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Kaspersky\Usb Drive\Salva PC 6 de marzo\1.-BAZAR OJOS COLOR DEL SOL\Año 2026\"/>
    </mc:Choice>
  </mc:AlternateContent>
  <bookViews>
    <workbookView xWindow="-120" yWindow="-120" windowWidth="19440" windowHeight="11640" tabRatio="892" firstSheet="9" activeTab="14"/>
  </bookViews>
  <sheets>
    <sheet name="Lienzos y espejos" sheetId="6" r:id="rId1"/>
    <sheet name="Ceramica y Reloj" sheetId="21" r:id="rId2"/>
    <sheet name="Aseo" sheetId="24" r:id="rId3"/>
    <sheet name="COSITAS " sheetId="23" r:id="rId4"/>
    <sheet name="TALABARTERIA " sheetId="26" r:id="rId5"/>
    <sheet name="Madera-Utiles del hogar" sheetId="25" r:id="rId6"/>
    <sheet name="COCINA " sheetId="19" r:id="rId7"/>
    <sheet name="ARREGLOS FLORALES,BICHOS" sheetId="30" r:id="rId8"/>
    <sheet name="CONSIGNACION " sheetId="28" r:id="rId9"/>
    <sheet name="Jesus otros" sheetId="31" r:id="rId10"/>
    <sheet name="Jesus ropa calzado" sheetId="27" r:id="rId11"/>
    <sheet name="Jesus electrodomesticos" sheetId="56" r:id="rId12"/>
    <sheet name="Electrodomestico Bazar" sheetId="49" r:id="rId13"/>
    <sheet name="Sucel" sheetId="51" r:id="rId14"/>
    <sheet name="Cusco-Yanley" sheetId="33" r:id="rId15"/>
    <sheet name="cuentas xpagar" sheetId="53" r:id="rId16"/>
    <sheet name="Stan Especial" sheetId="22" r:id="rId17"/>
    <sheet name="disponible" sheetId="55" r:id="rId18"/>
    <sheet name="CUADRE INICIAL " sheetId="36" r:id="rId19"/>
    <sheet name="CUADRE DE LA SEMANA " sheetId="11" r:id="rId20"/>
    <sheet name="CUSCO" sheetId="37" r:id="rId21"/>
    <sheet name="Jesus" sheetId="50" r:id="rId22"/>
    <sheet name="Consignacion." sheetId="42" r:id="rId23"/>
    <sheet name="Sucel." sheetId="52" r:id="rId24"/>
    <sheet name="cuentas x pagar." sheetId="39" r:id="rId25"/>
    <sheet name="cuevita." sheetId="54" r:id="rId26"/>
    <sheet name="Stan Especial." sheetId="41" r:id="rId27"/>
    <sheet name="Yani" sheetId="38" r:id="rId28"/>
    <sheet name="Pago de Deudas por Semana " sheetId="58" r:id="rId29"/>
    <sheet name="Hoja1" sheetId="57" r:id="rId30"/>
    <sheet name="Hoja3" sheetId="60" r:id="rId31"/>
    <sheet name="Hoja2" sheetId="59" r:id="rId32"/>
    <sheet name="Hoja4" sheetId="61" r:id="rId33"/>
  </sheets>
  <definedNames>
    <definedName name="_xlnm._FilterDatabase" localSheetId="0" hidden="1">'Lienzos y espejos'!$A$1:$AS$564</definedName>
  </definedNames>
  <calcPr calcId="162913"/>
</workbook>
</file>

<file path=xl/calcChain.xml><?xml version="1.0" encoding="utf-8"?>
<calcChain xmlns="http://schemas.openxmlformats.org/spreadsheetml/2006/main">
  <c r="I180" i="52" l="1"/>
  <c r="J180" i="52"/>
  <c r="I181" i="52"/>
  <c r="J181" i="52"/>
  <c r="I182" i="52"/>
  <c r="J182" i="52"/>
  <c r="I183" i="52"/>
  <c r="J183" i="52"/>
  <c r="I184" i="52"/>
  <c r="J184" i="52"/>
  <c r="I185" i="52"/>
  <c r="J185" i="52"/>
  <c r="I186" i="52"/>
  <c r="J186" i="52"/>
  <c r="I187" i="52"/>
  <c r="J187" i="52"/>
  <c r="I188" i="52"/>
  <c r="J188" i="52"/>
  <c r="I189" i="52"/>
  <c r="J189" i="52"/>
  <c r="I190" i="52"/>
  <c r="J190" i="52"/>
  <c r="I158" i="52"/>
  <c r="J158" i="52"/>
  <c r="I159" i="52"/>
  <c r="J159" i="52"/>
  <c r="I160" i="52"/>
  <c r="J160" i="52"/>
  <c r="I161" i="52"/>
  <c r="J161" i="52"/>
  <c r="I162" i="52"/>
  <c r="J162" i="52"/>
  <c r="I163" i="52"/>
  <c r="J163" i="52"/>
  <c r="I164" i="52"/>
  <c r="J164" i="52"/>
  <c r="I165" i="52"/>
  <c r="J165" i="52"/>
  <c r="I166" i="52"/>
  <c r="J166" i="52"/>
  <c r="I167" i="52"/>
  <c r="J167" i="52"/>
  <c r="I168" i="52"/>
  <c r="J168" i="52"/>
  <c r="I169" i="52"/>
  <c r="J169" i="52"/>
  <c r="I170" i="52"/>
  <c r="J170" i="52"/>
  <c r="I171" i="52"/>
  <c r="J171" i="52"/>
  <c r="I172" i="52"/>
  <c r="J172" i="52"/>
  <c r="I173" i="52"/>
  <c r="J173" i="52"/>
  <c r="I174" i="52"/>
  <c r="J174" i="52"/>
  <c r="I175" i="52"/>
  <c r="J175" i="52"/>
  <c r="I176" i="52"/>
  <c r="J176" i="52"/>
  <c r="I177" i="52"/>
  <c r="J177" i="52"/>
  <c r="I178" i="52"/>
  <c r="J178" i="52"/>
  <c r="I179" i="52"/>
  <c r="J179" i="52"/>
  <c r="V29" i="11"/>
  <c r="AP10" i="51"/>
  <c r="AP11" i="51"/>
  <c r="AP12" i="51"/>
  <c r="AP13" i="51"/>
  <c r="AP14" i="51"/>
  <c r="AP15" i="51"/>
  <c r="AP16" i="51"/>
  <c r="AP17" i="51"/>
  <c r="AP18" i="51"/>
  <c r="AP19" i="51"/>
  <c r="AP20" i="51"/>
  <c r="AP21" i="51"/>
  <c r="AP22" i="51"/>
  <c r="AP23" i="51"/>
  <c r="AP24" i="51"/>
  <c r="AP25" i="51"/>
  <c r="AP26" i="51"/>
  <c r="AP27" i="51"/>
  <c r="AP28" i="51"/>
  <c r="AP29" i="51"/>
  <c r="AP30" i="51"/>
  <c r="AP31" i="51"/>
  <c r="AP32" i="51"/>
  <c r="AP33" i="51"/>
  <c r="AP34" i="51"/>
  <c r="AP35" i="51"/>
  <c r="AP36" i="51"/>
  <c r="AP37" i="51"/>
  <c r="AP38" i="51"/>
  <c r="AP39" i="51"/>
  <c r="AP40" i="51"/>
  <c r="AP41" i="51"/>
  <c r="AP42" i="51"/>
  <c r="AP43" i="51"/>
  <c r="AP44" i="51"/>
  <c r="AP45" i="51"/>
  <c r="AP46" i="51"/>
  <c r="AP47" i="51"/>
  <c r="AP48" i="51"/>
  <c r="AP49" i="51"/>
  <c r="AP50" i="51"/>
  <c r="AP51" i="51"/>
  <c r="AP52" i="51"/>
  <c r="AP53" i="51"/>
  <c r="AP54" i="51"/>
  <c r="AP55" i="51"/>
  <c r="AP56" i="51"/>
  <c r="AP57" i="51"/>
  <c r="AP58" i="51"/>
  <c r="AP59" i="51"/>
  <c r="AP60" i="51"/>
  <c r="AP61" i="51"/>
  <c r="AP62" i="51"/>
  <c r="AP63" i="51"/>
  <c r="AP64" i="51"/>
  <c r="AP65" i="51"/>
  <c r="AP66" i="51"/>
  <c r="AP67" i="51"/>
  <c r="AP68" i="51"/>
  <c r="AP69" i="51"/>
  <c r="AP70" i="51"/>
  <c r="AP71" i="51"/>
  <c r="AP72" i="51"/>
  <c r="AP73" i="51"/>
  <c r="AP74" i="51"/>
  <c r="AP75" i="51"/>
  <c r="AP76" i="51"/>
  <c r="AP77" i="51"/>
  <c r="AP78" i="51"/>
  <c r="AP79" i="51"/>
  <c r="AP80" i="51"/>
  <c r="AP81" i="51"/>
  <c r="AP82" i="51"/>
  <c r="AP83" i="51"/>
  <c r="AP84" i="51"/>
  <c r="AP85" i="51"/>
  <c r="AP86" i="51"/>
  <c r="AP87" i="51"/>
  <c r="AP88" i="51"/>
  <c r="AP89" i="51"/>
  <c r="AP90" i="51"/>
  <c r="AP91" i="51"/>
  <c r="AP92" i="51"/>
  <c r="AP93" i="51"/>
  <c r="AP94" i="51"/>
  <c r="AP95" i="51"/>
  <c r="AP96" i="51"/>
  <c r="AP97" i="51"/>
  <c r="AP98" i="51"/>
  <c r="AP99" i="51"/>
  <c r="AP100" i="51"/>
  <c r="AP101" i="51"/>
  <c r="AP102" i="51"/>
  <c r="AP103" i="51"/>
  <c r="AP104" i="51"/>
  <c r="AP105" i="51"/>
  <c r="AP106" i="51"/>
  <c r="AP107" i="51"/>
  <c r="AP108" i="51"/>
  <c r="AP109" i="51"/>
  <c r="AP110" i="51"/>
  <c r="AP111" i="51"/>
  <c r="AP112" i="51"/>
  <c r="AP113" i="51"/>
  <c r="AP114" i="51"/>
  <c r="AP115" i="51"/>
  <c r="AP116" i="51"/>
  <c r="AP117" i="51"/>
  <c r="AP118" i="51"/>
  <c r="AP119" i="51"/>
  <c r="AP120" i="51"/>
  <c r="AP121" i="51"/>
  <c r="AP122" i="51"/>
  <c r="AP123" i="51"/>
  <c r="AP124" i="51"/>
  <c r="AP125" i="51"/>
  <c r="AP126" i="51"/>
  <c r="AP127" i="51"/>
  <c r="AP128" i="51"/>
  <c r="AP129" i="51"/>
  <c r="AP130" i="51"/>
  <c r="AP131" i="51"/>
  <c r="AP132" i="51"/>
  <c r="AP133" i="51"/>
  <c r="AP134" i="51"/>
  <c r="AP135" i="51"/>
  <c r="AP136" i="51"/>
  <c r="AP137" i="51"/>
  <c r="AP138" i="51"/>
  <c r="AP139" i="51"/>
  <c r="AP140" i="51"/>
  <c r="AP141" i="51"/>
  <c r="AP142" i="51"/>
  <c r="AP143" i="51"/>
  <c r="AP144" i="51"/>
  <c r="AP145" i="51"/>
  <c r="AP146" i="51"/>
  <c r="AP147" i="51"/>
  <c r="AP148" i="51"/>
  <c r="AP149" i="51"/>
  <c r="AP150" i="51"/>
  <c r="AP151" i="51"/>
  <c r="AP152" i="51"/>
  <c r="AP153" i="51"/>
  <c r="AP154" i="51"/>
  <c r="AP155" i="51"/>
  <c r="AP156" i="51"/>
  <c r="AP157" i="51"/>
  <c r="AP158" i="51"/>
  <c r="AP159" i="51"/>
  <c r="AP160" i="51"/>
  <c r="AP9" i="51"/>
  <c r="AP161" i="51"/>
  <c r="AP162" i="51"/>
  <c r="AP163" i="51"/>
  <c r="AP164" i="51"/>
  <c r="AP165" i="51"/>
  <c r="AP166" i="51"/>
  <c r="AP167" i="51"/>
  <c r="AP168" i="51"/>
  <c r="AP169" i="51"/>
  <c r="AP170" i="51"/>
  <c r="AP171" i="51"/>
  <c r="AP172" i="51"/>
  <c r="AP173" i="51"/>
  <c r="AP174" i="51"/>
  <c r="AP175" i="51"/>
  <c r="AP176" i="51"/>
  <c r="AP177" i="51"/>
  <c r="AP178" i="51"/>
  <c r="AP179" i="51"/>
  <c r="AP180" i="51"/>
  <c r="AP181" i="51"/>
  <c r="AP182" i="51"/>
  <c r="AP183" i="51"/>
  <c r="AP184" i="51"/>
  <c r="AP185" i="51"/>
  <c r="AP186" i="51"/>
  <c r="AP187" i="51"/>
  <c r="AP188" i="51"/>
  <c r="AP189" i="51"/>
  <c r="AP190" i="51"/>
  <c r="AP191" i="51"/>
  <c r="AP192" i="51"/>
  <c r="AP193" i="51"/>
  <c r="AP194" i="51"/>
  <c r="AP195" i="51"/>
  <c r="AP196" i="51"/>
  <c r="AP197" i="51"/>
  <c r="AP198" i="51"/>
  <c r="AP199" i="51"/>
  <c r="AP200" i="51"/>
  <c r="AP201" i="51"/>
  <c r="AP202" i="51"/>
  <c r="AP203" i="51"/>
  <c r="AP204" i="51"/>
  <c r="AP205" i="51"/>
  <c r="AP206" i="51"/>
  <c r="AP207" i="51"/>
  <c r="AP208" i="51"/>
  <c r="AP209" i="51"/>
  <c r="AP210" i="51"/>
  <c r="AP211" i="51"/>
  <c r="AP212" i="51"/>
  <c r="AP213" i="51"/>
  <c r="AP214" i="51"/>
  <c r="AP215" i="51"/>
  <c r="AP216" i="51"/>
  <c r="AP217" i="51"/>
  <c r="AP218" i="51"/>
  <c r="AP219" i="51"/>
  <c r="AP220" i="51"/>
  <c r="AP221" i="51"/>
  <c r="AP222" i="51"/>
  <c r="AP223" i="51"/>
  <c r="AP224" i="51"/>
  <c r="AP225" i="51"/>
  <c r="AP226" i="51"/>
  <c r="AP227" i="51"/>
  <c r="AP228" i="51"/>
  <c r="AP229" i="51"/>
  <c r="AP230" i="51"/>
  <c r="AP231" i="51"/>
  <c r="AP232" i="51"/>
  <c r="AP233" i="51"/>
  <c r="AP234" i="51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19" i="19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37" i="56" l="1"/>
  <c r="D38" i="56"/>
  <c r="D39" i="56"/>
  <c r="D40" i="56"/>
  <c r="D41" i="56"/>
  <c r="D42" i="56"/>
  <c r="D43" i="56"/>
  <c r="D44" i="56"/>
  <c r="D45" i="56"/>
  <c r="D46" i="56"/>
  <c r="D47" i="56"/>
  <c r="D48" i="56"/>
  <c r="D49" i="56"/>
  <c r="D50" i="56"/>
  <c r="D51" i="56"/>
  <c r="D52" i="56"/>
  <c r="D53" i="56"/>
  <c r="D10" i="31"/>
  <c r="D11" i="31"/>
  <c r="D12" i="31"/>
  <c r="D13" i="31"/>
  <c r="D14" i="31"/>
  <c r="D15" i="31"/>
  <c r="D16" i="31"/>
  <c r="D17" i="31"/>
  <c r="D18" i="31"/>
  <c r="D19" i="31"/>
  <c r="D20" i="31"/>
  <c r="D21" i="31"/>
  <c r="D82" i="31"/>
  <c r="D83" i="31"/>
  <c r="D84" i="31"/>
  <c r="D85" i="31"/>
  <c r="D86" i="31"/>
  <c r="D87" i="31"/>
  <c r="D88" i="31"/>
  <c r="D89" i="31"/>
  <c r="D90" i="31"/>
  <c r="D91" i="31"/>
  <c r="D132" i="31" l="1"/>
  <c r="D133" i="31"/>
  <c r="D134" i="31"/>
  <c r="D135" i="31"/>
  <c r="D136" i="31"/>
  <c r="D80" i="24"/>
  <c r="D81" i="24"/>
  <c r="D41" i="23"/>
  <c r="D10" i="53"/>
  <c r="D11" i="53"/>
  <c r="D12" i="53"/>
  <c r="D13" i="53"/>
  <c r="D14" i="53"/>
  <c r="D15" i="53"/>
  <c r="D16" i="53"/>
  <c r="D17" i="53"/>
  <c r="D18" i="53"/>
  <c r="D19" i="53"/>
  <c r="D20" i="53"/>
  <c r="D21" i="53"/>
  <c r="D22" i="53"/>
  <c r="D23" i="53"/>
  <c r="D24" i="53"/>
  <c r="D25" i="53"/>
  <c r="D26" i="53"/>
  <c r="D27" i="53"/>
  <c r="D28" i="53"/>
  <c r="D29" i="53"/>
  <c r="D30" i="53"/>
  <c r="D31" i="53"/>
  <c r="D32" i="53"/>
  <c r="D33" i="53"/>
  <c r="D187" i="51"/>
  <c r="D188" i="51"/>
  <c r="D189" i="51"/>
  <c r="D190" i="51"/>
  <c r="D191" i="51"/>
  <c r="D192" i="51"/>
  <c r="D186" i="51"/>
  <c r="D172" i="51"/>
  <c r="D173" i="51"/>
  <c r="D174" i="51"/>
  <c r="D175" i="51"/>
  <c r="D176" i="51"/>
  <c r="D177" i="51"/>
  <c r="D178" i="51"/>
  <c r="D179" i="51"/>
  <c r="D180" i="51"/>
  <c r="D181" i="51"/>
  <c r="D182" i="51"/>
  <c r="D183" i="51"/>
  <c r="D184" i="51"/>
  <c r="D185" i="51"/>
  <c r="D29" i="21" l="1"/>
  <c r="D78" i="31" l="1"/>
  <c r="D81" i="31"/>
  <c r="I145" i="42" l="1"/>
  <c r="J145" i="42"/>
  <c r="I146" i="42"/>
  <c r="J146" i="42"/>
  <c r="I147" i="42"/>
  <c r="J147" i="42"/>
  <c r="I148" i="42"/>
  <c r="J148" i="42"/>
  <c r="I149" i="42"/>
  <c r="J149" i="42"/>
  <c r="I150" i="42"/>
  <c r="J150" i="42"/>
  <c r="I151" i="42"/>
  <c r="J151" i="42"/>
  <c r="I152" i="42"/>
  <c r="J152" i="42"/>
  <c r="I153" i="42"/>
  <c r="J153" i="42"/>
  <c r="I154" i="42"/>
  <c r="J154" i="42"/>
  <c r="I155" i="42"/>
  <c r="J155" i="42"/>
  <c r="I156" i="42"/>
  <c r="J156" i="42"/>
  <c r="I157" i="42"/>
  <c r="J157" i="42"/>
  <c r="I158" i="42"/>
  <c r="J158" i="42"/>
  <c r="I159" i="42"/>
  <c r="J159" i="42"/>
  <c r="I160" i="42"/>
  <c r="J160" i="42"/>
  <c r="I227" i="50"/>
  <c r="J227" i="50"/>
  <c r="I228" i="50"/>
  <c r="J228" i="50"/>
  <c r="I229" i="50"/>
  <c r="J229" i="50"/>
  <c r="I230" i="50"/>
  <c r="J230" i="50"/>
  <c r="I231" i="50"/>
  <c r="J231" i="50"/>
  <c r="I232" i="50"/>
  <c r="J232" i="50"/>
  <c r="I233" i="50"/>
  <c r="J233" i="50"/>
  <c r="I234" i="50"/>
  <c r="J234" i="50"/>
  <c r="I235" i="50"/>
  <c r="J235" i="50"/>
  <c r="I236" i="50"/>
  <c r="J236" i="50"/>
  <c r="I237" i="50"/>
  <c r="J237" i="50"/>
  <c r="I238" i="50"/>
  <c r="J238" i="50"/>
  <c r="I239" i="50"/>
  <c r="J239" i="50"/>
  <c r="I240" i="50"/>
  <c r="J240" i="50"/>
  <c r="I241" i="50"/>
  <c r="J241" i="50"/>
  <c r="I242" i="50"/>
  <c r="J242" i="50"/>
  <c r="I243" i="50"/>
  <c r="J243" i="50"/>
  <c r="I244" i="50"/>
  <c r="J244" i="50"/>
  <c r="I245" i="50"/>
  <c r="J245" i="50"/>
  <c r="D23" i="30" l="1"/>
  <c r="D86" i="24" l="1"/>
  <c r="D87" i="24"/>
  <c r="D88" i="24"/>
  <c r="D85" i="19"/>
  <c r="D86" i="19"/>
  <c r="D87" i="19"/>
  <c r="D88" i="19"/>
  <c r="D89" i="19"/>
  <c r="D90" i="19"/>
  <c r="D91" i="19"/>
  <c r="D92" i="19"/>
  <c r="D93" i="19"/>
  <c r="D94" i="19"/>
  <c r="D95" i="19"/>
  <c r="D96" i="19"/>
  <c r="D139" i="28"/>
  <c r="D77" i="56" l="1"/>
  <c r="D78" i="56"/>
  <c r="D79" i="56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6" i="28"/>
  <c r="D137" i="28"/>
  <c r="D138" i="28"/>
  <c r="D140" i="28"/>
  <c r="D141" i="28"/>
  <c r="BA31" i="26"/>
  <c r="BA35" i="26" s="1"/>
  <c r="AZ53" i="26"/>
  <c r="AY53" i="26"/>
  <c r="D164" i="19"/>
  <c r="D163" i="19"/>
  <c r="D162" i="19"/>
  <c r="D161" i="19"/>
  <c r="D160" i="19"/>
  <c r="D159" i="19"/>
  <c r="D158" i="19"/>
  <c r="D97" i="31"/>
  <c r="D105" i="31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42" i="24" l="1"/>
  <c r="U10" i="24" l="1"/>
  <c r="U11" i="24"/>
  <c r="U12" i="24"/>
  <c r="U13" i="24"/>
  <c r="U14" i="24"/>
  <c r="U15" i="24"/>
  <c r="U16" i="24"/>
  <c r="U17" i="24"/>
  <c r="U18" i="24"/>
  <c r="U19" i="24"/>
  <c r="U20" i="24"/>
  <c r="U21" i="24"/>
  <c r="U22" i="24"/>
  <c r="U23" i="24"/>
  <c r="U24" i="24"/>
  <c r="U25" i="24"/>
  <c r="U26" i="24"/>
  <c r="U27" i="24"/>
  <c r="U28" i="24"/>
  <c r="U29" i="24"/>
  <c r="U30" i="24"/>
  <c r="U31" i="24"/>
  <c r="U32" i="24"/>
  <c r="U33" i="24"/>
  <c r="U34" i="24"/>
  <c r="U35" i="24"/>
  <c r="U36" i="24"/>
  <c r="U37" i="24"/>
  <c r="U38" i="24"/>
  <c r="U39" i="24"/>
  <c r="U40" i="24"/>
  <c r="U41" i="24"/>
  <c r="U42" i="24"/>
  <c r="U43" i="24"/>
  <c r="U44" i="24"/>
  <c r="U45" i="24"/>
  <c r="U46" i="24"/>
  <c r="U47" i="24"/>
  <c r="U48" i="24"/>
  <c r="U49" i="24"/>
  <c r="U50" i="24"/>
  <c r="U51" i="24"/>
  <c r="U52" i="24"/>
  <c r="U53" i="24"/>
  <c r="U54" i="24"/>
  <c r="U55" i="24"/>
  <c r="U56" i="24"/>
  <c r="U57" i="24"/>
  <c r="U58" i="24"/>
  <c r="U59" i="24"/>
  <c r="U60" i="24"/>
  <c r="U61" i="24"/>
  <c r="U62" i="24"/>
  <c r="U63" i="24"/>
  <c r="U64" i="24"/>
  <c r="U65" i="24"/>
  <c r="U66" i="24"/>
  <c r="U67" i="24"/>
  <c r="U68" i="24"/>
  <c r="U69" i="24"/>
  <c r="U70" i="24"/>
  <c r="U71" i="24"/>
  <c r="U72" i="24"/>
  <c r="U73" i="24"/>
  <c r="U74" i="24"/>
  <c r="U75" i="24"/>
  <c r="U76" i="24"/>
  <c r="U77" i="24"/>
  <c r="U78" i="24"/>
  <c r="U79" i="24"/>
  <c r="U80" i="24"/>
  <c r="U81" i="24"/>
  <c r="U82" i="24"/>
  <c r="U83" i="24"/>
  <c r="U84" i="24"/>
  <c r="U85" i="24"/>
  <c r="U86" i="24"/>
  <c r="U87" i="24"/>
  <c r="U88" i="24"/>
  <c r="U89" i="24"/>
  <c r="U90" i="24"/>
  <c r="U91" i="24"/>
  <c r="U92" i="24"/>
  <c r="U93" i="24"/>
  <c r="U94" i="24"/>
  <c r="U95" i="24"/>
  <c r="U96" i="24"/>
  <c r="U97" i="24"/>
  <c r="U98" i="24"/>
  <c r="U99" i="24"/>
  <c r="U100" i="24"/>
  <c r="U101" i="24"/>
  <c r="U102" i="24"/>
  <c r="U103" i="24"/>
  <c r="U104" i="24"/>
  <c r="U105" i="24"/>
  <c r="U106" i="24"/>
  <c r="U107" i="24"/>
  <c r="U108" i="24"/>
  <c r="U109" i="24"/>
  <c r="U110" i="24"/>
  <c r="U111" i="24"/>
  <c r="U112" i="24"/>
  <c r="U113" i="24"/>
  <c r="U114" i="24"/>
  <c r="U115" i="24"/>
  <c r="U116" i="24"/>
  <c r="U117" i="24"/>
  <c r="U118" i="24"/>
  <c r="U119" i="24"/>
  <c r="U120" i="24"/>
  <c r="U121" i="24"/>
  <c r="U122" i="24"/>
  <c r="U123" i="24"/>
  <c r="U124" i="24"/>
  <c r="U125" i="24"/>
  <c r="U126" i="24"/>
  <c r="U10" i="31"/>
  <c r="U11" i="31"/>
  <c r="U12" i="31"/>
  <c r="U13" i="31"/>
  <c r="U14" i="31"/>
  <c r="U15" i="31"/>
  <c r="U16" i="31"/>
  <c r="U17" i="31"/>
  <c r="U18" i="31"/>
  <c r="U19" i="31"/>
  <c r="U20" i="31"/>
  <c r="U21" i="31"/>
  <c r="U22" i="31"/>
  <c r="U23" i="31"/>
  <c r="U24" i="31"/>
  <c r="U25" i="31"/>
  <c r="U26" i="31"/>
  <c r="U27" i="31"/>
  <c r="U28" i="31"/>
  <c r="U29" i="31"/>
  <c r="U30" i="31"/>
  <c r="U31" i="31"/>
  <c r="U32" i="31"/>
  <c r="U33" i="31"/>
  <c r="U34" i="31"/>
  <c r="U35" i="31"/>
  <c r="U36" i="31"/>
  <c r="U37" i="31"/>
  <c r="U38" i="31"/>
  <c r="U39" i="31"/>
  <c r="U40" i="31"/>
  <c r="U41" i="31"/>
  <c r="U42" i="31"/>
  <c r="U43" i="31"/>
  <c r="U44" i="31"/>
  <c r="U45" i="31"/>
  <c r="U46" i="31"/>
  <c r="U47" i="31"/>
  <c r="U48" i="31"/>
  <c r="U49" i="31"/>
  <c r="U50" i="31"/>
  <c r="U51" i="31"/>
  <c r="U52" i="31"/>
  <c r="U53" i="31"/>
  <c r="U54" i="31"/>
  <c r="U55" i="31"/>
  <c r="U56" i="31"/>
  <c r="U57" i="31"/>
  <c r="U58" i="31"/>
  <c r="U59" i="31"/>
  <c r="U60" i="31"/>
  <c r="U61" i="31"/>
  <c r="U62" i="31"/>
  <c r="U63" i="31"/>
  <c r="U64" i="31"/>
  <c r="U65" i="31"/>
  <c r="U66" i="31"/>
  <c r="U67" i="31"/>
  <c r="U68" i="31"/>
  <c r="U69" i="31"/>
  <c r="U70" i="31"/>
  <c r="U71" i="31"/>
  <c r="U72" i="31"/>
  <c r="U73" i="31"/>
  <c r="U74" i="31"/>
  <c r="U75" i="31"/>
  <c r="U76" i="31"/>
  <c r="U77" i="31"/>
  <c r="U78" i="31"/>
  <c r="U79" i="31"/>
  <c r="U80" i="31"/>
  <c r="U81" i="31"/>
  <c r="U82" i="31"/>
  <c r="U83" i="31"/>
  <c r="U84" i="31"/>
  <c r="U85" i="31"/>
  <c r="U86" i="31"/>
  <c r="U87" i="31"/>
  <c r="U88" i="31"/>
  <c r="U89" i="31"/>
  <c r="U90" i="31"/>
  <c r="U91" i="31"/>
  <c r="U92" i="31"/>
  <c r="U93" i="31"/>
  <c r="U94" i="31"/>
  <c r="U95" i="31"/>
  <c r="U96" i="31"/>
  <c r="U97" i="31"/>
  <c r="U98" i="31"/>
  <c r="U99" i="31"/>
  <c r="U100" i="31"/>
  <c r="U101" i="31"/>
  <c r="U102" i="31"/>
  <c r="U103" i="31"/>
  <c r="U104" i="31"/>
  <c r="U105" i="31"/>
  <c r="U106" i="31"/>
  <c r="U107" i="31"/>
  <c r="U108" i="31"/>
  <c r="U109" i="31"/>
  <c r="U110" i="31"/>
  <c r="U111" i="31"/>
  <c r="U112" i="31"/>
  <c r="U113" i="31"/>
  <c r="U114" i="31"/>
  <c r="U115" i="31"/>
  <c r="U116" i="31"/>
  <c r="U117" i="31"/>
  <c r="U118" i="31"/>
  <c r="U119" i="31"/>
  <c r="U120" i="31"/>
  <c r="U121" i="31"/>
  <c r="U122" i="31"/>
  <c r="U123" i="31"/>
  <c r="U124" i="31"/>
  <c r="U125" i="31"/>
  <c r="U126" i="31"/>
  <c r="U127" i="31"/>
  <c r="U128" i="31"/>
  <c r="U129" i="31"/>
  <c r="D21" i="30" l="1"/>
  <c r="D22" i="30"/>
  <c r="D24" i="30"/>
  <c r="D25" i="30"/>
  <c r="D26" i="30"/>
  <c r="D27" i="30"/>
  <c r="D29" i="30"/>
  <c r="D30" i="30"/>
  <c r="D31" i="30"/>
  <c r="D32" i="30"/>
  <c r="D33" i="30"/>
  <c r="D34" i="30"/>
  <c r="D35" i="30"/>
  <c r="D122" i="31"/>
  <c r="D123" i="31"/>
  <c r="D124" i="31"/>
  <c r="D125" i="31"/>
  <c r="D126" i="31"/>
  <c r="D127" i="31"/>
  <c r="D131" i="31"/>
  <c r="D20" i="24" l="1"/>
  <c r="D46" i="24"/>
  <c r="D47" i="24"/>
  <c r="D48" i="24"/>
  <c r="D49" i="24"/>
  <c r="D50" i="24"/>
  <c r="D51" i="24"/>
  <c r="D52" i="24"/>
  <c r="D53" i="24"/>
  <c r="D63" i="19"/>
  <c r="D156" i="19"/>
  <c r="D126" i="19"/>
  <c r="D121" i="19"/>
  <c r="D122" i="19"/>
  <c r="D123" i="19"/>
  <c r="D124" i="19"/>
  <c r="D125" i="19"/>
  <c r="D127" i="19"/>
  <c r="D128" i="19"/>
  <c r="D129" i="19"/>
  <c r="D130" i="19"/>
  <c r="D131" i="19"/>
  <c r="D132" i="19"/>
  <c r="D133" i="19"/>
  <c r="D134" i="19"/>
  <c r="D135" i="19"/>
  <c r="D136" i="19"/>
  <c r="D155" i="19" l="1"/>
  <c r="D152" i="51"/>
  <c r="D153" i="51"/>
  <c r="D154" i="51"/>
  <c r="D155" i="51"/>
  <c r="D156" i="51"/>
  <c r="D157" i="51"/>
  <c r="D158" i="51"/>
  <c r="D159" i="51"/>
  <c r="D160" i="51"/>
  <c r="D161" i="51"/>
  <c r="D162" i="51"/>
  <c r="D163" i="51"/>
  <c r="D164" i="51"/>
  <c r="D165" i="51"/>
  <c r="D166" i="51"/>
  <c r="D167" i="51"/>
  <c r="D168" i="51"/>
  <c r="D169" i="51"/>
  <c r="D170" i="51"/>
  <c r="D171" i="51"/>
  <c r="D109" i="51"/>
  <c r="D110" i="51"/>
  <c r="D111" i="51"/>
  <c r="D112" i="51"/>
  <c r="D113" i="51"/>
  <c r="D114" i="51"/>
  <c r="D115" i="51"/>
  <c r="D116" i="51"/>
  <c r="D117" i="51"/>
  <c r="D118" i="51"/>
  <c r="D119" i="51"/>
  <c r="D120" i="51"/>
  <c r="D121" i="51"/>
  <c r="D122" i="51"/>
  <c r="D123" i="51"/>
  <c r="D124" i="51"/>
  <c r="D125" i="51"/>
  <c r="D126" i="51"/>
  <c r="D127" i="51"/>
  <c r="D128" i="51"/>
  <c r="D149" i="51"/>
  <c r="D150" i="51"/>
  <c r="D151" i="51"/>
  <c r="U10" i="56" l="1"/>
  <c r="U11" i="56"/>
  <c r="U12" i="56"/>
  <c r="U13" i="56"/>
  <c r="U14" i="56"/>
  <c r="U15" i="56"/>
  <c r="U16" i="56"/>
  <c r="U17" i="56"/>
  <c r="U18" i="56"/>
  <c r="U19" i="56"/>
  <c r="U20" i="56"/>
  <c r="U21" i="56"/>
  <c r="U22" i="56"/>
  <c r="U23" i="56"/>
  <c r="U24" i="56"/>
  <c r="U25" i="56"/>
  <c r="U26" i="56"/>
  <c r="U27" i="56"/>
  <c r="U28" i="56"/>
  <c r="U29" i="56"/>
  <c r="U30" i="56"/>
  <c r="U31" i="56"/>
  <c r="U32" i="56"/>
  <c r="U33" i="56"/>
  <c r="U34" i="56"/>
  <c r="U35" i="56"/>
  <c r="U36" i="56"/>
  <c r="U37" i="56"/>
  <c r="U38" i="56"/>
  <c r="U39" i="56"/>
  <c r="U40" i="56"/>
  <c r="U41" i="56"/>
  <c r="U42" i="56"/>
  <c r="U43" i="56"/>
  <c r="U44" i="56"/>
  <c r="U45" i="56"/>
  <c r="U46" i="56"/>
  <c r="U47" i="56"/>
  <c r="U48" i="56"/>
  <c r="U49" i="56"/>
  <c r="U50" i="56"/>
  <c r="U51" i="56"/>
  <c r="U52" i="56"/>
  <c r="U53" i="56"/>
  <c r="U54" i="56"/>
  <c r="U55" i="56"/>
  <c r="U56" i="56"/>
  <c r="U57" i="56"/>
  <c r="U58" i="56"/>
  <c r="U59" i="56"/>
  <c r="U60" i="56"/>
  <c r="U61" i="56"/>
  <c r="U62" i="56"/>
  <c r="U63" i="56"/>
  <c r="U64" i="56"/>
  <c r="U65" i="56"/>
  <c r="U66" i="56"/>
  <c r="U67" i="56"/>
  <c r="U68" i="56"/>
  <c r="U69" i="56"/>
  <c r="U70" i="56"/>
  <c r="U71" i="56"/>
  <c r="U72" i="56"/>
  <c r="U73" i="56"/>
  <c r="U74" i="56"/>
  <c r="U75" i="56"/>
  <c r="U76" i="56"/>
  <c r="U77" i="56"/>
  <c r="U78" i="56"/>
  <c r="U79" i="56"/>
  <c r="U80" i="56"/>
  <c r="U81" i="56"/>
  <c r="U82" i="56"/>
  <c r="U83" i="56"/>
  <c r="U84" i="56"/>
  <c r="U85" i="56"/>
  <c r="U86" i="56"/>
  <c r="U87" i="56"/>
  <c r="U88" i="56"/>
  <c r="U89" i="56"/>
  <c r="U90" i="56"/>
  <c r="U91" i="56"/>
  <c r="U92" i="56"/>
  <c r="U93" i="56"/>
  <c r="U94" i="56"/>
  <c r="U95" i="56"/>
  <c r="U96" i="56"/>
  <c r="U97" i="56"/>
  <c r="U98" i="56"/>
  <c r="U99" i="56"/>
  <c r="U100" i="56"/>
  <c r="U101" i="56"/>
  <c r="U102" i="56"/>
  <c r="U103" i="56"/>
  <c r="D10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D25" i="56"/>
  <c r="D26" i="56"/>
  <c r="D27" i="56"/>
  <c r="D28" i="56"/>
  <c r="D29" i="56"/>
  <c r="D30" i="56"/>
  <c r="D31" i="56"/>
  <c r="D32" i="56"/>
  <c r="D33" i="56"/>
  <c r="D34" i="56"/>
  <c r="D35" i="56"/>
  <c r="D36" i="56"/>
  <c r="D54" i="56"/>
  <c r="D55" i="56"/>
  <c r="D56" i="56"/>
  <c r="D57" i="56"/>
  <c r="D58" i="56"/>
  <c r="D59" i="56"/>
  <c r="D60" i="56"/>
  <c r="D61" i="56"/>
  <c r="D62" i="56"/>
  <c r="D63" i="56"/>
  <c r="D64" i="56"/>
  <c r="D65" i="56"/>
  <c r="D66" i="56"/>
  <c r="D67" i="56"/>
  <c r="D68" i="56"/>
  <c r="D69" i="56"/>
  <c r="D70" i="56"/>
  <c r="D71" i="56"/>
  <c r="D72" i="56"/>
  <c r="D73" i="56"/>
  <c r="D74" i="56"/>
  <c r="D75" i="56"/>
  <c r="D76" i="56"/>
  <c r="U10" i="27"/>
  <c r="U11" i="27"/>
  <c r="U12" i="27"/>
  <c r="U13" i="27"/>
  <c r="U14" i="27"/>
  <c r="U15" i="27"/>
  <c r="U16" i="27"/>
  <c r="U17" i="27"/>
  <c r="U18" i="27"/>
  <c r="U19" i="27"/>
  <c r="U20" i="27"/>
  <c r="U21" i="27"/>
  <c r="U22" i="27"/>
  <c r="U23" i="27"/>
  <c r="U24" i="27"/>
  <c r="U25" i="27"/>
  <c r="U26" i="27"/>
  <c r="U27" i="27"/>
  <c r="U28" i="27"/>
  <c r="U29" i="27"/>
  <c r="U30" i="27"/>
  <c r="U31" i="27"/>
  <c r="U32" i="27"/>
  <c r="U33" i="27"/>
  <c r="U34" i="27"/>
  <c r="U35" i="27"/>
  <c r="U36" i="27"/>
  <c r="U37" i="27"/>
  <c r="U38" i="27"/>
  <c r="U39" i="27"/>
  <c r="U40" i="27"/>
  <c r="U41" i="27"/>
  <c r="U42" i="27"/>
  <c r="U43" i="27"/>
  <c r="U44" i="27"/>
  <c r="U45" i="27"/>
  <c r="U46" i="27"/>
  <c r="U47" i="27"/>
  <c r="U48" i="27"/>
  <c r="U49" i="27"/>
  <c r="U50" i="27"/>
  <c r="U51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U130" i="31"/>
  <c r="U131" i="31"/>
  <c r="U132" i="31"/>
  <c r="U133" i="31"/>
  <c r="U134" i="31"/>
  <c r="U135" i="31"/>
  <c r="U136" i="31"/>
  <c r="U137" i="31"/>
  <c r="U138" i="31"/>
  <c r="U139" i="31"/>
  <c r="U140" i="31"/>
  <c r="U141" i="31"/>
  <c r="U142" i="31"/>
  <c r="U143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8" i="31"/>
  <c r="D69" i="31"/>
  <c r="D70" i="31"/>
  <c r="D71" i="31"/>
  <c r="D72" i="31"/>
  <c r="D73" i="31"/>
  <c r="D74" i="31"/>
  <c r="D75" i="31"/>
  <c r="D77" i="31"/>
  <c r="D79" i="31"/>
  <c r="D80" i="31"/>
  <c r="D92" i="31"/>
  <c r="D93" i="31"/>
  <c r="D94" i="31"/>
  <c r="D95" i="31"/>
  <c r="D96" i="31"/>
  <c r="D99" i="31"/>
  <c r="D100" i="31"/>
  <c r="D101" i="31"/>
  <c r="D102" i="31"/>
  <c r="D103" i="31"/>
  <c r="D104" i="31"/>
  <c r="D106" i="31"/>
  <c r="D107" i="31"/>
  <c r="D108" i="31"/>
  <c r="D109" i="31"/>
  <c r="D110" i="31"/>
  <c r="D111" i="31"/>
  <c r="D112" i="31"/>
  <c r="D113" i="31"/>
  <c r="D114" i="31"/>
  <c r="D115" i="31"/>
  <c r="D116" i="31"/>
  <c r="D117" i="31"/>
  <c r="D118" i="31"/>
  <c r="D119" i="31"/>
  <c r="D120" i="31"/>
  <c r="D121" i="31"/>
  <c r="U11" i="28"/>
  <c r="U12" i="28"/>
  <c r="U13" i="28"/>
  <c r="U14" i="28"/>
  <c r="U15" i="28"/>
  <c r="U16" i="28"/>
  <c r="U17" i="28"/>
  <c r="U18" i="28"/>
  <c r="U19" i="28"/>
  <c r="U20" i="28"/>
  <c r="U21" i="28"/>
  <c r="U22" i="28"/>
  <c r="U23" i="28"/>
  <c r="U24" i="28"/>
  <c r="U25" i="28"/>
  <c r="U26" i="28"/>
  <c r="U27" i="28"/>
  <c r="U28" i="28"/>
  <c r="U29" i="28"/>
  <c r="U30" i="28"/>
  <c r="U31" i="28"/>
  <c r="U32" i="28"/>
  <c r="U33" i="28"/>
  <c r="U34" i="28"/>
  <c r="U35" i="28"/>
  <c r="U36" i="28"/>
  <c r="U37" i="28"/>
  <c r="U38" i="28"/>
  <c r="U39" i="28"/>
  <c r="U40" i="28"/>
  <c r="U41" i="28"/>
  <c r="U42" i="28"/>
  <c r="U43" i="28"/>
  <c r="U44" i="28"/>
  <c r="U45" i="28"/>
  <c r="U46" i="28"/>
  <c r="U47" i="28"/>
  <c r="U48" i="28"/>
  <c r="U49" i="28"/>
  <c r="U50" i="28"/>
  <c r="U51" i="28"/>
  <c r="U52" i="28"/>
  <c r="U53" i="28"/>
  <c r="U54" i="28"/>
  <c r="U55" i="28"/>
  <c r="U56" i="28"/>
  <c r="U57" i="28"/>
  <c r="U58" i="28"/>
  <c r="U59" i="28"/>
  <c r="U60" i="28"/>
  <c r="U61" i="28"/>
  <c r="U62" i="28"/>
  <c r="U63" i="28"/>
  <c r="U64" i="28"/>
  <c r="U65" i="28"/>
  <c r="U66" i="28"/>
  <c r="U67" i="28"/>
  <c r="U68" i="28"/>
  <c r="U69" i="28"/>
  <c r="U70" i="28"/>
  <c r="U71" i="28"/>
  <c r="U72" i="28"/>
  <c r="U73" i="28"/>
  <c r="U74" i="28"/>
  <c r="U75" i="28"/>
  <c r="U76" i="28"/>
  <c r="U77" i="28"/>
  <c r="U78" i="28"/>
  <c r="U79" i="28"/>
  <c r="U80" i="28"/>
  <c r="U81" i="28"/>
  <c r="U82" i="28"/>
  <c r="U83" i="28"/>
  <c r="U84" i="28"/>
  <c r="U85" i="28"/>
  <c r="U86" i="28"/>
  <c r="U87" i="28"/>
  <c r="U88" i="28"/>
  <c r="U89" i="28"/>
  <c r="U90" i="28"/>
  <c r="U91" i="28"/>
  <c r="U92" i="28"/>
  <c r="U93" i="28"/>
  <c r="U94" i="28"/>
  <c r="U95" i="28"/>
  <c r="U96" i="28"/>
  <c r="U97" i="28"/>
  <c r="U98" i="28"/>
  <c r="U99" i="28"/>
  <c r="U100" i="28"/>
  <c r="U101" i="28"/>
  <c r="U102" i="28"/>
  <c r="U103" i="28"/>
  <c r="U104" i="28"/>
  <c r="U105" i="28"/>
  <c r="U106" i="28"/>
  <c r="U107" i="28"/>
  <c r="U108" i="28"/>
  <c r="U109" i="28"/>
  <c r="U110" i="28"/>
  <c r="U111" i="28"/>
  <c r="U112" i="28"/>
  <c r="U113" i="28"/>
  <c r="U114" i="28"/>
  <c r="U115" i="28"/>
  <c r="U116" i="28"/>
  <c r="U117" i="28"/>
  <c r="U118" i="28"/>
  <c r="U119" i="28"/>
  <c r="U120" i="28"/>
  <c r="U121" i="28"/>
  <c r="U122" i="28"/>
  <c r="U123" i="28"/>
  <c r="U124" i="28"/>
  <c r="U125" i="28"/>
  <c r="U126" i="28"/>
  <c r="U127" i="28"/>
  <c r="U128" i="28"/>
  <c r="U129" i="28"/>
  <c r="U130" i="28"/>
  <c r="U131" i="28"/>
  <c r="U132" i="28"/>
  <c r="U133" i="28"/>
  <c r="U134" i="28"/>
  <c r="U135" i="28"/>
  <c r="U136" i="28"/>
  <c r="U137" i="28"/>
  <c r="U138" i="28"/>
  <c r="U139" i="28"/>
  <c r="U140" i="28"/>
  <c r="U141" i="28"/>
  <c r="U142" i="28"/>
  <c r="U143" i="28"/>
  <c r="U144" i="28"/>
  <c r="U145" i="28"/>
  <c r="U146" i="28"/>
  <c r="U147" i="28"/>
  <c r="U148" i="28"/>
  <c r="U149" i="28"/>
  <c r="U150" i="28"/>
  <c r="U151" i="28"/>
  <c r="U152" i="28"/>
  <c r="U153" i="28"/>
  <c r="U154" i="28"/>
  <c r="U155" i="28"/>
  <c r="U156" i="28"/>
  <c r="U157" i="28"/>
  <c r="U158" i="28"/>
  <c r="U159" i="28"/>
  <c r="U160" i="28"/>
  <c r="U161" i="28"/>
  <c r="U162" i="28"/>
  <c r="U163" i="28"/>
  <c r="U164" i="28"/>
  <c r="U165" i="28"/>
  <c r="U166" i="28"/>
  <c r="U167" i="28"/>
  <c r="U168" i="28"/>
  <c r="U169" i="28"/>
  <c r="U17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U10" i="30"/>
  <c r="U11" i="30"/>
  <c r="U12" i="30"/>
  <c r="U13" i="30"/>
  <c r="U14" i="30"/>
  <c r="U15" i="30"/>
  <c r="U16" i="30"/>
  <c r="U17" i="30"/>
  <c r="U18" i="30"/>
  <c r="U19" i="30"/>
  <c r="U20" i="30"/>
  <c r="U21" i="30"/>
  <c r="U22" i="30"/>
  <c r="U23" i="30"/>
  <c r="U24" i="30"/>
  <c r="U25" i="30"/>
  <c r="U26" i="30"/>
  <c r="U27" i="30"/>
  <c r="U28" i="30"/>
  <c r="U29" i="30"/>
  <c r="U30" i="30"/>
  <c r="U31" i="30"/>
  <c r="U32" i="30"/>
  <c r="D10" i="30"/>
  <c r="D11" i="30"/>
  <c r="D12" i="30"/>
  <c r="D13" i="30"/>
  <c r="D14" i="30"/>
  <c r="D15" i="30"/>
  <c r="D16" i="30"/>
  <c r="D17" i="30"/>
  <c r="D18" i="30"/>
  <c r="D19" i="30"/>
  <c r="U10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23" i="19"/>
  <c r="U24" i="19"/>
  <c r="U25" i="19"/>
  <c r="U26" i="19"/>
  <c r="U27" i="19"/>
  <c r="U28" i="19"/>
  <c r="U29" i="19"/>
  <c r="U30" i="19"/>
  <c r="U31" i="19"/>
  <c r="U32" i="19"/>
  <c r="U33" i="19"/>
  <c r="U34" i="19"/>
  <c r="U35" i="19"/>
  <c r="U36" i="19"/>
  <c r="U37" i="19"/>
  <c r="U38" i="19"/>
  <c r="U39" i="19"/>
  <c r="U40" i="19"/>
  <c r="U41" i="19"/>
  <c r="U42" i="19"/>
  <c r="U43" i="19"/>
  <c r="U44" i="19"/>
  <c r="U45" i="19"/>
  <c r="U46" i="19"/>
  <c r="U47" i="19"/>
  <c r="U48" i="19"/>
  <c r="U49" i="19"/>
  <c r="U50" i="19"/>
  <c r="U51" i="19"/>
  <c r="U52" i="19"/>
  <c r="U53" i="19"/>
  <c r="U54" i="19"/>
  <c r="U55" i="19"/>
  <c r="U56" i="19"/>
  <c r="U57" i="19"/>
  <c r="U58" i="19"/>
  <c r="U59" i="19"/>
  <c r="U60" i="19"/>
  <c r="U61" i="19"/>
  <c r="U62" i="19"/>
  <c r="U63" i="19"/>
  <c r="U64" i="19"/>
  <c r="U65" i="19"/>
  <c r="U66" i="19"/>
  <c r="U67" i="19"/>
  <c r="U68" i="19"/>
  <c r="U69" i="19"/>
  <c r="U70" i="19"/>
  <c r="U71" i="19"/>
  <c r="U72" i="19"/>
  <c r="U73" i="19"/>
  <c r="U74" i="19"/>
  <c r="U75" i="19"/>
  <c r="U76" i="19"/>
  <c r="U77" i="19"/>
  <c r="U78" i="19"/>
  <c r="U79" i="19"/>
  <c r="U80" i="19"/>
  <c r="U81" i="19"/>
  <c r="U82" i="19"/>
  <c r="U83" i="19"/>
  <c r="U84" i="19"/>
  <c r="U85" i="19"/>
  <c r="U86" i="19"/>
  <c r="U87" i="19"/>
  <c r="U88" i="19"/>
  <c r="U89" i="19"/>
  <c r="U90" i="19"/>
  <c r="U91" i="19"/>
  <c r="U92" i="19"/>
  <c r="U93" i="19"/>
  <c r="U94" i="19"/>
  <c r="U95" i="19"/>
  <c r="U96" i="19"/>
  <c r="U97" i="19"/>
  <c r="U98" i="19"/>
  <c r="U99" i="19"/>
  <c r="U100" i="19"/>
  <c r="U101" i="19"/>
  <c r="U102" i="19"/>
  <c r="U103" i="19"/>
  <c r="U104" i="19"/>
  <c r="U105" i="19"/>
  <c r="U106" i="19"/>
  <c r="U107" i="19"/>
  <c r="U108" i="19"/>
  <c r="U109" i="19"/>
  <c r="U110" i="19"/>
  <c r="U111" i="19"/>
  <c r="U112" i="19"/>
  <c r="U113" i="19"/>
  <c r="U114" i="19"/>
  <c r="U115" i="19"/>
  <c r="U116" i="19"/>
  <c r="U117" i="19"/>
  <c r="U118" i="19"/>
  <c r="U119" i="19"/>
  <c r="U120" i="19"/>
  <c r="U121" i="19"/>
  <c r="U122" i="19"/>
  <c r="U123" i="19"/>
  <c r="U124" i="19"/>
  <c r="U125" i="19"/>
  <c r="U126" i="19"/>
  <c r="U127" i="19"/>
  <c r="U128" i="19"/>
  <c r="U129" i="19"/>
  <c r="U130" i="19"/>
  <c r="U131" i="19"/>
  <c r="U132" i="19"/>
  <c r="U133" i="19"/>
  <c r="U134" i="19"/>
  <c r="U135" i="19"/>
  <c r="U136" i="19"/>
  <c r="U137" i="19"/>
  <c r="U138" i="19"/>
  <c r="U139" i="19"/>
  <c r="U140" i="19"/>
  <c r="U141" i="19"/>
  <c r="U142" i="19"/>
  <c r="U143" i="19"/>
  <c r="U144" i="19"/>
  <c r="U145" i="19"/>
  <c r="U146" i="19"/>
  <c r="U147" i="19"/>
  <c r="U148" i="19"/>
  <c r="U149" i="19"/>
  <c r="U150" i="19"/>
  <c r="U151" i="19"/>
  <c r="U152" i="19"/>
  <c r="U153" i="19"/>
  <c r="U154" i="19"/>
  <c r="D10" i="19"/>
  <c r="D11" i="19"/>
  <c r="D12" i="19"/>
  <c r="D13" i="19"/>
  <c r="D14" i="19"/>
  <c r="D15" i="19"/>
  <c r="D16" i="19"/>
  <c r="D17" i="19"/>
  <c r="D18" i="19"/>
  <c r="D20" i="19"/>
  <c r="D21" i="19"/>
  <c r="D22" i="19"/>
  <c r="D23" i="19"/>
  <c r="D24" i="19"/>
  <c r="D25" i="19"/>
  <c r="D26" i="19"/>
  <c r="D27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1" i="19"/>
  <c r="D62" i="19"/>
  <c r="D64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2" i="19"/>
  <c r="D83" i="19"/>
  <c r="D84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9" i="25"/>
  <c r="U10" i="26"/>
  <c r="U11" i="26"/>
  <c r="U12" i="26"/>
  <c r="U13" i="26"/>
  <c r="U14" i="26"/>
  <c r="U15" i="26"/>
  <c r="U16" i="26"/>
  <c r="U17" i="26"/>
  <c r="U18" i="26"/>
  <c r="U19" i="26"/>
  <c r="U20" i="26"/>
  <c r="U21" i="26"/>
  <c r="U22" i="26"/>
  <c r="U23" i="26"/>
  <c r="U24" i="26"/>
  <c r="U25" i="26"/>
  <c r="U26" i="26"/>
  <c r="U27" i="26"/>
  <c r="U28" i="26"/>
  <c r="U29" i="26"/>
  <c r="U30" i="26"/>
  <c r="U31" i="26"/>
  <c r="U32" i="26"/>
  <c r="U33" i="26"/>
  <c r="U34" i="26"/>
  <c r="U35" i="26"/>
  <c r="U36" i="26"/>
  <c r="U37" i="26"/>
  <c r="U38" i="26"/>
  <c r="U39" i="26"/>
  <c r="U40" i="26"/>
  <c r="U41" i="26"/>
  <c r="U42" i="26"/>
  <c r="U43" i="26"/>
  <c r="U44" i="26"/>
  <c r="U45" i="26"/>
  <c r="U46" i="26"/>
  <c r="U47" i="26"/>
  <c r="U48" i="26"/>
  <c r="U49" i="26"/>
  <c r="U50" i="26"/>
  <c r="U51" i="26"/>
  <c r="U52" i="26"/>
  <c r="U53" i="26"/>
  <c r="U54" i="26"/>
  <c r="U55" i="26"/>
  <c r="U56" i="26"/>
  <c r="U57" i="26"/>
  <c r="U58" i="26"/>
  <c r="U59" i="26"/>
  <c r="U60" i="26"/>
  <c r="U61" i="26"/>
  <c r="U62" i="26"/>
  <c r="U63" i="26"/>
  <c r="U64" i="26"/>
  <c r="U65" i="26"/>
  <c r="U66" i="26"/>
  <c r="U67" i="26"/>
  <c r="U68" i="26"/>
  <c r="U69" i="26"/>
  <c r="U70" i="26"/>
  <c r="U71" i="26"/>
  <c r="U72" i="26"/>
  <c r="U73" i="26"/>
  <c r="U74" i="26"/>
  <c r="U75" i="26"/>
  <c r="U76" i="26"/>
  <c r="U77" i="26"/>
  <c r="U78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5" i="26"/>
  <c r="U10" i="23"/>
  <c r="U11" i="23"/>
  <c r="U12" i="23"/>
  <c r="U13" i="23"/>
  <c r="U14" i="23"/>
  <c r="U15" i="23"/>
  <c r="U16" i="23"/>
  <c r="U17" i="23"/>
  <c r="U18" i="23"/>
  <c r="U19" i="23"/>
  <c r="U20" i="23"/>
  <c r="U21" i="23"/>
  <c r="U22" i="23"/>
  <c r="U23" i="23"/>
  <c r="U24" i="23"/>
  <c r="U25" i="23"/>
  <c r="U26" i="23"/>
  <c r="U27" i="23"/>
  <c r="U28" i="23"/>
  <c r="U29" i="23"/>
  <c r="U30" i="23"/>
  <c r="U31" i="23"/>
  <c r="U32" i="23"/>
  <c r="U33" i="23"/>
  <c r="U34" i="23"/>
  <c r="U35" i="23"/>
  <c r="U36" i="23"/>
  <c r="U37" i="23"/>
  <c r="U38" i="23"/>
  <c r="U39" i="23"/>
  <c r="U40" i="23"/>
  <c r="U41" i="23"/>
  <c r="U42" i="23"/>
  <c r="U43" i="23"/>
  <c r="U44" i="23"/>
  <c r="U45" i="23"/>
  <c r="U46" i="23"/>
  <c r="U47" i="23"/>
  <c r="U48" i="23"/>
  <c r="U49" i="23"/>
  <c r="U50" i="23"/>
  <c r="U51" i="23"/>
  <c r="U52" i="23"/>
  <c r="U53" i="23"/>
  <c r="U54" i="23"/>
  <c r="U55" i="23"/>
  <c r="U56" i="23"/>
  <c r="U57" i="23"/>
  <c r="U58" i="23"/>
  <c r="U59" i="23"/>
  <c r="U60" i="23"/>
  <c r="U61" i="23"/>
  <c r="U62" i="23"/>
  <c r="U63" i="23"/>
  <c r="U64" i="23"/>
  <c r="U65" i="23"/>
  <c r="U66" i="23"/>
  <c r="U67" i="23"/>
  <c r="U68" i="23"/>
  <c r="U69" i="23"/>
  <c r="U70" i="23"/>
  <c r="U71" i="23"/>
  <c r="U72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2" i="23"/>
  <c r="D43" i="23"/>
  <c r="D44" i="23"/>
  <c r="D45" i="23"/>
  <c r="D46" i="23"/>
  <c r="D47" i="23"/>
  <c r="D48" i="23"/>
  <c r="D49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10" i="24"/>
  <c r="D11" i="24"/>
  <c r="D12" i="24"/>
  <c r="D13" i="24"/>
  <c r="D14" i="24"/>
  <c r="D15" i="24"/>
  <c r="D16" i="24"/>
  <c r="D17" i="24"/>
  <c r="D18" i="24"/>
  <c r="D19" i="24"/>
  <c r="D21" i="24"/>
  <c r="D22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3" i="24"/>
  <c r="D44" i="24"/>
  <c r="D45" i="24"/>
  <c r="D54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2" i="24"/>
  <c r="D83" i="24"/>
  <c r="D84" i="24"/>
  <c r="U10" i="21"/>
  <c r="U11" i="21"/>
  <c r="U12" i="21"/>
  <c r="U13" i="21"/>
  <c r="U14" i="21"/>
  <c r="U15" i="21"/>
  <c r="U16" i="21"/>
  <c r="U17" i="21"/>
  <c r="U18" i="21"/>
  <c r="U19" i="21"/>
  <c r="U20" i="21"/>
  <c r="U21" i="21"/>
  <c r="U22" i="21"/>
  <c r="U23" i="21"/>
  <c r="U24" i="21"/>
  <c r="U25" i="21"/>
  <c r="U26" i="21"/>
  <c r="U27" i="21"/>
  <c r="U28" i="21"/>
  <c r="U29" i="21"/>
  <c r="U30" i="21"/>
  <c r="U31" i="21"/>
  <c r="U32" i="21"/>
  <c r="U33" i="21"/>
  <c r="U34" i="21"/>
  <c r="U35" i="21"/>
  <c r="U36" i="21"/>
  <c r="U37" i="21"/>
  <c r="U38" i="21"/>
  <c r="U39" i="21"/>
  <c r="U40" i="21"/>
  <c r="U41" i="21"/>
  <c r="U42" i="21"/>
  <c r="U43" i="21"/>
  <c r="U44" i="21"/>
  <c r="U45" i="21"/>
  <c r="U46" i="21"/>
  <c r="U47" i="21"/>
  <c r="U48" i="21"/>
  <c r="U49" i="21"/>
  <c r="U50" i="21"/>
  <c r="U51" i="21"/>
  <c r="U52" i="21"/>
  <c r="U53" i="21"/>
  <c r="D10" i="21"/>
  <c r="D11" i="21"/>
  <c r="D12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30" i="21"/>
  <c r="D31" i="21"/>
  <c r="D33" i="21"/>
  <c r="D35" i="21"/>
  <c r="D36" i="21"/>
  <c r="D37" i="21"/>
  <c r="D38" i="21"/>
  <c r="D39" i="21"/>
  <c r="D40" i="21"/>
  <c r="D41" i="21"/>
  <c r="D42" i="21"/>
  <c r="D43" i="21"/>
  <c r="D9" i="21"/>
  <c r="U92" i="22" l="1"/>
  <c r="U93" i="22"/>
  <c r="U94" i="22"/>
  <c r="U95" i="22"/>
  <c r="U96" i="22"/>
  <c r="U97" i="22"/>
  <c r="U98" i="22"/>
  <c r="U99" i="22"/>
  <c r="U100" i="22"/>
  <c r="U101" i="22"/>
  <c r="U102" i="22"/>
  <c r="U103" i="22"/>
  <c r="U104" i="22"/>
  <c r="U105" i="22"/>
  <c r="U106" i="22"/>
  <c r="U107" i="22"/>
  <c r="U108" i="22"/>
  <c r="U109" i="22"/>
  <c r="U110" i="22"/>
  <c r="U111" i="22"/>
  <c r="U112" i="22"/>
  <c r="U113" i="22"/>
  <c r="U114" i="22"/>
  <c r="U115" i="22"/>
  <c r="U116" i="22"/>
  <c r="U117" i="22"/>
  <c r="U118" i="22"/>
  <c r="U10" i="22"/>
  <c r="U11" i="22"/>
  <c r="U12" i="22"/>
  <c r="U13" i="22"/>
  <c r="U14" i="22"/>
  <c r="U15" i="22"/>
  <c r="U16" i="22"/>
  <c r="U17" i="22"/>
  <c r="U18" i="22"/>
  <c r="U19" i="22"/>
  <c r="U20" i="22"/>
  <c r="U21" i="22"/>
  <c r="U22" i="22"/>
  <c r="U23" i="22"/>
  <c r="U24" i="22"/>
  <c r="U25" i="22"/>
  <c r="U26" i="22"/>
  <c r="U27" i="22"/>
  <c r="U28" i="22"/>
  <c r="U29" i="22"/>
  <c r="U30" i="22"/>
  <c r="U31" i="22"/>
  <c r="U32" i="22"/>
  <c r="U33" i="22"/>
  <c r="U34" i="22"/>
  <c r="U35" i="22"/>
  <c r="U36" i="22"/>
  <c r="U37" i="22"/>
  <c r="U38" i="22"/>
  <c r="U39" i="22"/>
  <c r="U40" i="22"/>
  <c r="U41" i="22"/>
  <c r="U42" i="22"/>
  <c r="U43" i="22"/>
  <c r="U44" i="22"/>
  <c r="U45" i="22"/>
  <c r="U46" i="22"/>
  <c r="U47" i="22"/>
  <c r="U48" i="22"/>
  <c r="U49" i="22"/>
  <c r="U50" i="22"/>
  <c r="U51" i="22"/>
  <c r="U52" i="22"/>
  <c r="U53" i="22"/>
  <c r="U54" i="22"/>
  <c r="U55" i="22"/>
  <c r="U56" i="22"/>
  <c r="U57" i="22"/>
  <c r="U58" i="22"/>
  <c r="U59" i="22"/>
  <c r="U60" i="22"/>
  <c r="U61" i="22"/>
  <c r="U62" i="22"/>
  <c r="U63" i="22"/>
  <c r="U64" i="22"/>
  <c r="U65" i="22"/>
  <c r="U66" i="22"/>
  <c r="U67" i="22"/>
  <c r="U68" i="22"/>
  <c r="U69" i="22"/>
  <c r="U70" i="22"/>
  <c r="U71" i="22"/>
  <c r="U72" i="22"/>
  <c r="U73" i="22"/>
  <c r="U74" i="22"/>
  <c r="U75" i="22"/>
  <c r="U76" i="22"/>
  <c r="U77" i="22"/>
  <c r="U78" i="22"/>
  <c r="U79" i="22"/>
  <c r="U80" i="22"/>
  <c r="U81" i="22"/>
  <c r="U82" i="22"/>
  <c r="U83" i="22"/>
  <c r="U84" i="22"/>
  <c r="U85" i="22"/>
  <c r="U86" i="22"/>
  <c r="U87" i="22"/>
  <c r="U88" i="22"/>
  <c r="U89" i="22"/>
  <c r="U90" i="22"/>
  <c r="U91" i="22"/>
  <c r="I206" i="50" l="1"/>
  <c r="J206" i="50"/>
  <c r="I207" i="50"/>
  <c r="J207" i="50"/>
  <c r="I208" i="50"/>
  <c r="J208" i="50"/>
  <c r="I209" i="50"/>
  <c r="J209" i="50"/>
  <c r="I210" i="50"/>
  <c r="J210" i="50"/>
  <c r="I211" i="50"/>
  <c r="J211" i="50"/>
  <c r="I212" i="50"/>
  <c r="J212" i="50"/>
  <c r="I213" i="50"/>
  <c r="J213" i="50"/>
  <c r="I214" i="50"/>
  <c r="J214" i="50"/>
  <c r="I215" i="50"/>
  <c r="J215" i="50"/>
  <c r="I216" i="50"/>
  <c r="J216" i="50"/>
  <c r="I246" i="50"/>
  <c r="J246" i="50"/>
  <c r="I247" i="50"/>
  <c r="J247" i="50"/>
  <c r="I248" i="50"/>
  <c r="J248" i="50"/>
  <c r="I249" i="50"/>
  <c r="J249" i="50"/>
  <c r="I250" i="50"/>
  <c r="J250" i="50"/>
  <c r="I251" i="50"/>
  <c r="J251" i="50"/>
  <c r="I252" i="50"/>
  <c r="J252" i="50"/>
  <c r="I253" i="50"/>
  <c r="J253" i="50"/>
  <c r="I254" i="50"/>
  <c r="J254" i="50"/>
  <c r="I255" i="50"/>
  <c r="J255" i="50"/>
  <c r="I256" i="50"/>
  <c r="J256" i="50"/>
  <c r="I257" i="50"/>
  <c r="J257" i="50"/>
  <c r="I258" i="50"/>
  <c r="J258" i="50"/>
  <c r="I259" i="50"/>
  <c r="J259" i="50"/>
  <c r="I7" i="37" l="1"/>
  <c r="I8" i="37"/>
  <c r="I9" i="37"/>
  <c r="I10" i="37"/>
  <c r="I11" i="37"/>
  <c r="I12" i="37"/>
  <c r="I13" i="37"/>
  <c r="I14" i="37"/>
  <c r="I15" i="37"/>
  <c r="I16" i="37"/>
  <c r="I17" i="37"/>
  <c r="I18" i="37"/>
  <c r="I19" i="37"/>
  <c r="I20" i="37"/>
  <c r="I21" i="37"/>
  <c r="I22" i="37"/>
  <c r="I23" i="37"/>
  <c r="I24" i="37"/>
  <c r="I25" i="37"/>
  <c r="I26" i="37"/>
  <c r="I27" i="37"/>
  <c r="I28" i="37"/>
  <c r="I29" i="37"/>
  <c r="I30" i="37"/>
  <c r="I31" i="37"/>
  <c r="I32" i="37"/>
  <c r="I33" i="37"/>
  <c r="I34" i="37"/>
  <c r="I35" i="37"/>
  <c r="I36" i="37"/>
  <c r="I37" i="37"/>
  <c r="I38" i="37"/>
  <c r="I39" i="37"/>
  <c r="I40" i="37"/>
  <c r="I41" i="37"/>
  <c r="I42" i="37"/>
  <c r="I43" i="37"/>
  <c r="I44" i="37"/>
  <c r="I45" i="37"/>
  <c r="I46" i="37"/>
  <c r="I47" i="37"/>
  <c r="I48" i="37"/>
  <c r="I49" i="37"/>
  <c r="I50" i="37"/>
  <c r="I51" i="37"/>
  <c r="I52" i="37"/>
  <c r="I53" i="37"/>
  <c r="I54" i="37"/>
  <c r="I55" i="37"/>
  <c r="I56" i="37"/>
  <c r="I57" i="37"/>
  <c r="I58" i="37"/>
  <c r="I59" i="37"/>
  <c r="I60" i="37"/>
  <c r="I61" i="37"/>
  <c r="I62" i="37"/>
  <c r="I63" i="37"/>
  <c r="I64" i="37"/>
  <c r="I65" i="37"/>
  <c r="I66" i="37"/>
  <c r="I67" i="37"/>
  <c r="I68" i="37"/>
  <c r="I69" i="37"/>
  <c r="I70" i="37"/>
  <c r="I71" i="37"/>
  <c r="I72" i="37"/>
  <c r="I73" i="37"/>
  <c r="I74" i="37"/>
  <c r="I75" i="37"/>
  <c r="I76" i="37"/>
  <c r="I77" i="37"/>
  <c r="I78" i="37"/>
  <c r="I79" i="37"/>
  <c r="I80" i="37"/>
  <c r="I81" i="37"/>
  <c r="I82" i="37"/>
  <c r="I83" i="37"/>
  <c r="I84" i="37"/>
  <c r="I85" i="37"/>
  <c r="I86" i="37"/>
  <c r="I87" i="37"/>
  <c r="I88" i="37"/>
  <c r="I89" i="37"/>
  <c r="I90" i="37"/>
  <c r="I91" i="37"/>
  <c r="I92" i="37"/>
  <c r="I93" i="37"/>
  <c r="I94" i="37"/>
  <c r="I95" i="37"/>
  <c r="I96" i="37"/>
  <c r="I97" i="37"/>
  <c r="I98" i="37"/>
  <c r="I99" i="37"/>
  <c r="I100" i="37"/>
  <c r="I101" i="37"/>
  <c r="I102" i="37"/>
  <c r="I103" i="37"/>
  <c r="I104" i="37"/>
  <c r="I105" i="37"/>
  <c r="I106" i="37"/>
  <c r="I107" i="37"/>
  <c r="I108" i="37"/>
  <c r="I109" i="37"/>
  <c r="I110" i="37"/>
  <c r="I111" i="37"/>
  <c r="I112" i="37"/>
  <c r="I113" i="37"/>
  <c r="I114" i="37"/>
  <c r="I115" i="37"/>
  <c r="I116" i="37"/>
  <c r="I117" i="37"/>
  <c r="I118" i="37"/>
  <c r="I119" i="37"/>
  <c r="I6" i="37"/>
  <c r="D9" i="27" l="1"/>
  <c r="I217" i="50" l="1"/>
  <c r="J217" i="50"/>
  <c r="I218" i="50"/>
  <c r="J218" i="50"/>
  <c r="I219" i="50"/>
  <c r="J219" i="50"/>
  <c r="I220" i="50"/>
  <c r="J220" i="50"/>
  <c r="I221" i="50"/>
  <c r="J221" i="50"/>
  <c r="I222" i="50"/>
  <c r="J222" i="50"/>
  <c r="I223" i="50"/>
  <c r="J223" i="50"/>
  <c r="I224" i="50"/>
  <c r="J224" i="50"/>
  <c r="I225" i="50"/>
  <c r="J225" i="50"/>
  <c r="I226" i="50"/>
  <c r="J226" i="50"/>
  <c r="I158" i="50"/>
  <c r="J158" i="50"/>
  <c r="I159" i="50"/>
  <c r="J159" i="50"/>
  <c r="I160" i="50"/>
  <c r="J160" i="50"/>
  <c r="I161" i="50"/>
  <c r="J161" i="50"/>
  <c r="I162" i="50"/>
  <c r="J162" i="50"/>
  <c r="I163" i="50"/>
  <c r="J163" i="50"/>
  <c r="I164" i="50"/>
  <c r="J164" i="50"/>
  <c r="I165" i="50"/>
  <c r="J165" i="50"/>
  <c r="I166" i="50"/>
  <c r="J166" i="50"/>
  <c r="I167" i="50"/>
  <c r="J167" i="50"/>
  <c r="I168" i="50"/>
  <c r="J168" i="50"/>
  <c r="I169" i="50"/>
  <c r="J169" i="50"/>
  <c r="I170" i="50"/>
  <c r="J170" i="50"/>
  <c r="I171" i="50"/>
  <c r="J171" i="50"/>
  <c r="I172" i="50"/>
  <c r="J172" i="50"/>
  <c r="I173" i="50"/>
  <c r="J173" i="50"/>
  <c r="I174" i="50"/>
  <c r="J174" i="50"/>
  <c r="I175" i="50"/>
  <c r="J175" i="50"/>
  <c r="I176" i="50"/>
  <c r="J176" i="50"/>
  <c r="I177" i="50"/>
  <c r="J177" i="50"/>
  <c r="I178" i="50"/>
  <c r="J178" i="50"/>
  <c r="I179" i="50"/>
  <c r="J179" i="50"/>
  <c r="I180" i="50"/>
  <c r="J180" i="50"/>
  <c r="I181" i="50"/>
  <c r="J181" i="50"/>
  <c r="I182" i="50"/>
  <c r="J182" i="50"/>
  <c r="I183" i="50"/>
  <c r="J183" i="50"/>
  <c r="I184" i="50"/>
  <c r="J184" i="50"/>
  <c r="I185" i="50"/>
  <c r="J185" i="50"/>
  <c r="I186" i="50"/>
  <c r="J186" i="50"/>
  <c r="I187" i="50"/>
  <c r="J187" i="50"/>
  <c r="I188" i="50"/>
  <c r="J188" i="50"/>
  <c r="I189" i="50"/>
  <c r="J189" i="50"/>
  <c r="I190" i="50"/>
  <c r="J190" i="50"/>
  <c r="I191" i="50"/>
  <c r="J191" i="50"/>
  <c r="I192" i="50"/>
  <c r="J192" i="50"/>
  <c r="I193" i="50"/>
  <c r="J193" i="50"/>
  <c r="I194" i="50"/>
  <c r="J194" i="50"/>
  <c r="I195" i="50"/>
  <c r="J195" i="50"/>
  <c r="I196" i="50"/>
  <c r="J196" i="50"/>
  <c r="I197" i="50"/>
  <c r="J197" i="50"/>
  <c r="I198" i="50"/>
  <c r="J198" i="50"/>
  <c r="I199" i="50"/>
  <c r="J199" i="50"/>
  <c r="I200" i="50"/>
  <c r="J200" i="50"/>
  <c r="I201" i="50"/>
  <c r="J201" i="50"/>
  <c r="I202" i="50"/>
  <c r="J202" i="50"/>
  <c r="I203" i="50"/>
  <c r="J203" i="50"/>
  <c r="I204" i="50"/>
  <c r="J204" i="50"/>
  <c r="I205" i="50"/>
  <c r="J205" i="50"/>
  <c r="U144" i="31"/>
  <c r="U145" i="31"/>
  <c r="U146" i="31"/>
  <c r="U147" i="31"/>
  <c r="U148" i="31"/>
  <c r="U149" i="31"/>
  <c r="U150" i="31"/>
  <c r="U151" i="31"/>
  <c r="U152" i="31"/>
  <c r="U153" i="31"/>
  <c r="U154" i="31"/>
  <c r="U155" i="31"/>
  <c r="U156" i="31"/>
  <c r="U157" i="31"/>
  <c r="U158" i="31"/>
  <c r="U159" i="31"/>
  <c r="U160" i="31"/>
  <c r="U161" i="31"/>
  <c r="U162" i="31"/>
  <c r="U163" i="31"/>
  <c r="U164" i="31"/>
  <c r="U165" i="31"/>
  <c r="U166" i="31"/>
  <c r="U167" i="31"/>
  <c r="U168" i="31"/>
  <c r="U169" i="31"/>
  <c r="U170" i="31"/>
  <c r="U171" i="31"/>
  <c r="U172" i="31"/>
  <c r="U173" i="31"/>
  <c r="U174" i="31"/>
  <c r="U175" i="31"/>
  <c r="U176" i="31"/>
  <c r="U177" i="31"/>
  <c r="U178" i="31"/>
  <c r="U179" i="31"/>
  <c r="U180" i="31"/>
  <c r="U181" i="31"/>
  <c r="U155" i="19"/>
  <c r="U156" i="19"/>
  <c r="U157" i="19"/>
  <c r="U158" i="19"/>
  <c r="U159" i="19"/>
  <c r="U160" i="19"/>
  <c r="U161" i="19"/>
  <c r="U162" i="19"/>
  <c r="U163" i="19"/>
  <c r="U164" i="19"/>
  <c r="U165" i="19"/>
  <c r="U166" i="19"/>
  <c r="U167" i="19"/>
  <c r="U168" i="19"/>
  <c r="U169" i="19"/>
  <c r="U170" i="19"/>
  <c r="U171" i="19"/>
  <c r="U172" i="19"/>
  <c r="U173" i="19"/>
  <c r="U174" i="19"/>
  <c r="U175" i="19"/>
  <c r="U176" i="19"/>
  <c r="U177" i="19"/>
  <c r="U178" i="19"/>
  <c r="U179" i="19"/>
  <c r="U180" i="19"/>
  <c r="U181" i="19"/>
  <c r="U182" i="19"/>
  <c r="U183" i="19"/>
  <c r="U184" i="19"/>
  <c r="U185" i="19"/>
  <c r="U186" i="19"/>
  <c r="U187" i="19"/>
  <c r="U188" i="19"/>
  <c r="U189" i="19"/>
  <c r="U190" i="19"/>
  <c r="U191" i="19"/>
  <c r="U192" i="19"/>
  <c r="U193" i="19"/>
  <c r="U194" i="19"/>
  <c r="U195" i="19"/>
  <c r="U196" i="19"/>
  <c r="U197" i="19"/>
  <c r="U198" i="19"/>
  <c r="U199" i="19"/>
  <c r="U200" i="19"/>
  <c r="U201" i="19"/>
  <c r="U202" i="19"/>
  <c r="U203" i="19"/>
  <c r="U204" i="19"/>
  <c r="U205" i="19"/>
  <c r="U206" i="19"/>
  <c r="U207" i="19"/>
  <c r="U208" i="19"/>
  <c r="U209" i="19"/>
  <c r="U210" i="19"/>
  <c r="U211" i="19"/>
  <c r="U212" i="19"/>
  <c r="U213" i="19"/>
  <c r="U214" i="19"/>
  <c r="U215" i="19"/>
  <c r="U216" i="19"/>
  <c r="U217" i="19"/>
  <c r="U218" i="19"/>
  <c r="U219" i="19"/>
  <c r="U220" i="19"/>
  <c r="U221" i="19"/>
  <c r="U222" i="19"/>
  <c r="U223" i="19"/>
  <c r="U224" i="19"/>
  <c r="U225" i="19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U33" i="25"/>
  <c r="U34" i="25"/>
  <c r="U35" i="25"/>
  <c r="U36" i="25"/>
  <c r="U37" i="25"/>
  <c r="U38" i="25"/>
  <c r="U39" i="25"/>
  <c r="U40" i="25"/>
  <c r="U41" i="25"/>
  <c r="U42" i="25"/>
  <c r="U43" i="25"/>
  <c r="U44" i="25"/>
  <c r="U45" i="25"/>
  <c r="U46" i="25"/>
  <c r="U47" i="25"/>
  <c r="U48" i="25"/>
  <c r="U49" i="25"/>
  <c r="U50" i="25"/>
  <c r="U51" i="25"/>
  <c r="U52" i="25"/>
  <c r="U53" i="25"/>
  <c r="U54" i="25"/>
  <c r="U55" i="25"/>
  <c r="U56" i="25"/>
  <c r="U57" i="25"/>
  <c r="U58" i="25"/>
  <c r="U59" i="25"/>
  <c r="U60" i="25"/>
  <c r="AQ60" i="25" s="1"/>
  <c r="U61" i="25"/>
  <c r="AQ61" i="25" s="1"/>
  <c r="U62" i="25"/>
  <c r="AQ62" i="25" s="1"/>
  <c r="U63" i="25"/>
  <c r="AQ63" i="25" s="1"/>
  <c r="U64" i="25"/>
  <c r="AQ64" i="25" s="1"/>
  <c r="U65" i="25"/>
  <c r="AQ65" i="25" s="1"/>
  <c r="U66" i="25"/>
  <c r="AQ66" i="25" s="1"/>
  <c r="U67" i="25"/>
  <c r="AP67" i="25" s="1"/>
  <c r="U68" i="25"/>
  <c r="AQ68" i="25" s="1"/>
  <c r="U69" i="25"/>
  <c r="AP69" i="25" s="1"/>
  <c r="U70" i="25"/>
  <c r="AQ70" i="25" s="1"/>
  <c r="U71" i="25"/>
  <c r="AP71" i="25" s="1"/>
  <c r="U72" i="25"/>
  <c r="AQ72" i="25" s="1"/>
  <c r="U73" i="25"/>
  <c r="AP73" i="25" s="1"/>
  <c r="U74" i="25"/>
  <c r="AQ74" i="25" s="1"/>
  <c r="U75" i="25"/>
  <c r="AP75" i="25" s="1"/>
  <c r="U76" i="25"/>
  <c r="AQ76" i="25" s="1"/>
  <c r="U77" i="25"/>
  <c r="AQ77" i="25" s="1"/>
  <c r="U78" i="25"/>
  <c r="U79" i="25"/>
  <c r="AQ79" i="25" s="1"/>
  <c r="U80" i="25"/>
  <c r="U81" i="25"/>
  <c r="AQ81" i="25" s="1"/>
  <c r="U82" i="25"/>
  <c r="U83" i="25"/>
  <c r="U84" i="25"/>
  <c r="U85" i="25"/>
  <c r="U86" i="25"/>
  <c r="U87" i="25"/>
  <c r="U88" i="25"/>
  <c r="U89" i="25"/>
  <c r="U90" i="25"/>
  <c r="U91" i="25"/>
  <c r="U92" i="25"/>
  <c r="U93" i="25"/>
  <c r="U94" i="25"/>
  <c r="U95" i="25"/>
  <c r="U96" i="25"/>
  <c r="U97" i="25"/>
  <c r="U98" i="25"/>
  <c r="U99" i="25"/>
  <c r="U100" i="25"/>
  <c r="U101" i="25"/>
  <c r="U102" i="25"/>
  <c r="U103" i="25"/>
  <c r="U104" i="25"/>
  <c r="U105" i="25"/>
  <c r="U106" i="25"/>
  <c r="U107" i="25"/>
  <c r="U108" i="25"/>
  <c r="U109" i="25"/>
  <c r="U110" i="25"/>
  <c r="U111" i="25"/>
  <c r="U112" i="25"/>
  <c r="U113" i="25"/>
  <c r="U114" i="25"/>
  <c r="U115" i="25"/>
  <c r="U116" i="25"/>
  <c r="U117" i="25"/>
  <c r="U118" i="25"/>
  <c r="U119" i="25"/>
  <c r="U120" i="25"/>
  <c r="U121" i="25"/>
  <c r="U122" i="25"/>
  <c r="U123" i="25"/>
  <c r="U124" i="25"/>
  <c r="U125" i="25"/>
  <c r="U126" i="25"/>
  <c r="U127" i="25"/>
  <c r="U128" i="25"/>
  <c r="U129" i="25"/>
  <c r="U130" i="25"/>
  <c r="U131" i="25"/>
  <c r="U132" i="25"/>
  <c r="U133" i="25"/>
  <c r="U134" i="25"/>
  <c r="U135" i="25"/>
  <c r="U136" i="25"/>
  <c r="U137" i="25"/>
  <c r="U138" i="25"/>
  <c r="U139" i="25"/>
  <c r="U140" i="25"/>
  <c r="U141" i="25"/>
  <c r="U142" i="25"/>
  <c r="U143" i="25"/>
  <c r="U144" i="25"/>
  <c r="AP89" i="25" l="1"/>
  <c r="AQ89" i="25"/>
  <c r="AP88" i="25"/>
  <c r="AQ88" i="25"/>
  <c r="AP87" i="25"/>
  <c r="AQ87" i="25"/>
  <c r="AP86" i="25"/>
  <c r="AQ86" i="25"/>
  <c r="AP85" i="25"/>
  <c r="AQ85" i="25"/>
  <c r="AP84" i="25"/>
  <c r="AQ84" i="25"/>
  <c r="AP83" i="25"/>
  <c r="AQ83" i="25"/>
  <c r="AP82" i="25"/>
  <c r="AQ82" i="25"/>
  <c r="AP80" i="25"/>
  <c r="AQ80" i="25"/>
  <c r="AP78" i="25"/>
  <c r="AQ78" i="25"/>
  <c r="AP225" i="19"/>
  <c r="AQ225" i="19"/>
  <c r="AP224" i="19"/>
  <c r="AQ224" i="19"/>
  <c r="AP223" i="19"/>
  <c r="AQ223" i="19"/>
  <c r="AP222" i="19"/>
  <c r="AQ222" i="19"/>
  <c r="AP221" i="19"/>
  <c r="AQ221" i="19"/>
  <c r="AP220" i="19"/>
  <c r="AQ220" i="19"/>
  <c r="AP219" i="19"/>
  <c r="AQ219" i="19"/>
  <c r="AP218" i="19"/>
  <c r="AQ218" i="19"/>
  <c r="AP217" i="19"/>
  <c r="AQ217" i="19"/>
  <c r="AP216" i="19"/>
  <c r="AQ216" i="19"/>
  <c r="AP215" i="19"/>
  <c r="AQ215" i="19"/>
  <c r="AP214" i="19"/>
  <c r="AQ214" i="19"/>
  <c r="AP213" i="19"/>
  <c r="AQ213" i="19"/>
  <c r="AP212" i="19"/>
  <c r="AQ212" i="19"/>
  <c r="AP211" i="19"/>
  <c r="AQ211" i="19"/>
  <c r="AP210" i="19"/>
  <c r="AQ210" i="19"/>
  <c r="AP209" i="19"/>
  <c r="AQ209" i="19"/>
  <c r="AP208" i="19"/>
  <c r="AQ208" i="19"/>
  <c r="AP207" i="19"/>
  <c r="AQ207" i="19"/>
  <c r="AP206" i="19"/>
  <c r="AQ206" i="19"/>
  <c r="AP205" i="19"/>
  <c r="AQ205" i="19"/>
  <c r="AP204" i="19"/>
  <c r="AQ204" i="19"/>
  <c r="AP203" i="19"/>
  <c r="AQ203" i="19"/>
  <c r="AP202" i="19"/>
  <c r="AQ202" i="19"/>
  <c r="AP201" i="19"/>
  <c r="AQ201" i="19"/>
  <c r="AP200" i="19"/>
  <c r="AQ200" i="19"/>
  <c r="AP199" i="19"/>
  <c r="AQ199" i="19"/>
  <c r="AP198" i="19"/>
  <c r="AQ198" i="19"/>
  <c r="AP197" i="19"/>
  <c r="AQ197" i="19"/>
  <c r="AP196" i="19"/>
  <c r="AQ196" i="19"/>
  <c r="AP195" i="19"/>
  <c r="AQ195" i="19"/>
  <c r="AP194" i="19"/>
  <c r="AQ194" i="19"/>
  <c r="AP193" i="19"/>
  <c r="AQ193" i="19"/>
  <c r="AP192" i="19"/>
  <c r="AQ192" i="19"/>
  <c r="AP191" i="19"/>
  <c r="AQ191" i="19"/>
  <c r="AP190" i="19"/>
  <c r="AQ190" i="19"/>
  <c r="AP189" i="19"/>
  <c r="AQ189" i="19"/>
  <c r="AP188" i="19"/>
  <c r="AQ188" i="19"/>
  <c r="AP187" i="19"/>
  <c r="AQ187" i="19"/>
  <c r="AP186" i="19"/>
  <c r="AQ186" i="19"/>
  <c r="AP185" i="19"/>
  <c r="AQ185" i="19"/>
  <c r="AP184" i="19"/>
  <c r="AQ184" i="19"/>
  <c r="AP183" i="19"/>
  <c r="AQ183" i="19"/>
  <c r="AP182" i="19"/>
  <c r="AQ182" i="19"/>
  <c r="AP181" i="19"/>
  <c r="AQ181" i="19"/>
  <c r="AP180" i="19"/>
  <c r="AQ180" i="19"/>
  <c r="AP179" i="19"/>
  <c r="AQ179" i="19"/>
  <c r="AP178" i="19"/>
  <c r="AQ178" i="19"/>
  <c r="AP177" i="19"/>
  <c r="AQ177" i="19"/>
  <c r="AP176" i="19"/>
  <c r="AQ176" i="19"/>
  <c r="AP175" i="19"/>
  <c r="AQ175" i="19"/>
  <c r="AP174" i="19"/>
  <c r="AQ174" i="19"/>
  <c r="AP173" i="19"/>
  <c r="AQ173" i="19"/>
  <c r="AP172" i="19"/>
  <c r="AQ172" i="19"/>
  <c r="AP171" i="19"/>
  <c r="AQ171" i="19"/>
  <c r="AP170" i="19"/>
  <c r="AQ170" i="19"/>
  <c r="AP169" i="19"/>
  <c r="AQ169" i="19"/>
  <c r="AP168" i="19"/>
  <c r="AQ168" i="19"/>
  <c r="AP167" i="19"/>
  <c r="AQ167" i="19"/>
  <c r="AP166" i="19"/>
  <c r="AQ166" i="19"/>
  <c r="AP165" i="19"/>
  <c r="AQ165" i="19"/>
  <c r="AP164" i="19"/>
  <c r="AQ164" i="19"/>
  <c r="AP163" i="19"/>
  <c r="AQ163" i="19"/>
  <c r="AP161" i="19"/>
  <c r="AQ161" i="19"/>
  <c r="AP159" i="19"/>
  <c r="AQ159" i="19"/>
  <c r="AP157" i="19"/>
  <c r="AQ157" i="19"/>
  <c r="AP162" i="19"/>
  <c r="AQ162" i="19"/>
  <c r="AP160" i="19"/>
  <c r="AQ160" i="19"/>
  <c r="AP158" i="19"/>
  <c r="AQ158" i="19"/>
  <c r="AP81" i="25"/>
  <c r="AR81" i="25" s="1"/>
  <c r="AP79" i="25"/>
  <c r="AR79" i="25" s="1"/>
  <c r="AP77" i="25"/>
  <c r="AR77" i="25" s="1"/>
  <c r="AQ73" i="25"/>
  <c r="AR73" i="25" s="1"/>
  <c r="AP155" i="19"/>
  <c r="AQ155" i="19"/>
  <c r="AQ156" i="19"/>
  <c r="AP156" i="19"/>
  <c r="AP76" i="25"/>
  <c r="AR76" i="25" s="1"/>
  <c r="AQ75" i="25"/>
  <c r="AR75" i="25" s="1"/>
  <c r="AQ69" i="25"/>
  <c r="AR69" i="25" s="1"/>
  <c r="AQ71" i="25"/>
  <c r="AR71" i="25" s="1"/>
  <c r="AQ67" i="25"/>
  <c r="AR67" i="25" s="1"/>
  <c r="AQ154" i="19"/>
  <c r="AP154" i="19"/>
  <c r="AP63" i="25"/>
  <c r="AR63" i="25" s="1"/>
  <c r="AP65" i="25"/>
  <c r="AR65" i="25" s="1"/>
  <c r="AP61" i="25"/>
  <c r="AR61" i="25" s="1"/>
  <c r="AP74" i="25"/>
  <c r="AR74" i="25" s="1"/>
  <c r="AP72" i="25"/>
  <c r="AR72" i="25" s="1"/>
  <c r="AP70" i="25"/>
  <c r="AR70" i="25" s="1"/>
  <c r="AP68" i="25"/>
  <c r="AR68" i="25" s="1"/>
  <c r="AP66" i="25"/>
  <c r="AR66" i="25" s="1"/>
  <c r="AP64" i="25"/>
  <c r="AR64" i="25" s="1"/>
  <c r="AP62" i="25"/>
  <c r="AR62" i="25" s="1"/>
  <c r="AP60" i="25"/>
  <c r="AR60" i="25" s="1"/>
  <c r="AR78" i="25" l="1"/>
  <c r="AR80" i="25"/>
  <c r="AR164" i="19"/>
  <c r="AR165" i="19"/>
  <c r="AR166" i="19"/>
  <c r="AR167" i="19"/>
  <c r="AR168" i="19"/>
  <c r="AR169" i="19"/>
  <c r="AR170" i="19"/>
  <c r="AR171" i="19"/>
  <c r="AR172" i="19"/>
  <c r="AR173" i="19"/>
  <c r="AR174" i="19"/>
  <c r="AR175" i="19"/>
  <c r="AR176" i="19"/>
  <c r="AR177" i="19"/>
  <c r="AR178" i="19"/>
  <c r="AR179" i="19"/>
  <c r="AR180" i="19"/>
  <c r="AR181" i="19"/>
  <c r="AR182" i="19"/>
  <c r="AR183" i="19"/>
  <c r="AR184" i="19"/>
  <c r="AR185" i="19"/>
  <c r="AR186" i="19"/>
  <c r="AR187" i="19"/>
  <c r="AR188" i="19"/>
  <c r="AR189" i="19"/>
  <c r="AR190" i="19"/>
  <c r="AR191" i="19"/>
  <c r="AR192" i="19"/>
  <c r="AR193" i="19"/>
  <c r="AR194" i="19"/>
  <c r="AR195" i="19"/>
  <c r="AR196" i="19"/>
  <c r="AR197" i="19"/>
  <c r="AR198" i="19"/>
  <c r="AR199" i="19"/>
  <c r="AR200" i="19"/>
  <c r="AR201" i="19"/>
  <c r="AR202" i="19"/>
  <c r="AR203" i="19"/>
  <c r="AR204" i="19"/>
  <c r="AR205" i="19"/>
  <c r="AR206" i="19"/>
  <c r="AR207" i="19"/>
  <c r="AR208" i="19"/>
  <c r="AR209" i="19"/>
  <c r="AR210" i="19"/>
  <c r="AR211" i="19"/>
  <c r="AR212" i="19"/>
  <c r="AR213" i="19"/>
  <c r="AR214" i="19"/>
  <c r="AR215" i="19"/>
  <c r="AR216" i="19"/>
  <c r="AR217" i="19"/>
  <c r="AR218" i="19"/>
  <c r="AR219" i="19"/>
  <c r="AR220" i="19"/>
  <c r="AR221" i="19"/>
  <c r="AR222" i="19"/>
  <c r="AR223" i="19"/>
  <c r="AR224" i="19"/>
  <c r="AR225" i="19"/>
  <c r="AR82" i="25"/>
  <c r="AR83" i="25"/>
  <c r="AR84" i="25"/>
  <c r="AR85" i="25"/>
  <c r="AR86" i="25"/>
  <c r="AR87" i="25"/>
  <c r="AR88" i="25"/>
  <c r="AR89" i="25"/>
  <c r="AR155" i="19"/>
  <c r="AR158" i="19"/>
  <c r="AR160" i="19"/>
  <c r="AR162" i="19"/>
  <c r="AR157" i="19"/>
  <c r="AR159" i="19"/>
  <c r="AR161" i="19"/>
  <c r="AR163" i="19"/>
  <c r="AR156" i="19"/>
  <c r="AR154" i="19"/>
  <c r="D9" i="22" l="1"/>
  <c r="I152" i="52" l="1"/>
  <c r="J152" i="52"/>
  <c r="I153" i="52"/>
  <c r="J153" i="52"/>
  <c r="I154" i="52"/>
  <c r="J154" i="52"/>
  <c r="I155" i="52"/>
  <c r="J155" i="52"/>
  <c r="I156" i="52"/>
  <c r="J156" i="52"/>
  <c r="I157" i="52"/>
  <c r="J157" i="52"/>
  <c r="I162" i="42"/>
  <c r="I163" i="42"/>
  <c r="I164" i="42"/>
  <c r="I166" i="42"/>
  <c r="I114" i="42"/>
  <c r="I155" i="50"/>
  <c r="J155" i="50"/>
  <c r="I156" i="50"/>
  <c r="J156" i="50"/>
  <c r="I157" i="50"/>
  <c r="J157" i="50"/>
  <c r="D10" i="51"/>
  <c r="D11" i="51"/>
  <c r="D12" i="51"/>
  <c r="D13" i="51"/>
  <c r="D14" i="51"/>
  <c r="D17" i="51"/>
  <c r="D18" i="51"/>
  <c r="D19" i="51"/>
  <c r="D22" i="51"/>
  <c r="D25" i="51"/>
  <c r="D26" i="51"/>
  <c r="D28" i="51"/>
  <c r="D29" i="51"/>
  <c r="D30" i="51"/>
  <c r="D31" i="51"/>
  <c r="D40" i="51"/>
  <c r="D41" i="51"/>
  <c r="D42" i="51"/>
  <c r="D43" i="51"/>
  <c r="D44" i="51"/>
  <c r="D54" i="51"/>
  <c r="D56" i="51"/>
  <c r="D57" i="51"/>
  <c r="D58" i="51"/>
  <c r="D59" i="51"/>
  <c r="D60" i="51"/>
  <c r="D61" i="51"/>
  <c r="D62" i="51"/>
  <c r="D66" i="51"/>
  <c r="D68" i="51"/>
  <c r="D69" i="51"/>
  <c r="D70" i="51"/>
  <c r="D71" i="51"/>
  <c r="D72" i="51"/>
  <c r="D73" i="51"/>
  <c r="D75" i="51"/>
  <c r="D76" i="51"/>
  <c r="D77" i="51"/>
  <c r="D78" i="51"/>
  <c r="D79" i="51"/>
  <c r="D80" i="51"/>
  <c r="D81" i="51"/>
  <c r="D82" i="51"/>
  <c r="D83" i="51"/>
  <c r="D84" i="51"/>
  <c r="D85" i="51"/>
  <c r="D86" i="51"/>
  <c r="D87" i="51"/>
  <c r="D88" i="51"/>
  <c r="D94" i="51"/>
  <c r="D95" i="51"/>
  <c r="D97" i="51"/>
  <c r="D98" i="51"/>
  <c r="D99" i="51"/>
  <c r="D100" i="51"/>
  <c r="D101" i="51"/>
  <c r="D102" i="51"/>
  <c r="D103" i="51"/>
  <c r="D104" i="51"/>
  <c r="D105" i="51"/>
  <c r="D106" i="51"/>
  <c r="D107" i="51"/>
  <c r="D108" i="51"/>
  <c r="D131" i="51"/>
  <c r="D132" i="51"/>
  <c r="D133" i="51"/>
  <c r="D134" i="51"/>
  <c r="D135" i="51"/>
  <c r="D137" i="51"/>
  <c r="D138" i="51"/>
  <c r="D139" i="51"/>
  <c r="D140" i="51"/>
  <c r="D142" i="51"/>
  <c r="D143" i="51"/>
  <c r="D144" i="51"/>
  <c r="D145" i="51"/>
  <c r="D147" i="51"/>
  <c r="D148" i="51"/>
  <c r="U10" i="51"/>
  <c r="U11" i="51"/>
  <c r="U12" i="51"/>
  <c r="U13" i="51"/>
  <c r="U14" i="51"/>
  <c r="U15" i="51"/>
  <c r="U16" i="51"/>
  <c r="U17" i="51"/>
  <c r="U18" i="51"/>
  <c r="U19" i="51"/>
  <c r="U20" i="51"/>
  <c r="U21" i="51"/>
  <c r="U22" i="51"/>
  <c r="U23" i="51"/>
  <c r="U24" i="51"/>
  <c r="U25" i="51"/>
  <c r="U26" i="51"/>
  <c r="U27" i="51"/>
  <c r="U28" i="51"/>
  <c r="U29" i="51"/>
  <c r="U30" i="51"/>
  <c r="U31" i="51"/>
  <c r="U32" i="51"/>
  <c r="U33" i="51"/>
  <c r="U34" i="51"/>
  <c r="U35" i="51"/>
  <c r="U36" i="51"/>
  <c r="U37" i="51"/>
  <c r="U38" i="51"/>
  <c r="U39" i="51"/>
  <c r="U40" i="51"/>
  <c r="U41" i="51"/>
  <c r="U42" i="51"/>
  <c r="U43" i="51"/>
  <c r="U44" i="51"/>
  <c r="U45" i="51"/>
  <c r="U46" i="51"/>
  <c r="U47" i="51"/>
  <c r="U48" i="51"/>
  <c r="U49" i="51"/>
  <c r="U50" i="51"/>
  <c r="U51" i="51"/>
  <c r="U52" i="51"/>
  <c r="U53" i="51"/>
  <c r="U54" i="51"/>
  <c r="U55" i="51"/>
  <c r="U56" i="51"/>
  <c r="U57" i="51"/>
  <c r="U58" i="51"/>
  <c r="U59" i="51"/>
  <c r="U60" i="51"/>
  <c r="U61" i="51"/>
  <c r="U62" i="51"/>
  <c r="U63" i="51"/>
  <c r="U64" i="51"/>
  <c r="U65" i="51"/>
  <c r="U66" i="51"/>
  <c r="U67" i="51"/>
  <c r="U68" i="51"/>
  <c r="U69" i="51"/>
  <c r="U70" i="51"/>
  <c r="U71" i="51"/>
  <c r="U72" i="51"/>
  <c r="U73" i="51"/>
  <c r="U74" i="51"/>
  <c r="U75" i="51"/>
  <c r="U76" i="51"/>
  <c r="U77" i="51"/>
  <c r="U78" i="51"/>
  <c r="U79" i="51"/>
  <c r="U80" i="51"/>
  <c r="U81" i="51"/>
  <c r="U82" i="51"/>
  <c r="U83" i="51"/>
  <c r="U84" i="51"/>
  <c r="U85" i="51"/>
  <c r="U86" i="51"/>
  <c r="U87" i="51"/>
  <c r="U88" i="51"/>
  <c r="U89" i="51"/>
  <c r="U90" i="51"/>
  <c r="U91" i="51"/>
  <c r="U92" i="51"/>
  <c r="U93" i="51"/>
  <c r="U94" i="51"/>
  <c r="U95" i="51"/>
  <c r="U96" i="51"/>
  <c r="U97" i="51"/>
  <c r="U98" i="51"/>
  <c r="U99" i="51"/>
  <c r="U100" i="51"/>
  <c r="U101" i="51"/>
  <c r="U102" i="51"/>
  <c r="U103" i="51"/>
  <c r="U104" i="51"/>
  <c r="U105" i="51"/>
  <c r="U106" i="51"/>
  <c r="U107" i="51"/>
  <c r="U108" i="51"/>
  <c r="U109" i="51"/>
  <c r="U110" i="51"/>
  <c r="U111" i="51"/>
  <c r="U112" i="51"/>
  <c r="U113" i="51"/>
  <c r="U114" i="51"/>
  <c r="U115" i="51"/>
  <c r="U116" i="51"/>
  <c r="U117" i="51"/>
  <c r="U118" i="51"/>
  <c r="U119" i="51"/>
  <c r="U120" i="51"/>
  <c r="U121" i="51"/>
  <c r="U122" i="51"/>
  <c r="U123" i="51"/>
  <c r="U124" i="51"/>
  <c r="U125" i="51"/>
  <c r="U126" i="51"/>
  <c r="U127" i="51"/>
  <c r="U128" i="51"/>
  <c r="U129" i="51"/>
  <c r="U130" i="51"/>
  <c r="U131" i="51"/>
  <c r="U132" i="51"/>
  <c r="U133" i="51"/>
  <c r="U134" i="51"/>
  <c r="U135" i="51"/>
  <c r="U136" i="51"/>
  <c r="U137" i="51"/>
  <c r="U138" i="51"/>
  <c r="U139" i="51"/>
  <c r="U140" i="51"/>
  <c r="U141" i="51"/>
  <c r="U142" i="51"/>
  <c r="U143" i="51"/>
  <c r="U144" i="51"/>
  <c r="U145" i="51"/>
  <c r="U146" i="51"/>
  <c r="U147" i="51"/>
  <c r="U148" i="51"/>
  <c r="U149" i="51"/>
  <c r="U150" i="51"/>
  <c r="U151" i="51"/>
  <c r="U152" i="51"/>
  <c r="U153" i="51"/>
  <c r="U154" i="51"/>
  <c r="U155" i="51"/>
  <c r="U156" i="51"/>
  <c r="U157" i="51"/>
  <c r="U158" i="51"/>
  <c r="U159" i="51"/>
  <c r="U160" i="51"/>
  <c r="U161" i="51"/>
  <c r="U162" i="51"/>
  <c r="U163" i="51"/>
  <c r="U164" i="51"/>
  <c r="U165" i="51"/>
  <c r="U166" i="51"/>
  <c r="U167" i="51"/>
  <c r="U168" i="51"/>
  <c r="U169" i="51"/>
  <c r="U170" i="51"/>
  <c r="U171" i="51"/>
  <c r="U172" i="51"/>
  <c r="U173" i="51"/>
  <c r="U174" i="51"/>
  <c r="U175" i="51"/>
  <c r="U176" i="51"/>
  <c r="U177" i="51"/>
  <c r="U178" i="51"/>
  <c r="U179" i="51"/>
  <c r="U180" i="51"/>
  <c r="U181" i="51"/>
  <c r="D9" i="30"/>
  <c r="U33" i="30"/>
  <c r="U34" i="30"/>
  <c r="U35" i="30"/>
  <c r="U36" i="30"/>
  <c r="U37" i="30"/>
  <c r="U79" i="26"/>
  <c r="U80" i="26"/>
  <c r="U81" i="26"/>
  <c r="U82" i="26"/>
  <c r="U83" i="26"/>
  <c r="U84" i="26"/>
  <c r="U85" i="26"/>
  <c r="U86" i="26"/>
  <c r="U87" i="26"/>
  <c r="U88" i="26"/>
  <c r="U89" i="26"/>
  <c r="U90" i="26"/>
  <c r="U91" i="26"/>
  <c r="U92" i="26"/>
  <c r="D63" i="23"/>
  <c r="U73" i="23"/>
  <c r="U74" i="23"/>
  <c r="U75" i="23"/>
  <c r="U76" i="23"/>
  <c r="U77" i="23"/>
  <c r="U78" i="23"/>
  <c r="U79" i="23"/>
  <c r="U80" i="23"/>
  <c r="U81" i="23"/>
  <c r="U82" i="23"/>
  <c r="U83" i="23"/>
  <c r="U84" i="23"/>
  <c r="U85" i="23"/>
  <c r="U86" i="23"/>
  <c r="U87" i="23"/>
  <c r="U88" i="23"/>
  <c r="U89" i="23"/>
  <c r="U90" i="23"/>
  <c r="U91" i="23"/>
  <c r="U92" i="23"/>
  <c r="U93" i="23"/>
  <c r="U94" i="23"/>
  <c r="U95" i="23"/>
  <c r="D16" i="6"/>
  <c r="D17" i="6"/>
  <c r="D18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182" i="31" l="1"/>
  <c r="U183" i="31"/>
  <c r="U184" i="31"/>
  <c r="U185" i="31"/>
  <c r="U186" i="31"/>
  <c r="U187" i="31"/>
  <c r="D9" i="24" l="1"/>
  <c r="D9" i="53" l="1"/>
  <c r="D308" i="49"/>
  <c r="D309" i="49"/>
  <c r="D310" i="49"/>
  <c r="I117" i="42" l="1"/>
  <c r="I118" i="42"/>
  <c r="I119" i="42"/>
  <c r="I120" i="42"/>
  <c r="I121" i="42"/>
  <c r="I122" i="42"/>
  <c r="I123" i="42"/>
  <c r="I124" i="42"/>
  <c r="I125" i="42"/>
  <c r="I126" i="42"/>
  <c r="I127" i="42"/>
  <c r="I128" i="42"/>
  <c r="I129" i="42"/>
  <c r="I130" i="42"/>
  <c r="I131" i="42"/>
  <c r="I132" i="42"/>
  <c r="I133" i="42"/>
  <c r="I134" i="42"/>
  <c r="I135" i="42"/>
  <c r="I136" i="42"/>
  <c r="I137" i="42"/>
  <c r="I138" i="42"/>
  <c r="I139" i="42"/>
  <c r="I140" i="42"/>
  <c r="I141" i="42"/>
  <c r="I142" i="42"/>
  <c r="I143" i="42"/>
  <c r="I144" i="42"/>
  <c r="I93" i="42"/>
  <c r="I94" i="42"/>
  <c r="I95" i="42"/>
  <c r="I96" i="42"/>
  <c r="I97" i="42"/>
  <c r="I98" i="42"/>
  <c r="I99" i="42"/>
  <c r="I100" i="42"/>
  <c r="I101" i="42"/>
  <c r="I102" i="42"/>
  <c r="I103" i="42"/>
  <c r="I104" i="42"/>
  <c r="I105" i="42"/>
  <c r="I106" i="42"/>
  <c r="I107" i="42"/>
  <c r="I108" i="42"/>
  <c r="I109" i="42"/>
  <c r="I110" i="42"/>
  <c r="I111" i="42"/>
  <c r="I112" i="42"/>
  <c r="I83" i="42"/>
  <c r="I84" i="42"/>
  <c r="I85" i="42"/>
  <c r="I86" i="42"/>
  <c r="I87" i="42"/>
  <c r="I88" i="42"/>
  <c r="I89" i="42"/>
  <c r="I71" i="42"/>
  <c r="I72" i="42"/>
  <c r="I73" i="42"/>
  <c r="I74" i="42"/>
  <c r="I75" i="42"/>
  <c r="I76" i="42"/>
  <c r="I77" i="42"/>
  <c r="I78" i="42"/>
  <c r="I79" i="42"/>
  <c r="I63" i="42"/>
  <c r="I64" i="42"/>
  <c r="I65" i="42"/>
  <c r="I66" i="42"/>
  <c r="I55" i="42"/>
  <c r="I56" i="42"/>
  <c r="I57" i="42"/>
  <c r="I58" i="42"/>
  <c r="I59" i="42"/>
  <c r="I49" i="42"/>
  <c r="I50" i="42"/>
  <c r="I33" i="42"/>
  <c r="I34" i="42"/>
  <c r="I35" i="42"/>
  <c r="I36" i="42"/>
  <c r="I37" i="42"/>
  <c r="I38" i="42"/>
  <c r="I39" i="42"/>
  <c r="I40" i="42"/>
  <c r="I41" i="42"/>
  <c r="I42" i="42"/>
  <c r="I43" i="42"/>
  <c r="I44" i="42"/>
  <c r="I22" i="42"/>
  <c r="I23" i="42"/>
  <c r="I24" i="42"/>
  <c r="I25" i="42"/>
  <c r="I26" i="42"/>
  <c r="I27" i="42"/>
  <c r="I28" i="42"/>
  <c r="I13" i="42"/>
  <c r="I14" i="42"/>
  <c r="I15" i="42"/>
  <c r="I16" i="42"/>
  <c r="I17" i="42"/>
  <c r="U171" i="28"/>
  <c r="U172" i="28"/>
  <c r="U173" i="28"/>
  <c r="U174" i="28"/>
  <c r="U175" i="28"/>
  <c r="U176" i="28"/>
  <c r="U177" i="28"/>
  <c r="U178" i="28"/>
  <c r="U179" i="28"/>
  <c r="U180" i="28"/>
  <c r="U181" i="28"/>
  <c r="U182" i="28"/>
  <c r="U183" i="28"/>
  <c r="U184" i="28"/>
  <c r="U185" i="28"/>
  <c r="U186" i="28"/>
  <c r="U187" i="28"/>
  <c r="U188" i="28"/>
  <c r="U189" i="28"/>
  <c r="U190" i="28"/>
  <c r="U191" i="28"/>
  <c r="U192" i="28"/>
  <c r="U193" i="28"/>
  <c r="U194" i="28"/>
  <c r="U195" i="28"/>
  <c r="I29" i="42"/>
  <c r="I21" i="42"/>
  <c r="I122" i="50"/>
  <c r="J122" i="50"/>
  <c r="I123" i="50"/>
  <c r="J123" i="50"/>
  <c r="I124" i="50"/>
  <c r="J124" i="50"/>
  <c r="I125" i="50"/>
  <c r="J125" i="50"/>
  <c r="I126" i="50"/>
  <c r="J126" i="50"/>
  <c r="I127" i="50"/>
  <c r="J127" i="50"/>
  <c r="I128" i="50"/>
  <c r="J128" i="50"/>
  <c r="I129" i="50"/>
  <c r="J129" i="50"/>
  <c r="I130" i="50"/>
  <c r="J130" i="50"/>
  <c r="I131" i="50"/>
  <c r="J131" i="50"/>
  <c r="I132" i="50"/>
  <c r="J132" i="50"/>
  <c r="I133" i="50"/>
  <c r="J133" i="50"/>
  <c r="I134" i="50"/>
  <c r="J134" i="50"/>
  <c r="I135" i="50"/>
  <c r="J135" i="50"/>
  <c r="I136" i="50"/>
  <c r="J136" i="50"/>
  <c r="I137" i="50"/>
  <c r="J137" i="50"/>
  <c r="I138" i="50"/>
  <c r="J138" i="50"/>
  <c r="I139" i="50"/>
  <c r="J139" i="50"/>
  <c r="I140" i="50"/>
  <c r="J140" i="50"/>
  <c r="I141" i="50"/>
  <c r="J141" i="50"/>
  <c r="I142" i="50"/>
  <c r="J142" i="50"/>
  <c r="I143" i="50"/>
  <c r="J143" i="50"/>
  <c r="I144" i="50"/>
  <c r="J144" i="50"/>
  <c r="I145" i="50"/>
  <c r="J145" i="50"/>
  <c r="I146" i="50"/>
  <c r="J146" i="50"/>
  <c r="I147" i="50"/>
  <c r="J147" i="50"/>
  <c r="I148" i="50"/>
  <c r="J148" i="50"/>
  <c r="I149" i="50"/>
  <c r="J149" i="50"/>
  <c r="I30" i="42" l="1"/>
  <c r="I191" i="52" l="1"/>
  <c r="J191" i="52"/>
  <c r="I192" i="52"/>
  <c r="J192" i="52"/>
  <c r="I128" i="52"/>
  <c r="J128" i="52"/>
  <c r="I129" i="52"/>
  <c r="J129" i="52"/>
  <c r="I130" i="52"/>
  <c r="J130" i="52"/>
  <c r="I131" i="52"/>
  <c r="J131" i="52"/>
  <c r="I132" i="52"/>
  <c r="J132" i="52"/>
  <c r="I133" i="52"/>
  <c r="J133" i="52"/>
  <c r="I134" i="52"/>
  <c r="J134" i="52"/>
  <c r="I135" i="52"/>
  <c r="J135" i="52"/>
  <c r="I136" i="52"/>
  <c r="J136" i="52"/>
  <c r="I137" i="52"/>
  <c r="J137" i="52"/>
  <c r="I138" i="52"/>
  <c r="J138" i="52"/>
  <c r="I139" i="52"/>
  <c r="J139" i="52"/>
  <c r="I140" i="52"/>
  <c r="J140" i="52"/>
  <c r="I141" i="52"/>
  <c r="J141" i="52"/>
  <c r="I142" i="52"/>
  <c r="J142" i="52"/>
  <c r="I143" i="52"/>
  <c r="J143" i="52"/>
  <c r="I144" i="52"/>
  <c r="J144" i="52"/>
  <c r="I145" i="52"/>
  <c r="J145" i="52"/>
  <c r="I146" i="52"/>
  <c r="J146" i="52"/>
  <c r="I147" i="52"/>
  <c r="J147" i="52"/>
  <c r="I113" i="42"/>
  <c r="I116" i="42"/>
  <c r="I54" i="42"/>
  <c r="U10" i="49"/>
  <c r="U11" i="49"/>
  <c r="U12" i="49"/>
  <c r="U13" i="49"/>
  <c r="U14" i="49"/>
  <c r="U15" i="49"/>
  <c r="U16" i="49"/>
  <c r="U17" i="49"/>
  <c r="U18" i="49"/>
  <c r="U19" i="49"/>
  <c r="U20" i="49"/>
  <c r="U21" i="49"/>
  <c r="U22" i="49"/>
  <c r="U23" i="49"/>
  <c r="U24" i="49"/>
  <c r="U25" i="49"/>
  <c r="U26" i="49"/>
  <c r="U27" i="49"/>
  <c r="U28" i="49"/>
  <c r="U29" i="49"/>
  <c r="U30" i="49"/>
  <c r="U31" i="49"/>
  <c r="U32" i="49"/>
  <c r="U33" i="49"/>
  <c r="U34" i="49"/>
  <c r="U35" i="49"/>
  <c r="U36" i="49"/>
  <c r="U37" i="49"/>
  <c r="U38" i="49"/>
  <c r="U39" i="49"/>
  <c r="U40" i="49"/>
  <c r="U41" i="49"/>
  <c r="U42" i="49"/>
  <c r="U43" i="49"/>
  <c r="U44" i="49"/>
  <c r="U45" i="49"/>
  <c r="U46" i="49"/>
  <c r="U47" i="49"/>
  <c r="U48" i="49"/>
  <c r="U49" i="49"/>
  <c r="U50" i="49"/>
  <c r="U51" i="49"/>
  <c r="U52" i="49"/>
  <c r="U53" i="49"/>
  <c r="U54" i="49"/>
  <c r="U55" i="49"/>
  <c r="U56" i="49"/>
  <c r="U57" i="49"/>
  <c r="U58" i="49"/>
  <c r="U59" i="49"/>
  <c r="U60" i="49"/>
  <c r="U61" i="49"/>
  <c r="U62" i="49"/>
  <c r="U63" i="49"/>
  <c r="U64" i="49"/>
  <c r="U65" i="49"/>
  <c r="U66" i="49"/>
  <c r="U67" i="49"/>
  <c r="U68" i="49"/>
  <c r="U69" i="49"/>
  <c r="U70" i="49"/>
  <c r="U71" i="49"/>
  <c r="U72" i="49"/>
  <c r="U73" i="49"/>
  <c r="U74" i="49"/>
  <c r="U75" i="49"/>
  <c r="U76" i="49"/>
  <c r="U77" i="49"/>
  <c r="U78" i="49"/>
  <c r="U79" i="49"/>
  <c r="U80" i="49"/>
  <c r="U81" i="49"/>
  <c r="U82" i="49"/>
  <c r="U83" i="49"/>
  <c r="U84" i="49"/>
  <c r="U85" i="49"/>
  <c r="U86" i="49"/>
  <c r="U87" i="49"/>
  <c r="U88" i="49"/>
  <c r="U89" i="49"/>
  <c r="U90" i="49"/>
  <c r="U91" i="49"/>
  <c r="U92" i="49"/>
  <c r="U93" i="49"/>
  <c r="U94" i="49"/>
  <c r="U95" i="49"/>
  <c r="U96" i="49"/>
  <c r="U97" i="49"/>
  <c r="U98" i="49"/>
  <c r="U99" i="49"/>
  <c r="U100" i="49"/>
  <c r="U101" i="49"/>
  <c r="U102" i="49"/>
  <c r="U103" i="49"/>
  <c r="U104" i="49"/>
  <c r="U105" i="49"/>
  <c r="U106" i="49"/>
  <c r="U107" i="49"/>
  <c r="U108" i="49"/>
  <c r="U109" i="49"/>
  <c r="U110" i="49"/>
  <c r="U111" i="49"/>
  <c r="U112" i="49"/>
  <c r="U113" i="49"/>
  <c r="U114" i="49"/>
  <c r="U115" i="49"/>
  <c r="U116" i="49"/>
  <c r="U117" i="49"/>
  <c r="U118" i="49"/>
  <c r="U119" i="49"/>
  <c r="U120" i="49"/>
  <c r="U121" i="49"/>
  <c r="U122" i="49"/>
  <c r="U123" i="49"/>
  <c r="U124" i="49"/>
  <c r="U125" i="49"/>
  <c r="U126" i="49"/>
  <c r="U127" i="49"/>
  <c r="U128" i="49"/>
  <c r="U129" i="49"/>
  <c r="U130" i="49"/>
  <c r="U131" i="49"/>
  <c r="U132" i="49"/>
  <c r="U133" i="49"/>
  <c r="U134" i="49"/>
  <c r="U135" i="49"/>
  <c r="U136" i="49"/>
  <c r="U137" i="49"/>
  <c r="U138" i="49"/>
  <c r="U139" i="49"/>
  <c r="U140" i="49"/>
  <c r="U141" i="49"/>
  <c r="U142" i="49"/>
  <c r="U143" i="49"/>
  <c r="U144" i="49"/>
  <c r="U145" i="49"/>
  <c r="U146" i="49"/>
  <c r="U147" i="49"/>
  <c r="U148" i="49"/>
  <c r="U149" i="49"/>
  <c r="U150" i="49"/>
  <c r="U151" i="49"/>
  <c r="U152" i="49"/>
  <c r="U153" i="49"/>
  <c r="U154" i="49"/>
  <c r="U155" i="49"/>
  <c r="U156" i="49"/>
  <c r="U157" i="49"/>
  <c r="U158" i="49"/>
  <c r="U159" i="49"/>
  <c r="U160" i="49"/>
  <c r="U161" i="49"/>
  <c r="U162" i="49"/>
  <c r="U163" i="49"/>
  <c r="U164" i="49"/>
  <c r="U165" i="49"/>
  <c r="U166" i="49"/>
  <c r="U167" i="49"/>
  <c r="U168" i="49"/>
  <c r="U169" i="49"/>
  <c r="U170" i="49"/>
  <c r="U171" i="49"/>
  <c r="U172" i="49"/>
  <c r="U173" i="49"/>
  <c r="U174" i="49"/>
  <c r="U175" i="49"/>
  <c r="U176" i="49"/>
  <c r="U177" i="49"/>
  <c r="U178" i="49"/>
  <c r="U179" i="49"/>
  <c r="U180" i="49"/>
  <c r="U181" i="49"/>
  <c r="U182" i="49"/>
  <c r="U183" i="49"/>
  <c r="U184" i="49"/>
  <c r="U185" i="49"/>
  <c r="U186" i="49"/>
  <c r="U187" i="49"/>
  <c r="U188" i="49"/>
  <c r="U189" i="49"/>
  <c r="U190" i="49"/>
  <c r="U191" i="49"/>
  <c r="U192" i="49"/>
  <c r="U193" i="49"/>
  <c r="U194" i="49"/>
  <c r="U195" i="49"/>
  <c r="U196" i="49"/>
  <c r="U197" i="49"/>
  <c r="U198" i="49"/>
  <c r="U199" i="49"/>
  <c r="U200" i="49"/>
  <c r="U201" i="49"/>
  <c r="U202" i="49"/>
  <c r="U203" i="49"/>
  <c r="U204" i="49"/>
  <c r="U205" i="49"/>
  <c r="U206" i="49"/>
  <c r="U207" i="49"/>
  <c r="U208" i="49"/>
  <c r="U209" i="49"/>
  <c r="U210" i="49"/>
  <c r="U211" i="49"/>
  <c r="U212" i="49"/>
  <c r="U213" i="49"/>
  <c r="U214" i="49"/>
  <c r="U215" i="49"/>
  <c r="U216" i="49"/>
  <c r="U217" i="49"/>
  <c r="U218" i="49"/>
  <c r="U219" i="49"/>
  <c r="U220" i="49"/>
  <c r="U221" i="49"/>
  <c r="U222" i="49"/>
  <c r="U223" i="49"/>
  <c r="U224" i="49"/>
  <c r="U225" i="49"/>
  <c r="U226" i="49"/>
  <c r="U227" i="49"/>
  <c r="U228" i="49"/>
  <c r="U229" i="49"/>
  <c r="U230" i="49"/>
  <c r="U231" i="49"/>
  <c r="U232" i="49"/>
  <c r="U233" i="49"/>
  <c r="U234" i="49"/>
  <c r="U235" i="49"/>
  <c r="U236" i="49"/>
  <c r="U237" i="49"/>
  <c r="U238" i="49"/>
  <c r="U239" i="49"/>
  <c r="U240" i="49"/>
  <c r="U241" i="49"/>
  <c r="U242" i="49"/>
  <c r="U243" i="49"/>
  <c r="U244" i="49"/>
  <c r="U245" i="49"/>
  <c r="U246" i="49"/>
  <c r="U247" i="49"/>
  <c r="U248" i="49"/>
  <c r="U249" i="49"/>
  <c r="U250" i="49"/>
  <c r="U251" i="49"/>
  <c r="U252" i="49"/>
  <c r="U253" i="49"/>
  <c r="U254" i="49"/>
  <c r="U255" i="49"/>
  <c r="U256" i="49"/>
  <c r="U257" i="49"/>
  <c r="U258" i="49"/>
  <c r="U259" i="49"/>
  <c r="U260" i="49"/>
  <c r="U261" i="49"/>
  <c r="U262" i="49"/>
  <c r="U263" i="49"/>
  <c r="U264" i="49"/>
  <c r="U265" i="49"/>
  <c r="U266" i="49"/>
  <c r="U267" i="49"/>
  <c r="U268" i="49"/>
  <c r="U269" i="49"/>
  <c r="U270" i="49"/>
  <c r="U271" i="49"/>
  <c r="U272" i="49"/>
  <c r="U273" i="49"/>
  <c r="U274" i="49"/>
  <c r="U275" i="49"/>
  <c r="U276" i="49"/>
  <c r="U277" i="49"/>
  <c r="U278" i="49"/>
  <c r="U279" i="49"/>
  <c r="U280" i="49"/>
  <c r="U281" i="49"/>
  <c r="U282" i="49"/>
  <c r="U283" i="49"/>
  <c r="U284" i="49"/>
  <c r="U285" i="49"/>
  <c r="U286" i="49"/>
  <c r="U287" i="49"/>
  <c r="U288" i="49"/>
  <c r="U289" i="49"/>
  <c r="U290" i="49"/>
  <c r="U291" i="49"/>
  <c r="U292" i="49"/>
  <c r="U293" i="49"/>
  <c r="U294" i="49"/>
  <c r="U295" i="49"/>
  <c r="U296" i="49"/>
  <c r="U297" i="49"/>
  <c r="U298" i="49"/>
  <c r="U299" i="49"/>
  <c r="U300" i="49"/>
  <c r="U301" i="49"/>
  <c r="U302" i="49"/>
  <c r="U303" i="49"/>
  <c r="U304" i="49"/>
  <c r="U305" i="49"/>
  <c r="U306" i="49"/>
  <c r="U307" i="49"/>
  <c r="U308" i="49"/>
  <c r="U309" i="49"/>
  <c r="U310" i="49"/>
  <c r="U311" i="49"/>
  <c r="U312" i="49"/>
  <c r="U313" i="49"/>
  <c r="U314" i="49"/>
  <c r="U315" i="49"/>
  <c r="U316" i="49"/>
  <c r="U317" i="49"/>
  <c r="U318" i="49"/>
  <c r="U319" i="49"/>
  <c r="U320" i="49"/>
  <c r="U321" i="49"/>
  <c r="U322" i="49"/>
  <c r="U323" i="49"/>
  <c r="U324" i="49"/>
  <c r="U325" i="49"/>
  <c r="U326" i="49"/>
  <c r="U327" i="49"/>
  <c r="U328" i="49"/>
  <c r="U329" i="49"/>
  <c r="U330" i="49"/>
  <c r="U331" i="49"/>
  <c r="U332" i="49"/>
  <c r="U333" i="49"/>
  <c r="U334" i="49"/>
  <c r="U335" i="49"/>
  <c r="U336" i="49"/>
  <c r="U337" i="49"/>
  <c r="U338" i="49"/>
  <c r="U339" i="49"/>
  <c r="U340" i="49"/>
  <c r="U341" i="49"/>
  <c r="U342" i="49"/>
  <c r="U343" i="49"/>
  <c r="U344" i="49"/>
  <c r="U345" i="49"/>
  <c r="U346" i="49"/>
  <c r="U347" i="49"/>
  <c r="U348" i="49"/>
  <c r="U349" i="49"/>
  <c r="U350" i="49"/>
  <c r="U351" i="49"/>
  <c r="U352" i="49"/>
  <c r="U353" i="49"/>
  <c r="U354" i="49"/>
  <c r="U355" i="49"/>
  <c r="U356" i="49"/>
  <c r="U357" i="49"/>
  <c r="U358" i="49"/>
  <c r="U359" i="49"/>
  <c r="U360" i="49"/>
  <c r="U361" i="49"/>
  <c r="U362" i="49"/>
  <c r="U363" i="49"/>
  <c r="U364" i="49"/>
  <c r="U365" i="49"/>
  <c r="U366" i="49"/>
  <c r="U367" i="49"/>
  <c r="U368" i="49"/>
  <c r="U369" i="49"/>
  <c r="U370" i="49"/>
  <c r="U371" i="49"/>
  <c r="U372" i="49"/>
  <c r="U373" i="49"/>
  <c r="U374" i="49"/>
  <c r="U375" i="49"/>
  <c r="U376" i="49"/>
  <c r="U377" i="49"/>
  <c r="U378" i="49"/>
  <c r="U379" i="49"/>
  <c r="U380" i="49"/>
  <c r="U381" i="49"/>
  <c r="U382" i="49"/>
  <c r="U383" i="49"/>
  <c r="U384" i="49"/>
  <c r="U385" i="49"/>
  <c r="U386" i="49"/>
  <c r="U387" i="49"/>
  <c r="U388" i="49"/>
  <c r="U389" i="49"/>
  <c r="AQ10" i="49"/>
  <c r="AQ11" i="49"/>
  <c r="AQ12" i="49"/>
  <c r="AQ13" i="49"/>
  <c r="AQ14" i="49"/>
  <c r="AQ15" i="49"/>
  <c r="AQ16" i="49"/>
  <c r="AQ17" i="49"/>
  <c r="AQ18" i="49"/>
  <c r="AQ19" i="49"/>
  <c r="AQ20" i="49"/>
  <c r="AQ21" i="49"/>
  <c r="AQ22" i="49"/>
  <c r="AQ23" i="49"/>
  <c r="AQ24" i="49"/>
  <c r="AQ25" i="49"/>
  <c r="AQ26" i="49"/>
  <c r="AQ27" i="49"/>
  <c r="AQ28" i="49"/>
  <c r="AQ29" i="49"/>
  <c r="AQ30" i="49"/>
  <c r="AQ31" i="49"/>
  <c r="AQ32" i="49"/>
  <c r="AQ33" i="49"/>
  <c r="AQ34" i="49"/>
  <c r="AQ35" i="49"/>
  <c r="AQ36" i="49"/>
  <c r="AQ37" i="49"/>
  <c r="AQ38" i="49"/>
  <c r="AQ39" i="49"/>
  <c r="AQ40" i="49"/>
  <c r="AQ41" i="49"/>
  <c r="AQ42" i="49"/>
  <c r="AQ43" i="49"/>
  <c r="AQ44" i="49"/>
  <c r="AQ45" i="49"/>
  <c r="AQ46" i="49"/>
  <c r="AQ47" i="49"/>
  <c r="AQ48" i="49"/>
  <c r="AQ49" i="49"/>
  <c r="AQ50" i="49"/>
  <c r="AQ51" i="49"/>
  <c r="AQ52" i="49"/>
  <c r="AQ53" i="49"/>
  <c r="AQ54" i="49"/>
  <c r="AQ55" i="49"/>
  <c r="AQ56" i="49"/>
  <c r="AQ57" i="49"/>
  <c r="AQ58" i="49"/>
  <c r="AQ59" i="49"/>
  <c r="AQ60" i="49"/>
  <c r="AQ61" i="49"/>
  <c r="AQ62" i="49"/>
  <c r="AQ63" i="49"/>
  <c r="AQ64" i="49"/>
  <c r="AQ65" i="49"/>
  <c r="AQ66" i="49"/>
  <c r="AQ67" i="49"/>
  <c r="AQ68" i="49"/>
  <c r="AQ69" i="49"/>
  <c r="AQ70" i="49"/>
  <c r="AQ71" i="49"/>
  <c r="AQ72" i="49"/>
  <c r="AQ73" i="49"/>
  <c r="AQ74" i="49"/>
  <c r="AQ75" i="49"/>
  <c r="AQ76" i="49"/>
  <c r="AQ77" i="49"/>
  <c r="AQ78" i="49"/>
  <c r="AQ79" i="49"/>
  <c r="AQ80" i="49"/>
  <c r="AQ81" i="49"/>
  <c r="AQ82" i="49"/>
  <c r="AQ83" i="49"/>
  <c r="AQ84" i="49"/>
  <c r="AQ85" i="49"/>
  <c r="AQ86" i="49"/>
  <c r="AQ87" i="49"/>
  <c r="AQ88" i="49"/>
  <c r="AQ89" i="49"/>
  <c r="AQ90" i="49"/>
  <c r="AQ91" i="49"/>
  <c r="AQ92" i="49"/>
  <c r="AQ93" i="49"/>
  <c r="AQ94" i="49"/>
  <c r="AQ95" i="49"/>
  <c r="AQ96" i="49"/>
  <c r="AQ97" i="49"/>
  <c r="AQ98" i="49"/>
  <c r="AQ99" i="49"/>
  <c r="AQ100" i="49"/>
  <c r="AQ101" i="49"/>
  <c r="AQ102" i="49"/>
  <c r="AQ103" i="49"/>
  <c r="AQ104" i="49"/>
  <c r="AQ105" i="49"/>
  <c r="AQ106" i="49"/>
  <c r="AQ107" i="49"/>
  <c r="AQ108" i="49"/>
  <c r="AQ109" i="49"/>
  <c r="AQ110" i="49"/>
  <c r="AQ111" i="49"/>
  <c r="AQ112" i="49"/>
  <c r="AQ113" i="49"/>
  <c r="AQ114" i="49"/>
  <c r="AQ115" i="49"/>
  <c r="AQ116" i="49"/>
  <c r="AQ117" i="49"/>
  <c r="AQ118" i="49"/>
  <c r="AQ119" i="49"/>
  <c r="AQ120" i="49"/>
  <c r="AQ121" i="49"/>
  <c r="AQ122" i="49"/>
  <c r="AQ123" i="49"/>
  <c r="AQ124" i="49"/>
  <c r="AQ125" i="49"/>
  <c r="AQ126" i="49"/>
  <c r="AQ127" i="49"/>
  <c r="AQ128" i="49"/>
  <c r="AQ129" i="49"/>
  <c r="AQ130" i="49"/>
  <c r="AQ131" i="49"/>
  <c r="AQ132" i="49"/>
  <c r="AQ133" i="49"/>
  <c r="AQ134" i="49"/>
  <c r="AQ135" i="49"/>
  <c r="AQ136" i="49"/>
  <c r="AQ137" i="49"/>
  <c r="AQ138" i="49"/>
  <c r="AQ139" i="49"/>
  <c r="AQ140" i="49"/>
  <c r="AQ141" i="49"/>
  <c r="AQ142" i="49"/>
  <c r="AQ143" i="49"/>
  <c r="AQ144" i="49"/>
  <c r="AQ145" i="49"/>
  <c r="AQ146" i="49"/>
  <c r="AQ147" i="49"/>
  <c r="AQ148" i="49"/>
  <c r="AQ149" i="49"/>
  <c r="AQ150" i="49"/>
  <c r="AQ151" i="49"/>
  <c r="AQ152" i="49"/>
  <c r="AQ153" i="49"/>
  <c r="AQ154" i="49"/>
  <c r="AQ155" i="49"/>
  <c r="AQ156" i="49"/>
  <c r="AQ157" i="49"/>
  <c r="AQ158" i="49"/>
  <c r="AQ159" i="49"/>
  <c r="AQ160" i="49"/>
  <c r="AQ161" i="49"/>
  <c r="AQ162" i="49"/>
  <c r="AQ163" i="49"/>
  <c r="AQ164" i="49"/>
  <c r="AQ165" i="49"/>
  <c r="AQ166" i="49"/>
  <c r="AQ167" i="49"/>
  <c r="AQ168" i="49"/>
  <c r="AQ169" i="49"/>
  <c r="AQ170" i="49"/>
  <c r="AQ171" i="49"/>
  <c r="AQ172" i="49"/>
  <c r="AQ173" i="49"/>
  <c r="AQ174" i="49"/>
  <c r="AQ175" i="49"/>
  <c r="AQ176" i="49"/>
  <c r="AQ177" i="49"/>
  <c r="AQ178" i="49"/>
  <c r="AQ179" i="49"/>
  <c r="AQ180" i="49"/>
  <c r="AQ181" i="49"/>
  <c r="AQ182" i="49"/>
  <c r="AQ183" i="49"/>
  <c r="AQ184" i="49"/>
  <c r="AQ185" i="49"/>
  <c r="AQ186" i="49"/>
  <c r="AQ187" i="49"/>
  <c r="AQ188" i="49"/>
  <c r="AQ189" i="49"/>
  <c r="AQ190" i="49"/>
  <c r="AQ191" i="49"/>
  <c r="AQ192" i="49"/>
  <c r="AQ193" i="49"/>
  <c r="AQ194" i="49"/>
  <c r="AQ195" i="49"/>
  <c r="AQ196" i="49"/>
  <c r="AQ197" i="49"/>
  <c r="AQ198" i="49"/>
  <c r="AQ199" i="49"/>
  <c r="AQ200" i="49"/>
  <c r="AQ201" i="49"/>
  <c r="AQ202" i="49"/>
  <c r="AQ203" i="49"/>
  <c r="AQ204" i="49"/>
  <c r="AQ205" i="49"/>
  <c r="AQ206" i="49"/>
  <c r="AQ207" i="49"/>
  <c r="AQ208" i="49"/>
  <c r="AQ209" i="49"/>
  <c r="AQ210" i="49"/>
  <c r="AQ211" i="49"/>
  <c r="AQ212" i="49"/>
  <c r="AQ213" i="49"/>
  <c r="AQ214" i="49"/>
  <c r="AQ215" i="49"/>
  <c r="AQ216" i="49"/>
  <c r="AQ217" i="49"/>
  <c r="AQ218" i="49"/>
  <c r="AQ219" i="49"/>
  <c r="AQ220" i="49"/>
  <c r="AQ221" i="49"/>
  <c r="AQ222" i="49"/>
  <c r="AQ223" i="49"/>
  <c r="AQ224" i="49"/>
  <c r="AQ225" i="49"/>
  <c r="AQ226" i="49"/>
  <c r="AQ227" i="49"/>
  <c r="AQ228" i="49"/>
  <c r="AQ229" i="49"/>
  <c r="AQ230" i="49"/>
  <c r="AQ231" i="49"/>
  <c r="AQ232" i="49"/>
  <c r="AQ233" i="49"/>
  <c r="AQ234" i="49"/>
  <c r="AQ235" i="49"/>
  <c r="AQ236" i="49"/>
  <c r="AQ237" i="49"/>
  <c r="AQ238" i="49"/>
  <c r="AQ239" i="49"/>
  <c r="AQ240" i="49"/>
  <c r="AQ241" i="49"/>
  <c r="AQ242" i="49"/>
  <c r="AQ243" i="49"/>
  <c r="AQ244" i="49"/>
  <c r="AQ245" i="49"/>
  <c r="AQ246" i="49"/>
  <c r="AQ247" i="49"/>
  <c r="AQ248" i="49"/>
  <c r="AQ249" i="49"/>
  <c r="AQ250" i="49"/>
  <c r="AQ251" i="49"/>
  <c r="AQ252" i="49"/>
  <c r="AQ253" i="49"/>
  <c r="AQ254" i="49"/>
  <c r="AQ255" i="49"/>
  <c r="AQ256" i="49"/>
  <c r="AQ257" i="49"/>
  <c r="AQ258" i="49"/>
  <c r="AQ259" i="49"/>
  <c r="AQ260" i="49"/>
  <c r="AQ261" i="49"/>
  <c r="AQ262" i="49"/>
  <c r="AQ263" i="49"/>
  <c r="AQ264" i="49"/>
  <c r="AQ265" i="49"/>
  <c r="AQ266" i="49"/>
  <c r="AQ267" i="49"/>
  <c r="AQ268" i="49"/>
  <c r="AQ269" i="49"/>
  <c r="AQ270" i="49"/>
  <c r="AQ271" i="49"/>
  <c r="AQ272" i="49"/>
  <c r="AQ273" i="49"/>
  <c r="AQ274" i="49"/>
  <c r="AQ275" i="49"/>
  <c r="AQ276" i="49"/>
  <c r="AQ277" i="49"/>
  <c r="AQ278" i="49"/>
  <c r="AQ279" i="49"/>
  <c r="AQ280" i="49"/>
  <c r="AQ281" i="49"/>
  <c r="AQ282" i="49"/>
  <c r="AQ283" i="49"/>
  <c r="AQ284" i="49"/>
  <c r="AQ285" i="49"/>
  <c r="AQ286" i="49"/>
  <c r="AQ287" i="49"/>
  <c r="AQ288" i="49"/>
  <c r="AQ289" i="49"/>
  <c r="AQ290" i="49"/>
  <c r="AQ291" i="49"/>
  <c r="AQ292" i="49"/>
  <c r="AQ293" i="49"/>
  <c r="AQ294" i="49"/>
  <c r="AQ295" i="49"/>
  <c r="AQ296" i="49"/>
  <c r="AQ297" i="49"/>
  <c r="AQ298" i="49"/>
  <c r="AQ299" i="49"/>
  <c r="AQ300" i="49"/>
  <c r="AQ301" i="49"/>
  <c r="AQ302" i="49"/>
  <c r="AQ303" i="49"/>
  <c r="AQ304" i="49"/>
  <c r="AQ305" i="49"/>
  <c r="AQ306" i="49"/>
  <c r="AQ307" i="49"/>
  <c r="AQ308" i="49"/>
  <c r="AQ309" i="49"/>
  <c r="AQ310" i="49"/>
  <c r="AQ311" i="49"/>
  <c r="AQ312" i="49"/>
  <c r="AQ313" i="49"/>
  <c r="AQ314" i="49"/>
  <c r="AQ315" i="49"/>
  <c r="AQ316" i="49"/>
  <c r="AQ317" i="49"/>
  <c r="AQ318" i="49"/>
  <c r="AQ319" i="49"/>
  <c r="AQ320" i="49"/>
  <c r="AQ321" i="49"/>
  <c r="AQ322" i="49"/>
  <c r="AQ323" i="49"/>
  <c r="AQ324" i="49"/>
  <c r="AQ325" i="49"/>
  <c r="AQ326" i="49"/>
  <c r="AQ327" i="49"/>
  <c r="AQ328" i="49"/>
  <c r="AQ329" i="49"/>
  <c r="AQ330" i="49"/>
  <c r="AQ331" i="49"/>
  <c r="AQ332" i="49"/>
  <c r="AQ333" i="49"/>
  <c r="AQ334" i="49"/>
  <c r="AQ335" i="49"/>
  <c r="AQ336" i="49"/>
  <c r="AQ337" i="49"/>
  <c r="AQ338" i="49"/>
  <c r="AQ339" i="49"/>
  <c r="AQ340" i="49"/>
  <c r="AQ341" i="49"/>
  <c r="AQ342" i="49"/>
  <c r="AQ343" i="49"/>
  <c r="AQ344" i="49"/>
  <c r="AQ345" i="49"/>
  <c r="AQ346" i="49"/>
  <c r="AQ347" i="49"/>
  <c r="AQ348" i="49"/>
  <c r="AQ349" i="49"/>
  <c r="AQ350" i="49"/>
  <c r="AQ351" i="49"/>
  <c r="AQ352" i="49"/>
  <c r="AQ353" i="49"/>
  <c r="AQ354" i="49"/>
  <c r="AQ355" i="49"/>
  <c r="AQ356" i="49"/>
  <c r="AQ357" i="49"/>
  <c r="AQ358" i="49"/>
  <c r="AQ359" i="49"/>
  <c r="AQ360" i="49"/>
  <c r="AQ361" i="49"/>
  <c r="AQ362" i="49"/>
  <c r="AQ363" i="49"/>
  <c r="AQ364" i="49"/>
  <c r="AQ365" i="49"/>
  <c r="AQ366" i="49"/>
  <c r="AQ367" i="49"/>
  <c r="AQ368" i="49"/>
  <c r="AQ369" i="49"/>
  <c r="AQ370" i="49"/>
  <c r="AQ371" i="49"/>
  <c r="AQ372" i="49"/>
  <c r="AQ373" i="49"/>
  <c r="AQ374" i="49"/>
  <c r="AQ375" i="49"/>
  <c r="AQ376" i="49"/>
  <c r="AQ377" i="49"/>
  <c r="AQ378" i="49"/>
  <c r="AQ379" i="49"/>
  <c r="AQ380" i="49"/>
  <c r="AQ381" i="49"/>
  <c r="AQ382" i="49"/>
  <c r="AQ383" i="49"/>
  <c r="AQ384" i="49"/>
  <c r="AQ385" i="49"/>
  <c r="AQ386" i="49"/>
  <c r="AQ387" i="49"/>
  <c r="AQ388" i="49"/>
  <c r="AQ389" i="49"/>
  <c r="AP39" i="56"/>
  <c r="X39" i="56"/>
  <c r="AR39" i="56" s="1"/>
  <c r="Y39" i="56"/>
  <c r="Z39" i="56"/>
  <c r="AA39" i="56"/>
  <c r="AB39" i="56"/>
  <c r="AC39" i="56"/>
  <c r="AD39" i="56"/>
  <c r="AE39" i="56"/>
  <c r="AF39" i="56"/>
  <c r="AO39" i="56"/>
  <c r="AP40" i="56"/>
  <c r="X40" i="56"/>
  <c r="AR40" i="56" s="1"/>
  <c r="Y40" i="56"/>
  <c r="Z40" i="56"/>
  <c r="AA40" i="56"/>
  <c r="AB40" i="56"/>
  <c r="AC40" i="56"/>
  <c r="AD40" i="56"/>
  <c r="AE40" i="56"/>
  <c r="AF40" i="56"/>
  <c r="AO40" i="56"/>
  <c r="AP41" i="56"/>
  <c r="X41" i="56"/>
  <c r="AR41" i="56" s="1"/>
  <c r="Y41" i="56"/>
  <c r="Z41" i="56"/>
  <c r="AA41" i="56"/>
  <c r="AB41" i="56"/>
  <c r="AC41" i="56"/>
  <c r="AD41" i="56"/>
  <c r="AE41" i="56"/>
  <c r="AF41" i="56"/>
  <c r="AO41" i="56"/>
  <c r="AP42" i="56"/>
  <c r="X42" i="56"/>
  <c r="AR42" i="56" s="1"/>
  <c r="Y42" i="56"/>
  <c r="Z42" i="56"/>
  <c r="AA42" i="56"/>
  <c r="AB42" i="56"/>
  <c r="AC42" i="56"/>
  <c r="AD42" i="56"/>
  <c r="AE42" i="56"/>
  <c r="AF42" i="56"/>
  <c r="AO42" i="56"/>
  <c r="AQ40" i="56" l="1"/>
  <c r="AQ41" i="56"/>
  <c r="AQ42" i="56"/>
  <c r="AQ39" i="56"/>
  <c r="I7" i="50" l="1"/>
  <c r="I8" i="50"/>
  <c r="I9" i="50"/>
  <c r="I10" i="50"/>
  <c r="I11" i="50"/>
  <c r="I12" i="50"/>
  <c r="I13" i="50"/>
  <c r="I14" i="50"/>
  <c r="I15" i="50"/>
  <c r="I16" i="50"/>
  <c r="I17" i="50"/>
  <c r="I18" i="50"/>
  <c r="I19" i="50"/>
  <c r="I20" i="50"/>
  <c r="I21" i="50"/>
  <c r="I22" i="50"/>
  <c r="I23" i="50"/>
  <c r="I24" i="50"/>
  <c r="I25" i="50"/>
  <c r="I26" i="50"/>
  <c r="I27" i="50"/>
  <c r="I28" i="50"/>
  <c r="I29" i="50"/>
  <c r="I30" i="50"/>
  <c r="I31" i="50"/>
  <c r="I32" i="50"/>
  <c r="I33" i="50"/>
  <c r="I34" i="50"/>
  <c r="I35" i="50"/>
  <c r="I36" i="50"/>
  <c r="I37" i="50"/>
  <c r="I38" i="50"/>
  <c r="I39" i="50"/>
  <c r="I40" i="50"/>
  <c r="I41" i="50"/>
  <c r="I42" i="50"/>
  <c r="I43" i="50"/>
  <c r="I44" i="50"/>
  <c r="I45" i="50"/>
  <c r="I46" i="50"/>
  <c r="I47" i="50"/>
  <c r="I48" i="50"/>
  <c r="I49" i="50"/>
  <c r="I50" i="50"/>
  <c r="I51" i="50"/>
  <c r="I52" i="50"/>
  <c r="I53" i="50"/>
  <c r="I54" i="50"/>
  <c r="I55" i="50"/>
  <c r="I56" i="50"/>
  <c r="I57" i="50"/>
  <c r="I58" i="50"/>
  <c r="I59" i="50"/>
  <c r="I60" i="50"/>
  <c r="I61" i="50"/>
  <c r="I62" i="50"/>
  <c r="I63" i="50"/>
  <c r="I64" i="50"/>
  <c r="I65" i="50"/>
  <c r="I66" i="50"/>
  <c r="I67" i="50"/>
  <c r="I68" i="50"/>
  <c r="I69" i="50"/>
  <c r="I70" i="50"/>
  <c r="I71" i="50"/>
  <c r="I72" i="50"/>
  <c r="I73" i="50"/>
  <c r="I74" i="50"/>
  <c r="I75" i="50"/>
  <c r="I76" i="50"/>
  <c r="I77" i="50"/>
  <c r="I78" i="50"/>
  <c r="I79" i="50"/>
  <c r="I80" i="50"/>
  <c r="I81" i="50"/>
  <c r="I82" i="50"/>
  <c r="I83" i="50"/>
  <c r="I84" i="50"/>
  <c r="I85" i="50"/>
  <c r="I86" i="50"/>
  <c r="I87" i="50"/>
  <c r="I88" i="50"/>
  <c r="I89" i="50"/>
  <c r="I90" i="50"/>
  <c r="I91" i="50"/>
  <c r="I92" i="50"/>
  <c r="I93" i="50"/>
  <c r="I94" i="50"/>
  <c r="I95" i="50"/>
  <c r="I96" i="50"/>
  <c r="I97" i="50"/>
  <c r="I98" i="50"/>
  <c r="I99" i="50"/>
  <c r="I100" i="50"/>
  <c r="I101" i="50"/>
  <c r="I102" i="50"/>
  <c r="I103" i="50"/>
  <c r="I104" i="50"/>
  <c r="I105" i="50"/>
  <c r="I106" i="50"/>
  <c r="I107" i="50"/>
  <c r="I108" i="50"/>
  <c r="I109" i="50"/>
  <c r="I110" i="50"/>
  <c r="I111" i="50"/>
  <c r="I112" i="50"/>
  <c r="I113" i="50"/>
  <c r="I114" i="50"/>
  <c r="I115" i="50"/>
  <c r="I116" i="50"/>
  <c r="I117" i="50"/>
  <c r="I118" i="50"/>
  <c r="I119" i="50"/>
  <c r="I120" i="50"/>
  <c r="I121" i="50"/>
  <c r="I150" i="50"/>
  <c r="I151" i="50"/>
  <c r="I152" i="50"/>
  <c r="I153" i="50"/>
  <c r="I154" i="50"/>
  <c r="I172" i="42" l="1"/>
  <c r="J110" i="50" l="1"/>
  <c r="J111" i="50"/>
  <c r="J112" i="50"/>
  <c r="J113" i="50"/>
  <c r="J114" i="50"/>
  <c r="J115" i="50"/>
  <c r="J116" i="50"/>
  <c r="J117" i="50"/>
  <c r="J118" i="50"/>
  <c r="J119" i="50"/>
  <c r="J120" i="50"/>
  <c r="J121" i="50"/>
  <c r="J150" i="50"/>
  <c r="J151" i="50"/>
  <c r="J152" i="50"/>
  <c r="J153" i="50"/>
  <c r="J154" i="50"/>
  <c r="U10" i="53"/>
  <c r="U11" i="53"/>
  <c r="U12" i="53"/>
  <c r="U13" i="53"/>
  <c r="U14" i="53"/>
  <c r="U15" i="53"/>
  <c r="U16" i="53"/>
  <c r="U17" i="53"/>
  <c r="U18" i="53"/>
  <c r="U19" i="53"/>
  <c r="U20" i="53"/>
  <c r="U21" i="53"/>
  <c r="U22" i="53"/>
  <c r="U23" i="53"/>
  <c r="U24" i="53"/>
  <c r="U25" i="53"/>
  <c r="U26" i="53"/>
  <c r="U27" i="53"/>
  <c r="U28" i="53"/>
  <c r="U29" i="53"/>
  <c r="U30" i="53"/>
  <c r="U31" i="53"/>
  <c r="U32" i="53"/>
  <c r="U33" i="53"/>
  <c r="U34" i="53"/>
  <c r="U35" i="53"/>
  <c r="U36" i="53"/>
  <c r="U37" i="53"/>
  <c r="U38" i="53"/>
  <c r="U39" i="53"/>
  <c r="U40" i="53"/>
  <c r="U41" i="53"/>
  <c r="U42" i="53"/>
  <c r="U43" i="53"/>
  <c r="U44" i="53"/>
  <c r="U45" i="53"/>
  <c r="U46" i="53"/>
  <c r="U47" i="53"/>
  <c r="U48" i="53"/>
  <c r="U49" i="53"/>
  <c r="U182" i="51"/>
  <c r="U183" i="51"/>
  <c r="U184" i="51"/>
  <c r="U185" i="51"/>
  <c r="U186" i="51"/>
  <c r="U187" i="51"/>
  <c r="U188" i="51"/>
  <c r="U189" i="51"/>
  <c r="U190" i="51"/>
  <c r="U191" i="51"/>
  <c r="U192" i="51"/>
  <c r="U193" i="51"/>
  <c r="U194" i="51"/>
  <c r="U195" i="51"/>
  <c r="U196" i="51"/>
  <c r="U197" i="51"/>
  <c r="U198" i="51"/>
  <c r="U199" i="51"/>
  <c r="U200" i="51"/>
  <c r="U201" i="51"/>
  <c r="U202" i="51"/>
  <c r="U203" i="51"/>
  <c r="U204" i="51"/>
  <c r="U205" i="51"/>
  <c r="U206" i="51"/>
  <c r="U207" i="51"/>
  <c r="U208" i="51"/>
  <c r="U209" i="51"/>
  <c r="U210" i="51"/>
  <c r="U211" i="51"/>
  <c r="U212" i="51"/>
  <c r="U213" i="51"/>
  <c r="U214" i="51"/>
  <c r="U215" i="51"/>
  <c r="U216" i="51"/>
  <c r="U217" i="51"/>
  <c r="U218" i="51"/>
  <c r="U219" i="51"/>
  <c r="U220" i="51"/>
  <c r="U221" i="51"/>
  <c r="U222" i="51"/>
  <c r="AO10" i="56"/>
  <c r="AO11" i="56"/>
  <c r="AO12" i="56"/>
  <c r="AO13" i="56"/>
  <c r="AO14" i="56"/>
  <c r="AO15" i="56"/>
  <c r="AO16" i="56"/>
  <c r="AO17" i="56"/>
  <c r="AO18" i="56"/>
  <c r="AO19" i="56"/>
  <c r="AO20" i="56"/>
  <c r="AO21" i="56"/>
  <c r="AO22" i="56"/>
  <c r="AO23" i="56"/>
  <c r="AO24" i="56"/>
  <c r="AO25" i="56"/>
  <c r="AO26" i="56"/>
  <c r="AO27" i="56"/>
  <c r="AO28" i="56"/>
  <c r="AO29" i="56"/>
  <c r="AO30" i="56"/>
  <c r="AO31" i="56"/>
  <c r="AO32" i="56"/>
  <c r="AO33" i="56"/>
  <c r="AO34" i="56"/>
  <c r="AO35" i="56"/>
  <c r="AO36" i="56"/>
  <c r="AO37" i="56"/>
  <c r="AO38" i="56"/>
  <c r="AO43" i="56"/>
  <c r="AO44" i="56"/>
  <c r="AO45" i="56"/>
  <c r="AO46" i="56"/>
  <c r="AO47" i="56"/>
  <c r="AO48" i="56"/>
  <c r="AO49" i="56"/>
  <c r="AO50" i="56"/>
  <c r="AO51" i="56"/>
  <c r="AO52" i="56"/>
  <c r="AO53" i="56"/>
  <c r="AO10" i="31"/>
  <c r="AO11" i="31"/>
  <c r="AO12" i="31"/>
  <c r="AO13" i="31"/>
  <c r="AO14" i="31"/>
  <c r="AO15" i="31"/>
  <c r="AO16" i="31"/>
  <c r="AO17" i="31"/>
  <c r="AO18" i="31"/>
  <c r="AO19" i="31"/>
  <c r="AO20" i="31"/>
  <c r="AO21" i="31"/>
  <c r="AO22" i="31"/>
  <c r="AO23" i="31"/>
  <c r="AO24" i="31"/>
  <c r="AO25" i="31"/>
  <c r="AO26" i="31"/>
  <c r="AO27" i="31"/>
  <c r="AO28" i="31"/>
  <c r="AO29" i="31"/>
  <c r="AO30" i="31"/>
  <c r="AO31" i="31"/>
  <c r="AO32" i="31"/>
  <c r="AO33" i="31"/>
  <c r="AO34" i="31"/>
  <c r="AO35" i="31"/>
  <c r="AO36" i="31"/>
  <c r="AO37" i="31"/>
  <c r="AO38" i="31"/>
  <c r="AO39" i="31"/>
  <c r="AO40" i="31"/>
  <c r="AO41" i="31"/>
  <c r="AO42" i="31"/>
  <c r="AO43" i="31"/>
  <c r="AO44" i="31"/>
  <c r="AO45" i="31"/>
  <c r="AO46" i="31"/>
  <c r="AO47" i="31"/>
  <c r="AO48" i="31"/>
  <c r="AO49" i="31"/>
  <c r="AO50" i="31"/>
  <c r="AO51" i="31"/>
  <c r="AO52" i="31"/>
  <c r="AO53" i="31"/>
  <c r="AO54" i="31"/>
  <c r="AO55" i="31"/>
  <c r="AO56" i="31"/>
  <c r="AO57" i="31"/>
  <c r="AO58" i="31"/>
  <c r="AO59" i="31"/>
  <c r="AO60" i="31"/>
  <c r="AO61" i="31"/>
  <c r="AO62" i="31"/>
  <c r="AO63" i="31"/>
  <c r="AO64" i="31"/>
  <c r="AO65" i="31"/>
  <c r="AO66" i="31"/>
  <c r="AO67" i="31"/>
  <c r="AO68" i="31"/>
  <c r="AO69" i="31"/>
  <c r="AO70" i="31"/>
  <c r="AO71" i="31"/>
  <c r="AO72" i="31"/>
  <c r="AO73" i="31"/>
  <c r="AO74" i="31"/>
  <c r="AO75" i="31"/>
  <c r="AO76" i="31"/>
  <c r="AO77" i="31"/>
  <c r="AO78" i="31"/>
  <c r="AO79" i="31"/>
  <c r="AO80" i="31"/>
  <c r="AO81" i="31"/>
  <c r="AO82" i="31"/>
  <c r="AO83" i="31"/>
  <c r="AO84" i="31"/>
  <c r="AO85" i="31"/>
  <c r="AO86" i="31"/>
  <c r="AO87" i="31"/>
  <c r="AO88" i="31"/>
  <c r="AO89" i="31"/>
  <c r="AO90" i="31"/>
  <c r="AO91" i="31"/>
  <c r="AO92" i="31"/>
  <c r="AO93" i="31"/>
  <c r="AO94" i="31"/>
  <c r="AO95" i="31"/>
  <c r="AO96" i="31"/>
  <c r="AO97" i="31"/>
  <c r="AO98" i="31"/>
  <c r="AO99" i="31"/>
  <c r="AO100" i="31"/>
  <c r="AO101" i="31"/>
  <c r="AO102" i="31"/>
  <c r="AO103" i="31"/>
  <c r="AO104" i="31"/>
  <c r="AO105" i="31"/>
  <c r="AO106" i="31"/>
  <c r="AO107" i="31"/>
  <c r="AO108" i="31"/>
  <c r="AO109" i="31"/>
  <c r="AO110" i="31"/>
  <c r="AO111" i="31"/>
  <c r="AO112" i="31"/>
  <c r="AO113" i="31"/>
  <c r="AO114" i="31"/>
  <c r="AO115" i="31"/>
  <c r="AO116" i="31"/>
  <c r="AO117" i="31"/>
  <c r="AO118" i="31"/>
  <c r="AO119" i="31"/>
  <c r="AO120" i="31"/>
  <c r="AO121" i="31"/>
  <c r="AO122" i="31"/>
  <c r="AO123" i="31"/>
  <c r="AO124" i="31"/>
  <c r="AO125" i="31"/>
  <c r="AO126" i="31"/>
  <c r="U196" i="28"/>
  <c r="U38" i="30"/>
  <c r="U39" i="30"/>
  <c r="U40" i="30"/>
  <c r="U41" i="30"/>
  <c r="U42" i="30"/>
  <c r="U43" i="30"/>
  <c r="U44" i="30"/>
  <c r="U45" i="30"/>
  <c r="U46" i="30"/>
  <c r="U47" i="30"/>
  <c r="U48" i="30"/>
  <c r="U93" i="26"/>
  <c r="U94" i="26"/>
  <c r="U95" i="26"/>
  <c r="U96" i="26"/>
  <c r="U97" i="26"/>
  <c r="U98" i="26"/>
  <c r="U99" i="26"/>
  <c r="U100" i="26"/>
  <c r="U101" i="26"/>
  <c r="U102" i="26"/>
  <c r="U103" i="26"/>
  <c r="U104" i="26"/>
  <c r="U105" i="26"/>
  <c r="U106" i="26"/>
  <c r="U107" i="26"/>
  <c r="U108" i="26"/>
  <c r="U109" i="26"/>
  <c r="U110" i="26"/>
  <c r="U111" i="26"/>
  <c r="U112" i="26"/>
  <c r="U113" i="26"/>
  <c r="U114" i="26"/>
  <c r="U115" i="26"/>
  <c r="U116" i="26"/>
  <c r="U117" i="26"/>
  <c r="U118" i="26"/>
  <c r="U119" i="26"/>
  <c r="U120" i="26"/>
  <c r="U121" i="26"/>
  <c r="U122" i="26"/>
  <c r="U123" i="26"/>
  <c r="U124" i="26"/>
  <c r="U125" i="26"/>
  <c r="U126" i="26"/>
  <c r="U127" i="26"/>
  <c r="U128" i="26"/>
  <c r="U129" i="26"/>
  <c r="U130" i="26"/>
  <c r="U131" i="26"/>
  <c r="U132" i="26"/>
  <c r="U133" i="26"/>
  <c r="U134" i="26"/>
  <c r="U135" i="26"/>
  <c r="U136" i="26"/>
  <c r="U137" i="26"/>
  <c r="U138" i="26"/>
  <c r="U139" i="26"/>
  <c r="U140" i="26"/>
  <c r="U141" i="26"/>
  <c r="U142" i="26"/>
  <c r="U143" i="26"/>
  <c r="U144" i="26"/>
  <c r="U145" i="26"/>
  <c r="U146" i="26"/>
  <c r="U147" i="26"/>
  <c r="U148" i="26"/>
  <c r="U149" i="26"/>
  <c r="U150" i="26"/>
  <c r="U151" i="26"/>
  <c r="U152" i="26"/>
  <c r="U153" i="26"/>
  <c r="U154" i="26"/>
  <c r="U155" i="26"/>
  <c r="U156" i="26"/>
  <c r="U157" i="2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39" i="6"/>
  <c r="AO127" i="31"/>
  <c r="AO128" i="31"/>
  <c r="AO129" i="31"/>
  <c r="AO130" i="31"/>
  <c r="AO131" i="31"/>
  <c r="AO132" i="31"/>
  <c r="AO133" i="31"/>
  <c r="AO134" i="31"/>
  <c r="AO135" i="31"/>
  <c r="AO136" i="31"/>
  <c r="AO137" i="31"/>
  <c r="AO138" i="31"/>
  <c r="AO139" i="31"/>
  <c r="AO140" i="31"/>
  <c r="AO141" i="31"/>
  <c r="AO142" i="31"/>
  <c r="AO143" i="31"/>
  <c r="AO144" i="31"/>
  <c r="AO145" i="31"/>
  <c r="AO146" i="31"/>
  <c r="AO147" i="31"/>
  <c r="AO148" i="31"/>
  <c r="AO149" i="31"/>
  <c r="AO150" i="31"/>
  <c r="AO151" i="31"/>
  <c r="AO152" i="31"/>
  <c r="AO153" i="31"/>
  <c r="AO154" i="31"/>
  <c r="AO155" i="31"/>
  <c r="AO156" i="31"/>
  <c r="AO157" i="31"/>
  <c r="AO158" i="31"/>
  <c r="AO159" i="31"/>
  <c r="Q17" i="11" l="1"/>
  <c r="D9" i="31" l="1"/>
  <c r="AO183" i="28" l="1"/>
  <c r="AO187" i="28"/>
  <c r="AO191" i="28"/>
  <c r="AO195" i="28"/>
  <c r="AO11" i="28"/>
  <c r="AO12" i="28"/>
  <c r="AO13" i="28"/>
  <c r="AO14" i="28"/>
  <c r="AO15" i="28"/>
  <c r="AO16" i="28"/>
  <c r="AO17" i="28"/>
  <c r="AO18" i="28"/>
  <c r="AO19" i="28"/>
  <c r="AO20" i="28"/>
  <c r="AO21" i="28"/>
  <c r="AO22" i="28"/>
  <c r="AO23" i="28"/>
  <c r="AO24" i="28"/>
  <c r="AO25" i="28"/>
  <c r="AO26" i="28"/>
  <c r="AO27" i="28"/>
  <c r="AO28" i="28"/>
  <c r="AO29" i="28"/>
  <c r="AO30" i="28"/>
  <c r="AO31" i="28"/>
  <c r="AO32" i="28"/>
  <c r="AO33" i="28"/>
  <c r="AO34" i="28"/>
  <c r="AO35" i="28"/>
  <c r="AO36" i="28"/>
  <c r="AO37" i="28"/>
  <c r="AO38" i="28"/>
  <c r="AO39" i="28"/>
  <c r="AO40" i="28"/>
  <c r="AO41" i="28"/>
  <c r="AO42" i="28"/>
  <c r="AO43" i="28"/>
  <c r="AO44" i="28"/>
  <c r="AO45" i="28"/>
  <c r="AO46" i="28"/>
  <c r="AO47" i="28"/>
  <c r="AO48" i="28"/>
  <c r="AO49" i="28"/>
  <c r="AO50" i="28"/>
  <c r="AO51" i="28"/>
  <c r="AO52" i="28"/>
  <c r="AO53" i="28"/>
  <c r="AO54" i="28"/>
  <c r="AO55" i="28"/>
  <c r="AO56" i="28"/>
  <c r="AO57" i="28"/>
  <c r="AO58" i="28"/>
  <c r="AO59" i="28"/>
  <c r="AO60" i="28"/>
  <c r="AO61" i="28"/>
  <c r="AO62" i="28"/>
  <c r="AO63" i="28"/>
  <c r="AO64" i="28"/>
  <c r="AO65" i="28"/>
  <c r="AO66" i="28"/>
  <c r="AO67" i="28"/>
  <c r="AO68" i="28"/>
  <c r="AO69" i="28"/>
  <c r="AO70" i="28"/>
  <c r="AO71" i="28"/>
  <c r="AO72" i="28"/>
  <c r="AO73" i="28"/>
  <c r="AO74" i="28"/>
  <c r="AO75" i="28"/>
  <c r="AO76" i="28"/>
  <c r="AO77" i="28"/>
  <c r="AO78" i="28"/>
  <c r="AO79" i="28"/>
  <c r="AO80" i="28"/>
  <c r="AO81" i="28"/>
  <c r="AO82" i="28"/>
  <c r="AO83" i="28"/>
  <c r="AO84" i="28"/>
  <c r="AO85" i="28"/>
  <c r="AO86" i="28"/>
  <c r="AO87" i="28"/>
  <c r="AO88" i="28"/>
  <c r="AO89" i="28"/>
  <c r="AO90" i="28"/>
  <c r="AO91" i="28"/>
  <c r="AO92" i="28"/>
  <c r="AO93" i="28"/>
  <c r="AO94" i="28"/>
  <c r="AO95" i="28"/>
  <c r="AO96" i="28"/>
  <c r="AO97" i="28"/>
  <c r="AO98" i="28"/>
  <c r="AO99" i="28"/>
  <c r="AO100" i="28"/>
  <c r="AO101" i="28"/>
  <c r="AO102" i="28"/>
  <c r="AO103" i="28"/>
  <c r="AO104" i="28"/>
  <c r="AO105" i="28"/>
  <c r="AO106" i="28"/>
  <c r="AO107" i="28"/>
  <c r="AO108" i="28"/>
  <c r="AO109" i="28"/>
  <c r="AO110" i="28"/>
  <c r="AO111" i="28"/>
  <c r="AO112" i="28"/>
  <c r="AO113" i="28"/>
  <c r="AO114" i="28"/>
  <c r="AO115" i="28"/>
  <c r="AO116" i="28"/>
  <c r="AO117" i="28"/>
  <c r="AO118" i="28"/>
  <c r="AO119" i="28"/>
  <c r="AO120" i="28"/>
  <c r="AO121" i="28"/>
  <c r="AO122" i="28"/>
  <c r="AO123" i="28"/>
  <c r="AO124" i="28"/>
  <c r="AO125" i="28"/>
  <c r="AO126" i="28"/>
  <c r="AO127" i="28"/>
  <c r="AO128" i="28"/>
  <c r="AO129" i="28"/>
  <c r="AO130" i="28"/>
  <c r="AO131" i="28"/>
  <c r="AO132" i="28"/>
  <c r="AO133" i="28"/>
  <c r="AO134" i="28"/>
  <c r="AO135" i="28"/>
  <c r="AO136" i="28"/>
  <c r="AO137" i="28"/>
  <c r="AO138" i="28"/>
  <c r="AO139" i="28"/>
  <c r="AO140" i="28"/>
  <c r="AO141" i="28"/>
  <c r="AO142" i="28"/>
  <c r="AO143" i="28"/>
  <c r="AO144" i="28"/>
  <c r="AO145" i="28"/>
  <c r="AO146" i="28"/>
  <c r="AO147" i="28"/>
  <c r="AO148" i="28"/>
  <c r="AO149" i="28"/>
  <c r="AO150" i="28"/>
  <c r="AO151" i="28"/>
  <c r="AO152" i="28"/>
  <c r="AO153" i="28"/>
  <c r="AO154" i="28"/>
  <c r="AO155" i="28"/>
  <c r="AO156" i="28"/>
  <c r="AO157" i="28"/>
  <c r="AO158" i="28"/>
  <c r="AO159" i="28"/>
  <c r="AO160" i="28"/>
  <c r="AO161" i="28"/>
  <c r="AO162" i="28"/>
  <c r="AO163" i="28"/>
  <c r="AO164" i="28"/>
  <c r="AO165" i="28"/>
  <c r="AO166" i="28"/>
  <c r="AO167" i="28"/>
  <c r="AO168" i="28"/>
  <c r="AO169" i="28"/>
  <c r="AO170" i="28"/>
  <c r="AO171" i="28"/>
  <c r="AO172" i="28"/>
  <c r="AO173" i="28"/>
  <c r="AO174" i="28"/>
  <c r="AO175" i="28"/>
  <c r="AO176" i="28"/>
  <c r="AO177" i="28"/>
  <c r="AO178" i="28"/>
  <c r="AO179" i="28"/>
  <c r="AO180" i="28"/>
  <c r="AO181" i="28"/>
  <c r="AO182" i="28"/>
  <c r="AO184" i="28"/>
  <c r="AO185" i="28"/>
  <c r="AO186" i="28"/>
  <c r="AO188" i="28"/>
  <c r="AO189" i="28"/>
  <c r="AO190" i="28"/>
  <c r="AO192" i="28"/>
  <c r="AO193" i="28"/>
  <c r="AO194" i="28"/>
  <c r="AO196" i="28"/>
  <c r="U197" i="28"/>
  <c r="AO197" i="28" s="1"/>
  <c r="U198" i="28"/>
  <c r="AO198" i="28" s="1"/>
  <c r="U199" i="28"/>
  <c r="AO199" i="28" s="1"/>
  <c r="U200" i="28"/>
  <c r="AO200" i="28" s="1"/>
  <c r="U201" i="28"/>
  <c r="AO201" i="28" s="1"/>
  <c r="U202" i="28"/>
  <c r="AO202" i="28" s="1"/>
  <c r="U203" i="28"/>
  <c r="AO203" i="28" s="1"/>
  <c r="U204" i="28"/>
  <c r="AO204" i="28" s="1"/>
  <c r="U205" i="28"/>
  <c r="AO205" i="28" s="1"/>
  <c r="U206" i="28"/>
  <c r="AO206" i="28" s="1"/>
  <c r="U207" i="28"/>
  <c r="AO207" i="28" s="1"/>
  <c r="U208" i="28"/>
  <c r="AO208" i="28" s="1"/>
  <c r="U209" i="28"/>
  <c r="AO209" i="28" s="1"/>
  <c r="U210" i="28"/>
  <c r="AO210" i="28" s="1"/>
  <c r="U211" i="28"/>
  <c r="AO211" i="28" s="1"/>
  <c r="U212" i="28"/>
  <c r="AO212" i="28" s="1"/>
  <c r="U213" i="28"/>
  <c r="AO213" i="28" s="1"/>
  <c r="U214" i="28"/>
  <c r="AO214" i="28" s="1"/>
  <c r="U215" i="28"/>
  <c r="AO215" i="28" s="1"/>
  <c r="U216" i="28"/>
  <c r="AO216" i="28" s="1"/>
  <c r="U217" i="28"/>
  <c r="AO217" i="28" s="1"/>
  <c r="U218" i="28"/>
  <c r="AO218" i="28" s="1"/>
  <c r="U219" i="28"/>
  <c r="AO219" i="28" s="1"/>
  <c r="U220" i="28"/>
  <c r="AO220" i="28" s="1"/>
  <c r="U221" i="28"/>
  <c r="AO221" i="28" s="1"/>
  <c r="U222" i="28"/>
  <c r="AO222" i="28" s="1"/>
  <c r="U223" i="28"/>
  <c r="AO223" i="28" s="1"/>
  <c r="U224" i="28"/>
  <c r="AO224" i="28" s="1"/>
  <c r="U225" i="28"/>
  <c r="AO225" i="28" s="1"/>
  <c r="U226" i="28"/>
  <c r="AO226" i="28" s="1"/>
  <c r="U227" i="28"/>
  <c r="AO227" i="28" s="1"/>
  <c r="U228" i="28"/>
  <c r="AO228" i="28" s="1"/>
  <c r="U229" i="28"/>
  <c r="AO229" i="28" s="1"/>
  <c r="U230" i="28"/>
  <c r="AO230" i="28" s="1"/>
  <c r="U231" i="28"/>
  <c r="AO231" i="28" s="1"/>
  <c r="U232" i="28"/>
  <c r="AO232" i="28" s="1"/>
  <c r="U233" i="28"/>
  <c r="AO233" i="28" s="1"/>
  <c r="U234" i="28"/>
  <c r="AO234" i="28" s="1"/>
  <c r="U235" i="28"/>
  <c r="AO235" i="28" s="1"/>
  <c r="U236" i="28"/>
  <c r="AO236" i="28" s="1"/>
  <c r="U237" i="28"/>
  <c r="AO237" i="28" s="1"/>
  <c r="AO54" i="56"/>
  <c r="AO55" i="56"/>
  <c r="AO56" i="56"/>
  <c r="AO57" i="56"/>
  <c r="AO58" i="56"/>
  <c r="AO59" i="56"/>
  <c r="AO60" i="56"/>
  <c r="AO61" i="56"/>
  <c r="AO62" i="56"/>
  <c r="AO63" i="56"/>
  <c r="AO64" i="56"/>
  <c r="AO65" i="56"/>
  <c r="AO66" i="56"/>
  <c r="AO67" i="56"/>
  <c r="AO68" i="56"/>
  <c r="AO69" i="56"/>
  <c r="AO70" i="56"/>
  <c r="AO71" i="56"/>
  <c r="AO72" i="56"/>
  <c r="AO73" i="56"/>
  <c r="AO74" i="56"/>
  <c r="AO75" i="56"/>
  <c r="AO76" i="56"/>
  <c r="AO77" i="56"/>
  <c r="AO78" i="56"/>
  <c r="AO79" i="56"/>
  <c r="AO80" i="56"/>
  <c r="AO81" i="56"/>
  <c r="AO82" i="56"/>
  <c r="AO83" i="56"/>
  <c r="AO84" i="56"/>
  <c r="AO85" i="56"/>
  <c r="AO86" i="56"/>
  <c r="AO87" i="56"/>
  <c r="AO88" i="56"/>
  <c r="AO89" i="56"/>
  <c r="AO90" i="56"/>
  <c r="AO91" i="56"/>
  <c r="AO92" i="56"/>
  <c r="AO93" i="56"/>
  <c r="AO94" i="56"/>
  <c r="AO95" i="56"/>
  <c r="AO96" i="56"/>
  <c r="AO97" i="56"/>
  <c r="AO98" i="56"/>
  <c r="AO99" i="56"/>
  <c r="AO100" i="56"/>
  <c r="AO101" i="56"/>
  <c r="AO102" i="56"/>
  <c r="AO103" i="56"/>
  <c r="U104" i="56"/>
  <c r="AO104" i="56" s="1"/>
  <c r="U105" i="56"/>
  <c r="AO105" i="56" s="1"/>
  <c r="U106" i="56"/>
  <c r="AO106" i="56" s="1"/>
  <c r="U107" i="56"/>
  <c r="AO107" i="56" s="1"/>
  <c r="U108" i="56"/>
  <c r="AO108" i="56" s="1"/>
  <c r="U109" i="56"/>
  <c r="AO109" i="56" s="1"/>
  <c r="U110" i="56"/>
  <c r="AO110" i="56" s="1"/>
  <c r="U111" i="56"/>
  <c r="AO111" i="56" s="1"/>
  <c r="U112" i="56"/>
  <c r="AO112" i="56" s="1"/>
  <c r="U113" i="56"/>
  <c r="AO113" i="56" s="1"/>
  <c r="U114" i="56"/>
  <c r="AO114" i="56" s="1"/>
  <c r="U115" i="56"/>
  <c r="AO115" i="56" s="1"/>
  <c r="U116" i="56"/>
  <c r="AO116" i="56" s="1"/>
  <c r="U117" i="56"/>
  <c r="AO117" i="56" s="1"/>
  <c r="U118" i="56"/>
  <c r="AO118" i="56" s="1"/>
  <c r="U119" i="56"/>
  <c r="AO119" i="56" s="1"/>
  <c r="U120" i="56"/>
  <c r="AO120" i="56" s="1"/>
  <c r="U121" i="56"/>
  <c r="AO121" i="56" s="1"/>
  <c r="U122" i="56"/>
  <c r="AO122" i="56" s="1"/>
  <c r="U123" i="56"/>
  <c r="AO123" i="56" s="1"/>
  <c r="U124" i="56"/>
  <c r="AO124" i="56" s="1"/>
  <c r="U125" i="56"/>
  <c r="AO125" i="56" s="1"/>
  <c r="U126" i="56"/>
  <c r="AO126" i="56" s="1"/>
  <c r="U127" i="56"/>
  <c r="AO127" i="56" s="1"/>
  <c r="U128" i="56"/>
  <c r="AO128" i="56" s="1"/>
  <c r="U129" i="56"/>
  <c r="AO129" i="56" s="1"/>
  <c r="U130" i="56"/>
  <c r="AO130" i="56" s="1"/>
  <c r="U131" i="56"/>
  <c r="AO131" i="56" s="1"/>
  <c r="U132" i="56"/>
  <c r="AO132" i="56" s="1"/>
  <c r="U133" i="56"/>
  <c r="AO133" i="56" s="1"/>
  <c r="U134" i="56"/>
  <c r="AO134" i="56" s="1"/>
  <c r="U135" i="56"/>
  <c r="AO135" i="56" s="1"/>
  <c r="U136" i="56"/>
  <c r="AO136" i="56" s="1"/>
  <c r="U137" i="56"/>
  <c r="AO137" i="56" s="1"/>
  <c r="U138" i="56"/>
  <c r="AO138" i="56" s="1"/>
  <c r="U139" i="56"/>
  <c r="AO139" i="56" s="1"/>
  <c r="U140" i="56"/>
  <c r="AO140" i="56" s="1"/>
  <c r="D10" i="33"/>
  <c r="D11" i="33"/>
  <c r="D12" i="33"/>
  <c r="D13" i="33"/>
  <c r="D14" i="33"/>
  <c r="D15" i="33"/>
  <c r="D16" i="33"/>
  <c r="D17" i="33"/>
  <c r="D18" i="33"/>
  <c r="D19" i="33"/>
  <c r="D20" i="33"/>
  <c r="D21" i="33"/>
  <c r="D22" i="33"/>
  <c r="D23" i="33"/>
  <c r="D24" i="33"/>
  <c r="D25" i="33"/>
  <c r="D26" i="33"/>
  <c r="D27" i="33"/>
  <c r="D28" i="33"/>
  <c r="D29" i="33"/>
  <c r="D30" i="33"/>
  <c r="D31" i="33"/>
  <c r="D32" i="33"/>
  <c r="D33" i="33"/>
  <c r="D34" i="33"/>
  <c r="D35" i="33"/>
  <c r="D36" i="33"/>
  <c r="D37" i="33"/>
  <c r="D38" i="33"/>
  <c r="D39" i="33"/>
  <c r="D40" i="33"/>
  <c r="D41" i="33"/>
  <c r="D42" i="33"/>
  <c r="D43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8" i="33"/>
  <c r="D59" i="33"/>
  <c r="D60" i="33"/>
  <c r="D61" i="33"/>
  <c r="D62" i="33"/>
  <c r="D63" i="33"/>
  <c r="D64" i="33"/>
  <c r="D65" i="33"/>
  <c r="D66" i="33"/>
  <c r="D67" i="33"/>
  <c r="D68" i="33"/>
  <c r="D69" i="33"/>
  <c r="D70" i="33"/>
  <c r="D71" i="33"/>
  <c r="D72" i="33"/>
  <c r="D73" i="33"/>
  <c r="D74" i="33"/>
  <c r="D75" i="33"/>
  <c r="D76" i="33"/>
  <c r="D82" i="33"/>
  <c r="D83" i="33"/>
  <c r="D84" i="33"/>
  <c r="D99" i="33"/>
  <c r="D100" i="33"/>
  <c r="D101" i="33"/>
  <c r="I167" i="42" l="1"/>
  <c r="I168" i="42" s="1"/>
  <c r="I170" i="42"/>
  <c r="I171" i="42"/>
  <c r="I173" i="42" l="1"/>
  <c r="J50" i="50"/>
  <c r="J51" i="50"/>
  <c r="J52" i="50"/>
  <c r="J53" i="50"/>
  <c r="J54" i="50"/>
  <c r="J55" i="50"/>
  <c r="J56" i="50"/>
  <c r="J57" i="50"/>
  <c r="J58" i="50"/>
  <c r="J59" i="50"/>
  <c r="J60" i="50"/>
  <c r="J61" i="50"/>
  <c r="J62" i="50"/>
  <c r="J63" i="50"/>
  <c r="J64" i="50"/>
  <c r="J65" i="50"/>
  <c r="J66" i="50"/>
  <c r="J67" i="50"/>
  <c r="AP328" i="49" l="1"/>
  <c r="AR328" i="49" s="1"/>
  <c r="AP332" i="49"/>
  <c r="AR332" i="49" s="1"/>
  <c r="AP338" i="49"/>
  <c r="AP342" i="49"/>
  <c r="AP344" i="49"/>
  <c r="AP345" i="49"/>
  <c r="AP346" i="49"/>
  <c r="AP347" i="49"/>
  <c r="AP349" i="49"/>
  <c r="AP351" i="49"/>
  <c r="AP352" i="49"/>
  <c r="AP353" i="49"/>
  <c r="AP355" i="49"/>
  <c r="AP357" i="49"/>
  <c r="AP359" i="49"/>
  <c r="AP361" i="49"/>
  <c r="AP363" i="49"/>
  <c r="AP365" i="49"/>
  <c r="AP367" i="49"/>
  <c r="AP369" i="49"/>
  <c r="AP371" i="49"/>
  <c r="AP373" i="49"/>
  <c r="AP375" i="49"/>
  <c r="AP377" i="49"/>
  <c r="AP379" i="49"/>
  <c r="AP381" i="49"/>
  <c r="AP383" i="49"/>
  <c r="AP385" i="49"/>
  <c r="AP387" i="49"/>
  <c r="AP389" i="49"/>
  <c r="U390" i="49"/>
  <c r="AQ390" i="49" s="1"/>
  <c r="U391" i="49"/>
  <c r="U392" i="49"/>
  <c r="AQ392" i="49" s="1"/>
  <c r="U393" i="49"/>
  <c r="U394" i="49"/>
  <c r="AQ394" i="49" s="1"/>
  <c r="U395" i="49"/>
  <c r="U396" i="49"/>
  <c r="AQ396" i="49" s="1"/>
  <c r="U397" i="49"/>
  <c r="U398" i="49"/>
  <c r="AQ398" i="49" s="1"/>
  <c r="U399" i="49"/>
  <c r="U400" i="49"/>
  <c r="AQ400" i="49" s="1"/>
  <c r="U401" i="49"/>
  <c r="U402" i="49"/>
  <c r="AQ402" i="49" s="1"/>
  <c r="U403" i="49"/>
  <c r="U404" i="49"/>
  <c r="AQ404" i="49" s="1"/>
  <c r="U405" i="49"/>
  <c r="U406" i="49"/>
  <c r="AQ406" i="49" s="1"/>
  <c r="U407" i="49"/>
  <c r="U408" i="49"/>
  <c r="AQ408" i="49" s="1"/>
  <c r="U409" i="49"/>
  <c r="U410" i="49"/>
  <c r="AQ410" i="49" s="1"/>
  <c r="U411" i="49"/>
  <c r="U412" i="49"/>
  <c r="AQ412" i="49" s="1"/>
  <c r="U413" i="49"/>
  <c r="AP413" i="49" s="1"/>
  <c r="U414" i="49"/>
  <c r="U415" i="49"/>
  <c r="AP415" i="49" s="1"/>
  <c r="U416" i="49"/>
  <c r="U417" i="49"/>
  <c r="AP417" i="49" s="1"/>
  <c r="U418" i="49"/>
  <c r="U419" i="49"/>
  <c r="AP419" i="49" s="1"/>
  <c r="U420" i="49"/>
  <c r="U421" i="49"/>
  <c r="AP421" i="49" s="1"/>
  <c r="U422" i="49"/>
  <c r="U423" i="49"/>
  <c r="AP423" i="49" s="1"/>
  <c r="U424" i="49"/>
  <c r="U425" i="49"/>
  <c r="AP425" i="49" s="1"/>
  <c r="U426" i="49"/>
  <c r="U427" i="49"/>
  <c r="AP427" i="49" s="1"/>
  <c r="U428" i="49"/>
  <c r="U429" i="49"/>
  <c r="AP429" i="49" s="1"/>
  <c r="U430" i="49"/>
  <c r="U431" i="49"/>
  <c r="AP431" i="49" s="1"/>
  <c r="U432" i="49"/>
  <c r="U433" i="49"/>
  <c r="AP433" i="49" s="1"/>
  <c r="U434" i="49"/>
  <c r="U435" i="49"/>
  <c r="AP435" i="49" s="1"/>
  <c r="U436" i="49"/>
  <c r="U437" i="49"/>
  <c r="AP437" i="49" s="1"/>
  <c r="U438" i="49"/>
  <c r="U439" i="49"/>
  <c r="AP439" i="49" s="1"/>
  <c r="U440" i="49"/>
  <c r="U441" i="49"/>
  <c r="AP441" i="49" s="1"/>
  <c r="U442" i="49"/>
  <c r="U443" i="49"/>
  <c r="AP443" i="49" s="1"/>
  <c r="U444" i="49"/>
  <c r="U445" i="49"/>
  <c r="AP445" i="49" s="1"/>
  <c r="U446" i="49"/>
  <c r="U447" i="49"/>
  <c r="AP447" i="49" s="1"/>
  <c r="U448" i="49"/>
  <c r="U449" i="49"/>
  <c r="AP449" i="49" s="1"/>
  <c r="U450" i="49"/>
  <c r="U451" i="49"/>
  <c r="AP451" i="49" s="1"/>
  <c r="U452" i="49"/>
  <c r="U453" i="49"/>
  <c r="AP453" i="49" s="1"/>
  <c r="U454" i="49"/>
  <c r="U455" i="49"/>
  <c r="AP455" i="49" s="1"/>
  <c r="U456" i="49"/>
  <c r="U457" i="49"/>
  <c r="AP457" i="49" s="1"/>
  <c r="U458" i="49"/>
  <c r="U459" i="49"/>
  <c r="AP459" i="49" s="1"/>
  <c r="U460" i="49"/>
  <c r="U461" i="49"/>
  <c r="AP461" i="49" s="1"/>
  <c r="U462" i="49"/>
  <c r="U463" i="49"/>
  <c r="AP463" i="49" s="1"/>
  <c r="U464" i="49"/>
  <c r="U465" i="49"/>
  <c r="AP465" i="49" s="1"/>
  <c r="U466" i="49"/>
  <c r="U467" i="49"/>
  <c r="AP467" i="49" s="1"/>
  <c r="U468" i="49"/>
  <c r="U469" i="49"/>
  <c r="AP469" i="49" s="1"/>
  <c r="U470" i="49"/>
  <c r="U471" i="49"/>
  <c r="AP471" i="49" s="1"/>
  <c r="U472" i="49"/>
  <c r="U473" i="49"/>
  <c r="AP473" i="49" s="1"/>
  <c r="U474" i="49"/>
  <c r="U475" i="49"/>
  <c r="AP475" i="49" s="1"/>
  <c r="U476" i="49"/>
  <c r="U477" i="49"/>
  <c r="AP477" i="49" s="1"/>
  <c r="U478" i="49"/>
  <c r="U479" i="49"/>
  <c r="AP479" i="49" s="1"/>
  <c r="U480" i="49"/>
  <c r="U481" i="49"/>
  <c r="AP481" i="49" s="1"/>
  <c r="U482" i="49"/>
  <c r="U483" i="49"/>
  <c r="AP483" i="49" s="1"/>
  <c r="U484" i="49"/>
  <c r="U485" i="49"/>
  <c r="AP485" i="49" s="1"/>
  <c r="U486" i="49"/>
  <c r="U487" i="49"/>
  <c r="AP487" i="49" s="1"/>
  <c r="U488" i="49"/>
  <c r="U489" i="49"/>
  <c r="AP489" i="49" s="1"/>
  <c r="U490" i="49"/>
  <c r="U491" i="49"/>
  <c r="AP491" i="49" s="1"/>
  <c r="U492" i="49"/>
  <c r="U493" i="49"/>
  <c r="AP493" i="49" s="1"/>
  <c r="U494" i="49"/>
  <c r="U495" i="49"/>
  <c r="AP495" i="49" s="1"/>
  <c r="U496" i="49"/>
  <c r="U497" i="49"/>
  <c r="AP497" i="49" s="1"/>
  <c r="U498" i="49"/>
  <c r="U499" i="49"/>
  <c r="AP499" i="49" s="1"/>
  <c r="U500" i="49"/>
  <c r="U501" i="49"/>
  <c r="AP501" i="49" s="1"/>
  <c r="U502" i="49"/>
  <c r="U503" i="49"/>
  <c r="AP503" i="49" s="1"/>
  <c r="U504" i="49"/>
  <c r="U505" i="49"/>
  <c r="AP505" i="49" s="1"/>
  <c r="U506" i="49"/>
  <c r="U507" i="49"/>
  <c r="AP507" i="49" s="1"/>
  <c r="U508" i="49"/>
  <c r="U509" i="49"/>
  <c r="AP509" i="49" s="1"/>
  <c r="U510" i="49"/>
  <c r="U511" i="49"/>
  <c r="AP511" i="49" s="1"/>
  <c r="U512" i="49"/>
  <c r="U513" i="49"/>
  <c r="AP513" i="49" s="1"/>
  <c r="U514" i="49"/>
  <c r="U515" i="49"/>
  <c r="AP515" i="49" s="1"/>
  <c r="U516" i="49"/>
  <c r="U517" i="49"/>
  <c r="U518" i="49"/>
  <c r="U519" i="49"/>
  <c r="U520" i="49"/>
  <c r="U521" i="49"/>
  <c r="U522" i="49"/>
  <c r="U523" i="49"/>
  <c r="U524" i="49"/>
  <c r="U525" i="49"/>
  <c r="U526" i="49"/>
  <c r="U527" i="49"/>
  <c r="U528" i="49"/>
  <c r="U529" i="49"/>
  <c r="U530" i="49"/>
  <c r="U531" i="49"/>
  <c r="U532" i="49"/>
  <c r="U533" i="49"/>
  <c r="U534" i="49"/>
  <c r="AP348" i="49"/>
  <c r="AP350" i="49"/>
  <c r="AR351" i="49"/>
  <c r="AP354" i="49"/>
  <c r="AP356" i="49"/>
  <c r="AP358" i="49"/>
  <c r="AR359" i="49"/>
  <c r="AP360" i="49"/>
  <c r="AP362" i="49"/>
  <c r="AR363" i="49"/>
  <c r="AP364" i="49"/>
  <c r="AP366" i="49"/>
  <c r="AR367" i="49"/>
  <c r="AP368" i="49"/>
  <c r="AP370" i="49"/>
  <c r="AR371" i="49"/>
  <c r="AP372" i="49"/>
  <c r="AP374" i="49"/>
  <c r="AP376" i="49"/>
  <c r="AP378" i="49"/>
  <c r="AR379" i="49"/>
  <c r="AP380" i="49"/>
  <c r="AP382" i="49"/>
  <c r="AP384" i="49"/>
  <c r="AP386" i="49"/>
  <c r="AR387" i="49"/>
  <c r="AP388" i="49"/>
  <c r="AP390" i="49"/>
  <c r="AP392" i="49"/>
  <c r="AP394" i="49"/>
  <c r="AP396" i="49"/>
  <c r="AP398" i="49"/>
  <c r="AP400" i="49"/>
  <c r="AP402" i="49"/>
  <c r="AP404" i="49"/>
  <c r="AP406" i="49"/>
  <c r="AP408" i="49"/>
  <c r="AP410" i="49"/>
  <c r="AP412" i="49"/>
  <c r="AP414" i="49"/>
  <c r="AQ414" i="49"/>
  <c r="AP416" i="49"/>
  <c r="AQ416" i="49"/>
  <c r="AP418" i="49"/>
  <c r="AQ418" i="49"/>
  <c r="AQ419" i="49"/>
  <c r="AR419" i="49" s="1"/>
  <c r="AP420" i="49"/>
  <c r="AQ420" i="49"/>
  <c r="AP422" i="49"/>
  <c r="AQ422" i="49"/>
  <c r="AP424" i="49"/>
  <c r="AQ424" i="49"/>
  <c r="AP426" i="49"/>
  <c r="AQ426" i="49"/>
  <c r="AP428" i="49"/>
  <c r="AQ428" i="49"/>
  <c r="AP430" i="49"/>
  <c r="AQ430" i="49"/>
  <c r="AQ431" i="49"/>
  <c r="AP432" i="49"/>
  <c r="AQ432" i="49"/>
  <c r="AP434" i="49"/>
  <c r="AQ434" i="49"/>
  <c r="AR434" i="49" s="1"/>
  <c r="AP436" i="49"/>
  <c r="AQ436" i="49"/>
  <c r="AP438" i="49"/>
  <c r="AQ438" i="49"/>
  <c r="AQ439" i="49"/>
  <c r="AP440" i="49"/>
  <c r="AQ440" i="49"/>
  <c r="AP442" i="49"/>
  <c r="AQ442" i="49"/>
  <c r="AP444" i="49"/>
  <c r="AQ444" i="49"/>
  <c r="AP446" i="49"/>
  <c r="AQ446" i="49"/>
  <c r="AQ447" i="49"/>
  <c r="AP448" i="49"/>
  <c r="AQ448" i="49"/>
  <c r="AP450" i="49"/>
  <c r="AQ450" i="49"/>
  <c r="AR450" i="49" s="1"/>
  <c r="AP452" i="49"/>
  <c r="AQ452" i="49"/>
  <c r="AP454" i="49"/>
  <c r="AQ454" i="49"/>
  <c r="AQ455" i="49"/>
  <c r="AP456" i="49"/>
  <c r="AQ456" i="49"/>
  <c r="AP458" i="49"/>
  <c r="AQ458" i="49"/>
  <c r="AP460" i="49"/>
  <c r="AQ460" i="49"/>
  <c r="AP462" i="49"/>
  <c r="AQ462" i="49"/>
  <c r="AQ463" i="49"/>
  <c r="AP464" i="49"/>
  <c r="AQ464" i="49"/>
  <c r="AP466" i="49"/>
  <c r="AQ466" i="49"/>
  <c r="AR466" i="49" s="1"/>
  <c r="AP468" i="49"/>
  <c r="AQ468" i="49"/>
  <c r="AP470" i="49"/>
  <c r="AQ470" i="49"/>
  <c r="AQ471" i="49"/>
  <c r="AP472" i="49"/>
  <c r="AQ472" i="49"/>
  <c r="AP474" i="49"/>
  <c r="AQ474" i="49"/>
  <c r="AP476" i="49"/>
  <c r="AQ476" i="49"/>
  <c r="AP478" i="49"/>
  <c r="AQ478" i="49"/>
  <c r="AQ479" i="49"/>
  <c r="AP480" i="49"/>
  <c r="AQ480" i="49"/>
  <c r="AP482" i="49"/>
  <c r="AQ482" i="49"/>
  <c r="AR482" i="49" s="1"/>
  <c r="AP484" i="49"/>
  <c r="AQ484" i="49"/>
  <c r="AP486" i="49"/>
  <c r="AQ486" i="49"/>
  <c r="AQ487" i="49"/>
  <c r="AP488" i="49"/>
  <c r="AQ488" i="49"/>
  <c r="AP490" i="49"/>
  <c r="AQ490" i="49"/>
  <c r="AP492" i="49"/>
  <c r="AQ492" i="49"/>
  <c r="AP494" i="49"/>
  <c r="AQ494" i="49"/>
  <c r="AQ495" i="49"/>
  <c r="AP496" i="49"/>
  <c r="AQ496" i="49"/>
  <c r="AP498" i="49"/>
  <c r="AQ498" i="49"/>
  <c r="AR498" i="49" s="1"/>
  <c r="AP500" i="49"/>
  <c r="AQ500" i="49"/>
  <c r="AP502" i="49"/>
  <c r="AQ502" i="49"/>
  <c r="AQ503" i="49"/>
  <c r="AP504" i="49"/>
  <c r="AQ504" i="49"/>
  <c r="AP506" i="49"/>
  <c r="AQ506" i="49"/>
  <c r="AP508" i="49"/>
  <c r="AQ508" i="49"/>
  <c r="AP510" i="49"/>
  <c r="AQ510" i="49"/>
  <c r="AQ511" i="49"/>
  <c r="AP512" i="49"/>
  <c r="AQ512" i="49"/>
  <c r="AP514" i="49"/>
  <c r="AQ514" i="49"/>
  <c r="AR514" i="49" s="1"/>
  <c r="AP516" i="49"/>
  <c r="AQ516" i="49"/>
  <c r="AP326" i="49"/>
  <c r="AP327" i="49"/>
  <c r="AP329" i="49"/>
  <c r="AP330" i="49"/>
  <c r="AP331" i="49"/>
  <c r="AP333" i="49"/>
  <c r="AP334" i="49"/>
  <c r="AP335" i="49"/>
  <c r="AP336" i="49"/>
  <c r="AP337" i="49"/>
  <c r="AP339" i="49"/>
  <c r="AP340" i="49"/>
  <c r="AP341" i="49"/>
  <c r="AP343" i="49"/>
  <c r="AR506" i="49" l="1"/>
  <c r="AR490" i="49"/>
  <c r="AR474" i="49"/>
  <c r="AR458" i="49"/>
  <c r="AR442" i="49"/>
  <c r="AP411" i="49"/>
  <c r="AQ411" i="49"/>
  <c r="AP409" i="49"/>
  <c r="AQ409" i="49"/>
  <c r="AP407" i="49"/>
  <c r="AQ407" i="49"/>
  <c r="AP405" i="49"/>
  <c r="AQ405" i="49"/>
  <c r="AP403" i="49"/>
  <c r="AQ403" i="49"/>
  <c r="AP401" i="49"/>
  <c r="AQ401" i="49"/>
  <c r="AP399" i="49"/>
  <c r="AQ399" i="49"/>
  <c r="AP397" i="49"/>
  <c r="AQ397" i="49"/>
  <c r="AP395" i="49"/>
  <c r="AQ395" i="49"/>
  <c r="AP393" i="49"/>
  <c r="AQ393" i="49"/>
  <c r="AR393" i="49" s="1"/>
  <c r="AP391" i="49"/>
  <c r="AQ391" i="49"/>
  <c r="AR391" i="49" s="1"/>
  <c r="AQ515" i="49"/>
  <c r="AR510" i="49"/>
  <c r="AQ507" i="49"/>
  <c r="AR502" i="49"/>
  <c r="AQ499" i="49"/>
  <c r="AR494" i="49"/>
  <c r="AQ491" i="49"/>
  <c r="AR486" i="49"/>
  <c r="AQ483" i="49"/>
  <c r="AR478" i="49"/>
  <c r="AQ475" i="49"/>
  <c r="AR470" i="49"/>
  <c r="AQ467" i="49"/>
  <c r="AR462" i="49"/>
  <c r="AQ459" i="49"/>
  <c r="AR454" i="49"/>
  <c r="AQ451" i="49"/>
  <c r="AR446" i="49"/>
  <c r="AQ443" i="49"/>
  <c r="AR438" i="49"/>
  <c r="AQ435" i="49"/>
  <c r="AR430" i="49"/>
  <c r="AQ427" i="49"/>
  <c r="AR427" i="49" s="1"/>
  <c r="AR355" i="49"/>
  <c r="AR516" i="49"/>
  <c r="AQ513" i="49"/>
  <c r="AR513" i="49" s="1"/>
  <c r="AR512" i="49"/>
  <c r="AQ509" i="49"/>
  <c r="AR509" i="49" s="1"/>
  <c r="AR508" i="49"/>
  <c r="AQ505" i="49"/>
  <c r="AR505" i="49" s="1"/>
  <c r="AR504" i="49"/>
  <c r="AQ501" i="49"/>
  <c r="AR501" i="49" s="1"/>
  <c r="AR500" i="49"/>
  <c r="AQ497" i="49"/>
  <c r="AR497" i="49" s="1"/>
  <c r="AR496" i="49"/>
  <c r="AQ493" i="49"/>
  <c r="AR493" i="49" s="1"/>
  <c r="AR492" i="49"/>
  <c r="AQ489" i="49"/>
  <c r="AR489" i="49" s="1"/>
  <c r="AR488" i="49"/>
  <c r="AQ485" i="49"/>
  <c r="AR485" i="49" s="1"/>
  <c r="AR484" i="49"/>
  <c r="AQ481" i="49"/>
  <c r="AR481" i="49" s="1"/>
  <c r="AR480" i="49"/>
  <c r="AQ477" i="49"/>
  <c r="AR477" i="49" s="1"/>
  <c r="AR476" i="49"/>
  <c r="AQ473" i="49"/>
  <c r="AR473" i="49" s="1"/>
  <c r="AR472" i="49"/>
  <c r="AQ469" i="49"/>
  <c r="AR469" i="49" s="1"/>
  <c r="AR468" i="49"/>
  <c r="AQ465" i="49"/>
  <c r="AR465" i="49" s="1"/>
  <c r="AR464" i="49"/>
  <c r="AQ461" i="49"/>
  <c r="AR461" i="49" s="1"/>
  <c r="AR460" i="49"/>
  <c r="AQ457" i="49"/>
  <c r="AR457" i="49" s="1"/>
  <c r="AR456" i="49"/>
  <c r="AQ453" i="49"/>
  <c r="AR453" i="49" s="1"/>
  <c r="AR452" i="49"/>
  <c r="AQ449" i="49"/>
  <c r="AR449" i="49" s="1"/>
  <c r="AR448" i="49"/>
  <c r="AQ445" i="49"/>
  <c r="AR445" i="49" s="1"/>
  <c r="AR444" i="49"/>
  <c r="AQ441" i="49"/>
  <c r="AR441" i="49" s="1"/>
  <c r="AR440" i="49"/>
  <c r="AQ437" i="49"/>
  <c r="AR437" i="49" s="1"/>
  <c r="AR436" i="49"/>
  <c r="AQ433" i="49"/>
  <c r="AR433" i="49" s="1"/>
  <c r="AR432" i="49"/>
  <c r="AQ429" i="49"/>
  <c r="AR429" i="49" s="1"/>
  <c r="AQ423" i="49"/>
  <c r="AR423" i="49" s="1"/>
  <c r="AQ415" i="49"/>
  <c r="AR415" i="49" s="1"/>
  <c r="AR399" i="49"/>
  <c r="AR383" i="49"/>
  <c r="AR375" i="49"/>
  <c r="AR347" i="49"/>
  <c r="AR340" i="49"/>
  <c r="AR336" i="49"/>
  <c r="AR344" i="49"/>
  <c r="AR342" i="49"/>
  <c r="AR338" i="49"/>
  <c r="AR343" i="49"/>
  <c r="AR341" i="49"/>
  <c r="AR339" i="49"/>
  <c r="AR337" i="49"/>
  <c r="AP325" i="49"/>
  <c r="AR325" i="49" s="1"/>
  <c r="AR334" i="49"/>
  <c r="AR330" i="49"/>
  <c r="AR326" i="49"/>
  <c r="AR335" i="49"/>
  <c r="AR333" i="49"/>
  <c r="AR331" i="49"/>
  <c r="AR329" i="49"/>
  <c r="AR327" i="49"/>
  <c r="AR515" i="49"/>
  <c r="AR511" i="49"/>
  <c r="AR507" i="49"/>
  <c r="AR503" i="49"/>
  <c r="AR499" i="49"/>
  <c r="AR495" i="49"/>
  <c r="AR491" i="49"/>
  <c r="AR487" i="49"/>
  <c r="AR483" i="49"/>
  <c r="AR479" i="49"/>
  <c r="AR475" i="49"/>
  <c r="AR471" i="49"/>
  <c r="AR467" i="49"/>
  <c r="AR463" i="49"/>
  <c r="AR459" i="49"/>
  <c r="AR455" i="49"/>
  <c r="AR451" i="49"/>
  <c r="AR447" i="49"/>
  <c r="AR443" i="49"/>
  <c r="AR439" i="49"/>
  <c r="AR435" i="49"/>
  <c r="AR431" i="49"/>
  <c r="AQ425" i="49"/>
  <c r="AR425" i="49" s="1"/>
  <c r="AQ421" i="49"/>
  <c r="AR421" i="49" s="1"/>
  <c r="AQ417" i="49"/>
  <c r="AR417" i="49" s="1"/>
  <c r="AQ413" i="49"/>
  <c r="AR413" i="49" s="1"/>
  <c r="AR405" i="49"/>
  <c r="AR397" i="49"/>
  <c r="AR389" i="49"/>
  <c r="AR385" i="49"/>
  <c r="AR381" i="49"/>
  <c r="AR377" i="49"/>
  <c r="AR373" i="49"/>
  <c r="AR369" i="49"/>
  <c r="AR365" i="49"/>
  <c r="AR361" i="49"/>
  <c r="AR357" i="49"/>
  <c r="AR353" i="49"/>
  <c r="AR349" i="49"/>
  <c r="AR345" i="49"/>
  <c r="AR428" i="49"/>
  <c r="AR426" i="49"/>
  <c r="AR424" i="49"/>
  <c r="AR422" i="49"/>
  <c r="AR420" i="49"/>
  <c r="AR418" i="49"/>
  <c r="AR416" i="49"/>
  <c r="AR414" i="49"/>
  <c r="AR412" i="49"/>
  <c r="AR410" i="49"/>
  <c r="AR408" i="49"/>
  <c r="AR406" i="49"/>
  <c r="AR404" i="49"/>
  <c r="AR402" i="49"/>
  <c r="AR400" i="49"/>
  <c r="AR398" i="49"/>
  <c r="AR396" i="49"/>
  <c r="AR394" i="49"/>
  <c r="AR392" i="49"/>
  <c r="AR390" i="49"/>
  <c r="AR388" i="49"/>
  <c r="AR386" i="49"/>
  <c r="AR384" i="49"/>
  <c r="AR382" i="49"/>
  <c r="AR380" i="49"/>
  <c r="AR378" i="49"/>
  <c r="AR376" i="49"/>
  <c r="AR374" i="49"/>
  <c r="AR372" i="49"/>
  <c r="AR370" i="49"/>
  <c r="AR368" i="49"/>
  <c r="AR366" i="49"/>
  <c r="AR364" i="49"/>
  <c r="AR362" i="49"/>
  <c r="AR360" i="49"/>
  <c r="AR358" i="49"/>
  <c r="AR356" i="49"/>
  <c r="AR354" i="49"/>
  <c r="AR352" i="49"/>
  <c r="AR350" i="49"/>
  <c r="AR348" i="49"/>
  <c r="AR346" i="49"/>
  <c r="AR395" i="49" l="1"/>
  <c r="AR401" i="49"/>
  <c r="AR403" i="49"/>
  <c r="AR407" i="49"/>
  <c r="AR409" i="49"/>
  <c r="AR411" i="49"/>
  <c r="AP17" i="22" l="1"/>
  <c r="X17" i="22"/>
  <c r="AS17" i="22" s="1"/>
  <c r="Y17" i="22"/>
  <c r="Z17" i="22" s="1"/>
  <c r="AA17" i="22"/>
  <c r="AB17" i="22"/>
  <c r="AC17" i="22"/>
  <c r="AD17" i="22"/>
  <c r="AE17" i="22"/>
  <c r="AF17" i="22"/>
  <c r="AG17" i="22"/>
  <c r="AQ17" i="22"/>
  <c r="AR17" i="22" s="1"/>
  <c r="AP18" i="22"/>
  <c r="X18" i="22"/>
  <c r="Y18" i="22"/>
  <c r="Z18" i="22" s="1"/>
  <c r="AA18" i="22"/>
  <c r="AB18" i="22"/>
  <c r="AC18" i="22"/>
  <c r="AD18" i="22"/>
  <c r="AE18" i="22"/>
  <c r="AF18" i="22"/>
  <c r="AG18" i="22"/>
  <c r="AQ18" i="22"/>
  <c r="AS18" i="22"/>
  <c r="AP19" i="22"/>
  <c r="X19" i="22"/>
  <c r="AS19" i="22" s="1"/>
  <c r="Y19" i="22"/>
  <c r="Z19" i="22" s="1"/>
  <c r="AA19" i="22"/>
  <c r="AB19" i="22"/>
  <c r="AC19" i="22"/>
  <c r="AD19" i="22"/>
  <c r="AE19" i="22"/>
  <c r="AF19" i="22"/>
  <c r="AG19" i="22"/>
  <c r="AQ19" i="22"/>
  <c r="AR19" i="22" l="1"/>
  <c r="AR18" i="22"/>
  <c r="I148" i="52"/>
  <c r="J148" i="52"/>
  <c r="I149" i="52"/>
  <c r="J149" i="52"/>
  <c r="I150" i="52"/>
  <c r="J150" i="52"/>
  <c r="I151" i="52"/>
  <c r="J151" i="52"/>
  <c r="U238" i="28" l="1"/>
  <c r="AO238" i="28" s="1"/>
  <c r="U239" i="28"/>
  <c r="AO239" i="28" s="1"/>
  <c r="U240" i="28"/>
  <c r="AO240" i="28" s="1"/>
  <c r="U241" i="28"/>
  <c r="AO241" i="28" s="1"/>
  <c r="U242" i="28"/>
  <c r="AO242" i="28" s="1"/>
  <c r="U243" i="28"/>
  <c r="AO243" i="28" s="1"/>
  <c r="U244" i="28"/>
  <c r="AO244" i="28" s="1"/>
  <c r="U245" i="28"/>
  <c r="AO245" i="28" s="1"/>
  <c r="U246" i="28"/>
  <c r="AO246" i="28" s="1"/>
  <c r="U247" i="28"/>
  <c r="AO247" i="28" s="1"/>
  <c r="U248" i="28"/>
  <c r="AO248" i="28" s="1"/>
  <c r="U249" i="28"/>
  <c r="AO249" i="28" s="1"/>
  <c r="U250" i="28"/>
  <c r="AO250" i="28" s="1"/>
  <c r="U251" i="28"/>
  <c r="AO251" i="28" s="1"/>
  <c r="U252" i="28"/>
  <c r="AO252" i="28" s="1"/>
  <c r="U253" i="28"/>
  <c r="AO253" i="28" s="1"/>
  <c r="U254" i="28"/>
  <c r="AO254" i="28" s="1"/>
  <c r="U255" i="28"/>
  <c r="AO255" i="28" s="1"/>
  <c r="U256" i="28"/>
  <c r="AO256" i="28" s="1"/>
  <c r="U257" i="28"/>
  <c r="AO257" i="28" s="1"/>
  <c r="U258" i="28"/>
  <c r="AO258" i="28" s="1"/>
  <c r="U259" i="28"/>
  <c r="AO259" i="28" s="1"/>
  <c r="U260" i="28"/>
  <c r="AO260" i="28" s="1"/>
  <c r="U261" i="28"/>
  <c r="AO261" i="28" s="1"/>
  <c r="U262" i="28"/>
  <c r="AO262" i="28" s="1"/>
  <c r="U263" i="28"/>
  <c r="AO263" i="28" s="1"/>
  <c r="U264" i="28"/>
  <c r="AO264" i="28" s="1"/>
  <c r="U265" i="28"/>
  <c r="AO265" i="28" s="1"/>
  <c r="U266" i="28"/>
  <c r="AO266" i="28" s="1"/>
  <c r="U267" i="28"/>
  <c r="AO267" i="28" s="1"/>
  <c r="U268" i="28"/>
  <c r="AO268" i="28" s="1"/>
  <c r="U269" i="28"/>
  <c r="AO269" i="28" s="1"/>
  <c r="U270" i="28"/>
  <c r="AO270" i="28" s="1"/>
  <c r="U271" i="28"/>
  <c r="AO271" i="28" s="1"/>
  <c r="U272" i="28"/>
  <c r="AO272" i="28" s="1"/>
  <c r="U273" i="28"/>
  <c r="AO273" i="28" s="1"/>
  <c r="U274" i="28"/>
  <c r="AO274" i="28" s="1"/>
  <c r="U275" i="28"/>
  <c r="AO275" i="28" s="1"/>
  <c r="U276" i="28"/>
  <c r="AO276" i="28" s="1"/>
  <c r="J8" i="42"/>
  <c r="J9" i="42"/>
  <c r="J10" i="42"/>
  <c r="J11" i="42"/>
  <c r="J12" i="42"/>
  <c r="J13" i="42"/>
  <c r="J14" i="42"/>
  <c r="J15" i="42"/>
  <c r="J16" i="42"/>
  <c r="J17" i="42"/>
  <c r="J18" i="42"/>
  <c r="J19" i="42"/>
  <c r="J20" i="42"/>
  <c r="J21" i="42"/>
  <c r="J22" i="42"/>
  <c r="J23" i="42"/>
  <c r="J24" i="42"/>
  <c r="J25" i="42"/>
  <c r="J26" i="42"/>
  <c r="J27" i="42"/>
  <c r="J28" i="42"/>
  <c r="J29" i="42"/>
  <c r="J30" i="42"/>
  <c r="J31" i="42"/>
  <c r="J32" i="42"/>
  <c r="J33" i="42"/>
  <c r="J34" i="42"/>
  <c r="J35" i="42"/>
  <c r="J36" i="42"/>
  <c r="J37" i="42"/>
  <c r="J38" i="42"/>
  <c r="J39" i="42"/>
  <c r="J40" i="42"/>
  <c r="J41" i="42"/>
  <c r="J42" i="42"/>
  <c r="J43" i="42"/>
  <c r="J44" i="42"/>
  <c r="J45" i="42"/>
  <c r="J46" i="42"/>
  <c r="J47" i="42"/>
  <c r="J48" i="42"/>
  <c r="J49" i="42"/>
  <c r="J50" i="42"/>
  <c r="J51" i="42"/>
  <c r="J52" i="42"/>
  <c r="J53" i="42"/>
  <c r="J54" i="42"/>
  <c r="J55" i="42"/>
  <c r="J56" i="42"/>
  <c r="J57" i="42"/>
  <c r="J58" i="42"/>
  <c r="J59" i="42"/>
  <c r="J60" i="42"/>
  <c r="J61" i="42"/>
  <c r="J62" i="42"/>
  <c r="J63" i="42"/>
  <c r="J64" i="42"/>
  <c r="J65" i="42"/>
  <c r="J66" i="42"/>
  <c r="J67" i="42"/>
  <c r="J68" i="42"/>
  <c r="J69" i="42"/>
  <c r="J70" i="42"/>
  <c r="J71" i="42"/>
  <c r="J72" i="42"/>
  <c r="J73" i="42"/>
  <c r="J74" i="42"/>
  <c r="J75" i="42"/>
  <c r="J76" i="42"/>
  <c r="J77" i="42"/>
  <c r="J78" i="42"/>
  <c r="J79" i="42"/>
  <c r="J80" i="42"/>
  <c r="J81" i="42"/>
  <c r="J82" i="42"/>
  <c r="J83" i="42"/>
  <c r="J84" i="42"/>
  <c r="J85" i="42"/>
  <c r="J86" i="42"/>
  <c r="J87" i="42"/>
  <c r="J88" i="42"/>
  <c r="J89" i="42"/>
  <c r="J90" i="42"/>
  <c r="J91" i="42"/>
  <c r="J92" i="42"/>
  <c r="J93" i="42"/>
  <c r="J94" i="42"/>
  <c r="J95" i="42"/>
  <c r="J96" i="42"/>
  <c r="J97" i="42"/>
  <c r="J98" i="42"/>
  <c r="J99" i="42"/>
  <c r="J100" i="42"/>
  <c r="J101" i="42"/>
  <c r="J102" i="42"/>
  <c r="J103" i="42"/>
  <c r="J104" i="42"/>
  <c r="J105" i="42"/>
  <c r="J106" i="42"/>
  <c r="J107" i="42"/>
  <c r="J108" i="42"/>
  <c r="J109" i="42"/>
  <c r="J110" i="42"/>
  <c r="J111" i="42"/>
  <c r="J112" i="42"/>
  <c r="J113" i="42"/>
  <c r="J114" i="42"/>
  <c r="J115" i="42"/>
  <c r="J116" i="42"/>
  <c r="J117" i="42"/>
  <c r="J118" i="42"/>
  <c r="J119" i="42"/>
  <c r="J120" i="42"/>
  <c r="J121" i="42"/>
  <c r="J122" i="42"/>
  <c r="J123" i="42"/>
  <c r="J124" i="42"/>
  <c r="J125" i="42"/>
  <c r="J126" i="42"/>
  <c r="J127" i="42"/>
  <c r="J128" i="42"/>
  <c r="J129" i="42"/>
  <c r="J130" i="42"/>
  <c r="J131" i="42"/>
  <c r="J132" i="42"/>
  <c r="J133" i="42"/>
  <c r="J134" i="42"/>
  <c r="J135" i="42"/>
  <c r="J136" i="42"/>
  <c r="J137" i="42"/>
  <c r="J138" i="42"/>
  <c r="J139" i="42"/>
  <c r="J140" i="42"/>
  <c r="J141" i="42"/>
  <c r="J142" i="42"/>
  <c r="J143" i="42"/>
  <c r="J144" i="42"/>
  <c r="J161" i="42"/>
  <c r="J162" i="42"/>
  <c r="J163" i="42"/>
  <c r="J164" i="42"/>
  <c r="J165" i="42"/>
  <c r="J166" i="42"/>
  <c r="J167" i="42"/>
  <c r="J168" i="42"/>
  <c r="J170" i="42"/>
  <c r="J171" i="42"/>
  <c r="D9" i="19" l="1"/>
  <c r="I126" i="52" l="1"/>
  <c r="J126" i="52"/>
  <c r="I127" i="52"/>
  <c r="J127" i="52"/>
  <c r="Y9" i="51"/>
  <c r="Y10" i="51"/>
  <c r="Y11" i="51"/>
  <c r="Y12" i="51"/>
  <c r="Y13" i="51"/>
  <c r="Y14" i="51"/>
  <c r="Y15" i="51"/>
  <c r="Y16" i="51"/>
  <c r="Y17" i="51"/>
  <c r="Y18" i="51"/>
  <c r="Y19" i="51"/>
  <c r="Y20" i="51"/>
  <c r="Y21" i="51"/>
  <c r="Y22" i="51"/>
  <c r="Y23" i="51"/>
  <c r="Y24" i="51"/>
  <c r="Y25" i="51"/>
  <c r="Y26" i="51"/>
  <c r="Y27" i="51"/>
  <c r="Y28" i="51"/>
  <c r="Y29" i="51"/>
  <c r="Y30" i="51"/>
  <c r="Y31" i="51"/>
  <c r="Y32" i="51"/>
  <c r="Y33" i="51"/>
  <c r="Y34" i="51"/>
  <c r="Y35" i="51"/>
  <c r="Y36" i="51"/>
  <c r="Y37" i="51"/>
  <c r="Y38" i="51"/>
  <c r="Y39" i="51"/>
  <c r="Y40" i="51"/>
  <c r="Y41" i="51"/>
  <c r="Y42" i="51"/>
  <c r="Y43" i="51"/>
  <c r="Y44" i="51"/>
  <c r="Y45" i="51"/>
  <c r="Y46" i="51"/>
  <c r="Y47" i="51"/>
  <c r="Y48" i="51"/>
  <c r="Y49" i="51"/>
  <c r="Y50" i="51"/>
  <c r="Y51" i="51"/>
  <c r="Y52" i="51"/>
  <c r="Y53" i="51"/>
  <c r="Y54" i="51"/>
  <c r="Y55" i="51"/>
  <c r="Y56" i="51"/>
  <c r="Y57" i="51"/>
  <c r="Y58" i="51"/>
  <c r="Y59" i="51"/>
  <c r="Y60" i="51"/>
  <c r="Y61" i="51"/>
  <c r="Y62" i="51"/>
  <c r="Y63" i="51"/>
  <c r="Y64" i="51"/>
  <c r="Y65" i="51"/>
  <c r="Y66" i="51"/>
  <c r="Y67" i="51"/>
  <c r="Y68" i="51"/>
  <c r="Y69" i="51"/>
  <c r="Y70" i="51"/>
  <c r="Y71" i="51"/>
  <c r="Y72" i="51"/>
  <c r="Y73" i="51"/>
  <c r="Y74" i="51"/>
  <c r="Y75" i="51"/>
  <c r="Y76" i="51"/>
  <c r="Y77" i="51"/>
  <c r="Y78" i="51"/>
  <c r="Y79" i="51"/>
  <c r="Y80" i="51"/>
  <c r="Y81" i="51"/>
  <c r="Y82" i="51"/>
  <c r="Y83" i="51"/>
  <c r="Y84" i="51"/>
  <c r="Y85" i="51"/>
  <c r="Y86" i="51"/>
  <c r="Y87" i="51"/>
  <c r="Y88" i="51"/>
  <c r="Y89" i="51"/>
  <c r="Y90" i="51"/>
  <c r="Y91" i="51"/>
  <c r="Y92" i="51"/>
  <c r="Y93" i="51"/>
  <c r="Y94" i="51"/>
  <c r="Y95" i="51"/>
  <c r="Y96" i="51"/>
  <c r="Y97" i="51"/>
  <c r="Y98" i="51"/>
  <c r="Y99" i="51"/>
  <c r="Y100" i="51"/>
  <c r="Y101" i="51"/>
  <c r="Y102" i="51"/>
  <c r="Y103" i="51"/>
  <c r="Y104" i="51"/>
  <c r="Y105" i="51"/>
  <c r="Y106" i="51"/>
  <c r="Y107" i="51"/>
  <c r="Y108" i="51"/>
  <c r="Y109" i="51"/>
  <c r="Y110" i="51"/>
  <c r="Y111" i="51"/>
  <c r="Y112" i="51"/>
  <c r="Y113" i="51"/>
  <c r="Y114" i="51"/>
  <c r="Y115" i="51"/>
  <c r="Y116" i="51"/>
  <c r="Y117" i="51"/>
  <c r="Y118" i="51"/>
  <c r="Y119" i="51"/>
  <c r="Y120" i="51"/>
  <c r="Y121" i="51"/>
  <c r="Y122" i="51"/>
  <c r="Y123" i="51"/>
  <c r="Y124" i="51"/>
  <c r="Y125" i="51"/>
  <c r="Y126" i="51"/>
  <c r="Y127" i="51"/>
  <c r="Y128" i="51"/>
  <c r="Y129" i="51"/>
  <c r="Y130" i="51"/>
  <c r="Y131" i="51"/>
  <c r="Y132" i="51"/>
  <c r="Y133" i="51"/>
  <c r="Y134" i="51"/>
  <c r="Y135" i="51"/>
  <c r="I112" i="52"/>
  <c r="J112" i="52"/>
  <c r="I113" i="52"/>
  <c r="J113" i="52"/>
  <c r="I114" i="52"/>
  <c r="J114" i="52"/>
  <c r="I115" i="52"/>
  <c r="J115" i="52"/>
  <c r="I116" i="52"/>
  <c r="J116" i="52"/>
  <c r="I117" i="52"/>
  <c r="J117" i="52"/>
  <c r="I118" i="52"/>
  <c r="J118" i="52"/>
  <c r="I119" i="52"/>
  <c r="J119" i="52"/>
  <c r="I120" i="52"/>
  <c r="J120" i="52"/>
  <c r="I121" i="52"/>
  <c r="J121" i="52"/>
  <c r="I122" i="52"/>
  <c r="J122" i="52"/>
  <c r="X22" i="23" l="1"/>
  <c r="X23" i="23"/>
  <c r="U52" i="27" l="1"/>
  <c r="U53" i="27"/>
  <c r="U54" i="27"/>
  <c r="U55" i="27"/>
  <c r="U56" i="27"/>
  <c r="D10" i="28"/>
  <c r="I104" i="52" l="1"/>
  <c r="J104" i="52"/>
  <c r="I105" i="52"/>
  <c r="J105" i="52"/>
  <c r="I106" i="52"/>
  <c r="J106" i="52"/>
  <c r="I107" i="52"/>
  <c r="J107" i="52"/>
  <c r="I108" i="52"/>
  <c r="J108" i="52"/>
  <c r="I109" i="52"/>
  <c r="J109" i="52"/>
  <c r="I110" i="52"/>
  <c r="J110" i="52"/>
  <c r="I111" i="52"/>
  <c r="J111" i="52"/>
  <c r="I123" i="52"/>
  <c r="J123" i="52"/>
  <c r="I124" i="52"/>
  <c r="J124" i="52"/>
  <c r="I125" i="52"/>
  <c r="J125" i="52"/>
  <c r="I161" i="42"/>
  <c r="I165" i="42" s="1"/>
  <c r="J98" i="50"/>
  <c r="J99" i="50"/>
  <c r="J100" i="50"/>
  <c r="J101" i="50"/>
  <c r="J102" i="50"/>
  <c r="J103" i="50"/>
  <c r="J104" i="50"/>
  <c r="J105" i="50"/>
  <c r="J106" i="50"/>
  <c r="J107" i="50"/>
  <c r="J108" i="50"/>
  <c r="J109" i="50"/>
  <c r="J92" i="50" l="1"/>
  <c r="J93" i="50"/>
  <c r="J94" i="50"/>
  <c r="J95" i="50"/>
  <c r="J96" i="50"/>
  <c r="J97" i="50"/>
  <c r="J7" i="50"/>
  <c r="J8" i="50"/>
  <c r="J9" i="50"/>
  <c r="J10" i="50"/>
  <c r="J11" i="50"/>
  <c r="J12" i="50"/>
  <c r="J13" i="50"/>
  <c r="J14" i="50"/>
  <c r="J15" i="50"/>
  <c r="J16" i="50"/>
  <c r="J17" i="50"/>
  <c r="J18" i="50"/>
  <c r="J19" i="50"/>
  <c r="J20" i="50"/>
  <c r="J21" i="50"/>
  <c r="J22" i="50"/>
  <c r="J23" i="50"/>
  <c r="J24" i="50"/>
  <c r="J25" i="50"/>
  <c r="J26" i="50"/>
  <c r="J27" i="50"/>
  <c r="J28" i="50"/>
  <c r="J29" i="50"/>
  <c r="J30" i="50"/>
  <c r="J31" i="50"/>
  <c r="J32" i="50"/>
  <c r="J33" i="50"/>
  <c r="J34" i="50"/>
  <c r="J35" i="50"/>
  <c r="J36" i="50"/>
  <c r="J37" i="50"/>
  <c r="J38" i="50"/>
  <c r="J39" i="50"/>
  <c r="J40" i="50"/>
  <c r="J41" i="50"/>
  <c r="J42" i="50"/>
  <c r="J43" i="50"/>
  <c r="J44" i="50"/>
  <c r="J45" i="50"/>
  <c r="J46" i="50"/>
  <c r="J47" i="50"/>
  <c r="J48" i="50"/>
  <c r="J49" i="50"/>
  <c r="J68" i="50"/>
  <c r="J69" i="50"/>
  <c r="J70" i="50"/>
  <c r="J71" i="50"/>
  <c r="J72" i="50"/>
  <c r="J73" i="50"/>
  <c r="J74" i="50"/>
  <c r="J75" i="50"/>
  <c r="J76" i="50"/>
  <c r="J77" i="50"/>
  <c r="J78" i="50"/>
  <c r="J79" i="50"/>
  <c r="J80" i="50"/>
  <c r="J81" i="50"/>
  <c r="J82" i="50"/>
  <c r="J83" i="50"/>
  <c r="J84" i="50"/>
  <c r="J85" i="50"/>
  <c r="J86" i="50"/>
  <c r="J87" i="50"/>
  <c r="J88" i="50"/>
  <c r="J89" i="50"/>
  <c r="J90" i="50"/>
  <c r="J91" i="50"/>
  <c r="D9" i="56" l="1"/>
  <c r="I7" i="52" l="1"/>
  <c r="I8" i="52"/>
  <c r="I9" i="52"/>
  <c r="I10" i="52"/>
  <c r="I11" i="52"/>
  <c r="I12" i="52"/>
  <c r="I13" i="52"/>
  <c r="I14" i="52"/>
  <c r="I15" i="52"/>
  <c r="I16" i="52"/>
  <c r="I17" i="52"/>
  <c r="I18" i="52"/>
  <c r="I19" i="52"/>
  <c r="I20" i="52"/>
  <c r="I21" i="52"/>
  <c r="I22" i="52"/>
  <c r="I23" i="52"/>
  <c r="I24" i="52"/>
  <c r="I25" i="52"/>
  <c r="I26" i="52"/>
  <c r="I27" i="52"/>
  <c r="I28" i="52"/>
  <c r="I29" i="52"/>
  <c r="I30" i="52"/>
  <c r="I31" i="52"/>
  <c r="I32" i="52"/>
  <c r="I33" i="52"/>
  <c r="I34" i="52"/>
  <c r="I35" i="52"/>
  <c r="I36" i="52"/>
  <c r="I37" i="52"/>
  <c r="I38" i="52"/>
  <c r="I39" i="52"/>
  <c r="I40" i="52"/>
  <c r="I41" i="52"/>
  <c r="I42" i="52"/>
  <c r="I43" i="52"/>
  <c r="I44" i="52"/>
  <c r="I45" i="52"/>
  <c r="I46" i="52"/>
  <c r="I47" i="52"/>
  <c r="I48" i="52"/>
  <c r="I49" i="52"/>
  <c r="I50" i="52"/>
  <c r="I51" i="52"/>
  <c r="I52" i="52"/>
  <c r="I53" i="52"/>
  <c r="I54" i="52"/>
  <c r="I55" i="52"/>
  <c r="I56" i="52"/>
  <c r="I57" i="52"/>
  <c r="I58" i="52"/>
  <c r="I59" i="52"/>
  <c r="I60" i="52"/>
  <c r="I61" i="52"/>
  <c r="I62" i="52"/>
  <c r="I63" i="52"/>
  <c r="I64" i="52"/>
  <c r="I65" i="52"/>
  <c r="I66" i="52"/>
  <c r="I67" i="52"/>
  <c r="I68" i="52"/>
  <c r="I69" i="52"/>
  <c r="I70" i="52"/>
  <c r="I71" i="52"/>
  <c r="I72" i="52"/>
  <c r="I73" i="52"/>
  <c r="I74" i="52"/>
  <c r="I75" i="52"/>
  <c r="I76" i="52"/>
  <c r="I77" i="52"/>
  <c r="I78" i="52"/>
  <c r="I79" i="52"/>
  <c r="I80" i="52"/>
  <c r="I81" i="52"/>
  <c r="I82" i="52"/>
  <c r="I83" i="52"/>
  <c r="I84" i="52"/>
  <c r="I85" i="52"/>
  <c r="I86" i="52"/>
  <c r="I87" i="52"/>
  <c r="I88" i="52"/>
  <c r="I89" i="52"/>
  <c r="I90" i="52"/>
  <c r="I91" i="52"/>
  <c r="I92" i="52"/>
  <c r="I93" i="52"/>
  <c r="I94" i="52"/>
  <c r="I95" i="52"/>
  <c r="I96" i="52"/>
  <c r="I97" i="52"/>
  <c r="I98" i="52"/>
  <c r="I99" i="52"/>
  <c r="I100" i="52"/>
  <c r="I101" i="52"/>
  <c r="I102" i="52"/>
  <c r="I103" i="52"/>
  <c r="I48" i="42"/>
  <c r="K72" i="57" l="1"/>
  <c r="G6" i="21" l="1"/>
  <c r="J85" i="52" l="1"/>
  <c r="J86" i="52"/>
  <c r="J87" i="52"/>
  <c r="J88" i="52"/>
  <c r="J89" i="52"/>
  <c r="J90" i="52"/>
  <c r="J91" i="52"/>
  <c r="J92" i="52"/>
  <c r="J84" i="52"/>
  <c r="J93" i="52"/>
  <c r="J94" i="52"/>
  <c r="J95" i="52"/>
  <c r="J96" i="52"/>
  <c r="J97" i="52"/>
  <c r="J98" i="52"/>
  <c r="I91" i="42"/>
  <c r="I92" i="42"/>
  <c r="I68" i="42"/>
  <c r="I69" i="42"/>
  <c r="I70" i="42"/>
  <c r="I80" i="42" s="1"/>
  <c r="I52" i="42"/>
  <c r="I53" i="42"/>
  <c r="I60" i="42" s="1"/>
  <c r="I45" i="42"/>
  <c r="I47" i="42"/>
  <c r="I51" i="42" s="1"/>
  <c r="I19" i="42"/>
  <c r="I20" i="42"/>
  <c r="I8" i="42"/>
  <c r="I9" i="42"/>
  <c r="I115" i="42" l="1"/>
  <c r="I21" i="38"/>
  <c r="J21" i="38"/>
  <c r="I22" i="38"/>
  <c r="J22" i="38"/>
  <c r="I23" i="38"/>
  <c r="J23" i="38"/>
  <c r="I24" i="38"/>
  <c r="J24" i="38"/>
  <c r="I25" i="38"/>
  <c r="J25" i="38"/>
  <c r="I26" i="38"/>
  <c r="J26" i="38"/>
  <c r="I27" i="38"/>
  <c r="J27" i="38"/>
  <c r="I28" i="38"/>
  <c r="J28" i="38"/>
  <c r="I29" i="38"/>
  <c r="J29" i="38"/>
  <c r="I30" i="38"/>
  <c r="J30" i="38"/>
  <c r="I31" i="38"/>
  <c r="J31" i="38"/>
  <c r="AP22" i="23" l="1"/>
  <c r="Z22" i="23"/>
  <c r="AA22" i="23"/>
  <c r="AB22" i="23"/>
  <c r="AC22" i="23"/>
  <c r="AD22" i="23"/>
  <c r="AE22" i="23"/>
  <c r="AF22" i="23"/>
  <c r="AG22" i="23"/>
  <c r="AS22" i="23"/>
  <c r="Y23" i="23"/>
  <c r="Z23" i="23" s="1"/>
  <c r="X10" i="23"/>
  <c r="AS10" i="23" s="1"/>
  <c r="X11" i="23"/>
  <c r="AS11" i="23" s="1"/>
  <c r="X12" i="23"/>
  <c r="AS12" i="23" s="1"/>
  <c r="X13" i="23"/>
  <c r="AS13" i="23" s="1"/>
  <c r="X14" i="23"/>
  <c r="AS14" i="23" s="1"/>
  <c r="X15" i="23"/>
  <c r="AS15" i="23" s="1"/>
  <c r="X16" i="23"/>
  <c r="AS16" i="23" s="1"/>
  <c r="X17" i="23"/>
  <c r="AS17" i="23" s="1"/>
  <c r="X18" i="23"/>
  <c r="AS18" i="23" s="1"/>
  <c r="X19" i="23"/>
  <c r="AS19" i="23" s="1"/>
  <c r="X20" i="23"/>
  <c r="AS20" i="23" s="1"/>
  <c r="X21" i="23"/>
  <c r="AS21" i="23" s="1"/>
  <c r="AS23" i="23"/>
  <c r="X24" i="23"/>
  <c r="AS24" i="23" s="1"/>
  <c r="X25" i="23"/>
  <c r="AS25" i="23" s="1"/>
  <c r="X26" i="23"/>
  <c r="AS26" i="23" s="1"/>
  <c r="X27" i="23"/>
  <c r="X28" i="23"/>
  <c r="X29" i="23"/>
  <c r="X30" i="23"/>
  <c r="X31" i="23"/>
  <c r="X32" i="23"/>
  <c r="X33" i="23"/>
  <c r="X34" i="23"/>
  <c r="X35" i="23"/>
  <c r="Y10" i="23"/>
  <c r="Z10" i="23" s="1"/>
  <c r="Y11" i="23"/>
  <c r="Z11" i="23" s="1"/>
  <c r="Y12" i="23"/>
  <c r="Z12" i="23" s="1"/>
  <c r="Y13" i="23"/>
  <c r="Z13" i="23" s="1"/>
  <c r="Y14" i="23"/>
  <c r="Z14" i="23" s="1"/>
  <c r="Y15" i="23"/>
  <c r="Z15" i="23" s="1"/>
  <c r="Y16" i="23"/>
  <c r="Z16" i="23" s="1"/>
  <c r="Y17" i="23"/>
  <c r="Z17" i="23" s="1"/>
  <c r="Y18" i="23"/>
  <c r="Z18" i="23" s="1"/>
  <c r="Y19" i="23"/>
  <c r="Z19" i="23" s="1"/>
  <c r="Y20" i="23"/>
  <c r="Z20" i="23" s="1"/>
  <c r="Y21" i="23"/>
  <c r="Z21" i="23" s="1"/>
  <c r="Y24" i="23"/>
  <c r="Z24" i="23" s="1"/>
  <c r="Y25" i="23"/>
  <c r="Z25" i="23" s="1"/>
  <c r="Y26" i="23"/>
  <c r="Z26" i="23" s="1"/>
  <c r="Y27" i="23"/>
  <c r="Z27" i="23" s="1"/>
  <c r="Y28" i="23"/>
  <c r="Y29" i="23"/>
  <c r="Y30" i="23"/>
  <c r="Y31" i="23"/>
  <c r="Y32" i="23"/>
  <c r="Y33" i="23"/>
  <c r="AQ22" i="23" l="1"/>
  <c r="AR22" i="23" s="1"/>
  <c r="E4" i="61" l="1"/>
  <c r="E5" i="61"/>
  <c r="E6" i="61"/>
  <c r="E7" i="61"/>
  <c r="E8" i="61"/>
  <c r="E9" i="61"/>
  <c r="E10" i="61"/>
  <c r="E11" i="61"/>
  <c r="E12" i="61"/>
  <c r="E13" i="61"/>
  <c r="E14" i="61"/>
  <c r="E15" i="61"/>
  <c r="E16" i="61"/>
  <c r="E17" i="61"/>
  <c r="E18" i="61"/>
  <c r="E19" i="61"/>
  <c r="E20" i="61"/>
  <c r="E21" i="61"/>
  <c r="E22" i="61"/>
  <c r="E23" i="61"/>
  <c r="E24" i="61"/>
  <c r="E25" i="61"/>
  <c r="E26" i="61"/>
  <c r="E27" i="61"/>
  <c r="E28" i="61"/>
  <c r="E29" i="61"/>
  <c r="E30" i="61"/>
  <c r="E31" i="61"/>
  <c r="E32" i="61"/>
  <c r="E33" i="61"/>
  <c r="E34" i="61"/>
  <c r="E35" i="61"/>
  <c r="E36" i="61"/>
  <c r="E37" i="61"/>
  <c r="E38" i="61"/>
  <c r="E39" i="61"/>
  <c r="E40" i="61"/>
  <c r="E41" i="61"/>
  <c r="E42" i="61"/>
  <c r="E43" i="61"/>
  <c r="E44" i="61"/>
  <c r="E45" i="61"/>
  <c r="E46" i="61"/>
  <c r="E47" i="61"/>
  <c r="E3" i="61"/>
  <c r="F24" i="61" l="1"/>
  <c r="F47" i="61"/>
  <c r="E48" i="61"/>
  <c r="E52" i="61" s="1"/>
  <c r="I7" i="38" l="1"/>
  <c r="I8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32" i="38"/>
  <c r="I33" i="38"/>
  <c r="I34" i="38"/>
  <c r="I35" i="38"/>
  <c r="I36" i="38"/>
  <c r="I37" i="38"/>
  <c r="I38" i="38"/>
  <c r="I39" i="38"/>
  <c r="I40" i="38"/>
  <c r="I41" i="38"/>
  <c r="I31" i="42"/>
  <c r="I32" i="42"/>
  <c r="I46" i="42" s="1"/>
  <c r="I61" i="42"/>
  <c r="I62" i="42"/>
  <c r="I67" i="42" s="1"/>
  <c r="I81" i="42"/>
  <c r="I82" i="42"/>
  <c r="I90" i="42" s="1"/>
  <c r="J7" i="54" l="1"/>
  <c r="J8" i="54"/>
  <c r="J9" i="54"/>
  <c r="J10" i="54"/>
  <c r="J11" i="54"/>
  <c r="J12" i="54"/>
  <c r="J13" i="54"/>
  <c r="J14" i="54"/>
  <c r="J15" i="54"/>
  <c r="J16" i="54"/>
  <c r="J17" i="54"/>
  <c r="J18" i="54"/>
  <c r="J19" i="54"/>
  <c r="J20" i="54"/>
  <c r="J21" i="54"/>
  <c r="J22" i="54"/>
  <c r="J23" i="54"/>
  <c r="J24" i="54"/>
  <c r="J25" i="54"/>
  <c r="J26" i="54"/>
  <c r="J27" i="54"/>
  <c r="J28" i="54"/>
  <c r="J29" i="54"/>
  <c r="J30" i="54"/>
  <c r="J31" i="54"/>
  <c r="J32" i="54"/>
  <c r="J33" i="54"/>
  <c r="J34" i="54"/>
  <c r="J35" i="54"/>
  <c r="J36" i="54"/>
  <c r="J37" i="54"/>
  <c r="J38" i="54"/>
  <c r="J39" i="54"/>
  <c r="J40" i="54"/>
  <c r="J41" i="54"/>
  <c r="J42" i="54"/>
  <c r="J43" i="54"/>
  <c r="J44" i="54"/>
  <c r="J45" i="54"/>
  <c r="J46" i="54"/>
  <c r="J47" i="54"/>
  <c r="J48" i="54"/>
  <c r="J49" i="54"/>
  <c r="J50" i="54"/>
  <c r="J51" i="54"/>
  <c r="J52" i="54"/>
  <c r="J53" i="54"/>
  <c r="J54" i="54"/>
  <c r="J55" i="54"/>
  <c r="J56" i="54"/>
  <c r="J57" i="54"/>
  <c r="J58" i="54"/>
  <c r="J59" i="54"/>
  <c r="J60" i="54"/>
  <c r="J61" i="54"/>
  <c r="J62" i="54"/>
  <c r="J63" i="54"/>
  <c r="J64" i="54"/>
  <c r="J65" i="54"/>
  <c r="J66" i="54"/>
  <c r="J67" i="54"/>
  <c r="J68" i="54"/>
  <c r="J69" i="54"/>
  <c r="J70" i="54"/>
  <c r="J71" i="54"/>
  <c r="J72" i="54"/>
  <c r="J73" i="54"/>
  <c r="J74" i="54"/>
  <c r="J75" i="54"/>
  <c r="J76" i="54"/>
  <c r="J77" i="54"/>
  <c r="J78" i="54"/>
  <c r="J79" i="54"/>
  <c r="J80" i="54"/>
  <c r="J81" i="54"/>
  <c r="J82" i="54"/>
  <c r="J83" i="54"/>
  <c r="J84" i="54"/>
  <c r="J85" i="54"/>
  <c r="J86" i="54"/>
  <c r="J87" i="54"/>
  <c r="J88" i="54"/>
  <c r="J89" i="54"/>
  <c r="J90" i="54"/>
  <c r="J91" i="54"/>
  <c r="J92" i="54"/>
  <c r="J93" i="54"/>
  <c r="J94" i="54"/>
  <c r="J95" i="54"/>
  <c r="J96" i="54"/>
  <c r="J97" i="54"/>
  <c r="J98" i="54"/>
  <c r="J99" i="54"/>
  <c r="J100" i="54"/>
  <c r="J101" i="54"/>
  <c r="J102" i="54"/>
  <c r="J103" i="54"/>
  <c r="J104" i="54"/>
  <c r="J105" i="54"/>
  <c r="J106" i="54"/>
  <c r="J107" i="54"/>
  <c r="J108" i="54"/>
  <c r="J109" i="54"/>
  <c r="J110" i="54"/>
  <c r="J111" i="54"/>
  <c r="J112" i="54"/>
  <c r="J113" i="54"/>
  <c r="J114" i="54"/>
  <c r="J115" i="54"/>
  <c r="J116" i="54"/>
  <c r="J117" i="54"/>
  <c r="J118" i="54"/>
  <c r="J119" i="54"/>
  <c r="J120" i="54"/>
  <c r="J121" i="54"/>
  <c r="J122" i="54"/>
  <c r="J123" i="54"/>
  <c r="J124" i="54"/>
  <c r="J125" i="54"/>
  <c r="J126" i="54"/>
  <c r="J127" i="54"/>
  <c r="J128" i="54"/>
  <c r="J129" i="54"/>
  <c r="J130" i="54"/>
  <c r="J131" i="54"/>
  <c r="J132" i="54"/>
  <c r="J133" i="54"/>
  <c r="J134" i="54"/>
  <c r="J135" i="54"/>
  <c r="J136" i="54"/>
  <c r="J137" i="54"/>
  <c r="J138" i="54"/>
  <c r="J139" i="54"/>
  <c r="J140" i="54"/>
  <c r="J141" i="54"/>
  <c r="J142" i="54"/>
  <c r="J143" i="54"/>
  <c r="J144" i="54"/>
  <c r="J145" i="54"/>
  <c r="J146" i="54"/>
  <c r="J147" i="54"/>
  <c r="J148" i="54"/>
  <c r="J149" i="54"/>
  <c r="J150" i="54"/>
  <c r="J151" i="54"/>
  <c r="J152" i="54"/>
  <c r="J153" i="54"/>
  <c r="J154" i="54"/>
  <c r="J155" i="54"/>
  <c r="J156" i="54"/>
  <c r="J157" i="54"/>
  <c r="J158" i="54"/>
  <c r="J159" i="54"/>
  <c r="J160" i="54"/>
  <c r="J161" i="54"/>
  <c r="J162" i="54"/>
  <c r="J163" i="54"/>
  <c r="J164" i="54"/>
  <c r="J165" i="54"/>
  <c r="J166" i="54"/>
  <c r="J167" i="54"/>
  <c r="J168" i="54"/>
  <c r="J169" i="54"/>
  <c r="J170" i="54"/>
  <c r="J171" i="54"/>
  <c r="J172" i="54"/>
  <c r="J173" i="54"/>
  <c r="J174" i="54"/>
  <c r="J175" i="54"/>
  <c r="J176" i="54"/>
  <c r="J177" i="54"/>
  <c r="J178" i="54"/>
  <c r="J179" i="54"/>
  <c r="J180" i="54"/>
  <c r="J181" i="54"/>
  <c r="J182" i="54"/>
  <c r="J183" i="54"/>
  <c r="J184" i="54"/>
  <c r="J185" i="54"/>
  <c r="J186" i="54"/>
  <c r="J187" i="54"/>
  <c r="J188" i="54"/>
  <c r="J189" i="54"/>
  <c r="J190" i="54"/>
  <c r="J191" i="54"/>
  <c r="J192" i="54"/>
  <c r="J193" i="54"/>
  <c r="J194" i="54"/>
  <c r="J195" i="54"/>
  <c r="J196" i="54"/>
  <c r="J197" i="54"/>
  <c r="J198" i="54"/>
  <c r="J199" i="54"/>
  <c r="J200" i="54"/>
  <c r="J201" i="54"/>
  <c r="J202" i="54"/>
  <c r="J203" i="54"/>
  <c r="J204" i="54"/>
  <c r="J205" i="54"/>
  <c r="J206" i="54"/>
  <c r="J207" i="54"/>
  <c r="J208" i="54"/>
  <c r="J209" i="54"/>
  <c r="J210" i="54"/>
  <c r="J211" i="54"/>
  <c r="J212" i="54"/>
  <c r="J213" i="54"/>
  <c r="I214" i="54"/>
  <c r="J214" i="54"/>
  <c r="AP10" i="53"/>
  <c r="AP11" i="53"/>
  <c r="AP12" i="53"/>
  <c r="AP13" i="53"/>
  <c r="AP14" i="53"/>
  <c r="AP15" i="53"/>
  <c r="AP16" i="53"/>
  <c r="AP17" i="53"/>
  <c r="AP18" i="53"/>
  <c r="AP19" i="53"/>
  <c r="AP20" i="53"/>
  <c r="AP21" i="53"/>
  <c r="AP22" i="53"/>
  <c r="AP23" i="53"/>
  <c r="AP24" i="53"/>
  <c r="AP25" i="53"/>
  <c r="AP26" i="53"/>
  <c r="AP27" i="53"/>
  <c r="AP28" i="53"/>
  <c r="AP29" i="53"/>
  <c r="AP30" i="53"/>
  <c r="AP31" i="53"/>
  <c r="AP32" i="53"/>
  <c r="AP33" i="53"/>
  <c r="AP34" i="53"/>
  <c r="AP35" i="53"/>
  <c r="AP36" i="53"/>
  <c r="AP37" i="53"/>
  <c r="AP38" i="53"/>
  <c r="U96" i="23"/>
  <c r="U97" i="23"/>
  <c r="U98" i="23"/>
  <c r="G25" i="59" l="1"/>
  <c r="C25" i="59"/>
  <c r="J17" i="11" l="1"/>
  <c r="Z8" i="31"/>
  <c r="AA8" i="31"/>
  <c r="AB8" i="31"/>
  <c r="AC8" i="31"/>
  <c r="AD8" i="31"/>
  <c r="AE8" i="31"/>
  <c r="AF8" i="31"/>
  <c r="Y8" i="31"/>
  <c r="I6" i="38" l="1"/>
  <c r="I42" i="38" s="1"/>
  <c r="AF88" i="26" l="1"/>
  <c r="AG88" i="26"/>
  <c r="AA88" i="26"/>
  <c r="AB88" i="26"/>
  <c r="AC88" i="26"/>
  <c r="AD88" i="26"/>
  <c r="AE88" i="26"/>
  <c r="I25" i="41" l="1"/>
  <c r="J25" i="41"/>
  <c r="I26" i="41"/>
  <c r="J26" i="41"/>
  <c r="I27" i="41"/>
  <c r="J27" i="41"/>
  <c r="I28" i="41"/>
  <c r="J28" i="41"/>
  <c r="I29" i="41"/>
  <c r="J29" i="41"/>
  <c r="I30" i="41"/>
  <c r="J30" i="41"/>
  <c r="I31" i="41"/>
  <c r="J31" i="41"/>
  <c r="I32" i="41"/>
  <c r="J32" i="41"/>
  <c r="I33" i="41"/>
  <c r="J33" i="41"/>
  <c r="I34" i="41"/>
  <c r="J34" i="41"/>
  <c r="AP198" i="49" l="1"/>
  <c r="AP196" i="49"/>
  <c r="AP194" i="49"/>
  <c r="AP192" i="49"/>
  <c r="AP190" i="49"/>
  <c r="AP188" i="49"/>
  <c r="AP186" i="49"/>
  <c r="AP184" i="49"/>
  <c r="AP182" i="49"/>
  <c r="AP180" i="49"/>
  <c r="AP178" i="49"/>
  <c r="AP176" i="49"/>
  <c r="AP174" i="49"/>
  <c r="AP172" i="49"/>
  <c r="AP170" i="49"/>
  <c r="AP168" i="49"/>
  <c r="AP166" i="49"/>
  <c r="AP164" i="49"/>
  <c r="AP162" i="49"/>
  <c r="AP160" i="49"/>
  <c r="AP158" i="49"/>
  <c r="AP156" i="49"/>
  <c r="AP154" i="49"/>
  <c r="AP152" i="49"/>
  <c r="AP150" i="49"/>
  <c r="AP148" i="49"/>
  <c r="AP146" i="49"/>
  <c r="AP144" i="49"/>
  <c r="AP142" i="49"/>
  <c r="AP140" i="49"/>
  <c r="AP138" i="49"/>
  <c r="AP136" i="49"/>
  <c r="AP134" i="49"/>
  <c r="AP132" i="49"/>
  <c r="AP130" i="49"/>
  <c r="AP128" i="49"/>
  <c r="AP126" i="49"/>
  <c r="AP124" i="49"/>
  <c r="AP122" i="49"/>
  <c r="AP120" i="49"/>
  <c r="AP118" i="49"/>
  <c r="AP116" i="49"/>
  <c r="AP114" i="49"/>
  <c r="AP112" i="49"/>
  <c r="AP110" i="49"/>
  <c r="AP108" i="49"/>
  <c r="AP106" i="49"/>
  <c r="AP104" i="49"/>
  <c r="AP102" i="49"/>
  <c r="AP100" i="49"/>
  <c r="AP98" i="49"/>
  <c r="AP96" i="49"/>
  <c r="AP94" i="49"/>
  <c r="AP92" i="49"/>
  <c r="AP90" i="49"/>
  <c r="AP88" i="49"/>
  <c r="AP86" i="49"/>
  <c r="AP84" i="49"/>
  <c r="AP82" i="49"/>
  <c r="AP80" i="49"/>
  <c r="AP78" i="49"/>
  <c r="AP76" i="49"/>
  <c r="AP74" i="49"/>
  <c r="AP72" i="49"/>
  <c r="AP70" i="49"/>
  <c r="AP68" i="49"/>
  <c r="AP66" i="49"/>
  <c r="AP64" i="49"/>
  <c r="AP62" i="49"/>
  <c r="AP60" i="49"/>
  <c r="AP58" i="49"/>
  <c r="AP56" i="49"/>
  <c r="AP54" i="49"/>
  <c r="AP52" i="49"/>
  <c r="AP50" i="49"/>
  <c r="AP48" i="49"/>
  <c r="AP46" i="49"/>
  <c r="AP44" i="49"/>
  <c r="AP42" i="49"/>
  <c r="AP40" i="49"/>
  <c r="AP38" i="49"/>
  <c r="AP36" i="49"/>
  <c r="AP34" i="49"/>
  <c r="AP32" i="49"/>
  <c r="AP30" i="49"/>
  <c r="AP28" i="49"/>
  <c r="AP26" i="49"/>
  <c r="AP24" i="49"/>
  <c r="AP22" i="49"/>
  <c r="AP20" i="49"/>
  <c r="AP18" i="49"/>
  <c r="AP16" i="49"/>
  <c r="AP14" i="49"/>
  <c r="AP12" i="49"/>
  <c r="AP10" i="49"/>
  <c r="AP199" i="49"/>
  <c r="AP197" i="49"/>
  <c r="AP195" i="49"/>
  <c r="AP193" i="49"/>
  <c r="AP191" i="49"/>
  <c r="AP189" i="49"/>
  <c r="AP187" i="49"/>
  <c r="AP185" i="49"/>
  <c r="AP183" i="49"/>
  <c r="AP181" i="49"/>
  <c r="AP179" i="49"/>
  <c r="AP177" i="49"/>
  <c r="AP175" i="49"/>
  <c r="AP173" i="49"/>
  <c r="AP171" i="49"/>
  <c r="AP169" i="49"/>
  <c r="AP167" i="49"/>
  <c r="AP165" i="49"/>
  <c r="AP163" i="49"/>
  <c r="AP161" i="49"/>
  <c r="AP159" i="49"/>
  <c r="AP157" i="49"/>
  <c r="AP155" i="49"/>
  <c r="AP153" i="49"/>
  <c r="AP151" i="49"/>
  <c r="AP149" i="49"/>
  <c r="AP147" i="49"/>
  <c r="AP145" i="49"/>
  <c r="AP143" i="49"/>
  <c r="AP141" i="49"/>
  <c r="AP139" i="49"/>
  <c r="AP137" i="49"/>
  <c r="AP135" i="49"/>
  <c r="AP133" i="49"/>
  <c r="AP131" i="49"/>
  <c r="AP129" i="49"/>
  <c r="AP127" i="49"/>
  <c r="AP125" i="49"/>
  <c r="AP123" i="49"/>
  <c r="AP121" i="49"/>
  <c r="AP119" i="49"/>
  <c r="AP117" i="49"/>
  <c r="AP115" i="49"/>
  <c r="AP113" i="49"/>
  <c r="AP111" i="49"/>
  <c r="AP109" i="49"/>
  <c r="AP107" i="49"/>
  <c r="AP105" i="49"/>
  <c r="AP103" i="49"/>
  <c r="AP101" i="49"/>
  <c r="AP99" i="49"/>
  <c r="AP97" i="49"/>
  <c r="AP95" i="49"/>
  <c r="AP93" i="49"/>
  <c r="AP91" i="49"/>
  <c r="AP89" i="49"/>
  <c r="AP87" i="49"/>
  <c r="AP85" i="49"/>
  <c r="AP83" i="49"/>
  <c r="AP81" i="49"/>
  <c r="AP79" i="49"/>
  <c r="AP77" i="49"/>
  <c r="AP75" i="49"/>
  <c r="AP73" i="49"/>
  <c r="AP71" i="49"/>
  <c r="AP69" i="49"/>
  <c r="AP67" i="49"/>
  <c r="AP65" i="49"/>
  <c r="AP63" i="49"/>
  <c r="AP61" i="49"/>
  <c r="AP59" i="49"/>
  <c r="AP57" i="49"/>
  <c r="AP55" i="49"/>
  <c r="AP53" i="49"/>
  <c r="AP51" i="49"/>
  <c r="AP49" i="49"/>
  <c r="AP47" i="49"/>
  <c r="AP45" i="49"/>
  <c r="AP43" i="49"/>
  <c r="AP41" i="49"/>
  <c r="AP39" i="49"/>
  <c r="AP37" i="49"/>
  <c r="AP35" i="49"/>
  <c r="AP33" i="49"/>
  <c r="AP31" i="49"/>
  <c r="AP29" i="49"/>
  <c r="AP27" i="49"/>
  <c r="AP25" i="49"/>
  <c r="AP23" i="49"/>
  <c r="AP21" i="49"/>
  <c r="AP19" i="49"/>
  <c r="AP17" i="49"/>
  <c r="AP15" i="49"/>
  <c r="AP13" i="49"/>
  <c r="AP11" i="49"/>
  <c r="AR195" i="49" l="1"/>
  <c r="AR197" i="49"/>
  <c r="AR199" i="49"/>
  <c r="AR194" i="49"/>
  <c r="AR196" i="49"/>
  <c r="AR198" i="49"/>
  <c r="Y9" i="22" l="1"/>
  <c r="Y10" i="22"/>
  <c r="Y11" i="22"/>
  <c r="Y12" i="22"/>
  <c r="Y13" i="22"/>
  <c r="Y14" i="22"/>
  <c r="Y15" i="22"/>
  <c r="Y16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35" i="22"/>
  <c r="Y36" i="22"/>
  <c r="Y37" i="22"/>
  <c r="Y38" i="22"/>
  <c r="Y39" i="22"/>
  <c r="Y40" i="22"/>
  <c r="Y41" i="22"/>
  <c r="Y42" i="22"/>
  <c r="Y43" i="22"/>
  <c r="Y44" i="22"/>
  <c r="Y45" i="22"/>
  <c r="Y46" i="22"/>
  <c r="Y47" i="22"/>
  <c r="Y48" i="22"/>
  <c r="Y49" i="22"/>
  <c r="Y50" i="22"/>
  <c r="Y51" i="22"/>
  <c r="Y52" i="22"/>
  <c r="AP205" i="49" l="1"/>
  <c r="AP203" i="49"/>
  <c r="AP201" i="49"/>
  <c r="AP206" i="49"/>
  <c r="AP204" i="49"/>
  <c r="AP202" i="49"/>
  <c r="AP200" i="49"/>
  <c r="I193" i="52"/>
  <c r="J193" i="52"/>
  <c r="AR203" i="49" l="1"/>
  <c r="AR201" i="49"/>
  <c r="AR205" i="49"/>
  <c r="AR200" i="49"/>
  <c r="AR202" i="49"/>
  <c r="AR204" i="49"/>
  <c r="AR206" i="49"/>
  <c r="AP45" i="22"/>
  <c r="X45" i="22"/>
  <c r="AS45" i="22" s="1"/>
  <c r="Z45" i="22"/>
  <c r="AA45" i="22"/>
  <c r="AB45" i="22"/>
  <c r="AC45" i="22"/>
  <c r="AD45" i="22"/>
  <c r="AE45" i="22"/>
  <c r="AF45" i="22"/>
  <c r="AG45" i="22"/>
  <c r="AP46" i="22"/>
  <c r="X46" i="22"/>
  <c r="AS46" i="22" s="1"/>
  <c r="Z46" i="22"/>
  <c r="AA46" i="22"/>
  <c r="AB46" i="22"/>
  <c r="AC46" i="22"/>
  <c r="AD46" i="22"/>
  <c r="AE46" i="22"/>
  <c r="AF46" i="22"/>
  <c r="AG46" i="22"/>
  <c r="AQ46" i="22"/>
  <c r="AR46" i="22" s="1"/>
  <c r="AP47" i="22"/>
  <c r="X47" i="22"/>
  <c r="AS47" i="22" s="1"/>
  <c r="Z47" i="22"/>
  <c r="AA47" i="22"/>
  <c r="AB47" i="22"/>
  <c r="AC47" i="22"/>
  <c r="AD47" i="22"/>
  <c r="AE47" i="22"/>
  <c r="AF47" i="22"/>
  <c r="AG47" i="22"/>
  <c r="AQ47" i="22"/>
  <c r="AR47" i="22" s="1"/>
  <c r="AQ45" i="22" l="1"/>
  <c r="AR45" i="22" s="1"/>
  <c r="I12" i="42" l="1"/>
  <c r="I18" i="42" s="1"/>
  <c r="U10" i="55" l="1"/>
  <c r="U11" i="55"/>
  <c r="U12" i="55"/>
  <c r="U13" i="55"/>
  <c r="U14" i="55"/>
  <c r="U15" i="55"/>
  <c r="U16" i="55"/>
  <c r="U17" i="55"/>
  <c r="U18" i="55"/>
  <c r="U19" i="55"/>
  <c r="U20" i="55"/>
  <c r="U21" i="55"/>
  <c r="U22" i="55"/>
  <c r="U23" i="55"/>
  <c r="U24" i="55"/>
  <c r="U25" i="55"/>
  <c r="U26" i="55"/>
  <c r="U27" i="55"/>
  <c r="U28" i="55"/>
  <c r="U29" i="55"/>
  <c r="U30" i="55"/>
  <c r="U31" i="55"/>
  <c r="U32" i="55"/>
  <c r="U33" i="55"/>
  <c r="U34" i="55"/>
  <c r="U35" i="55"/>
  <c r="U36" i="55"/>
  <c r="U37" i="55"/>
  <c r="U38" i="55"/>
  <c r="U39" i="55"/>
  <c r="U40" i="55"/>
  <c r="U41" i="55"/>
  <c r="U42" i="55"/>
  <c r="U43" i="55"/>
  <c r="U44" i="55"/>
  <c r="U45" i="55"/>
  <c r="U46" i="55"/>
  <c r="U47" i="55"/>
  <c r="U48" i="55"/>
  <c r="U49" i="55"/>
  <c r="U50" i="55"/>
  <c r="U51" i="55"/>
  <c r="U52" i="55"/>
  <c r="U53" i="55"/>
  <c r="U54" i="55"/>
  <c r="U55" i="55"/>
  <c r="U56" i="55"/>
  <c r="U57" i="55"/>
  <c r="U58" i="55"/>
  <c r="U59" i="55"/>
  <c r="U60" i="55"/>
  <c r="U61" i="55"/>
  <c r="U62" i="55"/>
  <c r="U63" i="55"/>
  <c r="U64" i="55"/>
  <c r="U65" i="55"/>
  <c r="U66" i="55"/>
  <c r="U67" i="55"/>
  <c r="U68" i="55"/>
  <c r="U69" i="55"/>
  <c r="U70" i="55"/>
  <c r="U71" i="55"/>
  <c r="U72" i="55"/>
  <c r="U73" i="55"/>
  <c r="U74" i="55"/>
  <c r="U75" i="55"/>
  <c r="U76" i="55"/>
  <c r="U77" i="55"/>
  <c r="AP323" i="49" l="1"/>
  <c r="AP321" i="49"/>
  <c r="AP319" i="49"/>
  <c r="AP317" i="49"/>
  <c r="AP315" i="49"/>
  <c r="AP313" i="49"/>
  <c r="AP311" i="49"/>
  <c r="AP309" i="49"/>
  <c r="AP307" i="49"/>
  <c r="AP305" i="49"/>
  <c r="AP303" i="49"/>
  <c r="AP301" i="49"/>
  <c r="AP299" i="49"/>
  <c r="AP297" i="49"/>
  <c r="AP295" i="49"/>
  <c r="AP293" i="49"/>
  <c r="AP291" i="49"/>
  <c r="AP289" i="49"/>
  <c r="AP287" i="49"/>
  <c r="AP285" i="49"/>
  <c r="AP283" i="49"/>
  <c r="AP281" i="49"/>
  <c r="AP279" i="49"/>
  <c r="AP277" i="49"/>
  <c r="AP275" i="49"/>
  <c r="AP273" i="49"/>
  <c r="AP271" i="49"/>
  <c r="AP269" i="49"/>
  <c r="AP267" i="49"/>
  <c r="AP265" i="49"/>
  <c r="AP263" i="49"/>
  <c r="AP261" i="49"/>
  <c r="AP259" i="49"/>
  <c r="AP257" i="49"/>
  <c r="AP255" i="49"/>
  <c r="AP253" i="49"/>
  <c r="AP251" i="49"/>
  <c r="AP249" i="49"/>
  <c r="AP247" i="49"/>
  <c r="AP245" i="49"/>
  <c r="AP243" i="49"/>
  <c r="AP241" i="49"/>
  <c r="AP239" i="49"/>
  <c r="AP237" i="49"/>
  <c r="AP235" i="49"/>
  <c r="AP233" i="49"/>
  <c r="AP231" i="49"/>
  <c r="AP229" i="49"/>
  <c r="AP227" i="49"/>
  <c r="AP225" i="49"/>
  <c r="AP223" i="49"/>
  <c r="AP221" i="49"/>
  <c r="AP219" i="49"/>
  <c r="AP217" i="49"/>
  <c r="AP324" i="49"/>
  <c r="AP322" i="49"/>
  <c r="AP320" i="49"/>
  <c r="AP318" i="49"/>
  <c r="AP316" i="49"/>
  <c r="AP314" i="49"/>
  <c r="AP312" i="49"/>
  <c r="AP310" i="49"/>
  <c r="AP308" i="49"/>
  <c r="AP306" i="49"/>
  <c r="AP304" i="49"/>
  <c r="AP302" i="49"/>
  <c r="AP300" i="49"/>
  <c r="AP298" i="49"/>
  <c r="AP296" i="49"/>
  <c r="AP294" i="49"/>
  <c r="AP292" i="49"/>
  <c r="AP290" i="49"/>
  <c r="AP288" i="49"/>
  <c r="AP286" i="49"/>
  <c r="AP284" i="49"/>
  <c r="AP282" i="49"/>
  <c r="AP280" i="49"/>
  <c r="AP278" i="49"/>
  <c r="AP276" i="49"/>
  <c r="AP274" i="49"/>
  <c r="AP272" i="49"/>
  <c r="AP270" i="49"/>
  <c r="AP268" i="49"/>
  <c r="AP266" i="49"/>
  <c r="AP264" i="49"/>
  <c r="AP262" i="49"/>
  <c r="AP260" i="49"/>
  <c r="AP258" i="49"/>
  <c r="AP256" i="49"/>
  <c r="AP254" i="49"/>
  <c r="AP252" i="49"/>
  <c r="AP250" i="49"/>
  <c r="AP248" i="49"/>
  <c r="AP246" i="49"/>
  <c r="AP244" i="49"/>
  <c r="AP242" i="49"/>
  <c r="AP240" i="49"/>
  <c r="AP238" i="49"/>
  <c r="AP236" i="49"/>
  <c r="AP234" i="49"/>
  <c r="AP232" i="49"/>
  <c r="AP230" i="49"/>
  <c r="AP228" i="49"/>
  <c r="AP226" i="49"/>
  <c r="AP224" i="49"/>
  <c r="AP222" i="49"/>
  <c r="AP220" i="49"/>
  <c r="AP218" i="49"/>
  <c r="AP216" i="49"/>
  <c r="AP215" i="49"/>
  <c r="AP213" i="49"/>
  <c r="AP211" i="49"/>
  <c r="AP209" i="49"/>
  <c r="AP207" i="49"/>
  <c r="AP214" i="49"/>
  <c r="AP212" i="49"/>
  <c r="AP210" i="49"/>
  <c r="AP208" i="49"/>
  <c r="AR308" i="49" l="1"/>
  <c r="AR312" i="49"/>
  <c r="AR316" i="49"/>
  <c r="AR320" i="49"/>
  <c r="AR324" i="49"/>
  <c r="AR307" i="49"/>
  <c r="AR311" i="49"/>
  <c r="AR315" i="49"/>
  <c r="AR319" i="49"/>
  <c r="AR264" i="49"/>
  <c r="AR292" i="49"/>
  <c r="AR296" i="49"/>
  <c r="AR300" i="49"/>
  <c r="AR304" i="49"/>
  <c r="AR291" i="49"/>
  <c r="AR295" i="49"/>
  <c r="AR299" i="49"/>
  <c r="AR303" i="49"/>
  <c r="AR288" i="49"/>
  <c r="AR287" i="49"/>
  <c r="AR284" i="49"/>
  <c r="AR268" i="49"/>
  <c r="AR276" i="49"/>
  <c r="AR272" i="49"/>
  <c r="AR260" i="49"/>
  <c r="AR259" i="49"/>
  <c r="AR252" i="49"/>
  <c r="AR256" i="49"/>
  <c r="AR251" i="49"/>
  <c r="AR255" i="49"/>
  <c r="AR232" i="49"/>
  <c r="AR236" i="49"/>
  <c r="AR240" i="49"/>
  <c r="AR244" i="49"/>
  <c r="AR248" i="49"/>
  <c r="AR235" i="49"/>
  <c r="AR239" i="49"/>
  <c r="AR243" i="49"/>
  <c r="AR247" i="49"/>
  <c r="AR224" i="49"/>
  <c r="AR228" i="49"/>
  <c r="AR223" i="49"/>
  <c r="AR227" i="49"/>
  <c r="AR231" i="49"/>
  <c r="AR323" i="49"/>
  <c r="AR226" i="49"/>
  <c r="AR234" i="49"/>
  <c r="AR242" i="49"/>
  <c r="AR250" i="49"/>
  <c r="AR262" i="49"/>
  <c r="AR270" i="49"/>
  <c r="AR278" i="49"/>
  <c r="AR286" i="49"/>
  <c r="AR294" i="49"/>
  <c r="AR302" i="49"/>
  <c r="AR310" i="49"/>
  <c r="AR318" i="49"/>
  <c r="AR229" i="49"/>
  <c r="AR237" i="49"/>
  <c r="AR249" i="49"/>
  <c r="AR257" i="49"/>
  <c r="AR289" i="49"/>
  <c r="AR297" i="49"/>
  <c r="AR305" i="49"/>
  <c r="AR313" i="49"/>
  <c r="AR321" i="49"/>
  <c r="AR230" i="49"/>
  <c r="AR238" i="49"/>
  <c r="AR246" i="49"/>
  <c r="AR254" i="49"/>
  <c r="AR258" i="49"/>
  <c r="AR266" i="49"/>
  <c r="AR274" i="49"/>
  <c r="AR290" i="49"/>
  <c r="AR298" i="49"/>
  <c r="AR306" i="49"/>
  <c r="AR314" i="49"/>
  <c r="AR322" i="49"/>
  <c r="AR225" i="49"/>
  <c r="AR233" i="49"/>
  <c r="AR241" i="49"/>
  <c r="AR245" i="49"/>
  <c r="AR253" i="49"/>
  <c r="AR285" i="49"/>
  <c r="AR293" i="49"/>
  <c r="AR301" i="49"/>
  <c r="AR309" i="49"/>
  <c r="AR317" i="49"/>
  <c r="AR216" i="49"/>
  <c r="AR218" i="49"/>
  <c r="AR220" i="49"/>
  <c r="AR222" i="49"/>
  <c r="AR217" i="49"/>
  <c r="AR219" i="49"/>
  <c r="AR221" i="49"/>
  <c r="AR209" i="49"/>
  <c r="AR213" i="49"/>
  <c r="AR215" i="49"/>
  <c r="AR280" i="49"/>
  <c r="AR282" i="49"/>
  <c r="AR261" i="49"/>
  <c r="AR263" i="49"/>
  <c r="AR265" i="49"/>
  <c r="AR267" i="49"/>
  <c r="AR269" i="49"/>
  <c r="AR271" i="49"/>
  <c r="AR273" i="49"/>
  <c r="AR275" i="49"/>
  <c r="AR277" i="49"/>
  <c r="AR279" i="49"/>
  <c r="AR281" i="49"/>
  <c r="AR283" i="49"/>
  <c r="AR207" i="49"/>
  <c r="AR211" i="49"/>
  <c r="AR208" i="49"/>
  <c r="AR210" i="49"/>
  <c r="AR212" i="49"/>
  <c r="AR214" i="49"/>
  <c r="D9" i="23" l="1"/>
  <c r="I215" i="54" l="1"/>
  <c r="I37" i="41" l="1"/>
  <c r="J37" i="41"/>
  <c r="I38" i="41"/>
  <c r="J38" i="41"/>
  <c r="I39" i="41"/>
  <c r="J39" i="41"/>
  <c r="D60" i="30" l="1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X9" i="30" l="1"/>
  <c r="M43" i="11" l="1"/>
  <c r="M42" i="11"/>
  <c r="M41" i="11"/>
  <c r="M40" i="11"/>
  <c r="M39" i="11"/>
  <c r="M38" i="11"/>
  <c r="M37" i="11"/>
  <c r="Z10" i="51" l="1"/>
  <c r="Z11" i="51"/>
  <c r="Z12" i="51"/>
  <c r="Z13" i="51"/>
  <c r="Z14" i="51"/>
  <c r="Z15" i="51"/>
  <c r="Z16" i="51"/>
  <c r="Z17" i="51"/>
  <c r="Z18" i="51"/>
  <c r="Z19" i="51"/>
  <c r="Z20" i="51"/>
  <c r="Z21" i="51"/>
  <c r="Z22" i="51"/>
  <c r="Z23" i="51"/>
  <c r="X10" i="51"/>
  <c r="X11" i="51"/>
  <c r="X12" i="51"/>
  <c r="X13" i="51"/>
  <c r="X14" i="51"/>
  <c r="X15" i="51"/>
  <c r="X16" i="51"/>
  <c r="X17" i="51"/>
  <c r="X18" i="51"/>
  <c r="X19" i="51"/>
  <c r="X20" i="51"/>
  <c r="X21" i="51"/>
  <c r="X22" i="51"/>
  <c r="X23" i="51"/>
  <c r="X24" i="51"/>
  <c r="X25" i="51"/>
  <c r="AO21" i="51" l="1"/>
  <c r="AO19" i="51"/>
  <c r="AO17" i="51"/>
  <c r="AO15" i="51"/>
  <c r="AO13" i="51"/>
  <c r="AO11" i="51"/>
  <c r="AO22" i="51"/>
  <c r="AO20" i="51"/>
  <c r="AO18" i="51"/>
  <c r="AO16" i="51"/>
  <c r="AO14" i="51"/>
  <c r="AO12" i="51"/>
  <c r="AO10" i="51"/>
  <c r="D9" i="51" l="1"/>
  <c r="J65" i="52" l="1"/>
  <c r="J66" i="52"/>
  <c r="J67" i="52"/>
  <c r="J68" i="52"/>
  <c r="J69" i="52"/>
  <c r="J70" i="52"/>
  <c r="J71" i="52"/>
  <c r="J72" i="52"/>
  <c r="J73" i="52"/>
  <c r="J74" i="52"/>
  <c r="J75" i="52"/>
  <c r="J76" i="52"/>
  <c r="J77" i="52"/>
  <c r="J78" i="52"/>
  <c r="J79" i="52"/>
  <c r="J80" i="52"/>
  <c r="J81" i="52"/>
  <c r="J82" i="52"/>
  <c r="J83" i="52"/>
  <c r="J99" i="52"/>
  <c r="J100" i="52"/>
  <c r="J101" i="52"/>
  <c r="J102" i="52"/>
  <c r="J103" i="52"/>
  <c r="J26" i="52"/>
  <c r="J27" i="52"/>
  <c r="J28" i="52"/>
  <c r="J29" i="52"/>
  <c r="J30" i="52"/>
  <c r="J31" i="52"/>
  <c r="J32" i="52"/>
  <c r="J33" i="52"/>
  <c r="J34" i="52"/>
  <c r="J35" i="52"/>
  <c r="J36" i="52"/>
  <c r="J37" i="52"/>
  <c r="J38" i="52"/>
  <c r="J39" i="52"/>
  <c r="J40" i="52"/>
  <c r="J41" i="52"/>
  <c r="J42" i="52"/>
  <c r="J43" i="52"/>
  <c r="J44" i="52"/>
  <c r="J45" i="52"/>
  <c r="J46" i="52"/>
  <c r="J47" i="52"/>
  <c r="J48" i="52"/>
  <c r="J49" i="52"/>
  <c r="J50" i="52"/>
  <c r="J51" i="52"/>
  <c r="J52" i="52"/>
  <c r="J53" i="52"/>
  <c r="J54" i="52"/>
  <c r="J55" i="52"/>
  <c r="J56" i="52"/>
  <c r="J57" i="52"/>
  <c r="J58" i="52"/>
  <c r="J59" i="52"/>
  <c r="J60" i="52"/>
  <c r="J61" i="52"/>
  <c r="J62" i="52"/>
  <c r="J63" i="52"/>
  <c r="J64" i="52"/>
  <c r="AR124" i="49" l="1"/>
  <c r="AR132" i="49"/>
  <c r="AR128" i="49"/>
  <c r="AR120" i="49"/>
  <c r="AR123" i="49"/>
  <c r="AR131" i="49"/>
  <c r="AR127" i="49"/>
  <c r="AR134" i="49"/>
  <c r="AR130" i="49"/>
  <c r="AR126" i="49"/>
  <c r="AR122" i="49"/>
  <c r="AR133" i="49"/>
  <c r="AR129" i="49"/>
  <c r="AR125" i="49"/>
  <c r="AR121" i="49"/>
  <c r="AP10" i="22" l="1"/>
  <c r="AP11" i="22"/>
  <c r="AP12" i="22"/>
  <c r="AP13" i="22"/>
  <c r="AP14" i="22"/>
  <c r="AP15" i="22"/>
  <c r="AP16" i="22"/>
  <c r="AP20" i="22"/>
  <c r="AP21" i="22"/>
  <c r="AP22" i="22"/>
  <c r="AP23" i="22"/>
  <c r="AP24" i="22"/>
  <c r="AP25" i="22"/>
  <c r="AP26" i="22"/>
  <c r="AP27" i="22"/>
  <c r="AP28" i="22"/>
  <c r="AP29" i="22"/>
  <c r="AP30" i="22"/>
  <c r="AP31" i="22"/>
  <c r="AP32" i="22"/>
  <c r="AP33" i="22"/>
  <c r="AP34" i="22"/>
  <c r="AP35" i="22"/>
  <c r="AP36" i="22"/>
  <c r="AP37" i="22"/>
  <c r="AP38" i="22"/>
  <c r="AP39" i="22"/>
  <c r="AP40" i="22"/>
  <c r="AP41" i="22"/>
  <c r="AP42" i="22"/>
  <c r="AP43" i="22"/>
  <c r="AP44" i="22"/>
  <c r="AP48" i="22"/>
  <c r="AP49" i="22"/>
  <c r="AP50" i="22"/>
  <c r="AP51" i="22"/>
  <c r="AP52" i="22"/>
  <c r="AP53" i="22"/>
  <c r="AP54" i="22"/>
  <c r="AP55" i="22"/>
  <c r="AP56" i="22"/>
  <c r="AP57" i="22"/>
  <c r="AP58" i="22"/>
  <c r="AP59" i="22"/>
  <c r="AP60" i="22"/>
  <c r="AP61" i="22"/>
  <c r="AP62" i="22"/>
  <c r="AP63" i="22"/>
  <c r="AP64" i="22"/>
  <c r="AP65" i="22"/>
  <c r="AP66" i="22"/>
  <c r="AP67" i="22"/>
  <c r="AP68" i="22"/>
  <c r="AP69" i="22"/>
  <c r="AP70" i="22"/>
  <c r="AP71" i="22"/>
  <c r="AP72" i="22"/>
  <c r="AP73" i="22"/>
  <c r="AP74" i="22"/>
  <c r="AP75" i="22"/>
  <c r="AP76" i="22"/>
  <c r="AP77" i="22"/>
  <c r="AP78" i="22"/>
  <c r="AP79" i="22"/>
  <c r="AP80" i="22"/>
  <c r="AP81" i="22"/>
  <c r="AP82" i="22"/>
  <c r="U119" i="22"/>
  <c r="U120" i="22"/>
  <c r="U121" i="22"/>
  <c r="U122" i="22"/>
  <c r="U123" i="22"/>
  <c r="U124" i="22"/>
  <c r="U125" i="22"/>
  <c r="U126" i="22"/>
  <c r="U127" i="22"/>
  <c r="U128" i="22"/>
  <c r="U129" i="22"/>
  <c r="A1" i="11" l="1"/>
  <c r="U78" i="55" l="1"/>
  <c r="U79" i="55"/>
  <c r="U80" i="55"/>
  <c r="U81" i="55"/>
  <c r="U82" i="55"/>
  <c r="U83" i="55"/>
  <c r="U84" i="55"/>
  <c r="U85" i="55"/>
  <c r="U86" i="55"/>
  <c r="U87" i="55"/>
  <c r="U88" i="55"/>
  <c r="U89" i="55"/>
  <c r="U90" i="55"/>
  <c r="U91" i="55"/>
  <c r="U92" i="55"/>
  <c r="U93" i="55"/>
  <c r="U94" i="55"/>
  <c r="U95" i="55"/>
  <c r="U96" i="55"/>
  <c r="U97" i="55"/>
  <c r="U98" i="55"/>
  <c r="U99" i="55"/>
  <c r="U100" i="55"/>
  <c r="U101" i="55"/>
  <c r="U102" i="55"/>
  <c r="U103" i="55"/>
  <c r="U104" i="55"/>
  <c r="U105" i="55"/>
  <c r="U106" i="55"/>
  <c r="U107" i="55"/>
  <c r="U108" i="55"/>
  <c r="U109" i="55"/>
  <c r="U110" i="55"/>
  <c r="U111" i="55"/>
  <c r="U112" i="55"/>
  <c r="U113" i="55"/>
  <c r="U114" i="55"/>
  <c r="U115" i="55"/>
  <c r="U116" i="55"/>
  <c r="U117" i="55"/>
  <c r="U118" i="55"/>
  <c r="U119" i="55"/>
  <c r="U120" i="55"/>
  <c r="U121" i="55"/>
  <c r="U122" i="55"/>
  <c r="U123" i="55"/>
  <c r="U124" i="55"/>
  <c r="U125" i="55"/>
  <c r="U126" i="55"/>
  <c r="U127" i="55"/>
  <c r="U128" i="55"/>
  <c r="U129" i="55"/>
  <c r="U130" i="55"/>
  <c r="U131" i="55"/>
  <c r="U132" i="55"/>
  <c r="U133" i="55"/>
  <c r="U134" i="55"/>
  <c r="U135" i="55"/>
  <c r="U136" i="55"/>
  <c r="U137" i="55"/>
  <c r="U138" i="55"/>
  <c r="U139" i="55"/>
  <c r="U140" i="55"/>
  <c r="U141" i="55"/>
  <c r="U142" i="55"/>
  <c r="U143" i="55"/>
  <c r="U144" i="55"/>
  <c r="U145" i="55"/>
  <c r="U146" i="55"/>
  <c r="U147" i="55"/>
  <c r="U148" i="55"/>
  <c r="U149" i="55"/>
  <c r="U150" i="55"/>
  <c r="U151" i="55"/>
  <c r="U152" i="55"/>
  <c r="U153" i="55"/>
  <c r="U154" i="55"/>
  <c r="U155" i="55"/>
  <c r="U156" i="55"/>
  <c r="U157" i="55"/>
  <c r="U158" i="55"/>
  <c r="U159" i="55"/>
  <c r="U160" i="55"/>
  <c r="U161" i="55"/>
  <c r="U162" i="55"/>
  <c r="U163" i="55"/>
  <c r="U164" i="55"/>
  <c r="U165" i="55"/>
  <c r="U166" i="55"/>
  <c r="U167" i="55"/>
  <c r="U168" i="55"/>
  <c r="U169" i="55"/>
  <c r="U170" i="55"/>
  <c r="U171" i="55"/>
  <c r="U172" i="55"/>
  <c r="U173" i="55"/>
  <c r="U174" i="55"/>
  <c r="U175" i="55"/>
  <c r="U176" i="55"/>
  <c r="U177" i="55"/>
  <c r="U178" i="55"/>
  <c r="U179" i="55"/>
  <c r="U180" i="55"/>
  <c r="U181" i="55"/>
  <c r="U182" i="55"/>
  <c r="U183" i="55"/>
  <c r="U184" i="55"/>
  <c r="U185" i="55"/>
  <c r="U186" i="55"/>
  <c r="U187" i="55"/>
  <c r="U188" i="55"/>
  <c r="U189" i="55"/>
  <c r="U190" i="55"/>
  <c r="U191" i="55"/>
  <c r="U192" i="55"/>
  <c r="U193" i="55"/>
  <c r="U194" i="55"/>
  <c r="U195" i="55"/>
  <c r="U196" i="55"/>
  <c r="U197" i="55"/>
  <c r="U198" i="55"/>
  <c r="U199" i="55"/>
  <c r="U200" i="55"/>
  <c r="U201" i="55"/>
  <c r="U202" i="55"/>
  <c r="U203" i="55"/>
  <c r="U204" i="55"/>
  <c r="U205" i="55"/>
  <c r="U206" i="55"/>
  <c r="U207" i="55"/>
  <c r="U208" i="55"/>
  <c r="U209" i="55"/>
  <c r="U210" i="55"/>
  <c r="U211" i="55"/>
  <c r="U212" i="55"/>
  <c r="U213" i="55"/>
  <c r="U214" i="55"/>
  <c r="U215" i="55"/>
  <c r="U216" i="55"/>
  <c r="U217" i="55"/>
  <c r="U218" i="55"/>
  <c r="U219" i="55"/>
  <c r="U220" i="55"/>
  <c r="U221" i="55"/>
  <c r="U222" i="55"/>
  <c r="U223" i="55"/>
  <c r="AP242" i="28" l="1"/>
  <c r="AP240" i="28"/>
  <c r="AP238" i="28"/>
  <c r="AP236" i="28"/>
  <c r="AP234" i="28"/>
  <c r="AP232" i="28"/>
  <c r="AP230" i="28"/>
  <c r="AP228" i="28"/>
  <c r="AP226" i="28"/>
  <c r="AQ226" i="28" s="1"/>
  <c r="AP224" i="28"/>
  <c r="AQ224" i="28" s="1"/>
  <c r="AP222" i="28"/>
  <c r="AQ222" i="28" s="1"/>
  <c r="AP220" i="28"/>
  <c r="AQ220" i="28" s="1"/>
  <c r="AP218" i="28"/>
  <c r="AQ218" i="28" s="1"/>
  <c r="AP243" i="28"/>
  <c r="AP241" i="28"/>
  <c r="AP239" i="28"/>
  <c r="AP237" i="28"/>
  <c r="AP235" i="28"/>
  <c r="AP233" i="28"/>
  <c r="AP231" i="28"/>
  <c r="AP229" i="28"/>
  <c r="AP227" i="28"/>
  <c r="AP225" i="28"/>
  <c r="AQ225" i="28" s="1"/>
  <c r="AP223" i="28"/>
  <c r="AQ223" i="28" s="1"/>
  <c r="AP221" i="28"/>
  <c r="AQ221" i="28" s="1"/>
  <c r="AP219" i="28"/>
  <c r="AQ219" i="28" s="1"/>
  <c r="AP217" i="28"/>
  <c r="AP215" i="28"/>
  <c r="AP213" i="28"/>
  <c r="AP211" i="28"/>
  <c r="AP209" i="28"/>
  <c r="AP207" i="28"/>
  <c r="AP205" i="28"/>
  <c r="AP203" i="28"/>
  <c r="AP201" i="28"/>
  <c r="AP199" i="28"/>
  <c r="AP197" i="28"/>
  <c r="AP195" i="28"/>
  <c r="AP193" i="28"/>
  <c r="AP191" i="28"/>
  <c r="AP189" i="28"/>
  <c r="AP216" i="28"/>
  <c r="AP214" i="28"/>
  <c r="AP212" i="28"/>
  <c r="AP210" i="28"/>
  <c r="AP208" i="28"/>
  <c r="AP206" i="28"/>
  <c r="AP204" i="28"/>
  <c r="AP202" i="28"/>
  <c r="AP200" i="28"/>
  <c r="AP198" i="28"/>
  <c r="AP196" i="28"/>
  <c r="AP194" i="28"/>
  <c r="AP192" i="28"/>
  <c r="AP190" i="28"/>
  <c r="AP39" i="53"/>
  <c r="AP40" i="53"/>
  <c r="AP41" i="53"/>
  <c r="AP42" i="53"/>
  <c r="AP43" i="53"/>
  <c r="AP44" i="53"/>
  <c r="AP45" i="53"/>
  <c r="AP46" i="53"/>
  <c r="AP47" i="53"/>
  <c r="AP48" i="53"/>
  <c r="AP49" i="53"/>
  <c r="U50" i="53"/>
  <c r="AP50" i="53" s="1"/>
  <c r="U51" i="53"/>
  <c r="AP51" i="53" s="1"/>
  <c r="U52" i="53"/>
  <c r="AP52" i="53" s="1"/>
  <c r="U53" i="53"/>
  <c r="AP53" i="53" s="1"/>
  <c r="U54" i="53"/>
  <c r="AP54" i="53" s="1"/>
  <c r="U55" i="53"/>
  <c r="AP55" i="53" s="1"/>
  <c r="U56" i="53"/>
  <c r="AP56" i="53" s="1"/>
  <c r="U57" i="53"/>
  <c r="AP57" i="53" s="1"/>
  <c r="U58" i="53"/>
  <c r="AP58" i="53" s="1"/>
  <c r="U59" i="53"/>
  <c r="AP59" i="53" s="1"/>
  <c r="U60" i="53"/>
  <c r="AP60" i="53" s="1"/>
  <c r="U61" i="53"/>
  <c r="AP61" i="53" s="1"/>
  <c r="U62" i="53"/>
  <c r="AP62" i="53" s="1"/>
  <c r="U63" i="53"/>
  <c r="AP63" i="53" s="1"/>
  <c r="U64" i="53"/>
  <c r="AP64" i="53" s="1"/>
  <c r="U65" i="53"/>
  <c r="AP65" i="53" s="1"/>
  <c r="U66" i="53"/>
  <c r="AP66" i="53" s="1"/>
  <c r="U67" i="53"/>
  <c r="AP67" i="53" s="1"/>
  <c r="U68" i="53"/>
  <c r="AP68" i="53" s="1"/>
  <c r="U69" i="53"/>
  <c r="AP69" i="53" s="1"/>
  <c r="U70" i="53"/>
  <c r="AP70" i="53" s="1"/>
  <c r="U71" i="53"/>
  <c r="U72" i="53"/>
  <c r="U73" i="53"/>
  <c r="U74" i="53"/>
  <c r="U75" i="53"/>
  <c r="U76" i="53"/>
  <c r="U77" i="53"/>
  <c r="U78" i="53"/>
  <c r="U79" i="53"/>
  <c r="U80" i="53"/>
  <c r="U81" i="53"/>
  <c r="U82" i="53"/>
  <c r="U83" i="53"/>
  <c r="U84" i="53"/>
  <c r="U85" i="53"/>
  <c r="U86" i="53"/>
  <c r="U87" i="53"/>
  <c r="U88" i="53"/>
  <c r="U89" i="53"/>
  <c r="U130" i="22"/>
  <c r="U131" i="22"/>
  <c r="U132" i="22"/>
  <c r="U133" i="22"/>
  <c r="U134" i="22"/>
  <c r="U135" i="22"/>
  <c r="U136" i="22"/>
  <c r="U137" i="22"/>
  <c r="U138" i="22"/>
  <c r="U139" i="22"/>
  <c r="U140" i="22"/>
  <c r="U141" i="22"/>
  <c r="U142" i="22"/>
  <c r="U143" i="22"/>
  <c r="U144" i="22"/>
  <c r="U145" i="22"/>
  <c r="U146" i="22"/>
  <c r="U147" i="22"/>
  <c r="U148" i="22"/>
  <c r="U149" i="22"/>
  <c r="U150" i="22"/>
  <c r="U151" i="22"/>
  <c r="U152" i="22"/>
  <c r="U153" i="22"/>
  <c r="U154" i="22"/>
  <c r="U155" i="22"/>
  <c r="U156" i="22"/>
  <c r="U157" i="22"/>
  <c r="U158" i="22"/>
  <c r="U159" i="22"/>
  <c r="U160" i="22"/>
  <c r="U161" i="22"/>
  <c r="U162" i="22"/>
  <c r="U163" i="22"/>
  <c r="U164" i="22"/>
  <c r="U165" i="22"/>
  <c r="U166" i="22"/>
  <c r="U167" i="22"/>
  <c r="U168" i="22"/>
  <c r="U169" i="22"/>
  <c r="U170" i="22"/>
  <c r="U171" i="22"/>
  <c r="U172" i="22"/>
  <c r="U173" i="22"/>
  <c r="U174" i="22"/>
  <c r="U175" i="22"/>
  <c r="U176" i="22"/>
  <c r="U177" i="22"/>
  <c r="U178" i="22"/>
  <c r="U179" i="22"/>
  <c r="U180" i="22"/>
  <c r="U181" i="22"/>
  <c r="U182" i="22"/>
  <c r="U183" i="22"/>
  <c r="U184" i="22"/>
  <c r="U185" i="22"/>
  <c r="U186" i="22"/>
  <c r="U187" i="22"/>
  <c r="U188" i="22"/>
  <c r="U189" i="22"/>
  <c r="U190" i="22"/>
  <c r="U191" i="22"/>
  <c r="U192" i="22"/>
  <c r="U193" i="22"/>
  <c r="U194" i="22"/>
  <c r="U195" i="22"/>
  <c r="U196" i="22"/>
  <c r="U197" i="22"/>
  <c r="U198" i="22"/>
  <c r="U199" i="22"/>
  <c r="U200" i="22"/>
  <c r="U201" i="22"/>
  <c r="U202" i="22"/>
  <c r="U203" i="22"/>
  <c r="U204" i="22"/>
  <c r="U205" i="22"/>
  <c r="U206" i="22"/>
  <c r="U207" i="22"/>
  <c r="U208" i="22"/>
  <c r="U209" i="22"/>
  <c r="AQ230" i="28" l="1"/>
  <c r="AQ234" i="28"/>
  <c r="AQ238" i="28"/>
  <c r="AQ242" i="28"/>
  <c r="AQ228" i="28"/>
  <c r="AQ232" i="28"/>
  <c r="AQ236" i="28"/>
  <c r="AQ240" i="28"/>
  <c r="AQ227" i="28"/>
  <c r="AQ229" i="28"/>
  <c r="AQ231" i="28"/>
  <c r="AQ233" i="28"/>
  <c r="AQ235" i="28"/>
  <c r="AQ237" i="28"/>
  <c r="AQ239" i="28"/>
  <c r="AQ241" i="28"/>
  <c r="AQ243" i="28"/>
  <c r="AQ190" i="28"/>
  <c r="AQ192" i="28"/>
  <c r="AQ194" i="28"/>
  <c r="AQ196" i="28"/>
  <c r="AQ198" i="28"/>
  <c r="AQ200" i="28"/>
  <c r="AQ202" i="28"/>
  <c r="AQ204" i="28"/>
  <c r="AQ206" i="28"/>
  <c r="AQ208" i="28"/>
  <c r="AQ210" i="28"/>
  <c r="AQ212" i="28"/>
  <c r="AQ214" i="28"/>
  <c r="AQ216" i="28"/>
  <c r="AQ189" i="28"/>
  <c r="AQ191" i="28"/>
  <c r="AQ193" i="28"/>
  <c r="AQ195" i="28"/>
  <c r="AQ197" i="28"/>
  <c r="AQ199" i="28"/>
  <c r="AQ201" i="28"/>
  <c r="AQ203" i="28"/>
  <c r="AQ205" i="28"/>
  <c r="AQ207" i="28"/>
  <c r="AQ209" i="28"/>
  <c r="AQ211" i="28"/>
  <c r="AQ213" i="28"/>
  <c r="AQ215" i="28"/>
  <c r="AQ217" i="28"/>
  <c r="U210" i="22"/>
  <c r="U211" i="22"/>
  <c r="U212" i="22"/>
  <c r="U213" i="22"/>
  <c r="U214" i="22"/>
  <c r="U215" i="22"/>
  <c r="U216" i="22"/>
  <c r="U217" i="22"/>
  <c r="U218" i="22"/>
  <c r="U219" i="22"/>
  <c r="U220" i="22"/>
  <c r="U221" i="22"/>
  <c r="U222" i="22"/>
  <c r="U223" i="22"/>
  <c r="U224" i="22"/>
  <c r="U225" i="22"/>
  <c r="U226" i="22"/>
  <c r="U227" i="22"/>
  <c r="U228" i="22"/>
  <c r="U229" i="22"/>
  <c r="U230" i="22"/>
  <c r="U231" i="22"/>
  <c r="U232" i="22"/>
  <c r="U233" i="22"/>
  <c r="U234" i="22"/>
  <c r="U235" i="22"/>
  <c r="U236" i="22"/>
  <c r="U237" i="22"/>
  <c r="I35" i="41" l="1"/>
  <c r="J35" i="41"/>
  <c r="I36" i="41"/>
  <c r="J36" i="41"/>
  <c r="I7" i="41" l="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40" i="41"/>
  <c r="J15" i="41"/>
  <c r="J16" i="41"/>
  <c r="J17" i="41"/>
  <c r="J18" i="41"/>
  <c r="J19" i="41"/>
  <c r="J20" i="41"/>
  <c r="J21" i="41"/>
  <c r="J22" i="41"/>
  <c r="J23" i="41"/>
  <c r="J24" i="41"/>
  <c r="G17" i="11" l="1"/>
  <c r="E17" i="11"/>
  <c r="H17" i="11"/>
  <c r="D133" i="23" l="1"/>
  <c r="D134" i="23"/>
  <c r="D135" i="23"/>
  <c r="D136" i="23"/>
  <c r="D137" i="23"/>
  <c r="D138" i="23"/>
  <c r="D139" i="23"/>
  <c r="D140" i="23"/>
  <c r="D141" i="23"/>
  <c r="D142" i="23"/>
  <c r="D143" i="23"/>
  <c r="D144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3" i="23"/>
  <c r="D164" i="23"/>
  <c r="D165" i="23"/>
  <c r="D166" i="23"/>
  <c r="D167" i="23"/>
  <c r="D168" i="23"/>
  <c r="D169" i="23"/>
  <c r="D170" i="23"/>
  <c r="D171" i="23"/>
  <c r="D172" i="23"/>
  <c r="D173" i="23"/>
  <c r="D174" i="23"/>
  <c r="D175" i="23"/>
  <c r="D176" i="23"/>
  <c r="Z10" i="22" l="1"/>
  <c r="Z11" i="22"/>
  <c r="Z12" i="22"/>
  <c r="Z13" i="22"/>
  <c r="Z14" i="22"/>
  <c r="Z15" i="22"/>
  <c r="Z16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X10" i="22"/>
  <c r="X11" i="22"/>
  <c r="X12" i="22"/>
  <c r="X13" i="22"/>
  <c r="X14" i="22"/>
  <c r="X15" i="22"/>
  <c r="X16" i="22"/>
  <c r="X20" i="22"/>
  <c r="X21" i="22"/>
  <c r="X22" i="22"/>
  <c r="X23" i="22"/>
  <c r="X24" i="22"/>
  <c r="X25" i="22"/>
  <c r="X26" i="22"/>
  <c r="X27" i="22"/>
  <c r="X28" i="22"/>
  <c r="Y10" i="49"/>
  <c r="Z10" i="49" s="1"/>
  <c r="Y11" i="49"/>
  <c r="Z11" i="49" s="1"/>
  <c r="Y12" i="49"/>
  <c r="Z12" i="49" s="1"/>
  <c r="Y13" i="49"/>
  <c r="Z13" i="49" s="1"/>
  <c r="Y14" i="49"/>
  <c r="Z14" i="49" s="1"/>
  <c r="Y15" i="49"/>
  <c r="Z15" i="49" s="1"/>
  <c r="Y16" i="49"/>
  <c r="Z16" i="49" s="1"/>
  <c r="Y17" i="49"/>
  <c r="Z17" i="49" s="1"/>
  <c r="Y18" i="49"/>
  <c r="Z18" i="49" s="1"/>
  <c r="Y19" i="49"/>
  <c r="Z19" i="49" s="1"/>
  <c r="Y20" i="49"/>
  <c r="Z20" i="49" s="1"/>
  <c r="Y21" i="49"/>
  <c r="Z21" i="49" s="1"/>
  <c r="Y22" i="49"/>
  <c r="Z22" i="49" s="1"/>
  <c r="Y23" i="49"/>
  <c r="Z23" i="49" s="1"/>
  <c r="Y24" i="49"/>
  <c r="Z24" i="49" s="1"/>
  <c r="Y25" i="49"/>
  <c r="Z25" i="49" s="1"/>
  <c r="Y26" i="49"/>
  <c r="Z26" i="49" s="1"/>
  <c r="Y27" i="49"/>
  <c r="Z27" i="49" s="1"/>
  <c r="Y28" i="49"/>
  <c r="Z28" i="49" s="1"/>
  <c r="Y29" i="49"/>
  <c r="Z29" i="49" s="1"/>
  <c r="Y30" i="49"/>
  <c r="Z30" i="49" s="1"/>
  <c r="Y31" i="49"/>
  <c r="Z31" i="49" s="1"/>
  <c r="Y32" i="49"/>
  <c r="Z32" i="49" s="1"/>
  <c r="Y33" i="49"/>
  <c r="Z33" i="49" s="1"/>
  <c r="Y34" i="49"/>
  <c r="Z34" i="49" s="1"/>
  <c r="Y35" i="49"/>
  <c r="Z35" i="49" s="1"/>
  <c r="Y36" i="49"/>
  <c r="Z36" i="49" s="1"/>
  <c r="Y37" i="49"/>
  <c r="Z37" i="49" s="1"/>
  <c r="Y38" i="49"/>
  <c r="Z38" i="49" s="1"/>
  <c r="Y39" i="49"/>
  <c r="Z39" i="49" s="1"/>
  <c r="Y40" i="49"/>
  <c r="Z40" i="49" s="1"/>
  <c r="Y41" i="49"/>
  <c r="Z41" i="49" s="1"/>
  <c r="Y42" i="49"/>
  <c r="Z42" i="49" s="1"/>
  <c r="Y43" i="49"/>
  <c r="Z43" i="49" s="1"/>
  <c r="Y44" i="49"/>
  <c r="Z44" i="49" s="1"/>
  <c r="Y45" i="49"/>
  <c r="Z45" i="49" s="1"/>
  <c r="Y46" i="49"/>
  <c r="Z46" i="49" s="1"/>
  <c r="Y47" i="49"/>
  <c r="Z47" i="49" s="1"/>
  <c r="Y48" i="49"/>
  <c r="Z48" i="49" s="1"/>
  <c r="Y49" i="49"/>
  <c r="Z49" i="49" s="1"/>
  <c r="Y50" i="49"/>
  <c r="Z50" i="49" s="1"/>
  <c r="Y51" i="49"/>
  <c r="Z51" i="49" s="1"/>
  <c r="Y52" i="49"/>
  <c r="Z52" i="49" s="1"/>
  <c r="Y53" i="49"/>
  <c r="Z53" i="49" s="1"/>
  <c r="Y54" i="49"/>
  <c r="Z54" i="49" s="1"/>
  <c r="Y55" i="49"/>
  <c r="Z55" i="49" s="1"/>
  <c r="Y56" i="49"/>
  <c r="Z56" i="49" s="1"/>
  <c r="Y57" i="49"/>
  <c r="Z57" i="49" s="1"/>
  <c r="Y58" i="49"/>
  <c r="Z58" i="49" s="1"/>
  <c r="Y59" i="49"/>
  <c r="Z59" i="49" s="1"/>
  <c r="Y60" i="49"/>
  <c r="Z60" i="49" s="1"/>
  <c r="Y61" i="49"/>
  <c r="Z61" i="49" s="1"/>
  <c r="Y62" i="49"/>
  <c r="Z62" i="49" s="1"/>
  <c r="Y63" i="49"/>
  <c r="Z63" i="49" s="1"/>
  <c r="Y64" i="49"/>
  <c r="Z64" i="49" s="1"/>
  <c r="Y65" i="49"/>
  <c r="Z65" i="49" s="1"/>
  <c r="Y66" i="49"/>
  <c r="Z66" i="49" s="1"/>
  <c r="Y67" i="49"/>
  <c r="Z67" i="49" s="1"/>
  <c r="Y68" i="49"/>
  <c r="Z68" i="49" s="1"/>
  <c r="Y69" i="49"/>
  <c r="Z69" i="49" s="1"/>
  <c r="Y70" i="49"/>
  <c r="Z70" i="49" s="1"/>
  <c r="Y71" i="49"/>
  <c r="Z71" i="49" s="1"/>
  <c r="Y72" i="49"/>
  <c r="Z72" i="49" s="1"/>
  <c r="Y73" i="49"/>
  <c r="Z73" i="49" s="1"/>
  <c r="Y74" i="49"/>
  <c r="Z74" i="49" s="1"/>
  <c r="Y75" i="49"/>
  <c r="Z75" i="49" s="1"/>
  <c r="Y76" i="49"/>
  <c r="Z76" i="49" s="1"/>
  <c r="Y77" i="49"/>
  <c r="Z77" i="49" s="1"/>
  <c r="Y78" i="49"/>
  <c r="Z78" i="49" s="1"/>
  <c r="Y79" i="49"/>
  <c r="Z79" i="49" s="1"/>
  <c r="Y80" i="49"/>
  <c r="Z80" i="49" s="1"/>
  <c r="Y81" i="49"/>
  <c r="Z81" i="49" s="1"/>
  <c r="Y82" i="49"/>
  <c r="Z82" i="49" s="1"/>
  <c r="Y83" i="49"/>
  <c r="Z83" i="49" s="1"/>
  <c r="Y84" i="49"/>
  <c r="Z84" i="49" s="1"/>
  <c r="Y85" i="49"/>
  <c r="Z85" i="49" s="1"/>
  <c r="Y86" i="49"/>
  <c r="Z86" i="49" s="1"/>
  <c r="Y87" i="49"/>
  <c r="Z87" i="49" s="1"/>
  <c r="Y88" i="49"/>
  <c r="Z88" i="49" s="1"/>
  <c r="Y89" i="49"/>
  <c r="Z89" i="49" s="1"/>
  <c r="Y90" i="49"/>
  <c r="Z90" i="49" s="1"/>
  <c r="Y91" i="49"/>
  <c r="Z91" i="49" s="1"/>
  <c r="Y92" i="49"/>
  <c r="Z92" i="49" s="1"/>
  <c r="Y93" i="49"/>
  <c r="Z93" i="49" s="1"/>
  <c r="Y94" i="49"/>
  <c r="Z94" i="49" s="1"/>
  <c r="Y95" i="49"/>
  <c r="Z95" i="49" s="1"/>
  <c r="Y96" i="49"/>
  <c r="Z96" i="49" s="1"/>
  <c r="Y97" i="49"/>
  <c r="Z97" i="49" s="1"/>
  <c r="Y98" i="49"/>
  <c r="Z98" i="49" s="1"/>
  <c r="Y99" i="49"/>
  <c r="Z99" i="49" s="1"/>
  <c r="Y100" i="49"/>
  <c r="Z100" i="49" s="1"/>
  <c r="Y101" i="49"/>
  <c r="Z101" i="49" s="1"/>
  <c r="Y102" i="49"/>
  <c r="Z102" i="49" s="1"/>
  <c r="Y103" i="49"/>
  <c r="Z103" i="49" s="1"/>
  <c r="Y104" i="49"/>
  <c r="Z104" i="49" s="1"/>
  <c r="Y105" i="49"/>
  <c r="Z105" i="49" s="1"/>
  <c r="Y106" i="49"/>
  <c r="Z106" i="49" s="1"/>
  <c r="Y107" i="49"/>
  <c r="Z107" i="49" s="1"/>
  <c r="Y108" i="49"/>
  <c r="Z108" i="49" s="1"/>
  <c r="Y109" i="49"/>
  <c r="Z109" i="49" s="1"/>
  <c r="Y110" i="49"/>
  <c r="Z110" i="49" s="1"/>
  <c r="Y111" i="49"/>
  <c r="Z111" i="49" s="1"/>
  <c r="Y112" i="49"/>
  <c r="Z112" i="49" s="1"/>
  <c r="Y113" i="49"/>
  <c r="Z113" i="49" s="1"/>
  <c r="Y114" i="49"/>
  <c r="Z114" i="49" s="1"/>
  <c r="Y115" i="49"/>
  <c r="Z115" i="49" s="1"/>
  <c r="Y116" i="49"/>
  <c r="Z116" i="49" s="1"/>
  <c r="Y117" i="49"/>
  <c r="Z117" i="49" s="1"/>
  <c r="Y118" i="49"/>
  <c r="Z118" i="49" s="1"/>
  <c r="Y119" i="49"/>
  <c r="Z119" i="49" s="1"/>
  <c r="Y120" i="49"/>
  <c r="Z120" i="49" s="1"/>
  <c r="Y121" i="49"/>
  <c r="Z121" i="49" s="1"/>
  <c r="Y122" i="49"/>
  <c r="Z122" i="49" s="1"/>
  <c r="Y123" i="49"/>
  <c r="Z123" i="49" s="1"/>
  <c r="Y124" i="49"/>
  <c r="Z124" i="49" s="1"/>
  <c r="Y125" i="49"/>
  <c r="Z125" i="49" s="1"/>
  <c r="Y126" i="49"/>
  <c r="Z126" i="49" s="1"/>
  <c r="Y127" i="49"/>
  <c r="Z127" i="49" s="1"/>
  <c r="Y128" i="49"/>
  <c r="Z128" i="49" s="1"/>
  <c r="Y129" i="49"/>
  <c r="Z129" i="49" s="1"/>
  <c r="Y130" i="49"/>
  <c r="Z130" i="49" s="1"/>
  <c r="Y131" i="49"/>
  <c r="Z131" i="49" s="1"/>
  <c r="Y132" i="49"/>
  <c r="Z132" i="49" s="1"/>
  <c r="Y133" i="49"/>
  <c r="Z133" i="49" s="1"/>
  <c r="Y134" i="49"/>
  <c r="Z134" i="49" s="1"/>
  <c r="Y135" i="49"/>
  <c r="Z135" i="49" s="1"/>
  <c r="Y136" i="49"/>
  <c r="Z136" i="49" s="1"/>
  <c r="Y137" i="49"/>
  <c r="Z137" i="49" s="1"/>
  <c r="Y138" i="49"/>
  <c r="Z138" i="49" s="1"/>
  <c r="Y139" i="49"/>
  <c r="Z139" i="49" s="1"/>
  <c r="Y140" i="49"/>
  <c r="Z140" i="49" s="1"/>
  <c r="Y141" i="49"/>
  <c r="Z141" i="49" s="1"/>
  <c r="Y142" i="49"/>
  <c r="Z142" i="49" s="1"/>
  <c r="Y143" i="49"/>
  <c r="Z143" i="49" s="1"/>
  <c r="Y144" i="49"/>
  <c r="Z144" i="49" s="1"/>
  <c r="Y145" i="49"/>
  <c r="Z145" i="49" s="1"/>
  <c r="Y146" i="49"/>
  <c r="Z146" i="49" s="1"/>
  <c r="Y147" i="49"/>
  <c r="Z147" i="49" s="1"/>
  <c r="Y148" i="49"/>
  <c r="Z148" i="49" s="1"/>
  <c r="Y149" i="49"/>
  <c r="Z149" i="49" s="1"/>
  <c r="Y150" i="49"/>
  <c r="Z150" i="49" s="1"/>
  <c r="Y151" i="49"/>
  <c r="Z151" i="49" s="1"/>
  <c r="Y152" i="49"/>
  <c r="Z152" i="49" s="1"/>
  <c r="Y153" i="49"/>
  <c r="Z153" i="49" s="1"/>
  <c r="Y154" i="49"/>
  <c r="Z154" i="49" s="1"/>
  <c r="Y155" i="49"/>
  <c r="Z155" i="49" s="1"/>
  <c r="Y156" i="49"/>
  <c r="Z156" i="49" s="1"/>
  <c r="Y157" i="49"/>
  <c r="Z157" i="49" s="1"/>
  <c r="Y158" i="49"/>
  <c r="Z158" i="49" s="1"/>
  <c r="Y159" i="49"/>
  <c r="Z159" i="49" s="1"/>
  <c r="Y160" i="49"/>
  <c r="Z160" i="49" s="1"/>
  <c r="Y161" i="49"/>
  <c r="Z161" i="49" s="1"/>
  <c r="Y162" i="49"/>
  <c r="Z162" i="49" s="1"/>
  <c r="Y163" i="49"/>
  <c r="Z163" i="49" s="1"/>
  <c r="Y164" i="49"/>
  <c r="Z164" i="49" s="1"/>
  <c r="Y165" i="49"/>
  <c r="Z165" i="49" s="1"/>
  <c r="Y166" i="49"/>
  <c r="Z166" i="49" s="1"/>
  <c r="Y167" i="49"/>
  <c r="Z167" i="49" s="1"/>
  <c r="Y168" i="49"/>
  <c r="Z168" i="49" s="1"/>
  <c r="Y169" i="49"/>
  <c r="Z169" i="49" s="1"/>
  <c r="Y170" i="49"/>
  <c r="Z170" i="49" s="1"/>
  <c r="Y171" i="49"/>
  <c r="Z171" i="49" s="1"/>
  <c r="Y172" i="49"/>
  <c r="Z172" i="49" s="1"/>
  <c r="Y173" i="49"/>
  <c r="Z173" i="49" s="1"/>
  <c r="Y174" i="49"/>
  <c r="Z174" i="49" s="1"/>
  <c r="Y175" i="49"/>
  <c r="Z175" i="49" s="1"/>
  <c r="Y176" i="49"/>
  <c r="Z176" i="49" s="1"/>
  <c r="Y177" i="49"/>
  <c r="Z177" i="49" s="1"/>
  <c r="Y178" i="49"/>
  <c r="Z178" i="49" s="1"/>
  <c r="Y179" i="49"/>
  <c r="Z179" i="49" s="1"/>
  <c r="Y180" i="49"/>
  <c r="Z180" i="49" s="1"/>
  <c r="Y181" i="49"/>
  <c r="Z181" i="49" s="1"/>
  <c r="Y182" i="49"/>
  <c r="Z182" i="49" s="1"/>
  <c r="Y183" i="49"/>
  <c r="Z183" i="49" s="1"/>
  <c r="Y184" i="49"/>
  <c r="Z184" i="49" s="1"/>
  <c r="Y185" i="49"/>
  <c r="Z185" i="49" s="1"/>
  <c r="Y186" i="49"/>
  <c r="Z186" i="49" s="1"/>
  <c r="Y187" i="49"/>
  <c r="Z187" i="49" s="1"/>
  <c r="Y188" i="49"/>
  <c r="Z188" i="49" s="1"/>
  <c r="Y189" i="49"/>
  <c r="Z189" i="49" s="1"/>
  <c r="Y190" i="49"/>
  <c r="Z190" i="49" s="1"/>
  <c r="Y191" i="49"/>
  <c r="Z191" i="49" s="1"/>
  <c r="Y192" i="49"/>
  <c r="Z192" i="49" s="1"/>
  <c r="Y193" i="49"/>
  <c r="Z193" i="49" s="1"/>
  <c r="Y194" i="49"/>
  <c r="Z194" i="49" s="1"/>
  <c r="Y195" i="49"/>
  <c r="Z195" i="49" s="1"/>
  <c r="Y196" i="49"/>
  <c r="Z196" i="49" s="1"/>
  <c r="Y197" i="49"/>
  <c r="Z197" i="49" s="1"/>
  <c r="Y198" i="49"/>
  <c r="Z198" i="49" s="1"/>
  <c r="Y199" i="49"/>
  <c r="Z199" i="49" s="1"/>
  <c r="Y200" i="49"/>
  <c r="Z200" i="49" s="1"/>
  <c r="Y201" i="49"/>
  <c r="Z201" i="49" s="1"/>
  <c r="Y202" i="49"/>
  <c r="Z202" i="49" s="1"/>
  <c r="Y203" i="49"/>
  <c r="Z203" i="49" s="1"/>
  <c r="X10" i="49"/>
  <c r="X11" i="49"/>
  <c r="X12" i="49"/>
  <c r="X13" i="49"/>
  <c r="X14" i="49"/>
  <c r="X15" i="49"/>
  <c r="X16" i="49"/>
  <c r="X17" i="49"/>
  <c r="X18" i="49"/>
  <c r="X19" i="49"/>
  <c r="X20" i="49"/>
  <c r="X21" i="49"/>
  <c r="X22" i="49"/>
  <c r="X23" i="49"/>
  <c r="X24" i="49"/>
  <c r="X25" i="49"/>
  <c r="X26" i="49"/>
  <c r="X27" i="49"/>
  <c r="X28" i="49"/>
  <c r="X29" i="49"/>
  <c r="X30" i="49"/>
  <c r="X31" i="49"/>
  <c r="X32" i="49"/>
  <c r="X33" i="49"/>
  <c r="X34" i="49"/>
  <c r="X35" i="49"/>
  <c r="X36" i="49"/>
  <c r="X37" i="49"/>
  <c r="X38" i="49"/>
  <c r="X39" i="49"/>
  <c r="X40" i="49"/>
  <c r="X41" i="49"/>
  <c r="X42" i="49"/>
  <c r="X43" i="49"/>
  <c r="X44" i="49"/>
  <c r="X45" i="49"/>
  <c r="X46" i="49"/>
  <c r="X47" i="49"/>
  <c r="X48" i="49"/>
  <c r="X49" i="49"/>
  <c r="X50" i="49"/>
  <c r="X51" i="49"/>
  <c r="X52" i="49"/>
  <c r="X53" i="49"/>
  <c r="X54" i="49"/>
  <c r="X55" i="49"/>
  <c r="X56" i="49"/>
  <c r="X57" i="49"/>
  <c r="X58" i="49"/>
  <c r="X59" i="49"/>
  <c r="X60" i="49"/>
  <c r="X61" i="49"/>
  <c r="X62" i="49"/>
  <c r="X63" i="49"/>
  <c r="X64" i="49"/>
  <c r="X65" i="49"/>
  <c r="X66" i="49"/>
  <c r="X67" i="49"/>
  <c r="X68" i="49"/>
  <c r="X69" i="49"/>
  <c r="X70" i="49"/>
  <c r="X71" i="49"/>
  <c r="X72" i="49"/>
  <c r="X73" i="49"/>
  <c r="X74" i="49"/>
  <c r="X75" i="49"/>
  <c r="X76" i="49"/>
  <c r="X77" i="49"/>
  <c r="X78" i="49"/>
  <c r="X79" i="49"/>
  <c r="X80" i="49"/>
  <c r="X81" i="49"/>
  <c r="X82" i="49"/>
  <c r="X83" i="49"/>
  <c r="X84" i="49"/>
  <c r="X85" i="49"/>
  <c r="X86" i="49"/>
  <c r="X87" i="49"/>
  <c r="X88" i="49"/>
  <c r="X89" i="49"/>
  <c r="X90" i="49"/>
  <c r="X91" i="49"/>
  <c r="X92" i="49"/>
  <c r="X93" i="49"/>
  <c r="X94" i="49"/>
  <c r="X95" i="49"/>
  <c r="X96" i="49"/>
  <c r="X97" i="49"/>
  <c r="X98" i="49"/>
  <c r="X99" i="49"/>
  <c r="X100" i="49"/>
  <c r="X101" i="49"/>
  <c r="X102" i="49"/>
  <c r="X103" i="49"/>
  <c r="X104" i="49"/>
  <c r="X105" i="49"/>
  <c r="X106" i="49"/>
  <c r="X107" i="49"/>
  <c r="X108" i="49"/>
  <c r="X109" i="49"/>
  <c r="X110" i="49"/>
  <c r="X111" i="49"/>
  <c r="X112" i="49"/>
  <c r="X113" i="49"/>
  <c r="X114" i="49"/>
  <c r="X115" i="49"/>
  <c r="X116" i="49"/>
  <c r="X117" i="49"/>
  <c r="X118" i="49"/>
  <c r="X119" i="49"/>
  <c r="X120" i="49"/>
  <c r="AS120" i="49" s="1"/>
  <c r="X121" i="49"/>
  <c r="AS121" i="49" s="1"/>
  <c r="X122" i="49"/>
  <c r="AS122" i="49" s="1"/>
  <c r="X123" i="49"/>
  <c r="AS123" i="49" s="1"/>
  <c r="X124" i="49"/>
  <c r="AS124" i="49" s="1"/>
  <c r="X125" i="49"/>
  <c r="AS125" i="49" s="1"/>
  <c r="X126" i="49"/>
  <c r="AS126" i="49" s="1"/>
  <c r="X127" i="49"/>
  <c r="AS127" i="49" s="1"/>
  <c r="X128" i="49"/>
  <c r="AS128" i="49" s="1"/>
  <c r="X129" i="49"/>
  <c r="AS129" i="49" s="1"/>
  <c r="X130" i="49"/>
  <c r="AS130" i="49" s="1"/>
  <c r="X131" i="49"/>
  <c r="AS131" i="49" s="1"/>
  <c r="X132" i="49"/>
  <c r="AS132" i="49" s="1"/>
  <c r="X133" i="49"/>
  <c r="AS133" i="49" s="1"/>
  <c r="X134" i="49"/>
  <c r="AS134" i="49" s="1"/>
  <c r="X135" i="49"/>
  <c r="AS135" i="49" s="1"/>
  <c r="X136" i="49"/>
  <c r="AS136" i="49" s="1"/>
  <c r="X137" i="49"/>
  <c r="AS137" i="49" s="1"/>
  <c r="X138" i="49"/>
  <c r="AS138" i="49" s="1"/>
  <c r="X139" i="49"/>
  <c r="AS139" i="49" s="1"/>
  <c r="X140" i="49"/>
  <c r="AS140" i="49" s="1"/>
  <c r="X141" i="49"/>
  <c r="AS141" i="49" s="1"/>
  <c r="X142" i="49"/>
  <c r="AS142" i="49" s="1"/>
  <c r="X143" i="49"/>
  <c r="AS143" i="49" s="1"/>
  <c r="X144" i="49"/>
  <c r="AS144" i="49" s="1"/>
  <c r="X145" i="49"/>
  <c r="AS145" i="49" s="1"/>
  <c r="X146" i="49"/>
  <c r="AS146" i="49" s="1"/>
  <c r="X147" i="49"/>
  <c r="AS147" i="49" s="1"/>
  <c r="X148" i="49"/>
  <c r="AS148" i="49" s="1"/>
  <c r="X149" i="49"/>
  <c r="AS149" i="49" s="1"/>
  <c r="X150" i="49"/>
  <c r="AS150" i="49" s="1"/>
  <c r="X151" i="49"/>
  <c r="AS151" i="49" s="1"/>
  <c r="X152" i="49"/>
  <c r="AS152" i="49" s="1"/>
  <c r="X153" i="49"/>
  <c r="AS153" i="49" s="1"/>
  <c r="X154" i="49"/>
  <c r="AS154" i="49" s="1"/>
  <c r="X155" i="49"/>
  <c r="AS155" i="49" s="1"/>
  <c r="X156" i="49"/>
  <c r="AS156" i="49" s="1"/>
  <c r="X157" i="49"/>
  <c r="AS157" i="49" s="1"/>
  <c r="X158" i="49"/>
  <c r="AS158" i="49" s="1"/>
  <c r="X159" i="49"/>
  <c r="AS159" i="49" s="1"/>
  <c r="X160" i="49"/>
  <c r="AS160" i="49" s="1"/>
  <c r="X161" i="49"/>
  <c r="AS161" i="49" s="1"/>
  <c r="X162" i="49"/>
  <c r="AS162" i="49" s="1"/>
  <c r="X163" i="49"/>
  <c r="AS163" i="49" s="1"/>
  <c r="X164" i="49"/>
  <c r="AS164" i="49" s="1"/>
  <c r="X165" i="49"/>
  <c r="AS165" i="49" s="1"/>
  <c r="X166" i="49"/>
  <c r="AS166" i="49" s="1"/>
  <c r="X167" i="49"/>
  <c r="AS167" i="49" s="1"/>
  <c r="X168" i="49"/>
  <c r="AS168" i="49" s="1"/>
  <c r="X169" i="49"/>
  <c r="AS169" i="49" s="1"/>
  <c r="X170" i="49"/>
  <c r="AS170" i="49" s="1"/>
  <c r="X171" i="49"/>
  <c r="AS171" i="49" s="1"/>
  <c r="X172" i="49"/>
  <c r="AS172" i="49" s="1"/>
  <c r="X173" i="49"/>
  <c r="AS173" i="49" s="1"/>
  <c r="X174" i="49"/>
  <c r="AS174" i="49" s="1"/>
  <c r="X175" i="49"/>
  <c r="AS175" i="49" s="1"/>
  <c r="X176" i="49"/>
  <c r="AS176" i="49" s="1"/>
  <c r="X177" i="49"/>
  <c r="AS177" i="49" s="1"/>
  <c r="X178" i="49"/>
  <c r="AS178" i="49" s="1"/>
  <c r="X179" i="49"/>
  <c r="AS179" i="49" s="1"/>
  <c r="X180" i="49"/>
  <c r="AS180" i="49" s="1"/>
  <c r="Y10" i="53"/>
  <c r="Z10" i="53" s="1"/>
  <c r="Y11" i="53"/>
  <c r="Z11" i="53" s="1"/>
  <c r="Y12" i="53"/>
  <c r="Z12" i="53" s="1"/>
  <c r="Y13" i="53"/>
  <c r="Z13" i="53" s="1"/>
  <c r="Y14" i="53"/>
  <c r="Z14" i="53" s="1"/>
  <c r="Y15" i="53"/>
  <c r="Z15" i="53" s="1"/>
  <c r="Y16" i="53"/>
  <c r="Z16" i="53" s="1"/>
  <c r="Y17" i="53"/>
  <c r="Z17" i="53" s="1"/>
  <c r="Y18" i="53"/>
  <c r="Z18" i="53" s="1"/>
  <c r="Y19" i="53"/>
  <c r="Z19" i="53" s="1"/>
  <c r="Y20" i="53"/>
  <c r="Z20" i="53" s="1"/>
  <c r="Y21" i="53"/>
  <c r="Z21" i="53" s="1"/>
  <c r="Y22" i="53"/>
  <c r="Z22" i="53" s="1"/>
  <c r="Y23" i="53"/>
  <c r="Z23" i="53" s="1"/>
  <c r="Y24" i="53"/>
  <c r="Z24" i="53" s="1"/>
  <c r="Y25" i="53"/>
  <c r="Z25" i="53" s="1"/>
  <c r="Y26" i="53"/>
  <c r="Z26" i="53" s="1"/>
  <c r="Y27" i="53"/>
  <c r="Z27" i="53" s="1"/>
  <c r="Y28" i="53"/>
  <c r="Z28" i="53" s="1"/>
  <c r="Y29" i="53"/>
  <c r="Z29" i="53" s="1"/>
  <c r="Y30" i="53"/>
  <c r="Z30" i="53" s="1"/>
  <c r="Y31" i="53"/>
  <c r="Z31" i="53" s="1"/>
  <c r="Y32" i="53"/>
  <c r="Z32" i="53" s="1"/>
  <c r="Y33" i="53"/>
  <c r="Z33" i="53" s="1"/>
  <c r="Y34" i="53"/>
  <c r="Z34" i="53" s="1"/>
  <c r="Y35" i="53"/>
  <c r="Z35" i="53" s="1"/>
  <c r="Y36" i="53"/>
  <c r="Z36" i="53" s="1"/>
  <c r="Y37" i="53"/>
  <c r="Z37" i="53" s="1"/>
  <c r="Y38" i="53"/>
  <c r="Z38" i="53" s="1"/>
  <c r="Y39" i="53"/>
  <c r="Z39" i="53" s="1"/>
  <c r="Y40" i="53"/>
  <c r="Z40" i="53" s="1"/>
  <c r="Y41" i="53"/>
  <c r="Z41" i="53" s="1"/>
  <c r="Y42" i="53"/>
  <c r="Z42" i="53" s="1"/>
  <c r="Y43" i="53"/>
  <c r="Z43" i="53" s="1"/>
  <c r="Y44" i="53"/>
  <c r="Z44" i="53" s="1"/>
  <c r="Y45" i="53"/>
  <c r="Z45" i="53" s="1"/>
  <c r="Y46" i="53"/>
  <c r="Z46" i="53" s="1"/>
  <c r="Y47" i="53"/>
  <c r="Z47" i="53" s="1"/>
  <c r="Y48" i="53"/>
  <c r="Z48" i="53" s="1"/>
  <c r="Y49" i="53"/>
  <c r="Z49" i="53" s="1"/>
  <c r="Y50" i="53"/>
  <c r="Z50" i="53" s="1"/>
  <c r="Y51" i="53"/>
  <c r="Z51" i="53" s="1"/>
  <c r="Y52" i="53"/>
  <c r="Z52" i="53" s="1"/>
  <c r="Y53" i="53"/>
  <c r="Z53" i="53" s="1"/>
  <c r="Y54" i="53"/>
  <c r="Z54" i="53" s="1"/>
  <c r="Y55" i="53"/>
  <c r="Z55" i="53" s="1"/>
  <c r="Y56" i="53"/>
  <c r="Z56" i="53" s="1"/>
  <c r="Y57" i="53"/>
  <c r="Z57" i="53" s="1"/>
  <c r="Y58" i="53"/>
  <c r="Z58" i="53" s="1"/>
  <c r="Y59" i="53"/>
  <c r="Z59" i="53" s="1"/>
  <c r="Y60" i="53"/>
  <c r="Z60" i="53" s="1"/>
  <c r="Y61" i="53"/>
  <c r="Z61" i="53" s="1"/>
  <c r="Y62" i="53"/>
  <c r="Z62" i="53" s="1"/>
  <c r="Y63" i="53"/>
  <c r="Z63" i="53" s="1"/>
  <c r="Y64" i="53"/>
  <c r="Z64" i="53" s="1"/>
  <c r="Y65" i="53"/>
  <c r="Z65" i="53" s="1"/>
  <c r="Y66" i="53"/>
  <c r="Z66" i="53" s="1"/>
  <c r="Y67" i="53"/>
  <c r="Z67" i="53" s="1"/>
  <c r="Y68" i="53"/>
  <c r="Z68" i="53" s="1"/>
  <c r="Y69" i="53"/>
  <c r="Z69" i="53" s="1"/>
  <c r="Y70" i="53"/>
  <c r="Z70" i="53" s="1"/>
  <c r="Y71" i="53"/>
  <c r="Z71" i="53" s="1"/>
  <c r="Y72" i="53"/>
  <c r="Z72" i="53" s="1"/>
  <c r="Y73" i="53"/>
  <c r="Z73" i="53" s="1"/>
  <c r="Y74" i="53"/>
  <c r="Z74" i="53" s="1"/>
  <c r="Y75" i="53"/>
  <c r="Z75" i="53" s="1"/>
  <c r="Y76" i="53"/>
  <c r="Z76" i="53" s="1"/>
  <c r="Y77" i="53"/>
  <c r="Z77" i="53" s="1"/>
  <c r="Y78" i="53"/>
  <c r="Z78" i="53" s="1"/>
  <c r="Y79" i="53"/>
  <c r="Z79" i="53" s="1"/>
  <c r="Y80" i="53"/>
  <c r="Z80" i="53" s="1"/>
  <c r="Y81" i="53"/>
  <c r="Z81" i="53" s="1"/>
  <c r="Y82" i="53"/>
  <c r="Z82" i="53" s="1"/>
  <c r="Y83" i="53"/>
  <c r="Z83" i="53" s="1"/>
  <c r="Y84" i="53"/>
  <c r="Z84" i="53" s="1"/>
  <c r="Y85" i="53"/>
  <c r="Z85" i="53" s="1"/>
  <c r="Y86" i="53"/>
  <c r="Z86" i="53" s="1"/>
  <c r="Y87" i="53"/>
  <c r="Z87" i="53" s="1"/>
  <c r="Y88" i="53"/>
  <c r="Z88" i="53" s="1"/>
  <c r="Y89" i="53"/>
  <c r="Z89" i="53" s="1"/>
  <c r="Y90" i="53"/>
  <c r="Z90" i="53" s="1"/>
  <c r="Y91" i="53"/>
  <c r="Z91" i="53" s="1"/>
  <c r="Y92" i="53"/>
  <c r="Z92" i="53" s="1"/>
  <c r="Y93" i="53"/>
  <c r="Z93" i="53" s="1"/>
  <c r="Y94" i="53"/>
  <c r="Z94" i="53" s="1"/>
  <c r="Y95" i="53"/>
  <c r="Z95" i="53" s="1"/>
  <c r="Y96" i="53"/>
  <c r="Z96" i="53" s="1"/>
  <c r="Y97" i="53"/>
  <c r="Z97" i="53" s="1"/>
  <c r="Y98" i="53"/>
  <c r="Z98" i="53" s="1"/>
  <c r="Y99" i="53"/>
  <c r="Z99" i="53" s="1"/>
  <c r="Y100" i="53"/>
  <c r="Z100" i="53" s="1"/>
  <c r="Y101" i="53"/>
  <c r="Z101" i="53" s="1"/>
  <c r="Y102" i="53"/>
  <c r="Z102" i="53" s="1"/>
  <c r="Y103" i="53"/>
  <c r="Z103" i="53" s="1"/>
  <c r="Y104" i="53"/>
  <c r="Z104" i="53" s="1"/>
  <c r="Y105" i="53"/>
  <c r="Z105" i="53" s="1"/>
  <c r="Y106" i="53"/>
  <c r="Z106" i="53" s="1"/>
  <c r="Y107" i="53"/>
  <c r="Z107" i="53" s="1"/>
  <c r="Y108" i="53"/>
  <c r="Z108" i="53" s="1"/>
  <c r="Y109" i="53"/>
  <c r="Z109" i="53" s="1"/>
  <c r="Y110" i="53"/>
  <c r="Z110" i="53" s="1"/>
  <c r="Y111" i="53"/>
  <c r="Z111" i="53" s="1"/>
  <c r="Y112" i="53"/>
  <c r="Z112" i="53" s="1"/>
  <c r="Y113" i="53"/>
  <c r="Z113" i="53" s="1"/>
  <c r="Y114" i="53"/>
  <c r="Z114" i="53" s="1"/>
  <c r="Y115" i="53"/>
  <c r="Z115" i="53" s="1"/>
  <c r="Y116" i="53"/>
  <c r="Z116" i="53" s="1"/>
  <c r="Y117" i="53"/>
  <c r="Z117" i="53" s="1"/>
  <c r="Y118" i="53"/>
  <c r="Z118" i="53" s="1"/>
  <c r="Y119" i="53"/>
  <c r="Z119" i="53" s="1"/>
  <c r="Y120" i="53"/>
  <c r="Z120" i="53" s="1"/>
  <c r="Y121" i="53"/>
  <c r="Z121" i="53" s="1"/>
  <c r="Y122" i="53"/>
  <c r="Z122" i="53" s="1"/>
  <c r="Y123" i="53"/>
  <c r="Z123" i="53" s="1"/>
  <c r="Y124" i="53"/>
  <c r="Z124" i="53" s="1"/>
  <c r="Y125" i="53"/>
  <c r="Z125" i="53" s="1"/>
  <c r="Y126" i="53"/>
  <c r="Z126" i="53" s="1"/>
  <c r="Y127" i="53"/>
  <c r="Z127" i="53" s="1"/>
  <c r="Y128" i="53"/>
  <c r="Z128" i="53" s="1"/>
  <c r="Y129" i="53"/>
  <c r="Z129" i="53" s="1"/>
  <c r="Y130" i="53"/>
  <c r="Y131" i="53"/>
  <c r="Y132" i="53"/>
  <c r="Y133" i="53"/>
  <c r="Y134" i="53"/>
  <c r="Y135" i="53"/>
  <c r="Y136" i="53"/>
  <c r="Y137" i="53"/>
  <c r="Y138" i="53"/>
  <c r="Y139" i="53"/>
  <c r="Y140" i="53"/>
  <c r="Y141" i="53"/>
  <c r="Y142" i="53"/>
  <c r="Y143" i="53"/>
  <c r="Y144" i="53"/>
  <c r="Y145" i="53"/>
  <c r="Y146" i="53"/>
  <c r="Y147" i="53"/>
  <c r="Y148" i="53"/>
  <c r="Y149" i="53"/>
  <c r="Y150" i="53"/>
  <c r="Y151" i="53"/>
  <c r="Y152" i="53"/>
  <c r="Y153" i="53"/>
  <c r="Y154" i="53"/>
  <c r="Y155" i="53"/>
  <c r="Y156" i="53"/>
  <c r="Y157" i="53"/>
  <c r="Y158" i="53"/>
  <c r="Y159" i="53"/>
  <c r="Y160" i="53"/>
  <c r="Y161" i="53"/>
  <c r="Y162" i="53"/>
  <c r="Y163" i="53"/>
  <c r="Y164" i="53"/>
  <c r="Y165" i="53"/>
  <c r="Y166" i="53"/>
  <c r="Y167" i="53"/>
  <c r="Y168" i="53"/>
  <c r="Y169" i="53"/>
  <c r="Y170" i="53"/>
  <c r="Y171" i="53"/>
  <c r="Y172" i="53"/>
  <c r="Y173" i="53"/>
  <c r="Y174" i="53"/>
  <c r="Y175" i="53"/>
  <c r="Y176" i="53"/>
  <c r="Y177" i="53"/>
  <c r="Y178" i="53"/>
  <c r="Y179" i="53"/>
  <c r="Y180" i="53"/>
  <c r="Y181" i="53"/>
  <c r="Y182" i="53"/>
  <c r="Y183" i="53"/>
  <c r="X10" i="53"/>
  <c r="X11" i="53"/>
  <c r="X12" i="53"/>
  <c r="X13" i="53"/>
  <c r="X14" i="53"/>
  <c r="X15" i="53"/>
  <c r="X16" i="53"/>
  <c r="X17" i="53"/>
  <c r="X18" i="53"/>
  <c r="X19" i="53"/>
  <c r="X20" i="53"/>
  <c r="X21" i="53"/>
  <c r="X22" i="53"/>
  <c r="X23" i="53"/>
  <c r="X24" i="53"/>
  <c r="X25" i="53"/>
  <c r="X26" i="53"/>
  <c r="X27" i="53"/>
  <c r="X28" i="53"/>
  <c r="X29" i="53"/>
  <c r="X30" i="53"/>
  <c r="X31" i="53"/>
  <c r="X32" i="53"/>
  <c r="X33" i="53"/>
  <c r="X34" i="53"/>
  <c r="X35" i="53"/>
  <c r="X36" i="53"/>
  <c r="X37" i="53"/>
  <c r="X38" i="53"/>
  <c r="X39" i="53"/>
  <c r="X40" i="53"/>
  <c r="X41" i="53"/>
  <c r="X42" i="53"/>
  <c r="X43" i="53"/>
  <c r="X44" i="53"/>
  <c r="X45" i="53"/>
  <c r="X46" i="53"/>
  <c r="X47" i="53"/>
  <c r="X48" i="53"/>
  <c r="X49" i="53"/>
  <c r="X50" i="53"/>
  <c r="X51" i="53"/>
  <c r="X52" i="53"/>
  <c r="X53" i="53"/>
  <c r="X54" i="53"/>
  <c r="X55" i="53"/>
  <c r="X56" i="53"/>
  <c r="X57" i="53"/>
  <c r="X58" i="53"/>
  <c r="X59" i="53"/>
  <c r="X60" i="53"/>
  <c r="X61" i="53"/>
  <c r="X62" i="53"/>
  <c r="X63" i="53"/>
  <c r="X64" i="53"/>
  <c r="X65" i="53"/>
  <c r="X66" i="53"/>
  <c r="X67" i="53"/>
  <c r="X68" i="53"/>
  <c r="X69" i="53"/>
  <c r="X70" i="53"/>
  <c r="X71" i="53"/>
  <c r="X72" i="53"/>
  <c r="X73" i="53"/>
  <c r="X74" i="53"/>
  <c r="X75" i="53"/>
  <c r="X76" i="53"/>
  <c r="X77" i="53"/>
  <c r="X78" i="53"/>
  <c r="X79" i="53"/>
  <c r="X80" i="53"/>
  <c r="X81" i="53"/>
  <c r="X82" i="53"/>
  <c r="X83" i="53"/>
  <c r="X84" i="53"/>
  <c r="X85" i="53"/>
  <c r="X86" i="53"/>
  <c r="X87" i="53"/>
  <c r="X88" i="53"/>
  <c r="X89" i="53"/>
  <c r="X90" i="53"/>
  <c r="X91" i="53"/>
  <c r="X92" i="53"/>
  <c r="X93" i="53"/>
  <c r="X94" i="53"/>
  <c r="X95" i="53"/>
  <c r="X96" i="53"/>
  <c r="X97" i="53"/>
  <c r="X98" i="53"/>
  <c r="X99" i="53"/>
  <c r="X100" i="53"/>
  <c r="X101" i="53"/>
  <c r="X102" i="53"/>
  <c r="X103" i="53"/>
  <c r="X104" i="53"/>
  <c r="X105" i="53"/>
  <c r="X106" i="53"/>
  <c r="X107" i="53"/>
  <c r="X108" i="53"/>
  <c r="X109" i="53"/>
  <c r="X110" i="53"/>
  <c r="X111" i="53"/>
  <c r="X112" i="53"/>
  <c r="X113" i="53"/>
  <c r="X114" i="53"/>
  <c r="X115" i="53"/>
  <c r="X116" i="53"/>
  <c r="X117" i="53"/>
  <c r="X118" i="53"/>
  <c r="X119" i="53"/>
  <c r="X120" i="53"/>
  <c r="X121" i="53"/>
  <c r="X122" i="53"/>
  <c r="X123" i="53"/>
  <c r="X124" i="53"/>
  <c r="X125" i="53"/>
  <c r="X126" i="53"/>
  <c r="X127" i="53"/>
  <c r="X128" i="53"/>
  <c r="X129" i="53"/>
  <c r="X130" i="53"/>
  <c r="X131" i="53"/>
  <c r="X132" i="53"/>
  <c r="X133" i="53"/>
  <c r="X134" i="53"/>
  <c r="X135" i="53"/>
  <c r="X136" i="53"/>
  <c r="X137" i="53"/>
  <c r="X138" i="53"/>
  <c r="X139" i="53"/>
  <c r="X140" i="53"/>
  <c r="X141" i="53"/>
  <c r="X142" i="53"/>
  <c r="X143" i="53"/>
  <c r="X144" i="53"/>
  <c r="X145" i="53"/>
  <c r="X146" i="53"/>
  <c r="X147" i="53"/>
  <c r="X148" i="53"/>
  <c r="X149" i="53"/>
  <c r="X150" i="53"/>
  <c r="X151" i="53"/>
  <c r="X152" i="53"/>
  <c r="X153" i="53"/>
  <c r="X154" i="53"/>
  <c r="X155" i="53"/>
  <c r="X156" i="53"/>
  <c r="X157" i="53"/>
  <c r="X158" i="53"/>
  <c r="X159" i="53"/>
  <c r="X160" i="53"/>
  <c r="X161" i="53"/>
  <c r="X162" i="53"/>
  <c r="X163" i="53"/>
  <c r="X164" i="53"/>
  <c r="X165" i="53"/>
  <c r="X166" i="53"/>
  <c r="X167" i="53"/>
  <c r="X168" i="53"/>
  <c r="X169" i="53"/>
  <c r="X170" i="53"/>
  <c r="X171" i="53"/>
  <c r="X172" i="53"/>
  <c r="X173" i="53"/>
  <c r="X174" i="53"/>
  <c r="X175" i="53"/>
  <c r="X176" i="53"/>
  <c r="X177" i="53"/>
  <c r="X178" i="53"/>
  <c r="X179" i="53"/>
  <c r="X180" i="53"/>
  <c r="X181" i="53"/>
  <c r="X182" i="53"/>
  <c r="X183" i="53"/>
  <c r="X184" i="53"/>
  <c r="X185" i="53"/>
  <c r="X186" i="53"/>
  <c r="X187" i="53"/>
  <c r="X188" i="53"/>
  <c r="X189" i="53"/>
  <c r="X190" i="53"/>
  <c r="X191" i="53"/>
  <c r="X192" i="53"/>
  <c r="X193" i="53"/>
  <c r="X194" i="53"/>
  <c r="X195" i="53"/>
  <c r="X196" i="53"/>
  <c r="X197" i="53"/>
  <c r="X198" i="53"/>
  <c r="X199" i="53"/>
  <c r="X200" i="53"/>
  <c r="X201" i="53"/>
  <c r="X202" i="53"/>
  <c r="X203" i="53"/>
  <c r="X204" i="53"/>
  <c r="X205" i="53"/>
  <c r="X206" i="53"/>
  <c r="X207" i="53"/>
  <c r="X208" i="53"/>
  <c r="X209" i="53"/>
  <c r="X210" i="53"/>
  <c r="X211" i="53"/>
  <c r="X212" i="53"/>
  <c r="X213" i="53"/>
  <c r="X214" i="53"/>
  <c r="X215" i="53"/>
  <c r="X216" i="53"/>
  <c r="Y10" i="56"/>
  <c r="Y11" i="56"/>
  <c r="Y12" i="56"/>
  <c r="Y13" i="56"/>
  <c r="Y14" i="56"/>
  <c r="Y15" i="56"/>
  <c r="Y16" i="56"/>
  <c r="Y17" i="56"/>
  <c r="Y18" i="56"/>
  <c r="Y19" i="56"/>
  <c r="Y20" i="56"/>
  <c r="Y21" i="56"/>
  <c r="Y22" i="56"/>
  <c r="Y23" i="56"/>
  <c r="Y24" i="56"/>
  <c r="Y25" i="56"/>
  <c r="Y26" i="56"/>
  <c r="Y27" i="56"/>
  <c r="Y28" i="56"/>
  <c r="Y29" i="56"/>
  <c r="Y30" i="56"/>
  <c r="Y31" i="56"/>
  <c r="Y32" i="56"/>
  <c r="Y33" i="56"/>
  <c r="Y34" i="56"/>
  <c r="Y35" i="56"/>
  <c r="Y36" i="56"/>
  <c r="X10" i="56"/>
  <c r="X11" i="56"/>
  <c r="X12" i="56"/>
  <c r="X13" i="56"/>
  <c r="X14" i="56"/>
  <c r="X15" i="56"/>
  <c r="X16" i="56"/>
  <c r="X17" i="56"/>
  <c r="X18" i="56"/>
  <c r="X19" i="56"/>
  <c r="X20" i="56"/>
  <c r="X21" i="56"/>
  <c r="X22" i="56"/>
  <c r="X23" i="56"/>
  <c r="X24" i="56"/>
  <c r="X25" i="56"/>
  <c r="X26" i="56"/>
  <c r="X27" i="56"/>
  <c r="X28" i="56"/>
  <c r="Y10" i="31"/>
  <c r="Y11" i="31"/>
  <c r="Y12" i="31"/>
  <c r="Y13" i="31"/>
  <c r="Y14" i="31"/>
  <c r="Y15" i="31"/>
  <c r="Y16" i="31"/>
  <c r="Y17" i="31"/>
  <c r="Y18" i="31"/>
  <c r="Y19" i="31"/>
  <c r="Y20" i="31"/>
  <c r="Y21" i="31"/>
  <c r="Y22" i="31"/>
  <c r="Y23" i="31"/>
  <c r="Y24" i="31"/>
  <c r="Y25" i="31"/>
  <c r="Y26" i="31"/>
  <c r="Y27" i="31"/>
  <c r="Y28" i="31"/>
  <c r="Y29" i="31"/>
  <c r="Y30" i="31"/>
  <c r="Y31" i="31"/>
  <c r="Y32" i="31"/>
  <c r="Y33" i="31"/>
  <c r="Y34" i="31"/>
  <c r="Y35" i="31"/>
  <c r="Y36" i="31"/>
  <c r="Y37" i="31"/>
  <c r="Y38" i="31"/>
  <c r="Y39" i="31"/>
  <c r="Y40" i="31"/>
  <c r="Y41" i="31"/>
  <c r="Y42" i="31"/>
  <c r="Y43" i="31"/>
  <c r="Y44" i="31"/>
  <c r="Y45" i="31"/>
  <c r="Y46" i="31"/>
  <c r="Y47" i="31"/>
  <c r="Y48" i="31"/>
  <c r="Y49" i="31"/>
  <c r="Y50" i="31"/>
  <c r="Y51" i="31"/>
  <c r="Y52" i="31"/>
  <c r="Y53" i="31"/>
  <c r="Y54" i="31"/>
  <c r="Y55" i="31"/>
  <c r="Y56" i="31"/>
  <c r="Y57" i="31"/>
  <c r="X10" i="31"/>
  <c r="X11" i="31"/>
  <c r="X12" i="31"/>
  <c r="X13" i="31"/>
  <c r="X14" i="31"/>
  <c r="X15" i="31"/>
  <c r="X16" i="31"/>
  <c r="X17" i="31"/>
  <c r="X18" i="31"/>
  <c r="X19" i="31"/>
  <c r="X20" i="31"/>
  <c r="X21" i="31"/>
  <c r="X22" i="31"/>
  <c r="X23" i="31"/>
  <c r="X24" i="31"/>
  <c r="X25" i="31"/>
  <c r="X26" i="31"/>
  <c r="X27" i="31"/>
  <c r="X28" i="31"/>
  <c r="X29" i="31"/>
  <c r="X30" i="31"/>
  <c r="X31" i="31"/>
  <c r="X32" i="31"/>
  <c r="X33" i="31"/>
  <c r="X34" i="31"/>
  <c r="X35" i="31"/>
  <c r="X36" i="31"/>
  <c r="X37" i="31"/>
  <c r="X38" i="31"/>
  <c r="X39" i="31"/>
  <c r="X40" i="31"/>
  <c r="X41" i="31"/>
  <c r="X42" i="31"/>
  <c r="X43" i="31"/>
  <c r="X44" i="31"/>
  <c r="X45" i="31"/>
  <c r="X46" i="31"/>
  <c r="X47" i="31"/>
  <c r="X48" i="31"/>
  <c r="Y10" i="55"/>
  <c r="Y11" i="55"/>
  <c r="Y12" i="55"/>
  <c r="Y13" i="55"/>
  <c r="Y14" i="55"/>
  <c r="Y15" i="55"/>
  <c r="Y16" i="55"/>
  <c r="Y17" i="55"/>
  <c r="Y18" i="55"/>
  <c r="Y19" i="55"/>
  <c r="Y20" i="55"/>
  <c r="Y21" i="55"/>
  <c r="Y22" i="55"/>
  <c r="Y23" i="55"/>
  <c r="Y24" i="55"/>
  <c r="Y25" i="55"/>
  <c r="Y26" i="55"/>
  <c r="Y27" i="55"/>
  <c r="Y28" i="55"/>
  <c r="Y29" i="55"/>
  <c r="Y30" i="55"/>
  <c r="Y31" i="55"/>
  <c r="Y32" i="55"/>
  <c r="Y33" i="55"/>
  <c r="Y34" i="55"/>
  <c r="Y35" i="55"/>
  <c r="Y36" i="55"/>
  <c r="Y37" i="55"/>
  <c r="Y38" i="55"/>
  <c r="Y39" i="55"/>
  <c r="Y40" i="55"/>
  <c r="Y41" i="55"/>
  <c r="Y42" i="55"/>
  <c r="Y43" i="55"/>
  <c r="Y44" i="55"/>
  <c r="Y45" i="55"/>
  <c r="Y46" i="55"/>
  <c r="Y47" i="55"/>
  <c r="Y48" i="55"/>
  <c r="Y49" i="55"/>
  <c r="Y50" i="55"/>
  <c r="Y51" i="55"/>
  <c r="Y52" i="55"/>
  <c r="Y53" i="55"/>
  <c r="Y54" i="55"/>
  <c r="Y55" i="55"/>
  <c r="Y56" i="55"/>
  <c r="Y57" i="55"/>
  <c r="Y58" i="55"/>
  <c r="Y59" i="55"/>
  <c r="Y60" i="55"/>
  <c r="Y61" i="55"/>
  <c r="Y62" i="55"/>
  <c r="Y63" i="55"/>
  <c r="Y64" i="55"/>
  <c r="Y65" i="55"/>
  <c r="Y66" i="55"/>
  <c r="Y67" i="55"/>
  <c r="Y68" i="55"/>
  <c r="Y69" i="55"/>
  <c r="Y70" i="55"/>
  <c r="Y71" i="55"/>
  <c r="Y72" i="55"/>
  <c r="Y73" i="55"/>
  <c r="Y74" i="55"/>
  <c r="Y75" i="55"/>
  <c r="Y76" i="55"/>
  <c r="Y77" i="55"/>
  <c r="Y78" i="55"/>
  <c r="Y79" i="55"/>
  <c r="Y80" i="55"/>
  <c r="Y81" i="55"/>
  <c r="Y82" i="55"/>
  <c r="Y83" i="55"/>
  <c r="Y84" i="55"/>
  <c r="Y85" i="55"/>
  <c r="Y86" i="55"/>
  <c r="Y87" i="55"/>
  <c r="Y88" i="55"/>
  <c r="Y89" i="55"/>
  <c r="Y90" i="55"/>
  <c r="Y91" i="55"/>
  <c r="Y92" i="55"/>
  <c r="Y93" i="55"/>
  <c r="Y94" i="55"/>
  <c r="Y95" i="55"/>
  <c r="Y96" i="55"/>
  <c r="Y97" i="55"/>
  <c r="Y98" i="55"/>
  <c r="Y99" i="55"/>
  <c r="Y100" i="55"/>
  <c r="Y101" i="55"/>
  <c r="Y102" i="55"/>
  <c r="Y103" i="55"/>
  <c r="Y104" i="55"/>
  <c r="Y105" i="55"/>
  <c r="Y106" i="55"/>
  <c r="Y107" i="55"/>
  <c r="Y108" i="55"/>
  <c r="Y109" i="55"/>
  <c r="Y110" i="55"/>
  <c r="Y111" i="55"/>
  <c r="Y112" i="55"/>
  <c r="Y113" i="55"/>
  <c r="Y114" i="55"/>
  <c r="Y115" i="55"/>
  <c r="Y116" i="55"/>
  <c r="Y117" i="55"/>
  <c r="Y118" i="55"/>
  <c r="Y119" i="55"/>
  <c r="Y120" i="55"/>
  <c r="Y121" i="55"/>
  <c r="Y122" i="55"/>
  <c r="Y123" i="55"/>
  <c r="Y124" i="55"/>
  <c r="Y125" i="55"/>
  <c r="Y126" i="55"/>
  <c r="Y127" i="55"/>
  <c r="Y128" i="55"/>
  <c r="Y129" i="55"/>
  <c r="Y130" i="55"/>
  <c r="Y131" i="55"/>
  <c r="Y132" i="55"/>
  <c r="Y133" i="55"/>
  <c r="Y134" i="55"/>
  <c r="Y135" i="55"/>
  <c r="Y136" i="55"/>
  <c r="Y137" i="55"/>
  <c r="Y138" i="55"/>
  <c r="Y139" i="55"/>
  <c r="Y140" i="55"/>
  <c r="Y141" i="55"/>
  <c r="Y142" i="55"/>
  <c r="Y143" i="55"/>
  <c r="Y144" i="55"/>
  <c r="Y145" i="55"/>
  <c r="Y146" i="55"/>
  <c r="Y147" i="55"/>
  <c r="Y148" i="55"/>
  <c r="Y149" i="55"/>
  <c r="Y150" i="55"/>
  <c r="Y151" i="55"/>
  <c r="Y152" i="55"/>
  <c r="Y153" i="55"/>
  <c r="Y154" i="55"/>
  <c r="Y155" i="55"/>
  <c r="Y156" i="55"/>
  <c r="Y157" i="55"/>
  <c r="Y158" i="55"/>
  <c r="Y159" i="55"/>
  <c r="Y160" i="55"/>
  <c r="Y161" i="55"/>
  <c r="Y162" i="55"/>
  <c r="Y163" i="55"/>
  <c r="Y164" i="55"/>
  <c r="Y165" i="55"/>
  <c r="Y166" i="55"/>
  <c r="Y167" i="55"/>
  <c r="Y168" i="55"/>
  <c r="Y169" i="55"/>
  <c r="Y170" i="55"/>
  <c r="Y171" i="55"/>
  <c r="Y172" i="55"/>
  <c r="Y173" i="55"/>
  <c r="Y174" i="55"/>
  <c r="Y175" i="55"/>
  <c r="Y176" i="55"/>
  <c r="Y177" i="55"/>
  <c r="Y178" i="55"/>
  <c r="Y179" i="55"/>
  <c r="Y180" i="55"/>
  <c r="Y181" i="55"/>
  <c r="Y182" i="55"/>
  <c r="Y183" i="55"/>
  <c r="Y184" i="55"/>
  <c r="Y185" i="55"/>
  <c r="Y186" i="55"/>
  <c r="Y187" i="55"/>
  <c r="Y188" i="55"/>
  <c r="Y189" i="55"/>
  <c r="Y190" i="55"/>
  <c r="Y191" i="55"/>
  <c r="Y192" i="55"/>
  <c r="Y193" i="55"/>
  <c r="Y194" i="55"/>
  <c r="Y195" i="55"/>
  <c r="Y196" i="55"/>
  <c r="Y197" i="55"/>
  <c r="Y198" i="55"/>
  <c r="Y199" i="55"/>
  <c r="Y200" i="55"/>
  <c r="Y201" i="55"/>
  <c r="Y202" i="55"/>
  <c r="Y203" i="55"/>
  <c r="Y204" i="55"/>
  <c r="Y205" i="55"/>
  <c r="Y206" i="55"/>
  <c r="Y207" i="55"/>
  <c r="Y208" i="55"/>
  <c r="Y209" i="55"/>
  <c r="Y210" i="55"/>
  <c r="Y211" i="55"/>
  <c r="Y212" i="55"/>
  <c r="Y213" i="55"/>
  <c r="Y214" i="55"/>
  <c r="Y215" i="55"/>
  <c r="Y216" i="55"/>
  <c r="Y217" i="55"/>
  <c r="Y218" i="55"/>
  <c r="Y219" i="55"/>
  <c r="Y220" i="55"/>
  <c r="Y221" i="55"/>
  <c r="Y222" i="55"/>
  <c r="Y223" i="55"/>
  <c r="Y224" i="55"/>
  <c r="Y225" i="55"/>
  <c r="Y226" i="55"/>
  <c r="Y227" i="55"/>
  <c r="Y228" i="55"/>
  <c r="Y229" i="55"/>
  <c r="Y230" i="55"/>
  <c r="Y231" i="55"/>
  <c r="Y232" i="55"/>
  <c r="Y233" i="55"/>
  <c r="Y234" i="55"/>
  <c r="X10" i="55"/>
  <c r="X11" i="55"/>
  <c r="X12" i="55"/>
  <c r="X13" i="55"/>
  <c r="X14" i="55"/>
  <c r="X15" i="55"/>
  <c r="X16" i="55"/>
  <c r="X17" i="55"/>
  <c r="X18" i="55"/>
  <c r="X19" i="55"/>
  <c r="X20" i="55"/>
  <c r="X21" i="55"/>
  <c r="X22" i="55"/>
  <c r="X23" i="55"/>
  <c r="X24" i="55"/>
  <c r="X25" i="55"/>
  <c r="X26" i="55"/>
  <c r="X27" i="55"/>
  <c r="X28" i="55"/>
  <c r="X29" i="55"/>
  <c r="X30" i="55"/>
  <c r="X31" i="55"/>
  <c r="X32" i="55"/>
  <c r="X33" i="55"/>
  <c r="X34" i="55"/>
  <c r="X35" i="55"/>
  <c r="X36" i="55"/>
  <c r="X37" i="55"/>
  <c r="X38" i="55"/>
  <c r="X39" i="55"/>
  <c r="X40" i="55"/>
  <c r="X41" i="55"/>
  <c r="X42" i="55"/>
  <c r="X43" i="55"/>
  <c r="X44" i="55"/>
  <c r="X45" i="55"/>
  <c r="X46" i="55"/>
  <c r="X47" i="55"/>
  <c r="X48" i="55"/>
  <c r="X49" i="55"/>
  <c r="X50" i="55"/>
  <c r="X51" i="55"/>
  <c r="X52" i="55"/>
  <c r="X53" i="55"/>
  <c r="X54" i="55"/>
  <c r="X55" i="55"/>
  <c r="X56" i="55"/>
  <c r="X57" i="55"/>
  <c r="X58" i="55"/>
  <c r="X59" i="55"/>
  <c r="X60" i="55"/>
  <c r="X61" i="55"/>
  <c r="X62" i="55"/>
  <c r="X63" i="55"/>
  <c r="X64" i="55"/>
  <c r="X65" i="55"/>
  <c r="X66" i="55"/>
  <c r="X67" i="55"/>
  <c r="X68" i="55"/>
  <c r="X69" i="55"/>
  <c r="X70" i="55"/>
  <c r="X71" i="55"/>
  <c r="X72" i="55"/>
  <c r="X73" i="55"/>
  <c r="X74" i="55"/>
  <c r="X75" i="55"/>
  <c r="X76" i="55"/>
  <c r="X77" i="55"/>
  <c r="X78" i="55"/>
  <c r="X79" i="55"/>
  <c r="X80" i="55"/>
  <c r="X81" i="55"/>
  <c r="X82" i="55"/>
  <c r="X83" i="55"/>
  <c r="X84" i="55"/>
  <c r="X85" i="55"/>
  <c r="X86" i="55"/>
  <c r="X87" i="55"/>
  <c r="X88" i="55"/>
  <c r="X89" i="55"/>
  <c r="X90" i="55"/>
  <c r="X91" i="55"/>
  <c r="X92" i="55"/>
  <c r="X93" i="55"/>
  <c r="X94" i="55"/>
  <c r="X95" i="55"/>
  <c r="X96" i="55"/>
  <c r="X97" i="55"/>
  <c r="X98" i="55"/>
  <c r="X99" i="55"/>
  <c r="X100" i="55"/>
  <c r="X101" i="55"/>
  <c r="X102" i="55"/>
  <c r="X103" i="55"/>
  <c r="X104" i="55"/>
  <c r="X105" i="55"/>
  <c r="X106" i="55"/>
  <c r="X107" i="55"/>
  <c r="X108" i="55"/>
  <c r="X109" i="55"/>
  <c r="X110" i="55"/>
  <c r="X111" i="55"/>
  <c r="X112" i="55"/>
  <c r="X113" i="55"/>
  <c r="X114" i="55"/>
  <c r="X115" i="55"/>
  <c r="X116" i="55"/>
  <c r="X117" i="55"/>
  <c r="X118" i="55"/>
  <c r="X119" i="55"/>
  <c r="X120" i="55"/>
  <c r="X121" i="55"/>
  <c r="X122" i="55"/>
  <c r="X123" i="55"/>
  <c r="X124" i="55"/>
  <c r="X125" i="55"/>
  <c r="X126" i="55"/>
  <c r="X127" i="55"/>
  <c r="X128" i="55"/>
  <c r="X129" i="55"/>
  <c r="X130" i="55"/>
  <c r="X131" i="55"/>
  <c r="X132" i="55"/>
  <c r="X133" i="55"/>
  <c r="X134" i="55"/>
  <c r="X135" i="55"/>
  <c r="X136" i="55"/>
  <c r="X137" i="55"/>
  <c r="X138" i="55"/>
  <c r="X139" i="55"/>
  <c r="X140" i="55"/>
  <c r="X141" i="55"/>
  <c r="X142" i="55"/>
  <c r="X143" i="55"/>
  <c r="X144" i="55"/>
  <c r="X145" i="55"/>
  <c r="X146" i="55"/>
  <c r="X147" i="55"/>
  <c r="X148" i="55"/>
  <c r="X149" i="55"/>
  <c r="X150" i="55"/>
  <c r="X151" i="55"/>
  <c r="X152" i="55"/>
  <c r="X153" i="55"/>
  <c r="X154" i="55"/>
  <c r="X155" i="55"/>
  <c r="X156" i="55"/>
  <c r="X157" i="55"/>
  <c r="X158" i="55"/>
  <c r="X159" i="55"/>
  <c r="X160" i="55"/>
  <c r="X161" i="55"/>
  <c r="X162" i="55"/>
  <c r="X163" i="55"/>
  <c r="X164" i="55"/>
  <c r="X165" i="55"/>
  <c r="X166" i="55"/>
  <c r="X167" i="55"/>
  <c r="X168" i="55"/>
  <c r="X169" i="55"/>
  <c r="X170" i="55"/>
  <c r="X171" i="55"/>
  <c r="X172" i="55"/>
  <c r="X173" i="55"/>
  <c r="X174" i="55"/>
  <c r="X175" i="55"/>
  <c r="X176" i="55"/>
  <c r="X177" i="55"/>
  <c r="X178" i="55"/>
  <c r="X179" i="55"/>
  <c r="X180" i="55"/>
  <c r="X181" i="55"/>
  <c r="X182" i="55"/>
  <c r="X183" i="55"/>
  <c r="X184" i="55"/>
  <c r="X185" i="55"/>
  <c r="X186" i="55"/>
  <c r="X187" i="55"/>
  <c r="X188" i="55"/>
  <c r="X189" i="55"/>
  <c r="X190" i="55"/>
  <c r="X191" i="55"/>
  <c r="X192" i="55"/>
  <c r="X193" i="55"/>
  <c r="X194" i="55"/>
  <c r="X195" i="55"/>
  <c r="X196" i="55"/>
  <c r="X197" i="55"/>
  <c r="X198" i="55"/>
  <c r="X199" i="55"/>
  <c r="X200" i="55"/>
  <c r="X201" i="55"/>
  <c r="X202" i="55"/>
  <c r="X203" i="55"/>
  <c r="X204" i="55"/>
  <c r="X205" i="55"/>
  <c r="X206" i="55"/>
  <c r="X207" i="55"/>
  <c r="X208" i="55"/>
  <c r="X209" i="55"/>
  <c r="X210" i="55"/>
  <c r="X211" i="55"/>
  <c r="X212" i="55"/>
  <c r="X213" i="55"/>
  <c r="X214" i="55"/>
  <c r="Y10" i="33"/>
  <c r="Y11" i="33"/>
  <c r="Y12" i="33"/>
  <c r="Y13" i="33"/>
  <c r="Y14" i="33"/>
  <c r="Y15" i="33"/>
  <c r="Y16" i="33"/>
  <c r="Y17" i="33"/>
  <c r="Y18" i="33"/>
  <c r="Y19" i="33"/>
  <c r="Y20" i="33"/>
  <c r="Y21" i="33"/>
  <c r="Y22" i="33"/>
  <c r="Y23" i="33"/>
  <c r="Y24" i="33"/>
  <c r="Y25" i="33"/>
  <c r="Y26" i="33"/>
  <c r="Y27" i="33"/>
  <c r="Y28" i="33"/>
  <c r="Y29" i="33"/>
  <c r="Y30" i="33"/>
  <c r="Y31" i="33"/>
  <c r="Y32" i="33"/>
  <c r="Y33" i="33"/>
  <c r="Y34" i="33"/>
  <c r="Y35" i="33"/>
  <c r="Y36" i="33"/>
  <c r="Y37" i="33"/>
  <c r="Y38" i="33"/>
  <c r="Y39" i="33"/>
  <c r="Y40" i="33"/>
  <c r="Y41" i="33"/>
  <c r="Y42" i="33"/>
  <c r="Y43" i="33"/>
  <c r="Y44" i="33"/>
  <c r="Y45" i="33"/>
  <c r="Y46" i="33"/>
  <c r="Y47" i="33"/>
  <c r="Y48" i="33"/>
  <c r="Y49" i="33"/>
  <c r="Y50" i="33"/>
  <c r="Y51" i="33"/>
  <c r="Y52" i="33"/>
  <c r="Y53" i="33"/>
  <c r="Y54" i="33"/>
  <c r="Y55" i="33"/>
  <c r="Y56" i="33"/>
  <c r="Y57" i="33"/>
  <c r="Y58" i="33"/>
  <c r="Y59" i="33"/>
  <c r="Y60" i="33"/>
  <c r="Y61" i="33"/>
  <c r="Y62" i="33"/>
  <c r="Y63" i="33"/>
  <c r="Y64" i="33"/>
  <c r="Y65" i="33"/>
  <c r="Y66" i="33"/>
  <c r="Y67" i="33"/>
  <c r="Y68" i="33"/>
  <c r="Y69" i="33"/>
  <c r="Y70" i="33"/>
  <c r="Y71" i="33"/>
  <c r="Y72" i="33"/>
  <c r="Y73" i="33"/>
  <c r="Y74" i="33"/>
  <c r="Y75" i="33"/>
  <c r="Y76" i="33"/>
  <c r="Y77" i="33"/>
  <c r="Y78" i="33"/>
  <c r="Y79" i="33"/>
  <c r="Y80" i="33"/>
  <c r="Y81" i="33"/>
  <c r="Y82" i="33"/>
  <c r="Y83" i="33"/>
  <c r="Y84" i="33"/>
  <c r="Y85" i="33"/>
  <c r="Y86" i="33"/>
  <c r="Y87" i="33"/>
  <c r="Y88" i="33"/>
  <c r="Y89" i="33"/>
  <c r="Y90" i="33"/>
  <c r="Y91" i="33"/>
  <c r="Y92" i="33"/>
  <c r="Y93" i="33"/>
  <c r="Y94" i="33"/>
  <c r="Y95" i="33"/>
  <c r="Y96" i="33"/>
  <c r="Y97" i="33"/>
  <c r="Y98" i="33"/>
  <c r="Y99" i="33"/>
  <c r="Y100" i="33"/>
  <c r="Y101" i="33"/>
  <c r="Y102" i="33"/>
  <c r="Y103" i="33"/>
  <c r="Y104" i="33"/>
  <c r="Y105" i="33"/>
  <c r="Y106" i="33"/>
  <c r="Y107" i="33"/>
  <c r="Y108" i="33"/>
  <c r="Y109" i="33"/>
  <c r="Y110" i="33"/>
  <c r="Y111" i="33"/>
  <c r="Y112" i="33"/>
  <c r="Y113" i="33"/>
  <c r="Y114" i="33"/>
  <c r="Y115" i="33"/>
  <c r="Y116" i="33"/>
  <c r="Y117" i="33"/>
  <c r="Y118" i="33"/>
  <c r="Y119" i="33"/>
  <c r="Y120" i="33"/>
  <c r="Y121" i="33"/>
  <c r="Y122" i="33"/>
  <c r="Y123" i="33"/>
  <c r="Y124" i="33"/>
  <c r="Y125" i="33"/>
  <c r="Y126" i="33"/>
  <c r="Y127" i="33"/>
  <c r="Y128" i="33"/>
  <c r="Y129" i="33"/>
  <c r="Y130" i="33"/>
  <c r="Y131" i="33"/>
  <c r="Y132" i="33"/>
  <c r="Y133" i="33"/>
  <c r="Y134" i="33"/>
  <c r="Y135" i="33"/>
  <c r="Y136" i="33"/>
  <c r="Y137" i="33"/>
  <c r="Y138" i="33"/>
  <c r="Y139" i="33"/>
  <c r="Y140" i="33"/>
  <c r="X10" i="33"/>
  <c r="X11" i="33"/>
  <c r="X12" i="33"/>
  <c r="X13" i="33"/>
  <c r="X14" i="33"/>
  <c r="X15" i="33"/>
  <c r="X16" i="33"/>
  <c r="X17" i="33"/>
  <c r="X18" i="33"/>
  <c r="X19" i="33"/>
  <c r="X20" i="33"/>
  <c r="X21" i="33"/>
  <c r="X22" i="33"/>
  <c r="X23" i="33"/>
  <c r="X24" i="33"/>
  <c r="X25" i="33"/>
  <c r="X26" i="33"/>
  <c r="X27" i="33"/>
  <c r="X28" i="33"/>
  <c r="X29" i="33"/>
  <c r="X30" i="33"/>
  <c r="X31" i="33"/>
  <c r="X32" i="33"/>
  <c r="X33" i="33"/>
  <c r="X34" i="33"/>
  <c r="X35" i="33"/>
  <c r="X36" i="33"/>
  <c r="X37" i="33"/>
  <c r="X38" i="33"/>
  <c r="X39" i="33"/>
  <c r="X40" i="33"/>
  <c r="X41" i="33"/>
  <c r="X42" i="33"/>
  <c r="X43" i="33"/>
  <c r="X44" i="33"/>
  <c r="X45" i="33"/>
  <c r="X46" i="33"/>
  <c r="X47" i="33"/>
  <c r="X48" i="33"/>
  <c r="X49" i="33"/>
  <c r="X50" i="33"/>
  <c r="X51" i="33"/>
  <c r="X52" i="33"/>
  <c r="X53" i="33"/>
  <c r="X54" i="33"/>
  <c r="X55" i="33"/>
  <c r="X56" i="33"/>
  <c r="X57" i="33"/>
  <c r="X58" i="33"/>
  <c r="X59" i="33"/>
  <c r="X60" i="33"/>
  <c r="X61" i="33"/>
  <c r="X62" i="33"/>
  <c r="X63" i="33"/>
  <c r="X64" i="33"/>
  <c r="X65" i="33"/>
  <c r="X66" i="33"/>
  <c r="X67" i="33"/>
  <c r="X68" i="33"/>
  <c r="X69" i="33"/>
  <c r="X70" i="33"/>
  <c r="X71" i="33"/>
  <c r="X72" i="33"/>
  <c r="X73" i="33"/>
  <c r="X74" i="33"/>
  <c r="X75" i="33"/>
  <c r="X76" i="33"/>
  <c r="X77" i="33"/>
  <c r="X78" i="33"/>
  <c r="X79" i="33"/>
  <c r="X80" i="33"/>
  <c r="X81" i="33"/>
  <c r="X82" i="33"/>
  <c r="X83" i="33"/>
  <c r="X84" i="33"/>
  <c r="X85" i="33"/>
  <c r="X86" i="33"/>
  <c r="X87" i="33"/>
  <c r="X88" i="33"/>
  <c r="X89" i="33"/>
  <c r="X90" i="33"/>
  <c r="X91" i="33"/>
  <c r="X92" i="33"/>
  <c r="X93" i="33"/>
  <c r="X94" i="33"/>
  <c r="X95" i="33"/>
  <c r="X96" i="33"/>
  <c r="X97" i="33"/>
  <c r="X98" i="33"/>
  <c r="X99" i="33"/>
  <c r="X100" i="33"/>
  <c r="X101" i="33"/>
  <c r="X102" i="33"/>
  <c r="X103" i="33"/>
  <c r="X104" i="33"/>
  <c r="X105" i="33"/>
  <c r="X106" i="33"/>
  <c r="X107" i="33"/>
  <c r="X108" i="33"/>
  <c r="X109" i="33"/>
  <c r="X110" i="33"/>
  <c r="X111" i="33"/>
  <c r="X112" i="33"/>
  <c r="X113" i="33"/>
  <c r="X114" i="33"/>
  <c r="X115" i="33"/>
  <c r="X116" i="33"/>
  <c r="X117" i="33"/>
  <c r="X118" i="33"/>
  <c r="X119" i="33"/>
  <c r="X120" i="33"/>
  <c r="X121" i="33"/>
  <c r="X122" i="33"/>
  <c r="X123" i="33"/>
  <c r="X124" i="33"/>
  <c r="X125" i="33"/>
  <c r="X126" i="33"/>
  <c r="X127" i="33"/>
  <c r="X128" i="33"/>
  <c r="X129" i="33"/>
  <c r="X130" i="33"/>
  <c r="X131" i="33"/>
  <c r="X132" i="33"/>
  <c r="X133" i="33"/>
  <c r="X134" i="33"/>
  <c r="X135" i="33"/>
  <c r="X136" i="33"/>
  <c r="X137" i="33"/>
  <c r="X138" i="33"/>
  <c r="X139" i="33"/>
  <c r="X140" i="33"/>
  <c r="X141" i="33"/>
  <c r="X142" i="33"/>
  <c r="X143" i="33"/>
  <c r="X144" i="33"/>
  <c r="X145" i="33"/>
  <c r="X146" i="33"/>
  <c r="X147" i="33"/>
  <c r="X148" i="33"/>
  <c r="X149" i="33"/>
  <c r="X150" i="33"/>
  <c r="X151" i="33"/>
  <c r="X152" i="33"/>
  <c r="X153" i="33"/>
  <c r="X154" i="33"/>
  <c r="X155" i="33"/>
  <c r="X156" i="33"/>
  <c r="X157" i="33"/>
  <c r="X158" i="33"/>
  <c r="X159" i="33"/>
  <c r="X160" i="33"/>
  <c r="X161" i="33"/>
  <c r="X162" i="33"/>
  <c r="X163" i="33"/>
  <c r="X164" i="33"/>
  <c r="X165" i="33"/>
  <c r="X166" i="33"/>
  <c r="X167" i="33"/>
  <c r="X168" i="33"/>
  <c r="X169" i="33"/>
  <c r="X170" i="33"/>
  <c r="X171" i="33"/>
  <c r="X172" i="33"/>
  <c r="X173" i="33"/>
  <c r="X174" i="33"/>
  <c r="X175" i="33"/>
  <c r="X176" i="33"/>
  <c r="X177" i="33"/>
  <c r="X178" i="33"/>
  <c r="X179" i="33"/>
  <c r="X180" i="33"/>
  <c r="X181" i="33"/>
  <c r="X182" i="33"/>
  <c r="X183" i="33"/>
  <c r="X184" i="33"/>
  <c r="X185" i="33"/>
  <c r="X186" i="33"/>
  <c r="X187" i="33"/>
  <c r="X188" i="33"/>
  <c r="X189" i="33"/>
  <c r="X190" i="33"/>
  <c r="X191" i="33"/>
  <c r="X192" i="33"/>
  <c r="X193" i="33"/>
  <c r="X194" i="33"/>
  <c r="X195" i="33"/>
  <c r="X196" i="33"/>
  <c r="X197" i="33"/>
  <c r="X198" i="33"/>
  <c r="X199" i="33"/>
  <c r="X200" i="33"/>
  <c r="X201" i="33"/>
  <c r="X202" i="33"/>
  <c r="X203" i="33"/>
  <c r="X204" i="33"/>
  <c r="X205" i="33"/>
  <c r="X206" i="33"/>
  <c r="X207" i="33"/>
  <c r="X208" i="33"/>
  <c r="X209" i="33"/>
  <c r="X210" i="33"/>
  <c r="X211" i="33"/>
  <c r="X212" i="33"/>
  <c r="X213" i="33"/>
  <c r="X214" i="33"/>
  <c r="X215" i="33"/>
  <c r="X216" i="33"/>
  <c r="X217" i="33"/>
  <c r="X218" i="33"/>
  <c r="X219" i="33"/>
  <c r="X220" i="33"/>
  <c r="X221" i="33"/>
  <c r="X222" i="33"/>
  <c r="X223" i="33"/>
  <c r="X224" i="33"/>
  <c r="X225" i="33"/>
  <c r="X226" i="33"/>
  <c r="X227" i="33"/>
  <c r="X228" i="33"/>
  <c r="X229" i="33"/>
  <c r="X230" i="33"/>
  <c r="X231" i="33"/>
  <c r="X232" i="33"/>
  <c r="X233" i="33"/>
  <c r="X234" i="33"/>
  <c r="X235" i="33"/>
  <c r="X236" i="33"/>
  <c r="X237" i="33"/>
  <c r="X238" i="33"/>
  <c r="X239" i="33"/>
  <c r="X240" i="33"/>
  <c r="X241" i="33"/>
  <c r="X242" i="33"/>
  <c r="X243" i="33"/>
  <c r="X244" i="33"/>
  <c r="X245" i="33"/>
  <c r="X246" i="33"/>
  <c r="X247" i="33"/>
  <c r="X248" i="33"/>
  <c r="X249" i="33"/>
  <c r="X250" i="33"/>
  <c r="X251" i="33"/>
  <c r="X252" i="33"/>
  <c r="X253" i="33"/>
  <c r="X254" i="33"/>
  <c r="X255" i="33"/>
  <c r="X256" i="33"/>
  <c r="X257" i="33"/>
  <c r="X258" i="33"/>
  <c r="X259" i="33"/>
  <c r="X260" i="33"/>
  <c r="X261" i="33"/>
  <c r="X262" i="33"/>
  <c r="X263" i="33"/>
  <c r="X264" i="33"/>
  <c r="X265" i="33"/>
  <c r="X266" i="33"/>
  <c r="X267" i="33"/>
  <c r="X268" i="33"/>
  <c r="X269" i="33"/>
  <c r="X270" i="33"/>
  <c r="X271" i="33"/>
  <c r="X272" i="33"/>
  <c r="X273" i="33"/>
  <c r="X274" i="33"/>
  <c r="X275" i="33"/>
  <c r="X276" i="33"/>
  <c r="X277" i="33"/>
  <c r="X278" i="33"/>
  <c r="X279" i="33"/>
  <c r="X280" i="33"/>
  <c r="X281" i="33"/>
  <c r="X282" i="33"/>
  <c r="X283" i="33"/>
  <c r="X284" i="33"/>
  <c r="X285" i="33"/>
  <c r="X286" i="33"/>
  <c r="X287" i="33"/>
  <c r="X288" i="33"/>
  <c r="X289" i="33"/>
  <c r="X290" i="33"/>
  <c r="X291" i="33"/>
  <c r="X292" i="33"/>
  <c r="Y11" i="28"/>
  <c r="Y12" i="28"/>
  <c r="Y13" i="28"/>
  <c r="Y14" i="28"/>
  <c r="Y15" i="28"/>
  <c r="Y16" i="28"/>
  <c r="Y17" i="28"/>
  <c r="Y18" i="28"/>
  <c r="Y19" i="28"/>
  <c r="Y20" i="28"/>
  <c r="Y21" i="28"/>
  <c r="Y22" i="28"/>
  <c r="Y23" i="28"/>
  <c r="Y24" i="28"/>
  <c r="Y25" i="28"/>
  <c r="Y26" i="28"/>
  <c r="Y27" i="28"/>
  <c r="Y28" i="28"/>
  <c r="Y29" i="28"/>
  <c r="Y30" i="28"/>
  <c r="Y31" i="28"/>
  <c r="Y32" i="28"/>
  <c r="Y33" i="28"/>
  <c r="Y34" i="28"/>
  <c r="Y35" i="28"/>
  <c r="Y36" i="28"/>
  <c r="Y37" i="28"/>
  <c r="Y38" i="28"/>
  <c r="Y39" i="28"/>
  <c r="Y40" i="28"/>
  <c r="Y41" i="28"/>
  <c r="Y42" i="28"/>
  <c r="Y43" i="28"/>
  <c r="Y44" i="28"/>
  <c r="Y45" i="28"/>
  <c r="Y46" i="28"/>
  <c r="Y47" i="28"/>
  <c r="Y48" i="28"/>
  <c r="Y49" i="28"/>
  <c r="Y50" i="28"/>
  <c r="Y51" i="28"/>
  <c r="Y52" i="28"/>
  <c r="Y53" i="28"/>
  <c r="Y54" i="28"/>
  <c r="Y55" i="28"/>
  <c r="Y56" i="28"/>
  <c r="Y57" i="28"/>
  <c r="Y58" i="28"/>
  <c r="Y59" i="28"/>
  <c r="Y60" i="28"/>
  <c r="Y61" i="28"/>
  <c r="Y62" i="28"/>
  <c r="Y63" i="28"/>
  <c r="Y64" i="28"/>
  <c r="Y65" i="28"/>
  <c r="Y66" i="28"/>
  <c r="Y67" i="28"/>
  <c r="Y68" i="28"/>
  <c r="Y69" i="28"/>
  <c r="Y70" i="28"/>
  <c r="Y71" i="28"/>
  <c r="Y72" i="28"/>
  <c r="Y73" i="28"/>
  <c r="Y74" i="28"/>
  <c r="Y75" i="28"/>
  <c r="Y76" i="28"/>
  <c r="Y77" i="28"/>
  <c r="Y78" i="28"/>
  <c r="Y79" i="28"/>
  <c r="Y80" i="28"/>
  <c r="Y81" i="28"/>
  <c r="Y82" i="28"/>
  <c r="Y83" i="28"/>
  <c r="Y84" i="28"/>
  <c r="Y85" i="28"/>
  <c r="Y86" i="28"/>
  <c r="Y87" i="28"/>
  <c r="Y88" i="28"/>
  <c r="Y89" i="28"/>
  <c r="Y90" i="28"/>
  <c r="Y91" i="28"/>
  <c r="Y92" i="28"/>
  <c r="Y93" i="28"/>
  <c r="Y94" i="28"/>
  <c r="Y95" i="28"/>
  <c r="Y96" i="28"/>
  <c r="Y97" i="28"/>
  <c r="Y98" i="28"/>
  <c r="Y99" i="28"/>
  <c r="Y100" i="28"/>
  <c r="Y101" i="28"/>
  <c r="Y102" i="28"/>
  <c r="Y103" i="28"/>
  <c r="Y104" i="28"/>
  <c r="Y105" i="28"/>
  <c r="Y106" i="28"/>
  <c r="Y107" i="28"/>
  <c r="Y108" i="28"/>
  <c r="Y109" i="28"/>
  <c r="Y110" i="28"/>
  <c r="Y111" i="28"/>
  <c r="Y112" i="28"/>
  <c r="Y113" i="28"/>
  <c r="Y114" i="28"/>
  <c r="Y115" i="28"/>
  <c r="Y116" i="28"/>
  <c r="Y117" i="28"/>
  <c r="Y118" i="28"/>
  <c r="Y119" i="28"/>
  <c r="Y120" i="28"/>
  <c r="Y121" i="28"/>
  <c r="Y122" i="28"/>
  <c r="Y123" i="28"/>
  <c r="Y124" i="28"/>
  <c r="Y125" i="28"/>
  <c r="Y126" i="28"/>
  <c r="Y127" i="28"/>
  <c r="Y128" i="28"/>
  <c r="Y129" i="28"/>
  <c r="Y130" i="28"/>
  <c r="Y131" i="28"/>
  <c r="Y132" i="28"/>
  <c r="Y133" i="28"/>
  <c r="Y134" i="28"/>
  <c r="Y135" i="28"/>
  <c r="Y136" i="28"/>
  <c r="Y137" i="28"/>
  <c r="Y138" i="28"/>
  <c r="Y139" i="28"/>
  <c r="Y140" i="28"/>
  <c r="Y141" i="28"/>
  <c r="Y142" i="28"/>
  <c r="Y143" i="28"/>
  <c r="Y144" i="28"/>
  <c r="Y145" i="28"/>
  <c r="Y146" i="28"/>
  <c r="Y147" i="28"/>
  <c r="Y148" i="28"/>
  <c r="Y149" i="28"/>
  <c r="Y150" i="28"/>
  <c r="Y151" i="28"/>
  <c r="Y152" i="28"/>
  <c r="Y153" i="28"/>
  <c r="Y154" i="28"/>
  <c r="Y155" i="28"/>
  <c r="Y156" i="28"/>
  <c r="Y157" i="28"/>
  <c r="Y158" i="28"/>
  <c r="Y159" i="28"/>
  <c r="Y160" i="28"/>
  <c r="Y161" i="28"/>
  <c r="Y162" i="28"/>
  <c r="Y163" i="28"/>
  <c r="Y164" i="28"/>
  <c r="X11" i="28"/>
  <c r="X12" i="28"/>
  <c r="X13" i="28"/>
  <c r="X14" i="28"/>
  <c r="X15" i="28"/>
  <c r="X16" i="28"/>
  <c r="X17" i="28"/>
  <c r="X18" i="28"/>
  <c r="X19" i="28"/>
  <c r="X20" i="28"/>
  <c r="X21" i="28"/>
  <c r="X22" i="28"/>
  <c r="X23" i="28"/>
  <c r="X24" i="28"/>
  <c r="X25" i="28"/>
  <c r="X26" i="28"/>
  <c r="X27" i="28"/>
  <c r="X28" i="28"/>
  <c r="X29" i="28"/>
  <c r="X30" i="28"/>
  <c r="X31" i="28"/>
  <c r="X32" i="28"/>
  <c r="X33" i="28"/>
  <c r="X34" i="28"/>
  <c r="X35" i="28"/>
  <c r="X36" i="28"/>
  <c r="X37" i="28"/>
  <c r="X38" i="28"/>
  <c r="X39" i="28"/>
  <c r="X40" i="28"/>
  <c r="X41" i="28"/>
  <c r="X42" i="28"/>
  <c r="X43" i="28"/>
  <c r="X44" i="28"/>
  <c r="X45" i="28"/>
  <c r="X46" i="28"/>
  <c r="X47" i="28"/>
  <c r="X48" i="28"/>
  <c r="X49" i="28"/>
  <c r="X50" i="28"/>
  <c r="X51" i="28"/>
  <c r="X52" i="28"/>
  <c r="X53" i="28"/>
  <c r="X54" i="28"/>
  <c r="X55" i="28"/>
  <c r="X56" i="28"/>
  <c r="X57" i="28"/>
  <c r="X58" i="28"/>
  <c r="X59" i="28"/>
  <c r="X60" i="28"/>
  <c r="X61" i="28"/>
  <c r="X62" i="28"/>
  <c r="X63" i="28"/>
  <c r="X64" i="28"/>
  <c r="X65" i="28"/>
  <c r="X66" i="28"/>
  <c r="X67" i="28"/>
  <c r="X68" i="28"/>
  <c r="X69" i="28"/>
  <c r="X70" i="28"/>
  <c r="X71" i="28"/>
  <c r="X72" i="28"/>
  <c r="X73" i="28"/>
  <c r="X74" i="28"/>
  <c r="X75" i="28"/>
  <c r="X76" i="28"/>
  <c r="X77" i="28"/>
  <c r="X78" i="28"/>
  <c r="X79" i="28"/>
  <c r="X80" i="28"/>
  <c r="X81" i="28"/>
  <c r="X82" i="28"/>
  <c r="X83" i="28"/>
  <c r="X84" i="28"/>
  <c r="X85" i="28"/>
  <c r="X86" i="28"/>
  <c r="X87" i="28"/>
  <c r="X88" i="28"/>
  <c r="X89" i="28"/>
  <c r="X90" i="28"/>
  <c r="X91" i="28"/>
  <c r="X92" i="28"/>
  <c r="X93" i="28"/>
  <c r="X94" i="28"/>
  <c r="X95" i="28"/>
  <c r="X96" i="28"/>
  <c r="X97" i="28"/>
  <c r="X98" i="28"/>
  <c r="X99" i="28"/>
  <c r="X100" i="28"/>
  <c r="X101" i="28"/>
  <c r="X102" i="28"/>
  <c r="X103" i="28"/>
  <c r="X104" i="28"/>
  <c r="X105" i="28"/>
  <c r="X106" i="28"/>
  <c r="X107" i="28"/>
  <c r="X108" i="28"/>
  <c r="X109" i="28"/>
  <c r="X110" i="28"/>
  <c r="X111" i="28"/>
  <c r="X112" i="28"/>
  <c r="X113" i="28"/>
  <c r="X114" i="28"/>
  <c r="X115" i="28"/>
  <c r="X116" i="28"/>
  <c r="X117" i="28"/>
  <c r="X118" i="28"/>
  <c r="X119" i="28"/>
  <c r="X120" i="28"/>
  <c r="X121" i="28"/>
  <c r="X122" i="28"/>
  <c r="X123" i="28"/>
  <c r="X124" i="28"/>
  <c r="X125" i="28"/>
  <c r="X126" i="28"/>
  <c r="X127" i="28"/>
  <c r="X128" i="28"/>
  <c r="X129" i="28"/>
  <c r="X130" i="28"/>
  <c r="X131" i="28"/>
  <c r="X132" i="28"/>
  <c r="X133" i="28"/>
  <c r="X134" i="28"/>
  <c r="X135" i="28"/>
  <c r="X136" i="28"/>
  <c r="X137" i="28"/>
  <c r="X138" i="28"/>
  <c r="X139" i="28"/>
  <c r="X140" i="28"/>
  <c r="X141" i="28"/>
  <c r="X142" i="28"/>
  <c r="X143" i="28"/>
  <c r="X144" i="28"/>
  <c r="X145" i="28"/>
  <c r="X146" i="28"/>
  <c r="Y10" i="30"/>
  <c r="Z10" i="30" s="1"/>
  <c r="Y11" i="30"/>
  <c r="Z11" i="30" s="1"/>
  <c r="Y12" i="30"/>
  <c r="Z12" i="30" s="1"/>
  <c r="Y13" i="30"/>
  <c r="Z13" i="30" s="1"/>
  <c r="Y14" i="30"/>
  <c r="Z14" i="30" s="1"/>
  <c r="Y15" i="30"/>
  <c r="Z15" i="30" s="1"/>
  <c r="Y16" i="30"/>
  <c r="Z16" i="30" s="1"/>
  <c r="Y17" i="30"/>
  <c r="Z17" i="30" s="1"/>
  <c r="Y18" i="30"/>
  <c r="Z18" i="30" s="1"/>
  <c r="Y19" i="30"/>
  <c r="Z19" i="30" s="1"/>
  <c r="Y20" i="30"/>
  <c r="Z20" i="30" s="1"/>
  <c r="Y21" i="30"/>
  <c r="Z21" i="30" s="1"/>
  <c r="Y22" i="30"/>
  <c r="Z22" i="30" s="1"/>
  <c r="Y23" i="30"/>
  <c r="Z23" i="30" s="1"/>
  <c r="Y24" i="30"/>
  <c r="Z24" i="30" s="1"/>
  <c r="Y25" i="30"/>
  <c r="Z25" i="30" s="1"/>
  <c r="Y26" i="30"/>
  <c r="Z26" i="30" s="1"/>
  <c r="Y27" i="30"/>
  <c r="Z27" i="30" s="1"/>
  <c r="Y28" i="30"/>
  <c r="Z28" i="30" s="1"/>
  <c r="Y29" i="30"/>
  <c r="Z29" i="30" s="1"/>
  <c r="Y30" i="30"/>
  <c r="Z30" i="30" s="1"/>
  <c r="Y31" i="30"/>
  <c r="Z31" i="30" s="1"/>
  <c r="Y32" i="30"/>
  <c r="Z32" i="30" s="1"/>
  <c r="Y33" i="30"/>
  <c r="Z33" i="30" s="1"/>
  <c r="Y34" i="30"/>
  <c r="Z34" i="30" s="1"/>
  <c r="Y35" i="30"/>
  <c r="Z35" i="30" s="1"/>
  <c r="Y36" i="30"/>
  <c r="Z36" i="30" s="1"/>
  <c r="Y37" i="30"/>
  <c r="Z37" i="30" s="1"/>
  <c r="Y38" i="30"/>
  <c r="Z38" i="30" s="1"/>
  <c r="Y39" i="30"/>
  <c r="Z39" i="30" s="1"/>
  <c r="Y40" i="30"/>
  <c r="Z40" i="30" s="1"/>
  <c r="Y41" i="30"/>
  <c r="Z41" i="30" s="1"/>
  <c r="Y42" i="30"/>
  <c r="Z42" i="30" s="1"/>
  <c r="Y43" i="30"/>
  <c r="Z43" i="30" s="1"/>
  <c r="Y44" i="30"/>
  <c r="Z44" i="30" s="1"/>
  <c r="Y45" i="30"/>
  <c r="Z45" i="30" s="1"/>
  <c r="Y46" i="30"/>
  <c r="Z46" i="30" s="1"/>
  <c r="Y47" i="30"/>
  <c r="Z47" i="30" s="1"/>
  <c r="Y48" i="30"/>
  <c r="Z48" i="30" s="1"/>
  <c r="Y49" i="30"/>
  <c r="Z49" i="30" s="1"/>
  <c r="Y50" i="30"/>
  <c r="Z50" i="30" s="1"/>
  <c r="Y51" i="30"/>
  <c r="Z51" i="30" s="1"/>
  <c r="Y52" i="30"/>
  <c r="Z52" i="30" s="1"/>
  <c r="Y53" i="30"/>
  <c r="Z53" i="30" s="1"/>
  <c r="Y54" i="30"/>
  <c r="Z54" i="30" s="1"/>
  <c r="Y55" i="30"/>
  <c r="Z55" i="30" s="1"/>
  <c r="Y56" i="30"/>
  <c r="Z56" i="30" s="1"/>
  <c r="Y57" i="30"/>
  <c r="Z57" i="30" s="1"/>
  <c r="Y58" i="30"/>
  <c r="Z58" i="30" s="1"/>
  <c r="Y59" i="30"/>
  <c r="Z59" i="30" s="1"/>
  <c r="Y60" i="30"/>
  <c r="Z60" i="30" s="1"/>
  <c r="Y61" i="30"/>
  <c r="Z61" i="30" s="1"/>
  <c r="Y62" i="30"/>
  <c r="Z62" i="30" s="1"/>
  <c r="Y63" i="30"/>
  <c r="Z63" i="30" s="1"/>
  <c r="Y64" i="30"/>
  <c r="Z64" i="30" s="1"/>
  <c r="Y65" i="30"/>
  <c r="Z65" i="30" s="1"/>
  <c r="Y66" i="30"/>
  <c r="Z66" i="30" s="1"/>
  <c r="Y67" i="30"/>
  <c r="Z67" i="30" s="1"/>
  <c r="Y68" i="30"/>
  <c r="Z68" i="30" s="1"/>
  <c r="Y69" i="30"/>
  <c r="Z69" i="30" s="1"/>
  <c r="Y70" i="30"/>
  <c r="Z70" i="30" s="1"/>
  <c r="Y71" i="30"/>
  <c r="Z71" i="30" s="1"/>
  <c r="Y72" i="30"/>
  <c r="Z72" i="30" s="1"/>
  <c r="Y73" i="30"/>
  <c r="Z73" i="30" s="1"/>
  <c r="Y74" i="30"/>
  <c r="Z74" i="30" s="1"/>
  <c r="Y75" i="30"/>
  <c r="Z75" i="30" s="1"/>
  <c r="Y76" i="30"/>
  <c r="Z76" i="30" s="1"/>
  <c r="Y77" i="30"/>
  <c r="Z77" i="30" s="1"/>
  <c r="Y78" i="30"/>
  <c r="Z78" i="30" s="1"/>
  <c r="Y79" i="30"/>
  <c r="Z79" i="30" s="1"/>
  <c r="Y80" i="30"/>
  <c r="Z80" i="30" s="1"/>
  <c r="Y81" i="30"/>
  <c r="Z81" i="30" s="1"/>
  <c r="Y82" i="30"/>
  <c r="Z82" i="30" s="1"/>
  <c r="Y83" i="30"/>
  <c r="Z83" i="30" s="1"/>
  <c r="Y84" i="30"/>
  <c r="Z84" i="30" s="1"/>
  <c r="Y85" i="30"/>
  <c r="Z85" i="30" s="1"/>
  <c r="Y86" i="30"/>
  <c r="Z86" i="30" s="1"/>
  <c r="Y87" i="30"/>
  <c r="Z87" i="30" s="1"/>
  <c r="Y88" i="30"/>
  <c r="Z88" i="30" s="1"/>
  <c r="Y89" i="30"/>
  <c r="Z89" i="30" s="1"/>
  <c r="Y90" i="30"/>
  <c r="Z90" i="30" s="1"/>
  <c r="Y91" i="30"/>
  <c r="Z91" i="30" s="1"/>
  <c r="Y92" i="30"/>
  <c r="Z92" i="30" s="1"/>
  <c r="Y93" i="30"/>
  <c r="Z93" i="30" s="1"/>
  <c r="Y94" i="30"/>
  <c r="Z94" i="30" s="1"/>
  <c r="Y95" i="30"/>
  <c r="Z95" i="30" s="1"/>
  <c r="Y96" i="30"/>
  <c r="Z96" i="30" s="1"/>
  <c r="Y97" i="30"/>
  <c r="Z97" i="30" s="1"/>
  <c r="Y98" i="30"/>
  <c r="Z98" i="30" s="1"/>
  <c r="Y99" i="30"/>
  <c r="Z99" i="30" s="1"/>
  <c r="Y100" i="30"/>
  <c r="Z100" i="30" s="1"/>
  <c r="Y101" i="30"/>
  <c r="Z101" i="30" s="1"/>
  <c r="Y102" i="30"/>
  <c r="Z102" i="30" s="1"/>
  <c r="Y103" i="30"/>
  <c r="Z103" i="30" s="1"/>
  <c r="Y104" i="30"/>
  <c r="Z104" i="30" s="1"/>
  <c r="Y105" i="30"/>
  <c r="Z105" i="30" s="1"/>
  <c r="Y106" i="30"/>
  <c r="Z106" i="30" s="1"/>
  <c r="Y107" i="30"/>
  <c r="Z107" i="30" s="1"/>
  <c r="Y108" i="30"/>
  <c r="Z108" i="30" s="1"/>
  <c r="Y109" i="30"/>
  <c r="Z109" i="30" s="1"/>
  <c r="Y110" i="30"/>
  <c r="Z110" i="30" s="1"/>
  <c r="Y111" i="30"/>
  <c r="Z111" i="30" s="1"/>
  <c r="Y112" i="30"/>
  <c r="Z112" i="30" s="1"/>
  <c r="Y113" i="30"/>
  <c r="Z113" i="30" s="1"/>
  <c r="Y114" i="30"/>
  <c r="Z114" i="30" s="1"/>
  <c r="Y115" i="30"/>
  <c r="Z115" i="30" s="1"/>
  <c r="Y116" i="30"/>
  <c r="Z116" i="30" s="1"/>
  <c r="Y117" i="30"/>
  <c r="Z117" i="30" s="1"/>
  <c r="Y118" i="30"/>
  <c r="Z118" i="30" s="1"/>
  <c r="Y119" i="30"/>
  <c r="Z119" i="30" s="1"/>
  <c r="Y120" i="30"/>
  <c r="Z120" i="30" s="1"/>
  <c r="Y121" i="30"/>
  <c r="Z121" i="30" s="1"/>
  <c r="Y122" i="30"/>
  <c r="Z122" i="30" s="1"/>
  <c r="Y123" i="30"/>
  <c r="Z123" i="30" s="1"/>
  <c r="Y124" i="30"/>
  <c r="Z124" i="30" s="1"/>
  <c r="Y125" i="30"/>
  <c r="Z125" i="30" s="1"/>
  <c r="Y126" i="30"/>
  <c r="Z126" i="30" s="1"/>
  <c r="Y127" i="30"/>
  <c r="Z127" i="30" s="1"/>
  <c r="Y128" i="30"/>
  <c r="Z128" i="30" s="1"/>
  <c r="Y129" i="30"/>
  <c r="Z129" i="30" s="1"/>
  <c r="Y130" i="30"/>
  <c r="Z130" i="30" s="1"/>
  <c r="Y131" i="30"/>
  <c r="Z131" i="30" s="1"/>
  <c r="Y132" i="30"/>
  <c r="Z132" i="30" s="1"/>
  <c r="Y133" i="30"/>
  <c r="Z133" i="30" s="1"/>
  <c r="Y134" i="30"/>
  <c r="Z134" i="30" s="1"/>
  <c r="Y135" i="30"/>
  <c r="Z135" i="30" s="1"/>
  <c r="Y136" i="30"/>
  <c r="Z136" i="30" s="1"/>
  <c r="Y137" i="30"/>
  <c r="Z137" i="30" s="1"/>
  <c r="Y138" i="30"/>
  <c r="Z138" i="30" s="1"/>
  <c r="Y139" i="30"/>
  <c r="Z139" i="30" s="1"/>
  <c r="Y140" i="30"/>
  <c r="Z140" i="30" s="1"/>
  <c r="Y141" i="30"/>
  <c r="Z141" i="30" s="1"/>
  <c r="Y142" i="30"/>
  <c r="Z142" i="30" s="1"/>
  <c r="Y143" i="30"/>
  <c r="Z143" i="30" s="1"/>
  <c r="X10" i="30"/>
  <c r="X11" i="30"/>
  <c r="X12" i="30"/>
  <c r="X13" i="30"/>
  <c r="X14" i="30"/>
  <c r="X15" i="30"/>
  <c r="X16" i="30"/>
  <c r="X17" i="30"/>
  <c r="X18" i="30"/>
  <c r="X19" i="30"/>
  <c r="X20" i="30"/>
  <c r="X21" i="30"/>
  <c r="X22" i="30"/>
  <c r="X23" i="30"/>
  <c r="X24" i="30"/>
  <c r="X25" i="30"/>
  <c r="X26" i="30"/>
  <c r="X27" i="30"/>
  <c r="X28" i="30"/>
  <c r="X29" i="30"/>
  <c r="X30" i="30"/>
  <c r="X31" i="30"/>
  <c r="X32" i="30"/>
  <c r="X33" i="30"/>
  <c r="X34" i="30"/>
  <c r="X35" i="30"/>
  <c r="X36" i="30"/>
  <c r="X37" i="30"/>
  <c r="X38" i="30"/>
  <c r="X39" i="30"/>
  <c r="X40" i="30"/>
  <c r="X41" i="30"/>
  <c r="X42" i="30"/>
  <c r="X43" i="30"/>
  <c r="X44" i="30"/>
  <c r="X45" i="30"/>
  <c r="X46" i="30"/>
  <c r="X47" i="30"/>
  <c r="X48" i="30"/>
  <c r="X49" i="30"/>
  <c r="X50" i="30"/>
  <c r="X51" i="30"/>
  <c r="X52" i="30"/>
  <c r="X53" i="30"/>
  <c r="X54" i="30"/>
  <c r="X55" i="30"/>
  <c r="X56" i="30"/>
  <c r="X57" i="30"/>
  <c r="X58" i="30"/>
  <c r="X59" i="30"/>
  <c r="X60" i="30"/>
  <c r="X61" i="30"/>
  <c r="X62" i="30"/>
  <c r="X63" i="30"/>
  <c r="X64" i="30"/>
  <c r="X65" i="30"/>
  <c r="X66" i="30"/>
  <c r="X67" i="30"/>
  <c r="X68" i="30"/>
  <c r="X69" i="30"/>
  <c r="X70" i="30"/>
  <c r="X71" i="30"/>
  <c r="X72" i="30"/>
  <c r="X73" i="30"/>
  <c r="X74" i="30"/>
  <c r="X75" i="30"/>
  <c r="X76" i="30"/>
  <c r="X77" i="30"/>
  <c r="X78" i="30"/>
  <c r="X79" i="30"/>
  <c r="X80" i="30"/>
  <c r="X81" i="30"/>
  <c r="X82" i="30"/>
  <c r="X83" i="30"/>
  <c r="X84" i="30"/>
  <c r="X85" i="30"/>
  <c r="X86" i="30"/>
  <c r="X87" i="30"/>
  <c r="X88" i="30"/>
  <c r="X89" i="30"/>
  <c r="X90" i="30"/>
  <c r="X91" i="30"/>
  <c r="X92" i="30"/>
  <c r="X93" i="30"/>
  <c r="X94" i="30"/>
  <c r="X95" i="30"/>
  <c r="X96" i="30"/>
  <c r="X97" i="30"/>
  <c r="X98" i="30"/>
  <c r="X99" i="30"/>
  <c r="X100" i="30"/>
  <c r="X101" i="30"/>
  <c r="X102" i="30"/>
  <c r="X103" i="30"/>
  <c r="X104" i="30"/>
  <c r="X105" i="30"/>
  <c r="X106" i="30"/>
  <c r="X107" i="30"/>
  <c r="X108" i="30"/>
  <c r="X109" i="30"/>
  <c r="X110" i="30"/>
  <c r="X111" i="30"/>
  <c r="X112" i="30"/>
  <c r="X113" i="30"/>
  <c r="X114" i="30"/>
  <c r="X115" i="30"/>
  <c r="X116" i="30"/>
  <c r="X117" i="30"/>
  <c r="X118" i="30"/>
  <c r="X119" i="30"/>
  <c r="X120" i="30"/>
  <c r="X121" i="30"/>
  <c r="X122" i="30"/>
  <c r="X123" i="30"/>
  <c r="X124" i="30"/>
  <c r="X125" i="30"/>
  <c r="X126" i="30"/>
  <c r="X127" i="30"/>
  <c r="X128" i="30"/>
  <c r="X129" i="30"/>
  <c r="X130" i="30"/>
  <c r="X131" i="30"/>
  <c r="X132" i="30"/>
  <c r="X133" i="30"/>
  <c r="X134" i="30"/>
  <c r="X135" i="30"/>
  <c r="X136" i="30"/>
  <c r="X137" i="30"/>
  <c r="X138" i="30"/>
  <c r="X139" i="30"/>
  <c r="X140" i="30"/>
  <c r="Y10" i="19"/>
  <c r="Z10" i="19" s="1"/>
  <c r="Y11" i="19"/>
  <c r="Z11" i="19" s="1"/>
  <c r="Y12" i="19"/>
  <c r="Z12" i="19" s="1"/>
  <c r="Y13" i="19"/>
  <c r="Z13" i="19" s="1"/>
  <c r="Y14" i="19"/>
  <c r="Z14" i="19" s="1"/>
  <c r="Y15" i="19"/>
  <c r="Z15" i="19" s="1"/>
  <c r="Y16" i="19"/>
  <c r="Z16" i="19" s="1"/>
  <c r="Y17" i="19"/>
  <c r="Z17" i="19" s="1"/>
  <c r="Y18" i="19"/>
  <c r="Z18" i="19" s="1"/>
  <c r="Y19" i="19"/>
  <c r="Z19" i="19" s="1"/>
  <c r="Y20" i="19"/>
  <c r="Z20" i="19" s="1"/>
  <c r="Y21" i="19"/>
  <c r="Z21" i="19" s="1"/>
  <c r="Y22" i="19"/>
  <c r="Z22" i="19" s="1"/>
  <c r="Y23" i="19"/>
  <c r="Z23" i="19" s="1"/>
  <c r="Y24" i="19"/>
  <c r="Z24" i="19" s="1"/>
  <c r="Y25" i="19"/>
  <c r="Z25" i="19" s="1"/>
  <c r="Y26" i="19"/>
  <c r="Z26" i="19" s="1"/>
  <c r="Y27" i="19"/>
  <c r="Z27" i="19" s="1"/>
  <c r="Y28" i="19"/>
  <c r="Z28" i="19" s="1"/>
  <c r="Y29" i="19"/>
  <c r="Z29" i="19" s="1"/>
  <c r="Y30" i="19"/>
  <c r="Z30" i="19" s="1"/>
  <c r="Y31" i="19"/>
  <c r="Z31" i="19" s="1"/>
  <c r="Y32" i="19"/>
  <c r="Z32" i="19" s="1"/>
  <c r="Y33" i="19"/>
  <c r="Z33" i="19" s="1"/>
  <c r="Y34" i="19"/>
  <c r="Z34" i="19" s="1"/>
  <c r="Y35" i="19"/>
  <c r="Z35" i="19" s="1"/>
  <c r="Y36" i="19"/>
  <c r="Z36" i="19" s="1"/>
  <c r="Y37" i="19"/>
  <c r="Z37" i="19" s="1"/>
  <c r="Y38" i="19"/>
  <c r="Z38" i="19" s="1"/>
  <c r="Y39" i="19"/>
  <c r="Z39" i="19" s="1"/>
  <c r="Y40" i="19"/>
  <c r="Z40" i="19" s="1"/>
  <c r="Y41" i="19"/>
  <c r="Z41" i="19" s="1"/>
  <c r="Y42" i="19"/>
  <c r="Z42" i="19" s="1"/>
  <c r="Y43" i="19"/>
  <c r="Z43" i="19" s="1"/>
  <c r="Y44" i="19"/>
  <c r="Z44" i="19" s="1"/>
  <c r="Y45" i="19"/>
  <c r="Z45" i="19" s="1"/>
  <c r="Y46" i="19"/>
  <c r="Z46" i="19" s="1"/>
  <c r="Y47" i="19"/>
  <c r="Z47" i="19" s="1"/>
  <c r="Y48" i="19"/>
  <c r="Z48" i="19" s="1"/>
  <c r="Y49" i="19"/>
  <c r="Z49" i="19" s="1"/>
  <c r="Y50" i="19"/>
  <c r="Z50" i="19" s="1"/>
  <c r="Y51" i="19"/>
  <c r="Z51" i="19" s="1"/>
  <c r="Y52" i="19"/>
  <c r="Z52" i="19" s="1"/>
  <c r="Y53" i="19"/>
  <c r="Z53" i="19" s="1"/>
  <c r="Y54" i="19"/>
  <c r="Z54" i="19" s="1"/>
  <c r="Y55" i="19"/>
  <c r="Z55" i="19" s="1"/>
  <c r="Y56" i="19"/>
  <c r="Z56" i="19" s="1"/>
  <c r="Y57" i="19"/>
  <c r="Z57" i="19" s="1"/>
  <c r="Y58" i="19"/>
  <c r="Z58" i="19" s="1"/>
  <c r="Y59" i="19"/>
  <c r="Z59" i="19" s="1"/>
  <c r="Y60" i="19"/>
  <c r="Z60" i="19" s="1"/>
  <c r="Y61" i="19"/>
  <c r="Z61" i="19" s="1"/>
  <c r="Y62" i="19"/>
  <c r="Z62" i="19" s="1"/>
  <c r="Y63" i="19"/>
  <c r="Z63" i="19" s="1"/>
  <c r="Y64" i="19"/>
  <c r="Z64" i="19" s="1"/>
  <c r="Y65" i="19"/>
  <c r="Z65" i="19" s="1"/>
  <c r="Y66" i="19"/>
  <c r="Z66" i="19" s="1"/>
  <c r="Y67" i="19"/>
  <c r="Z67" i="19" s="1"/>
  <c r="Y68" i="19"/>
  <c r="Z68" i="19" s="1"/>
  <c r="Y69" i="19"/>
  <c r="Z69" i="19" s="1"/>
  <c r="Y70" i="19"/>
  <c r="Z70" i="19" s="1"/>
  <c r="Y71" i="19"/>
  <c r="Z71" i="19" s="1"/>
  <c r="Y72" i="19"/>
  <c r="Z72" i="19" s="1"/>
  <c r="Y73" i="19"/>
  <c r="Z73" i="19" s="1"/>
  <c r="Y74" i="19"/>
  <c r="Z74" i="19" s="1"/>
  <c r="Y75" i="19"/>
  <c r="Z75" i="19" s="1"/>
  <c r="Y76" i="19"/>
  <c r="Z76" i="19" s="1"/>
  <c r="Y77" i="19"/>
  <c r="Z77" i="19" s="1"/>
  <c r="Y78" i="19"/>
  <c r="Z78" i="19" s="1"/>
  <c r="Y79" i="19"/>
  <c r="Z79" i="19" s="1"/>
  <c r="Y80" i="19"/>
  <c r="Z80" i="19" s="1"/>
  <c r="Y81" i="19"/>
  <c r="Z81" i="19" s="1"/>
  <c r="Y82" i="19"/>
  <c r="Z82" i="19" s="1"/>
  <c r="Y83" i="19"/>
  <c r="Z83" i="19" s="1"/>
  <c r="Y84" i="19"/>
  <c r="Z84" i="19" s="1"/>
  <c r="Y85" i="19"/>
  <c r="Z85" i="19" s="1"/>
  <c r="Y86" i="19"/>
  <c r="Z86" i="19" s="1"/>
  <c r="Y87" i="19"/>
  <c r="Z87" i="19" s="1"/>
  <c r="Y88" i="19"/>
  <c r="Z88" i="19" s="1"/>
  <c r="Y89" i="19"/>
  <c r="Z89" i="19" s="1"/>
  <c r="Y90" i="19"/>
  <c r="Z90" i="19" s="1"/>
  <c r="Y91" i="19"/>
  <c r="Z91" i="19" s="1"/>
  <c r="Y92" i="19"/>
  <c r="Z92" i="19" s="1"/>
  <c r="Y93" i="19"/>
  <c r="Z93" i="19" s="1"/>
  <c r="Y94" i="19"/>
  <c r="Z94" i="19" s="1"/>
  <c r="Y95" i="19"/>
  <c r="Z95" i="19" s="1"/>
  <c r="Y96" i="19"/>
  <c r="Z96" i="19" s="1"/>
  <c r="Y97" i="19"/>
  <c r="Z97" i="19" s="1"/>
  <c r="Y98" i="19"/>
  <c r="Z98" i="19" s="1"/>
  <c r="Y99" i="19"/>
  <c r="Z99" i="19" s="1"/>
  <c r="Y100" i="19"/>
  <c r="Z100" i="19" s="1"/>
  <c r="Y101" i="19"/>
  <c r="Z101" i="19" s="1"/>
  <c r="Y102" i="19"/>
  <c r="Z102" i="19" s="1"/>
  <c r="Y103" i="19"/>
  <c r="Z103" i="19" s="1"/>
  <c r="Y104" i="19"/>
  <c r="Z104" i="19" s="1"/>
  <c r="Y105" i="19"/>
  <c r="Z105" i="19" s="1"/>
  <c r="Y106" i="19"/>
  <c r="Z106" i="19" s="1"/>
  <c r="Y107" i="19"/>
  <c r="Z107" i="19" s="1"/>
  <c r="Y108" i="19"/>
  <c r="Z108" i="19" s="1"/>
  <c r="Y109" i="19"/>
  <c r="Z109" i="19" s="1"/>
  <c r="Y110" i="19"/>
  <c r="Z110" i="19" s="1"/>
  <c r="Y111" i="19"/>
  <c r="Z111" i="19" s="1"/>
  <c r="Y112" i="19"/>
  <c r="Z112" i="19" s="1"/>
  <c r="Y113" i="19"/>
  <c r="Z113" i="19" s="1"/>
  <c r="Y114" i="19"/>
  <c r="Z114" i="19" s="1"/>
  <c r="Y115" i="19"/>
  <c r="Z115" i="19" s="1"/>
  <c r="Y116" i="19"/>
  <c r="Z116" i="19" s="1"/>
  <c r="Y117" i="19"/>
  <c r="Z117" i="19" s="1"/>
  <c r="Y118" i="19"/>
  <c r="Z118" i="19" s="1"/>
  <c r="Y119" i="19"/>
  <c r="Z119" i="19" s="1"/>
  <c r="Y120" i="19"/>
  <c r="Z120" i="19" s="1"/>
  <c r="Y121" i="19"/>
  <c r="Z121" i="19" s="1"/>
  <c r="Y122" i="19"/>
  <c r="Z122" i="19" s="1"/>
  <c r="Y123" i="19"/>
  <c r="Z123" i="19" s="1"/>
  <c r="Y124" i="19"/>
  <c r="Z124" i="19" s="1"/>
  <c r="Y125" i="19"/>
  <c r="Z125" i="19" s="1"/>
  <c r="Y126" i="19"/>
  <c r="Z126" i="19" s="1"/>
  <c r="Y127" i="19"/>
  <c r="Z127" i="19" s="1"/>
  <c r="Y128" i="19"/>
  <c r="Z128" i="19" s="1"/>
  <c r="Y129" i="19"/>
  <c r="Z129" i="19" s="1"/>
  <c r="Y130" i="19"/>
  <c r="Z130" i="19" s="1"/>
  <c r="Y131" i="19"/>
  <c r="Z131" i="19" s="1"/>
  <c r="Y132" i="19"/>
  <c r="Z132" i="19" s="1"/>
  <c r="Y133" i="19"/>
  <c r="Z133" i="19" s="1"/>
  <c r="Y134" i="19"/>
  <c r="Z134" i="19" s="1"/>
  <c r="Y135" i="19"/>
  <c r="Z135" i="19" s="1"/>
  <c r="Y136" i="19"/>
  <c r="Z136" i="19" s="1"/>
  <c r="Y137" i="19"/>
  <c r="Z137" i="19" s="1"/>
  <c r="Y138" i="19"/>
  <c r="Z138" i="19" s="1"/>
  <c r="Y139" i="19"/>
  <c r="Z139" i="19" s="1"/>
  <c r="Y140" i="19"/>
  <c r="Z140" i="19" s="1"/>
  <c r="Y141" i="19"/>
  <c r="Z141" i="19" s="1"/>
  <c r="Y142" i="19"/>
  <c r="Z142" i="19" s="1"/>
  <c r="Y143" i="19"/>
  <c r="Z143" i="19" s="1"/>
  <c r="Y144" i="19"/>
  <c r="Z144" i="19" s="1"/>
  <c r="Y145" i="19"/>
  <c r="Z145" i="19" s="1"/>
  <c r="Y146" i="19"/>
  <c r="Z146" i="19" s="1"/>
  <c r="Y147" i="19"/>
  <c r="Z147" i="19" s="1"/>
  <c r="Y148" i="19"/>
  <c r="Z148" i="19" s="1"/>
  <c r="Y149" i="19"/>
  <c r="Z149" i="19" s="1"/>
  <c r="Y150" i="19"/>
  <c r="Z150" i="19" s="1"/>
  <c r="Y151" i="19"/>
  <c r="Z151" i="19" s="1"/>
  <c r="Y152" i="19"/>
  <c r="Z152" i="19" s="1"/>
  <c r="Y153" i="19"/>
  <c r="Z153" i="19" s="1"/>
  <c r="Y154" i="19"/>
  <c r="Z154" i="19" s="1"/>
  <c r="Y155" i="19"/>
  <c r="Z155" i="19" s="1"/>
  <c r="Y156" i="19"/>
  <c r="Z156" i="19" s="1"/>
  <c r="Y157" i="19"/>
  <c r="Z157" i="19" s="1"/>
  <c r="Y158" i="19"/>
  <c r="Z158" i="19" s="1"/>
  <c r="Y159" i="19"/>
  <c r="Z159" i="19" s="1"/>
  <c r="Y160" i="19"/>
  <c r="Z160" i="19" s="1"/>
  <c r="Y161" i="19"/>
  <c r="Z161" i="19" s="1"/>
  <c r="Y162" i="19"/>
  <c r="Z162" i="19" s="1"/>
  <c r="Y163" i="19"/>
  <c r="Z163" i="19" s="1"/>
  <c r="Y164" i="19"/>
  <c r="Z164" i="19" s="1"/>
  <c r="Y165" i="19"/>
  <c r="Z165" i="19" s="1"/>
  <c r="Y166" i="19"/>
  <c r="Z166" i="19" s="1"/>
  <c r="Y167" i="19"/>
  <c r="Z167" i="19" s="1"/>
  <c r="Y168" i="19"/>
  <c r="Z168" i="19" s="1"/>
  <c r="Y169" i="19"/>
  <c r="Z169" i="19" s="1"/>
  <c r="Y170" i="19"/>
  <c r="Z170" i="19" s="1"/>
  <c r="Y171" i="19"/>
  <c r="Z171" i="19" s="1"/>
  <c r="Y172" i="19"/>
  <c r="Z172" i="19" s="1"/>
  <c r="Y173" i="19"/>
  <c r="Z173" i="19" s="1"/>
  <c r="Y174" i="19"/>
  <c r="Z174" i="19" s="1"/>
  <c r="Y175" i="19"/>
  <c r="Z175" i="19" s="1"/>
  <c r="Y176" i="19"/>
  <c r="Z176" i="19" s="1"/>
  <c r="Y177" i="19"/>
  <c r="Z177" i="19" s="1"/>
  <c r="Y178" i="19"/>
  <c r="Z178" i="19" s="1"/>
  <c r="Y179" i="19"/>
  <c r="Z179" i="19" s="1"/>
  <c r="Y180" i="19"/>
  <c r="Z180" i="19" s="1"/>
  <c r="Y181" i="19"/>
  <c r="Z181" i="19" s="1"/>
  <c r="Y182" i="19"/>
  <c r="Z182" i="19" s="1"/>
  <c r="Y183" i="19"/>
  <c r="Z183" i="19" s="1"/>
  <c r="Y184" i="19"/>
  <c r="Z184" i="19" s="1"/>
  <c r="Y185" i="19"/>
  <c r="Z185" i="19" s="1"/>
  <c r="Y186" i="19"/>
  <c r="Z186" i="19" s="1"/>
  <c r="Y187" i="19"/>
  <c r="Z187" i="19" s="1"/>
  <c r="Y188" i="19"/>
  <c r="Z188" i="19" s="1"/>
  <c r="Y189" i="19"/>
  <c r="Z189" i="19" s="1"/>
  <c r="Y190" i="19"/>
  <c r="Z190" i="19" s="1"/>
  <c r="Y191" i="19"/>
  <c r="Z191" i="19" s="1"/>
  <c r="Y192" i="19"/>
  <c r="Z192" i="19" s="1"/>
  <c r="Y193" i="19"/>
  <c r="Z193" i="19" s="1"/>
  <c r="Y194" i="19"/>
  <c r="Z194" i="19" s="1"/>
  <c r="Y195" i="19"/>
  <c r="Z195" i="19" s="1"/>
  <c r="Y196" i="19"/>
  <c r="Z196" i="19" s="1"/>
  <c r="X10" i="19"/>
  <c r="X11" i="19"/>
  <c r="X12" i="19"/>
  <c r="X13" i="19"/>
  <c r="X14" i="19"/>
  <c r="X15" i="19"/>
  <c r="X16" i="19"/>
  <c r="X17" i="19"/>
  <c r="X18" i="19"/>
  <c r="X19" i="19"/>
  <c r="X20" i="19"/>
  <c r="X21" i="19"/>
  <c r="X22" i="19"/>
  <c r="X23" i="19"/>
  <c r="X24" i="19"/>
  <c r="X25" i="19"/>
  <c r="X26" i="19"/>
  <c r="X27" i="19"/>
  <c r="X28" i="19"/>
  <c r="X29" i="19"/>
  <c r="X30" i="19"/>
  <c r="X31" i="19"/>
  <c r="X32" i="19"/>
  <c r="X33" i="19"/>
  <c r="X34" i="19"/>
  <c r="X35" i="19"/>
  <c r="X36" i="19"/>
  <c r="X37" i="19"/>
  <c r="X38" i="19"/>
  <c r="X39" i="19"/>
  <c r="X40" i="19"/>
  <c r="X41" i="19"/>
  <c r="X42" i="19"/>
  <c r="X43" i="19"/>
  <c r="X44" i="19"/>
  <c r="X45" i="19"/>
  <c r="X46" i="19"/>
  <c r="X47" i="19"/>
  <c r="X48" i="19"/>
  <c r="X49" i="19"/>
  <c r="X50" i="19"/>
  <c r="X51" i="19"/>
  <c r="X52" i="19"/>
  <c r="X53" i="19"/>
  <c r="X54" i="19"/>
  <c r="X55" i="19"/>
  <c r="X56" i="19"/>
  <c r="X57" i="19"/>
  <c r="X58" i="19"/>
  <c r="X59" i="19"/>
  <c r="X60" i="19"/>
  <c r="X61" i="19"/>
  <c r="X62" i="19"/>
  <c r="X63" i="19"/>
  <c r="X64" i="19"/>
  <c r="X65" i="19"/>
  <c r="X66" i="19"/>
  <c r="X67" i="19"/>
  <c r="X68" i="19"/>
  <c r="X69" i="19"/>
  <c r="X70" i="19"/>
  <c r="X71" i="19"/>
  <c r="X72" i="19"/>
  <c r="X73" i="19"/>
  <c r="X74" i="19"/>
  <c r="X75" i="19"/>
  <c r="X76" i="19"/>
  <c r="X77" i="19"/>
  <c r="X78" i="19"/>
  <c r="X79" i="19"/>
  <c r="X80" i="19"/>
  <c r="X81" i="19"/>
  <c r="X82" i="19"/>
  <c r="X83" i="19"/>
  <c r="X84" i="19"/>
  <c r="X85" i="19"/>
  <c r="X86" i="19"/>
  <c r="X87" i="19"/>
  <c r="X88" i="19"/>
  <c r="X89" i="19"/>
  <c r="X90" i="19"/>
  <c r="X91" i="19"/>
  <c r="X92" i="19"/>
  <c r="X93" i="19"/>
  <c r="X94" i="19"/>
  <c r="X95" i="19"/>
  <c r="X96" i="19"/>
  <c r="X97" i="19"/>
  <c r="X98" i="19"/>
  <c r="X99" i="19"/>
  <c r="X100" i="19"/>
  <c r="X101" i="19"/>
  <c r="X102" i="19"/>
  <c r="X103" i="19"/>
  <c r="X104" i="19"/>
  <c r="X105" i="19"/>
  <c r="X106" i="19"/>
  <c r="X107" i="19"/>
  <c r="X108" i="19"/>
  <c r="X109" i="19"/>
  <c r="X110" i="19"/>
  <c r="X111" i="19"/>
  <c r="X112" i="19"/>
  <c r="X113" i="19"/>
  <c r="X114" i="19"/>
  <c r="X115" i="19"/>
  <c r="X116" i="19"/>
  <c r="X117" i="19"/>
  <c r="X118" i="19"/>
  <c r="X119" i="19"/>
  <c r="X120" i="19"/>
  <c r="X121" i="19"/>
  <c r="X122" i="19"/>
  <c r="X123" i="19"/>
  <c r="X124" i="19"/>
  <c r="X125" i="19"/>
  <c r="X126" i="19"/>
  <c r="X127" i="19"/>
  <c r="X128" i="19"/>
  <c r="X129" i="19"/>
  <c r="X130" i="19"/>
  <c r="X131" i="19"/>
  <c r="X132" i="19"/>
  <c r="X133" i="19"/>
  <c r="X134" i="19"/>
  <c r="X135" i="19"/>
  <c r="X136" i="19"/>
  <c r="X137" i="19"/>
  <c r="X138" i="19"/>
  <c r="X139" i="19"/>
  <c r="X140" i="19"/>
  <c r="X141" i="19"/>
  <c r="X142" i="19"/>
  <c r="X143" i="19"/>
  <c r="X144" i="19"/>
  <c r="X145" i="19"/>
  <c r="X146" i="19"/>
  <c r="X147" i="19"/>
  <c r="X148" i="19"/>
  <c r="X149" i="19"/>
  <c r="X150" i="19"/>
  <c r="X151" i="19"/>
  <c r="X152" i="19"/>
  <c r="X153" i="19"/>
  <c r="AS153" i="19" s="1"/>
  <c r="X154" i="19"/>
  <c r="AS154" i="19" s="1"/>
  <c r="X155" i="19"/>
  <c r="AS155" i="19" s="1"/>
  <c r="X156" i="19"/>
  <c r="AS156" i="19" s="1"/>
  <c r="X157" i="19"/>
  <c r="AS157" i="19" s="1"/>
  <c r="X158" i="19"/>
  <c r="AS158" i="19" s="1"/>
  <c r="X159" i="19"/>
  <c r="AS159" i="19" s="1"/>
  <c r="X160" i="19"/>
  <c r="AS160" i="19" s="1"/>
  <c r="X161" i="19"/>
  <c r="AS161" i="19" s="1"/>
  <c r="X162" i="19"/>
  <c r="AS162" i="19" s="1"/>
  <c r="X163" i="19"/>
  <c r="AS163" i="19" s="1"/>
  <c r="X164" i="19"/>
  <c r="AS164" i="19" s="1"/>
  <c r="X165" i="19"/>
  <c r="AS165" i="19" s="1"/>
  <c r="X166" i="19"/>
  <c r="AS166" i="19" s="1"/>
  <c r="X167" i="19"/>
  <c r="AS167" i="19" s="1"/>
  <c r="X168" i="19"/>
  <c r="AS168" i="19" s="1"/>
  <c r="X169" i="19"/>
  <c r="AS169" i="19" s="1"/>
  <c r="X170" i="19"/>
  <c r="AS170" i="19" s="1"/>
  <c r="X171" i="19"/>
  <c r="AS171" i="19" s="1"/>
  <c r="X172" i="19"/>
  <c r="AS172" i="19" s="1"/>
  <c r="X173" i="19"/>
  <c r="AS173" i="19" s="1"/>
  <c r="X174" i="19"/>
  <c r="AS174" i="19" s="1"/>
  <c r="X175" i="19"/>
  <c r="AS175" i="19" s="1"/>
  <c r="X176" i="19"/>
  <c r="AS176" i="19" s="1"/>
  <c r="X177" i="19"/>
  <c r="AS177" i="19" s="1"/>
  <c r="X178" i="19"/>
  <c r="AS178" i="19" s="1"/>
  <c r="X179" i="19"/>
  <c r="AS179" i="19" s="1"/>
  <c r="X180" i="19"/>
  <c r="AS180" i="19" s="1"/>
  <c r="X181" i="19"/>
  <c r="AS181" i="19" s="1"/>
  <c r="X182" i="19"/>
  <c r="AS182" i="19" s="1"/>
  <c r="X183" i="19"/>
  <c r="AS183" i="19" s="1"/>
  <c r="X184" i="19"/>
  <c r="AS184" i="19" s="1"/>
  <c r="X185" i="19"/>
  <c r="AS185" i="19" s="1"/>
  <c r="X186" i="19"/>
  <c r="AS186" i="19" s="1"/>
  <c r="X187" i="19"/>
  <c r="AS187" i="19" s="1"/>
  <c r="X188" i="19"/>
  <c r="AS188" i="19" s="1"/>
  <c r="X189" i="19"/>
  <c r="AS189" i="19" s="1"/>
  <c r="X190" i="19"/>
  <c r="AS190" i="19" s="1"/>
  <c r="X191" i="19"/>
  <c r="AS191" i="19" s="1"/>
  <c r="X192" i="19"/>
  <c r="AS192" i="19" s="1"/>
  <c r="X193" i="19"/>
  <c r="AS193" i="19" s="1"/>
  <c r="X194" i="19"/>
  <c r="AS194" i="19" s="1"/>
  <c r="X195" i="19"/>
  <c r="AS195" i="19" s="1"/>
  <c r="X196" i="19"/>
  <c r="AS196" i="19" s="1"/>
  <c r="X197" i="19"/>
  <c r="AS197" i="19" s="1"/>
  <c r="X198" i="19"/>
  <c r="AS198" i="19" s="1"/>
  <c r="X199" i="19"/>
  <c r="AS199" i="19" s="1"/>
  <c r="X200" i="19"/>
  <c r="AS200" i="19" s="1"/>
  <c r="X201" i="19"/>
  <c r="AS201" i="19" s="1"/>
  <c r="Y10" i="25"/>
  <c r="Z10" i="25" s="1"/>
  <c r="Y11" i="25"/>
  <c r="Z11" i="25" s="1"/>
  <c r="Y12" i="25"/>
  <c r="Z12" i="25" s="1"/>
  <c r="Y13" i="25"/>
  <c r="Z13" i="25" s="1"/>
  <c r="Y14" i="25"/>
  <c r="Z14" i="25" s="1"/>
  <c r="Y15" i="25"/>
  <c r="Z15" i="25" s="1"/>
  <c r="Y16" i="25"/>
  <c r="Z16" i="25" s="1"/>
  <c r="Y17" i="25"/>
  <c r="Z17" i="25" s="1"/>
  <c r="Y18" i="25"/>
  <c r="Z18" i="25" s="1"/>
  <c r="Y19" i="25"/>
  <c r="Z19" i="25" s="1"/>
  <c r="Y20" i="25"/>
  <c r="Z20" i="25" s="1"/>
  <c r="Y21" i="25"/>
  <c r="Z21" i="25" s="1"/>
  <c r="Y22" i="25"/>
  <c r="Z22" i="25" s="1"/>
  <c r="Y23" i="25"/>
  <c r="Z23" i="25" s="1"/>
  <c r="Y24" i="25"/>
  <c r="Z24" i="25" s="1"/>
  <c r="Y25" i="25"/>
  <c r="Z25" i="25" s="1"/>
  <c r="Y26" i="25"/>
  <c r="Z26" i="25" s="1"/>
  <c r="Y27" i="25"/>
  <c r="Z27" i="25" s="1"/>
  <c r="Y28" i="25"/>
  <c r="Z28" i="25" s="1"/>
  <c r="Y29" i="25"/>
  <c r="Z29" i="25" s="1"/>
  <c r="Y30" i="25"/>
  <c r="Z30" i="25" s="1"/>
  <c r="Y31" i="25"/>
  <c r="Z31" i="25" s="1"/>
  <c r="Y32" i="25"/>
  <c r="Z32" i="25" s="1"/>
  <c r="Y33" i="25"/>
  <c r="Z33" i="25" s="1"/>
  <c r="Y34" i="25"/>
  <c r="Z34" i="25" s="1"/>
  <c r="Y35" i="25"/>
  <c r="Z35" i="25" s="1"/>
  <c r="Y36" i="25"/>
  <c r="Z36" i="25" s="1"/>
  <c r="Y37" i="25"/>
  <c r="Z37" i="25" s="1"/>
  <c r="Y38" i="25"/>
  <c r="Z38" i="25" s="1"/>
  <c r="Y39" i="25"/>
  <c r="Z39" i="25" s="1"/>
  <c r="Y40" i="25"/>
  <c r="Z40" i="25" s="1"/>
  <c r="Y41" i="25"/>
  <c r="Z41" i="25" s="1"/>
  <c r="Y42" i="25"/>
  <c r="Z42" i="25" s="1"/>
  <c r="Y43" i="25"/>
  <c r="Z43" i="25" s="1"/>
  <c r="Y44" i="25"/>
  <c r="Z44" i="25" s="1"/>
  <c r="Y45" i="25"/>
  <c r="Z45" i="25" s="1"/>
  <c r="Y46" i="25"/>
  <c r="Z46" i="25" s="1"/>
  <c r="Y47" i="25"/>
  <c r="Z47" i="25" s="1"/>
  <c r="Y48" i="25"/>
  <c r="Z48" i="25" s="1"/>
  <c r="Y49" i="25"/>
  <c r="Z49" i="25" s="1"/>
  <c r="Y50" i="25"/>
  <c r="Z50" i="25" s="1"/>
  <c r="Y51" i="25"/>
  <c r="Z51" i="25" s="1"/>
  <c r="Y52" i="25"/>
  <c r="Z52" i="25" s="1"/>
  <c r="Y53" i="25"/>
  <c r="Z53" i="25" s="1"/>
  <c r="Y54" i="25"/>
  <c r="Z54" i="25" s="1"/>
  <c r="Y55" i="25"/>
  <c r="Z55" i="25" s="1"/>
  <c r="Y56" i="25"/>
  <c r="Z56" i="25" s="1"/>
  <c r="Y57" i="25"/>
  <c r="Z57" i="25" s="1"/>
  <c r="Y58" i="25"/>
  <c r="Z58" i="25" s="1"/>
  <c r="Y59" i="25"/>
  <c r="Z59" i="25" s="1"/>
  <c r="Y60" i="25"/>
  <c r="Z60" i="25" s="1"/>
  <c r="Y61" i="25"/>
  <c r="Z61" i="25" s="1"/>
  <c r="Y62" i="25"/>
  <c r="Z62" i="25" s="1"/>
  <c r="Y63" i="25"/>
  <c r="Z63" i="25" s="1"/>
  <c r="Y64" i="25"/>
  <c r="Z64" i="25" s="1"/>
  <c r="Y65" i="25"/>
  <c r="Z65" i="25" s="1"/>
  <c r="Y66" i="25"/>
  <c r="Z66" i="25" s="1"/>
  <c r="Y67" i="25"/>
  <c r="Z67" i="25" s="1"/>
  <c r="Y68" i="25"/>
  <c r="Z68" i="25" s="1"/>
  <c r="Y69" i="25"/>
  <c r="Z69" i="25" s="1"/>
  <c r="Y70" i="25"/>
  <c r="Z70" i="25" s="1"/>
  <c r="Y71" i="25"/>
  <c r="Z71" i="25" s="1"/>
  <c r="Y72" i="25"/>
  <c r="Z72" i="25" s="1"/>
  <c r="Y73" i="25"/>
  <c r="Z73" i="25" s="1"/>
  <c r="Y74" i="25"/>
  <c r="Z74" i="25" s="1"/>
  <c r="Y75" i="25"/>
  <c r="Z75" i="25" s="1"/>
  <c r="Y76" i="25"/>
  <c r="Z76" i="25" s="1"/>
  <c r="Y77" i="25"/>
  <c r="Z77" i="25" s="1"/>
  <c r="Y78" i="25"/>
  <c r="Z78" i="25" s="1"/>
  <c r="Y79" i="25"/>
  <c r="Z79" i="25" s="1"/>
  <c r="Y80" i="25"/>
  <c r="Z80" i="25" s="1"/>
  <c r="Y81" i="25"/>
  <c r="Z81" i="25" s="1"/>
  <c r="Y82" i="25"/>
  <c r="Z82" i="25" s="1"/>
  <c r="Y83" i="25"/>
  <c r="Z83" i="25" s="1"/>
  <c r="Y84" i="25"/>
  <c r="Z84" i="25" s="1"/>
  <c r="Y85" i="25"/>
  <c r="Z85" i="25" s="1"/>
  <c r="Y86" i="25"/>
  <c r="Z86" i="25" s="1"/>
  <c r="Y87" i="25"/>
  <c r="Z87" i="25" s="1"/>
  <c r="Y88" i="25"/>
  <c r="Z88" i="25" s="1"/>
  <c r="Y89" i="25"/>
  <c r="Z89" i="25" s="1"/>
  <c r="Y90" i="25"/>
  <c r="Z90" i="25" s="1"/>
  <c r="Y91" i="25"/>
  <c r="Z91" i="25" s="1"/>
  <c r="Y92" i="25"/>
  <c r="Z92" i="25" s="1"/>
  <c r="Y93" i="25"/>
  <c r="Z93" i="25" s="1"/>
  <c r="Y94" i="25"/>
  <c r="Z94" i="25" s="1"/>
  <c r="Y95" i="25"/>
  <c r="Z95" i="25" s="1"/>
  <c r="Y96" i="25"/>
  <c r="Z96" i="25" s="1"/>
  <c r="Y97" i="25"/>
  <c r="Z97" i="25" s="1"/>
  <c r="Y98" i="25"/>
  <c r="Z98" i="25" s="1"/>
  <c r="Y99" i="25"/>
  <c r="Z99" i="25" s="1"/>
  <c r="Y100" i="25"/>
  <c r="Z100" i="25" s="1"/>
  <c r="Y101" i="25"/>
  <c r="Z101" i="25" s="1"/>
  <c r="Y102" i="25"/>
  <c r="Z102" i="25" s="1"/>
  <c r="Y103" i="25"/>
  <c r="Y104" i="25"/>
  <c r="Y105" i="25"/>
  <c r="Y106" i="25"/>
  <c r="Y107" i="25"/>
  <c r="Y108" i="25"/>
  <c r="X10" i="25"/>
  <c r="X11" i="25"/>
  <c r="X12" i="25"/>
  <c r="X13" i="25"/>
  <c r="X14" i="25"/>
  <c r="X15" i="25"/>
  <c r="X16" i="25"/>
  <c r="X17" i="25"/>
  <c r="X18" i="25"/>
  <c r="X19" i="25"/>
  <c r="X20" i="25"/>
  <c r="X21" i="25"/>
  <c r="X22" i="25"/>
  <c r="X23" i="25"/>
  <c r="X24" i="25"/>
  <c r="X25" i="25"/>
  <c r="X26" i="25"/>
  <c r="X27" i="25"/>
  <c r="X28" i="25"/>
  <c r="X29" i="25"/>
  <c r="X30" i="25"/>
  <c r="X31" i="25"/>
  <c r="X32" i="25"/>
  <c r="X33" i="25"/>
  <c r="X34" i="25"/>
  <c r="X35" i="25"/>
  <c r="X36" i="25"/>
  <c r="X37" i="25"/>
  <c r="X38" i="25"/>
  <c r="X39" i="25"/>
  <c r="X40" i="25"/>
  <c r="X41" i="25"/>
  <c r="X42" i="25"/>
  <c r="X43" i="25"/>
  <c r="X44" i="25"/>
  <c r="X45" i="25"/>
  <c r="X46" i="25"/>
  <c r="X47" i="25"/>
  <c r="X48" i="25"/>
  <c r="X49" i="25"/>
  <c r="X50" i="25"/>
  <c r="X51" i="25"/>
  <c r="X52" i="25"/>
  <c r="X53" i="25"/>
  <c r="X54" i="25"/>
  <c r="X55" i="25"/>
  <c r="X56" i="25"/>
  <c r="X57" i="25"/>
  <c r="X58" i="25"/>
  <c r="X59" i="25"/>
  <c r="X60" i="25"/>
  <c r="AS60" i="25" s="1"/>
  <c r="X61" i="25"/>
  <c r="AS61" i="25" s="1"/>
  <c r="X62" i="25"/>
  <c r="AS62" i="25" s="1"/>
  <c r="X63" i="25"/>
  <c r="AS63" i="25" s="1"/>
  <c r="X64" i="25"/>
  <c r="AS64" i="25" s="1"/>
  <c r="X65" i="25"/>
  <c r="AS65" i="25" s="1"/>
  <c r="X66" i="25"/>
  <c r="AS66" i="25" s="1"/>
  <c r="X67" i="25"/>
  <c r="AS67" i="25" s="1"/>
  <c r="X68" i="25"/>
  <c r="AS68" i="25" s="1"/>
  <c r="X69" i="25"/>
  <c r="AS69" i="25" s="1"/>
  <c r="X70" i="25"/>
  <c r="AS70" i="25" s="1"/>
  <c r="X71" i="25"/>
  <c r="AS71" i="25" s="1"/>
  <c r="X72" i="25"/>
  <c r="AS72" i="25" s="1"/>
  <c r="X73" i="25"/>
  <c r="AS73" i="25" s="1"/>
  <c r="X74" i="25"/>
  <c r="AS74" i="25" s="1"/>
  <c r="X75" i="25"/>
  <c r="AS75" i="25" s="1"/>
  <c r="Y10" i="26"/>
  <c r="Z10" i="26" s="1"/>
  <c r="Y11" i="26"/>
  <c r="Z11" i="26" s="1"/>
  <c r="Y12" i="26"/>
  <c r="Z12" i="26" s="1"/>
  <c r="Y13" i="26"/>
  <c r="Z13" i="26" s="1"/>
  <c r="Y14" i="26"/>
  <c r="Z14" i="26" s="1"/>
  <c r="Y15" i="26"/>
  <c r="Z15" i="26" s="1"/>
  <c r="Y16" i="26"/>
  <c r="Z16" i="26" s="1"/>
  <c r="Y17" i="26"/>
  <c r="Z17" i="26" s="1"/>
  <c r="Y18" i="26"/>
  <c r="Z18" i="26" s="1"/>
  <c r="Y19" i="26"/>
  <c r="Z19" i="26" s="1"/>
  <c r="Y20" i="26"/>
  <c r="Z20" i="26" s="1"/>
  <c r="Y21" i="26"/>
  <c r="Z21" i="26" s="1"/>
  <c r="Y22" i="26"/>
  <c r="Z22" i="26" s="1"/>
  <c r="Y23" i="26"/>
  <c r="Z23" i="26" s="1"/>
  <c r="Y24" i="26"/>
  <c r="Z24" i="26" s="1"/>
  <c r="Y25" i="26"/>
  <c r="Z25" i="26" s="1"/>
  <c r="Y26" i="26"/>
  <c r="Z26" i="26" s="1"/>
  <c r="Y27" i="26"/>
  <c r="Z27" i="26" s="1"/>
  <c r="Y28" i="26"/>
  <c r="Z28" i="26" s="1"/>
  <c r="Y29" i="26"/>
  <c r="Z29" i="26" s="1"/>
  <c r="Y30" i="26"/>
  <c r="Z30" i="26" s="1"/>
  <c r="Y31" i="26"/>
  <c r="Z31" i="26" s="1"/>
  <c r="Y32" i="26"/>
  <c r="Z32" i="26" s="1"/>
  <c r="Y33" i="26"/>
  <c r="Z33" i="26" s="1"/>
  <c r="Y34" i="26"/>
  <c r="Z34" i="26" s="1"/>
  <c r="Y35" i="26"/>
  <c r="Z35" i="26" s="1"/>
  <c r="Y36" i="26"/>
  <c r="Z36" i="26" s="1"/>
  <c r="Y37" i="26"/>
  <c r="Z37" i="26" s="1"/>
  <c r="Y38" i="26"/>
  <c r="Z38" i="26" s="1"/>
  <c r="Y39" i="26"/>
  <c r="Z39" i="26" s="1"/>
  <c r="Y40" i="26"/>
  <c r="Z40" i="26" s="1"/>
  <c r="Y41" i="26"/>
  <c r="Z41" i="26" s="1"/>
  <c r="Y42" i="26"/>
  <c r="Z42" i="26" s="1"/>
  <c r="Y43" i="26"/>
  <c r="Z43" i="26" s="1"/>
  <c r="Y44" i="26"/>
  <c r="Z44" i="26" s="1"/>
  <c r="Y45" i="26"/>
  <c r="Z45" i="26" s="1"/>
  <c r="Y46" i="26"/>
  <c r="Z46" i="26" s="1"/>
  <c r="Y47" i="26"/>
  <c r="Z47" i="26" s="1"/>
  <c r="Y48" i="26"/>
  <c r="Z48" i="26" s="1"/>
  <c r="Y49" i="26"/>
  <c r="Z49" i="26" s="1"/>
  <c r="Y50" i="26"/>
  <c r="Z50" i="26" s="1"/>
  <c r="Y51" i="26"/>
  <c r="Z51" i="26" s="1"/>
  <c r="Y52" i="26"/>
  <c r="Z52" i="26" s="1"/>
  <c r="Y53" i="26"/>
  <c r="Z53" i="26" s="1"/>
  <c r="Y54" i="26"/>
  <c r="Z54" i="26" s="1"/>
  <c r="Y55" i="26"/>
  <c r="Z55" i="26" s="1"/>
  <c r="Y56" i="26"/>
  <c r="Z56" i="26" s="1"/>
  <c r="Y57" i="26"/>
  <c r="Z57" i="26" s="1"/>
  <c r="Y58" i="26"/>
  <c r="Z58" i="26" s="1"/>
  <c r="Y59" i="26"/>
  <c r="Z59" i="26" s="1"/>
  <c r="Y60" i="26"/>
  <c r="Z60" i="26" s="1"/>
  <c r="Y61" i="26"/>
  <c r="Z61" i="26" s="1"/>
  <c r="Y62" i="26"/>
  <c r="Z62" i="26" s="1"/>
  <c r="Y63" i="26"/>
  <c r="Z63" i="26" s="1"/>
  <c r="Y64" i="26"/>
  <c r="Z64" i="26" s="1"/>
  <c r="Y65" i="26"/>
  <c r="Z65" i="26" s="1"/>
  <c r="Y66" i="26"/>
  <c r="Z66" i="26" s="1"/>
  <c r="Y67" i="26"/>
  <c r="Z67" i="26" s="1"/>
  <c r="Y68" i="26"/>
  <c r="Z68" i="26" s="1"/>
  <c r="Y69" i="26"/>
  <c r="Z69" i="26" s="1"/>
  <c r="Y70" i="26"/>
  <c r="Z70" i="26" s="1"/>
  <c r="Y71" i="26"/>
  <c r="Z71" i="26" s="1"/>
  <c r="Y72" i="26"/>
  <c r="Z72" i="26" s="1"/>
  <c r="Y73" i="26"/>
  <c r="Z73" i="26" s="1"/>
  <c r="Y74" i="26"/>
  <c r="Z74" i="26" s="1"/>
  <c r="Y75" i="26"/>
  <c r="Z75" i="26" s="1"/>
  <c r="Y76" i="26"/>
  <c r="Z76" i="26" s="1"/>
  <c r="Y77" i="26"/>
  <c r="Z77" i="26" s="1"/>
  <c r="Y78" i="26"/>
  <c r="Z78" i="26" s="1"/>
  <c r="Y79" i="26"/>
  <c r="Z79" i="26" s="1"/>
  <c r="Y80" i="26"/>
  <c r="Z80" i="26" s="1"/>
  <c r="Y81" i="26"/>
  <c r="Z81" i="26" s="1"/>
  <c r="Y82" i="26"/>
  <c r="Z82" i="26" s="1"/>
  <c r="Y83" i="26"/>
  <c r="Z83" i="26" s="1"/>
  <c r="Y84" i="26"/>
  <c r="Z84" i="26" s="1"/>
  <c r="Y85" i="26"/>
  <c r="Z85" i="26" s="1"/>
  <c r="Y86" i="26"/>
  <c r="Z86" i="26" s="1"/>
  <c r="Y87" i="26"/>
  <c r="Z87" i="26" s="1"/>
  <c r="Y88" i="26"/>
  <c r="Z88" i="26" s="1"/>
  <c r="Y89" i="26"/>
  <c r="Z89" i="26" s="1"/>
  <c r="Y90" i="26"/>
  <c r="Z90" i="26" s="1"/>
  <c r="Y91" i="26"/>
  <c r="Z91" i="26" s="1"/>
  <c r="Y92" i="26"/>
  <c r="Z92" i="26" s="1"/>
  <c r="Y93" i="26"/>
  <c r="Z93" i="26" s="1"/>
  <c r="Y94" i="26"/>
  <c r="Z94" i="26" s="1"/>
  <c r="Y95" i="26"/>
  <c r="Z95" i="26" s="1"/>
  <c r="Y96" i="26"/>
  <c r="Z96" i="26" s="1"/>
  <c r="Y97" i="26"/>
  <c r="Z97" i="26" s="1"/>
  <c r="Y98" i="26"/>
  <c r="Z98" i="26" s="1"/>
  <c r="Y99" i="26"/>
  <c r="Z99" i="26" s="1"/>
  <c r="Y100" i="26"/>
  <c r="Z100" i="26" s="1"/>
  <c r="Y101" i="26"/>
  <c r="Z101" i="26" s="1"/>
  <c r="Y102" i="26"/>
  <c r="Z102" i="26" s="1"/>
  <c r="Y103" i="26"/>
  <c r="Z103" i="26" s="1"/>
  <c r="Y104" i="26"/>
  <c r="Z104" i="26" s="1"/>
  <c r="Y105" i="26"/>
  <c r="Z105" i="26" s="1"/>
  <c r="Y106" i="26"/>
  <c r="Z106" i="26" s="1"/>
  <c r="Y107" i="26"/>
  <c r="Z107" i="26" s="1"/>
  <c r="Y108" i="26"/>
  <c r="Z108" i="26" s="1"/>
  <c r="Y109" i="26"/>
  <c r="Z109" i="26" s="1"/>
  <c r="Y110" i="26"/>
  <c r="Z110" i="26" s="1"/>
  <c r="Y111" i="26"/>
  <c r="Z111" i="26" s="1"/>
  <c r="Y112" i="26"/>
  <c r="Z112" i="26" s="1"/>
  <c r="Y113" i="26"/>
  <c r="Z113" i="26" s="1"/>
  <c r="Y114" i="26"/>
  <c r="Z114" i="26" s="1"/>
  <c r="Y115" i="26"/>
  <c r="Z115" i="26" s="1"/>
  <c r="Y116" i="26"/>
  <c r="Z116" i="26" s="1"/>
  <c r="Y117" i="26"/>
  <c r="Z117" i="26" s="1"/>
  <c r="Y118" i="26"/>
  <c r="Z118" i="26" s="1"/>
  <c r="Y119" i="26"/>
  <c r="Z119" i="26" s="1"/>
  <c r="Y120" i="26"/>
  <c r="Z120" i="26" s="1"/>
  <c r="Y121" i="26"/>
  <c r="Z121" i="26" s="1"/>
  <c r="Y122" i="26"/>
  <c r="Z122" i="26" s="1"/>
  <c r="Y123" i="26"/>
  <c r="Z123" i="26" s="1"/>
  <c r="Y124" i="26"/>
  <c r="Z124" i="26" s="1"/>
  <c r="Y125" i="26"/>
  <c r="Z125" i="26" s="1"/>
  <c r="Y126" i="26"/>
  <c r="Z126" i="26" s="1"/>
  <c r="Y127" i="26"/>
  <c r="Z127" i="26" s="1"/>
  <c r="Y128" i="26"/>
  <c r="Z128" i="26" s="1"/>
  <c r="Y129" i="26"/>
  <c r="Z129" i="26" s="1"/>
  <c r="Y130" i="26"/>
  <c r="Z130" i="26" s="1"/>
  <c r="Y131" i="26"/>
  <c r="Z131" i="26" s="1"/>
  <c r="Y132" i="26"/>
  <c r="Z132" i="26" s="1"/>
  <c r="Y133" i="26"/>
  <c r="Z133" i="26" s="1"/>
  <c r="Y134" i="26"/>
  <c r="Y135" i="26"/>
  <c r="Y136" i="26"/>
  <c r="Y137" i="26"/>
  <c r="Y138" i="26"/>
  <c r="Y139" i="26"/>
  <c r="Y140" i="26"/>
  <c r="Y141" i="26"/>
  <c r="Y142" i="26"/>
  <c r="Y143" i="26"/>
  <c r="Y144" i="26"/>
  <c r="Y145" i="26"/>
  <c r="Y146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59" i="26"/>
  <c r="Y160" i="26"/>
  <c r="Y161" i="26"/>
  <c r="Y162" i="26"/>
  <c r="Y163" i="26"/>
  <c r="Y164" i="26"/>
  <c r="Y165" i="26"/>
  <c r="Y166" i="26"/>
  <c r="Y167" i="26"/>
  <c r="Y168" i="26"/>
  <c r="Y169" i="26"/>
  <c r="Y170" i="26"/>
  <c r="Y171" i="26"/>
  <c r="Y172" i="26"/>
  <c r="Y173" i="26"/>
  <c r="Y174" i="26"/>
  <c r="Y175" i="26"/>
  <c r="Y176" i="26"/>
  <c r="Y177" i="26"/>
  <c r="Y178" i="26"/>
  <c r="Y179" i="26"/>
  <c r="Y180" i="26"/>
  <c r="Y181" i="26"/>
  <c r="Y182" i="26"/>
  <c r="Y183" i="26"/>
  <c r="Y184" i="26"/>
  <c r="Y185" i="26"/>
  <c r="Y186" i="26"/>
  <c r="Y187" i="26"/>
  <c r="Y188" i="26"/>
  <c r="Y189" i="26"/>
  <c r="Y190" i="26"/>
  <c r="Y191" i="26"/>
  <c r="Y192" i="26"/>
  <c r="Y193" i="26"/>
  <c r="Y194" i="26"/>
  <c r="Y195" i="26"/>
  <c r="Y196" i="26"/>
  <c r="Y197" i="26"/>
  <c r="X10" i="26"/>
  <c r="X11" i="26"/>
  <c r="X12" i="26"/>
  <c r="X13" i="26"/>
  <c r="X14" i="26"/>
  <c r="X15" i="26"/>
  <c r="X16" i="26"/>
  <c r="X17" i="26"/>
  <c r="X18" i="26"/>
  <c r="X19" i="26"/>
  <c r="X20" i="26"/>
  <c r="X21" i="26"/>
  <c r="X22" i="26"/>
  <c r="X23" i="26"/>
  <c r="X24" i="26"/>
  <c r="X25" i="26"/>
  <c r="X26" i="26"/>
  <c r="X27" i="26"/>
  <c r="X28" i="26"/>
  <c r="X29" i="26"/>
  <c r="X30" i="26"/>
  <c r="X31" i="26"/>
  <c r="X32" i="26"/>
  <c r="X33" i="26"/>
  <c r="X34" i="26"/>
  <c r="X35" i="26"/>
  <c r="X36" i="26"/>
  <c r="X37" i="26"/>
  <c r="X38" i="26"/>
  <c r="X39" i="26"/>
  <c r="X40" i="26"/>
  <c r="X41" i="26"/>
  <c r="X42" i="26"/>
  <c r="X43" i="26"/>
  <c r="X44" i="26"/>
  <c r="X45" i="26"/>
  <c r="X46" i="26"/>
  <c r="X47" i="26"/>
  <c r="X48" i="26"/>
  <c r="X49" i="26"/>
  <c r="X50" i="26"/>
  <c r="X51" i="26"/>
  <c r="X52" i="26"/>
  <c r="X53" i="26"/>
  <c r="X54" i="26"/>
  <c r="X55" i="26"/>
  <c r="X56" i="26"/>
  <c r="X57" i="26"/>
  <c r="X58" i="26"/>
  <c r="X59" i="26"/>
  <c r="X60" i="26"/>
  <c r="X61" i="26"/>
  <c r="X62" i="26"/>
  <c r="X63" i="26"/>
  <c r="X64" i="26"/>
  <c r="X65" i="26"/>
  <c r="X66" i="26"/>
  <c r="X67" i="26"/>
  <c r="X68" i="26"/>
  <c r="X69" i="26"/>
  <c r="X70" i="26"/>
  <c r="X71" i="26"/>
  <c r="X72" i="26"/>
  <c r="X73" i="26"/>
  <c r="X74" i="26"/>
  <c r="X75" i="26"/>
  <c r="X76" i="26"/>
  <c r="X77" i="26"/>
  <c r="X78" i="26"/>
  <c r="X79" i="26"/>
  <c r="X80" i="26"/>
  <c r="X81" i="26"/>
  <c r="X82" i="26"/>
  <c r="X83" i="26"/>
  <c r="X84" i="26"/>
  <c r="X85" i="26"/>
  <c r="X86" i="26"/>
  <c r="X87" i="26"/>
  <c r="X88" i="26"/>
  <c r="X89" i="26"/>
  <c r="X90" i="26"/>
  <c r="X91" i="26"/>
  <c r="X92" i="26"/>
  <c r="X93" i="26"/>
  <c r="X94" i="26"/>
  <c r="X95" i="26"/>
  <c r="X96" i="26"/>
  <c r="X97" i="26"/>
  <c r="Z28" i="23"/>
  <c r="Z29" i="23"/>
  <c r="Z30" i="23"/>
  <c r="Z31" i="23"/>
  <c r="Z32" i="23"/>
  <c r="Z33" i="23"/>
  <c r="Y34" i="23"/>
  <c r="Z34" i="23" s="1"/>
  <c r="Y35" i="23"/>
  <c r="Z35" i="23" s="1"/>
  <c r="Y36" i="23"/>
  <c r="Z36" i="23" s="1"/>
  <c r="Y37" i="23"/>
  <c r="Z37" i="23" s="1"/>
  <c r="Y38" i="23"/>
  <c r="Z38" i="23" s="1"/>
  <c r="Y39" i="23"/>
  <c r="Z39" i="23" s="1"/>
  <c r="Y40" i="23"/>
  <c r="Z40" i="23" s="1"/>
  <c r="Y41" i="23"/>
  <c r="Z41" i="23" s="1"/>
  <c r="Y42" i="23"/>
  <c r="Z42" i="23" s="1"/>
  <c r="Y43" i="23"/>
  <c r="Z43" i="23" s="1"/>
  <c r="Y44" i="23"/>
  <c r="Z44" i="23" s="1"/>
  <c r="Y45" i="23"/>
  <c r="Z45" i="23" s="1"/>
  <c r="Y46" i="23"/>
  <c r="Z46" i="23" s="1"/>
  <c r="Y47" i="23"/>
  <c r="Z47" i="23" s="1"/>
  <c r="Y48" i="23"/>
  <c r="Z48" i="23" s="1"/>
  <c r="Y49" i="23"/>
  <c r="Z49" i="23" s="1"/>
  <c r="Y50" i="23"/>
  <c r="Z50" i="23" s="1"/>
  <c r="Y51" i="23"/>
  <c r="Z51" i="23" s="1"/>
  <c r="Y52" i="23"/>
  <c r="Z52" i="23" s="1"/>
  <c r="Y53" i="23"/>
  <c r="Z53" i="23" s="1"/>
  <c r="Y54" i="23"/>
  <c r="Z54" i="23" s="1"/>
  <c r="Y55" i="23"/>
  <c r="Z55" i="23" s="1"/>
  <c r="Y56" i="23"/>
  <c r="Z56" i="23" s="1"/>
  <c r="Y57" i="23"/>
  <c r="Z57" i="23" s="1"/>
  <c r="Y58" i="23"/>
  <c r="Z58" i="23" s="1"/>
  <c r="Y59" i="23"/>
  <c r="Z59" i="23" s="1"/>
  <c r="Y60" i="23"/>
  <c r="Z60" i="23" s="1"/>
  <c r="Y61" i="23"/>
  <c r="Z61" i="23" s="1"/>
  <c r="Y62" i="23"/>
  <c r="Z62" i="23" s="1"/>
  <c r="Y63" i="23"/>
  <c r="Z63" i="23" s="1"/>
  <c r="Y64" i="23"/>
  <c r="Z64" i="23" s="1"/>
  <c r="Y65" i="23"/>
  <c r="Z65" i="23" s="1"/>
  <c r="Y66" i="23"/>
  <c r="Z66" i="23" s="1"/>
  <c r="Y67" i="23"/>
  <c r="Z67" i="23" s="1"/>
  <c r="Y68" i="23"/>
  <c r="Z68" i="23" s="1"/>
  <c r="Y69" i="23"/>
  <c r="Z69" i="23" s="1"/>
  <c r="Y70" i="23"/>
  <c r="Z70" i="23" s="1"/>
  <c r="Y71" i="23"/>
  <c r="Z71" i="23" s="1"/>
  <c r="Y72" i="23"/>
  <c r="Z72" i="23" s="1"/>
  <c r="Y73" i="23"/>
  <c r="Z73" i="23" s="1"/>
  <c r="Y74" i="23"/>
  <c r="Z74" i="23" s="1"/>
  <c r="Y75" i="23"/>
  <c r="Z75" i="23" s="1"/>
  <c r="Y76" i="23"/>
  <c r="Z76" i="23" s="1"/>
  <c r="Y77" i="23"/>
  <c r="Z77" i="23" s="1"/>
  <c r="Y78" i="23"/>
  <c r="Z78" i="23" s="1"/>
  <c r="Y79" i="23"/>
  <c r="Z79" i="23" s="1"/>
  <c r="Y80" i="23"/>
  <c r="Z80" i="23" s="1"/>
  <c r="Y81" i="23"/>
  <c r="Z81" i="23" s="1"/>
  <c r="Y82" i="23"/>
  <c r="Z82" i="23" s="1"/>
  <c r="Y83" i="23"/>
  <c r="Z83" i="23" s="1"/>
  <c r="Y84" i="23"/>
  <c r="Z84" i="23" s="1"/>
  <c r="Y85" i="23"/>
  <c r="Z85" i="23" s="1"/>
  <c r="Y86" i="23"/>
  <c r="Z86" i="23" s="1"/>
  <c r="Y87" i="23"/>
  <c r="Z87" i="23" s="1"/>
  <c r="Y88" i="23"/>
  <c r="Z88" i="23" s="1"/>
  <c r="Y89" i="23"/>
  <c r="Z89" i="23" s="1"/>
  <c r="Y90" i="23"/>
  <c r="Z90" i="23" s="1"/>
  <c r="Y91" i="23"/>
  <c r="Z91" i="23" s="1"/>
  <c r="Y92" i="23"/>
  <c r="Z92" i="23" s="1"/>
  <c r="Y93" i="23"/>
  <c r="Z93" i="23" s="1"/>
  <c r="Y94" i="23"/>
  <c r="Z94" i="23" s="1"/>
  <c r="Y95" i="23"/>
  <c r="Z95" i="23" s="1"/>
  <c r="Y96" i="23"/>
  <c r="Z96" i="23" s="1"/>
  <c r="Y97" i="23"/>
  <c r="Z97" i="23" s="1"/>
  <c r="Y98" i="23"/>
  <c r="Z98" i="23" s="1"/>
  <c r="Y99" i="23"/>
  <c r="Z99" i="23" s="1"/>
  <c r="Y100" i="23"/>
  <c r="Z100" i="23" s="1"/>
  <c r="Y101" i="23"/>
  <c r="Z101" i="23" s="1"/>
  <c r="Y102" i="23"/>
  <c r="Z102" i="23" s="1"/>
  <c r="Y103" i="23"/>
  <c r="Z103" i="23" s="1"/>
  <c r="Y104" i="23"/>
  <c r="Z104" i="23" s="1"/>
  <c r="Y105" i="23"/>
  <c r="Z105" i="23" s="1"/>
  <c r="Y106" i="23"/>
  <c r="Z106" i="23" s="1"/>
  <c r="Y107" i="23"/>
  <c r="Z107" i="23" s="1"/>
  <c r="Y108" i="23"/>
  <c r="Z108" i="23" s="1"/>
  <c r="Y109" i="23"/>
  <c r="Z109" i="23" s="1"/>
  <c r="Y110" i="23"/>
  <c r="Z110" i="23" s="1"/>
  <c r="Y111" i="23"/>
  <c r="Z111" i="23" s="1"/>
  <c r="Y112" i="23"/>
  <c r="Z112" i="23" s="1"/>
  <c r="Y113" i="23"/>
  <c r="Z113" i="23" s="1"/>
  <c r="Y114" i="23"/>
  <c r="Z114" i="23" s="1"/>
  <c r="Y115" i="23"/>
  <c r="Z115" i="23" s="1"/>
  <c r="Y116" i="23"/>
  <c r="Z116" i="23" s="1"/>
  <c r="Y117" i="23"/>
  <c r="Z117" i="23" s="1"/>
  <c r="Y118" i="23"/>
  <c r="Z118" i="23" s="1"/>
  <c r="Y119" i="23"/>
  <c r="Z119" i="23" s="1"/>
  <c r="Y120" i="23"/>
  <c r="Z120" i="23" s="1"/>
  <c r="Y121" i="23"/>
  <c r="Z121" i="23" s="1"/>
  <c r="Y122" i="23"/>
  <c r="Z122" i="23" s="1"/>
  <c r="Y123" i="23"/>
  <c r="Z123" i="23" s="1"/>
  <c r="Y124" i="23"/>
  <c r="Z124" i="23" s="1"/>
  <c r="Y125" i="23"/>
  <c r="Z125" i="23" s="1"/>
  <c r="Y126" i="23"/>
  <c r="Z126" i="23" s="1"/>
  <c r="Y127" i="23"/>
  <c r="Z127" i="23" s="1"/>
  <c r="Y128" i="23"/>
  <c r="Z128" i="23" s="1"/>
  <c r="Y129" i="23"/>
  <c r="Z129" i="23" s="1"/>
  <c r="Y130" i="23"/>
  <c r="Z130" i="23" s="1"/>
  <c r="Y131" i="23"/>
  <c r="Z131" i="23" s="1"/>
  <c r="Y132" i="23"/>
  <c r="Z132" i="23" s="1"/>
  <c r="Y133" i="23"/>
  <c r="Z133" i="23" s="1"/>
  <c r="Y134" i="23"/>
  <c r="Z134" i="23" s="1"/>
  <c r="Y135" i="23"/>
  <c r="Z135" i="23" s="1"/>
  <c r="Y136" i="23"/>
  <c r="Z136" i="23" s="1"/>
  <c r="Y137" i="23"/>
  <c r="Z137" i="23" s="1"/>
  <c r="Y138" i="23"/>
  <c r="Z138" i="23" s="1"/>
  <c r="Y139" i="23"/>
  <c r="Z139" i="23" s="1"/>
  <c r="Y140" i="23"/>
  <c r="Z140" i="23" s="1"/>
  <c r="Y141" i="23"/>
  <c r="Z141" i="23" s="1"/>
  <c r="Y142" i="23"/>
  <c r="Z142" i="23" s="1"/>
  <c r="Y143" i="23"/>
  <c r="Z143" i="23" s="1"/>
  <c r="Y144" i="23"/>
  <c r="Z144" i="23" s="1"/>
  <c r="Y145" i="23"/>
  <c r="Z145" i="23" s="1"/>
  <c r="Y146" i="23"/>
  <c r="Z146" i="23" s="1"/>
  <c r="Y147" i="23"/>
  <c r="Z147" i="23" s="1"/>
  <c r="Y148" i="23"/>
  <c r="Z148" i="23" s="1"/>
  <c r="Y149" i="23"/>
  <c r="Z149" i="23" s="1"/>
  <c r="Y150" i="23"/>
  <c r="Z150" i="23" s="1"/>
  <c r="Y151" i="23"/>
  <c r="Z151" i="23" s="1"/>
  <c r="Y152" i="23"/>
  <c r="Z152" i="23" s="1"/>
  <c r="Y153" i="23"/>
  <c r="Z153" i="23" s="1"/>
  <c r="Y154" i="23"/>
  <c r="Z154" i="23" s="1"/>
  <c r="Y155" i="23"/>
  <c r="Z155" i="23" s="1"/>
  <c r="Y156" i="23"/>
  <c r="Z156" i="23" s="1"/>
  <c r="Y157" i="23"/>
  <c r="Z157" i="23" s="1"/>
  <c r="Y158" i="23"/>
  <c r="Z158" i="23" s="1"/>
  <c r="Y159" i="23"/>
  <c r="Z159" i="23" s="1"/>
  <c r="Y160" i="23"/>
  <c r="Z160" i="23" s="1"/>
  <c r="Y161" i="23"/>
  <c r="Z161" i="23" s="1"/>
  <c r="Y162" i="23"/>
  <c r="Z162" i="23" s="1"/>
  <c r="Y163" i="23"/>
  <c r="Z163" i="23" s="1"/>
  <c r="Y164" i="23"/>
  <c r="Z164" i="23" s="1"/>
  <c r="Y165" i="23"/>
  <c r="Z165" i="23" s="1"/>
  <c r="Y166" i="23"/>
  <c r="Z166" i="23" s="1"/>
  <c r="Y167" i="23"/>
  <c r="Z167" i="23" s="1"/>
  <c r="Y168" i="23"/>
  <c r="Z168" i="23" s="1"/>
  <c r="Y169" i="23"/>
  <c r="Z169" i="23" s="1"/>
  <c r="Y170" i="23"/>
  <c r="Z170" i="23" s="1"/>
  <c r="Y171" i="23"/>
  <c r="Z171" i="23" s="1"/>
  <c r="Y172" i="23"/>
  <c r="Z172" i="23" s="1"/>
  <c r="Y173" i="23"/>
  <c r="Z173" i="23" s="1"/>
  <c r="Y174" i="23"/>
  <c r="Z174" i="23" s="1"/>
  <c r="Y175" i="23"/>
  <c r="Z175" i="23" s="1"/>
  <c r="Y176" i="23"/>
  <c r="Z176" i="23" s="1"/>
  <c r="Y177" i="23"/>
  <c r="Z177" i="23" s="1"/>
  <c r="Y178" i="23"/>
  <c r="Z178" i="23" s="1"/>
  <c r="Y179" i="23"/>
  <c r="Z179" i="23" s="1"/>
  <c r="Y180" i="23"/>
  <c r="Z180" i="23" s="1"/>
  <c r="Y181" i="23"/>
  <c r="Z181" i="23" s="1"/>
  <c r="Y182" i="23"/>
  <c r="Z182" i="23" s="1"/>
  <c r="Y183" i="23"/>
  <c r="Z183" i="23" s="1"/>
  <c r="Y184" i="23"/>
  <c r="Z184" i="23" s="1"/>
  <c r="Y185" i="23"/>
  <c r="Z185" i="23" s="1"/>
  <c r="Y186" i="23"/>
  <c r="Z186" i="23" s="1"/>
  <c r="Y187" i="23"/>
  <c r="Z187" i="23" s="1"/>
  <c r="Y188" i="23"/>
  <c r="Z188" i="23" s="1"/>
  <c r="Y189" i="23"/>
  <c r="Z189" i="23" s="1"/>
  <c r="Y190" i="23"/>
  <c r="Z190" i="23" s="1"/>
  <c r="Y191" i="23"/>
  <c r="Z191" i="23" s="1"/>
  <c r="Y192" i="23"/>
  <c r="Z192" i="23" s="1"/>
  <c r="Y193" i="23"/>
  <c r="Z193" i="23" s="1"/>
  <c r="Y194" i="23"/>
  <c r="Z194" i="23" s="1"/>
  <c r="Y195" i="23"/>
  <c r="Z195" i="23" s="1"/>
  <c r="Y196" i="23"/>
  <c r="Z196" i="23" s="1"/>
  <c r="Y197" i="23"/>
  <c r="Z197" i="23" s="1"/>
  <c r="Y198" i="23"/>
  <c r="Z198" i="23" s="1"/>
  <c r="Y199" i="23"/>
  <c r="Z199" i="23" s="1"/>
  <c r="Y200" i="23"/>
  <c r="Z200" i="23" s="1"/>
  <c r="Y201" i="23"/>
  <c r="Z201" i="23" s="1"/>
  <c r="Y202" i="23"/>
  <c r="Z202" i="23" s="1"/>
  <c r="Y203" i="23"/>
  <c r="Z203" i="23" s="1"/>
  <c r="Y204" i="23"/>
  <c r="Z204" i="23" s="1"/>
  <c r="Y205" i="23"/>
  <c r="Z205" i="23" s="1"/>
  <c r="Y206" i="23"/>
  <c r="Z206" i="23" s="1"/>
  <c r="Y207" i="23"/>
  <c r="Z207" i="23" s="1"/>
  <c r="Y208" i="23"/>
  <c r="Z208" i="23" s="1"/>
  <c r="Y209" i="23"/>
  <c r="Z209" i="23" s="1"/>
  <c r="Y210" i="23"/>
  <c r="Z210" i="23" s="1"/>
  <c r="Y211" i="23"/>
  <c r="Z211" i="23" s="1"/>
  <c r="Y212" i="23"/>
  <c r="Z212" i="23" s="1"/>
  <c r="Y213" i="23"/>
  <c r="Z213" i="23" s="1"/>
  <c r="Y214" i="23"/>
  <c r="Z214" i="23" s="1"/>
  <c r="Y215" i="23"/>
  <c r="Z215" i="23" s="1"/>
  <c r="Y216" i="23"/>
  <c r="Z216" i="23" s="1"/>
  <c r="Y217" i="23"/>
  <c r="Z217" i="23" s="1"/>
  <c r="Y218" i="23"/>
  <c r="Z218" i="23" s="1"/>
  <c r="Y219" i="23"/>
  <c r="Z219" i="23" s="1"/>
  <c r="Y220" i="23"/>
  <c r="Z220" i="23" s="1"/>
  <c r="Y221" i="23"/>
  <c r="Z221" i="23" s="1"/>
  <c r="Y222" i="23"/>
  <c r="Z222" i="23" s="1"/>
  <c r="Y223" i="23"/>
  <c r="Z223" i="23" s="1"/>
  <c r="Y224" i="23"/>
  <c r="Z224" i="23" s="1"/>
  <c r="Y225" i="23"/>
  <c r="Z225" i="23" s="1"/>
  <c r="Y226" i="23"/>
  <c r="Z226" i="23" s="1"/>
  <c r="Y227" i="23"/>
  <c r="Z227" i="23" s="1"/>
  <c r="Y228" i="23"/>
  <c r="Z228" i="23" s="1"/>
  <c r="Y229" i="23"/>
  <c r="Z229" i="23" s="1"/>
  <c r="Y230" i="23"/>
  <c r="Z230" i="23" s="1"/>
  <c r="Y231" i="23"/>
  <c r="Z231" i="23" s="1"/>
  <c r="Y232" i="23"/>
  <c r="Z232" i="23" s="1"/>
  <c r="Y233" i="23"/>
  <c r="Z233" i="23" s="1"/>
  <c r="Y234" i="23"/>
  <c r="Z234" i="23" s="1"/>
  <c r="Y235" i="23"/>
  <c r="Z235" i="23" s="1"/>
  <c r="Y236" i="23"/>
  <c r="Z236" i="23" s="1"/>
  <c r="Y237" i="23"/>
  <c r="Z237" i="23" s="1"/>
  <c r="Y238" i="23"/>
  <c r="Z238" i="23" s="1"/>
  <c r="Y239" i="23"/>
  <c r="Z239" i="23" s="1"/>
  <c r="Y240" i="23"/>
  <c r="Z240" i="23" s="1"/>
  <c r="Y241" i="23"/>
  <c r="Z241" i="23" s="1"/>
  <c r="Y242" i="23"/>
  <c r="Z242" i="23" s="1"/>
  <c r="Y243" i="23"/>
  <c r="Z243" i="23" s="1"/>
  <c r="Y244" i="23"/>
  <c r="Z244" i="23" s="1"/>
  <c r="Y245" i="23"/>
  <c r="Z245" i="23" s="1"/>
  <c r="Y246" i="23"/>
  <c r="Z246" i="23" s="1"/>
  <c r="Y247" i="23"/>
  <c r="Z247" i="23" s="1"/>
  <c r="X36" i="23"/>
  <c r="X37" i="23"/>
  <c r="X38" i="23"/>
  <c r="X39" i="23"/>
  <c r="X40" i="23"/>
  <c r="X41" i="23"/>
  <c r="X42" i="23"/>
  <c r="X43" i="23"/>
  <c r="X44" i="23"/>
  <c r="X45" i="23"/>
  <c r="X46" i="23"/>
  <c r="X47" i="23"/>
  <c r="X48" i="23"/>
  <c r="X49" i="23"/>
  <c r="X50" i="23"/>
  <c r="X51" i="23"/>
  <c r="X52" i="23"/>
  <c r="X53" i="23"/>
  <c r="X54" i="23"/>
  <c r="X55" i="23"/>
  <c r="X56" i="23"/>
  <c r="X57" i="23"/>
  <c r="X58" i="23"/>
  <c r="X59" i="23"/>
  <c r="X60" i="23"/>
  <c r="X61" i="23"/>
  <c r="X62" i="23"/>
  <c r="X63" i="23"/>
  <c r="X64" i="23"/>
  <c r="X65" i="23"/>
  <c r="X66" i="23"/>
  <c r="X67" i="23"/>
  <c r="X68" i="23"/>
  <c r="X69" i="23"/>
  <c r="X70" i="23"/>
  <c r="X71" i="23"/>
  <c r="X72" i="23"/>
  <c r="X73" i="23"/>
  <c r="X74" i="23"/>
  <c r="X75" i="23"/>
  <c r="X76" i="23"/>
  <c r="X77" i="23"/>
  <c r="X78" i="23"/>
  <c r="X79" i="23"/>
  <c r="X80" i="23"/>
  <c r="X81" i="23"/>
  <c r="X82" i="23"/>
  <c r="X83" i="23"/>
  <c r="X84" i="23"/>
  <c r="X85" i="23"/>
  <c r="X86" i="23"/>
  <c r="X87" i="23"/>
  <c r="X88" i="23"/>
  <c r="X89" i="23"/>
  <c r="X90" i="23"/>
  <c r="X91" i="23"/>
  <c r="X92" i="23"/>
  <c r="X93" i="23"/>
  <c r="X94" i="23"/>
  <c r="X95" i="23"/>
  <c r="X96" i="23"/>
  <c r="X97" i="23"/>
  <c r="X98" i="23"/>
  <c r="X99" i="23"/>
  <c r="X100" i="23"/>
  <c r="X101" i="23"/>
  <c r="X102" i="23"/>
  <c r="X103" i="23"/>
  <c r="X104" i="23"/>
  <c r="X105" i="23"/>
  <c r="X106" i="23"/>
  <c r="X107" i="23"/>
  <c r="X108" i="23"/>
  <c r="X109" i="23"/>
  <c r="X110" i="23"/>
  <c r="X111" i="23"/>
  <c r="X112" i="23"/>
  <c r="X113" i="23"/>
  <c r="X114" i="23"/>
  <c r="X115" i="23"/>
  <c r="X116" i="23"/>
  <c r="X117" i="23"/>
  <c r="X118" i="23"/>
  <c r="X119" i="23"/>
  <c r="X120" i="23"/>
  <c r="X121" i="23"/>
  <c r="X122" i="23"/>
  <c r="X123" i="23"/>
  <c r="X124" i="23"/>
  <c r="X125" i="23"/>
  <c r="X126" i="23"/>
  <c r="X127" i="23"/>
  <c r="X128" i="23"/>
  <c r="X129" i="23"/>
  <c r="X130" i="23"/>
  <c r="X131" i="23"/>
  <c r="X132" i="23"/>
  <c r="X133" i="23"/>
  <c r="X134" i="23"/>
  <c r="X135" i="23"/>
  <c r="X136" i="23"/>
  <c r="X137" i="23"/>
  <c r="X138" i="23"/>
  <c r="X139" i="23"/>
  <c r="X140" i="23"/>
  <c r="X141" i="23"/>
  <c r="X142" i="23"/>
  <c r="X143" i="23"/>
  <c r="X144" i="23"/>
  <c r="X145" i="23"/>
  <c r="X146" i="23"/>
  <c r="X147" i="23"/>
  <c r="X148" i="23"/>
  <c r="Y10" i="24"/>
  <c r="Z10" i="24" s="1"/>
  <c r="Y11" i="24"/>
  <c r="Z11" i="24" s="1"/>
  <c r="Y12" i="24"/>
  <c r="Z12" i="24" s="1"/>
  <c r="Y13" i="24"/>
  <c r="Z13" i="24" s="1"/>
  <c r="Y14" i="24"/>
  <c r="Z14" i="24" s="1"/>
  <c r="Y15" i="24"/>
  <c r="Z15" i="24" s="1"/>
  <c r="Y16" i="24"/>
  <c r="Z16" i="24" s="1"/>
  <c r="Y17" i="24"/>
  <c r="Z17" i="24" s="1"/>
  <c r="Y18" i="24"/>
  <c r="Z18" i="24" s="1"/>
  <c r="Y19" i="24"/>
  <c r="Z19" i="24" s="1"/>
  <c r="Y20" i="24"/>
  <c r="Z20" i="24" s="1"/>
  <c r="Y21" i="24"/>
  <c r="Z21" i="24" s="1"/>
  <c r="Y22" i="24"/>
  <c r="Z22" i="24" s="1"/>
  <c r="Y23" i="24"/>
  <c r="Z23" i="24" s="1"/>
  <c r="Y24" i="24"/>
  <c r="Z24" i="24" s="1"/>
  <c r="Y25" i="24"/>
  <c r="Z25" i="24" s="1"/>
  <c r="Y26" i="24"/>
  <c r="Z26" i="24" s="1"/>
  <c r="Y27" i="24"/>
  <c r="Z27" i="24" s="1"/>
  <c r="Y28" i="24"/>
  <c r="Z28" i="24" s="1"/>
  <c r="Y29" i="24"/>
  <c r="Z29" i="24" s="1"/>
  <c r="Y30" i="24"/>
  <c r="Z30" i="24" s="1"/>
  <c r="Y31" i="24"/>
  <c r="Z31" i="24" s="1"/>
  <c r="Y32" i="24"/>
  <c r="Z32" i="24" s="1"/>
  <c r="Y33" i="24"/>
  <c r="Z33" i="24" s="1"/>
  <c r="Y34" i="24"/>
  <c r="Z34" i="24" s="1"/>
  <c r="Y35" i="24"/>
  <c r="Z35" i="24" s="1"/>
  <c r="Y36" i="24"/>
  <c r="Z36" i="24" s="1"/>
  <c r="Y37" i="24"/>
  <c r="Z37" i="24" s="1"/>
  <c r="Y38" i="24"/>
  <c r="Z38" i="24" s="1"/>
  <c r="Y39" i="24"/>
  <c r="Z39" i="24" s="1"/>
  <c r="Y40" i="24"/>
  <c r="Z40" i="24" s="1"/>
  <c r="Y41" i="24"/>
  <c r="Z41" i="24" s="1"/>
  <c r="Y42" i="24"/>
  <c r="Z42" i="24" s="1"/>
  <c r="Y43" i="24"/>
  <c r="Z43" i="24" s="1"/>
  <c r="Y44" i="24"/>
  <c r="Z44" i="24" s="1"/>
  <c r="Y45" i="24"/>
  <c r="Z45" i="24" s="1"/>
  <c r="Y46" i="24"/>
  <c r="Z46" i="24" s="1"/>
  <c r="Y47" i="24"/>
  <c r="Z47" i="24" s="1"/>
  <c r="Y48" i="24"/>
  <c r="Z48" i="24" s="1"/>
  <c r="Y49" i="24"/>
  <c r="Z49" i="24" s="1"/>
  <c r="Y50" i="24"/>
  <c r="Z50" i="24" s="1"/>
  <c r="Y51" i="24"/>
  <c r="Z51" i="24" s="1"/>
  <c r="Y52" i="24"/>
  <c r="Z52" i="24" s="1"/>
  <c r="Y53" i="24"/>
  <c r="Z53" i="24" s="1"/>
  <c r="Y54" i="24"/>
  <c r="Z54" i="24" s="1"/>
  <c r="Y55" i="24"/>
  <c r="Z55" i="24" s="1"/>
  <c r="X10" i="24"/>
  <c r="X11" i="24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X42" i="24"/>
  <c r="X43" i="24"/>
  <c r="X44" i="24"/>
  <c r="X45" i="24"/>
  <c r="X46" i="24"/>
  <c r="X47" i="24"/>
  <c r="X48" i="24"/>
  <c r="X49" i="24"/>
  <c r="X50" i="24"/>
  <c r="X51" i="24"/>
  <c r="X52" i="24"/>
  <c r="X53" i="24"/>
  <c r="X54" i="24"/>
  <c r="X55" i="24"/>
  <c r="X56" i="24"/>
  <c r="X57" i="24"/>
  <c r="X58" i="24"/>
  <c r="X59" i="24"/>
  <c r="X60" i="24"/>
  <c r="X61" i="24"/>
  <c r="X62" i="24"/>
  <c r="X63" i="24"/>
  <c r="X64" i="24"/>
  <c r="X65" i="24"/>
  <c r="X66" i="24"/>
  <c r="X67" i="24"/>
  <c r="X68" i="24"/>
  <c r="X69" i="24"/>
  <c r="X70" i="24"/>
  <c r="X71" i="24"/>
  <c r="X72" i="24"/>
  <c r="X73" i="24"/>
  <c r="X74" i="24"/>
  <c r="X75" i="24"/>
  <c r="AS75" i="24" s="1"/>
  <c r="X76" i="24"/>
  <c r="AS76" i="24" s="1"/>
  <c r="X77" i="24"/>
  <c r="AS77" i="24" s="1"/>
  <c r="X78" i="24"/>
  <c r="AS78" i="24" s="1"/>
  <c r="X79" i="24"/>
  <c r="AS79" i="24" s="1"/>
  <c r="X80" i="24"/>
  <c r="AS80" i="24" s="1"/>
  <c r="X81" i="24"/>
  <c r="AS81" i="24" s="1"/>
  <c r="X82" i="24"/>
  <c r="AS82" i="24" s="1"/>
  <c r="X83" i="24"/>
  <c r="AS83" i="24" s="1"/>
  <c r="X84" i="24"/>
  <c r="AS84" i="24" s="1"/>
  <c r="X85" i="24"/>
  <c r="AS85" i="24" s="1"/>
  <c r="X86" i="24"/>
  <c r="AS86" i="24" s="1"/>
  <c r="X87" i="24"/>
  <c r="AS87" i="24" s="1"/>
  <c r="X88" i="24"/>
  <c r="AS88" i="24" s="1"/>
  <c r="X89" i="24"/>
  <c r="AS89" i="24" s="1"/>
  <c r="X90" i="24"/>
  <c r="AS90" i="24" s="1"/>
  <c r="X91" i="24"/>
  <c r="AS91" i="24" s="1"/>
  <c r="X92" i="24"/>
  <c r="AS92" i="24" s="1"/>
  <c r="X93" i="24"/>
  <c r="AS93" i="24" s="1"/>
  <c r="X94" i="24"/>
  <c r="AS94" i="24" s="1"/>
  <c r="X95" i="24"/>
  <c r="AS95" i="24" s="1"/>
  <c r="X96" i="24"/>
  <c r="AS96" i="24" s="1"/>
  <c r="X97" i="24"/>
  <c r="AS97" i="24" s="1"/>
  <c r="X98" i="24"/>
  <c r="AS98" i="24" s="1"/>
  <c r="X99" i="24"/>
  <c r="AS99" i="24" s="1"/>
  <c r="X100" i="24"/>
  <c r="AS100" i="24" s="1"/>
  <c r="X101" i="24"/>
  <c r="AS101" i="24" s="1"/>
  <c r="X102" i="24"/>
  <c r="AS102" i="24" s="1"/>
  <c r="X103" i="24"/>
  <c r="AS103" i="24" s="1"/>
  <c r="X104" i="24"/>
  <c r="AS104" i="24" s="1"/>
  <c r="X105" i="24"/>
  <c r="AS105" i="24" s="1"/>
  <c r="X106" i="24"/>
  <c r="AS106" i="24" s="1"/>
  <c r="X107" i="24"/>
  <c r="AS107" i="24" s="1"/>
  <c r="X108" i="24"/>
  <c r="AS108" i="24" s="1"/>
  <c r="X109" i="24"/>
  <c r="AS109" i="24" s="1"/>
  <c r="X110" i="24"/>
  <c r="AS110" i="24" s="1"/>
  <c r="X111" i="24"/>
  <c r="AS111" i="24" s="1"/>
  <c r="X112" i="24"/>
  <c r="AS112" i="24" s="1"/>
  <c r="X113" i="24"/>
  <c r="AS113" i="24" s="1"/>
  <c r="X114" i="24"/>
  <c r="AS114" i="24" s="1"/>
  <c r="X115" i="24"/>
  <c r="AS115" i="24" s="1"/>
  <c r="X116" i="24"/>
  <c r="AS116" i="24" s="1"/>
  <c r="X117" i="24"/>
  <c r="AS117" i="24" s="1"/>
  <c r="X118" i="24"/>
  <c r="AS118" i="24" s="1"/>
  <c r="X119" i="24"/>
  <c r="AS119" i="24" s="1"/>
  <c r="X120" i="24"/>
  <c r="AS120" i="24" s="1"/>
  <c r="X121" i="24"/>
  <c r="AS121" i="24" s="1"/>
  <c r="X122" i="24"/>
  <c r="AS122" i="24" s="1"/>
  <c r="X123" i="24"/>
  <c r="AS123" i="24" s="1"/>
  <c r="X124" i="24"/>
  <c r="AS124" i="24" s="1"/>
  <c r="X125" i="24"/>
  <c r="AS125" i="24" s="1"/>
  <c r="X126" i="24"/>
  <c r="AS126" i="24" s="1"/>
  <c r="X127" i="24"/>
  <c r="AS127" i="24" s="1"/>
  <c r="X128" i="24"/>
  <c r="AS128" i="24" s="1"/>
  <c r="X129" i="24"/>
  <c r="AS129" i="24" s="1"/>
  <c r="X130" i="24"/>
  <c r="AS130" i="24" s="1"/>
  <c r="X131" i="24"/>
  <c r="AS131" i="24" s="1"/>
  <c r="X132" i="24"/>
  <c r="AS132" i="24" s="1"/>
  <c r="X133" i="24"/>
  <c r="AS133" i="24" s="1"/>
  <c r="X134" i="24"/>
  <c r="AS134" i="24" s="1"/>
  <c r="X135" i="24"/>
  <c r="AS135" i="24" s="1"/>
  <c r="X136" i="24"/>
  <c r="AS136" i="24" s="1"/>
  <c r="X137" i="24"/>
  <c r="AS137" i="24" s="1"/>
  <c r="X138" i="24"/>
  <c r="AS138" i="24" s="1"/>
  <c r="X139" i="24"/>
  <c r="AS139" i="24" s="1"/>
  <c r="X140" i="24"/>
  <c r="AS140" i="24" s="1"/>
  <c r="X141" i="24"/>
  <c r="AS141" i="24" s="1"/>
  <c r="X142" i="24"/>
  <c r="AS142" i="24" s="1"/>
  <c r="X143" i="24"/>
  <c r="AS143" i="24" s="1"/>
  <c r="X144" i="24"/>
  <c r="AS144" i="24" s="1"/>
  <c r="X145" i="24"/>
  <c r="AS145" i="24" s="1"/>
  <c r="X146" i="24"/>
  <c r="AS146" i="24" s="1"/>
  <c r="Y10" i="21"/>
  <c r="Z10" i="21" s="1"/>
  <c r="Y11" i="21"/>
  <c r="Z11" i="21" s="1"/>
  <c r="Y12" i="21"/>
  <c r="Z12" i="21" s="1"/>
  <c r="Y13" i="21"/>
  <c r="Z13" i="21" s="1"/>
  <c r="Y14" i="21"/>
  <c r="Z14" i="21" s="1"/>
  <c r="Y15" i="21"/>
  <c r="Z15" i="21" s="1"/>
  <c r="Y16" i="21"/>
  <c r="Z16" i="21" s="1"/>
  <c r="Y17" i="21"/>
  <c r="Z17" i="21" s="1"/>
  <c r="Y18" i="21"/>
  <c r="Z18" i="21" s="1"/>
  <c r="Y19" i="21"/>
  <c r="Z19" i="21" s="1"/>
  <c r="Y20" i="21"/>
  <c r="Z20" i="21" s="1"/>
  <c r="Y21" i="21"/>
  <c r="Z21" i="21" s="1"/>
  <c r="Y22" i="21"/>
  <c r="Z22" i="21" s="1"/>
  <c r="Y23" i="21"/>
  <c r="Z23" i="21" s="1"/>
  <c r="Y24" i="21"/>
  <c r="Z24" i="21" s="1"/>
  <c r="Y25" i="21"/>
  <c r="Z25" i="21" s="1"/>
  <c r="Y26" i="21"/>
  <c r="Z26" i="21" s="1"/>
  <c r="Y27" i="21"/>
  <c r="Z27" i="21" s="1"/>
  <c r="Y28" i="21"/>
  <c r="Z28" i="21" s="1"/>
  <c r="Y29" i="21"/>
  <c r="Z29" i="21" s="1"/>
  <c r="Y30" i="21"/>
  <c r="Z30" i="21" s="1"/>
  <c r="Y31" i="21"/>
  <c r="Z31" i="21" s="1"/>
  <c r="Y32" i="21"/>
  <c r="Z32" i="21" s="1"/>
  <c r="Y33" i="21"/>
  <c r="Z33" i="21" s="1"/>
  <c r="Y34" i="21"/>
  <c r="Z34" i="21" s="1"/>
  <c r="Y35" i="21"/>
  <c r="Z35" i="21" s="1"/>
  <c r="Y36" i="21"/>
  <c r="Z36" i="21" s="1"/>
  <c r="Y37" i="21"/>
  <c r="Z37" i="21" s="1"/>
  <c r="Y38" i="21"/>
  <c r="Z38" i="21" s="1"/>
  <c r="Y39" i="21"/>
  <c r="Z39" i="21" s="1"/>
  <c r="Y40" i="21"/>
  <c r="Z40" i="21" s="1"/>
  <c r="Y41" i="21"/>
  <c r="Z41" i="21" s="1"/>
  <c r="Y42" i="21"/>
  <c r="Z42" i="21" s="1"/>
  <c r="Y43" i="21"/>
  <c r="Z43" i="21" s="1"/>
  <c r="Y44" i="21"/>
  <c r="Z44" i="21" s="1"/>
  <c r="Y45" i="21"/>
  <c r="Z45" i="21" s="1"/>
  <c r="Y46" i="21"/>
  <c r="Z46" i="21" s="1"/>
  <c r="Y47" i="21"/>
  <c r="Z47" i="21" s="1"/>
  <c r="Y48" i="21"/>
  <c r="Z48" i="21" s="1"/>
  <c r="Y49" i="21"/>
  <c r="Z49" i="21" s="1"/>
  <c r="Y50" i="21"/>
  <c r="Z50" i="21" s="1"/>
  <c r="Y51" i="21"/>
  <c r="Z51" i="21" s="1"/>
  <c r="Y52" i="21"/>
  <c r="Z52" i="21" s="1"/>
  <c r="Y53" i="21"/>
  <c r="Z53" i="21" s="1"/>
  <c r="Y54" i="21"/>
  <c r="Z54" i="21" s="1"/>
  <c r="Y55" i="21"/>
  <c r="Z55" i="21" s="1"/>
  <c r="Y56" i="21"/>
  <c r="Z56" i="21" s="1"/>
  <c r="Y57" i="21"/>
  <c r="Z57" i="21" s="1"/>
  <c r="Y58" i="21"/>
  <c r="Z58" i="21" s="1"/>
  <c r="Y59" i="21"/>
  <c r="Z59" i="21" s="1"/>
  <c r="Y60" i="21"/>
  <c r="Z60" i="21" s="1"/>
  <c r="Y61" i="21"/>
  <c r="Z61" i="21" s="1"/>
  <c r="Y62" i="21"/>
  <c r="Z62" i="21" s="1"/>
  <c r="Y63" i="21"/>
  <c r="Z63" i="21" s="1"/>
  <c r="Y64" i="21"/>
  <c r="Z64" i="21" s="1"/>
  <c r="Y65" i="21"/>
  <c r="Z65" i="21" s="1"/>
  <c r="Y66" i="21"/>
  <c r="Z66" i="21" s="1"/>
  <c r="Y67" i="21"/>
  <c r="Z67" i="21" s="1"/>
  <c r="Y68" i="21"/>
  <c r="Z68" i="21" s="1"/>
  <c r="Y69" i="21"/>
  <c r="Z69" i="21" s="1"/>
  <c r="Y70" i="21"/>
  <c r="Z70" i="21" s="1"/>
  <c r="Y71" i="21"/>
  <c r="Z71" i="21" s="1"/>
  <c r="Y72" i="21"/>
  <c r="Z72" i="21" s="1"/>
  <c r="Y73" i="21"/>
  <c r="Z73" i="21" s="1"/>
  <c r="Y74" i="21"/>
  <c r="Z74" i="21" s="1"/>
  <c r="Y75" i="21"/>
  <c r="Z75" i="21" s="1"/>
  <c r="Y76" i="21"/>
  <c r="Z76" i="21" s="1"/>
  <c r="Y77" i="21"/>
  <c r="Z77" i="21" s="1"/>
  <c r="Y78" i="21"/>
  <c r="Z78" i="21" s="1"/>
  <c r="Y79" i="21"/>
  <c r="Z79" i="21" s="1"/>
  <c r="Y80" i="21"/>
  <c r="Z80" i="21" s="1"/>
  <c r="Y81" i="21"/>
  <c r="Z81" i="21" s="1"/>
  <c r="Y82" i="21"/>
  <c r="Z82" i="21" s="1"/>
  <c r="Y83" i="21"/>
  <c r="Z83" i="21" s="1"/>
  <c r="Y84" i="21"/>
  <c r="Z84" i="21" s="1"/>
  <c r="Y85" i="21"/>
  <c r="Z85" i="21" s="1"/>
  <c r="Y86" i="21"/>
  <c r="Z86" i="21" s="1"/>
  <c r="Y87" i="21"/>
  <c r="Z87" i="21" s="1"/>
  <c r="Y88" i="21"/>
  <c r="Z88" i="21" s="1"/>
  <c r="Y89" i="21"/>
  <c r="Z89" i="21" s="1"/>
  <c r="Y90" i="21"/>
  <c r="Z90" i="21" s="1"/>
  <c r="Y91" i="21"/>
  <c r="Z91" i="21" s="1"/>
  <c r="Y92" i="21"/>
  <c r="Z92" i="21" s="1"/>
  <c r="Y93" i="21"/>
  <c r="Z93" i="21" s="1"/>
  <c r="Y94" i="21"/>
  <c r="Z94" i="21" s="1"/>
  <c r="Y95" i="21"/>
  <c r="Z95" i="21" s="1"/>
  <c r="Y96" i="21"/>
  <c r="Z96" i="21" s="1"/>
  <c r="Y97" i="21"/>
  <c r="Z97" i="21" s="1"/>
  <c r="Y98" i="21"/>
  <c r="Z98" i="21" s="1"/>
  <c r="Y99" i="21"/>
  <c r="Z99" i="21" s="1"/>
  <c r="Y100" i="21"/>
  <c r="Z100" i="21" s="1"/>
  <c r="Y101" i="21"/>
  <c r="Z101" i="21" s="1"/>
  <c r="Y102" i="21"/>
  <c r="Z102" i="21" s="1"/>
  <c r="Y103" i="21"/>
  <c r="Z103" i="21" s="1"/>
  <c r="Y104" i="21"/>
  <c r="Z104" i="21" s="1"/>
  <c r="Y105" i="21"/>
  <c r="Z105" i="21" s="1"/>
  <c r="Y106" i="21"/>
  <c r="Z106" i="21" s="1"/>
  <c r="Y107" i="21"/>
  <c r="Z107" i="21" s="1"/>
  <c r="Y108" i="21"/>
  <c r="Z108" i="21" s="1"/>
  <c r="Y109" i="21"/>
  <c r="Z109" i="21" s="1"/>
  <c r="Y110" i="21"/>
  <c r="Z110" i="21" s="1"/>
  <c r="Y111" i="21"/>
  <c r="Z111" i="21" s="1"/>
  <c r="Y112" i="21"/>
  <c r="Z112" i="21" s="1"/>
  <c r="Y113" i="21"/>
  <c r="Z113" i="21" s="1"/>
  <c r="Y114" i="21"/>
  <c r="Z114" i="21" s="1"/>
  <c r="Y115" i="21"/>
  <c r="Z115" i="21" s="1"/>
  <c r="Y116" i="21"/>
  <c r="Z116" i="21" s="1"/>
  <c r="Y117" i="21"/>
  <c r="Z117" i="21" s="1"/>
  <c r="Y118" i="21"/>
  <c r="Z118" i="21" s="1"/>
  <c r="Y119" i="21"/>
  <c r="Z119" i="21" s="1"/>
  <c r="Y120" i="21"/>
  <c r="Z120" i="21" s="1"/>
  <c r="Y121" i="21"/>
  <c r="Z121" i="21" s="1"/>
  <c r="Y122" i="21"/>
  <c r="Z122" i="21" s="1"/>
  <c r="Y123" i="21"/>
  <c r="Z123" i="21" s="1"/>
  <c r="Y124" i="21"/>
  <c r="Z124" i="21" s="1"/>
  <c r="Y125" i="21"/>
  <c r="Z125" i="21" s="1"/>
  <c r="Y126" i="21"/>
  <c r="Z126" i="21" s="1"/>
  <c r="Y127" i="21"/>
  <c r="Z127" i="21" s="1"/>
  <c r="Y128" i="21"/>
  <c r="Z128" i="21" s="1"/>
  <c r="Y129" i="21"/>
  <c r="Z129" i="21" s="1"/>
  <c r="Y130" i="21"/>
  <c r="Z130" i="21" s="1"/>
  <c r="X10" i="21"/>
  <c r="X11" i="21"/>
  <c r="X12" i="21"/>
  <c r="X13" i="21"/>
  <c r="X14" i="21"/>
  <c r="X15" i="21"/>
  <c r="X16" i="21"/>
  <c r="X17" i="21"/>
  <c r="X18" i="21"/>
  <c r="X19" i="21"/>
  <c r="X20" i="21"/>
  <c r="X21" i="21"/>
  <c r="X22" i="21"/>
  <c r="X23" i="21"/>
  <c r="X24" i="21"/>
  <c r="X25" i="21"/>
  <c r="X26" i="21"/>
  <c r="X27" i="21"/>
  <c r="X28" i="21"/>
  <c r="X29" i="21"/>
  <c r="X30" i="21"/>
  <c r="X31" i="21"/>
  <c r="X32" i="21"/>
  <c r="X33" i="21"/>
  <c r="X34" i="21"/>
  <c r="X35" i="21"/>
  <c r="X36" i="21"/>
  <c r="X37" i="21"/>
  <c r="X38" i="21"/>
  <c r="X39" i="21"/>
  <c r="X40" i="21"/>
  <c r="X41" i="21"/>
  <c r="X42" i="21"/>
  <c r="X43" i="21"/>
  <c r="X44" i="21"/>
  <c r="X45" i="21"/>
  <c r="X46" i="21"/>
  <c r="X47" i="21"/>
  <c r="X48" i="21"/>
  <c r="X49" i="21"/>
  <c r="X50" i="21"/>
  <c r="X51" i="21"/>
  <c r="X52" i="21"/>
  <c r="X53" i="21"/>
  <c r="X54" i="21"/>
  <c r="Y10" i="6"/>
  <c r="Z10" i="6" s="1"/>
  <c r="Y11" i="6"/>
  <c r="Z11" i="6" s="1"/>
  <c r="Y12" i="6"/>
  <c r="Z12" i="6" s="1"/>
  <c r="Y13" i="6"/>
  <c r="Z13" i="6" s="1"/>
  <c r="Y14" i="6"/>
  <c r="Z14" i="6" s="1"/>
  <c r="Y15" i="6"/>
  <c r="Z15" i="6" s="1"/>
  <c r="Y16" i="6"/>
  <c r="Z16" i="6" s="1"/>
  <c r="Y17" i="6"/>
  <c r="Z17" i="6" s="1"/>
  <c r="Y18" i="6"/>
  <c r="Z18" i="6" s="1"/>
  <c r="Y19" i="6"/>
  <c r="Z19" i="6" s="1"/>
  <c r="Y20" i="6"/>
  <c r="Z20" i="6" s="1"/>
  <c r="Y21" i="6"/>
  <c r="Z21" i="6" s="1"/>
  <c r="Y22" i="6"/>
  <c r="Z22" i="6" s="1"/>
  <c r="Y23" i="6"/>
  <c r="Z23" i="6" s="1"/>
  <c r="Y24" i="6"/>
  <c r="Z24" i="6" s="1"/>
  <c r="Y25" i="6"/>
  <c r="Z25" i="6" s="1"/>
  <c r="Y26" i="6"/>
  <c r="Z26" i="6" s="1"/>
  <c r="Y27" i="6"/>
  <c r="Z27" i="6" s="1"/>
  <c r="Y28" i="6"/>
  <c r="Z28" i="6" s="1"/>
  <c r="Y29" i="6"/>
  <c r="Z29" i="6" s="1"/>
  <c r="Y30" i="6"/>
  <c r="Z30" i="6" s="1"/>
  <c r="Y31" i="6"/>
  <c r="Z31" i="6" s="1"/>
  <c r="Y32" i="6"/>
  <c r="Z32" i="6" s="1"/>
  <c r="Y33" i="6"/>
  <c r="Z33" i="6" s="1"/>
  <c r="Y34" i="6"/>
  <c r="Z34" i="6" s="1"/>
  <c r="Y35" i="6"/>
  <c r="Z35" i="6" s="1"/>
  <c r="Y36" i="6"/>
  <c r="Z36" i="6" s="1"/>
  <c r="Y37" i="6"/>
  <c r="Z37" i="6" s="1"/>
  <c r="Y38" i="6"/>
  <c r="Z38" i="6" s="1"/>
  <c r="Y39" i="6"/>
  <c r="Z39" i="6" s="1"/>
  <c r="Y40" i="6"/>
  <c r="Z40" i="6" s="1"/>
  <c r="Y41" i="6"/>
  <c r="Z41" i="6" s="1"/>
  <c r="Y42" i="6"/>
  <c r="Z42" i="6" s="1"/>
  <c r="Y43" i="6"/>
  <c r="Z43" i="6" s="1"/>
  <c r="Y44" i="6"/>
  <c r="Z44" i="6" s="1"/>
  <c r="Y45" i="6"/>
  <c r="Z45" i="6" s="1"/>
  <c r="Y46" i="6"/>
  <c r="Z46" i="6" s="1"/>
  <c r="Y47" i="6"/>
  <c r="Z47" i="6" s="1"/>
  <c r="Y48" i="6"/>
  <c r="Z48" i="6" s="1"/>
  <c r="Y49" i="6"/>
  <c r="Z49" i="6" s="1"/>
  <c r="Y50" i="6"/>
  <c r="Z50" i="6" s="1"/>
  <c r="Y51" i="6"/>
  <c r="Z51" i="6" s="1"/>
  <c r="Y52" i="6"/>
  <c r="Z52" i="6" s="1"/>
  <c r="Y53" i="6"/>
  <c r="Z53" i="6" s="1"/>
  <c r="Y54" i="6"/>
  <c r="Z54" i="6" s="1"/>
  <c r="Y55" i="6"/>
  <c r="Z55" i="6" s="1"/>
  <c r="Y56" i="6"/>
  <c r="Z56" i="6" s="1"/>
  <c r="Y57" i="6"/>
  <c r="Z57" i="6" s="1"/>
  <c r="Y58" i="6"/>
  <c r="Z58" i="6" s="1"/>
  <c r="Y59" i="6"/>
  <c r="Z59" i="6" s="1"/>
  <c r="Y60" i="6"/>
  <c r="Z60" i="6" s="1"/>
  <c r="Y61" i="6"/>
  <c r="Z61" i="6" s="1"/>
  <c r="Y62" i="6"/>
  <c r="Z62" i="6" s="1"/>
  <c r="Y63" i="6"/>
  <c r="Z63" i="6" s="1"/>
  <c r="Y64" i="6"/>
  <c r="Z64" i="6" s="1"/>
  <c r="Y65" i="6"/>
  <c r="Z65" i="6" s="1"/>
  <c r="Y66" i="6"/>
  <c r="Z66" i="6" s="1"/>
  <c r="Y67" i="6"/>
  <c r="Z67" i="6" s="1"/>
  <c r="Y68" i="6"/>
  <c r="Z68" i="6" s="1"/>
  <c r="Y69" i="6"/>
  <c r="Z69" i="6" s="1"/>
  <c r="Y70" i="6"/>
  <c r="Z70" i="6" s="1"/>
  <c r="Y71" i="6"/>
  <c r="Z71" i="6" s="1"/>
  <c r="Y72" i="6"/>
  <c r="Z72" i="6" s="1"/>
  <c r="Y73" i="6"/>
  <c r="Z73" i="6" s="1"/>
  <c r="Y74" i="6"/>
  <c r="Z74" i="6" s="1"/>
  <c r="Y75" i="6"/>
  <c r="Z75" i="6" s="1"/>
  <c r="Y76" i="6"/>
  <c r="Z76" i="6" s="1"/>
  <c r="Y77" i="6"/>
  <c r="Z77" i="6" s="1"/>
  <c r="Y78" i="6"/>
  <c r="Z78" i="6" s="1"/>
  <c r="Y79" i="6"/>
  <c r="Z79" i="6" s="1"/>
  <c r="Y80" i="6"/>
  <c r="Z80" i="6" s="1"/>
  <c r="Y81" i="6"/>
  <c r="Z81" i="6" s="1"/>
  <c r="Y82" i="6"/>
  <c r="Z82" i="6" s="1"/>
  <c r="Y83" i="6"/>
  <c r="Z83" i="6" s="1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Z124" i="6" s="1"/>
  <c r="Y125" i="6"/>
  <c r="Z125" i="6" s="1"/>
  <c r="Y126" i="6"/>
  <c r="Z126" i="6" s="1"/>
  <c r="Y127" i="6"/>
  <c r="Z127" i="6" s="1"/>
  <c r="Y128" i="6"/>
  <c r="Z128" i="6" s="1"/>
  <c r="Y129" i="6"/>
  <c r="Z129" i="6" s="1"/>
  <c r="Y130" i="6"/>
  <c r="Z130" i="6" s="1"/>
  <c r="Y131" i="6"/>
  <c r="Z131" i="6" s="1"/>
  <c r="Y132" i="6"/>
  <c r="Z132" i="6" s="1"/>
  <c r="Y133" i="6"/>
  <c r="Z133" i="6" s="1"/>
  <c r="Y134" i="6"/>
  <c r="Z134" i="6" s="1"/>
  <c r="Y135" i="6"/>
  <c r="Z135" i="6" s="1"/>
  <c r="Y136" i="6"/>
  <c r="Z136" i="6" s="1"/>
  <c r="Y137" i="6"/>
  <c r="Z137" i="6" s="1"/>
  <c r="Y138" i="6"/>
  <c r="Z138" i="6" s="1"/>
  <c r="Y139" i="6"/>
  <c r="Z139" i="6" s="1"/>
  <c r="Y140" i="6"/>
  <c r="Z140" i="6" s="1"/>
  <c r="Y141" i="6"/>
  <c r="Z141" i="6" s="1"/>
  <c r="Y142" i="6"/>
  <c r="Z142" i="6" s="1"/>
  <c r="Y143" i="6"/>
  <c r="Z143" i="6" s="1"/>
  <c r="Y144" i="6"/>
  <c r="Z144" i="6" s="1"/>
  <c r="Y145" i="6"/>
  <c r="Z145" i="6" s="1"/>
  <c r="Y146" i="6"/>
  <c r="Z146" i="6" s="1"/>
  <c r="Y147" i="6"/>
  <c r="Z147" i="6" s="1"/>
  <c r="Y148" i="6"/>
  <c r="Z148" i="6" s="1"/>
  <c r="Y149" i="6"/>
  <c r="Z149" i="6" s="1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AS91" i="49" l="1"/>
  <c r="AS92" i="49"/>
  <c r="AS93" i="49"/>
  <c r="AS94" i="49"/>
  <c r="AS95" i="49"/>
  <c r="AS96" i="49"/>
  <c r="AS97" i="49"/>
  <c r="AS98" i="49"/>
  <c r="AS99" i="49"/>
  <c r="AS100" i="49"/>
  <c r="AS101" i="49"/>
  <c r="AS102" i="49"/>
  <c r="AS103" i="49"/>
  <c r="AS104" i="49"/>
  <c r="AS105" i="49"/>
  <c r="AS106" i="49"/>
  <c r="AS107" i="49"/>
  <c r="AS108" i="49"/>
  <c r="AS109" i="49"/>
  <c r="AS110" i="49"/>
  <c r="AS111" i="49"/>
  <c r="AS112" i="49"/>
  <c r="AS113" i="49"/>
  <c r="AS114" i="49"/>
  <c r="AS115" i="49"/>
  <c r="AS116" i="49"/>
  <c r="AS117" i="49"/>
  <c r="AS118" i="49"/>
  <c r="AS119" i="49"/>
  <c r="AR92" i="49" l="1"/>
  <c r="AR91" i="49" l="1"/>
  <c r="AR73" i="49" l="1"/>
  <c r="AS73" i="49"/>
  <c r="AS74" i="49"/>
  <c r="AR75" i="49"/>
  <c r="AS75" i="49"/>
  <c r="AS76" i="49"/>
  <c r="AR77" i="49"/>
  <c r="AS77" i="49"/>
  <c r="AS78" i="49"/>
  <c r="AR79" i="49"/>
  <c r="AS79" i="49"/>
  <c r="AS80" i="49"/>
  <c r="AR81" i="49"/>
  <c r="AS81" i="49"/>
  <c r="AS82" i="49"/>
  <c r="AR83" i="49"/>
  <c r="AS83" i="49"/>
  <c r="AS84" i="49"/>
  <c r="AR85" i="49"/>
  <c r="AS85" i="49"/>
  <c r="AS86" i="49"/>
  <c r="AR87" i="49"/>
  <c r="AS87" i="49"/>
  <c r="AS88" i="49"/>
  <c r="AR89" i="49"/>
  <c r="AS89" i="49"/>
  <c r="AS90" i="49"/>
  <c r="AR67" i="49"/>
  <c r="AS67" i="49"/>
  <c r="AR68" i="49"/>
  <c r="AS68" i="49"/>
  <c r="AR69" i="49"/>
  <c r="AS69" i="49"/>
  <c r="AR70" i="49"/>
  <c r="AS70" i="49"/>
  <c r="AR71" i="49"/>
  <c r="AS71" i="49"/>
  <c r="AR72" i="49"/>
  <c r="AS72" i="49"/>
  <c r="AR90" i="49" l="1"/>
  <c r="AR88" i="49"/>
  <c r="AR86" i="49"/>
  <c r="AR84" i="49"/>
  <c r="AR82" i="49"/>
  <c r="AR80" i="49"/>
  <c r="AR78" i="49"/>
  <c r="AR76" i="49"/>
  <c r="AR74" i="49"/>
  <c r="I6" i="41" l="1"/>
  <c r="I41" i="41" s="1"/>
  <c r="I26" i="39"/>
  <c r="J26" i="39"/>
  <c r="I27" i="39"/>
  <c r="J27" i="39"/>
  <c r="I28" i="39"/>
  <c r="J28" i="39"/>
  <c r="J13" i="39" l="1"/>
  <c r="I14" i="39"/>
  <c r="J14" i="39"/>
  <c r="I15" i="39"/>
  <c r="J15" i="39"/>
  <c r="I16" i="39"/>
  <c r="J16" i="39"/>
  <c r="I17" i="39"/>
  <c r="J17" i="39"/>
  <c r="I18" i="39"/>
  <c r="J18" i="39"/>
  <c r="I19" i="39"/>
  <c r="J19" i="39"/>
  <c r="I20" i="39"/>
  <c r="J20" i="39"/>
  <c r="I21" i="39"/>
  <c r="J21" i="39"/>
  <c r="I22" i="39"/>
  <c r="J22" i="39"/>
  <c r="I23" i="39"/>
  <c r="J23" i="39"/>
  <c r="I24" i="39"/>
  <c r="J24" i="39"/>
  <c r="I25" i="39"/>
  <c r="J25" i="39"/>
  <c r="J12" i="39"/>
  <c r="J33" i="38" l="1"/>
  <c r="J34" i="38"/>
  <c r="J35" i="38"/>
  <c r="J36" i="38"/>
  <c r="J37" i="38"/>
  <c r="J38" i="38"/>
  <c r="J39" i="38"/>
  <c r="J40" i="38"/>
  <c r="J41" i="38"/>
  <c r="J42" i="38"/>
  <c r="J104" i="37"/>
  <c r="J105" i="37"/>
  <c r="J106" i="37"/>
  <c r="J107" i="37"/>
  <c r="J108" i="37"/>
  <c r="J109" i="37"/>
  <c r="J110" i="37"/>
  <c r="J111" i="37"/>
  <c r="J112" i="37"/>
  <c r="U17" i="33" l="1"/>
  <c r="U18" i="33"/>
  <c r="U19" i="33"/>
  <c r="U20" i="33"/>
  <c r="U21" i="33"/>
  <c r="U22" i="33"/>
  <c r="U23" i="33"/>
  <c r="U24" i="33"/>
  <c r="U25" i="33"/>
  <c r="U26" i="33"/>
  <c r="U27" i="33"/>
  <c r="U28" i="33"/>
  <c r="U29" i="33"/>
  <c r="U30" i="33"/>
  <c r="U31" i="33"/>
  <c r="U32" i="33"/>
  <c r="U33" i="33"/>
  <c r="U34" i="33"/>
  <c r="U35" i="33"/>
  <c r="U36" i="33"/>
  <c r="U37" i="33"/>
  <c r="U38" i="33"/>
  <c r="U39" i="33"/>
  <c r="U40" i="33"/>
  <c r="U41" i="33"/>
  <c r="U42" i="33"/>
  <c r="U43" i="33"/>
  <c r="U44" i="33"/>
  <c r="U45" i="33"/>
  <c r="U46" i="33"/>
  <c r="U47" i="33"/>
  <c r="U48" i="33"/>
  <c r="U49" i="33"/>
  <c r="U50" i="33"/>
  <c r="U51" i="33"/>
  <c r="U52" i="33"/>
  <c r="U53" i="33"/>
  <c r="U54" i="33"/>
  <c r="U55" i="33"/>
  <c r="U56" i="33"/>
  <c r="U57" i="33"/>
  <c r="U58" i="33"/>
  <c r="U59" i="33"/>
  <c r="U60" i="33"/>
  <c r="U61" i="33"/>
  <c r="U62" i="33"/>
  <c r="U63" i="33"/>
  <c r="U64" i="33"/>
  <c r="U65" i="33"/>
  <c r="U66" i="33"/>
  <c r="U67" i="33"/>
  <c r="U68" i="33"/>
  <c r="U69" i="33"/>
  <c r="U70" i="33"/>
  <c r="U71" i="33"/>
  <c r="U72" i="33"/>
  <c r="U73" i="33"/>
  <c r="U74" i="33"/>
  <c r="U75" i="33"/>
  <c r="U76" i="33"/>
  <c r="U77" i="33"/>
  <c r="U78" i="33"/>
  <c r="U79" i="33"/>
  <c r="U80" i="33"/>
  <c r="U81" i="33"/>
  <c r="U82" i="33"/>
  <c r="U83" i="33"/>
  <c r="U84" i="33"/>
  <c r="U85" i="33"/>
  <c r="U86" i="33"/>
  <c r="U87" i="33"/>
  <c r="U88" i="33"/>
  <c r="U89" i="33"/>
  <c r="U90" i="33"/>
  <c r="U91" i="33"/>
  <c r="U92" i="33"/>
  <c r="U93" i="33"/>
  <c r="U94" i="33"/>
  <c r="U95" i="33"/>
  <c r="U96" i="33"/>
  <c r="U97" i="33"/>
  <c r="U98" i="33"/>
  <c r="U10" i="33"/>
  <c r="U11" i="33"/>
  <c r="U12" i="33"/>
  <c r="U13" i="33"/>
  <c r="U14" i="33"/>
  <c r="U15" i="33"/>
  <c r="U16" i="33"/>
  <c r="U40" i="6" l="1"/>
  <c r="U41" i="6"/>
  <c r="U42" i="6"/>
  <c r="U43" i="6"/>
  <c r="U44" i="6"/>
  <c r="U45" i="6"/>
  <c r="U46" i="6"/>
  <c r="U47" i="6"/>
  <c r="U48" i="6"/>
  <c r="U49" i="6"/>
  <c r="U50" i="6"/>
  <c r="U51" i="6"/>
  <c r="U52" i="6"/>
  <c r="U53" i="6"/>
  <c r="U54" i="6"/>
  <c r="U55" i="6"/>
  <c r="U56" i="6"/>
  <c r="U57" i="6"/>
  <c r="U58" i="6"/>
  <c r="U59" i="6"/>
  <c r="U60" i="6"/>
  <c r="U61" i="6"/>
  <c r="U62" i="6"/>
  <c r="U63" i="6"/>
  <c r="U64" i="6"/>
  <c r="U65" i="6"/>
  <c r="U66" i="6"/>
  <c r="U67" i="6"/>
  <c r="U68" i="6"/>
  <c r="U69" i="6"/>
  <c r="U70" i="6"/>
  <c r="U71" i="6"/>
  <c r="U72" i="6"/>
  <c r="U73" i="6"/>
  <c r="U74" i="6"/>
  <c r="U75" i="6"/>
  <c r="U76" i="6"/>
  <c r="U77" i="6"/>
  <c r="U78" i="6"/>
  <c r="U79" i="6"/>
  <c r="U80" i="6"/>
  <c r="U81" i="6"/>
  <c r="U82" i="6"/>
  <c r="U83" i="6"/>
  <c r="U84" i="6"/>
  <c r="U85" i="6"/>
  <c r="U86" i="6"/>
  <c r="U87" i="6"/>
  <c r="U88" i="6"/>
  <c r="U89" i="6"/>
  <c r="U90" i="6"/>
  <c r="U91" i="6"/>
  <c r="U92" i="6"/>
  <c r="U93" i="6"/>
  <c r="U94" i="6"/>
  <c r="U95" i="6"/>
  <c r="D9" i="26" l="1"/>
  <c r="X9" i="26" l="1"/>
  <c r="U96" i="6" l="1"/>
  <c r="U97" i="6"/>
  <c r="U98" i="6"/>
  <c r="U99" i="6"/>
  <c r="U100" i="6"/>
  <c r="U101" i="6"/>
  <c r="U102" i="6"/>
  <c r="U103" i="6"/>
  <c r="U104" i="6"/>
  <c r="U105" i="6"/>
  <c r="U106" i="6"/>
  <c r="U107" i="6"/>
  <c r="U108" i="6"/>
  <c r="U109" i="6"/>
  <c r="U110" i="6"/>
  <c r="U111" i="6"/>
  <c r="U112" i="6"/>
  <c r="U113" i="6"/>
  <c r="U114" i="6"/>
  <c r="U115" i="6"/>
  <c r="U116" i="6"/>
  <c r="U117" i="6"/>
  <c r="U118" i="6"/>
  <c r="U119" i="6"/>
  <c r="U120" i="6"/>
  <c r="U121" i="6"/>
  <c r="U122" i="6"/>
  <c r="U123" i="6"/>
  <c r="U124" i="6"/>
  <c r="U125" i="6"/>
  <c r="U126" i="6"/>
  <c r="U127" i="6"/>
  <c r="U128" i="6"/>
  <c r="U129" i="6"/>
  <c r="U130" i="6"/>
  <c r="U131" i="6"/>
  <c r="U132" i="6"/>
  <c r="U133" i="6"/>
  <c r="U134" i="6"/>
  <c r="U135" i="6"/>
  <c r="U136" i="6"/>
  <c r="U137" i="6"/>
  <c r="U138" i="6"/>
  <c r="U139" i="6"/>
  <c r="U140" i="6"/>
  <c r="U141" i="6"/>
  <c r="U142" i="6"/>
  <c r="U143" i="6"/>
  <c r="U144" i="6"/>
  <c r="U145" i="6"/>
  <c r="U146" i="6"/>
  <c r="U147" i="6"/>
  <c r="U148" i="6"/>
  <c r="U149" i="6"/>
  <c r="U150" i="6"/>
  <c r="U151" i="6"/>
  <c r="U152" i="6"/>
  <c r="U153" i="6"/>
  <c r="U154" i="6"/>
  <c r="U155" i="6"/>
  <c r="U156" i="6"/>
  <c r="U157" i="6"/>
  <c r="U158" i="6"/>
  <c r="U159" i="6"/>
  <c r="U160" i="6"/>
  <c r="U161" i="6"/>
  <c r="U162" i="6"/>
  <c r="U163" i="6"/>
  <c r="U164" i="6"/>
  <c r="U165" i="6"/>
  <c r="U166" i="6"/>
  <c r="U167" i="6"/>
  <c r="U168" i="6"/>
  <c r="U169" i="6"/>
  <c r="U170" i="6"/>
  <c r="U171" i="6"/>
  <c r="U172" i="6"/>
  <c r="U173" i="6"/>
  <c r="U174" i="6"/>
  <c r="U175" i="6"/>
  <c r="U176" i="6"/>
  <c r="U177" i="6"/>
  <c r="U178" i="6"/>
  <c r="U179" i="6"/>
  <c r="U180" i="6"/>
  <c r="U181" i="6"/>
  <c r="U182" i="6"/>
  <c r="U183" i="6"/>
  <c r="U184" i="6"/>
  <c r="U185" i="6"/>
  <c r="U186" i="6"/>
  <c r="U187" i="6"/>
  <c r="U188" i="6"/>
  <c r="U189" i="6"/>
  <c r="U190" i="6"/>
  <c r="U191" i="6"/>
  <c r="U192" i="6"/>
  <c r="U193" i="6"/>
  <c r="U194" i="6"/>
  <c r="U195" i="6"/>
  <c r="U196" i="6"/>
  <c r="U197" i="6"/>
  <c r="U198" i="6"/>
  <c r="U199" i="6"/>
  <c r="X9" i="24" l="1"/>
  <c r="U9" i="24"/>
  <c r="X9" i="51" l="1"/>
  <c r="U9" i="51"/>
  <c r="U99" i="23" l="1"/>
  <c r="U100" i="23"/>
  <c r="U101" i="23"/>
  <c r="U102" i="23"/>
  <c r="U103" i="23"/>
  <c r="U104" i="23"/>
  <c r="U105" i="23"/>
  <c r="U106" i="23"/>
  <c r="U107" i="23"/>
  <c r="U108" i="23"/>
  <c r="U109" i="23"/>
  <c r="U110" i="23"/>
  <c r="U111" i="23"/>
  <c r="U112" i="23"/>
  <c r="U113" i="23"/>
  <c r="U114" i="23"/>
  <c r="U115" i="23"/>
  <c r="U116" i="23"/>
  <c r="U117" i="23"/>
  <c r="U118" i="23"/>
  <c r="U119" i="23"/>
  <c r="U120" i="23"/>
  <c r="U121" i="23"/>
  <c r="AQ12" i="25" l="1"/>
  <c r="AS12" i="25"/>
  <c r="AA12" i="25"/>
  <c r="AB12" i="25"/>
  <c r="AC12" i="25"/>
  <c r="AD12" i="25"/>
  <c r="AE12" i="25"/>
  <c r="AF12" i="25"/>
  <c r="AG12" i="25"/>
  <c r="AP13" i="25"/>
  <c r="AS13" i="25"/>
  <c r="AA13" i="25"/>
  <c r="AB13" i="25"/>
  <c r="AC13" i="25"/>
  <c r="AD13" i="25"/>
  <c r="AE13" i="25"/>
  <c r="AF13" i="25"/>
  <c r="AG13" i="25"/>
  <c r="AP12" i="25" l="1"/>
  <c r="AR12" i="25" s="1"/>
  <c r="AQ13" i="25"/>
  <c r="AR13" i="25" s="1"/>
  <c r="J113" i="37" l="1"/>
  <c r="J114" i="37"/>
  <c r="J62" i="37"/>
  <c r="J63" i="37"/>
  <c r="J64" i="37"/>
  <c r="J65" i="37"/>
  <c r="J66" i="37"/>
  <c r="J67" i="37"/>
  <c r="J68" i="37"/>
  <c r="J69" i="37"/>
  <c r="J70" i="37"/>
  <c r="J71" i="37"/>
  <c r="J72" i="37"/>
  <c r="J73" i="37"/>
  <c r="J74" i="37"/>
  <c r="J75" i="37"/>
  <c r="J76" i="37"/>
  <c r="J77" i="37"/>
  <c r="J78" i="37"/>
  <c r="J79" i="37"/>
  <c r="J80" i="37"/>
  <c r="J81" i="37"/>
  <c r="J82" i="37"/>
  <c r="J115" i="37" l="1"/>
  <c r="J116" i="37"/>
  <c r="J117" i="37"/>
  <c r="J118" i="37"/>
  <c r="J119" i="37"/>
  <c r="U9" i="22"/>
  <c r="X9" i="22"/>
  <c r="Z9" i="22"/>
  <c r="D9" i="33" l="1"/>
  <c r="X9" i="19" l="1"/>
  <c r="Y9" i="28" l="1"/>
  <c r="Y10" i="28"/>
  <c r="U10" i="28"/>
  <c r="AO10" i="28" s="1"/>
  <c r="X10" i="28"/>
  <c r="U223" i="51" l="1"/>
  <c r="U224" i="51"/>
  <c r="U225" i="51"/>
  <c r="U226" i="51"/>
  <c r="U227" i="51"/>
  <c r="U228" i="51"/>
  <c r="U229" i="51"/>
  <c r="J24" i="52"/>
  <c r="J25" i="52"/>
  <c r="AP71" i="53"/>
  <c r="AP73" i="53"/>
  <c r="AP75" i="53"/>
  <c r="AP77" i="53"/>
  <c r="AP79" i="53"/>
  <c r="AP81" i="53"/>
  <c r="AP83" i="53"/>
  <c r="AP85" i="53"/>
  <c r="AP72" i="53"/>
  <c r="AP74" i="53"/>
  <c r="AP76" i="53"/>
  <c r="AP78" i="53"/>
  <c r="AP80" i="53"/>
  <c r="AP82" i="53"/>
  <c r="AP84" i="53"/>
  <c r="AP86" i="53"/>
  <c r="J60" i="37"/>
  <c r="J61" i="37"/>
  <c r="AQ78" i="53"/>
  <c r="AS78" i="53"/>
  <c r="AS79" i="53"/>
  <c r="AQ80" i="53"/>
  <c r="AS80" i="53"/>
  <c r="AS81" i="53"/>
  <c r="AQ82" i="53"/>
  <c r="AS82" i="53"/>
  <c r="AS83" i="53"/>
  <c r="AQ84" i="53"/>
  <c r="AS84" i="53"/>
  <c r="AS85" i="53"/>
  <c r="AQ86" i="53"/>
  <c r="AS86" i="53"/>
  <c r="AS87" i="53"/>
  <c r="AS88" i="53"/>
  <c r="AS89" i="53"/>
  <c r="AS90" i="53"/>
  <c r="AS91" i="53"/>
  <c r="AS92" i="53"/>
  <c r="AQ60" i="53"/>
  <c r="AQ64" i="53"/>
  <c r="AQ66" i="53"/>
  <c r="AQ68" i="53"/>
  <c r="AQ70" i="53"/>
  <c r="AS70" i="53"/>
  <c r="AS71" i="53"/>
  <c r="AQ72" i="53"/>
  <c r="AS72" i="53"/>
  <c r="AS73" i="53"/>
  <c r="AQ74" i="53"/>
  <c r="AS74" i="53"/>
  <c r="AS75" i="53"/>
  <c r="AQ76" i="53"/>
  <c r="AS76" i="53"/>
  <c r="AS77" i="53"/>
  <c r="AO229" i="51" l="1"/>
  <c r="AO227" i="51"/>
  <c r="AO225" i="51"/>
  <c r="AO223" i="51"/>
  <c r="AO221" i="51"/>
  <c r="AO219" i="51"/>
  <c r="AO217" i="51"/>
  <c r="AO215" i="51"/>
  <c r="AO213" i="51"/>
  <c r="AO211" i="51"/>
  <c r="AO209" i="51"/>
  <c r="AO207" i="51"/>
  <c r="AO205" i="51"/>
  <c r="AO203" i="51"/>
  <c r="AO201" i="51"/>
  <c r="AO199" i="51"/>
  <c r="AO197" i="51"/>
  <c r="AO195" i="51"/>
  <c r="AO193" i="51"/>
  <c r="AO191" i="51"/>
  <c r="AO189" i="51"/>
  <c r="AO187" i="51"/>
  <c r="AO185" i="51"/>
  <c r="AO183" i="51"/>
  <c r="AO181" i="51"/>
  <c r="AO179" i="51"/>
  <c r="AO177" i="51"/>
  <c r="AO175" i="51"/>
  <c r="AO173" i="51"/>
  <c r="AO171" i="51"/>
  <c r="AO169" i="51"/>
  <c r="AO167" i="51"/>
  <c r="AO165" i="51"/>
  <c r="AO163" i="51"/>
  <c r="AO161" i="51"/>
  <c r="AO159" i="51"/>
  <c r="AO157" i="51"/>
  <c r="AO155" i="51"/>
  <c r="AO153" i="51"/>
  <c r="AO151" i="51"/>
  <c r="AO149" i="51"/>
  <c r="AO147" i="51"/>
  <c r="AO228" i="51"/>
  <c r="AO226" i="51"/>
  <c r="AO224" i="51"/>
  <c r="AO222" i="51"/>
  <c r="AO220" i="51"/>
  <c r="AO218" i="51"/>
  <c r="AO216" i="51"/>
  <c r="AO214" i="51"/>
  <c r="AO212" i="51"/>
  <c r="AO210" i="51"/>
  <c r="AO208" i="51"/>
  <c r="AO206" i="51"/>
  <c r="AO204" i="51"/>
  <c r="AO202" i="51"/>
  <c r="AO200" i="51"/>
  <c r="AO198" i="51"/>
  <c r="AO196" i="51"/>
  <c r="AO194" i="51"/>
  <c r="AO192" i="51"/>
  <c r="AO190" i="51"/>
  <c r="AO188" i="51"/>
  <c r="AO186" i="51"/>
  <c r="AO184" i="51"/>
  <c r="AO182" i="51"/>
  <c r="AO180" i="51"/>
  <c r="AO178" i="51"/>
  <c r="AO176" i="51"/>
  <c r="AO174" i="51"/>
  <c r="AO172" i="51"/>
  <c r="AO170" i="51"/>
  <c r="AO168" i="51"/>
  <c r="AO166" i="51"/>
  <c r="AO164" i="51"/>
  <c r="AO162" i="51"/>
  <c r="AO160" i="51"/>
  <c r="AO158" i="51"/>
  <c r="AO156" i="51"/>
  <c r="AO154" i="51"/>
  <c r="AO152" i="51"/>
  <c r="AO150" i="51"/>
  <c r="AO148" i="51"/>
  <c r="AO146" i="51"/>
  <c r="AO145" i="51"/>
  <c r="AO143" i="51"/>
  <c r="AO141" i="51"/>
  <c r="AO139" i="51"/>
  <c r="AO137" i="51"/>
  <c r="AO135" i="51"/>
  <c r="AO133" i="51"/>
  <c r="AO131" i="51"/>
  <c r="AO129" i="51"/>
  <c r="AO127" i="51"/>
  <c r="AO125" i="51"/>
  <c r="AO123" i="51"/>
  <c r="AO121" i="51"/>
  <c r="AO119" i="51"/>
  <c r="AO117" i="51"/>
  <c r="AO115" i="51"/>
  <c r="AO113" i="51"/>
  <c r="AO111" i="51"/>
  <c r="AO109" i="51"/>
  <c r="AO107" i="51"/>
  <c r="AO105" i="51"/>
  <c r="AO103" i="51"/>
  <c r="AO101" i="51"/>
  <c r="AO99" i="51"/>
  <c r="AO97" i="51"/>
  <c r="AO95" i="51"/>
  <c r="AO93" i="51"/>
  <c r="AO91" i="51"/>
  <c r="AO89" i="51"/>
  <c r="AO87" i="51"/>
  <c r="AO85" i="51"/>
  <c r="AO83" i="51"/>
  <c r="AO81" i="51"/>
  <c r="AO79" i="51"/>
  <c r="AO77" i="51"/>
  <c r="AO75" i="51"/>
  <c r="AO73" i="51"/>
  <c r="AO71" i="51"/>
  <c r="AO69" i="51"/>
  <c r="AO67" i="51"/>
  <c r="AO65" i="51"/>
  <c r="AO63" i="51"/>
  <c r="AO61" i="51"/>
  <c r="AO59" i="51"/>
  <c r="AO57" i="51"/>
  <c r="AO55" i="51"/>
  <c r="AO53" i="51"/>
  <c r="AO51" i="51"/>
  <c r="AO49" i="51"/>
  <c r="AO47" i="51"/>
  <c r="AO45" i="51"/>
  <c r="AO43" i="51"/>
  <c r="AO41" i="51"/>
  <c r="AO39" i="51"/>
  <c r="AO37" i="51"/>
  <c r="AO35" i="51"/>
  <c r="AO33" i="51"/>
  <c r="AO31" i="51"/>
  <c r="AO29" i="51"/>
  <c r="AO27" i="51"/>
  <c r="AO25" i="51"/>
  <c r="AO23" i="51"/>
  <c r="AO144" i="51"/>
  <c r="AO142" i="51"/>
  <c r="AO140" i="51"/>
  <c r="AO138" i="51"/>
  <c r="AO136" i="51"/>
  <c r="AO134" i="51"/>
  <c r="AO132" i="51"/>
  <c r="AO130" i="51"/>
  <c r="AO128" i="51"/>
  <c r="AO126" i="51"/>
  <c r="AO124" i="51"/>
  <c r="AO122" i="51"/>
  <c r="AO120" i="51"/>
  <c r="AO118" i="51"/>
  <c r="AO116" i="51"/>
  <c r="AO114" i="51"/>
  <c r="AO112" i="51"/>
  <c r="AO110" i="51"/>
  <c r="AO108" i="51"/>
  <c r="AO106" i="51"/>
  <c r="AO104" i="51"/>
  <c r="AO102" i="51"/>
  <c r="AO100" i="51"/>
  <c r="AO98" i="51"/>
  <c r="AO96" i="51"/>
  <c r="AO94" i="51"/>
  <c r="AO92" i="51"/>
  <c r="AO90" i="51"/>
  <c r="AO88" i="51"/>
  <c r="AO86" i="51"/>
  <c r="AO84" i="51"/>
  <c r="AO82" i="51"/>
  <c r="AO80" i="51"/>
  <c r="AO78" i="51"/>
  <c r="AO76" i="51"/>
  <c r="AO74" i="51"/>
  <c r="AO72" i="51"/>
  <c r="AO70" i="51"/>
  <c r="AO68" i="51"/>
  <c r="AO66" i="51"/>
  <c r="AO64" i="51"/>
  <c r="AO62" i="51"/>
  <c r="AO60" i="51"/>
  <c r="AO58" i="51"/>
  <c r="AO56" i="51"/>
  <c r="AO54" i="51"/>
  <c r="AO52" i="51"/>
  <c r="AO50" i="51"/>
  <c r="AO48" i="51"/>
  <c r="AO46" i="51"/>
  <c r="AO44" i="51"/>
  <c r="AO42" i="51"/>
  <c r="AO40" i="51"/>
  <c r="AO38" i="51"/>
  <c r="AO36" i="51"/>
  <c r="AO34" i="51"/>
  <c r="AO32" i="51"/>
  <c r="AO30" i="51"/>
  <c r="AO28" i="51"/>
  <c r="AO26" i="51"/>
  <c r="AO24" i="51"/>
  <c r="AQ62" i="53"/>
  <c r="AR62" i="53" s="1"/>
  <c r="AQ63" i="53"/>
  <c r="AR63" i="53" s="1"/>
  <c r="AQ61" i="53"/>
  <c r="AR61" i="53" s="1"/>
  <c r="AQ77" i="53"/>
  <c r="AR77" i="53" s="1"/>
  <c r="AR76" i="53"/>
  <c r="AQ75" i="53"/>
  <c r="AR75" i="53" s="1"/>
  <c r="AR74" i="53"/>
  <c r="AQ73" i="53"/>
  <c r="AR73" i="53" s="1"/>
  <c r="AR72" i="53"/>
  <c r="AQ71" i="53"/>
  <c r="AR71" i="53" s="1"/>
  <c r="AR70" i="53"/>
  <c r="AQ69" i="53"/>
  <c r="AR69" i="53" s="1"/>
  <c r="AR68" i="53"/>
  <c r="AQ67" i="53"/>
  <c r="AR67" i="53" s="1"/>
  <c r="AR66" i="53"/>
  <c r="AQ65" i="53"/>
  <c r="AR65" i="53" s="1"/>
  <c r="AR64" i="53"/>
  <c r="AR60" i="53"/>
  <c r="AR86" i="53"/>
  <c r="AQ85" i="53"/>
  <c r="AR85" i="53" s="1"/>
  <c r="AR84" i="53"/>
  <c r="AQ83" i="53"/>
  <c r="AR83" i="53" s="1"/>
  <c r="AR82" i="53"/>
  <c r="AQ81" i="53"/>
  <c r="AR81" i="53" s="1"/>
  <c r="AR80" i="53"/>
  <c r="AQ79" i="53"/>
  <c r="AR79" i="53" s="1"/>
  <c r="AR78" i="53"/>
  <c r="AQ212" i="51" l="1"/>
  <c r="AQ216" i="51"/>
  <c r="AQ220" i="51"/>
  <c r="AQ224" i="51"/>
  <c r="AQ228" i="51"/>
  <c r="AQ214" i="51"/>
  <c r="AQ218" i="51"/>
  <c r="AQ222" i="51"/>
  <c r="AQ226" i="51"/>
  <c r="AQ198" i="51"/>
  <c r="AQ200" i="51"/>
  <c r="AQ202" i="51"/>
  <c r="AQ204" i="51"/>
  <c r="AQ206" i="51"/>
  <c r="AQ208" i="51"/>
  <c r="AQ210" i="51"/>
  <c r="AQ171" i="51"/>
  <c r="AQ173" i="51"/>
  <c r="AQ175" i="51"/>
  <c r="AQ177" i="51"/>
  <c r="AQ179" i="51"/>
  <c r="AQ181" i="51"/>
  <c r="AQ183" i="51"/>
  <c r="AQ185" i="51"/>
  <c r="AQ187" i="51"/>
  <c r="AQ189" i="51"/>
  <c r="AQ191" i="51"/>
  <c r="AQ193" i="51"/>
  <c r="AQ195" i="51"/>
  <c r="AQ155" i="51"/>
  <c r="AQ153" i="51"/>
  <c r="AQ157" i="51"/>
  <c r="AQ159" i="51"/>
  <c r="AQ161" i="51"/>
  <c r="AQ163" i="51"/>
  <c r="AQ165" i="51"/>
  <c r="AQ167" i="51"/>
  <c r="AQ169" i="51"/>
  <c r="AQ149" i="51"/>
  <c r="AQ151" i="51"/>
  <c r="AQ60" i="51"/>
  <c r="AQ68" i="51"/>
  <c r="AQ70" i="51"/>
  <c r="AQ72" i="51"/>
  <c r="AQ67" i="51"/>
  <c r="AQ69" i="51"/>
  <c r="AQ71" i="51"/>
  <c r="AQ73" i="51"/>
  <c r="AQ75" i="51"/>
  <c r="AQ81" i="51"/>
  <c r="AQ76" i="51"/>
  <c r="AQ77" i="51"/>
  <c r="AQ80" i="51"/>
  <c r="AQ82" i="51"/>
  <c r="AQ84" i="51"/>
  <c r="AQ86" i="51"/>
  <c r="AQ83" i="51"/>
  <c r="AQ85" i="51"/>
  <c r="AQ74" i="51"/>
  <c r="AQ66" i="51"/>
  <c r="AQ62" i="51"/>
  <c r="AQ61" i="51"/>
  <c r="AQ78" i="51"/>
  <c r="AQ134" i="51"/>
  <c r="AQ142" i="51"/>
  <c r="AQ79" i="51"/>
  <c r="AQ64" i="51"/>
  <c r="AQ138" i="51"/>
  <c r="AQ146" i="51"/>
  <c r="AQ148" i="51"/>
  <c r="AQ150" i="51"/>
  <c r="AQ152" i="51"/>
  <c r="AQ154" i="51"/>
  <c r="AQ156" i="51"/>
  <c r="AQ158" i="51"/>
  <c r="AQ160" i="51"/>
  <c r="AQ162" i="51"/>
  <c r="AQ164" i="51"/>
  <c r="AQ166" i="51"/>
  <c r="AQ168" i="51"/>
  <c r="AQ170" i="51"/>
  <c r="AQ172" i="51"/>
  <c r="AQ174" i="51"/>
  <c r="AQ176" i="51"/>
  <c r="AQ178" i="51"/>
  <c r="AQ180" i="51"/>
  <c r="AQ182" i="51"/>
  <c r="AQ184" i="51"/>
  <c r="AQ186" i="51"/>
  <c r="AQ188" i="51"/>
  <c r="AQ190" i="51"/>
  <c r="AQ192" i="51"/>
  <c r="AQ194" i="51"/>
  <c r="AQ196" i="51"/>
  <c r="AQ147" i="51"/>
  <c r="AQ197" i="51"/>
  <c r="AQ199" i="51"/>
  <c r="AQ201" i="51"/>
  <c r="AQ203" i="51"/>
  <c r="AQ205" i="51"/>
  <c r="AQ207" i="51"/>
  <c r="AQ209" i="51"/>
  <c r="AQ211" i="51"/>
  <c r="AQ213" i="51"/>
  <c r="AQ215" i="51"/>
  <c r="AQ217" i="51"/>
  <c r="AQ219" i="51"/>
  <c r="AQ221" i="51"/>
  <c r="AQ223" i="51"/>
  <c r="AQ225" i="51"/>
  <c r="AQ227" i="51"/>
  <c r="AQ229" i="51"/>
  <c r="AQ65" i="51"/>
  <c r="AQ63" i="51"/>
  <c r="AQ136" i="51"/>
  <c r="AQ140" i="51"/>
  <c r="AQ144" i="51"/>
  <c r="AQ133" i="51"/>
  <c r="AQ135" i="51"/>
  <c r="AQ137" i="51"/>
  <c r="AQ139" i="51"/>
  <c r="AQ141" i="51"/>
  <c r="AQ143" i="51"/>
  <c r="AQ145" i="51"/>
  <c r="AQ101" i="51"/>
  <c r="AQ109" i="51"/>
  <c r="AQ111" i="51"/>
  <c r="AQ115" i="51"/>
  <c r="AQ117" i="51"/>
  <c r="AQ119" i="51"/>
  <c r="AQ121" i="51"/>
  <c r="AQ123" i="51"/>
  <c r="AQ125" i="51"/>
  <c r="AQ127" i="51"/>
  <c r="AQ129" i="51"/>
  <c r="AQ107" i="51"/>
  <c r="AQ99" i="51"/>
  <c r="AQ105" i="51"/>
  <c r="AQ92" i="51"/>
  <c r="AQ91" i="51"/>
  <c r="AQ93" i="51"/>
  <c r="AQ95" i="51"/>
  <c r="AQ97" i="51"/>
  <c r="AQ113" i="51"/>
  <c r="AQ131" i="51"/>
  <c r="AQ103" i="51"/>
  <c r="AQ88" i="51"/>
  <c r="AQ90" i="51"/>
  <c r="AQ96" i="51"/>
  <c r="AQ87" i="51"/>
  <c r="AQ89" i="51"/>
  <c r="AQ98" i="51"/>
  <c r="AQ100" i="51"/>
  <c r="AQ102" i="51"/>
  <c r="AQ104" i="51"/>
  <c r="AQ106" i="51"/>
  <c r="AQ108" i="51"/>
  <c r="AQ110" i="51"/>
  <c r="AQ112" i="51"/>
  <c r="AQ114" i="51"/>
  <c r="AQ116" i="51"/>
  <c r="AQ118" i="51"/>
  <c r="AQ120" i="51"/>
  <c r="AQ122" i="51"/>
  <c r="AQ124" i="51"/>
  <c r="AQ126" i="51"/>
  <c r="AQ128" i="51"/>
  <c r="AQ130" i="51"/>
  <c r="AQ132" i="51"/>
  <c r="AQ94" i="51"/>
  <c r="J10" i="52"/>
  <c r="J11" i="52"/>
  <c r="J12" i="52"/>
  <c r="J13" i="52"/>
  <c r="J14" i="52"/>
  <c r="J15" i="52"/>
  <c r="J16" i="52"/>
  <c r="J17" i="52"/>
  <c r="J18" i="52"/>
  <c r="J19" i="52"/>
  <c r="J20" i="52"/>
  <c r="J21" i="52"/>
  <c r="J22" i="52"/>
  <c r="J23" i="52"/>
  <c r="AN8" i="24" l="1"/>
  <c r="AM8" i="24"/>
  <c r="AL8" i="24"/>
  <c r="AK8" i="24"/>
  <c r="AJ8" i="24"/>
  <c r="AI8" i="24"/>
  <c r="AH8" i="24"/>
  <c r="AN8" i="23"/>
  <c r="AM8" i="23"/>
  <c r="AL8" i="23"/>
  <c r="AK8" i="23"/>
  <c r="AJ8" i="23"/>
  <c r="AI8" i="23"/>
  <c r="AN8" i="21"/>
  <c r="AM8" i="21"/>
  <c r="AL8" i="21"/>
  <c r="AK8" i="21"/>
  <c r="AJ8" i="21"/>
  <c r="AI8" i="21"/>
  <c r="AH8" i="21"/>
  <c r="AR118" i="28" l="1"/>
  <c r="AR121" i="28"/>
  <c r="AR122" i="28"/>
  <c r="AR123" i="28"/>
  <c r="AR124" i="28"/>
  <c r="AR125" i="28"/>
  <c r="AR126" i="28"/>
  <c r="AR127" i="28"/>
  <c r="AR128" i="28"/>
  <c r="AR129" i="28"/>
  <c r="AR130" i="28"/>
  <c r="AR131" i="28"/>
  <c r="AR132" i="28"/>
  <c r="AR133" i="28"/>
  <c r="AR134" i="28"/>
  <c r="AR135" i="28"/>
  <c r="AR136" i="28"/>
  <c r="AR137" i="28"/>
  <c r="AR138" i="28"/>
  <c r="AR139" i="28"/>
  <c r="AR140" i="28"/>
  <c r="AR141" i="28"/>
  <c r="AR142" i="28"/>
  <c r="AR143" i="28"/>
  <c r="AR144" i="28"/>
  <c r="AR145" i="28"/>
  <c r="AR146" i="28"/>
  <c r="I7" i="42" l="1"/>
  <c r="I10" i="42" s="1"/>
  <c r="I174" i="42" s="1"/>
  <c r="AQ10" i="19" l="1"/>
  <c r="AQ11" i="19"/>
  <c r="AQ12" i="19"/>
  <c r="AQ13" i="19"/>
  <c r="AQ15" i="19"/>
  <c r="AQ16" i="19"/>
  <c r="AQ17" i="19"/>
  <c r="AQ18" i="19"/>
  <c r="AQ19" i="19"/>
  <c r="AQ20" i="19"/>
  <c r="AQ21" i="19"/>
  <c r="AQ22" i="19"/>
  <c r="AQ23" i="19"/>
  <c r="AQ24" i="19"/>
  <c r="AQ25" i="19"/>
  <c r="AQ26" i="19"/>
  <c r="AQ27" i="19"/>
  <c r="AQ28" i="19"/>
  <c r="AQ29" i="19"/>
  <c r="AQ31" i="19"/>
  <c r="AQ32" i="19"/>
  <c r="AQ33" i="19"/>
  <c r="AQ34" i="19"/>
  <c r="AQ35" i="19"/>
  <c r="AQ36" i="19"/>
  <c r="AQ37" i="19"/>
  <c r="AQ38" i="19"/>
  <c r="AQ39" i="19"/>
  <c r="AQ40" i="19"/>
  <c r="AQ41" i="19"/>
  <c r="AQ42" i="19"/>
  <c r="AQ43" i="19"/>
  <c r="AQ44" i="19"/>
  <c r="AQ45" i="19"/>
  <c r="AQ46" i="19"/>
  <c r="AQ47" i="19"/>
  <c r="AQ48" i="19"/>
  <c r="AQ49" i="19"/>
  <c r="AQ50" i="19"/>
  <c r="AQ51" i="19"/>
  <c r="AQ52" i="19"/>
  <c r="AQ53" i="19"/>
  <c r="AQ54" i="19"/>
  <c r="AQ55" i="19"/>
  <c r="AQ56" i="19"/>
  <c r="AQ57" i="19"/>
  <c r="AQ58" i="19"/>
  <c r="AQ59" i="19"/>
  <c r="AQ60" i="19"/>
  <c r="AQ61" i="19"/>
  <c r="AQ62" i="19"/>
  <c r="AQ63" i="19"/>
  <c r="AQ64" i="19"/>
  <c r="AQ65" i="19"/>
  <c r="AQ66" i="19"/>
  <c r="AQ67" i="19"/>
  <c r="AQ68" i="19"/>
  <c r="AQ69" i="19"/>
  <c r="AQ70" i="19"/>
  <c r="AQ72" i="19"/>
  <c r="AQ73" i="19"/>
  <c r="AQ74" i="19"/>
  <c r="AQ75" i="19"/>
  <c r="AQ76" i="19"/>
  <c r="AQ77" i="19"/>
  <c r="AQ78" i="19"/>
  <c r="AQ79" i="19"/>
  <c r="AQ80" i="19"/>
  <c r="AQ81" i="19"/>
  <c r="AQ82" i="19"/>
  <c r="AQ14" i="19"/>
  <c r="AQ30" i="19"/>
  <c r="AQ71" i="19"/>
  <c r="AG10" i="6" l="1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" i="6"/>
  <c r="AF11" i="6"/>
  <c r="AF12" i="6"/>
  <c r="AF13" i="6"/>
  <c r="AF14" i="6"/>
  <c r="AF15" i="6"/>
  <c r="AF16" i="6"/>
  <c r="AF17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89" i="6"/>
  <c r="AE90" i="6"/>
  <c r="AE91" i="6"/>
  <c r="AE92" i="6"/>
  <c r="AE93" i="6"/>
  <c r="AE94" i="6"/>
  <c r="AE95" i="6"/>
  <c r="AE96" i="6"/>
  <c r="AE97" i="6"/>
  <c r="AE98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63" i="6"/>
  <c r="AC64" i="6"/>
  <c r="AC65" i="6"/>
  <c r="AC66" i="6"/>
  <c r="AC67" i="6"/>
  <c r="AC68" i="6"/>
  <c r="AC69" i="6"/>
  <c r="AC70" i="6"/>
  <c r="AC71" i="6"/>
  <c r="AC72" i="6"/>
  <c r="AC73" i="6"/>
  <c r="AC74" i="6"/>
  <c r="AC75" i="6"/>
  <c r="AC76" i="6"/>
  <c r="AC77" i="6"/>
  <c r="AC78" i="6"/>
  <c r="AC79" i="6"/>
  <c r="AC80" i="6"/>
  <c r="AC81" i="6"/>
  <c r="AC82" i="6"/>
  <c r="AC83" i="6"/>
  <c r="AC84" i="6"/>
  <c r="AC85" i="6"/>
  <c r="AC86" i="6"/>
  <c r="AC87" i="6"/>
  <c r="AC88" i="6"/>
  <c r="AC89" i="6"/>
  <c r="AC90" i="6"/>
  <c r="AC91" i="6"/>
  <c r="AC92" i="6"/>
  <c r="AC93" i="6"/>
  <c r="AC94" i="6"/>
  <c r="AC95" i="6"/>
  <c r="AC96" i="6"/>
  <c r="AC97" i="6"/>
  <c r="AC98" i="6"/>
  <c r="AC99" i="6"/>
  <c r="AC100" i="6"/>
  <c r="AC101" i="6"/>
  <c r="AC102" i="6"/>
  <c r="AC103" i="6"/>
  <c r="AC104" i="6"/>
  <c r="AC105" i="6"/>
  <c r="AC106" i="6"/>
  <c r="AC107" i="6"/>
  <c r="AC108" i="6"/>
  <c r="AC109" i="6"/>
  <c r="AC110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63" i="6"/>
  <c r="AB64" i="6"/>
  <c r="AB65" i="6"/>
  <c r="AB66" i="6"/>
  <c r="AB67" i="6"/>
  <c r="AB68" i="6"/>
  <c r="AB69" i="6"/>
  <c r="AB70" i="6"/>
  <c r="AB71" i="6"/>
  <c r="AB72" i="6"/>
  <c r="AB73" i="6"/>
  <c r="AB74" i="6"/>
  <c r="AB75" i="6"/>
  <c r="AB76" i="6"/>
  <c r="AB77" i="6"/>
  <c r="AB78" i="6"/>
  <c r="AB79" i="6"/>
  <c r="AB80" i="6"/>
  <c r="AB81" i="6"/>
  <c r="AB82" i="6"/>
  <c r="AB83" i="6"/>
  <c r="AB84" i="6"/>
  <c r="AB85" i="6"/>
  <c r="AB86" i="6"/>
  <c r="AB87" i="6"/>
  <c r="AB88" i="6"/>
  <c r="AB89" i="6"/>
  <c r="AB90" i="6"/>
  <c r="AB91" i="6"/>
  <c r="AB92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AB105" i="6"/>
  <c r="AB106" i="6"/>
  <c r="AB107" i="6"/>
  <c r="AB108" i="6"/>
  <c r="AB10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E26" i="11" l="1"/>
  <c r="G48" i="11"/>
  <c r="AQ95" i="19"/>
  <c r="D86" i="6" l="1"/>
  <c r="D87" i="6"/>
  <c r="D88" i="6"/>
  <c r="X9" i="56" l="1"/>
  <c r="U9" i="56" l="1"/>
  <c r="Y9" i="56"/>
  <c r="G53" i="11" l="1"/>
  <c r="D119" i="26" l="1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AQ83" i="19" l="1"/>
  <c r="AQ84" i="19"/>
  <c r="AQ85" i="19"/>
  <c r="AQ86" i="19"/>
  <c r="AQ87" i="19"/>
  <c r="AQ88" i="19"/>
  <c r="AQ89" i="19"/>
  <c r="AQ90" i="19"/>
  <c r="AQ91" i="19"/>
  <c r="AQ92" i="19"/>
  <c r="AQ93" i="19"/>
  <c r="AQ94" i="19"/>
  <c r="AQ10" i="27" l="1"/>
  <c r="AQ11" i="27"/>
  <c r="AQ12" i="27"/>
  <c r="AQ13" i="27"/>
  <c r="AQ16" i="27"/>
  <c r="AQ17" i="27"/>
  <c r="AQ18" i="27"/>
  <c r="AQ19" i="27"/>
  <c r="AQ20" i="27"/>
  <c r="AQ21" i="27"/>
  <c r="AQ22" i="27"/>
  <c r="AQ23" i="27"/>
  <c r="AQ24" i="27"/>
  <c r="AQ25" i="27"/>
  <c r="AQ26" i="27"/>
  <c r="AQ27" i="27"/>
  <c r="AQ28" i="27"/>
  <c r="U9" i="27"/>
  <c r="AQ15" i="27"/>
  <c r="AQ14" i="27"/>
  <c r="I29" i="39" l="1"/>
  <c r="AG88" i="30"/>
  <c r="AF88" i="30"/>
  <c r="AE88" i="30"/>
  <c r="AD88" i="30"/>
  <c r="AC88" i="30"/>
  <c r="AB88" i="30"/>
  <c r="AA88" i="30"/>
  <c r="U88" i="30"/>
  <c r="AP88" i="30" s="1"/>
  <c r="AG60" i="19"/>
  <c r="AF60" i="19"/>
  <c r="AE60" i="19"/>
  <c r="AD60" i="19"/>
  <c r="AC60" i="19"/>
  <c r="AB60" i="19"/>
  <c r="AA60" i="19"/>
  <c r="X9" i="25"/>
  <c r="AG80" i="23"/>
  <c r="AF80" i="23"/>
  <c r="AE80" i="23"/>
  <c r="AD80" i="23"/>
  <c r="AC80" i="23"/>
  <c r="AB80" i="23"/>
  <c r="AA80" i="23"/>
  <c r="AQ88" i="30" l="1"/>
  <c r="AR88" i="30" l="1"/>
  <c r="D29" i="60" l="1"/>
  <c r="E26" i="60"/>
  <c r="E13" i="60"/>
  <c r="E29" i="60" l="1"/>
  <c r="N5" i="57"/>
  <c r="N6" i="57"/>
  <c r="N7" i="57"/>
  <c r="N8" i="57"/>
  <c r="N9" i="57"/>
  <c r="N10" i="57"/>
  <c r="N11" i="57"/>
  <c r="N12" i="57"/>
  <c r="N13" i="57"/>
  <c r="N15" i="57"/>
  <c r="N4" i="57"/>
  <c r="N22" i="57" l="1"/>
  <c r="G5" i="57"/>
  <c r="G6" i="57"/>
  <c r="G7" i="57"/>
  <c r="G8" i="57"/>
  <c r="G9" i="57"/>
  <c r="G10" i="57"/>
  <c r="G11" i="57"/>
  <c r="G12" i="57"/>
  <c r="G14" i="57" l="1"/>
  <c r="G15" i="57" l="1"/>
  <c r="G16" i="57" s="1"/>
  <c r="G17" i="57" s="1"/>
  <c r="D177" i="23" l="1"/>
  <c r="D178" i="23"/>
  <c r="D179" i="23"/>
  <c r="D180" i="23"/>
  <c r="D181" i="23"/>
  <c r="D182" i="23"/>
  <c r="D183" i="23"/>
  <c r="D184" i="23"/>
  <c r="D185" i="23"/>
  <c r="D186" i="23"/>
  <c r="D187" i="23"/>
  <c r="D188" i="23"/>
  <c r="D189" i="23"/>
  <c r="D190" i="23"/>
  <c r="D191" i="23"/>
  <c r="D192" i="23"/>
  <c r="D193" i="23"/>
  <c r="D194" i="23"/>
  <c r="D195" i="23"/>
  <c r="D196" i="23"/>
  <c r="D197" i="23"/>
  <c r="D198" i="23"/>
  <c r="D199" i="23"/>
  <c r="D200" i="23"/>
  <c r="D201" i="23"/>
  <c r="D202" i="23"/>
  <c r="D203" i="23"/>
  <c r="D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AQ10" i="23" l="1"/>
  <c r="AQ11" i="23"/>
  <c r="AQ12" i="23"/>
  <c r="AQ13" i="23"/>
  <c r="AQ14" i="23"/>
  <c r="AQ15" i="23"/>
  <c r="AQ16" i="23"/>
  <c r="AQ17" i="23"/>
  <c r="AQ18" i="23"/>
  <c r="AQ19" i="23"/>
  <c r="AQ20" i="23"/>
  <c r="AQ21" i="23"/>
  <c r="AQ23" i="23"/>
  <c r="AQ24" i="23"/>
  <c r="AQ25" i="23"/>
  <c r="AQ26" i="23"/>
  <c r="AQ27" i="23"/>
  <c r="AQ28" i="23"/>
  <c r="AQ29" i="23"/>
  <c r="AQ30" i="23"/>
  <c r="AQ31" i="23"/>
  <c r="AQ32" i="23"/>
  <c r="AQ33" i="23"/>
  <c r="AQ34" i="23"/>
  <c r="AQ35" i="23"/>
  <c r="AQ36" i="23"/>
  <c r="AQ37" i="23"/>
  <c r="AQ38" i="23"/>
  <c r="AQ39" i="23"/>
  <c r="AQ40" i="23"/>
  <c r="AQ41" i="23"/>
  <c r="AQ42" i="23"/>
  <c r="AQ43" i="23"/>
  <c r="AQ44" i="23"/>
  <c r="AQ45" i="23"/>
  <c r="AQ46" i="23"/>
  <c r="AQ47" i="23"/>
  <c r="AQ48" i="23"/>
  <c r="AQ49" i="23"/>
  <c r="AQ50" i="23"/>
  <c r="AQ51" i="23"/>
  <c r="AQ52" i="23"/>
  <c r="AQ53" i="23"/>
  <c r="AQ54" i="23"/>
  <c r="AQ55" i="23"/>
  <c r="AQ56" i="23"/>
  <c r="AQ57" i="23"/>
  <c r="AQ58" i="23"/>
  <c r="AQ59" i="23"/>
  <c r="AQ60" i="23"/>
  <c r="AQ61" i="23"/>
  <c r="AQ62" i="23"/>
  <c r="AQ63" i="23"/>
  <c r="AQ64" i="23"/>
  <c r="AQ65" i="23"/>
  <c r="AQ66" i="23"/>
  <c r="AQ67" i="23"/>
  <c r="AQ68" i="23"/>
  <c r="AQ69" i="23"/>
  <c r="AQ70" i="23"/>
  <c r="AQ71" i="23"/>
  <c r="AQ72" i="23"/>
  <c r="AQ73" i="23"/>
  <c r="AQ74" i="23"/>
  <c r="AQ75" i="23"/>
  <c r="AQ76" i="23"/>
  <c r="AQ77" i="23"/>
  <c r="AQ78" i="23"/>
  <c r="AQ79" i="23"/>
  <c r="AQ80" i="23"/>
  <c r="AQ81" i="23"/>
  <c r="AQ82" i="23"/>
  <c r="AQ83" i="23"/>
  <c r="AQ84" i="23"/>
  <c r="AQ85" i="23"/>
  <c r="AQ86" i="23"/>
  <c r="AQ87" i="23"/>
  <c r="AQ88" i="23"/>
  <c r="AQ89" i="23"/>
  <c r="AQ90" i="23"/>
  <c r="AQ91" i="23"/>
  <c r="AQ92" i="23"/>
  <c r="AQ93" i="23"/>
  <c r="AQ94" i="23"/>
  <c r="AQ95" i="23"/>
  <c r="AQ96" i="23"/>
  <c r="AQ97" i="23"/>
  <c r="AQ98" i="23"/>
  <c r="AQ99" i="23"/>
  <c r="AQ100" i="23"/>
  <c r="AQ101" i="23"/>
  <c r="AQ102" i="23"/>
  <c r="AQ103" i="23"/>
  <c r="AQ104" i="23"/>
  <c r="AQ105" i="23"/>
  <c r="AQ106" i="23"/>
  <c r="AQ107" i="23"/>
  <c r="AQ108" i="23"/>
  <c r="AQ109" i="23"/>
  <c r="AQ110" i="23"/>
  <c r="AQ111" i="23"/>
  <c r="AQ112" i="23"/>
  <c r="AQ113" i="23"/>
  <c r="AQ114" i="23"/>
  <c r="AQ115" i="23"/>
  <c r="AQ116" i="23"/>
  <c r="AQ117" i="23"/>
  <c r="AQ118" i="23"/>
  <c r="AQ119" i="23"/>
  <c r="AQ120" i="23"/>
  <c r="AQ121" i="23"/>
  <c r="U122" i="23"/>
  <c r="AQ122" i="23" s="1"/>
  <c r="U123" i="23"/>
  <c r="AQ123" i="23" s="1"/>
  <c r="U124" i="23"/>
  <c r="AQ124" i="23" s="1"/>
  <c r="U125" i="23"/>
  <c r="AQ125" i="23" s="1"/>
  <c r="U126" i="23"/>
  <c r="AQ126" i="23" s="1"/>
  <c r="U127" i="23"/>
  <c r="AQ127" i="23" s="1"/>
  <c r="U128" i="23"/>
  <c r="AQ128" i="23" s="1"/>
  <c r="U129" i="23"/>
  <c r="AQ129" i="23" s="1"/>
  <c r="U130" i="23"/>
  <c r="AQ130" i="23" s="1"/>
  <c r="U131" i="23"/>
  <c r="AQ131" i="23" s="1"/>
  <c r="U132" i="23"/>
  <c r="AQ132" i="23" s="1"/>
  <c r="U133" i="23"/>
  <c r="AQ133" i="23" s="1"/>
  <c r="U134" i="23"/>
  <c r="AQ134" i="23" s="1"/>
  <c r="U135" i="23"/>
  <c r="AQ135" i="23" s="1"/>
  <c r="U136" i="23"/>
  <c r="AQ136" i="23" s="1"/>
  <c r="U137" i="23"/>
  <c r="AQ137" i="23" s="1"/>
  <c r="U138" i="23"/>
  <c r="AQ138" i="23" s="1"/>
  <c r="U139" i="23"/>
  <c r="AQ139" i="23" s="1"/>
  <c r="U140" i="23"/>
  <c r="AQ140" i="23" s="1"/>
  <c r="U141" i="23"/>
  <c r="AQ141" i="23" s="1"/>
  <c r="U142" i="23"/>
  <c r="AQ142" i="23" s="1"/>
  <c r="U143" i="23"/>
  <c r="AQ143" i="23" s="1"/>
  <c r="U144" i="23"/>
  <c r="AQ144" i="23" s="1"/>
  <c r="U145" i="23"/>
  <c r="AQ145" i="23" s="1"/>
  <c r="U146" i="23"/>
  <c r="AQ146" i="23" s="1"/>
  <c r="U147" i="23"/>
  <c r="AQ147" i="23" s="1"/>
  <c r="U148" i="23"/>
  <c r="AQ148" i="23" s="1"/>
  <c r="U149" i="23"/>
  <c r="AQ149" i="23" s="1"/>
  <c r="U150" i="23"/>
  <c r="AQ150" i="23" s="1"/>
  <c r="U151" i="23"/>
  <c r="AQ151" i="23" s="1"/>
  <c r="U152" i="23"/>
  <c r="AQ152" i="23" s="1"/>
  <c r="U153" i="23"/>
  <c r="AQ153" i="23" s="1"/>
  <c r="U154" i="23"/>
  <c r="AQ154" i="23" s="1"/>
  <c r="U155" i="23"/>
  <c r="AQ155" i="23" s="1"/>
  <c r="U156" i="23"/>
  <c r="AQ156" i="23" s="1"/>
  <c r="U157" i="23"/>
  <c r="AQ157" i="23" s="1"/>
  <c r="U158" i="23"/>
  <c r="AQ158" i="23" s="1"/>
  <c r="U159" i="23"/>
  <c r="AQ159" i="23" s="1"/>
  <c r="U160" i="23"/>
  <c r="AQ160" i="23" s="1"/>
  <c r="U161" i="23"/>
  <c r="AQ161" i="23" s="1"/>
  <c r="U162" i="23"/>
  <c r="AQ162" i="23" s="1"/>
  <c r="U163" i="23"/>
  <c r="U164" i="23"/>
  <c r="U165" i="23" l="1"/>
  <c r="U166" i="23"/>
  <c r="U167" i="23"/>
  <c r="U168" i="23"/>
  <c r="U169" i="23"/>
  <c r="U170" i="23"/>
  <c r="U171" i="23"/>
  <c r="U172" i="23"/>
  <c r="U173" i="23"/>
  <c r="U174" i="23"/>
  <c r="U175" i="23"/>
  <c r="U176" i="23"/>
  <c r="U177" i="23"/>
  <c r="U178" i="23"/>
  <c r="U179" i="23"/>
  <c r="U180" i="23"/>
  <c r="U181" i="23"/>
  <c r="U182" i="23"/>
  <c r="U183" i="23"/>
  <c r="U184" i="23"/>
  <c r="U185" i="23"/>
  <c r="U186" i="23"/>
  <c r="U187" i="23"/>
  <c r="U188" i="23"/>
  <c r="U189" i="23"/>
  <c r="U190" i="23"/>
  <c r="U191" i="23"/>
  <c r="U192" i="23"/>
  <c r="U193" i="23"/>
  <c r="U194" i="23"/>
  <c r="U195" i="23"/>
  <c r="U196" i="23"/>
  <c r="U197" i="23"/>
  <c r="U198" i="23"/>
  <c r="U199" i="23"/>
  <c r="U200" i="23"/>
  <c r="U201" i="23"/>
  <c r="U202" i="23"/>
  <c r="U203" i="23"/>
  <c r="U204" i="23"/>
  <c r="U205" i="23"/>
  <c r="U206" i="23"/>
  <c r="U207" i="23"/>
  <c r="U208" i="23"/>
  <c r="U209" i="23"/>
  <c r="U210" i="23"/>
  <c r="U211" i="23"/>
  <c r="U212" i="23"/>
  <c r="U213" i="23"/>
  <c r="U214" i="23"/>
  <c r="U215" i="23"/>
  <c r="U216" i="23"/>
  <c r="U217" i="23"/>
  <c r="U218" i="23"/>
  <c r="U219" i="23"/>
  <c r="U220" i="23"/>
  <c r="U221" i="23"/>
  <c r="U222" i="23"/>
  <c r="U223" i="23"/>
  <c r="U224" i="23"/>
  <c r="U225" i="23"/>
  <c r="U226" i="23"/>
  <c r="U227" i="23"/>
  <c r="U228" i="23"/>
  <c r="U229" i="23"/>
  <c r="U230" i="23"/>
  <c r="U231" i="23"/>
  <c r="U232" i="23"/>
  <c r="U233" i="23"/>
  <c r="U234" i="23"/>
  <c r="U235" i="23"/>
  <c r="U236" i="23"/>
  <c r="U237" i="23"/>
  <c r="U238" i="23"/>
  <c r="U239" i="23"/>
  <c r="U240" i="23"/>
  <c r="U241" i="23"/>
  <c r="U242" i="23"/>
  <c r="U243" i="23"/>
  <c r="U244" i="23"/>
  <c r="U245" i="23"/>
  <c r="U246" i="23"/>
  <c r="U247" i="23"/>
  <c r="U248" i="23"/>
  <c r="U249" i="23"/>
  <c r="U250" i="23"/>
  <c r="U251" i="23"/>
  <c r="U252" i="23"/>
  <c r="U253" i="23"/>
  <c r="U254" i="23"/>
  <c r="U255" i="23"/>
  <c r="U256" i="23"/>
  <c r="U257" i="23"/>
  <c r="U258" i="23"/>
  <c r="U259" i="23"/>
  <c r="U260" i="23"/>
  <c r="U261" i="23"/>
  <c r="U262" i="23"/>
  <c r="U263" i="23"/>
  <c r="U264" i="23"/>
  <c r="U265" i="23"/>
  <c r="U266" i="23"/>
  <c r="U267" i="23"/>
  <c r="U268" i="23"/>
  <c r="U269" i="23"/>
  <c r="U270" i="23"/>
  <c r="U271" i="23"/>
  <c r="U272" i="23"/>
  <c r="U273" i="23"/>
  <c r="U274" i="23"/>
  <c r="U275" i="23"/>
  <c r="U276" i="23"/>
  <c r="U277" i="23"/>
  <c r="U278" i="23"/>
  <c r="U279" i="23"/>
  <c r="U280" i="23"/>
  <c r="U281" i="23"/>
  <c r="U282" i="23"/>
  <c r="U283" i="23"/>
  <c r="U284" i="23"/>
  <c r="U285" i="23"/>
  <c r="U286" i="23"/>
  <c r="U287" i="23"/>
  <c r="U288" i="23"/>
  <c r="U289" i="23"/>
  <c r="U290" i="23"/>
  <c r="U291" i="23"/>
  <c r="U292" i="23"/>
  <c r="U293" i="23"/>
  <c r="U294" i="23"/>
  <c r="U295" i="23"/>
  <c r="U296" i="23"/>
  <c r="U297" i="23"/>
  <c r="U298" i="23"/>
  <c r="U299" i="23"/>
  <c r="U300" i="23"/>
  <c r="U301" i="23"/>
  <c r="U302" i="23"/>
  <c r="U303" i="23"/>
  <c r="U304" i="23"/>
  <c r="U305" i="23"/>
  <c r="U306" i="23"/>
  <c r="U307" i="23"/>
  <c r="U308" i="23"/>
  <c r="U309" i="23"/>
  <c r="U310" i="23"/>
  <c r="U311" i="23"/>
  <c r="U312" i="23"/>
  <c r="U313" i="23"/>
  <c r="U314" i="23"/>
  <c r="U315" i="23"/>
  <c r="U316" i="23"/>
  <c r="U317" i="23"/>
  <c r="U318" i="23"/>
  <c r="U319" i="23"/>
  <c r="U320" i="23"/>
  <c r="U321" i="23"/>
  <c r="U322" i="23"/>
  <c r="U323" i="23"/>
  <c r="U324" i="23"/>
  <c r="U325" i="23"/>
  <c r="U326" i="23"/>
  <c r="U327" i="23"/>
  <c r="U328" i="23"/>
  <c r="U329" i="23"/>
  <c r="U330" i="23"/>
  <c r="U331" i="23"/>
  <c r="U332" i="23"/>
  <c r="U333" i="23"/>
  <c r="U334" i="23"/>
  <c r="U335" i="23"/>
  <c r="U336" i="23"/>
  <c r="U337" i="23"/>
  <c r="U338" i="23"/>
  <c r="U339" i="23"/>
  <c r="U340" i="23"/>
  <c r="U341" i="23"/>
  <c r="U342" i="23"/>
  <c r="U343" i="23"/>
  <c r="U344" i="23"/>
  <c r="U345" i="23"/>
  <c r="U346" i="23"/>
  <c r="U347" i="23"/>
  <c r="U348" i="23"/>
  <c r="U349" i="23"/>
  <c r="U350" i="23"/>
  <c r="U351" i="23"/>
  <c r="U352" i="23"/>
  <c r="U353" i="23"/>
  <c r="U354" i="23"/>
  <c r="U355" i="23"/>
  <c r="U356" i="23"/>
  <c r="U357" i="23"/>
  <c r="U358" i="23"/>
  <c r="U359" i="23"/>
  <c r="U360" i="23"/>
  <c r="U361" i="23"/>
  <c r="U362" i="23"/>
  <c r="U363" i="23"/>
  <c r="U364" i="23"/>
  <c r="U365" i="23"/>
  <c r="U366" i="23"/>
  <c r="U367" i="23"/>
  <c r="U368" i="23"/>
  <c r="U369" i="23"/>
  <c r="U370" i="23"/>
  <c r="U371" i="23"/>
  <c r="U372" i="23"/>
  <c r="U373" i="23"/>
  <c r="U374" i="23"/>
  <c r="U375" i="23"/>
  <c r="U376" i="23"/>
  <c r="U377" i="23"/>
  <c r="U378" i="23"/>
  <c r="U379" i="23"/>
  <c r="U380" i="23"/>
  <c r="U381" i="23"/>
  <c r="U382" i="23"/>
  <c r="U383" i="23"/>
  <c r="U384" i="23"/>
  <c r="U385" i="23"/>
  <c r="U386" i="23"/>
  <c r="U387" i="23"/>
  <c r="U388" i="23"/>
  <c r="U389" i="23"/>
  <c r="U390" i="23"/>
  <c r="U391" i="23"/>
  <c r="U392" i="23"/>
  <c r="U393" i="23"/>
  <c r="U394" i="23"/>
  <c r="U395" i="23"/>
  <c r="U396" i="23"/>
  <c r="U397" i="23"/>
  <c r="U398" i="23"/>
  <c r="U399" i="23"/>
  <c r="U400" i="23"/>
  <c r="U401" i="23"/>
  <c r="U402" i="23"/>
  <c r="U403" i="23"/>
  <c r="U404" i="23"/>
  <c r="U405" i="23"/>
  <c r="U406" i="23"/>
  <c r="U407" i="23"/>
  <c r="U408" i="23"/>
  <c r="U409" i="23"/>
  <c r="U410" i="23"/>
  <c r="U411" i="23"/>
  <c r="U412" i="23"/>
  <c r="U413" i="23"/>
  <c r="U414" i="23"/>
  <c r="U415" i="23"/>
  <c r="U416" i="23"/>
  <c r="U417" i="23"/>
  <c r="U418" i="23"/>
  <c r="U419" i="23"/>
  <c r="U420" i="23"/>
  <c r="U421" i="23"/>
  <c r="U422" i="23"/>
  <c r="U423" i="23"/>
  <c r="U424" i="23"/>
  <c r="U425" i="23"/>
  <c r="U426" i="23"/>
  <c r="U427" i="23"/>
  <c r="U428" i="23"/>
  <c r="U429" i="23"/>
  <c r="U430" i="23"/>
  <c r="U431" i="23"/>
  <c r="U432" i="23"/>
  <c r="U433" i="23"/>
  <c r="U434" i="23"/>
  <c r="U435" i="23"/>
  <c r="U436" i="23"/>
  <c r="U437" i="23"/>
  <c r="U438" i="23"/>
  <c r="U439" i="23"/>
  <c r="U440" i="23"/>
  <c r="U441" i="23"/>
  <c r="U442" i="23"/>
  <c r="U443" i="23"/>
  <c r="U444" i="23"/>
  <c r="U445" i="23"/>
  <c r="U446" i="23"/>
  <c r="U447" i="23"/>
  <c r="U448" i="23"/>
  <c r="U449" i="23"/>
  <c r="U450" i="23"/>
  <c r="U451" i="23"/>
  <c r="U452" i="23"/>
  <c r="U453" i="23"/>
  <c r="U454" i="23"/>
  <c r="U455" i="23"/>
  <c r="U456" i="23"/>
  <c r="U457" i="23"/>
  <c r="U458" i="23"/>
  <c r="U459" i="23"/>
  <c r="U460" i="23"/>
  <c r="U461" i="23"/>
  <c r="U462" i="23"/>
  <c r="U463" i="23"/>
  <c r="U464" i="23"/>
  <c r="U465" i="23"/>
  <c r="U466" i="23"/>
  <c r="U467" i="23"/>
  <c r="U468" i="23"/>
  <c r="U469" i="23"/>
  <c r="U470" i="23"/>
  <c r="U471" i="23"/>
  <c r="U472" i="23"/>
  <c r="U473" i="23"/>
  <c r="U474" i="23"/>
  <c r="U475" i="23"/>
  <c r="U476" i="23"/>
  <c r="U477" i="23"/>
  <c r="U478" i="23"/>
  <c r="U479" i="23"/>
  <c r="U480" i="23"/>
  <c r="U481" i="23"/>
  <c r="U482" i="23"/>
  <c r="U483" i="23"/>
  <c r="U484" i="23"/>
  <c r="U485" i="23"/>
  <c r="U486" i="23"/>
  <c r="U487" i="23"/>
  <c r="U488" i="23"/>
  <c r="U489" i="23"/>
  <c r="U490" i="23"/>
  <c r="U491" i="23"/>
  <c r="U492" i="23"/>
  <c r="U493" i="23"/>
  <c r="U494" i="23"/>
  <c r="U495" i="23"/>
  <c r="U496" i="23"/>
  <c r="U497" i="23"/>
  <c r="U498" i="23"/>
  <c r="U499" i="23"/>
  <c r="U500" i="23"/>
  <c r="U501" i="23"/>
  <c r="U502" i="23"/>
  <c r="U503" i="23"/>
  <c r="U504" i="23"/>
  <c r="U505" i="23"/>
  <c r="U506" i="23"/>
  <c r="U507" i="23"/>
  <c r="U508" i="23"/>
  <c r="U509" i="23"/>
  <c r="U510" i="23"/>
  <c r="U511" i="23"/>
  <c r="U512" i="23"/>
  <c r="U513" i="23"/>
  <c r="U514" i="23"/>
  <c r="U515" i="23"/>
  <c r="U516" i="23"/>
  <c r="U517" i="23"/>
  <c r="U518" i="23"/>
  <c r="U519" i="23"/>
  <c r="U520" i="23"/>
  <c r="U521" i="23"/>
  <c r="U522" i="23"/>
  <c r="U523" i="23"/>
  <c r="U524" i="23"/>
  <c r="U525" i="23"/>
  <c r="U526" i="23"/>
  <c r="U527" i="23"/>
  <c r="U528" i="23"/>
  <c r="U529" i="23"/>
  <c r="U530" i="23"/>
  <c r="U531" i="23"/>
  <c r="U532" i="23"/>
  <c r="U533" i="23"/>
  <c r="U534" i="23"/>
  <c r="U535" i="23"/>
  <c r="U536" i="23"/>
  <c r="U537" i="23"/>
  <c r="U538" i="23"/>
  <c r="U539" i="23"/>
  <c r="U540" i="23"/>
  <c r="U541" i="23"/>
  <c r="U542" i="23"/>
  <c r="U543" i="23"/>
  <c r="U544" i="23"/>
  <c r="U545" i="23"/>
  <c r="U546" i="23"/>
  <c r="U547" i="23"/>
  <c r="U548" i="23"/>
  <c r="U549" i="23"/>
  <c r="U550" i="23"/>
  <c r="U551" i="23"/>
  <c r="U552" i="23"/>
  <c r="U553" i="23"/>
  <c r="U554" i="23"/>
  <c r="U555" i="23"/>
  <c r="U556" i="23"/>
  <c r="U557" i="23"/>
  <c r="U558" i="23"/>
  <c r="U559" i="23"/>
  <c r="U560" i="23"/>
  <c r="U561" i="23"/>
  <c r="U562" i="23"/>
  <c r="J10" i="37" l="1"/>
  <c r="J11" i="37"/>
  <c r="J12" i="37"/>
  <c r="J13" i="37"/>
  <c r="J14" i="37"/>
  <c r="J15" i="37"/>
  <c r="J16" i="37"/>
  <c r="J17" i="37"/>
  <c r="J18" i="37"/>
  <c r="J19" i="37"/>
  <c r="J20" i="37"/>
  <c r="J21" i="37"/>
  <c r="X5" i="33" l="1"/>
  <c r="X9" i="49" l="1"/>
  <c r="AP37" i="28" l="1"/>
  <c r="AP39" i="28"/>
  <c r="AP40" i="28"/>
  <c r="AP41" i="28"/>
  <c r="AP42" i="28"/>
  <c r="AP43" i="28"/>
  <c r="AP44" i="28"/>
  <c r="AP45" i="28"/>
  <c r="AP46" i="28"/>
  <c r="AP47" i="28"/>
  <c r="AP48" i="28"/>
  <c r="AP49" i="28"/>
  <c r="AP50" i="28"/>
  <c r="AP52" i="28"/>
  <c r="AP53" i="28"/>
  <c r="AP54" i="28"/>
  <c r="AP55" i="28"/>
  <c r="AP56" i="28"/>
  <c r="AP57" i="28"/>
  <c r="AP38" i="28"/>
  <c r="AP51" i="28"/>
  <c r="AP58" i="28" l="1"/>
  <c r="J83" i="37" l="1"/>
  <c r="J84" i="37"/>
  <c r="J99" i="37" l="1"/>
  <c r="J100" i="37"/>
  <c r="J101" i="37"/>
  <c r="J91" i="37"/>
  <c r="J92" i="37"/>
  <c r="J93" i="37"/>
  <c r="J94" i="37"/>
  <c r="J95" i="37"/>
  <c r="J96" i="37"/>
  <c r="J97" i="37"/>
  <c r="J98" i="37"/>
  <c r="J85" i="37"/>
  <c r="J86" i="37"/>
  <c r="J87" i="37"/>
  <c r="J88" i="37"/>
  <c r="J89" i="37"/>
  <c r="J90" i="37"/>
  <c r="J54" i="37"/>
  <c r="J55" i="37"/>
  <c r="J56" i="37"/>
  <c r="J57" i="37"/>
  <c r="J58" i="37"/>
  <c r="J59" i="37"/>
  <c r="J44" i="37"/>
  <c r="J45" i="37"/>
  <c r="J46" i="37"/>
  <c r="J47" i="37"/>
  <c r="J48" i="37"/>
  <c r="J49" i="37"/>
  <c r="J50" i="37"/>
  <c r="J51" i="37"/>
  <c r="J52" i="37"/>
  <c r="J53" i="37"/>
  <c r="J38" i="37"/>
  <c r="J39" i="37"/>
  <c r="J40" i="37"/>
  <c r="J41" i="37"/>
  <c r="J42" i="37"/>
  <c r="J43" i="37"/>
  <c r="J31" i="37"/>
  <c r="J32" i="37"/>
  <c r="J33" i="37"/>
  <c r="J34" i="37"/>
  <c r="J35" i="37"/>
  <c r="J36" i="37"/>
  <c r="J37" i="37"/>
  <c r="J7" i="37"/>
  <c r="J8" i="37"/>
  <c r="J9" i="37"/>
  <c r="J22" i="37"/>
  <c r="J23" i="37"/>
  <c r="J24" i="37"/>
  <c r="J25" i="37"/>
  <c r="J26" i="37"/>
  <c r="J27" i="37"/>
  <c r="J28" i="37"/>
  <c r="J29" i="37"/>
  <c r="J30" i="37"/>
  <c r="J6" i="54"/>
  <c r="J215" i="54" l="1"/>
  <c r="AG10" i="53"/>
  <c r="AG11" i="53"/>
  <c r="AG12" i="53"/>
  <c r="AG13" i="53"/>
  <c r="AG14" i="53"/>
  <c r="AG15" i="53"/>
  <c r="AG16" i="53"/>
  <c r="AG17" i="53"/>
  <c r="AG18" i="53"/>
  <c r="AG19" i="53"/>
  <c r="AG20" i="53"/>
  <c r="AG21" i="53"/>
  <c r="AG22" i="53"/>
  <c r="AG23" i="53"/>
  <c r="AG24" i="53"/>
  <c r="AG25" i="53"/>
  <c r="AG26" i="53"/>
  <c r="AG27" i="53"/>
  <c r="AG28" i="53"/>
  <c r="AG29" i="53"/>
  <c r="AG30" i="53"/>
  <c r="AG31" i="53"/>
  <c r="AG32" i="53"/>
  <c r="AG33" i="53"/>
  <c r="AG34" i="53"/>
  <c r="AG35" i="53"/>
  <c r="AG36" i="53"/>
  <c r="AG37" i="53"/>
  <c r="AG38" i="53"/>
  <c r="AG39" i="53"/>
  <c r="AG40" i="53"/>
  <c r="AG41" i="53"/>
  <c r="AG42" i="53"/>
  <c r="AG43" i="53"/>
  <c r="AG44" i="53"/>
  <c r="AG45" i="53"/>
  <c r="AG46" i="53"/>
  <c r="AG47" i="53"/>
  <c r="AG48" i="53"/>
  <c r="AG49" i="53"/>
  <c r="AG50" i="53"/>
  <c r="AG51" i="53"/>
  <c r="AF10" i="53"/>
  <c r="AF11" i="53"/>
  <c r="AF12" i="53"/>
  <c r="AF13" i="53"/>
  <c r="AF14" i="53"/>
  <c r="AF15" i="53"/>
  <c r="AF16" i="53"/>
  <c r="AF17" i="53"/>
  <c r="AF18" i="53"/>
  <c r="AF19" i="53"/>
  <c r="AF20" i="53"/>
  <c r="AF21" i="53"/>
  <c r="AF22" i="53"/>
  <c r="AF23" i="53"/>
  <c r="AF24" i="53"/>
  <c r="AF25" i="53"/>
  <c r="AF26" i="53"/>
  <c r="AF27" i="53"/>
  <c r="AF28" i="53"/>
  <c r="AF29" i="53"/>
  <c r="AF30" i="53"/>
  <c r="AF31" i="53"/>
  <c r="AF32" i="53"/>
  <c r="AF33" i="53"/>
  <c r="AF34" i="53"/>
  <c r="AF35" i="53"/>
  <c r="AF36" i="53"/>
  <c r="AF37" i="53"/>
  <c r="AF38" i="53"/>
  <c r="AF39" i="53"/>
  <c r="AF40" i="53"/>
  <c r="AF41" i="53"/>
  <c r="AF42" i="53"/>
  <c r="AF43" i="53"/>
  <c r="AF44" i="53"/>
  <c r="AF45" i="53"/>
  <c r="AF46" i="53"/>
  <c r="AF47" i="53"/>
  <c r="AF48" i="53"/>
  <c r="AF49" i="53"/>
  <c r="AF50" i="53"/>
  <c r="AF51" i="53"/>
  <c r="AF52" i="53"/>
  <c r="AF53" i="53"/>
  <c r="AF54" i="53"/>
  <c r="AF55" i="53"/>
  <c r="AF56" i="53"/>
  <c r="AF57" i="53"/>
  <c r="AF58" i="53"/>
  <c r="AF59" i="53"/>
  <c r="AF60" i="53"/>
  <c r="AF61" i="53"/>
  <c r="AF62" i="53"/>
  <c r="AF63" i="53"/>
  <c r="AF64" i="53"/>
  <c r="AF65" i="53"/>
  <c r="AF66" i="53"/>
  <c r="AF67" i="53"/>
  <c r="AF68" i="53"/>
  <c r="AE10" i="53"/>
  <c r="AE11" i="53"/>
  <c r="AE12" i="53"/>
  <c r="AE13" i="53"/>
  <c r="AE14" i="53"/>
  <c r="AE15" i="53"/>
  <c r="AE16" i="53"/>
  <c r="AE17" i="53"/>
  <c r="AE18" i="53"/>
  <c r="AE19" i="53"/>
  <c r="AE20" i="53"/>
  <c r="AE21" i="53"/>
  <c r="AE22" i="53"/>
  <c r="AE23" i="53"/>
  <c r="AE24" i="53"/>
  <c r="AE25" i="53"/>
  <c r="AE26" i="53"/>
  <c r="AE27" i="53"/>
  <c r="AE28" i="53"/>
  <c r="AE29" i="53"/>
  <c r="AE30" i="53"/>
  <c r="AE31" i="53"/>
  <c r="AE32" i="53"/>
  <c r="AE33" i="53"/>
  <c r="AE34" i="53"/>
  <c r="AE35" i="53"/>
  <c r="AE36" i="53"/>
  <c r="AE37" i="53"/>
  <c r="AE38" i="53"/>
  <c r="AE39" i="53"/>
  <c r="AE40" i="53"/>
  <c r="AE41" i="53"/>
  <c r="AE42" i="53"/>
  <c r="AE43" i="53"/>
  <c r="AE44" i="53"/>
  <c r="AE45" i="53"/>
  <c r="AE46" i="53"/>
  <c r="AE47" i="53"/>
  <c r="AE48" i="53"/>
  <c r="AE49" i="53"/>
  <c r="AE50" i="53"/>
  <c r="AE51" i="53"/>
  <c r="AE52" i="53"/>
  <c r="AE53" i="53"/>
  <c r="AE54" i="53"/>
  <c r="AE55" i="53"/>
  <c r="AE56" i="53"/>
  <c r="AE57" i="53"/>
  <c r="AE58" i="53"/>
  <c r="AE59" i="53"/>
  <c r="AE60" i="53"/>
  <c r="AE61" i="53"/>
  <c r="AE62" i="53"/>
  <c r="AE63" i="53"/>
  <c r="AE64" i="53"/>
  <c r="AE65" i="53"/>
  <c r="AE66" i="53"/>
  <c r="AE67" i="53"/>
  <c r="AE68" i="53"/>
  <c r="AE69" i="53"/>
  <c r="AE70" i="53"/>
  <c r="AE71" i="53"/>
  <c r="AE72" i="53"/>
  <c r="AE73" i="53"/>
  <c r="AE74" i="53"/>
  <c r="AE75" i="53"/>
  <c r="AE76" i="53"/>
  <c r="AE77" i="53"/>
  <c r="AE78" i="53"/>
  <c r="AE79" i="53"/>
  <c r="AE80" i="53"/>
  <c r="AE81" i="53"/>
  <c r="AE82" i="53"/>
  <c r="AE83" i="53"/>
  <c r="AE84" i="53"/>
  <c r="AE85" i="53"/>
  <c r="AE86" i="53"/>
  <c r="AE87" i="53"/>
  <c r="AE88" i="53"/>
  <c r="AE89" i="53"/>
  <c r="AE90" i="53"/>
  <c r="AE91" i="53"/>
  <c r="AE92" i="53"/>
  <c r="AE93" i="53"/>
  <c r="AE94" i="53"/>
  <c r="AE95" i="53"/>
  <c r="AE96" i="53"/>
  <c r="AE97" i="53"/>
  <c r="AE98" i="53"/>
  <c r="AE99" i="53"/>
  <c r="AE100" i="53"/>
  <c r="AE101" i="53"/>
  <c r="AE102" i="53"/>
  <c r="AE103" i="53"/>
  <c r="AE104" i="53"/>
  <c r="AE105" i="53"/>
  <c r="AE106" i="53"/>
  <c r="AE107" i="53"/>
  <c r="AE108" i="53"/>
  <c r="AE109" i="53"/>
  <c r="AE110" i="53"/>
  <c r="AE111" i="53"/>
  <c r="AE112" i="53"/>
  <c r="AE113" i="53"/>
  <c r="AE114" i="53"/>
  <c r="AE115" i="53"/>
  <c r="AE116" i="53"/>
  <c r="AE117" i="53"/>
  <c r="AE118" i="53"/>
  <c r="AE119" i="53"/>
  <c r="AE120" i="53"/>
  <c r="AE121" i="53"/>
  <c r="AE122" i="53"/>
  <c r="AE123" i="53"/>
  <c r="AE124" i="53"/>
  <c r="AE125" i="53"/>
  <c r="AE126" i="53"/>
  <c r="AE127" i="53"/>
  <c r="AE128" i="53"/>
  <c r="AE129" i="53"/>
  <c r="AE130" i="53"/>
  <c r="AE131" i="53"/>
  <c r="AE132" i="53"/>
  <c r="AE133" i="53"/>
  <c r="AE134" i="53"/>
  <c r="AE135" i="53"/>
  <c r="AE136" i="53"/>
  <c r="AE137" i="53"/>
  <c r="AE138" i="53"/>
  <c r="AE139" i="53"/>
  <c r="AE140" i="53"/>
  <c r="AE141" i="53"/>
  <c r="AE142" i="53"/>
  <c r="AE143" i="53"/>
  <c r="AE144" i="53"/>
  <c r="AE145" i="53"/>
  <c r="AE146" i="53"/>
  <c r="AE147" i="53"/>
  <c r="AE148" i="53"/>
  <c r="AE149" i="53"/>
  <c r="AE150" i="53"/>
  <c r="AE151" i="53"/>
  <c r="AE152" i="53"/>
  <c r="AE153" i="53"/>
  <c r="AE154" i="53"/>
  <c r="AE155" i="53"/>
  <c r="AE156" i="53"/>
  <c r="AE157" i="53"/>
  <c r="AE158" i="53"/>
  <c r="AE159" i="53"/>
  <c r="AE160" i="53"/>
  <c r="AE161" i="53"/>
  <c r="AE162" i="53"/>
  <c r="AE163" i="53"/>
  <c r="AE164" i="53"/>
  <c r="AE165" i="53"/>
  <c r="AE166" i="53"/>
  <c r="AE167" i="53"/>
  <c r="AE168" i="53"/>
  <c r="AE169" i="53"/>
  <c r="AE170" i="53"/>
  <c r="AE171" i="53"/>
  <c r="AE172" i="53"/>
  <c r="AE173" i="53"/>
  <c r="AE174" i="53"/>
  <c r="AE175" i="53"/>
  <c r="AE176" i="53"/>
  <c r="AE177" i="53"/>
  <c r="AE178" i="53"/>
  <c r="AE179" i="53"/>
  <c r="AE180" i="53"/>
  <c r="AE181" i="53"/>
  <c r="AE182" i="53"/>
  <c r="AE183" i="53"/>
  <c r="AE184" i="53"/>
  <c r="AE185" i="53"/>
  <c r="AE186" i="53"/>
  <c r="AE187" i="53"/>
  <c r="AE188" i="53"/>
  <c r="AE189" i="53"/>
  <c r="AE190" i="53"/>
  <c r="AE191" i="53"/>
  <c r="AE192" i="53"/>
  <c r="AE193" i="53"/>
  <c r="AE194" i="53"/>
  <c r="AE195" i="53"/>
  <c r="AE196" i="53"/>
  <c r="AE197" i="53"/>
  <c r="AE198" i="53"/>
  <c r="AE199" i="53"/>
  <c r="AE9" i="53"/>
  <c r="AD10" i="53"/>
  <c r="AD11" i="53"/>
  <c r="AD12" i="53"/>
  <c r="AD13" i="53"/>
  <c r="AD14" i="53"/>
  <c r="AD15" i="53"/>
  <c r="AD16" i="53"/>
  <c r="AD17" i="53"/>
  <c r="AD18" i="53"/>
  <c r="AD19" i="53"/>
  <c r="AD20" i="53"/>
  <c r="AD21" i="53"/>
  <c r="AD22" i="53"/>
  <c r="AD23" i="53"/>
  <c r="AD24" i="53"/>
  <c r="AD25" i="53"/>
  <c r="AD26" i="53"/>
  <c r="AD27" i="53"/>
  <c r="AD28" i="53"/>
  <c r="AD29" i="53"/>
  <c r="AD30" i="53"/>
  <c r="AD31" i="53"/>
  <c r="AD32" i="53"/>
  <c r="AD33" i="53"/>
  <c r="AD34" i="53"/>
  <c r="AD35" i="53"/>
  <c r="AD36" i="53"/>
  <c r="AD37" i="53"/>
  <c r="AD38" i="53"/>
  <c r="AD39" i="53"/>
  <c r="AD40" i="53"/>
  <c r="AD41" i="53"/>
  <c r="AD42" i="53"/>
  <c r="AD43" i="53"/>
  <c r="AD44" i="53"/>
  <c r="AD45" i="53"/>
  <c r="AD46" i="53"/>
  <c r="AD47" i="53"/>
  <c r="AD48" i="53"/>
  <c r="AD49" i="53"/>
  <c r="AD50" i="53"/>
  <c r="AD51" i="53"/>
  <c r="AD52" i="53"/>
  <c r="AD53" i="53"/>
  <c r="AD54" i="53"/>
  <c r="AD55" i="53"/>
  <c r="AD56" i="53"/>
  <c r="AD57" i="53"/>
  <c r="AD58" i="53"/>
  <c r="AD59" i="53"/>
  <c r="AD60" i="53"/>
  <c r="AD61" i="53"/>
  <c r="AD62" i="53"/>
  <c r="AD63" i="53"/>
  <c r="AD64" i="53"/>
  <c r="AD65" i="53"/>
  <c r="AD66" i="53"/>
  <c r="AD67" i="53"/>
  <c r="AD68" i="53"/>
  <c r="AD69" i="53"/>
  <c r="AD70" i="53"/>
  <c r="AD71" i="53"/>
  <c r="AD72" i="53"/>
  <c r="AD73" i="53"/>
  <c r="AD74" i="53"/>
  <c r="AD75" i="53"/>
  <c r="AD76" i="53"/>
  <c r="AD77" i="53"/>
  <c r="AD78" i="53"/>
  <c r="AD79" i="53"/>
  <c r="AD80" i="53"/>
  <c r="AD81" i="53"/>
  <c r="AD82" i="53"/>
  <c r="AD83" i="53"/>
  <c r="AD84" i="53"/>
  <c r="AD85" i="53"/>
  <c r="AD86" i="53"/>
  <c r="AD87" i="53"/>
  <c r="AD88" i="53"/>
  <c r="AD89" i="53"/>
  <c r="AD90" i="53"/>
  <c r="AD91" i="53"/>
  <c r="AD92" i="53"/>
  <c r="AD93" i="53"/>
  <c r="AD94" i="53"/>
  <c r="AD95" i="53"/>
  <c r="AD96" i="53"/>
  <c r="AD97" i="53"/>
  <c r="AD98" i="53"/>
  <c r="AD99" i="53"/>
  <c r="AD100" i="53"/>
  <c r="AD101" i="53"/>
  <c r="AD102" i="53"/>
  <c r="AD103" i="53"/>
  <c r="AD104" i="53"/>
  <c r="AD105" i="53"/>
  <c r="AD106" i="53"/>
  <c r="AD107" i="53"/>
  <c r="AD108" i="53"/>
  <c r="AD109" i="53"/>
  <c r="AD110" i="53"/>
  <c r="AD111" i="53"/>
  <c r="AD112" i="53"/>
  <c r="AD113" i="53"/>
  <c r="AD114" i="53"/>
  <c r="AD115" i="53"/>
  <c r="AD116" i="53"/>
  <c r="AD117" i="53"/>
  <c r="AD118" i="53"/>
  <c r="AD119" i="53"/>
  <c r="AD120" i="53"/>
  <c r="AD121" i="53"/>
  <c r="AD122" i="53"/>
  <c r="AD123" i="53"/>
  <c r="AD124" i="53"/>
  <c r="AD125" i="53"/>
  <c r="AD126" i="53"/>
  <c r="AD127" i="53"/>
  <c r="AD128" i="53"/>
  <c r="AD129" i="53"/>
  <c r="AD130" i="53"/>
  <c r="AD131" i="53"/>
  <c r="AD132" i="53"/>
  <c r="AD133" i="53"/>
  <c r="AD134" i="53"/>
  <c r="AD135" i="53"/>
  <c r="AD136" i="53"/>
  <c r="AD137" i="53"/>
  <c r="AD138" i="53"/>
  <c r="AD139" i="53"/>
  <c r="AD140" i="53"/>
  <c r="AD141" i="53"/>
  <c r="AD142" i="53"/>
  <c r="AD143" i="53"/>
  <c r="AD144" i="53"/>
  <c r="AD145" i="53"/>
  <c r="AD146" i="53"/>
  <c r="AD147" i="53"/>
  <c r="AD148" i="53"/>
  <c r="AD149" i="53"/>
  <c r="AD150" i="53"/>
  <c r="AD151" i="53"/>
  <c r="AD152" i="53"/>
  <c r="AD153" i="53"/>
  <c r="AD154" i="53"/>
  <c r="AD155" i="53"/>
  <c r="AD156" i="53"/>
  <c r="AD157" i="53"/>
  <c r="AD158" i="53"/>
  <c r="AD159" i="53"/>
  <c r="AD160" i="53"/>
  <c r="AD161" i="53"/>
  <c r="AD162" i="53"/>
  <c r="AD163" i="53"/>
  <c r="AD164" i="53"/>
  <c r="AD165" i="53"/>
  <c r="AD166" i="53"/>
  <c r="AD167" i="53"/>
  <c r="AD168" i="53"/>
  <c r="AD169" i="53"/>
  <c r="AD170" i="53"/>
  <c r="AD171" i="53"/>
  <c r="AD172" i="53"/>
  <c r="AD173" i="53"/>
  <c r="AD174" i="53"/>
  <c r="AD175" i="53"/>
  <c r="AD176" i="53"/>
  <c r="AD177" i="53"/>
  <c r="AD178" i="53"/>
  <c r="AD179" i="53"/>
  <c r="AD180" i="53"/>
  <c r="AD181" i="53"/>
  <c r="AD182" i="53"/>
  <c r="AD183" i="53"/>
  <c r="AD184" i="53"/>
  <c r="AD185" i="53"/>
  <c r="AD186" i="53"/>
  <c r="AD187" i="53"/>
  <c r="AD188" i="53"/>
  <c r="AD189" i="53"/>
  <c r="AD190" i="53"/>
  <c r="AD191" i="53"/>
  <c r="AD192" i="53"/>
  <c r="AD193" i="53"/>
  <c r="AD194" i="53"/>
  <c r="AD195" i="53"/>
  <c r="AD196" i="53"/>
  <c r="AD197" i="53"/>
  <c r="AD198" i="53"/>
  <c r="AD199" i="53"/>
  <c r="AD200" i="53"/>
  <c r="AD201" i="53"/>
  <c r="AD202" i="53"/>
  <c r="AD203" i="53"/>
  <c r="AD204" i="53"/>
  <c r="AD205" i="53"/>
  <c r="AD206" i="53"/>
  <c r="AD207" i="53"/>
  <c r="AD208" i="53"/>
  <c r="AD209" i="53"/>
  <c r="AD210" i="53"/>
  <c r="AD211" i="53"/>
  <c r="AD212" i="53"/>
  <c r="AD213" i="53"/>
  <c r="AD214" i="53"/>
  <c r="AD215" i="53"/>
  <c r="AD216" i="53"/>
  <c r="AD217" i="53"/>
  <c r="AD218" i="53"/>
  <c r="AD219" i="53"/>
  <c r="AD220" i="53"/>
  <c r="AD221" i="53"/>
  <c r="AD222" i="53"/>
  <c r="AD223" i="53"/>
  <c r="AD224" i="53"/>
  <c r="AD225" i="53"/>
  <c r="AD226" i="53"/>
  <c r="AD227" i="53"/>
  <c r="AD228" i="53"/>
  <c r="AD229" i="53"/>
  <c r="AD230" i="53"/>
  <c r="AD231" i="53"/>
  <c r="AD232" i="53"/>
  <c r="AD233" i="53"/>
  <c r="AD234" i="53"/>
  <c r="AD235" i="53"/>
  <c r="AD236" i="53"/>
  <c r="AD237" i="53"/>
  <c r="AD238" i="53"/>
  <c r="AD239" i="53"/>
  <c r="AD240" i="53"/>
  <c r="AD241" i="53"/>
  <c r="AD242" i="53"/>
  <c r="AD243" i="53"/>
  <c r="AD9" i="53"/>
  <c r="AF69" i="53"/>
  <c r="AF70" i="53"/>
  <c r="AF71" i="53"/>
  <c r="AF72" i="53"/>
  <c r="AF73" i="53"/>
  <c r="AF74" i="53"/>
  <c r="AF75" i="53"/>
  <c r="AF76" i="53"/>
  <c r="AF77" i="53"/>
  <c r="AF78" i="53"/>
  <c r="A1" i="38" l="1"/>
  <c r="J102" i="37" l="1"/>
  <c r="J103" i="37"/>
  <c r="F5" i="21" l="1"/>
  <c r="A1" i="42" l="1"/>
  <c r="N17" i="11" l="1"/>
  <c r="J1" i="41" l="1"/>
  <c r="S6" i="22" l="1"/>
  <c r="Q6" i="22"/>
  <c r="O6" i="22"/>
  <c r="M6" i="22"/>
  <c r="K6" i="22"/>
  <c r="I6" i="22"/>
  <c r="G6" i="22"/>
  <c r="X5" i="22"/>
  <c r="F5" i="22"/>
  <c r="S6" i="56"/>
  <c r="S6" i="49" s="1"/>
  <c r="Q6" i="56"/>
  <c r="Q6" i="49" s="1"/>
  <c r="O6" i="56"/>
  <c r="O6" i="49" s="1"/>
  <c r="M6" i="56"/>
  <c r="M6" i="49" s="1"/>
  <c r="K6" i="56"/>
  <c r="K6" i="49" s="1"/>
  <c r="I6" i="56"/>
  <c r="I6" i="49" s="1"/>
  <c r="G6" i="56"/>
  <c r="G6" i="49" s="1"/>
  <c r="X5" i="56"/>
  <c r="X5" i="49" s="1"/>
  <c r="F5" i="56"/>
  <c r="F5" i="49" s="1"/>
  <c r="S6" i="31" l="1"/>
  <c r="Q6" i="31"/>
  <c r="O6" i="31"/>
  <c r="M6" i="31"/>
  <c r="K6" i="31"/>
  <c r="I6" i="31"/>
  <c r="G6" i="31"/>
  <c r="X5" i="31"/>
  <c r="F5" i="31"/>
  <c r="S6" i="27"/>
  <c r="Q6" i="27"/>
  <c r="O6" i="27"/>
  <c r="M6" i="27"/>
  <c r="K6" i="27"/>
  <c r="I6" i="27"/>
  <c r="G6" i="27"/>
  <c r="X5" i="27"/>
  <c r="F5" i="27"/>
  <c r="S6" i="55"/>
  <c r="Q6" i="55"/>
  <c r="O6" i="55"/>
  <c r="M6" i="55"/>
  <c r="K6" i="55"/>
  <c r="I6" i="55"/>
  <c r="G6" i="55"/>
  <c r="X5" i="55"/>
  <c r="F5" i="55"/>
  <c r="S6" i="33"/>
  <c r="Q6" i="33"/>
  <c r="O6" i="33"/>
  <c r="M6" i="33"/>
  <c r="K6" i="33"/>
  <c r="I6" i="33"/>
  <c r="G6" i="33"/>
  <c r="F5" i="33"/>
  <c r="S6" i="28"/>
  <c r="Q6" i="28"/>
  <c r="O6" i="28"/>
  <c r="M6" i="28"/>
  <c r="K6" i="28"/>
  <c r="I6" i="28"/>
  <c r="G6" i="28"/>
  <c r="X5" i="28"/>
  <c r="F5" i="28"/>
  <c r="S6" i="30"/>
  <c r="Q6" i="30"/>
  <c r="O6" i="30"/>
  <c r="M6" i="30"/>
  <c r="K6" i="30"/>
  <c r="I6" i="30"/>
  <c r="G6" i="30"/>
  <c r="X5" i="30"/>
  <c r="F5" i="30"/>
  <c r="S6" i="19"/>
  <c r="Q6" i="19"/>
  <c r="O6" i="19"/>
  <c r="M6" i="19"/>
  <c r="K6" i="19"/>
  <c r="I6" i="19"/>
  <c r="G6" i="19"/>
  <c r="X5" i="19"/>
  <c r="F5" i="19"/>
  <c r="S6" i="25"/>
  <c r="Q6" i="25"/>
  <c r="O6" i="25"/>
  <c r="M6" i="25"/>
  <c r="K6" i="25"/>
  <c r="I6" i="25"/>
  <c r="G6" i="25"/>
  <c r="X5" i="25"/>
  <c r="F5" i="25"/>
  <c r="S6" i="26"/>
  <c r="Q6" i="26"/>
  <c r="O6" i="26"/>
  <c r="M6" i="26"/>
  <c r="K6" i="26"/>
  <c r="I6" i="26"/>
  <c r="G6" i="26"/>
  <c r="X5" i="26"/>
  <c r="F5" i="26"/>
  <c r="F5" i="23"/>
  <c r="F5" i="51" s="1"/>
  <c r="F5" i="53" s="1"/>
  <c r="S6" i="23"/>
  <c r="S6" i="51" s="1"/>
  <c r="S6" i="53" s="1"/>
  <c r="Q6" i="23"/>
  <c r="Q6" i="51" s="1"/>
  <c r="Q6" i="53" s="1"/>
  <c r="O6" i="23"/>
  <c r="O6" i="51" s="1"/>
  <c r="O6" i="53" s="1"/>
  <c r="M6" i="23"/>
  <c r="M6" i="51" s="1"/>
  <c r="M6" i="53" s="1"/>
  <c r="K6" i="23"/>
  <c r="K6" i="51" s="1"/>
  <c r="K6" i="53" s="1"/>
  <c r="I6" i="23"/>
  <c r="I6" i="51" s="1"/>
  <c r="I6" i="53" s="1"/>
  <c r="G6" i="23"/>
  <c r="G6" i="51" s="1"/>
  <c r="G6" i="53" s="1"/>
  <c r="X5" i="23"/>
  <c r="X5" i="51" s="1"/>
  <c r="X5" i="53" s="1"/>
  <c r="S6" i="24"/>
  <c r="Q6" i="24"/>
  <c r="O6" i="24"/>
  <c r="M6" i="24"/>
  <c r="K6" i="24"/>
  <c r="I6" i="24"/>
  <c r="G6" i="24"/>
  <c r="X5" i="24"/>
  <c r="F5" i="24"/>
  <c r="S6" i="21"/>
  <c r="Q6" i="21"/>
  <c r="O6" i="21"/>
  <c r="M6" i="21"/>
  <c r="K6" i="21"/>
  <c r="I6" i="21"/>
  <c r="X5" i="21"/>
  <c r="G5" i="51"/>
  <c r="G5" i="53" s="1"/>
  <c r="AH6" i="53" s="1"/>
  <c r="G5" i="22"/>
  <c r="G5" i="56"/>
  <c r="G5" i="49" s="1"/>
  <c r="G5" i="31"/>
  <c r="G5" i="27"/>
  <c r="G5" i="55"/>
  <c r="G5" i="33"/>
  <c r="G5" i="28"/>
  <c r="G5" i="30"/>
  <c r="G5" i="19"/>
  <c r="G5" i="25"/>
  <c r="G5" i="26"/>
  <c r="G5" i="23"/>
  <c r="G5" i="24"/>
  <c r="G5" i="21"/>
  <c r="A1" i="39" l="1"/>
  <c r="U9" i="6" l="1"/>
  <c r="J1" i="52" l="1"/>
  <c r="D1" i="52"/>
  <c r="A1" i="52"/>
  <c r="J1" i="42"/>
  <c r="D1" i="42"/>
  <c r="A1" i="41"/>
  <c r="J1" i="38"/>
  <c r="D1" i="38"/>
  <c r="D1" i="39"/>
  <c r="Y9" i="31" l="1"/>
  <c r="Z50" i="31" l="1"/>
  <c r="AA6" i="49" l="1"/>
  <c r="AH6" i="49" s="1"/>
  <c r="AA6" i="53"/>
  <c r="Z6" i="51"/>
  <c r="AG6" i="51" s="1"/>
  <c r="Z6" i="56"/>
  <c r="Z6" i="31"/>
  <c r="AA6" i="27"/>
  <c r="AH6" i="27" s="1"/>
  <c r="Z6" i="55"/>
  <c r="AG6" i="55" s="1"/>
  <c r="Z6" i="33"/>
  <c r="AG6" i="33" s="1"/>
  <c r="Z6" i="28"/>
  <c r="AG6" i="28" s="1"/>
  <c r="AA6" i="30"/>
  <c r="AH6" i="30" s="1"/>
  <c r="AA6" i="25"/>
  <c r="AH6" i="25" s="1"/>
  <c r="AA6" i="26"/>
  <c r="AH6" i="26" s="1"/>
  <c r="AA6" i="24"/>
  <c r="AH6" i="24" s="1"/>
  <c r="U9" i="25"/>
  <c r="I120" i="37" l="1"/>
  <c r="D1" i="41" l="1"/>
  <c r="J1" i="39"/>
  <c r="J5" i="39"/>
  <c r="J1" i="54" l="1"/>
  <c r="D1" i="54"/>
  <c r="A1" i="54"/>
  <c r="J9" i="52"/>
  <c r="J8" i="52"/>
  <c r="J7" i="52"/>
  <c r="J6" i="52"/>
  <c r="I6" i="52"/>
  <c r="J6" i="50"/>
  <c r="I6" i="50"/>
  <c r="I260" i="50" s="1"/>
  <c r="J1" i="50"/>
  <c r="D1" i="50"/>
  <c r="A1" i="50"/>
  <c r="J7" i="42"/>
  <c r="J6" i="42"/>
  <c r="J40" i="41"/>
  <c r="J14" i="41"/>
  <c r="J13" i="41"/>
  <c r="J12" i="41"/>
  <c r="J11" i="41"/>
  <c r="J10" i="41"/>
  <c r="J9" i="41"/>
  <c r="J8" i="41"/>
  <c r="J7" i="41"/>
  <c r="J6" i="41"/>
  <c r="J33" i="39"/>
  <c r="I33" i="39"/>
  <c r="J32" i="39"/>
  <c r="I32" i="39"/>
  <c r="J31" i="39"/>
  <c r="I31" i="39"/>
  <c r="J30" i="39"/>
  <c r="I30" i="39"/>
  <c r="J29" i="39"/>
  <c r="J11" i="39"/>
  <c r="J10" i="39"/>
  <c r="J9" i="39"/>
  <c r="J8" i="39"/>
  <c r="J7" i="39"/>
  <c r="J6" i="39"/>
  <c r="J32" i="38"/>
  <c r="J20" i="38"/>
  <c r="J19" i="38"/>
  <c r="J18" i="38"/>
  <c r="J17" i="38"/>
  <c r="J16" i="38"/>
  <c r="J15" i="38"/>
  <c r="J14" i="38"/>
  <c r="J13" i="38"/>
  <c r="J12" i="38"/>
  <c r="J11" i="38"/>
  <c r="J10" i="38"/>
  <c r="J9" i="38"/>
  <c r="J8" i="38"/>
  <c r="J7" i="38"/>
  <c r="J6" i="38"/>
  <c r="J6" i="37"/>
  <c r="G37" i="11"/>
  <c r="G47" i="11"/>
  <c r="L43" i="11"/>
  <c r="J43" i="11"/>
  <c r="L42" i="11"/>
  <c r="J42" i="11"/>
  <c r="L41" i="11"/>
  <c r="J41" i="11"/>
  <c r="L40" i="11"/>
  <c r="J40" i="11"/>
  <c r="L39" i="11"/>
  <c r="J39" i="11"/>
  <c r="L38" i="11"/>
  <c r="J38" i="11"/>
  <c r="L37" i="11"/>
  <c r="J37" i="11"/>
  <c r="C35" i="11"/>
  <c r="M17" i="11"/>
  <c r="L17" i="11"/>
  <c r="K17" i="11"/>
  <c r="I17" i="11"/>
  <c r="F17" i="11"/>
  <c r="D17" i="11"/>
  <c r="E7" i="36" s="1"/>
  <c r="F30" i="58"/>
  <c r="E30" i="58"/>
  <c r="K29" i="58"/>
  <c r="K28" i="58"/>
  <c r="K27" i="58"/>
  <c r="K26" i="58"/>
  <c r="K25" i="58"/>
  <c r="K24" i="58"/>
  <c r="K23" i="58"/>
  <c r="K22" i="58"/>
  <c r="K21" i="58"/>
  <c r="K20" i="58"/>
  <c r="K19" i="58"/>
  <c r="K18" i="58"/>
  <c r="K17" i="58"/>
  <c r="K16" i="58"/>
  <c r="K15" i="58"/>
  <c r="K14" i="58"/>
  <c r="K13" i="58"/>
  <c r="K12" i="58"/>
  <c r="K11" i="58"/>
  <c r="K10" i="58"/>
  <c r="K9" i="58"/>
  <c r="K8" i="58"/>
  <c r="AG560" i="53"/>
  <c r="AF560" i="53"/>
  <c r="AE560" i="53"/>
  <c r="AD560" i="53"/>
  <c r="AC560" i="53"/>
  <c r="AB560" i="53"/>
  <c r="AA560" i="53"/>
  <c r="Y560" i="53"/>
  <c r="X560" i="53"/>
  <c r="U560" i="53"/>
  <c r="AG559" i="53"/>
  <c r="AF559" i="53"/>
  <c r="AE559" i="53"/>
  <c r="AD559" i="53"/>
  <c r="AC559" i="53"/>
  <c r="AB559" i="53"/>
  <c r="AA559" i="53"/>
  <c r="Y559" i="53"/>
  <c r="X559" i="53"/>
  <c r="U559" i="53"/>
  <c r="D559" i="53"/>
  <c r="AG558" i="53"/>
  <c r="AF558" i="53"/>
  <c r="AE558" i="53"/>
  <c r="AD558" i="53"/>
  <c r="AC558" i="53"/>
  <c r="AB558" i="53"/>
  <c r="AA558" i="53"/>
  <c r="Y558" i="53"/>
  <c r="X558" i="53"/>
  <c r="U558" i="53"/>
  <c r="D558" i="53"/>
  <c r="AG557" i="53"/>
  <c r="AF557" i="53"/>
  <c r="AE557" i="53"/>
  <c r="AD557" i="53"/>
  <c r="AC557" i="53"/>
  <c r="AB557" i="53"/>
  <c r="AA557" i="53"/>
  <c r="Y557" i="53"/>
  <c r="X557" i="53"/>
  <c r="U557" i="53"/>
  <c r="D557" i="53"/>
  <c r="AG556" i="53"/>
  <c r="AF556" i="53"/>
  <c r="AE556" i="53"/>
  <c r="AD556" i="53"/>
  <c r="AC556" i="53"/>
  <c r="AB556" i="53"/>
  <c r="AA556" i="53"/>
  <c r="Y556" i="53"/>
  <c r="X556" i="53"/>
  <c r="U556" i="53"/>
  <c r="D556" i="53"/>
  <c r="AG555" i="53"/>
  <c r="AF555" i="53"/>
  <c r="AE555" i="53"/>
  <c r="AD555" i="53"/>
  <c r="AC555" i="53"/>
  <c r="AB555" i="53"/>
  <c r="AA555" i="53"/>
  <c r="Y555" i="53"/>
  <c r="X555" i="53"/>
  <c r="U555" i="53"/>
  <c r="D555" i="53"/>
  <c r="AG554" i="53"/>
  <c r="AF554" i="53"/>
  <c r="AE554" i="53"/>
  <c r="AD554" i="53"/>
  <c r="AC554" i="53"/>
  <c r="AB554" i="53"/>
  <c r="AA554" i="53"/>
  <c r="Y554" i="53"/>
  <c r="X554" i="53"/>
  <c r="U554" i="53"/>
  <c r="D554" i="53"/>
  <c r="AG553" i="53"/>
  <c r="AF553" i="53"/>
  <c r="AE553" i="53"/>
  <c r="AD553" i="53"/>
  <c r="AC553" i="53"/>
  <c r="AB553" i="53"/>
  <c r="AA553" i="53"/>
  <c r="Y553" i="53"/>
  <c r="X553" i="53"/>
  <c r="U553" i="53"/>
  <c r="D553" i="53"/>
  <c r="AG552" i="53"/>
  <c r="AF552" i="53"/>
  <c r="AE552" i="53"/>
  <c r="AD552" i="53"/>
  <c r="AC552" i="53"/>
  <c r="AB552" i="53"/>
  <c r="AA552" i="53"/>
  <c r="Y552" i="53"/>
  <c r="X552" i="53"/>
  <c r="U552" i="53"/>
  <c r="D552" i="53"/>
  <c r="AG551" i="53"/>
  <c r="AF551" i="53"/>
  <c r="AE551" i="53"/>
  <c r="AD551" i="53"/>
  <c r="AC551" i="53"/>
  <c r="AB551" i="53"/>
  <c r="AA551" i="53"/>
  <c r="Y551" i="53"/>
  <c r="X551" i="53"/>
  <c r="U551" i="53"/>
  <c r="D551" i="53"/>
  <c r="AG550" i="53"/>
  <c r="AF550" i="53"/>
  <c r="AE550" i="53"/>
  <c r="AD550" i="53"/>
  <c r="AC550" i="53"/>
  <c r="AB550" i="53"/>
  <c r="AA550" i="53"/>
  <c r="Y550" i="53"/>
  <c r="X550" i="53"/>
  <c r="U550" i="53"/>
  <c r="D550" i="53"/>
  <c r="AG549" i="53"/>
  <c r="AF549" i="53"/>
  <c r="AE549" i="53"/>
  <c r="AD549" i="53"/>
  <c r="AC549" i="53"/>
  <c r="AB549" i="53"/>
  <c r="AA549" i="53"/>
  <c r="Y549" i="53"/>
  <c r="X549" i="53"/>
  <c r="U549" i="53"/>
  <c r="D549" i="53"/>
  <c r="AG548" i="53"/>
  <c r="AF548" i="53"/>
  <c r="AE548" i="53"/>
  <c r="AD548" i="53"/>
  <c r="AC548" i="53"/>
  <c r="AB548" i="53"/>
  <c r="AA548" i="53"/>
  <c r="Y548" i="53"/>
  <c r="X548" i="53"/>
  <c r="U548" i="53"/>
  <c r="AG547" i="53"/>
  <c r="AF547" i="53"/>
  <c r="AE547" i="53"/>
  <c r="AD547" i="53"/>
  <c r="AC547" i="53"/>
  <c r="AB547" i="53"/>
  <c r="AA547" i="53"/>
  <c r="Y547" i="53"/>
  <c r="X547" i="53"/>
  <c r="U547" i="53"/>
  <c r="AG546" i="53"/>
  <c r="AF546" i="53"/>
  <c r="AE546" i="53"/>
  <c r="AD546" i="53"/>
  <c r="AC546" i="53"/>
  <c r="AB546" i="53"/>
  <c r="AA546" i="53"/>
  <c r="Y546" i="53"/>
  <c r="X546" i="53"/>
  <c r="U546" i="53"/>
  <c r="AG545" i="53"/>
  <c r="AF545" i="53"/>
  <c r="AE545" i="53"/>
  <c r="AD545" i="53"/>
  <c r="AC545" i="53"/>
  <c r="AB545" i="53"/>
  <c r="AA545" i="53"/>
  <c r="Y545" i="53"/>
  <c r="X545" i="53"/>
  <c r="U545" i="53"/>
  <c r="AG544" i="53"/>
  <c r="AF544" i="53"/>
  <c r="AE544" i="53"/>
  <c r="AD544" i="53"/>
  <c r="AC544" i="53"/>
  <c r="AB544" i="53"/>
  <c r="AA544" i="53"/>
  <c r="Y544" i="53"/>
  <c r="X544" i="53"/>
  <c r="U544" i="53"/>
  <c r="AG543" i="53"/>
  <c r="AF543" i="53"/>
  <c r="AE543" i="53"/>
  <c r="AD543" i="53"/>
  <c r="AC543" i="53"/>
  <c r="AB543" i="53"/>
  <c r="AA543" i="53"/>
  <c r="Y543" i="53"/>
  <c r="X543" i="53"/>
  <c r="U543" i="53"/>
  <c r="AG542" i="53"/>
  <c r="AF542" i="53"/>
  <c r="AE542" i="53"/>
  <c r="AD542" i="53"/>
  <c r="AC542" i="53"/>
  <c r="AB542" i="53"/>
  <c r="AA542" i="53"/>
  <c r="Y542" i="53"/>
  <c r="X542" i="53"/>
  <c r="U542" i="53"/>
  <c r="AG541" i="53"/>
  <c r="AF541" i="53"/>
  <c r="AE541" i="53"/>
  <c r="AD541" i="53"/>
  <c r="AC541" i="53"/>
  <c r="AB541" i="53"/>
  <c r="AA541" i="53"/>
  <c r="Y541" i="53"/>
  <c r="X541" i="53"/>
  <c r="U541" i="53"/>
  <c r="AG540" i="53"/>
  <c r="AF540" i="53"/>
  <c r="AE540" i="53"/>
  <c r="AD540" i="53"/>
  <c r="AC540" i="53"/>
  <c r="AB540" i="53"/>
  <c r="AA540" i="53"/>
  <c r="Y540" i="53"/>
  <c r="X540" i="53"/>
  <c r="U540" i="53"/>
  <c r="AG539" i="53"/>
  <c r="AF539" i="53"/>
  <c r="AE539" i="53"/>
  <c r="AD539" i="53"/>
  <c r="AC539" i="53"/>
  <c r="AB539" i="53"/>
  <c r="AA539" i="53"/>
  <c r="Y539" i="53"/>
  <c r="X539" i="53"/>
  <c r="U539" i="53"/>
  <c r="AG538" i="53"/>
  <c r="AF538" i="53"/>
  <c r="AE538" i="53"/>
  <c r="AD538" i="53"/>
  <c r="AC538" i="53"/>
  <c r="AB538" i="53"/>
  <c r="AA538" i="53"/>
  <c r="Y538" i="53"/>
  <c r="X538" i="53"/>
  <c r="U538" i="53"/>
  <c r="AG537" i="53"/>
  <c r="AF537" i="53"/>
  <c r="AE537" i="53"/>
  <c r="AD537" i="53"/>
  <c r="AC537" i="53"/>
  <c r="AB537" i="53"/>
  <c r="AA537" i="53"/>
  <c r="Y537" i="53"/>
  <c r="X537" i="53"/>
  <c r="U537" i="53"/>
  <c r="AG536" i="53"/>
  <c r="AF536" i="53"/>
  <c r="AE536" i="53"/>
  <c r="AD536" i="53"/>
  <c r="AC536" i="53"/>
  <c r="AB536" i="53"/>
  <c r="AA536" i="53"/>
  <c r="Y536" i="53"/>
  <c r="X536" i="53"/>
  <c r="U536" i="53"/>
  <c r="AG535" i="53"/>
  <c r="AF535" i="53"/>
  <c r="AE535" i="53"/>
  <c r="AD535" i="53"/>
  <c r="AC535" i="53"/>
  <c r="AB535" i="53"/>
  <c r="AA535" i="53"/>
  <c r="Y535" i="53"/>
  <c r="X535" i="53"/>
  <c r="U535" i="53"/>
  <c r="AG534" i="53"/>
  <c r="AF534" i="53"/>
  <c r="AE534" i="53"/>
  <c r="AD534" i="53"/>
  <c r="AC534" i="53"/>
  <c r="AB534" i="53"/>
  <c r="AA534" i="53"/>
  <c r="Y534" i="53"/>
  <c r="X534" i="53"/>
  <c r="U534" i="53"/>
  <c r="AG533" i="53"/>
  <c r="AF533" i="53"/>
  <c r="AE533" i="53"/>
  <c r="AD533" i="53"/>
  <c r="AC533" i="53"/>
  <c r="AB533" i="53"/>
  <c r="AA533" i="53"/>
  <c r="Y533" i="53"/>
  <c r="X533" i="53"/>
  <c r="U533" i="53"/>
  <c r="AG532" i="53"/>
  <c r="AF532" i="53"/>
  <c r="AE532" i="53"/>
  <c r="AD532" i="53"/>
  <c r="AC532" i="53"/>
  <c r="AB532" i="53"/>
  <c r="AA532" i="53"/>
  <c r="Y532" i="53"/>
  <c r="X532" i="53"/>
  <c r="U532" i="53"/>
  <c r="AG531" i="53"/>
  <c r="AF531" i="53"/>
  <c r="AE531" i="53"/>
  <c r="AD531" i="53"/>
  <c r="AC531" i="53"/>
  <c r="AB531" i="53"/>
  <c r="AA531" i="53"/>
  <c r="Y531" i="53"/>
  <c r="X531" i="53"/>
  <c r="U531" i="53"/>
  <c r="AG530" i="53"/>
  <c r="AF530" i="53"/>
  <c r="AE530" i="53"/>
  <c r="AD530" i="53"/>
  <c r="AC530" i="53"/>
  <c r="AB530" i="53"/>
  <c r="AA530" i="53"/>
  <c r="Y530" i="53"/>
  <c r="X530" i="53"/>
  <c r="U530" i="53"/>
  <c r="AG529" i="53"/>
  <c r="AF529" i="53"/>
  <c r="AE529" i="53"/>
  <c r="AD529" i="53"/>
  <c r="AC529" i="53"/>
  <c r="AB529" i="53"/>
  <c r="AA529" i="53"/>
  <c r="Y529" i="53"/>
  <c r="X529" i="53"/>
  <c r="U529" i="53"/>
  <c r="AG528" i="53"/>
  <c r="AF528" i="53"/>
  <c r="AE528" i="53"/>
  <c r="AD528" i="53"/>
  <c r="AC528" i="53"/>
  <c r="AB528" i="53"/>
  <c r="AA528" i="53"/>
  <c r="Y528" i="53"/>
  <c r="X528" i="53"/>
  <c r="U528" i="53"/>
  <c r="AG527" i="53"/>
  <c r="AF527" i="53"/>
  <c r="AE527" i="53"/>
  <c r="AD527" i="53"/>
  <c r="AC527" i="53"/>
  <c r="AB527" i="53"/>
  <c r="AA527" i="53"/>
  <c r="Y527" i="53"/>
  <c r="X527" i="53"/>
  <c r="U527" i="53"/>
  <c r="AG526" i="53"/>
  <c r="AF526" i="53"/>
  <c r="AE526" i="53"/>
  <c r="AD526" i="53"/>
  <c r="AC526" i="53"/>
  <c r="AB526" i="53"/>
  <c r="AA526" i="53"/>
  <c r="Y526" i="53"/>
  <c r="X526" i="53"/>
  <c r="U526" i="53"/>
  <c r="AG525" i="53"/>
  <c r="AF525" i="53"/>
  <c r="AE525" i="53"/>
  <c r="AD525" i="53"/>
  <c r="AC525" i="53"/>
  <c r="AB525" i="53"/>
  <c r="AA525" i="53"/>
  <c r="Y525" i="53"/>
  <c r="X525" i="53"/>
  <c r="U525" i="53"/>
  <c r="AG524" i="53"/>
  <c r="AF524" i="53"/>
  <c r="AE524" i="53"/>
  <c r="AD524" i="53"/>
  <c r="AC524" i="53"/>
  <c r="AB524" i="53"/>
  <c r="AA524" i="53"/>
  <c r="Y524" i="53"/>
  <c r="X524" i="53"/>
  <c r="U524" i="53"/>
  <c r="AG523" i="53"/>
  <c r="AF523" i="53"/>
  <c r="AE523" i="53"/>
  <c r="AD523" i="53"/>
  <c r="AC523" i="53"/>
  <c r="AB523" i="53"/>
  <c r="AA523" i="53"/>
  <c r="Y523" i="53"/>
  <c r="X523" i="53"/>
  <c r="U523" i="53"/>
  <c r="AG522" i="53"/>
  <c r="AF522" i="53"/>
  <c r="AE522" i="53"/>
  <c r="AD522" i="53"/>
  <c r="AC522" i="53"/>
  <c r="AB522" i="53"/>
  <c r="AA522" i="53"/>
  <c r="Y522" i="53"/>
  <c r="X522" i="53"/>
  <c r="U522" i="53"/>
  <c r="AG521" i="53"/>
  <c r="AF521" i="53"/>
  <c r="AE521" i="53"/>
  <c r="AD521" i="53"/>
  <c r="AC521" i="53"/>
  <c r="AB521" i="53"/>
  <c r="AA521" i="53"/>
  <c r="Y521" i="53"/>
  <c r="X521" i="53"/>
  <c r="U521" i="53"/>
  <c r="AG520" i="53"/>
  <c r="AF520" i="53"/>
  <c r="AE520" i="53"/>
  <c r="AD520" i="53"/>
  <c r="AC520" i="53"/>
  <c r="AB520" i="53"/>
  <c r="AA520" i="53"/>
  <c r="Y520" i="53"/>
  <c r="X520" i="53"/>
  <c r="U520" i="53"/>
  <c r="AG519" i="53"/>
  <c r="AF519" i="53"/>
  <c r="AE519" i="53"/>
  <c r="AD519" i="53"/>
  <c r="AC519" i="53"/>
  <c r="AB519" i="53"/>
  <c r="AA519" i="53"/>
  <c r="Y519" i="53"/>
  <c r="X519" i="53"/>
  <c r="U519" i="53"/>
  <c r="AG518" i="53"/>
  <c r="AF518" i="53"/>
  <c r="AE518" i="53"/>
  <c r="AD518" i="53"/>
  <c r="AC518" i="53"/>
  <c r="AB518" i="53"/>
  <c r="AA518" i="53"/>
  <c r="Y518" i="53"/>
  <c r="X518" i="53"/>
  <c r="U518" i="53"/>
  <c r="AG517" i="53"/>
  <c r="AF517" i="53"/>
  <c r="AE517" i="53"/>
  <c r="AD517" i="53"/>
  <c r="AC517" i="53"/>
  <c r="AB517" i="53"/>
  <c r="AA517" i="53"/>
  <c r="Y517" i="53"/>
  <c r="X517" i="53"/>
  <c r="U517" i="53"/>
  <c r="AG516" i="53"/>
  <c r="AF516" i="53"/>
  <c r="AE516" i="53"/>
  <c r="AD516" i="53"/>
  <c r="AC516" i="53"/>
  <c r="AB516" i="53"/>
  <c r="AA516" i="53"/>
  <c r="Y516" i="53"/>
  <c r="X516" i="53"/>
  <c r="U516" i="53"/>
  <c r="AG515" i="53"/>
  <c r="AF515" i="53"/>
  <c r="AE515" i="53"/>
  <c r="AD515" i="53"/>
  <c r="AC515" i="53"/>
  <c r="AB515" i="53"/>
  <c r="AA515" i="53"/>
  <c r="Y515" i="53"/>
  <c r="X515" i="53"/>
  <c r="U515" i="53"/>
  <c r="AG514" i="53"/>
  <c r="AF514" i="53"/>
  <c r="AE514" i="53"/>
  <c r="AD514" i="53"/>
  <c r="AC514" i="53"/>
  <c r="AB514" i="53"/>
  <c r="AA514" i="53"/>
  <c r="Y514" i="53"/>
  <c r="X514" i="53"/>
  <c r="U514" i="53"/>
  <c r="AG513" i="53"/>
  <c r="AF513" i="53"/>
  <c r="AE513" i="53"/>
  <c r="AD513" i="53"/>
  <c r="AC513" i="53"/>
  <c r="AB513" i="53"/>
  <c r="AA513" i="53"/>
  <c r="Y513" i="53"/>
  <c r="X513" i="53"/>
  <c r="U513" i="53"/>
  <c r="AG512" i="53"/>
  <c r="AF512" i="53"/>
  <c r="AE512" i="53"/>
  <c r="AD512" i="53"/>
  <c r="AC512" i="53"/>
  <c r="AB512" i="53"/>
  <c r="AA512" i="53"/>
  <c r="Y512" i="53"/>
  <c r="X512" i="53"/>
  <c r="U512" i="53"/>
  <c r="AG511" i="53"/>
  <c r="AF511" i="53"/>
  <c r="AE511" i="53"/>
  <c r="AD511" i="53"/>
  <c r="AC511" i="53"/>
  <c r="AB511" i="53"/>
  <c r="AA511" i="53"/>
  <c r="Y511" i="53"/>
  <c r="X511" i="53"/>
  <c r="U511" i="53"/>
  <c r="AG510" i="53"/>
  <c r="AF510" i="53"/>
  <c r="AE510" i="53"/>
  <c r="AD510" i="53"/>
  <c r="AC510" i="53"/>
  <c r="AB510" i="53"/>
  <c r="AA510" i="53"/>
  <c r="Y510" i="53"/>
  <c r="X510" i="53"/>
  <c r="U510" i="53"/>
  <c r="AG509" i="53"/>
  <c r="AF509" i="53"/>
  <c r="AE509" i="53"/>
  <c r="AD509" i="53"/>
  <c r="AC509" i="53"/>
  <c r="AB509" i="53"/>
  <c r="AA509" i="53"/>
  <c r="Y509" i="53"/>
  <c r="X509" i="53"/>
  <c r="U509" i="53"/>
  <c r="AG508" i="53"/>
  <c r="AF508" i="53"/>
  <c r="AE508" i="53"/>
  <c r="AD508" i="53"/>
  <c r="AC508" i="53"/>
  <c r="AB508" i="53"/>
  <c r="AA508" i="53"/>
  <c r="Y508" i="53"/>
  <c r="X508" i="53"/>
  <c r="U508" i="53"/>
  <c r="AG507" i="53"/>
  <c r="AF507" i="53"/>
  <c r="AE507" i="53"/>
  <c r="AD507" i="53"/>
  <c r="AC507" i="53"/>
  <c r="AB507" i="53"/>
  <c r="AA507" i="53"/>
  <c r="Y507" i="53"/>
  <c r="X507" i="53"/>
  <c r="U507" i="53"/>
  <c r="AG506" i="53"/>
  <c r="AF506" i="53"/>
  <c r="AE506" i="53"/>
  <c r="AD506" i="53"/>
  <c r="AC506" i="53"/>
  <c r="AB506" i="53"/>
  <c r="AA506" i="53"/>
  <c r="Y506" i="53"/>
  <c r="X506" i="53"/>
  <c r="U506" i="53"/>
  <c r="AG505" i="53"/>
  <c r="AF505" i="53"/>
  <c r="AE505" i="53"/>
  <c r="AD505" i="53"/>
  <c r="AC505" i="53"/>
  <c r="AB505" i="53"/>
  <c r="AA505" i="53"/>
  <c r="Y505" i="53"/>
  <c r="X505" i="53"/>
  <c r="U505" i="53"/>
  <c r="AG504" i="53"/>
  <c r="AF504" i="53"/>
  <c r="AE504" i="53"/>
  <c r="AD504" i="53"/>
  <c r="AC504" i="53"/>
  <c r="AB504" i="53"/>
  <c r="AA504" i="53"/>
  <c r="Y504" i="53"/>
  <c r="X504" i="53"/>
  <c r="U504" i="53"/>
  <c r="AG503" i="53"/>
  <c r="AF503" i="53"/>
  <c r="AE503" i="53"/>
  <c r="AD503" i="53"/>
  <c r="AC503" i="53"/>
  <c r="AB503" i="53"/>
  <c r="AA503" i="53"/>
  <c r="Y503" i="53"/>
  <c r="X503" i="53"/>
  <c r="U503" i="53"/>
  <c r="AG502" i="53"/>
  <c r="AF502" i="53"/>
  <c r="AE502" i="53"/>
  <c r="AD502" i="53"/>
  <c r="AC502" i="53"/>
  <c r="AB502" i="53"/>
  <c r="AA502" i="53"/>
  <c r="Y502" i="53"/>
  <c r="X502" i="53"/>
  <c r="U502" i="53"/>
  <c r="AG501" i="53"/>
  <c r="AF501" i="53"/>
  <c r="AE501" i="53"/>
  <c r="AD501" i="53"/>
  <c r="AC501" i="53"/>
  <c r="AB501" i="53"/>
  <c r="AA501" i="53"/>
  <c r="Y501" i="53"/>
  <c r="X501" i="53"/>
  <c r="U501" i="53"/>
  <c r="AG500" i="53"/>
  <c r="AF500" i="53"/>
  <c r="AE500" i="53"/>
  <c r="AD500" i="53"/>
  <c r="AC500" i="53"/>
  <c r="AB500" i="53"/>
  <c r="AA500" i="53"/>
  <c r="Y500" i="53"/>
  <c r="X500" i="53"/>
  <c r="U500" i="53"/>
  <c r="AG499" i="53"/>
  <c r="AF499" i="53"/>
  <c r="AE499" i="53"/>
  <c r="AD499" i="53"/>
  <c r="AC499" i="53"/>
  <c r="AB499" i="53"/>
  <c r="AA499" i="53"/>
  <c r="Y499" i="53"/>
  <c r="X499" i="53"/>
  <c r="U499" i="53"/>
  <c r="AG498" i="53"/>
  <c r="AF498" i="53"/>
  <c r="AE498" i="53"/>
  <c r="AD498" i="53"/>
  <c r="AC498" i="53"/>
  <c r="AB498" i="53"/>
  <c r="AA498" i="53"/>
  <c r="Y498" i="53"/>
  <c r="X498" i="53"/>
  <c r="U498" i="53"/>
  <c r="AG497" i="53"/>
  <c r="AF497" i="53"/>
  <c r="AE497" i="53"/>
  <c r="AD497" i="53"/>
  <c r="AC497" i="53"/>
  <c r="AB497" i="53"/>
  <c r="AA497" i="53"/>
  <c r="Y497" i="53"/>
  <c r="X497" i="53"/>
  <c r="U497" i="53"/>
  <c r="AG496" i="53"/>
  <c r="AF496" i="53"/>
  <c r="AE496" i="53"/>
  <c r="AD496" i="53"/>
  <c r="AC496" i="53"/>
  <c r="AB496" i="53"/>
  <c r="AA496" i="53"/>
  <c r="Y496" i="53"/>
  <c r="X496" i="53"/>
  <c r="U496" i="53"/>
  <c r="AG495" i="53"/>
  <c r="AF495" i="53"/>
  <c r="AE495" i="53"/>
  <c r="AD495" i="53"/>
  <c r="AC495" i="53"/>
  <c r="AB495" i="53"/>
  <c r="AA495" i="53"/>
  <c r="Y495" i="53"/>
  <c r="X495" i="53"/>
  <c r="U495" i="53"/>
  <c r="AG494" i="53"/>
  <c r="AF494" i="53"/>
  <c r="AE494" i="53"/>
  <c r="AD494" i="53"/>
  <c r="AC494" i="53"/>
  <c r="AB494" i="53"/>
  <c r="AA494" i="53"/>
  <c r="Y494" i="53"/>
  <c r="X494" i="53"/>
  <c r="U494" i="53"/>
  <c r="AG493" i="53"/>
  <c r="AF493" i="53"/>
  <c r="AE493" i="53"/>
  <c r="AD493" i="53"/>
  <c r="AC493" i="53"/>
  <c r="AB493" i="53"/>
  <c r="AA493" i="53"/>
  <c r="Y493" i="53"/>
  <c r="X493" i="53"/>
  <c r="U493" i="53"/>
  <c r="AG492" i="53"/>
  <c r="AF492" i="53"/>
  <c r="AE492" i="53"/>
  <c r="AD492" i="53"/>
  <c r="AC492" i="53"/>
  <c r="AB492" i="53"/>
  <c r="AA492" i="53"/>
  <c r="Y492" i="53"/>
  <c r="X492" i="53"/>
  <c r="U492" i="53"/>
  <c r="AG491" i="53"/>
  <c r="AF491" i="53"/>
  <c r="AE491" i="53"/>
  <c r="AD491" i="53"/>
  <c r="AC491" i="53"/>
  <c r="AB491" i="53"/>
  <c r="AA491" i="53"/>
  <c r="Y491" i="53"/>
  <c r="X491" i="53"/>
  <c r="U491" i="53"/>
  <c r="AG490" i="53"/>
  <c r="AF490" i="53"/>
  <c r="AE490" i="53"/>
  <c r="AD490" i="53"/>
  <c r="AC490" i="53"/>
  <c r="AB490" i="53"/>
  <c r="AA490" i="53"/>
  <c r="Y490" i="53"/>
  <c r="X490" i="53"/>
  <c r="U490" i="53"/>
  <c r="AG489" i="53"/>
  <c r="AF489" i="53"/>
  <c r="AE489" i="53"/>
  <c r="AD489" i="53"/>
  <c r="AC489" i="53"/>
  <c r="AB489" i="53"/>
  <c r="AA489" i="53"/>
  <c r="Y489" i="53"/>
  <c r="X489" i="53"/>
  <c r="U489" i="53"/>
  <c r="AG488" i="53"/>
  <c r="AF488" i="53"/>
  <c r="AE488" i="53"/>
  <c r="AD488" i="53"/>
  <c r="AC488" i="53"/>
  <c r="AB488" i="53"/>
  <c r="AA488" i="53"/>
  <c r="Y488" i="53"/>
  <c r="X488" i="53"/>
  <c r="U488" i="53"/>
  <c r="AG487" i="53"/>
  <c r="AF487" i="53"/>
  <c r="AE487" i="53"/>
  <c r="AD487" i="53"/>
  <c r="AC487" i="53"/>
  <c r="AB487" i="53"/>
  <c r="AA487" i="53"/>
  <c r="Y487" i="53"/>
  <c r="X487" i="53"/>
  <c r="U487" i="53"/>
  <c r="AG486" i="53"/>
  <c r="AF486" i="53"/>
  <c r="AE486" i="53"/>
  <c r="AD486" i="53"/>
  <c r="AC486" i="53"/>
  <c r="AB486" i="53"/>
  <c r="AA486" i="53"/>
  <c r="Y486" i="53"/>
  <c r="X486" i="53"/>
  <c r="U486" i="53"/>
  <c r="AG485" i="53"/>
  <c r="AF485" i="53"/>
  <c r="AE485" i="53"/>
  <c r="AD485" i="53"/>
  <c r="AC485" i="53"/>
  <c r="AB485" i="53"/>
  <c r="AA485" i="53"/>
  <c r="Y485" i="53"/>
  <c r="X485" i="53"/>
  <c r="U485" i="53"/>
  <c r="AG484" i="53"/>
  <c r="AF484" i="53"/>
  <c r="AE484" i="53"/>
  <c r="AD484" i="53"/>
  <c r="AC484" i="53"/>
  <c r="AB484" i="53"/>
  <c r="AA484" i="53"/>
  <c r="Y484" i="53"/>
  <c r="X484" i="53"/>
  <c r="U484" i="53"/>
  <c r="AG483" i="53"/>
  <c r="AF483" i="53"/>
  <c r="AE483" i="53"/>
  <c r="AD483" i="53"/>
  <c r="AC483" i="53"/>
  <c r="AB483" i="53"/>
  <c r="AA483" i="53"/>
  <c r="Y483" i="53"/>
  <c r="X483" i="53"/>
  <c r="U483" i="53"/>
  <c r="AG482" i="53"/>
  <c r="AF482" i="53"/>
  <c r="AE482" i="53"/>
  <c r="AD482" i="53"/>
  <c r="AC482" i="53"/>
  <c r="AB482" i="53"/>
  <c r="AA482" i="53"/>
  <c r="Y482" i="53"/>
  <c r="X482" i="53"/>
  <c r="U482" i="53"/>
  <c r="AG481" i="53"/>
  <c r="AF481" i="53"/>
  <c r="AE481" i="53"/>
  <c r="AD481" i="53"/>
  <c r="AC481" i="53"/>
  <c r="AB481" i="53"/>
  <c r="AA481" i="53"/>
  <c r="Y481" i="53"/>
  <c r="X481" i="53"/>
  <c r="U481" i="53"/>
  <c r="AG480" i="53"/>
  <c r="AF480" i="53"/>
  <c r="AE480" i="53"/>
  <c r="AD480" i="53"/>
  <c r="AC480" i="53"/>
  <c r="AB480" i="53"/>
  <c r="AA480" i="53"/>
  <c r="Y480" i="53"/>
  <c r="X480" i="53"/>
  <c r="U480" i="53"/>
  <c r="AG479" i="53"/>
  <c r="AF479" i="53"/>
  <c r="AE479" i="53"/>
  <c r="AD479" i="53"/>
  <c r="AC479" i="53"/>
  <c r="AB479" i="53"/>
  <c r="AA479" i="53"/>
  <c r="Y479" i="53"/>
  <c r="X479" i="53"/>
  <c r="U479" i="53"/>
  <c r="AG478" i="53"/>
  <c r="AF478" i="53"/>
  <c r="AE478" i="53"/>
  <c r="AD478" i="53"/>
  <c r="AC478" i="53"/>
  <c r="AB478" i="53"/>
  <c r="AA478" i="53"/>
  <c r="Y478" i="53"/>
  <c r="X478" i="53"/>
  <c r="U478" i="53"/>
  <c r="AG477" i="53"/>
  <c r="AF477" i="53"/>
  <c r="AE477" i="53"/>
  <c r="AD477" i="53"/>
  <c r="AC477" i="53"/>
  <c r="AB477" i="53"/>
  <c r="AA477" i="53"/>
  <c r="Y477" i="53"/>
  <c r="X477" i="53"/>
  <c r="U477" i="53"/>
  <c r="AG476" i="53"/>
  <c r="AF476" i="53"/>
  <c r="AE476" i="53"/>
  <c r="AD476" i="53"/>
  <c r="AC476" i="53"/>
  <c r="AB476" i="53"/>
  <c r="AA476" i="53"/>
  <c r="Y476" i="53"/>
  <c r="X476" i="53"/>
  <c r="U476" i="53"/>
  <c r="AG475" i="53"/>
  <c r="AF475" i="53"/>
  <c r="AE475" i="53"/>
  <c r="AD475" i="53"/>
  <c r="AC475" i="53"/>
  <c r="AB475" i="53"/>
  <c r="AA475" i="53"/>
  <c r="Y475" i="53"/>
  <c r="X475" i="53"/>
  <c r="U475" i="53"/>
  <c r="AG474" i="53"/>
  <c r="AF474" i="53"/>
  <c r="AE474" i="53"/>
  <c r="AD474" i="53"/>
  <c r="AC474" i="53"/>
  <c r="AB474" i="53"/>
  <c r="AA474" i="53"/>
  <c r="Y474" i="53"/>
  <c r="X474" i="53"/>
  <c r="U474" i="53"/>
  <c r="AG473" i="53"/>
  <c r="AF473" i="53"/>
  <c r="AE473" i="53"/>
  <c r="AD473" i="53"/>
  <c r="AC473" i="53"/>
  <c r="AB473" i="53"/>
  <c r="AA473" i="53"/>
  <c r="Y473" i="53"/>
  <c r="X473" i="53"/>
  <c r="U473" i="53"/>
  <c r="AG472" i="53"/>
  <c r="AF472" i="53"/>
  <c r="AE472" i="53"/>
  <c r="AD472" i="53"/>
  <c r="AC472" i="53"/>
  <c r="AB472" i="53"/>
  <c r="AA472" i="53"/>
  <c r="Y472" i="53"/>
  <c r="X472" i="53"/>
  <c r="U472" i="53"/>
  <c r="AG471" i="53"/>
  <c r="AF471" i="53"/>
  <c r="AE471" i="53"/>
  <c r="AD471" i="53"/>
  <c r="AC471" i="53"/>
  <c r="AB471" i="53"/>
  <c r="AA471" i="53"/>
  <c r="Y471" i="53"/>
  <c r="X471" i="53"/>
  <c r="U471" i="53"/>
  <c r="AG470" i="53"/>
  <c r="AF470" i="53"/>
  <c r="AE470" i="53"/>
  <c r="AD470" i="53"/>
  <c r="AC470" i="53"/>
  <c r="AB470" i="53"/>
  <c r="AA470" i="53"/>
  <c r="Y470" i="53"/>
  <c r="X470" i="53"/>
  <c r="U470" i="53"/>
  <c r="AG469" i="53"/>
  <c r="AF469" i="53"/>
  <c r="AE469" i="53"/>
  <c r="AD469" i="53"/>
  <c r="AC469" i="53"/>
  <c r="AB469" i="53"/>
  <c r="AA469" i="53"/>
  <c r="Y469" i="53"/>
  <c r="X469" i="53"/>
  <c r="U469" i="53"/>
  <c r="AG468" i="53"/>
  <c r="AF468" i="53"/>
  <c r="AE468" i="53"/>
  <c r="AD468" i="53"/>
  <c r="AC468" i="53"/>
  <c r="AB468" i="53"/>
  <c r="AA468" i="53"/>
  <c r="Y468" i="53"/>
  <c r="X468" i="53"/>
  <c r="U468" i="53"/>
  <c r="AG467" i="53"/>
  <c r="AF467" i="53"/>
  <c r="AE467" i="53"/>
  <c r="AD467" i="53"/>
  <c r="AC467" i="53"/>
  <c r="AB467" i="53"/>
  <c r="AA467" i="53"/>
  <c r="Y467" i="53"/>
  <c r="X467" i="53"/>
  <c r="U467" i="53"/>
  <c r="AG466" i="53"/>
  <c r="AF466" i="53"/>
  <c r="AE466" i="53"/>
  <c r="AD466" i="53"/>
  <c r="AC466" i="53"/>
  <c r="AB466" i="53"/>
  <c r="AA466" i="53"/>
  <c r="Y466" i="53"/>
  <c r="X466" i="53"/>
  <c r="U466" i="53"/>
  <c r="AG465" i="53"/>
  <c r="AF465" i="53"/>
  <c r="AE465" i="53"/>
  <c r="AD465" i="53"/>
  <c r="AC465" i="53"/>
  <c r="AB465" i="53"/>
  <c r="AA465" i="53"/>
  <c r="Y465" i="53"/>
  <c r="X465" i="53"/>
  <c r="U465" i="53"/>
  <c r="AG464" i="53"/>
  <c r="AF464" i="53"/>
  <c r="AE464" i="53"/>
  <c r="AD464" i="53"/>
  <c r="AC464" i="53"/>
  <c r="AB464" i="53"/>
  <c r="AA464" i="53"/>
  <c r="Y464" i="53"/>
  <c r="X464" i="53"/>
  <c r="U464" i="53"/>
  <c r="AG463" i="53"/>
  <c r="AF463" i="53"/>
  <c r="AE463" i="53"/>
  <c r="AD463" i="53"/>
  <c r="AC463" i="53"/>
  <c r="AB463" i="53"/>
  <c r="AA463" i="53"/>
  <c r="Y463" i="53"/>
  <c r="X463" i="53"/>
  <c r="U463" i="53"/>
  <c r="AG462" i="53"/>
  <c r="AF462" i="53"/>
  <c r="AE462" i="53"/>
  <c r="AD462" i="53"/>
  <c r="AC462" i="53"/>
  <c r="AB462" i="53"/>
  <c r="AA462" i="53"/>
  <c r="Y462" i="53"/>
  <c r="X462" i="53"/>
  <c r="U462" i="53"/>
  <c r="AG461" i="53"/>
  <c r="AF461" i="53"/>
  <c r="AE461" i="53"/>
  <c r="AD461" i="53"/>
  <c r="AC461" i="53"/>
  <c r="AB461" i="53"/>
  <c r="AA461" i="53"/>
  <c r="Y461" i="53"/>
  <c r="X461" i="53"/>
  <c r="U461" i="53"/>
  <c r="AG460" i="53"/>
  <c r="AF460" i="53"/>
  <c r="AE460" i="53"/>
  <c r="AD460" i="53"/>
  <c r="AC460" i="53"/>
  <c r="AB460" i="53"/>
  <c r="AA460" i="53"/>
  <c r="Y460" i="53"/>
  <c r="X460" i="53"/>
  <c r="U460" i="53"/>
  <c r="AG459" i="53"/>
  <c r="AF459" i="53"/>
  <c r="AE459" i="53"/>
  <c r="AD459" i="53"/>
  <c r="AC459" i="53"/>
  <c r="AB459" i="53"/>
  <c r="AA459" i="53"/>
  <c r="Y459" i="53"/>
  <c r="X459" i="53"/>
  <c r="U459" i="53"/>
  <c r="AG458" i="53"/>
  <c r="AF458" i="53"/>
  <c r="AE458" i="53"/>
  <c r="AD458" i="53"/>
  <c r="AC458" i="53"/>
  <c r="AB458" i="53"/>
  <c r="AA458" i="53"/>
  <c r="Y458" i="53"/>
  <c r="X458" i="53"/>
  <c r="U458" i="53"/>
  <c r="AG457" i="53"/>
  <c r="AF457" i="53"/>
  <c r="AE457" i="53"/>
  <c r="AD457" i="53"/>
  <c r="AC457" i="53"/>
  <c r="AB457" i="53"/>
  <c r="AA457" i="53"/>
  <c r="Y457" i="53"/>
  <c r="X457" i="53"/>
  <c r="U457" i="53"/>
  <c r="AG456" i="53"/>
  <c r="AF456" i="53"/>
  <c r="AE456" i="53"/>
  <c r="AD456" i="53"/>
  <c r="AC456" i="53"/>
  <c r="AB456" i="53"/>
  <c r="AA456" i="53"/>
  <c r="Y456" i="53"/>
  <c r="X456" i="53"/>
  <c r="U456" i="53"/>
  <c r="AG455" i="53"/>
  <c r="AF455" i="53"/>
  <c r="AE455" i="53"/>
  <c r="AD455" i="53"/>
  <c r="AC455" i="53"/>
  <c r="AB455" i="53"/>
  <c r="AA455" i="53"/>
  <c r="Y455" i="53"/>
  <c r="X455" i="53"/>
  <c r="U455" i="53"/>
  <c r="AG454" i="53"/>
  <c r="AF454" i="53"/>
  <c r="AE454" i="53"/>
  <c r="AD454" i="53"/>
  <c r="AC454" i="53"/>
  <c r="AB454" i="53"/>
  <c r="AA454" i="53"/>
  <c r="Y454" i="53"/>
  <c r="X454" i="53"/>
  <c r="U454" i="53"/>
  <c r="AG453" i="53"/>
  <c r="AF453" i="53"/>
  <c r="AE453" i="53"/>
  <c r="AD453" i="53"/>
  <c r="AC453" i="53"/>
  <c r="AB453" i="53"/>
  <c r="AA453" i="53"/>
  <c r="Y453" i="53"/>
  <c r="X453" i="53"/>
  <c r="U453" i="53"/>
  <c r="AG452" i="53"/>
  <c r="AF452" i="53"/>
  <c r="AE452" i="53"/>
  <c r="AD452" i="53"/>
  <c r="AC452" i="53"/>
  <c r="AB452" i="53"/>
  <c r="AA452" i="53"/>
  <c r="Y452" i="53"/>
  <c r="X452" i="53"/>
  <c r="U452" i="53"/>
  <c r="AG451" i="53"/>
  <c r="AF451" i="53"/>
  <c r="AE451" i="53"/>
  <c r="AD451" i="53"/>
  <c r="AC451" i="53"/>
  <c r="AB451" i="53"/>
  <c r="AA451" i="53"/>
  <c r="Y451" i="53"/>
  <c r="X451" i="53"/>
  <c r="U451" i="53"/>
  <c r="AG450" i="53"/>
  <c r="AF450" i="53"/>
  <c r="AE450" i="53"/>
  <c r="AD450" i="53"/>
  <c r="AC450" i="53"/>
  <c r="AB450" i="53"/>
  <c r="AA450" i="53"/>
  <c r="Y450" i="53"/>
  <c r="X450" i="53"/>
  <c r="U450" i="53"/>
  <c r="AG449" i="53"/>
  <c r="AF449" i="53"/>
  <c r="AE449" i="53"/>
  <c r="AD449" i="53"/>
  <c r="AC449" i="53"/>
  <c r="AB449" i="53"/>
  <c r="AA449" i="53"/>
  <c r="Y449" i="53"/>
  <c r="X449" i="53"/>
  <c r="U449" i="53"/>
  <c r="AG448" i="53"/>
  <c r="AF448" i="53"/>
  <c r="AE448" i="53"/>
  <c r="AD448" i="53"/>
  <c r="AC448" i="53"/>
  <c r="AB448" i="53"/>
  <c r="AA448" i="53"/>
  <c r="Y448" i="53"/>
  <c r="X448" i="53"/>
  <c r="U448" i="53"/>
  <c r="AG447" i="53"/>
  <c r="AF447" i="53"/>
  <c r="AE447" i="53"/>
  <c r="AD447" i="53"/>
  <c r="AC447" i="53"/>
  <c r="AB447" i="53"/>
  <c r="AA447" i="53"/>
  <c r="Y447" i="53"/>
  <c r="X447" i="53"/>
  <c r="U447" i="53"/>
  <c r="AG446" i="53"/>
  <c r="AF446" i="53"/>
  <c r="AE446" i="53"/>
  <c r="AD446" i="53"/>
  <c r="AC446" i="53"/>
  <c r="AB446" i="53"/>
  <c r="AA446" i="53"/>
  <c r="Y446" i="53"/>
  <c r="X446" i="53"/>
  <c r="U446" i="53"/>
  <c r="AG445" i="53"/>
  <c r="AF445" i="53"/>
  <c r="AE445" i="53"/>
  <c r="AD445" i="53"/>
  <c r="AC445" i="53"/>
  <c r="AB445" i="53"/>
  <c r="AA445" i="53"/>
  <c r="Y445" i="53"/>
  <c r="X445" i="53"/>
  <c r="U445" i="53"/>
  <c r="AG444" i="53"/>
  <c r="AF444" i="53"/>
  <c r="AE444" i="53"/>
  <c r="AD444" i="53"/>
  <c r="AC444" i="53"/>
  <c r="AB444" i="53"/>
  <c r="AA444" i="53"/>
  <c r="Y444" i="53"/>
  <c r="X444" i="53"/>
  <c r="U444" i="53"/>
  <c r="AG443" i="53"/>
  <c r="AF443" i="53"/>
  <c r="AE443" i="53"/>
  <c r="AD443" i="53"/>
  <c r="AC443" i="53"/>
  <c r="AB443" i="53"/>
  <c r="AA443" i="53"/>
  <c r="Y443" i="53"/>
  <c r="X443" i="53"/>
  <c r="U443" i="53"/>
  <c r="AG442" i="53"/>
  <c r="AF442" i="53"/>
  <c r="AE442" i="53"/>
  <c r="AD442" i="53"/>
  <c r="AC442" i="53"/>
  <c r="AB442" i="53"/>
  <c r="AA442" i="53"/>
  <c r="Y442" i="53"/>
  <c r="X442" i="53"/>
  <c r="U442" i="53"/>
  <c r="AG441" i="53"/>
  <c r="AF441" i="53"/>
  <c r="AE441" i="53"/>
  <c r="AD441" i="53"/>
  <c r="AC441" i="53"/>
  <c r="AB441" i="53"/>
  <c r="AA441" i="53"/>
  <c r="Y441" i="53"/>
  <c r="X441" i="53"/>
  <c r="U441" i="53"/>
  <c r="AG440" i="53"/>
  <c r="AF440" i="53"/>
  <c r="AE440" i="53"/>
  <c r="AD440" i="53"/>
  <c r="AC440" i="53"/>
  <c r="AB440" i="53"/>
  <c r="AA440" i="53"/>
  <c r="Y440" i="53"/>
  <c r="X440" i="53"/>
  <c r="U440" i="53"/>
  <c r="AG439" i="53"/>
  <c r="AF439" i="53"/>
  <c r="AE439" i="53"/>
  <c r="AD439" i="53"/>
  <c r="AC439" i="53"/>
  <c r="AB439" i="53"/>
  <c r="AA439" i="53"/>
  <c r="Y439" i="53"/>
  <c r="X439" i="53"/>
  <c r="U439" i="53"/>
  <c r="AG438" i="53"/>
  <c r="AF438" i="53"/>
  <c r="AE438" i="53"/>
  <c r="AD438" i="53"/>
  <c r="AC438" i="53"/>
  <c r="AB438" i="53"/>
  <c r="AA438" i="53"/>
  <c r="Y438" i="53"/>
  <c r="X438" i="53"/>
  <c r="U438" i="53"/>
  <c r="AG437" i="53"/>
  <c r="AF437" i="53"/>
  <c r="AE437" i="53"/>
  <c r="AD437" i="53"/>
  <c r="AC437" i="53"/>
  <c r="AB437" i="53"/>
  <c r="AA437" i="53"/>
  <c r="Y437" i="53"/>
  <c r="X437" i="53"/>
  <c r="U437" i="53"/>
  <c r="AG436" i="53"/>
  <c r="AF436" i="53"/>
  <c r="AE436" i="53"/>
  <c r="AD436" i="53"/>
  <c r="AC436" i="53"/>
  <c r="AB436" i="53"/>
  <c r="AA436" i="53"/>
  <c r="Y436" i="53"/>
  <c r="X436" i="53"/>
  <c r="U436" i="53"/>
  <c r="AG435" i="53"/>
  <c r="AF435" i="53"/>
  <c r="AE435" i="53"/>
  <c r="AD435" i="53"/>
  <c r="AC435" i="53"/>
  <c r="AB435" i="53"/>
  <c r="AA435" i="53"/>
  <c r="Y435" i="53"/>
  <c r="X435" i="53"/>
  <c r="U435" i="53"/>
  <c r="AG434" i="53"/>
  <c r="AF434" i="53"/>
  <c r="AE434" i="53"/>
  <c r="AD434" i="53"/>
  <c r="AC434" i="53"/>
  <c r="AB434" i="53"/>
  <c r="AA434" i="53"/>
  <c r="Y434" i="53"/>
  <c r="X434" i="53"/>
  <c r="U434" i="53"/>
  <c r="AG433" i="53"/>
  <c r="AF433" i="53"/>
  <c r="AE433" i="53"/>
  <c r="AD433" i="53"/>
  <c r="AC433" i="53"/>
  <c r="AB433" i="53"/>
  <c r="AA433" i="53"/>
  <c r="Y433" i="53"/>
  <c r="X433" i="53"/>
  <c r="U433" i="53"/>
  <c r="AG432" i="53"/>
  <c r="AF432" i="53"/>
  <c r="AE432" i="53"/>
  <c r="AD432" i="53"/>
  <c r="AC432" i="53"/>
  <c r="AB432" i="53"/>
  <c r="AA432" i="53"/>
  <c r="Y432" i="53"/>
  <c r="X432" i="53"/>
  <c r="U432" i="53"/>
  <c r="AG431" i="53"/>
  <c r="AF431" i="53"/>
  <c r="AE431" i="53"/>
  <c r="AD431" i="53"/>
  <c r="AC431" i="53"/>
  <c r="AB431" i="53"/>
  <c r="AA431" i="53"/>
  <c r="Y431" i="53"/>
  <c r="X431" i="53"/>
  <c r="U431" i="53"/>
  <c r="AG430" i="53"/>
  <c r="AF430" i="53"/>
  <c r="AE430" i="53"/>
  <c r="AD430" i="53"/>
  <c r="AC430" i="53"/>
  <c r="AB430" i="53"/>
  <c r="AA430" i="53"/>
  <c r="Y430" i="53"/>
  <c r="X430" i="53"/>
  <c r="U430" i="53"/>
  <c r="AG429" i="53"/>
  <c r="AF429" i="53"/>
  <c r="AE429" i="53"/>
  <c r="AD429" i="53"/>
  <c r="AC429" i="53"/>
  <c r="AB429" i="53"/>
  <c r="AA429" i="53"/>
  <c r="Y429" i="53"/>
  <c r="X429" i="53"/>
  <c r="U429" i="53"/>
  <c r="AG428" i="53"/>
  <c r="AF428" i="53"/>
  <c r="AE428" i="53"/>
  <c r="AD428" i="53"/>
  <c r="AC428" i="53"/>
  <c r="AB428" i="53"/>
  <c r="AA428" i="53"/>
  <c r="Y428" i="53"/>
  <c r="X428" i="53"/>
  <c r="U428" i="53"/>
  <c r="AG427" i="53"/>
  <c r="AF427" i="53"/>
  <c r="AE427" i="53"/>
  <c r="AD427" i="53"/>
  <c r="AC427" i="53"/>
  <c r="AB427" i="53"/>
  <c r="AA427" i="53"/>
  <c r="Y427" i="53"/>
  <c r="X427" i="53"/>
  <c r="U427" i="53"/>
  <c r="AG426" i="53"/>
  <c r="AF426" i="53"/>
  <c r="AE426" i="53"/>
  <c r="AD426" i="53"/>
  <c r="AC426" i="53"/>
  <c r="AB426" i="53"/>
  <c r="AA426" i="53"/>
  <c r="Y426" i="53"/>
  <c r="X426" i="53"/>
  <c r="U426" i="53"/>
  <c r="AG425" i="53"/>
  <c r="AF425" i="53"/>
  <c r="AE425" i="53"/>
  <c r="AD425" i="53"/>
  <c r="AC425" i="53"/>
  <c r="AB425" i="53"/>
  <c r="AA425" i="53"/>
  <c r="Y425" i="53"/>
  <c r="X425" i="53"/>
  <c r="U425" i="53"/>
  <c r="AG424" i="53"/>
  <c r="AF424" i="53"/>
  <c r="AE424" i="53"/>
  <c r="AD424" i="53"/>
  <c r="AC424" i="53"/>
  <c r="AB424" i="53"/>
  <c r="AA424" i="53"/>
  <c r="Y424" i="53"/>
  <c r="X424" i="53"/>
  <c r="U424" i="53"/>
  <c r="AG423" i="53"/>
  <c r="AF423" i="53"/>
  <c r="AE423" i="53"/>
  <c r="AD423" i="53"/>
  <c r="AC423" i="53"/>
  <c r="AB423" i="53"/>
  <c r="AA423" i="53"/>
  <c r="Y423" i="53"/>
  <c r="X423" i="53"/>
  <c r="U423" i="53"/>
  <c r="AG422" i="53"/>
  <c r="AF422" i="53"/>
  <c r="AE422" i="53"/>
  <c r="AD422" i="53"/>
  <c r="AC422" i="53"/>
  <c r="AB422" i="53"/>
  <c r="AA422" i="53"/>
  <c r="Y422" i="53"/>
  <c r="X422" i="53"/>
  <c r="U422" i="53"/>
  <c r="AG421" i="53"/>
  <c r="AF421" i="53"/>
  <c r="AE421" i="53"/>
  <c r="AD421" i="53"/>
  <c r="AC421" i="53"/>
  <c r="AB421" i="53"/>
  <c r="AA421" i="53"/>
  <c r="Y421" i="53"/>
  <c r="X421" i="53"/>
  <c r="U421" i="53"/>
  <c r="AG420" i="53"/>
  <c r="AF420" i="53"/>
  <c r="AE420" i="53"/>
  <c r="AD420" i="53"/>
  <c r="AC420" i="53"/>
  <c r="AB420" i="53"/>
  <c r="AA420" i="53"/>
  <c r="Y420" i="53"/>
  <c r="X420" i="53"/>
  <c r="U420" i="53"/>
  <c r="AG419" i="53"/>
  <c r="AF419" i="53"/>
  <c r="AE419" i="53"/>
  <c r="AD419" i="53"/>
  <c r="AC419" i="53"/>
  <c r="AB419" i="53"/>
  <c r="AA419" i="53"/>
  <c r="Y419" i="53"/>
  <c r="X419" i="53"/>
  <c r="U419" i="53"/>
  <c r="AG418" i="53"/>
  <c r="AF418" i="53"/>
  <c r="AE418" i="53"/>
  <c r="AD418" i="53"/>
  <c r="AC418" i="53"/>
  <c r="AB418" i="53"/>
  <c r="AA418" i="53"/>
  <c r="Y418" i="53"/>
  <c r="X418" i="53"/>
  <c r="U418" i="53"/>
  <c r="AG417" i="53"/>
  <c r="AF417" i="53"/>
  <c r="AE417" i="53"/>
  <c r="AD417" i="53"/>
  <c r="AC417" i="53"/>
  <c r="AB417" i="53"/>
  <c r="AA417" i="53"/>
  <c r="Y417" i="53"/>
  <c r="X417" i="53"/>
  <c r="U417" i="53"/>
  <c r="AG416" i="53"/>
  <c r="AF416" i="53"/>
  <c r="AE416" i="53"/>
  <c r="AD416" i="53"/>
  <c r="AC416" i="53"/>
  <c r="AB416" i="53"/>
  <c r="AA416" i="53"/>
  <c r="Y416" i="53"/>
  <c r="X416" i="53"/>
  <c r="U416" i="53"/>
  <c r="AG415" i="53"/>
  <c r="AF415" i="53"/>
  <c r="AE415" i="53"/>
  <c r="AD415" i="53"/>
  <c r="AC415" i="53"/>
  <c r="AB415" i="53"/>
  <c r="AA415" i="53"/>
  <c r="Y415" i="53"/>
  <c r="X415" i="53"/>
  <c r="U415" i="53"/>
  <c r="AG414" i="53"/>
  <c r="AF414" i="53"/>
  <c r="AE414" i="53"/>
  <c r="AD414" i="53"/>
  <c r="AC414" i="53"/>
  <c r="AB414" i="53"/>
  <c r="AA414" i="53"/>
  <c r="Y414" i="53"/>
  <c r="X414" i="53"/>
  <c r="U414" i="53"/>
  <c r="AG413" i="53"/>
  <c r="AF413" i="53"/>
  <c r="AE413" i="53"/>
  <c r="AD413" i="53"/>
  <c r="AC413" i="53"/>
  <c r="AB413" i="53"/>
  <c r="AA413" i="53"/>
  <c r="Y413" i="53"/>
  <c r="X413" i="53"/>
  <c r="U413" i="53"/>
  <c r="AG412" i="53"/>
  <c r="AF412" i="53"/>
  <c r="AE412" i="53"/>
  <c r="AD412" i="53"/>
  <c r="AC412" i="53"/>
  <c r="AB412" i="53"/>
  <c r="AA412" i="53"/>
  <c r="Y412" i="53"/>
  <c r="X412" i="53"/>
  <c r="U412" i="53"/>
  <c r="AG411" i="53"/>
  <c r="AF411" i="53"/>
  <c r="AE411" i="53"/>
  <c r="AD411" i="53"/>
  <c r="AC411" i="53"/>
  <c r="AB411" i="53"/>
  <c r="AA411" i="53"/>
  <c r="Y411" i="53"/>
  <c r="X411" i="53"/>
  <c r="U411" i="53"/>
  <c r="AG410" i="53"/>
  <c r="AF410" i="53"/>
  <c r="AE410" i="53"/>
  <c r="AD410" i="53"/>
  <c r="AC410" i="53"/>
  <c r="AB410" i="53"/>
  <c r="AA410" i="53"/>
  <c r="Y410" i="53"/>
  <c r="X410" i="53"/>
  <c r="U410" i="53"/>
  <c r="AG409" i="53"/>
  <c r="AF409" i="53"/>
  <c r="AE409" i="53"/>
  <c r="AD409" i="53"/>
  <c r="AC409" i="53"/>
  <c r="AB409" i="53"/>
  <c r="AA409" i="53"/>
  <c r="Y409" i="53"/>
  <c r="X409" i="53"/>
  <c r="U409" i="53"/>
  <c r="AG408" i="53"/>
  <c r="AF408" i="53"/>
  <c r="AE408" i="53"/>
  <c r="AD408" i="53"/>
  <c r="AC408" i="53"/>
  <c r="AB408" i="53"/>
  <c r="AA408" i="53"/>
  <c r="Y408" i="53"/>
  <c r="X408" i="53"/>
  <c r="U408" i="53"/>
  <c r="AG407" i="53"/>
  <c r="AF407" i="53"/>
  <c r="AE407" i="53"/>
  <c r="AD407" i="53"/>
  <c r="AC407" i="53"/>
  <c r="AB407" i="53"/>
  <c r="AA407" i="53"/>
  <c r="Y407" i="53"/>
  <c r="X407" i="53"/>
  <c r="U407" i="53"/>
  <c r="AG406" i="53"/>
  <c r="AF406" i="53"/>
  <c r="AE406" i="53"/>
  <c r="AD406" i="53"/>
  <c r="AC406" i="53"/>
  <c r="AB406" i="53"/>
  <c r="AA406" i="53"/>
  <c r="Y406" i="53"/>
  <c r="X406" i="53"/>
  <c r="U406" i="53"/>
  <c r="AG405" i="53"/>
  <c r="AF405" i="53"/>
  <c r="AE405" i="53"/>
  <c r="AD405" i="53"/>
  <c r="AC405" i="53"/>
  <c r="AB405" i="53"/>
  <c r="AA405" i="53"/>
  <c r="Y405" i="53"/>
  <c r="X405" i="53"/>
  <c r="U405" i="53"/>
  <c r="AG404" i="53"/>
  <c r="AF404" i="53"/>
  <c r="AE404" i="53"/>
  <c r="AD404" i="53"/>
  <c r="AC404" i="53"/>
  <c r="AB404" i="53"/>
  <c r="AA404" i="53"/>
  <c r="Y404" i="53"/>
  <c r="X404" i="53"/>
  <c r="U404" i="53"/>
  <c r="AG403" i="53"/>
  <c r="AF403" i="53"/>
  <c r="AE403" i="53"/>
  <c r="AD403" i="53"/>
  <c r="AC403" i="53"/>
  <c r="AB403" i="53"/>
  <c r="AA403" i="53"/>
  <c r="Y403" i="53"/>
  <c r="X403" i="53"/>
  <c r="U403" i="53"/>
  <c r="AG402" i="53"/>
  <c r="AF402" i="53"/>
  <c r="AE402" i="53"/>
  <c r="AD402" i="53"/>
  <c r="AC402" i="53"/>
  <c r="AB402" i="53"/>
  <c r="AA402" i="53"/>
  <c r="Y402" i="53"/>
  <c r="X402" i="53"/>
  <c r="U402" i="53"/>
  <c r="AG401" i="53"/>
  <c r="AF401" i="53"/>
  <c r="AE401" i="53"/>
  <c r="AD401" i="53"/>
  <c r="AC401" i="53"/>
  <c r="AB401" i="53"/>
  <c r="AA401" i="53"/>
  <c r="Y401" i="53"/>
  <c r="X401" i="53"/>
  <c r="U401" i="53"/>
  <c r="AG400" i="53"/>
  <c r="AF400" i="53"/>
  <c r="AE400" i="53"/>
  <c r="AD400" i="53"/>
  <c r="AC400" i="53"/>
  <c r="AB400" i="53"/>
  <c r="AA400" i="53"/>
  <c r="Y400" i="53"/>
  <c r="X400" i="53"/>
  <c r="U400" i="53"/>
  <c r="AG399" i="53"/>
  <c r="AF399" i="53"/>
  <c r="AE399" i="53"/>
  <c r="AD399" i="53"/>
  <c r="AC399" i="53"/>
  <c r="AB399" i="53"/>
  <c r="AA399" i="53"/>
  <c r="Y399" i="53"/>
  <c r="X399" i="53"/>
  <c r="U399" i="53"/>
  <c r="AG398" i="53"/>
  <c r="AF398" i="53"/>
  <c r="AE398" i="53"/>
  <c r="AD398" i="53"/>
  <c r="AC398" i="53"/>
  <c r="AB398" i="53"/>
  <c r="AA398" i="53"/>
  <c r="Y398" i="53"/>
  <c r="X398" i="53"/>
  <c r="U398" i="53"/>
  <c r="AG397" i="53"/>
  <c r="AF397" i="53"/>
  <c r="AE397" i="53"/>
  <c r="AD397" i="53"/>
  <c r="AC397" i="53"/>
  <c r="AB397" i="53"/>
  <c r="AA397" i="53"/>
  <c r="Y397" i="53"/>
  <c r="X397" i="53"/>
  <c r="U397" i="53"/>
  <c r="AG396" i="53"/>
  <c r="AF396" i="53"/>
  <c r="AE396" i="53"/>
  <c r="AD396" i="53"/>
  <c r="AC396" i="53"/>
  <c r="AB396" i="53"/>
  <c r="AA396" i="53"/>
  <c r="Y396" i="53"/>
  <c r="X396" i="53"/>
  <c r="U396" i="53"/>
  <c r="AG395" i="53"/>
  <c r="AF395" i="53"/>
  <c r="AE395" i="53"/>
  <c r="AD395" i="53"/>
  <c r="AC395" i="53"/>
  <c r="AB395" i="53"/>
  <c r="AA395" i="53"/>
  <c r="Y395" i="53"/>
  <c r="X395" i="53"/>
  <c r="U395" i="53"/>
  <c r="AG394" i="53"/>
  <c r="AF394" i="53"/>
  <c r="AE394" i="53"/>
  <c r="AD394" i="53"/>
  <c r="AC394" i="53"/>
  <c r="AB394" i="53"/>
  <c r="AA394" i="53"/>
  <c r="Y394" i="53"/>
  <c r="X394" i="53"/>
  <c r="U394" i="53"/>
  <c r="AG393" i="53"/>
  <c r="AF393" i="53"/>
  <c r="AE393" i="53"/>
  <c r="AD393" i="53"/>
  <c r="AC393" i="53"/>
  <c r="AB393" i="53"/>
  <c r="AA393" i="53"/>
  <c r="Y393" i="53"/>
  <c r="X393" i="53"/>
  <c r="U393" i="53"/>
  <c r="AG392" i="53"/>
  <c r="AF392" i="53"/>
  <c r="AE392" i="53"/>
  <c r="AD392" i="53"/>
  <c r="AC392" i="53"/>
  <c r="AB392" i="53"/>
  <c r="AA392" i="53"/>
  <c r="Y392" i="53"/>
  <c r="X392" i="53"/>
  <c r="U392" i="53"/>
  <c r="AG391" i="53"/>
  <c r="AF391" i="53"/>
  <c r="AE391" i="53"/>
  <c r="AD391" i="53"/>
  <c r="AC391" i="53"/>
  <c r="AB391" i="53"/>
  <c r="AA391" i="53"/>
  <c r="Y391" i="53"/>
  <c r="X391" i="53"/>
  <c r="U391" i="53"/>
  <c r="AG390" i="53"/>
  <c r="AF390" i="53"/>
  <c r="AE390" i="53"/>
  <c r="AD390" i="53"/>
  <c r="AC390" i="53"/>
  <c r="AB390" i="53"/>
  <c r="AA390" i="53"/>
  <c r="Y390" i="53"/>
  <c r="X390" i="53"/>
  <c r="U390" i="53"/>
  <c r="AG389" i="53"/>
  <c r="AF389" i="53"/>
  <c r="AE389" i="53"/>
  <c r="AD389" i="53"/>
  <c r="AC389" i="53"/>
  <c r="AB389" i="53"/>
  <c r="AA389" i="53"/>
  <c r="Y389" i="53"/>
  <c r="X389" i="53"/>
  <c r="U389" i="53"/>
  <c r="AG388" i="53"/>
  <c r="AF388" i="53"/>
  <c r="AE388" i="53"/>
  <c r="AD388" i="53"/>
  <c r="AC388" i="53"/>
  <c r="AB388" i="53"/>
  <c r="AA388" i="53"/>
  <c r="Y388" i="53"/>
  <c r="X388" i="53"/>
  <c r="U388" i="53"/>
  <c r="AG387" i="53"/>
  <c r="AF387" i="53"/>
  <c r="AE387" i="53"/>
  <c r="AD387" i="53"/>
  <c r="AC387" i="53"/>
  <c r="AB387" i="53"/>
  <c r="AA387" i="53"/>
  <c r="Y387" i="53"/>
  <c r="X387" i="53"/>
  <c r="U387" i="53"/>
  <c r="AG386" i="53"/>
  <c r="AF386" i="53"/>
  <c r="AE386" i="53"/>
  <c r="AD386" i="53"/>
  <c r="AC386" i="53"/>
  <c r="AB386" i="53"/>
  <c r="AA386" i="53"/>
  <c r="Y386" i="53"/>
  <c r="X386" i="53"/>
  <c r="U386" i="53"/>
  <c r="AG385" i="53"/>
  <c r="AF385" i="53"/>
  <c r="AE385" i="53"/>
  <c r="AD385" i="53"/>
  <c r="AC385" i="53"/>
  <c r="AB385" i="53"/>
  <c r="AA385" i="53"/>
  <c r="Y385" i="53"/>
  <c r="X385" i="53"/>
  <c r="U385" i="53"/>
  <c r="AG384" i="53"/>
  <c r="AF384" i="53"/>
  <c r="AE384" i="53"/>
  <c r="AD384" i="53"/>
  <c r="AC384" i="53"/>
  <c r="AB384" i="53"/>
  <c r="AA384" i="53"/>
  <c r="Y384" i="53"/>
  <c r="X384" i="53"/>
  <c r="U384" i="53"/>
  <c r="AG383" i="53"/>
  <c r="AF383" i="53"/>
  <c r="AE383" i="53"/>
  <c r="AD383" i="53"/>
  <c r="AC383" i="53"/>
  <c r="AB383" i="53"/>
  <c r="AA383" i="53"/>
  <c r="Y383" i="53"/>
  <c r="X383" i="53"/>
  <c r="U383" i="53"/>
  <c r="AG382" i="53"/>
  <c r="AF382" i="53"/>
  <c r="AE382" i="53"/>
  <c r="AD382" i="53"/>
  <c r="AC382" i="53"/>
  <c r="AB382" i="53"/>
  <c r="AA382" i="53"/>
  <c r="Y382" i="53"/>
  <c r="X382" i="53"/>
  <c r="U382" i="53"/>
  <c r="AG381" i="53"/>
  <c r="AF381" i="53"/>
  <c r="AE381" i="53"/>
  <c r="AD381" i="53"/>
  <c r="AC381" i="53"/>
  <c r="AB381" i="53"/>
  <c r="AA381" i="53"/>
  <c r="Y381" i="53"/>
  <c r="X381" i="53"/>
  <c r="U381" i="53"/>
  <c r="AG380" i="53"/>
  <c r="AF380" i="53"/>
  <c r="AE380" i="53"/>
  <c r="AD380" i="53"/>
  <c r="AC380" i="53"/>
  <c r="AB380" i="53"/>
  <c r="AA380" i="53"/>
  <c r="Y380" i="53"/>
  <c r="X380" i="53"/>
  <c r="U380" i="53"/>
  <c r="AG379" i="53"/>
  <c r="AF379" i="53"/>
  <c r="AE379" i="53"/>
  <c r="AD379" i="53"/>
  <c r="AC379" i="53"/>
  <c r="AB379" i="53"/>
  <c r="AA379" i="53"/>
  <c r="Y379" i="53"/>
  <c r="X379" i="53"/>
  <c r="U379" i="53"/>
  <c r="AG378" i="53"/>
  <c r="AF378" i="53"/>
  <c r="AE378" i="53"/>
  <c r="AD378" i="53"/>
  <c r="AC378" i="53"/>
  <c r="AB378" i="53"/>
  <c r="AA378" i="53"/>
  <c r="Y378" i="53"/>
  <c r="X378" i="53"/>
  <c r="U378" i="53"/>
  <c r="AG377" i="53"/>
  <c r="AF377" i="53"/>
  <c r="AE377" i="53"/>
  <c r="AD377" i="53"/>
  <c r="AC377" i="53"/>
  <c r="AB377" i="53"/>
  <c r="AA377" i="53"/>
  <c r="Y377" i="53"/>
  <c r="X377" i="53"/>
  <c r="U377" i="53"/>
  <c r="AG376" i="53"/>
  <c r="AF376" i="53"/>
  <c r="AE376" i="53"/>
  <c r="AD376" i="53"/>
  <c r="AC376" i="53"/>
  <c r="AB376" i="53"/>
  <c r="AA376" i="53"/>
  <c r="Y376" i="53"/>
  <c r="X376" i="53"/>
  <c r="U376" i="53"/>
  <c r="AG375" i="53"/>
  <c r="AF375" i="53"/>
  <c r="AE375" i="53"/>
  <c r="AD375" i="53"/>
  <c r="AC375" i="53"/>
  <c r="AB375" i="53"/>
  <c r="AA375" i="53"/>
  <c r="Y375" i="53"/>
  <c r="X375" i="53"/>
  <c r="U375" i="53"/>
  <c r="AG374" i="53"/>
  <c r="AF374" i="53"/>
  <c r="AE374" i="53"/>
  <c r="AD374" i="53"/>
  <c r="AC374" i="53"/>
  <c r="AB374" i="53"/>
  <c r="AA374" i="53"/>
  <c r="Y374" i="53"/>
  <c r="X374" i="53"/>
  <c r="U374" i="53"/>
  <c r="AG373" i="53"/>
  <c r="AF373" i="53"/>
  <c r="AE373" i="53"/>
  <c r="AD373" i="53"/>
  <c r="AC373" i="53"/>
  <c r="AB373" i="53"/>
  <c r="AA373" i="53"/>
  <c r="Y373" i="53"/>
  <c r="X373" i="53"/>
  <c r="U373" i="53"/>
  <c r="AG372" i="53"/>
  <c r="AF372" i="53"/>
  <c r="AE372" i="53"/>
  <c r="AD372" i="53"/>
  <c r="AC372" i="53"/>
  <c r="AB372" i="53"/>
  <c r="AA372" i="53"/>
  <c r="Y372" i="53"/>
  <c r="X372" i="53"/>
  <c r="U372" i="53"/>
  <c r="AG371" i="53"/>
  <c r="AF371" i="53"/>
  <c r="AE371" i="53"/>
  <c r="AD371" i="53"/>
  <c r="AC371" i="53"/>
  <c r="AB371" i="53"/>
  <c r="AA371" i="53"/>
  <c r="Y371" i="53"/>
  <c r="X371" i="53"/>
  <c r="U371" i="53"/>
  <c r="AG370" i="53"/>
  <c r="AF370" i="53"/>
  <c r="AE370" i="53"/>
  <c r="AD370" i="53"/>
  <c r="AC370" i="53"/>
  <c r="AB370" i="53"/>
  <c r="AA370" i="53"/>
  <c r="Y370" i="53"/>
  <c r="X370" i="53"/>
  <c r="U370" i="53"/>
  <c r="AG369" i="53"/>
  <c r="AF369" i="53"/>
  <c r="AE369" i="53"/>
  <c r="AD369" i="53"/>
  <c r="AC369" i="53"/>
  <c r="AB369" i="53"/>
  <c r="AA369" i="53"/>
  <c r="Y369" i="53"/>
  <c r="X369" i="53"/>
  <c r="U369" i="53"/>
  <c r="AG368" i="53"/>
  <c r="AF368" i="53"/>
  <c r="AE368" i="53"/>
  <c r="AD368" i="53"/>
  <c r="AC368" i="53"/>
  <c r="AB368" i="53"/>
  <c r="AA368" i="53"/>
  <c r="Y368" i="53"/>
  <c r="X368" i="53"/>
  <c r="U368" i="53"/>
  <c r="AG367" i="53"/>
  <c r="AF367" i="53"/>
  <c r="AE367" i="53"/>
  <c r="AD367" i="53"/>
  <c r="AC367" i="53"/>
  <c r="AB367" i="53"/>
  <c r="AA367" i="53"/>
  <c r="Y367" i="53"/>
  <c r="X367" i="53"/>
  <c r="U367" i="53"/>
  <c r="AG366" i="53"/>
  <c r="AF366" i="53"/>
  <c r="AE366" i="53"/>
  <c r="AD366" i="53"/>
  <c r="AC366" i="53"/>
  <c r="AB366" i="53"/>
  <c r="AA366" i="53"/>
  <c r="Y366" i="53"/>
  <c r="X366" i="53"/>
  <c r="U366" i="53"/>
  <c r="AG365" i="53"/>
  <c r="AF365" i="53"/>
  <c r="AE365" i="53"/>
  <c r="AD365" i="53"/>
  <c r="AC365" i="53"/>
  <c r="AB365" i="53"/>
  <c r="AA365" i="53"/>
  <c r="Y365" i="53"/>
  <c r="X365" i="53"/>
  <c r="U365" i="53"/>
  <c r="AG364" i="53"/>
  <c r="AF364" i="53"/>
  <c r="AE364" i="53"/>
  <c r="AD364" i="53"/>
  <c r="AC364" i="53"/>
  <c r="AB364" i="53"/>
  <c r="AA364" i="53"/>
  <c r="Y364" i="53"/>
  <c r="X364" i="53"/>
  <c r="U364" i="53"/>
  <c r="AG363" i="53"/>
  <c r="AF363" i="53"/>
  <c r="AE363" i="53"/>
  <c r="AD363" i="53"/>
  <c r="AC363" i="53"/>
  <c r="AB363" i="53"/>
  <c r="AA363" i="53"/>
  <c r="Y363" i="53"/>
  <c r="X363" i="53"/>
  <c r="U363" i="53"/>
  <c r="AG362" i="53"/>
  <c r="AF362" i="53"/>
  <c r="AE362" i="53"/>
  <c r="AD362" i="53"/>
  <c r="AC362" i="53"/>
  <c r="AB362" i="53"/>
  <c r="AA362" i="53"/>
  <c r="Y362" i="53"/>
  <c r="X362" i="53"/>
  <c r="U362" i="53"/>
  <c r="AG361" i="53"/>
  <c r="AF361" i="53"/>
  <c r="AE361" i="53"/>
  <c r="AD361" i="53"/>
  <c r="AC361" i="53"/>
  <c r="AB361" i="53"/>
  <c r="AA361" i="53"/>
  <c r="Y361" i="53"/>
  <c r="X361" i="53"/>
  <c r="U361" i="53"/>
  <c r="AG360" i="53"/>
  <c r="AF360" i="53"/>
  <c r="AE360" i="53"/>
  <c r="AD360" i="53"/>
  <c r="AC360" i="53"/>
  <c r="AB360" i="53"/>
  <c r="AA360" i="53"/>
  <c r="Y360" i="53"/>
  <c r="X360" i="53"/>
  <c r="U360" i="53"/>
  <c r="AG359" i="53"/>
  <c r="AF359" i="53"/>
  <c r="AE359" i="53"/>
  <c r="AD359" i="53"/>
  <c r="AC359" i="53"/>
  <c r="AB359" i="53"/>
  <c r="AA359" i="53"/>
  <c r="Y359" i="53"/>
  <c r="X359" i="53"/>
  <c r="U359" i="53"/>
  <c r="AG358" i="53"/>
  <c r="AF358" i="53"/>
  <c r="AE358" i="53"/>
  <c r="AD358" i="53"/>
  <c r="AC358" i="53"/>
  <c r="AB358" i="53"/>
  <c r="AA358" i="53"/>
  <c r="Y358" i="53"/>
  <c r="X358" i="53"/>
  <c r="U358" i="53"/>
  <c r="AG357" i="53"/>
  <c r="AF357" i="53"/>
  <c r="AE357" i="53"/>
  <c r="AD357" i="53"/>
  <c r="AC357" i="53"/>
  <c r="AB357" i="53"/>
  <c r="AA357" i="53"/>
  <c r="Y357" i="53"/>
  <c r="X357" i="53"/>
  <c r="U357" i="53"/>
  <c r="AG356" i="53"/>
  <c r="AF356" i="53"/>
  <c r="AE356" i="53"/>
  <c r="AD356" i="53"/>
  <c r="AC356" i="53"/>
  <c r="AB356" i="53"/>
  <c r="AA356" i="53"/>
  <c r="Y356" i="53"/>
  <c r="X356" i="53"/>
  <c r="U356" i="53"/>
  <c r="AG355" i="53"/>
  <c r="AF355" i="53"/>
  <c r="AE355" i="53"/>
  <c r="AD355" i="53"/>
  <c r="AC355" i="53"/>
  <c r="AB355" i="53"/>
  <c r="AA355" i="53"/>
  <c r="Y355" i="53"/>
  <c r="X355" i="53"/>
  <c r="U355" i="53"/>
  <c r="AG354" i="53"/>
  <c r="AF354" i="53"/>
  <c r="AE354" i="53"/>
  <c r="AD354" i="53"/>
  <c r="AC354" i="53"/>
  <c r="AB354" i="53"/>
  <c r="AA354" i="53"/>
  <c r="Y354" i="53"/>
  <c r="X354" i="53"/>
  <c r="U354" i="53"/>
  <c r="AG353" i="53"/>
  <c r="AF353" i="53"/>
  <c r="AE353" i="53"/>
  <c r="AD353" i="53"/>
  <c r="AC353" i="53"/>
  <c r="AB353" i="53"/>
  <c r="AA353" i="53"/>
  <c r="Y353" i="53"/>
  <c r="X353" i="53"/>
  <c r="U353" i="53"/>
  <c r="AG352" i="53"/>
  <c r="AF352" i="53"/>
  <c r="AE352" i="53"/>
  <c r="AD352" i="53"/>
  <c r="AC352" i="53"/>
  <c r="AB352" i="53"/>
  <c r="AA352" i="53"/>
  <c r="Y352" i="53"/>
  <c r="X352" i="53"/>
  <c r="U352" i="53"/>
  <c r="AG351" i="53"/>
  <c r="AF351" i="53"/>
  <c r="AE351" i="53"/>
  <c r="AD351" i="53"/>
  <c r="AC351" i="53"/>
  <c r="AB351" i="53"/>
  <c r="AA351" i="53"/>
  <c r="Y351" i="53"/>
  <c r="X351" i="53"/>
  <c r="U351" i="53"/>
  <c r="AG350" i="53"/>
  <c r="AF350" i="53"/>
  <c r="AE350" i="53"/>
  <c r="AD350" i="53"/>
  <c r="AC350" i="53"/>
  <c r="AB350" i="53"/>
  <c r="AA350" i="53"/>
  <c r="Y350" i="53"/>
  <c r="X350" i="53"/>
  <c r="U350" i="53"/>
  <c r="AG349" i="53"/>
  <c r="AF349" i="53"/>
  <c r="AE349" i="53"/>
  <c r="AD349" i="53"/>
  <c r="AC349" i="53"/>
  <c r="AB349" i="53"/>
  <c r="AA349" i="53"/>
  <c r="Y349" i="53"/>
  <c r="X349" i="53"/>
  <c r="U349" i="53"/>
  <c r="AG348" i="53"/>
  <c r="AF348" i="53"/>
  <c r="AE348" i="53"/>
  <c r="AD348" i="53"/>
  <c r="AC348" i="53"/>
  <c r="AB348" i="53"/>
  <c r="AA348" i="53"/>
  <c r="Y348" i="53"/>
  <c r="X348" i="53"/>
  <c r="U348" i="53"/>
  <c r="AG347" i="53"/>
  <c r="AF347" i="53"/>
  <c r="AE347" i="53"/>
  <c r="AD347" i="53"/>
  <c r="AC347" i="53"/>
  <c r="AB347" i="53"/>
  <c r="AA347" i="53"/>
  <c r="Y347" i="53"/>
  <c r="X347" i="53"/>
  <c r="U347" i="53"/>
  <c r="AG346" i="53"/>
  <c r="AF346" i="53"/>
  <c r="AE346" i="53"/>
  <c r="AD346" i="53"/>
  <c r="AC346" i="53"/>
  <c r="AB346" i="53"/>
  <c r="AA346" i="53"/>
  <c r="Y346" i="53"/>
  <c r="X346" i="53"/>
  <c r="U346" i="53"/>
  <c r="AG345" i="53"/>
  <c r="AF345" i="53"/>
  <c r="AE345" i="53"/>
  <c r="AD345" i="53"/>
  <c r="AC345" i="53"/>
  <c r="AB345" i="53"/>
  <c r="AA345" i="53"/>
  <c r="Y345" i="53"/>
  <c r="X345" i="53"/>
  <c r="U345" i="53"/>
  <c r="AG344" i="53"/>
  <c r="AF344" i="53"/>
  <c r="AE344" i="53"/>
  <c r="AD344" i="53"/>
  <c r="AC344" i="53"/>
  <c r="AB344" i="53"/>
  <c r="AA344" i="53"/>
  <c r="Y344" i="53"/>
  <c r="X344" i="53"/>
  <c r="U344" i="53"/>
  <c r="AG343" i="53"/>
  <c r="AF343" i="53"/>
  <c r="AE343" i="53"/>
  <c r="AD343" i="53"/>
  <c r="AC343" i="53"/>
  <c r="AB343" i="53"/>
  <c r="AA343" i="53"/>
  <c r="Y343" i="53"/>
  <c r="X343" i="53"/>
  <c r="U343" i="53"/>
  <c r="AG342" i="53"/>
  <c r="AF342" i="53"/>
  <c r="AE342" i="53"/>
  <c r="AD342" i="53"/>
  <c r="AC342" i="53"/>
  <c r="AB342" i="53"/>
  <c r="AA342" i="53"/>
  <c r="Y342" i="53"/>
  <c r="X342" i="53"/>
  <c r="U342" i="53"/>
  <c r="AG341" i="53"/>
  <c r="AF341" i="53"/>
  <c r="AE341" i="53"/>
  <c r="AD341" i="53"/>
  <c r="AC341" i="53"/>
  <c r="AB341" i="53"/>
  <c r="AA341" i="53"/>
  <c r="Y341" i="53"/>
  <c r="X341" i="53"/>
  <c r="U341" i="53"/>
  <c r="AG340" i="53"/>
  <c r="AF340" i="53"/>
  <c r="AE340" i="53"/>
  <c r="AD340" i="53"/>
  <c r="AC340" i="53"/>
  <c r="AB340" i="53"/>
  <c r="AA340" i="53"/>
  <c r="Y340" i="53"/>
  <c r="X340" i="53"/>
  <c r="U340" i="53"/>
  <c r="AG339" i="53"/>
  <c r="AF339" i="53"/>
  <c r="AE339" i="53"/>
  <c r="AD339" i="53"/>
  <c r="AC339" i="53"/>
  <c r="AB339" i="53"/>
  <c r="AA339" i="53"/>
  <c r="Y339" i="53"/>
  <c r="X339" i="53"/>
  <c r="U339" i="53"/>
  <c r="AG338" i="53"/>
  <c r="AF338" i="53"/>
  <c r="AE338" i="53"/>
  <c r="AD338" i="53"/>
  <c r="AC338" i="53"/>
  <c r="AB338" i="53"/>
  <c r="AA338" i="53"/>
  <c r="Y338" i="53"/>
  <c r="X338" i="53"/>
  <c r="U338" i="53"/>
  <c r="AG337" i="53"/>
  <c r="AF337" i="53"/>
  <c r="AE337" i="53"/>
  <c r="AD337" i="53"/>
  <c r="AC337" i="53"/>
  <c r="AB337" i="53"/>
  <c r="AA337" i="53"/>
  <c r="Y337" i="53"/>
  <c r="X337" i="53"/>
  <c r="U337" i="53"/>
  <c r="AG336" i="53"/>
  <c r="AF336" i="53"/>
  <c r="AE336" i="53"/>
  <c r="AD336" i="53"/>
  <c r="AC336" i="53"/>
  <c r="AB336" i="53"/>
  <c r="AA336" i="53"/>
  <c r="Y336" i="53"/>
  <c r="X336" i="53"/>
  <c r="U336" i="53"/>
  <c r="AG335" i="53"/>
  <c r="AF335" i="53"/>
  <c r="AE335" i="53"/>
  <c r="AD335" i="53"/>
  <c r="AC335" i="53"/>
  <c r="AB335" i="53"/>
  <c r="AA335" i="53"/>
  <c r="Y335" i="53"/>
  <c r="X335" i="53"/>
  <c r="U335" i="53"/>
  <c r="AG334" i="53"/>
  <c r="AF334" i="53"/>
  <c r="AE334" i="53"/>
  <c r="AD334" i="53"/>
  <c r="AC334" i="53"/>
  <c r="AB334" i="53"/>
  <c r="AA334" i="53"/>
  <c r="Y334" i="53"/>
  <c r="X334" i="53"/>
  <c r="U334" i="53"/>
  <c r="AG333" i="53"/>
  <c r="AF333" i="53"/>
  <c r="AE333" i="53"/>
  <c r="AD333" i="53"/>
  <c r="AC333" i="53"/>
  <c r="AB333" i="53"/>
  <c r="AA333" i="53"/>
  <c r="Y333" i="53"/>
  <c r="X333" i="53"/>
  <c r="U333" i="53"/>
  <c r="AG332" i="53"/>
  <c r="AF332" i="53"/>
  <c r="AE332" i="53"/>
  <c r="AD332" i="53"/>
  <c r="AC332" i="53"/>
  <c r="AB332" i="53"/>
  <c r="AA332" i="53"/>
  <c r="Y332" i="53"/>
  <c r="X332" i="53"/>
  <c r="U332" i="53"/>
  <c r="AG331" i="53"/>
  <c r="AF331" i="53"/>
  <c r="AE331" i="53"/>
  <c r="AD331" i="53"/>
  <c r="AC331" i="53"/>
  <c r="AB331" i="53"/>
  <c r="AA331" i="53"/>
  <c r="Y331" i="53"/>
  <c r="X331" i="53"/>
  <c r="U331" i="53"/>
  <c r="AG330" i="53"/>
  <c r="AF330" i="53"/>
  <c r="AE330" i="53"/>
  <c r="AD330" i="53"/>
  <c r="AC330" i="53"/>
  <c r="AB330" i="53"/>
  <c r="AA330" i="53"/>
  <c r="Y330" i="53"/>
  <c r="X330" i="53"/>
  <c r="U330" i="53"/>
  <c r="AG329" i="53"/>
  <c r="AF329" i="53"/>
  <c r="AE329" i="53"/>
  <c r="AD329" i="53"/>
  <c r="AC329" i="53"/>
  <c r="AB329" i="53"/>
  <c r="AA329" i="53"/>
  <c r="Y329" i="53"/>
  <c r="X329" i="53"/>
  <c r="U329" i="53"/>
  <c r="AG328" i="53"/>
  <c r="AF328" i="53"/>
  <c r="AE328" i="53"/>
  <c r="AD328" i="53"/>
  <c r="AC328" i="53"/>
  <c r="AB328" i="53"/>
  <c r="AA328" i="53"/>
  <c r="Y328" i="53"/>
  <c r="X328" i="53"/>
  <c r="U328" i="53"/>
  <c r="AG327" i="53"/>
  <c r="AF327" i="53"/>
  <c r="AE327" i="53"/>
  <c r="AD327" i="53"/>
  <c r="AC327" i="53"/>
  <c r="AB327" i="53"/>
  <c r="AA327" i="53"/>
  <c r="Y327" i="53"/>
  <c r="X327" i="53"/>
  <c r="U327" i="53"/>
  <c r="AG326" i="53"/>
  <c r="AF326" i="53"/>
  <c r="AE326" i="53"/>
  <c r="AD326" i="53"/>
  <c r="AC326" i="53"/>
  <c r="AB326" i="53"/>
  <c r="AA326" i="53"/>
  <c r="Y326" i="53"/>
  <c r="X326" i="53"/>
  <c r="U326" i="53"/>
  <c r="AG325" i="53"/>
  <c r="AF325" i="53"/>
  <c r="AE325" i="53"/>
  <c r="AD325" i="53"/>
  <c r="AC325" i="53"/>
  <c r="AB325" i="53"/>
  <c r="AA325" i="53"/>
  <c r="Y325" i="53"/>
  <c r="X325" i="53"/>
  <c r="U325" i="53"/>
  <c r="AG324" i="53"/>
  <c r="AF324" i="53"/>
  <c r="AE324" i="53"/>
  <c r="AD324" i="53"/>
  <c r="AC324" i="53"/>
  <c r="AB324" i="53"/>
  <c r="AA324" i="53"/>
  <c r="Y324" i="53"/>
  <c r="X324" i="53"/>
  <c r="U324" i="53"/>
  <c r="AG323" i="53"/>
  <c r="AF323" i="53"/>
  <c r="AE323" i="53"/>
  <c r="AD323" i="53"/>
  <c r="AC323" i="53"/>
  <c r="AB323" i="53"/>
  <c r="AA323" i="53"/>
  <c r="Y323" i="53"/>
  <c r="X323" i="53"/>
  <c r="U323" i="53"/>
  <c r="AG322" i="53"/>
  <c r="AF322" i="53"/>
  <c r="AE322" i="53"/>
  <c r="AD322" i="53"/>
  <c r="AC322" i="53"/>
  <c r="AB322" i="53"/>
  <c r="AA322" i="53"/>
  <c r="Y322" i="53"/>
  <c r="X322" i="53"/>
  <c r="U322" i="53"/>
  <c r="AG321" i="53"/>
  <c r="AF321" i="53"/>
  <c r="AE321" i="53"/>
  <c r="AD321" i="53"/>
  <c r="AC321" i="53"/>
  <c r="AB321" i="53"/>
  <c r="AA321" i="53"/>
  <c r="Y321" i="53"/>
  <c r="X321" i="53"/>
  <c r="U321" i="53"/>
  <c r="AG320" i="53"/>
  <c r="AF320" i="53"/>
  <c r="AE320" i="53"/>
  <c r="AD320" i="53"/>
  <c r="AC320" i="53"/>
  <c r="AB320" i="53"/>
  <c r="AA320" i="53"/>
  <c r="Y320" i="53"/>
  <c r="X320" i="53"/>
  <c r="U320" i="53"/>
  <c r="AG319" i="53"/>
  <c r="AF319" i="53"/>
  <c r="AE319" i="53"/>
  <c r="AD319" i="53"/>
  <c r="AC319" i="53"/>
  <c r="AB319" i="53"/>
  <c r="AA319" i="53"/>
  <c r="Y319" i="53"/>
  <c r="X319" i="53"/>
  <c r="U319" i="53"/>
  <c r="AG318" i="53"/>
  <c r="AF318" i="53"/>
  <c r="AE318" i="53"/>
  <c r="AD318" i="53"/>
  <c r="AC318" i="53"/>
  <c r="AB318" i="53"/>
  <c r="AA318" i="53"/>
  <c r="Y318" i="53"/>
  <c r="X318" i="53"/>
  <c r="U318" i="53"/>
  <c r="AG317" i="53"/>
  <c r="AF317" i="53"/>
  <c r="AE317" i="53"/>
  <c r="AD317" i="53"/>
  <c r="AC317" i="53"/>
  <c r="AB317" i="53"/>
  <c r="AA317" i="53"/>
  <c r="Y317" i="53"/>
  <c r="X317" i="53"/>
  <c r="U317" i="53"/>
  <c r="AG316" i="53"/>
  <c r="AF316" i="53"/>
  <c r="AE316" i="53"/>
  <c r="AD316" i="53"/>
  <c r="AC316" i="53"/>
  <c r="AB316" i="53"/>
  <c r="AA316" i="53"/>
  <c r="Y316" i="53"/>
  <c r="X316" i="53"/>
  <c r="U316" i="53"/>
  <c r="AG315" i="53"/>
  <c r="AF315" i="53"/>
  <c r="AE315" i="53"/>
  <c r="AD315" i="53"/>
  <c r="AC315" i="53"/>
  <c r="AB315" i="53"/>
  <c r="AA315" i="53"/>
  <c r="Y315" i="53"/>
  <c r="X315" i="53"/>
  <c r="U315" i="53"/>
  <c r="AG314" i="53"/>
  <c r="AF314" i="53"/>
  <c r="AE314" i="53"/>
  <c r="AD314" i="53"/>
  <c r="AC314" i="53"/>
  <c r="AB314" i="53"/>
  <c r="AA314" i="53"/>
  <c r="Y314" i="53"/>
  <c r="X314" i="53"/>
  <c r="U314" i="53"/>
  <c r="AG313" i="53"/>
  <c r="AF313" i="53"/>
  <c r="AE313" i="53"/>
  <c r="AD313" i="53"/>
  <c r="AC313" i="53"/>
  <c r="AB313" i="53"/>
  <c r="AA313" i="53"/>
  <c r="Y313" i="53"/>
  <c r="X313" i="53"/>
  <c r="U313" i="53"/>
  <c r="AG312" i="53"/>
  <c r="AF312" i="53"/>
  <c r="AE312" i="53"/>
  <c r="AD312" i="53"/>
  <c r="AC312" i="53"/>
  <c r="AB312" i="53"/>
  <c r="AA312" i="53"/>
  <c r="Y312" i="53"/>
  <c r="X312" i="53"/>
  <c r="U312" i="53"/>
  <c r="AG311" i="53"/>
  <c r="AF311" i="53"/>
  <c r="AE311" i="53"/>
  <c r="AD311" i="53"/>
  <c r="AC311" i="53"/>
  <c r="AB311" i="53"/>
  <c r="AA311" i="53"/>
  <c r="Y311" i="53"/>
  <c r="X311" i="53"/>
  <c r="U311" i="53"/>
  <c r="AG310" i="53"/>
  <c r="AF310" i="53"/>
  <c r="AE310" i="53"/>
  <c r="AD310" i="53"/>
  <c r="AC310" i="53"/>
  <c r="AB310" i="53"/>
  <c r="AA310" i="53"/>
  <c r="Y310" i="53"/>
  <c r="X310" i="53"/>
  <c r="U310" i="53"/>
  <c r="AG309" i="53"/>
  <c r="AF309" i="53"/>
  <c r="AE309" i="53"/>
  <c r="AD309" i="53"/>
  <c r="AC309" i="53"/>
  <c r="AB309" i="53"/>
  <c r="AA309" i="53"/>
  <c r="Y309" i="53"/>
  <c r="X309" i="53"/>
  <c r="U309" i="53"/>
  <c r="AG308" i="53"/>
  <c r="AF308" i="53"/>
  <c r="AE308" i="53"/>
  <c r="AD308" i="53"/>
  <c r="AC308" i="53"/>
  <c r="AB308" i="53"/>
  <c r="AA308" i="53"/>
  <c r="Y308" i="53"/>
  <c r="X308" i="53"/>
  <c r="U308" i="53"/>
  <c r="AG307" i="53"/>
  <c r="AF307" i="53"/>
  <c r="AE307" i="53"/>
  <c r="AD307" i="53"/>
  <c r="AC307" i="53"/>
  <c r="AB307" i="53"/>
  <c r="AA307" i="53"/>
  <c r="Y307" i="53"/>
  <c r="X307" i="53"/>
  <c r="U307" i="53"/>
  <c r="AG306" i="53"/>
  <c r="AF306" i="53"/>
  <c r="AE306" i="53"/>
  <c r="AD306" i="53"/>
  <c r="AC306" i="53"/>
  <c r="AB306" i="53"/>
  <c r="AA306" i="53"/>
  <c r="Y306" i="53"/>
  <c r="X306" i="53"/>
  <c r="U306" i="53"/>
  <c r="AG305" i="53"/>
  <c r="AF305" i="53"/>
  <c r="AE305" i="53"/>
  <c r="AD305" i="53"/>
  <c r="AC305" i="53"/>
  <c r="AB305" i="53"/>
  <c r="AA305" i="53"/>
  <c r="Y305" i="53"/>
  <c r="X305" i="53"/>
  <c r="U305" i="53"/>
  <c r="AG304" i="53"/>
  <c r="AF304" i="53"/>
  <c r="AE304" i="53"/>
  <c r="AD304" i="53"/>
  <c r="AC304" i="53"/>
  <c r="AB304" i="53"/>
  <c r="AA304" i="53"/>
  <c r="Y304" i="53"/>
  <c r="X304" i="53"/>
  <c r="U304" i="53"/>
  <c r="AG303" i="53"/>
  <c r="AF303" i="53"/>
  <c r="AE303" i="53"/>
  <c r="AD303" i="53"/>
  <c r="AC303" i="53"/>
  <c r="AB303" i="53"/>
  <c r="AA303" i="53"/>
  <c r="Y303" i="53"/>
  <c r="X303" i="53"/>
  <c r="U303" i="53"/>
  <c r="AG302" i="53"/>
  <c r="AF302" i="53"/>
  <c r="AE302" i="53"/>
  <c r="AD302" i="53"/>
  <c r="AC302" i="53"/>
  <c r="AB302" i="53"/>
  <c r="AA302" i="53"/>
  <c r="Y302" i="53"/>
  <c r="X302" i="53"/>
  <c r="U302" i="53"/>
  <c r="AG301" i="53"/>
  <c r="AF301" i="53"/>
  <c r="AE301" i="53"/>
  <c r="AD301" i="53"/>
  <c r="AC301" i="53"/>
  <c r="AB301" i="53"/>
  <c r="AA301" i="53"/>
  <c r="Y301" i="53"/>
  <c r="X301" i="53"/>
  <c r="U301" i="53"/>
  <c r="AG300" i="53"/>
  <c r="AF300" i="53"/>
  <c r="AE300" i="53"/>
  <c r="AD300" i="53"/>
  <c r="AC300" i="53"/>
  <c r="AB300" i="53"/>
  <c r="AA300" i="53"/>
  <c r="Y300" i="53"/>
  <c r="X300" i="53"/>
  <c r="U300" i="53"/>
  <c r="AG299" i="53"/>
  <c r="AF299" i="53"/>
  <c r="AE299" i="53"/>
  <c r="AD299" i="53"/>
  <c r="AC299" i="53"/>
  <c r="AB299" i="53"/>
  <c r="AA299" i="53"/>
  <c r="Y299" i="53"/>
  <c r="X299" i="53"/>
  <c r="U299" i="53"/>
  <c r="AG298" i="53"/>
  <c r="AF298" i="53"/>
  <c r="AE298" i="53"/>
  <c r="AD298" i="53"/>
  <c r="AC298" i="53"/>
  <c r="AB298" i="53"/>
  <c r="AA298" i="53"/>
  <c r="Y298" i="53"/>
  <c r="X298" i="53"/>
  <c r="U298" i="53"/>
  <c r="AG297" i="53"/>
  <c r="AF297" i="53"/>
  <c r="AE297" i="53"/>
  <c r="AD297" i="53"/>
  <c r="AC297" i="53"/>
  <c r="AB297" i="53"/>
  <c r="AA297" i="53"/>
  <c r="Y297" i="53"/>
  <c r="X297" i="53"/>
  <c r="U297" i="53"/>
  <c r="AG296" i="53"/>
  <c r="AF296" i="53"/>
  <c r="AE296" i="53"/>
  <c r="AD296" i="53"/>
  <c r="AC296" i="53"/>
  <c r="AB296" i="53"/>
  <c r="AA296" i="53"/>
  <c r="Y296" i="53"/>
  <c r="X296" i="53"/>
  <c r="U296" i="53"/>
  <c r="AG295" i="53"/>
  <c r="AF295" i="53"/>
  <c r="AE295" i="53"/>
  <c r="AD295" i="53"/>
  <c r="AC295" i="53"/>
  <c r="AB295" i="53"/>
  <c r="AA295" i="53"/>
  <c r="Y295" i="53"/>
  <c r="X295" i="53"/>
  <c r="U295" i="53"/>
  <c r="AG294" i="53"/>
  <c r="AF294" i="53"/>
  <c r="AE294" i="53"/>
  <c r="AD294" i="53"/>
  <c r="AC294" i="53"/>
  <c r="AB294" i="53"/>
  <c r="AA294" i="53"/>
  <c r="Y294" i="53"/>
  <c r="X294" i="53"/>
  <c r="U294" i="53"/>
  <c r="AG293" i="53"/>
  <c r="AF293" i="53"/>
  <c r="AE293" i="53"/>
  <c r="AD293" i="53"/>
  <c r="AC293" i="53"/>
  <c r="AB293" i="53"/>
  <c r="AA293" i="53"/>
  <c r="Y293" i="53"/>
  <c r="X293" i="53"/>
  <c r="U293" i="53"/>
  <c r="AG292" i="53"/>
  <c r="AF292" i="53"/>
  <c r="AE292" i="53"/>
  <c r="AD292" i="53"/>
  <c r="AC292" i="53"/>
  <c r="AB292" i="53"/>
  <c r="AA292" i="53"/>
  <c r="Y292" i="53"/>
  <c r="X292" i="53"/>
  <c r="U292" i="53"/>
  <c r="AG291" i="53"/>
  <c r="AF291" i="53"/>
  <c r="AE291" i="53"/>
  <c r="AD291" i="53"/>
  <c r="AC291" i="53"/>
  <c r="AB291" i="53"/>
  <c r="AA291" i="53"/>
  <c r="Y291" i="53"/>
  <c r="X291" i="53"/>
  <c r="U291" i="53"/>
  <c r="AG290" i="53"/>
  <c r="AF290" i="53"/>
  <c r="AE290" i="53"/>
  <c r="AD290" i="53"/>
  <c r="AC290" i="53"/>
  <c r="AB290" i="53"/>
  <c r="AA290" i="53"/>
  <c r="Y290" i="53"/>
  <c r="X290" i="53"/>
  <c r="U290" i="53"/>
  <c r="AG289" i="53"/>
  <c r="AF289" i="53"/>
  <c r="AE289" i="53"/>
  <c r="AD289" i="53"/>
  <c r="AC289" i="53"/>
  <c r="AB289" i="53"/>
  <c r="AA289" i="53"/>
  <c r="Y289" i="53"/>
  <c r="X289" i="53"/>
  <c r="U289" i="53"/>
  <c r="AG288" i="53"/>
  <c r="AF288" i="53"/>
  <c r="AE288" i="53"/>
  <c r="AD288" i="53"/>
  <c r="AC288" i="53"/>
  <c r="AB288" i="53"/>
  <c r="AA288" i="53"/>
  <c r="Y288" i="53"/>
  <c r="X288" i="53"/>
  <c r="U288" i="53"/>
  <c r="AG287" i="53"/>
  <c r="AF287" i="53"/>
  <c r="AE287" i="53"/>
  <c r="AD287" i="53"/>
  <c r="AC287" i="53"/>
  <c r="AB287" i="53"/>
  <c r="AA287" i="53"/>
  <c r="Y287" i="53"/>
  <c r="X287" i="53"/>
  <c r="U287" i="53"/>
  <c r="AG286" i="53"/>
  <c r="AF286" i="53"/>
  <c r="AE286" i="53"/>
  <c r="AD286" i="53"/>
  <c r="AC286" i="53"/>
  <c r="AB286" i="53"/>
  <c r="AA286" i="53"/>
  <c r="Y286" i="53"/>
  <c r="X286" i="53"/>
  <c r="U286" i="53"/>
  <c r="AG285" i="53"/>
  <c r="AF285" i="53"/>
  <c r="AE285" i="53"/>
  <c r="AD285" i="53"/>
  <c r="AC285" i="53"/>
  <c r="AB285" i="53"/>
  <c r="AA285" i="53"/>
  <c r="Y285" i="53"/>
  <c r="X285" i="53"/>
  <c r="U285" i="53"/>
  <c r="AG284" i="53"/>
  <c r="AF284" i="53"/>
  <c r="AE284" i="53"/>
  <c r="AD284" i="53"/>
  <c r="AC284" i="53"/>
  <c r="AB284" i="53"/>
  <c r="AA284" i="53"/>
  <c r="Y284" i="53"/>
  <c r="X284" i="53"/>
  <c r="U284" i="53"/>
  <c r="AG283" i="53"/>
  <c r="AF283" i="53"/>
  <c r="AE283" i="53"/>
  <c r="AD283" i="53"/>
  <c r="AC283" i="53"/>
  <c r="AB283" i="53"/>
  <c r="AA283" i="53"/>
  <c r="Y283" i="53"/>
  <c r="X283" i="53"/>
  <c r="U283" i="53"/>
  <c r="AG282" i="53"/>
  <c r="AF282" i="53"/>
  <c r="AE282" i="53"/>
  <c r="AD282" i="53"/>
  <c r="AC282" i="53"/>
  <c r="AB282" i="53"/>
  <c r="AA282" i="53"/>
  <c r="Y282" i="53"/>
  <c r="X282" i="53"/>
  <c r="U282" i="53"/>
  <c r="AG281" i="53"/>
  <c r="AF281" i="53"/>
  <c r="AE281" i="53"/>
  <c r="AD281" i="53"/>
  <c r="AC281" i="53"/>
  <c r="AB281" i="53"/>
  <c r="AA281" i="53"/>
  <c r="Y281" i="53"/>
  <c r="X281" i="53"/>
  <c r="U281" i="53"/>
  <c r="AG280" i="53"/>
  <c r="AF280" i="53"/>
  <c r="AE280" i="53"/>
  <c r="AD280" i="53"/>
  <c r="AC280" i="53"/>
  <c r="AB280" i="53"/>
  <c r="AA280" i="53"/>
  <c r="Y280" i="53"/>
  <c r="X280" i="53"/>
  <c r="U280" i="53"/>
  <c r="AG279" i="53"/>
  <c r="AF279" i="53"/>
  <c r="AE279" i="53"/>
  <c r="AD279" i="53"/>
  <c r="AC279" i="53"/>
  <c r="AB279" i="53"/>
  <c r="AA279" i="53"/>
  <c r="Y279" i="53"/>
  <c r="X279" i="53"/>
  <c r="U279" i="53"/>
  <c r="AG278" i="53"/>
  <c r="AF278" i="53"/>
  <c r="AE278" i="53"/>
  <c r="AD278" i="53"/>
  <c r="AC278" i="53"/>
  <c r="AB278" i="53"/>
  <c r="AA278" i="53"/>
  <c r="Y278" i="53"/>
  <c r="X278" i="53"/>
  <c r="U278" i="53"/>
  <c r="AG277" i="53"/>
  <c r="AF277" i="53"/>
  <c r="AE277" i="53"/>
  <c r="AD277" i="53"/>
  <c r="AC277" i="53"/>
  <c r="AB277" i="53"/>
  <c r="AA277" i="53"/>
  <c r="Y277" i="53"/>
  <c r="X277" i="53"/>
  <c r="U277" i="53"/>
  <c r="AG276" i="53"/>
  <c r="AF276" i="53"/>
  <c r="AE276" i="53"/>
  <c r="AD276" i="53"/>
  <c r="AC276" i="53"/>
  <c r="AB276" i="53"/>
  <c r="AA276" i="53"/>
  <c r="Y276" i="53"/>
  <c r="X276" i="53"/>
  <c r="U276" i="53"/>
  <c r="AG275" i="53"/>
  <c r="AF275" i="53"/>
  <c r="AE275" i="53"/>
  <c r="AD275" i="53"/>
  <c r="AC275" i="53"/>
  <c r="AB275" i="53"/>
  <c r="AA275" i="53"/>
  <c r="Y275" i="53"/>
  <c r="X275" i="53"/>
  <c r="U275" i="53"/>
  <c r="AG274" i="53"/>
  <c r="AF274" i="53"/>
  <c r="AE274" i="53"/>
  <c r="AD274" i="53"/>
  <c r="AC274" i="53"/>
  <c r="AB274" i="53"/>
  <c r="AA274" i="53"/>
  <c r="Y274" i="53"/>
  <c r="X274" i="53"/>
  <c r="U274" i="53"/>
  <c r="AG273" i="53"/>
  <c r="AF273" i="53"/>
  <c r="AE273" i="53"/>
  <c r="AD273" i="53"/>
  <c r="AC273" i="53"/>
  <c r="AB273" i="53"/>
  <c r="AA273" i="53"/>
  <c r="Y273" i="53"/>
  <c r="X273" i="53"/>
  <c r="U273" i="53"/>
  <c r="AG272" i="53"/>
  <c r="AF272" i="53"/>
  <c r="AE272" i="53"/>
  <c r="AD272" i="53"/>
  <c r="AC272" i="53"/>
  <c r="AB272" i="53"/>
  <c r="AA272" i="53"/>
  <c r="Y272" i="53"/>
  <c r="X272" i="53"/>
  <c r="U272" i="53"/>
  <c r="AG271" i="53"/>
  <c r="AF271" i="53"/>
  <c r="AE271" i="53"/>
  <c r="AD271" i="53"/>
  <c r="AC271" i="53"/>
  <c r="AB271" i="53"/>
  <c r="AA271" i="53"/>
  <c r="Y271" i="53"/>
  <c r="X271" i="53"/>
  <c r="U271" i="53"/>
  <c r="AG270" i="53"/>
  <c r="AF270" i="53"/>
  <c r="AE270" i="53"/>
  <c r="AD270" i="53"/>
  <c r="AC270" i="53"/>
  <c r="AB270" i="53"/>
  <c r="AA270" i="53"/>
  <c r="Y270" i="53"/>
  <c r="X270" i="53"/>
  <c r="U270" i="53"/>
  <c r="AG269" i="53"/>
  <c r="AF269" i="53"/>
  <c r="AE269" i="53"/>
  <c r="AD269" i="53"/>
  <c r="AC269" i="53"/>
  <c r="AB269" i="53"/>
  <c r="AA269" i="53"/>
  <c r="Y269" i="53"/>
  <c r="X269" i="53"/>
  <c r="U269" i="53"/>
  <c r="AG268" i="53"/>
  <c r="AF268" i="53"/>
  <c r="AE268" i="53"/>
  <c r="AD268" i="53"/>
  <c r="AC268" i="53"/>
  <c r="AB268" i="53"/>
  <c r="AA268" i="53"/>
  <c r="Y268" i="53"/>
  <c r="X268" i="53"/>
  <c r="U268" i="53"/>
  <c r="AG267" i="53"/>
  <c r="AF267" i="53"/>
  <c r="AE267" i="53"/>
  <c r="AD267" i="53"/>
  <c r="AC267" i="53"/>
  <c r="AB267" i="53"/>
  <c r="AA267" i="53"/>
  <c r="Y267" i="53"/>
  <c r="X267" i="53"/>
  <c r="U267" i="53"/>
  <c r="AG266" i="53"/>
  <c r="AF266" i="53"/>
  <c r="AE266" i="53"/>
  <c r="AD266" i="53"/>
  <c r="AC266" i="53"/>
  <c r="AB266" i="53"/>
  <c r="AA266" i="53"/>
  <c r="Y266" i="53"/>
  <c r="X266" i="53"/>
  <c r="U266" i="53"/>
  <c r="AG265" i="53"/>
  <c r="AF265" i="53"/>
  <c r="AE265" i="53"/>
  <c r="AD265" i="53"/>
  <c r="AC265" i="53"/>
  <c r="AB265" i="53"/>
  <c r="AA265" i="53"/>
  <c r="Y265" i="53"/>
  <c r="X265" i="53"/>
  <c r="U265" i="53"/>
  <c r="AG264" i="53"/>
  <c r="AF264" i="53"/>
  <c r="AE264" i="53"/>
  <c r="AD264" i="53"/>
  <c r="AC264" i="53"/>
  <c r="AB264" i="53"/>
  <c r="AA264" i="53"/>
  <c r="Y264" i="53"/>
  <c r="X264" i="53"/>
  <c r="U264" i="53"/>
  <c r="AG263" i="53"/>
  <c r="AF263" i="53"/>
  <c r="AE263" i="53"/>
  <c r="AD263" i="53"/>
  <c r="AC263" i="53"/>
  <c r="AB263" i="53"/>
  <c r="AA263" i="53"/>
  <c r="Y263" i="53"/>
  <c r="X263" i="53"/>
  <c r="U263" i="53"/>
  <c r="AG262" i="53"/>
  <c r="AF262" i="53"/>
  <c r="AE262" i="53"/>
  <c r="AD262" i="53"/>
  <c r="AC262" i="53"/>
  <c r="AB262" i="53"/>
  <c r="AA262" i="53"/>
  <c r="Y262" i="53"/>
  <c r="X262" i="53"/>
  <c r="U262" i="53"/>
  <c r="AG261" i="53"/>
  <c r="AF261" i="53"/>
  <c r="AE261" i="53"/>
  <c r="AD261" i="53"/>
  <c r="AC261" i="53"/>
  <c r="AB261" i="53"/>
  <c r="AA261" i="53"/>
  <c r="Y261" i="53"/>
  <c r="X261" i="53"/>
  <c r="U261" i="53"/>
  <c r="AG260" i="53"/>
  <c r="AF260" i="53"/>
  <c r="AE260" i="53"/>
  <c r="AD260" i="53"/>
  <c r="AC260" i="53"/>
  <c r="AB260" i="53"/>
  <c r="AA260" i="53"/>
  <c r="Y260" i="53"/>
  <c r="X260" i="53"/>
  <c r="U260" i="53"/>
  <c r="AG259" i="53"/>
  <c r="AF259" i="53"/>
  <c r="AE259" i="53"/>
  <c r="AD259" i="53"/>
  <c r="AC259" i="53"/>
  <c r="AB259" i="53"/>
  <c r="AA259" i="53"/>
  <c r="Y259" i="53"/>
  <c r="X259" i="53"/>
  <c r="U259" i="53"/>
  <c r="AG258" i="53"/>
  <c r="AF258" i="53"/>
  <c r="AE258" i="53"/>
  <c r="AD258" i="53"/>
  <c r="AC258" i="53"/>
  <c r="AB258" i="53"/>
  <c r="AA258" i="53"/>
  <c r="Y258" i="53"/>
  <c r="X258" i="53"/>
  <c r="U258" i="53"/>
  <c r="AG257" i="53"/>
  <c r="AF257" i="53"/>
  <c r="AE257" i="53"/>
  <c r="AD257" i="53"/>
  <c r="AC257" i="53"/>
  <c r="AB257" i="53"/>
  <c r="AA257" i="53"/>
  <c r="Y257" i="53"/>
  <c r="X257" i="53"/>
  <c r="U257" i="53"/>
  <c r="AG256" i="53"/>
  <c r="AF256" i="53"/>
  <c r="AE256" i="53"/>
  <c r="AD256" i="53"/>
  <c r="AC256" i="53"/>
  <c r="AB256" i="53"/>
  <c r="AA256" i="53"/>
  <c r="Y256" i="53"/>
  <c r="X256" i="53"/>
  <c r="U256" i="53"/>
  <c r="AG255" i="53"/>
  <c r="AF255" i="53"/>
  <c r="AE255" i="53"/>
  <c r="AD255" i="53"/>
  <c r="AC255" i="53"/>
  <c r="AB255" i="53"/>
  <c r="AA255" i="53"/>
  <c r="Y255" i="53"/>
  <c r="X255" i="53"/>
  <c r="U255" i="53"/>
  <c r="AG254" i="53"/>
  <c r="AF254" i="53"/>
  <c r="AE254" i="53"/>
  <c r="AD254" i="53"/>
  <c r="AC254" i="53"/>
  <c r="AB254" i="53"/>
  <c r="AA254" i="53"/>
  <c r="Y254" i="53"/>
  <c r="X254" i="53"/>
  <c r="U254" i="53"/>
  <c r="AG253" i="53"/>
  <c r="AF253" i="53"/>
  <c r="AE253" i="53"/>
  <c r="AD253" i="53"/>
  <c r="AC253" i="53"/>
  <c r="AB253" i="53"/>
  <c r="AA253" i="53"/>
  <c r="Y253" i="53"/>
  <c r="X253" i="53"/>
  <c r="U253" i="53"/>
  <c r="AG252" i="53"/>
  <c r="AF252" i="53"/>
  <c r="AE252" i="53"/>
  <c r="AD252" i="53"/>
  <c r="AC252" i="53"/>
  <c r="AB252" i="53"/>
  <c r="AA252" i="53"/>
  <c r="Y252" i="53"/>
  <c r="X252" i="53"/>
  <c r="U252" i="53"/>
  <c r="AG251" i="53"/>
  <c r="AF251" i="53"/>
  <c r="AE251" i="53"/>
  <c r="AD251" i="53"/>
  <c r="AC251" i="53"/>
  <c r="AB251" i="53"/>
  <c r="AA251" i="53"/>
  <c r="Y251" i="53"/>
  <c r="X251" i="53"/>
  <c r="U251" i="53"/>
  <c r="AG250" i="53"/>
  <c r="AF250" i="53"/>
  <c r="AE250" i="53"/>
  <c r="AD250" i="53"/>
  <c r="AC250" i="53"/>
  <c r="AB250" i="53"/>
  <c r="AA250" i="53"/>
  <c r="Y250" i="53"/>
  <c r="X250" i="53"/>
  <c r="U250" i="53"/>
  <c r="AG249" i="53"/>
  <c r="AF249" i="53"/>
  <c r="AE249" i="53"/>
  <c r="AD249" i="53"/>
  <c r="AC249" i="53"/>
  <c r="AB249" i="53"/>
  <c r="AA249" i="53"/>
  <c r="Y249" i="53"/>
  <c r="X249" i="53"/>
  <c r="U249" i="53"/>
  <c r="AG248" i="53"/>
  <c r="AF248" i="53"/>
  <c r="AE248" i="53"/>
  <c r="AD248" i="53"/>
  <c r="AC248" i="53"/>
  <c r="AB248" i="53"/>
  <c r="AA248" i="53"/>
  <c r="Y248" i="53"/>
  <c r="X248" i="53"/>
  <c r="U248" i="53"/>
  <c r="AG247" i="53"/>
  <c r="AF247" i="53"/>
  <c r="AE247" i="53"/>
  <c r="AD247" i="53"/>
  <c r="AC247" i="53"/>
  <c r="AB247" i="53"/>
  <c r="AA247" i="53"/>
  <c r="Y247" i="53"/>
  <c r="X247" i="53"/>
  <c r="U247" i="53"/>
  <c r="AG246" i="53"/>
  <c r="AF246" i="53"/>
  <c r="AE246" i="53"/>
  <c r="AD246" i="53"/>
  <c r="AC246" i="53"/>
  <c r="AB246" i="53"/>
  <c r="AA246" i="53"/>
  <c r="Y246" i="53"/>
  <c r="X246" i="53"/>
  <c r="U246" i="53"/>
  <c r="AG245" i="53"/>
  <c r="AF245" i="53"/>
  <c r="AE245" i="53"/>
  <c r="AD245" i="53"/>
  <c r="AC245" i="53"/>
  <c r="AB245" i="53"/>
  <c r="AA245" i="53"/>
  <c r="Y245" i="53"/>
  <c r="X245" i="53"/>
  <c r="U245" i="53"/>
  <c r="AG244" i="53"/>
  <c r="AF244" i="53"/>
  <c r="AE244" i="53"/>
  <c r="AD244" i="53"/>
  <c r="AC244" i="53"/>
  <c r="AB244" i="53"/>
  <c r="AA244" i="53"/>
  <c r="Y244" i="53"/>
  <c r="X244" i="53"/>
  <c r="U244" i="53"/>
  <c r="AG243" i="53"/>
  <c r="AF243" i="53"/>
  <c r="AE243" i="53"/>
  <c r="AC243" i="53"/>
  <c r="AB243" i="53"/>
  <c r="AA243" i="53"/>
  <c r="Y243" i="53"/>
  <c r="X243" i="53"/>
  <c r="U243" i="53"/>
  <c r="AG242" i="53"/>
  <c r="AF242" i="53"/>
  <c r="AE242" i="53"/>
  <c r="AC242" i="53"/>
  <c r="AB242" i="53"/>
  <c r="AA242" i="53"/>
  <c r="Y242" i="53"/>
  <c r="X242" i="53"/>
  <c r="U242" i="53"/>
  <c r="AG241" i="53"/>
  <c r="AF241" i="53"/>
  <c r="AE241" i="53"/>
  <c r="AC241" i="53"/>
  <c r="AB241" i="53"/>
  <c r="AA241" i="53"/>
  <c r="Y241" i="53"/>
  <c r="X241" i="53"/>
  <c r="U241" i="53"/>
  <c r="AG240" i="53"/>
  <c r="AF240" i="53"/>
  <c r="AE240" i="53"/>
  <c r="AC240" i="53"/>
  <c r="AB240" i="53"/>
  <c r="AA240" i="53"/>
  <c r="Y240" i="53"/>
  <c r="X240" i="53"/>
  <c r="U240" i="53"/>
  <c r="AG239" i="53"/>
  <c r="AF239" i="53"/>
  <c r="AE239" i="53"/>
  <c r="AC239" i="53"/>
  <c r="AB239" i="53"/>
  <c r="AA239" i="53"/>
  <c r="Y239" i="53"/>
  <c r="X239" i="53"/>
  <c r="U239" i="53"/>
  <c r="AG238" i="53"/>
  <c r="AF238" i="53"/>
  <c r="AE238" i="53"/>
  <c r="AC238" i="53"/>
  <c r="AB238" i="53"/>
  <c r="AA238" i="53"/>
  <c r="Y238" i="53"/>
  <c r="X238" i="53"/>
  <c r="U238" i="53"/>
  <c r="AG237" i="53"/>
  <c r="AF237" i="53"/>
  <c r="AE237" i="53"/>
  <c r="AC237" i="53"/>
  <c r="AB237" i="53"/>
  <c r="AA237" i="53"/>
  <c r="Y237" i="53"/>
  <c r="X237" i="53"/>
  <c r="U237" i="53"/>
  <c r="AG236" i="53"/>
  <c r="AF236" i="53"/>
  <c r="AE236" i="53"/>
  <c r="AC236" i="53"/>
  <c r="AB236" i="53"/>
  <c r="AA236" i="53"/>
  <c r="Y236" i="53"/>
  <c r="X236" i="53"/>
  <c r="U236" i="53"/>
  <c r="AG235" i="53"/>
  <c r="AF235" i="53"/>
  <c r="AE235" i="53"/>
  <c r="AC235" i="53"/>
  <c r="AB235" i="53"/>
  <c r="AA235" i="53"/>
  <c r="Y235" i="53"/>
  <c r="X235" i="53"/>
  <c r="U235" i="53"/>
  <c r="AG234" i="53"/>
  <c r="AF234" i="53"/>
  <c r="AE234" i="53"/>
  <c r="AC234" i="53"/>
  <c r="AB234" i="53"/>
  <c r="AA234" i="53"/>
  <c r="Y234" i="53"/>
  <c r="X234" i="53"/>
  <c r="U234" i="53"/>
  <c r="AG233" i="53"/>
  <c r="AF233" i="53"/>
  <c r="AE233" i="53"/>
  <c r="AC233" i="53"/>
  <c r="AB233" i="53"/>
  <c r="AA233" i="53"/>
  <c r="Y233" i="53"/>
  <c r="X233" i="53"/>
  <c r="U233" i="53"/>
  <c r="AG232" i="53"/>
  <c r="AF232" i="53"/>
  <c r="AE232" i="53"/>
  <c r="AC232" i="53"/>
  <c r="AB232" i="53"/>
  <c r="AA232" i="53"/>
  <c r="Y232" i="53"/>
  <c r="X232" i="53"/>
  <c r="U232" i="53"/>
  <c r="AG231" i="53"/>
  <c r="AF231" i="53"/>
  <c r="AE231" i="53"/>
  <c r="AC231" i="53"/>
  <c r="AB231" i="53"/>
  <c r="AA231" i="53"/>
  <c r="Y231" i="53"/>
  <c r="X231" i="53"/>
  <c r="U231" i="53"/>
  <c r="AG230" i="53"/>
  <c r="AF230" i="53"/>
  <c r="AE230" i="53"/>
  <c r="AC230" i="53"/>
  <c r="AB230" i="53"/>
  <c r="AA230" i="53"/>
  <c r="Y230" i="53"/>
  <c r="X230" i="53"/>
  <c r="U230" i="53"/>
  <c r="AG229" i="53"/>
  <c r="AF229" i="53"/>
  <c r="AE229" i="53"/>
  <c r="AC229" i="53"/>
  <c r="AB229" i="53"/>
  <c r="AA229" i="53"/>
  <c r="Y229" i="53"/>
  <c r="X229" i="53"/>
  <c r="U229" i="53"/>
  <c r="AG228" i="53"/>
  <c r="AF228" i="53"/>
  <c r="AE228" i="53"/>
  <c r="AC228" i="53"/>
  <c r="AB228" i="53"/>
  <c r="AA228" i="53"/>
  <c r="Y228" i="53"/>
  <c r="X228" i="53"/>
  <c r="U228" i="53"/>
  <c r="AG227" i="53"/>
  <c r="AF227" i="53"/>
  <c r="AE227" i="53"/>
  <c r="AC227" i="53"/>
  <c r="AB227" i="53"/>
  <c r="AA227" i="53"/>
  <c r="Y227" i="53"/>
  <c r="X227" i="53"/>
  <c r="U227" i="53"/>
  <c r="AG226" i="53"/>
  <c r="AF226" i="53"/>
  <c r="AE226" i="53"/>
  <c r="AC226" i="53"/>
  <c r="AB226" i="53"/>
  <c r="AA226" i="53"/>
  <c r="Y226" i="53"/>
  <c r="X226" i="53"/>
  <c r="U226" i="53"/>
  <c r="AG225" i="53"/>
  <c r="AF225" i="53"/>
  <c r="AE225" i="53"/>
  <c r="AC225" i="53"/>
  <c r="AB225" i="53"/>
  <c r="AA225" i="53"/>
  <c r="Y225" i="53"/>
  <c r="X225" i="53"/>
  <c r="U225" i="53"/>
  <c r="AG224" i="53"/>
  <c r="AF224" i="53"/>
  <c r="AE224" i="53"/>
  <c r="AC224" i="53"/>
  <c r="AB224" i="53"/>
  <c r="AA224" i="53"/>
  <c r="Y224" i="53"/>
  <c r="X224" i="53"/>
  <c r="U224" i="53"/>
  <c r="AG223" i="53"/>
  <c r="AF223" i="53"/>
  <c r="AE223" i="53"/>
  <c r="AC223" i="53"/>
  <c r="AB223" i="53"/>
  <c r="AA223" i="53"/>
  <c r="Y223" i="53"/>
  <c r="X223" i="53"/>
  <c r="U223" i="53"/>
  <c r="AG222" i="53"/>
  <c r="AF222" i="53"/>
  <c r="AE222" i="53"/>
  <c r="AC222" i="53"/>
  <c r="AB222" i="53"/>
  <c r="AA222" i="53"/>
  <c r="Y222" i="53"/>
  <c r="X222" i="53"/>
  <c r="U222" i="53"/>
  <c r="AG221" i="53"/>
  <c r="AF221" i="53"/>
  <c r="AE221" i="53"/>
  <c r="AC221" i="53"/>
  <c r="AB221" i="53"/>
  <c r="AA221" i="53"/>
  <c r="Y221" i="53"/>
  <c r="X221" i="53"/>
  <c r="U221" i="53"/>
  <c r="AG220" i="53"/>
  <c r="AF220" i="53"/>
  <c r="AE220" i="53"/>
  <c r="AC220" i="53"/>
  <c r="AB220" i="53"/>
  <c r="AA220" i="53"/>
  <c r="Y220" i="53"/>
  <c r="X220" i="53"/>
  <c r="U220" i="53"/>
  <c r="AG219" i="53"/>
  <c r="AF219" i="53"/>
  <c r="AE219" i="53"/>
  <c r="AC219" i="53"/>
  <c r="AB219" i="53"/>
  <c r="AA219" i="53"/>
  <c r="Y219" i="53"/>
  <c r="X219" i="53"/>
  <c r="U219" i="53"/>
  <c r="AG218" i="53"/>
  <c r="AF218" i="53"/>
  <c r="AE218" i="53"/>
  <c r="AC218" i="53"/>
  <c r="AB218" i="53"/>
  <c r="AA218" i="53"/>
  <c r="Y218" i="53"/>
  <c r="X218" i="53"/>
  <c r="U218" i="53"/>
  <c r="AG217" i="53"/>
  <c r="AF217" i="53"/>
  <c r="AE217" i="53"/>
  <c r="AC217" i="53"/>
  <c r="AB217" i="53"/>
  <c r="AA217" i="53"/>
  <c r="Y217" i="53"/>
  <c r="X217" i="53"/>
  <c r="U217" i="53"/>
  <c r="AG216" i="53"/>
  <c r="AF216" i="53"/>
  <c r="AE216" i="53"/>
  <c r="AC216" i="53"/>
  <c r="AB216" i="53"/>
  <c r="AA216" i="53"/>
  <c r="Y216" i="53"/>
  <c r="U216" i="53"/>
  <c r="AG215" i="53"/>
  <c r="AF215" i="53"/>
  <c r="AE215" i="53"/>
  <c r="AC215" i="53"/>
  <c r="AB215" i="53"/>
  <c r="AA215" i="53"/>
  <c r="Y215" i="53"/>
  <c r="U215" i="53"/>
  <c r="AG214" i="53"/>
  <c r="AF214" i="53"/>
  <c r="AE214" i="53"/>
  <c r="AC214" i="53"/>
  <c r="AB214" i="53"/>
  <c r="AA214" i="53"/>
  <c r="Y214" i="53"/>
  <c r="U214" i="53"/>
  <c r="AP214" i="53" s="1"/>
  <c r="AG213" i="53"/>
  <c r="AF213" i="53"/>
  <c r="AE213" i="53"/>
  <c r="AC213" i="53"/>
  <c r="AB213" i="53"/>
  <c r="AA213" i="53"/>
  <c r="Y213" i="53"/>
  <c r="U213" i="53"/>
  <c r="AP213" i="53" s="1"/>
  <c r="AG212" i="53"/>
  <c r="AF212" i="53"/>
  <c r="AE212" i="53"/>
  <c r="AC212" i="53"/>
  <c r="AB212" i="53"/>
  <c r="AA212" i="53"/>
  <c r="Y212" i="53"/>
  <c r="U212" i="53"/>
  <c r="AP212" i="53" s="1"/>
  <c r="AG211" i="53"/>
  <c r="AF211" i="53"/>
  <c r="AE211" i="53"/>
  <c r="AC211" i="53"/>
  <c r="AB211" i="53"/>
  <c r="AA211" i="53"/>
  <c r="Y211" i="53"/>
  <c r="U211" i="53"/>
  <c r="AP211" i="53" s="1"/>
  <c r="AG210" i="53"/>
  <c r="AF210" i="53"/>
  <c r="AE210" i="53"/>
  <c r="AC210" i="53"/>
  <c r="AB210" i="53"/>
  <c r="AA210" i="53"/>
  <c r="Y210" i="53"/>
  <c r="U210" i="53"/>
  <c r="AP210" i="53" s="1"/>
  <c r="AG209" i="53"/>
  <c r="AF209" i="53"/>
  <c r="AE209" i="53"/>
  <c r="AC209" i="53"/>
  <c r="AB209" i="53"/>
  <c r="AA209" i="53"/>
  <c r="Y209" i="53"/>
  <c r="U209" i="53"/>
  <c r="AP209" i="53" s="1"/>
  <c r="AG208" i="53"/>
  <c r="AF208" i="53"/>
  <c r="AE208" i="53"/>
  <c r="AC208" i="53"/>
  <c r="AB208" i="53"/>
  <c r="AA208" i="53"/>
  <c r="Y208" i="53"/>
  <c r="U208" i="53"/>
  <c r="AP208" i="53" s="1"/>
  <c r="AG207" i="53"/>
  <c r="AF207" i="53"/>
  <c r="AE207" i="53"/>
  <c r="AC207" i="53"/>
  <c r="AB207" i="53"/>
  <c r="AA207" i="53"/>
  <c r="Y207" i="53"/>
  <c r="U207" i="53"/>
  <c r="AP207" i="53" s="1"/>
  <c r="AG206" i="53"/>
  <c r="AF206" i="53"/>
  <c r="AE206" i="53"/>
  <c r="AC206" i="53"/>
  <c r="AB206" i="53"/>
  <c r="AA206" i="53"/>
  <c r="Y206" i="53"/>
  <c r="U206" i="53"/>
  <c r="AP206" i="53" s="1"/>
  <c r="AG205" i="53"/>
  <c r="AF205" i="53"/>
  <c r="AE205" i="53"/>
  <c r="AC205" i="53"/>
  <c r="AB205" i="53"/>
  <c r="AA205" i="53"/>
  <c r="Y205" i="53"/>
  <c r="U205" i="53"/>
  <c r="AP205" i="53" s="1"/>
  <c r="AG204" i="53"/>
  <c r="AF204" i="53"/>
  <c r="AE204" i="53"/>
  <c r="AC204" i="53"/>
  <c r="AB204" i="53"/>
  <c r="AA204" i="53"/>
  <c r="Y204" i="53"/>
  <c r="U204" i="53"/>
  <c r="AP204" i="53" s="1"/>
  <c r="AG203" i="53"/>
  <c r="AF203" i="53"/>
  <c r="AE203" i="53"/>
  <c r="AC203" i="53"/>
  <c r="AB203" i="53"/>
  <c r="AA203" i="53"/>
  <c r="Y203" i="53"/>
  <c r="U203" i="53"/>
  <c r="AP203" i="53" s="1"/>
  <c r="AG202" i="53"/>
  <c r="AF202" i="53"/>
  <c r="AE202" i="53"/>
  <c r="AC202" i="53"/>
  <c r="AB202" i="53"/>
  <c r="AA202" i="53"/>
  <c r="Y202" i="53"/>
  <c r="U202" i="53"/>
  <c r="AP202" i="53" s="1"/>
  <c r="AG201" i="53"/>
  <c r="AF201" i="53"/>
  <c r="AE201" i="53"/>
  <c r="AC201" i="53"/>
  <c r="AB201" i="53"/>
  <c r="AA201" i="53"/>
  <c r="Y201" i="53"/>
  <c r="U201" i="53"/>
  <c r="AP201" i="53" s="1"/>
  <c r="AG200" i="53"/>
  <c r="AF200" i="53"/>
  <c r="AE200" i="53"/>
  <c r="AC200" i="53"/>
  <c r="AB200" i="53"/>
  <c r="AA200" i="53"/>
  <c r="Y200" i="53"/>
  <c r="U200" i="53"/>
  <c r="AP200" i="53" s="1"/>
  <c r="AG199" i="53"/>
  <c r="AF199" i="53"/>
  <c r="AC199" i="53"/>
  <c r="AB199" i="53"/>
  <c r="AA199" i="53"/>
  <c r="Y199" i="53"/>
  <c r="U199" i="53"/>
  <c r="AP199" i="53" s="1"/>
  <c r="AG198" i="53"/>
  <c r="AF198" i="53"/>
  <c r="AC198" i="53"/>
  <c r="AB198" i="53"/>
  <c r="AA198" i="53"/>
  <c r="Y198" i="53"/>
  <c r="U198" i="53"/>
  <c r="AP198" i="53" s="1"/>
  <c r="AG197" i="53"/>
  <c r="AF197" i="53"/>
  <c r="AC197" i="53"/>
  <c r="AB197" i="53"/>
  <c r="AA197" i="53"/>
  <c r="Y197" i="53"/>
  <c r="U197" i="53"/>
  <c r="AP197" i="53" s="1"/>
  <c r="AG196" i="53"/>
  <c r="AF196" i="53"/>
  <c r="AC196" i="53"/>
  <c r="AB196" i="53"/>
  <c r="AA196" i="53"/>
  <c r="Y196" i="53"/>
  <c r="U196" i="53"/>
  <c r="AP196" i="53" s="1"/>
  <c r="AG195" i="53"/>
  <c r="AF195" i="53"/>
  <c r="AC195" i="53"/>
  <c r="AB195" i="53"/>
  <c r="AA195" i="53"/>
  <c r="Y195" i="53"/>
  <c r="U195" i="53"/>
  <c r="AP195" i="53" s="1"/>
  <c r="AG194" i="53"/>
  <c r="AF194" i="53"/>
  <c r="AC194" i="53"/>
  <c r="AB194" i="53"/>
  <c r="AA194" i="53"/>
  <c r="Y194" i="53"/>
  <c r="U194" i="53"/>
  <c r="AP194" i="53" s="1"/>
  <c r="AG193" i="53"/>
  <c r="AF193" i="53"/>
  <c r="AC193" i="53"/>
  <c r="AB193" i="53"/>
  <c r="AA193" i="53"/>
  <c r="Y193" i="53"/>
  <c r="U193" i="53"/>
  <c r="AP193" i="53" s="1"/>
  <c r="AG192" i="53"/>
  <c r="AF192" i="53"/>
  <c r="AC192" i="53"/>
  <c r="AB192" i="53"/>
  <c r="AA192" i="53"/>
  <c r="Y192" i="53"/>
  <c r="U192" i="53"/>
  <c r="AP192" i="53" s="1"/>
  <c r="AG191" i="53"/>
  <c r="AF191" i="53"/>
  <c r="AC191" i="53"/>
  <c r="AB191" i="53"/>
  <c r="AA191" i="53"/>
  <c r="Y191" i="53"/>
  <c r="U191" i="53"/>
  <c r="AP191" i="53" s="1"/>
  <c r="AG190" i="53"/>
  <c r="AF190" i="53"/>
  <c r="AC190" i="53"/>
  <c r="AB190" i="53"/>
  <c r="AA190" i="53"/>
  <c r="Y190" i="53"/>
  <c r="U190" i="53"/>
  <c r="AP190" i="53" s="1"/>
  <c r="AG189" i="53"/>
  <c r="AF189" i="53"/>
  <c r="AC189" i="53"/>
  <c r="AB189" i="53"/>
  <c r="AA189" i="53"/>
  <c r="Y189" i="53"/>
  <c r="U189" i="53"/>
  <c r="AP189" i="53" s="1"/>
  <c r="AG188" i="53"/>
  <c r="AF188" i="53"/>
  <c r="AC188" i="53"/>
  <c r="AB188" i="53"/>
  <c r="AA188" i="53"/>
  <c r="Y188" i="53"/>
  <c r="U188" i="53"/>
  <c r="AP188" i="53" s="1"/>
  <c r="AG187" i="53"/>
  <c r="AF187" i="53"/>
  <c r="AC187" i="53"/>
  <c r="AB187" i="53"/>
  <c r="AA187" i="53"/>
  <c r="Y187" i="53"/>
  <c r="U187" i="53"/>
  <c r="AP187" i="53" s="1"/>
  <c r="AG186" i="53"/>
  <c r="AF186" i="53"/>
  <c r="AC186" i="53"/>
  <c r="AB186" i="53"/>
  <c r="AA186" i="53"/>
  <c r="Y186" i="53"/>
  <c r="U186" i="53"/>
  <c r="AP186" i="53" s="1"/>
  <c r="AG185" i="53"/>
  <c r="AF185" i="53"/>
  <c r="AC185" i="53"/>
  <c r="AB185" i="53"/>
  <c r="AA185" i="53"/>
  <c r="Y185" i="53"/>
  <c r="U185" i="53"/>
  <c r="AP185" i="53" s="1"/>
  <c r="AG184" i="53"/>
  <c r="AF184" i="53"/>
  <c r="AC184" i="53"/>
  <c r="AB184" i="53"/>
  <c r="AA184" i="53"/>
  <c r="Y184" i="53"/>
  <c r="U184" i="53"/>
  <c r="AP184" i="53" s="1"/>
  <c r="AG183" i="53"/>
  <c r="AF183" i="53"/>
  <c r="AC183" i="53"/>
  <c r="AB183" i="53"/>
  <c r="AA183" i="53"/>
  <c r="U183" i="53"/>
  <c r="AP183" i="53" s="1"/>
  <c r="AG182" i="53"/>
  <c r="AF182" i="53"/>
  <c r="AC182" i="53"/>
  <c r="AB182" i="53"/>
  <c r="AA182" i="53"/>
  <c r="U182" i="53"/>
  <c r="AP182" i="53" s="1"/>
  <c r="AG181" i="53"/>
  <c r="AF181" i="53"/>
  <c r="AC181" i="53"/>
  <c r="AB181" i="53"/>
  <c r="AA181" i="53"/>
  <c r="U181" i="53"/>
  <c r="AP181" i="53" s="1"/>
  <c r="AG180" i="53"/>
  <c r="AF180" i="53"/>
  <c r="AC180" i="53"/>
  <c r="AB180" i="53"/>
  <c r="AA180" i="53"/>
  <c r="U180" i="53"/>
  <c r="AP180" i="53" s="1"/>
  <c r="AG179" i="53"/>
  <c r="AF179" i="53"/>
  <c r="AC179" i="53"/>
  <c r="AB179" i="53"/>
  <c r="AA179" i="53"/>
  <c r="U179" i="53"/>
  <c r="AP179" i="53" s="1"/>
  <c r="AG178" i="53"/>
  <c r="AF178" i="53"/>
  <c r="AC178" i="53"/>
  <c r="AB178" i="53"/>
  <c r="AA178" i="53"/>
  <c r="U178" i="53"/>
  <c r="AP178" i="53" s="1"/>
  <c r="AG177" i="53"/>
  <c r="AF177" i="53"/>
  <c r="AC177" i="53"/>
  <c r="AB177" i="53"/>
  <c r="AA177" i="53"/>
  <c r="U177" i="53"/>
  <c r="AP177" i="53" s="1"/>
  <c r="AG176" i="53"/>
  <c r="AF176" i="53"/>
  <c r="AC176" i="53"/>
  <c r="AB176" i="53"/>
  <c r="AA176" i="53"/>
  <c r="U176" i="53"/>
  <c r="AP176" i="53" s="1"/>
  <c r="AG175" i="53"/>
  <c r="AF175" i="53"/>
  <c r="AC175" i="53"/>
  <c r="AB175" i="53"/>
  <c r="AA175" i="53"/>
  <c r="U175" i="53"/>
  <c r="AP175" i="53" s="1"/>
  <c r="AG174" i="53"/>
  <c r="AF174" i="53"/>
  <c r="AC174" i="53"/>
  <c r="AB174" i="53"/>
  <c r="AA174" i="53"/>
  <c r="U174" i="53"/>
  <c r="AP174" i="53" s="1"/>
  <c r="AG173" i="53"/>
  <c r="AF173" i="53"/>
  <c r="AC173" i="53"/>
  <c r="AB173" i="53"/>
  <c r="AA173" i="53"/>
  <c r="U173" i="53"/>
  <c r="AP173" i="53" s="1"/>
  <c r="AG172" i="53"/>
  <c r="AF172" i="53"/>
  <c r="AC172" i="53"/>
  <c r="AB172" i="53"/>
  <c r="AA172" i="53"/>
  <c r="U172" i="53"/>
  <c r="AP172" i="53" s="1"/>
  <c r="AG171" i="53"/>
  <c r="AF171" i="53"/>
  <c r="AC171" i="53"/>
  <c r="AB171" i="53"/>
  <c r="AA171" i="53"/>
  <c r="U171" i="53"/>
  <c r="AP171" i="53" s="1"/>
  <c r="AG170" i="53"/>
  <c r="AF170" i="53"/>
  <c r="AC170" i="53"/>
  <c r="AB170" i="53"/>
  <c r="AA170" i="53"/>
  <c r="U170" i="53"/>
  <c r="AP170" i="53" s="1"/>
  <c r="AG169" i="53"/>
  <c r="AF169" i="53"/>
  <c r="AC169" i="53"/>
  <c r="AB169" i="53"/>
  <c r="AA169" i="53"/>
  <c r="U169" i="53"/>
  <c r="AP169" i="53" s="1"/>
  <c r="AG168" i="53"/>
  <c r="AF168" i="53"/>
  <c r="AC168" i="53"/>
  <c r="AB168" i="53"/>
  <c r="AA168" i="53"/>
  <c r="U168" i="53"/>
  <c r="AP168" i="53" s="1"/>
  <c r="AG167" i="53"/>
  <c r="AF167" i="53"/>
  <c r="AC167" i="53"/>
  <c r="AB167" i="53"/>
  <c r="AA167" i="53"/>
  <c r="U167" i="53"/>
  <c r="AP167" i="53" s="1"/>
  <c r="AG166" i="53"/>
  <c r="AF166" i="53"/>
  <c r="AC166" i="53"/>
  <c r="AB166" i="53"/>
  <c r="AA166" i="53"/>
  <c r="U166" i="53"/>
  <c r="AP166" i="53" s="1"/>
  <c r="AG165" i="53"/>
  <c r="AF165" i="53"/>
  <c r="AC165" i="53"/>
  <c r="AB165" i="53"/>
  <c r="AA165" i="53"/>
  <c r="U165" i="53"/>
  <c r="AP165" i="53" s="1"/>
  <c r="AG164" i="53"/>
  <c r="AF164" i="53"/>
  <c r="AC164" i="53"/>
  <c r="AB164" i="53"/>
  <c r="AA164" i="53"/>
  <c r="U164" i="53"/>
  <c r="AP164" i="53" s="1"/>
  <c r="AG163" i="53"/>
  <c r="AF163" i="53"/>
  <c r="AC163" i="53"/>
  <c r="AB163" i="53"/>
  <c r="AA163" i="53"/>
  <c r="U163" i="53"/>
  <c r="AP163" i="53" s="1"/>
  <c r="AG162" i="53"/>
  <c r="AF162" i="53"/>
  <c r="AC162" i="53"/>
  <c r="AB162" i="53"/>
  <c r="AA162" i="53"/>
  <c r="U162" i="53"/>
  <c r="AP162" i="53" s="1"/>
  <c r="AG161" i="53"/>
  <c r="AF161" i="53"/>
  <c r="AC161" i="53"/>
  <c r="AB161" i="53"/>
  <c r="AA161" i="53"/>
  <c r="U161" i="53"/>
  <c r="AP161" i="53" s="1"/>
  <c r="AG160" i="53"/>
  <c r="AF160" i="53"/>
  <c r="AC160" i="53"/>
  <c r="AB160" i="53"/>
  <c r="AA160" i="53"/>
  <c r="U160" i="53"/>
  <c r="AP160" i="53" s="1"/>
  <c r="AG159" i="53"/>
  <c r="AF159" i="53"/>
  <c r="AC159" i="53"/>
  <c r="AB159" i="53"/>
  <c r="AA159" i="53"/>
  <c r="U159" i="53"/>
  <c r="AP159" i="53" s="1"/>
  <c r="AG158" i="53"/>
  <c r="AF158" i="53"/>
  <c r="AC158" i="53"/>
  <c r="AB158" i="53"/>
  <c r="AA158" i="53"/>
  <c r="U158" i="53"/>
  <c r="AP158" i="53" s="1"/>
  <c r="AG157" i="53"/>
  <c r="AF157" i="53"/>
  <c r="AC157" i="53"/>
  <c r="AB157" i="53"/>
  <c r="AA157" i="53"/>
  <c r="U157" i="53"/>
  <c r="AP157" i="53" s="1"/>
  <c r="AG156" i="53"/>
  <c r="AF156" i="53"/>
  <c r="AC156" i="53"/>
  <c r="AB156" i="53"/>
  <c r="AA156" i="53"/>
  <c r="U156" i="53"/>
  <c r="AP156" i="53" s="1"/>
  <c r="AG155" i="53"/>
  <c r="AF155" i="53"/>
  <c r="AC155" i="53"/>
  <c r="AB155" i="53"/>
  <c r="AA155" i="53"/>
  <c r="U155" i="53"/>
  <c r="AP155" i="53" s="1"/>
  <c r="AG154" i="53"/>
  <c r="AF154" i="53"/>
  <c r="AC154" i="53"/>
  <c r="AB154" i="53"/>
  <c r="AA154" i="53"/>
  <c r="U154" i="53"/>
  <c r="AP154" i="53" s="1"/>
  <c r="AG153" i="53"/>
  <c r="AF153" i="53"/>
  <c r="AC153" i="53"/>
  <c r="AB153" i="53"/>
  <c r="AA153" i="53"/>
  <c r="U153" i="53"/>
  <c r="AP153" i="53" s="1"/>
  <c r="AG152" i="53"/>
  <c r="AF152" i="53"/>
  <c r="AC152" i="53"/>
  <c r="AB152" i="53"/>
  <c r="AA152" i="53"/>
  <c r="U152" i="53"/>
  <c r="AP152" i="53" s="1"/>
  <c r="AG151" i="53"/>
  <c r="AF151" i="53"/>
  <c r="AC151" i="53"/>
  <c r="AB151" i="53"/>
  <c r="AA151" i="53"/>
  <c r="U151" i="53"/>
  <c r="AP151" i="53" s="1"/>
  <c r="AG150" i="53"/>
  <c r="AF150" i="53"/>
  <c r="AC150" i="53"/>
  <c r="AB150" i="53"/>
  <c r="AA150" i="53"/>
  <c r="U150" i="53"/>
  <c r="AP150" i="53" s="1"/>
  <c r="AG149" i="53"/>
  <c r="AF149" i="53"/>
  <c r="AC149" i="53"/>
  <c r="AB149" i="53"/>
  <c r="AA149" i="53"/>
  <c r="U149" i="53"/>
  <c r="AP149" i="53" s="1"/>
  <c r="AG148" i="53"/>
  <c r="AF148" i="53"/>
  <c r="AC148" i="53"/>
  <c r="AB148" i="53"/>
  <c r="AA148" i="53"/>
  <c r="U148" i="53"/>
  <c r="AP148" i="53" s="1"/>
  <c r="AG147" i="53"/>
  <c r="AF147" i="53"/>
  <c r="AC147" i="53"/>
  <c r="AB147" i="53"/>
  <c r="AA147" i="53"/>
  <c r="U147" i="53"/>
  <c r="AP147" i="53" s="1"/>
  <c r="AG146" i="53"/>
  <c r="AF146" i="53"/>
  <c r="AC146" i="53"/>
  <c r="AB146" i="53"/>
  <c r="AA146" i="53"/>
  <c r="U146" i="53"/>
  <c r="AP146" i="53" s="1"/>
  <c r="AG145" i="53"/>
  <c r="AF145" i="53"/>
  <c r="AC145" i="53"/>
  <c r="AB145" i="53"/>
  <c r="AA145" i="53"/>
  <c r="U145" i="53"/>
  <c r="AP145" i="53" s="1"/>
  <c r="AG144" i="53"/>
  <c r="AF144" i="53"/>
  <c r="AC144" i="53"/>
  <c r="AB144" i="53"/>
  <c r="AA144" i="53"/>
  <c r="U144" i="53"/>
  <c r="AP144" i="53" s="1"/>
  <c r="AG143" i="53"/>
  <c r="AF143" i="53"/>
  <c r="AC143" i="53"/>
  <c r="AB143" i="53"/>
  <c r="AA143" i="53"/>
  <c r="U143" i="53"/>
  <c r="AP143" i="53" s="1"/>
  <c r="AG142" i="53"/>
  <c r="AF142" i="53"/>
  <c r="AC142" i="53"/>
  <c r="AB142" i="53"/>
  <c r="AA142" i="53"/>
  <c r="U142" i="53"/>
  <c r="AP142" i="53" s="1"/>
  <c r="AG141" i="53"/>
  <c r="AF141" i="53"/>
  <c r="AC141" i="53"/>
  <c r="AB141" i="53"/>
  <c r="AA141" i="53"/>
  <c r="U141" i="53"/>
  <c r="AP141" i="53" s="1"/>
  <c r="AG140" i="53"/>
  <c r="AF140" i="53"/>
  <c r="AC140" i="53"/>
  <c r="AB140" i="53"/>
  <c r="AA140" i="53"/>
  <c r="U140" i="53"/>
  <c r="AP140" i="53" s="1"/>
  <c r="AG139" i="53"/>
  <c r="AF139" i="53"/>
  <c r="AC139" i="53"/>
  <c r="AB139" i="53"/>
  <c r="AA139" i="53"/>
  <c r="U139" i="53"/>
  <c r="AP139" i="53" s="1"/>
  <c r="AG138" i="53"/>
  <c r="AF138" i="53"/>
  <c r="AC138" i="53"/>
  <c r="AB138" i="53"/>
  <c r="AA138" i="53"/>
  <c r="U138" i="53"/>
  <c r="AP138" i="53" s="1"/>
  <c r="AG137" i="53"/>
  <c r="AF137" i="53"/>
  <c r="AC137" i="53"/>
  <c r="AB137" i="53"/>
  <c r="AA137" i="53"/>
  <c r="U137" i="53"/>
  <c r="AP137" i="53" s="1"/>
  <c r="AG136" i="53"/>
  <c r="AF136" i="53"/>
  <c r="AC136" i="53"/>
  <c r="AB136" i="53"/>
  <c r="AA136" i="53"/>
  <c r="U136" i="53"/>
  <c r="AP136" i="53" s="1"/>
  <c r="AG135" i="53"/>
  <c r="AF135" i="53"/>
  <c r="AC135" i="53"/>
  <c r="AB135" i="53"/>
  <c r="AA135" i="53"/>
  <c r="U135" i="53"/>
  <c r="AP135" i="53" s="1"/>
  <c r="AG134" i="53"/>
  <c r="AF134" i="53"/>
  <c r="AC134" i="53"/>
  <c r="AB134" i="53"/>
  <c r="AA134" i="53"/>
  <c r="U134" i="53"/>
  <c r="AP134" i="53" s="1"/>
  <c r="AG133" i="53"/>
  <c r="AF133" i="53"/>
  <c r="AC133" i="53"/>
  <c r="AB133" i="53"/>
  <c r="AA133" i="53"/>
  <c r="U133" i="53"/>
  <c r="AP133" i="53" s="1"/>
  <c r="AG132" i="53"/>
  <c r="AF132" i="53"/>
  <c r="AC132" i="53"/>
  <c r="AB132" i="53"/>
  <c r="AA132" i="53"/>
  <c r="U132" i="53"/>
  <c r="AP132" i="53" s="1"/>
  <c r="AG131" i="53"/>
  <c r="AF131" i="53"/>
  <c r="AC131" i="53"/>
  <c r="AB131" i="53"/>
  <c r="AA131" i="53"/>
  <c r="U131" i="53"/>
  <c r="AP131" i="53" s="1"/>
  <c r="AG130" i="53"/>
  <c r="AF130" i="53"/>
  <c r="AC130" i="53"/>
  <c r="AB130" i="53"/>
  <c r="AA130" i="53"/>
  <c r="U130" i="53"/>
  <c r="AP130" i="53" s="1"/>
  <c r="AG129" i="53"/>
  <c r="AF129" i="53"/>
  <c r="AC129" i="53"/>
  <c r="AB129" i="53"/>
  <c r="AA129" i="53"/>
  <c r="U129" i="53"/>
  <c r="AP129" i="53" s="1"/>
  <c r="AG128" i="53"/>
  <c r="AF128" i="53"/>
  <c r="AC128" i="53"/>
  <c r="AB128" i="53"/>
  <c r="AA128" i="53"/>
  <c r="U128" i="53"/>
  <c r="AP128" i="53" s="1"/>
  <c r="AG127" i="53"/>
  <c r="AF127" i="53"/>
  <c r="AC127" i="53"/>
  <c r="AB127" i="53"/>
  <c r="AA127" i="53"/>
  <c r="U127" i="53"/>
  <c r="AP127" i="53" s="1"/>
  <c r="AG126" i="53"/>
  <c r="AF126" i="53"/>
  <c r="AC126" i="53"/>
  <c r="AB126" i="53"/>
  <c r="AA126" i="53"/>
  <c r="U126" i="53"/>
  <c r="AP126" i="53" s="1"/>
  <c r="AG125" i="53"/>
  <c r="AF125" i="53"/>
  <c r="AC125" i="53"/>
  <c r="AB125" i="53"/>
  <c r="AA125" i="53"/>
  <c r="U125" i="53"/>
  <c r="AP125" i="53" s="1"/>
  <c r="AG124" i="53"/>
  <c r="AF124" i="53"/>
  <c r="AC124" i="53"/>
  <c r="AB124" i="53"/>
  <c r="AA124" i="53"/>
  <c r="U124" i="53"/>
  <c r="AP124" i="53" s="1"/>
  <c r="AG123" i="53"/>
  <c r="AF123" i="53"/>
  <c r="AC123" i="53"/>
  <c r="AB123" i="53"/>
  <c r="AA123" i="53"/>
  <c r="U123" i="53"/>
  <c r="AP123" i="53" s="1"/>
  <c r="AG122" i="53"/>
  <c r="AF122" i="53"/>
  <c r="AC122" i="53"/>
  <c r="AB122" i="53"/>
  <c r="AA122" i="53"/>
  <c r="U122" i="53"/>
  <c r="AP122" i="53" s="1"/>
  <c r="AG121" i="53"/>
  <c r="AF121" i="53"/>
  <c r="AC121" i="53"/>
  <c r="AB121" i="53"/>
  <c r="AA121" i="53"/>
  <c r="U121" i="53"/>
  <c r="AP121" i="53" s="1"/>
  <c r="AG120" i="53"/>
  <c r="AF120" i="53"/>
  <c r="AC120" i="53"/>
  <c r="AB120" i="53"/>
  <c r="AA120" i="53"/>
  <c r="U120" i="53"/>
  <c r="AP120" i="53" s="1"/>
  <c r="AG119" i="53"/>
  <c r="AF119" i="53"/>
  <c r="AC119" i="53"/>
  <c r="AB119" i="53"/>
  <c r="AA119" i="53"/>
  <c r="U119" i="53"/>
  <c r="AP119" i="53" s="1"/>
  <c r="AG118" i="53"/>
  <c r="AF118" i="53"/>
  <c r="AC118" i="53"/>
  <c r="AB118" i="53"/>
  <c r="AA118" i="53"/>
  <c r="U118" i="53"/>
  <c r="AP118" i="53" s="1"/>
  <c r="AG117" i="53"/>
  <c r="AF117" i="53"/>
  <c r="AC117" i="53"/>
  <c r="AB117" i="53"/>
  <c r="AA117" i="53"/>
  <c r="U117" i="53"/>
  <c r="AP117" i="53" s="1"/>
  <c r="AG116" i="53"/>
  <c r="AF116" i="53"/>
  <c r="AC116" i="53"/>
  <c r="AB116" i="53"/>
  <c r="AA116" i="53"/>
  <c r="U116" i="53"/>
  <c r="AP116" i="53" s="1"/>
  <c r="AG115" i="53"/>
  <c r="AF115" i="53"/>
  <c r="AC115" i="53"/>
  <c r="AB115" i="53"/>
  <c r="AA115" i="53"/>
  <c r="U115" i="53"/>
  <c r="AP115" i="53" s="1"/>
  <c r="AG114" i="53"/>
  <c r="AF114" i="53"/>
  <c r="AC114" i="53"/>
  <c r="AB114" i="53"/>
  <c r="AA114" i="53"/>
  <c r="U114" i="53"/>
  <c r="AP114" i="53" s="1"/>
  <c r="AG113" i="53"/>
  <c r="AF113" i="53"/>
  <c r="AC113" i="53"/>
  <c r="AB113" i="53"/>
  <c r="AA113" i="53"/>
  <c r="U113" i="53"/>
  <c r="AP113" i="53" s="1"/>
  <c r="AG112" i="53"/>
  <c r="AF112" i="53"/>
  <c r="AC112" i="53"/>
  <c r="AB112" i="53"/>
  <c r="AA112" i="53"/>
  <c r="U112" i="53"/>
  <c r="AP112" i="53" s="1"/>
  <c r="AG111" i="53"/>
  <c r="AF111" i="53"/>
  <c r="AC111" i="53"/>
  <c r="AB111" i="53"/>
  <c r="AA111" i="53"/>
  <c r="U111" i="53"/>
  <c r="AP111" i="53" s="1"/>
  <c r="AG110" i="53"/>
  <c r="AF110" i="53"/>
  <c r="AC110" i="53"/>
  <c r="AB110" i="53"/>
  <c r="AA110" i="53"/>
  <c r="U110" i="53"/>
  <c r="AP110" i="53" s="1"/>
  <c r="AG109" i="53"/>
  <c r="AF109" i="53"/>
  <c r="AC109" i="53"/>
  <c r="AB109" i="53"/>
  <c r="AA109" i="53"/>
  <c r="U109" i="53"/>
  <c r="AP109" i="53" s="1"/>
  <c r="AG108" i="53"/>
  <c r="AF108" i="53"/>
  <c r="AC108" i="53"/>
  <c r="AB108" i="53"/>
  <c r="AA108" i="53"/>
  <c r="U108" i="53"/>
  <c r="AP108" i="53" s="1"/>
  <c r="AG107" i="53"/>
  <c r="AF107" i="53"/>
  <c r="AC107" i="53"/>
  <c r="AB107" i="53"/>
  <c r="AA107" i="53"/>
  <c r="U107" i="53"/>
  <c r="AP107" i="53" s="1"/>
  <c r="AG106" i="53"/>
  <c r="AF106" i="53"/>
  <c r="AC106" i="53"/>
  <c r="AB106" i="53"/>
  <c r="AA106" i="53"/>
  <c r="U106" i="53"/>
  <c r="AP106" i="53" s="1"/>
  <c r="AG105" i="53"/>
  <c r="AF105" i="53"/>
  <c r="AC105" i="53"/>
  <c r="AB105" i="53"/>
  <c r="AA105" i="53"/>
  <c r="U105" i="53"/>
  <c r="AP105" i="53" s="1"/>
  <c r="AG104" i="53"/>
  <c r="AF104" i="53"/>
  <c r="AC104" i="53"/>
  <c r="AB104" i="53"/>
  <c r="AA104" i="53"/>
  <c r="U104" i="53"/>
  <c r="AP104" i="53" s="1"/>
  <c r="AG103" i="53"/>
  <c r="AF103" i="53"/>
  <c r="AC103" i="53"/>
  <c r="AB103" i="53"/>
  <c r="AA103" i="53"/>
  <c r="U103" i="53"/>
  <c r="AP103" i="53" s="1"/>
  <c r="AG102" i="53"/>
  <c r="AF102" i="53"/>
  <c r="AC102" i="53"/>
  <c r="AB102" i="53"/>
  <c r="AA102" i="53"/>
  <c r="U102" i="53"/>
  <c r="AP102" i="53" s="1"/>
  <c r="AG101" i="53"/>
  <c r="AF101" i="53"/>
  <c r="AC101" i="53"/>
  <c r="AB101" i="53"/>
  <c r="AA101" i="53"/>
  <c r="U101" i="53"/>
  <c r="AP101" i="53" s="1"/>
  <c r="AG100" i="53"/>
  <c r="AF100" i="53"/>
  <c r="AC100" i="53"/>
  <c r="AB100" i="53"/>
  <c r="AA100" i="53"/>
  <c r="U100" i="53"/>
  <c r="AP100" i="53" s="1"/>
  <c r="AG99" i="53"/>
  <c r="AF99" i="53"/>
  <c r="AC99" i="53"/>
  <c r="AB99" i="53"/>
  <c r="AA99" i="53"/>
  <c r="U99" i="53"/>
  <c r="AP99" i="53" s="1"/>
  <c r="AG98" i="53"/>
  <c r="AF98" i="53"/>
  <c r="AC98" i="53"/>
  <c r="AB98" i="53"/>
  <c r="AA98" i="53"/>
  <c r="U98" i="53"/>
  <c r="AP98" i="53" s="1"/>
  <c r="AG97" i="53"/>
  <c r="AF97" i="53"/>
  <c r="AC97" i="53"/>
  <c r="AB97" i="53"/>
  <c r="AA97" i="53"/>
  <c r="U97" i="53"/>
  <c r="AP97" i="53" s="1"/>
  <c r="AG96" i="53"/>
  <c r="AF96" i="53"/>
  <c r="AC96" i="53"/>
  <c r="AB96" i="53"/>
  <c r="AA96" i="53"/>
  <c r="U96" i="53"/>
  <c r="AP96" i="53" s="1"/>
  <c r="AG95" i="53"/>
  <c r="AF95" i="53"/>
  <c r="AC95" i="53"/>
  <c r="AB95" i="53"/>
  <c r="AA95" i="53"/>
  <c r="U95" i="53"/>
  <c r="AP95" i="53" s="1"/>
  <c r="AG94" i="53"/>
  <c r="AF94" i="53"/>
  <c r="AC94" i="53"/>
  <c r="AB94" i="53"/>
  <c r="AA94" i="53"/>
  <c r="U94" i="53"/>
  <c r="AP94" i="53" s="1"/>
  <c r="AG93" i="53"/>
  <c r="AF93" i="53"/>
  <c r="AC93" i="53"/>
  <c r="AB93" i="53"/>
  <c r="AA93" i="53"/>
  <c r="U93" i="53"/>
  <c r="AP93" i="53" s="1"/>
  <c r="AG92" i="53"/>
  <c r="AF92" i="53"/>
  <c r="AC92" i="53"/>
  <c r="AB92" i="53"/>
  <c r="AA92" i="53"/>
  <c r="AG91" i="53"/>
  <c r="AF91" i="53"/>
  <c r="AC91" i="53"/>
  <c r="AB91" i="53"/>
  <c r="AA91" i="53"/>
  <c r="AG90" i="53"/>
  <c r="AF90" i="53"/>
  <c r="AC90" i="53"/>
  <c r="AB90" i="53"/>
  <c r="AA90" i="53"/>
  <c r="AG89" i="53"/>
  <c r="AF89" i="53"/>
  <c r="AC89" i="53"/>
  <c r="AB89" i="53"/>
  <c r="AA89" i="53"/>
  <c r="AG88" i="53"/>
  <c r="AF88" i="53"/>
  <c r="AC88" i="53"/>
  <c r="AB88" i="53"/>
  <c r="AA88" i="53"/>
  <c r="AG87" i="53"/>
  <c r="AF87" i="53"/>
  <c r="AC87" i="53"/>
  <c r="AB87" i="53"/>
  <c r="AA87" i="53"/>
  <c r="AG86" i="53"/>
  <c r="AF86" i="53"/>
  <c r="AC86" i="53"/>
  <c r="AB86" i="53"/>
  <c r="AA86" i="53"/>
  <c r="AG85" i="53"/>
  <c r="AF85" i="53"/>
  <c r="AC85" i="53"/>
  <c r="AB85" i="53"/>
  <c r="AA85" i="53"/>
  <c r="AG84" i="53"/>
  <c r="AF84" i="53"/>
  <c r="AC84" i="53"/>
  <c r="AB84" i="53"/>
  <c r="AA84" i="53"/>
  <c r="AG83" i="53"/>
  <c r="AF83" i="53"/>
  <c r="AC83" i="53"/>
  <c r="AB83" i="53"/>
  <c r="AA83" i="53"/>
  <c r="AG82" i="53"/>
  <c r="AF82" i="53"/>
  <c r="AC82" i="53"/>
  <c r="AB82" i="53"/>
  <c r="AA82" i="53"/>
  <c r="AG81" i="53"/>
  <c r="AF81" i="53"/>
  <c r="AC81" i="53"/>
  <c r="AB81" i="53"/>
  <c r="AA81" i="53"/>
  <c r="AG80" i="53"/>
  <c r="AF80" i="53"/>
  <c r="AC80" i="53"/>
  <c r="AB80" i="53"/>
  <c r="AA80" i="53"/>
  <c r="AG79" i="53"/>
  <c r="AF79" i="53"/>
  <c r="AC79" i="53"/>
  <c r="AB79" i="53"/>
  <c r="AA79" i="53"/>
  <c r="AG78" i="53"/>
  <c r="AC78" i="53"/>
  <c r="AB78" i="53"/>
  <c r="AA78" i="53"/>
  <c r="AG77" i="53"/>
  <c r="AC77" i="53"/>
  <c r="AB77" i="53"/>
  <c r="AA77" i="53"/>
  <c r="AG76" i="53"/>
  <c r="AC76" i="53"/>
  <c r="AB76" i="53"/>
  <c r="AA76" i="53"/>
  <c r="AG75" i="53"/>
  <c r="AC75" i="53"/>
  <c r="AB75" i="53"/>
  <c r="AA75" i="53"/>
  <c r="AG74" i="53"/>
  <c r="AC74" i="53"/>
  <c r="AB74" i="53"/>
  <c r="AA74" i="53"/>
  <c r="AG73" i="53"/>
  <c r="AC73" i="53"/>
  <c r="AB73" i="53"/>
  <c r="AA73" i="53"/>
  <c r="AG72" i="53"/>
  <c r="AC72" i="53"/>
  <c r="AB72" i="53"/>
  <c r="AA72" i="53"/>
  <c r="AG71" i="53"/>
  <c r="AC71" i="53"/>
  <c r="AB71" i="53"/>
  <c r="AA71" i="53"/>
  <c r="AG70" i="53"/>
  <c r="AC70" i="53"/>
  <c r="AB70" i="53"/>
  <c r="AA70" i="53"/>
  <c r="AG69" i="53"/>
  <c r="AC69" i="53"/>
  <c r="AB69" i="53"/>
  <c r="AA69" i="53"/>
  <c r="AS69" i="53"/>
  <c r="AG68" i="53"/>
  <c r="AC68" i="53"/>
  <c r="AB68" i="53"/>
  <c r="AA68" i="53"/>
  <c r="AS68" i="53"/>
  <c r="AG67" i="53"/>
  <c r="AC67" i="53"/>
  <c r="AB67" i="53"/>
  <c r="AA67" i="53"/>
  <c r="AS67" i="53"/>
  <c r="AG66" i="53"/>
  <c r="AC66" i="53"/>
  <c r="AB66" i="53"/>
  <c r="AA66" i="53"/>
  <c r="AS66" i="53"/>
  <c r="AG65" i="53"/>
  <c r="AC65" i="53"/>
  <c r="AB65" i="53"/>
  <c r="AA65" i="53"/>
  <c r="AS65" i="53"/>
  <c r="AG64" i="53"/>
  <c r="AC64" i="53"/>
  <c r="AB64" i="53"/>
  <c r="AA64" i="53"/>
  <c r="AS64" i="53"/>
  <c r="AG63" i="53"/>
  <c r="AC63" i="53"/>
  <c r="AB63" i="53"/>
  <c r="AA63" i="53"/>
  <c r="AS63" i="53"/>
  <c r="AG62" i="53"/>
  <c r="AC62" i="53"/>
  <c r="AB62" i="53"/>
  <c r="AA62" i="53"/>
  <c r="AS62" i="53"/>
  <c r="AG61" i="53"/>
  <c r="AC61" i="53"/>
  <c r="AB61" i="53"/>
  <c r="AA61" i="53"/>
  <c r="AS61" i="53"/>
  <c r="AG60" i="53"/>
  <c r="AC60" i="53"/>
  <c r="AB60" i="53"/>
  <c r="AA60" i="53"/>
  <c r="AS60" i="53"/>
  <c r="AG59" i="53"/>
  <c r="AC59" i="53"/>
  <c r="AB59" i="53"/>
  <c r="AA59" i="53"/>
  <c r="AS59" i="53"/>
  <c r="AG58" i="53"/>
  <c r="AC58" i="53"/>
  <c r="AB58" i="53"/>
  <c r="AA58" i="53"/>
  <c r="AS58" i="53"/>
  <c r="AG57" i="53"/>
  <c r="AC57" i="53"/>
  <c r="AB57" i="53"/>
  <c r="AA57" i="53"/>
  <c r="AS57" i="53"/>
  <c r="AG56" i="53"/>
  <c r="AC56" i="53"/>
  <c r="AB56" i="53"/>
  <c r="AA56" i="53"/>
  <c r="AS56" i="53"/>
  <c r="AG55" i="53"/>
  <c r="AC55" i="53"/>
  <c r="AB55" i="53"/>
  <c r="AA55" i="53"/>
  <c r="AS55" i="53"/>
  <c r="AG54" i="53"/>
  <c r="AC54" i="53"/>
  <c r="AB54" i="53"/>
  <c r="AA54" i="53"/>
  <c r="AS54" i="53"/>
  <c r="AG53" i="53"/>
  <c r="AC53" i="53"/>
  <c r="AB53" i="53"/>
  <c r="AA53" i="53"/>
  <c r="AS53" i="53"/>
  <c r="AG52" i="53"/>
  <c r="AC52" i="53"/>
  <c r="AB52" i="53"/>
  <c r="AA52" i="53"/>
  <c r="AS52" i="53"/>
  <c r="AC51" i="53"/>
  <c r="AB51" i="53"/>
  <c r="AA51" i="53"/>
  <c r="AS51" i="53"/>
  <c r="AC50" i="53"/>
  <c r="AB50" i="53"/>
  <c r="AA50" i="53"/>
  <c r="AS50" i="53"/>
  <c r="AC49" i="53"/>
  <c r="AB49" i="53"/>
  <c r="AA49" i="53"/>
  <c r="AS49" i="53"/>
  <c r="AC48" i="53"/>
  <c r="AB48" i="53"/>
  <c r="AA48" i="53"/>
  <c r="AS48" i="53"/>
  <c r="AC47" i="53"/>
  <c r="AB47" i="53"/>
  <c r="AA47" i="53"/>
  <c r="AS47" i="53"/>
  <c r="AC46" i="53"/>
  <c r="AB46" i="53"/>
  <c r="AA46" i="53"/>
  <c r="AS46" i="53"/>
  <c r="AC45" i="53"/>
  <c r="AB45" i="53"/>
  <c r="AA45" i="53"/>
  <c r="AS45" i="53"/>
  <c r="AC44" i="53"/>
  <c r="AB44" i="53"/>
  <c r="AA44" i="53"/>
  <c r="AS44" i="53"/>
  <c r="AQ44" i="53"/>
  <c r="AC43" i="53"/>
  <c r="AB43" i="53"/>
  <c r="AA43" i="53"/>
  <c r="AS43" i="53"/>
  <c r="AC42" i="53"/>
  <c r="AB42" i="53"/>
  <c r="AA42" i="53"/>
  <c r="AS42" i="53"/>
  <c r="AC41" i="53"/>
  <c r="AB41" i="53"/>
  <c r="AA41" i="53"/>
  <c r="AS41" i="53"/>
  <c r="AC40" i="53"/>
  <c r="AB40" i="53"/>
  <c r="AA40" i="53"/>
  <c r="AS40" i="53"/>
  <c r="AC39" i="53"/>
  <c r="AB39" i="53"/>
  <c r="AA39" i="53"/>
  <c r="AS39" i="53"/>
  <c r="AC38" i="53"/>
  <c r="AB38" i="53"/>
  <c r="AA38" i="53"/>
  <c r="AS38" i="53"/>
  <c r="AQ38" i="53"/>
  <c r="AC37" i="53"/>
  <c r="AB37" i="53"/>
  <c r="AA37" i="53"/>
  <c r="AS37" i="53"/>
  <c r="AC36" i="53"/>
  <c r="AB36" i="53"/>
  <c r="AA36" i="53"/>
  <c r="AS36" i="53"/>
  <c r="AC35" i="53"/>
  <c r="AB35" i="53"/>
  <c r="AA35" i="53"/>
  <c r="AS35" i="53"/>
  <c r="AC34" i="53"/>
  <c r="AB34" i="53"/>
  <c r="AA34" i="53"/>
  <c r="AS34" i="53"/>
  <c r="AC33" i="53"/>
  <c r="AB33" i="53"/>
  <c r="AA33" i="53"/>
  <c r="AS33" i="53"/>
  <c r="AC32" i="53"/>
  <c r="AB32" i="53"/>
  <c r="AA32" i="53"/>
  <c r="AS32" i="53"/>
  <c r="AC31" i="53"/>
  <c r="AB31" i="53"/>
  <c r="AA31" i="53"/>
  <c r="AS31" i="53"/>
  <c r="AC30" i="53"/>
  <c r="AB30" i="53"/>
  <c r="AA30" i="53"/>
  <c r="AS30" i="53"/>
  <c r="AC29" i="53"/>
  <c r="AB29" i="53"/>
  <c r="AA29" i="53"/>
  <c r="AS29" i="53"/>
  <c r="AQ29" i="53"/>
  <c r="AC28" i="53"/>
  <c r="AB28" i="53"/>
  <c r="AA28" i="53"/>
  <c r="AS28" i="53"/>
  <c r="AC27" i="53"/>
  <c r="AB27" i="53"/>
  <c r="AA27" i="53"/>
  <c r="AS27" i="53"/>
  <c r="AC26" i="53"/>
  <c r="AB26" i="53"/>
  <c r="AA26" i="53"/>
  <c r="AS26" i="53"/>
  <c r="AQ26" i="53"/>
  <c r="AC25" i="53"/>
  <c r="AB25" i="53"/>
  <c r="AA25" i="53"/>
  <c r="AS25" i="53"/>
  <c r="AQ25" i="53"/>
  <c r="AC24" i="53"/>
  <c r="AB24" i="53"/>
  <c r="AA24" i="53"/>
  <c r="AS24" i="53"/>
  <c r="AQ24" i="53"/>
  <c r="AC23" i="53"/>
  <c r="AB23" i="53"/>
  <c r="AA23" i="53"/>
  <c r="AS23" i="53"/>
  <c r="AQ23" i="53"/>
  <c r="AC22" i="53"/>
  <c r="AB22" i="53"/>
  <c r="AA22" i="53"/>
  <c r="AS22" i="53"/>
  <c r="AC21" i="53"/>
  <c r="AB21" i="53"/>
  <c r="AA21" i="53"/>
  <c r="AS21" i="53"/>
  <c r="AQ21" i="53"/>
  <c r="AC20" i="53"/>
  <c r="AB20" i="53"/>
  <c r="AA20" i="53"/>
  <c r="AS20" i="53"/>
  <c r="AQ20" i="53"/>
  <c r="AC19" i="53"/>
  <c r="AB19" i="53"/>
  <c r="AA19" i="53"/>
  <c r="AS19" i="53"/>
  <c r="AQ19" i="53"/>
  <c r="AC18" i="53"/>
  <c r="AB18" i="53"/>
  <c r="AA18" i="53"/>
  <c r="AS18" i="53"/>
  <c r="AQ18" i="53"/>
  <c r="AC17" i="53"/>
  <c r="AB17" i="53"/>
  <c r="AA17" i="53"/>
  <c r="AS17" i="53"/>
  <c r="AQ17" i="53"/>
  <c r="AC16" i="53"/>
  <c r="AB16" i="53"/>
  <c r="AA16" i="53"/>
  <c r="AS16" i="53"/>
  <c r="AC15" i="53"/>
  <c r="AB15" i="53"/>
  <c r="AA15" i="53"/>
  <c r="AS15" i="53"/>
  <c r="AQ15" i="53"/>
  <c r="AC14" i="53"/>
  <c r="AB14" i="53"/>
  <c r="AA14" i="53"/>
  <c r="AS14" i="53"/>
  <c r="AQ14" i="53"/>
  <c r="AC13" i="53"/>
  <c r="AB13" i="53"/>
  <c r="AA13" i="53"/>
  <c r="AS13" i="53"/>
  <c r="AQ13" i="53"/>
  <c r="AC12" i="53"/>
  <c r="AB12" i="53"/>
  <c r="AA12" i="53"/>
  <c r="AS12" i="53"/>
  <c r="AC11" i="53"/>
  <c r="AB11" i="53"/>
  <c r="AA11" i="53"/>
  <c r="AS11" i="53"/>
  <c r="AC10" i="53"/>
  <c r="AB10" i="53"/>
  <c r="AA10" i="53"/>
  <c r="AS10" i="53"/>
  <c r="AG9" i="53"/>
  <c r="AF9" i="53"/>
  <c r="AC9" i="53"/>
  <c r="AB9" i="53"/>
  <c r="AA9" i="53"/>
  <c r="Y9" i="53"/>
  <c r="Z9" i="53" s="1"/>
  <c r="Z8" i="53" s="1"/>
  <c r="B26" i="36" s="1"/>
  <c r="C47" i="11" s="1"/>
  <c r="X9" i="53"/>
  <c r="AS9" i="53" s="1"/>
  <c r="U9" i="53"/>
  <c r="AQ9" i="53" s="1"/>
  <c r="AF560" i="51"/>
  <c r="AE560" i="51"/>
  <c r="AD560" i="51"/>
  <c r="AC560" i="51"/>
  <c r="AB560" i="51"/>
  <c r="AA560" i="51"/>
  <c r="Z560" i="51"/>
  <c r="Y560" i="51"/>
  <c r="X560" i="51"/>
  <c r="U560" i="51"/>
  <c r="AF559" i="51"/>
  <c r="AE559" i="51"/>
  <c r="AD559" i="51"/>
  <c r="AC559" i="51"/>
  <c r="AB559" i="51"/>
  <c r="AA559" i="51"/>
  <c r="Z559" i="51"/>
  <c r="Y559" i="51"/>
  <c r="X559" i="51"/>
  <c r="U559" i="51"/>
  <c r="D559" i="51"/>
  <c r="AF558" i="51"/>
  <c r="AE558" i="51"/>
  <c r="AD558" i="51"/>
  <c r="AC558" i="51"/>
  <c r="AB558" i="51"/>
  <c r="AA558" i="51"/>
  <c r="Z558" i="51"/>
  <c r="Y558" i="51"/>
  <c r="X558" i="51"/>
  <c r="U558" i="51"/>
  <c r="D558" i="51"/>
  <c r="AF557" i="51"/>
  <c r="AE557" i="51"/>
  <c r="AD557" i="51"/>
  <c r="AC557" i="51"/>
  <c r="AB557" i="51"/>
  <c r="AA557" i="51"/>
  <c r="Z557" i="51"/>
  <c r="Y557" i="51"/>
  <c r="X557" i="51"/>
  <c r="U557" i="51"/>
  <c r="D557" i="51"/>
  <c r="AF556" i="51"/>
  <c r="AE556" i="51"/>
  <c r="AD556" i="51"/>
  <c r="AC556" i="51"/>
  <c r="AB556" i="51"/>
  <c r="AA556" i="51"/>
  <c r="Z556" i="51"/>
  <c r="Y556" i="51"/>
  <c r="X556" i="51"/>
  <c r="U556" i="51"/>
  <c r="D556" i="51"/>
  <c r="AF555" i="51"/>
  <c r="AE555" i="51"/>
  <c r="AD555" i="51"/>
  <c r="AC555" i="51"/>
  <c r="AB555" i="51"/>
  <c r="AA555" i="51"/>
  <c r="Z555" i="51"/>
  <c r="Y555" i="51"/>
  <c r="X555" i="51"/>
  <c r="U555" i="51"/>
  <c r="D555" i="51"/>
  <c r="AF554" i="51"/>
  <c r="AE554" i="51"/>
  <c r="AD554" i="51"/>
  <c r="AC554" i="51"/>
  <c r="AB554" i="51"/>
  <c r="AA554" i="51"/>
  <c r="Z554" i="51"/>
  <c r="Y554" i="51"/>
  <c r="X554" i="51"/>
  <c r="U554" i="51"/>
  <c r="D554" i="51"/>
  <c r="AF553" i="51"/>
  <c r="AE553" i="51"/>
  <c r="AD553" i="51"/>
  <c r="AC553" i="51"/>
  <c r="AB553" i="51"/>
  <c r="AA553" i="51"/>
  <c r="Z553" i="51"/>
  <c r="Y553" i="51"/>
  <c r="X553" i="51"/>
  <c r="U553" i="51"/>
  <c r="D553" i="51"/>
  <c r="AF552" i="51"/>
  <c r="AE552" i="51"/>
  <c r="AD552" i="51"/>
  <c r="AC552" i="51"/>
  <c r="AB552" i="51"/>
  <c r="AA552" i="51"/>
  <c r="Z552" i="51"/>
  <c r="Y552" i="51"/>
  <c r="X552" i="51"/>
  <c r="U552" i="51"/>
  <c r="D552" i="51"/>
  <c r="AF551" i="51"/>
  <c r="AE551" i="51"/>
  <c r="AD551" i="51"/>
  <c r="AC551" i="51"/>
  <c r="AB551" i="51"/>
  <c r="AA551" i="51"/>
  <c r="Z551" i="51"/>
  <c r="Y551" i="51"/>
  <c r="X551" i="51"/>
  <c r="U551" i="51"/>
  <c r="D551" i="51"/>
  <c r="AF550" i="51"/>
  <c r="AE550" i="51"/>
  <c r="AD550" i="51"/>
  <c r="AC550" i="51"/>
  <c r="AB550" i="51"/>
  <c r="AA550" i="51"/>
  <c r="Z550" i="51"/>
  <c r="Y550" i="51"/>
  <c r="X550" i="51"/>
  <c r="U550" i="51"/>
  <c r="D550" i="51"/>
  <c r="AF549" i="51"/>
  <c r="AE549" i="51"/>
  <c r="AD549" i="51"/>
  <c r="AC549" i="51"/>
  <c r="AB549" i="51"/>
  <c r="AA549" i="51"/>
  <c r="Z549" i="51"/>
  <c r="Y549" i="51"/>
  <c r="X549" i="51"/>
  <c r="U549" i="51"/>
  <c r="D549" i="51"/>
  <c r="AF548" i="51"/>
  <c r="AE548" i="51"/>
  <c r="AD548" i="51"/>
  <c r="AC548" i="51"/>
  <c r="AB548" i="51"/>
  <c r="AA548" i="51"/>
  <c r="Z548" i="51"/>
  <c r="Y548" i="51"/>
  <c r="X548" i="51"/>
  <c r="U548" i="51"/>
  <c r="AF547" i="51"/>
  <c r="AE547" i="51"/>
  <c r="AD547" i="51"/>
  <c r="AC547" i="51"/>
  <c r="AB547" i="51"/>
  <c r="AA547" i="51"/>
  <c r="Z547" i="51"/>
  <c r="Y547" i="51"/>
  <c r="X547" i="51"/>
  <c r="U547" i="51"/>
  <c r="AF546" i="51"/>
  <c r="AE546" i="51"/>
  <c r="AD546" i="51"/>
  <c r="AC546" i="51"/>
  <c r="AB546" i="51"/>
  <c r="AA546" i="51"/>
  <c r="Z546" i="51"/>
  <c r="Y546" i="51"/>
  <c r="X546" i="51"/>
  <c r="U546" i="51"/>
  <c r="AF545" i="51"/>
  <c r="AE545" i="51"/>
  <c r="AD545" i="51"/>
  <c r="AC545" i="51"/>
  <c r="AB545" i="51"/>
  <c r="AA545" i="51"/>
  <c r="Z545" i="51"/>
  <c r="Y545" i="51"/>
  <c r="X545" i="51"/>
  <c r="U545" i="51"/>
  <c r="AF544" i="51"/>
  <c r="AE544" i="51"/>
  <c r="AD544" i="51"/>
  <c r="AC544" i="51"/>
  <c r="AB544" i="51"/>
  <c r="AA544" i="51"/>
  <c r="Z544" i="51"/>
  <c r="Y544" i="51"/>
  <c r="X544" i="51"/>
  <c r="U544" i="51"/>
  <c r="AF543" i="51"/>
  <c r="AE543" i="51"/>
  <c r="AD543" i="51"/>
  <c r="AC543" i="51"/>
  <c r="AB543" i="51"/>
  <c r="AA543" i="51"/>
  <c r="Z543" i="51"/>
  <c r="Y543" i="51"/>
  <c r="X543" i="51"/>
  <c r="U543" i="51"/>
  <c r="AF542" i="51"/>
  <c r="AE542" i="51"/>
  <c r="AD542" i="51"/>
  <c r="AC542" i="51"/>
  <c r="AB542" i="51"/>
  <c r="AA542" i="51"/>
  <c r="Z542" i="51"/>
  <c r="Y542" i="51"/>
  <c r="X542" i="51"/>
  <c r="U542" i="51"/>
  <c r="AF541" i="51"/>
  <c r="AE541" i="51"/>
  <c r="AD541" i="51"/>
  <c r="AC541" i="51"/>
  <c r="AB541" i="51"/>
  <c r="AA541" i="51"/>
  <c r="Z541" i="51"/>
  <c r="Y541" i="51"/>
  <c r="X541" i="51"/>
  <c r="U541" i="51"/>
  <c r="AF540" i="51"/>
  <c r="AE540" i="51"/>
  <c r="AD540" i="51"/>
  <c r="AC540" i="51"/>
  <c r="AB540" i="51"/>
  <c r="AA540" i="51"/>
  <c r="Z540" i="51"/>
  <c r="Y540" i="51"/>
  <c r="X540" i="51"/>
  <c r="U540" i="51"/>
  <c r="AF539" i="51"/>
  <c r="AE539" i="51"/>
  <c r="AD539" i="51"/>
  <c r="AC539" i="51"/>
  <c r="AB539" i="51"/>
  <c r="AA539" i="51"/>
  <c r="Z539" i="51"/>
  <c r="Y539" i="51"/>
  <c r="X539" i="51"/>
  <c r="U539" i="51"/>
  <c r="AF538" i="51"/>
  <c r="AE538" i="51"/>
  <c r="AD538" i="51"/>
  <c r="AC538" i="51"/>
  <c r="AB538" i="51"/>
  <c r="AA538" i="51"/>
  <c r="Z538" i="51"/>
  <c r="Y538" i="51"/>
  <c r="X538" i="51"/>
  <c r="U538" i="51"/>
  <c r="AF537" i="51"/>
  <c r="AE537" i="51"/>
  <c r="AD537" i="51"/>
  <c r="AC537" i="51"/>
  <c r="AB537" i="51"/>
  <c r="AA537" i="51"/>
  <c r="Z537" i="51"/>
  <c r="Y537" i="51"/>
  <c r="X537" i="51"/>
  <c r="U537" i="51"/>
  <c r="AF536" i="51"/>
  <c r="AE536" i="51"/>
  <c r="AD536" i="51"/>
  <c r="AC536" i="51"/>
  <c r="AB536" i="51"/>
  <c r="AA536" i="51"/>
  <c r="Z536" i="51"/>
  <c r="Y536" i="51"/>
  <c r="X536" i="51"/>
  <c r="U536" i="51"/>
  <c r="AF535" i="51"/>
  <c r="AE535" i="51"/>
  <c r="AD535" i="51"/>
  <c r="AC535" i="51"/>
  <c r="AB535" i="51"/>
  <c r="AA535" i="51"/>
  <c r="Z535" i="51"/>
  <c r="Y535" i="51"/>
  <c r="X535" i="51"/>
  <c r="U535" i="51"/>
  <c r="AF534" i="51"/>
  <c r="AE534" i="51"/>
  <c r="AD534" i="51"/>
  <c r="AC534" i="51"/>
  <c r="AB534" i="51"/>
  <c r="AA534" i="51"/>
  <c r="Z534" i="51"/>
  <c r="Y534" i="51"/>
  <c r="X534" i="51"/>
  <c r="U534" i="51"/>
  <c r="AF533" i="51"/>
  <c r="AE533" i="51"/>
  <c r="AD533" i="51"/>
  <c r="AC533" i="51"/>
  <c r="AB533" i="51"/>
  <c r="AA533" i="51"/>
  <c r="Z533" i="51"/>
  <c r="Y533" i="51"/>
  <c r="X533" i="51"/>
  <c r="U533" i="51"/>
  <c r="AF532" i="51"/>
  <c r="AE532" i="51"/>
  <c r="AD532" i="51"/>
  <c r="AC532" i="51"/>
  <c r="AB532" i="51"/>
  <c r="AA532" i="51"/>
  <c r="Z532" i="51"/>
  <c r="Y532" i="51"/>
  <c r="X532" i="51"/>
  <c r="U532" i="51"/>
  <c r="AF531" i="51"/>
  <c r="AE531" i="51"/>
  <c r="AD531" i="51"/>
  <c r="AC531" i="51"/>
  <c r="AB531" i="51"/>
  <c r="AA531" i="51"/>
  <c r="Z531" i="51"/>
  <c r="Y531" i="51"/>
  <c r="X531" i="51"/>
  <c r="U531" i="51"/>
  <c r="AF530" i="51"/>
  <c r="AE530" i="51"/>
  <c r="AD530" i="51"/>
  <c r="AC530" i="51"/>
  <c r="AB530" i="51"/>
  <c r="AA530" i="51"/>
  <c r="Z530" i="51"/>
  <c r="Y530" i="51"/>
  <c r="X530" i="51"/>
  <c r="U530" i="51"/>
  <c r="AF529" i="51"/>
  <c r="AE529" i="51"/>
  <c r="AD529" i="51"/>
  <c r="AC529" i="51"/>
  <c r="AB529" i="51"/>
  <c r="AA529" i="51"/>
  <c r="Z529" i="51"/>
  <c r="Y529" i="51"/>
  <c r="X529" i="51"/>
  <c r="U529" i="51"/>
  <c r="AF528" i="51"/>
  <c r="AE528" i="51"/>
  <c r="AD528" i="51"/>
  <c r="AC528" i="51"/>
  <c r="AB528" i="51"/>
  <c r="AA528" i="51"/>
  <c r="Z528" i="51"/>
  <c r="Y528" i="51"/>
  <c r="X528" i="51"/>
  <c r="U528" i="51"/>
  <c r="AF527" i="51"/>
  <c r="AE527" i="51"/>
  <c r="AD527" i="51"/>
  <c r="AC527" i="51"/>
  <c r="AB527" i="51"/>
  <c r="AA527" i="51"/>
  <c r="Z527" i="51"/>
  <c r="Y527" i="51"/>
  <c r="X527" i="51"/>
  <c r="U527" i="51"/>
  <c r="AF526" i="51"/>
  <c r="AE526" i="51"/>
  <c r="AD526" i="51"/>
  <c r="AC526" i="51"/>
  <c r="AB526" i="51"/>
  <c r="AA526" i="51"/>
  <c r="Z526" i="51"/>
  <c r="Y526" i="51"/>
  <c r="X526" i="51"/>
  <c r="U526" i="51"/>
  <c r="AF525" i="51"/>
  <c r="AE525" i="51"/>
  <c r="AD525" i="51"/>
  <c r="AC525" i="51"/>
  <c r="AB525" i="51"/>
  <c r="AA525" i="51"/>
  <c r="Z525" i="51"/>
  <c r="Y525" i="51"/>
  <c r="X525" i="51"/>
  <c r="U525" i="51"/>
  <c r="AF524" i="51"/>
  <c r="AE524" i="51"/>
  <c r="AD524" i="51"/>
  <c r="AC524" i="51"/>
  <c r="AB524" i="51"/>
  <c r="AA524" i="51"/>
  <c r="Z524" i="51"/>
  <c r="Y524" i="51"/>
  <c r="X524" i="51"/>
  <c r="U524" i="51"/>
  <c r="AF523" i="51"/>
  <c r="AE523" i="51"/>
  <c r="AD523" i="51"/>
  <c r="AC523" i="51"/>
  <c r="AB523" i="51"/>
  <c r="AA523" i="51"/>
  <c r="Z523" i="51"/>
  <c r="Y523" i="51"/>
  <c r="X523" i="51"/>
  <c r="U523" i="51"/>
  <c r="AF522" i="51"/>
  <c r="AE522" i="51"/>
  <c r="AD522" i="51"/>
  <c r="AC522" i="51"/>
  <c r="AB522" i="51"/>
  <c r="AA522" i="51"/>
  <c r="Z522" i="51"/>
  <c r="Y522" i="51"/>
  <c r="X522" i="51"/>
  <c r="U522" i="51"/>
  <c r="AF521" i="51"/>
  <c r="AE521" i="51"/>
  <c r="AD521" i="51"/>
  <c r="AC521" i="51"/>
  <c r="AB521" i="51"/>
  <c r="AA521" i="51"/>
  <c r="Z521" i="51"/>
  <c r="Y521" i="51"/>
  <c r="X521" i="51"/>
  <c r="U521" i="51"/>
  <c r="AF520" i="51"/>
  <c r="AE520" i="51"/>
  <c r="AD520" i="51"/>
  <c r="AC520" i="51"/>
  <c r="AB520" i="51"/>
  <c r="AA520" i="51"/>
  <c r="Z520" i="51"/>
  <c r="Y520" i="51"/>
  <c r="X520" i="51"/>
  <c r="U520" i="51"/>
  <c r="AF519" i="51"/>
  <c r="AE519" i="51"/>
  <c r="AD519" i="51"/>
  <c r="AC519" i="51"/>
  <c r="AB519" i="51"/>
  <c r="AA519" i="51"/>
  <c r="Z519" i="51"/>
  <c r="Y519" i="51"/>
  <c r="X519" i="51"/>
  <c r="U519" i="51"/>
  <c r="AF518" i="51"/>
  <c r="AE518" i="51"/>
  <c r="AD518" i="51"/>
  <c r="AC518" i="51"/>
  <c r="AB518" i="51"/>
  <c r="AA518" i="51"/>
  <c r="Z518" i="51"/>
  <c r="Y518" i="51"/>
  <c r="X518" i="51"/>
  <c r="U518" i="51"/>
  <c r="AF517" i="51"/>
  <c r="AE517" i="51"/>
  <c r="AD517" i="51"/>
  <c r="AC517" i="51"/>
  <c r="AB517" i="51"/>
  <c r="AA517" i="51"/>
  <c r="Z517" i="51"/>
  <c r="Y517" i="51"/>
  <c r="X517" i="51"/>
  <c r="U517" i="51"/>
  <c r="AF516" i="51"/>
  <c r="AE516" i="51"/>
  <c r="AD516" i="51"/>
  <c r="AC516" i="51"/>
  <c r="AB516" i="51"/>
  <c r="AA516" i="51"/>
  <c r="Z516" i="51"/>
  <c r="Y516" i="51"/>
  <c r="X516" i="51"/>
  <c r="U516" i="51"/>
  <c r="AF515" i="51"/>
  <c r="AE515" i="51"/>
  <c r="AD515" i="51"/>
  <c r="AC515" i="51"/>
  <c r="AB515" i="51"/>
  <c r="AA515" i="51"/>
  <c r="Z515" i="51"/>
  <c r="Y515" i="51"/>
  <c r="X515" i="51"/>
  <c r="U515" i="51"/>
  <c r="AF514" i="51"/>
  <c r="AE514" i="51"/>
  <c r="AD514" i="51"/>
  <c r="AC514" i="51"/>
  <c r="AB514" i="51"/>
  <c r="AA514" i="51"/>
  <c r="Z514" i="51"/>
  <c r="Y514" i="51"/>
  <c r="X514" i="51"/>
  <c r="U514" i="51"/>
  <c r="AF513" i="51"/>
  <c r="AE513" i="51"/>
  <c r="AD513" i="51"/>
  <c r="AC513" i="51"/>
  <c r="AB513" i="51"/>
  <c r="AA513" i="51"/>
  <c r="Z513" i="51"/>
  <c r="Y513" i="51"/>
  <c r="X513" i="51"/>
  <c r="U513" i="51"/>
  <c r="AF512" i="51"/>
  <c r="AE512" i="51"/>
  <c r="AD512" i="51"/>
  <c r="AC512" i="51"/>
  <c r="AB512" i="51"/>
  <c r="AA512" i="51"/>
  <c r="Z512" i="51"/>
  <c r="Y512" i="51"/>
  <c r="X512" i="51"/>
  <c r="U512" i="51"/>
  <c r="AF511" i="51"/>
  <c r="AE511" i="51"/>
  <c r="AD511" i="51"/>
  <c r="AC511" i="51"/>
  <c r="AB511" i="51"/>
  <c r="AA511" i="51"/>
  <c r="Z511" i="51"/>
  <c r="Y511" i="51"/>
  <c r="X511" i="51"/>
  <c r="U511" i="51"/>
  <c r="AF510" i="51"/>
  <c r="AE510" i="51"/>
  <c r="AD510" i="51"/>
  <c r="AC510" i="51"/>
  <c r="AB510" i="51"/>
  <c r="AA510" i="51"/>
  <c r="Z510" i="51"/>
  <c r="Y510" i="51"/>
  <c r="X510" i="51"/>
  <c r="U510" i="51"/>
  <c r="AF509" i="51"/>
  <c r="AE509" i="51"/>
  <c r="AD509" i="51"/>
  <c r="AC509" i="51"/>
  <c r="AB509" i="51"/>
  <c r="AA509" i="51"/>
  <c r="Z509" i="51"/>
  <c r="Y509" i="51"/>
  <c r="X509" i="51"/>
  <c r="U509" i="51"/>
  <c r="AF508" i="51"/>
  <c r="AE508" i="51"/>
  <c r="AD508" i="51"/>
  <c r="AC508" i="51"/>
  <c r="AB508" i="51"/>
  <c r="AA508" i="51"/>
  <c r="Z508" i="51"/>
  <c r="Y508" i="51"/>
  <c r="X508" i="51"/>
  <c r="U508" i="51"/>
  <c r="AF507" i="51"/>
  <c r="AE507" i="51"/>
  <c r="AD507" i="51"/>
  <c r="AC507" i="51"/>
  <c r="AB507" i="51"/>
  <c r="AA507" i="51"/>
  <c r="Z507" i="51"/>
  <c r="Y507" i="51"/>
  <c r="X507" i="51"/>
  <c r="U507" i="51"/>
  <c r="AF506" i="51"/>
  <c r="AE506" i="51"/>
  <c r="AD506" i="51"/>
  <c r="AC506" i="51"/>
  <c r="AB506" i="51"/>
  <c r="AA506" i="51"/>
  <c r="Z506" i="51"/>
  <c r="Y506" i="51"/>
  <c r="X506" i="51"/>
  <c r="U506" i="51"/>
  <c r="AF505" i="51"/>
  <c r="AE505" i="51"/>
  <c r="AD505" i="51"/>
  <c r="AC505" i="51"/>
  <c r="AB505" i="51"/>
  <c r="AA505" i="51"/>
  <c r="Z505" i="51"/>
  <c r="Y505" i="51"/>
  <c r="X505" i="51"/>
  <c r="U505" i="51"/>
  <c r="AF504" i="51"/>
  <c r="AE504" i="51"/>
  <c r="AD504" i="51"/>
  <c r="AC504" i="51"/>
  <c r="AB504" i="51"/>
  <c r="AA504" i="51"/>
  <c r="Z504" i="51"/>
  <c r="Y504" i="51"/>
  <c r="X504" i="51"/>
  <c r="U504" i="51"/>
  <c r="AF503" i="51"/>
  <c r="AE503" i="51"/>
  <c r="AD503" i="51"/>
  <c r="AC503" i="51"/>
  <c r="AB503" i="51"/>
  <c r="AA503" i="51"/>
  <c r="Z503" i="51"/>
  <c r="Y503" i="51"/>
  <c r="X503" i="51"/>
  <c r="U503" i="51"/>
  <c r="AF502" i="51"/>
  <c r="AE502" i="51"/>
  <c r="AD502" i="51"/>
  <c r="AC502" i="51"/>
  <c r="AB502" i="51"/>
  <c r="AA502" i="51"/>
  <c r="Z502" i="51"/>
  <c r="Y502" i="51"/>
  <c r="X502" i="51"/>
  <c r="U502" i="51"/>
  <c r="AF501" i="51"/>
  <c r="AE501" i="51"/>
  <c r="AD501" i="51"/>
  <c r="AC501" i="51"/>
  <c r="AB501" i="51"/>
  <c r="AA501" i="51"/>
  <c r="Z501" i="51"/>
  <c r="Y501" i="51"/>
  <c r="X501" i="51"/>
  <c r="U501" i="51"/>
  <c r="AF500" i="51"/>
  <c r="AE500" i="51"/>
  <c r="AD500" i="51"/>
  <c r="AC500" i="51"/>
  <c r="AB500" i="51"/>
  <c r="AA500" i="51"/>
  <c r="Z500" i="51"/>
  <c r="Y500" i="51"/>
  <c r="X500" i="51"/>
  <c r="U500" i="51"/>
  <c r="AF499" i="51"/>
  <c r="AE499" i="51"/>
  <c r="AD499" i="51"/>
  <c r="AC499" i="51"/>
  <c r="AB499" i="51"/>
  <c r="AA499" i="51"/>
  <c r="Z499" i="51"/>
  <c r="Y499" i="51"/>
  <c r="X499" i="51"/>
  <c r="U499" i="51"/>
  <c r="AF498" i="51"/>
  <c r="AE498" i="51"/>
  <c r="AD498" i="51"/>
  <c r="AC498" i="51"/>
  <c r="AB498" i="51"/>
  <c r="AA498" i="51"/>
  <c r="Z498" i="51"/>
  <c r="Y498" i="51"/>
  <c r="X498" i="51"/>
  <c r="U498" i="51"/>
  <c r="AF497" i="51"/>
  <c r="AE497" i="51"/>
  <c r="AD497" i="51"/>
  <c r="AC497" i="51"/>
  <c r="AB497" i="51"/>
  <c r="AA497" i="51"/>
  <c r="Z497" i="51"/>
  <c r="Y497" i="51"/>
  <c r="X497" i="51"/>
  <c r="U497" i="51"/>
  <c r="AF496" i="51"/>
  <c r="AE496" i="51"/>
  <c r="AD496" i="51"/>
  <c r="AC496" i="51"/>
  <c r="AB496" i="51"/>
  <c r="AA496" i="51"/>
  <c r="Z496" i="51"/>
  <c r="Y496" i="51"/>
  <c r="X496" i="51"/>
  <c r="U496" i="51"/>
  <c r="AF495" i="51"/>
  <c r="AE495" i="51"/>
  <c r="AD495" i="51"/>
  <c r="AC495" i="51"/>
  <c r="AB495" i="51"/>
  <c r="AA495" i="51"/>
  <c r="Z495" i="51"/>
  <c r="Y495" i="51"/>
  <c r="X495" i="51"/>
  <c r="U495" i="51"/>
  <c r="AF494" i="51"/>
  <c r="AE494" i="51"/>
  <c r="AD494" i="51"/>
  <c r="AC494" i="51"/>
  <c r="AB494" i="51"/>
  <c r="AA494" i="51"/>
  <c r="Z494" i="51"/>
  <c r="Y494" i="51"/>
  <c r="X494" i="51"/>
  <c r="U494" i="51"/>
  <c r="AF493" i="51"/>
  <c r="AE493" i="51"/>
  <c r="AD493" i="51"/>
  <c r="AC493" i="51"/>
  <c r="AB493" i="51"/>
  <c r="AA493" i="51"/>
  <c r="Z493" i="51"/>
  <c r="Y493" i="51"/>
  <c r="X493" i="51"/>
  <c r="U493" i="51"/>
  <c r="AF492" i="51"/>
  <c r="AE492" i="51"/>
  <c r="AD492" i="51"/>
  <c r="AC492" i="51"/>
  <c r="AB492" i="51"/>
  <c r="AA492" i="51"/>
  <c r="Z492" i="51"/>
  <c r="Y492" i="51"/>
  <c r="X492" i="51"/>
  <c r="U492" i="51"/>
  <c r="AF491" i="51"/>
  <c r="AE491" i="51"/>
  <c r="AD491" i="51"/>
  <c r="AC491" i="51"/>
  <c r="AB491" i="51"/>
  <c r="AA491" i="51"/>
  <c r="Z491" i="51"/>
  <c r="Y491" i="51"/>
  <c r="X491" i="51"/>
  <c r="U491" i="51"/>
  <c r="AF490" i="51"/>
  <c r="AE490" i="51"/>
  <c r="AD490" i="51"/>
  <c r="AC490" i="51"/>
  <c r="AB490" i="51"/>
  <c r="AA490" i="51"/>
  <c r="Z490" i="51"/>
  <c r="Y490" i="51"/>
  <c r="X490" i="51"/>
  <c r="U490" i="51"/>
  <c r="AF489" i="51"/>
  <c r="AE489" i="51"/>
  <c r="AD489" i="51"/>
  <c r="AC489" i="51"/>
  <c r="AB489" i="51"/>
  <c r="AA489" i="51"/>
  <c r="Z489" i="51"/>
  <c r="Y489" i="51"/>
  <c r="X489" i="51"/>
  <c r="U489" i="51"/>
  <c r="AF488" i="51"/>
  <c r="AE488" i="51"/>
  <c r="AD488" i="51"/>
  <c r="AC488" i="51"/>
  <c r="AB488" i="51"/>
  <c r="AA488" i="51"/>
  <c r="Z488" i="51"/>
  <c r="Y488" i="51"/>
  <c r="X488" i="51"/>
  <c r="U488" i="51"/>
  <c r="AF487" i="51"/>
  <c r="AE487" i="51"/>
  <c r="AD487" i="51"/>
  <c r="AC487" i="51"/>
  <c r="AB487" i="51"/>
  <c r="AA487" i="51"/>
  <c r="Z487" i="51"/>
  <c r="Y487" i="51"/>
  <c r="X487" i="51"/>
  <c r="U487" i="51"/>
  <c r="AF486" i="51"/>
  <c r="AE486" i="51"/>
  <c r="AD486" i="51"/>
  <c r="AC486" i="51"/>
  <c r="AB486" i="51"/>
  <c r="AA486" i="51"/>
  <c r="Z486" i="51"/>
  <c r="Y486" i="51"/>
  <c r="X486" i="51"/>
  <c r="U486" i="51"/>
  <c r="AF485" i="51"/>
  <c r="AE485" i="51"/>
  <c r="AD485" i="51"/>
  <c r="AC485" i="51"/>
  <c r="AB485" i="51"/>
  <c r="AA485" i="51"/>
  <c r="Z485" i="51"/>
  <c r="Y485" i="51"/>
  <c r="X485" i="51"/>
  <c r="U485" i="51"/>
  <c r="AF484" i="51"/>
  <c r="AE484" i="51"/>
  <c r="AD484" i="51"/>
  <c r="AC484" i="51"/>
  <c r="AB484" i="51"/>
  <c r="AA484" i="51"/>
  <c r="Z484" i="51"/>
  <c r="Y484" i="51"/>
  <c r="X484" i="51"/>
  <c r="U484" i="51"/>
  <c r="AF483" i="51"/>
  <c r="AE483" i="51"/>
  <c r="AD483" i="51"/>
  <c r="AC483" i="51"/>
  <c r="AB483" i="51"/>
  <c r="AA483" i="51"/>
  <c r="Z483" i="51"/>
  <c r="Y483" i="51"/>
  <c r="X483" i="51"/>
  <c r="U483" i="51"/>
  <c r="AF482" i="51"/>
  <c r="AE482" i="51"/>
  <c r="AD482" i="51"/>
  <c r="AC482" i="51"/>
  <c r="AB482" i="51"/>
  <c r="AA482" i="51"/>
  <c r="Z482" i="51"/>
  <c r="Y482" i="51"/>
  <c r="X482" i="51"/>
  <c r="U482" i="51"/>
  <c r="AF481" i="51"/>
  <c r="AE481" i="51"/>
  <c r="AD481" i="51"/>
  <c r="AC481" i="51"/>
  <c r="AB481" i="51"/>
  <c r="AA481" i="51"/>
  <c r="Z481" i="51"/>
  <c r="Y481" i="51"/>
  <c r="X481" i="51"/>
  <c r="U481" i="51"/>
  <c r="AF480" i="51"/>
  <c r="AE480" i="51"/>
  <c r="AD480" i="51"/>
  <c r="AC480" i="51"/>
  <c r="AB480" i="51"/>
  <c r="AA480" i="51"/>
  <c r="Z480" i="51"/>
  <c r="Y480" i="51"/>
  <c r="X480" i="51"/>
  <c r="U480" i="51"/>
  <c r="AF479" i="51"/>
  <c r="AE479" i="51"/>
  <c r="AD479" i="51"/>
  <c r="AC479" i="51"/>
  <c r="AB479" i="51"/>
  <c r="AA479" i="51"/>
  <c r="Z479" i="51"/>
  <c r="Y479" i="51"/>
  <c r="X479" i="51"/>
  <c r="U479" i="51"/>
  <c r="AF478" i="51"/>
  <c r="AE478" i="51"/>
  <c r="AD478" i="51"/>
  <c r="AC478" i="51"/>
  <c r="AB478" i="51"/>
  <c r="AA478" i="51"/>
  <c r="Z478" i="51"/>
  <c r="Y478" i="51"/>
  <c r="X478" i="51"/>
  <c r="U478" i="51"/>
  <c r="AF477" i="51"/>
  <c r="AE477" i="51"/>
  <c r="AD477" i="51"/>
  <c r="AC477" i="51"/>
  <c r="AB477" i="51"/>
  <c r="AA477" i="51"/>
  <c r="Z477" i="51"/>
  <c r="Y477" i="51"/>
  <c r="X477" i="51"/>
  <c r="U477" i="51"/>
  <c r="AF476" i="51"/>
  <c r="AE476" i="51"/>
  <c r="AD476" i="51"/>
  <c r="AC476" i="51"/>
  <c r="AB476" i="51"/>
  <c r="AA476" i="51"/>
  <c r="Z476" i="51"/>
  <c r="Y476" i="51"/>
  <c r="X476" i="51"/>
  <c r="U476" i="51"/>
  <c r="AF475" i="51"/>
  <c r="AE475" i="51"/>
  <c r="AD475" i="51"/>
  <c r="AC475" i="51"/>
  <c r="AB475" i="51"/>
  <c r="AA475" i="51"/>
  <c r="Z475" i="51"/>
  <c r="Y475" i="51"/>
  <c r="X475" i="51"/>
  <c r="U475" i="51"/>
  <c r="AF474" i="51"/>
  <c r="AE474" i="51"/>
  <c r="AD474" i="51"/>
  <c r="AC474" i="51"/>
  <c r="AB474" i="51"/>
  <c r="AA474" i="51"/>
  <c r="Z474" i="51"/>
  <c r="Y474" i="51"/>
  <c r="X474" i="51"/>
  <c r="U474" i="51"/>
  <c r="AF473" i="51"/>
  <c r="AE473" i="51"/>
  <c r="AD473" i="51"/>
  <c r="AC473" i="51"/>
  <c r="AB473" i="51"/>
  <c r="AA473" i="51"/>
  <c r="Z473" i="51"/>
  <c r="Y473" i="51"/>
  <c r="X473" i="51"/>
  <c r="U473" i="51"/>
  <c r="AF472" i="51"/>
  <c r="AE472" i="51"/>
  <c r="AD472" i="51"/>
  <c r="AC472" i="51"/>
  <c r="AB472" i="51"/>
  <c r="AA472" i="51"/>
  <c r="Z472" i="51"/>
  <c r="Y472" i="51"/>
  <c r="X472" i="51"/>
  <c r="U472" i="51"/>
  <c r="AF471" i="51"/>
  <c r="AE471" i="51"/>
  <c r="AD471" i="51"/>
  <c r="AC471" i="51"/>
  <c r="AB471" i="51"/>
  <c r="AA471" i="51"/>
  <c r="Z471" i="51"/>
  <c r="Y471" i="51"/>
  <c r="X471" i="51"/>
  <c r="U471" i="51"/>
  <c r="AF470" i="51"/>
  <c r="AE470" i="51"/>
  <c r="AD470" i="51"/>
  <c r="AC470" i="51"/>
  <c r="AB470" i="51"/>
  <c r="AA470" i="51"/>
  <c r="Z470" i="51"/>
  <c r="Y470" i="51"/>
  <c r="X470" i="51"/>
  <c r="U470" i="51"/>
  <c r="AF469" i="51"/>
  <c r="AE469" i="51"/>
  <c r="AD469" i="51"/>
  <c r="AC469" i="51"/>
  <c r="AB469" i="51"/>
  <c r="AA469" i="51"/>
  <c r="Z469" i="51"/>
  <c r="Y469" i="51"/>
  <c r="X469" i="51"/>
  <c r="U469" i="51"/>
  <c r="AF468" i="51"/>
  <c r="AE468" i="51"/>
  <c r="AD468" i="51"/>
  <c r="AC468" i="51"/>
  <c r="AB468" i="51"/>
  <c r="AA468" i="51"/>
  <c r="Z468" i="51"/>
  <c r="Y468" i="51"/>
  <c r="X468" i="51"/>
  <c r="U468" i="51"/>
  <c r="AF467" i="51"/>
  <c r="AE467" i="51"/>
  <c r="AD467" i="51"/>
  <c r="AC467" i="51"/>
  <c r="AB467" i="51"/>
  <c r="AA467" i="51"/>
  <c r="Z467" i="51"/>
  <c r="Y467" i="51"/>
  <c r="X467" i="51"/>
  <c r="U467" i="51"/>
  <c r="AF466" i="51"/>
  <c r="AE466" i="51"/>
  <c r="AD466" i="51"/>
  <c r="AC466" i="51"/>
  <c r="AB466" i="51"/>
  <c r="AA466" i="51"/>
  <c r="Z466" i="51"/>
  <c r="Y466" i="51"/>
  <c r="X466" i="51"/>
  <c r="U466" i="51"/>
  <c r="AF465" i="51"/>
  <c r="AE465" i="51"/>
  <c r="AD465" i="51"/>
  <c r="AC465" i="51"/>
  <c r="AB465" i="51"/>
  <c r="AA465" i="51"/>
  <c r="Z465" i="51"/>
  <c r="Y465" i="51"/>
  <c r="X465" i="51"/>
  <c r="U465" i="51"/>
  <c r="AF464" i="51"/>
  <c r="AE464" i="51"/>
  <c r="AD464" i="51"/>
  <c r="AC464" i="51"/>
  <c r="AB464" i="51"/>
  <c r="AA464" i="51"/>
  <c r="Z464" i="51"/>
  <c r="Y464" i="51"/>
  <c r="X464" i="51"/>
  <c r="U464" i="51"/>
  <c r="AF463" i="51"/>
  <c r="AE463" i="51"/>
  <c r="AD463" i="51"/>
  <c r="AC463" i="51"/>
  <c r="AB463" i="51"/>
  <c r="AA463" i="51"/>
  <c r="Z463" i="51"/>
  <c r="Y463" i="51"/>
  <c r="X463" i="51"/>
  <c r="U463" i="51"/>
  <c r="AF462" i="51"/>
  <c r="AE462" i="51"/>
  <c r="AD462" i="51"/>
  <c r="AC462" i="51"/>
  <c r="AB462" i="51"/>
  <c r="AA462" i="51"/>
  <c r="Z462" i="51"/>
  <c r="Y462" i="51"/>
  <c r="X462" i="51"/>
  <c r="U462" i="51"/>
  <c r="AF461" i="51"/>
  <c r="AE461" i="51"/>
  <c r="AD461" i="51"/>
  <c r="AC461" i="51"/>
  <c r="AB461" i="51"/>
  <c r="AA461" i="51"/>
  <c r="Z461" i="51"/>
  <c r="Y461" i="51"/>
  <c r="X461" i="51"/>
  <c r="U461" i="51"/>
  <c r="AF460" i="51"/>
  <c r="AE460" i="51"/>
  <c r="AD460" i="51"/>
  <c r="AC460" i="51"/>
  <c r="AB460" i="51"/>
  <c r="AA460" i="51"/>
  <c r="Z460" i="51"/>
  <c r="Y460" i="51"/>
  <c r="X460" i="51"/>
  <c r="U460" i="51"/>
  <c r="AF459" i="51"/>
  <c r="AE459" i="51"/>
  <c r="AD459" i="51"/>
  <c r="AC459" i="51"/>
  <c r="AB459" i="51"/>
  <c r="AA459" i="51"/>
  <c r="Z459" i="51"/>
  <c r="Y459" i="51"/>
  <c r="X459" i="51"/>
  <c r="U459" i="51"/>
  <c r="AF458" i="51"/>
  <c r="AE458" i="51"/>
  <c r="AD458" i="51"/>
  <c r="AC458" i="51"/>
  <c r="AB458" i="51"/>
  <c r="AA458" i="51"/>
  <c r="Z458" i="51"/>
  <c r="Y458" i="51"/>
  <c r="X458" i="51"/>
  <c r="U458" i="51"/>
  <c r="AF457" i="51"/>
  <c r="AE457" i="51"/>
  <c r="AD457" i="51"/>
  <c r="AC457" i="51"/>
  <c r="AB457" i="51"/>
  <c r="AA457" i="51"/>
  <c r="Z457" i="51"/>
  <c r="Y457" i="51"/>
  <c r="X457" i="51"/>
  <c r="U457" i="51"/>
  <c r="AF456" i="51"/>
  <c r="AE456" i="51"/>
  <c r="AD456" i="51"/>
  <c r="AC456" i="51"/>
  <c r="AB456" i="51"/>
  <c r="AA456" i="51"/>
  <c r="Z456" i="51"/>
  <c r="Y456" i="51"/>
  <c r="X456" i="51"/>
  <c r="U456" i="51"/>
  <c r="AF455" i="51"/>
  <c r="AE455" i="51"/>
  <c r="AD455" i="51"/>
  <c r="AC455" i="51"/>
  <c r="AB455" i="51"/>
  <c r="AA455" i="51"/>
  <c r="Z455" i="51"/>
  <c r="Y455" i="51"/>
  <c r="X455" i="51"/>
  <c r="U455" i="51"/>
  <c r="AF454" i="51"/>
  <c r="AE454" i="51"/>
  <c r="AD454" i="51"/>
  <c r="AC454" i="51"/>
  <c r="AB454" i="51"/>
  <c r="AA454" i="51"/>
  <c r="Z454" i="51"/>
  <c r="Y454" i="51"/>
  <c r="X454" i="51"/>
  <c r="U454" i="51"/>
  <c r="AF453" i="51"/>
  <c r="AE453" i="51"/>
  <c r="AD453" i="51"/>
  <c r="AC453" i="51"/>
  <c r="AB453" i="51"/>
  <c r="AA453" i="51"/>
  <c r="Z453" i="51"/>
  <c r="Y453" i="51"/>
  <c r="X453" i="51"/>
  <c r="U453" i="51"/>
  <c r="AF452" i="51"/>
  <c r="AE452" i="51"/>
  <c r="AD452" i="51"/>
  <c r="AC452" i="51"/>
  <c r="AB452" i="51"/>
  <c r="AA452" i="51"/>
  <c r="Z452" i="51"/>
  <c r="Y452" i="51"/>
  <c r="X452" i="51"/>
  <c r="U452" i="51"/>
  <c r="AF451" i="51"/>
  <c r="AE451" i="51"/>
  <c r="AD451" i="51"/>
  <c r="AC451" i="51"/>
  <c r="AB451" i="51"/>
  <c r="AA451" i="51"/>
  <c r="Z451" i="51"/>
  <c r="Y451" i="51"/>
  <c r="X451" i="51"/>
  <c r="U451" i="51"/>
  <c r="AF450" i="51"/>
  <c r="AE450" i="51"/>
  <c r="AD450" i="51"/>
  <c r="AC450" i="51"/>
  <c r="AB450" i="51"/>
  <c r="AA450" i="51"/>
  <c r="Z450" i="51"/>
  <c r="Y450" i="51"/>
  <c r="X450" i="51"/>
  <c r="U450" i="51"/>
  <c r="AF449" i="51"/>
  <c r="AE449" i="51"/>
  <c r="AD449" i="51"/>
  <c r="AC449" i="51"/>
  <c r="AB449" i="51"/>
  <c r="AA449" i="51"/>
  <c r="Z449" i="51"/>
  <c r="Y449" i="51"/>
  <c r="X449" i="51"/>
  <c r="U449" i="51"/>
  <c r="AF448" i="51"/>
  <c r="AE448" i="51"/>
  <c r="AD448" i="51"/>
  <c r="AC448" i="51"/>
  <c r="AB448" i="51"/>
  <c r="AA448" i="51"/>
  <c r="Z448" i="51"/>
  <c r="Y448" i="51"/>
  <c r="X448" i="51"/>
  <c r="U448" i="51"/>
  <c r="AF447" i="51"/>
  <c r="AE447" i="51"/>
  <c r="AD447" i="51"/>
  <c r="AC447" i="51"/>
  <c r="AB447" i="51"/>
  <c r="AA447" i="51"/>
  <c r="Z447" i="51"/>
  <c r="Y447" i="51"/>
  <c r="X447" i="51"/>
  <c r="U447" i="51"/>
  <c r="AF446" i="51"/>
  <c r="AE446" i="51"/>
  <c r="AD446" i="51"/>
  <c r="AC446" i="51"/>
  <c r="AB446" i="51"/>
  <c r="AA446" i="51"/>
  <c r="Z446" i="51"/>
  <c r="Y446" i="51"/>
  <c r="X446" i="51"/>
  <c r="U446" i="51"/>
  <c r="AF445" i="51"/>
  <c r="AE445" i="51"/>
  <c r="AD445" i="51"/>
  <c r="AC445" i="51"/>
  <c r="AB445" i="51"/>
  <c r="AA445" i="51"/>
  <c r="Z445" i="51"/>
  <c r="Y445" i="51"/>
  <c r="X445" i="51"/>
  <c r="U445" i="51"/>
  <c r="AF444" i="51"/>
  <c r="AE444" i="51"/>
  <c r="AD444" i="51"/>
  <c r="AC444" i="51"/>
  <c r="AB444" i="51"/>
  <c r="AA444" i="51"/>
  <c r="Z444" i="51"/>
  <c r="Y444" i="51"/>
  <c r="X444" i="51"/>
  <c r="U444" i="51"/>
  <c r="AF443" i="51"/>
  <c r="AE443" i="51"/>
  <c r="AD443" i="51"/>
  <c r="AC443" i="51"/>
  <c r="AB443" i="51"/>
  <c r="AA443" i="51"/>
  <c r="Z443" i="51"/>
  <c r="Y443" i="51"/>
  <c r="X443" i="51"/>
  <c r="U443" i="51"/>
  <c r="AF442" i="51"/>
  <c r="AE442" i="51"/>
  <c r="AD442" i="51"/>
  <c r="AC442" i="51"/>
  <c r="AB442" i="51"/>
  <c r="AA442" i="51"/>
  <c r="Z442" i="51"/>
  <c r="Y442" i="51"/>
  <c r="X442" i="51"/>
  <c r="U442" i="51"/>
  <c r="AF441" i="51"/>
  <c r="AE441" i="51"/>
  <c r="AD441" i="51"/>
  <c r="AC441" i="51"/>
  <c r="AB441" i="51"/>
  <c r="AA441" i="51"/>
  <c r="Z441" i="51"/>
  <c r="Y441" i="51"/>
  <c r="X441" i="51"/>
  <c r="U441" i="51"/>
  <c r="AF440" i="51"/>
  <c r="AE440" i="51"/>
  <c r="AD440" i="51"/>
  <c r="AC440" i="51"/>
  <c r="AB440" i="51"/>
  <c r="AA440" i="51"/>
  <c r="Z440" i="51"/>
  <c r="Y440" i="51"/>
  <c r="X440" i="51"/>
  <c r="U440" i="51"/>
  <c r="AF439" i="51"/>
  <c r="AE439" i="51"/>
  <c r="AD439" i="51"/>
  <c r="AC439" i="51"/>
  <c r="AB439" i="51"/>
  <c r="AA439" i="51"/>
  <c r="Z439" i="51"/>
  <c r="Y439" i="51"/>
  <c r="X439" i="51"/>
  <c r="U439" i="51"/>
  <c r="AF438" i="51"/>
  <c r="AE438" i="51"/>
  <c r="AD438" i="51"/>
  <c r="AC438" i="51"/>
  <c r="AB438" i="51"/>
  <c r="AA438" i="51"/>
  <c r="Z438" i="51"/>
  <c r="Y438" i="51"/>
  <c r="X438" i="51"/>
  <c r="U438" i="51"/>
  <c r="AF437" i="51"/>
  <c r="AE437" i="51"/>
  <c r="AD437" i="51"/>
  <c r="AC437" i="51"/>
  <c r="AB437" i="51"/>
  <c r="AA437" i="51"/>
  <c r="Z437" i="51"/>
  <c r="Y437" i="51"/>
  <c r="X437" i="51"/>
  <c r="U437" i="51"/>
  <c r="AF436" i="51"/>
  <c r="AE436" i="51"/>
  <c r="AD436" i="51"/>
  <c r="AC436" i="51"/>
  <c r="AB436" i="51"/>
  <c r="AA436" i="51"/>
  <c r="Z436" i="51"/>
  <c r="Y436" i="51"/>
  <c r="X436" i="51"/>
  <c r="U436" i="51"/>
  <c r="AF435" i="51"/>
  <c r="AE435" i="51"/>
  <c r="AD435" i="51"/>
  <c r="AC435" i="51"/>
  <c r="AB435" i="51"/>
  <c r="AA435" i="51"/>
  <c r="Z435" i="51"/>
  <c r="Y435" i="51"/>
  <c r="X435" i="51"/>
  <c r="U435" i="51"/>
  <c r="AF434" i="51"/>
  <c r="AE434" i="51"/>
  <c r="AD434" i="51"/>
  <c r="AC434" i="51"/>
  <c r="AB434" i="51"/>
  <c r="AA434" i="51"/>
  <c r="Z434" i="51"/>
  <c r="Y434" i="51"/>
  <c r="X434" i="51"/>
  <c r="U434" i="51"/>
  <c r="AF433" i="51"/>
  <c r="AE433" i="51"/>
  <c r="AD433" i="51"/>
  <c r="AC433" i="51"/>
  <c r="AB433" i="51"/>
  <c r="AA433" i="51"/>
  <c r="Z433" i="51"/>
  <c r="Y433" i="51"/>
  <c r="X433" i="51"/>
  <c r="U433" i="51"/>
  <c r="AF432" i="51"/>
  <c r="AE432" i="51"/>
  <c r="AD432" i="51"/>
  <c r="AC432" i="51"/>
  <c r="AB432" i="51"/>
  <c r="AA432" i="51"/>
  <c r="Z432" i="51"/>
  <c r="Y432" i="51"/>
  <c r="X432" i="51"/>
  <c r="U432" i="51"/>
  <c r="AF431" i="51"/>
  <c r="AE431" i="51"/>
  <c r="AD431" i="51"/>
  <c r="AC431" i="51"/>
  <c r="AB431" i="51"/>
  <c r="AA431" i="51"/>
  <c r="Z431" i="51"/>
  <c r="Y431" i="51"/>
  <c r="X431" i="51"/>
  <c r="U431" i="51"/>
  <c r="AF430" i="51"/>
  <c r="AE430" i="51"/>
  <c r="AD430" i="51"/>
  <c r="AC430" i="51"/>
  <c r="AB430" i="51"/>
  <c r="AA430" i="51"/>
  <c r="Z430" i="51"/>
  <c r="Y430" i="51"/>
  <c r="X430" i="51"/>
  <c r="U430" i="51"/>
  <c r="AF429" i="51"/>
  <c r="AE429" i="51"/>
  <c r="AD429" i="51"/>
  <c r="AC429" i="51"/>
  <c r="AB429" i="51"/>
  <c r="AA429" i="51"/>
  <c r="Z429" i="51"/>
  <c r="Y429" i="51"/>
  <c r="X429" i="51"/>
  <c r="U429" i="51"/>
  <c r="AF428" i="51"/>
  <c r="AE428" i="51"/>
  <c r="AD428" i="51"/>
  <c r="AC428" i="51"/>
  <c r="AB428" i="51"/>
  <c r="AA428" i="51"/>
  <c r="Z428" i="51"/>
  <c r="Y428" i="51"/>
  <c r="X428" i="51"/>
  <c r="U428" i="51"/>
  <c r="AF427" i="51"/>
  <c r="AE427" i="51"/>
  <c r="AD427" i="51"/>
  <c r="AC427" i="51"/>
  <c r="AB427" i="51"/>
  <c r="AA427" i="51"/>
  <c r="Z427" i="51"/>
  <c r="Y427" i="51"/>
  <c r="X427" i="51"/>
  <c r="U427" i="51"/>
  <c r="AF426" i="51"/>
  <c r="AE426" i="51"/>
  <c r="AD426" i="51"/>
  <c r="AC426" i="51"/>
  <c r="AB426" i="51"/>
  <c r="AA426" i="51"/>
  <c r="Z426" i="51"/>
  <c r="Y426" i="51"/>
  <c r="X426" i="51"/>
  <c r="U426" i="51"/>
  <c r="AF425" i="51"/>
  <c r="AE425" i="51"/>
  <c r="AD425" i="51"/>
  <c r="AC425" i="51"/>
  <c r="AB425" i="51"/>
  <c r="AA425" i="51"/>
  <c r="Z425" i="51"/>
  <c r="Y425" i="51"/>
  <c r="X425" i="51"/>
  <c r="U425" i="51"/>
  <c r="AF424" i="51"/>
  <c r="AE424" i="51"/>
  <c r="AD424" i="51"/>
  <c r="AC424" i="51"/>
  <c r="AB424" i="51"/>
  <c r="AA424" i="51"/>
  <c r="Z424" i="51"/>
  <c r="Y424" i="51"/>
  <c r="X424" i="51"/>
  <c r="U424" i="51"/>
  <c r="AF423" i="51"/>
  <c r="AE423" i="51"/>
  <c r="AD423" i="51"/>
  <c r="AC423" i="51"/>
  <c r="AB423" i="51"/>
  <c r="AA423" i="51"/>
  <c r="Z423" i="51"/>
  <c r="Y423" i="51"/>
  <c r="X423" i="51"/>
  <c r="U423" i="51"/>
  <c r="AF422" i="51"/>
  <c r="AE422" i="51"/>
  <c r="AD422" i="51"/>
  <c r="AC422" i="51"/>
  <c r="AB422" i="51"/>
  <c r="AA422" i="51"/>
  <c r="Z422" i="51"/>
  <c r="Y422" i="51"/>
  <c r="X422" i="51"/>
  <c r="U422" i="51"/>
  <c r="AF421" i="51"/>
  <c r="AE421" i="51"/>
  <c r="AD421" i="51"/>
  <c r="AC421" i="51"/>
  <c r="AB421" i="51"/>
  <c r="AA421" i="51"/>
  <c r="Z421" i="51"/>
  <c r="Y421" i="51"/>
  <c r="X421" i="51"/>
  <c r="U421" i="51"/>
  <c r="AF420" i="51"/>
  <c r="AE420" i="51"/>
  <c r="AD420" i="51"/>
  <c r="AC420" i="51"/>
  <c r="AB420" i="51"/>
  <c r="AA420" i="51"/>
  <c r="Z420" i="51"/>
  <c r="Y420" i="51"/>
  <c r="X420" i="51"/>
  <c r="U420" i="51"/>
  <c r="AF419" i="51"/>
  <c r="AE419" i="51"/>
  <c r="AD419" i="51"/>
  <c r="AC419" i="51"/>
  <c r="AB419" i="51"/>
  <c r="AA419" i="51"/>
  <c r="Z419" i="51"/>
  <c r="Y419" i="51"/>
  <c r="X419" i="51"/>
  <c r="U419" i="51"/>
  <c r="AF418" i="51"/>
  <c r="AE418" i="51"/>
  <c r="AD418" i="51"/>
  <c r="AC418" i="51"/>
  <c r="AB418" i="51"/>
  <c r="AA418" i="51"/>
  <c r="Z418" i="51"/>
  <c r="Y418" i="51"/>
  <c r="X418" i="51"/>
  <c r="U418" i="51"/>
  <c r="AF417" i="51"/>
  <c r="AE417" i="51"/>
  <c r="AD417" i="51"/>
  <c r="AC417" i="51"/>
  <c r="AB417" i="51"/>
  <c r="AA417" i="51"/>
  <c r="Z417" i="51"/>
  <c r="Y417" i="51"/>
  <c r="X417" i="51"/>
  <c r="U417" i="51"/>
  <c r="AF416" i="51"/>
  <c r="AE416" i="51"/>
  <c r="AD416" i="51"/>
  <c r="AC416" i="51"/>
  <c r="AB416" i="51"/>
  <c r="AA416" i="51"/>
  <c r="Z416" i="51"/>
  <c r="Y416" i="51"/>
  <c r="X416" i="51"/>
  <c r="U416" i="51"/>
  <c r="AF415" i="51"/>
  <c r="AE415" i="51"/>
  <c r="AD415" i="51"/>
  <c r="AC415" i="51"/>
  <c r="AB415" i="51"/>
  <c r="AA415" i="51"/>
  <c r="Z415" i="51"/>
  <c r="Y415" i="51"/>
  <c r="X415" i="51"/>
  <c r="U415" i="51"/>
  <c r="AF414" i="51"/>
  <c r="AE414" i="51"/>
  <c r="AD414" i="51"/>
  <c r="AC414" i="51"/>
  <c r="AB414" i="51"/>
  <c r="AA414" i="51"/>
  <c r="Z414" i="51"/>
  <c r="Y414" i="51"/>
  <c r="X414" i="51"/>
  <c r="U414" i="51"/>
  <c r="AF413" i="51"/>
  <c r="AE413" i="51"/>
  <c r="AD413" i="51"/>
  <c r="AC413" i="51"/>
  <c r="AB413" i="51"/>
  <c r="AA413" i="51"/>
  <c r="Z413" i="51"/>
  <c r="Y413" i="51"/>
  <c r="X413" i="51"/>
  <c r="U413" i="51"/>
  <c r="AF412" i="51"/>
  <c r="AE412" i="51"/>
  <c r="AD412" i="51"/>
  <c r="AC412" i="51"/>
  <c r="AB412" i="51"/>
  <c r="AA412" i="51"/>
  <c r="Z412" i="51"/>
  <c r="Y412" i="51"/>
  <c r="X412" i="51"/>
  <c r="U412" i="51"/>
  <c r="AF411" i="51"/>
  <c r="AE411" i="51"/>
  <c r="AD411" i="51"/>
  <c r="AC411" i="51"/>
  <c r="AB411" i="51"/>
  <c r="AA411" i="51"/>
  <c r="Z411" i="51"/>
  <c r="Y411" i="51"/>
  <c r="X411" i="51"/>
  <c r="U411" i="51"/>
  <c r="AF410" i="51"/>
  <c r="AE410" i="51"/>
  <c r="AD410" i="51"/>
  <c r="AC410" i="51"/>
  <c r="AB410" i="51"/>
  <c r="AA410" i="51"/>
  <c r="Z410" i="51"/>
  <c r="Y410" i="51"/>
  <c r="X410" i="51"/>
  <c r="U410" i="51"/>
  <c r="AF409" i="51"/>
  <c r="AE409" i="51"/>
  <c r="AD409" i="51"/>
  <c r="AC409" i="51"/>
  <c r="AB409" i="51"/>
  <c r="AA409" i="51"/>
  <c r="Z409" i="51"/>
  <c r="Y409" i="51"/>
  <c r="X409" i="51"/>
  <c r="U409" i="51"/>
  <c r="AF408" i="51"/>
  <c r="AE408" i="51"/>
  <c r="AD408" i="51"/>
  <c r="AC408" i="51"/>
  <c r="AB408" i="51"/>
  <c r="AA408" i="51"/>
  <c r="Z408" i="51"/>
  <c r="Y408" i="51"/>
  <c r="X408" i="51"/>
  <c r="U408" i="51"/>
  <c r="AF407" i="51"/>
  <c r="AE407" i="51"/>
  <c r="AD407" i="51"/>
  <c r="AC407" i="51"/>
  <c r="AB407" i="51"/>
  <c r="AA407" i="51"/>
  <c r="Z407" i="51"/>
  <c r="Y407" i="51"/>
  <c r="X407" i="51"/>
  <c r="U407" i="51"/>
  <c r="AF406" i="51"/>
  <c r="AE406" i="51"/>
  <c r="AD406" i="51"/>
  <c r="AC406" i="51"/>
  <c r="AB406" i="51"/>
  <c r="AA406" i="51"/>
  <c r="Z406" i="51"/>
  <c r="Y406" i="51"/>
  <c r="X406" i="51"/>
  <c r="U406" i="51"/>
  <c r="AF405" i="51"/>
  <c r="AE405" i="51"/>
  <c r="AD405" i="51"/>
  <c r="AC405" i="51"/>
  <c r="AB405" i="51"/>
  <c r="AA405" i="51"/>
  <c r="Z405" i="51"/>
  <c r="Y405" i="51"/>
  <c r="X405" i="51"/>
  <c r="U405" i="51"/>
  <c r="AF404" i="51"/>
  <c r="AE404" i="51"/>
  <c r="AD404" i="51"/>
  <c r="AC404" i="51"/>
  <c r="AB404" i="51"/>
  <c r="AA404" i="51"/>
  <c r="Z404" i="51"/>
  <c r="Y404" i="51"/>
  <c r="X404" i="51"/>
  <c r="U404" i="51"/>
  <c r="AF403" i="51"/>
  <c r="AE403" i="51"/>
  <c r="AD403" i="51"/>
  <c r="AC403" i="51"/>
  <c r="AB403" i="51"/>
  <c r="AA403" i="51"/>
  <c r="Z403" i="51"/>
  <c r="Y403" i="51"/>
  <c r="X403" i="51"/>
  <c r="U403" i="51"/>
  <c r="AF402" i="51"/>
  <c r="AE402" i="51"/>
  <c r="AD402" i="51"/>
  <c r="AC402" i="51"/>
  <c r="AB402" i="51"/>
  <c r="AA402" i="51"/>
  <c r="Z402" i="51"/>
  <c r="Y402" i="51"/>
  <c r="X402" i="51"/>
  <c r="U402" i="51"/>
  <c r="AF401" i="51"/>
  <c r="AE401" i="51"/>
  <c r="AD401" i="51"/>
  <c r="AC401" i="51"/>
  <c r="AB401" i="51"/>
  <c r="AA401" i="51"/>
  <c r="Z401" i="51"/>
  <c r="Y401" i="51"/>
  <c r="X401" i="51"/>
  <c r="U401" i="51"/>
  <c r="AF400" i="51"/>
  <c r="AE400" i="51"/>
  <c r="AD400" i="51"/>
  <c r="AC400" i="51"/>
  <c r="AB400" i="51"/>
  <c r="AA400" i="51"/>
  <c r="Z400" i="51"/>
  <c r="Y400" i="51"/>
  <c r="X400" i="51"/>
  <c r="U400" i="51"/>
  <c r="AF399" i="51"/>
  <c r="AE399" i="51"/>
  <c r="AD399" i="51"/>
  <c r="AC399" i="51"/>
  <c r="AB399" i="51"/>
  <c r="AA399" i="51"/>
  <c r="Z399" i="51"/>
  <c r="Y399" i="51"/>
  <c r="X399" i="51"/>
  <c r="U399" i="51"/>
  <c r="AF398" i="51"/>
  <c r="AE398" i="51"/>
  <c r="AD398" i="51"/>
  <c r="AC398" i="51"/>
  <c r="AB398" i="51"/>
  <c r="AA398" i="51"/>
  <c r="Z398" i="51"/>
  <c r="Y398" i="51"/>
  <c r="X398" i="51"/>
  <c r="U398" i="51"/>
  <c r="AF397" i="51"/>
  <c r="AE397" i="51"/>
  <c r="AD397" i="51"/>
  <c r="AC397" i="51"/>
  <c r="AB397" i="51"/>
  <c r="AA397" i="51"/>
  <c r="Z397" i="51"/>
  <c r="Y397" i="51"/>
  <c r="X397" i="51"/>
  <c r="U397" i="51"/>
  <c r="AF396" i="51"/>
  <c r="AE396" i="51"/>
  <c r="AD396" i="51"/>
  <c r="AC396" i="51"/>
  <c r="AB396" i="51"/>
  <c r="AA396" i="51"/>
  <c r="Z396" i="51"/>
  <c r="Y396" i="51"/>
  <c r="X396" i="51"/>
  <c r="U396" i="51"/>
  <c r="AF395" i="51"/>
  <c r="AE395" i="51"/>
  <c r="AD395" i="51"/>
  <c r="AC395" i="51"/>
  <c r="AB395" i="51"/>
  <c r="AA395" i="51"/>
  <c r="Z395" i="51"/>
  <c r="Y395" i="51"/>
  <c r="X395" i="51"/>
  <c r="U395" i="51"/>
  <c r="AF394" i="51"/>
  <c r="AE394" i="51"/>
  <c r="AD394" i="51"/>
  <c r="AC394" i="51"/>
  <c r="AB394" i="51"/>
  <c r="AA394" i="51"/>
  <c r="Z394" i="51"/>
  <c r="Y394" i="51"/>
  <c r="X394" i="51"/>
  <c r="U394" i="51"/>
  <c r="AF393" i="51"/>
  <c r="AE393" i="51"/>
  <c r="AD393" i="51"/>
  <c r="AC393" i="51"/>
  <c r="AB393" i="51"/>
  <c r="AA393" i="51"/>
  <c r="Z393" i="51"/>
  <c r="Y393" i="51"/>
  <c r="X393" i="51"/>
  <c r="U393" i="51"/>
  <c r="AF392" i="51"/>
  <c r="AE392" i="51"/>
  <c r="AD392" i="51"/>
  <c r="AC392" i="51"/>
  <c r="AB392" i="51"/>
  <c r="AA392" i="51"/>
  <c r="Z392" i="51"/>
  <c r="Y392" i="51"/>
  <c r="X392" i="51"/>
  <c r="U392" i="51"/>
  <c r="AF391" i="51"/>
  <c r="AE391" i="51"/>
  <c r="AD391" i="51"/>
  <c r="AC391" i="51"/>
  <c r="AB391" i="51"/>
  <c r="AA391" i="51"/>
  <c r="Z391" i="51"/>
  <c r="Y391" i="51"/>
  <c r="X391" i="51"/>
  <c r="U391" i="51"/>
  <c r="AF390" i="51"/>
  <c r="AE390" i="51"/>
  <c r="AD390" i="51"/>
  <c r="AC390" i="51"/>
  <c r="AB390" i="51"/>
  <c r="AA390" i="51"/>
  <c r="Z390" i="51"/>
  <c r="Y390" i="51"/>
  <c r="X390" i="51"/>
  <c r="U390" i="51"/>
  <c r="AF389" i="51"/>
  <c r="AE389" i="51"/>
  <c r="AD389" i="51"/>
  <c r="AC389" i="51"/>
  <c r="AB389" i="51"/>
  <c r="AA389" i="51"/>
  <c r="Z389" i="51"/>
  <c r="Y389" i="51"/>
  <c r="X389" i="51"/>
  <c r="U389" i="51"/>
  <c r="AF388" i="51"/>
  <c r="AE388" i="51"/>
  <c r="AD388" i="51"/>
  <c r="AC388" i="51"/>
  <c r="AB388" i="51"/>
  <c r="AA388" i="51"/>
  <c r="Z388" i="51"/>
  <c r="Y388" i="51"/>
  <c r="X388" i="51"/>
  <c r="U388" i="51"/>
  <c r="AF387" i="51"/>
  <c r="AE387" i="51"/>
  <c r="AD387" i="51"/>
  <c r="AC387" i="51"/>
  <c r="AB387" i="51"/>
  <c r="AA387" i="51"/>
  <c r="Z387" i="51"/>
  <c r="Y387" i="51"/>
  <c r="X387" i="51"/>
  <c r="U387" i="51"/>
  <c r="AF386" i="51"/>
  <c r="AE386" i="51"/>
  <c r="AD386" i="51"/>
  <c r="AC386" i="51"/>
  <c r="AB386" i="51"/>
  <c r="AA386" i="51"/>
  <c r="Z386" i="51"/>
  <c r="Y386" i="51"/>
  <c r="X386" i="51"/>
  <c r="U386" i="51"/>
  <c r="AF385" i="51"/>
  <c r="AE385" i="51"/>
  <c r="AD385" i="51"/>
  <c r="AC385" i="51"/>
  <c r="AB385" i="51"/>
  <c r="AA385" i="51"/>
  <c r="Z385" i="51"/>
  <c r="Y385" i="51"/>
  <c r="X385" i="51"/>
  <c r="U385" i="51"/>
  <c r="AF384" i="51"/>
  <c r="AE384" i="51"/>
  <c r="AD384" i="51"/>
  <c r="AC384" i="51"/>
  <c r="AB384" i="51"/>
  <c r="AA384" i="51"/>
  <c r="Z384" i="51"/>
  <c r="Y384" i="51"/>
  <c r="X384" i="51"/>
  <c r="U384" i="51"/>
  <c r="AF383" i="51"/>
  <c r="AE383" i="51"/>
  <c r="AD383" i="51"/>
  <c r="AC383" i="51"/>
  <c r="AB383" i="51"/>
  <c r="AA383" i="51"/>
  <c r="Z383" i="51"/>
  <c r="Y383" i="51"/>
  <c r="X383" i="51"/>
  <c r="U383" i="51"/>
  <c r="AF382" i="51"/>
  <c r="AE382" i="51"/>
  <c r="AD382" i="51"/>
  <c r="AC382" i="51"/>
  <c r="AB382" i="51"/>
  <c r="AA382" i="51"/>
  <c r="Z382" i="51"/>
  <c r="Y382" i="51"/>
  <c r="X382" i="51"/>
  <c r="U382" i="51"/>
  <c r="AF381" i="51"/>
  <c r="AE381" i="51"/>
  <c r="AD381" i="51"/>
  <c r="AC381" i="51"/>
  <c r="AB381" i="51"/>
  <c r="AA381" i="51"/>
  <c r="Z381" i="51"/>
  <c r="Y381" i="51"/>
  <c r="X381" i="51"/>
  <c r="U381" i="51"/>
  <c r="AF380" i="51"/>
  <c r="AE380" i="51"/>
  <c r="AD380" i="51"/>
  <c r="AC380" i="51"/>
  <c r="AB380" i="51"/>
  <c r="AA380" i="51"/>
  <c r="Z380" i="51"/>
  <c r="Y380" i="51"/>
  <c r="X380" i="51"/>
  <c r="U380" i="51"/>
  <c r="AF379" i="51"/>
  <c r="AE379" i="51"/>
  <c r="AD379" i="51"/>
  <c r="AC379" i="51"/>
  <c r="AB379" i="51"/>
  <c r="AA379" i="51"/>
  <c r="Z379" i="51"/>
  <c r="Y379" i="51"/>
  <c r="X379" i="51"/>
  <c r="U379" i="51"/>
  <c r="AF378" i="51"/>
  <c r="AE378" i="51"/>
  <c r="AD378" i="51"/>
  <c r="AC378" i="51"/>
  <c r="AB378" i="51"/>
  <c r="AA378" i="51"/>
  <c r="Z378" i="51"/>
  <c r="Y378" i="51"/>
  <c r="X378" i="51"/>
  <c r="U378" i="51"/>
  <c r="AF377" i="51"/>
  <c r="AE377" i="51"/>
  <c r="AD377" i="51"/>
  <c r="AC377" i="51"/>
  <c r="AB377" i="51"/>
  <c r="AA377" i="51"/>
  <c r="Z377" i="51"/>
  <c r="Y377" i="51"/>
  <c r="X377" i="51"/>
  <c r="U377" i="51"/>
  <c r="AF376" i="51"/>
  <c r="AE376" i="51"/>
  <c r="AD376" i="51"/>
  <c r="AC376" i="51"/>
  <c r="AB376" i="51"/>
  <c r="AA376" i="51"/>
  <c r="Z376" i="51"/>
  <c r="Y376" i="51"/>
  <c r="X376" i="51"/>
  <c r="U376" i="51"/>
  <c r="AF375" i="51"/>
  <c r="AE375" i="51"/>
  <c r="AD375" i="51"/>
  <c r="AC375" i="51"/>
  <c r="AB375" i="51"/>
  <c r="AA375" i="51"/>
  <c r="Z375" i="51"/>
  <c r="Y375" i="51"/>
  <c r="X375" i="51"/>
  <c r="U375" i="51"/>
  <c r="AF374" i="51"/>
  <c r="AE374" i="51"/>
  <c r="AD374" i="51"/>
  <c r="AC374" i="51"/>
  <c r="AB374" i="51"/>
  <c r="AA374" i="51"/>
  <c r="Z374" i="51"/>
  <c r="Y374" i="51"/>
  <c r="X374" i="51"/>
  <c r="U374" i="51"/>
  <c r="AF373" i="51"/>
  <c r="AE373" i="51"/>
  <c r="AD373" i="51"/>
  <c r="AC373" i="51"/>
  <c r="AB373" i="51"/>
  <c r="AA373" i="51"/>
  <c r="Z373" i="51"/>
  <c r="Y373" i="51"/>
  <c r="X373" i="51"/>
  <c r="U373" i="51"/>
  <c r="AF372" i="51"/>
  <c r="AE372" i="51"/>
  <c r="AD372" i="51"/>
  <c r="AC372" i="51"/>
  <c r="AB372" i="51"/>
  <c r="AA372" i="51"/>
  <c r="Z372" i="51"/>
  <c r="Y372" i="51"/>
  <c r="X372" i="51"/>
  <c r="U372" i="51"/>
  <c r="AF371" i="51"/>
  <c r="AE371" i="51"/>
  <c r="AD371" i="51"/>
  <c r="AC371" i="51"/>
  <c r="AB371" i="51"/>
  <c r="AA371" i="51"/>
  <c r="Z371" i="51"/>
  <c r="Y371" i="51"/>
  <c r="X371" i="51"/>
  <c r="U371" i="51"/>
  <c r="AF370" i="51"/>
  <c r="AE370" i="51"/>
  <c r="AD370" i="51"/>
  <c r="AC370" i="51"/>
  <c r="AB370" i="51"/>
  <c r="AA370" i="51"/>
  <c r="Z370" i="51"/>
  <c r="Y370" i="51"/>
  <c r="X370" i="51"/>
  <c r="U370" i="51"/>
  <c r="AF369" i="51"/>
  <c r="AE369" i="51"/>
  <c r="AD369" i="51"/>
  <c r="AC369" i="51"/>
  <c r="AB369" i="51"/>
  <c r="AA369" i="51"/>
  <c r="Z369" i="51"/>
  <c r="Y369" i="51"/>
  <c r="X369" i="51"/>
  <c r="U369" i="51"/>
  <c r="AF368" i="51"/>
  <c r="AE368" i="51"/>
  <c r="AD368" i="51"/>
  <c r="AC368" i="51"/>
  <c r="AB368" i="51"/>
  <c r="AA368" i="51"/>
  <c r="Z368" i="51"/>
  <c r="Y368" i="51"/>
  <c r="X368" i="51"/>
  <c r="U368" i="51"/>
  <c r="AF367" i="51"/>
  <c r="AE367" i="51"/>
  <c r="AD367" i="51"/>
  <c r="AC367" i="51"/>
  <c r="AB367" i="51"/>
  <c r="AA367" i="51"/>
  <c r="Z367" i="51"/>
  <c r="Y367" i="51"/>
  <c r="X367" i="51"/>
  <c r="U367" i="51"/>
  <c r="AF366" i="51"/>
  <c r="AE366" i="51"/>
  <c r="AD366" i="51"/>
  <c r="AC366" i="51"/>
  <c r="AB366" i="51"/>
  <c r="AA366" i="51"/>
  <c r="Z366" i="51"/>
  <c r="Y366" i="51"/>
  <c r="X366" i="51"/>
  <c r="U366" i="51"/>
  <c r="AF365" i="51"/>
  <c r="AE365" i="51"/>
  <c r="AD365" i="51"/>
  <c r="AC365" i="51"/>
  <c r="AB365" i="51"/>
  <c r="AA365" i="51"/>
  <c r="Z365" i="51"/>
  <c r="Y365" i="51"/>
  <c r="X365" i="51"/>
  <c r="U365" i="51"/>
  <c r="AF364" i="51"/>
  <c r="AE364" i="51"/>
  <c r="AD364" i="51"/>
  <c r="AC364" i="51"/>
  <c r="AB364" i="51"/>
  <c r="AA364" i="51"/>
  <c r="Z364" i="51"/>
  <c r="Y364" i="51"/>
  <c r="X364" i="51"/>
  <c r="U364" i="51"/>
  <c r="AF363" i="51"/>
  <c r="AE363" i="51"/>
  <c r="AD363" i="51"/>
  <c r="AC363" i="51"/>
  <c r="AB363" i="51"/>
  <c r="AA363" i="51"/>
  <c r="Z363" i="51"/>
  <c r="Y363" i="51"/>
  <c r="X363" i="51"/>
  <c r="U363" i="51"/>
  <c r="AF362" i="51"/>
  <c r="AE362" i="51"/>
  <c r="AD362" i="51"/>
  <c r="AC362" i="51"/>
  <c r="AB362" i="51"/>
  <c r="AA362" i="51"/>
  <c r="Z362" i="51"/>
  <c r="Y362" i="51"/>
  <c r="X362" i="51"/>
  <c r="U362" i="51"/>
  <c r="AF361" i="51"/>
  <c r="AE361" i="51"/>
  <c r="AD361" i="51"/>
  <c r="AC361" i="51"/>
  <c r="AB361" i="51"/>
  <c r="AA361" i="51"/>
  <c r="Z361" i="51"/>
  <c r="Y361" i="51"/>
  <c r="X361" i="51"/>
  <c r="U361" i="51"/>
  <c r="AF360" i="51"/>
  <c r="AE360" i="51"/>
  <c r="AD360" i="51"/>
  <c r="AC360" i="51"/>
  <c r="AB360" i="51"/>
  <c r="AA360" i="51"/>
  <c r="Z360" i="51"/>
  <c r="Y360" i="51"/>
  <c r="X360" i="51"/>
  <c r="U360" i="51"/>
  <c r="AF359" i="51"/>
  <c r="AE359" i="51"/>
  <c r="AD359" i="51"/>
  <c r="AC359" i="51"/>
  <c r="AB359" i="51"/>
  <c r="AA359" i="51"/>
  <c r="Z359" i="51"/>
  <c r="Y359" i="51"/>
  <c r="X359" i="51"/>
  <c r="U359" i="51"/>
  <c r="AF358" i="51"/>
  <c r="AE358" i="51"/>
  <c r="AD358" i="51"/>
  <c r="AC358" i="51"/>
  <c r="AB358" i="51"/>
  <c r="AA358" i="51"/>
  <c r="Z358" i="51"/>
  <c r="Y358" i="51"/>
  <c r="X358" i="51"/>
  <c r="U358" i="51"/>
  <c r="AF357" i="51"/>
  <c r="AE357" i="51"/>
  <c r="AD357" i="51"/>
  <c r="AC357" i="51"/>
  <c r="AB357" i="51"/>
  <c r="AA357" i="51"/>
  <c r="Z357" i="51"/>
  <c r="Y357" i="51"/>
  <c r="X357" i="51"/>
  <c r="U357" i="51"/>
  <c r="AF356" i="51"/>
  <c r="AE356" i="51"/>
  <c r="AD356" i="51"/>
  <c r="AC356" i="51"/>
  <c r="AB356" i="51"/>
  <c r="AA356" i="51"/>
  <c r="Z356" i="51"/>
  <c r="Y356" i="51"/>
  <c r="X356" i="51"/>
  <c r="U356" i="51"/>
  <c r="AF355" i="51"/>
  <c r="AE355" i="51"/>
  <c r="AD355" i="51"/>
  <c r="AC355" i="51"/>
  <c r="AB355" i="51"/>
  <c r="AA355" i="51"/>
  <c r="Z355" i="51"/>
  <c r="Y355" i="51"/>
  <c r="X355" i="51"/>
  <c r="U355" i="51"/>
  <c r="AF354" i="51"/>
  <c r="AE354" i="51"/>
  <c r="AD354" i="51"/>
  <c r="AC354" i="51"/>
  <c r="AB354" i="51"/>
  <c r="AA354" i="51"/>
  <c r="Z354" i="51"/>
  <c r="Y354" i="51"/>
  <c r="X354" i="51"/>
  <c r="U354" i="51"/>
  <c r="AF353" i="51"/>
  <c r="AE353" i="51"/>
  <c r="AD353" i="51"/>
  <c r="AC353" i="51"/>
  <c r="AB353" i="51"/>
  <c r="AA353" i="51"/>
  <c r="Z353" i="51"/>
  <c r="Y353" i="51"/>
  <c r="X353" i="51"/>
  <c r="U353" i="51"/>
  <c r="AF352" i="51"/>
  <c r="AE352" i="51"/>
  <c r="AD352" i="51"/>
  <c r="AC352" i="51"/>
  <c r="AB352" i="51"/>
  <c r="AA352" i="51"/>
  <c r="Z352" i="51"/>
  <c r="Y352" i="51"/>
  <c r="X352" i="51"/>
  <c r="U352" i="51"/>
  <c r="AF351" i="51"/>
  <c r="AE351" i="51"/>
  <c r="AD351" i="51"/>
  <c r="AC351" i="51"/>
  <c r="AB351" i="51"/>
  <c r="AA351" i="51"/>
  <c r="Z351" i="51"/>
  <c r="Y351" i="51"/>
  <c r="X351" i="51"/>
  <c r="U351" i="51"/>
  <c r="AF350" i="51"/>
  <c r="AE350" i="51"/>
  <c r="AD350" i="51"/>
  <c r="AC350" i="51"/>
  <c r="AB350" i="51"/>
  <c r="AA350" i="51"/>
  <c r="Z350" i="51"/>
  <c r="Y350" i="51"/>
  <c r="X350" i="51"/>
  <c r="U350" i="51"/>
  <c r="AF349" i="51"/>
  <c r="AE349" i="51"/>
  <c r="AD349" i="51"/>
  <c r="AC349" i="51"/>
  <c r="AB349" i="51"/>
  <c r="AA349" i="51"/>
  <c r="Z349" i="51"/>
  <c r="Y349" i="51"/>
  <c r="X349" i="51"/>
  <c r="U349" i="51"/>
  <c r="AF348" i="51"/>
  <c r="AE348" i="51"/>
  <c r="AD348" i="51"/>
  <c r="AC348" i="51"/>
  <c r="AB348" i="51"/>
  <c r="AA348" i="51"/>
  <c r="Z348" i="51"/>
  <c r="Y348" i="51"/>
  <c r="X348" i="51"/>
  <c r="U348" i="51"/>
  <c r="AF347" i="51"/>
  <c r="AE347" i="51"/>
  <c r="AD347" i="51"/>
  <c r="AC347" i="51"/>
  <c r="AB347" i="51"/>
  <c r="AA347" i="51"/>
  <c r="Z347" i="51"/>
  <c r="Y347" i="51"/>
  <c r="X347" i="51"/>
  <c r="U347" i="51"/>
  <c r="AF346" i="51"/>
  <c r="AE346" i="51"/>
  <c r="AD346" i="51"/>
  <c r="AC346" i="51"/>
  <c r="AB346" i="51"/>
  <c r="AA346" i="51"/>
  <c r="Z346" i="51"/>
  <c r="Y346" i="51"/>
  <c r="X346" i="51"/>
  <c r="U346" i="51"/>
  <c r="AF345" i="51"/>
  <c r="AE345" i="51"/>
  <c r="AD345" i="51"/>
  <c r="AC345" i="51"/>
  <c r="AB345" i="51"/>
  <c r="AA345" i="51"/>
  <c r="Z345" i="51"/>
  <c r="Y345" i="51"/>
  <c r="X345" i="51"/>
  <c r="U345" i="51"/>
  <c r="AF344" i="51"/>
  <c r="AE344" i="51"/>
  <c r="AD344" i="51"/>
  <c r="AC344" i="51"/>
  <c r="AB344" i="51"/>
  <c r="AA344" i="51"/>
  <c r="Z344" i="51"/>
  <c r="Y344" i="51"/>
  <c r="X344" i="51"/>
  <c r="U344" i="51"/>
  <c r="AF343" i="51"/>
  <c r="AE343" i="51"/>
  <c r="AD343" i="51"/>
  <c r="AC343" i="51"/>
  <c r="AB343" i="51"/>
  <c r="AA343" i="51"/>
  <c r="Z343" i="51"/>
  <c r="Y343" i="51"/>
  <c r="X343" i="51"/>
  <c r="U343" i="51"/>
  <c r="AF342" i="51"/>
  <c r="AE342" i="51"/>
  <c r="AD342" i="51"/>
  <c r="AC342" i="51"/>
  <c r="AB342" i="51"/>
  <c r="AA342" i="51"/>
  <c r="Z342" i="51"/>
  <c r="Y342" i="51"/>
  <c r="X342" i="51"/>
  <c r="U342" i="51"/>
  <c r="AF341" i="51"/>
  <c r="AE341" i="51"/>
  <c r="AD341" i="51"/>
  <c r="AC341" i="51"/>
  <c r="AB341" i="51"/>
  <c r="AA341" i="51"/>
  <c r="Z341" i="51"/>
  <c r="Y341" i="51"/>
  <c r="X341" i="51"/>
  <c r="U341" i="51"/>
  <c r="AF340" i="51"/>
  <c r="AE340" i="51"/>
  <c r="AD340" i="51"/>
  <c r="AC340" i="51"/>
  <c r="AB340" i="51"/>
  <c r="AA340" i="51"/>
  <c r="Z340" i="51"/>
  <c r="Y340" i="51"/>
  <c r="X340" i="51"/>
  <c r="U340" i="51"/>
  <c r="AF339" i="51"/>
  <c r="AE339" i="51"/>
  <c r="AD339" i="51"/>
  <c r="AC339" i="51"/>
  <c r="AB339" i="51"/>
  <c r="AA339" i="51"/>
  <c r="Z339" i="51"/>
  <c r="Y339" i="51"/>
  <c r="X339" i="51"/>
  <c r="U339" i="51"/>
  <c r="AF338" i="51"/>
  <c r="AE338" i="51"/>
  <c r="AD338" i="51"/>
  <c r="AC338" i="51"/>
  <c r="AB338" i="51"/>
  <c r="AA338" i="51"/>
  <c r="Z338" i="51"/>
  <c r="Y338" i="51"/>
  <c r="X338" i="51"/>
  <c r="U338" i="51"/>
  <c r="AF337" i="51"/>
  <c r="AE337" i="51"/>
  <c r="AD337" i="51"/>
  <c r="AC337" i="51"/>
  <c r="AB337" i="51"/>
  <c r="AA337" i="51"/>
  <c r="Z337" i="51"/>
  <c r="Y337" i="51"/>
  <c r="X337" i="51"/>
  <c r="U337" i="51"/>
  <c r="AF336" i="51"/>
  <c r="AE336" i="51"/>
  <c r="AD336" i="51"/>
  <c r="AC336" i="51"/>
  <c r="AB336" i="51"/>
  <c r="AA336" i="51"/>
  <c r="Z336" i="51"/>
  <c r="Y336" i="51"/>
  <c r="X336" i="51"/>
  <c r="U336" i="51"/>
  <c r="AF335" i="51"/>
  <c r="AE335" i="51"/>
  <c r="AD335" i="51"/>
  <c r="AC335" i="51"/>
  <c r="AB335" i="51"/>
  <c r="AA335" i="51"/>
  <c r="Z335" i="51"/>
  <c r="Y335" i="51"/>
  <c r="X335" i="51"/>
  <c r="U335" i="51"/>
  <c r="AF334" i="51"/>
  <c r="AE334" i="51"/>
  <c r="AD334" i="51"/>
  <c r="AC334" i="51"/>
  <c r="AB334" i="51"/>
  <c r="AA334" i="51"/>
  <c r="Z334" i="51"/>
  <c r="Y334" i="51"/>
  <c r="X334" i="51"/>
  <c r="U334" i="51"/>
  <c r="AF333" i="51"/>
  <c r="AE333" i="51"/>
  <c r="AD333" i="51"/>
  <c r="AC333" i="51"/>
  <c r="AB333" i="51"/>
  <c r="AA333" i="51"/>
  <c r="Z333" i="51"/>
  <c r="Y333" i="51"/>
  <c r="X333" i="51"/>
  <c r="U333" i="51"/>
  <c r="AF332" i="51"/>
  <c r="AE332" i="51"/>
  <c r="AD332" i="51"/>
  <c r="AC332" i="51"/>
  <c r="AB332" i="51"/>
  <c r="AA332" i="51"/>
  <c r="Z332" i="51"/>
  <c r="Y332" i="51"/>
  <c r="X332" i="51"/>
  <c r="U332" i="51"/>
  <c r="AF331" i="51"/>
  <c r="AE331" i="51"/>
  <c r="AD331" i="51"/>
  <c r="AC331" i="51"/>
  <c r="AB331" i="51"/>
  <c r="AA331" i="51"/>
  <c r="Z331" i="51"/>
  <c r="Y331" i="51"/>
  <c r="X331" i="51"/>
  <c r="U331" i="51"/>
  <c r="AF330" i="51"/>
  <c r="AE330" i="51"/>
  <c r="AD330" i="51"/>
  <c r="AC330" i="51"/>
  <c r="AB330" i="51"/>
  <c r="AA330" i="51"/>
  <c r="Z330" i="51"/>
  <c r="Y330" i="51"/>
  <c r="X330" i="51"/>
  <c r="U330" i="51"/>
  <c r="AF329" i="51"/>
  <c r="AE329" i="51"/>
  <c r="AD329" i="51"/>
  <c r="AC329" i="51"/>
  <c r="AB329" i="51"/>
  <c r="AA329" i="51"/>
  <c r="Z329" i="51"/>
  <c r="Y329" i="51"/>
  <c r="X329" i="51"/>
  <c r="U329" i="51"/>
  <c r="AF328" i="51"/>
  <c r="AE328" i="51"/>
  <c r="AD328" i="51"/>
  <c r="AC328" i="51"/>
  <c r="AB328" i="51"/>
  <c r="AA328" i="51"/>
  <c r="Z328" i="51"/>
  <c r="Y328" i="51"/>
  <c r="X328" i="51"/>
  <c r="U328" i="51"/>
  <c r="AF327" i="51"/>
  <c r="AE327" i="51"/>
  <c r="AD327" i="51"/>
  <c r="AC327" i="51"/>
  <c r="AB327" i="51"/>
  <c r="AA327" i="51"/>
  <c r="Z327" i="51"/>
  <c r="Y327" i="51"/>
  <c r="X327" i="51"/>
  <c r="U327" i="51"/>
  <c r="AF326" i="51"/>
  <c r="AE326" i="51"/>
  <c r="AD326" i="51"/>
  <c r="AC326" i="51"/>
  <c r="AB326" i="51"/>
  <c r="AA326" i="51"/>
  <c r="Z326" i="51"/>
  <c r="Y326" i="51"/>
  <c r="X326" i="51"/>
  <c r="U326" i="51"/>
  <c r="AF325" i="51"/>
  <c r="AE325" i="51"/>
  <c r="AD325" i="51"/>
  <c r="AC325" i="51"/>
  <c r="AB325" i="51"/>
  <c r="AA325" i="51"/>
  <c r="Z325" i="51"/>
  <c r="Y325" i="51"/>
  <c r="X325" i="51"/>
  <c r="U325" i="51"/>
  <c r="AF324" i="51"/>
  <c r="AE324" i="51"/>
  <c r="AD324" i="51"/>
  <c r="AC324" i="51"/>
  <c r="AB324" i="51"/>
  <c r="AA324" i="51"/>
  <c r="Z324" i="51"/>
  <c r="Y324" i="51"/>
  <c r="X324" i="51"/>
  <c r="U324" i="51"/>
  <c r="AF323" i="51"/>
  <c r="AE323" i="51"/>
  <c r="AD323" i="51"/>
  <c r="AC323" i="51"/>
  <c r="AB323" i="51"/>
  <c r="AA323" i="51"/>
  <c r="Z323" i="51"/>
  <c r="Y323" i="51"/>
  <c r="X323" i="51"/>
  <c r="U323" i="51"/>
  <c r="AF322" i="51"/>
  <c r="AE322" i="51"/>
  <c r="AD322" i="51"/>
  <c r="AC322" i="51"/>
  <c r="AB322" i="51"/>
  <c r="AA322" i="51"/>
  <c r="Z322" i="51"/>
  <c r="Y322" i="51"/>
  <c r="X322" i="51"/>
  <c r="U322" i="51"/>
  <c r="AF321" i="51"/>
  <c r="AE321" i="51"/>
  <c r="AD321" i="51"/>
  <c r="AC321" i="51"/>
  <c r="AB321" i="51"/>
  <c r="AA321" i="51"/>
  <c r="Z321" i="51"/>
  <c r="Y321" i="51"/>
  <c r="X321" i="51"/>
  <c r="U321" i="51"/>
  <c r="AF320" i="51"/>
  <c r="AE320" i="51"/>
  <c r="AD320" i="51"/>
  <c r="AC320" i="51"/>
  <c r="AB320" i="51"/>
  <c r="AA320" i="51"/>
  <c r="Z320" i="51"/>
  <c r="Y320" i="51"/>
  <c r="X320" i="51"/>
  <c r="U320" i="51"/>
  <c r="AF319" i="51"/>
  <c r="AE319" i="51"/>
  <c r="AD319" i="51"/>
  <c r="AC319" i="51"/>
  <c r="AB319" i="51"/>
  <c r="AA319" i="51"/>
  <c r="Z319" i="51"/>
  <c r="Y319" i="51"/>
  <c r="X319" i="51"/>
  <c r="U319" i="51"/>
  <c r="AF318" i="51"/>
  <c r="AE318" i="51"/>
  <c r="AD318" i="51"/>
  <c r="AC318" i="51"/>
  <c r="AB318" i="51"/>
  <c r="AA318" i="51"/>
  <c r="Z318" i="51"/>
  <c r="Y318" i="51"/>
  <c r="X318" i="51"/>
  <c r="U318" i="51"/>
  <c r="AF317" i="51"/>
  <c r="AE317" i="51"/>
  <c r="AD317" i="51"/>
  <c r="AC317" i="51"/>
  <c r="AB317" i="51"/>
  <c r="AA317" i="51"/>
  <c r="Z317" i="51"/>
  <c r="Y317" i="51"/>
  <c r="X317" i="51"/>
  <c r="U317" i="51"/>
  <c r="AF316" i="51"/>
  <c r="AE316" i="51"/>
  <c r="AD316" i="51"/>
  <c r="AC316" i="51"/>
  <c r="AB316" i="51"/>
  <c r="AA316" i="51"/>
  <c r="Z316" i="51"/>
  <c r="Y316" i="51"/>
  <c r="X316" i="51"/>
  <c r="U316" i="51"/>
  <c r="AF315" i="51"/>
  <c r="AE315" i="51"/>
  <c r="AD315" i="51"/>
  <c r="AC315" i="51"/>
  <c r="AB315" i="51"/>
  <c r="AA315" i="51"/>
  <c r="Z315" i="51"/>
  <c r="Y315" i="51"/>
  <c r="X315" i="51"/>
  <c r="U315" i="51"/>
  <c r="AF314" i="51"/>
  <c r="AE314" i="51"/>
  <c r="AD314" i="51"/>
  <c r="AC314" i="51"/>
  <c r="AB314" i="51"/>
  <c r="AA314" i="51"/>
  <c r="Z314" i="51"/>
  <c r="Y314" i="51"/>
  <c r="X314" i="51"/>
  <c r="U314" i="51"/>
  <c r="AF313" i="51"/>
  <c r="AE313" i="51"/>
  <c r="AD313" i="51"/>
  <c r="AC313" i="51"/>
  <c r="AB313" i="51"/>
  <c r="AA313" i="51"/>
  <c r="Z313" i="51"/>
  <c r="Y313" i="51"/>
  <c r="X313" i="51"/>
  <c r="U313" i="51"/>
  <c r="AF312" i="51"/>
  <c r="AE312" i="51"/>
  <c r="AD312" i="51"/>
  <c r="AC312" i="51"/>
  <c r="AB312" i="51"/>
  <c r="AA312" i="51"/>
  <c r="Z312" i="51"/>
  <c r="Y312" i="51"/>
  <c r="X312" i="51"/>
  <c r="U312" i="51"/>
  <c r="AF311" i="51"/>
  <c r="AE311" i="51"/>
  <c r="AD311" i="51"/>
  <c r="AC311" i="51"/>
  <c r="AB311" i="51"/>
  <c r="AA311" i="51"/>
  <c r="Z311" i="51"/>
  <c r="Y311" i="51"/>
  <c r="X311" i="51"/>
  <c r="U311" i="51"/>
  <c r="AF310" i="51"/>
  <c r="AE310" i="51"/>
  <c r="AD310" i="51"/>
  <c r="AC310" i="51"/>
  <c r="AB310" i="51"/>
  <c r="AA310" i="51"/>
  <c r="Z310" i="51"/>
  <c r="Y310" i="51"/>
  <c r="X310" i="51"/>
  <c r="U310" i="51"/>
  <c r="AF309" i="51"/>
  <c r="AE309" i="51"/>
  <c r="AD309" i="51"/>
  <c r="AC309" i="51"/>
  <c r="AB309" i="51"/>
  <c r="AA309" i="51"/>
  <c r="Z309" i="51"/>
  <c r="Y309" i="51"/>
  <c r="X309" i="51"/>
  <c r="U309" i="51"/>
  <c r="AF308" i="51"/>
  <c r="AE308" i="51"/>
  <c r="AD308" i="51"/>
  <c r="AC308" i="51"/>
  <c r="AB308" i="51"/>
  <c r="AA308" i="51"/>
  <c r="Z308" i="51"/>
  <c r="Y308" i="51"/>
  <c r="X308" i="51"/>
  <c r="U308" i="51"/>
  <c r="AF307" i="51"/>
  <c r="AE307" i="51"/>
  <c r="AD307" i="51"/>
  <c r="AC307" i="51"/>
  <c r="AB307" i="51"/>
  <c r="AA307" i="51"/>
  <c r="Z307" i="51"/>
  <c r="Y307" i="51"/>
  <c r="X307" i="51"/>
  <c r="U307" i="51"/>
  <c r="AF306" i="51"/>
  <c r="AE306" i="51"/>
  <c r="AD306" i="51"/>
  <c r="AC306" i="51"/>
  <c r="AB306" i="51"/>
  <c r="AA306" i="51"/>
  <c r="Z306" i="51"/>
  <c r="Y306" i="51"/>
  <c r="X306" i="51"/>
  <c r="U306" i="51"/>
  <c r="AF305" i="51"/>
  <c r="AE305" i="51"/>
  <c r="AD305" i="51"/>
  <c r="AC305" i="51"/>
  <c r="AB305" i="51"/>
  <c r="AA305" i="51"/>
  <c r="Z305" i="51"/>
  <c r="Y305" i="51"/>
  <c r="X305" i="51"/>
  <c r="U305" i="51"/>
  <c r="AF304" i="51"/>
  <c r="AE304" i="51"/>
  <c r="AD304" i="51"/>
  <c r="AC304" i="51"/>
  <c r="AB304" i="51"/>
  <c r="AA304" i="51"/>
  <c r="Z304" i="51"/>
  <c r="Y304" i="51"/>
  <c r="X304" i="51"/>
  <c r="U304" i="51"/>
  <c r="AF303" i="51"/>
  <c r="AE303" i="51"/>
  <c r="AD303" i="51"/>
  <c r="AC303" i="51"/>
  <c r="AB303" i="51"/>
  <c r="AA303" i="51"/>
  <c r="Z303" i="51"/>
  <c r="Y303" i="51"/>
  <c r="X303" i="51"/>
  <c r="U303" i="51"/>
  <c r="AF302" i="51"/>
  <c r="AE302" i="51"/>
  <c r="AD302" i="51"/>
  <c r="AC302" i="51"/>
  <c r="AB302" i="51"/>
  <c r="AA302" i="51"/>
  <c r="Z302" i="51"/>
  <c r="Y302" i="51"/>
  <c r="X302" i="51"/>
  <c r="U302" i="51"/>
  <c r="AF301" i="51"/>
  <c r="AE301" i="51"/>
  <c r="AD301" i="51"/>
  <c r="AC301" i="51"/>
  <c r="AB301" i="51"/>
  <c r="AA301" i="51"/>
  <c r="Z301" i="51"/>
  <c r="Y301" i="51"/>
  <c r="X301" i="51"/>
  <c r="U301" i="51"/>
  <c r="AF300" i="51"/>
  <c r="AE300" i="51"/>
  <c r="AD300" i="51"/>
  <c r="AC300" i="51"/>
  <c r="AB300" i="51"/>
  <c r="AA300" i="51"/>
  <c r="Z300" i="51"/>
  <c r="Y300" i="51"/>
  <c r="X300" i="51"/>
  <c r="U300" i="51"/>
  <c r="AF299" i="51"/>
  <c r="AE299" i="51"/>
  <c r="AD299" i="51"/>
  <c r="AC299" i="51"/>
  <c r="AB299" i="51"/>
  <c r="AA299" i="51"/>
  <c r="Z299" i="51"/>
  <c r="Y299" i="51"/>
  <c r="X299" i="51"/>
  <c r="U299" i="51"/>
  <c r="AF298" i="51"/>
  <c r="AE298" i="51"/>
  <c r="AD298" i="51"/>
  <c r="AC298" i="51"/>
  <c r="AB298" i="51"/>
  <c r="AA298" i="51"/>
  <c r="Z298" i="51"/>
  <c r="Y298" i="51"/>
  <c r="X298" i="51"/>
  <c r="U298" i="51"/>
  <c r="AF297" i="51"/>
  <c r="AE297" i="51"/>
  <c r="AD297" i="51"/>
  <c r="AC297" i="51"/>
  <c r="AB297" i="51"/>
  <c r="AA297" i="51"/>
  <c r="Z297" i="51"/>
  <c r="Y297" i="51"/>
  <c r="X297" i="51"/>
  <c r="U297" i="51"/>
  <c r="AF296" i="51"/>
  <c r="AE296" i="51"/>
  <c r="AD296" i="51"/>
  <c r="AC296" i="51"/>
  <c r="AB296" i="51"/>
  <c r="AA296" i="51"/>
  <c r="Z296" i="51"/>
  <c r="Y296" i="51"/>
  <c r="X296" i="51"/>
  <c r="U296" i="51"/>
  <c r="AF295" i="51"/>
  <c r="AE295" i="51"/>
  <c r="AD295" i="51"/>
  <c r="AC295" i="51"/>
  <c r="AB295" i="51"/>
  <c r="AA295" i="51"/>
  <c r="Z295" i="51"/>
  <c r="Y295" i="51"/>
  <c r="X295" i="51"/>
  <c r="U295" i="51"/>
  <c r="AF294" i="51"/>
  <c r="AE294" i="51"/>
  <c r="AD294" i="51"/>
  <c r="AC294" i="51"/>
  <c r="AB294" i="51"/>
  <c r="AA294" i="51"/>
  <c r="Z294" i="51"/>
  <c r="Y294" i="51"/>
  <c r="X294" i="51"/>
  <c r="U294" i="51"/>
  <c r="AF293" i="51"/>
  <c r="AE293" i="51"/>
  <c r="AD293" i="51"/>
  <c r="AC293" i="51"/>
  <c r="AB293" i="51"/>
  <c r="AA293" i="51"/>
  <c r="Z293" i="51"/>
  <c r="Y293" i="51"/>
  <c r="X293" i="51"/>
  <c r="U293" i="51"/>
  <c r="AF292" i="51"/>
  <c r="AE292" i="51"/>
  <c r="AD292" i="51"/>
  <c r="AC292" i="51"/>
  <c r="AB292" i="51"/>
  <c r="AA292" i="51"/>
  <c r="Z292" i="51"/>
  <c r="Y292" i="51"/>
  <c r="X292" i="51"/>
  <c r="U292" i="51"/>
  <c r="AF291" i="51"/>
  <c r="AE291" i="51"/>
  <c r="AD291" i="51"/>
  <c r="AC291" i="51"/>
  <c r="AB291" i="51"/>
  <c r="AA291" i="51"/>
  <c r="Z291" i="51"/>
  <c r="Y291" i="51"/>
  <c r="X291" i="51"/>
  <c r="U291" i="51"/>
  <c r="AF290" i="51"/>
  <c r="AE290" i="51"/>
  <c r="AD290" i="51"/>
  <c r="AC290" i="51"/>
  <c r="AB290" i="51"/>
  <c r="AA290" i="51"/>
  <c r="Z290" i="51"/>
  <c r="Y290" i="51"/>
  <c r="X290" i="51"/>
  <c r="U290" i="51"/>
  <c r="AF289" i="51"/>
  <c r="AE289" i="51"/>
  <c r="AD289" i="51"/>
  <c r="AC289" i="51"/>
  <c r="AB289" i="51"/>
  <c r="AA289" i="51"/>
  <c r="Z289" i="51"/>
  <c r="Y289" i="51"/>
  <c r="X289" i="51"/>
  <c r="U289" i="51"/>
  <c r="AF288" i="51"/>
  <c r="AE288" i="51"/>
  <c r="AD288" i="51"/>
  <c r="AC288" i="51"/>
  <c r="AB288" i="51"/>
  <c r="AA288" i="51"/>
  <c r="Z288" i="51"/>
  <c r="Y288" i="51"/>
  <c r="X288" i="51"/>
  <c r="U288" i="51"/>
  <c r="AF287" i="51"/>
  <c r="AE287" i="51"/>
  <c r="AD287" i="51"/>
  <c r="AC287" i="51"/>
  <c r="AB287" i="51"/>
  <c r="AA287" i="51"/>
  <c r="Z287" i="51"/>
  <c r="Y287" i="51"/>
  <c r="X287" i="51"/>
  <c r="U287" i="51"/>
  <c r="AF286" i="51"/>
  <c r="AE286" i="51"/>
  <c r="AD286" i="51"/>
  <c r="AC286" i="51"/>
  <c r="AB286" i="51"/>
  <c r="AA286" i="51"/>
  <c r="Z286" i="51"/>
  <c r="Y286" i="51"/>
  <c r="X286" i="51"/>
  <c r="U286" i="51"/>
  <c r="AF285" i="51"/>
  <c r="AE285" i="51"/>
  <c r="AD285" i="51"/>
  <c r="AC285" i="51"/>
  <c r="AB285" i="51"/>
  <c r="AA285" i="51"/>
  <c r="Z285" i="51"/>
  <c r="Y285" i="51"/>
  <c r="X285" i="51"/>
  <c r="U285" i="51"/>
  <c r="AF284" i="51"/>
  <c r="AE284" i="51"/>
  <c r="AD284" i="51"/>
  <c r="AC284" i="51"/>
  <c r="AB284" i="51"/>
  <c r="AA284" i="51"/>
  <c r="Z284" i="51"/>
  <c r="Y284" i="51"/>
  <c r="X284" i="51"/>
  <c r="U284" i="51"/>
  <c r="AF283" i="51"/>
  <c r="AE283" i="51"/>
  <c r="AD283" i="51"/>
  <c r="AC283" i="51"/>
  <c r="AB283" i="51"/>
  <c r="AA283" i="51"/>
  <c r="Z283" i="51"/>
  <c r="Y283" i="51"/>
  <c r="X283" i="51"/>
  <c r="U283" i="51"/>
  <c r="AF282" i="51"/>
  <c r="AE282" i="51"/>
  <c r="AD282" i="51"/>
  <c r="AC282" i="51"/>
  <c r="AB282" i="51"/>
  <c r="AA282" i="51"/>
  <c r="Z282" i="51"/>
  <c r="Y282" i="51"/>
  <c r="X282" i="51"/>
  <c r="U282" i="51"/>
  <c r="AF281" i="51"/>
  <c r="AE281" i="51"/>
  <c r="AD281" i="51"/>
  <c r="AC281" i="51"/>
  <c r="AB281" i="51"/>
  <c r="AA281" i="51"/>
  <c r="Z281" i="51"/>
  <c r="Y281" i="51"/>
  <c r="X281" i="51"/>
  <c r="U281" i="51"/>
  <c r="AF280" i="51"/>
  <c r="AE280" i="51"/>
  <c r="AD280" i="51"/>
  <c r="AC280" i="51"/>
  <c r="AB280" i="51"/>
  <c r="AA280" i="51"/>
  <c r="Z280" i="51"/>
  <c r="Y280" i="51"/>
  <c r="X280" i="51"/>
  <c r="U280" i="51"/>
  <c r="AF279" i="51"/>
  <c r="AE279" i="51"/>
  <c r="AD279" i="51"/>
  <c r="AC279" i="51"/>
  <c r="AB279" i="51"/>
  <c r="AA279" i="51"/>
  <c r="Z279" i="51"/>
  <c r="Y279" i="51"/>
  <c r="X279" i="51"/>
  <c r="U279" i="51"/>
  <c r="AF278" i="51"/>
  <c r="AE278" i="51"/>
  <c r="AD278" i="51"/>
  <c r="AC278" i="51"/>
  <c r="AB278" i="51"/>
  <c r="AA278" i="51"/>
  <c r="Z278" i="51"/>
  <c r="Y278" i="51"/>
  <c r="X278" i="51"/>
  <c r="U278" i="51"/>
  <c r="AF277" i="51"/>
  <c r="AE277" i="51"/>
  <c r="AD277" i="51"/>
  <c r="AC277" i="51"/>
  <c r="AB277" i="51"/>
  <c r="AA277" i="51"/>
  <c r="Z277" i="51"/>
  <c r="Y277" i="51"/>
  <c r="X277" i="51"/>
  <c r="U277" i="51"/>
  <c r="AF276" i="51"/>
  <c r="AE276" i="51"/>
  <c r="AD276" i="51"/>
  <c r="AC276" i="51"/>
  <c r="AB276" i="51"/>
  <c r="AA276" i="51"/>
  <c r="Z276" i="51"/>
  <c r="Y276" i="51"/>
  <c r="X276" i="51"/>
  <c r="U276" i="51"/>
  <c r="AF275" i="51"/>
  <c r="AE275" i="51"/>
  <c r="AD275" i="51"/>
  <c r="AC275" i="51"/>
  <c r="AB275" i="51"/>
  <c r="AA275" i="51"/>
  <c r="Z275" i="51"/>
  <c r="Y275" i="51"/>
  <c r="X275" i="51"/>
  <c r="U275" i="51"/>
  <c r="AF274" i="51"/>
  <c r="AE274" i="51"/>
  <c r="AD274" i="51"/>
  <c r="AC274" i="51"/>
  <c r="AB274" i="51"/>
  <c r="AA274" i="51"/>
  <c r="Z274" i="51"/>
  <c r="Y274" i="51"/>
  <c r="X274" i="51"/>
  <c r="U274" i="51"/>
  <c r="AF273" i="51"/>
  <c r="AE273" i="51"/>
  <c r="AD273" i="51"/>
  <c r="AC273" i="51"/>
  <c r="AB273" i="51"/>
  <c r="AA273" i="51"/>
  <c r="Z273" i="51"/>
  <c r="Y273" i="51"/>
  <c r="X273" i="51"/>
  <c r="U273" i="51"/>
  <c r="AF272" i="51"/>
  <c r="AE272" i="51"/>
  <c r="AD272" i="51"/>
  <c r="AC272" i="51"/>
  <c r="AB272" i="51"/>
  <c r="AA272" i="51"/>
  <c r="Z272" i="51"/>
  <c r="Y272" i="51"/>
  <c r="X272" i="51"/>
  <c r="U272" i="51"/>
  <c r="AF271" i="51"/>
  <c r="AE271" i="51"/>
  <c r="AD271" i="51"/>
  <c r="AC271" i="51"/>
  <c r="AB271" i="51"/>
  <c r="AA271" i="51"/>
  <c r="Z271" i="51"/>
  <c r="Y271" i="51"/>
  <c r="X271" i="51"/>
  <c r="U271" i="51"/>
  <c r="AF270" i="51"/>
  <c r="AE270" i="51"/>
  <c r="AD270" i="51"/>
  <c r="AC270" i="51"/>
  <c r="AB270" i="51"/>
  <c r="AA270" i="51"/>
  <c r="Z270" i="51"/>
  <c r="Y270" i="51"/>
  <c r="X270" i="51"/>
  <c r="U270" i="51"/>
  <c r="AF269" i="51"/>
  <c r="AE269" i="51"/>
  <c r="AD269" i="51"/>
  <c r="AC269" i="51"/>
  <c r="AB269" i="51"/>
  <c r="AA269" i="51"/>
  <c r="Z269" i="51"/>
  <c r="Y269" i="51"/>
  <c r="X269" i="51"/>
  <c r="U269" i="51"/>
  <c r="AF268" i="51"/>
  <c r="AE268" i="51"/>
  <c r="AD268" i="51"/>
  <c r="AC268" i="51"/>
  <c r="AB268" i="51"/>
  <c r="AA268" i="51"/>
  <c r="Z268" i="51"/>
  <c r="Y268" i="51"/>
  <c r="X268" i="51"/>
  <c r="U268" i="51"/>
  <c r="AF267" i="51"/>
  <c r="AE267" i="51"/>
  <c r="AD267" i="51"/>
  <c r="AC267" i="51"/>
  <c r="AB267" i="51"/>
  <c r="AA267" i="51"/>
  <c r="Z267" i="51"/>
  <c r="Y267" i="51"/>
  <c r="X267" i="51"/>
  <c r="U267" i="51"/>
  <c r="AF266" i="51"/>
  <c r="AE266" i="51"/>
  <c r="AD266" i="51"/>
  <c r="AC266" i="51"/>
  <c r="AB266" i="51"/>
  <c r="AA266" i="51"/>
  <c r="Z266" i="51"/>
  <c r="Y266" i="51"/>
  <c r="X266" i="51"/>
  <c r="U266" i="51"/>
  <c r="AF265" i="51"/>
  <c r="AE265" i="51"/>
  <c r="AD265" i="51"/>
  <c r="AC265" i="51"/>
  <c r="AB265" i="51"/>
  <c r="AA265" i="51"/>
  <c r="Z265" i="51"/>
  <c r="Y265" i="51"/>
  <c r="X265" i="51"/>
  <c r="U265" i="51"/>
  <c r="AF264" i="51"/>
  <c r="AE264" i="51"/>
  <c r="AD264" i="51"/>
  <c r="AC264" i="51"/>
  <c r="AB264" i="51"/>
  <c r="AA264" i="51"/>
  <c r="Z264" i="51"/>
  <c r="Y264" i="51"/>
  <c r="X264" i="51"/>
  <c r="U264" i="51"/>
  <c r="AF263" i="51"/>
  <c r="AE263" i="51"/>
  <c r="AD263" i="51"/>
  <c r="AC263" i="51"/>
  <c r="AB263" i="51"/>
  <c r="AA263" i="51"/>
  <c r="Z263" i="51"/>
  <c r="Y263" i="51"/>
  <c r="X263" i="51"/>
  <c r="U263" i="51"/>
  <c r="AF262" i="51"/>
  <c r="AE262" i="51"/>
  <c r="AD262" i="51"/>
  <c r="AC262" i="51"/>
  <c r="AB262" i="51"/>
  <c r="AA262" i="51"/>
  <c r="Z262" i="51"/>
  <c r="Y262" i="51"/>
  <c r="X262" i="51"/>
  <c r="U262" i="51"/>
  <c r="AF261" i="51"/>
  <c r="AE261" i="51"/>
  <c r="AD261" i="51"/>
  <c r="AC261" i="51"/>
  <c r="AB261" i="51"/>
  <c r="AA261" i="51"/>
  <c r="Z261" i="51"/>
  <c r="Y261" i="51"/>
  <c r="X261" i="51"/>
  <c r="U261" i="51"/>
  <c r="AF260" i="51"/>
  <c r="AE260" i="51"/>
  <c r="AD260" i="51"/>
  <c r="AC260" i="51"/>
  <c r="AB260" i="51"/>
  <c r="AA260" i="51"/>
  <c r="Z260" i="51"/>
  <c r="Y260" i="51"/>
  <c r="X260" i="51"/>
  <c r="U260" i="51"/>
  <c r="AF259" i="51"/>
  <c r="AE259" i="51"/>
  <c r="AD259" i="51"/>
  <c r="AC259" i="51"/>
  <c r="AB259" i="51"/>
  <c r="AA259" i="51"/>
  <c r="Z259" i="51"/>
  <c r="Y259" i="51"/>
  <c r="X259" i="51"/>
  <c r="U259" i="51"/>
  <c r="AF258" i="51"/>
  <c r="AE258" i="51"/>
  <c r="AD258" i="51"/>
  <c r="AC258" i="51"/>
  <c r="AB258" i="51"/>
  <c r="AA258" i="51"/>
  <c r="Z258" i="51"/>
  <c r="Y258" i="51"/>
  <c r="X258" i="51"/>
  <c r="U258" i="51"/>
  <c r="AF257" i="51"/>
  <c r="AE257" i="51"/>
  <c r="AD257" i="51"/>
  <c r="AC257" i="51"/>
  <c r="AB257" i="51"/>
  <c r="AA257" i="51"/>
  <c r="Z257" i="51"/>
  <c r="Y257" i="51"/>
  <c r="X257" i="51"/>
  <c r="U257" i="51"/>
  <c r="AF256" i="51"/>
  <c r="AE256" i="51"/>
  <c r="AD256" i="51"/>
  <c r="AC256" i="51"/>
  <c r="AB256" i="51"/>
  <c r="AA256" i="51"/>
  <c r="Z256" i="51"/>
  <c r="Y256" i="51"/>
  <c r="X256" i="51"/>
  <c r="U256" i="51"/>
  <c r="AF255" i="51"/>
  <c r="AE255" i="51"/>
  <c r="AD255" i="51"/>
  <c r="AC255" i="51"/>
  <c r="AB255" i="51"/>
  <c r="AA255" i="51"/>
  <c r="Z255" i="51"/>
  <c r="Y255" i="51"/>
  <c r="X255" i="51"/>
  <c r="U255" i="51"/>
  <c r="AF254" i="51"/>
  <c r="AE254" i="51"/>
  <c r="AD254" i="51"/>
  <c r="AC254" i="51"/>
  <c r="AB254" i="51"/>
  <c r="AA254" i="51"/>
  <c r="Z254" i="51"/>
  <c r="Y254" i="51"/>
  <c r="X254" i="51"/>
  <c r="U254" i="51"/>
  <c r="AF253" i="51"/>
  <c r="AE253" i="51"/>
  <c r="AD253" i="51"/>
  <c r="AC253" i="51"/>
  <c r="AB253" i="51"/>
  <c r="AA253" i="51"/>
  <c r="Z253" i="51"/>
  <c r="Y253" i="51"/>
  <c r="X253" i="51"/>
  <c r="U253" i="51"/>
  <c r="AF252" i="51"/>
  <c r="AE252" i="51"/>
  <c r="AD252" i="51"/>
  <c r="AC252" i="51"/>
  <c r="AB252" i="51"/>
  <c r="AA252" i="51"/>
  <c r="Z252" i="51"/>
  <c r="Y252" i="51"/>
  <c r="X252" i="51"/>
  <c r="U252" i="51"/>
  <c r="AF251" i="51"/>
  <c r="AE251" i="51"/>
  <c r="AD251" i="51"/>
  <c r="AC251" i="51"/>
  <c r="AB251" i="51"/>
  <c r="AA251" i="51"/>
  <c r="Z251" i="51"/>
  <c r="Y251" i="51"/>
  <c r="X251" i="51"/>
  <c r="U251" i="51"/>
  <c r="AF250" i="51"/>
  <c r="AE250" i="51"/>
  <c r="AD250" i="51"/>
  <c r="AC250" i="51"/>
  <c r="AB250" i="51"/>
  <c r="AA250" i="51"/>
  <c r="Z250" i="51"/>
  <c r="Y250" i="51"/>
  <c r="X250" i="51"/>
  <c r="U250" i="51"/>
  <c r="AF249" i="51"/>
  <c r="AE249" i="51"/>
  <c r="AD249" i="51"/>
  <c r="AC249" i="51"/>
  <c r="AB249" i="51"/>
  <c r="AA249" i="51"/>
  <c r="Z249" i="51"/>
  <c r="Y249" i="51"/>
  <c r="X249" i="51"/>
  <c r="U249" i="51"/>
  <c r="AF248" i="51"/>
  <c r="AE248" i="51"/>
  <c r="AD248" i="51"/>
  <c r="AC248" i="51"/>
  <c r="AB248" i="51"/>
  <c r="AA248" i="51"/>
  <c r="Z248" i="51"/>
  <c r="Y248" i="51"/>
  <c r="X248" i="51"/>
  <c r="U248" i="51"/>
  <c r="AF247" i="51"/>
  <c r="AE247" i="51"/>
  <c r="AD247" i="51"/>
  <c r="AC247" i="51"/>
  <c r="AB247" i="51"/>
  <c r="AA247" i="51"/>
  <c r="Z247" i="51"/>
  <c r="Y247" i="51"/>
  <c r="X247" i="51"/>
  <c r="U247" i="51"/>
  <c r="AF246" i="51"/>
  <c r="AE246" i="51"/>
  <c r="AD246" i="51"/>
  <c r="AC246" i="51"/>
  <c r="AB246" i="51"/>
  <c r="AA246" i="51"/>
  <c r="Z246" i="51"/>
  <c r="Y246" i="51"/>
  <c r="X246" i="51"/>
  <c r="U246" i="51"/>
  <c r="AF245" i="51"/>
  <c r="AE245" i="51"/>
  <c r="AD245" i="51"/>
  <c r="AC245" i="51"/>
  <c r="AB245" i="51"/>
  <c r="AA245" i="51"/>
  <c r="Z245" i="51"/>
  <c r="Y245" i="51"/>
  <c r="X245" i="51"/>
  <c r="U245" i="51"/>
  <c r="AF244" i="51"/>
  <c r="AE244" i="51"/>
  <c r="AD244" i="51"/>
  <c r="AC244" i="51"/>
  <c r="AB244" i="51"/>
  <c r="AA244" i="51"/>
  <c r="Z244" i="51"/>
  <c r="Y244" i="51"/>
  <c r="X244" i="51"/>
  <c r="U244" i="51"/>
  <c r="AF243" i="51"/>
  <c r="AE243" i="51"/>
  <c r="AD243" i="51"/>
  <c r="AC243" i="51"/>
  <c r="AB243" i="51"/>
  <c r="AA243" i="51"/>
  <c r="Z243" i="51"/>
  <c r="Y243" i="51"/>
  <c r="X243" i="51"/>
  <c r="U243" i="51"/>
  <c r="AF242" i="51"/>
  <c r="AE242" i="51"/>
  <c r="AD242" i="51"/>
  <c r="AC242" i="51"/>
  <c r="AB242" i="51"/>
  <c r="AA242" i="51"/>
  <c r="Z242" i="51"/>
  <c r="Y242" i="51"/>
  <c r="X242" i="51"/>
  <c r="U242" i="51"/>
  <c r="AF241" i="51"/>
  <c r="AE241" i="51"/>
  <c r="AD241" i="51"/>
  <c r="AC241" i="51"/>
  <c r="AB241" i="51"/>
  <c r="AA241" i="51"/>
  <c r="Z241" i="51"/>
  <c r="Y241" i="51"/>
  <c r="X241" i="51"/>
  <c r="U241" i="51"/>
  <c r="AF240" i="51"/>
  <c r="AE240" i="51"/>
  <c r="AD240" i="51"/>
  <c r="AC240" i="51"/>
  <c r="AB240" i="51"/>
  <c r="AA240" i="51"/>
  <c r="Z240" i="51"/>
  <c r="Y240" i="51"/>
  <c r="X240" i="51"/>
  <c r="U240" i="51"/>
  <c r="AF239" i="51"/>
  <c r="AE239" i="51"/>
  <c r="AD239" i="51"/>
  <c r="AC239" i="51"/>
  <c r="AB239" i="51"/>
  <c r="AA239" i="51"/>
  <c r="Z239" i="51"/>
  <c r="Y239" i="51"/>
  <c r="X239" i="51"/>
  <c r="U239" i="51"/>
  <c r="AF238" i="51"/>
  <c r="AE238" i="51"/>
  <c r="AD238" i="51"/>
  <c r="AC238" i="51"/>
  <c r="AB238" i="51"/>
  <c r="AA238" i="51"/>
  <c r="Z238" i="51"/>
  <c r="Y238" i="51"/>
  <c r="X238" i="51"/>
  <c r="U238" i="51"/>
  <c r="AF237" i="51"/>
  <c r="AE237" i="51"/>
  <c r="AD237" i="51"/>
  <c r="AC237" i="51"/>
  <c r="AB237" i="51"/>
  <c r="AA237" i="51"/>
  <c r="Z237" i="51"/>
  <c r="Y237" i="51"/>
  <c r="X237" i="51"/>
  <c r="U237" i="51"/>
  <c r="AF236" i="51"/>
  <c r="AE236" i="51"/>
  <c r="AD236" i="51"/>
  <c r="AC236" i="51"/>
  <c r="AB236" i="51"/>
  <c r="AA236" i="51"/>
  <c r="Z236" i="51"/>
  <c r="Y236" i="51"/>
  <c r="X236" i="51"/>
  <c r="U236" i="51"/>
  <c r="AF235" i="51"/>
  <c r="AE235" i="51"/>
  <c r="AD235" i="51"/>
  <c r="AC235" i="51"/>
  <c r="AB235" i="51"/>
  <c r="AA235" i="51"/>
  <c r="Z235" i="51"/>
  <c r="Y235" i="51"/>
  <c r="X235" i="51"/>
  <c r="U235" i="51"/>
  <c r="AF234" i="51"/>
  <c r="AE234" i="51"/>
  <c r="AD234" i="51"/>
  <c r="AC234" i="51"/>
  <c r="AB234" i="51"/>
  <c r="AA234" i="51"/>
  <c r="Z234" i="51"/>
  <c r="Y234" i="51"/>
  <c r="X234" i="51"/>
  <c r="AR234" i="51" s="1"/>
  <c r="U234" i="51"/>
  <c r="AF233" i="51"/>
  <c r="AE233" i="51"/>
  <c r="AD233" i="51"/>
  <c r="AC233" i="51"/>
  <c r="AB233" i="51"/>
  <c r="AA233" i="51"/>
  <c r="Z233" i="51"/>
  <c r="Y233" i="51"/>
  <c r="X233" i="51"/>
  <c r="AR233" i="51" s="1"/>
  <c r="U233" i="51"/>
  <c r="AF232" i="51"/>
  <c r="AE232" i="51"/>
  <c r="AD232" i="51"/>
  <c r="AC232" i="51"/>
  <c r="AB232" i="51"/>
  <c r="AA232" i="51"/>
  <c r="Z232" i="51"/>
  <c r="Y232" i="51"/>
  <c r="X232" i="51"/>
  <c r="AR232" i="51" s="1"/>
  <c r="U232" i="51"/>
  <c r="AF231" i="51"/>
  <c r="AE231" i="51"/>
  <c r="AD231" i="51"/>
  <c r="AC231" i="51"/>
  <c r="AB231" i="51"/>
  <c r="AA231" i="51"/>
  <c r="Z231" i="51"/>
  <c r="Y231" i="51"/>
  <c r="X231" i="51"/>
  <c r="AR231" i="51" s="1"/>
  <c r="U231" i="51"/>
  <c r="AF230" i="51"/>
  <c r="AE230" i="51"/>
  <c r="AD230" i="51"/>
  <c r="AC230" i="51"/>
  <c r="AB230" i="51"/>
  <c r="AA230" i="51"/>
  <c r="Z230" i="51"/>
  <c r="Y230" i="51"/>
  <c r="X230" i="51"/>
  <c r="AR230" i="51" s="1"/>
  <c r="U230" i="51"/>
  <c r="AF229" i="51"/>
  <c r="AE229" i="51"/>
  <c r="AD229" i="51"/>
  <c r="AC229" i="51"/>
  <c r="AB229" i="51"/>
  <c r="AA229" i="51"/>
  <c r="Z229" i="51"/>
  <c r="Y229" i="51"/>
  <c r="X229" i="51"/>
  <c r="AR229" i="51" s="1"/>
  <c r="AF228" i="51"/>
  <c r="AE228" i="51"/>
  <c r="AD228" i="51"/>
  <c r="AC228" i="51"/>
  <c r="AB228" i="51"/>
  <c r="AA228" i="51"/>
  <c r="Z228" i="51"/>
  <c r="Y228" i="51"/>
  <c r="X228" i="51"/>
  <c r="AR228" i="51" s="1"/>
  <c r="AF227" i="51"/>
  <c r="AE227" i="51"/>
  <c r="AD227" i="51"/>
  <c r="AC227" i="51"/>
  <c r="AB227" i="51"/>
  <c r="AA227" i="51"/>
  <c r="Z227" i="51"/>
  <c r="Y227" i="51"/>
  <c r="X227" i="51"/>
  <c r="AR227" i="51" s="1"/>
  <c r="AF226" i="51"/>
  <c r="AE226" i="51"/>
  <c r="AD226" i="51"/>
  <c r="AC226" i="51"/>
  <c r="AB226" i="51"/>
  <c r="AA226" i="51"/>
  <c r="Z226" i="51"/>
  <c r="Y226" i="51"/>
  <c r="X226" i="51"/>
  <c r="AR226" i="51" s="1"/>
  <c r="AF225" i="51"/>
  <c r="AE225" i="51"/>
  <c r="AD225" i="51"/>
  <c r="AC225" i="51"/>
  <c r="AB225" i="51"/>
  <c r="AA225" i="51"/>
  <c r="Z225" i="51"/>
  <c r="Y225" i="51"/>
  <c r="X225" i="51"/>
  <c r="AR225" i="51" s="1"/>
  <c r="AF224" i="51"/>
  <c r="AE224" i="51"/>
  <c r="AD224" i="51"/>
  <c r="AC224" i="51"/>
  <c r="AB224" i="51"/>
  <c r="AA224" i="51"/>
  <c r="Z224" i="51"/>
  <c r="Y224" i="51"/>
  <c r="X224" i="51"/>
  <c r="AR224" i="51" s="1"/>
  <c r="AF223" i="51"/>
  <c r="AE223" i="51"/>
  <c r="AD223" i="51"/>
  <c r="AC223" i="51"/>
  <c r="AB223" i="51"/>
  <c r="AA223" i="51"/>
  <c r="Z223" i="51"/>
  <c r="Y223" i="51"/>
  <c r="X223" i="51"/>
  <c r="AR223" i="51" s="1"/>
  <c r="AF222" i="51"/>
  <c r="AE222" i="51"/>
  <c r="AD222" i="51"/>
  <c r="AC222" i="51"/>
  <c r="AB222" i="51"/>
  <c r="AA222" i="51"/>
  <c r="Z222" i="51"/>
  <c r="Y222" i="51"/>
  <c r="X222" i="51"/>
  <c r="AR222" i="51" s="1"/>
  <c r="AF221" i="51"/>
  <c r="AE221" i="51"/>
  <c r="AD221" i="51"/>
  <c r="AC221" i="51"/>
  <c r="AB221" i="51"/>
  <c r="AA221" i="51"/>
  <c r="Z221" i="51"/>
  <c r="Y221" i="51"/>
  <c r="X221" i="51"/>
  <c r="AR221" i="51" s="1"/>
  <c r="AF220" i="51"/>
  <c r="AE220" i="51"/>
  <c r="AD220" i="51"/>
  <c r="AC220" i="51"/>
  <c r="AB220" i="51"/>
  <c r="AA220" i="51"/>
  <c r="Z220" i="51"/>
  <c r="Y220" i="51"/>
  <c r="X220" i="51"/>
  <c r="AR220" i="51" s="1"/>
  <c r="AF219" i="51"/>
  <c r="AE219" i="51"/>
  <c r="AD219" i="51"/>
  <c r="AC219" i="51"/>
  <c r="AB219" i="51"/>
  <c r="AA219" i="51"/>
  <c r="Z219" i="51"/>
  <c r="Y219" i="51"/>
  <c r="X219" i="51"/>
  <c r="AR219" i="51" s="1"/>
  <c r="AF218" i="51"/>
  <c r="AE218" i="51"/>
  <c r="AD218" i="51"/>
  <c r="AC218" i="51"/>
  <c r="AB218" i="51"/>
  <c r="AA218" i="51"/>
  <c r="Z218" i="51"/>
  <c r="Y218" i="51"/>
  <c r="X218" i="51"/>
  <c r="AR218" i="51" s="1"/>
  <c r="AF217" i="51"/>
  <c r="AE217" i="51"/>
  <c r="AD217" i="51"/>
  <c r="AC217" i="51"/>
  <c r="AB217" i="51"/>
  <c r="AA217" i="51"/>
  <c r="Z217" i="51"/>
  <c r="Y217" i="51"/>
  <c r="X217" i="51"/>
  <c r="AR217" i="51" s="1"/>
  <c r="AF216" i="51"/>
  <c r="AE216" i="51"/>
  <c r="AD216" i="51"/>
  <c r="AC216" i="51"/>
  <c r="AB216" i="51"/>
  <c r="AA216" i="51"/>
  <c r="Z216" i="51"/>
  <c r="Y216" i="51"/>
  <c r="X216" i="51"/>
  <c r="AR216" i="51" s="1"/>
  <c r="AF215" i="51"/>
  <c r="AE215" i="51"/>
  <c r="AD215" i="51"/>
  <c r="AC215" i="51"/>
  <c r="AB215" i="51"/>
  <c r="AA215" i="51"/>
  <c r="Z215" i="51"/>
  <c r="Y215" i="51"/>
  <c r="X215" i="51"/>
  <c r="AR215" i="51" s="1"/>
  <c r="AF214" i="51"/>
  <c r="AE214" i="51"/>
  <c r="AD214" i="51"/>
  <c r="AC214" i="51"/>
  <c r="AB214" i="51"/>
  <c r="AA214" i="51"/>
  <c r="Z214" i="51"/>
  <c r="Y214" i="51"/>
  <c r="X214" i="51"/>
  <c r="AR214" i="51" s="1"/>
  <c r="AF213" i="51"/>
  <c r="AE213" i="51"/>
  <c r="AD213" i="51"/>
  <c r="AC213" i="51"/>
  <c r="AB213" i="51"/>
  <c r="AA213" i="51"/>
  <c r="Z213" i="51"/>
  <c r="Y213" i="51"/>
  <c r="X213" i="51"/>
  <c r="AR213" i="51" s="1"/>
  <c r="AF212" i="51"/>
  <c r="AE212" i="51"/>
  <c r="AD212" i="51"/>
  <c r="AC212" i="51"/>
  <c r="AB212" i="51"/>
  <c r="AA212" i="51"/>
  <c r="Z212" i="51"/>
  <c r="Y212" i="51"/>
  <c r="X212" i="51"/>
  <c r="AR212" i="51" s="1"/>
  <c r="AF211" i="51"/>
  <c r="AE211" i="51"/>
  <c r="AD211" i="51"/>
  <c r="AC211" i="51"/>
  <c r="AB211" i="51"/>
  <c r="AA211" i="51"/>
  <c r="Z211" i="51"/>
  <c r="Y211" i="51"/>
  <c r="X211" i="51"/>
  <c r="AR211" i="51" s="1"/>
  <c r="AF210" i="51"/>
  <c r="AE210" i="51"/>
  <c r="AD210" i="51"/>
  <c r="AC210" i="51"/>
  <c r="AB210" i="51"/>
  <c r="AA210" i="51"/>
  <c r="Z210" i="51"/>
  <c r="Y210" i="51"/>
  <c r="X210" i="51"/>
  <c r="AR210" i="51" s="1"/>
  <c r="AF209" i="51"/>
  <c r="AE209" i="51"/>
  <c r="AD209" i="51"/>
  <c r="AC209" i="51"/>
  <c r="AB209" i="51"/>
  <c r="AA209" i="51"/>
  <c r="Z209" i="51"/>
  <c r="Y209" i="51"/>
  <c r="X209" i="51"/>
  <c r="AR209" i="51" s="1"/>
  <c r="AF208" i="51"/>
  <c r="AE208" i="51"/>
  <c r="AD208" i="51"/>
  <c r="AC208" i="51"/>
  <c r="AB208" i="51"/>
  <c r="AA208" i="51"/>
  <c r="Z208" i="51"/>
  <c r="Y208" i="51"/>
  <c r="X208" i="51"/>
  <c r="AR208" i="51" s="1"/>
  <c r="AF207" i="51"/>
  <c r="AE207" i="51"/>
  <c r="AD207" i="51"/>
  <c r="AC207" i="51"/>
  <c r="AB207" i="51"/>
  <c r="AA207" i="51"/>
  <c r="Z207" i="51"/>
  <c r="Y207" i="51"/>
  <c r="X207" i="51"/>
  <c r="AR207" i="51" s="1"/>
  <c r="AF206" i="51"/>
  <c r="AE206" i="51"/>
  <c r="AD206" i="51"/>
  <c r="AC206" i="51"/>
  <c r="AB206" i="51"/>
  <c r="AA206" i="51"/>
  <c r="Z206" i="51"/>
  <c r="Y206" i="51"/>
  <c r="X206" i="51"/>
  <c r="AR206" i="51" s="1"/>
  <c r="AF205" i="51"/>
  <c r="AE205" i="51"/>
  <c r="AD205" i="51"/>
  <c r="AC205" i="51"/>
  <c r="AB205" i="51"/>
  <c r="AA205" i="51"/>
  <c r="Z205" i="51"/>
  <c r="Y205" i="51"/>
  <c r="X205" i="51"/>
  <c r="AR205" i="51" s="1"/>
  <c r="AF204" i="51"/>
  <c r="AE204" i="51"/>
  <c r="AD204" i="51"/>
  <c r="AC204" i="51"/>
  <c r="AB204" i="51"/>
  <c r="AA204" i="51"/>
  <c r="Z204" i="51"/>
  <c r="Y204" i="51"/>
  <c r="X204" i="51"/>
  <c r="AR204" i="51" s="1"/>
  <c r="AF203" i="51"/>
  <c r="AE203" i="51"/>
  <c r="AD203" i="51"/>
  <c r="AC203" i="51"/>
  <c r="AB203" i="51"/>
  <c r="AA203" i="51"/>
  <c r="Z203" i="51"/>
  <c r="Y203" i="51"/>
  <c r="X203" i="51"/>
  <c r="AR203" i="51" s="1"/>
  <c r="AF202" i="51"/>
  <c r="AE202" i="51"/>
  <c r="AD202" i="51"/>
  <c r="AC202" i="51"/>
  <c r="AB202" i="51"/>
  <c r="AA202" i="51"/>
  <c r="Z202" i="51"/>
  <c r="Y202" i="51"/>
  <c r="X202" i="51"/>
  <c r="AR202" i="51" s="1"/>
  <c r="AF201" i="51"/>
  <c r="AE201" i="51"/>
  <c r="AD201" i="51"/>
  <c r="AC201" i="51"/>
  <c r="AB201" i="51"/>
  <c r="AA201" i="51"/>
  <c r="Z201" i="51"/>
  <c r="Y201" i="51"/>
  <c r="X201" i="51"/>
  <c r="AR201" i="51" s="1"/>
  <c r="AF200" i="51"/>
  <c r="AE200" i="51"/>
  <c r="AD200" i="51"/>
  <c r="AC200" i="51"/>
  <c r="AB200" i="51"/>
  <c r="AA200" i="51"/>
  <c r="Z200" i="51"/>
  <c r="Y200" i="51"/>
  <c r="X200" i="51"/>
  <c r="AR200" i="51" s="1"/>
  <c r="AF199" i="51"/>
  <c r="AE199" i="51"/>
  <c r="AD199" i="51"/>
  <c r="AC199" i="51"/>
  <c r="AB199" i="51"/>
  <c r="AA199" i="51"/>
  <c r="Z199" i="51"/>
  <c r="Y199" i="51"/>
  <c r="X199" i="51"/>
  <c r="AR199" i="51" s="1"/>
  <c r="AF198" i="51"/>
  <c r="AE198" i="51"/>
  <c r="AD198" i="51"/>
  <c r="AC198" i="51"/>
  <c r="AB198" i="51"/>
  <c r="AA198" i="51"/>
  <c r="Z198" i="51"/>
  <c r="Y198" i="51"/>
  <c r="X198" i="51"/>
  <c r="AR198" i="51" s="1"/>
  <c r="AF197" i="51"/>
  <c r="AE197" i="51"/>
  <c r="AD197" i="51"/>
  <c r="AC197" i="51"/>
  <c r="AB197" i="51"/>
  <c r="AA197" i="51"/>
  <c r="Z197" i="51"/>
  <c r="Y197" i="51"/>
  <c r="X197" i="51"/>
  <c r="AR197" i="51" s="1"/>
  <c r="AF196" i="51"/>
  <c r="AE196" i="51"/>
  <c r="AD196" i="51"/>
  <c r="AC196" i="51"/>
  <c r="AB196" i="51"/>
  <c r="AA196" i="51"/>
  <c r="Z196" i="51"/>
  <c r="Y196" i="51"/>
  <c r="X196" i="51"/>
  <c r="AR196" i="51" s="1"/>
  <c r="AF195" i="51"/>
  <c r="AE195" i="51"/>
  <c r="AD195" i="51"/>
  <c r="AC195" i="51"/>
  <c r="AB195" i="51"/>
  <c r="AA195" i="51"/>
  <c r="Z195" i="51"/>
  <c r="Y195" i="51"/>
  <c r="X195" i="51"/>
  <c r="AR195" i="51" s="1"/>
  <c r="AF194" i="51"/>
  <c r="AE194" i="51"/>
  <c r="AD194" i="51"/>
  <c r="AC194" i="51"/>
  <c r="AB194" i="51"/>
  <c r="AA194" i="51"/>
  <c r="Z194" i="51"/>
  <c r="Y194" i="51"/>
  <c r="X194" i="51"/>
  <c r="AR194" i="51" s="1"/>
  <c r="AF193" i="51"/>
  <c r="AE193" i="51"/>
  <c r="AD193" i="51"/>
  <c r="AC193" i="51"/>
  <c r="AB193" i="51"/>
  <c r="AA193" i="51"/>
  <c r="Z193" i="51"/>
  <c r="Y193" i="51"/>
  <c r="X193" i="51"/>
  <c r="AR193" i="51" s="1"/>
  <c r="AF192" i="51"/>
  <c r="AE192" i="51"/>
  <c r="AD192" i="51"/>
  <c r="AC192" i="51"/>
  <c r="AB192" i="51"/>
  <c r="AA192" i="51"/>
  <c r="Z192" i="51"/>
  <c r="Y192" i="51"/>
  <c r="X192" i="51"/>
  <c r="AR192" i="51" s="1"/>
  <c r="AF191" i="51"/>
  <c r="AE191" i="51"/>
  <c r="AD191" i="51"/>
  <c r="AC191" i="51"/>
  <c r="AB191" i="51"/>
  <c r="AA191" i="51"/>
  <c r="Z191" i="51"/>
  <c r="Y191" i="51"/>
  <c r="X191" i="51"/>
  <c r="AR191" i="51" s="1"/>
  <c r="AF190" i="51"/>
  <c r="AE190" i="51"/>
  <c r="AD190" i="51"/>
  <c r="AC190" i="51"/>
  <c r="AB190" i="51"/>
  <c r="AA190" i="51"/>
  <c r="Z190" i="51"/>
  <c r="Y190" i="51"/>
  <c r="X190" i="51"/>
  <c r="AR190" i="51" s="1"/>
  <c r="AF189" i="51"/>
  <c r="AE189" i="51"/>
  <c r="AD189" i="51"/>
  <c r="AC189" i="51"/>
  <c r="AB189" i="51"/>
  <c r="AA189" i="51"/>
  <c r="Z189" i="51"/>
  <c r="Y189" i="51"/>
  <c r="X189" i="51"/>
  <c r="AR189" i="51" s="1"/>
  <c r="AF188" i="51"/>
  <c r="AE188" i="51"/>
  <c r="AD188" i="51"/>
  <c r="AC188" i="51"/>
  <c r="AB188" i="51"/>
  <c r="AA188" i="51"/>
  <c r="Z188" i="51"/>
  <c r="Y188" i="51"/>
  <c r="X188" i="51"/>
  <c r="AR188" i="51" s="1"/>
  <c r="AF187" i="51"/>
  <c r="AE187" i="51"/>
  <c r="AD187" i="51"/>
  <c r="AC187" i="51"/>
  <c r="AB187" i="51"/>
  <c r="AA187" i="51"/>
  <c r="Z187" i="51"/>
  <c r="Y187" i="51"/>
  <c r="X187" i="51"/>
  <c r="AR187" i="51" s="1"/>
  <c r="AF186" i="51"/>
  <c r="AE186" i="51"/>
  <c r="AD186" i="51"/>
  <c r="AC186" i="51"/>
  <c r="AB186" i="51"/>
  <c r="AA186" i="51"/>
  <c r="Z186" i="51"/>
  <c r="Y186" i="51"/>
  <c r="X186" i="51"/>
  <c r="AR186" i="51" s="1"/>
  <c r="AF185" i="51"/>
  <c r="AE185" i="51"/>
  <c r="AD185" i="51"/>
  <c r="AC185" i="51"/>
  <c r="AB185" i="51"/>
  <c r="AA185" i="51"/>
  <c r="Z185" i="51"/>
  <c r="Y185" i="51"/>
  <c r="X185" i="51"/>
  <c r="AR185" i="51" s="1"/>
  <c r="AF184" i="51"/>
  <c r="AE184" i="51"/>
  <c r="AD184" i="51"/>
  <c r="AC184" i="51"/>
  <c r="AB184" i="51"/>
  <c r="AA184" i="51"/>
  <c r="Z184" i="51"/>
  <c r="Y184" i="51"/>
  <c r="X184" i="51"/>
  <c r="AR184" i="51" s="1"/>
  <c r="AF183" i="51"/>
  <c r="AE183" i="51"/>
  <c r="AD183" i="51"/>
  <c r="AC183" i="51"/>
  <c r="AB183" i="51"/>
  <c r="AA183" i="51"/>
  <c r="Z183" i="51"/>
  <c r="Y183" i="51"/>
  <c r="X183" i="51"/>
  <c r="AR183" i="51" s="1"/>
  <c r="AF182" i="51"/>
  <c r="AE182" i="51"/>
  <c r="AD182" i="51"/>
  <c r="AC182" i="51"/>
  <c r="AB182" i="51"/>
  <c r="AA182" i="51"/>
  <c r="Z182" i="51"/>
  <c r="Y182" i="51"/>
  <c r="X182" i="51"/>
  <c r="AR182" i="51" s="1"/>
  <c r="AF181" i="51"/>
  <c r="AE181" i="51"/>
  <c r="AD181" i="51"/>
  <c r="AC181" i="51"/>
  <c r="AB181" i="51"/>
  <c r="AA181" i="51"/>
  <c r="Z181" i="51"/>
  <c r="Y181" i="51"/>
  <c r="X181" i="51"/>
  <c r="AR181" i="51" s="1"/>
  <c r="AF180" i="51"/>
  <c r="AE180" i="51"/>
  <c r="AD180" i="51"/>
  <c r="AC180" i="51"/>
  <c r="AB180" i="51"/>
  <c r="AA180" i="51"/>
  <c r="Z180" i="51"/>
  <c r="Y180" i="51"/>
  <c r="X180" i="51"/>
  <c r="AR180" i="51" s="1"/>
  <c r="AF179" i="51"/>
  <c r="AE179" i="51"/>
  <c r="AD179" i="51"/>
  <c r="AC179" i="51"/>
  <c r="AB179" i="51"/>
  <c r="AA179" i="51"/>
  <c r="Z179" i="51"/>
  <c r="Y179" i="51"/>
  <c r="X179" i="51"/>
  <c r="AR179" i="51" s="1"/>
  <c r="AF178" i="51"/>
  <c r="AE178" i="51"/>
  <c r="AD178" i="51"/>
  <c r="AC178" i="51"/>
  <c r="AB178" i="51"/>
  <c r="AA178" i="51"/>
  <c r="Z178" i="51"/>
  <c r="Y178" i="51"/>
  <c r="X178" i="51"/>
  <c r="AR178" i="51" s="1"/>
  <c r="AF177" i="51"/>
  <c r="AE177" i="51"/>
  <c r="AD177" i="51"/>
  <c r="AC177" i="51"/>
  <c r="AB177" i="51"/>
  <c r="AA177" i="51"/>
  <c r="Z177" i="51"/>
  <c r="Y177" i="51"/>
  <c r="X177" i="51"/>
  <c r="AR177" i="51" s="1"/>
  <c r="AF176" i="51"/>
  <c r="AE176" i="51"/>
  <c r="AD176" i="51"/>
  <c r="AC176" i="51"/>
  <c r="AB176" i="51"/>
  <c r="AA176" i="51"/>
  <c r="Z176" i="51"/>
  <c r="Y176" i="51"/>
  <c r="X176" i="51"/>
  <c r="AR176" i="51" s="1"/>
  <c r="AF175" i="51"/>
  <c r="AE175" i="51"/>
  <c r="AD175" i="51"/>
  <c r="AC175" i="51"/>
  <c r="AB175" i="51"/>
  <c r="AA175" i="51"/>
  <c r="Z175" i="51"/>
  <c r="Y175" i="51"/>
  <c r="X175" i="51"/>
  <c r="AR175" i="51" s="1"/>
  <c r="AF174" i="51"/>
  <c r="AE174" i="51"/>
  <c r="AD174" i="51"/>
  <c r="AC174" i="51"/>
  <c r="AB174" i="51"/>
  <c r="AA174" i="51"/>
  <c r="Z174" i="51"/>
  <c r="Y174" i="51"/>
  <c r="X174" i="51"/>
  <c r="AR174" i="51" s="1"/>
  <c r="AF173" i="51"/>
  <c r="AE173" i="51"/>
  <c r="AD173" i="51"/>
  <c r="AC173" i="51"/>
  <c r="AB173" i="51"/>
  <c r="AA173" i="51"/>
  <c r="Z173" i="51"/>
  <c r="Y173" i="51"/>
  <c r="X173" i="51"/>
  <c r="AR173" i="51" s="1"/>
  <c r="AF172" i="51"/>
  <c r="AE172" i="51"/>
  <c r="AD172" i="51"/>
  <c r="AC172" i="51"/>
  <c r="AB172" i="51"/>
  <c r="AA172" i="51"/>
  <c r="Z172" i="51"/>
  <c r="Y172" i="51"/>
  <c r="X172" i="51"/>
  <c r="AR172" i="51" s="1"/>
  <c r="AF171" i="51"/>
  <c r="AE171" i="51"/>
  <c r="AD171" i="51"/>
  <c r="AC171" i="51"/>
  <c r="AB171" i="51"/>
  <c r="AA171" i="51"/>
  <c r="Z171" i="51"/>
  <c r="Y171" i="51"/>
  <c r="X171" i="51"/>
  <c r="AR171" i="51" s="1"/>
  <c r="AF170" i="51"/>
  <c r="AE170" i="51"/>
  <c r="AD170" i="51"/>
  <c r="AC170" i="51"/>
  <c r="AB170" i="51"/>
  <c r="AA170" i="51"/>
  <c r="Z170" i="51"/>
  <c r="Y170" i="51"/>
  <c r="X170" i="51"/>
  <c r="AR170" i="51" s="1"/>
  <c r="AF169" i="51"/>
  <c r="AE169" i="51"/>
  <c r="AD169" i="51"/>
  <c r="AC169" i="51"/>
  <c r="AB169" i="51"/>
  <c r="AA169" i="51"/>
  <c r="Z169" i="51"/>
  <c r="Y169" i="51"/>
  <c r="X169" i="51"/>
  <c r="AR169" i="51" s="1"/>
  <c r="AF168" i="51"/>
  <c r="AE168" i="51"/>
  <c r="AD168" i="51"/>
  <c r="AC168" i="51"/>
  <c r="AB168" i="51"/>
  <c r="AA168" i="51"/>
  <c r="Z168" i="51"/>
  <c r="Y168" i="51"/>
  <c r="X168" i="51"/>
  <c r="AR168" i="51" s="1"/>
  <c r="AF167" i="51"/>
  <c r="AE167" i="51"/>
  <c r="AD167" i="51"/>
  <c r="AC167" i="51"/>
  <c r="AB167" i="51"/>
  <c r="AA167" i="51"/>
  <c r="Z167" i="51"/>
  <c r="Y167" i="51"/>
  <c r="X167" i="51"/>
  <c r="AR167" i="51" s="1"/>
  <c r="AF166" i="51"/>
  <c r="AE166" i="51"/>
  <c r="AD166" i="51"/>
  <c r="AC166" i="51"/>
  <c r="AB166" i="51"/>
  <c r="AA166" i="51"/>
  <c r="Z166" i="51"/>
  <c r="Y166" i="51"/>
  <c r="X166" i="51"/>
  <c r="AR166" i="51" s="1"/>
  <c r="AF165" i="51"/>
  <c r="AE165" i="51"/>
  <c r="AD165" i="51"/>
  <c r="AC165" i="51"/>
  <c r="AB165" i="51"/>
  <c r="AA165" i="51"/>
  <c r="Z165" i="51"/>
  <c r="Y165" i="51"/>
  <c r="X165" i="51"/>
  <c r="AR165" i="51" s="1"/>
  <c r="AF164" i="51"/>
  <c r="AE164" i="51"/>
  <c r="AD164" i="51"/>
  <c r="AC164" i="51"/>
  <c r="AB164" i="51"/>
  <c r="AA164" i="51"/>
  <c r="Z164" i="51"/>
  <c r="Y164" i="51"/>
  <c r="X164" i="51"/>
  <c r="AR164" i="51" s="1"/>
  <c r="AF163" i="51"/>
  <c r="AE163" i="51"/>
  <c r="AD163" i="51"/>
  <c r="AC163" i="51"/>
  <c r="AB163" i="51"/>
  <c r="AA163" i="51"/>
  <c r="Z163" i="51"/>
  <c r="Y163" i="51"/>
  <c r="X163" i="51"/>
  <c r="AR163" i="51" s="1"/>
  <c r="AF162" i="51"/>
  <c r="AE162" i="51"/>
  <c r="AD162" i="51"/>
  <c r="AC162" i="51"/>
  <c r="AB162" i="51"/>
  <c r="AA162" i="51"/>
  <c r="Z162" i="51"/>
  <c r="Y162" i="51"/>
  <c r="X162" i="51"/>
  <c r="AR162" i="51" s="1"/>
  <c r="AF161" i="51"/>
  <c r="AE161" i="51"/>
  <c r="AD161" i="51"/>
  <c r="AC161" i="51"/>
  <c r="AB161" i="51"/>
  <c r="AA161" i="51"/>
  <c r="Z161" i="51"/>
  <c r="Y161" i="51"/>
  <c r="X161" i="51"/>
  <c r="AR161" i="51" s="1"/>
  <c r="AF160" i="51"/>
  <c r="AE160" i="51"/>
  <c r="AD160" i="51"/>
  <c r="AC160" i="51"/>
  <c r="AB160" i="51"/>
  <c r="AA160" i="51"/>
  <c r="Z160" i="51"/>
  <c r="Y160" i="51"/>
  <c r="X160" i="51"/>
  <c r="AR160" i="51" s="1"/>
  <c r="AF159" i="51"/>
  <c r="AE159" i="51"/>
  <c r="AD159" i="51"/>
  <c r="AC159" i="51"/>
  <c r="AB159" i="51"/>
  <c r="AA159" i="51"/>
  <c r="Z159" i="51"/>
  <c r="Y159" i="51"/>
  <c r="X159" i="51"/>
  <c r="AR159" i="51" s="1"/>
  <c r="AF158" i="51"/>
  <c r="AE158" i="51"/>
  <c r="AD158" i="51"/>
  <c r="AC158" i="51"/>
  <c r="AB158" i="51"/>
  <c r="AA158" i="51"/>
  <c r="Z158" i="51"/>
  <c r="Y158" i="51"/>
  <c r="X158" i="51"/>
  <c r="AR158" i="51" s="1"/>
  <c r="AF157" i="51"/>
  <c r="AE157" i="51"/>
  <c r="AD157" i="51"/>
  <c r="AC157" i="51"/>
  <c r="AB157" i="51"/>
  <c r="AA157" i="51"/>
  <c r="Z157" i="51"/>
  <c r="Y157" i="51"/>
  <c r="X157" i="51"/>
  <c r="AR157" i="51" s="1"/>
  <c r="AF156" i="51"/>
  <c r="AE156" i="51"/>
  <c r="AD156" i="51"/>
  <c r="AC156" i="51"/>
  <c r="AB156" i="51"/>
  <c r="AA156" i="51"/>
  <c r="Z156" i="51"/>
  <c r="Y156" i="51"/>
  <c r="X156" i="51"/>
  <c r="AR156" i="51" s="1"/>
  <c r="AF155" i="51"/>
  <c r="AE155" i="51"/>
  <c r="AD155" i="51"/>
  <c r="AC155" i="51"/>
  <c r="AB155" i="51"/>
  <c r="AA155" i="51"/>
  <c r="Z155" i="51"/>
  <c r="Y155" i="51"/>
  <c r="X155" i="51"/>
  <c r="AR155" i="51" s="1"/>
  <c r="AF154" i="51"/>
  <c r="AE154" i="51"/>
  <c r="AD154" i="51"/>
  <c r="AC154" i="51"/>
  <c r="AB154" i="51"/>
  <c r="AA154" i="51"/>
  <c r="Z154" i="51"/>
  <c r="Y154" i="51"/>
  <c r="X154" i="51"/>
  <c r="AR154" i="51" s="1"/>
  <c r="AF153" i="51"/>
  <c r="AE153" i="51"/>
  <c r="AD153" i="51"/>
  <c r="AC153" i="51"/>
  <c r="AB153" i="51"/>
  <c r="AA153" i="51"/>
  <c r="Z153" i="51"/>
  <c r="Y153" i="51"/>
  <c r="X153" i="51"/>
  <c r="AR153" i="51" s="1"/>
  <c r="AF152" i="51"/>
  <c r="AE152" i="51"/>
  <c r="AD152" i="51"/>
  <c r="AC152" i="51"/>
  <c r="AB152" i="51"/>
  <c r="AA152" i="51"/>
  <c r="Z152" i="51"/>
  <c r="Y152" i="51"/>
  <c r="X152" i="51"/>
  <c r="AR152" i="51" s="1"/>
  <c r="AF151" i="51"/>
  <c r="AE151" i="51"/>
  <c r="AD151" i="51"/>
  <c r="AC151" i="51"/>
  <c r="AB151" i="51"/>
  <c r="AA151" i="51"/>
  <c r="Z151" i="51"/>
  <c r="Y151" i="51"/>
  <c r="X151" i="51"/>
  <c r="AR151" i="51" s="1"/>
  <c r="AF150" i="51"/>
  <c r="AE150" i="51"/>
  <c r="AD150" i="51"/>
  <c r="AC150" i="51"/>
  <c r="AB150" i="51"/>
  <c r="AA150" i="51"/>
  <c r="Z150" i="51"/>
  <c r="Y150" i="51"/>
  <c r="X150" i="51"/>
  <c r="AR150" i="51" s="1"/>
  <c r="AF149" i="51"/>
  <c r="AE149" i="51"/>
  <c r="AD149" i="51"/>
  <c r="AC149" i="51"/>
  <c r="AB149" i="51"/>
  <c r="AA149" i="51"/>
  <c r="Z149" i="51"/>
  <c r="Y149" i="51"/>
  <c r="X149" i="51"/>
  <c r="AR149" i="51" s="1"/>
  <c r="AF148" i="51"/>
  <c r="AE148" i="51"/>
  <c r="AD148" i="51"/>
  <c r="AC148" i="51"/>
  <c r="AB148" i="51"/>
  <c r="AA148" i="51"/>
  <c r="Z148" i="51"/>
  <c r="Y148" i="51"/>
  <c r="X148" i="51"/>
  <c r="AR148" i="51" s="1"/>
  <c r="AF147" i="51"/>
  <c r="AE147" i="51"/>
  <c r="AD147" i="51"/>
  <c r="AC147" i="51"/>
  <c r="AB147" i="51"/>
  <c r="AA147" i="51"/>
  <c r="Z147" i="51"/>
  <c r="Y147" i="51"/>
  <c r="X147" i="51"/>
  <c r="AR147" i="51" s="1"/>
  <c r="AF146" i="51"/>
  <c r="AE146" i="51"/>
  <c r="AD146" i="51"/>
  <c r="AC146" i="51"/>
  <c r="AB146" i="51"/>
  <c r="AA146" i="51"/>
  <c r="Z146" i="51"/>
  <c r="Y146" i="51"/>
  <c r="X146" i="51"/>
  <c r="AR146" i="51" s="1"/>
  <c r="AF145" i="51"/>
  <c r="AE145" i="51"/>
  <c r="AD145" i="51"/>
  <c r="AC145" i="51"/>
  <c r="AB145" i="51"/>
  <c r="AA145" i="51"/>
  <c r="Z145" i="51"/>
  <c r="Y145" i="51"/>
  <c r="X145" i="51"/>
  <c r="AR145" i="51" s="1"/>
  <c r="AF144" i="51"/>
  <c r="AE144" i="51"/>
  <c r="AD144" i="51"/>
  <c r="AC144" i="51"/>
  <c r="AB144" i="51"/>
  <c r="AA144" i="51"/>
  <c r="Z144" i="51"/>
  <c r="Y144" i="51"/>
  <c r="X144" i="51"/>
  <c r="AR144" i="51" s="1"/>
  <c r="AF143" i="51"/>
  <c r="AE143" i="51"/>
  <c r="AD143" i="51"/>
  <c r="AC143" i="51"/>
  <c r="AB143" i="51"/>
  <c r="AA143" i="51"/>
  <c r="Z143" i="51"/>
  <c r="Y143" i="51"/>
  <c r="X143" i="51"/>
  <c r="AR143" i="51" s="1"/>
  <c r="AF142" i="51"/>
  <c r="AE142" i="51"/>
  <c r="AD142" i="51"/>
  <c r="AC142" i="51"/>
  <c r="AB142" i="51"/>
  <c r="AA142" i="51"/>
  <c r="Z142" i="51"/>
  <c r="Y142" i="51"/>
  <c r="X142" i="51"/>
  <c r="AR142" i="51" s="1"/>
  <c r="AF141" i="51"/>
  <c r="AE141" i="51"/>
  <c r="AD141" i="51"/>
  <c r="AC141" i="51"/>
  <c r="AB141" i="51"/>
  <c r="AA141" i="51"/>
  <c r="Z141" i="51"/>
  <c r="Y141" i="51"/>
  <c r="X141" i="51"/>
  <c r="AR141" i="51" s="1"/>
  <c r="AF140" i="51"/>
  <c r="AE140" i="51"/>
  <c r="AD140" i="51"/>
  <c r="AC140" i="51"/>
  <c r="AB140" i="51"/>
  <c r="AA140" i="51"/>
  <c r="Z140" i="51"/>
  <c r="Y140" i="51"/>
  <c r="X140" i="51"/>
  <c r="AR140" i="51" s="1"/>
  <c r="AF139" i="51"/>
  <c r="AE139" i="51"/>
  <c r="AD139" i="51"/>
  <c r="AC139" i="51"/>
  <c r="AB139" i="51"/>
  <c r="AA139" i="51"/>
  <c r="Z139" i="51"/>
  <c r="Y139" i="51"/>
  <c r="X139" i="51"/>
  <c r="AR139" i="51" s="1"/>
  <c r="AF138" i="51"/>
  <c r="AE138" i="51"/>
  <c r="AD138" i="51"/>
  <c r="AC138" i="51"/>
  <c r="AB138" i="51"/>
  <c r="AA138" i="51"/>
  <c r="Z138" i="51"/>
  <c r="Y138" i="51"/>
  <c r="X138" i="51"/>
  <c r="AR138" i="51" s="1"/>
  <c r="AF137" i="51"/>
  <c r="AE137" i="51"/>
  <c r="AD137" i="51"/>
  <c r="AC137" i="51"/>
  <c r="AB137" i="51"/>
  <c r="AA137" i="51"/>
  <c r="Z137" i="51"/>
  <c r="Y137" i="51"/>
  <c r="X137" i="51"/>
  <c r="AR137" i="51" s="1"/>
  <c r="AF136" i="51"/>
  <c r="AE136" i="51"/>
  <c r="AD136" i="51"/>
  <c r="AC136" i="51"/>
  <c r="AB136" i="51"/>
  <c r="AA136" i="51"/>
  <c r="Z136" i="51"/>
  <c r="Y136" i="51"/>
  <c r="X136" i="51"/>
  <c r="AR136" i="51" s="1"/>
  <c r="AF135" i="51"/>
  <c r="AE135" i="51"/>
  <c r="AD135" i="51"/>
  <c r="AC135" i="51"/>
  <c r="AB135" i="51"/>
  <c r="AA135" i="51"/>
  <c r="Z135" i="51"/>
  <c r="X135" i="51"/>
  <c r="AR135" i="51" s="1"/>
  <c r="AF134" i="51"/>
  <c r="AE134" i="51"/>
  <c r="AD134" i="51"/>
  <c r="AC134" i="51"/>
  <c r="AB134" i="51"/>
  <c r="AA134" i="51"/>
  <c r="Z134" i="51"/>
  <c r="X134" i="51"/>
  <c r="AR134" i="51" s="1"/>
  <c r="AF133" i="51"/>
  <c r="AE133" i="51"/>
  <c r="AD133" i="51"/>
  <c r="AC133" i="51"/>
  <c r="AB133" i="51"/>
  <c r="AA133" i="51"/>
  <c r="Z133" i="51"/>
  <c r="X133" i="51"/>
  <c r="AR133" i="51" s="1"/>
  <c r="AF132" i="51"/>
  <c r="AE132" i="51"/>
  <c r="AD132" i="51"/>
  <c r="AC132" i="51"/>
  <c r="AB132" i="51"/>
  <c r="AA132" i="51"/>
  <c r="Z132" i="51"/>
  <c r="X132" i="51"/>
  <c r="AR132" i="51" s="1"/>
  <c r="AF131" i="51"/>
  <c r="AE131" i="51"/>
  <c r="AD131" i="51"/>
  <c r="AC131" i="51"/>
  <c r="AB131" i="51"/>
  <c r="AA131" i="51"/>
  <c r="Z131" i="51"/>
  <c r="X131" i="51"/>
  <c r="AR131" i="51" s="1"/>
  <c r="AF130" i="51"/>
  <c r="AE130" i="51"/>
  <c r="AD130" i="51"/>
  <c r="AC130" i="51"/>
  <c r="AB130" i="51"/>
  <c r="AA130" i="51"/>
  <c r="Z130" i="51"/>
  <c r="X130" i="51"/>
  <c r="AR130" i="51" s="1"/>
  <c r="AF129" i="51"/>
  <c r="AE129" i="51"/>
  <c r="AD129" i="51"/>
  <c r="AC129" i="51"/>
  <c r="AB129" i="51"/>
  <c r="AA129" i="51"/>
  <c r="Z129" i="51"/>
  <c r="X129" i="51"/>
  <c r="AR129" i="51" s="1"/>
  <c r="AF128" i="51"/>
  <c r="AE128" i="51"/>
  <c r="AD128" i="51"/>
  <c r="AC128" i="51"/>
  <c r="AB128" i="51"/>
  <c r="AA128" i="51"/>
  <c r="Z128" i="51"/>
  <c r="X128" i="51"/>
  <c r="AR128" i="51" s="1"/>
  <c r="AF127" i="51"/>
  <c r="AE127" i="51"/>
  <c r="AD127" i="51"/>
  <c r="AC127" i="51"/>
  <c r="AB127" i="51"/>
  <c r="AA127" i="51"/>
  <c r="Z127" i="51"/>
  <c r="X127" i="51"/>
  <c r="AR127" i="51" s="1"/>
  <c r="AF126" i="51"/>
  <c r="AE126" i="51"/>
  <c r="AD126" i="51"/>
  <c r="AC126" i="51"/>
  <c r="AB126" i="51"/>
  <c r="AA126" i="51"/>
  <c r="Z126" i="51"/>
  <c r="X126" i="51"/>
  <c r="AR126" i="51" s="1"/>
  <c r="AF125" i="51"/>
  <c r="AE125" i="51"/>
  <c r="AD125" i="51"/>
  <c r="AC125" i="51"/>
  <c r="AB125" i="51"/>
  <c r="AA125" i="51"/>
  <c r="Z125" i="51"/>
  <c r="X125" i="51"/>
  <c r="AR125" i="51" s="1"/>
  <c r="AF124" i="51"/>
  <c r="AE124" i="51"/>
  <c r="AD124" i="51"/>
  <c r="AC124" i="51"/>
  <c r="AB124" i="51"/>
  <c r="AA124" i="51"/>
  <c r="Z124" i="51"/>
  <c r="X124" i="51"/>
  <c r="AR124" i="51" s="1"/>
  <c r="AF123" i="51"/>
  <c r="AE123" i="51"/>
  <c r="AD123" i="51"/>
  <c r="AC123" i="51"/>
  <c r="AB123" i="51"/>
  <c r="AA123" i="51"/>
  <c r="Z123" i="51"/>
  <c r="X123" i="51"/>
  <c r="AR123" i="51" s="1"/>
  <c r="AF122" i="51"/>
  <c r="AE122" i="51"/>
  <c r="AD122" i="51"/>
  <c r="AC122" i="51"/>
  <c r="AB122" i="51"/>
  <c r="AA122" i="51"/>
  <c r="Z122" i="51"/>
  <c r="X122" i="51"/>
  <c r="AR122" i="51" s="1"/>
  <c r="AF121" i="51"/>
  <c r="AE121" i="51"/>
  <c r="AD121" i="51"/>
  <c r="AC121" i="51"/>
  <c r="AB121" i="51"/>
  <c r="AA121" i="51"/>
  <c r="Z121" i="51"/>
  <c r="X121" i="51"/>
  <c r="AR121" i="51" s="1"/>
  <c r="AF120" i="51"/>
  <c r="AE120" i="51"/>
  <c r="AD120" i="51"/>
  <c r="AC120" i="51"/>
  <c r="AB120" i="51"/>
  <c r="AA120" i="51"/>
  <c r="Z120" i="51"/>
  <c r="X120" i="51"/>
  <c r="AR120" i="51" s="1"/>
  <c r="AF119" i="51"/>
  <c r="AE119" i="51"/>
  <c r="AD119" i="51"/>
  <c r="AC119" i="51"/>
  <c r="AB119" i="51"/>
  <c r="AA119" i="51"/>
  <c r="Z119" i="51"/>
  <c r="X119" i="51"/>
  <c r="AR119" i="51" s="1"/>
  <c r="AF118" i="51"/>
  <c r="AE118" i="51"/>
  <c r="AD118" i="51"/>
  <c r="AC118" i="51"/>
  <c r="AB118" i="51"/>
  <c r="AA118" i="51"/>
  <c r="Z118" i="51"/>
  <c r="X118" i="51"/>
  <c r="AR118" i="51" s="1"/>
  <c r="AF117" i="51"/>
  <c r="AE117" i="51"/>
  <c r="AD117" i="51"/>
  <c r="AC117" i="51"/>
  <c r="AB117" i="51"/>
  <c r="AA117" i="51"/>
  <c r="Z117" i="51"/>
  <c r="X117" i="51"/>
  <c r="AR117" i="51" s="1"/>
  <c r="AF116" i="51"/>
  <c r="AE116" i="51"/>
  <c r="AD116" i="51"/>
  <c r="AC116" i="51"/>
  <c r="AB116" i="51"/>
  <c r="AA116" i="51"/>
  <c r="Z116" i="51"/>
  <c r="X116" i="51"/>
  <c r="AR116" i="51" s="1"/>
  <c r="AF115" i="51"/>
  <c r="AE115" i="51"/>
  <c r="AD115" i="51"/>
  <c r="AC115" i="51"/>
  <c r="AB115" i="51"/>
  <c r="AA115" i="51"/>
  <c r="Z115" i="51"/>
  <c r="X115" i="51"/>
  <c r="AR115" i="51" s="1"/>
  <c r="AF114" i="51"/>
  <c r="AE114" i="51"/>
  <c r="AD114" i="51"/>
  <c r="AC114" i="51"/>
  <c r="AB114" i="51"/>
  <c r="AA114" i="51"/>
  <c r="Z114" i="51"/>
  <c r="X114" i="51"/>
  <c r="AR114" i="51" s="1"/>
  <c r="AF113" i="51"/>
  <c r="AE113" i="51"/>
  <c r="AD113" i="51"/>
  <c r="AC113" i="51"/>
  <c r="AB113" i="51"/>
  <c r="AA113" i="51"/>
  <c r="Z113" i="51"/>
  <c r="X113" i="51"/>
  <c r="AR113" i="51" s="1"/>
  <c r="AF112" i="51"/>
  <c r="AE112" i="51"/>
  <c r="AD112" i="51"/>
  <c r="AC112" i="51"/>
  <c r="AB112" i="51"/>
  <c r="AA112" i="51"/>
  <c r="Z112" i="51"/>
  <c r="X112" i="51"/>
  <c r="AR112" i="51" s="1"/>
  <c r="AF111" i="51"/>
  <c r="AE111" i="51"/>
  <c r="AD111" i="51"/>
  <c r="AC111" i="51"/>
  <c r="AB111" i="51"/>
  <c r="AA111" i="51"/>
  <c r="Z111" i="51"/>
  <c r="X111" i="51"/>
  <c r="AR111" i="51" s="1"/>
  <c r="AF110" i="51"/>
  <c r="AE110" i="51"/>
  <c r="AD110" i="51"/>
  <c r="AC110" i="51"/>
  <c r="AB110" i="51"/>
  <c r="AA110" i="51"/>
  <c r="Z110" i="51"/>
  <c r="X110" i="51"/>
  <c r="AR110" i="51" s="1"/>
  <c r="AF109" i="51"/>
  <c r="AE109" i="51"/>
  <c r="AD109" i="51"/>
  <c r="AC109" i="51"/>
  <c r="AB109" i="51"/>
  <c r="AA109" i="51"/>
  <c r="Z109" i="51"/>
  <c r="X109" i="51"/>
  <c r="AR109" i="51" s="1"/>
  <c r="AF108" i="51"/>
  <c r="AE108" i="51"/>
  <c r="AD108" i="51"/>
  <c r="AC108" i="51"/>
  <c r="AB108" i="51"/>
  <c r="AA108" i="51"/>
  <c r="Z108" i="51"/>
  <c r="X108" i="51"/>
  <c r="AR108" i="51" s="1"/>
  <c r="AF107" i="51"/>
  <c r="AE107" i="51"/>
  <c r="AD107" i="51"/>
  <c r="AC107" i="51"/>
  <c r="AB107" i="51"/>
  <c r="AA107" i="51"/>
  <c r="Z107" i="51"/>
  <c r="X107" i="51"/>
  <c r="AR107" i="51" s="1"/>
  <c r="AF106" i="51"/>
  <c r="AE106" i="51"/>
  <c r="AD106" i="51"/>
  <c r="AC106" i="51"/>
  <c r="AB106" i="51"/>
  <c r="AA106" i="51"/>
  <c r="Z106" i="51"/>
  <c r="X106" i="51"/>
  <c r="AR106" i="51" s="1"/>
  <c r="AF105" i="51"/>
  <c r="AE105" i="51"/>
  <c r="AD105" i="51"/>
  <c r="AC105" i="51"/>
  <c r="AB105" i="51"/>
  <c r="AA105" i="51"/>
  <c r="Z105" i="51"/>
  <c r="X105" i="51"/>
  <c r="AR105" i="51" s="1"/>
  <c r="AF104" i="51"/>
  <c r="AE104" i="51"/>
  <c r="AD104" i="51"/>
  <c r="AC104" i="51"/>
  <c r="AB104" i="51"/>
  <c r="AA104" i="51"/>
  <c r="Z104" i="51"/>
  <c r="X104" i="51"/>
  <c r="AR104" i="51" s="1"/>
  <c r="AF103" i="51"/>
  <c r="AE103" i="51"/>
  <c r="AD103" i="51"/>
  <c r="AC103" i="51"/>
  <c r="AB103" i="51"/>
  <c r="AA103" i="51"/>
  <c r="Z103" i="51"/>
  <c r="X103" i="51"/>
  <c r="AR103" i="51" s="1"/>
  <c r="AF102" i="51"/>
  <c r="AE102" i="51"/>
  <c r="AD102" i="51"/>
  <c r="AC102" i="51"/>
  <c r="AB102" i="51"/>
  <c r="AA102" i="51"/>
  <c r="Z102" i="51"/>
  <c r="X102" i="51"/>
  <c r="AR102" i="51" s="1"/>
  <c r="AF101" i="51"/>
  <c r="AE101" i="51"/>
  <c r="AD101" i="51"/>
  <c r="AC101" i="51"/>
  <c r="AB101" i="51"/>
  <c r="AA101" i="51"/>
  <c r="Z101" i="51"/>
  <c r="X101" i="51"/>
  <c r="AR101" i="51" s="1"/>
  <c r="AF100" i="51"/>
  <c r="AE100" i="51"/>
  <c r="AD100" i="51"/>
  <c r="AC100" i="51"/>
  <c r="AB100" i="51"/>
  <c r="AA100" i="51"/>
  <c r="Z100" i="51"/>
  <c r="X100" i="51"/>
  <c r="AR100" i="51" s="1"/>
  <c r="AF99" i="51"/>
  <c r="AE99" i="51"/>
  <c r="AD99" i="51"/>
  <c r="AC99" i="51"/>
  <c r="AB99" i="51"/>
  <c r="AA99" i="51"/>
  <c r="Z99" i="51"/>
  <c r="X99" i="51"/>
  <c r="AR99" i="51" s="1"/>
  <c r="AF98" i="51"/>
  <c r="AE98" i="51"/>
  <c r="AD98" i="51"/>
  <c r="AC98" i="51"/>
  <c r="AB98" i="51"/>
  <c r="AA98" i="51"/>
  <c r="Z98" i="51"/>
  <c r="X98" i="51"/>
  <c r="AR98" i="51" s="1"/>
  <c r="AF97" i="51"/>
  <c r="AE97" i="51"/>
  <c r="AD97" i="51"/>
  <c r="AC97" i="51"/>
  <c r="AB97" i="51"/>
  <c r="AA97" i="51"/>
  <c r="Z97" i="51"/>
  <c r="X97" i="51"/>
  <c r="AR97" i="51" s="1"/>
  <c r="AF96" i="51"/>
  <c r="AE96" i="51"/>
  <c r="AD96" i="51"/>
  <c r="AC96" i="51"/>
  <c r="AB96" i="51"/>
  <c r="AA96" i="51"/>
  <c r="Z96" i="51"/>
  <c r="X96" i="51"/>
  <c r="AR96" i="51" s="1"/>
  <c r="AF95" i="51"/>
  <c r="AE95" i="51"/>
  <c r="AD95" i="51"/>
  <c r="AC95" i="51"/>
  <c r="AB95" i="51"/>
  <c r="AA95" i="51"/>
  <c r="Z95" i="51"/>
  <c r="X95" i="51"/>
  <c r="AR95" i="51" s="1"/>
  <c r="AF94" i="51"/>
  <c r="AE94" i="51"/>
  <c r="AD94" i="51"/>
  <c r="AC94" i="51"/>
  <c r="AB94" i="51"/>
  <c r="AA94" i="51"/>
  <c r="Z94" i="51"/>
  <c r="X94" i="51"/>
  <c r="AR94" i="51" s="1"/>
  <c r="AF93" i="51"/>
  <c r="AE93" i="51"/>
  <c r="AD93" i="51"/>
  <c r="AC93" i="51"/>
  <c r="AB93" i="51"/>
  <c r="AA93" i="51"/>
  <c r="Z93" i="51"/>
  <c r="X93" i="51"/>
  <c r="AR93" i="51" s="1"/>
  <c r="AF92" i="51"/>
  <c r="AE92" i="51"/>
  <c r="AD92" i="51"/>
  <c r="AC92" i="51"/>
  <c r="AB92" i="51"/>
  <c r="AA92" i="51"/>
  <c r="Z92" i="51"/>
  <c r="X92" i="51"/>
  <c r="AR92" i="51" s="1"/>
  <c r="AF91" i="51"/>
  <c r="AE91" i="51"/>
  <c r="AD91" i="51"/>
  <c r="AC91" i="51"/>
  <c r="AB91" i="51"/>
  <c r="AA91" i="51"/>
  <c r="Z91" i="51"/>
  <c r="X91" i="51"/>
  <c r="AR91" i="51" s="1"/>
  <c r="AF90" i="51"/>
  <c r="AE90" i="51"/>
  <c r="AD90" i="51"/>
  <c r="AC90" i="51"/>
  <c r="AB90" i="51"/>
  <c r="AA90" i="51"/>
  <c r="Z90" i="51"/>
  <c r="X90" i="51"/>
  <c r="AR90" i="51" s="1"/>
  <c r="AF89" i="51"/>
  <c r="AE89" i="51"/>
  <c r="AD89" i="51"/>
  <c r="AC89" i="51"/>
  <c r="AB89" i="51"/>
  <c r="AA89" i="51"/>
  <c r="Z89" i="51"/>
  <c r="X89" i="51"/>
  <c r="AR89" i="51" s="1"/>
  <c r="AF88" i="51"/>
  <c r="AE88" i="51"/>
  <c r="AD88" i="51"/>
  <c r="AC88" i="51"/>
  <c r="AB88" i="51"/>
  <c r="AA88" i="51"/>
  <c r="Z88" i="51"/>
  <c r="X88" i="51"/>
  <c r="AR88" i="51" s="1"/>
  <c r="AF87" i="51"/>
  <c r="AE87" i="51"/>
  <c r="AD87" i="51"/>
  <c r="AC87" i="51"/>
  <c r="AB87" i="51"/>
  <c r="AA87" i="51"/>
  <c r="Z87" i="51"/>
  <c r="X87" i="51"/>
  <c r="AR87" i="51" s="1"/>
  <c r="AF86" i="51"/>
  <c r="AE86" i="51"/>
  <c r="AD86" i="51"/>
  <c r="AC86" i="51"/>
  <c r="AB86" i="51"/>
  <c r="AA86" i="51"/>
  <c r="Z86" i="51"/>
  <c r="X86" i="51"/>
  <c r="AR86" i="51" s="1"/>
  <c r="AF85" i="51"/>
  <c r="AE85" i="51"/>
  <c r="AD85" i="51"/>
  <c r="AC85" i="51"/>
  <c r="AB85" i="51"/>
  <c r="AA85" i="51"/>
  <c r="Z85" i="51"/>
  <c r="X85" i="51"/>
  <c r="AR85" i="51" s="1"/>
  <c r="AF84" i="51"/>
  <c r="AE84" i="51"/>
  <c r="AD84" i="51"/>
  <c r="AC84" i="51"/>
  <c r="AB84" i="51"/>
  <c r="AA84" i="51"/>
  <c r="Z84" i="51"/>
  <c r="X84" i="51"/>
  <c r="AR84" i="51" s="1"/>
  <c r="AF83" i="51"/>
  <c r="AE83" i="51"/>
  <c r="AD83" i="51"/>
  <c r="AC83" i="51"/>
  <c r="AB83" i="51"/>
  <c r="AA83" i="51"/>
  <c r="Z83" i="51"/>
  <c r="X83" i="51"/>
  <c r="AR83" i="51" s="1"/>
  <c r="AF82" i="51"/>
  <c r="AE82" i="51"/>
  <c r="AD82" i="51"/>
  <c r="AC82" i="51"/>
  <c r="AB82" i="51"/>
  <c r="AA82" i="51"/>
  <c r="Z82" i="51"/>
  <c r="X82" i="51"/>
  <c r="AR82" i="51" s="1"/>
  <c r="AF81" i="51"/>
  <c r="AE81" i="51"/>
  <c r="AD81" i="51"/>
  <c r="AC81" i="51"/>
  <c r="AB81" i="51"/>
  <c r="AA81" i="51"/>
  <c r="Z81" i="51"/>
  <c r="X81" i="51"/>
  <c r="AR81" i="51" s="1"/>
  <c r="AF80" i="51"/>
  <c r="AE80" i="51"/>
  <c r="AD80" i="51"/>
  <c r="AC80" i="51"/>
  <c r="AB80" i="51"/>
  <c r="AA80" i="51"/>
  <c r="Z80" i="51"/>
  <c r="X80" i="51"/>
  <c r="AR80" i="51" s="1"/>
  <c r="AF79" i="51"/>
  <c r="AE79" i="51"/>
  <c r="AD79" i="51"/>
  <c r="AC79" i="51"/>
  <c r="AB79" i="51"/>
  <c r="AA79" i="51"/>
  <c r="Z79" i="51"/>
  <c r="X79" i="51"/>
  <c r="AR79" i="51" s="1"/>
  <c r="AF78" i="51"/>
  <c r="AE78" i="51"/>
  <c r="AD78" i="51"/>
  <c r="AC78" i="51"/>
  <c r="AB78" i="51"/>
  <c r="AA78" i="51"/>
  <c r="Z78" i="51"/>
  <c r="X78" i="51"/>
  <c r="AR78" i="51" s="1"/>
  <c r="AF77" i="51"/>
  <c r="AE77" i="51"/>
  <c r="AD77" i="51"/>
  <c r="AC77" i="51"/>
  <c r="AB77" i="51"/>
  <c r="AA77" i="51"/>
  <c r="Z77" i="51"/>
  <c r="X77" i="51"/>
  <c r="AR77" i="51" s="1"/>
  <c r="AF76" i="51"/>
  <c r="AE76" i="51"/>
  <c r="AD76" i="51"/>
  <c r="AC76" i="51"/>
  <c r="AB76" i="51"/>
  <c r="AA76" i="51"/>
  <c r="Z76" i="51"/>
  <c r="X76" i="51"/>
  <c r="AR76" i="51" s="1"/>
  <c r="AF75" i="51"/>
  <c r="AE75" i="51"/>
  <c r="AD75" i="51"/>
  <c r="AC75" i="51"/>
  <c r="AB75" i="51"/>
  <c r="AA75" i="51"/>
  <c r="Z75" i="51"/>
  <c r="X75" i="51"/>
  <c r="AR75" i="51" s="1"/>
  <c r="AF74" i="51"/>
  <c r="AE74" i="51"/>
  <c r="AD74" i="51"/>
  <c r="AC74" i="51"/>
  <c r="AB74" i="51"/>
  <c r="AA74" i="51"/>
  <c r="Z74" i="51"/>
  <c r="X74" i="51"/>
  <c r="AR74" i="51" s="1"/>
  <c r="AF73" i="51"/>
  <c r="AE73" i="51"/>
  <c r="AD73" i="51"/>
  <c r="AC73" i="51"/>
  <c r="AB73" i="51"/>
  <c r="AA73" i="51"/>
  <c r="Z73" i="51"/>
  <c r="X73" i="51"/>
  <c r="AR73" i="51" s="1"/>
  <c r="AF72" i="51"/>
  <c r="AE72" i="51"/>
  <c r="AD72" i="51"/>
  <c r="AC72" i="51"/>
  <c r="AB72" i="51"/>
  <c r="AA72" i="51"/>
  <c r="Z72" i="51"/>
  <c r="X72" i="51"/>
  <c r="AR72" i="51" s="1"/>
  <c r="AF71" i="51"/>
  <c r="AE71" i="51"/>
  <c r="AD71" i="51"/>
  <c r="AC71" i="51"/>
  <c r="AB71" i="51"/>
  <c r="AA71" i="51"/>
  <c r="Z71" i="51"/>
  <c r="X71" i="51"/>
  <c r="AR71" i="51" s="1"/>
  <c r="AF70" i="51"/>
  <c r="AE70" i="51"/>
  <c r="AD70" i="51"/>
  <c r="AC70" i="51"/>
  <c r="AB70" i="51"/>
  <c r="AA70" i="51"/>
  <c r="Z70" i="51"/>
  <c r="X70" i="51"/>
  <c r="AR70" i="51" s="1"/>
  <c r="AF69" i="51"/>
  <c r="AE69" i="51"/>
  <c r="AD69" i="51"/>
  <c r="AC69" i="51"/>
  <c r="AB69" i="51"/>
  <c r="AA69" i="51"/>
  <c r="Z69" i="51"/>
  <c r="X69" i="51"/>
  <c r="AR69" i="51" s="1"/>
  <c r="AF68" i="51"/>
  <c r="AE68" i="51"/>
  <c r="AD68" i="51"/>
  <c r="AC68" i="51"/>
  <c r="AB68" i="51"/>
  <c r="AA68" i="51"/>
  <c r="Z68" i="51"/>
  <c r="X68" i="51"/>
  <c r="AR68" i="51" s="1"/>
  <c r="AF67" i="51"/>
  <c r="AE67" i="51"/>
  <c r="AD67" i="51"/>
  <c r="AC67" i="51"/>
  <c r="AB67" i="51"/>
  <c r="AA67" i="51"/>
  <c r="Z67" i="51"/>
  <c r="X67" i="51"/>
  <c r="AR67" i="51" s="1"/>
  <c r="AF66" i="51"/>
  <c r="AE66" i="51"/>
  <c r="AD66" i="51"/>
  <c r="AC66" i="51"/>
  <c r="AB66" i="51"/>
  <c r="AA66" i="51"/>
  <c r="Z66" i="51"/>
  <c r="X66" i="51"/>
  <c r="AR66" i="51" s="1"/>
  <c r="AF65" i="51"/>
  <c r="AE65" i="51"/>
  <c r="AD65" i="51"/>
  <c r="AC65" i="51"/>
  <c r="AB65" i="51"/>
  <c r="AA65" i="51"/>
  <c r="Z65" i="51"/>
  <c r="X65" i="51"/>
  <c r="AR65" i="51" s="1"/>
  <c r="AF64" i="51"/>
  <c r="AE64" i="51"/>
  <c r="AD64" i="51"/>
  <c r="AC64" i="51"/>
  <c r="AB64" i="51"/>
  <c r="AA64" i="51"/>
  <c r="Z64" i="51"/>
  <c r="X64" i="51"/>
  <c r="AR64" i="51" s="1"/>
  <c r="AF63" i="51"/>
  <c r="AE63" i="51"/>
  <c r="AD63" i="51"/>
  <c r="AC63" i="51"/>
  <c r="AB63" i="51"/>
  <c r="AA63" i="51"/>
  <c r="Z63" i="51"/>
  <c r="X63" i="51"/>
  <c r="AR63" i="51" s="1"/>
  <c r="AF62" i="51"/>
  <c r="AE62" i="51"/>
  <c r="AD62" i="51"/>
  <c r="AC62" i="51"/>
  <c r="AB62" i="51"/>
  <c r="AA62" i="51"/>
  <c r="Z62" i="51"/>
  <c r="X62" i="51"/>
  <c r="AR62" i="51" s="1"/>
  <c r="AF61" i="51"/>
  <c r="AE61" i="51"/>
  <c r="AD61" i="51"/>
  <c r="AC61" i="51"/>
  <c r="AB61" i="51"/>
  <c r="AA61" i="51"/>
  <c r="Z61" i="51"/>
  <c r="X61" i="51"/>
  <c r="AR61" i="51" s="1"/>
  <c r="AF60" i="51"/>
  <c r="AE60" i="51"/>
  <c r="AD60" i="51"/>
  <c r="AC60" i="51"/>
  <c r="AB60" i="51"/>
  <c r="AA60" i="51"/>
  <c r="Z60" i="51"/>
  <c r="X60" i="51"/>
  <c r="AR60" i="51" s="1"/>
  <c r="AF59" i="51"/>
  <c r="AE59" i="51"/>
  <c r="AD59" i="51"/>
  <c r="AC59" i="51"/>
  <c r="AB59" i="51"/>
  <c r="AA59" i="51"/>
  <c r="Z59" i="51"/>
  <c r="X59" i="51"/>
  <c r="AR59" i="51" s="1"/>
  <c r="AF58" i="51"/>
  <c r="AE58" i="51"/>
  <c r="AD58" i="51"/>
  <c r="AC58" i="51"/>
  <c r="AB58" i="51"/>
  <c r="AA58" i="51"/>
  <c r="Z58" i="51"/>
  <c r="X58" i="51"/>
  <c r="AR58" i="51" s="1"/>
  <c r="AF57" i="51"/>
  <c r="AE57" i="51"/>
  <c r="AD57" i="51"/>
  <c r="AC57" i="51"/>
  <c r="AB57" i="51"/>
  <c r="AA57" i="51"/>
  <c r="Z57" i="51"/>
  <c r="X57" i="51"/>
  <c r="AR57" i="51" s="1"/>
  <c r="AF56" i="51"/>
  <c r="AE56" i="51"/>
  <c r="AD56" i="51"/>
  <c r="AC56" i="51"/>
  <c r="AB56" i="51"/>
  <c r="AA56" i="51"/>
  <c r="Z56" i="51"/>
  <c r="X56" i="51"/>
  <c r="AR56" i="51" s="1"/>
  <c r="AF55" i="51"/>
  <c r="AE55" i="51"/>
  <c r="AD55" i="51"/>
  <c r="AC55" i="51"/>
  <c r="AB55" i="51"/>
  <c r="AA55" i="51"/>
  <c r="Z55" i="51"/>
  <c r="X55" i="51"/>
  <c r="AR55" i="51" s="1"/>
  <c r="AF54" i="51"/>
  <c r="AE54" i="51"/>
  <c r="AD54" i="51"/>
  <c r="AC54" i="51"/>
  <c r="AB54" i="51"/>
  <c r="AA54" i="51"/>
  <c r="Z54" i="51"/>
  <c r="X54" i="51"/>
  <c r="AR54" i="51" s="1"/>
  <c r="AF53" i="51"/>
  <c r="AE53" i="51"/>
  <c r="AD53" i="51"/>
  <c r="AC53" i="51"/>
  <c r="AB53" i="51"/>
  <c r="AA53" i="51"/>
  <c r="Z53" i="51"/>
  <c r="X53" i="51"/>
  <c r="AR53" i="51" s="1"/>
  <c r="AF52" i="51"/>
  <c r="AE52" i="51"/>
  <c r="AD52" i="51"/>
  <c r="AC52" i="51"/>
  <c r="AB52" i="51"/>
  <c r="AA52" i="51"/>
  <c r="Z52" i="51"/>
  <c r="X52" i="51"/>
  <c r="AR52" i="51" s="1"/>
  <c r="AF51" i="51"/>
  <c r="AE51" i="51"/>
  <c r="AD51" i="51"/>
  <c r="AC51" i="51"/>
  <c r="AB51" i="51"/>
  <c r="AA51" i="51"/>
  <c r="Z51" i="51"/>
  <c r="X51" i="51"/>
  <c r="AR51" i="51" s="1"/>
  <c r="AF50" i="51"/>
  <c r="AE50" i="51"/>
  <c r="AD50" i="51"/>
  <c r="AC50" i="51"/>
  <c r="AB50" i="51"/>
  <c r="AA50" i="51"/>
  <c r="Z50" i="51"/>
  <c r="X50" i="51"/>
  <c r="AR50" i="51" s="1"/>
  <c r="AF49" i="51"/>
  <c r="AE49" i="51"/>
  <c r="AD49" i="51"/>
  <c r="AC49" i="51"/>
  <c r="AB49" i="51"/>
  <c r="AA49" i="51"/>
  <c r="Z49" i="51"/>
  <c r="X49" i="51"/>
  <c r="AR49" i="51" s="1"/>
  <c r="AF48" i="51"/>
  <c r="AE48" i="51"/>
  <c r="AD48" i="51"/>
  <c r="AC48" i="51"/>
  <c r="AB48" i="51"/>
  <c r="AA48" i="51"/>
  <c r="Z48" i="51"/>
  <c r="X48" i="51"/>
  <c r="AR48" i="51" s="1"/>
  <c r="AF47" i="51"/>
  <c r="AE47" i="51"/>
  <c r="AD47" i="51"/>
  <c r="AC47" i="51"/>
  <c r="AB47" i="51"/>
  <c r="AA47" i="51"/>
  <c r="Z47" i="51"/>
  <c r="X47" i="51"/>
  <c r="AR47" i="51" s="1"/>
  <c r="AF46" i="51"/>
  <c r="AE46" i="51"/>
  <c r="AD46" i="51"/>
  <c r="AC46" i="51"/>
  <c r="AB46" i="51"/>
  <c r="AA46" i="51"/>
  <c r="Z46" i="51"/>
  <c r="X46" i="51"/>
  <c r="AR46" i="51" s="1"/>
  <c r="AF45" i="51"/>
  <c r="AE45" i="51"/>
  <c r="AD45" i="51"/>
  <c r="AC45" i="51"/>
  <c r="AB45" i="51"/>
  <c r="AA45" i="51"/>
  <c r="Z45" i="51"/>
  <c r="X45" i="51"/>
  <c r="AR45" i="51" s="1"/>
  <c r="AF44" i="51"/>
  <c r="AE44" i="51"/>
  <c r="AD44" i="51"/>
  <c r="AC44" i="51"/>
  <c r="AB44" i="51"/>
  <c r="AA44" i="51"/>
  <c r="Z44" i="51"/>
  <c r="X44" i="51"/>
  <c r="AR44" i="51" s="1"/>
  <c r="AF43" i="51"/>
  <c r="AE43" i="51"/>
  <c r="AD43" i="51"/>
  <c r="AC43" i="51"/>
  <c r="AB43" i="51"/>
  <c r="AA43" i="51"/>
  <c r="Z43" i="51"/>
  <c r="X43" i="51"/>
  <c r="AR43" i="51" s="1"/>
  <c r="AF42" i="51"/>
  <c r="AE42" i="51"/>
  <c r="AD42" i="51"/>
  <c r="AC42" i="51"/>
  <c r="AB42" i="51"/>
  <c r="AA42" i="51"/>
  <c r="Z42" i="51"/>
  <c r="X42" i="51"/>
  <c r="AR42" i="51" s="1"/>
  <c r="AF41" i="51"/>
  <c r="AE41" i="51"/>
  <c r="AD41" i="51"/>
  <c r="AC41" i="51"/>
  <c r="AB41" i="51"/>
  <c r="AA41" i="51"/>
  <c r="Z41" i="51"/>
  <c r="X41" i="51"/>
  <c r="AR41" i="51" s="1"/>
  <c r="AF40" i="51"/>
  <c r="AE40" i="51"/>
  <c r="AD40" i="51"/>
  <c r="AC40" i="51"/>
  <c r="AB40" i="51"/>
  <c r="AA40" i="51"/>
  <c r="Z40" i="51"/>
  <c r="X40" i="51"/>
  <c r="AR40" i="51" s="1"/>
  <c r="AF39" i="51"/>
  <c r="AE39" i="51"/>
  <c r="AD39" i="51"/>
  <c r="AC39" i="51"/>
  <c r="AB39" i="51"/>
  <c r="AA39" i="51"/>
  <c r="Z39" i="51"/>
  <c r="X39" i="51"/>
  <c r="AR39" i="51" s="1"/>
  <c r="AF38" i="51"/>
  <c r="AE38" i="51"/>
  <c r="AD38" i="51"/>
  <c r="AC38" i="51"/>
  <c r="AB38" i="51"/>
  <c r="AA38" i="51"/>
  <c r="Z38" i="51"/>
  <c r="X38" i="51"/>
  <c r="AR38" i="51" s="1"/>
  <c r="AF37" i="51"/>
  <c r="AE37" i="51"/>
  <c r="AD37" i="51"/>
  <c r="AC37" i="51"/>
  <c r="AB37" i="51"/>
  <c r="AA37" i="51"/>
  <c r="Z37" i="51"/>
  <c r="X37" i="51"/>
  <c r="AR37" i="51" s="1"/>
  <c r="AF36" i="51"/>
  <c r="AE36" i="51"/>
  <c r="AD36" i="51"/>
  <c r="AC36" i="51"/>
  <c r="AB36" i="51"/>
  <c r="AA36" i="51"/>
  <c r="Z36" i="51"/>
  <c r="X36" i="51"/>
  <c r="AR36" i="51" s="1"/>
  <c r="AF35" i="51"/>
  <c r="AE35" i="51"/>
  <c r="AD35" i="51"/>
  <c r="AC35" i="51"/>
  <c r="AB35" i="51"/>
  <c r="AA35" i="51"/>
  <c r="Z35" i="51"/>
  <c r="X35" i="51"/>
  <c r="AR35" i="51" s="1"/>
  <c r="AF34" i="51"/>
  <c r="AE34" i="51"/>
  <c r="AD34" i="51"/>
  <c r="AC34" i="51"/>
  <c r="AB34" i="51"/>
  <c r="AA34" i="51"/>
  <c r="Z34" i="51"/>
  <c r="X34" i="51"/>
  <c r="AR34" i="51" s="1"/>
  <c r="AF33" i="51"/>
  <c r="AE33" i="51"/>
  <c r="AD33" i="51"/>
  <c r="AC33" i="51"/>
  <c r="AB33" i="51"/>
  <c r="AA33" i="51"/>
  <c r="Z33" i="51"/>
  <c r="X33" i="51"/>
  <c r="AR33" i="51" s="1"/>
  <c r="AF32" i="51"/>
  <c r="AE32" i="51"/>
  <c r="AD32" i="51"/>
  <c r="AC32" i="51"/>
  <c r="AB32" i="51"/>
  <c r="AA32" i="51"/>
  <c r="Z32" i="51"/>
  <c r="X32" i="51"/>
  <c r="AR32" i="51" s="1"/>
  <c r="AF31" i="51"/>
  <c r="AE31" i="51"/>
  <c r="AD31" i="51"/>
  <c r="AC31" i="51"/>
  <c r="AB31" i="51"/>
  <c r="AA31" i="51"/>
  <c r="Z31" i="51"/>
  <c r="X31" i="51"/>
  <c r="AR31" i="51" s="1"/>
  <c r="AF30" i="51"/>
  <c r="AE30" i="51"/>
  <c r="AD30" i="51"/>
  <c r="AC30" i="51"/>
  <c r="AB30" i="51"/>
  <c r="AA30" i="51"/>
  <c r="Z30" i="51"/>
  <c r="X30" i="51"/>
  <c r="AR30" i="51" s="1"/>
  <c r="AF29" i="51"/>
  <c r="AE29" i="51"/>
  <c r="AD29" i="51"/>
  <c r="AC29" i="51"/>
  <c r="AB29" i="51"/>
  <c r="AA29" i="51"/>
  <c r="Z29" i="51"/>
  <c r="X29" i="51"/>
  <c r="AR29" i="51" s="1"/>
  <c r="AF28" i="51"/>
  <c r="AE28" i="51"/>
  <c r="AD28" i="51"/>
  <c r="AC28" i="51"/>
  <c r="AB28" i="51"/>
  <c r="AA28" i="51"/>
  <c r="Z28" i="51"/>
  <c r="X28" i="51"/>
  <c r="AR28" i="51" s="1"/>
  <c r="AF27" i="51"/>
  <c r="AE27" i="51"/>
  <c r="AD27" i="51"/>
  <c r="AC27" i="51"/>
  <c r="AB27" i="51"/>
  <c r="AA27" i="51"/>
  <c r="Z27" i="51"/>
  <c r="X27" i="51"/>
  <c r="AR27" i="51" s="1"/>
  <c r="AF26" i="51"/>
  <c r="AE26" i="51"/>
  <c r="AD26" i="51"/>
  <c r="AC26" i="51"/>
  <c r="AB26" i="51"/>
  <c r="AA26" i="51"/>
  <c r="Z26" i="51"/>
  <c r="X26" i="51"/>
  <c r="AR26" i="51" s="1"/>
  <c r="AF25" i="51"/>
  <c r="AE25" i="51"/>
  <c r="AD25" i="51"/>
  <c r="AC25" i="51"/>
  <c r="AB25" i="51"/>
  <c r="AA25" i="51"/>
  <c r="Z25" i="51"/>
  <c r="AR25" i="51"/>
  <c r="AF24" i="51"/>
  <c r="AE24" i="51"/>
  <c r="AD24" i="51"/>
  <c r="AC24" i="51"/>
  <c r="AB24" i="51"/>
  <c r="AA24" i="51"/>
  <c r="Z24" i="51"/>
  <c r="AR24" i="51"/>
  <c r="AF23" i="51"/>
  <c r="AE23" i="51"/>
  <c r="AD23" i="51"/>
  <c r="AC23" i="51"/>
  <c r="AB23" i="51"/>
  <c r="AA23" i="51"/>
  <c r="AR23" i="51"/>
  <c r="AF22" i="51"/>
  <c r="AE22" i="51"/>
  <c r="AD22" i="51"/>
  <c r="AC22" i="51"/>
  <c r="AB22" i="51"/>
  <c r="AA22" i="51"/>
  <c r="AR22" i="51"/>
  <c r="AF21" i="51"/>
  <c r="AE21" i="51"/>
  <c r="AD21" i="51"/>
  <c r="AC21" i="51"/>
  <c r="AB21" i="51"/>
  <c r="AA21" i="51"/>
  <c r="AR21" i="51"/>
  <c r="AF20" i="51"/>
  <c r="AE20" i="51"/>
  <c r="AD20" i="51"/>
  <c r="AC20" i="51"/>
  <c r="AB20" i="51"/>
  <c r="AA20" i="51"/>
  <c r="AR20" i="51"/>
  <c r="AF19" i="51"/>
  <c r="AE19" i="51"/>
  <c r="AD19" i="51"/>
  <c r="AC19" i="51"/>
  <c r="AB19" i="51"/>
  <c r="AA19" i="51"/>
  <c r="AR19" i="51"/>
  <c r="AF18" i="51"/>
  <c r="AE18" i="51"/>
  <c r="AD18" i="51"/>
  <c r="AC18" i="51"/>
  <c r="AB18" i="51"/>
  <c r="AA18" i="51"/>
  <c r="AR18" i="51"/>
  <c r="AF17" i="51"/>
  <c r="AE17" i="51"/>
  <c r="AD17" i="51"/>
  <c r="AC17" i="51"/>
  <c r="AB17" i="51"/>
  <c r="AA17" i="51"/>
  <c r="AR17" i="51"/>
  <c r="AF16" i="51"/>
  <c r="AE16" i="51"/>
  <c r="AD16" i="51"/>
  <c r="AC16" i="51"/>
  <c r="AB16" i="51"/>
  <c r="AA16" i="51"/>
  <c r="AR16" i="51"/>
  <c r="AF15" i="51"/>
  <c r="AE15" i="51"/>
  <c r="AD15" i="51"/>
  <c r="AC15" i="51"/>
  <c r="AB15" i="51"/>
  <c r="AA15" i="51"/>
  <c r="AR15" i="51"/>
  <c r="AF14" i="51"/>
  <c r="AE14" i="51"/>
  <c r="AD14" i="51"/>
  <c r="AC14" i="51"/>
  <c r="AB14" i="51"/>
  <c r="AA14" i="51"/>
  <c r="AR14" i="51"/>
  <c r="AF13" i="51"/>
  <c r="AE13" i="51"/>
  <c r="AD13" i="51"/>
  <c r="AC13" i="51"/>
  <c r="AB13" i="51"/>
  <c r="AA13" i="51"/>
  <c r="AR13" i="51"/>
  <c r="AF12" i="51"/>
  <c r="AE12" i="51"/>
  <c r="AD12" i="51"/>
  <c r="AC12" i="51"/>
  <c r="AB12" i="51"/>
  <c r="AA12" i="51"/>
  <c r="AR12" i="51"/>
  <c r="AF11" i="51"/>
  <c r="AE11" i="51"/>
  <c r="AD11" i="51"/>
  <c r="AC11" i="51"/>
  <c r="AB11" i="51"/>
  <c r="AA11" i="51"/>
  <c r="AR11" i="51"/>
  <c r="AF10" i="51"/>
  <c r="AE10" i="51"/>
  <c r="AD10" i="51"/>
  <c r="AC10" i="51"/>
  <c r="AB10" i="51"/>
  <c r="AA10" i="51"/>
  <c r="AR10" i="51"/>
  <c r="AF9" i="51"/>
  <c r="AE9" i="51"/>
  <c r="AD9" i="51"/>
  <c r="AC9" i="51"/>
  <c r="AB9" i="51"/>
  <c r="AA9" i="51"/>
  <c r="Z9" i="51"/>
  <c r="AR9" i="51"/>
  <c r="AG560" i="49"/>
  <c r="AF560" i="49"/>
  <c r="AE560" i="49"/>
  <c r="AD560" i="49"/>
  <c r="AC560" i="49"/>
  <c r="AB560" i="49"/>
  <c r="AA560" i="49"/>
  <c r="Y560" i="49"/>
  <c r="X560" i="49"/>
  <c r="U560" i="49"/>
  <c r="AG559" i="49"/>
  <c r="AF559" i="49"/>
  <c r="AE559" i="49"/>
  <c r="AD559" i="49"/>
  <c r="AC559" i="49"/>
  <c r="AB559" i="49"/>
  <c r="AA559" i="49"/>
  <c r="Y559" i="49"/>
  <c r="X559" i="49"/>
  <c r="U559" i="49"/>
  <c r="D559" i="49"/>
  <c r="AG558" i="49"/>
  <c r="AF558" i="49"/>
  <c r="AE558" i="49"/>
  <c r="AD558" i="49"/>
  <c r="AC558" i="49"/>
  <c r="AB558" i="49"/>
  <c r="AA558" i="49"/>
  <c r="Y558" i="49"/>
  <c r="X558" i="49"/>
  <c r="U558" i="49"/>
  <c r="D558" i="49"/>
  <c r="AG557" i="49"/>
  <c r="AF557" i="49"/>
  <c r="AE557" i="49"/>
  <c r="AD557" i="49"/>
  <c r="AC557" i="49"/>
  <c r="AB557" i="49"/>
  <c r="AA557" i="49"/>
  <c r="Y557" i="49"/>
  <c r="X557" i="49"/>
  <c r="U557" i="49"/>
  <c r="D557" i="49"/>
  <c r="AG556" i="49"/>
  <c r="AF556" i="49"/>
  <c r="AE556" i="49"/>
  <c r="AD556" i="49"/>
  <c r="AC556" i="49"/>
  <c r="AB556" i="49"/>
  <c r="AA556" i="49"/>
  <c r="Y556" i="49"/>
  <c r="X556" i="49"/>
  <c r="U556" i="49"/>
  <c r="D556" i="49"/>
  <c r="AG555" i="49"/>
  <c r="AF555" i="49"/>
  <c r="AE555" i="49"/>
  <c r="AD555" i="49"/>
  <c r="AC555" i="49"/>
  <c r="AB555" i="49"/>
  <c r="AA555" i="49"/>
  <c r="Y555" i="49"/>
  <c r="X555" i="49"/>
  <c r="U555" i="49"/>
  <c r="D555" i="49"/>
  <c r="AG554" i="49"/>
  <c r="AF554" i="49"/>
  <c r="AE554" i="49"/>
  <c r="AD554" i="49"/>
  <c r="AC554" i="49"/>
  <c r="AB554" i="49"/>
  <c r="AA554" i="49"/>
  <c r="Y554" i="49"/>
  <c r="X554" i="49"/>
  <c r="U554" i="49"/>
  <c r="D554" i="49"/>
  <c r="AG553" i="49"/>
  <c r="AF553" i="49"/>
  <c r="AE553" i="49"/>
  <c r="AD553" i="49"/>
  <c r="AC553" i="49"/>
  <c r="AB553" i="49"/>
  <c r="AA553" i="49"/>
  <c r="Y553" i="49"/>
  <c r="X553" i="49"/>
  <c r="U553" i="49"/>
  <c r="D553" i="49"/>
  <c r="AG552" i="49"/>
  <c r="AF552" i="49"/>
  <c r="AE552" i="49"/>
  <c r="AD552" i="49"/>
  <c r="AC552" i="49"/>
  <c r="AB552" i="49"/>
  <c r="AA552" i="49"/>
  <c r="Y552" i="49"/>
  <c r="X552" i="49"/>
  <c r="U552" i="49"/>
  <c r="D552" i="49"/>
  <c r="AG551" i="49"/>
  <c r="AF551" i="49"/>
  <c r="AE551" i="49"/>
  <c r="AD551" i="49"/>
  <c r="AC551" i="49"/>
  <c r="AB551" i="49"/>
  <c r="AA551" i="49"/>
  <c r="Y551" i="49"/>
  <c r="X551" i="49"/>
  <c r="U551" i="49"/>
  <c r="D551" i="49"/>
  <c r="AG550" i="49"/>
  <c r="AF550" i="49"/>
  <c r="AE550" i="49"/>
  <c r="AD550" i="49"/>
  <c r="AC550" i="49"/>
  <c r="AB550" i="49"/>
  <c r="AA550" i="49"/>
  <c r="Y550" i="49"/>
  <c r="X550" i="49"/>
  <c r="U550" i="49"/>
  <c r="D550" i="49"/>
  <c r="AG549" i="49"/>
  <c r="AF549" i="49"/>
  <c r="AE549" i="49"/>
  <c r="AD549" i="49"/>
  <c r="AC549" i="49"/>
  <c r="AB549" i="49"/>
  <c r="AA549" i="49"/>
  <c r="Y549" i="49"/>
  <c r="X549" i="49"/>
  <c r="U549" i="49"/>
  <c r="D549" i="49"/>
  <c r="AG548" i="49"/>
  <c r="AF548" i="49"/>
  <c r="AE548" i="49"/>
  <c r="AD548" i="49"/>
  <c r="AC548" i="49"/>
  <c r="AB548" i="49"/>
  <c r="AA548" i="49"/>
  <c r="Y548" i="49"/>
  <c r="X548" i="49"/>
  <c r="U548" i="49"/>
  <c r="AG547" i="49"/>
  <c r="AF547" i="49"/>
  <c r="AE547" i="49"/>
  <c r="AD547" i="49"/>
  <c r="AC547" i="49"/>
  <c r="AB547" i="49"/>
  <c r="AA547" i="49"/>
  <c r="Y547" i="49"/>
  <c r="X547" i="49"/>
  <c r="U547" i="49"/>
  <c r="AG546" i="49"/>
  <c r="AF546" i="49"/>
  <c r="AE546" i="49"/>
  <c r="AD546" i="49"/>
  <c r="AC546" i="49"/>
  <c r="AB546" i="49"/>
  <c r="AA546" i="49"/>
  <c r="Y546" i="49"/>
  <c r="X546" i="49"/>
  <c r="U546" i="49"/>
  <c r="AG545" i="49"/>
  <c r="AF545" i="49"/>
  <c r="AE545" i="49"/>
  <c r="AD545" i="49"/>
  <c r="AC545" i="49"/>
  <c r="AB545" i="49"/>
  <c r="AA545" i="49"/>
  <c r="Y545" i="49"/>
  <c r="X545" i="49"/>
  <c r="U545" i="49"/>
  <c r="AG544" i="49"/>
  <c r="AF544" i="49"/>
  <c r="AE544" i="49"/>
  <c r="AD544" i="49"/>
  <c r="AC544" i="49"/>
  <c r="AB544" i="49"/>
  <c r="AA544" i="49"/>
  <c r="Y544" i="49"/>
  <c r="X544" i="49"/>
  <c r="U544" i="49"/>
  <c r="AG543" i="49"/>
  <c r="AF543" i="49"/>
  <c r="AE543" i="49"/>
  <c r="AD543" i="49"/>
  <c r="AC543" i="49"/>
  <c r="AB543" i="49"/>
  <c r="AA543" i="49"/>
  <c r="Y543" i="49"/>
  <c r="X543" i="49"/>
  <c r="U543" i="49"/>
  <c r="AG542" i="49"/>
  <c r="AF542" i="49"/>
  <c r="AE542" i="49"/>
  <c r="AD542" i="49"/>
  <c r="AC542" i="49"/>
  <c r="AB542" i="49"/>
  <c r="AA542" i="49"/>
  <c r="Y542" i="49"/>
  <c r="X542" i="49"/>
  <c r="U542" i="49"/>
  <c r="AG541" i="49"/>
  <c r="AF541" i="49"/>
  <c r="AE541" i="49"/>
  <c r="AD541" i="49"/>
  <c r="AC541" i="49"/>
  <c r="AB541" i="49"/>
  <c r="AA541" i="49"/>
  <c r="Y541" i="49"/>
  <c r="Z541" i="49" s="1"/>
  <c r="X541" i="49"/>
  <c r="U541" i="49"/>
  <c r="AG540" i="49"/>
  <c r="AF540" i="49"/>
  <c r="AE540" i="49"/>
  <c r="AD540" i="49"/>
  <c r="AC540" i="49"/>
  <c r="AB540" i="49"/>
  <c r="AA540" i="49"/>
  <c r="Y540" i="49"/>
  <c r="Z540" i="49" s="1"/>
  <c r="X540" i="49"/>
  <c r="U540" i="49"/>
  <c r="AG539" i="49"/>
  <c r="AF539" i="49"/>
  <c r="AE539" i="49"/>
  <c r="AD539" i="49"/>
  <c r="AC539" i="49"/>
  <c r="AB539" i="49"/>
  <c r="AA539" i="49"/>
  <c r="Y539" i="49"/>
  <c r="Z539" i="49" s="1"/>
  <c r="X539" i="49"/>
  <c r="U539" i="49"/>
  <c r="AG538" i="49"/>
  <c r="AF538" i="49"/>
  <c r="AE538" i="49"/>
  <c r="AD538" i="49"/>
  <c r="AC538" i="49"/>
  <c r="AB538" i="49"/>
  <c r="AA538" i="49"/>
  <c r="Y538" i="49"/>
  <c r="Z538" i="49" s="1"/>
  <c r="X538" i="49"/>
  <c r="U538" i="49"/>
  <c r="AG537" i="49"/>
  <c r="AF537" i="49"/>
  <c r="AE537" i="49"/>
  <c r="AD537" i="49"/>
  <c r="AC537" i="49"/>
  <c r="AB537" i="49"/>
  <c r="AA537" i="49"/>
  <c r="Y537" i="49"/>
  <c r="Z537" i="49" s="1"/>
  <c r="X537" i="49"/>
  <c r="U537" i="49"/>
  <c r="AG536" i="49"/>
  <c r="AF536" i="49"/>
  <c r="AE536" i="49"/>
  <c r="AD536" i="49"/>
  <c r="AC536" i="49"/>
  <c r="AB536" i="49"/>
  <c r="AA536" i="49"/>
  <c r="Y536" i="49"/>
  <c r="Z536" i="49" s="1"/>
  <c r="X536" i="49"/>
  <c r="U536" i="49"/>
  <c r="AG535" i="49"/>
  <c r="AF535" i="49"/>
  <c r="AE535" i="49"/>
  <c r="AD535" i="49"/>
  <c r="AC535" i="49"/>
  <c r="AB535" i="49"/>
  <c r="AA535" i="49"/>
  <c r="Y535" i="49"/>
  <c r="Z535" i="49" s="1"/>
  <c r="X535" i="49"/>
  <c r="U535" i="49"/>
  <c r="AG534" i="49"/>
  <c r="AF534" i="49"/>
  <c r="AE534" i="49"/>
  <c r="AD534" i="49"/>
  <c r="AC534" i="49"/>
  <c r="AB534" i="49"/>
  <c r="AA534" i="49"/>
  <c r="Y534" i="49"/>
  <c r="Z534" i="49" s="1"/>
  <c r="X534" i="49"/>
  <c r="AG533" i="49"/>
  <c r="AF533" i="49"/>
  <c r="AE533" i="49"/>
  <c r="AD533" i="49"/>
  <c r="AC533" i="49"/>
  <c r="AB533" i="49"/>
  <c r="AA533" i="49"/>
  <c r="Y533" i="49"/>
  <c r="Z533" i="49" s="1"/>
  <c r="X533" i="49"/>
  <c r="AG532" i="49"/>
  <c r="AF532" i="49"/>
  <c r="AE532" i="49"/>
  <c r="AD532" i="49"/>
  <c r="AC532" i="49"/>
  <c r="AB532" i="49"/>
  <c r="AA532" i="49"/>
  <c r="Y532" i="49"/>
  <c r="Z532" i="49" s="1"/>
  <c r="X532" i="49"/>
  <c r="AG531" i="49"/>
  <c r="AF531" i="49"/>
  <c r="AE531" i="49"/>
  <c r="AD531" i="49"/>
  <c r="AC531" i="49"/>
  <c r="AB531" i="49"/>
  <c r="AA531" i="49"/>
  <c r="Y531" i="49"/>
  <c r="Z531" i="49" s="1"/>
  <c r="X531" i="49"/>
  <c r="AG530" i="49"/>
  <c r="AF530" i="49"/>
  <c r="AE530" i="49"/>
  <c r="AD530" i="49"/>
  <c r="AC530" i="49"/>
  <c r="AB530" i="49"/>
  <c r="AA530" i="49"/>
  <c r="Y530" i="49"/>
  <c r="Z530" i="49" s="1"/>
  <c r="X530" i="49"/>
  <c r="AG529" i="49"/>
  <c r="AF529" i="49"/>
  <c r="AE529" i="49"/>
  <c r="AD529" i="49"/>
  <c r="AC529" i="49"/>
  <c r="AB529" i="49"/>
  <c r="AA529" i="49"/>
  <c r="Y529" i="49"/>
  <c r="Z529" i="49" s="1"/>
  <c r="X529" i="49"/>
  <c r="AG528" i="49"/>
  <c r="AF528" i="49"/>
  <c r="AE528" i="49"/>
  <c r="AD528" i="49"/>
  <c r="AC528" i="49"/>
  <c r="AB528" i="49"/>
  <c r="AA528" i="49"/>
  <c r="Y528" i="49"/>
  <c r="Z528" i="49" s="1"/>
  <c r="X528" i="49"/>
  <c r="AG527" i="49"/>
  <c r="AF527" i="49"/>
  <c r="AE527" i="49"/>
  <c r="AD527" i="49"/>
  <c r="AC527" i="49"/>
  <c r="AB527" i="49"/>
  <c r="AA527" i="49"/>
  <c r="Y527" i="49"/>
  <c r="Z527" i="49" s="1"/>
  <c r="X527" i="49"/>
  <c r="AG526" i="49"/>
  <c r="AF526" i="49"/>
  <c r="AE526" i="49"/>
  <c r="AD526" i="49"/>
  <c r="AC526" i="49"/>
  <c r="AB526" i="49"/>
  <c r="AA526" i="49"/>
  <c r="Y526" i="49"/>
  <c r="Z526" i="49" s="1"/>
  <c r="X526" i="49"/>
  <c r="AG525" i="49"/>
  <c r="AF525" i="49"/>
  <c r="AE525" i="49"/>
  <c r="AD525" i="49"/>
  <c r="AC525" i="49"/>
  <c r="AB525" i="49"/>
  <c r="AA525" i="49"/>
  <c r="Y525" i="49"/>
  <c r="Z525" i="49" s="1"/>
  <c r="X525" i="49"/>
  <c r="AG524" i="49"/>
  <c r="AF524" i="49"/>
  <c r="AE524" i="49"/>
  <c r="AD524" i="49"/>
  <c r="AC524" i="49"/>
  <c r="AB524" i="49"/>
  <c r="AA524" i="49"/>
  <c r="Y524" i="49"/>
  <c r="Z524" i="49" s="1"/>
  <c r="X524" i="49"/>
  <c r="AG523" i="49"/>
  <c r="AF523" i="49"/>
  <c r="AE523" i="49"/>
  <c r="AD523" i="49"/>
  <c r="AC523" i="49"/>
  <c r="AB523" i="49"/>
  <c r="AA523" i="49"/>
  <c r="Y523" i="49"/>
  <c r="Z523" i="49" s="1"/>
  <c r="X523" i="49"/>
  <c r="AG522" i="49"/>
  <c r="AF522" i="49"/>
  <c r="AE522" i="49"/>
  <c r="AD522" i="49"/>
  <c r="AC522" i="49"/>
  <c r="AB522" i="49"/>
  <c r="AA522" i="49"/>
  <c r="Y522" i="49"/>
  <c r="Z522" i="49" s="1"/>
  <c r="X522" i="49"/>
  <c r="AG521" i="49"/>
  <c r="AF521" i="49"/>
  <c r="AE521" i="49"/>
  <c r="AD521" i="49"/>
  <c r="AC521" i="49"/>
  <c r="AB521" i="49"/>
  <c r="AA521" i="49"/>
  <c r="Y521" i="49"/>
  <c r="Z521" i="49" s="1"/>
  <c r="X521" i="49"/>
  <c r="AG520" i="49"/>
  <c r="AF520" i="49"/>
  <c r="AE520" i="49"/>
  <c r="AD520" i="49"/>
  <c r="AC520" i="49"/>
  <c r="AB520" i="49"/>
  <c r="AA520" i="49"/>
  <c r="Y520" i="49"/>
  <c r="Z520" i="49" s="1"/>
  <c r="X520" i="49"/>
  <c r="AG519" i="49"/>
  <c r="AF519" i="49"/>
  <c r="AE519" i="49"/>
  <c r="AD519" i="49"/>
  <c r="AC519" i="49"/>
  <c r="AB519" i="49"/>
  <c r="AA519" i="49"/>
  <c r="Y519" i="49"/>
  <c r="Z519" i="49" s="1"/>
  <c r="X519" i="49"/>
  <c r="AG518" i="49"/>
  <c r="AF518" i="49"/>
  <c r="AE518" i="49"/>
  <c r="AD518" i="49"/>
  <c r="AC518" i="49"/>
  <c r="AB518" i="49"/>
  <c r="AA518" i="49"/>
  <c r="Y518" i="49"/>
  <c r="Z518" i="49" s="1"/>
  <c r="X518" i="49"/>
  <c r="AG517" i="49"/>
  <c r="AF517" i="49"/>
  <c r="AE517" i="49"/>
  <c r="AD517" i="49"/>
  <c r="AC517" i="49"/>
  <c r="AB517" i="49"/>
  <c r="AA517" i="49"/>
  <c r="Y517" i="49"/>
  <c r="Z517" i="49" s="1"/>
  <c r="X517" i="49"/>
  <c r="AG516" i="49"/>
  <c r="AF516" i="49"/>
  <c r="AE516" i="49"/>
  <c r="AD516" i="49"/>
  <c r="AC516" i="49"/>
  <c r="AB516" i="49"/>
  <c r="AA516" i="49"/>
  <c r="Y516" i="49"/>
  <c r="Z516" i="49" s="1"/>
  <c r="X516" i="49"/>
  <c r="AS516" i="49" s="1"/>
  <c r="AG515" i="49"/>
  <c r="AF515" i="49"/>
  <c r="AE515" i="49"/>
  <c r="AD515" i="49"/>
  <c r="AC515" i="49"/>
  <c r="AB515" i="49"/>
  <c r="AA515" i="49"/>
  <c r="Y515" i="49"/>
  <c r="Z515" i="49" s="1"/>
  <c r="X515" i="49"/>
  <c r="AS515" i="49" s="1"/>
  <c r="AG514" i="49"/>
  <c r="AF514" i="49"/>
  <c r="AE514" i="49"/>
  <c r="AD514" i="49"/>
  <c r="AC514" i="49"/>
  <c r="AB514" i="49"/>
  <c r="AA514" i="49"/>
  <c r="Y514" i="49"/>
  <c r="Z514" i="49" s="1"/>
  <c r="X514" i="49"/>
  <c r="AS514" i="49" s="1"/>
  <c r="AG513" i="49"/>
  <c r="AF513" i="49"/>
  <c r="AE513" i="49"/>
  <c r="AD513" i="49"/>
  <c r="AC513" i="49"/>
  <c r="AB513" i="49"/>
  <c r="AA513" i="49"/>
  <c r="Y513" i="49"/>
  <c r="Z513" i="49" s="1"/>
  <c r="X513" i="49"/>
  <c r="AS513" i="49" s="1"/>
  <c r="AG512" i="49"/>
  <c r="AF512" i="49"/>
  <c r="AE512" i="49"/>
  <c r="AD512" i="49"/>
  <c r="AC512" i="49"/>
  <c r="AB512" i="49"/>
  <c r="AA512" i="49"/>
  <c r="Y512" i="49"/>
  <c r="Z512" i="49" s="1"/>
  <c r="X512" i="49"/>
  <c r="AS512" i="49" s="1"/>
  <c r="AG511" i="49"/>
  <c r="AF511" i="49"/>
  <c r="AE511" i="49"/>
  <c r="AD511" i="49"/>
  <c r="AC511" i="49"/>
  <c r="AB511" i="49"/>
  <c r="AA511" i="49"/>
  <c r="Y511" i="49"/>
  <c r="Z511" i="49" s="1"/>
  <c r="X511" i="49"/>
  <c r="AS511" i="49" s="1"/>
  <c r="AG510" i="49"/>
  <c r="AF510" i="49"/>
  <c r="AE510" i="49"/>
  <c r="AD510" i="49"/>
  <c r="AC510" i="49"/>
  <c r="AB510" i="49"/>
  <c r="AA510" i="49"/>
  <c r="Y510" i="49"/>
  <c r="Z510" i="49" s="1"/>
  <c r="X510" i="49"/>
  <c r="AS510" i="49" s="1"/>
  <c r="AG509" i="49"/>
  <c r="AF509" i="49"/>
  <c r="AE509" i="49"/>
  <c r="AD509" i="49"/>
  <c r="AC509" i="49"/>
  <c r="AB509" i="49"/>
  <c r="AA509" i="49"/>
  <c r="Y509" i="49"/>
  <c r="Z509" i="49" s="1"/>
  <c r="X509" i="49"/>
  <c r="AS509" i="49" s="1"/>
  <c r="AG508" i="49"/>
  <c r="AF508" i="49"/>
  <c r="AE508" i="49"/>
  <c r="AD508" i="49"/>
  <c r="AC508" i="49"/>
  <c r="AB508" i="49"/>
  <c r="AA508" i="49"/>
  <c r="Y508" i="49"/>
  <c r="Z508" i="49" s="1"/>
  <c r="X508" i="49"/>
  <c r="AS508" i="49" s="1"/>
  <c r="AG507" i="49"/>
  <c r="AF507" i="49"/>
  <c r="AE507" i="49"/>
  <c r="AD507" i="49"/>
  <c r="AC507" i="49"/>
  <c r="AB507" i="49"/>
  <c r="AA507" i="49"/>
  <c r="Y507" i="49"/>
  <c r="Z507" i="49" s="1"/>
  <c r="X507" i="49"/>
  <c r="AS507" i="49" s="1"/>
  <c r="AG506" i="49"/>
  <c r="AF506" i="49"/>
  <c r="AE506" i="49"/>
  <c r="AD506" i="49"/>
  <c r="AC506" i="49"/>
  <c r="AB506" i="49"/>
  <c r="AA506" i="49"/>
  <c r="Y506" i="49"/>
  <c r="Z506" i="49" s="1"/>
  <c r="X506" i="49"/>
  <c r="AS506" i="49" s="1"/>
  <c r="AG505" i="49"/>
  <c r="AF505" i="49"/>
  <c r="AE505" i="49"/>
  <c r="AD505" i="49"/>
  <c r="AC505" i="49"/>
  <c r="AB505" i="49"/>
  <c r="AA505" i="49"/>
  <c r="Y505" i="49"/>
  <c r="Z505" i="49" s="1"/>
  <c r="X505" i="49"/>
  <c r="AS505" i="49" s="1"/>
  <c r="AG504" i="49"/>
  <c r="AF504" i="49"/>
  <c r="AE504" i="49"/>
  <c r="AD504" i="49"/>
  <c r="AC504" i="49"/>
  <c r="AB504" i="49"/>
  <c r="AA504" i="49"/>
  <c r="Y504" i="49"/>
  <c r="Z504" i="49" s="1"/>
  <c r="X504" i="49"/>
  <c r="AS504" i="49" s="1"/>
  <c r="AG503" i="49"/>
  <c r="AF503" i="49"/>
  <c r="AE503" i="49"/>
  <c r="AD503" i="49"/>
  <c r="AC503" i="49"/>
  <c r="AB503" i="49"/>
  <c r="AA503" i="49"/>
  <c r="Y503" i="49"/>
  <c r="Z503" i="49" s="1"/>
  <c r="X503" i="49"/>
  <c r="AS503" i="49" s="1"/>
  <c r="AG502" i="49"/>
  <c r="AF502" i="49"/>
  <c r="AE502" i="49"/>
  <c r="AD502" i="49"/>
  <c r="AC502" i="49"/>
  <c r="AB502" i="49"/>
  <c r="AA502" i="49"/>
  <c r="Y502" i="49"/>
  <c r="Z502" i="49" s="1"/>
  <c r="X502" i="49"/>
  <c r="AS502" i="49" s="1"/>
  <c r="AG501" i="49"/>
  <c r="AF501" i="49"/>
  <c r="AE501" i="49"/>
  <c r="AD501" i="49"/>
  <c r="AC501" i="49"/>
  <c r="AB501" i="49"/>
  <c r="AA501" i="49"/>
  <c r="Y501" i="49"/>
  <c r="Z501" i="49" s="1"/>
  <c r="X501" i="49"/>
  <c r="AS501" i="49" s="1"/>
  <c r="AG500" i="49"/>
  <c r="AF500" i="49"/>
  <c r="AE500" i="49"/>
  <c r="AD500" i="49"/>
  <c r="AC500" i="49"/>
  <c r="AB500" i="49"/>
  <c r="AA500" i="49"/>
  <c r="Y500" i="49"/>
  <c r="Z500" i="49" s="1"/>
  <c r="X500" i="49"/>
  <c r="AS500" i="49" s="1"/>
  <c r="AG499" i="49"/>
  <c r="AF499" i="49"/>
  <c r="AE499" i="49"/>
  <c r="AD499" i="49"/>
  <c r="AC499" i="49"/>
  <c r="AB499" i="49"/>
  <c r="AA499" i="49"/>
  <c r="Y499" i="49"/>
  <c r="Z499" i="49" s="1"/>
  <c r="X499" i="49"/>
  <c r="AS499" i="49" s="1"/>
  <c r="AG498" i="49"/>
  <c r="AF498" i="49"/>
  <c r="AE498" i="49"/>
  <c r="AD498" i="49"/>
  <c r="AC498" i="49"/>
  <c r="AB498" i="49"/>
  <c r="AA498" i="49"/>
  <c r="Y498" i="49"/>
  <c r="Z498" i="49" s="1"/>
  <c r="X498" i="49"/>
  <c r="AS498" i="49" s="1"/>
  <c r="AG497" i="49"/>
  <c r="AF497" i="49"/>
  <c r="AE497" i="49"/>
  <c r="AD497" i="49"/>
  <c r="AC497" i="49"/>
  <c r="AB497" i="49"/>
  <c r="AA497" i="49"/>
  <c r="Y497" i="49"/>
  <c r="Z497" i="49" s="1"/>
  <c r="X497" i="49"/>
  <c r="AS497" i="49" s="1"/>
  <c r="AG496" i="49"/>
  <c r="AF496" i="49"/>
  <c r="AE496" i="49"/>
  <c r="AD496" i="49"/>
  <c r="AC496" i="49"/>
  <c r="AB496" i="49"/>
  <c r="AA496" i="49"/>
  <c r="Y496" i="49"/>
  <c r="Z496" i="49" s="1"/>
  <c r="X496" i="49"/>
  <c r="AS496" i="49" s="1"/>
  <c r="AG495" i="49"/>
  <c r="AF495" i="49"/>
  <c r="AE495" i="49"/>
  <c r="AD495" i="49"/>
  <c r="AC495" i="49"/>
  <c r="AB495" i="49"/>
  <c r="AA495" i="49"/>
  <c r="Y495" i="49"/>
  <c r="Z495" i="49" s="1"/>
  <c r="X495" i="49"/>
  <c r="AS495" i="49" s="1"/>
  <c r="AG494" i="49"/>
  <c r="AF494" i="49"/>
  <c r="AE494" i="49"/>
  <c r="AD494" i="49"/>
  <c r="AC494" i="49"/>
  <c r="AB494" i="49"/>
  <c r="AA494" i="49"/>
  <c r="Y494" i="49"/>
  <c r="Z494" i="49" s="1"/>
  <c r="X494" i="49"/>
  <c r="AS494" i="49" s="1"/>
  <c r="AG493" i="49"/>
  <c r="AF493" i="49"/>
  <c r="AE493" i="49"/>
  <c r="AD493" i="49"/>
  <c r="AC493" i="49"/>
  <c r="AB493" i="49"/>
  <c r="AA493" i="49"/>
  <c r="Y493" i="49"/>
  <c r="Z493" i="49" s="1"/>
  <c r="X493" i="49"/>
  <c r="AS493" i="49" s="1"/>
  <c r="AG492" i="49"/>
  <c r="AF492" i="49"/>
  <c r="AE492" i="49"/>
  <c r="AD492" i="49"/>
  <c r="AC492" i="49"/>
  <c r="AB492" i="49"/>
  <c r="AA492" i="49"/>
  <c r="Y492" i="49"/>
  <c r="Z492" i="49" s="1"/>
  <c r="X492" i="49"/>
  <c r="AS492" i="49" s="1"/>
  <c r="AG491" i="49"/>
  <c r="AF491" i="49"/>
  <c r="AE491" i="49"/>
  <c r="AD491" i="49"/>
  <c r="AC491" i="49"/>
  <c r="AB491" i="49"/>
  <c r="AA491" i="49"/>
  <c r="Y491" i="49"/>
  <c r="Z491" i="49" s="1"/>
  <c r="X491" i="49"/>
  <c r="AS491" i="49" s="1"/>
  <c r="AG490" i="49"/>
  <c r="AF490" i="49"/>
  <c r="AE490" i="49"/>
  <c r="AD490" i="49"/>
  <c r="AC490" i="49"/>
  <c r="AB490" i="49"/>
  <c r="AA490" i="49"/>
  <c r="Y490" i="49"/>
  <c r="Z490" i="49" s="1"/>
  <c r="X490" i="49"/>
  <c r="AS490" i="49" s="1"/>
  <c r="AG489" i="49"/>
  <c r="AF489" i="49"/>
  <c r="AE489" i="49"/>
  <c r="AD489" i="49"/>
  <c r="AC489" i="49"/>
  <c r="AB489" i="49"/>
  <c r="AA489" i="49"/>
  <c r="Y489" i="49"/>
  <c r="Z489" i="49" s="1"/>
  <c r="X489" i="49"/>
  <c r="AS489" i="49" s="1"/>
  <c r="AG488" i="49"/>
  <c r="AF488" i="49"/>
  <c r="AE488" i="49"/>
  <c r="AD488" i="49"/>
  <c r="AC488" i="49"/>
  <c r="AB488" i="49"/>
  <c r="AA488" i="49"/>
  <c r="Y488" i="49"/>
  <c r="Z488" i="49" s="1"/>
  <c r="X488" i="49"/>
  <c r="AS488" i="49" s="1"/>
  <c r="AG487" i="49"/>
  <c r="AF487" i="49"/>
  <c r="AE487" i="49"/>
  <c r="AD487" i="49"/>
  <c r="AC487" i="49"/>
  <c r="AB487" i="49"/>
  <c r="AA487" i="49"/>
  <c r="Y487" i="49"/>
  <c r="Z487" i="49" s="1"/>
  <c r="X487" i="49"/>
  <c r="AS487" i="49" s="1"/>
  <c r="AG486" i="49"/>
  <c r="AF486" i="49"/>
  <c r="AE486" i="49"/>
  <c r="AD486" i="49"/>
  <c r="AC486" i="49"/>
  <c r="AB486" i="49"/>
  <c r="AA486" i="49"/>
  <c r="Y486" i="49"/>
  <c r="Z486" i="49" s="1"/>
  <c r="X486" i="49"/>
  <c r="AS486" i="49" s="1"/>
  <c r="AG485" i="49"/>
  <c r="AF485" i="49"/>
  <c r="AE485" i="49"/>
  <c r="AD485" i="49"/>
  <c r="AC485" i="49"/>
  <c r="AB485" i="49"/>
  <c r="AA485" i="49"/>
  <c r="Y485" i="49"/>
  <c r="Z485" i="49" s="1"/>
  <c r="X485" i="49"/>
  <c r="AS485" i="49" s="1"/>
  <c r="AG484" i="49"/>
  <c r="AF484" i="49"/>
  <c r="AE484" i="49"/>
  <c r="AD484" i="49"/>
  <c r="AC484" i="49"/>
  <c r="AB484" i="49"/>
  <c r="AA484" i="49"/>
  <c r="Y484" i="49"/>
  <c r="Z484" i="49" s="1"/>
  <c r="X484" i="49"/>
  <c r="AS484" i="49" s="1"/>
  <c r="AG483" i="49"/>
  <c r="AF483" i="49"/>
  <c r="AE483" i="49"/>
  <c r="AD483" i="49"/>
  <c r="AC483" i="49"/>
  <c r="AB483" i="49"/>
  <c r="AA483" i="49"/>
  <c r="Y483" i="49"/>
  <c r="Z483" i="49" s="1"/>
  <c r="X483" i="49"/>
  <c r="AS483" i="49" s="1"/>
  <c r="AG482" i="49"/>
  <c r="AF482" i="49"/>
  <c r="AE482" i="49"/>
  <c r="AD482" i="49"/>
  <c r="AC482" i="49"/>
  <c r="AB482" i="49"/>
  <c r="AA482" i="49"/>
  <c r="Y482" i="49"/>
  <c r="Z482" i="49" s="1"/>
  <c r="X482" i="49"/>
  <c r="AS482" i="49" s="1"/>
  <c r="AG481" i="49"/>
  <c r="AF481" i="49"/>
  <c r="AE481" i="49"/>
  <c r="AD481" i="49"/>
  <c r="AC481" i="49"/>
  <c r="AB481" i="49"/>
  <c r="AA481" i="49"/>
  <c r="Y481" i="49"/>
  <c r="Z481" i="49" s="1"/>
  <c r="X481" i="49"/>
  <c r="AS481" i="49" s="1"/>
  <c r="AG480" i="49"/>
  <c r="AF480" i="49"/>
  <c r="AE480" i="49"/>
  <c r="AD480" i="49"/>
  <c r="AC480" i="49"/>
  <c r="AB480" i="49"/>
  <c r="AA480" i="49"/>
  <c r="Y480" i="49"/>
  <c r="Z480" i="49" s="1"/>
  <c r="X480" i="49"/>
  <c r="AS480" i="49" s="1"/>
  <c r="AG479" i="49"/>
  <c r="AF479" i="49"/>
  <c r="AE479" i="49"/>
  <c r="AD479" i="49"/>
  <c r="AC479" i="49"/>
  <c r="AB479" i="49"/>
  <c r="AA479" i="49"/>
  <c r="Y479" i="49"/>
  <c r="Z479" i="49" s="1"/>
  <c r="X479" i="49"/>
  <c r="AS479" i="49" s="1"/>
  <c r="AG478" i="49"/>
  <c r="AF478" i="49"/>
  <c r="AE478" i="49"/>
  <c r="AD478" i="49"/>
  <c r="AC478" i="49"/>
  <c r="AB478" i="49"/>
  <c r="AA478" i="49"/>
  <c r="Y478" i="49"/>
  <c r="Z478" i="49" s="1"/>
  <c r="X478" i="49"/>
  <c r="AS478" i="49" s="1"/>
  <c r="AG477" i="49"/>
  <c r="AF477" i="49"/>
  <c r="AE477" i="49"/>
  <c r="AD477" i="49"/>
  <c r="AC477" i="49"/>
  <c r="AB477" i="49"/>
  <c r="AA477" i="49"/>
  <c r="Y477" i="49"/>
  <c r="Z477" i="49" s="1"/>
  <c r="X477" i="49"/>
  <c r="AS477" i="49" s="1"/>
  <c r="AG476" i="49"/>
  <c r="AF476" i="49"/>
  <c r="AE476" i="49"/>
  <c r="AD476" i="49"/>
  <c r="AC476" i="49"/>
  <c r="AB476" i="49"/>
  <c r="AA476" i="49"/>
  <c r="Y476" i="49"/>
  <c r="Z476" i="49" s="1"/>
  <c r="X476" i="49"/>
  <c r="AS476" i="49" s="1"/>
  <c r="AG475" i="49"/>
  <c r="AF475" i="49"/>
  <c r="AE475" i="49"/>
  <c r="AD475" i="49"/>
  <c r="AC475" i="49"/>
  <c r="AB475" i="49"/>
  <c r="AA475" i="49"/>
  <c r="Y475" i="49"/>
  <c r="Z475" i="49" s="1"/>
  <c r="X475" i="49"/>
  <c r="AS475" i="49" s="1"/>
  <c r="AG474" i="49"/>
  <c r="AF474" i="49"/>
  <c r="AE474" i="49"/>
  <c r="AD474" i="49"/>
  <c r="AC474" i="49"/>
  <c r="AB474" i="49"/>
  <c r="AA474" i="49"/>
  <c r="Y474" i="49"/>
  <c r="Z474" i="49" s="1"/>
  <c r="X474" i="49"/>
  <c r="AS474" i="49" s="1"/>
  <c r="AG473" i="49"/>
  <c r="AF473" i="49"/>
  <c r="AE473" i="49"/>
  <c r="AD473" i="49"/>
  <c r="AC473" i="49"/>
  <c r="AB473" i="49"/>
  <c r="AA473" i="49"/>
  <c r="Y473" i="49"/>
  <c r="Z473" i="49" s="1"/>
  <c r="X473" i="49"/>
  <c r="AS473" i="49" s="1"/>
  <c r="AG472" i="49"/>
  <c r="AF472" i="49"/>
  <c r="AE472" i="49"/>
  <c r="AD472" i="49"/>
  <c r="AC472" i="49"/>
  <c r="AB472" i="49"/>
  <c r="AA472" i="49"/>
  <c r="Y472" i="49"/>
  <c r="Z472" i="49" s="1"/>
  <c r="X472" i="49"/>
  <c r="AS472" i="49" s="1"/>
  <c r="AG471" i="49"/>
  <c r="AF471" i="49"/>
  <c r="AE471" i="49"/>
  <c r="AD471" i="49"/>
  <c r="AC471" i="49"/>
  <c r="AB471" i="49"/>
  <c r="AA471" i="49"/>
  <c r="Y471" i="49"/>
  <c r="Z471" i="49" s="1"/>
  <c r="X471" i="49"/>
  <c r="AS471" i="49" s="1"/>
  <c r="AG470" i="49"/>
  <c r="AF470" i="49"/>
  <c r="AE470" i="49"/>
  <c r="AD470" i="49"/>
  <c r="AC470" i="49"/>
  <c r="AB470" i="49"/>
  <c r="AA470" i="49"/>
  <c r="Y470" i="49"/>
  <c r="Z470" i="49" s="1"/>
  <c r="X470" i="49"/>
  <c r="AS470" i="49" s="1"/>
  <c r="AG469" i="49"/>
  <c r="AF469" i="49"/>
  <c r="AE469" i="49"/>
  <c r="AD469" i="49"/>
  <c r="AC469" i="49"/>
  <c r="AB469" i="49"/>
  <c r="AA469" i="49"/>
  <c r="Y469" i="49"/>
  <c r="Z469" i="49" s="1"/>
  <c r="X469" i="49"/>
  <c r="AS469" i="49" s="1"/>
  <c r="AG468" i="49"/>
  <c r="AF468" i="49"/>
  <c r="AE468" i="49"/>
  <c r="AD468" i="49"/>
  <c r="AC468" i="49"/>
  <c r="AB468" i="49"/>
  <c r="AA468" i="49"/>
  <c r="Y468" i="49"/>
  <c r="Z468" i="49" s="1"/>
  <c r="X468" i="49"/>
  <c r="AS468" i="49" s="1"/>
  <c r="AG467" i="49"/>
  <c r="AF467" i="49"/>
  <c r="AE467" i="49"/>
  <c r="AD467" i="49"/>
  <c r="AC467" i="49"/>
  <c r="AB467" i="49"/>
  <c r="AA467" i="49"/>
  <c r="Y467" i="49"/>
  <c r="Z467" i="49" s="1"/>
  <c r="X467" i="49"/>
  <c r="AS467" i="49" s="1"/>
  <c r="AG466" i="49"/>
  <c r="AF466" i="49"/>
  <c r="AE466" i="49"/>
  <c r="AD466" i="49"/>
  <c r="AC466" i="49"/>
  <c r="AB466" i="49"/>
  <c r="AA466" i="49"/>
  <c r="Y466" i="49"/>
  <c r="Z466" i="49" s="1"/>
  <c r="X466" i="49"/>
  <c r="AS466" i="49" s="1"/>
  <c r="AG465" i="49"/>
  <c r="AF465" i="49"/>
  <c r="AE465" i="49"/>
  <c r="AD465" i="49"/>
  <c r="AC465" i="49"/>
  <c r="AB465" i="49"/>
  <c r="AA465" i="49"/>
  <c r="Y465" i="49"/>
  <c r="Z465" i="49" s="1"/>
  <c r="X465" i="49"/>
  <c r="AS465" i="49" s="1"/>
  <c r="AG464" i="49"/>
  <c r="AF464" i="49"/>
  <c r="AE464" i="49"/>
  <c r="AD464" i="49"/>
  <c r="AC464" i="49"/>
  <c r="AB464" i="49"/>
  <c r="AA464" i="49"/>
  <c r="Y464" i="49"/>
  <c r="Z464" i="49" s="1"/>
  <c r="X464" i="49"/>
  <c r="AS464" i="49" s="1"/>
  <c r="AG463" i="49"/>
  <c r="AF463" i="49"/>
  <c r="AE463" i="49"/>
  <c r="AD463" i="49"/>
  <c r="AC463" i="49"/>
  <c r="AB463" i="49"/>
  <c r="AA463" i="49"/>
  <c r="Y463" i="49"/>
  <c r="Z463" i="49" s="1"/>
  <c r="X463" i="49"/>
  <c r="AS463" i="49" s="1"/>
  <c r="AG462" i="49"/>
  <c r="AF462" i="49"/>
  <c r="AE462" i="49"/>
  <c r="AD462" i="49"/>
  <c r="AC462" i="49"/>
  <c r="AB462" i="49"/>
  <c r="AA462" i="49"/>
  <c r="Y462" i="49"/>
  <c r="Z462" i="49" s="1"/>
  <c r="X462" i="49"/>
  <c r="AS462" i="49" s="1"/>
  <c r="AG461" i="49"/>
  <c r="AF461" i="49"/>
  <c r="AE461" i="49"/>
  <c r="AD461" i="49"/>
  <c r="AC461" i="49"/>
  <c r="AB461" i="49"/>
  <c r="AA461" i="49"/>
  <c r="Y461" i="49"/>
  <c r="Z461" i="49" s="1"/>
  <c r="X461" i="49"/>
  <c r="AS461" i="49" s="1"/>
  <c r="AG460" i="49"/>
  <c r="AF460" i="49"/>
  <c r="AE460" i="49"/>
  <c r="AD460" i="49"/>
  <c r="AC460" i="49"/>
  <c r="AB460" i="49"/>
  <c r="AA460" i="49"/>
  <c r="Y460" i="49"/>
  <c r="Z460" i="49" s="1"/>
  <c r="X460" i="49"/>
  <c r="AS460" i="49" s="1"/>
  <c r="AG459" i="49"/>
  <c r="AF459" i="49"/>
  <c r="AE459" i="49"/>
  <c r="AD459" i="49"/>
  <c r="AC459" i="49"/>
  <c r="AB459" i="49"/>
  <c r="AA459" i="49"/>
  <c r="Y459" i="49"/>
  <c r="Z459" i="49" s="1"/>
  <c r="X459" i="49"/>
  <c r="AS459" i="49" s="1"/>
  <c r="AG458" i="49"/>
  <c r="AF458" i="49"/>
  <c r="AE458" i="49"/>
  <c r="AD458" i="49"/>
  <c r="AC458" i="49"/>
  <c r="AB458" i="49"/>
  <c r="AA458" i="49"/>
  <c r="Y458" i="49"/>
  <c r="Z458" i="49" s="1"/>
  <c r="X458" i="49"/>
  <c r="AS458" i="49" s="1"/>
  <c r="AG457" i="49"/>
  <c r="AF457" i="49"/>
  <c r="AE457" i="49"/>
  <c r="AD457" i="49"/>
  <c r="AC457" i="49"/>
  <c r="AB457" i="49"/>
  <c r="AA457" i="49"/>
  <c r="Y457" i="49"/>
  <c r="Z457" i="49" s="1"/>
  <c r="X457" i="49"/>
  <c r="AS457" i="49" s="1"/>
  <c r="AG456" i="49"/>
  <c r="AF456" i="49"/>
  <c r="AE456" i="49"/>
  <c r="AD456" i="49"/>
  <c r="AC456" i="49"/>
  <c r="AB456" i="49"/>
  <c r="AA456" i="49"/>
  <c r="Y456" i="49"/>
  <c r="Z456" i="49" s="1"/>
  <c r="X456" i="49"/>
  <c r="AS456" i="49" s="1"/>
  <c r="AG455" i="49"/>
  <c r="AF455" i="49"/>
  <c r="AE455" i="49"/>
  <c r="AD455" i="49"/>
  <c r="AC455" i="49"/>
  <c r="AB455" i="49"/>
  <c r="AA455" i="49"/>
  <c r="Y455" i="49"/>
  <c r="Z455" i="49" s="1"/>
  <c r="X455" i="49"/>
  <c r="AS455" i="49" s="1"/>
  <c r="AG454" i="49"/>
  <c r="AF454" i="49"/>
  <c r="AE454" i="49"/>
  <c r="AD454" i="49"/>
  <c r="AC454" i="49"/>
  <c r="AB454" i="49"/>
  <c r="AA454" i="49"/>
  <c r="Y454" i="49"/>
  <c r="Z454" i="49" s="1"/>
  <c r="X454" i="49"/>
  <c r="AS454" i="49" s="1"/>
  <c r="AG453" i="49"/>
  <c r="AF453" i="49"/>
  <c r="AE453" i="49"/>
  <c r="AD453" i="49"/>
  <c r="AC453" i="49"/>
  <c r="AB453" i="49"/>
  <c r="AA453" i="49"/>
  <c r="Y453" i="49"/>
  <c r="Z453" i="49" s="1"/>
  <c r="X453" i="49"/>
  <c r="AS453" i="49" s="1"/>
  <c r="AG452" i="49"/>
  <c r="AF452" i="49"/>
  <c r="AE452" i="49"/>
  <c r="AD452" i="49"/>
  <c r="AC452" i="49"/>
  <c r="AB452" i="49"/>
  <c r="AA452" i="49"/>
  <c r="Y452" i="49"/>
  <c r="Z452" i="49" s="1"/>
  <c r="X452" i="49"/>
  <c r="AS452" i="49" s="1"/>
  <c r="AG451" i="49"/>
  <c r="AF451" i="49"/>
  <c r="AE451" i="49"/>
  <c r="AD451" i="49"/>
  <c r="AC451" i="49"/>
  <c r="AB451" i="49"/>
  <c r="AA451" i="49"/>
  <c r="Y451" i="49"/>
  <c r="Z451" i="49" s="1"/>
  <c r="X451" i="49"/>
  <c r="AS451" i="49" s="1"/>
  <c r="AG450" i="49"/>
  <c r="AF450" i="49"/>
  <c r="AE450" i="49"/>
  <c r="AD450" i="49"/>
  <c r="AC450" i="49"/>
  <c r="AB450" i="49"/>
  <c r="AA450" i="49"/>
  <c r="Y450" i="49"/>
  <c r="Z450" i="49" s="1"/>
  <c r="X450" i="49"/>
  <c r="AS450" i="49" s="1"/>
  <c r="AG449" i="49"/>
  <c r="AF449" i="49"/>
  <c r="AE449" i="49"/>
  <c r="AD449" i="49"/>
  <c r="AC449" i="49"/>
  <c r="AB449" i="49"/>
  <c r="AA449" i="49"/>
  <c r="Y449" i="49"/>
  <c r="Z449" i="49" s="1"/>
  <c r="X449" i="49"/>
  <c r="AS449" i="49" s="1"/>
  <c r="AG448" i="49"/>
  <c r="AF448" i="49"/>
  <c r="AE448" i="49"/>
  <c r="AD448" i="49"/>
  <c r="AC448" i="49"/>
  <c r="AB448" i="49"/>
  <c r="AA448" i="49"/>
  <c r="Y448" i="49"/>
  <c r="Z448" i="49" s="1"/>
  <c r="X448" i="49"/>
  <c r="AS448" i="49" s="1"/>
  <c r="AG447" i="49"/>
  <c r="AF447" i="49"/>
  <c r="AE447" i="49"/>
  <c r="AD447" i="49"/>
  <c r="AC447" i="49"/>
  <c r="AB447" i="49"/>
  <c r="AA447" i="49"/>
  <c r="Y447" i="49"/>
  <c r="Z447" i="49" s="1"/>
  <c r="X447" i="49"/>
  <c r="AS447" i="49" s="1"/>
  <c r="AG446" i="49"/>
  <c r="AF446" i="49"/>
  <c r="AE446" i="49"/>
  <c r="AD446" i="49"/>
  <c r="AC446" i="49"/>
  <c r="AB446" i="49"/>
  <c r="AA446" i="49"/>
  <c r="Y446" i="49"/>
  <c r="Z446" i="49" s="1"/>
  <c r="X446" i="49"/>
  <c r="AS446" i="49" s="1"/>
  <c r="AG445" i="49"/>
  <c r="AF445" i="49"/>
  <c r="AE445" i="49"/>
  <c r="AD445" i="49"/>
  <c r="AC445" i="49"/>
  <c r="AB445" i="49"/>
  <c r="AA445" i="49"/>
  <c r="Y445" i="49"/>
  <c r="Z445" i="49" s="1"/>
  <c r="X445" i="49"/>
  <c r="AS445" i="49" s="1"/>
  <c r="AG444" i="49"/>
  <c r="AF444" i="49"/>
  <c r="AE444" i="49"/>
  <c r="AD444" i="49"/>
  <c r="AC444" i="49"/>
  <c r="AB444" i="49"/>
  <c r="AA444" i="49"/>
  <c r="Y444" i="49"/>
  <c r="Z444" i="49" s="1"/>
  <c r="X444" i="49"/>
  <c r="AS444" i="49" s="1"/>
  <c r="AG443" i="49"/>
  <c r="AF443" i="49"/>
  <c r="AE443" i="49"/>
  <c r="AD443" i="49"/>
  <c r="AC443" i="49"/>
  <c r="AB443" i="49"/>
  <c r="AA443" i="49"/>
  <c r="Y443" i="49"/>
  <c r="Z443" i="49" s="1"/>
  <c r="X443" i="49"/>
  <c r="AS443" i="49" s="1"/>
  <c r="AG442" i="49"/>
  <c r="AF442" i="49"/>
  <c r="AE442" i="49"/>
  <c r="AD442" i="49"/>
  <c r="AC442" i="49"/>
  <c r="AB442" i="49"/>
  <c r="AA442" i="49"/>
  <c r="Y442" i="49"/>
  <c r="Z442" i="49" s="1"/>
  <c r="X442" i="49"/>
  <c r="AS442" i="49" s="1"/>
  <c r="AG441" i="49"/>
  <c r="AF441" i="49"/>
  <c r="AE441" i="49"/>
  <c r="AD441" i="49"/>
  <c r="AC441" i="49"/>
  <c r="AB441" i="49"/>
  <c r="AA441" i="49"/>
  <c r="Y441" i="49"/>
  <c r="Z441" i="49" s="1"/>
  <c r="X441" i="49"/>
  <c r="AS441" i="49" s="1"/>
  <c r="AG440" i="49"/>
  <c r="AF440" i="49"/>
  <c r="AE440" i="49"/>
  <c r="AD440" i="49"/>
  <c r="AC440" i="49"/>
  <c r="AB440" i="49"/>
  <c r="AA440" i="49"/>
  <c r="Y440" i="49"/>
  <c r="Z440" i="49" s="1"/>
  <c r="X440" i="49"/>
  <c r="AS440" i="49" s="1"/>
  <c r="AG439" i="49"/>
  <c r="AF439" i="49"/>
  <c r="AE439" i="49"/>
  <c r="AD439" i="49"/>
  <c r="AC439" i="49"/>
  <c r="AB439" i="49"/>
  <c r="AA439" i="49"/>
  <c r="Y439" i="49"/>
  <c r="Z439" i="49" s="1"/>
  <c r="X439" i="49"/>
  <c r="AS439" i="49" s="1"/>
  <c r="AG438" i="49"/>
  <c r="AF438" i="49"/>
  <c r="AE438" i="49"/>
  <c r="AD438" i="49"/>
  <c r="AC438" i="49"/>
  <c r="AB438" i="49"/>
  <c r="AA438" i="49"/>
  <c r="Y438" i="49"/>
  <c r="Z438" i="49" s="1"/>
  <c r="X438" i="49"/>
  <c r="AS438" i="49" s="1"/>
  <c r="AG437" i="49"/>
  <c r="AF437" i="49"/>
  <c r="AE437" i="49"/>
  <c r="AD437" i="49"/>
  <c r="AC437" i="49"/>
  <c r="AB437" i="49"/>
  <c r="AA437" i="49"/>
  <c r="Y437" i="49"/>
  <c r="Z437" i="49" s="1"/>
  <c r="X437" i="49"/>
  <c r="AS437" i="49" s="1"/>
  <c r="AG436" i="49"/>
  <c r="AF436" i="49"/>
  <c r="AE436" i="49"/>
  <c r="AD436" i="49"/>
  <c r="AC436" i="49"/>
  <c r="AB436" i="49"/>
  <c r="AA436" i="49"/>
  <c r="Y436" i="49"/>
  <c r="Z436" i="49" s="1"/>
  <c r="X436" i="49"/>
  <c r="AS436" i="49" s="1"/>
  <c r="AG435" i="49"/>
  <c r="AF435" i="49"/>
  <c r="AE435" i="49"/>
  <c r="AD435" i="49"/>
  <c r="AC435" i="49"/>
  <c r="AB435" i="49"/>
  <c r="AA435" i="49"/>
  <c r="Y435" i="49"/>
  <c r="Z435" i="49" s="1"/>
  <c r="X435" i="49"/>
  <c r="AS435" i="49" s="1"/>
  <c r="AG434" i="49"/>
  <c r="AF434" i="49"/>
  <c r="AE434" i="49"/>
  <c r="AD434" i="49"/>
  <c r="AC434" i="49"/>
  <c r="AB434" i="49"/>
  <c r="AA434" i="49"/>
  <c r="Y434" i="49"/>
  <c r="Z434" i="49" s="1"/>
  <c r="X434" i="49"/>
  <c r="AS434" i="49" s="1"/>
  <c r="AG433" i="49"/>
  <c r="AF433" i="49"/>
  <c r="AE433" i="49"/>
  <c r="AD433" i="49"/>
  <c r="AC433" i="49"/>
  <c r="AB433" i="49"/>
  <c r="AA433" i="49"/>
  <c r="Y433" i="49"/>
  <c r="Z433" i="49" s="1"/>
  <c r="X433" i="49"/>
  <c r="AS433" i="49" s="1"/>
  <c r="AG432" i="49"/>
  <c r="AF432" i="49"/>
  <c r="AE432" i="49"/>
  <c r="AD432" i="49"/>
  <c r="AC432" i="49"/>
  <c r="AB432" i="49"/>
  <c r="AA432" i="49"/>
  <c r="Y432" i="49"/>
  <c r="Z432" i="49" s="1"/>
  <c r="X432" i="49"/>
  <c r="AS432" i="49" s="1"/>
  <c r="AG431" i="49"/>
  <c r="AF431" i="49"/>
  <c r="AE431" i="49"/>
  <c r="AD431" i="49"/>
  <c r="AC431" i="49"/>
  <c r="AB431" i="49"/>
  <c r="AA431" i="49"/>
  <c r="Y431" i="49"/>
  <c r="Z431" i="49" s="1"/>
  <c r="X431" i="49"/>
  <c r="AS431" i="49" s="1"/>
  <c r="AG430" i="49"/>
  <c r="AF430" i="49"/>
  <c r="AE430" i="49"/>
  <c r="AD430" i="49"/>
  <c r="AC430" i="49"/>
  <c r="AB430" i="49"/>
  <c r="AA430" i="49"/>
  <c r="Y430" i="49"/>
  <c r="Z430" i="49" s="1"/>
  <c r="X430" i="49"/>
  <c r="AS430" i="49" s="1"/>
  <c r="AG429" i="49"/>
  <c r="AF429" i="49"/>
  <c r="AE429" i="49"/>
  <c r="AD429" i="49"/>
  <c r="AC429" i="49"/>
  <c r="AB429" i="49"/>
  <c r="AA429" i="49"/>
  <c r="Y429" i="49"/>
  <c r="Z429" i="49" s="1"/>
  <c r="X429" i="49"/>
  <c r="AS429" i="49" s="1"/>
  <c r="AG428" i="49"/>
  <c r="AF428" i="49"/>
  <c r="AE428" i="49"/>
  <c r="AD428" i="49"/>
  <c r="AC428" i="49"/>
  <c r="AB428" i="49"/>
  <c r="AA428" i="49"/>
  <c r="Y428" i="49"/>
  <c r="Z428" i="49" s="1"/>
  <c r="X428" i="49"/>
  <c r="AS428" i="49" s="1"/>
  <c r="AG427" i="49"/>
  <c r="AF427" i="49"/>
  <c r="AE427" i="49"/>
  <c r="AD427" i="49"/>
  <c r="AC427" i="49"/>
  <c r="AB427" i="49"/>
  <c r="AA427" i="49"/>
  <c r="Y427" i="49"/>
  <c r="Z427" i="49" s="1"/>
  <c r="X427" i="49"/>
  <c r="AS427" i="49" s="1"/>
  <c r="AG426" i="49"/>
  <c r="AF426" i="49"/>
  <c r="AE426" i="49"/>
  <c r="AD426" i="49"/>
  <c r="AC426" i="49"/>
  <c r="AB426" i="49"/>
  <c r="AA426" i="49"/>
  <c r="Y426" i="49"/>
  <c r="Z426" i="49" s="1"/>
  <c r="X426" i="49"/>
  <c r="AS426" i="49" s="1"/>
  <c r="AG425" i="49"/>
  <c r="AF425" i="49"/>
  <c r="AE425" i="49"/>
  <c r="AD425" i="49"/>
  <c r="AC425" i="49"/>
  <c r="AB425" i="49"/>
  <c r="AA425" i="49"/>
  <c r="Y425" i="49"/>
  <c r="Z425" i="49" s="1"/>
  <c r="X425" i="49"/>
  <c r="AS425" i="49" s="1"/>
  <c r="AG424" i="49"/>
  <c r="AF424" i="49"/>
  <c r="AE424" i="49"/>
  <c r="AD424" i="49"/>
  <c r="AC424" i="49"/>
  <c r="AB424" i="49"/>
  <c r="AA424" i="49"/>
  <c r="Y424" i="49"/>
  <c r="Z424" i="49" s="1"/>
  <c r="X424" i="49"/>
  <c r="AS424" i="49" s="1"/>
  <c r="AG423" i="49"/>
  <c r="AF423" i="49"/>
  <c r="AE423" i="49"/>
  <c r="AD423" i="49"/>
  <c r="AC423" i="49"/>
  <c r="AB423" i="49"/>
  <c r="AA423" i="49"/>
  <c r="Y423" i="49"/>
  <c r="Z423" i="49" s="1"/>
  <c r="X423" i="49"/>
  <c r="AS423" i="49" s="1"/>
  <c r="AG422" i="49"/>
  <c r="AF422" i="49"/>
  <c r="AE422" i="49"/>
  <c r="AD422" i="49"/>
  <c r="AC422" i="49"/>
  <c r="AB422" i="49"/>
  <c r="AA422" i="49"/>
  <c r="Y422" i="49"/>
  <c r="Z422" i="49" s="1"/>
  <c r="X422" i="49"/>
  <c r="AS422" i="49" s="1"/>
  <c r="AG421" i="49"/>
  <c r="AF421" i="49"/>
  <c r="AE421" i="49"/>
  <c r="AD421" i="49"/>
  <c r="AC421" i="49"/>
  <c r="AB421" i="49"/>
  <c r="AA421" i="49"/>
  <c r="Y421" i="49"/>
  <c r="Z421" i="49" s="1"/>
  <c r="X421" i="49"/>
  <c r="AS421" i="49" s="1"/>
  <c r="AG420" i="49"/>
  <c r="AF420" i="49"/>
  <c r="AE420" i="49"/>
  <c r="AD420" i="49"/>
  <c r="AC420" i="49"/>
  <c r="AB420" i="49"/>
  <c r="AA420" i="49"/>
  <c r="Y420" i="49"/>
  <c r="Z420" i="49" s="1"/>
  <c r="X420" i="49"/>
  <c r="AS420" i="49" s="1"/>
  <c r="AG419" i="49"/>
  <c r="AF419" i="49"/>
  <c r="AE419" i="49"/>
  <c r="AD419" i="49"/>
  <c r="AC419" i="49"/>
  <c r="AB419" i="49"/>
  <c r="AA419" i="49"/>
  <c r="Y419" i="49"/>
  <c r="Z419" i="49" s="1"/>
  <c r="X419" i="49"/>
  <c r="AS419" i="49" s="1"/>
  <c r="AG418" i="49"/>
  <c r="AF418" i="49"/>
  <c r="AE418" i="49"/>
  <c r="AD418" i="49"/>
  <c r="AC418" i="49"/>
  <c r="AB418" i="49"/>
  <c r="AA418" i="49"/>
  <c r="Y418" i="49"/>
  <c r="Z418" i="49" s="1"/>
  <c r="X418" i="49"/>
  <c r="AS418" i="49" s="1"/>
  <c r="AG417" i="49"/>
  <c r="AF417" i="49"/>
  <c r="AE417" i="49"/>
  <c r="AD417" i="49"/>
  <c r="AC417" i="49"/>
  <c r="AB417" i="49"/>
  <c r="AA417" i="49"/>
  <c r="Y417" i="49"/>
  <c r="Z417" i="49" s="1"/>
  <c r="X417" i="49"/>
  <c r="AS417" i="49" s="1"/>
  <c r="AG416" i="49"/>
  <c r="AF416" i="49"/>
  <c r="AE416" i="49"/>
  <c r="AD416" i="49"/>
  <c r="AC416" i="49"/>
  <c r="AB416" i="49"/>
  <c r="AA416" i="49"/>
  <c r="Y416" i="49"/>
  <c r="Z416" i="49" s="1"/>
  <c r="X416" i="49"/>
  <c r="AS416" i="49" s="1"/>
  <c r="AG415" i="49"/>
  <c r="AF415" i="49"/>
  <c r="AE415" i="49"/>
  <c r="AD415" i="49"/>
  <c r="AC415" i="49"/>
  <c r="AB415" i="49"/>
  <c r="AA415" i="49"/>
  <c r="Y415" i="49"/>
  <c r="Z415" i="49" s="1"/>
  <c r="X415" i="49"/>
  <c r="AS415" i="49" s="1"/>
  <c r="AG414" i="49"/>
  <c r="AF414" i="49"/>
  <c r="AE414" i="49"/>
  <c r="AD414" i="49"/>
  <c r="AC414" i="49"/>
  <c r="AB414" i="49"/>
  <c r="AA414" i="49"/>
  <c r="Y414" i="49"/>
  <c r="Z414" i="49" s="1"/>
  <c r="X414" i="49"/>
  <c r="AS414" i="49" s="1"/>
  <c r="AG413" i="49"/>
  <c r="AF413" i="49"/>
  <c r="AE413" i="49"/>
  <c r="AD413" i="49"/>
  <c r="AC413" i="49"/>
  <c r="AB413" i="49"/>
  <c r="AA413" i="49"/>
  <c r="Y413" i="49"/>
  <c r="Z413" i="49" s="1"/>
  <c r="X413" i="49"/>
  <c r="AS413" i="49" s="1"/>
  <c r="AG412" i="49"/>
  <c r="AF412" i="49"/>
  <c r="AE412" i="49"/>
  <c r="AD412" i="49"/>
  <c r="AC412" i="49"/>
  <c r="AB412" i="49"/>
  <c r="AA412" i="49"/>
  <c r="Y412" i="49"/>
  <c r="Z412" i="49" s="1"/>
  <c r="X412" i="49"/>
  <c r="AS412" i="49" s="1"/>
  <c r="AG411" i="49"/>
  <c r="AF411" i="49"/>
  <c r="AE411" i="49"/>
  <c r="AD411" i="49"/>
  <c r="AC411" i="49"/>
  <c r="AB411" i="49"/>
  <c r="AA411" i="49"/>
  <c r="Y411" i="49"/>
  <c r="Z411" i="49" s="1"/>
  <c r="X411" i="49"/>
  <c r="AS411" i="49" s="1"/>
  <c r="AG410" i="49"/>
  <c r="AF410" i="49"/>
  <c r="AE410" i="49"/>
  <c r="AD410" i="49"/>
  <c r="AC410" i="49"/>
  <c r="AB410" i="49"/>
  <c r="AA410" i="49"/>
  <c r="Y410" i="49"/>
  <c r="Z410" i="49" s="1"/>
  <c r="X410" i="49"/>
  <c r="AS410" i="49" s="1"/>
  <c r="AG409" i="49"/>
  <c r="AF409" i="49"/>
  <c r="AE409" i="49"/>
  <c r="AD409" i="49"/>
  <c r="AC409" i="49"/>
  <c r="AB409" i="49"/>
  <c r="AA409" i="49"/>
  <c r="Y409" i="49"/>
  <c r="Z409" i="49" s="1"/>
  <c r="X409" i="49"/>
  <c r="AS409" i="49" s="1"/>
  <c r="AG408" i="49"/>
  <c r="AF408" i="49"/>
  <c r="AE408" i="49"/>
  <c r="AD408" i="49"/>
  <c r="AC408" i="49"/>
  <c r="AB408" i="49"/>
  <c r="AA408" i="49"/>
  <c r="Y408" i="49"/>
  <c r="Z408" i="49" s="1"/>
  <c r="X408" i="49"/>
  <c r="AS408" i="49" s="1"/>
  <c r="AG407" i="49"/>
  <c r="AF407" i="49"/>
  <c r="AE407" i="49"/>
  <c r="AD407" i="49"/>
  <c r="AC407" i="49"/>
  <c r="AB407" i="49"/>
  <c r="AA407" i="49"/>
  <c r="Y407" i="49"/>
  <c r="Z407" i="49" s="1"/>
  <c r="X407" i="49"/>
  <c r="AS407" i="49" s="1"/>
  <c r="AG406" i="49"/>
  <c r="AF406" i="49"/>
  <c r="AE406" i="49"/>
  <c r="AD406" i="49"/>
  <c r="AC406" i="49"/>
  <c r="AB406" i="49"/>
  <c r="AA406" i="49"/>
  <c r="Y406" i="49"/>
  <c r="Z406" i="49" s="1"/>
  <c r="X406" i="49"/>
  <c r="AS406" i="49" s="1"/>
  <c r="AG405" i="49"/>
  <c r="AF405" i="49"/>
  <c r="AE405" i="49"/>
  <c r="AD405" i="49"/>
  <c r="AC405" i="49"/>
  <c r="AB405" i="49"/>
  <c r="AA405" i="49"/>
  <c r="Y405" i="49"/>
  <c r="Z405" i="49" s="1"/>
  <c r="X405" i="49"/>
  <c r="AS405" i="49" s="1"/>
  <c r="AG404" i="49"/>
  <c r="AF404" i="49"/>
  <c r="AE404" i="49"/>
  <c r="AD404" i="49"/>
  <c r="AC404" i="49"/>
  <c r="AB404" i="49"/>
  <c r="AA404" i="49"/>
  <c r="Y404" i="49"/>
  <c r="Z404" i="49" s="1"/>
  <c r="X404" i="49"/>
  <c r="AS404" i="49" s="1"/>
  <c r="AG403" i="49"/>
  <c r="AF403" i="49"/>
  <c r="AE403" i="49"/>
  <c r="AD403" i="49"/>
  <c r="AC403" i="49"/>
  <c r="AB403" i="49"/>
  <c r="AA403" i="49"/>
  <c r="Y403" i="49"/>
  <c r="Z403" i="49" s="1"/>
  <c r="X403" i="49"/>
  <c r="AS403" i="49" s="1"/>
  <c r="AG402" i="49"/>
  <c r="AF402" i="49"/>
  <c r="AE402" i="49"/>
  <c r="AD402" i="49"/>
  <c r="AC402" i="49"/>
  <c r="AB402" i="49"/>
  <c r="AA402" i="49"/>
  <c r="Y402" i="49"/>
  <c r="Z402" i="49" s="1"/>
  <c r="X402" i="49"/>
  <c r="AS402" i="49" s="1"/>
  <c r="AG401" i="49"/>
  <c r="AF401" i="49"/>
  <c r="AE401" i="49"/>
  <c r="AD401" i="49"/>
  <c r="AC401" i="49"/>
  <c r="AB401" i="49"/>
  <c r="AA401" i="49"/>
  <c r="Y401" i="49"/>
  <c r="Z401" i="49" s="1"/>
  <c r="X401" i="49"/>
  <c r="AS401" i="49" s="1"/>
  <c r="AG400" i="49"/>
  <c r="AF400" i="49"/>
  <c r="AE400" i="49"/>
  <c r="AD400" i="49"/>
  <c r="AC400" i="49"/>
  <c r="AB400" i="49"/>
  <c r="AA400" i="49"/>
  <c r="Y400" i="49"/>
  <c r="Z400" i="49" s="1"/>
  <c r="X400" i="49"/>
  <c r="AS400" i="49" s="1"/>
  <c r="AG399" i="49"/>
  <c r="AF399" i="49"/>
  <c r="AE399" i="49"/>
  <c r="AD399" i="49"/>
  <c r="AC399" i="49"/>
  <c r="AB399" i="49"/>
  <c r="AA399" i="49"/>
  <c r="Y399" i="49"/>
  <c r="Z399" i="49" s="1"/>
  <c r="X399" i="49"/>
  <c r="AS399" i="49" s="1"/>
  <c r="AG398" i="49"/>
  <c r="AF398" i="49"/>
  <c r="AE398" i="49"/>
  <c r="AD398" i="49"/>
  <c r="AC398" i="49"/>
  <c r="AB398" i="49"/>
  <c r="AA398" i="49"/>
  <c r="Y398" i="49"/>
  <c r="Z398" i="49" s="1"/>
  <c r="X398" i="49"/>
  <c r="AS398" i="49" s="1"/>
  <c r="AG397" i="49"/>
  <c r="AF397" i="49"/>
  <c r="AE397" i="49"/>
  <c r="AD397" i="49"/>
  <c r="AC397" i="49"/>
  <c r="AB397" i="49"/>
  <c r="AA397" i="49"/>
  <c r="Y397" i="49"/>
  <c r="Z397" i="49" s="1"/>
  <c r="X397" i="49"/>
  <c r="AS397" i="49" s="1"/>
  <c r="AG396" i="49"/>
  <c r="AF396" i="49"/>
  <c r="AE396" i="49"/>
  <c r="AD396" i="49"/>
  <c r="AC396" i="49"/>
  <c r="AB396" i="49"/>
  <c r="AA396" i="49"/>
  <c r="Y396" i="49"/>
  <c r="Z396" i="49" s="1"/>
  <c r="X396" i="49"/>
  <c r="AS396" i="49" s="1"/>
  <c r="AG395" i="49"/>
  <c r="AF395" i="49"/>
  <c r="AE395" i="49"/>
  <c r="AD395" i="49"/>
  <c r="AC395" i="49"/>
  <c r="AB395" i="49"/>
  <c r="AA395" i="49"/>
  <c r="Y395" i="49"/>
  <c r="Z395" i="49" s="1"/>
  <c r="X395" i="49"/>
  <c r="AS395" i="49" s="1"/>
  <c r="AG394" i="49"/>
  <c r="AF394" i="49"/>
  <c r="AE394" i="49"/>
  <c r="AD394" i="49"/>
  <c r="AC394" i="49"/>
  <c r="AB394" i="49"/>
  <c r="AA394" i="49"/>
  <c r="Y394" i="49"/>
  <c r="Z394" i="49" s="1"/>
  <c r="X394" i="49"/>
  <c r="AS394" i="49" s="1"/>
  <c r="AG393" i="49"/>
  <c r="AF393" i="49"/>
  <c r="AE393" i="49"/>
  <c r="AD393" i="49"/>
  <c r="AC393" i="49"/>
  <c r="AB393" i="49"/>
  <c r="AA393" i="49"/>
  <c r="Y393" i="49"/>
  <c r="Z393" i="49" s="1"/>
  <c r="X393" i="49"/>
  <c r="AS393" i="49" s="1"/>
  <c r="AG392" i="49"/>
  <c r="AF392" i="49"/>
  <c r="AE392" i="49"/>
  <c r="AD392" i="49"/>
  <c r="AC392" i="49"/>
  <c r="AB392" i="49"/>
  <c r="AA392" i="49"/>
  <c r="Y392" i="49"/>
  <c r="Z392" i="49" s="1"/>
  <c r="X392" i="49"/>
  <c r="AS392" i="49" s="1"/>
  <c r="AG391" i="49"/>
  <c r="AF391" i="49"/>
  <c r="AE391" i="49"/>
  <c r="AD391" i="49"/>
  <c r="AC391" i="49"/>
  <c r="AB391" i="49"/>
  <c r="AA391" i="49"/>
  <c r="Y391" i="49"/>
  <c r="Z391" i="49" s="1"/>
  <c r="X391" i="49"/>
  <c r="AS391" i="49" s="1"/>
  <c r="AG390" i="49"/>
  <c r="AF390" i="49"/>
  <c r="AE390" i="49"/>
  <c r="AD390" i="49"/>
  <c r="AC390" i="49"/>
  <c r="AB390" i="49"/>
  <c r="AA390" i="49"/>
  <c r="Y390" i="49"/>
  <c r="Z390" i="49" s="1"/>
  <c r="X390" i="49"/>
  <c r="AS390" i="49" s="1"/>
  <c r="AG389" i="49"/>
  <c r="AF389" i="49"/>
  <c r="AE389" i="49"/>
  <c r="AD389" i="49"/>
  <c r="AC389" i="49"/>
  <c r="AB389" i="49"/>
  <c r="AA389" i="49"/>
  <c r="Y389" i="49"/>
  <c r="Z389" i="49" s="1"/>
  <c r="X389" i="49"/>
  <c r="AS389" i="49" s="1"/>
  <c r="AG388" i="49"/>
  <c r="AF388" i="49"/>
  <c r="AE388" i="49"/>
  <c r="AD388" i="49"/>
  <c r="AC388" i="49"/>
  <c r="AB388" i="49"/>
  <c r="AA388" i="49"/>
  <c r="Y388" i="49"/>
  <c r="Z388" i="49" s="1"/>
  <c r="X388" i="49"/>
  <c r="AS388" i="49" s="1"/>
  <c r="AG387" i="49"/>
  <c r="AF387" i="49"/>
  <c r="AE387" i="49"/>
  <c r="AD387" i="49"/>
  <c r="AC387" i="49"/>
  <c r="AB387" i="49"/>
  <c r="AA387" i="49"/>
  <c r="Y387" i="49"/>
  <c r="Z387" i="49" s="1"/>
  <c r="X387" i="49"/>
  <c r="AS387" i="49" s="1"/>
  <c r="AG386" i="49"/>
  <c r="AF386" i="49"/>
  <c r="AE386" i="49"/>
  <c r="AD386" i="49"/>
  <c r="AC386" i="49"/>
  <c r="AB386" i="49"/>
  <c r="AA386" i="49"/>
  <c r="Y386" i="49"/>
  <c r="Z386" i="49" s="1"/>
  <c r="X386" i="49"/>
  <c r="AS386" i="49" s="1"/>
  <c r="AG385" i="49"/>
  <c r="AF385" i="49"/>
  <c r="AE385" i="49"/>
  <c r="AD385" i="49"/>
  <c r="AC385" i="49"/>
  <c r="AB385" i="49"/>
  <c r="AA385" i="49"/>
  <c r="Y385" i="49"/>
  <c r="Z385" i="49" s="1"/>
  <c r="X385" i="49"/>
  <c r="AS385" i="49" s="1"/>
  <c r="AG384" i="49"/>
  <c r="AF384" i="49"/>
  <c r="AE384" i="49"/>
  <c r="AD384" i="49"/>
  <c r="AC384" i="49"/>
  <c r="AB384" i="49"/>
  <c r="AA384" i="49"/>
  <c r="Y384" i="49"/>
  <c r="Z384" i="49" s="1"/>
  <c r="X384" i="49"/>
  <c r="AS384" i="49" s="1"/>
  <c r="AG383" i="49"/>
  <c r="AF383" i="49"/>
  <c r="AE383" i="49"/>
  <c r="AD383" i="49"/>
  <c r="AC383" i="49"/>
  <c r="AB383" i="49"/>
  <c r="AA383" i="49"/>
  <c r="Y383" i="49"/>
  <c r="Z383" i="49" s="1"/>
  <c r="X383" i="49"/>
  <c r="AS383" i="49" s="1"/>
  <c r="AG382" i="49"/>
  <c r="AF382" i="49"/>
  <c r="AE382" i="49"/>
  <c r="AD382" i="49"/>
  <c r="AC382" i="49"/>
  <c r="AB382" i="49"/>
  <c r="AA382" i="49"/>
  <c r="Y382" i="49"/>
  <c r="Z382" i="49" s="1"/>
  <c r="X382" i="49"/>
  <c r="AS382" i="49" s="1"/>
  <c r="AG381" i="49"/>
  <c r="AF381" i="49"/>
  <c r="AE381" i="49"/>
  <c r="AD381" i="49"/>
  <c r="AC381" i="49"/>
  <c r="AB381" i="49"/>
  <c r="AA381" i="49"/>
  <c r="Y381" i="49"/>
  <c r="Z381" i="49" s="1"/>
  <c r="X381" i="49"/>
  <c r="AS381" i="49" s="1"/>
  <c r="AG380" i="49"/>
  <c r="AF380" i="49"/>
  <c r="AE380" i="49"/>
  <c r="AD380" i="49"/>
  <c r="AC380" i="49"/>
  <c r="AB380" i="49"/>
  <c r="AA380" i="49"/>
  <c r="Y380" i="49"/>
  <c r="Z380" i="49" s="1"/>
  <c r="X380" i="49"/>
  <c r="AS380" i="49" s="1"/>
  <c r="AG379" i="49"/>
  <c r="AF379" i="49"/>
  <c r="AE379" i="49"/>
  <c r="AD379" i="49"/>
  <c r="AC379" i="49"/>
  <c r="AB379" i="49"/>
  <c r="AA379" i="49"/>
  <c r="Y379" i="49"/>
  <c r="Z379" i="49" s="1"/>
  <c r="X379" i="49"/>
  <c r="AS379" i="49" s="1"/>
  <c r="AG378" i="49"/>
  <c r="AF378" i="49"/>
  <c r="AE378" i="49"/>
  <c r="AD378" i="49"/>
  <c r="AC378" i="49"/>
  <c r="AB378" i="49"/>
  <c r="AA378" i="49"/>
  <c r="Y378" i="49"/>
  <c r="Z378" i="49" s="1"/>
  <c r="X378" i="49"/>
  <c r="AS378" i="49" s="1"/>
  <c r="AG377" i="49"/>
  <c r="AF377" i="49"/>
  <c r="AE377" i="49"/>
  <c r="AD377" i="49"/>
  <c r="AC377" i="49"/>
  <c r="AB377" i="49"/>
  <c r="AA377" i="49"/>
  <c r="Y377" i="49"/>
  <c r="Z377" i="49" s="1"/>
  <c r="X377" i="49"/>
  <c r="AS377" i="49" s="1"/>
  <c r="AG376" i="49"/>
  <c r="AF376" i="49"/>
  <c r="AE376" i="49"/>
  <c r="AD376" i="49"/>
  <c r="AC376" i="49"/>
  <c r="AB376" i="49"/>
  <c r="AA376" i="49"/>
  <c r="Y376" i="49"/>
  <c r="Z376" i="49" s="1"/>
  <c r="X376" i="49"/>
  <c r="AS376" i="49" s="1"/>
  <c r="AG375" i="49"/>
  <c r="AF375" i="49"/>
  <c r="AE375" i="49"/>
  <c r="AD375" i="49"/>
  <c r="AC375" i="49"/>
  <c r="AB375" i="49"/>
  <c r="AA375" i="49"/>
  <c r="Y375" i="49"/>
  <c r="Z375" i="49" s="1"/>
  <c r="X375" i="49"/>
  <c r="AS375" i="49" s="1"/>
  <c r="AG374" i="49"/>
  <c r="AF374" i="49"/>
  <c r="AE374" i="49"/>
  <c r="AD374" i="49"/>
  <c r="AC374" i="49"/>
  <c r="AB374" i="49"/>
  <c r="AA374" i="49"/>
  <c r="Y374" i="49"/>
  <c r="Z374" i="49" s="1"/>
  <c r="X374" i="49"/>
  <c r="AS374" i="49" s="1"/>
  <c r="AG373" i="49"/>
  <c r="AF373" i="49"/>
  <c r="AE373" i="49"/>
  <c r="AD373" i="49"/>
  <c r="AC373" i="49"/>
  <c r="AB373" i="49"/>
  <c r="AA373" i="49"/>
  <c r="Y373" i="49"/>
  <c r="Z373" i="49" s="1"/>
  <c r="X373" i="49"/>
  <c r="AS373" i="49" s="1"/>
  <c r="AG372" i="49"/>
  <c r="AF372" i="49"/>
  <c r="AE372" i="49"/>
  <c r="AD372" i="49"/>
  <c r="AC372" i="49"/>
  <c r="AB372" i="49"/>
  <c r="AA372" i="49"/>
  <c r="Y372" i="49"/>
  <c r="Z372" i="49" s="1"/>
  <c r="X372" i="49"/>
  <c r="AS372" i="49" s="1"/>
  <c r="AG371" i="49"/>
  <c r="AF371" i="49"/>
  <c r="AE371" i="49"/>
  <c r="AD371" i="49"/>
  <c r="AC371" i="49"/>
  <c r="AB371" i="49"/>
  <c r="AA371" i="49"/>
  <c r="Y371" i="49"/>
  <c r="Z371" i="49" s="1"/>
  <c r="X371" i="49"/>
  <c r="AS371" i="49" s="1"/>
  <c r="AG370" i="49"/>
  <c r="AF370" i="49"/>
  <c r="AE370" i="49"/>
  <c r="AD370" i="49"/>
  <c r="AC370" i="49"/>
  <c r="AB370" i="49"/>
  <c r="AA370" i="49"/>
  <c r="Y370" i="49"/>
  <c r="Z370" i="49" s="1"/>
  <c r="X370" i="49"/>
  <c r="AS370" i="49" s="1"/>
  <c r="AG369" i="49"/>
  <c r="AF369" i="49"/>
  <c r="AE369" i="49"/>
  <c r="AD369" i="49"/>
  <c r="AC369" i="49"/>
  <c r="AB369" i="49"/>
  <c r="AA369" i="49"/>
  <c r="Y369" i="49"/>
  <c r="Z369" i="49" s="1"/>
  <c r="X369" i="49"/>
  <c r="AS369" i="49" s="1"/>
  <c r="AG368" i="49"/>
  <c r="AF368" i="49"/>
  <c r="AE368" i="49"/>
  <c r="AD368" i="49"/>
  <c r="AC368" i="49"/>
  <c r="AB368" i="49"/>
  <c r="AA368" i="49"/>
  <c r="Y368" i="49"/>
  <c r="Z368" i="49" s="1"/>
  <c r="X368" i="49"/>
  <c r="AS368" i="49" s="1"/>
  <c r="AG367" i="49"/>
  <c r="AF367" i="49"/>
  <c r="AE367" i="49"/>
  <c r="AD367" i="49"/>
  <c r="AC367" i="49"/>
  <c r="AB367" i="49"/>
  <c r="AA367" i="49"/>
  <c r="Y367" i="49"/>
  <c r="Z367" i="49" s="1"/>
  <c r="X367" i="49"/>
  <c r="AS367" i="49" s="1"/>
  <c r="AG366" i="49"/>
  <c r="AF366" i="49"/>
  <c r="AE366" i="49"/>
  <c r="AD366" i="49"/>
  <c r="AC366" i="49"/>
  <c r="AB366" i="49"/>
  <c r="AA366" i="49"/>
  <c r="Y366" i="49"/>
  <c r="Z366" i="49" s="1"/>
  <c r="X366" i="49"/>
  <c r="AS366" i="49" s="1"/>
  <c r="AG365" i="49"/>
  <c r="AF365" i="49"/>
  <c r="AE365" i="49"/>
  <c r="AD365" i="49"/>
  <c r="AC365" i="49"/>
  <c r="AB365" i="49"/>
  <c r="AA365" i="49"/>
  <c r="Y365" i="49"/>
  <c r="Z365" i="49" s="1"/>
  <c r="X365" i="49"/>
  <c r="AS365" i="49" s="1"/>
  <c r="AG364" i="49"/>
  <c r="AF364" i="49"/>
  <c r="AE364" i="49"/>
  <c r="AD364" i="49"/>
  <c r="AC364" i="49"/>
  <c r="AB364" i="49"/>
  <c r="AA364" i="49"/>
  <c r="Y364" i="49"/>
  <c r="Z364" i="49" s="1"/>
  <c r="X364" i="49"/>
  <c r="AS364" i="49" s="1"/>
  <c r="AG363" i="49"/>
  <c r="AF363" i="49"/>
  <c r="AE363" i="49"/>
  <c r="AD363" i="49"/>
  <c r="AC363" i="49"/>
  <c r="AB363" i="49"/>
  <c r="AA363" i="49"/>
  <c r="Y363" i="49"/>
  <c r="Z363" i="49" s="1"/>
  <c r="X363" i="49"/>
  <c r="AS363" i="49" s="1"/>
  <c r="AG362" i="49"/>
  <c r="AF362" i="49"/>
  <c r="AE362" i="49"/>
  <c r="AD362" i="49"/>
  <c r="AC362" i="49"/>
  <c r="AB362" i="49"/>
  <c r="AA362" i="49"/>
  <c r="Y362" i="49"/>
  <c r="Z362" i="49" s="1"/>
  <c r="X362" i="49"/>
  <c r="AS362" i="49" s="1"/>
  <c r="AG361" i="49"/>
  <c r="AF361" i="49"/>
  <c r="AE361" i="49"/>
  <c r="AD361" i="49"/>
  <c r="AC361" i="49"/>
  <c r="AB361" i="49"/>
  <c r="AA361" i="49"/>
  <c r="Y361" i="49"/>
  <c r="Z361" i="49" s="1"/>
  <c r="X361" i="49"/>
  <c r="AS361" i="49" s="1"/>
  <c r="AG360" i="49"/>
  <c r="AF360" i="49"/>
  <c r="AE360" i="49"/>
  <c r="AD360" i="49"/>
  <c r="AC360" i="49"/>
  <c r="AB360" i="49"/>
  <c r="AA360" i="49"/>
  <c r="Y360" i="49"/>
  <c r="Z360" i="49" s="1"/>
  <c r="X360" i="49"/>
  <c r="AS360" i="49" s="1"/>
  <c r="AG359" i="49"/>
  <c r="AF359" i="49"/>
  <c r="AE359" i="49"/>
  <c r="AD359" i="49"/>
  <c r="AC359" i="49"/>
  <c r="AB359" i="49"/>
  <c r="AA359" i="49"/>
  <c r="Y359" i="49"/>
  <c r="Z359" i="49" s="1"/>
  <c r="X359" i="49"/>
  <c r="AS359" i="49" s="1"/>
  <c r="AG358" i="49"/>
  <c r="AF358" i="49"/>
  <c r="AE358" i="49"/>
  <c r="AD358" i="49"/>
  <c r="AC358" i="49"/>
  <c r="AB358" i="49"/>
  <c r="AA358" i="49"/>
  <c r="Y358" i="49"/>
  <c r="Z358" i="49" s="1"/>
  <c r="X358" i="49"/>
  <c r="AS358" i="49" s="1"/>
  <c r="AG357" i="49"/>
  <c r="AF357" i="49"/>
  <c r="AE357" i="49"/>
  <c r="AD357" i="49"/>
  <c r="AC357" i="49"/>
  <c r="AB357" i="49"/>
  <c r="AA357" i="49"/>
  <c r="Y357" i="49"/>
  <c r="Z357" i="49" s="1"/>
  <c r="X357" i="49"/>
  <c r="AS357" i="49" s="1"/>
  <c r="AG356" i="49"/>
  <c r="AF356" i="49"/>
  <c r="AE356" i="49"/>
  <c r="AD356" i="49"/>
  <c r="AC356" i="49"/>
  <c r="AB356" i="49"/>
  <c r="AA356" i="49"/>
  <c r="Y356" i="49"/>
  <c r="Z356" i="49" s="1"/>
  <c r="X356" i="49"/>
  <c r="AS356" i="49" s="1"/>
  <c r="AG355" i="49"/>
  <c r="AF355" i="49"/>
  <c r="AE355" i="49"/>
  <c r="AD355" i="49"/>
  <c r="AC355" i="49"/>
  <c r="AB355" i="49"/>
  <c r="AA355" i="49"/>
  <c r="Y355" i="49"/>
  <c r="Z355" i="49" s="1"/>
  <c r="X355" i="49"/>
  <c r="AS355" i="49" s="1"/>
  <c r="AG354" i="49"/>
  <c r="AF354" i="49"/>
  <c r="AE354" i="49"/>
  <c r="AD354" i="49"/>
  <c r="AC354" i="49"/>
  <c r="AB354" i="49"/>
  <c r="AA354" i="49"/>
  <c r="Y354" i="49"/>
  <c r="Z354" i="49" s="1"/>
  <c r="X354" i="49"/>
  <c r="AS354" i="49" s="1"/>
  <c r="AG353" i="49"/>
  <c r="AF353" i="49"/>
  <c r="AE353" i="49"/>
  <c r="AD353" i="49"/>
  <c r="AC353" i="49"/>
  <c r="AB353" i="49"/>
  <c r="AA353" i="49"/>
  <c r="Y353" i="49"/>
  <c r="Z353" i="49" s="1"/>
  <c r="X353" i="49"/>
  <c r="AS353" i="49" s="1"/>
  <c r="AG352" i="49"/>
  <c r="AF352" i="49"/>
  <c r="AE352" i="49"/>
  <c r="AD352" i="49"/>
  <c r="AC352" i="49"/>
  <c r="AB352" i="49"/>
  <c r="AA352" i="49"/>
  <c r="Y352" i="49"/>
  <c r="Z352" i="49" s="1"/>
  <c r="X352" i="49"/>
  <c r="AS352" i="49" s="1"/>
  <c r="AG351" i="49"/>
  <c r="AF351" i="49"/>
  <c r="AE351" i="49"/>
  <c r="AD351" i="49"/>
  <c r="AC351" i="49"/>
  <c r="AB351" i="49"/>
  <c r="AA351" i="49"/>
  <c r="Y351" i="49"/>
  <c r="Z351" i="49" s="1"/>
  <c r="X351" i="49"/>
  <c r="AS351" i="49" s="1"/>
  <c r="AG350" i="49"/>
  <c r="AF350" i="49"/>
  <c r="AE350" i="49"/>
  <c r="AD350" i="49"/>
  <c r="AC350" i="49"/>
  <c r="AB350" i="49"/>
  <c r="AA350" i="49"/>
  <c r="Y350" i="49"/>
  <c r="Z350" i="49" s="1"/>
  <c r="X350" i="49"/>
  <c r="AS350" i="49" s="1"/>
  <c r="AG349" i="49"/>
  <c r="AF349" i="49"/>
  <c r="AE349" i="49"/>
  <c r="AD349" i="49"/>
  <c r="AC349" i="49"/>
  <c r="AB349" i="49"/>
  <c r="AA349" i="49"/>
  <c r="Y349" i="49"/>
  <c r="Z349" i="49" s="1"/>
  <c r="X349" i="49"/>
  <c r="AS349" i="49" s="1"/>
  <c r="AG348" i="49"/>
  <c r="AF348" i="49"/>
  <c r="AE348" i="49"/>
  <c r="AD348" i="49"/>
  <c r="AC348" i="49"/>
  <c r="AB348" i="49"/>
  <c r="AA348" i="49"/>
  <c r="Y348" i="49"/>
  <c r="Z348" i="49" s="1"/>
  <c r="X348" i="49"/>
  <c r="AS348" i="49" s="1"/>
  <c r="AG347" i="49"/>
  <c r="AF347" i="49"/>
  <c r="AE347" i="49"/>
  <c r="AD347" i="49"/>
  <c r="AC347" i="49"/>
  <c r="AB347" i="49"/>
  <c r="AA347" i="49"/>
  <c r="Y347" i="49"/>
  <c r="Z347" i="49" s="1"/>
  <c r="X347" i="49"/>
  <c r="AS347" i="49" s="1"/>
  <c r="AG346" i="49"/>
  <c r="AF346" i="49"/>
  <c r="AE346" i="49"/>
  <c r="AD346" i="49"/>
  <c r="AC346" i="49"/>
  <c r="AB346" i="49"/>
  <c r="AA346" i="49"/>
  <c r="Y346" i="49"/>
  <c r="Z346" i="49" s="1"/>
  <c r="X346" i="49"/>
  <c r="AS346" i="49" s="1"/>
  <c r="AG345" i="49"/>
  <c r="AF345" i="49"/>
  <c r="AE345" i="49"/>
  <c r="AD345" i="49"/>
  <c r="AC345" i="49"/>
  <c r="AB345" i="49"/>
  <c r="AA345" i="49"/>
  <c r="Y345" i="49"/>
  <c r="Z345" i="49" s="1"/>
  <c r="X345" i="49"/>
  <c r="AS345" i="49" s="1"/>
  <c r="AG344" i="49"/>
  <c r="AF344" i="49"/>
  <c r="AE344" i="49"/>
  <c r="AD344" i="49"/>
  <c r="AC344" i="49"/>
  <c r="AB344" i="49"/>
  <c r="AA344" i="49"/>
  <c r="Y344" i="49"/>
  <c r="Z344" i="49" s="1"/>
  <c r="X344" i="49"/>
  <c r="AS344" i="49" s="1"/>
  <c r="AG343" i="49"/>
  <c r="AF343" i="49"/>
  <c r="AE343" i="49"/>
  <c r="AD343" i="49"/>
  <c r="AC343" i="49"/>
  <c r="AB343" i="49"/>
  <c r="AA343" i="49"/>
  <c r="Y343" i="49"/>
  <c r="Z343" i="49" s="1"/>
  <c r="X343" i="49"/>
  <c r="AS343" i="49" s="1"/>
  <c r="AG342" i="49"/>
  <c r="AF342" i="49"/>
  <c r="AE342" i="49"/>
  <c r="AD342" i="49"/>
  <c r="AC342" i="49"/>
  <c r="AB342" i="49"/>
  <c r="AA342" i="49"/>
  <c r="Y342" i="49"/>
  <c r="Z342" i="49" s="1"/>
  <c r="X342" i="49"/>
  <c r="AS342" i="49" s="1"/>
  <c r="AG341" i="49"/>
  <c r="AF341" i="49"/>
  <c r="AE341" i="49"/>
  <c r="AD341" i="49"/>
  <c r="AC341" i="49"/>
  <c r="AB341" i="49"/>
  <c r="AA341" i="49"/>
  <c r="Y341" i="49"/>
  <c r="Z341" i="49" s="1"/>
  <c r="X341" i="49"/>
  <c r="AS341" i="49" s="1"/>
  <c r="AG340" i="49"/>
  <c r="AF340" i="49"/>
  <c r="AE340" i="49"/>
  <c r="AD340" i="49"/>
  <c r="AC340" i="49"/>
  <c r="AB340" i="49"/>
  <c r="AA340" i="49"/>
  <c r="Y340" i="49"/>
  <c r="Z340" i="49" s="1"/>
  <c r="X340" i="49"/>
  <c r="AS340" i="49" s="1"/>
  <c r="AG339" i="49"/>
  <c r="AF339" i="49"/>
  <c r="AE339" i="49"/>
  <c r="AD339" i="49"/>
  <c r="AC339" i="49"/>
  <c r="AB339" i="49"/>
  <c r="AA339" i="49"/>
  <c r="Y339" i="49"/>
  <c r="Z339" i="49" s="1"/>
  <c r="X339" i="49"/>
  <c r="AS339" i="49" s="1"/>
  <c r="AG338" i="49"/>
  <c r="AF338" i="49"/>
  <c r="AE338" i="49"/>
  <c r="AD338" i="49"/>
  <c r="AC338" i="49"/>
  <c r="AB338" i="49"/>
  <c r="AA338" i="49"/>
  <c r="Y338" i="49"/>
  <c r="Z338" i="49" s="1"/>
  <c r="X338" i="49"/>
  <c r="AS338" i="49" s="1"/>
  <c r="AG337" i="49"/>
  <c r="AF337" i="49"/>
  <c r="AE337" i="49"/>
  <c r="AD337" i="49"/>
  <c r="AC337" i="49"/>
  <c r="AB337" i="49"/>
  <c r="AA337" i="49"/>
  <c r="Y337" i="49"/>
  <c r="Z337" i="49" s="1"/>
  <c r="X337" i="49"/>
  <c r="AS337" i="49" s="1"/>
  <c r="AG336" i="49"/>
  <c r="AF336" i="49"/>
  <c r="AE336" i="49"/>
  <c r="AD336" i="49"/>
  <c r="AC336" i="49"/>
  <c r="AB336" i="49"/>
  <c r="AA336" i="49"/>
  <c r="Y336" i="49"/>
  <c r="Z336" i="49" s="1"/>
  <c r="X336" i="49"/>
  <c r="AS336" i="49" s="1"/>
  <c r="AG335" i="49"/>
  <c r="AF335" i="49"/>
  <c r="AE335" i="49"/>
  <c r="AD335" i="49"/>
  <c r="AC335" i="49"/>
  <c r="AB335" i="49"/>
  <c r="AA335" i="49"/>
  <c r="Y335" i="49"/>
  <c r="Z335" i="49" s="1"/>
  <c r="X335" i="49"/>
  <c r="AS335" i="49" s="1"/>
  <c r="AG334" i="49"/>
  <c r="AF334" i="49"/>
  <c r="AE334" i="49"/>
  <c r="AD334" i="49"/>
  <c r="AC334" i="49"/>
  <c r="AB334" i="49"/>
  <c r="AA334" i="49"/>
  <c r="Y334" i="49"/>
  <c r="Z334" i="49" s="1"/>
  <c r="X334" i="49"/>
  <c r="AS334" i="49" s="1"/>
  <c r="AG333" i="49"/>
  <c r="AF333" i="49"/>
  <c r="AE333" i="49"/>
  <c r="AD333" i="49"/>
  <c r="AC333" i="49"/>
  <c r="AB333" i="49"/>
  <c r="AA333" i="49"/>
  <c r="Y333" i="49"/>
  <c r="Z333" i="49" s="1"/>
  <c r="X333" i="49"/>
  <c r="AS333" i="49" s="1"/>
  <c r="AG332" i="49"/>
  <c r="AF332" i="49"/>
  <c r="AE332" i="49"/>
  <c r="AD332" i="49"/>
  <c r="AC332" i="49"/>
  <c r="AB332" i="49"/>
  <c r="AA332" i="49"/>
  <c r="Y332" i="49"/>
  <c r="Z332" i="49" s="1"/>
  <c r="X332" i="49"/>
  <c r="AS332" i="49" s="1"/>
  <c r="AG331" i="49"/>
  <c r="AF331" i="49"/>
  <c r="AE331" i="49"/>
  <c r="AD331" i="49"/>
  <c r="AC331" i="49"/>
  <c r="AB331" i="49"/>
  <c r="AA331" i="49"/>
  <c r="Y331" i="49"/>
  <c r="Z331" i="49" s="1"/>
  <c r="X331" i="49"/>
  <c r="AS331" i="49" s="1"/>
  <c r="AG330" i="49"/>
  <c r="AF330" i="49"/>
  <c r="AE330" i="49"/>
  <c r="AD330" i="49"/>
  <c r="AC330" i="49"/>
  <c r="AB330" i="49"/>
  <c r="AA330" i="49"/>
  <c r="Y330" i="49"/>
  <c r="Z330" i="49" s="1"/>
  <c r="X330" i="49"/>
  <c r="AS330" i="49" s="1"/>
  <c r="AG329" i="49"/>
  <c r="AF329" i="49"/>
  <c r="AE329" i="49"/>
  <c r="AD329" i="49"/>
  <c r="AC329" i="49"/>
  <c r="AB329" i="49"/>
  <c r="AA329" i="49"/>
  <c r="Y329" i="49"/>
  <c r="Z329" i="49" s="1"/>
  <c r="X329" i="49"/>
  <c r="AS329" i="49" s="1"/>
  <c r="AG328" i="49"/>
  <c r="AF328" i="49"/>
  <c r="AE328" i="49"/>
  <c r="AD328" i="49"/>
  <c r="AC328" i="49"/>
  <c r="AB328" i="49"/>
  <c r="AA328" i="49"/>
  <c r="Y328" i="49"/>
  <c r="Z328" i="49" s="1"/>
  <c r="X328" i="49"/>
  <c r="AS328" i="49" s="1"/>
  <c r="AG327" i="49"/>
  <c r="AF327" i="49"/>
  <c r="AE327" i="49"/>
  <c r="AD327" i="49"/>
  <c r="AC327" i="49"/>
  <c r="AB327" i="49"/>
  <c r="AA327" i="49"/>
  <c r="Y327" i="49"/>
  <c r="Z327" i="49" s="1"/>
  <c r="X327" i="49"/>
  <c r="AS327" i="49" s="1"/>
  <c r="AG326" i="49"/>
  <c r="AF326" i="49"/>
  <c r="AE326" i="49"/>
  <c r="AD326" i="49"/>
  <c r="AC326" i="49"/>
  <c r="AB326" i="49"/>
  <c r="AA326" i="49"/>
  <c r="Y326" i="49"/>
  <c r="Z326" i="49" s="1"/>
  <c r="X326" i="49"/>
  <c r="AS326" i="49" s="1"/>
  <c r="AG325" i="49"/>
  <c r="AF325" i="49"/>
  <c r="AE325" i="49"/>
  <c r="AD325" i="49"/>
  <c r="AC325" i="49"/>
  <c r="AB325" i="49"/>
  <c r="AA325" i="49"/>
  <c r="Y325" i="49"/>
  <c r="Z325" i="49" s="1"/>
  <c r="X325" i="49"/>
  <c r="AS325" i="49" s="1"/>
  <c r="AG324" i="49"/>
  <c r="AF324" i="49"/>
  <c r="AE324" i="49"/>
  <c r="AD324" i="49"/>
  <c r="AC324" i="49"/>
  <c r="AB324" i="49"/>
  <c r="AA324" i="49"/>
  <c r="Y324" i="49"/>
  <c r="Z324" i="49" s="1"/>
  <c r="X324" i="49"/>
  <c r="AS324" i="49" s="1"/>
  <c r="AG323" i="49"/>
  <c r="AF323" i="49"/>
  <c r="AE323" i="49"/>
  <c r="AD323" i="49"/>
  <c r="AC323" i="49"/>
  <c r="AB323" i="49"/>
  <c r="AA323" i="49"/>
  <c r="Y323" i="49"/>
  <c r="Z323" i="49" s="1"/>
  <c r="X323" i="49"/>
  <c r="AS323" i="49" s="1"/>
  <c r="AG322" i="49"/>
  <c r="AF322" i="49"/>
  <c r="AE322" i="49"/>
  <c r="AD322" i="49"/>
  <c r="AC322" i="49"/>
  <c r="AB322" i="49"/>
  <c r="AA322" i="49"/>
  <c r="Y322" i="49"/>
  <c r="Z322" i="49" s="1"/>
  <c r="X322" i="49"/>
  <c r="AS322" i="49" s="1"/>
  <c r="AG321" i="49"/>
  <c r="AF321" i="49"/>
  <c r="AE321" i="49"/>
  <c r="AD321" i="49"/>
  <c r="AC321" i="49"/>
  <c r="AB321" i="49"/>
  <c r="AA321" i="49"/>
  <c r="Y321" i="49"/>
  <c r="Z321" i="49" s="1"/>
  <c r="X321" i="49"/>
  <c r="AS321" i="49" s="1"/>
  <c r="AG320" i="49"/>
  <c r="AF320" i="49"/>
  <c r="AE320" i="49"/>
  <c r="AD320" i="49"/>
  <c r="AC320" i="49"/>
  <c r="AB320" i="49"/>
  <c r="AA320" i="49"/>
  <c r="Y320" i="49"/>
  <c r="Z320" i="49" s="1"/>
  <c r="X320" i="49"/>
  <c r="AS320" i="49" s="1"/>
  <c r="AG319" i="49"/>
  <c r="AF319" i="49"/>
  <c r="AE319" i="49"/>
  <c r="AD319" i="49"/>
  <c r="AC319" i="49"/>
  <c r="AB319" i="49"/>
  <c r="AA319" i="49"/>
  <c r="Y319" i="49"/>
  <c r="Z319" i="49" s="1"/>
  <c r="X319" i="49"/>
  <c r="AS319" i="49" s="1"/>
  <c r="AG318" i="49"/>
  <c r="AF318" i="49"/>
  <c r="AE318" i="49"/>
  <c r="AD318" i="49"/>
  <c r="AC318" i="49"/>
  <c r="AB318" i="49"/>
  <c r="AA318" i="49"/>
  <c r="Y318" i="49"/>
  <c r="Z318" i="49" s="1"/>
  <c r="X318" i="49"/>
  <c r="AS318" i="49" s="1"/>
  <c r="AG317" i="49"/>
  <c r="AF317" i="49"/>
  <c r="AE317" i="49"/>
  <c r="AD317" i="49"/>
  <c r="AC317" i="49"/>
  <c r="AB317" i="49"/>
  <c r="AA317" i="49"/>
  <c r="Y317" i="49"/>
  <c r="Z317" i="49" s="1"/>
  <c r="X317" i="49"/>
  <c r="AS317" i="49" s="1"/>
  <c r="AG316" i="49"/>
  <c r="AF316" i="49"/>
  <c r="AE316" i="49"/>
  <c r="AD316" i="49"/>
  <c r="AC316" i="49"/>
  <c r="AB316" i="49"/>
  <c r="AA316" i="49"/>
  <c r="Y316" i="49"/>
  <c r="Z316" i="49" s="1"/>
  <c r="X316" i="49"/>
  <c r="AS316" i="49" s="1"/>
  <c r="AG315" i="49"/>
  <c r="AF315" i="49"/>
  <c r="AE315" i="49"/>
  <c r="AD315" i="49"/>
  <c r="AC315" i="49"/>
  <c r="AB315" i="49"/>
  <c r="AA315" i="49"/>
  <c r="Y315" i="49"/>
  <c r="Z315" i="49" s="1"/>
  <c r="X315" i="49"/>
  <c r="AS315" i="49" s="1"/>
  <c r="AG314" i="49"/>
  <c r="AF314" i="49"/>
  <c r="AE314" i="49"/>
  <c r="AD314" i="49"/>
  <c r="AC314" i="49"/>
  <c r="AB314" i="49"/>
  <c r="AA314" i="49"/>
  <c r="Y314" i="49"/>
  <c r="Z314" i="49" s="1"/>
  <c r="X314" i="49"/>
  <c r="AS314" i="49" s="1"/>
  <c r="AG313" i="49"/>
  <c r="AF313" i="49"/>
  <c r="AE313" i="49"/>
  <c r="AD313" i="49"/>
  <c r="AC313" i="49"/>
  <c r="AB313" i="49"/>
  <c r="AA313" i="49"/>
  <c r="Y313" i="49"/>
  <c r="Z313" i="49" s="1"/>
  <c r="X313" i="49"/>
  <c r="AS313" i="49" s="1"/>
  <c r="AG312" i="49"/>
  <c r="AF312" i="49"/>
  <c r="AE312" i="49"/>
  <c r="AD312" i="49"/>
  <c r="AC312" i="49"/>
  <c r="AB312" i="49"/>
  <c r="AA312" i="49"/>
  <c r="Y312" i="49"/>
  <c r="Z312" i="49" s="1"/>
  <c r="X312" i="49"/>
  <c r="AS312" i="49" s="1"/>
  <c r="AG311" i="49"/>
  <c r="AF311" i="49"/>
  <c r="AE311" i="49"/>
  <c r="AD311" i="49"/>
  <c r="AC311" i="49"/>
  <c r="AB311" i="49"/>
  <c r="AA311" i="49"/>
  <c r="Y311" i="49"/>
  <c r="Z311" i="49" s="1"/>
  <c r="X311" i="49"/>
  <c r="AS311" i="49" s="1"/>
  <c r="AG310" i="49"/>
  <c r="AF310" i="49"/>
  <c r="AE310" i="49"/>
  <c r="AD310" i="49"/>
  <c r="AC310" i="49"/>
  <c r="AB310" i="49"/>
  <c r="AA310" i="49"/>
  <c r="Y310" i="49"/>
  <c r="Z310" i="49" s="1"/>
  <c r="X310" i="49"/>
  <c r="AS310" i="49" s="1"/>
  <c r="AG309" i="49"/>
  <c r="AF309" i="49"/>
  <c r="AE309" i="49"/>
  <c r="AD309" i="49"/>
  <c r="AC309" i="49"/>
  <c r="AB309" i="49"/>
  <c r="AA309" i="49"/>
  <c r="Y309" i="49"/>
  <c r="Z309" i="49" s="1"/>
  <c r="X309" i="49"/>
  <c r="AS309" i="49" s="1"/>
  <c r="AG308" i="49"/>
  <c r="AF308" i="49"/>
  <c r="AE308" i="49"/>
  <c r="AD308" i="49"/>
  <c r="AC308" i="49"/>
  <c r="AB308" i="49"/>
  <c r="AA308" i="49"/>
  <c r="Y308" i="49"/>
  <c r="Z308" i="49" s="1"/>
  <c r="X308" i="49"/>
  <c r="AS308" i="49" s="1"/>
  <c r="AG307" i="49"/>
  <c r="AF307" i="49"/>
  <c r="AE307" i="49"/>
  <c r="AD307" i="49"/>
  <c r="AC307" i="49"/>
  <c r="AB307" i="49"/>
  <c r="AA307" i="49"/>
  <c r="Y307" i="49"/>
  <c r="Z307" i="49" s="1"/>
  <c r="X307" i="49"/>
  <c r="AS307" i="49" s="1"/>
  <c r="AG306" i="49"/>
  <c r="AF306" i="49"/>
  <c r="AE306" i="49"/>
  <c r="AD306" i="49"/>
  <c r="AC306" i="49"/>
  <c r="AB306" i="49"/>
  <c r="AA306" i="49"/>
  <c r="Y306" i="49"/>
  <c r="Z306" i="49" s="1"/>
  <c r="X306" i="49"/>
  <c r="AS306" i="49" s="1"/>
  <c r="AG305" i="49"/>
  <c r="AF305" i="49"/>
  <c r="AE305" i="49"/>
  <c r="AD305" i="49"/>
  <c r="AC305" i="49"/>
  <c r="AB305" i="49"/>
  <c r="AA305" i="49"/>
  <c r="Y305" i="49"/>
  <c r="Z305" i="49" s="1"/>
  <c r="X305" i="49"/>
  <c r="AS305" i="49" s="1"/>
  <c r="AG304" i="49"/>
  <c r="AF304" i="49"/>
  <c r="AE304" i="49"/>
  <c r="AD304" i="49"/>
  <c r="AC304" i="49"/>
  <c r="AB304" i="49"/>
  <c r="AA304" i="49"/>
  <c r="Y304" i="49"/>
  <c r="Z304" i="49" s="1"/>
  <c r="X304" i="49"/>
  <c r="AS304" i="49" s="1"/>
  <c r="AG303" i="49"/>
  <c r="AF303" i="49"/>
  <c r="AE303" i="49"/>
  <c r="AD303" i="49"/>
  <c r="AC303" i="49"/>
  <c r="AB303" i="49"/>
  <c r="AA303" i="49"/>
  <c r="Y303" i="49"/>
  <c r="Z303" i="49" s="1"/>
  <c r="X303" i="49"/>
  <c r="AS303" i="49" s="1"/>
  <c r="AG302" i="49"/>
  <c r="AF302" i="49"/>
  <c r="AE302" i="49"/>
  <c r="AD302" i="49"/>
  <c r="AC302" i="49"/>
  <c r="AB302" i="49"/>
  <c r="AA302" i="49"/>
  <c r="Y302" i="49"/>
  <c r="Z302" i="49" s="1"/>
  <c r="X302" i="49"/>
  <c r="AS302" i="49" s="1"/>
  <c r="AG301" i="49"/>
  <c r="AF301" i="49"/>
  <c r="AE301" i="49"/>
  <c r="AD301" i="49"/>
  <c r="AC301" i="49"/>
  <c r="AB301" i="49"/>
  <c r="AA301" i="49"/>
  <c r="Y301" i="49"/>
  <c r="Z301" i="49" s="1"/>
  <c r="X301" i="49"/>
  <c r="AS301" i="49" s="1"/>
  <c r="AG300" i="49"/>
  <c r="AF300" i="49"/>
  <c r="AE300" i="49"/>
  <c r="AD300" i="49"/>
  <c r="AC300" i="49"/>
  <c r="AB300" i="49"/>
  <c r="AA300" i="49"/>
  <c r="Y300" i="49"/>
  <c r="Z300" i="49" s="1"/>
  <c r="X300" i="49"/>
  <c r="AS300" i="49" s="1"/>
  <c r="AG299" i="49"/>
  <c r="AF299" i="49"/>
  <c r="AE299" i="49"/>
  <c r="AD299" i="49"/>
  <c r="AC299" i="49"/>
  <c r="AB299" i="49"/>
  <c r="AA299" i="49"/>
  <c r="Y299" i="49"/>
  <c r="Z299" i="49" s="1"/>
  <c r="X299" i="49"/>
  <c r="AS299" i="49" s="1"/>
  <c r="AG298" i="49"/>
  <c r="AF298" i="49"/>
  <c r="AE298" i="49"/>
  <c r="AD298" i="49"/>
  <c r="AC298" i="49"/>
  <c r="AB298" i="49"/>
  <c r="AA298" i="49"/>
  <c r="Y298" i="49"/>
  <c r="Z298" i="49" s="1"/>
  <c r="X298" i="49"/>
  <c r="AS298" i="49" s="1"/>
  <c r="AG297" i="49"/>
  <c r="AF297" i="49"/>
  <c r="AE297" i="49"/>
  <c r="AD297" i="49"/>
  <c r="AC297" i="49"/>
  <c r="AB297" i="49"/>
  <c r="AA297" i="49"/>
  <c r="Y297" i="49"/>
  <c r="Z297" i="49" s="1"/>
  <c r="X297" i="49"/>
  <c r="AS297" i="49" s="1"/>
  <c r="AG296" i="49"/>
  <c r="AF296" i="49"/>
  <c r="AE296" i="49"/>
  <c r="AD296" i="49"/>
  <c r="AC296" i="49"/>
  <c r="AB296" i="49"/>
  <c r="AA296" i="49"/>
  <c r="Y296" i="49"/>
  <c r="Z296" i="49" s="1"/>
  <c r="X296" i="49"/>
  <c r="AS296" i="49" s="1"/>
  <c r="AG295" i="49"/>
  <c r="AF295" i="49"/>
  <c r="AE295" i="49"/>
  <c r="AD295" i="49"/>
  <c r="AC295" i="49"/>
  <c r="AB295" i="49"/>
  <c r="AA295" i="49"/>
  <c r="Y295" i="49"/>
  <c r="Z295" i="49" s="1"/>
  <c r="X295" i="49"/>
  <c r="AS295" i="49" s="1"/>
  <c r="AG294" i="49"/>
  <c r="AF294" i="49"/>
  <c r="AE294" i="49"/>
  <c r="AD294" i="49"/>
  <c r="AC294" i="49"/>
  <c r="AB294" i="49"/>
  <c r="AA294" i="49"/>
  <c r="Y294" i="49"/>
  <c r="Z294" i="49" s="1"/>
  <c r="X294" i="49"/>
  <c r="AS294" i="49" s="1"/>
  <c r="AG293" i="49"/>
  <c r="AF293" i="49"/>
  <c r="AE293" i="49"/>
  <c r="AD293" i="49"/>
  <c r="AC293" i="49"/>
  <c r="AB293" i="49"/>
  <c r="AA293" i="49"/>
  <c r="Y293" i="49"/>
  <c r="Z293" i="49" s="1"/>
  <c r="X293" i="49"/>
  <c r="AS293" i="49" s="1"/>
  <c r="AG292" i="49"/>
  <c r="AF292" i="49"/>
  <c r="AE292" i="49"/>
  <c r="AD292" i="49"/>
  <c r="AC292" i="49"/>
  <c r="AB292" i="49"/>
  <c r="AA292" i="49"/>
  <c r="Y292" i="49"/>
  <c r="Z292" i="49" s="1"/>
  <c r="X292" i="49"/>
  <c r="AS292" i="49" s="1"/>
  <c r="AG291" i="49"/>
  <c r="AF291" i="49"/>
  <c r="AE291" i="49"/>
  <c r="AD291" i="49"/>
  <c r="AC291" i="49"/>
  <c r="AB291" i="49"/>
  <c r="AA291" i="49"/>
  <c r="Y291" i="49"/>
  <c r="Z291" i="49" s="1"/>
  <c r="X291" i="49"/>
  <c r="AS291" i="49" s="1"/>
  <c r="AG290" i="49"/>
  <c r="AF290" i="49"/>
  <c r="AE290" i="49"/>
  <c r="AD290" i="49"/>
  <c r="AC290" i="49"/>
  <c r="AB290" i="49"/>
  <c r="AA290" i="49"/>
  <c r="Y290" i="49"/>
  <c r="Z290" i="49" s="1"/>
  <c r="X290" i="49"/>
  <c r="AS290" i="49" s="1"/>
  <c r="AG289" i="49"/>
  <c r="AF289" i="49"/>
  <c r="AE289" i="49"/>
  <c r="AD289" i="49"/>
  <c r="AC289" i="49"/>
  <c r="AB289" i="49"/>
  <c r="AA289" i="49"/>
  <c r="Y289" i="49"/>
  <c r="Z289" i="49" s="1"/>
  <c r="X289" i="49"/>
  <c r="AS289" i="49" s="1"/>
  <c r="AG288" i="49"/>
  <c r="AF288" i="49"/>
  <c r="AE288" i="49"/>
  <c r="AD288" i="49"/>
  <c r="AC288" i="49"/>
  <c r="AB288" i="49"/>
  <c r="AA288" i="49"/>
  <c r="Y288" i="49"/>
  <c r="Z288" i="49" s="1"/>
  <c r="X288" i="49"/>
  <c r="AS288" i="49" s="1"/>
  <c r="AG287" i="49"/>
  <c r="AF287" i="49"/>
  <c r="AE287" i="49"/>
  <c r="AD287" i="49"/>
  <c r="AC287" i="49"/>
  <c r="AB287" i="49"/>
  <c r="AA287" i="49"/>
  <c r="Y287" i="49"/>
  <c r="Z287" i="49" s="1"/>
  <c r="X287" i="49"/>
  <c r="AS287" i="49" s="1"/>
  <c r="AG286" i="49"/>
  <c r="AF286" i="49"/>
  <c r="AE286" i="49"/>
  <c r="AD286" i="49"/>
  <c r="AC286" i="49"/>
  <c r="AB286" i="49"/>
  <c r="AA286" i="49"/>
  <c r="Y286" i="49"/>
  <c r="Z286" i="49" s="1"/>
  <c r="X286" i="49"/>
  <c r="AS286" i="49" s="1"/>
  <c r="AG285" i="49"/>
  <c r="AF285" i="49"/>
  <c r="AE285" i="49"/>
  <c r="AD285" i="49"/>
  <c r="AC285" i="49"/>
  <c r="AB285" i="49"/>
  <c r="AA285" i="49"/>
  <c r="Y285" i="49"/>
  <c r="Z285" i="49" s="1"/>
  <c r="X285" i="49"/>
  <c r="AS285" i="49" s="1"/>
  <c r="AG284" i="49"/>
  <c r="AF284" i="49"/>
  <c r="AE284" i="49"/>
  <c r="AD284" i="49"/>
  <c r="AC284" i="49"/>
  <c r="AB284" i="49"/>
  <c r="AA284" i="49"/>
  <c r="Y284" i="49"/>
  <c r="Z284" i="49" s="1"/>
  <c r="X284" i="49"/>
  <c r="AS284" i="49" s="1"/>
  <c r="AG283" i="49"/>
  <c r="AF283" i="49"/>
  <c r="AE283" i="49"/>
  <c r="AD283" i="49"/>
  <c r="AC283" i="49"/>
  <c r="AB283" i="49"/>
  <c r="AA283" i="49"/>
  <c r="Y283" i="49"/>
  <c r="Z283" i="49" s="1"/>
  <c r="X283" i="49"/>
  <c r="AS283" i="49" s="1"/>
  <c r="AG282" i="49"/>
  <c r="AF282" i="49"/>
  <c r="AE282" i="49"/>
  <c r="AD282" i="49"/>
  <c r="AC282" i="49"/>
  <c r="AB282" i="49"/>
  <c r="AA282" i="49"/>
  <c r="Y282" i="49"/>
  <c r="Z282" i="49" s="1"/>
  <c r="X282" i="49"/>
  <c r="AS282" i="49" s="1"/>
  <c r="AG281" i="49"/>
  <c r="AF281" i="49"/>
  <c r="AE281" i="49"/>
  <c r="AD281" i="49"/>
  <c r="AC281" i="49"/>
  <c r="AB281" i="49"/>
  <c r="AA281" i="49"/>
  <c r="Y281" i="49"/>
  <c r="Z281" i="49" s="1"/>
  <c r="X281" i="49"/>
  <c r="AS281" i="49" s="1"/>
  <c r="AG280" i="49"/>
  <c r="AF280" i="49"/>
  <c r="AE280" i="49"/>
  <c r="AD280" i="49"/>
  <c r="AC280" i="49"/>
  <c r="AB280" i="49"/>
  <c r="AA280" i="49"/>
  <c r="Y280" i="49"/>
  <c r="Z280" i="49" s="1"/>
  <c r="X280" i="49"/>
  <c r="AS280" i="49" s="1"/>
  <c r="AG279" i="49"/>
  <c r="AF279" i="49"/>
  <c r="AE279" i="49"/>
  <c r="AD279" i="49"/>
  <c r="AC279" i="49"/>
  <c r="AB279" i="49"/>
  <c r="AA279" i="49"/>
  <c r="Y279" i="49"/>
  <c r="Z279" i="49" s="1"/>
  <c r="X279" i="49"/>
  <c r="AS279" i="49" s="1"/>
  <c r="AG278" i="49"/>
  <c r="AF278" i="49"/>
  <c r="AE278" i="49"/>
  <c r="AD278" i="49"/>
  <c r="AC278" i="49"/>
  <c r="AB278" i="49"/>
  <c r="AA278" i="49"/>
  <c r="Y278" i="49"/>
  <c r="Z278" i="49" s="1"/>
  <c r="X278" i="49"/>
  <c r="AS278" i="49" s="1"/>
  <c r="AG277" i="49"/>
  <c r="AF277" i="49"/>
  <c r="AE277" i="49"/>
  <c r="AD277" i="49"/>
  <c r="AC277" i="49"/>
  <c r="AB277" i="49"/>
  <c r="AA277" i="49"/>
  <c r="Y277" i="49"/>
  <c r="Z277" i="49" s="1"/>
  <c r="X277" i="49"/>
  <c r="AS277" i="49" s="1"/>
  <c r="AG276" i="49"/>
  <c r="AF276" i="49"/>
  <c r="AE276" i="49"/>
  <c r="AD276" i="49"/>
  <c r="AC276" i="49"/>
  <c r="AB276" i="49"/>
  <c r="AA276" i="49"/>
  <c r="Y276" i="49"/>
  <c r="Z276" i="49" s="1"/>
  <c r="X276" i="49"/>
  <c r="AS276" i="49" s="1"/>
  <c r="AG275" i="49"/>
  <c r="AF275" i="49"/>
  <c r="AE275" i="49"/>
  <c r="AD275" i="49"/>
  <c r="AC275" i="49"/>
  <c r="AB275" i="49"/>
  <c r="AA275" i="49"/>
  <c r="Y275" i="49"/>
  <c r="Z275" i="49" s="1"/>
  <c r="X275" i="49"/>
  <c r="AS275" i="49" s="1"/>
  <c r="AG274" i="49"/>
  <c r="AF274" i="49"/>
  <c r="AE274" i="49"/>
  <c r="AD274" i="49"/>
  <c r="AC274" i="49"/>
  <c r="AB274" i="49"/>
  <c r="AA274" i="49"/>
  <c r="Y274" i="49"/>
  <c r="Z274" i="49" s="1"/>
  <c r="X274" i="49"/>
  <c r="AS274" i="49" s="1"/>
  <c r="AG273" i="49"/>
  <c r="AF273" i="49"/>
  <c r="AE273" i="49"/>
  <c r="AD273" i="49"/>
  <c r="AC273" i="49"/>
  <c r="AB273" i="49"/>
  <c r="AA273" i="49"/>
  <c r="Y273" i="49"/>
  <c r="Z273" i="49" s="1"/>
  <c r="X273" i="49"/>
  <c r="AS273" i="49" s="1"/>
  <c r="AG272" i="49"/>
  <c r="AF272" i="49"/>
  <c r="AE272" i="49"/>
  <c r="AD272" i="49"/>
  <c r="AC272" i="49"/>
  <c r="AB272" i="49"/>
  <c r="AA272" i="49"/>
  <c r="Y272" i="49"/>
  <c r="Z272" i="49" s="1"/>
  <c r="X272" i="49"/>
  <c r="AS272" i="49" s="1"/>
  <c r="AG271" i="49"/>
  <c r="AF271" i="49"/>
  <c r="AE271" i="49"/>
  <c r="AD271" i="49"/>
  <c r="AC271" i="49"/>
  <c r="AB271" i="49"/>
  <c r="AA271" i="49"/>
  <c r="Y271" i="49"/>
  <c r="Z271" i="49" s="1"/>
  <c r="X271" i="49"/>
  <c r="AS271" i="49" s="1"/>
  <c r="AG270" i="49"/>
  <c r="AF270" i="49"/>
  <c r="AE270" i="49"/>
  <c r="AD270" i="49"/>
  <c r="AC270" i="49"/>
  <c r="AB270" i="49"/>
  <c r="AA270" i="49"/>
  <c r="Y270" i="49"/>
  <c r="Z270" i="49" s="1"/>
  <c r="X270" i="49"/>
  <c r="AS270" i="49" s="1"/>
  <c r="AG269" i="49"/>
  <c r="AF269" i="49"/>
  <c r="AE269" i="49"/>
  <c r="AD269" i="49"/>
  <c r="AC269" i="49"/>
  <c r="AB269" i="49"/>
  <c r="AA269" i="49"/>
  <c r="Y269" i="49"/>
  <c r="Z269" i="49" s="1"/>
  <c r="X269" i="49"/>
  <c r="AS269" i="49" s="1"/>
  <c r="AG268" i="49"/>
  <c r="AF268" i="49"/>
  <c r="AE268" i="49"/>
  <c r="AD268" i="49"/>
  <c r="AC268" i="49"/>
  <c r="AB268" i="49"/>
  <c r="AA268" i="49"/>
  <c r="Y268" i="49"/>
  <c r="Z268" i="49" s="1"/>
  <c r="X268" i="49"/>
  <c r="AS268" i="49" s="1"/>
  <c r="AG267" i="49"/>
  <c r="AF267" i="49"/>
  <c r="AE267" i="49"/>
  <c r="AD267" i="49"/>
  <c r="AC267" i="49"/>
  <c r="AB267" i="49"/>
  <c r="AA267" i="49"/>
  <c r="Y267" i="49"/>
  <c r="Z267" i="49" s="1"/>
  <c r="X267" i="49"/>
  <c r="AS267" i="49" s="1"/>
  <c r="AG266" i="49"/>
  <c r="AF266" i="49"/>
  <c r="AE266" i="49"/>
  <c r="AD266" i="49"/>
  <c r="AC266" i="49"/>
  <c r="AB266" i="49"/>
  <c r="AA266" i="49"/>
  <c r="Y266" i="49"/>
  <c r="Z266" i="49" s="1"/>
  <c r="X266" i="49"/>
  <c r="AS266" i="49" s="1"/>
  <c r="AG265" i="49"/>
  <c r="AF265" i="49"/>
  <c r="AE265" i="49"/>
  <c r="AD265" i="49"/>
  <c r="AC265" i="49"/>
  <c r="AB265" i="49"/>
  <c r="AA265" i="49"/>
  <c r="Y265" i="49"/>
  <c r="Z265" i="49" s="1"/>
  <c r="X265" i="49"/>
  <c r="AS265" i="49" s="1"/>
  <c r="AG264" i="49"/>
  <c r="AF264" i="49"/>
  <c r="AE264" i="49"/>
  <c r="AD264" i="49"/>
  <c r="AC264" i="49"/>
  <c r="AB264" i="49"/>
  <c r="AA264" i="49"/>
  <c r="Y264" i="49"/>
  <c r="Z264" i="49" s="1"/>
  <c r="X264" i="49"/>
  <c r="AS264" i="49" s="1"/>
  <c r="AG263" i="49"/>
  <c r="AF263" i="49"/>
  <c r="AE263" i="49"/>
  <c r="AD263" i="49"/>
  <c r="AC263" i="49"/>
  <c r="AB263" i="49"/>
  <c r="AA263" i="49"/>
  <c r="Y263" i="49"/>
  <c r="Z263" i="49" s="1"/>
  <c r="X263" i="49"/>
  <c r="AS263" i="49" s="1"/>
  <c r="AG262" i="49"/>
  <c r="AF262" i="49"/>
  <c r="AE262" i="49"/>
  <c r="AD262" i="49"/>
  <c r="AC262" i="49"/>
  <c r="AB262" i="49"/>
  <c r="AA262" i="49"/>
  <c r="Y262" i="49"/>
  <c r="Z262" i="49" s="1"/>
  <c r="X262" i="49"/>
  <c r="AS262" i="49" s="1"/>
  <c r="AG261" i="49"/>
  <c r="AF261" i="49"/>
  <c r="AE261" i="49"/>
  <c r="AD261" i="49"/>
  <c r="AC261" i="49"/>
  <c r="AB261" i="49"/>
  <c r="AA261" i="49"/>
  <c r="Y261" i="49"/>
  <c r="Z261" i="49" s="1"/>
  <c r="X261" i="49"/>
  <c r="AS261" i="49" s="1"/>
  <c r="AG260" i="49"/>
  <c r="AF260" i="49"/>
  <c r="AE260" i="49"/>
  <c r="AD260" i="49"/>
  <c r="AC260" i="49"/>
  <c r="AB260" i="49"/>
  <c r="AA260" i="49"/>
  <c r="Y260" i="49"/>
  <c r="Z260" i="49" s="1"/>
  <c r="X260" i="49"/>
  <c r="AS260" i="49" s="1"/>
  <c r="AG259" i="49"/>
  <c r="AF259" i="49"/>
  <c r="AE259" i="49"/>
  <c r="AD259" i="49"/>
  <c r="AC259" i="49"/>
  <c r="AB259" i="49"/>
  <c r="AA259" i="49"/>
  <c r="Y259" i="49"/>
  <c r="Z259" i="49" s="1"/>
  <c r="X259" i="49"/>
  <c r="AS259" i="49" s="1"/>
  <c r="AG258" i="49"/>
  <c r="AF258" i="49"/>
  <c r="AE258" i="49"/>
  <c r="AD258" i="49"/>
  <c r="AC258" i="49"/>
  <c r="AB258" i="49"/>
  <c r="AA258" i="49"/>
  <c r="Y258" i="49"/>
  <c r="Z258" i="49" s="1"/>
  <c r="X258" i="49"/>
  <c r="AS258" i="49" s="1"/>
  <c r="AG257" i="49"/>
  <c r="AF257" i="49"/>
  <c r="AE257" i="49"/>
  <c r="AD257" i="49"/>
  <c r="AC257" i="49"/>
  <c r="AB257" i="49"/>
  <c r="AA257" i="49"/>
  <c r="Y257" i="49"/>
  <c r="Z257" i="49" s="1"/>
  <c r="X257" i="49"/>
  <c r="AS257" i="49" s="1"/>
  <c r="AG256" i="49"/>
  <c r="AF256" i="49"/>
  <c r="AE256" i="49"/>
  <c r="AD256" i="49"/>
  <c r="AC256" i="49"/>
  <c r="AB256" i="49"/>
  <c r="AA256" i="49"/>
  <c r="Y256" i="49"/>
  <c r="Z256" i="49" s="1"/>
  <c r="X256" i="49"/>
  <c r="AS256" i="49" s="1"/>
  <c r="AG255" i="49"/>
  <c r="AF255" i="49"/>
  <c r="AE255" i="49"/>
  <c r="AD255" i="49"/>
  <c r="AC255" i="49"/>
  <c r="AB255" i="49"/>
  <c r="AA255" i="49"/>
  <c r="Y255" i="49"/>
  <c r="Z255" i="49" s="1"/>
  <c r="X255" i="49"/>
  <c r="AS255" i="49" s="1"/>
  <c r="AG254" i="49"/>
  <c r="AF254" i="49"/>
  <c r="AE254" i="49"/>
  <c r="AD254" i="49"/>
  <c r="AC254" i="49"/>
  <c r="AB254" i="49"/>
  <c r="AA254" i="49"/>
  <c r="Y254" i="49"/>
  <c r="Z254" i="49" s="1"/>
  <c r="X254" i="49"/>
  <c r="AS254" i="49" s="1"/>
  <c r="AG253" i="49"/>
  <c r="AF253" i="49"/>
  <c r="AE253" i="49"/>
  <c r="AD253" i="49"/>
  <c r="AC253" i="49"/>
  <c r="AB253" i="49"/>
  <c r="AA253" i="49"/>
  <c r="Y253" i="49"/>
  <c r="Z253" i="49" s="1"/>
  <c r="X253" i="49"/>
  <c r="AS253" i="49" s="1"/>
  <c r="AG252" i="49"/>
  <c r="AF252" i="49"/>
  <c r="AE252" i="49"/>
  <c r="AD252" i="49"/>
  <c r="AC252" i="49"/>
  <c r="AB252" i="49"/>
  <c r="AA252" i="49"/>
  <c r="Y252" i="49"/>
  <c r="Z252" i="49" s="1"/>
  <c r="X252" i="49"/>
  <c r="AS252" i="49" s="1"/>
  <c r="AG251" i="49"/>
  <c r="AF251" i="49"/>
  <c r="AE251" i="49"/>
  <c r="AD251" i="49"/>
  <c r="AC251" i="49"/>
  <c r="AB251" i="49"/>
  <c r="AA251" i="49"/>
  <c r="Y251" i="49"/>
  <c r="Z251" i="49" s="1"/>
  <c r="X251" i="49"/>
  <c r="AS251" i="49" s="1"/>
  <c r="AG250" i="49"/>
  <c r="AF250" i="49"/>
  <c r="AE250" i="49"/>
  <c r="AD250" i="49"/>
  <c r="AC250" i="49"/>
  <c r="AB250" i="49"/>
  <c r="AA250" i="49"/>
  <c r="Y250" i="49"/>
  <c r="Z250" i="49" s="1"/>
  <c r="X250" i="49"/>
  <c r="AS250" i="49" s="1"/>
  <c r="AG249" i="49"/>
  <c r="AF249" i="49"/>
  <c r="AE249" i="49"/>
  <c r="AD249" i="49"/>
  <c r="AC249" i="49"/>
  <c r="AB249" i="49"/>
  <c r="AA249" i="49"/>
  <c r="Y249" i="49"/>
  <c r="Z249" i="49" s="1"/>
  <c r="X249" i="49"/>
  <c r="AS249" i="49" s="1"/>
  <c r="AG248" i="49"/>
  <c r="AF248" i="49"/>
  <c r="AE248" i="49"/>
  <c r="AD248" i="49"/>
  <c r="AC248" i="49"/>
  <c r="AB248" i="49"/>
  <c r="AA248" i="49"/>
  <c r="Y248" i="49"/>
  <c r="Z248" i="49" s="1"/>
  <c r="X248" i="49"/>
  <c r="AS248" i="49" s="1"/>
  <c r="AG247" i="49"/>
  <c r="AF247" i="49"/>
  <c r="AE247" i="49"/>
  <c r="AD247" i="49"/>
  <c r="AC247" i="49"/>
  <c r="AB247" i="49"/>
  <c r="AA247" i="49"/>
  <c r="Y247" i="49"/>
  <c r="Z247" i="49" s="1"/>
  <c r="X247" i="49"/>
  <c r="AS247" i="49" s="1"/>
  <c r="AG246" i="49"/>
  <c r="AF246" i="49"/>
  <c r="AE246" i="49"/>
  <c r="AD246" i="49"/>
  <c r="AC246" i="49"/>
  <c r="AB246" i="49"/>
  <c r="AA246" i="49"/>
  <c r="Y246" i="49"/>
  <c r="Z246" i="49" s="1"/>
  <c r="X246" i="49"/>
  <c r="AS246" i="49" s="1"/>
  <c r="AG245" i="49"/>
  <c r="AF245" i="49"/>
  <c r="AE245" i="49"/>
  <c r="AD245" i="49"/>
  <c r="AC245" i="49"/>
  <c r="AB245" i="49"/>
  <c r="AA245" i="49"/>
  <c r="Y245" i="49"/>
  <c r="Z245" i="49" s="1"/>
  <c r="X245" i="49"/>
  <c r="AS245" i="49" s="1"/>
  <c r="AG244" i="49"/>
  <c r="AF244" i="49"/>
  <c r="AE244" i="49"/>
  <c r="AD244" i="49"/>
  <c r="AC244" i="49"/>
  <c r="AB244" i="49"/>
  <c r="AA244" i="49"/>
  <c r="Y244" i="49"/>
  <c r="Z244" i="49" s="1"/>
  <c r="X244" i="49"/>
  <c r="AS244" i="49" s="1"/>
  <c r="AG243" i="49"/>
  <c r="AF243" i="49"/>
  <c r="AE243" i="49"/>
  <c r="AD243" i="49"/>
  <c r="AC243" i="49"/>
  <c r="AB243" i="49"/>
  <c r="AA243" i="49"/>
  <c r="Y243" i="49"/>
  <c r="Z243" i="49" s="1"/>
  <c r="X243" i="49"/>
  <c r="AS243" i="49" s="1"/>
  <c r="AG242" i="49"/>
  <c r="AF242" i="49"/>
  <c r="AE242" i="49"/>
  <c r="AD242" i="49"/>
  <c r="AC242" i="49"/>
  <c r="AB242" i="49"/>
  <c r="AA242" i="49"/>
  <c r="Y242" i="49"/>
  <c r="Z242" i="49" s="1"/>
  <c r="X242" i="49"/>
  <c r="AS242" i="49" s="1"/>
  <c r="AG241" i="49"/>
  <c r="AF241" i="49"/>
  <c r="AE241" i="49"/>
  <c r="AD241" i="49"/>
  <c r="AC241" i="49"/>
  <c r="AB241" i="49"/>
  <c r="AA241" i="49"/>
  <c r="Y241" i="49"/>
  <c r="Z241" i="49" s="1"/>
  <c r="X241" i="49"/>
  <c r="AS241" i="49" s="1"/>
  <c r="AG240" i="49"/>
  <c r="AF240" i="49"/>
  <c r="AE240" i="49"/>
  <c r="AD240" i="49"/>
  <c r="AC240" i="49"/>
  <c r="AB240" i="49"/>
  <c r="AA240" i="49"/>
  <c r="Y240" i="49"/>
  <c r="Z240" i="49" s="1"/>
  <c r="X240" i="49"/>
  <c r="AS240" i="49" s="1"/>
  <c r="AG239" i="49"/>
  <c r="AF239" i="49"/>
  <c r="AE239" i="49"/>
  <c r="AD239" i="49"/>
  <c r="AC239" i="49"/>
  <c r="AB239" i="49"/>
  <c r="AA239" i="49"/>
  <c r="Y239" i="49"/>
  <c r="Z239" i="49" s="1"/>
  <c r="X239" i="49"/>
  <c r="AS239" i="49" s="1"/>
  <c r="AG238" i="49"/>
  <c r="AF238" i="49"/>
  <c r="AE238" i="49"/>
  <c r="AD238" i="49"/>
  <c r="AC238" i="49"/>
  <c r="AB238" i="49"/>
  <c r="AA238" i="49"/>
  <c r="Y238" i="49"/>
  <c r="Z238" i="49" s="1"/>
  <c r="X238" i="49"/>
  <c r="AS238" i="49" s="1"/>
  <c r="AG237" i="49"/>
  <c r="AF237" i="49"/>
  <c r="AE237" i="49"/>
  <c r="AD237" i="49"/>
  <c r="AC237" i="49"/>
  <c r="AB237" i="49"/>
  <c r="AA237" i="49"/>
  <c r="Y237" i="49"/>
  <c r="Z237" i="49" s="1"/>
  <c r="X237" i="49"/>
  <c r="AS237" i="49" s="1"/>
  <c r="AG236" i="49"/>
  <c r="AF236" i="49"/>
  <c r="AE236" i="49"/>
  <c r="AD236" i="49"/>
  <c r="AC236" i="49"/>
  <c r="AB236" i="49"/>
  <c r="AA236" i="49"/>
  <c r="Y236" i="49"/>
  <c r="Z236" i="49" s="1"/>
  <c r="X236" i="49"/>
  <c r="AS236" i="49" s="1"/>
  <c r="AG235" i="49"/>
  <c r="AF235" i="49"/>
  <c r="AE235" i="49"/>
  <c r="AD235" i="49"/>
  <c r="AC235" i="49"/>
  <c r="AB235" i="49"/>
  <c r="AA235" i="49"/>
  <c r="Y235" i="49"/>
  <c r="Z235" i="49" s="1"/>
  <c r="X235" i="49"/>
  <c r="AS235" i="49" s="1"/>
  <c r="AG234" i="49"/>
  <c r="AF234" i="49"/>
  <c r="AE234" i="49"/>
  <c r="AD234" i="49"/>
  <c r="AC234" i="49"/>
  <c r="AB234" i="49"/>
  <c r="AA234" i="49"/>
  <c r="Y234" i="49"/>
  <c r="Z234" i="49" s="1"/>
  <c r="X234" i="49"/>
  <c r="AS234" i="49" s="1"/>
  <c r="AG233" i="49"/>
  <c r="AF233" i="49"/>
  <c r="AE233" i="49"/>
  <c r="AD233" i="49"/>
  <c r="AC233" i="49"/>
  <c r="AB233" i="49"/>
  <c r="AA233" i="49"/>
  <c r="Y233" i="49"/>
  <c r="Z233" i="49" s="1"/>
  <c r="X233" i="49"/>
  <c r="AS233" i="49" s="1"/>
  <c r="AG232" i="49"/>
  <c r="AF232" i="49"/>
  <c r="AE232" i="49"/>
  <c r="AD232" i="49"/>
  <c r="AC232" i="49"/>
  <c r="AB232" i="49"/>
  <c r="AA232" i="49"/>
  <c r="Y232" i="49"/>
  <c r="Z232" i="49" s="1"/>
  <c r="X232" i="49"/>
  <c r="AS232" i="49" s="1"/>
  <c r="AG231" i="49"/>
  <c r="AF231" i="49"/>
  <c r="AE231" i="49"/>
  <c r="AD231" i="49"/>
  <c r="AC231" i="49"/>
  <c r="AB231" i="49"/>
  <c r="AA231" i="49"/>
  <c r="Y231" i="49"/>
  <c r="Z231" i="49" s="1"/>
  <c r="X231" i="49"/>
  <c r="AS231" i="49" s="1"/>
  <c r="AG230" i="49"/>
  <c r="AF230" i="49"/>
  <c r="AE230" i="49"/>
  <c r="AD230" i="49"/>
  <c r="AC230" i="49"/>
  <c r="AB230" i="49"/>
  <c r="AA230" i="49"/>
  <c r="Y230" i="49"/>
  <c r="Z230" i="49" s="1"/>
  <c r="X230" i="49"/>
  <c r="AS230" i="49" s="1"/>
  <c r="AG229" i="49"/>
  <c r="AF229" i="49"/>
  <c r="AE229" i="49"/>
  <c r="AD229" i="49"/>
  <c r="AC229" i="49"/>
  <c r="AB229" i="49"/>
  <c r="AA229" i="49"/>
  <c r="Y229" i="49"/>
  <c r="Z229" i="49" s="1"/>
  <c r="X229" i="49"/>
  <c r="AS229" i="49" s="1"/>
  <c r="AG228" i="49"/>
  <c r="AF228" i="49"/>
  <c r="AE228" i="49"/>
  <c r="AD228" i="49"/>
  <c r="AC228" i="49"/>
  <c r="AB228" i="49"/>
  <c r="AA228" i="49"/>
  <c r="Y228" i="49"/>
  <c r="Z228" i="49" s="1"/>
  <c r="X228" i="49"/>
  <c r="AS228" i="49" s="1"/>
  <c r="AG227" i="49"/>
  <c r="AF227" i="49"/>
  <c r="AE227" i="49"/>
  <c r="AD227" i="49"/>
  <c r="AC227" i="49"/>
  <c r="AB227" i="49"/>
  <c r="AA227" i="49"/>
  <c r="Y227" i="49"/>
  <c r="Z227" i="49" s="1"/>
  <c r="X227" i="49"/>
  <c r="AS227" i="49" s="1"/>
  <c r="AG226" i="49"/>
  <c r="AF226" i="49"/>
  <c r="AE226" i="49"/>
  <c r="AD226" i="49"/>
  <c r="AC226" i="49"/>
  <c r="AB226" i="49"/>
  <c r="AA226" i="49"/>
  <c r="Y226" i="49"/>
  <c r="Z226" i="49" s="1"/>
  <c r="X226" i="49"/>
  <c r="AS226" i="49" s="1"/>
  <c r="AG225" i="49"/>
  <c r="AF225" i="49"/>
  <c r="AE225" i="49"/>
  <c r="AD225" i="49"/>
  <c r="AC225" i="49"/>
  <c r="AB225" i="49"/>
  <c r="AA225" i="49"/>
  <c r="Y225" i="49"/>
  <c r="Z225" i="49" s="1"/>
  <c r="X225" i="49"/>
  <c r="AS225" i="49" s="1"/>
  <c r="AG224" i="49"/>
  <c r="AF224" i="49"/>
  <c r="AE224" i="49"/>
  <c r="AD224" i="49"/>
  <c r="AC224" i="49"/>
  <c r="AB224" i="49"/>
  <c r="AA224" i="49"/>
  <c r="Y224" i="49"/>
  <c r="Z224" i="49" s="1"/>
  <c r="X224" i="49"/>
  <c r="AS224" i="49" s="1"/>
  <c r="AG223" i="49"/>
  <c r="AF223" i="49"/>
  <c r="AE223" i="49"/>
  <c r="AD223" i="49"/>
  <c r="AC223" i="49"/>
  <c r="AB223" i="49"/>
  <c r="AA223" i="49"/>
  <c r="Y223" i="49"/>
  <c r="Z223" i="49" s="1"/>
  <c r="X223" i="49"/>
  <c r="AS223" i="49" s="1"/>
  <c r="AG222" i="49"/>
  <c r="AF222" i="49"/>
  <c r="AE222" i="49"/>
  <c r="AD222" i="49"/>
  <c r="AC222" i="49"/>
  <c r="AB222" i="49"/>
  <c r="AA222" i="49"/>
  <c r="Y222" i="49"/>
  <c r="Z222" i="49" s="1"/>
  <c r="X222" i="49"/>
  <c r="AS222" i="49" s="1"/>
  <c r="AG221" i="49"/>
  <c r="AF221" i="49"/>
  <c r="AE221" i="49"/>
  <c r="AD221" i="49"/>
  <c r="AC221" i="49"/>
  <c r="AB221" i="49"/>
  <c r="AA221" i="49"/>
  <c r="Y221" i="49"/>
  <c r="Z221" i="49" s="1"/>
  <c r="X221" i="49"/>
  <c r="AS221" i="49" s="1"/>
  <c r="AG220" i="49"/>
  <c r="AF220" i="49"/>
  <c r="AE220" i="49"/>
  <c r="AD220" i="49"/>
  <c r="AC220" i="49"/>
  <c r="AB220" i="49"/>
  <c r="AA220" i="49"/>
  <c r="Y220" i="49"/>
  <c r="Z220" i="49" s="1"/>
  <c r="X220" i="49"/>
  <c r="AS220" i="49" s="1"/>
  <c r="AG219" i="49"/>
  <c r="AF219" i="49"/>
  <c r="AE219" i="49"/>
  <c r="AD219" i="49"/>
  <c r="AC219" i="49"/>
  <c r="AB219" i="49"/>
  <c r="AA219" i="49"/>
  <c r="Y219" i="49"/>
  <c r="Z219" i="49" s="1"/>
  <c r="X219" i="49"/>
  <c r="AS219" i="49" s="1"/>
  <c r="AG218" i="49"/>
  <c r="AF218" i="49"/>
  <c r="AE218" i="49"/>
  <c r="AD218" i="49"/>
  <c r="AC218" i="49"/>
  <c r="AB218" i="49"/>
  <c r="AA218" i="49"/>
  <c r="Y218" i="49"/>
  <c r="Z218" i="49" s="1"/>
  <c r="X218" i="49"/>
  <c r="AS218" i="49" s="1"/>
  <c r="AG217" i="49"/>
  <c r="AF217" i="49"/>
  <c r="AE217" i="49"/>
  <c r="AD217" i="49"/>
  <c r="AC217" i="49"/>
  <c r="AB217" i="49"/>
  <c r="AA217" i="49"/>
  <c r="Y217" i="49"/>
  <c r="Z217" i="49" s="1"/>
  <c r="X217" i="49"/>
  <c r="AS217" i="49" s="1"/>
  <c r="AG216" i="49"/>
  <c r="AF216" i="49"/>
  <c r="AE216" i="49"/>
  <c r="AD216" i="49"/>
  <c r="AC216" i="49"/>
  <c r="AB216" i="49"/>
  <c r="AA216" i="49"/>
  <c r="Y216" i="49"/>
  <c r="Z216" i="49" s="1"/>
  <c r="X216" i="49"/>
  <c r="AS216" i="49" s="1"/>
  <c r="AG215" i="49"/>
  <c r="AF215" i="49"/>
  <c r="AE215" i="49"/>
  <c r="AD215" i="49"/>
  <c r="AC215" i="49"/>
  <c r="AB215" i="49"/>
  <c r="AA215" i="49"/>
  <c r="Y215" i="49"/>
  <c r="Z215" i="49" s="1"/>
  <c r="X215" i="49"/>
  <c r="AS215" i="49" s="1"/>
  <c r="AG214" i="49"/>
  <c r="AF214" i="49"/>
  <c r="AE214" i="49"/>
  <c r="AD214" i="49"/>
  <c r="AC214" i="49"/>
  <c r="AB214" i="49"/>
  <c r="AA214" i="49"/>
  <c r="Y214" i="49"/>
  <c r="Z214" i="49" s="1"/>
  <c r="X214" i="49"/>
  <c r="AS214" i="49" s="1"/>
  <c r="AG213" i="49"/>
  <c r="AF213" i="49"/>
  <c r="AE213" i="49"/>
  <c r="AD213" i="49"/>
  <c r="AC213" i="49"/>
  <c r="AB213" i="49"/>
  <c r="AA213" i="49"/>
  <c r="Y213" i="49"/>
  <c r="Z213" i="49" s="1"/>
  <c r="X213" i="49"/>
  <c r="AS213" i="49" s="1"/>
  <c r="AG212" i="49"/>
  <c r="AF212" i="49"/>
  <c r="AE212" i="49"/>
  <c r="AD212" i="49"/>
  <c r="AC212" i="49"/>
  <c r="AB212" i="49"/>
  <c r="AA212" i="49"/>
  <c r="Y212" i="49"/>
  <c r="Z212" i="49" s="1"/>
  <c r="X212" i="49"/>
  <c r="AS212" i="49" s="1"/>
  <c r="AG211" i="49"/>
  <c r="AF211" i="49"/>
  <c r="AE211" i="49"/>
  <c r="AD211" i="49"/>
  <c r="AC211" i="49"/>
  <c r="AB211" i="49"/>
  <c r="AA211" i="49"/>
  <c r="Y211" i="49"/>
  <c r="Z211" i="49" s="1"/>
  <c r="X211" i="49"/>
  <c r="AS211" i="49" s="1"/>
  <c r="AG210" i="49"/>
  <c r="AF210" i="49"/>
  <c r="AE210" i="49"/>
  <c r="AD210" i="49"/>
  <c r="AC210" i="49"/>
  <c r="AB210" i="49"/>
  <c r="AA210" i="49"/>
  <c r="Y210" i="49"/>
  <c r="Z210" i="49" s="1"/>
  <c r="X210" i="49"/>
  <c r="AS210" i="49" s="1"/>
  <c r="AG209" i="49"/>
  <c r="AF209" i="49"/>
  <c r="AE209" i="49"/>
  <c r="AD209" i="49"/>
  <c r="AC209" i="49"/>
  <c r="AB209" i="49"/>
  <c r="AA209" i="49"/>
  <c r="Y209" i="49"/>
  <c r="Z209" i="49" s="1"/>
  <c r="X209" i="49"/>
  <c r="AS209" i="49" s="1"/>
  <c r="AG208" i="49"/>
  <c r="AF208" i="49"/>
  <c r="AE208" i="49"/>
  <c r="AD208" i="49"/>
  <c r="AC208" i="49"/>
  <c r="AB208" i="49"/>
  <c r="AA208" i="49"/>
  <c r="Y208" i="49"/>
  <c r="Z208" i="49" s="1"/>
  <c r="X208" i="49"/>
  <c r="AS208" i="49" s="1"/>
  <c r="AG207" i="49"/>
  <c r="AF207" i="49"/>
  <c r="AE207" i="49"/>
  <c r="AD207" i="49"/>
  <c r="AC207" i="49"/>
  <c r="AB207" i="49"/>
  <c r="AA207" i="49"/>
  <c r="Y207" i="49"/>
  <c r="Z207" i="49" s="1"/>
  <c r="X207" i="49"/>
  <c r="AS207" i="49" s="1"/>
  <c r="AG206" i="49"/>
  <c r="AF206" i="49"/>
  <c r="AE206" i="49"/>
  <c r="AD206" i="49"/>
  <c r="AC206" i="49"/>
  <c r="AB206" i="49"/>
  <c r="AA206" i="49"/>
  <c r="Y206" i="49"/>
  <c r="Z206" i="49" s="1"/>
  <c r="X206" i="49"/>
  <c r="AS206" i="49" s="1"/>
  <c r="AG205" i="49"/>
  <c r="AF205" i="49"/>
  <c r="AE205" i="49"/>
  <c r="AD205" i="49"/>
  <c r="AC205" i="49"/>
  <c r="AB205" i="49"/>
  <c r="AA205" i="49"/>
  <c r="Y205" i="49"/>
  <c r="Z205" i="49" s="1"/>
  <c r="X205" i="49"/>
  <c r="AS205" i="49" s="1"/>
  <c r="AG204" i="49"/>
  <c r="AF204" i="49"/>
  <c r="AE204" i="49"/>
  <c r="AD204" i="49"/>
  <c r="AC204" i="49"/>
  <c r="AB204" i="49"/>
  <c r="AA204" i="49"/>
  <c r="Y204" i="49"/>
  <c r="Z204" i="49" s="1"/>
  <c r="X204" i="49"/>
  <c r="AS204" i="49" s="1"/>
  <c r="AG203" i="49"/>
  <c r="AF203" i="49"/>
  <c r="AE203" i="49"/>
  <c r="AD203" i="49"/>
  <c r="AC203" i="49"/>
  <c r="AB203" i="49"/>
  <c r="AA203" i="49"/>
  <c r="X203" i="49"/>
  <c r="AS203" i="49" s="1"/>
  <c r="AG202" i="49"/>
  <c r="AF202" i="49"/>
  <c r="AE202" i="49"/>
  <c r="AD202" i="49"/>
  <c r="AC202" i="49"/>
  <c r="AB202" i="49"/>
  <c r="AA202" i="49"/>
  <c r="X202" i="49"/>
  <c r="AS202" i="49" s="1"/>
  <c r="AG201" i="49"/>
  <c r="AF201" i="49"/>
  <c r="AE201" i="49"/>
  <c r="AD201" i="49"/>
  <c r="AC201" i="49"/>
  <c r="AB201" i="49"/>
  <c r="AA201" i="49"/>
  <c r="X201" i="49"/>
  <c r="AS201" i="49" s="1"/>
  <c r="AG200" i="49"/>
  <c r="AF200" i="49"/>
  <c r="AE200" i="49"/>
  <c r="AD200" i="49"/>
  <c r="AC200" i="49"/>
  <c r="AB200" i="49"/>
  <c r="AA200" i="49"/>
  <c r="X200" i="49"/>
  <c r="AS200" i="49" s="1"/>
  <c r="AG199" i="49"/>
  <c r="AF199" i="49"/>
  <c r="AE199" i="49"/>
  <c r="AD199" i="49"/>
  <c r="AC199" i="49"/>
  <c r="AB199" i="49"/>
  <c r="AA199" i="49"/>
  <c r="X199" i="49"/>
  <c r="AS199" i="49" s="1"/>
  <c r="AG198" i="49"/>
  <c r="AF198" i="49"/>
  <c r="AE198" i="49"/>
  <c r="AD198" i="49"/>
  <c r="AC198" i="49"/>
  <c r="AB198" i="49"/>
  <c r="AA198" i="49"/>
  <c r="X198" i="49"/>
  <c r="AS198" i="49" s="1"/>
  <c r="AG197" i="49"/>
  <c r="AF197" i="49"/>
  <c r="AE197" i="49"/>
  <c r="AD197" i="49"/>
  <c r="AC197" i="49"/>
  <c r="AB197" i="49"/>
  <c r="AA197" i="49"/>
  <c r="X197" i="49"/>
  <c r="AS197" i="49" s="1"/>
  <c r="AG196" i="49"/>
  <c r="AF196" i="49"/>
  <c r="AE196" i="49"/>
  <c r="AD196" i="49"/>
  <c r="AC196" i="49"/>
  <c r="AB196" i="49"/>
  <c r="AA196" i="49"/>
  <c r="X196" i="49"/>
  <c r="AS196" i="49" s="1"/>
  <c r="AG195" i="49"/>
  <c r="AF195" i="49"/>
  <c r="AE195" i="49"/>
  <c r="AD195" i="49"/>
  <c r="AC195" i="49"/>
  <c r="AB195" i="49"/>
  <c r="AA195" i="49"/>
  <c r="X195" i="49"/>
  <c r="AS195" i="49" s="1"/>
  <c r="AG194" i="49"/>
  <c r="AF194" i="49"/>
  <c r="AE194" i="49"/>
  <c r="AD194" i="49"/>
  <c r="AC194" i="49"/>
  <c r="AB194" i="49"/>
  <c r="AA194" i="49"/>
  <c r="X194" i="49"/>
  <c r="AS194" i="49" s="1"/>
  <c r="AG193" i="49"/>
  <c r="AF193" i="49"/>
  <c r="AE193" i="49"/>
  <c r="AD193" i="49"/>
  <c r="AC193" i="49"/>
  <c r="AB193" i="49"/>
  <c r="AA193" i="49"/>
  <c r="X193" i="49"/>
  <c r="AS193" i="49" s="1"/>
  <c r="AG192" i="49"/>
  <c r="AF192" i="49"/>
  <c r="AE192" i="49"/>
  <c r="AD192" i="49"/>
  <c r="AC192" i="49"/>
  <c r="AB192" i="49"/>
  <c r="AA192" i="49"/>
  <c r="X192" i="49"/>
  <c r="AS192" i="49" s="1"/>
  <c r="AG191" i="49"/>
  <c r="AF191" i="49"/>
  <c r="AE191" i="49"/>
  <c r="AD191" i="49"/>
  <c r="AC191" i="49"/>
  <c r="AB191" i="49"/>
  <c r="AA191" i="49"/>
  <c r="X191" i="49"/>
  <c r="AS191" i="49" s="1"/>
  <c r="AG190" i="49"/>
  <c r="AF190" i="49"/>
  <c r="AE190" i="49"/>
  <c r="AD190" i="49"/>
  <c r="AC190" i="49"/>
  <c r="AB190" i="49"/>
  <c r="AA190" i="49"/>
  <c r="X190" i="49"/>
  <c r="AS190" i="49" s="1"/>
  <c r="AG189" i="49"/>
  <c r="AF189" i="49"/>
  <c r="AE189" i="49"/>
  <c r="AD189" i="49"/>
  <c r="AC189" i="49"/>
  <c r="AB189" i="49"/>
  <c r="AA189" i="49"/>
  <c r="X189" i="49"/>
  <c r="AS189" i="49" s="1"/>
  <c r="AG188" i="49"/>
  <c r="AF188" i="49"/>
  <c r="AE188" i="49"/>
  <c r="AD188" i="49"/>
  <c r="AC188" i="49"/>
  <c r="AB188" i="49"/>
  <c r="AA188" i="49"/>
  <c r="X188" i="49"/>
  <c r="AS188" i="49" s="1"/>
  <c r="AG187" i="49"/>
  <c r="AF187" i="49"/>
  <c r="AE187" i="49"/>
  <c r="AD187" i="49"/>
  <c r="AC187" i="49"/>
  <c r="AB187" i="49"/>
  <c r="AA187" i="49"/>
  <c r="X187" i="49"/>
  <c r="AS187" i="49" s="1"/>
  <c r="AG186" i="49"/>
  <c r="AF186" i="49"/>
  <c r="AE186" i="49"/>
  <c r="AD186" i="49"/>
  <c r="AC186" i="49"/>
  <c r="AB186" i="49"/>
  <c r="AA186" i="49"/>
  <c r="X186" i="49"/>
  <c r="AS186" i="49" s="1"/>
  <c r="AG185" i="49"/>
  <c r="AF185" i="49"/>
  <c r="AE185" i="49"/>
  <c r="AD185" i="49"/>
  <c r="AC185" i="49"/>
  <c r="AB185" i="49"/>
  <c r="AA185" i="49"/>
  <c r="X185" i="49"/>
  <c r="AS185" i="49" s="1"/>
  <c r="AG184" i="49"/>
  <c r="AF184" i="49"/>
  <c r="AE184" i="49"/>
  <c r="AD184" i="49"/>
  <c r="AC184" i="49"/>
  <c r="AB184" i="49"/>
  <c r="AA184" i="49"/>
  <c r="X184" i="49"/>
  <c r="AS184" i="49" s="1"/>
  <c r="AG183" i="49"/>
  <c r="AF183" i="49"/>
  <c r="AE183" i="49"/>
  <c r="AD183" i="49"/>
  <c r="AC183" i="49"/>
  <c r="AB183" i="49"/>
  <c r="AA183" i="49"/>
  <c r="X183" i="49"/>
  <c r="AS183" i="49" s="1"/>
  <c r="AG182" i="49"/>
  <c r="AF182" i="49"/>
  <c r="AE182" i="49"/>
  <c r="AD182" i="49"/>
  <c r="AC182" i="49"/>
  <c r="AB182" i="49"/>
  <c r="AA182" i="49"/>
  <c r="X182" i="49"/>
  <c r="AS182" i="49" s="1"/>
  <c r="AG181" i="49"/>
  <c r="AF181" i="49"/>
  <c r="AE181" i="49"/>
  <c r="AD181" i="49"/>
  <c r="AC181" i="49"/>
  <c r="AB181" i="49"/>
  <c r="AA181" i="49"/>
  <c r="X181" i="49"/>
  <c r="AS181" i="49" s="1"/>
  <c r="AG180" i="49"/>
  <c r="AF180" i="49"/>
  <c r="AE180" i="49"/>
  <c r="AD180" i="49"/>
  <c r="AC180" i="49"/>
  <c r="AB180" i="49"/>
  <c r="AA180" i="49"/>
  <c r="AG179" i="49"/>
  <c r="AF179" i="49"/>
  <c r="AE179" i="49"/>
  <c r="AD179" i="49"/>
  <c r="AC179" i="49"/>
  <c r="AB179" i="49"/>
  <c r="AA179" i="49"/>
  <c r="AR179" i="49"/>
  <c r="AG178" i="49"/>
  <c r="AF178" i="49"/>
  <c r="AE178" i="49"/>
  <c r="AD178" i="49"/>
  <c r="AC178" i="49"/>
  <c r="AB178" i="49"/>
  <c r="AA178" i="49"/>
  <c r="AR178" i="49"/>
  <c r="AG177" i="49"/>
  <c r="AF177" i="49"/>
  <c r="AE177" i="49"/>
  <c r="AD177" i="49"/>
  <c r="AC177" i="49"/>
  <c r="AB177" i="49"/>
  <c r="AA177" i="49"/>
  <c r="AR177" i="49"/>
  <c r="AG176" i="49"/>
  <c r="AF176" i="49"/>
  <c r="AE176" i="49"/>
  <c r="AD176" i="49"/>
  <c r="AC176" i="49"/>
  <c r="AB176" i="49"/>
  <c r="AA176" i="49"/>
  <c r="AR176" i="49"/>
  <c r="AG175" i="49"/>
  <c r="AF175" i="49"/>
  <c r="AE175" i="49"/>
  <c r="AD175" i="49"/>
  <c r="AC175" i="49"/>
  <c r="AB175" i="49"/>
  <c r="AA175" i="49"/>
  <c r="AR175" i="49"/>
  <c r="AG174" i="49"/>
  <c r="AF174" i="49"/>
  <c r="AE174" i="49"/>
  <c r="AD174" i="49"/>
  <c r="AC174" i="49"/>
  <c r="AB174" i="49"/>
  <c r="AA174" i="49"/>
  <c r="AR174" i="49"/>
  <c r="AG173" i="49"/>
  <c r="AF173" i="49"/>
  <c r="AE173" i="49"/>
  <c r="AD173" i="49"/>
  <c r="AC173" i="49"/>
  <c r="AB173" i="49"/>
  <c r="AA173" i="49"/>
  <c r="AR173" i="49"/>
  <c r="AG172" i="49"/>
  <c r="AF172" i="49"/>
  <c r="AE172" i="49"/>
  <c r="AD172" i="49"/>
  <c r="AC172" i="49"/>
  <c r="AB172" i="49"/>
  <c r="AA172" i="49"/>
  <c r="AR172" i="49"/>
  <c r="AG171" i="49"/>
  <c r="AF171" i="49"/>
  <c r="AE171" i="49"/>
  <c r="AD171" i="49"/>
  <c r="AC171" i="49"/>
  <c r="AB171" i="49"/>
  <c r="AA171" i="49"/>
  <c r="AR171" i="49"/>
  <c r="AG170" i="49"/>
  <c r="AF170" i="49"/>
  <c r="AE170" i="49"/>
  <c r="AD170" i="49"/>
  <c r="AC170" i="49"/>
  <c r="AB170" i="49"/>
  <c r="AA170" i="49"/>
  <c r="AR170" i="49"/>
  <c r="AG169" i="49"/>
  <c r="AF169" i="49"/>
  <c r="AE169" i="49"/>
  <c r="AD169" i="49"/>
  <c r="AC169" i="49"/>
  <c r="AB169" i="49"/>
  <c r="AA169" i="49"/>
  <c r="AR169" i="49"/>
  <c r="AG168" i="49"/>
  <c r="AF168" i="49"/>
  <c r="AE168" i="49"/>
  <c r="AD168" i="49"/>
  <c r="AC168" i="49"/>
  <c r="AB168" i="49"/>
  <c r="AA168" i="49"/>
  <c r="AR168" i="49"/>
  <c r="AG167" i="49"/>
  <c r="AF167" i="49"/>
  <c r="AE167" i="49"/>
  <c r="AD167" i="49"/>
  <c r="AC167" i="49"/>
  <c r="AB167" i="49"/>
  <c r="AA167" i="49"/>
  <c r="AR167" i="49"/>
  <c r="AG166" i="49"/>
  <c r="AF166" i="49"/>
  <c r="AE166" i="49"/>
  <c r="AD166" i="49"/>
  <c r="AC166" i="49"/>
  <c r="AB166" i="49"/>
  <c r="AA166" i="49"/>
  <c r="AR166" i="49"/>
  <c r="AG165" i="49"/>
  <c r="AF165" i="49"/>
  <c r="AE165" i="49"/>
  <c r="AD165" i="49"/>
  <c r="AC165" i="49"/>
  <c r="AB165" i="49"/>
  <c r="AA165" i="49"/>
  <c r="AR165" i="49"/>
  <c r="AG164" i="49"/>
  <c r="AF164" i="49"/>
  <c r="AE164" i="49"/>
  <c r="AD164" i="49"/>
  <c r="AC164" i="49"/>
  <c r="AB164" i="49"/>
  <c r="AA164" i="49"/>
  <c r="AR164" i="49"/>
  <c r="AG163" i="49"/>
  <c r="AF163" i="49"/>
  <c r="AE163" i="49"/>
  <c r="AD163" i="49"/>
  <c r="AC163" i="49"/>
  <c r="AB163" i="49"/>
  <c r="AA163" i="49"/>
  <c r="AR163" i="49"/>
  <c r="AG162" i="49"/>
  <c r="AF162" i="49"/>
  <c r="AE162" i="49"/>
  <c r="AD162" i="49"/>
  <c r="AC162" i="49"/>
  <c r="AB162" i="49"/>
  <c r="AA162" i="49"/>
  <c r="AR162" i="49"/>
  <c r="AG161" i="49"/>
  <c r="AF161" i="49"/>
  <c r="AE161" i="49"/>
  <c r="AD161" i="49"/>
  <c r="AC161" i="49"/>
  <c r="AB161" i="49"/>
  <c r="AA161" i="49"/>
  <c r="AR161" i="49"/>
  <c r="AG160" i="49"/>
  <c r="AF160" i="49"/>
  <c r="AE160" i="49"/>
  <c r="AD160" i="49"/>
  <c r="AC160" i="49"/>
  <c r="AB160" i="49"/>
  <c r="AA160" i="49"/>
  <c r="AR160" i="49"/>
  <c r="AG159" i="49"/>
  <c r="AF159" i="49"/>
  <c r="AE159" i="49"/>
  <c r="AD159" i="49"/>
  <c r="AC159" i="49"/>
  <c r="AB159" i="49"/>
  <c r="AA159" i="49"/>
  <c r="AR159" i="49"/>
  <c r="AG158" i="49"/>
  <c r="AF158" i="49"/>
  <c r="AE158" i="49"/>
  <c r="AD158" i="49"/>
  <c r="AC158" i="49"/>
  <c r="AB158" i="49"/>
  <c r="AA158" i="49"/>
  <c r="AR158" i="49"/>
  <c r="AG157" i="49"/>
  <c r="AF157" i="49"/>
  <c r="AE157" i="49"/>
  <c r="AD157" i="49"/>
  <c r="AC157" i="49"/>
  <c r="AB157" i="49"/>
  <c r="AA157" i="49"/>
  <c r="AR157" i="49"/>
  <c r="AG156" i="49"/>
  <c r="AF156" i="49"/>
  <c r="AE156" i="49"/>
  <c r="AD156" i="49"/>
  <c r="AC156" i="49"/>
  <c r="AB156" i="49"/>
  <c r="AA156" i="49"/>
  <c r="AR156" i="49"/>
  <c r="AG155" i="49"/>
  <c r="AF155" i="49"/>
  <c r="AE155" i="49"/>
  <c r="AD155" i="49"/>
  <c r="AC155" i="49"/>
  <c r="AB155" i="49"/>
  <c r="AA155" i="49"/>
  <c r="AR155" i="49"/>
  <c r="AG154" i="49"/>
  <c r="AF154" i="49"/>
  <c r="AE154" i="49"/>
  <c r="AD154" i="49"/>
  <c r="AC154" i="49"/>
  <c r="AB154" i="49"/>
  <c r="AA154" i="49"/>
  <c r="AR154" i="49"/>
  <c r="AG153" i="49"/>
  <c r="AF153" i="49"/>
  <c r="AE153" i="49"/>
  <c r="AD153" i="49"/>
  <c r="AC153" i="49"/>
  <c r="AB153" i="49"/>
  <c r="AA153" i="49"/>
  <c r="AR153" i="49"/>
  <c r="AG152" i="49"/>
  <c r="AF152" i="49"/>
  <c r="AE152" i="49"/>
  <c r="AD152" i="49"/>
  <c r="AC152" i="49"/>
  <c r="AB152" i="49"/>
  <c r="AA152" i="49"/>
  <c r="AR152" i="49"/>
  <c r="AG151" i="49"/>
  <c r="AF151" i="49"/>
  <c r="AE151" i="49"/>
  <c r="AD151" i="49"/>
  <c r="AC151" i="49"/>
  <c r="AB151" i="49"/>
  <c r="AA151" i="49"/>
  <c r="AR151" i="49"/>
  <c r="AG150" i="49"/>
  <c r="AF150" i="49"/>
  <c r="AE150" i="49"/>
  <c r="AD150" i="49"/>
  <c r="AC150" i="49"/>
  <c r="AB150" i="49"/>
  <c r="AA150" i="49"/>
  <c r="AR150" i="49"/>
  <c r="AG149" i="49"/>
  <c r="AF149" i="49"/>
  <c r="AE149" i="49"/>
  <c r="AD149" i="49"/>
  <c r="AC149" i="49"/>
  <c r="AB149" i="49"/>
  <c r="AA149" i="49"/>
  <c r="AR149" i="49"/>
  <c r="AG148" i="49"/>
  <c r="AF148" i="49"/>
  <c r="AE148" i="49"/>
  <c r="AD148" i="49"/>
  <c r="AC148" i="49"/>
  <c r="AB148" i="49"/>
  <c r="AA148" i="49"/>
  <c r="AR148" i="49"/>
  <c r="AG147" i="49"/>
  <c r="AF147" i="49"/>
  <c r="AE147" i="49"/>
  <c r="AD147" i="49"/>
  <c r="AC147" i="49"/>
  <c r="AB147" i="49"/>
  <c r="AA147" i="49"/>
  <c r="AR147" i="49"/>
  <c r="AG146" i="49"/>
  <c r="AF146" i="49"/>
  <c r="AE146" i="49"/>
  <c r="AD146" i="49"/>
  <c r="AC146" i="49"/>
  <c r="AB146" i="49"/>
  <c r="AA146" i="49"/>
  <c r="AR146" i="49"/>
  <c r="AG145" i="49"/>
  <c r="AF145" i="49"/>
  <c r="AE145" i="49"/>
  <c r="AD145" i="49"/>
  <c r="AC145" i="49"/>
  <c r="AB145" i="49"/>
  <c r="AA145" i="49"/>
  <c r="AR145" i="49"/>
  <c r="AG144" i="49"/>
  <c r="AF144" i="49"/>
  <c r="AE144" i="49"/>
  <c r="AD144" i="49"/>
  <c r="AC144" i="49"/>
  <c r="AB144" i="49"/>
  <c r="AA144" i="49"/>
  <c r="AR144" i="49"/>
  <c r="AG143" i="49"/>
  <c r="AF143" i="49"/>
  <c r="AE143" i="49"/>
  <c r="AD143" i="49"/>
  <c r="AC143" i="49"/>
  <c r="AB143" i="49"/>
  <c r="AA143" i="49"/>
  <c r="AR143" i="49"/>
  <c r="AG142" i="49"/>
  <c r="AF142" i="49"/>
  <c r="AE142" i="49"/>
  <c r="AD142" i="49"/>
  <c r="AC142" i="49"/>
  <c r="AB142" i="49"/>
  <c r="AA142" i="49"/>
  <c r="AR142" i="49"/>
  <c r="AG141" i="49"/>
  <c r="AF141" i="49"/>
  <c r="AE141" i="49"/>
  <c r="AD141" i="49"/>
  <c r="AC141" i="49"/>
  <c r="AB141" i="49"/>
  <c r="AA141" i="49"/>
  <c r="AR141" i="49"/>
  <c r="AG140" i="49"/>
  <c r="AF140" i="49"/>
  <c r="AE140" i="49"/>
  <c r="AD140" i="49"/>
  <c r="AC140" i="49"/>
  <c r="AB140" i="49"/>
  <c r="AA140" i="49"/>
  <c r="AR140" i="49"/>
  <c r="AG139" i="49"/>
  <c r="AF139" i="49"/>
  <c r="AE139" i="49"/>
  <c r="AD139" i="49"/>
  <c r="AC139" i="49"/>
  <c r="AB139" i="49"/>
  <c r="AA139" i="49"/>
  <c r="AR139" i="49"/>
  <c r="AG138" i="49"/>
  <c r="AF138" i="49"/>
  <c r="AE138" i="49"/>
  <c r="AD138" i="49"/>
  <c r="AC138" i="49"/>
  <c r="AB138" i="49"/>
  <c r="AA138" i="49"/>
  <c r="AR138" i="49"/>
  <c r="AG137" i="49"/>
  <c r="AF137" i="49"/>
  <c r="AE137" i="49"/>
  <c r="AD137" i="49"/>
  <c r="AC137" i="49"/>
  <c r="AB137" i="49"/>
  <c r="AA137" i="49"/>
  <c r="AR137" i="49"/>
  <c r="AG136" i="49"/>
  <c r="AF136" i="49"/>
  <c r="AE136" i="49"/>
  <c r="AD136" i="49"/>
  <c r="AC136" i="49"/>
  <c r="AB136" i="49"/>
  <c r="AA136" i="49"/>
  <c r="AR136" i="49"/>
  <c r="AG135" i="49"/>
  <c r="AF135" i="49"/>
  <c r="AE135" i="49"/>
  <c r="AD135" i="49"/>
  <c r="AC135" i="49"/>
  <c r="AB135" i="49"/>
  <c r="AA135" i="49"/>
  <c r="AG134" i="49"/>
  <c r="AF134" i="49"/>
  <c r="AE134" i="49"/>
  <c r="AD134" i="49"/>
  <c r="AC134" i="49"/>
  <c r="AB134" i="49"/>
  <c r="AA134" i="49"/>
  <c r="AG133" i="49"/>
  <c r="AF133" i="49"/>
  <c r="AE133" i="49"/>
  <c r="AD133" i="49"/>
  <c r="AC133" i="49"/>
  <c r="AB133" i="49"/>
  <c r="AA133" i="49"/>
  <c r="AG132" i="49"/>
  <c r="AF132" i="49"/>
  <c r="AE132" i="49"/>
  <c r="AD132" i="49"/>
  <c r="AC132" i="49"/>
  <c r="AB132" i="49"/>
  <c r="AA132" i="49"/>
  <c r="AG131" i="49"/>
  <c r="AF131" i="49"/>
  <c r="AE131" i="49"/>
  <c r="AD131" i="49"/>
  <c r="AC131" i="49"/>
  <c r="AB131" i="49"/>
  <c r="AA131" i="49"/>
  <c r="AG130" i="49"/>
  <c r="AF130" i="49"/>
  <c r="AE130" i="49"/>
  <c r="AD130" i="49"/>
  <c r="AC130" i="49"/>
  <c r="AB130" i="49"/>
  <c r="AA130" i="49"/>
  <c r="AG129" i="49"/>
  <c r="AF129" i="49"/>
  <c r="AE129" i="49"/>
  <c r="AD129" i="49"/>
  <c r="AC129" i="49"/>
  <c r="AB129" i="49"/>
  <c r="AA129" i="49"/>
  <c r="AG128" i="49"/>
  <c r="AF128" i="49"/>
  <c r="AE128" i="49"/>
  <c r="AD128" i="49"/>
  <c r="AC128" i="49"/>
  <c r="AB128" i="49"/>
  <c r="AA128" i="49"/>
  <c r="AG127" i="49"/>
  <c r="AF127" i="49"/>
  <c r="AE127" i="49"/>
  <c r="AD127" i="49"/>
  <c r="AC127" i="49"/>
  <c r="AB127" i="49"/>
  <c r="AA127" i="49"/>
  <c r="AG126" i="49"/>
  <c r="AF126" i="49"/>
  <c r="AE126" i="49"/>
  <c r="AD126" i="49"/>
  <c r="AC126" i="49"/>
  <c r="AB126" i="49"/>
  <c r="AA126" i="49"/>
  <c r="AG125" i="49"/>
  <c r="AF125" i="49"/>
  <c r="AE125" i="49"/>
  <c r="AD125" i="49"/>
  <c r="AC125" i="49"/>
  <c r="AB125" i="49"/>
  <c r="AA125" i="49"/>
  <c r="AG124" i="49"/>
  <c r="AF124" i="49"/>
  <c r="AE124" i="49"/>
  <c r="AD124" i="49"/>
  <c r="AC124" i="49"/>
  <c r="AB124" i="49"/>
  <c r="AA124" i="49"/>
  <c r="AG123" i="49"/>
  <c r="AF123" i="49"/>
  <c r="AE123" i="49"/>
  <c r="AD123" i="49"/>
  <c r="AC123" i="49"/>
  <c r="AB123" i="49"/>
  <c r="AA123" i="49"/>
  <c r="AG122" i="49"/>
  <c r="AF122" i="49"/>
  <c r="AE122" i="49"/>
  <c r="AD122" i="49"/>
  <c r="AC122" i="49"/>
  <c r="AB122" i="49"/>
  <c r="AA122" i="49"/>
  <c r="AG121" i="49"/>
  <c r="AF121" i="49"/>
  <c r="AE121" i="49"/>
  <c r="AD121" i="49"/>
  <c r="AC121" i="49"/>
  <c r="AB121" i="49"/>
  <c r="AA121" i="49"/>
  <c r="AG120" i="49"/>
  <c r="AF120" i="49"/>
  <c r="AE120" i="49"/>
  <c r="AD120" i="49"/>
  <c r="AC120" i="49"/>
  <c r="AB120" i="49"/>
  <c r="AA120" i="49"/>
  <c r="AG119" i="49"/>
  <c r="AF119" i="49"/>
  <c r="AE119" i="49"/>
  <c r="AD119" i="49"/>
  <c r="AC119" i="49"/>
  <c r="AB119" i="49"/>
  <c r="AA119" i="49"/>
  <c r="AG118" i="49"/>
  <c r="AF118" i="49"/>
  <c r="AE118" i="49"/>
  <c r="AD118" i="49"/>
  <c r="AC118" i="49"/>
  <c r="AB118" i="49"/>
  <c r="AA118" i="49"/>
  <c r="AG117" i="49"/>
  <c r="AF117" i="49"/>
  <c r="AE117" i="49"/>
  <c r="AD117" i="49"/>
  <c r="AC117" i="49"/>
  <c r="AB117" i="49"/>
  <c r="AA117" i="49"/>
  <c r="AG116" i="49"/>
  <c r="AF116" i="49"/>
  <c r="AE116" i="49"/>
  <c r="AD116" i="49"/>
  <c r="AC116" i="49"/>
  <c r="AB116" i="49"/>
  <c r="AA116" i="49"/>
  <c r="AG115" i="49"/>
  <c r="AF115" i="49"/>
  <c r="AE115" i="49"/>
  <c r="AD115" i="49"/>
  <c r="AC115" i="49"/>
  <c r="AB115" i="49"/>
  <c r="AA115" i="49"/>
  <c r="AG114" i="49"/>
  <c r="AF114" i="49"/>
  <c r="AE114" i="49"/>
  <c r="AD114" i="49"/>
  <c r="AC114" i="49"/>
  <c r="AB114" i="49"/>
  <c r="AA114" i="49"/>
  <c r="AG113" i="49"/>
  <c r="AF113" i="49"/>
  <c r="AE113" i="49"/>
  <c r="AD113" i="49"/>
  <c r="AC113" i="49"/>
  <c r="AB113" i="49"/>
  <c r="AA113" i="49"/>
  <c r="AG112" i="49"/>
  <c r="AF112" i="49"/>
  <c r="AE112" i="49"/>
  <c r="AD112" i="49"/>
  <c r="AC112" i="49"/>
  <c r="AB112" i="49"/>
  <c r="AA112" i="49"/>
  <c r="AG111" i="49"/>
  <c r="AF111" i="49"/>
  <c r="AE111" i="49"/>
  <c r="AD111" i="49"/>
  <c r="AC111" i="49"/>
  <c r="AB111" i="49"/>
  <c r="AA111" i="49"/>
  <c r="AG110" i="49"/>
  <c r="AF110" i="49"/>
  <c r="AE110" i="49"/>
  <c r="AD110" i="49"/>
  <c r="AC110" i="49"/>
  <c r="AB110" i="49"/>
  <c r="AA110" i="49"/>
  <c r="AG109" i="49"/>
  <c r="AF109" i="49"/>
  <c r="AE109" i="49"/>
  <c r="AD109" i="49"/>
  <c r="AC109" i="49"/>
  <c r="AB109" i="49"/>
  <c r="AA109" i="49"/>
  <c r="AG108" i="49"/>
  <c r="AF108" i="49"/>
  <c r="AE108" i="49"/>
  <c r="AD108" i="49"/>
  <c r="AC108" i="49"/>
  <c r="AB108" i="49"/>
  <c r="AA108" i="49"/>
  <c r="AG107" i="49"/>
  <c r="AF107" i="49"/>
  <c r="AE107" i="49"/>
  <c r="AD107" i="49"/>
  <c r="AC107" i="49"/>
  <c r="AB107" i="49"/>
  <c r="AA107" i="49"/>
  <c r="AG106" i="49"/>
  <c r="AF106" i="49"/>
  <c r="AE106" i="49"/>
  <c r="AD106" i="49"/>
  <c r="AC106" i="49"/>
  <c r="AB106" i="49"/>
  <c r="AA106" i="49"/>
  <c r="AG105" i="49"/>
  <c r="AF105" i="49"/>
  <c r="AE105" i="49"/>
  <c r="AD105" i="49"/>
  <c r="AC105" i="49"/>
  <c r="AB105" i="49"/>
  <c r="AA105" i="49"/>
  <c r="AG104" i="49"/>
  <c r="AF104" i="49"/>
  <c r="AE104" i="49"/>
  <c r="AD104" i="49"/>
  <c r="AC104" i="49"/>
  <c r="AB104" i="49"/>
  <c r="AA104" i="49"/>
  <c r="AG103" i="49"/>
  <c r="AF103" i="49"/>
  <c r="AE103" i="49"/>
  <c r="AD103" i="49"/>
  <c r="AC103" i="49"/>
  <c r="AB103" i="49"/>
  <c r="AA103" i="49"/>
  <c r="AG102" i="49"/>
  <c r="AF102" i="49"/>
  <c r="AE102" i="49"/>
  <c r="AD102" i="49"/>
  <c r="AC102" i="49"/>
  <c r="AB102" i="49"/>
  <c r="AA102" i="49"/>
  <c r="AG101" i="49"/>
  <c r="AF101" i="49"/>
  <c r="AE101" i="49"/>
  <c r="AD101" i="49"/>
  <c r="AC101" i="49"/>
  <c r="AB101" i="49"/>
  <c r="AA101" i="49"/>
  <c r="AG100" i="49"/>
  <c r="AF100" i="49"/>
  <c r="AE100" i="49"/>
  <c r="AD100" i="49"/>
  <c r="AC100" i="49"/>
  <c r="AB100" i="49"/>
  <c r="AA100" i="49"/>
  <c r="AG99" i="49"/>
  <c r="AF99" i="49"/>
  <c r="AE99" i="49"/>
  <c r="AD99" i="49"/>
  <c r="AC99" i="49"/>
  <c r="AB99" i="49"/>
  <c r="AA99" i="49"/>
  <c r="AG98" i="49"/>
  <c r="AF98" i="49"/>
  <c r="AE98" i="49"/>
  <c r="AD98" i="49"/>
  <c r="AC98" i="49"/>
  <c r="AB98" i="49"/>
  <c r="AA98" i="49"/>
  <c r="AG97" i="49"/>
  <c r="AF97" i="49"/>
  <c r="AE97" i="49"/>
  <c r="AD97" i="49"/>
  <c r="AC97" i="49"/>
  <c r="AB97" i="49"/>
  <c r="AA97" i="49"/>
  <c r="AG96" i="49"/>
  <c r="AF96" i="49"/>
  <c r="AE96" i="49"/>
  <c r="AD96" i="49"/>
  <c r="AC96" i="49"/>
  <c r="AB96" i="49"/>
  <c r="AA96" i="49"/>
  <c r="AG95" i="49"/>
  <c r="AF95" i="49"/>
  <c r="AE95" i="49"/>
  <c r="AD95" i="49"/>
  <c r="AC95" i="49"/>
  <c r="AB95" i="49"/>
  <c r="AA95" i="49"/>
  <c r="AG94" i="49"/>
  <c r="AF94" i="49"/>
  <c r="AE94" i="49"/>
  <c r="AD94" i="49"/>
  <c r="AC94" i="49"/>
  <c r="AB94" i="49"/>
  <c r="AA94" i="49"/>
  <c r="AG93" i="49"/>
  <c r="AF93" i="49"/>
  <c r="AE93" i="49"/>
  <c r="AD93" i="49"/>
  <c r="AC93" i="49"/>
  <c r="AB93" i="49"/>
  <c r="AA93" i="49"/>
  <c r="AG92" i="49"/>
  <c r="AF92" i="49"/>
  <c r="AE92" i="49"/>
  <c r="AD92" i="49"/>
  <c r="AC92" i="49"/>
  <c r="AB92" i="49"/>
  <c r="AA92" i="49"/>
  <c r="AG91" i="49"/>
  <c r="AF91" i="49"/>
  <c r="AE91" i="49"/>
  <c r="AD91" i="49"/>
  <c r="AC91" i="49"/>
  <c r="AB91" i="49"/>
  <c r="AA91" i="49"/>
  <c r="AG90" i="49"/>
  <c r="AF90" i="49"/>
  <c r="AE90" i="49"/>
  <c r="AD90" i="49"/>
  <c r="AC90" i="49"/>
  <c r="AB90" i="49"/>
  <c r="AA90" i="49"/>
  <c r="AG89" i="49"/>
  <c r="AF89" i="49"/>
  <c r="AE89" i="49"/>
  <c r="AD89" i="49"/>
  <c r="AC89" i="49"/>
  <c r="AB89" i="49"/>
  <c r="AA89" i="49"/>
  <c r="AG88" i="49"/>
  <c r="AF88" i="49"/>
  <c r="AE88" i="49"/>
  <c r="AD88" i="49"/>
  <c r="AC88" i="49"/>
  <c r="AB88" i="49"/>
  <c r="AA88" i="49"/>
  <c r="AG87" i="49"/>
  <c r="AF87" i="49"/>
  <c r="AE87" i="49"/>
  <c r="AD87" i="49"/>
  <c r="AC87" i="49"/>
  <c r="AB87" i="49"/>
  <c r="AA87" i="49"/>
  <c r="AG86" i="49"/>
  <c r="AF86" i="49"/>
  <c r="AE86" i="49"/>
  <c r="AD86" i="49"/>
  <c r="AC86" i="49"/>
  <c r="AB86" i="49"/>
  <c r="AA86" i="49"/>
  <c r="AG85" i="49"/>
  <c r="AF85" i="49"/>
  <c r="AE85" i="49"/>
  <c r="AD85" i="49"/>
  <c r="AC85" i="49"/>
  <c r="AB85" i="49"/>
  <c r="AA85" i="49"/>
  <c r="AG84" i="49"/>
  <c r="AF84" i="49"/>
  <c r="AE84" i="49"/>
  <c r="AD84" i="49"/>
  <c r="AC84" i="49"/>
  <c r="AB84" i="49"/>
  <c r="AA84" i="49"/>
  <c r="AG83" i="49"/>
  <c r="AF83" i="49"/>
  <c r="AE83" i="49"/>
  <c r="AD83" i="49"/>
  <c r="AC83" i="49"/>
  <c r="AB83" i="49"/>
  <c r="AA83" i="49"/>
  <c r="AG82" i="49"/>
  <c r="AF82" i="49"/>
  <c r="AE82" i="49"/>
  <c r="AD82" i="49"/>
  <c r="AC82" i="49"/>
  <c r="AB82" i="49"/>
  <c r="AA82" i="49"/>
  <c r="AG81" i="49"/>
  <c r="AF81" i="49"/>
  <c r="AE81" i="49"/>
  <c r="AD81" i="49"/>
  <c r="AC81" i="49"/>
  <c r="AB81" i="49"/>
  <c r="AA81" i="49"/>
  <c r="AG80" i="49"/>
  <c r="AF80" i="49"/>
  <c r="AE80" i="49"/>
  <c r="AD80" i="49"/>
  <c r="AC80" i="49"/>
  <c r="AB80" i="49"/>
  <c r="AA80" i="49"/>
  <c r="AG79" i="49"/>
  <c r="AF79" i="49"/>
  <c r="AE79" i="49"/>
  <c r="AD79" i="49"/>
  <c r="AC79" i="49"/>
  <c r="AB79" i="49"/>
  <c r="AA79" i="49"/>
  <c r="AG78" i="49"/>
  <c r="AF78" i="49"/>
  <c r="AE78" i="49"/>
  <c r="AD78" i="49"/>
  <c r="AC78" i="49"/>
  <c r="AB78" i="49"/>
  <c r="AA78" i="49"/>
  <c r="AG77" i="49"/>
  <c r="AF77" i="49"/>
  <c r="AE77" i="49"/>
  <c r="AD77" i="49"/>
  <c r="AC77" i="49"/>
  <c r="AB77" i="49"/>
  <c r="AA77" i="49"/>
  <c r="AG76" i="49"/>
  <c r="AF76" i="49"/>
  <c r="AE76" i="49"/>
  <c r="AD76" i="49"/>
  <c r="AC76" i="49"/>
  <c r="AB76" i="49"/>
  <c r="AA76" i="49"/>
  <c r="AG75" i="49"/>
  <c r="AF75" i="49"/>
  <c r="AE75" i="49"/>
  <c r="AD75" i="49"/>
  <c r="AC75" i="49"/>
  <c r="AB75" i="49"/>
  <c r="AA75" i="49"/>
  <c r="AG74" i="49"/>
  <c r="AF74" i="49"/>
  <c r="AE74" i="49"/>
  <c r="AD74" i="49"/>
  <c r="AC74" i="49"/>
  <c r="AB74" i="49"/>
  <c r="AA74" i="49"/>
  <c r="AG73" i="49"/>
  <c r="AF73" i="49"/>
  <c r="AE73" i="49"/>
  <c r="AD73" i="49"/>
  <c r="AC73" i="49"/>
  <c r="AB73" i="49"/>
  <c r="AA73" i="49"/>
  <c r="AG72" i="49"/>
  <c r="AF72" i="49"/>
  <c r="AE72" i="49"/>
  <c r="AD72" i="49"/>
  <c r="AC72" i="49"/>
  <c r="AB72" i="49"/>
  <c r="AA72" i="49"/>
  <c r="AG71" i="49"/>
  <c r="AF71" i="49"/>
  <c r="AE71" i="49"/>
  <c r="AD71" i="49"/>
  <c r="AC71" i="49"/>
  <c r="AB71" i="49"/>
  <c r="AA71" i="49"/>
  <c r="AG70" i="49"/>
  <c r="AF70" i="49"/>
  <c r="AE70" i="49"/>
  <c r="AD70" i="49"/>
  <c r="AC70" i="49"/>
  <c r="AB70" i="49"/>
  <c r="AA70" i="49"/>
  <c r="AG69" i="49"/>
  <c r="AF69" i="49"/>
  <c r="AE69" i="49"/>
  <c r="AD69" i="49"/>
  <c r="AC69" i="49"/>
  <c r="AB69" i="49"/>
  <c r="AA69" i="49"/>
  <c r="AG68" i="49"/>
  <c r="AF68" i="49"/>
  <c r="AE68" i="49"/>
  <c r="AD68" i="49"/>
  <c r="AC68" i="49"/>
  <c r="AB68" i="49"/>
  <c r="AA68" i="49"/>
  <c r="AG67" i="49"/>
  <c r="AF67" i="49"/>
  <c r="AE67" i="49"/>
  <c r="AD67" i="49"/>
  <c r="AC67" i="49"/>
  <c r="AB67" i="49"/>
  <c r="AA67" i="49"/>
  <c r="AG66" i="49"/>
  <c r="AF66" i="49"/>
  <c r="AE66" i="49"/>
  <c r="AD66" i="49"/>
  <c r="AC66" i="49"/>
  <c r="AB66" i="49"/>
  <c r="AA66" i="49"/>
  <c r="AS66" i="49"/>
  <c r="AG65" i="49"/>
  <c r="AF65" i="49"/>
  <c r="AE65" i="49"/>
  <c r="AD65" i="49"/>
  <c r="AC65" i="49"/>
  <c r="AB65" i="49"/>
  <c r="AA65" i="49"/>
  <c r="AS65" i="49"/>
  <c r="AG64" i="49"/>
  <c r="AF64" i="49"/>
  <c r="AE64" i="49"/>
  <c r="AD64" i="49"/>
  <c r="AC64" i="49"/>
  <c r="AB64" i="49"/>
  <c r="AA64" i="49"/>
  <c r="AS64" i="49"/>
  <c r="AG63" i="49"/>
  <c r="AF63" i="49"/>
  <c r="AE63" i="49"/>
  <c r="AD63" i="49"/>
  <c r="AC63" i="49"/>
  <c r="AB63" i="49"/>
  <c r="AA63" i="49"/>
  <c r="AS63" i="49"/>
  <c r="AG62" i="49"/>
  <c r="AF62" i="49"/>
  <c r="AE62" i="49"/>
  <c r="AD62" i="49"/>
  <c r="AC62" i="49"/>
  <c r="AB62" i="49"/>
  <c r="AA62" i="49"/>
  <c r="AS62" i="49"/>
  <c r="AG61" i="49"/>
  <c r="AF61" i="49"/>
  <c r="AE61" i="49"/>
  <c r="AD61" i="49"/>
  <c r="AC61" i="49"/>
  <c r="AB61" i="49"/>
  <c r="AA61" i="49"/>
  <c r="AS61" i="49"/>
  <c r="AG60" i="49"/>
  <c r="AF60" i="49"/>
  <c r="AE60" i="49"/>
  <c r="AD60" i="49"/>
  <c r="AC60" i="49"/>
  <c r="AB60" i="49"/>
  <c r="AA60" i="49"/>
  <c r="AS60" i="49"/>
  <c r="AG59" i="49"/>
  <c r="AF59" i="49"/>
  <c r="AE59" i="49"/>
  <c r="AD59" i="49"/>
  <c r="AC59" i="49"/>
  <c r="AB59" i="49"/>
  <c r="AA59" i="49"/>
  <c r="AS59" i="49"/>
  <c r="AG58" i="49"/>
  <c r="AF58" i="49"/>
  <c r="AE58" i="49"/>
  <c r="AD58" i="49"/>
  <c r="AC58" i="49"/>
  <c r="AB58" i="49"/>
  <c r="AA58" i="49"/>
  <c r="AS58" i="49"/>
  <c r="AG57" i="49"/>
  <c r="AF57" i="49"/>
  <c r="AE57" i="49"/>
  <c r="AD57" i="49"/>
  <c r="AC57" i="49"/>
  <c r="AB57" i="49"/>
  <c r="AA57" i="49"/>
  <c r="AS57" i="49"/>
  <c r="AG56" i="49"/>
  <c r="AF56" i="49"/>
  <c r="AE56" i="49"/>
  <c r="AD56" i="49"/>
  <c r="AC56" i="49"/>
  <c r="AB56" i="49"/>
  <c r="AA56" i="49"/>
  <c r="AS56" i="49"/>
  <c r="AG55" i="49"/>
  <c r="AF55" i="49"/>
  <c r="AE55" i="49"/>
  <c r="AD55" i="49"/>
  <c r="AC55" i="49"/>
  <c r="AB55" i="49"/>
  <c r="AA55" i="49"/>
  <c r="AS55" i="49"/>
  <c r="AG54" i="49"/>
  <c r="AF54" i="49"/>
  <c r="AE54" i="49"/>
  <c r="AD54" i="49"/>
  <c r="AC54" i="49"/>
  <c r="AB54" i="49"/>
  <c r="AA54" i="49"/>
  <c r="AS54" i="49"/>
  <c r="AG53" i="49"/>
  <c r="AF53" i="49"/>
  <c r="AE53" i="49"/>
  <c r="AD53" i="49"/>
  <c r="AC53" i="49"/>
  <c r="AB53" i="49"/>
  <c r="AA53" i="49"/>
  <c r="AS53" i="49"/>
  <c r="AG52" i="49"/>
  <c r="AF52" i="49"/>
  <c r="AE52" i="49"/>
  <c r="AD52" i="49"/>
  <c r="AC52" i="49"/>
  <c r="AB52" i="49"/>
  <c r="AA52" i="49"/>
  <c r="AS52" i="49"/>
  <c r="AG51" i="49"/>
  <c r="AF51" i="49"/>
  <c r="AE51" i="49"/>
  <c r="AD51" i="49"/>
  <c r="AC51" i="49"/>
  <c r="AB51" i="49"/>
  <c r="AA51" i="49"/>
  <c r="AS51" i="49"/>
  <c r="AG50" i="49"/>
  <c r="AF50" i="49"/>
  <c r="AE50" i="49"/>
  <c r="AD50" i="49"/>
  <c r="AC50" i="49"/>
  <c r="AB50" i="49"/>
  <c r="AA50" i="49"/>
  <c r="AS50" i="49"/>
  <c r="AG49" i="49"/>
  <c r="AF49" i="49"/>
  <c r="AE49" i="49"/>
  <c r="AD49" i="49"/>
  <c r="AC49" i="49"/>
  <c r="AB49" i="49"/>
  <c r="AA49" i="49"/>
  <c r="AS49" i="49"/>
  <c r="AG48" i="49"/>
  <c r="AF48" i="49"/>
  <c r="AE48" i="49"/>
  <c r="AD48" i="49"/>
  <c r="AC48" i="49"/>
  <c r="AB48" i="49"/>
  <c r="AA48" i="49"/>
  <c r="AS48" i="49"/>
  <c r="AG47" i="49"/>
  <c r="AF47" i="49"/>
  <c r="AE47" i="49"/>
  <c r="AD47" i="49"/>
  <c r="AC47" i="49"/>
  <c r="AB47" i="49"/>
  <c r="AA47" i="49"/>
  <c r="AS47" i="49"/>
  <c r="AG46" i="49"/>
  <c r="AF46" i="49"/>
  <c r="AE46" i="49"/>
  <c r="AD46" i="49"/>
  <c r="AC46" i="49"/>
  <c r="AB46" i="49"/>
  <c r="AA46" i="49"/>
  <c r="AS46" i="49"/>
  <c r="AG45" i="49"/>
  <c r="AF45" i="49"/>
  <c r="AE45" i="49"/>
  <c r="AD45" i="49"/>
  <c r="AC45" i="49"/>
  <c r="AB45" i="49"/>
  <c r="AA45" i="49"/>
  <c r="AS45" i="49"/>
  <c r="AG44" i="49"/>
  <c r="AF44" i="49"/>
  <c r="AE44" i="49"/>
  <c r="AD44" i="49"/>
  <c r="AC44" i="49"/>
  <c r="AB44" i="49"/>
  <c r="AA44" i="49"/>
  <c r="AS44" i="49"/>
  <c r="AG43" i="49"/>
  <c r="AF43" i="49"/>
  <c r="AE43" i="49"/>
  <c r="AD43" i="49"/>
  <c r="AC43" i="49"/>
  <c r="AB43" i="49"/>
  <c r="AA43" i="49"/>
  <c r="AS43" i="49"/>
  <c r="AG42" i="49"/>
  <c r="AF42" i="49"/>
  <c r="AE42" i="49"/>
  <c r="AD42" i="49"/>
  <c r="AC42" i="49"/>
  <c r="AB42" i="49"/>
  <c r="AA42" i="49"/>
  <c r="AS42" i="49"/>
  <c r="AG41" i="49"/>
  <c r="AF41" i="49"/>
  <c r="AE41" i="49"/>
  <c r="AD41" i="49"/>
  <c r="AC41" i="49"/>
  <c r="AB41" i="49"/>
  <c r="AA41" i="49"/>
  <c r="AS41" i="49"/>
  <c r="AG40" i="49"/>
  <c r="AF40" i="49"/>
  <c r="AE40" i="49"/>
  <c r="AD40" i="49"/>
  <c r="AC40" i="49"/>
  <c r="AB40" i="49"/>
  <c r="AA40" i="49"/>
  <c r="AS40" i="49"/>
  <c r="AG39" i="49"/>
  <c r="AF39" i="49"/>
  <c r="AE39" i="49"/>
  <c r="AD39" i="49"/>
  <c r="AC39" i="49"/>
  <c r="AB39" i="49"/>
  <c r="AA39" i="49"/>
  <c r="AS39" i="49"/>
  <c r="AG38" i="49"/>
  <c r="AF38" i="49"/>
  <c r="AE38" i="49"/>
  <c r="AD38" i="49"/>
  <c r="AC38" i="49"/>
  <c r="AB38" i="49"/>
  <c r="AA38" i="49"/>
  <c r="AS38" i="49"/>
  <c r="AG37" i="49"/>
  <c r="AF37" i="49"/>
  <c r="AE37" i="49"/>
  <c r="AD37" i="49"/>
  <c r="AC37" i="49"/>
  <c r="AB37" i="49"/>
  <c r="AA37" i="49"/>
  <c r="AS37" i="49"/>
  <c r="AG36" i="49"/>
  <c r="AF36" i="49"/>
  <c r="AE36" i="49"/>
  <c r="AD36" i="49"/>
  <c r="AC36" i="49"/>
  <c r="AB36" i="49"/>
  <c r="AA36" i="49"/>
  <c r="AS36" i="49"/>
  <c r="AG35" i="49"/>
  <c r="AF35" i="49"/>
  <c r="AE35" i="49"/>
  <c r="AD35" i="49"/>
  <c r="AC35" i="49"/>
  <c r="AB35" i="49"/>
  <c r="AA35" i="49"/>
  <c r="AS35" i="49"/>
  <c r="AG34" i="49"/>
  <c r="AF34" i="49"/>
  <c r="AE34" i="49"/>
  <c r="AD34" i="49"/>
  <c r="AC34" i="49"/>
  <c r="AB34" i="49"/>
  <c r="AA34" i="49"/>
  <c r="AS34" i="49"/>
  <c r="AG33" i="49"/>
  <c r="AF33" i="49"/>
  <c r="AE33" i="49"/>
  <c r="AD33" i="49"/>
  <c r="AC33" i="49"/>
  <c r="AB33" i="49"/>
  <c r="AA33" i="49"/>
  <c r="AS33" i="49"/>
  <c r="AG32" i="49"/>
  <c r="AF32" i="49"/>
  <c r="AE32" i="49"/>
  <c r="AD32" i="49"/>
  <c r="AC32" i="49"/>
  <c r="AB32" i="49"/>
  <c r="AA32" i="49"/>
  <c r="AS32" i="49"/>
  <c r="AG31" i="49"/>
  <c r="AF31" i="49"/>
  <c r="AE31" i="49"/>
  <c r="AD31" i="49"/>
  <c r="AC31" i="49"/>
  <c r="AB31" i="49"/>
  <c r="AA31" i="49"/>
  <c r="AS31" i="49"/>
  <c r="AG30" i="49"/>
  <c r="AF30" i="49"/>
  <c r="AE30" i="49"/>
  <c r="AD30" i="49"/>
  <c r="AC30" i="49"/>
  <c r="AB30" i="49"/>
  <c r="AA30" i="49"/>
  <c r="AS30" i="49"/>
  <c r="AG29" i="49"/>
  <c r="AF29" i="49"/>
  <c r="AE29" i="49"/>
  <c r="AD29" i="49"/>
  <c r="AC29" i="49"/>
  <c r="AB29" i="49"/>
  <c r="AA29" i="49"/>
  <c r="AS29" i="49"/>
  <c r="AG28" i="49"/>
  <c r="AF28" i="49"/>
  <c r="AE28" i="49"/>
  <c r="AD28" i="49"/>
  <c r="AC28" i="49"/>
  <c r="AB28" i="49"/>
  <c r="AA28" i="49"/>
  <c r="AS28" i="49"/>
  <c r="AG27" i="49"/>
  <c r="AF27" i="49"/>
  <c r="AE27" i="49"/>
  <c r="AD27" i="49"/>
  <c r="AC27" i="49"/>
  <c r="AB27" i="49"/>
  <c r="AA27" i="49"/>
  <c r="AS27" i="49"/>
  <c r="AG26" i="49"/>
  <c r="AF26" i="49"/>
  <c r="AE26" i="49"/>
  <c r="AD26" i="49"/>
  <c r="AC26" i="49"/>
  <c r="AB26" i="49"/>
  <c r="AA26" i="49"/>
  <c r="AS26" i="49"/>
  <c r="AG25" i="49"/>
  <c r="AF25" i="49"/>
  <c r="AE25" i="49"/>
  <c r="AD25" i="49"/>
  <c r="AC25" i="49"/>
  <c r="AB25" i="49"/>
  <c r="AA25" i="49"/>
  <c r="AS25" i="49"/>
  <c r="AG24" i="49"/>
  <c r="AF24" i="49"/>
  <c r="AE24" i="49"/>
  <c r="AD24" i="49"/>
  <c r="AC24" i="49"/>
  <c r="AB24" i="49"/>
  <c r="AA24" i="49"/>
  <c r="AS24" i="49"/>
  <c r="AG23" i="49"/>
  <c r="AF23" i="49"/>
  <c r="AE23" i="49"/>
  <c r="AD23" i="49"/>
  <c r="AC23" i="49"/>
  <c r="AB23" i="49"/>
  <c r="AA23" i="49"/>
  <c r="AS23" i="49"/>
  <c r="AG22" i="49"/>
  <c r="AF22" i="49"/>
  <c r="AE22" i="49"/>
  <c r="AD22" i="49"/>
  <c r="AC22" i="49"/>
  <c r="AB22" i="49"/>
  <c r="AA22" i="49"/>
  <c r="AS22" i="49"/>
  <c r="AG21" i="49"/>
  <c r="AF21" i="49"/>
  <c r="AE21" i="49"/>
  <c r="AD21" i="49"/>
  <c r="AC21" i="49"/>
  <c r="AB21" i="49"/>
  <c r="AA21" i="49"/>
  <c r="AS21" i="49"/>
  <c r="AG20" i="49"/>
  <c r="AF20" i="49"/>
  <c r="AE20" i="49"/>
  <c r="AD20" i="49"/>
  <c r="AC20" i="49"/>
  <c r="AB20" i="49"/>
  <c r="AA20" i="49"/>
  <c r="AS20" i="49"/>
  <c r="AG19" i="49"/>
  <c r="AF19" i="49"/>
  <c r="AE19" i="49"/>
  <c r="AD19" i="49"/>
  <c r="AC19" i="49"/>
  <c r="AB19" i="49"/>
  <c r="AA19" i="49"/>
  <c r="AS19" i="49"/>
  <c r="AG18" i="49"/>
  <c r="AF18" i="49"/>
  <c r="AE18" i="49"/>
  <c r="AD18" i="49"/>
  <c r="AC18" i="49"/>
  <c r="AB18" i="49"/>
  <c r="AA18" i="49"/>
  <c r="AS18" i="49"/>
  <c r="AG17" i="49"/>
  <c r="AF17" i="49"/>
  <c r="AE17" i="49"/>
  <c r="AD17" i="49"/>
  <c r="AC17" i="49"/>
  <c r="AB17" i="49"/>
  <c r="AA17" i="49"/>
  <c r="AS17" i="49"/>
  <c r="AG16" i="49"/>
  <c r="AF16" i="49"/>
  <c r="AE16" i="49"/>
  <c r="AD16" i="49"/>
  <c r="AC16" i="49"/>
  <c r="AB16" i="49"/>
  <c r="AA16" i="49"/>
  <c r="AS16" i="49"/>
  <c r="AG15" i="49"/>
  <c r="AF15" i="49"/>
  <c r="AE15" i="49"/>
  <c r="AD15" i="49"/>
  <c r="AC15" i="49"/>
  <c r="AB15" i="49"/>
  <c r="AA15" i="49"/>
  <c r="AS15" i="49"/>
  <c r="AG14" i="49"/>
  <c r="AF14" i="49"/>
  <c r="AE14" i="49"/>
  <c r="AD14" i="49"/>
  <c r="AC14" i="49"/>
  <c r="AB14" i="49"/>
  <c r="AA14" i="49"/>
  <c r="AS14" i="49"/>
  <c r="AG13" i="49"/>
  <c r="AF13" i="49"/>
  <c r="AE13" i="49"/>
  <c r="AD13" i="49"/>
  <c r="AC13" i="49"/>
  <c r="AB13" i="49"/>
  <c r="AA13" i="49"/>
  <c r="AS13" i="49"/>
  <c r="AG12" i="49"/>
  <c r="AF12" i="49"/>
  <c r="AE12" i="49"/>
  <c r="AD12" i="49"/>
  <c r="AC12" i="49"/>
  <c r="AB12" i="49"/>
  <c r="AA12" i="49"/>
  <c r="AS12" i="49"/>
  <c r="AG11" i="49"/>
  <c r="AF11" i="49"/>
  <c r="AE11" i="49"/>
  <c r="AD11" i="49"/>
  <c r="AC11" i="49"/>
  <c r="AB11" i="49"/>
  <c r="AA11" i="49"/>
  <c r="AS11" i="49"/>
  <c r="AG10" i="49"/>
  <c r="AF10" i="49"/>
  <c r="AE10" i="49"/>
  <c r="AD10" i="49"/>
  <c r="AC10" i="49"/>
  <c r="AB10" i="49"/>
  <c r="AA10" i="49"/>
  <c r="AS10" i="49"/>
  <c r="AG9" i="49"/>
  <c r="AF9" i="49"/>
  <c r="AE9" i="49"/>
  <c r="AD9" i="49"/>
  <c r="AC9" i="49"/>
  <c r="AB9" i="49"/>
  <c r="AA9" i="49"/>
  <c r="Y9" i="49"/>
  <c r="Z9" i="49" s="1"/>
  <c r="AS9" i="49"/>
  <c r="U9" i="49"/>
  <c r="AQ9" i="49" s="1"/>
  <c r="AQ8" i="49" s="1"/>
  <c r="AG561" i="22"/>
  <c r="AF561" i="22"/>
  <c r="AE561" i="22"/>
  <c r="AD561" i="22"/>
  <c r="AC561" i="22"/>
  <c r="AB561" i="22"/>
  <c r="AA561" i="22"/>
  <c r="AG560" i="22"/>
  <c r="AF560" i="22"/>
  <c r="AE560" i="22"/>
  <c r="AD560" i="22"/>
  <c r="AC560" i="22"/>
  <c r="AB560" i="22"/>
  <c r="AA560" i="22"/>
  <c r="Y560" i="22"/>
  <c r="X560" i="22"/>
  <c r="U560" i="22"/>
  <c r="AG559" i="22"/>
  <c r="AF559" i="22"/>
  <c r="AE559" i="22"/>
  <c r="AD559" i="22"/>
  <c r="AC559" i="22"/>
  <c r="AB559" i="22"/>
  <c r="AA559" i="22"/>
  <c r="Y559" i="22"/>
  <c r="X559" i="22"/>
  <c r="U559" i="22"/>
  <c r="D559" i="22"/>
  <c r="AG558" i="22"/>
  <c r="AF558" i="22"/>
  <c r="AE558" i="22"/>
  <c r="AD558" i="22"/>
  <c r="AC558" i="22"/>
  <c r="AB558" i="22"/>
  <c r="AA558" i="22"/>
  <c r="Y558" i="22"/>
  <c r="X558" i="22"/>
  <c r="U558" i="22"/>
  <c r="D558" i="22"/>
  <c r="AG557" i="22"/>
  <c r="AF557" i="22"/>
  <c r="AE557" i="22"/>
  <c r="AD557" i="22"/>
  <c r="AC557" i="22"/>
  <c r="AB557" i="22"/>
  <c r="AA557" i="22"/>
  <c r="Y557" i="22"/>
  <c r="X557" i="22"/>
  <c r="U557" i="22"/>
  <c r="D557" i="22"/>
  <c r="AG556" i="22"/>
  <c r="AF556" i="22"/>
  <c r="AE556" i="22"/>
  <c r="AD556" i="22"/>
  <c r="AC556" i="22"/>
  <c r="AB556" i="22"/>
  <c r="AA556" i="22"/>
  <c r="Y556" i="22"/>
  <c r="X556" i="22"/>
  <c r="U556" i="22"/>
  <c r="D556" i="22"/>
  <c r="AG555" i="22"/>
  <c r="AF555" i="22"/>
  <c r="AE555" i="22"/>
  <c r="AD555" i="22"/>
  <c r="AC555" i="22"/>
  <c r="AB555" i="22"/>
  <c r="AA555" i="22"/>
  <c r="Y555" i="22"/>
  <c r="X555" i="22"/>
  <c r="U555" i="22"/>
  <c r="D555" i="22"/>
  <c r="AG554" i="22"/>
  <c r="AF554" i="22"/>
  <c r="AE554" i="22"/>
  <c r="AD554" i="22"/>
  <c r="AC554" i="22"/>
  <c r="AB554" i="22"/>
  <c r="AA554" i="22"/>
  <c r="Y554" i="22"/>
  <c r="X554" i="22"/>
  <c r="U554" i="22"/>
  <c r="D554" i="22"/>
  <c r="AG553" i="22"/>
  <c r="AF553" i="22"/>
  <c r="AE553" i="22"/>
  <c r="AD553" i="22"/>
  <c r="AC553" i="22"/>
  <c r="AB553" i="22"/>
  <c r="AA553" i="22"/>
  <c r="Y553" i="22"/>
  <c r="X553" i="22"/>
  <c r="U553" i="22"/>
  <c r="D553" i="22"/>
  <c r="AG552" i="22"/>
  <c r="AF552" i="22"/>
  <c r="AE552" i="22"/>
  <c r="AD552" i="22"/>
  <c r="AC552" i="22"/>
  <c r="AB552" i="22"/>
  <c r="AA552" i="22"/>
  <c r="Y552" i="22"/>
  <c r="X552" i="22"/>
  <c r="U552" i="22"/>
  <c r="D552" i="22"/>
  <c r="AG551" i="22"/>
  <c r="AF551" i="22"/>
  <c r="AE551" i="22"/>
  <c r="AD551" i="22"/>
  <c r="AC551" i="22"/>
  <c r="AB551" i="22"/>
  <c r="AA551" i="22"/>
  <c r="Y551" i="22"/>
  <c r="X551" i="22"/>
  <c r="U551" i="22"/>
  <c r="D551" i="22"/>
  <c r="AG550" i="22"/>
  <c r="AF550" i="22"/>
  <c r="AE550" i="22"/>
  <c r="AD550" i="22"/>
  <c r="AC550" i="22"/>
  <c r="AB550" i="22"/>
  <c r="AA550" i="22"/>
  <c r="Y550" i="22"/>
  <c r="X550" i="22"/>
  <c r="U550" i="22"/>
  <c r="D550" i="22"/>
  <c r="AG549" i="22"/>
  <c r="AF549" i="22"/>
  <c r="AE549" i="22"/>
  <c r="AD549" i="22"/>
  <c r="AC549" i="22"/>
  <c r="AB549" i="22"/>
  <c r="AA549" i="22"/>
  <c r="Y549" i="22"/>
  <c r="X549" i="22"/>
  <c r="U549" i="22"/>
  <c r="D549" i="22"/>
  <c r="AG548" i="22"/>
  <c r="AF548" i="22"/>
  <c r="AE548" i="22"/>
  <c r="AD548" i="22"/>
  <c r="AC548" i="22"/>
  <c r="AB548" i="22"/>
  <c r="AA548" i="22"/>
  <c r="Y548" i="22"/>
  <c r="X548" i="22"/>
  <c r="U548" i="22"/>
  <c r="AG547" i="22"/>
  <c r="AF547" i="22"/>
  <c r="AE547" i="22"/>
  <c r="AD547" i="22"/>
  <c r="AC547" i="22"/>
  <c r="AB547" i="22"/>
  <c r="AA547" i="22"/>
  <c r="Y547" i="22"/>
  <c r="X547" i="22"/>
  <c r="U547" i="22"/>
  <c r="AG546" i="22"/>
  <c r="AF546" i="22"/>
  <c r="AE546" i="22"/>
  <c r="AD546" i="22"/>
  <c r="AC546" i="22"/>
  <c r="AB546" i="22"/>
  <c r="AA546" i="22"/>
  <c r="Y546" i="22"/>
  <c r="X546" i="22"/>
  <c r="U546" i="22"/>
  <c r="AG545" i="22"/>
  <c r="AF545" i="22"/>
  <c r="AE545" i="22"/>
  <c r="AD545" i="22"/>
  <c r="AC545" i="22"/>
  <c r="AB545" i="22"/>
  <c r="AA545" i="22"/>
  <c r="Y545" i="22"/>
  <c r="X545" i="22"/>
  <c r="U545" i="22"/>
  <c r="AG544" i="22"/>
  <c r="AF544" i="22"/>
  <c r="AE544" i="22"/>
  <c r="AD544" i="22"/>
  <c r="AC544" i="22"/>
  <c r="AB544" i="22"/>
  <c r="AA544" i="22"/>
  <c r="Y544" i="22"/>
  <c r="X544" i="22"/>
  <c r="U544" i="22"/>
  <c r="AG543" i="22"/>
  <c r="AF543" i="22"/>
  <c r="AE543" i="22"/>
  <c r="AD543" i="22"/>
  <c r="AC543" i="22"/>
  <c r="AB543" i="22"/>
  <c r="AA543" i="22"/>
  <c r="Y543" i="22"/>
  <c r="X543" i="22"/>
  <c r="U543" i="22"/>
  <c r="AG542" i="22"/>
  <c r="AF542" i="22"/>
  <c r="AE542" i="22"/>
  <c r="AD542" i="22"/>
  <c r="AC542" i="22"/>
  <c r="AB542" i="22"/>
  <c r="AA542" i="22"/>
  <c r="Y542" i="22"/>
  <c r="X542" i="22"/>
  <c r="U542" i="22"/>
  <c r="AG541" i="22"/>
  <c r="AF541" i="22"/>
  <c r="AE541" i="22"/>
  <c r="AD541" i="22"/>
  <c r="AC541" i="22"/>
  <c r="AB541" i="22"/>
  <c r="AA541" i="22"/>
  <c r="Y541" i="22"/>
  <c r="X541" i="22"/>
  <c r="U541" i="22"/>
  <c r="AG540" i="22"/>
  <c r="AF540" i="22"/>
  <c r="AE540" i="22"/>
  <c r="AD540" i="22"/>
  <c r="AC540" i="22"/>
  <c r="AB540" i="22"/>
  <c r="AA540" i="22"/>
  <c r="Y540" i="22"/>
  <c r="X540" i="22"/>
  <c r="U540" i="22"/>
  <c r="AG539" i="22"/>
  <c r="AF539" i="22"/>
  <c r="AE539" i="22"/>
  <c r="AD539" i="22"/>
  <c r="AC539" i="22"/>
  <c r="AB539" i="22"/>
  <c r="AA539" i="22"/>
  <c r="Y539" i="22"/>
  <c r="X539" i="22"/>
  <c r="U539" i="22"/>
  <c r="AG538" i="22"/>
  <c r="AF538" i="22"/>
  <c r="AE538" i="22"/>
  <c r="AD538" i="22"/>
  <c r="AC538" i="22"/>
  <c r="AB538" i="22"/>
  <c r="AA538" i="22"/>
  <c r="Y538" i="22"/>
  <c r="X538" i="22"/>
  <c r="U538" i="22"/>
  <c r="AG537" i="22"/>
  <c r="AF537" i="22"/>
  <c r="AE537" i="22"/>
  <c r="AD537" i="22"/>
  <c r="AC537" i="22"/>
  <c r="AB537" i="22"/>
  <c r="AA537" i="22"/>
  <c r="Y537" i="22"/>
  <c r="X537" i="22"/>
  <c r="U537" i="22"/>
  <c r="AG536" i="22"/>
  <c r="AF536" i="22"/>
  <c r="AE536" i="22"/>
  <c r="AD536" i="22"/>
  <c r="AC536" i="22"/>
  <c r="AB536" i="22"/>
  <c r="AA536" i="22"/>
  <c r="Y536" i="22"/>
  <c r="X536" i="22"/>
  <c r="U536" i="22"/>
  <c r="AG535" i="22"/>
  <c r="AF535" i="22"/>
  <c r="AE535" i="22"/>
  <c r="AD535" i="22"/>
  <c r="AC535" i="22"/>
  <c r="AB535" i="22"/>
  <c r="AA535" i="22"/>
  <c r="Y535" i="22"/>
  <c r="X535" i="22"/>
  <c r="U535" i="22"/>
  <c r="AG534" i="22"/>
  <c r="AF534" i="22"/>
  <c r="AE534" i="22"/>
  <c r="AD534" i="22"/>
  <c r="AC534" i="22"/>
  <c r="AB534" i="22"/>
  <c r="AA534" i="22"/>
  <c r="Y534" i="22"/>
  <c r="X534" i="22"/>
  <c r="U534" i="22"/>
  <c r="AG533" i="22"/>
  <c r="AF533" i="22"/>
  <c r="AE533" i="22"/>
  <c r="AD533" i="22"/>
  <c r="AC533" i="22"/>
  <c r="AB533" i="22"/>
  <c r="AA533" i="22"/>
  <c r="Y533" i="22"/>
  <c r="X533" i="22"/>
  <c r="U533" i="22"/>
  <c r="AG532" i="22"/>
  <c r="AF532" i="22"/>
  <c r="AE532" i="22"/>
  <c r="AD532" i="22"/>
  <c r="AC532" i="22"/>
  <c r="AB532" i="22"/>
  <c r="AA532" i="22"/>
  <c r="Y532" i="22"/>
  <c r="X532" i="22"/>
  <c r="U532" i="22"/>
  <c r="AG531" i="22"/>
  <c r="AF531" i="22"/>
  <c r="AE531" i="22"/>
  <c r="AD531" i="22"/>
  <c r="AC531" i="22"/>
  <c r="AB531" i="22"/>
  <c r="AA531" i="22"/>
  <c r="Y531" i="22"/>
  <c r="X531" i="22"/>
  <c r="U531" i="22"/>
  <c r="AG530" i="22"/>
  <c r="AF530" i="22"/>
  <c r="AE530" i="22"/>
  <c r="AD530" i="22"/>
  <c r="AC530" i="22"/>
  <c r="AB530" i="22"/>
  <c r="AA530" i="22"/>
  <c r="Y530" i="22"/>
  <c r="X530" i="22"/>
  <c r="U530" i="22"/>
  <c r="AG529" i="22"/>
  <c r="AF529" i="22"/>
  <c r="AE529" i="22"/>
  <c r="AD529" i="22"/>
  <c r="AC529" i="22"/>
  <c r="AB529" i="22"/>
  <c r="AA529" i="22"/>
  <c r="Y529" i="22"/>
  <c r="X529" i="22"/>
  <c r="U529" i="22"/>
  <c r="AG528" i="22"/>
  <c r="AF528" i="22"/>
  <c r="AE528" i="22"/>
  <c r="AD528" i="22"/>
  <c r="AC528" i="22"/>
  <c r="AB528" i="22"/>
  <c r="AA528" i="22"/>
  <c r="Y528" i="22"/>
  <c r="X528" i="22"/>
  <c r="U528" i="22"/>
  <c r="AG527" i="22"/>
  <c r="AF527" i="22"/>
  <c r="AE527" i="22"/>
  <c r="AD527" i="22"/>
  <c r="AC527" i="22"/>
  <c r="AB527" i="22"/>
  <c r="AA527" i="22"/>
  <c r="Y527" i="22"/>
  <c r="X527" i="22"/>
  <c r="U527" i="22"/>
  <c r="AG526" i="22"/>
  <c r="AF526" i="22"/>
  <c r="AE526" i="22"/>
  <c r="AD526" i="22"/>
  <c r="AC526" i="22"/>
  <c r="AB526" i="22"/>
  <c r="AA526" i="22"/>
  <c r="Y526" i="22"/>
  <c r="X526" i="22"/>
  <c r="U526" i="22"/>
  <c r="AG525" i="22"/>
  <c r="AF525" i="22"/>
  <c r="AE525" i="22"/>
  <c r="AD525" i="22"/>
  <c r="AC525" i="22"/>
  <c r="AB525" i="22"/>
  <c r="AA525" i="22"/>
  <c r="Y525" i="22"/>
  <c r="X525" i="22"/>
  <c r="U525" i="22"/>
  <c r="AG524" i="22"/>
  <c r="AF524" i="22"/>
  <c r="AE524" i="22"/>
  <c r="AD524" i="22"/>
  <c r="AC524" i="22"/>
  <c r="AB524" i="22"/>
  <c r="AA524" i="22"/>
  <c r="Y524" i="22"/>
  <c r="X524" i="22"/>
  <c r="U524" i="22"/>
  <c r="AG523" i="22"/>
  <c r="AF523" i="22"/>
  <c r="AE523" i="22"/>
  <c r="AD523" i="22"/>
  <c r="AC523" i="22"/>
  <c r="AB523" i="22"/>
  <c r="AA523" i="22"/>
  <c r="Y523" i="22"/>
  <c r="X523" i="22"/>
  <c r="U523" i="22"/>
  <c r="AG522" i="22"/>
  <c r="AF522" i="22"/>
  <c r="AE522" i="22"/>
  <c r="AD522" i="22"/>
  <c r="AC522" i="22"/>
  <c r="AB522" i="22"/>
  <c r="AA522" i="22"/>
  <c r="Y522" i="22"/>
  <c r="X522" i="22"/>
  <c r="U522" i="22"/>
  <c r="AG521" i="22"/>
  <c r="AF521" i="22"/>
  <c r="AE521" i="22"/>
  <c r="AD521" i="22"/>
  <c r="AC521" i="22"/>
  <c r="AB521" i="22"/>
  <c r="AA521" i="22"/>
  <c r="Y521" i="22"/>
  <c r="X521" i="22"/>
  <c r="U521" i="22"/>
  <c r="AG520" i="22"/>
  <c r="AF520" i="22"/>
  <c r="AE520" i="22"/>
  <c r="AD520" i="22"/>
  <c r="AC520" i="22"/>
  <c r="AB520" i="22"/>
  <c r="AA520" i="22"/>
  <c r="Y520" i="22"/>
  <c r="X520" i="22"/>
  <c r="U520" i="22"/>
  <c r="AG519" i="22"/>
  <c r="AF519" i="22"/>
  <c r="AE519" i="22"/>
  <c r="AD519" i="22"/>
  <c r="AC519" i="22"/>
  <c r="AB519" i="22"/>
  <c r="AA519" i="22"/>
  <c r="Y519" i="22"/>
  <c r="X519" i="22"/>
  <c r="U519" i="22"/>
  <c r="AG518" i="22"/>
  <c r="AF518" i="22"/>
  <c r="AE518" i="22"/>
  <c r="AD518" i="22"/>
  <c r="AC518" i="22"/>
  <c r="AB518" i="22"/>
  <c r="AA518" i="22"/>
  <c r="Y518" i="22"/>
  <c r="X518" i="22"/>
  <c r="U518" i="22"/>
  <c r="AG517" i="22"/>
  <c r="AF517" i="22"/>
  <c r="AE517" i="22"/>
  <c r="AD517" i="22"/>
  <c r="AC517" i="22"/>
  <c r="AB517" i="22"/>
  <c r="AA517" i="22"/>
  <c r="Y517" i="22"/>
  <c r="X517" i="22"/>
  <c r="U517" i="22"/>
  <c r="AG516" i="22"/>
  <c r="AF516" i="22"/>
  <c r="AE516" i="22"/>
  <c r="AD516" i="22"/>
  <c r="AC516" i="22"/>
  <c r="AB516" i="22"/>
  <c r="AA516" i="22"/>
  <c r="Y516" i="22"/>
  <c r="X516" i="22"/>
  <c r="U516" i="22"/>
  <c r="AG515" i="22"/>
  <c r="AF515" i="22"/>
  <c r="AE515" i="22"/>
  <c r="AD515" i="22"/>
  <c r="AC515" i="22"/>
  <c r="AB515" i="22"/>
  <c r="AA515" i="22"/>
  <c r="Y515" i="22"/>
  <c r="X515" i="22"/>
  <c r="U515" i="22"/>
  <c r="AG514" i="22"/>
  <c r="AF514" i="22"/>
  <c r="AE514" i="22"/>
  <c r="AD514" i="22"/>
  <c r="AC514" i="22"/>
  <c r="AB514" i="22"/>
  <c r="AA514" i="22"/>
  <c r="Y514" i="22"/>
  <c r="X514" i="22"/>
  <c r="U514" i="22"/>
  <c r="AG513" i="22"/>
  <c r="AF513" i="22"/>
  <c r="AE513" i="22"/>
  <c r="AD513" i="22"/>
  <c r="AC513" i="22"/>
  <c r="AB513" i="22"/>
  <c r="AA513" i="22"/>
  <c r="Y513" i="22"/>
  <c r="X513" i="22"/>
  <c r="U513" i="22"/>
  <c r="AG512" i="22"/>
  <c r="AF512" i="22"/>
  <c r="AE512" i="22"/>
  <c r="AD512" i="22"/>
  <c r="AC512" i="22"/>
  <c r="AB512" i="22"/>
  <c r="AA512" i="22"/>
  <c r="Y512" i="22"/>
  <c r="X512" i="22"/>
  <c r="U512" i="22"/>
  <c r="AG511" i="22"/>
  <c r="AF511" i="22"/>
  <c r="AE511" i="22"/>
  <c r="AD511" i="22"/>
  <c r="AC511" i="22"/>
  <c r="AB511" i="22"/>
  <c r="AA511" i="22"/>
  <c r="Y511" i="22"/>
  <c r="X511" i="22"/>
  <c r="U511" i="22"/>
  <c r="AG510" i="22"/>
  <c r="AF510" i="22"/>
  <c r="AE510" i="22"/>
  <c r="AD510" i="22"/>
  <c r="AC510" i="22"/>
  <c r="AB510" i="22"/>
  <c r="AA510" i="22"/>
  <c r="Y510" i="22"/>
  <c r="X510" i="22"/>
  <c r="U510" i="22"/>
  <c r="AG509" i="22"/>
  <c r="AF509" i="22"/>
  <c r="AE509" i="22"/>
  <c r="AD509" i="22"/>
  <c r="AC509" i="22"/>
  <c r="AB509" i="22"/>
  <c r="AA509" i="22"/>
  <c r="Y509" i="22"/>
  <c r="X509" i="22"/>
  <c r="U509" i="22"/>
  <c r="AG508" i="22"/>
  <c r="AF508" i="22"/>
  <c r="AE508" i="22"/>
  <c r="AD508" i="22"/>
  <c r="AC508" i="22"/>
  <c r="AB508" i="22"/>
  <c r="AA508" i="22"/>
  <c r="Y508" i="22"/>
  <c r="X508" i="22"/>
  <c r="U508" i="22"/>
  <c r="AG507" i="22"/>
  <c r="AF507" i="22"/>
  <c r="AE507" i="22"/>
  <c r="AD507" i="22"/>
  <c r="AC507" i="22"/>
  <c r="AB507" i="22"/>
  <c r="AA507" i="22"/>
  <c r="Y507" i="22"/>
  <c r="X507" i="22"/>
  <c r="U507" i="22"/>
  <c r="AG506" i="22"/>
  <c r="AF506" i="22"/>
  <c r="AE506" i="22"/>
  <c r="AD506" i="22"/>
  <c r="AC506" i="22"/>
  <c r="AB506" i="22"/>
  <c r="AA506" i="22"/>
  <c r="Y506" i="22"/>
  <c r="X506" i="22"/>
  <c r="U506" i="22"/>
  <c r="AG505" i="22"/>
  <c r="AF505" i="22"/>
  <c r="AE505" i="22"/>
  <c r="AD505" i="22"/>
  <c r="AC505" i="22"/>
  <c r="AB505" i="22"/>
  <c r="AA505" i="22"/>
  <c r="Y505" i="22"/>
  <c r="X505" i="22"/>
  <c r="U505" i="22"/>
  <c r="AG504" i="22"/>
  <c r="AF504" i="22"/>
  <c r="AE504" i="22"/>
  <c r="AD504" i="22"/>
  <c r="AC504" i="22"/>
  <c r="AB504" i="22"/>
  <c r="AA504" i="22"/>
  <c r="Y504" i="22"/>
  <c r="X504" i="22"/>
  <c r="U504" i="22"/>
  <c r="AG503" i="22"/>
  <c r="AF503" i="22"/>
  <c r="AE503" i="22"/>
  <c r="AD503" i="22"/>
  <c r="AC503" i="22"/>
  <c r="AB503" i="22"/>
  <c r="AA503" i="22"/>
  <c r="Y503" i="22"/>
  <c r="X503" i="22"/>
  <c r="U503" i="22"/>
  <c r="AG502" i="22"/>
  <c r="AF502" i="22"/>
  <c r="AE502" i="22"/>
  <c r="AD502" i="22"/>
  <c r="AC502" i="22"/>
  <c r="AB502" i="22"/>
  <c r="AA502" i="22"/>
  <c r="Y502" i="22"/>
  <c r="X502" i="22"/>
  <c r="U502" i="22"/>
  <c r="AG501" i="22"/>
  <c r="AF501" i="22"/>
  <c r="AE501" i="22"/>
  <c r="AD501" i="22"/>
  <c r="AC501" i="22"/>
  <c r="AB501" i="22"/>
  <c r="AA501" i="22"/>
  <c r="Y501" i="22"/>
  <c r="X501" i="22"/>
  <c r="U501" i="22"/>
  <c r="AG500" i="22"/>
  <c r="AF500" i="22"/>
  <c r="AE500" i="22"/>
  <c r="AD500" i="22"/>
  <c r="AC500" i="22"/>
  <c r="AB500" i="22"/>
  <c r="AA500" i="22"/>
  <c r="Y500" i="22"/>
  <c r="X500" i="22"/>
  <c r="U500" i="22"/>
  <c r="AG499" i="22"/>
  <c r="AF499" i="22"/>
  <c r="AE499" i="22"/>
  <c r="AD499" i="22"/>
  <c r="AC499" i="22"/>
  <c r="AB499" i="22"/>
  <c r="AA499" i="22"/>
  <c r="Y499" i="22"/>
  <c r="X499" i="22"/>
  <c r="U499" i="22"/>
  <c r="AG498" i="22"/>
  <c r="AF498" i="22"/>
  <c r="AE498" i="22"/>
  <c r="AD498" i="22"/>
  <c r="AC498" i="22"/>
  <c r="AB498" i="22"/>
  <c r="AA498" i="22"/>
  <c r="Y498" i="22"/>
  <c r="X498" i="22"/>
  <c r="U498" i="22"/>
  <c r="AG497" i="22"/>
  <c r="AF497" i="22"/>
  <c r="AE497" i="22"/>
  <c r="AD497" i="22"/>
  <c r="AC497" i="22"/>
  <c r="AB497" i="22"/>
  <c r="AA497" i="22"/>
  <c r="Y497" i="22"/>
  <c r="X497" i="22"/>
  <c r="U497" i="22"/>
  <c r="AG496" i="22"/>
  <c r="AF496" i="22"/>
  <c r="AE496" i="22"/>
  <c r="AD496" i="22"/>
  <c r="AC496" i="22"/>
  <c r="AB496" i="22"/>
  <c r="AA496" i="22"/>
  <c r="Y496" i="22"/>
  <c r="X496" i="22"/>
  <c r="U496" i="22"/>
  <c r="AG495" i="22"/>
  <c r="AF495" i="22"/>
  <c r="AE495" i="22"/>
  <c r="AD495" i="22"/>
  <c r="AC495" i="22"/>
  <c r="AB495" i="22"/>
  <c r="AA495" i="22"/>
  <c r="Y495" i="22"/>
  <c r="X495" i="22"/>
  <c r="U495" i="22"/>
  <c r="AG494" i="22"/>
  <c r="AF494" i="22"/>
  <c r="AE494" i="22"/>
  <c r="AD494" i="22"/>
  <c r="AC494" i="22"/>
  <c r="AB494" i="22"/>
  <c r="AA494" i="22"/>
  <c r="Y494" i="22"/>
  <c r="X494" i="22"/>
  <c r="U494" i="22"/>
  <c r="AG493" i="22"/>
  <c r="AF493" i="22"/>
  <c r="AE493" i="22"/>
  <c r="AD493" i="22"/>
  <c r="AC493" i="22"/>
  <c r="AB493" i="22"/>
  <c r="AA493" i="22"/>
  <c r="Y493" i="22"/>
  <c r="X493" i="22"/>
  <c r="U493" i="22"/>
  <c r="AG492" i="22"/>
  <c r="AF492" i="22"/>
  <c r="AE492" i="22"/>
  <c r="AD492" i="22"/>
  <c r="AC492" i="22"/>
  <c r="AB492" i="22"/>
  <c r="AA492" i="22"/>
  <c r="Y492" i="22"/>
  <c r="X492" i="22"/>
  <c r="U492" i="22"/>
  <c r="AG491" i="22"/>
  <c r="AF491" i="22"/>
  <c r="AE491" i="22"/>
  <c r="AD491" i="22"/>
  <c r="AC491" i="22"/>
  <c r="AB491" i="22"/>
  <c r="AA491" i="22"/>
  <c r="Y491" i="22"/>
  <c r="X491" i="22"/>
  <c r="U491" i="22"/>
  <c r="AG490" i="22"/>
  <c r="AF490" i="22"/>
  <c r="AE490" i="22"/>
  <c r="AD490" i="22"/>
  <c r="AC490" i="22"/>
  <c r="AB490" i="22"/>
  <c r="AA490" i="22"/>
  <c r="Y490" i="22"/>
  <c r="X490" i="22"/>
  <c r="U490" i="22"/>
  <c r="AG489" i="22"/>
  <c r="AF489" i="22"/>
  <c r="AE489" i="22"/>
  <c r="AD489" i="22"/>
  <c r="AC489" i="22"/>
  <c r="AB489" i="22"/>
  <c r="AA489" i="22"/>
  <c r="Y489" i="22"/>
  <c r="X489" i="22"/>
  <c r="U489" i="22"/>
  <c r="AG488" i="22"/>
  <c r="AF488" i="22"/>
  <c r="AE488" i="22"/>
  <c r="AD488" i="22"/>
  <c r="AC488" i="22"/>
  <c r="AB488" i="22"/>
  <c r="AA488" i="22"/>
  <c r="Y488" i="22"/>
  <c r="X488" i="22"/>
  <c r="U488" i="22"/>
  <c r="AG487" i="22"/>
  <c r="AF487" i="22"/>
  <c r="AE487" i="22"/>
  <c r="AD487" i="22"/>
  <c r="AC487" i="22"/>
  <c r="AB487" i="22"/>
  <c r="AA487" i="22"/>
  <c r="Y487" i="22"/>
  <c r="X487" i="22"/>
  <c r="U487" i="22"/>
  <c r="AG486" i="22"/>
  <c r="AF486" i="22"/>
  <c r="AE486" i="22"/>
  <c r="AD486" i="22"/>
  <c r="AC486" i="22"/>
  <c r="AB486" i="22"/>
  <c r="AA486" i="22"/>
  <c r="Y486" i="22"/>
  <c r="X486" i="22"/>
  <c r="U486" i="22"/>
  <c r="AG485" i="22"/>
  <c r="AF485" i="22"/>
  <c r="AE485" i="22"/>
  <c r="AD485" i="22"/>
  <c r="AC485" i="22"/>
  <c r="AB485" i="22"/>
  <c r="AA485" i="22"/>
  <c r="Y485" i="22"/>
  <c r="X485" i="22"/>
  <c r="U485" i="22"/>
  <c r="AG484" i="22"/>
  <c r="AF484" i="22"/>
  <c r="AE484" i="22"/>
  <c r="AD484" i="22"/>
  <c r="AC484" i="22"/>
  <c r="AB484" i="22"/>
  <c r="AA484" i="22"/>
  <c r="Y484" i="22"/>
  <c r="X484" i="22"/>
  <c r="U484" i="22"/>
  <c r="AG483" i="22"/>
  <c r="AF483" i="22"/>
  <c r="AE483" i="22"/>
  <c r="AD483" i="22"/>
  <c r="AC483" i="22"/>
  <c r="AB483" i="22"/>
  <c r="AA483" i="22"/>
  <c r="Y483" i="22"/>
  <c r="X483" i="22"/>
  <c r="U483" i="22"/>
  <c r="AG482" i="22"/>
  <c r="AF482" i="22"/>
  <c r="AE482" i="22"/>
  <c r="AD482" i="22"/>
  <c r="AC482" i="22"/>
  <c r="AB482" i="22"/>
  <c r="AA482" i="22"/>
  <c r="Y482" i="22"/>
  <c r="X482" i="22"/>
  <c r="U482" i="22"/>
  <c r="AG481" i="22"/>
  <c r="AF481" i="22"/>
  <c r="AE481" i="22"/>
  <c r="AD481" i="22"/>
  <c r="AC481" i="22"/>
  <c r="AB481" i="22"/>
  <c r="AA481" i="22"/>
  <c r="Y481" i="22"/>
  <c r="X481" i="22"/>
  <c r="U481" i="22"/>
  <c r="AG480" i="22"/>
  <c r="AF480" i="22"/>
  <c r="AE480" i="22"/>
  <c r="AD480" i="22"/>
  <c r="AC480" i="22"/>
  <c r="AB480" i="22"/>
  <c r="AA480" i="22"/>
  <c r="Y480" i="22"/>
  <c r="X480" i="22"/>
  <c r="U480" i="22"/>
  <c r="AG479" i="22"/>
  <c r="AF479" i="22"/>
  <c r="AE479" i="22"/>
  <c r="AD479" i="22"/>
  <c r="AC479" i="22"/>
  <c r="AB479" i="22"/>
  <c r="AA479" i="22"/>
  <c r="Y479" i="22"/>
  <c r="X479" i="22"/>
  <c r="U479" i="22"/>
  <c r="AG478" i="22"/>
  <c r="AF478" i="22"/>
  <c r="AE478" i="22"/>
  <c r="AD478" i="22"/>
  <c r="AC478" i="22"/>
  <c r="AB478" i="22"/>
  <c r="AA478" i="22"/>
  <c r="Y478" i="22"/>
  <c r="X478" i="22"/>
  <c r="U478" i="22"/>
  <c r="AG477" i="22"/>
  <c r="AF477" i="22"/>
  <c r="AE477" i="22"/>
  <c r="AD477" i="22"/>
  <c r="AC477" i="22"/>
  <c r="AB477" i="22"/>
  <c r="AA477" i="22"/>
  <c r="Y477" i="22"/>
  <c r="X477" i="22"/>
  <c r="U477" i="22"/>
  <c r="AG476" i="22"/>
  <c r="AF476" i="22"/>
  <c r="AE476" i="22"/>
  <c r="AD476" i="22"/>
  <c r="AC476" i="22"/>
  <c r="AB476" i="22"/>
  <c r="AA476" i="22"/>
  <c r="Y476" i="22"/>
  <c r="X476" i="22"/>
  <c r="U476" i="22"/>
  <c r="AG475" i="22"/>
  <c r="AF475" i="22"/>
  <c r="AE475" i="22"/>
  <c r="AD475" i="22"/>
  <c r="AC475" i="22"/>
  <c r="AB475" i="22"/>
  <c r="AA475" i="22"/>
  <c r="Y475" i="22"/>
  <c r="X475" i="22"/>
  <c r="U475" i="22"/>
  <c r="AG474" i="22"/>
  <c r="AF474" i="22"/>
  <c r="AE474" i="22"/>
  <c r="AD474" i="22"/>
  <c r="AC474" i="22"/>
  <c r="AB474" i="22"/>
  <c r="AA474" i="22"/>
  <c r="Y474" i="22"/>
  <c r="X474" i="22"/>
  <c r="U474" i="22"/>
  <c r="AG473" i="22"/>
  <c r="AF473" i="22"/>
  <c r="AE473" i="22"/>
  <c r="AD473" i="22"/>
  <c r="AC473" i="22"/>
  <c r="AB473" i="22"/>
  <c r="AA473" i="22"/>
  <c r="Y473" i="22"/>
  <c r="X473" i="22"/>
  <c r="U473" i="22"/>
  <c r="AG472" i="22"/>
  <c r="AF472" i="22"/>
  <c r="AE472" i="22"/>
  <c r="AD472" i="22"/>
  <c r="AC472" i="22"/>
  <c r="AB472" i="22"/>
  <c r="AA472" i="22"/>
  <c r="Y472" i="22"/>
  <c r="X472" i="22"/>
  <c r="U472" i="22"/>
  <c r="AG471" i="22"/>
  <c r="AF471" i="22"/>
  <c r="AE471" i="22"/>
  <c r="AD471" i="22"/>
  <c r="AC471" i="22"/>
  <c r="AB471" i="22"/>
  <c r="AA471" i="22"/>
  <c r="Y471" i="22"/>
  <c r="X471" i="22"/>
  <c r="U471" i="22"/>
  <c r="AG470" i="22"/>
  <c r="AF470" i="22"/>
  <c r="AE470" i="22"/>
  <c r="AD470" i="22"/>
  <c r="AC470" i="22"/>
  <c r="AB470" i="22"/>
  <c r="AA470" i="22"/>
  <c r="Y470" i="22"/>
  <c r="X470" i="22"/>
  <c r="U470" i="22"/>
  <c r="AG469" i="22"/>
  <c r="AF469" i="22"/>
  <c r="AE469" i="22"/>
  <c r="AD469" i="22"/>
  <c r="AC469" i="22"/>
  <c r="AB469" i="22"/>
  <c r="AA469" i="22"/>
  <c r="Y469" i="22"/>
  <c r="X469" i="22"/>
  <c r="U469" i="22"/>
  <c r="AG468" i="22"/>
  <c r="AF468" i="22"/>
  <c r="AE468" i="22"/>
  <c r="AD468" i="22"/>
  <c r="AC468" i="22"/>
  <c r="AB468" i="22"/>
  <c r="AA468" i="22"/>
  <c r="Y468" i="22"/>
  <c r="X468" i="22"/>
  <c r="U468" i="22"/>
  <c r="AG467" i="22"/>
  <c r="AF467" i="22"/>
  <c r="AE467" i="22"/>
  <c r="AD467" i="22"/>
  <c r="AC467" i="22"/>
  <c r="AB467" i="22"/>
  <c r="AA467" i="22"/>
  <c r="Y467" i="22"/>
  <c r="X467" i="22"/>
  <c r="U467" i="22"/>
  <c r="AG466" i="22"/>
  <c r="AF466" i="22"/>
  <c r="AE466" i="22"/>
  <c r="AD466" i="22"/>
  <c r="AC466" i="22"/>
  <c r="AB466" i="22"/>
  <c r="AA466" i="22"/>
  <c r="Y466" i="22"/>
  <c r="X466" i="22"/>
  <c r="U466" i="22"/>
  <c r="AG465" i="22"/>
  <c r="AF465" i="22"/>
  <c r="AE465" i="22"/>
  <c r="AD465" i="22"/>
  <c r="AC465" i="22"/>
  <c r="AB465" i="22"/>
  <c r="AA465" i="22"/>
  <c r="Y465" i="22"/>
  <c r="X465" i="22"/>
  <c r="U465" i="22"/>
  <c r="AG464" i="22"/>
  <c r="AF464" i="22"/>
  <c r="AE464" i="22"/>
  <c r="AD464" i="22"/>
  <c r="AC464" i="22"/>
  <c r="AB464" i="22"/>
  <c r="AA464" i="22"/>
  <c r="Y464" i="22"/>
  <c r="X464" i="22"/>
  <c r="U464" i="22"/>
  <c r="AG463" i="22"/>
  <c r="AF463" i="22"/>
  <c r="AE463" i="22"/>
  <c r="AD463" i="22"/>
  <c r="AC463" i="22"/>
  <c r="AB463" i="22"/>
  <c r="AA463" i="22"/>
  <c r="Y463" i="22"/>
  <c r="X463" i="22"/>
  <c r="U463" i="22"/>
  <c r="AG462" i="22"/>
  <c r="AF462" i="22"/>
  <c r="AE462" i="22"/>
  <c r="AD462" i="22"/>
  <c r="AC462" i="22"/>
  <c r="AB462" i="22"/>
  <c r="AA462" i="22"/>
  <c r="Y462" i="22"/>
  <c r="X462" i="22"/>
  <c r="U462" i="22"/>
  <c r="AG461" i="22"/>
  <c r="AF461" i="22"/>
  <c r="AE461" i="22"/>
  <c r="AD461" i="22"/>
  <c r="AC461" i="22"/>
  <c r="AB461" i="22"/>
  <c r="AA461" i="22"/>
  <c r="Y461" i="22"/>
  <c r="X461" i="22"/>
  <c r="U461" i="22"/>
  <c r="AG460" i="22"/>
  <c r="AF460" i="22"/>
  <c r="AE460" i="22"/>
  <c r="AD460" i="22"/>
  <c r="AC460" i="22"/>
  <c r="AB460" i="22"/>
  <c r="AA460" i="22"/>
  <c r="Y460" i="22"/>
  <c r="X460" i="22"/>
  <c r="U460" i="22"/>
  <c r="AG459" i="22"/>
  <c r="AF459" i="22"/>
  <c r="AE459" i="22"/>
  <c r="AD459" i="22"/>
  <c r="AC459" i="22"/>
  <c r="AB459" i="22"/>
  <c r="AA459" i="22"/>
  <c r="Y459" i="22"/>
  <c r="X459" i="22"/>
  <c r="U459" i="22"/>
  <c r="AG458" i="22"/>
  <c r="AF458" i="22"/>
  <c r="AE458" i="22"/>
  <c r="AD458" i="22"/>
  <c r="AC458" i="22"/>
  <c r="AB458" i="22"/>
  <c r="AA458" i="22"/>
  <c r="Y458" i="22"/>
  <c r="X458" i="22"/>
  <c r="U458" i="22"/>
  <c r="AG457" i="22"/>
  <c r="AF457" i="22"/>
  <c r="AE457" i="22"/>
  <c r="AD457" i="22"/>
  <c r="AC457" i="22"/>
  <c r="AB457" i="22"/>
  <c r="AA457" i="22"/>
  <c r="Y457" i="22"/>
  <c r="X457" i="22"/>
  <c r="U457" i="22"/>
  <c r="AG456" i="22"/>
  <c r="AF456" i="22"/>
  <c r="AE456" i="22"/>
  <c r="AD456" i="22"/>
  <c r="AC456" i="22"/>
  <c r="AB456" i="22"/>
  <c r="AA456" i="22"/>
  <c r="Y456" i="22"/>
  <c r="X456" i="22"/>
  <c r="U456" i="22"/>
  <c r="AG455" i="22"/>
  <c r="AF455" i="22"/>
  <c r="AE455" i="22"/>
  <c r="AD455" i="22"/>
  <c r="AC455" i="22"/>
  <c r="AB455" i="22"/>
  <c r="AA455" i="22"/>
  <c r="Y455" i="22"/>
  <c r="X455" i="22"/>
  <c r="U455" i="22"/>
  <c r="AG454" i="22"/>
  <c r="AF454" i="22"/>
  <c r="AE454" i="22"/>
  <c r="AD454" i="22"/>
  <c r="AC454" i="22"/>
  <c r="AB454" i="22"/>
  <c r="AA454" i="22"/>
  <c r="Y454" i="22"/>
  <c r="X454" i="22"/>
  <c r="U454" i="22"/>
  <c r="AG453" i="22"/>
  <c r="AF453" i="22"/>
  <c r="AE453" i="22"/>
  <c r="AD453" i="22"/>
  <c r="AC453" i="22"/>
  <c r="AB453" i="22"/>
  <c r="AA453" i="22"/>
  <c r="Y453" i="22"/>
  <c r="X453" i="22"/>
  <c r="U453" i="22"/>
  <c r="AG452" i="22"/>
  <c r="AF452" i="22"/>
  <c r="AE452" i="22"/>
  <c r="AD452" i="22"/>
  <c r="AC452" i="22"/>
  <c r="AB452" i="22"/>
  <c r="AA452" i="22"/>
  <c r="Y452" i="22"/>
  <c r="X452" i="22"/>
  <c r="U452" i="22"/>
  <c r="AG451" i="22"/>
  <c r="AF451" i="22"/>
  <c r="AE451" i="22"/>
  <c r="AD451" i="22"/>
  <c r="AC451" i="22"/>
  <c r="AB451" i="22"/>
  <c r="AA451" i="22"/>
  <c r="Y451" i="22"/>
  <c r="X451" i="22"/>
  <c r="U451" i="22"/>
  <c r="AG450" i="22"/>
  <c r="AF450" i="22"/>
  <c r="AE450" i="22"/>
  <c r="AD450" i="22"/>
  <c r="AC450" i="22"/>
  <c r="AB450" i="22"/>
  <c r="AA450" i="22"/>
  <c r="Y450" i="22"/>
  <c r="X450" i="22"/>
  <c r="U450" i="22"/>
  <c r="AG449" i="22"/>
  <c r="AF449" i="22"/>
  <c r="AE449" i="22"/>
  <c r="AD449" i="22"/>
  <c r="AC449" i="22"/>
  <c r="AB449" i="22"/>
  <c r="AA449" i="22"/>
  <c r="Y449" i="22"/>
  <c r="X449" i="22"/>
  <c r="U449" i="22"/>
  <c r="AG448" i="22"/>
  <c r="AF448" i="22"/>
  <c r="AE448" i="22"/>
  <c r="AD448" i="22"/>
  <c r="AC448" i="22"/>
  <c r="AB448" i="22"/>
  <c r="AA448" i="22"/>
  <c r="Y448" i="22"/>
  <c r="X448" i="22"/>
  <c r="U448" i="22"/>
  <c r="AG447" i="22"/>
  <c r="AF447" i="22"/>
  <c r="AE447" i="22"/>
  <c r="AD447" i="22"/>
  <c r="AC447" i="22"/>
  <c r="AB447" i="22"/>
  <c r="AA447" i="22"/>
  <c r="Y447" i="22"/>
  <c r="X447" i="22"/>
  <c r="U447" i="22"/>
  <c r="AG446" i="22"/>
  <c r="AF446" i="22"/>
  <c r="AE446" i="22"/>
  <c r="AD446" i="22"/>
  <c r="AC446" i="22"/>
  <c r="AB446" i="22"/>
  <c r="AA446" i="22"/>
  <c r="Y446" i="22"/>
  <c r="X446" i="22"/>
  <c r="U446" i="22"/>
  <c r="AG445" i="22"/>
  <c r="AF445" i="22"/>
  <c r="AE445" i="22"/>
  <c r="AD445" i="22"/>
  <c r="AC445" i="22"/>
  <c r="AB445" i="22"/>
  <c r="AA445" i="22"/>
  <c r="Y445" i="22"/>
  <c r="X445" i="22"/>
  <c r="U445" i="22"/>
  <c r="AG444" i="22"/>
  <c r="AF444" i="22"/>
  <c r="AE444" i="22"/>
  <c r="AD444" i="22"/>
  <c r="AC444" i="22"/>
  <c r="AB444" i="22"/>
  <c r="AA444" i="22"/>
  <c r="Y444" i="22"/>
  <c r="X444" i="22"/>
  <c r="U444" i="22"/>
  <c r="AG443" i="22"/>
  <c r="AF443" i="22"/>
  <c r="AE443" i="22"/>
  <c r="AD443" i="22"/>
  <c r="AC443" i="22"/>
  <c r="AB443" i="22"/>
  <c r="AA443" i="22"/>
  <c r="Y443" i="22"/>
  <c r="X443" i="22"/>
  <c r="U443" i="22"/>
  <c r="AG442" i="22"/>
  <c r="AF442" i="22"/>
  <c r="AE442" i="22"/>
  <c r="AD442" i="22"/>
  <c r="AC442" i="22"/>
  <c r="AB442" i="22"/>
  <c r="AA442" i="22"/>
  <c r="Y442" i="22"/>
  <c r="X442" i="22"/>
  <c r="U442" i="22"/>
  <c r="AG441" i="22"/>
  <c r="AF441" i="22"/>
  <c r="AE441" i="22"/>
  <c r="AD441" i="22"/>
  <c r="AC441" i="22"/>
  <c r="AB441" i="22"/>
  <c r="AA441" i="22"/>
  <c r="Y441" i="22"/>
  <c r="X441" i="22"/>
  <c r="U441" i="22"/>
  <c r="AG440" i="22"/>
  <c r="AF440" i="22"/>
  <c r="AE440" i="22"/>
  <c r="AD440" i="22"/>
  <c r="AC440" i="22"/>
  <c r="AB440" i="22"/>
  <c r="AA440" i="22"/>
  <c r="Y440" i="22"/>
  <c r="X440" i="22"/>
  <c r="U440" i="22"/>
  <c r="AG439" i="22"/>
  <c r="AF439" i="22"/>
  <c r="AE439" i="22"/>
  <c r="AD439" i="22"/>
  <c r="AC439" i="22"/>
  <c r="AB439" i="22"/>
  <c r="AA439" i="22"/>
  <c r="Y439" i="22"/>
  <c r="X439" i="22"/>
  <c r="U439" i="22"/>
  <c r="AG438" i="22"/>
  <c r="AF438" i="22"/>
  <c r="AE438" i="22"/>
  <c r="AD438" i="22"/>
  <c r="AC438" i="22"/>
  <c r="AB438" i="22"/>
  <c r="AA438" i="22"/>
  <c r="Y438" i="22"/>
  <c r="X438" i="22"/>
  <c r="U438" i="22"/>
  <c r="AG437" i="22"/>
  <c r="AF437" i="22"/>
  <c r="AE437" i="22"/>
  <c r="AD437" i="22"/>
  <c r="AC437" i="22"/>
  <c r="AB437" i="22"/>
  <c r="AA437" i="22"/>
  <c r="Y437" i="22"/>
  <c r="X437" i="22"/>
  <c r="U437" i="22"/>
  <c r="AG436" i="22"/>
  <c r="AF436" i="22"/>
  <c r="AE436" i="22"/>
  <c r="AD436" i="22"/>
  <c r="AC436" i="22"/>
  <c r="AB436" i="22"/>
  <c r="AA436" i="22"/>
  <c r="Y436" i="22"/>
  <c r="X436" i="22"/>
  <c r="U436" i="22"/>
  <c r="AG435" i="22"/>
  <c r="AF435" i="22"/>
  <c r="AE435" i="22"/>
  <c r="AD435" i="22"/>
  <c r="AC435" i="22"/>
  <c r="AB435" i="22"/>
  <c r="AA435" i="22"/>
  <c r="Y435" i="22"/>
  <c r="X435" i="22"/>
  <c r="U435" i="22"/>
  <c r="AG434" i="22"/>
  <c r="AF434" i="22"/>
  <c r="AE434" i="22"/>
  <c r="AD434" i="22"/>
  <c r="AC434" i="22"/>
  <c r="AB434" i="22"/>
  <c r="AA434" i="22"/>
  <c r="Y434" i="22"/>
  <c r="X434" i="22"/>
  <c r="U434" i="22"/>
  <c r="AG433" i="22"/>
  <c r="AF433" i="22"/>
  <c r="AE433" i="22"/>
  <c r="AD433" i="22"/>
  <c r="AC433" i="22"/>
  <c r="AB433" i="22"/>
  <c r="AA433" i="22"/>
  <c r="Y433" i="22"/>
  <c r="X433" i="22"/>
  <c r="U433" i="22"/>
  <c r="AG432" i="22"/>
  <c r="AF432" i="22"/>
  <c r="AE432" i="22"/>
  <c r="AD432" i="22"/>
  <c r="AC432" i="22"/>
  <c r="AB432" i="22"/>
  <c r="AA432" i="22"/>
  <c r="Y432" i="22"/>
  <c r="X432" i="22"/>
  <c r="U432" i="22"/>
  <c r="AG431" i="22"/>
  <c r="AF431" i="22"/>
  <c r="AE431" i="22"/>
  <c r="AD431" i="22"/>
  <c r="AC431" i="22"/>
  <c r="AB431" i="22"/>
  <c r="AA431" i="22"/>
  <c r="Y431" i="22"/>
  <c r="X431" i="22"/>
  <c r="U431" i="22"/>
  <c r="AG430" i="22"/>
  <c r="AF430" i="22"/>
  <c r="AE430" i="22"/>
  <c r="AD430" i="22"/>
  <c r="AC430" i="22"/>
  <c r="AB430" i="22"/>
  <c r="AA430" i="22"/>
  <c r="Y430" i="22"/>
  <c r="X430" i="22"/>
  <c r="U430" i="22"/>
  <c r="AG429" i="22"/>
  <c r="AF429" i="22"/>
  <c r="AE429" i="22"/>
  <c r="AD429" i="22"/>
  <c r="AC429" i="22"/>
  <c r="AB429" i="22"/>
  <c r="AA429" i="22"/>
  <c r="Y429" i="22"/>
  <c r="X429" i="22"/>
  <c r="U429" i="22"/>
  <c r="AG428" i="22"/>
  <c r="AF428" i="22"/>
  <c r="AE428" i="22"/>
  <c r="AD428" i="22"/>
  <c r="AC428" i="22"/>
  <c r="AB428" i="22"/>
  <c r="AA428" i="22"/>
  <c r="Y428" i="22"/>
  <c r="X428" i="22"/>
  <c r="U428" i="22"/>
  <c r="AG427" i="22"/>
  <c r="AF427" i="22"/>
  <c r="AE427" i="22"/>
  <c r="AD427" i="22"/>
  <c r="AC427" i="22"/>
  <c r="AB427" i="22"/>
  <c r="AA427" i="22"/>
  <c r="Y427" i="22"/>
  <c r="X427" i="22"/>
  <c r="U427" i="22"/>
  <c r="AG426" i="22"/>
  <c r="AF426" i="22"/>
  <c r="AE426" i="22"/>
  <c r="AD426" i="22"/>
  <c r="AC426" i="22"/>
  <c r="AB426" i="22"/>
  <c r="AA426" i="22"/>
  <c r="Y426" i="22"/>
  <c r="X426" i="22"/>
  <c r="U426" i="22"/>
  <c r="AG425" i="22"/>
  <c r="AF425" i="22"/>
  <c r="AE425" i="22"/>
  <c r="AD425" i="22"/>
  <c r="AC425" i="22"/>
  <c r="AB425" i="22"/>
  <c r="AA425" i="22"/>
  <c r="Y425" i="22"/>
  <c r="X425" i="22"/>
  <c r="U425" i="22"/>
  <c r="AG424" i="22"/>
  <c r="AF424" i="22"/>
  <c r="AE424" i="22"/>
  <c r="AD424" i="22"/>
  <c r="AC424" i="22"/>
  <c r="AB424" i="22"/>
  <c r="AA424" i="22"/>
  <c r="Y424" i="22"/>
  <c r="X424" i="22"/>
  <c r="U424" i="22"/>
  <c r="AG423" i="22"/>
  <c r="AF423" i="22"/>
  <c r="AE423" i="22"/>
  <c r="AD423" i="22"/>
  <c r="AC423" i="22"/>
  <c r="AB423" i="22"/>
  <c r="AA423" i="22"/>
  <c r="Y423" i="22"/>
  <c r="X423" i="22"/>
  <c r="U423" i="22"/>
  <c r="AG422" i="22"/>
  <c r="AF422" i="22"/>
  <c r="AE422" i="22"/>
  <c r="AD422" i="22"/>
  <c r="AC422" i="22"/>
  <c r="AB422" i="22"/>
  <c r="AA422" i="22"/>
  <c r="Y422" i="22"/>
  <c r="X422" i="22"/>
  <c r="U422" i="22"/>
  <c r="AG421" i="22"/>
  <c r="AF421" i="22"/>
  <c r="AE421" i="22"/>
  <c r="AD421" i="22"/>
  <c r="AC421" i="22"/>
  <c r="AB421" i="22"/>
  <c r="AA421" i="22"/>
  <c r="Y421" i="22"/>
  <c r="X421" i="22"/>
  <c r="U421" i="22"/>
  <c r="AG420" i="22"/>
  <c r="AF420" i="22"/>
  <c r="AE420" i="22"/>
  <c r="AD420" i="22"/>
  <c r="AC420" i="22"/>
  <c r="AB420" i="22"/>
  <c r="AA420" i="22"/>
  <c r="Y420" i="22"/>
  <c r="X420" i="22"/>
  <c r="U420" i="22"/>
  <c r="AG419" i="22"/>
  <c r="AF419" i="22"/>
  <c r="AE419" i="22"/>
  <c r="AD419" i="22"/>
  <c r="AC419" i="22"/>
  <c r="AB419" i="22"/>
  <c r="AA419" i="22"/>
  <c r="Y419" i="22"/>
  <c r="X419" i="22"/>
  <c r="U419" i="22"/>
  <c r="AG418" i="22"/>
  <c r="AF418" i="22"/>
  <c r="AE418" i="22"/>
  <c r="AD418" i="22"/>
  <c r="AC418" i="22"/>
  <c r="AB418" i="22"/>
  <c r="AA418" i="22"/>
  <c r="Y418" i="22"/>
  <c r="X418" i="22"/>
  <c r="U418" i="22"/>
  <c r="AG417" i="22"/>
  <c r="AF417" i="22"/>
  <c r="AE417" i="22"/>
  <c r="AD417" i="22"/>
  <c r="AC417" i="22"/>
  <c r="AB417" i="22"/>
  <c r="AA417" i="22"/>
  <c r="Y417" i="22"/>
  <c r="X417" i="22"/>
  <c r="U417" i="22"/>
  <c r="AG416" i="22"/>
  <c r="AF416" i="22"/>
  <c r="AE416" i="22"/>
  <c r="AD416" i="22"/>
  <c r="AC416" i="22"/>
  <c r="AB416" i="22"/>
  <c r="AA416" i="22"/>
  <c r="Y416" i="22"/>
  <c r="X416" i="22"/>
  <c r="U416" i="22"/>
  <c r="AG415" i="22"/>
  <c r="AF415" i="22"/>
  <c r="AE415" i="22"/>
  <c r="AD415" i="22"/>
  <c r="AC415" i="22"/>
  <c r="AB415" i="22"/>
  <c r="AA415" i="22"/>
  <c r="Y415" i="22"/>
  <c r="X415" i="22"/>
  <c r="U415" i="22"/>
  <c r="AG414" i="22"/>
  <c r="AF414" i="22"/>
  <c r="AE414" i="22"/>
  <c r="AD414" i="22"/>
  <c r="AC414" i="22"/>
  <c r="AB414" i="22"/>
  <c r="AA414" i="22"/>
  <c r="Y414" i="22"/>
  <c r="X414" i="22"/>
  <c r="U414" i="22"/>
  <c r="AG413" i="22"/>
  <c r="AF413" i="22"/>
  <c r="AE413" i="22"/>
  <c r="AD413" i="22"/>
  <c r="AC413" i="22"/>
  <c r="AB413" i="22"/>
  <c r="AA413" i="22"/>
  <c r="Y413" i="22"/>
  <c r="X413" i="22"/>
  <c r="U413" i="22"/>
  <c r="AG412" i="22"/>
  <c r="AF412" i="22"/>
  <c r="AE412" i="22"/>
  <c r="AD412" i="22"/>
  <c r="AC412" i="22"/>
  <c r="AB412" i="22"/>
  <c r="AA412" i="22"/>
  <c r="Y412" i="22"/>
  <c r="X412" i="22"/>
  <c r="U412" i="22"/>
  <c r="AG411" i="22"/>
  <c r="AF411" i="22"/>
  <c r="AE411" i="22"/>
  <c r="AD411" i="22"/>
  <c r="AC411" i="22"/>
  <c r="AB411" i="22"/>
  <c r="AA411" i="22"/>
  <c r="Y411" i="22"/>
  <c r="X411" i="22"/>
  <c r="U411" i="22"/>
  <c r="AG410" i="22"/>
  <c r="AF410" i="22"/>
  <c r="AE410" i="22"/>
  <c r="AD410" i="22"/>
  <c r="AC410" i="22"/>
  <c r="AB410" i="22"/>
  <c r="AA410" i="22"/>
  <c r="Y410" i="22"/>
  <c r="X410" i="22"/>
  <c r="U410" i="22"/>
  <c r="AG409" i="22"/>
  <c r="AF409" i="22"/>
  <c r="AE409" i="22"/>
  <c r="AD409" i="22"/>
  <c r="AC409" i="22"/>
  <c r="AB409" i="22"/>
  <c r="AA409" i="22"/>
  <c r="Y409" i="22"/>
  <c r="X409" i="22"/>
  <c r="U409" i="22"/>
  <c r="AG408" i="22"/>
  <c r="AF408" i="22"/>
  <c r="AE408" i="22"/>
  <c r="AD408" i="22"/>
  <c r="AC408" i="22"/>
  <c r="AB408" i="22"/>
  <c r="AA408" i="22"/>
  <c r="Y408" i="22"/>
  <c r="X408" i="22"/>
  <c r="U408" i="22"/>
  <c r="AG407" i="22"/>
  <c r="AF407" i="22"/>
  <c r="AE407" i="22"/>
  <c r="AD407" i="22"/>
  <c r="AC407" i="22"/>
  <c r="AB407" i="22"/>
  <c r="AA407" i="22"/>
  <c r="Y407" i="22"/>
  <c r="X407" i="22"/>
  <c r="U407" i="22"/>
  <c r="AG406" i="22"/>
  <c r="AF406" i="22"/>
  <c r="AE406" i="22"/>
  <c r="AD406" i="22"/>
  <c r="AC406" i="22"/>
  <c r="AB406" i="22"/>
  <c r="AA406" i="22"/>
  <c r="Y406" i="22"/>
  <c r="X406" i="22"/>
  <c r="U406" i="22"/>
  <c r="AG405" i="22"/>
  <c r="AF405" i="22"/>
  <c r="AE405" i="22"/>
  <c r="AD405" i="22"/>
  <c r="AC405" i="22"/>
  <c r="AB405" i="22"/>
  <c r="AA405" i="22"/>
  <c r="Y405" i="22"/>
  <c r="X405" i="22"/>
  <c r="U405" i="22"/>
  <c r="AG404" i="22"/>
  <c r="AF404" i="22"/>
  <c r="AE404" i="22"/>
  <c r="AD404" i="22"/>
  <c r="AC404" i="22"/>
  <c r="AB404" i="22"/>
  <c r="AA404" i="22"/>
  <c r="Y404" i="22"/>
  <c r="X404" i="22"/>
  <c r="U404" i="22"/>
  <c r="AG403" i="22"/>
  <c r="AF403" i="22"/>
  <c r="AE403" i="22"/>
  <c r="AD403" i="22"/>
  <c r="AC403" i="22"/>
  <c r="AB403" i="22"/>
  <c r="AA403" i="22"/>
  <c r="Y403" i="22"/>
  <c r="X403" i="22"/>
  <c r="U403" i="22"/>
  <c r="AG402" i="22"/>
  <c r="AF402" i="22"/>
  <c r="AE402" i="22"/>
  <c r="AD402" i="22"/>
  <c r="AC402" i="22"/>
  <c r="AB402" i="22"/>
  <c r="AA402" i="22"/>
  <c r="Y402" i="22"/>
  <c r="X402" i="22"/>
  <c r="U402" i="22"/>
  <c r="AG401" i="22"/>
  <c r="AF401" i="22"/>
  <c r="AE401" i="22"/>
  <c r="AD401" i="22"/>
  <c r="AC401" i="22"/>
  <c r="AB401" i="22"/>
  <c r="AA401" i="22"/>
  <c r="Y401" i="22"/>
  <c r="X401" i="22"/>
  <c r="U401" i="22"/>
  <c r="AG400" i="22"/>
  <c r="AF400" i="22"/>
  <c r="AE400" i="22"/>
  <c r="AD400" i="22"/>
  <c r="AC400" i="22"/>
  <c r="AB400" i="22"/>
  <c r="AA400" i="22"/>
  <c r="Y400" i="22"/>
  <c r="X400" i="22"/>
  <c r="U400" i="22"/>
  <c r="AG399" i="22"/>
  <c r="AF399" i="22"/>
  <c r="AE399" i="22"/>
  <c r="AD399" i="22"/>
  <c r="AC399" i="22"/>
  <c r="AB399" i="22"/>
  <c r="AA399" i="22"/>
  <c r="Y399" i="22"/>
  <c r="X399" i="22"/>
  <c r="U399" i="22"/>
  <c r="AG398" i="22"/>
  <c r="AF398" i="22"/>
  <c r="AE398" i="22"/>
  <c r="AD398" i="22"/>
  <c r="AC398" i="22"/>
  <c r="AB398" i="22"/>
  <c r="AA398" i="22"/>
  <c r="Y398" i="22"/>
  <c r="X398" i="22"/>
  <c r="U398" i="22"/>
  <c r="AG397" i="22"/>
  <c r="AF397" i="22"/>
  <c r="AE397" i="22"/>
  <c r="AD397" i="22"/>
  <c r="AC397" i="22"/>
  <c r="AB397" i="22"/>
  <c r="AA397" i="22"/>
  <c r="Y397" i="22"/>
  <c r="X397" i="22"/>
  <c r="U397" i="22"/>
  <c r="AG396" i="22"/>
  <c r="AF396" i="22"/>
  <c r="AE396" i="22"/>
  <c r="AD396" i="22"/>
  <c r="AC396" i="22"/>
  <c r="AB396" i="22"/>
  <c r="AA396" i="22"/>
  <c r="Y396" i="22"/>
  <c r="X396" i="22"/>
  <c r="U396" i="22"/>
  <c r="AG395" i="22"/>
  <c r="AF395" i="22"/>
  <c r="AE395" i="22"/>
  <c r="AD395" i="22"/>
  <c r="AC395" i="22"/>
  <c r="AB395" i="22"/>
  <c r="AA395" i="22"/>
  <c r="Y395" i="22"/>
  <c r="X395" i="22"/>
  <c r="U395" i="22"/>
  <c r="AG394" i="22"/>
  <c r="AF394" i="22"/>
  <c r="AE394" i="22"/>
  <c r="AD394" i="22"/>
  <c r="AC394" i="22"/>
  <c r="AB394" i="22"/>
  <c r="AA394" i="22"/>
  <c r="Y394" i="22"/>
  <c r="X394" i="22"/>
  <c r="U394" i="22"/>
  <c r="AG393" i="22"/>
  <c r="AF393" i="22"/>
  <c r="AE393" i="22"/>
  <c r="AD393" i="22"/>
  <c r="AC393" i="22"/>
  <c r="AB393" i="22"/>
  <c r="AA393" i="22"/>
  <c r="Y393" i="22"/>
  <c r="X393" i="22"/>
  <c r="U393" i="22"/>
  <c r="AG392" i="22"/>
  <c r="AF392" i="22"/>
  <c r="AE392" i="22"/>
  <c r="AD392" i="22"/>
  <c r="AC392" i="22"/>
  <c r="AB392" i="22"/>
  <c r="AA392" i="22"/>
  <c r="Y392" i="22"/>
  <c r="X392" i="22"/>
  <c r="U392" i="22"/>
  <c r="AG391" i="22"/>
  <c r="AF391" i="22"/>
  <c r="AE391" i="22"/>
  <c r="AD391" i="22"/>
  <c r="AC391" i="22"/>
  <c r="AB391" i="22"/>
  <c r="AA391" i="22"/>
  <c r="Y391" i="22"/>
  <c r="X391" i="22"/>
  <c r="U391" i="22"/>
  <c r="AG390" i="22"/>
  <c r="AF390" i="22"/>
  <c r="AE390" i="22"/>
  <c r="AD390" i="22"/>
  <c r="AC390" i="22"/>
  <c r="AB390" i="22"/>
  <c r="AA390" i="22"/>
  <c r="Y390" i="22"/>
  <c r="X390" i="22"/>
  <c r="U390" i="22"/>
  <c r="AG389" i="22"/>
  <c r="AF389" i="22"/>
  <c r="AE389" i="22"/>
  <c r="AD389" i="22"/>
  <c r="AC389" i="22"/>
  <c r="AB389" i="22"/>
  <c r="AA389" i="22"/>
  <c r="Y389" i="22"/>
  <c r="X389" i="22"/>
  <c r="U389" i="22"/>
  <c r="AG388" i="22"/>
  <c r="AF388" i="22"/>
  <c r="AE388" i="22"/>
  <c r="AD388" i="22"/>
  <c r="AC388" i="22"/>
  <c r="AB388" i="22"/>
  <c r="AA388" i="22"/>
  <c r="Y388" i="22"/>
  <c r="X388" i="22"/>
  <c r="U388" i="22"/>
  <c r="AG387" i="22"/>
  <c r="AF387" i="22"/>
  <c r="AE387" i="22"/>
  <c r="AD387" i="22"/>
  <c r="AC387" i="22"/>
  <c r="AB387" i="22"/>
  <c r="AA387" i="22"/>
  <c r="Y387" i="22"/>
  <c r="X387" i="22"/>
  <c r="U387" i="22"/>
  <c r="AG386" i="22"/>
  <c r="AF386" i="22"/>
  <c r="AE386" i="22"/>
  <c r="AD386" i="22"/>
  <c r="AC386" i="22"/>
  <c r="AB386" i="22"/>
  <c r="AA386" i="22"/>
  <c r="Y386" i="22"/>
  <c r="X386" i="22"/>
  <c r="U386" i="22"/>
  <c r="AG385" i="22"/>
  <c r="AF385" i="22"/>
  <c r="AE385" i="22"/>
  <c r="AD385" i="22"/>
  <c r="AC385" i="22"/>
  <c r="AB385" i="22"/>
  <c r="AA385" i="22"/>
  <c r="Y385" i="22"/>
  <c r="X385" i="22"/>
  <c r="U385" i="22"/>
  <c r="AG384" i="22"/>
  <c r="AF384" i="22"/>
  <c r="AE384" i="22"/>
  <c r="AD384" i="22"/>
  <c r="AC384" i="22"/>
  <c r="AB384" i="22"/>
  <c r="AA384" i="22"/>
  <c r="Y384" i="22"/>
  <c r="X384" i="22"/>
  <c r="U384" i="22"/>
  <c r="AG383" i="22"/>
  <c r="AF383" i="22"/>
  <c r="AE383" i="22"/>
  <c r="AD383" i="22"/>
  <c r="AC383" i="22"/>
  <c r="AB383" i="22"/>
  <c r="AA383" i="22"/>
  <c r="Y383" i="22"/>
  <c r="X383" i="22"/>
  <c r="U383" i="22"/>
  <c r="AG382" i="22"/>
  <c r="AF382" i="22"/>
  <c r="AE382" i="22"/>
  <c r="AD382" i="22"/>
  <c r="AC382" i="22"/>
  <c r="AB382" i="22"/>
  <c r="AA382" i="22"/>
  <c r="Y382" i="22"/>
  <c r="X382" i="22"/>
  <c r="U382" i="22"/>
  <c r="AG381" i="22"/>
  <c r="AF381" i="22"/>
  <c r="AE381" i="22"/>
  <c r="AD381" i="22"/>
  <c r="AC381" i="22"/>
  <c r="AB381" i="22"/>
  <c r="AA381" i="22"/>
  <c r="Y381" i="22"/>
  <c r="X381" i="22"/>
  <c r="U381" i="22"/>
  <c r="AG380" i="22"/>
  <c r="AF380" i="22"/>
  <c r="AE380" i="22"/>
  <c r="AD380" i="22"/>
  <c r="AC380" i="22"/>
  <c r="AB380" i="22"/>
  <c r="AA380" i="22"/>
  <c r="Y380" i="22"/>
  <c r="X380" i="22"/>
  <c r="U380" i="22"/>
  <c r="AG379" i="22"/>
  <c r="AF379" i="22"/>
  <c r="AE379" i="22"/>
  <c r="AD379" i="22"/>
  <c r="AC379" i="22"/>
  <c r="AB379" i="22"/>
  <c r="AA379" i="22"/>
  <c r="Y379" i="22"/>
  <c r="X379" i="22"/>
  <c r="U379" i="22"/>
  <c r="AG378" i="22"/>
  <c r="AF378" i="22"/>
  <c r="AE378" i="22"/>
  <c r="AD378" i="22"/>
  <c r="AC378" i="22"/>
  <c r="AB378" i="22"/>
  <c r="AA378" i="22"/>
  <c r="Y378" i="22"/>
  <c r="X378" i="22"/>
  <c r="U378" i="22"/>
  <c r="AG377" i="22"/>
  <c r="AF377" i="22"/>
  <c r="AE377" i="22"/>
  <c r="AD377" i="22"/>
  <c r="AC377" i="22"/>
  <c r="AB377" i="22"/>
  <c r="AA377" i="22"/>
  <c r="Y377" i="22"/>
  <c r="X377" i="22"/>
  <c r="U377" i="22"/>
  <c r="AG376" i="22"/>
  <c r="AF376" i="22"/>
  <c r="AE376" i="22"/>
  <c r="AD376" i="22"/>
  <c r="AC376" i="22"/>
  <c r="AB376" i="22"/>
  <c r="AA376" i="22"/>
  <c r="Y376" i="22"/>
  <c r="X376" i="22"/>
  <c r="U376" i="22"/>
  <c r="AG375" i="22"/>
  <c r="AF375" i="22"/>
  <c r="AE375" i="22"/>
  <c r="AD375" i="22"/>
  <c r="AC375" i="22"/>
  <c r="AB375" i="22"/>
  <c r="AA375" i="22"/>
  <c r="Y375" i="22"/>
  <c r="X375" i="22"/>
  <c r="U375" i="22"/>
  <c r="AG374" i="22"/>
  <c r="AF374" i="22"/>
  <c r="AE374" i="22"/>
  <c r="AD374" i="22"/>
  <c r="AC374" i="22"/>
  <c r="AB374" i="22"/>
  <c r="AA374" i="22"/>
  <c r="Y374" i="22"/>
  <c r="X374" i="22"/>
  <c r="U374" i="22"/>
  <c r="AG373" i="22"/>
  <c r="AF373" i="22"/>
  <c r="AE373" i="22"/>
  <c r="AD373" i="22"/>
  <c r="AC373" i="22"/>
  <c r="AB373" i="22"/>
  <c r="AA373" i="22"/>
  <c r="Y373" i="22"/>
  <c r="X373" i="22"/>
  <c r="U373" i="22"/>
  <c r="AG372" i="22"/>
  <c r="AF372" i="22"/>
  <c r="AE372" i="22"/>
  <c r="AD372" i="22"/>
  <c r="AC372" i="22"/>
  <c r="AB372" i="22"/>
  <c r="AA372" i="22"/>
  <c r="Y372" i="22"/>
  <c r="X372" i="22"/>
  <c r="U372" i="22"/>
  <c r="AG371" i="22"/>
  <c r="AF371" i="22"/>
  <c r="AE371" i="22"/>
  <c r="AD371" i="22"/>
  <c r="AC371" i="22"/>
  <c r="AB371" i="22"/>
  <c r="AA371" i="22"/>
  <c r="Y371" i="22"/>
  <c r="X371" i="22"/>
  <c r="U371" i="22"/>
  <c r="AG370" i="22"/>
  <c r="AF370" i="22"/>
  <c r="AE370" i="22"/>
  <c r="AD370" i="22"/>
  <c r="AC370" i="22"/>
  <c r="AB370" i="22"/>
  <c r="AA370" i="22"/>
  <c r="Y370" i="22"/>
  <c r="X370" i="22"/>
  <c r="U370" i="22"/>
  <c r="AG369" i="22"/>
  <c r="AF369" i="22"/>
  <c r="AE369" i="22"/>
  <c r="AD369" i="22"/>
  <c r="AC369" i="22"/>
  <c r="AB369" i="22"/>
  <c r="AA369" i="22"/>
  <c r="Y369" i="22"/>
  <c r="X369" i="22"/>
  <c r="U369" i="22"/>
  <c r="AG368" i="22"/>
  <c r="AF368" i="22"/>
  <c r="AE368" i="22"/>
  <c r="AD368" i="22"/>
  <c r="AC368" i="22"/>
  <c r="AB368" i="22"/>
  <c r="AA368" i="22"/>
  <c r="Y368" i="22"/>
  <c r="X368" i="22"/>
  <c r="U368" i="22"/>
  <c r="AG367" i="22"/>
  <c r="AF367" i="22"/>
  <c r="AE367" i="22"/>
  <c r="AD367" i="22"/>
  <c r="AC367" i="22"/>
  <c r="AB367" i="22"/>
  <c r="AA367" i="22"/>
  <c r="Y367" i="22"/>
  <c r="X367" i="22"/>
  <c r="U367" i="22"/>
  <c r="AG366" i="22"/>
  <c r="AF366" i="22"/>
  <c r="AE366" i="22"/>
  <c r="AD366" i="22"/>
  <c r="AC366" i="22"/>
  <c r="AB366" i="22"/>
  <c r="AA366" i="22"/>
  <c r="Y366" i="22"/>
  <c r="X366" i="22"/>
  <c r="U366" i="22"/>
  <c r="AG365" i="22"/>
  <c r="AF365" i="22"/>
  <c r="AE365" i="22"/>
  <c r="AD365" i="22"/>
  <c r="AC365" i="22"/>
  <c r="AB365" i="22"/>
  <c r="AA365" i="22"/>
  <c r="Y365" i="22"/>
  <c r="X365" i="22"/>
  <c r="U365" i="22"/>
  <c r="AG364" i="22"/>
  <c r="AF364" i="22"/>
  <c r="AE364" i="22"/>
  <c r="AD364" i="22"/>
  <c r="AC364" i="22"/>
  <c r="AB364" i="22"/>
  <c r="AA364" i="22"/>
  <c r="Y364" i="22"/>
  <c r="X364" i="22"/>
  <c r="U364" i="22"/>
  <c r="AG363" i="22"/>
  <c r="AF363" i="22"/>
  <c r="AE363" i="22"/>
  <c r="AD363" i="22"/>
  <c r="AC363" i="22"/>
  <c r="AB363" i="22"/>
  <c r="AA363" i="22"/>
  <c r="Y363" i="22"/>
  <c r="X363" i="22"/>
  <c r="U363" i="22"/>
  <c r="AG362" i="22"/>
  <c r="AF362" i="22"/>
  <c r="AE362" i="22"/>
  <c r="AD362" i="22"/>
  <c r="AC362" i="22"/>
  <c r="AB362" i="22"/>
  <c r="AA362" i="22"/>
  <c r="Y362" i="22"/>
  <c r="X362" i="22"/>
  <c r="U362" i="22"/>
  <c r="AG361" i="22"/>
  <c r="AF361" i="22"/>
  <c r="AE361" i="22"/>
  <c r="AD361" i="22"/>
  <c r="AC361" i="22"/>
  <c r="AB361" i="22"/>
  <c r="AA361" i="22"/>
  <c r="Y361" i="22"/>
  <c r="X361" i="22"/>
  <c r="U361" i="22"/>
  <c r="AG360" i="22"/>
  <c r="AF360" i="22"/>
  <c r="AE360" i="22"/>
  <c r="AD360" i="22"/>
  <c r="AC360" i="22"/>
  <c r="AB360" i="22"/>
  <c r="AA360" i="22"/>
  <c r="Y360" i="22"/>
  <c r="X360" i="22"/>
  <c r="U360" i="22"/>
  <c r="AG359" i="22"/>
  <c r="AF359" i="22"/>
  <c r="AE359" i="22"/>
  <c r="AD359" i="22"/>
  <c r="AC359" i="22"/>
  <c r="AB359" i="22"/>
  <c r="AA359" i="22"/>
  <c r="Y359" i="22"/>
  <c r="X359" i="22"/>
  <c r="U359" i="22"/>
  <c r="AG358" i="22"/>
  <c r="AF358" i="22"/>
  <c r="AE358" i="22"/>
  <c r="AD358" i="22"/>
  <c r="AC358" i="22"/>
  <c r="AB358" i="22"/>
  <c r="AA358" i="22"/>
  <c r="Y358" i="22"/>
  <c r="X358" i="22"/>
  <c r="U358" i="22"/>
  <c r="AG357" i="22"/>
  <c r="AF357" i="22"/>
  <c r="AE357" i="22"/>
  <c r="AD357" i="22"/>
  <c r="AC357" i="22"/>
  <c r="AB357" i="22"/>
  <c r="AA357" i="22"/>
  <c r="Y357" i="22"/>
  <c r="X357" i="22"/>
  <c r="U357" i="22"/>
  <c r="AG356" i="22"/>
  <c r="AF356" i="22"/>
  <c r="AE356" i="22"/>
  <c r="AD356" i="22"/>
  <c r="AC356" i="22"/>
  <c r="AB356" i="22"/>
  <c r="AA356" i="22"/>
  <c r="Y356" i="22"/>
  <c r="X356" i="22"/>
  <c r="U356" i="22"/>
  <c r="AG355" i="22"/>
  <c r="AF355" i="22"/>
  <c r="AE355" i="22"/>
  <c r="AD355" i="22"/>
  <c r="AC355" i="22"/>
  <c r="AB355" i="22"/>
  <c r="AA355" i="22"/>
  <c r="Y355" i="22"/>
  <c r="X355" i="22"/>
  <c r="U355" i="22"/>
  <c r="AG354" i="22"/>
  <c r="AF354" i="22"/>
  <c r="AE354" i="22"/>
  <c r="AD354" i="22"/>
  <c r="AC354" i="22"/>
  <c r="AB354" i="22"/>
  <c r="AA354" i="22"/>
  <c r="Y354" i="22"/>
  <c r="X354" i="22"/>
  <c r="U354" i="22"/>
  <c r="AG353" i="22"/>
  <c r="AF353" i="22"/>
  <c r="AE353" i="22"/>
  <c r="AD353" i="22"/>
  <c r="AC353" i="22"/>
  <c r="AB353" i="22"/>
  <c r="AA353" i="22"/>
  <c r="Y353" i="22"/>
  <c r="X353" i="22"/>
  <c r="U353" i="22"/>
  <c r="AG352" i="22"/>
  <c r="AF352" i="22"/>
  <c r="AE352" i="22"/>
  <c r="AD352" i="22"/>
  <c r="AC352" i="22"/>
  <c r="AB352" i="22"/>
  <c r="AA352" i="22"/>
  <c r="Y352" i="22"/>
  <c r="X352" i="22"/>
  <c r="U352" i="22"/>
  <c r="AG351" i="22"/>
  <c r="AF351" i="22"/>
  <c r="AE351" i="22"/>
  <c r="AD351" i="22"/>
  <c r="AC351" i="22"/>
  <c r="AB351" i="22"/>
  <c r="AA351" i="22"/>
  <c r="Y351" i="22"/>
  <c r="X351" i="22"/>
  <c r="U351" i="22"/>
  <c r="AG350" i="22"/>
  <c r="AF350" i="22"/>
  <c r="AE350" i="22"/>
  <c r="AD350" i="22"/>
  <c r="AC350" i="22"/>
  <c r="AB350" i="22"/>
  <c r="AA350" i="22"/>
  <c r="Y350" i="22"/>
  <c r="X350" i="22"/>
  <c r="U350" i="22"/>
  <c r="AG349" i="22"/>
  <c r="AF349" i="22"/>
  <c r="AE349" i="22"/>
  <c r="AD349" i="22"/>
  <c r="AC349" i="22"/>
  <c r="AB349" i="22"/>
  <c r="AA349" i="22"/>
  <c r="Y349" i="22"/>
  <c r="X349" i="22"/>
  <c r="U349" i="22"/>
  <c r="AG348" i="22"/>
  <c r="AF348" i="22"/>
  <c r="AE348" i="22"/>
  <c r="AD348" i="22"/>
  <c r="AC348" i="22"/>
  <c r="AB348" i="22"/>
  <c r="AA348" i="22"/>
  <c r="Y348" i="22"/>
  <c r="X348" i="22"/>
  <c r="U348" i="22"/>
  <c r="AG347" i="22"/>
  <c r="AF347" i="22"/>
  <c r="AE347" i="22"/>
  <c r="AD347" i="22"/>
  <c r="AC347" i="22"/>
  <c r="AB347" i="22"/>
  <c r="AA347" i="22"/>
  <c r="Y347" i="22"/>
  <c r="X347" i="22"/>
  <c r="U347" i="22"/>
  <c r="AG346" i="22"/>
  <c r="AF346" i="22"/>
  <c r="AE346" i="22"/>
  <c r="AD346" i="22"/>
  <c r="AC346" i="22"/>
  <c r="AB346" i="22"/>
  <c r="AA346" i="22"/>
  <c r="Y346" i="22"/>
  <c r="X346" i="22"/>
  <c r="U346" i="22"/>
  <c r="AG345" i="22"/>
  <c r="AF345" i="22"/>
  <c r="AE345" i="22"/>
  <c r="AD345" i="22"/>
  <c r="AC345" i="22"/>
  <c r="AB345" i="22"/>
  <c r="AA345" i="22"/>
  <c r="Y345" i="22"/>
  <c r="X345" i="22"/>
  <c r="U345" i="22"/>
  <c r="AG344" i="22"/>
  <c r="AF344" i="22"/>
  <c r="AE344" i="22"/>
  <c r="AD344" i="22"/>
  <c r="AC344" i="22"/>
  <c r="AB344" i="22"/>
  <c r="AA344" i="22"/>
  <c r="Y344" i="22"/>
  <c r="X344" i="22"/>
  <c r="U344" i="22"/>
  <c r="AG343" i="22"/>
  <c r="AF343" i="22"/>
  <c r="AE343" i="22"/>
  <c r="AD343" i="22"/>
  <c r="AC343" i="22"/>
  <c r="AB343" i="22"/>
  <c r="AA343" i="22"/>
  <c r="Y343" i="22"/>
  <c r="X343" i="22"/>
  <c r="U343" i="22"/>
  <c r="AG342" i="22"/>
  <c r="AF342" i="22"/>
  <c r="AE342" i="22"/>
  <c r="AD342" i="22"/>
  <c r="AC342" i="22"/>
  <c r="AB342" i="22"/>
  <c r="AA342" i="22"/>
  <c r="Y342" i="22"/>
  <c r="X342" i="22"/>
  <c r="U342" i="22"/>
  <c r="AG341" i="22"/>
  <c r="AF341" i="22"/>
  <c r="AE341" i="22"/>
  <c r="AD341" i="22"/>
  <c r="AC341" i="22"/>
  <c r="AB341" i="22"/>
  <c r="AA341" i="22"/>
  <c r="Y341" i="22"/>
  <c r="X341" i="22"/>
  <c r="U341" i="22"/>
  <c r="AG340" i="22"/>
  <c r="AF340" i="22"/>
  <c r="AE340" i="22"/>
  <c r="AD340" i="22"/>
  <c r="AC340" i="22"/>
  <c r="AB340" i="22"/>
  <c r="AA340" i="22"/>
  <c r="Y340" i="22"/>
  <c r="X340" i="22"/>
  <c r="U340" i="22"/>
  <c r="AG339" i="22"/>
  <c r="AF339" i="22"/>
  <c r="AE339" i="22"/>
  <c r="AD339" i="22"/>
  <c r="AC339" i="22"/>
  <c r="AB339" i="22"/>
  <c r="AA339" i="22"/>
  <c r="Y339" i="22"/>
  <c r="X339" i="22"/>
  <c r="U339" i="22"/>
  <c r="AG338" i="22"/>
  <c r="AF338" i="22"/>
  <c r="AE338" i="22"/>
  <c r="AD338" i="22"/>
  <c r="AC338" i="22"/>
  <c r="AB338" i="22"/>
  <c r="AA338" i="22"/>
  <c r="Y338" i="22"/>
  <c r="X338" i="22"/>
  <c r="U338" i="22"/>
  <c r="AG337" i="22"/>
  <c r="AF337" i="22"/>
  <c r="AE337" i="22"/>
  <c r="AD337" i="22"/>
  <c r="AC337" i="22"/>
  <c r="AB337" i="22"/>
  <c r="AA337" i="22"/>
  <c r="Y337" i="22"/>
  <c r="X337" i="22"/>
  <c r="U337" i="22"/>
  <c r="AG336" i="22"/>
  <c r="AF336" i="22"/>
  <c r="AE336" i="22"/>
  <c r="AD336" i="22"/>
  <c r="AC336" i="22"/>
  <c r="AB336" i="22"/>
  <c r="AA336" i="22"/>
  <c r="Y336" i="22"/>
  <c r="X336" i="22"/>
  <c r="U336" i="22"/>
  <c r="AG335" i="22"/>
  <c r="AF335" i="22"/>
  <c r="AE335" i="22"/>
  <c r="AD335" i="22"/>
  <c r="AC335" i="22"/>
  <c r="AB335" i="22"/>
  <c r="AA335" i="22"/>
  <c r="Y335" i="22"/>
  <c r="X335" i="22"/>
  <c r="U335" i="22"/>
  <c r="AG334" i="22"/>
  <c r="AF334" i="22"/>
  <c r="AE334" i="22"/>
  <c r="AD334" i="22"/>
  <c r="AC334" i="22"/>
  <c r="AB334" i="22"/>
  <c r="AA334" i="22"/>
  <c r="Y334" i="22"/>
  <c r="X334" i="22"/>
  <c r="U334" i="22"/>
  <c r="AG333" i="22"/>
  <c r="AF333" i="22"/>
  <c r="AE333" i="22"/>
  <c r="AD333" i="22"/>
  <c r="AC333" i="22"/>
  <c r="AB333" i="22"/>
  <c r="AA333" i="22"/>
  <c r="Y333" i="22"/>
  <c r="X333" i="22"/>
  <c r="U333" i="22"/>
  <c r="AG332" i="22"/>
  <c r="AF332" i="22"/>
  <c r="AE332" i="22"/>
  <c r="AD332" i="22"/>
  <c r="AC332" i="22"/>
  <c r="AB332" i="22"/>
  <c r="AA332" i="22"/>
  <c r="Y332" i="22"/>
  <c r="X332" i="22"/>
  <c r="U332" i="22"/>
  <c r="AG331" i="22"/>
  <c r="AF331" i="22"/>
  <c r="AE331" i="22"/>
  <c r="AD331" i="22"/>
  <c r="AC331" i="22"/>
  <c r="AB331" i="22"/>
  <c r="AA331" i="22"/>
  <c r="Y331" i="22"/>
  <c r="X331" i="22"/>
  <c r="U331" i="22"/>
  <c r="AG330" i="22"/>
  <c r="AF330" i="22"/>
  <c r="AE330" i="22"/>
  <c r="AD330" i="22"/>
  <c r="AC330" i="22"/>
  <c r="AB330" i="22"/>
  <c r="AA330" i="22"/>
  <c r="Y330" i="22"/>
  <c r="X330" i="22"/>
  <c r="U330" i="22"/>
  <c r="AG329" i="22"/>
  <c r="AF329" i="22"/>
  <c r="AE329" i="22"/>
  <c r="AD329" i="22"/>
  <c r="AC329" i="22"/>
  <c r="AB329" i="22"/>
  <c r="AA329" i="22"/>
  <c r="Y329" i="22"/>
  <c r="X329" i="22"/>
  <c r="U329" i="22"/>
  <c r="AG328" i="22"/>
  <c r="AF328" i="22"/>
  <c r="AE328" i="22"/>
  <c r="AD328" i="22"/>
  <c r="AC328" i="22"/>
  <c r="AB328" i="22"/>
  <c r="AA328" i="22"/>
  <c r="Y328" i="22"/>
  <c r="X328" i="22"/>
  <c r="U328" i="22"/>
  <c r="AG327" i="22"/>
  <c r="AF327" i="22"/>
  <c r="AE327" i="22"/>
  <c r="AD327" i="22"/>
  <c r="AC327" i="22"/>
  <c r="AB327" i="22"/>
  <c r="AA327" i="22"/>
  <c r="Y327" i="22"/>
  <c r="X327" i="22"/>
  <c r="U327" i="22"/>
  <c r="AG326" i="22"/>
  <c r="AF326" i="22"/>
  <c r="AE326" i="22"/>
  <c r="AD326" i="22"/>
  <c r="AC326" i="22"/>
  <c r="AB326" i="22"/>
  <c r="AA326" i="22"/>
  <c r="Y326" i="22"/>
  <c r="X326" i="22"/>
  <c r="U326" i="22"/>
  <c r="AG325" i="22"/>
  <c r="AF325" i="22"/>
  <c r="AE325" i="22"/>
  <c r="AD325" i="22"/>
  <c r="AC325" i="22"/>
  <c r="AB325" i="22"/>
  <c r="AA325" i="22"/>
  <c r="Y325" i="22"/>
  <c r="X325" i="22"/>
  <c r="U325" i="22"/>
  <c r="AG324" i="22"/>
  <c r="AF324" i="22"/>
  <c r="AE324" i="22"/>
  <c r="AD324" i="22"/>
  <c r="AC324" i="22"/>
  <c r="AB324" i="22"/>
  <c r="AA324" i="22"/>
  <c r="Y324" i="22"/>
  <c r="X324" i="22"/>
  <c r="U324" i="22"/>
  <c r="AG323" i="22"/>
  <c r="AF323" i="22"/>
  <c r="AE323" i="22"/>
  <c r="AD323" i="22"/>
  <c r="AC323" i="22"/>
  <c r="AB323" i="22"/>
  <c r="AA323" i="22"/>
  <c r="Y323" i="22"/>
  <c r="X323" i="22"/>
  <c r="U323" i="22"/>
  <c r="AG322" i="22"/>
  <c r="AF322" i="22"/>
  <c r="AE322" i="22"/>
  <c r="AD322" i="22"/>
  <c r="AC322" i="22"/>
  <c r="AB322" i="22"/>
  <c r="AA322" i="22"/>
  <c r="Y322" i="22"/>
  <c r="X322" i="22"/>
  <c r="U322" i="22"/>
  <c r="AG321" i="22"/>
  <c r="AF321" i="22"/>
  <c r="AE321" i="22"/>
  <c r="AD321" i="22"/>
  <c r="AC321" i="22"/>
  <c r="AB321" i="22"/>
  <c r="AA321" i="22"/>
  <c r="Y321" i="22"/>
  <c r="X321" i="22"/>
  <c r="U321" i="22"/>
  <c r="AG320" i="22"/>
  <c r="AF320" i="22"/>
  <c r="AE320" i="22"/>
  <c r="AD320" i="22"/>
  <c r="AC320" i="22"/>
  <c r="AB320" i="22"/>
  <c r="AA320" i="22"/>
  <c r="Y320" i="22"/>
  <c r="X320" i="22"/>
  <c r="U320" i="22"/>
  <c r="AG319" i="22"/>
  <c r="AF319" i="22"/>
  <c r="AE319" i="22"/>
  <c r="AD319" i="22"/>
  <c r="AC319" i="22"/>
  <c r="AB319" i="22"/>
  <c r="AA319" i="22"/>
  <c r="Y319" i="22"/>
  <c r="X319" i="22"/>
  <c r="U319" i="22"/>
  <c r="AG318" i="22"/>
  <c r="AF318" i="22"/>
  <c r="AE318" i="22"/>
  <c r="AD318" i="22"/>
  <c r="AC318" i="22"/>
  <c r="AB318" i="22"/>
  <c r="AA318" i="22"/>
  <c r="Y318" i="22"/>
  <c r="X318" i="22"/>
  <c r="U318" i="22"/>
  <c r="AG317" i="22"/>
  <c r="AF317" i="22"/>
  <c r="AE317" i="22"/>
  <c r="AD317" i="22"/>
  <c r="AC317" i="22"/>
  <c r="AB317" i="22"/>
  <c r="AA317" i="22"/>
  <c r="Y317" i="22"/>
  <c r="X317" i="22"/>
  <c r="U317" i="22"/>
  <c r="AG316" i="22"/>
  <c r="AF316" i="22"/>
  <c r="AE316" i="22"/>
  <c r="AD316" i="22"/>
  <c r="AC316" i="22"/>
  <c r="AB316" i="22"/>
  <c r="AA316" i="22"/>
  <c r="Y316" i="22"/>
  <c r="X316" i="22"/>
  <c r="U316" i="22"/>
  <c r="AG315" i="22"/>
  <c r="AF315" i="22"/>
  <c r="AE315" i="22"/>
  <c r="AD315" i="22"/>
  <c r="AC315" i="22"/>
  <c r="AB315" i="22"/>
  <c r="AA315" i="22"/>
  <c r="Y315" i="22"/>
  <c r="X315" i="22"/>
  <c r="U315" i="22"/>
  <c r="AG314" i="22"/>
  <c r="AF314" i="22"/>
  <c r="AE314" i="22"/>
  <c r="AD314" i="22"/>
  <c r="AC314" i="22"/>
  <c r="AB314" i="22"/>
  <c r="AA314" i="22"/>
  <c r="Y314" i="22"/>
  <c r="X314" i="22"/>
  <c r="U314" i="22"/>
  <c r="AG313" i="22"/>
  <c r="AF313" i="22"/>
  <c r="AE313" i="22"/>
  <c r="AD313" i="22"/>
  <c r="AC313" i="22"/>
  <c r="AB313" i="22"/>
  <c r="AA313" i="22"/>
  <c r="Y313" i="22"/>
  <c r="X313" i="22"/>
  <c r="U313" i="22"/>
  <c r="AG312" i="22"/>
  <c r="AF312" i="22"/>
  <c r="AE312" i="22"/>
  <c r="AD312" i="22"/>
  <c r="AC312" i="22"/>
  <c r="AB312" i="22"/>
  <c r="AA312" i="22"/>
  <c r="Y312" i="22"/>
  <c r="X312" i="22"/>
  <c r="U312" i="22"/>
  <c r="AG311" i="22"/>
  <c r="AF311" i="22"/>
  <c r="AE311" i="22"/>
  <c r="AD311" i="22"/>
  <c r="AC311" i="22"/>
  <c r="AB311" i="22"/>
  <c r="AA311" i="22"/>
  <c r="Y311" i="22"/>
  <c r="X311" i="22"/>
  <c r="U311" i="22"/>
  <c r="AG310" i="22"/>
  <c r="AF310" i="22"/>
  <c r="AE310" i="22"/>
  <c r="AD310" i="22"/>
  <c r="AC310" i="22"/>
  <c r="AB310" i="22"/>
  <c r="AA310" i="22"/>
  <c r="Y310" i="22"/>
  <c r="X310" i="22"/>
  <c r="U310" i="22"/>
  <c r="AG309" i="22"/>
  <c r="AF309" i="22"/>
  <c r="AE309" i="22"/>
  <c r="AD309" i="22"/>
  <c r="AC309" i="22"/>
  <c r="AB309" i="22"/>
  <c r="AA309" i="22"/>
  <c r="Y309" i="22"/>
  <c r="X309" i="22"/>
  <c r="U309" i="22"/>
  <c r="AG308" i="22"/>
  <c r="AF308" i="22"/>
  <c r="AE308" i="22"/>
  <c r="AD308" i="22"/>
  <c r="AC308" i="22"/>
  <c r="AB308" i="22"/>
  <c r="AA308" i="22"/>
  <c r="Y308" i="22"/>
  <c r="X308" i="22"/>
  <c r="U308" i="22"/>
  <c r="AG307" i="22"/>
  <c r="AF307" i="22"/>
  <c r="AE307" i="22"/>
  <c r="AD307" i="22"/>
  <c r="AC307" i="22"/>
  <c r="AB307" i="22"/>
  <c r="AA307" i="22"/>
  <c r="Y307" i="22"/>
  <c r="X307" i="22"/>
  <c r="U307" i="22"/>
  <c r="AG306" i="22"/>
  <c r="AF306" i="22"/>
  <c r="AE306" i="22"/>
  <c r="AD306" i="22"/>
  <c r="AC306" i="22"/>
  <c r="AB306" i="22"/>
  <c r="AA306" i="22"/>
  <c r="Y306" i="22"/>
  <c r="X306" i="22"/>
  <c r="U306" i="22"/>
  <c r="AG305" i="22"/>
  <c r="AF305" i="22"/>
  <c r="AE305" i="22"/>
  <c r="AD305" i="22"/>
  <c r="AC305" i="22"/>
  <c r="AB305" i="22"/>
  <c r="AA305" i="22"/>
  <c r="Y305" i="22"/>
  <c r="X305" i="22"/>
  <c r="U305" i="22"/>
  <c r="AG304" i="22"/>
  <c r="AF304" i="22"/>
  <c r="AE304" i="22"/>
  <c r="AD304" i="22"/>
  <c r="AC304" i="22"/>
  <c r="AB304" i="22"/>
  <c r="AA304" i="22"/>
  <c r="Y304" i="22"/>
  <c r="X304" i="22"/>
  <c r="U304" i="22"/>
  <c r="AG303" i="22"/>
  <c r="AF303" i="22"/>
  <c r="AE303" i="22"/>
  <c r="AD303" i="22"/>
  <c r="AC303" i="22"/>
  <c r="AB303" i="22"/>
  <c r="AA303" i="22"/>
  <c r="Y303" i="22"/>
  <c r="X303" i="22"/>
  <c r="U303" i="22"/>
  <c r="AG302" i="22"/>
  <c r="AF302" i="22"/>
  <c r="AE302" i="22"/>
  <c r="AD302" i="22"/>
  <c r="AC302" i="22"/>
  <c r="AB302" i="22"/>
  <c r="AA302" i="22"/>
  <c r="Y302" i="22"/>
  <c r="X302" i="22"/>
  <c r="U302" i="22"/>
  <c r="AG301" i="22"/>
  <c r="AF301" i="22"/>
  <c r="AE301" i="22"/>
  <c r="AD301" i="22"/>
  <c r="AC301" i="22"/>
  <c r="AB301" i="22"/>
  <c r="AA301" i="22"/>
  <c r="Y301" i="22"/>
  <c r="X301" i="22"/>
  <c r="U301" i="22"/>
  <c r="AG300" i="22"/>
  <c r="AF300" i="22"/>
  <c r="AE300" i="22"/>
  <c r="AD300" i="22"/>
  <c r="AC300" i="22"/>
  <c r="AB300" i="22"/>
  <c r="AA300" i="22"/>
  <c r="Y300" i="22"/>
  <c r="X300" i="22"/>
  <c r="U300" i="22"/>
  <c r="AG299" i="22"/>
  <c r="AF299" i="22"/>
  <c r="AE299" i="22"/>
  <c r="AD299" i="22"/>
  <c r="AC299" i="22"/>
  <c r="AB299" i="22"/>
  <c r="AA299" i="22"/>
  <c r="Y299" i="22"/>
  <c r="X299" i="22"/>
  <c r="U299" i="22"/>
  <c r="AG298" i="22"/>
  <c r="AF298" i="22"/>
  <c r="AE298" i="22"/>
  <c r="AD298" i="22"/>
  <c r="AC298" i="22"/>
  <c r="AB298" i="22"/>
  <c r="AA298" i="22"/>
  <c r="Y298" i="22"/>
  <c r="X298" i="22"/>
  <c r="U298" i="22"/>
  <c r="AG297" i="22"/>
  <c r="AF297" i="22"/>
  <c r="AE297" i="22"/>
  <c r="AD297" i="22"/>
  <c r="AC297" i="22"/>
  <c r="AB297" i="22"/>
  <c r="AA297" i="22"/>
  <c r="Y297" i="22"/>
  <c r="X297" i="22"/>
  <c r="U297" i="22"/>
  <c r="AG296" i="22"/>
  <c r="AF296" i="22"/>
  <c r="AE296" i="22"/>
  <c r="AD296" i="22"/>
  <c r="AC296" i="22"/>
  <c r="AB296" i="22"/>
  <c r="AA296" i="22"/>
  <c r="Y296" i="22"/>
  <c r="X296" i="22"/>
  <c r="U296" i="22"/>
  <c r="AG295" i="22"/>
  <c r="AF295" i="22"/>
  <c r="AE295" i="22"/>
  <c r="AD295" i="22"/>
  <c r="AC295" i="22"/>
  <c r="AB295" i="22"/>
  <c r="AA295" i="22"/>
  <c r="Y295" i="22"/>
  <c r="X295" i="22"/>
  <c r="U295" i="22"/>
  <c r="AG294" i="22"/>
  <c r="AF294" i="22"/>
  <c r="AE294" i="22"/>
  <c r="AD294" i="22"/>
  <c r="AC294" i="22"/>
  <c r="AB294" i="22"/>
  <c r="AA294" i="22"/>
  <c r="Y294" i="22"/>
  <c r="X294" i="22"/>
  <c r="U294" i="22"/>
  <c r="AG293" i="22"/>
  <c r="AF293" i="22"/>
  <c r="AE293" i="22"/>
  <c r="AD293" i="22"/>
  <c r="AC293" i="22"/>
  <c r="AB293" i="22"/>
  <c r="AA293" i="22"/>
  <c r="Y293" i="22"/>
  <c r="X293" i="22"/>
  <c r="U293" i="22"/>
  <c r="AG292" i="22"/>
  <c r="AF292" i="22"/>
  <c r="AE292" i="22"/>
  <c r="AD292" i="22"/>
  <c r="AC292" i="22"/>
  <c r="AB292" i="22"/>
  <c r="AA292" i="22"/>
  <c r="Y292" i="22"/>
  <c r="X292" i="22"/>
  <c r="U292" i="22"/>
  <c r="AG291" i="22"/>
  <c r="AF291" i="22"/>
  <c r="AE291" i="22"/>
  <c r="AD291" i="22"/>
  <c r="AC291" i="22"/>
  <c r="AB291" i="22"/>
  <c r="AA291" i="22"/>
  <c r="Y291" i="22"/>
  <c r="X291" i="22"/>
  <c r="U291" i="22"/>
  <c r="AG290" i="22"/>
  <c r="AF290" i="22"/>
  <c r="AE290" i="22"/>
  <c r="AD290" i="22"/>
  <c r="AC290" i="22"/>
  <c r="AB290" i="22"/>
  <c r="AA290" i="22"/>
  <c r="Y290" i="22"/>
  <c r="X290" i="22"/>
  <c r="U290" i="22"/>
  <c r="AG289" i="22"/>
  <c r="AF289" i="22"/>
  <c r="AE289" i="22"/>
  <c r="AD289" i="22"/>
  <c r="AC289" i="22"/>
  <c r="AB289" i="22"/>
  <c r="AA289" i="22"/>
  <c r="Y289" i="22"/>
  <c r="X289" i="22"/>
  <c r="U289" i="22"/>
  <c r="AG288" i="22"/>
  <c r="AF288" i="22"/>
  <c r="AE288" i="22"/>
  <c r="AD288" i="22"/>
  <c r="AC288" i="22"/>
  <c r="AB288" i="22"/>
  <c r="AA288" i="22"/>
  <c r="Y288" i="22"/>
  <c r="X288" i="22"/>
  <c r="U288" i="22"/>
  <c r="AG287" i="22"/>
  <c r="AF287" i="22"/>
  <c r="AE287" i="22"/>
  <c r="AD287" i="22"/>
  <c r="AC287" i="22"/>
  <c r="AB287" i="22"/>
  <c r="AA287" i="22"/>
  <c r="Y287" i="22"/>
  <c r="X287" i="22"/>
  <c r="U287" i="22"/>
  <c r="AG286" i="22"/>
  <c r="AF286" i="22"/>
  <c r="AE286" i="22"/>
  <c r="AD286" i="22"/>
  <c r="AC286" i="22"/>
  <c r="AB286" i="22"/>
  <c r="AA286" i="22"/>
  <c r="Y286" i="22"/>
  <c r="X286" i="22"/>
  <c r="U286" i="22"/>
  <c r="AG285" i="22"/>
  <c r="AF285" i="22"/>
  <c r="AE285" i="22"/>
  <c r="AD285" i="22"/>
  <c r="AC285" i="22"/>
  <c r="AB285" i="22"/>
  <c r="AA285" i="22"/>
  <c r="Y285" i="22"/>
  <c r="X285" i="22"/>
  <c r="U285" i="22"/>
  <c r="AG284" i="22"/>
  <c r="AF284" i="22"/>
  <c r="AE284" i="22"/>
  <c r="AD284" i="22"/>
  <c r="AC284" i="22"/>
  <c r="AB284" i="22"/>
  <c r="AA284" i="22"/>
  <c r="Y284" i="22"/>
  <c r="X284" i="22"/>
  <c r="U284" i="22"/>
  <c r="AG283" i="22"/>
  <c r="AF283" i="22"/>
  <c r="AE283" i="22"/>
  <c r="AD283" i="22"/>
  <c r="AC283" i="22"/>
  <c r="AB283" i="22"/>
  <c r="AA283" i="22"/>
  <c r="Y283" i="22"/>
  <c r="X283" i="22"/>
  <c r="U283" i="22"/>
  <c r="AG282" i="22"/>
  <c r="AF282" i="22"/>
  <c r="AE282" i="22"/>
  <c r="AD282" i="22"/>
  <c r="AC282" i="22"/>
  <c r="AB282" i="22"/>
  <c r="AA282" i="22"/>
  <c r="Y282" i="22"/>
  <c r="X282" i="22"/>
  <c r="U282" i="22"/>
  <c r="AG281" i="22"/>
  <c r="AF281" i="22"/>
  <c r="AE281" i="22"/>
  <c r="AD281" i="22"/>
  <c r="AC281" i="22"/>
  <c r="AB281" i="22"/>
  <c r="AA281" i="22"/>
  <c r="Y281" i="22"/>
  <c r="X281" i="22"/>
  <c r="U281" i="22"/>
  <c r="AG280" i="22"/>
  <c r="AF280" i="22"/>
  <c r="AE280" i="22"/>
  <c r="AD280" i="22"/>
  <c r="AC280" i="22"/>
  <c r="AB280" i="22"/>
  <c r="AA280" i="22"/>
  <c r="Y280" i="22"/>
  <c r="X280" i="22"/>
  <c r="U280" i="22"/>
  <c r="AG279" i="22"/>
  <c r="AF279" i="22"/>
  <c r="AE279" i="22"/>
  <c r="AD279" i="22"/>
  <c r="AC279" i="22"/>
  <c r="AB279" i="22"/>
  <c r="AA279" i="22"/>
  <c r="Y279" i="22"/>
  <c r="X279" i="22"/>
  <c r="U279" i="22"/>
  <c r="AG278" i="22"/>
  <c r="AF278" i="22"/>
  <c r="AE278" i="22"/>
  <c r="AD278" i="22"/>
  <c r="AC278" i="22"/>
  <c r="AB278" i="22"/>
  <c r="AA278" i="22"/>
  <c r="Y278" i="22"/>
  <c r="X278" i="22"/>
  <c r="U278" i="22"/>
  <c r="AG277" i="22"/>
  <c r="AF277" i="22"/>
  <c r="AE277" i="22"/>
  <c r="AD277" i="22"/>
  <c r="AC277" i="22"/>
  <c r="AB277" i="22"/>
  <c r="AA277" i="22"/>
  <c r="Y277" i="22"/>
  <c r="X277" i="22"/>
  <c r="U277" i="22"/>
  <c r="AG276" i="22"/>
  <c r="AF276" i="22"/>
  <c r="AE276" i="22"/>
  <c r="AD276" i="22"/>
  <c r="AC276" i="22"/>
  <c r="AB276" i="22"/>
  <c r="AA276" i="22"/>
  <c r="Y276" i="22"/>
  <c r="X276" i="22"/>
  <c r="U276" i="22"/>
  <c r="AG275" i="22"/>
  <c r="AF275" i="22"/>
  <c r="AE275" i="22"/>
  <c r="AD275" i="22"/>
  <c r="AC275" i="22"/>
  <c r="AB275" i="22"/>
  <c r="AA275" i="22"/>
  <c r="Y275" i="22"/>
  <c r="X275" i="22"/>
  <c r="U275" i="22"/>
  <c r="AG274" i="22"/>
  <c r="AF274" i="22"/>
  <c r="AE274" i="22"/>
  <c r="AD274" i="22"/>
  <c r="AC274" i="22"/>
  <c r="AB274" i="22"/>
  <c r="AA274" i="22"/>
  <c r="Y274" i="22"/>
  <c r="X274" i="22"/>
  <c r="U274" i="22"/>
  <c r="AG273" i="22"/>
  <c r="AF273" i="22"/>
  <c r="AE273" i="22"/>
  <c r="AD273" i="22"/>
  <c r="AC273" i="22"/>
  <c r="AB273" i="22"/>
  <c r="AA273" i="22"/>
  <c r="Y273" i="22"/>
  <c r="X273" i="22"/>
  <c r="U273" i="22"/>
  <c r="AG272" i="22"/>
  <c r="AF272" i="22"/>
  <c r="AE272" i="22"/>
  <c r="AD272" i="22"/>
  <c r="AC272" i="22"/>
  <c r="AB272" i="22"/>
  <c r="AA272" i="22"/>
  <c r="Y272" i="22"/>
  <c r="X272" i="22"/>
  <c r="U272" i="22"/>
  <c r="AG271" i="22"/>
  <c r="AF271" i="22"/>
  <c r="AE271" i="22"/>
  <c r="AD271" i="22"/>
  <c r="AC271" i="22"/>
  <c r="AB271" i="22"/>
  <c r="AA271" i="22"/>
  <c r="Y271" i="22"/>
  <c r="X271" i="22"/>
  <c r="U271" i="22"/>
  <c r="AG270" i="22"/>
  <c r="AF270" i="22"/>
  <c r="AE270" i="22"/>
  <c r="AD270" i="22"/>
  <c r="AC270" i="22"/>
  <c r="AB270" i="22"/>
  <c r="AA270" i="22"/>
  <c r="Y270" i="22"/>
  <c r="X270" i="22"/>
  <c r="U270" i="22"/>
  <c r="AG269" i="22"/>
  <c r="AF269" i="22"/>
  <c r="AE269" i="22"/>
  <c r="AD269" i="22"/>
  <c r="AC269" i="22"/>
  <c r="AB269" i="22"/>
  <c r="AA269" i="22"/>
  <c r="Y269" i="22"/>
  <c r="X269" i="22"/>
  <c r="U269" i="22"/>
  <c r="AG268" i="22"/>
  <c r="AF268" i="22"/>
  <c r="AE268" i="22"/>
  <c r="AD268" i="22"/>
  <c r="AC268" i="22"/>
  <c r="AB268" i="22"/>
  <c r="AA268" i="22"/>
  <c r="Y268" i="22"/>
  <c r="X268" i="22"/>
  <c r="U268" i="22"/>
  <c r="AG267" i="22"/>
  <c r="AF267" i="22"/>
  <c r="AE267" i="22"/>
  <c r="AD267" i="22"/>
  <c r="AC267" i="22"/>
  <c r="AB267" i="22"/>
  <c r="AA267" i="22"/>
  <c r="Y267" i="22"/>
  <c r="X267" i="22"/>
  <c r="U267" i="22"/>
  <c r="AG266" i="22"/>
  <c r="AF266" i="22"/>
  <c r="AE266" i="22"/>
  <c r="AD266" i="22"/>
  <c r="AC266" i="22"/>
  <c r="AB266" i="22"/>
  <c r="AA266" i="22"/>
  <c r="Y266" i="22"/>
  <c r="X266" i="22"/>
  <c r="U266" i="22"/>
  <c r="AG265" i="22"/>
  <c r="AF265" i="22"/>
  <c r="AE265" i="22"/>
  <c r="AD265" i="22"/>
  <c r="AC265" i="22"/>
  <c r="AB265" i="22"/>
  <c r="AA265" i="22"/>
  <c r="Y265" i="22"/>
  <c r="X265" i="22"/>
  <c r="U265" i="22"/>
  <c r="AG264" i="22"/>
  <c r="AF264" i="22"/>
  <c r="AE264" i="22"/>
  <c r="AD264" i="22"/>
  <c r="AC264" i="22"/>
  <c r="AB264" i="22"/>
  <c r="AA264" i="22"/>
  <c r="Y264" i="22"/>
  <c r="X264" i="22"/>
  <c r="U264" i="22"/>
  <c r="AG263" i="22"/>
  <c r="AF263" i="22"/>
  <c r="AE263" i="22"/>
  <c r="AD263" i="22"/>
  <c r="AC263" i="22"/>
  <c r="AB263" i="22"/>
  <c r="AA263" i="22"/>
  <c r="Y263" i="22"/>
  <c r="X263" i="22"/>
  <c r="U263" i="22"/>
  <c r="AG262" i="22"/>
  <c r="AF262" i="22"/>
  <c r="AE262" i="22"/>
  <c r="AD262" i="22"/>
  <c r="AC262" i="22"/>
  <c r="AB262" i="22"/>
  <c r="AA262" i="22"/>
  <c r="Y262" i="22"/>
  <c r="X262" i="22"/>
  <c r="U262" i="22"/>
  <c r="AG261" i="22"/>
  <c r="AF261" i="22"/>
  <c r="AE261" i="22"/>
  <c r="AD261" i="22"/>
  <c r="AC261" i="22"/>
  <c r="AB261" i="22"/>
  <c r="AA261" i="22"/>
  <c r="Y261" i="22"/>
  <c r="X261" i="22"/>
  <c r="U261" i="22"/>
  <c r="AG260" i="22"/>
  <c r="AF260" i="22"/>
  <c r="AE260" i="22"/>
  <c r="AD260" i="22"/>
  <c r="AC260" i="22"/>
  <c r="AB260" i="22"/>
  <c r="AA260" i="22"/>
  <c r="Y260" i="22"/>
  <c r="X260" i="22"/>
  <c r="U260" i="22"/>
  <c r="AG259" i="22"/>
  <c r="AF259" i="22"/>
  <c r="AE259" i="22"/>
  <c r="AD259" i="22"/>
  <c r="AC259" i="22"/>
  <c r="AB259" i="22"/>
  <c r="AA259" i="22"/>
  <c r="Y259" i="22"/>
  <c r="X259" i="22"/>
  <c r="U259" i="22"/>
  <c r="AG258" i="22"/>
  <c r="AF258" i="22"/>
  <c r="AE258" i="22"/>
  <c r="AD258" i="22"/>
  <c r="AC258" i="22"/>
  <c r="AB258" i="22"/>
  <c r="AA258" i="22"/>
  <c r="Y258" i="22"/>
  <c r="X258" i="22"/>
  <c r="U258" i="22"/>
  <c r="AG257" i="22"/>
  <c r="AF257" i="22"/>
  <c r="AE257" i="22"/>
  <c r="AD257" i="22"/>
  <c r="AC257" i="22"/>
  <c r="AB257" i="22"/>
  <c r="AA257" i="22"/>
  <c r="Y257" i="22"/>
  <c r="X257" i="22"/>
  <c r="U257" i="22"/>
  <c r="AG256" i="22"/>
  <c r="AF256" i="22"/>
  <c r="AE256" i="22"/>
  <c r="AD256" i="22"/>
  <c r="AC256" i="22"/>
  <c r="AB256" i="22"/>
  <c r="AA256" i="22"/>
  <c r="Y256" i="22"/>
  <c r="X256" i="22"/>
  <c r="U256" i="22"/>
  <c r="AG255" i="22"/>
  <c r="AF255" i="22"/>
  <c r="AE255" i="22"/>
  <c r="AD255" i="22"/>
  <c r="AC255" i="22"/>
  <c r="AB255" i="22"/>
  <c r="AA255" i="22"/>
  <c r="Y255" i="22"/>
  <c r="X255" i="22"/>
  <c r="U255" i="22"/>
  <c r="AG254" i="22"/>
  <c r="AF254" i="22"/>
  <c r="AE254" i="22"/>
  <c r="AD254" i="22"/>
  <c r="AC254" i="22"/>
  <c r="AB254" i="22"/>
  <c r="AA254" i="22"/>
  <c r="Y254" i="22"/>
  <c r="X254" i="22"/>
  <c r="U254" i="22"/>
  <c r="AG253" i="22"/>
  <c r="AF253" i="22"/>
  <c r="AE253" i="22"/>
  <c r="AD253" i="22"/>
  <c r="AC253" i="22"/>
  <c r="AB253" i="22"/>
  <c r="AA253" i="22"/>
  <c r="Y253" i="22"/>
  <c r="X253" i="22"/>
  <c r="U253" i="22"/>
  <c r="AG252" i="22"/>
  <c r="AF252" i="22"/>
  <c r="AE252" i="22"/>
  <c r="AD252" i="22"/>
  <c r="AC252" i="22"/>
  <c r="AB252" i="22"/>
  <c r="AA252" i="22"/>
  <c r="Y252" i="22"/>
  <c r="X252" i="22"/>
  <c r="U252" i="22"/>
  <c r="AG251" i="22"/>
  <c r="AF251" i="22"/>
  <c r="AE251" i="22"/>
  <c r="AD251" i="22"/>
  <c r="AC251" i="22"/>
  <c r="AB251" i="22"/>
  <c r="AA251" i="22"/>
  <c r="Y251" i="22"/>
  <c r="X251" i="22"/>
  <c r="U251" i="22"/>
  <c r="AG250" i="22"/>
  <c r="AF250" i="22"/>
  <c r="AE250" i="22"/>
  <c r="AD250" i="22"/>
  <c r="AC250" i="22"/>
  <c r="AB250" i="22"/>
  <c r="AA250" i="22"/>
  <c r="Y250" i="22"/>
  <c r="X250" i="22"/>
  <c r="U250" i="22"/>
  <c r="AG249" i="22"/>
  <c r="AF249" i="22"/>
  <c r="AE249" i="22"/>
  <c r="AD249" i="22"/>
  <c r="AC249" i="22"/>
  <c r="AB249" i="22"/>
  <c r="AA249" i="22"/>
  <c r="Y249" i="22"/>
  <c r="X249" i="22"/>
  <c r="U249" i="22"/>
  <c r="AG248" i="22"/>
  <c r="AF248" i="22"/>
  <c r="AE248" i="22"/>
  <c r="AD248" i="22"/>
  <c r="AC248" i="22"/>
  <c r="AB248" i="22"/>
  <c r="AA248" i="22"/>
  <c r="Y248" i="22"/>
  <c r="X248" i="22"/>
  <c r="U248" i="22"/>
  <c r="AG247" i="22"/>
  <c r="AF247" i="22"/>
  <c r="AE247" i="22"/>
  <c r="AD247" i="22"/>
  <c r="AC247" i="22"/>
  <c r="AB247" i="22"/>
  <c r="AA247" i="22"/>
  <c r="Y247" i="22"/>
  <c r="X247" i="22"/>
  <c r="U247" i="22"/>
  <c r="AG246" i="22"/>
  <c r="AF246" i="22"/>
  <c r="AE246" i="22"/>
  <c r="AD246" i="22"/>
  <c r="AC246" i="22"/>
  <c r="AB246" i="22"/>
  <c r="AA246" i="22"/>
  <c r="Y246" i="22"/>
  <c r="X246" i="22"/>
  <c r="U246" i="22"/>
  <c r="AG245" i="22"/>
  <c r="AF245" i="22"/>
  <c r="AE245" i="22"/>
  <c r="AD245" i="22"/>
  <c r="AC245" i="22"/>
  <c r="AB245" i="22"/>
  <c r="AA245" i="22"/>
  <c r="Y245" i="22"/>
  <c r="X245" i="22"/>
  <c r="U245" i="22"/>
  <c r="AG244" i="22"/>
  <c r="AF244" i="22"/>
  <c r="AE244" i="22"/>
  <c r="AD244" i="22"/>
  <c r="AC244" i="22"/>
  <c r="AB244" i="22"/>
  <c r="AA244" i="22"/>
  <c r="Y244" i="22"/>
  <c r="X244" i="22"/>
  <c r="U244" i="22"/>
  <c r="AG243" i="22"/>
  <c r="AF243" i="22"/>
  <c r="AE243" i="22"/>
  <c r="AD243" i="22"/>
  <c r="AC243" i="22"/>
  <c r="AB243" i="22"/>
  <c r="AA243" i="22"/>
  <c r="Y243" i="22"/>
  <c r="X243" i="22"/>
  <c r="U243" i="22"/>
  <c r="AG242" i="22"/>
  <c r="AF242" i="22"/>
  <c r="AE242" i="22"/>
  <c r="AD242" i="22"/>
  <c r="AC242" i="22"/>
  <c r="AB242" i="22"/>
  <c r="AA242" i="22"/>
  <c r="Y242" i="22"/>
  <c r="X242" i="22"/>
  <c r="U242" i="22"/>
  <c r="AG241" i="22"/>
  <c r="AF241" i="22"/>
  <c r="AE241" i="22"/>
  <c r="AD241" i="22"/>
  <c r="AC241" i="22"/>
  <c r="AB241" i="22"/>
  <c r="AA241" i="22"/>
  <c r="Y241" i="22"/>
  <c r="X241" i="22"/>
  <c r="U241" i="22"/>
  <c r="AG240" i="22"/>
  <c r="AF240" i="22"/>
  <c r="AE240" i="22"/>
  <c r="AD240" i="22"/>
  <c r="AC240" i="22"/>
  <c r="AB240" i="22"/>
  <c r="AA240" i="22"/>
  <c r="Y240" i="22"/>
  <c r="X240" i="22"/>
  <c r="U240" i="22"/>
  <c r="AG239" i="22"/>
  <c r="AF239" i="22"/>
  <c r="AE239" i="22"/>
  <c r="AD239" i="22"/>
  <c r="AC239" i="22"/>
  <c r="AB239" i="22"/>
  <c r="AA239" i="22"/>
  <c r="Y239" i="22"/>
  <c r="X239" i="22"/>
  <c r="U239" i="22"/>
  <c r="AG238" i="22"/>
  <c r="AF238" i="22"/>
  <c r="AE238" i="22"/>
  <c r="AD238" i="22"/>
  <c r="AC238" i="22"/>
  <c r="AB238" i="22"/>
  <c r="AA238" i="22"/>
  <c r="Y238" i="22"/>
  <c r="X238" i="22"/>
  <c r="U238" i="22"/>
  <c r="AG237" i="22"/>
  <c r="AF237" i="22"/>
  <c r="AE237" i="22"/>
  <c r="AD237" i="22"/>
  <c r="AC237" i="22"/>
  <c r="AB237" i="22"/>
  <c r="AA237" i="22"/>
  <c r="Y237" i="22"/>
  <c r="X237" i="22"/>
  <c r="AG236" i="22"/>
  <c r="AF236" i="22"/>
  <c r="AE236" i="22"/>
  <c r="AD236" i="22"/>
  <c r="AC236" i="22"/>
  <c r="AB236" i="22"/>
  <c r="AA236" i="22"/>
  <c r="Y236" i="22"/>
  <c r="X236" i="22"/>
  <c r="AG235" i="22"/>
  <c r="AF235" i="22"/>
  <c r="AE235" i="22"/>
  <c r="AD235" i="22"/>
  <c r="AC235" i="22"/>
  <c r="AB235" i="22"/>
  <c r="AA235" i="22"/>
  <c r="Y235" i="22"/>
  <c r="X235" i="22"/>
  <c r="AG234" i="22"/>
  <c r="AF234" i="22"/>
  <c r="AE234" i="22"/>
  <c r="AD234" i="22"/>
  <c r="AC234" i="22"/>
  <c r="AB234" i="22"/>
  <c r="AA234" i="22"/>
  <c r="Y234" i="22"/>
  <c r="X234" i="22"/>
  <c r="AG233" i="22"/>
  <c r="AF233" i="22"/>
  <c r="AE233" i="22"/>
  <c r="AD233" i="22"/>
  <c r="AC233" i="22"/>
  <c r="AB233" i="22"/>
  <c r="AA233" i="22"/>
  <c r="Y233" i="22"/>
  <c r="X233" i="22"/>
  <c r="AG232" i="22"/>
  <c r="AF232" i="22"/>
  <c r="AE232" i="22"/>
  <c r="AD232" i="22"/>
  <c r="AC232" i="22"/>
  <c r="AB232" i="22"/>
  <c r="AA232" i="22"/>
  <c r="Y232" i="22"/>
  <c r="X232" i="22"/>
  <c r="AG231" i="22"/>
  <c r="AF231" i="22"/>
  <c r="AE231" i="22"/>
  <c r="AD231" i="22"/>
  <c r="AC231" i="22"/>
  <c r="AB231" i="22"/>
  <c r="AA231" i="22"/>
  <c r="Y231" i="22"/>
  <c r="X231" i="22"/>
  <c r="AG230" i="22"/>
  <c r="AF230" i="22"/>
  <c r="AE230" i="22"/>
  <c r="AD230" i="22"/>
  <c r="AC230" i="22"/>
  <c r="AB230" i="22"/>
  <c r="AA230" i="22"/>
  <c r="Y230" i="22"/>
  <c r="X230" i="22"/>
  <c r="AG229" i="22"/>
  <c r="AF229" i="22"/>
  <c r="AE229" i="22"/>
  <c r="AD229" i="22"/>
  <c r="AC229" i="22"/>
  <c r="AB229" i="22"/>
  <c r="AA229" i="22"/>
  <c r="Y229" i="22"/>
  <c r="X229" i="22"/>
  <c r="AG228" i="22"/>
  <c r="AF228" i="22"/>
  <c r="AE228" i="22"/>
  <c r="AD228" i="22"/>
  <c r="AC228" i="22"/>
  <c r="AB228" i="22"/>
  <c r="AA228" i="22"/>
  <c r="Y228" i="22"/>
  <c r="X228" i="22"/>
  <c r="AG227" i="22"/>
  <c r="AF227" i="22"/>
  <c r="AE227" i="22"/>
  <c r="AD227" i="22"/>
  <c r="AC227" i="22"/>
  <c r="AB227" i="22"/>
  <c r="AA227" i="22"/>
  <c r="Y227" i="22"/>
  <c r="X227" i="22"/>
  <c r="AG226" i="22"/>
  <c r="AF226" i="22"/>
  <c r="AE226" i="22"/>
  <c r="AD226" i="22"/>
  <c r="AC226" i="22"/>
  <c r="AB226" i="22"/>
  <c r="AA226" i="22"/>
  <c r="Y226" i="22"/>
  <c r="X226" i="22"/>
  <c r="AG225" i="22"/>
  <c r="AF225" i="22"/>
  <c r="AE225" i="22"/>
  <c r="AD225" i="22"/>
  <c r="AC225" i="22"/>
  <c r="AB225" i="22"/>
  <c r="AA225" i="22"/>
  <c r="Y225" i="22"/>
  <c r="X225" i="22"/>
  <c r="AG224" i="22"/>
  <c r="AF224" i="22"/>
  <c r="AE224" i="22"/>
  <c r="AD224" i="22"/>
  <c r="AC224" i="22"/>
  <c r="AB224" i="22"/>
  <c r="AA224" i="22"/>
  <c r="Y224" i="22"/>
  <c r="X224" i="22"/>
  <c r="AG223" i="22"/>
  <c r="AF223" i="22"/>
  <c r="AE223" i="22"/>
  <c r="AD223" i="22"/>
  <c r="AC223" i="22"/>
  <c r="AB223" i="22"/>
  <c r="AA223" i="22"/>
  <c r="Y223" i="22"/>
  <c r="X223" i="22"/>
  <c r="AG222" i="22"/>
  <c r="AF222" i="22"/>
  <c r="AE222" i="22"/>
  <c r="AD222" i="22"/>
  <c r="AC222" i="22"/>
  <c r="AB222" i="22"/>
  <c r="AA222" i="22"/>
  <c r="Y222" i="22"/>
  <c r="X222" i="22"/>
  <c r="AG221" i="22"/>
  <c r="AF221" i="22"/>
  <c r="AE221" i="22"/>
  <c r="AD221" i="22"/>
  <c r="AC221" i="22"/>
  <c r="AB221" i="22"/>
  <c r="AA221" i="22"/>
  <c r="Y221" i="22"/>
  <c r="X221" i="22"/>
  <c r="AG220" i="22"/>
  <c r="AF220" i="22"/>
  <c r="AE220" i="22"/>
  <c r="AD220" i="22"/>
  <c r="AC220" i="22"/>
  <c r="AB220" i="22"/>
  <c r="AA220" i="22"/>
  <c r="Y220" i="22"/>
  <c r="X220" i="22"/>
  <c r="AG219" i="22"/>
  <c r="AF219" i="22"/>
  <c r="AE219" i="22"/>
  <c r="AD219" i="22"/>
  <c r="AC219" i="22"/>
  <c r="AB219" i="22"/>
  <c r="AA219" i="22"/>
  <c r="Y219" i="22"/>
  <c r="X219" i="22"/>
  <c r="AG218" i="22"/>
  <c r="AF218" i="22"/>
  <c r="AE218" i="22"/>
  <c r="AD218" i="22"/>
  <c r="AC218" i="22"/>
  <c r="AB218" i="22"/>
  <c r="AA218" i="22"/>
  <c r="Y218" i="22"/>
  <c r="X218" i="22"/>
  <c r="AG217" i="22"/>
  <c r="AF217" i="22"/>
  <c r="AE217" i="22"/>
  <c r="AD217" i="22"/>
  <c r="AC217" i="22"/>
  <c r="AB217" i="22"/>
  <c r="AA217" i="22"/>
  <c r="Y217" i="22"/>
  <c r="X217" i="22"/>
  <c r="AG216" i="22"/>
  <c r="AF216" i="22"/>
  <c r="AE216" i="22"/>
  <c r="AD216" i="22"/>
  <c r="AC216" i="22"/>
  <c r="AB216" i="22"/>
  <c r="AA216" i="22"/>
  <c r="Y216" i="22"/>
  <c r="X216" i="22"/>
  <c r="AG215" i="22"/>
  <c r="AF215" i="22"/>
  <c r="AE215" i="22"/>
  <c r="AD215" i="22"/>
  <c r="AC215" i="22"/>
  <c r="AB215" i="22"/>
  <c r="AA215" i="22"/>
  <c r="Y215" i="22"/>
  <c r="X215" i="22"/>
  <c r="AG214" i="22"/>
  <c r="AF214" i="22"/>
  <c r="AE214" i="22"/>
  <c r="AD214" i="22"/>
  <c r="AC214" i="22"/>
  <c r="AB214" i="22"/>
  <c r="AA214" i="22"/>
  <c r="Y214" i="22"/>
  <c r="X214" i="22"/>
  <c r="AG213" i="22"/>
  <c r="AF213" i="22"/>
  <c r="AE213" i="22"/>
  <c r="AD213" i="22"/>
  <c r="AC213" i="22"/>
  <c r="AB213" i="22"/>
  <c r="AA213" i="22"/>
  <c r="Y213" i="22"/>
  <c r="X213" i="22"/>
  <c r="AG212" i="22"/>
  <c r="AF212" i="22"/>
  <c r="AE212" i="22"/>
  <c r="AD212" i="22"/>
  <c r="AC212" i="22"/>
  <c r="AB212" i="22"/>
  <c r="AA212" i="22"/>
  <c r="Y212" i="22"/>
  <c r="X212" i="22"/>
  <c r="AG211" i="22"/>
  <c r="AF211" i="22"/>
  <c r="AE211" i="22"/>
  <c r="AD211" i="22"/>
  <c r="AC211" i="22"/>
  <c r="AB211" i="22"/>
  <c r="AA211" i="22"/>
  <c r="Y211" i="22"/>
  <c r="X211" i="22"/>
  <c r="AG210" i="22"/>
  <c r="AF210" i="22"/>
  <c r="AE210" i="22"/>
  <c r="AD210" i="22"/>
  <c r="AC210" i="22"/>
  <c r="AB210" i="22"/>
  <c r="AA210" i="22"/>
  <c r="Y210" i="22"/>
  <c r="X210" i="22"/>
  <c r="AG209" i="22"/>
  <c r="AF209" i="22"/>
  <c r="AE209" i="22"/>
  <c r="AD209" i="22"/>
  <c r="AC209" i="22"/>
  <c r="AB209" i="22"/>
  <c r="AA209" i="22"/>
  <c r="Y209" i="22"/>
  <c r="X209" i="22"/>
  <c r="AG208" i="22"/>
  <c r="AF208" i="22"/>
  <c r="AE208" i="22"/>
  <c r="AD208" i="22"/>
  <c r="AC208" i="22"/>
  <c r="AB208" i="22"/>
  <c r="AA208" i="22"/>
  <c r="Y208" i="22"/>
  <c r="X208" i="22"/>
  <c r="AG207" i="22"/>
  <c r="AF207" i="22"/>
  <c r="AE207" i="22"/>
  <c r="AD207" i="22"/>
  <c r="AC207" i="22"/>
  <c r="AB207" i="22"/>
  <c r="AA207" i="22"/>
  <c r="Y207" i="22"/>
  <c r="X207" i="22"/>
  <c r="AG206" i="22"/>
  <c r="AF206" i="22"/>
  <c r="AE206" i="22"/>
  <c r="AD206" i="22"/>
  <c r="AC206" i="22"/>
  <c r="AB206" i="22"/>
  <c r="AA206" i="22"/>
  <c r="Y206" i="22"/>
  <c r="X206" i="22"/>
  <c r="AG205" i="22"/>
  <c r="AF205" i="22"/>
  <c r="AE205" i="22"/>
  <c r="AD205" i="22"/>
  <c r="AC205" i="22"/>
  <c r="AB205" i="22"/>
  <c r="AA205" i="22"/>
  <c r="Y205" i="22"/>
  <c r="X205" i="22"/>
  <c r="AG204" i="22"/>
  <c r="AF204" i="22"/>
  <c r="AE204" i="22"/>
  <c r="AD204" i="22"/>
  <c r="AC204" i="22"/>
  <c r="AB204" i="22"/>
  <c r="AA204" i="22"/>
  <c r="Y204" i="22"/>
  <c r="X204" i="22"/>
  <c r="AG203" i="22"/>
  <c r="AF203" i="22"/>
  <c r="AE203" i="22"/>
  <c r="AD203" i="22"/>
  <c r="AC203" i="22"/>
  <c r="AB203" i="22"/>
  <c r="AA203" i="22"/>
  <c r="Y203" i="22"/>
  <c r="X203" i="22"/>
  <c r="AG202" i="22"/>
  <c r="AF202" i="22"/>
  <c r="AE202" i="22"/>
  <c r="AD202" i="22"/>
  <c r="AC202" i="22"/>
  <c r="AB202" i="22"/>
  <c r="AA202" i="22"/>
  <c r="Y202" i="22"/>
  <c r="X202" i="22"/>
  <c r="AG201" i="22"/>
  <c r="AF201" i="22"/>
  <c r="AE201" i="22"/>
  <c r="AD201" i="22"/>
  <c r="AC201" i="22"/>
  <c r="AB201" i="22"/>
  <c r="AA201" i="22"/>
  <c r="Y201" i="22"/>
  <c r="X201" i="22"/>
  <c r="AG200" i="22"/>
  <c r="AF200" i="22"/>
  <c r="AE200" i="22"/>
  <c r="AD200" i="22"/>
  <c r="AC200" i="22"/>
  <c r="AB200" i="22"/>
  <c r="AA200" i="22"/>
  <c r="Y200" i="22"/>
  <c r="X200" i="22"/>
  <c r="AG199" i="22"/>
  <c r="AF199" i="22"/>
  <c r="AE199" i="22"/>
  <c r="AD199" i="22"/>
  <c r="AC199" i="22"/>
  <c r="AB199" i="22"/>
  <c r="AA199" i="22"/>
  <c r="Y199" i="22"/>
  <c r="X199" i="22"/>
  <c r="AG198" i="22"/>
  <c r="AF198" i="22"/>
  <c r="AE198" i="22"/>
  <c r="AD198" i="22"/>
  <c r="AC198" i="22"/>
  <c r="AB198" i="22"/>
  <c r="AA198" i="22"/>
  <c r="Y198" i="22"/>
  <c r="X198" i="22"/>
  <c r="AG197" i="22"/>
  <c r="AF197" i="22"/>
  <c r="AE197" i="22"/>
  <c r="AD197" i="22"/>
  <c r="AC197" i="22"/>
  <c r="AB197" i="22"/>
  <c r="AA197" i="22"/>
  <c r="Y197" i="22"/>
  <c r="X197" i="22"/>
  <c r="AG196" i="22"/>
  <c r="AF196" i="22"/>
  <c r="AE196" i="22"/>
  <c r="AD196" i="22"/>
  <c r="AC196" i="22"/>
  <c r="AB196" i="22"/>
  <c r="AA196" i="22"/>
  <c r="Y196" i="22"/>
  <c r="X196" i="22"/>
  <c r="AG195" i="22"/>
  <c r="AF195" i="22"/>
  <c r="AE195" i="22"/>
  <c r="AD195" i="22"/>
  <c r="AC195" i="22"/>
  <c r="AB195" i="22"/>
  <c r="AA195" i="22"/>
  <c r="Y195" i="22"/>
  <c r="X195" i="22"/>
  <c r="AG194" i="22"/>
  <c r="AF194" i="22"/>
  <c r="AE194" i="22"/>
  <c r="AD194" i="22"/>
  <c r="AC194" i="22"/>
  <c r="AB194" i="22"/>
  <c r="AA194" i="22"/>
  <c r="Y194" i="22"/>
  <c r="X194" i="22"/>
  <c r="AG193" i="22"/>
  <c r="AF193" i="22"/>
  <c r="AE193" i="22"/>
  <c r="AD193" i="22"/>
  <c r="AC193" i="22"/>
  <c r="AB193" i="22"/>
  <c r="AA193" i="22"/>
  <c r="Y193" i="22"/>
  <c r="X193" i="22"/>
  <c r="AG192" i="22"/>
  <c r="AF192" i="22"/>
  <c r="AE192" i="22"/>
  <c r="AD192" i="22"/>
  <c r="AC192" i="22"/>
  <c r="AB192" i="22"/>
  <c r="AA192" i="22"/>
  <c r="Y192" i="22"/>
  <c r="X192" i="22"/>
  <c r="AG191" i="22"/>
  <c r="AF191" i="22"/>
  <c r="AE191" i="22"/>
  <c r="AD191" i="22"/>
  <c r="AC191" i="22"/>
  <c r="AB191" i="22"/>
  <c r="AA191" i="22"/>
  <c r="Y191" i="22"/>
  <c r="X191" i="22"/>
  <c r="AG190" i="22"/>
  <c r="AF190" i="22"/>
  <c r="AE190" i="22"/>
  <c r="AD190" i="22"/>
  <c r="AC190" i="22"/>
  <c r="AB190" i="22"/>
  <c r="AA190" i="22"/>
  <c r="Y190" i="22"/>
  <c r="X190" i="22"/>
  <c r="AS190" i="22" s="1"/>
  <c r="AG189" i="22"/>
  <c r="AF189" i="22"/>
  <c r="AE189" i="22"/>
  <c r="AD189" i="22"/>
  <c r="AC189" i="22"/>
  <c r="AB189" i="22"/>
  <c r="AA189" i="22"/>
  <c r="Y189" i="22"/>
  <c r="X189" i="22"/>
  <c r="AS189" i="22" s="1"/>
  <c r="AG188" i="22"/>
  <c r="AF188" i="22"/>
  <c r="AE188" i="22"/>
  <c r="AD188" i="22"/>
  <c r="AC188" i="22"/>
  <c r="AB188" i="22"/>
  <c r="AA188" i="22"/>
  <c r="Y188" i="22"/>
  <c r="X188" i="22"/>
  <c r="AS188" i="22" s="1"/>
  <c r="AG187" i="22"/>
  <c r="AF187" i="22"/>
  <c r="AE187" i="22"/>
  <c r="AD187" i="22"/>
  <c r="AC187" i="22"/>
  <c r="AB187" i="22"/>
  <c r="AA187" i="22"/>
  <c r="Y187" i="22"/>
  <c r="X187" i="22"/>
  <c r="AS187" i="22" s="1"/>
  <c r="AG186" i="22"/>
  <c r="AF186" i="22"/>
  <c r="AE186" i="22"/>
  <c r="AD186" i="22"/>
  <c r="AC186" i="22"/>
  <c r="AB186" i="22"/>
  <c r="AA186" i="22"/>
  <c r="Y186" i="22"/>
  <c r="X186" i="22"/>
  <c r="AS186" i="22" s="1"/>
  <c r="AG185" i="22"/>
  <c r="AF185" i="22"/>
  <c r="AE185" i="22"/>
  <c r="AD185" i="22"/>
  <c r="AC185" i="22"/>
  <c r="AB185" i="22"/>
  <c r="AA185" i="22"/>
  <c r="Y185" i="22"/>
  <c r="X185" i="22"/>
  <c r="AS185" i="22" s="1"/>
  <c r="AG184" i="22"/>
  <c r="AF184" i="22"/>
  <c r="AE184" i="22"/>
  <c r="AD184" i="22"/>
  <c r="AC184" i="22"/>
  <c r="AB184" i="22"/>
  <c r="AA184" i="22"/>
  <c r="Y184" i="22"/>
  <c r="X184" i="22"/>
  <c r="AS184" i="22" s="1"/>
  <c r="AG183" i="22"/>
  <c r="AF183" i="22"/>
  <c r="AE183" i="22"/>
  <c r="AD183" i="22"/>
  <c r="AC183" i="22"/>
  <c r="AB183" i="22"/>
  <c r="AA183" i="22"/>
  <c r="Y183" i="22"/>
  <c r="X183" i="22"/>
  <c r="AS183" i="22" s="1"/>
  <c r="AG182" i="22"/>
  <c r="AF182" i="22"/>
  <c r="AE182" i="22"/>
  <c r="AD182" i="22"/>
  <c r="AC182" i="22"/>
  <c r="AB182" i="22"/>
  <c r="AA182" i="22"/>
  <c r="Y182" i="22"/>
  <c r="X182" i="22"/>
  <c r="AS182" i="22" s="1"/>
  <c r="AG181" i="22"/>
  <c r="AF181" i="22"/>
  <c r="AE181" i="22"/>
  <c r="AD181" i="22"/>
  <c r="AC181" i="22"/>
  <c r="AB181" i="22"/>
  <c r="AA181" i="22"/>
  <c r="Y181" i="22"/>
  <c r="X181" i="22"/>
  <c r="AS181" i="22" s="1"/>
  <c r="AG180" i="22"/>
  <c r="AF180" i="22"/>
  <c r="AE180" i="22"/>
  <c r="AD180" i="22"/>
  <c r="AC180" i="22"/>
  <c r="AB180" i="22"/>
  <c r="AA180" i="22"/>
  <c r="Y180" i="22"/>
  <c r="X180" i="22"/>
  <c r="AS180" i="22" s="1"/>
  <c r="AG179" i="22"/>
  <c r="AF179" i="22"/>
  <c r="AE179" i="22"/>
  <c r="AD179" i="22"/>
  <c r="AC179" i="22"/>
  <c r="AB179" i="22"/>
  <c r="AA179" i="22"/>
  <c r="Y179" i="22"/>
  <c r="X179" i="22"/>
  <c r="AS179" i="22" s="1"/>
  <c r="AG178" i="22"/>
  <c r="AF178" i="22"/>
  <c r="AE178" i="22"/>
  <c r="AD178" i="22"/>
  <c r="AC178" i="22"/>
  <c r="AB178" i="22"/>
  <c r="AA178" i="22"/>
  <c r="Y178" i="22"/>
  <c r="X178" i="22"/>
  <c r="AS178" i="22" s="1"/>
  <c r="AG177" i="22"/>
  <c r="AF177" i="22"/>
  <c r="AE177" i="22"/>
  <c r="AD177" i="22"/>
  <c r="AC177" i="22"/>
  <c r="AB177" i="22"/>
  <c r="AA177" i="22"/>
  <c r="Y177" i="22"/>
  <c r="X177" i="22"/>
  <c r="AS177" i="22" s="1"/>
  <c r="AG176" i="22"/>
  <c r="AF176" i="22"/>
  <c r="AE176" i="22"/>
  <c r="AD176" i="22"/>
  <c r="AC176" i="22"/>
  <c r="AB176" i="22"/>
  <c r="AA176" i="22"/>
  <c r="Y176" i="22"/>
  <c r="X176" i="22"/>
  <c r="AS176" i="22" s="1"/>
  <c r="AG175" i="22"/>
  <c r="AF175" i="22"/>
  <c r="AE175" i="22"/>
  <c r="AD175" i="22"/>
  <c r="AC175" i="22"/>
  <c r="AB175" i="22"/>
  <c r="AA175" i="22"/>
  <c r="Y175" i="22"/>
  <c r="X175" i="22"/>
  <c r="AS175" i="22" s="1"/>
  <c r="AG174" i="22"/>
  <c r="AF174" i="22"/>
  <c r="AE174" i="22"/>
  <c r="AD174" i="22"/>
  <c r="AC174" i="22"/>
  <c r="AB174" i="22"/>
  <c r="AA174" i="22"/>
  <c r="Y174" i="22"/>
  <c r="X174" i="22"/>
  <c r="AS174" i="22" s="1"/>
  <c r="AG173" i="22"/>
  <c r="AF173" i="22"/>
  <c r="AE173" i="22"/>
  <c r="AD173" i="22"/>
  <c r="AC173" i="22"/>
  <c r="AB173" i="22"/>
  <c r="AA173" i="22"/>
  <c r="Y173" i="22"/>
  <c r="X173" i="22"/>
  <c r="AS173" i="22" s="1"/>
  <c r="AG172" i="22"/>
  <c r="AF172" i="22"/>
  <c r="AE172" i="22"/>
  <c r="AD172" i="22"/>
  <c r="AC172" i="22"/>
  <c r="AB172" i="22"/>
  <c r="AA172" i="22"/>
  <c r="Y172" i="22"/>
  <c r="X172" i="22"/>
  <c r="AS172" i="22" s="1"/>
  <c r="AG171" i="22"/>
  <c r="AF171" i="22"/>
  <c r="AE171" i="22"/>
  <c r="AD171" i="22"/>
  <c r="AC171" i="22"/>
  <c r="AB171" i="22"/>
  <c r="AA171" i="22"/>
  <c r="Y171" i="22"/>
  <c r="X171" i="22"/>
  <c r="AS171" i="22" s="1"/>
  <c r="AG170" i="22"/>
  <c r="AF170" i="22"/>
  <c r="AE170" i="22"/>
  <c r="AD170" i="22"/>
  <c r="AC170" i="22"/>
  <c r="AB170" i="22"/>
  <c r="AA170" i="22"/>
  <c r="Y170" i="22"/>
  <c r="X170" i="22"/>
  <c r="AS170" i="22" s="1"/>
  <c r="AG169" i="22"/>
  <c r="AF169" i="22"/>
  <c r="AE169" i="22"/>
  <c r="AD169" i="22"/>
  <c r="AC169" i="22"/>
  <c r="AB169" i="22"/>
  <c r="AA169" i="22"/>
  <c r="Y169" i="22"/>
  <c r="X169" i="22"/>
  <c r="AS169" i="22" s="1"/>
  <c r="AG168" i="22"/>
  <c r="AF168" i="22"/>
  <c r="AE168" i="22"/>
  <c r="AD168" i="22"/>
  <c r="AC168" i="22"/>
  <c r="AB168" i="22"/>
  <c r="AA168" i="22"/>
  <c r="Y168" i="22"/>
  <c r="X168" i="22"/>
  <c r="AS168" i="22" s="1"/>
  <c r="AG167" i="22"/>
  <c r="AF167" i="22"/>
  <c r="AE167" i="22"/>
  <c r="AD167" i="22"/>
  <c r="AC167" i="22"/>
  <c r="AB167" i="22"/>
  <c r="AA167" i="22"/>
  <c r="Y167" i="22"/>
  <c r="X167" i="22"/>
  <c r="AS167" i="22" s="1"/>
  <c r="AG166" i="22"/>
  <c r="AF166" i="22"/>
  <c r="AE166" i="22"/>
  <c r="AD166" i="22"/>
  <c r="AC166" i="22"/>
  <c r="AB166" i="22"/>
  <c r="AA166" i="22"/>
  <c r="Y166" i="22"/>
  <c r="X166" i="22"/>
  <c r="AS166" i="22" s="1"/>
  <c r="AG165" i="22"/>
  <c r="AF165" i="22"/>
  <c r="AE165" i="22"/>
  <c r="AD165" i="22"/>
  <c r="AC165" i="22"/>
  <c r="AB165" i="22"/>
  <c r="AA165" i="22"/>
  <c r="Y165" i="22"/>
  <c r="X165" i="22"/>
  <c r="AS165" i="22" s="1"/>
  <c r="AG164" i="22"/>
  <c r="AF164" i="22"/>
  <c r="AE164" i="22"/>
  <c r="AD164" i="22"/>
  <c r="AC164" i="22"/>
  <c r="AB164" i="22"/>
  <c r="AA164" i="22"/>
  <c r="Y164" i="22"/>
  <c r="X164" i="22"/>
  <c r="AS164" i="22" s="1"/>
  <c r="AG163" i="22"/>
  <c r="AF163" i="22"/>
  <c r="AE163" i="22"/>
  <c r="AD163" i="22"/>
  <c r="AC163" i="22"/>
  <c r="AB163" i="22"/>
  <c r="AA163" i="22"/>
  <c r="Y163" i="22"/>
  <c r="X163" i="22"/>
  <c r="AS163" i="22" s="1"/>
  <c r="AG162" i="22"/>
  <c r="AF162" i="22"/>
  <c r="AE162" i="22"/>
  <c r="AD162" i="22"/>
  <c r="AC162" i="22"/>
  <c r="AB162" i="22"/>
  <c r="AA162" i="22"/>
  <c r="Y162" i="22"/>
  <c r="X162" i="22"/>
  <c r="AS162" i="22" s="1"/>
  <c r="AG161" i="22"/>
  <c r="AF161" i="22"/>
  <c r="AE161" i="22"/>
  <c r="AD161" i="22"/>
  <c r="AC161" i="22"/>
  <c r="AB161" i="22"/>
  <c r="AA161" i="22"/>
  <c r="Y161" i="22"/>
  <c r="X161" i="22"/>
  <c r="AS161" i="22" s="1"/>
  <c r="AG160" i="22"/>
  <c r="AF160" i="22"/>
  <c r="AE160" i="22"/>
  <c r="AD160" i="22"/>
  <c r="AC160" i="22"/>
  <c r="AB160" i="22"/>
  <c r="AA160" i="22"/>
  <c r="Y160" i="22"/>
  <c r="X160" i="22"/>
  <c r="AS160" i="22" s="1"/>
  <c r="AG159" i="22"/>
  <c r="AF159" i="22"/>
  <c r="AE159" i="22"/>
  <c r="AD159" i="22"/>
  <c r="AC159" i="22"/>
  <c r="AB159" i="22"/>
  <c r="AA159" i="22"/>
  <c r="Y159" i="22"/>
  <c r="X159" i="22"/>
  <c r="AS159" i="22" s="1"/>
  <c r="AG158" i="22"/>
  <c r="AF158" i="22"/>
  <c r="AE158" i="22"/>
  <c r="AD158" i="22"/>
  <c r="AC158" i="22"/>
  <c r="AB158" i="22"/>
  <c r="AA158" i="22"/>
  <c r="Y158" i="22"/>
  <c r="X158" i="22"/>
  <c r="AS158" i="22" s="1"/>
  <c r="AG157" i="22"/>
  <c r="AF157" i="22"/>
  <c r="AE157" i="22"/>
  <c r="AD157" i="22"/>
  <c r="AC157" i="22"/>
  <c r="AB157" i="22"/>
  <c r="AA157" i="22"/>
  <c r="Y157" i="22"/>
  <c r="X157" i="22"/>
  <c r="AS157" i="22" s="1"/>
  <c r="AG156" i="22"/>
  <c r="AF156" i="22"/>
  <c r="AE156" i="22"/>
  <c r="AD156" i="22"/>
  <c r="AC156" i="22"/>
  <c r="AB156" i="22"/>
  <c r="AA156" i="22"/>
  <c r="Y156" i="22"/>
  <c r="X156" i="22"/>
  <c r="AS156" i="22" s="1"/>
  <c r="AG155" i="22"/>
  <c r="AF155" i="22"/>
  <c r="AE155" i="22"/>
  <c r="AD155" i="22"/>
  <c r="AC155" i="22"/>
  <c r="AB155" i="22"/>
  <c r="AA155" i="22"/>
  <c r="Y155" i="22"/>
  <c r="X155" i="22"/>
  <c r="AS155" i="22" s="1"/>
  <c r="AG154" i="22"/>
  <c r="AF154" i="22"/>
  <c r="AE154" i="22"/>
  <c r="AD154" i="22"/>
  <c r="AC154" i="22"/>
  <c r="AB154" i="22"/>
  <c r="AA154" i="22"/>
  <c r="Y154" i="22"/>
  <c r="X154" i="22"/>
  <c r="AS154" i="22" s="1"/>
  <c r="AG153" i="22"/>
  <c r="AF153" i="22"/>
  <c r="AE153" i="22"/>
  <c r="AD153" i="22"/>
  <c r="AC153" i="22"/>
  <c r="AB153" i="22"/>
  <c r="AA153" i="22"/>
  <c r="Y153" i="22"/>
  <c r="X153" i="22"/>
  <c r="AS153" i="22" s="1"/>
  <c r="AG152" i="22"/>
  <c r="AF152" i="22"/>
  <c r="AE152" i="22"/>
  <c r="AD152" i="22"/>
  <c r="AC152" i="22"/>
  <c r="AB152" i="22"/>
  <c r="AA152" i="22"/>
  <c r="Y152" i="22"/>
  <c r="X152" i="22"/>
  <c r="AS152" i="22" s="1"/>
  <c r="AG151" i="22"/>
  <c r="AF151" i="22"/>
  <c r="AE151" i="22"/>
  <c r="AD151" i="22"/>
  <c r="AC151" i="22"/>
  <c r="AB151" i="22"/>
  <c r="AA151" i="22"/>
  <c r="Y151" i="22"/>
  <c r="X151" i="22"/>
  <c r="AS151" i="22" s="1"/>
  <c r="AG150" i="22"/>
  <c r="AF150" i="22"/>
  <c r="AE150" i="22"/>
  <c r="AD150" i="22"/>
  <c r="AC150" i="22"/>
  <c r="AB150" i="22"/>
  <c r="AA150" i="22"/>
  <c r="Y150" i="22"/>
  <c r="X150" i="22"/>
  <c r="AS150" i="22" s="1"/>
  <c r="AG149" i="22"/>
  <c r="AF149" i="22"/>
  <c r="AE149" i="22"/>
  <c r="AD149" i="22"/>
  <c r="AC149" i="22"/>
  <c r="AB149" i="22"/>
  <c r="AA149" i="22"/>
  <c r="Y149" i="22"/>
  <c r="X149" i="22"/>
  <c r="AS149" i="22" s="1"/>
  <c r="AG148" i="22"/>
  <c r="AF148" i="22"/>
  <c r="AE148" i="22"/>
  <c r="AD148" i="22"/>
  <c r="AC148" i="22"/>
  <c r="AB148" i="22"/>
  <c r="AA148" i="22"/>
  <c r="Y148" i="22"/>
  <c r="X148" i="22"/>
  <c r="AS148" i="22" s="1"/>
  <c r="AG147" i="22"/>
  <c r="AF147" i="22"/>
  <c r="AE147" i="22"/>
  <c r="AD147" i="22"/>
  <c r="AC147" i="22"/>
  <c r="AB147" i="22"/>
  <c r="AA147" i="22"/>
  <c r="Y147" i="22"/>
  <c r="X147" i="22"/>
  <c r="AS147" i="22" s="1"/>
  <c r="AG146" i="22"/>
  <c r="AF146" i="22"/>
  <c r="AE146" i="22"/>
  <c r="AD146" i="22"/>
  <c r="AC146" i="22"/>
  <c r="AB146" i="22"/>
  <c r="AA146" i="22"/>
  <c r="Y146" i="22"/>
  <c r="X146" i="22"/>
  <c r="AS146" i="22" s="1"/>
  <c r="AG145" i="22"/>
  <c r="AF145" i="22"/>
  <c r="AE145" i="22"/>
  <c r="AD145" i="22"/>
  <c r="AC145" i="22"/>
  <c r="AB145" i="22"/>
  <c r="AA145" i="22"/>
  <c r="Y145" i="22"/>
  <c r="X145" i="22"/>
  <c r="AS145" i="22" s="1"/>
  <c r="AG144" i="22"/>
  <c r="AF144" i="22"/>
  <c r="AE144" i="22"/>
  <c r="AD144" i="22"/>
  <c r="AC144" i="22"/>
  <c r="AB144" i="22"/>
  <c r="AA144" i="22"/>
  <c r="Y144" i="22"/>
  <c r="X144" i="22"/>
  <c r="AS144" i="22" s="1"/>
  <c r="AG143" i="22"/>
  <c r="AF143" i="22"/>
  <c r="AE143" i="22"/>
  <c r="AD143" i="22"/>
  <c r="AC143" i="22"/>
  <c r="AB143" i="22"/>
  <c r="AA143" i="22"/>
  <c r="Y143" i="22"/>
  <c r="X143" i="22"/>
  <c r="AS143" i="22" s="1"/>
  <c r="AG142" i="22"/>
  <c r="AF142" i="22"/>
  <c r="AE142" i="22"/>
  <c r="AD142" i="22"/>
  <c r="AC142" i="22"/>
  <c r="AB142" i="22"/>
  <c r="AA142" i="22"/>
  <c r="Y142" i="22"/>
  <c r="X142" i="22"/>
  <c r="AS142" i="22" s="1"/>
  <c r="AG141" i="22"/>
  <c r="AF141" i="22"/>
  <c r="AE141" i="22"/>
  <c r="AD141" i="22"/>
  <c r="AC141" i="22"/>
  <c r="AB141" i="22"/>
  <c r="AA141" i="22"/>
  <c r="Y141" i="22"/>
  <c r="X141" i="22"/>
  <c r="AS141" i="22" s="1"/>
  <c r="AG140" i="22"/>
  <c r="AF140" i="22"/>
  <c r="AE140" i="22"/>
  <c r="AD140" i="22"/>
  <c r="AC140" i="22"/>
  <c r="AB140" i="22"/>
  <c r="AA140" i="22"/>
  <c r="Y140" i="22"/>
  <c r="X140" i="22"/>
  <c r="AS140" i="22" s="1"/>
  <c r="AG139" i="22"/>
  <c r="AF139" i="22"/>
  <c r="AE139" i="22"/>
  <c r="AD139" i="22"/>
  <c r="AC139" i="22"/>
  <c r="AB139" i="22"/>
  <c r="AA139" i="22"/>
  <c r="Y139" i="22"/>
  <c r="X139" i="22"/>
  <c r="AS139" i="22" s="1"/>
  <c r="AG138" i="22"/>
  <c r="AF138" i="22"/>
  <c r="AE138" i="22"/>
  <c r="AD138" i="22"/>
  <c r="AC138" i="22"/>
  <c r="AB138" i="22"/>
  <c r="AA138" i="22"/>
  <c r="Y138" i="22"/>
  <c r="X138" i="22"/>
  <c r="AS138" i="22" s="1"/>
  <c r="AG137" i="22"/>
  <c r="AF137" i="22"/>
  <c r="AE137" i="22"/>
  <c r="AD137" i="22"/>
  <c r="AC137" i="22"/>
  <c r="AB137" i="22"/>
  <c r="AA137" i="22"/>
  <c r="Y137" i="22"/>
  <c r="X137" i="22"/>
  <c r="AS137" i="22" s="1"/>
  <c r="AG136" i="22"/>
  <c r="AF136" i="22"/>
  <c r="AE136" i="22"/>
  <c r="AD136" i="22"/>
  <c r="AC136" i="22"/>
  <c r="AB136" i="22"/>
  <c r="AA136" i="22"/>
  <c r="Y136" i="22"/>
  <c r="X136" i="22"/>
  <c r="AS136" i="22" s="1"/>
  <c r="AG135" i="22"/>
  <c r="AF135" i="22"/>
  <c r="AE135" i="22"/>
  <c r="AD135" i="22"/>
  <c r="AC135" i="22"/>
  <c r="AB135" i="22"/>
  <c r="AA135" i="22"/>
  <c r="Y135" i="22"/>
  <c r="X135" i="22"/>
  <c r="AS135" i="22" s="1"/>
  <c r="AG134" i="22"/>
  <c r="AF134" i="22"/>
  <c r="AE134" i="22"/>
  <c r="AD134" i="22"/>
  <c r="AC134" i="22"/>
  <c r="AB134" i="22"/>
  <c r="AA134" i="22"/>
  <c r="Y134" i="22"/>
  <c r="X134" i="22"/>
  <c r="AS134" i="22" s="1"/>
  <c r="AG133" i="22"/>
  <c r="AF133" i="22"/>
  <c r="AE133" i="22"/>
  <c r="AD133" i="22"/>
  <c r="AC133" i="22"/>
  <c r="AB133" i="22"/>
  <c r="AA133" i="22"/>
  <c r="Y133" i="22"/>
  <c r="X133" i="22"/>
  <c r="AS133" i="22" s="1"/>
  <c r="AG132" i="22"/>
  <c r="AF132" i="22"/>
  <c r="AE132" i="22"/>
  <c r="AD132" i="22"/>
  <c r="AC132" i="22"/>
  <c r="AB132" i="22"/>
  <c r="AA132" i="22"/>
  <c r="Y132" i="22"/>
  <c r="X132" i="22"/>
  <c r="AS132" i="22" s="1"/>
  <c r="AG131" i="22"/>
  <c r="AF131" i="22"/>
  <c r="AE131" i="22"/>
  <c r="AD131" i="22"/>
  <c r="AC131" i="22"/>
  <c r="AB131" i="22"/>
  <c r="AA131" i="22"/>
  <c r="Y131" i="22"/>
  <c r="X131" i="22"/>
  <c r="AS131" i="22" s="1"/>
  <c r="AG130" i="22"/>
  <c r="AF130" i="22"/>
  <c r="AE130" i="22"/>
  <c r="AD130" i="22"/>
  <c r="AC130" i="22"/>
  <c r="AB130" i="22"/>
  <c r="AA130" i="22"/>
  <c r="Y130" i="22"/>
  <c r="Z130" i="22" s="1"/>
  <c r="X130" i="22"/>
  <c r="AS130" i="22" s="1"/>
  <c r="AG129" i="22"/>
  <c r="AF129" i="22"/>
  <c r="AE129" i="22"/>
  <c r="AD129" i="22"/>
  <c r="AC129" i="22"/>
  <c r="AB129" i="22"/>
  <c r="AA129" i="22"/>
  <c r="Y129" i="22"/>
  <c r="Z129" i="22" s="1"/>
  <c r="X129" i="22"/>
  <c r="AS129" i="22" s="1"/>
  <c r="AG128" i="22"/>
  <c r="AF128" i="22"/>
  <c r="AE128" i="22"/>
  <c r="AD128" i="22"/>
  <c r="AC128" i="22"/>
  <c r="AB128" i="22"/>
  <c r="AA128" i="22"/>
  <c r="Y128" i="22"/>
  <c r="Z128" i="22" s="1"/>
  <c r="X128" i="22"/>
  <c r="AS128" i="22" s="1"/>
  <c r="AG127" i="22"/>
  <c r="AF127" i="22"/>
  <c r="AE127" i="22"/>
  <c r="AD127" i="22"/>
  <c r="AC127" i="22"/>
  <c r="AB127" i="22"/>
  <c r="AA127" i="22"/>
  <c r="Y127" i="22"/>
  <c r="Z127" i="22" s="1"/>
  <c r="X127" i="22"/>
  <c r="AS127" i="22" s="1"/>
  <c r="AG126" i="22"/>
  <c r="AF126" i="22"/>
  <c r="AE126" i="22"/>
  <c r="AD126" i="22"/>
  <c r="AC126" i="22"/>
  <c r="AB126" i="22"/>
  <c r="AA126" i="22"/>
  <c r="Y126" i="22"/>
  <c r="Z126" i="22" s="1"/>
  <c r="X126" i="22"/>
  <c r="AS126" i="22" s="1"/>
  <c r="AG125" i="22"/>
  <c r="AF125" i="22"/>
  <c r="AE125" i="22"/>
  <c r="AD125" i="22"/>
  <c r="AC125" i="22"/>
  <c r="AB125" i="22"/>
  <c r="AA125" i="22"/>
  <c r="Y125" i="22"/>
  <c r="Z125" i="22" s="1"/>
  <c r="X125" i="22"/>
  <c r="AS125" i="22" s="1"/>
  <c r="AG124" i="22"/>
  <c r="AF124" i="22"/>
  <c r="AE124" i="22"/>
  <c r="AD124" i="22"/>
  <c r="AC124" i="22"/>
  <c r="AB124" i="22"/>
  <c r="AA124" i="22"/>
  <c r="Y124" i="22"/>
  <c r="Z124" i="22" s="1"/>
  <c r="X124" i="22"/>
  <c r="AS124" i="22" s="1"/>
  <c r="AG123" i="22"/>
  <c r="AF123" i="22"/>
  <c r="AE123" i="22"/>
  <c r="AD123" i="22"/>
  <c r="AC123" i="22"/>
  <c r="AB123" i="22"/>
  <c r="AA123" i="22"/>
  <c r="Y123" i="22"/>
  <c r="Z123" i="22" s="1"/>
  <c r="X123" i="22"/>
  <c r="AS123" i="22" s="1"/>
  <c r="AG122" i="22"/>
  <c r="AF122" i="22"/>
  <c r="AE122" i="22"/>
  <c r="AD122" i="22"/>
  <c r="AC122" i="22"/>
  <c r="AB122" i="22"/>
  <c r="AA122" i="22"/>
  <c r="Y122" i="22"/>
  <c r="Z122" i="22" s="1"/>
  <c r="X122" i="22"/>
  <c r="AS122" i="22" s="1"/>
  <c r="AG121" i="22"/>
  <c r="AF121" i="22"/>
  <c r="AE121" i="22"/>
  <c r="AD121" i="22"/>
  <c r="AC121" i="22"/>
  <c r="AB121" i="22"/>
  <c r="AA121" i="22"/>
  <c r="Y121" i="22"/>
  <c r="Z121" i="22" s="1"/>
  <c r="X121" i="22"/>
  <c r="AS121" i="22" s="1"/>
  <c r="AG120" i="22"/>
  <c r="AF120" i="22"/>
  <c r="AE120" i="22"/>
  <c r="AD120" i="22"/>
  <c r="AC120" i="22"/>
  <c r="AB120" i="22"/>
  <c r="AA120" i="22"/>
  <c r="Y120" i="22"/>
  <c r="Z120" i="22" s="1"/>
  <c r="X120" i="22"/>
  <c r="AS120" i="22" s="1"/>
  <c r="AG119" i="22"/>
  <c r="AF119" i="22"/>
  <c r="AE119" i="22"/>
  <c r="AD119" i="22"/>
  <c r="AC119" i="22"/>
  <c r="AB119" i="22"/>
  <c r="AA119" i="22"/>
  <c r="Y119" i="22"/>
  <c r="Z119" i="22" s="1"/>
  <c r="X119" i="22"/>
  <c r="AS119" i="22" s="1"/>
  <c r="AG118" i="22"/>
  <c r="AF118" i="22"/>
  <c r="AE118" i="22"/>
  <c r="AD118" i="22"/>
  <c r="AC118" i="22"/>
  <c r="AB118" i="22"/>
  <c r="AA118" i="22"/>
  <c r="Y118" i="22"/>
  <c r="Z118" i="22" s="1"/>
  <c r="X118" i="22"/>
  <c r="AS118" i="22" s="1"/>
  <c r="AG117" i="22"/>
  <c r="AF117" i="22"/>
  <c r="AE117" i="22"/>
  <c r="AD117" i="22"/>
  <c r="AC117" i="22"/>
  <c r="AB117" i="22"/>
  <c r="AA117" i="22"/>
  <c r="Y117" i="22"/>
  <c r="Z117" i="22" s="1"/>
  <c r="X117" i="22"/>
  <c r="AS117" i="22" s="1"/>
  <c r="AG116" i="22"/>
  <c r="AF116" i="22"/>
  <c r="AE116" i="22"/>
  <c r="AD116" i="22"/>
  <c r="AC116" i="22"/>
  <c r="AB116" i="22"/>
  <c r="AA116" i="22"/>
  <c r="Y116" i="22"/>
  <c r="Z116" i="22" s="1"/>
  <c r="X116" i="22"/>
  <c r="AS116" i="22" s="1"/>
  <c r="AG115" i="22"/>
  <c r="AF115" i="22"/>
  <c r="AE115" i="22"/>
  <c r="AD115" i="22"/>
  <c r="AC115" i="22"/>
  <c r="AB115" i="22"/>
  <c r="AA115" i="22"/>
  <c r="Y115" i="22"/>
  <c r="Z115" i="22" s="1"/>
  <c r="X115" i="22"/>
  <c r="AS115" i="22" s="1"/>
  <c r="AG114" i="22"/>
  <c r="AF114" i="22"/>
  <c r="AE114" i="22"/>
  <c r="AD114" i="22"/>
  <c r="AC114" i="22"/>
  <c r="AB114" i="22"/>
  <c r="AA114" i="22"/>
  <c r="Y114" i="22"/>
  <c r="Z114" i="22" s="1"/>
  <c r="X114" i="22"/>
  <c r="AS114" i="22" s="1"/>
  <c r="AG113" i="22"/>
  <c r="AF113" i="22"/>
  <c r="AE113" i="22"/>
  <c r="AD113" i="22"/>
  <c r="AC113" i="22"/>
  <c r="AB113" i="22"/>
  <c r="AA113" i="22"/>
  <c r="Y113" i="22"/>
  <c r="Z113" i="22" s="1"/>
  <c r="X113" i="22"/>
  <c r="AS113" i="22" s="1"/>
  <c r="AG112" i="22"/>
  <c r="AF112" i="22"/>
  <c r="AE112" i="22"/>
  <c r="AD112" i="22"/>
  <c r="AC112" i="22"/>
  <c r="AB112" i="22"/>
  <c r="AA112" i="22"/>
  <c r="Y112" i="22"/>
  <c r="Z112" i="22" s="1"/>
  <c r="X112" i="22"/>
  <c r="AS112" i="22" s="1"/>
  <c r="AG111" i="22"/>
  <c r="AF111" i="22"/>
  <c r="AE111" i="22"/>
  <c r="AD111" i="22"/>
  <c r="AC111" i="22"/>
  <c r="AB111" i="22"/>
  <c r="AA111" i="22"/>
  <c r="Y111" i="22"/>
  <c r="Z111" i="22" s="1"/>
  <c r="X111" i="22"/>
  <c r="AS111" i="22" s="1"/>
  <c r="AG110" i="22"/>
  <c r="AF110" i="22"/>
  <c r="AE110" i="22"/>
  <c r="AD110" i="22"/>
  <c r="AC110" i="22"/>
  <c r="AB110" i="22"/>
  <c r="AA110" i="22"/>
  <c r="Y110" i="22"/>
  <c r="Z110" i="22" s="1"/>
  <c r="X110" i="22"/>
  <c r="AS110" i="22" s="1"/>
  <c r="AG109" i="22"/>
  <c r="AF109" i="22"/>
  <c r="AE109" i="22"/>
  <c r="AD109" i="22"/>
  <c r="AC109" i="22"/>
  <c r="AB109" i="22"/>
  <c r="AA109" i="22"/>
  <c r="Y109" i="22"/>
  <c r="Z109" i="22" s="1"/>
  <c r="X109" i="22"/>
  <c r="AS109" i="22" s="1"/>
  <c r="AG108" i="22"/>
  <c r="AF108" i="22"/>
  <c r="AE108" i="22"/>
  <c r="AD108" i="22"/>
  <c r="AC108" i="22"/>
  <c r="AB108" i="22"/>
  <c r="AA108" i="22"/>
  <c r="Y108" i="22"/>
  <c r="Z108" i="22" s="1"/>
  <c r="X108" i="22"/>
  <c r="AS108" i="22" s="1"/>
  <c r="AG107" i="22"/>
  <c r="AF107" i="22"/>
  <c r="AE107" i="22"/>
  <c r="AD107" i="22"/>
  <c r="AC107" i="22"/>
  <c r="AB107" i="22"/>
  <c r="AA107" i="22"/>
  <c r="Y107" i="22"/>
  <c r="Z107" i="22" s="1"/>
  <c r="X107" i="22"/>
  <c r="AS107" i="22" s="1"/>
  <c r="AG106" i="22"/>
  <c r="AF106" i="22"/>
  <c r="AE106" i="22"/>
  <c r="AD106" i="22"/>
  <c r="AC106" i="22"/>
  <c r="AB106" i="22"/>
  <c r="AA106" i="22"/>
  <c r="Y106" i="22"/>
  <c r="Z106" i="22" s="1"/>
  <c r="X106" i="22"/>
  <c r="AS106" i="22" s="1"/>
  <c r="AG105" i="22"/>
  <c r="AF105" i="22"/>
  <c r="AE105" i="22"/>
  <c r="AD105" i="22"/>
  <c r="AC105" i="22"/>
  <c r="AB105" i="22"/>
  <c r="AA105" i="22"/>
  <c r="Y105" i="22"/>
  <c r="Z105" i="22" s="1"/>
  <c r="X105" i="22"/>
  <c r="AS105" i="22" s="1"/>
  <c r="AG104" i="22"/>
  <c r="AF104" i="22"/>
  <c r="AE104" i="22"/>
  <c r="AD104" i="22"/>
  <c r="AC104" i="22"/>
  <c r="AB104" i="22"/>
  <c r="AA104" i="22"/>
  <c r="Y104" i="22"/>
  <c r="Z104" i="22" s="1"/>
  <c r="X104" i="22"/>
  <c r="AS104" i="22" s="1"/>
  <c r="AG103" i="22"/>
  <c r="AF103" i="22"/>
  <c r="AE103" i="22"/>
  <c r="AD103" i="22"/>
  <c r="AC103" i="22"/>
  <c r="AB103" i="22"/>
  <c r="AA103" i="22"/>
  <c r="Y103" i="22"/>
  <c r="Z103" i="22" s="1"/>
  <c r="X103" i="22"/>
  <c r="AS103" i="22" s="1"/>
  <c r="AG102" i="22"/>
  <c r="AF102" i="22"/>
  <c r="AE102" i="22"/>
  <c r="AD102" i="22"/>
  <c r="AC102" i="22"/>
  <c r="AB102" i="22"/>
  <c r="AA102" i="22"/>
  <c r="Y102" i="22"/>
  <c r="Z102" i="22" s="1"/>
  <c r="X102" i="22"/>
  <c r="AS102" i="22" s="1"/>
  <c r="AG101" i="22"/>
  <c r="AF101" i="22"/>
  <c r="AE101" i="22"/>
  <c r="AD101" i="22"/>
  <c r="AC101" i="22"/>
  <c r="AB101" i="22"/>
  <c r="AA101" i="22"/>
  <c r="Y101" i="22"/>
  <c r="Z101" i="22" s="1"/>
  <c r="X101" i="22"/>
  <c r="AS101" i="22" s="1"/>
  <c r="AG100" i="22"/>
  <c r="AF100" i="22"/>
  <c r="AE100" i="22"/>
  <c r="AD100" i="22"/>
  <c r="AC100" i="22"/>
  <c r="AB100" i="22"/>
  <c r="AA100" i="22"/>
  <c r="Y100" i="22"/>
  <c r="Z100" i="22" s="1"/>
  <c r="X100" i="22"/>
  <c r="AS100" i="22" s="1"/>
  <c r="AG99" i="22"/>
  <c r="AF99" i="22"/>
  <c r="AE99" i="22"/>
  <c r="AD99" i="22"/>
  <c r="AC99" i="22"/>
  <c r="AB99" i="22"/>
  <c r="AA99" i="22"/>
  <c r="Y99" i="22"/>
  <c r="Z99" i="22" s="1"/>
  <c r="X99" i="22"/>
  <c r="AS99" i="22" s="1"/>
  <c r="AG98" i="22"/>
  <c r="AF98" i="22"/>
  <c r="AE98" i="22"/>
  <c r="AD98" i="22"/>
  <c r="AC98" i="22"/>
  <c r="AB98" i="22"/>
  <c r="AA98" i="22"/>
  <c r="Y98" i="22"/>
  <c r="Z98" i="22" s="1"/>
  <c r="X98" i="22"/>
  <c r="AS98" i="22" s="1"/>
  <c r="AG97" i="22"/>
  <c r="AF97" i="22"/>
  <c r="AE97" i="22"/>
  <c r="AD97" i="22"/>
  <c r="AC97" i="22"/>
  <c r="AB97" i="22"/>
  <c r="AA97" i="22"/>
  <c r="Y97" i="22"/>
  <c r="Z97" i="22" s="1"/>
  <c r="X97" i="22"/>
  <c r="AS97" i="22" s="1"/>
  <c r="AG96" i="22"/>
  <c r="AF96" i="22"/>
  <c r="AE96" i="22"/>
  <c r="AD96" i="22"/>
  <c r="AC96" i="22"/>
  <c r="AB96" i="22"/>
  <c r="AA96" i="22"/>
  <c r="Y96" i="22"/>
  <c r="Z96" i="22" s="1"/>
  <c r="X96" i="22"/>
  <c r="AS96" i="22" s="1"/>
  <c r="AG95" i="22"/>
  <c r="AF95" i="22"/>
  <c r="AE95" i="22"/>
  <c r="AD95" i="22"/>
  <c r="AC95" i="22"/>
  <c r="AB95" i="22"/>
  <c r="AA95" i="22"/>
  <c r="Y95" i="22"/>
  <c r="Z95" i="22" s="1"/>
  <c r="X95" i="22"/>
  <c r="AS95" i="22" s="1"/>
  <c r="AG94" i="22"/>
  <c r="AF94" i="22"/>
  <c r="AE94" i="22"/>
  <c r="AD94" i="22"/>
  <c r="AC94" i="22"/>
  <c r="AB94" i="22"/>
  <c r="AA94" i="22"/>
  <c r="Y94" i="22"/>
  <c r="Z94" i="22" s="1"/>
  <c r="X94" i="22"/>
  <c r="AS94" i="22" s="1"/>
  <c r="AG93" i="22"/>
  <c r="AF93" i="22"/>
  <c r="AE93" i="22"/>
  <c r="AD93" i="22"/>
  <c r="AC93" i="22"/>
  <c r="AB93" i="22"/>
  <c r="AA93" i="22"/>
  <c r="Y93" i="22"/>
  <c r="Z93" i="22" s="1"/>
  <c r="X93" i="22"/>
  <c r="AS93" i="22" s="1"/>
  <c r="AG92" i="22"/>
  <c r="AF92" i="22"/>
  <c r="AE92" i="22"/>
  <c r="AD92" i="22"/>
  <c r="AC92" i="22"/>
  <c r="AB92" i="22"/>
  <c r="AA92" i="22"/>
  <c r="Y92" i="22"/>
  <c r="Z92" i="22" s="1"/>
  <c r="X92" i="22"/>
  <c r="AS92" i="22" s="1"/>
  <c r="AG91" i="22"/>
  <c r="AF91" i="22"/>
  <c r="AE91" i="22"/>
  <c r="AD91" i="22"/>
  <c r="AC91" i="22"/>
  <c r="AB91" i="22"/>
  <c r="AA91" i="22"/>
  <c r="Y91" i="22"/>
  <c r="Z91" i="22" s="1"/>
  <c r="X91" i="22"/>
  <c r="AS91" i="22" s="1"/>
  <c r="AG90" i="22"/>
  <c r="AF90" i="22"/>
  <c r="AE90" i="22"/>
  <c r="AD90" i="22"/>
  <c r="AC90" i="22"/>
  <c r="AB90" i="22"/>
  <c r="AA90" i="22"/>
  <c r="Y90" i="22"/>
  <c r="Z90" i="22" s="1"/>
  <c r="X90" i="22"/>
  <c r="AS90" i="22" s="1"/>
  <c r="AG89" i="22"/>
  <c r="AF89" i="22"/>
  <c r="AE89" i="22"/>
  <c r="AD89" i="22"/>
  <c r="AC89" i="22"/>
  <c r="AB89" i="22"/>
  <c r="AA89" i="22"/>
  <c r="Y89" i="22"/>
  <c r="Z89" i="22" s="1"/>
  <c r="X89" i="22"/>
  <c r="AS89" i="22" s="1"/>
  <c r="AG88" i="22"/>
  <c r="AF88" i="22"/>
  <c r="AE88" i="22"/>
  <c r="AD88" i="22"/>
  <c r="AC88" i="22"/>
  <c r="AB88" i="22"/>
  <c r="AA88" i="22"/>
  <c r="Y88" i="22"/>
  <c r="Z88" i="22" s="1"/>
  <c r="X88" i="22"/>
  <c r="AS88" i="22" s="1"/>
  <c r="AG87" i="22"/>
  <c r="AF87" i="22"/>
  <c r="AE87" i="22"/>
  <c r="AD87" i="22"/>
  <c r="AC87" i="22"/>
  <c r="AB87" i="22"/>
  <c r="AA87" i="22"/>
  <c r="Y87" i="22"/>
  <c r="Z87" i="22" s="1"/>
  <c r="X87" i="22"/>
  <c r="AS87" i="22" s="1"/>
  <c r="AG86" i="22"/>
  <c r="AF86" i="22"/>
  <c r="AE86" i="22"/>
  <c r="AD86" i="22"/>
  <c r="AC86" i="22"/>
  <c r="AB86" i="22"/>
  <c r="AA86" i="22"/>
  <c r="Y86" i="22"/>
  <c r="Z86" i="22" s="1"/>
  <c r="X86" i="22"/>
  <c r="AS86" i="22" s="1"/>
  <c r="AG85" i="22"/>
  <c r="AF85" i="22"/>
  <c r="AE85" i="22"/>
  <c r="AD85" i="22"/>
  <c r="AC85" i="22"/>
  <c r="AB85" i="22"/>
  <c r="AA85" i="22"/>
  <c r="Y85" i="22"/>
  <c r="Z85" i="22" s="1"/>
  <c r="X85" i="22"/>
  <c r="AS85" i="22" s="1"/>
  <c r="AG84" i="22"/>
  <c r="AF84" i="22"/>
  <c r="AE84" i="22"/>
  <c r="AD84" i="22"/>
  <c r="AC84" i="22"/>
  <c r="AB84" i="22"/>
  <c r="AA84" i="22"/>
  <c r="Y84" i="22"/>
  <c r="Z84" i="22" s="1"/>
  <c r="X84" i="22"/>
  <c r="AS84" i="22" s="1"/>
  <c r="AG83" i="22"/>
  <c r="AF83" i="22"/>
  <c r="AE83" i="22"/>
  <c r="AD83" i="22"/>
  <c r="AC83" i="22"/>
  <c r="AB83" i="22"/>
  <c r="AA83" i="22"/>
  <c r="Y83" i="22"/>
  <c r="Z83" i="22" s="1"/>
  <c r="X83" i="22"/>
  <c r="AS83" i="22" s="1"/>
  <c r="AG82" i="22"/>
  <c r="AF82" i="22"/>
  <c r="AE82" i="22"/>
  <c r="AD82" i="22"/>
  <c r="AC82" i="22"/>
  <c r="AB82" i="22"/>
  <c r="AA82" i="22"/>
  <c r="Y82" i="22"/>
  <c r="Z82" i="22" s="1"/>
  <c r="X82" i="22"/>
  <c r="AS82" i="22" s="1"/>
  <c r="AG81" i="22"/>
  <c r="AF81" i="22"/>
  <c r="AE81" i="22"/>
  <c r="AD81" i="22"/>
  <c r="AC81" i="22"/>
  <c r="AB81" i="22"/>
  <c r="AA81" i="22"/>
  <c r="Y81" i="22"/>
  <c r="Z81" i="22" s="1"/>
  <c r="X81" i="22"/>
  <c r="AS81" i="22" s="1"/>
  <c r="AG80" i="22"/>
  <c r="AF80" i="22"/>
  <c r="AE80" i="22"/>
  <c r="AD80" i="22"/>
  <c r="AC80" i="22"/>
  <c r="AB80" i="22"/>
  <c r="AA80" i="22"/>
  <c r="Y80" i="22"/>
  <c r="Z80" i="22" s="1"/>
  <c r="X80" i="22"/>
  <c r="AS80" i="22" s="1"/>
  <c r="AG79" i="22"/>
  <c r="AF79" i="22"/>
  <c r="AE79" i="22"/>
  <c r="AD79" i="22"/>
  <c r="AC79" i="22"/>
  <c r="AB79" i="22"/>
  <c r="AA79" i="22"/>
  <c r="Y79" i="22"/>
  <c r="Z79" i="22" s="1"/>
  <c r="X79" i="22"/>
  <c r="AS79" i="22" s="1"/>
  <c r="AG78" i="22"/>
  <c r="AF78" i="22"/>
  <c r="AE78" i="22"/>
  <c r="AD78" i="22"/>
  <c r="AC78" i="22"/>
  <c r="AB78" i="22"/>
  <c r="AA78" i="22"/>
  <c r="Y78" i="22"/>
  <c r="Z78" i="22" s="1"/>
  <c r="X78" i="22"/>
  <c r="AS78" i="22" s="1"/>
  <c r="AG77" i="22"/>
  <c r="AF77" i="22"/>
  <c r="AE77" i="22"/>
  <c r="AD77" i="22"/>
  <c r="AC77" i="22"/>
  <c r="AB77" i="22"/>
  <c r="AA77" i="22"/>
  <c r="Y77" i="22"/>
  <c r="Z77" i="22" s="1"/>
  <c r="X77" i="22"/>
  <c r="AS77" i="22" s="1"/>
  <c r="AG76" i="22"/>
  <c r="AF76" i="22"/>
  <c r="AE76" i="22"/>
  <c r="AD76" i="22"/>
  <c r="AC76" i="22"/>
  <c r="AB76" i="22"/>
  <c r="AA76" i="22"/>
  <c r="Y76" i="22"/>
  <c r="Z76" i="22" s="1"/>
  <c r="X76" i="22"/>
  <c r="AS76" i="22" s="1"/>
  <c r="AG75" i="22"/>
  <c r="AF75" i="22"/>
  <c r="AE75" i="22"/>
  <c r="AD75" i="22"/>
  <c r="AC75" i="22"/>
  <c r="AB75" i="22"/>
  <c r="AA75" i="22"/>
  <c r="Y75" i="22"/>
  <c r="Z75" i="22" s="1"/>
  <c r="X75" i="22"/>
  <c r="AS75" i="22" s="1"/>
  <c r="AG74" i="22"/>
  <c r="AF74" i="22"/>
  <c r="AE74" i="22"/>
  <c r="AD74" i="22"/>
  <c r="AC74" i="22"/>
  <c r="AB74" i="22"/>
  <c r="AA74" i="22"/>
  <c r="Y74" i="22"/>
  <c r="Z74" i="22" s="1"/>
  <c r="X74" i="22"/>
  <c r="AS74" i="22" s="1"/>
  <c r="AG73" i="22"/>
  <c r="AF73" i="22"/>
  <c r="AE73" i="22"/>
  <c r="AD73" i="22"/>
  <c r="AC73" i="22"/>
  <c r="AB73" i="22"/>
  <c r="AA73" i="22"/>
  <c r="Y73" i="22"/>
  <c r="Z73" i="22" s="1"/>
  <c r="X73" i="22"/>
  <c r="AS73" i="22" s="1"/>
  <c r="AG72" i="22"/>
  <c r="AF72" i="22"/>
  <c r="AE72" i="22"/>
  <c r="AD72" i="22"/>
  <c r="AC72" i="22"/>
  <c r="AB72" i="22"/>
  <c r="AA72" i="22"/>
  <c r="Y72" i="22"/>
  <c r="Z72" i="22" s="1"/>
  <c r="X72" i="22"/>
  <c r="AS72" i="22" s="1"/>
  <c r="AG71" i="22"/>
  <c r="AF71" i="22"/>
  <c r="AE71" i="22"/>
  <c r="AD71" i="22"/>
  <c r="AC71" i="22"/>
  <c r="AB71" i="22"/>
  <c r="AA71" i="22"/>
  <c r="Y71" i="22"/>
  <c r="Z71" i="22" s="1"/>
  <c r="X71" i="22"/>
  <c r="AS71" i="22" s="1"/>
  <c r="AG70" i="22"/>
  <c r="AF70" i="22"/>
  <c r="AE70" i="22"/>
  <c r="AD70" i="22"/>
  <c r="AC70" i="22"/>
  <c r="AB70" i="22"/>
  <c r="AA70" i="22"/>
  <c r="Y70" i="22"/>
  <c r="Z70" i="22" s="1"/>
  <c r="X70" i="22"/>
  <c r="AS70" i="22" s="1"/>
  <c r="AG69" i="22"/>
  <c r="AF69" i="22"/>
  <c r="AE69" i="22"/>
  <c r="AD69" i="22"/>
  <c r="AC69" i="22"/>
  <c r="AB69" i="22"/>
  <c r="AA69" i="22"/>
  <c r="Y69" i="22"/>
  <c r="Z69" i="22" s="1"/>
  <c r="X69" i="22"/>
  <c r="AS69" i="22" s="1"/>
  <c r="AG68" i="22"/>
  <c r="AF68" i="22"/>
  <c r="AE68" i="22"/>
  <c r="AD68" i="22"/>
  <c r="AC68" i="22"/>
  <c r="AB68" i="22"/>
  <c r="AA68" i="22"/>
  <c r="Y68" i="22"/>
  <c r="Z68" i="22" s="1"/>
  <c r="X68" i="22"/>
  <c r="AS68" i="22" s="1"/>
  <c r="AG67" i="22"/>
  <c r="AF67" i="22"/>
  <c r="AE67" i="22"/>
  <c r="AD67" i="22"/>
  <c r="AC67" i="22"/>
  <c r="AB67" i="22"/>
  <c r="AA67" i="22"/>
  <c r="Y67" i="22"/>
  <c r="Z67" i="22" s="1"/>
  <c r="X67" i="22"/>
  <c r="AS67" i="22" s="1"/>
  <c r="AQ67" i="22"/>
  <c r="AG66" i="22"/>
  <c r="AF66" i="22"/>
  <c r="AE66" i="22"/>
  <c r="AD66" i="22"/>
  <c r="AC66" i="22"/>
  <c r="AB66" i="22"/>
  <c r="AA66" i="22"/>
  <c r="Y66" i="22"/>
  <c r="Z66" i="22" s="1"/>
  <c r="X66" i="22"/>
  <c r="AS66" i="22" s="1"/>
  <c r="AG65" i="22"/>
  <c r="AF65" i="22"/>
  <c r="AE65" i="22"/>
  <c r="AD65" i="22"/>
  <c r="AC65" i="22"/>
  <c r="AB65" i="22"/>
  <c r="AA65" i="22"/>
  <c r="Y65" i="22"/>
  <c r="Z65" i="22" s="1"/>
  <c r="X65" i="22"/>
  <c r="AS65" i="22" s="1"/>
  <c r="AG64" i="22"/>
  <c r="AF64" i="22"/>
  <c r="AE64" i="22"/>
  <c r="AD64" i="22"/>
  <c r="AC64" i="22"/>
  <c r="AB64" i="22"/>
  <c r="AA64" i="22"/>
  <c r="Y64" i="22"/>
  <c r="Z64" i="22" s="1"/>
  <c r="X64" i="22"/>
  <c r="AS64" i="22" s="1"/>
  <c r="AG63" i="22"/>
  <c r="AF63" i="22"/>
  <c r="AE63" i="22"/>
  <c r="AD63" i="22"/>
  <c r="AC63" i="22"/>
  <c r="AB63" i="22"/>
  <c r="AA63" i="22"/>
  <c r="Y63" i="22"/>
  <c r="Z63" i="22" s="1"/>
  <c r="X63" i="22"/>
  <c r="AS63" i="22" s="1"/>
  <c r="AG62" i="22"/>
  <c r="AF62" i="22"/>
  <c r="AE62" i="22"/>
  <c r="AD62" i="22"/>
  <c r="AC62" i="22"/>
  <c r="AB62" i="22"/>
  <c r="AA62" i="22"/>
  <c r="Y62" i="22"/>
  <c r="Z62" i="22" s="1"/>
  <c r="X62" i="22"/>
  <c r="AS62" i="22" s="1"/>
  <c r="AG61" i="22"/>
  <c r="AF61" i="22"/>
  <c r="AE61" i="22"/>
  <c r="AD61" i="22"/>
  <c r="AC61" i="22"/>
  <c r="AB61" i="22"/>
  <c r="AA61" i="22"/>
  <c r="Y61" i="22"/>
  <c r="Z61" i="22" s="1"/>
  <c r="X61" i="22"/>
  <c r="AS61" i="22" s="1"/>
  <c r="AG60" i="22"/>
  <c r="AF60" i="22"/>
  <c r="AE60" i="22"/>
  <c r="AD60" i="22"/>
  <c r="AC60" i="22"/>
  <c r="AB60" i="22"/>
  <c r="AA60" i="22"/>
  <c r="Y60" i="22"/>
  <c r="Z60" i="22" s="1"/>
  <c r="X60" i="22"/>
  <c r="AS60" i="22" s="1"/>
  <c r="AG59" i="22"/>
  <c r="AF59" i="22"/>
  <c r="AE59" i="22"/>
  <c r="AD59" i="22"/>
  <c r="AC59" i="22"/>
  <c r="AB59" i="22"/>
  <c r="AA59" i="22"/>
  <c r="Y59" i="22"/>
  <c r="Z59" i="22" s="1"/>
  <c r="X59" i="22"/>
  <c r="AS59" i="22" s="1"/>
  <c r="AG58" i="22"/>
  <c r="AF58" i="22"/>
  <c r="AE58" i="22"/>
  <c r="AD58" i="22"/>
  <c r="AC58" i="22"/>
  <c r="AB58" i="22"/>
  <c r="AA58" i="22"/>
  <c r="Y58" i="22"/>
  <c r="Z58" i="22" s="1"/>
  <c r="X58" i="22"/>
  <c r="AS58" i="22" s="1"/>
  <c r="AQ58" i="22"/>
  <c r="AG57" i="22"/>
  <c r="AF57" i="22"/>
  <c r="AE57" i="22"/>
  <c r="AD57" i="22"/>
  <c r="AC57" i="22"/>
  <c r="AB57" i="22"/>
  <c r="AA57" i="22"/>
  <c r="Y57" i="22"/>
  <c r="Z57" i="22" s="1"/>
  <c r="X57" i="22"/>
  <c r="AS57" i="22" s="1"/>
  <c r="AG56" i="22"/>
  <c r="AF56" i="22"/>
  <c r="AE56" i="22"/>
  <c r="AD56" i="22"/>
  <c r="AC56" i="22"/>
  <c r="AB56" i="22"/>
  <c r="AA56" i="22"/>
  <c r="Y56" i="22"/>
  <c r="Z56" i="22" s="1"/>
  <c r="X56" i="22"/>
  <c r="AS56" i="22" s="1"/>
  <c r="AQ56" i="22"/>
  <c r="AG55" i="22"/>
  <c r="AF55" i="22"/>
  <c r="AE55" i="22"/>
  <c r="AD55" i="22"/>
  <c r="AC55" i="22"/>
  <c r="AB55" i="22"/>
  <c r="AA55" i="22"/>
  <c r="Y55" i="22"/>
  <c r="Z55" i="22" s="1"/>
  <c r="X55" i="22"/>
  <c r="AS55" i="22" s="1"/>
  <c r="AQ55" i="22"/>
  <c r="AG54" i="22"/>
  <c r="AF54" i="22"/>
  <c r="AE54" i="22"/>
  <c r="AD54" i="22"/>
  <c r="AC54" i="22"/>
  <c r="AB54" i="22"/>
  <c r="AA54" i="22"/>
  <c r="Y54" i="22"/>
  <c r="Z54" i="22" s="1"/>
  <c r="X54" i="22"/>
  <c r="AS54" i="22" s="1"/>
  <c r="AG53" i="22"/>
  <c r="AF53" i="22"/>
  <c r="AE53" i="22"/>
  <c r="AD53" i="22"/>
  <c r="AC53" i="22"/>
  <c r="AB53" i="22"/>
  <c r="AA53" i="22"/>
  <c r="Y53" i="22"/>
  <c r="Z53" i="22" s="1"/>
  <c r="X53" i="22"/>
  <c r="AS53" i="22" s="1"/>
  <c r="AG52" i="22"/>
  <c r="AF52" i="22"/>
  <c r="AE52" i="22"/>
  <c r="AD52" i="22"/>
  <c r="AC52" i="22"/>
  <c r="AB52" i="22"/>
  <c r="AA52" i="22"/>
  <c r="Z52" i="22"/>
  <c r="X52" i="22"/>
  <c r="AS52" i="22" s="1"/>
  <c r="AG51" i="22"/>
  <c r="AF51" i="22"/>
  <c r="AE51" i="22"/>
  <c r="AD51" i="22"/>
  <c r="AC51" i="22"/>
  <c r="AB51" i="22"/>
  <c r="AA51" i="22"/>
  <c r="Z51" i="22"/>
  <c r="X51" i="22"/>
  <c r="AS51" i="22" s="1"/>
  <c r="AG50" i="22"/>
  <c r="AF50" i="22"/>
  <c r="AE50" i="22"/>
  <c r="AD50" i="22"/>
  <c r="AC50" i="22"/>
  <c r="AB50" i="22"/>
  <c r="AA50" i="22"/>
  <c r="Z50" i="22"/>
  <c r="X50" i="22"/>
  <c r="AS50" i="22" s="1"/>
  <c r="AQ50" i="22"/>
  <c r="AG49" i="22"/>
  <c r="AF49" i="22"/>
  <c r="AE49" i="22"/>
  <c r="AD49" i="22"/>
  <c r="AC49" i="22"/>
  <c r="AB49" i="22"/>
  <c r="AA49" i="22"/>
  <c r="Z49" i="22"/>
  <c r="X49" i="22"/>
  <c r="AS49" i="22" s="1"/>
  <c r="AQ49" i="22"/>
  <c r="AG48" i="22"/>
  <c r="AF48" i="22"/>
  <c r="AE48" i="22"/>
  <c r="AD48" i="22"/>
  <c r="AC48" i="22"/>
  <c r="AB48" i="22"/>
  <c r="AA48" i="22"/>
  <c r="Z48" i="22"/>
  <c r="X48" i="22"/>
  <c r="AS48" i="22" s="1"/>
  <c r="AG44" i="22"/>
  <c r="AF44" i="22"/>
  <c r="AE44" i="22"/>
  <c r="AD44" i="22"/>
  <c r="AC44" i="22"/>
  <c r="AB44" i="22"/>
  <c r="AA44" i="22"/>
  <c r="Z44" i="22"/>
  <c r="X44" i="22"/>
  <c r="AS44" i="22" s="1"/>
  <c r="AQ44" i="22"/>
  <c r="AG43" i="22"/>
  <c r="AF43" i="22"/>
  <c r="AE43" i="22"/>
  <c r="AD43" i="22"/>
  <c r="AC43" i="22"/>
  <c r="AB43" i="22"/>
  <c r="AA43" i="22"/>
  <c r="Z43" i="22"/>
  <c r="X43" i="22"/>
  <c r="AS43" i="22" s="1"/>
  <c r="AQ43" i="22"/>
  <c r="AG42" i="22"/>
  <c r="AF42" i="22"/>
  <c r="AE42" i="22"/>
  <c r="AD42" i="22"/>
  <c r="AC42" i="22"/>
  <c r="AB42" i="22"/>
  <c r="AA42" i="22"/>
  <c r="Z42" i="22"/>
  <c r="X42" i="22"/>
  <c r="AS42" i="22" s="1"/>
  <c r="AG41" i="22"/>
  <c r="AF41" i="22"/>
  <c r="AE41" i="22"/>
  <c r="AD41" i="22"/>
  <c r="AC41" i="22"/>
  <c r="AB41" i="22"/>
  <c r="AA41" i="22"/>
  <c r="Z41" i="22"/>
  <c r="X41" i="22"/>
  <c r="AS41" i="22" s="1"/>
  <c r="AG40" i="22"/>
  <c r="AF40" i="22"/>
  <c r="AE40" i="22"/>
  <c r="AD40" i="22"/>
  <c r="AC40" i="22"/>
  <c r="AB40" i="22"/>
  <c r="AA40" i="22"/>
  <c r="Z40" i="22"/>
  <c r="X40" i="22"/>
  <c r="AS40" i="22" s="1"/>
  <c r="AG39" i="22"/>
  <c r="AF39" i="22"/>
  <c r="AE39" i="22"/>
  <c r="AD39" i="22"/>
  <c r="AC39" i="22"/>
  <c r="AB39" i="22"/>
  <c r="AA39" i="22"/>
  <c r="Z39" i="22"/>
  <c r="X39" i="22"/>
  <c r="AS39" i="22" s="1"/>
  <c r="AG38" i="22"/>
  <c r="AF38" i="22"/>
  <c r="AE38" i="22"/>
  <c r="AD38" i="22"/>
  <c r="AC38" i="22"/>
  <c r="AB38" i="22"/>
  <c r="AA38" i="22"/>
  <c r="Z38" i="22"/>
  <c r="X38" i="22"/>
  <c r="AS38" i="22" s="1"/>
  <c r="AQ38" i="22"/>
  <c r="AG37" i="22"/>
  <c r="AF37" i="22"/>
  <c r="AE37" i="22"/>
  <c r="AD37" i="22"/>
  <c r="AC37" i="22"/>
  <c r="AB37" i="22"/>
  <c r="AA37" i="22"/>
  <c r="Z37" i="22"/>
  <c r="X37" i="22"/>
  <c r="AS37" i="22" s="1"/>
  <c r="AQ37" i="22"/>
  <c r="AG36" i="22"/>
  <c r="AF36" i="22"/>
  <c r="AE36" i="22"/>
  <c r="AD36" i="22"/>
  <c r="AC36" i="22"/>
  <c r="AB36" i="22"/>
  <c r="AA36" i="22"/>
  <c r="X36" i="22"/>
  <c r="AS36" i="22" s="1"/>
  <c r="AG35" i="22"/>
  <c r="AF35" i="22"/>
  <c r="AE35" i="22"/>
  <c r="AD35" i="22"/>
  <c r="AC35" i="22"/>
  <c r="AB35" i="22"/>
  <c r="AA35" i="22"/>
  <c r="X35" i="22"/>
  <c r="AS35" i="22" s="1"/>
  <c r="AG34" i="22"/>
  <c r="AF34" i="22"/>
  <c r="AE34" i="22"/>
  <c r="AD34" i="22"/>
  <c r="AC34" i="22"/>
  <c r="AB34" i="22"/>
  <c r="AA34" i="22"/>
  <c r="X34" i="22"/>
  <c r="AS34" i="22" s="1"/>
  <c r="AG33" i="22"/>
  <c r="AF33" i="22"/>
  <c r="AE33" i="22"/>
  <c r="AD33" i="22"/>
  <c r="AC33" i="22"/>
  <c r="AB33" i="22"/>
  <c r="AA33" i="22"/>
  <c r="X33" i="22"/>
  <c r="AS33" i="22" s="1"/>
  <c r="AG32" i="22"/>
  <c r="AF32" i="22"/>
  <c r="AE32" i="22"/>
  <c r="AD32" i="22"/>
  <c r="AC32" i="22"/>
  <c r="AB32" i="22"/>
  <c r="AA32" i="22"/>
  <c r="X32" i="22"/>
  <c r="AS32" i="22" s="1"/>
  <c r="AQ32" i="22"/>
  <c r="AG31" i="22"/>
  <c r="AF31" i="22"/>
  <c r="AE31" i="22"/>
  <c r="AD31" i="22"/>
  <c r="AC31" i="22"/>
  <c r="AB31" i="22"/>
  <c r="AA31" i="22"/>
  <c r="X31" i="22"/>
  <c r="AS31" i="22" s="1"/>
  <c r="AQ31" i="22"/>
  <c r="AG30" i="22"/>
  <c r="AF30" i="22"/>
  <c r="AE30" i="22"/>
  <c r="AD30" i="22"/>
  <c r="AC30" i="22"/>
  <c r="AB30" i="22"/>
  <c r="AA30" i="22"/>
  <c r="X30" i="22"/>
  <c r="AS30" i="22" s="1"/>
  <c r="AG29" i="22"/>
  <c r="AF29" i="22"/>
  <c r="AE29" i="22"/>
  <c r="AD29" i="22"/>
  <c r="AC29" i="22"/>
  <c r="AB29" i="22"/>
  <c r="AA29" i="22"/>
  <c r="X29" i="22"/>
  <c r="AS29" i="22" s="1"/>
  <c r="AG28" i="22"/>
  <c r="AF28" i="22"/>
  <c r="AE28" i="22"/>
  <c r="AD28" i="22"/>
  <c r="AC28" i="22"/>
  <c r="AB28" i="22"/>
  <c r="AA28" i="22"/>
  <c r="AS28" i="22"/>
  <c r="AQ28" i="22"/>
  <c r="AG27" i="22"/>
  <c r="AF27" i="22"/>
  <c r="AE27" i="22"/>
  <c r="AD27" i="22"/>
  <c r="AC27" i="22"/>
  <c r="AB27" i="22"/>
  <c r="AA27" i="22"/>
  <c r="AS27" i="22"/>
  <c r="AG26" i="22"/>
  <c r="AF26" i="22"/>
  <c r="AE26" i="22"/>
  <c r="AD26" i="22"/>
  <c r="AC26" i="22"/>
  <c r="AB26" i="22"/>
  <c r="AA26" i="22"/>
  <c r="AS26" i="22"/>
  <c r="AG25" i="22"/>
  <c r="AF25" i="22"/>
  <c r="AE25" i="22"/>
  <c r="AD25" i="22"/>
  <c r="AC25" i="22"/>
  <c r="AB25" i="22"/>
  <c r="AA25" i="22"/>
  <c r="AS25" i="22"/>
  <c r="AG24" i="22"/>
  <c r="AF24" i="22"/>
  <c r="AE24" i="22"/>
  <c r="AD24" i="22"/>
  <c r="AC24" i="22"/>
  <c r="AB24" i="22"/>
  <c r="AA24" i="22"/>
  <c r="AS24" i="22"/>
  <c r="AG23" i="22"/>
  <c r="AF23" i="22"/>
  <c r="AE23" i="22"/>
  <c r="AD23" i="22"/>
  <c r="AC23" i="22"/>
  <c r="AB23" i="22"/>
  <c r="AA23" i="22"/>
  <c r="AS23" i="22"/>
  <c r="AG22" i="22"/>
  <c r="AF22" i="22"/>
  <c r="AE22" i="22"/>
  <c r="AD22" i="22"/>
  <c r="AC22" i="22"/>
  <c r="AB22" i="22"/>
  <c r="AA22" i="22"/>
  <c r="AS22" i="22"/>
  <c r="AG21" i="22"/>
  <c r="AF21" i="22"/>
  <c r="AE21" i="22"/>
  <c r="AD21" i="22"/>
  <c r="AC21" i="22"/>
  <c r="AB21" i="22"/>
  <c r="AA21" i="22"/>
  <c r="AS21" i="22"/>
  <c r="AG20" i="22"/>
  <c r="AF20" i="22"/>
  <c r="AE20" i="22"/>
  <c r="AD20" i="22"/>
  <c r="AC20" i="22"/>
  <c r="AB20" i="22"/>
  <c r="AA20" i="22"/>
  <c r="AS20" i="22"/>
  <c r="AG16" i="22"/>
  <c r="AF16" i="22"/>
  <c r="AE16" i="22"/>
  <c r="AD16" i="22"/>
  <c r="AC16" i="22"/>
  <c r="AB16" i="22"/>
  <c r="AA16" i="22"/>
  <c r="AS16" i="22"/>
  <c r="AQ16" i="22"/>
  <c r="AG15" i="22"/>
  <c r="AF15" i="22"/>
  <c r="AE15" i="22"/>
  <c r="AD15" i="22"/>
  <c r="AC15" i="22"/>
  <c r="AB15" i="22"/>
  <c r="AA15" i="22"/>
  <c r="AS15" i="22"/>
  <c r="AG14" i="22"/>
  <c r="AF14" i="22"/>
  <c r="AE14" i="22"/>
  <c r="AD14" i="22"/>
  <c r="AC14" i="22"/>
  <c r="AB14" i="22"/>
  <c r="AA14" i="22"/>
  <c r="AS14" i="22"/>
  <c r="AQ14" i="22"/>
  <c r="AG13" i="22"/>
  <c r="AF13" i="22"/>
  <c r="AE13" i="22"/>
  <c r="AD13" i="22"/>
  <c r="AC13" i="22"/>
  <c r="AB13" i="22"/>
  <c r="AA13" i="22"/>
  <c r="AS13" i="22"/>
  <c r="AG12" i="22"/>
  <c r="AF12" i="22"/>
  <c r="AE12" i="22"/>
  <c r="AD12" i="22"/>
  <c r="AC12" i="22"/>
  <c r="AB12" i="22"/>
  <c r="AA12" i="22"/>
  <c r="AS12" i="22"/>
  <c r="AQ12" i="22"/>
  <c r="AG11" i="22"/>
  <c r="AF11" i="22"/>
  <c r="AE11" i="22"/>
  <c r="AD11" i="22"/>
  <c r="AC11" i="22"/>
  <c r="AB11" i="22"/>
  <c r="AA11" i="22"/>
  <c r="AS11" i="22"/>
  <c r="AQ11" i="22"/>
  <c r="AG10" i="22"/>
  <c r="AF10" i="22"/>
  <c r="AE10" i="22"/>
  <c r="AD10" i="22"/>
  <c r="AC10" i="22"/>
  <c r="AB10" i="22"/>
  <c r="AA10" i="22"/>
  <c r="AS10" i="22"/>
  <c r="AQ10" i="22"/>
  <c r="AG9" i="22"/>
  <c r="AF9" i="22"/>
  <c r="AE9" i="22"/>
  <c r="AD9" i="22"/>
  <c r="AC9" i="22"/>
  <c r="AB9" i="22"/>
  <c r="AA9" i="22"/>
  <c r="AS9" i="22"/>
  <c r="AQ9" i="22"/>
  <c r="AA6" i="22"/>
  <c r="AH6" i="22" s="1"/>
  <c r="AF561" i="56"/>
  <c r="AE561" i="56"/>
  <c r="AD561" i="56"/>
  <c r="AC561" i="56"/>
  <c r="AB561" i="56"/>
  <c r="AA561" i="56"/>
  <c r="Z561" i="56"/>
  <c r="AF560" i="56"/>
  <c r="AE560" i="56"/>
  <c r="AD560" i="56"/>
  <c r="AC560" i="56"/>
  <c r="AB560" i="56"/>
  <c r="AA560" i="56"/>
  <c r="Z560" i="56"/>
  <c r="Y560" i="56"/>
  <c r="X560" i="56"/>
  <c r="U560" i="56"/>
  <c r="AF559" i="56"/>
  <c r="AE559" i="56"/>
  <c r="AD559" i="56"/>
  <c r="AC559" i="56"/>
  <c r="AB559" i="56"/>
  <c r="AA559" i="56"/>
  <c r="Z559" i="56"/>
  <c r="Y559" i="56"/>
  <c r="X559" i="56"/>
  <c r="U559" i="56"/>
  <c r="D559" i="56"/>
  <c r="AF558" i="56"/>
  <c r="AE558" i="56"/>
  <c r="AD558" i="56"/>
  <c r="AC558" i="56"/>
  <c r="AB558" i="56"/>
  <c r="AA558" i="56"/>
  <c r="Z558" i="56"/>
  <c r="Y558" i="56"/>
  <c r="X558" i="56"/>
  <c r="U558" i="56"/>
  <c r="D558" i="56"/>
  <c r="AF557" i="56"/>
  <c r="AE557" i="56"/>
  <c r="AD557" i="56"/>
  <c r="AC557" i="56"/>
  <c r="AB557" i="56"/>
  <c r="AA557" i="56"/>
  <c r="Z557" i="56"/>
  <c r="Y557" i="56"/>
  <c r="X557" i="56"/>
  <c r="U557" i="56"/>
  <c r="D557" i="56"/>
  <c r="AF556" i="56"/>
  <c r="AE556" i="56"/>
  <c r="AD556" i="56"/>
  <c r="AC556" i="56"/>
  <c r="AB556" i="56"/>
  <c r="AA556" i="56"/>
  <c r="Z556" i="56"/>
  <c r="Y556" i="56"/>
  <c r="X556" i="56"/>
  <c r="U556" i="56"/>
  <c r="D556" i="56"/>
  <c r="AF555" i="56"/>
  <c r="AE555" i="56"/>
  <c r="AD555" i="56"/>
  <c r="AC555" i="56"/>
  <c r="AB555" i="56"/>
  <c r="AA555" i="56"/>
  <c r="Z555" i="56"/>
  <c r="Y555" i="56"/>
  <c r="X555" i="56"/>
  <c r="U555" i="56"/>
  <c r="D555" i="56"/>
  <c r="AF554" i="56"/>
  <c r="AE554" i="56"/>
  <c r="AD554" i="56"/>
  <c r="AC554" i="56"/>
  <c r="AB554" i="56"/>
  <c r="AA554" i="56"/>
  <c r="Z554" i="56"/>
  <c r="Y554" i="56"/>
  <c r="X554" i="56"/>
  <c r="U554" i="56"/>
  <c r="D554" i="56"/>
  <c r="AF553" i="56"/>
  <c r="AE553" i="56"/>
  <c r="AD553" i="56"/>
  <c r="AC553" i="56"/>
  <c r="AB553" i="56"/>
  <c r="AA553" i="56"/>
  <c r="Z553" i="56"/>
  <c r="Y553" i="56"/>
  <c r="X553" i="56"/>
  <c r="U553" i="56"/>
  <c r="D553" i="56"/>
  <c r="AF552" i="56"/>
  <c r="AE552" i="56"/>
  <c r="AD552" i="56"/>
  <c r="AC552" i="56"/>
  <c r="AB552" i="56"/>
  <c r="AA552" i="56"/>
  <c r="Z552" i="56"/>
  <c r="Y552" i="56"/>
  <c r="X552" i="56"/>
  <c r="U552" i="56"/>
  <c r="D552" i="56"/>
  <c r="AF551" i="56"/>
  <c r="AE551" i="56"/>
  <c r="AD551" i="56"/>
  <c r="AC551" i="56"/>
  <c r="AB551" i="56"/>
  <c r="AA551" i="56"/>
  <c r="Z551" i="56"/>
  <c r="Y551" i="56"/>
  <c r="X551" i="56"/>
  <c r="U551" i="56"/>
  <c r="D551" i="56"/>
  <c r="AF550" i="56"/>
  <c r="AE550" i="56"/>
  <c r="AD550" i="56"/>
  <c r="AC550" i="56"/>
  <c r="AB550" i="56"/>
  <c r="AA550" i="56"/>
  <c r="Z550" i="56"/>
  <c r="Y550" i="56"/>
  <c r="X550" i="56"/>
  <c r="U550" i="56"/>
  <c r="D550" i="56"/>
  <c r="AF549" i="56"/>
  <c r="AE549" i="56"/>
  <c r="AD549" i="56"/>
  <c r="AC549" i="56"/>
  <c r="AB549" i="56"/>
  <c r="AA549" i="56"/>
  <c r="Z549" i="56"/>
  <c r="Y549" i="56"/>
  <c r="X549" i="56"/>
  <c r="U549" i="56"/>
  <c r="D549" i="56"/>
  <c r="AF548" i="56"/>
  <c r="AE548" i="56"/>
  <c r="AD548" i="56"/>
  <c r="AC548" i="56"/>
  <c r="AB548" i="56"/>
  <c r="AA548" i="56"/>
  <c r="Z548" i="56"/>
  <c r="Y548" i="56"/>
  <c r="X548" i="56"/>
  <c r="U548" i="56"/>
  <c r="AF547" i="56"/>
  <c r="AE547" i="56"/>
  <c r="AD547" i="56"/>
  <c r="AC547" i="56"/>
  <c r="AB547" i="56"/>
  <c r="AA547" i="56"/>
  <c r="Z547" i="56"/>
  <c r="Y547" i="56"/>
  <c r="X547" i="56"/>
  <c r="U547" i="56"/>
  <c r="AF546" i="56"/>
  <c r="AE546" i="56"/>
  <c r="AD546" i="56"/>
  <c r="AC546" i="56"/>
  <c r="AB546" i="56"/>
  <c r="AA546" i="56"/>
  <c r="Z546" i="56"/>
  <c r="Y546" i="56"/>
  <c r="X546" i="56"/>
  <c r="U546" i="56"/>
  <c r="AF545" i="56"/>
  <c r="AE545" i="56"/>
  <c r="AD545" i="56"/>
  <c r="AC545" i="56"/>
  <c r="AB545" i="56"/>
  <c r="AA545" i="56"/>
  <c r="Z545" i="56"/>
  <c r="Y545" i="56"/>
  <c r="X545" i="56"/>
  <c r="U545" i="56"/>
  <c r="AF544" i="56"/>
  <c r="AE544" i="56"/>
  <c r="AD544" i="56"/>
  <c r="AC544" i="56"/>
  <c r="AB544" i="56"/>
  <c r="AA544" i="56"/>
  <c r="Z544" i="56"/>
  <c r="Y544" i="56"/>
  <c r="X544" i="56"/>
  <c r="U544" i="56"/>
  <c r="AF543" i="56"/>
  <c r="AE543" i="56"/>
  <c r="AD543" i="56"/>
  <c r="AC543" i="56"/>
  <c r="AB543" i="56"/>
  <c r="AA543" i="56"/>
  <c r="Z543" i="56"/>
  <c r="Y543" i="56"/>
  <c r="X543" i="56"/>
  <c r="U543" i="56"/>
  <c r="AF542" i="56"/>
  <c r="AE542" i="56"/>
  <c r="AD542" i="56"/>
  <c r="AC542" i="56"/>
  <c r="AB542" i="56"/>
  <c r="AA542" i="56"/>
  <c r="Z542" i="56"/>
  <c r="Y542" i="56"/>
  <c r="X542" i="56"/>
  <c r="U542" i="56"/>
  <c r="AF541" i="56"/>
  <c r="AE541" i="56"/>
  <c r="AD541" i="56"/>
  <c r="AC541" i="56"/>
  <c r="AB541" i="56"/>
  <c r="AA541" i="56"/>
  <c r="Z541" i="56"/>
  <c r="Y541" i="56"/>
  <c r="X541" i="56"/>
  <c r="U541" i="56"/>
  <c r="AF540" i="56"/>
  <c r="AE540" i="56"/>
  <c r="AD540" i="56"/>
  <c r="AC540" i="56"/>
  <c r="AB540" i="56"/>
  <c r="AA540" i="56"/>
  <c r="Z540" i="56"/>
  <c r="Y540" i="56"/>
  <c r="X540" i="56"/>
  <c r="U540" i="56"/>
  <c r="AF539" i="56"/>
  <c r="AE539" i="56"/>
  <c r="AD539" i="56"/>
  <c r="AC539" i="56"/>
  <c r="AB539" i="56"/>
  <c r="AA539" i="56"/>
  <c r="Z539" i="56"/>
  <c r="Y539" i="56"/>
  <c r="X539" i="56"/>
  <c r="U539" i="56"/>
  <c r="AF538" i="56"/>
  <c r="AE538" i="56"/>
  <c r="AD538" i="56"/>
  <c r="AC538" i="56"/>
  <c r="AB538" i="56"/>
  <c r="AA538" i="56"/>
  <c r="Z538" i="56"/>
  <c r="Y538" i="56"/>
  <c r="X538" i="56"/>
  <c r="U538" i="56"/>
  <c r="AF537" i="56"/>
  <c r="AE537" i="56"/>
  <c r="AD537" i="56"/>
  <c r="AC537" i="56"/>
  <c r="AB537" i="56"/>
  <c r="AA537" i="56"/>
  <c r="Z537" i="56"/>
  <c r="Y537" i="56"/>
  <c r="X537" i="56"/>
  <c r="U537" i="56"/>
  <c r="AF536" i="56"/>
  <c r="AE536" i="56"/>
  <c r="AD536" i="56"/>
  <c r="AC536" i="56"/>
  <c r="AB536" i="56"/>
  <c r="AA536" i="56"/>
  <c r="Z536" i="56"/>
  <c r="Y536" i="56"/>
  <c r="X536" i="56"/>
  <c r="U536" i="56"/>
  <c r="AF535" i="56"/>
  <c r="AE535" i="56"/>
  <c r="AD535" i="56"/>
  <c r="AC535" i="56"/>
  <c r="AB535" i="56"/>
  <c r="AA535" i="56"/>
  <c r="Z535" i="56"/>
  <c r="Y535" i="56"/>
  <c r="X535" i="56"/>
  <c r="U535" i="56"/>
  <c r="AF534" i="56"/>
  <c r="AE534" i="56"/>
  <c r="AD534" i="56"/>
  <c r="AC534" i="56"/>
  <c r="AB534" i="56"/>
  <c r="AA534" i="56"/>
  <c r="Z534" i="56"/>
  <c r="Y534" i="56"/>
  <c r="X534" i="56"/>
  <c r="U534" i="56"/>
  <c r="AF533" i="56"/>
  <c r="AE533" i="56"/>
  <c r="AD533" i="56"/>
  <c r="AC533" i="56"/>
  <c r="AB533" i="56"/>
  <c r="AA533" i="56"/>
  <c r="Z533" i="56"/>
  <c r="Y533" i="56"/>
  <c r="X533" i="56"/>
  <c r="U533" i="56"/>
  <c r="AF532" i="56"/>
  <c r="AE532" i="56"/>
  <c r="AD532" i="56"/>
  <c r="AC532" i="56"/>
  <c r="AB532" i="56"/>
  <c r="AA532" i="56"/>
  <c r="Z532" i="56"/>
  <c r="Y532" i="56"/>
  <c r="X532" i="56"/>
  <c r="U532" i="56"/>
  <c r="AF531" i="56"/>
  <c r="AE531" i="56"/>
  <c r="AD531" i="56"/>
  <c r="AC531" i="56"/>
  <c r="AB531" i="56"/>
  <c r="AA531" i="56"/>
  <c r="Z531" i="56"/>
  <c r="Y531" i="56"/>
  <c r="X531" i="56"/>
  <c r="U531" i="56"/>
  <c r="AF530" i="56"/>
  <c r="AE530" i="56"/>
  <c r="AD530" i="56"/>
  <c r="AC530" i="56"/>
  <c r="AB530" i="56"/>
  <c r="AA530" i="56"/>
  <c r="Z530" i="56"/>
  <c r="Y530" i="56"/>
  <c r="X530" i="56"/>
  <c r="U530" i="56"/>
  <c r="AF529" i="56"/>
  <c r="AE529" i="56"/>
  <c r="AD529" i="56"/>
  <c r="AC529" i="56"/>
  <c r="AB529" i="56"/>
  <c r="AA529" i="56"/>
  <c r="Z529" i="56"/>
  <c r="Y529" i="56"/>
  <c r="X529" i="56"/>
  <c r="U529" i="56"/>
  <c r="AF528" i="56"/>
  <c r="AE528" i="56"/>
  <c r="AD528" i="56"/>
  <c r="AC528" i="56"/>
  <c r="AB528" i="56"/>
  <c r="AA528" i="56"/>
  <c r="Z528" i="56"/>
  <c r="Y528" i="56"/>
  <c r="X528" i="56"/>
  <c r="U528" i="56"/>
  <c r="AF527" i="56"/>
  <c r="AE527" i="56"/>
  <c r="AD527" i="56"/>
  <c r="AC527" i="56"/>
  <c r="AB527" i="56"/>
  <c r="AA527" i="56"/>
  <c r="Z527" i="56"/>
  <c r="Y527" i="56"/>
  <c r="X527" i="56"/>
  <c r="U527" i="56"/>
  <c r="AF526" i="56"/>
  <c r="AE526" i="56"/>
  <c r="AD526" i="56"/>
  <c r="AC526" i="56"/>
  <c r="AB526" i="56"/>
  <c r="AA526" i="56"/>
  <c r="Z526" i="56"/>
  <c r="Y526" i="56"/>
  <c r="X526" i="56"/>
  <c r="U526" i="56"/>
  <c r="AF525" i="56"/>
  <c r="AE525" i="56"/>
  <c r="AD525" i="56"/>
  <c r="AC525" i="56"/>
  <c r="AB525" i="56"/>
  <c r="AA525" i="56"/>
  <c r="Z525" i="56"/>
  <c r="Y525" i="56"/>
  <c r="X525" i="56"/>
  <c r="U525" i="56"/>
  <c r="AF524" i="56"/>
  <c r="AE524" i="56"/>
  <c r="AD524" i="56"/>
  <c r="AC524" i="56"/>
  <c r="AB524" i="56"/>
  <c r="AA524" i="56"/>
  <c r="Z524" i="56"/>
  <c r="Y524" i="56"/>
  <c r="X524" i="56"/>
  <c r="U524" i="56"/>
  <c r="AF523" i="56"/>
  <c r="AE523" i="56"/>
  <c r="AD523" i="56"/>
  <c r="AC523" i="56"/>
  <c r="AB523" i="56"/>
  <c r="AA523" i="56"/>
  <c r="Z523" i="56"/>
  <c r="Y523" i="56"/>
  <c r="X523" i="56"/>
  <c r="U523" i="56"/>
  <c r="AF522" i="56"/>
  <c r="AE522" i="56"/>
  <c r="AD522" i="56"/>
  <c r="AC522" i="56"/>
  <c r="AB522" i="56"/>
  <c r="AA522" i="56"/>
  <c r="Z522" i="56"/>
  <c r="Y522" i="56"/>
  <c r="X522" i="56"/>
  <c r="U522" i="56"/>
  <c r="AF521" i="56"/>
  <c r="AE521" i="56"/>
  <c r="AD521" i="56"/>
  <c r="AC521" i="56"/>
  <c r="AB521" i="56"/>
  <c r="AA521" i="56"/>
  <c r="Z521" i="56"/>
  <c r="Y521" i="56"/>
  <c r="X521" i="56"/>
  <c r="U521" i="56"/>
  <c r="AF520" i="56"/>
  <c r="AE520" i="56"/>
  <c r="AD520" i="56"/>
  <c r="AC520" i="56"/>
  <c r="AB520" i="56"/>
  <c r="AA520" i="56"/>
  <c r="Z520" i="56"/>
  <c r="Y520" i="56"/>
  <c r="X520" i="56"/>
  <c r="U520" i="56"/>
  <c r="AF519" i="56"/>
  <c r="AE519" i="56"/>
  <c r="AD519" i="56"/>
  <c r="AC519" i="56"/>
  <c r="AB519" i="56"/>
  <c r="AA519" i="56"/>
  <c r="Z519" i="56"/>
  <c r="Y519" i="56"/>
  <c r="X519" i="56"/>
  <c r="U519" i="56"/>
  <c r="AF518" i="56"/>
  <c r="AE518" i="56"/>
  <c r="AD518" i="56"/>
  <c r="AC518" i="56"/>
  <c r="AB518" i="56"/>
  <c r="AA518" i="56"/>
  <c r="Z518" i="56"/>
  <c r="Y518" i="56"/>
  <c r="X518" i="56"/>
  <c r="U518" i="56"/>
  <c r="AF517" i="56"/>
  <c r="AE517" i="56"/>
  <c r="AD517" i="56"/>
  <c r="AC517" i="56"/>
  <c r="AB517" i="56"/>
  <c r="AA517" i="56"/>
  <c r="Z517" i="56"/>
  <c r="Y517" i="56"/>
  <c r="X517" i="56"/>
  <c r="U517" i="56"/>
  <c r="AF516" i="56"/>
  <c r="AE516" i="56"/>
  <c r="AD516" i="56"/>
  <c r="AC516" i="56"/>
  <c r="AB516" i="56"/>
  <c r="AA516" i="56"/>
  <c r="Z516" i="56"/>
  <c r="Y516" i="56"/>
  <c r="X516" i="56"/>
  <c r="U516" i="56"/>
  <c r="AF515" i="56"/>
  <c r="AE515" i="56"/>
  <c r="AD515" i="56"/>
  <c r="AC515" i="56"/>
  <c r="AB515" i="56"/>
  <c r="AA515" i="56"/>
  <c r="Z515" i="56"/>
  <c r="Y515" i="56"/>
  <c r="X515" i="56"/>
  <c r="U515" i="56"/>
  <c r="AF514" i="56"/>
  <c r="AE514" i="56"/>
  <c r="AD514" i="56"/>
  <c r="AC514" i="56"/>
  <c r="AB514" i="56"/>
  <c r="AA514" i="56"/>
  <c r="Z514" i="56"/>
  <c r="Y514" i="56"/>
  <c r="X514" i="56"/>
  <c r="U514" i="56"/>
  <c r="AF513" i="56"/>
  <c r="AE513" i="56"/>
  <c r="AD513" i="56"/>
  <c r="AC513" i="56"/>
  <c r="AB513" i="56"/>
  <c r="AA513" i="56"/>
  <c r="Z513" i="56"/>
  <c r="Y513" i="56"/>
  <c r="X513" i="56"/>
  <c r="U513" i="56"/>
  <c r="AF512" i="56"/>
  <c r="AE512" i="56"/>
  <c r="AD512" i="56"/>
  <c r="AC512" i="56"/>
  <c r="AB512" i="56"/>
  <c r="AA512" i="56"/>
  <c r="Z512" i="56"/>
  <c r="Y512" i="56"/>
  <c r="X512" i="56"/>
  <c r="U512" i="56"/>
  <c r="AF511" i="56"/>
  <c r="AE511" i="56"/>
  <c r="AD511" i="56"/>
  <c r="AC511" i="56"/>
  <c r="AB511" i="56"/>
  <c r="AA511" i="56"/>
  <c r="Z511" i="56"/>
  <c r="Y511" i="56"/>
  <c r="X511" i="56"/>
  <c r="U511" i="56"/>
  <c r="AF510" i="56"/>
  <c r="AE510" i="56"/>
  <c r="AD510" i="56"/>
  <c r="AC510" i="56"/>
  <c r="AB510" i="56"/>
  <c r="AA510" i="56"/>
  <c r="Z510" i="56"/>
  <c r="Y510" i="56"/>
  <c r="X510" i="56"/>
  <c r="U510" i="56"/>
  <c r="AF509" i="56"/>
  <c r="AE509" i="56"/>
  <c r="AD509" i="56"/>
  <c r="AC509" i="56"/>
  <c r="AB509" i="56"/>
  <c r="AA509" i="56"/>
  <c r="Z509" i="56"/>
  <c r="Y509" i="56"/>
  <c r="X509" i="56"/>
  <c r="U509" i="56"/>
  <c r="AF508" i="56"/>
  <c r="AE508" i="56"/>
  <c r="AD508" i="56"/>
  <c r="AC508" i="56"/>
  <c r="AB508" i="56"/>
  <c r="AA508" i="56"/>
  <c r="Z508" i="56"/>
  <c r="Y508" i="56"/>
  <c r="X508" i="56"/>
  <c r="U508" i="56"/>
  <c r="AF507" i="56"/>
  <c r="AE507" i="56"/>
  <c r="AD507" i="56"/>
  <c r="AC507" i="56"/>
  <c r="AB507" i="56"/>
  <c r="AA507" i="56"/>
  <c r="Z507" i="56"/>
  <c r="Y507" i="56"/>
  <c r="X507" i="56"/>
  <c r="U507" i="56"/>
  <c r="AF506" i="56"/>
  <c r="AE506" i="56"/>
  <c r="AD506" i="56"/>
  <c r="AC506" i="56"/>
  <c r="AB506" i="56"/>
  <c r="AA506" i="56"/>
  <c r="Z506" i="56"/>
  <c r="Y506" i="56"/>
  <c r="X506" i="56"/>
  <c r="U506" i="56"/>
  <c r="AF505" i="56"/>
  <c r="AE505" i="56"/>
  <c r="AD505" i="56"/>
  <c r="AC505" i="56"/>
  <c r="AB505" i="56"/>
  <c r="AA505" i="56"/>
  <c r="Z505" i="56"/>
  <c r="Y505" i="56"/>
  <c r="X505" i="56"/>
  <c r="U505" i="56"/>
  <c r="AF504" i="56"/>
  <c r="AE504" i="56"/>
  <c r="AD504" i="56"/>
  <c r="AC504" i="56"/>
  <c r="AB504" i="56"/>
  <c r="AA504" i="56"/>
  <c r="Z504" i="56"/>
  <c r="Y504" i="56"/>
  <c r="X504" i="56"/>
  <c r="U504" i="56"/>
  <c r="AF503" i="56"/>
  <c r="AE503" i="56"/>
  <c r="AD503" i="56"/>
  <c r="AC503" i="56"/>
  <c r="AB503" i="56"/>
  <c r="AA503" i="56"/>
  <c r="Z503" i="56"/>
  <c r="Y503" i="56"/>
  <c r="X503" i="56"/>
  <c r="U503" i="56"/>
  <c r="AF502" i="56"/>
  <c r="AE502" i="56"/>
  <c r="AD502" i="56"/>
  <c r="AC502" i="56"/>
  <c r="AB502" i="56"/>
  <c r="AA502" i="56"/>
  <c r="Z502" i="56"/>
  <c r="Y502" i="56"/>
  <c r="X502" i="56"/>
  <c r="U502" i="56"/>
  <c r="AF501" i="56"/>
  <c r="AE501" i="56"/>
  <c r="AD501" i="56"/>
  <c r="AC501" i="56"/>
  <c r="AB501" i="56"/>
  <c r="AA501" i="56"/>
  <c r="Z501" i="56"/>
  <c r="Y501" i="56"/>
  <c r="X501" i="56"/>
  <c r="U501" i="56"/>
  <c r="AF500" i="56"/>
  <c r="AE500" i="56"/>
  <c r="AD500" i="56"/>
  <c r="AC500" i="56"/>
  <c r="AB500" i="56"/>
  <c r="AA500" i="56"/>
  <c r="Z500" i="56"/>
  <c r="Y500" i="56"/>
  <c r="X500" i="56"/>
  <c r="U500" i="56"/>
  <c r="AF499" i="56"/>
  <c r="AE499" i="56"/>
  <c r="AD499" i="56"/>
  <c r="AC499" i="56"/>
  <c r="AB499" i="56"/>
  <c r="AA499" i="56"/>
  <c r="Z499" i="56"/>
  <c r="Y499" i="56"/>
  <c r="X499" i="56"/>
  <c r="U499" i="56"/>
  <c r="AF498" i="56"/>
  <c r="AE498" i="56"/>
  <c r="AD498" i="56"/>
  <c r="AC498" i="56"/>
  <c r="AB498" i="56"/>
  <c r="AA498" i="56"/>
  <c r="Z498" i="56"/>
  <c r="Y498" i="56"/>
  <c r="X498" i="56"/>
  <c r="U498" i="56"/>
  <c r="AF497" i="56"/>
  <c r="AE497" i="56"/>
  <c r="AD497" i="56"/>
  <c r="AC497" i="56"/>
  <c r="AB497" i="56"/>
  <c r="AA497" i="56"/>
  <c r="Z497" i="56"/>
  <c r="Y497" i="56"/>
  <c r="X497" i="56"/>
  <c r="U497" i="56"/>
  <c r="AF496" i="56"/>
  <c r="AE496" i="56"/>
  <c r="AD496" i="56"/>
  <c r="AC496" i="56"/>
  <c r="AB496" i="56"/>
  <c r="AA496" i="56"/>
  <c r="Z496" i="56"/>
  <c r="Y496" i="56"/>
  <c r="X496" i="56"/>
  <c r="U496" i="56"/>
  <c r="AF495" i="56"/>
  <c r="AE495" i="56"/>
  <c r="AD495" i="56"/>
  <c r="AC495" i="56"/>
  <c r="AB495" i="56"/>
  <c r="AA495" i="56"/>
  <c r="Z495" i="56"/>
  <c r="Y495" i="56"/>
  <c r="X495" i="56"/>
  <c r="U495" i="56"/>
  <c r="AF494" i="56"/>
  <c r="AE494" i="56"/>
  <c r="AD494" i="56"/>
  <c r="AC494" i="56"/>
  <c r="AB494" i="56"/>
  <c r="AA494" i="56"/>
  <c r="Z494" i="56"/>
  <c r="Y494" i="56"/>
  <c r="X494" i="56"/>
  <c r="U494" i="56"/>
  <c r="AF493" i="56"/>
  <c r="AE493" i="56"/>
  <c r="AD493" i="56"/>
  <c r="AC493" i="56"/>
  <c r="AB493" i="56"/>
  <c r="AA493" i="56"/>
  <c r="Z493" i="56"/>
  <c r="Y493" i="56"/>
  <c r="X493" i="56"/>
  <c r="U493" i="56"/>
  <c r="AF492" i="56"/>
  <c r="AE492" i="56"/>
  <c r="AD492" i="56"/>
  <c r="AC492" i="56"/>
  <c r="AB492" i="56"/>
  <c r="AA492" i="56"/>
  <c r="Z492" i="56"/>
  <c r="Y492" i="56"/>
  <c r="X492" i="56"/>
  <c r="U492" i="56"/>
  <c r="AF491" i="56"/>
  <c r="AE491" i="56"/>
  <c r="AD491" i="56"/>
  <c r="AC491" i="56"/>
  <c r="AB491" i="56"/>
  <c r="AA491" i="56"/>
  <c r="Z491" i="56"/>
  <c r="Y491" i="56"/>
  <c r="X491" i="56"/>
  <c r="U491" i="56"/>
  <c r="AF490" i="56"/>
  <c r="AE490" i="56"/>
  <c r="AD490" i="56"/>
  <c r="AC490" i="56"/>
  <c r="AB490" i="56"/>
  <c r="AA490" i="56"/>
  <c r="Z490" i="56"/>
  <c r="Y490" i="56"/>
  <c r="X490" i="56"/>
  <c r="U490" i="56"/>
  <c r="AF489" i="56"/>
  <c r="AE489" i="56"/>
  <c r="AD489" i="56"/>
  <c r="AC489" i="56"/>
  <c r="AB489" i="56"/>
  <c r="AA489" i="56"/>
  <c r="Z489" i="56"/>
  <c r="Y489" i="56"/>
  <c r="X489" i="56"/>
  <c r="U489" i="56"/>
  <c r="AF488" i="56"/>
  <c r="AE488" i="56"/>
  <c r="AD488" i="56"/>
  <c r="AC488" i="56"/>
  <c r="AB488" i="56"/>
  <c r="AA488" i="56"/>
  <c r="Z488" i="56"/>
  <c r="Y488" i="56"/>
  <c r="X488" i="56"/>
  <c r="U488" i="56"/>
  <c r="AF487" i="56"/>
  <c r="AE487" i="56"/>
  <c r="AD487" i="56"/>
  <c r="AC487" i="56"/>
  <c r="AB487" i="56"/>
  <c r="AA487" i="56"/>
  <c r="Z487" i="56"/>
  <c r="Y487" i="56"/>
  <c r="X487" i="56"/>
  <c r="U487" i="56"/>
  <c r="AF486" i="56"/>
  <c r="AE486" i="56"/>
  <c r="AD486" i="56"/>
  <c r="AC486" i="56"/>
  <c r="AB486" i="56"/>
  <c r="AA486" i="56"/>
  <c r="Z486" i="56"/>
  <c r="Y486" i="56"/>
  <c r="X486" i="56"/>
  <c r="U486" i="56"/>
  <c r="AF485" i="56"/>
  <c r="AE485" i="56"/>
  <c r="AD485" i="56"/>
  <c r="AC485" i="56"/>
  <c r="AB485" i="56"/>
  <c r="AA485" i="56"/>
  <c r="Z485" i="56"/>
  <c r="Y485" i="56"/>
  <c r="X485" i="56"/>
  <c r="U485" i="56"/>
  <c r="AF484" i="56"/>
  <c r="AE484" i="56"/>
  <c r="AD484" i="56"/>
  <c r="AC484" i="56"/>
  <c r="AB484" i="56"/>
  <c r="AA484" i="56"/>
  <c r="Z484" i="56"/>
  <c r="Y484" i="56"/>
  <c r="X484" i="56"/>
  <c r="U484" i="56"/>
  <c r="AF483" i="56"/>
  <c r="AE483" i="56"/>
  <c r="AD483" i="56"/>
  <c r="AC483" i="56"/>
  <c r="AB483" i="56"/>
  <c r="AA483" i="56"/>
  <c r="Z483" i="56"/>
  <c r="Y483" i="56"/>
  <c r="X483" i="56"/>
  <c r="U483" i="56"/>
  <c r="AF482" i="56"/>
  <c r="AE482" i="56"/>
  <c r="AD482" i="56"/>
  <c r="AC482" i="56"/>
  <c r="AB482" i="56"/>
  <c r="AA482" i="56"/>
  <c r="Z482" i="56"/>
  <c r="Y482" i="56"/>
  <c r="X482" i="56"/>
  <c r="U482" i="56"/>
  <c r="AF481" i="56"/>
  <c r="AE481" i="56"/>
  <c r="AD481" i="56"/>
  <c r="AC481" i="56"/>
  <c r="AB481" i="56"/>
  <c r="AA481" i="56"/>
  <c r="Z481" i="56"/>
  <c r="Y481" i="56"/>
  <c r="X481" i="56"/>
  <c r="U481" i="56"/>
  <c r="AF480" i="56"/>
  <c r="AE480" i="56"/>
  <c r="AD480" i="56"/>
  <c r="AC480" i="56"/>
  <c r="AB480" i="56"/>
  <c r="AA480" i="56"/>
  <c r="Z480" i="56"/>
  <c r="Y480" i="56"/>
  <c r="X480" i="56"/>
  <c r="U480" i="56"/>
  <c r="AF479" i="56"/>
  <c r="AE479" i="56"/>
  <c r="AD479" i="56"/>
  <c r="AC479" i="56"/>
  <c r="AB479" i="56"/>
  <c r="AA479" i="56"/>
  <c r="Z479" i="56"/>
  <c r="Y479" i="56"/>
  <c r="X479" i="56"/>
  <c r="U479" i="56"/>
  <c r="AF478" i="56"/>
  <c r="AE478" i="56"/>
  <c r="AD478" i="56"/>
  <c r="AC478" i="56"/>
  <c r="AB478" i="56"/>
  <c r="AA478" i="56"/>
  <c r="Z478" i="56"/>
  <c r="Y478" i="56"/>
  <c r="X478" i="56"/>
  <c r="U478" i="56"/>
  <c r="AF477" i="56"/>
  <c r="AE477" i="56"/>
  <c r="AD477" i="56"/>
  <c r="AC477" i="56"/>
  <c r="AB477" i="56"/>
  <c r="AA477" i="56"/>
  <c r="Z477" i="56"/>
  <c r="Y477" i="56"/>
  <c r="X477" i="56"/>
  <c r="U477" i="56"/>
  <c r="AF476" i="56"/>
  <c r="AE476" i="56"/>
  <c r="AD476" i="56"/>
  <c r="AC476" i="56"/>
  <c r="AB476" i="56"/>
  <c r="AA476" i="56"/>
  <c r="Z476" i="56"/>
  <c r="Y476" i="56"/>
  <c r="X476" i="56"/>
  <c r="U476" i="56"/>
  <c r="AF475" i="56"/>
  <c r="AE475" i="56"/>
  <c r="AD475" i="56"/>
  <c r="AC475" i="56"/>
  <c r="AB475" i="56"/>
  <c r="AA475" i="56"/>
  <c r="Z475" i="56"/>
  <c r="Y475" i="56"/>
  <c r="X475" i="56"/>
  <c r="U475" i="56"/>
  <c r="AF474" i="56"/>
  <c r="AE474" i="56"/>
  <c r="AD474" i="56"/>
  <c r="AC474" i="56"/>
  <c r="AB474" i="56"/>
  <c r="AA474" i="56"/>
  <c r="Z474" i="56"/>
  <c r="Y474" i="56"/>
  <c r="X474" i="56"/>
  <c r="U474" i="56"/>
  <c r="AF473" i="56"/>
  <c r="AE473" i="56"/>
  <c r="AD473" i="56"/>
  <c r="AC473" i="56"/>
  <c r="AB473" i="56"/>
  <c r="AA473" i="56"/>
  <c r="Z473" i="56"/>
  <c r="Y473" i="56"/>
  <c r="X473" i="56"/>
  <c r="U473" i="56"/>
  <c r="AF472" i="56"/>
  <c r="AE472" i="56"/>
  <c r="AD472" i="56"/>
  <c r="AC472" i="56"/>
  <c r="AB472" i="56"/>
  <c r="AA472" i="56"/>
  <c r="Z472" i="56"/>
  <c r="Y472" i="56"/>
  <c r="X472" i="56"/>
  <c r="U472" i="56"/>
  <c r="AF471" i="56"/>
  <c r="AE471" i="56"/>
  <c r="AD471" i="56"/>
  <c r="AC471" i="56"/>
  <c r="AB471" i="56"/>
  <c r="AA471" i="56"/>
  <c r="Z471" i="56"/>
  <c r="Y471" i="56"/>
  <c r="X471" i="56"/>
  <c r="U471" i="56"/>
  <c r="AF470" i="56"/>
  <c r="AE470" i="56"/>
  <c r="AD470" i="56"/>
  <c r="AC470" i="56"/>
  <c r="AB470" i="56"/>
  <c r="AA470" i="56"/>
  <c r="Z470" i="56"/>
  <c r="Y470" i="56"/>
  <c r="X470" i="56"/>
  <c r="U470" i="56"/>
  <c r="AF469" i="56"/>
  <c r="AE469" i="56"/>
  <c r="AD469" i="56"/>
  <c r="AC469" i="56"/>
  <c r="AB469" i="56"/>
  <c r="AA469" i="56"/>
  <c r="Z469" i="56"/>
  <c r="Y469" i="56"/>
  <c r="X469" i="56"/>
  <c r="U469" i="56"/>
  <c r="AF468" i="56"/>
  <c r="AE468" i="56"/>
  <c r="AD468" i="56"/>
  <c r="AC468" i="56"/>
  <c r="AB468" i="56"/>
  <c r="AA468" i="56"/>
  <c r="Z468" i="56"/>
  <c r="Y468" i="56"/>
  <c r="X468" i="56"/>
  <c r="U468" i="56"/>
  <c r="AF467" i="56"/>
  <c r="AE467" i="56"/>
  <c r="AD467" i="56"/>
  <c r="AC467" i="56"/>
  <c r="AB467" i="56"/>
  <c r="AA467" i="56"/>
  <c r="Z467" i="56"/>
  <c r="Y467" i="56"/>
  <c r="X467" i="56"/>
  <c r="U467" i="56"/>
  <c r="AF466" i="56"/>
  <c r="AE466" i="56"/>
  <c r="AD466" i="56"/>
  <c r="AC466" i="56"/>
  <c r="AB466" i="56"/>
  <c r="AA466" i="56"/>
  <c r="Z466" i="56"/>
  <c r="Y466" i="56"/>
  <c r="X466" i="56"/>
  <c r="U466" i="56"/>
  <c r="AF465" i="56"/>
  <c r="AE465" i="56"/>
  <c r="AD465" i="56"/>
  <c r="AC465" i="56"/>
  <c r="AB465" i="56"/>
  <c r="AA465" i="56"/>
  <c r="Z465" i="56"/>
  <c r="Y465" i="56"/>
  <c r="X465" i="56"/>
  <c r="U465" i="56"/>
  <c r="AF464" i="56"/>
  <c r="AE464" i="56"/>
  <c r="AD464" i="56"/>
  <c r="AC464" i="56"/>
  <c r="AB464" i="56"/>
  <c r="AA464" i="56"/>
  <c r="Z464" i="56"/>
  <c r="Y464" i="56"/>
  <c r="X464" i="56"/>
  <c r="U464" i="56"/>
  <c r="AF463" i="56"/>
  <c r="AE463" i="56"/>
  <c r="AD463" i="56"/>
  <c r="AC463" i="56"/>
  <c r="AB463" i="56"/>
  <c r="AA463" i="56"/>
  <c r="Z463" i="56"/>
  <c r="Y463" i="56"/>
  <c r="X463" i="56"/>
  <c r="U463" i="56"/>
  <c r="AF462" i="56"/>
  <c r="AE462" i="56"/>
  <c r="AD462" i="56"/>
  <c r="AC462" i="56"/>
  <c r="AB462" i="56"/>
  <c r="AA462" i="56"/>
  <c r="Z462" i="56"/>
  <c r="Y462" i="56"/>
  <c r="X462" i="56"/>
  <c r="U462" i="56"/>
  <c r="AF461" i="56"/>
  <c r="AE461" i="56"/>
  <c r="AD461" i="56"/>
  <c r="AC461" i="56"/>
  <c r="AB461" i="56"/>
  <c r="AA461" i="56"/>
  <c r="Z461" i="56"/>
  <c r="Y461" i="56"/>
  <c r="X461" i="56"/>
  <c r="U461" i="56"/>
  <c r="AF460" i="56"/>
  <c r="AE460" i="56"/>
  <c r="AD460" i="56"/>
  <c r="AC460" i="56"/>
  <c r="AB460" i="56"/>
  <c r="AA460" i="56"/>
  <c r="Z460" i="56"/>
  <c r="Y460" i="56"/>
  <c r="X460" i="56"/>
  <c r="U460" i="56"/>
  <c r="AF459" i="56"/>
  <c r="AE459" i="56"/>
  <c r="AD459" i="56"/>
  <c r="AC459" i="56"/>
  <c r="AB459" i="56"/>
  <c r="AA459" i="56"/>
  <c r="Z459" i="56"/>
  <c r="Y459" i="56"/>
  <c r="X459" i="56"/>
  <c r="U459" i="56"/>
  <c r="AF458" i="56"/>
  <c r="AE458" i="56"/>
  <c r="AD458" i="56"/>
  <c r="AC458" i="56"/>
  <c r="AB458" i="56"/>
  <c r="AA458" i="56"/>
  <c r="Z458" i="56"/>
  <c r="Y458" i="56"/>
  <c r="X458" i="56"/>
  <c r="U458" i="56"/>
  <c r="AF457" i="56"/>
  <c r="AE457" i="56"/>
  <c r="AD457" i="56"/>
  <c r="AC457" i="56"/>
  <c r="AB457" i="56"/>
  <c r="AA457" i="56"/>
  <c r="Z457" i="56"/>
  <c r="Y457" i="56"/>
  <c r="X457" i="56"/>
  <c r="U457" i="56"/>
  <c r="AF456" i="56"/>
  <c r="AE456" i="56"/>
  <c r="AD456" i="56"/>
  <c r="AC456" i="56"/>
  <c r="AB456" i="56"/>
  <c r="AA456" i="56"/>
  <c r="Z456" i="56"/>
  <c r="Y456" i="56"/>
  <c r="X456" i="56"/>
  <c r="U456" i="56"/>
  <c r="AF455" i="56"/>
  <c r="AE455" i="56"/>
  <c r="AD455" i="56"/>
  <c r="AC455" i="56"/>
  <c r="AB455" i="56"/>
  <c r="AA455" i="56"/>
  <c r="Z455" i="56"/>
  <c r="Y455" i="56"/>
  <c r="X455" i="56"/>
  <c r="U455" i="56"/>
  <c r="AF454" i="56"/>
  <c r="AE454" i="56"/>
  <c r="AD454" i="56"/>
  <c r="AC454" i="56"/>
  <c r="AB454" i="56"/>
  <c r="AA454" i="56"/>
  <c r="Z454" i="56"/>
  <c r="Y454" i="56"/>
  <c r="X454" i="56"/>
  <c r="U454" i="56"/>
  <c r="AF453" i="56"/>
  <c r="AE453" i="56"/>
  <c r="AD453" i="56"/>
  <c r="AC453" i="56"/>
  <c r="AB453" i="56"/>
  <c r="AA453" i="56"/>
  <c r="Z453" i="56"/>
  <c r="Y453" i="56"/>
  <c r="X453" i="56"/>
  <c r="U453" i="56"/>
  <c r="AF452" i="56"/>
  <c r="AE452" i="56"/>
  <c r="AD452" i="56"/>
  <c r="AC452" i="56"/>
  <c r="AB452" i="56"/>
  <c r="AA452" i="56"/>
  <c r="Z452" i="56"/>
  <c r="Y452" i="56"/>
  <c r="X452" i="56"/>
  <c r="U452" i="56"/>
  <c r="AF451" i="56"/>
  <c r="AE451" i="56"/>
  <c r="AD451" i="56"/>
  <c r="AC451" i="56"/>
  <c r="AB451" i="56"/>
  <c r="AA451" i="56"/>
  <c r="Z451" i="56"/>
  <c r="Y451" i="56"/>
  <c r="X451" i="56"/>
  <c r="U451" i="56"/>
  <c r="AF450" i="56"/>
  <c r="AE450" i="56"/>
  <c r="AD450" i="56"/>
  <c r="AC450" i="56"/>
  <c r="AB450" i="56"/>
  <c r="AA450" i="56"/>
  <c r="Z450" i="56"/>
  <c r="Y450" i="56"/>
  <c r="X450" i="56"/>
  <c r="U450" i="56"/>
  <c r="AF449" i="56"/>
  <c r="AE449" i="56"/>
  <c r="AD449" i="56"/>
  <c r="AC449" i="56"/>
  <c r="AB449" i="56"/>
  <c r="AA449" i="56"/>
  <c r="Z449" i="56"/>
  <c r="Y449" i="56"/>
  <c r="X449" i="56"/>
  <c r="U449" i="56"/>
  <c r="AF448" i="56"/>
  <c r="AE448" i="56"/>
  <c r="AD448" i="56"/>
  <c r="AC448" i="56"/>
  <c r="AB448" i="56"/>
  <c r="AA448" i="56"/>
  <c r="Z448" i="56"/>
  <c r="Y448" i="56"/>
  <c r="X448" i="56"/>
  <c r="U448" i="56"/>
  <c r="AF447" i="56"/>
  <c r="AE447" i="56"/>
  <c r="AD447" i="56"/>
  <c r="AC447" i="56"/>
  <c r="AB447" i="56"/>
  <c r="AA447" i="56"/>
  <c r="Z447" i="56"/>
  <c r="Y447" i="56"/>
  <c r="X447" i="56"/>
  <c r="U447" i="56"/>
  <c r="AF446" i="56"/>
  <c r="AE446" i="56"/>
  <c r="AD446" i="56"/>
  <c r="AC446" i="56"/>
  <c r="AB446" i="56"/>
  <c r="AA446" i="56"/>
  <c r="Z446" i="56"/>
  <c r="Y446" i="56"/>
  <c r="X446" i="56"/>
  <c r="U446" i="56"/>
  <c r="AF445" i="56"/>
  <c r="AE445" i="56"/>
  <c r="AD445" i="56"/>
  <c r="AC445" i="56"/>
  <c r="AB445" i="56"/>
  <c r="AA445" i="56"/>
  <c r="Z445" i="56"/>
  <c r="Y445" i="56"/>
  <c r="X445" i="56"/>
  <c r="U445" i="56"/>
  <c r="AF444" i="56"/>
  <c r="AE444" i="56"/>
  <c r="AD444" i="56"/>
  <c r="AC444" i="56"/>
  <c r="AB444" i="56"/>
  <c r="AA444" i="56"/>
  <c r="Z444" i="56"/>
  <c r="Y444" i="56"/>
  <c r="X444" i="56"/>
  <c r="U444" i="56"/>
  <c r="AF443" i="56"/>
  <c r="AE443" i="56"/>
  <c r="AD443" i="56"/>
  <c r="AC443" i="56"/>
  <c r="AB443" i="56"/>
  <c r="AA443" i="56"/>
  <c r="Z443" i="56"/>
  <c r="Y443" i="56"/>
  <c r="X443" i="56"/>
  <c r="U443" i="56"/>
  <c r="AF442" i="56"/>
  <c r="AE442" i="56"/>
  <c r="AD442" i="56"/>
  <c r="AC442" i="56"/>
  <c r="AB442" i="56"/>
  <c r="AA442" i="56"/>
  <c r="Z442" i="56"/>
  <c r="Y442" i="56"/>
  <c r="X442" i="56"/>
  <c r="U442" i="56"/>
  <c r="AF441" i="56"/>
  <c r="AE441" i="56"/>
  <c r="AD441" i="56"/>
  <c r="AC441" i="56"/>
  <c r="AB441" i="56"/>
  <c r="AA441" i="56"/>
  <c r="Z441" i="56"/>
  <c r="Y441" i="56"/>
  <c r="X441" i="56"/>
  <c r="U441" i="56"/>
  <c r="AF440" i="56"/>
  <c r="AE440" i="56"/>
  <c r="AD440" i="56"/>
  <c r="AC440" i="56"/>
  <c r="AB440" i="56"/>
  <c r="AA440" i="56"/>
  <c r="Z440" i="56"/>
  <c r="Y440" i="56"/>
  <c r="X440" i="56"/>
  <c r="U440" i="56"/>
  <c r="AF439" i="56"/>
  <c r="AE439" i="56"/>
  <c r="AD439" i="56"/>
  <c r="AC439" i="56"/>
  <c r="AB439" i="56"/>
  <c r="AA439" i="56"/>
  <c r="Z439" i="56"/>
  <c r="Y439" i="56"/>
  <c r="X439" i="56"/>
  <c r="U439" i="56"/>
  <c r="AF438" i="56"/>
  <c r="AE438" i="56"/>
  <c r="AD438" i="56"/>
  <c r="AC438" i="56"/>
  <c r="AB438" i="56"/>
  <c r="AA438" i="56"/>
  <c r="Z438" i="56"/>
  <c r="Y438" i="56"/>
  <c r="X438" i="56"/>
  <c r="U438" i="56"/>
  <c r="AF437" i="56"/>
  <c r="AE437" i="56"/>
  <c r="AD437" i="56"/>
  <c r="AC437" i="56"/>
  <c r="AB437" i="56"/>
  <c r="AA437" i="56"/>
  <c r="Z437" i="56"/>
  <c r="Y437" i="56"/>
  <c r="X437" i="56"/>
  <c r="U437" i="56"/>
  <c r="AF436" i="56"/>
  <c r="AE436" i="56"/>
  <c r="AD436" i="56"/>
  <c r="AC436" i="56"/>
  <c r="AB436" i="56"/>
  <c r="AA436" i="56"/>
  <c r="Z436" i="56"/>
  <c r="Y436" i="56"/>
  <c r="X436" i="56"/>
  <c r="U436" i="56"/>
  <c r="AF435" i="56"/>
  <c r="AE435" i="56"/>
  <c r="AD435" i="56"/>
  <c r="AC435" i="56"/>
  <c r="AB435" i="56"/>
  <c r="AA435" i="56"/>
  <c r="Z435" i="56"/>
  <c r="Y435" i="56"/>
  <c r="X435" i="56"/>
  <c r="U435" i="56"/>
  <c r="AF434" i="56"/>
  <c r="AE434" i="56"/>
  <c r="AD434" i="56"/>
  <c r="AC434" i="56"/>
  <c r="AB434" i="56"/>
  <c r="AA434" i="56"/>
  <c r="Z434" i="56"/>
  <c r="Y434" i="56"/>
  <c r="X434" i="56"/>
  <c r="U434" i="56"/>
  <c r="AF433" i="56"/>
  <c r="AE433" i="56"/>
  <c r="AD433" i="56"/>
  <c r="AC433" i="56"/>
  <c r="AB433" i="56"/>
  <c r="AA433" i="56"/>
  <c r="Z433" i="56"/>
  <c r="Y433" i="56"/>
  <c r="X433" i="56"/>
  <c r="U433" i="56"/>
  <c r="AF432" i="56"/>
  <c r="AE432" i="56"/>
  <c r="AD432" i="56"/>
  <c r="AC432" i="56"/>
  <c r="AB432" i="56"/>
  <c r="AA432" i="56"/>
  <c r="Z432" i="56"/>
  <c r="Y432" i="56"/>
  <c r="X432" i="56"/>
  <c r="U432" i="56"/>
  <c r="AF431" i="56"/>
  <c r="AE431" i="56"/>
  <c r="AD431" i="56"/>
  <c r="AC431" i="56"/>
  <c r="AB431" i="56"/>
  <c r="AA431" i="56"/>
  <c r="Z431" i="56"/>
  <c r="Y431" i="56"/>
  <c r="X431" i="56"/>
  <c r="U431" i="56"/>
  <c r="AF430" i="56"/>
  <c r="AE430" i="56"/>
  <c r="AD430" i="56"/>
  <c r="AC430" i="56"/>
  <c r="AB430" i="56"/>
  <c r="AA430" i="56"/>
  <c r="Z430" i="56"/>
  <c r="Y430" i="56"/>
  <c r="X430" i="56"/>
  <c r="U430" i="56"/>
  <c r="AF429" i="56"/>
  <c r="AE429" i="56"/>
  <c r="AD429" i="56"/>
  <c r="AC429" i="56"/>
  <c r="AB429" i="56"/>
  <c r="AA429" i="56"/>
  <c r="Z429" i="56"/>
  <c r="Y429" i="56"/>
  <c r="X429" i="56"/>
  <c r="U429" i="56"/>
  <c r="AF428" i="56"/>
  <c r="AE428" i="56"/>
  <c r="AD428" i="56"/>
  <c r="AC428" i="56"/>
  <c r="AB428" i="56"/>
  <c r="AA428" i="56"/>
  <c r="Z428" i="56"/>
  <c r="Y428" i="56"/>
  <c r="X428" i="56"/>
  <c r="U428" i="56"/>
  <c r="AF427" i="56"/>
  <c r="AE427" i="56"/>
  <c r="AD427" i="56"/>
  <c r="AC427" i="56"/>
  <c r="AB427" i="56"/>
  <c r="AA427" i="56"/>
  <c r="Z427" i="56"/>
  <c r="Y427" i="56"/>
  <c r="X427" i="56"/>
  <c r="U427" i="56"/>
  <c r="AF426" i="56"/>
  <c r="AE426" i="56"/>
  <c r="AD426" i="56"/>
  <c r="AC426" i="56"/>
  <c r="AB426" i="56"/>
  <c r="AA426" i="56"/>
  <c r="Z426" i="56"/>
  <c r="Y426" i="56"/>
  <c r="X426" i="56"/>
  <c r="U426" i="56"/>
  <c r="AF425" i="56"/>
  <c r="AE425" i="56"/>
  <c r="AD425" i="56"/>
  <c r="AC425" i="56"/>
  <c r="AB425" i="56"/>
  <c r="AA425" i="56"/>
  <c r="Z425" i="56"/>
  <c r="Y425" i="56"/>
  <c r="X425" i="56"/>
  <c r="U425" i="56"/>
  <c r="AF424" i="56"/>
  <c r="AE424" i="56"/>
  <c r="AD424" i="56"/>
  <c r="AC424" i="56"/>
  <c r="AB424" i="56"/>
  <c r="AA424" i="56"/>
  <c r="Z424" i="56"/>
  <c r="Y424" i="56"/>
  <c r="X424" i="56"/>
  <c r="U424" i="56"/>
  <c r="AF423" i="56"/>
  <c r="AE423" i="56"/>
  <c r="AD423" i="56"/>
  <c r="AC423" i="56"/>
  <c r="AB423" i="56"/>
  <c r="AA423" i="56"/>
  <c r="Z423" i="56"/>
  <c r="Y423" i="56"/>
  <c r="X423" i="56"/>
  <c r="U423" i="56"/>
  <c r="AF422" i="56"/>
  <c r="AE422" i="56"/>
  <c r="AD422" i="56"/>
  <c r="AC422" i="56"/>
  <c r="AB422" i="56"/>
  <c r="AA422" i="56"/>
  <c r="Z422" i="56"/>
  <c r="Y422" i="56"/>
  <c r="X422" i="56"/>
  <c r="U422" i="56"/>
  <c r="AF421" i="56"/>
  <c r="AE421" i="56"/>
  <c r="AD421" i="56"/>
  <c r="AC421" i="56"/>
  <c r="AB421" i="56"/>
  <c r="AA421" i="56"/>
  <c r="Z421" i="56"/>
  <c r="Y421" i="56"/>
  <c r="X421" i="56"/>
  <c r="U421" i="56"/>
  <c r="AF420" i="56"/>
  <c r="AE420" i="56"/>
  <c r="AD420" i="56"/>
  <c r="AC420" i="56"/>
  <c r="AB420" i="56"/>
  <c r="AA420" i="56"/>
  <c r="Z420" i="56"/>
  <c r="Y420" i="56"/>
  <c r="X420" i="56"/>
  <c r="U420" i="56"/>
  <c r="AF419" i="56"/>
  <c r="AE419" i="56"/>
  <c r="AD419" i="56"/>
  <c r="AC419" i="56"/>
  <c r="AB419" i="56"/>
  <c r="AA419" i="56"/>
  <c r="Z419" i="56"/>
  <c r="Y419" i="56"/>
  <c r="X419" i="56"/>
  <c r="U419" i="56"/>
  <c r="AF418" i="56"/>
  <c r="AE418" i="56"/>
  <c r="AD418" i="56"/>
  <c r="AC418" i="56"/>
  <c r="AB418" i="56"/>
  <c r="AA418" i="56"/>
  <c r="Z418" i="56"/>
  <c r="Y418" i="56"/>
  <c r="X418" i="56"/>
  <c r="U418" i="56"/>
  <c r="AF417" i="56"/>
  <c r="AE417" i="56"/>
  <c r="AD417" i="56"/>
  <c r="AC417" i="56"/>
  <c r="AB417" i="56"/>
  <c r="AA417" i="56"/>
  <c r="Z417" i="56"/>
  <c r="Y417" i="56"/>
  <c r="X417" i="56"/>
  <c r="U417" i="56"/>
  <c r="AF416" i="56"/>
  <c r="AE416" i="56"/>
  <c r="AD416" i="56"/>
  <c r="AC416" i="56"/>
  <c r="AB416" i="56"/>
  <c r="AA416" i="56"/>
  <c r="Z416" i="56"/>
  <c r="Y416" i="56"/>
  <c r="X416" i="56"/>
  <c r="U416" i="56"/>
  <c r="AF415" i="56"/>
  <c r="AE415" i="56"/>
  <c r="AD415" i="56"/>
  <c r="AC415" i="56"/>
  <c r="AB415" i="56"/>
  <c r="AA415" i="56"/>
  <c r="Z415" i="56"/>
  <c r="Y415" i="56"/>
  <c r="X415" i="56"/>
  <c r="U415" i="56"/>
  <c r="AF414" i="56"/>
  <c r="AE414" i="56"/>
  <c r="AD414" i="56"/>
  <c r="AC414" i="56"/>
  <c r="AB414" i="56"/>
  <c r="AA414" i="56"/>
  <c r="Z414" i="56"/>
  <c r="Y414" i="56"/>
  <c r="X414" i="56"/>
  <c r="U414" i="56"/>
  <c r="AF413" i="56"/>
  <c r="AE413" i="56"/>
  <c r="AD413" i="56"/>
  <c r="AC413" i="56"/>
  <c r="AB413" i="56"/>
  <c r="AA413" i="56"/>
  <c r="Z413" i="56"/>
  <c r="Y413" i="56"/>
  <c r="X413" i="56"/>
  <c r="U413" i="56"/>
  <c r="AF412" i="56"/>
  <c r="AE412" i="56"/>
  <c r="AD412" i="56"/>
  <c r="AC412" i="56"/>
  <c r="AB412" i="56"/>
  <c r="AA412" i="56"/>
  <c r="Z412" i="56"/>
  <c r="Y412" i="56"/>
  <c r="X412" i="56"/>
  <c r="U412" i="56"/>
  <c r="AF411" i="56"/>
  <c r="AE411" i="56"/>
  <c r="AD411" i="56"/>
  <c r="AC411" i="56"/>
  <c r="AB411" i="56"/>
  <c r="AA411" i="56"/>
  <c r="Z411" i="56"/>
  <c r="Y411" i="56"/>
  <c r="X411" i="56"/>
  <c r="U411" i="56"/>
  <c r="AF410" i="56"/>
  <c r="AE410" i="56"/>
  <c r="AD410" i="56"/>
  <c r="AC410" i="56"/>
  <c r="AB410" i="56"/>
  <c r="AA410" i="56"/>
  <c r="Z410" i="56"/>
  <c r="Y410" i="56"/>
  <c r="X410" i="56"/>
  <c r="U410" i="56"/>
  <c r="AF409" i="56"/>
  <c r="AE409" i="56"/>
  <c r="AD409" i="56"/>
  <c r="AC409" i="56"/>
  <c r="AB409" i="56"/>
  <c r="AA409" i="56"/>
  <c r="Z409" i="56"/>
  <c r="Y409" i="56"/>
  <c r="X409" i="56"/>
  <c r="U409" i="56"/>
  <c r="AF408" i="56"/>
  <c r="AE408" i="56"/>
  <c r="AD408" i="56"/>
  <c r="AC408" i="56"/>
  <c r="AB408" i="56"/>
  <c r="AA408" i="56"/>
  <c r="Z408" i="56"/>
  <c r="Y408" i="56"/>
  <c r="X408" i="56"/>
  <c r="U408" i="56"/>
  <c r="AF407" i="56"/>
  <c r="AE407" i="56"/>
  <c r="AD407" i="56"/>
  <c r="AC407" i="56"/>
  <c r="AB407" i="56"/>
  <c r="AA407" i="56"/>
  <c r="Z407" i="56"/>
  <c r="Y407" i="56"/>
  <c r="X407" i="56"/>
  <c r="U407" i="56"/>
  <c r="AF406" i="56"/>
  <c r="AE406" i="56"/>
  <c r="AD406" i="56"/>
  <c r="AC406" i="56"/>
  <c r="AB406" i="56"/>
  <c r="AA406" i="56"/>
  <c r="Z406" i="56"/>
  <c r="Y406" i="56"/>
  <c r="X406" i="56"/>
  <c r="U406" i="56"/>
  <c r="AF405" i="56"/>
  <c r="AE405" i="56"/>
  <c r="AD405" i="56"/>
  <c r="AC405" i="56"/>
  <c r="AB405" i="56"/>
  <c r="AA405" i="56"/>
  <c r="Z405" i="56"/>
  <c r="Y405" i="56"/>
  <c r="X405" i="56"/>
  <c r="U405" i="56"/>
  <c r="AF404" i="56"/>
  <c r="AE404" i="56"/>
  <c r="AD404" i="56"/>
  <c r="AC404" i="56"/>
  <c r="AB404" i="56"/>
  <c r="AA404" i="56"/>
  <c r="Z404" i="56"/>
  <c r="Y404" i="56"/>
  <c r="X404" i="56"/>
  <c r="U404" i="56"/>
  <c r="AF403" i="56"/>
  <c r="AE403" i="56"/>
  <c r="AD403" i="56"/>
  <c r="AC403" i="56"/>
  <c r="AB403" i="56"/>
  <c r="AA403" i="56"/>
  <c r="Z403" i="56"/>
  <c r="Y403" i="56"/>
  <c r="X403" i="56"/>
  <c r="U403" i="56"/>
  <c r="AF402" i="56"/>
  <c r="AE402" i="56"/>
  <c r="AD402" i="56"/>
  <c r="AC402" i="56"/>
  <c r="AB402" i="56"/>
  <c r="AA402" i="56"/>
  <c r="Z402" i="56"/>
  <c r="Y402" i="56"/>
  <c r="X402" i="56"/>
  <c r="U402" i="56"/>
  <c r="AF401" i="56"/>
  <c r="AE401" i="56"/>
  <c r="AD401" i="56"/>
  <c r="AC401" i="56"/>
  <c r="AB401" i="56"/>
  <c r="AA401" i="56"/>
  <c r="Z401" i="56"/>
  <c r="Y401" i="56"/>
  <c r="X401" i="56"/>
  <c r="U401" i="56"/>
  <c r="AF400" i="56"/>
  <c r="AE400" i="56"/>
  <c r="AD400" i="56"/>
  <c r="AC400" i="56"/>
  <c r="AB400" i="56"/>
  <c r="AA400" i="56"/>
  <c r="Z400" i="56"/>
  <c r="Y400" i="56"/>
  <c r="X400" i="56"/>
  <c r="U400" i="56"/>
  <c r="AF399" i="56"/>
  <c r="AE399" i="56"/>
  <c r="AD399" i="56"/>
  <c r="AC399" i="56"/>
  <c r="AB399" i="56"/>
  <c r="AA399" i="56"/>
  <c r="Z399" i="56"/>
  <c r="Y399" i="56"/>
  <c r="X399" i="56"/>
  <c r="U399" i="56"/>
  <c r="AF398" i="56"/>
  <c r="AE398" i="56"/>
  <c r="AD398" i="56"/>
  <c r="AC398" i="56"/>
  <c r="AB398" i="56"/>
  <c r="AA398" i="56"/>
  <c r="Z398" i="56"/>
  <c r="Y398" i="56"/>
  <c r="X398" i="56"/>
  <c r="U398" i="56"/>
  <c r="AF397" i="56"/>
  <c r="AE397" i="56"/>
  <c r="AD397" i="56"/>
  <c r="AC397" i="56"/>
  <c r="AB397" i="56"/>
  <c r="AA397" i="56"/>
  <c r="Z397" i="56"/>
  <c r="Y397" i="56"/>
  <c r="X397" i="56"/>
  <c r="U397" i="56"/>
  <c r="AF396" i="56"/>
  <c r="AE396" i="56"/>
  <c r="AD396" i="56"/>
  <c r="AC396" i="56"/>
  <c r="AB396" i="56"/>
  <c r="AA396" i="56"/>
  <c r="Z396" i="56"/>
  <c r="Y396" i="56"/>
  <c r="X396" i="56"/>
  <c r="U396" i="56"/>
  <c r="AF395" i="56"/>
  <c r="AE395" i="56"/>
  <c r="AD395" i="56"/>
  <c r="AC395" i="56"/>
  <c r="AB395" i="56"/>
  <c r="AA395" i="56"/>
  <c r="Z395" i="56"/>
  <c r="Y395" i="56"/>
  <c r="X395" i="56"/>
  <c r="U395" i="56"/>
  <c r="AF394" i="56"/>
  <c r="AE394" i="56"/>
  <c r="AD394" i="56"/>
  <c r="AC394" i="56"/>
  <c r="AB394" i="56"/>
  <c r="AA394" i="56"/>
  <c r="Z394" i="56"/>
  <c r="Y394" i="56"/>
  <c r="X394" i="56"/>
  <c r="U394" i="56"/>
  <c r="AF393" i="56"/>
  <c r="AE393" i="56"/>
  <c r="AD393" i="56"/>
  <c r="AC393" i="56"/>
  <c r="AB393" i="56"/>
  <c r="AA393" i="56"/>
  <c r="Z393" i="56"/>
  <c r="Y393" i="56"/>
  <c r="X393" i="56"/>
  <c r="U393" i="56"/>
  <c r="AF392" i="56"/>
  <c r="AE392" i="56"/>
  <c r="AD392" i="56"/>
  <c r="AC392" i="56"/>
  <c r="AB392" i="56"/>
  <c r="AA392" i="56"/>
  <c r="Z392" i="56"/>
  <c r="Y392" i="56"/>
  <c r="X392" i="56"/>
  <c r="U392" i="56"/>
  <c r="AF391" i="56"/>
  <c r="AE391" i="56"/>
  <c r="AD391" i="56"/>
  <c r="AC391" i="56"/>
  <c r="AB391" i="56"/>
  <c r="AA391" i="56"/>
  <c r="Z391" i="56"/>
  <c r="Y391" i="56"/>
  <c r="X391" i="56"/>
  <c r="U391" i="56"/>
  <c r="AF390" i="56"/>
  <c r="AE390" i="56"/>
  <c r="AD390" i="56"/>
  <c r="AC390" i="56"/>
  <c r="AB390" i="56"/>
  <c r="AA390" i="56"/>
  <c r="Z390" i="56"/>
  <c r="Y390" i="56"/>
  <c r="X390" i="56"/>
  <c r="U390" i="56"/>
  <c r="AF389" i="56"/>
  <c r="AE389" i="56"/>
  <c r="AD389" i="56"/>
  <c r="AC389" i="56"/>
  <c r="AB389" i="56"/>
  <c r="AA389" i="56"/>
  <c r="Z389" i="56"/>
  <c r="Y389" i="56"/>
  <c r="X389" i="56"/>
  <c r="U389" i="56"/>
  <c r="AF388" i="56"/>
  <c r="AE388" i="56"/>
  <c r="AD388" i="56"/>
  <c r="AC388" i="56"/>
  <c r="AB388" i="56"/>
  <c r="AA388" i="56"/>
  <c r="Z388" i="56"/>
  <c r="Y388" i="56"/>
  <c r="X388" i="56"/>
  <c r="U388" i="56"/>
  <c r="AF387" i="56"/>
  <c r="AE387" i="56"/>
  <c r="AD387" i="56"/>
  <c r="AC387" i="56"/>
  <c r="AB387" i="56"/>
  <c r="AA387" i="56"/>
  <c r="Z387" i="56"/>
  <c r="Y387" i="56"/>
  <c r="X387" i="56"/>
  <c r="U387" i="56"/>
  <c r="AF386" i="56"/>
  <c r="AE386" i="56"/>
  <c r="AD386" i="56"/>
  <c r="AC386" i="56"/>
  <c r="AB386" i="56"/>
  <c r="AA386" i="56"/>
  <c r="Z386" i="56"/>
  <c r="Y386" i="56"/>
  <c r="X386" i="56"/>
  <c r="U386" i="56"/>
  <c r="AF385" i="56"/>
  <c r="AE385" i="56"/>
  <c r="AD385" i="56"/>
  <c r="AC385" i="56"/>
  <c r="AB385" i="56"/>
  <c r="AA385" i="56"/>
  <c r="Z385" i="56"/>
  <c r="Y385" i="56"/>
  <c r="X385" i="56"/>
  <c r="U385" i="56"/>
  <c r="AF384" i="56"/>
  <c r="AE384" i="56"/>
  <c r="AD384" i="56"/>
  <c r="AC384" i="56"/>
  <c r="AB384" i="56"/>
  <c r="AA384" i="56"/>
  <c r="Z384" i="56"/>
  <c r="Y384" i="56"/>
  <c r="X384" i="56"/>
  <c r="U384" i="56"/>
  <c r="AF383" i="56"/>
  <c r="AE383" i="56"/>
  <c r="AD383" i="56"/>
  <c r="AC383" i="56"/>
  <c r="AB383" i="56"/>
  <c r="AA383" i="56"/>
  <c r="Z383" i="56"/>
  <c r="Y383" i="56"/>
  <c r="X383" i="56"/>
  <c r="U383" i="56"/>
  <c r="AF382" i="56"/>
  <c r="AE382" i="56"/>
  <c r="AD382" i="56"/>
  <c r="AC382" i="56"/>
  <c r="AB382" i="56"/>
  <c r="AA382" i="56"/>
  <c r="Z382" i="56"/>
  <c r="Y382" i="56"/>
  <c r="X382" i="56"/>
  <c r="U382" i="56"/>
  <c r="AF381" i="56"/>
  <c r="AE381" i="56"/>
  <c r="AD381" i="56"/>
  <c r="AC381" i="56"/>
  <c r="AB381" i="56"/>
  <c r="AA381" i="56"/>
  <c r="Z381" i="56"/>
  <c r="Y381" i="56"/>
  <c r="X381" i="56"/>
  <c r="U381" i="56"/>
  <c r="AF380" i="56"/>
  <c r="AE380" i="56"/>
  <c r="AD380" i="56"/>
  <c r="AC380" i="56"/>
  <c r="AB380" i="56"/>
  <c r="AA380" i="56"/>
  <c r="Z380" i="56"/>
  <c r="Y380" i="56"/>
  <c r="X380" i="56"/>
  <c r="U380" i="56"/>
  <c r="AF379" i="56"/>
  <c r="AE379" i="56"/>
  <c r="AD379" i="56"/>
  <c r="AC379" i="56"/>
  <c r="AB379" i="56"/>
  <c r="AA379" i="56"/>
  <c r="Z379" i="56"/>
  <c r="Y379" i="56"/>
  <c r="X379" i="56"/>
  <c r="U379" i="56"/>
  <c r="AF378" i="56"/>
  <c r="AE378" i="56"/>
  <c r="AD378" i="56"/>
  <c r="AC378" i="56"/>
  <c r="AB378" i="56"/>
  <c r="AA378" i="56"/>
  <c r="Z378" i="56"/>
  <c r="Y378" i="56"/>
  <c r="X378" i="56"/>
  <c r="U378" i="56"/>
  <c r="AF377" i="56"/>
  <c r="AE377" i="56"/>
  <c r="AD377" i="56"/>
  <c r="AC377" i="56"/>
  <c r="AB377" i="56"/>
  <c r="AA377" i="56"/>
  <c r="Z377" i="56"/>
  <c r="Y377" i="56"/>
  <c r="X377" i="56"/>
  <c r="U377" i="56"/>
  <c r="AF376" i="56"/>
  <c r="AE376" i="56"/>
  <c r="AD376" i="56"/>
  <c r="AC376" i="56"/>
  <c r="AB376" i="56"/>
  <c r="AA376" i="56"/>
  <c r="Z376" i="56"/>
  <c r="Y376" i="56"/>
  <c r="X376" i="56"/>
  <c r="U376" i="56"/>
  <c r="AF375" i="56"/>
  <c r="AE375" i="56"/>
  <c r="AD375" i="56"/>
  <c r="AC375" i="56"/>
  <c r="AB375" i="56"/>
  <c r="AA375" i="56"/>
  <c r="Z375" i="56"/>
  <c r="Y375" i="56"/>
  <c r="X375" i="56"/>
  <c r="U375" i="56"/>
  <c r="AF374" i="56"/>
  <c r="AE374" i="56"/>
  <c r="AD374" i="56"/>
  <c r="AC374" i="56"/>
  <c r="AB374" i="56"/>
  <c r="AA374" i="56"/>
  <c r="Z374" i="56"/>
  <c r="Y374" i="56"/>
  <c r="X374" i="56"/>
  <c r="U374" i="56"/>
  <c r="AF373" i="56"/>
  <c r="AE373" i="56"/>
  <c r="AD373" i="56"/>
  <c r="AC373" i="56"/>
  <c r="AB373" i="56"/>
  <c r="AA373" i="56"/>
  <c r="Z373" i="56"/>
  <c r="Y373" i="56"/>
  <c r="X373" i="56"/>
  <c r="U373" i="56"/>
  <c r="AF372" i="56"/>
  <c r="AE372" i="56"/>
  <c r="AD372" i="56"/>
  <c r="AC372" i="56"/>
  <c r="AB372" i="56"/>
  <c r="AA372" i="56"/>
  <c r="Z372" i="56"/>
  <c r="Y372" i="56"/>
  <c r="X372" i="56"/>
  <c r="U372" i="56"/>
  <c r="AF371" i="56"/>
  <c r="AE371" i="56"/>
  <c r="AD371" i="56"/>
  <c r="AC371" i="56"/>
  <c r="AB371" i="56"/>
  <c r="AA371" i="56"/>
  <c r="Z371" i="56"/>
  <c r="Y371" i="56"/>
  <c r="X371" i="56"/>
  <c r="U371" i="56"/>
  <c r="AF370" i="56"/>
  <c r="AE370" i="56"/>
  <c r="AD370" i="56"/>
  <c r="AC370" i="56"/>
  <c r="AB370" i="56"/>
  <c r="AA370" i="56"/>
  <c r="Z370" i="56"/>
  <c r="Y370" i="56"/>
  <c r="X370" i="56"/>
  <c r="U370" i="56"/>
  <c r="AF369" i="56"/>
  <c r="AE369" i="56"/>
  <c r="AD369" i="56"/>
  <c r="AC369" i="56"/>
  <c r="AB369" i="56"/>
  <c r="AA369" i="56"/>
  <c r="Z369" i="56"/>
  <c r="Y369" i="56"/>
  <c r="X369" i="56"/>
  <c r="U369" i="56"/>
  <c r="AF368" i="56"/>
  <c r="AE368" i="56"/>
  <c r="AD368" i="56"/>
  <c r="AC368" i="56"/>
  <c r="AB368" i="56"/>
  <c r="AA368" i="56"/>
  <c r="Z368" i="56"/>
  <c r="Y368" i="56"/>
  <c r="X368" i="56"/>
  <c r="U368" i="56"/>
  <c r="AF367" i="56"/>
  <c r="AE367" i="56"/>
  <c r="AD367" i="56"/>
  <c r="AC367" i="56"/>
  <c r="AB367" i="56"/>
  <c r="AA367" i="56"/>
  <c r="Z367" i="56"/>
  <c r="Y367" i="56"/>
  <c r="X367" i="56"/>
  <c r="U367" i="56"/>
  <c r="AF366" i="56"/>
  <c r="AE366" i="56"/>
  <c r="AD366" i="56"/>
  <c r="AC366" i="56"/>
  <c r="AB366" i="56"/>
  <c r="AA366" i="56"/>
  <c r="Z366" i="56"/>
  <c r="Y366" i="56"/>
  <c r="X366" i="56"/>
  <c r="U366" i="56"/>
  <c r="AF365" i="56"/>
  <c r="AE365" i="56"/>
  <c r="AD365" i="56"/>
  <c r="AC365" i="56"/>
  <c r="AB365" i="56"/>
  <c r="AA365" i="56"/>
  <c r="Z365" i="56"/>
  <c r="Y365" i="56"/>
  <c r="X365" i="56"/>
  <c r="U365" i="56"/>
  <c r="AF364" i="56"/>
  <c r="AE364" i="56"/>
  <c r="AD364" i="56"/>
  <c r="AC364" i="56"/>
  <c r="AB364" i="56"/>
  <c r="AA364" i="56"/>
  <c r="Z364" i="56"/>
  <c r="Y364" i="56"/>
  <c r="X364" i="56"/>
  <c r="U364" i="56"/>
  <c r="AF363" i="56"/>
  <c r="AE363" i="56"/>
  <c r="AD363" i="56"/>
  <c r="AC363" i="56"/>
  <c r="AB363" i="56"/>
  <c r="AA363" i="56"/>
  <c r="Z363" i="56"/>
  <c r="Y363" i="56"/>
  <c r="X363" i="56"/>
  <c r="U363" i="56"/>
  <c r="AF362" i="56"/>
  <c r="AE362" i="56"/>
  <c r="AD362" i="56"/>
  <c r="AC362" i="56"/>
  <c r="AB362" i="56"/>
  <c r="AA362" i="56"/>
  <c r="Z362" i="56"/>
  <c r="Y362" i="56"/>
  <c r="X362" i="56"/>
  <c r="U362" i="56"/>
  <c r="AF361" i="56"/>
  <c r="AE361" i="56"/>
  <c r="AD361" i="56"/>
  <c r="AC361" i="56"/>
  <c r="AB361" i="56"/>
  <c r="AA361" i="56"/>
  <c r="Z361" i="56"/>
  <c r="Y361" i="56"/>
  <c r="X361" i="56"/>
  <c r="U361" i="56"/>
  <c r="AF360" i="56"/>
  <c r="AE360" i="56"/>
  <c r="AD360" i="56"/>
  <c r="AC360" i="56"/>
  <c r="AB360" i="56"/>
  <c r="AA360" i="56"/>
  <c r="Z360" i="56"/>
  <c r="Y360" i="56"/>
  <c r="X360" i="56"/>
  <c r="U360" i="56"/>
  <c r="AF359" i="56"/>
  <c r="AE359" i="56"/>
  <c r="AD359" i="56"/>
  <c r="AC359" i="56"/>
  <c r="AB359" i="56"/>
  <c r="AA359" i="56"/>
  <c r="Z359" i="56"/>
  <c r="Y359" i="56"/>
  <c r="X359" i="56"/>
  <c r="U359" i="56"/>
  <c r="AF358" i="56"/>
  <c r="AE358" i="56"/>
  <c r="AD358" i="56"/>
  <c r="AC358" i="56"/>
  <c r="AB358" i="56"/>
  <c r="AA358" i="56"/>
  <c r="Z358" i="56"/>
  <c r="Y358" i="56"/>
  <c r="X358" i="56"/>
  <c r="U358" i="56"/>
  <c r="AF357" i="56"/>
  <c r="AE357" i="56"/>
  <c r="AD357" i="56"/>
  <c r="AC357" i="56"/>
  <c r="AB357" i="56"/>
  <c r="AA357" i="56"/>
  <c r="Z357" i="56"/>
  <c r="Y357" i="56"/>
  <c r="X357" i="56"/>
  <c r="U357" i="56"/>
  <c r="AF356" i="56"/>
  <c r="AE356" i="56"/>
  <c r="AD356" i="56"/>
  <c r="AC356" i="56"/>
  <c r="AB356" i="56"/>
  <c r="AA356" i="56"/>
  <c r="Z356" i="56"/>
  <c r="Y356" i="56"/>
  <c r="X356" i="56"/>
  <c r="U356" i="56"/>
  <c r="AF355" i="56"/>
  <c r="AE355" i="56"/>
  <c r="AD355" i="56"/>
  <c r="AC355" i="56"/>
  <c r="AB355" i="56"/>
  <c r="AA355" i="56"/>
  <c r="Z355" i="56"/>
  <c r="Y355" i="56"/>
  <c r="X355" i="56"/>
  <c r="U355" i="56"/>
  <c r="AF354" i="56"/>
  <c r="AE354" i="56"/>
  <c r="AD354" i="56"/>
  <c r="AC354" i="56"/>
  <c r="AB354" i="56"/>
  <c r="AA354" i="56"/>
  <c r="Z354" i="56"/>
  <c r="Y354" i="56"/>
  <c r="X354" i="56"/>
  <c r="U354" i="56"/>
  <c r="AF353" i="56"/>
  <c r="AE353" i="56"/>
  <c r="AD353" i="56"/>
  <c r="AC353" i="56"/>
  <c r="AB353" i="56"/>
  <c r="AA353" i="56"/>
  <c r="Z353" i="56"/>
  <c r="Y353" i="56"/>
  <c r="X353" i="56"/>
  <c r="U353" i="56"/>
  <c r="AF352" i="56"/>
  <c r="AE352" i="56"/>
  <c r="AD352" i="56"/>
  <c r="AC352" i="56"/>
  <c r="AB352" i="56"/>
  <c r="AA352" i="56"/>
  <c r="Z352" i="56"/>
  <c r="Y352" i="56"/>
  <c r="X352" i="56"/>
  <c r="U352" i="56"/>
  <c r="AF351" i="56"/>
  <c r="AE351" i="56"/>
  <c r="AD351" i="56"/>
  <c r="AC351" i="56"/>
  <c r="AB351" i="56"/>
  <c r="AA351" i="56"/>
  <c r="Z351" i="56"/>
  <c r="Y351" i="56"/>
  <c r="X351" i="56"/>
  <c r="U351" i="56"/>
  <c r="AF350" i="56"/>
  <c r="AE350" i="56"/>
  <c r="AD350" i="56"/>
  <c r="AC350" i="56"/>
  <c r="AB350" i="56"/>
  <c r="AA350" i="56"/>
  <c r="Z350" i="56"/>
  <c r="Y350" i="56"/>
  <c r="X350" i="56"/>
  <c r="U350" i="56"/>
  <c r="AF349" i="56"/>
  <c r="AE349" i="56"/>
  <c r="AD349" i="56"/>
  <c r="AC349" i="56"/>
  <c r="AB349" i="56"/>
  <c r="AA349" i="56"/>
  <c r="Z349" i="56"/>
  <c r="Y349" i="56"/>
  <c r="X349" i="56"/>
  <c r="U349" i="56"/>
  <c r="AF348" i="56"/>
  <c r="AE348" i="56"/>
  <c r="AD348" i="56"/>
  <c r="AC348" i="56"/>
  <c r="AB348" i="56"/>
  <c r="AA348" i="56"/>
  <c r="Z348" i="56"/>
  <c r="Y348" i="56"/>
  <c r="X348" i="56"/>
  <c r="U348" i="56"/>
  <c r="AF347" i="56"/>
  <c r="AE347" i="56"/>
  <c r="AD347" i="56"/>
  <c r="AC347" i="56"/>
  <c r="AB347" i="56"/>
  <c r="AA347" i="56"/>
  <c r="Z347" i="56"/>
  <c r="Y347" i="56"/>
  <c r="X347" i="56"/>
  <c r="U347" i="56"/>
  <c r="AF346" i="56"/>
  <c r="AE346" i="56"/>
  <c r="AD346" i="56"/>
  <c r="AC346" i="56"/>
  <c r="AB346" i="56"/>
  <c r="AA346" i="56"/>
  <c r="Z346" i="56"/>
  <c r="Y346" i="56"/>
  <c r="X346" i="56"/>
  <c r="U346" i="56"/>
  <c r="AF345" i="56"/>
  <c r="AE345" i="56"/>
  <c r="AD345" i="56"/>
  <c r="AC345" i="56"/>
  <c r="AB345" i="56"/>
  <c r="AA345" i="56"/>
  <c r="Z345" i="56"/>
  <c r="Y345" i="56"/>
  <c r="X345" i="56"/>
  <c r="U345" i="56"/>
  <c r="AF344" i="56"/>
  <c r="AE344" i="56"/>
  <c r="AD344" i="56"/>
  <c r="AC344" i="56"/>
  <c r="AB344" i="56"/>
  <c r="AA344" i="56"/>
  <c r="Z344" i="56"/>
  <c r="Y344" i="56"/>
  <c r="X344" i="56"/>
  <c r="U344" i="56"/>
  <c r="AF343" i="56"/>
  <c r="AE343" i="56"/>
  <c r="AD343" i="56"/>
  <c r="AC343" i="56"/>
  <c r="AB343" i="56"/>
  <c r="AA343" i="56"/>
  <c r="Z343" i="56"/>
  <c r="Y343" i="56"/>
  <c r="X343" i="56"/>
  <c r="U343" i="56"/>
  <c r="AF342" i="56"/>
  <c r="AE342" i="56"/>
  <c r="AD342" i="56"/>
  <c r="AC342" i="56"/>
  <c r="AB342" i="56"/>
  <c r="AA342" i="56"/>
  <c r="Z342" i="56"/>
  <c r="Y342" i="56"/>
  <c r="X342" i="56"/>
  <c r="U342" i="56"/>
  <c r="AF341" i="56"/>
  <c r="AE341" i="56"/>
  <c r="AD341" i="56"/>
  <c r="AC341" i="56"/>
  <c r="AB341" i="56"/>
  <c r="AA341" i="56"/>
  <c r="Z341" i="56"/>
  <c r="Y341" i="56"/>
  <c r="X341" i="56"/>
  <c r="U341" i="56"/>
  <c r="AF340" i="56"/>
  <c r="AE340" i="56"/>
  <c r="AD340" i="56"/>
  <c r="AC340" i="56"/>
  <c r="AB340" i="56"/>
  <c r="AA340" i="56"/>
  <c r="Z340" i="56"/>
  <c r="Y340" i="56"/>
  <c r="X340" i="56"/>
  <c r="U340" i="56"/>
  <c r="AF339" i="56"/>
  <c r="AE339" i="56"/>
  <c r="AD339" i="56"/>
  <c r="AC339" i="56"/>
  <c r="AB339" i="56"/>
  <c r="AA339" i="56"/>
  <c r="Z339" i="56"/>
  <c r="Y339" i="56"/>
  <c r="X339" i="56"/>
  <c r="U339" i="56"/>
  <c r="AF338" i="56"/>
  <c r="AE338" i="56"/>
  <c r="AD338" i="56"/>
  <c r="AC338" i="56"/>
  <c r="AB338" i="56"/>
  <c r="AA338" i="56"/>
  <c r="Z338" i="56"/>
  <c r="Y338" i="56"/>
  <c r="X338" i="56"/>
  <c r="U338" i="56"/>
  <c r="AF337" i="56"/>
  <c r="AE337" i="56"/>
  <c r="AD337" i="56"/>
  <c r="AC337" i="56"/>
  <c r="AB337" i="56"/>
  <c r="AA337" i="56"/>
  <c r="Z337" i="56"/>
  <c r="Y337" i="56"/>
  <c r="X337" i="56"/>
  <c r="U337" i="56"/>
  <c r="AF336" i="56"/>
  <c r="AE336" i="56"/>
  <c r="AD336" i="56"/>
  <c r="AC336" i="56"/>
  <c r="AB336" i="56"/>
  <c r="AA336" i="56"/>
  <c r="Z336" i="56"/>
  <c r="Y336" i="56"/>
  <c r="X336" i="56"/>
  <c r="U336" i="56"/>
  <c r="AF335" i="56"/>
  <c r="AE335" i="56"/>
  <c r="AD335" i="56"/>
  <c r="AC335" i="56"/>
  <c r="AB335" i="56"/>
  <c r="AA335" i="56"/>
  <c r="Z335" i="56"/>
  <c r="Y335" i="56"/>
  <c r="X335" i="56"/>
  <c r="U335" i="56"/>
  <c r="AF334" i="56"/>
  <c r="AE334" i="56"/>
  <c r="AD334" i="56"/>
  <c r="AC334" i="56"/>
  <c r="AB334" i="56"/>
  <c r="AA334" i="56"/>
  <c r="Z334" i="56"/>
  <c r="Y334" i="56"/>
  <c r="X334" i="56"/>
  <c r="U334" i="56"/>
  <c r="AF333" i="56"/>
  <c r="AE333" i="56"/>
  <c r="AD333" i="56"/>
  <c r="AC333" i="56"/>
  <c r="AB333" i="56"/>
  <c r="AA333" i="56"/>
  <c r="Z333" i="56"/>
  <c r="Y333" i="56"/>
  <c r="X333" i="56"/>
  <c r="U333" i="56"/>
  <c r="AF332" i="56"/>
  <c r="AE332" i="56"/>
  <c r="AD332" i="56"/>
  <c r="AC332" i="56"/>
  <c r="AB332" i="56"/>
  <c r="AA332" i="56"/>
  <c r="Z332" i="56"/>
  <c r="Y332" i="56"/>
  <c r="X332" i="56"/>
  <c r="U332" i="56"/>
  <c r="AF331" i="56"/>
  <c r="AE331" i="56"/>
  <c r="AD331" i="56"/>
  <c r="AC331" i="56"/>
  <c r="AB331" i="56"/>
  <c r="AA331" i="56"/>
  <c r="Z331" i="56"/>
  <c r="Y331" i="56"/>
  <c r="X331" i="56"/>
  <c r="U331" i="56"/>
  <c r="AF330" i="56"/>
  <c r="AE330" i="56"/>
  <c r="AD330" i="56"/>
  <c r="AC330" i="56"/>
  <c r="AB330" i="56"/>
  <c r="AA330" i="56"/>
  <c r="Z330" i="56"/>
  <c r="Y330" i="56"/>
  <c r="X330" i="56"/>
  <c r="U330" i="56"/>
  <c r="AF329" i="56"/>
  <c r="AE329" i="56"/>
  <c r="AD329" i="56"/>
  <c r="AC329" i="56"/>
  <c r="AB329" i="56"/>
  <c r="AA329" i="56"/>
  <c r="Z329" i="56"/>
  <c r="Y329" i="56"/>
  <c r="X329" i="56"/>
  <c r="U329" i="56"/>
  <c r="AF328" i="56"/>
  <c r="AE328" i="56"/>
  <c r="AD328" i="56"/>
  <c r="AC328" i="56"/>
  <c r="AB328" i="56"/>
  <c r="AA328" i="56"/>
  <c r="Z328" i="56"/>
  <c r="Y328" i="56"/>
  <c r="X328" i="56"/>
  <c r="U328" i="56"/>
  <c r="AF327" i="56"/>
  <c r="AE327" i="56"/>
  <c r="AD327" i="56"/>
  <c r="AC327" i="56"/>
  <c r="AB327" i="56"/>
  <c r="AA327" i="56"/>
  <c r="Z327" i="56"/>
  <c r="Y327" i="56"/>
  <c r="X327" i="56"/>
  <c r="U327" i="56"/>
  <c r="AF326" i="56"/>
  <c r="AE326" i="56"/>
  <c r="AD326" i="56"/>
  <c r="AC326" i="56"/>
  <c r="AB326" i="56"/>
  <c r="AA326" i="56"/>
  <c r="Z326" i="56"/>
  <c r="Y326" i="56"/>
  <c r="X326" i="56"/>
  <c r="U326" i="56"/>
  <c r="AF325" i="56"/>
  <c r="AE325" i="56"/>
  <c r="AD325" i="56"/>
  <c r="AC325" i="56"/>
  <c r="AB325" i="56"/>
  <c r="AA325" i="56"/>
  <c r="Z325" i="56"/>
  <c r="Y325" i="56"/>
  <c r="X325" i="56"/>
  <c r="U325" i="56"/>
  <c r="AF324" i="56"/>
  <c r="AE324" i="56"/>
  <c r="AD324" i="56"/>
  <c r="AC324" i="56"/>
  <c r="AB324" i="56"/>
  <c r="AA324" i="56"/>
  <c r="Z324" i="56"/>
  <c r="Y324" i="56"/>
  <c r="X324" i="56"/>
  <c r="U324" i="56"/>
  <c r="AF323" i="56"/>
  <c r="AE323" i="56"/>
  <c r="AD323" i="56"/>
  <c r="AC323" i="56"/>
  <c r="AB323" i="56"/>
  <c r="AA323" i="56"/>
  <c r="Z323" i="56"/>
  <c r="Y323" i="56"/>
  <c r="X323" i="56"/>
  <c r="U323" i="56"/>
  <c r="AF322" i="56"/>
  <c r="AE322" i="56"/>
  <c r="AD322" i="56"/>
  <c r="AC322" i="56"/>
  <c r="AB322" i="56"/>
  <c r="AA322" i="56"/>
  <c r="Z322" i="56"/>
  <c r="Y322" i="56"/>
  <c r="X322" i="56"/>
  <c r="U322" i="56"/>
  <c r="AF321" i="56"/>
  <c r="AE321" i="56"/>
  <c r="AD321" i="56"/>
  <c r="AC321" i="56"/>
  <c r="AB321" i="56"/>
  <c r="AA321" i="56"/>
  <c r="Z321" i="56"/>
  <c r="Y321" i="56"/>
  <c r="X321" i="56"/>
  <c r="U321" i="56"/>
  <c r="AF320" i="56"/>
  <c r="AE320" i="56"/>
  <c r="AD320" i="56"/>
  <c r="AC320" i="56"/>
  <c r="AB320" i="56"/>
  <c r="AA320" i="56"/>
  <c r="Z320" i="56"/>
  <c r="Y320" i="56"/>
  <c r="X320" i="56"/>
  <c r="U320" i="56"/>
  <c r="AF319" i="56"/>
  <c r="AE319" i="56"/>
  <c r="AD319" i="56"/>
  <c r="AC319" i="56"/>
  <c r="AB319" i="56"/>
  <c r="AA319" i="56"/>
  <c r="Z319" i="56"/>
  <c r="Y319" i="56"/>
  <c r="X319" i="56"/>
  <c r="U319" i="56"/>
  <c r="AF318" i="56"/>
  <c r="AE318" i="56"/>
  <c r="AD318" i="56"/>
  <c r="AC318" i="56"/>
  <c r="AB318" i="56"/>
  <c r="AA318" i="56"/>
  <c r="Z318" i="56"/>
  <c r="Y318" i="56"/>
  <c r="X318" i="56"/>
  <c r="U318" i="56"/>
  <c r="AF317" i="56"/>
  <c r="AE317" i="56"/>
  <c r="AD317" i="56"/>
  <c r="AC317" i="56"/>
  <c r="AB317" i="56"/>
  <c r="AA317" i="56"/>
  <c r="Z317" i="56"/>
  <c r="Y317" i="56"/>
  <c r="X317" i="56"/>
  <c r="U317" i="56"/>
  <c r="AF316" i="56"/>
  <c r="AE316" i="56"/>
  <c r="AD316" i="56"/>
  <c r="AC316" i="56"/>
  <c r="AB316" i="56"/>
  <c r="AA316" i="56"/>
  <c r="Z316" i="56"/>
  <c r="Y316" i="56"/>
  <c r="X316" i="56"/>
  <c r="U316" i="56"/>
  <c r="AF315" i="56"/>
  <c r="AE315" i="56"/>
  <c r="AD315" i="56"/>
  <c r="AC315" i="56"/>
  <c r="AB315" i="56"/>
  <c r="AA315" i="56"/>
  <c r="Z315" i="56"/>
  <c r="Y315" i="56"/>
  <c r="X315" i="56"/>
  <c r="U315" i="56"/>
  <c r="AF314" i="56"/>
  <c r="AE314" i="56"/>
  <c r="AD314" i="56"/>
  <c r="AC314" i="56"/>
  <c r="AB314" i="56"/>
  <c r="AA314" i="56"/>
  <c r="Z314" i="56"/>
  <c r="Y314" i="56"/>
  <c r="X314" i="56"/>
  <c r="U314" i="56"/>
  <c r="AF313" i="56"/>
  <c r="AE313" i="56"/>
  <c r="AD313" i="56"/>
  <c r="AC313" i="56"/>
  <c r="AB313" i="56"/>
  <c r="AA313" i="56"/>
  <c r="Z313" i="56"/>
  <c r="Y313" i="56"/>
  <c r="X313" i="56"/>
  <c r="U313" i="56"/>
  <c r="AF312" i="56"/>
  <c r="AE312" i="56"/>
  <c r="AD312" i="56"/>
  <c r="AC312" i="56"/>
  <c r="AB312" i="56"/>
  <c r="AA312" i="56"/>
  <c r="Z312" i="56"/>
  <c r="Y312" i="56"/>
  <c r="X312" i="56"/>
  <c r="U312" i="56"/>
  <c r="AF311" i="56"/>
  <c r="AE311" i="56"/>
  <c r="AD311" i="56"/>
  <c r="AC311" i="56"/>
  <c r="AB311" i="56"/>
  <c r="AA311" i="56"/>
  <c r="Z311" i="56"/>
  <c r="Y311" i="56"/>
  <c r="X311" i="56"/>
  <c r="U311" i="56"/>
  <c r="AF310" i="56"/>
  <c r="AE310" i="56"/>
  <c r="AD310" i="56"/>
  <c r="AC310" i="56"/>
  <c r="AB310" i="56"/>
  <c r="AA310" i="56"/>
  <c r="Z310" i="56"/>
  <c r="Y310" i="56"/>
  <c r="X310" i="56"/>
  <c r="U310" i="56"/>
  <c r="AF309" i="56"/>
  <c r="AE309" i="56"/>
  <c r="AD309" i="56"/>
  <c r="AC309" i="56"/>
  <c r="AB309" i="56"/>
  <c r="AA309" i="56"/>
  <c r="Z309" i="56"/>
  <c r="Y309" i="56"/>
  <c r="X309" i="56"/>
  <c r="U309" i="56"/>
  <c r="AF308" i="56"/>
  <c r="AE308" i="56"/>
  <c r="AD308" i="56"/>
  <c r="AC308" i="56"/>
  <c r="AB308" i="56"/>
  <c r="AA308" i="56"/>
  <c r="Z308" i="56"/>
  <c r="Y308" i="56"/>
  <c r="X308" i="56"/>
  <c r="U308" i="56"/>
  <c r="AF307" i="56"/>
  <c r="AE307" i="56"/>
  <c r="AD307" i="56"/>
  <c r="AC307" i="56"/>
  <c r="AB307" i="56"/>
  <c r="AA307" i="56"/>
  <c r="Z307" i="56"/>
  <c r="Y307" i="56"/>
  <c r="X307" i="56"/>
  <c r="U307" i="56"/>
  <c r="AF306" i="56"/>
  <c r="AE306" i="56"/>
  <c r="AD306" i="56"/>
  <c r="AC306" i="56"/>
  <c r="AB306" i="56"/>
  <c r="AA306" i="56"/>
  <c r="Z306" i="56"/>
  <c r="Y306" i="56"/>
  <c r="X306" i="56"/>
  <c r="U306" i="56"/>
  <c r="AF305" i="56"/>
  <c r="AE305" i="56"/>
  <c r="AD305" i="56"/>
  <c r="AC305" i="56"/>
  <c r="AB305" i="56"/>
  <c r="AA305" i="56"/>
  <c r="Z305" i="56"/>
  <c r="Y305" i="56"/>
  <c r="X305" i="56"/>
  <c r="U305" i="56"/>
  <c r="AF304" i="56"/>
  <c r="AE304" i="56"/>
  <c r="AD304" i="56"/>
  <c r="AC304" i="56"/>
  <c r="AB304" i="56"/>
  <c r="AA304" i="56"/>
  <c r="Z304" i="56"/>
  <c r="Y304" i="56"/>
  <c r="X304" i="56"/>
  <c r="U304" i="56"/>
  <c r="AF303" i="56"/>
  <c r="AE303" i="56"/>
  <c r="AD303" i="56"/>
  <c r="AC303" i="56"/>
  <c r="AB303" i="56"/>
  <c r="AA303" i="56"/>
  <c r="Z303" i="56"/>
  <c r="Y303" i="56"/>
  <c r="X303" i="56"/>
  <c r="U303" i="56"/>
  <c r="AF302" i="56"/>
  <c r="AE302" i="56"/>
  <c r="AD302" i="56"/>
  <c r="AC302" i="56"/>
  <c r="AB302" i="56"/>
  <c r="AA302" i="56"/>
  <c r="Z302" i="56"/>
  <c r="Y302" i="56"/>
  <c r="X302" i="56"/>
  <c r="U302" i="56"/>
  <c r="AF301" i="56"/>
  <c r="AE301" i="56"/>
  <c r="AD301" i="56"/>
  <c r="AC301" i="56"/>
  <c r="AB301" i="56"/>
  <c r="AA301" i="56"/>
  <c r="Z301" i="56"/>
  <c r="Y301" i="56"/>
  <c r="X301" i="56"/>
  <c r="U301" i="56"/>
  <c r="AF300" i="56"/>
  <c r="AE300" i="56"/>
  <c r="AD300" i="56"/>
  <c r="AC300" i="56"/>
  <c r="AB300" i="56"/>
  <c r="AA300" i="56"/>
  <c r="Z300" i="56"/>
  <c r="Y300" i="56"/>
  <c r="X300" i="56"/>
  <c r="U300" i="56"/>
  <c r="AF299" i="56"/>
  <c r="AE299" i="56"/>
  <c r="AD299" i="56"/>
  <c r="AC299" i="56"/>
  <c r="AB299" i="56"/>
  <c r="AA299" i="56"/>
  <c r="Z299" i="56"/>
  <c r="Y299" i="56"/>
  <c r="X299" i="56"/>
  <c r="U299" i="56"/>
  <c r="AF298" i="56"/>
  <c r="AE298" i="56"/>
  <c r="AD298" i="56"/>
  <c r="AC298" i="56"/>
  <c r="AB298" i="56"/>
  <c r="AA298" i="56"/>
  <c r="Z298" i="56"/>
  <c r="Y298" i="56"/>
  <c r="X298" i="56"/>
  <c r="U298" i="56"/>
  <c r="AF297" i="56"/>
  <c r="AE297" i="56"/>
  <c r="AD297" i="56"/>
  <c r="AC297" i="56"/>
  <c r="AB297" i="56"/>
  <c r="AA297" i="56"/>
  <c r="Z297" i="56"/>
  <c r="Y297" i="56"/>
  <c r="X297" i="56"/>
  <c r="U297" i="56"/>
  <c r="AF296" i="56"/>
  <c r="AE296" i="56"/>
  <c r="AD296" i="56"/>
  <c r="AC296" i="56"/>
  <c r="AB296" i="56"/>
  <c r="AA296" i="56"/>
  <c r="Z296" i="56"/>
  <c r="Y296" i="56"/>
  <c r="X296" i="56"/>
  <c r="U296" i="56"/>
  <c r="AF295" i="56"/>
  <c r="AE295" i="56"/>
  <c r="AD295" i="56"/>
  <c r="AC295" i="56"/>
  <c r="AB295" i="56"/>
  <c r="AA295" i="56"/>
  <c r="Z295" i="56"/>
  <c r="Y295" i="56"/>
  <c r="X295" i="56"/>
  <c r="U295" i="56"/>
  <c r="AF294" i="56"/>
  <c r="AE294" i="56"/>
  <c r="AD294" i="56"/>
  <c r="AC294" i="56"/>
  <c r="AB294" i="56"/>
  <c r="AA294" i="56"/>
  <c r="Z294" i="56"/>
  <c r="Y294" i="56"/>
  <c r="X294" i="56"/>
  <c r="U294" i="56"/>
  <c r="AF293" i="56"/>
  <c r="AE293" i="56"/>
  <c r="AD293" i="56"/>
  <c r="AC293" i="56"/>
  <c r="AB293" i="56"/>
  <c r="AA293" i="56"/>
  <c r="Z293" i="56"/>
  <c r="Y293" i="56"/>
  <c r="X293" i="56"/>
  <c r="U293" i="56"/>
  <c r="AF292" i="56"/>
  <c r="AE292" i="56"/>
  <c r="AD292" i="56"/>
  <c r="AC292" i="56"/>
  <c r="AB292" i="56"/>
  <c r="AA292" i="56"/>
  <c r="Z292" i="56"/>
  <c r="Y292" i="56"/>
  <c r="X292" i="56"/>
  <c r="U292" i="56"/>
  <c r="AF291" i="56"/>
  <c r="AE291" i="56"/>
  <c r="AD291" i="56"/>
  <c r="AC291" i="56"/>
  <c r="AB291" i="56"/>
  <c r="AA291" i="56"/>
  <c r="Z291" i="56"/>
  <c r="Y291" i="56"/>
  <c r="X291" i="56"/>
  <c r="U291" i="56"/>
  <c r="AF290" i="56"/>
  <c r="AE290" i="56"/>
  <c r="AD290" i="56"/>
  <c r="AC290" i="56"/>
  <c r="AB290" i="56"/>
  <c r="AA290" i="56"/>
  <c r="Z290" i="56"/>
  <c r="Y290" i="56"/>
  <c r="X290" i="56"/>
  <c r="U290" i="56"/>
  <c r="AF289" i="56"/>
  <c r="AE289" i="56"/>
  <c r="AD289" i="56"/>
  <c r="AC289" i="56"/>
  <c r="AB289" i="56"/>
  <c r="AA289" i="56"/>
  <c r="Z289" i="56"/>
  <c r="Y289" i="56"/>
  <c r="X289" i="56"/>
  <c r="U289" i="56"/>
  <c r="AF288" i="56"/>
  <c r="AE288" i="56"/>
  <c r="AD288" i="56"/>
  <c r="AC288" i="56"/>
  <c r="AB288" i="56"/>
  <c r="AA288" i="56"/>
  <c r="Z288" i="56"/>
  <c r="Y288" i="56"/>
  <c r="X288" i="56"/>
  <c r="AR288" i="56" s="1"/>
  <c r="U288" i="56"/>
  <c r="AO288" i="56" s="1"/>
  <c r="AF287" i="56"/>
  <c r="AE287" i="56"/>
  <c r="AD287" i="56"/>
  <c r="AC287" i="56"/>
  <c r="AB287" i="56"/>
  <c r="AA287" i="56"/>
  <c r="Z287" i="56"/>
  <c r="Y287" i="56"/>
  <c r="X287" i="56"/>
  <c r="AR287" i="56" s="1"/>
  <c r="U287" i="56"/>
  <c r="AO287" i="56" s="1"/>
  <c r="AF286" i="56"/>
  <c r="AE286" i="56"/>
  <c r="AD286" i="56"/>
  <c r="AC286" i="56"/>
  <c r="AB286" i="56"/>
  <c r="AA286" i="56"/>
  <c r="Z286" i="56"/>
  <c r="Y286" i="56"/>
  <c r="X286" i="56"/>
  <c r="AR286" i="56" s="1"/>
  <c r="U286" i="56"/>
  <c r="AO286" i="56" s="1"/>
  <c r="AF285" i="56"/>
  <c r="AE285" i="56"/>
  <c r="AD285" i="56"/>
  <c r="AC285" i="56"/>
  <c r="AB285" i="56"/>
  <c r="AA285" i="56"/>
  <c r="Z285" i="56"/>
  <c r="Y285" i="56"/>
  <c r="X285" i="56"/>
  <c r="AR285" i="56" s="1"/>
  <c r="U285" i="56"/>
  <c r="AO285" i="56" s="1"/>
  <c r="AF284" i="56"/>
  <c r="AE284" i="56"/>
  <c r="AD284" i="56"/>
  <c r="AC284" i="56"/>
  <c r="AB284" i="56"/>
  <c r="AA284" i="56"/>
  <c r="Z284" i="56"/>
  <c r="Y284" i="56"/>
  <c r="X284" i="56"/>
  <c r="AR284" i="56" s="1"/>
  <c r="U284" i="56"/>
  <c r="AF283" i="56"/>
  <c r="AE283" i="56"/>
  <c r="AD283" i="56"/>
  <c r="AC283" i="56"/>
  <c r="AB283" i="56"/>
  <c r="AA283" i="56"/>
  <c r="Z283" i="56"/>
  <c r="Y283" i="56"/>
  <c r="X283" i="56"/>
  <c r="AR283" i="56" s="1"/>
  <c r="U283" i="56"/>
  <c r="AO283" i="56" s="1"/>
  <c r="AF282" i="56"/>
  <c r="AE282" i="56"/>
  <c r="AD282" i="56"/>
  <c r="AC282" i="56"/>
  <c r="AB282" i="56"/>
  <c r="AA282" i="56"/>
  <c r="Z282" i="56"/>
  <c r="Y282" i="56"/>
  <c r="X282" i="56"/>
  <c r="AR282" i="56" s="1"/>
  <c r="U282" i="56"/>
  <c r="AO282" i="56" s="1"/>
  <c r="AF281" i="56"/>
  <c r="AE281" i="56"/>
  <c r="AD281" i="56"/>
  <c r="AC281" i="56"/>
  <c r="AB281" i="56"/>
  <c r="AA281" i="56"/>
  <c r="Z281" i="56"/>
  <c r="Y281" i="56"/>
  <c r="X281" i="56"/>
  <c r="AR281" i="56" s="1"/>
  <c r="U281" i="56"/>
  <c r="AF280" i="56"/>
  <c r="AE280" i="56"/>
  <c r="AD280" i="56"/>
  <c r="AC280" i="56"/>
  <c r="AB280" i="56"/>
  <c r="AA280" i="56"/>
  <c r="Z280" i="56"/>
  <c r="Y280" i="56"/>
  <c r="X280" i="56"/>
  <c r="AR280" i="56" s="1"/>
  <c r="U280" i="56"/>
  <c r="AO280" i="56" s="1"/>
  <c r="AF279" i="56"/>
  <c r="AE279" i="56"/>
  <c r="AD279" i="56"/>
  <c r="AC279" i="56"/>
  <c r="AB279" i="56"/>
  <c r="AA279" i="56"/>
  <c r="Z279" i="56"/>
  <c r="Y279" i="56"/>
  <c r="X279" i="56"/>
  <c r="AR279" i="56" s="1"/>
  <c r="U279" i="56"/>
  <c r="AO279" i="56" s="1"/>
  <c r="AF278" i="56"/>
  <c r="AE278" i="56"/>
  <c r="AD278" i="56"/>
  <c r="AC278" i="56"/>
  <c r="AB278" i="56"/>
  <c r="AA278" i="56"/>
  <c r="Z278" i="56"/>
  <c r="Y278" i="56"/>
  <c r="X278" i="56"/>
  <c r="AR278" i="56" s="1"/>
  <c r="U278" i="56"/>
  <c r="AO278" i="56" s="1"/>
  <c r="AF277" i="56"/>
  <c r="AE277" i="56"/>
  <c r="AD277" i="56"/>
  <c r="AC277" i="56"/>
  <c r="AB277" i="56"/>
  <c r="AA277" i="56"/>
  <c r="Z277" i="56"/>
  <c r="Y277" i="56"/>
  <c r="X277" i="56"/>
  <c r="AR277" i="56" s="1"/>
  <c r="U277" i="56"/>
  <c r="AO277" i="56" s="1"/>
  <c r="AF276" i="56"/>
  <c r="AE276" i="56"/>
  <c r="AD276" i="56"/>
  <c r="AC276" i="56"/>
  <c r="AB276" i="56"/>
  <c r="AA276" i="56"/>
  <c r="Z276" i="56"/>
  <c r="Y276" i="56"/>
  <c r="X276" i="56"/>
  <c r="AR276" i="56" s="1"/>
  <c r="U276" i="56"/>
  <c r="AO276" i="56" s="1"/>
  <c r="AF275" i="56"/>
  <c r="AE275" i="56"/>
  <c r="AD275" i="56"/>
  <c r="AC275" i="56"/>
  <c r="AB275" i="56"/>
  <c r="AA275" i="56"/>
  <c r="Z275" i="56"/>
  <c r="Y275" i="56"/>
  <c r="X275" i="56"/>
  <c r="AR275" i="56" s="1"/>
  <c r="U275" i="56"/>
  <c r="AO275" i="56" s="1"/>
  <c r="AF274" i="56"/>
  <c r="AE274" i="56"/>
  <c r="AD274" i="56"/>
  <c r="AC274" i="56"/>
  <c r="AB274" i="56"/>
  <c r="AA274" i="56"/>
  <c r="Z274" i="56"/>
  <c r="Y274" i="56"/>
  <c r="X274" i="56"/>
  <c r="AR274" i="56" s="1"/>
  <c r="U274" i="56"/>
  <c r="AO274" i="56" s="1"/>
  <c r="AF273" i="56"/>
  <c r="AE273" i="56"/>
  <c r="AD273" i="56"/>
  <c r="AC273" i="56"/>
  <c r="AB273" i="56"/>
  <c r="AA273" i="56"/>
  <c r="Z273" i="56"/>
  <c r="Y273" i="56"/>
  <c r="X273" i="56"/>
  <c r="AR273" i="56" s="1"/>
  <c r="U273" i="56"/>
  <c r="AO273" i="56" s="1"/>
  <c r="AF272" i="56"/>
  <c r="AE272" i="56"/>
  <c r="AD272" i="56"/>
  <c r="AC272" i="56"/>
  <c r="AB272" i="56"/>
  <c r="AA272" i="56"/>
  <c r="Z272" i="56"/>
  <c r="Y272" i="56"/>
  <c r="X272" i="56"/>
  <c r="AR272" i="56" s="1"/>
  <c r="U272" i="56"/>
  <c r="AO272" i="56" s="1"/>
  <c r="AF271" i="56"/>
  <c r="AE271" i="56"/>
  <c r="AD271" i="56"/>
  <c r="AC271" i="56"/>
  <c r="AB271" i="56"/>
  <c r="AA271" i="56"/>
  <c r="Z271" i="56"/>
  <c r="Y271" i="56"/>
  <c r="X271" i="56"/>
  <c r="AR271" i="56" s="1"/>
  <c r="U271" i="56"/>
  <c r="AO271" i="56" s="1"/>
  <c r="AF270" i="56"/>
  <c r="AE270" i="56"/>
  <c r="AD270" i="56"/>
  <c r="AC270" i="56"/>
  <c r="AB270" i="56"/>
  <c r="AA270" i="56"/>
  <c r="Z270" i="56"/>
  <c r="Y270" i="56"/>
  <c r="X270" i="56"/>
  <c r="AR270" i="56" s="1"/>
  <c r="U270" i="56"/>
  <c r="AF269" i="56"/>
  <c r="AE269" i="56"/>
  <c r="AD269" i="56"/>
  <c r="AC269" i="56"/>
  <c r="AB269" i="56"/>
  <c r="AA269" i="56"/>
  <c r="Z269" i="56"/>
  <c r="Y269" i="56"/>
  <c r="X269" i="56"/>
  <c r="AR269" i="56" s="1"/>
  <c r="U269" i="56"/>
  <c r="AP269" i="56" s="1"/>
  <c r="AF268" i="56"/>
  <c r="AE268" i="56"/>
  <c r="AD268" i="56"/>
  <c r="AC268" i="56"/>
  <c r="AB268" i="56"/>
  <c r="AA268" i="56"/>
  <c r="Z268" i="56"/>
  <c r="Y268" i="56"/>
  <c r="X268" i="56"/>
  <c r="AR268" i="56" s="1"/>
  <c r="U268" i="56"/>
  <c r="AO268" i="56" s="1"/>
  <c r="AF267" i="56"/>
  <c r="AE267" i="56"/>
  <c r="AD267" i="56"/>
  <c r="AC267" i="56"/>
  <c r="AB267" i="56"/>
  <c r="AA267" i="56"/>
  <c r="Z267" i="56"/>
  <c r="Y267" i="56"/>
  <c r="X267" i="56"/>
  <c r="AR267" i="56" s="1"/>
  <c r="U267" i="56"/>
  <c r="AO267" i="56" s="1"/>
  <c r="AF266" i="56"/>
  <c r="AE266" i="56"/>
  <c r="AD266" i="56"/>
  <c r="AC266" i="56"/>
  <c r="AB266" i="56"/>
  <c r="AA266" i="56"/>
  <c r="Z266" i="56"/>
  <c r="Y266" i="56"/>
  <c r="X266" i="56"/>
  <c r="AR266" i="56" s="1"/>
  <c r="U266" i="56"/>
  <c r="AO266" i="56" s="1"/>
  <c r="AF265" i="56"/>
  <c r="AE265" i="56"/>
  <c r="AD265" i="56"/>
  <c r="AC265" i="56"/>
  <c r="AB265" i="56"/>
  <c r="AA265" i="56"/>
  <c r="Z265" i="56"/>
  <c r="Y265" i="56"/>
  <c r="X265" i="56"/>
  <c r="AR265" i="56" s="1"/>
  <c r="U265" i="56"/>
  <c r="AF264" i="56"/>
  <c r="AE264" i="56"/>
  <c r="AD264" i="56"/>
  <c r="AC264" i="56"/>
  <c r="AB264" i="56"/>
  <c r="AA264" i="56"/>
  <c r="Z264" i="56"/>
  <c r="Y264" i="56"/>
  <c r="X264" i="56"/>
  <c r="AR264" i="56" s="1"/>
  <c r="U264" i="56"/>
  <c r="AP264" i="56" s="1"/>
  <c r="AF263" i="56"/>
  <c r="AE263" i="56"/>
  <c r="AD263" i="56"/>
  <c r="AC263" i="56"/>
  <c r="AB263" i="56"/>
  <c r="AA263" i="56"/>
  <c r="Z263" i="56"/>
  <c r="Y263" i="56"/>
  <c r="X263" i="56"/>
  <c r="AR263" i="56" s="1"/>
  <c r="U263" i="56"/>
  <c r="AP263" i="56" s="1"/>
  <c r="AF262" i="56"/>
  <c r="AE262" i="56"/>
  <c r="AD262" i="56"/>
  <c r="AC262" i="56"/>
  <c r="AB262" i="56"/>
  <c r="AA262" i="56"/>
  <c r="Z262" i="56"/>
  <c r="Y262" i="56"/>
  <c r="X262" i="56"/>
  <c r="AR262" i="56" s="1"/>
  <c r="U262" i="56"/>
  <c r="AP262" i="56" s="1"/>
  <c r="AF261" i="56"/>
  <c r="AE261" i="56"/>
  <c r="AD261" i="56"/>
  <c r="AC261" i="56"/>
  <c r="AB261" i="56"/>
  <c r="AA261" i="56"/>
  <c r="Z261" i="56"/>
  <c r="Y261" i="56"/>
  <c r="X261" i="56"/>
  <c r="AR261" i="56" s="1"/>
  <c r="U261" i="56"/>
  <c r="AP261" i="56" s="1"/>
  <c r="AF260" i="56"/>
  <c r="AE260" i="56"/>
  <c r="AD260" i="56"/>
  <c r="AC260" i="56"/>
  <c r="AB260" i="56"/>
  <c r="AA260" i="56"/>
  <c r="Z260" i="56"/>
  <c r="Y260" i="56"/>
  <c r="X260" i="56"/>
  <c r="AR260" i="56" s="1"/>
  <c r="U260" i="56"/>
  <c r="AO260" i="56" s="1"/>
  <c r="AF259" i="56"/>
  <c r="AE259" i="56"/>
  <c r="AD259" i="56"/>
  <c r="AC259" i="56"/>
  <c r="AB259" i="56"/>
  <c r="AA259" i="56"/>
  <c r="Z259" i="56"/>
  <c r="Y259" i="56"/>
  <c r="X259" i="56"/>
  <c r="AR259" i="56" s="1"/>
  <c r="U259" i="56"/>
  <c r="AO259" i="56" s="1"/>
  <c r="AF258" i="56"/>
  <c r="AE258" i="56"/>
  <c r="AD258" i="56"/>
  <c r="AC258" i="56"/>
  <c r="AB258" i="56"/>
  <c r="AA258" i="56"/>
  <c r="Z258" i="56"/>
  <c r="Y258" i="56"/>
  <c r="X258" i="56"/>
  <c r="AR258" i="56" s="1"/>
  <c r="U258" i="56"/>
  <c r="AF257" i="56"/>
  <c r="AE257" i="56"/>
  <c r="AD257" i="56"/>
  <c r="AC257" i="56"/>
  <c r="AB257" i="56"/>
  <c r="AA257" i="56"/>
  <c r="Z257" i="56"/>
  <c r="Y257" i="56"/>
  <c r="X257" i="56"/>
  <c r="AR257" i="56" s="1"/>
  <c r="U257" i="56"/>
  <c r="AP257" i="56" s="1"/>
  <c r="AF256" i="56"/>
  <c r="AE256" i="56"/>
  <c r="AD256" i="56"/>
  <c r="AC256" i="56"/>
  <c r="AB256" i="56"/>
  <c r="AA256" i="56"/>
  <c r="Z256" i="56"/>
  <c r="Y256" i="56"/>
  <c r="X256" i="56"/>
  <c r="AR256" i="56" s="1"/>
  <c r="U256" i="56"/>
  <c r="AP256" i="56" s="1"/>
  <c r="AF255" i="56"/>
  <c r="AE255" i="56"/>
  <c r="AD255" i="56"/>
  <c r="AC255" i="56"/>
  <c r="AB255" i="56"/>
  <c r="AA255" i="56"/>
  <c r="Z255" i="56"/>
  <c r="Y255" i="56"/>
  <c r="X255" i="56"/>
  <c r="AR255" i="56" s="1"/>
  <c r="U255" i="56"/>
  <c r="AP255" i="56" s="1"/>
  <c r="AF254" i="56"/>
  <c r="AE254" i="56"/>
  <c r="AD254" i="56"/>
  <c r="AC254" i="56"/>
  <c r="AB254" i="56"/>
  <c r="AA254" i="56"/>
  <c r="Z254" i="56"/>
  <c r="Y254" i="56"/>
  <c r="X254" i="56"/>
  <c r="AR254" i="56" s="1"/>
  <c r="U254" i="56"/>
  <c r="AP254" i="56" s="1"/>
  <c r="AF253" i="56"/>
  <c r="AE253" i="56"/>
  <c r="AD253" i="56"/>
  <c r="AC253" i="56"/>
  <c r="AB253" i="56"/>
  <c r="AA253" i="56"/>
  <c r="Z253" i="56"/>
  <c r="Y253" i="56"/>
  <c r="X253" i="56"/>
  <c r="AR253" i="56" s="1"/>
  <c r="U253" i="56"/>
  <c r="AO253" i="56" s="1"/>
  <c r="AF252" i="56"/>
  <c r="AE252" i="56"/>
  <c r="AD252" i="56"/>
  <c r="AC252" i="56"/>
  <c r="AB252" i="56"/>
  <c r="AA252" i="56"/>
  <c r="Z252" i="56"/>
  <c r="Y252" i="56"/>
  <c r="X252" i="56"/>
  <c r="AR252" i="56" s="1"/>
  <c r="U252" i="56"/>
  <c r="AP252" i="56" s="1"/>
  <c r="AF251" i="56"/>
  <c r="AE251" i="56"/>
  <c r="AD251" i="56"/>
  <c r="AC251" i="56"/>
  <c r="AB251" i="56"/>
  <c r="AA251" i="56"/>
  <c r="Z251" i="56"/>
  <c r="Y251" i="56"/>
  <c r="X251" i="56"/>
  <c r="AR251" i="56" s="1"/>
  <c r="U251" i="56"/>
  <c r="AP251" i="56" s="1"/>
  <c r="AF250" i="56"/>
  <c r="AE250" i="56"/>
  <c r="AD250" i="56"/>
  <c r="AC250" i="56"/>
  <c r="AB250" i="56"/>
  <c r="AA250" i="56"/>
  <c r="Z250" i="56"/>
  <c r="Y250" i="56"/>
  <c r="X250" i="56"/>
  <c r="AR250" i="56" s="1"/>
  <c r="U250" i="56"/>
  <c r="AO250" i="56" s="1"/>
  <c r="AF249" i="56"/>
  <c r="AE249" i="56"/>
  <c r="AD249" i="56"/>
  <c r="AC249" i="56"/>
  <c r="AB249" i="56"/>
  <c r="AA249" i="56"/>
  <c r="Z249" i="56"/>
  <c r="Y249" i="56"/>
  <c r="X249" i="56"/>
  <c r="AR249" i="56" s="1"/>
  <c r="U249" i="56"/>
  <c r="AO249" i="56" s="1"/>
  <c r="AF248" i="56"/>
  <c r="AE248" i="56"/>
  <c r="AD248" i="56"/>
  <c r="AC248" i="56"/>
  <c r="AB248" i="56"/>
  <c r="AA248" i="56"/>
  <c r="Z248" i="56"/>
  <c r="Y248" i="56"/>
  <c r="X248" i="56"/>
  <c r="AR248" i="56" s="1"/>
  <c r="U248" i="56"/>
  <c r="AP248" i="56" s="1"/>
  <c r="AF247" i="56"/>
  <c r="AE247" i="56"/>
  <c r="AD247" i="56"/>
  <c r="AC247" i="56"/>
  <c r="AB247" i="56"/>
  <c r="AA247" i="56"/>
  <c r="Z247" i="56"/>
  <c r="Y247" i="56"/>
  <c r="X247" i="56"/>
  <c r="AR247" i="56" s="1"/>
  <c r="U247" i="56"/>
  <c r="AO247" i="56" s="1"/>
  <c r="AF246" i="56"/>
  <c r="AE246" i="56"/>
  <c r="AD246" i="56"/>
  <c r="AC246" i="56"/>
  <c r="AB246" i="56"/>
  <c r="AA246" i="56"/>
  <c r="Z246" i="56"/>
  <c r="Y246" i="56"/>
  <c r="X246" i="56"/>
  <c r="AR246" i="56" s="1"/>
  <c r="U246" i="56"/>
  <c r="AO246" i="56" s="1"/>
  <c r="AF245" i="56"/>
  <c r="AE245" i="56"/>
  <c r="AD245" i="56"/>
  <c r="AC245" i="56"/>
  <c r="AB245" i="56"/>
  <c r="AA245" i="56"/>
  <c r="Z245" i="56"/>
  <c r="Y245" i="56"/>
  <c r="X245" i="56"/>
  <c r="AR245" i="56" s="1"/>
  <c r="U245" i="56"/>
  <c r="AP245" i="56" s="1"/>
  <c r="AF244" i="56"/>
  <c r="AE244" i="56"/>
  <c r="AD244" i="56"/>
  <c r="AC244" i="56"/>
  <c r="AB244" i="56"/>
  <c r="AA244" i="56"/>
  <c r="Z244" i="56"/>
  <c r="Y244" i="56"/>
  <c r="X244" i="56"/>
  <c r="AR244" i="56" s="1"/>
  <c r="U244" i="56"/>
  <c r="AO244" i="56" s="1"/>
  <c r="AF243" i="56"/>
  <c r="AE243" i="56"/>
  <c r="AD243" i="56"/>
  <c r="AC243" i="56"/>
  <c r="AB243" i="56"/>
  <c r="AA243" i="56"/>
  <c r="Z243" i="56"/>
  <c r="Y243" i="56"/>
  <c r="X243" i="56"/>
  <c r="AR243" i="56" s="1"/>
  <c r="U243" i="56"/>
  <c r="AO243" i="56" s="1"/>
  <c r="AF242" i="56"/>
  <c r="AE242" i="56"/>
  <c r="AD242" i="56"/>
  <c r="AC242" i="56"/>
  <c r="AB242" i="56"/>
  <c r="AA242" i="56"/>
  <c r="Z242" i="56"/>
  <c r="Y242" i="56"/>
  <c r="X242" i="56"/>
  <c r="AR242" i="56" s="1"/>
  <c r="U242" i="56"/>
  <c r="AO242" i="56" s="1"/>
  <c r="AF241" i="56"/>
  <c r="AE241" i="56"/>
  <c r="AD241" i="56"/>
  <c r="AC241" i="56"/>
  <c r="AB241" i="56"/>
  <c r="AA241" i="56"/>
  <c r="Z241" i="56"/>
  <c r="Y241" i="56"/>
  <c r="X241" i="56"/>
  <c r="AR241" i="56" s="1"/>
  <c r="U241" i="56"/>
  <c r="AO241" i="56" s="1"/>
  <c r="AF240" i="56"/>
  <c r="AE240" i="56"/>
  <c r="AD240" i="56"/>
  <c r="AC240" i="56"/>
  <c r="AB240" i="56"/>
  <c r="AA240" i="56"/>
  <c r="Z240" i="56"/>
  <c r="Y240" i="56"/>
  <c r="X240" i="56"/>
  <c r="AR240" i="56" s="1"/>
  <c r="U240" i="56"/>
  <c r="AP240" i="56" s="1"/>
  <c r="AF239" i="56"/>
  <c r="AE239" i="56"/>
  <c r="AD239" i="56"/>
  <c r="AC239" i="56"/>
  <c r="AB239" i="56"/>
  <c r="AA239" i="56"/>
  <c r="Z239" i="56"/>
  <c r="Y239" i="56"/>
  <c r="X239" i="56"/>
  <c r="AR239" i="56" s="1"/>
  <c r="U239" i="56"/>
  <c r="AP239" i="56" s="1"/>
  <c r="AF238" i="56"/>
  <c r="AE238" i="56"/>
  <c r="AD238" i="56"/>
  <c r="AC238" i="56"/>
  <c r="AB238" i="56"/>
  <c r="AA238" i="56"/>
  <c r="Z238" i="56"/>
  <c r="Y238" i="56"/>
  <c r="X238" i="56"/>
  <c r="AR238" i="56" s="1"/>
  <c r="U238" i="56"/>
  <c r="AO238" i="56" s="1"/>
  <c r="AF237" i="56"/>
  <c r="AE237" i="56"/>
  <c r="AD237" i="56"/>
  <c r="AC237" i="56"/>
  <c r="AB237" i="56"/>
  <c r="AA237" i="56"/>
  <c r="Z237" i="56"/>
  <c r="Y237" i="56"/>
  <c r="X237" i="56"/>
  <c r="AR237" i="56" s="1"/>
  <c r="U237" i="56"/>
  <c r="AP237" i="56" s="1"/>
  <c r="AF236" i="56"/>
  <c r="AE236" i="56"/>
  <c r="AD236" i="56"/>
  <c r="AC236" i="56"/>
  <c r="AB236" i="56"/>
  <c r="AA236" i="56"/>
  <c r="Z236" i="56"/>
  <c r="Y236" i="56"/>
  <c r="X236" i="56"/>
  <c r="AR236" i="56" s="1"/>
  <c r="U236" i="56"/>
  <c r="AF235" i="56"/>
  <c r="AE235" i="56"/>
  <c r="AD235" i="56"/>
  <c r="AC235" i="56"/>
  <c r="AB235" i="56"/>
  <c r="AA235" i="56"/>
  <c r="Z235" i="56"/>
  <c r="Y235" i="56"/>
  <c r="X235" i="56"/>
  <c r="AR235" i="56" s="1"/>
  <c r="U235" i="56"/>
  <c r="AO235" i="56" s="1"/>
  <c r="AF234" i="56"/>
  <c r="AE234" i="56"/>
  <c r="AD234" i="56"/>
  <c r="AC234" i="56"/>
  <c r="AB234" i="56"/>
  <c r="AA234" i="56"/>
  <c r="Z234" i="56"/>
  <c r="Y234" i="56"/>
  <c r="X234" i="56"/>
  <c r="AR234" i="56" s="1"/>
  <c r="U234" i="56"/>
  <c r="AO234" i="56" s="1"/>
  <c r="AF233" i="56"/>
  <c r="AE233" i="56"/>
  <c r="AD233" i="56"/>
  <c r="AC233" i="56"/>
  <c r="AB233" i="56"/>
  <c r="AA233" i="56"/>
  <c r="Z233" i="56"/>
  <c r="Y233" i="56"/>
  <c r="X233" i="56"/>
  <c r="AR233" i="56" s="1"/>
  <c r="U233" i="56"/>
  <c r="AP233" i="56" s="1"/>
  <c r="AF232" i="56"/>
  <c r="AE232" i="56"/>
  <c r="AD232" i="56"/>
  <c r="AC232" i="56"/>
  <c r="AB232" i="56"/>
  <c r="AA232" i="56"/>
  <c r="Z232" i="56"/>
  <c r="Y232" i="56"/>
  <c r="X232" i="56"/>
  <c r="AR232" i="56" s="1"/>
  <c r="U232" i="56"/>
  <c r="AF231" i="56"/>
  <c r="AE231" i="56"/>
  <c r="AD231" i="56"/>
  <c r="AC231" i="56"/>
  <c r="AB231" i="56"/>
  <c r="AA231" i="56"/>
  <c r="Z231" i="56"/>
  <c r="Y231" i="56"/>
  <c r="X231" i="56"/>
  <c r="AR231" i="56" s="1"/>
  <c r="U231" i="56"/>
  <c r="AO231" i="56" s="1"/>
  <c r="AF230" i="56"/>
  <c r="AE230" i="56"/>
  <c r="AD230" i="56"/>
  <c r="AC230" i="56"/>
  <c r="AB230" i="56"/>
  <c r="AA230" i="56"/>
  <c r="Z230" i="56"/>
  <c r="Y230" i="56"/>
  <c r="X230" i="56"/>
  <c r="AR230" i="56" s="1"/>
  <c r="U230" i="56"/>
  <c r="AO230" i="56" s="1"/>
  <c r="AF229" i="56"/>
  <c r="AE229" i="56"/>
  <c r="AD229" i="56"/>
  <c r="AC229" i="56"/>
  <c r="AB229" i="56"/>
  <c r="AA229" i="56"/>
  <c r="Z229" i="56"/>
  <c r="Y229" i="56"/>
  <c r="X229" i="56"/>
  <c r="AR229" i="56" s="1"/>
  <c r="U229" i="56"/>
  <c r="AO229" i="56" s="1"/>
  <c r="AF228" i="56"/>
  <c r="AE228" i="56"/>
  <c r="AD228" i="56"/>
  <c r="AC228" i="56"/>
  <c r="AB228" i="56"/>
  <c r="AA228" i="56"/>
  <c r="Z228" i="56"/>
  <c r="Y228" i="56"/>
  <c r="X228" i="56"/>
  <c r="AR228" i="56" s="1"/>
  <c r="U228" i="56"/>
  <c r="AF227" i="56"/>
  <c r="AE227" i="56"/>
  <c r="AD227" i="56"/>
  <c r="AC227" i="56"/>
  <c r="AB227" i="56"/>
  <c r="AA227" i="56"/>
  <c r="Z227" i="56"/>
  <c r="Y227" i="56"/>
  <c r="X227" i="56"/>
  <c r="AR227" i="56" s="1"/>
  <c r="U227" i="56"/>
  <c r="AF226" i="56"/>
  <c r="AE226" i="56"/>
  <c r="AD226" i="56"/>
  <c r="AC226" i="56"/>
  <c r="AB226" i="56"/>
  <c r="AA226" i="56"/>
  <c r="Z226" i="56"/>
  <c r="Y226" i="56"/>
  <c r="X226" i="56"/>
  <c r="AR226" i="56" s="1"/>
  <c r="U226" i="56"/>
  <c r="AO226" i="56" s="1"/>
  <c r="AF225" i="56"/>
  <c r="AE225" i="56"/>
  <c r="AD225" i="56"/>
  <c r="AC225" i="56"/>
  <c r="AB225" i="56"/>
  <c r="AA225" i="56"/>
  <c r="Z225" i="56"/>
  <c r="Y225" i="56"/>
  <c r="X225" i="56"/>
  <c r="AR225" i="56" s="1"/>
  <c r="U225" i="56"/>
  <c r="AF224" i="56"/>
  <c r="AE224" i="56"/>
  <c r="AD224" i="56"/>
  <c r="AC224" i="56"/>
  <c r="AB224" i="56"/>
  <c r="AA224" i="56"/>
  <c r="Z224" i="56"/>
  <c r="Y224" i="56"/>
  <c r="X224" i="56"/>
  <c r="AR224" i="56" s="1"/>
  <c r="U224" i="56"/>
  <c r="AF223" i="56"/>
  <c r="AE223" i="56"/>
  <c r="AD223" i="56"/>
  <c r="AC223" i="56"/>
  <c r="AB223" i="56"/>
  <c r="AA223" i="56"/>
  <c r="Z223" i="56"/>
  <c r="Y223" i="56"/>
  <c r="X223" i="56"/>
  <c r="AR223" i="56" s="1"/>
  <c r="U223" i="56"/>
  <c r="AO223" i="56" s="1"/>
  <c r="AF222" i="56"/>
  <c r="AE222" i="56"/>
  <c r="AD222" i="56"/>
  <c r="AC222" i="56"/>
  <c r="AB222" i="56"/>
  <c r="AA222" i="56"/>
  <c r="Z222" i="56"/>
  <c r="Y222" i="56"/>
  <c r="X222" i="56"/>
  <c r="AR222" i="56" s="1"/>
  <c r="U222" i="56"/>
  <c r="AO222" i="56" s="1"/>
  <c r="AF221" i="56"/>
  <c r="AE221" i="56"/>
  <c r="AD221" i="56"/>
  <c r="AC221" i="56"/>
  <c r="AB221" i="56"/>
  <c r="AA221" i="56"/>
  <c r="Z221" i="56"/>
  <c r="Y221" i="56"/>
  <c r="X221" i="56"/>
  <c r="AR221" i="56" s="1"/>
  <c r="U221" i="56"/>
  <c r="AF220" i="56"/>
  <c r="AE220" i="56"/>
  <c r="AD220" i="56"/>
  <c r="AC220" i="56"/>
  <c r="AB220" i="56"/>
  <c r="AA220" i="56"/>
  <c r="Z220" i="56"/>
  <c r="Y220" i="56"/>
  <c r="X220" i="56"/>
  <c r="AR220" i="56" s="1"/>
  <c r="U220" i="56"/>
  <c r="AO220" i="56" s="1"/>
  <c r="AF219" i="56"/>
  <c r="AE219" i="56"/>
  <c r="AD219" i="56"/>
  <c r="AC219" i="56"/>
  <c r="AB219" i="56"/>
  <c r="AA219" i="56"/>
  <c r="Z219" i="56"/>
  <c r="Y219" i="56"/>
  <c r="X219" i="56"/>
  <c r="AR219" i="56" s="1"/>
  <c r="U219" i="56"/>
  <c r="AO219" i="56" s="1"/>
  <c r="AF218" i="56"/>
  <c r="AE218" i="56"/>
  <c r="AD218" i="56"/>
  <c r="AC218" i="56"/>
  <c r="AB218" i="56"/>
  <c r="AA218" i="56"/>
  <c r="Z218" i="56"/>
  <c r="Y218" i="56"/>
  <c r="X218" i="56"/>
  <c r="AR218" i="56" s="1"/>
  <c r="U218" i="56"/>
  <c r="AO218" i="56" s="1"/>
  <c r="AF217" i="56"/>
  <c r="AE217" i="56"/>
  <c r="AD217" i="56"/>
  <c r="AC217" i="56"/>
  <c r="AB217" i="56"/>
  <c r="AA217" i="56"/>
  <c r="Z217" i="56"/>
  <c r="Y217" i="56"/>
  <c r="X217" i="56"/>
  <c r="AR217" i="56" s="1"/>
  <c r="U217" i="56"/>
  <c r="AO217" i="56" s="1"/>
  <c r="AF216" i="56"/>
  <c r="AE216" i="56"/>
  <c r="AD216" i="56"/>
  <c r="AC216" i="56"/>
  <c r="AB216" i="56"/>
  <c r="AA216" i="56"/>
  <c r="Z216" i="56"/>
  <c r="Y216" i="56"/>
  <c r="X216" i="56"/>
  <c r="AR216" i="56" s="1"/>
  <c r="U216" i="56"/>
  <c r="AF215" i="56"/>
  <c r="AE215" i="56"/>
  <c r="AD215" i="56"/>
  <c r="AC215" i="56"/>
  <c r="AB215" i="56"/>
  <c r="AA215" i="56"/>
  <c r="Z215" i="56"/>
  <c r="Y215" i="56"/>
  <c r="X215" i="56"/>
  <c r="AR215" i="56" s="1"/>
  <c r="U215" i="56"/>
  <c r="AF214" i="56"/>
  <c r="AE214" i="56"/>
  <c r="AD214" i="56"/>
  <c r="AC214" i="56"/>
  <c r="AB214" i="56"/>
  <c r="AA214" i="56"/>
  <c r="Z214" i="56"/>
  <c r="Y214" i="56"/>
  <c r="X214" i="56"/>
  <c r="AR214" i="56" s="1"/>
  <c r="U214" i="56"/>
  <c r="AO214" i="56" s="1"/>
  <c r="AF213" i="56"/>
  <c r="AE213" i="56"/>
  <c r="AD213" i="56"/>
  <c r="AC213" i="56"/>
  <c r="AB213" i="56"/>
  <c r="AA213" i="56"/>
  <c r="Z213" i="56"/>
  <c r="Y213" i="56"/>
  <c r="X213" i="56"/>
  <c r="AR213" i="56" s="1"/>
  <c r="U213" i="56"/>
  <c r="AO213" i="56" s="1"/>
  <c r="AF212" i="56"/>
  <c r="AE212" i="56"/>
  <c r="AD212" i="56"/>
  <c r="AC212" i="56"/>
  <c r="AB212" i="56"/>
  <c r="AA212" i="56"/>
  <c r="Z212" i="56"/>
  <c r="Y212" i="56"/>
  <c r="X212" i="56"/>
  <c r="AR212" i="56" s="1"/>
  <c r="U212" i="56"/>
  <c r="AO212" i="56" s="1"/>
  <c r="AF211" i="56"/>
  <c r="AE211" i="56"/>
  <c r="AD211" i="56"/>
  <c r="AC211" i="56"/>
  <c r="AB211" i="56"/>
  <c r="AA211" i="56"/>
  <c r="Z211" i="56"/>
  <c r="Y211" i="56"/>
  <c r="X211" i="56"/>
  <c r="AR211" i="56" s="1"/>
  <c r="U211" i="56"/>
  <c r="AO211" i="56" s="1"/>
  <c r="AF210" i="56"/>
  <c r="AE210" i="56"/>
  <c r="AD210" i="56"/>
  <c r="AC210" i="56"/>
  <c r="AB210" i="56"/>
  <c r="AA210" i="56"/>
  <c r="Z210" i="56"/>
  <c r="Y210" i="56"/>
  <c r="X210" i="56"/>
  <c r="AR210" i="56" s="1"/>
  <c r="U210" i="56"/>
  <c r="AO210" i="56" s="1"/>
  <c r="AF209" i="56"/>
  <c r="AE209" i="56"/>
  <c r="AD209" i="56"/>
  <c r="AC209" i="56"/>
  <c r="AB209" i="56"/>
  <c r="AA209" i="56"/>
  <c r="Z209" i="56"/>
  <c r="Y209" i="56"/>
  <c r="X209" i="56"/>
  <c r="AR209" i="56" s="1"/>
  <c r="U209" i="56"/>
  <c r="AF208" i="56"/>
  <c r="AE208" i="56"/>
  <c r="AD208" i="56"/>
  <c r="AC208" i="56"/>
  <c r="AB208" i="56"/>
  <c r="AA208" i="56"/>
  <c r="Z208" i="56"/>
  <c r="Y208" i="56"/>
  <c r="X208" i="56"/>
  <c r="AR208" i="56" s="1"/>
  <c r="U208" i="56"/>
  <c r="AO208" i="56" s="1"/>
  <c r="AF207" i="56"/>
  <c r="AE207" i="56"/>
  <c r="AD207" i="56"/>
  <c r="AC207" i="56"/>
  <c r="AB207" i="56"/>
  <c r="AA207" i="56"/>
  <c r="Z207" i="56"/>
  <c r="Y207" i="56"/>
  <c r="X207" i="56"/>
  <c r="AR207" i="56" s="1"/>
  <c r="U207" i="56"/>
  <c r="AO207" i="56" s="1"/>
  <c r="AF206" i="56"/>
  <c r="AE206" i="56"/>
  <c r="AD206" i="56"/>
  <c r="AC206" i="56"/>
  <c r="AB206" i="56"/>
  <c r="AA206" i="56"/>
  <c r="Z206" i="56"/>
  <c r="Y206" i="56"/>
  <c r="X206" i="56"/>
  <c r="AR206" i="56" s="1"/>
  <c r="U206" i="56"/>
  <c r="AF205" i="56"/>
  <c r="AE205" i="56"/>
  <c r="AD205" i="56"/>
  <c r="AC205" i="56"/>
  <c r="AB205" i="56"/>
  <c r="AA205" i="56"/>
  <c r="Z205" i="56"/>
  <c r="Y205" i="56"/>
  <c r="X205" i="56"/>
  <c r="AR205" i="56" s="1"/>
  <c r="U205" i="56"/>
  <c r="AO205" i="56" s="1"/>
  <c r="AF204" i="56"/>
  <c r="AE204" i="56"/>
  <c r="AD204" i="56"/>
  <c r="AC204" i="56"/>
  <c r="AB204" i="56"/>
  <c r="AA204" i="56"/>
  <c r="Z204" i="56"/>
  <c r="Y204" i="56"/>
  <c r="X204" i="56"/>
  <c r="AR204" i="56" s="1"/>
  <c r="U204" i="56"/>
  <c r="AO204" i="56" s="1"/>
  <c r="AF203" i="56"/>
  <c r="AE203" i="56"/>
  <c r="AD203" i="56"/>
  <c r="AC203" i="56"/>
  <c r="AB203" i="56"/>
  <c r="AA203" i="56"/>
  <c r="Z203" i="56"/>
  <c r="Y203" i="56"/>
  <c r="X203" i="56"/>
  <c r="AR203" i="56" s="1"/>
  <c r="U203" i="56"/>
  <c r="AO203" i="56" s="1"/>
  <c r="AF202" i="56"/>
  <c r="AE202" i="56"/>
  <c r="AD202" i="56"/>
  <c r="AC202" i="56"/>
  <c r="AB202" i="56"/>
  <c r="AA202" i="56"/>
  <c r="Z202" i="56"/>
  <c r="Y202" i="56"/>
  <c r="X202" i="56"/>
  <c r="AR202" i="56" s="1"/>
  <c r="U202" i="56"/>
  <c r="AO202" i="56" s="1"/>
  <c r="AF201" i="56"/>
  <c r="AE201" i="56"/>
  <c r="AD201" i="56"/>
  <c r="AC201" i="56"/>
  <c r="AB201" i="56"/>
  <c r="AA201" i="56"/>
  <c r="Z201" i="56"/>
  <c r="Y201" i="56"/>
  <c r="X201" i="56"/>
  <c r="AR201" i="56" s="1"/>
  <c r="U201" i="56"/>
  <c r="AF200" i="56"/>
  <c r="AE200" i="56"/>
  <c r="AD200" i="56"/>
  <c r="AC200" i="56"/>
  <c r="AB200" i="56"/>
  <c r="AA200" i="56"/>
  <c r="Z200" i="56"/>
  <c r="Y200" i="56"/>
  <c r="X200" i="56"/>
  <c r="AR200" i="56" s="1"/>
  <c r="U200" i="56"/>
  <c r="AO200" i="56" s="1"/>
  <c r="AF199" i="56"/>
  <c r="AE199" i="56"/>
  <c r="AD199" i="56"/>
  <c r="AC199" i="56"/>
  <c r="AB199" i="56"/>
  <c r="AA199" i="56"/>
  <c r="Z199" i="56"/>
  <c r="Y199" i="56"/>
  <c r="X199" i="56"/>
  <c r="AR199" i="56" s="1"/>
  <c r="U199" i="56"/>
  <c r="AO199" i="56" s="1"/>
  <c r="AF198" i="56"/>
  <c r="AE198" i="56"/>
  <c r="AD198" i="56"/>
  <c r="AC198" i="56"/>
  <c r="AB198" i="56"/>
  <c r="AA198" i="56"/>
  <c r="Z198" i="56"/>
  <c r="Y198" i="56"/>
  <c r="X198" i="56"/>
  <c r="AR198" i="56" s="1"/>
  <c r="U198" i="56"/>
  <c r="AO198" i="56" s="1"/>
  <c r="AF197" i="56"/>
  <c r="AE197" i="56"/>
  <c r="AD197" i="56"/>
  <c r="AC197" i="56"/>
  <c r="AB197" i="56"/>
  <c r="AA197" i="56"/>
  <c r="Z197" i="56"/>
  <c r="Y197" i="56"/>
  <c r="X197" i="56"/>
  <c r="AR197" i="56" s="1"/>
  <c r="U197" i="56"/>
  <c r="AO197" i="56" s="1"/>
  <c r="AF196" i="56"/>
  <c r="AE196" i="56"/>
  <c r="AD196" i="56"/>
  <c r="AC196" i="56"/>
  <c r="AB196" i="56"/>
  <c r="AA196" i="56"/>
  <c r="Z196" i="56"/>
  <c r="Y196" i="56"/>
  <c r="X196" i="56"/>
  <c r="AR196" i="56" s="1"/>
  <c r="U196" i="56"/>
  <c r="AO196" i="56" s="1"/>
  <c r="AF195" i="56"/>
  <c r="AE195" i="56"/>
  <c r="AD195" i="56"/>
  <c r="AC195" i="56"/>
  <c r="AB195" i="56"/>
  <c r="AA195" i="56"/>
  <c r="Z195" i="56"/>
  <c r="Y195" i="56"/>
  <c r="X195" i="56"/>
  <c r="AR195" i="56" s="1"/>
  <c r="U195" i="56"/>
  <c r="AF194" i="56"/>
  <c r="AE194" i="56"/>
  <c r="AD194" i="56"/>
  <c r="AC194" i="56"/>
  <c r="AB194" i="56"/>
  <c r="AA194" i="56"/>
  <c r="Z194" i="56"/>
  <c r="Y194" i="56"/>
  <c r="X194" i="56"/>
  <c r="AR194" i="56" s="1"/>
  <c r="U194" i="56"/>
  <c r="AO194" i="56" s="1"/>
  <c r="D194" i="56"/>
  <c r="AF193" i="56"/>
  <c r="AE193" i="56"/>
  <c r="AD193" i="56"/>
  <c r="AC193" i="56"/>
  <c r="AB193" i="56"/>
  <c r="AA193" i="56"/>
  <c r="Z193" i="56"/>
  <c r="Y193" i="56"/>
  <c r="X193" i="56"/>
  <c r="AR193" i="56" s="1"/>
  <c r="U193" i="56"/>
  <c r="AO193" i="56" s="1"/>
  <c r="D193" i="56"/>
  <c r="AF192" i="56"/>
  <c r="AE192" i="56"/>
  <c r="AD192" i="56"/>
  <c r="AC192" i="56"/>
  <c r="AB192" i="56"/>
  <c r="AA192" i="56"/>
  <c r="Z192" i="56"/>
  <c r="Y192" i="56"/>
  <c r="X192" i="56"/>
  <c r="AR192" i="56" s="1"/>
  <c r="U192" i="56"/>
  <c r="AO192" i="56" s="1"/>
  <c r="D192" i="56"/>
  <c r="AF191" i="56"/>
  <c r="AE191" i="56"/>
  <c r="AD191" i="56"/>
  <c r="AC191" i="56"/>
  <c r="AB191" i="56"/>
  <c r="AA191" i="56"/>
  <c r="Z191" i="56"/>
  <c r="Y191" i="56"/>
  <c r="X191" i="56"/>
  <c r="AR191" i="56" s="1"/>
  <c r="U191" i="56"/>
  <c r="D191" i="56"/>
  <c r="AF190" i="56"/>
  <c r="AE190" i="56"/>
  <c r="AD190" i="56"/>
  <c r="AC190" i="56"/>
  <c r="AB190" i="56"/>
  <c r="AA190" i="56"/>
  <c r="Z190" i="56"/>
  <c r="Y190" i="56"/>
  <c r="X190" i="56"/>
  <c r="AR190" i="56" s="1"/>
  <c r="U190" i="56"/>
  <c r="D190" i="56"/>
  <c r="AF189" i="56"/>
  <c r="AE189" i="56"/>
  <c r="AD189" i="56"/>
  <c r="AC189" i="56"/>
  <c r="AB189" i="56"/>
  <c r="AA189" i="56"/>
  <c r="Z189" i="56"/>
  <c r="Y189" i="56"/>
  <c r="X189" i="56"/>
  <c r="AR189" i="56" s="1"/>
  <c r="U189" i="56"/>
  <c r="AO189" i="56" s="1"/>
  <c r="D189" i="56"/>
  <c r="AF188" i="56"/>
  <c r="AE188" i="56"/>
  <c r="AD188" i="56"/>
  <c r="AC188" i="56"/>
  <c r="AB188" i="56"/>
  <c r="AA188" i="56"/>
  <c r="Z188" i="56"/>
  <c r="Y188" i="56"/>
  <c r="X188" i="56"/>
  <c r="AR188" i="56" s="1"/>
  <c r="U188" i="56"/>
  <c r="D188" i="56"/>
  <c r="AF187" i="56"/>
  <c r="AE187" i="56"/>
  <c r="AD187" i="56"/>
  <c r="AC187" i="56"/>
  <c r="AB187" i="56"/>
  <c r="AA187" i="56"/>
  <c r="Z187" i="56"/>
  <c r="Y187" i="56"/>
  <c r="X187" i="56"/>
  <c r="AR187" i="56" s="1"/>
  <c r="U187" i="56"/>
  <c r="D187" i="56"/>
  <c r="AF186" i="56"/>
  <c r="AE186" i="56"/>
  <c r="AD186" i="56"/>
  <c r="AC186" i="56"/>
  <c r="AB186" i="56"/>
  <c r="AA186" i="56"/>
  <c r="Z186" i="56"/>
  <c r="Y186" i="56"/>
  <c r="X186" i="56"/>
  <c r="AR186" i="56" s="1"/>
  <c r="U186" i="56"/>
  <c r="AO186" i="56" s="1"/>
  <c r="D186" i="56"/>
  <c r="AF185" i="56"/>
  <c r="AE185" i="56"/>
  <c r="AD185" i="56"/>
  <c r="AC185" i="56"/>
  <c r="AB185" i="56"/>
  <c r="AA185" i="56"/>
  <c r="Z185" i="56"/>
  <c r="Y185" i="56"/>
  <c r="X185" i="56"/>
  <c r="AR185" i="56" s="1"/>
  <c r="U185" i="56"/>
  <c r="AO185" i="56" s="1"/>
  <c r="D185" i="56"/>
  <c r="AF184" i="56"/>
  <c r="AE184" i="56"/>
  <c r="AD184" i="56"/>
  <c r="AC184" i="56"/>
  <c r="AB184" i="56"/>
  <c r="AA184" i="56"/>
  <c r="Z184" i="56"/>
  <c r="Y184" i="56"/>
  <c r="X184" i="56"/>
  <c r="AR184" i="56" s="1"/>
  <c r="U184" i="56"/>
  <c r="D184" i="56"/>
  <c r="AF183" i="56"/>
  <c r="AE183" i="56"/>
  <c r="AD183" i="56"/>
  <c r="AC183" i="56"/>
  <c r="AB183" i="56"/>
  <c r="AA183" i="56"/>
  <c r="Z183" i="56"/>
  <c r="Y183" i="56"/>
  <c r="X183" i="56"/>
  <c r="AR183" i="56" s="1"/>
  <c r="U183" i="56"/>
  <c r="D183" i="56"/>
  <c r="AF182" i="56"/>
  <c r="AE182" i="56"/>
  <c r="AD182" i="56"/>
  <c r="AC182" i="56"/>
  <c r="AB182" i="56"/>
  <c r="AA182" i="56"/>
  <c r="Z182" i="56"/>
  <c r="Y182" i="56"/>
  <c r="X182" i="56"/>
  <c r="AR182" i="56" s="1"/>
  <c r="U182" i="56"/>
  <c r="D182" i="56"/>
  <c r="AF181" i="56"/>
  <c r="AE181" i="56"/>
  <c r="AD181" i="56"/>
  <c r="AC181" i="56"/>
  <c r="AB181" i="56"/>
  <c r="AA181" i="56"/>
  <c r="Z181" i="56"/>
  <c r="Y181" i="56"/>
  <c r="X181" i="56"/>
  <c r="AR181" i="56" s="1"/>
  <c r="U181" i="56"/>
  <c r="AO181" i="56" s="1"/>
  <c r="D181" i="56"/>
  <c r="AF180" i="56"/>
  <c r="AE180" i="56"/>
  <c r="AD180" i="56"/>
  <c r="AC180" i="56"/>
  <c r="AB180" i="56"/>
  <c r="AA180" i="56"/>
  <c r="Z180" i="56"/>
  <c r="Y180" i="56"/>
  <c r="X180" i="56"/>
  <c r="AR180" i="56" s="1"/>
  <c r="U180" i="56"/>
  <c r="D180" i="56"/>
  <c r="AF179" i="56"/>
  <c r="AE179" i="56"/>
  <c r="AD179" i="56"/>
  <c r="AC179" i="56"/>
  <c r="AB179" i="56"/>
  <c r="AA179" i="56"/>
  <c r="Z179" i="56"/>
  <c r="Y179" i="56"/>
  <c r="X179" i="56"/>
  <c r="AR179" i="56" s="1"/>
  <c r="U179" i="56"/>
  <c r="D179" i="56"/>
  <c r="AF178" i="56"/>
  <c r="AE178" i="56"/>
  <c r="AD178" i="56"/>
  <c r="AC178" i="56"/>
  <c r="AB178" i="56"/>
  <c r="AA178" i="56"/>
  <c r="Z178" i="56"/>
  <c r="Y178" i="56"/>
  <c r="X178" i="56"/>
  <c r="AR178" i="56" s="1"/>
  <c r="U178" i="56"/>
  <c r="D178" i="56"/>
  <c r="AF177" i="56"/>
  <c r="AE177" i="56"/>
  <c r="AD177" i="56"/>
  <c r="AC177" i="56"/>
  <c r="AB177" i="56"/>
  <c r="AA177" i="56"/>
  <c r="Z177" i="56"/>
  <c r="Y177" i="56"/>
  <c r="X177" i="56"/>
  <c r="AR177" i="56" s="1"/>
  <c r="U177" i="56"/>
  <c r="AO177" i="56" s="1"/>
  <c r="D177" i="56"/>
  <c r="AF176" i="56"/>
  <c r="AE176" i="56"/>
  <c r="AD176" i="56"/>
  <c r="AC176" i="56"/>
  <c r="AB176" i="56"/>
  <c r="AA176" i="56"/>
  <c r="Z176" i="56"/>
  <c r="Y176" i="56"/>
  <c r="X176" i="56"/>
  <c r="AR176" i="56" s="1"/>
  <c r="U176" i="56"/>
  <c r="AO176" i="56" s="1"/>
  <c r="D176" i="56"/>
  <c r="AF175" i="56"/>
  <c r="AE175" i="56"/>
  <c r="AD175" i="56"/>
  <c r="AC175" i="56"/>
  <c r="AB175" i="56"/>
  <c r="AA175" i="56"/>
  <c r="Z175" i="56"/>
  <c r="Y175" i="56"/>
  <c r="X175" i="56"/>
  <c r="AR175" i="56" s="1"/>
  <c r="U175" i="56"/>
  <c r="D175" i="56"/>
  <c r="AF174" i="56"/>
  <c r="AE174" i="56"/>
  <c r="AD174" i="56"/>
  <c r="AC174" i="56"/>
  <c r="AB174" i="56"/>
  <c r="AA174" i="56"/>
  <c r="Z174" i="56"/>
  <c r="Y174" i="56"/>
  <c r="X174" i="56"/>
  <c r="AR174" i="56" s="1"/>
  <c r="U174" i="56"/>
  <c r="AO174" i="56" s="1"/>
  <c r="D174" i="56"/>
  <c r="AF173" i="56"/>
  <c r="AE173" i="56"/>
  <c r="AD173" i="56"/>
  <c r="AC173" i="56"/>
  <c r="AB173" i="56"/>
  <c r="AA173" i="56"/>
  <c r="Z173" i="56"/>
  <c r="Y173" i="56"/>
  <c r="X173" i="56"/>
  <c r="AR173" i="56" s="1"/>
  <c r="U173" i="56"/>
  <c r="AO173" i="56" s="1"/>
  <c r="D173" i="56"/>
  <c r="AF172" i="56"/>
  <c r="AE172" i="56"/>
  <c r="AD172" i="56"/>
  <c r="AC172" i="56"/>
  <c r="AB172" i="56"/>
  <c r="AA172" i="56"/>
  <c r="Z172" i="56"/>
  <c r="Y172" i="56"/>
  <c r="X172" i="56"/>
  <c r="AR172" i="56" s="1"/>
  <c r="U172" i="56"/>
  <c r="D172" i="56"/>
  <c r="AF171" i="56"/>
  <c r="AE171" i="56"/>
  <c r="AD171" i="56"/>
  <c r="AC171" i="56"/>
  <c r="AB171" i="56"/>
  <c r="AA171" i="56"/>
  <c r="Z171" i="56"/>
  <c r="Y171" i="56"/>
  <c r="X171" i="56"/>
  <c r="AR171" i="56" s="1"/>
  <c r="U171" i="56"/>
  <c r="D171" i="56"/>
  <c r="AF170" i="56"/>
  <c r="AE170" i="56"/>
  <c r="AD170" i="56"/>
  <c r="AC170" i="56"/>
  <c r="AB170" i="56"/>
  <c r="AA170" i="56"/>
  <c r="Z170" i="56"/>
  <c r="Y170" i="56"/>
  <c r="X170" i="56"/>
  <c r="AR170" i="56" s="1"/>
  <c r="U170" i="56"/>
  <c r="D170" i="56"/>
  <c r="AF169" i="56"/>
  <c r="AE169" i="56"/>
  <c r="AD169" i="56"/>
  <c r="AC169" i="56"/>
  <c r="AB169" i="56"/>
  <c r="AA169" i="56"/>
  <c r="Z169" i="56"/>
  <c r="Y169" i="56"/>
  <c r="X169" i="56"/>
  <c r="AR169" i="56" s="1"/>
  <c r="U169" i="56"/>
  <c r="AO169" i="56" s="1"/>
  <c r="D169" i="56"/>
  <c r="AF168" i="56"/>
  <c r="AE168" i="56"/>
  <c r="AD168" i="56"/>
  <c r="AC168" i="56"/>
  <c r="AB168" i="56"/>
  <c r="AA168" i="56"/>
  <c r="Z168" i="56"/>
  <c r="Y168" i="56"/>
  <c r="X168" i="56"/>
  <c r="AR168" i="56" s="1"/>
  <c r="U168" i="56"/>
  <c r="D168" i="56"/>
  <c r="AF167" i="56"/>
  <c r="AE167" i="56"/>
  <c r="AD167" i="56"/>
  <c r="AC167" i="56"/>
  <c r="AB167" i="56"/>
  <c r="AA167" i="56"/>
  <c r="Z167" i="56"/>
  <c r="Y167" i="56"/>
  <c r="X167" i="56"/>
  <c r="AR167" i="56" s="1"/>
  <c r="U167" i="56"/>
  <c r="D167" i="56"/>
  <c r="AF166" i="56"/>
  <c r="AE166" i="56"/>
  <c r="AD166" i="56"/>
  <c r="AC166" i="56"/>
  <c r="AB166" i="56"/>
  <c r="AA166" i="56"/>
  <c r="Z166" i="56"/>
  <c r="Y166" i="56"/>
  <c r="X166" i="56"/>
  <c r="AR166" i="56" s="1"/>
  <c r="U166" i="56"/>
  <c r="AO166" i="56" s="1"/>
  <c r="D166" i="56"/>
  <c r="AF165" i="56"/>
  <c r="AE165" i="56"/>
  <c r="AD165" i="56"/>
  <c r="AC165" i="56"/>
  <c r="AB165" i="56"/>
  <c r="AA165" i="56"/>
  <c r="Z165" i="56"/>
  <c r="Y165" i="56"/>
  <c r="X165" i="56"/>
  <c r="AR165" i="56" s="1"/>
  <c r="U165" i="56"/>
  <c r="AO165" i="56" s="1"/>
  <c r="D165" i="56"/>
  <c r="AF164" i="56"/>
  <c r="AE164" i="56"/>
  <c r="AD164" i="56"/>
  <c r="AC164" i="56"/>
  <c r="AB164" i="56"/>
  <c r="AA164" i="56"/>
  <c r="Z164" i="56"/>
  <c r="Y164" i="56"/>
  <c r="X164" i="56"/>
  <c r="AR164" i="56" s="1"/>
  <c r="U164" i="56"/>
  <c r="D164" i="56"/>
  <c r="AF163" i="56"/>
  <c r="AE163" i="56"/>
  <c r="AD163" i="56"/>
  <c r="AC163" i="56"/>
  <c r="AB163" i="56"/>
  <c r="AA163" i="56"/>
  <c r="Z163" i="56"/>
  <c r="Y163" i="56"/>
  <c r="X163" i="56"/>
  <c r="AR163" i="56" s="1"/>
  <c r="U163" i="56"/>
  <c r="D163" i="56"/>
  <c r="AF162" i="56"/>
  <c r="AE162" i="56"/>
  <c r="AD162" i="56"/>
  <c r="AC162" i="56"/>
  <c r="AB162" i="56"/>
  <c r="AA162" i="56"/>
  <c r="Z162" i="56"/>
  <c r="Y162" i="56"/>
  <c r="X162" i="56"/>
  <c r="AR162" i="56" s="1"/>
  <c r="U162" i="56"/>
  <c r="AO162" i="56" s="1"/>
  <c r="D162" i="56"/>
  <c r="AF161" i="56"/>
  <c r="AE161" i="56"/>
  <c r="AD161" i="56"/>
  <c r="AC161" i="56"/>
  <c r="AB161" i="56"/>
  <c r="AA161" i="56"/>
  <c r="Z161" i="56"/>
  <c r="Y161" i="56"/>
  <c r="X161" i="56"/>
  <c r="AR161" i="56" s="1"/>
  <c r="U161" i="56"/>
  <c r="AO161" i="56" s="1"/>
  <c r="D161" i="56"/>
  <c r="AF160" i="56"/>
  <c r="AE160" i="56"/>
  <c r="AD160" i="56"/>
  <c r="AC160" i="56"/>
  <c r="AB160" i="56"/>
  <c r="AA160" i="56"/>
  <c r="Z160" i="56"/>
  <c r="Y160" i="56"/>
  <c r="X160" i="56"/>
  <c r="AR160" i="56" s="1"/>
  <c r="U160" i="56"/>
  <c r="AO160" i="56" s="1"/>
  <c r="D160" i="56"/>
  <c r="AF159" i="56"/>
  <c r="AE159" i="56"/>
  <c r="AD159" i="56"/>
  <c r="AC159" i="56"/>
  <c r="AB159" i="56"/>
  <c r="AA159" i="56"/>
  <c r="Z159" i="56"/>
  <c r="Y159" i="56"/>
  <c r="X159" i="56"/>
  <c r="AR159" i="56" s="1"/>
  <c r="U159" i="56"/>
  <c r="D159" i="56"/>
  <c r="AF158" i="56"/>
  <c r="AE158" i="56"/>
  <c r="AD158" i="56"/>
  <c r="AC158" i="56"/>
  <c r="AB158" i="56"/>
  <c r="AA158" i="56"/>
  <c r="Z158" i="56"/>
  <c r="Y158" i="56"/>
  <c r="X158" i="56"/>
  <c r="AR158" i="56" s="1"/>
  <c r="U158" i="56"/>
  <c r="D158" i="56"/>
  <c r="AF157" i="56"/>
  <c r="AE157" i="56"/>
  <c r="AD157" i="56"/>
  <c r="AC157" i="56"/>
  <c r="AB157" i="56"/>
  <c r="AA157" i="56"/>
  <c r="Z157" i="56"/>
  <c r="Y157" i="56"/>
  <c r="X157" i="56"/>
  <c r="AR157" i="56" s="1"/>
  <c r="U157" i="56"/>
  <c r="AO157" i="56" s="1"/>
  <c r="D157" i="56"/>
  <c r="AF156" i="56"/>
  <c r="AE156" i="56"/>
  <c r="AD156" i="56"/>
  <c r="AC156" i="56"/>
  <c r="AB156" i="56"/>
  <c r="AA156" i="56"/>
  <c r="Z156" i="56"/>
  <c r="Y156" i="56"/>
  <c r="X156" i="56"/>
  <c r="AR156" i="56" s="1"/>
  <c r="U156" i="56"/>
  <c r="AO156" i="56" s="1"/>
  <c r="D156" i="56"/>
  <c r="AF155" i="56"/>
  <c r="AE155" i="56"/>
  <c r="AD155" i="56"/>
  <c r="AC155" i="56"/>
  <c r="AB155" i="56"/>
  <c r="AA155" i="56"/>
  <c r="Z155" i="56"/>
  <c r="Y155" i="56"/>
  <c r="X155" i="56"/>
  <c r="AR155" i="56" s="1"/>
  <c r="U155" i="56"/>
  <c r="AO155" i="56" s="1"/>
  <c r="AF154" i="56"/>
  <c r="AE154" i="56"/>
  <c r="AD154" i="56"/>
  <c r="AC154" i="56"/>
  <c r="AB154" i="56"/>
  <c r="AA154" i="56"/>
  <c r="Z154" i="56"/>
  <c r="Y154" i="56"/>
  <c r="X154" i="56"/>
  <c r="AR154" i="56" s="1"/>
  <c r="U154" i="56"/>
  <c r="AO154" i="56" s="1"/>
  <c r="AF153" i="56"/>
  <c r="AE153" i="56"/>
  <c r="AD153" i="56"/>
  <c r="AC153" i="56"/>
  <c r="AB153" i="56"/>
  <c r="AA153" i="56"/>
  <c r="Z153" i="56"/>
  <c r="Y153" i="56"/>
  <c r="X153" i="56"/>
  <c r="AR153" i="56" s="1"/>
  <c r="U153" i="56"/>
  <c r="AO153" i="56" s="1"/>
  <c r="AF152" i="56"/>
  <c r="AE152" i="56"/>
  <c r="AD152" i="56"/>
  <c r="AC152" i="56"/>
  <c r="AB152" i="56"/>
  <c r="AA152" i="56"/>
  <c r="Z152" i="56"/>
  <c r="Y152" i="56"/>
  <c r="X152" i="56"/>
  <c r="AR152" i="56" s="1"/>
  <c r="U152" i="56"/>
  <c r="AO152" i="56" s="1"/>
  <c r="AF151" i="56"/>
  <c r="AE151" i="56"/>
  <c r="AD151" i="56"/>
  <c r="AC151" i="56"/>
  <c r="AB151" i="56"/>
  <c r="AA151" i="56"/>
  <c r="Z151" i="56"/>
  <c r="Y151" i="56"/>
  <c r="X151" i="56"/>
  <c r="AR151" i="56" s="1"/>
  <c r="U151" i="56"/>
  <c r="AF150" i="56"/>
  <c r="AE150" i="56"/>
  <c r="AD150" i="56"/>
  <c r="AC150" i="56"/>
  <c r="AB150" i="56"/>
  <c r="AA150" i="56"/>
  <c r="Z150" i="56"/>
  <c r="Y150" i="56"/>
  <c r="X150" i="56"/>
  <c r="AR150" i="56" s="1"/>
  <c r="U150" i="56"/>
  <c r="AF149" i="56"/>
  <c r="AE149" i="56"/>
  <c r="AD149" i="56"/>
  <c r="AC149" i="56"/>
  <c r="AB149" i="56"/>
  <c r="AA149" i="56"/>
  <c r="Z149" i="56"/>
  <c r="Y149" i="56"/>
  <c r="X149" i="56"/>
  <c r="AR149" i="56" s="1"/>
  <c r="U149" i="56"/>
  <c r="AF148" i="56"/>
  <c r="AE148" i="56"/>
  <c r="AD148" i="56"/>
  <c r="AC148" i="56"/>
  <c r="AB148" i="56"/>
  <c r="AA148" i="56"/>
  <c r="Z148" i="56"/>
  <c r="Y148" i="56"/>
  <c r="X148" i="56"/>
  <c r="AR148" i="56" s="1"/>
  <c r="U148" i="56"/>
  <c r="AF147" i="56"/>
  <c r="AE147" i="56"/>
  <c r="AD147" i="56"/>
  <c r="AC147" i="56"/>
  <c r="AB147" i="56"/>
  <c r="AA147" i="56"/>
  <c r="Z147" i="56"/>
  <c r="Y147" i="56"/>
  <c r="X147" i="56"/>
  <c r="AR147" i="56" s="1"/>
  <c r="U147" i="56"/>
  <c r="AO147" i="56" s="1"/>
  <c r="AF146" i="56"/>
  <c r="AE146" i="56"/>
  <c r="AD146" i="56"/>
  <c r="AC146" i="56"/>
  <c r="AB146" i="56"/>
  <c r="AA146" i="56"/>
  <c r="Z146" i="56"/>
  <c r="Y146" i="56"/>
  <c r="X146" i="56"/>
  <c r="AR146" i="56" s="1"/>
  <c r="U146" i="56"/>
  <c r="AO146" i="56" s="1"/>
  <c r="AF145" i="56"/>
  <c r="AE145" i="56"/>
  <c r="AD145" i="56"/>
  <c r="AC145" i="56"/>
  <c r="AB145" i="56"/>
  <c r="AA145" i="56"/>
  <c r="Z145" i="56"/>
  <c r="Y145" i="56"/>
  <c r="X145" i="56"/>
  <c r="AR145" i="56" s="1"/>
  <c r="U145" i="56"/>
  <c r="AF144" i="56"/>
  <c r="AE144" i="56"/>
  <c r="AD144" i="56"/>
  <c r="AC144" i="56"/>
  <c r="AB144" i="56"/>
  <c r="AA144" i="56"/>
  <c r="Z144" i="56"/>
  <c r="Y144" i="56"/>
  <c r="X144" i="56"/>
  <c r="AR144" i="56" s="1"/>
  <c r="U144" i="56"/>
  <c r="AF143" i="56"/>
  <c r="AE143" i="56"/>
  <c r="AD143" i="56"/>
  <c r="AC143" i="56"/>
  <c r="AB143" i="56"/>
  <c r="AA143" i="56"/>
  <c r="Z143" i="56"/>
  <c r="Y143" i="56"/>
  <c r="X143" i="56"/>
  <c r="AR143" i="56" s="1"/>
  <c r="U143" i="56"/>
  <c r="AF142" i="56"/>
  <c r="AE142" i="56"/>
  <c r="AD142" i="56"/>
  <c r="AC142" i="56"/>
  <c r="AB142" i="56"/>
  <c r="AA142" i="56"/>
  <c r="Z142" i="56"/>
  <c r="Y142" i="56"/>
  <c r="X142" i="56"/>
  <c r="AR142" i="56" s="1"/>
  <c r="U142" i="56"/>
  <c r="AF141" i="56"/>
  <c r="AE141" i="56"/>
  <c r="AD141" i="56"/>
  <c r="AC141" i="56"/>
  <c r="AB141" i="56"/>
  <c r="AA141" i="56"/>
  <c r="Z141" i="56"/>
  <c r="Y141" i="56"/>
  <c r="X141" i="56"/>
  <c r="AR141" i="56" s="1"/>
  <c r="U141" i="56"/>
  <c r="AO141" i="56" s="1"/>
  <c r="AF140" i="56"/>
  <c r="AE140" i="56"/>
  <c r="AD140" i="56"/>
  <c r="AC140" i="56"/>
  <c r="AB140" i="56"/>
  <c r="AA140" i="56"/>
  <c r="Z140" i="56"/>
  <c r="Y140" i="56"/>
  <c r="X140" i="56"/>
  <c r="AR140" i="56" s="1"/>
  <c r="AF139" i="56"/>
  <c r="AE139" i="56"/>
  <c r="AD139" i="56"/>
  <c r="AC139" i="56"/>
  <c r="AB139" i="56"/>
  <c r="AA139" i="56"/>
  <c r="Z139" i="56"/>
  <c r="Y139" i="56"/>
  <c r="X139" i="56"/>
  <c r="AR139" i="56" s="1"/>
  <c r="AP139" i="56"/>
  <c r="AF138" i="56"/>
  <c r="AE138" i="56"/>
  <c r="AD138" i="56"/>
  <c r="AC138" i="56"/>
  <c r="AB138" i="56"/>
  <c r="AA138" i="56"/>
  <c r="Z138" i="56"/>
  <c r="Y138" i="56"/>
  <c r="X138" i="56"/>
  <c r="AR138" i="56" s="1"/>
  <c r="AP138" i="56"/>
  <c r="AF137" i="56"/>
  <c r="AE137" i="56"/>
  <c r="AD137" i="56"/>
  <c r="AC137" i="56"/>
  <c r="AB137" i="56"/>
  <c r="AA137" i="56"/>
  <c r="Z137" i="56"/>
  <c r="Y137" i="56"/>
  <c r="X137" i="56"/>
  <c r="AR137" i="56" s="1"/>
  <c r="AP137" i="56"/>
  <c r="AF136" i="56"/>
  <c r="AE136" i="56"/>
  <c r="AD136" i="56"/>
  <c r="AC136" i="56"/>
  <c r="AB136" i="56"/>
  <c r="AA136" i="56"/>
  <c r="Z136" i="56"/>
  <c r="Y136" i="56"/>
  <c r="X136" i="56"/>
  <c r="AR136" i="56" s="1"/>
  <c r="AP136" i="56"/>
  <c r="AF135" i="56"/>
  <c r="AE135" i="56"/>
  <c r="AD135" i="56"/>
  <c r="AC135" i="56"/>
  <c r="AB135" i="56"/>
  <c r="AA135" i="56"/>
  <c r="Z135" i="56"/>
  <c r="Y135" i="56"/>
  <c r="X135" i="56"/>
  <c r="AR135" i="56" s="1"/>
  <c r="AF134" i="56"/>
  <c r="AE134" i="56"/>
  <c r="AD134" i="56"/>
  <c r="AC134" i="56"/>
  <c r="AB134" i="56"/>
  <c r="AA134" i="56"/>
  <c r="Z134" i="56"/>
  <c r="Y134" i="56"/>
  <c r="X134" i="56"/>
  <c r="AR134" i="56" s="1"/>
  <c r="AP134" i="56"/>
  <c r="AF133" i="56"/>
  <c r="AE133" i="56"/>
  <c r="AD133" i="56"/>
  <c r="AC133" i="56"/>
  <c r="AB133" i="56"/>
  <c r="AA133" i="56"/>
  <c r="Z133" i="56"/>
  <c r="Y133" i="56"/>
  <c r="X133" i="56"/>
  <c r="AR133" i="56" s="1"/>
  <c r="AF132" i="56"/>
  <c r="AE132" i="56"/>
  <c r="AD132" i="56"/>
  <c r="AC132" i="56"/>
  <c r="AB132" i="56"/>
  <c r="AA132" i="56"/>
  <c r="Z132" i="56"/>
  <c r="Y132" i="56"/>
  <c r="X132" i="56"/>
  <c r="AR132" i="56" s="1"/>
  <c r="AF131" i="56"/>
  <c r="AE131" i="56"/>
  <c r="AD131" i="56"/>
  <c r="AC131" i="56"/>
  <c r="AB131" i="56"/>
  <c r="AA131" i="56"/>
  <c r="Z131" i="56"/>
  <c r="Y131" i="56"/>
  <c r="X131" i="56"/>
  <c r="AR131" i="56" s="1"/>
  <c r="AF130" i="56"/>
  <c r="AE130" i="56"/>
  <c r="AD130" i="56"/>
  <c r="AC130" i="56"/>
  <c r="AB130" i="56"/>
  <c r="AA130" i="56"/>
  <c r="Z130" i="56"/>
  <c r="Y130" i="56"/>
  <c r="X130" i="56"/>
  <c r="AR130" i="56" s="1"/>
  <c r="AP130" i="56"/>
  <c r="AF129" i="56"/>
  <c r="AE129" i="56"/>
  <c r="AD129" i="56"/>
  <c r="AC129" i="56"/>
  <c r="AB129" i="56"/>
  <c r="AA129" i="56"/>
  <c r="Z129" i="56"/>
  <c r="Y129" i="56"/>
  <c r="X129" i="56"/>
  <c r="AR129" i="56" s="1"/>
  <c r="AF128" i="56"/>
  <c r="AE128" i="56"/>
  <c r="AD128" i="56"/>
  <c r="AC128" i="56"/>
  <c r="AB128" i="56"/>
  <c r="AA128" i="56"/>
  <c r="Z128" i="56"/>
  <c r="Y128" i="56"/>
  <c r="X128" i="56"/>
  <c r="AR128" i="56" s="1"/>
  <c r="AP128" i="56"/>
  <c r="AF127" i="56"/>
  <c r="AE127" i="56"/>
  <c r="AD127" i="56"/>
  <c r="AC127" i="56"/>
  <c r="AB127" i="56"/>
  <c r="AA127" i="56"/>
  <c r="Z127" i="56"/>
  <c r="Y127" i="56"/>
  <c r="X127" i="56"/>
  <c r="AR127" i="56" s="1"/>
  <c r="AF126" i="56"/>
  <c r="AE126" i="56"/>
  <c r="AD126" i="56"/>
  <c r="AC126" i="56"/>
  <c r="AB126" i="56"/>
  <c r="AA126" i="56"/>
  <c r="Z126" i="56"/>
  <c r="Y126" i="56"/>
  <c r="X126" i="56"/>
  <c r="AR126" i="56" s="1"/>
  <c r="AP126" i="56"/>
  <c r="AF125" i="56"/>
  <c r="AE125" i="56"/>
  <c r="AD125" i="56"/>
  <c r="AC125" i="56"/>
  <c r="AB125" i="56"/>
  <c r="AA125" i="56"/>
  <c r="Z125" i="56"/>
  <c r="Y125" i="56"/>
  <c r="X125" i="56"/>
  <c r="AR125" i="56" s="1"/>
  <c r="AF124" i="56"/>
  <c r="AE124" i="56"/>
  <c r="AD124" i="56"/>
  <c r="AC124" i="56"/>
  <c r="AB124" i="56"/>
  <c r="AA124" i="56"/>
  <c r="Z124" i="56"/>
  <c r="Y124" i="56"/>
  <c r="X124" i="56"/>
  <c r="AR124" i="56" s="1"/>
  <c r="AP124" i="56"/>
  <c r="AF123" i="56"/>
  <c r="AE123" i="56"/>
  <c r="AD123" i="56"/>
  <c r="AC123" i="56"/>
  <c r="AB123" i="56"/>
  <c r="AA123" i="56"/>
  <c r="Z123" i="56"/>
  <c r="Y123" i="56"/>
  <c r="X123" i="56"/>
  <c r="AR123" i="56" s="1"/>
  <c r="AF122" i="56"/>
  <c r="AE122" i="56"/>
  <c r="AD122" i="56"/>
  <c r="AC122" i="56"/>
  <c r="AB122" i="56"/>
  <c r="AA122" i="56"/>
  <c r="Z122" i="56"/>
  <c r="Y122" i="56"/>
  <c r="X122" i="56"/>
  <c r="AR122" i="56" s="1"/>
  <c r="AP122" i="56"/>
  <c r="AF121" i="56"/>
  <c r="AE121" i="56"/>
  <c r="AD121" i="56"/>
  <c r="AC121" i="56"/>
  <c r="AB121" i="56"/>
  <c r="AA121" i="56"/>
  <c r="Z121" i="56"/>
  <c r="Y121" i="56"/>
  <c r="X121" i="56"/>
  <c r="AR121" i="56" s="1"/>
  <c r="AP121" i="56"/>
  <c r="AF120" i="56"/>
  <c r="AE120" i="56"/>
  <c r="AD120" i="56"/>
  <c r="AC120" i="56"/>
  <c r="AB120" i="56"/>
  <c r="AA120" i="56"/>
  <c r="Z120" i="56"/>
  <c r="Y120" i="56"/>
  <c r="X120" i="56"/>
  <c r="AR120" i="56" s="1"/>
  <c r="AF119" i="56"/>
  <c r="AE119" i="56"/>
  <c r="AD119" i="56"/>
  <c r="AC119" i="56"/>
  <c r="AB119" i="56"/>
  <c r="AA119" i="56"/>
  <c r="Z119" i="56"/>
  <c r="Y119" i="56"/>
  <c r="X119" i="56"/>
  <c r="AR119" i="56" s="1"/>
  <c r="AP119" i="56"/>
  <c r="AF118" i="56"/>
  <c r="AE118" i="56"/>
  <c r="AD118" i="56"/>
  <c r="AC118" i="56"/>
  <c r="AB118" i="56"/>
  <c r="AA118" i="56"/>
  <c r="Z118" i="56"/>
  <c r="Y118" i="56"/>
  <c r="X118" i="56"/>
  <c r="AR118" i="56" s="1"/>
  <c r="AF117" i="56"/>
  <c r="AE117" i="56"/>
  <c r="AD117" i="56"/>
  <c r="AC117" i="56"/>
  <c r="AB117" i="56"/>
  <c r="AA117" i="56"/>
  <c r="Z117" i="56"/>
  <c r="Y117" i="56"/>
  <c r="X117" i="56"/>
  <c r="AR117" i="56" s="1"/>
  <c r="AP117" i="56"/>
  <c r="AF116" i="56"/>
  <c r="AE116" i="56"/>
  <c r="AD116" i="56"/>
  <c r="AC116" i="56"/>
  <c r="AB116" i="56"/>
  <c r="AA116" i="56"/>
  <c r="Z116" i="56"/>
  <c r="Y116" i="56"/>
  <c r="X116" i="56"/>
  <c r="AR116" i="56" s="1"/>
  <c r="AP116" i="56"/>
  <c r="AF115" i="56"/>
  <c r="AE115" i="56"/>
  <c r="AD115" i="56"/>
  <c r="AC115" i="56"/>
  <c r="AB115" i="56"/>
  <c r="AA115" i="56"/>
  <c r="Z115" i="56"/>
  <c r="Y115" i="56"/>
  <c r="X115" i="56"/>
  <c r="AR115" i="56" s="1"/>
  <c r="AP115" i="56"/>
  <c r="AF114" i="56"/>
  <c r="AE114" i="56"/>
  <c r="AD114" i="56"/>
  <c r="AC114" i="56"/>
  <c r="AB114" i="56"/>
  <c r="AA114" i="56"/>
  <c r="Z114" i="56"/>
  <c r="Y114" i="56"/>
  <c r="X114" i="56"/>
  <c r="AR114" i="56" s="1"/>
  <c r="AF113" i="56"/>
  <c r="AE113" i="56"/>
  <c r="AD113" i="56"/>
  <c r="AC113" i="56"/>
  <c r="AB113" i="56"/>
  <c r="AA113" i="56"/>
  <c r="Z113" i="56"/>
  <c r="Y113" i="56"/>
  <c r="X113" i="56"/>
  <c r="AR113" i="56" s="1"/>
  <c r="AP113" i="56"/>
  <c r="AF112" i="56"/>
  <c r="AE112" i="56"/>
  <c r="AD112" i="56"/>
  <c r="AC112" i="56"/>
  <c r="AB112" i="56"/>
  <c r="AA112" i="56"/>
  <c r="Z112" i="56"/>
  <c r="Y112" i="56"/>
  <c r="X112" i="56"/>
  <c r="AR112" i="56" s="1"/>
  <c r="AF111" i="56"/>
  <c r="AE111" i="56"/>
  <c r="AD111" i="56"/>
  <c r="AC111" i="56"/>
  <c r="AB111" i="56"/>
  <c r="AA111" i="56"/>
  <c r="Z111" i="56"/>
  <c r="Y111" i="56"/>
  <c r="X111" i="56"/>
  <c r="AR111" i="56" s="1"/>
  <c r="AP111" i="56"/>
  <c r="AF110" i="56"/>
  <c r="AE110" i="56"/>
  <c r="AD110" i="56"/>
  <c r="AC110" i="56"/>
  <c r="AB110" i="56"/>
  <c r="AA110" i="56"/>
  <c r="Z110" i="56"/>
  <c r="Y110" i="56"/>
  <c r="X110" i="56"/>
  <c r="AR110" i="56" s="1"/>
  <c r="AF109" i="56"/>
  <c r="AE109" i="56"/>
  <c r="AD109" i="56"/>
  <c r="AC109" i="56"/>
  <c r="AB109" i="56"/>
  <c r="AA109" i="56"/>
  <c r="Z109" i="56"/>
  <c r="Y109" i="56"/>
  <c r="X109" i="56"/>
  <c r="AR109" i="56" s="1"/>
  <c r="AF108" i="56"/>
  <c r="AE108" i="56"/>
  <c r="AD108" i="56"/>
  <c r="AC108" i="56"/>
  <c r="AB108" i="56"/>
  <c r="AA108" i="56"/>
  <c r="Z108" i="56"/>
  <c r="Y108" i="56"/>
  <c r="X108" i="56"/>
  <c r="AR108" i="56" s="1"/>
  <c r="AF107" i="56"/>
  <c r="AE107" i="56"/>
  <c r="AD107" i="56"/>
  <c r="AC107" i="56"/>
  <c r="AB107" i="56"/>
  <c r="AA107" i="56"/>
  <c r="Z107" i="56"/>
  <c r="Y107" i="56"/>
  <c r="X107" i="56"/>
  <c r="AR107" i="56" s="1"/>
  <c r="AP107" i="56"/>
  <c r="AF106" i="56"/>
  <c r="AE106" i="56"/>
  <c r="AD106" i="56"/>
  <c r="AC106" i="56"/>
  <c r="AB106" i="56"/>
  <c r="AA106" i="56"/>
  <c r="Z106" i="56"/>
  <c r="Y106" i="56"/>
  <c r="X106" i="56"/>
  <c r="AR106" i="56" s="1"/>
  <c r="AF105" i="56"/>
  <c r="AE105" i="56"/>
  <c r="AD105" i="56"/>
  <c r="AC105" i="56"/>
  <c r="AB105" i="56"/>
  <c r="AA105" i="56"/>
  <c r="Z105" i="56"/>
  <c r="Y105" i="56"/>
  <c r="X105" i="56"/>
  <c r="AR105" i="56" s="1"/>
  <c r="AF104" i="56"/>
  <c r="AE104" i="56"/>
  <c r="AD104" i="56"/>
  <c r="AC104" i="56"/>
  <c r="AB104" i="56"/>
  <c r="AA104" i="56"/>
  <c r="Z104" i="56"/>
  <c r="Y104" i="56"/>
  <c r="X104" i="56"/>
  <c r="AR104" i="56" s="1"/>
  <c r="AP104" i="56"/>
  <c r="AF103" i="56"/>
  <c r="AE103" i="56"/>
  <c r="AD103" i="56"/>
  <c r="AC103" i="56"/>
  <c r="AB103" i="56"/>
  <c r="AA103" i="56"/>
  <c r="Z103" i="56"/>
  <c r="Y103" i="56"/>
  <c r="X103" i="56"/>
  <c r="AR103" i="56" s="1"/>
  <c r="AF102" i="56"/>
  <c r="AE102" i="56"/>
  <c r="AD102" i="56"/>
  <c r="AC102" i="56"/>
  <c r="AB102" i="56"/>
  <c r="AA102" i="56"/>
  <c r="Z102" i="56"/>
  <c r="Y102" i="56"/>
  <c r="X102" i="56"/>
  <c r="AR102" i="56" s="1"/>
  <c r="AF101" i="56"/>
  <c r="AE101" i="56"/>
  <c r="AD101" i="56"/>
  <c r="AC101" i="56"/>
  <c r="AB101" i="56"/>
  <c r="AA101" i="56"/>
  <c r="Z101" i="56"/>
  <c r="Y101" i="56"/>
  <c r="X101" i="56"/>
  <c r="AR101" i="56" s="1"/>
  <c r="AF100" i="56"/>
  <c r="AE100" i="56"/>
  <c r="AD100" i="56"/>
  <c r="AC100" i="56"/>
  <c r="AB100" i="56"/>
  <c r="AA100" i="56"/>
  <c r="Z100" i="56"/>
  <c r="Y100" i="56"/>
  <c r="X100" i="56"/>
  <c r="AR100" i="56" s="1"/>
  <c r="AP100" i="56"/>
  <c r="AF99" i="56"/>
  <c r="AE99" i="56"/>
  <c r="AD99" i="56"/>
  <c r="AC99" i="56"/>
  <c r="AB99" i="56"/>
  <c r="AA99" i="56"/>
  <c r="Z99" i="56"/>
  <c r="Y99" i="56"/>
  <c r="X99" i="56"/>
  <c r="AR99" i="56" s="1"/>
  <c r="AF98" i="56"/>
  <c r="AE98" i="56"/>
  <c r="AD98" i="56"/>
  <c r="AC98" i="56"/>
  <c r="AB98" i="56"/>
  <c r="AA98" i="56"/>
  <c r="Z98" i="56"/>
  <c r="Y98" i="56"/>
  <c r="X98" i="56"/>
  <c r="AR98" i="56" s="1"/>
  <c r="AF97" i="56"/>
  <c r="AE97" i="56"/>
  <c r="AD97" i="56"/>
  <c r="AC97" i="56"/>
  <c r="AB97" i="56"/>
  <c r="AA97" i="56"/>
  <c r="Z97" i="56"/>
  <c r="Y97" i="56"/>
  <c r="X97" i="56"/>
  <c r="AR97" i="56" s="1"/>
  <c r="AF96" i="56"/>
  <c r="AE96" i="56"/>
  <c r="AD96" i="56"/>
  <c r="AC96" i="56"/>
  <c r="AB96" i="56"/>
  <c r="AA96" i="56"/>
  <c r="Z96" i="56"/>
  <c r="Y96" i="56"/>
  <c r="X96" i="56"/>
  <c r="AR96" i="56" s="1"/>
  <c r="AF95" i="56"/>
  <c r="AE95" i="56"/>
  <c r="AD95" i="56"/>
  <c r="AC95" i="56"/>
  <c r="AB95" i="56"/>
  <c r="AA95" i="56"/>
  <c r="Z95" i="56"/>
  <c r="Y95" i="56"/>
  <c r="X95" i="56"/>
  <c r="AR95" i="56" s="1"/>
  <c r="AF94" i="56"/>
  <c r="AE94" i="56"/>
  <c r="AD94" i="56"/>
  <c r="AC94" i="56"/>
  <c r="AB94" i="56"/>
  <c r="AA94" i="56"/>
  <c r="Z94" i="56"/>
  <c r="Y94" i="56"/>
  <c r="X94" i="56"/>
  <c r="AR94" i="56" s="1"/>
  <c r="AF93" i="56"/>
  <c r="AE93" i="56"/>
  <c r="AD93" i="56"/>
  <c r="AC93" i="56"/>
  <c r="AB93" i="56"/>
  <c r="AA93" i="56"/>
  <c r="Z93" i="56"/>
  <c r="Y93" i="56"/>
  <c r="X93" i="56"/>
  <c r="AR93" i="56" s="1"/>
  <c r="AP93" i="56"/>
  <c r="AF92" i="56"/>
  <c r="AE92" i="56"/>
  <c r="AD92" i="56"/>
  <c r="AC92" i="56"/>
  <c r="AB92" i="56"/>
  <c r="AA92" i="56"/>
  <c r="Z92" i="56"/>
  <c r="Y92" i="56"/>
  <c r="X92" i="56"/>
  <c r="AR92" i="56" s="1"/>
  <c r="AP92" i="56"/>
  <c r="AF91" i="56"/>
  <c r="AE91" i="56"/>
  <c r="AD91" i="56"/>
  <c r="AC91" i="56"/>
  <c r="AB91" i="56"/>
  <c r="AA91" i="56"/>
  <c r="Z91" i="56"/>
  <c r="Y91" i="56"/>
  <c r="X91" i="56"/>
  <c r="AR91" i="56" s="1"/>
  <c r="AF90" i="56"/>
  <c r="AE90" i="56"/>
  <c r="AD90" i="56"/>
  <c r="AC90" i="56"/>
  <c r="AB90" i="56"/>
  <c r="AA90" i="56"/>
  <c r="Z90" i="56"/>
  <c r="Y90" i="56"/>
  <c r="X90" i="56"/>
  <c r="AR90" i="56" s="1"/>
  <c r="AF89" i="56"/>
  <c r="AE89" i="56"/>
  <c r="AD89" i="56"/>
  <c r="AC89" i="56"/>
  <c r="AB89" i="56"/>
  <c r="AA89" i="56"/>
  <c r="Z89" i="56"/>
  <c r="Y89" i="56"/>
  <c r="X89" i="56"/>
  <c r="AR89" i="56" s="1"/>
  <c r="AF88" i="56"/>
  <c r="AE88" i="56"/>
  <c r="AD88" i="56"/>
  <c r="AC88" i="56"/>
  <c r="AB88" i="56"/>
  <c r="AA88" i="56"/>
  <c r="Z88" i="56"/>
  <c r="Y88" i="56"/>
  <c r="X88" i="56"/>
  <c r="AR88" i="56" s="1"/>
  <c r="AF87" i="56"/>
  <c r="AE87" i="56"/>
  <c r="AD87" i="56"/>
  <c r="AC87" i="56"/>
  <c r="AB87" i="56"/>
  <c r="AA87" i="56"/>
  <c r="Z87" i="56"/>
  <c r="Y87" i="56"/>
  <c r="X87" i="56"/>
  <c r="AR87" i="56" s="1"/>
  <c r="AF86" i="56"/>
  <c r="AE86" i="56"/>
  <c r="AD86" i="56"/>
  <c r="AC86" i="56"/>
  <c r="AB86" i="56"/>
  <c r="AA86" i="56"/>
  <c r="Z86" i="56"/>
  <c r="Y86" i="56"/>
  <c r="X86" i="56"/>
  <c r="AR86" i="56" s="1"/>
  <c r="AF85" i="56"/>
  <c r="AE85" i="56"/>
  <c r="AD85" i="56"/>
  <c r="AC85" i="56"/>
  <c r="AB85" i="56"/>
  <c r="AA85" i="56"/>
  <c r="Z85" i="56"/>
  <c r="Y85" i="56"/>
  <c r="X85" i="56"/>
  <c r="AR85" i="56" s="1"/>
  <c r="AP85" i="56"/>
  <c r="AF84" i="56"/>
  <c r="AE84" i="56"/>
  <c r="AD84" i="56"/>
  <c r="AC84" i="56"/>
  <c r="AB84" i="56"/>
  <c r="AA84" i="56"/>
  <c r="Z84" i="56"/>
  <c r="Y84" i="56"/>
  <c r="X84" i="56"/>
  <c r="AR84" i="56" s="1"/>
  <c r="AP84" i="56"/>
  <c r="AF83" i="56"/>
  <c r="AE83" i="56"/>
  <c r="AD83" i="56"/>
  <c r="AC83" i="56"/>
  <c r="AB83" i="56"/>
  <c r="AA83" i="56"/>
  <c r="Z83" i="56"/>
  <c r="Y83" i="56"/>
  <c r="X83" i="56"/>
  <c r="AR83" i="56" s="1"/>
  <c r="AP83" i="56"/>
  <c r="AF82" i="56"/>
  <c r="AE82" i="56"/>
  <c r="AD82" i="56"/>
  <c r="AC82" i="56"/>
  <c r="AB82" i="56"/>
  <c r="AA82" i="56"/>
  <c r="Z82" i="56"/>
  <c r="Y82" i="56"/>
  <c r="X82" i="56"/>
  <c r="AR82" i="56" s="1"/>
  <c r="AP82" i="56"/>
  <c r="AF81" i="56"/>
  <c r="AE81" i="56"/>
  <c r="AD81" i="56"/>
  <c r="AC81" i="56"/>
  <c r="AB81" i="56"/>
  <c r="AA81" i="56"/>
  <c r="Z81" i="56"/>
  <c r="Y81" i="56"/>
  <c r="X81" i="56"/>
  <c r="AR81" i="56" s="1"/>
  <c r="AF80" i="56"/>
  <c r="AE80" i="56"/>
  <c r="AD80" i="56"/>
  <c r="AC80" i="56"/>
  <c r="AB80" i="56"/>
  <c r="AA80" i="56"/>
  <c r="Z80" i="56"/>
  <c r="Y80" i="56"/>
  <c r="X80" i="56"/>
  <c r="AR80" i="56" s="1"/>
  <c r="AF79" i="56"/>
  <c r="AE79" i="56"/>
  <c r="AD79" i="56"/>
  <c r="AC79" i="56"/>
  <c r="AB79" i="56"/>
  <c r="AA79" i="56"/>
  <c r="Z79" i="56"/>
  <c r="Y79" i="56"/>
  <c r="X79" i="56"/>
  <c r="AR79" i="56" s="1"/>
  <c r="AF78" i="56"/>
  <c r="AE78" i="56"/>
  <c r="AD78" i="56"/>
  <c r="AC78" i="56"/>
  <c r="AB78" i="56"/>
  <c r="AA78" i="56"/>
  <c r="Z78" i="56"/>
  <c r="Y78" i="56"/>
  <c r="X78" i="56"/>
  <c r="AR78" i="56" s="1"/>
  <c r="AF77" i="56"/>
  <c r="AE77" i="56"/>
  <c r="AD77" i="56"/>
  <c r="AC77" i="56"/>
  <c r="AB77" i="56"/>
  <c r="AA77" i="56"/>
  <c r="Z77" i="56"/>
  <c r="Y77" i="56"/>
  <c r="X77" i="56"/>
  <c r="AR77" i="56" s="1"/>
  <c r="AP77" i="56"/>
  <c r="AF76" i="56"/>
  <c r="AE76" i="56"/>
  <c r="AD76" i="56"/>
  <c r="AC76" i="56"/>
  <c r="AB76" i="56"/>
  <c r="AA76" i="56"/>
  <c r="Z76" i="56"/>
  <c r="Y76" i="56"/>
  <c r="X76" i="56"/>
  <c r="AR76" i="56" s="1"/>
  <c r="AP76" i="56"/>
  <c r="AF75" i="56"/>
  <c r="AE75" i="56"/>
  <c r="AD75" i="56"/>
  <c r="AC75" i="56"/>
  <c r="AB75" i="56"/>
  <c r="AA75" i="56"/>
  <c r="Z75" i="56"/>
  <c r="Y75" i="56"/>
  <c r="X75" i="56"/>
  <c r="AR75" i="56" s="1"/>
  <c r="AF74" i="56"/>
  <c r="AE74" i="56"/>
  <c r="AD74" i="56"/>
  <c r="AC74" i="56"/>
  <c r="AB74" i="56"/>
  <c r="AA74" i="56"/>
  <c r="Z74" i="56"/>
  <c r="Y74" i="56"/>
  <c r="X74" i="56"/>
  <c r="AR74" i="56" s="1"/>
  <c r="AF73" i="56"/>
  <c r="AE73" i="56"/>
  <c r="AD73" i="56"/>
  <c r="AC73" i="56"/>
  <c r="AB73" i="56"/>
  <c r="AA73" i="56"/>
  <c r="Z73" i="56"/>
  <c r="Y73" i="56"/>
  <c r="X73" i="56"/>
  <c r="AR73" i="56" s="1"/>
  <c r="AF72" i="56"/>
  <c r="AE72" i="56"/>
  <c r="AD72" i="56"/>
  <c r="AC72" i="56"/>
  <c r="AB72" i="56"/>
  <c r="AA72" i="56"/>
  <c r="Z72" i="56"/>
  <c r="Y72" i="56"/>
  <c r="X72" i="56"/>
  <c r="AR72" i="56" s="1"/>
  <c r="AF71" i="56"/>
  <c r="AE71" i="56"/>
  <c r="AD71" i="56"/>
  <c r="AC71" i="56"/>
  <c r="AB71" i="56"/>
  <c r="AA71" i="56"/>
  <c r="Z71" i="56"/>
  <c r="Y71" i="56"/>
  <c r="X71" i="56"/>
  <c r="AR71" i="56" s="1"/>
  <c r="AF70" i="56"/>
  <c r="AE70" i="56"/>
  <c r="AD70" i="56"/>
  <c r="AC70" i="56"/>
  <c r="AB70" i="56"/>
  <c r="AA70" i="56"/>
  <c r="Z70" i="56"/>
  <c r="Y70" i="56"/>
  <c r="X70" i="56"/>
  <c r="AR70" i="56" s="1"/>
  <c r="AF69" i="56"/>
  <c r="AE69" i="56"/>
  <c r="AD69" i="56"/>
  <c r="AC69" i="56"/>
  <c r="AB69" i="56"/>
  <c r="AA69" i="56"/>
  <c r="Z69" i="56"/>
  <c r="Y69" i="56"/>
  <c r="X69" i="56"/>
  <c r="AR69" i="56" s="1"/>
  <c r="AP69" i="56"/>
  <c r="AF68" i="56"/>
  <c r="AE68" i="56"/>
  <c r="AD68" i="56"/>
  <c r="AC68" i="56"/>
  <c r="AB68" i="56"/>
  <c r="AA68" i="56"/>
  <c r="Z68" i="56"/>
  <c r="Y68" i="56"/>
  <c r="X68" i="56"/>
  <c r="AR68" i="56" s="1"/>
  <c r="AP68" i="56"/>
  <c r="AF67" i="56"/>
  <c r="AE67" i="56"/>
  <c r="AD67" i="56"/>
  <c r="AC67" i="56"/>
  <c r="AB67" i="56"/>
  <c r="AA67" i="56"/>
  <c r="Z67" i="56"/>
  <c r="Y67" i="56"/>
  <c r="X67" i="56"/>
  <c r="AR67" i="56" s="1"/>
  <c r="AP67" i="56"/>
  <c r="AF66" i="56"/>
  <c r="AE66" i="56"/>
  <c r="AD66" i="56"/>
  <c r="AC66" i="56"/>
  <c r="AB66" i="56"/>
  <c r="AA66" i="56"/>
  <c r="Z66" i="56"/>
  <c r="Y66" i="56"/>
  <c r="X66" i="56"/>
  <c r="AR66" i="56" s="1"/>
  <c r="AP66" i="56"/>
  <c r="AF65" i="56"/>
  <c r="AE65" i="56"/>
  <c r="AD65" i="56"/>
  <c r="AC65" i="56"/>
  <c r="AB65" i="56"/>
  <c r="AA65" i="56"/>
  <c r="Z65" i="56"/>
  <c r="Y65" i="56"/>
  <c r="X65" i="56"/>
  <c r="AR65" i="56" s="1"/>
  <c r="AF64" i="56"/>
  <c r="AE64" i="56"/>
  <c r="AD64" i="56"/>
  <c r="AC64" i="56"/>
  <c r="AB64" i="56"/>
  <c r="AA64" i="56"/>
  <c r="Z64" i="56"/>
  <c r="Y64" i="56"/>
  <c r="X64" i="56"/>
  <c r="AR64" i="56" s="1"/>
  <c r="AP64" i="56"/>
  <c r="AF63" i="56"/>
  <c r="AE63" i="56"/>
  <c r="AD63" i="56"/>
  <c r="AC63" i="56"/>
  <c r="AB63" i="56"/>
  <c r="AA63" i="56"/>
  <c r="Z63" i="56"/>
  <c r="Y63" i="56"/>
  <c r="X63" i="56"/>
  <c r="AR63" i="56" s="1"/>
  <c r="AF62" i="56"/>
  <c r="AE62" i="56"/>
  <c r="AD62" i="56"/>
  <c r="AC62" i="56"/>
  <c r="AB62" i="56"/>
  <c r="AA62" i="56"/>
  <c r="Z62" i="56"/>
  <c r="Y62" i="56"/>
  <c r="X62" i="56"/>
  <c r="AR62" i="56" s="1"/>
  <c r="AP62" i="56"/>
  <c r="AF61" i="56"/>
  <c r="AE61" i="56"/>
  <c r="AD61" i="56"/>
  <c r="AC61" i="56"/>
  <c r="AB61" i="56"/>
  <c r="AA61" i="56"/>
  <c r="Z61" i="56"/>
  <c r="Y61" i="56"/>
  <c r="X61" i="56"/>
  <c r="AR61" i="56" s="1"/>
  <c r="AF60" i="56"/>
  <c r="AE60" i="56"/>
  <c r="AD60" i="56"/>
  <c r="AC60" i="56"/>
  <c r="AB60" i="56"/>
  <c r="AA60" i="56"/>
  <c r="Z60" i="56"/>
  <c r="Y60" i="56"/>
  <c r="X60" i="56"/>
  <c r="AR60" i="56" s="1"/>
  <c r="AP60" i="56"/>
  <c r="AF59" i="56"/>
  <c r="AE59" i="56"/>
  <c r="AD59" i="56"/>
  <c r="AC59" i="56"/>
  <c r="AB59" i="56"/>
  <c r="AA59" i="56"/>
  <c r="Z59" i="56"/>
  <c r="Y59" i="56"/>
  <c r="X59" i="56"/>
  <c r="AR59" i="56" s="1"/>
  <c r="AF58" i="56"/>
  <c r="AE58" i="56"/>
  <c r="AD58" i="56"/>
  <c r="AC58" i="56"/>
  <c r="AB58" i="56"/>
  <c r="AA58" i="56"/>
  <c r="Z58" i="56"/>
  <c r="Y58" i="56"/>
  <c r="X58" i="56"/>
  <c r="AR58" i="56" s="1"/>
  <c r="AP58" i="56"/>
  <c r="AF57" i="56"/>
  <c r="AE57" i="56"/>
  <c r="AD57" i="56"/>
  <c r="AC57" i="56"/>
  <c r="AB57" i="56"/>
  <c r="AA57" i="56"/>
  <c r="Z57" i="56"/>
  <c r="Y57" i="56"/>
  <c r="X57" i="56"/>
  <c r="AR57" i="56" s="1"/>
  <c r="AF56" i="56"/>
  <c r="AE56" i="56"/>
  <c r="AD56" i="56"/>
  <c r="AC56" i="56"/>
  <c r="AB56" i="56"/>
  <c r="AA56" i="56"/>
  <c r="Z56" i="56"/>
  <c r="Y56" i="56"/>
  <c r="X56" i="56"/>
  <c r="AR56" i="56" s="1"/>
  <c r="AP56" i="56"/>
  <c r="AF55" i="56"/>
  <c r="AE55" i="56"/>
  <c r="AD55" i="56"/>
  <c r="AC55" i="56"/>
  <c r="AB55" i="56"/>
  <c r="AA55" i="56"/>
  <c r="Z55" i="56"/>
  <c r="Y55" i="56"/>
  <c r="X55" i="56"/>
  <c r="AR55" i="56" s="1"/>
  <c r="AF54" i="56"/>
  <c r="AE54" i="56"/>
  <c r="AD54" i="56"/>
  <c r="AC54" i="56"/>
  <c r="AB54" i="56"/>
  <c r="AA54" i="56"/>
  <c r="Z54" i="56"/>
  <c r="Y54" i="56"/>
  <c r="X54" i="56"/>
  <c r="AR54" i="56" s="1"/>
  <c r="AP54" i="56"/>
  <c r="AF53" i="56"/>
  <c r="AE53" i="56"/>
  <c r="AD53" i="56"/>
  <c r="AC53" i="56"/>
  <c r="AB53" i="56"/>
  <c r="AA53" i="56"/>
  <c r="Z53" i="56"/>
  <c r="Y53" i="56"/>
  <c r="X53" i="56"/>
  <c r="AR53" i="56" s="1"/>
  <c r="AP53" i="56"/>
  <c r="AF52" i="56"/>
  <c r="AE52" i="56"/>
  <c r="AD52" i="56"/>
  <c r="AC52" i="56"/>
  <c r="AB52" i="56"/>
  <c r="AA52" i="56"/>
  <c r="Z52" i="56"/>
  <c r="Y52" i="56"/>
  <c r="X52" i="56"/>
  <c r="AR52" i="56" s="1"/>
  <c r="AP52" i="56"/>
  <c r="AF51" i="56"/>
  <c r="AE51" i="56"/>
  <c r="AD51" i="56"/>
  <c r="AC51" i="56"/>
  <c r="AB51" i="56"/>
  <c r="AA51" i="56"/>
  <c r="Z51" i="56"/>
  <c r="Y51" i="56"/>
  <c r="X51" i="56"/>
  <c r="AR51" i="56" s="1"/>
  <c r="AP51" i="56"/>
  <c r="AF50" i="56"/>
  <c r="AE50" i="56"/>
  <c r="AD50" i="56"/>
  <c r="AC50" i="56"/>
  <c r="AB50" i="56"/>
  <c r="AA50" i="56"/>
  <c r="Z50" i="56"/>
  <c r="Y50" i="56"/>
  <c r="X50" i="56"/>
  <c r="AR50" i="56" s="1"/>
  <c r="AP50" i="56"/>
  <c r="AF49" i="56"/>
  <c r="AE49" i="56"/>
  <c r="AD49" i="56"/>
  <c r="AC49" i="56"/>
  <c r="AB49" i="56"/>
  <c r="AA49" i="56"/>
  <c r="Z49" i="56"/>
  <c r="Y49" i="56"/>
  <c r="X49" i="56"/>
  <c r="AR49" i="56" s="1"/>
  <c r="AP49" i="56"/>
  <c r="AF48" i="56"/>
  <c r="AE48" i="56"/>
  <c r="AD48" i="56"/>
  <c r="AC48" i="56"/>
  <c r="AB48" i="56"/>
  <c r="AA48" i="56"/>
  <c r="Z48" i="56"/>
  <c r="Y48" i="56"/>
  <c r="X48" i="56"/>
  <c r="AR48" i="56" s="1"/>
  <c r="AP48" i="56"/>
  <c r="AF47" i="56"/>
  <c r="AE47" i="56"/>
  <c r="AD47" i="56"/>
  <c r="AC47" i="56"/>
  <c r="AB47" i="56"/>
  <c r="AA47" i="56"/>
  <c r="Z47" i="56"/>
  <c r="Y47" i="56"/>
  <c r="X47" i="56"/>
  <c r="AR47" i="56" s="1"/>
  <c r="AP47" i="56"/>
  <c r="AF46" i="56"/>
  <c r="AE46" i="56"/>
  <c r="AD46" i="56"/>
  <c r="AC46" i="56"/>
  <c r="AB46" i="56"/>
  <c r="AA46" i="56"/>
  <c r="Z46" i="56"/>
  <c r="Y46" i="56"/>
  <c r="X46" i="56"/>
  <c r="AR46" i="56" s="1"/>
  <c r="AF45" i="56"/>
  <c r="AE45" i="56"/>
  <c r="AD45" i="56"/>
  <c r="AC45" i="56"/>
  <c r="AB45" i="56"/>
  <c r="AA45" i="56"/>
  <c r="Z45" i="56"/>
  <c r="Y45" i="56"/>
  <c r="X45" i="56"/>
  <c r="AR45" i="56" s="1"/>
  <c r="AF44" i="56"/>
  <c r="AE44" i="56"/>
  <c r="AD44" i="56"/>
  <c r="AC44" i="56"/>
  <c r="AB44" i="56"/>
  <c r="AA44" i="56"/>
  <c r="Z44" i="56"/>
  <c r="Y44" i="56"/>
  <c r="X44" i="56"/>
  <c r="AR44" i="56" s="1"/>
  <c r="AP44" i="56"/>
  <c r="AF43" i="56"/>
  <c r="AE43" i="56"/>
  <c r="AD43" i="56"/>
  <c r="AC43" i="56"/>
  <c r="AB43" i="56"/>
  <c r="AA43" i="56"/>
  <c r="Z43" i="56"/>
  <c r="Y43" i="56"/>
  <c r="X43" i="56"/>
  <c r="AR43" i="56" s="1"/>
  <c r="AP43" i="56"/>
  <c r="AF38" i="56"/>
  <c r="AE38" i="56"/>
  <c r="AD38" i="56"/>
  <c r="AC38" i="56"/>
  <c r="AB38" i="56"/>
  <c r="AA38" i="56"/>
  <c r="Z38" i="56"/>
  <c r="Y38" i="56"/>
  <c r="X38" i="56"/>
  <c r="AR38" i="56" s="1"/>
  <c r="AP38" i="56"/>
  <c r="AF37" i="56"/>
  <c r="AE37" i="56"/>
  <c r="AD37" i="56"/>
  <c r="AC37" i="56"/>
  <c r="AB37" i="56"/>
  <c r="AA37" i="56"/>
  <c r="Z37" i="56"/>
  <c r="Y37" i="56"/>
  <c r="X37" i="56"/>
  <c r="AR37" i="56" s="1"/>
  <c r="AP37" i="56"/>
  <c r="AF36" i="56"/>
  <c r="AE36" i="56"/>
  <c r="AD36" i="56"/>
  <c r="AC36" i="56"/>
  <c r="AB36" i="56"/>
  <c r="AA36" i="56"/>
  <c r="Z36" i="56"/>
  <c r="X36" i="56"/>
  <c r="AR36" i="56" s="1"/>
  <c r="AP36" i="56"/>
  <c r="AF35" i="56"/>
  <c r="AE35" i="56"/>
  <c r="AD35" i="56"/>
  <c r="AC35" i="56"/>
  <c r="AB35" i="56"/>
  <c r="AA35" i="56"/>
  <c r="Z35" i="56"/>
  <c r="X35" i="56"/>
  <c r="AR35" i="56" s="1"/>
  <c r="AP35" i="56"/>
  <c r="AF34" i="56"/>
  <c r="AE34" i="56"/>
  <c r="AD34" i="56"/>
  <c r="AC34" i="56"/>
  <c r="AB34" i="56"/>
  <c r="AA34" i="56"/>
  <c r="Z34" i="56"/>
  <c r="X34" i="56"/>
  <c r="AR34" i="56" s="1"/>
  <c r="AF33" i="56"/>
  <c r="AE33" i="56"/>
  <c r="AD33" i="56"/>
  <c r="AC33" i="56"/>
  <c r="AB33" i="56"/>
  <c r="AA33" i="56"/>
  <c r="Z33" i="56"/>
  <c r="X33" i="56"/>
  <c r="AR33" i="56" s="1"/>
  <c r="AF32" i="56"/>
  <c r="AE32" i="56"/>
  <c r="AD32" i="56"/>
  <c r="AC32" i="56"/>
  <c r="AB32" i="56"/>
  <c r="AA32" i="56"/>
  <c r="Z32" i="56"/>
  <c r="X32" i="56"/>
  <c r="AR32" i="56" s="1"/>
  <c r="AP32" i="56"/>
  <c r="AF31" i="56"/>
  <c r="AE31" i="56"/>
  <c r="AD31" i="56"/>
  <c r="AC31" i="56"/>
  <c r="AB31" i="56"/>
  <c r="AA31" i="56"/>
  <c r="Z31" i="56"/>
  <c r="X31" i="56"/>
  <c r="AR31" i="56" s="1"/>
  <c r="AF30" i="56"/>
  <c r="AE30" i="56"/>
  <c r="AD30" i="56"/>
  <c r="AC30" i="56"/>
  <c r="AB30" i="56"/>
  <c r="AA30" i="56"/>
  <c r="Z30" i="56"/>
  <c r="X30" i="56"/>
  <c r="AR30" i="56" s="1"/>
  <c r="AP30" i="56"/>
  <c r="AF29" i="56"/>
  <c r="AE29" i="56"/>
  <c r="AD29" i="56"/>
  <c r="AC29" i="56"/>
  <c r="AB29" i="56"/>
  <c r="AA29" i="56"/>
  <c r="Z29" i="56"/>
  <c r="X29" i="56"/>
  <c r="AR29" i="56" s="1"/>
  <c r="AP29" i="56"/>
  <c r="AF28" i="56"/>
  <c r="AE28" i="56"/>
  <c r="AD28" i="56"/>
  <c r="AC28" i="56"/>
  <c r="AB28" i="56"/>
  <c r="AA28" i="56"/>
  <c r="Z28" i="56"/>
  <c r="AR28" i="56"/>
  <c r="AP28" i="56"/>
  <c r="AF27" i="56"/>
  <c r="AE27" i="56"/>
  <c r="AD27" i="56"/>
  <c r="AC27" i="56"/>
  <c r="AB27" i="56"/>
  <c r="AA27" i="56"/>
  <c r="Z27" i="56"/>
  <c r="AR27" i="56"/>
  <c r="AF26" i="56"/>
  <c r="AE26" i="56"/>
  <c r="AD26" i="56"/>
  <c r="AC26" i="56"/>
  <c r="AB26" i="56"/>
  <c r="AA26" i="56"/>
  <c r="Z26" i="56"/>
  <c r="AR26" i="56"/>
  <c r="AP26" i="56"/>
  <c r="AF25" i="56"/>
  <c r="AE25" i="56"/>
  <c r="AD25" i="56"/>
  <c r="AC25" i="56"/>
  <c r="AB25" i="56"/>
  <c r="AA25" i="56"/>
  <c r="Z25" i="56"/>
  <c r="AR25" i="56"/>
  <c r="AP25" i="56"/>
  <c r="AF24" i="56"/>
  <c r="AE24" i="56"/>
  <c r="AD24" i="56"/>
  <c r="AC24" i="56"/>
  <c r="AB24" i="56"/>
  <c r="AA24" i="56"/>
  <c r="Z24" i="56"/>
  <c r="AR24" i="56"/>
  <c r="AP24" i="56"/>
  <c r="AF23" i="56"/>
  <c r="AE23" i="56"/>
  <c r="AD23" i="56"/>
  <c r="AC23" i="56"/>
  <c r="AB23" i="56"/>
  <c r="AA23" i="56"/>
  <c r="Z23" i="56"/>
  <c r="AR23" i="56"/>
  <c r="AF22" i="56"/>
  <c r="AE22" i="56"/>
  <c r="AD22" i="56"/>
  <c r="AC22" i="56"/>
  <c r="AB22" i="56"/>
  <c r="AA22" i="56"/>
  <c r="Z22" i="56"/>
  <c r="AR22" i="56"/>
  <c r="AP22" i="56"/>
  <c r="AF21" i="56"/>
  <c r="AE21" i="56"/>
  <c r="AD21" i="56"/>
  <c r="AC21" i="56"/>
  <c r="AB21" i="56"/>
  <c r="AA21" i="56"/>
  <c r="Z21" i="56"/>
  <c r="AR21" i="56"/>
  <c r="AP21" i="56"/>
  <c r="AF20" i="56"/>
  <c r="AE20" i="56"/>
  <c r="AD20" i="56"/>
  <c r="AC20" i="56"/>
  <c r="AB20" i="56"/>
  <c r="AA20" i="56"/>
  <c r="Z20" i="56"/>
  <c r="AR20" i="56"/>
  <c r="AF19" i="56"/>
  <c r="AE19" i="56"/>
  <c r="AD19" i="56"/>
  <c r="AC19" i="56"/>
  <c r="AB19" i="56"/>
  <c r="AA19" i="56"/>
  <c r="Z19" i="56"/>
  <c r="AR19" i="56"/>
  <c r="AF18" i="56"/>
  <c r="AE18" i="56"/>
  <c r="AD18" i="56"/>
  <c r="AC18" i="56"/>
  <c r="AB18" i="56"/>
  <c r="AA18" i="56"/>
  <c r="Z18" i="56"/>
  <c r="AR18" i="56"/>
  <c r="AP18" i="56"/>
  <c r="AF17" i="56"/>
  <c r="AE17" i="56"/>
  <c r="AD17" i="56"/>
  <c r="AC17" i="56"/>
  <c r="AB17" i="56"/>
  <c r="AA17" i="56"/>
  <c r="Z17" i="56"/>
  <c r="AR17" i="56"/>
  <c r="AP17" i="56"/>
  <c r="AF16" i="56"/>
  <c r="AE16" i="56"/>
  <c r="AD16" i="56"/>
  <c r="AC16" i="56"/>
  <c r="AB16" i="56"/>
  <c r="AA16" i="56"/>
  <c r="Z16" i="56"/>
  <c r="AR16" i="56"/>
  <c r="AP16" i="56"/>
  <c r="AF15" i="56"/>
  <c r="AE15" i="56"/>
  <c r="AD15" i="56"/>
  <c r="AC15" i="56"/>
  <c r="AB15" i="56"/>
  <c r="AA15" i="56"/>
  <c r="Z15" i="56"/>
  <c r="AR15" i="56"/>
  <c r="AP15" i="56"/>
  <c r="AF14" i="56"/>
  <c r="AE14" i="56"/>
  <c r="AD14" i="56"/>
  <c r="AC14" i="56"/>
  <c r="AB14" i="56"/>
  <c r="AA14" i="56"/>
  <c r="Z14" i="56"/>
  <c r="AR14" i="56"/>
  <c r="AF13" i="56"/>
  <c r="AE13" i="56"/>
  <c r="AD13" i="56"/>
  <c r="AC13" i="56"/>
  <c r="AB13" i="56"/>
  <c r="AA13" i="56"/>
  <c r="Z13" i="56"/>
  <c r="AR13" i="56"/>
  <c r="AP13" i="56"/>
  <c r="AF12" i="56"/>
  <c r="AE12" i="56"/>
  <c r="AD12" i="56"/>
  <c r="AC12" i="56"/>
  <c r="AB12" i="56"/>
  <c r="AA12" i="56"/>
  <c r="Z12" i="56"/>
  <c r="AR12" i="56"/>
  <c r="AP12" i="56"/>
  <c r="AF11" i="56"/>
  <c r="AE11" i="56"/>
  <c r="AD11" i="56"/>
  <c r="AC11" i="56"/>
  <c r="AB11" i="56"/>
  <c r="AA11" i="56"/>
  <c r="Z11" i="56"/>
  <c r="AR11" i="56"/>
  <c r="AF10" i="56"/>
  <c r="AE10" i="56"/>
  <c r="AD10" i="56"/>
  <c r="AC10" i="56"/>
  <c r="AB10" i="56"/>
  <c r="AA10" i="56"/>
  <c r="Z10" i="56"/>
  <c r="AR10" i="56"/>
  <c r="AF9" i="56"/>
  <c r="AE9" i="56"/>
  <c r="AD9" i="56"/>
  <c r="AC9" i="56"/>
  <c r="AB9" i="56"/>
  <c r="AA9" i="56"/>
  <c r="Z9" i="56"/>
  <c r="AR9" i="56"/>
  <c r="AF561" i="31"/>
  <c r="AE561" i="31"/>
  <c r="AD561" i="31"/>
  <c r="AC561" i="31"/>
  <c r="AB561" i="31"/>
  <c r="AA561" i="31"/>
  <c r="Z561" i="31"/>
  <c r="AF560" i="31"/>
  <c r="AE560" i="31"/>
  <c r="AD560" i="31"/>
  <c r="AC560" i="31"/>
  <c r="AB560" i="31"/>
  <c r="AA560" i="31"/>
  <c r="Z560" i="31"/>
  <c r="Y560" i="31"/>
  <c r="X560" i="31"/>
  <c r="U560" i="31"/>
  <c r="AF559" i="31"/>
  <c r="AE559" i="31"/>
  <c r="AD559" i="31"/>
  <c r="AC559" i="31"/>
  <c r="AB559" i="31"/>
  <c r="AA559" i="31"/>
  <c r="Z559" i="31"/>
  <c r="Y559" i="31"/>
  <c r="X559" i="31"/>
  <c r="U559" i="31"/>
  <c r="D559" i="31"/>
  <c r="AF558" i="31"/>
  <c r="AE558" i="31"/>
  <c r="AD558" i="31"/>
  <c r="AC558" i="31"/>
  <c r="AB558" i="31"/>
  <c r="AA558" i="31"/>
  <c r="Z558" i="31"/>
  <c r="Y558" i="31"/>
  <c r="X558" i="31"/>
  <c r="U558" i="31"/>
  <c r="D558" i="31"/>
  <c r="AF557" i="31"/>
  <c r="AE557" i="31"/>
  <c r="AD557" i="31"/>
  <c r="AC557" i="31"/>
  <c r="AB557" i="31"/>
  <c r="AA557" i="31"/>
  <c r="Z557" i="31"/>
  <c r="Y557" i="31"/>
  <c r="X557" i="31"/>
  <c r="U557" i="31"/>
  <c r="D557" i="31"/>
  <c r="AF556" i="31"/>
  <c r="AE556" i="31"/>
  <c r="AD556" i="31"/>
  <c r="AC556" i="31"/>
  <c r="AB556" i="31"/>
  <c r="AA556" i="31"/>
  <c r="Z556" i="31"/>
  <c r="Y556" i="31"/>
  <c r="X556" i="31"/>
  <c r="U556" i="31"/>
  <c r="D556" i="31"/>
  <c r="AF555" i="31"/>
  <c r="AE555" i="31"/>
  <c r="AD555" i="31"/>
  <c r="AC555" i="31"/>
  <c r="AB555" i="31"/>
  <c r="AA555" i="31"/>
  <c r="Z555" i="31"/>
  <c r="Y555" i="31"/>
  <c r="X555" i="31"/>
  <c r="U555" i="31"/>
  <c r="D555" i="31"/>
  <c r="AF554" i="31"/>
  <c r="AE554" i="31"/>
  <c r="AD554" i="31"/>
  <c r="AC554" i="31"/>
  <c r="AB554" i="31"/>
  <c r="AA554" i="31"/>
  <c r="Z554" i="31"/>
  <c r="Y554" i="31"/>
  <c r="X554" i="31"/>
  <c r="U554" i="31"/>
  <c r="D554" i="31"/>
  <c r="AF553" i="31"/>
  <c r="AE553" i="31"/>
  <c r="AD553" i="31"/>
  <c r="AC553" i="31"/>
  <c r="AB553" i="31"/>
  <c r="AA553" i="31"/>
  <c r="Z553" i="31"/>
  <c r="Y553" i="31"/>
  <c r="X553" i="31"/>
  <c r="U553" i="31"/>
  <c r="D553" i="31"/>
  <c r="AF552" i="31"/>
  <c r="AE552" i="31"/>
  <c r="AD552" i="31"/>
  <c r="AC552" i="31"/>
  <c r="AB552" i="31"/>
  <c r="AA552" i="31"/>
  <c r="Z552" i="31"/>
  <c r="Y552" i="31"/>
  <c r="X552" i="31"/>
  <c r="U552" i="31"/>
  <c r="D552" i="31"/>
  <c r="AF551" i="31"/>
  <c r="AE551" i="31"/>
  <c r="AD551" i="31"/>
  <c r="AC551" i="31"/>
  <c r="AB551" i="31"/>
  <c r="AA551" i="31"/>
  <c r="Z551" i="31"/>
  <c r="Y551" i="31"/>
  <c r="X551" i="31"/>
  <c r="U551" i="31"/>
  <c r="D551" i="31"/>
  <c r="AF550" i="31"/>
  <c r="AE550" i="31"/>
  <c r="AD550" i="31"/>
  <c r="AC550" i="31"/>
  <c r="AB550" i="31"/>
  <c r="AA550" i="31"/>
  <c r="Z550" i="31"/>
  <c r="Y550" i="31"/>
  <c r="X550" i="31"/>
  <c r="U550" i="31"/>
  <c r="D550" i="31"/>
  <c r="AF549" i="31"/>
  <c r="AE549" i="31"/>
  <c r="AD549" i="31"/>
  <c r="AC549" i="31"/>
  <c r="AB549" i="31"/>
  <c r="AA549" i="31"/>
  <c r="Z549" i="31"/>
  <c r="Y549" i="31"/>
  <c r="X549" i="31"/>
  <c r="U549" i="31"/>
  <c r="D549" i="31"/>
  <c r="AF548" i="31"/>
  <c r="AE548" i="31"/>
  <c r="AD548" i="31"/>
  <c r="AC548" i="31"/>
  <c r="AB548" i="31"/>
  <c r="AA548" i="31"/>
  <c r="Z548" i="31"/>
  <c r="Y548" i="31"/>
  <c r="X548" i="31"/>
  <c r="U548" i="31"/>
  <c r="AF547" i="31"/>
  <c r="AE547" i="31"/>
  <c r="AD547" i="31"/>
  <c r="AC547" i="31"/>
  <c r="AB547" i="31"/>
  <c r="AA547" i="31"/>
  <c r="Z547" i="31"/>
  <c r="Y547" i="31"/>
  <c r="X547" i="31"/>
  <c r="U547" i="31"/>
  <c r="AF546" i="31"/>
  <c r="AE546" i="31"/>
  <c r="AD546" i="31"/>
  <c r="AC546" i="31"/>
  <c r="AB546" i="31"/>
  <c r="AA546" i="31"/>
  <c r="Z546" i="31"/>
  <c r="Y546" i="31"/>
  <c r="X546" i="31"/>
  <c r="U546" i="31"/>
  <c r="AF545" i="31"/>
  <c r="AE545" i="31"/>
  <c r="AD545" i="31"/>
  <c r="AC545" i="31"/>
  <c r="AB545" i="31"/>
  <c r="AA545" i="31"/>
  <c r="Z545" i="31"/>
  <c r="Y545" i="31"/>
  <c r="X545" i="31"/>
  <c r="U545" i="31"/>
  <c r="AF544" i="31"/>
  <c r="AE544" i="31"/>
  <c r="AD544" i="31"/>
  <c r="AC544" i="31"/>
  <c r="AB544" i="31"/>
  <c r="AA544" i="31"/>
  <c r="Z544" i="31"/>
  <c r="Y544" i="31"/>
  <c r="X544" i="31"/>
  <c r="U544" i="31"/>
  <c r="AF543" i="31"/>
  <c r="AE543" i="31"/>
  <c r="AD543" i="31"/>
  <c r="AC543" i="31"/>
  <c r="AB543" i="31"/>
  <c r="AA543" i="31"/>
  <c r="Z543" i="31"/>
  <c r="Y543" i="31"/>
  <c r="X543" i="31"/>
  <c r="U543" i="31"/>
  <c r="AF542" i="31"/>
  <c r="AE542" i="31"/>
  <c r="AD542" i="31"/>
  <c r="AC542" i="31"/>
  <c r="AB542" i="31"/>
  <c r="AA542" i="31"/>
  <c r="Z542" i="31"/>
  <c r="Y542" i="31"/>
  <c r="X542" i="31"/>
  <c r="U542" i="31"/>
  <c r="AF541" i="31"/>
  <c r="AE541" i="31"/>
  <c r="AD541" i="31"/>
  <c r="AC541" i="31"/>
  <c r="AB541" i="31"/>
  <c r="AA541" i="31"/>
  <c r="Z541" i="31"/>
  <c r="Y541" i="31"/>
  <c r="X541" i="31"/>
  <c r="U541" i="31"/>
  <c r="AF540" i="31"/>
  <c r="AE540" i="31"/>
  <c r="AD540" i="31"/>
  <c r="AC540" i="31"/>
  <c r="AB540" i="31"/>
  <c r="AA540" i="31"/>
  <c r="Z540" i="31"/>
  <c r="Y540" i="31"/>
  <c r="X540" i="31"/>
  <c r="U540" i="31"/>
  <c r="AF539" i="31"/>
  <c r="AE539" i="31"/>
  <c r="AD539" i="31"/>
  <c r="AC539" i="31"/>
  <c r="AB539" i="31"/>
  <c r="AA539" i="31"/>
  <c r="Z539" i="31"/>
  <c r="Y539" i="31"/>
  <c r="X539" i="31"/>
  <c r="U539" i="31"/>
  <c r="AF538" i="31"/>
  <c r="AE538" i="31"/>
  <c r="AD538" i="31"/>
  <c r="AC538" i="31"/>
  <c r="AB538" i="31"/>
  <c r="AA538" i="31"/>
  <c r="Z538" i="31"/>
  <c r="Y538" i="31"/>
  <c r="X538" i="31"/>
  <c r="U538" i="31"/>
  <c r="AF537" i="31"/>
  <c r="AE537" i="31"/>
  <c r="AD537" i="31"/>
  <c r="AC537" i="31"/>
  <c r="AB537" i="31"/>
  <c r="AA537" i="31"/>
  <c r="Z537" i="31"/>
  <c r="Y537" i="31"/>
  <c r="X537" i="31"/>
  <c r="U537" i="31"/>
  <c r="AF536" i="31"/>
  <c r="AE536" i="31"/>
  <c r="AD536" i="31"/>
  <c r="AC536" i="31"/>
  <c r="AB536" i="31"/>
  <c r="AA536" i="31"/>
  <c r="Z536" i="31"/>
  <c r="Y536" i="31"/>
  <c r="X536" i="31"/>
  <c r="U536" i="31"/>
  <c r="AF535" i="31"/>
  <c r="AE535" i="31"/>
  <c r="AD535" i="31"/>
  <c r="AC535" i="31"/>
  <c r="AB535" i="31"/>
  <c r="AA535" i="31"/>
  <c r="Z535" i="31"/>
  <c r="Y535" i="31"/>
  <c r="X535" i="31"/>
  <c r="U535" i="31"/>
  <c r="AF534" i="31"/>
  <c r="AE534" i="31"/>
  <c r="AD534" i="31"/>
  <c r="AC534" i="31"/>
  <c r="AB534" i="31"/>
  <c r="AA534" i="31"/>
  <c r="Z534" i="31"/>
  <c r="Y534" i="31"/>
  <c r="X534" i="31"/>
  <c r="U534" i="31"/>
  <c r="AF533" i="31"/>
  <c r="AE533" i="31"/>
  <c r="AD533" i="31"/>
  <c r="AC533" i="31"/>
  <c r="AB533" i="31"/>
  <c r="AA533" i="31"/>
  <c r="Z533" i="31"/>
  <c r="Y533" i="31"/>
  <c r="X533" i="31"/>
  <c r="U533" i="31"/>
  <c r="AF532" i="31"/>
  <c r="AE532" i="31"/>
  <c r="AD532" i="31"/>
  <c r="AC532" i="31"/>
  <c r="AB532" i="31"/>
  <c r="AA532" i="31"/>
  <c r="Z532" i="31"/>
  <c r="Y532" i="31"/>
  <c r="X532" i="31"/>
  <c r="U532" i="31"/>
  <c r="AF531" i="31"/>
  <c r="AE531" i="31"/>
  <c r="AD531" i="31"/>
  <c r="AC531" i="31"/>
  <c r="AB531" i="31"/>
  <c r="AA531" i="31"/>
  <c r="Z531" i="31"/>
  <c r="Y531" i="31"/>
  <c r="X531" i="31"/>
  <c r="U531" i="31"/>
  <c r="AF530" i="31"/>
  <c r="AE530" i="31"/>
  <c r="AD530" i="31"/>
  <c r="AC530" i="31"/>
  <c r="AB530" i="31"/>
  <c r="AA530" i="31"/>
  <c r="Z530" i="31"/>
  <c r="Y530" i="31"/>
  <c r="X530" i="31"/>
  <c r="U530" i="31"/>
  <c r="AF529" i="31"/>
  <c r="AE529" i="31"/>
  <c r="AD529" i="31"/>
  <c r="AC529" i="31"/>
  <c r="AB529" i="31"/>
  <c r="AA529" i="31"/>
  <c r="Z529" i="31"/>
  <c r="Y529" i="31"/>
  <c r="X529" i="31"/>
  <c r="U529" i="31"/>
  <c r="AF528" i="31"/>
  <c r="AE528" i="31"/>
  <c r="AD528" i="31"/>
  <c r="AC528" i="31"/>
  <c r="AB528" i="31"/>
  <c r="AA528" i="31"/>
  <c r="Z528" i="31"/>
  <c r="Y528" i="31"/>
  <c r="X528" i="31"/>
  <c r="U528" i="31"/>
  <c r="AF527" i="31"/>
  <c r="AE527" i="31"/>
  <c r="AD527" i="31"/>
  <c r="AC527" i="31"/>
  <c r="AB527" i="31"/>
  <c r="AA527" i="31"/>
  <c r="Z527" i="31"/>
  <c r="Y527" i="31"/>
  <c r="X527" i="31"/>
  <c r="U527" i="31"/>
  <c r="AF526" i="31"/>
  <c r="AE526" i="31"/>
  <c r="AD526" i="31"/>
  <c r="AC526" i="31"/>
  <c r="AB526" i="31"/>
  <c r="AA526" i="31"/>
  <c r="Z526" i="31"/>
  <c r="Y526" i="31"/>
  <c r="X526" i="31"/>
  <c r="U526" i="31"/>
  <c r="AF525" i="31"/>
  <c r="AE525" i="31"/>
  <c r="AD525" i="31"/>
  <c r="AC525" i="31"/>
  <c r="AB525" i="31"/>
  <c r="AA525" i="31"/>
  <c r="Z525" i="31"/>
  <c r="Y525" i="31"/>
  <c r="X525" i="31"/>
  <c r="U525" i="31"/>
  <c r="AF524" i="31"/>
  <c r="AE524" i="31"/>
  <c r="AD524" i="31"/>
  <c r="AC524" i="31"/>
  <c r="AB524" i="31"/>
  <c r="AA524" i="31"/>
  <c r="Z524" i="31"/>
  <c r="Y524" i="31"/>
  <c r="X524" i="31"/>
  <c r="U524" i="31"/>
  <c r="AF523" i="31"/>
  <c r="AE523" i="31"/>
  <c r="AD523" i="31"/>
  <c r="AC523" i="31"/>
  <c r="AB523" i="31"/>
  <c r="AA523" i="31"/>
  <c r="Z523" i="31"/>
  <c r="Y523" i="31"/>
  <c r="X523" i="31"/>
  <c r="U523" i="31"/>
  <c r="AF522" i="31"/>
  <c r="AE522" i="31"/>
  <c r="AD522" i="31"/>
  <c r="AC522" i="31"/>
  <c r="AB522" i="31"/>
  <c r="AA522" i="31"/>
  <c r="Z522" i="31"/>
  <c r="Y522" i="31"/>
  <c r="X522" i="31"/>
  <c r="U522" i="31"/>
  <c r="AF521" i="31"/>
  <c r="AE521" i="31"/>
  <c r="AD521" i="31"/>
  <c r="AC521" i="31"/>
  <c r="AB521" i="31"/>
  <c r="AA521" i="31"/>
  <c r="Z521" i="31"/>
  <c r="Y521" i="31"/>
  <c r="X521" i="31"/>
  <c r="U521" i="31"/>
  <c r="AF520" i="31"/>
  <c r="AE520" i="31"/>
  <c r="AD520" i="31"/>
  <c r="AC520" i="31"/>
  <c r="AB520" i="31"/>
  <c r="AA520" i="31"/>
  <c r="Z520" i="31"/>
  <c r="Y520" i="31"/>
  <c r="X520" i="31"/>
  <c r="U520" i="31"/>
  <c r="AF519" i="31"/>
  <c r="AE519" i="31"/>
  <c r="AD519" i="31"/>
  <c r="AC519" i="31"/>
  <c r="AB519" i="31"/>
  <c r="AA519" i="31"/>
  <c r="Z519" i="31"/>
  <c r="Y519" i="31"/>
  <c r="X519" i="31"/>
  <c r="U519" i="31"/>
  <c r="AF518" i="31"/>
  <c r="AE518" i="31"/>
  <c r="AD518" i="31"/>
  <c r="AC518" i="31"/>
  <c r="AB518" i="31"/>
  <c r="AA518" i="31"/>
  <c r="Z518" i="31"/>
  <c r="Y518" i="31"/>
  <c r="X518" i="31"/>
  <c r="U518" i="31"/>
  <c r="AF517" i="31"/>
  <c r="AE517" i="31"/>
  <c r="AD517" i="31"/>
  <c r="AC517" i="31"/>
  <c r="AB517" i="31"/>
  <c r="AA517" i="31"/>
  <c r="Z517" i="31"/>
  <c r="Y517" i="31"/>
  <c r="X517" i="31"/>
  <c r="U517" i="31"/>
  <c r="AF516" i="31"/>
  <c r="AE516" i="31"/>
  <c r="AD516" i="31"/>
  <c r="AC516" i="31"/>
  <c r="AB516" i="31"/>
  <c r="AA516" i="31"/>
  <c r="Z516" i="31"/>
  <c r="Y516" i="31"/>
  <c r="X516" i="31"/>
  <c r="U516" i="31"/>
  <c r="AF515" i="31"/>
  <c r="AE515" i="31"/>
  <c r="AD515" i="31"/>
  <c r="AC515" i="31"/>
  <c r="AB515" i="31"/>
  <c r="AA515" i="31"/>
  <c r="Z515" i="31"/>
  <c r="Y515" i="31"/>
  <c r="X515" i="31"/>
  <c r="U515" i="31"/>
  <c r="AF514" i="31"/>
  <c r="AE514" i="31"/>
  <c r="AD514" i="31"/>
  <c r="AC514" i="31"/>
  <c r="AB514" i="31"/>
  <c r="AA514" i="31"/>
  <c r="Z514" i="31"/>
  <c r="Y514" i="31"/>
  <c r="X514" i="31"/>
  <c r="U514" i="31"/>
  <c r="AF513" i="31"/>
  <c r="AE513" i="31"/>
  <c r="AD513" i="31"/>
  <c r="AC513" i="31"/>
  <c r="AB513" i="31"/>
  <c r="AA513" i="31"/>
  <c r="Z513" i="31"/>
  <c r="Y513" i="31"/>
  <c r="X513" i="31"/>
  <c r="U513" i="31"/>
  <c r="AF512" i="31"/>
  <c r="AE512" i="31"/>
  <c r="AD512" i="31"/>
  <c r="AC512" i="31"/>
  <c r="AB512" i="31"/>
  <c r="AA512" i="31"/>
  <c r="Z512" i="31"/>
  <c r="Y512" i="31"/>
  <c r="X512" i="31"/>
  <c r="U512" i="31"/>
  <c r="AF511" i="31"/>
  <c r="AE511" i="31"/>
  <c r="AD511" i="31"/>
  <c r="AC511" i="31"/>
  <c r="AB511" i="31"/>
  <c r="AA511" i="31"/>
  <c r="Z511" i="31"/>
  <c r="Y511" i="31"/>
  <c r="X511" i="31"/>
  <c r="U511" i="31"/>
  <c r="AF510" i="31"/>
  <c r="AE510" i="31"/>
  <c r="AD510" i="31"/>
  <c r="AC510" i="31"/>
  <c r="AB510" i="31"/>
  <c r="AA510" i="31"/>
  <c r="Z510" i="31"/>
  <c r="Y510" i="31"/>
  <c r="X510" i="31"/>
  <c r="U510" i="31"/>
  <c r="AF509" i="31"/>
  <c r="AE509" i="31"/>
  <c r="AD509" i="31"/>
  <c r="AC509" i="31"/>
  <c r="AB509" i="31"/>
  <c r="AA509" i="31"/>
  <c r="Z509" i="31"/>
  <c r="Y509" i="31"/>
  <c r="X509" i="31"/>
  <c r="U509" i="31"/>
  <c r="AF508" i="31"/>
  <c r="AE508" i="31"/>
  <c r="AD508" i="31"/>
  <c r="AC508" i="31"/>
  <c r="AB508" i="31"/>
  <c r="AA508" i="31"/>
  <c r="Z508" i="31"/>
  <c r="Y508" i="31"/>
  <c r="X508" i="31"/>
  <c r="U508" i="31"/>
  <c r="AF507" i="31"/>
  <c r="AE507" i="31"/>
  <c r="AD507" i="31"/>
  <c r="AC507" i="31"/>
  <c r="AB507" i="31"/>
  <c r="AA507" i="31"/>
  <c r="Z507" i="31"/>
  <c r="Y507" i="31"/>
  <c r="X507" i="31"/>
  <c r="U507" i="31"/>
  <c r="AF506" i="31"/>
  <c r="AE506" i="31"/>
  <c r="AD506" i="31"/>
  <c r="AC506" i="31"/>
  <c r="AB506" i="31"/>
  <c r="AA506" i="31"/>
  <c r="Z506" i="31"/>
  <c r="Y506" i="31"/>
  <c r="X506" i="31"/>
  <c r="U506" i="31"/>
  <c r="AF505" i="31"/>
  <c r="AE505" i="31"/>
  <c r="AD505" i="31"/>
  <c r="AC505" i="31"/>
  <c r="AB505" i="31"/>
  <c r="AA505" i="31"/>
  <c r="Z505" i="31"/>
  <c r="Y505" i="31"/>
  <c r="X505" i="31"/>
  <c r="U505" i="31"/>
  <c r="AF504" i="31"/>
  <c r="AE504" i="31"/>
  <c r="AD504" i="31"/>
  <c r="AC504" i="31"/>
  <c r="AB504" i="31"/>
  <c r="AA504" i="31"/>
  <c r="Z504" i="31"/>
  <c r="Y504" i="31"/>
  <c r="X504" i="31"/>
  <c r="U504" i="31"/>
  <c r="AF503" i="31"/>
  <c r="AE503" i="31"/>
  <c r="AD503" i="31"/>
  <c r="AC503" i="31"/>
  <c r="AB503" i="31"/>
  <c r="AA503" i="31"/>
  <c r="Z503" i="31"/>
  <c r="Y503" i="31"/>
  <c r="X503" i="31"/>
  <c r="U503" i="31"/>
  <c r="AF502" i="31"/>
  <c r="AE502" i="31"/>
  <c r="AD502" i="31"/>
  <c r="AC502" i="31"/>
  <c r="AB502" i="31"/>
  <c r="AA502" i="31"/>
  <c r="Z502" i="31"/>
  <c r="Y502" i="31"/>
  <c r="X502" i="31"/>
  <c r="U502" i="31"/>
  <c r="AF501" i="31"/>
  <c r="AE501" i="31"/>
  <c r="AD501" i="31"/>
  <c r="AC501" i="31"/>
  <c r="AB501" i="31"/>
  <c r="AA501" i="31"/>
  <c r="Z501" i="31"/>
  <c r="Y501" i="31"/>
  <c r="X501" i="31"/>
  <c r="U501" i="31"/>
  <c r="AF500" i="31"/>
  <c r="AE500" i="31"/>
  <c r="AD500" i="31"/>
  <c r="AC500" i="31"/>
  <c r="AB500" i="31"/>
  <c r="AA500" i="31"/>
  <c r="Z500" i="31"/>
  <c r="Y500" i="31"/>
  <c r="X500" i="31"/>
  <c r="U500" i="31"/>
  <c r="AF499" i="31"/>
  <c r="AE499" i="31"/>
  <c r="AD499" i="31"/>
  <c r="AC499" i="31"/>
  <c r="AB499" i="31"/>
  <c r="AA499" i="31"/>
  <c r="Z499" i="31"/>
  <c r="Y499" i="31"/>
  <c r="X499" i="31"/>
  <c r="U499" i="31"/>
  <c r="AF498" i="31"/>
  <c r="AE498" i="31"/>
  <c r="AD498" i="31"/>
  <c r="AC498" i="31"/>
  <c r="AB498" i="31"/>
  <c r="AA498" i="31"/>
  <c r="Z498" i="31"/>
  <c r="Y498" i="31"/>
  <c r="X498" i="31"/>
  <c r="U498" i="31"/>
  <c r="AF497" i="31"/>
  <c r="AE497" i="31"/>
  <c r="AD497" i="31"/>
  <c r="AC497" i="31"/>
  <c r="AB497" i="31"/>
  <c r="AA497" i="31"/>
  <c r="Z497" i="31"/>
  <c r="Y497" i="31"/>
  <c r="X497" i="31"/>
  <c r="U497" i="31"/>
  <c r="AF496" i="31"/>
  <c r="AE496" i="31"/>
  <c r="AD496" i="31"/>
  <c r="AC496" i="31"/>
  <c r="AB496" i="31"/>
  <c r="AA496" i="31"/>
  <c r="Z496" i="31"/>
  <c r="Y496" i="31"/>
  <c r="X496" i="31"/>
  <c r="U496" i="31"/>
  <c r="AF495" i="31"/>
  <c r="AE495" i="31"/>
  <c r="AD495" i="31"/>
  <c r="AC495" i="31"/>
  <c r="AB495" i="31"/>
  <c r="AA495" i="31"/>
  <c r="Z495" i="31"/>
  <c r="Y495" i="31"/>
  <c r="X495" i="31"/>
  <c r="U495" i="31"/>
  <c r="AF494" i="31"/>
  <c r="AE494" i="31"/>
  <c r="AD494" i="31"/>
  <c r="AC494" i="31"/>
  <c r="AB494" i="31"/>
  <c r="AA494" i="31"/>
  <c r="Z494" i="31"/>
  <c r="Y494" i="31"/>
  <c r="X494" i="31"/>
  <c r="U494" i="31"/>
  <c r="AF493" i="31"/>
  <c r="AE493" i="31"/>
  <c r="AD493" i="31"/>
  <c r="AC493" i="31"/>
  <c r="AB493" i="31"/>
  <c r="AA493" i="31"/>
  <c r="Z493" i="31"/>
  <c r="Y493" i="31"/>
  <c r="X493" i="31"/>
  <c r="U493" i="31"/>
  <c r="AF492" i="31"/>
  <c r="AE492" i="31"/>
  <c r="AD492" i="31"/>
  <c r="AC492" i="31"/>
  <c r="AB492" i="31"/>
  <c r="AA492" i="31"/>
  <c r="Z492" i="31"/>
  <c r="Y492" i="31"/>
  <c r="X492" i="31"/>
  <c r="U492" i="31"/>
  <c r="AF491" i="31"/>
  <c r="AE491" i="31"/>
  <c r="AD491" i="31"/>
  <c r="AC491" i="31"/>
  <c r="AB491" i="31"/>
  <c r="AA491" i="31"/>
  <c r="Z491" i="31"/>
  <c r="Y491" i="31"/>
  <c r="X491" i="31"/>
  <c r="U491" i="31"/>
  <c r="AF490" i="31"/>
  <c r="AE490" i="31"/>
  <c r="AD490" i="31"/>
  <c r="AC490" i="31"/>
  <c r="AB490" i="31"/>
  <c r="AA490" i="31"/>
  <c r="Z490" i="31"/>
  <c r="Y490" i="31"/>
  <c r="X490" i="31"/>
  <c r="U490" i="31"/>
  <c r="AF489" i="31"/>
  <c r="AE489" i="31"/>
  <c r="AD489" i="31"/>
  <c r="AC489" i="31"/>
  <c r="AB489" i="31"/>
  <c r="AA489" i="31"/>
  <c r="Z489" i="31"/>
  <c r="Y489" i="31"/>
  <c r="X489" i="31"/>
  <c r="U489" i="31"/>
  <c r="AF488" i="31"/>
  <c r="AE488" i="31"/>
  <c r="AD488" i="31"/>
  <c r="AC488" i="31"/>
  <c r="AB488" i="31"/>
  <c r="AA488" i="31"/>
  <c r="Z488" i="31"/>
  <c r="Y488" i="31"/>
  <c r="X488" i="31"/>
  <c r="U488" i="31"/>
  <c r="AF487" i="31"/>
  <c r="AE487" i="31"/>
  <c r="AD487" i="31"/>
  <c r="AC487" i="31"/>
  <c r="AB487" i="31"/>
  <c r="AA487" i="31"/>
  <c r="Z487" i="31"/>
  <c r="Y487" i="31"/>
  <c r="X487" i="31"/>
  <c r="U487" i="31"/>
  <c r="AF486" i="31"/>
  <c r="AE486" i="31"/>
  <c r="AD486" i="31"/>
  <c r="AC486" i="31"/>
  <c r="AB486" i="31"/>
  <c r="AA486" i="31"/>
  <c r="Z486" i="31"/>
  <c r="Y486" i="31"/>
  <c r="X486" i="31"/>
  <c r="U486" i="31"/>
  <c r="AF485" i="31"/>
  <c r="AE485" i="31"/>
  <c r="AD485" i="31"/>
  <c r="AC485" i="31"/>
  <c r="AB485" i="31"/>
  <c r="AA485" i="31"/>
  <c r="Z485" i="31"/>
  <c r="Y485" i="31"/>
  <c r="X485" i="31"/>
  <c r="U485" i="31"/>
  <c r="AF484" i="31"/>
  <c r="AE484" i="31"/>
  <c r="AD484" i="31"/>
  <c r="AC484" i="31"/>
  <c r="AB484" i="31"/>
  <c r="AA484" i="31"/>
  <c r="Z484" i="31"/>
  <c r="Y484" i="31"/>
  <c r="X484" i="31"/>
  <c r="U484" i="31"/>
  <c r="AF483" i="31"/>
  <c r="AE483" i="31"/>
  <c r="AD483" i="31"/>
  <c r="AC483" i="31"/>
  <c r="AB483" i="31"/>
  <c r="AA483" i="31"/>
  <c r="Z483" i="31"/>
  <c r="Y483" i="31"/>
  <c r="X483" i="31"/>
  <c r="U483" i="31"/>
  <c r="AF482" i="31"/>
  <c r="AE482" i="31"/>
  <c r="AD482" i="31"/>
  <c r="AC482" i="31"/>
  <c r="AB482" i="31"/>
  <c r="AA482" i="31"/>
  <c r="Z482" i="31"/>
  <c r="Y482" i="31"/>
  <c r="X482" i="31"/>
  <c r="U482" i="31"/>
  <c r="AF481" i="31"/>
  <c r="AE481" i="31"/>
  <c r="AD481" i="31"/>
  <c r="AC481" i="31"/>
  <c r="AB481" i="31"/>
  <c r="AA481" i="31"/>
  <c r="Z481" i="31"/>
  <c r="Y481" i="31"/>
  <c r="X481" i="31"/>
  <c r="U481" i="31"/>
  <c r="AF480" i="31"/>
  <c r="AE480" i="31"/>
  <c r="AD480" i="31"/>
  <c r="AC480" i="31"/>
  <c r="AB480" i="31"/>
  <c r="AA480" i="31"/>
  <c r="Z480" i="31"/>
  <c r="Y480" i="31"/>
  <c r="X480" i="31"/>
  <c r="U480" i="31"/>
  <c r="AF479" i="31"/>
  <c r="AE479" i="31"/>
  <c r="AD479" i="31"/>
  <c r="AC479" i="31"/>
  <c r="AB479" i="31"/>
  <c r="AA479" i="31"/>
  <c r="Z479" i="31"/>
  <c r="Y479" i="31"/>
  <c r="X479" i="31"/>
  <c r="U479" i="31"/>
  <c r="AF478" i="31"/>
  <c r="AE478" i="31"/>
  <c r="AD478" i="31"/>
  <c r="AC478" i="31"/>
  <c r="AB478" i="31"/>
  <c r="AA478" i="31"/>
  <c r="Z478" i="31"/>
  <c r="Y478" i="31"/>
  <c r="X478" i="31"/>
  <c r="U478" i="31"/>
  <c r="AF477" i="31"/>
  <c r="AE477" i="31"/>
  <c r="AD477" i="31"/>
  <c r="AC477" i="31"/>
  <c r="AB477" i="31"/>
  <c r="AA477" i="31"/>
  <c r="Z477" i="31"/>
  <c r="Y477" i="31"/>
  <c r="X477" i="31"/>
  <c r="U477" i="31"/>
  <c r="AF476" i="31"/>
  <c r="AE476" i="31"/>
  <c r="AD476" i="31"/>
  <c r="AC476" i="31"/>
  <c r="AB476" i="31"/>
  <c r="AA476" i="31"/>
  <c r="Z476" i="31"/>
  <c r="Y476" i="31"/>
  <c r="X476" i="31"/>
  <c r="U476" i="31"/>
  <c r="AF475" i="31"/>
  <c r="AE475" i="31"/>
  <c r="AD475" i="31"/>
  <c r="AC475" i="31"/>
  <c r="AB475" i="31"/>
  <c r="AA475" i="31"/>
  <c r="Z475" i="31"/>
  <c r="Y475" i="31"/>
  <c r="X475" i="31"/>
  <c r="U475" i="31"/>
  <c r="AF474" i="31"/>
  <c r="AE474" i="31"/>
  <c r="AD474" i="31"/>
  <c r="AC474" i="31"/>
  <c r="AB474" i="31"/>
  <c r="AA474" i="31"/>
  <c r="Z474" i="31"/>
  <c r="Y474" i="31"/>
  <c r="X474" i="31"/>
  <c r="U474" i="31"/>
  <c r="AF473" i="31"/>
  <c r="AE473" i="31"/>
  <c r="AD473" i="31"/>
  <c r="AC473" i="31"/>
  <c r="AB473" i="31"/>
  <c r="AA473" i="31"/>
  <c r="Z473" i="31"/>
  <c r="Y473" i="31"/>
  <c r="X473" i="31"/>
  <c r="U473" i="31"/>
  <c r="AF472" i="31"/>
  <c r="AE472" i="31"/>
  <c r="AD472" i="31"/>
  <c r="AC472" i="31"/>
  <c r="AB472" i="31"/>
  <c r="AA472" i="31"/>
  <c r="Z472" i="31"/>
  <c r="Y472" i="31"/>
  <c r="X472" i="31"/>
  <c r="U472" i="31"/>
  <c r="AF471" i="31"/>
  <c r="AE471" i="31"/>
  <c r="AD471" i="31"/>
  <c r="AC471" i="31"/>
  <c r="AB471" i="31"/>
  <c r="AA471" i="31"/>
  <c r="Z471" i="31"/>
  <c r="Y471" i="31"/>
  <c r="X471" i="31"/>
  <c r="U471" i="31"/>
  <c r="AF470" i="31"/>
  <c r="AE470" i="31"/>
  <c r="AD470" i="31"/>
  <c r="AC470" i="31"/>
  <c r="AB470" i="31"/>
  <c r="AA470" i="31"/>
  <c r="Z470" i="31"/>
  <c r="Y470" i="31"/>
  <c r="X470" i="31"/>
  <c r="U470" i="31"/>
  <c r="AF469" i="31"/>
  <c r="AE469" i="31"/>
  <c r="AD469" i="31"/>
  <c r="AC469" i="31"/>
  <c r="AB469" i="31"/>
  <c r="AA469" i="31"/>
  <c r="Z469" i="31"/>
  <c r="Y469" i="31"/>
  <c r="X469" i="31"/>
  <c r="U469" i="31"/>
  <c r="AF468" i="31"/>
  <c r="AE468" i="31"/>
  <c r="AD468" i="31"/>
  <c r="AC468" i="31"/>
  <c r="AB468" i="31"/>
  <c r="AA468" i="31"/>
  <c r="Z468" i="31"/>
  <c r="Y468" i="31"/>
  <c r="X468" i="31"/>
  <c r="U468" i="31"/>
  <c r="AF467" i="31"/>
  <c r="AE467" i="31"/>
  <c r="AD467" i="31"/>
  <c r="AC467" i="31"/>
  <c r="AB467" i="31"/>
  <c r="AA467" i="31"/>
  <c r="Z467" i="31"/>
  <c r="Y467" i="31"/>
  <c r="X467" i="31"/>
  <c r="U467" i="31"/>
  <c r="AF466" i="31"/>
  <c r="AE466" i="31"/>
  <c r="AD466" i="31"/>
  <c r="AC466" i="31"/>
  <c r="AB466" i="31"/>
  <c r="AA466" i="31"/>
  <c r="Z466" i="31"/>
  <c r="Y466" i="31"/>
  <c r="X466" i="31"/>
  <c r="U466" i="31"/>
  <c r="AF465" i="31"/>
  <c r="AE465" i="31"/>
  <c r="AD465" i="31"/>
  <c r="AC465" i="31"/>
  <c r="AB465" i="31"/>
  <c r="AA465" i="31"/>
  <c r="Z465" i="31"/>
  <c r="Y465" i="31"/>
  <c r="X465" i="31"/>
  <c r="U465" i="31"/>
  <c r="AF464" i="31"/>
  <c r="AE464" i="31"/>
  <c r="AD464" i="31"/>
  <c r="AC464" i="31"/>
  <c r="AB464" i="31"/>
  <c r="AA464" i="31"/>
  <c r="Z464" i="31"/>
  <c r="Y464" i="31"/>
  <c r="X464" i="31"/>
  <c r="U464" i="31"/>
  <c r="AF463" i="31"/>
  <c r="AE463" i="31"/>
  <c r="AD463" i="31"/>
  <c r="AC463" i="31"/>
  <c r="AB463" i="31"/>
  <c r="AA463" i="31"/>
  <c r="Z463" i="31"/>
  <c r="Y463" i="31"/>
  <c r="X463" i="31"/>
  <c r="U463" i="31"/>
  <c r="AF462" i="31"/>
  <c r="AE462" i="31"/>
  <c r="AD462" i="31"/>
  <c r="AC462" i="31"/>
  <c r="AB462" i="31"/>
  <c r="AA462" i="31"/>
  <c r="Z462" i="31"/>
  <c r="Y462" i="31"/>
  <c r="X462" i="31"/>
  <c r="U462" i="31"/>
  <c r="AF461" i="31"/>
  <c r="AE461" i="31"/>
  <c r="AD461" i="31"/>
  <c r="AC461" i="31"/>
  <c r="AB461" i="31"/>
  <c r="AA461" i="31"/>
  <c r="Z461" i="31"/>
  <c r="Y461" i="31"/>
  <c r="X461" i="31"/>
  <c r="U461" i="31"/>
  <c r="AF460" i="31"/>
  <c r="AE460" i="31"/>
  <c r="AD460" i="31"/>
  <c r="AC460" i="31"/>
  <c r="AB460" i="31"/>
  <c r="AA460" i="31"/>
  <c r="Z460" i="31"/>
  <c r="Y460" i="31"/>
  <c r="X460" i="31"/>
  <c r="U460" i="31"/>
  <c r="AF459" i="31"/>
  <c r="AE459" i="31"/>
  <c r="AD459" i="31"/>
  <c r="AC459" i="31"/>
  <c r="AB459" i="31"/>
  <c r="AA459" i="31"/>
  <c r="Z459" i="31"/>
  <c r="Y459" i="31"/>
  <c r="X459" i="31"/>
  <c r="U459" i="31"/>
  <c r="AF458" i="31"/>
  <c r="AE458" i="31"/>
  <c r="AD458" i="31"/>
  <c r="AC458" i="31"/>
  <c r="AB458" i="31"/>
  <c r="AA458" i="31"/>
  <c r="Z458" i="31"/>
  <c r="Y458" i="31"/>
  <c r="X458" i="31"/>
  <c r="U458" i="31"/>
  <c r="AF457" i="31"/>
  <c r="AE457" i="31"/>
  <c r="AD457" i="31"/>
  <c r="AC457" i="31"/>
  <c r="AB457" i="31"/>
  <c r="AA457" i="31"/>
  <c r="Z457" i="31"/>
  <c r="Y457" i="31"/>
  <c r="X457" i="31"/>
  <c r="U457" i="31"/>
  <c r="AF456" i="31"/>
  <c r="AE456" i="31"/>
  <c r="AD456" i="31"/>
  <c r="AC456" i="31"/>
  <c r="AB456" i="31"/>
  <c r="AA456" i="31"/>
  <c r="Z456" i="31"/>
  <c r="Y456" i="31"/>
  <c r="X456" i="31"/>
  <c r="U456" i="31"/>
  <c r="AF455" i="31"/>
  <c r="AE455" i="31"/>
  <c r="AD455" i="31"/>
  <c r="AC455" i="31"/>
  <c r="AB455" i="31"/>
  <c r="AA455" i="31"/>
  <c r="Z455" i="31"/>
  <c r="Y455" i="31"/>
  <c r="X455" i="31"/>
  <c r="U455" i="31"/>
  <c r="AF454" i="31"/>
  <c r="AE454" i="31"/>
  <c r="AD454" i="31"/>
  <c r="AC454" i="31"/>
  <c r="AB454" i="31"/>
  <c r="AA454" i="31"/>
  <c r="Z454" i="31"/>
  <c r="Y454" i="31"/>
  <c r="X454" i="31"/>
  <c r="U454" i="31"/>
  <c r="AF453" i="31"/>
  <c r="AE453" i="31"/>
  <c r="AD453" i="31"/>
  <c r="AC453" i="31"/>
  <c r="AB453" i="31"/>
  <c r="AA453" i="31"/>
  <c r="Z453" i="31"/>
  <c r="Y453" i="31"/>
  <c r="X453" i="31"/>
  <c r="U453" i="31"/>
  <c r="AF452" i="31"/>
  <c r="AE452" i="31"/>
  <c r="AD452" i="31"/>
  <c r="AC452" i="31"/>
  <c r="AB452" i="31"/>
  <c r="AA452" i="31"/>
  <c r="Z452" i="31"/>
  <c r="Y452" i="31"/>
  <c r="X452" i="31"/>
  <c r="U452" i="31"/>
  <c r="AF451" i="31"/>
  <c r="AE451" i="31"/>
  <c r="AD451" i="31"/>
  <c r="AC451" i="31"/>
  <c r="AB451" i="31"/>
  <c r="AA451" i="31"/>
  <c r="Z451" i="31"/>
  <c r="Y451" i="31"/>
  <c r="X451" i="31"/>
  <c r="U451" i="31"/>
  <c r="AF450" i="31"/>
  <c r="AE450" i="31"/>
  <c r="AD450" i="31"/>
  <c r="AC450" i="31"/>
  <c r="AB450" i="31"/>
  <c r="AA450" i="31"/>
  <c r="Z450" i="31"/>
  <c r="Y450" i="31"/>
  <c r="X450" i="31"/>
  <c r="U450" i="31"/>
  <c r="AF449" i="31"/>
  <c r="AE449" i="31"/>
  <c r="AD449" i="31"/>
  <c r="AC449" i="31"/>
  <c r="AB449" i="31"/>
  <c r="AA449" i="31"/>
  <c r="Z449" i="31"/>
  <c r="Y449" i="31"/>
  <c r="X449" i="31"/>
  <c r="U449" i="31"/>
  <c r="AF448" i="31"/>
  <c r="AE448" i="31"/>
  <c r="AD448" i="31"/>
  <c r="AC448" i="31"/>
  <c r="AB448" i="31"/>
  <c r="AA448" i="31"/>
  <c r="Z448" i="31"/>
  <c r="Y448" i="31"/>
  <c r="X448" i="31"/>
  <c r="U448" i="31"/>
  <c r="AF447" i="31"/>
  <c r="AE447" i="31"/>
  <c r="AD447" i="31"/>
  <c r="AC447" i="31"/>
  <c r="AB447" i="31"/>
  <c r="AA447" i="31"/>
  <c r="Z447" i="31"/>
  <c r="Y447" i="31"/>
  <c r="X447" i="31"/>
  <c r="U447" i="31"/>
  <c r="AF446" i="31"/>
  <c r="AE446" i="31"/>
  <c r="AD446" i="31"/>
  <c r="AC446" i="31"/>
  <c r="AB446" i="31"/>
  <c r="AA446" i="31"/>
  <c r="Z446" i="31"/>
  <c r="Y446" i="31"/>
  <c r="X446" i="31"/>
  <c r="U446" i="31"/>
  <c r="AF445" i="31"/>
  <c r="AE445" i="31"/>
  <c r="AD445" i="31"/>
  <c r="AC445" i="31"/>
  <c r="AB445" i="31"/>
  <c r="AA445" i="31"/>
  <c r="Z445" i="31"/>
  <c r="Y445" i="31"/>
  <c r="X445" i="31"/>
  <c r="U445" i="31"/>
  <c r="AF444" i="31"/>
  <c r="AE444" i="31"/>
  <c r="AD444" i="31"/>
  <c r="AC444" i="31"/>
  <c r="AB444" i="31"/>
  <c r="AA444" i="31"/>
  <c r="Z444" i="31"/>
  <c r="Y444" i="31"/>
  <c r="X444" i="31"/>
  <c r="U444" i="31"/>
  <c r="AF443" i="31"/>
  <c r="AE443" i="31"/>
  <c r="AD443" i="31"/>
  <c r="AC443" i="31"/>
  <c r="AB443" i="31"/>
  <c r="AA443" i="31"/>
  <c r="Z443" i="31"/>
  <c r="Y443" i="31"/>
  <c r="X443" i="31"/>
  <c r="AR443" i="31" s="1"/>
  <c r="U443" i="31"/>
  <c r="AF442" i="31"/>
  <c r="AE442" i="31"/>
  <c r="AD442" i="31"/>
  <c r="AC442" i="31"/>
  <c r="AB442" i="31"/>
  <c r="AA442" i="31"/>
  <c r="Z442" i="31"/>
  <c r="Y442" i="31"/>
  <c r="X442" i="31"/>
  <c r="AR442" i="31" s="1"/>
  <c r="U442" i="31"/>
  <c r="AF441" i="31"/>
  <c r="AE441" i="31"/>
  <c r="AD441" i="31"/>
  <c r="AC441" i="31"/>
  <c r="AB441" i="31"/>
  <c r="AA441" i="31"/>
  <c r="Z441" i="31"/>
  <c r="Y441" i="31"/>
  <c r="X441" i="31"/>
  <c r="AR441" i="31" s="1"/>
  <c r="U441" i="31"/>
  <c r="AF440" i="31"/>
  <c r="AE440" i="31"/>
  <c r="AD440" i="31"/>
  <c r="AC440" i="31"/>
  <c r="AB440" i="31"/>
  <c r="AA440" i="31"/>
  <c r="Z440" i="31"/>
  <c r="Y440" i="31"/>
  <c r="X440" i="31"/>
  <c r="AR440" i="31" s="1"/>
  <c r="U440" i="31"/>
  <c r="AF439" i="31"/>
  <c r="AE439" i="31"/>
  <c r="AD439" i="31"/>
  <c r="AC439" i="31"/>
  <c r="AB439" i="31"/>
  <c r="AA439" i="31"/>
  <c r="Z439" i="31"/>
  <c r="Y439" i="31"/>
  <c r="X439" i="31"/>
  <c r="AR439" i="31" s="1"/>
  <c r="U439" i="31"/>
  <c r="AF438" i="31"/>
  <c r="AE438" i="31"/>
  <c r="AD438" i="31"/>
  <c r="AC438" i="31"/>
  <c r="AB438" i="31"/>
  <c r="AA438" i="31"/>
  <c r="Z438" i="31"/>
  <c r="Y438" i="31"/>
  <c r="X438" i="31"/>
  <c r="AR438" i="31" s="1"/>
  <c r="U438" i="31"/>
  <c r="AF437" i="31"/>
  <c r="AE437" i="31"/>
  <c r="AD437" i="31"/>
  <c r="AC437" i="31"/>
  <c r="AB437" i="31"/>
  <c r="AA437" i="31"/>
  <c r="Z437" i="31"/>
  <c r="Y437" i="31"/>
  <c r="X437" i="31"/>
  <c r="AR437" i="31" s="1"/>
  <c r="U437" i="31"/>
  <c r="AF436" i="31"/>
  <c r="AE436" i="31"/>
  <c r="AD436" i="31"/>
  <c r="AC436" i="31"/>
  <c r="AB436" i="31"/>
  <c r="AA436" i="31"/>
  <c r="Z436" i="31"/>
  <c r="Y436" i="31"/>
  <c r="X436" i="31"/>
  <c r="AR436" i="31" s="1"/>
  <c r="U436" i="31"/>
  <c r="AF435" i="31"/>
  <c r="AE435" i="31"/>
  <c r="AD435" i="31"/>
  <c r="AC435" i="31"/>
  <c r="AB435" i="31"/>
  <c r="AA435" i="31"/>
  <c r="Z435" i="31"/>
  <c r="Y435" i="31"/>
  <c r="X435" i="31"/>
  <c r="AR435" i="31" s="1"/>
  <c r="U435" i="31"/>
  <c r="AF434" i="31"/>
  <c r="AE434" i="31"/>
  <c r="AD434" i="31"/>
  <c r="AC434" i="31"/>
  <c r="AB434" i="31"/>
  <c r="AA434" i="31"/>
  <c r="Z434" i="31"/>
  <c r="Y434" i="31"/>
  <c r="X434" i="31"/>
  <c r="AR434" i="31" s="1"/>
  <c r="U434" i="31"/>
  <c r="AF433" i="31"/>
  <c r="AE433" i="31"/>
  <c r="AD433" i="31"/>
  <c r="AC433" i="31"/>
  <c r="AB433" i="31"/>
  <c r="AA433" i="31"/>
  <c r="Z433" i="31"/>
  <c r="Y433" i="31"/>
  <c r="X433" i="31"/>
  <c r="AR433" i="31" s="1"/>
  <c r="U433" i="31"/>
  <c r="AF432" i="31"/>
  <c r="AE432" i="31"/>
  <c r="AD432" i="31"/>
  <c r="AC432" i="31"/>
  <c r="AB432" i="31"/>
  <c r="AA432" i="31"/>
  <c r="Z432" i="31"/>
  <c r="Y432" i="31"/>
  <c r="X432" i="31"/>
  <c r="AR432" i="31" s="1"/>
  <c r="U432" i="31"/>
  <c r="AF431" i="31"/>
  <c r="AE431" i="31"/>
  <c r="AD431" i="31"/>
  <c r="AC431" i="31"/>
  <c r="AB431" i="31"/>
  <c r="AA431" i="31"/>
  <c r="Z431" i="31"/>
  <c r="Y431" i="31"/>
  <c r="X431" i="31"/>
  <c r="AR431" i="31" s="1"/>
  <c r="U431" i="31"/>
  <c r="AF430" i="31"/>
  <c r="AE430" i="31"/>
  <c r="AD430" i="31"/>
  <c r="AC430" i="31"/>
  <c r="AB430" i="31"/>
  <c r="AA430" i="31"/>
  <c r="Z430" i="31"/>
  <c r="Y430" i="31"/>
  <c r="X430" i="31"/>
  <c r="AR430" i="31" s="1"/>
  <c r="U430" i="31"/>
  <c r="AF429" i="31"/>
  <c r="AE429" i="31"/>
  <c r="AD429" i="31"/>
  <c r="AC429" i="31"/>
  <c r="AB429" i="31"/>
  <c r="AA429" i="31"/>
  <c r="Z429" i="31"/>
  <c r="Y429" i="31"/>
  <c r="X429" i="31"/>
  <c r="AR429" i="31" s="1"/>
  <c r="U429" i="31"/>
  <c r="AF428" i="31"/>
  <c r="AE428" i="31"/>
  <c r="AD428" i="31"/>
  <c r="AC428" i="31"/>
  <c r="AB428" i="31"/>
  <c r="AA428" i="31"/>
  <c r="Z428" i="31"/>
  <c r="Y428" i="31"/>
  <c r="X428" i="31"/>
  <c r="AR428" i="31" s="1"/>
  <c r="U428" i="31"/>
  <c r="AF427" i="31"/>
  <c r="AE427" i="31"/>
  <c r="AD427" i="31"/>
  <c r="AC427" i="31"/>
  <c r="AB427" i="31"/>
  <c r="AA427" i="31"/>
  <c r="Z427" i="31"/>
  <c r="Y427" i="31"/>
  <c r="X427" i="31"/>
  <c r="AR427" i="31" s="1"/>
  <c r="U427" i="31"/>
  <c r="AF426" i="31"/>
  <c r="AE426" i="31"/>
  <c r="AD426" i="31"/>
  <c r="AC426" i="31"/>
  <c r="AB426" i="31"/>
  <c r="AA426" i="31"/>
  <c r="Z426" i="31"/>
  <c r="Y426" i="31"/>
  <c r="X426" i="31"/>
  <c r="AR426" i="31" s="1"/>
  <c r="U426" i="31"/>
  <c r="AF425" i="31"/>
  <c r="AE425" i="31"/>
  <c r="AD425" i="31"/>
  <c r="AC425" i="31"/>
  <c r="AB425" i="31"/>
  <c r="AA425" i="31"/>
  <c r="Z425" i="31"/>
  <c r="Y425" i="31"/>
  <c r="X425" i="31"/>
  <c r="AR425" i="31" s="1"/>
  <c r="U425" i="31"/>
  <c r="AF424" i="31"/>
  <c r="AE424" i="31"/>
  <c r="AD424" i="31"/>
  <c r="AC424" i="31"/>
  <c r="AB424" i="31"/>
  <c r="AA424" i="31"/>
  <c r="Z424" i="31"/>
  <c r="Y424" i="31"/>
  <c r="X424" i="31"/>
  <c r="AR424" i="31" s="1"/>
  <c r="U424" i="31"/>
  <c r="AF423" i="31"/>
  <c r="AE423" i="31"/>
  <c r="AD423" i="31"/>
  <c r="AC423" i="31"/>
  <c r="AB423" i="31"/>
  <c r="AA423" i="31"/>
  <c r="Z423" i="31"/>
  <c r="Y423" i="31"/>
  <c r="X423" i="31"/>
  <c r="AR423" i="31" s="1"/>
  <c r="U423" i="31"/>
  <c r="AF422" i="31"/>
  <c r="AE422" i="31"/>
  <c r="AD422" i="31"/>
  <c r="AC422" i="31"/>
  <c r="AB422" i="31"/>
  <c r="AA422" i="31"/>
  <c r="Z422" i="31"/>
  <c r="Y422" i="31"/>
  <c r="X422" i="31"/>
  <c r="AR422" i="31" s="1"/>
  <c r="U422" i="31"/>
  <c r="AF421" i="31"/>
  <c r="AE421" i="31"/>
  <c r="AD421" i="31"/>
  <c r="AC421" i="31"/>
  <c r="AB421" i="31"/>
  <c r="AA421" i="31"/>
  <c r="Z421" i="31"/>
  <c r="Y421" i="31"/>
  <c r="X421" i="31"/>
  <c r="AR421" i="31" s="1"/>
  <c r="U421" i="31"/>
  <c r="AF420" i="31"/>
  <c r="AE420" i="31"/>
  <c r="AD420" i="31"/>
  <c r="AC420" i="31"/>
  <c r="AB420" i="31"/>
  <c r="AA420" i="31"/>
  <c r="Z420" i="31"/>
  <c r="Y420" i="31"/>
  <c r="X420" i="31"/>
  <c r="AR420" i="31" s="1"/>
  <c r="U420" i="31"/>
  <c r="AF419" i="31"/>
  <c r="AE419" i="31"/>
  <c r="AD419" i="31"/>
  <c r="AC419" i="31"/>
  <c r="AB419" i="31"/>
  <c r="AA419" i="31"/>
  <c r="Z419" i="31"/>
  <c r="Y419" i="31"/>
  <c r="X419" i="31"/>
  <c r="AR419" i="31" s="1"/>
  <c r="U419" i="31"/>
  <c r="AF418" i="31"/>
  <c r="AE418" i="31"/>
  <c r="AD418" i="31"/>
  <c r="AC418" i="31"/>
  <c r="AB418" i="31"/>
  <c r="AA418" i="31"/>
  <c r="Z418" i="31"/>
  <c r="Y418" i="31"/>
  <c r="X418" i="31"/>
  <c r="AR418" i="31" s="1"/>
  <c r="U418" i="31"/>
  <c r="AF417" i="31"/>
  <c r="AE417" i="31"/>
  <c r="AD417" i="31"/>
  <c r="AC417" i="31"/>
  <c r="AB417" i="31"/>
  <c r="AA417" i="31"/>
  <c r="Z417" i="31"/>
  <c r="Y417" i="31"/>
  <c r="X417" i="31"/>
  <c r="AR417" i="31" s="1"/>
  <c r="U417" i="31"/>
  <c r="AF416" i="31"/>
  <c r="AE416" i="31"/>
  <c r="AD416" i="31"/>
  <c r="AC416" i="31"/>
  <c r="AB416" i="31"/>
  <c r="AA416" i="31"/>
  <c r="Z416" i="31"/>
  <c r="Y416" i="31"/>
  <c r="X416" i="31"/>
  <c r="AR416" i="31" s="1"/>
  <c r="U416" i="31"/>
  <c r="AF415" i="31"/>
  <c r="AE415" i="31"/>
  <c r="AD415" i="31"/>
  <c r="AC415" i="31"/>
  <c r="AB415" i="31"/>
  <c r="AA415" i="31"/>
  <c r="Z415" i="31"/>
  <c r="Y415" i="31"/>
  <c r="X415" i="31"/>
  <c r="AR415" i="31" s="1"/>
  <c r="U415" i="31"/>
  <c r="AF414" i="31"/>
  <c r="AE414" i="31"/>
  <c r="AD414" i="31"/>
  <c r="AC414" i="31"/>
  <c r="AB414" i="31"/>
  <c r="AA414" i="31"/>
  <c r="Z414" i="31"/>
  <c r="Y414" i="31"/>
  <c r="X414" i="31"/>
  <c r="AR414" i="31" s="1"/>
  <c r="U414" i="31"/>
  <c r="AF413" i="31"/>
  <c r="AE413" i="31"/>
  <c r="AD413" i="31"/>
  <c r="AC413" i="31"/>
  <c r="AB413" i="31"/>
  <c r="AA413" i="31"/>
  <c r="Z413" i="31"/>
  <c r="Y413" i="31"/>
  <c r="X413" i="31"/>
  <c r="AR413" i="31" s="1"/>
  <c r="U413" i="31"/>
  <c r="AF412" i="31"/>
  <c r="AE412" i="31"/>
  <c r="AD412" i="31"/>
  <c r="AC412" i="31"/>
  <c r="AB412" i="31"/>
  <c r="AA412" i="31"/>
  <c r="Z412" i="31"/>
  <c r="Y412" i="31"/>
  <c r="X412" i="31"/>
  <c r="AR412" i="31" s="1"/>
  <c r="U412" i="31"/>
  <c r="AF411" i="31"/>
  <c r="AE411" i="31"/>
  <c r="AD411" i="31"/>
  <c r="AC411" i="31"/>
  <c r="AB411" i="31"/>
  <c r="AA411" i="31"/>
  <c r="Z411" i="31"/>
  <c r="Y411" i="31"/>
  <c r="X411" i="31"/>
  <c r="AR411" i="31" s="1"/>
  <c r="U411" i="31"/>
  <c r="AF410" i="31"/>
  <c r="AE410" i="31"/>
  <c r="AD410" i="31"/>
  <c r="AC410" i="31"/>
  <c r="AB410" i="31"/>
  <c r="AA410" i="31"/>
  <c r="Z410" i="31"/>
  <c r="Y410" i="31"/>
  <c r="X410" i="31"/>
  <c r="AR410" i="31" s="1"/>
  <c r="U410" i="31"/>
  <c r="AF409" i="31"/>
  <c r="AE409" i="31"/>
  <c r="AD409" i="31"/>
  <c r="AC409" i="31"/>
  <c r="AB409" i="31"/>
  <c r="AA409" i="31"/>
  <c r="Z409" i="31"/>
  <c r="Y409" i="31"/>
  <c r="X409" i="31"/>
  <c r="AR409" i="31" s="1"/>
  <c r="U409" i="31"/>
  <c r="AF408" i="31"/>
  <c r="AE408" i="31"/>
  <c r="AD408" i="31"/>
  <c r="AC408" i="31"/>
  <c r="AB408" i="31"/>
  <c r="AA408" i="31"/>
  <c r="Z408" i="31"/>
  <c r="Y408" i="31"/>
  <c r="X408" i="31"/>
  <c r="AR408" i="31" s="1"/>
  <c r="U408" i="31"/>
  <c r="AF407" i="31"/>
  <c r="AE407" i="31"/>
  <c r="AD407" i="31"/>
  <c r="AC407" i="31"/>
  <c r="AB407" i="31"/>
  <c r="AA407" i="31"/>
  <c r="Z407" i="31"/>
  <c r="Y407" i="31"/>
  <c r="X407" i="31"/>
  <c r="AR407" i="31" s="1"/>
  <c r="U407" i="31"/>
  <c r="AF406" i="31"/>
  <c r="AE406" i="31"/>
  <c r="AD406" i="31"/>
  <c r="AC406" i="31"/>
  <c r="AB406" i="31"/>
  <c r="AA406" i="31"/>
  <c r="Z406" i="31"/>
  <c r="Y406" i="31"/>
  <c r="X406" i="31"/>
  <c r="AR406" i="31" s="1"/>
  <c r="U406" i="31"/>
  <c r="AF405" i="31"/>
  <c r="AE405" i="31"/>
  <c r="AD405" i="31"/>
  <c r="AC405" i="31"/>
  <c r="AB405" i="31"/>
  <c r="AA405" i="31"/>
  <c r="Z405" i="31"/>
  <c r="Y405" i="31"/>
  <c r="X405" i="31"/>
  <c r="AR405" i="31" s="1"/>
  <c r="U405" i="31"/>
  <c r="AF404" i="31"/>
  <c r="AE404" i="31"/>
  <c r="AD404" i="31"/>
  <c r="AC404" i="31"/>
  <c r="AB404" i="31"/>
  <c r="AA404" i="31"/>
  <c r="Z404" i="31"/>
  <c r="Y404" i="31"/>
  <c r="X404" i="31"/>
  <c r="AR404" i="31" s="1"/>
  <c r="U404" i="31"/>
  <c r="AF403" i="31"/>
  <c r="AE403" i="31"/>
  <c r="AD403" i="31"/>
  <c r="AC403" i="31"/>
  <c r="AB403" i="31"/>
  <c r="AA403" i="31"/>
  <c r="Z403" i="31"/>
  <c r="Y403" i="31"/>
  <c r="X403" i="31"/>
  <c r="AR403" i="31" s="1"/>
  <c r="U403" i="31"/>
  <c r="AF402" i="31"/>
  <c r="AE402" i="31"/>
  <c r="AD402" i="31"/>
  <c r="AC402" i="31"/>
  <c r="AB402" i="31"/>
  <c r="AA402" i="31"/>
  <c r="Z402" i="31"/>
  <c r="Y402" i="31"/>
  <c r="X402" i="31"/>
  <c r="AR402" i="31" s="1"/>
  <c r="U402" i="31"/>
  <c r="AF401" i="31"/>
  <c r="AE401" i="31"/>
  <c r="AD401" i="31"/>
  <c r="AC401" i="31"/>
  <c r="AB401" i="31"/>
  <c r="AA401" i="31"/>
  <c r="Z401" i="31"/>
  <c r="Y401" i="31"/>
  <c r="X401" i="31"/>
  <c r="AR401" i="31" s="1"/>
  <c r="U401" i="31"/>
  <c r="AF400" i="31"/>
  <c r="AE400" i="31"/>
  <c r="AD400" i="31"/>
  <c r="AC400" i="31"/>
  <c r="AB400" i="31"/>
  <c r="AA400" i="31"/>
  <c r="Z400" i="31"/>
  <c r="Y400" i="31"/>
  <c r="X400" i="31"/>
  <c r="AR400" i="31" s="1"/>
  <c r="U400" i="31"/>
  <c r="AF399" i="31"/>
  <c r="AE399" i="31"/>
  <c r="AD399" i="31"/>
  <c r="AC399" i="31"/>
  <c r="AB399" i="31"/>
  <c r="AA399" i="31"/>
  <c r="Z399" i="31"/>
  <c r="Y399" i="31"/>
  <c r="X399" i="31"/>
  <c r="AR399" i="31" s="1"/>
  <c r="U399" i="31"/>
  <c r="AF398" i="31"/>
  <c r="AE398" i="31"/>
  <c r="AD398" i="31"/>
  <c r="AC398" i="31"/>
  <c r="AB398" i="31"/>
  <c r="AA398" i="31"/>
  <c r="Z398" i="31"/>
  <c r="Y398" i="31"/>
  <c r="X398" i="31"/>
  <c r="AR398" i="31" s="1"/>
  <c r="U398" i="31"/>
  <c r="AF397" i="31"/>
  <c r="AE397" i="31"/>
  <c r="AD397" i="31"/>
  <c r="AC397" i="31"/>
  <c r="AB397" i="31"/>
  <c r="AA397" i="31"/>
  <c r="Z397" i="31"/>
  <c r="Y397" i="31"/>
  <c r="X397" i="31"/>
  <c r="AR397" i="31" s="1"/>
  <c r="U397" i="31"/>
  <c r="AF396" i="31"/>
  <c r="AE396" i="31"/>
  <c r="AD396" i="31"/>
  <c r="AC396" i="31"/>
  <c r="AB396" i="31"/>
  <c r="AA396" i="31"/>
  <c r="Z396" i="31"/>
  <c r="Y396" i="31"/>
  <c r="X396" i="31"/>
  <c r="AR396" i="31" s="1"/>
  <c r="U396" i="31"/>
  <c r="AF395" i="31"/>
  <c r="AE395" i="31"/>
  <c r="AD395" i="31"/>
  <c r="AC395" i="31"/>
  <c r="AB395" i="31"/>
  <c r="AA395" i="31"/>
  <c r="Z395" i="31"/>
  <c r="Y395" i="31"/>
  <c r="X395" i="31"/>
  <c r="AR395" i="31" s="1"/>
  <c r="U395" i="31"/>
  <c r="AF394" i="31"/>
  <c r="AE394" i="31"/>
  <c r="AD394" i="31"/>
  <c r="AC394" i="31"/>
  <c r="AB394" i="31"/>
  <c r="AA394" i="31"/>
  <c r="Z394" i="31"/>
  <c r="Y394" i="31"/>
  <c r="X394" i="31"/>
  <c r="AR394" i="31" s="1"/>
  <c r="U394" i="31"/>
  <c r="AF393" i="31"/>
  <c r="AE393" i="31"/>
  <c r="AD393" i="31"/>
  <c r="AC393" i="31"/>
  <c r="AB393" i="31"/>
  <c r="AA393" i="31"/>
  <c r="Z393" i="31"/>
  <c r="Y393" i="31"/>
  <c r="X393" i="31"/>
  <c r="AR393" i="31" s="1"/>
  <c r="U393" i="31"/>
  <c r="AF392" i="31"/>
  <c r="AE392" i="31"/>
  <c r="AD392" i="31"/>
  <c r="AC392" i="31"/>
  <c r="AB392" i="31"/>
  <c r="AA392" i="31"/>
  <c r="Z392" i="31"/>
  <c r="Y392" i="31"/>
  <c r="X392" i="31"/>
  <c r="AR392" i="31" s="1"/>
  <c r="U392" i="31"/>
  <c r="AF391" i="31"/>
  <c r="AE391" i="31"/>
  <c r="AD391" i="31"/>
  <c r="AC391" i="31"/>
  <c r="AB391" i="31"/>
  <c r="AA391" i="31"/>
  <c r="Z391" i="31"/>
  <c r="Y391" i="31"/>
  <c r="X391" i="31"/>
  <c r="AR391" i="31" s="1"/>
  <c r="U391" i="31"/>
  <c r="AF390" i="31"/>
  <c r="AE390" i="31"/>
  <c r="AD390" i="31"/>
  <c r="AC390" i="31"/>
  <c r="AB390" i="31"/>
  <c r="AA390" i="31"/>
  <c r="Z390" i="31"/>
  <c r="Y390" i="31"/>
  <c r="X390" i="31"/>
  <c r="AR390" i="31" s="1"/>
  <c r="U390" i="31"/>
  <c r="AF389" i="31"/>
  <c r="AE389" i="31"/>
  <c r="AD389" i="31"/>
  <c r="AC389" i="31"/>
  <c r="AB389" i="31"/>
  <c r="AA389" i="31"/>
  <c r="Z389" i="31"/>
  <c r="Y389" i="31"/>
  <c r="X389" i="31"/>
  <c r="AR389" i="31" s="1"/>
  <c r="U389" i="31"/>
  <c r="AF388" i="31"/>
  <c r="AE388" i="31"/>
  <c r="AD388" i="31"/>
  <c r="AC388" i="31"/>
  <c r="AB388" i="31"/>
  <c r="AA388" i="31"/>
  <c r="Z388" i="31"/>
  <c r="Y388" i="31"/>
  <c r="X388" i="31"/>
  <c r="AR388" i="31" s="1"/>
  <c r="U388" i="31"/>
  <c r="AF387" i="31"/>
  <c r="AE387" i="31"/>
  <c r="AD387" i="31"/>
  <c r="AC387" i="31"/>
  <c r="AB387" i="31"/>
  <c r="AA387" i="31"/>
  <c r="Z387" i="31"/>
  <c r="Y387" i="31"/>
  <c r="X387" i="31"/>
  <c r="AR387" i="31" s="1"/>
  <c r="U387" i="31"/>
  <c r="AF386" i="31"/>
  <c r="AE386" i="31"/>
  <c r="AD386" i="31"/>
  <c r="AC386" i="31"/>
  <c r="AB386" i="31"/>
  <c r="AA386" i="31"/>
  <c r="Z386" i="31"/>
  <c r="Y386" i="31"/>
  <c r="X386" i="31"/>
  <c r="AR386" i="31" s="1"/>
  <c r="U386" i="31"/>
  <c r="AF385" i="31"/>
  <c r="AE385" i="31"/>
  <c r="AD385" i="31"/>
  <c r="AC385" i="31"/>
  <c r="AB385" i="31"/>
  <c r="AA385" i="31"/>
  <c r="Z385" i="31"/>
  <c r="Y385" i="31"/>
  <c r="X385" i="31"/>
  <c r="AR385" i="31" s="1"/>
  <c r="U385" i="31"/>
  <c r="AF384" i="31"/>
  <c r="AE384" i="31"/>
  <c r="AD384" i="31"/>
  <c r="AC384" i="31"/>
  <c r="AB384" i="31"/>
  <c r="AA384" i="31"/>
  <c r="Z384" i="31"/>
  <c r="Y384" i="31"/>
  <c r="X384" i="31"/>
  <c r="AR384" i="31" s="1"/>
  <c r="U384" i="31"/>
  <c r="AF383" i="31"/>
  <c r="AE383" i="31"/>
  <c r="AD383" i="31"/>
  <c r="AC383" i="31"/>
  <c r="AB383" i="31"/>
  <c r="AA383" i="31"/>
  <c r="Z383" i="31"/>
  <c r="Y383" i="31"/>
  <c r="X383" i="31"/>
  <c r="AR383" i="31" s="1"/>
  <c r="U383" i="31"/>
  <c r="AF382" i="31"/>
  <c r="AE382" i="31"/>
  <c r="AD382" i="31"/>
  <c r="AC382" i="31"/>
  <c r="AB382" i="31"/>
  <c r="AA382" i="31"/>
  <c r="Z382" i="31"/>
  <c r="Y382" i="31"/>
  <c r="X382" i="31"/>
  <c r="AR382" i="31" s="1"/>
  <c r="U382" i="31"/>
  <c r="AF381" i="31"/>
  <c r="AE381" i="31"/>
  <c r="AD381" i="31"/>
  <c r="AC381" i="31"/>
  <c r="AB381" i="31"/>
  <c r="AA381" i="31"/>
  <c r="Z381" i="31"/>
  <c r="Y381" i="31"/>
  <c r="X381" i="31"/>
  <c r="AR381" i="31" s="1"/>
  <c r="U381" i="31"/>
  <c r="AF380" i="31"/>
  <c r="AE380" i="31"/>
  <c r="AD380" i="31"/>
  <c r="AC380" i="31"/>
  <c r="AB380" i="31"/>
  <c r="AA380" i="31"/>
  <c r="Z380" i="31"/>
  <c r="Y380" i="31"/>
  <c r="X380" i="31"/>
  <c r="AR380" i="31" s="1"/>
  <c r="U380" i="31"/>
  <c r="AF379" i="31"/>
  <c r="AE379" i="31"/>
  <c r="AD379" i="31"/>
  <c r="AC379" i="31"/>
  <c r="AB379" i="31"/>
  <c r="AA379" i="31"/>
  <c r="Z379" i="31"/>
  <c r="Y379" i="31"/>
  <c r="X379" i="31"/>
  <c r="AR379" i="31" s="1"/>
  <c r="U379" i="31"/>
  <c r="AF378" i="31"/>
  <c r="AE378" i="31"/>
  <c r="AD378" i="31"/>
  <c r="AC378" i="31"/>
  <c r="AB378" i="31"/>
  <c r="AA378" i="31"/>
  <c r="Z378" i="31"/>
  <c r="Y378" i="31"/>
  <c r="X378" i="31"/>
  <c r="AR378" i="31" s="1"/>
  <c r="U378" i="31"/>
  <c r="AF377" i="31"/>
  <c r="AE377" i="31"/>
  <c r="AD377" i="31"/>
  <c r="AC377" i="31"/>
  <c r="AB377" i="31"/>
  <c r="AA377" i="31"/>
  <c r="Z377" i="31"/>
  <c r="Y377" i="31"/>
  <c r="X377" i="31"/>
  <c r="AR377" i="31" s="1"/>
  <c r="U377" i="31"/>
  <c r="AF376" i="31"/>
  <c r="AE376" i="31"/>
  <c r="AD376" i="31"/>
  <c r="AC376" i="31"/>
  <c r="AB376" i="31"/>
  <c r="AA376" i="31"/>
  <c r="Z376" i="31"/>
  <c r="Y376" i="31"/>
  <c r="X376" i="31"/>
  <c r="AR376" i="31" s="1"/>
  <c r="U376" i="31"/>
  <c r="AF375" i="31"/>
  <c r="AE375" i="31"/>
  <c r="AD375" i="31"/>
  <c r="AC375" i="31"/>
  <c r="AB375" i="31"/>
  <c r="AA375" i="31"/>
  <c r="Z375" i="31"/>
  <c r="Y375" i="31"/>
  <c r="X375" i="31"/>
  <c r="AR375" i="31" s="1"/>
  <c r="U375" i="31"/>
  <c r="AF374" i="31"/>
  <c r="AE374" i="31"/>
  <c r="AD374" i="31"/>
  <c r="AC374" i="31"/>
  <c r="AB374" i="31"/>
  <c r="AA374" i="31"/>
  <c r="Z374" i="31"/>
  <c r="Y374" i="31"/>
  <c r="X374" i="31"/>
  <c r="AR374" i="31" s="1"/>
  <c r="U374" i="31"/>
  <c r="AF373" i="31"/>
  <c r="AE373" i="31"/>
  <c r="AD373" i="31"/>
  <c r="AC373" i="31"/>
  <c r="AB373" i="31"/>
  <c r="AA373" i="31"/>
  <c r="Z373" i="31"/>
  <c r="Y373" i="31"/>
  <c r="X373" i="31"/>
  <c r="AR373" i="31" s="1"/>
  <c r="U373" i="31"/>
  <c r="AF372" i="31"/>
  <c r="AE372" i="31"/>
  <c r="AD372" i="31"/>
  <c r="AC372" i="31"/>
  <c r="AB372" i="31"/>
  <c r="AA372" i="31"/>
  <c r="Z372" i="31"/>
  <c r="Y372" i="31"/>
  <c r="X372" i="31"/>
  <c r="AR372" i="31" s="1"/>
  <c r="U372" i="31"/>
  <c r="AF371" i="31"/>
  <c r="AE371" i="31"/>
  <c r="AD371" i="31"/>
  <c r="AC371" i="31"/>
  <c r="AB371" i="31"/>
  <c r="AA371" i="31"/>
  <c r="Z371" i="31"/>
  <c r="Y371" i="31"/>
  <c r="X371" i="31"/>
  <c r="AR371" i="31" s="1"/>
  <c r="U371" i="31"/>
  <c r="AF370" i="31"/>
  <c r="AE370" i="31"/>
  <c r="AD370" i="31"/>
  <c r="AC370" i="31"/>
  <c r="AB370" i="31"/>
  <c r="AA370" i="31"/>
  <c r="Z370" i="31"/>
  <c r="Y370" i="31"/>
  <c r="X370" i="31"/>
  <c r="AR370" i="31" s="1"/>
  <c r="U370" i="31"/>
  <c r="AF369" i="31"/>
  <c r="AE369" i="31"/>
  <c r="AD369" i="31"/>
  <c r="AC369" i="31"/>
  <c r="AB369" i="31"/>
  <c r="AA369" i="31"/>
  <c r="Z369" i="31"/>
  <c r="Y369" i="31"/>
  <c r="X369" i="31"/>
  <c r="AR369" i="31" s="1"/>
  <c r="U369" i="31"/>
  <c r="AF368" i="31"/>
  <c r="AE368" i="31"/>
  <c r="AD368" i="31"/>
  <c r="AC368" i="31"/>
  <c r="AB368" i="31"/>
  <c r="AA368" i="31"/>
  <c r="Z368" i="31"/>
  <c r="Y368" i="31"/>
  <c r="X368" i="31"/>
  <c r="AR368" i="31" s="1"/>
  <c r="U368" i="31"/>
  <c r="AF367" i="31"/>
  <c r="AE367" i="31"/>
  <c r="AD367" i="31"/>
  <c r="AC367" i="31"/>
  <c r="AB367" i="31"/>
  <c r="AA367" i="31"/>
  <c r="Z367" i="31"/>
  <c r="Y367" i="31"/>
  <c r="X367" i="31"/>
  <c r="AR367" i="31" s="1"/>
  <c r="U367" i="31"/>
  <c r="AF366" i="31"/>
  <c r="AE366" i="31"/>
  <c r="AD366" i="31"/>
  <c r="AC366" i="31"/>
  <c r="AB366" i="31"/>
  <c r="AA366" i="31"/>
  <c r="Z366" i="31"/>
  <c r="Y366" i="31"/>
  <c r="X366" i="31"/>
  <c r="AR366" i="31" s="1"/>
  <c r="U366" i="31"/>
  <c r="AF365" i="31"/>
  <c r="AE365" i="31"/>
  <c r="AD365" i="31"/>
  <c r="AC365" i="31"/>
  <c r="AB365" i="31"/>
  <c r="AA365" i="31"/>
  <c r="Z365" i="31"/>
  <c r="Y365" i="31"/>
  <c r="X365" i="31"/>
  <c r="AR365" i="31" s="1"/>
  <c r="U365" i="31"/>
  <c r="AF364" i="31"/>
  <c r="AE364" i="31"/>
  <c r="AD364" i="31"/>
  <c r="AC364" i="31"/>
  <c r="AB364" i="31"/>
  <c r="AA364" i="31"/>
  <c r="Z364" i="31"/>
  <c r="Y364" i="31"/>
  <c r="X364" i="31"/>
  <c r="AR364" i="31" s="1"/>
  <c r="U364" i="31"/>
  <c r="AF363" i="31"/>
  <c r="AE363" i="31"/>
  <c r="AD363" i="31"/>
  <c r="AC363" i="31"/>
  <c r="AB363" i="31"/>
  <c r="AA363" i="31"/>
  <c r="Z363" i="31"/>
  <c r="Y363" i="31"/>
  <c r="X363" i="31"/>
  <c r="AR363" i="31" s="1"/>
  <c r="U363" i="31"/>
  <c r="AF362" i="31"/>
  <c r="AE362" i="31"/>
  <c r="AD362" i="31"/>
  <c r="AC362" i="31"/>
  <c r="AB362" i="31"/>
  <c r="AA362" i="31"/>
  <c r="Z362" i="31"/>
  <c r="Y362" i="31"/>
  <c r="X362" i="31"/>
  <c r="AR362" i="31" s="1"/>
  <c r="U362" i="31"/>
  <c r="AF361" i="31"/>
  <c r="AE361" i="31"/>
  <c r="AD361" i="31"/>
  <c r="AC361" i="31"/>
  <c r="AB361" i="31"/>
  <c r="AA361" i="31"/>
  <c r="Z361" i="31"/>
  <c r="Y361" i="31"/>
  <c r="X361" i="31"/>
  <c r="AR361" i="31" s="1"/>
  <c r="U361" i="31"/>
  <c r="AF360" i="31"/>
  <c r="AE360" i="31"/>
  <c r="AD360" i="31"/>
  <c r="AC360" i="31"/>
  <c r="AB360" i="31"/>
  <c r="AA360" i="31"/>
  <c r="Z360" i="31"/>
  <c r="Y360" i="31"/>
  <c r="X360" i="31"/>
  <c r="AR360" i="31" s="1"/>
  <c r="U360" i="31"/>
  <c r="AF359" i="31"/>
  <c r="AE359" i="31"/>
  <c r="AD359" i="31"/>
  <c r="AC359" i="31"/>
  <c r="AB359" i="31"/>
  <c r="AA359" i="31"/>
  <c r="Z359" i="31"/>
  <c r="Y359" i="31"/>
  <c r="X359" i="31"/>
  <c r="AR359" i="31" s="1"/>
  <c r="U359" i="31"/>
  <c r="AF358" i="31"/>
  <c r="AE358" i="31"/>
  <c r="AD358" i="31"/>
  <c r="AC358" i="31"/>
  <c r="AB358" i="31"/>
  <c r="AA358" i="31"/>
  <c r="Z358" i="31"/>
  <c r="Y358" i="31"/>
  <c r="X358" i="31"/>
  <c r="AR358" i="31" s="1"/>
  <c r="U358" i="31"/>
  <c r="AF357" i="31"/>
  <c r="AE357" i="31"/>
  <c r="AD357" i="31"/>
  <c r="AC357" i="31"/>
  <c r="AB357" i="31"/>
  <c r="AA357" i="31"/>
  <c r="Z357" i="31"/>
  <c r="Y357" i="31"/>
  <c r="X357" i="31"/>
  <c r="AR357" i="31" s="1"/>
  <c r="U357" i="31"/>
  <c r="AF356" i="31"/>
  <c r="AE356" i="31"/>
  <c r="AD356" i="31"/>
  <c r="AC356" i="31"/>
  <c r="AB356" i="31"/>
  <c r="AA356" i="31"/>
  <c r="Z356" i="31"/>
  <c r="Y356" i="31"/>
  <c r="X356" i="31"/>
  <c r="AR356" i="31" s="1"/>
  <c r="U356" i="31"/>
  <c r="AF355" i="31"/>
  <c r="AE355" i="31"/>
  <c r="AD355" i="31"/>
  <c r="AC355" i="31"/>
  <c r="AB355" i="31"/>
  <c r="AA355" i="31"/>
  <c r="Z355" i="31"/>
  <c r="Y355" i="31"/>
  <c r="X355" i="31"/>
  <c r="AR355" i="31" s="1"/>
  <c r="U355" i="31"/>
  <c r="AF354" i="31"/>
  <c r="AE354" i="31"/>
  <c r="AD354" i="31"/>
  <c r="AC354" i="31"/>
  <c r="AB354" i="31"/>
  <c r="AA354" i="31"/>
  <c r="Z354" i="31"/>
  <c r="Y354" i="31"/>
  <c r="X354" i="31"/>
  <c r="AR354" i="31" s="1"/>
  <c r="U354" i="31"/>
  <c r="AF353" i="31"/>
  <c r="AE353" i="31"/>
  <c r="AD353" i="31"/>
  <c r="AC353" i="31"/>
  <c r="AB353" i="31"/>
  <c r="AA353" i="31"/>
  <c r="Z353" i="31"/>
  <c r="Y353" i="31"/>
  <c r="X353" i="31"/>
  <c r="AR353" i="31" s="1"/>
  <c r="U353" i="31"/>
  <c r="AF352" i="31"/>
  <c r="AE352" i="31"/>
  <c r="AD352" i="31"/>
  <c r="AC352" i="31"/>
  <c r="AB352" i="31"/>
  <c r="AA352" i="31"/>
  <c r="Z352" i="31"/>
  <c r="Y352" i="31"/>
  <c r="X352" i="31"/>
  <c r="AR352" i="31" s="1"/>
  <c r="U352" i="31"/>
  <c r="AF351" i="31"/>
  <c r="AE351" i="31"/>
  <c r="AD351" i="31"/>
  <c r="AC351" i="31"/>
  <c r="AB351" i="31"/>
  <c r="AA351" i="31"/>
  <c r="Z351" i="31"/>
  <c r="Y351" i="31"/>
  <c r="X351" i="31"/>
  <c r="AR351" i="31" s="1"/>
  <c r="U351" i="31"/>
  <c r="AF350" i="31"/>
  <c r="AE350" i="31"/>
  <c r="AD350" i="31"/>
  <c r="AC350" i="31"/>
  <c r="AB350" i="31"/>
  <c r="AA350" i="31"/>
  <c r="Z350" i="31"/>
  <c r="Y350" i="31"/>
  <c r="X350" i="31"/>
  <c r="AR350" i="31" s="1"/>
  <c r="U350" i="31"/>
  <c r="AF349" i="31"/>
  <c r="AE349" i="31"/>
  <c r="AD349" i="31"/>
  <c r="AC349" i="31"/>
  <c r="AB349" i="31"/>
  <c r="AA349" i="31"/>
  <c r="Z349" i="31"/>
  <c r="Y349" i="31"/>
  <c r="X349" i="31"/>
  <c r="AR349" i="31" s="1"/>
  <c r="U349" i="31"/>
  <c r="AF348" i="31"/>
  <c r="AE348" i="31"/>
  <c r="AD348" i="31"/>
  <c r="AC348" i="31"/>
  <c r="AB348" i="31"/>
  <c r="AA348" i="31"/>
  <c r="Z348" i="31"/>
  <c r="Y348" i="31"/>
  <c r="X348" i="31"/>
  <c r="AR348" i="31" s="1"/>
  <c r="U348" i="31"/>
  <c r="AF347" i="31"/>
  <c r="AE347" i="31"/>
  <c r="AD347" i="31"/>
  <c r="AC347" i="31"/>
  <c r="AB347" i="31"/>
  <c r="AA347" i="31"/>
  <c r="Z347" i="31"/>
  <c r="Y347" i="31"/>
  <c r="X347" i="31"/>
  <c r="AR347" i="31" s="1"/>
  <c r="U347" i="31"/>
  <c r="AF346" i="31"/>
  <c r="AE346" i="31"/>
  <c r="AD346" i="31"/>
  <c r="AC346" i="31"/>
  <c r="AB346" i="31"/>
  <c r="AA346" i="31"/>
  <c r="Z346" i="31"/>
  <c r="Y346" i="31"/>
  <c r="X346" i="31"/>
  <c r="AR346" i="31" s="1"/>
  <c r="U346" i="31"/>
  <c r="AF345" i="31"/>
  <c r="AE345" i="31"/>
  <c r="AD345" i="31"/>
  <c r="AC345" i="31"/>
  <c r="AB345" i="31"/>
  <c r="AA345" i="31"/>
  <c r="Z345" i="31"/>
  <c r="Y345" i="31"/>
  <c r="X345" i="31"/>
  <c r="AR345" i="31" s="1"/>
  <c r="U345" i="31"/>
  <c r="AF344" i="31"/>
  <c r="AE344" i="31"/>
  <c r="AD344" i="31"/>
  <c r="AC344" i="31"/>
  <c r="AB344" i="31"/>
  <c r="AA344" i="31"/>
  <c r="Z344" i="31"/>
  <c r="Y344" i="31"/>
  <c r="X344" i="31"/>
  <c r="AR344" i="31" s="1"/>
  <c r="U344" i="31"/>
  <c r="AF343" i="31"/>
  <c r="AE343" i="31"/>
  <c r="AD343" i="31"/>
  <c r="AC343" i="31"/>
  <c r="AB343" i="31"/>
  <c r="AA343" i="31"/>
  <c r="Z343" i="31"/>
  <c r="Y343" i="31"/>
  <c r="X343" i="31"/>
  <c r="AR343" i="31" s="1"/>
  <c r="U343" i="31"/>
  <c r="AF342" i="31"/>
  <c r="AE342" i="31"/>
  <c r="AD342" i="31"/>
  <c r="AC342" i="31"/>
  <c r="AB342" i="31"/>
  <c r="AA342" i="31"/>
  <c r="Z342" i="31"/>
  <c r="Y342" i="31"/>
  <c r="X342" i="31"/>
  <c r="AR342" i="31" s="1"/>
  <c r="U342" i="31"/>
  <c r="AF341" i="31"/>
  <c r="AE341" i="31"/>
  <c r="AD341" i="31"/>
  <c r="AC341" i="31"/>
  <c r="AB341" i="31"/>
  <c r="AA341" i="31"/>
  <c r="Z341" i="31"/>
  <c r="Y341" i="31"/>
  <c r="X341" i="31"/>
  <c r="AR341" i="31" s="1"/>
  <c r="U341" i="31"/>
  <c r="AF340" i="31"/>
  <c r="AE340" i="31"/>
  <c r="AD340" i="31"/>
  <c r="AC340" i="31"/>
  <c r="AB340" i="31"/>
  <c r="AA340" i="31"/>
  <c r="Z340" i="31"/>
  <c r="Y340" i="31"/>
  <c r="X340" i="31"/>
  <c r="AR340" i="31" s="1"/>
  <c r="U340" i="31"/>
  <c r="AF339" i="31"/>
  <c r="AE339" i="31"/>
  <c r="AD339" i="31"/>
  <c r="AC339" i="31"/>
  <c r="AB339" i="31"/>
  <c r="AA339" i="31"/>
  <c r="Z339" i="31"/>
  <c r="Y339" i="31"/>
  <c r="X339" i="31"/>
  <c r="AR339" i="31" s="1"/>
  <c r="U339" i="31"/>
  <c r="AF338" i="31"/>
  <c r="AE338" i="31"/>
  <c r="AD338" i="31"/>
  <c r="AC338" i="31"/>
  <c r="AB338" i="31"/>
  <c r="AA338" i="31"/>
  <c r="Z338" i="31"/>
  <c r="Y338" i="31"/>
  <c r="X338" i="31"/>
  <c r="AR338" i="31" s="1"/>
  <c r="U338" i="31"/>
  <c r="AF337" i="31"/>
  <c r="AE337" i="31"/>
  <c r="AD337" i="31"/>
  <c r="AC337" i="31"/>
  <c r="AB337" i="31"/>
  <c r="AA337" i="31"/>
  <c r="Z337" i="31"/>
  <c r="Y337" i="31"/>
  <c r="X337" i="31"/>
  <c r="AR337" i="31" s="1"/>
  <c r="U337" i="31"/>
  <c r="AF336" i="31"/>
  <c r="AE336" i="31"/>
  <c r="AD336" i="31"/>
  <c r="AC336" i="31"/>
  <c r="AB336" i="31"/>
  <c r="AA336" i="31"/>
  <c r="Z336" i="31"/>
  <c r="Y336" i="31"/>
  <c r="X336" i="31"/>
  <c r="AR336" i="31" s="1"/>
  <c r="U336" i="31"/>
  <c r="AF335" i="31"/>
  <c r="AE335" i="31"/>
  <c r="AD335" i="31"/>
  <c r="AC335" i="31"/>
  <c r="AB335" i="31"/>
  <c r="AA335" i="31"/>
  <c r="Z335" i="31"/>
  <c r="Y335" i="31"/>
  <c r="X335" i="31"/>
  <c r="AR335" i="31" s="1"/>
  <c r="U335" i="31"/>
  <c r="AF334" i="31"/>
  <c r="AE334" i="31"/>
  <c r="AD334" i="31"/>
  <c r="AC334" i="31"/>
  <c r="AB334" i="31"/>
  <c r="AA334" i="31"/>
  <c r="Z334" i="31"/>
  <c r="Y334" i="31"/>
  <c r="X334" i="31"/>
  <c r="AR334" i="31" s="1"/>
  <c r="U334" i="31"/>
  <c r="AF333" i="31"/>
  <c r="AE333" i="31"/>
  <c r="AD333" i="31"/>
  <c r="AC333" i="31"/>
  <c r="AB333" i="31"/>
  <c r="AA333" i="31"/>
  <c r="Z333" i="31"/>
  <c r="Y333" i="31"/>
  <c r="X333" i="31"/>
  <c r="AR333" i="31" s="1"/>
  <c r="U333" i="31"/>
  <c r="AF332" i="31"/>
  <c r="AE332" i="31"/>
  <c r="AD332" i="31"/>
  <c r="AC332" i="31"/>
  <c r="AB332" i="31"/>
  <c r="AA332" i="31"/>
  <c r="Z332" i="31"/>
  <c r="Y332" i="31"/>
  <c r="X332" i="31"/>
  <c r="AR332" i="31" s="1"/>
  <c r="U332" i="31"/>
  <c r="AF331" i="31"/>
  <c r="AE331" i="31"/>
  <c r="AD331" i="31"/>
  <c r="AC331" i="31"/>
  <c r="AB331" i="31"/>
  <c r="AA331" i="31"/>
  <c r="Z331" i="31"/>
  <c r="Y331" i="31"/>
  <c r="X331" i="31"/>
  <c r="AR331" i="31" s="1"/>
  <c r="U331" i="31"/>
  <c r="AF330" i="31"/>
  <c r="AE330" i="31"/>
  <c r="AD330" i="31"/>
  <c r="AC330" i="31"/>
  <c r="AB330" i="31"/>
  <c r="AA330" i="31"/>
  <c r="Z330" i="31"/>
  <c r="Y330" i="31"/>
  <c r="X330" i="31"/>
  <c r="AR330" i="31" s="1"/>
  <c r="U330" i="31"/>
  <c r="AF329" i="31"/>
  <c r="AE329" i="31"/>
  <c r="AD329" i="31"/>
  <c r="AC329" i="31"/>
  <c r="AB329" i="31"/>
  <c r="AA329" i="31"/>
  <c r="Z329" i="31"/>
  <c r="Y329" i="31"/>
  <c r="X329" i="31"/>
  <c r="AR329" i="31" s="1"/>
  <c r="U329" i="31"/>
  <c r="AF328" i="31"/>
  <c r="AE328" i="31"/>
  <c r="AD328" i="31"/>
  <c r="AC328" i="31"/>
  <c r="AB328" i="31"/>
  <c r="AA328" i="31"/>
  <c r="Z328" i="31"/>
  <c r="Y328" i="31"/>
  <c r="X328" i="31"/>
  <c r="AR328" i="31" s="1"/>
  <c r="U328" i="31"/>
  <c r="AF327" i="31"/>
  <c r="AE327" i="31"/>
  <c r="AD327" i="31"/>
  <c r="AC327" i="31"/>
  <c r="AB327" i="31"/>
  <c r="AA327" i="31"/>
  <c r="Z327" i="31"/>
  <c r="Y327" i="31"/>
  <c r="X327" i="31"/>
  <c r="AR327" i="31" s="1"/>
  <c r="U327" i="31"/>
  <c r="AF326" i="31"/>
  <c r="AE326" i="31"/>
  <c r="AD326" i="31"/>
  <c r="AC326" i="31"/>
  <c r="AB326" i="31"/>
  <c r="AA326" i="31"/>
  <c r="Z326" i="31"/>
  <c r="Y326" i="31"/>
  <c r="X326" i="31"/>
  <c r="AR326" i="31" s="1"/>
  <c r="U326" i="31"/>
  <c r="AF325" i="31"/>
  <c r="AE325" i="31"/>
  <c r="AD325" i="31"/>
  <c r="AC325" i="31"/>
  <c r="AB325" i="31"/>
  <c r="AA325" i="31"/>
  <c r="Z325" i="31"/>
  <c r="Y325" i="31"/>
  <c r="X325" i="31"/>
  <c r="AR325" i="31" s="1"/>
  <c r="U325" i="31"/>
  <c r="AF324" i="31"/>
  <c r="AE324" i="31"/>
  <c r="AD324" i="31"/>
  <c r="AC324" i="31"/>
  <c r="AB324" i="31"/>
  <c r="AA324" i="31"/>
  <c r="Z324" i="31"/>
  <c r="Y324" i="31"/>
  <c r="X324" i="31"/>
  <c r="AR324" i="31" s="1"/>
  <c r="U324" i="31"/>
  <c r="AF323" i="31"/>
  <c r="AE323" i="31"/>
  <c r="AD323" i="31"/>
  <c r="AC323" i="31"/>
  <c r="AB323" i="31"/>
  <c r="AA323" i="31"/>
  <c r="Z323" i="31"/>
  <c r="Y323" i="31"/>
  <c r="X323" i="31"/>
  <c r="AR323" i="31" s="1"/>
  <c r="U323" i="31"/>
  <c r="AF322" i="31"/>
  <c r="AE322" i="31"/>
  <c r="AD322" i="31"/>
  <c r="AC322" i="31"/>
  <c r="AB322" i="31"/>
  <c r="AA322" i="31"/>
  <c r="Z322" i="31"/>
  <c r="Y322" i="31"/>
  <c r="X322" i="31"/>
  <c r="AR322" i="31" s="1"/>
  <c r="U322" i="31"/>
  <c r="AF321" i="31"/>
  <c r="AE321" i="31"/>
  <c r="AD321" i="31"/>
  <c r="AC321" i="31"/>
  <c r="AB321" i="31"/>
  <c r="AA321" i="31"/>
  <c r="Z321" i="31"/>
  <c r="Y321" i="31"/>
  <c r="X321" i="31"/>
  <c r="AR321" i="31" s="1"/>
  <c r="U321" i="31"/>
  <c r="AF320" i="31"/>
  <c r="AE320" i="31"/>
  <c r="AD320" i="31"/>
  <c r="AC320" i="31"/>
  <c r="AB320" i="31"/>
  <c r="AA320" i="31"/>
  <c r="Z320" i="31"/>
  <c r="Y320" i="31"/>
  <c r="X320" i="31"/>
  <c r="AR320" i="31" s="1"/>
  <c r="U320" i="31"/>
  <c r="AF319" i="31"/>
  <c r="AE319" i="31"/>
  <c r="AD319" i="31"/>
  <c r="AC319" i="31"/>
  <c r="AB319" i="31"/>
  <c r="AA319" i="31"/>
  <c r="Z319" i="31"/>
  <c r="Y319" i="31"/>
  <c r="X319" i="31"/>
  <c r="AR319" i="31" s="1"/>
  <c r="U319" i="31"/>
  <c r="AF318" i="31"/>
  <c r="AE318" i="31"/>
  <c r="AD318" i="31"/>
  <c r="AC318" i="31"/>
  <c r="AB318" i="31"/>
  <c r="AA318" i="31"/>
  <c r="Z318" i="31"/>
  <c r="Y318" i="31"/>
  <c r="X318" i="31"/>
  <c r="AR318" i="31" s="1"/>
  <c r="U318" i="31"/>
  <c r="AF317" i="31"/>
  <c r="AE317" i="31"/>
  <c r="AD317" i="31"/>
  <c r="AC317" i="31"/>
  <c r="AB317" i="31"/>
  <c r="AA317" i="31"/>
  <c r="Z317" i="31"/>
  <c r="Y317" i="31"/>
  <c r="X317" i="31"/>
  <c r="AR317" i="31" s="1"/>
  <c r="U317" i="31"/>
  <c r="AF316" i="31"/>
  <c r="AE316" i="31"/>
  <c r="AD316" i="31"/>
  <c r="AC316" i="31"/>
  <c r="AB316" i="31"/>
  <c r="AA316" i="31"/>
  <c r="Z316" i="31"/>
  <c r="Y316" i="31"/>
  <c r="X316" i="31"/>
  <c r="AR316" i="31" s="1"/>
  <c r="U316" i="31"/>
  <c r="AF315" i="31"/>
  <c r="AE315" i="31"/>
  <c r="AD315" i="31"/>
  <c r="AC315" i="31"/>
  <c r="AB315" i="31"/>
  <c r="AA315" i="31"/>
  <c r="Z315" i="31"/>
  <c r="Y315" i="31"/>
  <c r="X315" i="31"/>
  <c r="AR315" i="31" s="1"/>
  <c r="U315" i="31"/>
  <c r="AF314" i="31"/>
  <c r="AE314" i="31"/>
  <c r="AD314" i="31"/>
  <c r="AC314" i="31"/>
  <c r="AB314" i="31"/>
  <c r="AA314" i="31"/>
  <c r="Z314" i="31"/>
  <c r="Y314" i="31"/>
  <c r="X314" i="31"/>
  <c r="AR314" i="31" s="1"/>
  <c r="U314" i="31"/>
  <c r="AF313" i="31"/>
  <c r="AE313" i="31"/>
  <c r="AD313" i="31"/>
  <c r="AC313" i="31"/>
  <c r="AB313" i="31"/>
  <c r="AA313" i="31"/>
  <c r="Z313" i="31"/>
  <c r="Y313" i="31"/>
  <c r="X313" i="31"/>
  <c r="AR313" i="31" s="1"/>
  <c r="U313" i="31"/>
  <c r="AF312" i="31"/>
  <c r="AE312" i="31"/>
  <c r="AD312" i="31"/>
  <c r="AC312" i="31"/>
  <c r="AB312" i="31"/>
  <c r="AA312" i="31"/>
  <c r="Z312" i="31"/>
  <c r="Y312" i="31"/>
  <c r="X312" i="31"/>
  <c r="AR312" i="31" s="1"/>
  <c r="U312" i="31"/>
  <c r="AF311" i="31"/>
  <c r="AE311" i="31"/>
  <c r="AD311" i="31"/>
  <c r="AC311" i="31"/>
  <c r="AB311" i="31"/>
  <c r="AA311" i="31"/>
  <c r="Z311" i="31"/>
  <c r="Y311" i="31"/>
  <c r="X311" i="31"/>
  <c r="AR311" i="31" s="1"/>
  <c r="U311" i="31"/>
  <c r="AF310" i="31"/>
  <c r="AE310" i="31"/>
  <c r="AD310" i="31"/>
  <c r="AC310" i="31"/>
  <c r="AB310" i="31"/>
  <c r="AA310" i="31"/>
  <c r="Z310" i="31"/>
  <c r="Y310" i="31"/>
  <c r="X310" i="31"/>
  <c r="AR310" i="31" s="1"/>
  <c r="U310" i="31"/>
  <c r="AF309" i="31"/>
  <c r="AE309" i="31"/>
  <c r="AD309" i="31"/>
  <c r="AC309" i="31"/>
  <c r="AB309" i="31"/>
  <c r="AA309" i="31"/>
  <c r="Z309" i="31"/>
  <c r="Y309" i="31"/>
  <c r="X309" i="31"/>
  <c r="AR309" i="31" s="1"/>
  <c r="U309" i="31"/>
  <c r="AF308" i="31"/>
  <c r="AE308" i="31"/>
  <c r="AD308" i="31"/>
  <c r="AC308" i="31"/>
  <c r="AB308" i="31"/>
  <c r="AA308" i="31"/>
  <c r="Z308" i="31"/>
  <c r="Y308" i="31"/>
  <c r="X308" i="31"/>
  <c r="AR308" i="31" s="1"/>
  <c r="U308" i="31"/>
  <c r="AF307" i="31"/>
  <c r="AE307" i="31"/>
  <c r="AD307" i="31"/>
  <c r="AC307" i="31"/>
  <c r="AB307" i="31"/>
  <c r="AA307" i="31"/>
  <c r="Z307" i="31"/>
  <c r="Y307" i="31"/>
  <c r="X307" i="31"/>
  <c r="AR307" i="31" s="1"/>
  <c r="U307" i="31"/>
  <c r="AF306" i="31"/>
  <c r="AE306" i="31"/>
  <c r="AD306" i="31"/>
  <c r="AC306" i="31"/>
  <c r="AB306" i="31"/>
  <c r="AA306" i="31"/>
  <c r="Z306" i="31"/>
  <c r="Y306" i="31"/>
  <c r="X306" i="31"/>
  <c r="AR306" i="31" s="1"/>
  <c r="U306" i="31"/>
  <c r="AF305" i="31"/>
  <c r="AE305" i="31"/>
  <c r="AD305" i="31"/>
  <c r="AC305" i="31"/>
  <c r="AB305" i="31"/>
  <c r="AA305" i="31"/>
  <c r="Z305" i="31"/>
  <c r="Y305" i="31"/>
  <c r="X305" i="31"/>
  <c r="AR305" i="31" s="1"/>
  <c r="U305" i="31"/>
  <c r="AF304" i="31"/>
  <c r="AE304" i="31"/>
  <c r="AD304" i="31"/>
  <c r="AC304" i="31"/>
  <c r="AB304" i="31"/>
  <c r="AA304" i="31"/>
  <c r="Z304" i="31"/>
  <c r="Y304" i="31"/>
  <c r="X304" i="31"/>
  <c r="AR304" i="31" s="1"/>
  <c r="U304" i="31"/>
  <c r="AF303" i="31"/>
  <c r="AE303" i="31"/>
  <c r="AD303" i="31"/>
  <c r="AC303" i="31"/>
  <c r="AB303" i="31"/>
  <c r="AA303" i="31"/>
  <c r="Z303" i="31"/>
  <c r="Y303" i="31"/>
  <c r="X303" i="31"/>
  <c r="AR303" i="31" s="1"/>
  <c r="U303" i="31"/>
  <c r="AF302" i="31"/>
  <c r="AE302" i="31"/>
  <c r="AD302" i="31"/>
  <c r="AC302" i="31"/>
  <c r="AB302" i="31"/>
  <c r="AA302" i="31"/>
  <c r="Z302" i="31"/>
  <c r="Y302" i="31"/>
  <c r="X302" i="31"/>
  <c r="AR302" i="31" s="1"/>
  <c r="U302" i="31"/>
  <c r="AF301" i="31"/>
  <c r="AE301" i="31"/>
  <c r="AD301" i="31"/>
  <c r="AC301" i="31"/>
  <c r="AB301" i="31"/>
  <c r="AA301" i="31"/>
  <c r="Z301" i="31"/>
  <c r="Y301" i="31"/>
  <c r="X301" i="31"/>
  <c r="AR301" i="31" s="1"/>
  <c r="U301" i="31"/>
  <c r="AF300" i="31"/>
  <c r="AE300" i="31"/>
  <c r="AD300" i="31"/>
  <c r="AC300" i="31"/>
  <c r="AB300" i="31"/>
  <c r="AA300" i="31"/>
  <c r="Z300" i="31"/>
  <c r="Y300" i="31"/>
  <c r="X300" i="31"/>
  <c r="AR300" i="31" s="1"/>
  <c r="U300" i="31"/>
  <c r="AF299" i="31"/>
  <c r="AE299" i="31"/>
  <c r="AD299" i="31"/>
  <c r="AC299" i="31"/>
  <c r="AB299" i="31"/>
  <c r="AA299" i="31"/>
  <c r="Z299" i="31"/>
  <c r="Y299" i="31"/>
  <c r="X299" i="31"/>
  <c r="AR299" i="31" s="1"/>
  <c r="U299" i="31"/>
  <c r="AF298" i="31"/>
  <c r="AE298" i="31"/>
  <c r="AD298" i="31"/>
  <c r="AC298" i="31"/>
  <c r="AB298" i="31"/>
  <c r="AA298" i="31"/>
  <c r="Z298" i="31"/>
  <c r="Y298" i="31"/>
  <c r="X298" i="31"/>
  <c r="AR298" i="31" s="1"/>
  <c r="U298" i="31"/>
  <c r="AF297" i="31"/>
  <c r="AE297" i="31"/>
  <c r="AD297" i="31"/>
  <c r="AC297" i="31"/>
  <c r="AB297" i="31"/>
  <c r="AA297" i="31"/>
  <c r="Z297" i="31"/>
  <c r="Y297" i="31"/>
  <c r="X297" i="31"/>
  <c r="AR297" i="31" s="1"/>
  <c r="U297" i="31"/>
  <c r="AF296" i="31"/>
  <c r="AE296" i="31"/>
  <c r="AD296" i="31"/>
  <c r="AC296" i="31"/>
  <c r="AB296" i="31"/>
  <c r="AA296" i="31"/>
  <c r="Z296" i="31"/>
  <c r="Y296" i="31"/>
  <c r="X296" i="31"/>
  <c r="AR296" i="31" s="1"/>
  <c r="U296" i="31"/>
  <c r="AF295" i="31"/>
  <c r="AE295" i="31"/>
  <c r="AD295" i="31"/>
  <c r="AC295" i="31"/>
  <c r="AB295" i="31"/>
  <c r="AA295" i="31"/>
  <c r="Z295" i="31"/>
  <c r="Y295" i="31"/>
  <c r="X295" i="31"/>
  <c r="AR295" i="31" s="1"/>
  <c r="U295" i="31"/>
  <c r="AF294" i="31"/>
  <c r="AE294" i="31"/>
  <c r="AD294" i="31"/>
  <c r="AC294" i="31"/>
  <c r="AB294" i="31"/>
  <c r="AA294" i="31"/>
  <c r="Z294" i="31"/>
  <c r="Y294" i="31"/>
  <c r="X294" i="31"/>
  <c r="AR294" i="31" s="1"/>
  <c r="U294" i="31"/>
  <c r="AF293" i="31"/>
  <c r="AE293" i="31"/>
  <c r="AD293" i="31"/>
  <c r="AC293" i="31"/>
  <c r="AB293" i="31"/>
  <c r="AA293" i="31"/>
  <c r="Z293" i="31"/>
  <c r="Y293" i="31"/>
  <c r="X293" i="31"/>
  <c r="AR293" i="31" s="1"/>
  <c r="U293" i="31"/>
  <c r="AF292" i="31"/>
  <c r="AE292" i="31"/>
  <c r="AD292" i="31"/>
  <c r="AC292" i="31"/>
  <c r="AB292" i="31"/>
  <c r="AA292" i="31"/>
  <c r="Z292" i="31"/>
  <c r="Y292" i="31"/>
  <c r="X292" i="31"/>
  <c r="AR292" i="31" s="1"/>
  <c r="U292" i="31"/>
  <c r="AF291" i="31"/>
  <c r="AE291" i="31"/>
  <c r="AD291" i="31"/>
  <c r="AC291" i="31"/>
  <c r="AB291" i="31"/>
  <c r="AA291" i="31"/>
  <c r="Z291" i="31"/>
  <c r="Y291" i="31"/>
  <c r="X291" i="31"/>
  <c r="AR291" i="31" s="1"/>
  <c r="U291" i="31"/>
  <c r="AF290" i="31"/>
  <c r="AE290" i="31"/>
  <c r="AD290" i="31"/>
  <c r="AC290" i="31"/>
  <c r="AB290" i="31"/>
  <c r="AA290" i="31"/>
  <c r="Z290" i="31"/>
  <c r="Y290" i="31"/>
  <c r="X290" i="31"/>
  <c r="AR290" i="31" s="1"/>
  <c r="U290" i="31"/>
  <c r="AF289" i="31"/>
  <c r="AE289" i="31"/>
  <c r="AD289" i="31"/>
  <c r="AC289" i="31"/>
  <c r="AB289" i="31"/>
  <c r="AA289" i="31"/>
  <c r="Z289" i="31"/>
  <c r="Y289" i="31"/>
  <c r="X289" i="31"/>
  <c r="AR289" i="31" s="1"/>
  <c r="U289" i="31"/>
  <c r="AF288" i="31"/>
  <c r="AE288" i="31"/>
  <c r="AD288" i="31"/>
  <c r="AC288" i="31"/>
  <c r="AB288" i="31"/>
  <c r="AA288" i="31"/>
  <c r="Z288" i="31"/>
  <c r="Y288" i="31"/>
  <c r="X288" i="31"/>
  <c r="AR288" i="31" s="1"/>
  <c r="U288" i="31"/>
  <c r="AP288" i="31" s="1"/>
  <c r="AF287" i="31"/>
  <c r="AE287" i="31"/>
  <c r="AD287" i="31"/>
  <c r="AC287" i="31"/>
  <c r="AB287" i="31"/>
  <c r="AA287" i="31"/>
  <c r="Z287" i="31"/>
  <c r="Y287" i="31"/>
  <c r="X287" i="31"/>
  <c r="AR287" i="31" s="1"/>
  <c r="U287" i="31"/>
  <c r="AP287" i="31" s="1"/>
  <c r="AF286" i="31"/>
  <c r="AE286" i="31"/>
  <c r="AD286" i="31"/>
  <c r="AC286" i="31"/>
  <c r="AB286" i="31"/>
  <c r="AA286" i="31"/>
  <c r="Z286" i="31"/>
  <c r="Y286" i="31"/>
  <c r="X286" i="31"/>
  <c r="AR286" i="31" s="1"/>
  <c r="U286" i="31"/>
  <c r="AF285" i="31"/>
  <c r="AE285" i="31"/>
  <c r="AD285" i="31"/>
  <c r="AC285" i="31"/>
  <c r="AB285" i="31"/>
  <c r="AA285" i="31"/>
  <c r="Z285" i="31"/>
  <c r="Y285" i="31"/>
  <c r="X285" i="31"/>
  <c r="AR285" i="31" s="1"/>
  <c r="U285" i="31"/>
  <c r="AP285" i="31" s="1"/>
  <c r="AF284" i="31"/>
  <c r="AE284" i="31"/>
  <c r="AD284" i="31"/>
  <c r="AC284" i="31"/>
  <c r="AB284" i="31"/>
  <c r="AA284" i="31"/>
  <c r="Z284" i="31"/>
  <c r="Y284" i="31"/>
  <c r="X284" i="31"/>
  <c r="AR284" i="31" s="1"/>
  <c r="U284" i="31"/>
  <c r="AO284" i="31" s="1"/>
  <c r="AF283" i="31"/>
  <c r="AE283" i="31"/>
  <c r="AD283" i="31"/>
  <c r="AC283" i="31"/>
  <c r="AB283" i="31"/>
  <c r="AA283" i="31"/>
  <c r="Z283" i="31"/>
  <c r="Y283" i="31"/>
  <c r="X283" i="31"/>
  <c r="AR283" i="31" s="1"/>
  <c r="U283" i="31"/>
  <c r="AF282" i="31"/>
  <c r="AE282" i="31"/>
  <c r="AD282" i="31"/>
  <c r="AC282" i="31"/>
  <c r="AB282" i="31"/>
  <c r="AA282" i="31"/>
  <c r="Z282" i="31"/>
  <c r="Y282" i="31"/>
  <c r="X282" i="31"/>
  <c r="AR282" i="31" s="1"/>
  <c r="U282" i="31"/>
  <c r="AP282" i="31" s="1"/>
  <c r="AF281" i="31"/>
  <c r="AE281" i="31"/>
  <c r="AD281" i="31"/>
  <c r="AC281" i="31"/>
  <c r="AB281" i="31"/>
  <c r="AA281" i="31"/>
  <c r="Z281" i="31"/>
  <c r="Y281" i="31"/>
  <c r="X281" i="31"/>
  <c r="AR281" i="31" s="1"/>
  <c r="U281" i="31"/>
  <c r="AP281" i="31" s="1"/>
  <c r="AF280" i="31"/>
  <c r="AE280" i="31"/>
  <c r="AD280" i="31"/>
  <c r="AC280" i="31"/>
  <c r="AB280" i="31"/>
  <c r="AA280" i="31"/>
  <c r="Z280" i="31"/>
  <c r="Y280" i="31"/>
  <c r="X280" i="31"/>
  <c r="AR280" i="31" s="1"/>
  <c r="U280" i="31"/>
  <c r="AF279" i="31"/>
  <c r="AE279" i="31"/>
  <c r="AD279" i="31"/>
  <c r="AC279" i="31"/>
  <c r="AB279" i="31"/>
  <c r="AA279" i="31"/>
  <c r="Z279" i="31"/>
  <c r="Y279" i="31"/>
  <c r="X279" i="31"/>
  <c r="AR279" i="31" s="1"/>
  <c r="U279" i="31"/>
  <c r="AP279" i="31" s="1"/>
  <c r="AF278" i="31"/>
  <c r="AE278" i="31"/>
  <c r="AD278" i="31"/>
  <c r="AC278" i="31"/>
  <c r="AB278" i="31"/>
  <c r="AA278" i="31"/>
  <c r="Z278" i="31"/>
  <c r="Y278" i="31"/>
  <c r="X278" i="31"/>
  <c r="AR278" i="31" s="1"/>
  <c r="U278" i="31"/>
  <c r="AP278" i="31" s="1"/>
  <c r="AF277" i="31"/>
  <c r="AE277" i="31"/>
  <c r="AD277" i="31"/>
  <c r="AC277" i="31"/>
  <c r="AB277" i="31"/>
  <c r="AA277" i="31"/>
  <c r="Z277" i="31"/>
  <c r="Y277" i="31"/>
  <c r="X277" i="31"/>
  <c r="AR277" i="31" s="1"/>
  <c r="U277" i="31"/>
  <c r="AP277" i="31" s="1"/>
  <c r="AF276" i="31"/>
  <c r="AE276" i="31"/>
  <c r="AD276" i="31"/>
  <c r="AC276" i="31"/>
  <c r="AB276" i="31"/>
  <c r="AA276" i="31"/>
  <c r="Z276" i="31"/>
  <c r="Y276" i="31"/>
  <c r="X276" i="31"/>
  <c r="AR276" i="31" s="1"/>
  <c r="U276" i="31"/>
  <c r="AF275" i="31"/>
  <c r="AE275" i="31"/>
  <c r="AD275" i="31"/>
  <c r="AC275" i="31"/>
  <c r="AB275" i="31"/>
  <c r="AA275" i="31"/>
  <c r="Z275" i="31"/>
  <c r="Y275" i="31"/>
  <c r="X275" i="31"/>
  <c r="AR275" i="31" s="1"/>
  <c r="U275" i="31"/>
  <c r="AP275" i="31" s="1"/>
  <c r="AF274" i="31"/>
  <c r="AE274" i="31"/>
  <c r="AD274" i="31"/>
  <c r="AC274" i="31"/>
  <c r="AB274" i="31"/>
  <c r="AA274" i="31"/>
  <c r="Z274" i="31"/>
  <c r="Y274" i="31"/>
  <c r="X274" i="31"/>
  <c r="AR274" i="31" s="1"/>
  <c r="U274" i="31"/>
  <c r="AF273" i="31"/>
  <c r="AE273" i="31"/>
  <c r="AD273" i="31"/>
  <c r="AC273" i="31"/>
  <c r="AB273" i="31"/>
  <c r="AA273" i="31"/>
  <c r="Z273" i="31"/>
  <c r="Y273" i="31"/>
  <c r="X273" i="31"/>
  <c r="AR273" i="31" s="1"/>
  <c r="U273" i="31"/>
  <c r="AP273" i="31" s="1"/>
  <c r="AF272" i="31"/>
  <c r="AE272" i="31"/>
  <c r="AD272" i="31"/>
  <c r="AC272" i="31"/>
  <c r="AB272" i="31"/>
  <c r="AA272" i="31"/>
  <c r="Z272" i="31"/>
  <c r="Y272" i="31"/>
  <c r="X272" i="31"/>
  <c r="AR272" i="31" s="1"/>
  <c r="U272" i="31"/>
  <c r="AO272" i="31" s="1"/>
  <c r="AF271" i="31"/>
  <c r="AE271" i="31"/>
  <c r="AD271" i="31"/>
  <c r="AC271" i="31"/>
  <c r="AB271" i="31"/>
  <c r="AA271" i="31"/>
  <c r="Z271" i="31"/>
  <c r="Y271" i="31"/>
  <c r="X271" i="31"/>
  <c r="AR271" i="31" s="1"/>
  <c r="U271" i="31"/>
  <c r="AP271" i="31" s="1"/>
  <c r="AF270" i="31"/>
  <c r="AE270" i="31"/>
  <c r="AD270" i="31"/>
  <c r="AC270" i="31"/>
  <c r="AB270" i="31"/>
  <c r="AA270" i="31"/>
  <c r="Z270" i="31"/>
  <c r="Y270" i="31"/>
  <c r="X270" i="31"/>
  <c r="AR270" i="31" s="1"/>
  <c r="U270" i="31"/>
  <c r="AF269" i="31"/>
  <c r="AE269" i="31"/>
  <c r="AD269" i="31"/>
  <c r="AC269" i="31"/>
  <c r="AB269" i="31"/>
  <c r="AA269" i="31"/>
  <c r="Z269" i="31"/>
  <c r="Y269" i="31"/>
  <c r="X269" i="31"/>
  <c r="AR269" i="31" s="1"/>
  <c r="U269" i="31"/>
  <c r="AP269" i="31" s="1"/>
  <c r="AF268" i="31"/>
  <c r="AE268" i="31"/>
  <c r="AD268" i="31"/>
  <c r="AC268" i="31"/>
  <c r="AB268" i="31"/>
  <c r="AA268" i="31"/>
  <c r="Z268" i="31"/>
  <c r="Y268" i="31"/>
  <c r="X268" i="31"/>
  <c r="AR268" i="31" s="1"/>
  <c r="U268" i="31"/>
  <c r="AP268" i="31" s="1"/>
  <c r="AF267" i="31"/>
  <c r="AE267" i="31"/>
  <c r="AD267" i="31"/>
  <c r="AC267" i="31"/>
  <c r="AB267" i="31"/>
  <c r="AA267" i="31"/>
  <c r="Z267" i="31"/>
  <c r="Y267" i="31"/>
  <c r="X267" i="31"/>
  <c r="AR267" i="31" s="1"/>
  <c r="U267" i="31"/>
  <c r="AP267" i="31" s="1"/>
  <c r="AF266" i="31"/>
  <c r="AE266" i="31"/>
  <c r="AD266" i="31"/>
  <c r="AC266" i="31"/>
  <c r="AB266" i="31"/>
  <c r="AA266" i="31"/>
  <c r="Z266" i="31"/>
  <c r="Y266" i="31"/>
  <c r="X266" i="31"/>
  <c r="AR266" i="31" s="1"/>
  <c r="U266" i="31"/>
  <c r="AF265" i="31"/>
  <c r="AE265" i="31"/>
  <c r="AD265" i="31"/>
  <c r="AC265" i="31"/>
  <c r="AB265" i="31"/>
  <c r="AA265" i="31"/>
  <c r="Z265" i="31"/>
  <c r="Y265" i="31"/>
  <c r="X265" i="31"/>
  <c r="AR265" i="31" s="1"/>
  <c r="U265" i="31"/>
  <c r="AP265" i="31" s="1"/>
  <c r="AF264" i="31"/>
  <c r="AE264" i="31"/>
  <c r="AD264" i="31"/>
  <c r="AC264" i="31"/>
  <c r="AB264" i="31"/>
  <c r="AA264" i="31"/>
  <c r="Z264" i="31"/>
  <c r="Y264" i="31"/>
  <c r="X264" i="31"/>
  <c r="AR264" i="31" s="1"/>
  <c r="U264" i="31"/>
  <c r="AF263" i="31"/>
  <c r="AE263" i="31"/>
  <c r="AD263" i="31"/>
  <c r="AC263" i="31"/>
  <c r="AB263" i="31"/>
  <c r="AA263" i="31"/>
  <c r="Z263" i="31"/>
  <c r="Y263" i="31"/>
  <c r="X263" i="31"/>
  <c r="AR263" i="31" s="1"/>
  <c r="U263" i="31"/>
  <c r="AP263" i="31" s="1"/>
  <c r="AF262" i="31"/>
  <c r="AE262" i="31"/>
  <c r="AD262" i="31"/>
  <c r="AC262" i="31"/>
  <c r="AB262" i="31"/>
  <c r="AA262" i="31"/>
  <c r="Z262" i="31"/>
  <c r="Y262" i="31"/>
  <c r="X262" i="31"/>
  <c r="AR262" i="31" s="1"/>
  <c r="U262" i="31"/>
  <c r="AP262" i="31" s="1"/>
  <c r="AF261" i="31"/>
  <c r="AE261" i="31"/>
  <c r="AD261" i="31"/>
  <c r="AC261" i="31"/>
  <c r="AB261" i="31"/>
  <c r="AA261" i="31"/>
  <c r="Z261" i="31"/>
  <c r="Y261" i="31"/>
  <c r="X261" i="31"/>
  <c r="AR261" i="31" s="1"/>
  <c r="U261" i="31"/>
  <c r="AP261" i="31" s="1"/>
  <c r="AF260" i="31"/>
  <c r="AE260" i="31"/>
  <c r="AD260" i="31"/>
  <c r="AC260" i="31"/>
  <c r="AB260" i="31"/>
  <c r="AA260" i="31"/>
  <c r="Z260" i="31"/>
  <c r="Y260" i="31"/>
  <c r="X260" i="31"/>
  <c r="AR260" i="31" s="1"/>
  <c r="U260" i="31"/>
  <c r="AO260" i="31" s="1"/>
  <c r="AF259" i="31"/>
  <c r="AE259" i="31"/>
  <c r="AD259" i="31"/>
  <c r="AC259" i="31"/>
  <c r="AB259" i="31"/>
  <c r="AA259" i="31"/>
  <c r="Z259" i="31"/>
  <c r="Y259" i="31"/>
  <c r="X259" i="31"/>
  <c r="AR259" i="31" s="1"/>
  <c r="U259" i="31"/>
  <c r="AF258" i="31"/>
  <c r="AE258" i="31"/>
  <c r="AD258" i="31"/>
  <c r="AC258" i="31"/>
  <c r="AB258" i="31"/>
  <c r="AA258" i="31"/>
  <c r="Z258" i="31"/>
  <c r="Y258" i="31"/>
  <c r="X258" i="31"/>
  <c r="AR258" i="31" s="1"/>
  <c r="U258" i="31"/>
  <c r="AF257" i="31"/>
  <c r="AE257" i="31"/>
  <c r="AD257" i="31"/>
  <c r="AC257" i="31"/>
  <c r="AB257" i="31"/>
  <c r="AA257" i="31"/>
  <c r="Z257" i="31"/>
  <c r="Y257" i="31"/>
  <c r="X257" i="31"/>
  <c r="AR257" i="31" s="1"/>
  <c r="U257" i="31"/>
  <c r="AO257" i="31" s="1"/>
  <c r="AF256" i="31"/>
  <c r="AE256" i="31"/>
  <c r="AD256" i="31"/>
  <c r="AC256" i="31"/>
  <c r="AB256" i="31"/>
  <c r="AA256" i="31"/>
  <c r="Z256" i="31"/>
  <c r="Y256" i="31"/>
  <c r="X256" i="31"/>
  <c r="AR256" i="31" s="1"/>
  <c r="U256" i="31"/>
  <c r="AP256" i="31" s="1"/>
  <c r="AF255" i="31"/>
  <c r="AE255" i="31"/>
  <c r="AD255" i="31"/>
  <c r="AC255" i="31"/>
  <c r="AB255" i="31"/>
  <c r="AA255" i="31"/>
  <c r="Z255" i="31"/>
  <c r="Y255" i="31"/>
  <c r="X255" i="31"/>
  <c r="AR255" i="31" s="1"/>
  <c r="U255" i="31"/>
  <c r="AP255" i="31" s="1"/>
  <c r="AF254" i="31"/>
  <c r="AE254" i="31"/>
  <c r="AD254" i="31"/>
  <c r="AC254" i="31"/>
  <c r="AB254" i="31"/>
  <c r="AA254" i="31"/>
  <c r="Z254" i="31"/>
  <c r="Y254" i="31"/>
  <c r="X254" i="31"/>
  <c r="AR254" i="31" s="1"/>
  <c r="AF253" i="31"/>
  <c r="AE253" i="31"/>
  <c r="AD253" i="31"/>
  <c r="AC253" i="31"/>
  <c r="AB253" i="31"/>
  <c r="AA253" i="31"/>
  <c r="Z253" i="31"/>
  <c r="Y253" i="31"/>
  <c r="X253" i="31"/>
  <c r="AR253" i="31" s="1"/>
  <c r="AP253" i="31"/>
  <c r="AF252" i="31"/>
  <c r="AE252" i="31"/>
  <c r="AD252" i="31"/>
  <c r="AC252" i="31"/>
  <c r="AB252" i="31"/>
  <c r="AA252" i="31"/>
  <c r="Z252" i="31"/>
  <c r="Y252" i="31"/>
  <c r="X252" i="31"/>
  <c r="AR252" i="31" s="1"/>
  <c r="AF251" i="31"/>
  <c r="AE251" i="31"/>
  <c r="AD251" i="31"/>
  <c r="AC251" i="31"/>
  <c r="AB251" i="31"/>
  <c r="AA251" i="31"/>
  <c r="Z251" i="31"/>
  <c r="Y251" i="31"/>
  <c r="X251" i="31"/>
  <c r="AR251" i="31" s="1"/>
  <c r="AP251" i="31"/>
  <c r="AF250" i="31"/>
  <c r="AE250" i="31"/>
  <c r="AD250" i="31"/>
  <c r="AC250" i="31"/>
  <c r="AB250" i="31"/>
  <c r="AA250" i="31"/>
  <c r="Z250" i="31"/>
  <c r="Y250" i="31"/>
  <c r="X250" i="31"/>
  <c r="AR250" i="31" s="1"/>
  <c r="AF249" i="31"/>
  <c r="AE249" i="31"/>
  <c r="AD249" i="31"/>
  <c r="AC249" i="31"/>
  <c r="AB249" i="31"/>
  <c r="AA249" i="31"/>
  <c r="Z249" i="31"/>
  <c r="Y249" i="31"/>
  <c r="X249" i="31"/>
  <c r="AR249" i="31" s="1"/>
  <c r="AF248" i="31"/>
  <c r="AE248" i="31"/>
  <c r="AD248" i="31"/>
  <c r="AC248" i="31"/>
  <c r="AB248" i="31"/>
  <c r="AA248" i="31"/>
  <c r="Z248" i="31"/>
  <c r="Y248" i="31"/>
  <c r="X248" i="31"/>
  <c r="AR248" i="31" s="1"/>
  <c r="AF247" i="31"/>
  <c r="AE247" i="31"/>
  <c r="AD247" i="31"/>
  <c r="AC247" i="31"/>
  <c r="AB247" i="31"/>
  <c r="AA247" i="31"/>
  <c r="Z247" i="31"/>
  <c r="Y247" i="31"/>
  <c r="X247" i="31"/>
  <c r="AR247" i="31" s="1"/>
  <c r="AP247" i="31"/>
  <c r="AF246" i="31"/>
  <c r="AE246" i="31"/>
  <c r="AD246" i="31"/>
  <c r="AC246" i="31"/>
  <c r="AB246" i="31"/>
  <c r="AA246" i="31"/>
  <c r="Z246" i="31"/>
  <c r="Y246" i="31"/>
  <c r="X246" i="31"/>
  <c r="AR246" i="31" s="1"/>
  <c r="AF245" i="31"/>
  <c r="AE245" i="31"/>
  <c r="AD245" i="31"/>
  <c r="AC245" i="31"/>
  <c r="AB245" i="31"/>
  <c r="AA245" i="31"/>
  <c r="Z245" i="31"/>
  <c r="Y245" i="31"/>
  <c r="X245" i="31"/>
  <c r="AR245" i="31" s="1"/>
  <c r="AP245" i="31"/>
  <c r="AF244" i="31"/>
  <c r="AE244" i="31"/>
  <c r="AD244" i="31"/>
  <c r="AC244" i="31"/>
  <c r="AB244" i="31"/>
  <c r="AA244" i="31"/>
  <c r="Z244" i="31"/>
  <c r="Y244" i="31"/>
  <c r="X244" i="31"/>
  <c r="AR244" i="31" s="1"/>
  <c r="AP244" i="31"/>
  <c r="AF243" i="31"/>
  <c r="AE243" i="31"/>
  <c r="AD243" i="31"/>
  <c r="AC243" i="31"/>
  <c r="AB243" i="31"/>
  <c r="AA243" i="31"/>
  <c r="Z243" i="31"/>
  <c r="Y243" i="31"/>
  <c r="X243" i="31"/>
  <c r="AR243" i="31" s="1"/>
  <c r="AP243" i="31"/>
  <c r="AF242" i="31"/>
  <c r="AE242" i="31"/>
  <c r="AD242" i="31"/>
  <c r="AC242" i="31"/>
  <c r="AB242" i="31"/>
  <c r="AA242" i="31"/>
  <c r="Z242" i="31"/>
  <c r="Y242" i="31"/>
  <c r="X242" i="31"/>
  <c r="AR242" i="31" s="1"/>
  <c r="AO242" i="31"/>
  <c r="AF241" i="31"/>
  <c r="AE241" i="31"/>
  <c r="AD241" i="31"/>
  <c r="AC241" i="31"/>
  <c r="AB241" i="31"/>
  <c r="AA241" i="31"/>
  <c r="Z241" i="31"/>
  <c r="Y241" i="31"/>
  <c r="X241" i="31"/>
  <c r="AR241" i="31" s="1"/>
  <c r="AP241" i="31"/>
  <c r="AF240" i="31"/>
  <c r="AE240" i="31"/>
  <c r="AD240" i="31"/>
  <c r="AC240" i="31"/>
  <c r="AB240" i="31"/>
  <c r="AA240" i="31"/>
  <c r="Z240" i="31"/>
  <c r="Y240" i="31"/>
  <c r="X240" i="31"/>
  <c r="AR240" i="31" s="1"/>
  <c r="AF239" i="31"/>
  <c r="AE239" i="31"/>
  <c r="AD239" i="31"/>
  <c r="AC239" i="31"/>
  <c r="AB239" i="31"/>
  <c r="AA239" i="31"/>
  <c r="Z239" i="31"/>
  <c r="Y239" i="31"/>
  <c r="X239" i="31"/>
  <c r="AR239" i="31" s="1"/>
  <c r="AP239" i="31"/>
  <c r="AF238" i="31"/>
  <c r="AE238" i="31"/>
  <c r="AD238" i="31"/>
  <c r="AC238" i="31"/>
  <c r="AB238" i="31"/>
  <c r="AA238" i="31"/>
  <c r="Z238" i="31"/>
  <c r="Y238" i="31"/>
  <c r="X238" i="31"/>
  <c r="AR238" i="31" s="1"/>
  <c r="AP238" i="31"/>
  <c r="AF237" i="31"/>
  <c r="AE237" i="31"/>
  <c r="AD237" i="31"/>
  <c r="AC237" i="31"/>
  <c r="AB237" i="31"/>
  <c r="AA237" i="31"/>
  <c r="Z237" i="31"/>
  <c r="Y237" i="31"/>
  <c r="X237" i="31"/>
  <c r="AR237" i="31" s="1"/>
  <c r="AP237" i="31"/>
  <c r="AF236" i="31"/>
  <c r="AE236" i="31"/>
  <c r="AD236" i="31"/>
  <c r="AC236" i="31"/>
  <c r="AB236" i="31"/>
  <c r="AA236" i="31"/>
  <c r="Z236" i="31"/>
  <c r="Y236" i="31"/>
  <c r="X236" i="31"/>
  <c r="AR236" i="31" s="1"/>
  <c r="AP236" i="31"/>
  <c r="AF235" i="31"/>
  <c r="AE235" i="31"/>
  <c r="AD235" i="31"/>
  <c r="AC235" i="31"/>
  <c r="AB235" i="31"/>
  <c r="AA235" i="31"/>
  <c r="Z235" i="31"/>
  <c r="Y235" i="31"/>
  <c r="X235" i="31"/>
  <c r="AR235" i="31" s="1"/>
  <c r="AP235" i="31"/>
  <c r="AF234" i="31"/>
  <c r="AE234" i="31"/>
  <c r="AD234" i="31"/>
  <c r="AC234" i="31"/>
  <c r="AB234" i="31"/>
  <c r="AA234" i="31"/>
  <c r="Z234" i="31"/>
  <c r="Y234" i="31"/>
  <c r="X234" i="31"/>
  <c r="AR234" i="31" s="1"/>
  <c r="AO234" i="31"/>
  <c r="AF233" i="31"/>
  <c r="AE233" i="31"/>
  <c r="AD233" i="31"/>
  <c r="AC233" i="31"/>
  <c r="AB233" i="31"/>
  <c r="AA233" i="31"/>
  <c r="Z233" i="31"/>
  <c r="Y233" i="31"/>
  <c r="X233" i="31"/>
  <c r="AR233" i="31" s="1"/>
  <c r="AO233" i="31"/>
  <c r="AF232" i="31"/>
  <c r="AE232" i="31"/>
  <c r="AD232" i="31"/>
  <c r="AC232" i="31"/>
  <c r="AB232" i="31"/>
  <c r="AA232" i="31"/>
  <c r="Z232" i="31"/>
  <c r="Y232" i="31"/>
  <c r="X232" i="31"/>
  <c r="AR232" i="31" s="1"/>
  <c r="AF231" i="31"/>
  <c r="AE231" i="31"/>
  <c r="AD231" i="31"/>
  <c r="AC231" i="31"/>
  <c r="AB231" i="31"/>
  <c r="AA231" i="31"/>
  <c r="Z231" i="31"/>
  <c r="Y231" i="31"/>
  <c r="X231" i="31"/>
  <c r="AR231" i="31" s="1"/>
  <c r="AF230" i="31"/>
  <c r="AE230" i="31"/>
  <c r="AD230" i="31"/>
  <c r="AC230" i="31"/>
  <c r="AB230" i="31"/>
  <c r="AA230" i="31"/>
  <c r="Z230" i="31"/>
  <c r="Y230" i="31"/>
  <c r="X230" i="31"/>
  <c r="AR230" i="31" s="1"/>
  <c r="AF229" i="31"/>
  <c r="AE229" i="31"/>
  <c r="AD229" i="31"/>
  <c r="AC229" i="31"/>
  <c r="AB229" i="31"/>
  <c r="AA229" i="31"/>
  <c r="Z229" i="31"/>
  <c r="Y229" i="31"/>
  <c r="X229" i="31"/>
  <c r="AR229" i="31" s="1"/>
  <c r="AF228" i="31"/>
  <c r="AE228" i="31"/>
  <c r="AD228" i="31"/>
  <c r="AC228" i="31"/>
  <c r="AB228" i="31"/>
  <c r="AA228" i="31"/>
  <c r="Z228" i="31"/>
  <c r="Y228" i="31"/>
  <c r="X228" i="31"/>
  <c r="AR228" i="31" s="1"/>
  <c r="AO228" i="31"/>
  <c r="AF227" i="31"/>
  <c r="AE227" i="31"/>
  <c r="AD227" i="31"/>
  <c r="AC227" i="31"/>
  <c r="AB227" i="31"/>
  <c r="AA227" i="31"/>
  <c r="Z227" i="31"/>
  <c r="Y227" i="31"/>
  <c r="X227" i="31"/>
  <c r="AR227" i="31" s="1"/>
  <c r="AF226" i="31"/>
  <c r="AE226" i="31"/>
  <c r="AD226" i="31"/>
  <c r="AC226" i="31"/>
  <c r="AB226" i="31"/>
  <c r="AA226" i="31"/>
  <c r="Z226" i="31"/>
  <c r="Y226" i="31"/>
  <c r="X226" i="31"/>
  <c r="AR226" i="31" s="1"/>
  <c r="AF225" i="31"/>
  <c r="AE225" i="31"/>
  <c r="AD225" i="31"/>
  <c r="AC225" i="31"/>
  <c r="AB225" i="31"/>
  <c r="AA225" i="31"/>
  <c r="Z225" i="31"/>
  <c r="Y225" i="31"/>
  <c r="X225" i="31"/>
  <c r="AR225" i="31" s="1"/>
  <c r="AF224" i="31"/>
  <c r="AE224" i="31"/>
  <c r="AD224" i="31"/>
  <c r="AC224" i="31"/>
  <c r="AB224" i="31"/>
  <c r="AA224" i="31"/>
  <c r="Z224" i="31"/>
  <c r="Y224" i="31"/>
  <c r="X224" i="31"/>
  <c r="AR224" i="31" s="1"/>
  <c r="AF223" i="31"/>
  <c r="AE223" i="31"/>
  <c r="AD223" i="31"/>
  <c r="AC223" i="31"/>
  <c r="AB223" i="31"/>
  <c r="AA223" i="31"/>
  <c r="Z223" i="31"/>
  <c r="Y223" i="31"/>
  <c r="X223" i="31"/>
  <c r="AR223" i="31" s="1"/>
  <c r="AF222" i="31"/>
  <c r="AE222" i="31"/>
  <c r="AD222" i="31"/>
  <c r="AC222" i="31"/>
  <c r="AB222" i="31"/>
  <c r="AA222" i="31"/>
  <c r="Z222" i="31"/>
  <c r="Y222" i="31"/>
  <c r="X222" i="31"/>
  <c r="AR222" i="31" s="1"/>
  <c r="AO222" i="31"/>
  <c r="AF221" i="31"/>
  <c r="AE221" i="31"/>
  <c r="AD221" i="31"/>
  <c r="AC221" i="31"/>
  <c r="AB221" i="31"/>
  <c r="AA221" i="31"/>
  <c r="Z221" i="31"/>
  <c r="Y221" i="31"/>
  <c r="X221" i="31"/>
  <c r="AR221" i="31" s="1"/>
  <c r="AF220" i="31"/>
  <c r="AE220" i="31"/>
  <c r="AD220" i="31"/>
  <c r="AC220" i="31"/>
  <c r="AB220" i="31"/>
  <c r="AA220" i="31"/>
  <c r="Z220" i="31"/>
  <c r="Y220" i="31"/>
  <c r="X220" i="31"/>
  <c r="AR220" i="31" s="1"/>
  <c r="AF219" i="31"/>
  <c r="AE219" i="31"/>
  <c r="AD219" i="31"/>
  <c r="AC219" i="31"/>
  <c r="AB219" i="31"/>
  <c r="AA219" i="31"/>
  <c r="Z219" i="31"/>
  <c r="Y219" i="31"/>
  <c r="X219" i="31"/>
  <c r="AR219" i="31" s="1"/>
  <c r="AF218" i="31"/>
  <c r="AE218" i="31"/>
  <c r="AD218" i="31"/>
  <c r="AC218" i="31"/>
  <c r="AB218" i="31"/>
  <c r="AA218" i="31"/>
  <c r="Z218" i="31"/>
  <c r="Y218" i="31"/>
  <c r="X218" i="31"/>
  <c r="AR218" i="31" s="1"/>
  <c r="AF217" i="31"/>
  <c r="AE217" i="31"/>
  <c r="AD217" i="31"/>
  <c r="AC217" i="31"/>
  <c r="AB217" i="31"/>
  <c r="AA217" i="31"/>
  <c r="Z217" i="31"/>
  <c r="Y217" i="31"/>
  <c r="X217" i="31"/>
  <c r="AR217" i="31" s="1"/>
  <c r="AO217" i="31"/>
  <c r="AF216" i="31"/>
  <c r="AE216" i="31"/>
  <c r="AD216" i="31"/>
  <c r="AC216" i="31"/>
  <c r="AB216" i="31"/>
  <c r="AA216" i="31"/>
  <c r="Z216" i="31"/>
  <c r="Y216" i="31"/>
  <c r="X216" i="31"/>
  <c r="AR216" i="31" s="1"/>
  <c r="AO216" i="31"/>
  <c r="AF215" i="31"/>
  <c r="AE215" i="31"/>
  <c r="AD215" i="31"/>
  <c r="AC215" i="31"/>
  <c r="AB215" i="31"/>
  <c r="AA215" i="31"/>
  <c r="Z215" i="31"/>
  <c r="Y215" i="31"/>
  <c r="X215" i="31"/>
  <c r="AR215" i="31" s="1"/>
  <c r="AF214" i="31"/>
  <c r="AE214" i="31"/>
  <c r="AD214" i="31"/>
  <c r="AC214" i="31"/>
  <c r="AB214" i="31"/>
  <c r="AA214" i="31"/>
  <c r="Z214" i="31"/>
  <c r="Y214" i="31"/>
  <c r="X214" i="31"/>
  <c r="AR214" i="31" s="1"/>
  <c r="AF213" i="31"/>
  <c r="AE213" i="31"/>
  <c r="AD213" i="31"/>
  <c r="AC213" i="31"/>
  <c r="AB213" i="31"/>
  <c r="AA213" i="31"/>
  <c r="Z213" i="31"/>
  <c r="Y213" i="31"/>
  <c r="X213" i="31"/>
  <c r="AR213" i="31" s="1"/>
  <c r="AO213" i="31"/>
  <c r="AF212" i="31"/>
  <c r="AE212" i="31"/>
  <c r="AD212" i="31"/>
  <c r="AC212" i="31"/>
  <c r="AB212" i="31"/>
  <c r="AA212" i="31"/>
  <c r="Z212" i="31"/>
  <c r="Y212" i="31"/>
  <c r="X212" i="31"/>
  <c r="AR212" i="31" s="1"/>
  <c r="AO212" i="31"/>
  <c r="AF211" i="31"/>
  <c r="AE211" i="31"/>
  <c r="AD211" i="31"/>
  <c r="AC211" i="31"/>
  <c r="AB211" i="31"/>
  <c r="AA211" i="31"/>
  <c r="Z211" i="31"/>
  <c r="Y211" i="31"/>
  <c r="X211" i="31"/>
  <c r="AR211" i="31" s="1"/>
  <c r="AO211" i="31"/>
  <c r="AF210" i="31"/>
  <c r="AE210" i="31"/>
  <c r="AD210" i="31"/>
  <c r="AC210" i="31"/>
  <c r="AB210" i="31"/>
  <c r="AA210" i="31"/>
  <c r="Z210" i="31"/>
  <c r="Y210" i="31"/>
  <c r="X210" i="31"/>
  <c r="AR210" i="31" s="1"/>
  <c r="AO210" i="31"/>
  <c r="AF209" i="31"/>
  <c r="AE209" i="31"/>
  <c r="AD209" i="31"/>
  <c r="AC209" i="31"/>
  <c r="AB209" i="31"/>
  <c r="AA209" i="31"/>
  <c r="Z209" i="31"/>
  <c r="Y209" i="31"/>
  <c r="X209" i="31"/>
  <c r="AR209" i="31" s="1"/>
  <c r="AO209" i="31"/>
  <c r="AF208" i="31"/>
  <c r="AE208" i="31"/>
  <c r="AD208" i="31"/>
  <c r="AC208" i="31"/>
  <c r="AB208" i="31"/>
  <c r="AA208" i="31"/>
  <c r="Z208" i="31"/>
  <c r="Y208" i="31"/>
  <c r="X208" i="31"/>
  <c r="AR208" i="31" s="1"/>
  <c r="AF207" i="31"/>
  <c r="AE207" i="31"/>
  <c r="AD207" i="31"/>
  <c r="AC207" i="31"/>
  <c r="AB207" i="31"/>
  <c r="AA207" i="31"/>
  <c r="Z207" i="31"/>
  <c r="Y207" i="31"/>
  <c r="X207" i="31"/>
  <c r="AR207" i="31" s="1"/>
  <c r="AF206" i="31"/>
  <c r="AE206" i="31"/>
  <c r="AD206" i="31"/>
  <c r="AC206" i="31"/>
  <c r="AB206" i="31"/>
  <c r="AA206" i="31"/>
  <c r="Z206" i="31"/>
  <c r="Y206" i="31"/>
  <c r="X206" i="31"/>
  <c r="AR206" i="31" s="1"/>
  <c r="AF205" i="31"/>
  <c r="AE205" i="31"/>
  <c r="AD205" i="31"/>
  <c r="AC205" i="31"/>
  <c r="AB205" i="31"/>
  <c r="AA205" i="31"/>
  <c r="Z205" i="31"/>
  <c r="Y205" i="31"/>
  <c r="X205" i="31"/>
  <c r="AR205" i="31" s="1"/>
  <c r="AO205" i="31"/>
  <c r="AF204" i="31"/>
  <c r="AE204" i="31"/>
  <c r="AD204" i="31"/>
  <c r="AC204" i="31"/>
  <c r="AB204" i="31"/>
  <c r="AA204" i="31"/>
  <c r="Z204" i="31"/>
  <c r="Y204" i="31"/>
  <c r="X204" i="31"/>
  <c r="AR204" i="31" s="1"/>
  <c r="AO204" i="31"/>
  <c r="AF203" i="31"/>
  <c r="AE203" i="31"/>
  <c r="AD203" i="31"/>
  <c r="AC203" i="31"/>
  <c r="AB203" i="31"/>
  <c r="AA203" i="31"/>
  <c r="Z203" i="31"/>
  <c r="Y203" i="31"/>
  <c r="X203" i="31"/>
  <c r="AR203" i="31" s="1"/>
  <c r="AF202" i="31"/>
  <c r="AE202" i="31"/>
  <c r="AD202" i="31"/>
  <c r="AC202" i="31"/>
  <c r="AB202" i="31"/>
  <c r="AA202" i="31"/>
  <c r="Z202" i="31"/>
  <c r="Y202" i="31"/>
  <c r="X202" i="31"/>
  <c r="AR202" i="31" s="1"/>
  <c r="AF201" i="31"/>
  <c r="AE201" i="31"/>
  <c r="AD201" i="31"/>
  <c r="AC201" i="31"/>
  <c r="AB201" i="31"/>
  <c r="AA201" i="31"/>
  <c r="Z201" i="31"/>
  <c r="Y201" i="31"/>
  <c r="X201" i="31"/>
  <c r="AR201" i="31" s="1"/>
  <c r="AF200" i="31"/>
  <c r="AE200" i="31"/>
  <c r="AD200" i="31"/>
  <c r="AC200" i="31"/>
  <c r="AB200" i="31"/>
  <c r="AA200" i="31"/>
  <c r="Z200" i="31"/>
  <c r="Y200" i="31"/>
  <c r="X200" i="31"/>
  <c r="AR200" i="31" s="1"/>
  <c r="AF199" i="31"/>
  <c r="AE199" i="31"/>
  <c r="AD199" i="31"/>
  <c r="AC199" i="31"/>
  <c r="AB199" i="31"/>
  <c r="AA199" i="31"/>
  <c r="Z199" i="31"/>
  <c r="Y199" i="31"/>
  <c r="X199" i="31"/>
  <c r="AR199" i="31" s="1"/>
  <c r="AO199" i="31"/>
  <c r="AF198" i="31"/>
  <c r="AE198" i="31"/>
  <c r="AD198" i="31"/>
  <c r="AC198" i="31"/>
  <c r="AB198" i="31"/>
  <c r="AA198" i="31"/>
  <c r="Z198" i="31"/>
  <c r="Y198" i="31"/>
  <c r="X198" i="31"/>
  <c r="AR198" i="31" s="1"/>
  <c r="AO198" i="31"/>
  <c r="AF197" i="31"/>
  <c r="AE197" i="31"/>
  <c r="AD197" i="31"/>
  <c r="AC197" i="31"/>
  <c r="AB197" i="31"/>
  <c r="AA197" i="31"/>
  <c r="Z197" i="31"/>
  <c r="Y197" i="31"/>
  <c r="X197" i="31"/>
  <c r="AR197" i="31" s="1"/>
  <c r="AF196" i="31"/>
  <c r="AE196" i="31"/>
  <c r="AD196" i="31"/>
  <c r="AC196" i="31"/>
  <c r="AB196" i="31"/>
  <c r="AA196" i="31"/>
  <c r="Z196" i="31"/>
  <c r="Y196" i="31"/>
  <c r="X196" i="31"/>
  <c r="AR196" i="31" s="1"/>
  <c r="AF195" i="31"/>
  <c r="AE195" i="31"/>
  <c r="AD195" i="31"/>
  <c r="AC195" i="31"/>
  <c r="AB195" i="31"/>
  <c r="AA195" i="31"/>
  <c r="Z195" i="31"/>
  <c r="Y195" i="31"/>
  <c r="X195" i="31"/>
  <c r="AR195" i="31" s="1"/>
  <c r="AO195" i="31"/>
  <c r="AF194" i="31"/>
  <c r="AE194" i="31"/>
  <c r="AD194" i="31"/>
  <c r="AC194" i="31"/>
  <c r="AB194" i="31"/>
  <c r="AA194" i="31"/>
  <c r="Z194" i="31"/>
  <c r="Y194" i="31"/>
  <c r="X194" i="31"/>
  <c r="AR194" i="31" s="1"/>
  <c r="AO194" i="31"/>
  <c r="AF193" i="31"/>
  <c r="AE193" i="31"/>
  <c r="AD193" i="31"/>
  <c r="AC193" i="31"/>
  <c r="AB193" i="31"/>
  <c r="AA193" i="31"/>
  <c r="Z193" i="31"/>
  <c r="Y193" i="31"/>
  <c r="X193" i="31"/>
  <c r="AR193" i="31" s="1"/>
  <c r="AO193" i="31"/>
  <c r="AF192" i="31"/>
  <c r="AE192" i="31"/>
  <c r="AD192" i="31"/>
  <c r="AC192" i="31"/>
  <c r="AB192" i="31"/>
  <c r="AA192" i="31"/>
  <c r="Z192" i="31"/>
  <c r="Y192" i="31"/>
  <c r="X192" i="31"/>
  <c r="AR192" i="31" s="1"/>
  <c r="AF191" i="31"/>
  <c r="AE191" i="31"/>
  <c r="AD191" i="31"/>
  <c r="AC191" i="31"/>
  <c r="AB191" i="31"/>
  <c r="AA191" i="31"/>
  <c r="Z191" i="31"/>
  <c r="Y191" i="31"/>
  <c r="X191" i="31"/>
  <c r="AR191" i="31" s="1"/>
  <c r="AF190" i="31"/>
  <c r="AE190" i="31"/>
  <c r="AD190" i="31"/>
  <c r="AC190" i="31"/>
  <c r="AB190" i="31"/>
  <c r="AA190" i="31"/>
  <c r="Z190" i="31"/>
  <c r="Y190" i="31"/>
  <c r="X190" i="31"/>
  <c r="AR190" i="31" s="1"/>
  <c r="AF189" i="31"/>
  <c r="AE189" i="31"/>
  <c r="AD189" i="31"/>
  <c r="AC189" i="31"/>
  <c r="AB189" i="31"/>
  <c r="AA189" i="31"/>
  <c r="Z189" i="31"/>
  <c r="Y189" i="31"/>
  <c r="X189" i="31"/>
  <c r="AR189" i="31" s="1"/>
  <c r="AF188" i="31"/>
  <c r="AE188" i="31"/>
  <c r="AD188" i="31"/>
  <c r="AC188" i="31"/>
  <c r="AB188" i="31"/>
  <c r="AA188" i="31"/>
  <c r="Z188" i="31"/>
  <c r="Y188" i="31"/>
  <c r="X188" i="31"/>
  <c r="AR188" i="31" s="1"/>
  <c r="AF187" i="31"/>
  <c r="AE187" i="31"/>
  <c r="AD187" i="31"/>
  <c r="AC187" i="31"/>
  <c r="AB187" i="31"/>
  <c r="AA187" i="31"/>
  <c r="Z187" i="31"/>
  <c r="Y187" i="31"/>
  <c r="X187" i="31"/>
  <c r="AR187" i="31" s="1"/>
  <c r="AF186" i="31"/>
  <c r="AE186" i="31"/>
  <c r="AD186" i="31"/>
  <c r="AC186" i="31"/>
  <c r="AB186" i="31"/>
  <c r="AA186" i="31"/>
  <c r="Z186" i="31"/>
  <c r="Y186" i="31"/>
  <c r="X186" i="31"/>
  <c r="AR186" i="31" s="1"/>
  <c r="AF185" i="31"/>
  <c r="AE185" i="31"/>
  <c r="AD185" i="31"/>
  <c r="AC185" i="31"/>
  <c r="AB185" i="31"/>
  <c r="AA185" i="31"/>
  <c r="Z185" i="31"/>
  <c r="Y185" i="31"/>
  <c r="X185" i="31"/>
  <c r="AR185" i="31" s="1"/>
  <c r="AF184" i="31"/>
  <c r="AE184" i="31"/>
  <c r="AD184" i="31"/>
  <c r="AC184" i="31"/>
  <c r="AB184" i="31"/>
  <c r="AA184" i="31"/>
  <c r="Z184" i="31"/>
  <c r="Y184" i="31"/>
  <c r="X184" i="31"/>
  <c r="AR184" i="31" s="1"/>
  <c r="AF183" i="31"/>
  <c r="AE183" i="31"/>
  <c r="AD183" i="31"/>
  <c r="AC183" i="31"/>
  <c r="AB183" i="31"/>
  <c r="AA183" i="31"/>
  <c r="Z183" i="31"/>
  <c r="Y183" i="31"/>
  <c r="X183" i="31"/>
  <c r="AR183" i="31" s="1"/>
  <c r="AF182" i="31"/>
  <c r="AE182" i="31"/>
  <c r="AD182" i="31"/>
  <c r="AC182" i="31"/>
  <c r="AB182" i="31"/>
  <c r="AA182" i="31"/>
  <c r="Z182" i="31"/>
  <c r="Y182" i="31"/>
  <c r="X182" i="31"/>
  <c r="AR182" i="31" s="1"/>
  <c r="AF181" i="31"/>
  <c r="AE181" i="31"/>
  <c r="AD181" i="31"/>
  <c r="AC181" i="31"/>
  <c r="AB181" i="31"/>
  <c r="AA181" i="31"/>
  <c r="Z181" i="31"/>
  <c r="Y181" i="31"/>
  <c r="X181" i="31"/>
  <c r="AR181" i="31" s="1"/>
  <c r="AF180" i="31"/>
  <c r="AE180" i="31"/>
  <c r="AD180" i="31"/>
  <c r="AC180" i="31"/>
  <c r="AB180" i="31"/>
  <c r="AA180" i="31"/>
  <c r="Z180" i="31"/>
  <c r="Y180" i="31"/>
  <c r="X180" i="31"/>
  <c r="AR180" i="31" s="1"/>
  <c r="AO180" i="31"/>
  <c r="AF179" i="31"/>
  <c r="AE179" i="31"/>
  <c r="AD179" i="31"/>
  <c r="AC179" i="31"/>
  <c r="AB179" i="31"/>
  <c r="AA179" i="31"/>
  <c r="Z179" i="31"/>
  <c r="Y179" i="31"/>
  <c r="X179" i="31"/>
  <c r="AR179" i="31" s="1"/>
  <c r="AF178" i="31"/>
  <c r="AE178" i="31"/>
  <c r="AD178" i="31"/>
  <c r="AC178" i="31"/>
  <c r="AB178" i="31"/>
  <c r="AA178" i="31"/>
  <c r="Z178" i="31"/>
  <c r="Y178" i="31"/>
  <c r="X178" i="31"/>
  <c r="AR178" i="31" s="1"/>
  <c r="AO178" i="31"/>
  <c r="AF177" i="31"/>
  <c r="AE177" i="31"/>
  <c r="AD177" i="31"/>
  <c r="AC177" i="31"/>
  <c r="AB177" i="31"/>
  <c r="AA177" i="31"/>
  <c r="Z177" i="31"/>
  <c r="Y177" i="31"/>
  <c r="X177" i="31"/>
  <c r="AR177" i="31" s="1"/>
  <c r="AF176" i="31"/>
  <c r="AE176" i="31"/>
  <c r="AD176" i="31"/>
  <c r="AC176" i="31"/>
  <c r="AB176" i="31"/>
  <c r="AA176" i="31"/>
  <c r="Z176" i="31"/>
  <c r="Y176" i="31"/>
  <c r="X176" i="31"/>
  <c r="AR176" i="31" s="1"/>
  <c r="AF175" i="31"/>
  <c r="AE175" i="31"/>
  <c r="AD175" i="31"/>
  <c r="AC175" i="31"/>
  <c r="AB175" i="31"/>
  <c r="AA175" i="31"/>
  <c r="Z175" i="31"/>
  <c r="Y175" i="31"/>
  <c r="X175" i="31"/>
  <c r="AR175" i="31" s="1"/>
  <c r="AF174" i="31"/>
  <c r="AE174" i="31"/>
  <c r="AD174" i="31"/>
  <c r="AC174" i="31"/>
  <c r="AB174" i="31"/>
  <c r="AA174" i="31"/>
  <c r="Z174" i="31"/>
  <c r="Y174" i="31"/>
  <c r="X174" i="31"/>
  <c r="AR174" i="31" s="1"/>
  <c r="AF173" i="31"/>
  <c r="AE173" i="31"/>
  <c r="AD173" i="31"/>
  <c r="AC173" i="31"/>
  <c r="AB173" i="31"/>
  <c r="AA173" i="31"/>
  <c r="Z173" i="31"/>
  <c r="Y173" i="31"/>
  <c r="X173" i="31"/>
  <c r="AR173" i="31" s="1"/>
  <c r="AF172" i="31"/>
  <c r="AE172" i="31"/>
  <c r="AD172" i="31"/>
  <c r="AC172" i="31"/>
  <c r="AB172" i="31"/>
  <c r="AA172" i="31"/>
  <c r="Z172" i="31"/>
  <c r="Y172" i="31"/>
  <c r="X172" i="31"/>
  <c r="AR172" i="31" s="1"/>
  <c r="AO172" i="31"/>
  <c r="AF171" i="31"/>
  <c r="AE171" i="31"/>
  <c r="AD171" i="31"/>
  <c r="AC171" i="31"/>
  <c r="AB171" i="31"/>
  <c r="AA171" i="31"/>
  <c r="Z171" i="31"/>
  <c r="Y171" i="31"/>
  <c r="X171" i="31"/>
  <c r="AR171" i="31" s="1"/>
  <c r="AF170" i="31"/>
  <c r="AE170" i="31"/>
  <c r="AD170" i="31"/>
  <c r="AC170" i="31"/>
  <c r="AB170" i="31"/>
  <c r="AA170" i="31"/>
  <c r="Z170" i="31"/>
  <c r="Y170" i="31"/>
  <c r="X170" i="31"/>
  <c r="AR170" i="31" s="1"/>
  <c r="AF169" i="31"/>
  <c r="AE169" i="31"/>
  <c r="AD169" i="31"/>
  <c r="AC169" i="31"/>
  <c r="AB169" i="31"/>
  <c r="AA169" i="31"/>
  <c r="Z169" i="31"/>
  <c r="Y169" i="31"/>
  <c r="X169" i="31"/>
  <c r="AR169" i="31" s="1"/>
  <c r="AF168" i="31"/>
  <c r="AE168" i="31"/>
  <c r="AD168" i="31"/>
  <c r="AC168" i="31"/>
  <c r="AB168" i="31"/>
  <c r="AA168" i="31"/>
  <c r="Z168" i="31"/>
  <c r="Y168" i="31"/>
  <c r="X168" i="31"/>
  <c r="AR168" i="31" s="1"/>
  <c r="AF167" i="31"/>
  <c r="AE167" i="31"/>
  <c r="AD167" i="31"/>
  <c r="AC167" i="31"/>
  <c r="AB167" i="31"/>
  <c r="AA167" i="31"/>
  <c r="Z167" i="31"/>
  <c r="Y167" i="31"/>
  <c r="X167" i="31"/>
  <c r="AR167" i="31" s="1"/>
  <c r="AF166" i="31"/>
  <c r="AE166" i="31"/>
  <c r="AD166" i="31"/>
  <c r="AC166" i="31"/>
  <c r="AB166" i="31"/>
  <c r="AA166" i="31"/>
  <c r="Z166" i="31"/>
  <c r="Y166" i="31"/>
  <c r="X166" i="31"/>
  <c r="AR166" i="31" s="1"/>
  <c r="AO166" i="31"/>
  <c r="AF165" i="31"/>
  <c r="AE165" i="31"/>
  <c r="AD165" i="31"/>
  <c r="AC165" i="31"/>
  <c r="AB165" i="31"/>
  <c r="AA165" i="31"/>
  <c r="Z165" i="31"/>
  <c r="Y165" i="31"/>
  <c r="X165" i="31"/>
  <c r="AR165" i="31" s="1"/>
  <c r="AO165" i="31"/>
  <c r="AF164" i="31"/>
  <c r="AE164" i="31"/>
  <c r="AD164" i="31"/>
  <c r="AC164" i="31"/>
  <c r="AB164" i="31"/>
  <c r="AA164" i="31"/>
  <c r="Z164" i="31"/>
  <c r="Y164" i="31"/>
  <c r="X164" i="31"/>
  <c r="AR164" i="31" s="1"/>
  <c r="AO164" i="31"/>
  <c r="AF163" i="31"/>
  <c r="AE163" i="31"/>
  <c r="AD163" i="31"/>
  <c r="AC163" i="31"/>
  <c r="AB163" i="31"/>
  <c r="AA163" i="31"/>
  <c r="Z163" i="31"/>
  <c r="Y163" i="31"/>
  <c r="X163" i="31"/>
  <c r="AR163" i="31" s="1"/>
  <c r="AO163" i="31"/>
  <c r="AF162" i="31"/>
  <c r="AE162" i="31"/>
  <c r="AD162" i="31"/>
  <c r="AC162" i="31"/>
  <c r="AB162" i="31"/>
  <c r="AA162" i="31"/>
  <c r="Z162" i="31"/>
  <c r="Y162" i="31"/>
  <c r="X162" i="31"/>
  <c r="AR162" i="31" s="1"/>
  <c r="AF161" i="31"/>
  <c r="AE161" i="31"/>
  <c r="AD161" i="31"/>
  <c r="AC161" i="31"/>
  <c r="AB161" i="31"/>
  <c r="AA161" i="31"/>
  <c r="Z161" i="31"/>
  <c r="Y161" i="31"/>
  <c r="X161" i="31"/>
  <c r="AR161" i="31" s="1"/>
  <c r="AF160" i="31"/>
  <c r="AE160" i="31"/>
  <c r="AD160" i="31"/>
  <c r="AC160" i="31"/>
  <c r="AB160" i="31"/>
  <c r="AA160" i="31"/>
  <c r="Z160" i="31"/>
  <c r="Y160" i="31"/>
  <c r="X160" i="31"/>
  <c r="AR160" i="31" s="1"/>
  <c r="AO160" i="31"/>
  <c r="AF159" i="31"/>
  <c r="AE159" i="31"/>
  <c r="AD159" i="31"/>
  <c r="AC159" i="31"/>
  <c r="AB159" i="31"/>
  <c r="AA159" i="31"/>
  <c r="Z159" i="31"/>
  <c r="Y159" i="31"/>
  <c r="X159" i="31"/>
  <c r="AR159" i="31" s="1"/>
  <c r="AP159" i="31"/>
  <c r="AF158" i="31"/>
  <c r="AE158" i="31"/>
  <c r="AD158" i="31"/>
  <c r="AC158" i="31"/>
  <c r="AB158" i="31"/>
  <c r="AA158" i="31"/>
  <c r="Z158" i="31"/>
  <c r="Y158" i="31"/>
  <c r="X158" i="31"/>
  <c r="AR158" i="31" s="1"/>
  <c r="AP158" i="31"/>
  <c r="AF157" i="31"/>
  <c r="AE157" i="31"/>
  <c r="AD157" i="31"/>
  <c r="AC157" i="31"/>
  <c r="AB157" i="31"/>
  <c r="AA157" i="31"/>
  <c r="Z157" i="31"/>
  <c r="Y157" i="31"/>
  <c r="X157" i="31"/>
  <c r="AR157" i="31" s="1"/>
  <c r="AP157" i="31"/>
  <c r="AF156" i="31"/>
  <c r="AE156" i="31"/>
  <c r="AD156" i="31"/>
  <c r="AC156" i="31"/>
  <c r="AB156" i="31"/>
  <c r="AA156" i="31"/>
  <c r="Z156" i="31"/>
  <c r="Y156" i="31"/>
  <c r="X156" i="31"/>
  <c r="AR156" i="31" s="1"/>
  <c r="AF155" i="31"/>
  <c r="AE155" i="31"/>
  <c r="AD155" i="31"/>
  <c r="AC155" i="31"/>
  <c r="AB155" i="31"/>
  <c r="AA155" i="31"/>
  <c r="Z155" i="31"/>
  <c r="Y155" i="31"/>
  <c r="X155" i="31"/>
  <c r="AR155" i="31" s="1"/>
  <c r="AP155" i="31"/>
  <c r="AF154" i="31"/>
  <c r="AE154" i="31"/>
  <c r="AD154" i="31"/>
  <c r="AC154" i="31"/>
  <c r="AB154" i="31"/>
  <c r="AA154" i="31"/>
  <c r="Z154" i="31"/>
  <c r="Y154" i="31"/>
  <c r="X154" i="31"/>
  <c r="AR154" i="31" s="1"/>
  <c r="AP154" i="31"/>
  <c r="AF153" i="31"/>
  <c r="AE153" i="31"/>
  <c r="AD153" i="31"/>
  <c r="AC153" i="31"/>
  <c r="AB153" i="31"/>
  <c r="AA153" i="31"/>
  <c r="Z153" i="31"/>
  <c r="Y153" i="31"/>
  <c r="X153" i="31"/>
  <c r="AR153" i="31" s="1"/>
  <c r="AP153" i="31"/>
  <c r="AF152" i="31"/>
  <c r="AE152" i="31"/>
  <c r="AD152" i="31"/>
  <c r="AC152" i="31"/>
  <c r="AB152" i="31"/>
  <c r="AA152" i="31"/>
  <c r="Z152" i="31"/>
  <c r="Y152" i="31"/>
  <c r="X152" i="31"/>
  <c r="AR152" i="31" s="1"/>
  <c r="AP152" i="31"/>
  <c r="AF151" i="31"/>
  <c r="AE151" i="31"/>
  <c r="AD151" i="31"/>
  <c r="AC151" i="31"/>
  <c r="AB151" i="31"/>
  <c r="AA151" i="31"/>
  <c r="Z151" i="31"/>
  <c r="Y151" i="31"/>
  <c r="X151" i="31"/>
  <c r="AR151" i="31" s="1"/>
  <c r="AF150" i="31"/>
  <c r="AE150" i="31"/>
  <c r="AD150" i="31"/>
  <c r="AC150" i="31"/>
  <c r="AB150" i="31"/>
  <c r="AA150" i="31"/>
  <c r="Z150" i="31"/>
  <c r="Y150" i="31"/>
  <c r="X150" i="31"/>
  <c r="AR150" i="31" s="1"/>
  <c r="AF149" i="31"/>
  <c r="AE149" i="31"/>
  <c r="AD149" i="31"/>
  <c r="AC149" i="31"/>
  <c r="AB149" i="31"/>
  <c r="AA149" i="31"/>
  <c r="Z149" i="31"/>
  <c r="Y149" i="31"/>
  <c r="X149" i="31"/>
  <c r="AR149" i="31" s="1"/>
  <c r="AP149" i="31"/>
  <c r="AF148" i="31"/>
  <c r="AE148" i="31"/>
  <c r="AD148" i="31"/>
  <c r="AC148" i="31"/>
  <c r="AB148" i="31"/>
  <c r="AA148" i="31"/>
  <c r="Z148" i="31"/>
  <c r="Y148" i="31"/>
  <c r="X148" i="31"/>
  <c r="AR148" i="31" s="1"/>
  <c r="AP148" i="31"/>
  <c r="AF147" i="31"/>
  <c r="AE147" i="31"/>
  <c r="AD147" i="31"/>
  <c r="AC147" i="31"/>
  <c r="AB147" i="31"/>
  <c r="AA147" i="31"/>
  <c r="Z147" i="31"/>
  <c r="Y147" i="31"/>
  <c r="X147" i="31"/>
  <c r="AR147" i="31" s="1"/>
  <c r="AF146" i="31"/>
  <c r="AE146" i="31"/>
  <c r="AD146" i="31"/>
  <c r="AC146" i="31"/>
  <c r="AB146" i="31"/>
  <c r="AA146" i="31"/>
  <c r="Z146" i="31"/>
  <c r="Y146" i="31"/>
  <c r="X146" i="31"/>
  <c r="AR146" i="31" s="1"/>
  <c r="AP146" i="31"/>
  <c r="AF145" i="31"/>
  <c r="AE145" i="31"/>
  <c r="AD145" i="31"/>
  <c r="AC145" i="31"/>
  <c r="AB145" i="31"/>
  <c r="AA145" i="31"/>
  <c r="Z145" i="31"/>
  <c r="Y145" i="31"/>
  <c r="X145" i="31"/>
  <c r="AR145" i="31" s="1"/>
  <c r="AF144" i="31"/>
  <c r="AE144" i="31"/>
  <c r="AD144" i="31"/>
  <c r="AC144" i="31"/>
  <c r="AB144" i="31"/>
  <c r="AA144" i="31"/>
  <c r="Z144" i="31"/>
  <c r="Y144" i="31"/>
  <c r="X144" i="31"/>
  <c r="AR144" i="31" s="1"/>
  <c r="AF143" i="31"/>
  <c r="AE143" i="31"/>
  <c r="AD143" i="31"/>
  <c r="AC143" i="31"/>
  <c r="AB143" i="31"/>
  <c r="AA143" i="31"/>
  <c r="Z143" i="31"/>
  <c r="Y143" i="31"/>
  <c r="X143" i="31"/>
  <c r="AR143" i="31" s="1"/>
  <c r="AP143" i="31"/>
  <c r="AF142" i="31"/>
  <c r="AE142" i="31"/>
  <c r="AD142" i="31"/>
  <c r="AC142" i="31"/>
  <c r="AB142" i="31"/>
  <c r="AA142" i="31"/>
  <c r="Z142" i="31"/>
  <c r="Y142" i="31"/>
  <c r="X142" i="31"/>
  <c r="AR142" i="31" s="1"/>
  <c r="AP142" i="31"/>
  <c r="AF141" i="31"/>
  <c r="AE141" i="31"/>
  <c r="AD141" i="31"/>
  <c r="AC141" i="31"/>
  <c r="AB141" i="31"/>
  <c r="AA141" i="31"/>
  <c r="Z141" i="31"/>
  <c r="Y141" i="31"/>
  <c r="X141" i="31"/>
  <c r="AR141" i="31" s="1"/>
  <c r="AF140" i="31"/>
  <c r="AE140" i="31"/>
  <c r="AD140" i="31"/>
  <c r="AC140" i="31"/>
  <c r="AB140" i="31"/>
  <c r="AA140" i="31"/>
  <c r="Z140" i="31"/>
  <c r="Y140" i="31"/>
  <c r="X140" i="31"/>
  <c r="AR140" i="31" s="1"/>
  <c r="AF139" i="31"/>
  <c r="AE139" i="31"/>
  <c r="AD139" i="31"/>
  <c r="AC139" i="31"/>
  <c r="AB139" i="31"/>
  <c r="AA139" i="31"/>
  <c r="Z139" i="31"/>
  <c r="Y139" i="31"/>
  <c r="X139" i="31"/>
  <c r="AR139" i="31" s="1"/>
  <c r="AF138" i="31"/>
  <c r="AE138" i="31"/>
  <c r="AD138" i="31"/>
  <c r="AC138" i="31"/>
  <c r="AB138" i="31"/>
  <c r="AA138" i="31"/>
  <c r="Z138" i="31"/>
  <c r="Y138" i="31"/>
  <c r="X138" i="31"/>
  <c r="AR138" i="31" s="1"/>
  <c r="AF137" i="31"/>
  <c r="AE137" i="31"/>
  <c r="AD137" i="31"/>
  <c r="AC137" i="31"/>
  <c r="AB137" i="31"/>
  <c r="AA137" i="31"/>
  <c r="Z137" i="31"/>
  <c r="Y137" i="31"/>
  <c r="X137" i="31"/>
  <c r="AR137" i="31" s="1"/>
  <c r="AP137" i="31"/>
  <c r="AF136" i="31"/>
  <c r="AE136" i="31"/>
  <c r="AD136" i="31"/>
  <c r="AC136" i="31"/>
  <c r="AB136" i="31"/>
  <c r="AA136" i="31"/>
  <c r="Z136" i="31"/>
  <c r="Y136" i="31"/>
  <c r="X136" i="31"/>
  <c r="AR136" i="31" s="1"/>
  <c r="AP136" i="31"/>
  <c r="AF135" i="31"/>
  <c r="AE135" i="31"/>
  <c r="AD135" i="31"/>
  <c r="AC135" i="31"/>
  <c r="AB135" i="31"/>
  <c r="AA135" i="31"/>
  <c r="Z135" i="31"/>
  <c r="Y135" i="31"/>
  <c r="X135" i="31"/>
  <c r="AR135" i="31" s="1"/>
  <c r="AF134" i="31"/>
  <c r="AE134" i="31"/>
  <c r="AD134" i="31"/>
  <c r="AC134" i="31"/>
  <c r="AB134" i="31"/>
  <c r="AA134" i="31"/>
  <c r="Z134" i="31"/>
  <c r="Y134" i="31"/>
  <c r="X134" i="31"/>
  <c r="AR134" i="31" s="1"/>
  <c r="AF133" i="31"/>
  <c r="AE133" i="31"/>
  <c r="AD133" i="31"/>
  <c r="AC133" i="31"/>
  <c r="AB133" i="31"/>
  <c r="AA133" i="31"/>
  <c r="Z133" i="31"/>
  <c r="Y133" i="31"/>
  <c r="X133" i="31"/>
  <c r="AR133" i="31" s="1"/>
  <c r="AF132" i="31"/>
  <c r="AE132" i="31"/>
  <c r="AD132" i="31"/>
  <c r="AC132" i="31"/>
  <c r="AB132" i="31"/>
  <c r="AA132" i="31"/>
  <c r="Z132" i="31"/>
  <c r="Y132" i="31"/>
  <c r="X132" i="31"/>
  <c r="AR132" i="31" s="1"/>
  <c r="AP132" i="31"/>
  <c r="AF131" i="31"/>
  <c r="AE131" i="31"/>
  <c r="AD131" i="31"/>
  <c r="AC131" i="31"/>
  <c r="AB131" i="31"/>
  <c r="AA131" i="31"/>
  <c r="Z131" i="31"/>
  <c r="Y131" i="31"/>
  <c r="X131" i="31"/>
  <c r="AR131" i="31" s="1"/>
  <c r="AF130" i="31"/>
  <c r="AE130" i="31"/>
  <c r="AD130" i="31"/>
  <c r="AC130" i="31"/>
  <c r="AB130" i="31"/>
  <c r="AA130" i="31"/>
  <c r="Z130" i="31"/>
  <c r="Y130" i="31"/>
  <c r="X130" i="31"/>
  <c r="AR130" i="31" s="1"/>
  <c r="AF129" i="31"/>
  <c r="AE129" i="31"/>
  <c r="AD129" i="31"/>
  <c r="AC129" i="31"/>
  <c r="AB129" i="31"/>
  <c r="AA129" i="31"/>
  <c r="Z129" i="31"/>
  <c r="Y129" i="31"/>
  <c r="X129" i="31"/>
  <c r="AR129" i="31" s="1"/>
  <c r="AF128" i="31"/>
  <c r="AE128" i="31"/>
  <c r="AD128" i="31"/>
  <c r="AC128" i="31"/>
  <c r="AB128" i="31"/>
  <c r="AA128" i="31"/>
  <c r="Z128" i="31"/>
  <c r="Y128" i="31"/>
  <c r="X128" i="31"/>
  <c r="AR128" i="31" s="1"/>
  <c r="AP128" i="31"/>
  <c r="AF127" i="31"/>
  <c r="AE127" i="31"/>
  <c r="AD127" i="31"/>
  <c r="AC127" i="31"/>
  <c r="AB127" i="31"/>
  <c r="AA127" i="31"/>
  <c r="Z127" i="31"/>
  <c r="Y127" i="31"/>
  <c r="X127" i="31"/>
  <c r="AR127" i="31" s="1"/>
  <c r="AF126" i="31"/>
  <c r="AE126" i="31"/>
  <c r="AD126" i="31"/>
  <c r="AC126" i="31"/>
  <c r="AB126" i="31"/>
  <c r="AA126" i="31"/>
  <c r="Z126" i="31"/>
  <c r="Y126" i="31"/>
  <c r="X126" i="31"/>
  <c r="AR126" i="31" s="1"/>
  <c r="AF125" i="31"/>
  <c r="AE125" i="31"/>
  <c r="AD125" i="31"/>
  <c r="AC125" i="31"/>
  <c r="AB125" i="31"/>
  <c r="AA125" i="31"/>
  <c r="Z125" i="31"/>
  <c r="Y125" i="31"/>
  <c r="X125" i="31"/>
  <c r="AR125" i="31" s="1"/>
  <c r="AF124" i="31"/>
  <c r="AE124" i="31"/>
  <c r="AD124" i="31"/>
  <c r="AC124" i="31"/>
  <c r="AB124" i="31"/>
  <c r="AA124" i="31"/>
  <c r="Z124" i="31"/>
  <c r="Y124" i="31"/>
  <c r="X124" i="31"/>
  <c r="AR124" i="31" s="1"/>
  <c r="AP124" i="31"/>
  <c r="AF123" i="31"/>
  <c r="AE123" i="31"/>
  <c r="AD123" i="31"/>
  <c r="AC123" i="31"/>
  <c r="AB123" i="31"/>
  <c r="AA123" i="31"/>
  <c r="Z123" i="31"/>
  <c r="Y123" i="31"/>
  <c r="X123" i="31"/>
  <c r="AR123" i="31" s="1"/>
  <c r="AF122" i="31"/>
  <c r="AE122" i="31"/>
  <c r="AD122" i="31"/>
  <c r="AC122" i="31"/>
  <c r="AB122" i="31"/>
  <c r="AA122" i="31"/>
  <c r="Z122" i="31"/>
  <c r="Y122" i="31"/>
  <c r="X122" i="31"/>
  <c r="AR122" i="31" s="1"/>
  <c r="AF121" i="31"/>
  <c r="AE121" i="31"/>
  <c r="AD121" i="31"/>
  <c r="AC121" i="31"/>
  <c r="AB121" i="31"/>
  <c r="AA121" i="31"/>
  <c r="Z121" i="31"/>
  <c r="Y121" i="31"/>
  <c r="X121" i="31"/>
  <c r="AR121" i="31" s="1"/>
  <c r="AF120" i="31"/>
  <c r="AE120" i="31"/>
  <c r="AD120" i="31"/>
  <c r="AC120" i="31"/>
  <c r="AB120" i="31"/>
  <c r="AA120" i="31"/>
  <c r="Z120" i="31"/>
  <c r="Y120" i="31"/>
  <c r="X120" i="31"/>
  <c r="AR120" i="31" s="1"/>
  <c r="AP120" i="31"/>
  <c r="AF119" i="31"/>
  <c r="AE119" i="31"/>
  <c r="AD119" i="31"/>
  <c r="AC119" i="31"/>
  <c r="AB119" i="31"/>
  <c r="AA119" i="31"/>
  <c r="Z119" i="31"/>
  <c r="Y119" i="31"/>
  <c r="X119" i="31"/>
  <c r="AR119" i="31" s="1"/>
  <c r="AP119" i="31"/>
  <c r="AF118" i="31"/>
  <c r="AE118" i="31"/>
  <c r="AD118" i="31"/>
  <c r="AC118" i="31"/>
  <c r="AB118" i="31"/>
  <c r="AA118" i="31"/>
  <c r="Z118" i="31"/>
  <c r="Y118" i="31"/>
  <c r="X118" i="31"/>
  <c r="AR118" i="31" s="1"/>
  <c r="AF117" i="31"/>
  <c r="AE117" i="31"/>
  <c r="AD117" i="31"/>
  <c r="AC117" i="31"/>
  <c r="AB117" i="31"/>
  <c r="AA117" i="31"/>
  <c r="Z117" i="31"/>
  <c r="Y117" i="31"/>
  <c r="X117" i="31"/>
  <c r="AR117" i="31" s="1"/>
  <c r="AP117" i="31"/>
  <c r="AF116" i="31"/>
  <c r="AE116" i="31"/>
  <c r="AD116" i="31"/>
  <c r="AC116" i="31"/>
  <c r="AB116" i="31"/>
  <c r="AA116" i="31"/>
  <c r="Z116" i="31"/>
  <c r="Y116" i="31"/>
  <c r="X116" i="31"/>
  <c r="AR116" i="31" s="1"/>
  <c r="AF115" i="31"/>
  <c r="AE115" i="31"/>
  <c r="AD115" i="31"/>
  <c r="AC115" i="31"/>
  <c r="AB115" i="31"/>
  <c r="AA115" i="31"/>
  <c r="Z115" i="31"/>
  <c r="Y115" i="31"/>
  <c r="X115" i="31"/>
  <c r="AR115" i="31" s="1"/>
  <c r="AF114" i="31"/>
  <c r="AE114" i="31"/>
  <c r="AD114" i="31"/>
  <c r="AC114" i="31"/>
  <c r="AB114" i="31"/>
  <c r="AA114" i="31"/>
  <c r="Z114" i="31"/>
  <c r="Y114" i="31"/>
  <c r="X114" i="31"/>
  <c r="AR114" i="31" s="1"/>
  <c r="AF113" i="31"/>
  <c r="AE113" i="31"/>
  <c r="AD113" i="31"/>
  <c r="AC113" i="31"/>
  <c r="AB113" i="31"/>
  <c r="AA113" i="31"/>
  <c r="Z113" i="31"/>
  <c r="Y113" i="31"/>
  <c r="X113" i="31"/>
  <c r="AR113" i="31" s="1"/>
  <c r="AP113" i="31"/>
  <c r="AF112" i="31"/>
  <c r="AE112" i="31"/>
  <c r="AD112" i="31"/>
  <c r="AC112" i="31"/>
  <c r="AB112" i="31"/>
  <c r="AA112" i="31"/>
  <c r="Z112" i="31"/>
  <c r="Y112" i="31"/>
  <c r="X112" i="31"/>
  <c r="AR112" i="31" s="1"/>
  <c r="AP112" i="31"/>
  <c r="AF111" i="31"/>
  <c r="AE111" i="31"/>
  <c r="AD111" i="31"/>
  <c r="AC111" i="31"/>
  <c r="AB111" i="31"/>
  <c r="AA111" i="31"/>
  <c r="Z111" i="31"/>
  <c r="Y111" i="31"/>
  <c r="X111" i="31"/>
  <c r="AR111" i="31" s="1"/>
  <c r="AF110" i="31"/>
  <c r="AE110" i="31"/>
  <c r="AD110" i="31"/>
  <c r="AC110" i="31"/>
  <c r="AB110" i="31"/>
  <c r="AA110" i="31"/>
  <c r="Z110" i="31"/>
  <c r="Y110" i="31"/>
  <c r="X110" i="31"/>
  <c r="AR110" i="31" s="1"/>
  <c r="AF109" i="31"/>
  <c r="AE109" i="31"/>
  <c r="AD109" i="31"/>
  <c r="AC109" i="31"/>
  <c r="AB109" i="31"/>
  <c r="AA109" i="31"/>
  <c r="Z109" i="31"/>
  <c r="Y109" i="31"/>
  <c r="X109" i="31"/>
  <c r="AR109" i="31" s="1"/>
  <c r="AF108" i="31"/>
  <c r="AE108" i="31"/>
  <c r="AD108" i="31"/>
  <c r="AC108" i="31"/>
  <c r="AB108" i="31"/>
  <c r="AA108" i="31"/>
  <c r="Z108" i="31"/>
  <c r="Y108" i="31"/>
  <c r="X108" i="31"/>
  <c r="AR108" i="31" s="1"/>
  <c r="AP108" i="31"/>
  <c r="AF107" i="31"/>
  <c r="AE107" i="31"/>
  <c r="AD107" i="31"/>
  <c r="AC107" i="31"/>
  <c r="AB107" i="31"/>
  <c r="AA107" i="31"/>
  <c r="Z107" i="31"/>
  <c r="Y107" i="31"/>
  <c r="X107" i="31"/>
  <c r="AR107" i="31" s="1"/>
  <c r="AP107" i="31"/>
  <c r="AF106" i="31"/>
  <c r="AE106" i="31"/>
  <c r="AD106" i="31"/>
  <c r="AC106" i="31"/>
  <c r="AB106" i="31"/>
  <c r="AA106" i="31"/>
  <c r="Z106" i="31"/>
  <c r="Y106" i="31"/>
  <c r="X106" i="31"/>
  <c r="AR106" i="31" s="1"/>
  <c r="AP106" i="31"/>
  <c r="AF105" i="31"/>
  <c r="AE105" i="31"/>
  <c r="AD105" i="31"/>
  <c r="AC105" i="31"/>
  <c r="AB105" i="31"/>
  <c r="AA105" i="31"/>
  <c r="Z105" i="31"/>
  <c r="Y105" i="31"/>
  <c r="X105" i="31"/>
  <c r="AR105" i="31" s="1"/>
  <c r="AP105" i="31"/>
  <c r="AF104" i="31"/>
  <c r="AE104" i="31"/>
  <c r="AD104" i="31"/>
  <c r="AC104" i="31"/>
  <c r="AB104" i="31"/>
  <c r="AA104" i="31"/>
  <c r="Z104" i="31"/>
  <c r="Y104" i="31"/>
  <c r="X104" i="31"/>
  <c r="AR104" i="31" s="1"/>
  <c r="AP104" i="31"/>
  <c r="AF103" i="31"/>
  <c r="AE103" i="31"/>
  <c r="AD103" i="31"/>
  <c r="AC103" i="31"/>
  <c r="AB103" i="31"/>
  <c r="AA103" i="31"/>
  <c r="Z103" i="31"/>
  <c r="Y103" i="31"/>
  <c r="X103" i="31"/>
  <c r="AR103" i="31" s="1"/>
  <c r="AF102" i="31"/>
  <c r="AE102" i="31"/>
  <c r="AD102" i="31"/>
  <c r="AC102" i="31"/>
  <c r="AB102" i="31"/>
  <c r="AA102" i="31"/>
  <c r="Z102" i="31"/>
  <c r="Y102" i="31"/>
  <c r="X102" i="31"/>
  <c r="AR102" i="31" s="1"/>
  <c r="AP102" i="31"/>
  <c r="AF101" i="31"/>
  <c r="AE101" i="31"/>
  <c r="AD101" i="31"/>
  <c r="AC101" i="31"/>
  <c r="AB101" i="31"/>
  <c r="AA101" i="31"/>
  <c r="Z101" i="31"/>
  <c r="Y101" i="31"/>
  <c r="X101" i="31"/>
  <c r="AR101" i="31" s="1"/>
  <c r="AP101" i="31"/>
  <c r="AF100" i="31"/>
  <c r="AE100" i="31"/>
  <c r="AD100" i="31"/>
  <c r="AC100" i="31"/>
  <c r="AB100" i="31"/>
  <c r="AA100" i="31"/>
  <c r="Z100" i="31"/>
  <c r="Y100" i="31"/>
  <c r="X100" i="31"/>
  <c r="AR100" i="31" s="1"/>
  <c r="AP100" i="31"/>
  <c r="AF99" i="31"/>
  <c r="AE99" i="31"/>
  <c r="AD99" i="31"/>
  <c r="AC99" i="31"/>
  <c r="AB99" i="31"/>
  <c r="AA99" i="31"/>
  <c r="Z99" i="31"/>
  <c r="Y99" i="31"/>
  <c r="X99" i="31"/>
  <c r="AR99" i="31" s="1"/>
  <c r="AP99" i="31"/>
  <c r="AF98" i="31"/>
  <c r="AE98" i="31"/>
  <c r="AD98" i="31"/>
  <c r="AC98" i="31"/>
  <c r="AB98" i="31"/>
  <c r="AA98" i="31"/>
  <c r="Z98" i="31"/>
  <c r="Y98" i="31"/>
  <c r="X98" i="31"/>
  <c r="AR98" i="31" s="1"/>
  <c r="AF97" i="31"/>
  <c r="AE97" i="31"/>
  <c r="AD97" i="31"/>
  <c r="AC97" i="31"/>
  <c r="AB97" i="31"/>
  <c r="AA97" i="31"/>
  <c r="Z97" i="31"/>
  <c r="Y97" i="31"/>
  <c r="X97" i="31"/>
  <c r="AR97" i="31" s="1"/>
  <c r="AF96" i="31"/>
  <c r="AE96" i="31"/>
  <c r="AD96" i="31"/>
  <c r="AC96" i="31"/>
  <c r="AB96" i="31"/>
  <c r="AA96" i="31"/>
  <c r="Z96" i="31"/>
  <c r="Y96" i="31"/>
  <c r="X96" i="31"/>
  <c r="AR96" i="31" s="1"/>
  <c r="AP96" i="31"/>
  <c r="AF95" i="31"/>
  <c r="AE95" i="31"/>
  <c r="AD95" i="31"/>
  <c r="AC95" i="31"/>
  <c r="AB95" i="31"/>
  <c r="AA95" i="31"/>
  <c r="Z95" i="31"/>
  <c r="Y95" i="31"/>
  <c r="X95" i="31"/>
  <c r="AR95" i="31" s="1"/>
  <c r="AP95" i="31"/>
  <c r="AF94" i="31"/>
  <c r="AE94" i="31"/>
  <c r="AD94" i="31"/>
  <c r="AC94" i="31"/>
  <c r="AB94" i="31"/>
  <c r="AA94" i="31"/>
  <c r="Z94" i="31"/>
  <c r="Y94" i="31"/>
  <c r="X94" i="31"/>
  <c r="AR94" i="31" s="1"/>
  <c r="AF93" i="31"/>
  <c r="AE93" i="31"/>
  <c r="AD93" i="31"/>
  <c r="AC93" i="31"/>
  <c r="AB93" i="31"/>
  <c r="AA93" i="31"/>
  <c r="Z93" i="31"/>
  <c r="Y93" i="31"/>
  <c r="X93" i="31"/>
  <c r="AR93" i="31" s="1"/>
  <c r="AP93" i="31"/>
  <c r="AF92" i="31"/>
  <c r="AE92" i="31"/>
  <c r="AD92" i="31"/>
  <c r="AC92" i="31"/>
  <c r="AB92" i="31"/>
  <c r="AA92" i="31"/>
  <c r="Z92" i="31"/>
  <c r="Y92" i="31"/>
  <c r="X92" i="31"/>
  <c r="AR92" i="31" s="1"/>
  <c r="AP92" i="31"/>
  <c r="AF91" i="31"/>
  <c r="AE91" i="31"/>
  <c r="AD91" i="31"/>
  <c r="AC91" i="31"/>
  <c r="AB91" i="31"/>
  <c r="AA91" i="31"/>
  <c r="Z91" i="31"/>
  <c r="Y91" i="31"/>
  <c r="X91" i="31"/>
  <c r="AR91" i="31" s="1"/>
  <c r="AF90" i="31"/>
  <c r="AE90" i="31"/>
  <c r="AD90" i="31"/>
  <c r="AC90" i="31"/>
  <c r="AB90" i="31"/>
  <c r="AA90" i="31"/>
  <c r="Z90" i="31"/>
  <c r="Y90" i="31"/>
  <c r="X90" i="31"/>
  <c r="AR90" i="31" s="1"/>
  <c r="AP90" i="31"/>
  <c r="AF89" i="31"/>
  <c r="AE89" i="31"/>
  <c r="AD89" i="31"/>
  <c r="AC89" i="31"/>
  <c r="AB89" i="31"/>
  <c r="AA89" i="31"/>
  <c r="Z89" i="31"/>
  <c r="Y89" i="31"/>
  <c r="X89" i="31"/>
  <c r="AR89" i="31" s="1"/>
  <c r="AP89" i="31"/>
  <c r="AF88" i="31"/>
  <c r="AE88" i="31"/>
  <c r="AD88" i="31"/>
  <c r="AC88" i="31"/>
  <c r="AB88" i="31"/>
  <c r="AA88" i="31"/>
  <c r="Z88" i="31"/>
  <c r="Y88" i="31"/>
  <c r="X88" i="31"/>
  <c r="AR88" i="31" s="1"/>
  <c r="AF87" i="31"/>
  <c r="AE87" i="31"/>
  <c r="AD87" i="31"/>
  <c r="AC87" i="31"/>
  <c r="AB87" i="31"/>
  <c r="AA87" i="31"/>
  <c r="Z87" i="31"/>
  <c r="Y87" i="31"/>
  <c r="X87" i="31"/>
  <c r="AR87" i="31" s="1"/>
  <c r="AF86" i="31"/>
  <c r="AE86" i="31"/>
  <c r="AD86" i="31"/>
  <c r="AC86" i="31"/>
  <c r="AB86" i="31"/>
  <c r="AA86" i="31"/>
  <c r="Z86" i="31"/>
  <c r="Y86" i="31"/>
  <c r="X86" i="31"/>
  <c r="AR86" i="31" s="1"/>
  <c r="AP86" i="31"/>
  <c r="AF85" i="31"/>
  <c r="AE85" i="31"/>
  <c r="AD85" i="31"/>
  <c r="AC85" i="31"/>
  <c r="AB85" i="31"/>
  <c r="AA85" i="31"/>
  <c r="Z85" i="31"/>
  <c r="Y85" i="31"/>
  <c r="X85" i="31"/>
  <c r="AR85" i="31" s="1"/>
  <c r="AF84" i="31"/>
  <c r="AE84" i="31"/>
  <c r="AD84" i="31"/>
  <c r="AC84" i="31"/>
  <c r="AB84" i="31"/>
  <c r="AA84" i="31"/>
  <c r="Z84" i="31"/>
  <c r="Y84" i="31"/>
  <c r="X84" i="31"/>
  <c r="AR84" i="31" s="1"/>
  <c r="AP84" i="31"/>
  <c r="AF83" i="31"/>
  <c r="AE83" i="31"/>
  <c r="AD83" i="31"/>
  <c r="AC83" i="31"/>
  <c r="AB83" i="31"/>
  <c r="AA83" i="31"/>
  <c r="Z83" i="31"/>
  <c r="Y83" i="31"/>
  <c r="X83" i="31"/>
  <c r="AR83" i="31" s="1"/>
  <c r="AP83" i="31"/>
  <c r="AF82" i="31"/>
  <c r="AE82" i="31"/>
  <c r="AD82" i="31"/>
  <c r="AC82" i="31"/>
  <c r="AB82" i="31"/>
  <c r="AA82" i="31"/>
  <c r="Z82" i="31"/>
  <c r="Y82" i="31"/>
  <c r="X82" i="31"/>
  <c r="AR82" i="31" s="1"/>
  <c r="AP82" i="31"/>
  <c r="AF81" i="31"/>
  <c r="AE81" i="31"/>
  <c r="AD81" i="31"/>
  <c r="AC81" i="31"/>
  <c r="AB81" i="31"/>
  <c r="AA81" i="31"/>
  <c r="Z81" i="31"/>
  <c r="Y81" i="31"/>
  <c r="X81" i="31"/>
  <c r="AR81" i="31" s="1"/>
  <c r="AP81" i="31"/>
  <c r="AF80" i="31"/>
  <c r="AE80" i="31"/>
  <c r="AD80" i="31"/>
  <c r="AC80" i="31"/>
  <c r="AB80" i="31"/>
  <c r="AA80" i="31"/>
  <c r="Z80" i="31"/>
  <c r="Y80" i="31"/>
  <c r="X80" i="31"/>
  <c r="AR80" i="31" s="1"/>
  <c r="AF79" i="31"/>
  <c r="AE79" i="31"/>
  <c r="AD79" i="31"/>
  <c r="AC79" i="31"/>
  <c r="AB79" i="31"/>
  <c r="AA79" i="31"/>
  <c r="Z79" i="31"/>
  <c r="Y79" i="31"/>
  <c r="X79" i="31"/>
  <c r="AR79" i="31" s="1"/>
  <c r="AF78" i="31"/>
  <c r="AE78" i="31"/>
  <c r="AD78" i="31"/>
  <c r="AC78" i="31"/>
  <c r="AB78" i="31"/>
  <c r="AA78" i="31"/>
  <c r="Z78" i="31"/>
  <c r="Y78" i="31"/>
  <c r="X78" i="31"/>
  <c r="AR78" i="31" s="1"/>
  <c r="AF77" i="31"/>
  <c r="AE77" i="31"/>
  <c r="AD77" i="31"/>
  <c r="AC77" i="31"/>
  <c r="AB77" i="31"/>
  <c r="AA77" i="31"/>
  <c r="Z77" i="31"/>
  <c r="Y77" i="31"/>
  <c r="X77" i="31"/>
  <c r="AR77" i="31" s="1"/>
  <c r="AP77" i="31"/>
  <c r="AF76" i="31"/>
  <c r="AE76" i="31"/>
  <c r="AD76" i="31"/>
  <c r="AC76" i="31"/>
  <c r="AB76" i="31"/>
  <c r="AA76" i="31"/>
  <c r="Z76" i="31"/>
  <c r="Y76" i="31"/>
  <c r="X76" i="31"/>
  <c r="AR76" i="31" s="1"/>
  <c r="AP76" i="31"/>
  <c r="AF75" i="31"/>
  <c r="AE75" i="31"/>
  <c r="AD75" i="31"/>
  <c r="AC75" i="31"/>
  <c r="AB75" i="31"/>
  <c r="AA75" i="31"/>
  <c r="Z75" i="31"/>
  <c r="Y75" i="31"/>
  <c r="X75" i="31"/>
  <c r="AR75" i="31" s="1"/>
  <c r="AF74" i="31"/>
  <c r="AE74" i="31"/>
  <c r="AD74" i="31"/>
  <c r="AC74" i="31"/>
  <c r="AB74" i="31"/>
  <c r="AA74" i="31"/>
  <c r="Z74" i="31"/>
  <c r="Y74" i="31"/>
  <c r="X74" i="31"/>
  <c r="AR74" i="31" s="1"/>
  <c r="AF73" i="31"/>
  <c r="AE73" i="31"/>
  <c r="AD73" i="31"/>
  <c r="AC73" i="31"/>
  <c r="AB73" i="31"/>
  <c r="AA73" i="31"/>
  <c r="Z73" i="31"/>
  <c r="Y73" i="31"/>
  <c r="X73" i="31"/>
  <c r="AR73" i="31" s="1"/>
  <c r="AF72" i="31"/>
  <c r="AE72" i="31"/>
  <c r="AD72" i="31"/>
  <c r="AC72" i="31"/>
  <c r="AB72" i="31"/>
  <c r="AA72" i="31"/>
  <c r="Z72" i="31"/>
  <c r="Y72" i="31"/>
  <c r="X72" i="31"/>
  <c r="AR72" i="31" s="1"/>
  <c r="AP72" i="31"/>
  <c r="AF71" i="31"/>
  <c r="AE71" i="31"/>
  <c r="AD71" i="31"/>
  <c r="AC71" i="31"/>
  <c r="AB71" i="31"/>
  <c r="AA71" i="31"/>
  <c r="Z71" i="31"/>
  <c r="Y71" i="31"/>
  <c r="X71" i="31"/>
  <c r="AR71" i="31" s="1"/>
  <c r="AP71" i="31"/>
  <c r="AF70" i="31"/>
  <c r="AE70" i="31"/>
  <c r="AD70" i="31"/>
  <c r="AC70" i="31"/>
  <c r="AB70" i="31"/>
  <c r="AA70" i="31"/>
  <c r="Z70" i="31"/>
  <c r="Y70" i="31"/>
  <c r="X70" i="31"/>
  <c r="AR70" i="31" s="1"/>
  <c r="AF69" i="31"/>
  <c r="AE69" i="31"/>
  <c r="AD69" i="31"/>
  <c r="AC69" i="31"/>
  <c r="AB69" i="31"/>
  <c r="AA69" i="31"/>
  <c r="Z69" i="31"/>
  <c r="Y69" i="31"/>
  <c r="X69" i="31"/>
  <c r="AR69" i="31" s="1"/>
  <c r="AF68" i="31"/>
  <c r="AE68" i="31"/>
  <c r="AD68" i="31"/>
  <c r="AC68" i="31"/>
  <c r="AB68" i="31"/>
  <c r="AA68" i="31"/>
  <c r="Z68" i="31"/>
  <c r="Y68" i="31"/>
  <c r="X68" i="31"/>
  <c r="AR68" i="31" s="1"/>
  <c r="AP68" i="31"/>
  <c r="AF67" i="31"/>
  <c r="AE67" i="31"/>
  <c r="AD67" i="31"/>
  <c r="AC67" i="31"/>
  <c r="AB67" i="31"/>
  <c r="AA67" i="31"/>
  <c r="Z67" i="31"/>
  <c r="Y67" i="31"/>
  <c r="X67" i="31"/>
  <c r="AR67" i="31" s="1"/>
  <c r="AF66" i="31"/>
  <c r="AE66" i="31"/>
  <c r="AD66" i="31"/>
  <c r="AC66" i="31"/>
  <c r="AB66" i="31"/>
  <c r="AA66" i="31"/>
  <c r="Z66" i="31"/>
  <c r="Y66" i="31"/>
  <c r="X66" i="31"/>
  <c r="AR66" i="31" s="1"/>
  <c r="AP66" i="31"/>
  <c r="AF65" i="31"/>
  <c r="AE65" i="31"/>
  <c r="AD65" i="31"/>
  <c r="AC65" i="31"/>
  <c r="AB65" i="31"/>
  <c r="AA65" i="31"/>
  <c r="Z65" i="31"/>
  <c r="Y65" i="31"/>
  <c r="X65" i="31"/>
  <c r="AR65" i="31" s="1"/>
  <c r="AF64" i="31"/>
  <c r="AE64" i="31"/>
  <c r="AD64" i="31"/>
  <c r="AC64" i="31"/>
  <c r="AB64" i="31"/>
  <c r="AA64" i="31"/>
  <c r="Z64" i="31"/>
  <c r="Y64" i="31"/>
  <c r="X64" i="31"/>
  <c r="AR64" i="31" s="1"/>
  <c r="AP64" i="31"/>
  <c r="AF63" i="31"/>
  <c r="AE63" i="31"/>
  <c r="AD63" i="31"/>
  <c r="AC63" i="31"/>
  <c r="AB63" i="31"/>
  <c r="AA63" i="31"/>
  <c r="Z63" i="31"/>
  <c r="Y63" i="31"/>
  <c r="X63" i="31"/>
  <c r="AR63" i="31" s="1"/>
  <c r="AF62" i="31"/>
  <c r="AE62" i="31"/>
  <c r="AD62" i="31"/>
  <c r="AC62" i="31"/>
  <c r="AB62" i="31"/>
  <c r="AA62" i="31"/>
  <c r="Z62" i="31"/>
  <c r="Y62" i="31"/>
  <c r="X62" i="31"/>
  <c r="AR62" i="31" s="1"/>
  <c r="AF61" i="31"/>
  <c r="AE61" i="31"/>
  <c r="AD61" i="31"/>
  <c r="AC61" i="31"/>
  <c r="AB61" i="31"/>
  <c r="AA61" i="31"/>
  <c r="Z61" i="31"/>
  <c r="Y61" i="31"/>
  <c r="X61" i="31"/>
  <c r="AR61" i="31" s="1"/>
  <c r="AF60" i="31"/>
  <c r="AE60" i="31"/>
  <c r="AD60" i="31"/>
  <c r="AC60" i="31"/>
  <c r="AB60" i="31"/>
  <c r="AA60" i="31"/>
  <c r="Z60" i="31"/>
  <c r="Y60" i="31"/>
  <c r="X60" i="31"/>
  <c r="AR60" i="31" s="1"/>
  <c r="AF59" i="31"/>
  <c r="AE59" i="31"/>
  <c r="AD59" i="31"/>
  <c r="AC59" i="31"/>
  <c r="AB59" i="31"/>
  <c r="AA59" i="31"/>
  <c r="Z59" i="31"/>
  <c r="Y59" i="31"/>
  <c r="X59" i="31"/>
  <c r="AR59" i="31" s="1"/>
  <c r="AF58" i="31"/>
  <c r="AE58" i="31"/>
  <c r="AD58" i="31"/>
  <c r="AC58" i="31"/>
  <c r="AB58" i="31"/>
  <c r="AA58" i="31"/>
  <c r="Z58" i="31"/>
  <c r="Y58" i="31"/>
  <c r="X58" i="31"/>
  <c r="AR58" i="31" s="1"/>
  <c r="AF57" i="31"/>
  <c r="AE57" i="31"/>
  <c r="AD57" i="31"/>
  <c r="AC57" i="31"/>
  <c r="AB57" i="31"/>
  <c r="AA57" i="31"/>
  <c r="Z57" i="31"/>
  <c r="X57" i="31"/>
  <c r="AR57" i="31" s="1"/>
  <c r="AF56" i="31"/>
  <c r="AE56" i="31"/>
  <c r="AD56" i="31"/>
  <c r="AC56" i="31"/>
  <c r="AB56" i="31"/>
  <c r="AA56" i="31"/>
  <c r="Z56" i="31"/>
  <c r="X56" i="31"/>
  <c r="AR56" i="31" s="1"/>
  <c r="AF55" i="31"/>
  <c r="AE55" i="31"/>
  <c r="AD55" i="31"/>
  <c r="AC55" i="31"/>
  <c r="AB55" i="31"/>
  <c r="AA55" i="31"/>
  <c r="Z55" i="31"/>
  <c r="X55" i="31"/>
  <c r="AR55" i="31" s="1"/>
  <c r="AF54" i="31"/>
  <c r="AE54" i="31"/>
  <c r="AD54" i="31"/>
  <c r="AC54" i="31"/>
  <c r="AB54" i="31"/>
  <c r="AA54" i="31"/>
  <c r="Z54" i="31"/>
  <c r="X54" i="31"/>
  <c r="AR54" i="31" s="1"/>
  <c r="AF53" i="31"/>
  <c r="AE53" i="31"/>
  <c r="AD53" i="31"/>
  <c r="AC53" i="31"/>
  <c r="AB53" i="31"/>
  <c r="AA53" i="31"/>
  <c r="Z53" i="31"/>
  <c r="X53" i="31"/>
  <c r="AR53" i="31" s="1"/>
  <c r="AF52" i="31"/>
  <c r="AE52" i="31"/>
  <c r="AD52" i="31"/>
  <c r="AC52" i="31"/>
  <c r="AB52" i="31"/>
  <c r="AA52" i="31"/>
  <c r="Z52" i="31"/>
  <c r="X52" i="31"/>
  <c r="AR52" i="31" s="1"/>
  <c r="AP52" i="31"/>
  <c r="AF51" i="31"/>
  <c r="AE51" i="31"/>
  <c r="AD51" i="31"/>
  <c r="AC51" i="31"/>
  <c r="AB51" i="31"/>
  <c r="AA51" i="31"/>
  <c r="Z51" i="31"/>
  <c r="X51" i="31"/>
  <c r="AR51" i="31" s="1"/>
  <c r="AP51" i="31"/>
  <c r="AF50" i="31"/>
  <c r="AE50" i="31"/>
  <c r="AD50" i="31"/>
  <c r="AC50" i="31"/>
  <c r="AB50" i="31"/>
  <c r="AA50" i="31"/>
  <c r="X50" i="31"/>
  <c r="AR50" i="31" s="1"/>
  <c r="AP50" i="31"/>
  <c r="AF49" i="31"/>
  <c r="AE49" i="31"/>
  <c r="AD49" i="31"/>
  <c r="AC49" i="31"/>
  <c r="AB49" i="31"/>
  <c r="AA49" i="31"/>
  <c r="Z49" i="31"/>
  <c r="X49" i="31"/>
  <c r="AR49" i="31" s="1"/>
  <c r="AF48" i="31"/>
  <c r="AE48" i="31"/>
  <c r="AD48" i="31"/>
  <c r="AC48" i="31"/>
  <c r="AB48" i="31"/>
  <c r="AA48" i="31"/>
  <c r="Z48" i="31"/>
  <c r="AR48" i="31"/>
  <c r="AF47" i="31"/>
  <c r="AE47" i="31"/>
  <c r="AD47" i="31"/>
  <c r="AC47" i="31"/>
  <c r="AB47" i="31"/>
  <c r="AA47" i="31"/>
  <c r="Z47" i="31"/>
  <c r="AR47" i="31"/>
  <c r="AF46" i="31"/>
  <c r="AE46" i="31"/>
  <c r="AD46" i="31"/>
  <c r="AC46" i="31"/>
  <c r="AB46" i="31"/>
  <c r="AA46" i="31"/>
  <c r="Z46" i="31"/>
  <c r="AR46" i="31"/>
  <c r="AF45" i="31"/>
  <c r="AE45" i="31"/>
  <c r="AD45" i="31"/>
  <c r="AC45" i="31"/>
  <c r="AB45" i="31"/>
  <c r="AA45" i="31"/>
  <c r="Z45" i="31"/>
  <c r="AR45" i="31"/>
  <c r="AP45" i="31"/>
  <c r="AF44" i="31"/>
  <c r="AE44" i="31"/>
  <c r="AD44" i="31"/>
  <c r="AC44" i="31"/>
  <c r="AB44" i="31"/>
  <c r="AA44" i="31"/>
  <c r="Z44" i="31"/>
  <c r="AR44" i="31"/>
  <c r="AP44" i="31"/>
  <c r="AF43" i="31"/>
  <c r="AE43" i="31"/>
  <c r="AD43" i="31"/>
  <c r="AC43" i="31"/>
  <c r="AB43" i="31"/>
  <c r="AA43" i="31"/>
  <c r="Z43" i="31"/>
  <c r="AR43" i="31"/>
  <c r="AF42" i="31"/>
  <c r="AE42" i="31"/>
  <c r="AD42" i="31"/>
  <c r="AC42" i="31"/>
  <c r="AB42" i="31"/>
  <c r="AA42" i="31"/>
  <c r="Z42" i="31"/>
  <c r="AR42" i="31"/>
  <c r="AF41" i="31"/>
  <c r="AE41" i="31"/>
  <c r="AD41" i="31"/>
  <c r="AC41" i="31"/>
  <c r="AB41" i="31"/>
  <c r="AA41" i="31"/>
  <c r="Z41" i="31"/>
  <c r="AR41" i="31"/>
  <c r="AP41" i="31"/>
  <c r="AF40" i="31"/>
  <c r="AE40" i="31"/>
  <c r="AD40" i="31"/>
  <c r="AC40" i="31"/>
  <c r="AB40" i="31"/>
  <c r="AA40" i="31"/>
  <c r="Z40" i="31"/>
  <c r="AR40" i="31"/>
  <c r="AP40" i="31"/>
  <c r="AF39" i="31"/>
  <c r="AE39" i="31"/>
  <c r="AD39" i="31"/>
  <c r="AC39" i="31"/>
  <c r="AB39" i="31"/>
  <c r="AA39" i="31"/>
  <c r="Z39" i="31"/>
  <c r="AR39" i="31"/>
  <c r="AF38" i="31"/>
  <c r="AE38" i="31"/>
  <c r="AD38" i="31"/>
  <c r="AC38" i="31"/>
  <c r="AB38" i="31"/>
  <c r="AA38" i="31"/>
  <c r="Z38" i="31"/>
  <c r="AR38" i="31"/>
  <c r="AP38" i="31"/>
  <c r="AF37" i="31"/>
  <c r="AE37" i="31"/>
  <c r="AD37" i="31"/>
  <c r="AC37" i="31"/>
  <c r="AB37" i="31"/>
  <c r="AA37" i="31"/>
  <c r="Z37" i="31"/>
  <c r="AR37" i="31"/>
  <c r="AF36" i="31"/>
  <c r="AE36" i="31"/>
  <c r="AD36" i="31"/>
  <c r="AC36" i="31"/>
  <c r="AB36" i="31"/>
  <c r="AA36" i="31"/>
  <c r="Z36" i="31"/>
  <c r="AR36" i="31"/>
  <c r="AF35" i="31"/>
  <c r="AE35" i="31"/>
  <c r="AD35" i="31"/>
  <c r="AC35" i="31"/>
  <c r="AB35" i="31"/>
  <c r="AA35" i="31"/>
  <c r="Z35" i="31"/>
  <c r="AR35" i="31"/>
  <c r="AP35" i="31"/>
  <c r="AF34" i="31"/>
  <c r="AE34" i="31"/>
  <c r="AD34" i="31"/>
  <c r="AC34" i="31"/>
  <c r="AB34" i="31"/>
  <c r="AA34" i="31"/>
  <c r="Z34" i="31"/>
  <c r="AR34" i="31"/>
  <c r="AF33" i="31"/>
  <c r="AE33" i="31"/>
  <c r="AD33" i="31"/>
  <c r="AC33" i="31"/>
  <c r="AB33" i="31"/>
  <c r="AA33" i="31"/>
  <c r="Z33" i="31"/>
  <c r="AR33" i="31"/>
  <c r="AF32" i="31"/>
  <c r="AE32" i="31"/>
  <c r="AD32" i="31"/>
  <c r="AC32" i="31"/>
  <c r="AB32" i="31"/>
  <c r="AA32" i="31"/>
  <c r="Z32" i="31"/>
  <c r="AR32" i="31"/>
  <c r="AF31" i="31"/>
  <c r="AE31" i="31"/>
  <c r="AD31" i="31"/>
  <c r="AC31" i="31"/>
  <c r="AB31" i="31"/>
  <c r="AA31" i="31"/>
  <c r="Z31" i="31"/>
  <c r="AR31" i="31"/>
  <c r="AP31" i="31"/>
  <c r="AF30" i="31"/>
  <c r="AE30" i="31"/>
  <c r="AD30" i="31"/>
  <c r="AC30" i="31"/>
  <c r="AB30" i="31"/>
  <c r="AA30" i="31"/>
  <c r="Z30" i="31"/>
  <c r="AR30" i="31"/>
  <c r="AP30" i="31"/>
  <c r="AF29" i="31"/>
  <c r="AE29" i="31"/>
  <c r="AD29" i="31"/>
  <c r="AC29" i="31"/>
  <c r="AB29" i="31"/>
  <c r="AA29" i="31"/>
  <c r="Z29" i="31"/>
  <c r="AR29" i="31"/>
  <c r="AF28" i="31"/>
  <c r="AE28" i="31"/>
  <c r="AD28" i="31"/>
  <c r="AC28" i="31"/>
  <c r="AB28" i="31"/>
  <c r="AA28" i="31"/>
  <c r="Z28" i="31"/>
  <c r="AR28" i="31"/>
  <c r="AF27" i="31"/>
  <c r="AE27" i="31"/>
  <c r="AD27" i="31"/>
  <c r="AC27" i="31"/>
  <c r="AB27" i="31"/>
  <c r="AA27" i="31"/>
  <c r="Z27" i="31"/>
  <c r="AR27" i="31"/>
  <c r="AP27" i="31"/>
  <c r="AF26" i="31"/>
  <c r="AE26" i="31"/>
  <c r="AD26" i="31"/>
  <c r="AC26" i="31"/>
  <c r="AB26" i="31"/>
  <c r="AA26" i="31"/>
  <c r="Z26" i="31"/>
  <c r="AR26" i="31"/>
  <c r="AP26" i="31"/>
  <c r="AF25" i="31"/>
  <c r="AE25" i="31"/>
  <c r="AD25" i="31"/>
  <c r="AC25" i="31"/>
  <c r="AB25" i="31"/>
  <c r="AA25" i="31"/>
  <c r="Z25" i="31"/>
  <c r="AR25" i="31"/>
  <c r="AF24" i="31"/>
  <c r="AE24" i="31"/>
  <c r="AD24" i="31"/>
  <c r="AC24" i="31"/>
  <c r="AB24" i="31"/>
  <c r="AA24" i="31"/>
  <c r="Z24" i="31"/>
  <c r="AR24" i="31"/>
  <c r="AF23" i="31"/>
  <c r="AE23" i="31"/>
  <c r="AD23" i="31"/>
  <c r="AC23" i="31"/>
  <c r="AB23" i="31"/>
  <c r="AA23" i="31"/>
  <c r="Z23" i="31"/>
  <c r="AR23" i="31"/>
  <c r="AF22" i="31"/>
  <c r="AE22" i="31"/>
  <c r="AD22" i="31"/>
  <c r="AC22" i="31"/>
  <c r="AB22" i="31"/>
  <c r="AA22" i="31"/>
  <c r="Z22" i="31"/>
  <c r="AR22" i="31"/>
  <c r="AP22" i="31"/>
  <c r="AF21" i="31"/>
  <c r="AE21" i="31"/>
  <c r="AD21" i="31"/>
  <c r="AC21" i="31"/>
  <c r="AB21" i="31"/>
  <c r="AA21" i="31"/>
  <c r="Z21" i="31"/>
  <c r="AR21" i="31"/>
  <c r="AF20" i="31"/>
  <c r="AE20" i="31"/>
  <c r="AD20" i="31"/>
  <c r="AC20" i="31"/>
  <c r="AB20" i="31"/>
  <c r="AA20" i="31"/>
  <c r="Z20" i="31"/>
  <c r="AR20" i="31"/>
  <c r="AF19" i="31"/>
  <c r="AE19" i="31"/>
  <c r="AD19" i="31"/>
  <c r="AC19" i="31"/>
  <c r="AB19" i="31"/>
  <c r="AA19" i="31"/>
  <c r="Z19" i="31"/>
  <c r="AR19" i="31"/>
  <c r="AP19" i="31"/>
  <c r="AF18" i="31"/>
  <c r="AE18" i="31"/>
  <c r="AD18" i="31"/>
  <c r="AC18" i="31"/>
  <c r="AB18" i="31"/>
  <c r="AA18" i="31"/>
  <c r="Z18" i="31"/>
  <c r="AR18" i="31"/>
  <c r="AF17" i="31"/>
  <c r="AE17" i="31"/>
  <c r="AD17" i="31"/>
  <c r="AC17" i="31"/>
  <c r="AB17" i="31"/>
  <c r="AA17" i="31"/>
  <c r="Z17" i="31"/>
  <c r="AR17" i="31"/>
  <c r="AP17" i="31"/>
  <c r="AF16" i="31"/>
  <c r="AE16" i="31"/>
  <c r="AD16" i="31"/>
  <c r="AC16" i="31"/>
  <c r="AB16" i="31"/>
  <c r="AA16" i="31"/>
  <c r="Z16" i="31"/>
  <c r="AR16" i="31"/>
  <c r="AP16" i="31"/>
  <c r="AF15" i="31"/>
  <c r="AE15" i="31"/>
  <c r="AD15" i="31"/>
  <c r="AC15" i="31"/>
  <c r="AB15" i="31"/>
  <c r="AA15" i="31"/>
  <c r="Z15" i="31"/>
  <c r="AR15" i="31"/>
  <c r="AF14" i="31"/>
  <c r="AE14" i="31"/>
  <c r="AD14" i="31"/>
  <c r="AC14" i="31"/>
  <c r="AB14" i="31"/>
  <c r="AA14" i="31"/>
  <c r="Z14" i="31"/>
  <c r="AR14" i="31"/>
  <c r="AF13" i="31"/>
  <c r="AE13" i="31"/>
  <c r="AD13" i="31"/>
  <c r="AC13" i="31"/>
  <c r="AB13" i="31"/>
  <c r="AA13" i="31"/>
  <c r="Z13" i="31"/>
  <c r="AR13" i="31"/>
  <c r="AF12" i="31"/>
  <c r="AE12" i="31"/>
  <c r="AD12" i="31"/>
  <c r="AC12" i="31"/>
  <c r="AB12" i="31"/>
  <c r="AA12" i="31"/>
  <c r="Z12" i="31"/>
  <c r="AR12" i="31"/>
  <c r="AP12" i="31"/>
  <c r="AF11" i="31"/>
  <c r="AE11" i="31"/>
  <c r="AD11" i="31"/>
  <c r="AC11" i="31"/>
  <c r="AB11" i="31"/>
  <c r="AA11" i="31"/>
  <c r="Z11" i="31"/>
  <c r="AR11" i="31"/>
  <c r="AF10" i="31"/>
  <c r="AE10" i="31"/>
  <c r="AD10" i="31"/>
  <c r="AC10" i="31"/>
  <c r="AB10" i="31"/>
  <c r="AA10" i="31"/>
  <c r="Z10" i="31"/>
  <c r="AR10" i="31"/>
  <c r="AP10" i="31"/>
  <c r="AF9" i="31"/>
  <c r="AE9" i="31"/>
  <c r="AD9" i="31"/>
  <c r="AC9" i="31"/>
  <c r="AB9" i="31"/>
  <c r="AA9" i="31"/>
  <c r="Z9" i="31"/>
  <c r="X9" i="31"/>
  <c r="AR9" i="31" s="1"/>
  <c r="U9" i="31"/>
  <c r="AP9" i="31" s="1"/>
  <c r="AG561" i="27"/>
  <c r="AF561" i="27"/>
  <c r="AE561" i="27"/>
  <c r="AD561" i="27"/>
  <c r="AC561" i="27"/>
  <c r="AB561" i="27"/>
  <c r="AA561" i="27"/>
  <c r="AG560" i="27"/>
  <c r="AF560" i="27"/>
  <c r="AE560" i="27"/>
  <c r="AD560" i="27"/>
  <c r="AC560" i="27"/>
  <c r="AB560" i="27"/>
  <c r="AA560" i="27"/>
  <c r="Y560" i="27"/>
  <c r="X560" i="27"/>
  <c r="U560" i="27"/>
  <c r="AG559" i="27"/>
  <c r="AF559" i="27"/>
  <c r="AE559" i="27"/>
  <c r="AD559" i="27"/>
  <c r="AC559" i="27"/>
  <c r="AB559" i="27"/>
  <c r="AA559" i="27"/>
  <c r="Y559" i="27"/>
  <c r="X559" i="27"/>
  <c r="U559" i="27"/>
  <c r="D559" i="27"/>
  <c r="AG558" i="27"/>
  <c r="AF558" i="27"/>
  <c r="AE558" i="27"/>
  <c r="AD558" i="27"/>
  <c r="AC558" i="27"/>
  <c r="AB558" i="27"/>
  <c r="AA558" i="27"/>
  <c r="Y558" i="27"/>
  <c r="X558" i="27"/>
  <c r="U558" i="27"/>
  <c r="D558" i="27"/>
  <c r="AG557" i="27"/>
  <c r="AF557" i="27"/>
  <c r="AE557" i="27"/>
  <c r="AD557" i="27"/>
  <c r="AC557" i="27"/>
  <c r="AB557" i="27"/>
  <c r="AA557" i="27"/>
  <c r="Y557" i="27"/>
  <c r="X557" i="27"/>
  <c r="U557" i="27"/>
  <c r="D557" i="27"/>
  <c r="AG556" i="27"/>
  <c r="AF556" i="27"/>
  <c r="AE556" i="27"/>
  <c r="AD556" i="27"/>
  <c r="AC556" i="27"/>
  <c r="AB556" i="27"/>
  <c r="AA556" i="27"/>
  <c r="Y556" i="27"/>
  <c r="X556" i="27"/>
  <c r="U556" i="27"/>
  <c r="D556" i="27"/>
  <c r="AG555" i="27"/>
  <c r="AF555" i="27"/>
  <c r="AE555" i="27"/>
  <c r="AD555" i="27"/>
  <c r="AC555" i="27"/>
  <c r="AB555" i="27"/>
  <c r="AA555" i="27"/>
  <c r="Y555" i="27"/>
  <c r="X555" i="27"/>
  <c r="U555" i="27"/>
  <c r="D555" i="27"/>
  <c r="AG554" i="27"/>
  <c r="AF554" i="27"/>
  <c r="AE554" i="27"/>
  <c r="AD554" i="27"/>
  <c r="AC554" i="27"/>
  <c r="AB554" i="27"/>
  <c r="AA554" i="27"/>
  <c r="Y554" i="27"/>
  <c r="X554" i="27"/>
  <c r="U554" i="27"/>
  <c r="D554" i="27"/>
  <c r="AG553" i="27"/>
  <c r="AF553" i="27"/>
  <c r="AE553" i="27"/>
  <c r="AD553" i="27"/>
  <c r="AC553" i="27"/>
  <c r="AB553" i="27"/>
  <c r="AA553" i="27"/>
  <c r="Y553" i="27"/>
  <c r="X553" i="27"/>
  <c r="U553" i="27"/>
  <c r="D553" i="27"/>
  <c r="AG552" i="27"/>
  <c r="AF552" i="27"/>
  <c r="AE552" i="27"/>
  <c r="AD552" i="27"/>
  <c r="AC552" i="27"/>
  <c r="AB552" i="27"/>
  <c r="AA552" i="27"/>
  <c r="Y552" i="27"/>
  <c r="X552" i="27"/>
  <c r="U552" i="27"/>
  <c r="D552" i="27"/>
  <c r="AG551" i="27"/>
  <c r="AF551" i="27"/>
  <c r="AE551" i="27"/>
  <c r="AD551" i="27"/>
  <c r="AC551" i="27"/>
  <c r="AB551" i="27"/>
  <c r="AA551" i="27"/>
  <c r="Y551" i="27"/>
  <c r="X551" i="27"/>
  <c r="U551" i="27"/>
  <c r="D551" i="27"/>
  <c r="AG550" i="27"/>
  <c r="AF550" i="27"/>
  <c r="AE550" i="27"/>
  <c r="AD550" i="27"/>
  <c r="AC550" i="27"/>
  <c r="AB550" i="27"/>
  <c r="AA550" i="27"/>
  <c r="Y550" i="27"/>
  <c r="X550" i="27"/>
  <c r="U550" i="27"/>
  <c r="D550" i="27"/>
  <c r="AG549" i="27"/>
  <c r="AF549" i="27"/>
  <c r="AE549" i="27"/>
  <c r="AD549" i="27"/>
  <c r="AC549" i="27"/>
  <c r="AB549" i="27"/>
  <c r="AA549" i="27"/>
  <c r="Y549" i="27"/>
  <c r="X549" i="27"/>
  <c r="U549" i="27"/>
  <c r="D549" i="27"/>
  <c r="AG548" i="27"/>
  <c r="AF548" i="27"/>
  <c r="AE548" i="27"/>
  <c r="AD548" i="27"/>
  <c r="AC548" i="27"/>
  <c r="AB548" i="27"/>
  <c r="AA548" i="27"/>
  <c r="Y548" i="27"/>
  <c r="X548" i="27"/>
  <c r="U548" i="27"/>
  <c r="AG547" i="27"/>
  <c r="AF547" i="27"/>
  <c r="AE547" i="27"/>
  <c r="AD547" i="27"/>
  <c r="AC547" i="27"/>
  <c r="AB547" i="27"/>
  <c r="AA547" i="27"/>
  <c r="Y547" i="27"/>
  <c r="X547" i="27"/>
  <c r="U547" i="27"/>
  <c r="AG546" i="27"/>
  <c r="AF546" i="27"/>
  <c r="AE546" i="27"/>
  <c r="AD546" i="27"/>
  <c r="AC546" i="27"/>
  <c r="AB546" i="27"/>
  <c r="AA546" i="27"/>
  <c r="Y546" i="27"/>
  <c r="X546" i="27"/>
  <c r="U546" i="27"/>
  <c r="AG545" i="27"/>
  <c r="AF545" i="27"/>
  <c r="AE545" i="27"/>
  <c r="AD545" i="27"/>
  <c r="AC545" i="27"/>
  <c r="AB545" i="27"/>
  <c r="AA545" i="27"/>
  <c r="Y545" i="27"/>
  <c r="X545" i="27"/>
  <c r="U545" i="27"/>
  <c r="AG544" i="27"/>
  <c r="AF544" i="27"/>
  <c r="AE544" i="27"/>
  <c r="AD544" i="27"/>
  <c r="AC544" i="27"/>
  <c r="AB544" i="27"/>
  <c r="AA544" i="27"/>
  <c r="Y544" i="27"/>
  <c r="X544" i="27"/>
  <c r="U544" i="27"/>
  <c r="AG543" i="27"/>
  <c r="AF543" i="27"/>
  <c r="AE543" i="27"/>
  <c r="AD543" i="27"/>
  <c r="AC543" i="27"/>
  <c r="AB543" i="27"/>
  <c r="AA543" i="27"/>
  <c r="Y543" i="27"/>
  <c r="X543" i="27"/>
  <c r="U543" i="27"/>
  <c r="AG542" i="27"/>
  <c r="AF542" i="27"/>
  <c r="AE542" i="27"/>
  <c r="AD542" i="27"/>
  <c r="AC542" i="27"/>
  <c r="AB542" i="27"/>
  <c r="AA542" i="27"/>
  <c r="Y542" i="27"/>
  <c r="X542" i="27"/>
  <c r="U542" i="27"/>
  <c r="AG541" i="27"/>
  <c r="AF541" i="27"/>
  <c r="AE541" i="27"/>
  <c r="AD541" i="27"/>
  <c r="AC541" i="27"/>
  <c r="AB541" i="27"/>
  <c r="AA541" i="27"/>
  <c r="Y541" i="27"/>
  <c r="X541" i="27"/>
  <c r="U541" i="27"/>
  <c r="AG540" i="27"/>
  <c r="AF540" i="27"/>
  <c r="AE540" i="27"/>
  <c r="AD540" i="27"/>
  <c r="AC540" i="27"/>
  <c r="AB540" i="27"/>
  <c r="AA540" i="27"/>
  <c r="Y540" i="27"/>
  <c r="X540" i="27"/>
  <c r="U540" i="27"/>
  <c r="AG539" i="27"/>
  <c r="AF539" i="27"/>
  <c r="AE539" i="27"/>
  <c r="AD539" i="27"/>
  <c r="AC539" i="27"/>
  <c r="AB539" i="27"/>
  <c r="AA539" i="27"/>
  <c r="Y539" i="27"/>
  <c r="X539" i="27"/>
  <c r="U539" i="27"/>
  <c r="AG538" i="27"/>
  <c r="AF538" i="27"/>
  <c r="AE538" i="27"/>
  <c r="AD538" i="27"/>
  <c r="AC538" i="27"/>
  <c r="AB538" i="27"/>
  <c r="AA538" i="27"/>
  <c r="Y538" i="27"/>
  <c r="X538" i="27"/>
  <c r="U538" i="27"/>
  <c r="AG537" i="27"/>
  <c r="AF537" i="27"/>
  <c r="AE537" i="27"/>
  <c r="AD537" i="27"/>
  <c r="AC537" i="27"/>
  <c r="AB537" i="27"/>
  <c r="AA537" i="27"/>
  <c r="Y537" i="27"/>
  <c r="X537" i="27"/>
  <c r="U537" i="27"/>
  <c r="AG536" i="27"/>
  <c r="AF536" i="27"/>
  <c r="AE536" i="27"/>
  <c r="AD536" i="27"/>
  <c r="AC536" i="27"/>
  <c r="AB536" i="27"/>
  <c r="AA536" i="27"/>
  <c r="Y536" i="27"/>
  <c r="X536" i="27"/>
  <c r="U536" i="27"/>
  <c r="AG535" i="27"/>
  <c r="AF535" i="27"/>
  <c r="AE535" i="27"/>
  <c r="AD535" i="27"/>
  <c r="AC535" i="27"/>
  <c r="AB535" i="27"/>
  <c r="AA535" i="27"/>
  <c r="Y535" i="27"/>
  <c r="X535" i="27"/>
  <c r="U535" i="27"/>
  <c r="AG534" i="27"/>
  <c r="AF534" i="27"/>
  <c r="AE534" i="27"/>
  <c r="AD534" i="27"/>
  <c r="AC534" i="27"/>
  <c r="AB534" i="27"/>
  <c r="AA534" i="27"/>
  <c r="Y534" i="27"/>
  <c r="X534" i="27"/>
  <c r="U534" i="27"/>
  <c r="AG533" i="27"/>
  <c r="AF533" i="27"/>
  <c r="AE533" i="27"/>
  <c r="AD533" i="27"/>
  <c r="AC533" i="27"/>
  <c r="AB533" i="27"/>
  <c r="AA533" i="27"/>
  <c r="Y533" i="27"/>
  <c r="X533" i="27"/>
  <c r="U533" i="27"/>
  <c r="AG532" i="27"/>
  <c r="AF532" i="27"/>
  <c r="AE532" i="27"/>
  <c r="AD532" i="27"/>
  <c r="AC532" i="27"/>
  <c r="AB532" i="27"/>
  <c r="AA532" i="27"/>
  <c r="Y532" i="27"/>
  <c r="X532" i="27"/>
  <c r="U532" i="27"/>
  <c r="AG531" i="27"/>
  <c r="AF531" i="27"/>
  <c r="AE531" i="27"/>
  <c r="AD531" i="27"/>
  <c r="AC531" i="27"/>
  <c r="AB531" i="27"/>
  <c r="AA531" i="27"/>
  <c r="Y531" i="27"/>
  <c r="X531" i="27"/>
  <c r="U531" i="27"/>
  <c r="AG530" i="27"/>
  <c r="AF530" i="27"/>
  <c r="AE530" i="27"/>
  <c r="AD530" i="27"/>
  <c r="AC530" i="27"/>
  <c r="AB530" i="27"/>
  <c r="AA530" i="27"/>
  <c r="Y530" i="27"/>
  <c r="X530" i="27"/>
  <c r="U530" i="27"/>
  <c r="AG529" i="27"/>
  <c r="AF529" i="27"/>
  <c r="AE529" i="27"/>
  <c r="AD529" i="27"/>
  <c r="AC529" i="27"/>
  <c r="AB529" i="27"/>
  <c r="AA529" i="27"/>
  <c r="Y529" i="27"/>
  <c r="X529" i="27"/>
  <c r="U529" i="27"/>
  <c r="AG528" i="27"/>
  <c r="AF528" i="27"/>
  <c r="AE528" i="27"/>
  <c r="AD528" i="27"/>
  <c r="AC528" i="27"/>
  <c r="AB528" i="27"/>
  <c r="AA528" i="27"/>
  <c r="Y528" i="27"/>
  <c r="X528" i="27"/>
  <c r="U528" i="27"/>
  <c r="AG527" i="27"/>
  <c r="AF527" i="27"/>
  <c r="AE527" i="27"/>
  <c r="AD527" i="27"/>
  <c r="AC527" i="27"/>
  <c r="AB527" i="27"/>
  <c r="AA527" i="27"/>
  <c r="Y527" i="27"/>
  <c r="X527" i="27"/>
  <c r="U527" i="27"/>
  <c r="AG526" i="27"/>
  <c r="AF526" i="27"/>
  <c r="AE526" i="27"/>
  <c r="AD526" i="27"/>
  <c r="AC526" i="27"/>
  <c r="AB526" i="27"/>
  <c r="AA526" i="27"/>
  <c r="Y526" i="27"/>
  <c r="X526" i="27"/>
  <c r="U526" i="27"/>
  <c r="AG525" i="27"/>
  <c r="AF525" i="27"/>
  <c r="AE525" i="27"/>
  <c r="AD525" i="27"/>
  <c r="AC525" i="27"/>
  <c r="AB525" i="27"/>
  <c r="AA525" i="27"/>
  <c r="Y525" i="27"/>
  <c r="X525" i="27"/>
  <c r="U525" i="27"/>
  <c r="AG524" i="27"/>
  <c r="AF524" i="27"/>
  <c r="AE524" i="27"/>
  <c r="AD524" i="27"/>
  <c r="AC524" i="27"/>
  <c r="AB524" i="27"/>
  <c r="AA524" i="27"/>
  <c r="Y524" i="27"/>
  <c r="X524" i="27"/>
  <c r="U524" i="27"/>
  <c r="AG523" i="27"/>
  <c r="AF523" i="27"/>
  <c r="AE523" i="27"/>
  <c r="AD523" i="27"/>
  <c r="AC523" i="27"/>
  <c r="AB523" i="27"/>
  <c r="AA523" i="27"/>
  <c r="Y523" i="27"/>
  <c r="X523" i="27"/>
  <c r="U523" i="27"/>
  <c r="AG522" i="27"/>
  <c r="AF522" i="27"/>
  <c r="AE522" i="27"/>
  <c r="AD522" i="27"/>
  <c r="AC522" i="27"/>
  <c r="AB522" i="27"/>
  <c r="AA522" i="27"/>
  <c r="Y522" i="27"/>
  <c r="X522" i="27"/>
  <c r="U522" i="27"/>
  <c r="AG521" i="27"/>
  <c r="AF521" i="27"/>
  <c r="AE521" i="27"/>
  <c r="AD521" i="27"/>
  <c r="AC521" i="27"/>
  <c r="AB521" i="27"/>
  <c r="AA521" i="27"/>
  <c r="Y521" i="27"/>
  <c r="X521" i="27"/>
  <c r="U521" i="27"/>
  <c r="AG520" i="27"/>
  <c r="AF520" i="27"/>
  <c r="AE520" i="27"/>
  <c r="AD520" i="27"/>
  <c r="AC520" i="27"/>
  <c r="AB520" i="27"/>
  <c r="AA520" i="27"/>
  <c r="Y520" i="27"/>
  <c r="X520" i="27"/>
  <c r="U520" i="27"/>
  <c r="AG519" i="27"/>
  <c r="AF519" i="27"/>
  <c r="AE519" i="27"/>
  <c r="AD519" i="27"/>
  <c r="AC519" i="27"/>
  <c r="AB519" i="27"/>
  <c r="AA519" i="27"/>
  <c r="Y519" i="27"/>
  <c r="X519" i="27"/>
  <c r="U519" i="27"/>
  <c r="AG518" i="27"/>
  <c r="AF518" i="27"/>
  <c r="AE518" i="27"/>
  <c r="AD518" i="27"/>
  <c r="AC518" i="27"/>
  <c r="AB518" i="27"/>
  <c r="AA518" i="27"/>
  <c r="Y518" i="27"/>
  <c r="X518" i="27"/>
  <c r="U518" i="27"/>
  <c r="AG517" i="27"/>
  <c r="AF517" i="27"/>
  <c r="AE517" i="27"/>
  <c r="AD517" i="27"/>
  <c r="AC517" i="27"/>
  <c r="AB517" i="27"/>
  <c r="AA517" i="27"/>
  <c r="Y517" i="27"/>
  <c r="X517" i="27"/>
  <c r="U517" i="27"/>
  <c r="AG516" i="27"/>
  <c r="AF516" i="27"/>
  <c r="AE516" i="27"/>
  <c r="AD516" i="27"/>
  <c r="AC516" i="27"/>
  <c r="AB516" i="27"/>
  <c r="AA516" i="27"/>
  <c r="Y516" i="27"/>
  <c r="X516" i="27"/>
  <c r="U516" i="27"/>
  <c r="AG515" i="27"/>
  <c r="AF515" i="27"/>
  <c r="AE515" i="27"/>
  <c r="AD515" i="27"/>
  <c r="AC515" i="27"/>
  <c r="AB515" i="27"/>
  <c r="AA515" i="27"/>
  <c r="Y515" i="27"/>
  <c r="X515" i="27"/>
  <c r="U515" i="27"/>
  <c r="AG514" i="27"/>
  <c r="AF514" i="27"/>
  <c r="AE514" i="27"/>
  <c r="AD514" i="27"/>
  <c r="AC514" i="27"/>
  <c r="AB514" i="27"/>
  <c r="AA514" i="27"/>
  <c r="Y514" i="27"/>
  <c r="X514" i="27"/>
  <c r="U514" i="27"/>
  <c r="AG513" i="27"/>
  <c r="AF513" i="27"/>
  <c r="AE513" i="27"/>
  <c r="AD513" i="27"/>
  <c r="AC513" i="27"/>
  <c r="AB513" i="27"/>
  <c r="AA513" i="27"/>
  <c r="Y513" i="27"/>
  <c r="X513" i="27"/>
  <c r="U513" i="27"/>
  <c r="AG512" i="27"/>
  <c r="AF512" i="27"/>
  <c r="AE512" i="27"/>
  <c r="AD512" i="27"/>
  <c r="AC512" i="27"/>
  <c r="AB512" i="27"/>
  <c r="AA512" i="27"/>
  <c r="Y512" i="27"/>
  <c r="X512" i="27"/>
  <c r="U512" i="27"/>
  <c r="AG511" i="27"/>
  <c r="AF511" i="27"/>
  <c r="AE511" i="27"/>
  <c r="AD511" i="27"/>
  <c r="AC511" i="27"/>
  <c r="AB511" i="27"/>
  <c r="AA511" i="27"/>
  <c r="Y511" i="27"/>
  <c r="X511" i="27"/>
  <c r="U511" i="27"/>
  <c r="AG510" i="27"/>
  <c r="AF510" i="27"/>
  <c r="AE510" i="27"/>
  <c r="AD510" i="27"/>
  <c r="AC510" i="27"/>
  <c r="AB510" i="27"/>
  <c r="AA510" i="27"/>
  <c r="Y510" i="27"/>
  <c r="X510" i="27"/>
  <c r="U510" i="27"/>
  <c r="AG509" i="27"/>
  <c r="AF509" i="27"/>
  <c r="AE509" i="27"/>
  <c r="AD509" i="27"/>
  <c r="AC509" i="27"/>
  <c r="AB509" i="27"/>
  <c r="AA509" i="27"/>
  <c r="Y509" i="27"/>
  <c r="X509" i="27"/>
  <c r="U509" i="27"/>
  <c r="AG508" i="27"/>
  <c r="AF508" i="27"/>
  <c r="AE508" i="27"/>
  <c r="AD508" i="27"/>
  <c r="AC508" i="27"/>
  <c r="AB508" i="27"/>
  <c r="AA508" i="27"/>
  <c r="Y508" i="27"/>
  <c r="X508" i="27"/>
  <c r="U508" i="27"/>
  <c r="AG507" i="27"/>
  <c r="AF507" i="27"/>
  <c r="AE507" i="27"/>
  <c r="AD507" i="27"/>
  <c r="AC507" i="27"/>
  <c r="AB507" i="27"/>
  <c r="AA507" i="27"/>
  <c r="Y507" i="27"/>
  <c r="X507" i="27"/>
  <c r="U507" i="27"/>
  <c r="AG506" i="27"/>
  <c r="AF506" i="27"/>
  <c r="AE506" i="27"/>
  <c r="AD506" i="27"/>
  <c r="AC506" i="27"/>
  <c r="AB506" i="27"/>
  <c r="AA506" i="27"/>
  <c r="Y506" i="27"/>
  <c r="X506" i="27"/>
  <c r="U506" i="27"/>
  <c r="AG505" i="27"/>
  <c r="AF505" i="27"/>
  <c r="AE505" i="27"/>
  <c r="AD505" i="27"/>
  <c r="AC505" i="27"/>
  <c r="AB505" i="27"/>
  <c r="AA505" i="27"/>
  <c r="Y505" i="27"/>
  <c r="X505" i="27"/>
  <c r="U505" i="27"/>
  <c r="AG504" i="27"/>
  <c r="AF504" i="27"/>
  <c r="AE504" i="27"/>
  <c r="AD504" i="27"/>
  <c r="AC504" i="27"/>
  <c r="AB504" i="27"/>
  <c r="AA504" i="27"/>
  <c r="Y504" i="27"/>
  <c r="X504" i="27"/>
  <c r="U504" i="27"/>
  <c r="AG503" i="27"/>
  <c r="AF503" i="27"/>
  <c r="AE503" i="27"/>
  <c r="AD503" i="27"/>
  <c r="AC503" i="27"/>
  <c r="AB503" i="27"/>
  <c r="AA503" i="27"/>
  <c r="Y503" i="27"/>
  <c r="X503" i="27"/>
  <c r="U503" i="27"/>
  <c r="AG502" i="27"/>
  <c r="AF502" i="27"/>
  <c r="AE502" i="27"/>
  <c r="AD502" i="27"/>
  <c r="AC502" i="27"/>
  <c r="AB502" i="27"/>
  <c r="AA502" i="27"/>
  <c r="Y502" i="27"/>
  <c r="X502" i="27"/>
  <c r="U502" i="27"/>
  <c r="AG501" i="27"/>
  <c r="AF501" i="27"/>
  <c r="AE501" i="27"/>
  <c r="AD501" i="27"/>
  <c r="AC501" i="27"/>
  <c r="AB501" i="27"/>
  <c r="AA501" i="27"/>
  <c r="Y501" i="27"/>
  <c r="X501" i="27"/>
  <c r="U501" i="27"/>
  <c r="AG500" i="27"/>
  <c r="AF500" i="27"/>
  <c r="AE500" i="27"/>
  <c r="AD500" i="27"/>
  <c r="AC500" i="27"/>
  <c r="AB500" i="27"/>
  <c r="AA500" i="27"/>
  <c r="Y500" i="27"/>
  <c r="X500" i="27"/>
  <c r="U500" i="27"/>
  <c r="AG499" i="27"/>
  <c r="AF499" i="27"/>
  <c r="AE499" i="27"/>
  <c r="AD499" i="27"/>
  <c r="AC499" i="27"/>
  <c r="AB499" i="27"/>
  <c r="AA499" i="27"/>
  <c r="Y499" i="27"/>
  <c r="X499" i="27"/>
  <c r="U499" i="27"/>
  <c r="AG498" i="27"/>
  <c r="AF498" i="27"/>
  <c r="AE498" i="27"/>
  <c r="AD498" i="27"/>
  <c r="AC498" i="27"/>
  <c r="AB498" i="27"/>
  <c r="AA498" i="27"/>
  <c r="Y498" i="27"/>
  <c r="X498" i="27"/>
  <c r="U498" i="27"/>
  <c r="AG497" i="27"/>
  <c r="AF497" i="27"/>
  <c r="AE497" i="27"/>
  <c r="AD497" i="27"/>
  <c r="AC497" i="27"/>
  <c r="AB497" i="27"/>
  <c r="AA497" i="27"/>
  <c r="Y497" i="27"/>
  <c r="X497" i="27"/>
  <c r="U497" i="27"/>
  <c r="AG496" i="27"/>
  <c r="AF496" i="27"/>
  <c r="AE496" i="27"/>
  <c r="AD496" i="27"/>
  <c r="AC496" i="27"/>
  <c r="AB496" i="27"/>
  <c r="AA496" i="27"/>
  <c r="Y496" i="27"/>
  <c r="X496" i="27"/>
  <c r="U496" i="27"/>
  <c r="AG495" i="27"/>
  <c r="AF495" i="27"/>
  <c r="AE495" i="27"/>
  <c r="AD495" i="27"/>
  <c r="AC495" i="27"/>
  <c r="AB495" i="27"/>
  <c r="AA495" i="27"/>
  <c r="Y495" i="27"/>
  <c r="X495" i="27"/>
  <c r="U495" i="27"/>
  <c r="AG494" i="27"/>
  <c r="AF494" i="27"/>
  <c r="AE494" i="27"/>
  <c r="AD494" i="27"/>
  <c r="AC494" i="27"/>
  <c r="AB494" i="27"/>
  <c r="AA494" i="27"/>
  <c r="Y494" i="27"/>
  <c r="X494" i="27"/>
  <c r="U494" i="27"/>
  <c r="AG493" i="27"/>
  <c r="AF493" i="27"/>
  <c r="AE493" i="27"/>
  <c r="AD493" i="27"/>
  <c r="AC493" i="27"/>
  <c r="AB493" i="27"/>
  <c r="AA493" i="27"/>
  <c r="Y493" i="27"/>
  <c r="X493" i="27"/>
  <c r="U493" i="27"/>
  <c r="AG492" i="27"/>
  <c r="AF492" i="27"/>
  <c r="AE492" i="27"/>
  <c r="AD492" i="27"/>
  <c r="AC492" i="27"/>
  <c r="AB492" i="27"/>
  <c r="AA492" i="27"/>
  <c r="Y492" i="27"/>
  <c r="X492" i="27"/>
  <c r="U492" i="27"/>
  <c r="AG491" i="27"/>
  <c r="AF491" i="27"/>
  <c r="AE491" i="27"/>
  <c r="AD491" i="27"/>
  <c r="AC491" i="27"/>
  <c r="AB491" i="27"/>
  <c r="AA491" i="27"/>
  <c r="Y491" i="27"/>
  <c r="X491" i="27"/>
  <c r="U491" i="27"/>
  <c r="AG490" i="27"/>
  <c r="AF490" i="27"/>
  <c r="AE490" i="27"/>
  <c r="AD490" i="27"/>
  <c r="AC490" i="27"/>
  <c r="AB490" i="27"/>
  <c r="AA490" i="27"/>
  <c r="Y490" i="27"/>
  <c r="X490" i="27"/>
  <c r="U490" i="27"/>
  <c r="AG489" i="27"/>
  <c r="AF489" i="27"/>
  <c r="AE489" i="27"/>
  <c r="AD489" i="27"/>
  <c r="AC489" i="27"/>
  <c r="AB489" i="27"/>
  <c r="AA489" i="27"/>
  <c r="Y489" i="27"/>
  <c r="X489" i="27"/>
  <c r="U489" i="27"/>
  <c r="AG488" i="27"/>
  <c r="AF488" i="27"/>
  <c r="AE488" i="27"/>
  <c r="AD488" i="27"/>
  <c r="AC488" i="27"/>
  <c r="AB488" i="27"/>
  <c r="AA488" i="27"/>
  <c r="Y488" i="27"/>
  <c r="X488" i="27"/>
  <c r="U488" i="27"/>
  <c r="AG487" i="27"/>
  <c r="AF487" i="27"/>
  <c r="AE487" i="27"/>
  <c r="AD487" i="27"/>
  <c r="AC487" i="27"/>
  <c r="AB487" i="27"/>
  <c r="AA487" i="27"/>
  <c r="Y487" i="27"/>
  <c r="X487" i="27"/>
  <c r="U487" i="27"/>
  <c r="AG486" i="27"/>
  <c r="AF486" i="27"/>
  <c r="AE486" i="27"/>
  <c r="AD486" i="27"/>
  <c r="AC486" i="27"/>
  <c r="AB486" i="27"/>
  <c r="AA486" i="27"/>
  <c r="Y486" i="27"/>
  <c r="X486" i="27"/>
  <c r="U486" i="27"/>
  <c r="AG485" i="27"/>
  <c r="AF485" i="27"/>
  <c r="AE485" i="27"/>
  <c r="AD485" i="27"/>
  <c r="AC485" i="27"/>
  <c r="AB485" i="27"/>
  <c r="AA485" i="27"/>
  <c r="Y485" i="27"/>
  <c r="X485" i="27"/>
  <c r="U485" i="27"/>
  <c r="AG484" i="27"/>
  <c r="AF484" i="27"/>
  <c r="AE484" i="27"/>
  <c r="AD484" i="27"/>
  <c r="AC484" i="27"/>
  <c r="AB484" i="27"/>
  <c r="AA484" i="27"/>
  <c r="Y484" i="27"/>
  <c r="X484" i="27"/>
  <c r="U484" i="27"/>
  <c r="AG483" i="27"/>
  <c r="AF483" i="27"/>
  <c r="AE483" i="27"/>
  <c r="AD483" i="27"/>
  <c r="AC483" i="27"/>
  <c r="AB483" i="27"/>
  <c r="AA483" i="27"/>
  <c r="Y483" i="27"/>
  <c r="X483" i="27"/>
  <c r="U483" i="27"/>
  <c r="AG482" i="27"/>
  <c r="AF482" i="27"/>
  <c r="AE482" i="27"/>
  <c r="AD482" i="27"/>
  <c r="AC482" i="27"/>
  <c r="AB482" i="27"/>
  <c r="AA482" i="27"/>
  <c r="Y482" i="27"/>
  <c r="X482" i="27"/>
  <c r="U482" i="27"/>
  <c r="AG481" i="27"/>
  <c r="AF481" i="27"/>
  <c r="AE481" i="27"/>
  <c r="AD481" i="27"/>
  <c r="AC481" i="27"/>
  <c r="AB481" i="27"/>
  <c r="AA481" i="27"/>
  <c r="Y481" i="27"/>
  <c r="X481" i="27"/>
  <c r="U481" i="27"/>
  <c r="AG480" i="27"/>
  <c r="AF480" i="27"/>
  <c r="AE480" i="27"/>
  <c r="AD480" i="27"/>
  <c r="AC480" i="27"/>
  <c r="AB480" i="27"/>
  <c r="AA480" i="27"/>
  <c r="Y480" i="27"/>
  <c r="X480" i="27"/>
  <c r="U480" i="27"/>
  <c r="AG479" i="27"/>
  <c r="AF479" i="27"/>
  <c r="AE479" i="27"/>
  <c r="AD479" i="27"/>
  <c r="AC479" i="27"/>
  <c r="AB479" i="27"/>
  <c r="AA479" i="27"/>
  <c r="Y479" i="27"/>
  <c r="X479" i="27"/>
  <c r="U479" i="27"/>
  <c r="AG478" i="27"/>
  <c r="AF478" i="27"/>
  <c r="AE478" i="27"/>
  <c r="AD478" i="27"/>
  <c r="AC478" i="27"/>
  <c r="AB478" i="27"/>
  <c r="AA478" i="27"/>
  <c r="Y478" i="27"/>
  <c r="X478" i="27"/>
  <c r="U478" i="27"/>
  <c r="AG477" i="27"/>
  <c r="AF477" i="27"/>
  <c r="AE477" i="27"/>
  <c r="AD477" i="27"/>
  <c r="AC477" i="27"/>
  <c r="AB477" i="27"/>
  <c r="AA477" i="27"/>
  <c r="Y477" i="27"/>
  <c r="X477" i="27"/>
  <c r="U477" i="27"/>
  <c r="AG476" i="27"/>
  <c r="AF476" i="27"/>
  <c r="AE476" i="27"/>
  <c r="AD476" i="27"/>
  <c r="AC476" i="27"/>
  <c r="AB476" i="27"/>
  <c r="AA476" i="27"/>
  <c r="Y476" i="27"/>
  <c r="X476" i="27"/>
  <c r="U476" i="27"/>
  <c r="AG475" i="27"/>
  <c r="AF475" i="27"/>
  <c r="AE475" i="27"/>
  <c r="AD475" i="27"/>
  <c r="AC475" i="27"/>
  <c r="AB475" i="27"/>
  <c r="AA475" i="27"/>
  <c r="Y475" i="27"/>
  <c r="X475" i="27"/>
  <c r="U475" i="27"/>
  <c r="AG474" i="27"/>
  <c r="AF474" i="27"/>
  <c r="AE474" i="27"/>
  <c r="AD474" i="27"/>
  <c r="AC474" i="27"/>
  <c r="AB474" i="27"/>
  <c r="AA474" i="27"/>
  <c r="Y474" i="27"/>
  <c r="X474" i="27"/>
  <c r="U474" i="27"/>
  <c r="AG473" i="27"/>
  <c r="AF473" i="27"/>
  <c r="AE473" i="27"/>
  <c r="AD473" i="27"/>
  <c r="AC473" i="27"/>
  <c r="AB473" i="27"/>
  <c r="AA473" i="27"/>
  <c r="Y473" i="27"/>
  <c r="X473" i="27"/>
  <c r="U473" i="27"/>
  <c r="AG472" i="27"/>
  <c r="AF472" i="27"/>
  <c r="AE472" i="27"/>
  <c r="AD472" i="27"/>
  <c r="AC472" i="27"/>
  <c r="AB472" i="27"/>
  <c r="AA472" i="27"/>
  <c r="Y472" i="27"/>
  <c r="X472" i="27"/>
  <c r="U472" i="27"/>
  <c r="AG471" i="27"/>
  <c r="AF471" i="27"/>
  <c r="AE471" i="27"/>
  <c r="AD471" i="27"/>
  <c r="AC471" i="27"/>
  <c r="AB471" i="27"/>
  <c r="AA471" i="27"/>
  <c r="Y471" i="27"/>
  <c r="X471" i="27"/>
  <c r="U471" i="27"/>
  <c r="AG470" i="27"/>
  <c r="AF470" i="27"/>
  <c r="AE470" i="27"/>
  <c r="AD470" i="27"/>
  <c r="AC470" i="27"/>
  <c r="AB470" i="27"/>
  <c r="AA470" i="27"/>
  <c r="Y470" i="27"/>
  <c r="X470" i="27"/>
  <c r="U470" i="27"/>
  <c r="AG469" i="27"/>
  <c r="AF469" i="27"/>
  <c r="AE469" i="27"/>
  <c r="AD469" i="27"/>
  <c r="AC469" i="27"/>
  <c r="AB469" i="27"/>
  <c r="AA469" i="27"/>
  <c r="Y469" i="27"/>
  <c r="X469" i="27"/>
  <c r="U469" i="27"/>
  <c r="AG468" i="27"/>
  <c r="AF468" i="27"/>
  <c r="AE468" i="27"/>
  <c r="AD468" i="27"/>
  <c r="AC468" i="27"/>
  <c r="AB468" i="27"/>
  <c r="AA468" i="27"/>
  <c r="Y468" i="27"/>
  <c r="X468" i="27"/>
  <c r="U468" i="27"/>
  <c r="AG467" i="27"/>
  <c r="AF467" i="27"/>
  <c r="AE467" i="27"/>
  <c r="AD467" i="27"/>
  <c r="AC467" i="27"/>
  <c r="AB467" i="27"/>
  <c r="AA467" i="27"/>
  <c r="Y467" i="27"/>
  <c r="X467" i="27"/>
  <c r="U467" i="27"/>
  <c r="AG466" i="27"/>
  <c r="AF466" i="27"/>
  <c r="AE466" i="27"/>
  <c r="AD466" i="27"/>
  <c r="AC466" i="27"/>
  <c r="AB466" i="27"/>
  <c r="AA466" i="27"/>
  <c r="Y466" i="27"/>
  <c r="X466" i="27"/>
  <c r="U466" i="27"/>
  <c r="AG465" i="27"/>
  <c r="AF465" i="27"/>
  <c r="AE465" i="27"/>
  <c r="AD465" i="27"/>
  <c r="AC465" i="27"/>
  <c r="AB465" i="27"/>
  <c r="AA465" i="27"/>
  <c r="Y465" i="27"/>
  <c r="X465" i="27"/>
  <c r="U465" i="27"/>
  <c r="AG464" i="27"/>
  <c r="AF464" i="27"/>
  <c r="AE464" i="27"/>
  <c r="AD464" i="27"/>
  <c r="AC464" i="27"/>
  <c r="AB464" i="27"/>
  <c r="AA464" i="27"/>
  <c r="Y464" i="27"/>
  <c r="X464" i="27"/>
  <c r="U464" i="27"/>
  <c r="AG463" i="27"/>
  <c r="AF463" i="27"/>
  <c r="AE463" i="27"/>
  <c r="AD463" i="27"/>
  <c r="AC463" i="27"/>
  <c r="AB463" i="27"/>
  <c r="AA463" i="27"/>
  <c r="Y463" i="27"/>
  <c r="X463" i="27"/>
  <c r="U463" i="27"/>
  <c r="AG462" i="27"/>
  <c r="AF462" i="27"/>
  <c r="AE462" i="27"/>
  <c r="AD462" i="27"/>
  <c r="AC462" i="27"/>
  <c r="AB462" i="27"/>
  <c r="AA462" i="27"/>
  <c r="Y462" i="27"/>
  <c r="X462" i="27"/>
  <c r="U462" i="27"/>
  <c r="AG461" i="27"/>
  <c r="AF461" i="27"/>
  <c r="AE461" i="27"/>
  <c r="AD461" i="27"/>
  <c r="AC461" i="27"/>
  <c r="AB461" i="27"/>
  <c r="AA461" i="27"/>
  <c r="Y461" i="27"/>
  <c r="X461" i="27"/>
  <c r="U461" i="27"/>
  <c r="AG460" i="27"/>
  <c r="AF460" i="27"/>
  <c r="AE460" i="27"/>
  <c r="AD460" i="27"/>
  <c r="AC460" i="27"/>
  <c r="AB460" i="27"/>
  <c r="AA460" i="27"/>
  <c r="Y460" i="27"/>
  <c r="X460" i="27"/>
  <c r="U460" i="27"/>
  <c r="AG459" i="27"/>
  <c r="AF459" i="27"/>
  <c r="AE459" i="27"/>
  <c r="AD459" i="27"/>
  <c r="AC459" i="27"/>
  <c r="AB459" i="27"/>
  <c r="AA459" i="27"/>
  <c r="Y459" i="27"/>
  <c r="X459" i="27"/>
  <c r="U459" i="27"/>
  <c r="AG458" i="27"/>
  <c r="AF458" i="27"/>
  <c r="AE458" i="27"/>
  <c r="AD458" i="27"/>
  <c r="AC458" i="27"/>
  <c r="AB458" i="27"/>
  <c r="AA458" i="27"/>
  <c r="Y458" i="27"/>
  <c r="X458" i="27"/>
  <c r="U458" i="27"/>
  <c r="AG457" i="27"/>
  <c r="AF457" i="27"/>
  <c r="AE457" i="27"/>
  <c r="AD457" i="27"/>
  <c r="AC457" i="27"/>
  <c r="AB457" i="27"/>
  <c r="AA457" i="27"/>
  <c r="Y457" i="27"/>
  <c r="X457" i="27"/>
  <c r="U457" i="27"/>
  <c r="AG456" i="27"/>
  <c r="AF456" i="27"/>
  <c r="AE456" i="27"/>
  <c r="AD456" i="27"/>
  <c r="AC456" i="27"/>
  <c r="AB456" i="27"/>
  <c r="AA456" i="27"/>
  <c r="Y456" i="27"/>
  <c r="X456" i="27"/>
  <c r="U456" i="27"/>
  <c r="AG455" i="27"/>
  <c r="AF455" i="27"/>
  <c r="AE455" i="27"/>
  <c r="AD455" i="27"/>
  <c r="AC455" i="27"/>
  <c r="AB455" i="27"/>
  <c r="AA455" i="27"/>
  <c r="Y455" i="27"/>
  <c r="X455" i="27"/>
  <c r="U455" i="27"/>
  <c r="AG454" i="27"/>
  <c r="AF454" i="27"/>
  <c r="AE454" i="27"/>
  <c r="AD454" i="27"/>
  <c r="AC454" i="27"/>
  <c r="AB454" i="27"/>
  <c r="AA454" i="27"/>
  <c r="Y454" i="27"/>
  <c r="X454" i="27"/>
  <c r="U454" i="27"/>
  <c r="AG453" i="27"/>
  <c r="AF453" i="27"/>
  <c r="AE453" i="27"/>
  <c r="AD453" i="27"/>
  <c r="AC453" i="27"/>
  <c r="AB453" i="27"/>
  <c r="AA453" i="27"/>
  <c r="Y453" i="27"/>
  <c r="X453" i="27"/>
  <c r="U453" i="27"/>
  <c r="AG452" i="27"/>
  <c r="AF452" i="27"/>
  <c r="AE452" i="27"/>
  <c r="AD452" i="27"/>
  <c r="AC452" i="27"/>
  <c r="AB452" i="27"/>
  <c r="AA452" i="27"/>
  <c r="Y452" i="27"/>
  <c r="X452" i="27"/>
  <c r="U452" i="27"/>
  <c r="AG451" i="27"/>
  <c r="AF451" i="27"/>
  <c r="AE451" i="27"/>
  <c r="AD451" i="27"/>
  <c r="AC451" i="27"/>
  <c r="AB451" i="27"/>
  <c r="AA451" i="27"/>
  <c r="Y451" i="27"/>
  <c r="X451" i="27"/>
  <c r="U451" i="27"/>
  <c r="AG450" i="27"/>
  <c r="AF450" i="27"/>
  <c r="AE450" i="27"/>
  <c r="AD450" i="27"/>
  <c r="AC450" i="27"/>
  <c r="AB450" i="27"/>
  <c r="AA450" i="27"/>
  <c r="Y450" i="27"/>
  <c r="X450" i="27"/>
  <c r="U450" i="27"/>
  <c r="AG449" i="27"/>
  <c r="AF449" i="27"/>
  <c r="AE449" i="27"/>
  <c r="AD449" i="27"/>
  <c r="AC449" i="27"/>
  <c r="AB449" i="27"/>
  <c r="AA449" i="27"/>
  <c r="Y449" i="27"/>
  <c r="X449" i="27"/>
  <c r="U449" i="27"/>
  <c r="AG448" i="27"/>
  <c r="AF448" i="27"/>
  <c r="AE448" i="27"/>
  <c r="AD448" i="27"/>
  <c r="AC448" i="27"/>
  <c r="AB448" i="27"/>
  <c r="AA448" i="27"/>
  <c r="Y448" i="27"/>
  <c r="X448" i="27"/>
  <c r="U448" i="27"/>
  <c r="AG447" i="27"/>
  <c r="AF447" i="27"/>
  <c r="AE447" i="27"/>
  <c r="AD447" i="27"/>
  <c r="AC447" i="27"/>
  <c r="AB447" i="27"/>
  <c r="AA447" i="27"/>
  <c r="Y447" i="27"/>
  <c r="X447" i="27"/>
  <c r="U447" i="27"/>
  <c r="AG446" i="27"/>
  <c r="AF446" i="27"/>
  <c r="AE446" i="27"/>
  <c r="AD446" i="27"/>
  <c r="AC446" i="27"/>
  <c r="AB446" i="27"/>
  <c r="AA446" i="27"/>
  <c r="Y446" i="27"/>
  <c r="X446" i="27"/>
  <c r="U446" i="27"/>
  <c r="AG445" i="27"/>
  <c r="AF445" i="27"/>
  <c r="AE445" i="27"/>
  <c r="AD445" i="27"/>
  <c r="AC445" i="27"/>
  <c r="AB445" i="27"/>
  <c r="AA445" i="27"/>
  <c r="Y445" i="27"/>
  <c r="X445" i="27"/>
  <c r="U445" i="27"/>
  <c r="AG444" i="27"/>
  <c r="AF444" i="27"/>
  <c r="AE444" i="27"/>
  <c r="AD444" i="27"/>
  <c r="AC444" i="27"/>
  <c r="AB444" i="27"/>
  <c r="AA444" i="27"/>
  <c r="Y444" i="27"/>
  <c r="X444" i="27"/>
  <c r="U444" i="27"/>
  <c r="AG443" i="27"/>
  <c r="AF443" i="27"/>
  <c r="AE443" i="27"/>
  <c r="AD443" i="27"/>
  <c r="AC443" i="27"/>
  <c r="AB443" i="27"/>
  <c r="AA443" i="27"/>
  <c r="Y443" i="27"/>
  <c r="X443" i="27"/>
  <c r="U443" i="27"/>
  <c r="AG442" i="27"/>
  <c r="AF442" i="27"/>
  <c r="AE442" i="27"/>
  <c r="AD442" i="27"/>
  <c r="AC442" i="27"/>
  <c r="AB442" i="27"/>
  <c r="AA442" i="27"/>
  <c r="Y442" i="27"/>
  <c r="X442" i="27"/>
  <c r="U442" i="27"/>
  <c r="AG441" i="27"/>
  <c r="AF441" i="27"/>
  <c r="AE441" i="27"/>
  <c r="AD441" i="27"/>
  <c r="AC441" i="27"/>
  <c r="AB441" i="27"/>
  <c r="AA441" i="27"/>
  <c r="Y441" i="27"/>
  <c r="X441" i="27"/>
  <c r="U441" i="27"/>
  <c r="AG440" i="27"/>
  <c r="AF440" i="27"/>
  <c r="AE440" i="27"/>
  <c r="AD440" i="27"/>
  <c r="AC440" i="27"/>
  <c r="AB440" i="27"/>
  <c r="AA440" i="27"/>
  <c r="Y440" i="27"/>
  <c r="X440" i="27"/>
  <c r="U440" i="27"/>
  <c r="AG439" i="27"/>
  <c r="AF439" i="27"/>
  <c r="AE439" i="27"/>
  <c r="AD439" i="27"/>
  <c r="AC439" i="27"/>
  <c r="AB439" i="27"/>
  <c r="AA439" i="27"/>
  <c r="Y439" i="27"/>
  <c r="X439" i="27"/>
  <c r="U439" i="27"/>
  <c r="AG438" i="27"/>
  <c r="AF438" i="27"/>
  <c r="AE438" i="27"/>
  <c r="AD438" i="27"/>
  <c r="AC438" i="27"/>
  <c r="AB438" i="27"/>
  <c r="AA438" i="27"/>
  <c r="Y438" i="27"/>
  <c r="X438" i="27"/>
  <c r="U438" i="27"/>
  <c r="AG437" i="27"/>
  <c r="AF437" i="27"/>
  <c r="AE437" i="27"/>
  <c r="AD437" i="27"/>
  <c r="AC437" i="27"/>
  <c r="AB437" i="27"/>
  <c r="AA437" i="27"/>
  <c r="Y437" i="27"/>
  <c r="X437" i="27"/>
  <c r="U437" i="27"/>
  <c r="AG436" i="27"/>
  <c r="AF436" i="27"/>
  <c r="AE436" i="27"/>
  <c r="AD436" i="27"/>
  <c r="AC436" i="27"/>
  <c r="AB436" i="27"/>
  <c r="AA436" i="27"/>
  <c r="Y436" i="27"/>
  <c r="X436" i="27"/>
  <c r="U436" i="27"/>
  <c r="AG435" i="27"/>
  <c r="AF435" i="27"/>
  <c r="AE435" i="27"/>
  <c r="AD435" i="27"/>
  <c r="AC435" i="27"/>
  <c r="AB435" i="27"/>
  <c r="AA435" i="27"/>
  <c r="Y435" i="27"/>
  <c r="X435" i="27"/>
  <c r="U435" i="27"/>
  <c r="AG434" i="27"/>
  <c r="AF434" i="27"/>
  <c r="AE434" i="27"/>
  <c r="AD434" i="27"/>
  <c r="AC434" i="27"/>
  <c r="AB434" i="27"/>
  <c r="AA434" i="27"/>
  <c r="Y434" i="27"/>
  <c r="X434" i="27"/>
  <c r="U434" i="27"/>
  <c r="AG433" i="27"/>
  <c r="AF433" i="27"/>
  <c r="AE433" i="27"/>
  <c r="AD433" i="27"/>
  <c r="AC433" i="27"/>
  <c r="AB433" i="27"/>
  <c r="AA433" i="27"/>
  <c r="Y433" i="27"/>
  <c r="X433" i="27"/>
  <c r="U433" i="27"/>
  <c r="AG432" i="27"/>
  <c r="AF432" i="27"/>
  <c r="AE432" i="27"/>
  <c r="AD432" i="27"/>
  <c r="AC432" i="27"/>
  <c r="AB432" i="27"/>
  <c r="AA432" i="27"/>
  <c r="Y432" i="27"/>
  <c r="X432" i="27"/>
  <c r="U432" i="27"/>
  <c r="AG431" i="27"/>
  <c r="AF431" i="27"/>
  <c r="AE431" i="27"/>
  <c r="AD431" i="27"/>
  <c r="AC431" i="27"/>
  <c r="AB431" i="27"/>
  <c r="AA431" i="27"/>
  <c r="Y431" i="27"/>
  <c r="X431" i="27"/>
  <c r="U431" i="27"/>
  <c r="AG430" i="27"/>
  <c r="AF430" i="27"/>
  <c r="AE430" i="27"/>
  <c r="AD430" i="27"/>
  <c r="AC430" i="27"/>
  <c r="AB430" i="27"/>
  <c r="AA430" i="27"/>
  <c r="Y430" i="27"/>
  <c r="X430" i="27"/>
  <c r="U430" i="27"/>
  <c r="AG429" i="27"/>
  <c r="AF429" i="27"/>
  <c r="AE429" i="27"/>
  <c r="AD429" i="27"/>
  <c r="AC429" i="27"/>
  <c r="AB429" i="27"/>
  <c r="AA429" i="27"/>
  <c r="Y429" i="27"/>
  <c r="X429" i="27"/>
  <c r="U429" i="27"/>
  <c r="AG428" i="27"/>
  <c r="AF428" i="27"/>
  <c r="AE428" i="27"/>
  <c r="AD428" i="27"/>
  <c r="AC428" i="27"/>
  <c r="AB428" i="27"/>
  <c r="AA428" i="27"/>
  <c r="Y428" i="27"/>
  <c r="X428" i="27"/>
  <c r="U428" i="27"/>
  <c r="AG427" i="27"/>
  <c r="AF427" i="27"/>
  <c r="AE427" i="27"/>
  <c r="AD427" i="27"/>
  <c r="AC427" i="27"/>
  <c r="AB427" i="27"/>
  <c r="AA427" i="27"/>
  <c r="Y427" i="27"/>
  <c r="X427" i="27"/>
  <c r="U427" i="27"/>
  <c r="AG426" i="27"/>
  <c r="AF426" i="27"/>
  <c r="AE426" i="27"/>
  <c r="AD426" i="27"/>
  <c r="AC426" i="27"/>
  <c r="AB426" i="27"/>
  <c r="AA426" i="27"/>
  <c r="Y426" i="27"/>
  <c r="X426" i="27"/>
  <c r="U426" i="27"/>
  <c r="AG425" i="27"/>
  <c r="AF425" i="27"/>
  <c r="AE425" i="27"/>
  <c r="AD425" i="27"/>
  <c r="AC425" i="27"/>
  <c r="AB425" i="27"/>
  <c r="AA425" i="27"/>
  <c r="Y425" i="27"/>
  <c r="X425" i="27"/>
  <c r="U425" i="27"/>
  <c r="AG424" i="27"/>
  <c r="AF424" i="27"/>
  <c r="AE424" i="27"/>
  <c r="AD424" i="27"/>
  <c r="AC424" i="27"/>
  <c r="AB424" i="27"/>
  <c r="AA424" i="27"/>
  <c r="Y424" i="27"/>
  <c r="X424" i="27"/>
  <c r="U424" i="27"/>
  <c r="AG423" i="27"/>
  <c r="AF423" i="27"/>
  <c r="AE423" i="27"/>
  <c r="AD423" i="27"/>
  <c r="AC423" i="27"/>
  <c r="AB423" i="27"/>
  <c r="AA423" i="27"/>
  <c r="Y423" i="27"/>
  <c r="X423" i="27"/>
  <c r="U423" i="27"/>
  <c r="AG422" i="27"/>
  <c r="AF422" i="27"/>
  <c r="AE422" i="27"/>
  <c r="AD422" i="27"/>
  <c r="AC422" i="27"/>
  <c r="AB422" i="27"/>
  <c r="AA422" i="27"/>
  <c r="Y422" i="27"/>
  <c r="X422" i="27"/>
  <c r="U422" i="27"/>
  <c r="AG421" i="27"/>
  <c r="AF421" i="27"/>
  <c r="AE421" i="27"/>
  <c r="AD421" i="27"/>
  <c r="AC421" i="27"/>
  <c r="AB421" i="27"/>
  <c r="AA421" i="27"/>
  <c r="Y421" i="27"/>
  <c r="X421" i="27"/>
  <c r="U421" i="27"/>
  <c r="AG420" i="27"/>
  <c r="AF420" i="27"/>
  <c r="AE420" i="27"/>
  <c r="AD420" i="27"/>
  <c r="AC420" i="27"/>
  <c r="AB420" i="27"/>
  <c r="AA420" i="27"/>
  <c r="Y420" i="27"/>
  <c r="X420" i="27"/>
  <c r="U420" i="27"/>
  <c r="AG419" i="27"/>
  <c r="AF419" i="27"/>
  <c r="AE419" i="27"/>
  <c r="AD419" i="27"/>
  <c r="AC419" i="27"/>
  <c r="AB419" i="27"/>
  <c r="AA419" i="27"/>
  <c r="Y419" i="27"/>
  <c r="X419" i="27"/>
  <c r="U419" i="27"/>
  <c r="AG418" i="27"/>
  <c r="AF418" i="27"/>
  <c r="AE418" i="27"/>
  <c r="AD418" i="27"/>
  <c r="AC418" i="27"/>
  <c r="AB418" i="27"/>
  <c r="AA418" i="27"/>
  <c r="Y418" i="27"/>
  <c r="X418" i="27"/>
  <c r="U418" i="27"/>
  <c r="AG417" i="27"/>
  <c r="AF417" i="27"/>
  <c r="AE417" i="27"/>
  <c r="AD417" i="27"/>
  <c r="AC417" i="27"/>
  <c r="AB417" i="27"/>
  <c r="AA417" i="27"/>
  <c r="Y417" i="27"/>
  <c r="X417" i="27"/>
  <c r="U417" i="27"/>
  <c r="AG416" i="27"/>
  <c r="AF416" i="27"/>
  <c r="AE416" i="27"/>
  <c r="AD416" i="27"/>
  <c r="AC416" i="27"/>
  <c r="AB416" i="27"/>
  <c r="AA416" i="27"/>
  <c r="Y416" i="27"/>
  <c r="X416" i="27"/>
  <c r="U416" i="27"/>
  <c r="AG415" i="27"/>
  <c r="AF415" i="27"/>
  <c r="AE415" i="27"/>
  <c r="AD415" i="27"/>
  <c r="AC415" i="27"/>
  <c r="AB415" i="27"/>
  <c r="AA415" i="27"/>
  <c r="Y415" i="27"/>
  <c r="X415" i="27"/>
  <c r="U415" i="27"/>
  <c r="AG414" i="27"/>
  <c r="AF414" i="27"/>
  <c r="AE414" i="27"/>
  <c r="AD414" i="27"/>
  <c r="AC414" i="27"/>
  <c r="AB414" i="27"/>
  <c r="AA414" i="27"/>
  <c r="Y414" i="27"/>
  <c r="X414" i="27"/>
  <c r="U414" i="27"/>
  <c r="AG413" i="27"/>
  <c r="AF413" i="27"/>
  <c r="AE413" i="27"/>
  <c r="AD413" i="27"/>
  <c r="AC413" i="27"/>
  <c r="AB413" i="27"/>
  <c r="AA413" i="27"/>
  <c r="Y413" i="27"/>
  <c r="X413" i="27"/>
  <c r="U413" i="27"/>
  <c r="AG412" i="27"/>
  <c r="AF412" i="27"/>
  <c r="AE412" i="27"/>
  <c r="AD412" i="27"/>
  <c r="AC412" i="27"/>
  <c r="AB412" i="27"/>
  <c r="AA412" i="27"/>
  <c r="Y412" i="27"/>
  <c r="X412" i="27"/>
  <c r="U412" i="27"/>
  <c r="AG411" i="27"/>
  <c r="AF411" i="27"/>
  <c r="AE411" i="27"/>
  <c r="AD411" i="27"/>
  <c r="AC411" i="27"/>
  <c r="AB411" i="27"/>
  <c r="AA411" i="27"/>
  <c r="Y411" i="27"/>
  <c r="X411" i="27"/>
  <c r="U411" i="27"/>
  <c r="AG410" i="27"/>
  <c r="AF410" i="27"/>
  <c r="AE410" i="27"/>
  <c r="AD410" i="27"/>
  <c r="AC410" i="27"/>
  <c r="AB410" i="27"/>
  <c r="AA410" i="27"/>
  <c r="Y410" i="27"/>
  <c r="X410" i="27"/>
  <c r="U410" i="27"/>
  <c r="AG409" i="27"/>
  <c r="AF409" i="27"/>
  <c r="AE409" i="27"/>
  <c r="AD409" i="27"/>
  <c r="AC409" i="27"/>
  <c r="AB409" i="27"/>
  <c r="AA409" i="27"/>
  <c r="Y409" i="27"/>
  <c r="X409" i="27"/>
  <c r="U409" i="27"/>
  <c r="AG408" i="27"/>
  <c r="AF408" i="27"/>
  <c r="AE408" i="27"/>
  <c r="AD408" i="27"/>
  <c r="AC408" i="27"/>
  <c r="AB408" i="27"/>
  <c r="AA408" i="27"/>
  <c r="Y408" i="27"/>
  <c r="X408" i="27"/>
  <c r="U408" i="27"/>
  <c r="AG407" i="27"/>
  <c r="AF407" i="27"/>
  <c r="AE407" i="27"/>
  <c r="AD407" i="27"/>
  <c r="AC407" i="27"/>
  <c r="AB407" i="27"/>
  <c r="AA407" i="27"/>
  <c r="Y407" i="27"/>
  <c r="X407" i="27"/>
  <c r="U407" i="27"/>
  <c r="AG406" i="27"/>
  <c r="AF406" i="27"/>
  <c r="AE406" i="27"/>
  <c r="AD406" i="27"/>
  <c r="AC406" i="27"/>
  <c r="AB406" i="27"/>
  <c r="AA406" i="27"/>
  <c r="Y406" i="27"/>
  <c r="X406" i="27"/>
  <c r="U406" i="27"/>
  <c r="AG405" i="27"/>
  <c r="AF405" i="27"/>
  <c r="AE405" i="27"/>
  <c r="AD405" i="27"/>
  <c r="AC405" i="27"/>
  <c r="AB405" i="27"/>
  <c r="AA405" i="27"/>
  <c r="Y405" i="27"/>
  <c r="X405" i="27"/>
  <c r="U405" i="27"/>
  <c r="AG404" i="27"/>
  <c r="AF404" i="27"/>
  <c r="AE404" i="27"/>
  <c r="AD404" i="27"/>
  <c r="AC404" i="27"/>
  <c r="AB404" i="27"/>
  <c r="AA404" i="27"/>
  <c r="Y404" i="27"/>
  <c r="X404" i="27"/>
  <c r="U404" i="27"/>
  <c r="AG403" i="27"/>
  <c r="AF403" i="27"/>
  <c r="AE403" i="27"/>
  <c r="AD403" i="27"/>
  <c r="AC403" i="27"/>
  <c r="AB403" i="27"/>
  <c r="AA403" i="27"/>
  <c r="Y403" i="27"/>
  <c r="X403" i="27"/>
  <c r="U403" i="27"/>
  <c r="AG402" i="27"/>
  <c r="AF402" i="27"/>
  <c r="AE402" i="27"/>
  <c r="AD402" i="27"/>
  <c r="AC402" i="27"/>
  <c r="AB402" i="27"/>
  <c r="AA402" i="27"/>
  <c r="Y402" i="27"/>
  <c r="X402" i="27"/>
  <c r="U402" i="27"/>
  <c r="AG401" i="27"/>
  <c r="AF401" i="27"/>
  <c r="AE401" i="27"/>
  <c r="AD401" i="27"/>
  <c r="AC401" i="27"/>
  <c r="AB401" i="27"/>
  <c r="AA401" i="27"/>
  <c r="Y401" i="27"/>
  <c r="X401" i="27"/>
  <c r="U401" i="27"/>
  <c r="AG400" i="27"/>
  <c r="AF400" i="27"/>
  <c r="AE400" i="27"/>
  <c r="AD400" i="27"/>
  <c r="AC400" i="27"/>
  <c r="AB400" i="27"/>
  <c r="AA400" i="27"/>
  <c r="Y400" i="27"/>
  <c r="X400" i="27"/>
  <c r="U400" i="27"/>
  <c r="AG399" i="27"/>
  <c r="AF399" i="27"/>
  <c r="AE399" i="27"/>
  <c r="AD399" i="27"/>
  <c r="AC399" i="27"/>
  <c r="AB399" i="27"/>
  <c r="AA399" i="27"/>
  <c r="Y399" i="27"/>
  <c r="X399" i="27"/>
  <c r="U399" i="27"/>
  <c r="AG398" i="27"/>
  <c r="AF398" i="27"/>
  <c r="AE398" i="27"/>
  <c r="AD398" i="27"/>
  <c r="AC398" i="27"/>
  <c r="AB398" i="27"/>
  <c r="AA398" i="27"/>
  <c r="Y398" i="27"/>
  <c r="X398" i="27"/>
  <c r="U398" i="27"/>
  <c r="AG397" i="27"/>
  <c r="AF397" i="27"/>
  <c r="AE397" i="27"/>
  <c r="AD397" i="27"/>
  <c r="AC397" i="27"/>
  <c r="AB397" i="27"/>
  <c r="AA397" i="27"/>
  <c r="Y397" i="27"/>
  <c r="X397" i="27"/>
  <c r="U397" i="27"/>
  <c r="AG396" i="27"/>
  <c r="AF396" i="27"/>
  <c r="AE396" i="27"/>
  <c r="AD396" i="27"/>
  <c r="AC396" i="27"/>
  <c r="AB396" i="27"/>
  <c r="AA396" i="27"/>
  <c r="Y396" i="27"/>
  <c r="X396" i="27"/>
  <c r="U396" i="27"/>
  <c r="AG395" i="27"/>
  <c r="AF395" i="27"/>
  <c r="AE395" i="27"/>
  <c r="AD395" i="27"/>
  <c r="AC395" i="27"/>
  <c r="AB395" i="27"/>
  <c r="AA395" i="27"/>
  <c r="Y395" i="27"/>
  <c r="X395" i="27"/>
  <c r="U395" i="27"/>
  <c r="AG394" i="27"/>
  <c r="AF394" i="27"/>
  <c r="AE394" i="27"/>
  <c r="AD394" i="27"/>
  <c r="AC394" i="27"/>
  <c r="AB394" i="27"/>
  <c r="AA394" i="27"/>
  <c r="Y394" i="27"/>
  <c r="X394" i="27"/>
  <c r="U394" i="27"/>
  <c r="AG393" i="27"/>
  <c r="AF393" i="27"/>
  <c r="AE393" i="27"/>
  <c r="AD393" i="27"/>
  <c r="AC393" i="27"/>
  <c r="AB393" i="27"/>
  <c r="AA393" i="27"/>
  <c r="Y393" i="27"/>
  <c r="X393" i="27"/>
  <c r="U393" i="27"/>
  <c r="AG392" i="27"/>
  <c r="AF392" i="27"/>
  <c r="AE392" i="27"/>
  <c r="AD392" i="27"/>
  <c r="AC392" i="27"/>
  <c r="AB392" i="27"/>
  <c r="AA392" i="27"/>
  <c r="Y392" i="27"/>
  <c r="X392" i="27"/>
  <c r="U392" i="27"/>
  <c r="AG391" i="27"/>
  <c r="AF391" i="27"/>
  <c r="AE391" i="27"/>
  <c r="AD391" i="27"/>
  <c r="AC391" i="27"/>
  <c r="AB391" i="27"/>
  <c r="AA391" i="27"/>
  <c r="Y391" i="27"/>
  <c r="X391" i="27"/>
  <c r="U391" i="27"/>
  <c r="AG390" i="27"/>
  <c r="AF390" i="27"/>
  <c r="AE390" i="27"/>
  <c r="AD390" i="27"/>
  <c r="AC390" i="27"/>
  <c r="AB390" i="27"/>
  <c r="AA390" i="27"/>
  <c r="Y390" i="27"/>
  <c r="X390" i="27"/>
  <c r="U390" i="27"/>
  <c r="AG389" i="27"/>
  <c r="AF389" i="27"/>
  <c r="AE389" i="27"/>
  <c r="AD389" i="27"/>
  <c r="AC389" i="27"/>
  <c r="AB389" i="27"/>
  <c r="AA389" i="27"/>
  <c r="Y389" i="27"/>
  <c r="X389" i="27"/>
  <c r="U389" i="27"/>
  <c r="AG388" i="27"/>
  <c r="AF388" i="27"/>
  <c r="AE388" i="27"/>
  <c r="AD388" i="27"/>
  <c r="AC388" i="27"/>
  <c r="AB388" i="27"/>
  <c r="AA388" i="27"/>
  <c r="Y388" i="27"/>
  <c r="X388" i="27"/>
  <c r="U388" i="27"/>
  <c r="AG387" i="27"/>
  <c r="AF387" i="27"/>
  <c r="AE387" i="27"/>
  <c r="AD387" i="27"/>
  <c r="AC387" i="27"/>
  <c r="AB387" i="27"/>
  <c r="AA387" i="27"/>
  <c r="Y387" i="27"/>
  <c r="X387" i="27"/>
  <c r="U387" i="27"/>
  <c r="AG386" i="27"/>
  <c r="AF386" i="27"/>
  <c r="AE386" i="27"/>
  <c r="AD386" i="27"/>
  <c r="AC386" i="27"/>
  <c r="AB386" i="27"/>
  <c r="AA386" i="27"/>
  <c r="Y386" i="27"/>
  <c r="X386" i="27"/>
  <c r="U386" i="27"/>
  <c r="AG385" i="27"/>
  <c r="AF385" i="27"/>
  <c r="AE385" i="27"/>
  <c r="AD385" i="27"/>
  <c r="AC385" i="27"/>
  <c r="AB385" i="27"/>
  <c r="AA385" i="27"/>
  <c r="Y385" i="27"/>
  <c r="X385" i="27"/>
  <c r="U385" i="27"/>
  <c r="AG384" i="27"/>
  <c r="AF384" i="27"/>
  <c r="AE384" i="27"/>
  <c r="AD384" i="27"/>
  <c r="AC384" i="27"/>
  <c r="AB384" i="27"/>
  <c r="AA384" i="27"/>
  <c r="Y384" i="27"/>
  <c r="X384" i="27"/>
  <c r="U384" i="27"/>
  <c r="AG383" i="27"/>
  <c r="AF383" i="27"/>
  <c r="AE383" i="27"/>
  <c r="AD383" i="27"/>
  <c r="AC383" i="27"/>
  <c r="AB383" i="27"/>
  <c r="AA383" i="27"/>
  <c r="Y383" i="27"/>
  <c r="X383" i="27"/>
  <c r="U383" i="27"/>
  <c r="AG382" i="27"/>
  <c r="AF382" i="27"/>
  <c r="AE382" i="27"/>
  <c r="AD382" i="27"/>
  <c r="AC382" i="27"/>
  <c r="AB382" i="27"/>
  <c r="AA382" i="27"/>
  <c r="Y382" i="27"/>
  <c r="X382" i="27"/>
  <c r="U382" i="27"/>
  <c r="AG381" i="27"/>
  <c r="AF381" i="27"/>
  <c r="AE381" i="27"/>
  <c r="AD381" i="27"/>
  <c r="AC381" i="27"/>
  <c r="AB381" i="27"/>
  <c r="AA381" i="27"/>
  <c r="Y381" i="27"/>
  <c r="X381" i="27"/>
  <c r="U381" i="27"/>
  <c r="AG380" i="27"/>
  <c r="AF380" i="27"/>
  <c r="AE380" i="27"/>
  <c r="AD380" i="27"/>
  <c r="AC380" i="27"/>
  <c r="AB380" i="27"/>
  <c r="AA380" i="27"/>
  <c r="Y380" i="27"/>
  <c r="X380" i="27"/>
  <c r="U380" i="27"/>
  <c r="AG379" i="27"/>
  <c r="AF379" i="27"/>
  <c r="AE379" i="27"/>
  <c r="AD379" i="27"/>
  <c r="AC379" i="27"/>
  <c r="AB379" i="27"/>
  <c r="AA379" i="27"/>
  <c r="Y379" i="27"/>
  <c r="X379" i="27"/>
  <c r="U379" i="27"/>
  <c r="AG378" i="27"/>
  <c r="AF378" i="27"/>
  <c r="AE378" i="27"/>
  <c r="AD378" i="27"/>
  <c r="AC378" i="27"/>
  <c r="AB378" i="27"/>
  <c r="AA378" i="27"/>
  <c r="Y378" i="27"/>
  <c r="X378" i="27"/>
  <c r="U378" i="27"/>
  <c r="AG377" i="27"/>
  <c r="AF377" i="27"/>
  <c r="AE377" i="27"/>
  <c r="AD377" i="27"/>
  <c r="AC377" i="27"/>
  <c r="AB377" i="27"/>
  <c r="AA377" i="27"/>
  <c r="Y377" i="27"/>
  <c r="X377" i="27"/>
  <c r="U377" i="27"/>
  <c r="AG376" i="27"/>
  <c r="AF376" i="27"/>
  <c r="AE376" i="27"/>
  <c r="AD376" i="27"/>
  <c r="AC376" i="27"/>
  <c r="AB376" i="27"/>
  <c r="AA376" i="27"/>
  <c r="Y376" i="27"/>
  <c r="X376" i="27"/>
  <c r="U376" i="27"/>
  <c r="AG375" i="27"/>
  <c r="AF375" i="27"/>
  <c r="AE375" i="27"/>
  <c r="AD375" i="27"/>
  <c r="AC375" i="27"/>
  <c r="AB375" i="27"/>
  <c r="AA375" i="27"/>
  <c r="Y375" i="27"/>
  <c r="X375" i="27"/>
  <c r="U375" i="27"/>
  <c r="AG374" i="27"/>
  <c r="AF374" i="27"/>
  <c r="AE374" i="27"/>
  <c r="AD374" i="27"/>
  <c r="AC374" i="27"/>
  <c r="AB374" i="27"/>
  <c r="AA374" i="27"/>
  <c r="Y374" i="27"/>
  <c r="X374" i="27"/>
  <c r="U374" i="27"/>
  <c r="AG373" i="27"/>
  <c r="AF373" i="27"/>
  <c r="AE373" i="27"/>
  <c r="AD373" i="27"/>
  <c r="AC373" i="27"/>
  <c r="AB373" i="27"/>
  <c r="AA373" i="27"/>
  <c r="Y373" i="27"/>
  <c r="X373" i="27"/>
  <c r="U373" i="27"/>
  <c r="AG372" i="27"/>
  <c r="AF372" i="27"/>
  <c r="AE372" i="27"/>
  <c r="AD372" i="27"/>
  <c r="AC372" i="27"/>
  <c r="AB372" i="27"/>
  <c r="AA372" i="27"/>
  <c r="Y372" i="27"/>
  <c r="X372" i="27"/>
  <c r="U372" i="27"/>
  <c r="AG371" i="27"/>
  <c r="AF371" i="27"/>
  <c r="AE371" i="27"/>
  <c r="AD371" i="27"/>
  <c r="AC371" i="27"/>
  <c r="AB371" i="27"/>
  <c r="AA371" i="27"/>
  <c r="Y371" i="27"/>
  <c r="X371" i="27"/>
  <c r="U371" i="27"/>
  <c r="AG370" i="27"/>
  <c r="AF370" i="27"/>
  <c r="AE370" i="27"/>
  <c r="AD370" i="27"/>
  <c r="AC370" i="27"/>
  <c r="AB370" i="27"/>
  <c r="AA370" i="27"/>
  <c r="Y370" i="27"/>
  <c r="X370" i="27"/>
  <c r="U370" i="27"/>
  <c r="AG369" i="27"/>
  <c r="AF369" i="27"/>
  <c r="AE369" i="27"/>
  <c r="AD369" i="27"/>
  <c r="AC369" i="27"/>
  <c r="AB369" i="27"/>
  <c r="AA369" i="27"/>
  <c r="Y369" i="27"/>
  <c r="X369" i="27"/>
  <c r="U369" i="27"/>
  <c r="AG368" i="27"/>
  <c r="AF368" i="27"/>
  <c r="AE368" i="27"/>
  <c r="AD368" i="27"/>
  <c r="AC368" i="27"/>
  <c r="AB368" i="27"/>
  <c r="AA368" i="27"/>
  <c r="Y368" i="27"/>
  <c r="X368" i="27"/>
  <c r="U368" i="27"/>
  <c r="AG367" i="27"/>
  <c r="AF367" i="27"/>
  <c r="AE367" i="27"/>
  <c r="AD367" i="27"/>
  <c r="AC367" i="27"/>
  <c r="AB367" i="27"/>
  <c r="AA367" i="27"/>
  <c r="Y367" i="27"/>
  <c r="X367" i="27"/>
  <c r="U367" i="27"/>
  <c r="AG366" i="27"/>
  <c r="AF366" i="27"/>
  <c r="AE366" i="27"/>
  <c r="AD366" i="27"/>
  <c r="AC366" i="27"/>
  <c r="AB366" i="27"/>
  <c r="AA366" i="27"/>
  <c r="Y366" i="27"/>
  <c r="X366" i="27"/>
  <c r="U366" i="27"/>
  <c r="AG365" i="27"/>
  <c r="AF365" i="27"/>
  <c r="AE365" i="27"/>
  <c r="AD365" i="27"/>
  <c r="AC365" i="27"/>
  <c r="AB365" i="27"/>
  <c r="AA365" i="27"/>
  <c r="Y365" i="27"/>
  <c r="X365" i="27"/>
  <c r="U365" i="27"/>
  <c r="AG364" i="27"/>
  <c r="AF364" i="27"/>
  <c r="AE364" i="27"/>
  <c r="AD364" i="27"/>
  <c r="AC364" i="27"/>
  <c r="AB364" i="27"/>
  <c r="AA364" i="27"/>
  <c r="Y364" i="27"/>
  <c r="X364" i="27"/>
  <c r="U364" i="27"/>
  <c r="AG363" i="27"/>
  <c r="AF363" i="27"/>
  <c r="AE363" i="27"/>
  <c r="AD363" i="27"/>
  <c r="AC363" i="27"/>
  <c r="AB363" i="27"/>
  <c r="AA363" i="27"/>
  <c r="Y363" i="27"/>
  <c r="X363" i="27"/>
  <c r="U363" i="27"/>
  <c r="AG362" i="27"/>
  <c r="AF362" i="27"/>
  <c r="AE362" i="27"/>
  <c r="AD362" i="27"/>
  <c r="AC362" i="27"/>
  <c r="AB362" i="27"/>
  <c r="AA362" i="27"/>
  <c r="Y362" i="27"/>
  <c r="X362" i="27"/>
  <c r="U362" i="27"/>
  <c r="AG361" i="27"/>
  <c r="AF361" i="27"/>
  <c r="AE361" i="27"/>
  <c r="AD361" i="27"/>
  <c r="AC361" i="27"/>
  <c r="AB361" i="27"/>
  <c r="AA361" i="27"/>
  <c r="Y361" i="27"/>
  <c r="X361" i="27"/>
  <c r="U361" i="27"/>
  <c r="AG360" i="27"/>
  <c r="AF360" i="27"/>
  <c r="AE360" i="27"/>
  <c r="AD360" i="27"/>
  <c r="AC360" i="27"/>
  <c r="AB360" i="27"/>
  <c r="AA360" i="27"/>
  <c r="Y360" i="27"/>
  <c r="X360" i="27"/>
  <c r="U360" i="27"/>
  <c r="AG359" i="27"/>
  <c r="AF359" i="27"/>
  <c r="AE359" i="27"/>
  <c r="AD359" i="27"/>
  <c r="AC359" i="27"/>
  <c r="AB359" i="27"/>
  <c r="AA359" i="27"/>
  <c r="Y359" i="27"/>
  <c r="X359" i="27"/>
  <c r="U359" i="27"/>
  <c r="AG358" i="27"/>
  <c r="AF358" i="27"/>
  <c r="AE358" i="27"/>
  <c r="AD358" i="27"/>
  <c r="AC358" i="27"/>
  <c r="AB358" i="27"/>
  <c r="AA358" i="27"/>
  <c r="Y358" i="27"/>
  <c r="X358" i="27"/>
  <c r="U358" i="27"/>
  <c r="AG357" i="27"/>
  <c r="AF357" i="27"/>
  <c r="AE357" i="27"/>
  <c r="AD357" i="27"/>
  <c r="AC357" i="27"/>
  <c r="AB357" i="27"/>
  <c r="AA357" i="27"/>
  <c r="Y357" i="27"/>
  <c r="X357" i="27"/>
  <c r="U357" i="27"/>
  <c r="AG356" i="27"/>
  <c r="AF356" i="27"/>
  <c r="AE356" i="27"/>
  <c r="AD356" i="27"/>
  <c r="AC356" i="27"/>
  <c r="AB356" i="27"/>
  <c r="AA356" i="27"/>
  <c r="Y356" i="27"/>
  <c r="X356" i="27"/>
  <c r="U356" i="27"/>
  <c r="AG355" i="27"/>
  <c r="AF355" i="27"/>
  <c r="AE355" i="27"/>
  <c r="AD355" i="27"/>
  <c r="AC355" i="27"/>
  <c r="AB355" i="27"/>
  <c r="AA355" i="27"/>
  <c r="Y355" i="27"/>
  <c r="X355" i="27"/>
  <c r="U355" i="27"/>
  <c r="AG354" i="27"/>
  <c r="AF354" i="27"/>
  <c r="AE354" i="27"/>
  <c r="AD354" i="27"/>
  <c r="AC354" i="27"/>
  <c r="AB354" i="27"/>
  <c r="AA354" i="27"/>
  <c r="Y354" i="27"/>
  <c r="X354" i="27"/>
  <c r="U354" i="27"/>
  <c r="AG353" i="27"/>
  <c r="AF353" i="27"/>
  <c r="AE353" i="27"/>
  <c r="AD353" i="27"/>
  <c r="AC353" i="27"/>
  <c r="AB353" i="27"/>
  <c r="AA353" i="27"/>
  <c r="Y353" i="27"/>
  <c r="X353" i="27"/>
  <c r="U353" i="27"/>
  <c r="AG352" i="27"/>
  <c r="AF352" i="27"/>
  <c r="AE352" i="27"/>
  <c r="AD352" i="27"/>
  <c r="AC352" i="27"/>
  <c r="AB352" i="27"/>
  <c r="AA352" i="27"/>
  <c r="Y352" i="27"/>
  <c r="X352" i="27"/>
  <c r="U352" i="27"/>
  <c r="AG351" i="27"/>
  <c r="AF351" i="27"/>
  <c r="AE351" i="27"/>
  <c r="AD351" i="27"/>
  <c r="AC351" i="27"/>
  <c r="AB351" i="27"/>
  <c r="AA351" i="27"/>
  <c r="Y351" i="27"/>
  <c r="X351" i="27"/>
  <c r="U351" i="27"/>
  <c r="AG350" i="27"/>
  <c r="AF350" i="27"/>
  <c r="AE350" i="27"/>
  <c r="AD350" i="27"/>
  <c r="AC350" i="27"/>
  <c r="AB350" i="27"/>
  <c r="AA350" i="27"/>
  <c r="Y350" i="27"/>
  <c r="X350" i="27"/>
  <c r="U350" i="27"/>
  <c r="AG349" i="27"/>
  <c r="AF349" i="27"/>
  <c r="AE349" i="27"/>
  <c r="AD349" i="27"/>
  <c r="AC349" i="27"/>
  <c r="AB349" i="27"/>
  <c r="AA349" i="27"/>
  <c r="Y349" i="27"/>
  <c r="X349" i="27"/>
  <c r="U349" i="27"/>
  <c r="AG348" i="27"/>
  <c r="AF348" i="27"/>
  <c r="AE348" i="27"/>
  <c r="AD348" i="27"/>
  <c r="AC348" i="27"/>
  <c r="AB348" i="27"/>
  <c r="AA348" i="27"/>
  <c r="Y348" i="27"/>
  <c r="X348" i="27"/>
  <c r="U348" i="27"/>
  <c r="AG347" i="27"/>
  <c r="AF347" i="27"/>
  <c r="AE347" i="27"/>
  <c r="AD347" i="27"/>
  <c r="AC347" i="27"/>
  <c r="AB347" i="27"/>
  <c r="AA347" i="27"/>
  <c r="Y347" i="27"/>
  <c r="X347" i="27"/>
  <c r="U347" i="27"/>
  <c r="AG346" i="27"/>
  <c r="AF346" i="27"/>
  <c r="AE346" i="27"/>
  <c r="AD346" i="27"/>
  <c r="AC346" i="27"/>
  <c r="AB346" i="27"/>
  <c r="AA346" i="27"/>
  <c r="Y346" i="27"/>
  <c r="X346" i="27"/>
  <c r="U346" i="27"/>
  <c r="AG345" i="27"/>
  <c r="AF345" i="27"/>
  <c r="AE345" i="27"/>
  <c r="AD345" i="27"/>
  <c r="AC345" i="27"/>
  <c r="AB345" i="27"/>
  <c r="AA345" i="27"/>
  <c r="Y345" i="27"/>
  <c r="X345" i="27"/>
  <c r="U345" i="27"/>
  <c r="AG344" i="27"/>
  <c r="AF344" i="27"/>
  <c r="AE344" i="27"/>
  <c r="AD344" i="27"/>
  <c r="AC344" i="27"/>
  <c r="AB344" i="27"/>
  <c r="AA344" i="27"/>
  <c r="Y344" i="27"/>
  <c r="X344" i="27"/>
  <c r="U344" i="27"/>
  <c r="AG343" i="27"/>
  <c r="AF343" i="27"/>
  <c r="AE343" i="27"/>
  <c r="AD343" i="27"/>
  <c r="AC343" i="27"/>
  <c r="AB343" i="27"/>
  <c r="AA343" i="27"/>
  <c r="Y343" i="27"/>
  <c r="X343" i="27"/>
  <c r="U343" i="27"/>
  <c r="AG342" i="27"/>
  <c r="AF342" i="27"/>
  <c r="AE342" i="27"/>
  <c r="AD342" i="27"/>
  <c r="AC342" i="27"/>
  <c r="AB342" i="27"/>
  <c r="AA342" i="27"/>
  <c r="Y342" i="27"/>
  <c r="X342" i="27"/>
  <c r="U342" i="27"/>
  <c r="AG341" i="27"/>
  <c r="AF341" i="27"/>
  <c r="AE341" i="27"/>
  <c r="AD341" i="27"/>
  <c r="AC341" i="27"/>
  <c r="AB341" i="27"/>
  <c r="AA341" i="27"/>
  <c r="Y341" i="27"/>
  <c r="X341" i="27"/>
  <c r="U341" i="27"/>
  <c r="AG340" i="27"/>
  <c r="AF340" i="27"/>
  <c r="AE340" i="27"/>
  <c r="AD340" i="27"/>
  <c r="AC340" i="27"/>
  <c r="AB340" i="27"/>
  <c r="AA340" i="27"/>
  <c r="Y340" i="27"/>
  <c r="X340" i="27"/>
  <c r="U340" i="27"/>
  <c r="AG339" i="27"/>
  <c r="AF339" i="27"/>
  <c r="AE339" i="27"/>
  <c r="AD339" i="27"/>
  <c r="AC339" i="27"/>
  <c r="AB339" i="27"/>
  <c r="AA339" i="27"/>
  <c r="Y339" i="27"/>
  <c r="X339" i="27"/>
  <c r="U339" i="27"/>
  <c r="AG338" i="27"/>
  <c r="AF338" i="27"/>
  <c r="AE338" i="27"/>
  <c r="AD338" i="27"/>
  <c r="AC338" i="27"/>
  <c r="AB338" i="27"/>
  <c r="AA338" i="27"/>
  <c r="Y338" i="27"/>
  <c r="X338" i="27"/>
  <c r="U338" i="27"/>
  <c r="AG337" i="27"/>
  <c r="AF337" i="27"/>
  <c r="AE337" i="27"/>
  <c r="AD337" i="27"/>
  <c r="AC337" i="27"/>
  <c r="AB337" i="27"/>
  <c r="AA337" i="27"/>
  <c r="Y337" i="27"/>
  <c r="X337" i="27"/>
  <c r="U337" i="27"/>
  <c r="AG336" i="27"/>
  <c r="AF336" i="27"/>
  <c r="AE336" i="27"/>
  <c r="AD336" i="27"/>
  <c r="AC336" i="27"/>
  <c r="AB336" i="27"/>
  <c r="AA336" i="27"/>
  <c r="Y336" i="27"/>
  <c r="X336" i="27"/>
  <c r="U336" i="27"/>
  <c r="AG335" i="27"/>
  <c r="AF335" i="27"/>
  <c r="AE335" i="27"/>
  <c r="AD335" i="27"/>
  <c r="AC335" i="27"/>
  <c r="AB335" i="27"/>
  <c r="AA335" i="27"/>
  <c r="Y335" i="27"/>
  <c r="X335" i="27"/>
  <c r="U335" i="27"/>
  <c r="AG334" i="27"/>
  <c r="AF334" i="27"/>
  <c r="AE334" i="27"/>
  <c r="AD334" i="27"/>
  <c r="AC334" i="27"/>
  <c r="AB334" i="27"/>
  <c r="AA334" i="27"/>
  <c r="Y334" i="27"/>
  <c r="X334" i="27"/>
  <c r="U334" i="27"/>
  <c r="AG333" i="27"/>
  <c r="AF333" i="27"/>
  <c r="AE333" i="27"/>
  <c r="AD333" i="27"/>
  <c r="AC333" i="27"/>
  <c r="AB333" i="27"/>
  <c r="AA333" i="27"/>
  <c r="Y333" i="27"/>
  <c r="X333" i="27"/>
  <c r="U333" i="27"/>
  <c r="AG332" i="27"/>
  <c r="AF332" i="27"/>
  <c r="AE332" i="27"/>
  <c r="AD332" i="27"/>
  <c r="AC332" i="27"/>
  <c r="AB332" i="27"/>
  <c r="AA332" i="27"/>
  <c r="Y332" i="27"/>
  <c r="X332" i="27"/>
  <c r="U332" i="27"/>
  <c r="AG331" i="27"/>
  <c r="AF331" i="27"/>
  <c r="AE331" i="27"/>
  <c r="AD331" i="27"/>
  <c r="AC331" i="27"/>
  <c r="AB331" i="27"/>
  <c r="AA331" i="27"/>
  <c r="Y331" i="27"/>
  <c r="X331" i="27"/>
  <c r="U331" i="27"/>
  <c r="AG330" i="27"/>
  <c r="AF330" i="27"/>
  <c r="AE330" i="27"/>
  <c r="AD330" i="27"/>
  <c r="AC330" i="27"/>
  <c r="AB330" i="27"/>
  <c r="AA330" i="27"/>
  <c r="Y330" i="27"/>
  <c r="X330" i="27"/>
  <c r="U330" i="27"/>
  <c r="AG329" i="27"/>
  <c r="AF329" i="27"/>
  <c r="AE329" i="27"/>
  <c r="AD329" i="27"/>
  <c r="AC329" i="27"/>
  <c r="AB329" i="27"/>
  <c r="AA329" i="27"/>
  <c r="Y329" i="27"/>
  <c r="X329" i="27"/>
  <c r="U329" i="27"/>
  <c r="AG328" i="27"/>
  <c r="AF328" i="27"/>
  <c r="AE328" i="27"/>
  <c r="AD328" i="27"/>
  <c r="AC328" i="27"/>
  <c r="AB328" i="27"/>
  <c r="AA328" i="27"/>
  <c r="Y328" i="27"/>
  <c r="X328" i="27"/>
  <c r="U328" i="27"/>
  <c r="AG327" i="27"/>
  <c r="AF327" i="27"/>
  <c r="AE327" i="27"/>
  <c r="AD327" i="27"/>
  <c r="AC327" i="27"/>
  <c r="AB327" i="27"/>
  <c r="AA327" i="27"/>
  <c r="Y327" i="27"/>
  <c r="X327" i="27"/>
  <c r="U327" i="27"/>
  <c r="AG326" i="27"/>
  <c r="AF326" i="27"/>
  <c r="AE326" i="27"/>
  <c r="AD326" i="27"/>
  <c r="AC326" i="27"/>
  <c r="AB326" i="27"/>
  <c r="AA326" i="27"/>
  <c r="Y326" i="27"/>
  <c r="X326" i="27"/>
  <c r="U326" i="27"/>
  <c r="AG325" i="27"/>
  <c r="AF325" i="27"/>
  <c r="AE325" i="27"/>
  <c r="AD325" i="27"/>
  <c r="AC325" i="27"/>
  <c r="AB325" i="27"/>
  <c r="AA325" i="27"/>
  <c r="Y325" i="27"/>
  <c r="X325" i="27"/>
  <c r="U325" i="27"/>
  <c r="AG324" i="27"/>
  <c r="AF324" i="27"/>
  <c r="AE324" i="27"/>
  <c r="AD324" i="27"/>
  <c r="AC324" i="27"/>
  <c r="AB324" i="27"/>
  <c r="AA324" i="27"/>
  <c r="Y324" i="27"/>
  <c r="X324" i="27"/>
  <c r="U324" i="27"/>
  <c r="AG323" i="27"/>
  <c r="AF323" i="27"/>
  <c r="AE323" i="27"/>
  <c r="AD323" i="27"/>
  <c r="AC323" i="27"/>
  <c r="AB323" i="27"/>
  <c r="AA323" i="27"/>
  <c r="Y323" i="27"/>
  <c r="X323" i="27"/>
  <c r="U323" i="27"/>
  <c r="AG322" i="27"/>
  <c r="AF322" i="27"/>
  <c r="AE322" i="27"/>
  <c r="AD322" i="27"/>
  <c r="AC322" i="27"/>
  <c r="AB322" i="27"/>
  <c r="AA322" i="27"/>
  <c r="Y322" i="27"/>
  <c r="X322" i="27"/>
  <c r="U322" i="27"/>
  <c r="AG321" i="27"/>
  <c r="AF321" i="27"/>
  <c r="AE321" i="27"/>
  <c r="AD321" i="27"/>
  <c r="AC321" i="27"/>
  <c r="AB321" i="27"/>
  <c r="AA321" i="27"/>
  <c r="Y321" i="27"/>
  <c r="X321" i="27"/>
  <c r="U321" i="27"/>
  <c r="AG320" i="27"/>
  <c r="AF320" i="27"/>
  <c r="AE320" i="27"/>
  <c r="AD320" i="27"/>
  <c r="AC320" i="27"/>
  <c r="AB320" i="27"/>
  <c r="AA320" i="27"/>
  <c r="Y320" i="27"/>
  <c r="X320" i="27"/>
  <c r="U320" i="27"/>
  <c r="AG319" i="27"/>
  <c r="AF319" i="27"/>
  <c r="AE319" i="27"/>
  <c r="AD319" i="27"/>
  <c r="AC319" i="27"/>
  <c r="AB319" i="27"/>
  <c r="AA319" i="27"/>
  <c r="Y319" i="27"/>
  <c r="X319" i="27"/>
  <c r="U319" i="27"/>
  <c r="AG318" i="27"/>
  <c r="AF318" i="27"/>
  <c r="AE318" i="27"/>
  <c r="AD318" i="27"/>
  <c r="AC318" i="27"/>
  <c r="AB318" i="27"/>
  <c r="AA318" i="27"/>
  <c r="Y318" i="27"/>
  <c r="X318" i="27"/>
  <c r="U318" i="27"/>
  <c r="AG317" i="27"/>
  <c r="AF317" i="27"/>
  <c r="AE317" i="27"/>
  <c r="AD317" i="27"/>
  <c r="AC317" i="27"/>
  <c r="AB317" i="27"/>
  <c r="AA317" i="27"/>
  <c r="Y317" i="27"/>
  <c r="X317" i="27"/>
  <c r="U317" i="27"/>
  <c r="AG316" i="27"/>
  <c r="AF316" i="27"/>
  <c r="AE316" i="27"/>
  <c r="AD316" i="27"/>
  <c r="AC316" i="27"/>
  <c r="AB316" i="27"/>
  <c r="AA316" i="27"/>
  <c r="Y316" i="27"/>
  <c r="X316" i="27"/>
  <c r="U316" i="27"/>
  <c r="AG315" i="27"/>
  <c r="AF315" i="27"/>
  <c r="AE315" i="27"/>
  <c r="AD315" i="27"/>
  <c r="AC315" i="27"/>
  <c r="AB315" i="27"/>
  <c r="AA315" i="27"/>
  <c r="Y315" i="27"/>
  <c r="X315" i="27"/>
  <c r="U315" i="27"/>
  <c r="AG314" i="27"/>
  <c r="AF314" i="27"/>
  <c r="AE314" i="27"/>
  <c r="AD314" i="27"/>
  <c r="AC314" i="27"/>
  <c r="AB314" i="27"/>
  <c r="AA314" i="27"/>
  <c r="Y314" i="27"/>
  <c r="X314" i="27"/>
  <c r="U314" i="27"/>
  <c r="AG313" i="27"/>
  <c r="AF313" i="27"/>
  <c r="AE313" i="27"/>
  <c r="AD313" i="27"/>
  <c r="AC313" i="27"/>
  <c r="AB313" i="27"/>
  <c r="AA313" i="27"/>
  <c r="Y313" i="27"/>
  <c r="X313" i="27"/>
  <c r="U313" i="27"/>
  <c r="AG312" i="27"/>
  <c r="AF312" i="27"/>
  <c r="AE312" i="27"/>
  <c r="AD312" i="27"/>
  <c r="AC312" i="27"/>
  <c r="AB312" i="27"/>
  <c r="AA312" i="27"/>
  <c r="Y312" i="27"/>
  <c r="X312" i="27"/>
  <c r="U312" i="27"/>
  <c r="AG311" i="27"/>
  <c r="AF311" i="27"/>
  <c r="AE311" i="27"/>
  <c r="AD311" i="27"/>
  <c r="AC311" i="27"/>
  <c r="AB311" i="27"/>
  <c r="AA311" i="27"/>
  <c r="Y311" i="27"/>
  <c r="X311" i="27"/>
  <c r="U311" i="27"/>
  <c r="AG310" i="27"/>
  <c r="AF310" i="27"/>
  <c r="AE310" i="27"/>
  <c r="AD310" i="27"/>
  <c r="AC310" i="27"/>
  <c r="AB310" i="27"/>
  <c r="AA310" i="27"/>
  <c r="Y310" i="27"/>
  <c r="X310" i="27"/>
  <c r="U310" i="27"/>
  <c r="AG309" i="27"/>
  <c r="AF309" i="27"/>
  <c r="AE309" i="27"/>
  <c r="AD309" i="27"/>
  <c r="AC309" i="27"/>
  <c r="AB309" i="27"/>
  <c r="AA309" i="27"/>
  <c r="Y309" i="27"/>
  <c r="X309" i="27"/>
  <c r="U309" i="27"/>
  <c r="AG308" i="27"/>
  <c r="AF308" i="27"/>
  <c r="AE308" i="27"/>
  <c r="AD308" i="27"/>
  <c r="AC308" i="27"/>
  <c r="AB308" i="27"/>
  <c r="AA308" i="27"/>
  <c r="Y308" i="27"/>
  <c r="X308" i="27"/>
  <c r="U308" i="27"/>
  <c r="AG307" i="27"/>
  <c r="AF307" i="27"/>
  <c r="AE307" i="27"/>
  <c r="AD307" i="27"/>
  <c r="AC307" i="27"/>
  <c r="AB307" i="27"/>
  <c r="AA307" i="27"/>
  <c r="Y307" i="27"/>
  <c r="X307" i="27"/>
  <c r="U307" i="27"/>
  <c r="AG306" i="27"/>
  <c r="AF306" i="27"/>
  <c r="AE306" i="27"/>
  <c r="AD306" i="27"/>
  <c r="AC306" i="27"/>
  <c r="AB306" i="27"/>
  <c r="AA306" i="27"/>
  <c r="Y306" i="27"/>
  <c r="X306" i="27"/>
  <c r="U306" i="27"/>
  <c r="AG305" i="27"/>
  <c r="AF305" i="27"/>
  <c r="AE305" i="27"/>
  <c r="AD305" i="27"/>
  <c r="AC305" i="27"/>
  <c r="AB305" i="27"/>
  <c r="AA305" i="27"/>
  <c r="Y305" i="27"/>
  <c r="X305" i="27"/>
  <c r="U305" i="27"/>
  <c r="AG304" i="27"/>
  <c r="AF304" i="27"/>
  <c r="AE304" i="27"/>
  <c r="AD304" i="27"/>
  <c r="AC304" i="27"/>
  <c r="AB304" i="27"/>
  <c r="AA304" i="27"/>
  <c r="Y304" i="27"/>
  <c r="X304" i="27"/>
  <c r="U304" i="27"/>
  <c r="AG303" i="27"/>
  <c r="AF303" i="27"/>
  <c r="AE303" i="27"/>
  <c r="AD303" i="27"/>
  <c r="AC303" i="27"/>
  <c r="AB303" i="27"/>
  <c r="AA303" i="27"/>
  <c r="Y303" i="27"/>
  <c r="X303" i="27"/>
  <c r="U303" i="27"/>
  <c r="AG302" i="27"/>
  <c r="AF302" i="27"/>
  <c r="AE302" i="27"/>
  <c r="AD302" i="27"/>
  <c r="AC302" i="27"/>
  <c r="AB302" i="27"/>
  <c r="AA302" i="27"/>
  <c r="Y302" i="27"/>
  <c r="X302" i="27"/>
  <c r="U302" i="27"/>
  <c r="AG301" i="27"/>
  <c r="AF301" i="27"/>
  <c r="AE301" i="27"/>
  <c r="AD301" i="27"/>
  <c r="AC301" i="27"/>
  <c r="AB301" i="27"/>
  <c r="AA301" i="27"/>
  <c r="Y301" i="27"/>
  <c r="X301" i="27"/>
  <c r="U301" i="27"/>
  <c r="AG300" i="27"/>
  <c r="AF300" i="27"/>
  <c r="AE300" i="27"/>
  <c r="AD300" i="27"/>
  <c r="AC300" i="27"/>
  <c r="AB300" i="27"/>
  <c r="AA300" i="27"/>
  <c r="Y300" i="27"/>
  <c r="X300" i="27"/>
  <c r="U300" i="27"/>
  <c r="AG299" i="27"/>
  <c r="AF299" i="27"/>
  <c r="AE299" i="27"/>
  <c r="AD299" i="27"/>
  <c r="AC299" i="27"/>
  <c r="AB299" i="27"/>
  <c r="AA299" i="27"/>
  <c r="Y299" i="27"/>
  <c r="X299" i="27"/>
  <c r="U299" i="27"/>
  <c r="AG298" i="27"/>
  <c r="AF298" i="27"/>
  <c r="AE298" i="27"/>
  <c r="AD298" i="27"/>
  <c r="AC298" i="27"/>
  <c r="AB298" i="27"/>
  <c r="AA298" i="27"/>
  <c r="Y298" i="27"/>
  <c r="X298" i="27"/>
  <c r="U298" i="27"/>
  <c r="AG297" i="27"/>
  <c r="AF297" i="27"/>
  <c r="AE297" i="27"/>
  <c r="AD297" i="27"/>
  <c r="AC297" i="27"/>
  <c r="AB297" i="27"/>
  <c r="AA297" i="27"/>
  <c r="Y297" i="27"/>
  <c r="X297" i="27"/>
  <c r="U297" i="27"/>
  <c r="AG296" i="27"/>
  <c r="AF296" i="27"/>
  <c r="AE296" i="27"/>
  <c r="AD296" i="27"/>
  <c r="AC296" i="27"/>
  <c r="AB296" i="27"/>
  <c r="AA296" i="27"/>
  <c r="Y296" i="27"/>
  <c r="X296" i="27"/>
  <c r="U296" i="27"/>
  <c r="AG295" i="27"/>
  <c r="AF295" i="27"/>
  <c r="AE295" i="27"/>
  <c r="AD295" i="27"/>
  <c r="AC295" i="27"/>
  <c r="AB295" i="27"/>
  <c r="AA295" i="27"/>
  <c r="Y295" i="27"/>
  <c r="X295" i="27"/>
  <c r="U295" i="27"/>
  <c r="AG294" i="27"/>
  <c r="AF294" i="27"/>
  <c r="AE294" i="27"/>
  <c r="AD294" i="27"/>
  <c r="AC294" i="27"/>
  <c r="AB294" i="27"/>
  <c r="AA294" i="27"/>
  <c r="Y294" i="27"/>
  <c r="X294" i="27"/>
  <c r="U294" i="27"/>
  <c r="AG293" i="27"/>
  <c r="AF293" i="27"/>
  <c r="AE293" i="27"/>
  <c r="AD293" i="27"/>
  <c r="AC293" i="27"/>
  <c r="AB293" i="27"/>
  <c r="AA293" i="27"/>
  <c r="Y293" i="27"/>
  <c r="X293" i="27"/>
  <c r="U293" i="27"/>
  <c r="AG292" i="27"/>
  <c r="AF292" i="27"/>
  <c r="AE292" i="27"/>
  <c r="AD292" i="27"/>
  <c r="AC292" i="27"/>
  <c r="AB292" i="27"/>
  <c r="AA292" i="27"/>
  <c r="Y292" i="27"/>
  <c r="X292" i="27"/>
  <c r="U292" i="27"/>
  <c r="AG291" i="27"/>
  <c r="AF291" i="27"/>
  <c r="AE291" i="27"/>
  <c r="AD291" i="27"/>
  <c r="AC291" i="27"/>
  <c r="AB291" i="27"/>
  <c r="AA291" i="27"/>
  <c r="Y291" i="27"/>
  <c r="X291" i="27"/>
  <c r="U291" i="27"/>
  <c r="AG290" i="27"/>
  <c r="AF290" i="27"/>
  <c r="AE290" i="27"/>
  <c r="AD290" i="27"/>
  <c r="AC290" i="27"/>
  <c r="AB290" i="27"/>
  <c r="AA290" i="27"/>
  <c r="Y290" i="27"/>
  <c r="X290" i="27"/>
  <c r="U290" i="27"/>
  <c r="AG289" i="27"/>
  <c r="AF289" i="27"/>
  <c r="AE289" i="27"/>
  <c r="AD289" i="27"/>
  <c r="AC289" i="27"/>
  <c r="AB289" i="27"/>
  <c r="AA289" i="27"/>
  <c r="Y289" i="27"/>
  <c r="X289" i="27"/>
  <c r="U289" i="27"/>
  <c r="AG288" i="27"/>
  <c r="AF288" i="27"/>
  <c r="AE288" i="27"/>
  <c r="AD288" i="27"/>
  <c r="AC288" i="27"/>
  <c r="AB288" i="27"/>
  <c r="AA288" i="27"/>
  <c r="Y288" i="27"/>
  <c r="X288" i="27"/>
  <c r="U288" i="27"/>
  <c r="AG287" i="27"/>
  <c r="AF287" i="27"/>
  <c r="AE287" i="27"/>
  <c r="AD287" i="27"/>
  <c r="AC287" i="27"/>
  <c r="AB287" i="27"/>
  <c r="AA287" i="27"/>
  <c r="Y287" i="27"/>
  <c r="X287" i="27"/>
  <c r="U287" i="27"/>
  <c r="AG286" i="27"/>
  <c r="AF286" i="27"/>
  <c r="AE286" i="27"/>
  <c r="AD286" i="27"/>
  <c r="AC286" i="27"/>
  <c r="AB286" i="27"/>
  <c r="AA286" i="27"/>
  <c r="Y286" i="27"/>
  <c r="X286" i="27"/>
  <c r="U286" i="27"/>
  <c r="AG285" i="27"/>
  <c r="AF285" i="27"/>
  <c r="AE285" i="27"/>
  <c r="AD285" i="27"/>
  <c r="AC285" i="27"/>
  <c r="AB285" i="27"/>
  <c r="AA285" i="27"/>
  <c r="Y285" i="27"/>
  <c r="X285" i="27"/>
  <c r="U285" i="27"/>
  <c r="AG284" i="27"/>
  <c r="AF284" i="27"/>
  <c r="AE284" i="27"/>
  <c r="AD284" i="27"/>
  <c r="AC284" i="27"/>
  <c r="AB284" i="27"/>
  <c r="AA284" i="27"/>
  <c r="Y284" i="27"/>
  <c r="X284" i="27"/>
  <c r="U284" i="27"/>
  <c r="AG283" i="27"/>
  <c r="AF283" i="27"/>
  <c r="AE283" i="27"/>
  <c r="AD283" i="27"/>
  <c r="AC283" i="27"/>
  <c r="AB283" i="27"/>
  <c r="AA283" i="27"/>
  <c r="Y283" i="27"/>
  <c r="X283" i="27"/>
  <c r="U283" i="27"/>
  <c r="AG282" i="27"/>
  <c r="AF282" i="27"/>
  <c r="AE282" i="27"/>
  <c r="AD282" i="27"/>
  <c r="AC282" i="27"/>
  <c r="AB282" i="27"/>
  <c r="AA282" i="27"/>
  <c r="Y282" i="27"/>
  <c r="X282" i="27"/>
  <c r="U282" i="27"/>
  <c r="AG281" i="27"/>
  <c r="AF281" i="27"/>
  <c r="AE281" i="27"/>
  <c r="AD281" i="27"/>
  <c r="AC281" i="27"/>
  <c r="AB281" i="27"/>
  <c r="AA281" i="27"/>
  <c r="Y281" i="27"/>
  <c r="X281" i="27"/>
  <c r="U281" i="27"/>
  <c r="AG280" i="27"/>
  <c r="AF280" i="27"/>
  <c r="AE280" i="27"/>
  <c r="AD280" i="27"/>
  <c r="AC280" i="27"/>
  <c r="AB280" i="27"/>
  <c r="AA280" i="27"/>
  <c r="Y280" i="27"/>
  <c r="X280" i="27"/>
  <c r="U280" i="27"/>
  <c r="AG279" i="27"/>
  <c r="AF279" i="27"/>
  <c r="AE279" i="27"/>
  <c r="AD279" i="27"/>
  <c r="AC279" i="27"/>
  <c r="AB279" i="27"/>
  <c r="AA279" i="27"/>
  <c r="Y279" i="27"/>
  <c r="X279" i="27"/>
  <c r="U279" i="27"/>
  <c r="AG278" i="27"/>
  <c r="AF278" i="27"/>
  <c r="AE278" i="27"/>
  <c r="AD278" i="27"/>
  <c r="AC278" i="27"/>
  <c r="AB278" i="27"/>
  <c r="AA278" i="27"/>
  <c r="Y278" i="27"/>
  <c r="X278" i="27"/>
  <c r="U278" i="27"/>
  <c r="AG277" i="27"/>
  <c r="AF277" i="27"/>
  <c r="AE277" i="27"/>
  <c r="AD277" i="27"/>
  <c r="AC277" i="27"/>
  <c r="AB277" i="27"/>
  <c r="AA277" i="27"/>
  <c r="Y277" i="27"/>
  <c r="X277" i="27"/>
  <c r="U277" i="27"/>
  <c r="AG276" i="27"/>
  <c r="AF276" i="27"/>
  <c r="AE276" i="27"/>
  <c r="AD276" i="27"/>
  <c r="AC276" i="27"/>
  <c r="AB276" i="27"/>
  <c r="AA276" i="27"/>
  <c r="Y276" i="27"/>
  <c r="X276" i="27"/>
  <c r="U276" i="27"/>
  <c r="AG275" i="27"/>
  <c r="AF275" i="27"/>
  <c r="AE275" i="27"/>
  <c r="AD275" i="27"/>
  <c r="AC275" i="27"/>
  <c r="AB275" i="27"/>
  <c r="AA275" i="27"/>
  <c r="Y275" i="27"/>
  <c r="X275" i="27"/>
  <c r="U275" i="27"/>
  <c r="AG274" i="27"/>
  <c r="AF274" i="27"/>
  <c r="AE274" i="27"/>
  <c r="AD274" i="27"/>
  <c r="AC274" i="27"/>
  <c r="AB274" i="27"/>
  <c r="AA274" i="27"/>
  <c r="Y274" i="27"/>
  <c r="X274" i="27"/>
  <c r="U274" i="27"/>
  <c r="AG273" i="27"/>
  <c r="AF273" i="27"/>
  <c r="AE273" i="27"/>
  <c r="AD273" i="27"/>
  <c r="AC273" i="27"/>
  <c r="AB273" i="27"/>
  <c r="AA273" i="27"/>
  <c r="Y273" i="27"/>
  <c r="X273" i="27"/>
  <c r="U273" i="27"/>
  <c r="AG272" i="27"/>
  <c r="AF272" i="27"/>
  <c r="AE272" i="27"/>
  <c r="AD272" i="27"/>
  <c r="AC272" i="27"/>
  <c r="AB272" i="27"/>
  <c r="AA272" i="27"/>
  <c r="Y272" i="27"/>
  <c r="X272" i="27"/>
  <c r="U272" i="27"/>
  <c r="AG271" i="27"/>
  <c r="AF271" i="27"/>
  <c r="AE271" i="27"/>
  <c r="AD271" i="27"/>
  <c r="AC271" i="27"/>
  <c r="AB271" i="27"/>
  <c r="AA271" i="27"/>
  <c r="Y271" i="27"/>
  <c r="X271" i="27"/>
  <c r="U271" i="27"/>
  <c r="AG270" i="27"/>
  <c r="AF270" i="27"/>
  <c r="AE270" i="27"/>
  <c r="AD270" i="27"/>
  <c r="AC270" i="27"/>
  <c r="AB270" i="27"/>
  <c r="AA270" i="27"/>
  <c r="Y270" i="27"/>
  <c r="X270" i="27"/>
  <c r="U270" i="27"/>
  <c r="AG269" i="27"/>
  <c r="AF269" i="27"/>
  <c r="AE269" i="27"/>
  <c r="AD269" i="27"/>
  <c r="AC269" i="27"/>
  <c r="AB269" i="27"/>
  <c r="AA269" i="27"/>
  <c r="Y269" i="27"/>
  <c r="X269" i="27"/>
  <c r="U269" i="27"/>
  <c r="AG268" i="27"/>
  <c r="AF268" i="27"/>
  <c r="AE268" i="27"/>
  <c r="AD268" i="27"/>
  <c r="AC268" i="27"/>
  <c r="AB268" i="27"/>
  <c r="AA268" i="27"/>
  <c r="Y268" i="27"/>
  <c r="X268" i="27"/>
  <c r="U268" i="27"/>
  <c r="AG267" i="27"/>
  <c r="AF267" i="27"/>
  <c r="AE267" i="27"/>
  <c r="AD267" i="27"/>
  <c r="AC267" i="27"/>
  <c r="AB267" i="27"/>
  <c r="AA267" i="27"/>
  <c r="Y267" i="27"/>
  <c r="X267" i="27"/>
  <c r="U267" i="27"/>
  <c r="AG266" i="27"/>
  <c r="AF266" i="27"/>
  <c r="AE266" i="27"/>
  <c r="AD266" i="27"/>
  <c r="AC266" i="27"/>
  <c r="AB266" i="27"/>
  <c r="AA266" i="27"/>
  <c r="Y266" i="27"/>
  <c r="X266" i="27"/>
  <c r="U266" i="27"/>
  <c r="AG265" i="27"/>
  <c r="AF265" i="27"/>
  <c r="AE265" i="27"/>
  <c r="AD265" i="27"/>
  <c r="AC265" i="27"/>
  <c r="AB265" i="27"/>
  <c r="AA265" i="27"/>
  <c r="Y265" i="27"/>
  <c r="X265" i="27"/>
  <c r="U265" i="27"/>
  <c r="AG264" i="27"/>
  <c r="AF264" i="27"/>
  <c r="AE264" i="27"/>
  <c r="AD264" i="27"/>
  <c r="AC264" i="27"/>
  <c r="AB264" i="27"/>
  <c r="AA264" i="27"/>
  <c r="Y264" i="27"/>
  <c r="X264" i="27"/>
  <c r="U264" i="27"/>
  <c r="AG263" i="27"/>
  <c r="AF263" i="27"/>
  <c r="AE263" i="27"/>
  <c r="AD263" i="27"/>
  <c r="AC263" i="27"/>
  <c r="AB263" i="27"/>
  <c r="AA263" i="27"/>
  <c r="Y263" i="27"/>
  <c r="X263" i="27"/>
  <c r="U263" i="27"/>
  <c r="AG262" i="27"/>
  <c r="AF262" i="27"/>
  <c r="AE262" i="27"/>
  <c r="AD262" i="27"/>
  <c r="AC262" i="27"/>
  <c r="AB262" i="27"/>
  <c r="AA262" i="27"/>
  <c r="Y262" i="27"/>
  <c r="X262" i="27"/>
  <c r="U262" i="27"/>
  <c r="AG261" i="27"/>
  <c r="AF261" i="27"/>
  <c r="AE261" i="27"/>
  <c r="AD261" i="27"/>
  <c r="AC261" i="27"/>
  <c r="AB261" i="27"/>
  <c r="AA261" i="27"/>
  <c r="Y261" i="27"/>
  <c r="X261" i="27"/>
  <c r="U261" i="27"/>
  <c r="AG260" i="27"/>
  <c r="AF260" i="27"/>
  <c r="AE260" i="27"/>
  <c r="AD260" i="27"/>
  <c r="AC260" i="27"/>
  <c r="AB260" i="27"/>
  <c r="AA260" i="27"/>
  <c r="Y260" i="27"/>
  <c r="X260" i="27"/>
  <c r="U260" i="27"/>
  <c r="AG259" i="27"/>
  <c r="AF259" i="27"/>
  <c r="AE259" i="27"/>
  <c r="AD259" i="27"/>
  <c r="AC259" i="27"/>
  <c r="AB259" i="27"/>
  <c r="AA259" i="27"/>
  <c r="Y259" i="27"/>
  <c r="X259" i="27"/>
  <c r="U259" i="27"/>
  <c r="AG258" i="27"/>
  <c r="AF258" i="27"/>
  <c r="AE258" i="27"/>
  <c r="AD258" i="27"/>
  <c r="AC258" i="27"/>
  <c r="AB258" i="27"/>
  <c r="AA258" i="27"/>
  <c r="Y258" i="27"/>
  <c r="X258" i="27"/>
  <c r="U258" i="27"/>
  <c r="AG257" i="27"/>
  <c r="AF257" i="27"/>
  <c r="AE257" i="27"/>
  <c r="AD257" i="27"/>
  <c r="AC257" i="27"/>
  <c r="AB257" i="27"/>
  <c r="AA257" i="27"/>
  <c r="Y257" i="27"/>
  <c r="X257" i="27"/>
  <c r="U257" i="27"/>
  <c r="AG256" i="27"/>
  <c r="AF256" i="27"/>
  <c r="AE256" i="27"/>
  <c r="AD256" i="27"/>
  <c r="AC256" i="27"/>
  <c r="AB256" i="27"/>
  <c r="AA256" i="27"/>
  <c r="Y256" i="27"/>
  <c r="X256" i="27"/>
  <c r="U256" i="27"/>
  <c r="AG255" i="27"/>
  <c r="AF255" i="27"/>
  <c r="AE255" i="27"/>
  <c r="AD255" i="27"/>
  <c r="AC255" i="27"/>
  <c r="AB255" i="27"/>
  <c r="AA255" i="27"/>
  <c r="Y255" i="27"/>
  <c r="X255" i="27"/>
  <c r="U255" i="27"/>
  <c r="AG254" i="27"/>
  <c r="AF254" i="27"/>
  <c r="AE254" i="27"/>
  <c r="AD254" i="27"/>
  <c r="AC254" i="27"/>
  <c r="AB254" i="27"/>
  <c r="AA254" i="27"/>
  <c r="Y254" i="27"/>
  <c r="X254" i="27"/>
  <c r="U254" i="27"/>
  <c r="AG253" i="27"/>
  <c r="AF253" i="27"/>
  <c r="AE253" i="27"/>
  <c r="AD253" i="27"/>
  <c r="AC253" i="27"/>
  <c r="AB253" i="27"/>
  <c r="AA253" i="27"/>
  <c r="Y253" i="27"/>
  <c r="X253" i="27"/>
  <c r="U253" i="27"/>
  <c r="AG252" i="27"/>
  <c r="AF252" i="27"/>
  <c r="AE252" i="27"/>
  <c r="AD252" i="27"/>
  <c r="AC252" i="27"/>
  <c r="AB252" i="27"/>
  <c r="AA252" i="27"/>
  <c r="Y252" i="27"/>
  <c r="X252" i="27"/>
  <c r="U252" i="27"/>
  <c r="AG251" i="27"/>
  <c r="AF251" i="27"/>
  <c r="AE251" i="27"/>
  <c r="AD251" i="27"/>
  <c r="AC251" i="27"/>
  <c r="AB251" i="27"/>
  <c r="AA251" i="27"/>
  <c r="Y251" i="27"/>
  <c r="X251" i="27"/>
  <c r="U251" i="27"/>
  <c r="AG250" i="27"/>
  <c r="AF250" i="27"/>
  <c r="AE250" i="27"/>
  <c r="AD250" i="27"/>
  <c r="AC250" i="27"/>
  <c r="AB250" i="27"/>
  <c r="AA250" i="27"/>
  <c r="Y250" i="27"/>
  <c r="X250" i="27"/>
  <c r="U250" i="27"/>
  <c r="AG249" i="27"/>
  <c r="AF249" i="27"/>
  <c r="AE249" i="27"/>
  <c r="AD249" i="27"/>
  <c r="AC249" i="27"/>
  <c r="AB249" i="27"/>
  <c r="AA249" i="27"/>
  <c r="Y249" i="27"/>
  <c r="X249" i="27"/>
  <c r="U249" i="27"/>
  <c r="AG248" i="27"/>
  <c r="AF248" i="27"/>
  <c r="AE248" i="27"/>
  <c r="AD248" i="27"/>
  <c r="AC248" i="27"/>
  <c r="AB248" i="27"/>
  <c r="AA248" i="27"/>
  <c r="Y248" i="27"/>
  <c r="X248" i="27"/>
  <c r="U248" i="27"/>
  <c r="AG247" i="27"/>
  <c r="AF247" i="27"/>
  <c r="AE247" i="27"/>
  <c r="AD247" i="27"/>
  <c r="AC247" i="27"/>
  <c r="AB247" i="27"/>
  <c r="AA247" i="27"/>
  <c r="Y247" i="27"/>
  <c r="X247" i="27"/>
  <c r="U247" i="27"/>
  <c r="AG246" i="27"/>
  <c r="AF246" i="27"/>
  <c r="AE246" i="27"/>
  <c r="AD246" i="27"/>
  <c r="AC246" i="27"/>
  <c r="AB246" i="27"/>
  <c r="AA246" i="27"/>
  <c r="Y246" i="27"/>
  <c r="X246" i="27"/>
  <c r="U246" i="27"/>
  <c r="AG245" i="27"/>
  <c r="AF245" i="27"/>
  <c r="AE245" i="27"/>
  <c r="AD245" i="27"/>
  <c r="AC245" i="27"/>
  <c r="AB245" i="27"/>
  <c r="AA245" i="27"/>
  <c r="Y245" i="27"/>
  <c r="X245" i="27"/>
  <c r="U245" i="27"/>
  <c r="AG244" i="27"/>
  <c r="AF244" i="27"/>
  <c r="AE244" i="27"/>
  <c r="AD244" i="27"/>
  <c r="AC244" i="27"/>
  <c r="AB244" i="27"/>
  <c r="AA244" i="27"/>
  <c r="Y244" i="27"/>
  <c r="X244" i="27"/>
  <c r="U244" i="27"/>
  <c r="AG243" i="27"/>
  <c r="AF243" i="27"/>
  <c r="AE243" i="27"/>
  <c r="AD243" i="27"/>
  <c r="AC243" i="27"/>
  <c r="AB243" i="27"/>
  <c r="AA243" i="27"/>
  <c r="Y243" i="27"/>
  <c r="X243" i="27"/>
  <c r="U243" i="27"/>
  <c r="AG242" i="27"/>
  <c r="AF242" i="27"/>
  <c r="AE242" i="27"/>
  <c r="AD242" i="27"/>
  <c r="AC242" i="27"/>
  <c r="AB242" i="27"/>
  <c r="AA242" i="27"/>
  <c r="Y242" i="27"/>
  <c r="X242" i="27"/>
  <c r="U242" i="27"/>
  <c r="AG241" i="27"/>
  <c r="AF241" i="27"/>
  <c r="AE241" i="27"/>
  <c r="AD241" i="27"/>
  <c r="AC241" i="27"/>
  <c r="AB241" i="27"/>
  <c r="AA241" i="27"/>
  <c r="Y241" i="27"/>
  <c r="X241" i="27"/>
  <c r="U241" i="27"/>
  <c r="AG240" i="27"/>
  <c r="AF240" i="27"/>
  <c r="AE240" i="27"/>
  <c r="AD240" i="27"/>
  <c r="AC240" i="27"/>
  <c r="AB240" i="27"/>
  <c r="AA240" i="27"/>
  <c r="Y240" i="27"/>
  <c r="X240" i="27"/>
  <c r="U240" i="27"/>
  <c r="AG239" i="27"/>
  <c r="AF239" i="27"/>
  <c r="AE239" i="27"/>
  <c r="AD239" i="27"/>
  <c r="AC239" i="27"/>
  <c r="AB239" i="27"/>
  <c r="AA239" i="27"/>
  <c r="Y239" i="27"/>
  <c r="X239" i="27"/>
  <c r="U239" i="27"/>
  <c r="AG238" i="27"/>
  <c r="AF238" i="27"/>
  <c r="AE238" i="27"/>
  <c r="AD238" i="27"/>
  <c r="AC238" i="27"/>
  <c r="AB238" i="27"/>
  <c r="AA238" i="27"/>
  <c r="Y238" i="27"/>
  <c r="X238" i="27"/>
  <c r="U238" i="27"/>
  <c r="AG237" i="27"/>
  <c r="AF237" i="27"/>
  <c r="AE237" i="27"/>
  <c r="AD237" i="27"/>
  <c r="AC237" i="27"/>
  <c r="AB237" i="27"/>
  <c r="AA237" i="27"/>
  <c r="Y237" i="27"/>
  <c r="X237" i="27"/>
  <c r="U237" i="27"/>
  <c r="AG236" i="27"/>
  <c r="AF236" i="27"/>
  <c r="AE236" i="27"/>
  <c r="AD236" i="27"/>
  <c r="AC236" i="27"/>
  <c r="AB236" i="27"/>
  <c r="AA236" i="27"/>
  <c r="Y236" i="27"/>
  <c r="X236" i="27"/>
  <c r="U236" i="27"/>
  <c r="AG235" i="27"/>
  <c r="AF235" i="27"/>
  <c r="AE235" i="27"/>
  <c r="AD235" i="27"/>
  <c r="AC235" i="27"/>
  <c r="AB235" i="27"/>
  <c r="AA235" i="27"/>
  <c r="Y235" i="27"/>
  <c r="X235" i="27"/>
  <c r="U235" i="27"/>
  <c r="AG234" i="27"/>
  <c r="AF234" i="27"/>
  <c r="AE234" i="27"/>
  <c r="AD234" i="27"/>
  <c r="AC234" i="27"/>
  <c r="AB234" i="27"/>
  <c r="AA234" i="27"/>
  <c r="Y234" i="27"/>
  <c r="X234" i="27"/>
  <c r="U234" i="27"/>
  <c r="AG233" i="27"/>
  <c r="AF233" i="27"/>
  <c r="AE233" i="27"/>
  <c r="AD233" i="27"/>
  <c r="AC233" i="27"/>
  <c r="AB233" i="27"/>
  <c r="AA233" i="27"/>
  <c r="Y233" i="27"/>
  <c r="X233" i="27"/>
  <c r="U233" i="27"/>
  <c r="AG232" i="27"/>
  <c r="AF232" i="27"/>
  <c r="AE232" i="27"/>
  <c r="AD232" i="27"/>
  <c r="AC232" i="27"/>
  <c r="AB232" i="27"/>
  <c r="AA232" i="27"/>
  <c r="Y232" i="27"/>
  <c r="X232" i="27"/>
  <c r="U232" i="27"/>
  <c r="AG231" i="27"/>
  <c r="AF231" i="27"/>
  <c r="AE231" i="27"/>
  <c r="AD231" i="27"/>
  <c r="AC231" i="27"/>
  <c r="AB231" i="27"/>
  <c r="AA231" i="27"/>
  <c r="Y231" i="27"/>
  <c r="X231" i="27"/>
  <c r="U231" i="27"/>
  <c r="AG230" i="27"/>
  <c r="AF230" i="27"/>
  <c r="AE230" i="27"/>
  <c r="AD230" i="27"/>
  <c r="AC230" i="27"/>
  <c r="AB230" i="27"/>
  <c r="AA230" i="27"/>
  <c r="Y230" i="27"/>
  <c r="X230" i="27"/>
  <c r="U230" i="27"/>
  <c r="AG229" i="27"/>
  <c r="AF229" i="27"/>
  <c r="AE229" i="27"/>
  <c r="AD229" i="27"/>
  <c r="AC229" i="27"/>
  <c r="AB229" i="27"/>
  <c r="AA229" i="27"/>
  <c r="Y229" i="27"/>
  <c r="X229" i="27"/>
  <c r="U229" i="27"/>
  <c r="AG228" i="27"/>
  <c r="AF228" i="27"/>
  <c r="AE228" i="27"/>
  <c r="AD228" i="27"/>
  <c r="AC228" i="27"/>
  <c r="AB228" i="27"/>
  <c r="AA228" i="27"/>
  <c r="Y228" i="27"/>
  <c r="X228" i="27"/>
  <c r="U228" i="27"/>
  <c r="AG227" i="27"/>
  <c r="AF227" i="27"/>
  <c r="AE227" i="27"/>
  <c r="AD227" i="27"/>
  <c r="AC227" i="27"/>
  <c r="AB227" i="27"/>
  <c r="AA227" i="27"/>
  <c r="Y227" i="27"/>
  <c r="X227" i="27"/>
  <c r="U227" i="27"/>
  <c r="AG226" i="27"/>
  <c r="AF226" i="27"/>
  <c r="AE226" i="27"/>
  <c r="AD226" i="27"/>
  <c r="AC226" i="27"/>
  <c r="AB226" i="27"/>
  <c r="AA226" i="27"/>
  <c r="Y226" i="27"/>
  <c r="X226" i="27"/>
  <c r="U226" i="27"/>
  <c r="AG225" i="27"/>
  <c r="AF225" i="27"/>
  <c r="AE225" i="27"/>
  <c r="AD225" i="27"/>
  <c r="AC225" i="27"/>
  <c r="AB225" i="27"/>
  <c r="AA225" i="27"/>
  <c r="Y225" i="27"/>
  <c r="X225" i="27"/>
  <c r="U225" i="27"/>
  <c r="AG224" i="27"/>
  <c r="AF224" i="27"/>
  <c r="AE224" i="27"/>
  <c r="AD224" i="27"/>
  <c r="AC224" i="27"/>
  <c r="AB224" i="27"/>
  <c r="AA224" i="27"/>
  <c r="Y224" i="27"/>
  <c r="X224" i="27"/>
  <c r="U224" i="27"/>
  <c r="AG223" i="27"/>
  <c r="AF223" i="27"/>
  <c r="AE223" i="27"/>
  <c r="AD223" i="27"/>
  <c r="AC223" i="27"/>
  <c r="AB223" i="27"/>
  <c r="AA223" i="27"/>
  <c r="Y223" i="27"/>
  <c r="X223" i="27"/>
  <c r="U223" i="27"/>
  <c r="AG222" i="27"/>
  <c r="AF222" i="27"/>
  <c r="AE222" i="27"/>
  <c r="AD222" i="27"/>
  <c r="AC222" i="27"/>
  <c r="AB222" i="27"/>
  <c r="AA222" i="27"/>
  <c r="Y222" i="27"/>
  <c r="X222" i="27"/>
  <c r="U222" i="27"/>
  <c r="AG221" i="27"/>
  <c r="AF221" i="27"/>
  <c r="AE221" i="27"/>
  <c r="AD221" i="27"/>
  <c r="AC221" i="27"/>
  <c r="AB221" i="27"/>
  <c r="AA221" i="27"/>
  <c r="Y221" i="27"/>
  <c r="X221" i="27"/>
  <c r="U221" i="27"/>
  <c r="AG220" i="27"/>
  <c r="AF220" i="27"/>
  <c r="AE220" i="27"/>
  <c r="AD220" i="27"/>
  <c r="AC220" i="27"/>
  <c r="AB220" i="27"/>
  <c r="AA220" i="27"/>
  <c r="Y220" i="27"/>
  <c r="X220" i="27"/>
  <c r="U220" i="27"/>
  <c r="AG219" i="27"/>
  <c r="AF219" i="27"/>
  <c r="AE219" i="27"/>
  <c r="AD219" i="27"/>
  <c r="AC219" i="27"/>
  <c r="AB219" i="27"/>
  <c r="AA219" i="27"/>
  <c r="Y219" i="27"/>
  <c r="X219" i="27"/>
  <c r="U219" i="27"/>
  <c r="AG218" i="27"/>
  <c r="AF218" i="27"/>
  <c r="AE218" i="27"/>
  <c r="AD218" i="27"/>
  <c r="AC218" i="27"/>
  <c r="AB218" i="27"/>
  <c r="AA218" i="27"/>
  <c r="Y218" i="27"/>
  <c r="X218" i="27"/>
  <c r="U218" i="27"/>
  <c r="AG217" i="27"/>
  <c r="AF217" i="27"/>
  <c r="AE217" i="27"/>
  <c r="AD217" i="27"/>
  <c r="AC217" i="27"/>
  <c r="AB217" i="27"/>
  <c r="AA217" i="27"/>
  <c r="Y217" i="27"/>
  <c r="X217" i="27"/>
  <c r="U217" i="27"/>
  <c r="AG216" i="27"/>
  <c r="AF216" i="27"/>
  <c r="AE216" i="27"/>
  <c r="AD216" i="27"/>
  <c r="AC216" i="27"/>
  <c r="AB216" i="27"/>
  <c r="AA216" i="27"/>
  <c r="Y216" i="27"/>
  <c r="X216" i="27"/>
  <c r="U216" i="27"/>
  <c r="AG215" i="27"/>
  <c r="AF215" i="27"/>
  <c r="AE215" i="27"/>
  <c r="AD215" i="27"/>
  <c r="AC215" i="27"/>
  <c r="AB215" i="27"/>
  <c r="AA215" i="27"/>
  <c r="Y215" i="27"/>
  <c r="X215" i="27"/>
  <c r="U215" i="27"/>
  <c r="AG214" i="27"/>
  <c r="AF214" i="27"/>
  <c r="AE214" i="27"/>
  <c r="AD214" i="27"/>
  <c r="AC214" i="27"/>
  <c r="AB214" i="27"/>
  <c r="AA214" i="27"/>
  <c r="Y214" i="27"/>
  <c r="X214" i="27"/>
  <c r="U214" i="27"/>
  <c r="AG213" i="27"/>
  <c r="AF213" i="27"/>
  <c r="AE213" i="27"/>
  <c r="AD213" i="27"/>
  <c r="AC213" i="27"/>
  <c r="AB213" i="27"/>
  <c r="AA213" i="27"/>
  <c r="Y213" i="27"/>
  <c r="X213" i="27"/>
  <c r="U213" i="27"/>
  <c r="AG212" i="27"/>
  <c r="AF212" i="27"/>
  <c r="AE212" i="27"/>
  <c r="AD212" i="27"/>
  <c r="AC212" i="27"/>
  <c r="AB212" i="27"/>
  <c r="AA212" i="27"/>
  <c r="Y212" i="27"/>
  <c r="X212" i="27"/>
  <c r="U212" i="27"/>
  <c r="AG211" i="27"/>
  <c r="AF211" i="27"/>
  <c r="AE211" i="27"/>
  <c r="AD211" i="27"/>
  <c r="AC211" i="27"/>
  <c r="AB211" i="27"/>
  <c r="AA211" i="27"/>
  <c r="Y211" i="27"/>
  <c r="X211" i="27"/>
  <c r="U211" i="27"/>
  <c r="AG210" i="27"/>
  <c r="AF210" i="27"/>
  <c r="AE210" i="27"/>
  <c r="AD210" i="27"/>
  <c r="AC210" i="27"/>
  <c r="AB210" i="27"/>
  <c r="AA210" i="27"/>
  <c r="Y210" i="27"/>
  <c r="X210" i="27"/>
  <c r="U210" i="27"/>
  <c r="AG209" i="27"/>
  <c r="AF209" i="27"/>
  <c r="AE209" i="27"/>
  <c r="AD209" i="27"/>
  <c r="AC209" i="27"/>
  <c r="AB209" i="27"/>
  <c r="AA209" i="27"/>
  <c r="Y209" i="27"/>
  <c r="X209" i="27"/>
  <c r="U209" i="27"/>
  <c r="AG208" i="27"/>
  <c r="AF208" i="27"/>
  <c r="AE208" i="27"/>
  <c r="AD208" i="27"/>
  <c r="AC208" i="27"/>
  <c r="AB208" i="27"/>
  <c r="AA208" i="27"/>
  <c r="Y208" i="27"/>
  <c r="X208" i="27"/>
  <c r="U208" i="27"/>
  <c r="AG207" i="27"/>
  <c r="AF207" i="27"/>
  <c r="AE207" i="27"/>
  <c r="AD207" i="27"/>
  <c r="AC207" i="27"/>
  <c r="AB207" i="27"/>
  <c r="AA207" i="27"/>
  <c r="Y207" i="27"/>
  <c r="X207" i="27"/>
  <c r="U207" i="27"/>
  <c r="AG206" i="27"/>
  <c r="AF206" i="27"/>
  <c r="AE206" i="27"/>
  <c r="AD206" i="27"/>
  <c r="AC206" i="27"/>
  <c r="AB206" i="27"/>
  <c r="AA206" i="27"/>
  <c r="Y206" i="27"/>
  <c r="X206" i="27"/>
  <c r="U206" i="27"/>
  <c r="AG205" i="27"/>
  <c r="AF205" i="27"/>
  <c r="AE205" i="27"/>
  <c r="AD205" i="27"/>
  <c r="AC205" i="27"/>
  <c r="AB205" i="27"/>
  <c r="AA205" i="27"/>
  <c r="Y205" i="27"/>
  <c r="X205" i="27"/>
  <c r="U205" i="27"/>
  <c r="AG204" i="27"/>
  <c r="AF204" i="27"/>
  <c r="AE204" i="27"/>
  <c r="AD204" i="27"/>
  <c r="AC204" i="27"/>
  <c r="AB204" i="27"/>
  <c r="AA204" i="27"/>
  <c r="Y204" i="27"/>
  <c r="X204" i="27"/>
  <c r="U204" i="27"/>
  <c r="AG203" i="27"/>
  <c r="AF203" i="27"/>
  <c r="AE203" i="27"/>
  <c r="AD203" i="27"/>
  <c r="AC203" i="27"/>
  <c r="AB203" i="27"/>
  <c r="AA203" i="27"/>
  <c r="Y203" i="27"/>
  <c r="X203" i="27"/>
  <c r="U203" i="27"/>
  <c r="AG202" i="27"/>
  <c r="AF202" i="27"/>
  <c r="AE202" i="27"/>
  <c r="AD202" i="27"/>
  <c r="AC202" i="27"/>
  <c r="AB202" i="27"/>
  <c r="AA202" i="27"/>
  <c r="Y202" i="27"/>
  <c r="X202" i="27"/>
  <c r="U202" i="27"/>
  <c r="AG201" i="27"/>
  <c r="AF201" i="27"/>
  <c r="AE201" i="27"/>
  <c r="AD201" i="27"/>
  <c r="AC201" i="27"/>
  <c r="AB201" i="27"/>
  <c r="AA201" i="27"/>
  <c r="Y201" i="27"/>
  <c r="X201" i="27"/>
  <c r="U201" i="27"/>
  <c r="AG200" i="27"/>
  <c r="AF200" i="27"/>
  <c r="AE200" i="27"/>
  <c r="AD200" i="27"/>
  <c r="AC200" i="27"/>
  <c r="AB200" i="27"/>
  <c r="AA200" i="27"/>
  <c r="Y200" i="27"/>
  <c r="X200" i="27"/>
  <c r="U200" i="27"/>
  <c r="AG199" i="27"/>
  <c r="AF199" i="27"/>
  <c r="AE199" i="27"/>
  <c r="AD199" i="27"/>
  <c r="AC199" i="27"/>
  <c r="AB199" i="27"/>
  <c r="AA199" i="27"/>
  <c r="Y199" i="27"/>
  <c r="X199" i="27"/>
  <c r="U199" i="27"/>
  <c r="AG198" i="27"/>
  <c r="AF198" i="27"/>
  <c r="AE198" i="27"/>
  <c r="AD198" i="27"/>
  <c r="AC198" i="27"/>
  <c r="AB198" i="27"/>
  <c r="AA198" i="27"/>
  <c r="Y198" i="27"/>
  <c r="X198" i="27"/>
  <c r="U198" i="27"/>
  <c r="AG197" i="27"/>
  <c r="AF197" i="27"/>
  <c r="AE197" i="27"/>
  <c r="AD197" i="27"/>
  <c r="AC197" i="27"/>
  <c r="AB197" i="27"/>
  <c r="AA197" i="27"/>
  <c r="Y197" i="27"/>
  <c r="X197" i="27"/>
  <c r="U197" i="27"/>
  <c r="AG196" i="27"/>
  <c r="AF196" i="27"/>
  <c r="AE196" i="27"/>
  <c r="AD196" i="27"/>
  <c r="AC196" i="27"/>
  <c r="AB196" i="27"/>
  <c r="AA196" i="27"/>
  <c r="Y196" i="27"/>
  <c r="X196" i="27"/>
  <c r="U196" i="27"/>
  <c r="AG195" i="27"/>
  <c r="AF195" i="27"/>
  <c r="AE195" i="27"/>
  <c r="AD195" i="27"/>
  <c r="AC195" i="27"/>
  <c r="AB195" i="27"/>
  <c r="AA195" i="27"/>
  <c r="Y195" i="27"/>
  <c r="X195" i="27"/>
  <c r="U195" i="27"/>
  <c r="AG194" i="27"/>
  <c r="AF194" i="27"/>
  <c r="AE194" i="27"/>
  <c r="AD194" i="27"/>
  <c r="AC194" i="27"/>
  <c r="AB194" i="27"/>
  <c r="AA194" i="27"/>
  <c r="Y194" i="27"/>
  <c r="X194" i="27"/>
  <c r="U194" i="27"/>
  <c r="AG193" i="27"/>
  <c r="AF193" i="27"/>
  <c r="AE193" i="27"/>
  <c r="AD193" i="27"/>
  <c r="AC193" i="27"/>
  <c r="AB193" i="27"/>
  <c r="AA193" i="27"/>
  <c r="Y193" i="27"/>
  <c r="X193" i="27"/>
  <c r="U193" i="27"/>
  <c r="AG192" i="27"/>
  <c r="AF192" i="27"/>
  <c r="AE192" i="27"/>
  <c r="AD192" i="27"/>
  <c r="AC192" i="27"/>
  <c r="AB192" i="27"/>
  <c r="AA192" i="27"/>
  <c r="Y192" i="27"/>
  <c r="X192" i="27"/>
  <c r="U192" i="27"/>
  <c r="AG191" i="27"/>
  <c r="AF191" i="27"/>
  <c r="AE191" i="27"/>
  <c r="AD191" i="27"/>
  <c r="AC191" i="27"/>
  <c r="AB191" i="27"/>
  <c r="AA191" i="27"/>
  <c r="Y191" i="27"/>
  <c r="X191" i="27"/>
  <c r="U191" i="27"/>
  <c r="AG190" i="27"/>
  <c r="AF190" i="27"/>
  <c r="AE190" i="27"/>
  <c r="AD190" i="27"/>
  <c r="AC190" i="27"/>
  <c r="AB190" i="27"/>
  <c r="AA190" i="27"/>
  <c r="Y190" i="27"/>
  <c r="X190" i="27"/>
  <c r="U190" i="27"/>
  <c r="AG189" i="27"/>
  <c r="AF189" i="27"/>
  <c r="AE189" i="27"/>
  <c r="AD189" i="27"/>
  <c r="AC189" i="27"/>
  <c r="AB189" i="27"/>
  <c r="AA189" i="27"/>
  <c r="Y189" i="27"/>
  <c r="X189" i="27"/>
  <c r="U189" i="27"/>
  <c r="AG188" i="27"/>
  <c r="AF188" i="27"/>
  <c r="AE188" i="27"/>
  <c r="AD188" i="27"/>
  <c r="AC188" i="27"/>
  <c r="AB188" i="27"/>
  <c r="AA188" i="27"/>
  <c r="Y188" i="27"/>
  <c r="X188" i="27"/>
  <c r="U188" i="27"/>
  <c r="AG187" i="27"/>
  <c r="AF187" i="27"/>
  <c r="AE187" i="27"/>
  <c r="AD187" i="27"/>
  <c r="AC187" i="27"/>
  <c r="AB187" i="27"/>
  <c r="AA187" i="27"/>
  <c r="Y187" i="27"/>
  <c r="X187" i="27"/>
  <c r="U187" i="27"/>
  <c r="AG186" i="27"/>
  <c r="AF186" i="27"/>
  <c r="AE186" i="27"/>
  <c r="AD186" i="27"/>
  <c r="AC186" i="27"/>
  <c r="AB186" i="27"/>
  <c r="AA186" i="27"/>
  <c r="Y186" i="27"/>
  <c r="X186" i="27"/>
  <c r="U186" i="27"/>
  <c r="AG185" i="27"/>
  <c r="AF185" i="27"/>
  <c r="AE185" i="27"/>
  <c r="AD185" i="27"/>
  <c r="AC185" i="27"/>
  <c r="AB185" i="27"/>
  <c r="AA185" i="27"/>
  <c r="Y185" i="27"/>
  <c r="X185" i="27"/>
  <c r="U185" i="27"/>
  <c r="AG184" i="27"/>
  <c r="AF184" i="27"/>
  <c r="AE184" i="27"/>
  <c r="AD184" i="27"/>
  <c r="AC184" i="27"/>
  <c r="AB184" i="27"/>
  <c r="AA184" i="27"/>
  <c r="Y184" i="27"/>
  <c r="X184" i="27"/>
  <c r="U184" i="27"/>
  <c r="AG183" i="27"/>
  <c r="AF183" i="27"/>
  <c r="AE183" i="27"/>
  <c r="AD183" i="27"/>
  <c r="AC183" i="27"/>
  <c r="AB183" i="27"/>
  <c r="AA183" i="27"/>
  <c r="Y183" i="27"/>
  <c r="X183" i="27"/>
  <c r="U183" i="27"/>
  <c r="AG182" i="27"/>
  <c r="AF182" i="27"/>
  <c r="AE182" i="27"/>
  <c r="AD182" i="27"/>
  <c r="AC182" i="27"/>
  <c r="AB182" i="27"/>
  <c r="AA182" i="27"/>
  <c r="Y182" i="27"/>
  <c r="X182" i="27"/>
  <c r="U182" i="27"/>
  <c r="AG181" i="27"/>
  <c r="AF181" i="27"/>
  <c r="AE181" i="27"/>
  <c r="AD181" i="27"/>
  <c r="AC181" i="27"/>
  <c r="AB181" i="27"/>
  <c r="AA181" i="27"/>
  <c r="Y181" i="27"/>
  <c r="X181" i="27"/>
  <c r="U181" i="27"/>
  <c r="AG180" i="27"/>
  <c r="AF180" i="27"/>
  <c r="AE180" i="27"/>
  <c r="AD180" i="27"/>
  <c r="AC180" i="27"/>
  <c r="AB180" i="27"/>
  <c r="AA180" i="27"/>
  <c r="Y180" i="27"/>
  <c r="X180" i="27"/>
  <c r="U180" i="27"/>
  <c r="AG179" i="27"/>
  <c r="AF179" i="27"/>
  <c r="AE179" i="27"/>
  <c r="AD179" i="27"/>
  <c r="AC179" i="27"/>
  <c r="AB179" i="27"/>
  <c r="AA179" i="27"/>
  <c r="Y179" i="27"/>
  <c r="X179" i="27"/>
  <c r="U179" i="27"/>
  <c r="AG178" i="27"/>
  <c r="AF178" i="27"/>
  <c r="AE178" i="27"/>
  <c r="AD178" i="27"/>
  <c r="AC178" i="27"/>
  <c r="AB178" i="27"/>
  <c r="AA178" i="27"/>
  <c r="Y178" i="27"/>
  <c r="X178" i="27"/>
  <c r="U178" i="27"/>
  <c r="AG177" i="27"/>
  <c r="AF177" i="27"/>
  <c r="AE177" i="27"/>
  <c r="AD177" i="27"/>
  <c r="AC177" i="27"/>
  <c r="AB177" i="27"/>
  <c r="AA177" i="27"/>
  <c r="Y177" i="27"/>
  <c r="X177" i="27"/>
  <c r="U177" i="27"/>
  <c r="AG176" i="27"/>
  <c r="AF176" i="27"/>
  <c r="AE176" i="27"/>
  <c r="AD176" i="27"/>
  <c r="AC176" i="27"/>
  <c r="AB176" i="27"/>
  <c r="AA176" i="27"/>
  <c r="Y176" i="27"/>
  <c r="X176" i="27"/>
  <c r="U176" i="27"/>
  <c r="AG175" i="27"/>
  <c r="AF175" i="27"/>
  <c r="AE175" i="27"/>
  <c r="AD175" i="27"/>
  <c r="AC175" i="27"/>
  <c r="AB175" i="27"/>
  <c r="AA175" i="27"/>
  <c r="Y175" i="27"/>
  <c r="X175" i="27"/>
  <c r="U175" i="27"/>
  <c r="AG174" i="27"/>
  <c r="AF174" i="27"/>
  <c r="AE174" i="27"/>
  <c r="AD174" i="27"/>
  <c r="AC174" i="27"/>
  <c r="AB174" i="27"/>
  <c r="AA174" i="27"/>
  <c r="Y174" i="27"/>
  <c r="X174" i="27"/>
  <c r="U174" i="27"/>
  <c r="AG173" i="27"/>
  <c r="AF173" i="27"/>
  <c r="AE173" i="27"/>
  <c r="AD173" i="27"/>
  <c r="AC173" i="27"/>
  <c r="AB173" i="27"/>
  <c r="AA173" i="27"/>
  <c r="Y173" i="27"/>
  <c r="X173" i="27"/>
  <c r="U173" i="27"/>
  <c r="AG172" i="27"/>
  <c r="AF172" i="27"/>
  <c r="AE172" i="27"/>
  <c r="AD172" i="27"/>
  <c r="AC172" i="27"/>
  <c r="AB172" i="27"/>
  <c r="AA172" i="27"/>
  <c r="Y172" i="27"/>
  <c r="X172" i="27"/>
  <c r="U172" i="27"/>
  <c r="AG171" i="27"/>
  <c r="AF171" i="27"/>
  <c r="AE171" i="27"/>
  <c r="AD171" i="27"/>
  <c r="AC171" i="27"/>
  <c r="AB171" i="27"/>
  <c r="AA171" i="27"/>
  <c r="Y171" i="27"/>
  <c r="X171" i="27"/>
  <c r="U171" i="27"/>
  <c r="AG170" i="27"/>
  <c r="AF170" i="27"/>
  <c r="AE170" i="27"/>
  <c r="AD170" i="27"/>
  <c r="AC170" i="27"/>
  <c r="AB170" i="27"/>
  <c r="AA170" i="27"/>
  <c r="Y170" i="27"/>
  <c r="X170" i="27"/>
  <c r="U170" i="27"/>
  <c r="AG169" i="27"/>
  <c r="AF169" i="27"/>
  <c r="AE169" i="27"/>
  <c r="AD169" i="27"/>
  <c r="AC169" i="27"/>
  <c r="AB169" i="27"/>
  <c r="AA169" i="27"/>
  <c r="Y169" i="27"/>
  <c r="X169" i="27"/>
  <c r="U169" i="27"/>
  <c r="AG168" i="27"/>
  <c r="AF168" i="27"/>
  <c r="AE168" i="27"/>
  <c r="AD168" i="27"/>
  <c r="AC168" i="27"/>
  <c r="AB168" i="27"/>
  <c r="AA168" i="27"/>
  <c r="Y168" i="27"/>
  <c r="X168" i="27"/>
  <c r="U168" i="27"/>
  <c r="AG167" i="27"/>
  <c r="AF167" i="27"/>
  <c r="AE167" i="27"/>
  <c r="AD167" i="27"/>
  <c r="AC167" i="27"/>
  <c r="AB167" i="27"/>
  <c r="AA167" i="27"/>
  <c r="Y167" i="27"/>
  <c r="X167" i="27"/>
  <c r="U167" i="27"/>
  <c r="AG166" i="27"/>
  <c r="AF166" i="27"/>
  <c r="AE166" i="27"/>
  <c r="AD166" i="27"/>
  <c r="AC166" i="27"/>
  <c r="AB166" i="27"/>
  <c r="AA166" i="27"/>
  <c r="Y166" i="27"/>
  <c r="X166" i="27"/>
  <c r="U166" i="27"/>
  <c r="AG165" i="27"/>
  <c r="AF165" i="27"/>
  <c r="AE165" i="27"/>
  <c r="AD165" i="27"/>
  <c r="AC165" i="27"/>
  <c r="AB165" i="27"/>
  <c r="AA165" i="27"/>
  <c r="Y165" i="27"/>
  <c r="X165" i="27"/>
  <c r="U165" i="27"/>
  <c r="AG164" i="27"/>
  <c r="AF164" i="27"/>
  <c r="AE164" i="27"/>
  <c r="AD164" i="27"/>
  <c r="AC164" i="27"/>
  <c r="AB164" i="27"/>
  <c r="AA164" i="27"/>
  <c r="Y164" i="27"/>
  <c r="X164" i="27"/>
  <c r="U164" i="27"/>
  <c r="AG163" i="27"/>
  <c r="AF163" i="27"/>
  <c r="AE163" i="27"/>
  <c r="AD163" i="27"/>
  <c r="AC163" i="27"/>
  <c r="AB163" i="27"/>
  <c r="AA163" i="27"/>
  <c r="Y163" i="27"/>
  <c r="X163" i="27"/>
  <c r="U163" i="27"/>
  <c r="AG162" i="27"/>
  <c r="AF162" i="27"/>
  <c r="AE162" i="27"/>
  <c r="AD162" i="27"/>
  <c r="AC162" i="27"/>
  <c r="AB162" i="27"/>
  <c r="AA162" i="27"/>
  <c r="Y162" i="27"/>
  <c r="X162" i="27"/>
  <c r="U162" i="27"/>
  <c r="AG161" i="27"/>
  <c r="AF161" i="27"/>
  <c r="AE161" i="27"/>
  <c r="AD161" i="27"/>
  <c r="AC161" i="27"/>
  <c r="AB161" i="27"/>
  <c r="AA161" i="27"/>
  <c r="Y161" i="27"/>
  <c r="X161" i="27"/>
  <c r="U161" i="27"/>
  <c r="AG160" i="27"/>
  <c r="AF160" i="27"/>
  <c r="AE160" i="27"/>
  <c r="AD160" i="27"/>
  <c r="AC160" i="27"/>
  <c r="AB160" i="27"/>
  <c r="AA160" i="27"/>
  <c r="Y160" i="27"/>
  <c r="X160" i="27"/>
  <c r="U160" i="27"/>
  <c r="AG159" i="27"/>
  <c r="AF159" i="27"/>
  <c r="AE159" i="27"/>
  <c r="AD159" i="27"/>
  <c r="AC159" i="27"/>
  <c r="AB159" i="27"/>
  <c r="AA159" i="27"/>
  <c r="Y159" i="27"/>
  <c r="X159" i="27"/>
  <c r="U159" i="27"/>
  <c r="AG158" i="27"/>
  <c r="AF158" i="27"/>
  <c r="AE158" i="27"/>
  <c r="AD158" i="27"/>
  <c r="AC158" i="27"/>
  <c r="AB158" i="27"/>
  <c r="AA158" i="27"/>
  <c r="Y158" i="27"/>
  <c r="X158" i="27"/>
  <c r="U158" i="27"/>
  <c r="AG157" i="27"/>
  <c r="AF157" i="27"/>
  <c r="AE157" i="27"/>
  <c r="AD157" i="27"/>
  <c r="AC157" i="27"/>
  <c r="AB157" i="27"/>
  <c r="AA157" i="27"/>
  <c r="Y157" i="27"/>
  <c r="X157" i="27"/>
  <c r="U157" i="27"/>
  <c r="AG156" i="27"/>
  <c r="AF156" i="27"/>
  <c r="AE156" i="27"/>
  <c r="AD156" i="27"/>
  <c r="AC156" i="27"/>
  <c r="AB156" i="27"/>
  <c r="AA156" i="27"/>
  <c r="Y156" i="27"/>
  <c r="X156" i="27"/>
  <c r="U156" i="27"/>
  <c r="AG155" i="27"/>
  <c r="AF155" i="27"/>
  <c r="AE155" i="27"/>
  <c r="AD155" i="27"/>
  <c r="AC155" i="27"/>
  <c r="AB155" i="27"/>
  <c r="AA155" i="27"/>
  <c r="Y155" i="27"/>
  <c r="X155" i="27"/>
  <c r="U155" i="27"/>
  <c r="AG154" i="27"/>
  <c r="AF154" i="27"/>
  <c r="AE154" i="27"/>
  <c r="AD154" i="27"/>
  <c r="AC154" i="27"/>
  <c r="AB154" i="27"/>
  <c r="AA154" i="27"/>
  <c r="Y154" i="27"/>
  <c r="X154" i="27"/>
  <c r="U154" i="27"/>
  <c r="AG153" i="27"/>
  <c r="AF153" i="27"/>
  <c r="AE153" i="27"/>
  <c r="AD153" i="27"/>
  <c r="AC153" i="27"/>
  <c r="AB153" i="27"/>
  <c r="AA153" i="27"/>
  <c r="Y153" i="27"/>
  <c r="X153" i="27"/>
  <c r="U153" i="27"/>
  <c r="AG152" i="27"/>
  <c r="AF152" i="27"/>
  <c r="AE152" i="27"/>
  <c r="AD152" i="27"/>
  <c r="AC152" i="27"/>
  <c r="AB152" i="27"/>
  <c r="AA152" i="27"/>
  <c r="Y152" i="27"/>
  <c r="X152" i="27"/>
  <c r="U152" i="27"/>
  <c r="AG151" i="27"/>
  <c r="AF151" i="27"/>
  <c r="AE151" i="27"/>
  <c r="AD151" i="27"/>
  <c r="AC151" i="27"/>
  <c r="AB151" i="27"/>
  <c r="AA151" i="27"/>
  <c r="Y151" i="27"/>
  <c r="X151" i="27"/>
  <c r="U151" i="27"/>
  <c r="AG150" i="27"/>
  <c r="AF150" i="27"/>
  <c r="AE150" i="27"/>
  <c r="AD150" i="27"/>
  <c r="AC150" i="27"/>
  <c r="AB150" i="27"/>
  <c r="AA150" i="27"/>
  <c r="Y150" i="27"/>
  <c r="X150" i="27"/>
  <c r="U150" i="27"/>
  <c r="AG149" i="27"/>
  <c r="AF149" i="27"/>
  <c r="AE149" i="27"/>
  <c r="AD149" i="27"/>
  <c r="AC149" i="27"/>
  <c r="AB149" i="27"/>
  <c r="AA149" i="27"/>
  <c r="Y149" i="27"/>
  <c r="X149" i="27"/>
  <c r="U149" i="27"/>
  <c r="AG148" i="27"/>
  <c r="AF148" i="27"/>
  <c r="AE148" i="27"/>
  <c r="AD148" i="27"/>
  <c r="AC148" i="27"/>
  <c r="AB148" i="27"/>
  <c r="AA148" i="27"/>
  <c r="Y148" i="27"/>
  <c r="X148" i="27"/>
  <c r="U148" i="27"/>
  <c r="AG147" i="27"/>
  <c r="AF147" i="27"/>
  <c r="AE147" i="27"/>
  <c r="AD147" i="27"/>
  <c r="AC147" i="27"/>
  <c r="AB147" i="27"/>
  <c r="AA147" i="27"/>
  <c r="Y147" i="27"/>
  <c r="X147" i="27"/>
  <c r="U147" i="27"/>
  <c r="AG146" i="27"/>
  <c r="AF146" i="27"/>
  <c r="AE146" i="27"/>
  <c r="AD146" i="27"/>
  <c r="AC146" i="27"/>
  <c r="AB146" i="27"/>
  <c r="AA146" i="27"/>
  <c r="Y146" i="27"/>
  <c r="X146" i="27"/>
  <c r="U146" i="27"/>
  <c r="AG145" i="27"/>
  <c r="AF145" i="27"/>
  <c r="AE145" i="27"/>
  <c r="AD145" i="27"/>
  <c r="AC145" i="27"/>
  <c r="AB145" i="27"/>
  <c r="AA145" i="27"/>
  <c r="Y145" i="27"/>
  <c r="X145" i="27"/>
  <c r="U145" i="27"/>
  <c r="AG144" i="27"/>
  <c r="AF144" i="27"/>
  <c r="AE144" i="27"/>
  <c r="AD144" i="27"/>
  <c r="AC144" i="27"/>
  <c r="AB144" i="27"/>
  <c r="AA144" i="27"/>
  <c r="Y144" i="27"/>
  <c r="X144" i="27"/>
  <c r="U144" i="27"/>
  <c r="AG143" i="27"/>
  <c r="AF143" i="27"/>
  <c r="AE143" i="27"/>
  <c r="AD143" i="27"/>
  <c r="AC143" i="27"/>
  <c r="AB143" i="27"/>
  <c r="AA143" i="27"/>
  <c r="Y143" i="27"/>
  <c r="X143" i="27"/>
  <c r="U143" i="27"/>
  <c r="AG142" i="27"/>
  <c r="AF142" i="27"/>
  <c r="AE142" i="27"/>
  <c r="AD142" i="27"/>
  <c r="AC142" i="27"/>
  <c r="AB142" i="27"/>
  <c r="AA142" i="27"/>
  <c r="Y142" i="27"/>
  <c r="X142" i="27"/>
  <c r="U142" i="27"/>
  <c r="AG141" i="27"/>
  <c r="AF141" i="27"/>
  <c r="AE141" i="27"/>
  <c r="AD141" i="27"/>
  <c r="AC141" i="27"/>
  <c r="AB141" i="27"/>
  <c r="AA141" i="27"/>
  <c r="Y141" i="27"/>
  <c r="X141" i="27"/>
  <c r="U141" i="27"/>
  <c r="AG140" i="27"/>
  <c r="AF140" i="27"/>
  <c r="AE140" i="27"/>
  <c r="AD140" i="27"/>
  <c r="AC140" i="27"/>
  <c r="AB140" i="27"/>
  <c r="AA140" i="27"/>
  <c r="Y140" i="27"/>
  <c r="X140" i="27"/>
  <c r="U140" i="27"/>
  <c r="AG139" i="27"/>
  <c r="AF139" i="27"/>
  <c r="AE139" i="27"/>
  <c r="AD139" i="27"/>
  <c r="AC139" i="27"/>
  <c r="AB139" i="27"/>
  <c r="AA139" i="27"/>
  <c r="Y139" i="27"/>
  <c r="X139" i="27"/>
  <c r="U139" i="27"/>
  <c r="AG138" i="27"/>
  <c r="AF138" i="27"/>
  <c r="AE138" i="27"/>
  <c r="AD138" i="27"/>
  <c r="AC138" i="27"/>
  <c r="AB138" i="27"/>
  <c r="AA138" i="27"/>
  <c r="Y138" i="27"/>
  <c r="X138" i="27"/>
  <c r="U138" i="27"/>
  <c r="AG137" i="27"/>
  <c r="AF137" i="27"/>
  <c r="AE137" i="27"/>
  <c r="AD137" i="27"/>
  <c r="AC137" i="27"/>
  <c r="AB137" i="27"/>
  <c r="AA137" i="27"/>
  <c r="Y137" i="27"/>
  <c r="X137" i="27"/>
  <c r="U137" i="27"/>
  <c r="AG136" i="27"/>
  <c r="AF136" i="27"/>
  <c r="AE136" i="27"/>
  <c r="AD136" i="27"/>
  <c r="AC136" i="27"/>
  <c r="AB136" i="27"/>
  <c r="AA136" i="27"/>
  <c r="Y136" i="27"/>
  <c r="X136" i="27"/>
  <c r="U136" i="27"/>
  <c r="AG135" i="27"/>
  <c r="AF135" i="27"/>
  <c r="AE135" i="27"/>
  <c r="AD135" i="27"/>
  <c r="AC135" i="27"/>
  <c r="AB135" i="27"/>
  <c r="AA135" i="27"/>
  <c r="Y135" i="27"/>
  <c r="X135" i="27"/>
  <c r="U135" i="27"/>
  <c r="AG134" i="27"/>
  <c r="AF134" i="27"/>
  <c r="AE134" i="27"/>
  <c r="AD134" i="27"/>
  <c r="AC134" i="27"/>
  <c r="AB134" i="27"/>
  <c r="AA134" i="27"/>
  <c r="Y134" i="27"/>
  <c r="X134" i="27"/>
  <c r="U134" i="27"/>
  <c r="AG133" i="27"/>
  <c r="AF133" i="27"/>
  <c r="AE133" i="27"/>
  <c r="AD133" i="27"/>
  <c r="AC133" i="27"/>
  <c r="AB133" i="27"/>
  <c r="AA133" i="27"/>
  <c r="Y133" i="27"/>
  <c r="X133" i="27"/>
  <c r="U133" i="27"/>
  <c r="AG132" i="27"/>
  <c r="AF132" i="27"/>
  <c r="AE132" i="27"/>
  <c r="AD132" i="27"/>
  <c r="AC132" i="27"/>
  <c r="AB132" i="27"/>
  <c r="AA132" i="27"/>
  <c r="Y132" i="27"/>
  <c r="X132" i="27"/>
  <c r="U132" i="27"/>
  <c r="AG131" i="27"/>
  <c r="AF131" i="27"/>
  <c r="AE131" i="27"/>
  <c r="AD131" i="27"/>
  <c r="AC131" i="27"/>
  <c r="AB131" i="27"/>
  <c r="AA131" i="27"/>
  <c r="Y131" i="27"/>
  <c r="X131" i="27"/>
  <c r="U131" i="27"/>
  <c r="AG130" i="27"/>
  <c r="AF130" i="27"/>
  <c r="AE130" i="27"/>
  <c r="AD130" i="27"/>
  <c r="AC130" i="27"/>
  <c r="AB130" i="27"/>
  <c r="AA130" i="27"/>
  <c r="Y130" i="27"/>
  <c r="X130" i="27"/>
  <c r="U130" i="27"/>
  <c r="AG129" i="27"/>
  <c r="AF129" i="27"/>
  <c r="AE129" i="27"/>
  <c r="AD129" i="27"/>
  <c r="AC129" i="27"/>
  <c r="AB129" i="27"/>
  <c r="AA129" i="27"/>
  <c r="Y129" i="27"/>
  <c r="X129" i="27"/>
  <c r="U129" i="27"/>
  <c r="AG128" i="27"/>
  <c r="AF128" i="27"/>
  <c r="AE128" i="27"/>
  <c r="AD128" i="27"/>
  <c r="AC128" i="27"/>
  <c r="AB128" i="27"/>
  <c r="AA128" i="27"/>
  <c r="Y128" i="27"/>
  <c r="X128" i="27"/>
  <c r="U128" i="27"/>
  <c r="AG127" i="27"/>
  <c r="AF127" i="27"/>
  <c r="AE127" i="27"/>
  <c r="AD127" i="27"/>
  <c r="AC127" i="27"/>
  <c r="AB127" i="27"/>
  <c r="AA127" i="27"/>
  <c r="Y127" i="27"/>
  <c r="X127" i="27"/>
  <c r="U127" i="27"/>
  <c r="AG126" i="27"/>
  <c r="AF126" i="27"/>
  <c r="AE126" i="27"/>
  <c r="AD126" i="27"/>
  <c r="AC126" i="27"/>
  <c r="AB126" i="27"/>
  <c r="AA126" i="27"/>
  <c r="Y126" i="27"/>
  <c r="X126" i="27"/>
  <c r="U126" i="27"/>
  <c r="AG125" i="27"/>
  <c r="AF125" i="27"/>
  <c r="AE125" i="27"/>
  <c r="AD125" i="27"/>
  <c r="AC125" i="27"/>
  <c r="AB125" i="27"/>
  <c r="AA125" i="27"/>
  <c r="Y125" i="27"/>
  <c r="X125" i="27"/>
  <c r="U125" i="27"/>
  <c r="AG124" i="27"/>
  <c r="AF124" i="27"/>
  <c r="AE124" i="27"/>
  <c r="AD124" i="27"/>
  <c r="AC124" i="27"/>
  <c r="AB124" i="27"/>
  <c r="AA124" i="27"/>
  <c r="Y124" i="27"/>
  <c r="X124" i="27"/>
  <c r="U124" i="27"/>
  <c r="AG123" i="27"/>
  <c r="AF123" i="27"/>
  <c r="AE123" i="27"/>
  <c r="AD123" i="27"/>
  <c r="AC123" i="27"/>
  <c r="AB123" i="27"/>
  <c r="AA123" i="27"/>
  <c r="Y123" i="27"/>
  <c r="X123" i="27"/>
  <c r="U123" i="27"/>
  <c r="AG122" i="27"/>
  <c r="AF122" i="27"/>
  <c r="AE122" i="27"/>
  <c r="AD122" i="27"/>
  <c r="AC122" i="27"/>
  <c r="AB122" i="27"/>
  <c r="AA122" i="27"/>
  <c r="Y122" i="27"/>
  <c r="X122" i="27"/>
  <c r="U122" i="27"/>
  <c r="AG121" i="27"/>
  <c r="AF121" i="27"/>
  <c r="AE121" i="27"/>
  <c r="AD121" i="27"/>
  <c r="AC121" i="27"/>
  <c r="AB121" i="27"/>
  <c r="AA121" i="27"/>
  <c r="Y121" i="27"/>
  <c r="X121" i="27"/>
  <c r="U121" i="27"/>
  <c r="AG120" i="27"/>
  <c r="AF120" i="27"/>
  <c r="AE120" i="27"/>
  <c r="AD120" i="27"/>
  <c r="AC120" i="27"/>
  <c r="AB120" i="27"/>
  <c r="AA120" i="27"/>
  <c r="Y120" i="27"/>
  <c r="X120" i="27"/>
  <c r="U120" i="27"/>
  <c r="AG119" i="27"/>
  <c r="AF119" i="27"/>
  <c r="AE119" i="27"/>
  <c r="AD119" i="27"/>
  <c r="AC119" i="27"/>
  <c r="AB119" i="27"/>
  <c r="AA119" i="27"/>
  <c r="Y119" i="27"/>
  <c r="X119" i="27"/>
  <c r="U119" i="27"/>
  <c r="AG118" i="27"/>
  <c r="AF118" i="27"/>
  <c r="AE118" i="27"/>
  <c r="AD118" i="27"/>
  <c r="AC118" i="27"/>
  <c r="AB118" i="27"/>
  <c r="AA118" i="27"/>
  <c r="Y118" i="27"/>
  <c r="X118" i="27"/>
  <c r="U118" i="27"/>
  <c r="AG117" i="27"/>
  <c r="AF117" i="27"/>
  <c r="AE117" i="27"/>
  <c r="AD117" i="27"/>
  <c r="AC117" i="27"/>
  <c r="AB117" i="27"/>
  <c r="AA117" i="27"/>
  <c r="Y117" i="27"/>
  <c r="X117" i="27"/>
  <c r="U117" i="27"/>
  <c r="AG116" i="27"/>
  <c r="AF116" i="27"/>
  <c r="AE116" i="27"/>
  <c r="AD116" i="27"/>
  <c r="AC116" i="27"/>
  <c r="AB116" i="27"/>
  <c r="AA116" i="27"/>
  <c r="Y116" i="27"/>
  <c r="X116" i="27"/>
  <c r="U116" i="27"/>
  <c r="AG115" i="27"/>
  <c r="AF115" i="27"/>
  <c r="AE115" i="27"/>
  <c r="AD115" i="27"/>
  <c r="AC115" i="27"/>
  <c r="AB115" i="27"/>
  <c r="AA115" i="27"/>
  <c r="Y115" i="27"/>
  <c r="X115" i="27"/>
  <c r="U115" i="27"/>
  <c r="AG114" i="27"/>
  <c r="AF114" i="27"/>
  <c r="AE114" i="27"/>
  <c r="AD114" i="27"/>
  <c r="AC114" i="27"/>
  <c r="AB114" i="27"/>
  <c r="AA114" i="27"/>
  <c r="Y114" i="27"/>
  <c r="X114" i="27"/>
  <c r="U114" i="27"/>
  <c r="AG113" i="27"/>
  <c r="AF113" i="27"/>
  <c r="AE113" i="27"/>
  <c r="AD113" i="27"/>
  <c r="AC113" i="27"/>
  <c r="AB113" i="27"/>
  <c r="AA113" i="27"/>
  <c r="Y113" i="27"/>
  <c r="X113" i="27"/>
  <c r="U113" i="27"/>
  <c r="AG112" i="27"/>
  <c r="AF112" i="27"/>
  <c r="AE112" i="27"/>
  <c r="AD112" i="27"/>
  <c r="AC112" i="27"/>
  <c r="AB112" i="27"/>
  <c r="AA112" i="27"/>
  <c r="Y112" i="27"/>
  <c r="X112" i="27"/>
  <c r="U112" i="27"/>
  <c r="AG111" i="27"/>
  <c r="AF111" i="27"/>
  <c r="AE111" i="27"/>
  <c r="AD111" i="27"/>
  <c r="AC111" i="27"/>
  <c r="AB111" i="27"/>
  <c r="AA111" i="27"/>
  <c r="Y111" i="27"/>
  <c r="X111" i="27"/>
  <c r="U111" i="27"/>
  <c r="AG110" i="27"/>
  <c r="AF110" i="27"/>
  <c r="AE110" i="27"/>
  <c r="AD110" i="27"/>
  <c r="AC110" i="27"/>
  <c r="AB110" i="27"/>
  <c r="AA110" i="27"/>
  <c r="Y110" i="27"/>
  <c r="X110" i="27"/>
  <c r="U110" i="27"/>
  <c r="AG109" i="27"/>
  <c r="AF109" i="27"/>
  <c r="AE109" i="27"/>
  <c r="AD109" i="27"/>
  <c r="AC109" i="27"/>
  <c r="AB109" i="27"/>
  <c r="AA109" i="27"/>
  <c r="Y109" i="27"/>
  <c r="X109" i="27"/>
  <c r="U109" i="27"/>
  <c r="AG108" i="27"/>
  <c r="AF108" i="27"/>
  <c r="AE108" i="27"/>
  <c r="AD108" i="27"/>
  <c r="AC108" i="27"/>
  <c r="AB108" i="27"/>
  <c r="AA108" i="27"/>
  <c r="Y108" i="27"/>
  <c r="X108" i="27"/>
  <c r="U108" i="27"/>
  <c r="AG107" i="27"/>
  <c r="AF107" i="27"/>
  <c r="AE107" i="27"/>
  <c r="AD107" i="27"/>
  <c r="AC107" i="27"/>
  <c r="AB107" i="27"/>
  <c r="AA107" i="27"/>
  <c r="Y107" i="27"/>
  <c r="X107" i="27"/>
  <c r="U107" i="27"/>
  <c r="AG106" i="27"/>
  <c r="AF106" i="27"/>
  <c r="AE106" i="27"/>
  <c r="AD106" i="27"/>
  <c r="AC106" i="27"/>
  <c r="AB106" i="27"/>
  <c r="AA106" i="27"/>
  <c r="Y106" i="27"/>
  <c r="X106" i="27"/>
  <c r="U106" i="27"/>
  <c r="AG105" i="27"/>
  <c r="AF105" i="27"/>
  <c r="AE105" i="27"/>
  <c r="AD105" i="27"/>
  <c r="AC105" i="27"/>
  <c r="AB105" i="27"/>
  <c r="AA105" i="27"/>
  <c r="Y105" i="27"/>
  <c r="X105" i="27"/>
  <c r="U105" i="27"/>
  <c r="AG104" i="27"/>
  <c r="AF104" i="27"/>
  <c r="AE104" i="27"/>
  <c r="AD104" i="27"/>
  <c r="AC104" i="27"/>
  <c r="AB104" i="27"/>
  <c r="AA104" i="27"/>
  <c r="Y104" i="27"/>
  <c r="X104" i="27"/>
  <c r="U104" i="27"/>
  <c r="AG103" i="27"/>
  <c r="AF103" i="27"/>
  <c r="AE103" i="27"/>
  <c r="AD103" i="27"/>
  <c r="AC103" i="27"/>
  <c r="AB103" i="27"/>
  <c r="AA103" i="27"/>
  <c r="Y103" i="27"/>
  <c r="X103" i="27"/>
  <c r="U103" i="27"/>
  <c r="AG102" i="27"/>
  <c r="AF102" i="27"/>
  <c r="AE102" i="27"/>
  <c r="AD102" i="27"/>
  <c r="AC102" i="27"/>
  <c r="AB102" i="27"/>
  <c r="AA102" i="27"/>
  <c r="Y102" i="27"/>
  <c r="X102" i="27"/>
  <c r="U102" i="27"/>
  <c r="AG101" i="27"/>
  <c r="AF101" i="27"/>
  <c r="AE101" i="27"/>
  <c r="AD101" i="27"/>
  <c r="AC101" i="27"/>
  <c r="AB101" i="27"/>
  <c r="AA101" i="27"/>
  <c r="Y101" i="27"/>
  <c r="X101" i="27"/>
  <c r="U101" i="27"/>
  <c r="AG100" i="27"/>
  <c r="AF100" i="27"/>
  <c r="AE100" i="27"/>
  <c r="AD100" i="27"/>
  <c r="AC100" i="27"/>
  <c r="AB100" i="27"/>
  <c r="AA100" i="27"/>
  <c r="Y100" i="27"/>
  <c r="X100" i="27"/>
  <c r="U100" i="27"/>
  <c r="AG99" i="27"/>
  <c r="AF99" i="27"/>
  <c r="AE99" i="27"/>
  <c r="AD99" i="27"/>
  <c r="AC99" i="27"/>
  <c r="AB99" i="27"/>
  <c r="AA99" i="27"/>
  <c r="Y99" i="27"/>
  <c r="X99" i="27"/>
  <c r="U99" i="27"/>
  <c r="AG98" i="27"/>
  <c r="AF98" i="27"/>
  <c r="AE98" i="27"/>
  <c r="AD98" i="27"/>
  <c r="AC98" i="27"/>
  <c r="AB98" i="27"/>
  <c r="AA98" i="27"/>
  <c r="Y98" i="27"/>
  <c r="X98" i="27"/>
  <c r="U98" i="27"/>
  <c r="AG97" i="27"/>
  <c r="AF97" i="27"/>
  <c r="AE97" i="27"/>
  <c r="AD97" i="27"/>
  <c r="AC97" i="27"/>
  <c r="AB97" i="27"/>
  <c r="AA97" i="27"/>
  <c r="Y97" i="27"/>
  <c r="X97" i="27"/>
  <c r="U97" i="27"/>
  <c r="AG96" i="27"/>
  <c r="AF96" i="27"/>
  <c r="AE96" i="27"/>
  <c r="AD96" i="27"/>
  <c r="AC96" i="27"/>
  <c r="AB96" i="27"/>
  <c r="AA96" i="27"/>
  <c r="Y96" i="27"/>
  <c r="X96" i="27"/>
  <c r="U96" i="27"/>
  <c r="AG95" i="27"/>
  <c r="AF95" i="27"/>
  <c r="AE95" i="27"/>
  <c r="AD95" i="27"/>
  <c r="AC95" i="27"/>
  <c r="AB95" i="27"/>
  <c r="AA95" i="27"/>
  <c r="Y95" i="27"/>
  <c r="X95" i="27"/>
  <c r="U95" i="27"/>
  <c r="AG94" i="27"/>
  <c r="AF94" i="27"/>
  <c r="AE94" i="27"/>
  <c r="AD94" i="27"/>
  <c r="AC94" i="27"/>
  <c r="AB94" i="27"/>
  <c r="AA94" i="27"/>
  <c r="Y94" i="27"/>
  <c r="X94" i="27"/>
  <c r="U94" i="27"/>
  <c r="AG93" i="27"/>
  <c r="AF93" i="27"/>
  <c r="AE93" i="27"/>
  <c r="AD93" i="27"/>
  <c r="AC93" i="27"/>
  <c r="AB93" i="27"/>
  <c r="AA93" i="27"/>
  <c r="Y93" i="27"/>
  <c r="X93" i="27"/>
  <c r="U93" i="27"/>
  <c r="AG92" i="27"/>
  <c r="AF92" i="27"/>
  <c r="AE92" i="27"/>
  <c r="AD92" i="27"/>
  <c r="AC92" i="27"/>
  <c r="AB92" i="27"/>
  <c r="AA92" i="27"/>
  <c r="Y92" i="27"/>
  <c r="X92" i="27"/>
  <c r="U92" i="27"/>
  <c r="AG91" i="27"/>
  <c r="AF91" i="27"/>
  <c r="AE91" i="27"/>
  <c r="AD91" i="27"/>
  <c r="AC91" i="27"/>
  <c r="AB91" i="27"/>
  <c r="AA91" i="27"/>
  <c r="Y91" i="27"/>
  <c r="X91" i="27"/>
  <c r="U91" i="27"/>
  <c r="AG90" i="27"/>
  <c r="AF90" i="27"/>
  <c r="AE90" i="27"/>
  <c r="AD90" i="27"/>
  <c r="AC90" i="27"/>
  <c r="AB90" i="27"/>
  <c r="AA90" i="27"/>
  <c r="Y90" i="27"/>
  <c r="X90" i="27"/>
  <c r="AS90" i="27" s="1"/>
  <c r="U90" i="27"/>
  <c r="AQ90" i="27" s="1"/>
  <c r="AG89" i="27"/>
  <c r="AF89" i="27"/>
  <c r="AE89" i="27"/>
  <c r="AD89" i="27"/>
  <c r="AC89" i="27"/>
  <c r="AB89" i="27"/>
  <c r="AA89" i="27"/>
  <c r="Y89" i="27"/>
  <c r="X89" i="27"/>
  <c r="AS89" i="27" s="1"/>
  <c r="U89" i="27"/>
  <c r="AP89" i="27" s="1"/>
  <c r="AG88" i="27"/>
  <c r="AF88" i="27"/>
  <c r="AE88" i="27"/>
  <c r="AD88" i="27"/>
  <c r="AC88" i="27"/>
  <c r="AB88" i="27"/>
  <c r="AA88" i="27"/>
  <c r="Y88" i="27"/>
  <c r="X88" i="27"/>
  <c r="AS88" i="27" s="1"/>
  <c r="U88" i="27"/>
  <c r="AQ88" i="27" s="1"/>
  <c r="AG87" i="27"/>
  <c r="AF87" i="27"/>
  <c r="AE87" i="27"/>
  <c r="AD87" i="27"/>
  <c r="AC87" i="27"/>
  <c r="AB87" i="27"/>
  <c r="AA87" i="27"/>
  <c r="Y87" i="27"/>
  <c r="X87" i="27"/>
  <c r="AS87" i="27" s="1"/>
  <c r="U87" i="27"/>
  <c r="AG86" i="27"/>
  <c r="AF86" i="27"/>
  <c r="AE86" i="27"/>
  <c r="AD86" i="27"/>
  <c r="AC86" i="27"/>
  <c r="AB86" i="27"/>
  <c r="AA86" i="27"/>
  <c r="Y86" i="27"/>
  <c r="X86" i="27"/>
  <c r="AS86" i="27" s="1"/>
  <c r="U86" i="27"/>
  <c r="AQ86" i="27" s="1"/>
  <c r="AG85" i="27"/>
  <c r="AF85" i="27"/>
  <c r="AE85" i="27"/>
  <c r="AD85" i="27"/>
  <c r="AC85" i="27"/>
  <c r="AB85" i="27"/>
  <c r="AA85" i="27"/>
  <c r="Y85" i="27"/>
  <c r="X85" i="27"/>
  <c r="AS85" i="27" s="1"/>
  <c r="U85" i="27"/>
  <c r="AP85" i="27" s="1"/>
  <c r="AG84" i="27"/>
  <c r="AF84" i="27"/>
  <c r="AE84" i="27"/>
  <c r="AD84" i="27"/>
  <c r="AC84" i="27"/>
  <c r="AB84" i="27"/>
  <c r="AA84" i="27"/>
  <c r="Y84" i="27"/>
  <c r="X84" i="27"/>
  <c r="AS84" i="27" s="1"/>
  <c r="U84" i="27"/>
  <c r="AQ84" i="27" s="1"/>
  <c r="AG83" i="27"/>
  <c r="AF83" i="27"/>
  <c r="AE83" i="27"/>
  <c r="AD83" i="27"/>
  <c r="AC83" i="27"/>
  <c r="AB83" i="27"/>
  <c r="AA83" i="27"/>
  <c r="Y83" i="27"/>
  <c r="X83" i="27"/>
  <c r="AS83" i="27" s="1"/>
  <c r="U83" i="27"/>
  <c r="AQ83" i="27" s="1"/>
  <c r="AG82" i="27"/>
  <c r="AF82" i="27"/>
  <c r="AE82" i="27"/>
  <c r="AD82" i="27"/>
  <c r="AC82" i="27"/>
  <c r="AB82" i="27"/>
  <c r="AA82" i="27"/>
  <c r="Y82" i="27"/>
  <c r="X82" i="27"/>
  <c r="AS82" i="27" s="1"/>
  <c r="U82" i="27"/>
  <c r="AP82" i="27" s="1"/>
  <c r="AG81" i="27"/>
  <c r="AF81" i="27"/>
  <c r="AE81" i="27"/>
  <c r="AD81" i="27"/>
  <c r="AC81" i="27"/>
  <c r="AB81" i="27"/>
  <c r="AA81" i="27"/>
  <c r="Y81" i="27"/>
  <c r="X81" i="27"/>
  <c r="AS81" i="27" s="1"/>
  <c r="U81" i="27"/>
  <c r="AQ81" i="27" s="1"/>
  <c r="AG80" i="27"/>
  <c r="AF80" i="27"/>
  <c r="AE80" i="27"/>
  <c r="AD80" i="27"/>
  <c r="AC80" i="27"/>
  <c r="AB80" i="27"/>
  <c r="AA80" i="27"/>
  <c r="Y80" i="27"/>
  <c r="Z80" i="27" s="1"/>
  <c r="X80" i="27"/>
  <c r="AS80" i="27" s="1"/>
  <c r="U80" i="27"/>
  <c r="AP80" i="27" s="1"/>
  <c r="AG79" i="27"/>
  <c r="AF79" i="27"/>
  <c r="AE79" i="27"/>
  <c r="AD79" i="27"/>
  <c r="AC79" i="27"/>
  <c r="AB79" i="27"/>
  <c r="AA79" i="27"/>
  <c r="Y79" i="27"/>
  <c r="Z79" i="27" s="1"/>
  <c r="X79" i="27"/>
  <c r="AS79" i="27" s="1"/>
  <c r="U79" i="27"/>
  <c r="AP79" i="27" s="1"/>
  <c r="AG78" i="27"/>
  <c r="AF78" i="27"/>
  <c r="AE78" i="27"/>
  <c r="AD78" i="27"/>
  <c r="AC78" i="27"/>
  <c r="AB78" i="27"/>
  <c r="AA78" i="27"/>
  <c r="Y78" i="27"/>
  <c r="Z78" i="27" s="1"/>
  <c r="X78" i="27"/>
  <c r="AS78" i="27" s="1"/>
  <c r="U78" i="27"/>
  <c r="AG77" i="27"/>
  <c r="AF77" i="27"/>
  <c r="AE77" i="27"/>
  <c r="AD77" i="27"/>
  <c r="AC77" i="27"/>
  <c r="AB77" i="27"/>
  <c r="AA77" i="27"/>
  <c r="Y77" i="27"/>
  <c r="Z77" i="27" s="1"/>
  <c r="X77" i="27"/>
  <c r="AS77" i="27" s="1"/>
  <c r="U77" i="27"/>
  <c r="AG76" i="27"/>
  <c r="AF76" i="27"/>
  <c r="AE76" i="27"/>
  <c r="AD76" i="27"/>
  <c r="AC76" i="27"/>
  <c r="AB76" i="27"/>
  <c r="AA76" i="27"/>
  <c r="Y76" i="27"/>
  <c r="Z76" i="27" s="1"/>
  <c r="X76" i="27"/>
  <c r="AS76" i="27" s="1"/>
  <c r="U76" i="27"/>
  <c r="AP76" i="27" s="1"/>
  <c r="AG75" i="27"/>
  <c r="AF75" i="27"/>
  <c r="AE75" i="27"/>
  <c r="AD75" i="27"/>
  <c r="AC75" i="27"/>
  <c r="AB75" i="27"/>
  <c r="AA75" i="27"/>
  <c r="Y75" i="27"/>
  <c r="Z75" i="27" s="1"/>
  <c r="X75" i="27"/>
  <c r="AS75" i="27" s="1"/>
  <c r="U75" i="27"/>
  <c r="AQ75" i="27" s="1"/>
  <c r="AG74" i="27"/>
  <c r="AF74" i="27"/>
  <c r="AE74" i="27"/>
  <c r="AD74" i="27"/>
  <c r="AC74" i="27"/>
  <c r="AB74" i="27"/>
  <c r="AA74" i="27"/>
  <c r="Y74" i="27"/>
  <c r="Z74" i="27" s="1"/>
  <c r="X74" i="27"/>
  <c r="AS74" i="27" s="1"/>
  <c r="U74" i="27"/>
  <c r="AP74" i="27" s="1"/>
  <c r="AG73" i="27"/>
  <c r="AF73" i="27"/>
  <c r="AE73" i="27"/>
  <c r="AD73" i="27"/>
  <c r="AC73" i="27"/>
  <c r="AB73" i="27"/>
  <c r="AA73" i="27"/>
  <c r="Y73" i="27"/>
  <c r="Z73" i="27" s="1"/>
  <c r="X73" i="27"/>
  <c r="AS73" i="27" s="1"/>
  <c r="U73" i="27"/>
  <c r="AG72" i="27"/>
  <c r="AF72" i="27"/>
  <c r="AE72" i="27"/>
  <c r="AD72" i="27"/>
  <c r="AC72" i="27"/>
  <c r="AB72" i="27"/>
  <c r="AA72" i="27"/>
  <c r="Y72" i="27"/>
  <c r="Z72" i="27" s="1"/>
  <c r="X72" i="27"/>
  <c r="AS72" i="27" s="1"/>
  <c r="U72" i="27"/>
  <c r="AQ72" i="27" s="1"/>
  <c r="AG71" i="27"/>
  <c r="AF71" i="27"/>
  <c r="AE71" i="27"/>
  <c r="AD71" i="27"/>
  <c r="AC71" i="27"/>
  <c r="AB71" i="27"/>
  <c r="AA71" i="27"/>
  <c r="Y71" i="27"/>
  <c r="Z71" i="27" s="1"/>
  <c r="X71" i="27"/>
  <c r="AS71" i="27" s="1"/>
  <c r="U71" i="27"/>
  <c r="AQ71" i="27" s="1"/>
  <c r="AG70" i="27"/>
  <c r="AF70" i="27"/>
  <c r="AE70" i="27"/>
  <c r="AD70" i="27"/>
  <c r="AC70" i="27"/>
  <c r="AB70" i="27"/>
  <c r="AA70" i="27"/>
  <c r="Y70" i="27"/>
  <c r="Z70" i="27" s="1"/>
  <c r="X70" i="27"/>
  <c r="AS70" i="27" s="1"/>
  <c r="U70" i="27"/>
  <c r="AP70" i="27" s="1"/>
  <c r="AG69" i="27"/>
  <c r="AF69" i="27"/>
  <c r="AE69" i="27"/>
  <c r="AD69" i="27"/>
  <c r="AC69" i="27"/>
  <c r="AB69" i="27"/>
  <c r="AA69" i="27"/>
  <c r="Y69" i="27"/>
  <c r="Z69" i="27" s="1"/>
  <c r="X69" i="27"/>
  <c r="AS69" i="27" s="1"/>
  <c r="U69" i="27"/>
  <c r="AQ69" i="27" s="1"/>
  <c r="AG68" i="27"/>
  <c r="AF68" i="27"/>
  <c r="AE68" i="27"/>
  <c r="AD68" i="27"/>
  <c r="AC68" i="27"/>
  <c r="AB68" i="27"/>
  <c r="AA68" i="27"/>
  <c r="Y68" i="27"/>
  <c r="Z68" i="27" s="1"/>
  <c r="X68" i="27"/>
  <c r="AS68" i="27" s="1"/>
  <c r="U68" i="27"/>
  <c r="AP68" i="27" s="1"/>
  <c r="AG67" i="27"/>
  <c r="AF67" i="27"/>
  <c r="AE67" i="27"/>
  <c r="AD67" i="27"/>
  <c r="AC67" i="27"/>
  <c r="AB67" i="27"/>
  <c r="AA67" i="27"/>
  <c r="Y67" i="27"/>
  <c r="Z67" i="27" s="1"/>
  <c r="X67" i="27"/>
  <c r="AS67" i="27" s="1"/>
  <c r="U67" i="27"/>
  <c r="AG66" i="27"/>
  <c r="AF66" i="27"/>
  <c r="AE66" i="27"/>
  <c r="AD66" i="27"/>
  <c r="AC66" i="27"/>
  <c r="AB66" i="27"/>
  <c r="AA66" i="27"/>
  <c r="Y66" i="27"/>
  <c r="Z66" i="27" s="1"/>
  <c r="X66" i="27"/>
  <c r="AS66" i="27" s="1"/>
  <c r="U66" i="27"/>
  <c r="AG65" i="27"/>
  <c r="AF65" i="27"/>
  <c r="AE65" i="27"/>
  <c r="AD65" i="27"/>
  <c r="AC65" i="27"/>
  <c r="AB65" i="27"/>
  <c r="AA65" i="27"/>
  <c r="Y65" i="27"/>
  <c r="Z65" i="27" s="1"/>
  <c r="X65" i="27"/>
  <c r="AS65" i="27" s="1"/>
  <c r="U65" i="27"/>
  <c r="AG64" i="27"/>
  <c r="AF64" i="27"/>
  <c r="AE64" i="27"/>
  <c r="AD64" i="27"/>
  <c r="AC64" i="27"/>
  <c r="AB64" i="27"/>
  <c r="AA64" i="27"/>
  <c r="Y64" i="27"/>
  <c r="Z64" i="27" s="1"/>
  <c r="X64" i="27"/>
  <c r="AS64" i="27" s="1"/>
  <c r="U64" i="27"/>
  <c r="AG63" i="27"/>
  <c r="AF63" i="27"/>
  <c r="AE63" i="27"/>
  <c r="AD63" i="27"/>
  <c r="AC63" i="27"/>
  <c r="AB63" i="27"/>
  <c r="AA63" i="27"/>
  <c r="Y63" i="27"/>
  <c r="Z63" i="27" s="1"/>
  <c r="X63" i="27"/>
  <c r="AS63" i="27" s="1"/>
  <c r="U63" i="27"/>
  <c r="AP63" i="27" s="1"/>
  <c r="AG62" i="27"/>
  <c r="AF62" i="27"/>
  <c r="AE62" i="27"/>
  <c r="AD62" i="27"/>
  <c r="AC62" i="27"/>
  <c r="AB62" i="27"/>
  <c r="AA62" i="27"/>
  <c r="Y62" i="27"/>
  <c r="Z62" i="27" s="1"/>
  <c r="X62" i="27"/>
  <c r="AS62" i="27" s="1"/>
  <c r="U62" i="27"/>
  <c r="AG61" i="27"/>
  <c r="AF61" i="27"/>
  <c r="AE61" i="27"/>
  <c r="AD61" i="27"/>
  <c r="AC61" i="27"/>
  <c r="AB61" i="27"/>
  <c r="AA61" i="27"/>
  <c r="Y61" i="27"/>
  <c r="Z61" i="27" s="1"/>
  <c r="X61" i="27"/>
  <c r="AS61" i="27" s="1"/>
  <c r="U61" i="27"/>
  <c r="AP61" i="27" s="1"/>
  <c r="AG60" i="27"/>
  <c r="AF60" i="27"/>
  <c r="AE60" i="27"/>
  <c r="AD60" i="27"/>
  <c r="AC60" i="27"/>
  <c r="AB60" i="27"/>
  <c r="AA60" i="27"/>
  <c r="Y60" i="27"/>
  <c r="Z60" i="27" s="1"/>
  <c r="X60" i="27"/>
  <c r="AS60" i="27" s="1"/>
  <c r="U60" i="27"/>
  <c r="AQ60" i="27" s="1"/>
  <c r="AG59" i="27"/>
  <c r="AF59" i="27"/>
  <c r="AE59" i="27"/>
  <c r="AD59" i="27"/>
  <c r="AC59" i="27"/>
  <c r="AB59" i="27"/>
  <c r="AA59" i="27"/>
  <c r="Y59" i="27"/>
  <c r="Z59" i="27" s="1"/>
  <c r="X59" i="27"/>
  <c r="AS59" i="27" s="1"/>
  <c r="U59" i="27"/>
  <c r="AQ59" i="27" s="1"/>
  <c r="AG58" i="27"/>
  <c r="AF58" i="27"/>
  <c r="AE58" i="27"/>
  <c r="AD58" i="27"/>
  <c r="AC58" i="27"/>
  <c r="AB58" i="27"/>
  <c r="AA58" i="27"/>
  <c r="Y58" i="27"/>
  <c r="Z58" i="27" s="1"/>
  <c r="X58" i="27"/>
  <c r="AS58" i="27" s="1"/>
  <c r="U58" i="27"/>
  <c r="AG57" i="27"/>
  <c r="AF57" i="27"/>
  <c r="AE57" i="27"/>
  <c r="AD57" i="27"/>
  <c r="AC57" i="27"/>
  <c r="AB57" i="27"/>
  <c r="AA57" i="27"/>
  <c r="Y57" i="27"/>
  <c r="Z57" i="27" s="1"/>
  <c r="X57" i="27"/>
  <c r="AS57" i="27" s="1"/>
  <c r="U57" i="27"/>
  <c r="AP57" i="27" s="1"/>
  <c r="AG56" i="27"/>
  <c r="AF56" i="27"/>
  <c r="AE56" i="27"/>
  <c r="AD56" i="27"/>
  <c r="AC56" i="27"/>
  <c r="AB56" i="27"/>
  <c r="AA56" i="27"/>
  <c r="Y56" i="27"/>
  <c r="Z56" i="27" s="1"/>
  <c r="X56" i="27"/>
  <c r="AS56" i="27" s="1"/>
  <c r="AP56" i="27"/>
  <c r="AG55" i="27"/>
  <c r="AF55" i="27"/>
  <c r="AE55" i="27"/>
  <c r="AD55" i="27"/>
  <c r="AC55" i="27"/>
  <c r="AB55" i="27"/>
  <c r="AA55" i="27"/>
  <c r="Y55" i="27"/>
  <c r="Z55" i="27" s="1"/>
  <c r="X55" i="27"/>
  <c r="AS55" i="27" s="1"/>
  <c r="AP55" i="27"/>
  <c r="AG54" i="27"/>
  <c r="AF54" i="27"/>
  <c r="AE54" i="27"/>
  <c r="AD54" i="27"/>
  <c r="AC54" i="27"/>
  <c r="AB54" i="27"/>
  <c r="AA54" i="27"/>
  <c r="Y54" i="27"/>
  <c r="Z54" i="27" s="1"/>
  <c r="X54" i="27"/>
  <c r="AS54" i="27" s="1"/>
  <c r="AG53" i="27"/>
  <c r="AF53" i="27"/>
  <c r="AE53" i="27"/>
  <c r="AD53" i="27"/>
  <c r="AC53" i="27"/>
  <c r="AB53" i="27"/>
  <c r="AA53" i="27"/>
  <c r="Y53" i="27"/>
  <c r="Z53" i="27" s="1"/>
  <c r="X53" i="27"/>
  <c r="AS53" i="27" s="1"/>
  <c r="AG52" i="27"/>
  <c r="AF52" i="27"/>
  <c r="AE52" i="27"/>
  <c r="AD52" i="27"/>
  <c r="AC52" i="27"/>
  <c r="AB52" i="27"/>
  <c r="AA52" i="27"/>
  <c r="Y52" i="27"/>
  <c r="Z52" i="27" s="1"/>
  <c r="X52" i="27"/>
  <c r="AS52" i="27" s="1"/>
  <c r="AG51" i="27"/>
  <c r="AF51" i="27"/>
  <c r="AE51" i="27"/>
  <c r="AD51" i="27"/>
  <c r="AC51" i="27"/>
  <c r="AB51" i="27"/>
  <c r="AA51" i="27"/>
  <c r="Y51" i="27"/>
  <c r="Z51" i="27" s="1"/>
  <c r="X51" i="27"/>
  <c r="AS51" i="27" s="1"/>
  <c r="AP51" i="27"/>
  <c r="AG50" i="27"/>
  <c r="AF50" i="27"/>
  <c r="AE50" i="27"/>
  <c r="AD50" i="27"/>
  <c r="AC50" i="27"/>
  <c r="AB50" i="27"/>
  <c r="AA50" i="27"/>
  <c r="Y50" i="27"/>
  <c r="Z50" i="27" s="1"/>
  <c r="X50" i="27"/>
  <c r="AS50" i="27" s="1"/>
  <c r="AG49" i="27"/>
  <c r="AF49" i="27"/>
  <c r="AE49" i="27"/>
  <c r="AD49" i="27"/>
  <c r="AC49" i="27"/>
  <c r="AB49" i="27"/>
  <c r="AA49" i="27"/>
  <c r="Y49" i="27"/>
  <c r="Z49" i="27" s="1"/>
  <c r="X49" i="27"/>
  <c r="AS49" i="27" s="1"/>
  <c r="AP49" i="27"/>
  <c r="AG48" i="27"/>
  <c r="AF48" i="27"/>
  <c r="AE48" i="27"/>
  <c r="AD48" i="27"/>
  <c r="AC48" i="27"/>
  <c r="AB48" i="27"/>
  <c r="AA48" i="27"/>
  <c r="Y48" i="27"/>
  <c r="Z48" i="27" s="1"/>
  <c r="X48" i="27"/>
  <c r="AS48" i="27" s="1"/>
  <c r="AP48" i="27"/>
  <c r="AG47" i="27"/>
  <c r="AF47" i="27"/>
  <c r="AE47" i="27"/>
  <c r="AD47" i="27"/>
  <c r="AC47" i="27"/>
  <c r="AB47" i="27"/>
  <c r="AA47" i="27"/>
  <c r="Y47" i="27"/>
  <c r="Z47" i="27" s="1"/>
  <c r="X47" i="27"/>
  <c r="AS47" i="27" s="1"/>
  <c r="AG46" i="27"/>
  <c r="AF46" i="27"/>
  <c r="AE46" i="27"/>
  <c r="AD46" i="27"/>
  <c r="AC46" i="27"/>
  <c r="AB46" i="27"/>
  <c r="AA46" i="27"/>
  <c r="Y46" i="27"/>
  <c r="Z46" i="27" s="1"/>
  <c r="X46" i="27"/>
  <c r="AS46" i="27" s="1"/>
  <c r="AP46" i="27"/>
  <c r="AG45" i="27"/>
  <c r="AF45" i="27"/>
  <c r="AE45" i="27"/>
  <c r="AD45" i="27"/>
  <c r="AC45" i="27"/>
  <c r="AB45" i="27"/>
  <c r="AA45" i="27"/>
  <c r="Y45" i="27"/>
  <c r="Z45" i="27" s="1"/>
  <c r="X45" i="27"/>
  <c r="AS45" i="27" s="1"/>
  <c r="AP45" i="27"/>
  <c r="AG44" i="27"/>
  <c r="AF44" i="27"/>
  <c r="AE44" i="27"/>
  <c r="AD44" i="27"/>
  <c r="AC44" i="27"/>
  <c r="AB44" i="27"/>
  <c r="AA44" i="27"/>
  <c r="Y44" i="27"/>
  <c r="Z44" i="27" s="1"/>
  <c r="X44" i="27"/>
  <c r="AS44" i="27" s="1"/>
  <c r="AP44" i="27"/>
  <c r="AG43" i="27"/>
  <c r="AF43" i="27"/>
  <c r="AE43" i="27"/>
  <c r="AD43" i="27"/>
  <c r="AC43" i="27"/>
  <c r="AB43" i="27"/>
  <c r="AA43" i="27"/>
  <c r="Y43" i="27"/>
  <c r="Z43" i="27" s="1"/>
  <c r="X43" i="27"/>
  <c r="AS43" i="27" s="1"/>
  <c r="AG42" i="27"/>
  <c r="AF42" i="27"/>
  <c r="AE42" i="27"/>
  <c r="AD42" i="27"/>
  <c r="AC42" i="27"/>
  <c r="AB42" i="27"/>
  <c r="AA42" i="27"/>
  <c r="Y42" i="27"/>
  <c r="Z42" i="27" s="1"/>
  <c r="X42" i="27"/>
  <c r="AS42" i="27" s="1"/>
  <c r="AG41" i="27"/>
  <c r="AF41" i="27"/>
  <c r="AE41" i="27"/>
  <c r="AD41" i="27"/>
  <c r="AC41" i="27"/>
  <c r="AB41" i="27"/>
  <c r="AA41" i="27"/>
  <c r="Y41" i="27"/>
  <c r="Z41" i="27" s="1"/>
  <c r="X41" i="27"/>
  <c r="AS41" i="27" s="1"/>
  <c r="AG40" i="27"/>
  <c r="AF40" i="27"/>
  <c r="AE40" i="27"/>
  <c r="AD40" i="27"/>
  <c r="AC40" i="27"/>
  <c r="AB40" i="27"/>
  <c r="AA40" i="27"/>
  <c r="Y40" i="27"/>
  <c r="Z40" i="27" s="1"/>
  <c r="X40" i="27"/>
  <c r="AS40" i="27" s="1"/>
  <c r="AG39" i="27"/>
  <c r="AF39" i="27"/>
  <c r="AE39" i="27"/>
  <c r="AD39" i="27"/>
  <c r="AC39" i="27"/>
  <c r="AB39" i="27"/>
  <c r="AA39" i="27"/>
  <c r="Y39" i="27"/>
  <c r="Z39" i="27" s="1"/>
  <c r="X39" i="27"/>
  <c r="AS39" i="27" s="1"/>
  <c r="AP39" i="27"/>
  <c r="AG38" i="27"/>
  <c r="AF38" i="27"/>
  <c r="AE38" i="27"/>
  <c r="AD38" i="27"/>
  <c r="AC38" i="27"/>
  <c r="AB38" i="27"/>
  <c r="AA38" i="27"/>
  <c r="Y38" i="27"/>
  <c r="Z38" i="27" s="1"/>
  <c r="X38" i="27"/>
  <c r="AS38" i="27" s="1"/>
  <c r="AP38" i="27"/>
  <c r="AG37" i="27"/>
  <c r="AF37" i="27"/>
  <c r="AE37" i="27"/>
  <c r="AD37" i="27"/>
  <c r="AC37" i="27"/>
  <c r="AB37" i="27"/>
  <c r="AA37" i="27"/>
  <c r="Y37" i="27"/>
  <c r="Z37" i="27" s="1"/>
  <c r="X37" i="27"/>
  <c r="AS37" i="27" s="1"/>
  <c r="AP37" i="27"/>
  <c r="AG36" i="27"/>
  <c r="AF36" i="27"/>
  <c r="AE36" i="27"/>
  <c r="AD36" i="27"/>
  <c r="AC36" i="27"/>
  <c r="AB36" i="27"/>
  <c r="AA36" i="27"/>
  <c r="Y36" i="27"/>
  <c r="Z36" i="27" s="1"/>
  <c r="X36" i="27"/>
  <c r="AS36" i="27" s="1"/>
  <c r="AG35" i="27"/>
  <c r="AF35" i="27"/>
  <c r="AE35" i="27"/>
  <c r="AD35" i="27"/>
  <c r="AC35" i="27"/>
  <c r="AB35" i="27"/>
  <c r="AA35" i="27"/>
  <c r="Y35" i="27"/>
  <c r="Z35" i="27" s="1"/>
  <c r="X35" i="27"/>
  <c r="AS35" i="27" s="1"/>
  <c r="AG34" i="27"/>
  <c r="AF34" i="27"/>
  <c r="AE34" i="27"/>
  <c r="AD34" i="27"/>
  <c r="AC34" i="27"/>
  <c r="AB34" i="27"/>
  <c r="AA34" i="27"/>
  <c r="Y34" i="27"/>
  <c r="Z34" i="27" s="1"/>
  <c r="X34" i="27"/>
  <c r="AS34" i="27" s="1"/>
  <c r="AP34" i="27"/>
  <c r="AG33" i="27"/>
  <c r="AF33" i="27"/>
  <c r="AE33" i="27"/>
  <c r="AD33" i="27"/>
  <c r="AC33" i="27"/>
  <c r="AB33" i="27"/>
  <c r="AA33" i="27"/>
  <c r="Y33" i="27"/>
  <c r="Z33" i="27" s="1"/>
  <c r="X33" i="27"/>
  <c r="AS33" i="27" s="1"/>
  <c r="AP33" i="27"/>
  <c r="AG32" i="27"/>
  <c r="AF32" i="27"/>
  <c r="AE32" i="27"/>
  <c r="AD32" i="27"/>
  <c r="AC32" i="27"/>
  <c r="AB32" i="27"/>
  <c r="AA32" i="27"/>
  <c r="Y32" i="27"/>
  <c r="Z32" i="27" s="1"/>
  <c r="X32" i="27"/>
  <c r="AS32" i="27" s="1"/>
  <c r="AP32" i="27"/>
  <c r="AG31" i="27"/>
  <c r="AF31" i="27"/>
  <c r="AE31" i="27"/>
  <c r="AD31" i="27"/>
  <c r="AC31" i="27"/>
  <c r="AB31" i="27"/>
  <c r="AA31" i="27"/>
  <c r="Y31" i="27"/>
  <c r="Z31" i="27" s="1"/>
  <c r="X31" i="27"/>
  <c r="AS31" i="27" s="1"/>
  <c r="AP31" i="27"/>
  <c r="AG30" i="27"/>
  <c r="AF30" i="27"/>
  <c r="AE30" i="27"/>
  <c r="AD30" i="27"/>
  <c r="AC30" i="27"/>
  <c r="AB30" i="27"/>
  <c r="AA30" i="27"/>
  <c r="Y30" i="27"/>
  <c r="Z30" i="27" s="1"/>
  <c r="X30" i="27"/>
  <c r="AS30" i="27" s="1"/>
  <c r="AP30" i="27"/>
  <c r="AG29" i="27"/>
  <c r="AF29" i="27"/>
  <c r="AE29" i="27"/>
  <c r="AD29" i="27"/>
  <c r="AC29" i="27"/>
  <c r="AB29" i="27"/>
  <c r="AA29" i="27"/>
  <c r="Y29" i="27"/>
  <c r="Z29" i="27" s="1"/>
  <c r="X29" i="27"/>
  <c r="AS29" i="27" s="1"/>
  <c r="AQ29" i="27"/>
  <c r="AG28" i="27"/>
  <c r="AF28" i="27"/>
  <c r="AE28" i="27"/>
  <c r="AD28" i="27"/>
  <c r="AC28" i="27"/>
  <c r="AB28" i="27"/>
  <c r="AA28" i="27"/>
  <c r="Y28" i="27"/>
  <c r="Z28" i="27" s="1"/>
  <c r="X28" i="27"/>
  <c r="AS28" i="27" s="1"/>
  <c r="AP28" i="27"/>
  <c r="AG27" i="27"/>
  <c r="AF27" i="27"/>
  <c r="AE27" i="27"/>
  <c r="AD27" i="27"/>
  <c r="AC27" i="27"/>
  <c r="AB27" i="27"/>
  <c r="AA27" i="27"/>
  <c r="Y27" i="27"/>
  <c r="Z27" i="27" s="1"/>
  <c r="X27" i="27"/>
  <c r="AS27" i="27" s="1"/>
  <c r="AG26" i="27"/>
  <c r="AF26" i="27"/>
  <c r="AE26" i="27"/>
  <c r="AD26" i="27"/>
  <c r="AC26" i="27"/>
  <c r="AB26" i="27"/>
  <c r="AA26" i="27"/>
  <c r="Y26" i="27"/>
  <c r="Z26" i="27" s="1"/>
  <c r="X26" i="27"/>
  <c r="AS26" i="27" s="1"/>
  <c r="AP26" i="27"/>
  <c r="AG25" i="27"/>
  <c r="AF25" i="27"/>
  <c r="AE25" i="27"/>
  <c r="AD25" i="27"/>
  <c r="AC25" i="27"/>
  <c r="AB25" i="27"/>
  <c r="AA25" i="27"/>
  <c r="Y25" i="27"/>
  <c r="Z25" i="27" s="1"/>
  <c r="X25" i="27"/>
  <c r="AS25" i="27" s="1"/>
  <c r="AG24" i="27"/>
  <c r="AF24" i="27"/>
  <c r="AE24" i="27"/>
  <c r="AD24" i="27"/>
  <c r="AC24" i="27"/>
  <c r="AB24" i="27"/>
  <c r="AA24" i="27"/>
  <c r="Y24" i="27"/>
  <c r="Z24" i="27" s="1"/>
  <c r="X24" i="27"/>
  <c r="AS24" i="27" s="1"/>
  <c r="AP24" i="27"/>
  <c r="AG23" i="27"/>
  <c r="AF23" i="27"/>
  <c r="AE23" i="27"/>
  <c r="AD23" i="27"/>
  <c r="AC23" i="27"/>
  <c r="AB23" i="27"/>
  <c r="AA23" i="27"/>
  <c r="Y23" i="27"/>
  <c r="Z23" i="27" s="1"/>
  <c r="X23" i="27"/>
  <c r="AS23" i="27" s="1"/>
  <c r="AG22" i="27"/>
  <c r="AF22" i="27"/>
  <c r="AE22" i="27"/>
  <c r="AD22" i="27"/>
  <c r="AC22" i="27"/>
  <c r="AB22" i="27"/>
  <c r="AA22" i="27"/>
  <c r="Y22" i="27"/>
  <c r="Z22" i="27" s="1"/>
  <c r="X22" i="27"/>
  <c r="AS22" i="27" s="1"/>
  <c r="AP22" i="27"/>
  <c r="AG21" i="27"/>
  <c r="AF21" i="27"/>
  <c r="AE21" i="27"/>
  <c r="AD21" i="27"/>
  <c r="AC21" i="27"/>
  <c r="AB21" i="27"/>
  <c r="AA21" i="27"/>
  <c r="Y21" i="27"/>
  <c r="Z21" i="27" s="1"/>
  <c r="X21" i="27"/>
  <c r="AS21" i="27" s="1"/>
  <c r="AG20" i="27"/>
  <c r="AF20" i="27"/>
  <c r="AE20" i="27"/>
  <c r="AD20" i="27"/>
  <c r="AC20" i="27"/>
  <c r="AB20" i="27"/>
  <c r="AA20" i="27"/>
  <c r="Y20" i="27"/>
  <c r="Z20" i="27" s="1"/>
  <c r="X20" i="27"/>
  <c r="AS20" i="27" s="1"/>
  <c r="AP20" i="27"/>
  <c r="AG19" i="27"/>
  <c r="AF19" i="27"/>
  <c r="AE19" i="27"/>
  <c r="AD19" i="27"/>
  <c r="AC19" i="27"/>
  <c r="AB19" i="27"/>
  <c r="AA19" i="27"/>
  <c r="Y19" i="27"/>
  <c r="Z19" i="27" s="1"/>
  <c r="X19" i="27"/>
  <c r="AS19" i="27" s="1"/>
  <c r="AG18" i="27"/>
  <c r="AF18" i="27"/>
  <c r="AE18" i="27"/>
  <c r="AD18" i="27"/>
  <c r="AC18" i="27"/>
  <c r="AB18" i="27"/>
  <c r="AA18" i="27"/>
  <c r="Y18" i="27"/>
  <c r="Z18" i="27" s="1"/>
  <c r="X18" i="27"/>
  <c r="AS18" i="27" s="1"/>
  <c r="AG17" i="27"/>
  <c r="AF17" i="27"/>
  <c r="AE17" i="27"/>
  <c r="AD17" i="27"/>
  <c r="AC17" i="27"/>
  <c r="AB17" i="27"/>
  <c r="AA17" i="27"/>
  <c r="Y17" i="27"/>
  <c r="Z17" i="27" s="1"/>
  <c r="X17" i="27"/>
  <c r="AS17" i="27" s="1"/>
  <c r="AG16" i="27"/>
  <c r="AF16" i="27"/>
  <c r="AE16" i="27"/>
  <c r="AD16" i="27"/>
  <c r="AC16" i="27"/>
  <c r="AB16" i="27"/>
  <c r="AA16" i="27"/>
  <c r="Y16" i="27"/>
  <c r="Z16" i="27" s="1"/>
  <c r="X16" i="27"/>
  <c r="AS16" i="27" s="1"/>
  <c r="AG15" i="27"/>
  <c r="AF15" i="27"/>
  <c r="AE15" i="27"/>
  <c r="AD15" i="27"/>
  <c r="AC15" i="27"/>
  <c r="AB15" i="27"/>
  <c r="AA15" i="27"/>
  <c r="Y15" i="27"/>
  <c r="Z15" i="27" s="1"/>
  <c r="X15" i="27"/>
  <c r="AS15" i="27" s="1"/>
  <c r="AG14" i="27"/>
  <c r="AF14" i="27"/>
  <c r="AE14" i="27"/>
  <c r="AD14" i="27"/>
  <c r="AC14" i="27"/>
  <c r="AB14" i="27"/>
  <c r="AA14" i="27"/>
  <c r="Y14" i="27"/>
  <c r="Z14" i="27" s="1"/>
  <c r="X14" i="27"/>
  <c r="AS14" i="27" s="1"/>
  <c r="AP14" i="27"/>
  <c r="AG13" i="27"/>
  <c r="AF13" i="27"/>
  <c r="AE13" i="27"/>
  <c r="AD13" i="27"/>
  <c r="AC13" i="27"/>
  <c r="AB13" i="27"/>
  <c r="AA13" i="27"/>
  <c r="Y13" i="27"/>
  <c r="Z13" i="27" s="1"/>
  <c r="X13" i="27"/>
  <c r="AS13" i="27" s="1"/>
  <c r="AG12" i="27"/>
  <c r="AF12" i="27"/>
  <c r="AE12" i="27"/>
  <c r="AD12" i="27"/>
  <c r="AC12" i="27"/>
  <c r="AB12" i="27"/>
  <c r="AA12" i="27"/>
  <c r="Y12" i="27"/>
  <c r="Z12" i="27" s="1"/>
  <c r="X12" i="27"/>
  <c r="AS12" i="27" s="1"/>
  <c r="AG11" i="27"/>
  <c r="AF11" i="27"/>
  <c r="AE11" i="27"/>
  <c r="AD11" i="27"/>
  <c r="AC11" i="27"/>
  <c r="AB11" i="27"/>
  <c r="AA11" i="27"/>
  <c r="Y11" i="27"/>
  <c r="Z11" i="27" s="1"/>
  <c r="X11" i="27"/>
  <c r="AS11" i="27" s="1"/>
  <c r="AG10" i="27"/>
  <c r="AF10" i="27"/>
  <c r="AE10" i="27"/>
  <c r="AD10" i="27"/>
  <c r="AC10" i="27"/>
  <c r="AB10" i="27"/>
  <c r="AA10" i="27"/>
  <c r="Y10" i="27"/>
  <c r="Z10" i="27" s="1"/>
  <c r="X10" i="27"/>
  <c r="AS10" i="27" s="1"/>
  <c r="AP10" i="27"/>
  <c r="AG9" i="27"/>
  <c r="AF9" i="27"/>
  <c r="AE9" i="27"/>
  <c r="AD9" i="27"/>
  <c r="AC9" i="27"/>
  <c r="AB9" i="27"/>
  <c r="AA9" i="27"/>
  <c r="Y9" i="27"/>
  <c r="Z9" i="27" s="1"/>
  <c r="X9" i="27"/>
  <c r="AS9" i="27" s="1"/>
  <c r="AQ9" i="27"/>
  <c r="AF561" i="55"/>
  <c r="AE561" i="55"/>
  <c r="AD561" i="55"/>
  <c r="AC561" i="55"/>
  <c r="AB561" i="55"/>
  <c r="AA561" i="55"/>
  <c r="Z561" i="55"/>
  <c r="AF560" i="55"/>
  <c r="AE560" i="55"/>
  <c r="AD560" i="55"/>
  <c r="AC560" i="55"/>
  <c r="AB560" i="55"/>
  <c r="AA560" i="55"/>
  <c r="Z560" i="55"/>
  <c r="Y560" i="55"/>
  <c r="X560" i="55"/>
  <c r="U560" i="55"/>
  <c r="AF559" i="55"/>
  <c r="AE559" i="55"/>
  <c r="AD559" i="55"/>
  <c r="AC559" i="55"/>
  <c r="AB559" i="55"/>
  <c r="AA559" i="55"/>
  <c r="Z559" i="55"/>
  <c r="Y559" i="55"/>
  <c r="X559" i="55"/>
  <c r="U559" i="55"/>
  <c r="D559" i="55"/>
  <c r="AF558" i="55"/>
  <c r="AE558" i="55"/>
  <c r="AD558" i="55"/>
  <c r="AC558" i="55"/>
  <c r="AB558" i="55"/>
  <c r="AA558" i="55"/>
  <c r="Z558" i="55"/>
  <c r="Y558" i="55"/>
  <c r="X558" i="55"/>
  <c r="U558" i="55"/>
  <c r="D558" i="55"/>
  <c r="AF557" i="55"/>
  <c r="AE557" i="55"/>
  <c r="AD557" i="55"/>
  <c r="AC557" i="55"/>
  <c r="AB557" i="55"/>
  <c r="AA557" i="55"/>
  <c r="Z557" i="55"/>
  <c r="Y557" i="55"/>
  <c r="X557" i="55"/>
  <c r="U557" i="55"/>
  <c r="D557" i="55"/>
  <c r="AF556" i="55"/>
  <c r="AE556" i="55"/>
  <c r="AD556" i="55"/>
  <c r="AC556" i="55"/>
  <c r="AB556" i="55"/>
  <c r="AA556" i="55"/>
  <c r="Z556" i="55"/>
  <c r="Y556" i="55"/>
  <c r="X556" i="55"/>
  <c r="U556" i="55"/>
  <c r="D556" i="55"/>
  <c r="AF555" i="55"/>
  <c r="AE555" i="55"/>
  <c r="AD555" i="55"/>
  <c r="AC555" i="55"/>
  <c r="AB555" i="55"/>
  <c r="AA555" i="55"/>
  <c r="Z555" i="55"/>
  <c r="Y555" i="55"/>
  <c r="X555" i="55"/>
  <c r="U555" i="55"/>
  <c r="D555" i="55"/>
  <c r="AF554" i="55"/>
  <c r="AE554" i="55"/>
  <c r="AD554" i="55"/>
  <c r="AC554" i="55"/>
  <c r="AB554" i="55"/>
  <c r="AA554" i="55"/>
  <c r="Z554" i="55"/>
  <c r="Y554" i="55"/>
  <c r="X554" i="55"/>
  <c r="U554" i="55"/>
  <c r="D554" i="55"/>
  <c r="AF553" i="55"/>
  <c r="AE553" i="55"/>
  <c r="AD553" i="55"/>
  <c r="AC553" i="55"/>
  <c r="AB553" i="55"/>
  <c r="AA553" i="55"/>
  <c r="Z553" i="55"/>
  <c r="Y553" i="55"/>
  <c r="X553" i="55"/>
  <c r="U553" i="55"/>
  <c r="D553" i="55"/>
  <c r="AF552" i="55"/>
  <c r="AE552" i="55"/>
  <c r="AD552" i="55"/>
  <c r="AC552" i="55"/>
  <c r="AB552" i="55"/>
  <c r="AA552" i="55"/>
  <c r="Z552" i="55"/>
  <c r="Y552" i="55"/>
  <c r="X552" i="55"/>
  <c r="U552" i="55"/>
  <c r="D552" i="55"/>
  <c r="AF551" i="55"/>
  <c r="AE551" i="55"/>
  <c r="AD551" i="55"/>
  <c r="AC551" i="55"/>
  <c r="AB551" i="55"/>
  <c r="AA551" i="55"/>
  <c r="Z551" i="55"/>
  <c r="Y551" i="55"/>
  <c r="X551" i="55"/>
  <c r="U551" i="55"/>
  <c r="D551" i="55"/>
  <c r="AF550" i="55"/>
  <c r="AE550" i="55"/>
  <c r="AD550" i="55"/>
  <c r="AC550" i="55"/>
  <c r="AB550" i="55"/>
  <c r="AA550" i="55"/>
  <c r="Z550" i="55"/>
  <c r="Y550" i="55"/>
  <c r="X550" i="55"/>
  <c r="U550" i="55"/>
  <c r="D550" i="55"/>
  <c r="AF549" i="55"/>
  <c r="AE549" i="55"/>
  <c r="AD549" i="55"/>
  <c r="AC549" i="55"/>
  <c r="AB549" i="55"/>
  <c r="AA549" i="55"/>
  <c r="Z549" i="55"/>
  <c r="Y549" i="55"/>
  <c r="X549" i="55"/>
  <c r="U549" i="55"/>
  <c r="D549" i="55"/>
  <c r="AF548" i="55"/>
  <c r="AE548" i="55"/>
  <c r="AD548" i="55"/>
  <c r="AC548" i="55"/>
  <c r="AB548" i="55"/>
  <c r="AA548" i="55"/>
  <c r="Z548" i="55"/>
  <c r="Y548" i="55"/>
  <c r="X548" i="55"/>
  <c r="U548" i="55"/>
  <c r="AF547" i="55"/>
  <c r="AE547" i="55"/>
  <c r="AD547" i="55"/>
  <c r="AC547" i="55"/>
  <c r="AB547" i="55"/>
  <c r="AA547" i="55"/>
  <c r="Z547" i="55"/>
  <c r="Y547" i="55"/>
  <c r="X547" i="55"/>
  <c r="U547" i="55"/>
  <c r="AF546" i="55"/>
  <c r="AE546" i="55"/>
  <c r="AD546" i="55"/>
  <c r="AC546" i="55"/>
  <c r="AB546" i="55"/>
  <c r="AA546" i="55"/>
  <c r="Z546" i="55"/>
  <c r="Y546" i="55"/>
  <c r="X546" i="55"/>
  <c r="U546" i="55"/>
  <c r="AF545" i="55"/>
  <c r="AE545" i="55"/>
  <c r="AD545" i="55"/>
  <c r="AC545" i="55"/>
  <c r="AB545" i="55"/>
  <c r="AA545" i="55"/>
  <c r="Z545" i="55"/>
  <c r="Y545" i="55"/>
  <c r="X545" i="55"/>
  <c r="U545" i="55"/>
  <c r="AF544" i="55"/>
  <c r="AE544" i="55"/>
  <c r="AD544" i="55"/>
  <c r="AC544" i="55"/>
  <c r="AB544" i="55"/>
  <c r="AA544" i="55"/>
  <c r="Z544" i="55"/>
  <c r="Y544" i="55"/>
  <c r="X544" i="55"/>
  <c r="U544" i="55"/>
  <c r="AF543" i="55"/>
  <c r="AE543" i="55"/>
  <c r="AD543" i="55"/>
  <c r="AC543" i="55"/>
  <c r="AB543" i="55"/>
  <c r="AA543" i="55"/>
  <c r="Z543" i="55"/>
  <c r="Y543" i="55"/>
  <c r="X543" i="55"/>
  <c r="U543" i="55"/>
  <c r="AF542" i="55"/>
  <c r="AE542" i="55"/>
  <c r="AD542" i="55"/>
  <c r="AC542" i="55"/>
  <c r="AB542" i="55"/>
  <c r="AA542" i="55"/>
  <c r="Z542" i="55"/>
  <c r="Y542" i="55"/>
  <c r="X542" i="55"/>
  <c r="U542" i="55"/>
  <c r="AF541" i="55"/>
  <c r="AE541" i="55"/>
  <c r="AD541" i="55"/>
  <c r="AC541" i="55"/>
  <c r="AB541" i="55"/>
  <c r="AA541" i="55"/>
  <c r="Z541" i="55"/>
  <c r="Y541" i="55"/>
  <c r="X541" i="55"/>
  <c r="U541" i="55"/>
  <c r="AF540" i="55"/>
  <c r="AE540" i="55"/>
  <c r="AD540" i="55"/>
  <c r="AC540" i="55"/>
  <c r="AB540" i="55"/>
  <c r="AA540" i="55"/>
  <c r="Z540" i="55"/>
  <c r="Y540" i="55"/>
  <c r="X540" i="55"/>
  <c r="U540" i="55"/>
  <c r="AF539" i="55"/>
  <c r="AE539" i="55"/>
  <c r="AD539" i="55"/>
  <c r="AC539" i="55"/>
  <c r="AB539" i="55"/>
  <c r="AA539" i="55"/>
  <c r="Z539" i="55"/>
  <c r="Y539" i="55"/>
  <c r="X539" i="55"/>
  <c r="U539" i="55"/>
  <c r="AF538" i="55"/>
  <c r="AE538" i="55"/>
  <c r="AD538" i="55"/>
  <c r="AC538" i="55"/>
  <c r="AB538" i="55"/>
  <c r="AA538" i="55"/>
  <c r="Z538" i="55"/>
  <c r="Y538" i="55"/>
  <c r="X538" i="55"/>
  <c r="U538" i="55"/>
  <c r="AF537" i="55"/>
  <c r="AE537" i="55"/>
  <c r="AD537" i="55"/>
  <c r="AC537" i="55"/>
  <c r="AB537" i="55"/>
  <c r="AA537" i="55"/>
  <c r="Z537" i="55"/>
  <c r="Y537" i="55"/>
  <c r="X537" i="55"/>
  <c r="U537" i="55"/>
  <c r="AF536" i="55"/>
  <c r="AE536" i="55"/>
  <c r="AD536" i="55"/>
  <c r="AC536" i="55"/>
  <c r="AB536" i="55"/>
  <c r="AA536" i="55"/>
  <c r="Z536" i="55"/>
  <c r="Y536" i="55"/>
  <c r="X536" i="55"/>
  <c r="U536" i="55"/>
  <c r="AF535" i="55"/>
  <c r="AE535" i="55"/>
  <c r="AD535" i="55"/>
  <c r="AC535" i="55"/>
  <c r="AB535" i="55"/>
  <c r="AA535" i="55"/>
  <c r="Z535" i="55"/>
  <c r="Y535" i="55"/>
  <c r="X535" i="55"/>
  <c r="U535" i="55"/>
  <c r="AF534" i="55"/>
  <c r="AE534" i="55"/>
  <c r="AD534" i="55"/>
  <c r="AC534" i="55"/>
  <c r="AB534" i="55"/>
  <c r="AA534" i="55"/>
  <c r="Z534" i="55"/>
  <c r="Y534" i="55"/>
  <c r="X534" i="55"/>
  <c r="U534" i="55"/>
  <c r="AF533" i="55"/>
  <c r="AE533" i="55"/>
  <c r="AD533" i="55"/>
  <c r="AC533" i="55"/>
  <c r="AB533" i="55"/>
  <c r="AA533" i="55"/>
  <c r="Z533" i="55"/>
  <c r="Y533" i="55"/>
  <c r="X533" i="55"/>
  <c r="U533" i="55"/>
  <c r="AF532" i="55"/>
  <c r="AE532" i="55"/>
  <c r="AD532" i="55"/>
  <c r="AC532" i="55"/>
  <c r="AB532" i="55"/>
  <c r="AA532" i="55"/>
  <c r="Z532" i="55"/>
  <c r="Y532" i="55"/>
  <c r="X532" i="55"/>
  <c r="U532" i="55"/>
  <c r="AF531" i="55"/>
  <c r="AE531" i="55"/>
  <c r="AD531" i="55"/>
  <c r="AC531" i="55"/>
  <c r="AB531" i="55"/>
  <c r="AA531" i="55"/>
  <c r="Z531" i="55"/>
  <c r="Y531" i="55"/>
  <c r="X531" i="55"/>
  <c r="U531" i="55"/>
  <c r="AF530" i="55"/>
  <c r="AE530" i="55"/>
  <c r="AD530" i="55"/>
  <c r="AC530" i="55"/>
  <c r="AB530" i="55"/>
  <c r="AA530" i="55"/>
  <c r="Z530" i="55"/>
  <c r="Y530" i="55"/>
  <c r="X530" i="55"/>
  <c r="U530" i="55"/>
  <c r="AF529" i="55"/>
  <c r="AE529" i="55"/>
  <c r="AD529" i="55"/>
  <c r="AC529" i="55"/>
  <c r="AB529" i="55"/>
  <c r="AA529" i="55"/>
  <c r="Z529" i="55"/>
  <c r="Y529" i="55"/>
  <c r="X529" i="55"/>
  <c r="U529" i="55"/>
  <c r="AF528" i="55"/>
  <c r="AE528" i="55"/>
  <c r="AD528" i="55"/>
  <c r="AC528" i="55"/>
  <c r="AB528" i="55"/>
  <c r="AA528" i="55"/>
  <c r="Z528" i="55"/>
  <c r="Y528" i="55"/>
  <c r="X528" i="55"/>
  <c r="U528" i="55"/>
  <c r="AF527" i="55"/>
  <c r="AE527" i="55"/>
  <c r="AD527" i="55"/>
  <c r="AC527" i="55"/>
  <c r="AB527" i="55"/>
  <c r="AA527" i="55"/>
  <c r="Z527" i="55"/>
  <c r="Y527" i="55"/>
  <c r="X527" i="55"/>
  <c r="U527" i="55"/>
  <c r="AF526" i="55"/>
  <c r="AE526" i="55"/>
  <c r="AD526" i="55"/>
  <c r="AC526" i="55"/>
  <c r="AB526" i="55"/>
  <c r="AA526" i="55"/>
  <c r="Z526" i="55"/>
  <c r="Y526" i="55"/>
  <c r="X526" i="55"/>
  <c r="U526" i="55"/>
  <c r="AF525" i="55"/>
  <c r="AE525" i="55"/>
  <c r="AD525" i="55"/>
  <c r="AC525" i="55"/>
  <c r="AB525" i="55"/>
  <c r="AA525" i="55"/>
  <c r="Z525" i="55"/>
  <c r="Y525" i="55"/>
  <c r="X525" i="55"/>
  <c r="U525" i="55"/>
  <c r="AF524" i="55"/>
  <c r="AE524" i="55"/>
  <c r="AD524" i="55"/>
  <c r="AC524" i="55"/>
  <c r="AB524" i="55"/>
  <c r="AA524" i="55"/>
  <c r="Z524" i="55"/>
  <c r="Y524" i="55"/>
  <c r="X524" i="55"/>
  <c r="U524" i="55"/>
  <c r="AF523" i="55"/>
  <c r="AE523" i="55"/>
  <c r="AD523" i="55"/>
  <c r="AC523" i="55"/>
  <c r="AB523" i="55"/>
  <c r="AA523" i="55"/>
  <c r="Z523" i="55"/>
  <c r="Y523" i="55"/>
  <c r="X523" i="55"/>
  <c r="U523" i="55"/>
  <c r="AF522" i="55"/>
  <c r="AE522" i="55"/>
  <c r="AD522" i="55"/>
  <c r="AC522" i="55"/>
  <c r="AB522" i="55"/>
  <c r="AA522" i="55"/>
  <c r="Z522" i="55"/>
  <c r="Y522" i="55"/>
  <c r="X522" i="55"/>
  <c r="U522" i="55"/>
  <c r="AF521" i="55"/>
  <c r="AE521" i="55"/>
  <c r="AD521" i="55"/>
  <c r="AC521" i="55"/>
  <c r="AB521" i="55"/>
  <c r="AA521" i="55"/>
  <c r="Z521" i="55"/>
  <c r="Y521" i="55"/>
  <c r="X521" i="55"/>
  <c r="U521" i="55"/>
  <c r="AF520" i="55"/>
  <c r="AE520" i="55"/>
  <c r="AD520" i="55"/>
  <c r="AC520" i="55"/>
  <c r="AB520" i="55"/>
  <c r="AA520" i="55"/>
  <c r="Z520" i="55"/>
  <c r="Y520" i="55"/>
  <c r="X520" i="55"/>
  <c r="U520" i="55"/>
  <c r="AF519" i="55"/>
  <c r="AE519" i="55"/>
  <c r="AD519" i="55"/>
  <c r="AC519" i="55"/>
  <c r="AB519" i="55"/>
  <c r="AA519" i="55"/>
  <c r="Z519" i="55"/>
  <c r="Y519" i="55"/>
  <c r="X519" i="55"/>
  <c r="U519" i="55"/>
  <c r="AF518" i="55"/>
  <c r="AE518" i="55"/>
  <c r="AD518" i="55"/>
  <c r="AC518" i="55"/>
  <c r="AB518" i="55"/>
  <c r="AA518" i="55"/>
  <c r="Z518" i="55"/>
  <c r="Y518" i="55"/>
  <c r="X518" i="55"/>
  <c r="U518" i="55"/>
  <c r="AF517" i="55"/>
  <c r="AE517" i="55"/>
  <c r="AD517" i="55"/>
  <c r="AC517" i="55"/>
  <c r="AB517" i="55"/>
  <c r="AA517" i="55"/>
  <c r="Z517" i="55"/>
  <c r="Y517" i="55"/>
  <c r="X517" i="55"/>
  <c r="U517" i="55"/>
  <c r="AF516" i="55"/>
  <c r="AE516" i="55"/>
  <c r="AD516" i="55"/>
  <c r="AC516" i="55"/>
  <c r="AB516" i="55"/>
  <c r="AA516" i="55"/>
  <c r="Z516" i="55"/>
  <c r="Y516" i="55"/>
  <c r="X516" i="55"/>
  <c r="U516" i="55"/>
  <c r="AF515" i="55"/>
  <c r="AE515" i="55"/>
  <c r="AD515" i="55"/>
  <c r="AC515" i="55"/>
  <c r="AB515" i="55"/>
  <c r="AA515" i="55"/>
  <c r="Z515" i="55"/>
  <c r="Y515" i="55"/>
  <c r="X515" i="55"/>
  <c r="U515" i="55"/>
  <c r="AF514" i="55"/>
  <c r="AE514" i="55"/>
  <c r="AD514" i="55"/>
  <c r="AC514" i="55"/>
  <c r="AB514" i="55"/>
  <c r="AA514" i="55"/>
  <c r="Z514" i="55"/>
  <c r="Y514" i="55"/>
  <c r="X514" i="55"/>
  <c r="U514" i="55"/>
  <c r="AF513" i="55"/>
  <c r="AE513" i="55"/>
  <c r="AD513" i="55"/>
  <c r="AC513" i="55"/>
  <c r="AB513" i="55"/>
  <c r="AA513" i="55"/>
  <c r="Z513" i="55"/>
  <c r="Y513" i="55"/>
  <c r="X513" i="55"/>
  <c r="U513" i="55"/>
  <c r="AF512" i="55"/>
  <c r="AE512" i="55"/>
  <c r="AD512" i="55"/>
  <c r="AC512" i="55"/>
  <c r="AB512" i="55"/>
  <c r="AA512" i="55"/>
  <c r="Z512" i="55"/>
  <c r="Y512" i="55"/>
  <c r="X512" i="55"/>
  <c r="U512" i="55"/>
  <c r="AF511" i="55"/>
  <c r="AE511" i="55"/>
  <c r="AD511" i="55"/>
  <c r="AC511" i="55"/>
  <c r="AB511" i="55"/>
  <c r="AA511" i="55"/>
  <c r="Z511" i="55"/>
  <c r="Y511" i="55"/>
  <c r="X511" i="55"/>
  <c r="U511" i="55"/>
  <c r="AF510" i="55"/>
  <c r="AE510" i="55"/>
  <c r="AD510" i="55"/>
  <c r="AC510" i="55"/>
  <c r="AB510" i="55"/>
  <c r="AA510" i="55"/>
  <c r="Z510" i="55"/>
  <c r="Y510" i="55"/>
  <c r="X510" i="55"/>
  <c r="U510" i="55"/>
  <c r="AF509" i="55"/>
  <c r="AE509" i="55"/>
  <c r="AD509" i="55"/>
  <c r="AC509" i="55"/>
  <c r="AB509" i="55"/>
  <c r="AA509" i="55"/>
  <c r="Z509" i="55"/>
  <c r="Y509" i="55"/>
  <c r="X509" i="55"/>
  <c r="U509" i="55"/>
  <c r="AF508" i="55"/>
  <c r="AE508" i="55"/>
  <c r="AD508" i="55"/>
  <c r="AC508" i="55"/>
  <c r="AB508" i="55"/>
  <c r="AA508" i="55"/>
  <c r="Z508" i="55"/>
  <c r="Y508" i="55"/>
  <c r="X508" i="55"/>
  <c r="U508" i="55"/>
  <c r="AF507" i="55"/>
  <c r="AE507" i="55"/>
  <c r="AD507" i="55"/>
  <c r="AC507" i="55"/>
  <c r="AB507" i="55"/>
  <c r="AA507" i="55"/>
  <c r="Z507" i="55"/>
  <c r="Y507" i="55"/>
  <c r="X507" i="55"/>
  <c r="U507" i="55"/>
  <c r="AF506" i="55"/>
  <c r="AE506" i="55"/>
  <c r="AD506" i="55"/>
  <c r="AC506" i="55"/>
  <c r="AB506" i="55"/>
  <c r="AA506" i="55"/>
  <c r="Z506" i="55"/>
  <c r="Y506" i="55"/>
  <c r="X506" i="55"/>
  <c r="U506" i="55"/>
  <c r="AF505" i="55"/>
  <c r="AE505" i="55"/>
  <c r="AD505" i="55"/>
  <c r="AC505" i="55"/>
  <c r="AB505" i="55"/>
  <c r="AA505" i="55"/>
  <c r="Z505" i="55"/>
  <c r="Y505" i="55"/>
  <c r="X505" i="55"/>
  <c r="U505" i="55"/>
  <c r="AF504" i="55"/>
  <c r="AE504" i="55"/>
  <c r="AD504" i="55"/>
  <c r="AC504" i="55"/>
  <c r="AB504" i="55"/>
  <c r="AA504" i="55"/>
  <c r="Z504" i="55"/>
  <c r="Y504" i="55"/>
  <c r="X504" i="55"/>
  <c r="U504" i="55"/>
  <c r="AF503" i="55"/>
  <c r="AE503" i="55"/>
  <c r="AD503" i="55"/>
  <c r="AC503" i="55"/>
  <c r="AB503" i="55"/>
  <c r="AA503" i="55"/>
  <c r="Z503" i="55"/>
  <c r="Y503" i="55"/>
  <c r="X503" i="55"/>
  <c r="U503" i="55"/>
  <c r="AF502" i="55"/>
  <c r="AE502" i="55"/>
  <c r="AD502" i="55"/>
  <c r="AC502" i="55"/>
  <c r="AB502" i="55"/>
  <c r="AA502" i="55"/>
  <c r="Z502" i="55"/>
  <c r="Y502" i="55"/>
  <c r="X502" i="55"/>
  <c r="U502" i="55"/>
  <c r="AF501" i="55"/>
  <c r="AE501" i="55"/>
  <c r="AD501" i="55"/>
  <c r="AC501" i="55"/>
  <c r="AB501" i="55"/>
  <c r="AA501" i="55"/>
  <c r="Z501" i="55"/>
  <c r="Y501" i="55"/>
  <c r="X501" i="55"/>
  <c r="U501" i="55"/>
  <c r="AF500" i="55"/>
  <c r="AE500" i="55"/>
  <c r="AD500" i="55"/>
  <c r="AC500" i="55"/>
  <c r="AB500" i="55"/>
  <c r="AA500" i="55"/>
  <c r="Z500" i="55"/>
  <c r="Y500" i="55"/>
  <c r="X500" i="55"/>
  <c r="U500" i="55"/>
  <c r="AF499" i="55"/>
  <c r="AE499" i="55"/>
  <c r="AD499" i="55"/>
  <c r="AC499" i="55"/>
  <c r="AB499" i="55"/>
  <c r="AA499" i="55"/>
  <c r="Z499" i="55"/>
  <c r="Y499" i="55"/>
  <c r="X499" i="55"/>
  <c r="U499" i="55"/>
  <c r="AF498" i="55"/>
  <c r="AE498" i="55"/>
  <c r="AD498" i="55"/>
  <c r="AC498" i="55"/>
  <c r="AB498" i="55"/>
  <c r="AA498" i="55"/>
  <c r="Z498" i="55"/>
  <c r="Y498" i="55"/>
  <c r="X498" i="55"/>
  <c r="U498" i="55"/>
  <c r="AF497" i="55"/>
  <c r="AE497" i="55"/>
  <c r="AD497" i="55"/>
  <c r="AC497" i="55"/>
  <c r="AB497" i="55"/>
  <c r="AA497" i="55"/>
  <c r="Z497" i="55"/>
  <c r="Y497" i="55"/>
  <c r="X497" i="55"/>
  <c r="U497" i="55"/>
  <c r="AF496" i="55"/>
  <c r="AE496" i="55"/>
  <c r="AD496" i="55"/>
  <c r="AC496" i="55"/>
  <c r="AB496" i="55"/>
  <c r="AA496" i="55"/>
  <c r="Z496" i="55"/>
  <c r="Y496" i="55"/>
  <c r="X496" i="55"/>
  <c r="U496" i="55"/>
  <c r="AF495" i="55"/>
  <c r="AE495" i="55"/>
  <c r="AD495" i="55"/>
  <c r="AC495" i="55"/>
  <c r="AB495" i="55"/>
  <c r="AA495" i="55"/>
  <c r="Z495" i="55"/>
  <c r="Y495" i="55"/>
  <c r="X495" i="55"/>
  <c r="U495" i="55"/>
  <c r="AF494" i="55"/>
  <c r="AE494" i="55"/>
  <c r="AD494" i="55"/>
  <c r="AC494" i="55"/>
  <c r="AB494" i="55"/>
  <c r="AA494" i="55"/>
  <c r="Z494" i="55"/>
  <c r="Y494" i="55"/>
  <c r="X494" i="55"/>
  <c r="U494" i="55"/>
  <c r="AF493" i="55"/>
  <c r="AE493" i="55"/>
  <c r="AD493" i="55"/>
  <c r="AC493" i="55"/>
  <c r="AB493" i="55"/>
  <c r="AA493" i="55"/>
  <c r="Z493" i="55"/>
  <c r="Y493" i="55"/>
  <c r="X493" i="55"/>
  <c r="U493" i="55"/>
  <c r="AF492" i="55"/>
  <c r="AE492" i="55"/>
  <c r="AD492" i="55"/>
  <c r="AC492" i="55"/>
  <c r="AB492" i="55"/>
  <c r="AA492" i="55"/>
  <c r="Z492" i="55"/>
  <c r="Y492" i="55"/>
  <c r="X492" i="55"/>
  <c r="U492" i="55"/>
  <c r="AF491" i="55"/>
  <c r="AE491" i="55"/>
  <c r="AD491" i="55"/>
  <c r="AC491" i="55"/>
  <c r="AB491" i="55"/>
  <c r="AA491" i="55"/>
  <c r="Z491" i="55"/>
  <c r="Y491" i="55"/>
  <c r="X491" i="55"/>
  <c r="U491" i="55"/>
  <c r="AF490" i="55"/>
  <c r="AE490" i="55"/>
  <c r="AD490" i="55"/>
  <c r="AC490" i="55"/>
  <c r="AB490" i="55"/>
  <c r="AA490" i="55"/>
  <c r="Z490" i="55"/>
  <c r="Y490" i="55"/>
  <c r="X490" i="55"/>
  <c r="U490" i="55"/>
  <c r="AF489" i="55"/>
  <c r="AE489" i="55"/>
  <c r="AD489" i="55"/>
  <c r="AC489" i="55"/>
  <c r="AB489" i="55"/>
  <c r="AA489" i="55"/>
  <c r="Z489" i="55"/>
  <c r="Y489" i="55"/>
  <c r="X489" i="55"/>
  <c r="U489" i="55"/>
  <c r="AF488" i="55"/>
  <c r="AE488" i="55"/>
  <c r="AD488" i="55"/>
  <c r="AC488" i="55"/>
  <c r="AB488" i="55"/>
  <c r="AA488" i="55"/>
  <c r="Z488" i="55"/>
  <c r="Y488" i="55"/>
  <c r="X488" i="55"/>
  <c r="U488" i="55"/>
  <c r="AF487" i="55"/>
  <c r="AE487" i="55"/>
  <c r="AD487" i="55"/>
  <c r="AC487" i="55"/>
  <c r="AB487" i="55"/>
  <c r="AA487" i="55"/>
  <c r="Z487" i="55"/>
  <c r="Y487" i="55"/>
  <c r="X487" i="55"/>
  <c r="U487" i="55"/>
  <c r="AF486" i="55"/>
  <c r="AE486" i="55"/>
  <c r="AD486" i="55"/>
  <c r="AC486" i="55"/>
  <c r="AB486" i="55"/>
  <c r="AA486" i="55"/>
  <c r="Z486" i="55"/>
  <c r="Y486" i="55"/>
  <c r="X486" i="55"/>
  <c r="U486" i="55"/>
  <c r="AF485" i="55"/>
  <c r="AE485" i="55"/>
  <c r="AD485" i="55"/>
  <c r="AC485" i="55"/>
  <c r="AB485" i="55"/>
  <c r="AA485" i="55"/>
  <c r="Z485" i="55"/>
  <c r="Y485" i="55"/>
  <c r="X485" i="55"/>
  <c r="U485" i="55"/>
  <c r="AF484" i="55"/>
  <c r="AE484" i="55"/>
  <c r="AD484" i="55"/>
  <c r="AC484" i="55"/>
  <c r="AB484" i="55"/>
  <c r="AA484" i="55"/>
  <c r="Z484" i="55"/>
  <c r="Y484" i="55"/>
  <c r="X484" i="55"/>
  <c r="U484" i="55"/>
  <c r="AF483" i="55"/>
  <c r="AE483" i="55"/>
  <c r="AD483" i="55"/>
  <c r="AC483" i="55"/>
  <c r="AB483" i="55"/>
  <c r="AA483" i="55"/>
  <c r="Z483" i="55"/>
  <c r="Y483" i="55"/>
  <c r="X483" i="55"/>
  <c r="U483" i="55"/>
  <c r="AF482" i="55"/>
  <c r="AE482" i="55"/>
  <c r="AD482" i="55"/>
  <c r="AC482" i="55"/>
  <c r="AB482" i="55"/>
  <c r="AA482" i="55"/>
  <c r="Z482" i="55"/>
  <c r="Y482" i="55"/>
  <c r="X482" i="55"/>
  <c r="U482" i="55"/>
  <c r="AF481" i="55"/>
  <c r="AE481" i="55"/>
  <c r="AD481" i="55"/>
  <c r="AC481" i="55"/>
  <c r="AB481" i="55"/>
  <c r="AA481" i="55"/>
  <c r="Z481" i="55"/>
  <c r="Y481" i="55"/>
  <c r="X481" i="55"/>
  <c r="U481" i="55"/>
  <c r="AF480" i="55"/>
  <c r="AE480" i="55"/>
  <c r="AD480" i="55"/>
  <c r="AC480" i="55"/>
  <c r="AB480" i="55"/>
  <c r="AA480" i="55"/>
  <c r="Z480" i="55"/>
  <c r="Y480" i="55"/>
  <c r="X480" i="55"/>
  <c r="U480" i="55"/>
  <c r="AF479" i="55"/>
  <c r="AE479" i="55"/>
  <c r="AD479" i="55"/>
  <c r="AC479" i="55"/>
  <c r="AB479" i="55"/>
  <c r="AA479" i="55"/>
  <c r="Z479" i="55"/>
  <c r="Y479" i="55"/>
  <c r="X479" i="55"/>
  <c r="U479" i="55"/>
  <c r="AF478" i="55"/>
  <c r="AE478" i="55"/>
  <c r="AD478" i="55"/>
  <c r="AC478" i="55"/>
  <c r="AB478" i="55"/>
  <c r="AA478" i="55"/>
  <c r="Z478" i="55"/>
  <c r="Y478" i="55"/>
  <c r="X478" i="55"/>
  <c r="U478" i="55"/>
  <c r="AF477" i="55"/>
  <c r="AE477" i="55"/>
  <c r="AD477" i="55"/>
  <c r="AC477" i="55"/>
  <c r="AB477" i="55"/>
  <c r="AA477" i="55"/>
  <c r="Z477" i="55"/>
  <c r="Y477" i="55"/>
  <c r="X477" i="55"/>
  <c r="U477" i="55"/>
  <c r="AF476" i="55"/>
  <c r="AE476" i="55"/>
  <c r="AD476" i="55"/>
  <c r="AC476" i="55"/>
  <c r="AB476" i="55"/>
  <c r="AA476" i="55"/>
  <c r="Z476" i="55"/>
  <c r="Y476" i="55"/>
  <c r="X476" i="55"/>
  <c r="U476" i="55"/>
  <c r="AF475" i="55"/>
  <c r="AE475" i="55"/>
  <c r="AD475" i="55"/>
  <c r="AC475" i="55"/>
  <c r="AB475" i="55"/>
  <c r="AA475" i="55"/>
  <c r="Z475" i="55"/>
  <c r="Y475" i="55"/>
  <c r="X475" i="55"/>
  <c r="U475" i="55"/>
  <c r="AF474" i="55"/>
  <c r="AE474" i="55"/>
  <c r="AD474" i="55"/>
  <c r="AC474" i="55"/>
  <c r="AB474" i="55"/>
  <c r="AA474" i="55"/>
  <c r="Z474" i="55"/>
  <c r="Y474" i="55"/>
  <c r="X474" i="55"/>
  <c r="U474" i="55"/>
  <c r="AF473" i="55"/>
  <c r="AE473" i="55"/>
  <c r="AD473" i="55"/>
  <c r="AC473" i="55"/>
  <c r="AB473" i="55"/>
  <c r="AA473" i="55"/>
  <c r="Z473" i="55"/>
  <c r="Y473" i="55"/>
  <c r="X473" i="55"/>
  <c r="U473" i="55"/>
  <c r="AF472" i="55"/>
  <c r="AE472" i="55"/>
  <c r="AD472" i="55"/>
  <c r="AC472" i="55"/>
  <c r="AB472" i="55"/>
  <c r="AA472" i="55"/>
  <c r="Z472" i="55"/>
  <c r="Y472" i="55"/>
  <c r="X472" i="55"/>
  <c r="U472" i="55"/>
  <c r="AF471" i="55"/>
  <c r="AE471" i="55"/>
  <c r="AD471" i="55"/>
  <c r="AC471" i="55"/>
  <c r="AB471" i="55"/>
  <c r="AA471" i="55"/>
  <c r="Z471" i="55"/>
  <c r="Y471" i="55"/>
  <c r="X471" i="55"/>
  <c r="U471" i="55"/>
  <c r="AF470" i="55"/>
  <c r="AE470" i="55"/>
  <c r="AD470" i="55"/>
  <c r="AC470" i="55"/>
  <c r="AB470" i="55"/>
  <c r="AA470" i="55"/>
  <c r="Z470" i="55"/>
  <c r="Y470" i="55"/>
  <c r="X470" i="55"/>
  <c r="U470" i="55"/>
  <c r="AF469" i="55"/>
  <c r="AE469" i="55"/>
  <c r="AD469" i="55"/>
  <c r="AC469" i="55"/>
  <c r="AB469" i="55"/>
  <c r="AA469" i="55"/>
  <c r="Z469" i="55"/>
  <c r="Y469" i="55"/>
  <c r="X469" i="55"/>
  <c r="U469" i="55"/>
  <c r="AF468" i="55"/>
  <c r="AE468" i="55"/>
  <c r="AD468" i="55"/>
  <c r="AC468" i="55"/>
  <c r="AB468" i="55"/>
  <c r="AA468" i="55"/>
  <c r="Z468" i="55"/>
  <c r="Y468" i="55"/>
  <c r="X468" i="55"/>
  <c r="U468" i="55"/>
  <c r="AF467" i="55"/>
  <c r="AE467" i="55"/>
  <c r="AD467" i="55"/>
  <c r="AC467" i="55"/>
  <c r="AB467" i="55"/>
  <c r="AA467" i="55"/>
  <c r="Z467" i="55"/>
  <c r="Y467" i="55"/>
  <c r="X467" i="55"/>
  <c r="U467" i="55"/>
  <c r="AF466" i="55"/>
  <c r="AE466" i="55"/>
  <c r="AD466" i="55"/>
  <c r="AC466" i="55"/>
  <c r="AB466" i="55"/>
  <c r="AA466" i="55"/>
  <c r="Z466" i="55"/>
  <c r="Y466" i="55"/>
  <c r="X466" i="55"/>
  <c r="U466" i="55"/>
  <c r="AF465" i="55"/>
  <c r="AE465" i="55"/>
  <c r="AD465" i="55"/>
  <c r="AC465" i="55"/>
  <c r="AB465" i="55"/>
  <c r="AA465" i="55"/>
  <c r="Z465" i="55"/>
  <c r="Y465" i="55"/>
  <c r="X465" i="55"/>
  <c r="U465" i="55"/>
  <c r="AF464" i="55"/>
  <c r="AE464" i="55"/>
  <c r="AD464" i="55"/>
  <c r="AC464" i="55"/>
  <c r="AB464" i="55"/>
  <c r="AA464" i="55"/>
  <c r="Z464" i="55"/>
  <c r="Y464" i="55"/>
  <c r="X464" i="55"/>
  <c r="U464" i="55"/>
  <c r="AF463" i="55"/>
  <c r="AE463" i="55"/>
  <c r="AD463" i="55"/>
  <c r="AC463" i="55"/>
  <c r="AB463" i="55"/>
  <c r="AA463" i="55"/>
  <c r="Z463" i="55"/>
  <c r="Y463" i="55"/>
  <c r="X463" i="55"/>
  <c r="U463" i="55"/>
  <c r="AF462" i="55"/>
  <c r="AE462" i="55"/>
  <c r="AD462" i="55"/>
  <c r="AC462" i="55"/>
  <c r="AB462" i="55"/>
  <c r="AA462" i="55"/>
  <c r="Z462" i="55"/>
  <c r="Y462" i="55"/>
  <c r="X462" i="55"/>
  <c r="U462" i="55"/>
  <c r="AF461" i="55"/>
  <c r="AE461" i="55"/>
  <c r="AD461" i="55"/>
  <c r="AC461" i="55"/>
  <c r="AB461" i="55"/>
  <c r="AA461" i="55"/>
  <c r="Z461" i="55"/>
  <c r="Y461" i="55"/>
  <c r="X461" i="55"/>
  <c r="U461" i="55"/>
  <c r="AF460" i="55"/>
  <c r="AE460" i="55"/>
  <c r="AD460" i="55"/>
  <c r="AC460" i="55"/>
  <c r="AB460" i="55"/>
  <c r="AA460" i="55"/>
  <c r="Z460" i="55"/>
  <c r="Y460" i="55"/>
  <c r="X460" i="55"/>
  <c r="U460" i="55"/>
  <c r="AF459" i="55"/>
  <c r="AE459" i="55"/>
  <c r="AD459" i="55"/>
  <c r="AC459" i="55"/>
  <c r="AB459" i="55"/>
  <c r="AA459" i="55"/>
  <c r="Z459" i="55"/>
  <c r="Y459" i="55"/>
  <c r="X459" i="55"/>
  <c r="U459" i="55"/>
  <c r="AF458" i="55"/>
  <c r="AE458" i="55"/>
  <c r="AD458" i="55"/>
  <c r="AC458" i="55"/>
  <c r="AB458" i="55"/>
  <c r="AA458" i="55"/>
  <c r="Z458" i="55"/>
  <c r="Y458" i="55"/>
  <c r="X458" i="55"/>
  <c r="U458" i="55"/>
  <c r="AF457" i="55"/>
  <c r="AE457" i="55"/>
  <c r="AD457" i="55"/>
  <c r="AC457" i="55"/>
  <c r="AB457" i="55"/>
  <c r="AA457" i="55"/>
  <c r="Z457" i="55"/>
  <c r="Y457" i="55"/>
  <c r="X457" i="55"/>
  <c r="U457" i="55"/>
  <c r="AF456" i="55"/>
  <c r="AE456" i="55"/>
  <c r="AD456" i="55"/>
  <c r="AC456" i="55"/>
  <c r="AB456" i="55"/>
  <c r="AA456" i="55"/>
  <c r="Z456" i="55"/>
  <c r="Y456" i="55"/>
  <c r="X456" i="55"/>
  <c r="U456" i="55"/>
  <c r="AF455" i="55"/>
  <c r="AE455" i="55"/>
  <c r="AD455" i="55"/>
  <c r="AC455" i="55"/>
  <c r="AB455" i="55"/>
  <c r="AA455" i="55"/>
  <c r="Z455" i="55"/>
  <c r="Y455" i="55"/>
  <c r="X455" i="55"/>
  <c r="U455" i="55"/>
  <c r="AF454" i="55"/>
  <c r="AE454" i="55"/>
  <c r="AD454" i="55"/>
  <c r="AC454" i="55"/>
  <c r="AB454" i="55"/>
  <c r="AA454" i="55"/>
  <c r="Z454" i="55"/>
  <c r="Y454" i="55"/>
  <c r="X454" i="55"/>
  <c r="U454" i="55"/>
  <c r="AF453" i="55"/>
  <c r="AE453" i="55"/>
  <c r="AD453" i="55"/>
  <c r="AC453" i="55"/>
  <c r="AB453" i="55"/>
  <c r="AA453" i="55"/>
  <c r="Z453" i="55"/>
  <c r="Y453" i="55"/>
  <c r="X453" i="55"/>
  <c r="U453" i="55"/>
  <c r="AF452" i="55"/>
  <c r="AE452" i="55"/>
  <c r="AD452" i="55"/>
  <c r="AC452" i="55"/>
  <c r="AB452" i="55"/>
  <c r="AA452" i="55"/>
  <c r="Z452" i="55"/>
  <c r="Y452" i="55"/>
  <c r="X452" i="55"/>
  <c r="U452" i="55"/>
  <c r="AF451" i="55"/>
  <c r="AE451" i="55"/>
  <c r="AD451" i="55"/>
  <c r="AC451" i="55"/>
  <c r="AB451" i="55"/>
  <c r="AA451" i="55"/>
  <c r="Z451" i="55"/>
  <c r="Y451" i="55"/>
  <c r="X451" i="55"/>
  <c r="U451" i="55"/>
  <c r="AF450" i="55"/>
  <c r="AE450" i="55"/>
  <c r="AD450" i="55"/>
  <c r="AC450" i="55"/>
  <c r="AB450" i="55"/>
  <c r="AA450" i="55"/>
  <c r="Z450" i="55"/>
  <c r="Y450" i="55"/>
  <c r="X450" i="55"/>
  <c r="U450" i="55"/>
  <c r="AF449" i="55"/>
  <c r="AE449" i="55"/>
  <c r="AD449" i="55"/>
  <c r="AC449" i="55"/>
  <c r="AB449" i="55"/>
  <c r="AA449" i="55"/>
  <c r="Z449" i="55"/>
  <c r="Y449" i="55"/>
  <c r="X449" i="55"/>
  <c r="U449" i="55"/>
  <c r="AF448" i="55"/>
  <c r="AE448" i="55"/>
  <c r="AD448" i="55"/>
  <c r="AC448" i="55"/>
  <c r="AB448" i="55"/>
  <c r="AA448" i="55"/>
  <c r="Z448" i="55"/>
  <c r="Y448" i="55"/>
  <c r="X448" i="55"/>
  <c r="U448" i="55"/>
  <c r="AF447" i="55"/>
  <c r="AE447" i="55"/>
  <c r="AD447" i="55"/>
  <c r="AC447" i="55"/>
  <c r="AB447" i="55"/>
  <c r="AA447" i="55"/>
  <c r="Z447" i="55"/>
  <c r="Y447" i="55"/>
  <c r="X447" i="55"/>
  <c r="U447" i="55"/>
  <c r="AF446" i="55"/>
  <c r="AE446" i="55"/>
  <c r="AD446" i="55"/>
  <c r="AC446" i="55"/>
  <c r="AB446" i="55"/>
  <c r="AA446" i="55"/>
  <c r="Z446" i="55"/>
  <c r="Y446" i="55"/>
  <c r="X446" i="55"/>
  <c r="U446" i="55"/>
  <c r="AF445" i="55"/>
  <c r="AE445" i="55"/>
  <c r="AD445" i="55"/>
  <c r="AC445" i="55"/>
  <c r="AB445" i="55"/>
  <c r="AA445" i="55"/>
  <c r="Z445" i="55"/>
  <c r="Y445" i="55"/>
  <c r="X445" i="55"/>
  <c r="U445" i="55"/>
  <c r="AF444" i="55"/>
  <c r="AE444" i="55"/>
  <c r="AD444" i="55"/>
  <c r="AC444" i="55"/>
  <c r="AB444" i="55"/>
  <c r="AA444" i="55"/>
  <c r="Z444" i="55"/>
  <c r="Y444" i="55"/>
  <c r="X444" i="55"/>
  <c r="U444" i="55"/>
  <c r="AF443" i="55"/>
  <c r="AE443" i="55"/>
  <c r="AD443" i="55"/>
  <c r="AC443" i="55"/>
  <c r="AB443" i="55"/>
  <c r="AA443" i="55"/>
  <c r="Z443" i="55"/>
  <c r="Y443" i="55"/>
  <c r="X443" i="55"/>
  <c r="U443" i="55"/>
  <c r="AF442" i="55"/>
  <c r="AE442" i="55"/>
  <c r="AD442" i="55"/>
  <c r="AC442" i="55"/>
  <c r="AB442" i="55"/>
  <c r="AA442" i="55"/>
  <c r="Z442" i="55"/>
  <c r="Y442" i="55"/>
  <c r="X442" i="55"/>
  <c r="U442" i="55"/>
  <c r="AF441" i="55"/>
  <c r="AE441" i="55"/>
  <c r="AD441" i="55"/>
  <c r="AC441" i="55"/>
  <c r="AB441" i="55"/>
  <c r="AA441" i="55"/>
  <c r="Z441" i="55"/>
  <c r="Y441" i="55"/>
  <c r="X441" i="55"/>
  <c r="U441" i="55"/>
  <c r="AF440" i="55"/>
  <c r="AE440" i="55"/>
  <c r="AD440" i="55"/>
  <c r="AC440" i="55"/>
  <c r="AB440" i="55"/>
  <c r="AA440" i="55"/>
  <c r="Z440" i="55"/>
  <c r="Y440" i="55"/>
  <c r="X440" i="55"/>
  <c r="U440" i="55"/>
  <c r="AF439" i="55"/>
  <c r="AE439" i="55"/>
  <c r="AD439" i="55"/>
  <c r="AC439" i="55"/>
  <c r="AB439" i="55"/>
  <c r="AA439" i="55"/>
  <c r="Z439" i="55"/>
  <c r="Y439" i="55"/>
  <c r="X439" i="55"/>
  <c r="U439" i="55"/>
  <c r="AF438" i="55"/>
  <c r="AE438" i="55"/>
  <c r="AD438" i="55"/>
  <c r="AC438" i="55"/>
  <c r="AB438" i="55"/>
  <c r="AA438" i="55"/>
  <c r="Z438" i="55"/>
  <c r="Y438" i="55"/>
  <c r="X438" i="55"/>
  <c r="U438" i="55"/>
  <c r="AF437" i="55"/>
  <c r="AE437" i="55"/>
  <c r="AD437" i="55"/>
  <c r="AC437" i="55"/>
  <c r="AB437" i="55"/>
  <c r="AA437" i="55"/>
  <c r="Z437" i="55"/>
  <c r="Y437" i="55"/>
  <c r="X437" i="55"/>
  <c r="U437" i="55"/>
  <c r="AF436" i="55"/>
  <c r="AE436" i="55"/>
  <c r="AD436" i="55"/>
  <c r="AC436" i="55"/>
  <c r="AB436" i="55"/>
  <c r="AA436" i="55"/>
  <c r="Z436" i="55"/>
  <c r="Y436" i="55"/>
  <c r="X436" i="55"/>
  <c r="U436" i="55"/>
  <c r="AF435" i="55"/>
  <c r="AE435" i="55"/>
  <c r="AD435" i="55"/>
  <c r="AC435" i="55"/>
  <c r="AB435" i="55"/>
  <c r="AA435" i="55"/>
  <c r="Z435" i="55"/>
  <c r="Y435" i="55"/>
  <c r="X435" i="55"/>
  <c r="U435" i="55"/>
  <c r="AF434" i="55"/>
  <c r="AE434" i="55"/>
  <c r="AD434" i="55"/>
  <c r="AC434" i="55"/>
  <c r="AB434" i="55"/>
  <c r="AA434" i="55"/>
  <c r="Z434" i="55"/>
  <c r="Y434" i="55"/>
  <c r="X434" i="55"/>
  <c r="U434" i="55"/>
  <c r="AF433" i="55"/>
  <c r="AE433" i="55"/>
  <c r="AD433" i="55"/>
  <c r="AC433" i="55"/>
  <c r="AB433" i="55"/>
  <c r="AA433" i="55"/>
  <c r="Z433" i="55"/>
  <c r="Y433" i="55"/>
  <c r="X433" i="55"/>
  <c r="U433" i="55"/>
  <c r="AF432" i="55"/>
  <c r="AE432" i="55"/>
  <c r="AD432" i="55"/>
  <c r="AC432" i="55"/>
  <c r="AB432" i="55"/>
  <c r="AA432" i="55"/>
  <c r="Z432" i="55"/>
  <c r="Y432" i="55"/>
  <c r="X432" i="55"/>
  <c r="U432" i="55"/>
  <c r="AF431" i="55"/>
  <c r="AE431" i="55"/>
  <c r="AD431" i="55"/>
  <c r="AC431" i="55"/>
  <c r="AB431" i="55"/>
  <c r="AA431" i="55"/>
  <c r="Z431" i="55"/>
  <c r="Y431" i="55"/>
  <c r="X431" i="55"/>
  <c r="U431" i="55"/>
  <c r="AF430" i="55"/>
  <c r="AE430" i="55"/>
  <c r="AD430" i="55"/>
  <c r="AC430" i="55"/>
  <c r="AB430" i="55"/>
  <c r="AA430" i="55"/>
  <c r="Z430" i="55"/>
  <c r="Y430" i="55"/>
  <c r="X430" i="55"/>
  <c r="U430" i="55"/>
  <c r="AF429" i="55"/>
  <c r="AE429" i="55"/>
  <c r="AD429" i="55"/>
  <c r="AC429" i="55"/>
  <c r="AB429" i="55"/>
  <c r="AA429" i="55"/>
  <c r="Z429" i="55"/>
  <c r="Y429" i="55"/>
  <c r="X429" i="55"/>
  <c r="U429" i="55"/>
  <c r="AF428" i="55"/>
  <c r="AE428" i="55"/>
  <c r="AD428" i="55"/>
  <c r="AC428" i="55"/>
  <c r="AB428" i="55"/>
  <c r="AA428" i="55"/>
  <c r="Z428" i="55"/>
  <c r="Y428" i="55"/>
  <c r="X428" i="55"/>
  <c r="U428" i="55"/>
  <c r="AF427" i="55"/>
  <c r="AE427" i="55"/>
  <c r="AD427" i="55"/>
  <c r="AC427" i="55"/>
  <c r="AB427" i="55"/>
  <c r="AA427" i="55"/>
  <c r="Z427" i="55"/>
  <c r="Y427" i="55"/>
  <c r="X427" i="55"/>
  <c r="U427" i="55"/>
  <c r="AF426" i="55"/>
  <c r="AE426" i="55"/>
  <c r="AD426" i="55"/>
  <c r="AC426" i="55"/>
  <c r="AB426" i="55"/>
  <c r="AA426" i="55"/>
  <c r="Z426" i="55"/>
  <c r="Y426" i="55"/>
  <c r="X426" i="55"/>
  <c r="U426" i="55"/>
  <c r="AF425" i="55"/>
  <c r="AE425" i="55"/>
  <c r="AD425" i="55"/>
  <c r="AC425" i="55"/>
  <c r="AB425" i="55"/>
  <c r="AA425" i="55"/>
  <c r="Z425" i="55"/>
  <c r="Y425" i="55"/>
  <c r="X425" i="55"/>
  <c r="U425" i="55"/>
  <c r="AF424" i="55"/>
  <c r="AE424" i="55"/>
  <c r="AD424" i="55"/>
  <c r="AC424" i="55"/>
  <c r="AB424" i="55"/>
  <c r="AA424" i="55"/>
  <c r="Z424" i="55"/>
  <c r="Y424" i="55"/>
  <c r="X424" i="55"/>
  <c r="U424" i="55"/>
  <c r="AF423" i="55"/>
  <c r="AE423" i="55"/>
  <c r="AD423" i="55"/>
  <c r="AC423" i="55"/>
  <c r="AB423" i="55"/>
  <c r="AA423" i="55"/>
  <c r="Z423" i="55"/>
  <c r="Y423" i="55"/>
  <c r="X423" i="55"/>
  <c r="U423" i="55"/>
  <c r="AF422" i="55"/>
  <c r="AE422" i="55"/>
  <c r="AD422" i="55"/>
  <c r="AC422" i="55"/>
  <c r="AB422" i="55"/>
  <c r="AA422" i="55"/>
  <c r="Z422" i="55"/>
  <c r="Y422" i="55"/>
  <c r="X422" i="55"/>
  <c r="U422" i="55"/>
  <c r="AF421" i="55"/>
  <c r="AE421" i="55"/>
  <c r="AD421" i="55"/>
  <c r="AC421" i="55"/>
  <c r="AB421" i="55"/>
  <c r="AA421" i="55"/>
  <c r="Z421" i="55"/>
  <c r="Y421" i="55"/>
  <c r="X421" i="55"/>
  <c r="U421" i="55"/>
  <c r="AF420" i="55"/>
  <c r="AE420" i="55"/>
  <c r="AD420" i="55"/>
  <c r="AC420" i="55"/>
  <c r="AB420" i="55"/>
  <c r="AA420" i="55"/>
  <c r="Z420" i="55"/>
  <c r="Y420" i="55"/>
  <c r="X420" i="55"/>
  <c r="U420" i="55"/>
  <c r="AF419" i="55"/>
  <c r="AE419" i="55"/>
  <c r="AD419" i="55"/>
  <c r="AC419" i="55"/>
  <c r="AB419" i="55"/>
  <c r="AA419" i="55"/>
  <c r="Z419" i="55"/>
  <c r="Y419" i="55"/>
  <c r="X419" i="55"/>
  <c r="U419" i="55"/>
  <c r="AF418" i="55"/>
  <c r="AE418" i="55"/>
  <c r="AD418" i="55"/>
  <c r="AC418" i="55"/>
  <c r="AB418" i="55"/>
  <c r="AA418" i="55"/>
  <c r="Z418" i="55"/>
  <c r="Y418" i="55"/>
  <c r="X418" i="55"/>
  <c r="U418" i="55"/>
  <c r="AF417" i="55"/>
  <c r="AE417" i="55"/>
  <c r="AD417" i="55"/>
  <c r="AC417" i="55"/>
  <c r="AB417" i="55"/>
  <c r="AA417" i="55"/>
  <c r="Z417" i="55"/>
  <c r="Y417" i="55"/>
  <c r="X417" i="55"/>
  <c r="U417" i="55"/>
  <c r="AF416" i="55"/>
  <c r="AE416" i="55"/>
  <c r="AD416" i="55"/>
  <c r="AC416" i="55"/>
  <c r="AB416" i="55"/>
  <c r="AA416" i="55"/>
  <c r="Z416" i="55"/>
  <c r="Y416" i="55"/>
  <c r="X416" i="55"/>
  <c r="U416" i="55"/>
  <c r="AF415" i="55"/>
  <c r="AE415" i="55"/>
  <c r="AD415" i="55"/>
  <c r="AC415" i="55"/>
  <c r="AB415" i="55"/>
  <c r="AA415" i="55"/>
  <c r="Z415" i="55"/>
  <c r="Y415" i="55"/>
  <c r="X415" i="55"/>
  <c r="U415" i="55"/>
  <c r="AF414" i="55"/>
  <c r="AE414" i="55"/>
  <c r="AD414" i="55"/>
  <c r="AC414" i="55"/>
  <c r="AB414" i="55"/>
  <c r="AA414" i="55"/>
  <c r="Z414" i="55"/>
  <c r="Y414" i="55"/>
  <c r="X414" i="55"/>
  <c r="U414" i="55"/>
  <c r="AF413" i="55"/>
  <c r="AE413" i="55"/>
  <c r="AD413" i="55"/>
  <c r="AC413" i="55"/>
  <c r="AB413" i="55"/>
  <c r="AA413" i="55"/>
  <c r="Z413" i="55"/>
  <c r="Y413" i="55"/>
  <c r="X413" i="55"/>
  <c r="U413" i="55"/>
  <c r="AF412" i="55"/>
  <c r="AE412" i="55"/>
  <c r="AD412" i="55"/>
  <c r="AC412" i="55"/>
  <c r="AB412" i="55"/>
  <c r="AA412" i="55"/>
  <c r="Z412" i="55"/>
  <c r="Y412" i="55"/>
  <c r="X412" i="55"/>
  <c r="U412" i="55"/>
  <c r="AF411" i="55"/>
  <c r="AE411" i="55"/>
  <c r="AD411" i="55"/>
  <c r="AC411" i="55"/>
  <c r="AB411" i="55"/>
  <c r="AA411" i="55"/>
  <c r="Z411" i="55"/>
  <c r="Y411" i="55"/>
  <c r="X411" i="55"/>
  <c r="U411" i="55"/>
  <c r="AF410" i="55"/>
  <c r="AE410" i="55"/>
  <c r="AD410" i="55"/>
  <c r="AC410" i="55"/>
  <c r="AB410" i="55"/>
  <c r="AA410" i="55"/>
  <c r="Z410" i="55"/>
  <c r="Y410" i="55"/>
  <c r="X410" i="55"/>
  <c r="U410" i="55"/>
  <c r="AF409" i="55"/>
  <c r="AE409" i="55"/>
  <c r="AD409" i="55"/>
  <c r="AC409" i="55"/>
  <c r="AB409" i="55"/>
  <c r="AA409" i="55"/>
  <c r="Z409" i="55"/>
  <c r="Y409" i="55"/>
  <c r="X409" i="55"/>
  <c r="U409" i="55"/>
  <c r="AF408" i="55"/>
  <c r="AE408" i="55"/>
  <c r="AD408" i="55"/>
  <c r="AC408" i="55"/>
  <c r="AB408" i="55"/>
  <c r="AA408" i="55"/>
  <c r="Z408" i="55"/>
  <c r="Y408" i="55"/>
  <c r="X408" i="55"/>
  <c r="U408" i="55"/>
  <c r="AF407" i="55"/>
  <c r="AE407" i="55"/>
  <c r="AD407" i="55"/>
  <c r="AC407" i="55"/>
  <c r="AB407" i="55"/>
  <c r="AA407" i="55"/>
  <c r="Z407" i="55"/>
  <c r="Y407" i="55"/>
  <c r="X407" i="55"/>
  <c r="U407" i="55"/>
  <c r="AF406" i="55"/>
  <c r="AE406" i="55"/>
  <c r="AD406" i="55"/>
  <c r="AC406" i="55"/>
  <c r="AB406" i="55"/>
  <c r="AA406" i="55"/>
  <c r="Z406" i="55"/>
  <c r="Y406" i="55"/>
  <c r="X406" i="55"/>
  <c r="U406" i="55"/>
  <c r="AF405" i="55"/>
  <c r="AE405" i="55"/>
  <c r="AD405" i="55"/>
  <c r="AC405" i="55"/>
  <c r="AB405" i="55"/>
  <c r="AA405" i="55"/>
  <c r="Z405" i="55"/>
  <c r="Y405" i="55"/>
  <c r="X405" i="55"/>
  <c r="U405" i="55"/>
  <c r="AF404" i="55"/>
  <c r="AE404" i="55"/>
  <c r="AD404" i="55"/>
  <c r="AC404" i="55"/>
  <c r="AB404" i="55"/>
  <c r="AA404" i="55"/>
  <c r="Z404" i="55"/>
  <c r="Y404" i="55"/>
  <c r="X404" i="55"/>
  <c r="U404" i="55"/>
  <c r="AF403" i="55"/>
  <c r="AE403" i="55"/>
  <c r="AD403" i="55"/>
  <c r="AC403" i="55"/>
  <c r="AB403" i="55"/>
  <c r="AA403" i="55"/>
  <c r="Z403" i="55"/>
  <c r="Y403" i="55"/>
  <c r="X403" i="55"/>
  <c r="U403" i="55"/>
  <c r="AF402" i="55"/>
  <c r="AE402" i="55"/>
  <c r="AD402" i="55"/>
  <c r="AC402" i="55"/>
  <c r="AB402" i="55"/>
  <c r="AA402" i="55"/>
  <c r="Z402" i="55"/>
  <c r="Y402" i="55"/>
  <c r="X402" i="55"/>
  <c r="U402" i="55"/>
  <c r="AF401" i="55"/>
  <c r="AE401" i="55"/>
  <c r="AD401" i="55"/>
  <c r="AC401" i="55"/>
  <c r="AB401" i="55"/>
  <c r="AA401" i="55"/>
  <c r="Z401" i="55"/>
  <c r="Y401" i="55"/>
  <c r="X401" i="55"/>
  <c r="U401" i="55"/>
  <c r="AF400" i="55"/>
  <c r="AE400" i="55"/>
  <c r="AD400" i="55"/>
  <c r="AC400" i="55"/>
  <c r="AB400" i="55"/>
  <c r="AA400" i="55"/>
  <c r="Z400" i="55"/>
  <c r="Y400" i="55"/>
  <c r="X400" i="55"/>
  <c r="U400" i="55"/>
  <c r="AF399" i="55"/>
  <c r="AE399" i="55"/>
  <c r="AD399" i="55"/>
  <c r="AC399" i="55"/>
  <c r="AB399" i="55"/>
  <c r="AA399" i="55"/>
  <c r="Z399" i="55"/>
  <c r="Y399" i="55"/>
  <c r="X399" i="55"/>
  <c r="U399" i="55"/>
  <c r="AF398" i="55"/>
  <c r="AE398" i="55"/>
  <c r="AD398" i="55"/>
  <c r="AC398" i="55"/>
  <c r="AB398" i="55"/>
  <c r="AA398" i="55"/>
  <c r="Z398" i="55"/>
  <c r="Y398" i="55"/>
  <c r="X398" i="55"/>
  <c r="U398" i="55"/>
  <c r="AF397" i="55"/>
  <c r="AE397" i="55"/>
  <c r="AD397" i="55"/>
  <c r="AC397" i="55"/>
  <c r="AB397" i="55"/>
  <c r="AA397" i="55"/>
  <c r="Z397" i="55"/>
  <c r="Y397" i="55"/>
  <c r="X397" i="55"/>
  <c r="U397" i="55"/>
  <c r="AF396" i="55"/>
  <c r="AE396" i="55"/>
  <c r="AD396" i="55"/>
  <c r="AC396" i="55"/>
  <c r="AB396" i="55"/>
  <c r="AA396" i="55"/>
  <c r="Z396" i="55"/>
  <c r="Y396" i="55"/>
  <c r="X396" i="55"/>
  <c r="U396" i="55"/>
  <c r="AF395" i="55"/>
  <c r="AE395" i="55"/>
  <c r="AD395" i="55"/>
  <c r="AC395" i="55"/>
  <c r="AB395" i="55"/>
  <c r="AA395" i="55"/>
  <c r="Z395" i="55"/>
  <c r="Y395" i="55"/>
  <c r="X395" i="55"/>
  <c r="U395" i="55"/>
  <c r="AF394" i="55"/>
  <c r="AE394" i="55"/>
  <c r="AD394" i="55"/>
  <c r="AC394" i="55"/>
  <c r="AB394" i="55"/>
  <c r="AA394" i="55"/>
  <c r="Z394" i="55"/>
  <c r="Y394" i="55"/>
  <c r="X394" i="55"/>
  <c r="U394" i="55"/>
  <c r="AF393" i="55"/>
  <c r="AE393" i="55"/>
  <c r="AD393" i="55"/>
  <c r="AC393" i="55"/>
  <c r="AB393" i="55"/>
  <c r="AA393" i="55"/>
  <c r="Z393" i="55"/>
  <c r="Y393" i="55"/>
  <c r="X393" i="55"/>
  <c r="U393" i="55"/>
  <c r="AF392" i="55"/>
  <c r="AE392" i="55"/>
  <c r="AD392" i="55"/>
  <c r="AC392" i="55"/>
  <c r="AB392" i="55"/>
  <c r="AA392" i="55"/>
  <c r="Z392" i="55"/>
  <c r="Y392" i="55"/>
  <c r="X392" i="55"/>
  <c r="U392" i="55"/>
  <c r="AF391" i="55"/>
  <c r="AE391" i="55"/>
  <c r="AD391" i="55"/>
  <c r="AC391" i="55"/>
  <c r="AB391" i="55"/>
  <c r="AA391" i="55"/>
  <c r="Z391" i="55"/>
  <c r="Y391" i="55"/>
  <c r="X391" i="55"/>
  <c r="U391" i="55"/>
  <c r="AF390" i="55"/>
  <c r="AE390" i="55"/>
  <c r="AD390" i="55"/>
  <c r="AC390" i="55"/>
  <c r="AB390" i="55"/>
  <c r="AA390" i="55"/>
  <c r="Z390" i="55"/>
  <c r="Y390" i="55"/>
  <c r="X390" i="55"/>
  <c r="U390" i="55"/>
  <c r="AF389" i="55"/>
  <c r="AE389" i="55"/>
  <c r="AD389" i="55"/>
  <c r="AC389" i="55"/>
  <c r="AB389" i="55"/>
  <c r="AA389" i="55"/>
  <c r="Z389" i="55"/>
  <c r="Y389" i="55"/>
  <c r="X389" i="55"/>
  <c r="U389" i="55"/>
  <c r="AF388" i="55"/>
  <c r="AE388" i="55"/>
  <c r="AD388" i="55"/>
  <c r="AC388" i="55"/>
  <c r="AB388" i="55"/>
  <c r="AA388" i="55"/>
  <c r="Z388" i="55"/>
  <c r="Y388" i="55"/>
  <c r="X388" i="55"/>
  <c r="U388" i="55"/>
  <c r="AF387" i="55"/>
  <c r="AE387" i="55"/>
  <c r="AD387" i="55"/>
  <c r="AC387" i="55"/>
  <c r="AB387" i="55"/>
  <c r="AA387" i="55"/>
  <c r="Z387" i="55"/>
  <c r="Y387" i="55"/>
  <c r="X387" i="55"/>
  <c r="U387" i="55"/>
  <c r="AF386" i="55"/>
  <c r="AE386" i="55"/>
  <c r="AD386" i="55"/>
  <c r="AC386" i="55"/>
  <c r="AB386" i="55"/>
  <c r="AA386" i="55"/>
  <c r="Z386" i="55"/>
  <c r="Y386" i="55"/>
  <c r="X386" i="55"/>
  <c r="U386" i="55"/>
  <c r="AF385" i="55"/>
  <c r="AE385" i="55"/>
  <c r="AD385" i="55"/>
  <c r="AC385" i="55"/>
  <c r="AB385" i="55"/>
  <c r="AA385" i="55"/>
  <c r="Z385" i="55"/>
  <c r="Y385" i="55"/>
  <c r="X385" i="55"/>
  <c r="U385" i="55"/>
  <c r="AF384" i="55"/>
  <c r="AE384" i="55"/>
  <c r="AD384" i="55"/>
  <c r="AC384" i="55"/>
  <c r="AB384" i="55"/>
  <c r="AA384" i="55"/>
  <c r="Z384" i="55"/>
  <c r="Y384" i="55"/>
  <c r="X384" i="55"/>
  <c r="U384" i="55"/>
  <c r="AF383" i="55"/>
  <c r="AE383" i="55"/>
  <c r="AD383" i="55"/>
  <c r="AC383" i="55"/>
  <c r="AB383" i="55"/>
  <c r="AA383" i="55"/>
  <c r="Z383" i="55"/>
  <c r="Y383" i="55"/>
  <c r="X383" i="55"/>
  <c r="U383" i="55"/>
  <c r="AF382" i="55"/>
  <c r="AE382" i="55"/>
  <c r="AD382" i="55"/>
  <c r="AC382" i="55"/>
  <c r="AB382" i="55"/>
  <c r="AA382" i="55"/>
  <c r="Z382" i="55"/>
  <c r="Y382" i="55"/>
  <c r="X382" i="55"/>
  <c r="U382" i="55"/>
  <c r="AF381" i="55"/>
  <c r="AE381" i="55"/>
  <c r="AD381" i="55"/>
  <c r="AC381" i="55"/>
  <c r="AB381" i="55"/>
  <c r="AA381" i="55"/>
  <c r="Z381" i="55"/>
  <c r="Y381" i="55"/>
  <c r="X381" i="55"/>
  <c r="U381" i="55"/>
  <c r="AF380" i="55"/>
  <c r="AE380" i="55"/>
  <c r="AD380" i="55"/>
  <c r="AC380" i="55"/>
  <c r="AB380" i="55"/>
  <c r="AA380" i="55"/>
  <c r="Z380" i="55"/>
  <c r="Y380" i="55"/>
  <c r="X380" i="55"/>
  <c r="U380" i="55"/>
  <c r="AF379" i="55"/>
  <c r="AE379" i="55"/>
  <c r="AD379" i="55"/>
  <c r="AC379" i="55"/>
  <c r="AB379" i="55"/>
  <c r="AA379" i="55"/>
  <c r="Z379" i="55"/>
  <c r="Y379" i="55"/>
  <c r="X379" i="55"/>
  <c r="U379" i="55"/>
  <c r="AF378" i="55"/>
  <c r="AE378" i="55"/>
  <c r="AD378" i="55"/>
  <c r="AC378" i="55"/>
  <c r="AB378" i="55"/>
  <c r="AA378" i="55"/>
  <c r="Z378" i="55"/>
  <c r="Y378" i="55"/>
  <c r="X378" i="55"/>
  <c r="U378" i="55"/>
  <c r="AF377" i="55"/>
  <c r="AE377" i="55"/>
  <c r="AD377" i="55"/>
  <c r="AC377" i="55"/>
  <c r="AB377" i="55"/>
  <c r="AA377" i="55"/>
  <c r="Z377" i="55"/>
  <c r="Y377" i="55"/>
  <c r="X377" i="55"/>
  <c r="U377" i="55"/>
  <c r="AF376" i="55"/>
  <c r="AE376" i="55"/>
  <c r="AD376" i="55"/>
  <c r="AC376" i="55"/>
  <c r="AB376" i="55"/>
  <c r="AA376" i="55"/>
  <c r="Z376" i="55"/>
  <c r="Y376" i="55"/>
  <c r="X376" i="55"/>
  <c r="U376" i="55"/>
  <c r="AF375" i="55"/>
  <c r="AE375" i="55"/>
  <c r="AD375" i="55"/>
  <c r="AC375" i="55"/>
  <c r="AB375" i="55"/>
  <c r="AA375" i="55"/>
  <c r="Z375" i="55"/>
  <c r="Y375" i="55"/>
  <c r="X375" i="55"/>
  <c r="U375" i="55"/>
  <c r="AF374" i="55"/>
  <c r="AE374" i="55"/>
  <c r="AD374" i="55"/>
  <c r="AC374" i="55"/>
  <c r="AB374" i="55"/>
  <c r="AA374" i="55"/>
  <c r="Z374" i="55"/>
  <c r="Y374" i="55"/>
  <c r="X374" i="55"/>
  <c r="U374" i="55"/>
  <c r="AF373" i="55"/>
  <c r="AE373" i="55"/>
  <c r="AD373" i="55"/>
  <c r="AC373" i="55"/>
  <c r="AB373" i="55"/>
  <c r="AA373" i="55"/>
  <c r="Z373" i="55"/>
  <c r="Y373" i="55"/>
  <c r="X373" i="55"/>
  <c r="U373" i="55"/>
  <c r="AF372" i="55"/>
  <c r="AE372" i="55"/>
  <c r="AD372" i="55"/>
  <c r="AC372" i="55"/>
  <c r="AB372" i="55"/>
  <c r="AA372" i="55"/>
  <c r="Z372" i="55"/>
  <c r="Y372" i="55"/>
  <c r="X372" i="55"/>
  <c r="U372" i="55"/>
  <c r="AF371" i="55"/>
  <c r="AE371" i="55"/>
  <c r="AD371" i="55"/>
  <c r="AC371" i="55"/>
  <c r="AB371" i="55"/>
  <c r="AA371" i="55"/>
  <c r="Z371" i="55"/>
  <c r="Y371" i="55"/>
  <c r="X371" i="55"/>
  <c r="U371" i="55"/>
  <c r="AF370" i="55"/>
  <c r="AE370" i="55"/>
  <c r="AD370" i="55"/>
  <c r="AC370" i="55"/>
  <c r="AB370" i="55"/>
  <c r="AA370" i="55"/>
  <c r="Z370" i="55"/>
  <c r="Y370" i="55"/>
  <c r="X370" i="55"/>
  <c r="U370" i="55"/>
  <c r="AF369" i="55"/>
  <c r="AE369" i="55"/>
  <c r="AD369" i="55"/>
  <c r="AC369" i="55"/>
  <c r="AB369" i="55"/>
  <c r="AA369" i="55"/>
  <c r="Z369" i="55"/>
  <c r="Y369" i="55"/>
  <c r="X369" i="55"/>
  <c r="U369" i="55"/>
  <c r="AF368" i="55"/>
  <c r="AE368" i="55"/>
  <c r="AD368" i="55"/>
  <c r="AC368" i="55"/>
  <c r="AB368" i="55"/>
  <c r="AA368" i="55"/>
  <c r="Z368" i="55"/>
  <c r="Y368" i="55"/>
  <c r="X368" i="55"/>
  <c r="U368" i="55"/>
  <c r="AF367" i="55"/>
  <c r="AE367" i="55"/>
  <c r="AD367" i="55"/>
  <c r="AC367" i="55"/>
  <c r="AB367" i="55"/>
  <c r="AA367" i="55"/>
  <c r="Z367" i="55"/>
  <c r="Y367" i="55"/>
  <c r="X367" i="55"/>
  <c r="U367" i="55"/>
  <c r="AF366" i="55"/>
  <c r="AE366" i="55"/>
  <c r="AD366" i="55"/>
  <c r="AC366" i="55"/>
  <c r="AB366" i="55"/>
  <c r="AA366" i="55"/>
  <c r="Z366" i="55"/>
  <c r="Y366" i="55"/>
  <c r="X366" i="55"/>
  <c r="U366" i="55"/>
  <c r="AF365" i="55"/>
  <c r="AE365" i="55"/>
  <c r="AD365" i="55"/>
  <c r="AC365" i="55"/>
  <c r="AB365" i="55"/>
  <c r="AA365" i="55"/>
  <c r="Z365" i="55"/>
  <c r="Y365" i="55"/>
  <c r="X365" i="55"/>
  <c r="U365" i="55"/>
  <c r="AF364" i="55"/>
  <c r="AE364" i="55"/>
  <c r="AD364" i="55"/>
  <c r="AC364" i="55"/>
  <c r="AB364" i="55"/>
  <c r="AA364" i="55"/>
  <c r="Z364" i="55"/>
  <c r="Y364" i="55"/>
  <c r="X364" i="55"/>
  <c r="U364" i="55"/>
  <c r="AF363" i="55"/>
  <c r="AE363" i="55"/>
  <c r="AD363" i="55"/>
  <c r="AC363" i="55"/>
  <c r="AB363" i="55"/>
  <c r="AA363" i="55"/>
  <c r="Z363" i="55"/>
  <c r="Y363" i="55"/>
  <c r="X363" i="55"/>
  <c r="U363" i="55"/>
  <c r="AF362" i="55"/>
  <c r="AE362" i="55"/>
  <c r="AD362" i="55"/>
  <c r="AC362" i="55"/>
  <c r="AB362" i="55"/>
  <c r="AA362" i="55"/>
  <c r="Z362" i="55"/>
  <c r="Y362" i="55"/>
  <c r="X362" i="55"/>
  <c r="U362" i="55"/>
  <c r="AF361" i="55"/>
  <c r="AE361" i="55"/>
  <c r="AD361" i="55"/>
  <c r="AC361" i="55"/>
  <c r="AB361" i="55"/>
  <c r="AA361" i="55"/>
  <c r="Z361" i="55"/>
  <c r="Y361" i="55"/>
  <c r="X361" i="55"/>
  <c r="U361" i="55"/>
  <c r="AF360" i="55"/>
  <c r="AE360" i="55"/>
  <c r="AD360" i="55"/>
  <c r="AC360" i="55"/>
  <c r="AB360" i="55"/>
  <c r="AA360" i="55"/>
  <c r="Z360" i="55"/>
  <c r="Y360" i="55"/>
  <c r="X360" i="55"/>
  <c r="U360" i="55"/>
  <c r="AF359" i="55"/>
  <c r="AE359" i="55"/>
  <c r="AD359" i="55"/>
  <c r="AC359" i="55"/>
  <c r="AB359" i="55"/>
  <c r="AA359" i="55"/>
  <c r="Z359" i="55"/>
  <c r="Y359" i="55"/>
  <c r="X359" i="55"/>
  <c r="U359" i="55"/>
  <c r="AF358" i="55"/>
  <c r="AE358" i="55"/>
  <c r="AD358" i="55"/>
  <c r="AC358" i="55"/>
  <c r="AB358" i="55"/>
  <c r="AA358" i="55"/>
  <c r="Z358" i="55"/>
  <c r="Y358" i="55"/>
  <c r="X358" i="55"/>
  <c r="U358" i="55"/>
  <c r="AF357" i="55"/>
  <c r="AE357" i="55"/>
  <c r="AD357" i="55"/>
  <c r="AC357" i="55"/>
  <c r="AB357" i="55"/>
  <c r="AA357" i="55"/>
  <c r="Z357" i="55"/>
  <c r="Y357" i="55"/>
  <c r="X357" i="55"/>
  <c r="U357" i="55"/>
  <c r="AF356" i="55"/>
  <c r="AE356" i="55"/>
  <c r="AD356" i="55"/>
  <c r="AC356" i="55"/>
  <c r="AB356" i="55"/>
  <c r="AA356" i="55"/>
  <c r="Z356" i="55"/>
  <c r="Y356" i="55"/>
  <c r="X356" i="55"/>
  <c r="U356" i="55"/>
  <c r="AF355" i="55"/>
  <c r="AE355" i="55"/>
  <c r="AD355" i="55"/>
  <c r="AC355" i="55"/>
  <c r="AB355" i="55"/>
  <c r="AA355" i="55"/>
  <c r="Z355" i="55"/>
  <c r="Y355" i="55"/>
  <c r="X355" i="55"/>
  <c r="U355" i="55"/>
  <c r="AF354" i="55"/>
  <c r="AE354" i="55"/>
  <c r="AD354" i="55"/>
  <c r="AC354" i="55"/>
  <c r="AB354" i="55"/>
  <c r="AA354" i="55"/>
  <c r="Z354" i="55"/>
  <c r="Y354" i="55"/>
  <c r="X354" i="55"/>
  <c r="U354" i="55"/>
  <c r="AF353" i="55"/>
  <c r="AE353" i="55"/>
  <c r="AD353" i="55"/>
  <c r="AC353" i="55"/>
  <c r="AB353" i="55"/>
  <c r="AA353" i="55"/>
  <c r="Z353" i="55"/>
  <c r="Y353" i="55"/>
  <c r="X353" i="55"/>
  <c r="U353" i="55"/>
  <c r="AF352" i="55"/>
  <c r="AE352" i="55"/>
  <c r="AD352" i="55"/>
  <c r="AC352" i="55"/>
  <c r="AB352" i="55"/>
  <c r="AA352" i="55"/>
  <c r="Z352" i="55"/>
  <c r="Y352" i="55"/>
  <c r="X352" i="55"/>
  <c r="U352" i="55"/>
  <c r="AF351" i="55"/>
  <c r="AE351" i="55"/>
  <c r="AD351" i="55"/>
  <c r="AC351" i="55"/>
  <c r="AB351" i="55"/>
  <c r="AA351" i="55"/>
  <c r="Z351" i="55"/>
  <c r="Y351" i="55"/>
  <c r="X351" i="55"/>
  <c r="U351" i="55"/>
  <c r="AF350" i="55"/>
  <c r="AE350" i="55"/>
  <c r="AD350" i="55"/>
  <c r="AC350" i="55"/>
  <c r="AB350" i="55"/>
  <c r="AA350" i="55"/>
  <c r="Z350" i="55"/>
  <c r="Y350" i="55"/>
  <c r="X350" i="55"/>
  <c r="U350" i="55"/>
  <c r="AF349" i="55"/>
  <c r="AE349" i="55"/>
  <c r="AD349" i="55"/>
  <c r="AC349" i="55"/>
  <c r="AB349" i="55"/>
  <c r="AA349" i="55"/>
  <c r="Z349" i="55"/>
  <c r="Y349" i="55"/>
  <c r="X349" i="55"/>
  <c r="U349" i="55"/>
  <c r="AF348" i="55"/>
  <c r="AE348" i="55"/>
  <c r="AD348" i="55"/>
  <c r="AC348" i="55"/>
  <c r="AB348" i="55"/>
  <c r="AA348" i="55"/>
  <c r="Z348" i="55"/>
  <c r="Y348" i="55"/>
  <c r="X348" i="55"/>
  <c r="U348" i="55"/>
  <c r="AF347" i="55"/>
  <c r="AE347" i="55"/>
  <c r="AD347" i="55"/>
  <c r="AC347" i="55"/>
  <c r="AB347" i="55"/>
  <c r="AA347" i="55"/>
  <c r="Z347" i="55"/>
  <c r="Y347" i="55"/>
  <c r="X347" i="55"/>
  <c r="U347" i="55"/>
  <c r="AF346" i="55"/>
  <c r="AE346" i="55"/>
  <c r="AD346" i="55"/>
  <c r="AC346" i="55"/>
  <c r="AB346" i="55"/>
  <c r="AA346" i="55"/>
  <c r="Z346" i="55"/>
  <c r="Y346" i="55"/>
  <c r="X346" i="55"/>
  <c r="U346" i="55"/>
  <c r="AF345" i="55"/>
  <c r="AE345" i="55"/>
  <c r="AD345" i="55"/>
  <c r="AC345" i="55"/>
  <c r="AB345" i="55"/>
  <c r="AA345" i="55"/>
  <c r="Z345" i="55"/>
  <c r="Y345" i="55"/>
  <c r="X345" i="55"/>
  <c r="U345" i="55"/>
  <c r="AF344" i="55"/>
  <c r="AE344" i="55"/>
  <c r="AD344" i="55"/>
  <c r="AC344" i="55"/>
  <c r="AB344" i="55"/>
  <c r="AA344" i="55"/>
  <c r="Z344" i="55"/>
  <c r="Y344" i="55"/>
  <c r="X344" i="55"/>
  <c r="U344" i="55"/>
  <c r="AF343" i="55"/>
  <c r="AE343" i="55"/>
  <c r="AD343" i="55"/>
  <c r="AC343" i="55"/>
  <c r="AB343" i="55"/>
  <c r="AA343" i="55"/>
  <c r="Z343" i="55"/>
  <c r="Y343" i="55"/>
  <c r="X343" i="55"/>
  <c r="U343" i="55"/>
  <c r="AF342" i="55"/>
  <c r="AE342" i="55"/>
  <c r="AD342" i="55"/>
  <c r="AC342" i="55"/>
  <c r="AB342" i="55"/>
  <c r="AA342" i="55"/>
  <c r="Z342" i="55"/>
  <c r="Y342" i="55"/>
  <c r="X342" i="55"/>
  <c r="U342" i="55"/>
  <c r="AF341" i="55"/>
  <c r="AE341" i="55"/>
  <c r="AD341" i="55"/>
  <c r="AC341" i="55"/>
  <c r="AB341" i="55"/>
  <c r="AA341" i="55"/>
  <c r="Z341" i="55"/>
  <c r="Y341" i="55"/>
  <c r="X341" i="55"/>
  <c r="U341" i="55"/>
  <c r="AF340" i="55"/>
  <c r="AE340" i="55"/>
  <c r="AD340" i="55"/>
  <c r="AC340" i="55"/>
  <c r="AB340" i="55"/>
  <c r="AA340" i="55"/>
  <c r="Z340" i="55"/>
  <c r="Y340" i="55"/>
  <c r="X340" i="55"/>
  <c r="U340" i="55"/>
  <c r="AF339" i="55"/>
  <c r="AE339" i="55"/>
  <c r="AD339" i="55"/>
  <c r="AC339" i="55"/>
  <c r="AB339" i="55"/>
  <c r="AA339" i="55"/>
  <c r="Z339" i="55"/>
  <c r="Y339" i="55"/>
  <c r="X339" i="55"/>
  <c r="U339" i="55"/>
  <c r="AF338" i="55"/>
  <c r="AE338" i="55"/>
  <c r="AD338" i="55"/>
  <c r="AC338" i="55"/>
  <c r="AB338" i="55"/>
  <c r="AA338" i="55"/>
  <c r="Z338" i="55"/>
  <c r="Y338" i="55"/>
  <c r="X338" i="55"/>
  <c r="U338" i="55"/>
  <c r="AF337" i="55"/>
  <c r="AE337" i="55"/>
  <c r="AD337" i="55"/>
  <c r="AC337" i="55"/>
  <c r="AB337" i="55"/>
  <c r="AA337" i="55"/>
  <c r="Z337" i="55"/>
  <c r="Y337" i="55"/>
  <c r="X337" i="55"/>
  <c r="U337" i="55"/>
  <c r="AF336" i="55"/>
  <c r="AE336" i="55"/>
  <c r="AD336" i="55"/>
  <c r="AC336" i="55"/>
  <c r="AB336" i="55"/>
  <c r="AA336" i="55"/>
  <c r="Z336" i="55"/>
  <c r="Y336" i="55"/>
  <c r="X336" i="55"/>
  <c r="U336" i="55"/>
  <c r="AF335" i="55"/>
  <c r="AE335" i="55"/>
  <c r="AD335" i="55"/>
  <c r="AC335" i="55"/>
  <c r="AB335" i="55"/>
  <c r="AA335" i="55"/>
  <c r="Z335" i="55"/>
  <c r="Y335" i="55"/>
  <c r="X335" i="55"/>
  <c r="U335" i="55"/>
  <c r="AF334" i="55"/>
  <c r="AE334" i="55"/>
  <c r="AD334" i="55"/>
  <c r="AC334" i="55"/>
  <c r="AB334" i="55"/>
  <c r="AA334" i="55"/>
  <c r="Z334" i="55"/>
  <c r="Y334" i="55"/>
  <c r="X334" i="55"/>
  <c r="U334" i="55"/>
  <c r="AF333" i="55"/>
  <c r="AE333" i="55"/>
  <c r="AD333" i="55"/>
  <c r="AC333" i="55"/>
  <c r="AB333" i="55"/>
  <c r="AA333" i="55"/>
  <c r="Z333" i="55"/>
  <c r="Y333" i="55"/>
  <c r="X333" i="55"/>
  <c r="U333" i="55"/>
  <c r="AF332" i="55"/>
  <c r="AE332" i="55"/>
  <c r="AD332" i="55"/>
  <c r="AC332" i="55"/>
  <c r="AB332" i="55"/>
  <c r="AA332" i="55"/>
  <c r="Z332" i="55"/>
  <c r="Y332" i="55"/>
  <c r="X332" i="55"/>
  <c r="U332" i="55"/>
  <c r="AF331" i="55"/>
  <c r="AE331" i="55"/>
  <c r="AD331" i="55"/>
  <c r="AC331" i="55"/>
  <c r="AB331" i="55"/>
  <c r="AA331" i="55"/>
  <c r="Z331" i="55"/>
  <c r="Y331" i="55"/>
  <c r="X331" i="55"/>
  <c r="U331" i="55"/>
  <c r="AF330" i="55"/>
  <c r="AE330" i="55"/>
  <c r="AD330" i="55"/>
  <c r="AC330" i="55"/>
  <c r="AB330" i="55"/>
  <c r="AA330" i="55"/>
  <c r="Z330" i="55"/>
  <c r="Y330" i="55"/>
  <c r="X330" i="55"/>
  <c r="U330" i="55"/>
  <c r="AF329" i="55"/>
  <c r="AE329" i="55"/>
  <c r="AD329" i="55"/>
  <c r="AC329" i="55"/>
  <c r="AB329" i="55"/>
  <c r="AA329" i="55"/>
  <c r="Z329" i="55"/>
  <c r="Y329" i="55"/>
  <c r="X329" i="55"/>
  <c r="U329" i="55"/>
  <c r="AF328" i="55"/>
  <c r="AE328" i="55"/>
  <c r="AD328" i="55"/>
  <c r="AC328" i="55"/>
  <c r="AB328" i="55"/>
  <c r="AA328" i="55"/>
  <c r="Z328" i="55"/>
  <c r="Y328" i="55"/>
  <c r="X328" i="55"/>
  <c r="U328" i="55"/>
  <c r="AF327" i="55"/>
  <c r="AE327" i="55"/>
  <c r="AD327" i="55"/>
  <c r="AC327" i="55"/>
  <c r="AB327" i="55"/>
  <c r="AA327" i="55"/>
  <c r="Z327" i="55"/>
  <c r="Y327" i="55"/>
  <c r="X327" i="55"/>
  <c r="U327" i="55"/>
  <c r="AF326" i="55"/>
  <c r="AE326" i="55"/>
  <c r="AD326" i="55"/>
  <c r="AC326" i="55"/>
  <c r="AB326" i="55"/>
  <c r="AA326" i="55"/>
  <c r="Z326" i="55"/>
  <c r="Y326" i="55"/>
  <c r="X326" i="55"/>
  <c r="U326" i="55"/>
  <c r="AF325" i="55"/>
  <c r="AE325" i="55"/>
  <c r="AD325" i="55"/>
  <c r="AC325" i="55"/>
  <c r="AB325" i="55"/>
  <c r="AA325" i="55"/>
  <c r="Z325" i="55"/>
  <c r="Y325" i="55"/>
  <c r="X325" i="55"/>
  <c r="U325" i="55"/>
  <c r="AF324" i="55"/>
  <c r="AE324" i="55"/>
  <c r="AD324" i="55"/>
  <c r="AC324" i="55"/>
  <c r="AB324" i="55"/>
  <c r="AA324" i="55"/>
  <c r="Z324" i="55"/>
  <c r="Y324" i="55"/>
  <c r="X324" i="55"/>
  <c r="U324" i="55"/>
  <c r="AF323" i="55"/>
  <c r="AE323" i="55"/>
  <c r="AD323" i="55"/>
  <c r="AC323" i="55"/>
  <c r="AB323" i="55"/>
  <c r="AA323" i="55"/>
  <c r="Z323" i="55"/>
  <c r="Y323" i="55"/>
  <c r="X323" i="55"/>
  <c r="U323" i="55"/>
  <c r="AF322" i="55"/>
  <c r="AE322" i="55"/>
  <c r="AD322" i="55"/>
  <c r="AC322" i="55"/>
  <c r="AB322" i="55"/>
  <c r="AA322" i="55"/>
  <c r="Z322" i="55"/>
  <c r="Y322" i="55"/>
  <c r="X322" i="55"/>
  <c r="U322" i="55"/>
  <c r="AF321" i="55"/>
  <c r="AE321" i="55"/>
  <c r="AD321" i="55"/>
  <c r="AC321" i="55"/>
  <c r="AB321" i="55"/>
  <c r="AA321" i="55"/>
  <c r="Z321" i="55"/>
  <c r="Y321" i="55"/>
  <c r="X321" i="55"/>
  <c r="U321" i="55"/>
  <c r="AF320" i="55"/>
  <c r="AE320" i="55"/>
  <c r="AD320" i="55"/>
  <c r="AC320" i="55"/>
  <c r="AB320" i="55"/>
  <c r="AA320" i="55"/>
  <c r="Z320" i="55"/>
  <c r="Y320" i="55"/>
  <c r="X320" i="55"/>
  <c r="U320" i="55"/>
  <c r="AF319" i="55"/>
  <c r="AE319" i="55"/>
  <c r="AD319" i="55"/>
  <c r="AC319" i="55"/>
  <c r="AB319" i="55"/>
  <c r="AA319" i="55"/>
  <c r="Z319" i="55"/>
  <c r="Y319" i="55"/>
  <c r="X319" i="55"/>
  <c r="U319" i="55"/>
  <c r="AF318" i="55"/>
  <c r="AE318" i="55"/>
  <c r="AD318" i="55"/>
  <c r="AC318" i="55"/>
  <c r="AB318" i="55"/>
  <c r="AA318" i="55"/>
  <c r="Z318" i="55"/>
  <c r="Y318" i="55"/>
  <c r="X318" i="55"/>
  <c r="U318" i="55"/>
  <c r="AF317" i="55"/>
  <c r="AE317" i="55"/>
  <c r="AD317" i="55"/>
  <c r="AC317" i="55"/>
  <c r="AB317" i="55"/>
  <c r="AA317" i="55"/>
  <c r="Z317" i="55"/>
  <c r="Y317" i="55"/>
  <c r="X317" i="55"/>
  <c r="U317" i="55"/>
  <c r="AF316" i="55"/>
  <c r="AE316" i="55"/>
  <c r="AD316" i="55"/>
  <c r="AC316" i="55"/>
  <c r="AB316" i="55"/>
  <c r="AA316" i="55"/>
  <c r="Z316" i="55"/>
  <c r="Y316" i="55"/>
  <c r="X316" i="55"/>
  <c r="U316" i="55"/>
  <c r="AF315" i="55"/>
  <c r="AE315" i="55"/>
  <c r="AD315" i="55"/>
  <c r="AC315" i="55"/>
  <c r="AB315" i="55"/>
  <c r="AA315" i="55"/>
  <c r="Z315" i="55"/>
  <c r="Y315" i="55"/>
  <c r="X315" i="55"/>
  <c r="U315" i="55"/>
  <c r="AF314" i="55"/>
  <c r="AE314" i="55"/>
  <c r="AD314" i="55"/>
  <c r="AC314" i="55"/>
  <c r="AB314" i="55"/>
  <c r="AA314" i="55"/>
  <c r="Z314" i="55"/>
  <c r="Y314" i="55"/>
  <c r="X314" i="55"/>
  <c r="U314" i="55"/>
  <c r="AF313" i="55"/>
  <c r="AE313" i="55"/>
  <c r="AD313" i="55"/>
  <c r="AC313" i="55"/>
  <c r="AB313" i="55"/>
  <c r="AA313" i="55"/>
  <c r="Z313" i="55"/>
  <c r="Y313" i="55"/>
  <c r="X313" i="55"/>
  <c r="U313" i="55"/>
  <c r="AF312" i="55"/>
  <c r="AE312" i="55"/>
  <c r="AD312" i="55"/>
  <c r="AC312" i="55"/>
  <c r="AB312" i="55"/>
  <c r="AA312" i="55"/>
  <c r="Z312" i="55"/>
  <c r="Y312" i="55"/>
  <c r="X312" i="55"/>
  <c r="U312" i="55"/>
  <c r="AF311" i="55"/>
  <c r="AE311" i="55"/>
  <c r="AD311" i="55"/>
  <c r="AC311" i="55"/>
  <c r="AB311" i="55"/>
  <c r="AA311" i="55"/>
  <c r="Z311" i="55"/>
  <c r="Y311" i="55"/>
  <c r="X311" i="55"/>
  <c r="U311" i="55"/>
  <c r="AF310" i="55"/>
  <c r="AE310" i="55"/>
  <c r="AD310" i="55"/>
  <c r="AC310" i="55"/>
  <c r="AB310" i="55"/>
  <c r="AA310" i="55"/>
  <c r="Z310" i="55"/>
  <c r="Y310" i="55"/>
  <c r="X310" i="55"/>
  <c r="U310" i="55"/>
  <c r="AF309" i="55"/>
  <c r="AE309" i="55"/>
  <c r="AD309" i="55"/>
  <c r="AC309" i="55"/>
  <c r="AB309" i="55"/>
  <c r="AA309" i="55"/>
  <c r="Z309" i="55"/>
  <c r="Y309" i="55"/>
  <c r="X309" i="55"/>
  <c r="U309" i="55"/>
  <c r="AF308" i="55"/>
  <c r="AE308" i="55"/>
  <c r="AD308" i="55"/>
  <c r="AC308" i="55"/>
  <c r="AB308" i="55"/>
  <c r="AA308" i="55"/>
  <c r="Z308" i="55"/>
  <c r="Y308" i="55"/>
  <c r="X308" i="55"/>
  <c r="U308" i="55"/>
  <c r="AF307" i="55"/>
  <c r="AE307" i="55"/>
  <c r="AD307" i="55"/>
  <c r="AC307" i="55"/>
  <c r="AB307" i="55"/>
  <c r="AA307" i="55"/>
  <c r="Z307" i="55"/>
  <c r="Y307" i="55"/>
  <c r="X307" i="55"/>
  <c r="U307" i="55"/>
  <c r="AF306" i="55"/>
  <c r="AE306" i="55"/>
  <c r="AD306" i="55"/>
  <c r="AC306" i="55"/>
  <c r="AB306" i="55"/>
  <c r="AA306" i="55"/>
  <c r="Z306" i="55"/>
  <c r="Y306" i="55"/>
  <c r="X306" i="55"/>
  <c r="U306" i="55"/>
  <c r="AF305" i="55"/>
  <c r="AE305" i="55"/>
  <c r="AD305" i="55"/>
  <c r="AC305" i="55"/>
  <c r="AB305" i="55"/>
  <c r="AA305" i="55"/>
  <c r="Z305" i="55"/>
  <c r="Y305" i="55"/>
  <c r="X305" i="55"/>
  <c r="U305" i="55"/>
  <c r="AF304" i="55"/>
  <c r="AE304" i="55"/>
  <c r="AD304" i="55"/>
  <c r="AC304" i="55"/>
  <c r="AB304" i="55"/>
  <c r="AA304" i="55"/>
  <c r="Z304" i="55"/>
  <c r="Y304" i="55"/>
  <c r="X304" i="55"/>
  <c r="U304" i="55"/>
  <c r="AF303" i="55"/>
  <c r="AE303" i="55"/>
  <c r="AD303" i="55"/>
  <c r="AC303" i="55"/>
  <c r="AB303" i="55"/>
  <c r="AA303" i="55"/>
  <c r="Z303" i="55"/>
  <c r="Y303" i="55"/>
  <c r="X303" i="55"/>
  <c r="U303" i="55"/>
  <c r="AF302" i="55"/>
  <c r="AE302" i="55"/>
  <c r="AD302" i="55"/>
  <c r="AC302" i="55"/>
  <c r="AB302" i="55"/>
  <c r="AA302" i="55"/>
  <c r="Z302" i="55"/>
  <c r="Y302" i="55"/>
  <c r="X302" i="55"/>
  <c r="U302" i="55"/>
  <c r="AF301" i="55"/>
  <c r="AE301" i="55"/>
  <c r="AD301" i="55"/>
  <c r="AC301" i="55"/>
  <c r="AB301" i="55"/>
  <c r="AA301" i="55"/>
  <c r="Z301" i="55"/>
  <c r="Y301" i="55"/>
  <c r="X301" i="55"/>
  <c r="U301" i="55"/>
  <c r="AF300" i="55"/>
  <c r="AE300" i="55"/>
  <c r="AD300" i="55"/>
  <c r="AC300" i="55"/>
  <c r="AB300" i="55"/>
  <c r="AA300" i="55"/>
  <c r="Z300" i="55"/>
  <c r="Y300" i="55"/>
  <c r="X300" i="55"/>
  <c r="U300" i="55"/>
  <c r="AF299" i="55"/>
  <c r="AE299" i="55"/>
  <c r="AD299" i="55"/>
  <c r="AC299" i="55"/>
  <c r="AB299" i="55"/>
  <c r="AA299" i="55"/>
  <c r="Z299" i="55"/>
  <c r="Y299" i="55"/>
  <c r="X299" i="55"/>
  <c r="U299" i="55"/>
  <c r="AF298" i="55"/>
  <c r="AE298" i="55"/>
  <c r="AD298" i="55"/>
  <c r="AC298" i="55"/>
  <c r="AB298" i="55"/>
  <c r="AA298" i="55"/>
  <c r="Z298" i="55"/>
  <c r="Y298" i="55"/>
  <c r="X298" i="55"/>
  <c r="U298" i="55"/>
  <c r="AF297" i="55"/>
  <c r="AE297" i="55"/>
  <c r="AD297" i="55"/>
  <c r="AC297" i="55"/>
  <c r="AB297" i="55"/>
  <c r="AA297" i="55"/>
  <c r="Z297" i="55"/>
  <c r="Y297" i="55"/>
  <c r="X297" i="55"/>
  <c r="U297" i="55"/>
  <c r="AF296" i="55"/>
  <c r="AE296" i="55"/>
  <c r="AD296" i="55"/>
  <c r="AC296" i="55"/>
  <c r="AB296" i="55"/>
  <c r="AA296" i="55"/>
  <c r="Z296" i="55"/>
  <c r="Y296" i="55"/>
  <c r="X296" i="55"/>
  <c r="U296" i="55"/>
  <c r="AF295" i="55"/>
  <c r="AE295" i="55"/>
  <c r="AD295" i="55"/>
  <c r="AC295" i="55"/>
  <c r="AB295" i="55"/>
  <c r="AA295" i="55"/>
  <c r="Z295" i="55"/>
  <c r="Y295" i="55"/>
  <c r="X295" i="55"/>
  <c r="U295" i="55"/>
  <c r="AF294" i="55"/>
  <c r="AE294" i="55"/>
  <c r="AD294" i="55"/>
  <c r="AC294" i="55"/>
  <c r="AB294" i="55"/>
  <c r="AA294" i="55"/>
  <c r="Z294" i="55"/>
  <c r="Y294" i="55"/>
  <c r="X294" i="55"/>
  <c r="U294" i="55"/>
  <c r="AF293" i="55"/>
  <c r="AE293" i="55"/>
  <c r="AD293" i="55"/>
  <c r="AC293" i="55"/>
  <c r="AB293" i="55"/>
  <c r="AA293" i="55"/>
  <c r="Z293" i="55"/>
  <c r="Y293" i="55"/>
  <c r="X293" i="55"/>
  <c r="U293" i="55"/>
  <c r="AF292" i="55"/>
  <c r="AE292" i="55"/>
  <c r="AD292" i="55"/>
  <c r="AC292" i="55"/>
  <c r="AB292" i="55"/>
  <c r="AA292" i="55"/>
  <c r="Z292" i="55"/>
  <c r="Y292" i="55"/>
  <c r="X292" i="55"/>
  <c r="U292" i="55"/>
  <c r="AF291" i="55"/>
  <c r="AE291" i="55"/>
  <c r="AD291" i="55"/>
  <c r="AC291" i="55"/>
  <c r="AB291" i="55"/>
  <c r="AA291" i="55"/>
  <c r="Z291" i="55"/>
  <c r="Y291" i="55"/>
  <c r="X291" i="55"/>
  <c r="U291" i="55"/>
  <c r="AF290" i="55"/>
  <c r="AE290" i="55"/>
  <c r="AD290" i="55"/>
  <c r="AC290" i="55"/>
  <c r="AB290" i="55"/>
  <c r="AA290" i="55"/>
  <c r="Z290" i="55"/>
  <c r="Y290" i="55"/>
  <c r="X290" i="55"/>
  <c r="U290" i="55"/>
  <c r="AF289" i="55"/>
  <c r="AE289" i="55"/>
  <c r="AD289" i="55"/>
  <c r="AC289" i="55"/>
  <c r="AB289" i="55"/>
  <c r="AA289" i="55"/>
  <c r="Z289" i="55"/>
  <c r="Y289" i="55"/>
  <c r="X289" i="55"/>
  <c r="U289" i="55"/>
  <c r="AF288" i="55"/>
  <c r="AE288" i="55"/>
  <c r="AD288" i="55"/>
  <c r="AC288" i="55"/>
  <c r="AB288" i="55"/>
  <c r="AA288" i="55"/>
  <c r="Z288" i="55"/>
  <c r="Y288" i="55"/>
  <c r="X288" i="55"/>
  <c r="U288" i="55"/>
  <c r="AF287" i="55"/>
  <c r="AE287" i="55"/>
  <c r="AD287" i="55"/>
  <c r="AC287" i="55"/>
  <c r="AB287" i="55"/>
  <c r="AA287" i="55"/>
  <c r="Z287" i="55"/>
  <c r="Y287" i="55"/>
  <c r="X287" i="55"/>
  <c r="U287" i="55"/>
  <c r="AF286" i="55"/>
  <c r="AE286" i="55"/>
  <c r="AD286" i="55"/>
  <c r="AC286" i="55"/>
  <c r="AB286" i="55"/>
  <c r="AA286" i="55"/>
  <c r="Z286" i="55"/>
  <c r="Y286" i="55"/>
  <c r="X286" i="55"/>
  <c r="U286" i="55"/>
  <c r="AF285" i="55"/>
  <c r="AE285" i="55"/>
  <c r="AD285" i="55"/>
  <c r="AC285" i="55"/>
  <c r="AB285" i="55"/>
  <c r="AA285" i="55"/>
  <c r="Z285" i="55"/>
  <c r="Y285" i="55"/>
  <c r="X285" i="55"/>
  <c r="U285" i="55"/>
  <c r="AF284" i="55"/>
  <c r="AE284" i="55"/>
  <c r="AD284" i="55"/>
  <c r="AC284" i="55"/>
  <c r="AB284" i="55"/>
  <c r="AA284" i="55"/>
  <c r="Z284" i="55"/>
  <c r="Y284" i="55"/>
  <c r="X284" i="55"/>
  <c r="U284" i="55"/>
  <c r="AF283" i="55"/>
  <c r="AE283" i="55"/>
  <c r="AD283" i="55"/>
  <c r="AC283" i="55"/>
  <c r="AB283" i="55"/>
  <c r="AA283" i="55"/>
  <c r="Z283" i="55"/>
  <c r="Y283" i="55"/>
  <c r="X283" i="55"/>
  <c r="U283" i="55"/>
  <c r="AF282" i="55"/>
  <c r="AE282" i="55"/>
  <c r="AD282" i="55"/>
  <c r="AC282" i="55"/>
  <c r="AB282" i="55"/>
  <c r="AA282" i="55"/>
  <c r="Z282" i="55"/>
  <c r="Y282" i="55"/>
  <c r="X282" i="55"/>
  <c r="U282" i="55"/>
  <c r="AF281" i="55"/>
  <c r="AE281" i="55"/>
  <c r="AD281" i="55"/>
  <c r="AC281" i="55"/>
  <c r="AB281" i="55"/>
  <c r="AA281" i="55"/>
  <c r="Z281" i="55"/>
  <c r="Y281" i="55"/>
  <c r="X281" i="55"/>
  <c r="U281" i="55"/>
  <c r="AF280" i="55"/>
  <c r="AE280" i="55"/>
  <c r="AD280" i="55"/>
  <c r="AC280" i="55"/>
  <c r="AB280" i="55"/>
  <c r="AA280" i="55"/>
  <c r="Z280" i="55"/>
  <c r="Y280" i="55"/>
  <c r="X280" i="55"/>
  <c r="U280" i="55"/>
  <c r="AF279" i="55"/>
  <c r="AE279" i="55"/>
  <c r="AD279" i="55"/>
  <c r="AC279" i="55"/>
  <c r="AB279" i="55"/>
  <c r="AA279" i="55"/>
  <c r="Z279" i="55"/>
  <c r="Y279" i="55"/>
  <c r="X279" i="55"/>
  <c r="U279" i="55"/>
  <c r="AF278" i="55"/>
  <c r="AE278" i="55"/>
  <c r="AD278" i="55"/>
  <c r="AC278" i="55"/>
  <c r="AB278" i="55"/>
  <c r="AA278" i="55"/>
  <c r="Z278" i="55"/>
  <c r="Y278" i="55"/>
  <c r="X278" i="55"/>
  <c r="U278" i="55"/>
  <c r="AF277" i="55"/>
  <c r="AE277" i="55"/>
  <c r="AD277" i="55"/>
  <c r="AC277" i="55"/>
  <c r="AB277" i="55"/>
  <c r="AA277" i="55"/>
  <c r="Z277" i="55"/>
  <c r="Y277" i="55"/>
  <c r="X277" i="55"/>
  <c r="U277" i="55"/>
  <c r="AF276" i="55"/>
  <c r="AE276" i="55"/>
  <c r="AD276" i="55"/>
  <c r="AC276" i="55"/>
  <c r="AB276" i="55"/>
  <c r="AA276" i="55"/>
  <c r="Z276" i="55"/>
  <c r="Y276" i="55"/>
  <c r="X276" i="55"/>
  <c r="U276" i="55"/>
  <c r="AF275" i="55"/>
  <c r="AE275" i="55"/>
  <c r="AD275" i="55"/>
  <c r="AC275" i="55"/>
  <c r="AB275" i="55"/>
  <c r="AA275" i="55"/>
  <c r="Z275" i="55"/>
  <c r="Y275" i="55"/>
  <c r="X275" i="55"/>
  <c r="U275" i="55"/>
  <c r="AF274" i="55"/>
  <c r="AE274" i="55"/>
  <c r="AD274" i="55"/>
  <c r="AC274" i="55"/>
  <c r="AB274" i="55"/>
  <c r="AA274" i="55"/>
  <c r="Z274" i="55"/>
  <c r="Y274" i="55"/>
  <c r="X274" i="55"/>
  <c r="U274" i="55"/>
  <c r="AF273" i="55"/>
  <c r="AE273" i="55"/>
  <c r="AD273" i="55"/>
  <c r="AC273" i="55"/>
  <c r="AB273" i="55"/>
  <c r="AA273" i="55"/>
  <c r="Z273" i="55"/>
  <c r="Y273" i="55"/>
  <c r="X273" i="55"/>
  <c r="U273" i="55"/>
  <c r="AF272" i="55"/>
  <c r="AE272" i="55"/>
  <c r="AD272" i="55"/>
  <c r="AC272" i="55"/>
  <c r="AB272" i="55"/>
  <c r="AA272" i="55"/>
  <c r="Z272" i="55"/>
  <c r="Y272" i="55"/>
  <c r="X272" i="55"/>
  <c r="U272" i="55"/>
  <c r="AF271" i="55"/>
  <c r="AE271" i="55"/>
  <c r="AD271" i="55"/>
  <c r="AC271" i="55"/>
  <c r="AB271" i="55"/>
  <c r="AA271" i="55"/>
  <c r="Z271" i="55"/>
  <c r="Y271" i="55"/>
  <c r="X271" i="55"/>
  <c r="U271" i="55"/>
  <c r="AF270" i="55"/>
  <c r="AE270" i="55"/>
  <c r="AD270" i="55"/>
  <c r="AC270" i="55"/>
  <c r="AB270" i="55"/>
  <c r="AA270" i="55"/>
  <c r="Z270" i="55"/>
  <c r="Y270" i="55"/>
  <c r="X270" i="55"/>
  <c r="U270" i="55"/>
  <c r="AF269" i="55"/>
  <c r="AE269" i="55"/>
  <c r="AD269" i="55"/>
  <c r="AC269" i="55"/>
  <c r="AB269" i="55"/>
  <c r="AA269" i="55"/>
  <c r="Z269" i="55"/>
  <c r="Y269" i="55"/>
  <c r="X269" i="55"/>
  <c r="U269" i="55"/>
  <c r="AF268" i="55"/>
  <c r="AE268" i="55"/>
  <c r="AD268" i="55"/>
  <c r="AC268" i="55"/>
  <c r="AB268" i="55"/>
  <c r="AA268" i="55"/>
  <c r="Z268" i="55"/>
  <c r="Y268" i="55"/>
  <c r="X268" i="55"/>
  <c r="U268" i="55"/>
  <c r="AF267" i="55"/>
  <c r="AE267" i="55"/>
  <c r="AD267" i="55"/>
  <c r="AC267" i="55"/>
  <c r="AB267" i="55"/>
  <c r="AA267" i="55"/>
  <c r="Z267" i="55"/>
  <c r="Y267" i="55"/>
  <c r="X267" i="55"/>
  <c r="U267" i="55"/>
  <c r="AF266" i="55"/>
  <c r="AE266" i="55"/>
  <c r="AD266" i="55"/>
  <c r="AC266" i="55"/>
  <c r="AB266" i="55"/>
  <c r="AA266" i="55"/>
  <c r="Z266" i="55"/>
  <c r="Y266" i="55"/>
  <c r="X266" i="55"/>
  <c r="U266" i="55"/>
  <c r="AF265" i="55"/>
  <c r="AE265" i="55"/>
  <c r="AD265" i="55"/>
  <c r="AC265" i="55"/>
  <c r="AB265" i="55"/>
  <c r="AA265" i="55"/>
  <c r="Z265" i="55"/>
  <c r="Y265" i="55"/>
  <c r="X265" i="55"/>
  <c r="U265" i="55"/>
  <c r="AF264" i="55"/>
  <c r="AE264" i="55"/>
  <c r="AD264" i="55"/>
  <c r="AC264" i="55"/>
  <c r="AB264" i="55"/>
  <c r="AA264" i="55"/>
  <c r="Z264" i="55"/>
  <c r="Y264" i="55"/>
  <c r="X264" i="55"/>
  <c r="U264" i="55"/>
  <c r="AF263" i="55"/>
  <c r="AE263" i="55"/>
  <c r="AD263" i="55"/>
  <c r="AC263" i="55"/>
  <c r="AB263" i="55"/>
  <c r="AA263" i="55"/>
  <c r="Z263" i="55"/>
  <c r="Y263" i="55"/>
  <c r="X263" i="55"/>
  <c r="U263" i="55"/>
  <c r="AF262" i="55"/>
  <c r="AE262" i="55"/>
  <c r="AD262" i="55"/>
  <c r="AC262" i="55"/>
  <c r="AB262" i="55"/>
  <c r="AA262" i="55"/>
  <c r="Z262" i="55"/>
  <c r="Y262" i="55"/>
  <c r="X262" i="55"/>
  <c r="U262" i="55"/>
  <c r="AF261" i="55"/>
  <c r="AE261" i="55"/>
  <c r="AD261" i="55"/>
  <c r="AC261" i="55"/>
  <c r="AB261" i="55"/>
  <c r="AA261" i="55"/>
  <c r="Z261" i="55"/>
  <c r="Y261" i="55"/>
  <c r="X261" i="55"/>
  <c r="U261" i="55"/>
  <c r="AF260" i="55"/>
  <c r="AE260" i="55"/>
  <c r="AD260" i="55"/>
  <c r="AC260" i="55"/>
  <c r="AB260" i="55"/>
  <c r="AA260" i="55"/>
  <c r="Z260" i="55"/>
  <c r="Y260" i="55"/>
  <c r="X260" i="55"/>
  <c r="U260" i="55"/>
  <c r="AF259" i="55"/>
  <c r="AE259" i="55"/>
  <c r="AD259" i="55"/>
  <c r="AC259" i="55"/>
  <c r="AB259" i="55"/>
  <c r="AA259" i="55"/>
  <c r="Z259" i="55"/>
  <c r="Y259" i="55"/>
  <c r="X259" i="55"/>
  <c r="AR259" i="55" s="1"/>
  <c r="U259" i="55"/>
  <c r="AP259" i="55" s="1"/>
  <c r="AF258" i="55"/>
  <c r="AE258" i="55"/>
  <c r="AD258" i="55"/>
  <c r="AC258" i="55"/>
  <c r="AB258" i="55"/>
  <c r="AA258" i="55"/>
  <c r="Z258" i="55"/>
  <c r="Y258" i="55"/>
  <c r="X258" i="55"/>
  <c r="AR258" i="55" s="1"/>
  <c r="U258" i="55"/>
  <c r="AO258" i="55" s="1"/>
  <c r="AF257" i="55"/>
  <c r="AE257" i="55"/>
  <c r="AD257" i="55"/>
  <c r="AC257" i="55"/>
  <c r="AB257" i="55"/>
  <c r="AA257" i="55"/>
  <c r="Z257" i="55"/>
  <c r="Y257" i="55"/>
  <c r="X257" i="55"/>
  <c r="AR257" i="55" s="1"/>
  <c r="U257" i="55"/>
  <c r="AO257" i="55" s="1"/>
  <c r="AF256" i="55"/>
  <c r="AE256" i="55"/>
  <c r="AD256" i="55"/>
  <c r="AC256" i="55"/>
  <c r="AB256" i="55"/>
  <c r="AA256" i="55"/>
  <c r="Z256" i="55"/>
  <c r="Y256" i="55"/>
  <c r="X256" i="55"/>
  <c r="AR256" i="55" s="1"/>
  <c r="U256" i="55"/>
  <c r="AP256" i="55" s="1"/>
  <c r="AF255" i="55"/>
  <c r="AE255" i="55"/>
  <c r="AD255" i="55"/>
  <c r="AC255" i="55"/>
  <c r="AB255" i="55"/>
  <c r="AA255" i="55"/>
  <c r="Z255" i="55"/>
  <c r="Y255" i="55"/>
  <c r="X255" i="55"/>
  <c r="AR255" i="55" s="1"/>
  <c r="U255" i="55"/>
  <c r="AO255" i="55" s="1"/>
  <c r="AF254" i="55"/>
  <c r="AE254" i="55"/>
  <c r="AD254" i="55"/>
  <c r="AC254" i="55"/>
  <c r="AB254" i="55"/>
  <c r="AA254" i="55"/>
  <c r="Z254" i="55"/>
  <c r="Y254" i="55"/>
  <c r="X254" i="55"/>
  <c r="AR254" i="55" s="1"/>
  <c r="U254" i="55"/>
  <c r="AP254" i="55" s="1"/>
  <c r="AF253" i="55"/>
  <c r="AE253" i="55"/>
  <c r="AD253" i="55"/>
  <c r="AC253" i="55"/>
  <c r="AB253" i="55"/>
  <c r="AA253" i="55"/>
  <c r="Z253" i="55"/>
  <c r="Y253" i="55"/>
  <c r="X253" i="55"/>
  <c r="AR253" i="55" s="1"/>
  <c r="U253" i="55"/>
  <c r="AO253" i="55" s="1"/>
  <c r="AF252" i="55"/>
  <c r="AE252" i="55"/>
  <c r="AD252" i="55"/>
  <c r="AC252" i="55"/>
  <c r="AB252" i="55"/>
  <c r="AA252" i="55"/>
  <c r="Z252" i="55"/>
  <c r="Y252" i="55"/>
  <c r="X252" i="55"/>
  <c r="AR252" i="55" s="1"/>
  <c r="U252" i="55"/>
  <c r="AF251" i="55"/>
  <c r="AE251" i="55"/>
  <c r="AD251" i="55"/>
  <c r="AC251" i="55"/>
  <c r="AB251" i="55"/>
  <c r="AA251" i="55"/>
  <c r="Z251" i="55"/>
  <c r="Y251" i="55"/>
  <c r="X251" i="55"/>
  <c r="AR251" i="55" s="1"/>
  <c r="U251" i="55"/>
  <c r="AO251" i="55" s="1"/>
  <c r="AF250" i="55"/>
  <c r="AE250" i="55"/>
  <c r="AD250" i="55"/>
  <c r="AC250" i="55"/>
  <c r="AB250" i="55"/>
  <c r="AA250" i="55"/>
  <c r="Z250" i="55"/>
  <c r="Y250" i="55"/>
  <c r="X250" i="55"/>
  <c r="AR250" i="55" s="1"/>
  <c r="U250" i="55"/>
  <c r="AO250" i="55" s="1"/>
  <c r="AF249" i="55"/>
  <c r="AE249" i="55"/>
  <c r="AD249" i="55"/>
  <c r="AC249" i="55"/>
  <c r="AB249" i="55"/>
  <c r="AA249" i="55"/>
  <c r="Z249" i="55"/>
  <c r="Y249" i="55"/>
  <c r="X249" i="55"/>
  <c r="AR249" i="55" s="1"/>
  <c r="U249" i="55"/>
  <c r="AO249" i="55" s="1"/>
  <c r="AF248" i="55"/>
  <c r="AE248" i="55"/>
  <c r="AD248" i="55"/>
  <c r="AC248" i="55"/>
  <c r="AB248" i="55"/>
  <c r="AA248" i="55"/>
  <c r="Z248" i="55"/>
  <c r="Y248" i="55"/>
  <c r="X248" i="55"/>
  <c r="AR248" i="55" s="1"/>
  <c r="U248" i="55"/>
  <c r="AP248" i="55" s="1"/>
  <c r="AF247" i="55"/>
  <c r="AE247" i="55"/>
  <c r="AD247" i="55"/>
  <c r="AC247" i="55"/>
  <c r="AB247" i="55"/>
  <c r="AA247" i="55"/>
  <c r="Z247" i="55"/>
  <c r="Y247" i="55"/>
  <c r="X247" i="55"/>
  <c r="AR247" i="55" s="1"/>
  <c r="U247" i="55"/>
  <c r="AP247" i="55" s="1"/>
  <c r="AF246" i="55"/>
  <c r="AE246" i="55"/>
  <c r="AD246" i="55"/>
  <c r="AC246" i="55"/>
  <c r="AB246" i="55"/>
  <c r="AA246" i="55"/>
  <c r="Z246" i="55"/>
  <c r="Y246" i="55"/>
  <c r="X246" i="55"/>
  <c r="AR246" i="55" s="1"/>
  <c r="U246" i="55"/>
  <c r="AO246" i="55" s="1"/>
  <c r="AF245" i="55"/>
  <c r="AE245" i="55"/>
  <c r="AD245" i="55"/>
  <c r="AC245" i="55"/>
  <c r="AB245" i="55"/>
  <c r="AA245" i="55"/>
  <c r="Z245" i="55"/>
  <c r="Y245" i="55"/>
  <c r="X245" i="55"/>
  <c r="AR245" i="55" s="1"/>
  <c r="U245" i="55"/>
  <c r="AO245" i="55" s="1"/>
  <c r="AF244" i="55"/>
  <c r="AE244" i="55"/>
  <c r="AD244" i="55"/>
  <c r="AC244" i="55"/>
  <c r="AB244" i="55"/>
  <c r="AA244" i="55"/>
  <c r="Z244" i="55"/>
  <c r="Y244" i="55"/>
  <c r="X244" i="55"/>
  <c r="AR244" i="55" s="1"/>
  <c r="U244" i="55"/>
  <c r="AP244" i="55" s="1"/>
  <c r="AF243" i="55"/>
  <c r="AE243" i="55"/>
  <c r="AD243" i="55"/>
  <c r="AC243" i="55"/>
  <c r="AB243" i="55"/>
  <c r="AA243" i="55"/>
  <c r="Z243" i="55"/>
  <c r="Y243" i="55"/>
  <c r="X243" i="55"/>
  <c r="AR243" i="55" s="1"/>
  <c r="U243" i="55"/>
  <c r="AO243" i="55" s="1"/>
  <c r="AF242" i="55"/>
  <c r="AE242" i="55"/>
  <c r="AD242" i="55"/>
  <c r="AC242" i="55"/>
  <c r="AB242" i="55"/>
  <c r="AA242" i="55"/>
  <c r="Z242" i="55"/>
  <c r="Y242" i="55"/>
  <c r="X242" i="55"/>
  <c r="AR242" i="55" s="1"/>
  <c r="U242" i="55"/>
  <c r="AP242" i="55" s="1"/>
  <c r="AF241" i="55"/>
  <c r="AE241" i="55"/>
  <c r="AD241" i="55"/>
  <c r="AC241" i="55"/>
  <c r="AB241" i="55"/>
  <c r="AA241" i="55"/>
  <c r="Z241" i="55"/>
  <c r="Y241" i="55"/>
  <c r="X241" i="55"/>
  <c r="AR241" i="55" s="1"/>
  <c r="U241" i="55"/>
  <c r="AP241" i="55" s="1"/>
  <c r="AF240" i="55"/>
  <c r="AE240" i="55"/>
  <c r="AD240" i="55"/>
  <c r="AC240" i="55"/>
  <c r="AB240" i="55"/>
  <c r="AA240" i="55"/>
  <c r="Z240" i="55"/>
  <c r="Y240" i="55"/>
  <c r="X240" i="55"/>
  <c r="AR240" i="55" s="1"/>
  <c r="U240" i="55"/>
  <c r="AO240" i="55" s="1"/>
  <c r="AF239" i="55"/>
  <c r="AE239" i="55"/>
  <c r="AD239" i="55"/>
  <c r="AC239" i="55"/>
  <c r="AB239" i="55"/>
  <c r="AA239" i="55"/>
  <c r="Z239" i="55"/>
  <c r="Y239" i="55"/>
  <c r="X239" i="55"/>
  <c r="AR239" i="55" s="1"/>
  <c r="U239" i="55"/>
  <c r="AO239" i="55" s="1"/>
  <c r="AF238" i="55"/>
  <c r="AE238" i="55"/>
  <c r="AD238" i="55"/>
  <c r="AC238" i="55"/>
  <c r="AB238" i="55"/>
  <c r="AA238" i="55"/>
  <c r="Z238" i="55"/>
  <c r="Y238" i="55"/>
  <c r="X238" i="55"/>
  <c r="AR238" i="55" s="1"/>
  <c r="U238" i="55"/>
  <c r="AP238" i="55" s="1"/>
  <c r="AF237" i="55"/>
  <c r="AE237" i="55"/>
  <c r="AD237" i="55"/>
  <c r="AC237" i="55"/>
  <c r="AB237" i="55"/>
  <c r="AA237" i="55"/>
  <c r="Z237" i="55"/>
  <c r="Y237" i="55"/>
  <c r="X237" i="55"/>
  <c r="AR237" i="55" s="1"/>
  <c r="U237" i="55"/>
  <c r="AF236" i="55"/>
  <c r="AE236" i="55"/>
  <c r="AD236" i="55"/>
  <c r="AC236" i="55"/>
  <c r="AB236" i="55"/>
  <c r="AA236" i="55"/>
  <c r="Z236" i="55"/>
  <c r="Y236" i="55"/>
  <c r="X236" i="55"/>
  <c r="AR236" i="55" s="1"/>
  <c r="U236" i="55"/>
  <c r="AF235" i="55"/>
  <c r="AE235" i="55"/>
  <c r="AD235" i="55"/>
  <c r="AC235" i="55"/>
  <c r="AB235" i="55"/>
  <c r="AA235" i="55"/>
  <c r="Z235" i="55"/>
  <c r="Y235" i="55"/>
  <c r="X235" i="55"/>
  <c r="AR235" i="55" s="1"/>
  <c r="U235" i="55"/>
  <c r="AF234" i="55"/>
  <c r="AE234" i="55"/>
  <c r="AD234" i="55"/>
  <c r="AC234" i="55"/>
  <c r="AB234" i="55"/>
  <c r="AA234" i="55"/>
  <c r="Z234" i="55"/>
  <c r="X234" i="55"/>
  <c r="AR234" i="55" s="1"/>
  <c r="U234" i="55"/>
  <c r="AO234" i="55" s="1"/>
  <c r="AF233" i="55"/>
  <c r="AE233" i="55"/>
  <c r="AD233" i="55"/>
  <c r="AC233" i="55"/>
  <c r="AB233" i="55"/>
  <c r="AA233" i="55"/>
  <c r="Z233" i="55"/>
  <c r="X233" i="55"/>
  <c r="AR233" i="55" s="1"/>
  <c r="U233" i="55"/>
  <c r="AO233" i="55" s="1"/>
  <c r="AF232" i="55"/>
  <c r="AE232" i="55"/>
  <c r="AD232" i="55"/>
  <c r="AC232" i="55"/>
  <c r="AB232" i="55"/>
  <c r="AA232" i="55"/>
  <c r="Z232" i="55"/>
  <c r="X232" i="55"/>
  <c r="AR232" i="55" s="1"/>
  <c r="U232" i="55"/>
  <c r="AP232" i="55" s="1"/>
  <c r="AF231" i="55"/>
  <c r="AE231" i="55"/>
  <c r="AD231" i="55"/>
  <c r="AC231" i="55"/>
  <c r="AB231" i="55"/>
  <c r="AA231" i="55"/>
  <c r="Z231" i="55"/>
  <c r="X231" i="55"/>
  <c r="AR231" i="55" s="1"/>
  <c r="U231" i="55"/>
  <c r="AO231" i="55" s="1"/>
  <c r="AF230" i="55"/>
  <c r="AE230" i="55"/>
  <c r="AD230" i="55"/>
  <c r="AC230" i="55"/>
  <c r="AB230" i="55"/>
  <c r="AA230" i="55"/>
  <c r="Z230" i="55"/>
  <c r="X230" i="55"/>
  <c r="AR230" i="55" s="1"/>
  <c r="U230" i="55"/>
  <c r="AO230" i="55" s="1"/>
  <c r="AF229" i="55"/>
  <c r="AE229" i="55"/>
  <c r="AD229" i="55"/>
  <c r="AC229" i="55"/>
  <c r="AB229" i="55"/>
  <c r="AA229" i="55"/>
  <c r="Z229" i="55"/>
  <c r="X229" i="55"/>
  <c r="AR229" i="55" s="1"/>
  <c r="U229" i="55"/>
  <c r="AP229" i="55" s="1"/>
  <c r="AF228" i="55"/>
  <c r="AE228" i="55"/>
  <c r="AD228" i="55"/>
  <c r="AC228" i="55"/>
  <c r="AB228" i="55"/>
  <c r="AA228" i="55"/>
  <c r="Z228" i="55"/>
  <c r="X228" i="55"/>
  <c r="AR228" i="55" s="1"/>
  <c r="U228" i="55"/>
  <c r="AO228" i="55" s="1"/>
  <c r="AF227" i="55"/>
  <c r="AE227" i="55"/>
  <c r="AD227" i="55"/>
  <c r="AC227" i="55"/>
  <c r="AB227" i="55"/>
  <c r="AA227" i="55"/>
  <c r="Z227" i="55"/>
  <c r="X227" i="55"/>
  <c r="AR227" i="55" s="1"/>
  <c r="U227" i="55"/>
  <c r="AF226" i="55"/>
  <c r="AE226" i="55"/>
  <c r="AD226" i="55"/>
  <c r="AC226" i="55"/>
  <c r="AB226" i="55"/>
  <c r="AA226" i="55"/>
  <c r="Z226" i="55"/>
  <c r="X226" i="55"/>
  <c r="AR226" i="55" s="1"/>
  <c r="U226" i="55"/>
  <c r="AF225" i="55"/>
  <c r="AE225" i="55"/>
  <c r="AD225" i="55"/>
  <c r="AC225" i="55"/>
  <c r="AB225" i="55"/>
  <c r="AA225" i="55"/>
  <c r="Z225" i="55"/>
  <c r="X225" i="55"/>
  <c r="AR225" i="55" s="1"/>
  <c r="U225" i="55"/>
  <c r="AO225" i="55" s="1"/>
  <c r="AF224" i="55"/>
  <c r="AE224" i="55"/>
  <c r="AD224" i="55"/>
  <c r="AC224" i="55"/>
  <c r="AB224" i="55"/>
  <c r="AA224" i="55"/>
  <c r="Z224" i="55"/>
  <c r="X224" i="55"/>
  <c r="AR224" i="55" s="1"/>
  <c r="U224" i="55"/>
  <c r="AP224" i="55" s="1"/>
  <c r="AF223" i="55"/>
  <c r="AE223" i="55"/>
  <c r="AD223" i="55"/>
  <c r="AC223" i="55"/>
  <c r="AB223" i="55"/>
  <c r="AA223" i="55"/>
  <c r="Z223" i="55"/>
  <c r="X223" i="55"/>
  <c r="AR223" i="55" s="1"/>
  <c r="AP223" i="55"/>
  <c r="AF222" i="55"/>
  <c r="AE222" i="55"/>
  <c r="AD222" i="55"/>
  <c r="AC222" i="55"/>
  <c r="AB222" i="55"/>
  <c r="AA222" i="55"/>
  <c r="Z222" i="55"/>
  <c r="X222" i="55"/>
  <c r="AR222" i="55" s="1"/>
  <c r="AO222" i="55"/>
  <c r="AF221" i="55"/>
  <c r="AE221" i="55"/>
  <c r="AD221" i="55"/>
  <c r="AC221" i="55"/>
  <c r="AB221" i="55"/>
  <c r="AA221" i="55"/>
  <c r="Z221" i="55"/>
  <c r="X221" i="55"/>
  <c r="AR221" i="55" s="1"/>
  <c r="AF220" i="55"/>
  <c r="AE220" i="55"/>
  <c r="AD220" i="55"/>
  <c r="AC220" i="55"/>
  <c r="AB220" i="55"/>
  <c r="AA220" i="55"/>
  <c r="Z220" i="55"/>
  <c r="X220" i="55"/>
  <c r="AR220" i="55" s="1"/>
  <c r="AP220" i="55"/>
  <c r="AF219" i="55"/>
  <c r="AE219" i="55"/>
  <c r="AD219" i="55"/>
  <c r="AC219" i="55"/>
  <c r="AB219" i="55"/>
  <c r="AA219" i="55"/>
  <c r="Z219" i="55"/>
  <c r="X219" i="55"/>
  <c r="AR219" i="55" s="1"/>
  <c r="AF218" i="55"/>
  <c r="AE218" i="55"/>
  <c r="AD218" i="55"/>
  <c r="AC218" i="55"/>
  <c r="AB218" i="55"/>
  <c r="AA218" i="55"/>
  <c r="Z218" i="55"/>
  <c r="X218" i="55"/>
  <c r="AR218" i="55" s="1"/>
  <c r="AO218" i="55"/>
  <c r="AF217" i="55"/>
  <c r="AE217" i="55"/>
  <c r="AD217" i="55"/>
  <c r="AC217" i="55"/>
  <c r="AB217" i="55"/>
  <c r="AA217" i="55"/>
  <c r="Z217" i="55"/>
  <c r="X217" i="55"/>
  <c r="AR217" i="55" s="1"/>
  <c r="AP217" i="55"/>
  <c r="AF216" i="55"/>
  <c r="AE216" i="55"/>
  <c r="AD216" i="55"/>
  <c r="AC216" i="55"/>
  <c r="AB216" i="55"/>
  <c r="AA216" i="55"/>
  <c r="Z216" i="55"/>
  <c r="X216" i="55"/>
  <c r="AR216" i="55" s="1"/>
  <c r="AF215" i="55"/>
  <c r="AE215" i="55"/>
  <c r="AD215" i="55"/>
  <c r="AC215" i="55"/>
  <c r="AB215" i="55"/>
  <c r="AA215" i="55"/>
  <c r="Z215" i="55"/>
  <c r="X215" i="55"/>
  <c r="AR215" i="55" s="1"/>
  <c r="AF214" i="55"/>
  <c r="AE214" i="55"/>
  <c r="AD214" i="55"/>
  <c r="AC214" i="55"/>
  <c r="AB214" i="55"/>
  <c r="AA214" i="55"/>
  <c r="Z214" i="55"/>
  <c r="AR214" i="55"/>
  <c r="AP214" i="55"/>
  <c r="AF213" i="55"/>
  <c r="AE213" i="55"/>
  <c r="AD213" i="55"/>
  <c r="AC213" i="55"/>
  <c r="AB213" i="55"/>
  <c r="AA213" i="55"/>
  <c r="Z213" i="55"/>
  <c r="AR213" i="55"/>
  <c r="AF212" i="55"/>
  <c r="AE212" i="55"/>
  <c r="AD212" i="55"/>
  <c r="AC212" i="55"/>
  <c r="AB212" i="55"/>
  <c r="AA212" i="55"/>
  <c r="Z212" i="55"/>
  <c r="AR212" i="55"/>
  <c r="AO212" i="55"/>
  <c r="AF211" i="55"/>
  <c r="AE211" i="55"/>
  <c r="AD211" i="55"/>
  <c r="AC211" i="55"/>
  <c r="AB211" i="55"/>
  <c r="AA211" i="55"/>
  <c r="Z211" i="55"/>
  <c r="AR211" i="55"/>
  <c r="AF210" i="55"/>
  <c r="AE210" i="55"/>
  <c r="AD210" i="55"/>
  <c r="AC210" i="55"/>
  <c r="AB210" i="55"/>
  <c r="AA210" i="55"/>
  <c r="Z210" i="55"/>
  <c r="AR210" i="55"/>
  <c r="AF209" i="55"/>
  <c r="AE209" i="55"/>
  <c r="AD209" i="55"/>
  <c r="AC209" i="55"/>
  <c r="AB209" i="55"/>
  <c r="AA209" i="55"/>
  <c r="Z209" i="55"/>
  <c r="AR209" i="55"/>
  <c r="AP209" i="55"/>
  <c r="AF208" i="55"/>
  <c r="AE208" i="55"/>
  <c r="AD208" i="55"/>
  <c r="AC208" i="55"/>
  <c r="AB208" i="55"/>
  <c r="AA208" i="55"/>
  <c r="Z208" i="55"/>
  <c r="AR208" i="55"/>
  <c r="AF207" i="55"/>
  <c r="AE207" i="55"/>
  <c r="AD207" i="55"/>
  <c r="AC207" i="55"/>
  <c r="AB207" i="55"/>
  <c r="AA207" i="55"/>
  <c r="Z207" i="55"/>
  <c r="AR207" i="55"/>
  <c r="AO207" i="55"/>
  <c r="AF206" i="55"/>
  <c r="AE206" i="55"/>
  <c r="AD206" i="55"/>
  <c r="AC206" i="55"/>
  <c r="AB206" i="55"/>
  <c r="AA206" i="55"/>
  <c r="Z206" i="55"/>
  <c r="AR206" i="55"/>
  <c r="AP206" i="55"/>
  <c r="AF205" i="55"/>
  <c r="AE205" i="55"/>
  <c r="AD205" i="55"/>
  <c r="AC205" i="55"/>
  <c r="AB205" i="55"/>
  <c r="AA205" i="55"/>
  <c r="Z205" i="55"/>
  <c r="AR205" i="55"/>
  <c r="AP205" i="55"/>
  <c r="AF204" i="55"/>
  <c r="AE204" i="55"/>
  <c r="AD204" i="55"/>
  <c r="AC204" i="55"/>
  <c r="AB204" i="55"/>
  <c r="AA204" i="55"/>
  <c r="Z204" i="55"/>
  <c r="AR204" i="55"/>
  <c r="AO204" i="55"/>
  <c r="AF203" i="55"/>
  <c r="AE203" i="55"/>
  <c r="AD203" i="55"/>
  <c r="AC203" i="55"/>
  <c r="AB203" i="55"/>
  <c r="AA203" i="55"/>
  <c r="Z203" i="55"/>
  <c r="AR203" i="55"/>
  <c r="AP203" i="55"/>
  <c r="AF202" i="55"/>
  <c r="AE202" i="55"/>
  <c r="AD202" i="55"/>
  <c r="AC202" i="55"/>
  <c r="AB202" i="55"/>
  <c r="AA202" i="55"/>
  <c r="Z202" i="55"/>
  <c r="AR202" i="55"/>
  <c r="AP202" i="55"/>
  <c r="AF201" i="55"/>
  <c r="AE201" i="55"/>
  <c r="AD201" i="55"/>
  <c r="AC201" i="55"/>
  <c r="AB201" i="55"/>
  <c r="AA201" i="55"/>
  <c r="Z201" i="55"/>
  <c r="AR201" i="55"/>
  <c r="AO201" i="55"/>
  <c r="AF200" i="55"/>
  <c r="AE200" i="55"/>
  <c r="AD200" i="55"/>
  <c r="AC200" i="55"/>
  <c r="AB200" i="55"/>
  <c r="AA200" i="55"/>
  <c r="Z200" i="55"/>
  <c r="AR200" i="55"/>
  <c r="AF199" i="55"/>
  <c r="AE199" i="55"/>
  <c r="AD199" i="55"/>
  <c r="AC199" i="55"/>
  <c r="AB199" i="55"/>
  <c r="AA199" i="55"/>
  <c r="Z199" i="55"/>
  <c r="AR199" i="55"/>
  <c r="AF198" i="55"/>
  <c r="AE198" i="55"/>
  <c r="AD198" i="55"/>
  <c r="AC198" i="55"/>
  <c r="AB198" i="55"/>
  <c r="AA198" i="55"/>
  <c r="Z198" i="55"/>
  <c r="AR198" i="55"/>
  <c r="AO198" i="55"/>
  <c r="AF197" i="55"/>
  <c r="AE197" i="55"/>
  <c r="AD197" i="55"/>
  <c r="AC197" i="55"/>
  <c r="AB197" i="55"/>
  <c r="AA197" i="55"/>
  <c r="Z197" i="55"/>
  <c r="AR197" i="55"/>
  <c r="AO197" i="55"/>
  <c r="AF196" i="55"/>
  <c r="AE196" i="55"/>
  <c r="AD196" i="55"/>
  <c r="AC196" i="55"/>
  <c r="AB196" i="55"/>
  <c r="AA196" i="55"/>
  <c r="Z196" i="55"/>
  <c r="AR196" i="55"/>
  <c r="AF195" i="55"/>
  <c r="AE195" i="55"/>
  <c r="AD195" i="55"/>
  <c r="AC195" i="55"/>
  <c r="AB195" i="55"/>
  <c r="AA195" i="55"/>
  <c r="Z195" i="55"/>
  <c r="AR195" i="55"/>
  <c r="AF194" i="55"/>
  <c r="AE194" i="55"/>
  <c r="AD194" i="55"/>
  <c r="AC194" i="55"/>
  <c r="AB194" i="55"/>
  <c r="AA194" i="55"/>
  <c r="Z194" i="55"/>
  <c r="AR194" i="55"/>
  <c r="AF193" i="55"/>
  <c r="AE193" i="55"/>
  <c r="AD193" i="55"/>
  <c r="AC193" i="55"/>
  <c r="AB193" i="55"/>
  <c r="AA193" i="55"/>
  <c r="Z193" i="55"/>
  <c r="AR193" i="55"/>
  <c r="AF192" i="55"/>
  <c r="AE192" i="55"/>
  <c r="AD192" i="55"/>
  <c r="AC192" i="55"/>
  <c r="AB192" i="55"/>
  <c r="AA192" i="55"/>
  <c r="Z192" i="55"/>
  <c r="AR192" i="55"/>
  <c r="AO192" i="55"/>
  <c r="AF191" i="55"/>
  <c r="AE191" i="55"/>
  <c r="AD191" i="55"/>
  <c r="AC191" i="55"/>
  <c r="AB191" i="55"/>
  <c r="AA191" i="55"/>
  <c r="Z191" i="55"/>
  <c r="AR191" i="55"/>
  <c r="AF190" i="55"/>
  <c r="AE190" i="55"/>
  <c r="AD190" i="55"/>
  <c r="AC190" i="55"/>
  <c r="AB190" i="55"/>
  <c r="AA190" i="55"/>
  <c r="Z190" i="55"/>
  <c r="AR190" i="55"/>
  <c r="AP190" i="55"/>
  <c r="AF189" i="55"/>
  <c r="AE189" i="55"/>
  <c r="AD189" i="55"/>
  <c r="AC189" i="55"/>
  <c r="AB189" i="55"/>
  <c r="AA189" i="55"/>
  <c r="Z189" i="55"/>
  <c r="AR189" i="55"/>
  <c r="AO189" i="55"/>
  <c r="AF188" i="55"/>
  <c r="AE188" i="55"/>
  <c r="AD188" i="55"/>
  <c r="AC188" i="55"/>
  <c r="AB188" i="55"/>
  <c r="AA188" i="55"/>
  <c r="Z188" i="55"/>
  <c r="AR188" i="55"/>
  <c r="AF187" i="55"/>
  <c r="AE187" i="55"/>
  <c r="AD187" i="55"/>
  <c r="AC187" i="55"/>
  <c r="AB187" i="55"/>
  <c r="AA187" i="55"/>
  <c r="Z187" i="55"/>
  <c r="AR187" i="55"/>
  <c r="AF186" i="55"/>
  <c r="AE186" i="55"/>
  <c r="AD186" i="55"/>
  <c r="AC186" i="55"/>
  <c r="AB186" i="55"/>
  <c r="AA186" i="55"/>
  <c r="Z186" i="55"/>
  <c r="AR186" i="55"/>
  <c r="AO186" i="55"/>
  <c r="AF185" i="55"/>
  <c r="AE185" i="55"/>
  <c r="AD185" i="55"/>
  <c r="AC185" i="55"/>
  <c r="AB185" i="55"/>
  <c r="AA185" i="55"/>
  <c r="Z185" i="55"/>
  <c r="AR185" i="55"/>
  <c r="AP185" i="55"/>
  <c r="AF184" i="55"/>
  <c r="AE184" i="55"/>
  <c r="AD184" i="55"/>
  <c r="AC184" i="55"/>
  <c r="AB184" i="55"/>
  <c r="AA184" i="55"/>
  <c r="Z184" i="55"/>
  <c r="AR184" i="55"/>
  <c r="AP184" i="55"/>
  <c r="AF183" i="55"/>
  <c r="AE183" i="55"/>
  <c r="AD183" i="55"/>
  <c r="AC183" i="55"/>
  <c r="AB183" i="55"/>
  <c r="AA183" i="55"/>
  <c r="Z183" i="55"/>
  <c r="AR183" i="55"/>
  <c r="AO183" i="55"/>
  <c r="AF182" i="55"/>
  <c r="AE182" i="55"/>
  <c r="AD182" i="55"/>
  <c r="AC182" i="55"/>
  <c r="AB182" i="55"/>
  <c r="AA182" i="55"/>
  <c r="Z182" i="55"/>
  <c r="AR182" i="55"/>
  <c r="AO182" i="55"/>
  <c r="AF181" i="55"/>
  <c r="AE181" i="55"/>
  <c r="AD181" i="55"/>
  <c r="AC181" i="55"/>
  <c r="AB181" i="55"/>
  <c r="AA181" i="55"/>
  <c r="Z181" i="55"/>
  <c r="AR181" i="55"/>
  <c r="AF180" i="55"/>
  <c r="AE180" i="55"/>
  <c r="AD180" i="55"/>
  <c r="AC180" i="55"/>
  <c r="AB180" i="55"/>
  <c r="AA180" i="55"/>
  <c r="Z180" i="55"/>
  <c r="AR180" i="55"/>
  <c r="AO180" i="55"/>
  <c r="AF179" i="55"/>
  <c r="AE179" i="55"/>
  <c r="AD179" i="55"/>
  <c r="AC179" i="55"/>
  <c r="AB179" i="55"/>
  <c r="AA179" i="55"/>
  <c r="Z179" i="55"/>
  <c r="AR179" i="55"/>
  <c r="AF178" i="55"/>
  <c r="AE178" i="55"/>
  <c r="AD178" i="55"/>
  <c r="AC178" i="55"/>
  <c r="AB178" i="55"/>
  <c r="AA178" i="55"/>
  <c r="Z178" i="55"/>
  <c r="AR178" i="55"/>
  <c r="AF177" i="55"/>
  <c r="AE177" i="55"/>
  <c r="AD177" i="55"/>
  <c r="AC177" i="55"/>
  <c r="AB177" i="55"/>
  <c r="AA177" i="55"/>
  <c r="Z177" i="55"/>
  <c r="AR177" i="55"/>
  <c r="AO177" i="55"/>
  <c r="AF176" i="55"/>
  <c r="AE176" i="55"/>
  <c r="AD176" i="55"/>
  <c r="AC176" i="55"/>
  <c r="AB176" i="55"/>
  <c r="AA176" i="55"/>
  <c r="Z176" i="55"/>
  <c r="AR176" i="55"/>
  <c r="AF175" i="55"/>
  <c r="AE175" i="55"/>
  <c r="AD175" i="55"/>
  <c r="AC175" i="55"/>
  <c r="AB175" i="55"/>
  <c r="AA175" i="55"/>
  <c r="Z175" i="55"/>
  <c r="AR175" i="55"/>
  <c r="AP175" i="55"/>
  <c r="AF174" i="55"/>
  <c r="AE174" i="55"/>
  <c r="AD174" i="55"/>
  <c r="AC174" i="55"/>
  <c r="AB174" i="55"/>
  <c r="AA174" i="55"/>
  <c r="Z174" i="55"/>
  <c r="AR174" i="55"/>
  <c r="AF173" i="55"/>
  <c r="AE173" i="55"/>
  <c r="AD173" i="55"/>
  <c r="AC173" i="55"/>
  <c r="AB173" i="55"/>
  <c r="AA173" i="55"/>
  <c r="Z173" i="55"/>
  <c r="AR173" i="55"/>
  <c r="AP173" i="55"/>
  <c r="AF172" i="55"/>
  <c r="AE172" i="55"/>
  <c r="AD172" i="55"/>
  <c r="AC172" i="55"/>
  <c r="AB172" i="55"/>
  <c r="AA172" i="55"/>
  <c r="Z172" i="55"/>
  <c r="AR172" i="55"/>
  <c r="AP172" i="55"/>
  <c r="AF171" i="55"/>
  <c r="AE171" i="55"/>
  <c r="AD171" i="55"/>
  <c r="AC171" i="55"/>
  <c r="AB171" i="55"/>
  <c r="AA171" i="55"/>
  <c r="Z171" i="55"/>
  <c r="AR171" i="55"/>
  <c r="AF170" i="55"/>
  <c r="AE170" i="55"/>
  <c r="AD170" i="55"/>
  <c r="AC170" i="55"/>
  <c r="AB170" i="55"/>
  <c r="AA170" i="55"/>
  <c r="Z170" i="55"/>
  <c r="AR170" i="55"/>
  <c r="AO170" i="55"/>
  <c r="AF169" i="55"/>
  <c r="AE169" i="55"/>
  <c r="AD169" i="55"/>
  <c r="AC169" i="55"/>
  <c r="AB169" i="55"/>
  <c r="AA169" i="55"/>
  <c r="Z169" i="55"/>
  <c r="AR169" i="55"/>
  <c r="AP169" i="55"/>
  <c r="AF168" i="55"/>
  <c r="AE168" i="55"/>
  <c r="AD168" i="55"/>
  <c r="AC168" i="55"/>
  <c r="AB168" i="55"/>
  <c r="AA168" i="55"/>
  <c r="Z168" i="55"/>
  <c r="AR168" i="55"/>
  <c r="AO168" i="55"/>
  <c r="AF167" i="55"/>
  <c r="AE167" i="55"/>
  <c r="AD167" i="55"/>
  <c r="AC167" i="55"/>
  <c r="AB167" i="55"/>
  <c r="AA167" i="55"/>
  <c r="Z167" i="55"/>
  <c r="AR167" i="55"/>
  <c r="AF166" i="55"/>
  <c r="AE166" i="55"/>
  <c r="AD166" i="55"/>
  <c r="AC166" i="55"/>
  <c r="AB166" i="55"/>
  <c r="AA166" i="55"/>
  <c r="Z166" i="55"/>
  <c r="AR166" i="55"/>
  <c r="AF165" i="55"/>
  <c r="AE165" i="55"/>
  <c r="AD165" i="55"/>
  <c r="AC165" i="55"/>
  <c r="AB165" i="55"/>
  <c r="AA165" i="55"/>
  <c r="Z165" i="55"/>
  <c r="AR165" i="55"/>
  <c r="AP165" i="55"/>
  <c r="AF164" i="55"/>
  <c r="AE164" i="55"/>
  <c r="AD164" i="55"/>
  <c r="AC164" i="55"/>
  <c r="AB164" i="55"/>
  <c r="AA164" i="55"/>
  <c r="Z164" i="55"/>
  <c r="AR164" i="55"/>
  <c r="AP164" i="55"/>
  <c r="AF163" i="55"/>
  <c r="AE163" i="55"/>
  <c r="AD163" i="55"/>
  <c r="AC163" i="55"/>
  <c r="AB163" i="55"/>
  <c r="AA163" i="55"/>
  <c r="Z163" i="55"/>
  <c r="AR163" i="55"/>
  <c r="AO163" i="55"/>
  <c r="AF162" i="55"/>
  <c r="AE162" i="55"/>
  <c r="AD162" i="55"/>
  <c r="AC162" i="55"/>
  <c r="AB162" i="55"/>
  <c r="AA162" i="55"/>
  <c r="Z162" i="55"/>
  <c r="AR162" i="55"/>
  <c r="AP162" i="55"/>
  <c r="AF161" i="55"/>
  <c r="AE161" i="55"/>
  <c r="AD161" i="55"/>
  <c r="AC161" i="55"/>
  <c r="AB161" i="55"/>
  <c r="AA161" i="55"/>
  <c r="Z161" i="55"/>
  <c r="AR161" i="55"/>
  <c r="AF160" i="55"/>
  <c r="AE160" i="55"/>
  <c r="AD160" i="55"/>
  <c r="AC160" i="55"/>
  <c r="AB160" i="55"/>
  <c r="AA160" i="55"/>
  <c r="Z160" i="55"/>
  <c r="AR160" i="55"/>
  <c r="AF159" i="55"/>
  <c r="AE159" i="55"/>
  <c r="AD159" i="55"/>
  <c r="AC159" i="55"/>
  <c r="AB159" i="55"/>
  <c r="AA159" i="55"/>
  <c r="Z159" i="55"/>
  <c r="AR159" i="55"/>
  <c r="AP159" i="55"/>
  <c r="AF158" i="55"/>
  <c r="AE158" i="55"/>
  <c r="AD158" i="55"/>
  <c r="AC158" i="55"/>
  <c r="AB158" i="55"/>
  <c r="AA158" i="55"/>
  <c r="Z158" i="55"/>
  <c r="AR158" i="55"/>
  <c r="AO158" i="55"/>
  <c r="AF157" i="55"/>
  <c r="AE157" i="55"/>
  <c r="AD157" i="55"/>
  <c r="AC157" i="55"/>
  <c r="AB157" i="55"/>
  <c r="AA157" i="55"/>
  <c r="Z157" i="55"/>
  <c r="AR157" i="55"/>
  <c r="AO157" i="55"/>
  <c r="AF156" i="55"/>
  <c r="AE156" i="55"/>
  <c r="AD156" i="55"/>
  <c r="AC156" i="55"/>
  <c r="AB156" i="55"/>
  <c r="AA156" i="55"/>
  <c r="Z156" i="55"/>
  <c r="AR156" i="55"/>
  <c r="AF155" i="55"/>
  <c r="AE155" i="55"/>
  <c r="AD155" i="55"/>
  <c r="AC155" i="55"/>
  <c r="AB155" i="55"/>
  <c r="AA155" i="55"/>
  <c r="Z155" i="55"/>
  <c r="AR155" i="55"/>
  <c r="AF154" i="55"/>
  <c r="AE154" i="55"/>
  <c r="AD154" i="55"/>
  <c r="AC154" i="55"/>
  <c r="AB154" i="55"/>
  <c r="AA154" i="55"/>
  <c r="Z154" i="55"/>
  <c r="AR154" i="55"/>
  <c r="AO154" i="55"/>
  <c r="AF153" i="55"/>
  <c r="AE153" i="55"/>
  <c r="AD153" i="55"/>
  <c r="AC153" i="55"/>
  <c r="AB153" i="55"/>
  <c r="AA153" i="55"/>
  <c r="Z153" i="55"/>
  <c r="AR153" i="55"/>
  <c r="AP153" i="55"/>
  <c r="AF152" i="55"/>
  <c r="AE152" i="55"/>
  <c r="AD152" i="55"/>
  <c r="AC152" i="55"/>
  <c r="AB152" i="55"/>
  <c r="AA152" i="55"/>
  <c r="Z152" i="55"/>
  <c r="AR152" i="55"/>
  <c r="AO152" i="55"/>
  <c r="AF151" i="55"/>
  <c r="AE151" i="55"/>
  <c r="AD151" i="55"/>
  <c r="AC151" i="55"/>
  <c r="AB151" i="55"/>
  <c r="AA151" i="55"/>
  <c r="Z151" i="55"/>
  <c r="AR151" i="55"/>
  <c r="AF150" i="55"/>
  <c r="AE150" i="55"/>
  <c r="AD150" i="55"/>
  <c r="AC150" i="55"/>
  <c r="AB150" i="55"/>
  <c r="AA150" i="55"/>
  <c r="Z150" i="55"/>
  <c r="AR150" i="55"/>
  <c r="AF149" i="55"/>
  <c r="AE149" i="55"/>
  <c r="AD149" i="55"/>
  <c r="AC149" i="55"/>
  <c r="AB149" i="55"/>
  <c r="AA149" i="55"/>
  <c r="Z149" i="55"/>
  <c r="AR149" i="55"/>
  <c r="AO149" i="55"/>
  <c r="AF148" i="55"/>
  <c r="AE148" i="55"/>
  <c r="AD148" i="55"/>
  <c r="AC148" i="55"/>
  <c r="AB148" i="55"/>
  <c r="AA148" i="55"/>
  <c r="Z148" i="55"/>
  <c r="AR148" i="55"/>
  <c r="AO148" i="55"/>
  <c r="AF147" i="55"/>
  <c r="AE147" i="55"/>
  <c r="AD147" i="55"/>
  <c r="AC147" i="55"/>
  <c r="AB147" i="55"/>
  <c r="AA147" i="55"/>
  <c r="Z147" i="55"/>
  <c r="AR147" i="55"/>
  <c r="AP147" i="55"/>
  <c r="AF146" i="55"/>
  <c r="AE146" i="55"/>
  <c r="AD146" i="55"/>
  <c r="AC146" i="55"/>
  <c r="AB146" i="55"/>
  <c r="AA146" i="55"/>
  <c r="Z146" i="55"/>
  <c r="AR146" i="55"/>
  <c r="AP146" i="55"/>
  <c r="AF145" i="55"/>
  <c r="AE145" i="55"/>
  <c r="AD145" i="55"/>
  <c r="AC145" i="55"/>
  <c r="AB145" i="55"/>
  <c r="AA145" i="55"/>
  <c r="Z145" i="55"/>
  <c r="AR145" i="55"/>
  <c r="AO145" i="55"/>
  <c r="AF144" i="55"/>
  <c r="AE144" i="55"/>
  <c r="AD144" i="55"/>
  <c r="AC144" i="55"/>
  <c r="AB144" i="55"/>
  <c r="AA144" i="55"/>
  <c r="Z144" i="55"/>
  <c r="AR144" i="55"/>
  <c r="AP144" i="55"/>
  <c r="AF143" i="55"/>
  <c r="AE143" i="55"/>
  <c r="AD143" i="55"/>
  <c r="AC143" i="55"/>
  <c r="AB143" i="55"/>
  <c r="AA143" i="55"/>
  <c r="Z143" i="55"/>
  <c r="AR143" i="55"/>
  <c r="AO143" i="55"/>
  <c r="AF142" i="55"/>
  <c r="AE142" i="55"/>
  <c r="AD142" i="55"/>
  <c r="AC142" i="55"/>
  <c r="AB142" i="55"/>
  <c r="AA142" i="55"/>
  <c r="Z142" i="55"/>
  <c r="AR142" i="55"/>
  <c r="AO142" i="55"/>
  <c r="AF141" i="55"/>
  <c r="AE141" i="55"/>
  <c r="AD141" i="55"/>
  <c r="AC141" i="55"/>
  <c r="AB141" i="55"/>
  <c r="AA141" i="55"/>
  <c r="Z141" i="55"/>
  <c r="AR141" i="55"/>
  <c r="AF140" i="55"/>
  <c r="AE140" i="55"/>
  <c r="AD140" i="55"/>
  <c r="AC140" i="55"/>
  <c r="AB140" i="55"/>
  <c r="AA140" i="55"/>
  <c r="Z140" i="55"/>
  <c r="AR140" i="55"/>
  <c r="AP140" i="55"/>
  <c r="AF139" i="55"/>
  <c r="AE139" i="55"/>
  <c r="AD139" i="55"/>
  <c r="AC139" i="55"/>
  <c r="AB139" i="55"/>
  <c r="AA139" i="55"/>
  <c r="Z139" i="55"/>
  <c r="AR139" i="55"/>
  <c r="AO139" i="55"/>
  <c r="AF138" i="55"/>
  <c r="AE138" i="55"/>
  <c r="AD138" i="55"/>
  <c r="AC138" i="55"/>
  <c r="AB138" i="55"/>
  <c r="AA138" i="55"/>
  <c r="Z138" i="55"/>
  <c r="AR138" i="55"/>
  <c r="AP138" i="55"/>
  <c r="AF137" i="55"/>
  <c r="AE137" i="55"/>
  <c r="AD137" i="55"/>
  <c r="AC137" i="55"/>
  <c r="AB137" i="55"/>
  <c r="AA137" i="55"/>
  <c r="Z137" i="55"/>
  <c r="AR137" i="55"/>
  <c r="AF136" i="55"/>
  <c r="AE136" i="55"/>
  <c r="AD136" i="55"/>
  <c r="AC136" i="55"/>
  <c r="AB136" i="55"/>
  <c r="AA136" i="55"/>
  <c r="Z136" i="55"/>
  <c r="AR136" i="55"/>
  <c r="AF135" i="55"/>
  <c r="AE135" i="55"/>
  <c r="AD135" i="55"/>
  <c r="AC135" i="55"/>
  <c r="AB135" i="55"/>
  <c r="AA135" i="55"/>
  <c r="Z135" i="55"/>
  <c r="AR135" i="55"/>
  <c r="AP135" i="55"/>
  <c r="AF134" i="55"/>
  <c r="AE134" i="55"/>
  <c r="AD134" i="55"/>
  <c r="AC134" i="55"/>
  <c r="AB134" i="55"/>
  <c r="AA134" i="55"/>
  <c r="Z134" i="55"/>
  <c r="AR134" i="55"/>
  <c r="AF133" i="55"/>
  <c r="AE133" i="55"/>
  <c r="AD133" i="55"/>
  <c r="AC133" i="55"/>
  <c r="AB133" i="55"/>
  <c r="AA133" i="55"/>
  <c r="Z133" i="55"/>
  <c r="AR133" i="55"/>
  <c r="AO133" i="55"/>
  <c r="AF132" i="55"/>
  <c r="AE132" i="55"/>
  <c r="AD132" i="55"/>
  <c r="AC132" i="55"/>
  <c r="AB132" i="55"/>
  <c r="AA132" i="55"/>
  <c r="Z132" i="55"/>
  <c r="AR132" i="55"/>
  <c r="AP132" i="55"/>
  <c r="AF131" i="55"/>
  <c r="AE131" i="55"/>
  <c r="AD131" i="55"/>
  <c r="AC131" i="55"/>
  <c r="AB131" i="55"/>
  <c r="AA131" i="55"/>
  <c r="Z131" i="55"/>
  <c r="AR131" i="55"/>
  <c r="AO131" i="55"/>
  <c r="AF130" i="55"/>
  <c r="AE130" i="55"/>
  <c r="AD130" i="55"/>
  <c r="AC130" i="55"/>
  <c r="AB130" i="55"/>
  <c r="AA130" i="55"/>
  <c r="Z130" i="55"/>
  <c r="AR130" i="55"/>
  <c r="AO130" i="55"/>
  <c r="AF129" i="55"/>
  <c r="AE129" i="55"/>
  <c r="AD129" i="55"/>
  <c r="AC129" i="55"/>
  <c r="AB129" i="55"/>
  <c r="AA129" i="55"/>
  <c r="Z129" i="55"/>
  <c r="AR129" i="55"/>
  <c r="AP129" i="55"/>
  <c r="AF128" i="55"/>
  <c r="AE128" i="55"/>
  <c r="AD128" i="55"/>
  <c r="AC128" i="55"/>
  <c r="AB128" i="55"/>
  <c r="AA128" i="55"/>
  <c r="Z128" i="55"/>
  <c r="AR128" i="55"/>
  <c r="AP128" i="55"/>
  <c r="AF127" i="55"/>
  <c r="AE127" i="55"/>
  <c r="AD127" i="55"/>
  <c r="AC127" i="55"/>
  <c r="AB127" i="55"/>
  <c r="AA127" i="55"/>
  <c r="Z127" i="55"/>
  <c r="AR127" i="55"/>
  <c r="AF126" i="55"/>
  <c r="AE126" i="55"/>
  <c r="AD126" i="55"/>
  <c r="AC126" i="55"/>
  <c r="AB126" i="55"/>
  <c r="AA126" i="55"/>
  <c r="Z126" i="55"/>
  <c r="AR126" i="55"/>
  <c r="AF125" i="55"/>
  <c r="AE125" i="55"/>
  <c r="AD125" i="55"/>
  <c r="AC125" i="55"/>
  <c r="AB125" i="55"/>
  <c r="AA125" i="55"/>
  <c r="Z125" i="55"/>
  <c r="AR125" i="55"/>
  <c r="AO125" i="55"/>
  <c r="AF124" i="55"/>
  <c r="AE124" i="55"/>
  <c r="AD124" i="55"/>
  <c r="AC124" i="55"/>
  <c r="AB124" i="55"/>
  <c r="AA124" i="55"/>
  <c r="Z124" i="55"/>
  <c r="AR124" i="55"/>
  <c r="AO124" i="55"/>
  <c r="AF123" i="55"/>
  <c r="AE123" i="55"/>
  <c r="AD123" i="55"/>
  <c r="AC123" i="55"/>
  <c r="AB123" i="55"/>
  <c r="AA123" i="55"/>
  <c r="Z123" i="55"/>
  <c r="AR123" i="55"/>
  <c r="AF122" i="55"/>
  <c r="AE122" i="55"/>
  <c r="AD122" i="55"/>
  <c r="AC122" i="55"/>
  <c r="AB122" i="55"/>
  <c r="AA122" i="55"/>
  <c r="Z122" i="55"/>
  <c r="AR122" i="55"/>
  <c r="AP122" i="55"/>
  <c r="AF121" i="55"/>
  <c r="AE121" i="55"/>
  <c r="AD121" i="55"/>
  <c r="AC121" i="55"/>
  <c r="AB121" i="55"/>
  <c r="AA121" i="55"/>
  <c r="Z121" i="55"/>
  <c r="AR121" i="55"/>
  <c r="AO121" i="55"/>
  <c r="AF120" i="55"/>
  <c r="AE120" i="55"/>
  <c r="AD120" i="55"/>
  <c r="AC120" i="55"/>
  <c r="AB120" i="55"/>
  <c r="AA120" i="55"/>
  <c r="Z120" i="55"/>
  <c r="AR120" i="55"/>
  <c r="AP120" i="55"/>
  <c r="AF119" i="55"/>
  <c r="AE119" i="55"/>
  <c r="AD119" i="55"/>
  <c r="AC119" i="55"/>
  <c r="AB119" i="55"/>
  <c r="AA119" i="55"/>
  <c r="Z119" i="55"/>
  <c r="AR119" i="55"/>
  <c r="AO119" i="55"/>
  <c r="AF118" i="55"/>
  <c r="AE118" i="55"/>
  <c r="AD118" i="55"/>
  <c r="AC118" i="55"/>
  <c r="AB118" i="55"/>
  <c r="AA118" i="55"/>
  <c r="Z118" i="55"/>
  <c r="AR118" i="55"/>
  <c r="AO118" i="55"/>
  <c r="AF117" i="55"/>
  <c r="AE117" i="55"/>
  <c r="AD117" i="55"/>
  <c r="AC117" i="55"/>
  <c r="AB117" i="55"/>
  <c r="AA117" i="55"/>
  <c r="Z117" i="55"/>
  <c r="AR117" i="55"/>
  <c r="AP117" i="55"/>
  <c r="AF116" i="55"/>
  <c r="AE116" i="55"/>
  <c r="AD116" i="55"/>
  <c r="AC116" i="55"/>
  <c r="AB116" i="55"/>
  <c r="AA116" i="55"/>
  <c r="Z116" i="55"/>
  <c r="AR116" i="55"/>
  <c r="AP116" i="55"/>
  <c r="AF115" i="55"/>
  <c r="AE115" i="55"/>
  <c r="AD115" i="55"/>
  <c r="AC115" i="55"/>
  <c r="AB115" i="55"/>
  <c r="AA115" i="55"/>
  <c r="Z115" i="55"/>
  <c r="AR115" i="55"/>
  <c r="AO115" i="55"/>
  <c r="AF114" i="55"/>
  <c r="AE114" i="55"/>
  <c r="AD114" i="55"/>
  <c r="AC114" i="55"/>
  <c r="AB114" i="55"/>
  <c r="AA114" i="55"/>
  <c r="Z114" i="55"/>
  <c r="AR114" i="55"/>
  <c r="AP114" i="55"/>
  <c r="AF113" i="55"/>
  <c r="AE113" i="55"/>
  <c r="AD113" i="55"/>
  <c r="AC113" i="55"/>
  <c r="AB113" i="55"/>
  <c r="AA113" i="55"/>
  <c r="Z113" i="55"/>
  <c r="AR113" i="55"/>
  <c r="AF112" i="55"/>
  <c r="AE112" i="55"/>
  <c r="AD112" i="55"/>
  <c r="AC112" i="55"/>
  <c r="AB112" i="55"/>
  <c r="AA112" i="55"/>
  <c r="Z112" i="55"/>
  <c r="AR112" i="55"/>
  <c r="AF111" i="55"/>
  <c r="AE111" i="55"/>
  <c r="AD111" i="55"/>
  <c r="AC111" i="55"/>
  <c r="AB111" i="55"/>
  <c r="AA111" i="55"/>
  <c r="Z111" i="55"/>
  <c r="AR111" i="55"/>
  <c r="AP111" i="55"/>
  <c r="AF110" i="55"/>
  <c r="AE110" i="55"/>
  <c r="AD110" i="55"/>
  <c r="AC110" i="55"/>
  <c r="AB110" i="55"/>
  <c r="AA110" i="55"/>
  <c r="Z110" i="55"/>
  <c r="AR110" i="55"/>
  <c r="AO110" i="55"/>
  <c r="AF109" i="55"/>
  <c r="AE109" i="55"/>
  <c r="AD109" i="55"/>
  <c r="AC109" i="55"/>
  <c r="AB109" i="55"/>
  <c r="AA109" i="55"/>
  <c r="Z109" i="55"/>
  <c r="AR109" i="55"/>
  <c r="AO109" i="55"/>
  <c r="AF108" i="55"/>
  <c r="AE108" i="55"/>
  <c r="AD108" i="55"/>
  <c r="AC108" i="55"/>
  <c r="AB108" i="55"/>
  <c r="AA108" i="55"/>
  <c r="Z108" i="55"/>
  <c r="AR108" i="55"/>
  <c r="AP108" i="55"/>
  <c r="AF107" i="55"/>
  <c r="AE107" i="55"/>
  <c r="AD107" i="55"/>
  <c r="AC107" i="55"/>
  <c r="AB107" i="55"/>
  <c r="AA107" i="55"/>
  <c r="Z107" i="55"/>
  <c r="AR107" i="55"/>
  <c r="AF106" i="55"/>
  <c r="AE106" i="55"/>
  <c r="AD106" i="55"/>
  <c r="AC106" i="55"/>
  <c r="AB106" i="55"/>
  <c r="AA106" i="55"/>
  <c r="Z106" i="55"/>
  <c r="AR106" i="55"/>
  <c r="AF105" i="55"/>
  <c r="AE105" i="55"/>
  <c r="AD105" i="55"/>
  <c r="AC105" i="55"/>
  <c r="AB105" i="55"/>
  <c r="AA105" i="55"/>
  <c r="Z105" i="55"/>
  <c r="AR105" i="55"/>
  <c r="AP105" i="55"/>
  <c r="AF104" i="55"/>
  <c r="AE104" i="55"/>
  <c r="AD104" i="55"/>
  <c r="AC104" i="55"/>
  <c r="AB104" i="55"/>
  <c r="AA104" i="55"/>
  <c r="Z104" i="55"/>
  <c r="AR104" i="55"/>
  <c r="AO104" i="55"/>
  <c r="AF103" i="55"/>
  <c r="AE103" i="55"/>
  <c r="AD103" i="55"/>
  <c r="AC103" i="55"/>
  <c r="AB103" i="55"/>
  <c r="AA103" i="55"/>
  <c r="Z103" i="55"/>
  <c r="AR103" i="55"/>
  <c r="AF102" i="55"/>
  <c r="AE102" i="55"/>
  <c r="AD102" i="55"/>
  <c r="AC102" i="55"/>
  <c r="AB102" i="55"/>
  <c r="AA102" i="55"/>
  <c r="Z102" i="55"/>
  <c r="AR102" i="55"/>
  <c r="AF101" i="55"/>
  <c r="AE101" i="55"/>
  <c r="AD101" i="55"/>
  <c r="AC101" i="55"/>
  <c r="AB101" i="55"/>
  <c r="AA101" i="55"/>
  <c r="Z101" i="55"/>
  <c r="AR101" i="55"/>
  <c r="AO101" i="55"/>
  <c r="AF100" i="55"/>
  <c r="AE100" i="55"/>
  <c r="AD100" i="55"/>
  <c r="AC100" i="55"/>
  <c r="AB100" i="55"/>
  <c r="AA100" i="55"/>
  <c r="Z100" i="55"/>
  <c r="AR100" i="55"/>
  <c r="AO100" i="55"/>
  <c r="AF99" i="55"/>
  <c r="AE99" i="55"/>
  <c r="AD99" i="55"/>
  <c r="AC99" i="55"/>
  <c r="AB99" i="55"/>
  <c r="AA99" i="55"/>
  <c r="Z99" i="55"/>
  <c r="AR99" i="55"/>
  <c r="AP99" i="55"/>
  <c r="AF98" i="55"/>
  <c r="AE98" i="55"/>
  <c r="AD98" i="55"/>
  <c r="AC98" i="55"/>
  <c r="AB98" i="55"/>
  <c r="AA98" i="55"/>
  <c r="Z98" i="55"/>
  <c r="AR98" i="55"/>
  <c r="AP98" i="55"/>
  <c r="AF97" i="55"/>
  <c r="AE97" i="55"/>
  <c r="AD97" i="55"/>
  <c r="AC97" i="55"/>
  <c r="AB97" i="55"/>
  <c r="AA97" i="55"/>
  <c r="Z97" i="55"/>
  <c r="AR97" i="55"/>
  <c r="AO97" i="55"/>
  <c r="AF96" i="55"/>
  <c r="AE96" i="55"/>
  <c r="AD96" i="55"/>
  <c r="AC96" i="55"/>
  <c r="AB96" i="55"/>
  <c r="AA96" i="55"/>
  <c r="Z96" i="55"/>
  <c r="AR96" i="55"/>
  <c r="AP96" i="55"/>
  <c r="AF95" i="55"/>
  <c r="AE95" i="55"/>
  <c r="AD95" i="55"/>
  <c r="AC95" i="55"/>
  <c r="AB95" i="55"/>
  <c r="AA95" i="55"/>
  <c r="Z95" i="55"/>
  <c r="AR95" i="55"/>
  <c r="AO95" i="55"/>
  <c r="AF94" i="55"/>
  <c r="AE94" i="55"/>
  <c r="AD94" i="55"/>
  <c r="AC94" i="55"/>
  <c r="AB94" i="55"/>
  <c r="AA94" i="55"/>
  <c r="Z94" i="55"/>
  <c r="AR94" i="55"/>
  <c r="AO94" i="55"/>
  <c r="AF93" i="55"/>
  <c r="AE93" i="55"/>
  <c r="AD93" i="55"/>
  <c r="AC93" i="55"/>
  <c r="AB93" i="55"/>
  <c r="AA93" i="55"/>
  <c r="Z93" i="55"/>
  <c r="AR93" i="55"/>
  <c r="AP93" i="55"/>
  <c r="AF92" i="55"/>
  <c r="AE92" i="55"/>
  <c r="AD92" i="55"/>
  <c r="AC92" i="55"/>
  <c r="AB92" i="55"/>
  <c r="AA92" i="55"/>
  <c r="Z92" i="55"/>
  <c r="AR92" i="55"/>
  <c r="AP92" i="55"/>
  <c r="AF91" i="55"/>
  <c r="AE91" i="55"/>
  <c r="AD91" i="55"/>
  <c r="AC91" i="55"/>
  <c r="AB91" i="55"/>
  <c r="AA91" i="55"/>
  <c r="Z91" i="55"/>
  <c r="AR91" i="55"/>
  <c r="AO91" i="55"/>
  <c r="AF90" i="55"/>
  <c r="AE90" i="55"/>
  <c r="AD90" i="55"/>
  <c r="AC90" i="55"/>
  <c r="AB90" i="55"/>
  <c r="AA90" i="55"/>
  <c r="Z90" i="55"/>
  <c r="AR90" i="55"/>
  <c r="AP90" i="55"/>
  <c r="AF89" i="55"/>
  <c r="AE89" i="55"/>
  <c r="AD89" i="55"/>
  <c r="AC89" i="55"/>
  <c r="AB89" i="55"/>
  <c r="AA89" i="55"/>
  <c r="Z89" i="55"/>
  <c r="AR89" i="55"/>
  <c r="AO89" i="55"/>
  <c r="AF88" i="55"/>
  <c r="AE88" i="55"/>
  <c r="AD88" i="55"/>
  <c r="AC88" i="55"/>
  <c r="AB88" i="55"/>
  <c r="AA88" i="55"/>
  <c r="Z88" i="55"/>
  <c r="AR88" i="55"/>
  <c r="AO88" i="55"/>
  <c r="AF87" i="55"/>
  <c r="AE87" i="55"/>
  <c r="AD87" i="55"/>
  <c r="AC87" i="55"/>
  <c r="AB87" i="55"/>
  <c r="AA87" i="55"/>
  <c r="Z87" i="55"/>
  <c r="AR87" i="55"/>
  <c r="AP87" i="55"/>
  <c r="AF86" i="55"/>
  <c r="AE86" i="55"/>
  <c r="AD86" i="55"/>
  <c r="AC86" i="55"/>
  <c r="AB86" i="55"/>
  <c r="AA86" i="55"/>
  <c r="Z86" i="55"/>
  <c r="AR86" i="55"/>
  <c r="AP86" i="55"/>
  <c r="AF85" i="55"/>
  <c r="AE85" i="55"/>
  <c r="AD85" i="55"/>
  <c r="AC85" i="55"/>
  <c r="AB85" i="55"/>
  <c r="AA85" i="55"/>
  <c r="Z85" i="55"/>
  <c r="AR85" i="55"/>
  <c r="AO85" i="55"/>
  <c r="AF84" i="55"/>
  <c r="AE84" i="55"/>
  <c r="AD84" i="55"/>
  <c r="AC84" i="55"/>
  <c r="AB84" i="55"/>
  <c r="AA84" i="55"/>
  <c r="Z84" i="55"/>
  <c r="AR84" i="55"/>
  <c r="AO84" i="55"/>
  <c r="AF83" i="55"/>
  <c r="AE83" i="55"/>
  <c r="AD83" i="55"/>
  <c r="AC83" i="55"/>
  <c r="AB83" i="55"/>
  <c r="AA83" i="55"/>
  <c r="Z83" i="55"/>
  <c r="AR83" i="55"/>
  <c r="AO83" i="55"/>
  <c r="AF82" i="55"/>
  <c r="AE82" i="55"/>
  <c r="AD82" i="55"/>
  <c r="AC82" i="55"/>
  <c r="AB82" i="55"/>
  <c r="AA82" i="55"/>
  <c r="Z82" i="55"/>
  <c r="AR82" i="55"/>
  <c r="AO82" i="55"/>
  <c r="AF81" i="55"/>
  <c r="AE81" i="55"/>
  <c r="AD81" i="55"/>
  <c r="AC81" i="55"/>
  <c r="AB81" i="55"/>
  <c r="AA81" i="55"/>
  <c r="Z81" i="55"/>
  <c r="AR81" i="55"/>
  <c r="AP81" i="55"/>
  <c r="AF80" i="55"/>
  <c r="AE80" i="55"/>
  <c r="AD80" i="55"/>
  <c r="AC80" i="55"/>
  <c r="AB80" i="55"/>
  <c r="AA80" i="55"/>
  <c r="Z80" i="55"/>
  <c r="AR80" i="55"/>
  <c r="AP80" i="55"/>
  <c r="AF79" i="55"/>
  <c r="AE79" i="55"/>
  <c r="AD79" i="55"/>
  <c r="AC79" i="55"/>
  <c r="AB79" i="55"/>
  <c r="AA79" i="55"/>
  <c r="Z79" i="55"/>
  <c r="AR79" i="55"/>
  <c r="AP79" i="55"/>
  <c r="AF78" i="55"/>
  <c r="AE78" i="55"/>
  <c r="AD78" i="55"/>
  <c r="AC78" i="55"/>
  <c r="AB78" i="55"/>
  <c r="AA78" i="55"/>
  <c r="Z78" i="55"/>
  <c r="AR78" i="55"/>
  <c r="AO78" i="55"/>
  <c r="AF77" i="55"/>
  <c r="AE77" i="55"/>
  <c r="AD77" i="55"/>
  <c r="AC77" i="55"/>
  <c r="AB77" i="55"/>
  <c r="AA77" i="55"/>
  <c r="Z77" i="55"/>
  <c r="AR77" i="55"/>
  <c r="AP77" i="55"/>
  <c r="AF76" i="55"/>
  <c r="AE76" i="55"/>
  <c r="AD76" i="55"/>
  <c r="AC76" i="55"/>
  <c r="AB76" i="55"/>
  <c r="AA76" i="55"/>
  <c r="Z76" i="55"/>
  <c r="AR76" i="55"/>
  <c r="AP76" i="55"/>
  <c r="AF75" i="55"/>
  <c r="AE75" i="55"/>
  <c r="AD75" i="55"/>
  <c r="AC75" i="55"/>
  <c r="AB75" i="55"/>
  <c r="AA75" i="55"/>
  <c r="Z75" i="55"/>
  <c r="AR75" i="55"/>
  <c r="AP75" i="55"/>
  <c r="AF74" i="55"/>
  <c r="AE74" i="55"/>
  <c r="AD74" i="55"/>
  <c r="AC74" i="55"/>
  <c r="AB74" i="55"/>
  <c r="AA74" i="55"/>
  <c r="Z74" i="55"/>
  <c r="AR74" i="55"/>
  <c r="AP74" i="55"/>
  <c r="AF73" i="55"/>
  <c r="AE73" i="55"/>
  <c r="AD73" i="55"/>
  <c r="AC73" i="55"/>
  <c r="AB73" i="55"/>
  <c r="AA73" i="55"/>
  <c r="Z73" i="55"/>
  <c r="AR73" i="55"/>
  <c r="AP73" i="55"/>
  <c r="AF72" i="55"/>
  <c r="AE72" i="55"/>
  <c r="AD72" i="55"/>
  <c r="AC72" i="55"/>
  <c r="AB72" i="55"/>
  <c r="AA72" i="55"/>
  <c r="Z72" i="55"/>
  <c r="AR72" i="55"/>
  <c r="AP72" i="55"/>
  <c r="AF71" i="55"/>
  <c r="AE71" i="55"/>
  <c r="AD71" i="55"/>
  <c r="AC71" i="55"/>
  <c r="AB71" i="55"/>
  <c r="AA71" i="55"/>
  <c r="Z71" i="55"/>
  <c r="AR71" i="55"/>
  <c r="AP71" i="55"/>
  <c r="AF70" i="55"/>
  <c r="AE70" i="55"/>
  <c r="AD70" i="55"/>
  <c r="AC70" i="55"/>
  <c r="AB70" i="55"/>
  <c r="AA70" i="55"/>
  <c r="Z70" i="55"/>
  <c r="AR70" i="55"/>
  <c r="AF69" i="55"/>
  <c r="AE69" i="55"/>
  <c r="AD69" i="55"/>
  <c r="AC69" i="55"/>
  <c r="AB69" i="55"/>
  <c r="AA69" i="55"/>
  <c r="Z69" i="55"/>
  <c r="AR69" i="55"/>
  <c r="AF68" i="55"/>
  <c r="AE68" i="55"/>
  <c r="AD68" i="55"/>
  <c r="AC68" i="55"/>
  <c r="AB68" i="55"/>
  <c r="AA68" i="55"/>
  <c r="Z68" i="55"/>
  <c r="AR68" i="55"/>
  <c r="AO68" i="55"/>
  <c r="AF67" i="55"/>
  <c r="AE67" i="55"/>
  <c r="AD67" i="55"/>
  <c r="AC67" i="55"/>
  <c r="AB67" i="55"/>
  <c r="AA67" i="55"/>
  <c r="Z67" i="55"/>
  <c r="AR67" i="55"/>
  <c r="AP67" i="55"/>
  <c r="AF66" i="55"/>
  <c r="AE66" i="55"/>
  <c r="AD66" i="55"/>
  <c r="AC66" i="55"/>
  <c r="AB66" i="55"/>
  <c r="AA66" i="55"/>
  <c r="Z66" i="55"/>
  <c r="AR66" i="55"/>
  <c r="AO66" i="55"/>
  <c r="AF65" i="55"/>
  <c r="AE65" i="55"/>
  <c r="AD65" i="55"/>
  <c r="AC65" i="55"/>
  <c r="AB65" i="55"/>
  <c r="AA65" i="55"/>
  <c r="Z65" i="55"/>
  <c r="AR65" i="55"/>
  <c r="AP65" i="55"/>
  <c r="AF64" i="55"/>
  <c r="AE64" i="55"/>
  <c r="AD64" i="55"/>
  <c r="AC64" i="55"/>
  <c r="AB64" i="55"/>
  <c r="AA64" i="55"/>
  <c r="Z64" i="55"/>
  <c r="AR64" i="55"/>
  <c r="AP64" i="55"/>
  <c r="AF63" i="55"/>
  <c r="AE63" i="55"/>
  <c r="AD63" i="55"/>
  <c r="AC63" i="55"/>
  <c r="AB63" i="55"/>
  <c r="AA63" i="55"/>
  <c r="Z63" i="55"/>
  <c r="AR63" i="55"/>
  <c r="AP63" i="55"/>
  <c r="AF62" i="55"/>
  <c r="AE62" i="55"/>
  <c r="AD62" i="55"/>
  <c r="AC62" i="55"/>
  <c r="AB62" i="55"/>
  <c r="AA62" i="55"/>
  <c r="Z62" i="55"/>
  <c r="AR62" i="55"/>
  <c r="AO62" i="55"/>
  <c r="AF61" i="55"/>
  <c r="AE61" i="55"/>
  <c r="AD61" i="55"/>
  <c r="AC61" i="55"/>
  <c r="AB61" i="55"/>
  <c r="AA61" i="55"/>
  <c r="Z61" i="55"/>
  <c r="AR61" i="55"/>
  <c r="AP61" i="55"/>
  <c r="AF60" i="55"/>
  <c r="AE60" i="55"/>
  <c r="AD60" i="55"/>
  <c r="AC60" i="55"/>
  <c r="AB60" i="55"/>
  <c r="AA60" i="55"/>
  <c r="Z60" i="55"/>
  <c r="AR60" i="55"/>
  <c r="AP60" i="55"/>
  <c r="AF59" i="55"/>
  <c r="AE59" i="55"/>
  <c r="AD59" i="55"/>
  <c r="AC59" i="55"/>
  <c r="AB59" i="55"/>
  <c r="AA59" i="55"/>
  <c r="Z59" i="55"/>
  <c r="AR59" i="55"/>
  <c r="AP59" i="55"/>
  <c r="AF58" i="55"/>
  <c r="AE58" i="55"/>
  <c r="AD58" i="55"/>
  <c r="AC58" i="55"/>
  <c r="AB58" i="55"/>
  <c r="AA58" i="55"/>
  <c r="Z58" i="55"/>
  <c r="AR58" i="55"/>
  <c r="AO58" i="55"/>
  <c r="AF57" i="55"/>
  <c r="AE57" i="55"/>
  <c r="AD57" i="55"/>
  <c r="AC57" i="55"/>
  <c r="AB57" i="55"/>
  <c r="AA57" i="55"/>
  <c r="Z57" i="55"/>
  <c r="AR57" i="55"/>
  <c r="AP57" i="55"/>
  <c r="AF56" i="55"/>
  <c r="AE56" i="55"/>
  <c r="AD56" i="55"/>
  <c r="AC56" i="55"/>
  <c r="AB56" i="55"/>
  <c r="AA56" i="55"/>
  <c r="Z56" i="55"/>
  <c r="AR56" i="55"/>
  <c r="AF55" i="55"/>
  <c r="AE55" i="55"/>
  <c r="AD55" i="55"/>
  <c r="AC55" i="55"/>
  <c r="AB55" i="55"/>
  <c r="AA55" i="55"/>
  <c r="Z55" i="55"/>
  <c r="AR55" i="55"/>
  <c r="AP55" i="55"/>
  <c r="AF54" i="55"/>
  <c r="AE54" i="55"/>
  <c r="AD54" i="55"/>
  <c r="AC54" i="55"/>
  <c r="AB54" i="55"/>
  <c r="AA54" i="55"/>
  <c r="Z54" i="55"/>
  <c r="AR54" i="55"/>
  <c r="AP54" i="55"/>
  <c r="AF53" i="55"/>
  <c r="AE53" i="55"/>
  <c r="AD53" i="55"/>
  <c r="AC53" i="55"/>
  <c r="AB53" i="55"/>
  <c r="AA53" i="55"/>
  <c r="Z53" i="55"/>
  <c r="AR53" i="55"/>
  <c r="AP53" i="55"/>
  <c r="AF52" i="55"/>
  <c r="AE52" i="55"/>
  <c r="AD52" i="55"/>
  <c r="AC52" i="55"/>
  <c r="AB52" i="55"/>
  <c r="AA52" i="55"/>
  <c r="Z52" i="55"/>
  <c r="AR52" i="55"/>
  <c r="AF51" i="55"/>
  <c r="AE51" i="55"/>
  <c r="AD51" i="55"/>
  <c r="AC51" i="55"/>
  <c r="AB51" i="55"/>
  <c r="AA51" i="55"/>
  <c r="Z51" i="55"/>
  <c r="AR51" i="55"/>
  <c r="AO51" i="55"/>
  <c r="AF50" i="55"/>
  <c r="AE50" i="55"/>
  <c r="AD50" i="55"/>
  <c r="AC50" i="55"/>
  <c r="AB50" i="55"/>
  <c r="AA50" i="55"/>
  <c r="Z50" i="55"/>
  <c r="AR50" i="55"/>
  <c r="AP50" i="55"/>
  <c r="AF49" i="55"/>
  <c r="AE49" i="55"/>
  <c r="AD49" i="55"/>
  <c r="AC49" i="55"/>
  <c r="AB49" i="55"/>
  <c r="AA49" i="55"/>
  <c r="Z49" i="55"/>
  <c r="AR49" i="55"/>
  <c r="AF48" i="55"/>
  <c r="AE48" i="55"/>
  <c r="AD48" i="55"/>
  <c r="AC48" i="55"/>
  <c r="AB48" i="55"/>
  <c r="AA48" i="55"/>
  <c r="Z48" i="55"/>
  <c r="AR48" i="55"/>
  <c r="AP48" i="55"/>
  <c r="AF47" i="55"/>
  <c r="AE47" i="55"/>
  <c r="AD47" i="55"/>
  <c r="AC47" i="55"/>
  <c r="AB47" i="55"/>
  <c r="AA47" i="55"/>
  <c r="Z47" i="55"/>
  <c r="AR47" i="55"/>
  <c r="AP47" i="55"/>
  <c r="AF46" i="55"/>
  <c r="AE46" i="55"/>
  <c r="AD46" i="55"/>
  <c r="AC46" i="55"/>
  <c r="AB46" i="55"/>
  <c r="AA46" i="55"/>
  <c r="Z46" i="55"/>
  <c r="AR46" i="55"/>
  <c r="AP46" i="55"/>
  <c r="AF45" i="55"/>
  <c r="AE45" i="55"/>
  <c r="AD45" i="55"/>
  <c r="AC45" i="55"/>
  <c r="AB45" i="55"/>
  <c r="AA45" i="55"/>
  <c r="Z45" i="55"/>
  <c r="AR45" i="55"/>
  <c r="AP45" i="55"/>
  <c r="AF44" i="55"/>
  <c r="AE44" i="55"/>
  <c r="AD44" i="55"/>
  <c r="AC44" i="55"/>
  <c r="AB44" i="55"/>
  <c r="AA44" i="55"/>
  <c r="Z44" i="55"/>
  <c r="AR44" i="55"/>
  <c r="AP44" i="55"/>
  <c r="AF43" i="55"/>
  <c r="AE43" i="55"/>
  <c r="AD43" i="55"/>
  <c r="AC43" i="55"/>
  <c r="AB43" i="55"/>
  <c r="AA43" i="55"/>
  <c r="Z43" i="55"/>
  <c r="AR43" i="55"/>
  <c r="AP43" i="55"/>
  <c r="AF42" i="55"/>
  <c r="AE42" i="55"/>
  <c r="AD42" i="55"/>
  <c r="AC42" i="55"/>
  <c r="AB42" i="55"/>
  <c r="AA42" i="55"/>
  <c r="Z42" i="55"/>
  <c r="AR42" i="55"/>
  <c r="AO42" i="55"/>
  <c r="AF41" i="55"/>
  <c r="AE41" i="55"/>
  <c r="AD41" i="55"/>
  <c r="AC41" i="55"/>
  <c r="AB41" i="55"/>
  <c r="AA41" i="55"/>
  <c r="Z41" i="55"/>
  <c r="AR41" i="55"/>
  <c r="AF40" i="55"/>
  <c r="AE40" i="55"/>
  <c r="AD40" i="55"/>
  <c r="AC40" i="55"/>
  <c r="AB40" i="55"/>
  <c r="AA40" i="55"/>
  <c r="Z40" i="55"/>
  <c r="AR40" i="55"/>
  <c r="AO40" i="55"/>
  <c r="AF39" i="55"/>
  <c r="AE39" i="55"/>
  <c r="AD39" i="55"/>
  <c r="AC39" i="55"/>
  <c r="AB39" i="55"/>
  <c r="AA39" i="55"/>
  <c r="Z39" i="55"/>
  <c r="AR39" i="55"/>
  <c r="AF38" i="55"/>
  <c r="AE38" i="55"/>
  <c r="AD38" i="55"/>
  <c r="AC38" i="55"/>
  <c r="AB38" i="55"/>
  <c r="AA38" i="55"/>
  <c r="Z38" i="55"/>
  <c r="AR38" i="55"/>
  <c r="AP38" i="55"/>
  <c r="AF37" i="55"/>
  <c r="AE37" i="55"/>
  <c r="AD37" i="55"/>
  <c r="AC37" i="55"/>
  <c r="AB37" i="55"/>
  <c r="AA37" i="55"/>
  <c r="Z37" i="55"/>
  <c r="AR37" i="55"/>
  <c r="AF36" i="55"/>
  <c r="AE36" i="55"/>
  <c r="AD36" i="55"/>
  <c r="AC36" i="55"/>
  <c r="AB36" i="55"/>
  <c r="AA36" i="55"/>
  <c r="Z36" i="55"/>
  <c r="AR36" i="55"/>
  <c r="AF35" i="55"/>
  <c r="AE35" i="55"/>
  <c r="AD35" i="55"/>
  <c r="AC35" i="55"/>
  <c r="AB35" i="55"/>
  <c r="AA35" i="55"/>
  <c r="Z35" i="55"/>
  <c r="AR35" i="55"/>
  <c r="AP35" i="55"/>
  <c r="AF34" i="55"/>
  <c r="AE34" i="55"/>
  <c r="AD34" i="55"/>
  <c r="AC34" i="55"/>
  <c r="AB34" i="55"/>
  <c r="AA34" i="55"/>
  <c r="Z34" i="55"/>
  <c r="AR34" i="55"/>
  <c r="AP34" i="55"/>
  <c r="AF33" i="55"/>
  <c r="AE33" i="55"/>
  <c r="AD33" i="55"/>
  <c r="AC33" i="55"/>
  <c r="AB33" i="55"/>
  <c r="AA33" i="55"/>
  <c r="Z33" i="55"/>
  <c r="AR33" i="55"/>
  <c r="AF32" i="55"/>
  <c r="AE32" i="55"/>
  <c r="AD32" i="55"/>
  <c r="AC32" i="55"/>
  <c r="AB32" i="55"/>
  <c r="AA32" i="55"/>
  <c r="Z32" i="55"/>
  <c r="AR32" i="55"/>
  <c r="AF31" i="55"/>
  <c r="AE31" i="55"/>
  <c r="AD31" i="55"/>
  <c r="AC31" i="55"/>
  <c r="AB31" i="55"/>
  <c r="AA31" i="55"/>
  <c r="Z31" i="55"/>
  <c r="AR31" i="55"/>
  <c r="AP31" i="55"/>
  <c r="AF30" i="55"/>
  <c r="AE30" i="55"/>
  <c r="AD30" i="55"/>
  <c r="AC30" i="55"/>
  <c r="AB30" i="55"/>
  <c r="AA30" i="55"/>
  <c r="Z30" i="55"/>
  <c r="AR30" i="55"/>
  <c r="AO30" i="55"/>
  <c r="AF29" i="55"/>
  <c r="AE29" i="55"/>
  <c r="AD29" i="55"/>
  <c r="AC29" i="55"/>
  <c r="AB29" i="55"/>
  <c r="AA29" i="55"/>
  <c r="Z29" i="55"/>
  <c r="AR29" i="55"/>
  <c r="AF28" i="55"/>
  <c r="AE28" i="55"/>
  <c r="AD28" i="55"/>
  <c r="AC28" i="55"/>
  <c r="AB28" i="55"/>
  <c r="AA28" i="55"/>
  <c r="Z28" i="55"/>
  <c r="AR28" i="55"/>
  <c r="AF27" i="55"/>
  <c r="AE27" i="55"/>
  <c r="AD27" i="55"/>
  <c r="AC27" i="55"/>
  <c r="AB27" i="55"/>
  <c r="AA27" i="55"/>
  <c r="Z27" i="55"/>
  <c r="AR27" i="55"/>
  <c r="AP27" i="55"/>
  <c r="AF26" i="55"/>
  <c r="AE26" i="55"/>
  <c r="AD26" i="55"/>
  <c r="AC26" i="55"/>
  <c r="AB26" i="55"/>
  <c r="AA26" i="55"/>
  <c r="Z26" i="55"/>
  <c r="AR26" i="55"/>
  <c r="AF25" i="55"/>
  <c r="AE25" i="55"/>
  <c r="AD25" i="55"/>
  <c r="AC25" i="55"/>
  <c r="AB25" i="55"/>
  <c r="AA25" i="55"/>
  <c r="Z25" i="55"/>
  <c r="AR25" i="55"/>
  <c r="AP25" i="55"/>
  <c r="AF24" i="55"/>
  <c r="AE24" i="55"/>
  <c r="AD24" i="55"/>
  <c r="AC24" i="55"/>
  <c r="AB24" i="55"/>
  <c r="AA24" i="55"/>
  <c r="Z24" i="55"/>
  <c r="AR24" i="55"/>
  <c r="AP24" i="55"/>
  <c r="AF23" i="55"/>
  <c r="AE23" i="55"/>
  <c r="AD23" i="55"/>
  <c r="AC23" i="55"/>
  <c r="AB23" i="55"/>
  <c r="AA23" i="55"/>
  <c r="Z23" i="55"/>
  <c r="AR23" i="55"/>
  <c r="AF22" i="55"/>
  <c r="AE22" i="55"/>
  <c r="AD22" i="55"/>
  <c r="AC22" i="55"/>
  <c r="AB22" i="55"/>
  <c r="AA22" i="55"/>
  <c r="Z22" i="55"/>
  <c r="AR22" i="55"/>
  <c r="AF21" i="55"/>
  <c r="AE21" i="55"/>
  <c r="AD21" i="55"/>
  <c r="AC21" i="55"/>
  <c r="AB21" i="55"/>
  <c r="AA21" i="55"/>
  <c r="Z21" i="55"/>
  <c r="AR21" i="55"/>
  <c r="AP21" i="55"/>
  <c r="AF20" i="55"/>
  <c r="AE20" i="55"/>
  <c r="AD20" i="55"/>
  <c r="AC20" i="55"/>
  <c r="AB20" i="55"/>
  <c r="AA20" i="55"/>
  <c r="Z20" i="55"/>
  <c r="AR20" i="55"/>
  <c r="AP20" i="55"/>
  <c r="AF19" i="55"/>
  <c r="AE19" i="55"/>
  <c r="AD19" i="55"/>
  <c r="AC19" i="55"/>
  <c r="AB19" i="55"/>
  <c r="AA19" i="55"/>
  <c r="Z19" i="55"/>
  <c r="AR19" i="55"/>
  <c r="AP19" i="55"/>
  <c r="AF18" i="55"/>
  <c r="AE18" i="55"/>
  <c r="AD18" i="55"/>
  <c r="AC18" i="55"/>
  <c r="AB18" i="55"/>
  <c r="AA18" i="55"/>
  <c r="Z18" i="55"/>
  <c r="AR18" i="55"/>
  <c r="AF17" i="55"/>
  <c r="AE17" i="55"/>
  <c r="AD17" i="55"/>
  <c r="AC17" i="55"/>
  <c r="AB17" i="55"/>
  <c r="AA17" i="55"/>
  <c r="Z17" i="55"/>
  <c r="AR17" i="55"/>
  <c r="AO17" i="55"/>
  <c r="AF16" i="55"/>
  <c r="AE16" i="55"/>
  <c r="AD16" i="55"/>
  <c r="AC16" i="55"/>
  <c r="AB16" i="55"/>
  <c r="AA16" i="55"/>
  <c r="Z16" i="55"/>
  <c r="AR16" i="55"/>
  <c r="AF15" i="55"/>
  <c r="AE15" i="55"/>
  <c r="AD15" i="55"/>
  <c r="AC15" i="55"/>
  <c r="AB15" i="55"/>
  <c r="AA15" i="55"/>
  <c r="Z15" i="55"/>
  <c r="AR15" i="55"/>
  <c r="AP15" i="55"/>
  <c r="AF14" i="55"/>
  <c r="AE14" i="55"/>
  <c r="AD14" i="55"/>
  <c r="AC14" i="55"/>
  <c r="AB14" i="55"/>
  <c r="AA14" i="55"/>
  <c r="Z14" i="55"/>
  <c r="AR14" i="55"/>
  <c r="AO14" i="55"/>
  <c r="AF13" i="55"/>
  <c r="AE13" i="55"/>
  <c r="AD13" i="55"/>
  <c r="AC13" i="55"/>
  <c r="AB13" i="55"/>
  <c r="AA13" i="55"/>
  <c r="Z13" i="55"/>
  <c r="AR13" i="55"/>
  <c r="AO13" i="55"/>
  <c r="AF12" i="55"/>
  <c r="AE12" i="55"/>
  <c r="AD12" i="55"/>
  <c r="AC12" i="55"/>
  <c r="AB12" i="55"/>
  <c r="AA12" i="55"/>
  <c r="Z12" i="55"/>
  <c r="AR12" i="55"/>
  <c r="AP12" i="55"/>
  <c r="AF11" i="55"/>
  <c r="AE11" i="55"/>
  <c r="AD11" i="55"/>
  <c r="AC11" i="55"/>
  <c r="AB11" i="55"/>
  <c r="AA11" i="55"/>
  <c r="Z11" i="55"/>
  <c r="AR11" i="55"/>
  <c r="AO11" i="55"/>
  <c r="AF10" i="55"/>
  <c r="AE10" i="55"/>
  <c r="AD10" i="55"/>
  <c r="AC10" i="55"/>
  <c r="AB10" i="55"/>
  <c r="AA10" i="55"/>
  <c r="Z10" i="55"/>
  <c r="AR10" i="55"/>
  <c r="AP10" i="55"/>
  <c r="AF9" i="55"/>
  <c r="AE9" i="55"/>
  <c r="AD9" i="55"/>
  <c r="AC9" i="55"/>
  <c r="AB9" i="55"/>
  <c r="AA9" i="55"/>
  <c r="Z9" i="55"/>
  <c r="Y9" i="55"/>
  <c r="X9" i="55"/>
  <c r="AR9" i="55" s="1"/>
  <c r="U9" i="55"/>
  <c r="AO9" i="55" s="1"/>
  <c r="AF561" i="33"/>
  <c r="AE561" i="33"/>
  <c r="AD561" i="33"/>
  <c r="AC561" i="33"/>
  <c r="AB561" i="33"/>
  <c r="AA561" i="33"/>
  <c r="Z561" i="33"/>
  <c r="AF560" i="33"/>
  <c r="AE560" i="33"/>
  <c r="AD560" i="33"/>
  <c r="AC560" i="33"/>
  <c r="AB560" i="33"/>
  <c r="AA560" i="33"/>
  <c r="Z560" i="33"/>
  <c r="Y560" i="33"/>
  <c r="X560" i="33"/>
  <c r="U560" i="33"/>
  <c r="AF559" i="33"/>
  <c r="AE559" i="33"/>
  <c r="AD559" i="33"/>
  <c r="AC559" i="33"/>
  <c r="AB559" i="33"/>
  <c r="AA559" i="33"/>
  <c r="Z559" i="33"/>
  <c r="Y559" i="33"/>
  <c r="X559" i="33"/>
  <c r="U559" i="33"/>
  <c r="D559" i="33"/>
  <c r="AF558" i="33"/>
  <c r="AE558" i="33"/>
  <c r="AD558" i="33"/>
  <c r="AC558" i="33"/>
  <c r="AB558" i="33"/>
  <c r="AA558" i="33"/>
  <c r="Z558" i="33"/>
  <c r="Y558" i="33"/>
  <c r="X558" i="33"/>
  <c r="U558" i="33"/>
  <c r="D558" i="33"/>
  <c r="AF557" i="33"/>
  <c r="AE557" i="33"/>
  <c r="AD557" i="33"/>
  <c r="AC557" i="33"/>
  <c r="AB557" i="33"/>
  <c r="AA557" i="33"/>
  <c r="Z557" i="33"/>
  <c r="Y557" i="33"/>
  <c r="X557" i="33"/>
  <c r="U557" i="33"/>
  <c r="D557" i="33"/>
  <c r="AF556" i="33"/>
  <c r="AE556" i="33"/>
  <c r="AD556" i="33"/>
  <c r="AC556" i="33"/>
  <c r="AB556" i="33"/>
  <c r="AA556" i="33"/>
  <c r="Z556" i="33"/>
  <c r="Y556" i="33"/>
  <c r="X556" i="33"/>
  <c r="U556" i="33"/>
  <c r="D556" i="33"/>
  <c r="AF555" i="33"/>
  <c r="AE555" i="33"/>
  <c r="AD555" i="33"/>
  <c r="AC555" i="33"/>
  <c r="AB555" i="33"/>
  <c r="AA555" i="33"/>
  <c r="Z555" i="33"/>
  <c r="Y555" i="33"/>
  <c r="X555" i="33"/>
  <c r="U555" i="33"/>
  <c r="D555" i="33"/>
  <c r="AF554" i="33"/>
  <c r="AE554" i="33"/>
  <c r="AD554" i="33"/>
  <c r="AC554" i="33"/>
  <c r="AB554" i="33"/>
  <c r="AA554" i="33"/>
  <c r="Z554" i="33"/>
  <c r="Y554" i="33"/>
  <c r="X554" i="33"/>
  <c r="U554" i="33"/>
  <c r="D554" i="33"/>
  <c r="AF553" i="33"/>
  <c r="AE553" i="33"/>
  <c r="AD553" i="33"/>
  <c r="AC553" i="33"/>
  <c r="AB553" i="33"/>
  <c r="AA553" i="33"/>
  <c r="Z553" i="33"/>
  <c r="Y553" i="33"/>
  <c r="X553" i="33"/>
  <c r="U553" i="33"/>
  <c r="D553" i="33"/>
  <c r="AF552" i="33"/>
  <c r="AE552" i="33"/>
  <c r="AD552" i="33"/>
  <c r="AC552" i="33"/>
  <c r="AB552" i="33"/>
  <c r="AA552" i="33"/>
  <c r="Z552" i="33"/>
  <c r="Y552" i="33"/>
  <c r="X552" i="33"/>
  <c r="U552" i="33"/>
  <c r="D552" i="33"/>
  <c r="AF551" i="33"/>
  <c r="AE551" i="33"/>
  <c r="AD551" i="33"/>
  <c r="AC551" i="33"/>
  <c r="AB551" i="33"/>
  <c r="AA551" i="33"/>
  <c r="Z551" i="33"/>
  <c r="Y551" i="33"/>
  <c r="X551" i="33"/>
  <c r="U551" i="33"/>
  <c r="D551" i="33"/>
  <c r="AF550" i="33"/>
  <c r="AE550" i="33"/>
  <c r="AD550" i="33"/>
  <c r="AC550" i="33"/>
  <c r="AB550" i="33"/>
  <c r="AA550" i="33"/>
  <c r="Z550" i="33"/>
  <c r="Y550" i="33"/>
  <c r="X550" i="33"/>
  <c r="U550" i="33"/>
  <c r="D550" i="33"/>
  <c r="AF549" i="33"/>
  <c r="AE549" i="33"/>
  <c r="AD549" i="33"/>
  <c r="AC549" i="33"/>
  <c r="AB549" i="33"/>
  <c r="AA549" i="33"/>
  <c r="Z549" i="33"/>
  <c r="Y549" i="33"/>
  <c r="X549" i="33"/>
  <c r="U549" i="33"/>
  <c r="D549" i="33"/>
  <c r="AF548" i="33"/>
  <c r="AE548" i="33"/>
  <c r="AD548" i="33"/>
  <c r="AC548" i="33"/>
  <c r="AB548" i="33"/>
  <c r="AA548" i="33"/>
  <c r="Z548" i="33"/>
  <c r="Y548" i="33"/>
  <c r="X548" i="33"/>
  <c r="U548" i="33"/>
  <c r="AF547" i="33"/>
  <c r="AE547" i="33"/>
  <c r="AD547" i="33"/>
  <c r="AC547" i="33"/>
  <c r="AB547" i="33"/>
  <c r="AA547" i="33"/>
  <c r="Z547" i="33"/>
  <c r="Y547" i="33"/>
  <c r="X547" i="33"/>
  <c r="U547" i="33"/>
  <c r="AF546" i="33"/>
  <c r="AE546" i="33"/>
  <c r="AD546" i="33"/>
  <c r="AC546" i="33"/>
  <c r="AB546" i="33"/>
  <c r="AA546" i="33"/>
  <c r="Z546" i="33"/>
  <c r="Y546" i="33"/>
  <c r="X546" i="33"/>
  <c r="U546" i="33"/>
  <c r="AF545" i="33"/>
  <c r="AE545" i="33"/>
  <c r="AD545" i="33"/>
  <c r="AC545" i="33"/>
  <c r="AB545" i="33"/>
  <c r="AA545" i="33"/>
  <c r="Z545" i="33"/>
  <c r="Y545" i="33"/>
  <c r="X545" i="33"/>
  <c r="U545" i="33"/>
  <c r="AF544" i="33"/>
  <c r="AE544" i="33"/>
  <c r="AD544" i="33"/>
  <c r="AC544" i="33"/>
  <c r="AB544" i="33"/>
  <c r="AA544" i="33"/>
  <c r="Z544" i="33"/>
  <c r="Y544" i="33"/>
  <c r="X544" i="33"/>
  <c r="U544" i="33"/>
  <c r="AF543" i="33"/>
  <c r="AE543" i="33"/>
  <c r="AD543" i="33"/>
  <c r="AC543" i="33"/>
  <c r="AB543" i="33"/>
  <c r="AA543" i="33"/>
  <c r="Z543" i="33"/>
  <c r="Y543" i="33"/>
  <c r="X543" i="33"/>
  <c r="U543" i="33"/>
  <c r="AF542" i="33"/>
  <c r="AE542" i="33"/>
  <c r="AD542" i="33"/>
  <c r="AC542" i="33"/>
  <c r="AB542" i="33"/>
  <c r="AA542" i="33"/>
  <c r="Z542" i="33"/>
  <c r="Y542" i="33"/>
  <c r="X542" i="33"/>
  <c r="U542" i="33"/>
  <c r="AF541" i="33"/>
  <c r="AE541" i="33"/>
  <c r="AD541" i="33"/>
  <c r="AC541" i="33"/>
  <c r="AB541" i="33"/>
  <c r="AA541" i="33"/>
  <c r="Z541" i="33"/>
  <c r="Y541" i="33"/>
  <c r="X541" i="33"/>
  <c r="U541" i="33"/>
  <c r="AF540" i="33"/>
  <c r="AE540" i="33"/>
  <c r="AD540" i="33"/>
  <c r="AC540" i="33"/>
  <c r="AB540" i="33"/>
  <c r="AA540" i="33"/>
  <c r="Z540" i="33"/>
  <c r="Y540" i="33"/>
  <c r="X540" i="33"/>
  <c r="U540" i="33"/>
  <c r="AF539" i="33"/>
  <c r="AE539" i="33"/>
  <c r="AD539" i="33"/>
  <c r="AC539" i="33"/>
  <c r="AB539" i="33"/>
  <c r="AA539" i="33"/>
  <c r="Z539" i="33"/>
  <c r="Y539" i="33"/>
  <c r="X539" i="33"/>
  <c r="U539" i="33"/>
  <c r="AF538" i="33"/>
  <c r="AE538" i="33"/>
  <c r="AD538" i="33"/>
  <c r="AC538" i="33"/>
  <c r="AB538" i="33"/>
  <c r="AA538" i="33"/>
  <c r="Z538" i="33"/>
  <c r="Y538" i="33"/>
  <c r="X538" i="33"/>
  <c r="U538" i="33"/>
  <c r="AF537" i="33"/>
  <c r="AE537" i="33"/>
  <c r="AD537" i="33"/>
  <c r="AC537" i="33"/>
  <c r="AB537" i="33"/>
  <c r="AA537" i="33"/>
  <c r="Z537" i="33"/>
  <c r="Y537" i="33"/>
  <c r="X537" i="33"/>
  <c r="U537" i="33"/>
  <c r="AF536" i="33"/>
  <c r="AE536" i="33"/>
  <c r="AD536" i="33"/>
  <c r="AC536" i="33"/>
  <c r="AB536" i="33"/>
  <c r="AA536" i="33"/>
  <c r="Z536" i="33"/>
  <c r="Y536" i="33"/>
  <c r="X536" i="33"/>
  <c r="U536" i="33"/>
  <c r="AF535" i="33"/>
  <c r="AE535" i="33"/>
  <c r="AD535" i="33"/>
  <c r="AC535" i="33"/>
  <c r="AB535" i="33"/>
  <c r="AA535" i="33"/>
  <c r="Z535" i="33"/>
  <c r="Y535" i="33"/>
  <c r="X535" i="33"/>
  <c r="U535" i="33"/>
  <c r="AF534" i="33"/>
  <c r="AE534" i="33"/>
  <c r="AD534" i="33"/>
  <c r="AC534" i="33"/>
  <c r="AB534" i="33"/>
  <c r="AA534" i="33"/>
  <c r="Z534" i="33"/>
  <c r="Y534" i="33"/>
  <c r="X534" i="33"/>
  <c r="U534" i="33"/>
  <c r="AF533" i="33"/>
  <c r="AE533" i="33"/>
  <c r="AD533" i="33"/>
  <c r="AC533" i="33"/>
  <c r="AB533" i="33"/>
  <c r="AA533" i="33"/>
  <c r="Z533" i="33"/>
  <c r="Y533" i="33"/>
  <c r="X533" i="33"/>
  <c r="U533" i="33"/>
  <c r="AF532" i="33"/>
  <c r="AE532" i="33"/>
  <c r="AD532" i="33"/>
  <c r="AC532" i="33"/>
  <c r="AB532" i="33"/>
  <c r="AA532" i="33"/>
  <c r="Z532" i="33"/>
  <c r="Y532" i="33"/>
  <c r="X532" i="33"/>
  <c r="U532" i="33"/>
  <c r="AF531" i="33"/>
  <c r="AE531" i="33"/>
  <c r="AD531" i="33"/>
  <c r="AC531" i="33"/>
  <c r="AB531" i="33"/>
  <c r="AA531" i="33"/>
  <c r="Z531" i="33"/>
  <c r="Y531" i="33"/>
  <c r="X531" i="33"/>
  <c r="U531" i="33"/>
  <c r="AF530" i="33"/>
  <c r="AE530" i="33"/>
  <c r="AD530" i="33"/>
  <c r="AC530" i="33"/>
  <c r="AB530" i="33"/>
  <c r="AA530" i="33"/>
  <c r="Z530" i="33"/>
  <c r="Y530" i="33"/>
  <c r="X530" i="33"/>
  <c r="U530" i="33"/>
  <c r="AF529" i="33"/>
  <c r="AE529" i="33"/>
  <c r="AD529" i="33"/>
  <c r="AC529" i="33"/>
  <c r="AB529" i="33"/>
  <c r="AA529" i="33"/>
  <c r="Z529" i="33"/>
  <c r="Y529" i="33"/>
  <c r="X529" i="33"/>
  <c r="U529" i="33"/>
  <c r="AF528" i="33"/>
  <c r="AE528" i="33"/>
  <c r="AD528" i="33"/>
  <c r="AC528" i="33"/>
  <c r="AB528" i="33"/>
  <c r="AA528" i="33"/>
  <c r="Z528" i="33"/>
  <c r="Y528" i="33"/>
  <c r="X528" i="33"/>
  <c r="U528" i="33"/>
  <c r="AF527" i="33"/>
  <c r="AE527" i="33"/>
  <c r="AD527" i="33"/>
  <c r="AC527" i="33"/>
  <c r="AB527" i="33"/>
  <c r="AA527" i="33"/>
  <c r="Z527" i="33"/>
  <c r="Y527" i="33"/>
  <c r="X527" i="33"/>
  <c r="U527" i="33"/>
  <c r="AF526" i="33"/>
  <c r="AE526" i="33"/>
  <c r="AD526" i="33"/>
  <c r="AC526" i="33"/>
  <c r="AB526" i="33"/>
  <c r="AA526" i="33"/>
  <c r="Z526" i="33"/>
  <c r="Y526" i="33"/>
  <c r="X526" i="33"/>
  <c r="U526" i="33"/>
  <c r="AF525" i="33"/>
  <c r="AE525" i="33"/>
  <c r="AD525" i="33"/>
  <c r="AC525" i="33"/>
  <c r="AB525" i="33"/>
  <c r="AA525" i="33"/>
  <c r="Z525" i="33"/>
  <c r="Y525" i="33"/>
  <c r="X525" i="33"/>
  <c r="U525" i="33"/>
  <c r="AF524" i="33"/>
  <c r="AE524" i="33"/>
  <c r="AD524" i="33"/>
  <c r="AC524" i="33"/>
  <c r="AB524" i="33"/>
  <c r="AA524" i="33"/>
  <c r="Z524" i="33"/>
  <c r="Y524" i="33"/>
  <c r="X524" i="33"/>
  <c r="U524" i="33"/>
  <c r="AF523" i="33"/>
  <c r="AE523" i="33"/>
  <c r="AD523" i="33"/>
  <c r="AC523" i="33"/>
  <c r="AB523" i="33"/>
  <c r="AA523" i="33"/>
  <c r="Z523" i="33"/>
  <c r="Y523" i="33"/>
  <c r="X523" i="33"/>
  <c r="U523" i="33"/>
  <c r="AF522" i="33"/>
  <c r="AE522" i="33"/>
  <c r="AD522" i="33"/>
  <c r="AC522" i="33"/>
  <c r="AB522" i="33"/>
  <c r="AA522" i="33"/>
  <c r="Z522" i="33"/>
  <c r="Y522" i="33"/>
  <c r="X522" i="33"/>
  <c r="U522" i="33"/>
  <c r="AF521" i="33"/>
  <c r="AE521" i="33"/>
  <c r="AD521" i="33"/>
  <c r="AC521" i="33"/>
  <c r="AB521" i="33"/>
  <c r="AA521" i="33"/>
  <c r="Z521" i="33"/>
  <c r="Y521" i="33"/>
  <c r="X521" i="33"/>
  <c r="U521" i="33"/>
  <c r="AF520" i="33"/>
  <c r="AE520" i="33"/>
  <c r="AD520" i="33"/>
  <c r="AC520" i="33"/>
  <c r="AB520" i="33"/>
  <c r="AA520" i="33"/>
  <c r="Z520" i="33"/>
  <c r="Y520" i="33"/>
  <c r="X520" i="33"/>
  <c r="U520" i="33"/>
  <c r="AF519" i="33"/>
  <c r="AE519" i="33"/>
  <c r="AD519" i="33"/>
  <c r="AC519" i="33"/>
  <c r="AB519" i="33"/>
  <c r="AA519" i="33"/>
  <c r="Z519" i="33"/>
  <c r="Y519" i="33"/>
  <c r="X519" i="33"/>
  <c r="U519" i="33"/>
  <c r="AF518" i="33"/>
  <c r="AE518" i="33"/>
  <c r="AD518" i="33"/>
  <c r="AC518" i="33"/>
  <c r="AB518" i="33"/>
  <c r="AA518" i="33"/>
  <c r="Z518" i="33"/>
  <c r="Y518" i="33"/>
  <c r="X518" i="33"/>
  <c r="U518" i="33"/>
  <c r="AF517" i="33"/>
  <c r="AE517" i="33"/>
  <c r="AD517" i="33"/>
  <c r="AC517" i="33"/>
  <c r="AB517" i="33"/>
  <c r="AA517" i="33"/>
  <c r="Z517" i="33"/>
  <c r="Y517" i="33"/>
  <c r="X517" i="33"/>
  <c r="U517" i="33"/>
  <c r="AF516" i="33"/>
  <c r="AE516" i="33"/>
  <c r="AD516" i="33"/>
  <c r="AC516" i="33"/>
  <c r="AB516" i="33"/>
  <c r="AA516" i="33"/>
  <c r="Z516" i="33"/>
  <c r="Y516" i="33"/>
  <c r="X516" i="33"/>
  <c r="U516" i="33"/>
  <c r="AF515" i="33"/>
  <c r="AE515" i="33"/>
  <c r="AD515" i="33"/>
  <c r="AC515" i="33"/>
  <c r="AB515" i="33"/>
  <c r="AA515" i="33"/>
  <c r="Z515" i="33"/>
  <c r="Y515" i="33"/>
  <c r="X515" i="33"/>
  <c r="U515" i="33"/>
  <c r="AF514" i="33"/>
  <c r="AE514" i="33"/>
  <c r="AD514" i="33"/>
  <c r="AC514" i="33"/>
  <c r="AB514" i="33"/>
  <c r="AA514" i="33"/>
  <c r="Z514" i="33"/>
  <c r="Y514" i="33"/>
  <c r="X514" i="33"/>
  <c r="U514" i="33"/>
  <c r="AF513" i="33"/>
  <c r="AE513" i="33"/>
  <c r="AD513" i="33"/>
  <c r="AC513" i="33"/>
  <c r="AB513" i="33"/>
  <c r="AA513" i="33"/>
  <c r="Z513" i="33"/>
  <c r="Y513" i="33"/>
  <c r="X513" i="33"/>
  <c r="U513" i="33"/>
  <c r="AF512" i="33"/>
  <c r="AE512" i="33"/>
  <c r="AD512" i="33"/>
  <c r="AC512" i="33"/>
  <c r="AB512" i="33"/>
  <c r="AA512" i="33"/>
  <c r="Z512" i="33"/>
  <c r="Y512" i="33"/>
  <c r="X512" i="33"/>
  <c r="U512" i="33"/>
  <c r="AF511" i="33"/>
  <c r="AE511" i="33"/>
  <c r="AD511" i="33"/>
  <c r="AC511" i="33"/>
  <c r="AB511" i="33"/>
  <c r="AA511" i="33"/>
  <c r="Z511" i="33"/>
  <c r="Y511" i="33"/>
  <c r="X511" i="33"/>
  <c r="U511" i="33"/>
  <c r="AF510" i="33"/>
  <c r="AE510" i="33"/>
  <c r="AD510" i="33"/>
  <c r="AC510" i="33"/>
  <c r="AB510" i="33"/>
  <c r="AA510" i="33"/>
  <c r="Z510" i="33"/>
  <c r="Y510" i="33"/>
  <c r="X510" i="33"/>
  <c r="U510" i="33"/>
  <c r="AF509" i="33"/>
  <c r="AE509" i="33"/>
  <c r="AD509" i="33"/>
  <c r="AC509" i="33"/>
  <c r="AB509" i="33"/>
  <c r="AA509" i="33"/>
  <c r="Z509" i="33"/>
  <c r="Y509" i="33"/>
  <c r="X509" i="33"/>
  <c r="U509" i="33"/>
  <c r="AF508" i="33"/>
  <c r="AE508" i="33"/>
  <c r="AD508" i="33"/>
  <c r="AC508" i="33"/>
  <c r="AB508" i="33"/>
  <c r="AA508" i="33"/>
  <c r="Z508" i="33"/>
  <c r="Y508" i="33"/>
  <c r="X508" i="33"/>
  <c r="U508" i="33"/>
  <c r="AF507" i="33"/>
  <c r="AE507" i="33"/>
  <c r="AD507" i="33"/>
  <c r="AC507" i="33"/>
  <c r="AB507" i="33"/>
  <c r="AA507" i="33"/>
  <c r="Z507" i="33"/>
  <c r="Y507" i="33"/>
  <c r="X507" i="33"/>
  <c r="U507" i="33"/>
  <c r="AF506" i="33"/>
  <c r="AE506" i="33"/>
  <c r="AD506" i="33"/>
  <c r="AC506" i="33"/>
  <c r="AB506" i="33"/>
  <c r="AA506" i="33"/>
  <c r="Z506" i="33"/>
  <c r="Y506" i="33"/>
  <c r="X506" i="33"/>
  <c r="U506" i="33"/>
  <c r="AF505" i="33"/>
  <c r="AE505" i="33"/>
  <c r="AD505" i="33"/>
  <c r="AC505" i="33"/>
  <c r="AB505" i="33"/>
  <c r="AA505" i="33"/>
  <c r="Z505" i="33"/>
  <c r="Y505" i="33"/>
  <c r="X505" i="33"/>
  <c r="U505" i="33"/>
  <c r="AF504" i="33"/>
  <c r="AE504" i="33"/>
  <c r="AD504" i="33"/>
  <c r="AC504" i="33"/>
  <c r="AB504" i="33"/>
  <c r="AA504" i="33"/>
  <c r="Z504" i="33"/>
  <c r="Y504" i="33"/>
  <c r="X504" i="33"/>
  <c r="U504" i="33"/>
  <c r="AF503" i="33"/>
  <c r="AE503" i="33"/>
  <c r="AD503" i="33"/>
  <c r="AC503" i="33"/>
  <c r="AB503" i="33"/>
  <c r="AA503" i="33"/>
  <c r="Z503" i="33"/>
  <c r="Y503" i="33"/>
  <c r="X503" i="33"/>
  <c r="U503" i="33"/>
  <c r="AF502" i="33"/>
  <c r="AE502" i="33"/>
  <c r="AD502" i="33"/>
  <c r="AC502" i="33"/>
  <c r="AB502" i="33"/>
  <c r="AA502" i="33"/>
  <c r="Z502" i="33"/>
  <c r="Y502" i="33"/>
  <c r="X502" i="33"/>
  <c r="U502" i="33"/>
  <c r="AF501" i="33"/>
  <c r="AE501" i="33"/>
  <c r="AD501" i="33"/>
  <c r="AC501" i="33"/>
  <c r="AB501" i="33"/>
  <c r="AA501" i="33"/>
  <c r="Z501" i="33"/>
  <c r="Y501" i="33"/>
  <c r="X501" i="33"/>
  <c r="U501" i="33"/>
  <c r="AF500" i="33"/>
  <c r="AE500" i="33"/>
  <c r="AD500" i="33"/>
  <c r="AC500" i="33"/>
  <c r="AB500" i="33"/>
  <c r="AA500" i="33"/>
  <c r="Z500" i="33"/>
  <c r="Y500" i="33"/>
  <c r="X500" i="33"/>
  <c r="U500" i="33"/>
  <c r="AF499" i="33"/>
  <c r="AE499" i="33"/>
  <c r="AD499" i="33"/>
  <c r="AC499" i="33"/>
  <c r="AB499" i="33"/>
  <c r="AA499" i="33"/>
  <c r="Z499" i="33"/>
  <c r="Y499" i="33"/>
  <c r="X499" i="33"/>
  <c r="U499" i="33"/>
  <c r="AF498" i="33"/>
  <c r="AE498" i="33"/>
  <c r="AD498" i="33"/>
  <c r="AC498" i="33"/>
  <c r="AB498" i="33"/>
  <c r="AA498" i="33"/>
  <c r="Z498" i="33"/>
  <c r="Y498" i="33"/>
  <c r="X498" i="33"/>
  <c r="U498" i="33"/>
  <c r="AF497" i="33"/>
  <c r="AE497" i="33"/>
  <c r="AD497" i="33"/>
  <c r="AC497" i="33"/>
  <c r="AB497" i="33"/>
  <c r="AA497" i="33"/>
  <c r="Z497" i="33"/>
  <c r="Y497" i="33"/>
  <c r="X497" i="33"/>
  <c r="U497" i="33"/>
  <c r="AF496" i="33"/>
  <c r="AE496" i="33"/>
  <c r="AD496" i="33"/>
  <c r="AC496" i="33"/>
  <c r="AB496" i="33"/>
  <c r="AA496" i="33"/>
  <c r="Z496" i="33"/>
  <c r="Y496" i="33"/>
  <c r="X496" i="33"/>
  <c r="U496" i="33"/>
  <c r="AF495" i="33"/>
  <c r="AE495" i="33"/>
  <c r="AD495" i="33"/>
  <c r="AC495" i="33"/>
  <c r="AB495" i="33"/>
  <c r="AA495" i="33"/>
  <c r="Z495" i="33"/>
  <c r="Y495" i="33"/>
  <c r="X495" i="33"/>
  <c r="U495" i="33"/>
  <c r="AF494" i="33"/>
  <c r="AE494" i="33"/>
  <c r="AD494" i="33"/>
  <c r="AC494" i="33"/>
  <c r="AB494" i="33"/>
  <c r="AA494" i="33"/>
  <c r="Z494" i="33"/>
  <c r="Y494" i="33"/>
  <c r="X494" i="33"/>
  <c r="U494" i="33"/>
  <c r="AF493" i="33"/>
  <c r="AE493" i="33"/>
  <c r="AD493" i="33"/>
  <c r="AC493" i="33"/>
  <c r="AB493" i="33"/>
  <c r="AA493" i="33"/>
  <c r="Z493" i="33"/>
  <c r="Y493" i="33"/>
  <c r="X493" i="33"/>
  <c r="U493" i="33"/>
  <c r="AF492" i="33"/>
  <c r="AE492" i="33"/>
  <c r="AD492" i="33"/>
  <c r="AC492" i="33"/>
  <c r="AB492" i="33"/>
  <c r="AA492" i="33"/>
  <c r="Z492" i="33"/>
  <c r="Y492" i="33"/>
  <c r="X492" i="33"/>
  <c r="U492" i="33"/>
  <c r="AF491" i="33"/>
  <c r="AE491" i="33"/>
  <c r="AD491" i="33"/>
  <c r="AC491" i="33"/>
  <c r="AB491" i="33"/>
  <c r="AA491" i="33"/>
  <c r="Z491" i="33"/>
  <c r="Y491" i="33"/>
  <c r="X491" i="33"/>
  <c r="U491" i="33"/>
  <c r="AF490" i="33"/>
  <c r="AE490" i="33"/>
  <c r="AD490" i="33"/>
  <c r="AC490" i="33"/>
  <c r="AB490" i="33"/>
  <c r="AA490" i="33"/>
  <c r="Z490" i="33"/>
  <c r="Y490" i="33"/>
  <c r="X490" i="33"/>
  <c r="U490" i="33"/>
  <c r="AF489" i="33"/>
  <c r="AE489" i="33"/>
  <c r="AD489" i="33"/>
  <c r="AC489" i="33"/>
  <c r="AB489" i="33"/>
  <c r="AA489" i="33"/>
  <c r="Z489" i="33"/>
  <c r="Y489" i="33"/>
  <c r="X489" i="33"/>
  <c r="U489" i="33"/>
  <c r="AF488" i="33"/>
  <c r="AE488" i="33"/>
  <c r="AD488" i="33"/>
  <c r="AC488" i="33"/>
  <c r="AB488" i="33"/>
  <c r="AA488" i="33"/>
  <c r="Z488" i="33"/>
  <c r="Y488" i="33"/>
  <c r="X488" i="33"/>
  <c r="U488" i="33"/>
  <c r="AF487" i="33"/>
  <c r="AE487" i="33"/>
  <c r="AD487" i="33"/>
  <c r="AC487" i="33"/>
  <c r="AB487" i="33"/>
  <c r="AA487" i="33"/>
  <c r="Z487" i="33"/>
  <c r="Y487" i="33"/>
  <c r="X487" i="33"/>
  <c r="U487" i="33"/>
  <c r="AF486" i="33"/>
  <c r="AE486" i="33"/>
  <c r="AD486" i="33"/>
  <c r="AC486" i="33"/>
  <c r="AB486" i="33"/>
  <c r="AA486" i="33"/>
  <c r="Z486" i="33"/>
  <c r="Y486" i="33"/>
  <c r="X486" i="33"/>
  <c r="U486" i="33"/>
  <c r="AF485" i="33"/>
  <c r="AE485" i="33"/>
  <c r="AD485" i="33"/>
  <c r="AC485" i="33"/>
  <c r="AB485" i="33"/>
  <c r="AA485" i="33"/>
  <c r="Z485" i="33"/>
  <c r="Y485" i="33"/>
  <c r="X485" i="33"/>
  <c r="U485" i="33"/>
  <c r="AF484" i="33"/>
  <c r="AE484" i="33"/>
  <c r="AD484" i="33"/>
  <c r="AC484" i="33"/>
  <c r="AB484" i="33"/>
  <c r="AA484" i="33"/>
  <c r="Z484" i="33"/>
  <c r="Y484" i="33"/>
  <c r="X484" i="33"/>
  <c r="U484" i="33"/>
  <c r="AF483" i="33"/>
  <c r="AE483" i="33"/>
  <c r="AD483" i="33"/>
  <c r="AC483" i="33"/>
  <c r="AB483" i="33"/>
  <c r="AA483" i="33"/>
  <c r="Z483" i="33"/>
  <c r="Y483" i="33"/>
  <c r="X483" i="33"/>
  <c r="U483" i="33"/>
  <c r="AF482" i="33"/>
  <c r="AE482" i="33"/>
  <c r="AD482" i="33"/>
  <c r="AC482" i="33"/>
  <c r="AB482" i="33"/>
  <c r="AA482" i="33"/>
  <c r="Z482" i="33"/>
  <c r="Y482" i="33"/>
  <c r="X482" i="33"/>
  <c r="U482" i="33"/>
  <c r="AF481" i="33"/>
  <c r="AE481" i="33"/>
  <c r="AD481" i="33"/>
  <c r="AC481" i="33"/>
  <c r="AB481" i="33"/>
  <c r="AA481" i="33"/>
  <c r="Z481" i="33"/>
  <c r="Y481" i="33"/>
  <c r="X481" i="33"/>
  <c r="U481" i="33"/>
  <c r="AF480" i="33"/>
  <c r="AE480" i="33"/>
  <c r="AD480" i="33"/>
  <c r="AC480" i="33"/>
  <c r="AB480" i="33"/>
  <c r="AA480" i="33"/>
  <c r="Z480" i="33"/>
  <c r="Y480" i="33"/>
  <c r="X480" i="33"/>
  <c r="U480" i="33"/>
  <c r="AF479" i="33"/>
  <c r="AE479" i="33"/>
  <c r="AD479" i="33"/>
  <c r="AC479" i="33"/>
  <c r="AB479" i="33"/>
  <c r="AA479" i="33"/>
  <c r="Z479" i="33"/>
  <c r="Y479" i="33"/>
  <c r="X479" i="33"/>
  <c r="U479" i="33"/>
  <c r="AF478" i="33"/>
  <c r="AE478" i="33"/>
  <c r="AD478" i="33"/>
  <c r="AC478" i="33"/>
  <c r="AB478" i="33"/>
  <c r="AA478" i="33"/>
  <c r="Z478" i="33"/>
  <c r="Y478" i="33"/>
  <c r="X478" i="33"/>
  <c r="U478" i="33"/>
  <c r="AF477" i="33"/>
  <c r="AE477" i="33"/>
  <c r="AD477" i="33"/>
  <c r="AC477" i="33"/>
  <c r="AB477" i="33"/>
  <c r="AA477" i="33"/>
  <c r="Z477" i="33"/>
  <c r="Y477" i="33"/>
  <c r="X477" i="33"/>
  <c r="U477" i="33"/>
  <c r="AF476" i="33"/>
  <c r="AE476" i="33"/>
  <c r="AD476" i="33"/>
  <c r="AC476" i="33"/>
  <c r="AB476" i="33"/>
  <c r="AA476" i="33"/>
  <c r="Z476" i="33"/>
  <c r="Y476" i="33"/>
  <c r="X476" i="33"/>
  <c r="U476" i="33"/>
  <c r="AF475" i="33"/>
  <c r="AE475" i="33"/>
  <c r="AD475" i="33"/>
  <c r="AC475" i="33"/>
  <c r="AB475" i="33"/>
  <c r="AA475" i="33"/>
  <c r="Z475" i="33"/>
  <c r="Y475" i="33"/>
  <c r="X475" i="33"/>
  <c r="U475" i="33"/>
  <c r="AF474" i="33"/>
  <c r="AE474" i="33"/>
  <c r="AD474" i="33"/>
  <c r="AC474" i="33"/>
  <c r="AB474" i="33"/>
  <c r="AA474" i="33"/>
  <c r="Z474" i="33"/>
  <c r="Y474" i="33"/>
  <c r="X474" i="33"/>
  <c r="U474" i="33"/>
  <c r="AF473" i="33"/>
  <c r="AE473" i="33"/>
  <c r="AD473" i="33"/>
  <c r="AC473" i="33"/>
  <c r="AB473" i="33"/>
  <c r="AA473" i="33"/>
  <c r="Z473" i="33"/>
  <c r="Y473" i="33"/>
  <c r="X473" i="33"/>
  <c r="U473" i="33"/>
  <c r="AF472" i="33"/>
  <c r="AE472" i="33"/>
  <c r="AD472" i="33"/>
  <c r="AC472" i="33"/>
  <c r="AB472" i="33"/>
  <c r="AA472" i="33"/>
  <c r="Z472" i="33"/>
  <c r="Y472" i="33"/>
  <c r="X472" i="33"/>
  <c r="U472" i="33"/>
  <c r="AF471" i="33"/>
  <c r="AE471" i="33"/>
  <c r="AD471" i="33"/>
  <c r="AC471" i="33"/>
  <c r="AB471" i="33"/>
  <c r="AA471" i="33"/>
  <c r="Z471" i="33"/>
  <c r="Y471" i="33"/>
  <c r="X471" i="33"/>
  <c r="U471" i="33"/>
  <c r="AF470" i="33"/>
  <c r="AE470" i="33"/>
  <c r="AD470" i="33"/>
  <c r="AC470" i="33"/>
  <c r="AB470" i="33"/>
  <c r="AA470" i="33"/>
  <c r="Z470" i="33"/>
  <c r="Y470" i="33"/>
  <c r="X470" i="33"/>
  <c r="U470" i="33"/>
  <c r="AF469" i="33"/>
  <c r="AE469" i="33"/>
  <c r="AD469" i="33"/>
  <c r="AC469" i="33"/>
  <c r="AB469" i="33"/>
  <c r="AA469" i="33"/>
  <c r="Z469" i="33"/>
  <c r="Y469" i="33"/>
  <c r="X469" i="33"/>
  <c r="U469" i="33"/>
  <c r="AF468" i="33"/>
  <c r="AE468" i="33"/>
  <c r="AD468" i="33"/>
  <c r="AC468" i="33"/>
  <c r="AB468" i="33"/>
  <c r="AA468" i="33"/>
  <c r="Z468" i="33"/>
  <c r="Y468" i="33"/>
  <c r="X468" i="33"/>
  <c r="U468" i="33"/>
  <c r="AF467" i="33"/>
  <c r="AE467" i="33"/>
  <c r="AD467" i="33"/>
  <c r="AC467" i="33"/>
  <c r="AB467" i="33"/>
  <c r="AA467" i="33"/>
  <c r="Z467" i="33"/>
  <c r="Y467" i="33"/>
  <c r="X467" i="33"/>
  <c r="U467" i="33"/>
  <c r="AF466" i="33"/>
  <c r="AE466" i="33"/>
  <c r="AD466" i="33"/>
  <c r="AC466" i="33"/>
  <c r="AB466" i="33"/>
  <c r="AA466" i="33"/>
  <c r="Z466" i="33"/>
  <c r="Y466" i="33"/>
  <c r="X466" i="33"/>
  <c r="U466" i="33"/>
  <c r="AF465" i="33"/>
  <c r="AE465" i="33"/>
  <c r="AD465" i="33"/>
  <c r="AC465" i="33"/>
  <c r="AB465" i="33"/>
  <c r="AA465" i="33"/>
  <c r="Z465" i="33"/>
  <c r="Y465" i="33"/>
  <c r="X465" i="33"/>
  <c r="U465" i="33"/>
  <c r="AF464" i="33"/>
  <c r="AE464" i="33"/>
  <c r="AD464" i="33"/>
  <c r="AC464" i="33"/>
  <c r="AB464" i="33"/>
  <c r="AA464" i="33"/>
  <c r="Z464" i="33"/>
  <c r="Y464" i="33"/>
  <c r="X464" i="33"/>
  <c r="U464" i="33"/>
  <c r="AF463" i="33"/>
  <c r="AE463" i="33"/>
  <c r="AD463" i="33"/>
  <c r="AC463" i="33"/>
  <c r="AB463" i="33"/>
  <c r="AA463" i="33"/>
  <c r="Z463" i="33"/>
  <c r="Y463" i="33"/>
  <c r="X463" i="33"/>
  <c r="U463" i="33"/>
  <c r="AF462" i="33"/>
  <c r="AE462" i="33"/>
  <c r="AD462" i="33"/>
  <c r="AC462" i="33"/>
  <c r="AB462" i="33"/>
  <c r="AA462" i="33"/>
  <c r="Z462" i="33"/>
  <c r="Y462" i="33"/>
  <c r="X462" i="33"/>
  <c r="U462" i="33"/>
  <c r="AF461" i="33"/>
  <c r="AE461" i="33"/>
  <c r="AD461" i="33"/>
  <c r="AC461" i="33"/>
  <c r="AB461" i="33"/>
  <c r="AA461" i="33"/>
  <c r="Z461" i="33"/>
  <c r="Y461" i="33"/>
  <c r="X461" i="33"/>
  <c r="U461" i="33"/>
  <c r="AF460" i="33"/>
  <c r="AE460" i="33"/>
  <c r="AD460" i="33"/>
  <c r="AC460" i="33"/>
  <c r="AB460" i="33"/>
  <c r="AA460" i="33"/>
  <c r="Z460" i="33"/>
  <c r="Y460" i="33"/>
  <c r="X460" i="33"/>
  <c r="U460" i="33"/>
  <c r="AF459" i="33"/>
  <c r="AE459" i="33"/>
  <c r="AD459" i="33"/>
  <c r="AC459" i="33"/>
  <c r="AB459" i="33"/>
  <c r="AA459" i="33"/>
  <c r="Z459" i="33"/>
  <c r="Y459" i="33"/>
  <c r="X459" i="33"/>
  <c r="U459" i="33"/>
  <c r="AF458" i="33"/>
  <c r="AE458" i="33"/>
  <c r="AD458" i="33"/>
  <c r="AC458" i="33"/>
  <c r="AB458" i="33"/>
  <c r="AA458" i="33"/>
  <c r="Z458" i="33"/>
  <c r="Y458" i="33"/>
  <c r="X458" i="33"/>
  <c r="U458" i="33"/>
  <c r="AF457" i="33"/>
  <c r="AE457" i="33"/>
  <c r="AD457" i="33"/>
  <c r="AC457" i="33"/>
  <c r="AB457" i="33"/>
  <c r="AA457" i="33"/>
  <c r="Z457" i="33"/>
  <c r="Y457" i="33"/>
  <c r="X457" i="33"/>
  <c r="U457" i="33"/>
  <c r="AF456" i="33"/>
  <c r="AE456" i="33"/>
  <c r="AD456" i="33"/>
  <c r="AC456" i="33"/>
  <c r="AB456" i="33"/>
  <c r="AA456" i="33"/>
  <c r="Z456" i="33"/>
  <c r="Y456" i="33"/>
  <c r="X456" i="33"/>
  <c r="U456" i="33"/>
  <c r="AF455" i="33"/>
  <c r="AE455" i="33"/>
  <c r="AD455" i="33"/>
  <c r="AC455" i="33"/>
  <c r="AB455" i="33"/>
  <c r="AA455" i="33"/>
  <c r="Z455" i="33"/>
  <c r="Y455" i="33"/>
  <c r="X455" i="33"/>
  <c r="U455" i="33"/>
  <c r="AF454" i="33"/>
  <c r="AE454" i="33"/>
  <c r="AD454" i="33"/>
  <c r="AC454" i="33"/>
  <c r="AB454" i="33"/>
  <c r="AA454" i="33"/>
  <c r="Z454" i="33"/>
  <c r="Y454" i="33"/>
  <c r="X454" i="33"/>
  <c r="U454" i="33"/>
  <c r="AF453" i="33"/>
  <c r="AE453" i="33"/>
  <c r="AD453" i="33"/>
  <c r="AC453" i="33"/>
  <c r="AB453" i="33"/>
  <c r="AA453" i="33"/>
  <c r="Z453" i="33"/>
  <c r="Y453" i="33"/>
  <c r="X453" i="33"/>
  <c r="U453" i="33"/>
  <c r="AF452" i="33"/>
  <c r="AE452" i="33"/>
  <c r="AD452" i="33"/>
  <c r="AC452" i="33"/>
  <c r="AB452" i="33"/>
  <c r="AA452" i="33"/>
  <c r="Z452" i="33"/>
  <c r="Y452" i="33"/>
  <c r="X452" i="33"/>
  <c r="U452" i="33"/>
  <c r="AF451" i="33"/>
  <c r="AE451" i="33"/>
  <c r="AD451" i="33"/>
  <c r="AC451" i="33"/>
  <c r="AB451" i="33"/>
  <c r="AA451" i="33"/>
  <c r="Z451" i="33"/>
  <c r="Y451" i="33"/>
  <c r="X451" i="33"/>
  <c r="U451" i="33"/>
  <c r="AF450" i="33"/>
  <c r="AE450" i="33"/>
  <c r="AD450" i="33"/>
  <c r="AC450" i="33"/>
  <c r="AB450" i="33"/>
  <c r="AA450" i="33"/>
  <c r="Z450" i="33"/>
  <c r="Y450" i="33"/>
  <c r="X450" i="33"/>
  <c r="U450" i="33"/>
  <c r="AF449" i="33"/>
  <c r="AE449" i="33"/>
  <c r="AD449" i="33"/>
  <c r="AC449" i="33"/>
  <c r="AB449" i="33"/>
  <c r="AA449" i="33"/>
  <c r="Z449" i="33"/>
  <c r="Y449" i="33"/>
  <c r="X449" i="33"/>
  <c r="U449" i="33"/>
  <c r="AF448" i="33"/>
  <c r="AE448" i="33"/>
  <c r="AD448" i="33"/>
  <c r="AC448" i="33"/>
  <c r="AB448" i="33"/>
  <c r="AA448" i="33"/>
  <c r="Z448" i="33"/>
  <c r="Y448" i="33"/>
  <c r="X448" i="33"/>
  <c r="U448" i="33"/>
  <c r="AF447" i="33"/>
  <c r="AE447" i="33"/>
  <c r="AD447" i="33"/>
  <c r="AC447" i="33"/>
  <c r="AB447" i="33"/>
  <c r="AA447" i="33"/>
  <c r="Z447" i="33"/>
  <c r="Y447" i="33"/>
  <c r="X447" i="33"/>
  <c r="U447" i="33"/>
  <c r="AF446" i="33"/>
  <c r="AE446" i="33"/>
  <c r="AD446" i="33"/>
  <c r="AC446" i="33"/>
  <c r="AB446" i="33"/>
  <c r="AA446" i="33"/>
  <c r="Z446" i="33"/>
  <c r="Y446" i="33"/>
  <c r="X446" i="33"/>
  <c r="U446" i="33"/>
  <c r="AF445" i="33"/>
  <c r="AE445" i="33"/>
  <c r="AD445" i="33"/>
  <c r="AC445" i="33"/>
  <c r="AB445" i="33"/>
  <c r="AA445" i="33"/>
  <c r="Z445" i="33"/>
  <c r="Y445" i="33"/>
  <c r="X445" i="33"/>
  <c r="U445" i="33"/>
  <c r="AF444" i="33"/>
  <c r="AE444" i="33"/>
  <c r="AD444" i="33"/>
  <c r="AC444" i="33"/>
  <c r="AB444" i="33"/>
  <c r="AA444" i="33"/>
  <c r="Z444" i="33"/>
  <c r="Y444" i="33"/>
  <c r="X444" i="33"/>
  <c r="U444" i="33"/>
  <c r="AF443" i="33"/>
  <c r="AE443" i="33"/>
  <c r="AD443" i="33"/>
  <c r="AC443" i="33"/>
  <c r="AB443" i="33"/>
  <c r="AA443" i="33"/>
  <c r="Z443" i="33"/>
  <c r="Y443" i="33"/>
  <c r="X443" i="33"/>
  <c r="U443" i="33"/>
  <c r="AF442" i="33"/>
  <c r="AE442" i="33"/>
  <c r="AD442" i="33"/>
  <c r="AC442" i="33"/>
  <c r="AB442" i="33"/>
  <c r="AA442" i="33"/>
  <c r="Z442" i="33"/>
  <c r="Y442" i="33"/>
  <c r="X442" i="33"/>
  <c r="U442" i="33"/>
  <c r="AF441" i="33"/>
  <c r="AE441" i="33"/>
  <c r="AD441" i="33"/>
  <c r="AC441" i="33"/>
  <c r="AB441" i="33"/>
  <c r="AA441" i="33"/>
  <c r="Z441" i="33"/>
  <c r="Y441" i="33"/>
  <c r="X441" i="33"/>
  <c r="U441" i="33"/>
  <c r="AF440" i="33"/>
  <c r="AE440" i="33"/>
  <c r="AD440" i="33"/>
  <c r="AC440" i="33"/>
  <c r="AB440" i="33"/>
  <c r="AA440" i="33"/>
  <c r="Z440" i="33"/>
  <c r="Y440" i="33"/>
  <c r="X440" i="33"/>
  <c r="U440" i="33"/>
  <c r="AF439" i="33"/>
  <c r="AE439" i="33"/>
  <c r="AD439" i="33"/>
  <c r="AC439" i="33"/>
  <c r="AB439" i="33"/>
  <c r="AA439" i="33"/>
  <c r="Z439" i="33"/>
  <c r="Y439" i="33"/>
  <c r="X439" i="33"/>
  <c r="U439" i="33"/>
  <c r="AF438" i="33"/>
  <c r="AE438" i="33"/>
  <c r="AD438" i="33"/>
  <c r="AC438" i="33"/>
  <c r="AB438" i="33"/>
  <c r="AA438" i="33"/>
  <c r="Z438" i="33"/>
  <c r="Y438" i="33"/>
  <c r="X438" i="33"/>
  <c r="U438" i="33"/>
  <c r="AF437" i="33"/>
  <c r="AE437" i="33"/>
  <c r="AD437" i="33"/>
  <c r="AC437" i="33"/>
  <c r="AB437" i="33"/>
  <c r="AA437" i="33"/>
  <c r="Z437" i="33"/>
  <c r="Y437" i="33"/>
  <c r="X437" i="33"/>
  <c r="U437" i="33"/>
  <c r="AF436" i="33"/>
  <c r="AE436" i="33"/>
  <c r="AD436" i="33"/>
  <c r="AC436" i="33"/>
  <c r="AB436" i="33"/>
  <c r="AA436" i="33"/>
  <c r="Z436" i="33"/>
  <c r="Y436" i="33"/>
  <c r="X436" i="33"/>
  <c r="U436" i="33"/>
  <c r="AF435" i="33"/>
  <c r="AE435" i="33"/>
  <c r="AD435" i="33"/>
  <c r="AC435" i="33"/>
  <c r="AB435" i="33"/>
  <c r="AA435" i="33"/>
  <c r="Z435" i="33"/>
  <c r="Y435" i="33"/>
  <c r="X435" i="33"/>
  <c r="U435" i="33"/>
  <c r="AF434" i="33"/>
  <c r="AE434" i="33"/>
  <c r="AD434" i="33"/>
  <c r="AC434" i="33"/>
  <c r="AB434" i="33"/>
  <c r="AA434" i="33"/>
  <c r="Z434" i="33"/>
  <c r="Y434" i="33"/>
  <c r="X434" i="33"/>
  <c r="U434" i="33"/>
  <c r="AF433" i="33"/>
  <c r="AE433" i="33"/>
  <c r="AD433" i="33"/>
  <c r="AC433" i="33"/>
  <c r="AB433" i="33"/>
  <c r="AA433" i="33"/>
  <c r="Z433" i="33"/>
  <c r="Y433" i="33"/>
  <c r="X433" i="33"/>
  <c r="U433" i="33"/>
  <c r="AF432" i="33"/>
  <c r="AE432" i="33"/>
  <c r="AD432" i="33"/>
  <c r="AC432" i="33"/>
  <c r="AB432" i="33"/>
  <c r="AA432" i="33"/>
  <c r="Z432" i="33"/>
  <c r="Y432" i="33"/>
  <c r="X432" i="33"/>
  <c r="U432" i="33"/>
  <c r="AF431" i="33"/>
  <c r="AE431" i="33"/>
  <c r="AD431" i="33"/>
  <c r="AC431" i="33"/>
  <c r="AB431" i="33"/>
  <c r="AA431" i="33"/>
  <c r="Z431" i="33"/>
  <c r="Y431" i="33"/>
  <c r="X431" i="33"/>
  <c r="U431" i="33"/>
  <c r="AF430" i="33"/>
  <c r="AE430" i="33"/>
  <c r="AD430" i="33"/>
  <c r="AC430" i="33"/>
  <c r="AB430" i="33"/>
  <c r="AA430" i="33"/>
  <c r="Z430" i="33"/>
  <c r="Y430" i="33"/>
  <c r="X430" i="33"/>
  <c r="U430" i="33"/>
  <c r="AF429" i="33"/>
  <c r="AE429" i="33"/>
  <c r="AD429" i="33"/>
  <c r="AC429" i="33"/>
  <c r="AB429" i="33"/>
  <c r="AA429" i="33"/>
  <c r="Z429" i="33"/>
  <c r="Y429" i="33"/>
  <c r="X429" i="33"/>
  <c r="U429" i="33"/>
  <c r="AF428" i="33"/>
  <c r="AE428" i="33"/>
  <c r="AD428" i="33"/>
  <c r="AC428" i="33"/>
  <c r="AB428" i="33"/>
  <c r="AA428" i="33"/>
  <c r="Z428" i="33"/>
  <c r="Y428" i="33"/>
  <c r="X428" i="33"/>
  <c r="U428" i="33"/>
  <c r="AF427" i="33"/>
  <c r="AE427" i="33"/>
  <c r="AD427" i="33"/>
  <c r="AC427" i="33"/>
  <c r="AB427" i="33"/>
  <c r="AA427" i="33"/>
  <c r="Z427" i="33"/>
  <c r="Y427" i="33"/>
  <c r="X427" i="33"/>
  <c r="U427" i="33"/>
  <c r="AF426" i="33"/>
  <c r="AE426" i="33"/>
  <c r="AD426" i="33"/>
  <c r="AC426" i="33"/>
  <c r="AB426" i="33"/>
  <c r="AA426" i="33"/>
  <c r="Z426" i="33"/>
  <c r="Y426" i="33"/>
  <c r="X426" i="33"/>
  <c r="U426" i="33"/>
  <c r="AF425" i="33"/>
  <c r="AE425" i="33"/>
  <c r="AD425" i="33"/>
  <c r="AC425" i="33"/>
  <c r="AB425" i="33"/>
  <c r="AA425" i="33"/>
  <c r="Z425" i="33"/>
  <c r="Y425" i="33"/>
  <c r="X425" i="33"/>
  <c r="U425" i="33"/>
  <c r="AF424" i="33"/>
  <c r="AE424" i="33"/>
  <c r="AD424" i="33"/>
  <c r="AC424" i="33"/>
  <c r="AB424" i="33"/>
  <c r="AA424" i="33"/>
  <c r="Z424" i="33"/>
  <c r="Y424" i="33"/>
  <c r="X424" i="33"/>
  <c r="U424" i="33"/>
  <c r="AF423" i="33"/>
  <c r="AE423" i="33"/>
  <c r="AD423" i="33"/>
  <c r="AC423" i="33"/>
  <c r="AB423" i="33"/>
  <c r="AA423" i="33"/>
  <c r="Z423" i="33"/>
  <c r="Y423" i="33"/>
  <c r="X423" i="33"/>
  <c r="U423" i="33"/>
  <c r="AF422" i="33"/>
  <c r="AE422" i="33"/>
  <c r="AD422" i="33"/>
  <c r="AC422" i="33"/>
  <c r="AB422" i="33"/>
  <c r="AA422" i="33"/>
  <c r="Z422" i="33"/>
  <c r="Y422" i="33"/>
  <c r="X422" i="33"/>
  <c r="U422" i="33"/>
  <c r="AF421" i="33"/>
  <c r="AE421" i="33"/>
  <c r="AD421" i="33"/>
  <c r="AC421" i="33"/>
  <c r="AB421" i="33"/>
  <c r="AA421" i="33"/>
  <c r="Z421" i="33"/>
  <c r="Y421" i="33"/>
  <c r="X421" i="33"/>
  <c r="U421" i="33"/>
  <c r="AF420" i="33"/>
  <c r="AE420" i="33"/>
  <c r="AD420" i="33"/>
  <c r="AC420" i="33"/>
  <c r="AB420" i="33"/>
  <c r="AA420" i="33"/>
  <c r="Z420" i="33"/>
  <c r="Y420" i="33"/>
  <c r="X420" i="33"/>
  <c r="U420" i="33"/>
  <c r="AF419" i="33"/>
  <c r="AE419" i="33"/>
  <c r="AD419" i="33"/>
  <c r="AC419" i="33"/>
  <c r="AB419" i="33"/>
  <c r="AA419" i="33"/>
  <c r="Z419" i="33"/>
  <c r="Y419" i="33"/>
  <c r="X419" i="33"/>
  <c r="U419" i="33"/>
  <c r="AF418" i="33"/>
  <c r="AE418" i="33"/>
  <c r="AD418" i="33"/>
  <c r="AC418" i="33"/>
  <c r="AB418" i="33"/>
  <c r="AA418" i="33"/>
  <c r="Z418" i="33"/>
  <c r="Y418" i="33"/>
  <c r="X418" i="33"/>
  <c r="U418" i="33"/>
  <c r="AF417" i="33"/>
  <c r="AE417" i="33"/>
  <c r="AD417" i="33"/>
  <c r="AC417" i="33"/>
  <c r="AB417" i="33"/>
  <c r="AA417" i="33"/>
  <c r="Z417" i="33"/>
  <c r="Y417" i="33"/>
  <c r="X417" i="33"/>
  <c r="U417" i="33"/>
  <c r="AF416" i="33"/>
  <c r="AE416" i="33"/>
  <c r="AD416" i="33"/>
  <c r="AC416" i="33"/>
  <c r="AB416" i="33"/>
  <c r="AA416" i="33"/>
  <c r="Z416" i="33"/>
  <c r="Y416" i="33"/>
  <c r="X416" i="33"/>
  <c r="U416" i="33"/>
  <c r="AF415" i="33"/>
  <c r="AE415" i="33"/>
  <c r="AD415" i="33"/>
  <c r="AC415" i="33"/>
  <c r="AB415" i="33"/>
  <c r="AA415" i="33"/>
  <c r="Z415" i="33"/>
  <c r="Y415" i="33"/>
  <c r="X415" i="33"/>
  <c r="U415" i="33"/>
  <c r="AF414" i="33"/>
  <c r="AE414" i="33"/>
  <c r="AD414" i="33"/>
  <c r="AC414" i="33"/>
  <c r="AB414" i="33"/>
  <c r="AA414" i="33"/>
  <c r="Z414" i="33"/>
  <c r="Y414" i="33"/>
  <c r="X414" i="33"/>
  <c r="U414" i="33"/>
  <c r="AF413" i="33"/>
  <c r="AE413" i="33"/>
  <c r="AD413" i="33"/>
  <c r="AC413" i="33"/>
  <c r="AB413" i="33"/>
  <c r="AA413" i="33"/>
  <c r="Z413" i="33"/>
  <c r="Y413" i="33"/>
  <c r="X413" i="33"/>
  <c r="U413" i="33"/>
  <c r="AF412" i="33"/>
  <c r="AE412" i="33"/>
  <c r="AD412" i="33"/>
  <c r="AC412" i="33"/>
  <c r="AB412" i="33"/>
  <c r="AA412" i="33"/>
  <c r="Z412" i="33"/>
  <c r="Y412" i="33"/>
  <c r="X412" i="33"/>
  <c r="U412" i="33"/>
  <c r="AF411" i="33"/>
  <c r="AE411" i="33"/>
  <c r="AD411" i="33"/>
  <c r="AC411" i="33"/>
  <c r="AB411" i="33"/>
  <c r="AA411" i="33"/>
  <c r="Z411" i="33"/>
  <c r="Y411" i="33"/>
  <c r="X411" i="33"/>
  <c r="U411" i="33"/>
  <c r="AF410" i="33"/>
  <c r="AE410" i="33"/>
  <c r="AD410" i="33"/>
  <c r="AC410" i="33"/>
  <c r="AB410" i="33"/>
  <c r="AA410" i="33"/>
  <c r="Z410" i="33"/>
  <c r="Y410" i="33"/>
  <c r="X410" i="33"/>
  <c r="U410" i="33"/>
  <c r="AF409" i="33"/>
  <c r="AE409" i="33"/>
  <c r="AD409" i="33"/>
  <c r="AC409" i="33"/>
  <c r="AB409" i="33"/>
  <c r="AA409" i="33"/>
  <c r="Z409" i="33"/>
  <c r="Y409" i="33"/>
  <c r="X409" i="33"/>
  <c r="U409" i="33"/>
  <c r="AF408" i="33"/>
  <c r="AE408" i="33"/>
  <c r="AD408" i="33"/>
  <c r="AC408" i="33"/>
  <c r="AB408" i="33"/>
  <c r="AA408" i="33"/>
  <c r="Z408" i="33"/>
  <c r="Y408" i="33"/>
  <c r="X408" i="33"/>
  <c r="U408" i="33"/>
  <c r="AF407" i="33"/>
  <c r="AE407" i="33"/>
  <c r="AD407" i="33"/>
  <c r="AC407" i="33"/>
  <c r="AB407" i="33"/>
  <c r="AA407" i="33"/>
  <c r="Z407" i="33"/>
  <c r="Y407" i="33"/>
  <c r="X407" i="33"/>
  <c r="U407" i="33"/>
  <c r="AF406" i="33"/>
  <c r="AE406" i="33"/>
  <c r="AD406" i="33"/>
  <c r="AC406" i="33"/>
  <c r="AB406" i="33"/>
  <c r="AA406" i="33"/>
  <c r="Z406" i="33"/>
  <c r="Y406" i="33"/>
  <c r="X406" i="33"/>
  <c r="U406" i="33"/>
  <c r="AF405" i="33"/>
  <c r="AE405" i="33"/>
  <c r="AD405" i="33"/>
  <c r="AC405" i="33"/>
  <c r="AB405" i="33"/>
  <c r="AA405" i="33"/>
  <c r="Z405" i="33"/>
  <c r="Y405" i="33"/>
  <c r="X405" i="33"/>
  <c r="U405" i="33"/>
  <c r="AF404" i="33"/>
  <c r="AE404" i="33"/>
  <c r="AD404" i="33"/>
  <c r="AC404" i="33"/>
  <c r="AB404" i="33"/>
  <c r="AA404" i="33"/>
  <c r="Z404" i="33"/>
  <c r="Y404" i="33"/>
  <c r="X404" i="33"/>
  <c r="U404" i="33"/>
  <c r="AF403" i="33"/>
  <c r="AE403" i="33"/>
  <c r="AD403" i="33"/>
  <c r="AC403" i="33"/>
  <c r="AB403" i="33"/>
  <c r="AA403" i="33"/>
  <c r="Z403" i="33"/>
  <c r="Y403" i="33"/>
  <c r="X403" i="33"/>
  <c r="U403" i="33"/>
  <c r="AF402" i="33"/>
  <c r="AE402" i="33"/>
  <c r="AD402" i="33"/>
  <c r="AC402" i="33"/>
  <c r="AB402" i="33"/>
  <c r="AA402" i="33"/>
  <c r="Z402" i="33"/>
  <c r="Y402" i="33"/>
  <c r="X402" i="33"/>
  <c r="U402" i="33"/>
  <c r="AF401" i="33"/>
  <c r="AE401" i="33"/>
  <c r="AD401" i="33"/>
  <c r="AC401" i="33"/>
  <c r="AB401" i="33"/>
  <c r="AA401" i="33"/>
  <c r="Z401" i="33"/>
  <c r="Y401" i="33"/>
  <c r="X401" i="33"/>
  <c r="U401" i="33"/>
  <c r="AF400" i="33"/>
  <c r="AE400" i="33"/>
  <c r="AD400" i="33"/>
  <c r="AC400" i="33"/>
  <c r="AB400" i="33"/>
  <c r="AA400" i="33"/>
  <c r="Z400" i="33"/>
  <c r="Y400" i="33"/>
  <c r="X400" i="33"/>
  <c r="U400" i="33"/>
  <c r="AF399" i="33"/>
  <c r="AE399" i="33"/>
  <c r="AD399" i="33"/>
  <c r="AC399" i="33"/>
  <c r="AB399" i="33"/>
  <c r="AA399" i="33"/>
  <c r="Z399" i="33"/>
  <c r="Y399" i="33"/>
  <c r="X399" i="33"/>
  <c r="U399" i="33"/>
  <c r="AF398" i="33"/>
  <c r="AE398" i="33"/>
  <c r="AD398" i="33"/>
  <c r="AC398" i="33"/>
  <c r="AB398" i="33"/>
  <c r="AA398" i="33"/>
  <c r="Z398" i="33"/>
  <c r="Y398" i="33"/>
  <c r="X398" i="33"/>
  <c r="U398" i="33"/>
  <c r="AF397" i="33"/>
  <c r="AE397" i="33"/>
  <c r="AD397" i="33"/>
  <c r="AC397" i="33"/>
  <c r="AB397" i="33"/>
  <c r="AA397" i="33"/>
  <c r="Z397" i="33"/>
  <c r="Y397" i="33"/>
  <c r="X397" i="33"/>
  <c r="U397" i="33"/>
  <c r="AF396" i="33"/>
  <c r="AE396" i="33"/>
  <c r="AD396" i="33"/>
  <c r="AC396" i="33"/>
  <c r="AB396" i="33"/>
  <c r="AA396" i="33"/>
  <c r="Z396" i="33"/>
  <c r="Y396" i="33"/>
  <c r="X396" i="33"/>
  <c r="U396" i="33"/>
  <c r="AF395" i="33"/>
  <c r="AE395" i="33"/>
  <c r="AD395" i="33"/>
  <c r="AC395" i="33"/>
  <c r="AB395" i="33"/>
  <c r="AA395" i="33"/>
  <c r="Z395" i="33"/>
  <c r="Y395" i="33"/>
  <c r="X395" i="33"/>
  <c r="U395" i="33"/>
  <c r="AF394" i="33"/>
  <c r="AE394" i="33"/>
  <c r="AD394" i="33"/>
  <c r="AC394" i="33"/>
  <c r="AB394" i="33"/>
  <c r="AA394" i="33"/>
  <c r="Z394" i="33"/>
  <c r="Y394" i="33"/>
  <c r="X394" i="33"/>
  <c r="U394" i="33"/>
  <c r="AF393" i="33"/>
  <c r="AE393" i="33"/>
  <c r="AD393" i="33"/>
  <c r="AC393" i="33"/>
  <c r="AB393" i="33"/>
  <c r="AA393" i="33"/>
  <c r="Z393" i="33"/>
  <c r="Y393" i="33"/>
  <c r="X393" i="33"/>
  <c r="U393" i="33"/>
  <c r="AF392" i="33"/>
  <c r="AE392" i="33"/>
  <c r="AD392" i="33"/>
  <c r="AC392" i="33"/>
  <c r="AB392" i="33"/>
  <c r="AA392" i="33"/>
  <c r="Z392" i="33"/>
  <c r="Y392" i="33"/>
  <c r="X392" i="33"/>
  <c r="U392" i="33"/>
  <c r="AF391" i="33"/>
  <c r="AE391" i="33"/>
  <c r="AD391" i="33"/>
  <c r="AC391" i="33"/>
  <c r="AB391" i="33"/>
  <c r="AA391" i="33"/>
  <c r="Z391" i="33"/>
  <c r="Y391" i="33"/>
  <c r="X391" i="33"/>
  <c r="U391" i="33"/>
  <c r="AF390" i="33"/>
  <c r="AE390" i="33"/>
  <c r="AD390" i="33"/>
  <c r="AC390" i="33"/>
  <c r="AB390" i="33"/>
  <c r="AA390" i="33"/>
  <c r="Z390" i="33"/>
  <c r="Y390" i="33"/>
  <c r="X390" i="33"/>
  <c r="U390" i="33"/>
  <c r="AF389" i="33"/>
  <c r="AE389" i="33"/>
  <c r="AD389" i="33"/>
  <c r="AC389" i="33"/>
  <c r="AB389" i="33"/>
  <c r="AA389" i="33"/>
  <c r="Z389" i="33"/>
  <c r="Y389" i="33"/>
  <c r="X389" i="33"/>
  <c r="U389" i="33"/>
  <c r="AF388" i="33"/>
  <c r="AE388" i="33"/>
  <c r="AD388" i="33"/>
  <c r="AC388" i="33"/>
  <c r="AB388" i="33"/>
  <c r="AA388" i="33"/>
  <c r="Z388" i="33"/>
  <c r="Y388" i="33"/>
  <c r="X388" i="33"/>
  <c r="U388" i="33"/>
  <c r="AF387" i="33"/>
  <c r="AE387" i="33"/>
  <c r="AD387" i="33"/>
  <c r="AC387" i="33"/>
  <c r="AB387" i="33"/>
  <c r="AA387" i="33"/>
  <c r="Z387" i="33"/>
  <c r="Y387" i="33"/>
  <c r="X387" i="33"/>
  <c r="U387" i="33"/>
  <c r="AF386" i="33"/>
  <c r="AE386" i="33"/>
  <c r="AD386" i="33"/>
  <c r="AC386" i="33"/>
  <c r="AB386" i="33"/>
  <c r="AA386" i="33"/>
  <c r="Z386" i="33"/>
  <c r="Y386" i="33"/>
  <c r="X386" i="33"/>
  <c r="U386" i="33"/>
  <c r="AF385" i="33"/>
  <c r="AE385" i="33"/>
  <c r="AD385" i="33"/>
  <c r="AC385" i="33"/>
  <c r="AB385" i="33"/>
  <c r="AA385" i="33"/>
  <c r="Z385" i="33"/>
  <c r="Y385" i="33"/>
  <c r="X385" i="33"/>
  <c r="U385" i="33"/>
  <c r="AF384" i="33"/>
  <c r="AE384" i="33"/>
  <c r="AD384" i="33"/>
  <c r="AC384" i="33"/>
  <c r="AB384" i="33"/>
  <c r="AA384" i="33"/>
  <c r="Z384" i="33"/>
  <c r="Y384" i="33"/>
  <c r="X384" i="33"/>
  <c r="U384" i="33"/>
  <c r="AF383" i="33"/>
  <c r="AE383" i="33"/>
  <c r="AD383" i="33"/>
  <c r="AC383" i="33"/>
  <c r="AB383" i="33"/>
  <c r="AA383" i="33"/>
  <c r="Z383" i="33"/>
  <c r="Y383" i="33"/>
  <c r="X383" i="33"/>
  <c r="U383" i="33"/>
  <c r="AF382" i="33"/>
  <c r="AE382" i="33"/>
  <c r="AD382" i="33"/>
  <c r="AC382" i="33"/>
  <c r="AB382" i="33"/>
  <c r="AA382" i="33"/>
  <c r="Z382" i="33"/>
  <c r="Y382" i="33"/>
  <c r="X382" i="33"/>
  <c r="U382" i="33"/>
  <c r="AF381" i="33"/>
  <c r="AE381" i="33"/>
  <c r="AD381" i="33"/>
  <c r="AC381" i="33"/>
  <c r="AB381" i="33"/>
  <c r="AA381" i="33"/>
  <c r="Z381" i="33"/>
  <c r="Y381" i="33"/>
  <c r="X381" i="33"/>
  <c r="U381" i="33"/>
  <c r="AF380" i="33"/>
  <c r="AE380" i="33"/>
  <c r="AD380" i="33"/>
  <c r="AC380" i="33"/>
  <c r="AB380" i="33"/>
  <c r="AA380" i="33"/>
  <c r="Z380" i="33"/>
  <c r="Y380" i="33"/>
  <c r="X380" i="33"/>
  <c r="U380" i="33"/>
  <c r="AF379" i="33"/>
  <c r="AE379" i="33"/>
  <c r="AD379" i="33"/>
  <c r="AC379" i="33"/>
  <c r="AB379" i="33"/>
  <c r="AA379" i="33"/>
  <c r="Z379" i="33"/>
  <c r="Y379" i="33"/>
  <c r="X379" i="33"/>
  <c r="U379" i="33"/>
  <c r="AF378" i="33"/>
  <c r="AE378" i="33"/>
  <c r="AD378" i="33"/>
  <c r="AC378" i="33"/>
  <c r="AB378" i="33"/>
  <c r="AA378" i="33"/>
  <c r="Z378" i="33"/>
  <c r="Y378" i="33"/>
  <c r="X378" i="33"/>
  <c r="U378" i="33"/>
  <c r="AF377" i="33"/>
  <c r="AE377" i="33"/>
  <c r="AD377" i="33"/>
  <c r="AC377" i="33"/>
  <c r="AB377" i="33"/>
  <c r="AA377" i="33"/>
  <c r="Z377" i="33"/>
  <c r="Y377" i="33"/>
  <c r="X377" i="33"/>
  <c r="U377" i="33"/>
  <c r="AF376" i="33"/>
  <c r="AE376" i="33"/>
  <c r="AD376" i="33"/>
  <c r="AC376" i="33"/>
  <c r="AB376" i="33"/>
  <c r="AA376" i="33"/>
  <c r="Z376" i="33"/>
  <c r="Y376" i="33"/>
  <c r="X376" i="33"/>
  <c r="U376" i="33"/>
  <c r="AF375" i="33"/>
  <c r="AE375" i="33"/>
  <c r="AD375" i="33"/>
  <c r="AC375" i="33"/>
  <c r="AB375" i="33"/>
  <c r="AA375" i="33"/>
  <c r="Z375" i="33"/>
  <c r="Y375" i="33"/>
  <c r="X375" i="33"/>
  <c r="U375" i="33"/>
  <c r="AF374" i="33"/>
  <c r="AE374" i="33"/>
  <c r="AD374" i="33"/>
  <c r="AC374" i="33"/>
  <c r="AB374" i="33"/>
  <c r="AA374" i="33"/>
  <c r="Z374" i="33"/>
  <c r="Y374" i="33"/>
  <c r="X374" i="33"/>
  <c r="U374" i="33"/>
  <c r="AF373" i="33"/>
  <c r="AE373" i="33"/>
  <c r="AD373" i="33"/>
  <c r="AC373" i="33"/>
  <c r="AB373" i="33"/>
  <c r="AA373" i="33"/>
  <c r="Z373" i="33"/>
  <c r="Y373" i="33"/>
  <c r="X373" i="33"/>
  <c r="U373" i="33"/>
  <c r="AF372" i="33"/>
  <c r="AE372" i="33"/>
  <c r="AD372" i="33"/>
  <c r="AC372" i="33"/>
  <c r="AB372" i="33"/>
  <c r="AA372" i="33"/>
  <c r="Z372" i="33"/>
  <c r="Y372" i="33"/>
  <c r="X372" i="33"/>
  <c r="U372" i="33"/>
  <c r="AF371" i="33"/>
  <c r="AE371" i="33"/>
  <c r="AD371" i="33"/>
  <c r="AC371" i="33"/>
  <c r="AB371" i="33"/>
  <c r="AA371" i="33"/>
  <c r="Z371" i="33"/>
  <c r="Y371" i="33"/>
  <c r="X371" i="33"/>
  <c r="U371" i="33"/>
  <c r="AF370" i="33"/>
  <c r="AE370" i="33"/>
  <c r="AD370" i="33"/>
  <c r="AC370" i="33"/>
  <c r="AB370" i="33"/>
  <c r="AA370" i="33"/>
  <c r="Z370" i="33"/>
  <c r="Y370" i="33"/>
  <c r="X370" i="33"/>
  <c r="U370" i="33"/>
  <c r="AF369" i="33"/>
  <c r="AE369" i="33"/>
  <c r="AD369" i="33"/>
  <c r="AC369" i="33"/>
  <c r="AB369" i="33"/>
  <c r="AA369" i="33"/>
  <c r="Z369" i="33"/>
  <c r="Y369" i="33"/>
  <c r="X369" i="33"/>
  <c r="U369" i="33"/>
  <c r="AF368" i="33"/>
  <c r="AE368" i="33"/>
  <c r="AD368" i="33"/>
  <c r="AC368" i="33"/>
  <c r="AB368" i="33"/>
  <c r="AA368" i="33"/>
  <c r="Z368" i="33"/>
  <c r="Y368" i="33"/>
  <c r="X368" i="33"/>
  <c r="U368" i="33"/>
  <c r="AF367" i="33"/>
  <c r="AE367" i="33"/>
  <c r="AD367" i="33"/>
  <c r="AC367" i="33"/>
  <c r="AB367" i="33"/>
  <c r="AA367" i="33"/>
  <c r="Z367" i="33"/>
  <c r="Y367" i="33"/>
  <c r="X367" i="33"/>
  <c r="U367" i="33"/>
  <c r="AF366" i="33"/>
  <c r="AE366" i="33"/>
  <c r="AD366" i="33"/>
  <c r="AC366" i="33"/>
  <c r="AB366" i="33"/>
  <c r="AA366" i="33"/>
  <c r="Z366" i="33"/>
  <c r="Y366" i="33"/>
  <c r="X366" i="33"/>
  <c r="U366" i="33"/>
  <c r="AF365" i="33"/>
  <c r="AE365" i="33"/>
  <c r="AD365" i="33"/>
  <c r="AC365" i="33"/>
  <c r="AB365" i="33"/>
  <c r="AA365" i="33"/>
  <c r="Z365" i="33"/>
  <c r="Y365" i="33"/>
  <c r="X365" i="33"/>
  <c r="U365" i="33"/>
  <c r="AF364" i="33"/>
  <c r="AE364" i="33"/>
  <c r="AD364" i="33"/>
  <c r="AC364" i="33"/>
  <c r="AB364" i="33"/>
  <c r="AA364" i="33"/>
  <c r="Z364" i="33"/>
  <c r="Y364" i="33"/>
  <c r="X364" i="33"/>
  <c r="U364" i="33"/>
  <c r="AF363" i="33"/>
  <c r="AE363" i="33"/>
  <c r="AD363" i="33"/>
  <c r="AC363" i="33"/>
  <c r="AB363" i="33"/>
  <c r="AA363" i="33"/>
  <c r="Z363" i="33"/>
  <c r="Y363" i="33"/>
  <c r="X363" i="33"/>
  <c r="U363" i="33"/>
  <c r="AF362" i="33"/>
  <c r="AE362" i="33"/>
  <c r="AD362" i="33"/>
  <c r="AC362" i="33"/>
  <c r="AB362" i="33"/>
  <c r="AA362" i="33"/>
  <c r="Z362" i="33"/>
  <c r="Y362" i="33"/>
  <c r="X362" i="33"/>
  <c r="U362" i="33"/>
  <c r="AF361" i="33"/>
  <c r="AE361" i="33"/>
  <c r="AD361" i="33"/>
  <c r="AC361" i="33"/>
  <c r="AB361" i="33"/>
  <c r="AA361" i="33"/>
  <c r="Z361" i="33"/>
  <c r="Y361" i="33"/>
  <c r="X361" i="33"/>
  <c r="U361" i="33"/>
  <c r="AF360" i="33"/>
  <c r="AE360" i="33"/>
  <c r="AD360" i="33"/>
  <c r="AC360" i="33"/>
  <c r="AB360" i="33"/>
  <c r="AA360" i="33"/>
  <c r="Z360" i="33"/>
  <c r="Y360" i="33"/>
  <c r="X360" i="33"/>
  <c r="U360" i="33"/>
  <c r="AF359" i="33"/>
  <c r="AE359" i="33"/>
  <c r="AD359" i="33"/>
  <c r="AC359" i="33"/>
  <c r="AB359" i="33"/>
  <c r="AA359" i="33"/>
  <c r="Z359" i="33"/>
  <c r="Y359" i="33"/>
  <c r="X359" i="33"/>
  <c r="U359" i="33"/>
  <c r="AF358" i="33"/>
  <c r="AE358" i="33"/>
  <c r="AD358" i="33"/>
  <c r="AC358" i="33"/>
  <c r="AB358" i="33"/>
  <c r="AA358" i="33"/>
  <c r="Z358" i="33"/>
  <c r="Y358" i="33"/>
  <c r="X358" i="33"/>
  <c r="U358" i="33"/>
  <c r="AF357" i="33"/>
  <c r="AE357" i="33"/>
  <c r="AD357" i="33"/>
  <c r="AC357" i="33"/>
  <c r="AB357" i="33"/>
  <c r="AA357" i="33"/>
  <c r="Z357" i="33"/>
  <c r="Y357" i="33"/>
  <c r="X357" i="33"/>
  <c r="U357" i="33"/>
  <c r="AF356" i="33"/>
  <c r="AE356" i="33"/>
  <c r="AD356" i="33"/>
  <c r="AC356" i="33"/>
  <c r="AB356" i="33"/>
  <c r="AA356" i="33"/>
  <c r="Z356" i="33"/>
  <c r="Y356" i="33"/>
  <c r="X356" i="33"/>
  <c r="U356" i="33"/>
  <c r="AF355" i="33"/>
  <c r="AE355" i="33"/>
  <c r="AD355" i="33"/>
  <c r="AC355" i="33"/>
  <c r="AB355" i="33"/>
  <c r="AA355" i="33"/>
  <c r="Z355" i="33"/>
  <c r="Y355" i="33"/>
  <c r="X355" i="33"/>
  <c r="U355" i="33"/>
  <c r="AF354" i="33"/>
  <c r="AE354" i="33"/>
  <c r="AD354" i="33"/>
  <c r="AC354" i="33"/>
  <c r="AB354" i="33"/>
  <c r="AA354" i="33"/>
  <c r="Z354" i="33"/>
  <c r="Y354" i="33"/>
  <c r="X354" i="33"/>
  <c r="U354" i="33"/>
  <c r="AF353" i="33"/>
  <c r="AE353" i="33"/>
  <c r="AD353" i="33"/>
  <c r="AC353" i="33"/>
  <c r="AB353" i="33"/>
  <c r="AA353" i="33"/>
  <c r="Z353" i="33"/>
  <c r="Y353" i="33"/>
  <c r="X353" i="33"/>
  <c r="U353" i="33"/>
  <c r="AF352" i="33"/>
  <c r="AE352" i="33"/>
  <c r="AD352" i="33"/>
  <c r="AC352" i="33"/>
  <c r="AB352" i="33"/>
  <c r="AA352" i="33"/>
  <c r="Z352" i="33"/>
  <c r="Y352" i="33"/>
  <c r="X352" i="33"/>
  <c r="U352" i="33"/>
  <c r="AF351" i="33"/>
  <c r="AE351" i="33"/>
  <c r="AD351" i="33"/>
  <c r="AC351" i="33"/>
  <c r="AB351" i="33"/>
  <c r="AA351" i="33"/>
  <c r="Z351" i="33"/>
  <c r="Y351" i="33"/>
  <c r="X351" i="33"/>
  <c r="U351" i="33"/>
  <c r="AF350" i="33"/>
  <c r="AE350" i="33"/>
  <c r="AD350" i="33"/>
  <c r="AC350" i="33"/>
  <c r="AB350" i="33"/>
  <c r="AA350" i="33"/>
  <c r="Z350" i="33"/>
  <c r="Y350" i="33"/>
  <c r="X350" i="33"/>
  <c r="U350" i="33"/>
  <c r="AF349" i="33"/>
  <c r="AE349" i="33"/>
  <c r="AD349" i="33"/>
  <c r="AC349" i="33"/>
  <c r="AB349" i="33"/>
  <c r="AA349" i="33"/>
  <c r="Z349" i="33"/>
  <c r="Y349" i="33"/>
  <c r="X349" i="33"/>
  <c r="U349" i="33"/>
  <c r="AF348" i="33"/>
  <c r="AE348" i="33"/>
  <c r="AD348" i="33"/>
  <c r="AC348" i="33"/>
  <c r="AB348" i="33"/>
  <c r="AA348" i="33"/>
  <c r="Z348" i="33"/>
  <c r="Y348" i="33"/>
  <c r="X348" i="33"/>
  <c r="U348" i="33"/>
  <c r="AF347" i="33"/>
  <c r="AE347" i="33"/>
  <c r="AD347" i="33"/>
  <c r="AC347" i="33"/>
  <c r="AB347" i="33"/>
  <c r="AA347" i="33"/>
  <c r="Z347" i="33"/>
  <c r="Y347" i="33"/>
  <c r="X347" i="33"/>
  <c r="U347" i="33"/>
  <c r="AF346" i="33"/>
  <c r="AE346" i="33"/>
  <c r="AD346" i="33"/>
  <c r="AC346" i="33"/>
  <c r="AB346" i="33"/>
  <c r="AA346" i="33"/>
  <c r="Z346" i="33"/>
  <c r="Y346" i="33"/>
  <c r="X346" i="33"/>
  <c r="U346" i="33"/>
  <c r="AF345" i="33"/>
  <c r="AE345" i="33"/>
  <c r="AD345" i="33"/>
  <c r="AC345" i="33"/>
  <c r="AB345" i="33"/>
  <c r="AA345" i="33"/>
  <c r="Z345" i="33"/>
  <c r="Y345" i="33"/>
  <c r="X345" i="33"/>
  <c r="U345" i="33"/>
  <c r="AF344" i="33"/>
  <c r="AE344" i="33"/>
  <c r="AD344" i="33"/>
  <c r="AC344" i="33"/>
  <c r="AB344" i="33"/>
  <c r="AA344" i="33"/>
  <c r="Z344" i="33"/>
  <c r="Y344" i="33"/>
  <c r="X344" i="33"/>
  <c r="U344" i="33"/>
  <c r="AF343" i="33"/>
  <c r="AE343" i="33"/>
  <c r="AD343" i="33"/>
  <c r="AC343" i="33"/>
  <c r="AB343" i="33"/>
  <c r="AA343" i="33"/>
  <c r="Z343" i="33"/>
  <c r="Y343" i="33"/>
  <c r="X343" i="33"/>
  <c r="U343" i="33"/>
  <c r="AF342" i="33"/>
  <c r="AE342" i="33"/>
  <c r="AD342" i="33"/>
  <c r="AC342" i="33"/>
  <c r="AB342" i="33"/>
  <c r="AA342" i="33"/>
  <c r="Z342" i="33"/>
  <c r="Y342" i="33"/>
  <c r="X342" i="33"/>
  <c r="U342" i="33"/>
  <c r="AF341" i="33"/>
  <c r="AE341" i="33"/>
  <c r="AD341" i="33"/>
  <c r="AC341" i="33"/>
  <c r="AB341" i="33"/>
  <c r="AA341" i="33"/>
  <c r="Z341" i="33"/>
  <c r="Y341" i="33"/>
  <c r="X341" i="33"/>
  <c r="U341" i="33"/>
  <c r="AF340" i="33"/>
  <c r="AE340" i="33"/>
  <c r="AD340" i="33"/>
  <c r="AC340" i="33"/>
  <c r="AB340" i="33"/>
  <c r="AA340" i="33"/>
  <c r="Z340" i="33"/>
  <c r="Y340" i="33"/>
  <c r="X340" i="33"/>
  <c r="U340" i="33"/>
  <c r="AF339" i="33"/>
  <c r="AE339" i="33"/>
  <c r="AD339" i="33"/>
  <c r="AC339" i="33"/>
  <c r="AB339" i="33"/>
  <c r="AA339" i="33"/>
  <c r="Z339" i="33"/>
  <c r="Y339" i="33"/>
  <c r="X339" i="33"/>
  <c r="U339" i="33"/>
  <c r="AF338" i="33"/>
  <c r="AE338" i="33"/>
  <c r="AD338" i="33"/>
  <c r="AC338" i="33"/>
  <c r="AB338" i="33"/>
  <c r="AA338" i="33"/>
  <c r="Z338" i="33"/>
  <c r="Y338" i="33"/>
  <c r="X338" i="33"/>
  <c r="U338" i="33"/>
  <c r="AF337" i="33"/>
  <c r="AE337" i="33"/>
  <c r="AD337" i="33"/>
  <c r="AC337" i="33"/>
  <c r="AB337" i="33"/>
  <c r="AA337" i="33"/>
  <c r="Z337" i="33"/>
  <c r="Y337" i="33"/>
  <c r="X337" i="33"/>
  <c r="U337" i="33"/>
  <c r="AF336" i="33"/>
  <c r="AE336" i="33"/>
  <c r="AD336" i="33"/>
  <c r="AC336" i="33"/>
  <c r="AB336" i="33"/>
  <c r="AA336" i="33"/>
  <c r="Z336" i="33"/>
  <c r="Y336" i="33"/>
  <c r="X336" i="33"/>
  <c r="U336" i="33"/>
  <c r="AF335" i="33"/>
  <c r="AE335" i="33"/>
  <c r="AD335" i="33"/>
  <c r="AC335" i="33"/>
  <c r="AB335" i="33"/>
  <c r="AA335" i="33"/>
  <c r="Z335" i="33"/>
  <c r="Y335" i="33"/>
  <c r="X335" i="33"/>
  <c r="U335" i="33"/>
  <c r="AF334" i="33"/>
  <c r="AE334" i="33"/>
  <c r="AD334" i="33"/>
  <c r="AC334" i="33"/>
  <c r="AB334" i="33"/>
  <c r="AA334" i="33"/>
  <c r="Z334" i="33"/>
  <c r="Y334" i="33"/>
  <c r="X334" i="33"/>
  <c r="U334" i="33"/>
  <c r="AF333" i="33"/>
  <c r="AE333" i="33"/>
  <c r="AD333" i="33"/>
  <c r="AC333" i="33"/>
  <c r="AB333" i="33"/>
  <c r="AA333" i="33"/>
  <c r="Z333" i="33"/>
  <c r="Y333" i="33"/>
  <c r="X333" i="33"/>
  <c r="U333" i="33"/>
  <c r="AF332" i="33"/>
  <c r="AE332" i="33"/>
  <c r="AD332" i="33"/>
  <c r="AC332" i="33"/>
  <c r="AB332" i="33"/>
  <c r="AA332" i="33"/>
  <c r="Z332" i="33"/>
  <c r="Y332" i="33"/>
  <c r="X332" i="33"/>
  <c r="U332" i="33"/>
  <c r="AF331" i="33"/>
  <c r="AE331" i="33"/>
  <c r="AD331" i="33"/>
  <c r="AC331" i="33"/>
  <c r="AB331" i="33"/>
  <c r="AA331" i="33"/>
  <c r="Z331" i="33"/>
  <c r="Y331" i="33"/>
  <c r="X331" i="33"/>
  <c r="U331" i="33"/>
  <c r="AF330" i="33"/>
  <c r="AE330" i="33"/>
  <c r="AD330" i="33"/>
  <c r="AC330" i="33"/>
  <c r="AB330" i="33"/>
  <c r="AA330" i="33"/>
  <c r="Z330" i="33"/>
  <c r="Y330" i="33"/>
  <c r="X330" i="33"/>
  <c r="U330" i="33"/>
  <c r="AF329" i="33"/>
  <c r="AE329" i="33"/>
  <c r="AD329" i="33"/>
  <c r="AC329" i="33"/>
  <c r="AB329" i="33"/>
  <c r="AA329" i="33"/>
  <c r="Z329" i="33"/>
  <c r="Y329" i="33"/>
  <c r="X329" i="33"/>
  <c r="U329" i="33"/>
  <c r="AF328" i="33"/>
  <c r="AE328" i="33"/>
  <c r="AD328" i="33"/>
  <c r="AC328" i="33"/>
  <c r="AB328" i="33"/>
  <c r="AA328" i="33"/>
  <c r="Z328" i="33"/>
  <c r="Y328" i="33"/>
  <c r="X328" i="33"/>
  <c r="U328" i="33"/>
  <c r="AF327" i="33"/>
  <c r="AE327" i="33"/>
  <c r="AD327" i="33"/>
  <c r="AC327" i="33"/>
  <c r="AB327" i="33"/>
  <c r="AA327" i="33"/>
  <c r="Z327" i="33"/>
  <c r="Y327" i="33"/>
  <c r="X327" i="33"/>
  <c r="U327" i="33"/>
  <c r="AF326" i="33"/>
  <c r="AE326" i="33"/>
  <c r="AD326" i="33"/>
  <c r="AC326" i="33"/>
  <c r="AB326" i="33"/>
  <c r="AA326" i="33"/>
  <c r="Z326" i="33"/>
  <c r="Y326" i="33"/>
  <c r="X326" i="33"/>
  <c r="U326" i="33"/>
  <c r="AF325" i="33"/>
  <c r="AE325" i="33"/>
  <c r="AD325" i="33"/>
  <c r="AC325" i="33"/>
  <c r="AB325" i="33"/>
  <c r="AA325" i="33"/>
  <c r="Z325" i="33"/>
  <c r="Y325" i="33"/>
  <c r="X325" i="33"/>
  <c r="U325" i="33"/>
  <c r="AF324" i="33"/>
  <c r="AE324" i="33"/>
  <c r="AD324" i="33"/>
  <c r="AC324" i="33"/>
  <c r="AB324" i="33"/>
  <c r="AA324" i="33"/>
  <c r="Z324" i="33"/>
  <c r="Y324" i="33"/>
  <c r="X324" i="33"/>
  <c r="U324" i="33"/>
  <c r="AF323" i="33"/>
  <c r="AE323" i="33"/>
  <c r="AD323" i="33"/>
  <c r="AC323" i="33"/>
  <c r="AB323" i="33"/>
  <c r="AA323" i="33"/>
  <c r="Z323" i="33"/>
  <c r="Y323" i="33"/>
  <c r="X323" i="33"/>
  <c r="U323" i="33"/>
  <c r="AF322" i="33"/>
  <c r="AE322" i="33"/>
  <c r="AD322" i="33"/>
  <c r="AC322" i="33"/>
  <c r="AB322" i="33"/>
  <c r="AA322" i="33"/>
  <c r="Z322" i="33"/>
  <c r="Y322" i="33"/>
  <c r="X322" i="33"/>
  <c r="U322" i="33"/>
  <c r="AF321" i="33"/>
  <c r="AE321" i="33"/>
  <c r="AD321" i="33"/>
  <c r="AC321" i="33"/>
  <c r="AB321" i="33"/>
  <c r="AA321" i="33"/>
  <c r="Z321" i="33"/>
  <c r="Y321" i="33"/>
  <c r="X321" i="33"/>
  <c r="U321" i="33"/>
  <c r="AF320" i="33"/>
  <c r="AE320" i="33"/>
  <c r="AD320" i="33"/>
  <c r="AC320" i="33"/>
  <c r="AB320" i="33"/>
  <c r="AA320" i="33"/>
  <c r="Z320" i="33"/>
  <c r="Y320" i="33"/>
  <c r="X320" i="33"/>
  <c r="U320" i="33"/>
  <c r="AF319" i="33"/>
  <c r="AE319" i="33"/>
  <c r="AD319" i="33"/>
  <c r="AC319" i="33"/>
  <c r="AB319" i="33"/>
  <c r="AA319" i="33"/>
  <c r="Z319" i="33"/>
  <c r="Y319" i="33"/>
  <c r="X319" i="33"/>
  <c r="U319" i="33"/>
  <c r="AF318" i="33"/>
  <c r="AE318" i="33"/>
  <c r="AD318" i="33"/>
  <c r="AC318" i="33"/>
  <c r="AB318" i="33"/>
  <c r="AA318" i="33"/>
  <c r="Z318" i="33"/>
  <c r="Y318" i="33"/>
  <c r="X318" i="33"/>
  <c r="U318" i="33"/>
  <c r="AF317" i="33"/>
  <c r="AE317" i="33"/>
  <c r="AD317" i="33"/>
  <c r="AC317" i="33"/>
  <c r="AB317" i="33"/>
  <c r="AA317" i="33"/>
  <c r="Z317" i="33"/>
  <c r="Y317" i="33"/>
  <c r="X317" i="33"/>
  <c r="U317" i="33"/>
  <c r="AF316" i="33"/>
  <c r="AE316" i="33"/>
  <c r="AD316" i="33"/>
  <c r="AC316" i="33"/>
  <c r="AB316" i="33"/>
  <c r="AA316" i="33"/>
  <c r="Z316" i="33"/>
  <c r="Y316" i="33"/>
  <c r="X316" i="33"/>
  <c r="U316" i="33"/>
  <c r="AF315" i="33"/>
  <c r="AE315" i="33"/>
  <c r="AD315" i="33"/>
  <c r="AC315" i="33"/>
  <c r="AB315" i="33"/>
  <c r="AA315" i="33"/>
  <c r="Z315" i="33"/>
  <c r="Y315" i="33"/>
  <c r="X315" i="33"/>
  <c r="U315" i="33"/>
  <c r="AF314" i="33"/>
  <c r="AE314" i="33"/>
  <c r="AD314" i="33"/>
  <c r="AC314" i="33"/>
  <c r="AB314" i="33"/>
  <c r="AA314" i="33"/>
  <c r="Z314" i="33"/>
  <c r="Y314" i="33"/>
  <c r="X314" i="33"/>
  <c r="U314" i="33"/>
  <c r="AF313" i="33"/>
  <c r="AE313" i="33"/>
  <c r="AD313" i="33"/>
  <c r="AC313" i="33"/>
  <c r="AB313" i="33"/>
  <c r="AA313" i="33"/>
  <c r="Z313" i="33"/>
  <c r="Y313" i="33"/>
  <c r="X313" i="33"/>
  <c r="U313" i="33"/>
  <c r="AF312" i="33"/>
  <c r="AE312" i="33"/>
  <c r="AD312" i="33"/>
  <c r="AC312" i="33"/>
  <c r="AB312" i="33"/>
  <c r="AA312" i="33"/>
  <c r="Z312" i="33"/>
  <c r="Y312" i="33"/>
  <c r="X312" i="33"/>
  <c r="U312" i="33"/>
  <c r="AF311" i="33"/>
  <c r="AE311" i="33"/>
  <c r="AD311" i="33"/>
  <c r="AC311" i="33"/>
  <c r="AB311" i="33"/>
  <c r="AA311" i="33"/>
  <c r="Z311" i="33"/>
  <c r="Y311" i="33"/>
  <c r="X311" i="33"/>
  <c r="U311" i="33"/>
  <c r="AF310" i="33"/>
  <c r="AE310" i="33"/>
  <c r="AD310" i="33"/>
  <c r="AC310" i="33"/>
  <c r="AB310" i="33"/>
  <c r="AA310" i="33"/>
  <c r="Z310" i="33"/>
  <c r="Y310" i="33"/>
  <c r="X310" i="33"/>
  <c r="U310" i="33"/>
  <c r="AF309" i="33"/>
  <c r="AE309" i="33"/>
  <c r="AD309" i="33"/>
  <c r="AC309" i="33"/>
  <c r="AB309" i="33"/>
  <c r="AA309" i="33"/>
  <c r="Z309" i="33"/>
  <c r="Y309" i="33"/>
  <c r="X309" i="33"/>
  <c r="U309" i="33"/>
  <c r="AF308" i="33"/>
  <c r="AE308" i="33"/>
  <c r="AD308" i="33"/>
  <c r="AC308" i="33"/>
  <c r="AB308" i="33"/>
  <c r="AA308" i="33"/>
  <c r="Z308" i="33"/>
  <c r="Y308" i="33"/>
  <c r="X308" i="33"/>
  <c r="U308" i="33"/>
  <c r="AF307" i="33"/>
  <c r="AE307" i="33"/>
  <c r="AD307" i="33"/>
  <c r="AC307" i="33"/>
  <c r="AB307" i="33"/>
  <c r="AA307" i="33"/>
  <c r="Z307" i="33"/>
  <c r="Y307" i="33"/>
  <c r="X307" i="33"/>
  <c r="U307" i="33"/>
  <c r="AF306" i="33"/>
  <c r="AE306" i="33"/>
  <c r="AD306" i="33"/>
  <c r="AC306" i="33"/>
  <c r="AB306" i="33"/>
  <c r="AA306" i="33"/>
  <c r="Z306" i="33"/>
  <c r="Y306" i="33"/>
  <c r="X306" i="33"/>
  <c r="U306" i="33"/>
  <c r="AF305" i="33"/>
  <c r="AE305" i="33"/>
  <c r="AD305" i="33"/>
  <c r="AC305" i="33"/>
  <c r="AB305" i="33"/>
  <c r="AA305" i="33"/>
  <c r="Z305" i="33"/>
  <c r="Y305" i="33"/>
  <c r="X305" i="33"/>
  <c r="U305" i="33"/>
  <c r="AF304" i="33"/>
  <c r="AE304" i="33"/>
  <c r="AD304" i="33"/>
  <c r="AC304" i="33"/>
  <c r="AB304" i="33"/>
  <c r="AA304" i="33"/>
  <c r="Z304" i="33"/>
  <c r="Y304" i="33"/>
  <c r="X304" i="33"/>
  <c r="U304" i="33"/>
  <c r="AF303" i="33"/>
  <c r="AE303" i="33"/>
  <c r="AD303" i="33"/>
  <c r="AC303" i="33"/>
  <c r="AB303" i="33"/>
  <c r="AA303" i="33"/>
  <c r="Z303" i="33"/>
  <c r="Y303" i="33"/>
  <c r="X303" i="33"/>
  <c r="U303" i="33"/>
  <c r="AF302" i="33"/>
  <c r="AE302" i="33"/>
  <c r="AD302" i="33"/>
  <c r="AC302" i="33"/>
  <c r="AB302" i="33"/>
  <c r="AA302" i="33"/>
  <c r="Z302" i="33"/>
  <c r="Y302" i="33"/>
  <c r="X302" i="33"/>
  <c r="U302" i="33"/>
  <c r="AF301" i="33"/>
  <c r="AE301" i="33"/>
  <c r="AD301" i="33"/>
  <c r="AC301" i="33"/>
  <c r="AB301" i="33"/>
  <c r="AA301" i="33"/>
  <c r="Z301" i="33"/>
  <c r="Y301" i="33"/>
  <c r="X301" i="33"/>
  <c r="U301" i="33"/>
  <c r="AF300" i="33"/>
  <c r="AE300" i="33"/>
  <c r="AD300" i="33"/>
  <c r="AC300" i="33"/>
  <c r="AB300" i="33"/>
  <c r="AA300" i="33"/>
  <c r="Z300" i="33"/>
  <c r="Y300" i="33"/>
  <c r="X300" i="33"/>
  <c r="U300" i="33"/>
  <c r="AF299" i="33"/>
  <c r="AE299" i="33"/>
  <c r="AD299" i="33"/>
  <c r="AC299" i="33"/>
  <c r="AB299" i="33"/>
  <c r="AA299" i="33"/>
  <c r="Z299" i="33"/>
  <c r="Y299" i="33"/>
  <c r="X299" i="33"/>
  <c r="U299" i="33"/>
  <c r="AF298" i="33"/>
  <c r="AE298" i="33"/>
  <c r="AD298" i="33"/>
  <c r="AC298" i="33"/>
  <c r="AB298" i="33"/>
  <c r="AA298" i="33"/>
  <c r="Z298" i="33"/>
  <c r="Y298" i="33"/>
  <c r="X298" i="33"/>
  <c r="U298" i="33"/>
  <c r="AF297" i="33"/>
  <c r="AE297" i="33"/>
  <c r="AD297" i="33"/>
  <c r="AC297" i="33"/>
  <c r="AB297" i="33"/>
  <c r="AA297" i="33"/>
  <c r="Z297" i="33"/>
  <c r="Y297" i="33"/>
  <c r="X297" i="33"/>
  <c r="U297" i="33"/>
  <c r="AF296" i="33"/>
  <c r="AE296" i="33"/>
  <c r="AD296" i="33"/>
  <c r="AC296" i="33"/>
  <c r="AB296" i="33"/>
  <c r="AA296" i="33"/>
  <c r="Z296" i="33"/>
  <c r="Y296" i="33"/>
  <c r="X296" i="33"/>
  <c r="U296" i="33"/>
  <c r="AF295" i="33"/>
  <c r="AE295" i="33"/>
  <c r="AD295" i="33"/>
  <c r="AC295" i="33"/>
  <c r="AB295" i="33"/>
  <c r="AA295" i="33"/>
  <c r="Z295" i="33"/>
  <c r="Y295" i="33"/>
  <c r="X295" i="33"/>
  <c r="U295" i="33"/>
  <c r="AF294" i="33"/>
  <c r="AE294" i="33"/>
  <c r="AD294" i="33"/>
  <c r="AC294" i="33"/>
  <c r="AB294" i="33"/>
  <c r="AA294" i="33"/>
  <c r="Z294" i="33"/>
  <c r="Y294" i="33"/>
  <c r="X294" i="33"/>
  <c r="U294" i="33"/>
  <c r="AF293" i="33"/>
  <c r="AE293" i="33"/>
  <c r="AD293" i="33"/>
  <c r="AC293" i="33"/>
  <c r="AB293" i="33"/>
  <c r="AA293" i="33"/>
  <c r="Z293" i="33"/>
  <c r="Y293" i="33"/>
  <c r="X293" i="33"/>
  <c r="U293" i="33"/>
  <c r="AF292" i="33"/>
  <c r="AE292" i="33"/>
  <c r="AD292" i="33"/>
  <c r="AC292" i="33"/>
  <c r="AB292" i="33"/>
  <c r="AA292" i="33"/>
  <c r="Z292" i="33"/>
  <c r="Y292" i="33"/>
  <c r="U292" i="33"/>
  <c r="AF291" i="33"/>
  <c r="AE291" i="33"/>
  <c r="AD291" i="33"/>
  <c r="AC291" i="33"/>
  <c r="AB291" i="33"/>
  <c r="AA291" i="33"/>
  <c r="Z291" i="33"/>
  <c r="Y291" i="33"/>
  <c r="U291" i="33"/>
  <c r="AF290" i="33"/>
  <c r="AE290" i="33"/>
  <c r="AD290" i="33"/>
  <c r="AC290" i="33"/>
  <c r="AB290" i="33"/>
  <c r="AA290" i="33"/>
  <c r="Z290" i="33"/>
  <c r="Y290" i="33"/>
  <c r="U290" i="33"/>
  <c r="AF289" i="33"/>
  <c r="AE289" i="33"/>
  <c r="AD289" i="33"/>
  <c r="AC289" i="33"/>
  <c r="AB289" i="33"/>
  <c r="AA289" i="33"/>
  <c r="Z289" i="33"/>
  <c r="Y289" i="33"/>
  <c r="U289" i="33"/>
  <c r="AF288" i="33"/>
  <c r="AE288" i="33"/>
  <c r="AD288" i="33"/>
  <c r="AC288" i="33"/>
  <c r="AB288" i="33"/>
  <c r="AA288" i="33"/>
  <c r="Z288" i="33"/>
  <c r="Y288" i="33"/>
  <c r="U288" i="33"/>
  <c r="AF287" i="33"/>
  <c r="AE287" i="33"/>
  <c r="AD287" i="33"/>
  <c r="AC287" i="33"/>
  <c r="AB287" i="33"/>
  <c r="AA287" i="33"/>
  <c r="Z287" i="33"/>
  <c r="Y287" i="33"/>
  <c r="U287" i="33"/>
  <c r="AF286" i="33"/>
  <c r="AE286" i="33"/>
  <c r="AD286" i="33"/>
  <c r="AC286" i="33"/>
  <c r="AB286" i="33"/>
  <c r="AA286" i="33"/>
  <c r="Z286" i="33"/>
  <c r="Y286" i="33"/>
  <c r="U286" i="33"/>
  <c r="AF285" i="33"/>
  <c r="AE285" i="33"/>
  <c r="AD285" i="33"/>
  <c r="AC285" i="33"/>
  <c r="AB285" i="33"/>
  <c r="AA285" i="33"/>
  <c r="Z285" i="33"/>
  <c r="Y285" i="33"/>
  <c r="U285" i="33"/>
  <c r="AF284" i="33"/>
  <c r="AE284" i="33"/>
  <c r="AD284" i="33"/>
  <c r="AC284" i="33"/>
  <c r="AB284" i="33"/>
  <c r="AA284" i="33"/>
  <c r="Z284" i="33"/>
  <c r="Y284" i="33"/>
  <c r="U284" i="33"/>
  <c r="AF283" i="33"/>
  <c r="AE283" i="33"/>
  <c r="AD283" i="33"/>
  <c r="AC283" i="33"/>
  <c r="AB283" i="33"/>
  <c r="AA283" i="33"/>
  <c r="Z283" i="33"/>
  <c r="Y283" i="33"/>
  <c r="U283" i="33"/>
  <c r="AF282" i="33"/>
  <c r="AE282" i="33"/>
  <c r="AD282" i="33"/>
  <c r="AC282" i="33"/>
  <c r="AB282" i="33"/>
  <c r="AA282" i="33"/>
  <c r="Z282" i="33"/>
  <c r="Y282" i="33"/>
  <c r="U282" i="33"/>
  <c r="AF281" i="33"/>
  <c r="AE281" i="33"/>
  <c r="AD281" i="33"/>
  <c r="AC281" i="33"/>
  <c r="AB281" i="33"/>
  <c r="AA281" i="33"/>
  <c r="Z281" i="33"/>
  <c r="Y281" i="33"/>
  <c r="U281" i="33"/>
  <c r="AF280" i="33"/>
  <c r="AE280" i="33"/>
  <c r="AD280" i="33"/>
  <c r="AC280" i="33"/>
  <c r="AB280" i="33"/>
  <c r="AA280" i="33"/>
  <c r="Z280" i="33"/>
  <c r="Y280" i="33"/>
  <c r="U280" i="33"/>
  <c r="AF279" i="33"/>
  <c r="AE279" i="33"/>
  <c r="AD279" i="33"/>
  <c r="AC279" i="33"/>
  <c r="AB279" i="33"/>
  <c r="AA279" i="33"/>
  <c r="Z279" i="33"/>
  <c r="Y279" i="33"/>
  <c r="U279" i="33"/>
  <c r="AF278" i="33"/>
  <c r="AE278" i="33"/>
  <c r="AD278" i="33"/>
  <c r="AC278" i="33"/>
  <c r="AB278" i="33"/>
  <c r="AA278" i="33"/>
  <c r="Z278" i="33"/>
  <c r="Y278" i="33"/>
  <c r="U278" i="33"/>
  <c r="AF277" i="33"/>
  <c r="AE277" i="33"/>
  <c r="AD277" i="33"/>
  <c r="AC277" i="33"/>
  <c r="AB277" i="33"/>
  <c r="AA277" i="33"/>
  <c r="Z277" i="33"/>
  <c r="Y277" i="33"/>
  <c r="U277" i="33"/>
  <c r="AF276" i="33"/>
  <c r="AE276" i="33"/>
  <c r="AD276" i="33"/>
  <c r="AC276" i="33"/>
  <c r="AB276" i="33"/>
  <c r="AA276" i="33"/>
  <c r="Z276" i="33"/>
  <c r="Y276" i="33"/>
  <c r="U276" i="33"/>
  <c r="AF275" i="33"/>
  <c r="AE275" i="33"/>
  <c r="AD275" i="33"/>
  <c r="AC275" i="33"/>
  <c r="AB275" i="33"/>
  <c r="AA275" i="33"/>
  <c r="Z275" i="33"/>
  <c r="Y275" i="33"/>
  <c r="U275" i="33"/>
  <c r="AF274" i="33"/>
  <c r="AE274" i="33"/>
  <c r="AD274" i="33"/>
  <c r="AC274" i="33"/>
  <c r="AB274" i="33"/>
  <c r="AA274" i="33"/>
  <c r="Z274" i="33"/>
  <c r="Y274" i="33"/>
  <c r="U274" i="33"/>
  <c r="AF273" i="33"/>
  <c r="AE273" i="33"/>
  <c r="AD273" i="33"/>
  <c r="AC273" i="33"/>
  <c r="AB273" i="33"/>
  <c r="AA273" i="33"/>
  <c r="Z273" i="33"/>
  <c r="Y273" i="33"/>
  <c r="U273" i="33"/>
  <c r="AF272" i="33"/>
  <c r="AE272" i="33"/>
  <c r="AD272" i="33"/>
  <c r="AC272" i="33"/>
  <c r="AB272" i="33"/>
  <c r="AA272" i="33"/>
  <c r="Z272" i="33"/>
  <c r="Y272" i="33"/>
  <c r="U272" i="33"/>
  <c r="AF271" i="33"/>
  <c r="AE271" i="33"/>
  <c r="AD271" i="33"/>
  <c r="AC271" i="33"/>
  <c r="AB271" i="33"/>
  <c r="AA271" i="33"/>
  <c r="Z271" i="33"/>
  <c r="Y271" i="33"/>
  <c r="U271" i="33"/>
  <c r="AF270" i="33"/>
  <c r="AE270" i="33"/>
  <c r="AD270" i="33"/>
  <c r="AC270" i="33"/>
  <c r="AB270" i="33"/>
  <c r="AA270" i="33"/>
  <c r="Z270" i="33"/>
  <c r="Y270" i="33"/>
  <c r="U270" i="33"/>
  <c r="AF269" i="33"/>
  <c r="AE269" i="33"/>
  <c r="AD269" i="33"/>
  <c r="AC269" i="33"/>
  <c r="AB269" i="33"/>
  <c r="AA269" i="33"/>
  <c r="Z269" i="33"/>
  <c r="Y269" i="33"/>
  <c r="U269" i="33"/>
  <c r="AF268" i="33"/>
  <c r="AE268" i="33"/>
  <c r="AD268" i="33"/>
  <c r="AC268" i="33"/>
  <c r="AB268" i="33"/>
  <c r="AA268" i="33"/>
  <c r="Z268" i="33"/>
  <c r="Y268" i="33"/>
  <c r="U268" i="33"/>
  <c r="AF267" i="33"/>
  <c r="AE267" i="33"/>
  <c r="AD267" i="33"/>
  <c r="AC267" i="33"/>
  <c r="AB267" i="33"/>
  <c r="AA267" i="33"/>
  <c r="Z267" i="33"/>
  <c r="Y267" i="33"/>
  <c r="U267" i="33"/>
  <c r="AF266" i="33"/>
  <c r="AE266" i="33"/>
  <c r="AD266" i="33"/>
  <c r="AC266" i="33"/>
  <c r="AB266" i="33"/>
  <c r="AA266" i="33"/>
  <c r="Z266" i="33"/>
  <c r="Y266" i="33"/>
  <c r="U266" i="33"/>
  <c r="AF265" i="33"/>
  <c r="AE265" i="33"/>
  <c r="AD265" i="33"/>
  <c r="AC265" i="33"/>
  <c r="AB265" i="33"/>
  <c r="AA265" i="33"/>
  <c r="Z265" i="33"/>
  <c r="Y265" i="33"/>
  <c r="U265" i="33"/>
  <c r="AF264" i="33"/>
  <c r="AE264" i="33"/>
  <c r="AD264" i="33"/>
  <c r="AC264" i="33"/>
  <c r="AB264" i="33"/>
  <c r="AA264" i="33"/>
  <c r="Z264" i="33"/>
  <c r="Y264" i="33"/>
  <c r="U264" i="33"/>
  <c r="AF263" i="33"/>
  <c r="AE263" i="33"/>
  <c r="AD263" i="33"/>
  <c r="AC263" i="33"/>
  <c r="AB263" i="33"/>
  <c r="AA263" i="33"/>
  <c r="Z263" i="33"/>
  <c r="Y263" i="33"/>
  <c r="U263" i="33"/>
  <c r="AF262" i="33"/>
  <c r="AE262" i="33"/>
  <c r="AD262" i="33"/>
  <c r="AC262" i="33"/>
  <c r="AB262" i="33"/>
  <c r="AA262" i="33"/>
  <c r="Z262" i="33"/>
  <c r="Y262" i="33"/>
  <c r="U262" i="33"/>
  <c r="AF261" i="33"/>
  <c r="AE261" i="33"/>
  <c r="AD261" i="33"/>
  <c r="AC261" i="33"/>
  <c r="AB261" i="33"/>
  <c r="AA261" i="33"/>
  <c r="Z261" i="33"/>
  <c r="Y261" i="33"/>
  <c r="U261" i="33"/>
  <c r="AF260" i="33"/>
  <c r="AE260" i="33"/>
  <c r="AD260" i="33"/>
  <c r="AC260" i="33"/>
  <c r="AB260" i="33"/>
  <c r="AA260" i="33"/>
  <c r="Z260" i="33"/>
  <c r="Y260" i="33"/>
  <c r="U260" i="33"/>
  <c r="AF259" i="33"/>
  <c r="AE259" i="33"/>
  <c r="AD259" i="33"/>
  <c r="AC259" i="33"/>
  <c r="AB259" i="33"/>
  <c r="AA259" i="33"/>
  <c r="Z259" i="33"/>
  <c r="Y259" i="33"/>
  <c r="AR259" i="33"/>
  <c r="U259" i="33"/>
  <c r="AO259" i="33" s="1"/>
  <c r="AF258" i="33"/>
  <c r="AE258" i="33"/>
  <c r="AD258" i="33"/>
  <c r="AC258" i="33"/>
  <c r="AB258" i="33"/>
  <c r="AA258" i="33"/>
  <c r="Z258" i="33"/>
  <c r="Y258" i="33"/>
  <c r="AR258" i="33"/>
  <c r="U258" i="33"/>
  <c r="AP258" i="33" s="1"/>
  <c r="AF257" i="33"/>
  <c r="AE257" i="33"/>
  <c r="AD257" i="33"/>
  <c r="AC257" i="33"/>
  <c r="AB257" i="33"/>
  <c r="AA257" i="33"/>
  <c r="Z257" i="33"/>
  <c r="Y257" i="33"/>
  <c r="AR257" i="33"/>
  <c r="U257" i="33"/>
  <c r="AF256" i="33"/>
  <c r="AE256" i="33"/>
  <c r="AD256" i="33"/>
  <c r="AC256" i="33"/>
  <c r="AB256" i="33"/>
  <c r="AA256" i="33"/>
  <c r="Z256" i="33"/>
  <c r="Y256" i="33"/>
  <c r="AR256" i="33"/>
  <c r="U256" i="33"/>
  <c r="AF255" i="33"/>
  <c r="AE255" i="33"/>
  <c r="AD255" i="33"/>
  <c r="AC255" i="33"/>
  <c r="AB255" i="33"/>
  <c r="AA255" i="33"/>
  <c r="Z255" i="33"/>
  <c r="Y255" i="33"/>
  <c r="AR255" i="33"/>
  <c r="U255" i="33"/>
  <c r="AF254" i="33"/>
  <c r="AE254" i="33"/>
  <c r="AD254" i="33"/>
  <c r="AC254" i="33"/>
  <c r="AB254" i="33"/>
  <c r="AA254" i="33"/>
  <c r="Z254" i="33"/>
  <c r="Y254" i="33"/>
  <c r="AR254" i="33"/>
  <c r="U254" i="33"/>
  <c r="AF253" i="33"/>
  <c r="AE253" i="33"/>
  <c r="AD253" i="33"/>
  <c r="AC253" i="33"/>
  <c r="AB253" i="33"/>
  <c r="AA253" i="33"/>
  <c r="Z253" i="33"/>
  <c r="Y253" i="33"/>
  <c r="AR253" i="33"/>
  <c r="U253" i="33"/>
  <c r="AP253" i="33" s="1"/>
  <c r="AF252" i="33"/>
  <c r="AE252" i="33"/>
  <c r="AD252" i="33"/>
  <c r="AC252" i="33"/>
  <c r="AB252" i="33"/>
  <c r="AA252" i="33"/>
  <c r="Z252" i="33"/>
  <c r="Y252" i="33"/>
  <c r="AR252" i="33"/>
  <c r="U252" i="33"/>
  <c r="AP252" i="33" s="1"/>
  <c r="AF251" i="33"/>
  <c r="AE251" i="33"/>
  <c r="AD251" i="33"/>
  <c r="AC251" i="33"/>
  <c r="AB251" i="33"/>
  <c r="AA251" i="33"/>
  <c r="Z251" i="33"/>
  <c r="Y251" i="33"/>
  <c r="AR251" i="33"/>
  <c r="U251" i="33"/>
  <c r="AF250" i="33"/>
  <c r="AE250" i="33"/>
  <c r="AD250" i="33"/>
  <c r="AC250" i="33"/>
  <c r="AB250" i="33"/>
  <c r="AA250" i="33"/>
  <c r="Z250" i="33"/>
  <c r="Y250" i="33"/>
  <c r="AR250" i="33"/>
  <c r="U250" i="33"/>
  <c r="AF249" i="33"/>
  <c r="AE249" i="33"/>
  <c r="AD249" i="33"/>
  <c r="AC249" i="33"/>
  <c r="AB249" i="33"/>
  <c r="AA249" i="33"/>
  <c r="Z249" i="33"/>
  <c r="Y249" i="33"/>
  <c r="AR249" i="33"/>
  <c r="U249" i="33"/>
  <c r="AP249" i="33" s="1"/>
  <c r="AF248" i="33"/>
  <c r="AE248" i="33"/>
  <c r="AD248" i="33"/>
  <c r="AC248" i="33"/>
  <c r="AB248" i="33"/>
  <c r="AA248" i="33"/>
  <c r="Z248" i="33"/>
  <c r="Y248" i="33"/>
  <c r="AR248" i="33"/>
  <c r="U248" i="33"/>
  <c r="AF247" i="33"/>
  <c r="AE247" i="33"/>
  <c r="AD247" i="33"/>
  <c r="AC247" i="33"/>
  <c r="AB247" i="33"/>
  <c r="AA247" i="33"/>
  <c r="Z247" i="33"/>
  <c r="Y247" i="33"/>
  <c r="AR247" i="33"/>
  <c r="U247" i="33"/>
  <c r="AP247" i="33" s="1"/>
  <c r="AF246" i="33"/>
  <c r="AE246" i="33"/>
  <c r="AD246" i="33"/>
  <c r="AC246" i="33"/>
  <c r="AB246" i="33"/>
  <c r="AA246" i="33"/>
  <c r="Z246" i="33"/>
  <c r="Y246" i="33"/>
  <c r="AR246" i="33"/>
  <c r="U246" i="33"/>
  <c r="AP246" i="33" s="1"/>
  <c r="AF245" i="33"/>
  <c r="AE245" i="33"/>
  <c r="AD245" i="33"/>
  <c r="AC245" i="33"/>
  <c r="AB245" i="33"/>
  <c r="AA245" i="33"/>
  <c r="Z245" i="33"/>
  <c r="Y245" i="33"/>
  <c r="AR245" i="33"/>
  <c r="U245" i="33"/>
  <c r="AF244" i="33"/>
  <c r="AE244" i="33"/>
  <c r="AD244" i="33"/>
  <c r="AC244" i="33"/>
  <c r="AB244" i="33"/>
  <c r="AA244" i="33"/>
  <c r="Z244" i="33"/>
  <c r="Y244" i="33"/>
  <c r="AR244" i="33"/>
  <c r="U244" i="33"/>
  <c r="AF243" i="33"/>
  <c r="AE243" i="33"/>
  <c r="AD243" i="33"/>
  <c r="AC243" i="33"/>
  <c r="AB243" i="33"/>
  <c r="AA243" i="33"/>
  <c r="Z243" i="33"/>
  <c r="Y243" i="33"/>
  <c r="AR243" i="33"/>
  <c r="U243" i="33"/>
  <c r="AF242" i="33"/>
  <c r="AE242" i="33"/>
  <c r="AD242" i="33"/>
  <c r="AC242" i="33"/>
  <c r="AB242" i="33"/>
  <c r="AA242" i="33"/>
  <c r="Z242" i="33"/>
  <c r="Y242" i="33"/>
  <c r="AR242" i="33"/>
  <c r="U242" i="33"/>
  <c r="AF241" i="33"/>
  <c r="AE241" i="33"/>
  <c r="AD241" i="33"/>
  <c r="AC241" i="33"/>
  <c r="AB241" i="33"/>
  <c r="AA241" i="33"/>
  <c r="Z241" i="33"/>
  <c r="Y241" i="33"/>
  <c r="AR241" i="33"/>
  <c r="U241" i="33"/>
  <c r="AF240" i="33"/>
  <c r="AE240" i="33"/>
  <c r="AD240" i="33"/>
  <c r="AC240" i="33"/>
  <c r="AB240" i="33"/>
  <c r="AA240" i="33"/>
  <c r="Z240" i="33"/>
  <c r="Y240" i="33"/>
  <c r="AR240" i="33"/>
  <c r="U240" i="33"/>
  <c r="AF239" i="33"/>
  <c r="AE239" i="33"/>
  <c r="AD239" i="33"/>
  <c r="AC239" i="33"/>
  <c r="AB239" i="33"/>
  <c r="AA239" i="33"/>
  <c r="Z239" i="33"/>
  <c r="Y239" i="33"/>
  <c r="AR239" i="33"/>
  <c r="U239" i="33"/>
  <c r="AF238" i="33"/>
  <c r="AE238" i="33"/>
  <c r="AD238" i="33"/>
  <c r="AC238" i="33"/>
  <c r="AB238" i="33"/>
  <c r="AA238" i="33"/>
  <c r="Z238" i="33"/>
  <c r="Y238" i="33"/>
  <c r="AR238" i="33"/>
  <c r="U238" i="33"/>
  <c r="AP238" i="33" s="1"/>
  <c r="AF237" i="33"/>
  <c r="AE237" i="33"/>
  <c r="AD237" i="33"/>
  <c r="AC237" i="33"/>
  <c r="AB237" i="33"/>
  <c r="AA237" i="33"/>
  <c r="Z237" i="33"/>
  <c r="Y237" i="33"/>
  <c r="AR237" i="33"/>
  <c r="U237" i="33"/>
  <c r="AF236" i="33"/>
  <c r="AE236" i="33"/>
  <c r="AD236" i="33"/>
  <c r="AC236" i="33"/>
  <c r="AB236" i="33"/>
  <c r="AA236" i="33"/>
  <c r="Z236" i="33"/>
  <c r="Y236" i="33"/>
  <c r="AR236" i="33"/>
  <c r="U236" i="33"/>
  <c r="AF235" i="33"/>
  <c r="AE235" i="33"/>
  <c r="AD235" i="33"/>
  <c r="AC235" i="33"/>
  <c r="AB235" i="33"/>
  <c r="AA235" i="33"/>
  <c r="Z235" i="33"/>
  <c r="Y235" i="33"/>
  <c r="AR235" i="33"/>
  <c r="U235" i="33"/>
  <c r="AP235" i="33" s="1"/>
  <c r="AF234" i="33"/>
  <c r="AE234" i="33"/>
  <c r="AD234" i="33"/>
  <c r="AC234" i="33"/>
  <c r="AB234" i="33"/>
  <c r="AA234" i="33"/>
  <c r="Z234" i="33"/>
  <c r="Y234" i="33"/>
  <c r="AR234" i="33"/>
  <c r="U234" i="33"/>
  <c r="AF233" i="33"/>
  <c r="AE233" i="33"/>
  <c r="AD233" i="33"/>
  <c r="AC233" i="33"/>
  <c r="AB233" i="33"/>
  <c r="AA233" i="33"/>
  <c r="Z233" i="33"/>
  <c r="Y233" i="33"/>
  <c r="AR233" i="33"/>
  <c r="U233" i="33"/>
  <c r="AF232" i="33"/>
  <c r="AE232" i="33"/>
  <c r="AD232" i="33"/>
  <c r="AC232" i="33"/>
  <c r="AB232" i="33"/>
  <c r="AA232" i="33"/>
  <c r="Z232" i="33"/>
  <c r="Y232" i="33"/>
  <c r="AR232" i="33"/>
  <c r="U232" i="33"/>
  <c r="AO232" i="33" s="1"/>
  <c r="AF231" i="33"/>
  <c r="AE231" i="33"/>
  <c r="AD231" i="33"/>
  <c r="AC231" i="33"/>
  <c r="AB231" i="33"/>
  <c r="AA231" i="33"/>
  <c r="Z231" i="33"/>
  <c r="Y231" i="33"/>
  <c r="AR231" i="33"/>
  <c r="U231" i="33"/>
  <c r="AO231" i="33" s="1"/>
  <c r="AF230" i="33"/>
  <c r="AE230" i="33"/>
  <c r="AD230" i="33"/>
  <c r="AC230" i="33"/>
  <c r="AB230" i="33"/>
  <c r="AA230" i="33"/>
  <c r="Z230" i="33"/>
  <c r="Y230" i="33"/>
  <c r="AR230" i="33"/>
  <c r="U230" i="33"/>
  <c r="AF229" i="33"/>
  <c r="AE229" i="33"/>
  <c r="AD229" i="33"/>
  <c r="AC229" i="33"/>
  <c r="AB229" i="33"/>
  <c r="AA229" i="33"/>
  <c r="Z229" i="33"/>
  <c r="Y229" i="33"/>
  <c r="AR229" i="33"/>
  <c r="U229" i="33"/>
  <c r="AP229" i="33" s="1"/>
  <c r="AF228" i="33"/>
  <c r="AE228" i="33"/>
  <c r="AD228" i="33"/>
  <c r="AC228" i="33"/>
  <c r="AB228" i="33"/>
  <c r="AA228" i="33"/>
  <c r="Z228" i="33"/>
  <c r="Y228" i="33"/>
  <c r="AR228" i="33"/>
  <c r="U228" i="33"/>
  <c r="AP228" i="33" s="1"/>
  <c r="AF227" i="33"/>
  <c r="AE227" i="33"/>
  <c r="AD227" i="33"/>
  <c r="AC227" i="33"/>
  <c r="AB227" i="33"/>
  <c r="AA227" i="33"/>
  <c r="Z227" i="33"/>
  <c r="Y227" i="33"/>
  <c r="AR227" i="33"/>
  <c r="U227" i="33"/>
  <c r="AO227" i="33" s="1"/>
  <c r="AF226" i="33"/>
  <c r="AE226" i="33"/>
  <c r="AD226" i="33"/>
  <c r="AC226" i="33"/>
  <c r="AB226" i="33"/>
  <c r="AA226" i="33"/>
  <c r="Z226" i="33"/>
  <c r="Y226" i="33"/>
  <c r="AR226" i="33"/>
  <c r="U226" i="33"/>
  <c r="AP226" i="33" s="1"/>
  <c r="AF225" i="33"/>
  <c r="AE225" i="33"/>
  <c r="AD225" i="33"/>
  <c r="AC225" i="33"/>
  <c r="AB225" i="33"/>
  <c r="AA225" i="33"/>
  <c r="Z225" i="33"/>
  <c r="Y225" i="33"/>
  <c r="AR225" i="33"/>
  <c r="U225" i="33"/>
  <c r="AO225" i="33" s="1"/>
  <c r="AF224" i="33"/>
  <c r="AE224" i="33"/>
  <c r="AD224" i="33"/>
  <c r="AC224" i="33"/>
  <c r="AB224" i="33"/>
  <c r="AA224" i="33"/>
  <c r="Z224" i="33"/>
  <c r="Y224" i="33"/>
  <c r="AR224" i="33"/>
  <c r="U224" i="33"/>
  <c r="AF223" i="33"/>
  <c r="AE223" i="33"/>
  <c r="AD223" i="33"/>
  <c r="AC223" i="33"/>
  <c r="AB223" i="33"/>
  <c r="AA223" i="33"/>
  <c r="Z223" i="33"/>
  <c r="Y223" i="33"/>
  <c r="AR223" i="33"/>
  <c r="U223" i="33"/>
  <c r="AP223" i="33" s="1"/>
  <c r="AF222" i="33"/>
  <c r="AE222" i="33"/>
  <c r="AD222" i="33"/>
  <c r="AC222" i="33"/>
  <c r="AB222" i="33"/>
  <c r="AA222" i="33"/>
  <c r="Z222" i="33"/>
  <c r="Y222" i="33"/>
  <c r="AR222" i="33"/>
  <c r="U222" i="33"/>
  <c r="AP222" i="33" s="1"/>
  <c r="AF221" i="33"/>
  <c r="AE221" i="33"/>
  <c r="AD221" i="33"/>
  <c r="AC221" i="33"/>
  <c r="AB221" i="33"/>
  <c r="AA221" i="33"/>
  <c r="Z221" i="33"/>
  <c r="Y221" i="33"/>
  <c r="AR221" i="33"/>
  <c r="U221" i="33"/>
  <c r="AO221" i="33" s="1"/>
  <c r="AF220" i="33"/>
  <c r="AE220" i="33"/>
  <c r="AD220" i="33"/>
  <c r="AC220" i="33"/>
  <c r="AB220" i="33"/>
  <c r="AA220" i="33"/>
  <c r="Z220" i="33"/>
  <c r="Y220" i="33"/>
  <c r="AR220" i="33"/>
  <c r="U220" i="33"/>
  <c r="AO220" i="33" s="1"/>
  <c r="AF219" i="33"/>
  <c r="AE219" i="33"/>
  <c r="AD219" i="33"/>
  <c r="AC219" i="33"/>
  <c r="AB219" i="33"/>
  <c r="AA219" i="33"/>
  <c r="Z219" i="33"/>
  <c r="Y219" i="33"/>
  <c r="AR219" i="33"/>
  <c r="U219" i="33"/>
  <c r="AP219" i="33" s="1"/>
  <c r="AF218" i="33"/>
  <c r="AE218" i="33"/>
  <c r="AD218" i="33"/>
  <c r="AC218" i="33"/>
  <c r="AB218" i="33"/>
  <c r="AA218" i="33"/>
  <c r="Z218" i="33"/>
  <c r="Y218" i="33"/>
  <c r="AR218" i="33"/>
  <c r="U218" i="33"/>
  <c r="AF217" i="33"/>
  <c r="AE217" i="33"/>
  <c r="AD217" i="33"/>
  <c r="AC217" i="33"/>
  <c r="AB217" i="33"/>
  <c r="AA217" i="33"/>
  <c r="Z217" i="33"/>
  <c r="Y217" i="33"/>
  <c r="AR217" i="33"/>
  <c r="U217" i="33"/>
  <c r="AP217" i="33" s="1"/>
  <c r="AF216" i="33"/>
  <c r="AE216" i="33"/>
  <c r="AD216" i="33"/>
  <c r="AC216" i="33"/>
  <c r="AB216" i="33"/>
  <c r="AA216" i="33"/>
  <c r="Z216" i="33"/>
  <c r="Y216" i="33"/>
  <c r="AR216" i="33"/>
  <c r="U216" i="33"/>
  <c r="AP216" i="33" s="1"/>
  <c r="AF215" i="33"/>
  <c r="AE215" i="33"/>
  <c r="AD215" i="33"/>
  <c r="AC215" i="33"/>
  <c r="AB215" i="33"/>
  <c r="AA215" i="33"/>
  <c r="Z215" i="33"/>
  <c r="Y215" i="33"/>
  <c r="AR215" i="33"/>
  <c r="U215" i="33"/>
  <c r="AF214" i="33"/>
  <c r="AE214" i="33"/>
  <c r="AD214" i="33"/>
  <c r="AC214" i="33"/>
  <c r="AB214" i="33"/>
  <c r="AA214" i="33"/>
  <c r="Z214" i="33"/>
  <c r="Y214" i="33"/>
  <c r="AR214" i="33"/>
  <c r="U214" i="33"/>
  <c r="AO214" i="33" s="1"/>
  <c r="AF213" i="33"/>
  <c r="AE213" i="33"/>
  <c r="AD213" i="33"/>
  <c r="AC213" i="33"/>
  <c r="AB213" i="33"/>
  <c r="AA213" i="33"/>
  <c r="Z213" i="33"/>
  <c r="Y213" i="33"/>
  <c r="AR213" i="33"/>
  <c r="U213" i="33"/>
  <c r="AO213" i="33" s="1"/>
  <c r="AF212" i="33"/>
  <c r="AE212" i="33"/>
  <c r="AD212" i="33"/>
  <c r="AC212" i="33"/>
  <c r="AB212" i="33"/>
  <c r="AA212" i="33"/>
  <c r="Z212" i="33"/>
  <c r="Y212" i="33"/>
  <c r="AR212" i="33"/>
  <c r="U212" i="33"/>
  <c r="AF211" i="33"/>
  <c r="AE211" i="33"/>
  <c r="AD211" i="33"/>
  <c r="AC211" i="33"/>
  <c r="AB211" i="33"/>
  <c r="AA211" i="33"/>
  <c r="Z211" i="33"/>
  <c r="Y211" i="33"/>
  <c r="AR211" i="33"/>
  <c r="U211" i="33"/>
  <c r="AP211" i="33" s="1"/>
  <c r="AF210" i="33"/>
  <c r="AE210" i="33"/>
  <c r="AD210" i="33"/>
  <c r="AC210" i="33"/>
  <c r="AB210" i="33"/>
  <c r="AA210" i="33"/>
  <c r="Z210" i="33"/>
  <c r="Y210" i="33"/>
  <c r="AR210" i="33"/>
  <c r="U210" i="33"/>
  <c r="AP210" i="33" s="1"/>
  <c r="AF209" i="33"/>
  <c r="AE209" i="33"/>
  <c r="AD209" i="33"/>
  <c r="AC209" i="33"/>
  <c r="AB209" i="33"/>
  <c r="AA209" i="33"/>
  <c r="Z209" i="33"/>
  <c r="Y209" i="33"/>
  <c r="AR209" i="33"/>
  <c r="U209" i="33"/>
  <c r="AO209" i="33" s="1"/>
  <c r="AF208" i="33"/>
  <c r="AE208" i="33"/>
  <c r="AD208" i="33"/>
  <c r="AC208" i="33"/>
  <c r="AB208" i="33"/>
  <c r="AA208" i="33"/>
  <c r="Z208" i="33"/>
  <c r="Y208" i="33"/>
  <c r="AR208" i="33"/>
  <c r="U208" i="33"/>
  <c r="AP208" i="33" s="1"/>
  <c r="AF207" i="33"/>
  <c r="AE207" i="33"/>
  <c r="AD207" i="33"/>
  <c r="AC207" i="33"/>
  <c r="AB207" i="33"/>
  <c r="AA207" i="33"/>
  <c r="Z207" i="33"/>
  <c r="Y207" i="33"/>
  <c r="AR207" i="33"/>
  <c r="U207" i="33"/>
  <c r="AP207" i="33" s="1"/>
  <c r="AF206" i="33"/>
  <c r="AE206" i="33"/>
  <c r="AD206" i="33"/>
  <c r="AC206" i="33"/>
  <c r="AB206" i="33"/>
  <c r="AA206" i="33"/>
  <c r="Z206" i="33"/>
  <c r="Y206" i="33"/>
  <c r="AR206" i="33"/>
  <c r="U206" i="33"/>
  <c r="AF205" i="33"/>
  <c r="AE205" i="33"/>
  <c r="AD205" i="33"/>
  <c r="AC205" i="33"/>
  <c r="AB205" i="33"/>
  <c r="AA205" i="33"/>
  <c r="Z205" i="33"/>
  <c r="Y205" i="33"/>
  <c r="AR205" i="33"/>
  <c r="U205" i="33"/>
  <c r="AP205" i="33" s="1"/>
  <c r="AF204" i="33"/>
  <c r="AE204" i="33"/>
  <c r="AD204" i="33"/>
  <c r="AC204" i="33"/>
  <c r="AB204" i="33"/>
  <c r="AA204" i="33"/>
  <c r="Z204" i="33"/>
  <c r="Y204" i="33"/>
  <c r="AR204" i="33"/>
  <c r="U204" i="33"/>
  <c r="AP204" i="33" s="1"/>
  <c r="AF203" i="33"/>
  <c r="AE203" i="33"/>
  <c r="AD203" i="33"/>
  <c r="AC203" i="33"/>
  <c r="AB203" i="33"/>
  <c r="AA203" i="33"/>
  <c r="Z203" i="33"/>
  <c r="Y203" i="33"/>
  <c r="AR203" i="33"/>
  <c r="U203" i="33"/>
  <c r="AO203" i="33" s="1"/>
  <c r="AF202" i="33"/>
  <c r="AE202" i="33"/>
  <c r="AD202" i="33"/>
  <c r="AC202" i="33"/>
  <c r="AB202" i="33"/>
  <c r="AA202" i="33"/>
  <c r="Z202" i="33"/>
  <c r="Y202" i="33"/>
  <c r="AR202" i="33"/>
  <c r="U202" i="33"/>
  <c r="AO202" i="33" s="1"/>
  <c r="AF201" i="33"/>
  <c r="AE201" i="33"/>
  <c r="AD201" i="33"/>
  <c r="AC201" i="33"/>
  <c r="AB201" i="33"/>
  <c r="AA201" i="33"/>
  <c r="Z201" i="33"/>
  <c r="Y201" i="33"/>
  <c r="AR201" i="33"/>
  <c r="U201" i="33"/>
  <c r="AO201" i="33" s="1"/>
  <c r="AF200" i="33"/>
  <c r="AE200" i="33"/>
  <c r="AD200" i="33"/>
  <c r="AC200" i="33"/>
  <c r="AB200" i="33"/>
  <c r="AA200" i="33"/>
  <c r="Z200" i="33"/>
  <c r="Y200" i="33"/>
  <c r="AR200" i="33"/>
  <c r="U200" i="33"/>
  <c r="AF199" i="33"/>
  <c r="AE199" i="33"/>
  <c r="AD199" i="33"/>
  <c r="AC199" i="33"/>
  <c r="AB199" i="33"/>
  <c r="AA199" i="33"/>
  <c r="Z199" i="33"/>
  <c r="Y199" i="33"/>
  <c r="AR199" i="33"/>
  <c r="U199" i="33"/>
  <c r="AP199" i="33" s="1"/>
  <c r="AF198" i="33"/>
  <c r="AE198" i="33"/>
  <c r="AD198" i="33"/>
  <c r="AC198" i="33"/>
  <c r="AB198" i="33"/>
  <c r="AA198" i="33"/>
  <c r="Z198" i="33"/>
  <c r="Y198" i="33"/>
  <c r="AR198" i="33"/>
  <c r="U198" i="33"/>
  <c r="AP198" i="33" s="1"/>
  <c r="AF197" i="33"/>
  <c r="AE197" i="33"/>
  <c r="AD197" i="33"/>
  <c r="AC197" i="33"/>
  <c r="AB197" i="33"/>
  <c r="AA197" i="33"/>
  <c r="Z197" i="33"/>
  <c r="Y197" i="33"/>
  <c r="AR197" i="33"/>
  <c r="U197" i="33"/>
  <c r="AO197" i="33" s="1"/>
  <c r="AF196" i="33"/>
  <c r="AE196" i="33"/>
  <c r="AD196" i="33"/>
  <c r="AC196" i="33"/>
  <c r="AB196" i="33"/>
  <c r="AA196" i="33"/>
  <c r="Z196" i="33"/>
  <c r="Y196" i="33"/>
  <c r="AR196" i="33"/>
  <c r="U196" i="33"/>
  <c r="AP196" i="33" s="1"/>
  <c r="AF195" i="33"/>
  <c r="AE195" i="33"/>
  <c r="AD195" i="33"/>
  <c r="AC195" i="33"/>
  <c r="AB195" i="33"/>
  <c r="AA195" i="33"/>
  <c r="Z195" i="33"/>
  <c r="Y195" i="33"/>
  <c r="AR195" i="33"/>
  <c r="U195" i="33"/>
  <c r="AP195" i="33" s="1"/>
  <c r="AF194" i="33"/>
  <c r="AE194" i="33"/>
  <c r="AD194" i="33"/>
  <c r="AC194" i="33"/>
  <c r="AB194" i="33"/>
  <c r="AA194" i="33"/>
  <c r="Z194" i="33"/>
  <c r="Y194" i="33"/>
  <c r="AR194" i="33"/>
  <c r="U194" i="33"/>
  <c r="AF193" i="33"/>
  <c r="AE193" i="33"/>
  <c r="AD193" i="33"/>
  <c r="AC193" i="33"/>
  <c r="AB193" i="33"/>
  <c r="AA193" i="33"/>
  <c r="Z193" i="33"/>
  <c r="Y193" i="33"/>
  <c r="AR193" i="33"/>
  <c r="U193" i="33"/>
  <c r="AP193" i="33" s="1"/>
  <c r="AF192" i="33"/>
  <c r="AE192" i="33"/>
  <c r="AD192" i="33"/>
  <c r="AC192" i="33"/>
  <c r="AB192" i="33"/>
  <c r="AA192" i="33"/>
  <c r="Z192" i="33"/>
  <c r="Y192" i="33"/>
  <c r="AR192" i="33"/>
  <c r="U192" i="33"/>
  <c r="AP192" i="33" s="1"/>
  <c r="AF191" i="33"/>
  <c r="AE191" i="33"/>
  <c r="AD191" i="33"/>
  <c r="AC191" i="33"/>
  <c r="AB191" i="33"/>
  <c r="AA191" i="33"/>
  <c r="Z191" i="33"/>
  <c r="Y191" i="33"/>
  <c r="AR191" i="33"/>
  <c r="U191" i="33"/>
  <c r="AF190" i="33"/>
  <c r="AE190" i="33"/>
  <c r="AD190" i="33"/>
  <c r="AC190" i="33"/>
  <c r="AB190" i="33"/>
  <c r="AA190" i="33"/>
  <c r="Z190" i="33"/>
  <c r="Y190" i="33"/>
  <c r="AR190" i="33"/>
  <c r="U190" i="33"/>
  <c r="AF189" i="33"/>
  <c r="AE189" i="33"/>
  <c r="AD189" i="33"/>
  <c r="AC189" i="33"/>
  <c r="AB189" i="33"/>
  <c r="AA189" i="33"/>
  <c r="Z189" i="33"/>
  <c r="Y189" i="33"/>
  <c r="AR189" i="33"/>
  <c r="U189" i="33"/>
  <c r="AF188" i="33"/>
  <c r="AE188" i="33"/>
  <c r="AD188" i="33"/>
  <c r="AC188" i="33"/>
  <c r="AB188" i="33"/>
  <c r="AA188" i="33"/>
  <c r="Z188" i="33"/>
  <c r="Y188" i="33"/>
  <c r="AR188" i="33"/>
  <c r="U188" i="33"/>
  <c r="AF187" i="33"/>
  <c r="AE187" i="33"/>
  <c r="AD187" i="33"/>
  <c r="AC187" i="33"/>
  <c r="AB187" i="33"/>
  <c r="AA187" i="33"/>
  <c r="Z187" i="33"/>
  <c r="Y187" i="33"/>
  <c r="AR187" i="33"/>
  <c r="U187" i="33"/>
  <c r="AP187" i="33" s="1"/>
  <c r="AF186" i="33"/>
  <c r="AE186" i="33"/>
  <c r="AD186" i="33"/>
  <c r="AC186" i="33"/>
  <c r="AB186" i="33"/>
  <c r="AA186" i="33"/>
  <c r="Z186" i="33"/>
  <c r="Y186" i="33"/>
  <c r="AR186" i="33"/>
  <c r="U186" i="33"/>
  <c r="AP186" i="33" s="1"/>
  <c r="AF185" i="33"/>
  <c r="AE185" i="33"/>
  <c r="AD185" i="33"/>
  <c r="AC185" i="33"/>
  <c r="AB185" i="33"/>
  <c r="AA185" i="33"/>
  <c r="Z185" i="33"/>
  <c r="Y185" i="33"/>
  <c r="AR185" i="33"/>
  <c r="U185" i="33"/>
  <c r="AO185" i="33" s="1"/>
  <c r="AF184" i="33"/>
  <c r="AE184" i="33"/>
  <c r="AD184" i="33"/>
  <c r="AC184" i="33"/>
  <c r="AB184" i="33"/>
  <c r="AA184" i="33"/>
  <c r="Z184" i="33"/>
  <c r="Y184" i="33"/>
  <c r="AR184" i="33"/>
  <c r="U184" i="33"/>
  <c r="AP184" i="33" s="1"/>
  <c r="AF183" i="33"/>
  <c r="AE183" i="33"/>
  <c r="AD183" i="33"/>
  <c r="AC183" i="33"/>
  <c r="AB183" i="33"/>
  <c r="AA183" i="33"/>
  <c r="Z183" i="33"/>
  <c r="Y183" i="33"/>
  <c r="AR183" i="33"/>
  <c r="U183" i="33"/>
  <c r="AP183" i="33" s="1"/>
  <c r="AF182" i="33"/>
  <c r="AE182" i="33"/>
  <c r="AD182" i="33"/>
  <c r="AC182" i="33"/>
  <c r="AB182" i="33"/>
  <c r="AA182" i="33"/>
  <c r="Z182" i="33"/>
  <c r="Y182" i="33"/>
  <c r="AR182" i="33"/>
  <c r="U182" i="33"/>
  <c r="AF181" i="33"/>
  <c r="AE181" i="33"/>
  <c r="AD181" i="33"/>
  <c r="AC181" i="33"/>
  <c r="AB181" i="33"/>
  <c r="AA181" i="33"/>
  <c r="Z181" i="33"/>
  <c r="Y181" i="33"/>
  <c r="AR181" i="33"/>
  <c r="U181" i="33"/>
  <c r="AP181" i="33" s="1"/>
  <c r="AF180" i="33"/>
  <c r="AE180" i="33"/>
  <c r="AD180" i="33"/>
  <c r="AC180" i="33"/>
  <c r="AB180" i="33"/>
  <c r="AA180" i="33"/>
  <c r="Z180" i="33"/>
  <c r="Y180" i="33"/>
  <c r="AR180" i="33"/>
  <c r="U180" i="33"/>
  <c r="AP180" i="33" s="1"/>
  <c r="AF179" i="33"/>
  <c r="AE179" i="33"/>
  <c r="AD179" i="33"/>
  <c r="AC179" i="33"/>
  <c r="AB179" i="33"/>
  <c r="AA179" i="33"/>
  <c r="Z179" i="33"/>
  <c r="Y179" i="33"/>
  <c r="AR179" i="33"/>
  <c r="U179" i="33"/>
  <c r="AO179" i="33" s="1"/>
  <c r="AF178" i="33"/>
  <c r="AE178" i="33"/>
  <c r="AD178" i="33"/>
  <c r="AC178" i="33"/>
  <c r="AB178" i="33"/>
  <c r="AA178" i="33"/>
  <c r="Z178" i="33"/>
  <c r="Y178" i="33"/>
  <c r="AR178" i="33"/>
  <c r="U178" i="33"/>
  <c r="AP178" i="33" s="1"/>
  <c r="AF177" i="33"/>
  <c r="AE177" i="33"/>
  <c r="AD177" i="33"/>
  <c r="AC177" i="33"/>
  <c r="AB177" i="33"/>
  <c r="AA177" i="33"/>
  <c r="Z177" i="33"/>
  <c r="Y177" i="33"/>
  <c r="AR177" i="33"/>
  <c r="U177" i="33"/>
  <c r="AP177" i="33" s="1"/>
  <c r="AF176" i="33"/>
  <c r="AE176" i="33"/>
  <c r="AD176" i="33"/>
  <c r="AC176" i="33"/>
  <c r="AB176" i="33"/>
  <c r="AA176" i="33"/>
  <c r="Z176" i="33"/>
  <c r="Y176" i="33"/>
  <c r="AR176" i="33"/>
  <c r="U176" i="33"/>
  <c r="AF175" i="33"/>
  <c r="AE175" i="33"/>
  <c r="AD175" i="33"/>
  <c r="AC175" i="33"/>
  <c r="AB175" i="33"/>
  <c r="AA175" i="33"/>
  <c r="Z175" i="33"/>
  <c r="Y175" i="33"/>
  <c r="AR175" i="33"/>
  <c r="U175" i="33"/>
  <c r="AP175" i="33" s="1"/>
  <c r="AF174" i="33"/>
  <c r="AE174" i="33"/>
  <c r="AD174" i="33"/>
  <c r="AC174" i="33"/>
  <c r="AB174" i="33"/>
  <c r="AA174" i="33"/>
  <c r="Z174" i="33"/>
  <c r="Y174" i="33"/>
  <c r="AR174" i="33"/>
  <c r="U174" i="33"/>
  <c r="AP174" i="33" s="1"/>
  <c r="AF173" i="33"/>
  <c r="AE173" i="33"/>
  <c r="AD173" i="33"/>
  <c r="AC173" i="33"/>
  <c r="AB173" i="33"/>
  <c r="AA173" i="33"/>
  <c r="Z173" i="33"/>
  <c r="Y173" i="33"/>
  <c r="AR173" i="33"/>
  <c r="U173" i="33"/>
  <c r="AO173" i="33" s="1"/>
  <c r="AF172" i="33"/>
  <c r="AE172" i="33"/>
  <c r="AD172" i="33"/>
  <c r="AC172" i="33"/>
  <c r="AB172" i="33"/>
  <c r="AA172" i="33"/>
  <c r="Z172" i="33"/>
  <c r="Y172" i="33"/>
  <c r="AR172" i="33"/>
  <c r="U172" i="33"/>
  <c r="AP172" i="33" s="1"/>
  <c r="AF171" i="33"/>
  <c r="AE171" i="33"/>
  <c r="AD171" i="33"/>
  <c r="AC171" i="33"/>
  <c r="AB171" i="33"/>
  <c r="AA171" i="33"/>
  <c r="Z171" i="33"/>
  <c r="Y171" i="33"/>
  <c r="AR171" i="33"/>
  <c r="U171" i="33"/>
  <c r="AP171" i="33" s="1"/>
  <c r="AF170" i="33"/>
  <c r="AE170" i="33"/>
  <c r="AD170" i="33"/>
  <c r="AC170" i="33"/>
  <c r="AB170" i="33"/>
  <c r="AA170" i="33"/>
  <c r="Z170" i="33"/>
  <c r="Y170" i="33"/>
  <c r="AR170" i="33"/>
  <c r="U170" i="33"/>
  <c r="AF169" i="33"/>
  <c r="AE169" i="33"/>
  <c r="AD169" i="33"/>
  <c r="AC169" i="33"/>
  <c r="AB169" i="33"/>
  <c r="AA169" i="33"/>
  <c r="Z169" i="33"/>
  <c r="Y169" i="33"/>
  <c r="AR169" i="33"/>
  <c r="U169" i="33"/>
  <c r="AP169" i="33" s="1"/>
  <c r="AF168" i="33"/>
  <c r="AE168" i="33"/>
  <c r="AD168" i="33"/>
  <c r="AC168" i="33"/>
  <c r="AB168" i="33"/>
  <c r="AA168" i="33"/>
  <c r="Z168" i="33"/>
  <c r="Y168" i="33"/>
  <c r="AR168" i="33"/>
  <c r="U168" i="33"/>
  <c r="AP168" i="33" s="1"/>
  <c r="AF167" i="33"/>
  <c r="AE167" i="33"/>
  <c r="AD167" i="33"/>
  <c r="AC167" i="33"/>
  <c r="AB167" i="33"/>
  <c r="AA167" i="33"/>
  <c r="Z167" i="33"/>
  <c r="Y167" i="33"/>
  <c r="AR167" i="33"/>
  <c r="U167" i="33"/>
  <c r="AF166" i="33"/>
  <c r="AE166" i="33"/>
  <c r="AD166" i="33"/>
  <c r="AC166" i="33"/>
  <c r="AB166" i="33"/>
  <c r="AA166" i="33"/>
  <c r="Z166" i="33"/>
  <c r="Y166" i="33"/>
  <c r="AR166" i="33"/>
  <c r="U166" i="33"/>
  <c r="AF165" i="33"/>
  <c r="AE165" i="33"/>
  <c r="AD165" i="33"/>
  <c r="AC165" i="33"/>
  <c r="AB165" i="33"/>
  <c r="AA165" i="33"/>
  <c r="Z165" i="33"/>
  <c r="Y165" i="33"/>
  <c r="AR165" i="33"/>
  <c r="U165" i="33"/>
  <c r="AF164" i="33"/>
  <c r="AE164" i="33"/>
  <c r="AD164" i="33"/>
  <c r="AC164" i="33"/>
  <c r="AB164" i="33"/>
  <c r="AA164" i="33"/>
  <c r="Z164" i="33"/>
  <c r="Y164" i="33"/>
  <c r="AR164" i="33"/>
  <c r="U164" i="33"/>
  <c r="AF163" i="33"/>
  <c r="AE163" i="33"/>
  <c r="AD163" i="33"/>
  <c r="AC163" i="33"/>
  <c r="AB163" i="33"/>
  <c r="AA163" i="33"/>
  <c r="Z163" i="33"/>
  <c r="Y163" i="33"/>
  <c r="AR163" i="33"/>
  <c r="U163" i="33"/>
  <c r="AP163" i="33" s="1"/>
  <c r="AF162" i="33"/>
  <c r="AE162" i="33"/>
  <c r="AD162" i="33"/>
  <c r="AC162" i="33"/>
  <c r="AB162" i="33"/>
  <c r="AA162" i="33"/>
  <c r="Z162" i="33"/>
  <c r="Y162" i="33"/>
  <c r="AR162" i="33"/>
  <c r="U162" i="33"/>
  <c r="AP162" i="33" s="1"/>
  <c r="AF161" i="33"/>
  <c r="AE161" i="33"/>
  <c r="AD161" i="33"/>
  <c r="AC161" i="33"/>
  <c r="AB161" i="33"/>
  <c r="AA161" i="33"/>
  <c r="Z161" i="33"/>
  <c r="Y161" i="33"/>
  <c r="AR161" i="33"/>
  <c r="U161" i="33"/>
  <c r="AO161" i="33" s="1"/>
  <c r="AF160" i="33"/>
  <c r="AE160" i="33"/>
  <c r="AD160" i="33"/>
  <c r="AC160" i="33"/>
  <c r="AB160" i="33"/>
  <c r="AA160" i="33"/>
  <c r="Z160" i="33"/>
  <c r="Y160" i="33"/>
  <c r="AR160" i="33"/>
  <c r="U160" i="33"/>
  <c r="AP160" i="33" s="1"/>
  <c r="AF159" i="33"/>
  <c r="AE159" i="33"/>
  <c r="AD159" i="33"/>
  <c r="AC159" i="33"/>
  <c r="AB159" i="33"/>
  <c r="AA159" i="33"/>
  <c r="Z159" i="33"/>
  <c r="Y159" i="33"/>
  <c r="AR159" i="33"/>
  <c r="U159" i="33"/>
  <c r="AP159" i="33" s="1"/>
  <c r="AF158" i="33"/>
  <c r="AE158" i="33"/>
  <c r="AD158" i="33"/>
  <c r="AC158" i="33"/>
  <c r="AB158" i="33"/>
  <c r="AA158" i="33"/>
  <c r="Z158" i="33"/>
  <c r="Y158" i="33"/>
  <c r="AR158" i="33"/>
  <c r="U158" i="33"/>
  <c r="AF157" i="33"/>
  <c r="AE157" i="33"/>
  <c r="AD157" i="33"/>
  <c r="AC157" i="33"/>
  <c r="AB157" i="33"/>
  <c r="AA157" i="33"/>
  <c r="Z157" i="33"/>
  <c r="Y157" i="33"/>
  <c r="AR157" i="33"/>
  <c r="U157" i="33"/>
  <c r="AP157" i="33" s="1"/>
  <c r="AF156" i="33"/>
  <c r="AE156" i="33"/>
  <c r="AD156" i="33"/>
  <c r="AC156" i="33"/>
  <c r="AB156" i="33"/>
  <c r="AA156" i="33"/>
  <c r="Z156" i="33"/>
  <c r="Y156" i="33"/>
  <c r="AR156" i="33"/>
  <c r="U156" i="33"/>
  <c r="AP156" i="33" s="1"/>
  <c r="AF155" i="33"/>
  <c r="AE155" i="33"/>
  <c r="AD155" i="33"/>
  <c r="AC155" i="33"/>
  <c r="AB155" i="33"/>
  <c r="AA155" i="33"/>
  <c r="Z155" i="33"/>
  <c r="Y155" i="33"/>
  <c r="AR155" i="33"/>
  <c r="U155" i="33"/>
  <c r="AO155" i="33" s="1"/>
  <c r="AF154" i="33"/>
  <c r="AE154" i="33"/>
  <c r="AD154" i="33"/>
  <c r="AC154" i="33"/>
  <c r="AB154" i="33"/>
  <c r="AA154" i="33"/>
  <c r="Z154" i="33"/>
  <c r="Y154" i="33"/>
  <c r="AR154" i="33"/>
  <c r="U154" i="33"/>
  <c r="AF153" i="33"/>
  <c r="AE153" i="33"/>
  <c r="AD153" i="33"/>
  <c r="AC153" i="33"/>
  <c r="AB153" i="33"/>
  <c r="AA153" i="33"/>
  <c r="Z153" i="33"/>
  <c r="Y153" i="33"/>
  <c r="AR153" i="33"/>
  <c r="U153" i="33"/>
  <c r="AF152" i="33"/>
  <c r="AE152" i="33"/>
  <c r="AD152" i="33"/>
  <c r="AC152" i="33"/>
  <c r="AB152" i="33"/>
  <c r="AA152" i="33"/>
  <c r="Z152" i="33"/>
  <c r="Y152" i="33"/>
  <c r="AR152" i="33"/>
  <c r="U152" i="33"/>
  <c r="AF151" i="33"/>
  <c r="AE151" i="33"/>
  <c r="AD151" i="33"/>
  <c r="AC151" i="33"/>
  <c r="AB151" i="33"/>
  <c r="AA151" i="33"/>
  <c r="Z151" i="33"/>
  <c r="Y151" i="33"/>
  <c r="AR151" i="33"/>
  <c r="U151" i="33"/>
  <c r="AP151" i="33" s="1"/>
  <c r="AF150" i="33"/>
  <c r="AE150" i="33"/>
  <c r="AD150" i="33"/>
  <c r="AC150" i="33"/>
  <c r="AB150" i="33"/>
  <c r="AA150" i="33"/>
  <c r="Z150" i="33"/>
  <c r="Y150" i="33"/>
  <c r="AR150" i="33"/>
  <c r="U150" i="33"/>
  <c r="AP150" i="33" s="1"/>
  <c r="AF149" i="33"/>
  <c r="AE149" i="33"/>
  <c r="AD149" i="33"/>
  <c r="AC149" i="33"/>
  <c r="AB149" i="33"/>
  <c r="AA149" i="33"/>
  <c r="Z149" i="33"/>
  <c r="Y149" i="33"/>
  <c r="AR149" i="33"/>
  <c r="U149" i="33"/>
  <c r="AO149" i="33" s="1"/>
  <c r="AF148" i="33"/>
  <c r="AE148" i="33"/>
  <c r="AD148" i="33"/>
  <c r="AC148" i="33"/>
  <c r="AB148" i="33"/>
  <c r="AA148" i="33"/>
  <c r="Z148" i="33"/>
  <c r="Y148" i="33"/>
  <c r="AR148" i="33"/>
  <c r="U148" i="33"/>
  <c r="AP148" i="33" s="1"/>
  <c r="AF147" i="33"/>
  <c r="AE147" i="33"/>
  <c r="AD147" i="33"/>
  <c r="AC147" i="33"/>
  <c r="AB147" i="33"/>
  <c r="AA147" i="33"/>
  <c r="Z147" i="33"/>
  <c r="Y147" i="33"/>
  <c r="AR147" i="33"/>
  <c r="U147" i="33"/>
  <c r="AP147" i="33" s="1"/>
  <c r="AF146" i="33"/>
  <c r="AE146" i="33"/>
  <c r="AD146" i="33"/>
  <c r="AC146" i="33"/>
  <c r="AB146" i="33"/>
  <c r="AA146" i="33"/>
  <c r="Z146" i="33"/>
  <c r="Y146" i="33"/>
  <c r="AR146" i="33"/>
  <c r="U146" i="33"/>
  <c r="AF145" i="33"/>
  <c r="AE145" i="33"/>
  <c r="AD145" i="33"/>
  <c r="AC145" i="33"/>
  <c r="AB145" i="33"/>
  <c r="AA145" i="33"/>
  <c r="Z145" i="33"/>
  <c r="Y145" i="33"/>
  <c r="AR145" i="33"/>
  <c r="U145" i="33"/>
  <c r="AP145" i="33" s="1"/>
  <c r="AF144" i="33"/>
  <c r="AE144" i="33"/>
  <c r="AD144" i="33"/>
  <c r="AC144" i="33"/>
  <c r="AB144" i="33"/>
  <c r="AA144" i="33"/>
  <c r="Z144" i="33"/>
  <c r="Y144" i="33"/>
  <c r="AR144" i="33"/>
  <c r="U144" i="33"/>
  <c r="AP144" i="33" s="1"/>
  <c r="AF143" i="33"/>
  <c r="AE143" i="33"/>
  <c r="AD143" i="33"/>
  <c r="AC143" i="33"/>
  <c r="AB143" i="33"/>
  <c r="AA143" i="33"/>
  <c r="Z143" i="33"/>
  <c r="Y143" i="33"/>
  <c r="AR143" i="33"/>
  <c r="U143" i="33"/>
  <c r="AF142" i="33"/>
  <c r="AE142" i="33"/>
  <c r="AD142" i="33"/>
  <c r="AC142" i="33"/>
  <c r="AB142" i="33"/>
  <c r="AA142" i="33"/>
  <c r="Z142" i="33"/>
  <c r="Y142" i="33"/>
  <c r="AR142" i="33"/>
  <c r="U142" i="33"/>
  <c r="AP142" i="33" s="1"/>
  <c r="AF141" i="33"/>
  <c r="AE141" i="33"/>
  <c r="AD141" i="33"/>
  <c r="AC141" i="33"/>
  <c r="AB141" i="33"/>
  <c r="AA141" i="33"/>
  <c r="Z141" i="33"/>
  <c r="Y141" i="33"/>
  <c r="AR141" i="33"/>
  <c r="U141" i="33"/>
  <c r="AP141" i="33" s="1"/>
  <c r="AF140" i="33"/>
  <c r="AE140" i="33"/>
  <c r="AD140" i="33"/>
  <c r="AC140" i="33"/>
  <c r="AB140" i="33"/>
  <c r="AA140" i="33"/>
  <c r="Z140" i="33"/>
  <c r="AR140" i="33"/>
  <c r="U140" i="33"/>
  <c r="AF139" i="33"/>
  <c r="AE139" i="33"/>
  <c r="AD139" i="33"/>
  <c r="AC139" i="33"/>
  <c r="AB139" i="33"/>
  <c r="AA139" i="33"/>
  <c r="Z139" i="33"/>
  <c r="AR139" i="33"/>
  <c r="U139" i="33"/>
  <c r="AP139" i="33" s="1"/>
  <c r="AF138" i="33"/>
  <c r="AE138" i="33"/>
  <c r="AD138" i="33"/>
  <c r="AC138" i="33"/>
  <c r="AB138" i="33"/>
  <c r="AA138" i="33"/>
  <c r="Z138" i="33"/>
  <c r="AR138" i="33"/>
  <c r="U138" i="33"/>
  <c r="AP138" i="33" s="1"/>
  <c r="AF137" i="33"/>
  <c r="AE137" i="33"/>
  <c r="AD137" i="33"/>
  <c r="AC137" i="33"/>
  <c r="AB137" i="33"/>
  <c r="AA137" i="33"/>
  <c r="Z137" i="33"/>
  <c r="AR137" i="33"/>
  <c r="U137" i="33"/>
  <c r="AO137" i="33" s="1"/>
  <c r="AF136" i="33"/>
  <c r="AE136" i="33"/>
  <c r="AD136" i="33"/>
  <c r="AC136" i="33"/>
  <c r="AB136" i="33"/>
  <c r="AA136" i="33"/>
  <c r="Z136" i="33"/>
  <c r="AR136" i="33"/>
  <c r="U136" i="33"/>
  <c r="AP136" i="33" s="1"/>
  <c r="AF135" i="33"/>
  <c r="AE135" i="33"/>
  <c r="AD135" i="33"/>
  <c r="AC135" i="33"/>
  <c r="AB135" i="33"/>
  <c r="AA135" i="33"/>
  <c r="Z135" i="33"/>
  <c r="AR135" i="33"/>
  <c r="U135" i="33"/>
  <c r="AP135" i="33" s="1"/>
  <c r="AF134" i="33"/>
  <c r="AE134" i="33"/>
  <c r="AD134" i="33"/>
  <c r="AC134" i="33"/>
  <c r="AB134" i="33"/>
  <c r="AA134" i="33"/>
  <c r="Z134" i="33"/>
  <c r="AR134" i="33"/>
  <c r="U134" i="33"/>
  <c r="AF133" i="33"/>
  <c r="AE133" i="33"/>
  <c r="AD133" i="33"/>
  <c r="AC133" i="33"/>
  <c r="AB133" i="33"/>
  <c r="AA133" i="33"/>
  <c r="Z133" i="33"/>
  <c r="AR133" i="33"/>
  <c r="U133" i="33"/>
  <c r="AO133" i="33" s="1"/>
  <c r="AF132" i="33"/>
  <c r="AE132" i="33"/>
  <c r="AD132" i="33"/>
  <c r="AC132" i="33"/>
  <c r="AB132" i="33"/>
  <c r="AA132" i="33"/>
  <c r="Z132" i="33"/>
  <c r="AR132" i="33"/>
  <c r="U132" i="33"/>
  <c r="AF131" i="33"/>
  <c r="AE131" i="33"/>
  <c r="AD131" i="33"/>
  <c r="AC131" i="33"/>
  <c r="AB131" i="33"/>
  <c r="AA131" i="33"/>
  <c r="Z131" i="33"/>
  <c r="AR131" i="33"/>
  <c r="U131" i="33"/>
  <c r="AO131" i="33" s="1"/>
  <c r="AF130" i="33"/>
  <c r="AE130" i="33"/>
  <c r="AD130" i="33"/>
  <c r="AC130" i="33"/>
  <c r="AB130" i="33"/>
  <c r="AA130" i="33"/>
  <c r="Z130" i="33"/>
  <c r="AR130" i="33"/>
  <c r="U130" i="33"/>
  <c r="AP130" i="33" s="1"/>
  <c r="AF129" i="33"/>
  <c r="AE129" i="33"/>
  <c r="AD129" i="33"/>
  <c r="AC129" i="33"/>
  <c r="AB129" i="33"/>
  <c r="AA129" i="33"/>
  <c r="Z129" i="33"/>
  <c r="AR129" i="33"/>
  <c r="U129" i="33"/>
  <c r="AP129" i="33" s="1"/>
  <c r="AF128" i="33"/>
  <c r="AE128" i="33"/>
  <c r="AD128" i="33"/>
  <c r="AC128" i="33"/>
  <c r="AB128" i="33"/>
  <c r="AA128" i="33"/>
  <c r="Z128" i="33"/>
  <c r="AR128" i="33"/>
  <c r="U128" i="33"/>
  <c r="AF127" i="33"/>
  <c r="AE127" i="33"/>
  <c r="AD127" i="33"/>
  <c r="AC127" i="33"/>
  <c r="AB127" i="33"/>
  <c r="AA127" i="33"/>
  <c r="Z127" i="33"/>
  <c r="AR127" i="33"/>
  <c r="U127" i="33"/>
  <c r="AO127" i="33" s="1"/>
  <c r="AF126" i="33"/>
  <c r="AE126" i="33"/>
  <c r="AD126" i="33"/>
  <c r="AC126" i="33"/>
  <c r="AB126" i="33"/>
  <c r="AA126" i="33"/>
  <c r="Z126" i="33"/>
  <c r="AR126" i="33"/>
  <c r="U126" i="33"/>
  <c r="AP126" i="33" s="1"/>
  <c r="AF125" i="33"/>
  <c r="AE125" i="33"/>
  <c r="AD125" i="33"/>
  <c r="AC125" i="33"/>
  <c r="AB125" i="33"/>
  <c r="AA125" i="33"/>
  <c r="Z125" i="33"/>
  <c r="AR125" i="33"/>
  <c r="U125" i="33"/>
  <c r="AF124" i="33"/>
  <c r="AE124" i="33"/>
  <c r="AD124" i="33"/>
  <c r="AC124" i="33"/>
  <c r="AB124" i="33"/>
  <c r="AA124" i="33"/>
  <c r="Z124" i="33"/>
  <c r="AR124" i="33"/>
  <c r="U124" i="33"/>
  <c r="AF123" i="33"/>
  <c r="AE123" i="33"/>
  <c r="AD123" i="33"/>
  <c r="AC123" i="33"/>
  <c r="AB123" i="33"/>
  <c r="AA123" i="33"/>
  <c r="Z123" i="33"/>
  <c r="AR123" i="33"/>
  <c r="U123" i="33"/>
  <c r="AP123" i="33" s="1"/>
  <c r="AF122" i="33"/>
  <c r="AE122" i="33"/>
  <c r="AD122" i="33"/>
  <c r="AC122" i="33"/>
  <c r="AB122" i="33"/>
  <c r="AA122" i="33"/>
  <c r="Z122" i="33"/>
  <c r="AR122" i="33"/>
  <c r="U122" i="33"/>
  <c r="AF121" i="33"/>
  <c r="AE121" i="33"/>
  <c r="AD121" i="33"/>
  <c r="AC121" i="33"/>
  <c r="AB121" i="33"/>
  <c r="AA121" i="33"/>
  <c r="Z121" i="33"/>
  <c r="AR121" i="33"/>
  <c r="U121" i="33"/>
  <c r="AO121" i="33" s="1"/>
  <c r="AF120" i="33"/>
  <c r="AE120" i="33"/>
  <c r="AD120" i="33"/>
  <c r="AC120" i="33"/>
  <c r="AB120" i="33"/>
  <c r="AA120" i="33"/>
  <c r="Z120" i="33"/>
  <c r="AR120" i="33"/>
  <c r="U120" i="33"/>
  <c r="AP120" i="33" s="1"/>
  <c r="AF119" i="33"/>
  <c r="AE119" i="33"/>
  <c r="AD119" i="33"/>
  <c r="AC119" i="33"/>
  <c r="AB119" i="33"/>
  <c r="AA119" i="33"/>
  <c r="Z119" i="33"/>
  <c r="AR119" i="33"/>
  <c r="U119" i="33"/>
  <c r="AO119" i="33" s="1"/>
  <c r="AF118" i="33"/>
  <c r="AE118" i="33"/>
  <c r="AD118" i="33"/>
  <c r="AC118" i="33"/>
  <c r="AB118" i="33"/>
  <c r="AA118" i="33"/>
  <c r="Z118" i="33"/>
  <c r="AR118" i="33"/>
  <c r="U118" i="33"/>
  <c r="AP118" i="33" s="1"/>
  <c r="AF117" i="33"/>
  <c r="AE117" i="33"/>
  <c r="AD117" i="33"/>
  <c r="AC117" i="33"/>
  <c r="AB117" i="33"/>
  <c r="AA117" i="33"/>
  <c r="Z117" i="33"/>
  <c r="AR117" i="33"/>
  <c r="U117" i="33"/>
  <c r="AF116" i="33"/>
  <c r="AE116" i="33"/>
  <c r="AD116" i="33"/>
  <c r="AC116" i="33"/>
  <c r="AB116" i="33"/>
  <c r="AA116" i="33"/>
  <c r="Z116" i="33"/>
  <c r="AR116" i="33"/>
  <c r="U116" i="33"/>
  <c r="AF115" i="33"/>
  <c r="AE115" i="33"/>
  <c r="AD115" i="33"/>
  <c r="AC115" i="33"/>
  <c r="AB115" i="33"/>
  <c r="AA115" i="33"/>
  <c r="Z115" i="33"/>
  <c r="AR115" i="33"/>
  <c r="U115" i="33"/>
  <c r="AO115" i="33" s="1"/>
  <c r="AF114" i="33"/>
  <c r="AE114" i="33"/>
  <c r="AD114" i="33"/>
  <c r="AC114" i="33"/>
  <c r="AB114" i="33"/>
  <c r="AA114" i="33"/>
  <c r="Z114" i="33"/>
  <c r="AR114" i="33"/>
  <c r="U114" i="33"/>
  <c r="AP114" i="33" s="1"/>
  <c r="AF113" i="33"/>
  <c r="AE113" i="33"/>
  <c r="AD113" i="33"/>
  <c r="AC113" i="33"/>
  <c r="AB113" i="33"/>
  <c r="AA113" i="33"/>
  <c r="Z113" i="33"/>
  <c r="AR113" i="33"/>
  <c r="U113" i="33"/>
  <c r="AO113" i="33" s="1"/>
  <c r="AF112" i="33"/>
  <c r="AE112" i="33"/>
  <c r="AD112" i="33"/>
  <c r="AC112" i="33"/>
  <c r="AB112" i="33"/>
  <c r="AA112" i="33"/>
  <c r="Z112" i="33"/>
  <c r="AR112" i="33"/>
  <c r="U112" i="33"/>
  <c r="AP112" i="33" s="1"/>
  <c r="AF111" i="33"/>
  <c r="AE111" i="33"/>
  <c r="AD111" i="33"/>
  <c r="AC111" i="33"/>
  <c r="AB111" i="33"/>
  <c r="AA111" i="33"/>
  <c r="Z111" i="33"/>
  <c r="AR111" i="33"/>
  <c r="U111" i="33"/>
  <c r="AP111" i="33" s="1"/>
  <c r="AF110" i="33"/>
  <c r="AE110" i="33"/>
  <c r="AD110" i="33"/>
  <c r="AC110" i="33"/>
  <c r="AB110" i="33"/>
  <c r="AA110" i="33"/>
  <c r="Z110" i="33"/>
  <c r="AR110" i="33"/>
  <c r="U110" i="33"/>
  <c r="AF109" i="33"/>
  <c r="AE109" i="33"/>
  <c r="AD109" i="33"/>
  <c r="AC109" i="33"/>
  <c r="AB109" i="33"/>
  <c r="AA109" i="33"/>
  <c r="Z109" i="33"/>
  <c r="AR109" i="33"/>
  <c r="U109" i="33"/>
  <c r="AO109" i="33" s="1"/>
  <c r="AF108" i="33"/>
  <c r="AE108" i="33"/>
  <c r="AD108" i="33"/>
  <c r="AC108" i="33"/>
  <c r="AB108" i="33"/>
  <c r="AA108" i="33"/>
  <c r="Z108" i="33"/>
  <c r="AR108" i="33"/>
  <c r="U108" i="33"/>
  <c r="AP108" i="33" s="1"/>
  <c r="AF107" i="33"/>
  <c r="AE107" i="33"/>
  <c r="AD107" i="33"/>
  <c r="AC107" i="33"/>
  <c r="AB107" i="33"/>
  <c r="AA107" i="33"/>
  <c r="Z107" i="33"/>
  <c r="AR107" i="33"/>
  <c r="U107" i="33"/>
  <c r="AO107" i="33" s="1"/>
  <c r="AF106" i="33"/>
  <c r="AE106" i="33"/>
  <c r="AD106" i="33"/>
  <c r="AC106" i="33"/>
  <c r="AB106" i="33"/>
  <c r="AA106" i="33"/>
  <c r="Z106" i="33"/>
  <c r="AR106" i="33"/>
  <c r="U106" i="33"/>
  <c r="AP106" i="33" s="1"/>
  <c r="AF105" i="33"/>
  <c r="AE105" i="33"/>
  <c r="AD105" i="33"/>
  <c r="AC105" i="33"/>
  <c r="AB105" i="33"/>
  <c r="AA105" i="33"/>
  <c r="Z105" i="33"/>
  <c r="AR105" i="33"/>
  <c r="U105" i="33"/>
  <c r="AP105" i="33" s="1"/>
  <c r="AF104" i="33"/>
  <c r="AE104" i="33"/>
  <c r="AD104" i="33"/>
  <c r="AC104" i="33"/>
  <c r="AB104" i="33"/>
  <c r="AA104" i="33"/>
  <c r="Z104" i="33"/>
  <c r="AR104" i="33"/>
  <c r="U104" i="33"/>
  <c r="AF103" i="33"/>
  <c r="AE103" i="33"/>
  <c r="AD103" i="33"/>
  <c r="AC103" i="33"/>
  <c r="AB103" i="33"/>
  <c r="AA103" i="33"/>
  <c r="Z103" i="33"/>
  <c r="AR103" i="33"/>
  <c r="U103" i="33"/>
  <c r="AO103" i="33" s="1"/>
  <c r="AF102" i="33"/>
  <c r="AE102" i="33"/>
  <c r="AD102" i="33"/>
  <c r="AC102" i="33"/>
  <c r="AB102" i="33"/>
  <c r="AA102" i="33"/>
  <c r="Z102" i="33"/>
  <c r="AR102" i="33"/>
  <c r="U102" i="33"/>
  <c r="AF101" i="33"/>
  <c r="AE101" i="33"/>
  <c r="AD101" i="33"/>
  <c r="AC101" i="33"/>
  <c r="AB101" i="33"/>
  <c r="AA101" i="33"/>
  <c r="Z101" i="33"/>
  <c r="AR101" i="33"/>
  <c r="U101" i="33"/>
  <c r="AO101" i="33" s="1"/>
  <c r="AF100" i="33"/>
  <c r="AE100" i="33"/>
  <c r="AD100" i="33"/>
  <c r="AC100" i="33"/>
  <c r="AB100" i="33"/>
  <c r="AA100" i="33"/>
  <c r="Z100" i="33"/>
  <c r="AR100" i="33"/>
  <c r="U100" i="33"/>
  <c r="AP100" i="33" s="1"/>
  <c r="AF99" i="33"/>
  <c r="AE99" i="33"/>
  <c r="AD99" i="33"/>
  <c r="AC99" i="33"/>
  <c r="AB99" i="33"/>
  <c r="AA99" i="33"/>
  <c r="Z99" i="33"/>
  <c r="AR99" i="33"/>
  <c r="U99" i="33"/>
  <c r="AO99" i="33" s="1"/>
  <c r="AF98" i="33"/>
  <c r="AE98" i="33"/>
  <c r="AD98" i="33"/>
  <c r="AC98" i="33"/>
  <c r="AB98" i="33"/>
  <c r="AA98" i="33"/>
  <c r="Z98" i="33"/>
  <c r="AR98" i="33"/>
  <c r="AF97" i="33"/>
  <c r="AE97" i="33"/>
  <c r="AD97" i="33"/>
  <c r="AC97" i="33"/>
  <c r="AB97" i="33"/>
  <c r="AA97" i="33"/>
  <c r="Z97" i="33"/>
  <c r="AR97" i="33"/>
  <c r="AO97" i="33"/>
  <c r="AF96" i="33"/>
  <c r="AE96" i="33"/>
  <c r="AD96" i="33"/>
  <c r="AC96" i="33"/>
  <c r="AB96" i="33"/>
  <c r="AA96" i="33"/>
  <c r="Z96" i="33"/>
  <c r="AR96" i="33"/>
  <c r="AP96" i="33"/>
  <c r="AF95" i="33"/>
  <c r="AE95" i="33"/>
  <c r="AD95" i="33"/>
  <c r="AC95" i="33"/>
  <c r="AB95" i="33"/>
  <c r="AA95" i="33"/>
  <c r="Z95" i="33"/>
  <c r="AR95" i="33"/>
  <c r="AO95" i="33"/>
  <c r="AF94" i="33"/>
  <c r="AE94" i="33"/>
  <c r="AD94" i="33"/>
  <c r="AC94" i="33"/>
  <c r="AB94" i="33"/>
  <c r="AA94" i="33"/>
  <c r="Z94" i="33"/>
  <c r="AR94" i="33"/>
  <c r="AP94" i="33"/>
  <c r="AF93" i="33"/>
  <c r="AE93" i="33"/>
  <c r="AD93" i="33"/>
  <c r="AC93" i="33"/>
  <c r="AB93" i="33"/>
  <c r="AA93" i="33"/>
  <c r="Z93" i="33"/>
  <c r="AR93" i="33"/>
  <c r="AP93" i="33"/>
  <c r="AF92" i="33"/>
  <c r="AE92" i="33"/>
  <c r="AD92" i="33"/>
  <c r="AC92" i="33"/>
  <c r="AB92" i="33"/>
  <c r="AA92" i="33"/>
  <c r="Z92" i="33"/>
  <c r="AR92" i="33"/>
  <c r="AF91" i="33"/>
  <c r="AE91" i="33"/>
  <c r="AD91" i="33"/>
  <c r="AC91" i="33"/>
  <c r="AB91" i="33"/>
  <c r="AA91" i="33"/>
  <c r="Z91" i="33"/>
  <c r="AR91" i="33"/>
  <c r="AO91" i="33"/>
  <c r="AF90" i="33"/>
  <c r="AE90" i="33"/>
  <c r="AD90" i="33"/>
  <c r="AC90" i="33"/>
  <c r="AB90" i="33"/>
  <c r="AA90" i="33"/>
  <c r="Z90" i="33"/>
  <c r="AR90" i="33"/>
  <c r="AP90" i="33"/>
  <c r="AF89" i="33"/>
  <c r="AE89" i="33"/>
  <c r="AD89" i="33"/>
  <c r="AC89" i="33"/>
  <c r="AB89" i="33"/>
  <c r="AA89" i="33"/>
  <c r="Z89" i="33"/>
  <c r="AR89" i="33"/>
  <c r="AO89" i="33"/>
  <c r="AF88" i="33"/>
  <c r="AE88" i="33"/>
  <c r="AD88" i="33"/>
  <c r="AC88" i="33"/>
  <c r="AB88" i="33"/>
  <c r="AA88" i="33"/>
  <c r="Z88" i="33"/>
  <c r="AR88" i="33"/>
  <c r="AF87" i="33"/>
  <c r="AE87" i="33"/>
  <c r="AD87" i="33"/>
  <c r="AC87" i="33"/>
  <c r="AB87" i="33"/>
  <c r="AA87" i="33"/>
  <c r="Z87" i="33"/>
  <c r="AR87" i="33"/>
  <c r="AP87" i="33"/>
  <c r="AF86" i="33"/>
  <c r="AE86" i="33"/>
  <c r="AD86" i="33"/>
  <c r="AC86" i="33"/>
  <c r="AB86" i="33"/>
  <c r="AA86" i="33"/>
  <c r="Z86" i="33"/>
  <c r="AR86" i="33"/>
  <c r="AF85" i="33"/>
  <c r="AE85" i="33"/>
  <c r="AD85" i="33"/>
  <c r="AC85" i="33"/>
  <c r="AB85" i="33"/>
  <c r="AA85" i="33"/>
  <c r="Z85" i="33"/>
  <c r="AR85" i="33"/>
  <c r="AO85" i="33"/>
  <c r="AF84" i="33"/>
  <c r="AE84" i="33"/>
  <c r="AD84" i="33"/>
  <c r="AC84" i="33"/>
  <c r="AB84" i="33"/>
  <c r="AA84" i="33"/>
  <c r="Z84" i="33"/>
  <c r="AR84" i="33"/>
  <c r="AP84" i="33"/>
  <c r="AF83" i="33"/>
  <c r="AE83" i="33"/>
  <c r="AD83" i="33"/>
  <c r="AC83" i="33"/>
  <c r="AB83" i="33"/>
  <c r="AA83" i="33"/>
  <c r="Z83" i="33"/>
  <c r="AR83" i="33"/>
  <c r="AO83" i="33"/>
  <c r="AF82" i="33"/>
  <c r="AE82" i="33"/>
  <c r="AD82" i="33"/>
  <c r="AC82" i="33"/>
  <c r="AB82" i="33"/>
  <c r="AA82" i="33"/>
  <c r="Z82" i="33"/>
  <c r="AR82" i="33"/>
  <c r="AF81" i="33"/>
  <c r="AE81" i="33"/>
  <c r="AD81" i="33"/>
  <c r="AC81" i="33"/>
  <c r="AB81" i="33"/>
  <c r="AA81" i="33"/>
  <c r="Z81" i="33"/>
  <c r="AR81" i="33"/>
  <c r="AP81" i="33"/>
  <c r="AF80" i="33"/>
  <c r="AE80" i="33"/>
  <c r="AD80" i="33"/>
  <c r="AC80" i="33"/>
  <c r="AB80" i="33"/>
  <c r="AA80" i="33"/>
  <c r="Z80" i="33"/>
  <c r="AR80" i="33"/>
  <c r="AP80" i="33"/>
  <c r="AF79" i="33"/>
  <c r="AE79" i="33"/>
  <c r="AD79" i="33"/>
  <c r="AC79" i="33"/>
  <c r="AB79" i="33"/>
  <c r="AA79" i="33"/>
  <c r="Z79" i="33"/>
  <c r="AR79" i="33"/>
  <c r="AP79" i="33"/>
  <c r="AF78" i="33"/>
  <c r="AE78" i="33"/>
  <c r="AD78" i="33"/>
  <c r="AC78" i="33"/>
  <c r="AB78" i="33"/>
  <c r="AA78" i="33"/>
  <c r="Z78" i="33"/>
  <c r="AR78" i="33"/>
  <c r="AP78" i="33"/>
  <c r="AF77" i="33"/>
  <c r="AE77" i="33"/>
  <c r="AD77" i="33"/>
  <c r="AC77" i="33"/>
  <c r="AB77" i="33"/>
  <c r="AA77" i="33"/>
  <c r="Z77" i="33"/>
  <c r="AR77" i="33"/>
  <c r="AP77" i="33"/>
  <c r="AF76" i="33"/>
  <c r="AE76" i="33"/>
  <c r="AD76" i="33"/>
  <c r="AC76" i="33"/>
  <c r="AB76" i="33"/>
  <c r="AA76" i="33"/>
  <c r="Z76" i="33"/>
  <c r="AR76" i="33"/>
  <c r="AP76" i="33"/>
  <c r="AF75" i="33"/>
  <c r="AE75" i="33"/>
  <c r="AD75" i="33"/>
  <c r="AC75" i="33"/>
  <c r="AB75" i="33"/>
  <c r="AA75" i="33"/>
  <c r="Z75" i="33"/>
  <c r="AR75" i="33"/>
  <c r="AO75" i="33"/>
  <c r="AF74" i="33"/>
  <c r="AE74" i="33"/>
  <c r="AD74" i="33"/>
  <c r="AC74" i="33"/>
  <c r="AB74" i="33"/>
  <c r="AA74" i="33"/>
  <c r="Z74" i="33"/>
  <c r="AR74" i="33"/>
  <c r="AP74" i="33"/>
  <c r="AF73" i="33"/>
  <c r="AE73" i="33"/>
  <c r="AD73" i="33"/>
  <c r="AC73" i="33"/>
  <c r="AB73" i="33"/>
  <c r="AA73" i="33"/>
  <c r="Z73" i="33"/>
  <c r="AR73" i="33"/>
  <c r="AP73" i="33"/>
  <c r="AF72" i="33"/>
  <c r="AE72" i="33"/>
  <c r="AD72" i="33"/>
  <c r="AC72" i="33"/>
  <c r="AB72" i="33"/>
  <c r="AA72" i="33"/>
  <c r="Z72" i="33"/>
  <c r="AR72" i="33"/>
  <c r="AO72" i="33"/>
  <c r="AF71" i="33"/>
  <c r="AE71" i="33"/>
  <c r="AD71" i="33"/>
  <c r="AC71" i="33"/>
  <c r="AB71" i="33"/>
  <c r="AA71" i="33"/>
  <c r="Z71" i="33"/>
  <c r="AR71" i="33"/>
  <c r="AO71" i="33"/>
  <c r="AF70" i="33"/>
  <c r="AE70" i="33"/>
  <c r="AD70" i="33"/>
  <c r="AC70" i="33"/>
  <c r="AB70" i="33"/>
  <c r="AA70" i="33"/>
  <c r="Z70" i="33"/>
  <c r="AR70" i="33"/>
  <c r="AP70" i="33"/>
  <c r="AF69" i="33"/>
  <c r="AE69" i="33"/>
  <c r="AD69" i="33"/>
  <c r="AC69" i="33"/>
  <c r="AB69" i="33"/>
  <c r="AA69" i="33"/>
  <c r="Z69" i="33"/>
  <c r="AR69" i="33"/>
  <c r="AP69" i="33"/>
  <c r="AF68" i="33"/>
  <c r="AE68" i="33"/>
  <c r="AD68" i="33"/>
  <c r="AC68" i="33"/>
  <c r="AB68" i="33"/>
  <c r="AA68" i="33"/>
  <c r="Z68" i="33"/>
  <c r="AR68" i="33"/>
  <c r="AF67" i="33"/>
  <c r="AE67" i="33"/>
  <c r="AD67" i="33"/>
  <c r="AC67" i="33"/>
  <c r="AB67" i="33"/>
  <c r="AA67" i="33"/>
  <c r="Z67" i="33"/>
  <c r="AR67" i="33"/>
  <c r="AP67" i="33"/>
  <c r="AF66" i="33"/>
  <c r="AE66" i="33"/>
  <c r="AD66" i="33"/>
  <c r="AC66" i="33"/>
  <c r="AB66" i="33"/>
  <c r="AA66" i="33"/>
  <c r="Z66" i="33"/>
  <c r="AR66" i="33"/>
  <c r="AP66" i="33"/>
  <c r="AF65" i="33"/>
  <c r="AE65" i="33"/>
  <c r="AD65" i="33"/>
  <c r="AC65" i="33"/>
  <c r="AB65" i="33"/>
  <c r="AA65" i="33"/>
  <c r="Z65" i="33"/>
  <c r="AR65" i="33"/>
  <c r="AO65" i="33"/>
  <c r="AF64" i="33"/>
  <c r="AE64" i="33"/>
  <c r="AD64" i="33"/>
  <c r="AC64" i="33"/>
  <c r="AB64" i="33"/>
  <c r="AA64" i="33"/>
  <c r="Z64" i="33"/>
  <c r="AR64" i="33"/>
  <c r="AP64" i="33"/>
  <c r="AF63" i="33"/>
  <c r="AE63" i="33"/>
  <c r="AD63" i="33"/>
  <c r="AC63" i="33"/>
  <c r="AB63" i="33"/>
  <c r="AA63" i="33"/>
  <c r="Z63" i="33"/>
  <c r="AR63" i="33"/>
  <c r="AP63" i="33"/>
  <c r="AF62" i="33"/>
  <c r="AE62" i="33"/>
  <c r="AD62" i="33"/>
  <c r="AC62" i="33"/>
  <c r="AB62" i="33"/>
  <c r="AA62" i="33"/>
  <c r="Z62" i="33"/>
  <c r="AR62" i="33"/>
  <c r="AO62" i="33"/>
  <c r="AF61" i="33"/>
  <c r="AE61" i="33"/>
  <c r="AD61" i="33"/>
  <c r="AC61" i="33"/>
  <c r="AB61" i="33"/>
  <c r="AA61" i="33"/>
  <c r="Z61" i="33"/>
  <c r="AR61" i="33"/>
  <c r="AO61" i="33"/>
  <c r="AF60" i="33"/>
  <c r="AE60" i="33"/>
  <c r="AD60" i="33"/>
  <c r="AC60" i="33"/>
  <c r="AB60" i="33"/>
  <c r="AA60" i="33"/>
  <c r="Z60" i="33"/>
  <c r="AR60" i="33"/>
  <c r="AO60" i="33"/>
  <c r="AF59" i="33"/>
  <c r="AE59" i="33"/>
  <c r="AD59" i="33"/>
  <c r="AC59" i="33"/>
  <c r="AB59" i="33"/>
  <c r="AA59" i="33"/>
  <c r="Z59" i="33"/>
  <c r="AR59" i="33"/>
  <c r="AP59" i="33"/>
  <c r="AF58" i="33"/>
  <c r="AE58" i="33"/>
  <c r="AD58" i="33"/>
  <c r="AC58" i="33"/>
  <c r="AB58" i="33"/>
  <c r="AA58" i="33"/>
  <c r="Z58" i="33"/>
  <c r="AR58" i="33"/>
  <c r="AP58" i="33"/>
  <c r="AF57" i="33"/>
  <c r="AE57" i="33"/>
  <c r="AD57" i="33"/>
  <c r="AC57" i="33"/>
  <c r="AB57" i="33"/>
  <c r="AA57" i="33"/>
  <c r="Z57" i="33"/>
  <c r="AR57" i="33"/>
  <c r="AO57" i="33"/>
  <c r="AF56" i="33"/>
  <c r="AE56" i="33"/>
  <c r="AD56" i="33"/>
  <c r="AC56" i="33"/>
  <c r="AB56" i="33"/>
  <c r="AA56" i="33"/>
  <c r="Z56" i="33"/>
  <c r="AR56" i="33"/>
  <c r="AO56" i="33"/>
  <c r="AF55" i="33"/>
  <c r="AE55" i="33"/>
  <c r="AD55" i="33"/>
  <c r="AC55" i="33"/>
  <c r="AB55" i="33"/>
  <c r="AA55" i="33"/>
  <c r="Z55" i="33"/>
  <c r="AR55" i="33"/>
  <c r="AP55" i="33"/>
  <c r="AF54" i="33"/>
  <c r="AE54" i="33"/>
  <c r="AD54" i="33"/>
  <c r="AC54" i="33"/>
  <c r="AB54" i="33"/>
  <c r="AA54" i="33"/>
  <c r="Z54" i="33"/>
  <c r="AR54" i="33"/>
  <c r="AO54" i="33"/>
  <c r="AF53" i="33"/>
  <c r="AE53" i="33"/>
  <c r="AD53" i="33"/>
  <c r="AC53" i="33"/>
  <c r="AB53" i="33"/>
  <c r="AA53" i="33"/>
  <c r="Z53" i="33"/>
  <c r="AR53" i="33"/>
  <c r="AP53" i="33"/>
  <c r="AF52" i="33"/>
  <c r="AE52" i="33"/>
  <c r="AD52" i="33"/>
  <c r="AC52" i="33"/>
  <c r="AB52" i="33"/>
  <c r="AA52" i="33"/>
  <c r="Z52" i="33"/>
  <c r="AR52" i="33"/>
  <c r="AO52" i="33"/>
  <c r="AF51" i="33"/>
  <c r="AE51" i="33"/>
  <c r="AD51" i="33"/>
  <c r="AC51" i="33"/>
  <c r="AB51" i="33"/>
  <c r="AA51" i="33"/>
  <c r="Z51" i="33"/>
  <c r="AR51" i="33"/>
  <c r="AO51" i="33"/>
  <c r="AF50" i="33"/>
  <c r="AE50" i="33"/>
  <c r="AD50" i="33"/>
  <c r="AC50" i="33"/>
  <c r="AB50" i="33"/>
  <c r="AA50" i="33"/>
  <c r="Z50" i="33"/>
  <c r="AR50" i="33"/>
  <c r="AP50" i="33"/>
  <c r="AF49" i="33"/>
  <c r="AE49" i="33"/>
  <c r="AD49" i="33"/>
  <c r="AC49" i="33"/>
  <c r="AB49" i="33"/>
  <c r="AA49" i="33"/>
  <c r="Z49" i="33"/>
  <c r="AR49" i="33"/>
  <c r="AP49" i="33"/>
  <c r="AF48" i="33"/>
  <c r="AE48" i="33"/>
  <c r="AD48" i="33"/>
  <c r="AC48" i="33"/>
  <c r="AB48" i="33"/>
  <c r="AA48" i="33"/>
  <c r="Z48" i="33"/>
  <c r="AR48" i="33"/>
  <c r="AP48" i="33"/>
  <c r="AF47" i="33"/>
  <c r="AE47" i="33"/>
  <c r="AD47" i="33"/>
  <c r="AC47" i="33"/>
  <c r="AB47" i="33"/>
  <c r="AA47" i="33"/>
  <c r="Z47" i="33"/>
  <c r="AR47" i="33"/>
  <c r="AP47" i="33"/>
  <c r="AF46" i="33"/>
  <c r="AE46" i="33"/>
  <c r="AD46" i="33"/>
  <c r="AC46" i="33"/>
  <c r="AB46" i="33"/>
  <c r="AA46" i="33"/>
  <c r="Z46" i="33"/>
  <c r="AR46" i="33"/>
  <c r="AP46" i="33"/>
  <c r="AF45" i="33"/>
  <c r="AE45" i="33"/>
  <c r="AD45" i="33"/>
  <c r="AC45" i="33"/>
  <c r="AB45" i="33"/>
  <c r="AA45" i="33"/>
  <c r="Z45" i="33"/>
  <c r="AR45" i="33"/>
  <c r="AP45" i="33"/>
  <c r="AF44" i="33"/>
  <c r="AE44" i="33"/>
  <c r="AD44" i="33"/>
  <c r="AC44" i="33"/>
  <c r="AB44" i="33"/>
  <c r="AA44" i="33"/>
  <c r="Z44" i="33"/>
  <c r="AR44" i="33"/>
  <c r="AP44" i="33"/>
  <c r="AF43" i="33"/>
  <c r="AE43" i="33"/>
  <c r="AD43" i="33"/>
  <c r="AC43" i="33"/>
  <c r="AB43" i="33"/>
  <c r="AA43" i="33"/>
  <c r="Z43" i="33"/>
  <c r="AR43" i="33"/>
  <c r="AO43" i="33"/>
  <c r="AF42" i="33"/>
  <c r="AE42" i="33"/>
  <c r="AD42" i="33"/>
  <c r="AC42" i="33"/>
  <c r="AB42" i="33"/>
  <c r="AA42" i="33"/>
  <c r="Z42" i="33"/>
  <c r="AR42" i="33"/>
  <c r="AP42" i="33"/>
  <c r="AF41" i="33"/>
  <c r="AE41" i="33"/>
  <c r="AD41" i="33"/>
  <c r="AC41" i="33"/>
  <c r="AB41" i="33"/>
  <c r="AA41" i="33"/>
  <c r="Z41" i="33"/>
  <c r="AR41" i="33"/>
  <c r="AP41" i="33"/>
  <c r="AF40" i="33"/>
  <c r="AE40" i="33"/>
  <c r="AD40" i="33"/>
  <c r="AC40" i="33"/>
  <c r="AB40" i="33"/>
  <c r="AA40" i="33"/>
  <c r="Z40" i="33"/>
  <c r="AR40" i="33"/>
  <c r="AP40" i="33"/>
  <c r="AF39" i="33"/>
  <c r="AE39" i="33"/>
  <c r="AD39" i="33"/>
  <c r="AC39" i="33"/>
  <c r="AB39" i="33"/>
  <c r="AA39" i="33"/>
  <c r="Z39" i="33"/>
  <c r="AR39" i="33"/>
  <c r="AF38" i="33"/>
  <c r="AE38" i="33"/>
  <c r="AD38" i="33"/>
  <c r="AC38" i="33"/>
  <c r="AB38" i="33"/>
  <c r="AA38" i="33"/>
  <c r="Z38" i="33"/>
  <c r="AR38" i="33"/>
  <c r="AP38" i="33"/>
  <c r="AF37" i="33"/>
  <c r="AE37" i="33"/>
  <c r="AD37" i="33"/>
  <c r="AC37" i="33"/>
  <c r="AB37" i="33"/>
  <c r="AA37" i="33"/>
  <c r="Z37" i="33"/>
  <c r="AR37" i="33"/>
  <c r="AO37" i="33"/>
  <c r="AF36" i="33"/>
  <c r="AE36" i="33"/>
  <c r="AD36" i="33"/>
  <c r="AC36" i="33"/>
  <c r="AB36" i="33"/>
  <c r="AA36" i="33"/>
  <c r="Z36" i="33"/>
  <c r="AR36" i="33"/>
  <c r="AP36" i="33"/>
  <c r="AF35" i="33"/>
  <c r="AE35" i="33"/>
  <c r="AD35" i="33"/>
  <c r="AC35" i="33"/>
  <c r="AB35" i="33"/>
  <c r="AA35" i="33"/>
  <c r="Z35" i="33"/>
  <c r="AR35" i="33"/>
  <c r="AO35" i="33"/>
  <c r="AF34" i="33"/>
  <c r="AE34" i="33"/>
  <c r="AD34" i="33"/>
  <c r="AC34" i="33"/>
  <c r="AB34" i="33"/>
  <c r="AA34" i="33"/>
  <c r="Z34" i="33"/>
  <c r="AR34" i="33"/>
  <c r="AF33" i="33"/>
  <c r="AE33" i="33"/>
  <c r="AD33" i="33"/>
  <c r="AC33" i="33"/>
  <c r="AB33" i="33"/>
  <c r="AA33" i="33"/>
  <c r="Z33" i="33"/>
  <c r="AR33" i="33"/>
  <c r="AO33" i="33"/>
  <c r="AF32" i="33"/>
  <c r="AE32" i="33"/>
  <c r="AD32" i="33"/>
  <c r="AC32" i="33"/>
  <c r="AB32" i="33"/>
  <c r="AA32" i="33"/>
  <c r="Z32" i="33"/>
  <c r="AR32" i="33"/>
  <c r="AP32" i="33"/>
  <c r="AF31" i="33"/>
  <c r="AE31" i="33"/>
  <c r="AD31" i="33"/>
  <c r="AC31" i="33"/>
  <c r="AB31" i="33"/>
  <c r="AA31" i="33"/>
  <c r="Z31" i="33"/>
  <c r="AR31" i="33"/>
  <c r="AO31" i="33"/>
  <c r="AF30" i="33"/>
  <c r="AE30" i="33"/>
  <c r="AD30" i="33"/>
  <c r="AC30" i="33"/>
  <c r="AB30" i="33"/>
  <c r="AA30" i="33"/>
  <c r="Z30" i="33"/>
  <c r="AR30" i="33"/>
  <c r="AP30" i="33"/>
  <c r="AF29" i="33"/>
  <c r="AE29" i="33"/>
  <c r="AD29" i="33"/>
  <c r="AC29" i="33"/>
  <c r="AB29" i="33"/>
  <c r="AA29" i="33"/>
  <c r="Z29" i="33"/>
  <c r="AR29" i="33"/>
  <c r="AP29" i="33"/>
  <c r="AF28" i="33"/>
  <c r="AE28" i="33"/>
  <c r="AD28" i="33"/>
  <c r="AC28" i="33"/>
  <c r="AB28" i="33"/>
  <c r="AA28" i="33"/>
  <c r="Z28" i="33"/>
  <c r="AR28" i="33"/>
  <c r="AP28" i="33"/>
  <c r="AF27" i="33"/>
  <c r="AE27" i="33"/>
  <c r="AD27" i="33"/>
  <c r="AC27" i="33"/>
  <c r="AB27" i="33"/>
  <c r="AA27" i="33"/>
  <c r="Z27" i="33"/>
  <c r="AR27" i="33"/>
  <c r="AO27" i="33"/>
  <c r="AF26" i="33"/>
  <c r="AE26" i="33"/>
  <c r="AD26" i="33"/>
  <c r="AC26" i="33"/>
  <c r="AB26" i="33"/>
  <c r="AA26" i="33"/>
  <c r="Z26" i="33"/>
  <c r="AR26" i="33"/>
  <c r="AO26" i="33"/>
  <c r="AF25" i="33"/>
  <c r="AE25" i="33"/>
  <c r="AD25" i="33"/>
  <c r="AC25" i="33"/>
  <c r="AB25" i="33"/>
  <c r="AA25" i="33"/>
  <c r="Z25" i="33"/>
  <c r="AR25" i="33"/>
  <c r="AP25" i="33"/>
  <c r="AF24" i="33"/>
  <c r="AE24" i="33"/>
  <c r="AD24" i="33"/>
  <c r="AC24" i="33"/>
  <c r="AB24" i="33"/>
  <c r="AA24" i="33"/>
  <c r="Z24" i="33"/>
  <c r="AR24" i="33"/>
  <c r="AP24" i="33"/>
  <c r="AF23" i="33"/>
  <c r="AE23" i="33"/>
  <c r="AD23" i="33"/>
  <c r="AC23" i="33"/>
  <c r="AB23" i="33"/>
  <c r="AA23" i="33"/>
  <c r="Z23" i="33"/>
  <c r="AR23" i="33"/>
  <c r="AF22" i="33"/>
  <c r="AE22" i="33"/>
  <c r="AD22" i="33"/>
  <c r="AC22" i="33"/>
  <c r="AB22" i="33"/>
  <c r="AA22" i="33"/>
  <c r="Z22" i="33"/>
  <c r="AR22" i="33"/>
  <c r="AP22" i="33"/>
  <c r="AF21" i="33"/>
  <c r="AE21" i="33"/>
  <c r="AD21" i="33"/>
  <c r="AC21" i="33"/>
  <c r="AB21" i="33"/>
  <c r="AA21" i="33"/>
  <c r="Z21" i="33"/>
  <c r="AR21" i="33"/>
  <c r="AO21" i="33"/>
  <c r="AF20" i="33"/>
  <c r="AE20" i="33"/>
  <c r="AD20" i="33"/>
  <c r="AC20" i="33"/>
  <c r="AB20" i="33"/>
  <c r="AA20" i="33"/>
  <c r="Z20" i="33"/>
  <c r="AR20" i="33"/>
  <c r="AP20" i="33"/>
  <c r="AF19" i="33"/>
  <c r="AE19" i="33"/>
  <c r="AD19" i="33"/>
  <c r="AC19" i="33"/>
  <c r="AB19" i="33"/>
  <c r="AA19" i="33"/>
  <c r="Z19" i="33"/>
  <c r="AR19" i="33"/>
  <c r="AF18" i="33"/>
  <c r="AE18" i="33"/>
  <c r="AD18" i="33"/>
  <c r="AC18" i="33"/>
  <c r="AB18" i="33"/>
  <c r="AA18" i="33"/>
  <c r="Z18" i="33"/>
  <c r="AR18" i="33"/>
  <c r="AP18" i="33"/>
  <c r="AF17" i="33"/>
  <c r="AE17" i="33"/>
  <c r="AD17" i="33"/>
  <c r="AC17" i="33"/>
  <c r="AB17" i="33"/>
  <c r="AA17" i="33"/>
  <c r="Z17" i="33"/>
  <c r="AR17" i="33"/>
  <c r="AO17" i="33"/>
  <c r="AF16" i="33"/>
  <c r="AE16" i="33"/>
  <c r="AD16" i="33"/>
  <c r="AC16" i="33"/>
  <c r="AB16" i="33"/>
  <c r="AA16" i="33"/>
  <c r="Z16" i="33"/>
  <c r="AR16" i="33"/>
  <c r="AF15" i="33"/>
  <c r="AE15" i="33"/>
  <c r="AD15" i="33"/>
  <c r="AC15" i="33"/>
  <c r="AB15" i="33"/>
  <c r="AA15" i="33"/>
  <c r="Z15" i="33"/>
  <c r="AR15" i="33"/>
  <c r="AP15" i="33"/>
  <c r="AF14" i="33"/>
  <c r="AE14" i="33"/>
  <c r="AD14" i="33"/>
  <c r="AC14" i="33"/>
  <c r="AB14" i="33"/>
  <c r="AA14" i="33"/>
  <c r="Z14" i="33"/>
  <c r="AR14" i="33"/>
  <c r="AP14" i="33"/>
  <c r="AF13" i="33"/>
  <c r="AE13" i="33"/>
  <c r="AD13" i="33"/>
  <c r="AC13" i="33"/>
  <c r="AB13" i="33"/>
  <c r="AA13" i="33"/>
  <c r="Z13" i="33"/>
  <c r="AR13" i="33"/>
  <c r="AP13" i="33"/>
  <c r="AF12" i="33"/>
  <c r="AE12" i="33"/>
  <c r="AD12" i="33"/>
  <c r="AC12" i="33"/>
  <c r="AB12" i="33"/>
  <c r="AA12" i="33"/>
  <c r="Z12" i="33"/>
  <c r="AR12" i="33"/>
  <c r="AO12" i="33"/>
  <c r="AF11" i="33"/>
  <c r="AE11" i="33"/>
  <c r="AD11" i="33"/>
  <c r="AC11" i="33"/>
  <c r="AB11" i="33"/>
  <c r="AA11" i="33"/>
  <c r="Z11" i="33"/>
  <c r="AR11" i="33"/>
  <c r="AP11" i="33"/>
  <c r="AF10" i="33"/>
  <c r="AE10" i="33"/>
  <c r="AD10" i="33"/>
  <c r="AC10" i="33"/>
  <c r="AB10" i="33"/>
  <c r="AA10" i="33"/>
  <c r="Z10" i="33"/>
  <c r="AR10" i="33"/>
  <c r="AP10" i="33"/>
  <c r="AF9" i="33"/>
  <c r="AE9" i="33"/>
  <c r="AD9" i="33"/>
  <c r="AC9" i="33"/>
  <c r="AB9" i="33"/>
  <c r="AA9" i="33"/>
  <c r="Z9" i="33"/>
  <c r="Y9" i="33"/>
  <c r="X9" i="33"/>
  <c r="AR9" i="33" s="1"/>
  <c r="U9" i="33"/>
  <c r="AP9" i="33" s="1"/>
  <c r="AF560" i="28"/>
  <c r="AE560" i="28"/>
  <c r="AD560" i="28"/>
  <c r="AC560" i="28"/>
  <c r="AB560" i="28"/>
  <c r="AA560" i="28"/>
  <c r="Z560" i="28"/>
  <c r="Y560" i="28"/>
  <c r="X560" i="28"/>
  <c r="U560" i="28"/>
  <c r="AF559" i="28"/>
  <c r="AE559" i="28"/>
  <c r="AD559" i="28"/>
  <c r="AC559" i="28"/>
  <c r="AB559" i="28"/>
  <c r="AA559" i="28"/>
  <c r="Z559" i="28"/>
  <c r="Y559" i="28"/>
  <c r="X559" i="28"/>
  <c r="U559" i="28"/>
  <c r="D559" i="28"/>
  <c r="AF558" i="28"/>
  <c r="AE558" i="28"/>
  <c r="AD558" i="28"/>
  <c r="AC558" i="28"/>
  <c r="AB558" i="28"/>
  <c r="AA558" i="28"/>
  <c r="Z558" i="28"/>
  <c r="Y558" i="28"/>
  <c r="X558" i="28"/>
  <c r="U558" i="28"/>
  <c r="D558" i="28"/>
  <c r="AF557" i="28"/>
  <c r="AE557" i="28"/>
  <c r="AD557" i="28"/>
  <c r="AC557" i="28"/>
  <c r="AB557" i="28"/>
  <c r="AA557" i="28"/>
  <c r="Z557" i="28"/>
  <c r="Y557" i="28"/>
  <c r="X557" i="28"/>
  <c r="U557" i="28"/>
  <c r="D557" i="28"/>
  <c r="AF556" i="28"/>
  <c r="AE556" i="28"/>
  <c r="AD556" i="28"/>
  <c r="AC556" i="28"/>
  <c r="AB556" i="28"/>
  <c r="AA556" i="28"/>
  <c r="Z556" i="28"/>
  <c r="Y556" i="28"/>
  <c r="X556" i="28"/>
  <c r="U556" i="28"/>
  <c r="D556" i="28"/>
  <c r="AF555" i="28"/>
  <c r="AE555" i="28"/>
  <c r="AD555" i="28"/>
  <c r="AC555" i="28"/>
  <c r="AB555" i="28"/>
  <c r="AA555" i="28"/>
  <c r="Z555" i="28"/>
  <c r="Y555" i="28"/>
  <c r="X555" i="28"/>
  <c r="U555" i="28"/>
  <c r="D555" i="28"/>
  <c r="AF554" i="28"/>
  <c r="AE554" i="28"/>
  <c r="AD554" i="28"/>
  <c r="AC554" i="28"/>
  <c r="AB554" i="28"/>
  <c r="AA554" i="28"/>
  <c r="Z554" i="28"/>
  <c r="Y554" i="28"/>
  <c r="X554" i="28"/>
  <c r="U554" i="28"/>
  <c r="D554" i="28"/>
  <c r="AF553" i="28"/>
  <c r="AE553" i="28"/>
  <c r="AD553" i="28"/>
  <c r="AC553" i="28"/>
  <c r="AB553" i="28"/>
  <c r="AA553" i="28"/>
  <c r="Z553" i="28"/>
  <c r="Y553" i="28"/>
  <c r="X553" i="28"/>
  <c r="U553" i="28"/>
  <c r="D553" i="28"/>
  <c r="AF552" i="28"/>
  <c r="AE552" i="28"/>
  <c r="AD552" i="28"/>
  <c r="AC552" i="28"/>
  <c r="AB552" i="28"/>
  <c r="AA552" i="28"/>
  <c r="Z552" i="28"/>
  <c r="Y552" i="28"/>
  <c r="X552" i="28"/>
  <c r="U552" i="28"/>
  <c r="D552" i="28"/>
  <c r="AF551" i="28"/>
  <c r="AE551" i="28"/>
  <c r="AD551" i="28"/>
  <c r="AC551" i="28"/>
  <c r="AB551" i="28"/>
  <c r="AA551" i="28"/>
  <c r="Z551" i="28"/>
  <c r="Y551" i="28"/>
  <c r="X551" i="28"/>
  <c r="U551" i="28"/>
  <c r="D551" i="28"/>
  <c r="AF550" i="28"/>
  <c r="AE550" i="28"/>
  <c r="AD550" i="28"/>
  <c r="AC550" i="28"/>
  <c r="AB550" i="28"/>
  <c r="AA550" i="28"/>
  <c r="Z550" i="28"/>
  <c r="Y550" i="28"/>
  <c r="X550" i="28"/>
  <c r="U550" i="28"/>
  <c r="D550" i="28"/>
  <c r="AF549" i="28"/>
  <c r="AE549" i="28"/>
  <c r="AD549" i="28"/>
  <c r="AC549" i="28"/>
  <c r="AB549" i="28"/>
  <c r="AA549" i="28"/>
  <c r="Z549" i="28"/>
  <c r="Y549" i="28"/>
  <c r="X549" i="28"/>
  <c r="U549" i="28"/>
  <c r="D549" i="28"/>
  <c r="AF548" i="28"/>
  <c r="AE548" i="28"/>
  <c r="AD548" i="28"/>
  <c r="AC548" i="28"/>
  <c r="AB548" i="28"/>
  <c r="AA548" i="28"/>
  <c r="Z548" i="28"/>
  <c r="Y548" i="28"/>
  <c r="X548" i="28"/>
  <c r="U548" i="28"/>
  <c r="AF547" i="28"/>
  <c r="AE547" i="28"/>
  <c r="AD547" i="28"/>
  <c r="AC547" i="28"/>
  <c r="AB547" i="28"/>
  <c r="AA547" i="28"/>
  <c r="Z547" i="28"/>
  <c r="Y547" i="28"/>
  <c r="X547" i="28"/>
  <c r="U547" i="28"/>
  <c r="AF546" i="28"/>
  <c r="AE546" i="28"/>
  <c r="AD546" i="28"/>
  <c r="AC546" i="28"/>
  <c r="AB546" i="28"/>
  <c r="AA546" i="28"/>
  <c r="Z546" i="28"/>
  <c r="Y546" i="28"/>
  <c r="X546" i="28"/>
  <c r="U546" i="28"/>
  <c r="AF545" i="28"/>
  <c r="AE545" i="28"/>
  <c r="AD545" i="28"/>
  <c r="AC545" i="28"/>
  <c r="AB545" i="28"/>
  <c r="AA545" i="28"/>
  <c r="Z545" i="28"/>
  <c r="Y545" i="28"/>
  <c r="X545" i="28"/>
  <c r="U545" i="28"/>
  <c r="AF544" i="28"/>
  <c r="AE544" i="28"/>
  <c r="AD544" i="28"/>
  <c r="AC544" i="28"/>
  <c r="AB544" i="28"/>
  <c r="AA544" i="28"/>
  <c r="Z544" i="28"/>
  <c r="Y544" i="28"/>
  <c r="X544" i="28"/>
  <c r="U544" i="28"/>
  <c r="AF543" i="28"/>
  <c r="AE543" i="28"/>
  <c r="AD543" i="28"/>
  <c r="AC543" i="28"/>
  <c r="AB543" i="28"/>
  <c r="AA543" i="28"/>
  <c r="Z543" i="28"/>
  <c r="Y543" i="28"/>
  <c r="X543" i="28"/>
  <c r="U543" i="28"/>
  <c r="AF542" i="28"/>
  <c r="AE542" i="28"/>
  <c r="AD542" i="28"/>
  <c r="AC542" i="28"/>
  <c r="AB542" i="28"/>
  <c r="AA542" i="28"/>
  <c r="Z542" i="28"/>
  <c r="Y542" i="28"/>
  <c r="X542" i="28"/>
  <c r="U542" i="28"/>
  <c r="AF541" i="28"/>
  <c r="AE541" i="28"/>
  <c r="AD541" i="28"/>
  <c r="AC541" i="28"/>
  <c r="AB541" i="28"/>
  <c r="AA541" i="28"/>
  <c r="Z541" i="28"/>
  <c r="Y541" i="28"/>
  <c r="X541" i="28"/>
  <c r="U541" i="28"/>
  <c r="AF540" i="28"/>
  <c r="AE540" i="28"/>
  <c r="AD540" i="28"/>
  <c r="AC540" i="28"/>
  <c r="AB540" i="28"/>
  <c r="AA540" i="28"/>
  <c r="Z540" i="28"/>
  <c r="Y540" i="28"/>
  <c r="X540" i="28"/>
  <c r="U540" i="28"/>
  <c r="AF539" i="28"/>
  <c r="AE539" i="28"/>
  <c r="AD539" i="28"/>
  <c r="AC539" i="28"/>
  <c r="AB539" i="28"/>
  <c r="AA539" i="28"/>
  <c r="Z539" i="28"/>
  <c r="Y539" i="28"/>
  <c r="X539" i="28"/>
  <c r="U539" i="28"/>
  <c r="AF538" i="28"/>
  <c r="AE538" i="28"/>
  <c r="AD538" i="28"/>
  <c r="AC538" i="28"/>
  <c r="AB538" i="28"/>
  <c r="AA538" i="28"/>
  <c r="Z538" i="28"/>
  <c r="Y538" i="28"/>
  <c r="X538" i="28"/>
  <c r="U538" i="28"/>
  <c r="AF537" i="28"/>
  <c r="AE537" i="28"/>
  <c r="AD537" i="28"/>
  <c r="AC537" i="28"/>
  <c r="AB537" i="28"/>
  <c r="AA537" i="28"/>
  <c r="Z537" i="28"/>
  <c r="Y537" i="28"/>
  <c r="X537" i="28"/>
  <c r="U537" i="28"/>
  <c r="AF536" i="28"/>
  <c r="AE536" i="28"/>
  <c r="AD536" i="28"/>
  <c r="AC536" i="28"/>
  <c r="AB536" i="28"/>
  <c r="AA536" i="28"/>
  <c r="Z536" i="28"/>
  <c r="Y536" i="28"/>
  <c r="X536" i="28"/>
  <c r="U536" i="28"/>
  <c r="AF535" i="28"/>
  <c r="AE535" i="28"/>
  <c r="AD535" i="28"/>
  <c r="AC535" i="28"/>
  <c r="AB535" i="28"/>
  <c r="AA535" i="28"/>
  <c r="Z535" i="28"/>
  <c r="Y535" i="28"/>
  <c r="X535" i="28"/>
  <c r="U535" i="28"/>
  <c r="AF534" i="28"/>
  <c r="AE534" i="28"/>
  <c r="AD534" i="28"/>
  <c r="AC534" i="28"/>
  <c r="AB534" i="28"/>
  <c r="AA534" i="28"/>
  <c r="Z534" i="28"/>
  <c r="Y534" i="28"/>
  <c r="X534" i="28"/>
  <c r="U534" i="28"/>
  <c r="AF533" i="28"/>
  <c r="AE533" i="28"/>
  <c r="AD533" i="28"/>
  <c r="AC533" i="28"/>
  <c r="AB533" i="28"/>
  <c r="AA533" i="28"/>
  <c r="Z533" i="28"/>
  <c r="Y533" i="28"/>
  <c r="X533" i="28"/>
  <c r="U533" i="28"/>
  <c r="AF532" i="28"/>
  <c r="AE532" i="28"/>
  <c r="AD532" i="28"/>
  <c r="AC532" i="28"/>
  <c r="AB532" i="28"/>
  <c r="AA532" i="28"/>
  <c r="Z532" i="28"/>
  <c r="Y532" i="28"/>
  <c r="X532" i="28"/>
  <c r="U532" i="28"/>
  <c r="AF531" i="28"/>
  <c r="AE531" i="28"/>
  <c r="AD531" i="28"/>
  <c r="AC531" i="28"/>
  <c r="AB531" i="28"/>
  <c r="AA531" i="28"/>
  <c r="Z531" i="28"/>
  <c r="Y531" i="28"/>
  <c r="X531" i="28"/>
  <c r="U531" i="28"/>
  <c r="AF530" i="28"/>
  <c r="AE530" i="28"/>
  <c r="AD530" i="28"/>
  <c r="AC530" i="28"/>
  <c r="AB530" i="28"/>
  <c r="AA530" i="28"/>
  <c r="Z530" i="28"/>
  <c r="Y530" i="28"/>
  <c r="X530" i="28"/>
  <c r="U530" i="28"/>
  <c r="AF529" i="28"/>
  <c r="AE529" i="28"/>
  <c r="AD529" i="28"/>
  <c r="AC529" i="28"/>
  <c r="AB529" i="28"/>
  <c r="AA529" i="28"/>
  <c r="Z529" i="28"/>
  <c r="Y529" i="28"/>
  <c r="X529" i="28"/>
  <c r="U529" i="28"/>
  <c r="AF528" i="28"/>
  <c r="AE528" i="28"/>
  <c r="AD528" i="28"/>
  <c r="AC528" i="28"/>
  <c r="AB528" i="28"/>
  <c r="AA528" i="28"/>
  <c r="Z528" i="28"/>
  <c r="Y528" i="28"/>
  <c r="X528" i="28"/>
  <c r="U528" i="28"/>
  <c r="AF527" i="28"/>
  <c r="AE527" i="28"/>
  <c r="AD527" i="28"/>
  <c r="AC527" i="28"/>
  <c r="AB527" i="28"/>
  <c r="AA527" i="28"/>
  <c r="Z527" i="28"/>
  <c r="Y527" i="28"/>
  <c r="X527" i="28"/>
  <c r="U527" i="28"/>
  <c r="AF526" i="28"/>
  <c r="AE526" i="28"/>
  <c r="AD526" i="28"/>
  <c r="AC526" i="28"/>
  <c r="AB526" i="28"/>
  <c r="AA526" i="28"/>
  <c r="Z526" i="28"/>
  <c r="Y526" i="28"/>
  <c r="X526" i="28"/>
  <c r="U526" i="28"/>
  <c r="AF525" i="28"/>
  <c r="AE525" i="28"/>
  <c r="AD525" i="28"/>
  <c r="AC525" i="28"/>
  <c r="AB525" i="28"/>
  <c r="AA525" i="28"/>
  <c r="Z525" i="28"/>
  <c r="Y525" i="28"/>
  <c r="X525" i="28"/>
  <c r="U525" i="28"/>
  <c r="AF524" i="28"/>
  <c r="AE524" i="28"/>
  <c r="AD524" i="28"/>
  <c r="AC524" i="28"/>
  <c r="AB524" i="28"/>
  <c r="AA524" i="28"/>
  <c r="Z524" i="28"/>
  <c r="Y524" i="28"/>
  <c r="X524" i="28"/>
  <c r="U524" i="28"/>
  <c r="AF523" i="28"/>
  <c r="AE523" i="28"/>
  <c r="AD523" i="28"/>
  <c r="AC523" i="28"/>
  <c r="AB523" i="28"/>
  <c r="AA523" i="28"/>
  <c r="Z523" i="28"/>
  <c r="Y523" i="28"/>
  <c r="X523" i="28"/>
  <c r="U523" i="28"/>
  <c r="AF522" i="28"/>
  <c r="AE522" i="28"/>
  <c r="AD522" i="28"/>
  <c r="AC522" i="28"/>
  <c r="AB522" i="28"/>
  <c r="AA522" i="28"/>
  <c r="Z522" i="28"/>
  <c r="Y522" i="28"/>
  <c r="X522" i="28"/>
  <c r="U522" i="28"/>
  <c r="AF521" i="28"/>
  <c r="AE521" i="28"/>
  <c r="AD521" i="28"/>
  <c r="AC521" i="28"/>
  <c r="AB521" i="28"/>
  <c r="AA521" i="28"/>
  <c r="Z521" i="28"/>
  <c r="Y521" i="28"/>
  <c r="X521" i="28"/>
  <c r="U521" i="28"/>
  <c r="AF520" i="28"/>
  <c r="AE520" i="28"/>
  <c r="AD520" i="28"/>
  <c r="AC520" i="28"/>
  <c r="AB520" i="28"/>
  <c r="AA520" i="28"/>
  <c r="Z520" i="28"/>
  <c r="Y520" i="28"/>
  <c r="X520" i="28"/>
  <c r="U520" i="28"/>
  <c r="AF519" i="28"/>
  <c r="AE519" i="28"/>
  <c r="AD519" i="28"/>
  <c r="AC519" i="28"/>
  <c r="AB519" i="28"/>
  <c r="AA519" i="28"/>
  <c r="Z519" i="28"/>
  <c r="Y519" i="28"/>
  <c r="X519" i="28"/>
  <c r="U519" i="28"/>
  <c r="AF518" i="28"/>
  <c r="AE518" i="28"/>
  <c r="AD518" i="28"/>
  <c r="AC518" i="28"/>
  <c r="AB518" i="28"/>
  <c r="AA518" i="28"/>
  <c r="Z518" i="28"/>
  <c r="Y518" i="28"/>
  <c r="X518" i="28"/>
  <c r="U518" i="28"/>
  <c r="AF517" i="28"/>
  <c r="AE517" i="28"/>
  <c r="AD517" i="28"/>
  <c r="AC517" i="28"/>
  <c r="AB517" i="28"/>
  <c r="AA517" i="28"/>
  <c r="Z517" i="28"/>
  <c r="Y517" i="28"/>
  <c r="X517" i="28"/>
  <c r="U517" i="28"/>
  <c r="AF516" i="28"/>
  <c r="AE516" i="28"/>
  <c r="AD516" i="28"/>
  <c r="AC516" i="28"/>
  <c r="AB516" i="28"/>
  <c r="AA516" i="28"/>
  <c r="Z516" i="28"/>
  <c r="Y516" i="28"/>
  <c r="X516" i="28"/>
  <c r="U516" i="28"/>
  <c r="AF515" i="28"/>
  <c r="AE515" i="28"/>
  <c r="AD515" i="28"/>
  <c r="AC515" i="28"/>
  <c r="AB515" i="28"/>
  <c r="AA515" i="28"/>
  <c r="Z515" i="28"/>
  <c r="Y515" i="28"/>
  <c r="X515" i="28"/>
  <c r="U515" i="28"/>
  <c r="AF514" i="28"/>
  <c r="AE514" i="28"/>
  <c r="AD514" i="28"/>
  <c r="AC514" i="28"/>
  <c r="AB514" i="28"/>
  <c r="AA514" i="28"/>
  <c r="Z514" i="28"/>
  <c r="Y514" i="28"/>
  <c r="X514" i="28"/>
  <c r="U514" i="28"/>
  <c r="AF513" i="28"/>
  <c r="AE513" i="28"/>
  <c r="AD513" i="28"/>
  <c r="AC513" i="28"/>
  <c r="AB513" i="28"/>
  <c r="AA513" i="28"/>
  <c r="Z513" i="28"/>
  <c r="Y513" i="28"/>
  <c r="X513" i="28"/>
  <c r="U513" i="28"/>
  <c r="AF512" i="28"/>
  <c r="AE512" i="28"/>
  <c r="AD512" i="28"/>
  <c r="AC512" i="28"/>
  <c r="AB512" i="28"/>
  <c r="AA512" i="28"/>
  <c r="Z512" i="28"/>
  <c r="Y512" i="28"/>
  <c r="X512" i="28"/>
  <c r="U512" i="28"/>
  <c r="AF511" i="28"/>
  <c r="AE511" i="28"/>
  <c r="AD511" i="28"/>
  <c r="AC511" i="28"/>
  <c r="AB511" i="28"/>
  <c r="AA511" i="28"/>
  <c r="Z511" i="28"/>
  <c r="Y511" i="28"/>
  <c r="X511" i="28"/>
  <c r="U511" i="28"/>
  <c r="AF510" i="28"/>
  <c r="AE510" i="28"/>
  <c r="AD510" i="28"/>
  <c r="AC510" i="28"/>
  <c r="AB510" i="28"/>
  <c r="AA510" i="28"/>
  <c r="Z510" i="28"/>
  <c r="Y510" i="28"/>
  <c r="X510" i="28"/>
  <c r="U510" i="28"/>
  <c r="AF509" i="28"/>
  <c r="AE509" i="28"/>
  <c r="AD509" i="28"/>
  <c r="AC509" i="28"/>
  <c r="AB509" i="28"/>
  <c r="AA509" i="28"/>
  <c r="Z509" i="28"/>
  <c r="Y509" i="28"/>
  <c r="X509" i="28"/>
  <c r="U509" i="28"/>
  <c r="AF508" i="28"/>
  <c r="AE508" i="28"/>
  <c r="AD508" i="28"/>
  <c r="AC508" i="28"/>
  <c r="AB508" i="28"/>
  <c r="AA508" i="28"/>
  <c r="Z508" i="28"/>
  <c r="Y508" i="28"/>
  <c r="X508" i="28"/>
  <c r="U508" i="28"/>
  <c r="AF507" i="28"/>
  <c r="AE507" i="28"/>
  <c r="AD507" i="28"/>
  <c r="AC507" i="28"/>
  <c r="AB507" i="28"/>
  <c r="AA507" i="28"/>
  <c r="Z507" i="28"/>
  <c r="Y507" i="28"/>
  <c r="X507" i="28"/>
  <c r="U507" i="28"/>
  <c r="AF506" i="28"/>
  <c r="AE506" i="28"/>
  <c r="AD506" i="28"/>
  <c r="AC506" i="28"/>
  <c r="AB506" i="28"/>
  <c r="AA506" i="28"/>
  <c r="Z506" i="28"/>
  <c r="Y506" i="28"/>
  <c r="X506" i="28"/>
  <c r="U506" i="28"/>
  <c r="AF505" i="28"/>
  <c r="AE505" i="28"/>
  <c r="AD505" i="28"/>
  <c r="AC505" i="28"/>
  <c r="AB505" i="28"/>
  <c r="AA505" i="28"/>
  <c r="Z505" i="28"/>
  <c r="Y505" i="28"/>
  <c r="X505" i="28"/>
  <c r="U505" i="28"/>
  <c r="AF504" i="28"/>
  <c r="AE504" i="28"/>
  <c r="AD504" i="28"/>
  <c r="AC504" i="28"/>
  <c r="AB504" i="28"/>
  <c r="AA504" i="28"/>
  <c r="Z504" i="28"/>
  <c r="Y504" i="28"/>
  <c r="X504" i="28"/>
  <c r="U504" i="28"/>
  <c r="AF503" i="28"/>
  <c r="AE503" i="28"/>
  <c r="AD503" i="28"/>
  <c r="AC503" i="28"/>
  <c r="AB503" i="28"/>
  <c r="AA503" i="28"/>
  <c r="Z503" i="28"/>
  <c r="Y503" i="28"/>
  <c r="X503" i="28"/>
  <c r="U503" i="28"/>
  <c r="AF502" i="28"/>
  <c r="AE502" i="28"/>
  <c r="AD502" i="28"/>
  <c r="AC502" i="28"/>
  <c r="AB502" i="28"/>
  <c r="AA502" i="28"/>
  <c r="Z502" i="28"/>
  <c r="Y502" i="28"/>
  <c r="X502" i="28"/>
  <c r="U502" i="28"/>
  <c r="AF501" i="28"/>
  <c r="AE501" i="28"/>
  <c r="AD501" i="28"/>
  <c r="AC501" i="28"/>
  <c r="AB501" i="28"/>
  <c r="AA501" i="28"/>
  <c r="Z501" i="28"/>
  <c r="Y501" i="28"/>
  <c r="X501" i="28"/>
  <c r="U501" i="28"/>
  <c r="AF500" i="28"/>
  <c r="AE500" i="28"/>
  <c r="AD500" i="28"/>
  <c r="AC500" i="28"/>
  <c r="AB500" i="28"/>
  <c r="AA500" i="28"/>
  <c r="Z500" i="28"/>
  <c r="Y500" i="28"/>
  <c r="X500" i="28"/>
  <c r="U500" i="28"/>
  <c r="AF499" i="28"/>
  <c r="AE499" i="28"/>
  <c r="AD499" i="28"/>
  <c r="AC499" i="28"/>
  <c r="AB499" i="28"/>
  <c r="AA499" i="28"/>
  <c r="Z499" i="28"/>
  <c r="Y499" i="28"/>
  <c r="X499" i="28"/>
  <c r="U499" i="28"/>
  <c r="AF498" i="28"/>
  <c r="AE498" i="28"/>
  <c r="AD498" i="28"/>
  <c r="AC498" i="28"/>
  <c r="AB498" i="28"/>
  <c r="AA498" i="28"/>
  <c r="Z498" i="28"/>
  <c r="Y498" i="28"/>
  <c r="X498" i="28"/>
  <c r="U498" i="28"/>
  <c r="AF497" i="28"/>
  <c r="AE497" i="28"/>
  <c r="AD497" i="28"/>
  <c r="AC497" i="28"/>
  <c r="AB497" i="28"/>
  <c r="AA497" i="28"/>
  <c r="Z497" i="28"/>
  <c r="Y497" i="28"/>
  <c r="X497" i="28"/>
  <c r="U497" i="28"/>
  <c r="AF496" i="28"/>
  <c r="AE496" i="28"/>
  <c r="AD496" i="28"/>
  <c r="AC496" i="28"/>
  <c r="AB496" i="28"/>
  <c r="AA496" i="28"/>
  <c r="Z496" i="28"/>
  <c r="Y496" i="28"/>
  <c r="X496" i="28"/>
  <c r="U496" i="28"/>
  <c r="AF495" i="28"/>
  <c r="AE495" i="28"/>
  <c r="AD495" i="28"/>
  <c r="AC495" i="28"/>
  <c r="AB495" i="28"/>
  <c r="AA495" i="28"/>
  <c r="Z495" i="28"/>
  <c r="Y495" i="28"/>
  <c r="X495" i="28"/>
  <c r="U495" i="28"/>
  <c r="AF494" i="28"/>
  <c r="AE494" i="28"/>
  <c r="AD494" i="28"/>
  <c r="AC494" i="28"/>
  <c r="AB494" i="28"/>
  <c r="AA494" i="28"/>
  <c r="Z494" i="28"/>
  <c r="Y494" i="28"/>
  <c r="X494" i="28"/>
  <c r="U494" i="28"/>
  <c r="AF493" i="28"/>
  <c r="AE493" i="28"/>
  <c r="AD493" i="28"/>
  <c r="AC493" i="28"/>
  <c r="AB493" i="28"/>
  <c r="AA493" i="28"/>
  <c r="Z493" i="28"/>
  <c r="Y493" i="28"/>
  <c r="X493" i="28"/>
  <c r="U493" i="28"/>
  <c r="AF492" i="28"/>
  <c r="AE492" i="28"/>
  <c r="AD492" i="28"/>
  <c r="AC492" i="28"/>
  <c r="AB492" i="28"/>
  <c r="AA492" i="28"/>
  <c r="Z492" i="28"/>
  <c r="Y492" i="28"/>
  <c r="X492" i="28"/>
  <c r="U492" i="28"/>
  <c r="AF491" i="28"/>
  <c r="AE491" i="28"/>
  <c r="AD491" i="28"/>
  <c r="AC491" i="28"/>
  <c r="AB491" i="28"/>
  <c r="AA491" i="28"/>
  <c r="Z491" i="28"/>
  <c r="Y491" i="28"/>
  <c r="X491" i="28"/>
  <c r="U491" i="28"/>
  <c r="AF490" i="28"/>
  <c r="AE490" i="28"/>
  <c r="AD490" i="28"/>
  <c r="AC490" i="28"/>
  <c r="AB490" i="28"/>
  <c r="AA490" i="28"/>
  <c r="Z490" i="28"/>
  <c r="Y490" i="28"/>
  <c r="X490" i="28"/>
  <c r="U490" i="28"/>
  <c r="AF489" i="28"/>
  <c r="AE489" i="28"/>
  <c r="AD489" i="28"/>
  <c r="AC489" i="28"/>
  <c r="AB489" i="28"/>
  <c r="AA489" i="28"/>
  <c r="Z489" i="28"/>
  <c r="Y489" i="28"/>
  <c r="X489" i="28"/>
  <c r="U489" i="28"/>
  <c r="AF488" i="28"/>
  <c r="AE488" i="28"/>
  <c r="AD488" i="28"/>
  <c r="AC488" i="28"/>
  <c r="AB488" i="28"/>
  <c r="AA488" i="28"/>
  <c r="Z488" i="28"/>
  <c r="Y488" i="28"/>
  <c r="X488" i="28"/>
  <c r="U488" i="28"/>
  <c r="AF487" i="28"/>
  <c r="AE487" i="28"/>
  <c r="AD487" i="28"/>
  <c r="AC487" i="28"/>
  <c r="AB487" i="28"/>
  <c r="AA487" i="28"/>
  <c r="Z487" i="28"/>
  <c r="Y487" i="28"/>
  <c r="X487" i="28"/>
  <c r="U487" i="28"/>
  <c r="AF486" i="28"/>
  <c r="AE486" i="28"/>
  <c r="AD486" i="28"/>
  <c r="AC486" i="28"/>
  <c r="AB486" i="28"/>
  <c r="AA486" i="28"/>
  <c r="Z486" i="28"/>
  <c r="Y486" i="28"/>
  <c r="X486" i="28"/>
  <c r="U486" i="28"/>
  <c r="AF485" i="28"/>
  <c r="AE485" i="28"/>
  <c r="AD485" i="28"/>
  <c r="AC485" i="28"/>
  <c r="AB485" i="28"/>
  <c r="AA485" i="28"/>
  <c r="Z485" i="28"/>
  <c r="Y485" i="28"/>
  <c r="X485" i="28"/>
  <c r="U485" i="28"/>
  <c r="AF484" i="28"/>
  <c r="AE484" i="28"/>
  <c r="AD484" i="28"/>
  <c r="AC484" i="28"/>
  <c r="AB484" i="28"/>
  <c r="AA484" i="28"/>
  <c r="Z484" i="28"/>
  <c r="Y484" i="28"/>
  <c r="X484" i="28"/>
  <c r="U484" i="28"/>
  <c r="AF483" i="28"/>
  <c r="AE483" i="28"/>
  <c r="AD483" i="28"/>
  <c r="AC483" i="28"/>
  <c r="AB483" i="28"/>
  <c r="AA483" i="28"/>
  <c r="Z483" i="28"/>
  <c r="Y483" i="28"/>
  <c r="X483" i="28"/>
  <c r="U483" i="28"/>
  <c r="AF482" i="28"/>
  <c r="AE482" i="28"/>
  <c r="AD482" i="28"/>
  <c r="AC482" i="28"/>
  <c r="AB482" i="28"/>
  <c r="AA482" i="28"/>
  <c r="Z482" i="28"/>
  <c r="Y482" i="28"/>
  <c r="X482" i="28"/>
  <c r="U482" i="28"/>
  <c r="AF481" i="28"/>
  <c r="AE481" i="28"/>
  <c r="AD481" i="28"/>
  <c r="AC481" i="28"/>
  <c r="AB481" i="28"/>
  <c r="AA481" i="28"/>
  <c r="Z481" i="28"/>
  <c r="Y481" i="28"/>
  <c r="X481" i="28"/>
  <c r="U481" i="28"/>
  <c r="AF480" i="28"/>
  <c r="AE480" i="28"/>
  <c r="AD480" i="28"/>
  <c r="AC480" i="28"/>
  <c r="AB480" i="28"/>
  <c r="AA480" i="28"/>
  <c r="Z480" i="28"/>
  <c r="Y480" i="28"/>
  <c r="X480" i="28"/>
  <c r="U480" i="28"/>
  <c r="AF479" i="28"/>
  <c r="AE479" i="28"/>
  <c r="AD479" i="28"/>
  <c r="AC479" i="28"/>
  <c r="AB479" i="28"/>
  <c r="AA479" i="28"/>
  <c r="Z479" i="28"/>
  <c r="Y479" i="28"/>
  <c r="X479" i="28"/>
  <c r="U479" i="28"/>
  <c r="AF478" i="28"/>
  <c r="AE478" i="28"/>
  <c r="AD478" i="28"/>
  <c r="AC478" i="28"/>
  <c r="AB478" i="28"/>
  <c r="AA478" i="28"/>
  <c r="Z478" i="28"/>
  <c r="Y478" i="28"/>
  <c r="X478" i="28"/>
  <c r="U478" i="28"/>
  <c r="AF477" i="28"/>
  <c r="AE477" i="28"/>
  <c r="AD477" i="28"/>
  <c r="AC477" i="28"/>
  <c r="AB477" i="28"/>
  <c r="AA477" i="28"/>
  <c r="Z477" i="28"/>
  <c r="Y477" i="28"/>
  <c r="X477" i="28"/>
  <c r="U477" i="28"/>
  <c r="AF476" i="28"/>
  <c r="AE476" i="28"/>
  <c r="AD476" i="28"/>
  <c r="AC476" i="28"/>
  <c r="AB476" i="28"/>
  <c r="AA476" i="28"/>
  <c r="Z476" i="28"/>
  <c r="Y476" i="28"/>
  <c r="X476" i="28"/>
  <c r="U476" i="28"/>
  <c r="AF475" i="28"/>
  <c r="AE475" i="28"/>
  <c r="AD475" i="28"/>
  <c r="AC475" i="28"/>
  <c r="AB475" i="28"/>
  <c r="AA475" i="28"/>
  <c r="Z475" i="28"/>
  <c r="Y475" i="28"/>
  <c r="X475" i="28"/>
  <c r="U475" i="28"/>
  <c r="AF474" i="28"/>
  <c r="AE474" i="28"/>
  <c r="AD474" i="28"/>
  <c r="AC474" i="28"/>
  <c r="AB474" i="28"/>
  <c r="AA474" i="28"/>
  <c r="Z474" i="28"/>
  <c r="Y474" i="28"/>
  <c r="X474" i="28"/>
  <c r="U474" i="28"/>
  <c r="AF473" i="28"/>
  <c r="AE473" i="28"/>
  <c r="AD473" i="28"/>
  <c r="AC473" i="28"/>
  <c r="AB473" i="28"/>
  <c r="AA473" i="28"/>
  <c r="Z473" i="28"/>
  <c r="Y473" i="28"/>
  <c r="X473" i="28"/>
  <c r="U473" i="28"/>
  <c r="AF472" i="28"/>
  <c r="AE472" i="28"/>
  <c r="AD472" i="28"/>
  <c r="AC472" i="28"/>
  <c r="AB472" i="28"/>
  <c r="AA472" i="28"/>
  <c r="Z472" i="28"/>
  <c r="Y472" i="28"/>
  <c r="X472" i="28"/>
  <c r="U472" i="28"/>
  <c r="AF471" i="28"/>
  <c r="AE471" i="28"/>
  <c r="AD471" i="28"/>
  <c r="AC471" i="28"/>
  <c r="AB471" i="28"/>
  <c r="AA471" i="28"/>
  <c r="Z471" i="28"/>
  <c r="Y471" i="28"/>
  <c r="X471" i="28"/>
  <c r="U471" i="28"/>
  <c r="AF470" i="28"/>
  <c r="AE470" i="28"/>
  <c r="AD470" i="28"/>
  <c r="AC470" i="28"/>
  <c r="AB470" i="28"/>
  <c r="AA470" i="28"/>
  <c r="Z470" i="28"/>
  <c r="Y470" i="28"/>
  <c r="X470" i="28"/>
  <c r="U470" i="28"/>
  <c r="AF469" i="28"/>
  <c r="AE469" i="28"/>
  <c r="AD469" i="28"/>
  <c r="AC469" i="28"/>
  <c r="AB469" i="28"/>
  <c r="AA469" i="28"/>
  <c r="Z469" i="28"/>
  <c r="Y469" i="28"/>
  <c r="X469" i="28"/>
  <c r="U469" i="28"/>
  <c r="AF468" i="28"/>
  <c r="AE468" i="28"/>
  <c r="AD468" i="28"/>
  <c r="AC468" i="28"/>
  <c r="AB468" i="28"/>
  <c r="AA468" i="28"/>
  <c r="Z468" i="28"/>
  <c r="Y468" i="28"/>
  <c r="X468" i="28"/>
  <c r="U468" i="28"/>
  <c r="AF467" i="28"/>
  <c r="AE467" i="28"/>
  <c r="AD467" i="28"/>
  <c r="AC467" i="28"/>
  <c r="AB467" i="28"/>
  <c r="AA467" i="28"/>
  <c r="Z467" i="28"/>
  <c r="Y467" i="28"/>
  <c r="X467" i="28"/>
  <c r="U467" i="28"/>
  <c r="AF466" i="28"/>
  <c r="AE466" i="28"/>
  <c r="AD466" i="28"/>
  <c r="AC466" i="28"/>
  <c r="AB466" i="28"/>
  <c r="AA466" i="28"/>
  <c r="Z466" i="28"/>
  <c r="Y466" i="28"/>
  <c r="X466" i="28"/>
  <c r="U466" i="28"/>
  <c r="AF465" i="28"/>
  <c r="AE465" i="28"/>
  <c r="AD465" i="28"/>
  <c r="AC465" i="28"/>
  <c r="AB465" i="28"/>
  <c r="AA465" i="28"/>
  <c r="Z465" i="28"/>
  <c r="Y465" i="28"/>
  <c r="X465" i="28"/>
  <c r="U465" i="28"/>
  <c r="AF464" i="28"/>
  <c r="AE464" i="28"/>
  <c r="AD464" i="28"/>
  <c r="AC464" i="28"/>
  <c r="AB464" i="28"/>
  <c r="AA464" i="28"/>
  <c r="Z464" i="28"/>
  <c r="Y464" i="28"/>
  <c r="X464" i="28"/>
  <c r="U464" i="28"/>
  <c r="AF463" i="28"/>
  <c r="AE463" i="28"/>
  <c r="AD463" i="28"/>
  <c r="AC463" i="28"/>
  <c r="AB463" i="28"/>
  <c r="AA463" i="28"/>
  <c r="Z463" i="28"/>
  <c r="Y463" i="28"/>
  <c r="X463" i="28"/>
  <c r="U463" i="28"/>
  <c r="AF462" i="28"/>
  <c r="AE462" i="28"/>
  <c r="AD462" i="28"/>
  <c r="AC462" i="28"/>
  <c r="AB462" i="28"/>
  <c r="AA462" i="28"/>
  <c r="Z462" i="28"/>
  <c r="Y462" i="28"/>
  <c r="X462" i="28"/>
  <c r="U462" i="28"/>
  <c r="AF461" i="28"/>
  <c r="AE461" i="28"/>
  <c r="AD461" i="28"/>
  <c r="AC461" i="28"/>
  <c r="AB461" i="28"/>
  <c r="AA461" i="28"/>
  <c r="Z461" i="28"/>
  <c r="Y461" i="28"/>
  <c r="X461" i="28"/>
  <c r="U461" i="28"/>
  <c r="AF460" i="28"/>
  <c r="AE460" i="28"/>
  <c r="AD460" i="28"/>
  <c r="AC460" i="28"/>
  <c r="AB460" i="28"/>
  <c r="AA460" i="28"/>
  <c r="Z460" i="28"/>
  <c r="Y460" i="28"/>
  <c r="X460" i="28"/>
  <c r="U460" i="28"/>
  <c r="AF459" i="28"/>
  <c r="AE459" i="28"/>
  <c r="AD459" i="28"/>
  <c r="AC459" i="28"/>
  <c r="AB459" i="28"/>
  <c r="AA459" i="28"/>
  <c r="Z459" i="28"/>
  <c r="Y459" i="28"/>
  <c r="X459" i="28"/>
  <c r="U459" i="28"/>
  <c r="AF458" i="28"/>
  <c r="AE458" i="28"/>
  <c r="AD458" i="28"/>
  <c r="AC458" i="28"/>
  <c r="AB458" i="28"/>
  <c r="AA458" i="28"/>
  <c r="Z458" i="28"/>
  <c r="Y458" i="28"/>
  <c r="X458" i="28"/>
  <c r="U458" i="28"/>
  <c r="AF457" i="28"/>
  <c r="AE457" i="28"/>
  <c r="AD457" i="28"/>
  <c r="AC457" i="28"/>
  <c r="AB457" i="28"/>
  <c r="AA457" i="28"/>
  <c r="Z457" i="28"/>
  <c r="Y457" i="28"/>
  <c r="X457" i="28"/>
  <c r="U457" i="28"/>
  <c r="AF456" i="28"/>
  <c r="AE456" i="28"/>
  <c r="AD456" i="28"/>
  <c r="AC456" i="28"/>
  <c r="AB456" i="28"/>
  <c r="AA456" i="28"/>
  <c r="Z456" i="28"/>
  <c r="Y456" i="28"/>
  <c r="X456" i="28"/>
  <c r="U456" i="28"/>
  <c r="AF455" i="28"/>
  <c r="AE455" i="28"/>
  <c r="AD455" i="28"/>
  <c r="AC455" i="28"/>
  <c r="AB455" i="28"/>
  <c r="AA455" i="28"/>
  <c r="Z455" i="28"/>
  <c r="Y455" i="28"/>
  <c r="X455" i="28"/>
  <c r="U455" i="28"/>
  <c r="AF454" i="28"/>
  <c r="AE454" i="28"/>
  <c r="AD454" i="28"/>
  <c r="AC454" i="28"/>
  <c r="AB454" i="28"/>
  <c r="AA454" i="28"/>
  <c r="Z454" i="28"/>
  <c r="Y454" i="28"/>
  <c r="X454" i="28"/>
  <c r="U454" i="28"/>
  <c r="AF453" i="28"/>
  <c r="AE453" i="28"/>
  <c r="AD453" i="28"/>
  <c r="AC453" i="28"/>
  <c r="AB453" i="28"/>
  <c r="AA453" i="28"/>
  <c r="Z453" i="28"/>
  <c r="Y453" i="28"/>
  <c r="X453" i="28"/>
  <c r="U453" i="28"/>
  <c r="AF452" i="28"/>
  <c r="AE452" i="28"/>
  <c r="AD452" i="28"/>
  <c r="AC452" i="28"/>
  <c r="AB452" i="28"/>
  <c r="AA452" i="28"/>
  <c r="Z452" i="28"/>
  <c r="Y452" i="28"/>
  <c r="X452" i="28"/>
  <c r="U452" i="28"/>
  <c r="AF451" i="28"/>
  <c r="AE451" i="28"/>
  <c r="AD451" i="28"/>
  <c r="AC451" i="28"/>
  <c r="AB451" i="28"/>
  <c r="AA451" i="28"/>
  <c r="Z451" i="28"/>
  <c r="Y451" i="28"/>
  <c r="X451" i="28"/>
  <c r="U451" i="28"/>
  <c r="AF450" i="28"/>
  <c r="AE450" i="28"/>
  <c r="AD450" i="28"/>
  <c r="AC450" i="28"/>
  <c r="AB450" i="28"/>
  <c r="AA450" i="28"/>
  <c r="Z450" i="28"/>
  <c r="Y450" i="28"/>
  <c r="X450" i="28"/>
  <c r="U450" i="28"/>
  <c r="AF449" i="28"/>
  <c r="AE449" i="28"/>
  <c r="AD449" i="28"/>
  <c r="AC449" i="28"/>
  <c r="AB449" i="28"/>
  <c r="AA449" i="28"/>
  <c r="Z449" i="28"/>
  <c r="Y449" i="28"/>
  <c r="X449" i="28"/>
  <c r="U449" i="28"/>
  <c r="AF448" i="28"/>
  <c r="AE448" i="28"/>
  <c r="AD448" i="28"/>
  <c r="AC448" i="28"/>
  <c r="AB448" i="28"/>
  <c r="AA448" i="28"/>
  <c r="Z448" i="28"/>
  <c r="Y448" i="28"/>
  <c r="X448" i="28"/>
  <c r="U448" i="28"/>
  <c r="AF447" i="28"/>
  <c r="AE447" i="28"/>
  <c r="AD447" i="28"/>
  <c r="AC447" i="28"/>
  <c r="AB447" i="28"/>
  <c r="AA447" i="28"/>
  <c r="Z447" i="28"/>
  <c r="Y447" i="28"/>
  <c r="X447" i="28"/>
  <c r="U447" i="28"/>
  <c r="AF446" i="28"/>
  <c r="AE446" i="28"/>
  <c r="AD446" i="28"/>
  <c r="AC446" i="28"/>
  <c r="AB446" i="28"/>
  <c r="AA446" i="28"/>
  <c r="Z446" i="28"/>
  <c r="Y446" i="28"/>
  <c r="X446" i="28"/>
  <c r="U446" i="28"/>
  <c r="AF445" i="28"/>
  <c r="AE445" i="28"/>
  <c r="AD445" i="28"/>
  <c r="AC445" i="28"/>
  <c r="AB445" i="28"/>
  <c r="AA445" i="28"/>
  <c r="Z445" i="28"/>
  <c r="Y445" i="28"/>
  <c r="X445" i="28"/>
  <c r="U445" i="28"/>
  <c r="AF444" i="28"/>
  <c r="AE444" i="28"/>
  <c r="AD444" i="28"/>
  <c r="AC444" i="28"/>
  <c r="AB444" i="28"/>
  <c r="AA444" i="28"/>
  <c r="Z444" i="28"/>
  <c r="Y444" i="28"/>
  <c r="X444" i="28"/>
  <c r="U444" i="28"/>
  <c r="AF443" i="28"/>
  <c r="AE443" i="28"/>
  <c r="AD443" i="28"/>
  <c r="AC443" i="28"/>
  <c r="AB443" i="28"/>
  <c r="AA443" i="28"/>
  <c r="Z443" i="28"/>
  <c r="Y443" i="28"/>
  <c r="X443" i="28"/>
  <c r="U443" i="28"/>
  <c r="AF442" i="28"/>
  <c r="AE442" i="28"/>
  <c r="AD442" i="28"/>
  <c r="AC442" i="28"/>
  <c r="AB442" i="28"/>
  <c r="AA442" i="28"/>
  <c r="Z442" i="28"/>
  <c r="Y442" i="28"/>
  <c r="X442" i="28"/>
  <c r="U442" i="28"/>
  <c r="AF441" i="28"/>
  <c r="AE441" i="28"/>
  <c r="AD441" i="28"/>
  <c r="AC441" i="28"/>
  <c r="AB441" i="28"/>
  <c r="AA441" i="28"/>
  <c r="Z441" i="28"/>
  <c r="Y441" i="28"/>
  <c r="X441" i="28"/>
  <c r="U441" i="28"/>
  <c r="AF440" i="28"/>
  <c r="AE440" i="28"/>
  <c r="AD440" i="28"/>
  <c r="AC440" i="28"/>
  <c r="AB440" i="28"/>
  <c r="AA440" i="28"/>
  <c r="Z440" i="28"/>
  <c r="Y440" i="28"/>
  <c r="X440" i="28"/>
  <c r="U440" i="28"/>
  <c r="AF439" i="28"/>
  <c r="AE439" i="28"/>
  <c r="AD439" i="28"/>
  <c r="AC439" i="28"/>
  <c r="AB439" i="28"/>
  <c r="AA439" i="28"/>
  <c r="Z439" i="28"/>
  <c r="Y439" i="28"/>
  <c r="X439" i="28"/>
  <c r="U439" i="28"/>
  <c r="AF438" i="28"/>
  <c r="AE438" i="28"/>
  <c r="AD438" i="28"/>
  <c r="AC438" i="28"/>
  <c r="AB438" i="28"/>
  <c r="AA438" i="28"/>
  <c r="Z438" i="28"/>
  <c r="Y438" i="28"/>
  <c r="X438" i="28"/>
  <c r="U438" i="28"/>
  <c r="AF437" i="28"/>
  <c r="AE437" i="28"/>
  <c r="AD437" i="28"/>
  <c r="AC437" i="28"/>
  <c r="AB437" i="28"/>
  <c r="AA437" i="28"/>
  <c r="Z437" i="28"/>
  <c r="Y437" i="28"/>
  <c r="X437" i="28"/>
  <c r="U437" i="28"/>
  <c r="AF436" i="28"/>
  <c r="AE436" i="28"/>
  <c r="AD436" i="28"/>
  <c r="AC436" i="28"/>
  <c r="AB436" i="28"/>
  <c r="AA436" i="28"/>
  <c r="Z436" i="28"/>
  <c r="Y436" i="28"/>
  <c r="X436" i="28"/>
  <c r="U436" i="28"/>
  <c r="AF435" i="28"/>
  <c r="AE435" i="28"/>
  <c r="AD435" i="28"/>
  <c r="AC435" i="28"/>
  <c r="AB435" i="28"/>
  <c r="AA435" i="28"/>
  <c r="Z435" i="28"/>
  <c r="Y435" i="28"/>
  <c r="X435" i="28"/>
  <c r="U435" i="28"/>
  <c r="AF434" i="28"/>
  <c r="AE434" i="28"/>
  <c r="AD434" i="28"/>
  <c r="AC434" i="28"/>
  <c r="AB434" i="28"/>
  <c r="AA434" i="28"/>
  <c r="Z434" i="28"/>
  <c r="Y434" i="28"/>
  <c r="X434" i="28"/>
  <c r="U434" i="28"/>
  <c r="AF433" i="28"/>
  <c r="AE433" i="28"/>
  <c r="AD433" i="28"/>
  <c r="AC433" i="28"/>
  <c r="AB433" i="28"/>
  <c r="AA433" i="28"/>
  <c r="Z433" i="28"/>
  <c r="Y433" i="28"/>
  <c r="X433" i="28"/>
  <c r="U433" i="28"/>
  <c r="AF432" i="28"/>
  <c r="AE432" i="28"/>
  <c r="AD432" i="28"/>
  <c r="AC432" i="28"/>
  <c r="AB432" i="28"/>
  <c r="AA432" i="28"/>
  <c r="Z432" i="28"/>
  <c r="Y432" i="28"/>
  <c r="X432" i="28"/>
  <c r="U432" i="28"/>
  <c r="AF431" i="28"/>
  <c r="AE431" i="28"/>
  <c r="AD431" i="28"/>
  <c r="AC431" i="28"/>
  <c r="AB431" i="28"/>
  <c r="AA431" i="28"/>
  <c r="Z431" i="28"/>
  <c r="Y431" i="28"/>
  <c r="X431" i="28"/>
  <c r="U431" i="28"/>
  <c r="AF430" i="28"/>
  <c r="AE430" i="28"/>
  <c r="AD430" i="28"/>
  <c r="AC430" i="28"/>
  <c r="AB430" i="28"/>
  <c r="AA430" i="28"/>
  <c r="Z430" i="28"/>
  <c r="Y430" i="28"/>
  <c r="X430" i="28"/>
  <c r="U430" i="28"/>
  <c r="AF429" i="28"/>
  <c r="AE429" i="28"/>
  <c r="AD429" i="28"/>
  <c r="AC429" i="28"/>
  <c r="AB429" i="28"/>
  <c r="AA429" i="28"/>
  <c r="Z429" i="28"/>
  <c r="Y429" i="28"/>
  <c r="X429" i="28"/>
  <c r="U429" i="28"/>
  <c r="AF428" i="28"/>
  <c r="AE428" i="28"/>
  <c r="AD428" i="28"/>
  <c r="AC428" i="28"/>
  <c r="AB428" i="28"/>
  <c r="AA428" i="28"/>
  <c r="Z428" i="28"/>
  <c r="Y428" i="28"/>
  <c r="X428" i="28"/>
  <c r="U428" i="28"/>
  <c r="AF427" i="28"/>
  <c r="AE427" i="28"/>
  <c r="AD427" i="28"/>
  <c r="AC427" i="28"/>
  <c r="AB427" i="28"/>
  <c r="AA427" i="28"/>
  <c r="Z427" i="28"/>
  <c r="Y427" i="28"/>
  <c r="X427" i="28"/>
  <c r="U427" i="28"/>
  <c r="AF426" i="28"/>
  <c r="AE426" i="28"/>
  <c r="AD426" i="28"/>
  <c r="AC426" i="28"/>
  <c r="AB426" i="28"/>
  <c r="AA426" i="28"/>
  <c r="Z426" i="28"/>
  <c r="Y426" i="28"/>
  <c r="X426" i="28"/>
  <c r="U426" i="28"/>
  <c r="AF425" i="28"/>
  <c r="AE425" i="28"/>
  <c r="AD425" i="28"/>
  <c r="AC425" i="28"/>
  <c r="AB425" i="28"/>
  <c r="AA425" i="28"/>
  <c r="Z425" i="28"/>
  <c r="Y425" i="28"/>
  <c r="X425" i="28"/>
  <c r="U425" i="28"/>
  <c r="AF424" i="28"/>
  <c r="AE424" i="28"/>
  <c r="AD424" i="28"/>
  <c r="AC424" i="28"/>
  <c r="AB424" i="28"/>
  <c r="AA424" i="28"/>
  <c r="Z424" i="28"/>
  <c r="Y424" i="28"/>
  <c r="X424" i="28"/>
  <c r="U424" i="28"/>
  <c r="AF423" i="28"/>
  <c r="AE423" i="28"/>
  <c r="AD423" i="28"/>
  <c r="AC423" i="28"/>
  <c r="AB423" i="28"/>
  <c r="AA423" i="28"/>
  <c r="Z423" i="28"/>
  <c r="Y423" i="28"/>
  <c r="X423" i="28"/>
  <c r="U423" i="28"/>
  <c r="AF422" i="28"/>
  <c r="AE422" i="28"/>
  <c r="AD422" i="28"/>
  <c r="AC422" i="28"/>
  <c r="AB422" i="28"/>
  <c r="AA422" i="28"/>
  <c r="Z422" i="28"/>
  <c r="Y422" i="28"/>
  <c r="X422" i="28"/>
  <c r="U422" i="28"/>
  <c r="AF421" i="28"/>
  <c r="AE421" i="28"/>
  <c r="AD421" i="28"/>
  <c r="AC421" i="28"/>
  <c r="AB421" i="28"/>
  <c r="AA421" i="28"/>
  <c r="Z421" i="28"/>
  <c r="Y421" i="28"/>
  <c r="X421" i="28"/>
  <c r="U421" i="28"/>
  <c r="AF420" i="28"/>
  <c r="AE420" i="28"/>
  <c r="AD420" i="28"/>
  <c r="AC420" i="28"/>
  <c r="AB420" i="28"/>
  <c r="AA420" i="28"/>
  <c r="Z420" i="28"/>
  <c r="Y420" i="28"/>
  <c r="X420" i="28"/>
  <c r="U420" i="28"/>
  <c r="AF419" i="28"/>
  <c r="AE419" i="28"/>
  <c r="AD419" i="28"/>
  <c r="AC419" i="28"/>
  <c r="AB419" i="28"/>
  <c r="AA419" i="28"/>
  <c r="Z419" i="28"/>
  <c r="Y419" i="28"/>
  <c r="X419" i="28"/>
  <c r="U419" i="28"/>
  <c r="AO419" i="28" s="1"/>
  <c r="AF418" i="28"/>
  <c r="AE418" i="28"/>
  <c r="AD418" i="28"/>
  <c r="AC418" i="28"/>
  <c r="AB418" i="28"/>
  <c r="AA418" i="28"/>
  <c r="Z418" i="28"/>
  <c r="Y418" i="28"/>
  <c r="X418" i="28"/>
  <c r="U418" i="28"/>
  <c r="AO418" i="28" s="1"/>
  <c r="AF417" i="28"/>
  <c r="AE417" i="28"/>
  <c r="AD417" i="28"/>
  <c r="AC417" i="28"/>
  <c r="AB417" i="28"/>
  <c r="AA417" i="28"/>
  <c r="Z417" i="28"/>
  <c r="Y417" i="28"/>
  <c r="X417" i="28"/>
  <c r="U417" i="28"/>
  <c r="AO417" i="28" s="1"/>
  <c r="AF416" i="28"/>
  <c r="AE416" i="28"/>
  <c r="AD416" i="28"/>
  <c r="AC416" i="28"/>
  <c r="AB416" i="28"/>
  <c r="AA416" i="28"/>
  <c r="Z416" i="28"/>
  <c r="Y416" i="28"/>
  <c r="X416" i="28"/>
  <c r="U416" i="28"/>
  <c r="AO416" i="28" s="1"/>
  <c r="AF415" i="28"/>
  <c r="AE415" i="28"/>
  <c r="AD415" i="28"/>
  <c r="AC415" i="28"/>
  <c r="AB415" i="28"/>
  <c r="AA415" i="28"/>
  <c r="Z415" i="28"/>
  <c r="Y415" i="28"/>
  <c r="X415" i="28"/>
  <c r="U415" i="28"/>
  <c r="AO415" i="28" s="1"/>
  <c r="AF414" i="28"/>
  <c r="AE414" i="28"/>
  <c r="AD414" i="28"/>
  <c r="AC414" i="28"/>
  <c r="AB414" i="28"/>
  <c r="AA414" i="28"/>
  <c r="Z414" i="28"/>
  <c r="Y414" i="28"/>
  <c r="X414" i="28"/>
  <c r="U414" i="28"/>
  <c r="AO414" i="28" s="1"/>
  <c r="AF413" i="28"/>
  <c r="AE413" i="28"/>
  <c r="AD413" i="28"/>
  <c r="AC413" i="28"/>
  <c r="AB413" i="28"/>
  <c r="AA413" i="28"/>
  <c r="Z413" i="28"/>
  <c r="Y413" i="28"/>
  <c r="X413" i="28"/>
  <c r="U413" i="28"/>
  <c r="AO413" i="28" s="1"/>
  <c r="AF412" i="28"/>
  <c r="AE412" i="28"/>
  <c r="AD412" i="28"/>
  <c r="AC412" i="28"/>
  <c r="AB412" i="28"/>
  <c r="AA412" i="28"/>
  <c r="Z412" i="28"/>
  <c r="Y412" i="28"/>
  <c r="X412" i="28"/>
  <c r="U412" i="28"/>
  <c r="AO412" i="28" s="1"/>
  <c r="AF411" i="28"/>
  <c r="AE411" i="28"/>
  <c r="AD411" i="28"/>
  <c r="AC411" i="28"/>
  <c r="AB411" i="28"/>
  <c r="AA411" i="28"/>
  <c r="Z411" i="28"/>
  <c r="Y411" i="28"/>
  <c r="X411" i="28"/>
  <c r="U411" i="28"/>
  <c r="AO411" i="28" s="1"/>
  <c r="AF410" i="28"/>
  <c r="AE410" i="28"/>
  <c r="AD410" i="28"/>
  <c r="AC410" i="28"/>
  <c r="AB410" i="28"/>
  <c r="AA410" i="28"/>
  <c r="Z410" i="28"/>
  <c r="Y410" i="28"/>
  <c r="X410" i="28"/>
  <c r="U410" i="28"/>
  <c r="AO410" i="28" s="1"/>
  <c r="AF409" i="28"/>
  <c r="AE409" i="28"/>
  <c r="AD409" i="28"/>
  <c r="AC409" i="28"/>
  <c r="AB409" i="28"/>
  <c r="AA409" i="28"/>
  <c r="Z409" i="28"/>
  <c r="Y409" i="28"/>
  <c r="X409" i="28"/>
  <c r="U409" i="28"/>
  <c r="AO409" i="28" s="1"/>
  <c r="AF408" i="28"/>
  <c r="AE408" i="28"/>
  <c r="AD408" i="28"/>
  <c r="AC408" i="28"/>
  <c r="AB408" i="28"/>
  <c r="AA408" i="28"/>
  <c r="Z408" i="28"/>
  <c r="Y408" i="28"/>
  <c r="X408" i="28"/>
  <c r="U408" i="28"/>
  <c r="AO408" i="28" s="1"/>
  <c r="AF407" i="28"/>
  <c r="AE407" i="28"/>
  <c r="AD407" i="28"/>
  <c r="AC407" i="28"/>
  <c r="AB407" i="28"/>
  <c r="AA407" i="28"/>
  <c r="Z407" i="28"/>
  <c r="Y407" i="28"/>
  <c r="X407" i="28"/>
  <c r="U407" i="28"/>
  <c r="AO407" i="28" s="1"/>
  <c r="AF406" i="28"/>
  <c r="AE406" i="28"/>
  <c r="AD406" i="28"/>
  <c r="AC406" i="28"/>
  <c r="AB406" i="28"/>
  <c r="AA406" i="28"/>
  <c r="Z406" i="28"/>
  <c r="Y406" i="28"/>
  <c r="X406" i="28"/>
  <c r="U406" i="28"/>
  <c r="AO406" i="28" s="1"/>
  <c r="AF405" i="28"/>
  <c r="AE405" i="28"/>
  <c r="AD405" i="28"/>
  <c r="AC405" i="28"/>
  <c r="AB405" i="28"/>
  <c r="AA405" i="28"/>
  <c r="Z405" i="28"/>
  <c r="Y405" i="28"/>
  <c r="X405" i="28"/>
  <c r="U405" i="28"/>
  <c r="AO405" i="28" s="1"/>
  <c r="AF404" i="28"/>
  <c r="AE404" i="28"/>
  <c r="AD404" i="28"/>
  <c r="AC404" i="28"/>
  <c r="AB404" i="28"/>
  <c r="AA404" i="28"/>
  <c r="Z404" i="28"/>
  <c r="Y404" i="28"/>
  <c r="X404" i="28"/>
  <c r="U404" i="28"/>
  <c r="AO404" i="28" s="1"/>
  <c r="AF403" i="28"/>
  <c r="AE403" i="28"/>
  <c r="AD403" i="28"/>
  <c r="AC403" i="28"/>
  <c r="AB403" i="28"/>
  <c r="AA403" i="28"/>
  <c r="Z403" i="28"/>
  <c r="Y403" i="28"/>
  <c r="X403" i="28"/>
  <c r="U403" i="28"/>
  <c r="AO403" i="28" s="1"/>
  <c r="AF402" i="28"/>
  <c r="AE402" i="28"/>
  <c r="AD402" i="28"/>
  <c r="AC402" i="28"/>
  <c r="AB402" i="28"/>
  <c r="AA402" i="28"/>
  <c r="Z402" i="28"/>
  <c r="Y402" i="28"/>
  <c r="X402" i="28"/>
  <c r="U402" i="28"/>
  <c r="AO402" i="28" s="1"/>
  <c r="AF401" i="28"/>
  <c r="AE401" i="28"/>
  <c r="AD401" i="28"/>
  <c r="AC401" i="28"/>
  <c r="AB401" i="28"/>
  <c r="AA401" i="28"/>
  <c r="Z401" i="28"/>
  <c r="Y401" i="28"/>
  <c r="X401" i="28"/>
  <c r="U401" i="28"/>
  <c r="AO401" i="28" s="1"/>
  <c r="AF400" i="28"/>
  <c r="AE400" i="28"/>
  <c r="AD400" i="28"/>
  <c r="AC400" i="28"/>
  <c r="AB400" i="28"/>
  <c r="AA400" i="28"/>
  <c r="Z400" i="28"/>
  <c r="Y400" i="28"/>
  <c r="X400" i="28"/>
  <c r="U400" i="28"/>
  <c r="AO400" i="28" s="1"/>
  <c r="AF399" i="28"/>
  <c r="AE399" i="28"/>
  <c r="AD399" i="28"/>
  <c r="AC399" i="28"/>
  <c r="AB399" i="28"/>
  <c r="AA399" i="28"/>
  <c r="Z399" i="28"/>
  <c r="Y399" i="28"/>
  <c r="X399" i="28"/>
  <c r="U399" i="28"/>
  <c r="AO399" i="28" s="1"/>
  <c r="AF398" i="28"/>
  <c r="AE398" i="28"/>
  <c r="AD398" i="28"/>
  <c r="AC398" i="28"/>
  <c r="AB398" i="28"/>
  <c r="AA398" i="28"/>
  <c r="Z398" i="28"/>
  <c r="Y398" i="28"/>
  <c r="X398" i="28"/>
  <c r="U398" i="28"/>
  <c r="AO398" i="28" s="1"/>
  <c r="AF397" i="28"/>
  <c r="AE397" i="28"/>
  <c r="AD397" i="28"/>
  <c r="AC397" i="28"/>
  <c r="AB397" i="28"/>
  <c r="AA397" i="28"/>
  <c r="Z397" i="28"/>
  <c r="Y397" i="28"/>
  <c r="X397" i="28"/>
  <c r="U397" i="28"/>
  <c r="AO397" i="28" s="1"/>
  <c r="AF396" i="28"/>
  <c r="AE396" i="28"/>
  <c r="AD396" i="28"/>
  <c r="AC396" i="28"/>
  <c r="AB396" i="28"/>
  <c r="AA396" i="28"/>
  <c r="Z396" i="28"/>
  <c r="Y396" i="28"/>
  <c r="X396" i="28"/>
  <c r="U396" i="28"/>
  <c r="AO396" i="28" s="1"/>
  <c r="AF395" i="28"/>
  <c r="AE395" i="28"/>
  <c r="AD395" i="28"/>
  <c r="AC395" i="28"/>
  <c r="AB395" i="28"/>
  <c r="AA395" i="28"/>
  <c r="Z395" i="28"/>
  <c r="Y395" i="28"/>
  <c r="X395" i="28"/>
  <c r="U395" i="28"/>
  <c r="AO395" i="28" s="1"/>
  <c r="AF394" i="28"/>
  <c r="AE394" i="28"/>
  <c r="AD394" i="28"/>
  <c r="AC394" i="28"/>
  <c r="AB394" i="28"/>
  <c r="AA394" i="28"/>
  <c r="Z394" i="28"/>
  <c r="Y394" i="28"/>
  <c r="X394" i="28"/>
  <c r="U394" i="28"/>
  <c r="AO394" i="28" s="1"/>
  <c r="AF393" i="28"/>
  <c r="AE393" i="28"/>
  <c r="AD393" i="28"/>
  <c r="AC393" i="28"/>
  <c r="AB393" i="28"/>
  <c r="AA393" i="28"/>
  <c r="Z393" i="28"/>
  <c r="Y393" i="28"/>
  <c r="X393" i="28"/>
  <c r="U393" i="28"/>
  <c r="AO393" i="28" s="1"/>
  <c r="AF392" i="28"/>
  <c r="AE392" i="28"/>
  <c r="AD392" i="28"/>
  <c r="AC392" i="28"/>
  <c r="AB392" i="28"/>
  <c r="AA392" i="28"/>
  <c r="Z392" i="28"/>
  <c r="Y392" i="28"/>
  <c r="X392" i="28"/>
  <c r="U392" i="28"/>
  <c r="AO392" i="28" s="1"/>
  <c r="AF391" i="28"/>
  <c r="AE391" i="28"/>
  <c r="AD391" i="28"/>
  <c r="AC391" i="28"/>
  <c r="AB391" i="28"/>
  <c r="AA391" i="28"/>
  <c r="Z391" i="28"/>
  <c r="Y391" i="28"/>
  <c r="X391" i="28"/>
  <c r="U391" i="28"/>
  <c r="AO391" i="28" s="1"/>
  <c r="AF390" i="28"/>
  <c r="AE390" i="28"/>
  <c r="AD390" i="28"/>
  <c r="AC390" i="28"/>
  <c r="AB390" i="28"/>
  <c r="AA390" i="28"/>
  <c r="Z390" i="28"/>
  <c r="Y390" i="28"/>
  <c r="X390" i="28"/>
  <c r="U390" i="28"/>
  <c r="AO390" i="28" s="1"/>
  <c r="AF389" i="28"/>
  <c r="AE389" i="28"/>
  <c r="AD389" i="28"/>
  <c r="AC389" i="28"/>
  <c r="AB389" i="28"/>
  <c r="AA389" i="28"/>
  <c r="Z389" i="28"/>
  <c r="Y389" i="28"/>
  <c r="X389" i="28"/>
  <c r="U389" i="28"/>
  <c r="AO389" i="28" s="1"/>
  <c r="AF388" i="28"/>
  <c r="AE388" i="28"/>
  <c r="AD388" i="28"/>
  <c r="AC388" i="28"/>
  <c r="AB388" i="28"/>
  <c r="AA388" i="28"/>
  <c r="Z388" i="28"/>
  <c r="Y388" i="28"/>
  <c r="X388" i="28"/>
  <c r="U388" i="28"/>
  <c r="AO388" i="28" s="1"/>
  <c r="AF387" i="28"/>
  <c r="AE387" i="28"/>
  <c r="AD387" i="28"/>
  <c r="AC387" i="28"/>
  <c r="AB387" i="28"/>
  <c r="AA387" i="28"/>
  <c r="Z387" i="28"/>
  <c r="Y387" i="28"/>
  <c r="X387" i="28"/>
  <c r="U387" i="28"/>
  <c r="AO387" i="28" s="1"/>
  <c r="AF386" i="28"/>
  <c r="AE386" i="28"/>
  <c r="AD386" i="28"/>
  <c r="AC386" i="28"/>
  <c r="AB386" i="28"/>
  <c r="AA386" i="28"/>
  <c r="Z386" i="28"/>
  <c r="Y386" i="28"/>
  <c r="X386" i="28"/>
  <c r="U386" i="28"/>
  <c r="AO386" i="28" s="1"/>
  <c r="AF385" i="28"/>
  <c r="AE385" i="28"/>
  <c r="AD385" i="28"/>
  <c r="AC385" i="28"/>
  <c r="AB385" i="28"/>
  <c r="AA385" i="28"/>
  <c r="Z385" i="28"/>
  <c r="Y385" i="28"/>
  <c r="X385" i="28"/>
  <c r="U385" i="28"/>
  <c r="AO385" i="28" s="1"/>
  <c r="AF384" i="28"/>
  <c r="AE384" i="28"/>
  <c r="AD384" i="28"/>
  <c r="AC384" i="28"/>
  <c r="AB384" i="28"/>
  <c r="AA384" i="28"/>
  <c r="Z384" i="28"/>
  <c r="Y384" i="28"/>
  <c r="X384" i="28"/>
  <c r="U384" i="28"/>
  <c r="AO384" i="28" s="1"/>
  <c r="AF383" i="28"/>
  <c r="AE383" i="28"/>
  <c r="AD383" i="28"/>
  <c r="AC383" i="28"/>
  <c r="AB383" i="28"/>
  <c r="AA383" i="28"/>
  <c r="Z383" i="28"/>
  <c r="Y383" i="28"/>
  <c r="X383" i="28"/>
  <c r="U383" i="28"/>
  <c r="AO383" i="28" s="1"/>
  <c r="AF382" i="28"/>
  <c r="AE382" i="28"/>
  <c r="AD382" i="28"/>
  <c r="AC382" i="28"/>
  <c r="AB382" i="28"/>
  <c r="AA382" i="28"/>
  <c r="Z382" i="28"/>
  <c r="Y382" i="28"/>
  <c r="X382" i="28"/>
  <c r="U382" i="28"/>
  <c r="AO382" i="28" s="1"/>
  <c r="AF381" i="28"/>
  <c r="AE381" i="28"/>
  <c r="AD381" i="28"/>
  <c r="AC381" i="28"/>
  <c r="AB381" i="28"/>
  <c r="AA381" i="28"/>
  <c r="Z381" i="28"/>
  <c r="Y381" i="28"/>
  <c r="X381" i="28"/>
  <c r="U381" i="28"/>
  <c r="AO381" i="28" s="1"/>
  <c r="AF380" i="28"/>
  <c r="AE380" i="28"/>
  <c r="AD380" i="28"/>
  <c r="AC380" i="28"/>
  <c r="AB380" i="28"/>
  <c r="AA380" i="28"/>
  <c r="Z380" i="28"/>
  <c r="Y380" i="28"/>
  <c r="X380" i="28"/>
  <c r="U380" i="28"/>
  <c r="AO380" i="28" s="1"/>
  <c r="AF379" i="28"/>
  <c r="AE379" i="28"/>
  <c r="AD379" i="28"/>
  <c r="AC379" i="28"/>
  <c r="AB379" i="28"/>
  <c r="AA379" i="28"/>
  <c r="Z379" i="28"/>
  <c r="Y379" i="28"/>
  <c r="X379" i="28"/>
  <c r="U379" i="28"/>
  <c r="AO379" i="28" s="1"/>
  <c r="AF378" i="28"/>
  <c r="AE378" i="28"/>
  <c r="AD378" i="28"/>
  <c r="AC378" i="28"/>
  <c r="AB378" i="28"/>
  <c r="AA378" i="28"/>
  <c r="Z378" i="28"/>
  <c r="Y378" i="28"/>
  <c r="X378" i="28"/>
  <c r="U378" i="28"/>
  <c r="AO378" i="28" s="1"/>
  <c r="AF377" i="28"/>
  <c r="AE377" i="28"/>
  <c r="AD377" i="28"/>
  <c r="AC377" i="28"/>
  <c r="AB377" i="28"/>
  <c r="AA377" i="28"/>
  <c r="Z377" i="28"/>
  <c r="Y377" i="28"/>
  <c r="X377" i="28"/>
  <c r="U377" i="28"/>
  <c r="AO377" i="28" s="1"/>
  <c r="AF376" i="28"/>
  <c r="AE376" i="28"/>
  <c r="AD376" i="28"/>
  <c r="AC376" i="28"/>
  <c r="AB376" i="28"/>
  <c r="AA376" i="28"/>
  <c r="Z376" i="28"/>
  <c r="Y376" i="28"/>
  <c r="X376" i="28"/>
  <c r="U376" i="28"/>
  <c r="AO376" i="28" s="1"/>
  <c r="AF375" i="28"/>
  <c r="AE375" i="28"/>
  <c r="AD375" i="28"/>
  <c r="AC375" i="28"/>
  <c r="AB375" i="28"/>
  <c r="AA375" i="28"/>
  <c r="Z375" i="28"/>
  <c r="Y375" i="28"/>
  <c r="X375" i="28"/>
  <c r="U375" i="28"/>
  <c r="AO375" i="28" s="1"/>
  <c r="AF374" i="28"/>
  <c r="AE374" i="28"/>
  <c r="AD374" i="28"/>
  <c r="AC374" i="28"/>
  <c r="AB374" i="28"/>
  <c r="AA374" i="28"/>
  <c r="Z374" i="28"/>
  <c r="Y374" i="28"/>
  <c r="X374" i="28"/>
  <c r="U374" i="28"/>
  <c r="AO374" i="28" s="1"/>
  <c r="AF373" i="28"/>
  <c r="AE373" i="28"/>
  <c r="AD373" i="28"/>
  <c r="AC373" i="28"/>
  <c r="AB373" i="28"/>
  <c r="AA373" i="28"/>
  <c r="Z373" i="28"/>
  <c r="Y373" i="28"/>
  <c r="X373" i="28"/>
  <c r="U373" i="28"/>
  <c r="AO373" i="28" s="1"/>
  <c r="AF372" i="28"/>
  <c r="AE372" i="28"/>
  <c r="AD372" i="28"/>
  <c r="AC372" i="28"/>
  <c r="AB372" i="28"/>
  <c r="AA372" i="28"/>
  <c r="Z372" i="28"/>
  <c r="Y372" i="28"/>
  <c r="X372" i="28"/>
  <c r="U372" i="28"/>
  <c r="AO372" i="28" s="1"/>
  <c r="AF371" i="28"/>
  <c r="AE371" i="28"/>
  <c r="AD371" i="28"/>
  <c r="AC371" i="28"/>
  <c r="AB371" i="28"/>
  <c r="AA371" i="28"/>
  <c r="Z371" i="28"/>
  <c r="Y371" i="28"/>
  <c r="X371" i="28"/>
  <c r="U371" i="28"/>
  <c r="AO371" i="28" s="1"/>
  <c r="AF370" i="28"/>
  <c r="AE370" i="28"/>
  <c r="AD370" i="28"/>
  <c r="AC370" i="28"/>
  <c r="AB370" i="28"/>
  <c r="AA370" i="28"/>
  <c r="Z370" i="28"/>
  <c r="Y370" i="28"/>
  <c r="X370" i="28"/>
  <c r="U370" i="28"/>
  <c r="AO370" i="28" s="1"/>
  <c r="AF369" i="28"/>
  <c r="AE369" i="28"/>
  <c r="AD369" i="28"/>
  <c r="AC369" i="28"/>
  <c r="AB369" i="28"/>
  <c r="AA369" i="28"/>
  <c r="Z369" i="28"/>
  <c r="Y369" i="28"/>
  <c r="X369" i="28"/>
  <c r="U369" i="28"/>
  <c r="AO369" i="28" s="1"/>
  <c r="AF368" i="28"/>
  <c r="AE368" i="28"/>
  <c r="AD368" i="28"/>
  <c r="AC368" i="28"/>
  <c r="AB368" i="28"/>
  <c r="AA368" i="28"/>
  <c r="Z368" i="28"/>
  <c r="Y368" i="28"/>
  <c r="X368" i="28"/>
  <c r="U368" i="28"/>
  <c r="AO368" i="28" s="1"/>
  <c r="AF367" i="28"/>
  <c r="AE367" i="28"/>
  <c r="AD367" i="28"/>
  <c r="AC367" i="28"/>
  <c r="AB367" i="28"/>
  <c r="AA367" i="28"/>
  <c r="Z367" i="28"/>
  <c r="Y367" i="28"/>
  <c r="X367" i="28"/>
  <c r="U367" i="28"/>
  <c r="AO367" i="28" s="1"/>
  <c r="AF366" i="28"/>
  <c r="AE366" i="28"/>
  <c r="AD366" i="28"/>
  <c r="AC366" i="28"/>
  <c r="AB366" i="28"/>
  <c r="AA366" i="28"/>
  <c r="Z366" i="28"/>
  <c r="Y366" i="28"/>
  <c r="X366" i="28"/>
  <c r="U366" i="28"/>
  <c r="AO366" i="28" s="1"/>
  <c r="AF365" i="28"/>
  <c r="AE365" i="28"/>
  <c r="AD365" i="28"/>
  <c r="AC365" i="28"/>
  <c r="AB365" i="28"/>
  <c r="AA365" i="28"/>
  <c r="Z365" i="28"/>
  <c r="Y365" i="28"/>
  <c r="X365" i="28"/>
  <c r="U365" i="28"/>
  <c r="AO365" i="28" s="1"/>
  <c r="AF364" i="28"/>
  <c r="AE364" i="28"/>
  <c r="AD364" i="28"/>
  <c r="AC364" i="28"/>
  <c r="AB364" i="28"/>
  <c r="AA364" i="28"/>
  <c r="Z364" i="28"/>
  <c r="Y364" i="28"/>
  <c r="X364" i="28"/>
  <c r="U364" i="28"/>
  <c r="AO364" i="28" s="1"/>
  <c r="AF363" i="28"/>
  <c r="AE363" i="28"/>
  <c r="AD363" i="28"/>
  <c r="AC363" i="28"/>
  <c r="AB363" i="28"/>
  <c r="AA363" i="28"/>
  <c r="Z363" i="28"/>
  <c r="Y363" i="28"/>
  <c r="X363" i="28"/>
  <c r="U363" i="28"/>
  <c r="AO363" i="28" s="1"/>
  <c r="AF362" i="28"/>
  <c r="AE362" i="28"/>
  <c r="AD362" i="28"/>
  <c r="AC362" i="28"/>
  <c r="AB362" i="28"/>
  <c r="AA362" i="28"/>
  <c r="Z362" i="28"/>
  <c r="Y362" i="28"/>
  <c r="X362" i="28"/>
  <c r="U362" i="28"/>
  <c r="AO362" i="28" s="1"/>
  <c r="AF361" i="28"/>
  <c r="AE361" i="28"/>
  <c r="AD361" i="28"/>
  <c r="AC361" i="28"/>
  <c r="AB361" i="28"/>
  <c r="AA361" i="28"/>
  <c r="Z361" i="28"/>
  <c r="Y361" i="28"/>
  <c r="X361" i="28"/>
  <c r="U361" i="28"/>
  <c r="AO361" i="28" s="1"/>
  <c r="AF360" i="28"/>
  <c r="AE360" i="28"/>
  <c r="AD360" i="28"/>
  <c r="AC360" i="28"/>
  <c r="AB360" i="28"/>
  <c r="AA360" i="28"/>
  <c r="Z360" i="28"/>
  <c r="Y360" i="28"/>
  <c r="X360" i="28"/>
  <c r="U360" i="28"/>
  <c r="AO360" i="28" s="1"/>
  <c r="AF359" i="28"/>
  <c r="AE359" i="28"/>
  <c r="AD359" i="28"/>
  <c r="AC359" i="28"/>
  <c r="AB359" i="28"/>
  <c r="AA359" i="28"/>
  <c r="Z359" i="28"/>
  <c r="Y359" i="28"/>
  <c r="X359" i="28"/>
  <c r="U359" i="28"/>
  <c r="AO359" i="28" s="1"/>
  <c r="AF358" i="28"/>
  <c r="AE358" i="28"/>
  <c r="AD358" i="28"/>
  <c r="AC358" i="28"/>
  <c r="AB358" i="28"/>
  <c r="AA358" i="28"/>
  <c r="Z358" i="28"/>
  <c r="Y358" i="28"/>
  <c r="X358" i="28"/>
  <c r="U358" i="28"/>
  <c r="AO358" i="28" s="1"/>
  <c r="AF357" i="28"/>
  <c r="AE357" i="28"/>
  <c r="AD357" i="28"/>
  <c r="AC357" i="28"/>
  <c r="AB357" i="28"/>
  <c r="AA357" i="28"/>
  <c r="Z357" i="28"/>
  <c r="Y357" i="28"/>
  <c r="X357" i="28"/>
  <c r="U357" i="28"/>
  <c r="AO357" i="28" s="1"/>
  <c r="AF356" i="28"/>
  <c r="AE356" i="28"/>
  <c r="AD356" i="28"/>
  <c r="AC356" i="28"/>
  <c r="AB356" i="28"/>
  <c r="AA356" i="28"/>
  <c r="Z356" i="28"/>
  <c r="Y356" i="28"/>
  <c r="X356" i="28"/>
  <c r="U356" i="28"/>
  <c r="AO356" i="28" s="1"/>
  <c r="AF355" i="28"/>
  <c r="AE355" i="28"/>
  <c r="AD355" i="28"/>
  <c r="AC355" i="28"/>
  <c r="AB355" i="28"/>
  <c r="AA355" i="28"/>
  <c r="Z355" i="28"/>
  <c r="Y355" i="28"/>
  <c r="X355" i="28"/>
  <c r="U355" i="28"/>
  <c r="AO355" i="28" s="1"/>
  <c r="AF354" i="28"/>
  <c r="AE354" i="28"/>
  <c r="AD354" i="28"/>
  <c r="AC354" i="28"/>
  <c r="AB354" i="28"/>
  <c r="AA354" i="28"/>
  <c r="Z354" i="28"/>
  <c r="Y354" i="28"/>
  <c r="X354" i="28"/>
  <c r="U354" i="28"/>
  <c r="AO354" i="28" s="1"/>
  <c r="AF353" i="28"/>
  <c r="AE353" i="28"/>
  <c r="AD353" i="28"/>
  <c r="AC353" i="28"/>
  <c r="AB353" i="28"/>
  <c r="AA353" i="28"/>
  <c r="Z353" i="28"/>
  <c r="Y353" i="28"/>
  <c r="X353" i="28"/>
  <c r="U353" i="28"/>
  <c r="AO353" i="28" s="1"/>
  <c r="AF352" i="28"/>
  <c r="AE352" i="28"/>
  <c r="AD352" i="28"/>
  <c r="AC352" i="28"/>
  <c r="AB352" i="28"/>
  <c r="AA352" i="28"/>
  <c r="Z352" i="28"/>
  <c r="Y352" i="28"/>
  <c r="X352" i="28"/>
  <c r="U352" i="28"/>
  <c r="AO352" i="28" s="1"/>
  <c r="AF351" i="28"/>
  <c r="AE351" i="28"/>
  <c r="AD351" i="28"/>
  <c r="AC351" i="28"/>
  <c r="AB351" i="28"/>
  <c r="AA351" i="28"/>
  <c r="Z351" i="28"/>
  <c r="Y351" i="28"/>
  <c r="X351" i="28"/>
  <c r="U351" i="28"/>
  <c r="AO351" i="28" s="1"/>
  <c r="AF350" i="28"/>
  <c r="AE350" i="28"/>
  <c r="AD350" i="28"/>
  <c r="AC350" i="28"/>
  <c r="AB350" i="28"/>
  <c r="AA350" i="28"/>
  <c r="Z350" i="28"/>
  <c r="Y350" i="28"/>
  <c r="X350" i="28"/>
  <c r="U350" i="28"/>
  <c r="AO350" i="28" s="1"/>
  <c r="AF349" i="28"/>
  <c r="AE349" i="28"/>
  <c r="AD349" i="28"/>
  <c r="AC349" i="28"/>
  <c r="AB349" i="28"/>
  <c r="AA349" i="28"/>
  <c r="Z349" i="28"/>
  <c r="Y349" i="28"/>
  <c r="X349" i="28"/>
  <c r="U349" i="28"/>
  <c r="AO349" i="28" s="1"/>
  <c r="AF348" i="28"/>
  <c r="AE348" i="28"/>
  <c r="AD348" i="28"/>
  <c r="AC348" i="28"/>
  <c r="AB348" i="28"/>
  <c r="AA348" i="28"/>
  <c r="Z348" i="28"/>
  <c r="Y348" i="28"/>
  <c r="X348" i="28"/>
  <c r="U348" i="28"/>
  <c r="AO348" i="28" s="1"/>
  <c r="AF347" i="28"/>
  <c r="AE347" i="28"/>
  <c r="AD347" i="28"/>
  <c r="AC347" i="28"/>
  <c r="AB347" i="28"/>
  <c r="AA347" i="28"/>
  <c r="Z347" i="28"/>
  <c r="Y347" i="28"/>
  <c r="X347" i="28"/>
  <c r="U347" i="28"/>
  <c r="AO347" i="28" s="1"/>
  <c r="AF346" i="28"/>
  <c r="AE346" i="28"/>
  <c r="AD346" i="28"/>
  <c r="AC346" i="28"/>
  <c r="AB346" i="28"/>
  <c r="AA346" i="28"/>
  <c r="Z346" i="28"/>
  <c r="Y346" i="28"/>
  <c r="X346" i="28"/>
  <c r="U346" i="28"/>
  <c r="AO346" i="28" s="1"/>
  <c r="AF345" i="28"/>
  <c r="AE345" i="28"/>
  <c r="AD345" i="28"/>
  <c r="AC345" i="28"/>
  <c r="AB345" i="28"/>
  <c r="AA345" i="28"/>
  <c r="Z345" i="28"/>
  <c r="Y345" i="28"/>
  <c r="X345" i="28"/>
  <c r="U345" i="28"/>
  <c r="AO345" i="28" s="1"/>
  <c r="AF344" i="28"/>
  <c r="AE344" i="28"/>
  <c r="AD344" i="28"/>
  <c r="AC344" i="28"/>
  <c r="AB344" i="28"/>
  <c r="AA344" i="28"/>
  <c r="Z344" i="28"/>
  <c r="Y344" i="28"/>
  <c r="X344" i="28"/>
  <c r="U344" i="28"/>
  <c r="AO344" i="28" s="1"/>
  <c r="AF343" i="28"/>
  <c r="AE343" i="28"/>
  <c r="AD343" i="28"/>
  <c r="AC343" i="28"/>
  <c r="AB343" i="28"/>
  <c r="AA343" i="28"/>
  <c r="Z343" i="28"/>
  <c r="Y343" i="28"/>
  <c r="X343" i="28"/>
  <c r="U343" i="28"/>
  <c r="AO343" i="28" s="1"/>
  <c r="AF342" i="28"/>
  <c r="AE342" i="28"/>
  <c r="AD342" i="28"/>
  <c r="AC342" i="28"/>
  <c r="AB342" i="28"/>
  <c r="AA342" i="28"/>
  <c r="Z342" i="28"/>
  <c r="Y342" i="28"/>
  <c r="X342" i="28"/>
  <c r="U342" i="28"/>
  <c r="AO342" i="28" s="1"/>
  <c r="AF341" i="28"/>
  <c r="AE341" i="28"/>
  <c r="AD341" i="28"/>
  <c r="AC341" i="28"/>
  <c r="AB341" i="28"/>
  <c r="AA341" i="28"/>
  <c r="Z341" i="28"/>
  <c r="Y341" i="28"/>
  <c r="X341" i="28"/>
  <c r="U341" i="28"/>
  <c r="AO341" i="28" s="1"/>
  <c r="AF340" i="28"/>
  <c r="AE340" i="28"/>
  <c r="AD340" i="28"/>
  <c r="AC340" i="28"/>
  <c r="AB340" i="28"/>
  <c r="AA340" i="28"/>
  <c r="Z340" i="28"/>
  <c r="Y340" i="28"/>
  <c r="X340" i="28"/>
  <c r="U340" i="28"/>
  <c r="AO340" i="28" s="1"/>
  <c r="AF339" i="28"/>
  <c r="AE339" i="28"/>
  <c r="AD339" i="28"/>
  <c r="AC339" i="28"/>
  <c r="AB339" i="28"/>
  <c r="AA339" i="28"/>
  <c r="Z339" i="28"/>
  <c r="Y339" i="28"/>
  <c r="X339" i="28"/>
  <c r="U339" i="28"/>
  <c r="AO339" i="28" s="1"/>
  <c r="AF338" i="28"/>
  <c r="AE338" i="28"/>
  <c r="AD338" i="28"/>
  <c r="AC338" i="28"/>
  <c r="AB338" i="28"/>
  <c r="AA338" i="28"/>
  <c r="Z338" i="28"/>
  <c r="Y338" i="28"/>
  <c r="X338" i="28"/>
  <c r="U338" i="28"/>
  <c r="AO338" i="28" s="1"/>
  <c r="AF337" i="28"/>
  <c r="AE337" i="28"/>
  <c r="AD337" i="28"/>
  <c r="AC337" i="28"/>
  <c r="AB337" i="28"/>
  <c r="AA337" i="28"/>
  <c r="Z337" i="28"/>
  <c r="Y337" i="28"/>
  <c r="X337" i="28"/>
  <c r="U337" i="28"/>
  <c r="AO337" i="28" s="1"/>
  <c r="AF336" i="28"/>
  <c r="AE336" i="28"/>
  <c r="AD336" i="28"/>
  <c r="AC336" i="28"/>
  <c r="AB336" i="28"/>
  <c r="AA336" i="28"/>
  <c r="Z336" i="28"/>
  <c r="Y336" i="28"/>
  <c r="X336" i="28"/>
  <c r="U336" i="28"/>
  <c r="AO336" i="28" s="1"/>
  <c r="AF335" i="28"/>
  <c r="AE335" i="28"/>
  <c r="AD335" i="28"/>
  <c r="AC335" i="28"/>
  <c r="AB335" i="28"/>
  <c r="AA335" i="28"/>
  <c r="Z335" i="28"/>
  <c r="Y335" i="28"/>
  <c r="X335" i="28"/>
  <c r="U335" i="28"/>
  <c r="AO335" i="28" s="1"/>
  <c r="AF334" i="28"/>
  <c r="AE334" i="28"/>
  <c r="AD334" i="28"/>
  <c r="AC334" i="28"/>
  <c r="AB334" i="28"/>
  <c r="AA334" i="28"/>
  <c r="Z334" i="28"/>
  <c r="Y334" i="28"/>
  <c r="X334" i="28"/>
  <c r="U334" i="28"/>
  <c r="AO334" i="28" s="1"/>
  <c r="AF333" i="28"/>
  <c r="AE333" i="28"/>
  <c r="AD333" i="28"/>
  <c r="AC333" i="28"/>
  <c r="AB333" i="28"/>
  <c r="AA333" i="28"/>
  <c r="Z333" i="28"/>
  <c r="Y333" i="28"/>
  <c r="X333" i="28"/>
  <c r="U333" i="28"/>
  <c r="AO333" i="28" s="1"/>
  <c r="AF332" i="28"/>
  <c r="AE332" i="28"/>
  <c r="AD332" i="28"/>
  <c r="AC332" i="28"/>
  <c r="AB332" i="28"/>
  <c r="AA332" i="28"/>
  <c r="Z332" i="28"/>
  <c r="Y332" i="28"/>
  <c r="X332" i="28"/>
  <c r="U332" i="28"/>
  <c r="AO332" i="28" s="1"/>
  <c r="AF331" i="28"/>
  <c r="AE331" i="28"/>
  <c r="AD331" i="28"/>
  <c r="AC331" i="28"/>
  <c r="AB331" i="28"/>
  <c r="AA331" i="28"/>
  <c r="Z331" i="28"/>
  <c r="Y331" i="28"/>
  <c r="X331" i="28"/>
  <c r="U331" i="28"/>
  <c r="AO331" i="28" s="1"/>
  <c r="AF330" i="28"/>
  <c r="AE330" i="28"/>
  <c r="AD330" i="28"/>
  <c r="AC330" i="28"/>
  <c r="AB330" i="28"/>
  <c r="AA330" i="28"/>
  <c r="Z330" i="28"/>
  <c r="Y330" i="28"/>
  <c r="X330" i="28"/>
  <c r="U330" i="28"/>
  <c r="AO330" i="28" s="1"/>
  <c r="AF329" i="28"/>
  <c r="AE329" i="28"/>
  <c r="AD329" i="28"/>
  <c r="AC329" i="28"/>
  <c r="AB329" i="28"/>
  <c r="AA329" i="28"/>
  <c r="Z329" i="28"/>
  <c r="Y329" i="28"/>
  <c r="X329" i="28"/>
  <c r="U329" i="28"/>
  <c r="AO329" i="28" s="1"/>
  <c r="AF328" i="28"/>
  <c r="AE328" i="28"/>
  <c r="AD328" i="28"/>
  <c r="AC328" i="28"/>
  <c r="AB328" i="28"/>
  <c r="AA328" i="28"/>
  <c r="Z328" i="28"/>
  <c r="Y328" i="28"/>
  <c r="X328" i="28"/>
  <c r="U328" i="28"/>
  <c r="AO328" i="28" s="1"/>
  <c r="AF327" i="28"/>
  <c r="AE327" i="28"/>
  <c r="AD327" i="28"/>
  <c r="AC327" i="28"/>
  <c r="AB327" i="28"/>
  <c r="AA327" i="28"/>
  <c r="Z327" i="28"/>
  <c r="Y327" i="28"/>
  <c r="X327" i="28"/>
  <c r="U327" i="28"/>
  <c r="AO327" i="28" s="1"/>
  <c r="AF326" i="28"/>
  <c r="AE326" i="28"/>
  <c r="AD326" i="28"/>
  <c r="AC326" i="28"/>
  <c r="AB326" i="28"/>
  <c r="AA326" i="28"/>
  <c r="Z326" i="28"/>
  <c r="Y326" i="28"/>
  <c r="X326" i="28"/>
  <c r="U326" i="28"/>
  <c r="AO326" i="28" s="1"/>
  <c r="AF325" i="28"/>
  <c r="AE325" i="28"/>
  <c r="AD325" i="28"/>
  <c r="AC325" i="28"/>
  <c r="AB325" i="28"/>
  <c r="AA325" i="28"/>
  <c r="Z325" i="28"/>
  <c r="Y325" i="28"/>
  <c r="X325" i="28"/>
  <c r="U325" i="28"/>
  <c r="AO325" i="28" s="1"/>
  <c r="AF324" i="28"/>
  <c r="AE324" i="28"/>
  <c r="AD324" i="28"/>
  <c r="AC324" i="28"/>
  <c r="AB324" i="28"/>
  <c r="AA324" i="28"/>
  <c r="Z324" i="28"/>
  <c r="Y324" i="28"/>
  <c r="X324" i="28"/>
  <c r="U324" i="28"/>
  <c r="AO324" i="28" s="1"/>
  <c r="AF323" i="28"/>
  <c r="AE323" i="28"/>
  <c r="AD323" i="28"/>
  <c r="AC323" i="28"/>
  <c r="AB323" i="28"/>
  <c r="AA323" i="28"/>
  <c r="Z323" i="28"/>
  <c r="Y323" i="28"/>
  <c r="X323" i="28"/>
  <c r="U323" i="28"/>
  <c r="AO323" i="28" s="1"/>
  <c r="AF322" i="28"/>
  <c r="AE322" i="28"/>
  <c r="AD322" i="28"/>
  <c r="AC322" i="28"/>
  <c r="AB322" i="28"/>
  <c r="AA322" i="28"/>
  <c r="Z322" i="28"/>
  <c r="Y322" i="28"/>
  <c r="X322" i="28"/>
  <c r="U322" i="28"/>
  <c r="AO322" i="28" s="1"/>
  <c r="AF321" i="28"/>
  <c r="AE321" i="28"/>
  <c r="AD321" i="28"/>
  <c r="AC321" i="28"/>
  <c r="AB321" i="28"/>
  <c r="AA321" i="28"/>
  <c r="Z321" i="28"/>
  <c r="Y321" i="28"/>
  <c r="X321" i="28"/>
  <c r="U321" i="28"/>
  <c r="AO321" i="28" s="1"/>
  <c r="AF320" i="28"/>
  <c r="AE320" i="28"/>
  <c r="AD320" i="28"/>
  <c r="AC320" i="28"/>
  <c r="AB320" i="28"/>
  <c r="AA320" i="28"/>
  <c r="Z320" i="28"/>
  <c r="Y320" i="28"/>
  <c r="X320" i="28"/>
  <c r="U320" i="28"/>
  <c r="AO320" i="28" s="1"/>
  <c r="AF319" i="28"/>
  <c r="AE319" i="28"/>
  <c r="AD319" i="28"/>
  <c r="AC319" i="28"/>
  <c r="AB319" i="28"/>
  <c r="AA319" i="28"/>
  <c r="Z319" i="28"/>
  <c r="Y319" i="28"/>
  <c r="X319" i="28"/>
  <c r="U319" i="28"/>
  <c r="AO319" i="28" s="1"/>
  <c r="AF318" i="28"/>
  <c r="AE318" i="28"/>
  <c r="AD318" i="28"/>
  <c r="AC318" i="28"/>
  <c r="AB318" i="28"/>
  <c r="AA318" i="28"/>
  <c r="Z318" i="28"/>
  <c r="Y318" i="28"/>
  <c r="X318" i="28"/>
  <c r="U318" i="28"/>
  <c r="AO318" i="28" s="1"/>
  <c r="AF317" i="28"/>
  <c r="AE317" i="28"/>
  <c r="AD317" i="28"/>
  <c r="AC317" i="28"/>
  <c r="AB317" i="28"/>
  <c r="AA317" i="28"/>
  <c r="Z317" i="28"/>
  <c r="Y317" i="28"/>
  <c r="X317" i="28"/>
  <c r="U317" i="28"/>
  <c r="AO317" i="28" s="1"/>
  <c r="AF316" i="28"/>
  <c r="AE316" i="28"/>
  <c r="AD316" i="28"/>
  <c r="AC316" i="28"/>
  <c r="AB316" i="28"/>
  <c r="AA316" i="28"/>
  <c r="Z316" i="28"/>
  <c r="Y316" i="28"/>
  <c r="X316" i="28"/>
  <c r="U316" i="28"/>
  <c r="AO316" i="28" s="1"/>
  <c r="AF315" i="28"/>
  <c r="AE315" i="28"/>
  <c r="AD315" i="28"/>
  <c r="AC315" i="28"/>
  <c r="AB315" i="28"/>
  <c r="AA315" i="28"/>
  <c r="Z315" i="28"/>
  <c r="Y315" i="28"/>
  <c r="X315" i="28"/>
  <c r="AR315" i="28" s="1"/>
  <c r="U315" i="28"/>
  <c r="AO315" i="28" s="1"/>
  <c r="AF314" i="28"/>
  <c r="AE314" i="28"/>
  <c r="AD314" i="28"/>
  <c r="AC314" i="28"/>
  <c r="AB314" i="28"/>
  <c r="AA314" i="28"/>
  <c r="Z314" i="28"/>
  <c r="Y314" i="28"/>
  <c r="X314" i="28"/>
  <c r="AR314" i="28" s="1"/>
  <c r="U314" i="28"/>
  <c r="AO314" i="28" s="1"/>
  <c r="AF313" i="28"/>
  <c r="AE313" i="28"/>
  <c r="AD313" i="28"/>
  <c r="AC313" i="28"/>
  <c r="AB313" i="28"/>
  <c r="AA313" i="28"/>
  <c r="Z313" i="28"/>
  <c r="Y313" i="28"/>
  <c r="X313" i="28"/>
  <c r="AR313" i="28" s="1"/>
  <c r="U313" i="28"/>
  <c r="AO313" i="28" s="1"/>
  <c r="AF312" i="28"/>
  <c r="AE312" i="28"/>
  <c r="AD312" i="28"/>
  <c r="AC312" i="28"/>
  <c r="AB312" i="28"/>
  <c r="AA312" i="28"/>
  <c r="Z312" i="28"/>
  <c r="Y312" i="28"/>
  <c r="X312" i="28"/>
  <c r="AR312" i="28" s="1"/>
  <c r="U312" i="28"/>
  <c r="AO312" i="28" s="1"/>
  <c r="AF311" i="28"/>
  <c r="AE311" i="28"/>
  <c r="AD311" i="28"/>
  <c r="AC311" i="28"/>
  <c r="AB311" i="28"/>
  <c r="AA311" i="28"/>
  <c r="Z311" i="28"/>
  <c r="Y311" i="28"/>
  <c r="X311" i="28"/>
  <c r="AR311" i="28" s="1"/>
  <c r="U311" i="28"/>
  <c r="AO311" i="28" s="1"/>
  <c r="AF310" i="28"/>
  <c r="AE310" i="28"/>
  <c r="AD310" i="28"/>
  <c r="AC310" i="28"/>
  <c r="AB310" i="28"/>
  <c r="AA310" i="28"/>
  <c r="Z310" i="28"/>
  <c r="Y310" i="28"/>
  <c r="X310" i="28"/>
  <c r="AR310" i="28" s="1"/>
  <c r="U310" i="28"/>
  <c r="AO310" i="28" s="1"/>
  <c r="AF309" i="28"/>
  <c r="AE309" i="28"/>
  <c r="AD309" i="28"/>
  <c r="AC309" i="28"/>
  <c r="AB309" i="28"/>
  <c r="AA309" i="28"/>
  <c r="Z309" i="28"/>
  <c r="Y309" i="28"/>
  <c r="X309" i="28"/>
  <c r="AR309" i="28" s="1"/>
  <c r="U309" i="28"/>
  <c r="AO309" i="28" s="1"/>
  <c r="AF308" i="28"/>
  <c r="AE308" i="28"/>
  <c r="AD308" i="28"/>
  <c r="AC308" i="28"/>
  <c r="AB308" i="28"/>
  <c r="AA308" i="28"/>
  <c r="Z308" i="28"/>
  <c r="Y308" i="28"/>
  <c r="X308" i="28"/>
  <c r="AR308" i="28" s="1"/>
  <c r="U308" i="28"/>
  <c r="AO308" i="28" s="1"/>
  <c r="AF307" i="28"/>
  <c r="AE307" i="28"/>
  <c r="AD307" i="28"/>
  <c r="AC307" i="28"/>
  <c r="AB307" i="28"/>
  <c r="AA307" i="28"/>
  <c r="Z307" i="28"/>
  <c r="Y307" i="28"/>
  <c r="X307" i="28"/>
  <c r="AR307" i="28" s="1"/>
  <c r="U307" i="28"/>
  <c r="AO307" i="28" s="1"/>
  <c r="AF306" i="28"/>
  <c r="AE306" i="28"/>
  <c r="AD306" i="28"/>
  <c r="AC306" i="28"/>
  <c r="AB306" i="28"/>
  <c r="AA306" i="28"/>
  <c r="Z306" i="28"/>
  <c r="Y306" i="28"/>
  <c r="X306" i="28"/>
  <c r="AR306" i="28" s="1"/>
  <c r="U306" i="28"/>
  <c r="AO306" i="28" s="1"/>
  <c r="AF305" i="28"/>
  <c r="AE305" i="28"/>
  <c r="AD305" i="28"/>
  <c r="AC305" i="28"/>
  <c r="AB305" i="28"/>
  <c r="AA305" i="28"/>
  <c r="Z305" i="28"/>
  <c r="Y305" i="28"/>
  <c r="X305" i="28"/>
  <c r="AR305" i="28" s="1"/>
  <c r="U305" i="28"/>
  <c r="AO305" i="28" s="1"/>
  <c r="AF304" i="28"/>
  <c r="AE304" i="28"/>
  <c r="AD304" i="28"/>
  <c r="AC304" i="28"/>
  <c r="AB304" i="28"/>
  <c r="AA304" i="28"/>
  <c r="Z304" i="28"/>
  <c r="Y304" i="28"/>
  <c r="X304" i="28"/>
  <c r="AR304" i="28" s="1"/>
  <c r="U304" i="28"/>
  <c r="AO304" i="28" s="1"/>
  <c r="AF303" i="28"/>
  <c r="AE303" i="28"/>
  <c r="AD303" i="28"/>
  <c r="AC303" i="28"/>
  <c r="AB303" i="28"/>
  <c r="AA303" i="28"/>
  <c r="Z303" i="28"/>
  <c r="Y303" i="28"/>
  <c r="X303" i="28"/>
  <c r="AR303" i="28" s="1"/>
  <c r="U303" i="28"/>
  <c r="AO303" i="28" s="1"/>
  <c r="AF302" i="28"/>
  <c r="AE302" i="28"/>
  <c r="AD302" i="28"/>
  <c r="AC302" i="28"/>
  <c r="AB302" i="28"/>
  <c r="AA302" i="28"/>
  <c r="Z302" i="28"/>
  <c r="Y302" i="28"/>
  <c r="X302" i="28"/>
  <c r="AR302" i="28" s="1"/>
  <c r="U302" i="28"/>
  <c r="AO302" i="28" s="1"/>
  <c r="AF301" i="28"/>
  <c r="AE301" i="28"/>
  <c r="AD301" i="28"/>
  <c r="AC301" i="28"/>
  <c r="AB301" i="28"/>
  <c r="AA301" i="28"/>
  <c r="Z301" i="28"/>
  <c r="Y301" i="28"/>
  <c r="X301" i="28"/>
  <c r="AR301" i="28" s="1"/>
  <c r="U301" i="28"/>
  <c r="AO301" i="28" s="1"/>
  <c r="AF300" i="28"/>
  <c r="AE300" i="28"/>
  <c r="AD300" i="28"/>
  <c r="AC300" i="28"/>
  <c r="AB300" i="28"/>
  <c r="AA300" i="28"/>
  <c r="Z300" i="28"/>
  <c r="Y300" i="28"/>
  <c r="X300" i="28"/>
  <c r="AR300" i="28" s="1"/>
  <c r="U300" i="28"/>
  <c r="AO300" i="28" s="1"/>
  <c r="AF299" i="28"/>
  <c r="AE299" i="28"/>
  <c r="AD299" i="28"/>
  <c r="AC299" i="28"/>
  <c r="AB299" i="28"/>
  <c r="AA299" i="28"/>
  <c r="Z299" i="28"/>
  <c r="Y299" i="28"/>
  <c r="X299" i="28"/>
  <c r="AR299" i="28" s="1"/>
  <c r="U299" i="28"/>
  <c r="AO299" i="28" s="1"/>
  <c r="AF298" i="28"/>
  <c r="AE298" i="28"/>
  <c r="AD298" i="28"/>
  <c r="AC298" i="28"/>
  <c r="AB298" i="28"/>
  <c r="AA298" i="28"/>
  <c r="Z298" i="28"/>
  <c r="Y298" i="28"/>
  <c r="X298" i="28"/>
  <c r="AR298" i="28" s="1"/>
  <c r="U298" i="28"/>
  <c r="AO298" i="28" s="1"/>
  <c r="AF297" i="28"/>
  <c r="AE297" i="28"/>
  <c r="AD297" i="28"/>
  <c r="AC297" i="28"/>
  <c r="AB297" i="28"/>
  <c r="AA297" i="28"/>
  <c r="Z297" i="28"/>
  <c r="Y297" i="28"/>
  <c r="X297" i="28"/>
  <c r="AR297" i="28" s="1"/>
  <c r="U297" i="28"/>
  <c r="AO297" i="28" s="1"/>
  <c r="AF296" i="28"/>
  <c r="AE296" i="28"/>
  <c r="AD296" i="28"/>
  <c r="AC296" i="28"/>
  <c r="AB296" i="28"/>
  <c r="AA296" i="28"/>
  <c r="Z296" i="28"/>
  <c r="Y296" i="28"/>
  <c r="X296" i="28"/>
  <c r="AR296" i="28" s="1"/>
  <c r="U296" i="28"/>
  <c r="AO296" i="28" s="1"/>
  <c r="AF295" i="28"/>
  <c r="AE295" i="28"/>
  <c r="AD295" i="28"/>
  <c r="AC295" i="28"/>
  <c r="AB295" i="28"/>
  <c r="AA295" i="28"/>
  <c r="Z295" i="28"/>
  <c r="Y295" i="28"/>
  <c r="X295" i="28"/>
  <c r="AR295" i="28" s="1"/>
  <c r="U295" i="28"/>
  <c r="AO295" i="28" s="1"/>
  <c r="AF294" i="28"/>
  <c r="AE294" i="28"/>
  <c r="AD294" i="28"/>
  <c r="AC294" i="28"/>
  <c r="AB294" i="28"/>
  <c r="AA294" i="28"/>
  <c r="Z294" i="28"/>
  <c r="Y294" i="28"/>
  <c r="X294" i="28"/>
  <c r="AR294" i="28" s="1"/>
  <c r="U294" i="28"/>
  <c r="AO294" i="28" s="1"/>
  <c r="AF293" i="28"/>
  <c r="AE293" i="28"/>
  <c r="AD293" i="28"/>
  <c r="AC293" i="28"/>
  <c r="AB293" i="28"/>
  <c r="AA293" i="28"/>
  <c r="Z293" i="28"/>
  <c r="Y293" i="28"/>
  <c r="X293" i="28"/>
  <c r="AR293" i="28" s="1"/>
  <c r="U293" i="28"/>
  <c r="AO293" i="28" s="1"/>
  <c r="AF292" i="28"/>
  <c r="AE292" i="28"/>
  <c r="AD292" i="28"/>
  <c r="AC292" i="28"/>
  <c r="AB292" i="28"/>
  <c r="AA292" i="28"/>
  <c r="Z292" i="28"/>
  <c r="Y292" i="28"/>
  <c r="X292" i="28"/>
  <c r="AR292" i="28" s="1"/>
  <c r="U292" i="28"/>
  <c r="AO292" i="28" s="1"/>
  <c r="AF291" i="28"/>
  <c r="AE291" i="28"/>
  <c r="AD291" i="28"/>
  <c r="AC291" i="28"/>
  <c r="AB291" i="28"/>
  <c r="AA291" i="28"/>
  <c r="Z291" i="28"/>
  <c r="Y291" i="28"/>
  <c r="X291" i="28"/>
  <c r="AR291" i="28" s="1"/>
  <c r="U291" i="28"/>
  <c r="AO291" i="28" s="1"/>
  <c r="AF290" i="28"/>
  <c r="AE290" i="28"/>
  <c r="AD290" i="28"/>
  <c r="AC290" i="28"/>
  <c r="AB290" i="28"/>
  <c r="AA290" i="28"/>
  <c r="Z290" i="28"/>
  <c r="Y290" i="28"/>
  <c r="X290" i="28"/>
  <c r="AR290" i="28" s="1"/>
  <c r="U290" i="28"/>
  <c r="AO290" i="28" s="1"/>
  <c r="AF289" i="28"/>
  <c r="AE289" i="28"/>
  <c r="AD289" i="28"/>
  <c r="AC289" i="28"/>
  <c r="AB289" i="28"/>
  <c r="AA289" i="28"/>
  <c r="Z289" i="28"/>
  <c r="Y289" i="28"/>
  <c r="X289" i="28"/>
  <c r="AR289" i="28" s="1"/>
  <c r="U289" i="28"/>
  <c r="AO289" i="28" s="1"/>
  <c r="AF288" i="28"/>
  <c r="AE288" i="28"/>
  <c r="AD288" i="28"/>
  <c r="AC288" i="28"/>
  <c r="AB288" i="28"/>
  <c r="AA288" i="28"/>
  <c r="Z288" i="28"/>
  <c r="Y288" i="28"/>
  <c r="X288" i="28"/>
  <c r="AR288" i="28" s="1"/>
  <c r="U288" i="28"/>
  <c r="AO288" i="28" s="1"/>
  <c r="AF287" i="28"/>
  <c r="AE287" i="28"/>
  <c r="AD287" i="28"/>
  <c r="AC287" i="28"/>
  <c r="AB287" i="28"/>
  <c r="AA287" i="28"/>
  <c r="Z287" i="28"/>
  <c r="Y287" i="28"/>
  <c r="X287" i="28"/>
  <c r="AR287" i="28" s="1"/>
  <c r="U287" i="28"/>
  <c r="AO287" i="28" s="1"/>
  <c r="AF286" i="28"/>
  <c r="AE286" i="28"/>
  <c r="AD286" i="28"/>
  <c r="AC286" i="28"/>
  <c r="AB286" i="28"/>
  <c r="AA286" i="28"/>
  <c r="Z286" i="28"/>
  <c r="Y286" i="28"/>
  <c r="X286" i="28"/>
  <c r="AR286" i="28" s="1"/>
  <c r="U286" i="28"/>
  <c r="AO286" i="28" s="1"/>
  <c r="AF285" i="28"/>
  <c r="AE285" i="28"/>
  <c r="AD285" i="28"/>
  <c r="AC285" i="28"/>
  <c r="AB285" i="28"/>
  <c r="AA285" i="28"/>
  <c r="Z285" i="28"/>
  <c r="Y285" i="28"/>
  <c r="X285" i="28"/>
  <c r="AR285" i="28" s="1"/>
  <c r="U285" i="28"/>
  <c r="AO285" i="28" s="1"/>
  <c r="AF284" i="28"/>
  <c r="AE284" i="28"/>
  <c r="AD284" i="28"/>
  <c r="AC284" i="28"/>
  <c r="AB284" i="28"/>
  <c r="AA284" i="28"/>
  <c r="Z284" i="28"/>
  <c r="Y284" i="28"/>
  <c r="X284" i="28"/>
  <c r="AR284" i="28" s="1"/>
  <c r="U284" i="28"/>
  <c r="AO284" i="28" s="1"/>
  <c r="AF283" i="28"/>
  <c r="AE283" i="28"/>
  <c r="AD283" i="28"/>
  <c r="AC283" i="28"/>
  <c r="AB283" i="28"/>
  <c r="AA283" i="28"/>
  <c r="Z283" i="28"/>
  <c r="Y283" i="28"/>
  <c r="X283" i="28"/>
  <c r="AR283" i="28" s="1"/>
  <c r="U283" i="28"/>
  <c r="AO283" i="28" s="1"/>
  <c r="AF282" i="28"/>
  <c r="AE282" i="28"/>
  <c r="AD282" i="28"/>
  <c r="AC282" i="28"/>
  <c r="AB282" i="28"/>
  <c r="AA282" i="28"/>
  <c r="Z282" i="28"/>
  <c r="Y282" i="28"/>
  <c r="X282" i="28"/>
  <c r="AR282" i="28" s="1"/>
  <c r="U282" i="28"/>
  <c r="AO282" i="28" s="1"/>
  <c r="AF281" i="28"/>
  <c r="AE281" i="28"/>
  <c r="AD281" i="28"/>
  <c r="AC281" i="28"/>
  <c r="AB281" i="28"/>
  <c r="AA281" i="28"/>
  <c r="Z281" i="28"/>
  <c r="Y281" i="28"/>
  <c r="X281" i="28"/>
  <c r="AR281" i="28" s="1"/>
  <c r="U281" i="28"/>
  <c r="AO281" i="28" s="1"/>
  <c r="AF280" i="28"/>
  <c r="AE280" i="28"/>
  <c r="AD280" i="28"/>
  <c r="AC280" i="28"/>
  <c r="AB280" i="28"/>
  <c r="AA280" i="28"/>
  <c r="Z280" i="28"/>
  <c r="Y280" i="28"/>
  <c r="X280" i="28"/>
  <c r="AR280" i="28" s="1"/>
  <c r="U280" i="28"/>
  <c r="AO280" i="28" s="1"/>
  <c r="AF279" i="28"/>
  <c r="AE279" i="28"/>
  <c r="AD279" i="28"/>
  <c r="AC279" i="28"/>
  <c r="AB279" i="28"/>
  <c r="AA279" i="28"/>
  <c r="Z279" i="28"/>
  <c r="Y279" i="28"/>
  <c r="X279" i="28"/>
  <c r="AR279" i="28" s="1"/>
  <c r="U279" i="28"/>
  <c r="AO279" i="28" s="1"/>
  <c r="AF278" i="28"/>
  <c r="AE278" i="28"/>
  <c r="AD278" i="28"/>
  <c r="AC278" i="28"/>
  <c r="AB278" i="28"/>
  <c r="AA278" i="28"/>
  <c r="Z278" i="28"/>
  <c r="Y278" i="28"/>
  <c r="X278" i="28"/>
  <c r="AR278" i="28" s="1"/>
  <c r="U278" i="28"/>
  <c r="AO278" i="28" s="1"/>
  <c r="AF277" i="28"/>
  <c r="AE277" i="28"/>
  <c r="AD277" i="28"/>
  <c r="AC277" i="28"/>
  <c r="AB277" i="28"/>
  <c r="AA277" i="28"/>
  <c r="Z277" i="28"/>
  <c r="Y277" i="28"/>
  <c r="X277" i="28"/>
  <c r="AR277" i="28" s="1"/>
  <c r="U277" i="28"/>
  <c r="AO277" i="28" s="1"/>
  <c r="AF276" i="28"/>
  <c r="AE276" i="28"/>
  <c r="AD276" i="28"/>
  <c r="AC276" i="28"/>
  <c r="AB276" i="28"/>
  <c r="AA276" i="28"/>
  <c r="Z276" i="28"/>
  <c r="Y276" i="28"/>
  <c r="X276" i="28"/>
  <c r="AR276" i="28" s="1"/>
  <c r="AF275" i="28"/>
  <c r="AE275" i="28"/>
  <c r="AD275" i="28"/>
  <c r="AC275" i="28"/>
  <c r="AB275" i="28"/>
  <c r="AA275" i="28"/>
  <c r="Z275" i="28"/>
  <c r="Y275" i="28"/>
  <c r="X275" i="28"/>
  <c r="AR275" i="28" s="1"/>
  <c r="AF274" i="28"/>
  <c r="AE274" i="28"/>
  <c r="AD274" i="28"/>
  <c r="AC274" i="28"/>
  <c r="AB274" i="28"/>
  <c r="AA274" i="28"/>
  <c r="Z274" i="28"/>
  <c r="Y274" i="28"/>
  <c r="X274" i="28"/>
  <c r="AR274" i="28" s="1"/>
  <c r="AF273" i="28"/>
  <c r="AE273" i="28"/>
  <c r="AD273" i="28"/>
  <c r="AC273" i="28"/>
  <c r="AB273" i="28"/>
  <c r="AA273" i="28"/>
  <c r="Z273" i="28"/>
  <c r="Y273" i="28"/>
  <c r="X273" i="28"/>
  <c r="AR273" i="28" s="1"/>
  <c r="AF272" i="28"/>
  <c r="AE272" i="28"/>
  <c r="AD272" i="28"/>
  <c r="AC272" i="28"/>
  <c r="AB272" i="28"/>
  <c r="AA272" i="28"/>
  <c r="Z272" i="28"/>
  <c r="Y272" i="28"/>
  <c r="X272" i="28"/>
  <c r="AR272" i="28" s="1"/>
  <c r="AF271" i="28"/>
  <c r="AE271" i="28"/>
  <c r="AD271" i="28"/>
  <c r="AC271" i="28"/>
  <c r="AB271" i="28"/>
  <c r="AA271" i="28"/>
  <c r="Z271" i="28"/>
  <c r="Y271" i="28"/>
  <c r="X271" i="28"/>
  <c r="AR271" i="28" s="1"/>
  <c r="AF270" i="28"/>
  <c r="AE270" i="28"/>
  <c r="AD270" i="28"/>
  <c r="AC270" i="28"/>
  <c r="AB270" i="28"/>
  <c r="AA270" i="28"/>
  <c r="Z270" i="28"/>
  <c r="Y270" i="28"/>
  <c r="X270" i="28"/>
  <c r="AR270" i="28" s="1"/>
  <c r="AF269" i="28"/>
  <c r="AE269" i="28"/>
  <c r="AD269" i="28"/>
  <c r="AC269" i="28"/>
  <c r="AB269" i="28"/>
  <c r="AA269" i="28"/>
  <c r="Z269" i="28"/>
  <c r="Y269" i="28"/>
  <c r="X269" i="28"/>
  <c r="AR269" i="28" s="1"/>
  <c r="AF268" i="28"/>
  <c r="AE268" i="28"/>
  <c r="AD268" i="28"/>
  <c r="AC268" i="28"/>
  <c r="AB268" i="28"/>
  <c r="AA268" i="28"/>
  <c r="Z268" i="28"/>
  <c r="Y268" i="28"/>
  <c r="X268" i="28"/>
  <c r="AR268" i="28" s="1"/>
  <c r="AF267" i="28"/>
  <c r="AE267" i="28"/>
  <c r="AD267" i="28"/>
  <c r="AC267" i="28"/>
  <c r="AB267" i="28"/>
  <c r="AA267" i="28"/>
  <c r="Z267" i="28"/>
  <c r="Y267" i="28"/>
  <c r="X267" i="28"/>
  <c r="AR267" i="28" s="1"/>
  <c r="AF266" i="28"/>
  <c r="AE266" i="28"/>
  <c r="AD266" i="28"/>
  <c r="AC266" i="28"/>
  <c r="AB266" i="28"/>
  <c r="AA266" i="28"/>
  <c r="Z266" i="28"/>
  <c r="Y266" i="28"/>
  <c r="X266" i="28"/>
  <c r="AR266" i="28" s="1"/>
  <c r="AF265" i="28"/>
  <c r="AE265" i="28"/>
  <c r="AD265" i="28"/>
  <c r="AC265" i="28"/>
  <c r="AB265" i="28"/>
  <c r="AA265" i="28"/>
  <c r="Z265" i="28"/>
  <c r="Y265" i="28"/>
  <c r="X265" i="28"/>
  <c r="AR265" i="28" s="1"/>
  <c r="AF264" i="28"/>
  <c r="AE264" i="28"/>
  <c r="AD264" i="28"/>
  <c r="AC264" i="28"/>
  <c r="AB264" i="28"/>
  <c r="AA264" i="28"/>
  <c r="Z264" i="28"/>
  <c r="Y264" i="28"/>
  <c r="X264" i="28"/>
  <c r="AR264" i="28" s="1"/>
  <c r="AF263" i="28"/>
  <c r="AE263" i="28"/>
  <c r="AD263" i="28"/>
  <c r="AC263" i="28"/>
  <c r="AB263" i="28"/>
  <c r="AA263" i="28"/>
  <c r="Z263" i="28"/>
  <c r="Y263" i="28"/>
  <c r="X263" i="28"/>
  <c r="AR263" i="28" s="1"/>
  <c r="AF262" i="28"/>
  <c r="AE262" i="28"/>
  <c r="AD262" i="28"/>
  <c r="AC262" i="28"/>
  <c r="AB262" i="28"/>
  <c r="AA262" i="28"/>
  <c r="Z262" i="28"/>
  <c r="Y262" i="28"/>
  <c r="X262" i="28"/>
  <c r="AR262" i="28" s="1"/>
  <c r="AF261" i="28"/>
  <c r="AE261" i="28"/>
  <c r="AD261" i="28"/>
  <c r="AC261" i="28"/>
  <c r="AB261" i="28"/>
  <c r="AA261" i="28"/>
  <c r="Z261" i="28"/>
  <c r="Y261" i="28"/>
  <c r="X261" i="28"/>
  <c r="AR261" i="28" s="1"/>
  <c r="AF260" i="28"/>
  <c r="AE260" i="28"/>
  <c r="AD260" i="28"/>
  <c r="AC260" i="28"/>
  <c r="AB260" i="28"/>
  <c r="AA260" i="28"/>
  <c r="Z260" i="28"/>
  <c r="Y260" i="28"/>
  <c r="X260" i="28"/>
  <c r="AR260" i="28" s="1"/>
  <c r="AF259" i="28"/>
  <c r="AE259" i="28"/>
  <c r="AD259" i="28"/>
  <c r="AC259" i="28"/>
  <c r="AB259" i="28"/>
  <c r="AA259" i="28"/>
  <c r="Z259" i="28"/>
  <c r="Y259" i="28"/>
  <c r="X259" i="28"/>
  <c r="AR259" i="28" s="1"/>
  <c r="AF258" i="28"/>
  <c r="AE258" i="28"/>
  <c r="AD258" i="28"/>
  <c r="AC258" i="28"/>
  <c r="AB258" i="28"/>
  <c r="AA258" i="28"/>
  <c r="Z258" i="28"/>
  <c r="Y258" i="28"/>
  <c r="X258" i="28"/>
  <c r="AR258" i="28" s="1"/>
  <c r="AF257" i="28"/>
  <c r="AE257" i="28"/>
  <c r="AD257" i="28"/>
  <c r="AC257" i="28"/>
  <c r="AB257" i="28"/>
  <c r="AA257" i="28"/>
  <c r="Z257" i="28"/>
  <c r="Y257" i="28"/>
  <c r="X257" i="28"/>
  <c r="AR257" i="28" s="1"/>
  <c r="AF256" i="28"/>
  <c r="AE256" i="28"/>
  <c r="AD256" i="28"/>
  <c r="AC256" i="28"/>
  <c r="AB256" i="28"/>
  <c r="AA256" i="28"/>
  <c r="Z256" i="28"/>
  <c r="Y256" i="28"/>
  <c r="X256" i="28"/>
  <c r="AR256" i="28" s="1"/>
  <c r="AF255" i="28"/>
  <c r="AE255" i="28"/>
  <c r="AD255" i="28"/>
  <c r="AC255" i="28"/>
  <c r="AB255" i="28"/>
  <c r="AA255" i="28"/>
  <c r="Z255" i="28"/>
  <c r="Y255" i="28"/>
  <c r="X255" i="28"/>
  <c r="AR255" i="28" s="1"/>
  <c r="AF254" i="28"/>
  <c r="AE254" i="28"/>
  <c r="AD254" i="28"/>
  <c r="AC254" i="28"/>
  <c r="AB254" i="28"/>
  <c r="AA254" i="28"/>
  <c r="Z254" i="28"/>
  <c r="Y254" i="28"/>
  <c r="X254" i="28"/>
  <c r="AR254" i="28" s="1"/>
  <c r="AF253" i="28"/>
  <c r="AE253" i="28"/>
  <c r="AD253" i="28"/>
  <c r="AC253" i="28"/>
  <c r="AB253" i="28"/>
  <c r="AA253" i="28"/>
  <c r="Z253" i="28"/>
  <c r="Y253" i="28"/>
  <c r="X253" i="28"/>
  <c r="AR253" i="28" s="1"/>
  <c r="AF252" i="28"/>
  <c r="AE252" i="28"/>
  <c r="AD252" i="28"/>
  <c r="AC252" i="28"/>
  <c r="AB252" i="28"/>
  <c r="AA252" i="28"/>
  <c r="Z252" i="28"/>
  <c r="Y252" i="28"/>
  <c r="X252" i="28"/>
  <c r="AR252" i="28" s="1"/>
  <c r="AF251" i="28"/>
  <c r="AE251" i="28"/>
  <c r="AD251" i="28"/>
  <c r="AC251" i="28"/>
  <c r="AB251" i="28"/>
  <c r="AA251" i="28"/>
  <c r="Z251" i="28"/>
  <c r="Y251" i="28"/>
  <c r="X251" i="28"/>
  <c r="AR251" i="28" s="1"/>
  <c r="AF250" i="28"/>
  <c r="AE250" i="28"/>
  <c r="AD250" i="28"/>
  <c r="AC250" i="28"/>
  <c r="AB250" i="28"/>
  <c r="AA250" i="28"/>
  <c r="Z250" i="28"/>
  <c r="Y250" i="28"/>
  <c r="X250" i="28"/>
  <c r="AR250" i="28" s="1"/>
  <c r="AF249" i="28"/>
  <c r="AE249" i="28"/>
  <c r="AD249" i="28"/>
  <c r="AC249" i="28"/>
  <c r="AB249" i="28"/>
  <c r="AA249" i="28"/>
  <c r="Z249" i="28"/>
  <c r="Y249" i="28"/>
  <c r="X249" i="28"/>
  <c r="AR249" i="28" s="1"/>
  <c r="AF248" i="28"/>
  <c r="AE248" i="28"/>
  <c r="AD248" i="28"/>
  <c r="AC248" i="28"/>
  <c r="AB248" i="28"/>
  <c r="AA248" i="28"/>
  <c r="Z248" i="28"/>
  <c r="Y248" i="28"/>
  <c r="X248" i="28"/>
  <c r="AR248" i="28" s="1"/>
  <c r="AF247" i="28"/>
  <c r="AE247" i="28"/>
  <c r="AD247" i="28"/>
  <c r="AC247" i="28"/>
  <c r="AB247" i="28"/>
  <c r="AA247" i="28"/>
  <c r="Z247" i="28"/>
  <c r="Y247" i="28"/>
  <c r="X247" i="28"/>
  <c r="AR247" i="28" s="1"/>
  <c r="AF246" i="28"/>
  <c r="AE246" i="28"/>
  <c r="AD246" i="28"/>
  <c r="AC246" i="28"/>
  <c r="AB246" i="28"/>
  <c r="AA246" i="28"/>
  <c r="Z246" i="28"/>
  <c r="Y246" i="28"/>
  <c r="X246" i="28"/>
  <c r="AR246" i="28" s="1"/>
  <c r="AF245" i="28"/>
  <c r="AE245" i="28"/>
  <c r="AD245" i="28"/>
  <c r="AC245" i="28"/>
  <c r="AB245" i="28"/>
  <c r="AA245" i="28"/>
  <c r="Z245" i="28"/>
  <c r="Y245" i="28"/>
  <c r="X245" i="28"/>
  <c r="AR245" i="28" s="1"/>
  <c r="AF244" i="28"/>
  <c r="AE244" i="28"/>
  <c r="AD244" i="28"/>
  <c r="AC244" i="28"/>
  <c r="AB244" i="28"/>
  <c r="AA244" i="28"/>
  <c r="Z244" i="28"/>
  <c r="Y244" i="28"/>
  <c r="X244" i="28"/>
  <c r="AR244" i="28" s="1"/>
  <c r="AF243" i="28"/>
  <c r="AE243" i="28"/>
  <c r="AD243" i="28"/>
  <c r="AC243" i="28"/>
  <c r="AB243" i="28"/>
  <c r="AA243" i="28"/>
  <c r="Z243" i="28"/>
  <c r="Y243" i="28"/>
  <c r="X243" i="28"/>
  <c r="AR243" i="28" s="1"/>
  <c r="AF242" i="28"/>
  <c r="AE242" i="28"/>
  <c r="AD242" i="28"/>
  <c r="AC242" i="28"/>
  <c r="AB242" i="28"/>
  <c r="AA242" i="28"/>
  <c r="Z242" i="28"/>
  <c r="Y242" i="28"/>
  <c r="X242" i="28"/>
  <c r="AR242" i="28" s="1"/>
  <c r="AF241" i="28"/>
  <c r="AE241" i="28"/>
  <c r="AD241" i="28"/>
  <c r="AC241" i="28"/>
  <c r="AB241" i="28"/>
  <c r="AA241" i="28"/>
  <c r="Z241" i="28"/>
  <c r="Y241" i="28"/>
  <c r="X241" i="28"/>
  <c r="AR241" i="28" s="1"/>
  <c r="AF240" i="28"/>
  <c r="AE240" i="28"/>
  <c r="AD240" i="28"/>
  <c r="AC240" i="28"/>
  <c r="AB240" i="28"/>
  <c r="AA240" i="28"/>
  <c r="Z240" i="28"/>
  <c r="Y240" i="28"/>
  <c r="X240" i="28"/>
  <c r="AR240" i="28" s="1"/>
  <c r="AF239" i="28"/>
  <c r="AE239" i="28"/>
  <c r="AD239" i="28"/>
  <c r="AC239" i="28"/>
  <c r="AB239" i="28"/>
  <c r="AA239" i="28"/>
  <c r="Z239" i="28"/>
  <c r="Y239" i="28"/>
  <c r="X239" i="28"/>
  <c r="AR239" i="28" s="1"/>
  <c r="AF238" i="28"/>
  <c r="AE238" i="28"/>
  <c r="AD238" i="28"/>
  <c r="AC238" i="28"/>
  <c r="AB238" i="28"/>
  <c r="AA238" i="28"/>
  <c r="Z238" i="28"/>
  <c r="Y238" i="28"/>
  <c r="X238" i="28"/>
  <c r="AR238" i="28" s="1"/>
  <c r="AF237" i="28"/>
  <c r="AE237" i="28"/>
  <c r="AD237" i="28"/>
  <c r="AC237" i="28"/>
  <c r="AB237" i="28"/>
  <c r="AA237" i="28"/>
  <c r="Z237" i="28"/>
  <c r="Y237" i="28"/>
  <c r="X237" i="28"/>
  <c r="AR237" i="28" s="1"/>
  <c r="AF236" i="28"/>
  <c r="AE236" i="28"/>
  <c r="AD236" i="28"/>
  <c r="AC236" i="28"/>
  <c r="AB236" i="28"/>
  <c r="AA236" i="28"/>
  <c r="Z236" i="28"/>
  <c r="Y236" i="28"/>
  <c r="X236" i="28"/>
  <c r="AR236" i="28" s="1"/>
  <c r="AF235" i="28"/>
  <c r="AE235" i="28"/>
  <c r="AD235" i="28"/>
  <c r="AC235" i="28"/>
  <c r="AB235" i="28"/>
  <c r="AA235" i="28"/>
  <c r="Z235" i="28"/>
  <c r="Y235" i="28"/>
  <c r="X235" i="28"/>
  <c r="AR235" i="28" s="1"/>
  <c r="AF234" i="28"/>
  <c r="AE234" i="28"/>
  <c r="AD234" i="28"/>
  <c r="AC234" i="28"/>
  <c r="AB234" i="28"/>
  <c r="AA234" i="28"/>
  <c r="Z234" i="28"/>
  <c r="Y234" i="28"/>
  <c r="X234" i="28"/>
  <c r="AR234" i="28" s="1"/>
  <c r="AF233" i="28"/>
  <c r="AE233" i="28"/>
  <c r="AD233" i="28"/>
  <c r="AC233" i="28"/>
  <c r="AB233" i="28"/>
  <c r="AA233" i="28"/>
  <c r="Z233" i="28"/>
  <c r="Y233" i="28"/>
  <c r="X233" i="28"/>
  <c r="AR233" i="28" s="1"/>
  <c r="AF232" i="28"/>
  <c r="AE232" i="28"/>
  <c r="AD232" i="28"/>
  <c r="AC232" i="28"/>
  <c r="AB232" i="28"/>
  <c r="AA232" i="28"/>
  <c r="Z232" i="28"/>
  <c r="Y232" i="28"/>
  <c r="X232" i="28"/>
  <c r="AR232" i="28" s="1"/>
  <c r="AF231" i="28"/>
  <c r="AE231" i="28"/>
  <c r="AD231" i="28"/>
  <c r="AC231" i="28"/>
  <c r="AB231" i="28"/>
  <c r="AA231" i="28"/>
  <c r="Z231" i="28"/>
  <c r="Y231" i="28"/>
  <c r="X231" i="28"/>
  <c r="AR231" i="28" s="1"/>
  <c r="AF230" i="28"/>
  <c r="AE230" i="28"/>
  <c r="AD230" i="28"/>
  <c r="AC230" i="28"/>
  <c r="AB230" i="28"/>
  <c r="AA230" i="28"/>
  <c r="Z230" i="28"/>
  <c r="Y230" i="28"/>
  <c r="X230" i="28"/>
  <c r="AR230" i="28" s="1"/>
  <c r="AF229" i="28"/>
  <c r="AE229" i="28"/>
  <c r="AD229" i="28"/>
  <c r="AC229" i="28"/>
  <c r="AB229" i="28"/>
  <c r="AA229" i="28"/>
  <c r="Z229" i="28"/>
  <c r="Y229" i="28"/>
  <c r="X229" i="28"/>
  <c r="AR229" i="28" s="1"/>
  <c r="AF228" i="28"/>
  <c r="AE228" i="28"/>
  <c r="AD228" i="28"/>
  <c r="AC228" i="28"/>
  <c r="AB228" i="28"/>
  <c r="AA228" i="28"/>
  <c r="Z228" i="28"/>
  <c r="Y228" i="28"/>
  <c r="X228" i="28"/>
  <c r="AR228" i="28" s="1"/>
  <c r="AF227" i="28"/>
  <c r="AE227" i="28"/>
  <c r="AD227" i="28"/>
  <c r="AC227" i="28"/>
  <c r="AB227" i="28"/>
  <c r="AA227" i="28"/>
  <c r="Z227" i="28"/>
  <c r="Y227" i="28"/>
  <c r="X227" i="28"/>
  <c r="AR227" i="28" s="1"/>
  <c r="AF226" i="28"/>
  <c r="AE226" i="28"/>
  <c r="AD226" i="28"/>
  <c r="AC226" i="28"/>
  <c r="AB226" i="28"/>
  <c r="AA226" i="28"/>
  <c r="Z226" i="28"/>
  <c r="Y226" i="28"/>
  <c r="X226" i="28"/>
  <c r="AR226" i="28" s="1"/>
  <c r="AF225" i="28"/>
  <c r="AE225" i="28"/>
  <c r="AD225" i="28"/>
  <c r="AC225" i="28"/>
  <c r="AB225" i="28"/>
  <c r="AA225" i="28"/>
  <c r="Z225" i="28"/>
  <c r="Y225" i="28"/>
  <c r="X225" i="28"/>
  <c r="AR225" i="28" s="1"/>
  <c r="AF224" i="28"/>
  <c r="AE224" i="28"/>
  <c r="AD224" i="28"/>
  <c r="AC224" i="28"/>
  <c r="AB224" i="28"/>
  <c r="AA224" i="28"/>
  <c r="Z224" i="28"/>
  <c r="Y224" i="28"/>
  <c r="X224" i="28"/>
  <c r="AR224" i="28" s="1"/>
  <c r="AF223" i="28"/>
  <c r="AE223" i="28"/>
  <c r="AD223" i="28"/>
  <c r="AC223" i="28"/>
  <c r="AB223" i="28"/>
  <c r="AA223" i="28"/>
  <c r="Z223" i="28"/>
  <c r="Y223" i="28"/>
  <c r="X223" i="28"/>
  <c r="AR223" i="28" s="1"/>
  <c r="AF222" i="28"/>
  <c r="AE222" i="28"/>
  <c r="AD222" i="28"/>
  <c r="AC222" i="28"/>
  <c r="AB222" i="28"/>
  <c r="AA222" i="28"/>
  <c r="Z222" i="28"/>
  <c r="Y222" i="28"/>
  <c r="X222" i="28"/>
  <c r="AR222" i="28" s="1"/>
  <c r="AF221" i="28"/>
  <c r="AE221" i="28"/>
  <c r="AD221" i="28"/>
  <c r="AC221" i="28"/>
  <c r="AB221" i="28"/>
  <c r="AA221" i="28"/>
  <c r="Z221" i="28"/>
  <c r="Y221" i="28"/>
  <c r="X221" i="28"/>
  <c r="AR221" i="28" s="1"/>
  <c r="AF220" i="28"/>
  <c r="AE220" i="28"/>
  <c r="AD220" i="28"/>
  <c r="AC220" i="28"/>
  <c r="AB220" i="28"/>
  <c r="AA220" i="28"/>
  <c r="Z220" i="28"/>
  <c r="Y220" i="28"/>
  <c r="X220" i="28"/>
  <c r="AR220" i="28" s="1"/>
  <c r="AF219" i="28"/>
  <c r="AE219" i="28"/>
  <c r="AD219" i="28"/>
  <c r="AC219" i="28"/>
  <c r="AB219" i="28"/>
  <c r="AA219" i="28"/>
  <c r="Z219" i="28"/>
  <c r="Y219" i="28"/>
  <c r="X219" i="28"/>
  <c r="AR219" i="28" s="1"/>
  <c r="AF218" i="28"/>
  <c r="AE218" i="28"/>
  <c r="AD218" i="28"/>
  <c r="AC218" i="28"/>
  <c r="AB218" i="28"/>
  <c r="AA218" i="28"/>
  <c r="Z218" i="28"/>
  <c r="Y218" i="28"/>
  <c r="X218" i="28"/>
  <c r="AR218" i="28" s="1"/>
  <c r="AF217" i="28"/>
  <c r="AE217" i="28"/>
  <c r="AD217" i="28"/>
  <c r="AC217" i="28"/>
  <c r="AB217" i="28"/>
  <c r="AA217" i="28"/>
  <c r="Z217" i="28"/>
  <c r="Y217" i="28"/>
  <c r="X217" i="28"/>
  <c r="AR217" i="28" s="1"/>
  <c r="AF216" i="28"/>
  <c r="AE216" i="28"/>
  <c r="AD216" i="28"/>
  <c r="AC216" i="28"/>
  <c r="AB216" i="28"/>
  <c r="AA216" i="28"/>
  <c r="Z216" i="28"/>
  <c r="Y216" i="28"/>
  <c r="X216" i="28"/>
  <c r="AR216" i="28" s="1"/>
  <c r="AF215" i="28"/>
  <c r="AE215" i="28"/>
  <c r="AD215" i="28"/>
  <c r="AC215" i="28"/>
  <c r="AB215" i="28"/>
  <c r="AA215" i="28"/>
  <c r="Z215" i="28"/>
  <c r="Y215" i="28"/>
  <c r="X215" i="28"/>
  <c r="AR215" i="28" s="1"/>
  <c r="AF214" i="28"/>
  <c r="AE214" i="28"/>
  <c r="AD214" i="28"/>
  <c r="AC214" i="28"/>
  <c r="AB214" i="28"/>
  <c r="AA214" i="28"/>
  <c r="Z214" i="28"/>
  <c r="Y214" i="28"/>
  <c r="X214" i="28"/>
  <c r="AR214" i="28" s="1"/>
  <c r="AF213" i="28"/>
  <c r="AE213" i="28"/>
  <c r="AD213" i="28"/>
  <c r="AC213" i="28"/>
  <c r="AB213" i="28"/>
  <c r="AA213" i="28"/>
  <c r="Z213" i="28"/>
  <c r="Y213" i="28"/>
  <c r="X213" i="28"/>
  <c r="AR213" i="28" s="1"/>
  <c r="AF212" i="28"/>
  <c r="AE212" i="28"/>
  <c r="AD212" i="28"/>
  <c r="AC212" i="28"/>
  <c r="AB212" i="28"/>
  <c r="AA212" i="28"/>
  <c r="Z212" i="28"/>
  <c r="Y212" i="28"/>
  <c r="X212" i="28"/>
  <c r="AR212" i="28" s="1"/>
  <c r="AF211" i="28"/>
  <c r="AE211" i="28"/>
  <c r="AD211" i="28"/>
  <c r="AC211" i="28"/>
  <c r="AB211" i="28"/>
  <c r="AA211" i="28"/>
  <c r="Z211" i="28"/>
  <c r="Y211" i="28"/>
  <c r="X211" i="28"/>
  <c r="AR211" i="28" s="1"/>
  <c r="AF210" i="28"/>
  <c r="AE210" i="28"/>
  <c r="AD210" i="28"/>
  <c r="AC210" i="28"/>
  <c r="AB210" i="28"/>
  <c r="AA210" i="28"/>
  <c r="Z210" i="28"/>
  <c r="Y210" i="28"/>
  <c r="X210" i="28"/>
  <c r="AR210" i="28" s="1"/>
  <c r="AF209" i="28"/>
  <c r="AE209" i="28"/>
  <c r="AD209" i="28"/>
  <c r="AC209" i="28"/>
  <c r="AB209" i="28"/>
  <c r="AA209" i="28"/>
  <c r="Z209" i="28"/>
  <c r="Y209" i="28"/>
  <c r="X209" i="28"/>
  <c r="AR209" i="28" s="1"/>
  <c r="AF208" i="28"/>
  <c r="AE208" i="28"/>
  <c r="AD208" i="28"/>
  <c r="AC208" i="28"/>
  <c r="AB208" i="28"/>
  <c r="AA208" i="28"/>
  <c r="Z208" i="28"/>
  <c r="Y208" i="28"/>
  <c r="X208" i="28"/>
  <c r="AR208" i="28" s="1"/>
  <c r="AF207" i="28"/>
  <c r="AE207" i="28"/>
  <c r="AD207" i="28"/>
  <c r="AC207" i="28"/>
  <c r="AB207" i="28"/>
  <c r="AA207" i="28"/>
  <c r="Z207" i="28"/>
  <c r="Y207" i="28"/>
  <c r="X207" i="28"/>
  <c r="AR207" i="28" s="1"/>
  <c r="AF206" i="28"/>
  <c r="AE206" i="28"/>
  <c r="AD206" i="28"/>
  <c r="AC206" i="28"/>
  <c r="AB206" i="28"/>
  <c r="AA206" i="28"/>
  <c r="Z206" i="28"/>
  <c r="Y206" i="28"/>
  <c r="X206" i="28"/>
  <c r="AR206" i="28" s="1"/>
  <c r="AF205" i="28"/>
  <c r="AE205" i="28"/>
  <c r="AD205" i="28"/>
  <c r="AC205" i="28"/>
  <c r="AB205" i="28"/>
  <c r="AA205" i="28"/>
  <c r="Z205" i="28"/>
  <c r="Y205" i="28"/>
  <c r="X205" i="28"/>
  <c r="AR205" i="28" s="1"/>
  <c r="AF204" i="28"/>
  <c r="AE204" i="28"/>
  <c r="AD204" i="28"/>
  <c r="AC204" i="28"/>
  <c r="AB204" i="28"/>
  <c r="AA204" i="28"/>
  <c r="Z204" i="28"/>
  <c r="Y204" i="28"/>
  <c r="X204" i="28"/>
  <c r="AR204" i="28" s="1"/>
  <c r="AF203" i="28"/>
  <c r="AE203" i="28"/>
  <c r="AD203" i="28"/>
  <c r="AC203" i="28"/>
  <c r="AB203" i="28"/>
  <c r="AA203" i="28"/>
  <c r="Z203" i="28"/>
  <c r="Y203" i="28"/>
  <c r="X203" i="28"/>
  <c r="AR203" i="28" s="1"/>
  <c r="AF202" i="28"/>
  <c r="AE202" i="28"/>
  <c r="AD202" i="28"/>
  <c r="AC202" i="28"/>
  <c r="AB202" i="28"/>
  <c r="AA202" i="28"/>
  <c r="Z202" i="28"/>
  <c r="Y202" i="28"/>
  <c r="X202" i="28"/>
  <c r="AR202" i="28" s="1"/>
  <c r="AF201" i="28"/>
  <c r="AE201" i="28"/>
  <c r="AD201" i="28"/>
  <c r="AC201" i="28"/>
  <c r="AB201" i="28"/>
  <c r="AA201" i="28"/>
  <c r="Z201" i="28"/>
  <c r="Y201" i="28"/>
  <c r="X201" i="28"/>
  <c r="AR201" i="28" s="1"/>
  <c r="AF200" i="28"/>
  <c r="AE200" i="28"/>
  <c r="AD200" i="28"/>
  <c r="AC200" i="28"/>
  <c r="AB200" i="28"/>
  <c r="AA200" i="28"/>
  <c r="Z200" i="28"/>
  <c r="Y200" i="28"/>
  <c r="X200" i="28"/>
  <c r="AR200" i="28" s="1"/>
  <c r="AF199" i="28"/>
  <c r="AE199" i="28"/>
  <c r="AD199" i="28"/>
  <c r="AC199" i="28"/>
  <c r="AB199" i="28"/>
  <c r="AA199" i="28"/>
  <c r="Z199" i="28"/>
  <c r="Y199" i="28"/>
  <c r="X199" i="28"/>
  <c r="AR199" i="28" s="1"/>
  <c r="AF198" i="28"/>
  <c r="AE198" i="28"/>
  <c r="AD198" i="28"/>
  <c r="AC198" i="28"/>
  <c r="AB198" i="28"/>
  <c r="AA198" i="28"/>
  <c r="Z198" i="28"/>
  <c r="Y198" i="28"/>
  <c r="X198" i="28"/>
  <c r="AR198" i="28" s="1"/>
  <c r="AF197" i="28"/>
  <c r="AE197" i="28"/>
  <c r="AD197" i="28"/>
  <c r="AC197" i="28"/>
  <c r="AB197" i="28"/>
  <c r="AA197" i="28"/>
  <c r="Z197" i="28"/>
  <c r="Y197" i="28"/>
  <c r="X197" i="28"/>
  <c r="AR197" i="28" s="1"/>
  <c r="AF196" i="28"/>
  <c r="AE196" i="28"/>
  <c r="AD196" i="28"/>
  <c r="AC196" i="28"/>
  <c r="AB196" i="28"/>
  <c r="AA196" i="28"/>
  <c r="Z196" i="28"/>
  <c r="Y196" i="28"/>
  <c r="X196" i="28"/>
  <c r="AR196" i="28" s="1"/>
  <c r="AF195" i="28"/>
  <c r="AE195" i="28"/>
  <c r="AD195" i="28"/>
  <c r="AC195" i="28"/>
  <c r="AB195" i="28"/>
  <c r="AA195" i="28"/>
  <c r="Z195" i="28"/>
  <c r="Y195" i="28"/>
  <c r="X195" i="28"/>
  <c r="AR195" i="28" s="1"/>
  <c r="AF194" i="28"/>
  <c r="AE194" i="28"/>
  <c r="AD194" i="28"/>
  <c r="AC194" i="28"/>
  <c r="AB194" i="28"/>
  <c r="AA194" i="28"/>
  <c r="Z194" i="28"/>
  <c r="Y194" i="28"/>
  <c r="X194" i="28"/>
  <c r="AR194" i="28" s="1"/>
  <c r="AF193" i="28"/>
  <c r="AE193" i="28"/>
  <c r="AD193" i="28"/>
  <c r="AC193" i="28"/>
  <c r="AB193" i="28"/>
  <c r="AA193" i="28"/>
  <c r="Z193" i="28"/>
  <c r="Y193" i="28"/>
  <c r="X193" i="28"/>
  <c r="AR193" i="28" s="1"/>
  <c r="AF192" i="28"/>
  <c r="AE192" i="28"/>
  <c r="AD192" i="28"/>
  <c r="AC192" i="28"/>
  <c r="AB192" i="28"/>
  <c r="AA192" i="28"/>
  <c r="Z192" i="28"/>
  <c r="Y192" i="28"/>
  <c r="X192" i="28"/>
  <c r="AR192" i="28" s="1"/>
  <c r="AF191" i="28"/>
  <c r="AE191" i="28"/>
  <c r="AD191" i="28"/>
  <c r="AC191" i="28"/>
  <c r="AB191" i="28"/>
  <c r="AA191" i="28"/>
  <c r="Z191" i="28"/>
  <c r="Y191" i="28"/>
  <c r="X191" i="28"/>
  <c r="AR191" i="28" s="1"/>
  <c r="AF190" i="28"/>
  <c r="AE190" i="28"/>
  <c r="AD190" i="28"/>
  <c r="AC190" i="28"/>
  <c r="AB190" i="28"/>
  <c r="AA190" i="28"/>
  <c r="Z190" i="28"/>
  <c r="Y190" i="28"/>
  <c r="X190" i="28"/>
  <c r="AR190" i="28" s="1"/>
  <c r="AF189" i="28"/>
  <c r="AE189" i="28"/>
  <c r="AD189" i="28"/>
  <c r="AC189" i="28"/>
  <c r="AB189" i="28"/>
  <c r="AA189" i="28"/>
  <c r="Z189" i="28"/>
  <c r="Y189" i="28"/>
  <c r="X189" i="28"/>
  <c r="AR189" i="28" s="1"/>
  <c r="AF188" i="28"/>
  <c r="AE188" i="28"/>
  <c r="AD188" i="28"/>
  <c r="AC188" i="28"/>
  <c r="AB188" i="28"/>
  <c r="AA188" i="28"/>
  <c r="Z188" i="28"/>
  <c r="Y188" i="28"/>
  <c r="X188" i="28"/>
  <c r="AR188" i="28" s="1"/>
  <c r="AF187" i="28"/>
  <c r="AE187" i="28"/>
  <c r="AD187" i="28"/>
  <c r="AC187" i="28"/>
  <c r="AB187" i="28"/>
  <c r="AA187" i="28"/>
  <c r="Z187" i="28"/>
  <c r="Y187" i="28"/>
  <c r="X187" i="28"/>
  <c r="AR187" i="28" s="1"/>
  <c r="AF186" i="28"/>
  <c r="AE186" i="28"/>
  <c r="AD186" i="28"/>
  <c r="AC186" i="28"/>
  <c r="AB186" i="28"/>
  <c r="AA186" i="28"/>
  <c r="Z186" i="28"/>
  <c r="Y186" i="28"/>
  <c r="X186" i="28"/>
  <c r="AR186" i="28" s="1"/>
  <c r="AF185" i="28"/>
  <c r="AE185" i="28"/>
  <c r="AD185" i="28"/>
  <c r="AC185" i="28"/>
  <c r="AB185" i="28"/>
  <c r="AA185" i="28"/>
  <c r="Z185" i="28"/>
  <c r="Y185" i="28"/>
  <c r="X185" i="28"/>
  <c r="AR185" i="28" s="1"/>
  <c r="AF184" i="28"/>
  <c r="AE184" i="28"/>
  <c r="AD184" i="28"/>
  <c r="AC184" i="28"/>
  <c r="AB184" i="28"/>
  <c r="AA184" i="28"/>
  <c r="Z184" i="28"/>
  <c r="Y184" i="28"/>
  <c r="X184" i="28"/>
  <c r="AR184" i="28" s="1"/>
  <c r="AF183" i="28"/>
  <c r="AE183" i="28"/>
  <c r="AD183" i="28"/>
  <c r="AC183" i="28"/>
  <c r="AB183" i="28"/>
  <c r="AA183" i="28"/>
  <c r="Z183" i="28"/>
  <c r="Y183" i="28"/>
  <c r="X183" i="28"/>
  <c r="AR183" i="28" s="1"/>
  <c r="AF182" i="28"/>
  <c r="AE182" i="28"/>
  <c r="AD182" i="28"/>
  <c r="AC182" i="28"/>
  <c r="AB182" i="28"/>
  <c r="AA182" i="28"/>
  <c r="Z182" i="28"/>
  <c r="Y182" i="28"/>
  <c r="X182" i="28"/>
  <c r="AR182" i="28" s="1"/>
  <c r="AF181" i="28"/>
  <c r="AE181" i="28"/>
  <c r="AD181" i="28"/>
  <c r="AC181" i="28"/>
  <c r="AB181" i="28"/>
  <c r="AA181" i="28"/>
  <c r="Z181" i="28"/>
  <c r="Y181" i="28"/>
  <c r="X181" i="28"/>
  <c r="AR181" i="28" s="1"/>
  <c r="AF180" i="28"/>
  <c r="AE180" i="28"/>
  <c r="AD180" i="28"/>
  <c r="AC180" i="28"/>
  <c r="AB180" i="28"/>
  <c r="AA180" i="28"/>
  <c r="Z180" i="28"/>
  <c r="Y180" i="28"/>
  <c r="X180" i="28"/>
  <c r="AR180" i="28" s="1"/>
  <c r="AF179" i="28"/>
  <c r="AE179" i="28"/>
  <c r="AD179" i="28"/>
  <c r="AC179" i="28"/>
  <c r="AB179" i="28"/>
  <c r="AA179" i="28"/>
  <c r="Z179" i="28"/>
  <c r="Y179" i="28"/>
  <c r="X179" i="28"/>
  <c r="AR179" i="28" s="1"/>
  <c r="AF178" i="28"/>
  <c r="AE178" i="28"/>
  <c r="AD178" i="28"/>
  <c r="AC178" i="28"/>
  <c r="AB178" i="28"/>
  <c r="AA178" i="28"/>
  <c r="Z178" i="28"/>
  <c r="Y178" i="28"/>
  <c r="X178" i="28"/>
  <c r="AR178" i="28" s="1"/>
  <c r="AF177" i="28"/>
  <c r="AE177" i="28"/>
  <c r="AD177" i="28"/>
  <c r="AC177" i="28"/>
  <c r="AB177" i="28"/>
  <c r="AA177" i="28"/>
  <c r="Z177" i="28"/>
  <c r="Y177" i="28"/>
  <c r="X177" i="28"/>
  <c r="AR177" i="28" s="1"/>
  <c r="AF176" i="28"/>
  <c r="AE176" i="28"/>
  <c r="AD176" i="28"/>
  <c r="AC176" i="28"/>
  <c r="AB176" i="28"/>
  <c r="AA176" i="28"/>
  <c r="Z176" i="28"/>
  <c r="Y176" i="28"/>
  <c r="X176" i="28"/>
  <c r="AR176" i="28" s="1"/>
  <c r="AF175" i="28"/>
  <c r="AE175" i="28"/>
  <c r="AD175" i="28"/>
  <c r="AC175" i="28"/>
  <c r="AB175" i="28"/>
  <c r="AA175" i="28"/>
  <c r="Z175" i="28"/>
  <c r="Y175" i="28"/>
  <c r="X175" i="28"/>
  <c r="AR175" i="28" s="1"/>
  <c r="AF174" i="28"/>
  <c r="AE174" i="28"/>
  <c r="AD174" i="28"/>
  <c r="AC174" i="28"/>
  <c r="AB174" i="28"/>
  <c r="AA174" i="28"/>
  <c r="Z174" i="28"/>
  <c r="Y174" i="28"/>
  <c r="X174" i="28"/>
  <c r="AR174" i="28" s="1"/>
  <c r="AF173" i="28"/>
  <c r="AE173" i="28"/>
  <c r="AD173" i="28"/>
  <c r="AC173" i="28"/>
  <c r="AB173" i="28"/>
  <c r="AA173" i="28"/>
  <c r="Z173" i="28"/>
  <c r="Y173" i="28"/>
  <c r="X173" i="28"/>
  <c r="AR173" i="28" s="1"/>
  <c r="AF172" i="28"/>
  <c r="AE172" i="28"/>
  <c r="AD172" i="28"/>
  <c r="AC172" i="28"/>
  <c r="AB172" i="28"/>
  <c r="AA172" i="28"/>
  <c r="Z172" i="28"/>
  <c r="Y172" i="28"/>
  <c r="X172" i="28"/>
  <c r="AR172" i="28" s="1"/>
  <c r="AF171" i="28"/>
  <c r="AE171" i="28"/>
  <c r="AD171" i="28"/>
  <c r="AC171" i="28"/>
  <c r="AB171" i="28"/>
  <c r="AA171" i="28"/>
  <c r="Z171" i="28"/>
  <c r="Y171" i="28"/>
  <c r="X171" i="28"/>
  <c r="AR171" i="28" s="1"/>
  <c r="AF170" i="28"/>
  <c r="AE170" i="28"/>
  <c r="AD170" i="28"/>
  <c r="AC170" i="28"/>
  <c r="AB170" i="28"/>
  <c r="AA170" i="28"/>
  <c r="Z170" i="28"/>
  <c r="Y170" i="28"/>
  <c r="X170" i="28"/>
  <c r="AR170" i="28" s="1"/>
  <c r="AF169" i="28"/>
  <c r="AE169" i="28"/>
  <c r="AD169" i="28"/>
  <c r="AC169" i="28"/>
  <c r="AB169" i="28"/>
  <c r="AA169" i="28"/>
  <c r="Z169" i="28"/>
  <c r="Y169" i="28"/>
  <c r="X169" i="28"/>
  <c r="AR169" i="28" s="1"/>
  <c r="AF168" i="28"/>
  <c r="AE168" i="28"/>
  <c r="AD168" i="28"/>
  <c r="AC168" i="28"/>
  <c r="AB168" i="28"/>
  <c r="AA168" i="28"/>
  <c r="Z168" i="28"/>
  <c r="Y168" i="28"/>
  <c r="X168" i="28"/>
  <c r="AR168" i="28" s="1"/>
  <c r="AF167" i="28"/>
  <c r="AE167" i="28"/>
  <c r="AD167" i="28"/>
  <c r="AC167" i="28"/>
  <c r="AB167" i="28"/>
  <c r="AA167" i="28"/>
  <c r="Z167" i="28"/>
  <c r="Y167" i="28"/>
  <c r="X167" i="28"/>
  <c r="AR167" i="28" s="1"/>
  <c r="AF166" i="28"/>
  <c r="AE166" i="28"/>
  <c r="AD166" i="28"/>
  <c r="AC166" i="28"/>
  <c r="AB166" i="28"/>
  <c r="AA166" i="28"/>
  <c r="Z166" i="28"/>
  <c r="Y166" i="28"/>
  <c r="X166" i="28"/>
  <c r="AR166" i="28" s="1"/>
  <c r="AF165" i="28"/>
  <c r="AE165" i="28"/>
  <c r="AD165" i="28"/>
  <c r="AC165" i="28"/>
  <c r="AB165" i="28"/>
  <c r="AA165" i="28"/>
  <c r="Z165" i="28"/>
  <c r="Y165" i="28"/>
  <c r="X165" i="28"/>
  <c r="AR165" i="28" s="1"/>
  <c r="AF164" i="28"/>
  <c r="AE164" i="28"/>
  <c r="AD164" i="28"/>
  <c r="AC164" i="28"/>
  <c r="AB164" i="28"/>
  <c r="AA164" i="28"/>
  <c r="Z164" i="28"/>
  <c r="X164" i="28"/>
  <c r="AR164" i="28" s="1"/>
  <c r="AF163" i="28"/>
  <c r="AE163" i="28"/>
  <c r="AD163" i="28"/>
  <c r="AC163" i="28"/>
  <c r="AB163" i="28"/>
  <c r="AA163" i="28"/>
  <c r="Z163" i="28"/>
  <c r="X163" i="28"/>
  <c r="AR163" i="28" s="1"/>
  <c r="AF162" i="28"/>
  <c r="AE162" i="28"/>
  <c r="AD162" i="28"/>
  <c r="AC162" i="28"/>
  <c r="AB162" i="28"/>
  <c r="AA162" i="28"/>
  <c r="Z162" i="28"/>
  <c r="X162" i="28"/>
  <c r="AR162" i="28" s="1"/>
  <c r="AF161" i="28"/>
  <c r="AE161" i="28"/>
  <c r="AD161" i="28"/>
  <c r="AC161" i="28"/>
  <c r="AB161" i="28"/>
  <c r="AA161" i="28"/>
  <c r="Z161" i="28"/>
  <c r="X161" i="28"/>
  <c r="AR161" i="28" s="1"/>
  <c r="AF160" i="28"/>
  <c r="AE160" i="28"/>
  <c r="AD160" i="28"/>
  <c r="AC160" i="28"/>
  <c r="AB160" i="28"/>
  <c r="AA160" i="28"/>
  <c r="Z160" i="28"/>
  <c r="X160" i="28"/>
  <c r="AR160" i="28" s="1"/>
  <c r="AF159" i="28"/>
  <c r="AE159" i="28"/>
  <c r="AD159" i="28"/>
  <c r="AC159" i="28"/>
  <c r="AB159" i="28"/>
  <c r="AA159" i="28"/>
  <c r="Z159" i="28"/>
  <c r="X159" i="28"/>
  <c r="AR159" i="28" s="1"/>
  <c r="AF158" i="28"/>
  <c r="AE158" i="28"/>
  <c r="AD158" i="28"/>
  <c r="AC158" i="28"/>
  <c r="AB158" i="28"/>
  <c r="AA158" i="28"/>
  <c r="Z158" i="28"/>
  <c r="X158" i="28"/>
  <c r="AR158" i="28" s="1"/>
  <c r="AF157" i="28"/>
  <c r="AE157" i="28"/>
  <c r="AD157" i="28"/>
  <c r="AC157" i="28"/>
  <c r="AB157" i="28"/>
  <c r="AA157" i="28"/>
  <c r="Z157" i="28"/>
  <c r="X157" i="28"/>
  <c r="AR157" i="28" s="1"/>
  <c r="AF156" i="28"/>
  <c r="AE156" i="28"/>
  <c r="AD156" i="28"/>
  <c r="AC156" i="28"/>
  <c r="AB156" i="28"/>
  <c r="AA156" i="28"/>
  <c r="Z156" i="28"/>
  <c r="X156" i="28"/>
  <c r="AR156" i="28" s="1"/>
  <c r="AF155" i="28"/>
  <c r="AE155" i="28"/>
  <c r="AD155" i="28"/>
  <c r="AC155" i="28"/>
  <c r="AB155" i="28"/>
  <c r="AA155" i="28"/>
  <c r="Z155" i="28"/>
  <c r="X155" i="28"/>
  <c r="AR155" i="28" s="1"/>
  <c r="AF154" i="28"/>
  <c r="AE154" i="28"/>
  <c r="AD154" i="28"/>
  <c r="AC154" i="28"/>
  <c r="AB154" i="28"/>
  <c r="AA154" i="28"/>
  <c r="Z154" i="28"/>
  <c r="X154" i="28"/>
  <c r="AR154" i="28" s="1"/>
  <c r="AF153" i="28"/>
  <c r="AE153" i="28"/>
  <c r="AD153" i="28"/>
  <c r="AC153" i="28"/>
  <c r="AB153" i="28"/>
  <c r="AA153" i="28"/>
  <c r="Z153" i="28"/>
  <c r="X153" i="28"/>
  <c r="AR153" i="28" s="1"/>
  <c r="AF152" i="28"/>
  <c r="AE152" i="28"/>
  <c r="AD152" i="28"/>
  <c r="AC152" i="28"/>
  <c r="AB152" i="28"/>
  <c r="AA152" i="28"/>
  <c r="Z152" i="28"/>
  <c r="X152" i="28"/>
  <c r="AR152" i="28" s="1"/>
  <c r="AF151" i="28"/>
  <c r="AE151" i="28"/>
  <c r="AD151" i="28"/>
  <c r="AC151" i="28"/>
  <c r="AB151" i="28"/>
  <c r="AA151" i="28"/>
  <c r="Z151" i="28"/>
  <c r="X151" i="28"/>
  <c r="AR151" i="28" s="1"/>
  <c r="AF150" i="28"/>
  <c r="AE150" i="28"/>
  <c r="AD150" i="28"/>
  <c r="AC150" i="28"/>
  <c r="AB150" i="28"/>
  <c r="AA150" i="28"/>
  <c r="Z150" i="28"/>
  <c r="X150" i="28"/>
  <c r="AR150" i="28" s="1"/>
  <c r="AF149" i="28"/>
  <c r="AE149" i="28"/>
  <c r="AD149" i="28"/>
  <c r="AC149" i="28"/>
  <c r="AB149" i="28"/>
  <c r="AA149" i="28"/>
  <c r="Z149" i="28"/>
  <c r="X149" i="28"/>
  <c r="AR149" i="28" s="1"/>
  <c r="AF148" i="28"/>
  <c r="AE148" i="28"/>
  <c r="AD148" i="28"/>
  <c r="AC148" i="28"/>
  <c r="AB148" i="28"/>
  <c r="AA148" i="28"/>
  <c r="Z148" i="28"/>
  <c r="X148" i="28"/>
  <c r="AR148" i="28" s="1"/>
  <c r="AF147" i="28"/>
  <c r="AE147" i="28"/>
  <c r="AD147" i="28"/>
  <c r="AC147" i="28"/>
  <c r="AB147" i="28"/>
  <c r="AA147" i="28"/>
  <c r="Z147" i="28"/>
  <c r="X147" i="28"/>
  <c r="AR147" i="28" s="1"/>
  <c r="AF146" i="28"/>
  <c r="AE146" i="28"/>
  <c r="AD146" i="28"/>
  <c r="AC146" i="28"/>
  <c r="AB146" i="28"/>
  <c r="AA146" i="28"/>
  <c r="Z146" i="28"/>
  <c r="AF145" i="28"/>
  <c r="AE145" i="28"/>
  <c r="AD145" i="28"/>
  <c r="AC145" i="28"/>
  <c r="AB145" i="28"/>
  <c r="AA145" i="28"/>
  <c r="Z145" i="28"/>
  <c r="AF144" i="28"/>
  <c r="AE144" i="28"/>
  <c r="AD144" i="28"/>
  <c r="AC144" i="28"/>
  <c r="AB144" i="28"/>
  <c r="AA144" i="28"/>
  <c r="Z144" i="28"/>
  <c r="AF143" i="28"/>
  <c r="AE143" i="28"/>
  <c r="AD143" i="28"/>
  <c r="AC143" i="28"/>
  <c r="AB143" i="28"/>
  <c r="AA143" i="28"/>
  <c r="Z143" i="28"/>
  <c r="AF142" i="28"/>
  <c r="AE142" i="28"/>
  <c r="AD142" i="28"/>
  <c r="AC142" i="28"/>
  <c r="AB142" i="28"/>
  <c r="AA142" i="28"/>
  <c r="Z142" i="28"/>
  <c r="AF141" i="28"/>
  <c r="AE141" i="28"/>
  <c r="AD141" i="28"/>
  <c r="AC141" i="28"/>
  <c r="AB141" i="28"/>
  <c r="AA141" i="28"/>
  <c r="Z141" i="28"/>
  <c r="AF140" i="28"/>
  <c r="AE140" i="28"/>
  <c r="AD140" i="28"/>
  <c r="AC140" i="28"/>
  <c r="AB140" i="28"/>
  <c r="AA140" i="28"/>
  <c r="Z140" i="28"/>
  <c r="AF139" i="28"/>
  <c r="AE139" i="28"/>
  <c r="AD139" i="28"/>
  <c r="AC139" i="28"/>
  <c r="AB139" i="28"/>
  <c r="AA139" i="28"/>
  <c r="Z139" i="28"/>
  <c r="AF138" i="28"/>
  <c r="AE138" i="28"/>
  <c r="AD138" i="28"/>
  <c r="AC138" i="28"/>
  <c r="AB138" i="28"/>
  <c r="AA138" i="28"/>
  <c r="Z138" i="28"/>
  <c r="AF137" i="28"/>
  <c r="AE137" i="28"/>
  <c r="AD137" i="28"/>
  <c r="AC137" i="28"/>
  <c r="AB137" i="28"/>
  <c r="AA137" i="28"/>
  <c r="Z137" i="28"/>
  <c r="AF136" i="28"/>
  <c r="AE136" i="28"/>
  <c r="AD136" i="28"/>
  <c r="AC136" i="28"/>
  <c r="AB136" i="28"/>
  <c r="AA136" i="28"/>
  <c r="Z136" i="28"/>
  <c r="AF135" i="28"/>
  <c r="AE135" i="28"/>
  <c r="AD135" i="28"/>
  <c r="AC135" i="28"/>
  <c r="AB135" i="28"/>
  <c r="AA135" i="28"/>
  <c r="Z135" i="28"/>
  <c r="AF134" i="28"/>
  <c r="AE134" i="28"/>
  <c r="AD134" i="28"/>
  <c r="AC134" i="28"/>
  <c r="AB134" i="28"/>
  <c r="AA134" i="28"/>
  <c r="Z134" i="28"/>
  <c r="AF133" i="28"/>
  <c r="AE133" i="28"/>
  <c r="AD133" i="28"/>
  <c r="AC133" i="28"/>
  <c r="AB133" i="28"/>
  <c r="AA133" i="28"/>
  <c r="Z133" i="28"/>
  <c r="AF132" i="28"/>
  <c r="AE132" i="28"/>
  <c r="AD132" i="28"/>
  <c r="AC132" i="28"/>
  <c r="AB132" i="28"/>
  <c r="AA132" i="28"/>
  <c r="Z132" i="28"/>
  <c r="AF131" i="28"/>
  <c r="AE131" i="28"/>
  <c r="AD131" i="28"/>
  <c r="AC131" i="28"/>
  <c r="AB131" i="28"/>
  <c r="AA131" i="28"/>
  <c r="Z131" i="28"/>
  <c r="AF130" i="28"/>
  <c r="AE130" i="28"/>
  <c r="AD130" i="28"/>
  <c r="AC130" i="28"/>
  <c r="AB130" i="28"/>
  <c r="AA130" i="28"/>
  <c r="Z130" i="28"/>
  <c r="AF129" i="28"/>
  <c r="AE129" i="28"/>
  <c r="AD129" i="28"/>
  <c r="AC129" i="28"/>
  <c r="AB129" i="28"/>
  <c r="AA129" i="28"/>
  <c r="Z129" i="28"/>
  <c r="AF128" i="28"/>
  <c r="AE128" i="28"/>
  <c r="AD128" i="28"/>
  <c r="AC128" i="28"/>
  <c r="AB128" i="28"/>
  <c r="AA128" i="28"/>
  <c r="Z128" i="28"/>
  <c r="AF127" i="28"/>
  <c r="AE127" i="28"/>
  <c r="AD127" i="28"/>
  <c r="AC127" i="28"/>
  <c r="AB127" i="28"/>
  <c r="AA127" i="28"/>
  <c r="Z127" i="28"/>
  <c r="AF126" i="28"/>
  <c r="AE126" i="28"/>
  <c r="AD126" i="28"/>
  <c r="AC126" i="28"/>
  <c r="AB126" i="28"/>
  <c r="AA126" i="28"/>
  <c r="Z126" i="28"/>
  <c r="AF125" i="28"/>
  <c r="AE125" i="28"/>
  <c r="AD125" i="28"/>
  <c r="AC125" i="28"/>
  <c r="AB125" i="28"/>
  <c r="AA125" i="28"/>
  <c r="Z125" i="28"/>
  <c r="AF124" i="28"/>
  <c r="AE124" i="28"/>
  <c r="AD124" i="28"/>
  <c r="AC124" i="28"/>
  <c r="AB124" i="28"/>
  <c r="AA124" i="28"/>
  <c r="Z124" i="28"/>
  <c r="AF123" i="28"/>
  <c r="AE123" i="28"/>
  <c r="AD123" i="28"/>
  <c r="AC123" i="28"/>
  <c r="AB123" i="28"/>
  <c r="AA123" i="28"/>
  <c r="Z123" i="28"/>
  <c r="AF122" i="28"/>
  <c r="AE122" i="28"/>
  <c r="AD122" i="28"/>
  <c r="AC122" i="28"/>
  <c r="AB122" i="28"/>
  <c r="AA122" i="28"/>
  <c r="Z122" i="28"/>
  <c r="AF121" i="28"/>
  <c r="AE121" i="28"/>
  <c r="AD121" i="28"/>
  <c r="AC121" i="28"/>
  <c r="AB121" i="28"/>
  <c r="AA121" i="28"/>
  <c r="Z121" i="28"/>
  <c r="AF120" i="28"/>
  <c r="AE120" i="28"/>
  <c r="AD120" i="28"/>
  <c r="AC120" i="28"/>
  <c r="AB120" i="28"/>
  <c r="AA120" i="28"/>
  <c r="Z120" i="28"/>
  <c r="AR120" i="28"/>
  <c r="AF119" i="28"/>
  <c r="AE119" i="28"/>
  <c r="AD119" i="28"/>
  <c r="AC119" i="28"/>
  <c r="AB119" i="28"/>
  <c r="AA119" i="28"/>
  <c r="Z119" i="28"/>
  <c r="AR119" i="28"/>
  <c r="AF118" i="28"/>
  <c r="AE118" i="28"/>
  <c r="AD118" i="28"/>
  <c r="AC118" i="28"/>
  <c r="AB118" i="28"/>
  <c r="AA118" i="28"/>
  <c r="Z118" i="28"/>
  <c r="AF117" i="28"/>
  <c r="AE117" i="28"/>
  <c r="AD117" i="28"/>
  <c r="AC117" i="28"/>
  <c r="AB117" i="28"/>
  <c r="AA117" i="28"/>
  <c r="Z117" i="28"/>
  <c r="AR117" i="28"/>
  <c r="AF116" i="28"/>
  <c r="AE116" i="28"/>
  <c r="AD116" i="28"/>
  <c r="AC116" i="28"/>
  <c r="AB116" i="28"/>
  <c r="AA116" i="28"/>
  <c r="Z116" i="28"/>
  <c r="AR116" i="28"/>
  <c r="AF115" i="28"/>
  <c r="AE115" i="28"/>
  <c r="AD115" i="28"/>
  <c r="AC115" i="28"/>
  <c r="AB115" i="28"/>
  <c r="AA115" i="28"/>
  <c r="Z115" i="28"/>
  <c r="AR115" i="28"/>
  <c r="AF114" i="28"/>
  <c r="AE114" i="28"/>
  <c r="AD114" i="28"/>
  <c r="AC114" i="28"/>
  <c r="AB114" i="28"/>
  <c r="AA114" i="28"/>
  <c r="Z114" i="28"/>
  <c r="AR114" i="28"/>
  <c r="AF113" i="28"/>
  <c r="AE113" i="28"/>
  <c r="AD113" i="28"/>
  <c r="AC113" i="28"/>
  <c r="AB113" i="28"/>
  <c r="AA113" i="28"/>
  <c r="Z113" i="28"/>
  <c r="AR113" i="28"/>
  <c r="AF112" i="28"/>
  <c r="AE112" i="28"/>
  <c r="AD112" i="28"/>
  <c r="AC112" i="28"/>
  <c r="AB112" i="28"/>
  <c r="AA112" i="28"/>
  <c r="Z112" i="28"/>
  <c r="AR112" i="28"/>
  <c r="AF111" i="28"/>
  <c r="AE111" i="28"/>
  <c r="AD111" i="28"/>
  <c r="AC111" i="28"/>
  <c r="AB111" i="28"/>
  <c r="AA111" i="28"/>
  <c r="Z111" i="28"/>
  <c r="AR111" i="28"/>
  <c r="AF110" i="28"/>
  <c r="AE110" i="28"/>
  <c r="AD110" i="28"/>
  <c r="AC110" i="28"/>
  <c r="AB110" i="28"/>
  <c r="AA110" i="28"/>
  <c r="Z110" i="28"/>
  <c r="AR110" i="28"/>
  <c r="AF109" i="28"/>
  <c r="AE109" i="28"/>
  <c r="AD109" i="28"/>
  <c r="AC109" i="28"/>
  <c r="AB109" i="28"/>
  <c r="AA109" i="28"/>
  <c r="Z109" i="28"/>
  <c r="AR109" i="28"/>
  <c r="AF108" i="28"/>
  <c r="AE108" i="28"/>
  <c r="AD108" i="28"/>
  <c r="AC108" i="28"/>
  <c r="AB108" i="28"/>
  <c r="AA108" i="28"/>
  <c r="Z108" i="28"/>
  <c r="AR108" i="28"/>
  <c r="AF107" i="28"/>
  <c r="AE107" i="28"/>
  <c r="AD107" i="28"/>
  <c r="AC107" i="28"/>
  <c r="AB107" i="28"/>
  <c r="AA107" i="28"/>
  <c r="Z107" i="28"/>
  <c r="AR107" i="28"/>
  <c r="AF106" i="28"/>
  <c r="AE106" i="28"/>
  <c r="AD106" i="28"/>
  <c r="AC106" i="28"/>
  <c r="AB106" i="28"/>
  <c r="AA106" i="28"/>
  <c r="Z106" i="28"/>
  <c r="AR106" i="28"/>
  <c r="AF105" i="28"/>
  <c r="AE105" i="28"/>
  <c r="AD105" i="28"/>
  <c r="AC105" i="28"/>
  <c r="AB105" i="28"/>
  <c r="AA105" i="28"/>
  <c r="Z105" i="28"/>
  <c r="AR105" i="28"/>
  <c r="AF104" i="28"/>
  <c r="AE104" i="28"/>
  <c r="AD104" i="28"/>
  <c r="AC104" i="28"/>
  <c r="AB104" i="28"/>
  <c r="AA104" i="28"/>
  <c r="Z104" i="28"/>
  <c r="AR104" i="28"/>
  <c r="AF103" i="28"/>
  <c r="AE103" i="28"/>
  <c r="AD103" i="28"/>
  <c r="AC103" i="28"/>
  <c r="AB103" i="28"/>
  <c r="AA103" i="28"/>
  <c r="Z103" i="28"/>
  <c r="AR103" i="28"/>
  <c r="AF102" i="28"/>
  <c r="AE102" i="28"/>
  <c r="AD102" i="28"/>
  <c r="AC102" i="28"/>
  <c r="AB102" i="28"/>
  <c r="AA102" i="28"/>
  <c r="Z102" i="28"/>
  <c r="AR102" i="28"/>
  <c r="AF101" i="28"/>
  <c r="AE101" i="28"/>
  <c r="AD101" i="28"/>
  <c r="AC101" i="28"/>
  <c r="AB101" i="28"/>
  <c r="AA101" i="28"/>
  <c r="Z101" i="28"/>
  <c r="AR101" i="28"/>
  <c r="AF100" i="28"/>
  <c r="AE100" i="28"/>
  <c r="AD100" i="28"/>
  <c r="AC100" i="28"/>
  <c r="AB100" i="28"/>
  <c r="AA100" i="28"/>
  <c r="Z100" i="28"/>
  <c r="AR100" i="28"/>
  <c r="AF99" i="28"/>
  <c r="AE99" i="28"/>
  <c r="AD99" i="28"/>
  <c r="AC99" i="28"/>
  <c r="AB99" i="28"/>
  <c r="AA99" i="28"/>
  <c r="Z99" i="28"/>
  <c r="AR99" i="28"/>
  <c r="AF98" i="28"/>
  <c r="AE98" i="28"/>
  <c r="AD98" i="28"/>
  <c r="AC98" i="28"/>
  <c r="AB98" i="28"/>
  <c r="AA98" i="28"/>
  <c r="Z98" i="28"/>
  <c r="AR98" i="28"/>
  <c r="AF97" i="28"/>
  <c r="AE97" i="28"/>
  <c r="AD97" i="28"/>
  <c r="AC97" i="28"/>
  <c r="AB97" i="28"/>
  <c r="AA97" i="28"/>
  <c r="Z97" i="28"/>
  <c r="AR97" i="28"/>
  <c r="AF96" i="28"/>
  <c r="AE96" i="28"/>
  <c r="AD96" i="28"/>
  <c r="AC96" i="28"/>
  <c r="AB96" i="28"/>
  <c r="AA96" i="28"/>
  <c r="Z96" i="28"/>
  <c r="AR96" i="28"/>
  <c r="AF95" i="28"/>
  <c r="AE95" i="28"/>
  <c r="AD95" i="28"/>
  <c r="AC95" i="28"/>
  <c r="AB95" i="28"/>
  <c r="AA95" i="28"/>
  <c r="Z95" i="28"/>
  <c r="AR95" i="28"/>
  <c r="AF94" i="28"/>
  <c r="AE94" i="28"/>
  <c r="AD94" i="28"/>
  <c r="AC94" i="28"/>
  <c r="AB94" i="28"/>
  <c r="AA94" i="28"/>
  <c r="Z94" i="28"/>
  <c r="AR94" i="28"/>
  <c r="AF93" i="28"/>
  <c r="AE93" i="28"/>
  <c r="AD93" i="28"/>
  <c r="AC93" i="28"/>
  <c r="AB93" i="28"/>
  <c r="AA93" i="28"/>
  <c r="Z93" i="28"/>
  <c r="AR93" i="28"/>
  <c r="AF92" i="28"/>
  <c r="AE92" i="28"/>
  <c r="AD92" i="28"/>
  <c r="AC92" i="28"/>
  <c r="AB92" i="28"/>
  <c r="AA92" i="28"/>
  <c r="Z92" i="28"/>
  <c r="AR92" i="28"/>
  <c r="AF91" i="28"/>
  <c r="AE91" i="28"/>
  <c r="AD91" i="28"/>
  <c r="AC91" i="28"/>
  <c r="AB91" i="28"/>
  <c r="AA91" i="28"/>
  <c r="Z91" i="28"/>
  <c r="AR91" i="28"/>
  <c r="AF90" i="28"/>
  <c r="AE90" i="28"/>
  <c r="AD90" i="28"/>
  <c r="AC90" i="28"/>
  <c r="AB90" i="28"/>
  <c r="AA90" i="28"/>
  <c r="Z90" i="28"/>
  <c r="AR90" i="28"/>
  <c r="AF89" i="28"/>
  <c r="AE89" i="28"/>
  <c r="AD89" i="28"/>
  <c r="AC89" i="28"/>
  <c r="AB89" i="28"/>
  <c r="AA89" i="28"/>
  <c r="Z89" i="28"/>
  <c r="AR89" i="28"/>
  <c r="AF88" i="28"/>
  <c r="AE88" i="28"/>
  <c r="AD88" i="28"/>
  <c r="AC88" i="28"/>
  <c r="AB88" i="28"/>
  <c r="AA88" i="28"/>
  <c r="Z88" i="28"/>
  <c r="AR88" i="28"/>
  <c r="AF87" i="28"/>
  <c r="AE87" i="28"/>
  <c r="AD87" i="28"/>
  <c r="AC87" i="28"/>
  <c r="AB87" i="28"/>
  <c r="AA87" i="28"/>
  <c r="Z87" i="28"/>
  <c r="AR87" i="28"/>
  <c r="AF86" i="28"/>
  <c r="AE86" i="28"/>
  <c r="AD86" i="28"/>
  <c r="AC86" i="28"/>
  <c r="AB86" i="28"/>
  <c r="AA86" i="28"/>
  <c r="Z86" i="28"/>
  <c r="AR86" i="28"/>
  <c r="AF85" i="28"/>
  <c r="AE85" i="28"/>
  <c r="AD85" i="28"/>
  <c r="AC85" i="28"/>
  <c r="AB85" i="28"/>
  <c r="AA85" i="28"/>
  <c r="Z85" i="28"/>
  <c r="AR85" i="28"/>
  <c r="AF84" i="28"/>
  <c r="AE84" i="28"/>
  <c r="AD84" i="28"/>
  <c r="AC84" i="28"/>
  <c r="AB84" i="28"/>
  <c r="AA84" i="28"/>
  <c r="Z84" i="28"/>
  <c r="AR84" i="28"/>
  <c r="AF83" i="28"/>
  <c r="AE83" i="28"/>
  <c r="AD83" i="28"/>
  <c r="AC83" i="28"/>
  <c r="AB83" i="28"/>
  <c r="AA83" i="28"/>
  <c r="Z83" i="28"/>
  <c r="AR83" i="28"/>
  <c r="AF82" i="28"/>
  <c r="AE82" i="28"/>
  <c r="AD82" i="28"/>
  <c r="AC82" i="28"/>
  <c r="AB82" i="28"/>
  <c r="AA82" i="28"/>
  <c r="Z82" i="28"/>
  <c r="AR82" i="28"/>
  <c r="AF81" i="28"/>
  <c r="AE81" i="28"/>
  <c r="AD81" i="28"/>
  <c r="AC81" i="28"/>
  <c r="AB81" i="28"/>
  <c r="AA81" i="28"/>
  <c r="Z81" i="28"/>
  <c r="AR81" i="28"/>
  <c r="AF80" i="28"/>
  <c r="AE80" i="28"/>
  <c r="AD80" i="28"/>
  <c r="AC80" i="28"/>
  <c r="AB80" i="28"/>
  <c r="AA80" i="28"/>
  <c r="Z80" i="28"/>
  <c r="AR80" i="28"/>
  <c r="AF79" i="28"/>
  <c r="AE79" i="28"/>
  <c r="AD79" i="28"/>
  <c r="AC79" i="28"/>
  <c r="AB79" i="28"/>
  <c r="AA79" i="28"/>
  <c r="Z79" i="28"/>
  <c r="AR79" i="28"/>
  <c r="AF78" i="28"/>
  <c r="AE78" i="28"/>
  <c r="AD78" i="28"/>
  <c r="AC78" i="28"/>
  <c r="AB78" i="28"/>
  <c r="AA78" i="28"/>
  <c r="Z78" i="28"/>
  <c r="AR78" i="28"/>
  <c r="AF77" i="28"/>
  <c r="AE77" i="28"/>
  <c r="AD77" i="28"/>
  <c r="AC77" i="28"/>
  <c r="AB77" i="28"/>
  <c r="AA77" i="28"/>
  <c r="Z77" i="28"/>
  <c r="AR77" i="28"/>
  <c r="AF76" i="28"/>
  <c r="AE76" i="28"/>
  <c r="AD76" i="28"/>
  <c r="AC76" i="28"/>
  <c r="AB76" i="28"/>
  <c r="AA76" i="28"/>
  <c r="Z76" i="28"/>
  <c r="AR76" i="28"/>
  <c r="AF75" i="28"/>
  <c r="AE75" i="28"/>
  <c r="AD75" i="28"/>
  <c r="AC75" i="28"/>
  <c r="AB75" i="28"/>
  <c r="AA75" i="28"/>
  <c r="Z75" i="28"/>
  <c r="AR75" i="28"/>
  <c r="AF74" i="28"/>
  <c r="AE74" i="28"/>
  <c r="AD74" i="28"/>
  <c r="AC74" i="28"/>
  <c r="AB74" i="28"/>
  <c r="AA74" i="28"/>
  <c r="Z74" i="28"/>
  <c r="AR74" i="28"/>
  <c r="AF73" i="28"/>
  <c r="AE73" i="28"/>
  <c r="AD73" i="28"/>
  <c r="AC73" i="28"/>
  <c r="AB73" i="28"/>
  <c r="AA73" i="28"/>
  <c r="Z73" i="28"/>
  <c r="AR73" i="28"/>
  <c r="AF72" i="28"/>
  <c r="AE72" i="28"/>
  <c r="AD72" i="28"/>
  <c r="AC72" i="28"/>
  <c r="AB72" i="28"/>
  <c r="AA72" i="28"/>
  <c r="Z72" i="28"/>
  <c r="AR72" i="28"/>
  <c r="AF71" i="28"/>
  <c r="AE71" i="28"/>
  <c r="AD71" i="28"/>
  <c r="AC71" i="28"/>
  <c r="AB71" i="28"/>
  <c r="AA71" i="28"/>
  <c r="Z71" i="28"/>
  <c r="AR71" i="28"/>
  <c r="AF70" i="28"/>
  <c r="AE70" i="28"/>
  <c r="AD70" i="28"/>
  <c r="AC70" i="28"/>
  <c r="AB70" i="28"/>
  <c r="AA70" i="28"/>
  <c r="Z70" i="28"/>
  <c r="AR70" i="28"/>
  <c r="AF69" i="28"/>
  <c r="AE69" i="28"/>
  <c r="AD69" i="28"/>
  <c r="AC69" i="28"/>
  <c r="AB69" i="28"/>
  <c r="AA69" i="28"/>
  <c r="Z69" i="28"/>
  <c r="AR69" i="28"/>
  <c r="AF68" i="28"/>
  <c r="AE68" i="28"/>
  <c r="AD68" i="28"/>
  <c r="AC68" i="28"/>
  <c r="AB68" i="28"/>
  <c r="AA68" i="28"/>
  <c r="Z68" i="28"/>
  <c r="AR68" i="28"/>
  <c r="AF67" i="28"/>
  <c r="AE67" i="28"/>
  <c r="AD67" i="28"/>
  <c r="AC67" i="28"/>
  <c r="AB67" i="28"/>
  <c r="AA67" i="28"/>
  <c r="Z67" i="28"/>
  <c r="AR67" i="28"/>
  <c r="AP67" i="28"/>
  <c r="AF66" i="28"/>
  <c r="AE66" i="28"/>
  <c r="AD66" i="28"/>
  <c r="AC66" i="28"/>
  <c r="AB66" i="28"/>
  <c r="AA66" i="28"/>
  <c r="Z66" i="28"/>
  <c r="AR66" i="28"/>
  <c r="AP66" i="28"/>
  <c r="AF65" i="28"/>
  <c r="AE65" i="28"/>
  <c r="AD65" i="28"/>
  <c r="AC65" i="28"/>
  <c r="AB65" i="28"/>
  <c r="AA65" i="28"/>
  <c r="Z65" i="28"/>
  <c r="AR65" i="28"/>
  <c r="AP65" i="28"/>
  <c r="AF64" i="28"/>
  <c r="AE64" i="28"/>
  <c r="AD64" i="28"/>
  <c r="AC64" i="28"/>
  <c r="AB64" i="28"/>
  <c r="AA64" i="28"/>
  <c r="Z64" i="28"/>
  <c r="AR64" i="28"/>
  <c r="AP64" i="28"/>
  <c r="AF63" i="28"/>
  <c r="AE63" i="28"/>
  <c r="AD63" i="28"/>
  <c r="AC63" i="28"/>
  <c r="AB63" i="28"/>
  <c r="AA63" i="28"/>
  <c r="Z63" i="28"/>
  <c r="AR63" i="28"/>
  <c r="AP63" i="28"/>
  <c r="AF62" i="28"/>
  <c r="AE62" i="28"/>
  <c r="AD62" i="28"/>
  <c r="AC62" i="28"/>
  <c r="AB62" i="28"/>
  <c r="AA62" i="28"/>
  <c r="Z62" i="28"/>
  <c r="AR62" i="28"/>
  <c r="AP62" i="28"/>
  <c r="AF61" i="28"/>
  <c r="AE61" i="28"/>
  <c r="AD61" i="28"/>
  <c r="AC61" i="28"/>
  <c r="AB61" i="28"/>
  <c r="AA61" i="28"/>
  <c r="Z61" i="28"/>
  <c r="AR61" i="28"/>
  <c r="AP61" i="28"/>
  <c r="AF60" i="28"/>
  <c r="AE60" i="28"/>
  <c r="AD60" i="28"/>
  <c r="AC60" i="28"/>
  <c r="AB60" i="28"/>
  <c r="AA60" i="28"/>
  <c r="Z60" i="28"/>
  <c r="AR60" i="28"/>
  <c r="AP60" i="28"/>
  <c r="AF59" i="28"/>
  <c r="AE59" i="28"/>
  <c r="AD59" i="28"/>
  <c r="AC59" i="28"/>
  <c r="AB59" i="28"/>
  <c r="AA59" i="28"/>
  <c r="Z59" i="28"/>
  <c r="AR59" i="28"/>
  <c r="AP59" i="28"/>
  <c r="AF58" i="28"/>
  <c r="AE58" i="28"/>
  <c r="AD58" i="28"/>
  <c r="AC58" i="28"/>
  <c r="AB58" i="28"/>
  <c r="AA58" i="28"/>
  <c r="Z58" i="28"/>
  <c r="AR58" i="28"/>
  <c r="AF57" i="28"/>
  <c r="AE57" i="28"/>
  <c r="AD57" i="28"/>
  <c r="AC57" i="28"/>
  <c r="AB57" i="28"/>
  <c r="AA57" i="28"/>
  <c r="Z57" i="28"/>
  <c r="AR57" i="28"/>
  <c r="AF56" i="28"/>
  <c r="AE56" i="28"/>
  <c r="AD56" i="28"/>
  <c r="AC56" i="28"/>
  <c r="AB56" i="28"/>
  <c r="AA56" i="28"/>
  <c r="Z56" i="28"/>
  <c r="AR56" i="28"/>
  <c r="AF55" i="28"/>
  <c r="AE55" i="28"/>
  <c r="AD55" i="28"/>
  <c r="AC55" i="28"/>
  <c r="AB55" i="28"/>
  <c r="AA55" i="28"/>
  <c r="Z55" i="28"/>
  <c r="AR55" i="28"/>
  <c r="AF54" i="28"/>
  <c r="AE54" i="28"/>
  <c r="AD54" i="28"/>
  <c r="AC54" i="28"/>
  <c r="AB54" i="28"/>
  <c r="AA54" i="28"/>
  <c r="Z54" i="28"/>
  <c r="AR54" i="28"/>
  <c r="AF53" i="28"/>
  <c r="AE53" i="28"/>
  <c r="AD53" i="28"/>
  <c r="AC53" i="28"/>
  <c r="AB53" i="28"/>
  <c r="AA53" i="28"/>
  <c r="Z53" i="28"/>
  <c r="AR53" i="28"/>
  <c r="AF52" i="28"/>
  <c r="AE52" i="28"/>
  <c r="AD52" i="28"/>
  <c r="AC52" i="28"/>
  <c r="AB52" i="28"/>
  <c r="AA52" i="28"/>
  <c r="Z52" i="28"/>
  <c r="AR52" i="28"/>
  <c r="AF51" i="28"/>
  <c r="AE51" i="28"/>
  <c r="AD51" i="28"/>
  <c r="AC51" i="28"/>
  <c r="AB51" i="28"/>
  <c r="AA51" i="28"/>
  <c r="Z51" i="28"/>
  <c r="AR51" i="28"/>
  <c r="AF50" i="28"/>
  <c r="AE50" i="28"/>
  <c r="AD50" i="28"/>
  <c r="AC50" i="28"/>
  <c r="AB50" i="28"/>
  <c r="AA50" i="28"/>
  <c r="Z50" i="28"/>
  <c r="AR50" i="28"/>
  <c r="AF49" i="28"/>
  <c r="AE49" i="28"/>
  <c r="AD49" i="28"/>
  <c r="AC49" i="28"/>
  <c r="AB49" i="28"/>
  <c r="AA49" i="28"/>
  <c r="Z49" i="28"/>
  <c r="AR49" i="28"/>
  <c r="AF48" i="28"/>
  <c r="AE48" i="28"/>
  <c r="AD48" i="28"/>
  <c r="AC48" i="28"/>
  <c r="AB48" i="28"/>
  <c r="AA48" i="28"/>
  <c r="Z48" i="28"/>
  <c r="AR48" i="28"/>
  <c r="AF47" i="28"/>
  <c r="AE47" i="28"/>
  <c r="AD47" i="28"/>
  <c r="AC47" i="28"/>
  <c r="AB47" i="28"/>
  <c r="AA47" i="28"/>
  <c r="Z47" i="28"/>
  <c r="AR47" i="28"/>
  <c r="AF46" i="28"/>
  <c r="AE46" i="28"/>
  <c r="AD46" i="28"/>
  <c r="AC46" i="28"/>
  <c r="AB46" i="28"/>
  <c r="AA46" i="28"/>
  <c r="Z46" i="28"/>
  <c r="AR46" i="28"/>
  <c r="AF45" i="28"/>
  <c r="AE45" i="28"/>
  <c r="AD45" i="28"/>
  <c r="AC45" i="28"/>
  <c r="AB45" i="28"/>
  <c r="AA45" i="28"/>
  <c r="Z45" i="28"/>
  <c r="AR45" i="28"/>
  <c r="AF44" i="28"/>
  <c r="AE44" i="28"/>
  <c r="AD44" i="28"/>
  <c r="AC44" i="28"/>
  <c r="AB44" i="28"/>
  <c r="AA44" i="28"/>
  <c r="Z44" i="28"/>
  <c r="AR44" i="28"/>
  <c r="AF43" i="28"/>
  <c r="AE43" i="28"/>
  <c r="AD43" i="28"/>
  <c r="AC43" i="28"/>
  <c r="AB43" i="28"/>
  <c r="AA43" i="28"/>
  <c r="Z43" i="28"/>
  <c r="AR43" i="28"/>
  <c r="AF42" i="28"/>
  <c r="AE42" i="28"/>
  <c r="AD42" i="28"/>
  <c r="AC42" i="28"/>
  <c r="AB42" i="28"/>
  <c r="AA42" i="28"/>
  <c r="Z42" i="28"/>
  <c r="AR42" i="28"/>
  <c r="AF41" i="28"/>
  <c r="AE41" i="28"/>
  <c r="AD41" i="28"/>
  <c r="AC41" i="28"/>
  <c r="AB41" i="28"/>
  <c r="AA41" i="28"/>
  <c r="Z41" i="28"/>
  <c r="AR41" i="28"/>
  <c r="AF40" i="28"/>
  <c r="AE40" i="28"/>
  <c r="AD40" i="28"/>
  <c r="AC40" i="28"/>
  <c r="AB40" i="28"/>
  <c r="AA40" i="28"/>
  <c r="Z40" i="28"/>
  <c r="AR40" i="28"/>
  <c r="AF39" i="28"/>
  <c r="AE39" i="28"/>
  <c r="AD39" i="28"/>
  <c r="AC39" i="28"/>
  <c r="AB39" i="28"/>
  <c r="AA39" i="28"/>
  <c r="Z39" i="28"/>
  <c r="AR39" i="28"/>
  <c r="AF38" i="28"/>
  <c r="AE38" i="28"/>
  <c r="AD38" i="28"/>
  <c r="AC38" i="28"/>
  <c r="AB38" i="28"/>
  <c r="AA38" i="28"/>
  <c r="Z38" i="28"/>
  <c r="AR38" i="28"/>
  <c r="AF37" i="28"/>
  <c r="AE37" i="28"/>
  <c r="AD37" i="28"/>
  <c r="AC37" i="28"/>
  <c r="AB37" i="28"/>
  <c r="AA37" i="28"/>
  <c r="Z37" i="28"/>
  <c r="AR37" i="28"/>
  <c r="AF36" i="28"/>
  <c r="AE36" i="28"/>
  <c r="AD36" i="28"/>
  <c r="AC36" i="28"/>
  <c r="AB36" i="28"/>
  <c r="AA36" i="28"/>
  <c r="Z36" i="28"/>
  <c r="AR36" i="28"/>
  <c r="AF35" i="28"/>
  <c r="AE35" i="28"/>
  <c r="AD35" i="28"/>
  <c r="AC35" i="28"/>
  <c r="AB35" i="28"/>
  <c r="AA35" i="28"/>
  <c r="Z35" i="28"/>
  <c r="AR35" i="28"/>
  <c r="AP35" i="28"/>
  <c r="AF34" i="28"/>
  <c r="AE34" i="28"/>
  <c r="AD34" i="28"/>
  <c r="AC34" i="28"/>
  <c r="AB34" i="28"/>
  <c r="AA34" i="28"/>
  <c r="Z34" i="28"/>
  <c r="AR34" i="28"/>
  <c r="AP34" i="28"/>
  <c r="AF33" i="28"/>
  <c r="AE33" i="28"/>
  <c r="AD33" i="28"/>
  <c r="AC33" i="28"/>
  <c r="AB33" i="28"/>
  <c r="AA33" i="28"/>
  <c r="Z33" i="28"/>
  <c r="AR33" i="28"/>
  <c r="AP33" i="28"/>
  <c r="AF32" i="28"/>
  <c r="AE32" i="28"/>
  <c r="AD32" i="28"/>
  <c r="AC32" i="28"/>
  <c r="AB32" i="28"/>
  <c r="AA32" i="28"/>
  <c r="Z32" i="28"/>
  <c r="AR32" i="28"/>
  <c r="AF31" i="28"/>
  <c r="AE31" i="28"/>
  <c r="AD31" i="28"/>
  <c r="AC31" i="28"/>
  <c r="AB31" i="28"/>
  <c r="AA31" i="28"/>
  <c r="Z31" i="28"/>
  <c r="AR31" i="28"/>
  <c r="AF30" i="28"/>
  <c r="AE30" i="28"/>
  <c r="AD30" i="28"/>
  <c r="AC30" i="28"/>
  <c r="AB30" i="28"/>
  <c r="AA30" i="28"/>
  <c r="Z30" i="28"/>
  <c r="AR30" i="28"/>
  <c r="AP30" i="28"/>
  <c r="AF29" i="28"/>
  <c r="AE29" i="28"/>
  <c r="AD29" i="28"/>
  <c r="AC29" i="28"/>
  <c r="AB29" i="28"/>
  <c r="AA29" i="28"/>
  <c r="Z29" i="28"/>
  <c r="AR29" i="28"/>
  <c r="AF28" i="28"/>
  <c r="AE28" i="28"/>
  <c r="AD28" i="28"/>
  <c r="AC28" i="28"/>
  <c r="AB28" i="28"/>
  <c r="AA28" i="28"/>
  <c r="Z28" i="28"/>
  <c r="AR28" i="28"/>
  <c r="AP28" i="28"/>
  <c r="AF27" i="28"/>
  <c r="AE27" i="28"/>
  <c r="AD27" i="28"/>
  <c r="AC27" i="28"/>
  <c r="AB27" i="28"/>
  <c r="AA27" i="28"/>
  <c r="Z27" i="28"/>
  <c r="AR27" i="28"/>
  <c r="AP27" i="28"/>
  <c r="AF26" i="28"/>
  <c r="AE26" i="28"/>
  <c r="AD26" i="28"/>
  <c r="AC26" i="28"/>
  <c r="AB26" i="28"/>
  <c r="AA26" i="28"/>
  <c r="Z26" i="28"/>
  <c r="AR26" i="28"/>
  <c r="AP26" i="28"/>
  <c r="AF25" i="28"/>
  <c r="AE25" i="28"/>
  <c r="AD25" i="28"/>
  <c r="AC25" i="28"/>
  <c r="AB25" i="28"/>
  <c r="AA25" i="28"/>
  <c r="Z25" i="28"/>
  <c r="AR25" i="28"/>
  <c r="AF24" i="28"/>
  <c r="AE24" i="28"/>
  <c r="AD24" i="28"/>
  <c r="AC24" i="28"/>
  <c r="AB24" i="28"/>
  <c r="AA24" i="28"/>
  <c r="Z24" i="28"/>
  <c r="AR24" i="28"/>
  <c r="AF23" i="28"/>
  <c r="AE23" i="28"/>
  <c r="AD23" i="28"/>
  <c r="AC23" i="28"/>
  <c r="AB23" i="28"/>
  <c r="AA23" i="28"/>
  <c r="Z23" i="28"/>
  <c r="AR23" i="28"/>
  <c r="AF22" i="28"/>
  <c r="AE22" i="28"/>
  <c r="AD22" i="28"/>
  <c r="AC22" i="28"/>
  <c r="AB22" i="28"/>
  <c r="AA22" i="28"/>
  <c r="Z22" i="28"/>
  <c r="AR22" i="28"/>
  <c r="AF21" i="28"/>
  <c r="AE21" i="28"/>
  <c r="AD21" i="28"/>
  <c r="AC21" i="28"/>
  <c r="AB21" i="28"/>
  <c r="AA21" i="28"/>
  <c r="Z21" i="28"/>
  <c r="AR21" i="28"/>
  <c r="AF20" i="28"/>
  <c r="AE20" i="28"/>
  <c r="AD20" i="28"/>
  <c r="AC20" i="28"/>
  <c r="AB20" i="28"/>
  <c r="AA20" i="28"/>
  <c r="Z20" i="28"/>
  <c r="AR20" i="28"/>
  <c r="AF19" i="28"/>
  <c r="AE19" i="28"/>
  <c r="AD19" i="28"/>
  <c r="AC19" i="28"/>
  <c r="AB19" i="28"/>
  <c r="AA19" i="28"/>
  <c r="Z19" i="28"/>
  <c r="AR19" i="28"/>
  <c r="AF18" i="28"/>
  <c r="AE18" i="28"/>
  <c r="AD18" i="28"/>
  <c r="AC18" i="28"/>
  <c r="AB18" i="28"/>
  <c r="AA18" i="28"/>
  <c r="Z18" i="28"/>
  <c r="AR18" i="28"/>
  <c r="AF17" i="28"/>
  <c r="AE17" i="28"/>
  <c r="AD17" i="28"/>
  <c r="AC17" i="28"/>
  <c r="AB17" i="28"/>
  <c r="AA17" i="28"/>
  <c r="Z17" i="28"/>
  <c r="AR17" i="28"/>
  <c r="AF16" i="28"/>
  <c r="AE16" i="28"/>
  <c r="AD16" i="28"/>
  <c r="AC16" i="28"/>
  <c r="AB16" i="28"/>
  <c r="AA16" i="28"/>
  <c r="Z16" i="28"/>
  <c r="AR16" i="28"/>
  <c r="AF15" i="28"/>
  <c r="AE15" i="28"/>
  <c r="AD15" i="28"/>
  <c r="AC15" i="28"/>
  <c r="AB15" i="28"/>
  <c r="AA15" i="28"/>
  <c r="Z15" i="28"/>
  <c r="AR15" i="28"/>
  <c r="AF14" i="28"/>
  <c r="AE14" i="28"/>
  <c r="AD14" i="28"/>
  <c r="AC14" i="28"/>
  <c r="AB14" i="28"/>
  <c r="AA14" i="28"/>
  <c r="Z14" i="28"/>
  <c r="AR14" i="28"/>
  <c r="AF13" i="28"/>
  <c r="AE13" i="28"/>
  <c r="AD13" i="28"/>
  <c r="AC13" i="28"/>
  <c r="AB13" i="28"/>
  <c r="AA13" i="28"/>
  <c r="Z13" i="28"/>
  <c r="AR13" i="28"/>
  <c r="AF12" i="28"/>
  <c r="AE12" i="28"/>
  <c r="AD12" i="28"/>
  <c r="AC12" i="28"/>
  <c r="AB12" i="28"/>
  <c r="AA12" i="28"/>
  <c r="Z12" i="28"/>
  <c r="AR12" i="28"/>
  <c r="AF11" i="28"/>
  <c r="AE11" i="28"/>
  <c r="AD11" i="28"/>
  <c r="AC11" i="28"/>
  <c r="AB11" i="28"/>
  <c r="AA11" i="28"/>
  <c r="Z11" i="28"/>
  <c r="AR11" i="28"/>
  <c r="AF10" i="28"/>
  <c r="AE10" i="28"/>
  <c r="AD10" i="28"/>
  <c r="AC10" i="28"/>
  <c r="AB10" i="28"/>
  <c r="AA10" i="28"/>
  <c r="Z10" i="28"/>
  <c r="AR10" i="28"/>
  <c r="AF9" i="28"/>
  <c r="AE9" i="28"/>
  <c r="AD9" i="28"/>
  <c r="AC9" i="28"/>
  <c r="AB9" i="28"/>
  <c r="AA9" i="28"/>
  <c r="Z9" i="28"/>
  <c r="AR9" i="28"/>
  <c r="AP9" i="28"/>
  <c r="AG560" i="30"/>
  <c r="AF560" i="30"/>
  <c r="AE560" i="30"/>
  <c r="AD560" i="30"/>
  <c r="AC560" i="30"/>
  <c r="AB560" i="30"/>
  <c r="AA560" i="30"/>
  <c r="Y560" i="30"/>
  <c r="X560" i="30"/>
  <c r="U560" i="30"/>
  <c r="AG559" i="30"/>
  <c r="AF559" i="30"/>
  <c r="AE559" i="30"/>
  <c r="AD559" i="30"/>
  <c r="AC559" i="30"/>
  <c r="AB559" i="30"/>
  <c r="AA559" i="30"/>
  <c r="Y559" i="30"/>
  <c r="X559" i="30"/>
  <c r="U559" i="30"/>
  <c r="D559" i="30"/>
  <c r="AG558" i="30"/>
  <c r="AF558" i="30"/>
  <c r="AE558" i="30"/>
  <c r="AD558" i="30"/>
  <c r="AC558" i="30"/>
  <c r="AB558" i="30"/>
  <c r="AA558" i="30"/>
  <c r="Y558" i="30"/>
  <c r="X558" i="30"/>
  <c r="U558" i="30"/>
  <c r="D558" i="30"/>
  <c r="AG557" i="30"/>
  <c r="AF557" i="30"/>
  <c r="AE557" i="30"/>
  <c r="AD557" i="30"/>
  <c r="AC557" i="30"/>
  <c r="AB557" i="30"/>
  <c r="AA557" i="30"/>
  <c r="Y557" i="30"/>
  <c r="X557" i="30"/>
  <c r="U557" i="30"/>
  <c r="D557" i="30"/>
  <c r="AG556" i="30"/>
  <c r="AF556" i="30"/>
  <c r="AE556" i="30"/>
  <c r="AD556" i="30"/>
  <c r="AC556" i="30"/>
  <c r="AB556" i="30"/>
  <c r="AA556" i="30"/>
  <c r="Y556" i="30"/>
  <c r="X556" i="30"/>
  <c r="U556" i="30"/>
  <c r="D556" i="30"/>
  <c r="AG555" i="30"/>
  <c r="AF555" i="30"/>
  <c r="AE555" i="30"/>
  <c r="AD555" i="30"/>
  <c r="AC555" i="30"/>
  <c r="AB555" i="30"/>
  <c r="AA555" i="30"/>
  <c r="Y555" i="30"/>
  <c r="X555" i="30"/>
  <c r="U555" i="30"/>
  <c r="D555" i="30"/>
  <c r="AG554" i="30"/>
  <c r="AF554" i="30"/>
  <c r="AE554" i="30"/>
  <c r="AD554" i="30"/>
  <c r="AC554" i="30"/>
  <c r="AB554" i="30"/>
  <c r="AA554" i="30"/>
  <c r="Y554" i="30"/>
  <c r="X554" i="30"/>
  <c r="U554" i="30"/>
  <c r="D554" i="30"/>
  <c r="AG553" i="30"/>
  <c r="AF553" i="30"/>
  <c r="AE553" i="30"/>
  <c r="AD553" i="30"/>
  <c r="AC553" i="30"/>
  <c r="AB553" i="30"/>
  <c r="AA553" i="30"/>
  <c r="Y553" i="30"/>
  <c r="X553" i="30"/>
  <c r="U553" i="30"/>
  <c r="D553" i="30"/>
  <c r="AG552" i="30"/>
  <c r="AF552" i="30"/>
  <c r="AE552" i="30"/>
  <c r="AD552" i="30"/>
  <c r="AC552" i="30"/>
  <c r="AB552" i="30"/>
  <c r="AA552" i="30"/>
  <c r="Y552" i="30"/>
  <c r="X552" i="30"/>
  <c r="U552" i="30"/>
  <c r="D552" i="30"/>
  <c r="AG551" i="30"/>
  <c r="AF551" i="30"/>
  <c r="AE551" i="30"/>
  <c r="AD551" i="30"/>
  <c r="AC551" i="30"/>
  <c r="AB551" i="30"/>
  <c r="AA551" i="30"/>
  <c r="Y551" i="30"/>
  <c r="X551" i="30"/>
  <c r="U551" i="30"/>
  <c r="D551" i="30"/>
  <c r="AG550" i="30"/>
  <c r="AF550" i="30"/>
  <c r="AE550" i="30"/>
  <c r="AD550" i="30"/>
  <c r="AC550" i="30"/>
  <c r="AB550" i="30"/>
  <c r="AA550" i="30"/>
  <c r="Y550" i="30"/>
  <c r="X550" i="30"/>
  <c r="U550" i="30"/>
  <c r="D550" i="30"/>
  <c r="AG549" i="30"/>
  <c r="AF549" i="30"/>
  <c r="AE549" i="30"/>
  <c r="AD549" i="30"/>
  <c r="AC549" i="30"/>
  <c r="AB549" i="30"/>
  <c r="AA549" i="30"/>
  <c r="Y549" i="30"/>
  <c r="X549" i="30"/>
  <c r="U549" i="30"/>
  <c r="D549" i="30"/>
  <c r="AG548" i="30"/>
  <c r="AF548" i="30"/>
  <c r="AE548" i="30"/>
  <c r="AD548" i="30"/>
  <c r="AC548" i="30"/>
  <c r="AB548" i="30"/>
  <c r="AA548" i="30"/>
  <c r="Y548" i="30"/>
  <c r="X548" i="30"/>
  <c r="U548" i="30"/>
  <c r="AG547" i="30"/>
  <c r="AF547" i="30"/>
  <c r="AE547" i="30"/>
  <c r="AD547" i="30"/>
  <c r="AC547" i="30"/>
  <c r="AB547" i="30"/>
  <c r="AA547" i="30"/>
  <c r="Y547" i="30"/>
  <c r="X547" i="30"/>
  <c r="U547" i="30"/>
  <c r="AG546" i="30"/>
  <c r="AF546" i="30"/>
  <c r="AE546" i="30"/>
  <c r="AD546" i="30"/>
  <c r="AC546" i="30"/>
  <c r="AB546" i="30"/>
  <c r="AA546" i="30"/>
  <c r="Y546" i="30"/>
  <c r="X546" i="30"/>
  <c r="U546" i="30"/>
  <c r="AG545" i="30"/>
  <c r="AF545" i="30"/>
  <c r="AE545" i="30"/>
  <c r="AD545" i="30"/>
  <c r="AC545" i="30"/>
  <c r="AB545" i="30"/>
  <c r="AA545" i="30"/>
  <c r="Y545" i="30"/>
  <c r="X545" i="30"/>
  <c r="U545" i="30"/>
  <c r="AG544" i="30"/>
  <c r="AF544" i="30"/>
  <c r="AE544" i="30"/>
  <c r="AD544" i="30"/>
  <c r="AC544" i="30"/>
  <c r="AB544" i="30"/>
  <c r="AA544" i="30"/>
  <c r="Y544" i="30"/>
  <c r="X544" i="30"/>
  <c r="U544" i="30"/>
  <c r="AG543" i="30"/>
  <c r="AF543" i="30"/>
  <c r="AE543" i="30"/>
  <c r="AD543" i="30"/>
  <c r="AC543" i="30"/>
  <c r="AB543" i="30"/>
  <c r="AA543" i="30"/>
  <c r="Y543" i="30"/>
  <c r="X543" i="30"/>
  <c r="U543" i="30"/>
  <c r="AG542" i="30"/>
  <c r="AF542" i="30"/>
  <c r="AE542" i="30"/>
  <c r="AD542" i="30"/>
  <c r="AC542" i="30"/>
  <c r="AB542" i="30"/>
  <c r="AA542" i="30"/>
  <c r="Y542" i="30"/>
  <c r="X542" i="30"/>
  <c r="U542" i="30"/>
  <c r="AG541" i="30"/>
  <c r="AF541" i="30"/>
  <c r="AE541" i="30"/>
  <c r="AD541" i="30"/>
  <c r="AC541" i="30"/>
  <c r="AB541" i="30"/>
  <c r="AA541" i="30"/>
  <c r="Y541" i="30"/>
  <c r="X541" i="30"/>
  <c r="U541" i="30"/>
  <c r="AG540" i="30"/>
  <c r="AF540" i="30"/>
  <c r="AE540" i="30"/>
  <c r="AD540" i="30"/>
  <c r="AC540" i="30"/>
  <c r="AB540" i="30"/>
  <c r="AA540" i="30"/>
  <c r="Y540" i="30"/>
  <c r="X540" i="30"/>
  <c r="U540" i="30"/>
  <c r="AG539" i="30"/>
  <c r="AF539" i="30"/>
  <c r="AE539" i="30"/>
  <c r="AD539" i="30"/>
  <c r="AC539" i="30"/>
  <c r="AB539" i="30"/>
  <c r="AA539" i="30"/>
  <c r="Y539" i="30"/>
  <c r="X539" i="30"/>
  <c r="U539" i="30"/>
  <c r="AG538" i="30"/>
  <c r="AF538" i="30"/>
  <c r="AE538" i="30"/>
  <c r="AD538" i="30"/>
  <c r="AC538" i="30"/>
  <c r="AB538" i="30"/>
  <c r="AA538" i="30"/>
  <c r="Y538" i="30"/>
  <c r="X538" i="30"/>
  <c r="U538" i="30"/>
  <c r="AG537" i="30"/>
  <c r="AF537" i="30"/>
  <c r="AE537" i="30"/>
  <c r="AD537" i="30"/>
  <c r="AC537" i="30"/>
  <c r="AB537" i="30"/>
  <c r="AA537" i="30"/>
  <c r="Y537" i="30"/>
  <c r="X537" i="30"/>
  <c r="U537" i="30"/>
  <c r="AG536" i="30"/>
  <c r="AF536" i="30"/>
  <c r="AE536" i="30"/>
  <c r="AD536" i="30"/>
  <c r="AC536" i="30"/>
  <c r="AB536" i="30"/>
  <c r="AA536" i="30"/>
  <c r="Y536" i="30"/>
  <c r="X536" i="30"/>
  <c r="U536" i="30"/>
  <c r="AG535" i="30"/>
  <c r="AF535" i="30"/>
  <c r="AE535" i="30"/>
  <c r="AD535" i="30"/>
  <c r="AC535" i="30"/>
  <c r="AB535" i="30"/>
  <c r="AA535" i="30"/>
  <c r="Y535" i="30"/>
  <c r="X535" i="30"/>
  <c r="U535" i="30"/>
  <c r="AG534" i="30"/>
  <c r="AF534" i="30"/>
  <c r="AE534" i="30"/>
  <c r="AD534" i="30"/>
  <c r="AC534" i="30"/>
  <c r="AB534" i="30"/>
  <c r="AA534" i="30"/>
  <c r="Y534" i="30"/>
  <c r="X534" i="30"/>
  <c r="U534" i="30"/>
  <c r="AG533" i="30"/>
  <c r="AF533" i="30"/>
  <c r="AE533" i="30"/>
  <c r="AD533" i="30"/>
  <c r="AC533" i="30"/>
  <c r="AB533" i="30"/>
  <c r="AA533" i="30"/>
  <c r="Y533" i="30"/>
  <c r="X533" i="30"/>
  <c r="U533" i="30"/>
  <c r="AG532" i="30"/>
  <c r="AF532" i="30"/>
  <c r="AE532" i="30"/>
  <c r="AD532" i="30"/>
  <c r="AC532" i="30"/>
  <c r="AB532" i="30"/>
  <c r="AA532" i="30"/>
  <c r="Y532" i="30"/>
  <c r="X532" i="30"/>
  <c r="U532" i="30"/>
  <c r="AG531" i="30"/>
  <c r="AF531" i="30"/>
  <c r="AE531" i="30"/>
  <c r="AD531" i="30"/>
  <c r="AC531" i="30"/>
  <c r="AB531" i="30"/>
  <c r="AA531" i="30"/>
  <c r="Y531" i="30"/>
  <c r="X531" i="30"/>
  <c r="U531" i="30"/>
  <c r="AG530" i="30"/>
  <c r="AF530" i="30"/>
  <c r="AE530" i="30"/>
  <c r="AD530" i="30"/>
  <c r="AC530" i="30"/>
  <c r="AB530" i="30"/>
  <c r="AA530" i="30"/>
  <c r="Y530" i="30"/>
  <c r="X530" i="30"/>
  <c r="U530" i="30"/>
  <c r="AG529" i="30"/>
  <c r="AF529" i="30"/>
  <c r="AE529" i="30"/>
  <c r="AD529" i="30"/>
  <c r="AC529" i="30"/>
  <c r="AB529" i="30"/>
  <c r="AA529" i="30"/>
  <c r="Y529" i="30"/>
  <c r="X529" i="30"/>
  <c r="U529" i="30"/>
  <c r="AG528" i="30"/>
  <c r="AF528" i="30"/>
  <c r="AE528" i="30"/>
  <c r="AD528" i="30"/>
  <c r="AC528" i="30"/>
  <c r="AB528" i="30"/>
  <c r="AA528" i="30"/>
  <c r="Y528" i="30"/>
  <c r="X528" i="30"/>
  <c r="U528" i="30"/>
  <c r="AG527" i="30"/>
  <c r="AF527" i="30"/>
  <c r="AE527" i="30"/>
  <c r="AD527" i="30"/>
  <c r="AC527" i="30"/>
  <c r="AB527" i="30"/>
  <c r="AA527" i="30"/>
  <c r="Y527" i="30"/>
  <c r="X527" i="30"/>
  <c r="U527" i="30"/>
  <c r="AG526" i="30"/>
  <c r="AF526" i="30"/>
  <c r="AE526" i="30"/>
  <c r="AD526" i="30"/>
  <c r="AC526" i="30"/>
  <c r="AB526" i="30"/>
  <c r="AA526" i="30"/>
  <c r="Y526" i="30"/>
  <c r="X526" i="30"/>
  <c r="U526" i="30"/>
  <c r="AG525" i="30"/>
  <c r="AF525" i="30"/>
  <c r="AE525" i="30"/>
  <c r="AD525" i="30"/>
  <c r="AC525" i="30"/>
  <c r="AB525" i="30"/>
  <c r="AA525" i="30"/>
  <c r="Y525" i="30"/>
  <c r="X525" i="30"/>
  <c r="U525" i="30"/>
  <c r="AG524" i="30"/>
  <c r="AF524" i="30"/>
  <c r="AE524" i="30"/>
  <c r="AD524" i="30"/>
  <c r="AC524" i="30"/>
  <c r="AB524" i="30"/>
  <c r="AA524" i="30"/>
  <c r="Y524" i="30"/>
  <c r="X524" i="30"/>
  <c r="U524" i="30"/>
  <c r="AG523" i="30"/>
  <c r="AF523" i="30"/>
  <c r="AE523" i="30"/>
  <c r="AD523" i="30"/>
  <c r="AC523" i="30"/>
  <c r="AB523" i="30"/>
  <c r="AA523" i="30"/>
  <c r="Y523" i="30"/>
  <c r="X523" i="30"/>
  <c r="U523" i="30"/>
  <c r="AG522" i="30"/>
  <c r="AF522" i="30"/>
  <c r="AE522" i="30"/>
  <c r="AD522" i="30"/>
  <c r="AC522" i="30"/>
  <c r="AB522" i="30"/>
  <c r="AA522" i="30"/>
  <c r="Y522" i="30"/>
  <c r="X522" i="30"/>
  <c r="U522" i="30"/>
  <c r="AG521" i="30"/>
  <c r="AF521" i="30"/>
  <c r="AE521" i="30"/>
  <c r="AD521" i="30"/>
  <c r="AC521" i="30"/>
  <c r="AB521" i="30"/>
  <c r="AA521" i="30"/>
  <c r="Y521" i="30"/>
  <c r="X521" i="30"/>
  <c r="U521" i="30"/>
  <c r="AG520" i="30"/>
  <c r="AF520" i="30"/>
  <c r="AE520" i="30"/>
  <c r="AD520" i="30"/>
  <c r="AC520" i="30"/>
  <c r="AB520" i="30"/>
  <c r="AA520" i="30"/>
  <c r="Y520" i="30"/>
  <c r="X520" i="30"/>
  <c r="U520" i="30"/>
  <c r="AG519" i="30"/>
  <c r="AF519" i="30"/>
  <c r="AE519" i="30"/>
  <c r="AD519" i="30"/>
  <c r="AC519" i="30"/>
  <c r="AB519" i="30"/>
  <c r="AA519" i="30"/>
  <c r="Y519" i="30"/>
  <c r="X519" i="30"/>
  <c r="U519" i="30"/>
  <c r="AG518" i="30"/>
  <c r="AF518" i="30"/>
  <c r="AE518" i="30"/>
  <c r="AD518" i="30"/>
  <c r="AC518" i="30"/>
  <c r="AB518" i="30"/>
  <c r="AA518" i="30"/>
  <c r="Y518" i="30"/>
  <c r="X518" i="30"/>
  <c r="U518" i="30"/>
  <c r="AG517" i="30"/>
  <c r="AF517" i="30"/>
  <c r="AE517" i="30"/>
  <c r="AD517" i="30"/>
  <c r="AC517" i="30"/>
  <c r="AB517" i="30"/>
  <c r="AA517" i="30"/>
  <c r="Y517" i="30"/>
  <c r="X517" i="30"/>
  <c r="U517" i="30"/>
  <c r="AG516" i="30"/>
  <c r="AF516" i="30"/>
  <c r="AE516" i="30"/>
  <c r="AD516" i="30"/>
  <c r="AC516" i="30"/>
  <c r="AB516" i="30"/>
  <c r="AA516" i="30"/>
  <c r="Y516" i="30"/>
  <c r="X516" i="30"/>
  <c r="U516" i="30"/>
  <c r="AG515" i="30"/>
  <c r="AF515" i="30"/>
  <c r="AE515" i="30"/>
  <c r="AD515" i="30"/>
  <c r="AC515" i="30"/>
  <c r="AB515" i="30"/>
  <c r="AA515" i="30"/>
  <c r="Y515" i="30"/>
  <c r="X515" i="30"/>
  <c r="U515" i="30"/>
  <c r="AG514" i="30"/>
  <c r="AF514" i="30"/>
  <c r="AE514" i="30"/>
  <c r="AD514" i="30"/>
  <c r="AC514" i="30"/>
  <c r="AB514" i="30"/>
  <c r="AA514" i="30"/>
  <c r="Y514" i="30"/>
  <c r="X514" i="30"/>
  <c r="U514" i="30"/>
  <c r="AG513" i="30"/>
  <c r="AF513" i="30"/>
  <c r="AE513" i="30"/>
  <c r="AD513" i="30"/>
  <c r="AC513" i="30"/>
  <c r="AB513" i="30"/>
  <c r="AA513" i="30"/>
  <c r="Y513" i="30"/>
  <c r="X513" i="30"/>
  <c r="U513" i="30"/>
  <c r="AG512" i="30"/>
  <c r="AF512" i="30"/>
  <c r="AE512" i="30"/>
  <c r="AD512" i="30"/>
  <c r="AC512" i="30"/>
  <c r="AB512" i="30"/>
  <c r="AA512" i="30"/>
  <c r="Y512" i="30"/>
  <c r="X512" i="30"/>
  <c r="U512" i="30"/>
  <c r="AG511" i="30"/>
  <c r="AF511" i="30"/>
  <c r="AE511" i="30"/>
  <c r="AD511" i="30"/>
  <c r="AC511" i="30"/>
  <c r="AB511" i="30"/>
  <c r="AA511" i="30"/>
  <c r="Y511" i="30"/>
  <c r="X511" i="30"/>
  <c r="U511" i="30"/>
  <c r="AG510" i="30"/>
  <c r="AF510" i="30"/>
  <c r="AE510" i="30"/>
  <c r="AD510" i="30"/>
  <c r="AC510" i="30"/>
  <c r="AB510" i="30"/>
  <c r="AA510" i="30"/>
  <c r="Y510" i="30"/>
  <c r="X510" i="30"/>
  <c r="U510" i="30"/>
  <c r="AG509" i="30"/>
  <c r="AF509" i="30"/>
  <c r="AE509" i="30"/>
  <c r="AD509" i="30"/>
  <c r="AC509" i="30"/>
  <c r="AB509" i="30"/>
  <c r="AA509" i="30"/>
  <c r="Y509" i="30"/>
  <c r="X509" i="30"/>
  <c r="U509" i="30"/>
  <c r="AG508" i="30"/>
  <c r="AF508" i="30"/>
  <c r="AE508" i="30"/>
  <c r="AD508" i="30"/>
  <c r="AC508" i="30"/>
  <c r="AB508" i="30"/>
  <c r="AA508" i="30"/>
  <c r="Y508" i="30"/>
  <c r="X508" i="30"/>
  <c r="U508" i="30"/>
  <c r="AG507" i="30"/>
  <c r="AF507" i="30"/>
  <c r="AE507" i="30"/>
  <c r="AD507" i="30"/>
  <c r="AC507" i="30"/>
  <c r="AB507" i="30"/>
  <c r="AA507" i="30"/>
  <c r="Y507" i="30"/>
  <c r="X507" i="30"/>
  <c r="U507" i="30"/>
  <c r="AG506" i="30"/>
  <c r="AF506" i="30"/>
  <c r="AE506" i="30"/>
  <c r="AD506" i="30"/>
  <c r="AC506" i="30"/>
  <c r="AB506" i="30"/>
  <c r="AA506" i="30"/>
  <c r="Y506" i="30"/>
  <c r="X506" i="30"/>
  <c r="U506" i="30"/>
  <c r="AG505" i="30"/>
  <c r="AF505" i="30"/>
  <c r="AE505" i="30"/>
  <c r="AD505" i="30"/>
  <c r="AC505" i="30"/>
  <c r="AB505" i="30"/>
  <c r="AA505" i="30"/>
  <c r="Y505" i="30"/>
  <c r="X505" i="30"/>
  <c r="U505" i="30"/>
  <c r="AG504" i="30"/>
  <c r="AF504" i="30"/>
  <c r="AE504" i="30"/>
  <c r="AD504" i="30"/>
  <c r="AC504" i="30"/>
  <c r="AB504" i="30"/>
  <c r="AA504" i="30"/>
  <c r="Y504" i="30"/>
  <c r="X504" i="30"/>
  <c r="U504" i="30"/>
  <c r="AG503" i="30"/>
  <c r="AF503" i="30"/>
  <c r="AE503" i="30"/>
  <c r="AD503" i="30"/>
  <c r="AC503" i="30"/>
  <c r="AB503" i="30"/>
  <c r="AA503" i="30"/>
  <c r="Y503" i="30"/>
  <c r="X503" i="30"/>
  <c r="U503" i="30"/>
  <c r="AG502" i="30"/>
  <c r="AF502" i="30"/>
  <c r="AE502" i="30"/>
  <c r="AD502" i="30"/>
  <c r="AC502" i="30"/>
  <c r="AB502" i="30"/>
  <c r="AA502" i="30"/>
  <c r="Y502" i="30"/>
  <c r="X502" i="30"/>
  <c r="U502" i="30"/>
  <c r="AG501" i="30"/>
  <c r="AF501" i="30"/>
  <c r="AE501" i="30"/>
  <c r="AD501" i="30"/>
  <c r="AC501" i="30"/>
  <c r="AB501" i="30"/>
  <c r="AA501" i="30"/>
  <c r="Y501" i="30"/>
  <c r="X501" i="30"/>
  <c r="U501" i="30"/>
  <c r="AG500" i="30"/>
  <c r="AF500" i="30"/>
  <c r="AE500" i="30"/>
  <c r="AD500" i="30"/>
  <c r="AC500" i="30"/>
  <c r="AB500" i="30"/>
  <c r="AA500" i="30"/>
  <c r="Y500" i="30"/>
  <c r="X500" i="30"/>
  <c r="U500" i="30"/>
  <c r="AG499" i="30"/>
  <c r="AF499" i="30"/>
  <c r="AE499" i="30"/>
  <c r="AD499" i="30"/>
  <c r="AC499" i="30"/>
  <c r="AB499" i="30"/>
  <c r="AA499" i="30"/>
  <c r="Y499" i="30"/>
  <c r="X499" i="30"/>
  <c r="U499" i="30"/>
  <c r="AG498" i="30"/>
  <c r="AF498" i="30"/>
  <c r="AE498" i="30"/>
  <c r="AD498" i="30"/>
  <c r="AC498" i="30"/>
  <c r="AB498" i="30"/>
  <c r="AA498" i="30"/>
  <c r="Y498" i="30"/>
  <c r="X498" i="30"/>
  <c r="U498" i="30"/>
  <c r="AG497" i="30"/>
  <c r="AF497" i="30"/>
  <c r="AE497" i="30"/>
  <c r="AD497" i="30"/>
  <c r="AC497" i="30"/>
  <c r="AB497" i="30"/>
  <c r="AA497" i="30"/>
  <c r="Y497" i="30"/>
  <c r="X497" i="30"/>
  <c r="U497" i="30"/>
  <c r="AG496" i="30"/>
  <c r="AF496" i="30"/>
  <c r="AE496" i="30"/>
  <c r="AD496" i="30"/>
  <c r="AC496" i="30"/>
  <c r="AB496" i="30"/>
  <c r="AA496" i="30"/>
  <c r="Y496" i="30"/>
  <c r="X496" i="30"/>
  <c r="U496" i="30"/>
  <c r="AG495" i="30"/>
  <c r="AF495" i="30"/>
  <c r="AE495" i="30"/>
  <c r="AD495" i="30"/>
  <c r="AC495" i="30"/>
  <c r="AB495" i="30"/>
  <c r="AA495" i="30"/>
  <c r="Y495" i="30"/>
  <c r="X495" i="30"/>
  <c r="U495" i="30"/>
  <c r="AG494" i="30"/>
  <c r="AF494" i="30"/>
  <c r="AE494" i="30"/>
  <c r="AD494" i="30"/>
  <c r="AC494" i="30"/>
  <c r="AB494" i="30"/>
  <c r="AA494" i="30"/>
  <c r="Y494" i="30"/>
  <c r="X494" i="30"/>
  <c r="U494" i="30"/>
  <c r="AG493" i="30"/>
  <c r="AF493" i="30"/>
  <c r="AE493" i="30"/>
  <c r="AD493" i="30"/>
  <c r="AC493" i="30"/>
  <c r="AB493" i="30"/>
  <c r="AA493" i="30"/>
  <c r="Y493" i="30"/>
  <c r="X493" i="30"/>
  <c r="U493" i="30"/>
  <c r="AG492" i="30"/>
  <c r="AF492" i="30"/>
  <c r="AE492" i="30"/>
  <c r="AD492" i="30"/>
  <c r="AC492" i="30"/>
  <c r="AB492" i="30"/>
  <c r="AA492" i="30"/>
  <c r="Y492" i="30"/>
  <c r="X492" i="30"/>
  <c r="U492" i="30"/>
  <c r="AG491" i="30"/>
  <c r="AF491" i="30"/>
  <c r="AE491" i="30"/>
  <c r="AD491" i="30"/>
  <c r="AC491" i="30"/>
  <c r="AB491" i="30"/>
  <c r="AA491" i="30"/>
  <c r="Y491" i="30"/>
  <c r="X491" i="30"/>
  <c r="U491" i="30"/>
  <c r="AG490" i="30"/>
  <c r="AF490" i="30"/>
  <c r="AE490" i="30"/>
  <c r="AD490" i="30"/>
  <c r="AC490" i="30"/>
  <c r="AB490" i="30"/>
  <c r="AA490" i="30"/>
  <c r="Y490" i="30"/>
  <c r="X490" i="30"/>
  <c r="U490" i="30"/>
  <c r="AG489" i="30"/>
  <c r="AF489" i="30"/>
  <c r="AE489" i="30"/>
  <c r="AD489" i="30"/>
  <c r="AC489" i="30"/>
  <c r="AB489" i="30"/>
  <c r="AA489" i="30"/>
  <c r="Y489" i="30"/>
  <c r="X489" i="30"/>
  <c r="U489" i="30"/>
  <c r="AG488" i="30"/>
  <c r="AF488" i="30"/>
  <c r="AE488" i="30"/>
  <c r="AD488" i="30"/>
  <c r="AC488" i="30"/>
  <c r="AB488" i="30"/>
  <c r="AA488" i="30"/>
  <c r="Y488" i="30"/>
  <c r="X488" i="30"/>
  <c r="U488" i="30"/>
  <c r="AG487" i="30"/>
  <c r="AF487" i="30"/>
  <c r="AE487" i="30"/>
  <c r="AD487" i="30"/>
  <c r="AC487" i="30"/>
  <c r="AB487" i="30"/>
  <c r="AA487" i="30"/>
  <c r="Y487" i="30"/>
  <c r="X487" i="30"/>
  <c r="U487" i="30"/>
  <c r="AG486" i="30"/>
  <c r="AF486" i="30"/>
  <c r="AE486" i="30"/>
  <c r="AD486" i="30"/>
  <c r="AC486" i="30"/>
  <c r="AB486" i="30"/>
  <c r="AA486" i="30"/>
  <c r="Y486" i="30"/>
  <c r="X486" i="30"/>
  <c r="U486" i="30"/>
  <c r="AG485" i="30"/>
  <c r="AF485" i="30"/>
  <c r="AE485" i="30"/>
  <c r="AD485" i="30"/>
  <c r="AC485" i="30"/>
  <c r="AB485" i="30"/>
  <c r="AA485" i="30"/>
  <c r="Y485" i="30"/>
  <c r="X485" i="30"/>
  <c r="U485" i="30"/>
  <c r="AG484" i="30"/>
  <c r="AF484" i="30"/>
  <c r="AE484" i="30"/>
  <c r="AD484" i="30"/>
  <c r="AC484" i="30"/>
  <c r="AB484" i="30"/>
  <c r="AA484" i="30"/>
  <c r="Y484" i="30"/>
  <c r="X484" i="30"/>
  <c r="U484" i="30"/>
  <c r="AG483" i="30"/>
  <c r="AF483" i="30"/>
  <c r="AE483" i="30"/>
  <c r="AD483" i="30"/>
  <c r="AC483" i="30"/>
  <c r="AB483" i="30"/>
  <c r="AA483" i="30"/>
  <c r="Y483" i="30"/>
  <c r="X483" i="30"/>
  <c r="U483" i="30"/>
  <c r="AG482" i="30"/>
  <c r="AF482" i="30"/>
  <c r="AE482" i="30"/>
  <c r="AD482" i="30"/>
  <c r="AC482" i="30"/>
  <c r="AB482" i="30"/>
  <c r="AA482" i="30"/>
  <c r="Y482" i="30"/>
  <c r="X482" i="30"/>
  <c r="U482" i="30"/>
  <c r="AG481" i="30"/>
  <c r="AF481" i="30"/>
  <c r="AE481" i="30"/>
  <c r="AD481" i="30"/>
  <c r="AC481" i="30"/>
  <c r="AB481" i="30"/>
  <c r="AA481" i="30"/>
  <c r="Y481" i="30"/>
  <c r="X481" i="30"/>
  <c r="U481" i="30"/>
  <c r="AG480" i="30"/>
  <c r="AF480" i="30"/>
  <c r="AE480" i="30"/>
  <c r="AD480" i="30"/>
  <c r="AC480" i="30"/>
  <c r="AB480" i="30"/>
  <c r="AA480" i="30"/>
  <c r="Y480" i="30"/>
  <c r="X480" i="30"/>
  <c r="U480" i="30"/>
  <c r="AG479" i="30"/>
  <c r="AF479" i="30"/>
  <c r="AE479" i="30"/>
  <c r="AD479" i="30"/>
  <c r="AC479" i="30"/>
  <c r="AB479" i="30"/>
  <c r="AA479" i="30"/>
  <c r="Y479" i="30"/>
  <c r="X479" i="30"/>
  <c r="U479" i="30"/>
  <c r="AG478" i="30"/>
  <c r="AF478" i="30"/>
  <c r="AE478" i="30"/>
  <c r="AD478" i="30"/>
  <c r="AC478" i="30"/>
  <c r="AB478" i="30"/>
  <c r="AA478" i="30"/>
  <c r="Y478" i="30"/>
  <c r="X478" i="30"/>
  <c r="U478" i="30"/>
  <c r="AG477" i="30"/>
  <c r="AF477" i="30"/>
  <c r="AE477" i="30"/>
  <c r="AD477" i="30"/>
  <c r="AC477" i="30"/>
  <c r="AB477" i="30"/>
  <c r="AA477" i="30"/>
  <c r="Y477" i="30"/>
  <c r="X477" i="30"/>
  <c r="U477" i="30"/>
  <c r="AG476" i="30"/>
  <c r="AF476" i="30"/>
  <c r="AE476" i="30"/>
  <c r="AD476" i="30"/>
  <c r="AC476" i="30"/>
  <c r="AB476" i="30"/>
  <c r="AA476" i="30"/>
  <c r="Y476" i="30"/>
  <c r="X476" i="30"/>
  <c r="U476" i="30"/>
  <c r="AG475" i="30"/>
  <c r="AF475" i="30"/>
  <c r="AE475" i="30"/>
  <c r="AD475" i="30"/>
  <c r="AC475" i="30"/>
  <c r="AB475" i="30"/>
  <c r="AA475" i="30"/>
  <c r="Y475" i="30"/>
  <c r="X475" i="30"/>
  <c r="U475" i="30"/>
  <c r="AG474" i="30"/>
  <c r="AF474" i="30"/>
  <c r="AE474" i="30"/>
  <c r="AD474" i="30"/>
  <c r="AC474" i="30"/>
  <c r="AB474" i="30"/>
  <c r="AA474" i="30"/>
  <c r="Y474" i="30"/>
  <c r="X474" i="30"/>
  <c r="U474" i="30"/>
  <c r="AG473" i="30"/>
  <c r="AF473" i="30"/>
  <c r="AE473" i="30"/>
  <c r="AD473" i="30"/>
  <c r="AC473" i="30"/>
  <c r="AB473" i="30"/>
  <c r="AA473" i="30"/>
  <c r="Y473" i="30"/>
  <c r="X473" i="30"/>
  <c r="U473" i="30"/>
  <c r="AG472" i="30"/>
  <c r="AF472" i="30"/>
  <c r="AE472" i="30"/>
  <c r="AD472" i="30"/>
  <c r="AC472" i="30"/>
  <c r="AB472" i="30"/>
  <c r="AA472" i="30"/>
  <c r="Y472" i="30"/>
  <c r="X472" i="30"/>
  <c r="U472" i="30"/>
  <c r="AG471" i="30"/>
  <c r="AF471" i="30"/>
  <c r="AE471" i="30"/>
  <c r="AD471" i="30"/>
  <c r="AC471" i="30"/>
  <c r="AB471" i="30"/>
  <c r="AA471" i="30"/>
  <c r="Y471" i="30"/>
  <c r="X471" i="30"/>
  <c r="U471" i="30"/>
  <c r="AG470" i="30"/>
  <c r="AF470" i="30"/>
  <c r="AE470" i="30"/>
  <c r="AD470" i="30"/>
  <c r="AC470" i="30"/>
  <c r="AB470" i="30"/>
  <c r="AA470" i="30"/>
  <c r="Y470" i="30"/>
  <c r="X470" i="30"/>
  <c r="U470" i="30"/>
  <c r="AG469" i="30"/>
  <c r="AF469" i="30"/>
  <c r="AE469" i="30"/>
  <c r="AD469" i="30"/>
  <c r="AC469" i="30"/>
  <c r="AB469" i="30"/>
  <c r="AA469" i="30"/>
  <c r="Y469" i="30"/>
  <c r="X469" i="30"/>
  <c r="U469" i="30"/>
  <c r="AG468" i="30"/>
  <c r="AF468" i="30"/>
  <c r="AE468" i="30"/>
  <c r="AD468" i="30"/>
  <c r="AC468" i="30"/>
  <c r="AB468" i="30"/>
  <c r="AA468" i="30"/>
  <c r="Y468" i="30"/>
  <c r="X468" i="30"/>
  <c r="U468" i="30"/>
  <c r="AG467" i="30"/>
  <c r="AF467" i="30"/>
  <c r="AE467" i="30"/>
  <c r="AD467" i="30"/>
  <c r="AC467" i="30"/>
  <c r="AB467" i="30"/>
  <c r="AA467" i="30"/>
  <c r="Y467" i="30"/>
  <c r="X467" i="30"/>
  <c r="U467" i="30"/>
  <c r="AG466" i="30"/>
  <c r="AF466" i="30"/>
  <c r="AE466" i="30"/>
  <c r="AD466" i="30"/>
  <c r="AC466" i="30"/>
  <c r="AB466" i="30"/>
  <c r="AA466" i="30"/>
  <c r="Y466" i="30"/>
  <c r="X466" i="30"/>
  <c r="U466" i="30"/>
  <c r="AG465" i="30"/>
  <c r="AF465" i="30"/>
  <c r="AE465" i="30"/>
  <c r="AD465" i="30"/>
  <c r="AC465" i="30"/>
  <c r="AB465" i="30"/>
  <c r="AA465" i="30"/>
  <c r="Y465" i="30"/>
  <c r="X465" i="30"/>
  <c r="U465" i="30"/>
  <c r="AG464" i="30"/>
  <c r="AF464" i="30"/>
  <c r="AE464" i="30"/>
  <c r="AD464" i="30"/>
  <c r="AC464" i="30"/>
  <c r="AB464" i="30"/>
  <c r="AA464" i="30"/>
  <c r="Y464" i="30"/>
  <c r="X464" i="30"/>
  <c r="U464" i="30"/>
  <c r="AG463" i="30"/>
  <c r="AF463" i="30"/>
  <c r="AE463" i="30"/>
  <c r="AD463" i="30"/>
  <c r="AC463" i="30"/>
  <c r="AB463" i="30"/>
  <c r="AA463" i="30"/>
  <c r="Y463" i="30"/>
  <c r="X463" i="30"/>
  <c r="U463" i="30"/>
  <c r="AG462" i="30"/>
  <c r="AF462" i="30"/>
  <c r="AE462" i="30"/>
  <c r="AD462" i="30"/>
  <c r="AC462" i="30"/>
  <c r="AB462" i="30"/>
  <c r="AA462" i="30"/>
  <c r="Y462" i="30"/>
  <c r="X462" i="30"/>
  <c r="U462" i="30"/>
  <c r="AG461" i="30"/>
  <c r="AF461" i="30"/>
  <c r="AE461" i="30"/>
  <c r="AD461" i="30"/>
  <c r="AC461" i="30"/>
  <c r="AB461" i="30"/>
  <c r="AA461" i="30"/>
  <c r="Y461" i="30"/>
  <c r="X461" i="30"/>
  <c r="U461" i="30"/>
  <c r="AG460" i="30"/>
  <c r="AF460" i="30"/>
  <c r="AE460" i="30"/>
  <c r="AD460" i="30"/>
  <c r="AC460" i="30"/>
  <c r="AB460" i="30"/>
  <c r="AA460" i="30"/>
  <c r="Y460" i="30"/>
  <c r="X460" i="30"/>
  <c r="U460" i="30"/>
  <c r="AG459" i="30"/>
  <c r="AF459" i="30"/>
  <c r="AE459" i="30"/>
  <c r="AD459" i="30"/>
  <c r="AC459" i="30"/>
  <c r="AB459" i="30"/>
  <c r="AA459" i="30"/>
  <c r="Y459" i="30"/>
  <c r="X459" i="30"/>
  <c r="U459" i="30"/>
  <c r="AG458" i="30"/>
  <c r="AF458" i="30"/>
  <c r="AE458" i="30"/>
  <c r="AD458" i="30"/>
  <c r="AC458" i="30"/>
  <c r="AB458" i="30"/>
  <c r="AA458" i="30"/>
  <c r="Y458" i="30"/>
  <c r="X458" i="30"/>
  <c r="U458" i="30"/>
  <c r="AG457" i="30"/>
  <c r="AF457" i="30"/>
  <c r="AE457" i="30"/>
  <c r="AD457" i="30"/>
  <c r="AC457" i="30"/>
  <c r="AB457" i="30"/>
  <c r="AA457" i="30"/>
  <c r="Y457" i="30"/>
  <c r="X457" i="30"/>
  <c r="U457" i="30"/>
  <c r="AG456" i="30"/>
  <c r="AF456" i="30"/>
  <c r="AE456" i="30"/>
  <c r="AD456" i="30"/>
  <c r="AC456" i="30"/>
  <c r="AB456" i="30"/>
  <c r="AA456" i="30"/>
  <c r="Y456" i="30"/>
  <c r="X456" i="30"/>
  <c r="U456" i="30"/>
  <c r="AG455" i="30"/>
  <c r="AF455" i="30"/>
  <c r="AE455" i="30"/>
  <c r="AD455" i="30"/>
  <c r="AC455" i="30"/>
  <c r="AB455" i="30"/>
  <c r="AA455" i="30"/>
  <c r="Y455" i="30"/>
  <c r="X455" i="30"/>
  <c r="U455" i="30"/>
  <c r="AG454" i="30"/>
  <c r="AF454" i="30"/>
  <c r="AE454" i="30"/>
  <c r="AD454" i="30"/>
  <c r="AC454" i="30"/>
  <c r="AB454" i="30"/>
  <c r="AA454" i="30"/>
  <c r="Y454" i="30"/>
  <c r="X454" i="30"/>
  <c r="U454" i="30"/>
  <c r="AG453" i="30"/>
  <c r="AF453" i="30"/>
  <c r="AE453" i="30"/>
  <c r="AD453" i="30"/>
  <c r="AC453" i="30"/>
  <c r="AB453" i="30"/>
  <c r="AA453" i="30"/>
  <c r="Y453" i="30"/>
  <c r="X453" i="30"/>
  <c r="U453" i="30"/>
  <c r="AG452" i="30"/>
  <c r="AF452" i="30"/>
  <c r="AE452" i="30"/>
  <c r="AD452" i="30"/>
  <c r="AC452" i="30"/>
  <c r="AB452" i="30"/>
  <c r="AA452" i="30"/>
  <c r="Y452" i="30"/>
  <c r="X452" i="30"/>
  <c r="U452" i="30"/>
  <c r="AG451" i="30"/>
  <c r="AF451" i="30"/>
  <c r="AE451" i="30"/>
  <c r="AD451" i="30"/>
  <c r="AC451" i="30"/>
  <c r="AB451" i="30"/>
  <c r="AA451" i="30"/>
  <c r="Y451" i="30"/>
  <c r="X451" i="30"/>
  <c r="U451" i="30"/>
  <c r="AG450" i="30"/>
  <c r="AF450" i="30"/>
  <c r="AE450" i="30"/>
  <c r="AD450" i="30"/>
  <c r="AC450" i="30"/>
  <c r="AB450" i="30"/>
  <c r="AA450" i="30"/>
  <c r="Y450" i="30"/>
  <c r="X450" i="30"/>
  <c r="U450" i="30"/>
  <c r="AG449" i="30"/>
  <c r="AF449" i="30"/>
  <c r="AE449" i="30"/>
  <c r="AD449" i="30"/>
  <c r="AC449" i="30"/>
  <c r="AB449" i="30"/>
  <c r="AA449" i="30"/>
  <c r="Y449" i="30"/>
  <c r="X449" i="30"/>
  <c r="U449" i="30"/>
  <c r="AG448" i="30"/>
  <c r="AF448" i="30"/>
  <c r="AE448" i="30"/>
  <c r="AD448" i="30"/>
  <c r="AC448" i="30"/>
  <c r="AB448" i="30"/>
  <c r="AA448" i="30"/>
  <c r="Y448" i="30"/>
  <c r="X448" i="30"/>
  <c r="U448" i="30"/>
  <c r="AG447" i="30"/>
  <c r="AF447" i="30"/>
  <c r="AE447" i="30"/>
  <c r="AD447" i="30"/>
  <c r="AC447" i="30"/>
  <c r="AB447" i="30"/>
  <c r="AA447" i="30"/>
  <c r="Y447" i="30"/>
  <c r="X447" i="30"/>
  <c r="U447" i="30"/>
  <c r="AG446" i="30"/>
  <c r="AF446" i="30"/>
  <c r="AE446" i="30"/>
  <c r="AD446" i="30"/>
  <c r="AC446" i="30"/>
  <c r="AB446" i="30"/>
  <c r="AA446" i="30"/>
  <c r="Y446" i="30"/>
  <c r="X446" i="30"/>
  <c r="U446" i="30"/>
  <c r="AG445" i="30"/>
  <c r="AF445" i="30"/>
  <c r="AE445" i="30"/>
  <c r="AD445" i="30"/>
  <c r="AC445" i="30"/>
  <c r="AB445" i="30"/>
  <c r="AA445" i="30"/>
  <c r="Y445" i="30"/>
  <c r="X445" i="30"/>
  <c r="U445" i="30"/>
  <c r="AG444" i="30"/>
  <c r="AF444" i="30"/>
  <c r="AE444" i="30"/>
  <c r="AD444" i="30"/>
  <c r="AC444" i="30"/>
  <c r="AB444" i="30"/>
  <c r="AA444" i="30"/>
  <c r="Y444" i="30"/>
  <c r="X444" i="30"/>
  <c r="U444" i="30"/>
  <c r="AG443" i="30"/>
  <c r="AF443" i="30"/>
  <c r="AE443" i="30"/>
  <c r="AD443" i="30"/>
  <c r="AC443" i="30"/>
  <c r="AB443" i="30"/>
  <c r="AA443" i="30"/>
  <c r="Y443" i="30"/>
  <c r="X443" i="30"/>
  <c r="U443" i="30"/>
  <c r="AG442" i="30"/>
  <c r="AF442" i="30"/>
  <c r="AE442" i="30"/>
  <c r="AD442" i="30"/>
  <c r="AC442" i="30"/>
  <c r="AB442" i="30"/>
  <c r="AA442" i="30"/>
  <c r="Y442" i="30"/>
  <c r="X442" i="30"/>
  <c r="U442" i="30"/>
  <c r="AG441" i="30"/>
  <c r="AF441" i="30"/>
  <c r="AE441" i="30"/>
  <c r="AD441" i="30"/>
  <c r="AC441" i="30"/>
  <c r="AB441" i="30"/>
  <c r="AA441" i="30"/>
  <c r="Y441" i="30"/>
  <c r="X441" i="30"/>
  <c r="U441" i="30"/>
  <c r="AG440" i="30"/>
  <c r="AF440" i="30"/>
  <c r="AE440" i="30"/>
  <c r="AD440" i="30"/>
  <c r="AC440" i="30"/>
  <c r="AB440" i="30"/>
  <c r="AA440" i="30"/>
  <c r="Y440" i="30"/>
  <c r="X440" i="30"/>
  <c r="U440" i="30"/>
  <c r="AG439" i="30"/>
  <c r="AF439" i="30"/>
  <c r="AE439" i="30"/>
  <c r="AD439" i="30"/>
  <c r="AC439" i="30"/>
  <c r="AB439" i="30"/>
  <c r="AA439" i="30"/>
  <c r="Y439" i="30"/>
  <c r="X439" i="30"/>
  <c r="U439" i="30"/>
  <c r="AG438" i="30"/>
  <c r="AF438" i="30"/>
  <c r="AE438" i="30"/>
  <c r="AD438" i="30"/>
  <c r="AC438" i="30"/>
  <c r="AB438" i="30"/>
  <c r="AA438" i="30"/>
  <c r="Y438" i="30"/>
  <c r="X438" i="30"/>
  <c r="U438" i="30"/>
  <c r="AG437" i="30"/>
  <c r="AF437" i="30"/>
  <c r="AE437" i="30"/>
  <c r="AD437" i="30"/>
  <c r="AC437" i="30"/>
  <c r="AB437" i="30"/>
  <c r="AA437" i="30"/>
  <c r="Y437" i="30"/>
  <c r="X437" i="30"/>
  <c r="U437" i="30"/>
  <c r="AG436" i="30"/>
  <c r="AF436" i="30"/>
  <c r="AE436" i="30"/>
  <c r="AD436" i="30"/>
  <c r="AC436" i="30"/>
  <c r="AB436" i="30"/>
  <c r="AA436" i="30"/>
  <c r="Y436" i="30"/>
  <c r="X436" i="30"/>
  <c r="U436" i="30"/>
  <c r="AG435" i="30"/>
  <c r="AF435" i="30"/>
  <c r="AE435" i="30"/>
  <c r="AD435" i="30"/>
  <c r="AC435" i="30"/>
  <c r="AB435" i="30"/>
  <c r="AA435" i="30"/>
  <c r="Y435" i="30"/>
  <c r="X435" i="30"/>
  <c r="U435" i="30"/>
  <c r="AG434" i="30"/>
  <c r="AF434" i="30"/>
  <c r="AE434" i="30"/>
  <c r="AD434" i="30"/>
  <c r="AC434" i="30"/>
  <c r="AB434" i="30"/>
  <c r="AA434" i="30"/>
  <c r="Y434" i="30"/>
  <c r="X434" i="30"/>
  <c r="U434" i="30"/>
  <c r="AG433" i="30"/>
  <c r="AF433" i="30"/>
  <c r="AE433" i="30"/>
  <c r="AD433" i="30"/>
  <c r="AC433" i="30"/>
  <c r="AB433" i="30"/>
  <c r="AA433" i="30"/>
  <c r="Y433" i="30"/>
  <c r="X433" i="30"/>
  <c r="U433" i="30"/>
  <c r="AG432" i="30"/>
  <c r="AF432" i="30"/>
  <c r="AE432" i="30"/>
  <c r="AD432" i="30"/>
  <c r="AC432" i="30"/>
  <c r="AB432" i="30"/>
  <c r="AA432" i="30"/>
  <c r="Y432" i="30"/>
  <c r="X432" i="30"/>
  <c r="U432" i="30"/>
  <c r="AG431" i="30"/>
  <c r="AF431" i="30"/>
  <c r="AE431" i="30"/>
  <c r="AD431" i="30"/>
  <c r="AC431" i="30"/>
  <c r="AB431" i="30"/>
  <c r="AA431" i="30"/>
  <c r="Y431" i="30"/>
  <c r="X431" i="30"/>
  <c r="U431" i="30"/>
  <c r="AG430" i="30"/>
  <c r="AF430" i="30"/>
  <c r="AE430" i="30"/>
  <c r="AD430" i="30"/>
  <c r="AC430" i="30"/>
  <c r="AB430" i="30"/>
  <c r="AA430" i="30"/>
  <c r="Y430" i="30"/>
  <c r="X430" i="30"/>
  <c r="U430" i="30"/>
  <c r="AG429" i="30"/>
  <c r="AF429" i="30"/>
  <c r="AE429" i="30"/>
  <c r="AD429" i="30"/>
  <c r="AC429" i="30"/>
  <c r="AB429" i="30"/>
  <c r="AA429" i="30"/>
  <c r="Y429" i="30"/>
  <c r="X429" i="30"/>
  <c r="U429" i="30"/>
  <c r="AG428" i="30"/>
  <c r="AF428" i="30"/>
  <c r="AE428" i="30"/>
  <c r="AD428" i="30"/>
  <c r="AC428" i="30"/>
  <c r="AB428" i="30"/>
  <c r="AA428" i="30"/>
  <c r="Y428" i="30"/>
  <c r="X428" i="30"/>
  <c r="U428" i="30"/>
  <c r="AG427" i="30"/>
  <c r="AF427" i="30"/>
  <c r="AE427" i="30"/>
  <c r="AD427" i="30"/>
  <c r="AC427" i="30"/>
  <c r="AB427" i="30"/>
  <c r="AA427" i="30"/>
  <c r="Y427" i="30"/>
  <c r="X427" i="30"/>
  <c r="U427" i="30"/>
  <c r="AG426" i="30"/>
  <c r="AF426" i="30"/>
  <c r="AE426" i="30"/>
  <c r="AD426" i="30"/>
  <c r="AC426" i="30"/>
  <c r="AB426" i="30"/>
  <c r="AA426" i="30"/>
  <c r="Y426" i="30"/>
  <c r="X426" i="30"/>
  <c r="U426" i="30"/>
  <c r="AG425" i="30"/>
  <c r="AF425" i="30"/>
  <c r="AE425" i="30"/>
  <c r="AD425" i="30"/>
  <c r="AC425" i="30"/>
  <c r="AB425" i="30"/>
  <c r="AA425" i="30"/>
  <c r="Y425" i="30"/>
  <c r="X425" i="30"/>
  <c r="U425" i="30"/>
  <c r="AG424" i="30"/>
  <c r="AF424" i="30"/>
  <c r="AE424" i="30"/>
  <c r="AD424" i="30"/>
  <c r="AC424" i="30"/>
  <c r="AB424" i="30"/>
  <c r="AA424" i="30"/>
  <c r="Y424" i="30"/>
  <c r="X424" i="30"/>
  <c r="U424" i="30"/>
  <c r="AG423" i="30"/>
  <c r="AF423" i="30"/>
  <c r="AE423" i="30"/>
  <c r="AD423" i="30"/>
  <c r="AC423" i="30"/>
  <c r="AB423" i="30"/>
  <c r="AA423" i="30"/>
  <c r="Y423" i="30"/>
  <c r="X423" i="30"/>
  <c r="U423" i="30"/>
  <c r="AG422" i="30"/>
  <c r="AF422" i="30"/>
  <c r="AE422" i="30"/>
  <c r="AD422" i="30"/>
  <c r="AC422" i="30"/>
  <c r="AB422" i="30"/>
  <c r="AA422" i="30"/>
  <c r="Y422" i="30"/>
  <c r="X422" i="30"/>
  <c r="U422" i="30"/>
  <c r="AG421" i="30"/>
  <c r="AF421" i="30"/>
  <c r="AE421" i="30"/>
  <c r="AD421" i="30"/>
  <c r="AC421" i="30"/>
  <c r="AB421" i="30"/>
  <c r="AA421" i="30"/>
  <c r="Y421" i="30"/>
  <c r="X421" i="30"/>
  <c r="U421" i="30"/>
  <c r="AG420" i="30"/>
  <c r="AF420" i="30"/>
  <c r="AE420" i="30"/>
  <c r="AD420" i="30"/>
  <c r="AC420" i="30"/>
  <c r="AB420" i="30"/>
  <c r="AA420" i="30"/>
  <c r="Y420" i="30"/>
  <c r="X420" i="30"/>
  <c r="U420" i="30"/>
  <c r="AG419" i="30"/>
  <c r="AF419" i="30"/>
  <c r="AE419" i="30"/>
  <c r="AD419" i="30"/>
  <c r="AC419" i="30"/>
  <c r="AB419" i="30"/>
  <c r="AA419" i="30"/>
  <c r="Y419" i="30"/>
  <c r="X419" i="30"/>
  <c r="U419" i="30"/>
  <c r="AG418" i="30"/>
  <c r="AF418" i="30"/>
  <c r="AE418" i="30"/>
  <c r="AD418" i="30"/>
  <c r="AC418" i="30"/>
  <c r="AB418" i="30"/>
  <c r="AA418" i="30"/>
  <c r="Y418" i="30"/>
  <c r="X418" i="30"/>
  <c r="U418" i="30"/>
  <c r="AG417" i="30"/>
  <c r="AF417" i="30"/>
  <c r="AE417" i="30"/>
  <c r="AD417" i="30"/>
  <c r="AC417" i="30"/>
  <c r="AB417" i="30"/>
  <c r="AA417" i="30"/>
  <c r="Y417" i="30"/>
  <c r="X417" i="30"/>
  <c r="U417" i="30"/>
  <c r="AG416" i="30"/>
  <c r="AF416" i="30"/>
  <c r="AE416" i="30"/>
  <c r="AD416" i="30"/>
  <c r="AC416" i="30"/>
  <c r="AB416" i="30"/>
  <c r="AA416" i="30"/>
  <c r="Y416" i="30"/>
  <c r="X416" i="30"/>
  <c r="U416" i="30"/>
  <c r="AG415" i="30"/>
  <c r="AF415" i="30"/>
  <c r="AE415" i="30"/>
  <c r="AD415" i="30"/>
  <c r="AC415" i="30"/>
  <c r="AB415" i="30"/>
  <c r="AA415" i="30"/>
  <c r="Y415" i="30"/>
  <c r="X415" i="30"/>
  <c r="U415" i="30"/>
  <c r="AG414" i="30"/>
  <c r="AF414" i="30"/>
  <c r="AE414" i="30"/>
  <c r="AD414" i="30"/>
  <c r="AC414" i="30"/>
  <c r="AB414" i="30"/>
  <c r="AA414" i="30"/>
  <c r="Y414" i="30"/>
  <c r="X414" i="30"/>
  <c r="U414" i="30"/>
  <c r="AG413" i="30"/>
  <c r="AF413" i="30"/>
  <c r="AE413" i="30"/>
  <c r="AD413" i="30"/>
  <c r="AC413" i="30"/>
  <c r="AB413" i="30"/>
  <c r="AA413" i="30"/>
  <c r="Y413" i="30"/>
  <c r="X413" i="30"/>
  <c r="U413" i="30"/>
  <c r="AG412" i="30"/>
  <c r="AF412" i="30"/>
  <c r="AE412" i="30"/>
  <c r="AD412" i="30"/>
  <c r="AC412" i="30"/>
  <c r="AB412" i="30"/>
  <c r="AA412" i="30"/>
  <c r="Y412" i="30"/>
  <c r="X412" i="30"/>
  <c r="U412" i="30"/>
  <c r="AG411" i="30"/>
  <c r="AF411" i="30"/>
  <c r="AE411" i="30"/>
  <c r="AD411" i="30"/>
  <c r="AC411" i="30"/>
  <c r="AB411" i="30"/>
  <c r="AA411" i="30"/>
  <c r="Y411" i="30"/>
  <c r="X411" i="30"/>
  <c r="U411" i="30"/>
  <c r="AG410" i="30"/>
  <c r="AF410" i="30"/>
  <c r="AE410" i="30"/>
  <c r="AD410" i="30"/>
  <c r="AC410" i="30"/>
  <c r="AB410" i="30"/>
  <c r="AA410" i="30"/>
  <c r="Y410" i="30"/>
  <c r="X410" i="30"/>
  <c r="U410" i="30"/>
  <c r="AG409" i="30"/>
  <c r="AF409" i="30"/>
  <c r="AE409" i="30"/>
  <c r="AD409" i="30"/>
  <c r="AC409" i="30"/>
  <c r="AB409" i="30"/>
  <c r="AA409" i="30"/>
  <c r="Y409" i="30"/>
  <c r="X409" i="30"/>
  <c r="U409" i="30"/>
  <c r="AG408" i="30"/>
  <c r="AF408" i="30"/>
  <c r="AE408" i="30"/>
  <c r="AD408" i="30"/>
  <c r="AC408" i="30"/>
  <c r="AB408" i="30"/>
  <c r="AA408" i="30"/>
  <c r="Y408" i="30"/>
  <c r="X408" i="30"/>
  <c r="U408" i="30"/>
  <c r="AG407" i="30"/>
  <c r="AF407" i="30"/>
  <c r="AE407" i="30"/>
  <c r="AD407" i="30"/>
  <c r="AC407" i="30"/>
  <c r="AB407" i="30"/>
  <c r="AA407" i="30"/>
  <c r="Y407" i="30"/>
  <c r="X407" i="30"/>
  <c r="U407" i="30"/>
  <c r="AG406" i="30"/>
  <c r="AF406" i="30"/>
  <c r="AE406" i="30"/>
  <c r="AD406" i="30"/>
  <c r="AC406" i="30"/>
  <c r="AB406" i="30"/>
  <c r="AA406" i="30"/>
  <c r="Y406" i="30"/>
  <c r="X406" i="30"/>
  <c r="U406" i="30"/>
  <c r="AG405" i="30"/>
  <c r="AF405" i="30"/>
  <c r="AE405" i="30"/>
  <c r="AD405" i="30"/>
  <c r="AC405" i="30"/>
  <c r="AB405" i="30"/>
  <c r="AA405" i="30"/>
  <c r="Y405" i="30"/>
  <c r="X405" i="30"/>
  <c r="U405" i="30"/>
  <c r="AG404" i="30"/>
  <c r="AF404" i="30"/>
  <c r="AE404" i="30"/>
  <c r="AD404" i="30"/>
  <c r="AC404" i="30"/>
  <c r="AB404" i="30"/>
  <c r="AA404" i="30"/>
  <c r="Y404" i="30"/>
  <c r="X404" i="30"/>
  <c r="U404" i="30"/>
  <c r="AG403" i="30"/>
  <c r="AF403" i="30"/>
  <c r="AE403" i="30"/>
  <c r="AD403" i="30"/>
  <c r="AC403" i="30"/>
  <c r="AB403" i="30"/>
  <c r="AA403" i="30"/>
  <c r="Y403" i="30"/>
  <c r="X403" i="30"/>
  <c r="U403" i="30"/>
  <c r="AG402" i="30"/>
  <c r="AF402" i="30"/>
  <c r="AE402" i="30"/>
  <c r="AD402" i="30"/>
  <c r="AC402" i="30"/>
  <c r="AB402" i="30"/>
  <c r="AA402" i="30"/>
  <c r="Y402" i="30"/>
  <c r="X402" i="30"/>
  <c r="U402" i="30"/>
  <c r="AG401" i="30"/>
  <c r="AF401" i="30"/>
  <c r="AE401" i="30"/>
  <c r="AD401" i="30"/>
  <c r="AC401" i="30"/>
  <c r="AB401" i="30"/>
  <c r="AA401" i="30"/>
  <c r="Y401" i="30"/>
  <c r="X401" i="30"/>
  <c r="U401" i="30"/>
  <c r="AG400" i="30"/>
  <c r="AF400" i="30"/>
  <c r="AE400" i="30"/>
  <c r="AD400" i="30"/>
  <c r="AC400" i="30"/>
  <c r="AB400" i="30"/>
  <c r="AA400" i="30"/>
  <c r="Y400" i="30"/>
  <c r="X400" i="30"/>
  <c r="U400" i="30"/>
  <c r="AG399" i="30"/>
  <c r="AF399" i="30"/>
  <c r="AE399" i="30"/>
  <c r="AD399" i="30"/>
  <c r="AC399" i="30"/>
  <c r="AB399" i="30"/>
  <c r="AA399" i="30"/>
  <c r="Y399" i="30"/>
  <c r="X399" i="30"/>
  <c r="U399" i="30"/>
  <c r="AG398" i="30"/>
  <c r="AF398" i="30"/>
  <c r="AE398" i="30"/>
  <c r="AD398" i="30"/>
  <c r="AC398" i="30"/>
  <c r="AB398" i="30"/>
  <c r="AA398" i="30"/>
  <c r="Y398" i="30"/>
  <c r="X398" i="30"/>
  <c r="U398" i="30"/>
  <c r="AG397" i="30"/>
  <c r="AF397" i="30"/>
  <c r="AE397" i="30"/>
  <c r="AD397" i="30"/>
  <c r="AC397" i="30"/>
  <c r="AB397" i="30"/>
  <c r="AA397" i="30"/>
  <c r="Y397" i="30"/>
  <c r="X397" i="30"/>
  <c r="U397" i="30"/>
  <c r="AG396" i="30"/>
  <c r="AF396" i="30"/>
  <c r="AE396" i="30"/>
  <c r="AD396" i="30"/>
  <c r="AC396" i="30"/>
  <c r="AB396" i="30"/>
  <c r="AA396" i="30"/>
  <c r="Y396" i="30"/>
  <c r="X396" i="30"/>
  <c r="U396" i="30"/>
  <c r="AG395" i="30"/>
  <c r="AF395" i="30"/>
  <c r="AE395" i="30"/>
  <c r="AD395" i="30"/>
  <c r="AC395" i="30"/>
  <c r="AB395" i="30"/>
  <c r="AA395" i="30"/>
  <c r="Y395" i="30"/>
  <c r="X395" i="30"/>
  <c r="U395" i="30"/>
  <c r="AG394" i="30"/>
  <c r="AF394" i="30"/>
  <c r="AE394" i="30"/>
  <c r="AD394" i="30"/>
  <c r="AC394" i="30"/>
  <c r="AB394" i="30"/>
  <c r="AA394" i="30"/>
  <c r="Y394" i="30"/>
  <c r="X394" i="30"/>
  <c r="U394" i="30"/>
  <c r="AG393" i="30"/>
  <c r="AF393" i="30"/>
  <c r="AE393" i="30"/>
  <c r="AD393" i="30"/>
  <c r="AC393" i="30"/>
  <c r="AB393" i="30"/>
  <c r="AA393" i="30"/>
  <c r="Y393" i="30"/>
  <c r="X393" i="30"/>
  <c r="U393" i="30"/>
  <c r="AG392" i="30"/>
  <c r="AF392" i="30"/>
  <c r="AE392" i="30"/>
  <c r="AD392" i="30"/>
  <c r="AC392" i="30"/>
  <c r="AB392" i="30"/>
  <c r="AA392" i="30"/>
  <c r="Y392" i="30"/>
  <c r="X392" i="30"/>
  <c r="U392" i="30"/>
  <c r="AG391" i="30"/>
  <c r="AF391" i="30"/>
  <c r="AE391" i="30"/>
  <c r="AD391" i="30"/>
  <c r="AC391" i="30"/>
  <c r="AB391" i="30"/>
  <c r="AA391" i="30"/>
  <c r="Y391" i="30"/>
  <c r="X391" i="30"/>
  <c r="U391" i="30"/>
  <c r="AG390" i="30"/>
  <c r="AF390" i="30"/>
  <c r="AE390" i="30"/>
  <c r="AD390" i="30"/>
  <c r="AC390" i="30"/>
  <c r="AB390" i="30"/>
  <c r="AA390" i="30"/>
  <c r="Y390" i="30"/>
  <c r="X390" i="30"/>
  <c r="U390" i="30"/>
  <c r="AG389" i="30"/>
  <c r="AF389" i="30"/>
  <c r="AE389" i="30"/>
  <c r="AD389" i="30"/>
  <c r="AC389" i="30"/>
  <c r="AB389" i="30"/>
  <c r="AA389" i="30"/>
  <c r="Y389" i="30"/>
  <c r="X389" i="30"/>
  <c r="U389" i="30"/>
  <c r="AG388" i="30"/>
  <c r="AF388" i="30"/>
  <c r="AE388" i="30"/>
  <c r="AD388" i="30"/>
  <c r="AC388" i="30"/>
  <c r="AB388" i="30"/>
  <c r="AA388" i="30"/>
  <c r="Y388" i="30"/>
  <c r="X388" i="30"/>
  <c r="U388" i="30"/>
  <c r="AG387" i="30"/>
  <c r="AF387" i="30"/>
  <c r="AE387" i="30"/>
  <c r="AD387" i="30"/>
  <c r="AC387" i="30"/>
  <c r="AB387" i="30"/>
  <c r="AA387" i="30"/>
  <c r="Y387" i="30"/>
  <c r="X387" i="30"/>
  <c r="U387" i="30"/>
  <c r="AG386" i="30"/>
  <c r="AF386" i="30"/>
  <c r="AE386" i="30"/>
  <c r="AD386" i="30"/>
  <c r="AC386" i="30"/>
  <c r="AB386" i="30"/>
  <c r="AA386" i="30"/>
  <c r="Y386" i="30"/>
  <c r="X386" i="30"/>
  <c r="U386" i="30"/>
  <c r="AG385" i="30"/>
  <c r="AF385" i="30"/>
  <c r="AE385" i="30"/>
  <c r="AD385" i="30"/>
  <c r="AC385" i="30"/>
  <c r="AB385" i="30"/>
  <c r="AA385" i="30"/>
  <c r="Y385" i="30"/>
  <c r="X385" i="30"/>
  <c r="U385" i="30"/>
  <c r="AG384" i="30"/>
  <c r="AF384" i="30"/>
  <c r="AE384" i="30"/>
  <c r="AD384" i="30"/>
  <c r="AC384" i="30"/>
  <c r="AB384" i="30"/>
  <c r="AA384" i="30"/>
  <c r="Y384" i="30"/>
  <c r="X384" i="30"/>
  <c r="U384" i="30"/>
  <c r="AG383" i="30"/>
  <c r="AF383" i="30"/>
  <c r="AE383" i="30"/>
  <c r="AD383" i="30"/>
  <c r="AC383" i="30"/>
  <c r="AB383" i="30"/>
  <c r="AA383" i="30"/>
  <c r="Y383" i="30"/>
  <c r="X383" i="30"/>
  <c r="U383" i="30"/>
  <c r="AG382" i="30"/>
  <c r="AF382" i="30"/>
  <c r="AE382" i="30"/>
  <c r="AD382" i="30"/>
  <c r="AC382" i="30"/>
  <c r="AB382" i="30"/>
  <c r="AA382" i="30"/>
  <c r="Y382" i="30"/>
  <c r="X382" i="30"/>
  <c r="U382" i="30"/>
  <c r="AG381" i="30"/>
  <c r="AF381" i="30"/>
  <c r="AE381" i="30"/>
  <c r="AD381" i="30"/>
  <c r="AC381" i="30"/>
  <c r="AB381" i="30"/>
  <c r="AA381" i="30"/>
  <c r="Y381" i="30"/>
  <c r="X381" i="30"/>
  <c r="U381" i="30"/>
  <c r="AG380" i="30"/>
  <c r="AF380" i="30"/>
  <c r="AE380" i="30"/>
  <c r="AD380" i="30"/>
  <c r="AC380" i="30"/>
  <c r="AB380" i="30"/>
  <c r="AA380" i="30"/>
  <c r="Y380" i="30"/>
  <c r="X380" i="30"/>
  <c r="U380" i="30"/>
  <c r="AG379" i="30"/>
  <c r="AF379" i="30"/>
  <c r="AE379" i="30"/>
  <c r="AD379" i="30"/>
  <c r="AC379" i="30"/>
  <c r="AB379" i="30"/>
  <c r="AA379" i="30"/>
  <c r="Y379" i="30"/>
  <c r="X379" i="30"/>
  <c r="U379" i="30"/>
  <c r="AG378" i="30"/>
  <c r="AF378" i="30"/>
  <c r="AE378" i="30"/>
  <c r="AD378" i="30"/>
  <c r="AC378" i="30"/>
  <c r="AB378" i="30"/>
  <c r="AA378" i="30"/>
  <c r="Y378" i="30"/>
  <c r="X378" i="30"/>
  <c r="U378" i="30"/>
  <c r="AG377" i="30"/>
  <c r="AF377" i="30"/>
  <c r="AE377" i="30"/>
  <c r="AD377" i="30"/>
  <c r="AC377" i="30"/>
  <c r="AB377" i="30"/>
  <c r="AA377" i="30"/>
  <c r="Y377" i="30"/>
  <c r="X377" i="30"/>
  <c r="U377" i="30"/>
  <c r="AG376" i="30"/>
  <c r="AF376" i="30"/>
  <c r="AE376" i="30"/>
  <c r="AD376" i="30"/>
  <c r="AC376" i="30"/>
  <c r="AB376" i="30"/>
  <c r="AA376" i="30"/>
  <c r="Y376" i="30"/>
  <c r="X376" i="30"/>
  <c r="U376" i="30"/>
  <c r="AG375" i="30"/>
  <c r="AF375" i="30"/>
  <c r="AE375" i="30"/>
  <c r="AD375" i="30"/>
  <c r="AC375" i="30"/>
  <c r="AB375" i="30"/>
  <c r="AA375" i="30"/>
  <c r="Y375" i="30"/>
  <c r="X375" i="30"/>
  <c r="U375" i="30"/>
  <c r="AG374" i="30"/>
  <c r="AF374" i="30"/>
  <c r="AE374" i="30"/>
  <c r="AD374" i="30"/>
  <c r="AC374" i="30"/>
  <c r="AB374" i="30"/>
  <c r="AA374" i="30"/>
  <c r="Y374" i="30"/>
  <c r="X374" i="30"/>
  <c r="U374" i="30"/>
  <c r="AG373" i="30"/>
  <c r="AF373" i="30"/>
  <c r="AE373" i="30"/>
  <c r="AD373" i="30"/>
  <c r="AC373" i="30"/>
  <c r="AB373" i="30"/>
  <c r="AA373" i="30"/>
  <c r="Y373" i="30"/>
  <c r="X373" i="30"/>
  <c r="U373" i="30"/>
  <c r="AG372" i="30"/>
  <c r="AF372" i="30"/>
  <c r="AE372" i="30"/>
  <c r="AD372" i="30"/>
  <c r="AC372" i="30"/>
  <c r="AB372" i="30"/>
  <c r="AA372" i="30"/>
  <c r="Y372" i="30"/>
  <c r="X372" i="30"/>
  <c r="U372" i="30"/>
  <c r="AG371" i="30"/>
  <c r="AF371" i="30"/>
  <c r="AE371" i="30"/>
  <c r="AD371" i="30"/>
  <c r="AC371" i="30"/>
  <c r="AB371" i="30"/>
  <c r="AA371" i="30"/>
  <c r="Y371" i="30"/>
  <c r="X371" i="30"/>
  <c r="U371" i="30"/>
  <c r="AG370" i="30"/>
  <c r="AF370" i="30"/>
  <c r="AE370" i="30"/>
  <c r="AD370" i="30"/>
  <c r="AC370" i="30"/>
  <c r="AB370" i="30"/>
  <c r="AA370" i="30"/>
  <c r="Y370" i="30"/>
  <c r="X370" i="30"/>
  <c r="U370" i="30"/>
  <c r="AG369" i="30"/>
  <c r="AF369" i="30"/>
  <c r="AE369" i="30"/>
  <c r="AD369" i="30"/>
  <c r="AC369" i="30"/>
  <c r="AB369" i="30"/>
  <c r="AA369" i="30"/>
  <c r="Y369" i="30"/>
  <c r="X369" i="30"/>
  <c r="U369" i="30"/>
  <c r="AG368" i="30"/>
  <c r="AF368" i="30"/>
  <c r="AE368" i="30"/>
  <c r="AD368" i="30"/>
  <c r="AC368" i="30"/>
  <c r="AB368" i="30"/>
  <c r="AA368" i="30"/>
  <c r="Y368" i="30"/>
  <c r="X368" i="30"/>
  <c r="U368" i="30"/>
  <c r="AG367" i="30"/>
  <c r="AF367" i="30"/>
  <c r="AE367" i="30"/>
  <c r="AD367" i="30"/>
  <c r="AC367" i="30"/>
  <c r="AB367" i="30"/>
  <c r="AA367" i="30"/>
  <c r="Y367" i="30"/>
  <c r="X367" i="30"/>
  <c r="U367" i="30"/>
  <c r="AG366" i="30"/>
  <c r="AF366" i="30"/>
  <c r="AE366" i="30"/>
  <c r="AD366" i="30"/>
  <c r="AC366" i="30"/>
  <c r="AB366" i="30"/>
  <c r="AA366" i="30"/>
  <c r="Y366" i="30"/>
  <c r="X366" i="30"/>
  <c r="U366" i="30"/>
  <c r="AG365" i="30"/>
  <c r="AF365" i="30"/>
  <c r="AE365" i="30"/>
  <c r="AD365" i="30"/>
  <c r="AC365" i="30"/>
  <c r="AB365" i="30"/>
  <c r="AA365" i="30"/>
  <c r="Y365" i="30"/>
  <c r="X365" i="30"/>
  <c r="U365" i="30"/>
  <c r="AG364" i="30"/>
  <c r="AF364" i="30"/>
  <c r="AE364" i="30"/>
  <c r="AD364" i="30"/>
  <c r="AC364" i="30"/>
  <c r="AB364" i="30"/>
  <c r="AA364" i="30"/>
  <c r="Y364" i="30"/>
  <c r="X364" i="30"/>
  <c r="U364" i="30"/>
  <c r="AG363" i="30"/>
  <c r="AF363" i="30"/>
  <c r="AE363" i="30"/>
  <c r="AD363" i="30"/>
  <c r="AC363" i="30"/>
  <c r="AB363" i="30"/>
  <c r="AA363" i="30"/>
  <c r="Y363" i="30"/>
  <c r="X363" i="30"/>
  <c r="U363" i="30"/>
  <c r="AG362" i="30"/>
  <c r="AF362" i="30"/>
  <c r="AE362" i="30"/>
  <c r="AD362" i="30"/>
  <c r="AC362" i="30"/>
  <c r="AB362" i="30"/>
  <c r="AA362" i="30"/>
  <c r="Y362" i="30"/>
  <c r="X362" i="30"/>
  <c r="U362" i="30"/>
  <c r="AG361" i="30"/>
  <c r="AF361" i="30"/>
  <c r="AE361" i="30"/>
  <c r="AD361" i="30"/>
  <c r="AC361" i="30"/>
  <c r="AB361" i="30"/>
  <c r="AA361" i="30"/>
  <c r="Y361" i="30"/>
  <c r="X361" i="30"/>
  <c r="U361" i="30"/>
  <c r="AG360" i="30"/>
  <c r="AF360" i="30"/>
  <c r="AE360" i="30"/>
  <c r="AD360" i="30"/>
  <c r="AC360" i="30"/>
  <c r="AB360" i="30"/>
  <c r="AA360" i="30"/>
  <c r="Y360" i="30"/>
  <c r="X360" i="30"/>
  <c r="U360" i="30"/>
  <c r="AG359" i="30"/>
  <c r="AF359" i="30"/>
  <c r="AE359" i="30"/>
  <c r="AD359" i="30"/>
  <c r="AC359" i="30"/>
  <c r="AB359" i="30"/>
  <c r="AA359" i="30"/>
  <c r="Y359" i="30"/>
  <c r="X359" i="30"/>
  <c r="U359" i="30"/>
  <c r="AG358" i="30"/>
  <c r="AF358" i="30"/>
  <c r="AE358" i="30"/>
  <c r="AD358" i="30"/>
  <c r="AC358" i="30"/>
  <c r="AB358" i="30"/>
  <c r="AA358" i="30"/>
  <c r="Y358" i="30"/>
  <c r="X358" i="30"/>
  <c r="U358" i="30"/>
  <c r="AG357" i="30"/>
  <c r="AF357" i="30"/>
  <c r="AE357" i="30"/>
  <c r="AD357" i="30"/>
  <c r="AC357" i="30"/>
  <c r="AB357" i="30"/>
  <c r="AA357" i="30"/>
  <c r="Y357" i="30"/>
  <c r="X357" i="30"/>
  <c r="U357" i="30"/>
  <c r="AG356" i="30"/>
  <c r="AF356" i="30"/>
  <c r="AE356" i="30"/>
  <c r="AD356" i="30"/>
  <c r="AC356" i="30"/>
  <c r="AB356" i="30"/>
  <c r="AA356" i="30"/>
  <c r="Y356" i="30"/>
  <c r="X356" i="30"/>
  <c r="U356" i="30"/>
  <c r="AG355" i="30"/>
  <c r="AF355" i="30"/>
  <c r="AE355" i="30"/>
  <c r="AD355" i="30"/>
  <c r="AC355" i="30"/>
  <c r="AB355" i="30"/>
  <c r="AA355" i="30"/>
  <c r="Y355" i="30"/>
  <c r="X355" i="30"/>
  <c r="U355" i="30"/>
  <c r="AG354" i="30"/>
  <c r="AF354" i="30"/>
  <c r="AE354" i="30"/>
  <c r="AD354" i="30"/>
  <c r="AC354" i="30"/>
  <c r="AB354" i="30"/>
  <c r="AA354" i="30"/>
  <c r="Y354" i="30"/>
  <c r="X354" i="30"/>
  <c r="U354" i="30"/>
  <c r="AG353" i="30"/>
  <c r="AF353" i="30"/>
  <c r="AE353" i="30"/>
  <c r="AD353" i="30"/>
  <c r="AC353" i="30"/>
  <c r="AB353" i="30"/>
  <c r="AA353" i="30"/>
  <c r="Y353" i="30"/>
  <c r="X353" i="30"/>
  <c r="U353" i="30"/>
  <c r="AG352" i="30"/>
  <c r="AF352" i="30"/>
  <c r="AE352" i="30"/>
  <c r="AD352" i="30"/>
  <c r="AC352" i="30"/>
  <c r="AB352" i="30"/>
  <c r="AA352" i="30"/>
  <c r="Y352" i="30"/>
  <c r="X352" i="30"/>
  <c r="U352" i="30"/>
  <c r="AG351" i="30"/>
  <c r="AF351" i="30"/>
  <c r="AE351" i="30"/>
  <c r="AD351" i="30"/>
  <c r="AC351" i="30"/>
  <c r="AB351" i="30"/>
  <c r="AA351" i="30"/>
  <c r="Y351" i="30"/>
  <c r="X351" i="30"/>
  <c r="U351" i="30"/>
  <c r="AG350" i="30"/>
  <c r="AF350" i="30"/>
  <c r="AE350" i="30"/>
  <c r="AD350" i="30"/>
  <c r="AC350" i="30"/>
  <c r="AB350" i="30"/>
  <c r="AA350" i="30"/>
  <c r="Y350" i="30"/>
  <c r="X350" i="30"/>
  <c r="U350" i="30"/>
  <c r="AG349" i="30"/>
  <c r="AF349" i="30"/>
  <c r="AE349" i="30"/>
  <c r="AD349" i="30"/>
  <c r="AC349" i="30"/>
  <c r="AB349" i="30"/>
  <c r="AA349" i="30"/>
  <c r="Y349" i="30"/>
  <c r="X349" i="30"/>
  <c r="U349" i="30"/>
  <c r="AG348" i="30"/>
  <c r="AF348" i="30"/>
  <c r="AE348" i="30"/>
  <c r="AD348" i="30"/>
  <c r="AC348" i="30"/>
  <c r="AB348" i="30"/>
  <c r="AA348" i="30"/>
  <c r="Y348" i="30"/>
  <c r="X348" i="30"/>
  <c r="U348" i="30"/>
  <c r="AG347" i="30"/>
  <c r="AF347" i="30"/>
  <c r="AE347" i="30"/>
  <c r="AD347" i="30"/>
  <c r="AC347" i="30"/>
  <c r="AB347" i="30"/>
  <c r="AA347" i="30"/>
  <c r="Y347" i="30"/>
  <c r="X347" i="30"/>
  <c r="U347" i="30"/>
  <c r="AG346" i="30"/>
  <c r="AF346" i="30"/>
  <c r="AE346" i="30"/>
  <c r="AD346" i="30"/>
  <c r="AC346" i="30"/>
  <c r="AB346" i="30"/>
  <c r="AA346" i="30"/>
  <c r="Y346" i="30"/>
  <c r="X346" i="30"/>
  <c r="U346" i="30"/>
  <c r="AG345" i="30"/>
  <c r="AF345" i="30"/>
  <c r="AE345" i="30"/>
  <c r="AD345" i="30"/>
  <c r="AC345" i="30"/>
  <c r="AB345" i="30"/>
  <c r="AA345" i="30"/>
  <c r="Y345" i="30"/>
  <c r="X345" i="30"/>
  <c r="U345" i="30"/>
  <c r="AG344" i="30"/>
  <c r="AF344" i="30"/>
  <c r="AE344" i="30"/>
  <c r="AD344" i="30"/>
  <c r="AC344" i="30"/>
  <c r="AB344" i="30"/>
  <c r="AA344" i="30"/>
  <c r="Y344" i="30"/>
  <c r="X344" i="30"/>
  <c r="U344" i="30"/>
  <c r="AG343" i="30"/>
  <c r="AF343" i="30"/>
  <c r="AE343" i="30"/>
  <c r="AD343" i="30"/>
  <c r="AC343" i="30"/>
  <c r="AB343" i="30"/>
  <c r="AA343" i="30"/>
  <c r="Y343" i="30"/>
  <c r="X343" i="30"/>
  <c r="U343" i="30"/>
  <c r="AG342" i="30"/>
  <c r="AF342" i="30"/>
  <c r="AE342" i="30"/>
  <c r="AD342" i="30"/>
  <c r="AC342" i="30"/>
  <c r="AB342" i="30"/>
  <c r="AA342" i="30"/>
  <c r="Y342" i="30"/>
  <c r="X342" i="30"/>
  <c r="U342" i="30"/>
  <c r="AG341" i="30"/>
  <c r="AF341" i="30"/>
  <c r="AE341" i="30"/>
  <c r="AD341" i="30"/>
  <c r="AC341" i="30"/>
  <c r="AB341" i="30"/>
  <c r="AA341" i="30"/>
  <c r="Y341" i="30"/>
  <c r="X341" i="30"/>
  <c r="U341" i="30"/>
  <c r="AG340" i="30"/>
  <c r="AF340" i="30"/>
  <c r="AE340" i="30"/>
  <c r="AD340" i="30"/>
  <c r="AC340" i="30"/>
  <c r="AB340" i="30"/>
  <c r="AA340" i="30"/>
  <c r="Y340" i="30"/>
  <c r="X340" i="30"/>
  <c r="U340" i="30"/>
  <c r="AG339" i="30"/>
  <c r="AF339" i="30"/>
  <c r="AE339" i="30"/>
  <c r="AD339" i="30"/>
  <c r="AC339" i="30"/>
  <c r="AB339" i="30"/>
  <c r="AA339" i="30"/>
  <c r="Y339" i="30"/>
  <c r="X339" i="30"/>
  <c r="U339" i="30"/>
  <c r="AG338" i="30"/>
  <c r="AF338" i="30"/>
  <c r="AE338" i="30"/>
  <c r="AD338" i="30"/>
  <c r="AC338" i="30"/>
  <c r="AB338" i="30"/>
  <c r="AA338" i="30"/>
  <c r="Y338" i="30"/>
  <c r="X338" i="30"/>
  <c r="U338" i="30"/>
  <c r="AG337" i="30"/>
  <c r="AF337" i="30"/>
  <c r="AE337" i="30"/>
  <c r="AD337" i="30"/>
  <c r="AC337" i="30"/>
  <c r="AB337" i="30"/>
  <c r="AA337" i="30"/>
  <c r="Y337" i="30"/>
  <c r="X337" i="30"/>
  <c r="U337" i="30"/>
  <c r="AG336" i="30"/>
  <c r="AF336" i="30"/>
  <c r="AE336" i="30"/>
  <c r="AD336" i="30"/>
  <c r="AC336" i="30"/>
  <c r="AB336" i="30"/>
  <c r="AA336" i="30"/>
  <c r="Y336" i="30"/>
  <c r="X336" i="30"/>
  <c r="U336" i="30"/>
  <c r="AG335" i="30"/>
  <c r="AF335" i="30"/>
  <c r="AE335" i="30"/>
  <c r="AD335" i="30"/>
  <c r="AC335" i="30"/>
  <c r="AB335" i="30"/>
  <c r="AA335" i="30"/>
  <c r="Y335" i="30"/>
  <c r="X335" i="30"/>
  <c r="U335" i="30"/>
  <c r="AG334" i="30"/>
  <c r="AF334" i="30"/>
  <c r="AE334" i="30"/>
  <c r="AD334" i="30"/>
  <c r="AC334" i="30"/>
  <c r="AB334" i="30"/>
  <c r="AA334" i="30"/>
  <c r="Y334" i="30"/>
  <c r="X334" i="30"/>
  <c r="U334" i="30"/>
  <c r="AG333" i="30"/>
  <c r="AF333" i="30"/>
  <c r="AE333" i="30"/>
  <c r="AD333" i="30"/>
  <c r="AC333" i="30"/>
  <c r="AB333" i="30"/>
  <c r="AA333" i="30"/>
  <c r="Y333" i="30"/>
  <c r="X333" i="30"/>
  <c r="U333" i="30"/>
  <c r="AG332" i="30"/>
  <c r="AF332" i="30"/>
  <c r="AE332" i="30"/>
  <c r="AD332" i="30"/>
  <c r="AC332" i="30"/>
  <c r="AB332" i="30"/>
  <c r="AA332" i="30"/>
  <c r="Y332" i="30"/>
  <c r="X332" i="30"/>
  <c r="U332" i="30"/>
  <c r="AG331" i="30"/>
  <c r="AF331" i="30"/>
  <c r="AE331" i="30"/>
  <c r="AD331" i="30"/>
  <c r="AC331" i="30"/>
  <c r="AB331" i="30"/>
  <c r="AA331" i="30"/>
  <c r="Y331" i="30"/>
  <c r="X331" i="30"/>
  <c r="U331" i="30"/>
  <c r="AG330" i="30"/>
  <c r="AF330" i="30"/>
  <c r="AE330" i="30"/>
  <c r="AD330" i="30"/>
  <c r="AC330" i="30"/>
  <c r="AB330" i="30"/>
  <c r="AA330" i="30"/>
  <c r="Y330" i="30"/>
  <c r="X330" i="30"/>
  <c r="U330" i="30"/>
  <c r="AG329" i="30"/>
  <c r="AF329" i="30"/>
  <c r="AE329" i="30"/>
  <c r="AD329" i="30"/>
  <c r="AC329" i="30"/>
  <c r="AB329" i="30"/>
  <c r="AA329" i="30"/>
  <c r="Y329" i="30"/>
  <c r="X329" i="30"/>
  <c r="U329" i="30"/>
  <c r="AG328" i="30"/>
  <c r="AF328" i="30"/>
  <c r="AE328" i="30"/>
  <c r="AD328" i="30"/>
  <c r="AC328" i="30"/>
  <c r="AB328" i="30"/>
  <c r="AA328" i="30"/>
  <c r="Y328" i="30"/>
  <c r="X328" i="30"/>
  <c r="U328" i="30"/>
  <c r="AG327" i="30"/>
  <c r="AF327" i="30"/>
  <c r="AE327" i="30"/>
  <c r="AD327" i="30"/>
  <c r="AC327" i="30"/>
  <c r="AB327" i="30"/>
  <c r="AA327" i="30"/>
  <c r="Y327" i="30"/>
  <c r="X327" i="30"/>
  <c r="U327" i="30"/>
  <c r="AG326" i="30"/>
  <c r="AF326" i="30"/>
  <c r="AE326" i="30"/>
  <c r="AD326" i="30"/>
  <c r="AC326" i="30"/>
  <c r="AB326" i="30"/>
  <c r="AA326" i="30"/>
  <c r="Y326" i="30"/>
  <c r="X326" i="30"/>
  <c r="U326" i="30"/>
  <c r="AG325" i="30"/>
  <c r="AF325" i="30"/>
  <c r="AE325" i="30"/>
  <c r="AD325" i="30"/>
  <c r="AC325" i="30"/>
  <c r="AB325" i="30"/>
  <c r="AA325" i="30"/>
  <c r="Y325" i="30"/>
  <c r="X325" i="30"/>
  <c r="U325" i="30"/>
  <c r="AG324" i="30"/>
  <c r="AF324" i="30"/>
  <c r="AE324" i="30"/>
  <c r="AD324" i="30"/>
  <c r="AC324" i="30"/>
  <c r="AB324" i="30"/>
  <c r="AA324" i="30"/>
  <c r="Y324" i="30"/>
  <c r="X324" i="30"/>
  <c r="U324" i="30"/>
  <c r="AG323" i="30"/>
  <c r="AF323" i="30"/>
  <c r="AE323" i="30"/>
  <c r="AD323" i="30"/>
  <c r="AC323" i="30"/>
  <c r="AB323" i="30"/>
  <c r="AA323" i="30"/>
  <c r="Y323" i="30"/>
  <c r="X323" i="30"/>
  <c r="U323" i="30"/>
  <c r="AG322" i="30"/>
  <c r="AF322" i="30"/>
  <c r="AE322" i="30"/>
  <c r="AD322" i="30"/>
  <c r="AC322" i="30"/>
  <c r="AB322" i="30"/>
  <c r="AA322" i="30"/>
  <c r="Y322" i="30"/>
  <c r="X322" i="30"/>
  <c r="U322" i="30"/>
  <c r="AG321" i="30"/>
  <c r="AF321" i="30"/>
  <c r="AE321" i="30"/>
  <c r="AD321" i="30"/>
  <c r="AC321" i="30"/>
  <c r="AB321" i="30"/>
  <c r="AA321" i="30"/>
  <c r="Y321" i="30"/>
  <c r="X321" i="30"/>
  <c r="U321" i="30"/>
  <c r="AG320" i="30"/>
  <c r="AF320" i="30"/>
  <c r="AE320" i="30"/>
  <c r="AD320" i="30"/>
  <c r="AC320" i="30"/>
  <c r="AB320" i="30"/>
  <c r="AA320" i="30"/>
  <c r="Y320" i="30"/>
  <c r="X320" i="30"/>
  <c r="U320" i="30"/>
  <c r="AG319" i="30"/>
  <c r="AF319" i="30"/>
  <c r="AE319" i="30"/>
  <c r="AD319" i="30"/>
  <c r="AC319" i="30"/>
  <c r="AB319" i="30"/>
  <c r="AA319" i="30"/>
  <c r="Y319" i="30"/>
  <c r="X319" i="30"/>
  <c r="U319" i="30"/>
  <c r="AG318" i="30"/>
  <c r="AF318" i="30"/>
  <c r="AE318" i="30"/>
  <c r="AD318" i="30"/>
  <c r="AC318" i="30"/>
  <c r="AB318" i="30"/>
  <c r="AA318" i="30"/>
  <c r="Y318" i="30"/>
  <c r="X318" i="30"/>
  <c r="U318" i="30"/>
  <c r="AG317" i="30"/>
  <c r="AF317" i="30"/>
  <c r="AE317" i="30"/>
  <c r="AD317" i="30"/>
  <c r="AC317" i="30"/>
  <c r="AB317" i="30"/>
  <c r="AA317" i="30"/>
  <c r="Y317" i="30"/>
  <c r="X317" i="30"/>
  <c r="U317" i="30"/>
  <c r="AG316" i="30"/>
  <c r="AF316" i="30"/>
  <c r="AE316" i="30"/>
  <c r="AD316" i="30"/>
  <c r="AC316" i="30"/>
  <c r="AB316" i="30"/>
  <c r="AA316" i="30"/>
  <c r="Y316" i="30"/>
  <c r="X316" i="30"/>
  <c r="U316" i="30"/>
  <c r="AG315" i="30"/>
  <c r="AF315" i="30"/>
  <c r="AE315" i="30"/>
  <c r="AD315" i="30"/>
  <c r="AC315" i="30"/>
  <c r="AB315" i="30"/>
  <c r="AA315" i="30"/>
  <c r="Y315" i="30"/>
  <c r="X315" i="30"/>
  <c r="U315" i="30"/>
  <c r="AG314" i="30"/>
  <c r="AF314" i="30"/>
  <c r="AE314" i="30"/>
  <c r="AD314" i="30"/>
  <c r="AC314" i="30"/>
  <c r="AB314" i="30"/>
  <c r="AA314" i="30"/>
  <c r="Y314" i="30"/>
  <c r="X314" i="30"/>
  <c r="U314" i="30"/>
  <c r="AG313" i="30"/>
  <c r="AF313" i="30"/>
  <c r="AE313" i="30"/>
  <c r="AD313" i="30"/>
  <c r="AC313" i="30"/>
  <c r="AB313" i="30"/>
  <c r="AA313" i="30"/>
  <c r="Y313" i="30"/>
  <c r="X313" i="30"/>
  <c r="U313" i="30"/>
  <c r="AG312" i="30"/>
  <c r="AF312" i="30"/>
  <c r="AE312" i="30"/>
  <c r="AD312" i="30"/>
  <c r="AC312" i="30"/>
  <c r="AB312" i="30"/>
  <c r="AA312" i="30"/>
  <c r="Y312" i="30"/>
  <c r="X312" i="30"/>
  <c r="U312" i="30"/>
  <c r="AG311" i="30"/>
  <c r="AF311" i="30"/>
  <c r="AE311" i="30"/>
  <c r="AD311" i="30"/>
  <c r="AC311" i="30"/>
  <c r="AB311" i="30"/>
  <c r="AA311" i="30"/>
  <c r="Y311" i="30"/>
  <c r="X311" i="30"/>
  <c r="U311" i="30"/>
  <c r="AG310" i="30"/>
  <c r="AF310" i="30"/>
  <c r="AE310" i="30"/>
  <c r="AD310" i="30"/>
  <c r="AC310" i="30"/>
  <c r="AB310" i="30"/>
  <c r="AA310" i="30"/>
  <c r="Y310" i="30"/>
  <c r="X310" i="30"/>
  <c r="U310" i="30"/>
  <c r="AG309" i="30"/>
  <c r="AF309" i="30"/>
  <c r="AE309" i="30"/>
  <c r="AD309" i="30"/>
  <c r="AC309" i="30"/>
  <c r="AB309" i="30"/>
  <c r="AA309" i="30"/>
  <c r="Y309" i="30"/>
  <c r="X309" i="30"/>
  <c r="U309" i="30"/>
  <c r="AG308" i="30"/>
  <c r="AF308" i="30"/>
  <c r="AE308" i="30"/>
  <c r="AD308" i="30"/>
  <c r="AC308" i="30"/>
  <c r="AB308" i="30"/>
  <c r="AA308" i="30"/>
  <c r="Y308" i="30"/>
  <c r="X308" i="30"/>
  <c r="U308" i="30"/>
  <c r="AG307" i="30"/>
  <c r="AF307" i="30"/>
  <c r="AE307" i="30"/>
  <c r="AD307" i="30"/>
  <c r="AC307" i="30"/>
  <c r="AB307" i="30"/>
  <c r="AA307" i="30"/>
  <c r="Y307" i="30"/>
  <c r="X307" i="30"/>
  <c r="U307" i="30"/>
  <c r="AG306" i="30"/>
  <c r="AF306" i="30"/>
  <c r="AE306" i="30"/>
  <c r="AD306" i="30"/>
  <c r="AC306" i="30"/>
  <c r="AB306" i="30"/>
  <c r="AA306" i="30"/>
  <c r="Y306" i="30"/>
  <c r="X306" i="30"/>
  <c r="U306" i="30"/>
  <c r="AG305" i="30"/>
  <c r="AF305" i="30"/>
  <c r="AE305" i="30"/>
  <c r="AD305" i="30"/>
  <c r="AC305" i="30"/>
  <c r="AB305" i="30"/>
  <c r="AA305" i="30"/>
  <c r="Y305" i="30"/>
  <c r="X305" i="30"/>
  <c r="U305" i="30"/>
  <c r="AG304" i="30"/>
  <c r="AF304" i="30"/>
  <c r="AE304" i="30"/>
  <c r="AD304" i="30"/>
  <c r="AC304" i="30"/>
  <c r="AB304" i="30"/>
  <c r="AA304" i="30"/>
  <c r="Y304" i="30"/>
  <c r="X304" i="30"/>
  <c r="U304" i="30"/>
  <c r="AG303" i="30"/>
  <c r="AF303" i="30"/>
  <c r="AE303" i="30"/>
  <c r="AD303" i="30"/>
  <c r="AC303" i="30"/>
  <c r="AB303" i="30"/>
  <c r="AA303" i="30"/>
  <c r="Y303" i="30"/>
  <c r="X303" i="30"/>
  <c r="U303" i="30"/>
  <c r="AG302" i="30"/>
  <c r="AF302" i="30"/>
  <c r="AE302" i="30"/>
  <c r="AD302" i="30"/>
  <c r="AC302" i="30"/>
  <c r="AB302" i="30"/>
  <c r="AA302" i="30"/>
  <c r="Y302" i="30"/>
  <c r="X302" i="30"/>
  <c r="U302" i="30"/>
  <c r="AG301" i="30"/>
  <c r="AF301" i="30"/>
  <c r="AE301" i="30"/>
  <c r="AD301" i="30"/>
  <c r="AC301" i="30"/>
  <c r="AB301" i="30"/>
  <c r="AA301" i="30"/>
  <c r="Y301" i="30"/>
  <c r="X301" i="30"/>
  <c r="U301" i="30"/>
  <c r="AG300" i="30"/>
  <c r="AF300" i="30"/>
  <c r="AE300" i="30"/>
  <c r="AD300" i="30"/>
  <c r="AC300" i="30"/>
  <c r="AB300" i="30"/>
  <c r="AA300" i="30"/>
  <c r="Y300" i="30"/>
  <c r="X300" i="30"/>
  <c r="U300" i="30"/>
  <c r="AG299" i="30"/>
  <c r="AF299" i="30"/>
  <c r="AE299" i="30"/>
  <c r="AD299" i="30"/>
  <c r="AC299" i="30"/>
  <c r="AB299" i="30"/>
  <c r="AA299" i="30"/>
  <c r="Y299" i="30"/>
  <c r="X299" i="30"/>
  <c r="U299" i="30"/>
  <c r="AG298" i="30"/>
  <c r="AF298" i="30"/>
  <c r="AE298" i="30"/>
  <c r="AD298" i="30"/>
  <c r="AC298" i="30"/>
  <c r="AB298" i="30"/>
  <c r="AA298" i="30"/>
  <c r="Y298" i="30"/>
  <c r="X298" i="30"/>
  <c r="U298" i="30"/>
  <c r="AG297" i="30"/>
  <c r="AF297" i="30"/>
  <c r="AE297" i="30"/>
  <c r="AD297" i="30"/>
  <c r="AC297" i="30"/>
  <c r="AB297" i="30"/>
  <c r="AA297" i="30"/>
  <c r="Y297" i="30"/>
  <c r="X297" i="30"/>
  <c r="U297" i="30"/>
  <c r="AG296" i="30"/>
  <c r="AF296" i="30"/>
  <c r="AE296" i="30"/>
  <c r="AD296" i="30"/>
  <c r="AC296" i="30"/>
  <c r="AB296" i="30"/>
  <c r="AA296" i="30"/>
  <c r="Y296" i="30"/>
  <c r="X296" i="30"/>
  <c r="U296" i="30"/>
  <c r="AG295" i="30"/>
  <c r="AF295" i="30"/>
  <c r="AE295" i="30"/>
  <c r="AD295" i="30"/>
  <c r="AC295" i="30"/>
  <c r="AB295" i="30"/>
  <c r="AA295" i="30"/>
  <c r="Y295" i="30"/>
  <c r="X295" i="30"/>
  <c r="U295" i="30"/>
  <c r="AG294" i="30"/>
  <c r="AF294" i="30"/>
  <c r="AE294" i="30"/>
  <c r="AD294" i="30"/>
  <c r="AC294" i="30"/>
  <c r="AB294" i="30"/>
  <c r="AA294" i="30"/>
  <c r="Y294" i="30"/>
  <c r="X294" i="30"/>
  <c r="U294" i="30"/>
  <c r="AG293" i="30"/>
  <c r="AF293" i="30"/>
  <c r="AE293" i="30"/>
  <c r="AD293" i="30"/>
  <c r="AC293" i="30"/>
  <c r="AB293" i="30"/>
  <c r="AA293" i="30"/>
  <c r="Y293" i="30"/>
  <c r="X293" i="30"/>
  <c r="U293" i="30"/>
  <c r="AG292" i="30"/>
  <c r="AF292" i="30"/>
  <c r="AE292" i="30"/>
  <c r="AD292" i="30"/>
  <c r="AC292" i="30"/>
  <c r="AB292" i="30"/>
  <c r="AA292" i="30"/>
  <c r="Y292" i="30"/>
  <c r="X292" i="30"/>
  <c r="U292" i="30"/>
  <c r="AG291" i="30"/>
  <c r="AF291" i="30"/>
  <c r="AE291" i="30"/>
  <c r="AD291" i="30"/>
  <c r="AC291" i="30"/>
  <c r="AB291" i="30"/>
  <c r="AA291" i="30"/>
  <c r="Y291" i="30"/>
  <c r="X291" i="30"/>
  <c r="U291" i="30"/>
  <c r="AG290" i="30"/>
  <c r="AF290" i="30"/>
  <c r="AE290" i="30"/>
  <c r="AD290" i="30"/>
  <c r="AC290" i="30"/>
  <c r="AB290" i="30"/>
  <c r="AA290" i="30"/>
  <c r="Y290" i="30"/>
  <c r="X290" i="30"/>
  <c r="U290" i="30"/>
  <c r="AG289" i="30"/>
  <c r="AF289" i="30"/>
  <c r="AE289" i="30"/>
  <c r="AD289" i="30"/>
  <c r="AC289" i="30"/>
  <c r="AB289" i="30"/>
  <c r="AA289" i="30"/>
  <c r="Y289" i="30"/>
  <c r="X289" i="30"/>
  <c r="U289" i="30"/>
  <c r="AG288" i="30"/>
  <c r="AF288" i="30"/>
  <c r="AE288" i="30"/>
  <c r="AD288" i="30"/>
  <c r="AC288" i="30"/>
  <c r="AB288" i="30"/>
  <c r="AA288" i="30"/>
  <c r="Y288" i="30"/>
  <c r="X288" i="30"/>
  <c r="U288" i="30"/>
  <c r="AG287" i="30"/>
  <c r="AF287" i="30"/>
  <c r="AE287" i="30"/>
  <c r="AD287" i="30"/>
  <c r="AC287" i="30"/>
  <c r="AB287" i="30"/>
  <c r="AA287" i="30"/>
  <c r="Y287" i="30"/>
  <c r="X287" i="30"/>
  <c r="U287" i="30"/>
  <c r="AG286" i="30"/>
  <c r="AF286" i="30"/>
  <c r="AE286" i="30"/>
  <c r="AD286" i="30"/>
  <c r="AC286" i="30"/>
  <c r="AB286" i="30"/>
  <c r="AA286" i="30"/>
  <c r="Y286" i="30"/>
  <c r="X286" i="30"/>
  <c r="U286" i="30"/>
  <c r="AG285" i="30"/>
  <c r="AF285" i="30"/>
  <c r="AE285" i="30"/>
  <c r="AD285" i="30"/>
  <c r="AC285" i="30"/>
  <c r="AB285" i="30"/>
  <c r="AA285" i="30"/>
  <c r="Y285" i="30"/>
  <c r="X285" i="30"/>
  <c r="U285" i="30"/>
  <c r="AG284" i="30"/>
  <c r="AF284" i="30"/>
  <c r="AE284" i="30"/>
  <c r="AD284" i="30"/>
  <c r="AC284" i="30"/>
  <c r="AB284" i="30"/>
  <c r="AA284" i="30"/>
  <c r="Y284" i="30"/>
  <c r="X284" i="30"/>
  <c r="U284" i="30"/>
  <c r="AG283" i="30"/>
  <c r="AF283" i="30"/>
  <c r="AE283" i="30"/>
  <c r="AD283" i="30"/>
  <c r="AC283" i="30"/>
  <c r="AB283" i="30"/>
  <c r="AA283" i="30"/>
  <c r="Y283" i="30"/>
  <c r="X283" i="30"/>
  <c r="U283" i="30"/>
  <c r="AG282" i="30"/>
  <c r="AF282" i="30"/>
  <c r="AE282" i="30"/>
  <c r="AD282" i="30"/>
  <c r="AC282" i="30"/>
  <c r="AB282" i="30"/>
  <c r="AA282" i="30"/>
  <c r="Y282" i="30"/>
  <c r="X282" i="30"/>
  <c r="U282" i="30"/>
  <c r="AG281" i="30"/>
  <c r="AF281" i="30"/>
  <c r="AE281" i="30"/>
  <c r="AD281" i="30"/>
  <c r="AC281" i="30"/>
  <c r="AB281" i="30"/>
  <c r="AA281" i="30"/>
  <c r="Y281" i="30"/>
  <c r="X281" i="30"/>
  <c r="U281" i="30"/>
  <c r="AG280" i="30"/>
  <c r="AF280" i="30"/>
  <c r="AE280" i="30"/>
  <c r="AD280" i="30"/>
  <c r="AC280" i="30"/>
  <c r="AB280" i="30"/>
  <c r="AA280" i="30"/>
  <c r="Y280" i="30"/>
  <c r="X280" i="30"/>
  <c r="U280" i="30"/>
  <c r="AG279" i="30"/>
  <c r="AF279" i="30"/>
  <c r="AE279" i="30"/>
  <c r="AD279" i="30"/>
  <c r="AC279" i="30"/>
  <c r="AB279" i="30"/>
  <c r="AA279" i="30"/>
  <c r="Y279" i="30"/>
  <c r="X279" i="30"/>
  <c r="U279" i="30"/>
  <c r="AG278" i="30"/>
  <c r="AF278" i="30"/>
  <c r="AE278" i="30"/>
  <c r="AD278" i="30"/>
  <c r="AC278" i="30"/>
  <c r="AB278" i="30"/>
  <c r="AA278" i="30"/>
  <c r="Y278" i="30"/>
  <c r="X278" i="30"/>
  <c r="U278" i="30"/>
  <c r="AG277" i="30"/>
  <c r="AF277" i="30"/>
  <c r="AE277" i="30"/>
  <c r="AD277" i="30"/>
  <c r="AC277" i="30"/>
  <c r="AB277" i="30"/>
  <c r="AA277" i="30"/>
  <c r="Y277" i="30"/>
  <c r="X277" i="30"/>
  <c r="U277" i="30"/>
  <c r="AG276" i="30"/>
  <c r="AF276" i="30"/>
  <c r="AE276" i="30"/>
  <c r="AD276" i="30"/>
  <c r="AC276" i="30"/>
  <c r="AB276" i="30"/>
  <c r="AA276" i="30"/>
  <c r="Y276" i="30"/>
  <c r="X276" i="30"/>
  <c r="U276" i="30"/>
  <c r="AG275" i="30"/>
  <c r="AF275" i="30"/>
  <c r="AE275" i="30"/>
  <c r="AD275" i="30"/>
  <c r="AC275" i="30"/>
  <c r="AB275" i="30"/>
  <c r="AA275" i="30"/>
  <c r="Y275" i="30"/>
  <c r="X275" i="30"/>
  <c r="U275" i="30"/>
  <c r="AG274" i="30"/>
  <c r="AF274" i="30"/>
  <c r="AE274" i="30"/>
  <c r="AD274" i="30"/>
  <c r="AC274" i="30"/>
  <c r="AB274" i="30"/>
  <c r="AA274" i="30"/>
  <c r="Y274" i="30"/>
  <c r="X274" i="30"/>
  <c r="U274" i="30"/>
  <c r="AG273" i="30"/>
  <c r="AF273" i="30"/>
  <c r="AE273" i="30"/>
  <c r="AD273" i="30"/>
  <c r="AC273" i="30"/>
  <c r="AB273" i="30"/>
  <c r="AA273" i="30"/>
  <c r="Y273" i="30"/>
  <c r="X273" i="30"/>
  <c r="U273" i="30"/>
  <c r="AG272" i="30"/>
  <c r="AF272" i="30"/>
  <c r="AE272" i="30"/>
  <c r="AD272" i="30"/>
  <c r="AC272" i="30"/>
  <c r="AB272" i="30"/>
  <c r="AA272" i="30"/>
  <c r="Y272" i="30"/>
  <c r="X272" i="30"/>
  <c r="U272" i="30"/>
  <c r="AG271" i="30"/>
  <c r="AF271" i="30"/>
  <c r="AE271" i="30"/>
  <c r="AD271" i="30"/>
  <c r="AC271" i="30"/>
  <c r="AB271" i="30"/>
  <c r="AA271" i="30"/>
  <c r="Y271" i="30"/>
  <c r="X271" i="30"/>
  <c r="U271" i="30"/>
  <c r="AG270" i="30"/>
  <c r="AF270" i="30"/>
  <c r="AE270" i="30"/>
  <c r="AD270" i="30"/>
  <c r="AC270" i="30"/>
  <c r="AB270" i="30"/>
  <c r="AA270" i="30"/>
  <c r="Y270" i="30"/>
  <c r="X270" i="30"/>
  <c r="U270" i="30"/>
  <c r="AG269" i="30"/>
  <c r="AF269" i="30"/>
  <c r="AE269" i="30"/>
  <c r="AD269" i="30"/>
  <c r="AC269" i="30"/>
  <c r="AB269" i="30"/>
  <c r="AA269" i="30"/>
  <c r="Y269" i="30"/>
  <c r="X269" i="30"/>
  <c r="U269" i="30"/>
  <c r="AG268" i="30"/>
  <c r="AF268" i="30"/>
  <c r="AE268" i="30"/>
  <c r="AD268" i="30"/>
  <c r="AC268" i="30"/>
  <c r="AB268" i="30"/>
  <c r="AA268" i="30"/>
  <c r="Y268" i="30"/>
  <c r="X268" i="30"/>
  <c r="U268" i="30"/>
  <c r="AG267" i="30"/>
  <c r="AF267" i="30"/>
  <c r="AE267" i="30"/>
  <c r="AD267" i="30"/>
  <c r="AC267" i="30"/>
  <c r="AB267" i="30"/>
  <c r="AA267" i="30"/>
  <c r="Y267" i="30"/>
  <c r="X267" i="30"/>
  <c r="U267" i="30"/>
  <c r="AG266" i="30"/>
  <c r="AF266" i="30"/>
  <c r="AE266" i="30"/>
  <c r="AD266" i="30"/>
  <c r="AC266" i="30"/>
  <c r="AB266" i="30"/>
  <c r="AA266" i="30"/>
  <c r="Y266" i="30"/>
  <c r="X266" i="30"/>
  <c r="U266" i="30"/>
  <c r="AG265" i="30"/>
  <c r="AF265" i="30"/>
  <c r="AE265" i="30"/>
  <c r="AD265" i="30"/>
  <c r="AC265" i="30"/>
  <c r="AB265" i="30"/>
  <c r="AA265" i="30"/>
  <c r="Y265" i="30"/>
  <c r="X265" i="30"/>
  <c r="U265" i="30"/>
  <c r="AG264" i="30"/>
  <c r="AF264" i="30"/>
  <c r="AE264" i="30"/>
  <c r="AD264" i="30"/>
  <c r="AC264" i="30"/>
  <c r="AB264" i="30"/>
  <c r="AA264" i="30"/>
  <c r="Y264" i="30"/>
  <c r="X264" i="30"/>
  <c r="U264" i="30"/>
  <c r="AG263" i="30"/>
  <c r="AF263" i="30"/>
  <c r="AE263" i="30"/>
  <c r="AD263" i="30"/>
  <c r="AC263" i="30"/>
  <c r="AB263" i="30"/>
  <c r="AA263" i="30"/>
  <c r="Y263" i="30"/>
  <c r="X263" i="30"/>
  <c r="U263" i="30"/>
  <c r="AG262" i="30"/>
  <c r="AF262" i="30"/>
  <c r="AE262" i="30"/>
  <c r="AD262" i="30"/>
  <c r="AC262" i="30"/>
  <c r="AB262" i="30"/>
  <c r="AA262" i="30"/>
  <c r="Y262" i="30"/>
  <c r="X262" i="30"/>
  <c r="U262" i="30"/>
  <c r="AG261" i="30"/>
  <c r="AF261" i="30"/>
  <c r="AE261" i="30"/>
  <c r="AD261" i="30"/>
  <c r="AC261" i="30"/>
  <c r="AB261" i="30"/>
  <c r="AA261" i="30"/>
  <c r="Y261" i="30"/>
  <c r="X261" i="30"/>
  <c r="U261" i="30"/>
  <c r="AG260" i="30"/>
  <c r="AF260" i="30"/>
  <c r="AE260" i="30"/>
  <c r="AD260" i="30"/>
  <c r="AC260" i="30"/>
  <c r="AB260" i="30"/>
  <c r="AA260" i="30"/>
  <c r="Y260" i="30"/>
  <c r="X260" i="30"/>
  <c r="U260" i="30"/>
  <c r="AG259" i="30"/>
  <c r="AF259" i="30"/>
  <c r="AE259" i="30"/>
  <c r="AD259" i="30"/>
  <c r="AC259" i="30"/>
  <c r="AB259" i="30"/>
  <c r="AA259" i="30"/>
  <c r="Y259" i="30"/>
  <c r="X259" i="30"/>
  <c r="U259" i="30"/>
  <c r="AG258" i="30"/>
  <c r="AF258" i="30"/>
  <c r="AE258" i="30"/>
  <c r="AD258" i="30"/>
  <c r="AC258" i="30"/>
  <c r="AB258" i="30"/>
  <c r="AA258" i="30"/>
  <c r="Y258" i="30"/>
  <c r="X258" i="30"/>
  <c r="U258" i="30"/>
  <c r="AG257" i="30"/>
  <c r="AF257" i="30"/>
  <c r="AE257" i="30"/>
  <c r="AD257" i="30"/>
  <c r="AC257" i="30"/>
  <c r="AB257" i="30"/>
  <c r="AA257" i="30"/>
  <c r="Y257" i="30"/>
  <c r="X257" i="30"/>
  <c r="U257" i="30"/>
  <c r="AG256" i="30"/>
  <c r="AF256" i="30"/>
  <c r="AE256" i="30"/>
  <c r="AD256" i="30"/>
  <c r="AC256" i="30"/>
  <c r="AB256" i="30"/>
  <c r="AA256" i="30"/>
  <c r="Y256" i="30"/>
  <c r="X256" i="30"/>
  <c r="U256" i="30"/>
  <c r="AG255" i="30"/>
  <c r="AF255" i="30"/>
  <c r="AE255" i="30"/>
  <c r="AD255" i="30"/>
  <c r="AC255" i="30"/>
  <c r="AB255" i="30"/>
  <c r="AA255" i="30"/>
  <c r="Y255" i="30"/>
  <c r="X255" i="30"/>
  <c r="U255" i="30"/>
  <c r="AG254" i="30"/>
  <c r="AF254" i="30"/>
  <c r="AE254" i="30"/>
  <c r="AD254" i="30"/>
  <c r="AC254" i="30"/>
  <c r="AB254" i="30"/>
  <c r="AA254" i="30"/>
  <c r="Y254" i="30"/>
  <c r="X254" i="30"/>
  <c r="U254" i="30"/>
  <c r="AG253" i="30"/>
  <c r="AF253" i="30"/>
  <c r="AE253" i="30"/>
  <c r="AD253" i="30"/>
  <c r="AC253" i="30"/>
  <c r="AB253" i="30"/>
  <c r="AA253" i="30"/>
  <c r="Y253" i="30"/>
  <c r="X253" i="30"/>
  <c r="U253" i="30"/>
  <c r="AG252" i="30"/>
  <c r="AF252" i="30"/>
  <c r="AE252" i="30"/>
  <c r="AD252" i="30"/>
  <c r="AC252" i="30"/>
  <c r="AB252" i="30"/>
  <c r="AA252" i="30"/>
  <c r="Y252" i="30"/>
  <c r="X252" i="30"/>
  <c r="U252" i="30"/>
  <c r="AG251" i="30"/>
  <c r="AF251" i="30"/>
  <c r="AE251" i="30"/>
  <c r="AD251" i="30"/>
  <c r="AC251" i="30"/>
  <c r="AB251" i="30"/>
  <c r="AA251" i="30"/>
  <c r="Y251" i="30"/>
  <c r="X251" i="30"/>
  <c r="U251" i="30"/>
  <c r="AG250" i="30"/>
  <c r="AF250" i="30"/>
  <c r="AE250" i="30"/>
  <c r="AD250" i="30"/>
  <c r="AC250" i="30"/>
  <c r="AB250" i="30"/>
  <c r="AA250" i="30"/>
  <c r="Y250" i="30"/>
  <c r="X250" i="30"/>
  <c r="U250" i="30"/>
  <c r="AG249" i="30"/>
  <c r="AF249" i="30"/>
  <c r="AE249" i="30"/>
  <c r="AD249" i="30"/>
  <c r="AC249" i="30"/>
  <c r="AB249" i="30"/>
  <c r="AA249" i="30"/>
  <c r="Y249" i="30"/>
  <c r="X249" i="30"/>
  <c r="U249" i="30"/>
  <c r="AG248" i="30"/>
  <c r="AF248" i="30"/>
  <c r="AE248" i="30"/>
  <c r="AD248" i="30"/>
  <c r="AC248" i="30"/>
  <c r="AB248" i="30"/>
  <c r="AA248" i="30"/>
  <c r="Y248" i="30"/>
  <c r="X248" i="30"/>
  <c r="U248" i="30"/>
  <c r="AG247" i="30"/>
  <c r="AF247" i="30"/>
  <c r="AE247" i="30"/>
  <c r="AD247" i="30"/>
  <c r="AC247" i="30"/>
  <c r="AB247" i="30"/>
  <c r="AA247" i="30"/>
  <c r="Y247" i="30"/>
  <c r="X247" i="30"/>
  <c r="U247" i="30"/>
  <c r="AG246" i="30"/>
  <c r="AF246" i="30"/>
  <c r="AE246" i="30"/>
  <c r="AD246" i="30"/>
  <c r="AC246" i="30"/>
  <c r="AB246" i="30"/>
  <c r="AA246" i="30"/>
  <c r="Y246" i="30"/>
  <c r="X246" i="30"/>
  <c r="U246" i="30"/>
  <c r="AG245" i="30"/>
  <c r="AF245" i="30"/>
  <c r="AE245" i="30"/>
  <c r="AD245" i="30"/>
  <c r="AC245" i="30"/>
  <c r="AB245" i="30"/>
  <c r="AA245" i="30"/>
  <c r="Y245" i="30"/>
  <c r="X245" i="30"/>
  <c r="U245" i="30"/>
  <c r="AG244" i="30"/>
  <c r="AF244" i="30"/>
  <c r="AE244" i="30"/>
  <c r="AD244" i="30"/>
  <c r="AC244" i="30"/>
  <c r="AB244" i="30"/>
  <c r="AA244" i="30"/>
  <c r="Y244" i="30"/>
  <c r="X244" i="30"/>
  <c r="U244" i="30"/>
  <c r="AG243" i="30"/>
  <c r="AF243" i="30"/>
  <c r="AE243" i="30"/>
  <c r="AD243" i="30"/>
  <c r="AC243" i="30"/>
  <c r="AB243" i="30"/>
  <c r="AA243" i="30"/>
  <c r="Y243" i="30"/>
  <c r="X243" i="30"/>
  <c r="U243" i="30"/>
  <c r="AG242" i="30"/>
  <c r="AF242" i="30"/>
  <c r="AE242" i="30"/>
  <c r="AD242" i="30"/>
  <c r="AC242" i="30"/>
  <c r="AB242" i="30"/>
  <c r="AA242" i="30"/>
  <c r="Y242" i="30"/>
  <c r="X242" i="30"/>
  <c r="U242" i="30"/>
  <c r="AG241" i="30"/>
  <c r="AF241" i="30"/>
  <c r="AE241" i="30"/>
  <c r="AD241" i="30"/>
  <c r="AC241" i="30"/>
  <c r="AB241" i="30"/>
  <c r="AA241" i="30"/>
  <c r="Y241" i="30"/>
  <c r="X241" i="30"/>
  <c r="U241" i="30"/>
  <c r="AG240" i="30"/>
  <c r="AF240" i="30"/>
  <c r="AE240" i="30"/>
  <c r="AD240" i="30"/>
  <c r="AC240" i="30"/>
  <c r="AB240" i="30"/>
  <c r="AA240" i="30"/>
  <c r="Y240" i="30"/>
  <c r="X240" i="30"/>
  <c r="U240" i="30"/>
  <c r="AG239" i="30"/>
  <c r="AF239" i="30"/>
  <c r="AE239" i="30"/>
  <c r="AD239" i="30"/>
  <c r="AC239" i="30"/>
  <c r="AB239" i="30"/>
  <c r="AA239" i="30"/>
  <c r="Y239" i="30"/>
  <c r="X239" i="30"/>
  <c r="U239" i="30"/>
  <c r="AG238" i="30"/>
  <c r="AF238" i="30"/>
  <c r="AE238" i="30"/>
  <c r="AD238" i="30"/>
  <c r="AC238" i="30"/>
  <c r="AB238" i="30"/>
  <c r="AA238" i="30"/>
  <c r="Y238" i="30"/>
  <c r="X238" i="30"/>
  <c r="U238" i="30"/>
  <c r="AG237" i="30"/>
  <c r="AF237" i="30"/>
  <c r="AE237" i="30"/>
  <c r="AD237" i="30"/>
  <c r="AC237" i="30"/>
  <c r="AB237" i="30"/>
  <c r="AA237" i="30"/>
  <c r="Y237" i="30"/>
  <c r="X237" i="30"/>
  <c r="U237" i="30"/>
  <c r="AG236" i="30"/>
  <c r="AF236" i="30"/>
  <c r="AE236" i="30"/>
  <c r="AD236" i="30"/>
  <c r="AC236" i="30"/>
  <c r="AB236" i="30"/>
  <c r="AA236" i="30"/>
  <c r="Y236" i="30"/>
  <c r="X236" i="30"/>
  <c r="U236" i="30"/>
  <c r="AG235" i="30"/>
  <c r="AF235" i="30"/>
  <c r="AE235" i="30"/>
  <c r="AD235" i="30"/>
  <c r="AC235" i="30"/>
  <c r="AB235" i="30"/>
  <c r="AA235" i="30"/>
  <c r="Y235" i="30"/>
  <c r="X235" i="30"/>
  <c r="U235" i="30"/>
  <c r="AG234" i="30"/>
  <c r="AF234" i="30"/>
  <c r="AE234" i="30"/>
  <c r="AD234" i="30"/>
  <c r="AC234" i="30"/>
  <c r="AB234" i="30"/>
  <c r="AA234" i="30"/>
  <c r="Y234" i="30"/>
  <c r="X234" i="30"/>
  <c r="U234" i="30"/>
  <c r="AG233" i="30"/>
  <c r="AF233" i="30"/>
  <c r="AE233" i="30"/>
  <c r="AD233" i="30"/>
  <c r="AC233" i="30"/>
  <c r="AB233" i="30"/>
  <c r="AA233" i="30"/>
  <c r="Y233" i="30"/>
  <c r="X233" i="30"/>
  <c r="U233" i="30"/>
  <c r="AG232" i="30"/>
  <c r="AF232" i="30"/>
  <c r="AE232" i="30"/>
  <c r="AD232" i="30"/>
  <c r="AC232" i="30"/>
  <c r="AB232" i="30"/>
  <c r="AA232" i="30"/>
  <c r="Y232" i="30"/>
  <c r="X232" i="30"/>
  <c r="U232" i="30"/>
  <c r="AG231" i="30"/>
  <c r="AF231" i="30"/>
  <c r="AE231" i="30"/>
  <c r="AD231" i="30"/>
  <c r="AC231" i="30"/>
  <c r="AB231" i="30"/>
  <c r="AA231" i="30"/>
  <c r="Y231" i="30"/>
  <c r="X231" i="30"/>
  <c r="U231" i="30"/>
  <c r="AG230" i="30"/>
  <c r="AF230" i="30"/>
  <c r="AE230" i="30"/>
  <c r="AD230" i="30"/>
  <c r="AC230" i="30"/>
  <c r="AB230" i="30"/>
  <c r="AA230" i="30"/>
  <c r="Y230" i="30"/>
  <c r="X230" i="30"/>
  <c r="U230" i="30"/>
  <c r="AG229" i="30"/>
  <c r="AF229" i="30"/>
  <c r="AE229" i="30"/>
  <c r="AD229" i="30"/>
  <c r="AC229" i="30"/>
  <c r="AB229" i="30"/>
  <c r="AA229" i="30"/>
  <c r="Y229" i="30"/>
  <c r="X229" i="30"/>
  <c r="U229" i="30"/>
  <c r="AG228" i="30"/>
  <c r="AF228" i="30"/>
  <c r="AE228" i="30"/>
  <c r="AD228" i="30"/>
  <c r="AC228" i="30"/>
  <c r="AB228" i="30"/>
  <c r="AA228" i="30"/>
  <c r="Y228" i="30"/>
  <c r="X228" i="30"/>
  <c r="U228" i="30"/>
  <c r="AG227" i="30"/>
  <c r="AF227" i="30"/>
  <c r="AE227" i="30"/>
  <c r="AD227" i="30"/>
  <c r="AC227" i="30"/>
  <c r="AB227" i="30"/>
  <c r="AA227" i="30"/>
  <c r="Y227" i="30"/>
  <c r="X227" i="30"/>
  <c r="U227" i="30"/>
  <c r="AG226" i="30"/>
  <c r="AF226" i="30"/>
  <c r="AE226" i="30"/>
  <c r="AD226" i="30"/>
  <c r="AC226" i="30"/>
  <c r="AB226" i="30"/>
  <c r="AA226" i="30"/>
  <c r="Y226" i="30"/>
  <c r="X226" i="30"/>
  <c r="U226" i="30"/>
  <c r="AG225" i="30"/>
  <c r="AF225" i="30"/>
  <c r="AE225" i="30"/>
  <c r="AD225" i="30"/>
  <c r="AC225" i="30"/>
  <c r="AB225" i="30"/>
  <c r="AA225" i="30"/>
  <c r="Y225" i="30"/>
  <c r="X225" i="30"/>
  <c r="U225" i="30"/>
  <c r="AG224" i="30"/>
  <c r="AF224" i="30"/>
  <c r="AE224" i="30"/>
  <c r="AD224" i="30"/>
  <c r="AC224" i="30"/>
  <c r="AB224" i="30"/>
  <c r="AA224" i="30"/>
  <c r="Y224" i="30"/>
  <c r="X224" i="30"/>
  <c r="U224" i="30"/>
  <c r="AG223" i="30"/>
  <c r="AF223" i="30"/>
  <c r="AE223" i="30"/>
  <c r="AD223" i="30"/>
  <c r="AC223" i="30"/>
  <c r="AB223" i="30"/>
  <c r="AA223" i="30"/>
  <c r="Y223" i="30"/>
  <c r="X223" i="30"/>
  <c r="U223" i="30"/>
  <c r="AG222" i="30"/>
  <c r="AF222" i="30"/>
  <c r="AE222" i="30"/>
  <c r="AD222" i="30"/>
  <c r="AC222" i="30"/>
  <c r="AB222" i="30"/>
  <c r="AA222" i="30"/>
  <c r="Y222" i="30"/>
  <c r="X222" i="30"/>
  <c r="U222" i="30"/>
  <c r="AG221" i="30"/>
  <c r="AF221" i="30"/>
  <c r="AE221" i="30"/>
  <c r="AD221" i="30"/>
  <c r="AC221" i="30"/>
  <c r="AB221" i="30"/>
  <c r="AA221" i="30"/>
  <c r="Y221" i="30"/>
  <c r="X221" i="30"/>
  <c r="U221" i="30"/>
  <c r="AG220" i="30"/>
  <c r="AF220" i="30"/>
  <c r="AE220" i="30"/>
  <c r="AD220" i="30"/>
  <c r="AC220" i="30"/>
  <c r="AB220" i="30"/>
  <c r="AA220" i="30"/>
  <c r="Y220" i="30"/>
  <c r="X220" i="30"/>
  <c r="U220" i="30"/>
  <c r="AG219" i="30"/>
  <c r="AF219" i="30"/>
  <c r="AE219" i="30"/>
  <c r="AD219" i="30"/>
  <c r="AC219" i="30"/>
  <c r="AB219" i="30"/>
  <c r="AA219" i="30"/>
  <c r="Y219" i="30"/>
  <c r="X219" i="30"/>
  <c r="U219" i="30"/>
  <c r="AG218" i="30"/>
  <c r="AF218" i="30"/>
  <c r="AE218" i="30"/>
  <c r="AD218" i="30"/>
  <c r="AC218" i="30"/>
  <c r="AB218" i="30"/>
  <c r="AA218" i="30"/>
  <c r="Y218" i="30"/>
  <c r="X218" i="30"/>
  <c r="U218" i="30"/>
  <c r="AG217" i="30"/>
  <c r="AF217" i="30"/>
  <c r="AE217" i="30"/>
  <c r="AD217" i="30"/>
  <c r="AC217" i="30"/>
  <c r="AB217" i="30"/>
  <c r="AA217" i="30"/>
  <c r="Y217" i="30"/>
  <c r="X217" i="30"/>
  <c r="U217" i="30"/>
  <c r="AG216" i="30"/>
  <c r="AF216" i="30"/>
  <c r="AE216" i="30"/>
  <c r="AD216" i="30"/>
  <c r="AC216" i="30"/>
  <c r="AB216" i="30"/>
  <c r="AA216" i="30"/>
  <c r="Y216" i="30"/>
  <c r="X216" i="30"/>
  <c r="U216" i="30"/>
  <c r="AG215" i="30"/>
  <c r="AF215" i="30"/>
  <c r="AE215" i="30"/>
  <c r="AD215" i="30"/>
  <c r="AC215" i="30"/>
  <c r="AB215" i="30"/>
  <c r="AA215" i="30"/>
  <c r="Y215" i="30"/>
  <c r="X215" i="30"/>
  <c r="U215" i="30"/>
  <c r="AG214" i="30"/>
  <c r="AF214" i="30"/>
  <c r="AE214" i="30"/>
  <c r="AD214" i="30"/>
  <c r="AC214" i="30"/>
  <c r="AB214" i="30"/>
  <c r="AA214" i="30"/>
  <c r="Y214" i="30"/>
  <c r="X214" i="30"/>
  <c r="U214" i="30"/>
  <c r="AG213" i="30"/>
  <c r="AF213" i="30"/>
  <c r="AE213" i="30"/>
  <c r="AD213" i="30"/>
  <c r="AC213" i="30"/>
  <c r="AB213" i="30"/>
  <c r="AA213" i="30"/>
  <c r="Y213" i="30"/>
  <c r="X213" i="30"/>
  <c r="U213" i="30"/>
  <c r="AG212" i="30"/>
  <c r="AF212" i="30"/>
  <c r="AE212" i="30"/>
  <c r="AD212" i="30"/>
  <c r="AC212" i="30"/>
  <c r="AB212" i="30"/>
  <c r="AA212" i="30"/>
  <c r="Y212" i="30"/>
  <c r="X212" i="30"/>
  <c r="U212" i="30"/>
  <c r="AG211" i="30"/>
  <c r="AF211" i="30"/>
  <c r="AE211" i="30"/>
  <c r="AD211" i="30"/>
  <c r="AC211" i="30"/>
  <c r="AB211" i="30"/>
  <c r="AA211" i="30"/>
  <c r="Y211" i="30"/>
  <c r="X211" i="30"/>
  <c r="U211" i="30"/>
  <c r="AG210" i="30"/>
  <c r="AF210" i="30"/>
  <c r="AE210" i="30"/>
  <c r="AD210" i="30"/>
  <c r="AC210" i="30"/>
  <c r="AB210" i="30"/>
  <c r="AA210" i="30"/>
  <c r="Y210" i="30"/>
  <c r="X210" i="30"/>
  <c r="U210" i="30"/>
  <c r="AG209" i="30"/>
  <c r="AF209" i="30"/>
  <c r="AE209" i="30"/>
  <c r="AD209" i="30"/>
  <c r="AC209" i="30"/>
  <c r="AB209" i="30"/>
  <c r="AA209" i="30"/>
  <c r="Y209" i="30"/>
  <c r="X209" i="30"/>
  <c r="U209" i="30"/>
  <c r="AG208" i="30"/>
  <c r="AF208" i="30"/>
  <c r="AE208" i="30"/>
  <c r="AD208" i="30"/>
  <c r="AC208" i="30"/>
  <c r="AB208" i="30"/>
  <c r="AA208" i="30"/>
  <c r="Y208" i="30"/>
  <c r="X208" i="30"/>
  <c r="U208" i="30"/>
  <c r="AG207" i="30"/>
  <c r="AF207" i="30"/>
  <c r="AE207" i="30"/>
  <c r="AD207" i="30"/>
  <c r="AC207" i="30"/>
  <c r="AB207" i="30"/>
  <c r="AA207" i="30"/>
  <c r="Y207" i="30"/>
  <c r="X207" i="30"/>
  <c r="U207" i="30"/>
  <c r="AG206" i="30"/>
  <c r="AF206" i="30"/>
  <c r="AE206" i="30"/>
  <c r="AD206" i="30"/>
  <c r="AC206" i="30"/>
  <c r="AB206" i="30"/>
  <c r="AA206" i="30"/>
  <c r="Y206" i="30"/>
  <c r="X206" i="30"/>
  <c r="U206" i="30"/>
  <c r="AG205" i="30"/>
  <c r="AF205" i="30"/>
  <c r="AE205" i="30"/>
  <c r="AD205" i="30"/>
  <c r="AC205" i="30"/>
  <c r="AB205" i="30"/>
  <c r="AA205" i="30"/>
  <c r="Y205" i="30"/>
  <c r="X205" i="30"/>
  <c r="U205" i="30"/>
  <c r="AG204" i="30"/>
  <c r="AF204" i="30"/>
  <c r="AE204" i="30"/>
  <c r="AD204" i="30"/>
  <c r="AC204" i="30"/>
  <c r="AB204" i="30"/>
  <c r="AA204" i="30"/>
  <c r="Y204" i="30"/>
  <c r="X204" i="30"/>
  <c r="U204" i="30"/>
  <c r="AG203" i="30"/>
  <c r="AF203" i="30"/>
  <c r="AE203" i="30"/>
  <c r="AD203" i="30"/>
  <c r="AC203" i="30"/>
  <c r="AB203" i="30"/>
  <c r="AA203" i="30"/>
  <c r="Y203" i="30"/>
  <c r="X203" i="30"/>
  <c r="U203" i="30"/>
  <c r="AG202" i="30"/>
  <c r="AF202" i="30"/>
  <c r="AE202" i="30"/>
  <c r="AD202" i="30"/>
  <c r="AC202" i="30"/>
  <c r="AB202" i="30"/>
  <c r="AA202" i="30"/>
  <c r="Y202" i="30"/>
  <c r="X202" i="30"/>
  <c r="U202" i="30"/>
  <c r="AG201" i="30"/>
  <c r="AF201" i="30"/>
  <c r="AE201" i="30"/>
  <c r="AD201" i="30"/>
  <c r="AC201" i="30"/>
  <c r="AB201" i="30"/>
  <c r="AA201" i="30"/>
  <c r="Y201" i="30"/>
  <c r="X201" i="30"/>
  <c r="U201" i="30"/>
  <c r="AG200" i="30"/>
  <c r="AF200" i="30"/>
  <c r="AE200" i="30"/>
  <c r="AD200" i="30"/>
  <c r="AC200" i="30"/>
  <c r="AB200" i="30"/>
  <c r="AA200" i="30"/>
  <c r="Y200" i="30"/>
  <c r="X200" i="30"/>
  <c r="U200" i="30"/>
  <c r="AG199" i="30"/>
  <c r="AF199" i="30"/>
  <c r="AE199" i="30"/>
  <c r="AD199" i="30"/>
  <c r="AC199" i="30"/>
  <c r="AB199" i="30"/>
  <c r="AA199" i="30"/>
  <c r="Y199" i="30"/>
  <c r="X199" i="30"/>
  <c r="U199" i="30"/>
  <c r="AG198" i="30"/>
  <c r="AF198" i="30"/>
  <c r="AE198" i="30"/>
  <c r="AD198" i="30"/>
  <c r="AC198" i="30"/>
  <c r="AB198" i="30"/>
  <c r="AA198" i="30"/>
  <c r="Y198" i="30"/>
  <c r="X198" i="30"/>
  <c r="U198" i="30"/>
  <c r="AG197" i="30"/>
  <c r="AF197" i="30"/>
  <c r="AE197" i="30"/>
  <c r="AD197" i="30"/>
  <c r="AC197" i="30"/>
  <c r="AB197" i="30"/>
  <c r="AA197" i="30"/>
  <c r="Y197" i="30"/>
  <c r="X197" i="30"/>
  <c r="U197" i="30"/>
  <c r="AG196" i="30"/>
  <c r="AF196" i="30"/>
  <c r="AE196" i="30"/>
  <c r="AD196" i="30"/>
  <c r="AC196" i="30"/>
  <c r="AB196" i="30"/>
  <c r="AA196" i="30"/>
  <c r="Y196" i="30"/>
  <c r="X196" i="30"/>
  <c r="U196" i="30"/>
  <c r="AG195" i="30"/>
  <c r="AF195" i="30"/>
  <c r="AE195" i="30"/>
  <c r="AD195" i="30"/>
  <c r="AC195" i="30"/>
  <c r="AB195" i="30"/>
  <c r="AA195" i="30"/>
  <c r="Y195" i="30"/>
  <c r="X195" i="30"/>
  <c r="U195" i="30"/>
  <c r="AG194" i="30"/>
  <c r="AF194" i="30"/>
  <c r="AE194" i="30"/>
  <c r="AD194" i="30"/>
  <c r="AC194" i="30"/>
  <c r="AB194" i="30"/>
  <c r="AA194" i="30"/>
  <c r="Y194" i="30"/>
  <c r="X194" i="30"/>
  <c r="U194" i="30"/>
  <c r="AG193" i="30"/>
  <c r="AF193" i="30"/>
  <c r="AE193" i="30"/>
  <c r="AD193" i="30"/>
  <c r="AC193" i="30"/>
  <c r="AB193" i="30"/>
  <c r="AA193" i="30"/>
  <c r="Y193" i="30"/>
  <c r="X193" i="30"/>
  <c r="U193" i="30"/>
  <c r="AG192" i="30"/>
  <c r="AF192" i="30"/>
  <c r="AE192" i="30"/>
  <c r="AD192" i="30"/>
  <c r="AC192" i="30"/>
  <c r="AB192" i="30"/>
  <c r="AA192" i="30"/>
  <c r="Y192" i="30"/>
  <c r="X192" i="30"/>
  <c r="U192" i="30"/>
  <c r="AG191" i="30"/>
  <c r="AF191" i="30"/>
  <c r="AE191" i="30"/>
  <c r="AD191" i="30"/>
  <c r="AC191" i="30"/>
  <c r="AB191" i="30"/>
  <c r="AA191" i="30"/>
  <c r="Y191" i="30"/>
  <c r="X191" i="30"/>
  <c r="U191" i="30"/>
  <c r="AG190" i="30"/>
  <c r="AF190" i="30"/>
  <c r="AE190" i="30"/>
  <c r="AD190" i="30"/>
  <c r="AC190" i="30"/>
  <c r="AB190" i="30"/>
  <c r="AA190" i="30"/>
  <c r="Y190" i="30"/>
  <c r="X190" i="30"/>
  <c r="U190" i="30"/>
  <c r="AG189" i="30"/>
  <c r="AF189" i="30"/>
  <c r="AE189" i="30"/>
  <c r="AD189" i="30"/>
  <c r="AC189" i="30"/>
  <c r="AB189" i="30"/>
  <c r="AA189" i="30"/>
  <c r="Y189" i="30"/>
  <c r="X189" i="30"/>
  <c r="U189" i="30"/>
  <c r="AG188" i="30"/>
  <c r="AF188" i="30"/>
  <c r="AE188" i="30"/>
  <c r="AD188" i="30"/>
  <c r="AC188" i="30"/>
  <c r="AB188" i="30"/>
  <c r="AA188" i="30"/>
  <c r="Y188" i="30"/>
  <c r="X188" i="30"/>
  <c r="U188" i="30"/>
  <c r="AG187" i="30"/>
  <c r="AF187" i="30"/>
  <c r="AE187" i="30"/>
  <c r="AD187" i="30"/>
  <c r="AC187" i="30"/>
  <c r="AB187" i="30"/>
  <c r="AA187" i="30"/>
  <c r="Y187" i="30"/>
  <c r="X187" i="30"/>
  <c r="U187" i="30"/>
  <c r="AG186" i="30"/>
  <c r="AF186" i="30"/>
  <c r="AE186" i="30"/>
  <c r="AD186" i="30"/>
  <c r="AC186" i="30"/>
  <c r="AB186" i="30"/>
  <c r="AA186" i="30"/>
  <c r="Y186" i="30"/>
  <c r="X186" i="30"/>
  <c r="U186" i="30"/>
  <c r="AG185" i="30"/>
  <c r="AF185" i="30"/>
  <c r="AE185" i="30"/>
  <c r="AD185" i="30"/>
  <c r="AC185" i="30"/>
  <c r="AB185" i="30"/>
  <c r="AA185" i="30"/>
  <c r="Y185" i="30"/>
  <c r="X185" i="30"/>
  <c r="U185" i="30"/>
  <c r="AG184" i="30"/>
  <c r="AF184" i="30"/>
  <c r="AE184" i="30"/>
  <c r="AD184" i="30"/>
  <c r="AC184" i="30"/>
  <c r="AB184" i="30"/>
  <c r="AA184" i="30"/>
  <c r="Y184" i="30"/>
  <c r="X184" i="30"/>
  <c r="U184" i="30"/>
  <c r="AG183" i="30"/>
  <c r="AF183" i="30"/>
  <c r="AE183" i="30"/>
  <c r="AD183" i="30"/>
  <c r="AC183" i="30"/>
  <c r="AB183" i="30"/>
  <c r="AA183" i="30"/>
  <c r="Y183" i="30"/>
  <c r="X183" i="30"/>
  <c r="U183" i="30"/>
  <c r="AG182" i="30"/>
  <c r="AF182" i="30"/>
  <c r="AE182" i="30"/>
  <c r="AD182" i="30"/>
  <c r="AC182" i="30"/>
  <c r="AB182" i="30"/>
  <c r="AA182" i="30"/>
  <c r="Y182" i="30"/>
  <c r="X182" i="30"/>
  <c r="U182" i="30"/>
  <c r="AG181" i="30"/>
  <c r="AF181" i="30"/>
  <c r="AE181" i="30"/>
  <c r="AD181" i="30"/>
  <c r="AC181" i="30"/>
  <c r="AB181" i="30"/>
  <c r="AA181" i="30"/>
  <c r="Y181" i="30"/>
  <c r="X181" i="30"/>
  <c r="U181" i="30"/>
  <c r="AG180" i="30"/>
  <c r="AF180" i="30"/>
  <c r="AE180" i="30"/>
  <c r="AD180" i="30"/>
  <c r="AC180" i="30"/>
  <c r="AB180" i="30"/>
  <c r="AA180" i="30"/>
  <c r="Y180" i="30"/>
  <c r="X180" i="30"/>
  <c r="U180" i="30"/>
  <c r="AG179" i="30"/>
  <c r="AF179" i="30"/>
  <c r="AE179" i="30"/>
  <c r="AD179" i="30"/>
  <c r="AC179" i="30"/>
  <c r="AB179" i="30"/>
  <c r="AA179" i="30"/>
  <c r="Y179" i="30"/>
  <c r="Z179" i="30" s="1"/>
  <c r="X179" i="30"/>
  <c r="U179" i="30"/>
  <c r="AG178" i="30"/>
  <c r="AF178" i="30"/>
  <c r="AE178" i="30"/>
  <c r="AD178" i="30"/>
  <c r="AC178" i="30"/>
  <c r="AB178" i="30"/>
  <c r="AA178" i="30"/>
  <c r="Y178" i="30"/>
  <c r="Z178" i="30" s="1"/>
  <c r="X178" i="30"/>
  <c r="U178" i="30"/>
  <c r="AG177" i="30"/>
  <c r="AF177" i="30"/>
  <c r="AE177" i="30"/>
  <c r="AD177" i="30"/>
  <c r="AC177" i="30"/>
  <c r="AB177" i="30"/>
  <c r="AA177" i="30"/>
  <c r="Y177" i="30"/>
  <c r="Z177" i="30" s="1"/>
  <c r="X177" i="30"/>
  <c r="U177" i="30"/>
  <c r="AG176" i="30"/>
  <c r="AF176" i="30"/>
  <c r="AE176" i="30"/>
  <c r="AD176" i="30"/>
  <c r="AC176" i="30"/>
  <c r="AB176" i="30"/>
  <c r="AA176" i="30"/>
  <c r="Y176" i="30"/>
  <c r="Z176" i="30" s="1"/>
  <c r="X176" i="30"/>
  <c r="U176" i="30"/>
  <c r="AG175" i="30"/>
  <c r="AF175" i="30"/>
  <c r="AE175" i="30"/>
  <c r="AD175" i="30"/>
  <c r="AC175" i="30"/>
  <c r="AB175" i="30"/>
  <c r="AA175" i="30"/>
  <c r="Y175" i="30"/>
  <c r="Z175" i="30" s="1"/>
  <c r="X175" i="30"/>
  <c r="U175" i="30"/>
  <c r="AG174" i="30"/>
  <c r="AF174" i="30"/>
  <c r="AE174" i="30"/>
  <c r="AD174" i="30"/>
  <c r="AC174" i="30"/>
  <c r="AB174" i="30"/>
  <c r="AA174" i="30"/>
  <c r="Y174" i="30"/>
  <c r="Z174" i="30" s="1"/>
  <c r="X174" i="30"/>
  <c r="U174" i="30"/>
  <c r="AG173" i="30"/>
  <c r="AF173" i="30"/>
  <c r="AE173" i="30"/>
  <c r="AD173" i="30"/>
  <c r="AC173" i="30"/>
  <c r="AB173" i="30"/>
  <c r="AA173" i="30"/>
  <c r="Y173" i="30"/>
  <c r="Z173" i="30" s="1"/>
  <c r="X173" i="30"/>
  <c r="U173" i="30"/>
  <c r="AG172" i="30"/>
  <c r="AF172" i="30"/>
  <c r="AE172" i="30"/>
  <c r="AD172" i="30"/>
  <c r="AC172" i="30"/>
  <c r="AB172" i="30"/>
  <c r="AA172" i="30"/>
  <c r="Y172" i="30"/>
  <c r="Z172" i="30" s="1"/>
  <c r="X172" i="30"/>
  <c r="U172" i="30"/>
  <c r="AG171" i="30"/>
  <c r="AF171" i="30"/>
  <c r="AE171" i="30"/>
  <c r="AD171" i="30"/>
  <c r="AC171" i="30"/>
  <c r="AB171" i="30"/>
  <c r="AA171" i="30"/>
  <c r="Y171" i="30"/>
  <c r="Z171" i="30" s="1"/>
  <c r="X171" i="30"/>
  <c r="U171" i="30"/>
  <c r="AG170" i="30"/>
  <c r="AF170" i="30"/>
  <c r="AE170" i="30"/>
  <c r="AD170" i="30"/>
  <c r="AC170" i="30"/>
  <c r="AB170" i="30"/>
  <c r="AA170" i="30"/>
  <c r="Y170" i="30"/>
  <c r="Z170" i="30" s="1"/>
  <c r="X170" i="30"/>
  <c r="U170" i="30"/>
  <c r="AG169" i="30"/>
  <c r="AF169" i="30"/>
  <c r="AE169" i="30"/>
  <c r="AD169" i="30"/>
  <c r="AC169" i="30"/>
  <c r="AB169" i="30"/>
  <c r="AA169" i="30"/>
  <c r="Y169" i="30"/>
  <c r="Z169" i="30" s="1"/>
  <c r="X169" i="30"/>
  <c r="U169" i="30"/>
  <c r="AG168" i="30"/>
  <c r="AF168" i="30"/>
  <c r="AE168" i="30"/>
  <c r="AD168" i="30"/>
  <c r="AC168" i="30"/>
  <c r="AB168" i="30"/>
  <c r="AA168" i="30"/>
  <c r="Y168" i="30"/>
  <c r="Z168" i="30" s="1"/>
  <c r="X168" i="30"/>
  <c r="U168" i="30"/>
  <c r="AG167" i="30"/>
  <c r="AF167" i="30"/>
  <c r="AE167" i="30"/>
  <c r="AD167" i="30"/>
  <c r="AC167" i="30"/>
  <c r="AB167" i="30"/>
  <c r="AA167" i="30"/>
  <c r="Y167" i="30"/>
  <c r="Z167" i="30" s="1"/>
  <c r="X167" i="30"/>
  <c r="U167" i="30"/>
  <c r="AG166" i="30"/>
  <c r="AF166" i="30"/>
  <c r="AE166" i="30"/>
  <c r="AD166" i="30"/>
  <c r="AC166" i="30"/>
  <c r="AB166" i="30"/>
  <c r="AA166" i="30"/>
  <c r="Y166" i="30"/>
  <c r="Z166" i="30" s="1"/>
  <c r="X166" i="30"/>
  <c r="U166" i="30"/>
  <c r="AG165" i="30"/>
  <c r="AF165" i="30"/>
  <c r="AE165" i="30"/>
  <c r="AD165" i="30"/>
  <c r="AC165" i="30"/>
  <c r="AB165" i="30"/>
  <c r="AA165" i="30"/>
  <c r="Y165" i="30"/>
  <c r="Z165" i="30" s="1"/>
  <c r="X165" i="30"/>
  <c r="U165" i="30"/>
  <c r="AG164" i="30"/>
  <c r="AF164" i="30"/>
  <c r="AE164" i="30"/>
  <c r="AD164" i="30"/>
  <c r="AC164" i="30"/>
  <c r="AB164" i="30"/>
  <c r="AA164" i="30"/>
  <c r="Y164" i="30"/>
  <c r="Z164" i="30" s="1"/>
  <c r="X164" i="30"/>
  <c r="U164" i="30"/>
  <c r="AG163" i="30"/>
  <c r="AF163" i="30"/>
  <c r="AE163" i="30"/>
  <c r="AD163" i="30"/>
  <c r="AC163" i="30"/>
  <c r="AB163" i="30"/>
  <c r="AA163" i="30"/>
  <c r="Y163" i="30"/>
  <c r="Z163" i="30" s="1"/>
  <c r="X163" i="30"/>
  <c r="U163" i="30"/>
  <c r="AG162" i="30"/>
  <c r="AF162" i="30"/>
  <c r="AE162" i="30"/>
  <c r="AD162" i="30"/>
  <c r="AC162" i="30"/>
  <c r="AB162" i="30"/>
  <c r="AA162" i="30"/>
  <c r="Y162" i="30"/>
  <c r="Z162" i="30" s="1"/>
  <c r="X162" i="30"/>
  <c r="U162" i="30"/>
  <c r="AG161" i="30"/>
  <c r="AF161" i="30"/>
  <c r="AE161" i="30"/>
  <c r="AD161" i="30"/>
  <c r="AC161" i="30"/>
  <c r="AB161" i="30"/>
  <c r="AA161" i="30"/>
  <c r="Y161" i="30"/>
  <c r="Z161" i="30" s="1"/>
  <c r="X161" i="30"/>
  <c r="U161" i="30"/>
  <c r="AG160" i="30"/>
  <c r="AF160" i="30"/>
  <c r="AE160" i="30"/>
  <c r="AD160" i="30"/>
  <c r="AC160" i="30"/>
  <c r="AB160" i="30"/>
  <c r="AA160" i="30"/>
  <c r="Y160" i="30"/>
  <c r="Z160" i="30" s="1"/>
  <c r="X160" i="30"/>
  <c r="U160" i="30"/>
  <c r="AG159" i="30"/>
  <c r="AF159" i="30"/>
  <c r="AE159" i="30"/>
  <c r="AD159" i="30"/>
  <c r="AC159" i="30"/>
  <c r="AB159" i="30"/>
  <c r="AA159" i="30"/>
  <c r="Y159" i="30"/>
  <c r="Z159" i="30" s="1"/>
  <c r="X159" i="30"/>
  <c r="U159" i="30"/>
  <c r="AG158" i="30"/>
  <c r="AF158" i="30"/>
  <c r="AE158" i="30"/>
  <c r="AD158" i="30"/>
  <c r="AC158" i="30"/>
  <c r="AB158" i="30"/>
  <c r="AA158" i="30"/>
  <c r="Y158" i="30"/>
  <c r="Z158" i="30" s="1"/>
  <c r="X158" i="30"/>
  <c r="U158" i="30"/>
  <c r="AG157" i="30"/>
  <c r="AF157" i="30"/>
  <c r="AE157" i="30"/>
  <c r="AD157" i="30"/>
  <c r="AC157" i="30"/>
  <c r="AB157" i="30"/>
  <c r="AA157" i="30"/>
  <c r="Y157" i="30"/>
  <c r="Z157" i="30" s="1"/>
  <c r="X157" i="30"/>
  <c r="U157" i="30"/>
  <c r="AG156" i="30"/>
  <c r="AF156" i="30"/>
  <c r="AE156" i="30"/>
  <c r="AD156" i="30"/>
  <c r="AC156" i="30"/>
  <c r="AB156" i="30"/>
  <c r="AA156" i="30"/>
  <c r="Y156" i="30"/>
  <c r="Z156" i="30" s="1"/>
  <c r="X156" i="30"/>
  <c r="U156" i="30"/>
  <c r="AG155" i="30"/>
  <c r="AF155" i="30"/>
  <c r="AE155" i="30"/>
  <c r="AD155" i="30"/>
  <c r="AC155" i="30"/>
  <c r="AB155" i="30"/>
  <c r="AA155" i="30"/>
  <c r="Y155" i="30"/>
  <c r="Z155" i="30" s="1"/>
  <c r="X155" i="30"/>
  <c r="U155" i="30"/>
  <c r="AG154" i="30"/>
  <c r="AF154" i="30"/>
  <c r="AE154" i="30"/>
  <c r="AD154" i="30"/>
  <c r="AC154" i="30"/>
  <c r="AB154" i="30"/>
  <c r="AA154" i="30"/>
  <c r="Y154" i="30"/>
  <c r="Z154" i="30" s="1"/>
  <c r="X154" i="30"/>
  <c r="U154" i="30"/>
  <c r="AG153" i="30"/>
  <c r="AF153" i="30"/>
  <c r="AE153" i="30"/>
  <c r="AD153" i="30"/>
  <c r="AC153" i="30"/>
  <c r="AB153" i="30"/>
  <c r="AA153" i="30"/>
  <c r="Y153" i="30"/>
  <c r="Z153" i="30" s="1"/>
  <c r="X153" i="30"/>
  <c r="U153" i="30"/>
  <c r="AG152" i="30"/>
  <c r="AF152" i="30"/>
  <c r="AE152" i="30"/>
  <c r="AD152" i="30"/>
  <c r="AC152" i="30"/>
  <c r="AB152" i="30"/>
  <c r="AA152" i="30"/>
  <c r="Y152" i="30"/>
  <c r="Z152" i="30" s="1"/>
  <c r="X152" i="30"/>
  <c r="U152" i="30"/>
  <c r="AG151" i="30"/>
  <c r="AF151" i="30"/>
  <c r="AE151" i="30"/>
  <c r="AD151" i="30"/>
  <c r="AC151" i="30"/>
  <c r="AB151" i="30"/>
  <c r="AA151" i="30"/>
  <c r="Y151" i="30"/>
  <c r="Z151" i="30" s="1"/>
  <c r="X151" i="30"/>
  <c r="U151" i="30"/>
  <c r="AG150" i="30"/>
  <c r="AF150" i="30"/>
  <c r="AE150" i="30"/>
  <c r="AD150" i="30"/>
  <c r="AC150" i="30"/>
  <c r="AB150" i="30"/>
  <c r="AA150" i="30"/>
  <c r="Y150" i="30"/>
  <c r="Z150" i="30" s="1"/>
  <c r="X150" i="30"/>
  <c r="U150" i="30"/>
  <c r="AG149" i="30"/>
  <c r="AF149" i="30"/>
  <c r="AE149" i="30"/>
  <c r="AD149" i="30"/>
  <c r="AC149" i="30"/>
  <c r="AB149" i="30"/>
  <c r="AA149" i="30"/>
  <c r="Y149" i="30"/>
  <c r="Z149" i="30" s="1"/>
  <c r="X149" i="30"/>
  <c r="U149" i="30"/>
  <c r="AG148" i="30"/>
  <c r="AF148" i="30"/>
  <c r="AE148" i="30"/>
  <c r="AD148" i="30"/>
  <c r="AC148" i="30"/>
  <c r="AB148" i="30"/>
  <c r="AA148" i="30"/>
  <c r="Y148" i="30"/>
  <c r="Z148" i="30" s="1"/>
  <c r="X148" i="30"/>
  <c r="U148" i="30"/>
  <c r="AG147" i="30"/>
  <c r="AF147" i="30"/>
  <c r="AE147" i="30"/>
  <c r="AD147" i="30"/>
  <c r="AC147" i="30"/>
  <c r="AB147" i="30"/>
  <c r="AA147" i="30"/>
  <c r="Y147" i="30"/>
  <c r="Z147" i="30" s="1"/>
  <c r="X147" i="30"/>
  <c r="U147" i="30"/>
  <c r="AG146" i="30"/>
  <c r="AF146" i="30"/>
  <c r="AE146" i="30"/>
  <c r="AD146" i="30"/>
  <c r="AC146" i="30"/>
  <c r="AB146" i="30"/>
  <c r="AA146" i="30"/>
  <c r="Y146" i="30"/>
  <c r="Z146" i="30" s="1"/>
  <c r="X146" i="30"/>
  <c r="U146" i="30"/>
  <c r="AG145" i="30"/>
  <c r="AF145" i="30"/>
  <c r="AE145" i="30"/>
  <c r="AD145" i="30"/>
  <c r="AC145" i="30"/>
  <c r="AB145" i="30"/>
  <c r="AA145" i="30"/>
  <c r="Y145" i="30"/>
  <c r="Z145" i="30" s="1"/>
  <c r="X145" i="30"/>
  <c r="U145" i="30"/>
  <c r="AG144" i="30"/>
  <c r="AF144" i="30"/>
  <c r="AE144" i="30"/>
  <c r="AD144" i="30"/>
  <c r="AC144" i="30"/>
  <c r="AB144" i="30"/>
  <c r="AA144" i="30"/>
  <c r="Y144" i="30"/>
  <c r="Z144" i="30" s="1"/>
  <c r="X144" i="30"/>
  <c r="U144" i="30"/>
  <c r="AG143" i="30"/>
  <c r="AF143" i="30"/>
  <c r="AE143" i="30"/>
  <c r="AD143" i="30"/>
  <c r="AC143" i="30"/>
  <c r="AB143" i="30"/>
  <c r="AA143" i="30"/>
  <c r="X143" i="30"/>
  <c r="U143" i="30"/>
  <c r="AG142" i="30"/>
  <c r="AF142" i="30"/>
  <c r="AE142" i="30"/>
  <c r="AD142" i="30"/>
  <c r="AC142" i="30"/>
  <c r="AB142" i="30"/>
  <c r="AA142" i="30"/>
  <c r="X142" i="30"/>
  <c r="U142" i="30"/>
  <c r="AG141" i="30"/>
  <c r="AF141" i="30"/>
  <c r="AE141" i="30"/>
  <c r="AD141" i="30"/>
  <c r="AC141" i="30"/>
  <c r="AB141" i="30"/>
  <c r="AA141" i="30"/>
  <c r="X141" i="30"/>
  <c r="U141" i="30"/>
  <c r="AG140" i="30"/>
  <c r="AF140" i="30"/>
  <c r="AE140" i="30"/>
  <c r="AD140" i="30"/>
  <c r="AC140" i="30"/>
  <c r="AB140" i="30"/>
  <c r="AA140" i="30"/>
  <c r="U140" i="30"/>
  <c r="AG139" i="30"/>
  <c r="AF139" i="30"/>
  <c r="AE139" i="30"/>
  <c r="AD139" i="30"/>
  <c r="AC139" i="30"/>
  <c r="AB139" i="30"/>
  <c r="AA139" i="30"/>
  <c r="U139" i="30"/>
  <c r="AG138" i="30"/>
  <c r="AF138" i="30"/>
  <c r="AE138" i="30"/>
  <c r="AD138" i="30"/>
  <c r="AC138" i="30"/>
  <c r="AB138" i="30"/>
  <c r="AA138" i="30"/>
  <c r="U138" i="30"/>
  <c r="AG137" i="30"/>
  <c r="AF137" i="30"/>
  <c r="AE137" i="30"/>
  <c r="AD137" i="30"/>
  <c r="AC137" i="30"/>
  <c r="AB137" i="30"/>
  <c r="AA137" i="30"/>
  <c r="U137" i="30"/>
  <c r="AG136" i="30"/>
  <c r="AF136" i="30"/>
  <c r="AE136" i="30"/>
  <c r="AD136" i="30"/>
  <c r="AC136" i="30"/>
  <c r="AB136" i="30"/>
  <c r="AA136" i="30"/>
  <c r="U136" i="30"/>
  <c r="AG135" i="30"/>
  <c r="AF135" i="30"/>
  <c r="AE135" i="30"/>
  <c r="AD135" i="30"/>
  <c r="AC135" i="30"/>
  <c r="AB135" i="30"/>
  <c r="AA135" i="30"/>
  <c r="U135" i="30"/>
  <c r="AG134" i="30"/>
  <c r="AF134" i="30"/>
  <c r="AE134" i="30"/>
  <c r="AD134" i="30"/>
  <c r="AC134" i="30"/>
  <c r="AB134" i="30"/>
  <c r="AA134" i="30"/>
  <c r="U134" i="30"/>
  <c r="AG133" i="30"/>
  <c r="AF133" i="30"/>
  <c r="AE133" i="30"/>
  <c r="AD133" i="30"/>
  <c r="AC133" i="30"/>
  <c r="AB133" i="30"/>
  <c r="AA133" i="30"/>
  <c r="U133" i="30"/>
  <c r="AG132" i="30"/>
  <c r="AF132" i="30"/>
  <c r="AE132" i="30"/>
  <c r="AD132" i="30"/>
  <c r="AC132" i="30"/>
  <c r="AB132" i="30"/>
  <c r="AA132" i="30"/>
  <c r="U132" i="30"/>
  <c r="AG131" i="30"/>
  <c r="AF131" i="30"/>
  <c r="AE131" i="30"/>
  <c r="AD131" i="30"/>
  <c r="AC131" i="30"/>
  <c r="AB131" i="30"/>
  <c r="AA131" i="30"/>
  <c r="U131" i="30"/>
  <c r="AG130" i="30"/>
  <c r="AF130" i="30"/>
  <c r="AE130" i="30"/>
  <c r="AD130" i="30"/>
  <c r="AC130" i="30"/>
  <c r="AB130" i="30"/>
  <c r="AA130" i="30"/>
  <c r="U130" i="30"/>
  <c r="AG129" i="30"/>
  <c r="AF129" i="30"/>
  <c r="AE129" i="30"/>
  <c r="AD129" i="30"/>
  <c r="AC129" i="30"/>
  <c r="AB129" i="30"/>
  <c r="AA129" i="30"/>
  <c r="AS129" i="30"/>
  <c r="U129" i="30"/>
  <c r="AP129" i="30" s="1"/>
  <c r="AG128" i="30"/>
  <c r="AF128" i="30"/>
  <c r="AE128" i="30"/>
  <c r="AD128" i="30"/>
  <c r="AC128" i="30"/>
  <c r="AB128" i="30"/>
  <c r="AA128" i="30"/>
  <c r="AS128" i="30"/>
  <c r="U128" i="30"/>
  <c r="AP128" i="30" s="1"/>
  <c r="AG127" i="30"/>
  <c r="AF127" i="30"/>
  <c r="AE127" i="30"/>
  <c r="AD127" i="30"/>
  <c r="AC127" i="30"/>
  <c r="AB127" i="30"/>
  <c r="AA127" i="30"/>
  <c r="AS127" i="30"/>
  <c r="U127" i="30"/>
  <c r="AP127" i="30" s="1"/>
  <c r="AG126" i="30"/>
  <c r="AF126" i="30"/>
  <c r="AE126" i="30"/>
  <c r="AD126" i="30"/>
  <c r="AC126" i="30"/>
  <c r="AB126" i="30"/>
  <c r="AA126" i="30"/>
  <c r="AS126" i="30"/>
  <c r="U126" i="30"/>
  <c r="AP126" i="30" s="1"/>
  <c r="AG125" i="30"/>
  <c r="AF125" i="30"/>
  <c r="AE125" i="30"/>
  <c r="AD125" i="30"/>
  <c r="AC125" i="30"/>
  <c r="AB125" i="30"/>
  <c r="AA125" i="30"/>
  <c r="AS125" i="30"/>
  <c r="U125" i="30"/>
  <c r="AP125" i="30" s="1"/>
  <c r="AG124" i="30"/>
  <c r="AF124" i="30"/>
  <c r="AE124" i="30"/>
  <c r="AD124" i="30"/>
  <c r="AC124" i="30"/>
  <c r="AB124" i="30"/>
  <c r="AA124" i="30"/>
  <c r="AS124" i="30"/>
  <c r="U124" i="30"/>
  <c r="AP124" i="30" s="1"/>
  <c r="AG123" i="30"/>
  <c r="AF123" i="30"/>
  <c r="AE123" i="30"/>
  <c r="AD123" i="30"/>
  <c r="AC123" i="30"/>
  <c r="AB123" i="30"/>
  <c r="AA123" i="30"/>
  <c r="AS123" i="30"/>
  <c r="U123" i="30"/>
  <c r="AP123" i="30" s="1"/>
  <c r="AG122" i="30"/>
  <c r="AF122" i="30"/>
  <c r="AE122" i="30"/>
  <c r="AD122" i="30"/>
  <c r="AC122" i="30"/>
  <c r="AB122" i="30"/>
  <c r="AA122" i="30"/>
  <c r="AS122" i="30"/>
  <c r="U122" i="30"/>
  <c r="AP122" i="30" s="1"/>
  <c r="AG121" i="30"/>
  <c r="AF121" i="30"/>
  <c r="AE121" i="30"/>
  <c r="AD121" i="30"/>
  <c r="AC121" i="30"/>
  <c r="AB121" i="30"/>
  <c r="AA121" i="30"/>
  <c r="AS121" i="30"/>
  <c r="U121" i="30"/>
  <c r="AP121" i="30" s="1"/>
  <c r="AG120" i="30"/>
  <c r="AF120" i="30"/>
  <c r="AE120" i="30"/>
  <c r="AD120" i="30"/>
  <c r="AC120" i="30"/>
  <c r="AB120" i="30"/>
  <c r="AA120" i="30"/>
  <c r="AS120" i="30"/>
  <c r="U120" i="30"/>
  <c r="AP120" i="30" s="1"/>
  <c r="AG119" i="30"/>
  <c r="AF119" i="30"/>
  <c r="AE119" i="30"/>
  <c r="AD119" i="30"/>
  <c r="AC119" i="30"/>
  <c r="AB119" i="30"/>
  <c r="AA119" i="30"/>
  <c r="AS119" i="30"/>
  <c r="U119" i="30"/>
  <c r="AP119" i="30" s="1"/>
  <c r="AG118" i="30"/>
  <c r="AF118" i="30"/>
  <c r="AE118" i="30"/>
  <c r="AD118" i="30"/>
  <c r="AC118" i="30"/>
  <c r="AB118" i="30"/>
  <c r="AA118" i="30"/>
  <c r="AS118" i="30"/>
  <c r="U118" i="30"/>
  <c r="AP118" i="30" s="1"/>
  <c r="AG117" i="30"/>
  <c r="AF117" i="30"/>
  <c r="AE117" i="30"/>
  <c r="AD117" i="30"/>
  <c r="AC117" i="30"/>
  <c r="AB117" i="30"/>
  <c r="AA117" i="30"/>
  <c r="AS117" i="30"/>
  <c r="U117" i="30"/>
  <c r="AP117" i="30" s="1"/>
  <c r="AG116" i="30"/>
  <c r="AF116" i="30"/>
  <c r="AE116" i="30"/>
  <c r="AD116" i="30"/>
  <c r="AC116" i="30"/>
  <c r="AB116" i="30"/>
  <c r="AA116" i="30"/>
  <c r="AS116" i="30"/>
  <c r="U116" i="30"/>
  <c r="AP116" i="30" s="1"/>
  <c r="AG115" i="30"/>
  <c r="AF115" i="30"/>
  <c r="AE115" i="30"/>
  <c r="AD115" i="30"/>
  <c r="AC115" i="30"/>
  <c r="AB115" i="30"/>
  <c r="AA115" i="30"/>
  <c r="AS115" i="30"/>
  <c r="U115" i="30"/>
  <c r="AP115" i="30" s="1"/>
  <c r="AG114" i="30"/>
  <c r="AF114" i="30"/>
  <c r="AE114" i="30"/>
  <c r="AD114" i="30"/>
  <c r="AC114" i="30"/>
  <c r="AB114" i="30"/>
  <c r="AA114" i="30"/>
  <c r="AS114" i="30"/>
  <c r="U114" i="30"/>
  <c r="AP114" i="30" s="1"/>
  <c r="AG113" i="30"/>
  <c r="AF113" i="30"/>
  <c r="AE113" i="30"/>
  <c r="AD113" i="30"/>
  <c r="AC113" i="30"/>
  <c r="AB113" i="30"/>
  <c r="AA113" i="30"/>
  <c r="AS113" i="30"/>
  <c r="U113" i="30"/>
  <c r="AP113" i="30" s="1"/>
  <c r="AG112" i="30"/>
  <c r="AF112" i="30"/>
  <c r="AE112" i="30"/>
  <c r="AD112" i="30"/>
  <c r="AC112" i="30"/>
  <c r="AB112" i="30"/>
  <c r="AA112" i="30"/>
  <c r="AS112" i="30"/>
  <c r="U112" i="30"/>
  <c r="AP112" i="30" s="1"/>
  <c r="AG111" i="30"/>
  <c r="AF111" i="30"/>
  <c r="AE111" i="30"/>
  <c r="AD111" i="30"/>
  <c r="AC111" i="30"/>
  <c r="AB111" i="30"/>
  <c r="AA111" i="30"/>
  <c r="AS111" i="30"/>
  <c r="U111" i="30"/>
  <c r="AP111" i="30" s="1"/>
  <c r="AG110" i="30"/>
  <c r="AF110" i="30"/>
  <c r="AE110" i="30"/>
  <c r="AD110" i="30"/>
  <c r="AC110" i="30"/>
  <c r="AB110" i="30"/>
  <c r="AA110" i="30"/>
  <c r="AS110" i="30"/>
  <c r="U110" i="30"/>
  <c r="AP110" i="30" s="1"/>
  <c r="AG109" i="30"/>
  <c r="AF109" i="30"/>
  <c r="AE109" i="30"/>
  <c r="AD109" i="30"/>
  <c r="AC109" i="30"/>
  <c r="AB109" i="30"/>
  <c r="AA109" i="30"/>
  <c r="AS109" i="30"/>
  <c r="U109" i="30"/>
  <c r="AP109" i="30" s="1"/>
  <c r="AG108" i="30"/>
  <c r="AF108" i="30"/>
  <c r="AE108" i="30"/>
  <c r="AD108" i="30"/>
  <c r="AC108" i="30"/>
  <c r="AB108" i="30"/>
  <c r="AA108" i="30"/>
  <c r="AS108" i="30"/>
  <c r="U108" i="30"/>
  <c r="AP108" i="30" s="1"/>
  <c r="AG107" i="30"/>
  <c r="AF107" i="30"/>
  <c r="AE107" i="30"/>
  <c r="AD107" i="30"/>
  <c r="AC107" i="30"/>
  <c r="AB107" i="30"/>
  <c r="AA107" i="30"/>
  <c r="AS107" i="30"/>
  <c r="U107" i="30"/>
  <c r="AP107" i="30" s="1"/>
  <c r="AG106" i="30"/>
  <c r="AF106" i="30"/>
  <c r="AE106" i="30"/>
  <c r="AD106" i="30"/>
  <c r="AC106" i="30"/>
  <c r="AB106" i="30"/>
  <c r="AA106" i="30"/>
  <c r="AS106" i="30"/>
  <c r="U106" i="30"/>
  <c r="AP106" i="30" s="1"/>
  <c r="AG105" i="30"/>
  <c r="AF105" i="30"/>
  <c r="AE105" i="30"/>
  <c r="AD105" i="30"/>
  <c r="AC105" i="30"/>
  <c r="AB105" i="30"/>
  <c r="AA105" i="30"/>
  <c r="AS105" i="30"/>
  <c r="U105" i="30"/>
  <c r="AP105" i="30" s="1"/>
  <c r="AG104" i="30"/>
  <c r="AF104" i="30"/>
  <c r="AE104" i="30"/>
  <c r="AD104" i="30"/>
  <c r="AC104" i="30"/>
  <c r="AB104" i="30"/>
  <c r="AA104" i="30"/>
  <c r="AS104" i="30"/>
  <c r="U104" i="30"/>
  <c r="AP104" i="30" s="1"/>
  <c r="AG103" i="30"/>
  <c r="AF103" i="30"/>
  <c r="AE103" i="30"/>
  <c r="AD103" i="30"/>
  <c r="AC103" i="30"/>
  <c r="AB103" i="30"/>
  <c r="AA103" i="30"/>
  <c r="AS103" i="30"/>
  <c r="U103" i="30"/>
  <c r="AP103" i="30" s="1"/>
  <c r="AG102" i="30"/>
  <c r="AF102" i="30"/>
  <c r="AE102" i="30"/>
  <c r="AD102" i="30"/>
  <c r="AC102" i="30"/>
  <c r="AB102" i="30"/>
  <c r="AA102" i="30"/>
  <c r="AS102" i="30"/>
  <c r="U102" i="30"/>
  <c r="AP102" i="30" s="1"/>
  <c r="AG101" i="30"/>
  <c r="AF101" i="30"/>
  <c r="AE101" i="30"/>
  <c r="AD101" i="30"/>
  <c r="AC101" i="30"/>
  <c r="AB101" i="30"/>
  <c r="AA101" i="30"/>
  <c r="AS101" i="30"/>
  <c r="U101" i="30"/>
  <c r="AP101" i="30" s="1"/>
  <c r="AG100" i="30"/>
  <c r="AF100" i="30"/>
  <c r="AE100" i="30"/>
  <c r="AD100" i="30"/>
  <c r="AC100" i="30"/>
  <c r="AB100" i="30"/>
  <c r="AA100" i="30"/>
  <c r="AS100" i="30"/>
  <c r="U100" i="30"/>
  <c r="AP100" i="30" s="1"/>
  <c r="AG99" i="30"/>
  <c r="AF99" i="30"/>
  <c r="AE99" i="30"/>
  <c r="AD99" i="30"/>
  <c r="AC99" i="30"/>
  <c r="AB99" i="30"/>
  <c r="AA99" i="30"/>
  <c r="AS99" i="30"/>
  <c r="U99" i="30"/>
  <c r="AP99" i="30" s="1"/>
  <c r="AG98" i="30"/>
  <c r="AF98" i="30"/>
  <c r="AE98" i="30"/>
  <c r="AD98" i="30"/>
  <c r="AC98" i="30"/>
  <c r="AB98" i="30"/>
  <c r="AA98" i="30"/>
  <c r="AS98" i="30"/>
  <c r="U98" i="30"/>
  <c r="AP98" i="30" s="1"/>
  <c r="AG97" i="30"/>
  <c r="AF97" i="30"/>
  <c r="AE97" i="30"/>
  <c r="AD97" i="30"/>
  <c r="AC97" i="30"/>
  <c r="AB97" i="30"/>
  <c r="AA97" i="30"/>
  <c r="AS97" i="30"/>
  <c r="U97" i="30"/>
  <c r="AP97" i="30" s="1"/>
  <c r="AG96" i="30"/>
  <c r="AF96" i="30"/>
  <c r="AE96" i="30"/>
  <c r="AD96" i="30"/>
  <c r="AC96" i="30"/>
  <c r="AB96" i="30"/>
  <c r="AA96" i="30"/>
  <c r="AS96" i="30"/>
  <c r="U96" i="30"/>
  <c r="AP96" i="30" s="1"/>
  <c r="AG95" i="30"/>
  <c r="AF95" i="30"/>
  <c r="AE95" i="30"/>
  <c r="AD95" i="30"/>
  <c r="AC95" i="30"/>
  <c r="AB95" i="30"/>
  <c r="AA95" i="30"/>
  <c r="AS95" i="30"/>
  <c r="U95" i="30"/>
  <c r="AP95" i="30" s="1"/>
  <c r="AG94" i="30"/>
  <c r="AF94" i="30"/>
  <c r="AE94" i="30"/>
  <c r="AD94" i="30"/>
  <c r="AC94" i="30"/>
  <c r="AB94" i="30"/>
  <c r="AA94" i="30"/>
  <c r="AS94" i="30"/>
  <c r="U94" i="30"/>
  <c r="AP94" i="30" s="1"/>
  <c r="AG93" i="30"/>
  <c r="AF93" i="30"/>
  <c r="AE93" i="30"/>
  <c r="AD93" i="30"/>
  <c r="AC93" i="30"/>
  <c r="AB93" i="30"/>
  <c r="AA93" i="30"/>
  <c r="AS93" i="30"/>
  <c r="U93" i="30"/>
  <c r="AP93" i="30" s="1"/>
  <c r="AG92" i="30"/>
  <c r="AF92" i="30"/>
  <c r="AE92" i="30"/>
  <c r="AD92" i="30"/>
  <c r="AC92" i="30"/>
  <c r="AB92" i="30"/>
  <c r="AA92" i="30"/>
  <c r="AS92" i="30"/>
  <c r="U92" i="30"/>
  <c r="AP92" i="30" s="1"/>
  <c r="AG91" i="30"/>
  <c r="AF91" i="30"/>
  <c r="AE91" i="30"/>
  <c r="AD91" i="30"/>
  <c r="AC91" i="30"/>
  <c r="AB91" i="30"/>
  <c r="AA91" i="30"/>
  <c r="AS91" i="30"/>
  <c r="U91" i="30"/>
  <c r="AP91" i="30" s="1"/>
  <c r="AG90" i="30"/>
  <c r="AF90" i="30"/>
  <c r="AE90" i="30"/>
  <c r="AD90" i="30"/>
  <c r="AC90" i="30"/>
  <c r="AB90" i="30"/>
  <c r="AA90" i="30"/>
  <c r="AS90" i="30"/>
  <c r="U90" i="30"/>
  <c r="AP90" i="30" s="1"/>
  <c r="AG89" i="30"/>
  <c r="AF89" i="30"/>
  <c r="AE89" i="30"/>
  <c r="AD89" i="30"/>
  <c r="AC89" i="30"/>
  <c r="AB89" i="30"/>
  <c r="AA89" i="30"/>
  <c r="AS89" i="30"/>
  <c r="U89" i="30"/>
  <c r="AP89" i="30" s="1"/>
  <c r="AS88" i="30"/>
  <c r="AG87" i="30"/>
  <c r="AF87" i="30"/>
  <c r="AE87" i="30"/>
  <c r="AD87" i="30"/>
  <c r="AC87" i="30"/>
  <c r="AB87" i="30"/>
  <c r="AA87" i="30"/>
  <c r="AS87" i="30"/>
  <c r="U87" i="30"/>
  <c r="AP87" i="30" s="1"/>
  <c r="AG86" i="30"/>
  <c r="AF86" i="30"/>
  <c r="AE86" i="30"/>
  <c r="AD86" i="30"/>
  <c r="AC86" i="30"/>
  <c r="AB86" i="30"/>
  <c r="AA86" i="30"/>
  <c r="AS86" i="30"/>
  <c r="U86" i="30"/>
  <c r="AP86" i="30" s="1"/>
  <c r="AG85" i="30"/>
  <c r="AF85" i="30"/>
  <c r="AE85" i="30"/>
  <c r="AD85" i="30"/>
  <c r="AC85" i="30"/>
  <c r="AB85" i="30"/>
  <c r="AA85" i="30"/>
  <c r="AS85" i="30"/>
  <c r="U85" i="30"/>
  <c r="AP85" i="30" s="1"/>
  <c r="AG84" i="30"/>
  <c r="AF84" i="30"/>
  <c r="AE84" i="30"/>
  <c r="AD84" i="30"/>
  <c r="AC84" i="30"/>
  <c r="AB84" i="30"/>
  <c r="AA84" i="30"/>
  <c r="AS84" i="30"/>
  <c r="U84" i="30"/>
  <c r="AP84" i="30" s="1"/>
  <c r="AG83" i="30"/>
  <c r="AF83" i="30"/>
  <c r="AE83" i="30"/>
  <c r="AD83" i="30"/>
  <c r="AC83" i="30"/>
  <c r="AB83" i="30"/>
  <c r="AA83" i="30"/>
  <c r="AS83" i="30"/>
  <c r="U83" i="30"/>
  <c r="AP83" i="30" s="1"/>
  <c r="AG82" i="30"/>
  <c r="AF82" i="30"/>
  <c r="AE82" i="30"/>
  <c r="AD82" i="30"/>
  <c r="AC82" i="30"/>
  <c r="AB82" i="30"/>
  <c r="AA82" i="30"/>
  <c r="AS82" i="30"/>
  <c r="U82" i="30"/>
  <c r="AP82" i="30" s="1"/>
  <c r="AG81" i="30"/>
  <c r="AF81" i="30"/>
  <c r="AE81" i="30"/>
  <c r="AD81" i="30"/>
  <c r="AC81" i="30"/>
  <c r="AB81" i="30"/>
  <c r="AA81" i="30"/>
  <c r="AS81" i="30"/>
  <c r="U81" i="30"/>
  <c r="AP81" i="30" s="1"/>
  <c r="AG80" i="30"/>
  <c r="AF80" i="30"/>
  <c r="AE80" i="30"/>
  <c r="AD80" i="30"/>
  <c r="AC80" i="30"/>
  <c r="AB80" i="30"/>
  <c r="AA80" i="30"/>
  <c r="AS80" i="30"/>
  <c r="U80" i="30"/>
  <c r="AP80" i="30" s="1"/>
  <c r="AG79" i="30"/>
  <c r="AF79" i="30"/>
  <c r="AE79" i="30"/>
  <c r="AD79" i="30"/>
  <c r="AC79" i="30"/>
  <c r="AB79" i="30"/>
  <c r="AA79" i="30"/>
  <c r="AS79" i="30"/>
  <c r="U79" i="30"/>
  <c r="AP79" i="30" s="1"/>
  <c r="AG78" i="30"/>
  <c r="AF78" i="30"/>
  <c r="AE78" i="30"/>
  <c r="AD78" i="30"/>
  <c r="AC78" i="30"/>
  <c r="AB78" i="30"/>
  <c r="AA78" i="30"/>
  <c r="AS78" i="30"/>
  <c r="U78" i="30"/>
  <c r="AP78" i="30" s="1"/>
  <c r="AG77" i="30"/>
  <c r="AF77" i="30"/>
  <c r="AE77" i="30"/>
  <c r="AD77" i="30"/>
  <c r="AC77" i="30"/>
  <c r="AB77" i="30"/>
  <c r="AA77" i="30"/>
  <c r="AS77" i="30"/>
  <c r="U77" i="30"/>
  <c r="AP77" i="30" s="1"/>
  <c r="AG76" i="30"/>
  <c r="AF76" i="30"/>
  <c r="AE76" i="30"/>
  <c r="AD76" i="30"/>
  <c r="AC76" i="30"/>
  <c r="AB76" i="30"/>
  <c r="AA76" i="30"/>
  <c r="AS76" i="30"/>
  <c r="U76" i="30"/>
  <c r="AP76" i="30" s="1"/>
  <c r="AG75" i="30"/>
  <c r="AF75" i="30"/>
  <c r="AE75" i="30"/>
  <c r="AD75" i="30"/>
  <c r="AC75" i="30"/>
  <c r="AB75" i="30"/>
  <c r="AA75" i="30"/>
  <c r="AS75" i="30"/>
  <c r="U75" i="30"/>
  <c r="AP75" i="30" s="1"/>
  <c r="AG74" i="30"/>
  <c r="AF74" i="30"/>
  <c r="AE74" i="30"/>
  <c r="AD74" i="30"/>
  <c r="AC74" i="30"/>
  <c r="AB74" i="30"/>
  <c r="AA74" i="30"/>
  <c r="AS74" i="30"/>
  <c r="U74" i="30"/>
  <c r="AP74" i="30" s="1"/>
  <c r="AG73" i="30"/>
  <c r="AF73" i="30"/>
  <c r="AE73" i="30"/>
  <c r="AD73" i="30"/>
  <c r="AC73" i="30"/>
  <c r="AB73" i="30"/>
  <c r="AA73" i="30"/>
  <c r="AS73" i="30"/>
  <c r="U73" i="30"/>
  <c r="AP73" i="30" s="1"/>
  <c r="AG72" i="30"/>
  <c r="AF72" i="30"/>
  <c r="AE72" i="30"/>
  <c r="AD72" i="30"/>
  <c r="AC72" i="30"/>
  <c r="AB72" i="30"/>
  <c r="AA72" i="30"/>
  <c r="AS72" i="30"/>
  <c r="U72" i="30"/>
  <c r="AP72" i="30" s="1"/>
  <c r="AG71" i="30"/>
  <c r="AF71" i="30"/>
  <c r="AE71" i="30"/>
  <c r="AD71" i="30"/>
  <c r="AC71" i="30"/>
  <c r="AB71" i="30"/>
  <c r="AA71" i="30"/>
  <c r="AS71" i="30"/>
  <c r="U71" i="30"/>
  <c r="AP71" i="30" s="1"/>
  <c r="AG70" i="30"/>
  <c r="AF70" i="30"/>
  <c r="AE70" i="30"/>
  <c r="AD70" i="30"/>
  <c r="AC70" i="30"/>
  <c r="AB70" i="30"/>
  <c r="AA70" i="30"/>
  <c r="AS70" i="30"/>
  <c r="U70" i="30"/>
  <c r="AP70" i="30" s="1"/>
  <c r="AG69" i="30"/>
  <c r="AF69" i="30"/>
  <c r="AE69" i="30"/>
  <c r="AD69" i="30"/>
  <c r="AC69" i="30"/>
  <c r="AB69" i="30"/>
  <c r="AA69" i="30"/>
  <c r="AS69" i="30"/>
  <c r="U69" i="30"/>
  <c r="AP69" i="30" s="1"/>
  <c r="AG68" i="30"/>
  <c r="AF68" i="30"/>
  <c r="AE68" i="30"/>
  <c r="AD68" i="30"/>
  <c r="AC68" i="30"/>
  <c r="AB68" i="30"/>
  <c r="AA68" i="30"/>
  <c r="AS68" i="30"/>
  <c r="U68" i="30"/>
  <c r="AP68" i="30" s="1"/>
  <c r="AG67" i="30"/>
  <c r="AF67" i="30"/>
  <c r="AE67" i="30"/>
  <c r="AD67" i="30"/>
  <c r="AC67" i="30"/>
  <c r="AB67" i="30"/>
  <c r="AA67" i="30"/>
  <c r="AS67" i="30"/>
  <c r="U67" i="30"/>
  <c r="AP67" i="30" s="1"/>
  <c r="AG66" i="30"/>
  <c r="AF66" i="30"/>
  <c r="AE66" i="30"/>
  <c r="AD66" i="30"/>
  <c r="AC66" i="30"/>
  <c r="AB66" i="30"/>
  <c r="AA66" i="30"/>
  <c r="AS66" i="30"/>
  <c r="U66" i="30"/>
  <c r="AP66" i="30" s="1"/>
  <c r="AG65" i="30"/>
  <c r="AF65" i="30"/>
  <c r="AE65" i="30"/>
  <c r="AD65" i="30"/>
  <c r="AC65" i="30"/>
  <c r="AB65" i="30"/>
  <c r="AA65" i="30"/>
  <c r="AS65" i="30"/>
  <c r="U65" i="30"/>
  <c r="AP65" i="30" s="1"/>
  <c r="AG64" i="30"/>
  <c r="AF64" i="30"/>
  <c r="AE64" i="30"/>
  <c r="AD64" i="30"/>
  <c r="AC64" i="30"/>
  <c r="AB64" i="30"/>
  <c r="AA64" i="30"/>
  <c r="AS64" i="30"/>
  <c r="U64" i="30"/>
  <c r="AP64" i="30" s="1"/>
  <c r="AG63" i="30"/>
  <c r="AF63" i="30"/>
  <c r="AE63" i="30"/>
  <c r="AD63" i="30"/>
  <c r="AC63" i="30"/>
  <c r="AB63" i="30"/>
  <c r="AA63" i="30"/>
  <c r="AS63" i="30"/>
  <c r="U63" i="30"/>
  <c r="AP63" i="30" s="1"/>
  <c r="AG62" i="30"/>
  <c r="AF62" i="30"/>
  <c r="AE62" i="30"/>
  <c r="AD62" i="30"/>
  <c r="AC62" i="30"/>
  <c r="AB62" i="30"/>
  <c r="AA62" i="30"/>
  <c r="AS62" i="30"/>
  <c r="U62" i="30"/>
  <c r="AP62" i="30" s="1"/>
  <c r="AG61" i="30"/>
  <c r="AF61" i="30"/>
  <c r="AE61" i="30"/>
  <c r="AD61" i="30"/>
  <c r="AC61" i="30"/>
  <c r="AB61" i="30"/>
  <c r="AA61" i="30"/>
  <c r="AS61" i="30"/>
  <c r="U61" i="30"/>
  <c r="AP61" i="30" s="1"/>
  <c r="AG60" i="30"/>
  <c r="AF60" i="30"/>
  <c r="AE60" i="30"/>
  <c r="AD60" i="30"/>
  <c r="AC60" i="30"/>
  <c r="AB60" i="30"/>
  <c r="AA60" i="30"/>
  <c r="AS60" i="30"/>
  <c r="U60" i="30"/>
  <c r="AP60" i="30" s="1"/>
  <c r="AG59" i="30"/>
  <c r="AF59" i="30"/>
  <c r="AE59" i="30"/>
  <c r="AD59" i="30"/>
  <c r="AC59" i="30"/>
  <c r="AB59" i="30"/>
  <c r="AA59" i="30"/>
  <c r="AS59" i="30"/>
  <c r="U59" i="30"/>
  <c r="AG58" i="30"/>
  <c r="AF58" i="30"/>
  <c r="AE58" i="30"/>
  <c r="AD58" i="30"/>
  <c r="AC58" i="30"/>
  <c r="AB58" i="30"/>
  <c r="AA58" i="30"/>
  <c r="AS58" i="30"/>
  <c r="U58" i="30"/>
  <c r="AG57" i="30"/>
  <c r="AF57" i="30"/>
  <c r="AE57" i="30"/>
  <c r="AD57" i="30"/>
  <c r="AC57" i="30"/>
  <c r="AB57" i="30"/>
  <c r="AA57" i="30"/>
  <c r="AS57" i="30"/>
  <c r="U57" i="30"/>
  <c r="AG56" i="30"/>
  <c r="AF56" i="30"/>
  <c r="AE56" i="30"/>
  <c r="AD56" i="30"/>
  <c r="AC56" i="30"/>
  <c r="AB56" i="30"/>
  <c r="AA56" i="30"/>
  <c r="AS56" i="30"/>
  <c r="U56" i="30"/>
  <c r="AG55" i="30"/>
  <c r="AF55" i="30"/>
  <c r="AE55" i="30"/>
  <c r="AD55" i="30"/>
  <c r="AC55" i="30"/>
  <c r="AB55" i="30"/>
  <c r="AA55" i="30"/>
  <c r="AS55" i="30"/>
  <c r="U55" i="30"/>
  <c r="AP55" i="30" s="1"/>
  <c r="AG54" i="30"/>
  <c r="AF54" i="30"/>
  <c r="AE54" i="30"/>
  <c r="AD54" i="30"/>
  <c r="AC54" i="30"/>
  <c r="AB54" i="30"/>
  <c r="AA54" i="30"/>
  <c r="AS54" i="30"/>
  <c r="U54" i="30"/>
  <c r="AG53" i="30"/>
  <c r="AF53" i="30"/>
  <c r="AE53" i="30"/>
  <c r="AD53" i="30"/>
  <c r="AC53" i="30"/>
  <c r="AB53" i="30"/>
  <c r="AA53" i="30"/>
  <c r="AS53" i="30"/>
  <c r="U53" i="30"/>
  <c r="AG52" i="30"/>
  <c r="AF52" i="30"/>
  <c r="AE52" i="30"/>
  <c r="AD52" i="30"/>
  <c r="AC52" i="30"/>
  <c r="AB52" i="30"/>
  <c r="AA52" i="30"/>
  <c r="AS52" i="30"/>
  <c r="U52" i="30"/>
  <c r="AG51" i="30"/>
  <c r="AF51" i="30"/>
  <c r="AE51" i="30"/>
  <c r="AD51" i="30"/>
  <c r="AC51" i="30"/>
  <c r="AB51" i="30"/>
  <c r="AA51" i="30"/>
  <c r="AS51" i="30"/>
  <c r="U51" i="30"/>
  <c r="AP51" i="30" s="1"/>
  <c r="AG50" i="30"/>
  <c r="AF50" i="30"/>
  <c r="AE50" i="30"/>
  <c r="AD50" i="30"/>
  <c r="AC50" i="30"/>
  <c r="AB50" i="30"/>
  <c r="AA50" i="30"/>
  <c r="AS50" i="30"/>
  <c r="U50" i="30"/>
  <c r="AP50" i="30" s="1"/>
  <c r="AG49" i="30"/>
  <c r="AF49" i="30"/>
  <c r="AE49" i="30"/>
  <c r="AD49" i="30"/>
  <c r="AC49" i="30"/>
  <c r="AB49" i="30"/>
  <c r="AA49" i="30"/>
  <c r="AS49" i="30"/>
  <c r="U49" i="30"/>
  <c r="AG48" i="30"/>
  <c r="AF48" i="30"/>
  <c r="AE48" i="30"/>
  <c r="AD48" i="30"/>
  <c r="AC48" i="30"/>
  <c r="AB48" i="30"/>
  <c r="AA48" i="30"/>
  <c r="AS48" i="30"/>
  <c r="AG47" i="30"/>
  <c r="AF47" i="30"/>
  <c r="AE47" i="30"/>
  <c r="AD47" i="30"/>
  <c r="AC47" i="30"/>
  <c r="AB47" i="30"/>
  <c r="AA47" i="30"/>
  <c r="AS47" i="30"/>
  <c r="AG46" i="30"/>
  <c r="AF46" i="30"/>
  <c r="AE46" i="30"/>
  <c r="AD46" i="30"/>
  <c r="AC46" i="30"/>
  <c r="AB46" i="30"/>
  <c r="AA46" i="30"/>
  <c r="AS46" i="30"/>
  <c r="AG45" i="30"/>
  <c r="AF45" i="30"/>
  <c r="AE45" i="30"/>
  <c r="AD45" i="30"/>
  <c r="AC45" i="30"/>
  <c r="AB45" i="30"/>
  <c r="AA45" i="30"/>
  <c r="AS45" i="30"/>
  <c r="AG44" i="30"/>
  <c r="AF44" i="30"/>
  <c r="AE44" i="30"/>
  <c r="AD44" i="30"/>
  <c r="AC44" i="30"/>
  <c r="AB44" i="30"/>
  <c r="AA44" i="30"/>
  <c r="AS44" i="30"/>
  <c r="AP44" i="30"/>
  <c r="AG43" i="30"/>
  <c r="AF43" i="30"/>
  <c r="AE43" i="30"/>
  <c r="AD43" i="30"/>
  <c r="AC43" i="30"/>
  <c r="AB43" i="30"/>
  <c r="AA43" i="30"/>
  <c r="AS43" i="30"/>
  <c r="AG42" i="30"/>
  <c r="AF42" i="30"/>
  <c r="AE42" i="30"/>
  <c r="AD42" i="30"/>
  <c r="AC42" i="30"/>
  <c r="AB42" i="30"/>
  <c r="AA42" i="30"/>
  <c r="AS42" i="30"/>
  <c r="AP42" i="30"/>
  <c r="AG41" i="30"/>
  <c r="AF41" i="30"/>
  <c r="AE41" i="30"/>
  <c r="AD41" i="30"/>
  <c r="AC41" i="30"/>
  <c r="AB41" i="30"/>
  <c r="AA41" i="30"/>
  <c r="AS41" i="30"/>
  <c r="AP41" i="30"/>
  <c r="AG40" i="30"/>
  <c r="AF40" i="30"/>
  <c r="AE40" i="30"/>
  <c r="AD40" i="30"/>
  <c r="AC40" i="30"/>
  <c r="AB40" i="30"/>
  <c r="AA40" i="30"/>
  <c r="AS40" i="30"/>
  <c r="AG39" i="30"/>
  <c r="AF39" i="30"/>
  <c r="AE39" i="30"/>
  <c r="AD39" i="30"/>
  <c r="AC39" i="30"/>
  <c r="AB39" i="30"/>
  <c r="AA39" i="30"/>
  <c r="AS39" i="30"/>
  <c r="AP39" i="30"/>
  <c r="AG38" i="30"/>
  <c r="AF38" i="30"/>
  <c r="AE38" i="30"/>
  <c r="AD38" i="30"/>
  <c r="AC38" i="30"/>
  <c r="AB38" i="30"/>
  <c r="AA38" i="30"/>
  <c r="AS38" i="30"/>
  <c r="AP38" i="30"/>
  <c r="AG37" i="30"/>
  <c r="AF37" i="30"/>
  <c r="AE37" i="30"/>
  <c r="AD37" i="30"/>
  <c r="AC37" i="30"/>
  <c r="AB37" i="30"/>
  <c r="AA37" i="30"/>
  <c r="AS37" i="30"/>
  <c r="AG36" i="30"/>
  <c r="AF36" i="30"/>
  <c r="AE36" i="30"/>
  <c r="AD36" i="30"/>
  <c r="AC36" i="30"/>
  <c r="AB36" i="30"/>
  <c r="AA36" i="30"/>
  <c r="AS36" i="30"/>
  <c r="AG35" i="30"/>
  <c r="AF35" i="30"/>
  <c r="AE35" i="30"/>
  <c r="AD35" i="30"/>
  <c r="AC35" i="30"/>
  <c r="AB35" i="30"/>
  <c r="AA35" i="30"/>
  <c r="AS35" i="30"/>
  <c r="AG34" i="30"/>
  <c r="AF34" i="30"/>
  <c r="AE34" i="30"/>
  <c r="AD34" i="30"/>
  <c r="AC34" i="30"/>
  <c r="AB34" i="30"/>
  <c r="AA34" i="30"/>
  <c r="AS34" i="30"/>
  <c r="AP34" i="30"/>
  <c r="AG33" i="30"/>
  <c r="AF33" i="30"/>
  <c r="AE33" i="30"/>
  <c r="AD33" i="30"/>
  <c r="AC33" i="30"/>
  <c r="AB33" i="30"/>
  <c r="AA33" i="30"/>
  <c r="AS33" i="30"/>
  <c r="AP33" i="30"/>
  <c r="AG32" i="30"/>
  <c r="AF32" i="30"/>
  <c r="AE32" i="30"/>
  <c r="AD32" i="30"/>
  <c r="AC32" i="30"/>
  <c r="AB32" i="30"/>
  <c r="AA32" i="30"/>
  <c r="AS32" i="30"/>
  <c r="AP32" i="30"/>
  <c r="AG31" i="30"/>
  <c r="AF31" i="30"/>
  <c r="AE31" i="30"/>
  <c r="AD31" i="30"/>
  <c r="AC31" i="30"/>
  <c r="AB31" i="30"/>
  <c r="AA31" i="30"/>
  <c r="AS31" i="30"/>
  <c r="AG30" i="30"/>
  <c r="AF30" i="30"/>
  <c r="AE30" i="30"/>
  <c r="AD30" i="30"/>
  <c r="AC30" i="30"/>
  <c r="AB30" i="30"/>
  <c r="AA30" i="30"/>
  <c r="AS30" i="30"/>
  <c r="AG29" i="30"/>
  <c r="AF29" i="30"/>
  <c r="AE29" i="30"/>
  <c r="AD29" i="30"/>
  <c r="AC29" i="30"/>
  <c r="AB29" i="30"/>
  <c r="AA29" i="30"/>
  <c r="AS29" i="30"/>
  <c r="AG28" i="30"/>
  <c r="AF28" i="30"/>
  <c r="AE28" i="30"/>
  <c r="AD28" i="30"/>
  <c r="AC28" i="30"/>
  <c r="AB28" i="30"/>
  <c r="AA28" i="30"/>
  <c r="AS28" i="30"/>
  <c r="AP28" i="30"/>
  <c r="AG27" i="30"/>
  <c r="AF27" i="30"/>
  <c r="AE27" i="30"/>
  <c r="AD27" i="30"/>
  <c r="AC27" i="30"/>
  <c r="AB27" i="30"/>
  <c r="AA27" i="30"/>
  <c r="AS27" i="30"/>
  <c r="AG26" i="30"/>
  <c r="AF26" i="30"/>
  <c r="AE26" i="30"/>
  <c r="AD26" i="30"/>
  <c r="AC26" i="30"/>
  <c r="AB26" i="30"/>
  <c r="AA26" i="30"/>
  <c r="AS26" i="30"/>
  <c r="AG25" i="30"/>
  <c r="AF25" i="30"/>
  <c r="AE25" i="30"/>
  <c r="AD25" i="30"/>
  <c r="AC25" i="30"/>
  <c r="AB25" i="30"/>
  <c r="AA25" i="30"/>
  <c r="AS25" i="30"/>
  <c r="AG24" i="30"/>
  <c r="AF24" i="30"/>
  <c r="AE24" i="30"/>
  <c r="AD24" i="30"/>
  <c r="AC24" i="30"/>
  <c r="AB24" i="30"/>
  <c r="AA24" i="30"/>
  <c r="AS24" i="30"/>
  <c r="AG23" i="30"/>
  <c r="AF23" i="30"/>
  <c r="AE23" i="30"/>
  <c r="AD23" i="30"/>
  <c r="AC23" i="30"/>
  <c r="AB23" i="30"/>
  <c r="AA23" i="30"/>
  <c r="AS23" i="30"/>
  <c r="AG22" i="30"/>
  <c r="AF22" i="30"/>
  <c r="AE22" i="30"/>
  <c r="AD22" i="30"/>
  <c r="AC22" i="30"/>
  <c r="AB22" i="30"/>
  <c r="AA22" i="30"/>
  <c r="AS22" i="30"/>
  <c r="AG21" i="30"/>
  <c r="AF21" i="30"/>
  <c r="AE21" i="30"/>
  <c r="AD21" i="30"/>
  <c r="AC21" i="30"/>
  <c r="AB21" i="30"/>
  <c r="AA21" i="30"/>
  <c r="AS21" i="30"/>
  <c r="AG20" i="30"/>
  <c r="AF20" i="30"/>
  <c r="AE20" i="30"/>
  <c r="AD20" i="30"/>
  <c r="AC20" i="30"/>
  <c r="AB20" i="30"/>
  <c r="AA20" i="30"/>
  <c r="AS20" i="30"/>
  <c r="AG19" i="30"/>
  <c r="AF19" i="30"/>
  <c r="AE19" i="30"/>
  <c r="AD19" i="30"/>
  <c r="AC19" i="30"/>
  <c r="AB19" i="30"/>
  <c r="AA19" i="30"/>
  <c r="AS19" i="30"/>
  <c r="AP19" i="30"/>
  <c r="AG18" i="30"/>
  <c r="AF18" i="30"/>
  <c r="AE18" i="30"/>
  <c r="AD18" i="30"/>
  <c r="AC18" i="30"/>
  <c r="AB18" i="30"/>
  <c r="AA18" i="30"/>
  <c r="AS18" i="30"/>
  <c r="AG17" i="30"/>
  <c r="AF17" i="30"/>
  <c r="AE17" i="30"/>
  <c r="AD17" i="30"/>
  <c r="AC17" i="30"/>
  <c r="AB17" i="30"/>
  <c r="AA17" i="30"/>
  <c r="AS17" i="30"/>
  <c r="AG16" i="30"/>
  <c r="AF16" i="30"/>
  <c r="AE16" i="30"/>
  <c r="AD16" i="30"/>
  <c r="AC16" i="30"/>
  <c r="AB16" i="30"/>
  <c r="AA16" i="30"/>
  <c r="AS16" i="30"/>
  <c r="AG15" i="30"/>
  <c r="AF15" i="30"/>
  <c r="AE15" i="30"/>
  <c r="AD15" i="30"/>
  <c r="AC15" i="30"/>
  <c r="AB15" i="30"/>
  <c r="AA15" i="30"/>
  <c r="AS15" i="30"/>
  <c r="AP15" i="30"/>
  <c r="AG14" i="30"/>
  <c r="AF14" i="30"/>
  <c r="AE14" i="30"/>
  <c r="AD14" i="30"/>
  <c r="AC14" i="30"/>
  <c r="AB14" i="30"/>
  <c r="AA14" i="30"/>
  <c r="AS14" i="30"/>
  <c r="AP14" i="30"/>
  <c r="AG13" i="30"/>
  <c r="AF13" i="30"/>
  <c r="AE13" i="30"/>
  <c r="AD13" i="30"/>
  <c r="AC13" i="30"/>
  <c r="AB13" i="30"/>
  <c r="AA13" i="30"/>
  <c r="AS13" i="30"/>
  <c r="AG12" i="30"/>
  <c r="AF12" i="30"/>
  <c r="AE12" i="30"/>
  <c r="AD12" i="30"/>
  <c r="AC12" i="30"/>
  <c r="AB12" i="30"/>
  <c r="AA12" i="30"/>
  <c r="AS12" i="30"/>
  <c r="AG11" i="30"/>
  <c r="AF11" i="30"/>
  <c r="AE11" i="30"/>
  <c r="AD11" i="30"/>
  <c r="AC11" i="30"/>
  <c r="AB11" i="30"/>
  <c r="AA11" i="30"/>
  <c r="AS11" i="30"/>
  <c r="AG10" i="30"/>
  <c r="AF10" i="30"/>
  <c r="AE10" i="30"/>
  <c r="AD10" i="30"/>
  <c r="AC10" i="30"/>
  <c r="AB10" i="30"/>
  <c r="AA10" i="30"/>
  <c r="AS10" i="30"/>
  <c r="AG9" i="30"/>
  <c r="AF9" i="30"/>
  <c r="AE9" i="30"/>
  <c r="AD9" i="30"/>
  <c r="AC9" i="30"/>
  <c r="AB9" i="30"/>
  <c r="AA9" i="30"/>
  <c r="Y9" i="30"/>
  <c r="Z9" i="30" s="1"/>
  <c r="AS9" i="30"/>
  <c r="U9" i="30"/>
  <c r="AG563" i="19"/>
  <c r="AF563" i="19"/>
  <c r="AE563" i="19"/>
  <c r="AD563" i="19"/>
  <c r="AC563" i="19"/>
  <c r="AB563" i="19"/>
  <c r="AA563" i="19"/>
  <c r="AG562" i="19"/>
  <c r="AF562" i="19"/>
  <c r="AE562" i="19"/>
  <c r="AD562" i="19"/>
  <c r="AC562" i="19"/>
  <c r="AB562" i="19"/>
  <c r="AA562" i="19"/>
  <c r="AG561" i="19"/>
  <c r="AF561" i="19"/>
  <c r="AE561" i="19"/>
  <c r="AD561" i="19"/>
  <c r="AC561" i="19"/>
  <c r="AB561" i="19"/>
  <c r="AA561" i="19"/>
  <c r="AG560" i="19"/>
  <c r="AF560" i="19"/>
  <c r="AE560" i="19"/>
  <c r="AD560" i="19"/>
  <c r="AC560" i="19"/>
  <c r="AB560" i="19"/>
  <c r="AA560" i="19"/>
  <c r="Y560" i="19"/>
  <c r="X560" i="19"/>
  <c r="U560" i="19"/>
  <c r="AG559" i="19"/>
  <c r="AF559" i="19"/>
  <c r="AE559" i="19"/>
  <c r="AD559" i="19"/>
  <c r="AC559" i="19"/>
  <c r="AB559" i="19"/>
  <c r="AA559" i="19"/>
  <c r="Y559" i="19"/>
  <c r="X559" i="19"/>
  <c r="U559" i="19"/>
  <c r="D559" i="19"/>
  <c r="AG558" i="19"/>
  <c r="AF558" i="19"/>
  <c r="AE558" i="19"/>
  <c r="AD558" i="19"/>
  <c r="AC558" i="19"/>
  <c r="AB558" i="19"/>
  <c r="AA558" i="19"/>
  <c r="Y558" i="19"/>
  <c r="X558" i="19"/>
  <c r="U558" i="19"/>
  <c r="D558" i="19"/>
  <c r="AG557" i="19"/>
  <c r="AF557" i="19"/>
  <c r="AE557" i="19"/>
  <c r="AD557" i="19"/>
  <c r="AC557" i="19"/>
  <c r="AB557" i="19"/>
  <c r="AA557" i="19"/>
  <c r="Y557" i="19"/>
  <c r="X557" i="19"/>
  <c r="U557" i="19"/>
  <c r="D557" i="19"/>
  <c r="AG556" i="19"/>
  <c r="AF556" i="19"/>
  <c r="AE556" i="19"/>
  <c r="AD556" i="19"/>
  <c r="AC556" i="19"/>
  <c r="AB556" i="19"/>
  <c r="AA556" i="19"/>
  <c r="Y556" i="19"/>
  <c r="X556" i="19"/>
  <c r="U556" i="19"/>
  <c r="D556" i="19"/>
  <c r="AG555" i="19"/>
  <c r="AF555" i="19"/>
  <c r="AE555" i="19"/>
  <c r="AD555" i="19"/>
  <c r="AC555" i="19"/>
  <c r="AB555" i="19"/>
  <c r="AA555" i="19"/>
  <c r="Y555" i="19"/>
  <c r="X555" i="19"/>
  <c r="U555" i="19"/>
  <c r="D555" i="19"/>
  <c r="AG554" i="19"/>
  <c r="AF554" i="19"/>
  <c r="AE554" i="19"/>
  <c r="AD554" i="19"/>
  <c r="AC554" i="19"/>
  <c r="AB554" i="19"/>
  <c r="AA554" i="19"/>
  <c r="Y554" i="19"/>
  <c r="X554" i="19"/>
  <c r="U554" i="19"/>
  <c r="D554" i="19"/>
  <c r="AG553" i="19"/>
  <c r="AF553" i="19"/>
  <c r="AE553" i="19"/>
  <c r="AD553" i="19"/>
  <c r="AC553" i="19"/>
  <c r="AB553" i="19"/>
  <c r="AA553" i="19"/>
  <c r="Y553" i="19"/>
  <c r="X553" i="19"/>
  <c r="U553" i="19"/>
  <c r="D553" i="19"/>
  <c r="AG552" i="19"/>
  <c r="AF552" i="19"/>
  <c r="AE552" i="19"/>
  <c r="AD552" i="19"/>
  <c r="AC552" i="19"/>
  <c r="AB552" i="19"/>
  <c r="AA552" i="19"/>
  <c r="Y552" i="19"/>
  <c r="X552" i="19"/>
  <c r="U552" i="19"/>
  <c r="D552" i="19"/>
  <c r="AG551" i="19"/>
  <c r="AF551" i="19"/>
  <c r="AE551" i="19"/>
  <c r="AD551" i="19"/>
  <c r="AC551" i="19"/>
  <c r="AB551" i="19"/>
  <c r="AA551" i="19"/>
  <c r="Y551" i="19"/>
  <c r="X551" i="19"/>
  <c r="U551" i="19"/>
  <c r="D551" i="19"/>
  <c r="AG550" i="19"/>
  <c r="AF550" i="19"/>
  <c r="AE550" i="19"/>
  <c r="AD550" i="19"/>
  <c r="AC550" i="19"/>
  <c r="AB550" i="19"/>
  <c r="AA550" i="19"/>
  <c r="Y550" i="19"/>
  <c r="X550" i="19"/>
  <c r="U550" i="19"/>
  <c r="D550" i="19"/>
  <c r="AG549" i="19"/>
  <c r="AF549" i="19"/>
  <c r="AE549" i="19"/>
  <c r="AD549" i="19"/>
  <c r="AC549" i="19"/>
  <c r="AB549" i="19"/>
  <c r="AA549" i="19"/>
  <c r="Y549" i="19"/>
  <c r="X549" i="19"/>
  <c r="U549" i="19"/>
  <c r="D549" i="19"/>
  <c r="AG548" i="19"/>
  <c r="AF548" i="19"/>
  <c r="AE548" i="19"/>
  <c r="AD548" i="19"/>
  <c r="AC548" i="19"/>
  <c r="AB548" i="19"/>
  <c r="AA548" i="19"/>
  <c r="Y548" i="19"/>
  <c r="X548" i="19"/>
  <c r="U548" i="19"/>
  <c r="D548" i="19"/>
  <c r="AG547" i="19"/>
  <c r="AF547" i="19"/>
  <c r="AE547" i="19"/>
  <c r="AD547" i="19"/>
  <c r="AC547" i="19"/>
  <c r="AB547" i="19"/>
  <c r="AA547" i="19"/>
  <c r="Y547" i="19"/>
  <c r="X547" i="19"/>
  <c r="U547" i="19"/>
  <c r="D547" i="19"/>
  <c r="AG546" i="19"/>
  <c r="AF546" i="19"/>
  <c r="AE546" i="19"/>
  <c r="AD546" i="19"/>
  <c r="AC546" i="19"/>
  <c r="AB546" i="19"/>
  <c r="AA546" i="19"/>
  <c r="Y546" i="19"/>
  <c r="X546" i="19"/>
  <c r="U546" i="19"/>
  <c r="D546" i="19"/>
  <c r="AG545" i="19"/>
  <c r="AF545" i="19"/>
  <c r="AE545" i="19"/>
  <c r="AD545" i="19"/>
  <c r="AC545" i="19"/>
  <c r="AB545" i="19"/>
  <c r="AA545" i="19"/>
  <c r="Y545" i="19"/>
  <c r="X545" i="19"/>
  <c r="U545" i="19"/>
  <c r="D545" i="19"/>
  <c r="AG544" i="19"/>
  <c r="AF544" i="19"/>
  <c r="AE544" i="19"/>
  <c r="AD544" i="19"/>
  <c r="AC544" i="19"/>
  <c r="AB544" i="19"/>
  <c r="AA544" i="19"/>
  <c r="Y544" i="19"/>
  <c r="X544" i="19"/>
  <c r="U544" i="19"/>
  <c r="D544" i="19"/>
  <c r="AG543" i="19"/>
  <c r="AF543" i="19"/>
  <c r="AE543" i="19"/>
  <c r="AD543" i="19"/>
  <c r="AC543" i="19"/>
  <c r="AB543" i="19"/>
  <c r="AA543" i="19"/>
  <c r="Y543" i="19"/>
  <c r="X543" i="19"/>
  <c r="U543" i="19"/>
  <c r="D543" i="19"/>
  <c r="AG542" i="19"/>
  <c r="AF542" i="19"/>
  <c r="AE542" i="19"/>
  <c r="AD542" i="19"/>
  <c r="AC542" i="19"/>
  <c r="AB542" i="19"/>
  <c r="AA542" i="19"/>
  <c r="Y542" i="19"/>
  <c r="X542" i="19"/>
  <c r="U542" i="19"/>
  <c r="D542" i="19"/>
  <c r="AG541" i="19"/>
  <c r="AF541" i="19"/>
  <c r="AE541" i="19"/>
  <c r="AD541" i="19"/>
  <c r="AC541" i="19"/>
  <c r="AB541" i="19"/>
  <c r="AA541" i="19"/>
  <c r="Y541" i="19"/>
  <c r="X541" i="19"/>
  <c r="U541" i="19"/>
  <c r="D541" i="19"/>
  <c r="AG540" i="19"/>
  <c r="AF540" i="19"/>
  <c r="AE540" i="19"/>
  <c r="AD540" i="19"/>
  <c r="AC540" i="19"/>
  <c r="AB540" i="19"/>
  <c r="AA540" i="19"/>
  <c r="Y540" i="19"/>
  <c r="X540" i="19"/>
  <c r="U540" i="19"/>
  <c r="D540" i="19"/>
  <c r="AG539" i="19"/>
  <c r="AF539" i="19"/>
  <c r="AE539" i="19"/>
  <c r="AD539" i="19"/>
  <c r="AC539" i="19"/>
  <c r="AB539" i="19"/>
  <c r="AA539" i="19"/>
  <c r="Y539" i="19"/>
  <c r="X539" i="19"/>
  <c r="U539" i="19"/>
  <c r="D539" i="19"/>
  <c r="AG538" i="19"/>
  <c r="AF538" i="19"/>
  <c r="AE538" i="19"/>
  <c r="AD538" i="19"/>
  <c r="AC538" i="19"/>
  <c r="AB538" i="19"/>
  <c r="AA538" i="19"/>
  <c r="Y538" i="19"/>
  <c r="X538" i="19"/>
  <c r="U538" i="19"/>
  <c r="D538" i="19"/>
  <c r="AG537" i="19"/>
  <c r="AF537" i="19"/>
  <c r="AE537" i="19"/>
  <c r="AD537" i="19"/>
  <c r="AC537" i="19"/>
  <c r="AB537" i="19"/>
  <c r="AA537" i="19"/>
  <c r="Y537" i="19"/>
  <c r="X537" i="19"/>
  <c r="U537" i="19"/>
  <c r="D537" i="19"/>
  <c r="AG536" i="19"/>
  <c r="AF536" i="19"/>
  <c r="AE536" i="19"/>
  <c r="AD536" i="19"/>
  <c r="AC536" i="19"/>
  <c r="AB536" i="19"/>
  <c r="AA536" i="19"/>
  <c r="Y536" i="19"/>
  <c r="X536" i="19"/>
  <c r="U536" i="19"/>
  <c r="D536" i="19"/>
  <c r="AG535" i="19"/>
  <c r="AF535" i="19"/>
  <c r="AE535" i="19"/>
  <c r="AD535" i="19"/>
  <c r="AC535" i="19"/>
  <c r="AB535" i="19"/>
  <c r="AA535" i="19"/>
  <c r="Y535" i="19"/>
  <c r="X535" i="19"/>
  <c r="U535" i="19"/>
  <c r="D535" i="19"/>
  <c r="AG534" i="19"/>
  <c r="AF534" i="19"/>
  <c r="AE534" i="19"/>
  <c r="AD534" i="19"/>
  <c r="AC534" i="19"/>
  <c r="AB534" i="19"/>
  <c r="AA534" i="19"/>
  <c r="Y534" i="19"/>
  <c r="X534" i="19"/>
  <c r="U534" i="19"/>
  <c r="D534" i="19"/>
  <c r="AG533" i="19"/>
  <c r="AF533" i="19"/>
  <c r="AE533" i="19"/>
  <c r="AD533" i="19"/>
  <c r="AC533" i="19"/>
  <c r="AB533" i="19"/>
  <c r="AA533" i="19"/>
  <c r="Y533" i="19"/>
  <c r="X533" i="19"/>
  <c r="U533" i="19"/>
  <c r="D533" i="19"/>
  <c r="AG532" i="19"/>
  <c r="AF532" i="19"/>
  <c r="AE532" i="19"/>
  <c r="AD532" i="19"/>
  <c r="AC532" i="19"/>
  <c r="AB532" i="19"/>
  <c r="AA532" i="19"/>
  <c r="Y532" i="19"/>
  <c r="X532" i="19"/>
  <c r="U532" i="19"/>
  <c r="D532" i="19"/>
  <c r="AG531" i="19"/>
  <c r="AF531" i="19"/>
  <c r="AE531" i="19"/>
  <c r="AD531" i="19"/>
  <c r="AC531" i="19"/>
  <c r="AB531" i="19"/>
  <c r="AA531" i="19"/>
  <c r="Y531" i="19"/>
  <c r="X531" i="19"/>
  <c r="U531" i="19"/>
  <c r="D531" i="19"/>
  <c r="AG530" i="19"/>
  <c r="AF530" i="19"/>
  <c r="AE530" i="19"/>
  <c r="AD530" i="19"/>
  <c r="AC530" i="19"/>
  <c r="AB530" i="19"/>
  <c r="AA530" i="19"/>
  <c r="Y530" i="19"/>
  <c r="X530" i="19"/>
  <c r="U530" i="19"/>
  <c r="D530" i="19"/>
  <c r="AG529" i="19"/>
  <c r="AF529" i="19"/>
  <c r="AE529" i="19"/>
  <c r="AD529" i="19"/>
  <c r="AC529" i="19"/>
  <c r="AB529" i="19"/>
  <c r="AA529" i="19"/>
  <c r="Y529" i="19"/>
  <c r="X529" i="19"/>
  <c r="U529" i="19"/>
  <c r="D529" i="19"/>
  <c r="AG528" i="19"/>
  <c r="AF528" i="19"/>
  <c r="AE528" i="19"/>
  <c r="AD528" i="19"/>
  <c r="AC528" i="19"/>
  <c r="AB528" i="19"/>
  <c r="AA528" i="19"/>
  <c r="Y528" i="19"/>
  <c r="X528" i="19"/>
  <c r="U528" i="19"/>
  <c r="D528" i="19"/>
  <c r="AG527" i="19"/>
  <c r="AF527" i="19"/>
  <c r="AE527" i="19"/>
  <c r="AD527" i="19"/>
  <c r="AC527" i="19"/>
  <c r="AB527" i="19"/>
  <c r="AA527" i="19"/>
  <c r="Y527" i="19"/>
  <c r="X527" i="19"/>
  <c r="U527" i="19"/>
  <c r="D527" i="19"/>
  <c r="AG526" i="19"/>
  <c r="AF526" i="19"/>
  <c r="AE526" i="19"/>
  <c r="AD526" i="19"/>
  <c r="AC526" i="19"/>
  <c r="AB526" i="19"/>
  <c r="AA526" i="19"/>
  <c r="Y526" i="19"/>
  <c r="X526" i="19"/>
  <c r="U526" i="19"/>
  <c r="D526" i="19"/>
  <c r="AG525" i="19"/>
  <c r="AF525" i="19"/>
  <c r="AE525" i="19"/>
  <c r="AD525" i="19"/>
  <c r="AC525" i="19"/>
  <c r="AB525" i="19"/>
  <c r="AA525" i="19"/>
  <c r="Y525" i="19"/>
  <c r="X525" i="19"/>
  <c r="U525" i="19"/>
  <c r="D525" i="19"/>
  <c r="AG524" i="19"/>
  <c r="AF524" i="19"/>
  <c r="AE524" i="19"/>
  <c r="AD524" i="19"/>
  <c r="AC524" i="19"/>
  <c r="AB524" i="19"/>
  <c r="AA524" i="19"/>
  <c r="Y524" i="19"/>
  <c r="X524" i="19"/>
  <c r="U524" i="19"/>
  <c r="D524" i="19"/>
  <c r="AG523" i="19"/>
  <c r="AF523" i="19"/>
  <c r="AE523" i="19"/>
  <c r="AD523" i="19"/>
  <c r="AC523" i="19"/>
  <c r="AB523" i="19"/>
  <c r="AA523" i="19"/>
  <c r="Y523" i="19"/>
  <c r="X523" i="19"/>
  <c r="U523" i="19"/>
  <c r="D523" i="19"/>
  <c r="AG522" i="19"/>
  <c r="AF522" i="19"/>
  <c r="AE522" i="19"/>
  <c r="AD522" i="19"/>
  <c r="AC522" i="19"/>
  <c r="AB522" i="19"/>
  <c r="AA522" i="19"/>
  <c r="Y522" i="19"/>
  <c r="X522" i="19"/>
  <c r="U522" i="19"/>
  <c r="D522" i="19"/>
  <c r="AG521" i="19"/>
  <c r="AF521" i="19"/>
  <c r="AE521" i="19"/>
  <c r="AD521" i="19"/>
  <c r="AC521" i="19"/>
  <c r="AB521" i="19"/>
  <c r="AA521" i="19"/>
  <c r="Y521" i="19"/>
  <c r="X521" i="19"/>
  <c r="U521" i="19"/>
  <c r="D521" i="19"/>
  <c r="AG520" i="19"/>
  <c r="AF520" i="19"/>
  <c r="AE520" i="19"/>
  <c r="AD520" i="19"/>
  <c r="AC520" i="19"/>
  <c r="AB520" i="19"/>
  <c r="AA520" i="19"/>
  <c r="Y520" i="19"/>
  <c r="X520" i="19"/>
  <c r="U520" i="19"/>
  <c r="D520" i="19"/>
  <c r="AG519" i="19"/>
  <c r="AF519" i="19"/>
  <c r="AE519" i="19"/>
  <c r="AD519" i="19"/>
  <c r="AC519" i="19"/>
  <c r="AB519" i="19"/>
  <c r="AA519" i="19"/>
  <c r="Y519" i="19"/>
  <c r="X519" i="19"/>
  <c r="U519" i="19"/>
  <c r="D519" i="19"/>
  <c r="AG518" i="19"/>
  <c r="AF518" i="19"/>
  <c r="AE518" i="19"/>
  <c r="AD518" i="19"/>
  <c r="AC518" i="19"/>
  <c r="AB518" i="19"/>
  <c r="AA518" i="19"/>
  <c r="Y518" i="19"/>
  <c r="X518" i="19"/>
  <c r="U518" i="19"/>
  <c r="D518" i="19"/>
  <c r="AG517" i="19"/>
  <c r="AF517" i="19"/>
  <c r="AE517" i="19"/>
  <c r="AD517" i="19"/>
  <c r="AC517" i="19"/>
  <c r="AB517" i="19"/>
  <c r="AA517" i="19"/>
  <c r="Y517" i="19"/>
  <c r="X517" i="19"/>
  <c r="U517" i="19"/>
  <c r="D517" i="19"/>
  <c r="AG516" i="19"/>
  <c r="AF516" i="19"/>
  <c r="AE516" i="19"/>
  <c r="AD516" i="19"/>
  <c r="AC516" i="19"/>
  <c r="AB516" i="19"/>
  <c r="AA516" i="19"/>
  <c r="Y516" i="19"/>
  <c r="X516" i="19"/>
  <c r="U516" i="19"/>
  <c r="D516" i="19"/>
  <c r="AG515" i="19"/>
  <c r="AF515" i="19"/>
  <c r="AE515" i="19"/>
  <c r="AD515" i="19"/>
  <c r="AC515" i="19"/>
  <c r="AB515" i="19"/>
  <c r="AA515" i="19"/>
  <c r="Y515" i="19"/>
  <c r="X515" i="19"/>
  <c r="U515" i="19"/>
  <c r="D515" i="19"/>
  <c r="AG514" i="19"/>
  <c r="AF514" i="19"/>
  <c r="AE514" i="19"/>
  <c r="AD514" i="19"/>
  <c r="AC514" i="19"/>
  <c r="AB514" i="19"/>
  <c r="AA514" i="19"/>
  <c r="Y514" i="19"/>
  <c r="X514" i="19"/>
  <c r="U514" i="19"/>
  <c r="D514" i="19"/>
  <c r="AG513" i="19"/>
  <c r="AF513" i="19"/>
  <c r="AE513" i="19"/>
  <c r="AD513" i="19"/>
  <c r="AC513" i="19"/>
  <c r="AB513" i="19"/>
  <c r="AA513" i="19"/>
  <c r="Y513" i="19"/>
  <c r="X513" i="19"/>
  <c r="U513" i="19"/>
  <c r="D513" i="19"/>
  <c r="AG512" i="19"/>
  <c r="AF512" i="19"/>
  <c r="AE512" i="19"/>
  <c r="AD512" i="19"/>
  <c r="AC512" i="19"/>
  <c r="AB512" i="19"/>
  <c r="AA512" i="19"/>
  <c r="Y512" i="19"/>
  <c r="X512" i="19"/>
  <c r="U512" i="19"/>
  <c r="D512" i="19"/>
  <c r="AG511" i="19"/>
  <c r="AF511" i="19"/>
  <c r="AE511" i="19"/>
  <c r="AD511" i="19"/>
  <c r="AC511" i="19"/>
  <c r="AB511" i="19"/>
  <c r="AA511" i="19"/>
  <c r="Y511" i="19"/>
  <c r="X511" i="19"/>
  <c r="U511" i="19"/>
  <c r="D511" i="19"/>
  <c r="AG510" i="19"/>
  <c r="AF510" i="19"/>
  <c r="AE510" i="19"/>
  <c r="AD510" i="19"/>
  <c r="AC510" i="19"/>
  <c r="AB510" i="19"/>
  <c r="AA510" i="19"/>
  <c r="Y510" i="19"/>
  <c r="X510" i="19"/>
  <c r="U510" i="19"/>
  <c r="D510" i="19"/>
  <c r="AG509" i="19"/>
  <c r="AF509" i="19"/>
  <c r="AE509" i="19"/>
  <c r="AD509" i="19"/>
  <c r="AC509" i="19"/>
  <c r="AB509" i="19"/>
  <c r="AA509" i="19"/>
  <c r="Y509" i="19"/>
  <c r="X509" i="19"/>
  <c r="U509" i="19"/>
  <c r="D509" i="19"/>
  <c r="AG508" i="19"/>
  <c r="AF508" i="19"/>
  <c r="AE508" i="19"/>
  <c r="AD508" i="19"/>
  <c r="AC508" i="19"/>
  <c r="AB508" i="19"/>
  <c r="AA508" i="19"/>
  <c r="Y508" i="19"/>
  <c r="X508" i="19"/>
  <c r="U508" i="19"/>
  <c r="D508" i="19"/>
  <c r="AG507" i="19"/>
  <c r="AF507" i="19"/>
  <c r="AE507" i="19"/>
  <c r="AD507" i="19"/>
  <c r="AC507" i="19"/>
  <c r="AB507" i="19"/>
  <c r="AA507" i="19"/>
  <c r="Y507" i="19"/>
  <c r="X507" i="19"/>
  <c r="U507" i="19"/>
  <c r="D507" i="19"/>
  <c r="AG506" i="19"/>
  <c r="AF506" i="19"/>
  <c r="AE506" i="19"/>
  <c r="AD506" i="19"/>
  <c r="AC506" i="19"/>
  <c r="AB506" i="19"/>
  <c r="AA506" i="19"/>
  <c r="Y506" i="19"/>
  <c r="X506" i="19"/>
  <c r="U506" i="19"/>
  <c r="D506" i="19"/>
  <c r="AG505" i="19"/>
  <c r="AF505" i="19"/>
  <c r="AE505" i="19"/>
  <c r="AD505" i="19"/>
  <c r="AC505" i="19"/>
  <c r="AB505" i="19"/>
  <c r="AA505" i="19"/>
  <c r="Y505" i="19"/>
  <c r="X505" i="19"/>
  <c r="U505" i="19"/>
  <c r="D505" i="19"/>
  <c r="AG504" i="19"/>
  <c r="AF504" i="19"/>
  <c r="AE504" i="19"/>
  <c r="AD504" i="19"/>
  <c r="AC504" i="19"/>
  <c r="AB504" i="19"/>
  <c r="AA504" i="19"/>
  <c r="Y504" i="19"/>
  <c r="X504" i="19"/>
  <c r="U504" i="19"/>
  <c r="D504" i="19"/>
  <c r="AG503" i="19"/>
  <c r="AF503" i="19"/>
  <c r="AE503" i="19"/>
  <c r="AD503" i="19"/>
  <c r="AC503" i="19"/>
  <c r="AB503" i="19"/>
  <c r="AA503" i="19"/>
  <c r="Y503" i="19"/>
  <c r="X503" i="19"/>
  <c r="U503" i="19"/>
  <c r="D503" i="19"/>
  <c r="AG502" i="19"/>
  <c r="AF502" i="19"/>
  <c r="AE502" i="19"/>
  <c r="AD502" i="19"/>
  <c r="AC502" i="19"/>
  <c r="AB502" i="19"/>
  <c r="AA502" i="19"/>
  <c r="Y502" i="19"/>
  <c r="X502" i="19"/>
  <c r="U502" i="19"/>
  <c r="D502" i="19"/>
  <c r="AG501" i="19"/>
  <c r="AF501" i="19"/>
  <c r="AE501" i="19"/>
  <c r="AD501" i="19"/>
  <c r="AC501" i="19"/>
  <c r="AB501" i="19"/>
  <c r="AA501" i="19"/>
  <c r="Y501" i="19"/>
  <c r="X501" i="19"/>
  <c r="U501" i="19"/>
  <c r="D501" i="19"/>
  <c r="AG500" i="19"/>
  <c r="AF500" i="19"/>
  <c r="AE500" i="19"/>
  <c r="AD500" i="19"/>
  <c r="AC500" i="19"/>
  <c r="AB500" i="19"/>
  <c r="AA500" i="19"/>
  <c r="Y500" i="19"/>
  <c r="X500" i="19"/>
  <c r="U500" i="19"/>
  <c r="D500" i="19"/>
  <c r="AG499" i="19"/>
  <c r="AF499" i="19"/>
  <c r="AE499" i="19"/>
  <c r="AD499" i="19"/>
  <c r="AC499" i="19"/>
  <c r="AB499" i="19"/>
  <c r="AA499" i="19"/>
  <c r="Y499" i="19"/>
  <c r="X499" i="19"/>
  <c r="U499" i="19"/>
  <c r="D499" i="19"/>
  <c r="AG498" i="19"/>
  <c r="AF498" i="19"/>
  <c r="AE498" i="19"/>
  <c r="AD498" i="19"/>
  <c r="AC498" i="19"/>
  <c r="AB498" i="19"/>
  <c r="AA498" i="19"/>
  <c r="Y498" i="19"/>
  <c r="X498" i="19"/>
  <c r="U498" i="19"/>
  <c r="D498" i="19"/>
  <c r="AG497" i="19"/>
  <c r="AF497" i="19"/>
  <c r="AE497" i="19"/>
  <c r="AD497" i="19"/>
  <c r="AC497" i="19"/>
  <c r="AB497" i="19"/>
  <c r="AA497" i="19"/>
  <c r="Y497" i="19"/>
  <c r="X497" i="19"/>
  <c r="U497" i="19"/>
  <c r="D497" i="19"/>
  <c r="AG496" i="19"/>
  <c r="AF496" i="19"/>
  <c r="AE496" i="19"/>
  <c r="AD496" i="19"/>
  <c r="AC496" i="19"/>
  <c r="AB496" i="19"/>
  <c r="AA496" i="19"/>
  <c r="Y496" i="19"/>
  <c r="X496" i="19"/>
  <c r="U496" i="19"/>
  <c r="D496" i="19"/>
  <c r="AG495" i="19"/>
  <c r="AF495" i="19"/>
  <c r="AE495" i="19"/>
  <c r="AD495" i="19"/>
  <c r="AC495" i="19"/>
  <c r="AB495" i="19"/>
  <c r="AA495" i="19"/>
  <c r="Y495" i="19"/>
  <c r="X495" i="19"/>
  <c r="U495" i="19"/>
  <c r="D495" i="19"/>
  <c r="AG494" i="19"/>
  <c r="AF494" i="19"/>
  <c r="AE494" i="19"/>
  <c r="AD494" i="19"/>
  <c r="AC494" i="19"/>
  <c r="AB494" i="19"/>
  <c r="AA494" i="19"/>
  <c r="Y494" i="19"/>
  <c r="X494" i="19"/>
  <c r="U494" i="19"/>
  <c r="D494" i="19"/>
  <c r="AG493" i="19"/>
  <c r="AF493" i="19"/>
  <c r="AE493" i="19"/>
  <c r="AD493" i="19"/>
  <c r="AC493" i="19"/>
  <c r="AB493" i="19"/>
  <c r="AA493" i="19"/>
  <c r="Y493" i="19"/>
  <c r="X493" i="19"/>
  <c r="U493" i="19"/>
  <c r="D493" i="19"/>
  <c r="AG492" i="19"/>
  <c r="AF492" i="19"/>
  <c r="AE492" i="19"/>
  <c r="AD492" i="19"/>
  <c r="AC492" i="19"/>
  <c r="AB492" i="19"/>
  <c r="AA492" i="19"/>
  <c r="Y492" i="19"/>
  <c r="X492" i="19"/>
  <c r="U492" i="19"/>
  <c r="D492" i="19"/>
  <c r="AG491" i="19"/>
  <c r="AF491" i="19"/>
  <c r="AE491" i="19"/>
  <c r="AD491" i="19"/>
  <c r="AC491" i="19"/>
  <c r="AB491" i="19"/>
  <c r="AA491" i="19"/>
  <c r="Y491" i="19"/>
  <c r="X491" i="19"/>
  <c r="U491" i="19"/>
  <c r="D491" i="19"/>
  <c r="AG490" i="19"/>
  <c r="AF490" i="19"/>
  <c r="AE490" i="19"/>
  <c r="AD490" i="19"/>
  <c r="AC490" i="19"/>
  <c r="AB490" i="19"/>
  <c r="AA490" i="19"/>
  <c r="Y490" i="19"/>
  <c r="X490" i="19"/>
  <c r="U490" i="19"/>
  <c r="D490" i="19"/>
  <c r="AG489" i="19"/>
  <c r="AF489" i="19"/>
  <c r="AE489" i="19"/>
  <c r="AD489" i="19"/>
  <c r="AC489" i="19"/>
  <c r="AB489" i="19"/>
  <c r="AA489" i="19"/>
  <c r="Y489" i="19"/>
  <c r="X489" i="19"/>
  <c r="U489" i="19"/>
  <c r="D489" i="19"/>
  <c r="AG488" i="19"/>
  <c r="AF488" i="19"/>
  <c r="AE488" i="19"/>
  <c r="AD488" i="19"/>
  <c r="AC488" i="19"/>
  <c r="AB488" i="19"/>
  <c r="AA488" i="19"/>
  <c r="Y488" i="19"/>
  <c r="X488" i="19"/>
  <c r="U488" i="19"/>
  <c r="AG487" i="19"/>
  <c r="AF487" i="19"/>
  <c r="AE487" i="19"/>
  <c r="AD487" i="19"/>
  <c r="AC487" i="19"/>
  <c r="AB487" i="19"/>
  <c r="AA487" i="19"/>
  <c r="Y487" i="19"/>
  <c r="X487" i="19"/>
  <c r="U487" i="19"/>
  <c r="AG486" i="19"/>
  <c r="AF486" i="19"/>
  <c r="AE486" i="19"/>
  <c r="AD486" i="19"/>
  <c r="AC486" i="19"/>
  <c r="AB486" i="19"/>
  <c r="AA486" i="19"/>
  <c r="Y486" i="19"/>
  <c r="X486" i="19"/>
  <c r="U486" i="19"/>
  <c r="AG485" i="19"/>
  <c r="AF485" i="19"/>
  <c r="AE485" i="19"/>
  <c r="AD485" i="19"/>
  <c r="AC485" i="19"/>
  <c r="AB485" i="19"/>
  <c r="AA485" i="19"/>
  <c r="Y485" i="19"/>
  <c r="X485" i="19"/>
  <c r="U485" i="19"/>
  <c r="AG484" i="19"/>
  <c r="AF484" i="19"/>
  <c r="AE484" i="19"/>
  <c r="AD484" i="19"/>
  <c r="AC484" i="19"/>
  <c r="AB484" i="19"/>
  <c r="AA484" i="19"/>
  <c r="Y484" i="19"/>
  <c r="X484" i="19"/>
  <c r="U484" i="19"/>
  <c r="AG483" i="19"/>
  <c r="AF483" i="19"/>
  <c r="AE483" i="19"/>
  <c r="AD483" i="19"/>
  <c r="AC483" i="19"/>
  <c r="AB483" i="19"/>
  <c r="AA483" i="19"/>
  <c r="Y483" i="19"/>
  <c r="X483" i="19"/>
  <c r="U483" i="19"/>
  <c r="AG482" i="19"/>
  <c r="AF482" i="19"/>
  <c r="AE482" i="19"/>
  <c r="AD482" i="19"/>
  <c r="AC482" i="19"/>
  <c r="AB482" i="19"/>
  <c r="AA482" i="19"/>
  <c r="Y482" i="19"/>
  <c r="X482" i="19"/>
  <c r="U482" i="19"/>
  <c r="AG481" i="19"/>
  <c r="AF481" i="19"/>
  <c r="AE481" i="19"/>
  <c r="AD481" i="19"/>
  <c r="AC481" i="19"/>
  <c r="AB481" i="19"/>
  <c r="AA481" i="19"/>
  <c r="Y481" i="19"/>
  <c r="X481" i="19"/>
  <c r="U481" i="19"/>
  <c r="AG480" i="19"/>
  <c r="AF480" i="19"/>
  <c r="AE480" i="19"/>
  <c r="AD480" i="19"/>
  <c r="AC480" i="19"/>
  <c r="AB480" i="19"/>
  <c r="AA480" i="19"/>
  <c r="Y480" i="19"/>
  <c r="X480" i="19"/>
  <c r="U480" i="19"/>
  <c r="AG479" i="19"/>
  <c r="AF479" i="19"/>
  <c r="AE479" i="19"/>
  <c r="AD479" i="19"/>
  <c r="AC479" i="19"/>
  <c r="AB479" i="19"/>
  <c r="AA479" i="19"/>
  <c r="Y479" i="19"/>
  <c r="X479" i="19"/>
  <c r="U479" i="19"/>
  <c r="AG478" i="19"/>
  <c r="AF478" i="19"/>
  <c r="AE478" i="19"/>
  <c r="AD478" i="19"/>
  <c r="AC478" i="19"/>
  <c r="AB478" i="19"/>
  <c r="AA478" i="19"/>
  <c r="Y478" i="19"/>
  <c r="X478" i="19"/>
  <c r="U478" i="19"/>
  <c r="AG477" i="19"/>
  <c r="AF477" i="19"/>
  <c r="AE477" i="19"/>
  <c r="AD477" i="19"/>
  <c r="AC477" i="19"/>
  <c r="AB477" i="19"/>
  <c r="AA477" i="19"/>
  <c r="Y477" i="19"/>
  <c r="X477" i="19"/>
  <c r="U477" i="19"/>
  <c r="AG476" i="19"/>
  <c r="AF476" i="19"/>
  <c r="AE476" i="19"/>
  <c r="AD476" i="19"/>
  <c r="AC476" i="19"/>
  <c r="AB476" i="19"/>
  <c r="AA476" i="19"/>
  <c r="Y476" i="19"/>
  <c r="X476" i="19"/>
  <c r="U476" i="19"/>
  <c r="AG475" i="19"/>
  <c r="AF475" i="19"/>
  <c r="AE475" i="19"/>
  <c r="AD475" i="19"/>
  <c r="AC475" i="19"/>
  <c r="AB475" i="19"/>
  <c r="AA475" i="19"/>
  <c r="Y475" i="19"/>
  <c r="X475" i="19"/>
  <c r="U475" i="19"/>
  <c r="AG474" i="19"/>
  <c r="AF474" i="19"/>
  <c r="AE474" i="19"/>
  <c r="AD474" i="19"/>
  <c r="AC474" i="19"/>
  <c r="AB474" i="19"/>
  <c r="AA474" i="19"/>
  <c r="Y474" i="19"/>
  <c r="X474" i="19"/>
  <c r="U474" i="19"/>
  <c r="AG473" i="19"/>
  <c r="AF473" i="19"/>
  <c r="AE473" i="19"/>
  <c r="AD473" i="19"/>
  <c r="AC473" i="19"/>
  <c r="AB473" i="19"/>
  <c r="AA473" i="19"/>
  <c r="Y473" i="19"/>
  <c r="X473" i="19"/>
  <c r="U473" i="19"/>
  <c r="AG472" i="19"/>
  <c r="AF472" i="19"/>
  <c r="AE472" i="19"/>
  <c r="AD472" i="19"/>
  <c r="AC472" i="19"/>
  <c r="AB472" i="19"/>
  <c r="AA472" i="19"/>
  <c r="Y472" i="19"/>
  <c r="X472" i="19"/>
  <c r="U472" i="19"/>
  <c r="AG471" i="19"/>
  <c r="AF471" i="19"/>
  <c r="AE471" i="19"/>
  <c r="AD471" i="19"/>
  <c r="AC471" i="19"/>
  <c r="AB471" i="19"/>
  <c r="AA471" i="19"/>
  <c r="Y471" i="19"/>
  <c r="X471" i="19"/>
  <c r="U471" i="19"/>
  <c r="AG470" i="19"/>
  <c r="AF470" i="19"/>
  <c r="AE470" i="19"/>
  <c r="AD470" i="19"/>
  <c r="AC470" i="19"/>
  <c r="AB470" i="19"/>
  <c r="AA470" i="19"/>
  <c r="Y470" i="19"/>
  <c r="X470" i="19"/>
  <c r="U470" i="19"/>
  <c r="AG469" i="19"/>
  <c r="AF469" i="19"/>
  <c r="AE469" i="19"/>
  <c r="AD469" i="19"/>
  <c r="AC469" i="19"/>
  <c r="AB469" i="19"/>
  <c r="AA469" i="19"/>
  <c r="Y469" i="19"/>
  <c r="X469" i="19"/>
  <c r="U469" i="19"/>
  <c r="AG468" i="19"/>
  <c r="AF468" i="19"/>
  <c r="AE468" i="19"/>
  <c r="AD468" i="19"/>
  <c r="AC468" i="19"/>
  <c r="AB468" i="19"/>
  <c r="AA468" i="19"/>
  <c r="Y468" i="19"/>
  <c r="X468" i="19"/>
  <c r="U468" i="19"/>
  <c r="AG467" i="19"/>
  <c r="AF467" i="19"/>
  <c r="AE467" i="19"/>
  <c r="AD467" i="19"/>
  <c r="AC467" i="19"/>
  <c r="AB467" i="19"/>
  <c r="AA467" i="19"/>
  <c r="Y467" i="19"/>
  <c r="X467" i="19"/>
  <c r="U467" i="19"/>
  <c r="AG466" i="19"/>
  <c r="AF466" i="19"/>
  <c r="AE466" i="19"/>
  <c r="AD466" i="19"/>
  <c r="AC466" i="19"/>
  <c r="AB466" i="19"/>
  <c r="AA466" i="19"/>
  <c r="Y466" i="19"/>
  <c r="X466" i="19"/>
  <c r="U466" i="19"/>
  <c r="AG465" i="19"/>
  <c r="AF465" i="19"/>
  <c r="AE465" i="19"/>
  <c r="AD465" i="19"/>
  <c r="AC465" i="19"/>
  <c r="AB465" i="19"/>
  <c r="AA465" i="19"/>
  <c r="Y465" i="19"/>
  <c r="X465" i="19"/>
  <c r="U465" i="19"/>
  <c r="AG464" i="19"/>
  <c r="AF464" i="19"/>
  <c r="AE464" i="19"/>
  <c r="AD464" i="19"/>
  <c r="AC464" i="19"/>
  <c r="AB464" i="19"/>
  <c r="AA464" i="19"/>
  <c r="Y464" i="19"/>
  <c r="X464" i="19"/>
  <c r="U464" i="19"/>
  <c r="AG463" i="19"/>
  <c r="AF463" i="19"/>
  <c r="AE463" i="19"/>
  <c r="AD463" i="19"/>
  <c r="AC463" i="19"/>
  <c r="AB463" i="19"/>
  <c r="AA463" i="19"/>
  <c r="Y463" i="19"/>
  <c r="X463" i="19"/>
  <c r="U463" i="19"/>
  <c r="AG462" i="19"/>
  <c r="AF462" i="19"/>
  <c r="AE462" i="19"/>
  <c r="AD462" i="19"/>
  <c r="AC462" i="19"/>
  <c r="AB462" i="19"/>
  <c r="AA462" i="19"/>
  <c r="Y462" i="19"/>
  <c r="X462" i="19"/>
  <c r="U462" i="19"/>
  <c r="AG461" i="19"/>
  <c r="AF461" i="19"/>
  <c r="AE461" i="19"/>
  <c r="AD461" i="19"/>
  <c r="AC461" i="19"/>
  <c r="AB461" i="19"/>
  <c r="AA461" i="19"/>
  <c r="Y461" i="19"/>
  <c r="X461" i="19"/>
  <c r="U461" i="19"/>
  <c r="AG460" i="19"/>
  <c r="AF460" i="19"/>
  <c r="AE460" i="19"/>
  <c r="AD460" i="19"/>
  <c r="AC460" i="19"/>
  <c r="AB460" i="19"/>
  <c r="AA460" i="19"/>
  <c r="Y460" i="19"/>
  <c r="X460" i="19"/>
  <c r="U460" i="19"/>
  <c r="AG459" i="19"/>
  <c r="AF459" i="19"/>
  <c r="AE459" i="19"/>
  <c r="AD459" i="19"/>
  <c r="AC459" i="19"/>
  <c r="AB459" i="19"/>
  <c r="AA459" i="19"/>
  <c r="Y459" i="19"/>
  <c r="X459" i="19"/>
  <c r="U459" i="19"/>
  <c r="AG458" i="19"/>
  <c r="AF458" i="19"/>
  <c r="AE458" i="19"/>
  <c r="AD458" i="19"/>
  <c r="AC458" i="19"/>
  <c r="AB458" i="19"/>
  <c r="AA458" i="19"/>
  <c r="Y458" i="19"/>
  <c r="X458" i="19"/>
  <c r="U458" i="19"/>
  <c r="AG457" i="19"/>
  <c r="AF457" i="19"/>
  <c r="AE457" i="19"/>
  <c r="AD457" i="19"/>
  <c r="AC457" i="19"/>
  <c r="AB457" i="19"/>
  <c r="AA457" i="19"/>
  <c r="Y457" i="19"/>
  <c r="X457" i="19"/>
  <c r="U457" i="19"/>
  <c r="AG456" i="19"/>
  <c r="AF456" i="19"/>
  <c r="AE456" i="19"/>
  <c r="AD456" i="19"/>
  <c r="AC456" i="19"/>
  <c r="AB456" i="19"/>
  <c r="AA456" i="19"/>
  <c r="Y456" i="19"/>
  <c r="X456" i="19"/>
  <c r="U456" i="19"/>
  <c r="AG455" i="19"/>
  <c r="AF455" i="19"/>
  <c r="AE455" i="19"/>
  <c r="AD455" i="19"/>
  <c r="AC455" i="19"/>
  <c r="AB455" i="19"/>
  <c r="AA455" i="19"/>
  <c r="Y455" i="19"/>
  <c r="X455" i="19"/>
  <c r="U455" i="19"/>
  <c r="AG454" i="19"/>
  <c r="AF454" i="19"/>
  <c r="AE454" i="19"/>
  <c r="AD454" i="19"/>
  <c r="AC454" i="19"/>
  <c r="AB454" i="19"/>
  <c r="AA454" i="19"/>
  <c r="Y454" i="19"/>
  <c r="X454" i="19"/>
  <c r="U454" i="19"/>
  <c r="AG453" i="19"/>
  <c r="AF453" i="19"/>
  <c r="AE453" i="19"/>
  <c r="AD453" i="19"/>
  <c r="AC453" i="19"/>
  <c r="AB453" i="19"/>
  <c r="AA453" i="19"/>
  <c r="Y453" i="19"/>
  <c r="X453" i="19"/>
  <c r="U453" i="19"/>
  <c r="AG452" i="19"/>
  <c r="AF452" i="19"/>
  <c r="AE452" i="19"/>
  <c r="AD452" i="19"/>
  <c r="AC452" i="19"/>
  <c r="AB452" i="19"/>
  <c r="AA452" i="19"/>
  <c r="Y452" i="19"/>
  <c r="X452" i="19"/>
  <c r="U452" i="19"/>
  <c r="AG451" i="19"/>
  <c r="AF451" i="19"/>
  <c r="AE451" i="19"/>
  <c r="AD451" i="19"/>
  <c r="AC451" i="19"/>
  <c r="AB451" i="19"/>
  <c r="AA451" i="19"/>
  <c r="Y451" i="19"/>
  <c r="X451" i="19"/>
  <c r="U451" i="19"/>
  <c r="AG450" i="19"/>
  <c r="AF450" i="19"/>
  <c r="AE450" i="19"/>
  <c r="AD450" i="19"/>
  <c r="AC450" i="19"/>
  <c r="AB450" i="19"/>
  <c r="AA450" i="19"/>
  <c r="Y450" i="19"/>
  <c r="X450" i="19"/>
  <c r="U450" i="19"/>
  <c r="AG449" i="19"/>
  <c r="AF449" i="19"/>
  <c r="AE449" i="19"/>
  <c r="AD449" i="19"/>
  <c r="AC449" i="19"/>
  <c r="AB449" i="19"/>
  <c r="AA449" i="19"/>
  <c r="Y449" i="19"/>
  <c r="X449" i="19"/>
  <c r="U449" i="19"/>
  <c r="AG448" i="19"/>
  <c r="AF448" i="19"/>
  <c r="AE448" i="19"/>
  <c r="AD448" i="19"/>
  <c r="AC448" i="19"/>
  <c r="AB448" i="19"/>
  <c r="AA448" i="19"/>
  <c r="Y448" i="19"/>
  <c r="X448" i="19"/>
  <c r="U448" i="19"/>
  <c r="AG447" i="19"/>
  <c r="AF447" i="19"/>
  <c r="AE447" i="19"/>
  <c r="AD447" i="19"/>
  <c r="AC447" i="19"/>
  <c r="AB447" i="19"/>
  <c r="AA447" i="19"/>
  <c r="Y447" i="19"/>
  <c r="X447" i="19"/>
  <c r="U447" i="19"/>
  <c r="AG446" i="19"/>
  <c r="AF446" i="19"/>
  <c r="AE446" i="19"/>
  <c r="AD446" i="19"/>
  <c r="AC446" i="19"/>
  <c r="AB446" i="19"/>
  <c r="AA446" i="19"/>
  <c r="Y446" i="19"/>
  <c r="X446" i="19"/>
  <c r="U446" i="19"/>
  <c r="AG445" i="19"/>
  <c r="AF445" i="19"/>
  <c r="AE445" i="19"/>
  <c r="AD445" i="19"/>
  <c r="AC445" i="19"/>
  <c r="AB445" i="19"/>
  <c r="AA445" i="19"/>
  <c r="Y445" i="19"/>
  <c r="X445" i="19"/>
  <c r="U445" i="19"/>
  <c r="AG444" i="19"/>
  <c r="AF444" i="19"/>
  <c r="AE444" i="19"/>
  <c r="AD444" i="19"/>
  <c r="AC444" i="19"/>
  <c r="AB444" i="19"/>
  <c r="AA444" i="19"/>
  <c r="Y444" i="19"/>
  <c r="X444" i="19"/>
  <c r="U444" i="19"/>
  <c r="AG443" i="19"/>
  <c r="AF443" i="19"/>
  <c r="AE443" i="19"/>
  <c r="AD443" i="19"/>
  <c r="AC443" i="19"/>
  <c r="AB443" i="19"/>
  <c r="AA443" i="19"/>
  <c r="Y443" i="19"/>
  <c r="X443" i="19"/>
  <c r="U443" i="19"/>
  <c r="AG442" i="19"/>
  <c r="AF442" i="19"/>
  <c r="AE442" i="19"/>
  <c r="AD442" i="19"/>
  <c r="AC442" i="19"/>
  <c r="AB442" i="19"/>
  <c r="AA442" i="19"/>
  <c r="Y442" i="19"/>
  <c r="X442" i="19"/>
  <c r="U442" i="19"/>
  <c r="AG441" i="19"/>
  <c r="AF441" i="19"/>
  <c r="AE441" i="19"/>
  <c r="AD441" i="19"/>
  <c r="AC441" i="19"/>
  <c r="AB441" i="19"/>
  <c r="AA441" i="19"/>
  <c r="Y441" i="19"/>
  <c r="X441" i="19"/>
  <c r="U441" i="19"/>
  <c r="AG440" i="19"/>
  <c r="AF440" i="19"/>
  <c r="AE440" i="19"/>
  <c r="AD440" i="19"/>
  <c r="AC440" i="19"/>
  <c r="AB440" i="19"/>
  <c r="AA440" i="19"/>
  <c r="Y440" i="19"/>
  <c r="X440" i="19"/>
  <c r="U440" i="19"/>
  <c r="AG439" i="19"/>
  <c r="AF439" i="19"/>
  <c r="AE439" i="19"/>
  <c r="AD439" i="19"/>
  <c r="AC439" i="19"/>
  <c r="AB439" i="19"/>
  <c r="AA439" i="19"/>
  <c r="Y439" i="19"/>
  <c r="X439" i="19"/>
  <c r="U439" i="19"/>
  <c r="AG438" i="19"/>
  <c r="AF438" i="19"/>
  <c r="AE438" i="19"/>
  <c r="AD438" i="19"/>
  <c r="AC438" i="19"/>
  <c r="AB438" i="19"/>
  <c r="AA438" i="19"/>
  <c r="Y438" i="19"/>
  <c r="X438" i="19"/>
  <c r="U438" i="19"/>
  <c r="AG437" i="19"/>
  <c r="AF437" i="19"/>
  <c r="AE437" i="19"/>
  <c r="AD437" i="19"/>
  <c r="AC437" i="19"/>
  <c r="AB437" i="19"/>
  <c r="AA437" i="19"/>
  <c r="Y437" i="19"/>
  <c r="X437" i="19"/>
  <c r="U437" i="19"/>
  <c r="AG436" i="19"/>
  <c r="AF436" i="19"/>
  <c r="AE436" i="19"/>
  <c r="AD436" i="19"/>
  <c r="AC436" i="19"/>
  <c r="AB436" i="19"/>
  <c r="AA436" i="19"/>
  <c r="Y436" i="19"/>
  <c r="X436" i="19"/>
  <c r="U436" i="19"/>
  <c r="AG435" i="19"/>
  <c r="AF435" i="19"/>
  <c r="AE435" i="19"/>
  <c r="AD435" i="19"/>
  <c r="AC435" i="19"/>
  <c r="AB435" i="19"/>
  <c r="AA435" i="19"/>
  <c r="Y435" i="19"/>
  <c r="X435" i="19"/>
  <c r="U435" i="19"/>
  <c r="AG434" i="19"/>
  <c r="AF434" i="19"/>
  <c r="AE434" i="19"/>
  <c r="AD434" i="19"/>
  <c r="AC434" i="19"/>
  <c r="AB434" i="19"/>
  <c r="AA434" i="19"/>
  <c r="Y434" i="19"/>
  <c r="X434" i="19"/>
  <c r="U434" i="19"/>
  <c r="AG433" i="19"/>
  <c r="AF433" i="19"/>
  <c r="AE433" i="19"/>
  <c r="AD433" i="19"/>
  <c r="AC433" i="19"/>
  <c r="AB433" i="19"/>
  <c r="AA433" i="19"/>
  <c r="Y433" i="19"/>
  <c r="X433" i="19"/>
  <c r="U433" i="19"/>
  <c r="AG432" i="19"/>
  <c r="AF432" i="19"/>
  <c r="AE432" i="19"/>
  <c r="AD432" i="19"/>
  <c r="AC432" i="19"/>
  <c r="AB432" i="19"/>
  <c r="AA432" i="19"/>
  <c r="Y432" i="19"/>
  <c r="X432" i="19"/>
  <c r="U432" i="19"/>
  <c r="AG431" i="19"/>
  <c r="AF431" i="19"/>
  <c r="AE431" i="19"/>
  <c r="AD431" i="19"/>
  <c r="AC431" i="19"/>
  <c r="AB431" i="19"/>
  <c r="AA431" i="19"/>
  <c r="Y431" i="19"/>
  <c r="X431" i="19"/>
  <c r="U431" i="19"/>
  <c r="AG430" i="19"/>
  <c r="AF430" i="19"/>
  <c r="AE430" i="19"/>
  <c r="AD430" i="19"/>
  <c r="AC430" i="19"/>
  <c r="AB430" i="19"/>
  <c r="AA430" i="19"/>
  <c r="Y430" i="19"/>
  <c r="X430" i="19"/>
  <c r="U430" i="19"/>
  <c r="AG429" i="19"/>
  <c r="AF429" i="19"/>
  <c r="AE429" i="19"/>
  <c r="AD429" i="19"/>
  <c r="AC429" i="19"/>
  <c r="AB429" i="19"/>
  <c r="AA429" i="19"/>
  <c r="Y429" i="19"/>
  <c r="X429" i="19"/>
  <c r="U429" i="19"/>
  <c r="AG428" i="19"/>
  <c r="AF428" i="19"/>
  <c r="AE428" i="19"/>
  <c r="AD428" i="19"/>
  <c r="AC428" i="19"/>
  <c r="AB428" i="19"/>
  <c r="AA428" i="19"/>
  <c r="Y428" i="19"/>
  <c r="X428" i="19"/>
  <c r="U428" i="19"/>
  <c r="AG427" i="19"/>
  <c r="AF427" i="19"/>
  <c r="AE427" i="19"/>
  <c r="AD427" i="19"/>
  <c r="AC427" i="19"/>
  <c r="AB427" i="19"/>
  <c r="AA427" i="19"/>
  <c r="Y427" i="19"/>
  <c r="X427" i="19"/>
  <c r="U427" i="19"/>
  <c r="AG426" i="19"/>
  <c r="AF426" i="19"/>
  <c r="AE426" i="19"/>
  <c r="AD426" i="19"/>
  <c r="AC426" i="19"/>
  <c r="AB426" i="19"/>
  <c r="AA426" i="19"/>
  <c r="Y426" i="19"/>
  <c r="X426" i="19"/>
  <c r="U426" i="19"/>
  <c r="AG425" i="19"/>
  <c r="AF425" i="19"/>
  <c r="AE425" i="19"/>
  <c r="AD425" i="19"/>
  <c r="AC425" i="19"/>
  <c r="AB425" i="19"/>
  <c r="AA425" i="19"/>
  <c r="Y425" i="19"/>
  <c r="X425" i="19"/>
  <c r="U425" i="19"/>
  <c r="AG424" i="19"/>
  <c r="AF424" i="19"/>
  <c r="AE424" i="19"/>
  <c r="AD424" i="19"/>
  <c r="AC424" i="19"/>
  <c r="AB424" i="19"/>
  <c r="AA424" i="19"/>
  <c r="Y424" i="19"/>
  <c r="X424" i="19"/>
  <c r="U424" i="19"/>
  <c r="AG423" i="19"/>
  <c r="AF423" i="19"/>
  <c r="AE423" i="19"/>
  <c r="AD423" i="19"/>
  <c r="AC423" i="19"/>
  <c r="AB423" i="19"/>
  <c r="AA423" i="19"/>
  <c r="Y423" i="19"/>
  <c r="X423" i="19"/>
  <c r="U423" i="19"/>
  <c r="AG422" i="19"/>
  <c r="AF422" i="19"/>
  <c r="AE422" i="19"/>
  <c r="AD422" i="19"/>
  <c r="AC422" i="19"/>
  <c r="AB422" i="19"/>
  <c r="AA422" i="19"/>
  <c r="Y422" i="19"/>
  <c r="X422" i="19"/>
  <c r="U422" i="19"/>
  <c r="AG421" i="19"/>
  <c r="AF421" i="19"/>
  <c r="AE421" i="19"/>
  <c r="AD421" i="19"/>
  <c r="AC421" i="19"/>
  <c r="AB421" i="19"/>
  <c r="AA421" i="19"/>
  <c r="Y421" i="19"/>
  <c r="X421" i="19"/>
  <c r="U421" i="19"/>
  <c r="AG420" i="19"/>
  <c r="AF420" i="19"/>
  <c r="AE420" i="19"/>
  <c r="AD420" i="19"/>
  <c r="AC420" i="19"/>
  <c r="AB420" i="19"/>
  <c r="AA420" i="19"/>
  <c r="Y420" i="19"/>
  <c r="X420" i="19"/>
  <c r="U420" i="19"/>
  <c r="AG419" i="19"/>
  <c r="AF419" i="19"/>
  <c r="AE419" i="19"/>
  <c r="AD419" i="19"/>
  <c r="AC419" i="19"/>
  <c r="AB419" i="19"/>
  <c r="AA419" i="19"/>
  <c r="Y419" i="19"/>
  <c r="X419" i="19"/>
  <c r="U419" i="19"/>
  <c r="AG418" i="19"/>
  <c r="AF418" i="19"/>
  <c r="AE418" i="19"/>
  <c r="AD418" i="19"/>
  <c r="AC418" i="19"/>
  <c r="AB418" i="19"/>
  <c r="AA418" i="19"/>
  <c r="Y418" i="19"/>
  <c r="X418" i="19"/>
  <c r="U418" i="19"/>
  <c r="AG417" i="19"/>
  <c r="AF417" i="19"/>
  <c r="AE417" i="19"/>
  <c r="AD417" i="19"/>
  <c r="AC417" i="19"/>
  <c r="AB417" i="19"/>
  <c r="AA417" i="19"/>
  <c r="Y417" i="19"/>
  <c r="X417" i="19"/>
  <c r="U417" i="19"/>
  <c r="AG416" i="19"/>
  <c r="AF416" i="19"/>
  <c r="AE416" i="19"/>
  <c r="AD416" i="19"/>
  <c r="AC416" i="19"/>
  <c r="AB416" i="19"/>
  <c r="AA416" i="19"/>
  <c r="Y416" i="19"/>
  <c r="X416" i="19"/>
  <c r="U416" i="19"/>
  <c r="AG415" i="19"/>
  <c r="AF415" i="19"/>
  <c r="AE415" i="19"/>
  <c r="AD415" i="19"/>
  <c r="AC415" i="19"/>
  <c r="AB415" i="19"/>
  <c r="AA415" i="19"/>
  <c r="Y415" i="19"/>
  <c r="X415" i="19"/>
  <c r="U415" i="19"/>
  <c r="AG414" i="19"/>
  <c r="AF414" i="19"/>
  <c r="AE414" i="19"/>
  <c r="AD414" i="19"/>
  <c r="AC414" i="19"/>
  <c r="AB414" i="19"/>
  <c r="AA414" i="19"/>
  <c r="Y414" i="19"/>
  <c r="X414" i="19"/>
  <c r="U414" i="19"/>
  <c r="AG413" i="19"/>
  <c r="AF413" i="19"/>
  <c r="AE413" i="19"/>
  <c r="AD413" i="19"/>
  <c r="AC413" i="19"/>
  <c r="AB413" i="19"/>
  <c r="AA413" i="19"/>
  <c r="Y413" i="19"/>
  <c r="X413" i="19"/>
  <c r="U413" i="19"/>
  <c r="AG412" i="19"/>
  <c r="AF412" i="19"/>
  <c r="AE412" i="19"/>
  <c r="AD412" i="19"/>
  <c r="AC412" i="19"/>
  <c r="AB412" i="19"/>
  <c r="AA412" i="19"/>
  <c r="Y412" i="19"/>
  <c r="X412" i="19"/>
  <c r="U412" i="19"/>
  <c r="AG411" i="19"/>
  <c r="AF411" i="19"/>
  <c r="AE411" i="19"/>
  <c r="AD411" i="19"/>
  <c r="AC411" i="19"/>
  <c r="AB411" i="19"/>
  <c r="AA411" i="19"/>
  <c r="Y411" i="19"/>
  <c r="X411" i="19"/>
  <c r="U411" i="19"/>
  <c r="AG410" i="19"/>
  <c r="AF410" i="19"/>
  <c r="AE410" i="19"/>
  <c r="AD410" i="19"/>
  <c r="AC410" i="19"/>
  <c r="AB410" i="19"/>
  <c r="AA410" i="19"/>
  <c r="Y410" i="19"/>
  <c r="X410" i="19"/>
  <c r="U410" i="19"/>
  <c r="AG409" i="19"/>
  <c r="AF409" i="19"/>
  <c r="AE409" i="19"/>
  <c r="AD409" i="19"/>
  <c r="AC409" i="19"/>
  <c r="AB409" i="19"/>
  <c r="AA409" i="19"/>
  <c r="Y409" i="19"/>
  <c r="X409" i="19"/>
  <c r="U409" i="19"/>
  <c r="AG408" i="19"/>
  <c r="AF408" i="19"/>
  <c r="AE408" i="19"/>
  <c r="AD408" i="19"/>
  <c r="AC408" i="19"/>
  <c r="AB408" i="19"/>
  <c r="AA408" i="19"/>
  <c r="Y408" i="19"/>
  <c r="X408" i="19"/>
  <c r="U408" i="19"/>
  <c r="AG407" i="19"/>
  <c r="AF407" i="19"/>
  <c r="AE407" i="19"/>
  <c r="AD407" i="19"/>
  <c r="AC407" i="19"/>
  <c r="AB407" i="19"/>
  <c r="AA407" i="19"/>
  <c r="Y407" i="19"/>
  <c r="X407" i="19"/>
  <c r="U407" i="19"/>
  <c r="AG406" i="19"/>
  <c r="AF406" i="19"/>
  <c r="AE406" i="19"/>
  <c r="AD406" i="19"/>
  <c r="AC406" i="19"/>
  <c r="AB406" i="19"/>
  <c r="AA406" i="19"/>
  <c r="Y406" i="19"/>
  <c r="X406" i="19"/>
  <c r="U406" i="19"/>
  <c r="AG405" i="19"/>
  <c r="AF405" i="19"/>
  <c r="AE405" i="19"/>
  <c r="AD405" i="19"/>
  <c r="AC405" i="19"/>
  <c r="AB405" i="19"/>
  <c r="AA405" i="19"/>
  <c r="Y405" i="19"/>
  <c r="X405" i="19"/>
  <c r="U405" i="19"/>
  <c r="AG404" i="19"/>
  <c r="AF404" i="19"/>
  <c r="AE404" i="19"/>
  <c r="AD404" i="19"/>
  <c r="AC404" i="19"/>
  <c r="AB404" i="19"/>
  <c r="AA404" i="19"/>
  <c r="Y404" i="19"/>
  <c r="X404" i="19"/>
  <c r="U404" i="19"/>
  <c r="AG403" i="19"/>
  <c r="AF403" i="19"/>
  <c r="AE403" i="19"/>
  <c r="AD403" i="19"/>
  <c r="AC403" i="19"/>
  <c r="AB403" i="19"/>
  <c r="AA403" i="19"/>
  <c r="Y403" i="19"/>
  <c r="X403" i="19"/>
  <c r="U403" i="19"/>
  <c r="AG402" i="19"/>
  <c r="AF402" i="19"/>
  <c r="AE402" i="19"/>
  <c r="AD402" i="19"/>
  <c r="AC402" i="19"/>
  <c r="AB402" i="19"/>
  <c r="AA402" i="19"/>
  <c r="Y402" i="19"/>
  <c r="X402" i="19"/>
  <c r="U402" i="19"/>
  <c r="AG401" i="19"/>
  <c r="AF401" i="19"/>
  <c r="AE401" i="19"/>
  <c r="AD401" i="19"/>
  <c r="AC401" i="19"/>
  <c r="AB401" i="19"/>
  <c r="AA401" i="19"/>
  <c r="Y401" i="19"/>
  <c r="X401" i="19"/>
  <c r="U401" i="19"/>
  <c r="AG400" i="19"/>
  <c r="AF400" i="19"/>
  <c r="AE400" i="19"/>
  <c r="AD400" i="19"/>
  <c r="AC400" i="19"/>
  <c r="AB400" i="19"/>
  <c r="AA400" i="19"/>
  <c r="Y400" i="19"/>
  <c r="X400" i="19"/>
  <c r="U400" i="19"/>
  <c r="AG399" i="19"/>
  <c r="AF399" i="19"/>
  <c r="AE399" i="19"/>
  <c r="AD399" i="19"/>
  <c r="AC399" i="19"/>
  <c r="AB399" i="19"/>
  <c r="AA399" i="19"/>
  <c r="Y399" i="19"/>
  <c r="X399" i="19"/>
  <c r="U399" i="19"/>
  <c r="AG398" i="19"/>
  <c r="AF398" i="19"/>
  <c r="AE398" i="19"/>
  <c r="AD398" i="19"/>
  <c r="AC398" i="19"/>
  <c r="AB398" i="19"/>
  <c r="AA398" i="19"/>
  <c r="Y398" i="19"/>
  <c r="X398" i="19"/>
  <c r="U398" i="19"/>
  <c r="AG397" i="19"/>
  <c r="AF397" i="19"/>
  <c r="AE397" i="19"/>
  <c r="AD397" i="19"/>
  <c r="AC397" i="19"/>
  <c r="AB397" i="19"/>
  <c r="AA397" i="19"/>
  <c r="Y397" i="19"/>
  <c r="X397" i="19"/>
  <c r="U397" i="19"/>
  <c r="AG396" i="19"/>
  <c r="AF396" i="19"/>
  <c r="AE396" i="19"/>
  <c r="AD396" i="19"/>
  <c r="AC396" i="19"/>
  <c r="AB396" i="19"/>
  <c r="AA396" i="19"/>
  <c r="Y396" i="19"/>
  <c r="X396" i="19"/>
  <c r="U396" i="19"/>
  <c r="AG395" i="19"/>
  <c r="AF395" i="19"/>
  <c r="AE395" i="19"/>
  <c r="AD395" i="19"/>
  <c r="AC395" i="19"/>
  <c r="AB395" i="19"/>
  <c r="AA395" i="19"/>
  <c r="Y395" i="19"/>
  <c r="X395" i="19"/>
  <c r="U395" i="19"/>
  <c r="AG394" i="19"/>
  <c r="AF394" i="19"/>
  <c r="AE394" i="19"/>
  <c r="AD394" i="19"/>
  <c r="AC394" i="19"/>
  <c r="AB394" i="19"/>
  <c r="AA394" i="19"/>
  <c r="Y394" i="19"/>
  <c r="X394" i="19"/>
  <c r="U394" i="19"/>
  <c r="AG393" i="19"/>
  <c r="AF393" i="19"/>
  <c r="AE393" i="19"/>
  <c r="AD393" i="19"/>
  <c r="AC393" i="19"/>
  <c r="AB393" i="19"/>
  <c r="AA393" i="19"/>
  <c r="Y393" i="19"/>
  <c r="X393" i="19"/>
  <c r="U393" i="19"/>
  <c r="AG392" i="19"/>
  <c r="AF392" i="19"/>
  <c r="AE392" i="19"/>
  <c r="AD392" i="19"/>
  <c r="AC392" i="19"/>
  <c r="AB392" i="19"/>
  <c r="AA392" i="19"/>
  <c r="Y392" i="19"/>
  <c r="X392" i="19"/>
  <c r="U392" i="19"/>
  <c r="AG391" i="19"/>
  <c r="AF391" i="19"/>
  <c r="AE391" i="19"/>
  <c r="AD391" i="19"/>
  <c r="AC391" i="19"/>
  <c r="AB391" i="19"/>
  <c r="AA391" i="19"/>
  <c r="Y391" i="19"/>
  <c r="X391" i="19"/>
  <c r="U391" i="19"/>
  <c r="AG390" i="19"/>
  <c r="AF390" i="19"/>
  <c r="AE390" i="19"/>
  <c r="AD390" i="19"/>
  <c r="AC390" i="19"/>
  <c r="AB390" i="19"/>
  <c r="AA390" i="19"/>
  <c r="Y390" i="19"/>
  <c r="X390" i="19"/>
  <c r="U390" i="19"/>
  <c r="AG389" i="19"/>
  <c r="AF389" i="19"/>
  <c r="AE389" i="19"/>
  <c r="AD389" i="19"/>
  <c r="AC389" i="19"/>
  <c r="AB389" i="19"/>
  <c r="AA389" i="19"/>
  <c r="Y389" i="19"/>
  <c r="X389" i="19"/>
  <c r="U389" i="19"/>
  <c r="AG388" i="19"/>
  <c r="AF388" i="19"/>
  <c r="AE388" i="19"/>
  <c r="AD388" i="19"/>
  <c r="AC388" i="19"/>
  <c r="AB388" i="19"/>
  <c r="AA388" i="19"/>
  <c r="Y388" i="19"/>
  <c r="X388" i="19"/>
  <c r="U388" i="19"/>
  <c r="AG387" i="19"/>
  <c r="AF387" i="19"/>
  <c r="AE387" i="19"/>
  <c r="AD387" i="19"/>
  <c r="AC387" i="19"/>
  <c r="AB387" i="19"/>
  <c r="AA387" i="19"/>
  <c r="Y387" i="19"/>
  <c r="X387" i="19"/>
  <c r="U387" i="19"/>
  <c r="AG386" i="19"/>
  <c r="AF386" i="19"/>
  <c r="AE386" i="19"/>
  <c r="AD386" i="19"/>
  <c r="AC386" i="19"/>
  <c r="AB386" i="19"/>
  <c r="AA386" i="19"/>
  <c r="Y386" i="19"/>
  <c r="X386" i="19"/>
  <c r="U386" i="19"/>
  <c r="AG385" i="19"/>
  <c r="AF385" i="19"/>
  <c r="AE385" i="19"/>
  <c r="AD385" i="19"/>
  <c r="AC385" i="19"/>
  <c r="AB385" i="19"/>
  <c r="AA385" i="19"/>
  <c r="Y385" i="19"/>
  <c r="X385" i="19"/>
  <c r="U385" i="19"/>
  <c r="AG384" i="19"/>
  <c r="AF384" i="19"/>
  <c r="AE384" i="19"/>
  <c r="AD384" i="19"/>
  <c r="AC384" i="19"/>
  <c r="AB384" i="19"/>
  <c r="AA384" i="19"/>
  <c r="Y384" i="19"/>
  <c r="X384" i="19"/>
  <c r="U384" i="19"/>
  <c r="AG383" i="19"/>
  <c r="AF383" i="19"/>
  <c r="AE383" i="19"/>
  <c r="AD383" i="19"/>
  <c r="AC383" i="19"/>
  <c r="AB383" i="19"/>
  <c r="AA383" i="19"/>
  <c r="Y383" i="19"/>
  <c r="X383" i="19"/>
  <c r="U383" i="19"/>
  <c r="AG382" i="19"/>
  <c r="AF382" i="19"/>
  <c r="AE382" i="19"/>
  <c r="AD382" i="19"/>
  <c r="AC382" i="19"/>
  <c r="AB382" i="19"/>
  <c r="AA382" i="19"/>
  <c r="Y382" i="19"/>
  <c r="X382" i="19"/>
  <c r="U382" i="19"/>
  <c r="AG381" i="19"/>
  <c r="AF381" i="19"/>
  <c r="AE381" i="19"/>
  <c r="AD381" i="19"/>
  <c r="AC381" i="19"/>
  <c r="AB381" i="19"/>
  <c r="AA381" i="19"/>
  <c r="Y381" i="19"/>
  <c r="X381" i="19"/>
  <c r="U381" i="19"/>
  <c r="AG380" i="19"/>
  <c r="AF380" i="19"/>
  <c r="AE380" i="19"/>
  <c r="AD380" i="19"/>
  <c r="AC380" i="19"/>
  <c r="AB380" i="19"/>
  <c r="AA380" i="19"/>
  <c r="Y380" i="19"/>
  <c r="X380" i="19"/>
  <c r="U380" i="19"/>
  <c r="AG379" i="19"/>
  <c r="AF379" i="19"/>
  <c r="AE379" i="19"/>
  <c r="AD379" i="19"/>
  <c r="AC379" i="19"/>
  <c r="AB379" i="19"/>
  <c r="AA379" i="19"/>
  <c r="Y379" i="19"/>
  <c r="X379" i="19"/>
  <c r="U379" i="19"/>
  <c r="AG378" i="19"/>
  <c r="AF378" i="19"/>
  <c r="AE378" i="19"/>
  <c r="AD378" i="19"/>
  <c r="AC378" i="19"/>
  <c r="AB378" i="19"/>
  <c r="AA378" i="19"/>
  <c r="Y378" i="19"/>
  <c r="X378" i="19"/>
  <c r="U378" i="19"/>
  <c r="AG377" i="19"/>
  <c r="AF377" i="19"/>
  <c r="AE377" i="19"/>
  <c r="AD377" i="19"/>
  <c r="AC377" i="19"/>
  <c r="AB377" i="19"/>
  <c r="AA377" i="19"/>
  <c r="Y377" i="19"/>
  <c r="X377" i="19"/>
  <c r="U377" i="19"/>
  <c r="AG376" i="19"/>
  <c r="AF376" i="19"/>
  <c r="AE376" i="19"/>
  <c r="AD376" i="19"/>
  <c r="AC376" i="19"/>
  <c r="AB376" i="19"/>
  <c r="AA376" i="19"/>
  <c r="Y376" i="19"/>
  <c r="X376" i="19"/>
  <c r="U376" i="19"/>
  <c r="AG375" i="19"/>
  <c r="AF375" i="19"/>
  <c r="AE375" i="19"/>
  <c r="AD375" i="19"/>
  <c r="AC375" i="19"/>
  <c r="AB375" i="19"/>
  <c r="AA375" i="19"/>
  <c r="Y375" i="19"/>
  <c r="X375" i="19"/>
  <c r="U375" i="19"/>
  <c r="AG374" i="19"/>
  <c r="AF374" i="19"/>
  <c r="AE374" i="19"/>
  <c r="AD374" i="19"/>
  <c r="AC374" i="19"/>
  <c r="AB374" i="19"/>
  <c r="AA374" i="19"/>
  <c r="Y374" i="19"/>
  <c r="X374" i="19"/>
  <c r="U374" i="19"/>
  <c r="AG373" i="19"/>
  <c r="AF373" i="19"/>
  <c r="AE373" i="19"/>
  <c r="AD373" i="19"/>
  <c r="AC373" i="19"/>
  <c r="AB373" i="19"/>
  <c r="AA373" i="19"/>
  <c r="Y373" i="19"/>
  <c r="X373" i="19"/>
  <c r="U373" i="19"/>
  <c r="AG372" i="19"/>
  <c r="AF372" i="19"/>
  <c r="AE372" i="19"/>
  <c r="AD372" i="19"/>
  <c r="AC372" i="19"/>
  <c r="AB372" i="19"/>
  <c r="AA372" i="19"/>
  <c r="Y372" i="19"/>
  <c r="X372" i="19"/>
  <c r="U372" i="19"/>
  <c r="AG371" i="19"/>
  <c r="AF371" i="19"/>
  <c r="AE371" i="19"/>
  <c r="AD371" i="19"/>
  <c r="AC371" i="19"/>
  <c r="AB371" i="19"/>
  <c r="AA371" i="19"/>
  <c r="Y371" i="19"/>
  <c r="X371" i="19"/>
  <c r="U371" i="19"/>
  <c r="AG370" i="19"/>
  <c r="AF370" i="19"/>
  <c r="AE370" i="19"/>
  <c r="AD370" i="19"/>
  <c r="AC370" i="19"/>
  <c r="AB370" i="19"/>
  <c r="AA370" i="19"/>
  <c r="Y370" i="19"/>
  <c r="X370" i="19"/>
  <c r="U370" i="19"/>
  <c r="AG369" i="19"/>
  <c r="AF369" i="19"/>
  <c r="AE369" i="19"/>
  <c r="AD369" i="19"/>
  <c r="AC369" i="19"/>
  <c r="AB369" i="19"/>
  <c r="AA369" i="19"/>
  <c r="Y369" i="19"/>
  <c r="X369" i="19"/>
  <c r="U369" i="19"/>
  <c r="AG368" i="19"/>
  <c r="AF368" i="19"/>
  <c r="AE368" i="19"/>
  <c r="AD368" i="19"/>
  <c r="AC368" i="19"/>
  <c r="AB368" i="19"/>
  <c r="AA368" i="19"/>
  <c r="Y368" i="19"/>
  <c r="X368" i="19"/>
  <c r="U368" i="19"/>
  <c r="AG367" i="19"/>
  <c r="AF367" i="19"/>
  <c r="AE367" i="19"/>
  <c r="AD367" i="19"/>
  <c r="AC367" i="19"/>
  <c r="AB367" i="19"/>
  <c r="AA367" i="19"/>
  <c r="Y367" i="19"/>
  <c r="X367" i="19"/>
  <c r="U367" i="19"/>
  <c r="AG366" i="19"/>
  <c r="AF366" i="19"/>
  <c r="AE366" i="19"/>
  <c r="AD366" i="19"/>
  <c r="AC366" i="19"/>
  <c r="AB366" i="19"/>
  <c r="AA366" i="19"/>
  <c r="Y366" i="19"/>
  <c r="X366" i="19"/>
  <c r="U366" i="19"/>
  <c r="AG365" i="19"/>
  <c r="AF365" i="19"/>
  <c r="AE365" i="19"/>
  <c r="AD365" i="19"/>
  <c r="AC365" i="19"/>
  <c r="AB365" i="19"/>
  <c r="AA365" i="19"/>
  <c r="Y365" i="19"/>
  <c r="X365" i="19"/>
  <c r="U365" i="19"/>
  <c r="AG364" i="19"/>
  <c r="AF364" i="19"/>
  <c r="AE364" i="19"/>
  <c r="AD364" i="19"/>
  <c r="AC364" i="19"/>
  <c r="AB364" i="19"/>
  <c r="AA364" i="19"/>
  <c r="Y364" i="19"/>
  <c r="X364" i="19"/>
  <c r="U364" i="19"/>
  <c r="AG363" i="19"/>
  <c r="AF363" i="19"/>
  <c r="AE363" i="19"/>
  <c r="AD363" i="19"/>
  <c r="AC363" i="19"/>
  <c r="AB363" i="19"/>
  <c r="AA363" i="19"/>
  <c r="Y363" i="19"/>
  <c r="X363" i="19"/>
  <c r="U363" i="19"/>
  <c r="AG362" i="19"/>
  <c r="AF362" i="19"/>
  <c r="AE362" i="19"/>
  <c r="AD362" i="19"/>
  <c r="AC362" i="19"/>
  <c r="AB362" i="19"/>
  <c r="AA362" i="19"/>
  <c r="Y362" i="19"/>
  <c r="X362" i="19"/>
  <c r="U362" i="19"/>
  <c r="AG361" i="19"/>
  <c r="AF361" i="19"/>
  <c r="AE361" i="19"/>
  <c r="AD361" i="19"/>
  <c r="AC361" i="19"/>
  <c r="AB361" i="19"/>
  <c r="AA361" i="19"/>
  <c r="Y361" i="19"/>
  <c r="X361" i="19"/>
  <c r="U361" i="19"/>
  <c r="AG360" i="19"/>
  <c r="AF360" i="19"/>
  <c r="AE360" i="19"/>
  <c r="AD360" i="19"/>
  <c r="AC360" i="19"/>
  <c r="AB360" i="19"/>
  <c r="AA360" i="19"/>
  <c r="Y360" i="19"/>
  <c r="X360" i="19"/>
  <c r="U360" i="19"/>
  <c r="AG359" i="19"/>
  <c r="AF359" i="19"/>
  <c r="AE359" i="19"/>
  <c r="AD359" i="19"/>
  <c r="AC359" i="19"/>
  <c r="AB359" i="19"/>
  <c r="AA359" i="19"/>
  <c r="Y359" i="19"/>
  <c r="X359" i="19"/>
  <c r="U359" i="19"/>
  <c r="AG358" i="19"/>
  <c r="AF358" i="19"/>
  <c r="AE358" i="19"/>
  <c r="AD358" i="19"/>
  <c r="AC358" i="19"/>
  <c r="AB358" i="19"/>
  <c r="AA358" i="19"/>
  <c r="Y358" i="19"/>
  <c r="X358" i="19"/>
  <c r="U358" i="19"/>
  <c r="AG357" i="19"/>
  <c r="AF357" i="19"/>
  <c r="AE357" i="19"/>
  <c r="AD357" i="19"/>
  <c r="AC357" i="19"/>
  <c r="AB357" i="19"/>
  <c r="AA357" i="19"/>
  <c r="Y357" i="19"/>
  <c r="X357" i="19"/>
  <c r="U357" i="19"/>
  <c r="AG356" i="19"/>
  <c r="AF356" i="19"/>
  <c r="AE356" i="19"/>
  <c r="AD356" i="19"/>
  <c r="AC356" i="19"/>
  <c r="AB356" i="19"/>
  <c r="AA356" i="19"/>
  <c r="Y356" i="19"/>
  <c r="X356" i="19"/>
  <c r="U356" i="19"/>
  <c r="AG355" i="19"/>
  <c r="AF355" i="19"/>
  <c r="AE355" i="19"/>
  <c r="AD355" i="19"/>
  <c r="AC355" i="19"/>
  <c r="AB355" i="19"/>
  <c r="AA355" i="19"/>
  <c r="Y355" i="19"/>
  <c r="X355" i="19"/>
  <c r="U355" i="19"/>
  <c r="AG354" i="19"/>
  <c r="AF354" i="19"/>
  <c r="AE354" i="19"/>
  <c r="AD354" i="19"/>
  <c r="AC354" i="19"/>
  <c r="AB354" i="19"/>
  <c r="AA354" i="19"/>
  <c r="Y354" i="19"/>
  <c r="X354" i="19"/>
  <c r="U354" i="19"/>
  <c r="AG353" i="19"/>
  <c r="AF353" i="19"/>
  <c r="AE353" i="19"/>
  <c r="AD353" i="19"/>
  <c r="AC353" i="19"/>
  <c r="AB353" i="19"/>
  <c r="AA353" i="19"/>
  <c r="Y353" i="19"/>
  <c r="X353" i="19"/>
  <c r="U353" i="19"/>
  <c r="AG352" i="19"/>
  <c r="AF352" i="19"/>
  <c r="AE352" i="19"/>
  <c r="AD352" i="19"/>
  <c r="AC352" i="19"/>
  <c r="AB352" i="19"/>
  <c r="AA352" i="19"/>
  <c r="Y352" i="19"/>
  <c r="X352" i="19"/>
  <c r="U352" i="19"/>
  <c r="AG351" i="19"/>
  <c r="AF351" i="19"/>
  <c r="AE351" i="19"/>
  <c r="AD351" i="19"/>
  <c r="AC351" i="19"/>
  <c r="AB351" i="19"/>
  <c r="AA351" i="19"/>
  <c r="Y351" i="19"/>
  <c r="X351" i="19"/>
  <c r="U351" i="19"/>
  <c r="AG350" i="19"/>
  <c r="AF350" i="19"/>
  <c r="AE350" i="19"/>
  <c r="AD350" i="19"/>
  <c r="AC350" i="19"/>
  <c r="AB350" i="19"/>
  <c r="AA350" i="19"/>
  <c r="Y350" i="19"/>
  <c r="X350" i="19"/>
  <c r="U350" i="19"/>
  <c r="AG349" i="19"/>
  <c r="AF349" i="19"/>
  <c r="AE349" i="19"/>
  <c r="AD349" i="19"/>
  <c r="AC349" i="19"/>
  <c r="AB349" i="19"/>
  <c r="AA349" i="19"/>
  <c r="Y349" i="19"/>
  <c r="X349" i="19"/>
  <c r="U349" i="19"/>
  <c r="AG348" i="19"/>
  <c r="AF348" i="19"/>
  <c r="AE348" i="19"/>
  <c r="AD348" i="19"/>
  <c r="AC348" i="19"/>
  <c r="AB348" i="19"/>
  <c r="AA348" i="19"/>
  <c r="Y348" i="19"/>
  <c r="X348" i="19"/>
  <c r="U348" i="19"/>
  <c r="AG347" i="19"/>
  <c r="AF347" i="19"/>
  <c r="AE347" i="19"/>
  <c r="AD347" i="19"/>
  <c r="AC347" i="19"/>
  <c r="AB347" i="19"/>
  <c r="AA347" i="19"/>
  <c r="Y347" i="19"/>
  <c r="X347" i="19"/>
  <c r="U347" i="19"/>
  <c r="AG346" i="19"/>
  <c r="AF346" i="19"/>
  <c r="AE346" i="19"/>
  <c r="AD346" i="19"/>
  <c r="AC346" i="19"/>
  <c r="AB346" i="19"/>
  <c r="AA346" i="19"/>
  <c r="Y346" i="19"/>
  <c r="X346" i="19"/>
  <c r="U346" i="19"/>
  <c r="AG345" i="19"/>
  <c r="AF345" i="19"/>
  <c r="AE345" i="19"/>
  <c r="AD345" i="19"/>
  <c r="AC345" i="19"/>
  <c r="AB345" i="19"/>
  <c r="AA345" i="19"/>
  <c r="Y345" i="19"/>
  <c r="X345" i="19"/>
  <c r="U345" i="19"/>
  <c r="AG344" i="19"/>
  <c r="AF344" i="19"/>
  <c r="AE344" i="19"/>
  <c r="AD344" i="19"/>
  <c r="AC344" i="19"/>
  <c r="AB344" i="19"/>
  <c r="AA344" i="19"/>
  <c r="Y344" i="19"/>
  <c r="X344" i="19"/>
  <c r="U344" i="19"/>
  <c r="AG343" i="19"/>
  <c r="AF343" i="19"/>
  <c r="AE343" i="19"/>
  <c r="AD343" i="19"/>
  <c r="AC343" i="19"/>
  <c r="AB343" i="19"/>
  <c r="AA343" i="19"/>
  <c r="Y343" i="19"/>
  <c r="X343" i="19"/>
  <c r="U343" i="19"/>
  <c r="AG342" i="19"/>
  <c r="AF342" i="19"/>
  <c r="AE342" i="19"/>
  <c r="AD342" i="19"/>
  <c r="AC342" i="19"/>
  <c r="AB342" i="19"/>
  <c r="AA342" i="19"/>
  <c r="Y342" i="19"/>
  <c r="X342" i="19"/>
  <c r="U342" i="19"/>
  <c r="AG341" i="19"/>
  <c r="AF341" i="19"/>
  <c r="AE341" i="19"/>
  <c r="AD341" i="19"/>
  <c r="AC341" i="19"/>
  <c r="AB341" i="19"/>
  <c r="AA341" i="19"/>
  <c r="Y341" i="19"/>
  <c r="X341" i="19"/>
  <c r="U341" i="19"/>
  <c r="AG340" i="19"/>
  <c r="AF340" i="19"/>
  <c r="AE340" i="19"/>
  <c r="AD340" i="19"/>
  <c r="AC340" i="19"/>
  <c r="AB340" i="19"/>
  <c r="AA340" i="19"/>
  <c r="Y340" i="19"/>
  <c r="X340" i="19"/>
  <c r="U340" i="19"/>
  <c r="AG339" i="19"/>
  <c r="AF339" i="19"/>
  <c r="AE339" i="19"/>
  <c r="AD339" i="19"/>
  <c r="AC339" i="19"/>
  <c r="AB339" i="19"/>
  <c r="AA339" i="19"/>
  <c r="Y339" i="19"/>
  <c r="X339" i="19"/>
  <c r="U339" i="19"/>
  <c r="AG338" i="19"/>
  <c r="AF338" i="19"/>
  <c r="AE338" i="19"/>
  <c r="AD338" i="19"/>
  <c r="AC338" i="19"/>
  <c r="AB338" i="19"/>
  <c r="AA338" i="19"/>
  <c r="Y338" i="19"/>
  <c r="X338" i="19"/>
  <c r="U338" i="19"/>
  <c r="AG337" i="19"/>
  <c r="AF337" i="19"/>
  <c r="AE337" i="19"/>
  <c r="AD337" i="19"/>
  <c r="AC337" i="19"/>
  <c r="AB337" i="19"/>
  <c r="AA337" i="19"/>
  <c r="Y337" i="19"/>
  <c r="X337" i="19"/>
  <c r="U337" i="19"/>
  <c r="AG336" i="19"/>
  <c r="AF336" i="19"/>
  <c r="AE336" i="19"/>
  <c r="AD336" i="19"/>
  <c r="AC336" i="19"/>
  <c r="AB336" i="19"/>
  <c r="AA336" i="19"/>
  <c r="Y336" i="19"/>
  <c r="X336" i="19"/>
  <c r="U336" i="19"/>
  <c r="AG335" i="19"/>
  <c r="AF335" i="19"/>
  <c r="AE335" i="19"/>
  <c r="AD335" i="19"/>
  <c r="AC335" i="19"/>
  <c r="AB335" i="19"/>
  <c r="AA335" i="19"/>
  <c r="Y335" i="19"/>
  <c r="X335" i="19"/>
  <c r="U335" i="19"/>
  <c r="AG334" i="19"/>
  <c r="AF334" i="19"/>
  <c r="AE334" i="19"/>
  <c r="AD334" i="19"/>
  <c r="AC334" i="19"/>
  <c r="AB334" i="19"/>
  <c r="AA334" i="19"/>
  <c r="Y334" i="19"/>
  <c r="X334" i="19"/>
  <c r="U334" i="19"/>
  <c r="AG333" i="19"/>
  <c r="AF333" i="19"/>
  <c r="AE333" i="19"/>
  <c r="AD333" i="19"/>
  <c r="AC333" i="19"/>
  <c r="AB333" i="19"/>
  <c r="AA333" i="19"/>
  <c r="Y333" i="19"/>
  <c r="X333" i="19"/>
  <c r="U333" i="19"/>
  <c r="AG332" i="19"/>
  <c r="AF332" i="19"/>
  <c r="AE332" i="19"/>
  <c r="AD332" i="19"/>
  <c r="AC332" i="19"/>
  <c r="AB332" i="19"/>
  <c r="AA332" i="19"/>
  <c r="Y332" i="19"/>
  <c r="X332" i="19"/>
  <c r="U332" i="19"/>
  <c r="AG331" i="19"/>
  <c r="AF331" i="19"/>
  <c r="AE331" i="19"/>
  <c r="AD331" i="19"/>
  <c r="AC331" i="19"/>
  <c r="AB331" i="19"/>
  <c r="AA331" i="19"/>
  <c r="Y331" i="19"/>
  <c r="X331" i="19"/>
  <c r="U331" i="19"/>
  <c r="AG330" i="19"/>
  <c r="AF330" i="19"/>
  <c r="AE330" i="19"/>
  <c r="AD330" i="19"/>
  <c r="AC330" i="19"/>
  <c r="AB330" i="19"/>
  <c r="AA330" i="19"/>
  <c r="Y330" i="19"/>
  <c r="X330" i="19"/>
  <c r="U330" i="19"/>
  <c r="AG329" i="19"/>
  <c r="AF329" i="19"/>
  <c r="AE329" i="19"/>
  <c r="AD329" i="19"/>
  <c r="AC329" i="19"/>
  <c r="AB329" i="19"/>
  <c r="AA329" i="19"/>
  <c r="Y329" i="19"/>
  <c r="X329" i="19"/>
  <c r="U329" i="19"/>
  <c r="AG328" i="19"/>
  <c r="AF328" i="19"/>
  <c r="AE328" i="19"/>
  <c r="AD328" i="19"/>
  <c r="AC328" i="19"/>
  <c r="AB328" i="19"/>
  <c r="AA328" i="19"/>
  <c r="Y328" i="19"/>
  <c r="X328" i="19"/>
  <c r="U328" i="19"/>
  <c r="AG327" i="19"/>
  <c r="AF327" i="19"/>
  <c r="AE327" i="19"/>
  <c r="AD327" i="19"/>
  <c r="AC327" i="19"/>
  <c r="AB327" i="19"/>
  <c r="AA327" i="19"/>
  <c r="Y327" i="19"/>
  <c r="X327" i="19"/>
  <c r="U327" i="19"/>
  <c r="AG326" i="19"/>
  <c r="AF326" i="19"/>
  <c r="AE326" i="19"/>
  <c r="AD326" i="19"/>
  <c r="AC326" i="19"/>
  <c r="AB326" i="19"/>
  <c r="AA326" i="19"/>
  <c r="Y326" i="19"/>
  <c r="X326" i="19"/>
  <c r="U326" i="19"/>
  <c r="AG325" i="19"/>
  <c r="AF325" i="19"/>
  <c r="AE325" i="19"/>
  <c r="AD325" i="19"/>
  <c r="AC325" i="19"/>
  <c r="AB325" i="19"/>
  <c r="AA325" i="19"/>
  <c r="Y325" i="19"/>
  <c r="X325" i="19"/>
  <c r="U325" i="19"/>
  <c r="AG324" i="19"/>
  <c r="AF324" i="19"/>
  <c r="AE324" i="19"/>
  <c r="AD324" i="19"/>
  <c r="AC324" i="19"/>
  <c r="AB324" i="19"/>
  <c r="AA324" i="19"/>
  <c r="Y324" i="19"/>
  <c r="X324" i="19"/>
  <c r="U324" i="19"/>
  <c r="AG323" i="19"/>
  <c r="AF323" i="19"/>
  <c r="AE323" i="19"/>
  <c r="AD323" i="19"/>
  <c r="AC323" i="19"/>
  <c r="AB323" i="19"/>
  <c r="AA323" i="19"/>
  <c r="Y323" i="19"/>
  <c r="X323" i="19"/>
  <c r="U323" i="19"/>
  <c r="AG322" i="19"/>
  <c r="AF322" i="19"/>
  <c r="AE322" i="19"/>
  <c r="AD322" i="19"/>
  <c r="AC322" i="19"/>
  <c r="AB322" i="19"/>
  <c r="AA322" i="19"/>
  <c r="Y322" i="19"/>
  <c r="X322" i="19"/>
  <c r="U322" i="19"/>
  <c r="AG321" i="19"/>
  <c r="AF321" i="19"/>
  <c r="AE321" i="19"/>
  <c r="AD321" i="19"/>
  <c r="AC321" i="19"/>
  <c r="AB321" i="19"/>
  <c r="AA321" i="19"/>
  <c r="Y321" i="19"/>
  <c r="X321" i="19"/>
  <c r="U321" i="19"/>
  <c r="AG320" i="19"/>
  <c r="AF320" i="19"/>
  <c r="AE320" i="19"/>
  <c r="AD320" i="19"/>
  <c r="AC320" i="19"/>
  <c r="AB320" i="19"/>
  <c r="AA320" i="19"/>
  <c r="Y320" i="19"/>
  <c r="X320" i="19"/>
  <c r="U320" i="19"/>
  <c r="AG319" i="19"/>
  <c r="AF319" i="19"/>
  <c r="AE319" i="19"/>
  <c r="AD319" i="19"/>
  <c r="AC319" i="19"/>
  <c r="AB319" i="19"/>
  <c r="AA319" i="19"/>
  <c r="Y319" i="19"/>
  <c r="X319" i="19"/>
  <c r="U319" i="19"/>
  <c r="AG318" i="19"/>
  <c r="AF318" i="19"/>
  <c r="AE318" i="19"/>
  <c r="AD318" i="19"/>
  <c r="AC318" i="19"/>
  <c r="AB318" i="19"/>
  <c r="AA318" i="19"/>
  <c r="Y318" i="19"/>
  <c r="X318" i="19"/>
  <c r="U318" i="19"/>
  <c r="AG317" i="19"/>
  <c r="AF317" i="19"/>
  <c r="AE317" i="19"/>
  <c r="AD317" i="19"/>
  <c r="AC317" i="19"/>
  <c r="AB317" i="19"/>
  <c r="AA317" i="19"/>
  <c r="Y317" i="19"/>
  <c r="X317" i="19"/>
  <c r="U317" i="19"/>
  <c r="AG316" i="19"/>
  <c r="AF316" i="19"/>
  <c r="AE316" i="19"/>
  <c r="AD316" i="19"/>
  <c r="AC316" i="19"/>
  <c r="AB316" i="19"/>
  <c r="AA316" i="19"/>
  <c r="Y316" i="19"/>
  <c r="X316" i="19"/>
  <c r="U316" i="19"/>
  <c r="AG315" i="19"/>
  <c r="AF315" i="19"/>
  <c r="AE315" i="19"/>
  <c r="AD315" i="19"/>
  <c r="AC315" i="19"/>
  <c r="AB315" i="19"/>
  <c r="AA315" i="19"/>
  <c r="Y315" i="19"/>
  <c r="X315" i="19"/>
  <c r="U315" i="19"/>
  <c r="AG314" i="19"/>
  <c r="AF314" i="19"/>
  <c r="AE314" i="19"/>
  <c r="AD314" i="19"/>
  <c r="AC314" i="19"/>
  <c r="AB314" i="19"/>
  <c r="AA314" i="19"/>
  <c r="Y314" i="19"/>
  <c r="X314" i="19"/>
  <c r="U314" i="19"/>
  <c r="AG313" i="19"/>
  <c r="AF313" i="19"/>
  <c r="AE313" i="19"/>
  <c r="AD313" i="19"/>
  <c r="AC313" i="19"/>
  <c r="AB313" i="19"/>
  <c r="AA313" i="19"/>
  <c r="Y313" i="19"/>
  <c r="X313" i="19"/>
  <c r="U313" i="19"/>
  <c r="AG312" i="19"/>
  <c r="AF312" i="19"/>
  <c r="AE312" i="19"/>
  <c r="AD312" i="19"/>
  <c r="AC312" i="19"/>
  <c r="AB312" i="19"/>
  <c r="AA312" i="19"/>
  <c r="Y312" i="19"/>
  <c r="X312" i="19"/>
  <c r="U312" i="19"/>
  <c r="AG311" i="19"/>
  <c r="AF311" i="19"/>
  <c r="AE311" i="19"/>
  <c r="AD311" i="19"/>
  <c r="AC311" i="19"/>
  <c r="AB311" i="19"/>
  <c r="AA311" i="19"/>
  <c r="Y311" i="19"/>
  <c r="X311" i="19"/>
  <c r="U311" i="19"/>
  <c r="AG310" i="19"/>
  <c r="AF310" i="19"/>
  <c r="AE310" i="19"/>
  <c r="AD310" i="19"/>
  <c r="AC310" i="19"/>
  <c r="AB310" i="19"/>
  <c r="AA310" i="19"/>
  <c r="Y310" i="19"/>
  <c r="X310" i="19"/>
  <c r="U310" i="19"/>
  <c r="AG309" i="19"/>
  <c r="AF309" i="19"/>
  <c r="AE309" i="19"/>
  <c r="AD309" i="19"/>
  <c r="AC309" i="19"/>
  <c r="AB309" i="19"/>
  <c r="AA309" i="19"/>
  <c r="Y309" i="19"/>
  <c r="X309" i="19"/>
  <c r="U309" i="19"/>
  <c r="AG308" i="19"/>
  <c r="AF308" i="19"/>
  <c r="AE308" i="19"/>
  <c r="AD308" i="19"/>
  <c r="AC308" i="19"/>
  <c r="AB308" i="19"/>
  <c r="AA308" i="19"/>
  <c r="Y308" i="19"/>
  <c r="X308" i="19"/>
  <c r="U308" i="19"/>
  <c r="AG307" i="19"/>
  <c r="AF307" i="19"/>
  <c r="AE307" i="19"/>
  <c r="AD307" i="19"/>
  <c r="AC307" i="19"/>
  <c r="AB307" i="19"/>
  <c r="AA307" i="19"/>
  <c r="Y307" i="19"/>
  <c r="X307" i="19"/>
  <c r="U307" i="19"/>
  <c r="AG306" i="19"/>
  <c r="AF306" i="19"/>
  <c r="AE306" i="19"/>
  <c r="AD306" i="19"/>
  <c r="AC306" i="19"/>
  <c r="AB306" i="19"/>
  <c r="AA306" i="19"/>
  <c r="Y306" i="19"/>
  <c r="X306" i="19"/>
  <c r="U306" i="19"/>
  <c r="AG305" i="19"/>
  <c r="AF305" i="19"/>
  <c r="AE305" i="19"/>
  <c r="AD305" i="19"/>
  <c r="AC305" i="19"/>
  <c r="AB305" i="19"/>
  <c r="AA305" i="19"/>
  <c r="Y305" i="19"/>
  <c r="X305" i="19"/>
  <c r="U305" i="19"/>
  <c r="AG304" i="19"/>
  <c r="AF304" i="19"/>
  <c r="AE304" i="19"/>
  <c r="AD304" i="19"/>
  <c r="AC304" i="19"/>
  <c r="AB304" i="19"/>
  <c r="AA304" i="19"/>
  <c r="Y304" i="19"/>
  <c r="X304" i="19"/>
  <c r="U304" i="19"/>
  <c r="AG303" i="19"/>
  <c r="AF303" i="19"/>
  <c r="AE303" i="19"/>
  <c r="AD303" i="19"/>
  <c r="AC303" i="19"/>
  <c r="AB303" i="19"/>
  <c r="AA303" i="19"/>
  <c r="Y303" i="19"/>
  <c r="X303" i="19"/>
  <c r="U303" i="19"/>
  <c r="AG302" i="19"/>
  <c r="AF302" i="19"/>
  <c r="AE302" i="19"/>
  <c r="AD302" i="19"/>
  <c r="AC302" i="19"/>
  <c r="AB302" i="19"/>
  <c r="AA302" i="19"/>
  <c r="Y302" i="19"/>
  <c r="X302" i="19"/>
  <c r="U302" i="19"/>
  <c r="AG301" i="19"/>
  <c r="AF301" i="19"/>
  <c r="AE301" i="19"/>
  <c r="AD301" i="19"/>
  <c r="AC301" i="19"/>
  <c r="AB301" i="19"/>
  <c r="AA301" i="19"/>
  <c r="Y301" i="19"/>
  <c r="X301" i="19"/>
  <c r="U301" i="19"/>
  <c r="AG300" i="19"/>
  <c r="AF300" i="19"/>
  <c r="AE300" i="19"/>
  <c r="AD300" i="19"/>
  <c r="AC300" i="19"/>
  <c r="AB300" i="19"/>
  <c r="AA300" i="19"/>
  <c r="Y300" i="19"/>
  <c r="X300" i="19"/>
  <c r="U300" i="19"/>
  <c r="AG299" i="19"/>
  <c r="AF299" i="19"/>
  <c r="AE299" i="19"/>
  <c r="AD299" i="19"/>
  <c r="AC299" i="19"/>
  <c r="AB299" i="19"/>
  <c r="AA299" i="19"/>
  <c r="Y299" i="19"/>
  <c r="X299" i="19"/>
  <c r="U299" i="19"/>
  <c r="AG298" i="19"/>
  <c r="AF298" i="19"/>
  <c r="AE298" i="19"/>
  <c r="AD298" i="19"/>
  <c r="AC298" i="19"/>
  <c r="AB298" i="19"/>
  <c r="AA298" i="19"/>
  <c r="Y298" i="19"/>
  <c r="X298" i="19"/>
  <c r="U298" i="19"/>
  <c r="AG297" i="19"/>
  <c r="AF297" i="19"/>
  <c r="AE297" i="19"/>
  <c r="AD297" i="19"/>
  <c r="AC297" i="19"/>
  <c r="AB297" i="19"/>
  <c r="AA297" i="19"/>
  <c r="Y297" i="19"/>
  <c r="X297" i="19"/>
  <c r="U297" i="19"/>
  <c r="AG296" i="19"/>
  <c r="AF296" i="19"/>
  <c r="AE296" i="19"/>
  <c r="AD296" i="19"/>
  <c r="AC296" i="19"/>
  <c r="AB296" i="19"/>
  <c r="AA296" i="19"/>
  <c r="Y296" i="19"/>
  <c r="X296" i="19"/>
  <c r="U296" i="19"/>
  <c r="AG295" i="19"/>
  <c r="AF295" i="19"/>
  <c r="AE295" i="19"/>
  <c r="AD295" i="19"/>
  <c r="AC295" i="19"/>
  <c r="AB295" i="19"/>
  <c r="AA295" i="19"/>
  <c r="Y295" i="19"/>
  <c r="X295" i="19"/>
  <c r="U295" i="19"/>
  <c r="AG294" i="19"/>
  <c r="AF294" i="19"/>
  <c r="AE294" i="19"/>
  <c r="AD294" i="19"/>
  <c r="AC294" i="19"/>
  <c r="AB294" i="19"/>
  <c r="AA294" i="19"/>
  <c r="Y294" i="19"/>
  <c r="X294" i="19"/>
  <c r="U294" i="19"/>
  <c r="AG293" i="19"/>
  <c r="AF293" i="19"/>
  <c r="AE293" i="19"/>
  <c r="AD293" i="19"/>
  <c r="AC293" i="19"/>
  <c r="AB293" i="19"/>
  <c r="AA293" i="19"/>
  <c r="Y293" i="19"/>
  <c r="X293" i="19"/>
  <c r="AS293" i="19" s="1"/>
  <c r="U293" i="19"/>
  <c r="AG292" i="19"/>
  <c r="AF292" i="19"/>
  <c r="AE292" i="19"/>
  <c r="AD292" i="19"/>
  <c r="AC292" i="19"/>
  <c r="AB292" i="19"/>
  <c r="AA292" i="19"/>
  <c r="Y292" i="19"/>
  <c r="X292" i="19"/>
  <c r="AS292" i="19" s="1"/>
  <c r="U292" i="19"/>
  <c r="AG291" i="19"/>
  <c r="AF291" i="19"/>
  <c r="AE291" i="19"/>
  <c r="AD291" i="19"/>
  <c r="AC291" i="19"/>
  <c r="AB291" i="19"/>
  <c r="AA291" i="19"/>
  <c r="Y291" i="19"/>
  <c r="X291" i="19"/>
  <c r="AS291" i="19" s="1"/>
  <c r="U291" i="19"/>
  <c r="AG290" i="19"/>
  <c r="AF290" i="19"/>
  <c r="AE290" i="19"/>
  <c r="AD290" i="19"/>
  <c r="AC290" i="19"/>
  <c r="AB290" i="19"/>
  <c r="AA290" i="19"/>
  <c r="Y290" i="19"/>
  <c r="X290" i="19"/>
  <c r="AS290" i="19" s="1"/>
  <c r="U290" i="19"/>
  <c r="AG289" i="19"/>
  <c r="AF289" i="19"/>
  <c r="AE289" i="19"/>
  <c r="AD289" i="19"/>
  <c r="AC289" i="19"/>
  <c r="AB289" i="19"/>
  <c r="AA289" i="19"/>
  <c r="Y289" i="19"/>
  <c r="X289" i="19"/>
  <c r="AS289" i="19" s="1"/>
  <c r="U289" i="19"/>
  <c r="AG288" i="19"/>
  <c r="AF288" i="19"/>
  <c r="AE288" i="19"/>
  <c r="AD288" i="19"/>
  <c r="AC288" i="19"/>
  <c r="AB288" i="19"/>
  <c r="AA288" i="19"/>
  <c r="Y288" i="19"/>
  <c r="X288" i="19"/>
  <c r="AS288" i="19" s="1"/>
  <c r="U288" i="19"/>
  <c r="AG287" i="19"/>
  <c r="AF287" i="19"/>
  <c r="AE287" i="19"/>
  <c r="AD287" i="19"/>
  <c r="AC287" i="19"/>
  <c r="AB287" i="19"/>
  <c r="AA287" i="19"/>
  <c r="Y287" i="19"/>
  <c r="X287" i="19"/>
  <c r="AS287" i="19" s="1"/>
  <c r="U287" i="19"/>
  <c r="AG286" i="19"/>
  <c r="AF286" i="19"/>
  <c r="AE286" i="19"/>
  <c r="AD286" i="19"/>
  <c r="AC286" i="19"/>
  <c r="AB286" i="19"/>
  <c r="AA286" i="19"/>
  <c r="Y286" i="19"/>
  <c r="X286" i="19"/>
  <c r="AS286" i="19" s="1"/>
  <c r="U286" i="19"/>
  <c r="AG285" i="19"/>
  <c r="AF285" i="19"/>
  <c r="AE285" i="19"/>
  <c r="AD285" i="19"/>
  <c r="AC285" i="19"/>
  <c r="AB285" i="19"/>
  <c r="AA285" i="19"/>
  <c r="Y285" i="19"/>
  <c r="X285" i="19"/>
  <c r="AS285" i="19" s="1"/>
  <c r="U285" i="19"/>
  <c r="AG284" i="19"/>
  <c r="AF284" i="19"/>
  <c r="AE284" i="19"/>
  <c r="AD284" i="19"/>
  <c r="AC284" i="19"/>
  <c r="AB284" i="19"/>
  <c r="AA284" i="19"/>
  <c r="Y284" i="19"/>
  <c r="X284" i="19"/>
  <c r="AS284" i="19" s="1"/>
  <c r="U284" i="19"/>
  <c r="AG283" i="19"/>
  <c r="AF283" i="19"/>
  <c r="AE283" i="19"/>
  <c r="AD283" i="19"/>
  <c r="AC283" i="19"/>
  <c r="AB283" i="19"/>
  <c r="AA283" i="19"/>
  <c r="Y283" i="19"/>
  <c r="X283" i="19"/>
  <c r="AS283" i="19" s="1"/>
  <c r="U283" i="19"/>
  <c r="AG282" i="19"/>
  <c r="AF282" i="19"/>
  <c r="AE282" i="19"/>
  <c r="AD282" i="19"/>
  <c r="AC282" i="19"/>
  <c r="AB282" i="19"/>
  <c r="AA282" i="19"/>
  <c r="Y282" i="19"/>
  <c r="X282" i="19"/>
  <c r="AS282" i="19" s="1"/>
  <c r="U282" i="19"/>
  <c r="AG281" i="19"/>
  <c r="AF281" i="19"/>
  <c r="AE281" i="19"/>
  <c r="AD281" i="19"/>
  <c r="AC281" i="19"/>
  <c r="AB281" i="19"/>
  <c r="AA281" i="19"/>
  <c r="Y281" i="19"/>
  <c r="X281" i="19"/>
  <c r="AS281" i="19" s="1"/>
  <c r="U281" i="19"/>
  <c r="AG280" i="19"/>
  <c r="AF280" i="19"/>
  <c r="AE280" i="19"/>
  <c r="AD280" i="19"/>
  <c r="AC280" i="19"/>
  <c r="AB280" i="19"/>
  <c r="AA280" i="19"/>
  <c r="Y280" i="19"/>
  <c r="X280" i="19"/>
  <c r="AS280" i="19" s="1"/>
  <c r="U280" i="19"/>
  <c r="AG279" i="19"/>
  <c r="AF279" i="19"/>
  <c r="AE279" i="19"/>
  <c r="AD279" i="19"/>
  <c r="AC279" i="19"/>
  <c r="AB279" i="19"/>
  <c r="AA279" i="19"/>
  <c r="Y279" i="19"/>
  <c r="X279" i="19"/>
  <c r="AS279" i="19" s="1"/>
  <c r="U279" i="19"/>
  <c r="AG278" i="19"/>
  <c r="AF278" i="19"/>
  <c r="AE278" i="19"/>
  <c r="AD278" i="19"/>
  <c r="AC278" i="19"/>
  <c r="AB278" i="19"/>
  <c r="AA278" i="19"/>
  <c r="Y278" i="19"/>
  <c r="X278" i="19"/>
  <c r="AS278" i="19" s="1"/>
  <c r="U278" i="19"/>
  <c r="AG277" i="19"/>
  <c r="AF277" i="19"/>
  <c r="AE277" i="19"/>
  <c r="AD277" i="19"/>
  <c r="AC277" i="19"/>
  <c r="AB277" i="19"/>
  <c r="AA277" i="19"/>
  <c r="Y277" i="19"/>
  <c r="X277" i="19"/>
  <c r="AS277" i="19" s="1"/>
  <c r="U277" i="19"/>
  <c r="AG276" i="19"/>
  <c r="AF276" i="19"/>
  <c r="AE276" i="19"/>
  <c r="AD276" i="19"/>
  <c r="AC276" i="19"/>
  <c r="AB276" i="19"/>
  <c r="AA276" i="19"/>
  <c r="Y276" i="19"/>
  <c r="X276" i="19"/>
  <c r="AS276" i="19" s="1"/>
  <c r="U276" i="19"/>
  <c r="AG275" i="19"/>
  <c r="AF275" i="19"/>
  <c r="AE275" i="19"/>
  <c r="AD275" i="19"/>
  <c r="AC275" i="19"/>
  <c r="AB275" i="19"/>
  <c r="AA275" i="19"/>
  <c r="Y275" i="19"/>
  <c r="X275" i="19"/>
  <c r="AS275" i="19" s="1"/>
  <c r="U275" i="19"/>
  <c r="AG274" i="19"/>
  <c r="AF274" i="19"/>
  <c r="AE274" i="19"/>
  <c r="AD274" i="19"/>
  <c r="AC274" i="19"/>
  <c r="AB274" i="19"/>
  <c r="AA274" i="19"/>
  <c r="Y274" i="19"/>
  <c r="X274" i="19"/>
  <c r="AS274" i="19" s="1"/>
  <c r="U274" i="19"/>
  <c r="AG273" i="19"/>
  <c r="AF273" i="19"/>
  <c r="AE273" i="19"/>
  <c r="AD273" i="19"/>
  <c r="AC273" i="19"/>
  <c r="AB273" i="19"/>
  <c r="AA273" i="19"/>
  <c r="Y273" i="19"/>
  <c r="X273" i="19"/>
  <c r="AS273" i="19" s="1"/>
  <c r="U273" i="19"/>
  <c r="AG272" i="19"/>
  <c r="AF272" i="19"/>
  <c r="AE272" i="19"/>
  <c r="AD272" i="19"/>
  <c r="AC272" i="19"/>
  <c r="AB272" i="19"/>
  <c r="AA272" i="19"/>
  <c r="Y272" i="19"/>
  <c r="X272" i="19"/>
  <c r="AS272" i="19" s="1"/>
  <c r="U272" i="19"/>
  <c r="AG271" i="19"/>
  <c r="AF271" i="19"/>
  <c r="AE271" i="19"/>
  <c r="AD271" i="19"/>
  <c r="AC271" i="19"/>
  <c r="AB271" i="19"/>
  <c r="AA271" i="19"/>
  <c r="Y271" i="19"/>
  <c r="X271" i="19"/>
  <c r="AS271" i="19" s="1"/>
  <c r="U271" i="19"/>
  <c r="AG270" i="19"/>
  <c r="AF270" i="19"/>
  <c r="AE270" i="19"/>
  <c r="AD270" i="19"/>
  <c r="AC270" i="19"/>
  <c r="AB270" i="19"/>
  <c r="AA270" i="19"/>
  <c r="Y270" i="19"/>
  <c r="X270" i="19"/>
  <c r="AS270" i="19" s="1"/>
  <c r="U270" i="19"/>
  <c r="AG269" i="19"/>
  <c r="AF269" i="19"/>
  <c r="AE269" i="19"/>
  <c r="AD269" i="19"/>
  <c r="AC269" i="19"/>
  <c r="AB269" i="19"/>
  <c r="AA269" i="19"/>
  <c r="Y269" i="19"/>
  <c r="X269" i="19"/>
  <c r="AS269" i="19" s="1"/>
  <c r="U269" i="19"/>
  <c r="AG268" i="19"/>
  <c r="AF268" i="19"/>
  <c r="AE268" i="19"/>
  <c r="AD268" i="19"/>
  <c r="AC268" i="19"/>
  <c r="AB268" i="19"/>
  <c r="AA268" i="19"/>
  <c r="Y268" i="19"/>
  <c r="X268" i="19"/>
  <c r="AS268" i="19" s="1"/>
  <c r="U268" i="19"/>
  <c r="AG267" i="19"/>
  <c r="AF267" i="19"/>
  <c r="AE267" i="19"/>
  <c r="AD267" i="19"/>
  <c r="AC267" i="19"/>
  <c r="AB267" i="19"/>
  <c r="AA267" i="19"/>
  <c r="Y267" i="19"/>
  <c r="X267" i="19"/>
  <c r="AS267" i="19" s="1"/>
  <c r="U267" i="19"/>
  <c r="AG266" i="19"/>
  <c r="AF266" i="19"/>
  <c r="AE266" i="19"/>
  <c r="AD266" i="19"/>
  <c r="AC266" i="19"/>
  <c r="AB266" i="19"/>
  <c r="AA266" i="19"/>
  <c r="Y266" i="19"/>
  <c r="X266" i="19"/>
  <c r="AS266" i="19" s="1"/>
  <c r="U266" i="19"/>
  <c r="AG265" i="19"/>
  <c r="AF265" i="19"/>
  <c r="AE265" i="19"/>
  <c r="AD265" i="19"/>
  <c r="AC265" i="19"/>
  <c r="AB265" i="19"/>
  <c r="AA265" i="19"/>
  <c r="Y265" i="19"/>
  <c r="X265" i="19"/>
  <c r="AS265" i="19" s="1"/>
  <c r="U265" i="19"/>
  <c r="AG264" i="19"/>
  <c r="AF264" i="19"/>
  <c r="AE264" i="19"/>
  <c r="AD264" i="19"/>
  <c r="AC264" i="19"/>
  <c r="AB264" i="19"/>
  <c r="AA264" i="19"/>
  <c r="Y264" i="19"/>
  <c r="X264" i="19"/>
  <c r="AS264" i="19" s="1"/>
  <c r="U264" i="19"/>
  <c r="AG263" i="19"/>
  <c r="AF263" i="19"/>
  <c r="AE263" i="19"/>
  <c r="AD263" i="19"/>
  <c r="AC263" i="19"/>
  <c r="AB263" i="19"/>
  <c r="AA263" i="19"/>
  <c r="Y263" i="19"/>
  <c r="X263" i="19"/>
  <c r="AS263" i="19" s="1"/>
  <c r="U263" i="19"/>
  <c r="AG262" i="19"/>
  <c r="AF262" i="19"/>
  <c r="AE262" i="19"/>
  <c r="AD262" i="19"/>
  <c r="AC262" i="19"/>
  <c r="AB262" i="19"/>
  <c r="AA262" i="19"/>
  <c r="Y262" i="19"/>
  <c r="X262" i="19"/>
  <c r="AS262" i="19" s="1"/>
  <c r="U262" i="19"/>
  <c r="AG261" i="19"/>
  <c r="AF261" i="19"/>
  <c r="AE261" i="19"/>
  <c r="AD261" i="19"/>
  <c r="AC261" i="19"/>
  <c r="AB261" i="19"/>
  <c r="AA261" i="19"/>
  <c r="Y261" i="19"/>
  <c r="X261" i="19"/>
  <c r="AS261" i="19" s="1"/>
  <c r="U261" i="19"/>
  <c r="AG260" i="19"/>
  <c r="AF260" i="19"/>
  <c r="AE260" i="19"/>
  <c r="AD260" i="19"/>
  <c r="AC260" i="19"/>
  <c r="AB260" i="19"/>
  <c r="AA260" i="19"/>
  <c r="Y260" i="19"/>
  <c r="X260" i="19"/>
  <c r="AS260" i="19" s="1"/>
  <c r="U260" i="19"/>
  <c r="AG259" i="19"/>
  <c r="AF259" i="19"/>
  <c r="AE259" i="19"/>
  <c r="AD259" i="19"/>
  <c r="AC259" i="19"/>
  <c r="AB259" i="19"/>
  <c r="AA259" i="19"/>
  <c r="Y259" i="19"/>
  <c r="X259" i="19"/>
  <c r="AS259" i="19" s="1"/>
  <c r="U259" i="19"/>
  <c r="AG258" i="19"/>
  <c r="AF258" i="19"/>
  <c r="AE258" i="19"/>
  <c r="AD258" i="19"/>
  <c r="AC258" i="19"/>
  <c r="AB258" i="19"/>
  <c r="AA258" i="19"/>
  <c r="Y258" i="19"/>
  <c r="X258" i="19"/>
  <c r="AS258" i="19" s="1"/>
  <c r="U258" i="19"/>
  <c r="AG257" i="19"/>
  <c r="AF257" i="19"/>
  <c r="AE257" i="19"/>
  <c r="AD257" i="19"/>
  <c r="AC257" i="19"/>
  <c r="AB257" i="19"/>
  <c r="AA257" i="19"/>
  <c r="Y257" i="19"/>
  <c r="X257" i="19"/>
  <c r="AS257" i="19" s="1"/>
  <c r="U257" i="19"/>
  <c r="AG256" i="19"/>
  <c r="AF256" i="19"/>
  <c r="AE256" i="19"/>
  <c r="AD256" i="19"/>
  <c r="AC256" i="19"/>
  <c r="AB256" i="19"/>
  <c r="AA256" i="19"/>
  <c r="Y256" i="19"/>
  <c r="X256" i="19"/>
  <c r="AS256" i="19" s="1"/>
  <c r="U256" i="19"/>
  <c r="AG255" i="19"/>
  <c r="AF255" i="19"/>
  <c r="AE255" i="19"/>
  <c r="AD255" i="19"/>
  <c r="AC255" i="19"/>
  <c r="AB255" i="19"/>
  <c r="AA255" i="19"/>
  <c r="Y255" i="19"/>
  <c r="X255" i="19"/>
  <c r="AS255" i="19" s="1"/>
  <c r="U255" i="19"/>
  <c r="AG254" i="19"/>
  <c r="AF254" i="19"/>
  <c r="AE254" i="19"/>
  <c r="AD254" i="19"/>
  <c r="AC254" i="19"/>
  <c r="AB254" i="19"/>
  <c r="AA254" i="19"/>
  <c r="Y254" i="19"/>
  <c r="X254" i="19"/>
  <c r="AS254" i="19" s="1"/>
  <c r="U254" i="19"/>
  <c r="AG253" i="19"/>
  <c r="AF253" i="19"/>
  <c r="AE253" i="19"/>
  <c r="AD253" i="19"/>
  <c r="AC253" i="19"/>
  <c r="AB253" i="19"/>
  <c r="AA253" i="19"/>
  <c r="Y253" i="19"/>
  <c r="X253" i="19"/>
  <c r="AS253" i="19" s="1"/>
  <c r="U253" i="19"/>
  <c r="AG252" i="19"/>
  <c r="AF252" i="19"/>
  <c r="AE252" i="19"/>
  <c r="AD252" i="19"/>
  <c r="AC252" i="19"/>
  <c r="AB252" i="19"/>
  <c r="AA252" i="19"/>
  <c r="Y252" i="19"/>
  <c r="X252" i="19"/>
  <c r="AS252" i="19" s="1"/>
  <c r="U252" i="19"/>
  <c r="AG251" i="19"/>
  <c r="AF251" i="19"/>
  <c r="AE251" i="19"/>
  <c r="AD251" i="19"/>
  <c r="AC251" i="19"/>
  <c r="AB251" i="19"/>
  <c r="AA251" i="19"/>
  <c r="Y251" i="19"/>
  <c r="X251" i="19"/>
  <c r="AS251" i="19" s="1"/>
  <c r="U251" i="19"/>
  <c r="AG250" i="19"/>
  <c r="AF250" i="19"/>
  <c r="AE250" i="19"/>
  <c r="AD250" i="19"/>
  <c r="AC250" i="19"/>
  <c r="AB250" i="19"/>
  <c r="AA250" i="19"/>
  <c r="Y250" i="19"/>
  <c r="X250" i="19"/>
  <c r="AS250" i="19" s="1"/>
  <c r="U250" i="19"/>
  <c r="AG249" i="19"/>
  <c r="AF249" i="19"/>
  <c r="AE249" i="19"/>
  <c r="AD249" i="19"/>
  <c r="AC249" i="19"/>
  <c r="AB249" i="19"/>
  <c r="AA249" i="19"/>
  <c r="Y249" i="19"/>
  <c r="X249" i="19"/>
  <c r="AS249" i="19" s="1"/>
  <c r="U249" i="19"/>
  <c r="AG248" i="19"/>
  <c r="AF248" i="19"/>
  <c r="AE248" i="19"/>
  <c r="AD248" i="19"/>
  <c r="AC248" i="19"/>
  <c r="AB248" i="19"/>
  <c r="AA248" i="19"/>
  <c r="Y248" i="19"/>
  <c r="X248" i="19"/>
  <c r="AS248" i="19" s="1"/>
  <c r="U248" i="19"/>
  <c r="AG247" i="19"/>
  <c r="AF247" i="19"/>
  <c r="AE247" i="19"/>
  <c r="AD247" i="19"/>
  <c r="AC247" i="19"/>
  <c r="AB247" i="19"/>
  <c r="AA247" i="19"/>
  <c r="Y247" i="19"/>
  <c r="X247" i="19"/>
  <c r="AS247" i="19" s="1"/>
  <c r="U247" i="19"/>
  <c r="AG246" i="19"/>
  <c r="AF246" i="19"/>
  <c r="AE246" i="19"/>
  <c r="AD246" i="19"/>
  <c r="AC246" i="19"/>
  <c r="AB246" i="19"/>
  <c r="AA246" i="19"/>
  <c r="Y246" i="19"/>
  <c r="X246" i="19"/>
  <c r="AS246" i="19" s="1"/>
  <c r="U246" i="19"/>
  <c r="AG245" i="19"/>
  <c r="AF245" i="19"/>
  <c r="AE245" i="19"/>
  <c r="AD245" i="19"/>
  <c r="AC245" i="19"/>
  <c r="AB245" i="19"/>
  <c r="AA245" i="19"/>
  <c r="Y245" i="19"/>
  <c r="X245" i="19"/>
  <c r="AS245" i="19" s="1"/>
  <c r="U245" i="19"/>
  <c r="AG244" i="19"/>
  <c r="AF244" i="19"/>
  <c r="AE244" i="19"/>
  <c r="AD244" i="19"/>
  <c r="AC244" i="19"/>
  <c r="AB244" i="19"/>
  <c r="AA244" i="19"/>
  <c r="Y244" i="19"/>
  <c r="X244" i="19"/>
  <c r="AS244" i="19" s="1"/>
  <c r="U244" i="19"/>
  <c r="AG243" i="19"/>
  <c r="AF243" i="19"/>
  <c r="AE243" i="19"/>
  <c r="AD243" i="19"/>
  <c r="AC243" i="19"/>
  <c r="AB243" i="19"/>
  <c r="AA243" i="19"/>
  <c r="Y243" i="19"/>
  <c r="X243" i="19"/>
  <c r="AS243" i="19" s="1"/>
  <c r="U243" i="19"/>
  <c r="AG242" i="19"/>
  <c r="AF242" i="19"/>
  <c r="AE242" i="19"/>
  <c r="AD242" i="19"/>
  <c r="AC242" i="19"/>
  <c r="AB242" i="19"/>
  <c r="AA242" i="19"/>
  <c r="Y242" i="19"/>
  <c r="X242" i="19"/>
  <c r="AS242" i="19" s="1"/>
  <c r="U242" i="19"/>
  <c r="AG241" i="19"/>
  <c r="AF241" i="19"/>
  <c r="AE241" i="19"/>
  <c r="AD241" i="19"/>
  <c r="AC241" i="19"/>
  <c r="AB241" i="19"/>
  <c r="AA241" i="19"/>
  <c r="Y241" i="19"/>
  <c r="X241" i="19"/>
  <c r="AS241" i="19" s="1"/>
  <c r="U241" i="19"/>
  <c r="AG240" i="19"/>
  <c r="AF240" i="19"/>
  <c r="AE240" i="19"/>
  <c r="AD240" i="19"/>
  <c r="AC240" i="19"/>
  <c r="AB240" i="19"/>
  <c r="AA240" i="19"/>
  <c r="Y240" i="19"/>
  <c r="X240" i="19"/>
  <c r="AS240" i="19" s="1"/>
  <c r="U240" i="19"/>
  <c r="AG239" i="19"/>
  <c r="AF239" i="19"/>
  <c r="AE239" i="19"/>
  <c r="AD239" i="19"/>
  <c r="AC239" i="19"/>
  <c r="AB239" i="19"/>
  <c r="AA239" i="19"/>
  <c r="Y239" i="19"/>
  <c r="X239" i="19"/>
  <c r="AS239" i="19" s="1"/>
  <c r="U239" i="19"/>
  <c r="AG238" i="19"/>
  <c r="AF238" i="19"/>
  <c r="AE238" i="19"/>
  <c r="AD238" i="19"/>
  <c r="AC238" i="19"/>
  <c r="AB238" i="19"/>
  <c r="AA238" i="19"/>
  <c r="Y238" i="19"/>
  <c r="X238" i="19"/>
  <c r="AS238" i="19" s="1"/>
  <c r="U238" i="19"/>
  <c r="AG237" i="19"/>
  <c r="AF237" i="19"/>
  <c r="AE237" i="19"/>
  <c r="AD237" i="19"/>
  <c r="AC237" i="19"/>
  <c r="AB237" i="19"/>
  <c r="AA237" i="19"/>
  <c r="Y237" i="19"/>
  <c r="X237" i="19"/>
  <c r="AS237" i="19" s="1"/>
  <c r="U237" i="19"/>
  <c r="AG236" i="19"/>
  <c r="AF236" i="19"/>
  <c r="AE236" i="19"/>
  <c r="AD236" i="19"/>
  <c r="AC236" i="19"/>
  <c r="AB236" i="19"/>
  <c r="AA236" i="19"/>
  <c r="Y236" i="19"/>
  <c r="Z236" i="19" s="1"/>
  <c r="X236" i="19"/>
  <c r="AS236" i="19" s="1"/>
  <c r="U236" i="19"/>
  <c r="AG235" i="19"/>
  <c r="AF235" i="19"/>
  <c r="AE235" i="19"/>
  <c r="AD235" i="19"/>
  <c r="AC235" i="19"/>
  <c r="AB235" i="19"/>
  <c r="AA235" i="19"/>
  <c r="Y235" i="19"/>
  <c r="Z235" i="19" s="1"/>
  <c r="X235" i="19"/>
  <c r="AS235" i="19" s="1"/>
  <c r="U235" i="19"/>
  <c r="AG234" i="19"/>
  <c r="AF234" i="19"/>
  <c r="AE234" i="19"/>
  <c r="AD234" i="19"/>
  <c r="AC234" i="19"/>
  <c r="AB234" i="19"/>
  <c r="AA234" i="19"/>
  <c r="Y234" i="19"/>
  <c r="Z234" i="19" s="1"/>
  <c r="X234" i="19"/>
  <c r="AS234" i="19" s="1"/>
  <c r="U234" i="19"/>
  <c r="AG233" i="19"/>
  <c r="AF233" i="19"/>
  <c r="AE233" i="19"/>
  <c r="AD233" i="19"/>
  <c r="AC233" i="19"/>
  <c r="AB233" i="19"/>
  <c r="AA233" i="19"/>
  <c r="Y233" i="19"/>
  <c r="Z233" i="19" s="1"/>
  <c r="X233" i="19"/>
  <c r="AS233" i="19" s="1"/>
  <c r="U233" i="19"/>
  <c r="AG232" i="19"/>
  <c r="AF232" i="19"/>
  <c r="AE232" i="19"/>
  <c r="AD232" i="19"/>
  <c r="AC232" i="19"/>
  <c r="AB232" i="19"/>
  <c r="AA232" i="19"/>
  <c r="Y232" i="19"/>
  <c r="Z232" i="19" s="1"/>
  <c r="X232" i="19"/>
  <c r="AS232" i="19" s="1"/>
  <c r="U232" i="19"/>
  <c r="AG231" i="19"/>
  <c r="AF231" i="19"/>
  <c r="AE231" i="19"/>
  <c r="AD231" i="19"/>
  <c r="AC231" i="19"/>
  <c r="AB231" i="19"/>
  <c r="AA231" i="19"/>
  <c r="Y231" i="19"/>
  <c r="Z231" i="19" s="1"/>
  <c r="X231" i="19"/>
  <c r="AS231" i="19" s="1"/>
  <c r="U231" i="19"/>
  <c r="AG230" i="19"/>
  <c r="AF230" i="19"/>
  <c r="AE230" i="19"/>
  <c r="AD230" i="19"/>
  <c r="AC230" i="19"/>
  <c r="AB230" i="19"/>
  <c r="AA230" i="19"/>
  <c r="Y230" i="19"/>
  <c r="Z230" i="19" s="1"/>
  <c r="X230" i="19"/>
  <c r="AS230" i="19" s="1"/>
  <c r="U230" i="19"/>
  <c r="AG229" i="19"/>
  <c r="AF229" i="19"/>
  <c r="AE229" i="19"/>
  <c r="AD229" i="19"/>
  <c r="AC229" i="19"/>
  <c r="AB229" i="19"/>
  <c r="AA229" i="19"/>
  <c r="Y229" i="19"/>
  <c r="Z229" i="19" s="1"/>
  <c r="X229" i="19"/>
  <c r="AS229" i="19" s="1"/>
  <c r="U229" i="19"/>
  <c r="AG228" i="19"/>
  <c r="AF228" i="19"/>
  <c r="AE228" i="19"/>
  <c r="AD228" i="19"/>
  <c r="AC228" i="19"/>
  <c r="AB228" i="19"/>
  <c r="AA228" i="19"/>
  <c r="Y228" i="19"/>
  <c r="Z228" i="19" s="1"/>
  <c r="X228" i="19"/>
  <c r="AS228" i="19" s="1"/>
  <c r="U228" i="19"/>
  <c r="AG227" i="19"/>
  <c r="AF227" i="19"/>
  <c r="AE227" i="19"/>
  <c r="AD227" i="19"/>
  <c r="AC227" i="19"/>
  <c r="AB227" i="19"/>
  <c r="AA227" i="19"/>
  <c r="Y227" i="19"/>
  <c r="Z227" i="19" s="1"/>
  <c r="X227" i="19"/>
  <c r="AS227" i="19" s="1"/>
  <c r="U227" i="19"/>
  <c r="AG226" i="19"/>
  <c r="AF226" i="19"/>
  <c r="AE226" i="19"/>
  <c r="AD226" i="19"/>
  <c r="AC226" i="19"/>
  <c r="AB226" i="19"/>
  <c r="AA226" i="19"/>
  <c r="Y226" i="19"/>
  <c r="Z226" i="19" s="1"/>
  <c r="X226" i="19"/>
  <c r="AS226" i="19" s="1"/>
  <c r="U226" i="19"/>
  <c r="AG225" i="19"/>
  <c r="AF225" i="19"/>
  <c r="AE225" i="19"/>
  <c r="AD225" i="19"/>
  <c r="AC225" i="19"/>
  <c r="AB225" i="19"/>
  <c r="AA225" i="19"/>
  <c r="Y225" i="19"/>
  <c r="Z225" i="19" s="1"/>
  <c r="X225" i="19"/>
  <c r="AS225" i="19" s="1"/>
  <c r="AG224" i="19"/>
  <c r="AF224" i="19"/>
  <c r="AE224" i="19"/>
  <c r="AD224" i="19"/>
  <c r="AC224" i="19"/>
  <c r="AB224" i="19"/>
  <c r="AA224" i="19"/>
  <c r="Y224" i="19"/>
  <c r="Z224" i="19" s="1"/>
  <c r="X224" i="19"/>
  <c r="AS224" i="19" s="1"/>
  <c r="AG223" i="19"/>
  <c r="AF223" i="19"/>
  <c r="AE223" i="19"/>
  <c r="AD223" i="19"/>
  <c r="AC223" i="19"/>
  <c r="AB223" i="19"/>
  <c r="AA223" i="19"/>
  <c r="Y223" i="19"/>
  <c r="Z223" i="19" s="1"/>
  <c r="X223" i="19"/>
  <c r="AS223" i="19" s="1"/>
  <c r="AG222" i="19"/>
  <c r="AF222" i="19"/>
  <c r="AE222" i="19"/>
  <c r="AD222" i="19"/>
  <c r="AC222" i="19"/>
  <c r="AB222" i="19"/>
  <c r="AA222" i="19"/>
  <c r="Y222" i="19"/>
  <c r="Z222" i="19" s="1"/>
  <c r="X222" i="19"/>
  <c r="AS222" i="19" s="1"/>
  <c r="AG221" i="19"/>
  <c r="AF221" i="19"/>
  <c r="AE221" i="19"/>
  <c r="AD221" i="19"/>
  <c r="AC221" i="19"/>
  <c r="AB221" i="19"/>
  <c r="AA221" i="19"/>
  <c r="Y221" i="19"/>
  <c r="Z221" i="19" s="1"/>
  <c r="X221" i="19"/>
  <c r="AS221" i="19" s="1"/>
  <c r="AG220" i="19"/>
  <c r="AF220" i="19"/>
  <c r="AE220" i="19"/>
  <c r="AD220" i="19"/>
  <c r="AC220" i="19"/>
  <c r="AB220" i="19"/>
  <c r="AA220" i="19"/>
  <c r="Y220" i="19"/>
  <c r="Z220" i="19" s="1"/>
  <c r="X220" i="19"/>
  <c r="AS220" i="19" s="1"/>
  <c r="AG219" i="19"/>
  <c r="AF219" i="19"/>
  <c r="AE219" i="19"/>
  <c r="AD219" i="19"/>
  <c r="AC219" i="19"/>
  <c r="AB219" i="19"/>
  <c r="AA219" i="19"/>
  <c r="Y219" i="19"/>
  <c r="Z219" i="19" s="1"/>
  <c r="X219" i="19"/>
  <c r="AS219" i="19" s="1"/>
  <c r="AG218" i="19"/>
  <c r="AF218" i="19"/>
  <c r="AE218" i="19"/>
  <c r="AD218" i="19"/>
  <c r="AC218" i="19"/>
  <c r="AB218" i="19"/>
  <c r="AA218" i="19"/>
  <c r="Y218" i="19"/>
  <c r="Z218" i="19" s="1"/>
  <c r="X218" i="19"/>
  <c r="AS218" i="19" s="1"/>
  <c r="AG217" i="19"/>
  <c r="AF217" i="19"/>
  <c r="AE217" i="19"/>
  <c r="AD217" i="19"/>
  <c r="AC217" i="19"/>
  <c r="AB217" i="19"/>
  <c r="AA217" i="19"/>
  <c r="Y217" i="19"/>
  <c r="Z217" i="19" s="1"/>
  <c r="X217" i="19"/>
  <c r="AS217" i="19" s="1"/>
  <c r="AG216" i="19"/>
  <c r="AF216" i="19"/>
  <c r="AE216" i="19"/>
  <c r="AD216" i="19"/>
  <c r="AC216" i="19"/>
  <c r="AB216" i="19"/>
  <c r="AA216" i="19"/>
  <c r="Y216" i="19"/>
  <c r="Z216" i="19" s="1"/>
  <c r="X216" i="19"/>
  <c r="AS216" i="19" s="1"/>
  <c r="AG215" i="19"/>
  <c r="AF215" i="19"/>
  <c r="AE215" i="19"/>
  <c r="AD215" i="19"/>
  <c r="AC215" i="19"/>
  <c r="AB215" i="19"/>
  <c r="AA215" i="19"/>
  <c r="Y215" i="19"/>
  <c r="Z215" i="19" s="1"/>
  <c r="X215" i="19"/>
  <c r="AS215" i="19" s="1"/>
  <c r="AG214" i="19"/>
  <c r="AF214" i="19"/>
  <c r="AE214" i="19"/>
  <c r="AD214" i="19"/>
  <c r="AC214" i="19"/>
  <c r="AB214" i="19"/>
  <c r="AA214" i="19"/>
  <c r="Y214" i="19"/>
  <c r="Z214" i="19" s="1"/>
  <c r="X214" i="19"/>
  <c r="AS214" i="19" s="1"/>
  <c r="AG213" i="19"/>
  <c r="AF213" i="19"/>
  <c r="AE213" i="19"/>
  <c r="AD213" i="19"/>
  <c r="AC213" i="19"/>
  <c r="AB213" i="19"/>
  <c r="AA213" i="19"/>
  <c r="Y213" i="19"/>
  <c r="Z213" i="19" s="1"/>
  <c r="X213" i="19"/>
  <c r="AS213" i="19" s="1"/>
  <c r="AG212" i="19"/>
  <c r="AF212" i="19"/>
  <c r="AE212" i="19"/>
  <c r="AD212" i="19"/>
  <c r="AC212" i="19"/>
  <c r="AB212" i="19"/>
  <c r="AA212" i="19"/>
  <c r="Y212" i="19"/>
  <c r="Z212" i="19" s="1"/>
  <c r="X212" i="19"/>
  <c r="AS212" i="19" s="1"/>
  <c r="AG211" i="19"/>
  <c r="AF211" i="19"/>
  <c r="AE211" i="19"/>
  <c r="AD211" i="19"/>
  <c r="AC211" i="19"/>
  <c r="AB211" i="19"/>
  <c r="AA211" i="19"/>
  <c r="Y211" i="19"/>
  <c r="Z211" i="19" s="1"/>
  <c r="X211" i="19"/>
  <c r="AS211" i="19" s="1"/>
  <c r="AG210" i="19"/>
  <c r="AF210" i="19"/>
  <c r="AE210" i="19"/>
  <c r="AD210" i="19"/>
  <c r="AC210" i="19"/>
  <c r="AB210" i="19"/>
  <c r="AA210" i="19"/>
  <c r="Y210" i="19"/>
  <c r="Z210" i="19" s="1"/>
  <c r="X210" i="19"/>
  <c r="AS210" i="19" s="1"/>
  <c r="AG209" i="19"/>
  <c r="AF209" i="19"/>
  <c r="AE209" i="19"/>
  <c r="AD209" i="19"/>
  <c r="AC209" i="19"/>
  <c r="AB209" i="19"/>
  <c r="AA209" i="19"/>
  <c r="Y209" i="19"/>
  <c r="Z209" i="19" s="1"/>
  <c r="X209" i="19"/>
  <c r="AS209" i="19" s="1"/>
  <c r="AG208" i="19"/>
  <c r="AF208" i="19"/>
  <c r="AE208" i="19"/>
  <c r="AD208" i="19"/>
  <c r="AC208" i="19"/>
  <c r="AB208" i="19"/>
  <c r="AA208" i="19"/>
  <c r="Y208" i="19"/>
  <c r="Z208" i="19" s="1"/>
  <c r="X208" i="19"/>
  <c r="AS208" i="19" s="1"/>
  <c r="AG207" i="19"/>
  <c r="AF207" i="19"/>
  <c r="AE207" i="19"/>
  <c r="AD207" i="19"/>
  <c r="AC207" i="19"/>
  <c r="AB207" i="19"/>
  <c r="AA207" i="19"/>
  <c r="Y207" i="19"/>
  <c r="Z207" i="19" s="1"/>
  <c r="X207" i="19"/>
  <c r="AS207" i="19" s="1"/>
  <c r="AG206" i="19"/>
  <c r="AF206" i="19"/>
  <c r="AE206" i="19"/>
  <c r="AD206" i="19"/>
  <c r="AC206" i="19"/>
  <c r="AB206" i="19"/>
  <c r="AA206" i="19"/>
  <c r="Y206" i="19"/>
  <c r="Z206" i="19" s="1"/>
  <c r="X206" i="19"/>
  <c r="AS206" i="19" s="1"/>
  <c r="AG205" i="19"/>
  <c r="AF205" i="19"/>
  <c r="AE205" i="19"/>
  <c r="AD205" i="19"/>
  <c r="AC205" i="19"/>
  <c r="AB205" i="19"/>
  <c r="AA205" i="19"/>
  <c r="Y205" i="19"/>
  <c r="Z205" i="19" s="1"/>
  <c r="X205" i="19"/>
  <c r="AS205" i="19" s="1"/>
  <c r="AG204" i="19"/>
  <c r="AF204" i="19"/>
  <c r="AE204" i="19"/>
  <c r="AD204" i="19"/>
  <c r="AC204" i="19"/>
  <c r="AB204" i="19"/>
  <c r="AA204" i="19"/>
  <c r="Y204" i="19"/>
  <c r="Z204" i="19" s="1"/>
  <c r="X204" i="19"/>
  <c r="AS204" i="19" s="1"/>
  <c r="AG203" i="19"/>
  <c r="AF203" i="19"/>
  <c r="AE203" i="19"/>
  <c r="AD203" i="19"/>
  <c r="AC203" i="19"/>
  <c r="AB203" i="19"/>
  <c r="AA203" i="19"/>
  <c r="Y203" i="19"/>
  <c r="Z203" i="19" s="1"/>
  <c r="X203" i="19"/>
  <c r="AS203" i="19" s="1"/>
  <c r="AG202" i="19"/>
  <c r="AF202" i="19"/>
  <c r="AE202" i="19"/>
  <c r="AD202" i="19"/>
  <c r="AC202" i="19"/>
  <c r="AB202" i="19"/>
  <c r="AA202" i="19"/>
  <c r="Y202" i="19"/>
  <c r="Z202" i="19" s="1"/>
  <c r="X202" i="19"/>
  <c r="AS202" i="19" s="1"/>
  <c r="AG201" i="19"/>
  <c r="AF201" i="19"/>
  <c r="AE201" i="19"/>
  <c r="AD201" i="19"/>
  <c r="AC201" i="19"/>
  <c r="AB201" i="19"/>
  <c r="AA201" i="19"/>
  <c r="Y201" i="19"/>
  <c r="Z201" i="19" s="1"/>
  <c r="AG200" i="19"/>
  <c r="AF200" i="19"/>
  <c r="AE200" i="19"/>
  <c r="AD200" i="19"/>
  <c r="AC200" i="19"/>
  <c r="AB200" i="19"/>
  <c r="AA200" i="19"/>
  <c r="Y200" i="19"/>
  <c r="Z200" i="19" s="1"/>
  <c r="AG199" i="19"/>
  <c r="AF199" i="19"/>
  <c r="AE199" i="19"/>
  <c r="AD199" i="19"/>
  <c r="AC199" i="19"/>
  <c r="AB199" i="19"/>
  <c r="AA199" i="19"/>
  <c r="Y199" i="19"/>
  <c r="Z199" i="19" s="1"/>
  <c r="AG198" i="19"/>
  <c r="AF198" i="19"/>
  <c r="AE198" i="19"/>
  <c r="AD198" i="19"/>
  <c r="AC198" i="19"/>
  <c r="AB198" i="19"/>
  <c r="AA198" i="19"/>
  <c r="Y198" i="19"/>
  <c r="Z198" i="19" s="1"/>
  <c r="AG197" i="19"/>
  <c r="AF197" i="19"/>
  <c r="AE197" i="19"/>
  <c r="AD197" i="19"/>
  <c r="AC197" i="19"/>
  <c r="AB197" i="19"/>
  <c r="AA197" i="19"/>
  <c r="Y197" i="19"/>
  <c r="Z197" i="19" s="1"/>
  <c r="AG196" i="19"/>
  <c r="AF196" i="19"/>
  <c r="AE196" i="19"/>
  <c r="AD196" i="19"/>
  <c r="AC196" i="19"/>
  <c r="AB196" i="19"/>
  <c r="AA196" i="19"/>
  <c r="AG195" i="19"/>
  <c r="AF195" i="19"/>
  <c r="AE195" i="19"/>
  <c r="AD195" i="19"/>
  <c r="AC195" i="19"/>
  <c r="AB195" i="19"/>
  <c r="AA195" i="19"/>
  <c r="AG194" i="19"/>
  <c r="AF194" i="19"/>
  <c r="AE194" i="19"/>
  <c r="AD194" i="19"/>
  <c r="AC194" i="19"/>
  <c r="AB194" i="19"/>
  <c r="AA194" i="19"/>
  <c r="AG193" i="19"/>
  <c r="AF193" i="19"/>
  <c r="AE193" i="19"/>
  <c r="AD193" i="19"/>
  <c r="AC193" i="19"/>
  <c r="AB193" i="19"/>
  <c r="AA193" i="19"/>
  <c r="AG192" i="19"/>
  <c r="AF192" i="19"/>
  <c r="AE192" i="19"/>
  <c r="AD192" i="19"/>
  <c r="AC192" i="19"/>
  <c r="AB192" i="19"/>
  <c r="AA192" i="19"/>
  <c r="AG191" i="19"/>
  <c r="AF191" i="19"/>
  <c r="AE191" i="19"/>
  <c r="AD191" i="19"/>
  <c r="AC191" i="19"/>
  <c r="AB191" i="19"/>
  <c r="AA191" i="19"/>
  <c r="AG190" i="19"/>
  <c r="AF190" i="19"/>
  <c r="AE190" i="19"/>
  <c r="AD190" i="19"/>
  <c r="AC190" i="19"/>
  <c r="AB190" i="19"/>
  <c r="AA190" i="19"/>
  <c r="AG189" i="19"/>
  <c r="AF189" i="19"/>
  <c r="AE189" i="19"/>
  <c r="AD189" i="19"/>
  <c r="AC189" i="19"/>
  <c r="AB189" i="19"/>
  <c r="AA189" i="19"/>
  <c r="AG188" i="19"/>
  <c r="AF188" i="19"/>
  <c r="AE188" i="19"/>
  <c r="AD188" i="19"/>
  <c r="AC188" i="19"/>
  <c r="AB188" i="19"/>
  <c r="AA188" i="19"/>
  <c r="AG187" i="19"/>
  <c r="AF187" i="19"/>
  <c r="AE187" i="19"/>
  <c r="AD187" i="19"/>
  <c r="AC187" i="19"/>
  <c r="AB187" i="19"/>
  <c r="AA187" i="19"/>
  <c r="AG186" i="19"/>
  <c r="AF186" i="19"/>
  <c r="AE186" i="19"/>
  <c r="AD186" i="19"/>
  <c r="AC186" i="19"/>
  <c r="AB186" i="19"/>
  <c r="AA186" i="19"/>
  <c r="AG185" i="19"/>
  <c r="AF185" i="19"/>
  <c r="AE185" i="19"/>
  <c r="AD185" i="19"/>
  <c r="AC185" i="19"/>
  <c r="AB185" i="19"/>
  <c r="AA185" i="19"/>
  <c r="AG184" i="19"/>
  <c r="AF184" i="19"/>
  <c r="AE184" i="19"/>
  <c r="AD184" i="19"/>
  <c r="AC184" i="19"/>
  <c r="AB184" i="19"/>
  <c r="AA184" i="19"/>
  <c r="AG183" i="19"/>
  <c r="AF183" i="19"/>
  <c r="AE183" i="19"/>
  <c r="AD183" i="19"/>
  <c r="AC183" i="19"/>
  <c r="AB183" i="19"/>
  <c r="AA183" i="19"/>
  <c r="AG182" i="19"/>
  <c r="AF182" i="19"/>
  <c r="AE182" i="19"/>
  <c r="AD182" i="19"/>
  <c r="AC182" i="19"/>
  <c r="AB182" i="19"/>
  <c r="AA182" i="19"/>
  <c r="AG181" i="19"/>
  <c r="AF181" i="19"/>
  <c r="AE181" i="19"/>
  <c r="AD181" i="19"/>
  <c r="AC181" i="19"/>
  <c r="AB181" i="19"/>
  <c r="AA181" i="19"/>
  <c r="AG180" i="19"/>
  <c r="AF180" i="19"/>
  <c r="AE180" i="19"/>
  <c r="AD180" i="19"/>
  <c r="AC180" i="19"/>
  <c r="AB180" i="19"/>
  <c r="AA180" i="19"/>
  <c r="AG179" i="19"/>
  <c r="AF179" i="19"/>
  <c r="AE179" i="19"/>
  <c r="AD179" i="19"/>
  <c r="AC179" i="19"/>
  <c r="AB179" i="19"/>
  <c r="AA179" i="19"/>
  <c r="AG178" i="19"/>
  <c r="AF178" i="19"/>
  <c r="AE178" i="19"/>
  <c r="AD178" i="19"/>
  <c r="AC178" i="19"/>
  <c r="AB178" i="19"/>
  <c r="AA178" i="19"/>
  <c r="AG177" i="19"/>
  <c r="AF177" i="19"/>
  <c r="AE177" i="19"/>
  <c r="AD177" i="19"/>
  <c r="AC177" i="19"/>
  <c r="AB177" i="19"/>
  <c r="AA177" i="19"/>
  <c r="AG176" i="19"/>
  <c r="AF176" i="19"/>
  <c r="AE176" i="19"/>
  <c r="AD176" i="19"/>
  <c r="AC176" i="19"/>
  <c r="AB176" i="19"/>
  <c r="AA176" i="19"/>
  <c r="AG175" i="19"/>
  <c r="AF175" i="19"/>
  <c r="AE175" i="19"/>
  <c r="AD175" i="19"/>
  <c r="AC175" i="19"/>
  <c r="AB175" i="19"/>
  <c r="AA175" i="19"/>
  <c r="AG174" i="19"/>
  <c r="AF174" i="19"/>
  <c r="AE174" i="19"/>
  <c r="AD174" i="19"/>
  <c r="AC174" i="19"/>
  <c r="AB174" i="19"/>
  <c r="AA174" i="19"/>
  <c r="AG173" i="19"/>
  <c r="AF173" i="19"/>
  <c r="AE173" i="19"/>
  <c r="AD173" i="19"/>
  <c r="AC173" i="19"/>
  <c r="AB173" i="19"/>
  <c r="AA173" i="19"/>
  <c r="AG172" i="19"/>
  <c r="AF172" i="19"/>
  <c r="AE172" i="19"/>
  <c r="AD172" i="19"/>
  <c r="AC172" i="19"/>
  <c r="AB172" i="19"/>
  <c r="AA172" i="19"/>
  <c r="AG171" i="19"/>
  <c r="AF171" i="19"/>
  <c r="AE171" i="19"/>
  <c r="AD171" i="19"/>
  <c r="AC171" i="19"/>
  <c r="AB171" i="19"/>
  <c r="AA171" i="19"/>
  <c r="AG170" i="19"/>
  <c r="AF170" i="19"/>
  <c r="AE170" i="19"/>
  <c r="AD170" i="19"/>
  <c r="AC170" i="19"/>
  <c r="AB170" i="19"/>
  <c r="AA170" i="19"/>
  <c r="AG169" i="19"/>
  <c r="AF169" i="19"/>
  <c r="AE169" i="19"/>
  <c r="AD169" i="19"/>
  <c r="AC169" i="19"/>
  <c r="AB169" i="19"/>
  <c r="AA169" i="19"/>
  <c r="AG168" i="19"/>
  <c r="AF168" i="19"/>
  <c r="AE168" i="19"/>
  <c r="AD168" i="19"/>
  <c r="AC168" i="19"/>
  <c r="AB168" i="19"/>
  <c r="AA168" i="19"/>
  <c r="AG167" i="19"/>
  <c r="AF167" i="19"/>
  <c r="AE167" i="19"/>
  <c r="AD167" i="19"/>
  <c r="AC167" i="19"/>
  <c r="AB167" i="19"/>
  <c r="AA167" i="19"/>
  <c r="AG166" i="19"/>
  <c r="AF166" i="19"/>
  <c r="AE166" i="19"/>
  <c r="AD166" i="19"/>
  <c r="AC166" i="19"/>
  <c r="AB166" i="19"/>
  <c r="AA166" i="19"/>
  <c r="AG165" i="19"/>
  <c r="AF165" i="19"/>
  <c r="AE165" i="19"/>
  <c r="AD165" i="19"/>
  <c r="AC165" i="19"/>
  <c r="AB165" i="19"/>
  <c r="AA165" i="19"/>
  <c r="AG164" i="19"/>
  <c r="AF164" i="19"/>
  <c r="AE164" i="19"/>
  <c r="AD164" i="19"/>
  <c r="AC164" i="19"/>
  <c r="AB164" i="19"/>
  <c r="AA164" i="19"/>
  <c r="AG163" i="19"/>
  <c r="AF163" i="19"/>
  <c r="AE163" i="19"/>
  <c r="AD163" i="19"/>
  <c r="AC163" i="19"/>
  <c r="AB163" i="19"/>
  <c r="AA163" i="19"/>
  <c r="AG162" i="19"/>
  <c r="AF162" i="19"/>
  <c r="AE162" i="19"/>
  <c r="AD162" i="19"/>
  <c r="AC162" i="19"/>
  <c r="AB162" i="19"/>
  <c r="AA162" i="19"/>
  <c r="AG161" i="19"/>
  <c r="AF161" i="19"/>
  <c r="AE161" i="19"/>
  <c r="AD161" i="19"/>
  <c r="AC161" i="19"/>
  <c r="AB161" i="19"/>
  <c r="AA161" i="19"/>
  <c r="AG160" i="19"/>
  <c r="AF160" i="19"/>
  <c r="AE160" i="19"/>
  <c r="AD160" i="19"/>
  <c r="AC160" i="19"/>
  <c r="AB160" i="19"/>
  <c r="AA160" i="19"/>
  <c r="AG159" i="19"/>
  <c r="AF159" i="19"/>
  <c r="AE159" i="19"/>
  <c r="AD159" i="19"/>
  <c r="AC159" i="19"/>
  <c r="AB159" i="19"/>
  <c r="AA159" i="19"/>
  <c r="AG158" i="19"/>
  <c r="AF158" i="19"/>
  <c r="AE158" i="19"/>
  <c r="AD158" i="19"/>
  <c r="AC158" i="19"/>
  <c r="AB158" i="19"/>
  <c r="AA158" i="19"/>
  <c r="AG157" i="19"/>
  <c r="AF157" i="19"/>
  <c r="AE157" i="19"/>
  <c r="AD157" i="19"/>
  <c r="AC157" i="19"/>
  <c r="AB157" i="19"/>
  <c r="AA157" i="19"/>
  <c r="AG156" i="19"/>
  <c r="AF156" i="19"/>
  <c r="AE156" i="19"/>
  <c r="AD156" i="19"/>
  <c r="AC156" i="19"/>
  <c r="AB156" i="19"/>
  <c r="AA156" i="19"/>
  <c r="AG155" i="19"/>
  <c r="AF155" i="19"/>
  <c r="AE155" i="19"/>
  <c r="AD155" i="19"/>
  <c r="AC155" i="19"/>
  <c r="AB155" i="19"/>
  <c r="AA155" i="19"/>
  <c r="AG154" i="19"/>
  <c r="AF154" i="19"/>
  <c r="AE154" i="19"/>
  <c r="AD154" i="19"/>
  <c r="AC154" i="19"/>
  <c r="AB154" i="19"/>
  <c r="AA154" i="19"/>
  <c r="AG153" i="19"/>
  <c r="AF153" i="19"/>
  <c r="AE153" i="19"/>
  <c r="AD153" i="19"/>
  <c r="AC153" i="19"/>
  <c r="AB153" i="19"/>
  <c r="AA153" i="19"/>
  <c r="AG152" i="19"/>
  <c r="AF152" i="19"/>
  <c r="AE152" i="19"/>
  <c r="AD152" i="19"/>
  <c r="AC152" i="19"/>
  <c r="AB152" i="19"/>
  <c r="AA152" i="19"/>
  <c r="AS152" i="19"/>
  <c r="AP152" i="19"/>
  <c r="AG151" i="19"/>
  <c r="AF151" i="19"/>
  <c r="AE151" i="19"/>
  <c r="AD151" i="19"/>
  <c r="AC151" i="19"/>
  <c r="AB151" i="19"/>
  <c r="AA151" i="19"/>
  <c r="AS151" i="19"/>
  <c r="AP151" i="19"/>
  <c r="AG150" i="19"/>
  <c r="AF150" i="19"/>
  <c r="AE150" i="19"/>
  <c r="AD150" i="19"/>
  <c r="AC150" i="19"/>
  <c r="AB150" i="19"/>
  <c r="AA150" i="19"/>
  <c r="AS150" i="19"/>
  <c r="AG149" i="19"/>
  <c r="AF149" i="19"/>
  <c r="AE149" i="19"/>
  <c r="AD149" i="19"/>
  <c r="AC149" i="19"/>
  <c r="AB149" i="19"/>
  <c r="AA149" i="19"/>
  <c r="AS149" i="19"/>
  <c r="AG148" i="19"/>
  <c r="AF148" i="19"/>
  <c r="AE148" i="19"/>
  <c r="AD148" i="19"/>
  <c r="AC148" i="19"/>
  <c r="AB148" i="19"/>
  <c r="AA148" i="19"/>
  <c r="AS148" i="19"/>
  <c r="AQ148" i="19"/>
  <c r="AG147" i="19"/>
  <c r="AF147" i="19"/>
  <c r="AE147" i="19"/>
  <c r="AD147" i="19"/>
  <c r="AC147" i="19"/>
  <c r="AB147" i="19"/>
  <c r="AA147" i="19"/>
  <c r="AS147" i="19"/>
  <c r="AG146" i="19"/>
  <c r="AF146" i="19"/>
  <c r="AE146" i="19"/>
  <c r="AD146" i="19"/>
  <c r="AC146" i="19"/>
  <c r="AB146" i="19"/>
  <c r="AA146" i="19"/>
  <c r="AS146" i="19"/>
  <c r="AG145" i="19"/>
  <c r="AF145" i="19"/>
  <c r="AE145" i="19"/>
  <c r="AD145" i="19"/>
  <c r="AC145" i="19"/>
  <c r="AB145" i="19"/>
  <c r="AA145" i="19"/>
  <c r="AS145" i="19"/>
  <c r="AP145" i="19"/>
  <c r="AG144" i="19"/>
  <c r="AF144" i="19"/>
  <c r="AE144" i="19"/>
  <c r="AD144" i="19"/>
  <c r="AC144" i="19"/>
  <c r="AB144" i="19"/>
  <c r="AA144" i="19"/>
  <c r="AS144" i="19"/>
  <c r="AP144" i="19"/>
  <c r="AG143" i="19"/>
  <c r="AF143" i="19"/>
  <c r="AE143" i="19"/>
  <c r="AD143" i="19"/>
  <c r="AC143" i="19"/>
  <c r="AB143" i="19"/>
  <c r="AA143" i="19"/>
  <c r="AS143" i="19"/>
  <c r="AQ143" i="19"/>
  <c r="AG142" i="19"/>
  <c r="AF142" i="19"/>
  <c r="AE142" i="19"/>
  <c r="AD142" i="19"/>
  <c r="AC142" i="19"/>
  <c r="AB142" i="19"/>
  <c r="AA142" i="19"/>
  <c r="AS142" i="19"/>
  <c r="AQ142" i="19"/>
  <c r="AG141" i="19"/>
  <c r="AF141" i="19"/>
  <c r="AE141" i="19"/>
  <c r="AD141" i="19"/>
  <c r="AC141" i="19"/>
  <c r="AB141" i="19"/>
  <c r="AA141" i="19"/>
  <c r="AS141" i="19"/>
  <c r="AG140" i="19"/>
  <c r="AF140" i="19"/>
  <c r="AE140" i="19"/>
  <c r="AD140" i="19"/>
  <c r="AC140" i="19"/>
  <c r="AB140" i="19"/>
  <c r="AA140" i="19"/>
  <c r="AS140" i="19"/>
  <c r="AP140" i="19"/>
  <c r="AG139" i="19"/>
  <c r="AF139" i="19"/>
  <c r="AE139" i="19"/>
  <c r="AD139" i="19"/>
  <c r="AC139" i="19"/>
  <c r="AB139" i="19"/>
  <c r="AA139" i="19"/>
  <c r="AS139" i="19"/>
  <c r="AQ139" i="19"/>
  <c r="AG138" i="19"/>
  <c r="AF138" i="19"/>
  <c r="AE138" i="19"/>
  <c r="AD138" i="19"/>
  <c r="AC138" i="19"/>
  <c r="AB138" i="19"/>
  <c r="AA138" i="19"/>
  <c r="AS138" i="19"/>
  <c r="AG137" i="19"/>
  <c r="AF137" i="19"/>
  <c r="AE137" i="19"/>
  <c r="AD137" i="19"/>
  <c r="AC137" i="19"/>
  <c r="AB137" i="19"/>
  <c r="AA137" i="19"/>
  <c r="AS137" i="19"/>
  <c r="AG136" i="19"/>
  <c r="AF136" i="19"/>
  <c r="AE136" i="19"/>
  <c r="AD136" i="19"/>
  <c r="AC136" i="19"/>
  <c r="AB136" i="19"/>
  <c r="AA136" i="19"/>
  <c r="AS136" i="19"/>
  <c r="AG135" i="19"/>
  <c r="AF135" i="19"/>
  <c r="AE135" i="19"/>
  <c r="AD135" i="19"/>
  <c r="AC135" i="19"/>
  <c r="AB135" i="19"/>
  <c r="AA135" i="19"/>
  <c r="AS135" i="19"/>
  <c r="AG134" i="19"/>
  <c r="AF134" i="19"/>
  <c r="AE134" i="19"/>
  <c r="AD134" i="19"/>
  <c r="AC134" i="19"/>
  <c r="AB134" i="19"/>
  <c r="AA134" i="19"/>
  <c r="AS134" i="19"/>
  <c r="AQ134" i="19"/>
  <c r="AG133" i="19"/>
  <c r="AF133" i="19"/>
  <c r="AE133" i="19"/>
  <c r="AD133" i="19"/>
  <c r="AC133" i="19"/>
  <c r="AB133" i="19"/>
  <c r="AA133" i="19"/>
  <c r="AS133" i="19"/>
  <c r="AQ133" i="19"/>
  <c r="AG132" i="19"/>
  <c r="AF132" i="19"/>
  <c r="AE132" i="19"/>
  <c r="AD132" i="19"/>
  <c r="AC132" i="19"/>
  <c r="AB132" i="19"/>
  <c r="AA132" i="19"/>
  <c r="AS132" i="19"/>
  <c r="AQ132" i="19"/>
  <c r="AG131" i="19"/>
  <c r="AF131" i="19"/>
  <c r="AE131" i="19"/>
  <c r="AD131" i="19"/>
  <c r="AC131" i="19"/>
  <c r="AB131" i="19"/>
  <c r="AA131" i="19"/>
  <c r="AS131" i="19"/>
  <c r="AQ131" i="19"/>
  <c r="AG130" i="19"/>
  <c r="AF130" i="19"/>
  <c r="AE130" i="19"/>
  <c r="AD130" i="19"/>
  <c r="AC130" i="19"/>
  <c r="AB130" i="19"/>
  <c r="AA130" i="19"/>
  <c r="AS130" i="19"/>
  <c r="AQ130" i="19"/>
  <c r="AG129" i="19"/>
  <c r="AF129" i="19"/>
  <c r="AE129" i="19"/>
  <c r="AD129" i="19"/>
  <c r="AC129" i="19"/>
  <c r="AB129" i="19"/>
  <c r="AA129" i="19"/>
  <c r="AS129" i="19"/>
  <c r="AQ129" i="19"/>
  <c r="AG128" i="19"/>
  <c r="AF128" i="19"/>
  <c r="AE128" i="19"/>
  <c r="AD128" i="19"/>
  <c r="AC128" i="19"/>
  <c r="AB128" i="19"/>
  <c r="AA128" i="19"/>
  <c r="AS128" i="19"/>
  <c r="AQ128" i="19"/>
  <c r="AG127" i="19"/>
  <c r="AF127" i="19"/>
  <c r="AE127" i="19"/>
  <c r="AD127" i="19"/>
  <c r="AC127" i="19"/>
  <c r="AB127" i="19"/>
  <c r="AA127" i="19"/>
  <c r="AS127" i="19"/>
  <c r="AQ127" i="19"/>
  <c r="AG126" i="19"/>
  <c r="AF126" i="19"/>
  <c r="AE126" i="19"/>
  <c r="AD126" i="19"/>
  <c r="AC126" i="19"/>
  <c r="AB126" i="19"/>
  <c r="AA126" i="19"/>
  <c r="AS126" i="19"/>
  <c r="AQ126" i="19"/>
  <c r="AG125" i="19"/>
  <c r="AF125" i="19"/>
  <c r="AE125" i="19"/>
  <c r="AD125" i="19"/>
  <c r="AC125" i="19"/>
  <c r="AB125" i="19"/>
  <c r="AA125" i="19"/>
  <c r="AS125" i="19"/>
  <c r="AQ125" i="19"/>
  <c r="AG124" i="19"/>
  <c r="AF124" i="19"/>
  <c r="AE124" i="19"/>
  <c r="AD124" i="19"/>
  <c r="AC124" i="19"/>
  <c r="AB124" i="19"/>
  <c r="AA124" i="19"/>
  <c r="AS124" i="19"/>
  <c r="AQ124" i="19"/>
  <c r="AG123" i="19"/>
  <c r="AF123" i="19"/>
  <c r="AE123" i="19"/>
  <c r="AD123" i="19"/>
  <c r="AC123" i="19"/>
  <c r="AB123" i="19"/>
  <c r="AA123" i="19"/>
  <c r="AS123" i="19"/>
  <c r="AQ123" i="19"/>
  <c r="AG122" i="19"/>
  <c r="AF122" i="19"/>
  <c r="AE122" i="19"/>
  <c r="AD122" i="19"/>
  <c r="AC122" i="19"/>
  <c r="AB122" i="19"/>
  <c r="AA122" i="19"/>
  <c r="AS122" i="19"/>
  <c r="AQ122" i="19"/>
  <c r="AG121" i="19"/>
  <c r="AF121" i="19"/>
  <c r="AE121" i="19"/>
  <c r="AD121" i="19"/>
  <c r="AC121" i="19"/>
  <c r="AB121" i="19"/>
  <c r="AA121" i="19"/>
  <c r="AS121" i="19"/>
  <c r="AQ121" i="19"/>
  <c r="AG120" i="19"/>
  <c r="AF120" i="19"/>
  <c r="AE120" i="19"/>
  <c r="AD120" i="19"/>
  <c r="AC120" i="19"/>
  <c r="AB120" i="19"/>
  <c r="AA120" i="19"/>
  <c r="AS120" i="19"/>
  <c r="AQ120" i="19"/>
  <c r="AG119" i="19"/>
  <c r="AF119" i="19"/>
  <c r="AE119" i="19"/>
  <c r="AD119" i="19"/>
  <c r="AC119" i="19"/>
  <c r="AB119" i="19"/>
  <c r="AA119" i="19"/>
  <c r="AS119" i="19"/>
  <c r="AQ119" i="19"/>
  <c r="AG118" i="19"/>
  <c r="AF118" i="19"/>
  <c r="AE118" i="19"/>
  <c r="AD118" i="19"/>
  <c r="AC118" i="19"/>
  <c r="AB118" i="19"/>
  <c r="AA118" i="19"/>
  <c r="AS118" i="19"/>
  <c r="AQ118" i="19"/>
  <c r="AG117" i="19"/>
  <c r="AF117" i="19"/>
  <c r="AE117" i="19"/>
  <c r="AD117" i="19"/>
  <c r="AC117" i="19"/>
  <c r="AB117" i="19"/>
  <c r="AA117" i="19"/>
  <c r="AS117" i="19"/>
  <c r="AQ117" i="19"/>
  <c r="AG116" i="19"/>
  <c r="AF116" i="19"/>
  <c r="AE116" i="19"/>
  <c r="AD116" i="19"/>
  <c r="AC116" i="19"/>
  <c r="AB116" i="19"/>
  <c r="AA116" i="19"/>
  <c r="AS116" i="19"/>
  <c r="AQ116" i="19"/>
  <c r="AG115" i="19"/>
  <c r="AF115" i="19"/>
  <c r="AE115" i="19"/>
  <c r="AD115" i="19"/>
  <c r="AC115" i="19"/>
  <c r="AB115" i="19"/>
  <c r="AA115" i="19"/>
  <c r="AS115" i="19"/>
  <c r="AQ115" i="19"/>
  <c r="AG114" i="19"/>
  <c r="AF114" i="19"/>
  <c r="AE114" i="19"/>
  <c r="AD114" i="19"/>
  <c r="AC114" i="19"/>
  <c r="AB114" i="19"/>
  <c r="AA114" i="19"/>
  <c r="AS114" i="19"/>
  <c r="AQ114" i="19"/>
  <c r="AG113" i="19"/>
  <c r="AF113" i="19"/>
  <c r="AE113" i="19"/>
  <c r="AD113" i="19"/>
  <c r="AC113" i="19"/>
  <c r="AB113" i="19"/>
  <c r="AA113" i="19"/>
  <c r="AS113" i="19"/>
  <c r="AQ113" i="19"/>
  <c r="AG112" i="19"/>
  <c r="AF112" i="19"/>
  <c r="AE112" i="19"/>
  <c r="AD112" i="19"/>
  <c r="AC112" i="19"/>
  <c r="AB112" i="19"/>
  <c r="AA112" i="19"/>
  <c r="AS112" i="19"/>
  <c r="AQ112" i="19"/>
  <c r="AG111" i="19"/>
  <c r="AF111" i="19"/>
  <c r="AE111" i="19"/>
  <c r="AD111" i="19"/>
  <c r="AC111" i="19"/>
  <c r="AB111" i="19"/>
  <c r="AA111" i="19"/>
  <c r="AS111" i="19"/>
  <c r="AQ111" i="19"/>
  <c r="AG110" i="19"/>
  <c r="AF110" i="19"/>
  <c r="AE110" i="19"/>
  <c r="AD110" i="19"/>
  <c r="AC110" i="19"/>
  <c r="AB110" i="19"/>
  <c r="AA110" i="19"/>
  <c r="AS110" i="19"/>
  <c r="AQ110" i="19"/>
  <c r="AG109" i="19"/>
  <c r="AF109" i="19"/>
  <c r="AE109" i="19"/>
  <c r="AD109" i="19"/>
  <c r="AC109" i="19"/>
  <c r="AB109" i="19"/>
  <c r="AA109" i="19"/>
  <c r="AS109" i="19"/>
  <c r="AQ109" i="19"/>
  <c r="AG108" i="19"/>
  <c r="AF108" i="19"/>
  <c r="AE108" i="19"/>
  <c r="AD108" i="19"/>
  <c r="AC108" i="19"/>
  <c r="AB108" i="19"/>
  <c r="AA108" i="19"/>
  <c r="AS108" i="19"/>
  <c r="AQ108" i="19"/>
  <c r="AG107" i="19"/>
  <c r="AF107" i="19"/>
  <c r="AE107" i="19"/>
  <c r="AD107" i="19"/>
  <c r="AC107" i="19"/>
  <c r="AB107" i="19"/>
  <c r="AA107" i="19"/>
  <c r="AS107" i="19"/>
  <c r="AG106" i="19"/>
  <c r="AF106" i="19"/>
  <c r="AE106" i="19"/>
  <c r="AD106" i="19"/>
  <c r="AC106" i="19"/>
  <c r="AB106" i="19"/>
  <c r="AA106" i="19"/>
  <c r="AS106" i="19"/>
  <c r="AQ106" i="19"/>
  <c r="AG105" i="19"/>
  <c r="AF105" i="19"/>
  <c r="AE105" i="19"/>
  <c r="AD105" i="19"/>
  <c r="AC105" i="19"/>
  <c r="AB105" i="19"/>
  <c r="AA105" i="19"/>
  <c r="AS105" i="19"/>
  <c r="AG104" i="19"/>
  <c r="AF104" i="19"/>
  <c r="AE104" i="19"/>
  <c r="AD104" i="19"/>
  <c r="AC104" i="19"/>
  <c r="AB104" i="19"/>
  <c r="AA104" i="19"/>
  <c r="AS104" i="19"/>
  <c r="AQ104" i="19"/>
  <c r="AG103" i="19"/>
  <c r="AF103" i="19"/>
  <c r="AE103" i="19"/>
  <c r="AD103" i="19"/>
  <c r="AC103" i="19"/>
  <c r="AB103" i="19"/>
  <c r="AA103" i="19"/>
  <c r="AS103" i="19"/>
  <c r="AQ103" i="19"/>
  <c r="AG102" i="19"/>
  <c r="AF102" i="19"/>
  <c r="AE102" i="19"/>
  <c r="AD102" i="19"/>
  <c r="AC102" i="19"/>
  <c r="AB102" i="19"/>
  <c r="AA102" i="19"/>
  <c r="AS102" i="19"/>
  <c r="AQ102" i="19"/>
  <c r="AG101" i="19"/>
  <c r="AF101" i="19"/>
  <c r="AE101" i="19"/>
  <c r="AD101" i="19"/>
  <c r="AC101" i="19"/>
  <c r="AB101" i="19"/>
  <c r="AA101" i="19"/>
  <c r="AS101" i="19"/>
  <c r="AQ101" i="19"/>
  <c r="AG100" i="19"/>
  <c r="AF100" i="19"/>
  <c r="AE100" i="19"/>
  <c r="AD100" i="19"/>
  <c r="AC100" i="19"/>
  <c r="AB100" i="19"/>
  <c r="AA100" i="19"/>
  <c r="AS100" i="19"/>
  <c r="AQ100" i="19"/>
  <c r="AG99" i="19"/>
  <c r="AF99" i="19"/>
  <c r="AE99" i="19"/>
  <c r="AD99" i="19"/>
  <c r="AC99" i="19"/>
  <c r="AB99" i="19"/>
  <c r="AA99" i="19"/>
  <c r="AS99" i="19"/>
  <c r="AQ99" i="19"/>
  <c r="AG98" i="19"/>
  <c r="AF98" i="19"/>
  <c r="AE98" i="19"/>
  <c r="AD98" i="19"/>
  <c r="AC98" i="19"/>
  <c r="AB98" i="19"/>
  <c r="AA98" i="19"/>
  <c r="AS98" i="19"/>
  <c r="AQ98" i="19"/>
  <c r="AG97" i="19"/>
  <c r="AF97" i="19"/>
  <c r="AE97" i="19"/>
  <c r="AD97" i="19"/>
  <c r="AC97" i="19"/>
  <c r="AB97" i="19"/>
  <c r="AA97" i="19"/>
  <c r="AS97" i="19"/>
  <c r="AQ97" i="19"/>
  <c r="AG96" i="19"/>
  <c r="AF96" i="19"/>
  <c r="AE96" i="19"/>
  <c r="AD96" i="19"/>
  <c r="AC96" i="19"/>
  <c r="AB96" i="19"/>
  <c r="AA96" i="19"/>
  <c r="AS96" i="19"/>
  <c r="AQ96" i="19"/>
  <c r="AG95" i="19"/>
  <c r="AF95" i="19"/>
  <c r="AE95" i="19"/>
  <c r="AD95" i="19"/>
  <c r="AC95" i="19"/>
  <c r="AB95" i="19"/>
  <c r="AA95" i="19"/>
  <c r="AS95" i="19"/>
  <c r="AG94" i="19"/>
  <c r="AF94" i="19"/>
  <c r="AE94" i="19"/>
  <c r="AD94" i="19"/>
  <c r="AC94" i="19"/>
  <c r="AB94" i="19"/>
  <c r="AA94" i="19"/>
  <c r="AS94" i="19"/>
  <c r="AG93" i="19"/>
  <c r="AF93" i="19"/>
  <c r="AE93" i="19"/>
  <c r="AD93" i="19"/>
  <c r="AC93" i="19"/>
  <c r="AB93" i="19"/>
  <c r="AA93" i="19"/>
  <c r="AS93" i="19"/>
  <c r="AG92" i="19"/>
  <c r="AF92" i="19"/>
  <c r="AE92" i="19"/>
  <c r="AD92" i="19"/>
  <c r="AC92" i="19"/>
  <c r="AB92" i="19"/>
  <c r="AA92" i="19"/>
  <c r="AS92" i="19"/>
  <c r="AG91" i="19"/>
  <c r="AF91" i="19"/>
  <c r="AE91" i="19"/>
  <c r="AD91" i="19"/>
  <c r="AC91" i="19"/>
  <c r="AB91" i="19"/>
  <c r="AA91" i="19"/>
  <c r="AS91" i="19"/>
  <c r="AG90" i="19"/>
  <c r="AF90" i="19"/>
  <c r="AE90" i="19"/>
  <c r="AD90" i="19"/>
  <c r="AC90" i="19"/>
  <c r="AB90" i="19"/>
  <c r="AA90" i="19"/>
  <c r="AS90" i="19"/>
  <c r="AG89" i="19"/>
  <c r="AF89" i="19"/>
  <c r="AE89" i="19"/>
  <c r="AD89" i="19"/>
  <c r="AC89" i="19"/>
  <c r="AB89" i="19"/>
  <c r="AA89" i="19"/>
  <c r="AS89" i="19"/>
  <c r="AG88" i="19"/>
  <c r="AF88" i="19"/>
  <c r="AE88" i="19"/>
  <c r="AD88" i="19"/>
  <c r="AC88" i="19"/>
  <c r="AB88" i="19"/>
  <c r="AA88" i="19"/>
  <c r="AS88" i="19"/>
  <c r="AG87" i="19"/>
  <c r="AF87" i="19"/>
  <c r="AE87" i="19"/>
  <c r="AD87" i="19"/>
  <c r="AC87" i="19"/>
  <c r="AB87" i="19"/>
  <c r="AA87" i="19"/>
  <c r="AS87" i="19"/>
  <c r="AG86" i="19"/>
  <c r="AF86" i="19"/>
  <c r="AE86" i="19"/>
  <c r="AD86" i="19"/>
  <c r="AC86" i="19"/>
  <c r="AB86" i="19"/>
  <c r="AA86" i="19"/>
  <c r="AS86" i="19"/>
  <c r="AG85" i="19"/>
  <c r="AF85" i="19"/>
  <c r="AE85" i="19"/>
  <c r="AD85" i="19"/>
  <c r="AC85" i="19"/>
  <c r="AB85" i="19"/>
  <c r="AA85" i="19"/>
  <c r="AS85" i="19"/>
  <c r="AG84" i="19"/>
  <c r="AF84" i="19"/>
  <c r="AE84" i="19"/>
  <c r="AD84" i="19"/>
  <c r="AC84" i="19"/>
  <c r="AB84" i="19"/>
  <c r="AA84" i="19"/>
  <c r="AS84" i="19"/>
  <c r="AG83" i="19"/>
  <c r="AF83" i="19"/>
  <c r="AE83" i="19"/>
  <c r="AD83" i="19"/>
  <c r="AC83" i="19"/>
  <c r="AB83" i="19"/>
  <c r="AA83" i="19"/>
  <c r="AS83" i="19"/>
  <c r="AG82" i="19"/>
  <c r="AF82" i="19"/>
  <c r="AE82" i="19"/>
  <c r="AD82" i="19"/>
  <c r="AC82" i="19"/>
  <c r="AB82" i="19"/>
  <c r="AA82" i="19"/>
  <c r="AS82" i="19"/>
  <c r="AG81" i="19"/>
  <c r="AF81" i="19"/>
  <c r="AE81" i="19"/>
  <c r="AD81" i="19"/>
  <c r="AC81" i="19"/>
  <c r="AB81" i="19"/>
  <c r="AA81" i="19"/>
  <c r="AS81" i="19"/>
  <c r="AG80" i="19"/>
  <c r="AF80" i="19"/>
  <c r="AE80" i="19"/>
  <c r="AD80" i="19"/>
  <c r="AC80" i="19"/>
  <c r="AB80" i="19"/>
  <c r="AA80" i="19"/>
  <c r="AS80" i="19"/>
  <c r="AG79" i="19"/>
  <c r="AF79" i="19"/>
  <c r="AE79" i="19"/>
  <c r="AD79" i="19"/>
  <c r="AC79" i="19"/>
  <c r="AB79" i="19"/>
  <c r="AA79" i="19"/>
  <c r="AS79" i="19"/>
  <c r="AG78" i="19"/>
  <c r="AF78" i="19"/>
  <c r="AE78" i="19"/>
  <c r="AD78" i="19"/>
  <c r="AC78" i="19"/>
  <c r="AB78" i="19"/>
  <c r="AA78" i="19"/>
  <c r="AS78" i="19"/>
  <c r="AG77" i="19"/>
  <c r="AF77" i="19"/>
  <c r="AE77" i="19"/>
  <c r="AD77" i="19"/>
  <c r="AC77" i="19"/>
  <c r="AB77" i="19"/>
  <c r="AA77" i="19"/>
  <c r="AS77" i="19"/>
  <c r="AG76" i="19"/>
  <c r="AF76" i="19"/>
  <c r="AE76" i="19"/>
  <c r="AD76" i="19"/>
  <c r="AC76" i="19"/>
  <c r="AB76" i="19"/>
  <c r="AA76" i="19"/>
  <c r="AS76" i="19"/>
  <c r="AG75" i="19"/>
  <c r="AF75" i="19"/>
  <c r="AE75" i="19"/>
  <c r="AD75" i="19"/>
  <c r="AC75" i="19"/>
  <c r="AB75" i="19"/>
  <c r="AA75" i="19"/>
  <c r="AS75" i="19"/>
  <c r="AG74" i="19"/>
  <c r="AF74" i="19"/>
  <c r="AE74" i="19"/>
  <c r="AD74" i="19"/>
  <c r="AC74" i="19"/>
  <c r="AB74" i="19"/>
  <c r="AA74" i="19"/>
  <c r="AS74" i="19"/>
  <c r="AG73" i="19"/>
  <c r="AF73" i="19"/>
  <c r="AE73" i="19"/>
  <c r="AD73" i="19"/>
  <c r="AC73" i="19"/>
  <c r="AB73" i="19"/>
  <c r="AA73" i="19"/>
  <c r="AS73" i="19"/>
  <c r="AG72" i="19"/>
  <c r="AF72" i="19"/>
  <c r="AE72" i="19"/>
  <c r="AD72" i="19"/>
  <c r="AC72" i="19"/>
  <c r="AB72" i="19"/>
  <c r="AA72" i="19"/>
  <c r="AS72" i="19"/>
  <c r="AG71" i="19"/>
  <c r="AF71" i="19"/>
  <c r="AE71" i="19"/>
  <c r="AD71" i="19"/>
  <c r="AC71" i="19"/>
  <c r="AB71" i="19"/>
  <c r="AA71" i="19"/>
  <c r="AS71" i="19"/>
  <c r="AG70" i="19"/>
  <c r="AF70" i="19"/>
  <c r="AE70" i="19"/>
  <c r="AD70" i="19"/>
  <c r="AC70" i="19"/>
  <c r="AB70" i="19"/>
  <c r="AA70" i="19"/>
  <c r="AS70" i="19"/>
  <c r="AG69" i="19"/>
  <c r="AF69" i="19"/>
  <c r="AE69" i="19"/>
  <c r="AD69" i="19"/>
  <c r="AC69" i="19"/>
  <c r="AB69" i="19"/>
  <c r="AA69" i="19"/>
  <c r="AS69" i="19"/>
  <c r="AG68" i="19"/>
  <c r="AF68" i="19"/>
  <c r="AE68" i="19"/>
  <c r="AD68" i="19"/>
  <c r="AC68" i="19"/>
  <c r="AB68" i="19"/>
  <c r="AA68" i="19"/>
  <c r="AS68" i="19"/>
  <c r="AG67" i="19"/>
  <c r="AF67" i="19"/>
  <c r="AE67" i="19"/>
  <c r="AD67" i="19"/>
  <c r="AC67" i="19"/>
  <c r="AB67" i="19"/>
  <c r="AA67" i="19"/>
  <c r="AS67" i="19"/>
  <c r="AG66" i="19"/>
  <c r="AF66" i="19"/>
  <c r="AE66" i="19"/>
  <c r="AD66" i="19"/>
  <c r="AC66" i="19"/>
  <c r="AB66" i="19"/>
  <c r="AA66" i="19"/>
  <c r="AS66" i="19"/>
  <c r="AG65" i="19"/>
  <c r="AF65" i="19"/>
  <c r="AE65" i="19"/>
  <c r="AD65" i="19"/>
  <c r="AC65" i="19"/>
  <c r="AB65" i="19"/>
  <c r="AA65" i="19"/>
  <c r="AS65" i="19"/>
  <c r="AG64" i="19"/>
  <c r="AF64" i="19"/>
  <c r="AE64" i="19"/>
  <c r="AD64" i="19"/>
  <c r="AC64" i="19"/>
  <c r="AB64" i="19"/>
  <c r="AA64" i="19"/>
  <c r="AS64" i="19"/>
  <c r="AG63" i="19"/>
  <c r="AF63" i="19"/>
  <c r="AE63" i="19"/>
  <c r="AD63" i="19"/>
  <c r="AC63" i="19"/>
  <c r="AB63" i="19"/>
  <c r="AA63" i="19"/>
  <c r="AS63" i="19"/>
  <c r="AG62" i="19"/>
  <c r="AF62" i="19"/>
  <c r="AE62" i="19"/>
  <c r="AD62" i="19"/>
  <c r="AC62" i="19"/>
  <c r="AB62" i="19"/>
  <c r="AA62" i="19"/>
  <c r="AS62" i="19"/>
  <c r="AG61" i="19"/>
  <c r="AF61" i="19"/>
  <c r="AE61" i="19"/>
  <c r="AD61" i="19"/>
  <c r="AC61" i="19"/>
  <c r="AB61" i="19"/>
  <c r="AA61" i="19"/>
  <c r="AS61" i="19"/>
  <c r="AS60" i="19"/>
  <c r="AG59" i="19"/>
  <c r="AF59" i="19"/>
  <c r="AE59" i="19"/>
  <c r="AD59" i="19"/>
  <c r="AC59" i="19"/>
  <c r="AB59" i="19"/>
  <c r="AA59" i="19"/>
  <c r="AS59" i="19"/>
  <c r="AG58" i="19"/>
  <c r="AF58" i="19"/>
  <c r="AE58" i="19"/>
  <c r="AD58" i="19"/>
  <c r="AC58" i="19"/>
  <c r="AB58" i="19"/>
  <c r="AA58" i="19"/>
  <c r="AS58" i="19"/>
  <c r="AG57" i="19"/>
  <c r="AF57" i="19"/>
  <c r="AE57" i="19"/>
  <c r="AD57" i="19"/>
  <c r="AC57" i="19"/>
  <c r="AB57" i="19"/>
  <c r="AA57" i="19"/>
  <c r="AS57" i="19"/>
  <c r="AG56" i="19"/>
  <c r="AF56" i="19"/>
  <c r="AE56" i="19"/>
  <c r="AD56" i="19"/>
  <c r="AC56" i="19"/>
  <c r="AB56" i="19"/>
  <c r="AA56" i="19"/>
  <c r="AS56" i="19"/>
  <c r="AG55" i="19"/>
  <c r="AF55" i="19"/>
  <c r="AE55" i="19"/>
  <c r="AD55" i="19"/>
  <c r="AC55" i="19"/>
  <c r="AB55" i="19"/>
  <c r="AA55" i="19"/>
  <c r="AS55" i="19"/>
  <c r="AG54" i="19"/>
  <c r="AF54" i="19"/>
  <c r="AE54" i="19"/>
  <c r="AD54" i="19"/>
  <c r="AC54" i="19"/>
  <c r="AB54" i="19"/>
  <c r="AA54" i="19"/>
  <c r="AS54" i="19"/>
  <c r="AG53" i="19"/>
  <c r="AF53" i="19"/>
  <c r="AE53" i="19"/>
  <c r="AD53" i="19"/>
  <c r="AC53" i="19"/>
  <c r="AB53" i="19"/>
  <c r="AA53" i="19"/>
  <c r="AS53" i="19"/>
  <c r="AG52" i="19"/>
  <c r="AF52" i="19"/>
  <c r="AE52" i="19"/>
  <c r="AD52" i="19"/>
  <c r="AC52" i="19"/>
  <c r="AB52" i="19"/>
  <c r="AA52" i="19"/>
  <c r="AS52" i="19"/>
  <c r="AG51" i="19"/>
  <c r="AF51" i="19"/>
  <c r="AE51" i="19"/>
  <c r="AD51" i="19"/>
  <c r="AC51" i="19"/>
  <c r="AB51" i="19"/>
  <c r="AA51" i="19"/>
  <c r="AS51" i="19"/>
  <c r="AG50" i="19"/>
  <c r="AF50" i="19"/>
  <c r="AE50" i="19"/>
  <c r="AD50" i="19"/>
  <c r="AC50" i="19"/>
  <c r="AB50" i="19"/>
  <c r="AA50" i="19"/>
  <c r="AS50" i="19"/>
  <c r="AG49" i="19"/>
  <c r="AF49" i="19"/>
  <c r="AE49" i="19"/>
  <c r="AD49" i="19"/>
  <c r="AC49" i="19"/>
  <c r="AB49" i="19"/>
  <c r="AA49" i="19"/>
  <c r="AS49" i="19"/>
  <c r="AP49" i="19"/>
  <c r="AG48" i="19"/>
  <c r="AF48" i="19"/>
  <c r="AE48" i="19"/>
  <c r="AD48" i="19"/>
  <c r="AC48" i="19"/>
  <c r="AB48" i="19"/>
  <c r="AA48" i="19"/>
  <c r="AS48" i="19"/>
  <c r="AP48" i="19"/>
  <c r="AG47" i="19"/>
  <c r="AF47" i="19"/>
  <c r="AE47" i="19"/>
  <c r="AD47" i="19"/>
  <c r="AC47" i="19"/>
  <c r="AB47" i="19"/>
  <c r="AA47" i="19"/>
  <c r="AS47" i="19"/>
  <c r="AG46" i="19"/>
  <c r="AF46" i="19"/>
  <c r="AE46" i="19"/>
  <c r="AD46" i="19"/>
  <c r="AC46" i="19"/>
  <c r="AB46" i="19"/>
  <c r="AA46" i="19"/>
  <c r="AS46" i="19"/>
  <c r="AG45" i="19"/>
  <c r="AF45" i="19"/>
  <c r="AE45" i="19"/>
  <c r="AD45" i="19"/>
  <c r="AC45" i="19"/>
  <c r="AB45" i="19"/>
  <c r="AA45" i="19"/>
  <c r="AS45" i="19"/>
  <c r="AG44" i="19"/>
  <c r="AF44" i="19"/>
  <c r="AE44" i="19"/>
  <c r="AD44" i="19"/>
  <c r="AC44" i="19"/>
  <c r="AB44" i="19"/>
  <c r="AA44" i="19"/>
  <c r="AS44" i="19"/>
  <c r="AG43" i="19"/>
  <c r="AF43" i="19"/>
  <c r="AE43" i="19"/>
  <c r="AD43" i="19"/>
  <c r="AC43" i="19"/>
  <c r="AB43" i="19"/>
  <c r="AA43" i="19"/>
  <c r="AS43" i="19"/>
  <c r="AG42" i="19"/>
  <c r="AF42" i="19"/>
  <c r="AE42" i="19"/>
  <c r="AD42" i="19"/>
  <c r="AC42" i="19"/>
  <c r="AB42" i="19"/>
  <c r="AA42" i="19"/>
  <c r="AS42" i="19"/>
  <c r="AG41" i="19"/>
  <c r="AF41" i="19"/>
  <c r="AE41" i="19"/>
  <c r="AD41" i="19"/>
  <c r="AC41" i="19"/>
  <c r="AB41" i="19"/>
  <c r="AA41" i="19"/>
  <c r="AS41" i="19"/>
  <c r="AG40" i="19"/>
  <c r="AF40" i="19"/>
  <c r="AE40" i="19"/>
  <c r="AD40" i="19"/>
  <c r="AC40" i="19"/>
  <c r="AB40" i="19"/>
  <c r="AA40" i="19"/>
  <c r="AS40" i="19"/>
  <c r="AG39" i="19"/>
  <c r="AF39" i="19"/>
  <c r="AE39" i="19"/>
  <c r="AD39" i="19"/>
  <c r="AC39" i="19"/>
  <c r="AB39" i="19"/>
  <c r="AA39" i="19"/>
  <c r="AS39" i="19"/>
  <c r="AG38" i="19"/>
  <c r="AF38" i="19"/>
  <c r="AE38" i="19"/>
  <c r="AD38" i="19"/>
  <c r="AC38" i="19"/>
  <c r="AB38" i="19"/>
  <c r="AA38" i="19"/>
  <c r="AS38" i="19"/>
  <c r="AG37" i="19"/>
  <c r="AF37" i="19"/>
  <c r="AE37" i="19"/>
  <c r="AD37" i="19"/>
  <c r="AC37" i="19"/>
  <c r="AB37" i="19"/>
  <c r="AA37" i="19"/>
  <c r="AS37" i="19"/>
  <c r="AG36" i="19"/>
  <c r="AF36" i="19"/>
  <c r="AE36" i="19"/>
  <c r="AD36" i="19"/>
  <c r="AC36" i="19"/>
  <c r="AB36" i="19"/>
  <c r="AA36" i="19"/>
  <c r="AS36" i="19"/>
  <c r="AG35" i="19"/>
  <c r="AF35" i="19"/>
  <c r="AE35" i="19"/>
  <c r="AD35" i="19"/>
  <c r="AC35" i="19"/>
  <c r="AB35" i="19"/>
  <c r="AA35" i="19"/>
  <c r="AS35" i="19"/>
  <c r="AG34" i="19"/>
  <c r="AF34" i="19"/>
  <c r="AE34" i="19"/>
  <c r="AD34" i="19"/>
  <c r="AC34" i="19"/>
  <c r="AB34" i="19"/>
  <c r="AA34" i="19"/>
  <c r="AS34" i="19"/>
  <c r="AG33" i="19"/>
  <c r="AF33" i="19"/>
  <c r="AE33" i="19"/>
  <c r="AD33" i="19"/>
  <c r="AC33" i="19"/>
  <c r="AB33" i="19"/>
  <c r="AA33" i="19"/>
  <c r="AS33" i="19"/>
  <c r="AG32" i="19"/>
  <c r="AF32" i="19"/>
  <c r="AE32" i="19"/>
  <c r="AD32" i="19"/>
  <c r="AC32" i="19"/>
  <c r="AB32" i="19"/>
  <c r="AA32" i="19"/>
  <c r="AS32" i="19"/>
  <c r="AG31" i="19"/>
  <c r="AF31" i="19"/>
  <c r="AE31" i="19"/>
  <c r="AD31" i="19"/>
  <c r="AC31" i="19"/>
  <c r="AB31" i="19"/>
  <c r="AA31" i="19"/>
  <c r="AS31" i="19"/>
  <c r="AG30" i="19"/>
  <c r="AF30" i="19"/>
  <c r="AE30" i="19"/>
  <c r="AD30" i="19"/>
  <c r="AC30" i="19"/>
  <c r="AB30" i="19"/>
  <c r="AA30" i="19"/>
  <c r="AS30" i="19"/>
  <c r="AG29" i="19"/>
  <c r="AF29" i="19"/>
  <c r="AE29" i="19"/>
  <c r="AD29" i="19"/>
  <c r="AC29" i="19"/>
  <c r="AB29" i="19"/>
  <c r="AA29" i="19"/>
  <c r="AS29" i="19"/>
  <c r="AG28" i="19"/>
  <c r="AF28" i="19"/>
  <c r="AE28" i="19"/>
  <c r="AD28" i="19"/>
  <c r="AC28" i="19"/>
  <c r="AB28" i="19"/>
  <c r="AA28" i="19"/>
  <c r="AS28" i="19"/>
  <c r="AG27" i="19"/>
  <c r="AF27" i="19"/>
  <c r="AE27" i="19"/>
  <c r="AD27" i="19"/>
  <c r="AC27" i="19"/>
  <c r="AB27" i="19"/>
  <c r="AA27" i="19"/>
  <c r="AS27" i="19"/>
  <c r="AG26" i="19"/>
  <c r="AF26" i="19"/>
  <c r="AE26" i="19"/>
  <c r="AD26" i="19"/>
  <c r="AC26" i="19"/>
  <c r="AB26" i="19"/>
  <c r="AA26" i="19"/>
  <c r="AS26" i="19"/>
  <c r="AG25" i="19"/>
  <c r="AF25" i="19"/>
  <c r="AE25" i="19"/>
  <c r="AD25" i="19"/>
  <c r="AC25" i="19"/>
  <c r="AB25" i="19"/>
  <c r="AA25" i="19"/>
  <c r="AS25" i="19"/>
  <c r="AG24" i="19"/>
  <c r="AF24" i="19"/>
  <c r="AE24" i="19"/>
  <c r="AD24" i="19"/>
  <c r="AC24" i="19"/>
  <c r="AB24" i="19"/>
  <c r="AA24" i="19"/>
  <c r="AS24" i="19"/>
  <c r="AG23" i="19"/>
  <c r="AF23" i="19"/>
  <c r="AE23" i="19"/>
  <c r="AD23" i="19"/>
  <c r="AC23" i="19"/>
  <c r="AB23" i="19"/>
  <c r="AA23" i="19"/>
  <c r="AS23" i="19"/>
  <c r="AG22" i="19"/>
  <c r="AF22" i="19"/>
  <c r="AE22" i="19"/>
  <c r="AD22" i="19"/>
  <c r="AC22" i="19"/>
  <c r="AB22" i="19"/>
  <c r="AA22" i="19"/>
  <c r="AS22" i="19"/>
  <c r="AG21" i="19"/>
  <c r="AF21" i="19"/>
  <c r="AE21" i="19"/>
  <c r="AD21" i="19"/>
  <c r="AC21" i="19"/>
  <c r="AB21" i="19"/>
  <c r="AA21" i="19"/>
  <c r="AS21" i="19"/>
  <c r="AG20" i="19"/>
  <c r="AF20" i="19"/>
  <c r="AE20" i="19"/>
  <c r="AD20" i="19"/>
  <c r="AC20" i="19"/>
  <c r="AB20" i="19"/>
  <c r="AA20" i="19"/>
  <c r="AS20" i="19"/>
  <c r="AP20" i="19"/>
  <c r="AG19" i="19"/>
  <c r="AF19" i="19"/>
  <c r="AE19" i="19"/>
  <c r="AD19" i="19"/>
  <c r="AC19" i="19"/>
  <c r="AB19" i="19"/>
  <c r="AA19" i="19"/>
  <c r="AS19" i="19"/>
  <c r="AG18" i="19"/>
  <c r="AF18" i="19"/>
  <c r="AE18" i="19"/>
  <c r="AD18" i="19"/>
  <c r="AC18" i="19"/>
  <c r="AB18" i="19"/>
  <c r="AA18" i="19"/>
  <c r="AS18" i="19"/>
  <c r="AP18" i="19"/>
  <c r="AG17" i="19"/>
  <c r="AF17" i="19"/>
  <c r="AE17" i="19"/>
  <c r="AD17" i="19"/>
  <c r="AC17" i="19"/>
  <c r="AB17" i="19"/>
  <c r="AA17" i="19"/>
  <c r="AS17" i="19"/>
  <c r="AG16" i="19"/>
  <c r="AF16" i="19"/>
  <c r="AE16" i="19"/>
  <c r="AD16" i="19"/>
  <c r="AC16" i="19"/>
  <c r="AB16" i="19"/>
  <c r="AA16" i="19"/>
  <c r="AS16" i="19"/>
  <c r="AP16" i="19"/>
  <c r="AG15" i="19"/>
  <c r="AF15" i="19"/>
  <c r="AE15" i="19"/>
  <c r="AD15" i="19"/>
  <c r="AC15" i="19"/>
  <c r="AB15" i="19"/>
  <c r="AA15" i="19"/>
  <c r="AS15" i="19"/>
  <c r="AG14" i="19"/>
  <c r="AF14" i="19"/>
  <c r="AE14" i="19"/>
  <c r="AD14" i="19"/>
  <c r="AC14" i="19"/>
  <c r="AB14" i="19"/>
  <c r="AA14" i="19"/>
  <c r="AS14" i="19"/>
  <c r="AG13" i="19"/>
  <c r="AF13" i="19"/>
  <c r="AE13" i="19"/>
  <c r="AD13" i="19"/>
  <c r="AC13" i="19"/>
  <c r="AB13" i="19"/>
  <c r="AA13" i="19"/>
  <c r="AS13" i="19"/>
  <c r="AG12" i="19"/>
  <c r="AF12" i="19"/>
  <c r="AE12" i="19"/>
  <c r="AD12" i="19"/>
  <c r="AC12" i="19"/>
  <c r="AB12" i="19"/>
  <c r="AA12" i="19"/>
  <c r="AS12" i="19"/>
  <c r="AG11" i="19"/>
  <c r="AF11" i="19"/>
  <c r="AE11" i="19"/>
  <c r="AD11" i="19"/>
  <c r="AC11" i="19"/>
  <c r="AB11" i="19"/>
  <c r="AA11" i="19"/>
  <c r="AS11" i="19"/>
  <c r="AP11" i="19"/>
  <c r="AG10" i="19"/>
  <c r="AF10" i="19"/>
  <c r="AE10" i="19"/>
  <c r="AD10" i="19"/>
  <c r="AC10" i="19"/>
  <c r="AB10" i="19"/>
  <c r="AA10" i="19"/>
  <c r="AS10" i="19"/>
  <c r="AG9" i="19"/>
  <c r="AF9" i="19"/>
  <c r="AE9" i="19"/>
  <c r="AD9" i="19"/>
  <c r="AC9" i="19"/>
  <c r="AB9" i="19"/>
  <c r="AA9" i="19"/>
  <c r="Y9" i="19"/>
  <c r="Z9" i="19" s="1"/>
  <c r="Z8" i="19" s="1"/>
  <c r="AS9" i="19"/>
  <c r="U9" i="19"/>
  <c r="AP9" i="19" s="1"/>
  <c r="AH6" i="19"/>
  <c r="AA6" i="19"/>
  <c r="AG560" i="25"/>
  <c r="AF560" i="25"/>
  <c r="AE560" i="25"/>
  <c r="AD560" i="25"/>
  <c r="AC560" i="25"/>
  <c r="AB560" i="25"/>
  <c r="AA560" i="25"/>
  <c r="Y560" i="25"/>
  <c r="X560" i="25"/>
  <c r="U560" i="25"/>
  <c r="AG559" i="25"/>
  <c r="AF559" i="25"/>
  <c r="AE559" i="25"/>
  <c r="AD559" i="25"/>
  <c r="AC559" i="25"/>
  <c r="AB559" i="25"/>
  <c r="AA559" i="25"/>
  <c r="Y559" i="25"/>
  <c r="X559" i="25"/>
  <c r="U559" i="25"/>
  <c r="D559" i="25"/>
  <c r="AG558" i="25"/>
  <c r="AF558" i="25"/>
  <c r="AE558" i="25"/>
  <c r="AD558" i="25"/>
  <c r="AC558" i="25"/>
  <c r="AB558" i="25"/>
  <c r="AA558" i="25"/>
  <c r="Y558" i="25"/>
  <c r="X558" i="25"/>
  <c r="U558" i="25"/>
  <c r="D558" i="25"/>
  <c r="AG557" i="25"/>
  <c r="AF557" i="25"/>
  <c r="AE557" i="25"/>
  <c r="AD557" i="25"/>
  <c r="AC557" i="25"/>
  <c r="AB557" i="25"/>
  <c r="AA557" i="25"/>
  <c r="Y557" i="25"/>
  <c r="X557" i="25"/>
  <c r="U557" i="25"/>
  <c r="D557" i="25"/>
  <c r="AG556" i="25"/>
  <c r="AF556" i="25"/>
  <c r="AE556" i="25"/>
  <c r="AD556" i="25"/>
  <c r="AC556" i="25"/>
  <c r="AB556" i="25"/>
  <c r="AA556" i="25"/>
  <c r="Y556" i="25"/>
  <c r="X556" i="25"/>
  <c r="U556" i="25"/>
  <c r="D556" i="25"/>
  <c r="AG555" i="25"/>
  <c r="AF555" i="25"/>
  <c r="AE555" i="25"/>
  <c r="AD555" i="25"/>
  <c r="AC555" i="25"/>
  <c r="AB555" i="25"/>
  <c r="AA555" i="25"/>
  <c r="Y555" i="25"/>
  <c r="X555" i="25"/>
  <c r="U555" i="25"/>
  <c r="D555" i="25"/>
  <c r="AG554" i="25"/>
  <c r="AF554" i="25"/>
  <c r="AE554" i="25"/>
  <c r="AD554" i="25"/>
  <c r="AC554" i="25"/>
  <c r="AB554" i="25"/>
  <c r="AA554" i="25"/>
  <c r="Y554" i="25"/>
  <c r="X554" i="25"/>
  <c r="U554" i="25"/>
  <c r="D554" i="25"/>
  <c r="AG553" i="25"/>
  <c r="AF553" i="25"/>
  <c r="AE553" i="25"/>
  <c r="AD553" i="25"/>
  <c r="AC553" i="25"/>
  <c r="AB553" i="25"/>
  <c r="AA553" i="25"/>
  <c r="Y553" i="25"/>
  <c r="X553" i="25"/>
  <c r="U553" i="25"/>
  <c r="D553" i="25"/>
  <c r="AG552" i="25"/>
  <c r="AF552" i="25"/>
  <c r="AE552" i="25"/>
  <c r="AD552" i="25"/>
  <c r="AC552" i="25"/>
  <c r="AB552" i="25"/>
  <c r="AA552" i="25"/>
  <c r="Y552" i="25"/>
  <c r="X552" i="25"/>
  <c r="U552" i="25"/>
  <c r="D552" i="25"/>
  <c r="AG551" i="25"/>
  <c r="AF551" i="25"/>
  <c r="AE551" i="25"/>
  <c r="AD551" i="25"/>
  <c r="AC551" i="25"/>
  <c r="AB551" i="25"/>
  <c r="AA551" i="25"/>
  <c r="Y551" i="25"/>
  <c r="X551" i="25"/>
  <c r="U551" i="25"/>
  <c r="D551" i="25"/>
  <c r="AG550" i="25"/>
  <c r="AF550" i="25"/>
  <c r="AE550" i="25"/>
  <c r="AD550" i="25"/>
  <c r="AC550" i="25"/>
  <c r="AB550" i="25"/>
  <c r="AA550" i="25"/>
  <c r="Y550" i="25"/>
  <c r="X550" i="25"/>
  <c r="U550" i="25"/>
  <c r="D550" i="25"/>
  <c r="AG549" i="25"/>
  <c r="AF549" i="25"/>
  <c r="AE549" i="25"/>
  <c r="AD549" i="25"/>
  <c r="AC549" i="25"/>
  <c r="AB549" i="25"/>
  <c r="AA549" i="25"/>
  <c r="Y549" i="25"/>
  <c r="X549" i="25"/>
  <c r="U549" i="25"/>
  <c r="D549" i="25"/>
  <c r="AG548" i="25"/>
  <c r="AF548" i="25"/>
  <c r="AE548" i="25"/>
  <c r="AD548" i="25"/>
  <c r="AC548" i="25"/>
  <c r="AB548" i="25"/>
  <c r="AA548" i="25"/>
  <c r="Y548" i="25"/>
  <c r="X548" i="25"/>
  <c r="U548" i="25"/>
  <c r="AG547" i="25"/>
  <c r="AF547" i="25"/>
  <c r="AE547" i="25"/>
  <c r="AD547" i="25"/>
  <c r="AC547" i="25"/>
  <c r="AB547" i="25"/>
  <c r="AA547" i="25"/>
  <c r="Y547" i="25"/>
  <c r="X547" i="25"/>
  <c r="U547" i="25"/>
  <c r="AG546" i="25"/>
  <c r="AF546" i="25"/>
  <c r="AE546" i="25"/>
  <c r="AD546" i="25"/>
  <c r="AC546" i="25"/>
  <c r="AB546" i="25"/>
  <c r="AA546" i="25"/>
  <c r="Y546" i="25"/>
  <c r="X546" i="25"/>
  <c r="U546" i="25"/>
  <c r="AG545" i="25"/>
  <c r="AF545" i="25"/>
  <c r="AE545" i="25"/>
  <c r="AD545" i="25"/>
  <c r="AC545" i="25"/>
  <c r="AB545" i="25"/>
  <c r="AA545" i="25"/>
  <c r="Y545" i="25"/>
  <c r="X545" i="25"/>
  <c r="U545" i="25"/>
  <c r="AG544" i="25"/>
  <c r="AF544" i="25"/>
  <c r="AE544" i="25"/>
  <c r="AD544" i="25"/>
  <c r="AC544" i="25"/>
  <c r="AB544" i="25"/>
  <c r="AA544" i="25"/>
  <c r="Y544" i="25"/>
  <c r="X544" i="25"/>
  <c r="U544" i="25"/>
  <c r="AG543" i="25"/>
  <c r="AF543" i="25"/>
  <c r="AE543" i="25"/>
  <c r="AD543" i="25"/>
  <c r="AC543" i="25"/>
  <c r="AB543" i="25"/>
  <c r="AA543" i="25"/>
  <c r="Y543" i="25"/>
  <c r="X543" i="25"/>
  <c r="U543" i="25"/>
  <c r="AG542" i="25"/>
  <c r="AF542" i="25"/>
  <c r="AE542" i="25"/>
  <c r="AD542" i="25"/>
  <c r="AC542" i="25"/>
  <c r="AB542" i="25"/>
  <c r="AA542" i="25"/>
  <c r="Y542" i="25"/>
  <c r="X542" i="25"/>
  <c r="U542" i="25"/>
  <c r="AG541" i="25"/>
  <c r="AF541" i="25"/>
  <c r="AE541" i="25"/>
  <c r="AD541" i="25"/>
  <c r="AC541" i="25"/>
  <c r="AB541" i="25"/>
  <c r="AA541" i="25"/>
  <c r="Y541" i="25"/>
  <c r="X541" i="25"/>
  <c r="U541" i="25"/>
  <c r="AG540" i="25"/>
  <c r="AF540" i="25"/>
  <c r="AE540" i="25"/>
  <c r="AD540" i="25"/>
  <c r="AC540" i="25"/>
  <c r="AB540" i="25"/>
  <c r="AA540" i="25"/>
  <c r="Y540" i="25"/>
  <c r="X540" i="25"/>
  <c r="U540" i="25"/>
  <c r="AG539" i="25"/>
  <c r="AF539" i="25"/>
  <c r="AE539" i="25"/>
  <c r="AD539" i="25"/>
  <c r="AC539" i="25"/>
  <c r="AB539" i="25"/>
  <c r="AA539" i="25"/>
  <c r="Y539" i="25"/>
  <c r="X539" i="25"/>
  <c r="U539" i="25"/>
  <c r="AG538" i="25"/>
  <c r="AF538" i="25"/>
  <c r="AE538" i="25"/>
  <c r="AD538" i="25"/>
  <c r="AC538" i="25"/>
  <c r="AB538" i="25"/>
  <c r="AA538" i="25"/>
  <c r="Y538" i="25"/>
  <c r="X538" i="25"/>
  <c r="U538" i="25"/>
  <c r="AG537" i="25"/>
  <c r="AF537" i="25"/>
  <c r="AE537" i="25"/>
  <c r="AD537" i="25"/>
  <c r="AC537" i="25"/>
  <c r="AB537" i="25"/>
  <c r="AA537" i="25"/>
  <c r="Y537" i="25"/>
  <c r="X537" i="25"/>
  <c r="U537" i="25"/>
  <c r="AG536" i="25"/>
  <c r="AF536" i="25"/>
  <c r="AE536" i="25"/>
  <c r="AD536" i="25"/>
  <c r="AC536" i="25"/>
  <c r="AB536" i="25"/>
  <c r="AA536" i="25"/>
  <c r="Y536" i="25"/>
  <c r="X536" i="25"/>
  <c r="U536" i="25"/>
  <c r="AG535" i="25"/>
  <c r="AF535" i="25"/>
  <c r="AE535" i="25"/>
  <c r="AD535" i="25"/>
  <c r="AC535" i="25"/>
  <c r="AB535" i="25"/>
  <c r="AA535" i="25"/>
  <c r="Y535" i="25"/>
  <c r="X535" i="25"/>
  <c r="U535" i="25"/>
  <c r="AG534" i="25"/>
  <c r="AF534" i="25"/>
  <c r="AE534" i="25"/>
  <c r="AD534" i="25"/>
  <c r="AC534" i="25"/>
  <c r="AB534" i="25"/>
  <c r="AA534" i="25"/>
  <c r="Y534" i="25"/>
  <c r="X534" i="25"/>
  <c r="U534" i="25"/>
  <c r="AG533" i="25"/>
  <c r="AF533" i="25"/>
  <c r="AE533" i="25"/>
  <c r="AD533" i="25"/>
  <c r="AC533" i="25"/>
  <c r="AB533" i="25"/>
  <c r="AA533" i="25"/>
  <c r="Y533" i="25"/>
  <c r="X533" i="25"/>
  <c r="U533" i="25"/>
  <c r="AG532" i="25"/>
  <c r="AF532" i="25"/>
  <c r="AE532" i="25"/>
  <c r="AD532" i="25"/>
  <c r="AC532" i="25"/>
  <c r="AB532" i="25"/>
  <c r="AA532" i="25"/>
  <c r="Y532" i="25"/>
  <c r="X532" i="25"/>
  <c r="U532" i="25"/>
  <c r="AG531" i="25"/>
  <c r="AF531" i="25"/>
  <c r="AE531" i="25"/>
  <c r="AD531" i="25"/>
  <c r="AC531" i="25"/>
  <c r="AB531" i="25"/>
  <c r="AA531" i="25"/>
  <c r="Y531" i="25"/>
  <c r="X531" i="25"/>
  <c r="U531" i="25"/>
  <c r="AG530" i="25"/>
  <c r="AF530" i="25"/>
  <c r="AE530" i="25"/>
  <c r="AD530" i="25"/>
  <c r="AC530" i="25"/>
  <c r="AB530" i="25"/>
  <c r="AA530" i="25"/>
  <c r="Y530" i="25"/>
  <c r="X530" i="25"/>
  <c r="U530" i="25"/>
  <c r="AG529" i="25"/>
  <c r="AF529" i="25"/>
  <c r="AE529" i="25"/>
  <c r="AD529" i="25"/>
  <c r="AC529" i="25"/>
  <c r="AB529" i="25"/>
  <c r="AA529" i="25"/>
  <c r="Y529" i="25"/>
  <c r="X529" i="25"/>
  <c r="U529" i="25"/>
  <c r="AG528" i="25"/>
  <c r="AF528" i="25"/>
  <c r="AE528" i="25"/>
  <c r="AD528" i="25"/>
  <c r="AC528" i="25"/>
  <c r="AB528" i="25"/>
  <c r="AA528" i="25"/>
  <c r="Y528" i="25"/>
  <c r="X528" i="25"/>
  <c r="U528" i="25"/>
  <c r="AG527" i="25"/>
  <c r="AF527" i="25"/>
  <c r="AE527" i="25"/>
  <c r="AD527" i="25"/>
  <c r="AC527" i="25"/>
  <c r="AB527" i="25"/>
  <c r="AA527" i="25"/>
  <c r="Y527" i="25"/>
  <c r="X527" i="25"/>
  <c r="U527" i="25"/>
  <c r="AG526" i="25"/>
  <c r="AF526" i="25"/>
  <c r="AE526" i="25"/>
  <c r="AD526" i="25"/>
  <c r="AC526" i="25"/>
  <c r="AB526" i="25"/>
  <c r="AA526" i="25"/>
  <c r="Y526" i="25"/>
  <c r="X526" i="25"/>
  <c r="U526" i="25"/>
  <c r="AG525" i="25"/>
  <c r="AF525" i="25"/>
  <c r="AE525" i="25"/>
  <c r="AD525" i="25"/>
  <c r="AC525" i="25"/>
  <c r="AB525" i="25"/>
  <c r="AA525" i="25"/>
  <c r="Y525" i="25"/>
  <c r="X525" i="25"/>
  <c r="U525" i="25"/>
  <c r="AG524" i="25"/>
  <c r="AF524" i="25"/>
  <c r="AE524" i="25"/>
  <c r="AD524" i="25"/>
  <c r="AC524" i="25"/>
  <c r="AB524" i="25"/>
  <c r="AA524" i="25"/>
  <c r="Y524" i="25"/>
  <c r="X524" i="25"/>
  <c r="U524" i="25"/>
  <c r="AG523" i="25"/>
  <c r="AF523" i="25"/>
  <c r="AE523" i="25"/>
  <c r="AD523" i="25"/>
  <c r="AC523" i="25"/>
  <c r="AB523" i="25"/>
  <c r="AA523" i="25"/>
  <c r="Y523" i="25"/>
  <c r="X523" i="25"/>
  <c r="U523" i="25"/>
  <c r="AG522" i="25"/>
  <c r="AF522" i="25"/>
  <c r="AE522" i="25"/>
  <c r="AD522" i="25"/>
  <c r="AC522" i="25"/>
  <c r="AB522" i="25"/>
  <c r="AA522" i="25"/>
  <c r="Y522" i="25"/>
  <c r="X522" i="25"/>
  <c r="U522" i="25"/>
  <c r="AG521" i="25"/>
  <c r="AF521" i="25"/>
  <c r="AE521" i="25"/>
  <c r="AD521" i="25"/>
  <c r="AC521" i="25"/>
  <c r="AB521" i="25"/>
  <c r="AA521" i="25"/>
  <c r="Y521" i="25"/>
  <c r="X521" i="25"/>
  <c r="U521" i="25"/>
  <c r="AG520" i="25"/>
  <c r="AF520" i="25"/>
  <c r="AE520" i="25"/>
  <c r="AD520" i="25"/>
  <c r="AC520" i="25"/>
  <c r="AB520" i="25"/>
  <c r="AA520" i="25"/>
  <c r="Y520" i="25"/>
  <c r="X520" i="25"/>
  <c r="U520" i="25"/>
  <c r="AG519" i="25"/>
  <c r="AF519" i="25"/>
  <c r="AE519" i="25"/>
  <c r="AD519" i="25"/>
  <c r="AC519" i="25"/>
  <c r="AB519" i="25"/>
  <c r="AA519" i="25"/>
  <c r="Y519" i="25"/>
  <c r="X519" i="25"/>
  <c r="U519" i="25"/>
  <c r="AG518" i="25"/>
  <c r="AF518" i="25"/>
  <c r="AE518" i="25"/>
  <c r="AD518" i="25"/>
  <c r="AC518" i="25"/>
  <c r="AB518" i="25"/>
  <c r="AA518" i="25"/>
  <c r="Y518" i="25"/>
  <c r="X518" i="25"/>
  <c r="U518" i="25"/>
  <c r="AG517" i="25"/>
  <c r="AF517" i="25"/>
  <c r="AE517" i="25"/>
  <c r="AD517" i="25"/>
  <c r="AC517" i="25"/>
  <c r="AB517" i="25"/>
  <c r="AA517" i="25"/>
  <c r="Y517" i="25"/>
  <c r="X517" i="25"/>
  <c r="U517" i="25"/>
  <c r="AG516" i="25"/>
  <c r="AF516" i="25"/>
  <c r="AE516" i="25"/>
  <c r="AD516" i="25"/>
  <c r="AC516" i="25"/>
  <c r="AB516" i="25"/>
  <c r="AA516" i="25"/>
  <c r="Y516" i="25"/>
  <c r="X516" i="25"/>
  <c r="U516" i="25"/>
  <c r="AG515" i="25"/>
  <c r="AF515" i="25"/>
  <c r="AE515" i="25"/>
  <c r="AD515" i="25"/>
  <c r="AC515" i="25"/>
  <c r="AB515" i="25"/>
  <c r="AA515" i="25"/>
  <c r="Y515" i="25"/>
  <c r="X515" i="25"/>
  <c r="U515" i="25"/>
  <c r="AG514" i="25"/>
  <c r="AF514" i="25"/>
  <c r="AE514" i="25"/>
  <c r="AD514" i="25"/>
  <c r="AC514" i="25"/>
  <c r="AB514" i="25"/>
  <c r="AA514" i="25"/>
  <c r="Y514" i="25"/>
  <c r="X514" i="25"/>
  <c r="U514" i="25"/>
  <c r="AG513" i="25"/>
  <c r="AF513" i="25"/>
  <c r="AE513" i="25"/>
  <c r="AD513" i="25"/>
  <c r="AC513" i="25"/>
  <c r="AB513" i="25"/>
  <c r="AA513" i="25"/>
  <c r="Y513" i="25"/>
  <c r="X513" i="25"/>
  <c r="U513" i="25"/>
  <c r="AG512" i="25"/>
  <c r="AF512" i="25"/>
  <c r="AE512" i="25"/>
  <c r="AD512" i="25"/>
  <c r="AC512" i="25"/>
  <c r="AB512" i="25"/>
  <c r="AA512" i="25"/>
  <c r="Y512" i="25"/>
  <c r="X512" i="25"/>
  <c r="U512" i="25"/>
  <c r="AG511" i="25"/>
  <c r="AF511" i="25"/>
  <c r="AE511" i="25"/>
  <c r="AD511" i="25"/>
  <c r="AC511" i="25"/>
  <c r="AB511" i="25"/>
  <c r="AA511" i="25"/>
  <c r="Y511" i="25"/>
  <c r="X511" i="25"/>
  <c r="U511" i="25"/>
  <c r="AG510" i="25"/>
  <c r="AF510" i="25"/>
  <c r="AE510" i="25"/>
  <c r="AD510" i="25"/>
  <c r="AC510" i="25"/>
  <c r="AB510" i="25"/>
  <c r="AA510" i="25"/>
  <c r="Y510" i="25"/>
  <c r="X510" i="25"/>
  <c r="U510" i="25"/>
  <c r="AG509" i="25"/>
  <c r="AF509" i="25"/>
  <c r="AE509" i="25"/>
  <c r="AD509" i="25"/>
  <c r="AC509" i="25"/>
  <c r="AB509" i="25"/>
  <c r="AA509" i="25"/>
  <c r="Y509" i="25"/>
  <c r="X509" i="25"/>
  <c r="U509" i="25"/>
  <c r="AG508" i="25"/>
  <c r="AF508" i="25"/>
  <c r="AE508" i="25"/>
  <c r="AD508" i="25"/>
  <c r="AC508" i="25"/>
  <c r="AB508" i="25"/>
  <c r="AA508" i="25"/>
  <c r="Y508" i="25"/>
  <c r="X508" i="25"/>
  <c r="U508" i="25"/>
  <c r="AG507" i="25"/>
  <c r="AF507" i="25"/>
  <c r="AE507" i="25"/>
  <c r="AD507" i="25"/>
  <c r="AC507" i="25"/>
  <c r="AB507" i="25"/>
  <c r="AA507" i="25"/>
  <c r="Y507" i="25"/>
  <c r="X507" i="25"/>
  <c r="U507" i="25"/>
  <c r="AG506" i="25"/>
  <c r="AF506" i="25"/>
  <c r="AE506" i="25"/>
  <c r="AD506" i="25"/>
  <c r="AC506" i="25"/>
  <c r="AB506" i="25"/>
  <c r="AA506" i="25"/>
  <c r="Y506" i="25"/>
  <c r="X506" i="25"/>
  <c r="U506" i="25"/>
  <c r="AG505" i="25"/>
  <c r="AF505" i="25"/>
  <c r="AE505" i="25"/>
  <c r="AD505" i="25"/>
  <c r="AC505" i="25"/>
  <c r="AB505" i="25"/>
  <c r="AA505" i="25"/>
  <c r="Y505" i="25"/>
  <c r="X505" i="25"/>
  <c r="U505" i="25"/>
  <c r="AG504" i="25"/>
  <c r="AF504" i="25"/>
  <c r="AE504" i="25"/>
  <c r="AD504" i="25"/>
  <c r="AC504" i="25"/>
  <c r="AB504" i="25"/>
  <c r="AA504" i="25"/>
  <c r="Y504" i="25"/>
  <c r="X504" i="25"/>
  <c r="U504" i="25"/>
  <c r="AG503" i="25"/>
  <c r="AF503" i="25"/>
  <c r="AE503" i="25"/>
  <c r="AD503" i="25"/>
  <c r="AC503" i="25"/>
  <c r="AB503" i="25"/>
  <c r="AA503" i="25"/>
  <c r="Y503" i="25"/>
  <c r="X503" i="25"/>
  <c r="U503" i="25"/>
  <c r="AG502" i="25"/>
  <c r="AF502" i="25"/>
  <c r="AE502" i="25"/>
  <c r="AD502" i="25"/>
  <c r="AC502" i="25"/>
  <c r="AB502" i="25"/>
  <c r="AA502" i="25"/>
  <c r="Y502" i="25"/>
  <c r="X502" i="25"/>
  <c r="U502" i="25"/>
  <c r="AG501" i="25"/>
  <c r="AF501" i="25"/>
  <c r="AE501" i="25"/>
  <c r="AD501" i="25"/>
  <c r="AC501" i="25"/>
  <c r="AB501" i="25"/>
  <c r="AA501" i="25"/>
  <c r="Y501" i="25"/>
  <c r="X501" i="25"/>
  <c r="U501" i="25"/>
  <c r="AG500" i="25"/>
  <c r="AF500" i="25"/>
  <c r="AE500" i="25"/>
  <c r="AD500" i="25"/>
  <c r="AC500" i="25"/>
  <c r="AB500" i="25"/>
  <c r="AA500" i="25"/>
  <c r="Y500" i="25"/>
  <c r="X500" i="25"/>
  <c r="U500" i="25"/>
  <c r="AG499" i="25"/>
  <c r="AF499" i="25"/>
  <c r="AE499" i="25"/>
  <c r="AD499" i="25"/>
  <c r="AC499" i="25"/>
  <c r="AB499" i="25"/>
  <c r="AA499" i="25"/>
  <c r="Y499" i="25"/>
  <c r="X499" i="25"/>
  <c r="U499" i="25"/>
  <c r="AG498" i="25"/>
  <c r="AF498" i="25"/>
  <c r="AE498" i="25"/>
  <c r="AD498" i="25"/>
  <c r="AC498" i="25"/>
  <c r="AB498" i="25"/>
  <c r="AA498" i="25"/>
  <c r="Y498" i="25"/>
  <c r="X498" i="25"/>
  <c r="U498" i="25"/>
  <c r="AG497" i="25"/>
  <c r="AF497" i="25"/>
  <c r="AE497" i="25"/>
  <c r="AD497" i="25"/>
  <c r="AC497" i="25"/>
  <c r="AB497" i="25"/>
  <c r="AA497" i="25"/>
  <c r="Y497" i="25"/>
  <c r="X497" i="25"/>
  <c r="U497" i="25"/>
  <c r="AG496" i="25"/>
  <c r="AF496" i="25"/>
  <c r="AE496" i="25"/>
  <c r="AD496" i="25"/>
  <c r="AC496" i="25"/>
  <c r="AB496" i="25"/>
  <c r="AA496" i="25"/>
  <c r="Y496" i="25"/>
  <c r="X496" i="25"/>
  <c r="U496" i="25"/>
  <c r="AG495" i="25"/>
  <c r="AF495" i="25"/>
  <c r="AE495" i="25"/>
  <c r="AD495" i="25"/>
  <c r="AC495" i="25"/>
  <c r="AB495" i="25"/>
  <c r="AA495" i="25"/>
  <c r="Y495" i="25"/>
  <c r="X495" i="25"/>
  <c r="U495" i="25"/>
  <c r="AG494" i="25"/>
  <c r="AF494" i="25"/>
  <c r="AE494" i="25"/>
  <c r="AD494" i="25"/>
  <c r="AC494" i="25"/>
  <c r="AB494" i="25"/>
  <c r="AA494" i="25"/>
  <c r="Y494" i="25"/>
  <c r="X494" i="25"/>
  <c r="U494" i="25"/>
  <c r="AG493" i="25"/>
  <c r="AF493" i="25"/>
  <c r="AE493" i="25"/>
  <c r="AD493" i="25"/>
  <c r="AC493" i="25"/>
  <c r="AB493" i="25"/>
  <c r="AA493" i="25"/>
  <c r="Y493" i="25"/>
  <c r="X493" i="25"/>
  <c r="U493" i="25"/>
  <c r="AG492" i="25"/>
  <c r="AF492" i="25"/>
  <c r="AE492" i="25"/>
  <c r="AD492" i="25"/>
  <c r="AC492" i="25"/>
  <c r="AB492" i="25"/>
  <c r="AA492" i="25"/>
  <c r="Y492" i="25"/>
  <c r="X492" i="25"/>
  <c r="U492" i="25"/>
  <c r="AG491" i="25"/>
  <c r="AF491" i="25"/>
  <c r="AE491" i="25"/>
  <c r="AD491" i="25"/>
  <c r="AC491" i="25"/>
  <c r="AB491" i="25"/>
  <c r="AA491" i="25"/>
  <c r="Y491" i="25"/>
  <c r="X491" i="25"/>
  <c r="U491" i="25"/>
  <c r="AG490" i="25"/>
  <c r="AF490" i="25"/>
  <c r="AE490" i="25"/>
  <c r="AD490" i="25"/>
  <c r="AC490" i="25"/>
  <c r="AB490" i="25"/>
  <c r="AA490" i="25"/>
  <c r="Y490" i="25"/>
  <c r="X490" i="25"/>
  <c r="U490" i="25"/>
  <c r="AG489" i="25"/>
  <c r="AF489" i="25"/>
  <c r="AE489" i="25"/>
  <c r="AD489" i="25"/>
  <c r="AC489" i="25"/>
  <c r="AB489" i="25"/>
  <c r="AA489" i="25"/>
  <c r="Y489" i="25"/>
  <c r="X489" i="25"/>
  <c r="U489" i="25"/>
  <c r="AG488" i="25"/>
  <c r="AF488" i="25"/>
  <c r="AE488" i="25"/>
  <c r="AD488" i="25"/>
  <c r="AC488" i="25"/>
  <c r="AB488" i="25"/>
  <c r="AA488" i="25"/>
  <c r="Y488" i="25"/>
  <c r="X488" i="25"/>
  <c r="U488" i="25"/>
  <c r="AG487" i="25"/>
  <c r="AF487" i="25"/>
  <c r="AE487" i="25"/>
  <c r="AD487" i="25"/>
  <c r="AC487" i="25"/>
  <c r="AB487" i="25"/>
  <c r="AA487" i="25"/>
  <c r="Y487" i="25"/>
  <c r="X487" i="25"/>
  <c r="U487" i="25"/>
  <c r="AG486" i="25"/>
  <c r="AF486" i="25"/>
  <c r="AE486" i="25"/>
  <c r="AD486" i="25"/>
  <c r="AC486" i="25"/>
  <c r="AB486" i="25"/>
  <c r="AA486" i="25"/>
  <c r="Y486" i="25"/>
  <c r="X486" i="25"/>
  <c r="U486" i="25"/>
  <c r="AG485" i="25"/>
  <c r="AF485" i="25"/>
  <c r="AE485" i="25"/>
  <c r="AD485" i="25"/>
  <c r="AC485" i="25"/>
  <c r="AB485" i="25"/>
  <c r="AA485" i="25"/>
  <c r="Y485" i="25"/>
  <c r="X485" i="25"/>
  <c r="U485" i="25"/>
  <c r="AG484" i="25"/>
  <c r="AF484" i="25"/>
  <c r="AE484" i="25"/>
  <c r="AD484" i="25"/>
  <c r="AC484" i="25"/>
  <c r="AB484" i="25"/>
  <c r="AA484" i="25"/>
  <c r="Y484" i="25"/>
  <c r="X484" i="25"/>
  <c r="U484" i="25"/>
  <c r="AG483" i="25"/>
  <c r="AF483" i="25"/>
  <c r="AE483" i="25"/>
  <c r="AD483" i="25"/>
  <c r="AC483" i="25"/>
  <c r="AB483" i="25"/>
  <c r="AA483" i="25"/>
  <c r="Y483" i="25"/>
  <c r="X483" i="25"/>
  <c r="U483" i="25"/>
  <c r="AG482" i="25"/>
  <c r="AF482" i="25"/>
  <c r="AE482" i="25"/>
  <c r="AD482" i="25"/>
  <c r="AC482" i="25"/>
  <c r="AB482" i="25"/>
  <c r="AA482" i="25"/>
  <c r="Y482" i="25"/>
  <c r="X482" i="25"/>
  <c r="U482" i="25"/>
  <c r="AG481" i="25"/>
  <c r="AF481" i="25"/>
  <c r="AE481" i="25"/>
  <c r="AD481" i="25"/>
  <c r="AC481" i="25"/>
  <c r="AB481" i="25"/>
  <c r="AA481" i="25"/>
  <c r="Y481" i="25"/>
  <c r="X481" i="25"/>
  <c r="U481" i="25"/>
  <c r="AG480" i="25"/>
  <c r="AF480" i="25"/>
  <c r="AE480" i="25"/>
  <c r="AD480" i="25"/>
  <c r="AC480" i="25"/>
  <c r="AB480" i="25"/>
  <c r="AA480" i="25"/>
  <c r="Y480" i="25"/>
  <c r="X480" i="25"/>
  <c r="U480" i="25"/>
  <c r="AG479" i="25"/>
  <c r="AF479" i="25"/>
  <c r="AE479" i="25"/>
  <c r="AD479" i="25"/>
  <c r="AC479" i="25"/>
  <c r="AB479" i="25"/>
  <c r="AA479" i="25"/>
  <c r="Y479" i="25"/>
  <c r="X479" i="25"/>
  <c r="U479" i="25"/>
  <c r="AG478" i="25"/>
  <c r="AF478" i="25"/>
  <c r="AE478" i="25"/>
  <c r="AD478" i="25"/>
  <c r="AC478" i="25"/>
  <c r="AB478" i="25"/>
  <c r="AA478" i="25"/>
  <c r="Y478" i="25"/>
  <c r="X478" i="25"/>
  <c r="U478" i="25"/>
  <c r="AG477" i="25"/>
  <c r="AF477" i="25"/>
  <c r="AE477" i="25"/>
  <c r="AD477" i="25"/>
  <c r="AC477" i="25"/>
  <c r="AB477" i="25"/>
  <c r="AA477" i="25"/>
  <c r="Y477" i="25"/>
  <c r="X477" i="25"/>
  <c r="U477" i="25"/>
  <c r="AG476" i="25"/>
  <c r="AF476" i="25"/>
  <c r="AE476" i="25"/>
  <c r="AD476" i="25"/>
  <c r="AC476" i="25"/>
  <c r="AB476" i="25"/>
  <c r="AA476" i="25"/>
  <c r="Y476" i="25"/>
  <c r="X476" i="25"/>
  <c r="U476" i="25"/>
  <c r="AG475" i="25"/>
  <c r="AF475" i="25"/>
  <c r="AE475" i="25"/>
  <c r="AD475" i="25"/>
  <c r="AC475" i="25"/>
  <c r="AB475" i="25"/>
  <c r="AA475" i="25"/>
  <c r="Y475" i="25"/>
  <c r="X475" i="25"/>
  <c r="U475" i="25"/>
  <c r="AG474" i="25"/>
  <c r="AF474" i="25"/>
  <c r="AE474" i="25"/>
  <c r="AD474" i="25"/>
  <c r="AC474" i="25"/>
  <c r="AB474" i="25"/>
  <c r="AA474" i="25"/>
  <c r="Y474" i="25"/>
  <c r="X474" i="25"/>
  <c r="U474" i="25"/>
  <c r="AG473" i="25"/>
  <c r="AF473" i="25"/>
  <c r="AE473" i="25"/>
  <c r="AD473" i="25"/>
  <c r="AC473" i="25"/>
  <c r="AB473" i="25"/>
  <c r="AA473" i="25"/>
  <c r="Y473" i="25"/>
  <c r="X473" i="25"/>
  <c r="U473" i="25"/>
  <c r="AG472" i="25"/>
  <c r="AF472" i="25"/>
  <c r="AE472" i="25"/>
  <c r="AD472" i="25"/>
  <c r="AC472" i="25"/>
  <c r="AB472" i="25"/>
  <c r="AA472" i="25"/>
  <c r="Y472" i="25"/>
  <c r="X472" i="25"/>
  <c r="U472" i="25"/>
  <c r="AG471" i="25"/>
  <c r="AF471" i="25"/>
  <c r="AE471" i="25"/>
  <c r="AD471" i="25"/>
  <c r="AC471" i="25"/>
  <c r="AB471" i="25"/>
  <c r="AA471" i="25"/>
  <c r="Y471" i="25"/>
  <c r="X471" i="25"/>
  <c r="U471" i="25"/>
  <c r="AG470" i="25"/>
  <c r="AF470" i="25"/>
  <c r="AE470" i="25"/>
  <c r="AD470" i="25"/>
  <c r="AC470" i="25"/>
  <c r="AB470" i="25"/>
  <c r="AA470" i="25"/>
  <c r="Y470" i="25"/>
  <c r="X470" i="25"/>
  <c r="U470" i="25"/>
  <c r="AG469" i="25"/>
  <c r="AF469" i="25"/>
  <c r="AE469" i="25"/>
  <c r="AD469" i="25"/>
  <c r="AC469" i="25"/>
  <c r="AB469" i="25"/>
  <c r="AA469" i="25"/>
  <c r="Y469" i="25"/>
  <c r="X469" i="25"/>
  <c r="U469" i="25"/>
  <c r="AG468" i="25"/>
  <c r="AF468" i="25"/>
  <c r="AE468" i="25"/>
  <c r="AD468" i="25"/>
  <c r="AC468" i="25"/>
  <c r="AB468" i="25"/>
  <c r="AA468" i="25"/>
  <c r="Y468" i="25"/>
  <c r="X468" i="25"/>
  <c r="U468" i="25"/>
  <c r="AG467" i="25"/>
  <c r="AF467" i="25"/>
  <c r="AE467" i="25"/>
  <c r="AD467" i="25"/>
  <c r="AC467" i="25"/>
  <c r="AB467" i="25"/>
  <c r="AA467" i="25"/>
  <c r="Y467" i="25"/>
  <c r="X467" i="25"/>
  <c r="U467" i="25"/>
  <c r="AG466" i="25"/>
  <c r="AF466" i="25"/>
  <c r="AE466" i="25"/>
  <c r="AD466" i="25"/>
  <c r="AC466" i="25"/>
  <c r="AB466" i="25"/>
  <c r="AA466" i="25"/>
  <c r="Y466" i="25"/>
  <c r="X466" i="25"/>
  <c r="U466" i="25"/>
  <c r="AG465" i="25"/>
  <c r="AF465" i="25"/>
  <c r="AE465" i="25"/>
  <c r="AD465" i="25"/>
  <c r="AC465" i="25"/>
  <c r="AB465" i="25"/>
  <c r="AA465" i="25"/>
  <c r="Y465" i="25"/>
  <c r="X465" i="25"/>
  <c r="U465" i="25"/>
  <c r="AG464" i="25"/>
  <c r="AF464" i="25"/>
  <c r="AE464" i="25"/>
  <c r="AD464" i="25"/>
  <c r="AC464" i="25"/>
  <c r="AB464" i="25"/>
  <c r="AA464" i="25"/>
  <c r="Y464" i="25"/>
  <c r="X464" i="25"/>
  <c r="U464" i="25"/>
  <c r="AG463" i="25"/>
  <c r="AF463" i="25"/>
  <c r="AE463" i="25"/>
  <c r="AD463" i="25"/>
  <c r="AC463" i="25"/>
  <c r="AB463" i="25"/>
  <c r="AA463" i="25"/>
  <c r="Y463" i="25"/>
  <c r="X463" i="25"/>
  <c r="U463" i="25"/>
  <c r="AG462" i="25"/>
  <c r="AF462" i="25"/>
  <c r="AE462" i="25"/>
  <c r="AD462" i="25"/>
  <c r="AC462" i="25"/>
  <c r="AB462" i="25"/>
  <c r="AA462" i="25"/>
  <c r="Y462" i="25"/>
  <c r="X462" i="25"/>
  <c r="U462" i="25"/>
  <c r="AG461" i="25"/>
  <c r="AF461" i="25"/>
  <c r="AE461" i="25"/>
  <c r="AD461" i="25"/>
  <c r="AC461" i="25"/>
  <c r="AB461" i="25"/>
  <c r="AA461" i="25"/>
  <c r="Y461" i="25"/>
  <c r="X461" i="25"/>
  <c r="U461" i="25"/>
  <c r="AG460" i="25"/>
  <c r="AF460" i="25"/>
  <c r="AE460" i="25"/>
  <c r="AD460" i="25"/>
  <c r="AC460" i="25"/>
  <c r="AB460" i="25"/>
  <c r="AA460" i="25"/>
  <c r="Y460" i="25"/>
  <c r="X460" i="25"/>
  <c r="U460" i="25"/>
  <c r="AG459" i="25"/>
  <c r="AF459" i="25"/>
  <c r="AE459" i="25"/>
  <c r="AD459" i="25"/>
  <c r="AC459" i="25"/>
  <c r="AB459" i="25"/>
  <c r="AA459" i="25"/>
  <c r="Y459" i="25"/>
  <c r="X459" i="25"/>
  <c r="U459" i="25"/>
  <c r="AG458" i="25"/>
  <c r="AF458" i="25"/>
  <c r="AE458" i="25"/>
  <c r="AD458" i="25"/>
  <c r="AC458" i="25"/>
  <c r="AB458" i="25"/>
  <c r="AA458" i="25"/>
  <c r="Y458" i="25"/>
  <c r="X458" i="25"/>
  <c r="U458" i="25"/>
  <c r="AG457" i="25"/>
  <c r="AF457" i="25"/>
  <c r="AE457" i="25"/>
  <c r="AD457" i="25"/>
  <c r="AC457" i="25"/>
  <c r="AB457" i="25"/>
  <c r="AA457" i="25"/>
  <c r="Y457" i="25"/>
  <c r="X457" i="25"/>
  <c r="U457" i="25"/>
  <c r="AG456" i="25"/>
  <c r="AF456" i="25"/>
  <c r="AE456" i="25"/>
  <c r="AD456" i="25"/>
  <c r="AC456" i="25"/>
  <c r="AB456" i="25"/>
  <c r="AA456" i="25"/>
  <c r="Y456" i="25"/>
  <c r="X456" i="25"/>
  <c r="U456" i="25"/>
  <c r="AG455" i="25"/>
  <c r="AF455" i="25"/>
  <c r="AE455" i="25"/>
  <c r="AD455" i="25"/>
  <c r="AC455" i="25"/>
  <c r="AB455" i="25"/>
  <c r="AA455" i="25"/>
  <c r="Y455" i="25"/>
  <c r="X455" i="25"/>
  <c r="U455" i="25"/>
  <c r="AG454" i="25"/>
  <c r="AF454" i="25"/>
  <c r="AE454" i="25"/>
  <c r="AD454" i="25"/>
  <c r="AC454" i="25"/>
  <c r="AB454" i="25"/>
  <c r="AA454" i="25"/>
  <c r="Y454" i="25"/>
  <c r="X454" i="25"/>
  <c r="U454" i="25"/>
  <c r="AG453" i="25"/>
  <c r="AF453" i="25"/>
  <c r="AE453" i="25"/>
  <c r="AD453" i="25"/>
  <c r="AC453" i="25"/>
  <c r="AB453" i="25"/>
  <c r="AA453" i="25"/>
  <c r="Y453" i="25"/>
  <c r="X453" i="25"/>
  <c r="U453" i="25"/>
  <c r="AG452" i="25"/>
  <c r="AF452" i="25"/>
  <c r="AE452" i="25"/>
  <c r="AD452" i="25"/>
  <c r="AC452" i="25"/>
  <c r="AB452" i="25"/>
  <c r="AA452" i="25"/>
  <c r="Y452" i="25"/>
  <c r="X452" i="25"/>
  <c r="U452" i="25"/>
  <c r="AG451" i="25"/>
  <c r="AF451" i="25"/>
  <c r="AE451" i="25"/>
  <c r="AD451" i="25"/>
  <c r="AC451" i="25"/>
  <c r="AB451" i="25"/>
  <c r="AA451" i="25"/>
  <c r="Y451" i="25"/>
  <c r="X451" i="25"/>
  <c r="U451" i="25"/>
  <c r="AG450" i="25"/>
  <c r="AF450" i="25"/>
  <c r="AE450" i="25"/>
  <c r="AD450" i="25"/>
  <c r="AC450" i="25"/>
  <c r="AB450" i="25"/>
  <c r="AA450" i="25"/>
  <c r="Y450" i="25"/>
  <c r="X450" i="25"/>
  <c r="U450" i="25"/>
  <c r="AG449" i="25"/>
  <c r="AF449" i="25"/>
  <c r="AE449" i="25"/>
  <c r="AD449" i="25"/>
  <c r="AC449" i="25"/>
  <c r="AB449" i="25"/>
  <c r="AA449" i="25"/>
  <c r="Y449" i="25"/>
  <c r="X449" i="25"/>
  <c r="U449" i="25"/>
  <c r="AG448" i="25"/>
  <c r="AF448" i="25"/>
  <c r="AE448" i="25"/>
  <c r="AD448" i="25"/>
  <c r="AC448" i="25"/>
  <c r="AB448" i="25"/>
  <c r="AA448" i="25"/>
  <c r="Y448" i="25"/>
  <c r="X448" i="25"/>
  <c r="U448" i="25"/>
  <c r="AG447" i="25"/>
  <c r="AF447" i="25"/>
  <c r="AE447" i="25"/>
  <c r="AD447" i="25"/>
  <c r="AC447" i="25"/>
  <c r="AB447" i="25"/>
  <c r="AA447" i="25"/>
  <c r="Y447" i="25"/>
  <c r="X447" i="25"/>
  <c r="U447" i="25"/>
  <c r="AG446" i="25"/>
  <c r="AF446" i="25"/>
  <c r="AE446" i="25"/>
  <c r="AD446" i="25"/>
  <c r="AC446" i="25"/>
  <c r="AB446" i="25"/>
  <c r="AA446" i="25"/>
  <c r="Y446" i="25"/>
  <c r="X446" i="25"/>
  <c r="U446" i="25"/>
  <c r="AG445" i="25"/>
  <c r="AF445" i="25"/>
  <c r="AE445" i="25"/>
  <c r="AD445" i="25"/>
  <c r="AC445" i="25"/>
  <c r="AB445" i="25"/>
  <c r="AA445" i="25"/>
  <c r="Y445" i="25"/>
  <c r="X445" i="25"/>
  <c r="U445" i="25"/>
  <c r="AG444" i="25"/>
  <c r="AF444" i="25"/>
  <c r="AE444" i="25"/>
  <c r="AD444" i="25"/>
  <c r="AC444" i="25"/>
  <c r="AB444" i="25"/>
  <c r="AA444" i="25"/>
  <c r="Y444" i="25"/>
  <c r="X444" i="25"/>
  <c r="U444" i="25"/>
  <c r="AG443" i="25"/>
  <c r="AF443" i="25"/>
  <c r="AE443" i="25"/>
  <c r="AD443" i="25"/>
  <c r="AC443" i="25"/>
  <c r="AB443" i="25"/>
  <c r="AA443" i="25"/>
  <c r="Y443" i="25"/>
  <c r="X443" i="25"/>
  <c r="U443" i="25"/>
  <c r="AG442" i="25"/>
  <c r="AF442" i="25"/>
  <c r="AE442" i="25"/>
  <c r="AD442" i="25"/>
  <c r="AC442" i="25"/>
  <c r="AB442" i="25"/>
  <c r="AA442" i="25"/>
  <c r="Y442" i="25"/>
  <c r="X442" i="25"/>
  <c r="U442" i="25"/>
  <c r="AG441" i="25"/>
  <c r="AF441" i="25"/>
  <c r="AE441" i="25"/>
  <c r="AD441" i="25"/>
  <c r="AC441" i="25"/>
  <c r="AB441" i="25"/>
  <c r="AA441" i="25"/>
  <c r="Y441" i="25"/>
  <c r="X441" i="25"/>
  <c r="U441" i="25"/>
  <c r="AG440" i="25"/>
  <c r="AF440" i="25"/>
  <c r="AE440" i="25"/>
  <c r="AD440" i="25"/>
  <c r="AC440" i="25"/>
  <c r="AB440" i="25"/>
  <c r="AA440" i="25"/>
  <c r="Y440" i="25"/>
  <c r="X440" i="25"/>
  <c r="U440" i="25"/>
  <c r="AG439" i="25"/>
  <c r="AF439" i="25"/>
  <c r="AE439" i="25"/>
  <c r="AD439" i="25"/>
  <c r="AC439" i="25"/>
  <c r="AB439" i="25"/>
  <c r="AA439" i="25"/>
  <c r="Y439" i="25"/>
  <c r="X439" i="25"/>
  <c r="U439" i="25"/>
  <c r="AG438" i="25"/>
  <c r="AF438" i="25"/>
  <c r="AE438" i="25"/>
  <c r="AD438" i="25"/>
  <c r="AC438" i="25"/>
  <c r="AB438" i="25"/>
  <c r="AA438" i="25"/>
  <c r="Y438" i="25"/>
  <c r="X438" i="25"/>
  <c r="U438" i="25"/>
  <c r="AG437" i="25"/>
  <c r="AF437" i="25"/>
  <c r="AE437" i="25"/>
  <c r="AD437" i="25"/>
  <c r="AC437" i="25"/>
  <c r="AB437" i="25"/>
  <c r="AA437" i="25"/>
  <c r="Y437" i="25"/>
  <c r="X437" i="25"/>
  <c r="U437" i="25"/>
  <c r="AG436" i="25"/>
  <c r="AF436" i="25"/>
  <c r="AE436" i="25"/>
  <c r="AD436" i="25"/>
  <c r="AC436" i="25"/>
  <c r="AB436" i="25"/>
  <c r="AA436" i="25"/>
  <c r="Y436" i="25"/>
  <c r="X436" i="25"/>
  <c r="U436" i="25"/>
  <c r="AG435" i="25"/>
  <c r="AF435" i="25"/>
  <c r="AE435" i="25"/>
  <c r="AD435" i="25"/>
  <c r="AC435" i="25"/>
  <c r="AB435" i="25"/>
  <c r="AA435" i="25"/>
  <c r="Y435" i="25"/>
  <c r="X435" i="25"/>
  <c r="U435" i="25"/>
  <c r="AG434" i="25"/>
  <c r="AF434" i="25"/>
  <c r="AE434" i="25"/>
  <c r="AD434" i="25"/>
  <c r="AC434" i="25"/>
  <c r="AB434" i="25"/>
  <c r="AA434" i="25"/>
  <c r="Y434" i="25"/>
  <c r="X434" i="25"/>
  <c r="U434" i="25"/>
  <c r="AG433" i="25"/>
  <c r="AF433" i="25"/>
  <c r="AE433" i="25"/>
  <c r="AD433" i="25"/>
  <c r="AC433" i="25"/>
  <c r="AB433" i="25"/>
  <c r="AA433" i="25"/>
  <c r="Y433" i="25"/>
  <c r="X433" i="25"/>
  <c r="U433" i="25"/>
  <c r="AG432" i="25"/>
  <c r="AF432" i="25"/>
  <c r="AE432" i="25"/>
  <c r="AD432" i="25"/>
  <c r="AC432" i="25"/>
  <c r="AB432" i="25"/>
  <c r="AA432" i="25"/>
  <c r="Y432" i="25"/>
  <c r="X432" i="25"/>
  <c r="U432" i="25"/>
  <c r="AG431" i="25"/>
  <c r="AF431" i="25"/>
  <c r="AE431" i="25"/>
  <c r="AD431" i="25"/>
  <c r="AC431" i="25"/>
  <c r="AB431" i="25"/>
  <c r="AA431" i="25"/>
  <c r="Y431" i="25"/>
  <c r="X431" i="25"/>
  <c r="U431" i="25"/>
  <c r="AG430" i="25"/>
  <c r="AF430" i="25"/>
  <c r="AE430" i="25"/>
  <c r="AD430" i="25"/>
  <c r="AC430" i="25"/>
  <c r="AB430" i="25"/>
  <c r="AA430" i="25"/>
  <c r="Y430" i="25"/>
  <c r="X430" i="25"/>
  <c r="U430" i="25"/>
  <c r="AG429" i="25"/>
  <c r="AF429" i="25"/>
  <c r="AE429" i="25"/>
  <c r="AD429" i="25"/>
  <c r="AC429" i="25"/>
  <c r="AB429" i="25"/>
  <c r="AA429" i="25"/>
  <c r="Y429" i="25"/>
  <c r="X429" i="25"/>
  <c r="U429" i="25"/>
  <c r="AG428" i="25"/>
  <c r="AF428" i="25"/>
  <c r="AE428" i="25"/>
  <c r="AD428" i="25"/>
  <c r="AC428" i="25"/>
  <c r="AB428" i="25"/>
  <c r="AA428" i="25"/>
  <c r="Y428" i="25"/>
  <c r="X428" i="25"/>
  <c r="U428" i="25"/>
  <c r="AG427" i="25"/>
  <c r="AF427" i="25"/>
  <c r="AE427" i="25"/>
  <c r="AD427" i="25"/>
  <c r="AC427" i="25"/>
  <c r="AB427" i="25"/>
  <c r="AA427" i="25"/>
  <c r="Y427" i="25"/>
  <c r="X427" i="25"/>
  <c r="U427" i="25"/>
  <c r="AG426" i="25"/>
  <c r="AF426" i="25"/>
  <c r="AE426" i="25"/>
  <c r="AD426" i="25"/>
  <c r="AC426" i="25"/>
  <c r="AB426" i="25"/>
  <c r="AA426" i="25"/>
  <c r="Y426" i="25"/>
  <c r="X426" i="25"/>
  <c r="U426" i="25"/>
  <c r="AG425" i="25"/>
  <c r="AF425" i="25"/>
  <c r="AE425" i="25"/>
  <c r="AD425" i="25"/>
  <c r="AC425" i="25"/>
  <c r="AB425" i="25"/>
  <c r="AA425" i="25"/>
  <c r="Y425" i="25"/>
  <c r="X425" i="25"/>
  <c r="U425" i="25"/>
  <c r="AG424" i="25"/>
  <c r="AF424" i="25"/>
  <c r="AE424" i="25"/>
  <c r="AD424" i="25"/>
  <c r="AC424" i="25"/>
  <c r="AB424" i="25"/>
  <c r="AA424" i="25"/>
  <c r="Y424" i="25"/>
  <c r="X424" i="25"/>
  <c r="U424" i="25"/>
  <c r="AG423" i="25"/>
  <c r="AF423" i="25"/>
  <c r="AE423" i="25"/>
  <c r="AD423" i="25"/>
  <c r="AC423" i="25"/>
  <c r="AB423" i="25"/>
  <c r="AA423" i="25"/>
  <c r="Y423" i="25"/>
  <c r="X423" i="25"/>
  <c r="U423" i="25"/>
  <c r="AG422" i="25"/>
  <c r="AF422" i="25"/>
  <c r="AE422" i="25"/>
  <c r="AD422" i="25"/>
  <c r="AC422" i="25"/>
  <c r="AB422" i="25"/>
  <c r="AA422" i="25"/>
  <c r="Y422" i="25"/>
  <c r="X422" i="25"/>
  <c r="U422" i="25"/>
  <c r="AG421" i="25"/>
  <c r="AF421" i="25"/>
  <c r="AE421" i="25"/>
  <c r="AD421" i="25"/>
  <c r="AC421" i="25"/>
  <c r="AB421" i="25"/>
  <c r="AA421" i="25"/>
  <c r="Y421" i="25"/>
  <c r="X421" i="25"/>
  <c r="U421" i="25"/>
  <c r="AG420" i="25"/>
  <c r="AF420" i="25"/>
  <c r="AE420" i="25"/>
  <c r="AD420" i="25"/>
  <c r="AC420" i="25"/>
  <c r="AB420" i="25"/>
  <c r="AA420" i="25"/>
  <c r="Y420" i="25"/>
  <c r="X420" i="25"/>
  <c r="U420" i="25"/>
  <c r="AG419" i="25"/>
  <c r="AF419" i="25"/>
  <c r="AE419" i="25"/>
  <c r="AD419" i="25"/>
  <c r="AC419" i="25"/>
  <c r="AB419" i="25"/>
  <c r="AA419" i="25"/>
  <c r="Y419" i="25"/>
  <c r="X419" i="25"/>
  <c r="U419" i="25"/>
  <c r="AG418" i="25"/>
  <c r="AF418" i="25"/>
  <c r="AE418" i="25"/>
  <c r="AD418" i="25"/>
  <c r="AC418" i="25"/>
  <c r="AB418" i="25"/>
  <c r="AA418" i="25"/>
  <c r="Y418" i="25"/>
  <c r="X418" i="25"/>
  <c r="U418" i="25"/>
  <c r="AG417" i="25"/>
  <c r="AF417" i="25"/>
  <c r="AE417" i="25"/>
  <c r="AD417" i="25"/>
  <c r="AC417" i="25"/>
  <c r="AB417" i="25"/>
  <c r="AA417" i="25"/>
  <c r="Y417" i="25"/>
  <c r="X417" i="25"/>
  <c r="U417" i="25"/>
  <c r="AG416" i="25"/>
  <c r="AF416" i="25"/>
  <c r="AE416" i="25"/>
  <c r="AD416" i="25"/>
  <c r="AC416" i="25"/>
  <c r="AB416" i="25"/>
  <c r="AA416" i="25"/>
  <c r="Y416" i="25"/>
  <c r="X416" i="25"/>
  <c r="U416" i="25"/>
  <c r="AG415" i="25"/>
  <c r="AF415" i="25"/>
  <c r="AE415" i="25"/>
  <c r="AD415" i="25"/>
  <c r="AC415" i="25"/>
  <c r="AB415" i="25"/>
  <c r="AA415" i="25"/>
  <c r="Y415" i="25"/>
  <c r="X415" i="25"/>
  <c r="U415" i="25"/>
  <c r="AG414" i="25"/>
  <c r="AF414" i="25"/>
  <c r="AE414" i="25"/>
  <c r="AD414" i="25"/>
  <c r="AC414" i="25"/>
  <c r="AB414" i="25"/>
  <c r="AA414" i="25"/>
  <c r="Y414" i="25"/>
  <c r="X414" i="25"/>
  <c r="U414" i="25"/>
  <c r="AG413" i="25"/>
  <c r="AF413" i="25"/>
  <c r="AE413" i="25"/>
  <c r="AD413" i="25"/>
  <c r="AC413" i="25"/>
  <c r="AB413" i="25"/>
  <c r="AA413" i="25"/>
  <c r="Y413" i="25"/>
  <c r="X413" i="25"/>
  <c r="U413" i="25"/>
  <c r="AG412" i="25"/>
  <c r="AF412" i="25"/>
  <c r="AE412" i="25"/>
  <c r="AD412" i="25"/>
  <c r="AC412" i="25"/>
  <c r="AB412" i="25"/>
  <c r="AA412" i="25"/>
  <c r="Y412" i="25"/>
  <c r="X412" i="25"/>
  <c r="U412" i="25"/>
  <c r="AG411" i="25"/>
  <c r="AF411" i="25"/>
  <c r="AE411" i="25"/>
  <c r="AD411" i="25"/>
  <c r="AC411" i="25"/>
  <c r="AB411" i="25"/>
  <c r="AA411" i="25"/>
  <c r="Y411" i="25"/>
  <c r="X411" i="25"/>
  <c r="U411" i="25"/>
  <c r="AG410" i="25"/>
  <c r="AF410" i="25"/>
  <c r="AE410" i="25"/>
  <c r="AD410" i="25"/>
  <c r="AC410" i="25"/>
  <c r="AB410" i="25"/>
  <c r="AA410" i="25"/>
  <c r="Y410" i="25"/>
  <c r="X410" i="25"/>
  <c r="U410" i="25"/>
  <c r="AG409" i="25"/>
  <c r="AF409" i="25"/>
  <c r="AE409" i="25"/>
  <c r="AD409" i="25"/>
  <c r="AC409" i="25"/>
  <c r="AB409" i="25"/>
  <c r="AA409" i="25"/>
  <c r="Y409" i="25"/>
  <c r="X409" i="25"/>
  <c r="U409" i="25"/>
  <c r="AG408" i="25"/>
  <c r="AF408" i="25"/>
  <c r="AE408" i="25"/>
  <c r="AD408" i="25"/>
  <c r="AC408" i="25"/>
  <c r="AB408" i="25"/>
  <c r="AA408" i="25"/>
  <c r="Y408" i="25"/>
  <c r="X408" i="25"/>
  <c r="U408" i="25"/>
  <c r="AG407" i="25"/>
  <c r="AF407" i="25"/>
  <c r="AE407" i="25"/>
  <c r="AD407" i="25"/>
  <c r="AC407" i="25"/>
  <c r="AB407" i="25"/>
  <c r="AA407" i="25"/>
  <c r="Y407" i="25"/>
  <c r="X407" i="25"/>
  <c r="U407" i="25"/>
  <c r="AG406" i="25"/>
  <c r="AF406" i="25"/>
  <c r="AE406" i="25"/>
  <c r="AD406" i="25"/>
  <c r="AC406" i="25"/>
  <c r="AB406" i="25"/>
  <c r="AA406" i="25"/>
  <c r="Y406" i="25"/>
  <c r="X406" i="25"/>
  <c r="U406" i="25"/>
  <c r="AG405" i="25"/>
  <c r="AF405" i="25"/>
  <c r="AE405" i="25"/>
  <c r="AD405" i="25"/>
  <c r="AC405" i="25"/>
  <c r="AB405" i="25"/>
  <c r="AA405" i="25"/>
  <c r="Y405" i="25"/>
  <c r="X405" i="25"/>
  <c r="U405" i="25"/>
  <c r="AG404" i="25"/>
  <c r="AF404" i="25"/>
  <c r="AE404" i="25"/>
  <c r="AD404" i="25"/>
  <c r="AC404" i="25"/>
  <c r="AB404" i="25"/>
  <c r="AA404" i="25"/>
  <c r="Y404" i="25"/>
  <c r="X404" i="25"/>
  <c r="U404" i="25"/>
  <c r="AG403" i="25"/>
  <c r="AF403" i="25"/>
  <c r="AE403" i="25"/>
  <c r="AD403" i="25"/>
  <c r="AC403" i="25"/>
  <c r="AB403" i="25"/>
  <c r="AA403" i="25"/>
  <c r="Y403" i="25"/>
  <c r="X403" i="25"/>
  <c r="U403" i="25"/>
  <c r="AG402" i="25"/>
  <c r="AF402" i="25"/>
  <c r="AE402" i="25"/>
  <c r="AD402" i="25"/>
  <c r="AC402" i="25"/>
  <c r="AB402" i="25"/>
  <c r="AA402" i="25"/>
  <c r="Y402" i="25"/>
  <c r="X402" i="25"/>
  <c r="U402" i="25"/>
  <c r="AG401" i="25"/>
  <c r="AF401" i="25"/>
  <c r="AE401" i="25"/>
  <c r="AD401" i="25"/>
  <c r="AC401" i="25"/>
  <c r="AB401" i="25"/>
  <c r="AA401" i="25"/>
  <c r="Y401" i="25"/>
  <c r="X401" i="25"/>
  <c r="U401" i="25"/>
  <c r="AG400" i="25"/>
  <c r="AF400" i="25"/>
  <c r="AE400" i="25"/>
  <c r="AD400" i="25"/>
  <c r="AC400" i="25"/>
  <c r="AB400" i="25"/>
  <c r="AA400" i="25"/>
  <c r="Y400" i="25"/>
  <c r="X400" i="25"/>
  <c r="U400" i="25"/>
  <c r="AG399" i="25"/>
  <c r="AF399" i="25"/>
  <c r="AE399" i="25"/>
  <c r="AD399" i="25"/>
  <c r="AC399" i="25"/>
  <c r="AB399" i="25"/>
  <c r="AA399" i="25"/>
  <c r="Y399" i="25"/>
  <c r="X399" i="25"/>
  <c r="U399" i="25"/>
  <c r="AG398" i="25"/>
  <c r="AF398" i="25"/>
  <c r="AE398" i="25"/>
  <c r="AD398" i="25"/>
  <c r="AC398" i="25"/>
  <c r="AB398" i="25"/>
  <c r="AA398" i="25"/>
  <c r="Y398" i="25"/>
  <c r="X398" i="25"/>
  <c r="U398" i="25"/>
  <c r="AG397" i="25"/>
  <c r="AF397" i="25"/>
  <c r="AE397" i="25"/>
  <c r="AD397" i="25"/>
  <c r="AC397" i="25"/>
  <c r="AB397" i="25"/>
  <c r="AA397" i="25"/>
  <c r="Y397" i="25"/>
  <c r="X397" i="25"/>
  <c r="U397" i="25"/>
  <c r="AG396" i="25"/>
  <c r="AF396" i="25"/>
  <c r="AE396" i="25"/>
  <c r="AD396" i="25"/>
  <c r="AC396" i="25"/>
  <c r="AB396" i="25"/>
  <c r="AA396" i="25"/>
  <c r="Y396" i="25"/>
  <c r="X396" i="25"/>
  <c r="U396" i="25"/>
  <c r="AG395" i="25"/>
  <c r="AF395" i="25"/>
  <c r="AE395" i="25"/>
  <c r="AD395" i="25"/>
  <c r="AC395" i="25"/>
  <c r="AB395" i="25"/>
  <c r="AA395" i="25"/>
  <c r="Y395" i="25"/>
  <c r="X395" i="25"/>
  <c r="U395" i="25"/>
  <c r="AG394" i="25"/>
  <c r="AF394" i="25"/>
  <c r="AE394" i="25"/>
  <c r="AD394" i="25"/>
  <c r="AC394" i="25"/>
  <c r="AB394" i="25"/>
  <c r="AA394" i="25"/>
  <c r="Y394" i="25"/>
  <c r="X394" i="25"/>
  <c r="U394" i="25"/>
  <c r="AG393" i="25"/>
  <c r="AF393" i="25"/>
  <c r="AE393" i="25"/>
  <c r="AD393" i="25"/>
  <c r="AC393" i="25"/>
  <c r="AB393" i="25"/>
  <c r="AA393" i="25"/>
  <c r="Y393" i="25"/>
  <c r="X393" i="25"/>
  <c r="U393" i="25"/>
  <c r="AG392" i="25"/>
  <c r="AF392" i="25"/>
  <c r="AE392" i="25"/>
  <c r="AD392" i="25"/>
  <c r="AC392" i="25"/>
  <c r="AB392" i="25"/>
  <c r="AA392" i="25"/>
  <c r="Y392" i="25"/>
  <c r="X392" i="25"/>
  <c r="U392" i="25"/>
  <c r="AG391" i="25"/>
  <c r="AF391" i="25"/>
  <c r="AE391" i="25"/>
  <c r="AD391" i="25"/>
  <c r="AC391" i="25"/>
  <c r="AB391" i="25"/>
  <c r="AA391" i="25"/>
  <c r="Y391" i="25"/>
  <c r="X391" i="25"/>
  <c r="U391" i="25"/>
  <c r="AG390" i="25"/>
  <c r="AF390" i="25"/>
  <c r="AE390" i="25"/>
  <c r="AD390" i="25"/>
  <c r="AC390" i="25"/>
  <c r="AB390" i="25"/>
  <c r="AA390" i="25"/>
  <c r="Y390" i="25"/>
  <c r="X390" i="25"/>
  <c r="U390" i="25"/>
  <c r="AG389" i="25"/>
  <c r="AF389" i="25"/>
  <c r="AE389" i="25"/>
  <c r="AD389" i="25"/>
  <c r="AC389" i="25"/>
  <c r="AB389" i="25"/>
  <c r="AA389" i="25"/>
  <c r="Y389" i="25"/>
  <c r="X389" i="25"/>
  <c r="U389" i="25"/>
  <c r="AG388" i="25"/>
  <c r="AF388" i="25"/>
  <c r="AE388" i="25"/>
  <c r="AD388" i="25"/>
  <c r="AC388" i="25"/>
  <c r="AB388" i="25"/>
  <c r="AA388" i="25"/>
  <c r="Y388" i="25"/>
  <c r="X388" i="25"/>
  <c r="U388" i="25"/>
  <c r="AG387" i="25"/>
  <c r="AF387" i="25"/>
  <c r="AE387" i="25"/>
  <c r="AD387" i="25"/>
  <c r="AC387" i="25"/>
  <c r="AB387" i="25"/>
  <c r="AA387" i="25"/>
  <c r="Y387" i="25"/>
  <c r="X387" i="25"/>
  <c r="U387" i="25"/>
  <c r="AG386" i="25"/>
  <c r="AF386" i="25"/>
  <c r="AE386" i="25"/>
  <c r="AD386" i="25"/>
  <c r="AC386" i="25"/>
  <c r="AB386" i="25"/>
  <c r="AA386" i="25"/>
  <c r="Y386" i="25"/>
  <c r="X386" i="25"/>
  <c r="U386" i="25"/>
  <c r="AG385" i="25"/>
  <c r="AF385" i="25"/>
  <c r="AE385" i="25"/>
  <c r="AD385" i="25"/>
  <c r="AC385" i="25"/>
  <c r="AB385" i="25"/>
  <c r="AA385" i="25"/>
  <c r="Y385" i="25"/>
  <c r="X385" i="25"/>
  <c r="U385" i="25"/>
  <c r="AG384" i="25"/>
  <c r="AF384" i="25"/>
  <c r="AE384" i="25"/>
  <c r="AD384" i="25"/>
  <c r="AC384" i="25"/>
  <c r="AB384" i="25"/>
  <c r="AA384" i="25"/>
  <c r="Y384" i="25"/>
  <c r="X384" i="25"/>
  <c r="U384" i="25"/>
  <c r="AG383" i="25"/>
  <c r="AF383" i="25"/>
  <c r="AE383" i="25"/>
  <c r="AD383" i="25"/>
  <c r="AC383" i="25"/>
  <c r="AB383" i="25"/>
  <c r="AA383" i="25"/>
  <c r="Y383" i="25"/>
  <c r="X383" i="25"/>
  <c r="U383" i="25"/>
  <c r="AG382" i="25"/>
  <c r="AF382" i="25"/>
  <c r="AE382" i="25"/>
  <c r="AD382" i="25"/>
  <c r="AC382" i="25"/>
  <c r="AB382" i="25"/>
  <c r="AA382" i="25"/>
  <c r="Y382" i="25"/>
  <c r="X382" i="25"/>
  <c r="U382" i="25"/>
  <c r="AG381" i="25"/>
  <c r="AF381" i="25"/>
  <c r="AE381" i="25"/>
  <c r="AD381" i="25"/>
  <c r="AC381" i="25"/>
  <c r="AB381" i="25"/>
  <c r="AA381" i="25"/>
  <c r="Y381" i="25"/>
  <c r="X381" i="25"/>
  <c r="U381" i="25"/>
  <c r="AG380" i="25"/>
  <c r="AF380" i="25"/>
  <c r="AE380" i="25"/>
  <c r="AD380" i="25"/>
  <c r="AC380" i="25"/>
  <c r="AB380" i="25"/>
  <c r="AA380" i="25"/>
  <c r="Y380" i="25"/>
  <c r="X380" i="25"/>
  <c r="U380" i="25"/>
  <c r="AG379" i="25"/>
  <c r="AF379" i="25"/>
  <c r="AE379" i="25"/>
  <c r="AD379" i="25"/>
  <c r="AC379" i="25"/>
  <c r="AB379" i="25"/>
  <c r="AA379" i="25"/>
  <c r="Y379" i="25"/>
  <c r="X379" i="25"/>
  <c r="U379" i="25"/>
  <c r="AG378" i="25"/>
  <c r="AF378" i="25"/>
  <c r="AE378" i="25"/>
  <c r="AD378" i="25"/>
  <c r="AC378" i="25"/>
  <c r="AB378" i="25"/>
  <c r="AA378" i="25"/>
  <c r="Y378" i="25"/>
  <c r="X378" i="25"/>
  <c r="U378" i="25"/>
  <c r="AG377" i="25"/>
  <c r="AF377" i="25"/>
  <c r="AE377" i="25"/>
  <c r="AD377" i="25"/>
  <c r="AC377" i="25"/>
  <c r="AB377" i="25"/>
  <c r="AA377" i="25"/>
  <c r="Y377" i="25"/>
  <c r="X377" i="25"/>
  <c r="U377" i="25"/>
  <c r="AG376" i="25"/>
  <c r="AF376" i="25"/>
  <c r="AE376" i="25"/>
  <c r="AD376" i="25"/>
  <c r="AC376" i="25"/>
  <c r="AB376" i="25"/>
  <c r="AA376" i="25"/>
  <c r="Y376" i="25"/>
  <c r="X376" i="25"/>
  <c r="U376" i="25"/>
  <c r="AG375" i="25"/>
  <c r="AF375" i="25"/>
  <c r="AE375" i="25"/>
  <c r="AD375" i="25"/>
  <c r="AC375" i="25"/>
  <c r="AB375" i="25"/>
  <c r="AA375" i="25"/>
  <c r="Y375" i="25"/>
  <c r="X375" i="25"/>
  <c r="U375" i="25"/>
  <c r="AG374" i="25"/>
  <c r="AF374" i="25"/>
  <c r="AE374" i="25"/>
  <c r="AD374" i="25"/>
  <c r="AC374" i="25"/>
  <c r="AB374" i="25"/>
  <c r="AA374" i="25"/>
  <c r="Y374" i="25"/>
  <c r="X374" i="25"/>
  <c r="U374" i="25"/>
  <c r="AG373" i="25"/>
  <c r="AF373" i="25"/>
  <c r="AE373" i="25"/>
  <c r="AD373" i="25"/>
  <c r="AC373" i="25"/>
  <c r="AB373" i="25"/>
  <c r="AA373" i="25"/>
  <c r="Y373" i="25"/>
  <c r="X373" i="25"/>
  <c r="U373" i="25"/>
  <c r="AG372" i="25"/>
  <c r="AF372" i="25"/>
  <c r="AE372" i="25"/>
  <c r="AD372" i="25"/>
  <c r="AC372" i="25"/>
  <c r="AB372" i="25"/>
  <c r="AA372" i="25"/>
  <c r="Y372" i="25"/>
  <c r="X372" i="25"/>
  <c r="U372" i="25"/>
  <c r="AG371" i="25"/>
  <c r="AF371" i="25"/>
  <c r="AE371" i="25"/>
  <c r="AD371" i="25"/>
  <c r="AC371" i="25"/>
  <c r="AB371" i="25"/>
  <c r="AA371" i="25"/>
  <c r="Y371" i="25"/>
  <c r="X371" i="25"/>
  <c r="U371" i="25"/>
  <c r="AG370" i="25"/>
  <c r="AF370" i="25"/>
  <c r="AE370" i="25"/>
  <c r="AD370" i="25"/>
  <c r="AC370" i="25"/>
  <c r="AB370" i="25"/>
  <c r="AA370" i="25"/>
  <c r="Y370" i="25"/>
  <c r="X370" i="25"/>
  <c r="U370" i="25"/>
  <c r="AG369" i="25"/>
  <c r="AF369" i="25"/>
  <c r="AE369" i="25"/>
  <c r="AD369" i="25"/>
  <c r="AC369" i="25"/>
  <c r="AB369" i="25"/>
  <c r="AA369" i="25"/>
  <c r="Y369" i="25"/>
  <c r="X369" i="25"/>
  <c r="U369" i="25"/>
  <c r="AG368" i="25"/>
  <c r="AF368" i="25"/>
  <c r="AE368" i="25"/>
  <c r="AD368" i="25"/>
  <c r="AC368" i="25"/>
  <c r="AB368" i="25"/>
  <c r="AA368" i="25"/>
  <c r="Y368" i="25"/>
  <c r="X368" i="25"/>
  <c r="U368" i="25"/>
  <c r="AG367" i="25"/>
  <c r="AF367" i="25"/>
  <c r="AE367" i="25"/>
  <c r="AD367" i="25"/>
  <c r="AC367" i="25"/>
  <c r="AB367" i="25"/>
  <c r="AA367" i="25"/>
  <c r="Y367" i="25"/>
  <c r="X367" i="25"/>
  <c r="U367" i="25"/>
  <c r="AG366" i="25"/>
  <c r="AF366" i="25"/>
  <c r="AE366" i="25"/>
  <c r="AD366" i="25"/>
  <c r="AC366" i="25"/>
  <c r="AB366" i="25"/>
  <c r="AA366" i="25"/>
  <c r="Y366" i="25"/>
  <c r="X366" i="25"/>
  <c r="U366" i="25"/>
  <c r="AG365" i="25"/>
  <c r="AF365" i="25"/>
  <c r="AE365" i="25"/>
  <c r="AD365" i="25"/>
  <c r="AC365" i="25"/>
  <c r="AB365" i="25"/>
  <c r="AA365" i="25"/>
  <c r="Y365" i="25"/>
  <c r="X365" i="25"/>
  <c r="U365" i="25"/>
  <c r="AG364" i="25"/>
  <c r="AF364" i="25"/>
  <c r="AE364" i="25"/>
  <c r="AD364" i="25"/>
  <c r="AC364" i="25"/>
  <c r="AB364" i="25"/>
  <c r="AA364" i="25"/>
  <c r="Y364" i="25"/>
  <c r="X364" i="25"/>
  <c r="U364" i="25"/>
  <c r="AG363" i="25"/>
  <c r="AF363" i="25"/>
  <c r="AE363" i="25"/>
  <c r="AD363" i="25"/>
  <c r="AC363" i="25"/>
  <c r="AB363" i="25"/>
  <c r="AA363" i="25"/>
  <c r="Y363" i="25"/>
  <c r="X363" i="25"/>
  <c r="U363" i="25"/>
  <c r="AG362" i="25"/>
  <c r="AF362" i="25"/>
  <c r="AE362" i="25"/>
  <c r="AD362" i="25"/>
  <c r="AC362" i="25"/>
  <c r="AB362" i="25"/>
  <c r="AA362" i="25"/>
  <c r="Y362" i="25"/>
  <c r="X362" i="25"/>
  <c r="U362" i="25"/>
  <c r="AG361" i="25"/>
  <c r="AF361" i="25"/>
  <c r="AE361" i="25"/>
  <c r="AD361" i="25"/>
  <c r="AC361" i="25"/>
  <c r="AB361" i="25"/>
  <c r="AA361" i="25"/>
  <c r="Y361" i="25"/>
  <c r="X361" i="25"/>
  <c r="U361" i="25"/>
  <c r="AG360" i="25"/>
  <c r="AF360" i="25"/>
  <c r="AE360" i="25"/>
  <c r="AD360" i="25"/>
  <c r="AC360" i="25"/>
  <c r="AB360" i="25"/>
  <c r="AA360" i="25"/>
  <c r="Y360" i="25"/>
  <c r="X360" i="25"/>
  <c r="U360" i="25"/>
  <c r="AG359" i="25"/>
  <c r="AF359" i="25"/>
  <c r="AE359" i="25"/>
  <c r="AD359" i="25"/>
  <c r="AC359" i="25"/>
  <c r="AB359" i="25"/>
  <c r="AA359" i="25"/>
  <c r="Y359" i="25"/>
  <c r="X359" i="25"/>
  <c r="U359" i="25"/>
  <c r="AG358" i="25"/>
  <c r="AF358" i="25"/>
  <c r="AE358" i="25"/>
  <c r="AD358" i="25"/>
  <c r="AC358" i="25"/>
  <c r="AB358" i="25"/>
  <c r="AA358" i="25"/>
  <c r="Y358" i="25"/>
  <c r="X358" i="25"/>
  <c r="U358" i="25"/>
  <c r="AG357" i="25"/>
  <c r="AF357" i="25"/>
  <c r="AE357" i="25"/>
  <c r="AD357" i="25"/>
  <c r="AC357" i="25"/>
  <c r="AB357" i="25"/>
  <c r="AA357" i="25"/>
  <c r="Y357" i="25"/>
  <c r="X357" i="25"/>
  <c r="U357" i="25"/>
  <c r="AG356" i="25"/>
  <c r="AF356" i="25"/>
  <c r="AE356" i="25"/>
  <c r="AD356" i="25"/>
  <c r="AC356" i="25"/>
  <c r="AB356" i="25"/>
  <c r="AA356" i="25"/>
  <c r="Y356" i="25"/>
  <c r="X356" i="25"/>
  <c r="U356" i="25"/>
  <c r="AG355" i="25"/>
  <c r="AF355" i="25"/>
  <c r="AE355" i="25"/>
  <c r="AD355" i="25"/>
  <c r="AC355" i="25"/>
  <c r="AB355" i="25"/>
  <c r="AA355" i="25"/>
  <c r="Y355" i="25"/>
  <c r="X355" i="25"/>
  <c r="U355" i="25"/>
  <c r="AG354" i="25"/>
  <c r="AF354" i="25"/>
  <c r="AE354" i="25"/>
  <c r="AD354" i="25"/>
  <c r="AC354" i="25"/>
  <c r="AB354" i="25"/>
  <c r="AA354" i="25"/>
  <c r="Y354" i="25"/>
  <c r="X354" i="25"/>
  <c r="U354" i="25"/>
  <c r="AG353" i="25"/>
  <c r="AF353" i="25"/>
  <c r="AE353" i="25"/>
  <c r="AD353" i="25"/>
  <c r="AC353" i="25"/>
  <c r="AB353" i="25"/>
  <c r="AA353" i="25"/>
  <c r="Y353" i="25"/>
  <c r="X353" i="25"/>
  <c r="U353" i="25"/>
  <c r="AG352" i="25"/>
  <c r="AF352" i="25"/>
  <c r="AE352" i="25"/>
  <c r="AD352" i="25"/>
  <c r="AC352" i="25"/>
  <c r="AB352" i="25"/>
  <c r="AA352" i="25"/>
  <c r="Y352" i="25"/>
  <c r="X352" i="25"/>
  <c r="U352" i="25"/>
  <c r="AG351" i="25"/>
  <c r="AF351" i="25"/>
  <c r="AE351" i="25"/>
  <c r="AD351" i="25"/>
  <c r="AC351" i="25"/>
  <c r="AB351" i="25"/>
  <c r="AA351" i="25"/>
  <c r="Y351" i="25"/>
  <c r="X351" i="25"/>
  <c r="U351" i="25"/>
  <c r="AG350" i="25"/>
  <c r="AF350" i="25"/>
  <c r="AE350" i="25"/>
  <c r="AD350" i="25"/>
  <c r="AC350" i="25"/>
  <c r="AB350" i="25"/>
  <c r="AA350" i="25"/>
  <c r="Y350" i="25"/>
  <c r="X350" i="25"/>
  <c r="U350" i="25"/>
  <c r="AG349" i="25"/>
  <c r="AF349" i="25"/>
  <c r="AE349" i="25"/>
  <c r="AD349" i="25"/>
  <c r="AC349" i="25"/>
  <c r="AB349" i="25"/>
  <c r="AA349" i="25"/>
  <c r="Y349" i="25"/>
  <c r="X349" i="25"/>
  <c r="U349" i="25"/>
  <c r="AG348" i="25"/>
  <c r="AF348" i="25"/>
  <c r="AE348" i="25"/>
  <c r="AD348" i="25"/>
  <c r="AC348" i="25"/>
  <c r="AB348" i="25"/>
  <c r="AA348" i="25"/>
  <c r="Y348" i="25"/>
  <c r="X348" i="25"/>
  <c r="U348" i="25"/>
  <c r="AG347" i="25"/>
  <c r="AF347" i="25"/>
  <c r="AE347" i="25"/>
  <c r="AD347" i="25"/>
  <c r="AC347" i="25"/>
  <c r="AB347" i="25"/>
  <c r="AA347" i="25"/>
  <c r="Y347" i="25"/>
  <c r="X347" i="25"/>
  <c r="U347" i="25"/>
  <c r="AG346" i="25"/>
  <c r="AF346" i="25"/>
  <c r="AE346" i="25"/>
  <c r="AD346" i="25"/>
  <c r="AC346" i="25"/>
  <c r="AB346" i="25"/>
  <c r="AA346" i="25"/>
  <c r="Y346" i="25"/>
  <c r="X346" i="25"/>
  <c r="U346" i="25"/>
  <c r="AG345" i="25"/>
  <c r="AF345" i="25"/>
  <c r="AE345" i="25"/>
  <c r="AD345" i="25"/>
  <c r="AC345" i="25"/>
  <c r="AB345" i="25"/>
  <c r="AA345" i="25"/>
  <c r="Y345" i="25"/>
  <c r="X345" i="25"/>
  <c r="U345" i="25"/>
  <c r="AG344" i="25"/>
  <c r="AF344" i="25"/>
  <c r="AE344" i="25"/>
  <c r="AD344" i="25"/>
  <c r="AC344" i="25"/>
  <c r="AB344" i="25"/>
  <c r="AA344" i="25"/>
  <c r="Y344" i="25"/>
  <c r="X344" i="25"/>
  <c r="U344" i="25"/>
  <c r="AG343" i="25"/>
  <c r="AF343" i="25"/>
  <c r="AE343" i="25"/>
  <c r="AD343" i="25"/>
  <c r="AC343" i="25"/>
  <c r="AB343" i="25"/>
  <c r="AA343" i="25"/>
  <c r="Y343" i="25"/>
  <c r="X343" i="25"/>
  <c r="U343" i="25"/>
  <c r="AG342" i="25"/>
  <c r="AF342" i="25"/>
  <c r="AE342" i="25"/>
  <c r="AD342" i="25"/>
  <c r="AC342" i="25"/>
  <c r="AB342" i="25"/>
  <c r="AA342" i="25"/>
  <c r="Y342" i="25"/>
  <c r="X342" i="25"/>
  <c r="U342" i="25"/>
  <c r="AG341" i="25"/>
  <c r="AF341" i="25"/>
  <c r="AE341" i="25"/>
  <c r="AD341" i="25"/>
  <c r="AC341" i="25"/>
  <c r="AB341" i="25"/>
  <c r="AA341" i="25"/>
  <c r="Y341" i="25"/>
  <c r="X341" i="25"/>
  <c r="U341" i="25"/>
  <c r="AG340" i="25"/>
  <c r="AF340" i="25"/>
  <c r="AE340" i="25"/>
  <c r="AD340" i="25"/>
  <c r="AC340" i="25"/>
  <c r="AB340" i="25"/>
  <c r="AA340" i="25"/>
  <c r="Y340" i="25"/>
  <c r="X340" i="25"/>
  <c r="U340" i="25"/>
  <c r="AG339" i="25"/>
  <c r="AF339" i="25"/>
  <c r="AE339" i="25"/>
  <c r="AD339" i="25"/>
  <c r="AC339" i="25"/>
  <c r="AB339" i="25"/>
  <c r="AA339" i="25"/>
  <c r="Y339" i="25"/>
  <c r="X339" i="25"/>
  <c r="U339" i="25"/>
  <c r="AG338" i="25"/>
  <c r="AF338" i="25"/>
  <c r="AE338" i="25"/>
  <c r="AD338" i="25"/>
  <c r="AC338" i="25"/>
  <c r="AB338" i="25"/>
  <c r="AA338" i="25"/>
  <c r="Y338" i="25"/>
  <c r="X338" i="25"/>
  <c r="U338" i="25"/>
  <c r="AG337" i="25"/>
  <c r="AF337" i="25"/>
  <c r="AE337" i="25"/>
  <c r="AD337" i="25"/>
  <c r="AC337" i="25"/>
  <c r="AB337" i="25"/>
  <c r="AA337" i="25"/>
  <c r="Y337" i="25"/>
  <c r="X337" i="25"/>
  <c r="U337" i="25"/>
  <c r="AG336" i="25"/>
  <c r="AF336" i="25"/>
  <c r="AE336" i="25"/>
  <c r="AD336" i="25"/>
  <c r="AC336" i="25"/>
  <c r="AB336" i="25"/>
  <c r="AA336" i="25"/>
  <c r="Y336" i="25"/>
  <c r="X336" i="25"/>
  <c r="U336" i="25"/>
  <c r="AG335" i="25"/>
  <c r="AF335" i="25"/>
  <c r="AE335" i="25"/>
  <c r="AD335" i="25"/>
  <c r="AC335" i="25"/>
  <c r="AB335" i="25"/>
  <c r="AA335" i="25"/>
  <c r="Y335" i="25"/>
  <c r="X335" i="25"/>
  <c r="U335" i="25"/>
  <c r="AG334" i="25"/>
  <c r="AF334" i="25"/>
  <c r="AE334" i="25"/>
  <c r="AD334" i="25"/>
  <c r="AC334" i="25"/>
  <c r="AB334" i="25"/>
  <c r="AA334" i="25"/>
  <c r="Y334" i="25"/>
  <c r="X334" i="25"/>
  <c r="U334" i="25"/>
  <c r="AG333" i="25"/>
  <c r="AF333" i="25"/>
  <c r="AE333" i="25"/>
  <c r="AD333" i="25"/>
  <c r="AC333" i="25"/>
  <c r="AB333" i="25"/>
  <c r="AA333" i="25"/>
  <c r="Y333" i="25"/>
  <c r="X333" i="25"/>
  <c r="U333" i="25"/>
  <c r="AG332" i="25"/>
  <c r="AF332" i="25"/>
  <c r="AE332" i="25"/>
  <c r="AD332" i="25"/>
  <c r="AC332" i="25"/>
  <c r="AB332" i="25"/>
  <c r="AA332" i="25"/>
  <c r="Y332" i="25"/>
  <c r="X332" i="25"/>
  <c r="U332" i="25"/>
  <c r="AG331" i="25"/>
  <c r="AF331" i="25"/>
  <c r="AE331" i="25"/>
  <c r="AD331" i="25"/>
  <c r="AC331" i="25"/>
  <c r="AB331" i="25"/>
  <c r="AA331" i="25"/>
  <c r="Y331" i="25"/>
  <c r="X331" i="25"/>
  <c r="U331" i="25"/>
  <c r="AG330" i="25"/>
  <c r="AF330" i="25"/>
  <c r="AE330" i="25"/>
  <c r="AD330" i="25"/>
  <c r="AC330" i="25"/>
  <c r="AB330" i="25"/>
  <c r="AA330" i="25"/>
  <c r="Y330" i="25"/>
  <c r="X330" i="25"/>
  <c r="U330" i="25"/>
  <c r="AG329" i="25"/>
  <c r="AF329" i="25"/>
  <c r="AE329" i="25"/>
  <c r="AD329" i="25"/>
  <c r="AC329" i="25"/>
  <c r="AB329" i="25"/>
  <c r="AA329" i="25"/>
  <c r="Y329" i="25"/>
  <c r="X329" i="25"/>
  <c r="U329" i="25"/>
  <c r="AG328" i="25"/>
  <c r="AF328" i="25"/>
  <c r="AE328" i="25"/>
  <c r="AD328" i="25"/>
  <c r="AC328" i="25"/>
  <c r="AB328" i="25"/>
  <c r="AA328" i="25"/>
  <c r="Y328" i="25"/>
  <c r="X328" i="25"/>
  <c r="U328" i="25"/>
  <c r="AG327" i="25"/>
  <c r="AF327" i="25"/>
  <c r="AE327" i="25"/>
  <c r="AD327" i="25"/>
  <c r="AC327" i="25"/>
  <c r="AB327" i="25"/>
  <c r="AA327" i="25"/>
  <c r="Y327" i="25"/>
  <c r="X327" i="25"/>
  <c r="U327" i="25"/>
  <c r="AG326" i="25"/>
  <c r="AF326" i="25"/>
  <c r="AE326" i="25"/>
  <c r="AD326" i="25"/>
  <c r="AC326" i="25"/>
  <c r="AB326" i="25"/>
  <c r="AA326" i="25"/>
  <c r="Y326" i="25"/>
  <c r="X326" i="25"/>
  <c r="U326" i="25"/>
  <c r="AG325" i="25"/>
  <c r="AF325" i="25"/>
  <c r="AE325" i="25"/>
  <c r="AD325" i="25"/>
  <c r="AC325" i="25"/>
  <c r="AB325" i="25"/>
  <c r="AA325" i="25"/>
  <c r="Y325" i="25"/>
  <c r="X325" i="25"/>
  <c r="U325" i="25"/>
  <c r="AG324" i="25"/>
  <c r="AF324" i="25"/>
  <c r="AE324" i="25"/>
  <c r="AD324" i="25"/>
  <c r="AC324" i="25"/>
  <c r="AB324" i="25"/>
  <c r="AA324" i="25"/>
  <c r="Y324" i="25"/>
  <c r="X324" i="25"/>
  <c r="U324" i="25"/>
  <c r="AG323" i="25"/>
  <c r="AF323" i="25"/>
  <c r="AE323" i="25"/>
  <c r="AD323" i="25"/>
  <c r="AC323" i="25"/>
  <c r="AB323" i="25"/>
  <c r="AA323" i="25"/>
  <c r="Y323" i="25"/>
  <c r="X323" i="25"/>
  <c r="U323" i="25"/>
  <c r="AG322" i="25"/>
  <c r="AF322" i="25"/>
  <c r="AE322" i="25"/>
  <c r="AD322" i="25"/>
  <c r="AC322" i="25"/>
  <c r="AB322" i="25"/>
  <c r="AA322" i="25"/>
  <c r="Y322" i="25"/>
  <c r="X322" i="25"/>
  <c r="U322" i="25"/>
  <c r="AG321" i="25"/>
  <c r="AF321" i="25"/>
  <c r="AE321" i="25"/>
  <c r="AD321" i="25"/>
  <c r="AC321" i="25"/>
  <c r="AB321" i="25"/>
  <c r="AA321" i="25"/>
  <c r="Y321" i="25"/>
  <c r="X321" i="25"/>
  <c r="U321" i="25"/>
  <c r="AG320" i="25"/>
  <c r="AF320" i="25"/>
  <c r="AE320" i="25"/>
  <c r="AD320" i="25"/>
  <c r="AC320" i="25"/>
  <c r="AB320" i="25"/>
  <c r="AA320" i="25"/>
  <c r="Y320" i="25"/>
  <c r="X320" i="25"/>
  <c r="U320" i="25"/>
  <c r="AG319" i="25"/>
  <c r="AF319" i="25"/>
  <c r="AE319" i="25"/>
  <c r="AD319" i="25"/>
  <c r="AC319" i="25"/>
  <c r="AB319" i="25"/>
  <c r="AA319" i="25"/>
  <c r="Y319" i="25"/>
  <c r="X319" i="25"/>
  <c r="U319" i="25"/>
  <c r="AG318" i="25"/>
  <c r="AF318" i="25"/>
  <c r="AE318" i="25"/>
  <c r="AD318" i="25"/>
  <c r="AC318" i="25"/>
  <c r="AB318" i="25"/>
  <c r="AA318" i="25"/>
  <c r="Y318" i="25"/>
  <c r="X318" i="25"/>
  <c r="U318" i="25"/>
  <c r="AG317" i="25"/>
  <c r="AF317" i="25"/>
  <c r="AE317" i="25"/>
  <c r="AD317" i="25"/>
  <c r="AC317" i="25"/>
  <c r="AB317" i="25"/>
  <c r="AA317" i="25"/>
  <c r="Y317" i="25"/>
  <c r="X317" i="25"/>
  <c r="U317" i="25"/>
  <c r="AG316" i="25"/>
  <c r="AF316" i="25"/>
  <c r="AE316" i="25"/>
  <c r="AD316" i="25"/>
  <c r="AC316" i="25"/>
  <c r="AB316" i="25"/>
  <c r="AA316" i="25"/>
  <c r="Y316" i="25"/>
  <c r="X316" i="25"/>
  <c r="U316" i="25"/>
  <c r="AG315" i="25"/>
  <c r="AF315" i="25"/>
  <c r="AE315" i="25"/>
  <c r="AD315" i="25"/>
  <c r="AC315" i="25"/>
  <c r="AB315" i="25"/>
  <c r="AA315" i="25"/>
  <c r="Y315" i="25"/>
  <c r="X315" i="25"/>
  <c r="U315" i="25"/>
  <c r="AG314" i="25"/>
  <c r="AF314" i="25"/>
  <c r="AE314" i="25"/>
  <c r="AD314" i="25"/>
  <c r="AC314" i="25"/>
  <c r="AB314" i="25"/>
  <c r="AA314" i="25"/>
  <c r="Y314" i="25"/>
  <c r="X314" i="25"/>
  <c r="U314" i="25"/>
  <c r="AG313" i="25"/>
  <c r="AF313" i="25"/>
  <c r="AE313" i="25"/>
  <c r="AD313" i="25"/>
  <c r="AC313" i="25"/>
  <c r="AB313" i="25"/>
  <c r="AA313" i="25"/>
  <c r="Y313" i="25"/>
  <c r="X313" i="25"/>
  <c r="U313" i="25"/>
  <c r="AG312" i="25"/>
  <c r="AF312" i="25"/>
  <c r="AE312" i="25"/>
  <c r="AD312" i="25"/>
  <c r="AC312" i="25"/>
  <c r="AB312" i="25"/>
  <c r="AA312" i="25"/>
  <c r="Y312" i="25"/>
  <c r="X312" i="25"/>
  <c r="U312" i="25"/>
  <c r="AG311" i="25"/>
  <c r="AF311" i="25"/>
  <c r="AE311" i="25"/>
  <c r="AD311" i="25"/>
  <c r="AC311" i="25"/>
  <c r="AB311" i="25"/>
  <c r="AA311" i="25"/>
  <c r="Y311" i="25"/>
  <c r="X311" i="25"/>
  <c r="U311" i="25"/>
  <c r="AG310" i="25"/>
  <c r="AF310" i="25"/>
  <c r="AE310" i="25"/>
  <c r="AD310" i="25"/>
  <c r="AC310" i="25"/>
  <c r="AB310" i="25"/>
  <c r="AA310" i="25"/>
  <c r="Y310" i="25"/>
  <c r="X310" i="25"/>
  <c r="U310" i="25"/>
  <c r="AG309" i="25"/>
  <c r="AF309" i="25"/>
  <c r="AE309" i="25"/>
  <c r="AD309" i="25"/>
  <c r="AC309" i="25"/>
  <c r="AB309" i="25"/>
  <c r="AA309" i="25"/>
  <c r="Y309" i="25"/>
  <c r="X309" i="25"/>
  <c r="U309" i="25"/>
  <c r="AG308" i="25"/>
  <c r="AF308" i="25"/>
  <c r="AE308" i="25"/>
  <c r="AD308" i="25"/>
  <c r="AC308" i="25"/>
  <c r="AB308" i="25"/>
  <c r="AA308" i="25"/>
  <c r="Y308" i="25"/>
  <c r="X308" i="25"/>
  <c r="U308" i="25"/>
  <c r="AG307" i="25"/>
  <c r="AF307" i="25"/>
  <c r="AE307" i="25"/>
  <c r="AD307" i="25"/>
  <c r="AC307" i="25"/>
  <c r="AB307" i="25"/>
  <c r="AA307" i="25"/>
  <c r="Y307" i="25"/>
  <c r="X307" i="25"/>
  <c r="U307" i="25"/>
  <c r="AG306" i="25"/>
  <c r="AF306" i="25"/>
  <c r="AE306" i="25"/>
  <c r="AD306" i="25"/>
  <c r="AC306" i="25"/>
  <c r="AB306" i="25"/>
  <c r="AA306" i="25"/>
  <c r="Y306" i="25"/>
  <c r="X306" i="25"/>
  <c r="U306" i="25"/>
  <c r="AG305" i="25"/>
  <c r="AF305" i="25"/>
  <c r="AE305" i="25"/>
  <c r="AD305" i="25"/>
  <c r="AC305" i="25"/>
  <c r="AB305" i="25"/>
  <c r="AA305" i="25"/>
  <c r="Y305" i="25"/>
  <c r="X305" i="25"/>
  <c r="U305" i="25"/>
  <c r="AG304" i="25"/>
  <c r="AF304" i="25"/>
  <c r="AE304" i="25"/>
  <c r="AD304" i="25"/>
  <c r="AC304" i="25"/>
  <c r="AB304" i="25"/>
  <c r="AA304" i="25"/>
  <c r="Y304" i="25"/>
  <c r="X304" i="25"/>
  <c r="U304" i="25"/>
  <c r="AG303" i="25"/>
  <c r="AF303" i="25"/>
  <c r="AE303" i="25"/>
  <c r="AD303" i="25"/>
  <c r="AC303" i="25"/>
  <c r="AB303" i="25"/>
  <c r="AA303" i="25"/>
  <c r="Y303" i="25"/>
  <c r="X303" i="25"/>
  <c r="U303" i="25"/>
  <c r="AG302" i="25"/>
  <c r="AF302" i="25"/>
  <c r="AE302" i="25"/>
  <c r="AD302" i="25"/>
  <c r="AC302" i="25"/>
  <c r="AB302" i="25"/>
  <c r="AA302" i="25"/>
  <c r="Y302" i="25"/>
  <c r="X302" i="25"/>
  <c r="U302" i="25"/>
  <c r="AG301" i="25"/>
  <c r="AF301" i="25"/>
  <c r="AE301" i="25"/>
  <c r="AD301" i="25"/>
  <c r="AC301" i="25"/>
  <c r="AB301" i="25"/>
  <c r="AA301" i="25"/>
  <c r="Y301" i="25"/>
  <c r="X301" i="25"/>
  <c r="U301" i="25"/>
  <c r="AG300" i="25"/>
  <c r="AF300" i="25"/>
  <c r="AE300" i="25"/>
  <c r="AD300" i="25"/>
  <c r="AC300" i="25"/>
  <c r="AB300" i="25"/>
  <c r="AA300" i="25"/>
  <c r="Y300" i="25"/>
  <c r="X300" i="25"/>
  <c r="U300" i="25"/>
  <c r="AG299" i="25"/>
  <c r="AF299" i="25"/>
  <c r="AE299" i="25"/>
  <c r="AD299" i="25"/>
  <c r="AC299" i="25"/>
  <c r="AB299" i="25"/>
  <c r="AA299" i="25"/>
  <c r="Y299" i="25"/>
  <c r="X299" i="25"/>
  <c r="U299" i="25"/>
  <c r="AG298" i="25"/>
  <c r="AF298" i="25"/>
  <c r="AE298" i="25"/>
  <c r="AD298" i="25"/>
  <c r="AC298" i="25"/>
  <c r="AB298" i="25"/>
  <c r="AA298" i="25"/>
  <c r="Y298" i="25"/>
  <c r="X298" i="25"/>
  <c r="U298" i="25"/>
  <c r="AG297" i="25"/>
  <c r="AF297" i="25"/>
  <c r="AE297" i="25"/>
  <c r="AD297" i="25"/>
  <c r="AC297" i="25"/>
  <c r="AB297" i="25"/>
  <c r="AA297" i="25"/>
  <c r="Y297" i="25"/>
  <c r="X297" i="25"/>
  <c r="U297" i="25"/>
  <c r="AG296" i="25"/>
  <c r="AF296" i="25"/>
  <c r="AE296" i="25"/>
  <c r="AD296" i="25"/>
  <c r="AC296" i="25"/>
  <c r="AB296" i="25"/>
  <c r="AA296" i="25"/>
  <c r="Y296" i="25"/>
  <c r="X296" i="25"/>
  <c r="U296" i="25"/>
  <c r="AG295" i="25"/>
  <c r="AF295" i="25"/>
  <c r="AE295" i="25"/>
  <c r="AD295" i="25"/>
  <c r="AC295" i="25"/>
  <c r="AB295" i="25"/>
  <c r="AA295" i="25"/>
  <c r="Y295" i="25"/>
  <c r="X295" i="25"/>
  <c r="U295" i="25"/>
  <c r="AG294" i="25"/>
  <c r="AF294" i="25"/>
  <c r="AE294" i="25"/>
  <c r="AD294" i="25"/>
  <c r="AC294" i="25"/>
  <c r="AB294" i="25"/>
  <c r="AA294" i="25"/>
  <c r="Y294" i="25"/>
  <c r="X294" i="25"/>
  <c r="U294" i="25"/>
  <c r="AG293" i="25"/>
  <c r="AF293" i="25"/>
  <c r="AE293" i="25"/>
  <c r="AD293" i="25"/>
  <c r="AC293" i="25"/>
  <c r="AB293" i="25"/>
  <c r="AA293" i="25"/>
  <c r="Y293" i="25"/>
  <c r="X293" i="25"/>
  <c r="U293" i="25"/>
  <c r="AG292" i="25"/>
  <c r="AF292" i="25"/>
  <c r="AE292" i="25"/>
  <c r="AD292" i="25"/>
  <c r="AC292" i="25"/>
  <c r="AB292" i="25"/>
  <c r="AA292" i="25"/>
  <c r="Y292" i="25"/>
  <c r="X292" i="25"/>
  <c r="U292" i="25"/>
  <c r="AG291" i="25"/>
  <c r="AF291" i="25"/>
  <c r="AE291" i="25"/>
  <c r="AD291" i="25"/>
  <c r="AC291" i="25"/>
  <c r="AB291" i="25"/>
  <c r="AA291" i="25"/>
  <c r="Y291" i="25"/>
  <c r="X291" i="25"/>
  <c r="U291" i="25"/>
  <c r="AG290" i="25"/>
  <c r="AF290" i="25"/>
  <c r="AE290" i="25"/>
  <c r="AD290" i="25"/>
  <c r="AC290" i="25"/>
  <c r="AB290" i="25"/>
  <c r="AA290" i="25"/>
  <c r="Y290" i="25"/>
  <c r="X290" i="25"/>
  <c r="U290" i="25"/>
  <c r="AG289" i="25"/>
  <c r="AF289" i="25"/>
  <c r="AE289" i="25"/>
  <c r="AD289" i="25"/>
  <c r="AC289" i="25"/>
  <c r="AB289" i="25"/>
  <c r="AA289" i="25"/>
  <c r="Y289" i="25"/>
  <c r="X289" i="25"/>
  <c r="U289" i="25"/>
  <c r="AG288" i="25"/>
  <c r="AF288" i="25"/>
  <c r="AE288" i="25"/>
  <c r="AD288" i="25"/>
  <c r="AC288" i="25"/>
  <c r="AB288" i="25"/>
  <c r="AA288" i="25"/>
  <c r="Y288" i="25"/>
  <c r="X288" i="25"/>
  <c r="U288" i="25"/>
  <c r="AG287" i="25"/>
  <c r="AF287" i="25"/>
  <c r="AE287" i="25"/>
  <c r="AD287" i="25"/>
  <c r="AC287" i="25"/>
  <c r="AB287" i="25"/>
  <c r="AA287" i="25"/>
  <c r="Y287" i="25"/>
  <c r="X287" i="25"/>
  <c r="U287" i="25"/>
  <c r="AG286" i="25"/>
  <c r="AF286" i="25"/>
  <c r="AE286" i="25"/>
  <c r="AD286" i="25"/>
  <c r="AC286" i="25"/>
  <c r="AB286" i="25"/>
  <c r="AA286" i="25"/>
  <c r="Y286" i="25"/>
  <c r="X286" i="25"/>
  <c r="U286" i="25"/>
  <c r="AG285" i="25"/>
  <c r="AF285" i="25"/>
  <c r="AE285" i="25"/>
  <c r="AD285" i="25"/>
  <c r="AC285" i="25"/>
  <c r="AB285" i="25"/>
  <c r="AA285" i="25"/>
  <c r="Y285" i="25"/>
  <c r="X285" i="25"/>
  <c r="U285" i="25"/>
  <c r="AG284" i="25"/>
  <c r="AF284" i="25"/>
  <c r="AE284" i="25"/>
  <c r="AD284" i="25"/>
  <c r="AC284" i="25"/>
  <c r="AB284" i="25"/>
  <c r="AA284" i="25"/>
  <c r="Y284" i="25"/>
  <c r="X284" i="25"/>
  <c r="U284" i="25"/>
  <c r="AG283" i="25"/>
  <c r="AF283" i="25"/>
  <c r="AE283" i="25"/>
  <c r="AD283" i="25"/>
  <c r="AC283" i="25"/>
  <c r="AB283" i="25"/>
  <c r="AA283" i="25"/>
  <c r="Y283" i="25"/>
  <c r="X283" i="25"/>
  <c r="U283" i="25"/>
  <c r="AG282" i="25"/>
  <c r="AF282" i="25"/>
  <c r="AE282" i="25"/>
  <c r="AD282" i="25"/>
  <c r="AC282" i="25"/>
  <c r="AB282" i="25"/>
  <c r="AA282" i="25"/>
  <c r="Y282" i="25"/>
  <c r="X282" i="25"/>
  <c r="U282" i="25"/>
  <c r="AG281" i="25"/>
  <c r="AF281" i="25"/>
  <c r="AE281" i="25"/>
  <c r="AD281" i="25"/>
  <c r="AC281" i="25"/>
  <c r="AB281" i="25"/>
  <c r="AA281" i="25"/>
  <c r="Y281" i="25"/>
  <c r="X281" i="25"/>
  <c r="U281" i="25"/>
  <c r="AG280" i="25"/>
  <c r="AF280" i="25"/>
  <c r="AE280" i="25"/>
  <c r="AD280" i="25"/>
  <c r="AC280" i="25"/>
  <c r="AB280" i="25"/>
  <c r="AA280" i="25"/>
  <c r="Y280" i="25"/>
  <c r="X280" i="25"/>
  <c r="U280" i="25"/>
  <c r="AG279" i="25"/>
  <c r="AF279" i="25"/>
  <c r="AE279" i="25"/>
  <c r="AD279" i="25"/>
  <c r="AC279" i="25"/>
  <c r="AB279" i="25"/>
  <c r="AA279" i="25"/>
  <c r="Y279" i="25"/>
  <c r="X279" i="25"/>
  <c r="U279" i="25"/>
  <c r="AG278" i="25"/>
  <c r="AF278" i="25"/>
  <c r="AE278" i="25"/>
  <c r="AD278" i="25"/>
  <c r="AC278" i="25"/>
  <c r="AB278" i="25"/>
  <c r="AA278" i="25"/>
  <c r="Y278" i="25"/>
  <c r="X278" i="25"/>
  <c r="U278" i="25"/>
  <c r="AG277" i="25"/>
  <c r="AF277" i="25"/>
  <c r="AE277" i="25"/>
  <c r="AD277" i="25"/>
  <c r="AC277" i="25"/>
  <c r="AB277" i="25"/>
  <c r="AA277" i="25"/>
  <c r="Y277" i="25"/>
  <c r="X277" i="25"/>
  <c r="U277" i="25"/>
  <c r="AG276" i="25"/>
  <c r="AF276" i="25"/>
  <c r="AE276" i="25"/>
  <c r="AD276" i="25"/>
  <c r="AC276" i="25"/>
  <c r="AB276" i="25"/>
  <c r="AA276" i="25"/>
  <c r="Y276" i="25"/>
  <c r="X276" i="25"/>
  <c r="U276" i="25"/>
  <c r="AG275" i="25"/>
  <c r="AF275" i="25"/>
  <c r="AE275" i="25"/>
  <c r="AD275" i="25"/>
  <c r="AC275" i="25"/>
  <c r="AB275" i="25"/>
  <c r="AA275" i="25"/>
  <c r="Y275" i="25"/>
  <c r="X275" i="25"/>
  <c r="U275" i="25"/>
  <c r="AG274" i="25"/>
  <c r="AF274" i="25"/>
  <c r="AE274" i="25"/>
  <c r="AD274" i="25"/>
  <c r="AC274" i="25"/>
  <c r="AB274" i="25"/>
  <c r="AA274" i="25"/>
  <c r="Y274" i="25"/>
  <c r="X274" i="25"/>
  <c r="U274" i="25"/>
  <c r="AG273" i="25"/>
  <c r="AF273" i="25"/>
  <c r="AE273" i="25"/>
  <c r="AD273" i="25"/>
  <c r="AC273" i="25"/>
  <c r="AB273" i="25"/>
  <c r="AA273" i="25"/>
  <c r="Y273" i="25"/>
  <c r="X273" i="25"/>
  <c r="U273" i="25"/>
  <c r="AG272" i="25"/>
  <c r="AF272" i="25"/>
  <c r="AE272" i="25"/>
  <c r="AD272" i="25"/>
  <c r="AC272" i="25"/>
  <c r="AB272" i="25"/>
  <c r="AA272" i="25"/>
  <c r="Y272" i="25"/>
  <c r="X272" i="25"/>
  <c r="U272" i="25"/>
  <c r="AG271" i="25"/>
  <c r="AF271" i="25"/>
  <c r="AE271" i="25"/>
  <c r="AD271" i="25"/>
  <c r="AC271" i="25"/>
  <c r="AB271" i="25"/>
  <c r="AA271" i="25"/>
  <c r="Y271" i="25"/>
  <c r="X271" i="25"/>
  <c r="U271" i="25"/>
  <c r="AG270" i="25"/>
  <c r="AF270" i="25"/>
  <c r="AE270" i="25"/>
  <c r="AD270" i="25"/>
  <c r="AC270" i="25"/>
  <c r="AB270" i="25"/>
  <c r="AA270" i="25"/>
  <c r="Y270" i="25"/>
  <c r="X270" i="25"/>
  <c r="U270" i="25"/>
  <c r="AG269" i="25"/>
  <c r="AF269" i="25"/>
  <c r="AE269" i="25"/>
  <c r="AD269" i="25"/>
  <c r="AC269" i="25"/>
  <c r="AB269" i="25"/>
  <c r="AA269" i="25"/>
  <c r="Y269" i="25"/>
  <c r="X269" i="25"/>
  <c r="U269" i="25"/>
  <c r="AG268" i="25"/>
  <c r="AF268" i="25"/>
  <c r="AE268" i="25"/>
  <c r="AD268" i="25"/>
  <c r="AC268" i="25"/>
  <c r="AB268" i="25"/>
  <c r="AA268" i="25"/>
  <c r="Y268" i="25"/>
  <c r="X268" i="25"/>
  <c r="U268" i="25"/>
  <c r="AG267" i="25"/>
  <c r="AF267" i="25"/>
  <c r="AE267" i="25"/>
  <c r="AD267" i="25"/>
  <c r="AC267" i="25"/>
  <c r="AB267" i="25"/>
  <c r="AA267" i="25"/>
  <c r="Y267" i="25"/>
  <c r="X267" i="25"/>
  <c r="U267" i="25"/>
  <c r="AG266" i="25"/>
  <c r="AF266" i="25"/>
  <c r="AE266" i="25"/>
  <c r="AD266" i="25"/>
  <c r="AC266" i="25"/>
  <c r="AB266" i="25"/>
  <c r="AA266" i="25"/>
  <c r="Y266" i="25"/>
  <c r="X266" i="25"/>
  <c r="U266" i="25"/>
  <c r="AG265" i="25"/>
  <c r="AF265" i="25"/>
  <c r="AE265" i="25"/>
  <c r="AD265" i="25"/>
  <c r="AC265" i="25"/>
  <c r="AB265" i="25"/>
  <c r="AA265" i="25"/>
  <c r="Y265" i="25"/>
  <c r="X265" i="25"/>
  <c r="U265" i="25"/>
  <c r="AG264" i="25"/>
  <c r="AF264" i="25"/>
  <c r="AE264" i="25"/>
  <c r="AD264" i="25"/>
  <c r="AC264" i="25"/>
  <c r="AB264" i="25"/>
  <c r="AA264" i="25"/>
  <c r="Y264" i="25"/>
  <c r="X264" i="25"/>
  <c r="U264" i="25"/>
  <c r="AG263" i="25"/>
  <c r="AF263" i="25"/>
  <c r="AE263" i="25"/>
  <c r="AD263" i="25"/>
  <c r="AC263" i="25"/>
  <c r="AB263" i="25"/>
  <c r="AA263" i="25"/>
  <c r="Y263" i="25"/>
  <c r="X263" i="25"/>
  <c r="U263" i="25"/>
  <c r="AG262" i="25"/>
  <c r="AF262" i="25"/>
  <c r="AE262" i="25"/>
  <c r="AD262" i="25"/>
  <c r="AC262" i="25"/>
  <c r="AB262" i="25"/>
  <c r="AA262" i="25"/>
  <c r="Y262" i="25"/>
  <c r="X262" i="25"/>
  <c r="U262" i="25"/>
  <c r="AG261" i="25"/>
  <c r="AF261" i="25"/>
  <c r="AE261" i="25"/>
  <c r="AD261" i="25"/>
  <c r="AC261" i="25"/>
  <c r="AB261" i="25"/>
  <c r="AA261" i="25"/>
  <c r="Y261" i="25"/>
  <c r="X261" i="25"/>
  <c r="U261" i="25"/>
  <c r="AG260" i="25"/>
  <c r="AF260" i="25"/>
  <c r="AE260" i="25"/>
  <c r="AD260" i="25"/>
  <c r="AC260" i="25"/>
  <c r="AB260" i="25"/>
  <c r="AA260" i="25"/>
  <c r="Y260" i="25"/>
  <c r="X260" i="25"/>
  <c r="U260" i="25"/>
  <c r="AG259" i="25"/>
  <c r="AF259" i="25"/>
  <c r="AE259" i="25"/>
  <c r="AD259" i="25"/>
  <c r="AC259" i="25"/>
  <c r="AB259" i="25"/>
  <c r="AA259" i="25"/>
  <c r="Y259" i="25"/>
  <c r="X259" i="25"/>
  <c r="U259" i="25"/>
  <c r="AG258" i="25"/>
  <c r="AF258" i="25"/>
  <c r="AE258" i="25"/>
  <c r="AD258" i="25"/>
  <c r="AC258" i="25"/>
  <c r="AB258" i="25"/>
  <c r="AA258" i="25"/>
  <c r="Y258" i="25"/>
  <c r="X258" i="25"/>
  <c r="U258" i="25"/>
  <c r="AG257" i="25"/>
  <c r="AF257" i="25"/>
  <c r="AE257" i="25"/>
  <c r="AD257" i="25"/>
  <c r="AC257" i="25"/>
  <c r="AB257" i="25"/>
  <c r="AA257" i="25"/>
  <c r="Y257" i="25"/>
  <c r="X257" i="25"/>
  <c r="U257" i="25"/>
  <c r="AG256" i="25"/>
  <c r="AF256" i="25"/>
  <c r="AE256" i="25"/>
  <c r="AD256" i="25"/>
  <c r="AC256" i="25"/>
  <c r="AB256" i="25"/>
  <c r="AA256" i="25"/>
  <c r="Y256" i="25"/>
  <c r="X256" i="25"/>
  <c r="U256" i="25"/>
  <c r="AG255" i="25"/>
  <c r="AF255" i="25"/>
  <c r="AE255" i="25"/>
  <c r="AD255" i="25"/>
  <c r="AC255" i="25"/>
  <c r="AB255" i="25"/>
  <c r="AA255" i="25"/>
  <c r="Y255" i="25"/>
  <c r="X255" i="25"/>
  <c r="U255" i="25"/>
  <c r="AG254" i="25"/>
  <c r="AF254" i="25"/>
  <c r="AE254" i="25"/>
  <c r="AD254" i="25"/>
  <c r="AC254" i="25"/>
  <c r="AB254" i="25"/>
  <c r="AA254" i="25"/>
  <c r="Y254" i="25"/>
  <c r="X254" i="25"/>
  <c r="U254" i="25"/>
  <c r="AG253" i="25"/>
  <c r="AF253" i="25"/>
  <c r="AE253" i="25"/>
  <c r="AD253" i="25"/>
  <c r="AC253" i="25"/>
  <c r="AB253" i="25"/>
  <c r="AA253" i="25"/>
  <c r="Y253" i="25"/>
  <c r="X253" i="25"/>
  <c r="U253" i="25"/>
  <c r="AG252" i="25"/>
  <c r="AF252" i="25"/>
  <c r="AE252" i="25"/>
  <c r="AD252" i="25"/>
  <c r="AC252" i="25"/>
  <c r="AB252" i="25"/>
  <c r="AA252" i="25"/>
  <c r="Y252" i="25"/>
  <c r="X252" i="25"/>
  <c r="U252" i="25"/>
  <c r="AG251" i="25"/>
  <c r="AF251" i="25"/>
  <c r="AE251" i="25"/>
  <c r="AD251" i="25"/>
  <c r="AC251" i="25"/>
  <c r="AB251" i="25"/>
  <c r="AA251" i="25"/>
  <c r="Y251" i="25"/>
  <c r="X251" i="25"/>
  <c r="U251" i="25"/>
  <c r="AG250" i="25"/>
  <c r="AF250" i="25"/>
  <c r="AE250" i="25"/>
  <c r="AD250" i="25"/>
  <c r="AC250" i="25"/>
  <c r="AB250" i="25"/>
  <c r="AA250" i="25"/>
  <c r="Y250" i="25"/>
  <c r="X250" i="25"/>
  <c r="U250" i="25"/>
  <c r="AG249" i="25"/>
  <c r="AF249" i="25"/>
  <c r="AE249" i="25"/>
  <c r="AD249" i="25"/>
  <c r="AC249" i="25"/>
  <c r="AB249" i="25"/>
  <c r="AA249" i="25"/>
  <c r="Y249" i="25"/>
  <c r="X249" i="25"/>
  <c r="U249" i="25"/>
  <c r="AG248" i="25"/>
  <c r="AF248" i="25"/>
  <c r="AE248" i="25"/>
  <c r="AD248" i="25"/>
  <c r="AC248" i="25"/>
  <c r="AB248" i="25"/>
  <c r="AA248" i="25"/>
  <c r="Y248" i="25"/>
  <c r="X248" i="25"/>
  <c r="U248" i="25"/>
  <c r="AG247" i="25"/>
  <c r="AF247" i="25"/>
  <c r="AE247" i="25"/>
  <c r="AD247" i="25"/>
  <c r="AC247" i="25"/>
  <c r="AB247" i="25"/>
  <c r="AA247" i="25"/>
  <c r="Y247" i="25"/>
  <c r="X247" i="25"/>
  <c r="U247" i="25"/>
  <c r="AG246" i="25"/>
  <c r="AF246" i="25"/>
  <c r="AE246" i="25"/>
  <c r="AD246" i="25"/>
  <c r="AC246" i="25"/>
  <c r="AB246" i="25"/>
  <c r="AA246" i="25"/>
  <c r="Y246" i="25"/>
  <c r="X246" i="25"/>
  <c r="U246" i="25"/>
  <c r="AG245" i="25"/>
  <c r="AF245" i="25"/>
  <c r="AE245" i="25"/>
  <c r="AD245" i="25"/>
  <c r="AC245" i="25"/>
  <c r="AB245" i="25"/>
  <c r="AA245" i="25"/>
  <c r="Y245" i="25"/>
  <c r="X245" i="25"/>
  <c r="U245" i="25"/>
  <c r="AG244" i="25"/>
  <c r="AF244" i="25"/>
  <c r="AE244" i="25"/>
  <c r="AD244" i="25"/>
  <c r="AC244" i="25"/>
  <c r="AB244" i="25"/>
  <c r="AA244" i="25"/>
  <c r="Y244" i="25"/>
  <c r="X244" i="25"/>
  <c r="U244" i="25"/>
  <c r="AG243" i="25"/>
  <c r="AF243" i="25"/>
  <c r="AE243" i="25"/>
  <c r="AD243" i="25"/>
  <c r="AC243" i="25"/>
  <c r="AB243" i="25"/>
  <c r="AA243" i="25"/>
  <c r="Y243" i="25"/>
  <c r="X243" i="25"/>
  <c r="U243" i="25"/>
  <c r="AG242" i="25"/>
  <c r="AF242" i="25"/>
  <c r="AE242" i="25"/>
  <c r="AD242" i="25"/>
  <c r="AC242" i="25"/>
  <c r="AB242" i="25"/>
  <c r="AA242" i="25"/>
  <c r="Y242" i="25"/>
  <c r="X242" i="25"/>
  <c r="U242" i="25"/>
  <c r="AG241" i="25"/>
  <c r="AF241" i="25"/>
  <c r="AE241" i="25"/>
  <c r="AD241" i="25"/>
  <c r="AC241" i="25"/>
  <c r="AB241" i="25"/>
  <c r="AA241" i="25"/>
  <c r="Y241" i="25"/>
  <c r="X241" i="25"/>
  <c r="U241" i="25"/>
  <c r="AG240" i="25"/>
  <c r="AF240" i="25"/>
  <c r="AE240" i="25"/>
  <c r="AD240" i="25"/>
  <c r="AC240" i="25"/>
  <c r="AB240" i="25"/>
  <c r="AA240" i="25"/>
  <c r="Y240" i="25"/>
  <c r="X240" i="25"/>
  <c r="U240" i="25"/>
  <c r="AG239" i="25"/>
  <c r="AF239" i="25"/>
  <c r="AE239" i="25"/>
  <c r="AD239" i="25"/>
  <c r="AC239" i="25"/>
  <c r="AB239" i="25"/>
  <c r="AA239" i="25"/>
  <c r="Y239" i="25"/>
  <c r="X239" i="25"/>
  <c r="U239" i="25"/>
  <c r="AG238" i="25"/>
  <c r="AF238" i="25"/>
  <c r="AE238" i="25"/>
  <c r="AD238" i="25"/>
  <c r="AC238" i="25"/>
  <c r="AB238" i="25"/>
  <c r="AA238" i="25"/>
  <c r="Y238" i="25"/>
  <c r="X238" i="25"/>
  <c r="U238" i="25"/>
  <c r="AG237" i="25"/>
  <c r="AF237" i="25"/>
  <c r="AE237" i="25"/>
  <c r="AD237" i="25"/>
  <c r="AC237" i="25"/>
  <c r="AB237" i="25"/>
  <c r="AA237" i="25"/>
  <c r="Y237" i="25"/>
  <c r="X237" i="25"/>
  <c r="U237" i="25"/>
  <c r="AG236" i="25"/>
  <c r="AF236" i="25"/>
  <c r="AE236" i="25"/>
  <c r="AD236" i="25"/>
  <c r="AC236" i="25"/>
  <c r="AB236" i="25"/>
  <c r="AA236" i="25"/>
  <c r="Y236" i="25"/>
  <c r="X236" i="25"/>
  <c r="U236" i="25"/>
  <c r="AG235" i="25"/>
  <c r="AF235" i="25"/>
  <c r="AE235" i="25"/>
  <c r="AD235" i="25"/>
  <c r="AC235" i="25"/>
  <c r="AB235" i="25"/>
  <c r="AA235" i="25"/>
  <c r="Y235" i="25"/>
  <c r="X235" i="25"/>
  <c r="U235" i="25"/>
  <c r="AG234" i="25"/>
  <c r="AF234" i="25"/>
  <c r="AE234" i="25"/>
  <c r="AD234" i="25"/>
  <c r="AC234" i="25"/>
  <c r="AB234" i="25"/>
  <c r="AA234" i="25"/>
  <c r="Y234" i="25"/>
  <c r="X234" i="25"/>
  <c r="U234" i="25"/>
  <c r="AG233" i="25"/>
  <c r="AF233" i="25"/>
  <c r="AE233" i="25"/>
  <c r="AD233" i="25"/>
  <c r="AC233" i="25"/>
  <c r="AB233" i="25"/>
  <c r="AA233" i="25"/>
  <c r="Y233" i="25"/>
  <c r="X233" i="25"/>
  <c r="U233" i="25"/>
  <c r="AG232" i="25"/>
  <c r="AF232" i="25"/>
  <c r="AE232" i="25"/>
  <c r="AD232" i="25"/>
  <c r="AC232" i="25"/>
  <c r="AB232" i="25"/>
  <c r="AA232" i="25"/>
  <c r="Y232" i="25"/>
  <c r="X232" i="25"/>
  <c r="U232" i="25"/>
  <c r="AG231" i="25"/>
  <c r="AF231" i="25"/>
  <c r="AE231" i="25"/>
  <c r="AD231" i="25"/>
  <c r="AC231" i="25"/>
  <c r="AB231" i="25"/>
  <c r="AA231" i="25"/>
  <c r="Y231" i="25"/>
  <c r="X231" i="25"/>
  <c r="U231" i="25"/>
  <c r="AG230" i="25"/>
  <c r="AF230" i="25"/>
  <c r="AE230" i="25"/>
  <c r="AD230" i="25"/>
  <c r="AC230" i="25"/>
  <c r="AB230" i="25"/>
  <c r="AA230" i="25"/>
  <c r="Y230" i="25"/>
  <c r="X230" i="25"/>
  <c r="U230" i="25"/>
  <c r="AG229" i="25"/>
  <c r="AF229" i="25"/>
  <c r="AE229" i="25"/>
  <c r="AD229" i="25"/>
  <c r="AC229" i="25"/>
  <c r="AB229" i="25"/>
  <c r="AA229" i="25"/>
  <c r="Y229" i="25"/>
  <c r="X229" i="25"/>
  <c r="U229" i="25"/>
  <c r="AG228" i="25"/>
  <c r="AF228" i="25"/>
  <c r="AE228" i="25"/>
  <c r="AD228" i="25"/>
  <c r="AC228" i="25"/>
  <c r="AB228" i="25"/>
  <c r="AA228" i="25"/>
  <c r="Y228" i="25"/>
  <c r="X228" i="25"/>
  <c r="U228" i="25"/>
  <c r="AG227" i="25"/>
  <c r="AF227" i="25"/>
  <c r="AE227" i="25"/>
  <c r="AD227" i="25"/>
  <c r="AC227" i="25"/>
  <c r="AB227" i="25"/>
  <c r="AA227" i="25"/>
  <c r="Y227" i="25"/>
  <c r="X227" i="25"/>
  <c r="U227" i="25"/>
  <c r="AG226" i="25"/>
  <c r="AF226" i="25"/>
  <c r="AE226" i="25"/>
  <c r="AD226" i="25"/>
  <c r="AC226" i="25"/>
  <c r="AB226" i="25"/>
  <c r="AA226" i="25"/>
  <c r="Y226" i="25"/>
  <c r="X226" i="25"/>
  <c r="U226" i="25"/>
  <c r="AG225" i="25"/>
  <c r="AF225" i="25"/>
  <c r="AE225" i="25"/>
  <c r="AD225" i="25"/>
  <c r="AC225" i="25"/>
  <c r="AB225" i="25"/>
  <c r="AA225" i="25"/>
  <c r="Y225" i="25"/>
  <c r="X225" i="25"/>
  <c r="U225" i="25"/>
  <c r="AG224" i="25"/>
  <c r="AF224" i="25"/>
  <c r="AE224" i="25"/>
  <c r="AD224" i="25"/>
  <c r="AC224" i="25"/>
  <c r="AB224" i="25"/>
  <c r="AA224" i="25"/>
  <c r="Y224" i="25"/>
  <c r="X224" i="25"/>
  <c r="U224" i="25"/>
  <c r="AG223" i="25"/>
  <c r="AF223" i="25"/>
  <c r="AE223" i="25"/>
  <c r="AD223" i="25"/>
  <c r="AC223" i="25"/>
  <c r="AB223" i="25"/>
  <c r="AA223" i="25"/>
  <c r="Y223" i="25"/>
  <c r="X223" i="25"/>
  <c r="U223" i="25"/>
  <c r="AG222" i="25"/>
  <c r="AF222" i="25"/>
  <c r="AE222" i="25"/>
  <c r="AD222" i="25"/>
  <c r="AC222" i="25"/>
  <c r="AB222" i="25"/>
  <c r="AA222" i="25"/>
  <c r="Y222" i="25"/>
  <c r="X222" i="25"/>
  <c r="U222" i="25"/>
  <c r="AG221" i="25"/>
  <c r="AF221" i="25"/>
  <c r="AE221" i="25"/>
  <c r="AD221" i="25"/>
  <c r="AC221" i="25"/>
  <c r="AB221" i="25"/>
  <c r="AA221" i="25"/>
  <c r="Y221" i="25"/>
  <c r="X221" i="25"/>
  <c r="U221" i="25"/>
  <c r="AG220" i="25"/>
  <c r="AF220" i="25"/>
  <c r="AE220" i="25"/>
  <c r="AD220" i="25"/>
  <c r="AC220" i="25"/>
  <c r="AB220" i="25"/>
  <c r="AA220" i="25"/>
  <c r="Y220" i="25"/>
  <c r="X220" i="25"/>
  <c r="U220" i="25"/>
  <c r="AG219" i="25"/>
  <c r="AF219" i="25"/>
  <c r="AE219" i="25"/>
  <c r="AD219" i="25"/>
  <c r="AC219" i="25"/>
  <c r="AB219" i="25"/>
  <c r="AA219" i="25"/>
  <c r="Y219" i="25"/>
  <c r="X219" i="25"/>
  <c r="U219" i="25"/>
  <c r="AG218" i="25"/>
  <c r="AF218" i="25"/>
  <c r="AE218" i="25"/>
  <c r="AD218" i="25"/>
  <c r="AC218" i="25"/>
  <c r="AB218" i="25"/>
  <c r="AA218" i="25"/>
  <c r="Y218" i="25"/>
  <c r="X218" i="25"/>
  <c r="U218" i="25"/>
  <c r="AG217" i="25"/>
  <c r="AF217" i="25"/>
  <c r="AE217" i="25"/>
  <c r="AD217" i="25"/>
  <c r="AC217" i="25"/>
  <c r="AB217" i="25"/>
  <c r="AA217" i="25"/>
  <c r="Y217" i="25"/>
  <c r="X217" i="25"/>
  <c r="U217" i="25"/>
  <c r="AG216" i="25"/>
  <c r="AF216" i="25"/>
  <c r="AE216" i="25"/>
  <c r="AD216" i="25"/>
  <c r="AC216" i="25"/>
  <c r="AB216" i="25"/>
  <c r="AA216" i="25"/>
  <c r="Y216" i="25"/>
  <c r="X216" i="25"/>
  <c r="U216" i="25"/>
  <c r="AG215" i="25"/>
  <c r="AF215" i="25"/>
  <c r="AE215" i="25"/>
  <c r="AD215" i="25"/>
  <c r="AC215" i="25"/>
  <c r="AB215" i="25"/>
  <c r="AA215" i="25"/>
  <c r="Y215" i="25"/>
  <c r="X215" i="25"/>
  <c r="U215" i="25"/>
  <c r="AG214" i="25"/>
  <c r="AF214" i="25"/>
  <c r="AE214" i="25"/>
  <c r="AD214" i="25"/>
  <c r="AC214" i="25"/>
  <c r="AB214" i="25"/>
  <c r="AA214" i="25"/>
  <c r="Y214" i="25"/>
  <c r="X214" i="25"/>
  <c r="U214" i="25"/>
  <c r="AG213" i="25"/>
  <c r="AF213" i="25"/>
  <c r="AE213" i="25"/>
  <c r="AD213" i="25"/>
  <c r="AC213" i="25"/>
  <c r="AB213" i="25"/>
  <c r="AA213" i="25"/>
  <c r="Y213" i="25"/>
  <c r="X213" i="25"/>
  <c r="U213" i="25"/>
  <c r="AG212" i="25"/>
  <c r="AF212" i="25"/>
  <c r="AE212" i="25"/>
  <c r="AD212" i="25"/>
  <c r="AC212" i="25"/>
  <c r="AB212" i="25"/>
  <c r="AA212" i="25"/>
  <c r="Y212" i="25"/>
  <c r="X212" i="25"/>
  <c r="U212" i="25"/>
  <c r="AG211" i="25"/>
  <c r="AF211" i="25"/>
  <c r="AE211" i="25"/>
  <c r="AD211" i="25"/>
  <c r="AC211" i="25"/>
  <c r="AB211" i="25"/>
  <c r="AA211" i="25"/>
  <c r="Y211" i="25"/>
  <c r="X211" i="25"/>
  <c r="U211" i="25"/>
  <c r="AG210" i="25"/>
  <c r="AF210" i="25"/>
  <c r="AE210" i="25"/>
  <c r="AD210" i="25"/>
  <c r="AC210" i="25"/>
  <c r="AB210" i="25"/>
  <c r="AA210" i="25"/>
  <c r="Y210" i="25"/>
  <c r="X210" i="25"/>
  <c r="U210" i="25"/>
  <c r="AG209" i="25"/>
  <c r="AF209" i="25"/>
  <c r="AE209" i="25"/>
  <c r="AD209" i="25"/>
  <c r="AC209" i="25"/>
  <c r="AB209" i="25"/>
  <c r="AA209" i="25"/>
  <c r="Y209" i="25"/>
  <c r="X209" i="25"/>
  <c r="U209" i="25"/>
  <c r="AG208" i="25"/>
  <c r="AF208" i="25"/>
  <c r="AE208" i="25"/>
  <c r="AD208" i="25"/>
  <c r="AC208" i="25"/>
  <c r="AB208" i="25"/>
  <c r="AA208" i="25"/>
  <c r="Y208" i="25"/>
  <c r="X208" i="25"/>
  <c r="U208" i="25"/>
  <c r="AG207" i="25"/>
  <c r="AF207" i="25"/>
  <c r="AE207" i="25"/>
  <c r="AD207" i="25"/>
  <c r="AC207" i="25"/>
  <c r="AB207" i="25"/>
  <c r="AA207" i="25"/>
  <c r="Y207" i="25"/>
  <c r="X207" i="25"/>
  <c r="U207" i="25"/>
  <c r="AG206" i="25"/>
  <c r="AF206" i="25"/>
  <c r="AE206" i="25"/>
  <c r="AD206" i="25"/>
  <c r="AC206" i="25"/>
  <c r="AB206" i="25"/>
  <c r="AA206" i="25"/>
  <c r="Y206" i="25"/>
  <c r="X206" i="25"/>
  <c r="U206" i="25"/>
  <c r="AG205" i="25"/>
  <c r="AF205" i="25"/>
  <c r="AE205" i="25"/>
  <c r="AD205" i="25"/>
  <c r="AC205" i="25"/>
  <c r="AB205" i="25"/>
  <c r="AA205" i="25"/>
  <c r="Y205" i="25"/>
  <c r="X205" i="25"/>
  <c r="U205" i="25"/>
  <c r="AG204" i="25"/>
  <c r="AF204" i="25"/>
  <c r="AE204" i="25"/>
  <c r="AD204" i="25"/>
  <c r="AC204" i="25"/>
  <c r="AB204" i="25"/>
  <c r="AA204" i="25"/>
  <c r="Y204" i="25"/>
  <c r="X204" i="25"/>
  <c r="U204" i="25"/>
  <c r="AG203" i="25"/>
  <c r="AF203" i="25"/>
  <c r="AE203" i="25"/>
  <c r="AD203" i="25"/>
  <c r="AC203" i="25"/>
  <c r="AB203" i="25"/>
  <c r="AA203" i="25"/>
  <c r="Y203" i="25"/>
  <c r="X203" i="25"/>
  <c r="U203" i="25"/>
  <c r="AG202" i="25"/>
  <c r="AF202" i="25"/>
  <c r="AE202" i="25"/>
  <c r="AD202" i="25"/>
  <c r="AC202" i="25"/>
  <c r="AB202" i="25"/>
  <c r="AA202" i="25"/>
  <c r="Y202" i="25"/>
  <c r="X202" i="25"/>
  <c r="U202" i="25"/>
  <c r="AG201" i="25"/>
  <c r="AF201" i="25"/>
  <c r="AE201" i="25"/>
  <c r="AD201" i="25"/>
  <c r="AC201" i="25"/>
  <c r="AB201" i="25"/>
  <c r="AA201" i="25"/>
  <c r="Y201" i="25"/>
  <c r="X201" i="25"/>
  <c r="U201" i="25"/>
  <c r="AG200" i="25"/>
  <c r="AF200" i="25"/>
  <c r="AE200" i="25"/>
  <c r="AD200" i="25"/>
  <c r="AC200" i="25"/>
  <c r="AB200" i="25"/>
  <c r="AA200" i="25"/>
  <c r="Y200" i="25"/>
  <c r="X200" i="25"/>
  <c r="U200" i="25"/>
  <c r="AG199" i="25"/>
  <c r="AF199" i="25"/>
  <c r="AE199" i="25"/>
  <c r="AD199" i="25"/>
  <c r="AC199" i="25"/>
  <c r="AB199" i="25"/>
  <c r="AA199" i="25"/>
  <c r="Y199" i="25"/>
  <c r="X199" i="25"/>
  <c r="U199" i="25"/>
  <c r="AG198" i="25"/>
  <c r="AF198" i="25"/>
  <c r="AE198" i="25"/>
  <c r="AD198" i="25"/>
  <c r="AC198" i="25"/>
  <c r="AB198" i="25"/>
  <c r="AA198" i="25"/>
  <c r="Y198" i="25"/>
  <c r="X198" i="25"/>
  <c r="U198" i="25"/>
  <c r="AG197" i="25"/>
  <c r="AF197" i="25"/>
  <c r="AE197" i="25"/>
  <c r="AD197" i="25"/>
  <c r="AC197" i="25"/>
  <c r="AB197" i="25"/>
  <c r="AA197" i="25"/>
  <c r="Y197" i="25"/>
  <c r="X197" i="25"/>
  <c r="U197" i="25"/>
  <c r="AG196" i="25"/>
  <c r="AF196" i="25"/>
  <c r="AE196" i="25"/>
  <c r="AD196" i="25"/>
  <c r="AC196" i="25"/>
  <c r="AB196" i="25"/>
  <c r="AA196" i="25"/>
  <c r="Y196" i="25"/>
  <c r="X196" i="25"/>
  <c r="U196" i="25"/>
  <c r="AG195" i="25"/>
  <c r="AF195" i="25"/>
  <c r="AE195" i="25"/>
  <c r="AD195" i="25"/>
  <c r="AC195" i="25"/>
  <c r="AB195" i="25"/>
  <c r="AA195" i="25"/>
  <c r="Y195" i="25"/>
  <c r="X195" i="25"/>
  <c r="U195" i="25"/>
  <c r="AG194" i="25"/>
  <c r="AF194" i="25"/>
  <c r="AE194" i="25"/>
  <c r="AD194" i="25"/>
  <c r="AC194" i="25"/>
  <c r="AB194" i="25"/>
  <c r="AA194" i="25"/>
  <c r="Y194" i="25"/>
  <c r="X194" i="25"/>
  <c r="U194" i="25"/>
  <c r="AG193" i="25"/>
  <c r="AF193" i="25"/>
  <c r="AE193" i="25"/>
  <c r="AD193" i="25"/>
  <c r="AC193" i="25"/>
  <c r="AB193" i="25"/>
  <c r="AA193" i="25"/>
  <c r="Y193" i="25"/>
  <c r="X193" i="25"/>
  <c r="U193" i="25"/>
  <c r="AG192" i="25"/>
  <c r="AF192" i="25"/>
  <c r="AE192" i="25"/>
  <c r="AD192" i="25"/>
  <c r="AC192" i="25"/>
  <c r="AB192" i="25"/>
  <c r="AA192" i="25"/>
  <c r="Y192" i="25"/>
  <c r="X192" i="25"/>
  <c r="U192" i="25"/>
  <c r="AG191" i="25"/>
  <c r="AF191" i="25"/>
  <c r="AE191" i="25"/>
  <c r="AD191" i="25"/>
  <c r="AC191" i="25"/>
  <c r="AB191" i="25"/>
  <c r="AA191" i="25"/>
  <c r="Y191" i="25"/>
  <c r="X191" i="25"/>
  <c r="U191" i="25"/>
  <c r="AG190" i="25"/>
  <c r="AF190" i="25"/>
  <c r="AE190" i="25"/>
  <c r="AD190" i="25"/>
  <c r="AC190" i="25"/>
  <c r="AB190" i="25"/>
  <c r="AA190" i="25"/>
  <c r="Y190" i="25"/>
  <c r="X190" i="25"/>
  <c r="U190" i="25"/>
  <c r="AG189" i="25"/>
  <c r="AF189" i="25"/>
  <c r="AE189" i="25"/>
  <c r="AD189" i="25"/>
  <c r="AC189" i="25"/>
  <c r="AB189" i="25"/>
  <c r="AA189" i="25"/>
  <c r="Y189" i="25"/>
  <c r="X189" i="25"/>
  <c r="U189" i="25"/>
  <c r="AG188" i="25"/>
  <c r="AF188" i="25"/>
  <c r="AE188" i="25"/>
  <c r="AD188" i="25"/>
  <c r="AC188" i="25"/>
  <c r="AB188" i="25"/>
  <c r="AA188" i="25"/>
  <c r="Y188" i="25"/>
  <c r="X188" i="25"/>
  <c r="U188" i="25"/>
  <c r="AG187" i="25"/>
  <c r="AF187" i="25"/>
  <c r="AE187" i="25"/>
  <c r="AD187" i="25"/>
  <c r="AC187" i="25"/>
  <c r="AB187" i="25"/>
  <c r="AA187" i="25"/>
  <c r="Y187" i="25"/>
  <c r="X187" i="25"/>
  <c r="U187" i="25"/>
  <c r="AG186" i="25"/>
  <c r="AF186" i="25"/>
  <c r="AE186" i="25"/>
  <c r="AD186" i="25"/>
  <c r="AC186" i="25"/>
  <c r="AB186" i="25"/>
  <c r="AA186" i="25"/>
  <c r="Y186" i="25"/>
  <c r="X186" i="25"/>
  <c r="U186" i="25"/>
  <c r="AG185" i="25"/>
  <c r="AF185" i="25"/>
  <c r="AE185" i="25"/>
  <c r="AD185" i="25"/>
  <c r="AC185" i="25"/>
  <c r="AB185" i="25"/>
  <c r="AA185" i="25"/>
  <c r="Y185" i="25"/>
  <c r="X185" i="25"/>
  <c r="U185" i="25"/>
  <c r="AG184" i="25"/>
  <c r="AF184" i="25"/>
  <c r="AE184" i="25"/>
  <c r="AD184" i="25"/>
  <c r="AC184" i="25"/>
  <c r="AB184" i="25"/>
  <c r="AA184" i="25"/>
  <c r="Y184" i="25"/>
  <c r="X184" i="25"/>
  <c r="U184" i="25"/>
  <c r="AG183" i="25"/>
  <c r="AF183" i="25"/>
  <c r="AE183" i="25"/>
  <c r="AD183" i="25"/>
  <c r="AC183" i="25"/>
  <c r="AB183" i="25"/>
  <c r="AA183" i="25"/>
  <c r="Y183" i="25"/>
  <c r="X183" i="25"/>
  <c r="U183" i="25"/>
  <c r="AG182" i="25"/>
  <c r="AF182" i="25"/>
  <c r="AE182" i="25"/>
  <c r="AD182" i="25"/>
  <c r="AC182" i="25"/>
  <c r="AB182" i="25"/>
  <c r="AA182" i="25"/>
  <c r="Y182" i="25"/>
  <c r="X182" i="25"/>
  <c r="U182" i="25"/>
  <c r="AG181" i="25"/>
  <c r="AF181" i="25"/>
  <c r="AE181" i="25"/>
  <c r="AD181" i="25"/>
  <c r="AC181" i="25"/>
  <c r="AB181" i="25"/>
  <c r="AA181" i="25"/>
  <c r="Y181" i="25"/>
  <c r="X181" i="25"/>
  <c r="U181" i="25"/>
  <c r="AG180" i="25"/>
  <c r="AF180" i="25"/>
  <c r="AE180" i="25"/>
  <c r="AD180" i="25"/>
  <c r="AC180" i="25"/>
  <c r="AB180" i="25"/>
  <c r="AA180" i="25"/>
  <c r="Y180" i="25"/>
  <c r="X180" i="25"/>
  <c r="U180" i="25"/>
  <c r="AG179" i="25"/>
  <c r="AF179" i="25"/>
  <c r="AE179" i="25"/>
  <c r="AD179" i="25"/>
  <c r="AC179" i="25"/>
  <c r="AB179" i="25"/>
  <c r="AA179" i="25"/>
  <c r="Y179" i="25"/>
  <c r="X179" i="25"/>
  <c r="U179" i="25"/>
  <c r="AG178" i="25"/>
  <c r="AF178" i="25"/>
  <c r="AE178" i="25"/>
  <c r="AD178" i="25"/>
  <c r="AC178" i="25"/>
  <c r="AB178" i="25"/>
  <c r="AA178" i="25"/>
  <c r="Y178" i="25"/>
  <c r="X178" i="25"/>
  <c r="U178" i="25"/>
  <c r="AG177" i="25"/>
  <c r="AF177" i="25"/>
  <c r="AE177" i="25"/>
  <c r="AD177" i="25"/>
  <c r="AC177" i="25"/>
  <c r="AB177" i="25"/>
  <c r="AA177" i="25"/>
  <c r="Y177" i="25"/>
  <c r="X177" i="25"/>
  <c r="U177" i="25"/>
  <c r="AG176" i="25"/>
  <c r="AF176" i="25"/>
  <c r="AE176" i="25"/>
  <c r="AD176" i="25"/>
  <c r="AC176" i="25"/>
  <c r="AB176" i="25"/>
  <c r="AA176" i="25"/>
  <c r="Y176" i="25"/>
  <c r="X176" i="25"/>
  <c r="U176" i="25"/>
  <c r="AG175" i="25"/>
  <c r="AF175" i="25"/>
  <c r="AE175" i="25"/>
  <c r="AD175" i="25"/>
  <c r="AC175" i="25"/>
  <c r="AB175" i="25"/>
  <c r="AA175" i="25"/>
  <c r="Y175" i="25"/>
  <c r="X175" i="25"/>
  <c r="U175" i="25"/>
  <c r="AG174" i="25"/>
  <c r="AF174" i="25"/>
  <c r="AE174" i="25"/>
  <c r="AD174" i="25"/>
  <c r="AC174" i="25"/>
  <c r="AB174" i="25"/>
  <c r="AA174" i="25"/>
  <c r="Y174" i="25"/>
  <c r="X174" i="25"/>
  <c r="U174" i="25"/>
  <c r="AG173" i="25"/>
  <c r="AF173" i="25"/>
  <c r="AE173" i="25"/>
  <c r="AD173" i="25"/>
  <c r="AC173" i="25"/>
  <c r="AB173" i="25"/>
  <c r="AA173" i="25"/>
  <c r="Y173" i="25"/>
  <c r="X173" i="25"/>
  <c r="U173" i="25"/>
  <c r="AG172" i="25"/>
  <c r="AF172" i="25"/>
  <c r="AE172" i="25"/>
  <c r="AD172" i="25"/>
  <c r="AC172" i="25"/>
  <c r="AB172" i="25"/>
  <c r="AA172" i="25"/>
  <c r="Y172" i="25"/>
  <c r="X172" i="25"/>
  <c r="U172" i="25"/>
  <c r="AG171" i="25"/>
  <c r="AF171" i="25"/>
  <c r="AE171" i="25"/>
  <c r="AD171" i="25"/>
  <c r="AC171" i="25"/>
  <c r="AB171" i="25"/>
  <c r="AA171" i="25"/>
  <c r="Y171" i="25"/>
  <c r="X171" i="25"/>
  <c r="U171" i="25"/>
  <c r="AG170" i="25"/>
  <c r="AF170" i="25"/>
  <c r="AE170" i="25"/>
  <c r="AD170" i="25"/>
  <c r="AC170" i="25"/>
  <c r="AB170" i="25"/>
  <c r="AA170" i="25"/>
  <c r="Y170" i="25"/>
  <c r="X170" i="25"/>
  <c r="U170" i="25"/>
  <c r="AG169" i="25"/>
  <c r="AF169" i="25"/>
  <c r="AE169" i="25"/>
  <c r="AD169" i="25"/>
  <c r="AC169" i="25"/>
  <c r="AB169" i="25"/>
  <c r="AA169" i="25"/>
  <c r="Y169" i="25"/>
  <c r="X169" i="25"/>
  <c r="U169" i="25"/>
  <c r="AG168" i="25"/>
  <c r="AF168" i="25"/>
  <c r="AE168" i="25"/>
  <c r="AD168" i="25"/>
  <c r="AC168" i="25"/>
  <c r="AB168" i="25"/>
  <c r="AA168" i="25"/>
  <c r="Y168" i="25"/>
  <c r="X168" i="25"/>
  <c r="U168" i="25"/>
  <c r="AG167" i="25"/>
  <c r="AF167" i="25"/>
  <c r="AE167" i="25"/>
  <c r="AD167" i="25"/>
  <c r="AC167" i="25"/>
  <c r="AB167" i="25"/>
  <c r="AA167" i="25"/>
  <c r="Y167" i="25"/>
  <c r="X167" i="25"/>
  <c r="U167" i="25"/>
  <c r="AG166" i="25"/>
  <c r="AF166" i="25"/>
  <c r="AE166" i="25"/>
  <c r="AD166" i="25"/>
  <c r="AC166" i="25"/>
  <c r="AB166" i="25"/>
  <c r="AA166" i="25"/>
  <c r="Y166" i="25"/>
  <c r="X166" i="25"/>
  <c r="U166" i="25"/>
  <c r="AG165" i="25"/>
  <c r="AF165" i="25"/>
  <c r="AE165" i="25"/>
  <c r="AD165" i="25"/>
  <c r="AC165" i="25"/>
  <c r="AB165" i="25"/>
  <c r="AA165" i="25"/>
  <c r="Y165" i="25"/>
  <c r="X165" i="25"/>
  <c r="U165" i="25"/>
  <c r="AG164" i="25"/>
  <c r="AF164" i="25"/>
  <c r="AE164" i="25"/>
  <c r="AD164" i="25"/>
  <c r="AC164" i="25"/>
  <c r="AB164" i="25"/>
  <c r="AA164" i="25"/>
  <c r="Y164" i="25"/>
  <c r="X164" i="25"/>
  <c r="U164" i="25"/>
  <c r="AG163" i="25"/>
  <c r="AF163" i="25"/>
  <c r="AE163" i="25"/>
  <c r="AD163" i="25"/>
  <c r="AC163" i="25"/>
  <c r="AB163" i="25"/>
  <c r="AA163" i="25"/>
  <c r="Y163" i="25"/>
  <c r="X163" i="25"/>
  <c r="U163" i="25"/>
  <c r="AG162" i="25"/>
  <c r="AF162" i="25"/>
  <c r="AE162" i="25"/>
  <c r="AD162" i="25"/>
  <c r="AC162" i="25"/>
  <c r="AB162" i="25"/>
  <c r="AA162" i="25"/>
  <c r="Y162" i="25"/>
  <c r="X162" i="25"/>
  <c r="U162" i="25"/>
  <c r="AG161" i="25"/>
  <c r="AF161" i="25"/>
  <c r="AE161" i="25"/>
  <c r="AD161" i="25"/>
  <c r="AC161" i="25"/>
  <c r="AB161" i="25"/>
  <c r="AA161" i="25"/>
  <c r="Y161" i="25"/>
  <c r="X161" i="25"/>
  <c r="U161" i="25"/>
  <c r="AG160" i="25"/>
  <c r="AF160" i="25"/>
  <c r="AE160" i="25"/>
  <c r="AD160" i="25"/>
  <c r="AC160" i="25"/>
  <c r="AB160" i="25"/>
  <c r="AA160" i="25"/>
  <c r="Y160" i="25"/>
  <c r="X160" i="25"/>
  <c r="U160" i="25"/>
  <c r="AG159" i="25"/>
  <c r="AF159" i="25"/>
  <c r="AE159" i="25"/>
  <c r="AD159" i="25"/>
  <c r="AC159" i="25"/>
  <c r="AB159" i="25"/>
  <c r="AA159" i="25"/>
  <c r="Y159" i="25"/>
  <c r="X159" i="25"/>
  <c r="U159" i="25"/>
  <c r="AG158" i="25"/>
  <c r="AF158" i="25"/>
  <c r="AE158" i="25"/>
  <c r="AD158" i="25"/>
  <c r="AC158" i="25"/>
  <c r="AB158" i="25"/>
  <c r="AA158" i="25"/>
  <c r="Y158" i="25"/>
  <c r="X158" i="25"/>
  <c r="U158" i="25"/>
  <c r="AG157" i="25"/>
  <c r="AF157" i="25"/>
  <c r="AE157" i="25"/>
  <c r="AD157" i="25"/>
  <c r="AC157" i="25"/>
  <c r="AB157" i="25"/>
  <c r="AA157" i="25"/>
  <c r="Y157" i="25"/>
  <c r="X157" i="25"/>
  <c r="U157" i="25"/>
  <c r="AG156" i="25"/>
  <c r="AF156" i="25"/>
  <c r="AE156" i="25"/>
  <c r="AD156" i="25"/>
  <c r="AC156" i="25"/>
  <c r="AB156" i="25"/>
  <c r="AA156" i="25"/>
  <c r="Y156" i="25"/>
  <c r="X156" i="25"/>
  <c r="U156" i="25"/>
  <c r="AG155" i="25"/>
  <c r="AF155" i="25"/>
  <c r="AE155" i="25"/>
  <c r="AD155" i="25"/>
  <c r="AC155" i="25"/>
  <c r="AB155" i="25"/>
  <c r="AA155" i="25"/>
  <c r="Y155" i="25"/>
  <c r="X155" i="25"/>
  <c r="U155" i="25"/>
  <c r="AG154" i="25"/>
  <c r="AF154" i="25"/>
  <c r="AE154" i="25"/>
  <c r="AD154" i="25"/>
  <c r="AC154" i="25"/>
  <c r="AB154" i="25"/>
  <c r="AA154" i="25"/>
  <c r="Y154" i="25"/>
  <c r="X154" i="25"/>
  <c r="U154" i="25"/>
  <c r="AG153" i="25"/>
  <c r="AF153" i="25"/>
  <c r="AE153" i="25"/>
  <c r="AD153" i="25"/>
  <c r="AC153" i="25"/>
  <c r="AB153" i="25"/>
  <c r="AA153" i="25"/>
  <c r="Y153" i="25"/>
  <c r="X153" i="25"/>
  <c r="U153" i="25"/>
  <c r="AG152" i="25"/>
  <c r="AF152" i="25"/>
  <c r="AE152" i="25"/>
  <c r="AD152" i="25"/>
  <c r="AC152" i="25"/>
  <c r="AB152" i="25"/>
  <c r="AA152" i="25"/>
  <c r="Y152" i="25"/>
  <c r="X152" i="25"/>
  <c r="U152" i="25"/>
  <c r="AG151" i="25"/>
  <c r="AF151" i="25"/>
  <c r="AE151" i="25"/>
  <c r="AD151" i="25"/>
  <c r="AC151" i="25"/>
  <c r="AB151" i="25"/>
  <c r="AA151" i="25"/>
  <c r="Y151" i="25"/>
  <c r="X151" i="25"/>
  <c r="U151" i="25"/>
  <c r="AG150" i="25"/>
  <c r="AF150" i="25"/>
  <c r="AE150" i="25"/>
  <c r="AD150" i="25"/>
  <c r="AC150" i="25"/>
  <c r="AB150" i="25"/>
  <c r="AA150" i="25"/>
  <c r="Y150" i="25"/>
  <c r="X150" i="25"/>
  <c r="U150" i="25"/>
  <c r="AG149" i="25"/>
  <c r="AF149" i="25"/>
  <c r="AE149" i="25"/>
  <c r="AD149" i="25"/>
  <c r="AC149" i="25"/>
  <c r="AB149" i="25"/>
  <c r="AA149" i="25"/>
  <c r="Y149" i="25"/>
  <c r="X149" i="25"/>
  <c r="U149" i="25"/>
  <c r="AG148" i="25"/>
  <c r="AF148" i="25"/>
  <c r="AE148" i="25"/>
  <c r="AD148" i="25"/>
  <c r="AC148" i="25"/>
  <c r="AB148" i="25"/>
  <c r="AA148" i="25"/>
  <c r="Y148" i="25"/>
  <c r="X148" i="25"/>
  <c r="U148" i="25"/>
  <c r="AG147" i="25"/>
  <c r="AF147" i="25"/>
  <c r="AE147" i="25"/>
  <c r="AD147" i="25"/>
  <c r="AC147" i="25"/>
  <c r="AB147" i="25"/>
  <c r="AA147" i="25"/>
  <c r="Y147" i="25"/>
  <c r="X147" i="25"/>
  <c r="U147" i="25"/>
  <c r="AG146" i="25"/>
  <c r="AF146" i="25"/>
  <c r="AE146" i="25"/>
  <c r="AD146" i="25"/>
  <c r="AC146" i="25"/>
  <c r="AB146" i="25"/>
  <c r="AA146" i="25"/>
  <c r="Y146" i="25"/>
  <c r="X146" i="25"/>
  <c r="U146" i="25"/>
  <c r="AG145" i="25"/>
  <c r="AF145" i="25"/>
  <c r="AE145" i="25"/>
  <c r="AD145" i="25"/>
  <c r="AC145" i="25"/>
  <c r="AB145" i="25"/>
  <c r="AA145" i="25"/>
  <c r="Y145" i="25"/>
  <c r="X145" i="25"/>
  <c r="U145" i="25"/>
  <c r="AG144" i="25"/>
  <c r="AF144" i="25"/>
  <c r="AE144" i="25"/>
  <c r="AD144" i="25"/>
  <c r="AC144" i="25"/>
  <c r="AB144" i="25"/>
  <c r="AA144" i="25"/>
  <c r="Y144" i="25"/>
  <c r="X144" i="25"/>
  <c r="AG143" i="25"/>
  <c r="AF143" i="25"/>
  <c r="AE143" i="25"/>
  <c r="AD143" i="25"/>
  <c r="AC143" i="25"/>
  <c r="AB143" i="25"/>
  <c r="AA143" i="25"/>
  <c r="Y143" i="25"/>
  <c r="X143" i="25"/>
  <c r="AG142" i="25"/>
  <c r="AF142" i="25"/>
  <c r="AE142" i="25"/>
  <c r="AD142" i="25"/>
  <c r="AC142" i="25"/>
  <c r="AB142" i="25"/>
  <c r="AA142" i="25"/>
  <c r="Y142" i="25"/>
  <c r="X142" i="25"/>
  <c r="AG141" i="25"/>
  <c r="AF141" i="25"/>
  <c r="AE141" i="25"/>
  <c r="AD141" i="25"/>
  <c r="AC141" i="25"/>
  <c r="AB141" i="25"/>
  <c r="AA141" i="25"/>
  <c r="Y141" i="25"/>
  <c r="X141" i="25"/>
  <c r="AG140" i="25"/>
  <c r="AF140" i="25"/>
  <c r="AE140" i="25"/>
  <c r="AD140" i="25"/>
  <c r="AC140" i="25"/>
  <c r="AB140" i="25"/>
  <c r="AA140" i="25"/>
  <c r="Y140" i="25"/>
  <c r="X140" i="25"/>
  <c r="AG139" i="25"/>
  <c r="AF139" i="25"/>
  <c r="AE139" i="25"/>
  <c r="AD139" i="25"/>
  <c r="AC139" i="25"/>
  <c r="AB139" i="25"/>
  <c r="AA139" i="25"/>
  <c r="Y139" i="25"/>
  <c r="X139" i="25"/>
  <c r="AG138" i="25"/>
  <c r="AF138" i="25"/>
  <c r="AE138" i="25"/>
  <c r="AD138" i="25"/>
  <c r="AC138" i="25"/>
  <c r="AB138" i="25"/>
  <c r="AA138" i="25"/>
  <c r="Y138" i="25"/>
  <c r="X138" i="25"/>
  <c r="AG137" i="25"/>
  <c r="AF137" i="25"/>
  <c r="AE137" i="25"/>
  <c r="AD137" i="25"/>
  <c r="AC137" i="25"/>
  <c r="AB137" i="25"/>
  <c r="AA137" i="25"/>
  <c r="Y137" i="25"/>
  <c r="X137" i="25"/>
  <c r="AG136" i="25"/>
  <c r="AF136" i="25"/>
  <c r="AE136" i="25"/>
  <c r="AD136" i="25"/>
  <c r="AC136" i="25"/>
  <c r="AB136" i="25"/>
  <c r="AA136" i="25"/>
  <c r="Y136" i="25"/>
  <c r="X136" i="25"/>
  <c r="AG135" i="25"/>
  <c r="AF135" i="25"/>
  <c r="AE135" i="25"/>
  <c r="AD135" i="25"/>
  <c r="AC135" i="25"/>
  <c r="AB135" i="25"/>
  <c r="AA135" i="25"/>
  <c r="Y135" i="25"/>
  <c r="X135" i="25"/>
  <c r="AG134" i="25"/>
  <c r="AF134" i="25"/>
  <c r="AE134" i="25"/>
  <c r="AD134" i="25"/>
  <c r="AC134" i="25"/>
  <c r="AB134" i="25"/>
  <c r="AA134" i="25"/>
  <c r="Y134" i="25"/>
  <c r="X134" i="25"/>
  <c r="AG133" i="25"/>
  <c r="AF133" i="25"/>
  <c r="AE133" i="25"/>
  <c r="AD133" i="25"/>
  <c r="AC133" i="25"/>
  <c r="AB133" i="25"/>
  <c r="AA133" i="25"/>
  <c r="Y133" i="25"/>
  <c r="X133" i="25"/>
  <c r="AG132" i="25"/>
  <c r="AF132" i="25"/>
  <c r="AE132" i="25"/>
  <c r="AD132" i="25"/>
  <c r="AC132" i="25"/>
  <c r="AB132" i="25"/>
  <c r="AA132" i="25"/>
  <c r="Y132" i="25"/>
  <c r="X132" i="25"/>
  <c r="AG131" i="25"/>
  <c r="AF131" i="25"/>
  <c r="AE131" i="25"/>
  <c r="AD131" i="25"/>
  <c r="AC131" i="25"/>
  <c r="AB131" i="25"/>
  <c r="AA131" i="25"/>
  <c r="Y131" i="25"/>
  <c r="X131" i="25"/>
  <c r="AG130" i="25"/>
  <c r="AF130" i="25"/>
  <c r="AE130" i="25"/>
  <c r="AD130" i="25"/>
  <c r="AC130" i="25"/>
  <c r="AB130" i="25"/>
  <c r="AA130" i="25"/>
  <c r="Y130" i="25"/>
  <c r="X130" i="25"/>
  <c r="AG129" i="25"/>
  <c r="AF129" i="25"/>
  <c r="AE129" i="25"/>
  <c r="AD129" i="25"/>
  <c r="AC129" i="25"/>
  <c r="AB129" i="25"/>
  <c r="AA129" i="25"/>
  <c r="Y129" i="25"/>
  <c r="X129" i="25"/>
  <c r="AG128" i="25"/>
  <c r="AF128" i="25"/>
  <c r="AE128" i="25"/>
  <c r="AD128" i="25"/>
  <c r="AC128" i="25"/>
  <c r="AB128" i="25"/>
  <c r="AA128" i="25"/>
  <c r="Y128" i="25"/>
  <c r="X128" i="25"/>
  <c r="AG127" i="25"/>
  <c r="AF127" i="25"/>
  <c r="AE127" i="25"/>
  <c r="AD127" i="25"/>
  <c r="AC127" i="25"/>
  <c r="AB127" i="25"/>
  <c r="AA127" i="25"/>
  <c r="Y127" i="25"/>
  <c r="X127" i="25"/>
  <c r="AG126" i="25"/>
  <c r="AF126" i="25"/>
  <c r="AE126" i="25"/>
  <c r="AD126" i="25"/>
  <c r="AC126" i="25"/>
  <c r="AB126" i="25"/>
  <c r="AA126" i="25"/>
  <c r="Y126" i="25"/>
  <c r="X126" i="25"/>
  <c r="AG125" i="25"/>
  <c r="AF125" i="25"/>
  <c r="AE125" i="25"/>
  <c r="AD125" i="25"/>
  <c r="AC125" i="25"/>
  <c r="AB125" i="25"/>
  <c r="AA125" i="25"/>
  <c r="Y125" i="25"/>
  <c r="X125" i="25"/>
  <c r="AG124" i="25"/>
  <c r="AF124" i="25"/>
  <c r="AE124" i="25"/>
  <c r="AD124" i="25"/>
  <c r="AC124" i="25"/>
  <c r="AB124" i="25"/>
  <c r="AA124" i="25"/>
  <c r="Y124" i="25"/>
  <c r="X124" i="25"/>
  <c r="AG123" i="25"/>
  <c r="AF123" i="25"/>
  <c r="AE123" i="25"/>
  <c r="AD123" i="25"/>
  <c r="AC123" i="25"/>
  <c r="AB123" i="25"/>
  <c r="AA123" i="25"/>
  <c r="Y123" i="25"/>
  <c r="X123" i="25"/>
  <c r="AG122" i="25"/>
  <c r="AF122" i="25"/>
  <c r="AE122" i="25"/>
  <c r="AD122" i="25"/>
  <c r="AC122" i="25"/>
  <c r="AB122" i="25"/>
  <c r="AA122" i="25"/>
  <c r="Y122" i="25"/>
  <c r="X122" i="25"/>
  <c r="AG121" i="25"/>
  <c r="AF121" i="25"/>
  <c r="AE121" i="25"/>
  <c r="AD121" i="25"/>
  <c r="AC121" i="25"/>
  <c r="AB121" i="25"/>
  <c r="AA121" i="25"/>
  <c r="Y121" i="25"/>
  <c r="X121" i="25"/>
  <c r="AG120" i="25"/>
  <c r="AF120" i="25"/>
  <c r="AE120" i="25"/>
  <c r="AD120" i="25"/>
  <c r="AC120" i="25"/>
  <c r="AB120" i="25"/>
  <c r="AA120" i="25"/>
  <c r="Y120" i="25"/>
  <c r="X120" i="25"/>
  <c r="AG119" i="25"/>
  <c r="AF119" i="25"/>
  <c r="AE119" i="25"/>
  <c r="AD119" i="25"/>
  <c r="AC119" i="25"/>
  <c r="AB119" i="25"/>
  <c r="AA119" i="25"/>
  <c r="Y119" i="25"/>
  <c r="X119" i="25"/>
  <c r="AG118" i="25"/>
  <c r="AF118" i="25"/>
  <c r="AE118" i="25"/>
  <c r="AD118" i="25"/>
  <c r="AC118" i="25"/>
  <c r="AB118" i="25"/>
  <c r="AA118" i="25"/>
  <c r="Y118" i="25"/>
  <c r="X118" i="25"/>
  <c r="AG117" i="25"/>
  <c r="AF117" i="25"/>
  <c r="AE117" i="25"/>
  <c r="AD117" i="25"/>
  <c r="AC117" i="25"/>
  <c r="AB117" i="25"/>
  <c r="AA117" i="25"/>
  <c r="Y117" i="25"/>
  <c r="X117" i="25"/>
  <c r="AG116" i="25"/>
  <c r="AF116" i="25"/>
  <c r="AE116" i="25"/>
  <c r="AD116" i="25"/>
  <c r="AC116" i="25"/>
  <c r="AB116" i="25"/>
  <c r="AA116" i="25"/>
  <c r="Y116" i="25"/>
  <c r="X116" i="25"/>
  <c r="AG115" i="25"/>
  <c r="AF115" i="25"/>
  <c r="AE115" i="25"/>
  <c r="AD115" i="25"/>
  <c r="AC115" i="25"/>
  <c r="AB115" i="25"/>
  <c r="AA115" i="25"/>
  <c r="Y115" i="25"/>
  <c r="X115" i="25"/>
  <c r="AG114" i="25"/>
  <c r="AF114" i="25"/>
  <c r="AE114" i="25"/>
  <c r="AD114" i="25"/>
  <c r="AC114" i="25"/>
  <c r="AB114" i="25"/>
  <c r="AA114" i="25"/>
  <c r="Y114" i="25"/>
  <c r="X114" i="25"/>
  <c r="AG113" i="25"/>
  <c r="AF113" i="25"/>
  <c r="AE113" i="25"/>
  <c r="AD113" i="25"/>
  <c r="AC113" i="25"/>
  <c r="AB113" i="25"/>
  <c r="AA113" i="25"/>
  <c r="Y113" i="25"/>
  <c r="X113" i="25"/>
  <c r="AG112" i="25"/>
  <c r="AF112" i="25"/>
  <c r="AE112" i="25"/>
  <c r="AD112" i="25"/>
  <c r="AC112" i="25"/>
  <c r="AB112" i="25"/>
  <c r="AA112" i="25"/>
  <c r="Y112" i="25"/>
  <c r="X112" i="25"/>
  <c r="AG111" i="25"/>
  <c r="AF111" i="25"/>
  <c r="AE111" i="25"/>
  <c r="AD111" i="25"/>
  <c r="AC111" i="25"/>
  <c r="AB111" i="25"/>
  <c r="AA111" i="25"/>
  <c r="Y111" i="25"/>
  <c r="X111" i="25"/>
  <c r="AG110" i="25"/>
  <c r="AF110" i="25"/>
  <c r="AE110" i="25"/>
  <c r="AD110" i="25"/>
  <c r="AC110" i="25"/>
  <c r="AB110" i="25"/>
  <c r="AA110" i="25"/>
  <c r="Y110" i="25"/>
  <c r="X110" i="25"/>
  <c r="AG109" i="25"/>
  <c r="AF109" i="25"/>
  <c r="AE109" i="25"/>
  <c r="AD109" i="25"/>
  <c r="AC109" i="25"/>
  <c r="AB109" i="25"/>
  <c r="AA109" i="25"/>
  <c r="Y109" i="25"/>
  <c r="X109" i="25"/>
  <c r="AG108" i="25"/>
  <c r="AF108" i="25"/>
  <c r="AE108" i="25"/>
  <c r="AD108" i="25"/>
  <c r="AC108" i="25"/>
  <c r="AB108" i="25"/>
  <c r="AA108" i="25"/>
  <c r="X108" i="25"/>
  <c r="AG107" i="25"/>
  <c r="AF107" i="25"/>
  <c r="AE107" i="25"/>
  <c r="AD107" i="25"/>
  <c r="AC107" i="25"/>
  <c r="AB107" i="25"/>
  <c r="AA107" i="25"/>
  <c r="X107" i="25"/>
  <c r="AG106" i="25"/>
  <c r="AF106" i="25"/>
  <c r="AE106" i="25"/>
  <c r="AD106" i="25"/>
  <c r="AC106" i="25"/>
  <c r="AB106" i="25"/>
  <c r="AA106" i="25"/>
  <c r="X106" i="25"/>
  <c r="AG105" i="25"/>
  <c r="AF105" i="25"/>
  <c r="AE105" i="25"/>
  <c r="AD105" i="25"/>
  <c r="AC105" i="25"/>
  <c r="AB105" i="25"/>
  <c r="AA105" i="25"/>
  <c r="X105" i="25"/>
  <c r="AG104" i="25"/>
  <c r="AF104" i="25"/>
  <c r="AE104" i="25"/>
  <c r="AD104" i="25"/>
  <c r="AC104" i="25"/>
  <c r="AB104" i="25"/>
  <c r="AA104" i="25"/>
  <c r="X104" i="25"/>
  <c r="AG103" i="25"/>
  <c r="AF103" i="25"/>
  <c r="AE103" i="25"/>
  <c r="AD103" i="25"/>
  <c r="AC103" i="25"/>
  <c r="AB103" i="25"/>
  <c r="AA103" i="25"/>
  <c r="X103" i="25"/>
  <c r="AG102" i="25"/>
  <c r="AF102" i="25"/>
  <c r="AE102" i="25"/>
  <c r="AD102" i="25"/>
  <c r="AC102" i="25"/>
  <c r="AB102" i="25"/>
  <c r="AA102" i="25"/>
  <c r="X102" i="25"/>
  <c r="AG101" i="25"/>
  <c r="AF101" i="25"/>
  <c r="AE101" i="25"/>
  <c r="AD101" i="25"/>
  <c r="AC101" i="25"/>
  <c r="AB101" i="25"/>
  <c r="AA101" i="25"/>
  <c r="X101" i="25"/>
  <c r="AG100" i="25"/>
  <c r="AF100" i="25"/>
  <c r="AE100" i="25"/>
  <c r="AD100" i="25"/>
  <c r="AC100" i="25"/>
  <c r="AB100" i="25"/>
  <c r="AA100" i="25"/>
  <c r="X100" i="25"/>
  <c r="AG99" i="25"/>
  <c r="AF99" i="25"/>
  <c r="AE99" i="25"/>
  <c r="AD99" i="25"/>
  <c r="AC99" i="25"/>
  <c r="AB99" i="25"/>
  <c r="AA99" i="25"/>
  <c r="X99" i="25"/>
  <c r="AG98" i="25"/>
  <c r="AF98" i="25"/>
  <c r="AE98" i="25"/>
  <c r="AD98" i="25"/>
  <c r="AC98" i="25"/>
  <c r="AB98" i="25"/>
  <c r="AA98" i="25"/>
  <c r="X98" i="25"/>
  <c r="AG97" i="25"/>
  <c r="AF97" i="25"/>
  <c r="AE97" i="25"/>
  <c r="AD97" i="25"/>
  <c r="AC97" i="25"/>
  <c r="AB97" i="25"/>
  <c r="AA97" i="25"/>
  <c r="X97" i="25"/>
  <c r="AG96" i="25"/>
  <c r="AF96" i="25"/>
  <c r="AE96" i="25"/>
  <c r="AD96" i="25"/>
  <c r="AC96" i="25"/>
  <c r="AB96" i="25"/>
  <c r="AA96" i="25"/>
  <c r="X96" i="25"/>
  <c r="AG95" i="25"/>
  <c r="AF95" i="25"/>
  <c r="AE95" i="25"/>
  <c r="AD95" i="25"/>
  <c r="AC95" i="25"/>
  <c r="AB95" i="25"/>
  <c r="AA95" i="25"/>
  <c r="X95" i="25"/>
  <c r="AG94" i="25"/>
  <c r="AF94" i="25"/>
  <c r="AE94" i="25"/>
  <c r="AD94" i="25"/>
  <c r="AC94" i="25"/>
  <c r="AB94" i="25"/>
  <c r="AA94" i="25"/>
  <c r="X94" i="25"/>
  <c r="AG93" i="25"/>
  <c r="AF93" i="25"/>
  <c r="AE93" i="25"/>
  <c r="AD93" i="25"/>
  <c r="AC93" i="25"/>
  <c r="AB93" i="25"/>
  <c r="AA93" i="25"/>
  <c r="X93" i="25"/>
  <c r="AG92" i="25"/>
  <c r="AF92" i="25"/>
  <c r="AE92" i="25"/>
  <c r="AD92" i="25"/>
  <c r="AC92" i="25"/>
  <c r="AB92" i="25"/>
  <c r="AA92" i="25"/>
  <c r="X92" i="25"/>
  <c r="AG91" i="25"/>
  <c r="AF91" i="25"/>
  <c r="AE91" i="25"/>
  <c r="AD91" i="25"/>
  <c r="AC91" i="25"/>
  <c r="AB91" i="25"/>
  <c r="AA91" i="25"/>
  <c r="X91" i="25"/>
  <c r="AG90" i="25"/>
  <c r="AF90" i="25"/>
  <c r="AE90" i="25"/>
  <c r="AD90" i="25"/>
  <c r="AC90" i="25"/>
  <c r="AB90" i="25"/>
  <c r="AA90" i="25"/>
  <c r="X90" i="25"/>
  <c r="AG89" i="25"/>
  <c r="AF89" i="25"/>
  <c r="AE89" i="25"/>
  <c r="AD89" i="25"/>
  <c r="AC89" i="25"/>
  <c r="AB89" i="25"/>
  <c r="AA89" i="25"/>
  <c r="X89" i="25"/>
  <c r="AS89" i="25" s="1"/>
  <c r="AG88" i="25"/>
  <c r="AF88" i="25"/>
  <c r="AE88" i="25"/>
  <c r="AD88" i="25"/>
  <c r="AC88" i="25"/>
  <c r="AB88" i="25"/>
  <c r="AA88" i="25"/>
  <c r="X88" i="25"/>
  <c r="AS88" i="25" s="1"/>
  <c r="AG87" i="25"/>
  <c r="AF87" i="25"/>
  <c r="AE87" i="25"/>
  <c r="AD87" i="25"/>
  <c r="AC87" i="25"/>
  <c r="AB87" i="25"/>
  <c r="AA87" i="25"/>
  <c r="X87" i="25"/>
  <c r="AS87" i="25" s="1"/>
  <c r="AG86" i="25"/>
  <c r="AF86" i="25"/>
  <c r="AE86" i="25"/>
  <c r="AD86" i="25"/>
  <c r="AC86" i="25"/>
  <c r="AB86" i="25"/>
  <c r="AA86" i="25"/>
  <c r="X86" i="25"/>
  <c r="AS86" i="25" s="1"/>
  <c r="AG85" i="25"/>
  <c r="AF85" i="25"/>
  <c r="AE85" i="25"/>
  <c r="AD85" i="25"/>
  <c r="AC85" i="25"/>
  <c r="AB85" i="25"/>
  <c r="AA85" i="25"/>
  <c r="X85" i="25"/>
  <c r="AS85" i="25" s="1"/>
  <c r="AG84" i="25"/>
  <c r="AF84" i="25"/>
  <c r="AE84" i="25"/>
  <c r="AD84" i="25"/>
  <c r="AC84" i="25"/>
  <c r="AB84" i="25"/>
  <c r="AA84" i="25"/>
  <c r="X84" i="25"/>
  <c r="AS84" i="25" s="1"/>
  <c r="AG83" i="25"/>
  <c r="AF83" i="25"/>
  <c r="AE83" i="25"/>
  <c r="AD83" i="25"/>
  <c r="AC83" i="25"/>
  <c r="AB83" i="25"/>
  <c r="AA83" i="25"/>
  <c r="X83" i="25"/>
  <c r="AS83" i="25" s="1"/>
  <c r="AG82" i="25"/>
  <c r="AF82" i="25"/>
  <c r="AE82" i="25"/>
  <c r="AD82" i="25"/>
  <c r="AC82" i="25"/>
  <c r="AB82" i="25"/>
  <c r="AA82" i="25"/>
  <c r="X82" i="25"/>
  <c r="AS82" i="25" s="1"/>
  <c r="AG81" i="25"/>
  <c r="AF81" i="25"/>
  <c r="AE81" i="25"/>
  <c r="AD81" i="25"/>
  <c r="AC81" i="25"/>
  <c r="AB81" i="25"/>
  <c r="AA81" i="25"/>
  <c r="X81" i="25"/>
  <c r="AS81" i="25" s="1"/>
  <c r="AG80" i="25"/>
  <c r="AF80" i="25"/>
  <c r="AE80" i="25"/>
  <c r="AD80" i="25"/>
  <c r="AC80" i="25"/>
  <c r="AB80" i="25"/>
  <c r="AA80" i="25"/>
  <c r="X80" i="25"/>
  <c r="AS80" i="25" s="1"/>
  <c r="AG79" i="25"/>
  <c r="AF79" i="25"/>
  <c r="AE79" i="25"/>
  <c r="AD79" i="25"/>
  <c r="AC79" i="25"/>
  <c r="AB79" i="25"/>
  <c r="AA79" i="25"/>
  <c r="X79" i="25"/>
  <c r="AS79" i="25" s="1"/>
  <c r="AG78" i="25"/>
  <c r="AF78" i="25"/>
  <c r="AE78" i="25"/>
  <c r="AD78" i="25"/>
  <c r="AC78" i="25"/>
  <c r="AB78" i="25"/>
  <c r="AA78" i="25"/>
  <c r="X78" i="25"/>
  <c r="AS78" i="25" s="1"/>
  <c r="AG77" i="25"/>
  <c r="AF77" i="25"/>
  <c r="AE77" i="25"/>
  <c r="AD77" i="25"/>
  <c r="AC77" i="25"/>
  <c r="AB77" i="25"/>
  <c r="AA77" i="25"/>
  <c r="X77" i="25"/>
  <c r="AS77" i="25" s="1"/>
  <c r="AG76" i="25"/>
  <c r="AF76" i="25"/>
  <c r="AE76" i="25"/>
  <c r="AD76" i="25"/>
  <c r="AC76" i="25"/>
  <c r="AB76" i="25"/>
  <c r="AA76" i="25"/>
  <c r="X76" i="25"/>
  <c r="AS76" i="25" s="1"/>
  <c r="AG75" i="25"/>
  <c r="AF75" i="25"/>
  <c r="AE75" i="25"/>
  <c r="AD75" i="25"/>
  <c r="AC75" i="25"/>
  <c r="AB75" i="25"/>
  <c r="AA75" i="25"/>
  <c r="AG74" i="25"/>
  <c r="AF74" i="25"/>
  <c r="AE74" i="25"/>
  <c r="AD74" i="25"/>
  <c r="AC74" i="25"/>
  <c r="AB74" i="25"/>
  <c r="AA74" i="25"/>
  <c r="AG73" i="25"/>
  <c r="AF73" i="25"/>
  <c r="AE73" i="25"/>
  <c r="AD73" i="25"/>
  <c r="AC73" i="25"/>
  <c r="AB73" i="25"/>
  <c r="AA73" i="25"/>
  <c r="AG72" i="25"/>
  <c r="AF72" i="25"/>
  <c r="AE72" i="25"/>
  <c r="AD72" i="25"/>
  <c r="AC72" i="25"/>
  <c r="AB72" i="25"/>
  <c r="AA72" i="25"/>
  <c r="AG71" i="25"/>
  <c r="AF71" i="25"/>
  <c r="AE71" i="25"/>
  <c r="AD71" i="25"/>
  <c r="AC71" i="25"/>
  <c r="AB71" i="25"/>
  <c r="AA71" i="25"/>
  <c r="AG70" i="25"/>
  <c r="AF70" i="25"/>
  <c r="AE70" i="25"/>
  <c r="AD70" i="25"/>
  <c r="AC70" i="25"/>
  <c r="AB70" i="25"/>
  <c r="AA70" i="25"/>
  <c r="AG69" i="25"/>
  <c r="AF69" i="25"/>
  <c r="AE69" i="25"/>
  <c r="AD69" i="25"/>
  <c r="AC69" i="25"/>
  <c r="AB69" i="25"/>
  <c r="AA69" i="25"/>
  <c r="AG68" i="25"/>
  <c r="AF68" i="25"/>
  <c r="AE68" i="25"/>
  <c r="AD68" i="25"/>
  <c r="AC68" i="25"/>
  <c r="AB68" i="25"/>
  <c r="AA68" i="25"/>
  <c r="AG67" i="25"/>
  <c r="AF67" i="25"/>
  <c r="AE67" i="25"/>
  <c r="AD67" i="25"/>
  <c r="AC67" i="25"/>
  <c r="AB67" i="25"/>
  <c r="AA67" i="25"/>
  <c r="AG66" i="25"/>
  <c r="AF66" i="25"/>
  <c r="AE66" i="25"/>
  <c r="AD66" i="25"/>
  <c r="AC66" i="25"/>
  <c r="AB66" i="25"/>
  <c r="AA66" i="25"/>
  <c r="AG65" i="25"/>
  <c r="AF65" i="25"/>
  <c r="AE65" i="25"/>
  <c r="AD65" i="25"/>
  <c r="AC65" i="25"/>
  <c r="AB65" i="25"/>
  <c r="AA65" i="25"/>
  <c r="AG64" i="25"/>
  <c r="AF64" i="25"/>
  <c r="AE64" i="25"/>
  <c r="AD64" i="25"/>
  <c r="AC64" i="25"/>
  <c r="AB64" i="25"/>
  <c r="AA64" i="25"/>
  <c r="AG63" i="25"/>
  <c r="AF63" i="25"/>
  <c r="AE63" i="25"/>
  <c r="AD63" i="25"/>
  <c r="AC63" i="25"/>
  <c r="AB63" i="25"/>
  <c r="AA63" i="25"/>
  <c r="AG62" i="25"/>
  <c r="AF62" i="25"/>
  <c r="AE62" i="25"/>
  <c r="AD62" i="25"/>
  <c r="AC62" i="25"/>
  <c r="AB62" i="25"/>
  <c r="AA62" i="25"/>
  <c r="AG61" i="25"/>
  <c r="AF61" i="25"/>
  <c r="AE61" i="25"/>
  <c r="AD61" i="25"/>
  <c r="AC61" i="25"/>
  <c r="AB61" i="25"/>
  <c r="AA61" i="25"/>
  <c r="AG60" i="25"/>
  <c r="AF60" i="25"/>
  <c r="AE60" i="25"/>
  <c r="AD60" i="25"/>
  <c r="AC60" i="25"/>
  <c r="AB60" i="25"/>
  <c r="AA60" i="25"/>
  <c r="AG59" i="25"/>
  <c r="AF59" i="25"/>
  <c r="AE59" i="25"/>
  <c r="AD59" i="25"/>
  <c r="AC59" i="25"/>
  <c r="AB59" i="25"/>
  <c r="AA59" i="25"/>
  <c r="AS59" i="25"/>
  <c r="AQ59" i="25"/>
  <c r="AG58" i="25"/>
  <c r="AF58" i="25"/>
  <c r="AE58" i="25"/>
  <c r="AD58" i="25"/>
  <c r="AC58" i="25"/>
  <c r="AB58" i="25"/>
  <c r="AA58" i="25"/>
  <c r="AS58" i="25"/>
  <c r="AQ58" i="25"/>
  <c r="AG57" i="25"/>
  <c r="AF57" i="25"/>
  <c r="AE57" i="25"/>
  <c r="AD57" i="25"/>
  <c r="AC57" i="25"/>
  <c r="AB57" i="25"/>
  <c r="AA57" i="25"/>
  <c r="AS57" i="25"/>
  <c r="AP57" i="25"/>
  <c r="AG56" i="25"/>
  <c r="AF56" i="25"/>
  <c r="AE56" i="25"/>
  <c r="AD56" i="25"/>
  <c r="AC56" i="25"/>
  <c r="AB56" i="25"/>
  <c r="AA56" i="25"/>
  <c r="AS56" i="25"/>
  <c r="AG55" i="25"/>
  <c r="AF55" i="25"/>
  <c r="AE55" i="25"/>
  <c r="AD55" i="25"/>
  <c r="AC55" i="25"/>
  <c r="AB55" i="25"/>
  <c r="AA55" i="25"/>
  <c r="AS55" i="25"/>
  <c r="AG54" i="25"/>
  <c r="AF54" i="25"/>
  <c r="AE54" i="25"/>
  <c r="AD54" i="25"/>
  <c r="AC54" i="25"/>
  <c r="AB54" i="25"/>
  <c r="AA54" i="25"/>
  <c r="AS54" i="25"/>
  <c r="AG53" i="25"/>
  <c r="AF53" i="25"/>
  <c r="AE53" i="25"/>
  <c r="AD53" i="25"/>
  <c r="AC53" i="25"/>
  <c r="AB53" i="25"/>
  <c r="AA53" i="25"/>
  <c r="AS53" i="25"/>
  <c r="AP53" i="25"/>
  <c r="AG52" i="25"/>
  <c r="AF52" i="25"/>
  <c r="AE52" i="25"/>
  <c r="AD52" i="25"/>
  <c r="AC52" i="25"/>
  <c r="AB52" i="25"/>
  <c r="AA52" i="25"/>
  <c r="AS52" i="25"/>
  <c r="AQ52" i="25"/>
  <c r="AG51" i="25"/>
  <c r="AF51" i="25"/>
  <c r="AE51" i="25"/>
  <c r="AD51" i="25"/>
  <c r="AC51" i="25"/>
  <c r="AB51" i="25"/>
  <c r="AA51" i="25"/>
  <c r="AS51" i="25"/>
  <c r="AQ51" i="25"/>
  <c r="AG50" i="25"/>
  <c r="AF50" i="25"/>
  <c r="AE50" i="25"/>
  <c r="AD50" i="25"/>
  <c r="AC50" i="25"/>
  <c r="AB50" i="25"/>
  <c r="AA50" i="25"/>
  <c r="AS50" i="25"/>
  <c r="AQ50" i="25"/>
  <c r="AG49" i="25"/>
  <c r="AF49" i="25"/>
  <c r="AE49" i="25"/>
  <c r="AD49" i="25"/>
  <c r="AC49" i="25"/>
  <c r="AB49" i="25"/>
  <c r="AA49" i="25"/>
  <c r="AS49" i="25"/>
  <c r="AP49" i="25"/>
  <c r="AG48" i="25"/>
  <c r="AF48" i="25"/>
  <c r="AE48" i="25"/>
  <c r="AD48" i="25"/>
  <c r="AC48" i="25"/>
  <c r="AB48" i="25"/>
  <c r="AA48" i="25"/>
  <c r="AS48" i="25"/>
  <c r="AQ48" i="25"/>
  <c r="AG47" i="25"/>
  <c r="AF47" i="25"/>
  <c r="AE47" i="25"/>
  <c r="AD47" i="25"/>
  <c r="AC47" i="25"/>
  <c r="AB47" i="25"/>
  <c r="AA47" i="25"/>
  <c r="AS47" i="25"/>
  <c r="AQ47" i="25"/>
  <c r="AG46" i="25"/>
  <c r="AF46" i="25"/>
  <c r="AE46" i="25"/>
  <c r="AD46" i="25"/>
  <c r="AC46" i="25"/>
  <c r="AB46" i="25"/>
  <c r="AA46" i="25"/>
  <c r="AS46" i="25"/>
  <c r="AQ46" i="25"/>
  <c r="AG45" i="25"/>
  <c r="AF45" i="25"/>
  <c r="AE45" i="25"/>
  <c r="AD45" i="25"/>
  <c r="AC45" i="25"/>
  <c r="AB45" i="25"/>
  <c r="AA45" i="25"/>
  <c r="AS45" i="25"/>
  <c r="AP45" i="25"/>
  <c r="AG44" i="25"/>
  <c r="AF44" i="25"/>
  <c r="AE44" i="25"/>
  <c r="AD44" i="25"/>
  <c r="AC44" i="25"/>
  <c r="AB44" i="25"/>
  <c r="AA44" i="25"/>
  <c r="AS44" i="25"/>
  <c r="AQ44" i="25"/>
  <c r="AG43" i="25"/>
  <c r="AF43" i="25"/>
  <c r="AE43" i="25"/>
  <c r="AD43" i="25"/>
  <c r="AC43" i="25"/>
  <c r="AB43" i="25"/>
  <c r="AA43" i="25"/>
  <c r="AS43" i="25"/>
  <c r="AQ43" i="25"/>
  <c r="AG42" i="25"/>
  <c r="AF42" i="25"/>
  <c r="AE42" i="25"/>
  <c r="AD42" i="25"/>
  <c r="AC42" i="25"/>
  <c r="AB42" i="25"/>
  <c r="AA42" i="25"/>
  <c r="AS42" i="25"/>
  <c r="AQ42" i="25"/>
  <c r="AG41" i="25"/>
  <c r="AF41" i="25"/>
  <c r="AE41" i="25"/>
  <c r="AD41" i="25"/>
  <c r="AC41" i="25"/>
  <c r="AB41" i="25"/>
  <c r="AA41" i="25"/>
  <c r="AS41" i="25"/>
  <c r="AP41" i="25"/>
  <c r="AG40" i="25"/>
  <c r="AF40" i="25"/>
  <c r="AE40" i="25"/>
  <c r="AD40" i="25"/>
  <c r="AC40" i="25"/>
  <c r="AB40" i="25"/>
  <c r="AA40" i="25"/>
  <c r="AS40" i="25"/>
  <c r="AQ40" i="25"/>
  <c r="AG39" i="25"/>
  <c r="AF39" i="25"/>
  <c r="AE39" i="25"/>
  <c r="AD39" i="25"/>
  <c r="AC39" i="25"/>
  <c r="AB39" i="25"/>
  <c r="AA39" i="25"/>
  <c r="AS39" i="25"/>
  <c r="AG38" i="25"/>
  <c r="AF38" i="25"/>
  <c r="AE38" i="25"/>
  <c r="AD38" i="25"/>
  <c r="AC38" i="25"/>
  <c r="AB38" i="25"/>
  <c r="AA38" i="25"/>
  <c r="AS38" i="25"/>
  <c r="AG37" i="25"/>
  <c r="AF37" i="25"/>
  <c r="AE37" i="25"/>
  <c r="AD37" i="25"/>
  <c r="AC37" i="25"/>
  <c r="AB37" i="25"/>
  <c r="AA37" i="25"/>
  <c r="AS37" i="25"/>
  <c r="AP37" i="25"/>
  <c r="AG36" i="25"/>
  <c r="AF36" i="25"/>
  <c r="AE36" i="25"/>
  <c r="AD36" i="25"/>
  <c r="AC36" i="25"/>
  <c r="AB36" i="25"/>
  <c r="AA36" i="25"/>
  <c r="AS36" i="25"/>
  <c r="AQ36" i="25"/>
  <c r="AG35" i="25"/>
  <c r="AF35" i="25"/>
  <c r="AE35" i="25"/>
  <c r="AD35" i="25"/>
  <c r="AC35" i="25"/>
  <c r="AB35" i="25"/>
  <c r="AA35" i="25"/>
  <c r="AS35" i="25"/>
  <c r="AQ35" i="25"/>
  <c r="AG34" i="25"/>
  <c r="AF34" i="25"/>
  <c r="AE34" i="25"/>
  <c r="AD34" i="25"/>
  <c r="AC34" i="25"/>
  <c r="AB34" i="25"/>
  <c r="AA34" i="25"/>
  <c r="AS34" i="25"/>
  <c r="AQ34" i="25"/>
  <c r="AG33" i="25"/>
  <c r="AF33" i="25"/>
  <c r="AE33" i="25"/>
  <c r="AD33" i="25"/>
  <c r="AC33" i="25"/>
  <c r="AB33" i="25"/>
  <c r="AA33" i="25"/>
  <c r="AS33" i="25"/>
  <c r="AP33" i="25"/>
  <c r="AG32" i="25"/>
  <c r="AF32" i="25"/>
  <c r="AE32" i="25"/>
  <c r="AD32" i="25"/>
  <c r="AC32" i="25"/>
  <c r="AB32" i="25"/>
  <c r="AA32" i="25"/>
  <c r="AS32" i="25"/>
  <c r="AQ32" i="25"/>
  <c r="AG31" i="25"/>
  <c r="AF31" i="25"/>
  <c r="AE31" i="25"/>
  <c r="AD31" i="25"/>
  <c r="AC31" i="25"/>
  <c r="AB31" i="25"/>
  <c r="AA31" i="25"/>
  <c r="AS31" i="25"/>
  <c r="AQ31" i="25"/>
  <c r="AG30" i="25"/>
  <c r="AF30" i="25"/>
  <c r="AE30" i="25"/>
  <c r="AD30" i="25"/>
  <c r="AC30" i="25"/>
  <c r="AB30" i="25"/>
  <c r="AA30" i="25"/>
  <c r="AS30" i="25"/>
  <c r="AQ30" i="25"/>
  <c r="AG29" i="25"/>
  <c r="AF29" i="25"/>
  <c r="AE29" i="25"/>
  <c r="AD29" i="25"/>
  <c r="AC29" i="25"/>
  <c r="AB29" i="25"/>
  <c r="AA29" i="25"/>
  <c r="AS29" i="25"/>
  <c r="AP29" i="25"/>
  <c r="AG28" i="25"/>
  <c r="AF28" i="25"/>
  <c r="AE28" i="25"/>
  <c r="AD28" i="25"/>
  <c r="AC28" i="25"/>
  <c r="AB28" i="25"/>
  <c r="AA28" i="25"/>
  <c r="AS28" i="25"/>
  <c r="AQ28" i="25"/>
  <c r="AG27" i="25"/>
  <c r="AF27" i="25"/>
  <c r="AE27" i="25"/>
  <c r="AD27" i="25"/>
  <c r="AC27" i="25"/>
  <c r="AB27" i="25"/>
  <c r="AA27" i="25"/>
  <c r="AS27" i="25"/>
  <c r="AP27" i="25"/>
  <c r="AG26" i="25"/>
  <c r="AF26" i="25"/>
  <c r="AE26" i="25"/>
  <c r="AD26" i="25"/>
  <c r="AC26" i="25"/>
  <c r="AB26" i="25"/>
  <c r="AA26" i="25"/>
  <c r="AS26" i="25"/>
  <c r="AQ26" i="25"/>
  <c r="AG25" i="25"/>
  <c r="AF25" i="25"/>
  <c r="AE25" i="25"/>
  <c r="AD25" i="25"/>
  <c r="AC25" i="25"/>
  <c r="AB25" i="25"/>
  <c r="AA25" i="25"/>
  <c r="AS25" i="25"/>
  <c r="AQ25" i="25"/>
  <c r="AG24" i="25"/>
  <c r="AF24" i="25"/>
  <c r="AE24" i="25"/>
  <c r="AD24" i="25"/>
  <c r="AC24" i="25"/>
  <c r="AB24" i="25"/>
  <c r="AA24" i="25"/>
  <c r="AS24" i="25"/>
  <c r="AQ24" i="25"/>
  <c r="AG23" i="25"/>
  <c r="AF23" i="25"/>
  <c r="AE23" i="25"/>
  <c r="AD23" i="25"/>
  <c r="AC23" i="25"/>
  <c r="AB23" i="25"/>
  <c r="AA23" i="25"/>
  <c r="AS23" i="25"/>
  <c r="AP23" i="25"/>
  <c r="AG22" i="25"/>
  <c r="AF22" i="25"/>
  <c r="AE22" i="25"/>
  <c r="AD22" i="25"/>
  <c r="AC22" i="25"/>
  <c r="AB22" i="25"/>
  <c r="AA22" i="25"/>
  <c r="AS22" i="25"/>
  <c r="AQ22" i="25"/>
  <c r="AG21" i="25"/>
  <c r="AF21" i="25"/>
  <c r="AE21" i="25"/>
  <c r="AD21" i="25"/>
  <c r="AC21" i="25"/>
  <c r="AB21" i="25"/>
  <c r="AA21" i="25"/>
  <c r="AS21" i="25"/>
  <c r="AQ21" i="25"/>
  <c r="AG20" i="25"/>
  <c r="AF20" i="25"/>
  <c r="AE20" i="25"/>
  <c r="AD20" i="25"/>
  <c r="AC20" i="25"/>
  <c r="AB20" i="25"/>
  <c r="AA20" i="25"/>
  <c r="AS20" i="25"/>
  <c r="AQ20" i="25"/>
  <c r="AG19" i="25"/>
  <c r="AF19" i="25"/>
  <c r="AE19" i="25"/>
  <c r="AD19" i="25"/>
  <c r="AC19" i="25"/>
  <c r="AB19" i="25"/>
  <c r="AA19" i="25"/>
  <c r="AS19" i="25"/>
  <c r="AQ19" i="25"/>
  <c r="AG18" i="25"/>
  <c r="AF18" i="25"/>
  <c r="AE18" i="25"/>
  <c r="AD18" i="25"/>
  <c r="AC18" i="25"/>
  <c r="AB18" i="25"/>
  <c r="AA18" i="25"/>
  <c r="AS18" i="25"/>
  <c r="AP18" i="25"/>
  <c r="AG17" i="25"/>
  <c r="AF17" i="25"/>
  <c r="AE17" i="25"/>
  <c r="AD17" i="25"/>
  <c r="AC17" i="25"/>
  <c r="AB17" i="25"/>
  <c r="AA17" i="25"/>
  <c r="AS17" i="25"/>
  <c r="AQ17" i="25"/>
  <c r="AG16" i="25"/>
  <c r="AF16" i="25"/>
  <c r="AE16" i="25"/>
  <c r="AD16" i="25"/>
  <c r="AC16" i="25"/>
  <c r="AB16" i="25"/>
  <c r="AA16" i="25"/>
  <c r="AS16" i="25"/>
  <c r="AQ16" i="25"/>
  <c r="AG15" i="25"/>
  <c r="AF15" i="25"/>
  <c r="AE15" i="25"/>
  <c r="AD15" i="25"/>
  <c r="AC15" i="25"/>
  <c r="AB15" i="25"/>
  <c r="AA15" i="25"/>
  <c r="AS15" i="25"/>
  <c r="AQ15" i="25"/>
  <c r="AG14" i="25"/>
  <c r="AF14" i="25"/>
  <c r="AE14" i="25"/>
  <c r="AD14" i="25"/>
  <c r="AC14" i="25"/>
  <c r="AB14" i="25"/>
  <c r="AA14" i="25"/>
  <c r="AS14" i="25"/>
  <c r="AP14" i="25"/>
  <c r="AG11" i="25"/>
  <c r="AF11" i="25"/>
  <c r="AE11" i="25"/>
  <c r="AD11" i="25"/>
  <c r="AC11" i="25"/>
  <c r="AB11" i="25"/>
  <c r="AA11" i="25"/>
  <c r="AS11" i="25"/>
  <c r="AG10" i="25"/>
  <c r="AF10" i="25"/>
  <c r="AE10" i="25"/>
  <c r="AD10" i="25"/>
  <c r="AC10" i="25"/>
  <c r="AB10" i="25"/>
  <c r="AA10" i="25"/>
  <c r="AS10" i="25"/>
  <c r="AQ10" i="25"/>
  <c r="AG9" i="25"/>
  <c r="AF9" i="25"/>
  <c r="AE9" i="25"/>
  <c r="AD9" i="25"/>
  <c r="AC9" i="25"/>
  <c r="AB9" i="25"/>
  <c r="AA9" i="25"/>
  <c r="Y9" i="25"/>
  <c r="Z9" i="25" s="1"/>
  <c r="AS9" i="25"/>
  <c r="AQ9" i="25"/>
  <c r="AG560" i="26"/>
  <c r="AF560" i="26"/>
  <c r="AE560" i="26"/>
  <c r="AD560" i="26"/>
  <c r="AC560" i="26"/>
  <c r="AB560" i="26"/>
  <c r="AA560" i="26"/>
  <c r="Y560" i="26"/>
  <c r="X560" i="26"/>
  <c r="U560" i="26"/>
  <c r="AG559" i="26"/>
  <c r="AF559" i="26"/>
  <c r="AE559" i="26"/>
  <c r="AD559" i="26"/>
  <c r="AC559" i="26"/>
  <c r="AB559" i="26"/>
  <c r="AA559" i="26"/>
  <c r="Y559" i="26"/>
  <c r="X559" i="26"/>
  <c r="U559" i="26"/>
  <c r="D559" i="26"/>
  <c r="AG558" i="26"/>
  <c r="AF558" i="26"/>
  <c r="AE558" i="26"/>
  <c r="AD558" i="26"/>
  <c r="AC558" i="26"/>
  <c r="AB558" i="26"/>
  <c r="AA558" i="26"/>
  <c r="Y558" i="26"/>
  <c r="X558" i="26"/>
  <c r="U558" i="26"/>
  <c r="D558" i="26"/>
  <c r="AG557" i="26"/>
  <c r="AF557" i="26"/>
  <c r="AE557" i="26"/>
  <c r="AD557" i="26"/>
  <c r="AC557" i="26"/>
  <c r="AB557" i="26"/>
  <c r="AA557" i="26"/>
  <c r="Y557" i="26"/>
  <c r="X557" i="26"/>
  <c r="U557" i="26"/>
  <c r="D557" i="26"/>
  <c r="AG556" i="26"/>
  <c r="AF556" i="26"/>
  <c r="AE556" i="26"/>
  <c r="AD556" i="26"/>
  <c r="AC556" i="26"/>
  <c r="AB556" i="26"/>
  <c r="AA556" i="26"/>
  <c r="Y556" i="26"/>
  <c r="X556" i="26"/>
  <c r="U556" i="26"/>
  <c r="D556" i="26"/>
  <c r="AG555" i="26"/>
  <c r="AF555" i="26"/>
  <c r="AE555" i="26"/>
  <c r="AD555" i="26"/>
  <c r="AC555" i="26"/>
  <c r="AB555" i="26"/>
  <c r="AA555" i="26"/>
  <c r="Y555" i="26"/>
  <c r="X555" i="26"/>
  <c r="U555" i="26"/>
  <c r="D555" i="26"/>
  <c r="AG554" i="26"/>
  <c r="AF554" i="26"/>
  <c r="AE554" i="26"/>
  <c r="AD554" i="26"/>
  <c r="AC554" i="26"/>
  <c r="AB554" i="26"/>
  <c r="AA554" i="26"/>
  <c r="Y554" i="26"/>
  <c r="X554" i="26"/>
  <c r="U554" i="26"/>
  <c r="D554" i="26"/>
  <c r="AG553" i="26"/>
  <c r="AF553" i="26"/>
  <c r="AE553" i="26"/>
  <c r="AD553" i="26"/>
  <c r="AC553" i="26"/>
  <c r="AB553" i="26"/>
  <c r="AA553" i="26"/>
  <c r="Y553" i="26"/>
  <c r="X553" i="26"/>
  <c r="U553" i="26"/>
  <c r="D553" i="26"/>
  <c r="AG552" i="26"/>
  <c r="AF552" i="26"/>
  <c r="AE552" i="26"/>
  <c r="AD552" i="26"/>
  <c r="AC552" i="26"/>
  <c r="AB552" i="26"/>
  <c r="AA552" i="26"/>
  <c r="Y552" i="26"/>
  <c r="X552" i="26"/>
  <c r="U552" i="26"/>
  <c r="D552" i="26"/>
  <c r="AG551" i="26"/>
  <c r="AF551" i="26"/>
  <c r="AE551" i="26"/>
  <c r="AD551" i="26"/>
  <c r="AC551" i="26"/>
  <c r="AB551" i="26"/>
  <c r="AA551" i="26"/>
  <c r="Y551" i="26"/>
  <c r="X551" i="26"/>
  <c r="U551" i="26"/>
  <c r="D551" i="26"/>
  <c r="AG550" i="26"/>
  <c r="AF550" i="26"/>
  <c r="AE550" i="26"/>
  <c r="AD550" i="26"/>
  <c r="AC550" i="26"/>
  <c r="AB550" i="26"/>
  <c r="AA550" i="26"/>
  <c r="Y550" i="26"/>
  <c r="X550" i="26"/>
  <c r="U550" i="26"/>
  <c r="D550" i="26"/>
  <c r="AG549" i="26"/>
  <c r="AF549" i="26"/>
  <c r="AE549" i="26"/>
  <c r="AD549" i="26"/>
  <c r="AC549" i="26"/>
  <c r="AB549" i="26"/>
  <c r="AA549" i="26"/>
  <c r="Y549" i="26"/>
  <c r="X549" i="26"/>
  <c r="U549" i="26"/>
  <c r="D549" i="26"/>
  <c r="AG548" i="26"/>
  <c r="AF548" i="26"/>
  <c r="AE548" i="26"/>
  <c r="AD548" i="26"/>
  <c r="AC548" i="26"/>
  <c r="AB548" i="26"/>
  <c r="AA548" i="26"/>
  <c r="Y548" i="26"/>
  <c r="X548" i="26"/>
  <c r="U548" i="26"/>
  <c r="AG547" i="26"/>
  <c r="AF547" i="26"/>
  <c r="AE547" i="26"/>
  <c r="AD547" i="26"/>
  <c r="AC547" i="26"/>
  <c r="AB547" i="26"/>
  <c r="AA547" i="26"/>
  <c r="Y547" i="26"/>
  <c r="X547" i="26"/>
  <c r="U547" i="26"/>
  <c r="AG546" i="26"/>
  <c r="AF546" i="26"/>
  <c r="AE546" i="26"/>
  <c r="AD546" i="26"/>
  <c r="AC546" i="26"/>
  <c r="AB546" i="26"/>
  <c r="AA546" i="26"/>
  <c r="Y546" i="26"/>
  <c r="X546" i="26"/>
  <c r="U546" i="26"/>
  <c r="AG545" i="26"/>
  <c r="AF545" i="26"/>
  <c r="AE545" i="26"/>
  <c r="AD545" i="26"/>
  <c r="AC545" i="26"/>
  <c r="AB545" i="26"/>
  <c r="AA545" i="26"/>
  <c r="Y545" i="26"/>
  <c r="X545" i="26"/>
  <c r="U545" i="26"/>
  <c r="AG544" i="26"/>
  <c r="AF544" i="26"/>
  <c r="AE544" i="26"/>
  <c r="AD544" i="26"/>
  <c r="AC544" i="26"/>
  <c r="AB544" i="26"/>
  <c r="AA544" i="26"/>
  <c r="Y544" i="26"/>
  <c r="X544" i="26"/>
  <c r="U544" i="26"/>
  <c r="AG543" i="26"/>
  <c r="AF543" i="26"/>
  <c r="AE543" i="26"/>
  <c r="AD543" i="26"/>
  <c r="AC543" i="26"/>
  <c r="AB543" i="26"/>
  <c r="AA543" i="26"/>
  <c r="Y543" i="26"/>
  <c r="X543" i="26"/>
  <c r="U543" i="26"/>
  <c r="AG542" i="26"/>
  <c r="AF542" i="26"/>
  <c r="AE542" i="26"/>
  <c r="AD542" i="26"/>
  <c r="AC542" i="26"/>
  <c r="AB542" i="26"/>
  <c r="AA542" i="26"/>
  <c r="Y542" i="26"/>
  <c r="X542" i="26"/>
  <c r="U542" i="26"/>
  <c r="AG541" i="26"/>
  <c r="AF541" i="26"/>
  <c r="AE541" i="26"/>
  <c r="AD541" i="26"/>
  <c r="AC541" i="26"/>
  <c r="AB541" i="26"/>
  <c r="AA541" i="26"/>
  <c r="Y541" i="26"/>
  <c r="X541" i="26"/>
  <c r="U541" i="26"/>
  <c r="AG540" i="26"/>
  <c r="AF540" i="26"/>
  <c r="AE540" i="26"/>
  <c r="AD540" i="26"/>
  <c r="AC540" i="26"/>
  <c r="AB540" i="26"/>
  <c r="AA540" i="26"/>
  <c r="Y540" i="26"/>
  <c r="X540" i="26"/>
  <c r="U540" i="26"/>
  <c r="AG539" i="26"/>
  <c r="AF539" i="26"/>
  <c r="AE539" i="26"/>
  <c r="AD539" i="26"/>
  <c r="AC539" i="26"/>
  <c r="AB539" i="26"/>
  <c r="AA539" i="26"/>
  <c r="Y539" i="26"/>
  <c r="X539" i="26"/>
  <c r="U539" i="26"/>
  <c r="AG538" i="26"/>
  <c r="AF538" i="26"/>
  <c r="AE538" i="26"/>
  <c r="AD538" i="26"/>
  <c r="AC538" i="26"/>
  <c r="AB538" i="26"/>
  <c r="AA538" i="26"/>
  <c r="Y538" i="26"/>
  <c r="X538" i="26"/>
  <c r="U538" i="26"/>
  <c r="AG537" i="26"/>
  <c r="AF537" i="26"/>
  <c r="AE537" i="26"/>
  <c r="AD537" i="26"/>
  <c r="AC537" i="26"/>
  <c r="AB537" i="26"/>
  <c r="AA537" i="26"/>
  <c r="Y537" i="26"/>
  <c r="X537" i="26"/>
  <c r="U537" i="26"/>
  <c r="AG536" i="26"/>
  <c r="AF536" i="26"/>
  <c r="AE536" i="26"/>
  <c r="AD536" i="26"/>
  <c r="AC536" i="26"/>
  <c r="AB536" i="26"/>
  <c r="AA536" i="26"/>
  <c r="Y536" i="26"/>
  <c r="X536" i="26"/>
  <c r="U536" i="26"/>
  <c r="AG535" i="26"/>
  <c r="AF535" i="26"/>
  <c r="AE535" i="26"/>
  <c r="AD535" i="26"/>
  <c r="AC535" i="26"/>
  <c r="AB535" i="26"/>
  <c r="AA535" i="26"/>
  <c r="Y535" i="26"/>
  <c r="X535" i="26"/>
  <c r="U535" i="26"/>
  <c r="AG534" i="26"/>
  <c r="AF534" i="26"/>
  <c r="AE534" i="26"/>
  <c r="AD534" i="26"/>
  <c r="AC534" i="26"/>
  <c r="AB534" i="26"/>
  <c r="AA534" i="26"/>
  <c r="Y534" i="26"/>
  <c r="X534" i="26"/>
  <c r="U534" i="26"/>
  <c r="AG533" i="26"/>
  <c r="AF533" i="26"/>
  <c r="AE533" i="26"/>
  <c r="AD533" i="26"/>
  <c r="AC533" i="26"/>
  <c r="AB533" i="26"/>
  <c r="AA533" i="26"/>
  <c r="Y533" i="26"/>
  <c r="X533" i="26"/>
  <c r="U533" i="26"/>
  <c r="AG532" i="26"/>
  <c r="AF532" i="26"/>
  <c r="AE532" i="26"/>
  <c r="AD532" i="26"/>
  <c r="AC532" i="26"/>
  <c r="AB532" i="26"/>
  <c r="AA532" i="26"/>
  <c r="Y532" i="26"/>
  <c r="X532" i="26"/>
  <c r="U532" i="26"/>
  <c r="AG531" i="26"/>
  <c r="AF531" i="26"/>
  <c r="AE531" i="26"/>
  <c r="AD531" i="26"/>
  <c r="AC531" i="26"/>
  <c r="AB531" i="26"/>
  <c r="AA531" i="26"/>
  <c r="Y531" i="26"/>
  <c r="X531" i="26"/>
  <c r="U531" i="26"/>
  <c r="AG530" i="26"/>
  <c r="AF530" i="26"/>
  <c r="AE530" i="26"/>
  <c r="AD530" i="26"/>
  <c r="AC530" i="26"/>
  <c r="AB530" i="26"/>
  <c r="AA530" i="26"/>
  <c r="Y530" i="26"/>
  <c r="X530" i="26"/>
  <c r="U530" i="26"/>
  <c r="AG529" i="26"/>
  <c r="AF529" i="26"/>
  <c r="AE529" i="26"/>
  <c r="AD529" i="26"/>
  <c r="AC529" i="26"/>
  <c r="AB529" i="26"/>
  <c r="AA529" i="26"/>
  <c r="Y529" i="26"/>
  <c r="X529" i="26"/>
  <c r="U529" i="26"/>
  <c r="AG528" i="26"/>
  <c r="AF528" i="26"/>
  <c r="AE528" i="26"/>
  <c r="AD528" i="26"/>
  <c r="AC528" i="26"/>
  <c r="AB528" i="26"/>
  <c r="AA528" i="26"/>
  <c r="Y528" i="26"/>
  <c r="X528" i="26"/>
  <c r="U528" i="26"/>
  <c r="AG527" i="26"/>
  <c r="AF527" i="26"/>
  <c r="AE527" i="26"/>
  <c r="AD527" i="26"/>
  <c r="AC527" i="26"/>
  <c r="AB527" i="26"/>
  <c r="AA527" i="26"/>
  <c r="Y527" i="26"/>
  <c r="X527" i="26"/>
  <c r="U527" i="26"/>
  <c r="AG526" i="26"/>
  <c r="AF526" i="26"/>
  <c r="AE526" i="26"/>
  <c r="AD526" i="26"/>
  <c r="AC526" i="26"/>
  <c r="AB526" i="26"/>
  <c r="AA526" i="26"/>
  <c r="Y526" i="26"/>
  <c r="X526" i="26"/>
  <c r="U526" i="26"/>
  <c r="AG525" i="26"/>
  <c r="AF525" i="26"/>
  <c r="AE525" i="26"/>
  <c r="AD525" i="26"/>
  <c r="AC525" i="26"/>
  <c r="AB525" i="26"/>
  <c r="AA525" i="26"/>
  <c r="Y525" i="26"/>
  <c r="X525" i="26"/>
  <c r="U525" i="26"/>
  <c r="AG524" i="26"/>
  <c r="AF524" i="26"/>
  <c r="AE524" i="26"/>
  <c r="AD524" i="26"/>
  <c r="AC524" i="26"/>
  <c r="AB524" i="26"/>
  <c r="AA524" i="26"/>
  <c r="Y524" i="26"/>
  <c r="X524" i="26"/>
  <c r="U524" i="26"/>
  <c r="AG523" i="26"/>
  <c r="AF523" i="26"/>
  <c r="AE523" i="26"/>
  <c r="AD523" i="26"/>
  <c r="AC523" i="26"/>
  <c r="AB523" i="26"/>
  <c r="AA523" i="26"/>
  <c r="Y523" i="26"/>
  <c r="X523" i="26"/>
  <c r="U523" i="26"/>
  <c r="AG522" i="26"/>
  <c r="AF522" i="26"/>
  <c r="AE522" i="26"/>
  <c r="AD522" i="26"/>
  <c r="AC522" i="26"/>
  <c r="AB522" i="26"/>
  <c r="AA522" i="26"/>
  <c r="Y522" i="26"/>
  <c r="X522" i="26"/>
  <c r="U522" i="26"/>
  <c r="AG521" i="26"/>
  <c r="AF521" i="26"/>
  <c r="AE521" i="26"/>
  <c r="AD521" i="26"/>
  <c r="AC521" i="26"/>
  <c r="AB521" i="26"/>
  <c r="AA521" i="26"/>
  <c r="Y521" i="26"/>
  <c r="X521" i="26"/>
  <c r="U521" i="26"/>
  <c r="AG520" i="26"/>
  <c r="AF520" i="26"/>
  <c r="AE520" i="26"/>
  <c r="AD520" i="26"/>
  <c r="AC520" i="26"/>
  <c r="AB520" i="26"/>
  <c r="AA520" i="26"/>
  <c r="Y520" i="26"/>
  <c r="X520" i="26"/>
  <c r="U520" i="26"/>
  <c r="AG519" i="26"/>
  <c r="AF519" i="26"/>
  <c r="AE519" i="26"/>
  <c r="AD519" i="26"/>
  <c r="AC519" i="26"/>
  <c r="AB519" i="26"/>
  <c r="AA519" i="26"/>
  <c r="Y519" i="26"/>
  <c r="X519" i="26"/>
  <c r="U519" i="26"/>
  <c r="AG518" i="26"/>
  <c r="AF518" i="26"/>
  <c r="AE518" i="26"/>
  <c r="AD518" i="26"/>
  <c r="AC518" i="26"/>
  <c r="AB518" i="26"/>
  <c r="AA518" i="26"/>
  <c r="Y518" i="26"/>
  <c r="X518" i="26"/>
  <c r="U518" i="26"/>
  <c r="AG517" i="26"/>
  <c r="AF517" i="26"/>
  <c r="AE517" i="26"/>
  <c r="AD517" i="26"/>
  <c r="AC517" i="26"/>
  <c r="AB517" i="26"/>
  <c r="AA517" i="26"/>
  <c r="Y517" i="26"/>
  <c r="X517" i="26"/>
  <c r="U517" i="26"/>
  <c r="AG516" i="26"/>
  <c r="AF516" i="26"/>
  <c r="AE516" i="26"/>
  <c r="AD516" i="26"/>
  <c r="AC516" i="26"/>
  <c r="AB516" i="26"/>
  <c r="AA516" i="26"/>
  <c r="Y516" i="26"/>
  <c r="X516" i="26"/>
  <c r="U516" i="26"/>
  <c r="AG515" i="26"/>
  <c r="AF515" i="26"/>
  <c r="AE515" i="26"/>
  <c r="AD515" i="26"/>
  <c r="AC515" i="26"/>
  <c r="AB515" i="26"/>
  <c r="AA515" i="26"/>
  <c r="Y515" i="26"/>
  <c r="X515" i="26"/>
  <c r="U515" i="26"/>
  <c r="AG514" i="26"/>
  <c r="AF514" i="26"/>
  <c r="AE514" i="26"/>
  <c r="AD514" i="26"/>
  <c r="AC514" i="26"/>
  <c r="AB514" i="26"/>
  <c r="AA514" i="26"/>
  <c r="Y514" i="26"/>
  <c r="X514" i="26"/>
  <c r="U514" i="26"/>
  <c r="AG513" i="26"/>
  <c r="AF513" i="26"/>
  <c r="AE513" i="26"/>
  <c r="AD513" i="26"/>
  <c r="AC513" i="26"/>
  <c r="AB513" i="26"/>
  <c r="AA513" i="26"/>
  <c r="Y513" i="26"/>
  <c r="X513" i="26"/>
  <c r="U513" i="26"/>
  <c r="AG512" i="26"/>
  <c r="AF512" i="26"/>
  <c r="AE512" i="26"/>
  <c r="AD512" i="26"/>
  <c r="AC512" i="26"/>
  <c r="AB512" i="26"/>
  <c r="AA512" i="26"/>
  <c r="Y512" i="26"/>
  <c r="X512" i="26"/>
  <c r="U512" i="26"/>
  <c r="AG511" i="26"/>
  <c r="AF511" i="26"/>
  <c r="AE511" i="26"/>
  <c r="AD511" i="26"/>
  <c r="AC511" i="26"/>
  <c r="AB511" i="26"/>
  <c r="AA511" i="26"/>
  <c r="Y511" i="26"/>
  <c r="X511" i="26"/>
  <c r="U511" i="26"/>
  <c r="AG510" i="26"/>
  <c r="AF510" i="26"/>
  <c r="AE510" i="26"/>
  <c r="AD510" i="26"/>
  <c r="AC510" i="26"/>
  <c r="AB510" i="26"/>
  <c r="AA510" i="26"/>
  <c r="Y510" i="26"/>
  <c r="X510" i="26"/>
  <c r="U510" i="26"/>
  <c r="AG509" i="26"/>
  <c r="AF509" i="26"/>
  <c r="AE509" i="26"/>
  <c r="AD509" i="26"/>
  <c r="AC509" i="26"/>
  <c r="AB509" i="26"/>
  <c r="AA509" i="26"/>
  <c r="Y509" i="26"/>
  <c r="X509" i="26"/>
  <c r="U509" i="26"/>
  <c r="AG508" i="26"/>
  <c r="AF508" i="26"/>
  <c r="AE508" i="26"/>
  <c r="AD508" i="26"/>
  <c r="AC508" i="26"/>
  <c r="AB508" i="26"/>
  <c r="AA508" i="26"/>
  <c r="Y508" i="26"/>
  <c r="X508" i="26"/>
  <c r="U508" i="26"/>
  <c r="AG507" i="26"/>
  <c r="AF507" i="26"/>
  <c r="AE507" i="26"/>
  <c r="AD507" i="26"/>
  <c r="AC507" i="26"/>
  <c r="AB507" i="26"/>
  <c r="AA507" i="26"/>
  <c r="Y507" i="26"/>
  <c r="X507" i="26"/>
  <c r="U507" i="26"/>
  <c r="AG506" i="26"/>
  <c r="AF506" i="26"/>
  <c r="AE506" i="26"/>
  <c r="AD506" i="26"/>
  <c r="AC506" i="26"/>
  <c r="AB506" i="26"/>
  <c r="AA506" i="26"/>
  <c r="Y506" i="26"/>
  <c r="X506" i="26"/>
  <c r="U506" i="26"/>
  <c r="AG505" i="26"/>
  <c r="AF505" i="26"/>
  <c r="AE505" i="26"/>
  <c r="AD505" i="26"/>
  <c r="AC505" i="26"/>
  <c r="AB505" i="26"/>
  <c r="AA505" i="26"/>
  <c r="Y505" i="26"/>
  <c r="X505" i="26"/>
  <c r="U505" i="26"/>
  <c r="AG504" i="26"/>
  <c r="AF504" i="26"/>
  <c r="AE504" i="26"/>
  <c r="AD504" i="26"/>
  <c r="AC504" i="26"/>
  <c r="AB504" i="26"/>
  <c r="AA504" i="26"/>
  <c r="Y504" i="26"/>
  <c r="X504" i="26"/>
  <c r="U504" i="26"/>
  <c r="AG503" i="26"/>
  <c r="AF503" i="26"/>
  <c r="AE503" i="26"/>
  <c r="AD503" i="26"/>
  <c r="AC503" i="26"/>
  <c r="AB503" i="26"/>
  <c r="AA503" i="26"/>
  <c r="Y503" i="26"/>
  <c r="X503" i="26"/>
  <c r="U503" i="26"/>
  <c r="AG502" i="26"/>
  <c r="AF502" i="26"/>
  <c r="AE502" i="26"/>
  <c r="AD502" i="26"/>
  <c r="AC502" i="26"/>
  <c r="AB502" i="26"/>
  <c r="AA502" i="26"/>
  <c r="Y502" i="26"/>
  <c r="X502" i="26"/>
  <c r="U502" i="26"/>
  <c r="AG501" i="26"/>
  <c r="AF501" i="26"/>
  <c r="AE501" i="26"/>
  <c r="AD501" i="26"/>
  <c r="AC501" i="26"/>
  <c r="AB501" i="26"/>
  <c r="AA501" i="26"/>
  <c r="Y501" i="26"/>
  <c r="X501" i="26"/>
  <c r="U501" i="26"/>
  <c r="AG500" i="26"/>
  <c r="AF500" i="26"/>
  <c r="AE500" i="26"/>
  <c r="AD500" i="26"/>
  <c r="AC500" i="26"/>
  <c r="AB500" i="26"/>
  <c r="AA500" i="26"/>
  <c r="Y500" i="26"/>
  <c r="X500" i="26"/>
  <c r="U500" i="26"/>
  <c r="AG499" i="26"/>
  <c r="AF499" i="26"/>
  <c r="AE499" i="26"/>
  <c r="AD499" i="26"/>
  <c r="AC499" i="26"/>
  <c r="AB499" i="26"/>
  <c r="AA499" i="26"/>
  <c r="Y499" i="26"/>
  <c r="X499" i="26"/>
  <c r="U499" i="26"/>
  <c r="AG498" i="26"/>
  <c r="AF498" i="26"/>
  <c r="AE498" i="26"/>
  <c r="AD498" i="26"/>
  <c r="AC498" i="26"/>
  <c r="AB498" i="26"/>
  <c r="AA498" i="26"/>
  <c r="Y498" i="26"/>
  <c r="X498" i="26"/>
  <c r="U498" i="26"/>
  <c r="AG497" i="26"/>
  <c r="AF497" i="26"/>
  <c r="AE497" i="26"/>
  <c r="AD497" i="26"/>
  <c r="AC497" i="26"/>
  <c r="AB497" i="26"/>
  <c r="AA497" i="26"/>
  <c r="Y497" i="26"/>
  <c r="X497" i="26"/>
  <c r="U497" i="26"/>
  <c r="AG496" i="26"/>
  <c r="AF496" i="26"/>
  <c r="AE496" i="26"/>
  <c r="AD496" i="26"/>
  <c r="AC496" i="26"/>
  <c r="AB496" i="26"/>
  <c r="AA496" i="26"/>
  <c r="Y496" i="26"/>
  <c r="X496" i="26"/>
  <c r="U496" i="26"/>
  <c r="AG495" i="26"/>
  <c r="AF495" i="26"/>
  <c r="AE495" i="26"/>
  <c r="AD495" i="26"/>
  <c r="AC495" i="26"/>
  <c r="AB495" i="26"/>
  <c r="AA495" i="26"/>
  <c r="Y495" i="26"/>
  <c r="X495" i="26"/>
  <c r="U495" i="26"/>
  <c r="AG494" i="26"/>
  <c r="AF494" i="26"/>
  <c r="AE494" i="26"/>
  <c r="AD494" i="26"/>
  <c r="AC494" i="26"/>
  <c r="AB494" i="26"/>
  <c r="AA494" i="26"/>
  <c r="Y494" i="26"/>
  <c r="X494" i="26"/>
  <c r="U494" i="26"/>
  <c r="AG493" i="26"/>
  <c r="AF493" i="26"/>
  <c r="AE493" i="26"/>
  <c r="AD493" i="26"/>
  <c r="AC493" i="26"/>
  <c r="AB493" i="26"/>
  <c r="AA493" i="26"/>
  <c r="Y493" i="26"/>
  <c r="X493" i="26"/>
  <c r="U493" i="26"/>
  <c r="AG492" i="26"/>
  <c r="AF492" i="26"/>
  <c r="AE492" i="26"/>
  <c r="AD492" i="26"/>
  <c r="AC492" i="26"/>
  <c r="AB492" i="26"/>
  <c r="AA492" i="26"/>
  <c r="Y492" i="26"/>
  <c r="X492" i="26"/>
  <c r="U492" i="26"/>
  <c r="AG491" i="26"/>
  <c r="AF491" i="26"/>
  <c r="AE491" i="26"/>
  <c r="AD491" i="26"/>
  <c r="AC491" i="26"/>
  <c r="AB491" i="26"/>
  <c r="AA491" i="26"/>
  <c r="Y491" i="26"/>
  <c r="X491" i="26"/>
  <c r="U491" i="26"/>
  <c r="AG490" i="26"/>
  <c r="AF490" i="26"/>
  <c r="AE490" i="26"/>
  <c r="AD490" i="26"/>
  <c r="AC490" i="26"/>
  <c r="AB490" i="26"/>
  <c r="AA490" i="26"/>
  <c r="Y490" i="26"/>
  <c r="X490" i="26"/>
  <c r="U490" i="26"/>
  <c r="AG489" i="26"/>
  <c r="AF489" i="26"/>
  <c r="AE489" i="26"/>
  <c r="AD489" i="26"/>
  <c r="AC489" i="26"/>
  <c r="AB489" i="26"/>
  <c r="AA489" i="26"/>
  <c r="Y489" i="26"/>
  <c r="X489" i="26"/>
  <c r="U489" i="26"/>
  <c r="AG488" i="26"/>
  <c r="AF488" i="26"/>
  <c r="AE488" i="26"/>
  <c r="AD488" i="26"/>
  <c r="AC488" i="26"/>
  <c r="AB488" i="26"/>
  <c r="AA488" i="26"/>
  <c r="Y488" i="26"/>
  <c r="X488" i="26"/>
  <c r="U488" i="26"/>
  <c r="AG487" i="26"/>
  <c r="AF487" i="26"/>
  <c r="AE487" i="26"/>
  <c r="AD487" i="26"/>
  <c r="AC487" i="26"/>
  <c r="AB487" i="26"/>
  <c r="AA487" i="26"/>
  <c r="Y487" i="26"/>
  <c r="X487" i="26"/>
  <c r="U487" i="26"/>
  <c r="AG486" i="26"/>
  <c r="AF486" i="26"/>
  <c r="AE486" i="26"/>
  <c r="AD486" i="26"/>
  <c r="AC486" i="26"/>
  <c r="AB486" i="26"/>
  <c r="AA486" i="26"/>
  <c r="Y486" i="26"/>
  <c r="X486" i="26"/>
  <c r="U486" i="26"/>
  <c r="AG485" i="26"/>
  <c r="AF485" i="26"/>
  <c r="AE485" i="26"/>
  <c r="AD485" i="26"/>
  <c r="AC485" i="26"/>
  <c r="AB485" i="26"/>
  <c r="AA485" i="26"/>
  <c r="Y485" i="26"/>
  <c r="X485" i="26"/>
  <c r="U485" i="26"/>
  <c r="AG484" i="26"/>
  <c r="AF484" i="26"/>
  <c r="AE484" i="26"/>
  <c r="AD484" i="26"/>
  <c r="AC484" i="26"/>
  <c r="AB484" i="26"/>
  <c r="AA484" i="26"/>
  <c r="Y484" i="26"/>
  <c r="X484" i="26"/>
  <c r="U484" i="26"/>
  <c r="AG483" i="26"/>
  <c r="AF483" i="26"/>
  <c r="AE483" i="26"/>
  <c r="AD483" i="26"/>
  <c r="AC483" i="26"/>
  <c r="AB483" i="26"/>
  <c r="AA483" i="26"/>
  <c r="Y483" i="26"/>
  <c r="X483" i="26"/>
  <c r="U483" i="26"/>
  <c r="AG482" i="26"/>
  <c r="AF482" i="26"/>
  <c r="AE482" i="26"/>
  <c r="AD482" i="26"/>
  <c r="AC482" i="26"/>
  <c r="AB482" i="26"/>
  <c r="AA482" i="26"/>
  <c r="Y482" i="26"/>
  <c r="X482" i="26"/>
  <c r="U482" i="26"/>
  <c r="AG481" i="26"/>
  <c r="AF481" i="26"/>
  <c r="AE481" i="26"/>
  <c r="AD481" i="26"/>
  <c r="AC481" i="26"/>
  <c r="AB481" i="26"/>
  <c r="AA481" i="26"/>
  <c r="Y481" i="26"/>
  <c r="X481" i="26"/>
  <c r="U481" i="26"/>
  <c r="AG480" i="26"/>
  <c r="AF480" i="26"/>
  <c r="AE480" i="26"/>
  <c r="AD480" i="26"/>
  <c r="AC480" i="26"/>
  <c r="AB480" i="26"/>
  <c r="AA480" i="26"/>
  <c r="Y480" i="26"/>
  <c r="X480" i="26"/>
  <c r="U480" i="26"/>
  <c r="AG479" i="26"/>
  <c r="AF479" i="26"/>
  <c r="AE479" i="26"/>
  <c r="AD479" i="26"/>
  <c r="AC479" i="26"/>
  <c r="AB479" i="26"/>
  <c r="AA479" i="26"/>
  <c r="Y479" i="26"/>
  <c r="X479" i="26"/>
  <c r="U479" i="26"/>
  <c r="AG478" i="26"/>
  <c r="AF478" i="26"/>
  <c r="AE478" i="26"/>
  <c r="AD478" i="26"/>
  <c r="AC478" i="26"/>
  <c r="AB478" i="26"/>
  <c r="AA478" i="26"/>
  <c r="Y478" i="26"/>
  <c r="X478" i="26"/>
  <c r="U478" i="26"/>
  <c r="AG477" i="26"/>
  <c r="AF477" i="26"/>
  <c r="AE477" i="26"/>
  <c r="AD477" i="26"/>
  <c r="AC477" i="26"/>
  <c r="AB477" i="26"/>
  <c r="AA477" i="26"/>
  <c r="Y477" i="26"/>
  <c r="X477" i="26"/>
  <c r="U477" i="26"/>
  <c r="AG476" i="26"/>
  <c r="AF476" i="26"/>
  <c r="AE476" i="26"/>
  <c r="AD476" i="26"/>
  <c r="AC476" i="26"/>
  <c r="AB476" i="26"/>
  <c r="AA476" i="26"/>
  <c r="Y476" i="26"/>
  <c r="X476" i="26"/>
  <c r="U476" i="26"/>
  <c r="AG475" i="26"/>
  <c r="AF475" i="26"/>
  <c r="AE475" i="26"/>
  <c r="AD475" i="26"/>
  <c r="AC475" i="26"/>
  <c r="AB475" i="26"/>
  <c r="AA475" i="26"/>
  <c r="Y475" i="26"/>
  <c r="X475" i="26"/>
  <c r="U475" i="26"/>
  <c r="AG474" i="26"/>
  <c r="AF474" i="26"/>
  <c r="AE474" i="26"/>
  <c r="AD474" i="26"/>
  <c r="AC474" i="26"/>
  <c r="AB474" i="26"/>
  <c r="AA474" i="26"/>
  <c r="Y474" i="26"/>
  <c r="X474" i="26"/>
  <c r="U474" i="26"/>
  <c r="AG473" i="26"/>
  <c r="AF473" i="26"/>
  <c r="AE473" i="26"/>
  <c r="AD473" i="26"/>
  <c r="AC473" i="26"/>
  <c r="AB473" i="26"/>
  <c r="AA473" i="26"/>
  <c r="Y473" i="26"/>
  <c r="X473" i="26"/>
  <c r="U473" i="26"/>
  <c r="AG472" i="26"/>
  <c r="AF472" i="26"/>
  <c r="AE472" i="26"/>
  <c r="AD472" i="26"/>
  <c r="AC472" i="26"/>
  <c r="AB472" i="26"/>
  <c r="AA472" i="26"/>
  <c r="Y472" i="26"/>
  <c r="X472" i="26"/>
  <c r="U472" i="26"/>
  <c r="AG471" i="26"/>
  <c r="AF471" i="26"/>
  <c r="AE471" i="26"/>
  <c r="AD471" i="26"/>
  <c r="AC471" i="26"/>
  <c r="AB471" i="26"/>
  <c r="AA471" i="26"/>
  <c r="Y471" i="26"/>
  <c r="X471" i="26"/>
  <c r="U471" i="26"/>
  <c r="AG470" i="26"/>
  <c r="AF470" i="26"/>
  <c r="AE470" i="26"/>
  <c r="AD470" i="26"/>
  <c r="AC470" i="26"/>
  <c r="AB470" i="26"/>
  <c r="AA470" i="26"/>
  <c r="Y470" i="26"/>
  <c r="X470" i="26"/>
  <c r="U470" i="26"/>
  <c r="AG469" i="26"/>
  <c r="AF469" i="26"/>
  <c r="AE469" i="26"/>
  <c r="AD469" i="26"/>
  <c r="AC469" i="26"/>
  <c r="AB469" i="26"/>
  <c r="AA469" i="26"/>
  <c r="Y469" i="26"/>
  <c r="X469" i="26"/>
  <c r="U469" i="26"/>
  <c r="AG468" i="26"/>
  <c r="AF468" i="26"/>
  <c r="AE468" i="26"/>
  <c r="AD468" i="26"/>
  <c r="AC468" i="26"/>
  <c r="AB468" i="26"/>
  <c r="AA468" i="26"/>
  <c r="Y468" i="26"/>
  <c r="X468" i="26"/>
  <c r="U468" i="26"/>
  <c r="AG467" i="26"/>
  <c r="AF467" i="26"/>
  <c r="AE467" i="26"/>
  <c r="AD467" i="26"/>
  <c r="AC467" i="26"/>
  <c r="AB467" i="26"/>
  <c r="AA467" i="26"/>
  <c r="Y467" i="26"/>
  <c r="X467" i="26"/>
  <c r="U467" i="26"/>
  <c r="AG466" i="26"/>
  <c r="AF466" i="26"/>
  <c r="AE466" i="26"/>
  <c r="AD466" i="26"/>
  <c r="AC466" i="26"/>
  <c r="AB466" i="26"/>
  <c r="AA466" i="26"/>
  <c r="Y466" i="26"/>
  <c r="X466" i="26"/>
  <c r="U466" i="26"/>
  <c r="AG465" i="26"/>
  <c r="AF465" i="26"/>
  <c r="AE465" i="26"/>
  <c r="AD465" i="26"/>
  <c r="AC465" i="26"/>
  <c r="AB465" i="26"/>
  <c r="AA465" i="26"/>
  <c r="Y465" i="26"/>
  <c r="X465" i="26"/>
  <c r="U465" i="26"/>
  <c r="AG464" i="26"/>
  <c r="AF464" i="26"/>
  <c r="AE464" i="26"/>
  <c r="AD464" i="26"/>
  <c r="AC464" i="26"/>
  <c r="AB464" i="26"/>
  <c r="AA464" i="26"/>
  <c r="Y464" i="26"/>
  <c r="X464" i="26"/>
  <c r="U464" i="26"/>
  <c r="AG463" i="26"/>
  <c r="AF463" i="26"/>
  <c r="AE463" i="26"/>
  <c r="AD463" i="26"/>
  <c r="AC463" i="26"/>
  <c r="AB463" i="26"/>
  <c r="AA463" i="26"/>
  <c r="Y463" i="26"/>
  <c r="X463" i="26"/>
  <c r="U463" i="26"/>
  <c r="AG462" i="26"/>
  <c r="AF462" i="26"/>
  <c r="AE462" i="26"/>
  <c r="AD462" i="26"/>
  <c r="AC462" i="26"/>
  <c r="AB462" i="26"/>
  <c r="AA462" i="26"/>
  <c r="Y462" i="26"/>
  <c r="X462" i="26"/>
  <c r="U462" i="26"/>
  <c r="AG461" i="26"/>
  <c r="AF461" i="26"/>
  <c r="AE461" i="26"/>
  <c r="AD461" i="26"/>
  <c r="AC461" i="26"/>
  <c r="AB461" i="26"/>
  <c r="AA461" i="26"/>
  <c r="Y461" i="26"/>
  <c r="X461" i="26"/>
  <c r="U461" i="26"/>
  <c r="AG460" i="26"/>
  <c r="AF460" i="26"/>
  <c r="AE460" i="26"/>
  <c r="AD460" i="26"/>
  <c r="AC460" i="26"/>
  <c r="AB460" i="26"/>
  <c r="AA460" i="26"/>
  <c r="Y460" i="26"/>
  <c r="X460" i="26"/>
  <c r="U460" i="26"/>
  <c r="AG459" i="26"/>
  <c r="AF459" i="26"/>
  <c r="AE459" i="26"/>
  <c r="AD459" i="26"/>
  <c r="AC459" i="26"/>
  <c r="AB459" i="26"/>
  <c r="AA459" i="26"/>
  <c r="Y459" i="26"/>
  <c r="X459" i="26"/>
  <c r="U459" i="26"/>
  <c r="AG458" i="26"/>
  <c r="AF458" i="26"/>
  <c r="AE458" i="26"/>
  <c r="AD458" i="26"/>
  <c r="AC458" i="26"/>
  <c r="AB458" i="26"/>
  <c r="AA458" i="26"/>
  <c r="Y458" i="26"/>
  <c r="X458" i="26"/>
  <c r="U458" i="26"/>
  <c r="AG457" i="26"/>
  <c r="AF457" i="26"/>
  <c r="AE457" i="26"/>
  <c r="AD457" i="26"/>
  <c r="AC457" i="26"/>
  <c r="AB457" i="26"/>
  <c r="AA457" i="26"/>
  <c r="Y457" i="26"/>
  <c r="X457" i="26"/>
  <c r="U457" i="26"/>
  <c r="AG456" i="26"/>
  <c r="AF456" i="26"/>
  <c r="AE456" i="26"/>
  <c r="AD456" i="26"/>
  <c r="AC456" i="26"/>
  <c r="AB456" i="26"/>
  <c r="AA456" i="26"/>
  <c r="Y456" i="26"/>
  <c r="X456" i="26"/>
  <c r="U456" i="26"/>
  <c r="AG455" i="26"/>
  <c r="AF455" i="26"/>
  <c r="AE455" i="26"/>
  <c r="AD455" i="26"/>
  <c r="AC455" i="26"/>
  <c r="AB455" i="26"/>
  <c r="AA455" i="26"/>
  <c r="Y455" i="26"/>
  <c r="X455" i="26"/>
  <c r="U455" i="26"/>
  <c r="AG454" i="26"/>
  <c r="AF454" i="26"/>
  <c r="AE454" i="26"/>
  <c r="AD454" i="26"/>
  <c r="AC454" i="26"/>
  <c r="AB454" i="26"/>
  <c r="AA454" i="26"/>
  <c r="Y454" i="26"/>
  <c r="X454" i="26"/>
  <c r="U454" i="26"/>
  <c r="AG453" i="26"/>
  <c r="AF453" i="26"/>
  <c r="AE453" i="26"/>
  <c r="AD453" i="26"/>
  <c r="AC453" i="26"/>
  <c r="AB453" i="26"/>
  <c r="AA453" i="26"/>
  <c r="Y453" i="26"/>
  <c r="X453" i="26"/>
  <c r="U453" i="26"/>
  <c r="AG452" i="26"/>
  <c r="AF452" i="26"/>
  <c r="AE452" i="26"/>
  <c r="AD452" i="26"/>
  <c r="AC452" i="26"/>
  <c r="AB452" i="26"/>
  <c r="AA452" i="26"/>
  <c r="Y452" i="26"/>
  <c r="X452" i="26"/>
  <c r="U452" i="26"/>
  <c r="AG451" i="26"/>
  <c r="AF451" i="26"/>
  <c r="AE451" i="26"/>
  <c r="AD451" i="26"/>
  <c r="AC451" i="26"/>
  <c r="AB451" i="26"/>
  <c r="AA451" i="26"/>
  <c r="Y451" i="26"/>
  <c r="X451" i="26"/>
  <c r="U451" i="26"/>
  <c r="AG450" i="26"/>
  <c r="AF450" i="26"/>
  <c r="AE450" i="26"/>
  <c r="AD450" i="26"/>
  <c r="AC450" i="26"/>
  <c r="AB450" i="26"/>
  <c r="AA450" i="26"/>
  <c r="Y450" i="26"/>
  <c r="X450" i="26"/>
  <c r="U450" i="26"/>
  <c r="AG449" i="26"/>
  <c r="AF449" i="26"/>
  <c r="AE449" i="26"/>
  <c r="AD449" i="26"/>
  <c r="AC449" i="26"/>
  <c r="AB449" i="26"/>
  <c r="AA449" i="26"/>
  <c r="Y449" i="26"/>
  <c r="X449" i="26"/>
  <c r="U449" i="26"/>
  <c r="AG448" i="26"/>
  <c r="AF448" i="26"/>
  <c r="AE448" i="26"/>
  <c r="AD448" i="26"/>
  <c r="AC448" i="26"/>
  <c r="AB448" i="26"/>
  <c r="AA448" i="26"/>
  <c r="Y448" i="26"/>
  <c r="X448" i="26"/>
  <c r="U448" i="26"/>
  <c r="AG447" i="26"/>
  <c r="AF447" i="26"/>
  <c r="AE447" i="26"/>
  <c r="AD447" i="26"/>
  <c r="AC447" i="26"/>
  <c r="AB447" i="26"/>
  <c r="AA447" i="26"/>
  <c r="Y447" i="26"/>
  <c r="X447" i="26"/>
  <c r="U447" i="26"/>
  <c r="AG446" i="26"/>
  <c r="AF446" i="26"/>
  <c r="AE446" i="26"/>
  <c r="AD446" i="26"/>
  <c r="AC446" i="26"/>
  <c r="AB446" i="26"/>
  <c r="AA446" i="26"/>
  <c r="Y446" i="26"/>
  <c r="X446" i="26"/>
  <c r="U446" i="26"/>
  <c r="AG445" i="26"/>
  <c r="AF445" i="26"/>
  <c r="AE445" i="26"/>
  <c r="AD445" i="26"/>
  <c r="AC445" i="26"/>
  <c r="AB445" i="26"/>
  <c r="AA445" i="26"/>
  <c r="Y445" i="26"/>
  <c r="X445" i="26"/>
  <c r="U445" i="26"/>
  <c r="AG444" i="26"/>
  <c r="AF444" i="26"/>
  <c r="AE444" i="26"/>
  <c r="AD444" i="26"/>
  <c r="AC444" i="26"/>
  <c r="AB444" i="26"/>
  <c r="AA444" i="26"/>
  <c r="Y444" i="26"/>
  <c r="X444" i="26"/>
  <c r="U444" i="26"/>
  <c r="AG443" i="26"/>
  <c r="AF443" i="26"/>
  <c r="AE443" i="26"/>
  <c r="AD443" i="26"/>
  <c r="AC443" i="26"/>
  <c r="AB443" i="26"/>
  <c r="AA443" i="26"/>
  <c r="Y443" i="26"/>
  <c r="X443" i="26"/>
  <c r="U443" i="26"/>
  <c r="AG442" i="26"/>
  <c r="AF442" i="26"/>
  <c r="AE442" i="26"/>
  <c r="AD442" i="26"/>
  <c r="AC442" i="26"/>
  <c r="AB442" i="26"/>
  <c r="AA442" i="26"/>
  <c r="Y442" i="26"/>
  <c r="X442" i="26"/>
  <c r="U442" i="26"/>
  <c r="AG441" i="26"/>
  <c r="AF441" i="26"/>
  <c r="AE441" i="26"/>
  <c r="AD441" i="26"/>
  <c r="AC441" i="26"/>
  <c r="AB441" i="26"/>
  <c r="AA441" i="26"/>
  <c r="Y441" i="26"/>
  <c r="X441" i="26"/>
  <c r="U441" i="26"/>
  <c r="AG440" i="26"/>
  <c r="AF440" i="26"/>
  <c r="AE440" i="26"/>
  <c r="AD440" i="26"/>
  <c r="AC440" i="26"/>
  <c r="AB440" i="26"/>
  <c r="AA440" i="26"/>
  <c r="Y440" i="26"/>
  <c r="X440" i="26"/>
  <c r="U440" i="26"/>
  <c r="AG439" i="26"/>
  <c r="AF439" i="26"/>
  <c r="AE439" i="26"/>
  <c r="AD439" i="26"/>
  <c r="AC439" i="26"/>
  <c r="AB439" i="26"/>
  <c r="AA439" i="26"/>
  <c r="Y439" i="26"/>
  <c r="X439" i="26"/>
  <c r="U439" i="26"/>
  <c r="AG438" i="26"/>
  <c r="AF438" i="26"/>
  <c r="AE438" i="26"/>
  <c r="AD438" i="26"/>
  <c r="AC438" i="26"/>
  <c r="AB438" i="26"/>
  <c r="AA438" i="26"/>
  <c r="Y438" i="26"/>
  <c r="X438" i="26"/>
  <c r="U438" i="26"/>
  <c r="AG437" i="26"/>
  <c r="AF437" i="26"/>
  <c r="AE437" i="26"/>
  <c r="AD437" i="26"/>
  <c r="AC437" i="26"/>
  <c r="AB437" i="26"/>
  <c r="AA437" i="26"/>
  <c r="Y437" i="26"/>
  <c r="X437" i="26"/>
  <c r="U437" i="26"/>
  <c r="AG436" i="26"/>
  <c r="AF436" i="26"/>
  <c r="AE436" i="26"/>
  <c r="AD436" i="26"/>
  <c r="AC436" i="26"/>
  <c r="AB436" i="26"/>
  <c r="AA436" i="26"/>
  <c r="Y436" i="26"/>
  <c r="X436" i="26"/>
  <c r="U436" i="26"/>
  <c r="AG435" i="26"/>
  <c r="AF435" i="26"/>
  <c r="AE435" i="26"/>
  <c r="AD435" i="26"/>
  <c r="AC435" i="26"/>
  <c r="AB435" i="26"/>
  <c r="AA435" i="26"/>
  <c r="Y435" i="26"/>
  <c r="X435" i="26"/>
  <c r="U435" i="26"/>
  <c r="AG434" i="26"/>
  <c r="AF434" i="26"/>
  <c r="AE434" i="26"/>
  <c r="AD434" i="26"/>
  <c r="AC434" i="26"/>
  <c r="AB434" i="26"/>
  <c r="AA434" i="26"/>
  <c r="Y434" i="26"/>
  <c r="X434" i="26"/>
  <c r="U434" i="26"/>
  <c r="AG433" i="26"/>
  <c r="AF433" i="26"/>
  <c r="AE433" i="26"/>
  <c r="AD433" i="26"/>
  <c r="AC433" i="26"/>
  <c r="AB433" i="26"/>
  <c r="AA433" i="26"/>
  <c r="Y433" i="26"/>
  <c r="X433" i="26"/>
  <c r="U433" i="26"/>
  <c r="AG432" i="26"/>
  <c r="AF432" i="26"/>
  <c r="AE432" i="26"/>
  <c r="AD432" i="26"/>
  <c r="AC432" i="26"/>
  <c r="AB432" i="26"/>
  <c r="AA432" i="26"/>
  <c r="Y432" i="26"/>
  <c r="X432" i="26"/>
  <c r="U432" i="26"/>
  <c r="AG431" i="26"/>
  <c r="AF431" i="26"/>
  <c r="AE431" i="26"/>
  <c r="AD431" i="26"/>
  <c r="AC431" i="26"/>
  <c r="AB431" i="26"/>
  <c r="AA431" i="26"/>
  <c r="Y431" i="26"/>
  <c r="X431" i="26"/>
  <c r="U431" i="26"/>
  <c r="AG430" i="26"/>
  <c r="AF430" i="26"/>
  <c r="AE430" i="26"/>
  <c r="AD430" i="26"/>
  <c r="AC430" i="26"/>
  <c r="AB430" i="26"/>
  <c r="AA430" i="26"/>
  <c r="Y430" i="26"/>
  <c r="X430" i="26"/>
  <c r="U430" i="26"/>
  <c r="AG429" i="26"/>
  <c r="AF429" i="26"/>
  <c r="AE429" i="26"/>
  <c r="AD429" i="26"/>
  <c r="AC429" i="26"/>
  <c r="AB429" i="26"/>
  <c r="AA429" i="26"/>
  <c r="Y429" i="26"/>
  <c r="X429" i="26"/>
  <c r="U429" i="26"/>
  <c r="AG428" i="26"/>
  <c r="AF428" i="26"/>
  <c r="AE428" i="26"/>
  <c r="AD428" i="26"/>
  <c r="AC428" i="26"/>
  <c r="AB428" i="26"/>
  <c r="AA428" i="26"/>
  <c r="Y428" i="26"/>
  <c r="X428" i="26"/>
  <c r="U428" i="26"/>
  <c r="AG427" i="26"/>
  <c r="AF427" i="26"/>
  <c r="AE427" i="26"/>
  <c r="AD427" i="26"/>
  <c r="AC427" i="26"/>
  <c r="AB427" i="26"/>
  <c r="AA427" i="26"/>
  <c r="Y427" i="26"/>
  <c r="X427" i="26"/>
  <c r="U427" i="26"/>
  <c r="AG426" i="26"/>
  <c r="AF426" i="26"/>
  <c r="AE426" i="26"/>
  <c r="AD426" i="26"/>
  <c r="AC426" i="26"/>
  <c r="AB426" i="26"/>
  <c r="AA426" i="26"/>
  <c r="Y426" i="26"/>
  <c r="X426" i="26"/>
  <c r="U426" i="26"/>
  <c r="AG425" i="26"/>
  <c r="AF425" i="26"/>
  <c r="AE425" i="26"/>
  <c r="AD425" i="26"/>
  <c r="AC425" i="26"/>
  <c r="AB425" i="26"/>
  <c r="AA425" i="26"/>
  <c r="Y425" i="26"/>
  <c r="X425" i="26"/>
  <c r="U425" i="26"/>
  <c r="AG424" i="26"/>
  <c r="AF424" i="26"/>
  <c r="AE424" i="26"/>
  <c r="AD424" i="26"/>
  <c r="AC424" i="26"/>
  <c r="AB424" i="26"/>
  <c r="AA424" i="26"/>
  <c r="Y424" i="26"/>
  <c r="X424" i="26"/>
  <c r="U424" i="26"/>
  <c r="AG423" i="26"/>
  <c r="AF423" i="26"/>
  <c r="AE423" i="26"/>
  <c r="AD423" i="26"/>
  <c r="AC423" i="26"/>
  <c r="AB423" i="26"/>
  <c r="AA423" i="26"/>
  <c r="Y423" i="26"/>
  <c r="X423" i="26"/>
  <c r="U423" i="26"/>
  <c r="AG422" i="26"/>
  <c r="AF422" i="26"/>
  <c r="AE422" i="26"/>
  <c r="AD422" i="26"/>
  <c r="AC422" i="26"/>
  <c r="AB422" i="26"/>
  <c r="AA422" i="26"/>
  <c r="Y422" i="26"/>
  <c r="X422" i="26"/>
  <c r="U422" i="26"/>
  <c r="AG421" i="26"/>
  <c r="AF421" i="26"/>
  <c r="AE421" i="26"/>
  <c r="AD421" i="26"/>
  <c r="AC421" i="26"/>
  <c r="AB421" i="26"/>
  <c r="AA421" i="26"/>
  <c r="Y421" i="26"/>
  <c r="X421" i="26"/>
  <c r="U421" i="26"/>
  <c r="AG420" i="26"/>
  <c r="AF420" i="26"/>
  <c r="AE420" i="26"/>
  <c r="AD420" i="26"/>
  <c r="AC420" i="26"/>
  <c r="AB420" i="26"/>
  <c r="AA420" i="26"/>
  <c r="Y420" i="26"/>
  <c r="X420" i="26"/>
  <c r="U420" i="26"/>
  <c r="AG419" i="26"/>
  <c r="AF419" i="26"/>
  <c r="AE419" i="26"/>
  <c r="AD419" i="26"/>
  <c r="AC419" i="26"/>
  <c r="AB419" i="26"/>
  <c r="AA419" i="26"/>
  <c r="Y419" i="26"/>
  <c r="X419" i="26"/>
  <c r="U419" i="26"/>
  <c r="AG418" i="26"/>
  <c r="AF418" i="26"/>
  <c r="AE418" i="26"/>
  <c r="AD418" i="26"/>
  <c r="AC418" i="26"/>
  <c r="AB418" i="26"/>
  <c r="AA418" i="26"/>
  <c r="Y418" i="26"/>
  <c r="X418" i="26"/>
  <c r="U418" i="26"/>
  <c r="AG417" i="26"/>
  <c r="AF417" i="26"/>
  <c r="AE417" i="26"/>
  <c r="AD417" i="26"/>
  <c r="AC417" i="26"/>
  <c r="AB417" i="26"/>
  <c r="AA417" i="26"/>
  <c r="Y417" i="26"/>
  <c r="X417" i="26"/>
  <c r="U417" i="26"/>
  <c r="AG416" i="26"/>
  <c r="AF416" i="26"/>
  <c r="AE416" i="26"/>
  <c r="AD416" i="26"/>
  <c r="AC416" i="26"/>
  <c r="AB416" i="26"/>
  <c r="AA416" i="26"/>
  <c r="Y416" i="26"/>
  <c r="X416" i="26"/>
  <c r="U416" i="26"/>
  <c r="AG415" i="26"/>
  <c r="AF415" i="26"/>
  <c r="AE415" i="26"/>
  <c r="AD415" i="26"/>
  <c r="AC415" i="26"/>
  <c r="AB415" i="26"/>
  <c r="AA415" i="26"/>
  <c r="Y415" i="26"/>
  <c r="X415" i="26"/>
  <c r="U415" i="26"/>
  <c r="AG414" i="26"/>
  <c r="AF414" i="26"/>
  <c r="AE414" i="26"/>
  <c r="AD414" i="26"/>
  <c r="AC414" i="26"/>
  <c r="AB414" i="26"/>
  <c r="AA414" i="26"/>
  <c r="Y414" i="26"/>
  <c r="X414" i="26"/>
  <c r="U414" i="26"/>
  <c r="AG413" i="26"/>
  <c r="AF413" i="26"/>
  <c r="AE413" i="26"/>
  <c r="AD413" i="26"/>
  <c r="AC413" i="26"/>
  <c r="AB413" i="26"/>
  <c r="AA413" i="26"/>
  <c r="Y413" i="26"/>
  <c r="X413" i="26"/>
  <c r="U413" i="26"/>
  <c r="AG412" i="26"/>
  <c r="AF412" i="26"/>
  <c r="AE412" i="26"/>
  <c r="AD412" i="26"/>
  <c r="AC412" i="26"/>
  <c r="AB412" i="26"/>
  <c r="AA412" i="26"/>
  <c r="Y412" i="26"/>
  <c r="X412" i="26"/>
  <c r="U412" i="26"/>
  <c r="AG411" i="26"/>
  <c r="AF411" i="26"/>
  <c r="AE411" i="26"/>
  <c r="AD411" i="26"/>
  <c r="AC411" i="26"/>
  <c r="AB411" i="26"/>
  <c r="AA411" i="26"/>
  <c r="Y411" i="26"/>
  <c r="X411" i="26"/>
  <c r="U411" i="26"/>
  <c r="AG410" i="26"/>
  <c r="AF410" i="26"/>
  <c r="AE410" i="26"/>
  <c r="AD410" i="26"/>
  <c r="AC410" i="26"/>
  <c r="AB410" i="26"/>
  <c r="AA410" i="26"/>
  <c r="Y410" i="26"/>
  <c r="X410" i="26"/>
  <c r="U410" i="26"/>
  <c r="AG409" i="26"/>
  <c r="AF409" i="26"/>
  <c r="AE409" i="26"/>
  <c r="AD409" i="26"/>
  <c r="AC409" i="26"/>
  <c r="AB409" i="26"/>
  <c r="AA409" i="26"/>
  <c r="Y409" i="26"/>
  <c r="X409" i="26"/>
  <c r="U409" i="26"/>
  <c r="AG408" i="26"/>
  <c r="AF408" i="26"/>
  <c r="AE408" i="26"/>
  <c r="AD408" i="26"/>
  <c r="AC408" i="26"/>
  <c r="AB408" i="26"/>
  <c r="AA408" i="26"/>
  <c r="Y408" i="26"/>
  <c r="X408" i="26"/>
  <c r="U408" i="26"/>
  <c r="AG407" i="26"/>
  <c r="AF407" i="26"/>
  <c r="AE407" i="26"/>
  <c r="AD407" i="26"/>
  <c r="AC407" i="26"/>
  <c r="AB407" i="26"/>
  <c r="AA407" i="26"/>
  <c r="Y407" i="26"/>
  <c r="X407" i="26"/>
  <c r="U407" i="26"/>
  <c r="AG406" i="26"/>
  <c r="AF406" i="26"/>
  <c r="AE406" i="26"/>
  <c r="AD406" i="26"/>
  <c r="AC406" i="26"/>
  <c r="AB406" i="26"/>
  <c r="AA406" i="26"/>
  <c r="Y406" i="26"/>
  <c r="X406" i="26"/>
  <c r="U406" i="26"/>
  <c r="AG405" i="26"/>
  <c r="AF405" i="26"/>
  <c r="AE405" i="26"/>
  <c r="AD405" i="26"/>
  <c r="AC405" i="26"/>
  <c r="AB405" i="26"/>
  <c r="AA405" i="26"/>
  <c r="Y405" i="26"/>
  <c r="X405" i="26"/>
  <c r="U405" i="26"/>
  <c r="AG404" i="26"/>
  <c r="AF404" i="26"/>
  <c r="AE404" i="26"/>
  <c r="AD404" i="26"/>
  <c r="AC404" i="26"/>
  <c r="AB404" i="26"/>
  <c r="AA404" i="26"/>
  <c r="Y404" i="26"/>
  <c r="X404" i="26"/>
  <c r="U404" i="26"/>
  <c r="AG403" i="26"/>
  <c r="AF403" i="26"/>
  <c r="AE403" i="26"/>
  <c r="AD403" i="26"/>
  <c r="AC403" i="26"/>
  <c r="AB403" i="26"/>
  <c r="AA403" i="26"/>
  <c r="Y403" i="26"/>
  <c r="X403" i="26"/>
  <c r="U403" i="26"/>
  <c r="AG402" i="26"/>
  <c r="AF402" i="26"/>
  <c r="AE402" i="26"/>
  <c r="AD402" i="26"/>
  <c r="AC402" i="26"/>
  <c r="AB402" i="26"/>
  <c r="AA402" i="26"/>
  <c r="Y402" i="26"/>
  <c r="X402" i="26"/>
  <c r="U402" i="26"/>
  <c r="AG401" i="26"/>
  <c r="AF401" i="26"/>
  <c r="AE401" i="26"/>
  <c r="AD401" i="26"/>
  <c r="AC401" i="26"/>
  <c r="AB401" i="26"/>
  <c r="AA401" i="26"/>
  <c r="Y401" i="26"/>
  <c r="X401" i="26"/>
  <c r="U401" i="26"/>
  <c r="AG400" i="26"/>
  <c r="AF400" i="26"/>
  <c r="AE400" i="26"/>
  <c r="AD400" i="26"/>
  <c r="AC400" i="26"/>
  <c r="AB400" i="26"/>
  <c r="AA400" i="26"/>
  <c r="Y400" i="26"/>
  <c r="X400" i="26"/>
  <c r="U400" i="26"/>
  <c r="AG399" i="26"/>
  <c r="AF399" i="26"/>
  <c r="AE399" i="26"/>
  <c r="AD399" i="26"/>
  <c r="AC399" i="26"/>
  <c r="AB399" i="26"/>
  <c r="AA399" i="26"/>
  <c r="Y399" i="26"/>
  <c r="X399" i="26"/>
  <c r="U399" i="26"/>
  <c r="AG398" i="26"/>
  <c r="AF398" i="26"/>
  <c r="AE398" i="26"/>
  <c r="AD398" i="26"/>
  <c r="AC398" i="26"/>
  <c r="AB398" i="26"/>
  <c r="AA398" i="26"/>
  <c r="Y398" i="26"/>
  <c r="X398" i="26"/>
  <c r="U398" i="26"/>
  <c r="AG397" i="26"/>
  <c r="AF397" i="26"/>
  <c r="AE397" i="26"/>
  <c r="AD397" i="26"/>
  <c r="AC397" i="26"/>
  <c r="AB397" i="26"/>
  <c r="AA397" i="26"/>
  <c r="Y397" i="26"/>
  <c r="X397" i="26"/>
  <c r="U397" i="26"/>
  <c r="AG396" i="26"/>
  <c r="AF396" i="26"/>
  <c r="AE396" i="26"/>
  <c r="AD396" i="26"/>
  <c r="AC396" i="26"/>
  <c r="AB396" i="26"/>
  <c r="AA396" i="26"/>
  <c r="Y396" i="26"/>
  <c r="X396" i="26"/>
  <c r="U396" i="26"/>
  <c r="AG395" i="26"/>
  <c r="AF395" i="26"/>
  <c r="AE395" i="26"/>
  <c r="AD395" i="26"/>
  <c r="AC395" i="26"/>
  <c r="AB395" i="26"/>
  <c r="AA395" i="26"/>
  <c r="Y395" i="26"/>
  <c r="X395" i="26"/>
  <c r="U395" i="26"/>
  <c r="AG394" i="26"/>
  <c r="AF394" i="26"/>
  <c r="AE394" i="26"/>
  <c r="AD394" i="26"/>
  <c r="AC394" i="26"/>
  <c r="AB394" i="26"/>
  <c r="AA394" i="26"/>
  <c r="Y394" i="26"/>
  <c r="X394" i="26"/>
  <c r="U394" i="26"/>
  <c r="AG393" i="26"/>
  <c r="AF393" i="26"/>
  <c r="AE393" i="26"/>
  <c r="AD393" i="26"/>
  <c r="AC393" i="26"/>
  <c r="AB393" i="26"/>
  <c r="AA393" i="26"/>
  <c r="Y393" i="26"/>
  <c r="X393" i="26"/>
  <c r="U393" i="26"/>
  <c r="AG392" i="26"/>
  <c r="AF392" i="26"/>
  <c r="AE392" i="26"/>
  <c r="AD392" i="26"/>
  <c r="AC392" i="26"/>
  <c r="AB392" i="26"/>
  <c r="AA392" i="26"/>
  <c r="Y392" i="26"/>
  <c r="X392" i="26"/>
  <c r="U392" i="26"/>
  <c r="AG391" i="26"/>
  <c r="AF391" i="26"/>
  <c r="AE391" i="26"/>
  <c r="AD391" i="26"/>
  <c r="AC391" i="26"/>
  <c r="AB391" i="26"/>
  <c r="AA391" i="26"/>
  <c r="Y391" i="26"/>
  <c r="X391" i="26"/>
  <c r="U391" i="26"/>
  <c r="AG390" i="26"/>
  <c r="AF390" i="26"/>
  <c r="AE390" i="26"/>
  <c r="AD390" i="26"/>
  <c r="AC390" i="26"/>
  <c r="AB390" i="26"/>
  <c r="AA390" i="26"/>
  <c r="Y390" i="26"/>
  <c r="X390" i="26"/>
  <c r="U390" i="26"/>
  <c r="AG389" i="26"/>
  <c r="AF389" i="26"/>
  <c r="AE389" i="26"/>
  <c r="AD389" i="26"/>
  <c r="AC389" i="26"/>
  <c r="AB389" i="26"/>
  <c r="AA389" i="26"/>
  <c r="Y389" i="26"/>
  <c r="X389" i="26"/>
  <c r="U389" i="26"/>
  <c r="AG388" i="26"/>
  <c r="AF388" i="26"/>
  <c r="AE388" i="26"/>
  <c r="AD388" i="26"/>
  <c r="AC388" i="26"/>
  <c r="AB388" i="26"/>
  <c r="AA388" i="26"/>
  <c r="Y388" i="26"/>
  <c r="X388" i="26"/>
  <c r="U388" i="26"/>
  <c r="AG387" i="26"/>
  <c r="AF387" i="26"/>
  <c r="AE387" i="26"/>
  <c r="AD387" i="26"/>
  <c r="AC387" i="26"/>
  <c r="AB387" i="26"/>
  <c r="AA387" i="26"/>
  <c r="Y387" i="26"/>
  <c r="X387" i="26"/>
  <c r="U387" i="26"/>
  <c r="AG386" i="26"/>
  <c r="AF386" i="26"/>
  <c r="AE386" i="26"/>
  <c r="AD386" i="26"/>
  <c r="AC386" i="26"/>
  <c r="AB386" i="26"/>
  <c r="AA386" i="26"/>
  <c r="Y386" i="26"/>
  <c r="X386" i="26"/>
  <c r="U386" i="26"/>
  <c r="AG385" i="26"/>
  <c r="AF385" i="26"/>
  <c r="AE385" i="26"/>
  <c r="AD385" i="26"/>
  <c r="AC385" i="26"/>
  <c r="AB385" i="26"/>
  <c r="AA385" i="26"/>
  <c r="Y385" i="26"/>
  <c r="X385" i="26"/>
  <c r="U385" i="26"/>
  <c r="AG384" i="26"/>
  <c r="AF384" i="26"/>
  <c r="AE384" i="26"/>
  <c r="AD384" i="26"/>
  <c r="AC384" i="26"/>
  <c r="AB384" i="26"/>
  <c r="AA384" i="26"/>
  <c r="Y384" i="26"/>
  <c r="X384" i="26"/>
  <c r="U384" i="26"/>
  <c r="AG383" i="26"/>
  <c r="AF383" i="26"/>
  <c r="AE383" i="26"/>
  <c r="AD383" i="26"/>
  <c r="AC383" i="26"/>
  <c r="AB383" i="26"/>
  <c r="AA383" i="26"/>
  <c r="Y383" i="26"/>
  <c r="X383" i="26"/>
  <c r="U383" i="26"/>
  <c r="AG382" i="26"/>
  <c r="AF382" i="26"/>
  <c r="AE382" i="26"/>
  <c r="AD382" i="26"/>
  <c r="AC382" i="26"/>
  <c r="AB382" i="26"/>
  <c r="AA382" i="26"/>
  <c r="Y382" i="26"/>
  <c r="X382" i="26"/>
  <c r="U382" i="26"/>
  <c r="AG381" i="26"/>
  <c r="AF381" i="26"/>
  <c r="AE381" i="26"/>
  <c r="AD381" i="26"/>
  <c r="AC381" i="26"/>
  <c r="AB381" i="26"/>
  <c r="AA381" i="26"/>
  <c r="Y381" i="26"/>
  <c r="X381" i="26"/>
  <c r="U381" i="26"/>
  <c r="AG380" i="26"/>
  <c r="AF380" i="26"/>
  <c r="AE380" i="26"/>
  <c r="AD380" i="26"/>
  <c r="AC380" i="26"/>
  <c r="AB380" i="26"/>
  <c r="AA380" i="26"/>
  <c r="Y380" i="26"/>
  <c r="X380" i="26"/>
  <c r="U380" i="26"/>
  <c r="AG379" i="26"/>
  <c r="AF379" i="26"/>
  <c r="AE379" i="26"/>
  <c r="AD379" i="26"/>
  <c r="AC379" i="26"/>
  <c r="AB379" i="26"/>
  <c r="AA379" i="26"/>
  <c r="Y379" i="26"/>
  <c r="X379" i="26"/>
  <c r="U379" i="26"/>
  <c r="AG378" i="26"/>
  <c r="AF378" i="26"/>
  <c r="AE378" i="26"/>
  <c r="AD378" i="26"/>
  <c r="AC378" i="26"/>
  <c r="AB378" i="26"/>
  <c r="AA378" i="26"/>
  <c r="Y378" i="26"/>
  <c r="X378" i="26"/>
  <c r="U378" i="26"/>
  <c r="AG377" i="26"/>
  <c r="AF377" i="26"/>
  <c r="AE377" i="26"/>
  <c r="AD377" i="26"/>
  <c r="AC377" i="26"/>
  <c r="AB377" i="26"/>
  <c r="AA377" i="26"/>
  <c r="Y377" i="26"/>
  <c r="X377" i="26"/>
  <c r="U377" i="26"/>
  <c r="AG376" i="26"/>
  <c r="AF376" i="26"/>
  <c r="AE376" i="26"/>
  <c r="AD376" i="26"/>
  <c r="AC376" i="26"/>
  <c r="AB376" i="26"/>
  <c r="AA376" i="26"/>
  <c r="Y376" i="26"/>
  <c r="X376" i="26"/>
  <c r="U376" i="26"/>
  <c r="AG375" i="26"/>
  <c r="AF375" i="26"/>
  <c r="AE375" i="26"/>
  <c r="AD375" i="26"/>
  <c r="AC375" i="26"/>
  <c r="AB375" i="26"/>
  <c r="AA375" i="26"/>
  <c r="Y375" i="26"/>
  <c r="X375" i="26"/>
  <c r="U375" i="26"/>
  <c r="AG374" i="26"/>
  <c r="AF374" i="26"/>
  <c r="AE374" i="26"/>
  <c r="AD374" i="26"/>
  <c r="AC374" i="26"/>
  <c r="AB374" i="26"/>
  <c r="AA374" i="26"/>
  <c r="Y374" i="26"/>
  <c r="X374" i="26"/>
  <c r="U374" i="26"/>
  <c r="AG373" i="26"/>
  <c r="AF373" i="26"/>
  <c r="AE373" i="26"/>
  <c r="AD373" i="26"/>
  <c r="AC373" i="26"/>
  <c r="AB373" i="26"/>
  <c r="AA373" i="26"/>
  <c r="Y373" i="26"/>
  <c r="X373" i="26"/>
  <c r="U373" i="26"/>
  <c r="AG372" i="26"/>
  <c r="AF372" i="26"/>
  <c r="AE372" i="26"/>
  <c r="AD372" i="26"/>
  <c r="AC372" i="26"/>
  <c r="AB372" i="26"/>
  <c r="AA372" i="26"/>
  <c r="Y372" i="26"/>
  <c r="X372" i="26"/>
  <c r="U372" i="26"/>
  <c r="AG371" i="26"/>
  <c r="AF371" i="26"/>
  <c r="AE371" i="26"/>
  <c r="AD371" i="26"/>
  <c r="AC371" i="26"/>
  <c r="AB371" i="26"/>
  <c r="AA371" i="26"/>
  <c r="Y371" i="26"/>
  <c r="X371" i="26"/>
  <c r="U371" i="26"/>
  <c r="AG370" i="26"/>
  <c r="AF370" i="26"/>
  <c r="AE370" i="26"/>
  <c r="AD370" i="26"/>
  <c r="AC370" i="26"/>
  <c r="AB370" i="26"/>
  <c r="AA370" i="26"/>
  <c r="Y370" i="26"/>
  <c r="X370" i="26"/>
  <c r="U370" i="26"/>
  <c r="AG369" i="26"/>
  <c r="AF369" i="26"/>
  <c r="AE369" i="26"/>
  <c r="AD369" i="26"/>
  <c r="AC369" i="26"/>
  <c r="AB369" i="26"/>
  <c r="AA369" i="26"/>
  <c r="Y369" i="26"/>
  <c r="X369" i="26"/>
  <c r="U369" i="26"/>
  <c r="AG368" i="26"/>
  <c r="AF368" i="26"/>
  <c r="AE368" i="26"/>
  <c r="AD368" i="26"/>
  <c r="AC368" i="26"/>
  <c r="AB368" i="26"/>
  <c r="AA368" i="26"/>
  <c r="Y368" i="26"/>
  <c r="X368" i="26"/>
  <c r="U368" i="26"/>
  <c r="AG367" i="26"/>
  <c r="AF367" i="26"/>
  <c r="AE367" i="26"/>
  <c r="AD367" i="26"/>
  <c r="AC367" i="26"/>
  <c r="AB367" i="26"/>
  <c r="AA367" i="26"/>
  <c r="Y367" i="26"/>
  <c r="X367" i="26"/>
  <c r="U367" i="26"/>
  <c r="AG366" i="26"/>
  <c r="AF366" i="26"/>
  <c r="AE366" i="26"/>
  <c r="AD366" i="26"/>
  <c r="AC366" i="26"/>
  <c r="AB366" i="26"/>
  <c r="AA366" i="26"/>
  <c r="Y366" i="26"/>
  <c r="X366" i="26"/>
  <c r="U366" i="26"/>
  <c r="AG365" i="26"/>
  <c r="AF365" i="26"/>
  <c r="AE365" i="26"/>
  <c r="AD365" i="26"/>
  <c r="AC365" i="26"/>
  <c r="AB365" i="26"/>
  <c r="AA365" i="26"/>
  <c r="Y365" i="26"/>
  <c r="X365" i="26"/>
  <c r="U365" i="26"/>
  <c r="AG364" i="26"/>
  <c r="AF364" i="26"/>
  <c r="AE364" i="26"/>
  <c r="AD364" i="26"/>
  <c r="AC364" i="26"/>
  <c r="AB364" i="26"/>
  <c r="AA364" i="26"/>
  <c r="Y364" i="26"/>
  <c r="X364" i="26"/>
  <c r="U364" i="26"/>
  <c r="AG363" i="26"/>
  <c r="AF363" i="26"/>
  <c r="AE363" i="26"/>
  <c r="AD363" i="26"/>
  <c r="AC363" i="26"/>
  <c r="AB363" i="26"/>
  <c r="AA363" i="26"/>
  <c r="Y363" i="26"/>
  <c r="X363" i="26"/>
  <c r="U363" i="26"/>
  <c r="AG362" i="26"/>
  <c r="AF362" i="26"/>
  <c r="AE362" i="26"/>
  <c r="AD362" i="26"/>
  <c r="AC362" i="26"/>
  <c r="AB362" i="26"/>
  <c r="AA362" i="26"/>
  <c r="Y362" i="26"/>
  <c r="X362" i="26"/>
  <c r="U362" i="26"/>
  <c r="AG361" i="26"/>
  <c r="AF361" i="26"/>
  <c r="AE361" i="26"/>
  <c r="AD361" i="26"/>
  <c r="AC361" i="26"/>
  <c r="AB361" i="26"/>
  <c r="AA361" i="26"/>
  <c r="Y361" i="26"/>
  <c r="X361" i="26"/>
  <c r="U361" i="26"/>
  <c r="AG360" i="26"/>
  <c r="AF360" i="26"/>
  <c r="AE360" i="26"/>
  <c r="AD360" i="26"/>
  <c r="AC360" i="26"/>
  <c r="AB360" i="26"/>
  <c r="AA360" i="26"/>
  <c r="Y360" i="26"/>
  <c r="X360" i="26"/>
  <c r="U360" i="26"/>
  <c r="AG359" i="26"/>
  <c r="AF359" i="26"/>
  <c r="AE359" i="26"/>
  <c r="AD359" i="26"/>
  <c r="AC359" i="26"/>
  <c r="AB359" i="26"/>
  <c r="AA359" i="26"/>
  <c r="Y359" i="26"/>
  <c r="X359" i="26"/>
  <c r="U359" i="26"/>
  <c r="AG358" i="26"/>
  <c r="AF358" i="26"/>
  <c r="AE358" i="26"/>
  <c r="AD358" i="26"/>
  <c r="AC358" i="26"/>
  <c r="AB358" i="26"/>
  <c r="AA358" i="26"/>
  <c r="Y358" i="26"/>
  <c r="X358" i="26"/>
  <c r="U358" i="26"/>
  <c r="AG357" i="26"/>
  <c r="AF357" i="26"/>
  <c r="AE357" i="26"/>
  <c r="AD357" i="26"/>
  <c r="AC357" i="26"/>
  <c r="AB357" i="26"/>
  <c r="AA357" i="26"/>
  <c r="Y357" i="26"/>
  <c r="X357" i="26"/>
  <c r="U357" i="26"/>
  <c r="AG356" i="26"/>
  <c r="AF356" i="26"/>
  <c r="AE356" i="26"/>
  <c r="AD356" i="26"/>
  <c r="AC356" i="26"/>
  <c r="AB356" i="26"/>
  <c r="AA356" i="26"/>
  <c r="Y356" i="26"/>
  <c r="X356" i="26"/>
  <c r="U356" i="26"/>
  <c r="AG355" i="26"/>
  <c r="AF355" i="26"/>
  <c r="AE355" i="26"/>
  <c r="AD355" i="26"/>
  <c r="AC355" i="26"/>
  <c r="AB355" i="26"/>
  <c r="AA355" i="26"/>
  <c r="Y355" i="26"/>
  <c r="X355" i="26"/>
  <c r="U355" i="26"/>
  <c r="AG354" i="26"/>
  <c r="AF354" i="26"/>
  <c r="AE354" i="26"/>
  <c r="AD354" i="26"/>
  <c r="AC354" i="26"/>
  <c r="AB354" i="26"/>
  <c r="AA354" i="26"/>
  <c r="Y354" i="26"/>
  <c r="X354" i="26"/>
  <c r="U354" i="26"/>
  <c r="AG353" i="26"/>
  <c r="AF353" i="26"/>
  <c r="AE353" i="26"/>
  <c r="AD353" i="26"/>
  <c r="AC353" i="26"/>
  <c r="AB353" i="26"/>
  <c r="AA353" i="26"/>
  <c r="Y353" i="26"/>
  <c r="X353" i="26"/>
  <c r="U353" i="26"/>
  <c r="AG352" i="26"/>
  <c r="AF352" i="26"/>
  <c r="AE352" i="26"/>
  <c r="AD352" i="26"/>
  <c r="AC352" i="26"/>
  <c r="AB352" i="26"/>
  <c r="AA352" i="26"/>
  <c r="Y352" i="26"/>
  <c r="X352" i="26"/>
  <c r="U352" i="26"/>
  <c r="AG351" i="26"/>
  <c r="AF351" i="26"/>
  <c r="AE351" i="26"/>
  <c r="AD351" i="26"/>
  <c r="AC351" i="26"/>
  <c r="AB351" i="26"/>
  <c r="AA351" i="26"/>
  <c r="Y351" i="26"/>
  <c r="X351" i="26"/>
  <c r="U351" i="26"/>
  <c r="AG350" i="26"/>
  <c r="AF350" i="26"/>
  <c r="AE350" i="26"/>
  <c r="AD350" i="26"/>
  <c r="AC350" i="26"/>
  <c r="AB350" i="26"/>
  <c r="AA350" i="26"/>
  <c r="Y350" i="26"/>
  <c r="X350" i="26"/>
  <c r="U350" i="26"/>
  <c r="AG349" i="26"/>
  <c r="AF349" i="26"/>
  <c r="AE349" i="26"/>
  <c r="AD349" i="26"/>
  <c r="AC349" i="26"/>
  <c r="AB349" i="26"/>
  <c r="AA349" i="26"/>
  <c r="Y349" i="26"/>
  <c r="X349" i="26"/>
  <c r="U349" i="26"/>
  <c r="AG348" i="26"/>
  <c r="AF348" i="26"/>
  <c r="AE348" i="26"/>
  <c r="AD348" i="26"/>
  <c r="AC348" i="26"/>
  <c r="AB348" i="26"/>
  <c r="AA348" i="26"/>
  <c r="Y348" i="26"/>
  <c r="X348" i="26"/>
  <c r="U348" i="26"/>
  <c r="AG347" i="26"/>
  <c r="AF347" i="26"/>
  <c r="AE347" i="26"/>
  <c r="AD347" i="26"/>
  <c r="AC347" i="26"/>
  <c r="AB347" i="26"/>
  <c r="AA347" i="26"/>
  <c r="Y347" i="26"/>
  <c r="X347" i="26"/>
  <c r="U347" i="26"/>
  <c r="AG346" i="26"/>
  <c r="AF346" i="26"/>
  <c r="AE346" i="26"/>
  <c r="AD346" i="26"/>
  <c r="AC346" i="26"/>
  <c r="AB346" i="26"/>
  <c r="AA346" i="26"/>
  <c r="Y346" i="26"/>
  <c r="X346" i="26"/>
  <c r="U346" i="26"/>
  <c r="AG345" i="26"/>
  <c r="AF345" i="26"/>
  <c r="AE345" i="26"/>
  <c r="AD345" i="26"/>
  <c r="AC345" i="26"/>
  <c r="AB345" i="26"/>
  <c r="AA345" i="26"/>
  <c r="Y345" i="26"/>
  <c r="X345" i="26"/>
  <c r="U345" i="26"/>
  <c r="AG344" i="26"/>
  <c r="AF344" i="26"/>
  <c r="AE344" i="26"/>
  <c r="AD344" i="26"/>
  <c r="AC344" i="26"/>
  <c r="AB344" i="26"/>
  <c r="AA344" i="26"/>
  <c r="Y344" i="26"/>
  <c r="X344" i="26"/>
  <c r="U344" i="26"/>
  <c r="AG343" i="26"/>
  <c r="AF343" i="26"/>
  <c r="AE343" i="26"/>
  <c r="AD343" i="26"/>
  <c r="AC343" i="26"/>
  <c r="AB343" i="26"/>
  <c r="AA343" i="26"/>
  <c r="Y343" i="26"/>
  <c r="X343" i="26"/>
  <c r="U343" i="26"/>
  <c r="AG342" i="26"/>
  <c r="AF342" i="26"/>
  <c r="AE342" i="26"/>
  <c r="AD342" i="26"/>
  <c r="AC342" i="26"/>
  <c r="AB342" i="26"/>
  <c r="AA342" i="26"/>
  <c r="Y342" i="26"/>
  <c r="X342" i="26"/>
  <c r="U342" i="26"/>
  <c r="AG341" i="26"/>
  <c r="AF341" i="26"/>
  <c r="AE341" i="26"/>
  <c r="AD341" i="26"/>
  <c r="AC341" i="26"/>
  <c r="AB341" i="26"/>
  <c r="AA341" i="26"/>
  <c r="Y341" i="26"/>
  <c r="X341" i="26"/>
  <c r="U341" i="26"/>
  <c r="AG340" i="26"/>
  <c r="AF340" i="26"/>
  <c r="AE340" i="26"/>
  <c r="AD340" i="26"/>
  <c r="AC340" i="26"/>
  <c r="AB340" i="26"/>
  <c r="AA340" i="26"/>
  <c r="Y340" i="26"/>
  <c r="X340" i="26"/>
  <c r="U340" i="26"/>
  <c r="AG339" i="26"/>
  <c r="AF339" i="26"/>
  <c r="AE339" i="26"/>
  <c r="AD339" i="26"/>
  <c r="AC339" i="26"/>
  <c r="AB339" i="26"/>
  <c r="AA339" i="26"/>
  <c r="Y339" i="26"/>
  <c r="X339" i="26"/>
  <c r="U339" i="26"/>
  <c r="AG338" i="26"/>
  <c r="AF338" i="26"/>
  <c r="AE338" i="26"/>
  <c r="AD338" i="26"/>
  <c r="AC338" i="26"/>
  <c r="AB338" i="26"/>
  <c r="AA338" i="26"/>
  <c r="Y338" i="26"/>
  <c r="X338" i="26"/>
  <c r="U338" i="26"/>
  <c r="AG337" i="26"/>
  <c r="AF337" i="26"/>
  <c r="AE337" i="26"/>
  <c r="AD337" i="26"/>
  <c r="AC337" i="26"/>
  <c r="AB337" i="26"/>
  <c r="AA337" i="26"/>
  <c r="Y337" i="26"/>
  <c r="X337" i="26"/>
  <c r="U337" i="26"/>
  <c r="AG336" i="26"/>
  <c r="AF336" i="26"/>
  <c r="AE336" i="26"/>
  <c r="AD336" i="26"/>
  <c r="AC336" i="26"/>
  <c r="AB336" i="26"/>
  <c r="AA336" i="26"/>
  <c r="Y336" i="26"/>
  <c r="X336" i="26"/>
  <c r="U336" i="26"/>
  <c r="AG335" i="26"/>
  <c r="AF335" i="26"/>
  <c r="AE335" i="26"/>
  <c r="AD335" i="26"/>
  <c r="AC335" i="26"/>
  <c r="AB335" i="26"/>
  <c r="AA335" i="26"/>
  <c r="Y335" i="26"/>
  <c r="X335" i="26"/>
  <c r="U335" i="26"/>
  <c r="AG334" i="26"/>
  <c r="AF334" i="26"/>
  <c r="AE334" i="26"/>
  <c r="AD334" i="26"/>
  <c r="AC334" i="26"/>
  <c r="AB334" i="26"/>
  <c r="AA334" i="26"/>
  <c r="Y334" i="26"/>
  <c r="X334" i="26"/>
  <c r="U334" i="26"/>
  <c r="AG333" i="26"/>
  <c r="AF333" i="26"/>
  <c r="AE333" i="26"/>
  <c r="AD333" i="26"/>
  <c r="AC333" i="26"/>
  <c r="AB333" i="26"/>
  <c r="AA333" i="26"/>
  <c r="Y333" i="26"/>
  <c r="X333" i="26"/>
  <c r="U333" i="26"/>
  <c r="AG332" i="26"/>
  <c r="AF332" i="26"/>
  <c r="AE332" i="26"/>
  <c r="AD332" i="26"/>
  <c r="AC332" i="26"/>
  <c r="AB332" i="26"/>
  <c r="AA332" i="26"/>
  <c r="Y332" i="26"/>
  <c r="X332" i="26"/>
  <c r="U332" i="26"/>
  <c r="AG331" i="26"/>
  <c r="AF331" i="26"/>
  <c r="AE331" i="26"/>
  <c r="AD331" i="26"/>
  <c r="AC331" i="26"/>
  <c r="AB331" i="26"/>
  <c r="AA331" i="26"/>
  <c r="Y331" i="26"/>
  <c r="X331" i="26"/>
  <c r="U331" i="26"/>
  <c r="AG330" i="26"/>
  <c r="AF330" i="26"/>
  <c r="AE330" i="26"/>
  <c r="AD330" i="26"/>
  <c r="AC330" i="26"/>
  <c r="AB330" i="26"/>
  <c r="AA330" i="26"/>
  <c r="Y330" i="26"/>
  <c r="X330" i="26"/>
  <c r="U330" i="26"/>
  <c r="AG329" i="26"/>
  <c r="AF329" i="26"/>
  <c r="AE329" i="26"/>
  <c r="AD329" i="26"/>
  <c r="AC329" i="26"/>
  <c r="AB329" i="26"/>
  <c r="AA329" i="26"/>
  <c r="Y329" i="26"/>
  <c r="X329" i="26"/>
  <c r="U329" i="26"/>
  <c r="AG328" i="26"/>
  <c r="AF328" i="26"/>
  <c r="AE328" i="26"/>
  <c r="AD328" i="26"/>
  <c r="AC328" i="26"/>
  <c r="AB328" i="26"/>
  <c r="AA328" i="26"/>
  <c r="Y328" i="26"/>
  <c r="X328" i="26"/>
  <c r="U328" i="26"/>
  <c r="AG327" i="26"/>
  <c r="AF327" i="26"/>
  <c r="AE327" i="26"/>
  <c r="AD327" i="26"/>
  <c r="AC327" i="26"/>
  <c r="AB327" i="26"/>
  <c r="AA327" i="26"/>
  <c r="Y327" i="26"/>
  <c r="X327" i="26"/>
  <c r="U327" i="26"/>
  <c r="AG326" i="26"/>
  <c r="AF326" i="26"/>
  <c r="AE326" i="26"/>
  <c r="AD326" i="26"/>
  <c r="AC326" i="26"/>
  <c r="AB326" i="26"/>
  <c r="AA326" i="26"/>
  <c r="Y326" i="26"/>
  <c r="X326" i="26"/>
  <c r="U326" i="26"/>
  <c r="AG325" i="26"/>
  <c r="AF325" i="26"/>
  <c r="AE325" i="26"/>
  <c r="AD325" i="26"/>
  <c r="AC325" i="26"/>
  <c r="AB325" i="26"/>
  <c r="AA325" i="26"/>
  <c r="Y325" i="26"/>
  <c r="X325" i="26"/>
  <c r="U325" i="26"/>
  <c r="AG324" i="26"/>
  <c r="AF324" i="26"/>
  <c r="AE324" i="26"/>
  <c r="AD324" i="26"/>
  <c r="AC324" i="26"/>
  <c r="AB324" i="26"/>
  <c r="AA324" i="26"/>
  <c r="Y324" i="26"/>
  <c r="X324" i="26"/>
  <c r="U324" i="26"/>
  <c r="AG323" i="26"/>
  <c r="AF323" i="26"/>
  <c r="AE323" i="26"/>
  <c r="AD323" i="26"/>
  <c r="AC323" i="26"/>
  <c r="AB323" i="26"/>
  <c r="AA323" i="26"/>
  <c r="Y323" i="26"/>
  <c r="X323" i="26"/>
  <c r="U323" i="26"/>
  <c r="AG322" i="26"/>
  <c r="AF322" i="26"/>
  <c r="AE322" i="26"/>
  <c r="AD322" i="26"/>
  <c r="AC322" i="26"/>
  <c r="AB322" i="26"/>
  <c r="AA322" i="26"/>
  <c r="Y322" i="26"/>
  <c r="X322" i="26"/>
  <c r="U322" i="26"/>
  <c r="AG321" i="26"/>
  <c r="AF321" i="26"/>
  <c r="AE321" i="26"/>
  <c r="AD321" i="26"/>
  <c r="AC321" i="26"/>
  <c r="AB321" i="26"/>
  <c r="AA321" i="26"/>
  <c r="Y321" i="26"/>
  <c r="X321" i="26"/>
  <c r="U321" i="26"/>
  <c r="AG320" i="26"/>
  <c r="AF320" i="26"/>
  <c r="AE320" i="26"/>
  <c r="AD320" i="26"/>
  <c r="AC320" i="26"/>
  <c r="AB320" i="26"/>
  <c r="AA320" i="26"/>
  <c r="Y320" i="26"/>
  <c r="X320" i="26"/>
  <c r="U320" i="26"/>
  <c r="AG319" i="26"/>
  <c r="AF319" i="26"/>
  <c r="AE319" i="26"/>
  <c r="AD319" i="26"/>
  <c r="AC319" i="26"/>
  <c r="AB319" i="26"/>
  <c r="AA319" i="26"/>
  <c r="Y319" i="26"/>
  <c r="X319" i="26"/>
  <c r="U319" i="26"/>
  <c r="AG318" i="26"/>
  <c r="AF318" i="26"/>
  <c r="AE318" i="26"/>
  <c r="AD318" i="26"/>
  <c r="AC318" i="26"/>
  <c r="AB318" i="26"/>
  <c r="AA318" i="26"/>
  <c r="Y318" i="26"/>
  <c r="X318" i="26"/>
  <c r="U318" i="26"/>
  <c r="AG317" i="26"/>
  <c r="AF317" i="26"/>
  <c r="AE317" i="26"/>
  <c r="AD317" i="26"/>
  <c r="AC317" i="26"/>
  <c r="AB317" i="26"/>
  <c r="AA317" i="26"/>
  <c r="Y317" i="26"/>
  <c r="X317" i="26"/>
  <c r="U317" i="26"/>
  <c r="AG316" i="26"/>
  <c r="AF316" i="26"/>
  <c r="AE316" i="26"/>
  <c r="AD316" i="26"/>
  <c r="AC316" i="26"/>
  <c r="AB316" i="26"/>
  <c r="AA316" i="26"/>
  <c r="Y316" i="26"/>
  <c r="X316" i="26"/>
  <c r="U316" i="26"/>
  <c r="AG315" i="26"/>
  <c r="AF315" i="26"/>
  <c r="AE315" i="26"/>
  <c r="AD315" i="26"/>
  <c r="AC315" i="26"/>
  <c r="AB315" i="26"/>
  <c r="AA315" i="26"/>
  <c r="Y315" i="26"/>
  <c r="X315" i="26"/>
  <c r="U315" i="26"/>
  <c r="AG314" i="26"/>
  <c r="AF314" i="26"/>
  <c r="AE314" i="26"/>
  <c r="AD314" i="26"/>
  <c r="AC314" i="26"/>
  <c r="AB314" i="26"/>
  <c r="AA314" i="26"/>
  <c r="Y314" i="26"/>
  <c r="X314" i="26"/>
  <c r="U314" i="26"/>
  <c r="AG313" i="26"/>
  <c r="AF313" i="26"/>
  <c r="AE313" i="26"/>
  <c r="AD313" i="26"/>
  <c r="AC313" i="26"/>
  <c r="AB313" i="26"/>
  <c r="AA313" i="26"/>
  <c r="Y313" i="26"/>
  <c r="X313" i="26"/>
  <c r="U313" i="26"/>
  <c r="AG312" i="26"/>
  <c r="AF312" i="26"/>
  <c r="AE312" i="26"/>
  <c r="AD312" i="26"/>
  <c r="AC312" i="26"/>
  <c r="AB312" i="26"/>
  <c r="AA312" i="26"/>
  <c r="Y312" i="26"/>
  <c r="X312" i="26"/>
  <c r="U312" i="26"/>
  <c r="AG311" i="26"/>
  <c r="AF311" i="26"/>
  <c r="AE311" i="26"/>
  <c r="AD311" i="26"/>
  <c r="AC311" i="26"/>
  <c r="AB311" i="26"/>
  <c r="AA311" i="26"/>
  <c r="Y311" i="26"/>
  <c r="X311" i="26"/>
  <c r="U311" i="26"/>
  <c r="AG310" i="26"/>
  <c r="AF310" i="26"/>
  <c r="AE310" i="26"/>
  <c r="AD310" i="26"/>
  <c r="AC310" i="26"/>
  <c r="AB310" i="26"/>
  <c r="AA310" i="26"/>
  <c r="Y310" i="26"/>
  <c r="X310" i="26"/>
  <c r="U310" i="26"/>
  <c r="AG309" i="26"/>
  <c r="AF309" i="26"/>
  <c r="AE309" i="26"/>
  <c r="AD309" i="26"/>
  <c r="AC309" i="26"/>
  <c r="AB309" i="26"/>
  <c r="AA309" i="26"/>
  <c r="Y309" i="26"/>
  <c r="X309" i="26"/>
  <c r="U309" i="26"/>
  <c r="AG308" i="26"/>
  <c r="AF308" i="26"/>
  <c r="AE308" i="26"/>
  <c r="AD308" i="26"/>
  <c r="AC308" i="26"/>
  <c r="AB308" i="26"/>
  <c r="AA308" i="26"/>
  <c r="Y308" i="26"/>
  <c r="X308" i="26"/>
  <c r="U308" i="26"/>
  <c r="AG307" i="26"/>
  <c r="AF307" i="26"/>
  <c r="AE307" i="26"/>
  <c r="AD307" i="26"/>
  <c r="AC307" i="26"/>
  <c r="AB307" i="26"/>
  <c r="AA307" i="26"/>
  <c r="Y307" i="26"/>
  <c r="X307" i="26"/>
  <c r="U307" i="26"/>
  <c r="AG306" i="26"/>
  <c r="AF306" i="26"/>
  <c r="AE306" i="26"/>
  <c r="AD306" i="26"/>
  <c r="AC306" i="26"/>
  <c r="AB306" i="26"/>
  <c r="AA306" i="26"/>
  <c r="Y306" i="26"/>
  <c r="X306" i="26"/>
  <c r="U306" i="26"/>
  <c r="AG305" i="26"/>
  <c r="AF305" i="26"/>
  <c r="AE305" i="26"/>
  <c r="AD305" i="26"/>
  <c r="AC305" i="26"/>
  <c r="AB305" i="26"/>
  <c r="AA305" i="26"/>
  <c r="Y305" i="26"/>
  <c r="X305" i="26"/>
  <c r="U305" i="26"/>
  <c r="AG304" i="26"/>
  <c r="AF304" i="26"/>
  <c r="AE304" i="26"/>
  <c r="AD304" i="26"/>
  <c r="AC304" i="26"/>
  <c r="AB304" i="26"/>
  <c r="AA304" i="26"/>
  <c r="Y304" i="26"/>
  <c r="X304" i="26"/>
  <c r="U304" i="26"/>
  <c r="AG303" i="26"/>
  <c r="AF303" i="26"/>
  <c r="AE303" i="26"/>
  <c r="AD303" i="26"/>
  <c r="AC303" i="26"/>
  <c r="AB303" i="26"/>
  <c r="AA303" i="26"/>
  <c r="Y303" i="26"/>
  <c r="X303" i="26"/>
  <c r="U303" i="26"/>
  <c r="AG302" i="26"/>
  <c r="AF302" i="26"/>
  <c r="AE302" i="26"/>
  <c r="AD302" i="26"/>
  <c r="AC302" i="26"/>
  <c r="AB302" i="26"/>
  <c r="AA302" i="26"/>
  <c r="Y302" i="26"/>
  <c r="X302" i="26"/>
  <c r="U302" i="26"/>
  <c r="AG301" i="26"/>
  <c r="AF301" i="26"/>
  <c r="AE301" i="26"/>
  <c r="AD301" i="26"/>
  <c r="AC301" i="26"/>
  <c r="AB301" i="26"/>
  <c r="AA301" i="26"/>
  <c r="Y301" i="26"/>
  <c r="X301" i="26"/>
  <c r="U301" i="26"/>
  <c r="AG300" i="26"/>
  <c r="AF300" i="26"/>
  <c r="AE300" i="26"/>
  <c r="AD300" i="26"/>
  <c r="AC300" i="26"/>
  <c r="AB300" i="26"/>
  <c r="AA300" i="26"/>
  <c r="Y300" i="26"/>
  <c r="X300" i="26"/>
  <c r="U300" i="26"/>
  <c r="AG299" i="26"/>
  <c r="AF299" i="26"/>
  <c r="AE299" i="26"/>
  <c r="AD299" i="26"/>
  <c r="AC299" i="26"/>
  <c r="AB299" i="26"/>
  <c r="AA299" i="26"/>
  <c r="Y299" i="26"/>
  <c r="X299" i="26"/>
  <c r="U299" i="26"/>
  <c r="AG298" i="26"/>
  <c r="AF298" i="26"/>
  <c r="AE298" i="26"/>
  <c r="AD298" i="26"/>
  <c r="AC298" i="26"/>
  <c r="AB298" i="26"/>
  <c r="AA298" i="26"/>
  <c r="Y298" i="26"/>
  <c r="X298" i="26"/>
  <c r="U298" i="26"/>
  <c r="AG297" i="26"/>
  <c r="AF297" i="26"/>
  <c r="AE297" i="26"/>
  <c r="AD297" i="26"/>
  <c r="AC297" i="26"/>
  <c r="AB297" i="26"/>
  <c r="AA297" i="26"/>
  <c r="Y297" i="26"/>
  <c r="X297" i="26"/>
  <c r="U297" i="26"/>
  <c r="AG296" i="26"/>
  <c r="AF296" i="26"/>
  <c r="AE296" i="26"/>
  <c r="AD296" i="26"/>
  <c r="AC296" i="26"/>
  <c r="AB296" i="26"/>
  <c r="AA296" i="26"/>
  <c r="Y296" i="26"/>
  <c r="X296" i="26"/>
  <c r="U296" i="26"/>
  <c r="AG295" i="26"/>
  <c r="AF295" i="26"/>
  <c r="AE295" i="26"/>
  <c r="AD295" i="26"/>
  <c r="AC295" i="26"/>
  <c r="AB295" i="26"/>
  <c r="AA295" i="26"/>
  <c r="Y295" i="26"/>
  <c r="X295" i="26"/>
  <c r="U295" i="26"/>
  <c r="AG294" i="26"/>
  <c r="AF294" i="26"/>
  <c r="AE294" i="26"/>
  <c r="AD294" i="26"/>
  <c r="AC294" i="26"/>
  <c r="AB294" i="26"/>
  <c r="AA294" i="26"/>
  <c r="Y294" i="26"/>
  <c r="X294" i="26"/>
  <c r="U294" i="26"/>
  <c r="AG293" i="26"/>
  <c r="AF293" i="26"/>
  <c r="AE293" i="26"/>
  <c r="AD293" i="26"/>
  <c r="AC293" i="26"/>
  <c r="AB293" i="26"/>
  <c r="AA293" i="26"/>
  <c r="Y293" i="26"/>
  <c r="X293" i="26"/>
  <c r="U293" i="26"/>
  <c r="AG292" i="26"/>
  <c r="AF292" i="26"/>
  <c r="AE292" i="26"/>
  <c r="AD292" i="26"/>
  <c r="AC292" i="26"/>
  <c r="AB292" i="26"/>
  <c r="AA292" i="26"/>
  <c r="Y292" i="26"/>
  <c r="X292" i="26"/>
  <c r="U292" i="26"/>
  <c r="AG291" i="26"/>
  <c r="AF291" i="26"/>
  <c r="AE291" i="26"/>
  <c r="AD291" i="26"/>
  <c r="AC291" i="26"/>
  <c r="AB291" i="26"/>
  <c r="AA291" i="26"/>
  <c r="Y291" i="26"/>
  <c r="X291" i="26"/>
  <c r="U291" i="26"/>
  <c r="AG290" i="26"/>
  <c r="AF290" i="26"/>
  <c r="AE290" i="26"/>
  <c r="AD290" i="26"/>
  <c r="AC290" i="26"/>
  <c r="AB290" i="26"/>
  <c r="AA290" i="26"/>
  <c r="Y290" i="26"/>
  <c r="X290" i="26"/>
  <c r="U290" i="26"/>
  <c r="AG289" i="26"/>
  <c r="AF289" i="26"/>
  <c r="AE289" i="26"/>
  <c r="AD289" i="26"/>
  <c r="AC289" i="26"/>
  <c r="AB289" i="26"/>
  <c r="AA289" i="26"/>
  <c r="Y289" i="26"/>
  <c r="X289" i="26"/>
  <c r="U289" i="26"/>
  <c r="AG288" i="26"/>
  <c r="AF288" i="26"/>
  <c r="AE288" i="26"/>
  <c r="AD288" i="26"/>
  <c r="AC288" i="26"/>
  <c r="AB288" i="26"/>
  <c r="AA288" i="26"/>
  <c r="Y288" i="26"/>
  <c r="X288" i="26"/>
  <c r="U288" i="26"/>
  <c r="AG287" i="26"/>
  <c r="AF287" i="26"/>
  <c r="AE287" i="26"/>
  <c r="AD287" i="26"/>
  <c r="AC287" i="26"/>
  <c r="AB287" i="26"/>
  <c r="AA287" i="26"/>
  <c r="Y287" i="26"/>
  <c r="X287" i="26"/>
  <c r="U287" i="26"/>
  <c r="AG286" i="26"/>
  <c r="AF286" i="26"/>
  <c r="AE286" i="26"/>
  <c r="AD286" i="26"/>
  <c r="AC286" i="26"/>
  <c r="AB286" i="26"/>
  <c r="AA286" i="26"/>
  <c r="Y286" i="26"/>
  <c r="X286" i="26"/>
  <c r="U286" i="26"/>
  <c r="AG285" i="26"/>
  <c r="AF285" i="26"/>
  <c r="AE285" i="26"/>
  <c r="AD285" i="26"/>
  <c r="AC285" i="26"/>
  <c r="AB285" i="26"/>
  <c r="AA285" i="26"/>
  <c r="Y285" i="26"/>
  <c r="X285" i="26"/>
  <c r="U285" i="26"/>
  <c r="AG284" i="26"/>
  <c r="AF284" i="26"/>
  <c r="AE284" i="26"/>
  <c r="AD284" i="26"/>
  <c r="AC284" i="26"/>
  <c r="AB284" i="26"/>
  <c r="AA284" i="26"/>
  <c r="Y284" i="26"/>
  <c r="X284" i="26"/>
  <c r="U284" i="26"/>
  <c r="AG283" i="26"/>
  <c r="AF283" i="26"/>
  <c r="AE283" i="26"/>
  <c r="AD283" i="26"/>
  <c r="AC283" i="26"/>
  <c r="AB283" i="26"/>
  <c r="AA283" i="26"/>
  <c r="Y283" i="26"/>
  <c r="X283" i="26"/>
  <c r="U283" i="26"/>
  <c r="AG282" i="26"/>
  <c r="AF282" i="26"/>
  <c r="AE282" i="26"/>
  <c r="AD282" i="26"/>
  <c r="AC282" i="26"/>
  <c r="AB282" i="26"/>
  <c r="AA282" i="26"/>
  <c r="Y282" i="26"/>
  <c r="X282" i="26"/>
  <c r="U282" i="26"/>
  <c r="AG281" i="26"/>
  <c r="AF281" i="26"/>
  <c r="AE281" i="26"/>
  <c r="AD281" i="26"/>
  <c r="AC281" i="26"/>
  <c r="AB281" i="26"/>
  <c r="AA281" i="26"/>
  <c r="Y281" i="26"/>
  <c r="X281" i="26"/>
  <c r="U281" i="26"/>
  <c r="AG280" i="26"/>
  <c r="AF280" i="26"/>
  <c r="AE280" i="26"/>
  <c r="AD280" i="26"/>
  <c r="AC280" i="26"/>
  <c r="AB280" i="26"/>
  <c r="AA280" i="26"/>
  <c r="Y280" i="26"/>
  <c r="X280" i="26"/>
  <c r="U280" i="26"/>
  <c r="AG279" i="26"/>
  <c r="AF279" i="26"/>
  <c r="AE279" i="26"/>
  <c r="AD279" i="26"/>
  <c r="AC279" i="26"/>
  <c r="AB279" i="26"/>
  <c r="AA279" i="26"/>
  <c r="Y279" i="26"/>
  <c r="X279" i="26"/>
  <c r="U279" i="26"/>
  <c r="AG278" i="26"/>
  <c r="AF278" i="26"/>
  <c r="AE278" i="26"/>
  <c r="AD278" i="26"/>
  <c r="AC278" i="26"/>
  <c r="AB278" i="26"/>
  <c r="AA278" i="26"/>
  <c r="Y278" i="26"/>
  <c r="X278" i="26"/>
  <c r="U278" i="26"/>
  <c r="AG277" i="26"/>
  <c r="AF277" i="26"/>
  <c r="AE277" i="26"/>
  <c r="AD277" i="26"/>
  <c r="AC277" i="26"/>
  <c r="AB277" i="26"/>
  <c r="AA277" i="26"/>
  <c r="Y277" i="26"/>
  <c r="X277" i="26"/>
  <c r="U277" i="26"/>
  <c r="AG276" i="26"/>
  <c r="AF276" i="26"/>
  <c r="AE276" i="26"/>
  <c r="AD276" i="26"/>
  <c r="AC276" i="26"/>
  <c r="AB276" i="26"/>
  <c r="AA276" i="26"/>
  <c r="Y276" i="26"/>
  <c r="X276" i="26"/>
  <c r="U276" i="26"/>
  <c r="AG275" i="26"/>
  <c r="AF275" i="26"/>
  <c r="AE275" i="26"/>
  <c r="AD275" i="26"/>
  <c r="AC275" i="26"/>
  <c r="AB275" i="26"/>
  <c r="AA275" i="26"/>
  <c r="Y275" i="26"/>
  <c r="X275" i="26"/>
  <c r="U275" i="26"/>
  <c r="AG274" i="26"/>
  <c r="AF274" i="26"/>
  <c r="AE274" i="26"/>
  <c r="AD274" i="26"/>
  <c r="AC274" i="26"/>
  <c r="AB274" i="26"/>
  <c r="AA274" i="26"/>
  <c r="Y274" i="26"/>
  <c r="X274" i="26"/>
  <c r="U274" i="26"/>
  <c r="AG273" i="26"/>
  <c r="AF273" i="26"/>
  <c r="AE273" i="26"/>
  <c r="AD273" i="26"/>
  <c r="AC273" i="26"/>
  <c r="AB273" i="26"/>
  <c r="AA273" i="26"/>
  <c r="Y273" i="26"/>
  <c r="X273" i="26"/>
  <c r="U273" i="26"/>
  <c r="AG272" i="26"/>
  <c r="AF272" i="26"/>
  <c r="AE272" i="26"/>
  <c r="AD272" i="26"/>
  <c r="AC272" i="26"/>
  <c r="AB272" i="26"/>
  <c r="AA272" i="26"/>
  <c r="Y272" i="26"/>
  <c r="X272" i="26"/>
  <c r="U272" i="26"/>
  <c r="AG271" i="26"/>
  <c r="AF271" i="26"/>
  <c r="AE271" i="26"/>
  <c r="AD271" i="26"/>
  <c r="AC271" i="26"/>
  <c r="AB271" i="26"/>
  <c r="AA271" i="26"/>
  <c r="Y271" i="26"/>
  <c r="X271" i="26"/>
  <c r="U271" i="26"/>
  <c r="AG270" i="26"/>
  <c r="AF270" i="26"/>
  <c r="AE270" i="26"/>
  <c r="AD270" i="26"/>
  <c r="AC270" i="26"/>
  <c r="AB270" i="26"/>
  <c r="AA270" i="26"/>
  <c r="Y270" i="26"/>
  <c r="X270" i="26"/>
  <c r="U270" i="26"/>
  <c r="AG269" i="26"/>
  <c r="AF269" i="26"/>
  <c r="AE269" i="26"/>
  <c r="AD269" i="26"/>
  <c r="AC269" i="26"/>
  <c r="AB269" i="26"/>
  <c r="AA269" i="26"/>
  <c r="Y269" i="26"/>
  <c r="X269" i="26"/>
  <c r="U269" i="26"/>
  <c r="AG268" i="26"/>
  <c r="AF268" i="26"/>
  <c r="AE268" i="26"/>
  <c r="AD268" i="26"/>
  <c r="AC268" i="26"/>
  <c r="AB268" i="26"/>
  <c r="AA268" i="26"/>
  <c r="Y268" i="26"/>
  <c r="X268" i="26"/>
  <c r="U268" i="26"/>
  <c r="AG267" i="26"/>
  <c r="AF267" i="26"/>
  <c r="AE267" i="26"/>
  <c r="AD267" i="26"/>
  <c r="AC267" i="26"/>
  <c r="AB267" i="26"/>
  <c r="AA267" i="26"/>
  <c r="Y267" i="26"/>
  <c r="X267" i="26"/>
  <c r="U267" i="26"/>
  <c r="AG266" i="26"/>
  <c r="AF266" i="26"/>
  <c r="AE266" i="26"/>
  <c r="AD266" i="26"/>
  <c r="AC266" i="26"/>
  <c r="AB266" i="26"/>
  <c r="AA266" i="26"/>
  <c r="Y266" i="26"/>
  <c r="X266" i="26"/>
  <c r="U266" i="26"/>
  <c r="AG265" i="26"/>
  <c r="AF265" i="26"/>
  <c r="AE265" i="26"/>
  <c r="AD265" i="26"/>
  <c r="AC265" i="26"/>
  <c r="AB265" i="26"/>
  <c r="AA265" i="26"/>
  <c r="Y265" i="26"/>
  <c r="X265" i="26"/>
  <c r="U265" i="26"/>
  <c r="AG264" i="26"/>
  <c r="AF264" i="26"/>
  <c r="AE264" i="26"/>
  <c r="AD264" i="26"/>
  <c r="AC264" i="26"/>
  <c r="AB264" i="26"/>
  <c r="AA264" i="26"/>
  <c r="Y264" i="26"/>
  <c r="X264" i="26"/>
  <c r="U264" i="26"/>
  <c r="AG263" i="26"/>
  <c r="AF263" i="26"/>
  <c r="AE263" i="26"/>
  <c r="AD263" i="26"/>
  <c r="AC263" i="26"/>
  <c r="AB263" i="26"/>
  <c r="AA263" i="26"/>
  <c r="Y263" i="26"/>
  <c r="X263" i="26"/>
  <c r="U263" i="26"/>
  <c r="AG262" i="26"/>
  <c r="AF262" i="26"/>
  <c r="AE262" i="26"/>
  <c r="AD262" i="26"/>
  <c r="AC262" i="26"/>
  <c r="AB262" i="26"/>
  <c r="AA262" i="26"/>
  <c r="Y262" i="26"/>
  <c r="X262" i="26"/>
  <c r="U262" i="26"/>
  <c r="AG261" i="26"/>
  <c r="AF261" i="26"/>
  <c r="AE261" i="26"/>
  <c r="AD261" i="26"/>
  <c r="AC261" i="26"/>
  <c r="AB261" i="26"/>
  <c r="AA261" i="26"/>
  <c r="Y261" i="26"/>
  <c r="X261" i="26"/>
  <c r="U261" i="26"/>
  <c r="AG260" i="26"/>
  <c r="AF260" i="26"/>
  <c r="AE260" i="26"/>
  <c r="AD260" i="26"/>
  <c r="AC260" i="26"/>
  <c r="AB260" i="26"/>
  <c r="AA260" i="26"/>
  <c r="Y260" i="26"/>
  <c r="X260" i="26"/>
  <c r="U260" i="26"/>
  <c r="AG259" i="26"/>
  <c r="AF259" i="26"/>
  <c r="AE259" i="26"/>
  <c r="AD259" i="26"/>
  <c r="AC259" i="26"/>
  <c r="AB259" i="26"/>
  <c r="AA259" i="26"/>
  <c r="Y259" i="26"/>
  <c r="X259" i="26"/>
  <c r="U259" i="26"/>
  <c r="AG258" i="26"/>
  <c r="AF258" i="26"/>
  <c r="AE258" i="26"/>
  <c r="AD258" i="26"/>
  <c r="AC258" i="26"/>
  <c r="AB258" i="26"/>
  <c r="AA258" i="26"/>
  <c r="Y258" i="26"/>
  <c r="X258" i="26"/>
  <c r="U258" i="26"/>
  <c r="AG257" i="26"/>
  <c r="AF257" i="26"/>
  <c r="AE257" i="26"/>
  <c r="AD257" i="26"/>
  <c r="AC257" i="26"/>
  <c r="AB257" i="26"/>
  <c r="AA257" i="26"/>
  <c r="Y257" i="26"/>
  <c r="X257" i="26"/>
  <c r="U257" i="26"/>
  <c r="AG256" i="26"/>
  <c r="AF256" i="26"/>
  <c r="AE256" i="26"/>
  <c r="AD256" i="26"/>
  <c r="AC256" i="26"/>
  <c r="AB256" i="26"/>
  <c r="AA256" i="26"/>
  <c r="Y256" i="26"/>
  <c r="X256" i="26"/>
  <c r="U256" i="26"/>
  <c r="AG255" i="26"/>
  <c r="AF255" i="26"/>
  <c r="AE255" i="26"/>
  <c r="AD255" i="26"/>
  <c r="AC255" i="26"/>
  <c r="AB255" i="26"/>
  <c r="AA255" i="26"/>
  <c r="Y255" i="26"/>
  <c r="X255" i="26"/>
  <c r="U255" i="26"/>
  <c r="AG254" i="26"/>
  <c r="AF254" i="26"/>
  <c r="AE254" i="26"/>
  <c r="AD254" i="26"/>
  <c r="AC254" i="26"/>
  <c r="AB254" i="26"/>
  <c r="AA254" i="26"/>
  <c r="Y254" i="26"/>
  <c r="X254" i="26"/>
  <c r="U254" i="26"/>
  <c r="AG253" i="26"/>
  <c r="AF253" i="26"/>
  <c r="AE253" i="26"/>
  <c r="AD253" i="26"/>
  <c r="AC253" i="26"/>
  <c r="AB253" i="26"/>
  <c r="AA253" i="26"/>
  <c r="Y253" i="26"/>
  <c r="X253" i="26"/>
  <c r="U253" i="26"/>
  <c r="AG252" i="26"/>
  <c r="AF252" i="26"/>
  <c r="AE252" i="26"/>
  <c r="AD252" i="26"/>
  <c r="AC252" i="26"/>
  <c r="AB252" i="26"/>
  <c r="AA252" i="26"/>
  <c r="Y252" i="26"/>
  <c r="X252" i="26"/>
  <c r="U252" i="26"/>
  <c r="AG251" i="26"/>
  <c r="AF251" i="26"/>
  <c r="AE251" i="26"/>
  <c r="AD251" i="26"/>
  <c r="AC251" i="26"/>
  <c r="AB251" i="26"/>
  <c r="AA251" i="26"/>
  <c r="Y251" i="26"/>
  <c r="X251" i="26"/>
  <c r="U251" i="26"/>
  <c r="AG250" i="26"/>
  <c r="AF250" i="26"/>
  <c r="AE250" i="26"/>
  <c r="AD250" i="26"/>
  <c r="AC250" i="26"/>
  <c r="AB250" i="26"/>
  <c r="AA250" i="26"/>
  <c r="Y250" i="26"/>
  <c r="X250" i="26"/>
  <c r="U250" i="26"/>
  <c r="AG249" i="26"/>
  <c r="AF249" i="26"/>
  <c r="AE249" i="26"/>
  <c r="AD249" i="26"/>
  <c r="AC249" i="26"/>
  <c r="AB249" i="26"/>
  <c r="AA249" i="26"/>
  <c r="Y249" i="26"/>
  <c r="X249" i="26"/>
  <c r="U249" i="26"/>
  <c r="AG248" i="26"/>
  <c r="AF248" i="26"/>
  <c r="AE248" i="26"/>
  <c r="AD248" i="26"/>
  <c r="AC248" i="26"/>
  <c r="AB248" i="26"/>
  <c r="AA248" i="26"/>
  <c r="Y248" i="26"/>
  <c r="X248" i="26"/>
  <c r="U248" i="26"/>
  <c r="AG247" i="26"/>
  <c r="AF247" i="26"/>
  <c r="AE247" i="26"/>
  <c r="AD247" i="26"/>
  <c r="AC247" i="26"/>
  <c r="AB247" i="26"/>
  <c r="AA247" i="26"/>
  <c r="Y247" i="26"/>
  <c r="X247" i="26"/>
  <c r="U247" i="26"/>
  <c r="AG246" i="26"/>
  <c r="AF246" i="26"/>
  <c r="AE246" i="26"/>
  <c r="AD246" i="26"/>
  <c r="AC246" i="26"/>
  <c r="AB246" i="26"/>
  <c r="AA246" i="26"/>
  <c r="Y246" i="26"/>
  <c r="X246" i="26"/>
  <c r="U246" i="26"/>
  <c r="AG245" i="26"/>
  <c r="AF245" i="26"/>
  <c r="AE245" i="26"/>
  <c r="AD245" i="26"/>
  <c r="AC245" i="26"/>
  <c r="AB245" i="26"/>
  <c r="AA245" i="26"/>
  <c r="Y245" i="26"/>
  <c r="X245" i="26"/>
  <c r="U245" i="26"/>
  <c r="AG244" i="26"/>
  <c r="AF244" i="26"/>
  <c r="AE244" i="26"/>
  <c r="AD244" i="26"/>
  <c r="AC244" i="26"/>
  <c r="AB244" i="26"/>
  <c r="AA244" i="26"/>
  <c r="Y244" i="26"/>
  <c r="X244" i="26"/>
  <c r="U244" i="26"/>
  <c r="AG243" i="26"/>
  <c r="AF243" i="26"/>
  <c r="AE243" i="26"/>
  <c r="AD243" i="26"/>
  <c r="AC243" i="26"/>
  <c r="AB243" i="26"/>
  <c r="AA243" i="26"/>
  <c r="Y243" i="26"/>
  <c r="X243" i="26"/>
  <c r="U243" i="26"/>
  <c r="AG242" i="26"/>
  <c r="AF242" i="26"/>
  <c r="AE242" i="26"/>
  <c r="AD242" i="26"/>
  <c r="AC242" i="26"/>
  <c r="AB242" i="26"/>
  <c r="AA242" i="26"/>
  <c r="Y242" i="26"/>
  <c r="X242" i="26"/>
  <c r="U242" i="26"/>
  <c r="AG241" i="26"/>
  <c r="AF241" i="26"/>
  <c r="AE241" i="26"/>
  <c r="AD241" i="26"/>
  <c r="AC241" i="26"/>
  <c r="AB241" i="26"/>
  <c r="AA241" i="26"/>
  <c r="Y241" i="26"/>
  <c r="X241" i="26"/>
  <c r="U241" i="26"/>
  <c r="AG240" i="26"/>
  <c r="AF240" i="26"/>
  <c r="AE240" i="26"/>
  <c r="AD240" i="26"/>
  <c r="AC240" i="26"/>
  <c r="AB240" i="26"/>
  <c r="AA240" i="26"/>
  <c r="Y240" i="26"/>
  <c r="X240" i="26"/>
  <c r="U240" i="26"/>
  <c r="AG239" i="26"/>
  <c r="AF239" i="26"/>
  <c r="AE239" i="26"/>
  <c r="AD239" i="26"/>
  <c r="AC239" i="26"/>
  <c r="AB239" i="26"/>
  <c r="AA239" i="26"/>
  <c r="Y239" i="26"/>
  <c r="X239" i="26"/>
  <c r="U239" i="26"/>
  <c r="AG238" i="26"/>
  <c r="AF238" i="26"/>
  <c r="AE238" i="26"/>
  <c r="AD238" i="26"/>
  <c r="AC238" i="26"/>
  <c r="AB238" i="26"/>
  <c r="AA238" i="26"/>
  <c r="Y238" i="26"/>
  <c r="X238" i="26"/>
  <c r="U238" i="26"/>
  <c r="AG237" i="26"/>
  <c r="AF237" i="26"/>
  <c r="AE237" i="26"/>
  <c r="AD237" i="26"/>
  <c r="AC237" i="26"/>
  <c r="AB237" i="26"/>
  <c r="AA237" i="26"/>
  <c r="Y237" i="26"/>
  <c r="X237" i="26"/>
  <c r="U237" i="26"/>
  <c r="AG236" i="26"/>
  <c r="AF236" i="26"/>
  <c r="AE236" i="26"/>
  <c r="AD236" i="26"/>
  <c r="AC236" i="26"/>
  <c r="AB236" i="26"/>
  <c r="AA236" i="26"/>
  <c r="Y236" i="26"/>
  <c r="X236" i="26"/>
  <c r="U236" i="26"/>
  <c r="AG235" i="26"/>
  <c r="AF235" i="26"/>
  <c r="AE235" i="26"/>
  <c r="AD235" i="26"/>
  <c r="AC235" i="26"/>
  <c r="AB235" i="26"/>
  <c r="AA235" i="26"/>
  <c r="Y235" i="26"/>
  <c r="X235" i="26"/>
  <c r="U235" i="26"/>
  <c r="AG234" i="26"/>
  <c r="AF234" i="26"/>
  <c r="AE234" i="26"/>
  <c r="AD234" i="26"/>
  <c r="AC234" i="26"/>
  <c r="AB234" i="26"/>
  <c r="AA234" i="26"/>
  <c r="Y234" i="26"/>
  <c r="X234" i="26"/>
  <c r="U234" i="26"/>
  <c r="AG233" i="26"/>
  <c r="AF233" i="26"/>
  <c r="AE233" i="26"/>
  <c r="AD233" i="26"/>
  <c r="AC233" i="26"/>
  <c r="AB233" i="26"/>
  <c r="AA233" i="26"/>
  <c r="Y233" i="26"/>
  <c r="X233" i="26"/>
  <c r="U233" i="26"/>
  <c r="AG232" i="26"/>
  <c r="AF232" i="26"/>
  <c r="AE232" i="26"/>
  <c r="AD232" i="26"/>
  <c r="AC232" i="26"/>
  <c r="AB232" i="26"/>
  <c r="AA232" i="26"/>
  <c r="Y232" i="26"/>
  <c r="X232" i="26"/>
  <c r="U232" i="26"/>
  <c r="AG231" i="26"/>
  <c r="AF231" i="26"/>
  <c r="AE231" i="26"/>
  <c r="AD231" i="26"/>
  <c r="AC231" i="26"/>
  <c r="AB231" i="26"/>
  <c r="AA231" i="26"/>
  <c r="Y231" i="26"/>
  <c r="X231" i="26"/>
  <c r="U231" i="26"/>
  <c r="AG230" i="26"/>
  <c r="AF230" i="26"/>
  <c r="AE230" i="26"/>
  <c r="AD230" i="26"/>
  <c r="AC230" i="26"/>
  <c r="AB230" i="26"/>
  <c r="AA230" i="26"/>
  <c r="Y230" i="26"/>
  <c r="X230" i="26"/>
  <c r="U230" i="26"/>
  <c r="AG229" i="26"/>
  <c r="AF229" i="26"/>
  <c r="AE229" i="26"/>
  <c r="AD229" i="26"/>
  <c r="AC229" i="26"/>
  <c r="AB229" i="26"/>
  <c r="AA229" i="26"/>
  <c r="Y229" i="26"/>
  <c r="X229" i="26"/>
  <c r="U229" i="26"/>
  <c r="AG228" i="26"/>
  <c r="AF228" i="26"/>
  <c r="AE228" i="26"/>
  <c r="AD228" i="26"/>
  <c r="AC228" i="26"/>
  <c r="AB228" i="26"/>
  <c r="AA228" i="26"/>
  <c r="Y228" i="26"/>
  <c r="X228" i="26"/>
  <c r="U228" i="26"/>
  <c r="AG227" i="26"/>
  <c r="AF227" i="26"/>
  <c r="AE227" i="26"/>
  <c r="AD227" i="26"/>
  <c r="AC227" i="26"/>
  <c r="AB227" i="26"/>
  <c r="AA227" i="26"/>
  <c r="Y227" i="26"/>
  <c r="X227" i="26"/>
  <c r="U227" i="26"/>
  <c r="AG226" i="26"/>
  <c r="AF226" i="26"/>
  <c r="AE226" i="26"/>
  <c r="AD226" i="26"/>
  <c r="AC226" i="26"/>
  <c r="AB226" i="26"/>
  <c r="AA226" i="26"/>
  <c r="Y226" i="26"/>
  <c r="X226" i="26"/>
  <c r="U226" i="26"/>
  <c r="AG225" i="26"/>
  <c r="AF225" i="26"/>
  <c r="AE225" i="26"/>
  <c r="AD225" i="26"/>
  <c r="AC225" i="26"/>
  <c r="AB225" i="26"/>
  <c r="AA225" i="26"/>
  <c r="Y225" i="26"/>
  <c r="X225" i="26"/>
  <c r="U225" i="26"/>
  <c r="AG224" i="26"/>
  <c r="AF224" i="26"/>
  <c r="AE224" i="26"/>
  <c r="AD224" i="26"/>
  <c r="AC224" i="26"/>
  <c r="AB224" i="26"/>
  <c r="AA224" i="26"/>
  <c r="Y224" i="26"/>
  <c r="X224" i="26"/>
  <c r="U224" i="26"/>
  <c r="AG223" i="26"/>
  <c r="AF223" i="26"/>
  <c r="AE223" i="26"/>
  <c r="AD223" i="26"/>
  <c r="AC223" i="26"/>
  <c r="AB223" i="26"/>
  <c r="AA223" i="26"/>
  <c r="Y223" i="26"/>
  <c r="X223" i="26"/>
  <c r="U223" i="26"/>
  <c r="AG222" i="26"/>
  <c r="AF222" i="26"/>
  <c r="AE222" i="26"/>
  <c r="AD222" i="26"/>
  <c r="AC222" i="26"/>
  <c r="AB222" i="26"/>
  <c r="AA222" i="26"/>
  <c r="Y222" i="26"/>
  <c r="X222" i="26"/>
  <c r="U222" i="26"/>
  <c r="AG221" i="26"/>
  <c r="AF221" i="26"/>
  <c r="AE221" i="26"/>
  <c r="AD221" i="26"/>
  <c r="AC221" i="26"/>
  <c r="AB221" i="26"/>
  <c r="AA221" i="26"/>
  <c r="Y221" i="26"/>
  <c r="X221" i="26"/>
  <c r="U221" i="26"/>
  <c r="AG220" i="26"/>
  <c r="AF220" i="26"/>
  <c r="AE220" i="26"/>
  <c r="AD220" i="26"/>
  <c r="AC220" i="26"/>
  <c r="AB220" i="26"/>
  <c r="AA220" i="26"/>
  <c r="Y220" i="26"/>
  <c r="X220" i="26"/>
  <c r="U220" i="26"/>
  <c r="AG219" i="26"/>
  <c r="AF219" i="26"/>
  <c r="AE219" i="26"/>
  <c r="AD219" i="26"/>
  <c r="AC219" i="26"/>
  <c r="AB219" i="26"/>
  <c r="AA219" i="26"/>
  <c r="Y219" i="26"/>
  <c r="X219" i="26"/>
  <c r="U219" i="26"/>
  <c r="AG218" i="26"/>
  <c r="AF218" i="26"/>
  <c r="AE218" i="26"/>
  <c r="AD218" i="26"/>
  <c r="AC218" i="26"/>
  <c r="AB218" i="26"/>
  <c r="AA218" i="26"/>
  <c r="Y218" i="26"/>
  <c r="X218" i="26"/>
  <c r="U218" i="26"/>
  <c r="AG217" i="26"/>
  <c r="AF217" i="26"/>
  <c r="AE217" i="26"/>
  <c r="AD217" i="26"/>
  <c r="AC217" i="26"/>
  <c r="AB217" i="26"/>
  <c r="AA217" i="26"/>
  <c r="Y217" i="26"/>
  <c r="X217" i="26"/>
  <c r="U217" i="26"/>
  <c r="AG216" i="26"/>
  <c r="AF216" i="26"/>
  <c r="AE216" i="26"/>
  <c r="AD216" i="26"/>
  <c r="AC216" i="26"/>
  <c r="AB216" i="26"/>
  <c r="AA216" i="26"/>
  <c r="Y216" i="26"/>
  <c r="X216" i="26"/>
  <c r="U216" i="26"/>
  <c r="AG215" i="26"/>
  <c r="AF215" i="26"/>
  <c r="AE215" i="26"/>
  <c r="AD215" i="26"/>
  <c r="AC215" i="26"/>
  <c r="AB215" i="26"/>
  <c r="AA215" i="26"/>
  <c r="Y215" i="26"/>
  <c r="X215" i="26"/>
  <c r="U215" i="26"/>
  <c r="AG214" i="26"/>
  <c r="AF214" i="26"/>
  <c r="AE214" i="26"/>
  <c r="AD214" i="26"/>
  <c r="AC214" i="26"/>
  <c r="AB214" i="26"/>
  <c r="AA214" i="26"/>
  <c r="Y214" i="26"/>
  <c r="X214" i="26"/>
  <c r="U214" i="26"/>
  <c r="AG213" i="26"/>
  <c r="AF213" i="26"/>
  <c r="AE213" i="26"/>
  <c r="AD213" i="26"/>
  <c r="AC213" i="26"/>
  <c r="AB213" i="26"/>
  <c r="AA213" i="26"/>
  <c r="Y213" i="26"/>
  <c r="X213" i="26"/>
  <c r="U213" i="26"/>
  <c r="AG212" i="26"/>
  <c r="AF212" i="26"/>
  <c r="AE212" i="26"/>
  <c r="AD212" i="26"/>
  <c r="AC212" i="26"/>
  <c r="AB212" i="26"/>
  <c r="AA212" i="26"/>
  <c r="Y212" i="26"/>
  <c r="X212" i="26"/>
  <c r="U212" i="26"/>
  <c r="AG211" i="26"/>
  <c r="AF211" i="26"/>
  <c r="AE211" i="26"/>
  <c r="AD211" i="26"/>
  <c r="AC211" i="26"/>
  <c r="AB211" i="26"/>
  <c r="AA211" i="26"/>
  <c r="Y211" i="26"/>
  <c r="X211" i="26"/>
  <c r="U211" i="26"/>
  <c r="AG210" i="26"/>
  <c r="AF210" i="26"/>
  <c r="AE210" i="26"/>
  <c r="AD210" i="26"/>
  <c r="AC210" i="26"/>
  <c r="AB210" i="26"/>
  <c r="AA210" i="26"/>
  <c r="Y210" i="26"/>
  <c r="X210" i="26"/>
  <c r="U210" i="26"/>
  <c r="AG209" i="26"/>
  <c r="AF209" i="26"/>
  <c r="AE209" i="26"/>
  <c r="AD209" i="26"/>
  <c r="AC209" i="26"/>
  <c r="AB209" i="26"/>
  <c r="AA209" i="26"/>
  <c r="Y209" i="26"/>
  <c r="X209" i="26"/>
  <c r="U209" i="26"/>
  <c r="AG208" i="26"/>
  <c r="AF208" i="26"/>
  <c r="AE208" i="26"/>
  <c r="AD208" i="26"/>
  <c r="AC208" i="26"/>
  <c r="AB208" i="26"/>
  <c r="AA208" i="26"/>
  <c r="Y208" i="26"/>
  <c r="X208" i="26"/>
  <c r="U208" i="26"/>
  <c r="AG207" i="26"/>
  <c r="AF207" i="26"/>
  <c r="AE207" i="26"/>
  <c r="AD207" i="26"/>
  <c r="AC207" i="26"/>
  <c r="AB207" i="26"/>
  <c r="AA207" i="26"/>
  <c r="Y207" i="26"/>
  <c r="X207" i="26"/>
  <c r="U207" i="26"/>
  <c r="AG206" i="26"/>
  <c r="AF206" i="26"/>
  <c r="AE206" i="26"/>
  <c r="AD206" i="26"/>
  <c r="AC206" i="26"/>
  <c r="AB206" i="26"/>
  <c r="AA206" i="26"/>
  <c r="Y206" i="26"/>
  <c r="X206" i="26"/>
  <c r="U206" i="26"/>
  <c r="AG205" i="26"/>
  <c r="AF205" i="26"/>
  <c r="AE205" i="26"/>
  <c r="AD205" i="26"/>
  <c r="AC205" i="26"/>
  <c r="AB205" i="26"/>
  <c r="AA205" i="26"/>
  <c r="Y205" i="26"/>
  <c r="X205" i="26"/>
  <c r="U205" i="26"/>
  <c r="AG204" i="26"/>
  <c r="AF204" i="26"/>
  <c r="AE204" i="26"/>
  <c r="AD204" i="26"/>
  <c r="AC204" i="26"/>
  <c r="AB204" i="26"/>
  <c r="AA204" i="26"/>
  <c r="Y204" i="26"/>
  <c r="X204" i="26"/>
  <c r="U204" i="26"/>
  <c r="AG203" i="26"/>
  <c r="AF203" i="26"/>
  <c r="AE203" i="26"/>
  <c r="AD203" i="26"/>
  <c r="AC203" i="26"/>
  <c r="AB203" i="26"/>
  <c r="AA203" i="26"/>
  <c r="Y203" i="26"/>
  <c r="X203" i="26"/>
  <c r="U203" i="26"/>
  <c r="AG202" i="26"/>
  <c r="AF202" i="26"/>
  <c r="AE202" i="26"/>
  <c r="AD202" i="26"/>
  <c r="AC202" i="26"/>
  <c r="AB202" i="26"/>
  <c r="AA202" i="26"/>
  <c r="Y202" i="26"/>
  <c r="X202" i="26"/>
  <c r="U202" i="26"/>
  <c r="AG201" i="26"/>
  <c r="AF201" i="26"/>
  <c r="AE201" i="26"/>
  <c r="AD201" i="26"/>
  <c r="AC201" i="26"/>
  <c r="AB201" i="26"/>
  <c r="AA201" i="26"/>
  <c r="Y201" i="26"/>
  <c r="X201" i="26"/>
  <c r="U201" i="26"/>
  <c r="AG200" i="26"/>
  <c r="AF200" i="26"/>
  <c r="AE200" i="26"/>
  <c r="AD200" i="26"/>
  <c r="AC200" i="26"/>
  <c r="AB200" i="26"/>
  <c r="AA200" i="26"/>
  <c r="Y200" i="26"/>
  <c r="X200" i="26"/>
  <c r="U200" i="26"/>
  <c r="AG199" i="26"/>
  <c r="AF199" i="26"/>
  <c r="AE199" i="26"/>
  <c r="AD199" i="26"/>
  <c r="AC199" i="26"/>
  <c r="AB199" i="26"/>
  <c r="AA199" i="26"/>
  <c r="Y199" i="26"/>
  <c r="X199" i="26"/>
  <c r="U199" i="26"/>
  <c r="AG198" i="26"/>
  <c r="AF198" i="26"/>
  <c r="AE198" i="26"/>
  <c r="AD198" i="26"/>
  <c r="AC198" i="26"/>
  <c r="AB198" i="26"/>
  <c r="AA198" i="26"/>
  <c r="Y198" i="26"/>
  <c r="X198" i="26"/>
  <c r="U198" i="26"/>
  <c r="AG197" i="26"/>
  <c r="AF197" i="26"/>
  <c r="AE197" i="26"/>
  <c r="AD197" i="26"/>
  <c r="AC197" i="26"/>
  <c r="AB197" i="26"/>
  <c r="AA197" i="26"/>
  <c r="X197" i="26"/>
  <c r="U197" i="26"/>
  <c r="AG196" i="26"/>
  <c r="AF196" i="26"/>
  <c r="AE196" i="26"/>
  <c r="AD196" i="26"/>
  <c r="AC196" i="26"/>
  <c r="AB196" i="26"/>
  <c r="AA196" i="26"/>
  <c r="X196" i="26"/>
  <c r="U196" i="26"/>
  <c r="AG195" i="26"/>
  <c r="AF195" i="26"/>
  <c r="AE195" i="26"/>
  <c r="AD195" i="26"/>
  <c r="AC195" i="26"/>
  <c r="AB195" i="26"/>
  <c r="AA195" i="26"/>
  <c r="X195" i="26"/>
  <c r="U195" i="26"/>
  <c r="AG194" i="26"/>
  <c r="AF194" i="26"/>
  <c r="AE194" i="26"/>
  <c r="AD194" i="26"/>
  <c r="AC194" i="26"/>
  <c r="AB194" i="26"/>
  <c r="AA194" i="26"/>
  <c r="X194" i="26"/>
  <c r="U194" i="26"/>
  <c r="AG193" i="26"/>
  <c r="AF193" i="26"/>
  <c r="AE193" i="26"/>
  <c r="AD193" i="26"/>
  <c r="AC193" i="26"/>
  <c r="AB193" i="26"/>
  <c r="AA193" i="26"/>
  <c r="X193" i="26"/>
  <c r="U193" i="26"/>
  <c r="AG192" i="26"/>
  <c r="AF192" i="26"/>
  <c r="AE192" i="26"/>
  <c r="AD192" i="26"/>
  <c r="AC192" i="26"/>
  <c r="AB192" i="26"/>
  <c r="AA192" i="26"/>
  <c r="X192" i="26"/>
  <c r="U192" i="26"/>
  <c r="AG191" i="26"/>
  <c r="AF191" i="26"/>
  <c r="AE191" i="26"/>
  <c r="AD191" i="26"/>
  <c r="AC191" i="26"/>
  <c r="AB191" i="26"/>
  <c r="AA191" i="26"/>
  <c r="X191" i="26"/>
  <c r="U191" i="26"/>
  <c r="AG190" i="26"/>
  <c r="AF190" i="26"/>
  <c r="AE190" i="26"/>
  <c r="AD190" i="26"/>
  <c r="AC190" i="26"/>
  <c r="AB190" i="26"/>
  <c r="AA190" i="26"/>
  <c r="X190" i="26"/>
  <c r="U190" i="26"/>
  <c r="AG189" i="26"/>
  <c r="AF189" i="26"/>
  <c r="AE189" i="26"/>
  <c r="AD189" i="26"/>
  <c r="AC189" i="26"/>
  <c r="AB189" i="26"/>
  <c r="AA189" i="26"/>
  <c r="X189" i="26"/>
  <c r="U189" i="26"/>
  <c r="AG188" i="26"/>
  <c r="AF188" i="26"/>
  <c r="AE188" i="26"/>
  <c r="AD188" i="26"/>
  <c r="AC188" i="26"/>
  <c r="AB188" i="26"/>
  <c r="AA188" i="26"/>
  <c r="X188" i="26"/>
  <c r="U188" i="26"/>
  <c r="AG187" i="26"/>
  <c r="AF187" i="26"/>
  <c r="AE187" i="26"/>
  <c r="AD187" i="26"/>
  <c r="AC187" i="26"/>
  <c r="AB187" i="26"/>
  <c r="AA187" i="26"/>
  <c r="X187" i="26"/>
  <c r="U187" i="26"/>
  <c r="AG186" i="26"/>
  <c r="AF186" i="26"/>
  <c r="AE186" i="26"/>
  <c r="AD186" i="26"/>
  <c r="AC186" i="26"/>
  <c r="AB186" i="26"/>
  <c r="AA186" i="26"/>
  <c r="X186" i="26"/>
  <c r="U186" i="26"/>
  <c r="AG185" i="26"/>
  <c r="AF185" i="26"/>
  <c r="AE185" i="26"/>
  <c r="AD185" i="26"/>
  <c r="AC185" i="26"/>
  <c r="AB185" i="26"/>
  <c r="AA185" i="26"/>
  <c r="X185" i="26"/>
  <c r="U185" i="26"/>
  <c r="AG184" i="26"/>
  <c r="AF184" i="26"/>
  <c r="AE184" i="26"/>
  <c r="AD184" i="26"/>
  <c r="AC184" i="26"/>
  <c r="AB184" i="26"/>
  <c r="AA184" i="26"/>
  <c r="X184" i="26"/>
  <c r="U184" i="26"/>
  <c r="AG183" i="26"/>
  <c r="AF183" i="26"/>
  <c r="AE183" i="26"/>
  <c r="AD183" i="26"/>
  <c r="AC183" i="26"/>
  <c r="AB183" i="26"/>
  <c r="AA183" i="26"/>
  <c r="X183" i="26"/>
  <c r="U183" i="26"/>
  <c r="AG182" i="26"/>
  <c r="AF182" i="26"/>
  <c r="AE182" i="26"/>
  <c r="AD182" i="26"/>
  <c r="AC182" i="26"/>
  <c r="AB182" i="26"/>
  <c r="AA182" i="26"/>
  <c r="X182" i="26"/>
  <c r="U182" i="26"/>
  <c r="AG181" i="26"/>
  <c r="AF181" i="26"/>
  <c r="AE181" i="26"/>
  <c r="AD181" i="26"/>
  <c r="AC181" i="26"/>
  <c r="AB181" i="26"/>
  <c r="AA181" i="26"/>
  <c r="X181" i="26"/>
  <c r="U181" i="26"/>
  <c r="AG180" i="26"/>
  <c r="AF180" i="26"/>
  <c r="AE180" i="26"/>
  <c r="AD180" i="26"/>
  <c r="AC180" i="26"/>
  <c r="AB180" i="26"/>
  <c r="AA180" i="26"/>
  <c r="X180" i="26"/>
  <c r="U180" i="26"/>
  <c r="AG179" i="26"/>
  <c r="AF179" i="26"/>
  <c r="AE179" i="26"/>
  <c r="AD179" i="26"/>
  <c r="AC179" i="26"/>
  <c r="AB179" i="26"/>
  <c r="AA179" i="26"/>
  <c r="X179" i="26"/>
  <c r="U179" i="26"/>
  <c r="AG178" i="26"/>
  <c r="AF178" i="26"/>
  <c r="AE178" i="26"/>
  <c r="AD178" i="26"/>
  <c r="AC178" i="26"/>
  <c r="AB178" i="26"/>
  <c r="AA178" i="26"/>
  <c r="X178" i="26"/>
  <c r="U178" i="26"/>
  <c r="AG177" i="26"/>
  <c r="AF177" i="26"/>
  <c r="AE177" i="26"/>
  <c r="AD177" i="26"/>
  <c r="AC177" i="26"/>
  <c r="AB177" i="26"/>
  <c r="AA177" i="26"/>
  <c r="X177" i="26"/>
  <c r="U177" i="26"/>
  <c r="AG176" i="26"/>
  <c r="AF176" i="26"/>
  <c r="AE176" i="26"/>
  <c r="AD176" i="26"/>
  <c r="AC176" i="26"/>
  <c r="AB176" i="26"/>
  <c r="AA176" i="26"/>
  <c r="X176" i="26"/>
  <c r="U176" i="26"/>
  <c r="AG175" i="26"/>
  <c r="AF175" i="26"/>
  <c r="AE175" i="26"/>
  <c r="AD175" i="26"/>
  <c r="AC175" i="26"/>
  <c r="AB175" i="26"/>
  <c r="AA175" i="26"/>
  <c r="X175" i="26"/>
  <c r="U175" i="26"/>
  <c r="AG174" i="26"/>
  <c r="AF174" i="26"/>
  <c r="AE174" i="26"/>
  <c r="AD174" i="26"/>
  <c r="AC174" i="26"/>
  <c r="AB174" i="26"/>
  <c r="AA174" i="26"/>
  <c r="X174" i="26"/>
  <c r="U174" i="26"/>
  <c r="AG173" i="26"/>
  <c r="AF173" i="26"/>
  <c r="AE173" i="26"/>
  <c r="AD173" i="26"/>
  <c r="AC173" i="26"/>
  <c r="AB173" i="26"/>
  <c r="AA173" i="26"/>
  <c r="X173" i="26"/>
  <c r="U173" i="26"/>
  <c r="AG172" i="26"/>
  <c r="AF172" i="26"/>
  <c r="AE172" i="26"/>
  <c r="AD172" i="26"/>
  <c r="AC172" i="26"/>
  <c r="AB172" i="26"/>
  <c r="AA172" i="26"/>
  <c r="X172" i="26"/>
  <c r="U172" i="26"/>
  <c r="AG171" i="26"/>
  <c r="AF171" i="26"/>
  <c r="AE171" i="26"/>
  <c r="AD171" i="26"/>
  <c r="AC171" i="26"/>
  <c r="AB171" i="26"/>
  <c r="AA171" i="26"/>
  <c r="X171" i="26"/>
  <c r="U171" i="26"/>
  <c r="AG170" i="26"/>
  <c r="AF170" i="26"/>
  <c r="AE170" i="26"/>
  <c r="AD170" i="26"/>
  <c r="AC170" i="26"/>
  <c r="AB170" i="26"/>
  <c r="AA170" i="26"/>
  <c r="X170" i="26"/>
  <c r="U170" i="26"/>
  <c r="AG169" i="26"/>
  <c r="AF169" i="26"/>
  <c r="AE169" i="26"/>
  <c r="AD169" i="26"/>
  <c r="AC169" i="26"/>
  <c r="AB169" i="26"/>
  <c r="AA169" i="26"/>
  <c r="X169" i="26"/>
  <c r="U169" i="26"/>
  <c r="AG168" i="26"/>
  <c r="AF168" i="26"/>
  <c r="AE168" i="26"/>
  <c r="AD168" i="26"/>
  <c r="AC168" i="26"/>
  <c r="AB168" i="26"/>
  <c r="AA168" i="26"/>
  <c r="X168" i="26"/>
  <c r="U168" i="26"/>
  <c r="AG167" i="26"/>
  <c r="AF167" i="26"/>
  <c r="AE167" i="26"/>
  <c r="AD167" i="26"/>
  <c r="AC167" i="26"/>
  <c r="AB167" i="26"/>
  <c r="AA167" i="26"/>
  <c r="X167" i="26"/>
  <c r="U167" i="26"/>
  <c r="AG166" i="26"/>
  <c r="AF166" i="26"/>
  <c r="AE166" i="26"/>
  <c r="AD166" i="26"/>
  <c r="AC166" i="26"/>
  <c r="AB166" i="26"/>
  <c r="AA166" i="26"/>
  <c r="X166" i="26"/>
  <c r="U166" i="26"/>
  <c r="AG165" i="26"/>
  <c r="AF165" i="26"/>
  <c r="AE165" i="26"/>
  <c r="AD165" i="26"/>
  <c r="AC165" i="26"/>
  <c r="AB165" i="26"/>
  <c r="AA165" i="26"/>
  <c r="X165" i="26"/>
  <c r="U165" i="26"/>
  <c r="AG164" i="26"/>
  <c r="AF164" i="26"/>
  <c r="AE164" i="26"/>
  <c r="AD164" i="26"/>
  <c r="AC164" i="26"/>
  <c r="AB164" i="26"/>
  <c r="AA164" i="26"/>
  <c r="X164" i="26"/>
  <c r="U164" i="26"/>
  <c r="AG163" i="26"/>
  <c r="AF163" i="26"/>
  <c r="AE163" i="26"/>
  <c r="AD163" i="26"/>
  <c r="AC163" i="26"/>
  <c r="AB163" i="26"/>
  <c r="AA163" i="26"/>
  <c r="X163" i="26"/>
  <c r="U163" i="26"/>
  <c r="AG162" i="26"/>
  <c r="AF162" i="26"/>
  <c r="AE162" i="26"/>
  <c r="AD162" i="26"/>
  <c r="AC162" i="26"/>
  <c r="AB162" i="26"/>
  <c r="AA162" i="26"/>
  <c r="X162" i="26"/>
  <c r="U162" i="26"/>
  <c r="AG161" i="26"/>
  <c r="AF161" i="26"/>
  <c r="AE161" i="26"/>
  <c r="AD161" i="26"/>
  <c r="AC161" i="26"/>
  <c r="AB161" i="26"/>
  <c r="AA161" i="26"/>
  <c r="X161" i="26"/>
  <c r="U161" i="26"/>
  <c r="AG160" i="26"/>
  <c r="AF160" i="26"/>
  <c r="AE160" i="26"/>
  <c r="AD160" i="26"/>
  <c r="AC160" i="26"/>
  <c r="AB160" i="26"/>
  <c r="AA160" i="26"/>
  <c r="X160" i="26"/>
  <c r="U160" i="26"/>
  <c r="AG159" i="26"/>
  <c r="AF159" i="26"/>
  <c r="AE159" i="26"/>
  <c r="AD159" i="26"/>
  <c r="AC159" i="26"/>
  <c r="AB159" i="26"/>
  <c r="AA159" i="26"/>
  <c r="X159" i="26"/>
  <c r="U159" i="26"/>
  <c r="AG158" i="26"/>
  <c r="AF158" i="26"/>
  <c r="AE158" i="26"/>
  <c r="AD158" i="26"/>
  <c r="AC158" i="26"/>
  <c r="AB158" i="26"/>
  <c r="AA158" i="26"/>
  <c r="X158" i="26"/>
  <c r="U158" i="26"/>
  <c r="AG157" i="26"/>
  <c r="AF157" i="26"/>
  <c r="AE157" i="26"/>
  <c r="AD157" i="26"/>
  <c r="AC157" i="26"/>
  <c r="AB157" i="26"/>
  <c r="AA157" i="26"/>
  <c r="X157" i="26"/>
  <c r="AG156" i="26"/>
  <c r="AF156" i="26"/>
  <c r="AE156" i="26"/>
  <c r="AD156" i="26"/>
  <c r="AC156" i="26"/>
  <c r="AB156" i="26"/>
  <c r="AA156" i="26"/>
  <c r="X156" i="26"/>
  <c r="AG155" i="26"/>
  <c r="AF155" i="26"/>
  <c r="AE155" i="26"/>
  <c r="AD155" i="26"/>
  <c r="AC155" i="26"/>
  <c r="AB155" i="26"/>
  <c r="AA155" i="26"/>
  <c r="X155" i="26"/>
  <c r="AG154" i="26"/>
  <c r="AF154" i="26"/>
  <c r="AE154" i="26"/>
  <c r="AD154" i="26"/>
  <c r="AC154" i="26"/>
  <c r="AB154" i="26"/>
  <c r="AA154" i="26"/>
  <c r="X154" i="26"/>
  <c r="AG153" i="26"/>
  <c r="AF153" i="26"/>
  <c r="AE153" i="26"/>
  <c r="AD153" i="26"/>
  <c r="AC153" i="26"/>
  <c r="AB153" i="26"/>
  <c r="AA153" i="26"/>
  <c r="X153" i="26"/>
  <c r="AG152" i="26"/>
  <c r="AF152" i="26"/>
  <c r="AE152" i="26"/>
  <c r="AD152" i="26"/>
  <c r="AC152" i="26"/>
  <c r="AB152" i="26"/>
  <c r="AA152" i="26"/>
  <c r="X152" i="26"/>
  <c r="AG151" i="26"/>
  <c r="AF151" i="26"/>
  <c r="AE151" i="26"/>
  <c r="AD151" i="26"/>
  <c r="AC151" i="26"/>
  <c r="AB151" i="26"/>
  <c r="AA151" i="26"/>
  <c r="X151" i="26"/>
  <c r="AG150" i="26"/>
  <c r="AF150" i="26"/>
  <c r="AE150" i="26"/>
  <c r="AD150" i="26"/>
  <c r="AC150" i="26"/>
  <c r="AB150" i="26"/>
  <c r="AA150" i="26"/>
  <c r="X150" i="26"/>
  <c r="AG149" i="26"/>
  <c r="AF149" i="26"/>
  <c r="AE149" i="26"/>
  <c r="AD149" i="26"/>
  <c r="AC149" i="26"/>
  <c r="AB149" i="26"/>
  <c r="AA149" i="26"/>
  <c r="X149" i="26"/>
  <c r="AG148" i="26"/>
  <c r="AF148" i="26"/>
  <c r="AE148" i="26"/>
  <c r="AD148" i="26"/>
  <c r="AC148" i="26"/>
  <c r="AB148" i="26"/>
  <c r="AA148" i="26"/>
  <c r="X148" i="26"/>
  <c r="AG147" i="26"/>
  <c r="AF147" i="26"/>
  <c r="AE147" i="26"/>
  <c r="AD147" i="26"/>
  <c r="AC147" i="26"/>
  <c r="AB147" i="26"/>
  <c r="AA147" i="26"/>
  <c r="X147" i="26"/>
  <c r="AG146" i="26"/>
  <c r="AF146" i="26"/>
  <c r="AE146" i="26"/>
  <c r="AD146" i="26"/>
  <c r="AC146" i="26"/>
  <c r="AB146" i="26"/>
  <c r="AA146" i="26"/>
  <c r="X146" i="26"/>
  <c r="AG145" i="26"/>
  <c r="AF145" i="26"/>
  <c r="AE145" i="26"/>
  <c r="AD145" i="26"/>
  <c r="AC145" i="26"/>
  <c r="AB145" i="26"/>
  <c r="AA145" i="26"/>
  <c r="X145" i="26"/>
  <c r="AG144" i="26"/>
  <c r="AF144" i="26"/>
  <c r="AE144" i="26"/>
  <c r="AD144" i="26"/>
  <c r="AC144" i="26"/>
  <c r="AB144" i="26"/>
  <c r="AA144" i="26"/>
  <c r="X144" i="26"/>
  <c r="AG143" i="26"/>
  <c r="AF143" i="26"/>
  <c r="AE143" i="26"/>
  <c r="AD143" i="26"/>
  <c r="AC143" i="26"/>
  <c r="AB143" i="26"/>
  <c r="AA143" i="26"/>
  <c r="X143" i="26"/>
  <c r="AG142" i="26"/>
  <c r="AF142" i="26"/>
  <c r="AE142" i="26"/>
  <c r="AD142" i="26"/>
  <c r="AC142" i="26"/>
  <c r="AB142" i="26"/>
  <c r="AA142" i="26"/>
  <c r="X142" i="26"/>
  <c r="AG141" i="26"/>
  <c r="AF141" i="26"/>
  <c r="AE141" i="26"/>
  <c r="AD141" i="26"/>
  <c r="AC141" i="26"/>
  <c r="AB141" i="26"/>
  <c r="AA141" i="26"/>
  <c r="X141" i="26"/>
  <c r="AG140" i="26"/>
  <c r="AF140" i="26"/>
  <c r="AE140" i="26"/>
  <c r="AD140" i="26"/>
  <c r="AC140" i="26"/>
  <c r="AB140" i="26"/>
  <c r="AA140" i="26"/>
  <c r="X140" i="26"/>
  <c r="AG139" i="26"/>
  <c r="AF139" i="26"/>
  <c r="AE139" i="26"/>
  <c r="AD139" i="26"/>
  <c r="AC139" i="26"/>
  <c r="AB139" i="26"/>
  <c r="AA139" i="26"/>
  <c r="X139" i="26"/>
  <c r="AG138" i="26"/>
  <c r="AF138" i="26"/>
  <c r="AE138" i="26"/>
  <c r="AD138" i="26"/>
  <c r="AC138" i="26"/>
  <c r="AB138" i="26"/>
  <c r="AA138" i="26"/>
  <c r="X138" i="26"/>
  <c r="AG137" i="26"/>
  <c r="AF137" i="26"/>
  <c r="AE137" i="26"/>
  <c r="AD137" i="26"/>
  <c r="AC137" i="26"/>
  <c r="AB137" i="26"/>
  <c r="AA137" i="26"/>
  <c r="X137" i="26"/>
  <c r="AG136" i="26"/>
  <c r="AF136" i="26"/>
  <c r="AE136" i="26"/>
  <c r="AD136" i="26"/>
  <c r="AC136" i="26"/>
  <c r="AB136" i="26"/>
  <c r="AA136" i="26"/>
  <c r="X136" i="26"/>
  <c r="AG135" i="26"/>
  <c r="AF135" i="26"/>
  <c r="AE135" i="26"/>
  <c r="AD135" i="26"/>
  <c r="AC135" i="26"/>
  <c r="AB135" i="26"/>
  <c r="AA135" i="26"/>
  <c r="X135" i="26"/>
  <c r="AG134" i="26"/>
  <c r="AF134" i="26"/>
  <c r="AE134" i="26"/>
  <c r="AD134" i="26"/>
  <c r="AC134" i="26"/>
  <c r="AB134" i="26"/>
  <c r="AA134" i="26"/>
  <c r="X134" i="26"/>
  <c r="AG133" i="26"/>
  <c r="AF133" i="26"/>
  <c r="AE133" i="26"/>
  <c r="AD133" i="26"/>
  <c r="AC133" i="26"/>
  <c r="AB133" i="26"/>
  <c r="AA133" i="26"/>
  <c r="X133" i="26"/>
  <c r="AG132" i="26"/>
  <c r="AF132" i="26"/>
  <c r="AE132" i="26"/>
  <c r="AD132" i="26"/>
  <c r="AC132" i="26"/>
  <c r="AB132" i="26"/>
  <c r="AA132" i="26"/>
  <c r="X132" i="26"/>
  <c r="AG131" i="26"/>
  <c r="AF131" i="26"/>
  <c r="AE131" i="26"/>
  <c r="AD131" i="26"/>
  <c r="AC131" i="26"/>
  <c r="AB131" i="26"/>
  <c r="AA131" i="26"/>
  <c r="X131" i="26"/>
  <c r="AG130" i="26"/>
  <c r="AF130" i="26"/>
  <c r="AE130" i="26"/>
  <c r="AD130" i="26"/>
  <c r="AC130" i="26"/>
  <c r="AB130" i="26"/>
  <c r="AA130" i="26"/>
  <c r="X130" i="26"/>
  <c r="AG129" i="26"/>
  <c r="AF129" i="26"/>
  <c r="AE129" i="26"/>
  <c r="AD129" i="26"/>
  <c r="AC129" i="26"/>
  <c r="AB129" i="26"/>
  <c r="AA129" i="26"/>
  <c r="X129" i="26"/>
  <c r="AG128" i="26"/>
  <c r="AF128" i="26"/>
  <c r="AE128" i="26"/>
  <c r="AD128" i="26"/>
  <c r="AC128" i="26"/>
  <c r="AB128" i="26"/>
  <c r="AA128" i="26"/>
  <c r="X128" i="26"/>
  <c r="AG127" i="26"/>
  <c r="AF127" i="26"/>
  <c r="AE127" i="26"/>
  <c r="AD127" i="26"/>
  <c r="AC127" i="26"/>
  <c r="AB127" i="26"/>
  <c r="AA127" i="26"/>
  <c r="X127" i="26"/>
  <c r="AG126" i="26"/>
  <c r="AF126" i="26"/>
  <c r="AE126" i="26"/>
  <c r="AD126" i="26"/>
  <c r="AC126" i="26"/>
  <c r="AB126" i="26"/>
  <c r="AA126" i="26"/>
  <c r="X126" i="26"/>
  <c r="AG125" i="26"/>
  <c r="AF125" i="26"/>
  <c r="AE125" i="26"/>
  <c r="AD125" i="26"/>
  <c r="AC125" i="26"/>
  <c r="AB125" i="26"/>
  <c r="AA125" i="26"/>
  <c r="X125" i="26"/>
  <c r="AG124" i="26"/>
  <c r="AF124" i="26"/>
  <c r="AE124" i="26"/>
  <c r="AD124" i="26"/>
  <c r="AC124" i="26"/>
  <c r="AB124" i="26"/>
  <c r="AA124" i="26"/>
  <c r="X124" i="26"/>
  <c r="AG123" i="26"/>
  <c r="AF123" i="26"/>
  <c r="AE123" i="26"/>
  <c r="AD123" i="26"/>
  <c r="AC123" i="26"/>
  <c r="AB123" i="26"/>
  <c r="AA123" i="26"/>
  <c r="X123" i="26"/>
  <c r="AG122" i="26"/>
  <c r="AF122" i="26"/>
  <c r="AE122" i="26"/>
  <c r="AD122" i="26"/>
  <c r="AC122" i="26"/>
  <c r="AB122" i="26"/>
  <c r="AA122" i="26"/>
  <c r="X122" i="26"/>
  <c r="AG121" i="26"/>
  <c r="AF121" i="26"/>
  <c r="AE121" i="26"/>
  <c r="AD121" i="26"/>
  <c r="AC121" i="26"/>
  <c r="AB121" i="26"/>
  <c r="AA121" i="26"/>
  <c r="X121" i="26"/>
  <c r="AS121" i="26" s="1"/>
  <c r="AG120" i="26"/>
  <c r="AF120" i="26"/>
  <c r="AE120" i="26"/>
  <c r="AD120" i="26"/>
  <c r="AC120" i="26"/>
  <c r="AB120" i="26"/>
  <c r="AA120" i="26"/>
  <c r="X120" i="26"/>
  <c r="AS120" i="26" s="1"/>
  <c r="AG119" i="26"/>
  <c r="AF119" i="26"/>
  <c r="AE119" i="26"/>
  <c r="AD119" i="26"/>
  <c r="AC119" i="26"/>
  <c r="AB119" i="26"/>
  <c r="AA119" i="26"/>
  <c r="X119" i="26"/>
  <c r="AS119" i="26" s="1"/>
  <c r="AG118" i="26"/>
  <c r="AF118" i="26"/>
  <c r="AE118" i="26"/>
  <c r="AD118" i="26"/>
  <c r="AC118" i="26"/>
  <c r="AB118" i="26"/>
  <c r="AA118" i="26"/>
  <c r="X118" i="26"/>
  <c r="AS118" i="26" s="1"/>
  <c r="AG117" i="26"/>
  <c r="AF117" i="26"/>
  <c r="AE117" i="26"/>
  <c r="AD117" i="26"/>
  <c r="AC117" i="26"/>
  <c r="AB117" i="26"/>
  <c r="AA117" i="26"/>
  <c r="X117" i="26"/>
  <c r="AS117" i="26" s="1"/>
  <c r="AG116" i="26"/>
  <c r="AF116" i="26"/>
  <c r="AE116" i="26"/>
  <c r="AD116" i="26"/>
  <c r="AC116" i="26"/>
  <c r="AB116" i="26"/>
  <c r="AA116" i="26"/>
  <c r="X116" i="26"/>
  <c r="AS116" i="26" s="1"/>
  <c r="AG115" i="26"/>
  <c r="AF115" i="26"/>
  <c r="AE115" i="26"/>
  <c r="AD115" i="26"/>
  <c r="AC115" i="26"/>
  <c r="AB115" i="26"/>
  <c r="AA115" i="26"/>
  <c r="X115" i="26"/>
  <c r="AS115" i="26" s="1"/>
  <c r="AG114" i="26"/>
  <c r="AF114" i="26"/>
  <c r="AE114" i="26"/>
  <c r="AD114" i="26"/>
  <c r="AC114" i="26"/>
  <c r="AB114" i="26"/>
  <c r="AA114" i="26"/>
  <c r="X114" i="26"/>
  <c r="AS114" i="26" s="1"/>
  <c r="AG113" i="26"/>
  <c r="AF113" i="26"/>
  <c r="AE113" i="26"/>
  <c r="AD113" i="26"/>
  <c r="AC113" i="26"/>
  <c r="AB113" i="26"/>
  <c r="AA113" i="26"/>
  <c r="X113" i="26"/>
  <c r="AS113" i="26" s="1"/>
  <c r="AG112" i="26"/>
  <c r="AF112" i="26"/>
  <c r="AE112" i="26"/>
  <c r="AD112" i="26"/>
  <c r="AC112" i="26"/>
  <c r="AB112" i="26"/>
  <c r="AA112" i="26"/>
  <c r="X112" i="26"/>
  <c r="AS112" i="26" s="1"/>
  <c r="AG111" i="26"/>
  <c r="AF111" i="26"/>
  <c r="AE111" i="26"/>
  <c r="AD111" i="26"/>
  <c r="AC111" i="26"/>
  <c r="AB111" i="26"/>
  <c r="AA111" i="26"/>
  <c r="X111" i="26"/>
  <c r="AS111" i="26" s="1"/>
  <c r="AG110" i="26"/>
  <c r="AF110" i="26"/>
  <c r="AE110" i="26"/>
  <c r="AD110" i="26"/>
  <c r="AC110" i="26"/>
  <c r="AB110" i="26"/>
  <c r="AA110" i="26"/>
  <c r="X110" i="26"/>
  <c r="AS110" i="26" s="1"/>
  <c r="AG109" i="26"/>
  <c r="AF109" i="26"/>
  <c r="AE109" i="26"/>
  <c r="AD109" i="26"/>
  <c r="AC109" i="26"/>
  <c r="AB109" i="26"/>
  <c r="AA109" i="26"/>
  <c r="X109" i="26"/>
  <c r="AS109" i="26" s="1"/>
  <c r="AG108" i="26"/>
  <c r="AF108" i="26"/>
  <c r="AE108" i="26"/>
  <c r="AD108" i="26"/>
  <c r="AC108" i="26"/>
  <c r="AB108" i="26"/>
  <c r="AA108" i="26"/>
  <c r="X108" i="26"/>
  <c r="AS108" i="26" s="1"/>
  <c r="AG107" i="26"/>
  <c r="AF107" i="26"/>
  <c r="AE107" i="26"/>
  <c r="AD107" i="26"/>
  <c r="AC107" i="26"/>
  <c r="AB107" i="26"/>
  <c r="AA107" i="26"/>
  <c r="X107" i="26"/>
  <c r="AS107" i="26" s="1"/>
  <c r="AG106" i="26"/>
  <c r="AF106" i="26"/>
  <c r="AE106" i="26"/>
  <c r="AD106" i="26"/>
  <c r="AC106" i="26"/>
  <c r="AB106" i="26"/>
  <c r="AA106" i="26"/>
  <c r="X106" i="26"/>
  <c r="AS106" i="26" s="1"/>
  <c r="AG105" i="26"/>
  <c r="AF105" i="26"/>
  <c r="AE105" i="26"/>
  <c r="AD105" i="26"/>
  <c r="AC105" i="26"/>
  <c r="AB105" i="26"/>
  <c r="AA105" i="26"/>
  <c r="X105" i="26"/>
  <c r="AS105" i="26" s="1"/>
  <c r="AG104" i="26"/>
  <c r="AF104" i="26"/>
  <c r="AE104" i="26"/>
  <c r="AD104" i="26"/>
  <c r="AC104" i="26"/>
  <c r="AB104" i="26"/>
  <c r="AA104" i="26"/>
  <c r="X104" i="26"/>
  <c r="AS104" i="26" s="1"/>
  <c r="AG103" i="26"/>
  <c r="AF103" i="26"/>
  <c r="AE103" i="26"/>
  <c r="AD103" i="26"/>
  <c r="AC103" i="26"/>
  <c r="AB103" i="26"/>
  <c r="AA103" i="26"/>
  <c r="X103" i="26"/>
  <c r="AS103" i="26" s="1"/>
  <c r="AG102" i="26"/>
  <c r="AF102" i="26"/>
  <c r="AE102" i="26"/>
  <c r="AD102" i="26"/>
  <c r="AC102" i="26"/>
  <c r="AB102" i="26"/>
  <c r="AA102" i="26"/>
  <c r="X102" i="26"/>
  <c r="AS102" i="26" s="1"/>
  <c r="AG101" i="26"/>
  <c r="AF101" i="26"/>
  <c r="AE101" i="26"/>
  <c r="AD101" i="26"/>
  <c r="AC101" i="26"/>
  <c r="AB101" i="26"/>
  <c r="AA101" i="26"/>
  <c r="X101" i="26"/>
  <c r="AS101" i="26" s="1"/>
  <c r="AG100" i="26"/>
  <c r="AF100" i="26"/>
  <c r="AE100" i="26"/>
  <c r="AD100" i="26"/>
  <c r="AC100" i="26"/>
  <c r="AB100" i="26"/>
  <c r="AA100" i="26"/>
  <c r="X100" i="26"/>
  <c r="AS100" i="26" s="1"/>
  <c r="AG99" i="26"/>
  <c r="AF99" i="26"/>
  <c r="AE99" i="26"/>
  <c r="AD99" i="26"/>
  <c r="AC99" i="26"/>
  <c r="AB99" i="26"/>
  <c r="AA99" i="26"/>
  <c r="X99" i="26"/>
  <c r="AS99" i="26" s="1"/>
  <c r="AG98" i="26"/>
  <c r="AF98" i="26"/>
  <c r="AE98" i="26"/>
  <c r="AD98" i="26"/>
  <c r="AC98" i="26"/>
  <c r="AB98" i="26"/>
  <c r="AA98" i="26"/>
  <c r="X98" i="26"/>
  <c r="AS98" i="26" s="1"/>
  <c r="AG97" i="26"/>
  <c r="AF97" i="26"/>
  <c r="AE97" i="26"/>
  <c r="AD97" i="26"/>
  <c r="AC97" i="26"/>
  <c r="AB97" i="26"/>
  <c r="AA97" i="26"/>
  <c r="AS97" i="26"/>
  <c r="AG96" i="26"/>
  <c r="AF96" i="26"/>
  <c r="AE96" i="26"/>
  <c r="AD96" i="26"/>
  <c r="AC96" i="26"/>
  <c r="AB96" i="26"/>
  <c r="AA96" i="26"/>
  <c r="AS96" i="26"/>
  <c r="AG95" i="26"/>
  <c r="AF95" i="26"/>
  <c r="AE95" i="26"/>
  <c r="AD95" i="26"/>
  <c r="AC95" i="26"/>
  <c r="AB95" i="26"/>
  <c r="AA95" i="26"/>
  <c r="AS95" i="26"/>
  <c r="AG94" i="26"/>
  <c r="AF94" i="26"/>
  <c r="AE94" i="26"/>
  <c r="AD94" i="26"/>
  <c r="AC94" i="26"/>
  <c r="AB94" i="26"/>
  <c r="AA94" i="26"/>
  <c r="AS94" i="26"/>
  <c r="AG93" i="26"/>
  <c r="AF93" i="26"/>
  <c r="AE93" i="26"/>
  <c r="AD93" i="26"/>
  <c r="AC93" i="26"/>
  <c r="AB93" i="26"/>
  <c r="AA93" i="26"/>
  <c r="AS93" i="26"/>
  <c r="AG92" i="26"/>
  <c r="AF92" i="26"/>
  <c r="AE92" i="26"/>
  <c r="AD92" i="26"/>
  <c r="AC92" i="26"/>
  <c r="AB92" i="26"/>
  <c r="AA92" i="26"/>
  <c r="AS92" i="26"/>
  <c r="AG91" i="26"/>
  <c r="AF91" i="26"/>
  <c r="AE91" i="26"/>
  <c r="AD91" i="26"/>
  <c r="AC91" i="26"/>
  <c r="AB91" i="26"/>
  <c r="AA91" i="26"/>
  <c r="AS91" i="26"/>
  <c r="AG90" i="26"/>
  <c r="AF90" i="26"/>
  <c r="AE90" i="26"/>
  <c r="AD90" i="26"/>
  <c r="AC90" i="26"/>
  <c r="AB90" i="26"/>
  <c r="AA90" i="26"/>
  <c r="AS90" i="26"/>
  <c r="AG89" i="26"/>
  <c r="AF89" i="26"/>
  <c r="AE89" i="26"/>
  <c r="AD89" i="26"/>
  <c r="AC89" i="26"/>
  <c r="AB89" i="26"/>
  <c r="AA89" i="26"/>
  <c r="AS89" i="26"/>
  <c r="AS88" i="26"/>
  <c r="AG87" i="26"/>
  <c r="AF87" i="26"/>
  <c r="AE87" i="26"/>
  <c r="AD87" i="26"/>
  <c r="AC87" i="26"/>
  <c r="AB87" i="26"/>
  <c r="AA87" i="26"/>
  <c r="AS87" i="26"/>
  <c r="AG86" i="26"/>
  <c r="AF86" i="26"/>
  <c r="AE86" i="26"/>
  <c r="AD86" i="26"/>
  <c r="AC86" i="26"/>
  <c r="AB86" i="26"/>
  <c r="AA86" i="26"/>
  <c r="AS86" i="26"/>
  <c r="AG85" i="26"/>
  <c r="AF85" i="26"/>
  <c r="AE85" i="26"/>
  <c r="AD85" i="26"/>
  <c r="AC85" i="26"/>
  <c r="AB85" i="26"/>
  <c r="AA85" i="26"/>
  <c r="AS85" i="26"/>
  <c r="AG84" i="26"/>
  <c r="AF84" i="26"/>
  <c r="AE84" i="26"/>
  <c r="AD84" i="26"/>
  <c r="AC84" i="26"/>
  <c r="AB84" i="26"/>
  <c r="AA84" i="26"/>
  <c r="AS84" i="26"/>
  <c r="AG83" i="26"/>
  <c r="AF83" i="26"/>
  <c r="AE83" i="26"/>
  <c r="AD83" i="26"/>
  <c r="AC83" i="26"/>
  <c r="AB83" i="26"/>
  <c r="AA83" i="26"/>
  <c r="AS83" i="26"/>
  <c r="AG82" i="26"/>
  <c r="AF82" i="26"/>
  <c r="AE82" i="26"/>
  <c r="AD82" i="26"/>
  <c r="AC82" i="26"/>
  <c r="AB82" i="26"/>
  <c r="AA82" i="26"/>
  <c r="AS82" i="26"/>
  <c r="AG81" i="26"/>
  <c r="AF81" i="26"/>
  <c r="AE81" i="26"/>
  <c r="AD81" i="26"/>
  <c r="AC81" i="26"/>
  <c r="AB81" i="26"/>
  <c r="AA81" i="26"/>
  <c r="AS81" i="26"/>
  <c r="AG80" i="26"/>
  <c r="AF80" i="26"/>
  <c r="AE80" i="26"/>
  <c r="AD80" i="26"/>
  <c r="AC80" i="26"/>
  <c r="AB80" i="26"/>
  <c r="AA80" i="26"/>
  <c r="AS80" i="26"/>
  <c r="AG79" i="26"/>
  <c r="AF79" i="26"/>
  <c r="AE79" i="26"/>
  <c r="AD79" i="26"/>
  <c r="AC79" i="26"/>
  <c r="AB79" i="26"/>
  <c r="AA79" i="26"/>
  <c r="AS79" i="26"/>
  <c r="AG78" i="26"/>
  <c r="AF78" i="26"/>
  <c r="AE78" i="26"/>
  <c r="AD78" i="26"/>
  <c r="AC78" i="26"/>
  <c r="AB78" i="26"/>
  <c r="AA78" i="26"/>
  <c r="AS78" i="26"/>
  <c r="AG77" i="26"/>
  <c r="AF77" i="26"/>
  <c r="AE77" i="26"/>
  <c r="AD77" i="26"/>
  <c r="AC77" i="26"/>
  <c r="AB77" i="26"/>
  <c r="AA77" i="26"/>
  <c r="AS77" i="26"/>
  <c r="AG76" i="26"/>
  <c r="AF76" i="26"/>
  <c r="AE76" i="26"/>
  <c r="AD76" i="26"/>
  <c r="AC76" i="26"/>
  <c r="AB76" i="26"/>
  <c r="AA76" i="26"/>
  <c r="AS76" i="26"/>
  <c r="AG75" i="26"/>
  <c r="AF75" i="26"/>
  <c r="AE75" i="26"/>
  <c r="AD75" i="26"/>
  <c r="AC75" i="26"/>
  <c r="AB75" i="26"/>
  <c r="AA75" i="26"/>
  <c r="AS75" i="26"/>
  <c r="AG74" i="26"/>
  <c r="AF74" i="26"/>
  <c r="AE74" i="26"/>
  <c r="AD74" i="26"/>
  <c r="AC74" i="26"/>
  <c r="AB74" i="26"/>
  <c r="AA74" i="26"/>
  <c r="AS74" i="26"/>
  <c r="AG73" i="26"/>
  <c r="AF73" i="26"/>
  <c r="AE73" i="26"/>
  <c r="AD73" i="26"/>
  <c r="AC73" i="26"/>
  <c r="AB73" i="26"/>
  <c r="AA73" i="26"/>
  <c r="AS73" i="26"/>
  <c r="AG72" i="26"/>
  <c r="AF72" i="26"/>
  <c r="AE72" i="26"/>
  <c r="AD72" i="26"/>
  <c r="AC72" i="26"/>
  <c r="AB72" i="26"/>
  <c r="AA72" i="26"/>
  <c r="AS72" i="26"/>
  <c r="AG71" i="26"/>
  <c r="AF71" i="26"/>
  <c r="AE71" i="26"/>
  <c r="AD71" i="26"/>
  <c r="AC71" i="26"/>
  <c r="AB71" i="26"/>
  <c r="AA71" i="26"/>
  <c r="AS71" i="26"/>
  <c r="AG70" i="26"/>
  <c r="AF70" i="26"/>
  <c r="AE70" i="26"/>
  <c r="AD70" i="26"/>
  <c r="AC70" i="26"/>
  <c r="AB70" i="26"/>
  <c r="AA70" i="26"/>
  <c r="AS70" i="26"/>
  <c r="AG69" i="26"/>
  <c r="AF69" i="26"/>
  <c r="AE69" i="26"/>
  <c r="AD69" i="26"/>
  <c r="AC69" i="26"/>
  <c r="AB69" i="26"/>
  <c r="AA69" i="26"/>
  <c r="AS69" i="26"/>
  <c r="AG68" i="26"/>
  <c r="AF68" i="26"/>
  <c r="AE68" i="26"/>
  <c r="AD68" i="26"/>
  <c r="AC68" i="26"/>
  <c r="AB68" i="26"/>
  <c r="AA68" i="26"/>
  <c r="AS68" i="26"/>
  <c r="AG67" i="26"/>
  <c r="AF67" i="26"/>
  <c r="AE67" i="26"/>
  <c r="AD67" i="26"/>
  <c r="AC67" i="26"/>
  <c r="AB67" i="26"/>
  <c r="AA67" i="26"/>
  <c r="AS67" i="26"/>
  <c r="AG66" i="26"/>
  <c r="AF66" i="26"/>
  <c r="AE66" i="26"/>
  <c r="AD66" i="26"/>
  <c r="AC66" i="26"/>
  <c r="AB66" i="26"/>
  <c r="AA66" i="26"/>
  <c r="AS66" i="26"/>
  <c r="AG65" i="26"/>
  <c r="AF65" i="26"/>
  <c r="AE65" i="26"/>
  <c r="AD65" i="26"/>
  <c r="AC65" i="26"/>
  <c r="AB65" i="26"/>
  <c r="AA65" i="26"/>
  <c r="AS65" i="26"/>
  <c r="AG64" i="26"/>
  <c r="AF64" i="26"/>
  <c r="AE64" i="26"/>
  <c r="AD64" i="26"/>
  <c r="AC64" i="26"/>
  <c r="AB64" i="26"/>
  <c r="AA64" i="26"/>
  <c r="AS64" i="26"/>
  <c r="AG63" i="26"/>
  <c r="AF63" i="26"/>
  <c r="AE63" i="26"/>
  <c r="AD63" i="26"/>
  <c r="AC63" i="26"/>
  <c r="AB63" i="26"/>
  <c r="AA63" i="26"/>
  <c r="AS63" i="26"/>
  <c r="AG62" i="26"/>
  <c r="AF62" i="26"/>
  <c r="AE62" i="26"/>
  <c r="AD62" i="26"/>
  <c r="AC62" i="26"/>
  <c r="AB62" i="26"/>
  <c r="AA62" i="26"/>
  <c r="AS62" i="26"/>
  <c r="AG61" i="26"/>
  <c r="AF61" i="26"/>
  <c r="AE61" i="26"/>
  <c r="AD61" i="26"/>
  <c r="AC61" i="26"/>
  <c r="AB61" i="26"/>
  <c r="AA61" i="26"/>
  <c r="AS61" i="26"/>
  <c r="AG60" i="26"/>
  <c r="AF60" i="26"/>
  <c r="AE60" i="26"/>
  <c r="AD60" i="26"/>
  <c r="AC60" i="26"/>
  <c r="AB60" i="26"/>
  <c r="AA60" i="26"/>
  <c r="AS60" i="26"/>
  <c r="AG59" i="26"/>
  <c r="AF59" i="26"/>
  <c r="AE59" i="26"/>
  <c r="AD59" i="26"/>
  <c r="AC59" i="26"/>
  <c r="AB59" i="26"/>
  <c r="AA59" i="26"/>
  <c r="AS59" i="26"/>
  <c r="AG58" i="26"/>
  <c r="AF58" i="26"/>
  <c r="AE58" i="26"/>
  <c r="AD58" i="26"/>
  <c r="AC58" i="26"/>
  <c r="AB58" i="26"/>
  <c r="AA58" i="26"/>
  <c r="AS58" i="26"/>
  <c r="AG57" i="26"/>
  <c r="AF57" i="26"/>
  <c r="AE57" i="26"/>
  <c r="AD57" i="26"/>
  <c r="AC57" i="26"/>
  <c r="AB57" i="26"/>
  <c r="AA57" i="26"/>
  <c r="AS57" i="26"/>
  <c r="AG56" i="26"/>
  <c r="AF56" i="26"/>
  <c r="AE56" i="26"/>
  <c r="AD56" i="26"/>
  <c r="AC56" i="26"/>
  <c r="AB56" i="26"/>
  <c r="AA56" i="26"/>
  <c r="AS56" i="26"/>
  <c r="AG55" i="26"/>
  <c r="AF55" i="26"/>
  <c r="AE55" i="26"/>
  <c r="AD55" i="26"/>
  <c r="AC55" i="26"/>
  <c r="AB55" i="26"/>
  <c r="AA55" i="26"/>
  <c r="AS55" i="26"/>
  <c r="AG54" i="26"/>
  <c r="AF54" i="26"/>
  <c r="AE54" i="26"/>
  <c r="AD54" i="26"/>
  <c r="AC54" i="26"/>
  <c r="AB54" i="26"/>
  <c r="AA54" i="26"/>
  <c r="AS54" i="26"/>
  <c r="AG53" i="26"/>
  <c r="AF53" i="26"/>
  <c r="AE53" i="26"/>
  <c r="AD53" i="26"/>
  <c r="AC53" i="26"/>
  <c r="AB53" i="26"/>
  <c r="AA53" i="26"/>
  <c r="AS53" i="26"/>
  <c r="AG52" i="26"/>
  <c r="AF52" i="26"/>
  <c r="AE52" i="26"/>
  <c r="AD52" i="26"/>
  <c r="AC52" i="26"/>
  <c r="AB52" i="26"/>
  <c r="AA52" i="26"/>
  <c r="AS52" i="26"/>
  <c r="AG51" i="26"/>
  <c r="AF51" i="26"/>
  <c r="AE51" i="26"/>
  <c r="AD51" i="26"/>
  <c r="AC51" i="26"/>
  <c r="AB51" i="26"/>
  <c r="AA51" i="26"/>
  <c r="AS51" i="26"/>
  <c r="AG50" i="26"/>
  <c r="AF50" i="26"/>
  <c r="AE50" i="26"/>
  <c r="AD50" i="26"/>
  <c r="AC50" i="26"/>
  <c r="AB50" i="26"/>
  <c r="AA50" i="26"/>
  <c r="AS50" i="26"/>
  <c r="AG49" i="26"/>
  <c r="AF49" i="26"/>
  <c r="AE49" i="26"/>
  <c r="AD49" i="26"/>
  <c r="AC49" i="26"/>
  <c r="AB49" i="26"/>
  <c r="AA49" i="26"/>
  <c r="AS49" i="26"/>
  <c r="AG48" i="26"/>
  <c r="AF48" i="26"/>
  <c r="AE48" i="26"/>
  <c r="AD48" i="26"/>
  <c r="AC48" i="26"/>
  <c r="AB48" i="26"/>
  <c r="AA48" i="26"/>
  <c r="AS48" i="26"/>
  <c r="AG47" i="26"/>
  <c r="AF47" i="26"/>
  <c r="AE47" i="26"/>
  <c r="AD47" i="26"/>
  <c r="AC47" i="26"/>
  <c r="AB47" i="26"/>
  <c r="AA47" i="26"/>
  <c r="AS47" i="26"/>
  <c r="AG46" i="26"/>
  <c r="AF46" i="26"/>
  <c r="AE46" i="26"/>
  <c r="AD46" i="26"/>
  <c r="AC46" i="26"/>
  <c r="AB46" i="26"/>
  <c r="AA46" i="26"/>
  <c r="AS46" i="26"/>
  <c r="AG45" i="26"/>
  <c r="AF45" i="26"/>
  <c r="AE45" i="26"/>
  <c r="AD45" i="26"/>
  <c r="AC45" i="26"/>
  <c r="AB45" i="26"/>
  <c r="AA45" i="26"/>
  <c r="AS45" i="26"/>
  <c r="AG44" i="26"/>
  <c r="AF44" i="26"/>
  <c r="AE44" i="26"/>
  <c r="AD44" i="26"/>
  <c r="AC44" i="26"/>
  <c r="AB44" i="26"/>
  <c r="AA44" i="26"/>
  <c r="AS44" i="26"/>
  <c r="AG43" i="26"/>
  <c r="AF43" i="26"/>
  <c r="AE43" i="26"/>
  <c r="AD43" i="26"/>
  <c r="AC43" i="26"/>
  <c r="AB43" i="26"/>
  <c r="AA43" i="26"/>
  <c r="AS43" i="26"/>
  <c r="AG42" i="26"/>
  <c r="AF42" i="26"/>
  <c r="AE42" i="26"/>
  <c r="AD42" i="26"/>
  <c r="AC42" i="26"/>
  <c r="AB42" i="26"/>
  <c r="AA42" i="26"/>
  <c r="AS42" i="26"/>
  <c r="AQ42" i="26"/>
  <c r="AG41" i="26"/>
  <c r="AF41" i="26"/>
  <c r="AE41" i="26"/>
  <c r="AD41" i="26"/>
  <c r="AC41" i="26"/>
  <c r="AB41" i="26"/>
  <c r="AA41" i="26"/>
  <c r="AS41" i="26"/>
  <c r="AQ41" i="26"/>
  <c r="AG40" i="26"/>
  <c r="AF40" i="26"/>
  <c r="AE40" i="26"/>
  <c r="AD40" i="26"/>
  <c r="AC40" i="26"/>
  <c r="AB40" i="26"/>
  <c r="AA40" i="26"/>
  <c r="AS40" i="26"/>
  <c r="AP40" i="26"/>
  <c r="AG39" i="26"/>
  <c r="AF39" i="26"/>
  <c r="AE39" i="26"/>
  <c r="AD39" i="26"/>
  <c r="AC39" i="26"/>
  <c r="AB39" i="26"/>
  <c r="AA39" i="26"/>
  <c r="AS39" i="26"/>
  <c r="AQ39" i="26"/>
  <c r="AG38" i="26"/>
  <c r="AF38" i="26"/>
  <c r="AE38" i="26"/>
  <c r="AD38" i="26"/>
  <c r="AC38" i="26"/>
  <c r="AB38" i="26"/>
  <c r="AA38" i="26"/>
  <c r="AS38" i="26"/>
  <c r="AP38" i="26"/>
  <c r="AG37" i="26"/>
  <c r="AF37" i="26"/>
  <c r="AE37" i="26"/>
  <c r="AD37" i="26"/>
  <c r="AC37" i="26"/>
  <c r="AB37" i="26"/>
  <c r="AA37" i="26"/>
  <c r="AS37" i="26"/>
  <c r="AQ37" i="26"/>
  <c r="AG36" i="26"/>
  <c r="AF36" i="26"/>
  <c r="AE36" i="26"/>
  <c r="AD36" i="26"/>
  <c r="AC36" i="26"/>
  <c r="AB36" i="26"/>
  <c r="AA36" i="26"/>
  <c r="AS36" i="26"/>
  <c r="AG35" i="26"/>
  <c r="AF35" i="26"/>
  <c r="AE35" i="26"/>
  <c r="AD35" i="26"/>
  <c r="AC35" i="26"/>
  <c r="AB35" i="26"/>
  <c r="AA35" i="26"/>
  <c r="AS35" i="26"/>
  <c r="AQ35" i="26"/>
  <c r="AG34" i="26"/>
  <c r="AF34" i="26"/>
  <c r="AE34" i="26"/>
  <c r="AD34" i="26"/>
  <c r="AC34" i="26"/>
  <c r="AB34" i="26"/>
  <c r="AA34" i="26"/>
  <c r="AS34" i="26"/>
  <c r="AQ34" i="26"/>
  <c r="AG33" i="26"/>
  <c r="AF33" i="26"/>
  <c r="AE33" i="26"/>
  <c r="AD33" i="26"/>
  <c r="AC33" i="26"/>
  <c r="AB33" i="26"/>
  <c r="AA33" i="26"/>
  <c r="AS33" i="26"/>
  <c r="AQ33" i="26"/>
  <c r="AG32" i="26"/>
  <c r="AF32" i="26"/>
  <c r="AE32" i="26"/>
  <c r="AD32" i="26"/>
  <c r="AC32" i="26"/>
  <c r="AB32" i="26"/>
  <c r="AA32" i="26"/>
  <c r="AS32" i="26"/>
  <c r="AP32" i="26"/>
  <c r="AG31" i="26"/>
  <c r="AF31" i="26"/>
  <c r="AE31" i="26"/>
  <c r="AD31" i="26"/>
  <c r="AC31" i="26"/>
  <c r="AB31" i="26"/>
  <c r="AA31" i="26"/>
  <c r="AS31" i="26"/>
  <c r="AQ31" i="26"/>
  <c r="AG30" i="26"/>
  <c r="AF30" i="26"/>
  <c r="AE30" i="26"/>
  <c r="AD30" i="26"/>
  <c r="AC30" i="26"/>
  <c r="AB30" i="26"/>
  <c r="AA30" i="26"/>
  <c r="AS30" i="26"/>
  <c r="AQ30" i="26"/>
  <c r="AG29" i="26"/>
  <c r="AF29" i="26"/>
  <c r="AE29" i="26"/>
  <c r="AD29" i="26"/>
  <c r="AC29" i="26"/>
  <c r="AB29" i="26"/>
  <c r="AA29" i="26"/>
  <c r="AS29" i="26"/>
  <c r="AQ29" i="26"/>
  <c r="AG28" i="26"/>
  <c r="AF28" i="26"/>
  <c r="AE28" i="26"/>
  <c r="AD28" i="26"/>
  <c r="AC28" i="26"/>
  <c r="AB28" i="26"/>
  <c r="AA28" i="26"/>
  <c r="AS28" i="26"/>
  <c r="AP28" i="26"/>
  <c r="AG27" i="26"/>
  <c r="AF27" i="26"/>
  <c r="AE27" i="26"/>
  <c r="AD27" i="26"/>
  <c r="AC27" i="26"/>
  <c r="AB27" i="26"/>
  <c r="AA27" i="26"/>
  <c r="AS27" i="26"/>
  <c r="AQ27" i="26"/>
  <c r="AG26" i="26"/>
  <c r="AF26" i="26"/>
  <c r="AE26" i="26"/>
  <c r="AD26" i="26"/>
  <c r="AC26" i="26"/>
  <c r="AB26" i="26"/>
  <c r="AA26" i="26"/>
  <c r="AS26" i="26"/>
  <c r="AQ26" i="26"/>
  <c r="AG25" i="26"/>
  <c r="AF25" i="26"/>
  <c r="AE25" i="26"/>
  <c r="AD25" i="26"/>
  <c r="AC25" i="26"/>
  <c r="AB25" i="26"/>
  <c r="AA25" i="26"/>
  <c r="AS25" i="26"/>
  <c r="AP25" i="26"/>
  <c r="AG24" i="26"/>
  <c r="AF24" i="26"/>
  <c r="AE24" i="26"/>
  <c r="AD24" i="26"/>
  <c r="AC24" i="26"/>
  <c r="AB24" i="26"/>
  <c r="AA24" i="26"/>
  <c r="AS24" i="26"/>
  <c r="AQ24" i="26"/>
  <c r="AG23" i="26"/>
  <c r="AF23" i="26"/>
  <c r="AE23" i="26"/>
  <c r="AD23" i="26"/>
  <c r="AC23" i="26"/>
  <c r="AB23" i="26"/>
  <c r="AA23" i="26"/>
  <c r="AS23" i="26"/>
  <c r="AQ23" i="26"/>
  <c r="AG22" i="26"/>
  <c r="AF22" i="26"/>
  <c r="AE22" i="26"/>
  <c r="AD22" i="26"/>
  <c r="AC22" i="26"/>
  <c r="AB22" i="26"/>
  <c r="AA22" i="26"/>
  <c r="AS22" i="26"/>
  <c r="AP22" i="26"/>
  <c r="AG21" i="26"/>
  <c r="AF21" i="26"/>
  <c r="AE21" i="26"/>
  <c r="AD21" i="26"/>
  <c r="AC21" i="26"/>
  <c r="AB21" i="26"/>
  <c r="AA21" i="26"/>
  <c r="AS21" i="26"/>
  <c r="AG20" i="26"/>
  <c r="AF20" i="26"/>
  <c r="AE20" i="26"/>
  <c r="AD20" i="26"/>
  <c r="AC20" i="26"/>
  <c r="AB20" i="26"/>
  <c r="AA20" i="26"/>
  <c r="AS20" i="26"/>
  <c r="AQ20" i="26"/>
  <c r="AG19" i="26"/>
  <c r="AF19" i="26"/>
  <c r="AE19" i="26"/>
  <c r="AD19" i="26"/>
  <c r="AC19" i="26"/>
  <c r="AB19" i="26"/>
  <c r="AA19" i="26"/>
  <c r="AS19" i="26"/>
  <c r="AQ19" i="26"/>
  <c r="AG18" i="26"/>
  <c r="AF18" i="26"/>
  <c r="AE18" i="26"/>
  <c r="AD18" i="26"/>
  <c r="AC18" i="26"/>
  <c r="AB18" i="26"/>
  <c r="AA18" i="26"/>
  <c r="AS18" i="26"/>
  <c r="AG17" i="26"/>
  <c r="AF17" i="26"/>
  <c r="AE17" i="26"/>
  <c r="AD17" i="26"/>
  <c r="AC17" i="26"/>
  <c r="AB17" i="26"/>
  <c r="AA17" i="26"/>
  <c r="AS17" i="26"/>
  <c r="AP17" i="26"/>
  <c r="AG16" i="26"/>
  <c r="AF16" i="26"/>
  <c r="AE16" i="26"/>
  <c r="AD16" i="26"/>
  <c r="AC16" i="26"/>
  <c r="AB16" i="26"/>
  <c r="AA16" i="26"/>
  <c r="AS16" i="26"/>
  <c r="AQ16" i="26"/>
  <c r="AG15" i="26"/>
  <c r="AF15" i="26"/>
  <c r="AE15" i="26"/>
  <c r="AD15" i="26"/>
  <c r="AC15" i="26"/>
  <c r="AB15" i="26"/>
  <c r="AA15" i="26"/>
  <c r="AS15" i="26"/>
  <c r="AQ15" i="26"/>
  <c r="AG14" i="26"/>
  <c r="AF14" i="26"/>
  <c r="AE14" i="26"/>
  <c r="AD14" i="26"/>
  <c r="AC14" i="26"/>
  <c r="AB14" i="26"/>
  <c r="AA14" i="26"/>
  <c r="AS14" i="26"/>
  <c r="AP14" i="26"/>
  <c r="AG13" i="26"/>
  <c r="AF13" i="26"/>
  <c r="AE13" i="26"/>
  <c r="AD13" i="26"/>
  <c r="AC13" i="26"/>
  <c r="AB13" i="26"/>
  <c r="AA13" i="26"/>
  <c r="AS13" i="26"/>
  <c r="AQ13" i="26"/>
  <c r="AG12" i="26"/>
  <c r="AF12" i="26"/>
  <c r="AE12" i="26"/>
  <c r="AD12" i="26"/>
  <c r="AC12" i="26"/>
  <c r="AB12" i="26"/>
  <c r="AA12" i="26"/>
  <c r="AS12" i="26"/>
  <c r="AQ12" i="26"/>
  <c r="AG11" i="26"/>
  <c r="AF11" i="26"/>
  <c r="AE11" i="26"/>
  <c r="AD11" i="26"/>
  <c r="AC11" i="26"/>
  <c r="AB11" i="26"/>
  <c r="AA11" i="26"/>
  <c r="AS11" i="26"/>
  <c r="AQ11" i="26"/>
  <c r="AG10" i="26"/>
  <c r="AF10" i="26"/>
  <c r="AE10" i="26"/>
  <c r="AD10" i="26"/>
  <c r="AC10" i="26"/>
  <c r="AB10" i="26"/>
  <c r="AA10" i="26"/>
  <c r="AS10" i="26"/>
  <c r="AQ10" i="26"/>
  <c r="AG9" i="26"/>
  <c r="AF9" i="26"/>
  <c r="AE9" i="26"/>
  <c r="AD9" i="26"/>
  <c r="AC9" i="26"/>
  <c r="AB9" i="26"/>
  <c r="AA9" i="26"/>
  <c r="Y9" i="26"/>
  <c r="Z9" i="26" s="1"/>
  <c r="AS9" i="26"/>
  <c r="U9" i="26"/>
  <c r="AP9" i="26" s="1"/>
  <c r="AG609" i="23"/>
  <c r="AF609" i="23"/>
  <c r="AE609" i="23"/>
  <c r="AD609" i="23"/>
  <c r="AC609" i="23"/>
  <c r="AB609" i="23"/>
  <c r="AA609" i="23"/>
  <c r="AG608" i="23"/>
  <c r="AF608" i="23"/>
  <c r="AE608" i="23"/>
  <c r="AD608" i="23"/>
  <c r="AC608" i="23"/>
  <c r="AB608" i="23"/>
  <c r="AA608" i="23"/>
  <c r="AG607" i="23"/>
  <c r="AF607" i="23"/>
  <c r="AE607" i="23"/>
  <c r="AD607" i="23"/>
  <c r="AC607" i="23"/>
  <c r="AB607" i="23"/>
  <c r="AA607" i="23"/>
  <c r="AG606" i="23"/>
  <c r="AF606" i="23"/>
  <c r="AE606" i="23"/>
  <c r="AD606" i="23"/>
  <c r="AC606" i="23"/>
  <c r="AB606" i="23"/>
  <c r="AA606" i="23"/>
  <c r="AG605" i="23"/>
  <c r="AF605" i="23"/>
  <c r="AE605" i="23"/>
  <c r="AD605" i="23"/>
  <c r="AC605" i="23"/>
  <c r="AB605" i="23"/>
  <c r="AA605" i="23"/>
  <c r="AG604" i="23"/>
  <c r="AF604" i="23"/>
  <c r="AE604" i="23"/>
  <c r="AD604" i="23"/>
  <c r="AC604" i="23"/>
  <c r="AB604" i="23"/>
  <c r="AA604" i="23"/>
  <c r="AG603" i="23"/>
  <c r="AF603" i="23"/>
  <c r="AE603" i="23"/>
  <c r="AD603" i="23"/>
  <c r="AC603" i="23"/>
  <c r="AB603" i="23"/>
  <c r="AA603" i="23"/>
  <c r="AS602" i="23"/>
  <c r="AQ602" i="23"/>
  <c r="AP602" i="23"/>
  <c r="AG602" i="23"/>
  <c r="AF602" i="23"/>
  <c r="AE602" i="23"/>
  <c r="AD602" i="23"/>
  <c r="AC602" i="23"/>
  <c r="AB602" i="23"/>
  <c r="AA602" i="23"/>
  <c r="AS601" i="23"/>
  <c r="AQ601" i="23"/>
  <c r="AP601" i="23"/>
  <c r="AG601" i="23"/>
  <c r="AF601" i="23"/>
  <c r="AE601" i="23"/>
  <c r="AD601" i="23"/>
  <c r="AC601" i="23"/>
  <c r="AB601" i="23"/>
  <c r="AA601" i="23"/>
  <c r="AS600" i="23"/>
  <c r="AQ600" i="23"/>
  <c r="AP600" i="23"/>
  <c r="AG600" i="23"/>
  <c r="AF600" i="23"/>
  <c r="AE600" i="23"/>
  <c r="AD600" i="23"/>
  <c r="AC600" i="23"/>
  <c r="AB600" i="23"/>
  <c r="AA600" i="23"/>
  <c r="AS599" i="23"/>
  <c r="AQ599" i="23"/>
  <c r="AP599" i="23"/>
  <c r="AG599" i="23"/>
  <c r="AF599" i="23"/>
  <c r="AE599" i="23"/>
  <c r="AD599" i="23"/>
  <c r="AC599" i="23"/>
  <c r="AB599" i="23"/>
  <c r="AA599" i="23"/>
  <c r="AS598" i="23"/>
  <c r="AQ598" i="23"/>
  <c r="AP598" i="23"/>
  <c r="AG598" i="23"/>
  <c r="AF598" i="23"/>
  <c r="AE598" i="23"/>
  <c r="AD598" i="23"/>
  <c r="AC598" i="23"/>
  <c r="AB598" i="23"/>
  <c r="AA598" i="23"/>
  <c r="AS597" i="23"/>
  <c r="AQ597" i="23"/>
  <c r="AP597" i="23"/>
  <c r="AG597" i="23"/>
  <c r="AF597" i="23"/>
  <c r="AE597" i="23"/>
  <c r="AD597" i="23"/>
  <c r="AC597" i="23"/>
  <c r="AB597" i="23"/>
  <c r="AA597" i="23"/>
  <c r="AS596" i="23"/>
  <c r="AQ596" i="23"/>
  <c r="AP596" i="23"/>
  <c r="AG596" i="23"/>
  <c r="AF596" i="23"/>
  <c r="AE596" i="23"/>
  <c r="AD596" i="23"/>
  <c r="AC596" i="23"/>
  <c r="AB596" i="23"/>
  <c r="AA596" i="23"/>
  <c r="AS595" i="23"/>
  <c r="AQ595" i="23"/>
  <c r="AP595" i="23"/>
  <c r="AG595" i="23"/>
  <c r="AF595" i="23"/>
  <c r="AE595" i="23"/>
  <c r="AD595" i="23"/>
  <c r="AC595" i="23"/>
  <c r="AB595" i="23"/>
  <c r="AA595" i="23"/>
  <c r="AS594" i="23"/>
  <c r="AQ594" i="23"/>
  <c r="AP594" i="23"/>
  <c r="AG594" i="23"/>
  <c r="AF594" i="23"/>
  <c r="AE594" i="23"/>
  <c r="AD594" i="23"/>
  <c r="AC594" i="23"/>
  <c r="AB594" i="23"/>
  <c r="AA594" i="23"/>
  <c r="AS593" i="23"/>
  <c r="AQ593" i="23"/>
  <c r="AP593" i="23"/>
  <c r="AG593" i="23"/>
  <c r="AF593" i="23"/>
  <c r="AE593" i="23"/>
  <c r="AD593" i="23"/>
  <c r="AC593" i="23"/>
  <c r="AB593" i="23"/>
  <c r="AA593" i="23"/>
  <c r="AS592" i="23"/>
  <c r="AQ592" i="23"/>
  <c r="AP592" i="23"/>
  <c r="AG592" i="23"/>
  <c r="AF592" i="23"/>
  <c r="AE592" i="23"/>
  <c r="AD592" i="23"/>
  <c r="AC592" i="23"/>
  <c r="AB592" i="23"/>
  <c r="AA592" i="23"/>
  <c r="AS591" i="23"/>
  <c r="AQ591" i="23"/>
  <c r="AP591" i="23"/>
  <c r="AG591" i="23"/>
  <c r="AF591" i="23"/>
  <c r="AE591" i="23"/>
  <c r="AD591" i="23"/>
  <c r="AC591" i="23"/>
  <c r="AB591" i="23"/>
  <c r="AA591" i="23"/>
  <c r="AS590" i="23"/>
  <c r="AQ590" i="23"/>
  <c r="AP590" i="23"/>
  <c r="AG590" i="23"/>
  <c r="AF590" i="23"/>
  <c r="AE590" i="23"/>
  <c r="AD590" i="23"/>
  <c r="AC590" i="23"/>
  <c r="AB590" i="23"/>
  <c r="AA590" i="23"/>
  <c r="AS589" i="23"/>
  <c r="AQ589" i="23"/>
  <c r="AP589" i="23"/>
  <c r="AG589" i="23"/>
  <c r="AF589" i="23"/>
  <c r="AE589" i="23"/>
  <c r="AD589" i="23"/>
  <c r="AC589" i="23"/>
  <c r="AB589" i="23"/>
  <c r="AA589" i="23"/>
  <c r="AS588" i="23"/>
  <c r="AQ588" i="23"/>
  <c r="AP588" i="23"/>
  <c r="AG588" i="23"/>
  <c r="AF588" i="23"/>
  <c r="AE588" i="23"/>
  <c r="AD588" i="23"/>
  <c r="AC588" i="23"/>
  <c r="AB588" i="23"/>
  <c r="AA588" i="23"/>
  <c r="AS587" i="23"/>
  <c r="AQ587" i="23"/>
  <c r="AP587" i="23"/>
  <c r="AG587" i="23"/>
  <c r="AF587" i="23"/>
  <c r="AE587" i="23"/>
  <c r="AD587" i="23"/>
  <c r="AC587" i="23"/>
  <c r="AB587" i="23"/>
  <c r="AA587" i="23"/>
  <c r="AS586" i="23"/>
  <c r="AQ586" i="23"/>
  <c r="AP586" i="23"/>
  <c r="AG586" i="23"/>
  <c r="AF586" i="23"/>
  <c r="AE586" i="23"/>
  <c r="AD586" i="23"/>
  <c r="AC586" i="23"/>
  <c r="AB586" i="23"/>
  <c r="AA586" i="23"/>
  <c r="AS585" i="23"/>
  <c r="AQ585" i="23"/>
  <c r="AP585" i="23"/>
  <c r="AG585" i="23"/>
  <c r="AF585" i="23"/>
  <c r="AE585" i="23"/>
  <c r="AD585" i="23"/>
  <c r="AC585" i="23"/>
  <c r="AB585" i="23"/>
  <c r="AA585" i="23"/>
  <c r="AS584" i="23"/>
  <c r="AQ584" i="23"/>
  <c r="AP584" i="23"/>
  <c r="AG584" i="23"/>
  <c r="AF584" i="23"/>
  <c r="AE584" i="23"/>
  <c r="AD584" i="23"/>
  <c r="AC584" i="23"/>
  <c r="AB584" i="23"/>
  <c r="AA584" i="23"/>
  <c r="AS583" i="23"/>
  <c r="AQ583" i="23"/>
  <c r="AP583" i="23"/>
  <c r="AG583" i="23"/>
  <c r="AF583" i="23"/>
  <c r="AE583" i="23"/>
  <c r="AD583" i="23"/>
  <c r="AC583" i="23"/>
  <c r="AB583" i="23"/>
  <c r="AA583" i="23"/>
  <c r="AS582" i="23"/>
  <c r="AQ582" i="23"/>
  <c r="AP582" i="23"/>
  <c r="AG582" i="23"/>
  <c r="AF582" i="23"/>
  <c r="AE582" i="23"/>
  <c r="AD582" i="23"/>
  <c r="AC582" i="23"/>
  <c r="AB582" i="23"/>
  <c r="AA582" i="23"/>
  <c r="AS581" i="23"/>
  <c r="AQ581" i="23"/>
  <c r="AP581" i="23"/>
  <c r="AG581" i="23"/>
  <c r="AF581" i="23"/>
  <c r="AE581" i="23"/>
  <c r="AD581" i="23"/>
  <c r="AC581" i="23"/>
  <c r="AB581" i="23"/>
  <c r="AA581" i="23"/>
  <c r="AS580" i="23"/>
  <c r="AQ580" i="23"/>
  <c r="AP580" i="23"/>
  <c r="AG580" i="23"/>
  <c r="AF580" i="23"/>
  <c r="AE580" i="23"/>
  <c r="AD580" i="23"/>
  <c r="AC580" i="23"/>
  <c r="AB580" i="23"/>
  <c r="AA580" i="23"/>
  <c r="AS579" i="23"/>
  <c r="AQ579" i="23"/>
  <c r="AP579" i="23"/>
  <c r="AG579" i="23"/>
  <c r="AF579" i="23"/>
  <c r="AE579" i="23"/>
  <c r="AD579" i="23"/>
  <c r="AC579" i="23"/>
  <c r="AB579" i="23"/>
  <c r="AA579" i="23"/>
  <c r="AS578" i="23"/>
  <c r="AQ578" i="23"/>
  <c r="AP578" i="23"/>
  <c r="AG578" i="23"/>
  <c r="AF578" i="23"/>
  <c r="AE578" i="23"/>
  <c r="AD578" i="23"/>
  <c r="AC578" i="23"/>
  <c r="AB578" i="23"/>
  <c r="AA578" i="23"/>
  <c r="AS577" i="23"/>
  <c r="AQ577" i="23"/>
  <c r="AP577" i="23"/>
  <c r="AG577" i="23"/>
  <c r="AF577" i="23"/>
  <c r="AE577" i="23"/>
  <c r="AD577" i="23"/>
  <c r="AC577" i="23"/>
  <c r="AB577" i="23"/>
  <c r="AA577" i="23"/>
  <c r="AS576" i="23"/>
  <c r="AQ576" i="23"/>
  <c r="AP576" i="23"/>
  <c r="AG576" i="23"/>
  <c r="AF576" i="23"/>
  <c r="AE576" i="23"/>
  <c r="AD576" i="23"/>
  <c r="AC576" i="23"/>
  <c r="AB576" i="23"/>
  <c r="AA576" i="23"/>
  <c r="AS575" i="23"/>
  <c r="AQ575" i="23"/>
  <c r="AP575" i="23"/>
  <c r="AG575" i="23"/>
  <c r="AF575" i="23"/>
  <c r="AE575" i="23"/>
  <c r="AD575" i="23"/>
  <c r="AC575" i="23"/>
  <c r="AB575" i="23"/>
  <c r="AA575" i="23"/>
  <c r="AS574" i="23"/>
  <c r="AQ574" i="23"/>
  <c r="AP574" i="23"/>
  <c r="AG574" i="23"/>
  <c r="AF574" i="23"/>
  <c r="AE574" i="23"/>
  <c r="AD574" i="23"/>
  <c r="AC574" i="23"/>
  <c r="AB574" i="23"/>
  <c r="AA574" i="23"/>
  <c r="AS573" i="23"/>
  <c r="AQ573" i="23"/>
  <c r="AP573" i="23"/>
  <c r="AG573" i="23"/>
  <c r="AF573" i="23"/>
  <c r="AE573" i="23"/>
  <c r="AD573" i="23"/>
  <c r="AC573" i="23"/>
  <c r="AB573" i="23"/>
  <c r="AA573" i="23"/>
  <c r="AS572" i="23"/>
  <c r="AQ572" i="23"/>
  <c r="AP572" i="23"/>
  <c r="AG572" i="23"/>
  <c r="AF572" i="23"/>
  <c r="AE572" i="23"/>
  <c r="AD572" i="23"/>
  <c r="AC572" i="23"/>
  <c r="AB572" i="23"/>
  <c r="AA572" i="23"/>
  <c r="AS571" i="23"/>
  <c r="AQ571" i="23"/>
  <c r="AP571" i="23"/>
  <c r="AG571" i="23"/>
  <c r="AF571" i="23"/>
  <c r="AE571" i="23"/>
  <c r="AD571" i="23"/>
  <c r="AC571" i="23"/>
  <c r="AB571" i="23"/>
  <c r="AA571" i="23"/>
  <c r="AS570" i="23"/>
  <c r="AQ570" i="23"/>
  <c r="AP570" i="23"/>
  <c r="AG570" i="23"/>
  <c r="AF570" i="23"/>
  <c r="AE570" i="23"/>
  <c r="AD570" i="23"/>
  <c r="AC570" i="23"/>
  <c r="AB570" i="23"/>
  <c r="AA570" i="23"/>
  <c r="AS569" i="23"/>
  <c r="AQ569" i="23"/>
  <c r="AP569" i="23"/>
  <c r="AG569" i="23"/>
  <c r="AF569" i="23"/>
  <c r="AE569" i="23"/>
  <c r="AD569" i="23"/>
  <c r="AC569" i="23"/>
  <c r="AB569" i="23"/>
  <c r="AA569" i="23"/>
  <c r="AS568" i="23"/>
  <c r="AQ568" i="23"/>
  <c r="AP568" i="23"/>
  <c r="AG568" i="23"/>
  <c r="AF568" i="23"/>
  <c r="AE568" i="23"/>
  <c r="AD568" i="23"/>
  <c r="AC568" i="23"/>
  <c r="AB568" i="23"/>
  <c r="AA568" i="23"/>
  <c r="AS567" i="23"/>
  <c r="AQ567" i="23"/>
  <c r="AP567" i="23"/>
  <c r="AG567" i="23"/>
  <c r="AF567" i="23"/>
  <c r="AE567" i="23"/>
  <c r="AD567" i="23"/>
  <c r="AC567" i="23"/>
  <c r="AB567" i="23"/>
  <c r="AA567" i="23"/>
  <c r="AS566" i="23"/>
  <c r="AQ566" i="23"/>
  <c r="AP566" i="23"/>
  <c r="AG566" i="23"/>
  <c r="AF566" i="23"/>
  <c r="AE566" i="23"/>
  <c r="AD566" i="23"/>
  <c r="AC566" i="23"/>
  <c r="AB566" i="23"/>
  <c r="AA566" i="23"/>
  <c r="AS565" i="23"/>
  <c r="AQ565" i="23"/>
  <c r="AP565" i="23"/>
  <c r="AG565" i="23"/>
  <c r="AF565" i="23"/>
  <c r="AE565" i="23"/>
  <c r="AD565" i="23"/>
  <c r="AC565" i="23"/>
  <c r="AB565" i="23"/>
  <c r="AA565" i="23"/>
  <c r="AS564" i="23"/>
  <c r="AQ564" i="23"/>
  <c r="AP564" i="23"/>
  <c r="AG564" i="23"/>
  <c r="AF564" i="23"/>
  <c r="AE564" i="23"/>
  <c r="AD564" i="23"/>
  <c r="AC564" i="23"/>
  <c r="AB564" i="23"/>
  <c r="AA564" i="23"/>
  <c r="AS563" i="23"/>
  <c r="AQ563" i="23"/>
  <c r="AP563" i="23"/>
  <c r="AG563" i="23"/>
  <c r="AF563" i="23"/>
  <c r="AE563" i="23"/>
  <c r="AD563" i="23"/>
  <c r="AC563" i="23"/>
  <c r="AB563" i="23"/>
  <c r="AA563" i="23"/>
  <c r="AS562" i="23"/>
  <c r="AQ562" i="23"/>
  <c r="AP562" i="23"/>
  <c r="AG562" i="23"/>
  <c r="AF562" i="23"/>
  <c r="AE562" i="23"/>
  <c r="AD562" i="23"/>
  <c r="AC562" i="23"/>
  <c r="AB562" i="23"/>
  <c r="AA562" i="23"/>
  <c r="AS561" i="23"/>
  <c r="AQ561" i="23"/>
  <c r="AP561" i="23"/>
  <c r="AG561" i="23"/>
  <c r="AF561" i="23"/>
  <c r="AE561" i="23"/>
  <c r="AD561" i="23"/>
  <c r="AC561" i="23"/>
  <c r="AB561" i="23"/>
  <c r="AA561" i="23"/>
  <c r="AG560" i="23"/>
  <c r="AF560" i="23"/>
  <c r="AE560" i="23"/>
  <c r="AD560" i="23"/>
  <c r="AC560" i="23"/>
  <c r="AB560" i="23"/>
  <c r="AA560" i="23"/>
  <c r="Y560" i="23"/>
  <c r="X560" i="23"/>
  <c r="AS560" i="23" s="1"/>
  <c r="AG559" i="23"/>
  <c r="AF559" i="23"/>
  <c r="AE559" i="23"/>
  <c r="AD559" i="23"/>
  <c r="AC559" i="23"/>
  <c r="AB559" i="23"/>
  <c r="AA559" i="23"/>
  <c r="Y559" i="23"/>
  <c r="X559" i="23"/>
  <c r="AS559" i="23" s="1"/>
  <c r="AP559" i="23"/>
  <c r="D559" i="23"/>
  <c r="AG558" i="23"/>
  <c r="AF558" i="23"/>
  <c r="AE558" i="23"/>
  <c r="AD558" i="23"/>
  <c r="AC558" i="23"/>
  <c r="AB558" i="23"/>
  <c r="AA558" i="23"/>
  <c r="Y558" i="23"/>
  <c r="X558" i="23"/>
  <c r="AS558" i="23" s="1"/>
  <c r="D558" i="23"/>
  <c r="AG557" i="23"/>
  <c r="AF557" i="23"/>
  <c r="AE557" i="23"/>
  <c r="AD557" i="23"/>
  <c r="AC557" i="23"/>
  <c r="AB557" i="23"/>
  <c r="AA557" i="23"/>
  <c r="Y557" i="23"/>
  <c r="X557" i="23"/>
  <c r="AS557" i="23" s="1"/>
  <c r="AP557" i="23"/>
  <c r="D557" i="23"/>
  <c r="AG556" i="23"/>
  <c r="AF556" i="23"/>
  <c r="AE556" i="23"/>
  <c r="AD556" i="23"/>
  <c r="AC556" i="23"/>
  <c r="AB556" i="23"/>
  <c r="AA556" i="23"/>
  <c r="Y556" i="23"/>
  <c r="X556" i="23"/>
  <c r="AS556" i="23" s="1"/>
  <c r="AP556" i="23"/>
  <c r="D556" i="23"/>
  <c r="AG555" i="23"/>
  <c r="AF555" i="23"/>
  <c r="AE555" i="23"/>
  <c r="AD555" i="23"/>
  <c r="AC555" i="23"/>
  <c r="AB555" i="23"/>
  <c r="AA555" i="23"/>
  <c r="Y555" i="23"/>
  <c r="X555" i="23"/>
  <c r="AS555" i="23" s="1"/>
  <c r="AQ555" i="23"/>
  <c r="D555" i="23"/>
  <c r="AG554" i="23"/>
  <c r="AF554" i="23"/>
  <c r="AE554" i="23"/>
  <c r="AD554" i="23"/>
  <c r="AC554" i="23"/>
  <c r="AB554" i="23"/>
  <c r="AA554" i="23"/>
  <c r="Y554" i="23"/>
  <c r="X554" i="23"/>
  <c r="AS554" i="23" s="1"/>
  <c r="AQ554" i="23"/>
  <c r="D554" i="23"/>
  <c r="AG553" i="23"/>
  <c r="AF553" i="23"/>
  <c r="AE553" i="23"/>
  <c r="AD553" i="23"/>
  <c r="AC553" i="23"/>
  <c r="AB553" i="23"/>
  <c r="AA553" i="23"/>
  <c r="Y553" i="23"/>
  <c r="X553" i="23"/>
  <c r="AS553" i="23" s="1"/>
  <c r="AP553" i="23"/>
  <c r="D553" i="23"/>
  <c r="AG552" i="23"/>
  <c r="AF552" i="23"/>
  <c r="AE552" i="23"/>
  <c r="AD552" i="23"/>
  <c r="AC552" i="23"/>
  <c r="AB552" i="23"/>
  <c r="AA552" i="23"/>
  <c r="Y552" i="23"/>
  <c r="X552" i="23"/>
  <c r="AS552" i="23" s="1"/>
  <c r="AQ552" i="23"/>
  <c r="D552" i="23"/>
  <c r="AG551" i="23"/>
  <c r="AF551" i="23"/>
  <c r="AE551" i="23"/>
  <c r="AD551" i="23"/>
  <c r="AC551" i="23"/>
  <c r="AB551" i="23"/>
  <c r="AA551" i="23"/>
  <c r="Y551" i="23"/>
  <c r="X551" i="23"/>
  <c r="AS551" i="23" s="1"/>
  <c r="AQ551" i="23"/>
  <c r="D551" i="23"/>
  <c r="AG550" i="23"/>
  <c r="AF550" i="23"/>
  <c r="AE550" i="23"/>
  <c r="AD550" i="23"/>
  <c r="AC550" i="23"/>
  <c r="AB550" i="23"/>
  <c r="AA550" i="23"/>
  <c r="Y550" i="23"/>
  <c r="X550" i="23"/>
  <c r="AS550" i="23" s="1"/>
  <c r="AQ550" i="23"/>
  <c r="D550" i="23"/>
  <c r="AG549" i="23"/>
  <c r="AF549" i="23"/>
  <c r="AE549" i="23"/>
  <c r="AD549" i="23"/>
  <c r="AC549" i="23"/>
  <c r="AB549" i="23"/>
  <c r="AA549" i="23"/>
  <c r="Y549" i="23"/>
  <c r="X549" i="23"/>
  <c r="AS549" i="23" s="1"/>
  <c r="AP549" i="23"/>
  <c r="D549" i="23"/>
  <c r="AG548" i="23"/>
  <c r="AF548" i="23"/>
  <c r="AE548" i="23"/>
  <c r="AD548" i="23"/>
  <c r="AC548" i="23"/>
  <c r="AB548" i="23"/>
  <c r="AA548" i="23"/>
  <c r="Y548" i="23"/>
  <c r="X548" i="23"/>
  <c r="AS548" i="23" s="1"/>
  <c r="AQ548" i="23"/>
  <c r="AG547" i="23"/>
  <c r="AF547" i="23"/>
  <c r="AE547" i="23"/>
  <c r="AD547" i="23"/>
  <c r="AC547" i="23"/>
  <c r="AB547" i="23"/>
  <c r="AA547" i="23"/>
  <c r="Y547" i="23"/>
  <c r="X547" i="23"/>
  <c r="AS547" i="23" s="1"/>
  <c r="AQ547" i="23"/>
  <c r="AG546" i="23"/>
  <c r="AF546" i="23"/>
  <c r="AE546" i="23"/>
  <c r="AD546" i="23"/>
  <c r="AC546" i="23"/>
  <c r="AB546" i="23"/>
  <c r="AA546" i="23"/>
  <c r="Y546" i="23"/>
  <c r="X546" i="23"/>
  <c r="AS546" i="23" s="1"/>
  <c r="AG545" i="23"/>
  <c r="AF545" i="23"/>
  <c r="AE545" i="23"/>
  <c r="AD545" i="23"/>
  <c r="AC545" i="23"/>
  <c r="AB545" i="23"/>
  <c r="AA545" i="23"/>
  <c r="Y545" i="23"/>
  <c r="X545" i="23"/>
  <c r="AS545" i="23" s="1"/>
  <c r="AQ545" i="23"/>
  <c r="AG544" i="23"/>
  <c r="AF544" i="23"/>
  <c r="AE544" i="23"/>
  <c r="AD544" i="23"/>
  <c r="AC544" i="23"/>
  <c r="AB544" i="23"/>
  <c r="AA544" i="23"/>
  <c r="Y544" i="23"/>
  <c r="X544" i="23"/>
  <c r="AS544" i="23" s="1"/>
  <c r="AQ544" i="23"/>
  <c r="AG543" i="23"/>
  <c r="AF543" i="23"/>
  <c r="AE543" i="23"/>
  <c r="AD543" i="23"/>
  <c r="AC543" i="23"/>
  <c r="AB543" i="23"/>
  <c r="AA543" i="23"/>
  <c r="Y543" i="23"/>
  <c r="X543" i="23"/>
  <c r="AS543" i="23" s="1"/>
  <c r="AG542" i="23"/>
  <c r="AF542" i="23"/>
  <c r="AE542" i="23"/>
  <c r="AD542" i="23"/>
  <c r="AC542" i="23"/>
  <c r="AB542" i="23"/>
  <c r="AA542" i="23"/>
  <c r="Y542" i="23"/>
  <c r="X542" i="23"/>
  <c r="AS542" i="23" s="1"/>
  <c r="AG541" i="23"/>
  <c r="AF541" i="23"/>
  <c r="AE541" i="23"/>
  <c r="AD541" i="23"/>
  <c r="AC541" i="23"/>
  <c r="AB541" i="23"/>
  <c r="AA541" i="23"/>
  <c r="Y541" i="23"/>
  <c r="X541" i="23"/>
  <c r="AS541" i="23" s="1"/>
  <c r="AQ541" i="23"/>
  <c r="AG540" i="23"/>
  <c r="AF540" i="23"/>
  <c r="AE540" i="23"/>
  <c r="AD540" i="23"/>
  <c r="AC540" i="23"/>
  <c r="AB540" i="23"/>
  <c r="AA540" i="23"/>
  <c r="Y540" i="23"/>
  <c r="X540" i="23"/>
  <c r="AS540" i="23" s="1"/>
  <c r="AG539" i="23"/>
  <c r="AF539" i="23"/>
  <c r="AE539" i="23"/>
  <c r="AD539" i="23"/>
  <c r="AC539" i="23"/>
  <c r="AB539" i="23"/>
  <c r="AA539" i="23"/>
  <c r="Y539" i="23"/>
  <c r="X539" i="23"/>
  <c r="AS539" i="23" s="1"/>
  <c r="AQ539" i="23"/>
  <c r="AG538" i="23"/>
  <c r="AF538" i="23"/>
  <c r="AE538" i="23"/>
  <c r="AD538" i="23"/>
  <c r="AC538" i="23"/>
  <c r="AB538" i="23"/>
  <c r="AA538" i="23"/>
  <c r="Y538" i="23"/>
  <c r="X538" i="23"/>
  <c r="AS538" i="23" s="1"/>
  <c r="AG537" i="23"/>
  <c r="AF537" i="23"/>
  <c r="AE537" i="23"/>
  <c r="AD537" i="23"/>
  <c r="AC537" i="23"/>
  <c r="AB537" i="23"/>
  <c r="AA537" i="23"/>
  <c r="Y537" i="23"/>
  <c r="X537" i="23"/>
  <c r="AS537" i="23" s="1"/>
  <c r="AG536" i="23"/>
  <c r="AF536" i="23"/>
  <c r="AE536" i="23"/>
  <c r="AD536" i="23"/>
  <c r="AC536" i="23"/>
  <c r="AB536" i="23"/>
  <c r="AA536" i="23"/>
  <c r="Y536" i="23"/>
  <c r="X536" i="23"/>
  <c r="AS536" i="23" s="1"/>
  <c r="AQ536" i="23"/>
  <c r="AG535" i="23"/>
  <c r="AF535" i="23"/>
  <c r="AE535" i="23"/>
  <c r="AD535" i="23"/>
  <c r="AC535" i="23"/>
  <c r="AB535" i="23"/>
  <c r="AA535" i="23"/>
  <c r="Y535" i="23"/>
  <c r="X535" i="23"/>
  <c r="AS535" i="23" s="1"/>
  <c r="AQ535" i="23"/>
  <c r="AG534" i="23"/>
  <c r="AF534" i="23"/>
  <c r="AE534" i="23"/>
  <c r="AD534" i="23"/>
  <c r="AC534" i="23"/>
  <c r="AB534" i="23"/>
  <c r="AA534" i="23"/>
  <c r="Y534" i="23"/>
  <c r="X534" i="23"/>
  <c r="AS534" i="23" s="1"/>
  <c r="AG533" i="23"/>
  <c r="AF533" i="23"/>
  <c r="AE533" i="23"/>
  <c r="AD533" i="23"/>
  <c r="AC533" i="23"/>
  <c r="AB533" i="23"/>
  <c r="AA533" i="23"/>
  <c r="Y533" i="23"/>
  <c r="X533" i="23"/>
  <c r="AS533" i="23" s="1"/>
  <c r="AQ533" i="23"/>
  <c r="AG532" i="23"/>
  <c r="AF532" i="23"/>
  <c r="AE532" i="23"/>
  <c r="AD532" i="23"/>
  <c r="AC532" i="23"/>
  <c r="AB532" i="23"/>
  <c r="AA532" i="23"/>
  <c r="Y532" i="23"/>
  <c r="X532" i="23"/>
  <c r="AS532" i="23" s="1"/>
  <c r="AQ532" i="23"/>
  <c r="AG531" i="23"/>
  <c r="AF531" i="23"/>
  <c r="AE531" i="23"/>
  <c r="AD531" i="23"/>
  <c r="AC531" i="23"/>
  <c r="AB531" i="23"/>
  <c r="AA531" i="23"/>
  <c r="Y531" i="23"/>
  <c r="X531" i="23"/>
  <c r="AS531" i="23" s="1"/>
  <c r="AG530" i="23"/>
  <c r="AF530" i="23"/>
  <c r="AE530" i="23"/>
  <c r="AD530" i="23"/>
  <c r="AC530" i="23"/>
  <c r="AB530" i="23"/>
  <c r="AA530" i="23"/>
  <c r="Y530" i="23"/>
  <c r="X530" i="23"/>
  <c r="AS530" i="23" s="1"/>
  <c r="AG529" i="23"/>
  <c r="AF529" i="23"/>
  <c r="AE529" i="23"/>
  <c r="AD529" i="23"/>
  <c r="AC529" i="23"/>
  <c r="AB529" i="23"/>
  <c r="AA529" i="23"/>
  <c r="Y529" i="23"/>
  <c r="X529" i="23"/>
  <c r="AS529" i="23" s="1"/>
  <c r="AQ529" i="23"/>
  <c r="AG528" i="23"/>
  <c r="AF528" i="23"/>
  <c r="AE528" i="23"/>
  <c r="AD528" i="23"/>
  <c r="AC528" i="23"/>
  <c r="AB528" i="23"/>
  <c r="AA528" i="23"/>
  <c r="Y528" i="23"/>
  <c r="X528" i="23"/>
  <c r="AS528" i="23" s="1"/>
  <c r="AG527" i="23"/>
  <c r="AF527" i="23"/>
  <c r="AE527" i="23"/>
  <c r="AD527" i="23"/>
  <c r="AC527" i="23"/>
  <c r="AB527" i="23"/>
  <c r="AA527" i="23"/>
  <c r="Y527" i="23"/>
  <c r="X527" i="23"/>
  <c r="AS527" i="23" s="1"/>
  <c r="AQ527" i="23"/>
  <c r="AG526" i="23"/>
  <c r="AF526" i="23"/>
  <c r="AE526" i="23"/>
  <c r="AD526" i="23"/>
  <c r="AC526" i="23"/>
  <c r="AB526" i="23"/>
  <c r="AA526" i="23"/>
  <c r="Y526" i="23"/>
  <c r="X526" i="23"/>
  <c r="AS526" i="23" s="1"/>
  <c r="AQ526" i="23"/>
  <c r="AG525" i="23"/>
  <c r="AF525" i="23"/>
  <c r="AE525" i="23"/>
  <c r="AD525" i="23"/>
  <c r="AC525" i="23"/>
  <c r="AB525" i="23"/>
  <c r="AA525" i="23"/>
  <c r="Y525" i="23"/>
  <c r="X525" i="23"/>
  <c r="AS525" i="23" s="1"/>
  <c r="AG524" i="23"/>
  <c r="AF524" i="23"/>
  <c r="AE524" i="23"/>
  <c r="AD524" i="23"/>
  <c r="AC524" i="23"/>
  <c r="AB524" i="23"/>
  <c r="AA524" i="23"/>
  <c r="Y524" i="23"/>
  <c r="X524" i="23"/>
  <c r="AS524" i="23" s="1"/>
  <c r="AQ524" i="23"/>
  <c r="AG523" i="23"/>
  <c r="AF523" i="23"/>
  <c r="AE523" i="23"/>
  <c r="AD523" i="23"/>
  <c r="AC523" i="23"/>
  <c r="AB523" i="23"/>
  <c r="AA523" i="23"/>
  <c r="Y523" i="23"/>
  <c r="X523" i="23"/>
  <c r="AS523" i="23" s="1"/>
  <c r="AQ523" i="23"/>
  <c r="AG522" i="23"/>
  <c r="AF522" i="23"/>
  <c r="AE522" i="23"/>
  <c r="AD522" i="23"/>
  <c r="AC522" i="23"/>
  <c r="AB522" i="23"/>
  <c r="AA522" i="23"/>
  <c r="Y522" i="23"/>
  <c r="X522" i="23"/>
  <c r="AS522" i="23" s="1"/>
  <c r="AG521" i="23"/>
  <c r="AF521" i="23"/>
  <c r="AE521" i="23"/>
  <c r="AD521" i="23"/>
  <c r="AC521" i="23"/>
  <c r="AB521" i="23"/>
  <c r="AA521" i="23"/>
  <c r="Y521" i="23"/>
  <c r="X521" i="23"/>
  <c r="AS521" i="23" s="1"/>
  <c r="AG520" i="23"/>
  <c r="AF520" i="23"/>
  <c r="AE520" i="23"/>
  <c r="AD520" i="23"/>
  <c r="AC520" i="23"/>
  <c r="AB520" i="23"/>
  <c r="AA520" i="23"/>
  <c r="Y520" i="23"/>
  <c r="X520" i="23"/>
  <c r="AS520" i="23" s="1"/>
  <c r="AG519" i="23"/>
  <c r="AF519" i="23"/>
  <c r="AE519" i="23"/>
  <c r="AD519" i="23"/>
  <c r="AC519" i="23"/>
  <c r="AB519" i="23"/>
  <c r="AA519" i="23"/>
  <c r="Y519" i="23"/>
  <c r="X519" i="23"/>
  <c r="AS519" i="23" s="1"/>
  <c r="AG518" i="23"/>
  <c r="AF518" i="23"/>
  <c r="AE518" i="23"/>
  <c r="AD518" i="23"/>
  <c r="AC518" i="23"/>
  <c r="AB518" i="23"/>
  <c r="AA518" i="23"/>
  <c r="Y518" i="23"/>
  <c r="X518" i="23"/>
  <c r="AS518" i="23" s="1"/>
  <c r="AG517" i="23"/>
  <c r="AF517" i="23"/>
  <c r="AE517" i="23"/>
  <c r="AD517" i="23"/>
  <c r="AC517" i="23"/>
  <c r="AB517" i="23"/>
  <c r="AA517" i="23"/>
  <c r="Y517" i="23"/>
  <c r="X517" i="23"/>
  <c r="AS517" i="23" s="1"/>
  <c r="AQ517" i="23"/>
  <c r="AG516" i="23"/>
  <c r="AF516" i="23"/>
  <c r="AE516" i="23"/>
  <c r="AD516" i="23"/>
  <c r="AC516" i="23"/>
  <c r="AB516" i="23"/>
  <c r="AA516" i="23"/>
  <c r="Y516" i="23"/>
  <c r="X516" i="23"/>
  <c r="AS516" i="23" s="1"/>
  <c r="AQ516" i="23"/>
  <c r="AG515" i="23"/>
  <c r="AF515" i="23"/>
  <c r="AE515" i="23"/>
  <c r="AD515" i="23"/>
  <c r="AC515" i="23"/>
  <c r="AB515" i="23"/>
  <c r="AA515" i="23"/>
  <c r="Y515" i="23"/>
  <c r="X515" i="23"/>
  <c r="AS515" i="23" s="1"/>
  <c r="AQ515" i="23"/>
  <c r="AG514" i="23"/>
  <c r="AF514" i="23"/>
  <c r="AE514" i="23"/>
  <c r="AD514" i="23"/>
  <c r="AC514" i="23"/>
  <c r="AB514" i="23"/>
  <c r="AA514" i="23"/>
  <c r="Y514" i="23"/>
  <c r="X514" i="23"/>
  <c r="AS514" i="23" s="1"/>
  <c r="AQ514" i="23"/>
  <c r="AG513" i="23"/>
  <c r="AF513" i="23"/>
  <c r="AE513" i="23"/>
  <c r="AD513" i="23"/>
  <c r="AC513" i="23"/>
  <c r="AB513" i="23"/>
  <c r="AA513" i="23"/>
  <c r="Y513" i="23"/>
  <c r="X513" i="23"/>
  <c r="AS513" i="23" s="1"/>
  <c r="AG512" i="23"/>
  <c r="AF512" i="23"/>
  <c r="AE512" i="23"/>
  <c r="AD512" i="23"/>
  <c r="AC512" i="23"/>
  <c r="AB512" i="23"/>
  <c r="AA512" i="23"/>
  <c r="Y512" i="23"/>
  <c r="X512" i="23"/>
  <c r="AS512" i="23" s="1"/>
  <c r="AG511" i="23"/>
  <c r="AF511" i="23"/>
  <c r="AE511" i="23"/>
  <c r="AD511" i="23"/>
  <c r="AC511" i="23"/>
  <c r="AB511" i="23"/>
  <c r="AA511" i="23"/>
  <c r="Y511" i="23"/>
  <c r="X511" i="23"/>
  <c r="AS511" i="23" s="1"/>
  <c r="AQ511" i="23"/>
  <c r="AG510" i="23"/>
  <c r="AF510" i="23"/>
  <c r="AE510" i="23"/>
  <c r="AD510" i="23"/>
  <c r="AC510" i="23"/>
  <c r="AB510" i="23"/>
  <c r="AA510" i="23"/>
  <c r="Y510" i="23"/>
  <c r="X510" i="23"/>
  <c r="AS510" i="23" s="1"/>
  <c r="AQ510" i="23"/>
  <c r="AG509" i="23"/>
  <c r="AF509" i="23"/>
  <c r="AE509" i="23"/>
  <c r="AD509" i="23"/>
  <c r="AC509" i="23"/>
  <c r="AB509" i="23"/>
  <c r="AA509" i="23"/>
  <c r="Y509" i="23"/>
  <c r="X509" i="23"/>
  <c r="AS509" i="23" s="1"/>
  <c r="AQ509" i="23"/>
  <c r="AG508" i="23"/>
  <c r="AF508" i="23"/>
  <c r="AE508" i="23"/>
  <c r="AD508" i="23"/>
  <c r="AC508" i="23"/>
  <c r="AB508" i="23"/>
  <c r="AA508" i="23"/>
  <c r="Y508" i="23"/>
  <c r="X508" i="23"/>
  <c r="AS508" i="23" s="1"/>
  <c r="AQ508" i="23"/>
  <c r="AG507" i="23"/>
  <c r="AF507" i="23"/>
  <c r="AE507" i="23"/>
  <c r="AD507" i="23"/>
  <c r="AC507" i="23"/>
  <c r="AB507" i="23"/>
  <c r="AA507" i="23"/>
  <c r="Y507" i="23"/>
  <c r="X507" i="23"/>
  <c r="AS507" i="23" s="1"/>
  <c r="AG506" i="23"/>
  <c r="AF506" i="23"/>
  <c r="AE506" i="23"/>
  <c r="AD506" i="23"/>
  <c r="AC506" i="23"/>
  <c r="AB506" i="23"/>
  <c r="AA506" i="23"/>
  <c r="Y506" i="23"/>
  <c r="X506" i="23"/>
  <c r="AS506" i="23" s="1"/>
  <c r="AP506" i="23"/>
  <c r="AG505" i="23"/>
  <c r="AF505" i="23"/>
  <c r="AE505" i="23"/>
  <c r="AD505" i="23"/>
  <c r="AC505" i="23"/>
  <c r="AB505" i="23"/>
  <c r="AA505" i="23"/>
  <c r="Y505" i="23"/>
  <c r="X505" i="23"/>
  <c r="AS505" i="23" s="1"/>
  <c r="AQ505" i="23"/>
  <c r="AG504" i="23"/>
  <c r="AF504" i="23"/>
  <c r="AE504" i="23"/>
  <c r="AD504" i="23"/>
  <c r="AC504" i="23"/>
  <c r="AB504" i="23"/>
  <c r="AA504" i="23"/>
  <c r="Y504" i="23"/>
  <c r="X504" i="23"/>
  <c r="AS504" i="23" s="1"/>
  <c r="AQ504" i="23"/>
  <c r="AG503" i="23"/>
  <c r="AF503" i="23"/>
  <c r="AE503" i="23"/>
  <c r="AD503" i="23"/>
  <c r="AC503" i="23"/>
  <c r="AB503" i="23"/>
  <c r="AA503" i="23"/>
  <c r="Y503" i="23"/>
  <c r="X503" i="23"/>
  <c r="AS503" i="23" s="1"/>
  <c r="AQ503" i="23"/>
  <c r="AG502" i="23"/>
  <c r="AF502" i="23"/>
  <c r="AE502" i="23"/>
  <c r="AD502" i="23"/>
  <c r="AC502" i="23"/>
  <c r="AB502" i="23"/>
  <c r="AA502" i="23"/>
  <c r="Y502" i="23"/>
  <c r="X502" i="23"/>
  <c r="AS502" i="23" s="1"/>
  <c r="AG501" i="23"/>
  <c r="AF501" i="23"/>
  <c r="AE501" i="23"/>
  <c r="AD501" i="23"/>
  <c r="AC501" i="23"/>
  <c r="AB501" i="23"/>
  <c r="AA501" i="23"/>
  <c r="Y501" i="23"/>
  <c r="X501" i="23"/>
  <c r="AS501" i="23" s="1"/>
  <c r="AG500" i="23"/>
  <c r="AF500" i="23"/>
  <c r="AE500" i="23"/>
  <c r="AD500" i="23"/>
  <c r="AC500" i="23"/>
  <c r="AB500" i="23"/>
  <c r="AA500" i="23"/>
  <c r="Y500" i="23"/>
  <c r="X500" i="23"/>
  <c r="AS500" i="23" s="1"/>
  <c r="AQ500" i="23"/>
  <c r="AG499" i="23"/>
  <c r="AF499" i="23"/>
  <c r="AE499" i="23"/>
  <c r="AD499" i="23"/>
  <c r="AC499" i="23"/>
  <c r="AB499" i="23"/>
  <c r="AA499" i="23"/>
  <c r="Y499" i="23"/>
  <c r="X499" i="23"/>
  <c r="AS499" i="23" s="1"/>
  <c r="AQ499" i="23"/>
  <c r="AG498" i="23"/>
  <c r="AF498" i="23"/>
  <c r="AE498" i="23"/>
  <c r="AD498" i="23"/>
  <c r="AC498" i="23"/>
  <c r="AB498" i="23"/>
  <c r="AA498" i="23"/>
  <c r="Y498" i="23"/>
  <c r="X498" i="23"/>
  <c r="AS498" i="23" s="1"/>
  <c r="AQ498" i="23"/>
  <c r="AG497" i="23"/>
  <c r="AF497" i="23"/>
  <c r="AE497" i="23"/>
  <c r="AD497" i="23"/>
  <c r="AC497" i="23"/>
  <c r="AB497" i="23"/>
  <c r="AA497" i="23"/>
  <c r="Y497" i="23"/>
  <c r="X497" i="23"/>
  <c r="AS497" i="23" s="1"/>
  <c r="AQ497" i="23"/>
  <c r="AG496" i="23"/>
  <c r="AF496" i="23"/>
  <c r="AE496" i="23"/>
  <c r="AD496" i="23"/>
  <c r="AC496" i="23"/>
  <c r="AB496" i="23"/>
  <c r="AA496" i="23"/>
  <c r="Y496" i="23"/>
  <c r="X496" i="23"/>
  <c r="AS496" i="23" s="1"/>
  <c r="AQ496" i="23"/>
  <c r="AG495" i="23"/>
  <c r="AF495" i="23"/>
  <c r="AE495" i="23"/>
  <c r="AD495" i="23"/>
  <c r="AC495" i="23"/>
  <c r="AB495" i="23"/>
  <c r="AA495" i="23"/>
  <c r="Y495" i="23"/>
  <c r="X495" i="23"/>
  <c r="AS495" i="23" s="1"/>
  <c r="AG494" i="23"/>
  <c r="AF494" i="23"/>
  <c r="AE494" i="23"/>
  <c r="AD494" i="23"/>
  <c r="AC494" i="23"/>
  <c r="AB494" i="23"/>
  <c r="AA494" i="23"/>
  <c r="Y494" i="23"/>
  <c r="X494" i="23"/>
  <c r="AS494" i="23" s="1"/>
  <c r="AQ494" i="23"/>
  <c r="AG493" i="23"/>
  <c r="AF493" i="23"/>
  <c r="AE493" i="23"/>
  <c r="AD493" i="23"/>
  <c r="AC493" i="23"/>
  <c r="AB493" i="23"/>
  <c r="AA493" i="23"/>
  <c r="Y493" i="23"/>
  <c r="X493" i="23"/>
  <c r="AS493" i="23" s="1"/>
  <c r="AQ493" i="23"/>
  <c r="AG492" i="23"/>
  <c r="AF492" i="23"/>
  <c r="AE492" i="23"/>
  <c r="AD492" i="23"/>
  <c r="AC492" i="23"/>
  <c r="AB492" i="23"/>
  <c r="AA492" i="23"/>
  <c r="Y492" i="23"/>
  <c r="X492" i="23"/>
  <c r="AS492" i="23" s="1"/>
  <c r="AQ492" i="23"/>
  <c r="AG491" i="23"/>
  <c r="AF491" i="23"/>
  <c r="AE491" i="23"/>
  <c r="AD491" i="23"/>
  <c r="AC491" i="23"/>
  <c r="AB491" i="23"/>
  <c r="AA491" i="23"/>
  <c r="Y491" i="23"/>
  <c r="X491" i="23"/>
  <c r="AS491" i="23" s="1"/>
  <c r="AQ491" i="23"/>
  <c r="AG490" i="23"/>
  <c r="AF490" i="23"/>
  <c r="AE490" i="23"/>
  <c r="AD490" i="23"/>
  <c r="AC490" i="23"/>
  <c r="AB490" i="23"/>
  <c r="AA490" i="23"/>
  <c r="Y490" i="23"/>
  <c r="X490" i="23"/>
  <c r="AS490" i="23" s="1"/>
  <c r="AG489" i="23"/>
  <c r="AF489" i="23"/>
  <c r="AE489" i="23"/>
  <c r="AD489" i="23"/>
  <c r="AC489" i="23"/>
  <c r="AB489" i="23"/>
  <c r="AA489" i="23"/>
  <c r="Y489" i="23"/>
  <c r="X489" i="23"/>
  <c r="AS489" i="23" s="1"/>
  <c r="AG488" i="23"/>
  <c r="AF488" i="23"/>
  <c r="AE488" i="23"/>
  <c r="AD488" i="23"/>
  <c r="AC488" i="23"/>
  <c r="AB488" i="23"/>
  <c r="AA488" i="23"/>
  <c r="Y488" i="23"/>
  <c r="X488" i="23"/>
  <c r="AS488" i="23" s="1"/>
  <c r="AG487" i="23"/>
  <c r="AF487" i="23"/>
  <c r="AE487" i="23"/>
  <c r="AD487" i="23"/>
  <c r="AC487" i="23"/>
  <c r="AB487" i="23"/>
  <c r="AA487" i="23"/>
  <c r="Y487" i="23"/>
  <c r="X487" i="23"/>
  <c r="AS487" i="23" s="1"/>
  <c r="AG486" i="23"/>
  <c r="AF486" i="23"/>
  <c r="AE486" i="23"/>
  <c r="AD486" i="23"/>
  <c r="AC486" i="23"/>
  <c r="AB486" i="23"/>
  <c r="AA486" i="23"/>
  <c r="Y486" i="23"/>
  <c r="X486" i="23"/>
  <c r="AS486" i="23" s="1"/>
  <c r="AG485" i="23"/>
  <c r="AF485" i="23"/>
  <c r="AE485" i="23"/>
  <c r="AD485" i="23"/>
  <c r="AC485" i="23"/>
  <c r="AB485" i="23"/>
  <c r="AA485" i="23"/>
  <c r="Y485" i="23"/>
  <c r="X485" i="23"/>
  <c r="AS485" i="23" s="1"/>
  <c r="AG484" i="23"/>
  <c r="AF484" i="23"/>
  <c r="AE484" i="23"/>
  <c r="AD484" i="23"/>
  <c r="AC484" i="23"/>
  <c r="AB484" i="23"/>
  <c r="AA484" i="23"/>
  <c r="Y484" i="23"/>
  <c r="X484" i="23"/>
  <c r="AS484" i="23" s="1"/>
  <c r="AG483" i="23"/>
  <c r="AF483" i="23"/>
  <c r="AE483" i="23"/>
  <c r="AD483" i="23"/>
  <c r="AC483" i="23"/>
  <c r="AB483" i="23"/>
  <c r="AA483" i="23"/>
  <c r="Y483" i="23"/>
  <c r="X483" i="23"/>
  <c r="AS483" i="23" s="1"/>
  <c r="AG482" i="23"/>
  <c r="AF482" i="23"/>
  <c r="AE482" i="23"/>
  <c r="AD482" i="23"/>
  <c r="AC482" i="23"/>
  <c r="AB482" i="23"/>
  <c r="AA482" i="23"/>
  <c r="Y482" i="23"/>
  <c r="X482" i="23"/>
  <c r="AS482" i="23" s="1"/>
  <c r="AG481" i="23"/>
  <c r="AF481" i="23"/>
  <c r="AE481" i="23"/>
  <c r="AD481" i="23"/>
  <c r="AC481" i="23"/>
  <c r="AB481" i="23"/>
  <c r="AA481" i="23"/>
  <c r="Y481" i="23"/>
  <c r="X481" i="23"/>
  <c r="AS481" i="23" s="1"/>
  <c r="AQ481" i="23"/>
  <c r="AG480" i="23"/>
  <c r="AF480" i="23"/>
  <c r="AE480" i="23"/>
  <c r="AD480" i="23"/>
  <c r="AC480" i="23"/>
  <c r="AB480" i="23"/>
  <c r="AA480" i="23"/>
  <c r="Y480" i="23"/>
  <c r="X480" i="23"/>
  <c r="AS480" i="23" s="1"/>
  <c r="AQ480" i="23"/>
  <c r="AG479" i="23"/>
  <c r="AF479" i="23"/>
  <c r="AE479" i="23"/>
  <c r="AD479" i="23"/>
  <c r="AC479" i="23"/>
  <c r="AB479" i="23"/>
  <c r="AA479" i="23"/>
  <c r="Y479" i="23"/>
  <c r="X479" i="23"/>
  <c r="AS479" i="23" s="1"/>
  <c r="AQ479" i="23"/>
  <c r="AG478" i="23"/>
  <c r="AF478" i="23"/>
  <c r="AE478" i="23"/>
  <c r="AD478" i="23"/>
  <c r="AC478" i="23"/>
  <c r="AB478" i="23"/>
  <c r="AA478" i="23"/>
  <c r="Y478" i="23"/>
  <c r="X478" i="23"/>
  <c r="AS478" i="23" s="1"/>
  <c r="AQ478" i="23"/>
  <c r="AG477" i="23"/>
  <c r="AF477" i="23"/>
  <c r="AE477" i="23"/>
  <c r="AD477" i="23"/>
  <c r="AC477" i="23"/>
  <c r="AB477" i="23"/>
  <c r="AA477" i="23"/>
  <c r="Y477" i="23"/>
  <c r="X477" i="23"/>
  <c r="AS477" i="23" s="1"/>
  <c r="AG476" i="23"/>
  <c r="AF476" i="23"/>
  <c r="AE476" i="23"/>
  <c r="AD476" i="23"/>
  <c r="AC476" i="23"/>
  <c r="AB476" i="23"/>
  <c r="AA476" i="23"/>
  <c r="Y476" i="23"/>
  <c r="X476" i="23"/>
  <c r="AS476" i="23" s="1"/>
  <c r="AG475" i="23"/>
  <c r="AF475" i="23"/>
  <c r="AE475" i="23"/>
  <c r="AD475" i="23"/>
  <c r="AC475" i="23"/>
  <c r="AB475" i="23"/>
  <c r="AA475" i="23"/>
  <c r="Y475" i="23"/>
  <c r="X475" i="23"/>
  <c r="AS475" i="23" s="1"/>
  <c r="AQ475" i="23"/>
  <c r="AG474" i="23"/>
  <c r="AF474" i="23"/>
  <c r="AE474" i="23"/>
  <c r="AD474" i="23"/>
  <c r="AC474" i="23"/>
  <c r="AB474" i="23"/>
  <c r="AA474" i="23"/>
  <c r="Y474" i="23"/>
  <c r="X474" i="23"/>
  <c r="AS474" i="23" s="1"/>
  <c r="AQ474" i="23"/>
  <c r="AG473" i="23"/>
  <c r="AF473" i="23"/>
  <c r="AE473" i="23"/>
  <c r="AD473" i="23"/>
  <c r="AC473" i="23"/>
  <c r="AB473" i="23"/>
  <c r="AA473" i="23"/>
  <c r="Y473" i="23"/>
  <c r="X473" i="23"/>
  <c r="AS473" i="23" s="1"/>
  <c r="AQ473" i="23"/>
  <c r="AG472" i="23"/>
  <c r="AF472" i="23"/>
  <c r="AE472" i="23"/>
  <c r="AD472" i="23"/>
  <c r="AC472" i="23"/>
  <c r="AB472" i="23"/>
  <c r="AA472" i="23"/>
  <c r="Y472" i="23"/>
  <c r="X472" i="23"/>
  <c r="AS472" i="23" s="1"/>
  <c r="AQ472" i="23"/>
  <c r="AG471" i="23"/>
  <c r="AF471" i="23"/>
  <c r="AE471" i="23"/>
  <c r="AD471" i="23"/>
  <c r="AC471" i="23"/>
  <c r="AB471" i="23"/>
  <c r="AA471" i="23"/>
  <c r="Y471" i="23"/>
  <c r="X471" i="23"/>
  <c r="AS471" i="23" s="1"/>
  <c r="AG470" i="23"/>
  <c r="AF470" i="23"/>
  <c r="AE470" i="23"/>
  <c r="AD470" i="23"/>
  <c r="AC470" i="23"/>
  <c r="AB470" i="23"/>
  <c r="AA470" i="23"/>
  <c r="Y470" i="23"/>
  <c r="X470" i="23"/>
  <c r="AS470" i="23" s="1"/>
  <c r="AQ470" i="23"/>
  <c r="AG469" i="23"/>
  <c r="AF469" i="23"/>
  <c r="AE469" i="23"/>
  <c r="AD469" i="23"/>
  <c r="AC469" i="23"/>
  <c r="AB469" i="23"/>
  <c r="AA469" i="23"/>
  <c r="Y469" i="23"/>
  <c r="X469" i="23"/>
  <c r="AS469" i="23" s="1"/>
  <c r="AQ469" i="23"/>
  <c r="AG468" i="23"/>
  <c r="AF468" i="23"/>
  <c r="AE468" i="23"/>
  <c r="AD468" i="23"/>
  <c r="AC468" i="23"/>
  <c r="AB468" i="23"/>
  <c r="AA468" i="23"/>
  <c r="Y468" i="23"/>
  <c r="X468" i="23"/>
  <c r="AS468" i="23" s="1"/>
  <c r="AQ468" i="23"/>
  <c r="AG467" i="23"/>
  <c r="AF467" i="23"/>
  <c r="AE467" i="23"/>
  <c r="AD467" i="23"/>
  <c r="AC467" i="23"/>
  <c r="AB467" i="23"/>
  <c r="AA467" i="23"/>
  <c r="Y467" i="23"/>
  <c r="X467" i="23"/>
  <c r="AS467" i="23" s="1"/>
  <c r="AQ467" i="23"/>
  <c r="AG466" i="23"/>
  <c r="AF466" i="23"/>
  <c r="AE466" i="23"/>
  <c r="AD466" i="23"/>
  <c r="AC466" i="23"/>
  <c r="AB466" i="23"/>
  <c r="AA466" i="23"/>
  <c r="Y466" i="23"/>
  <c r="X466" i="23"/>
  <c r="AS466" i="23" s="1"/>
  <c r="AQ466" i="23"/>
  <c r="AG465" i="23"/>
  <c r="AF465" i="23"/>
  <c r="AE465" i="23"/>
  <c r="AD465" i="23"/>
  <c r="AC465" i="23"/>
  <c r="AB465" i="23"/>
  <c r="AA465" i="23"/>
  <c r="Y465" i="23"/>
  <c r="X465" i="23"/>
  <c r="AS465" i="23" s="1"/>
  <c r="AG464" i="23"/>
  <c r="AF464" i="23"/>
  <c r="AE464" i="23"/>
  <c r="AD464" i="23"/>
  <c r="AC464" i="23"/>
  <c r="AB464" i="23"/>
  <c r="AA464" i="23"/>
  <c r="Y464" i="23"/>
  <c r="X464" i="23"/>
  <c r="AS464" i="23" s="1"/>
  <c r="AQ464" i="23"/>
  <c r="AG463" i="23"/>
  <c r="AF463" i="23"/>
  <c r="AE463" i="23"/>
  <c r="AD463" i="23"/>
  <c r="AC463" i="23"/>
  <c r="AB463" i="23"/>
  <c r="AA463" i="23"/>
  <c r="Y463" i="23"/>
  <c r="X463" i="23"/>
  <c r="AS463" i="23" s="1"/>
  <c r="AQ463" i="23"/>
  <c r="AG462" i="23"/>
  <c r="AF462" i="23"/>
  <c r="AE462" i="23"/>
  <c r="AD462" i="23"/>
  <c r="AC462" i="23"/>
  <c r="AB462" i="23"/>
  <c r="AA462" i="23"/>
  <c r="Y462" i="23"/>
  <c r="X462" i="23"/>
  <c r="AS462" i="23" s="1"/>
  <c r="AQ462" i="23"/>
  <c r="AG461" i="23"/>
  <c r="AF461" i="23"/>
  <c r="AE461" i="23"/>
  <c r="AD461" i="23"/>
  <c r="AC461" i="23"/>
  <c r="AB461" i="23"/>
  <c r="AA461" i="23"/>
  <c r="Y461" i="23"/>
  <c r="X461" i="23"/>
  <c r="AS461" i="23" s="1"/>
  <c r="AQ461" i="23"/>
  <c r="AG460" i="23"/>
  <c r="AF460" i="23"/>
  <c r="AE460" i="23"/>
  <c r="AD460" i="23"/>
  <c r="AC460" i="23"/>
  <c r="AB460" i="23"/>
  <c r="AA460" i="23"/>
  <c r="Y460" i="23"/>
  <c r="X460" i="23"/>
  <c r="AS460" i="23" s="1"/>
  <c r="AQ460" i="23"/>
  <c r="AG459" i="23"/>
  <c r="AF459" i="23"/>
  <c r="AE459" i="23"/>
  <c r="AD459" i="23"/>
  <c r="AC459" i="23"/>
  <c r="AB459" i="23"/>
  <c r="AA459" i="23"/>
  <c r="Y459" i="23"/>
  <c r="X459" i="23"/>
  <c r="AS459" i="23" s="1"/>
  <c r="AG458" i="23"/>
  <c r="AF458" i="23"/>
  <c r="AE458" i="23"/>
  <c r="AD458" i="23"/>
  <c r="AC458" i="23"/>
  <c r="AB458" i="23"/>
  <c r="AA458" i="23"/>
  <c r="Y458" i="23"/>
  <c r="X458" i="23"/>
  <c r="AS458" i="23" s="1"/>
  <c r="AQ458" i="23"/>
  <c r="AG457" i="23"/>
  <c r="AF457" i="23"/>
  <c r="AE457" i="23"/>
  <c r="AD457" i="23"/>
  <c r="AC457" i="23"/>
  <c r="AB457" i="23"/>
  <c r="AA457" i="23"/>
  <c r="Y457" i="23"/>
  <c r="X457" i="23"/>
  <c r="AS457" i="23" s="1"/>
  <c r="AQ457" i="23"/>
  <c r="AG456" i="23"/>
  <c r="AF456" i="23"/>
  <c r="AE456" i="23"/>
  <c r="AD456" i="23"/>
  <c r="AC456" i="23"/>
  <c r="AB456" i="23"/>
  <c r="AA456" i="23"/>
  <c r="Y456" i="23"/>
  <c r="X456" i="23"/>
  <c r="AS456" i="23" s="1"/>
  <c r="AQ456" i="23"/>
  <c r="AG455" i="23"/>
  <c r="AF455" i="23"/>
  <c r="AE455" i="23"/>
  <c r="AD455" i="23"/>
  <c r="AC455" i="23"/>
  <c r="AB455" i="23"/>
  <c r="AA455" i="23"/>
  <c r="Y455" i="23"/>
  <c r="X455" i="23"/>
  <c r="AS455" i="23" s="1"/>
  <c r="AQ455" i="23"/>
  <c r="AG454" i="23"/>
  <c r="AF454" i="23"/>
  <c r="AE454" i="23"/>
  <c r="AD454" i="23"/>
  <c r="AC454" i="23"/>
  <c r="AB454" i="23"/>
  <c r="AA454" i="23"/>
  <c r="Y454" i="23"/>
  <c r="X454" i="23"/>
  <c r="AS454" i="23" s="1"/>
  <c r="AG453" i="23"/>
  <c r="AF453" i="23"/>
  <c r="AE453" i="23"/>
  <c r="AD453" i="23"/>
  <c r="AC453" i="23"/>
  <c r="AB453" i="23"/>
  <c r="AA453" i="23"/>
  <c r="Y453" i="23"/>
  <c r="X453" i="23"/>
  <c r="AS453" i="23" s="1"/>
  <c r="AG452" i="23"/>
  <c r="AF452" i="23"/>
  <c r="AE452" i="23"/>
  <c r="AD452" i="23"/>
  <c r="AC452" i="23"/>
  <c r="AB452" i="23"/>
  <c r="AA452" i="23"/>
  <c r="Y452" i="23"/>
  <c r="X452" i="23"/>
  <c r="AS452" i="23" s="1"/>
  <c r="AQ452" i="23"/>
  <c r="AG451" i="23"/>
  <c r="AF451" i="23"/>
  <c r="AE451" i="23"/>
  <c r="AD451" i="23"/>
  <c r="AC451" i="23"/>
  <c r="AB451" i="23"/>
  <c r="AA451" i="23"/>
  <c r="Y451" i="23"/>
  <c r="X451" i="23"/>
  <c r="AS451" i="23" s="1"/>
  <c r="AQ451" i="23"/>
  <c r="AG450" i="23"/>
  <c r="AF450" i="23"/>
  <c r="AE450" i="23"/>
  <c r="AD450" i="23"/>
  <c r="AC450" i="23"/>
  <c r="AB450" i="23"/>
  <c r="AA450" i="23"/>
  <c r="Y450" i="23"/>
  <c r="X450" i="23"/>
  <c r="AS450" i="23" s="1"/>
  <c r="AQ450" i="23"/>
  <c r="AG449" i="23"/>
  <c r="AF449" i="23"/>
  <c r="AE449" i="23"/>
  <c r="AD449" i="23"/>
  <c r="AC449" i="23"/>
  <c r="AB449" i="23"/>
  <c r="AA449" i="23"/>
  <c r="Y449" i="23"/>
  <c r="X449" i="23"/>
  <c r="AS449" i="23" s="1"/>
  <c r="AQ449" i="23"/>
  <c r="AG448" i="23"/>
  <c r="AF448" i="23"/>
  <c r="AE448" i="23"/>
  <c r="AD448" i="23"/>
  <c r="AC448" i="23"/>
  <c r="AB448" i="23"/>
  <c r="AA448" i="23"/>
  <c r="Y448" i="23"/>
  <c r="X448" i="23"/>
  <c r="AS448" i="23" s="1"/>
  <c r="AG447" i="23"/>
  <c r="AF447" i="23"/>
  <c r="AE447" i="23"/>
  <c r="AD447" i="23"/>
  <c r="AC447" i="23"/>
  <c r="AB447" i="23"/>
  <c r="AA447" i="23"/>
  <c r="Y447" i="23"/>
  <c r="X447" i="23"/>
  <c r="AS447" i="23" s="1"/>
  <c r="AG446" i="23"/>
  <c r="AF446" i="23"/>
  <c r="AE446" i="23"/>
  <c r="AD446" i="23"/>
  <c r="AC446" i="23"/>
  <c r="AB446" i="23"/>
  <c r="AA446" i="23"/>
  <c r="Y446" i="23"/>
  <c r="X446" i="23"/>
  <c r="AS446" i="23" s="1"/>
  <c r="AP446" i="23"/>
  <c r="AG445" i="23"/>
  <c r="AF445" i="23"/>
  <c r="AE445" i="23"/>
  <c r="AD445" i="23"/>
  <c r="AC445" i="23"/>
  <c r="AB445" i="23"/>
  <c r="AA445" i="23"/>
  <c r="Y445" i="23"/>
  <c r="X445" i="23"/>
  <c r="AS445" i="23" s="1"/>
  <c r="AQ445" i="23"/>
  <c r="AG444" i="23"/>
  <c r="AF444" i="23"/>
  <c r="AE444" i="23"/>
  <c r="AD444" i="23"/>
  <c r="AC444" i="23"/>
  <c r="AB444" i="23"/>
  <c r="AA444" i="23"/>
  <c r="Y444" i="23"/>
  <c r="X444" i="23"/>
  <c r="AS444" i="23" s="1"/>
  <c r="AQ444" i="23"/>
  <c r="AG443" i="23"/>
  <c r="AF443" i="23"/>
  <c r="AE443" i="23"/>
  <c r="AD443" i="23"/>
  <c r="AC443" i="23"/>
  <c r="AB443" i="23"/>
  <c r="AA443" i="23"/>
  <c r="Y443" i="23"/>
  <c r="X443" i="23"/>
  <c r="AS443" i="23" s="1"/>
  <c r="AQ443" i="23"/>
  <c r="AG442" i="23"/>
  <c r="AF442" i="23"/>
  <c r="AE442" i="23"/>
  <c r="AD442" i="23"/>
  <c r="AC442" i="23"/>
  <c r="AB442" i="23"/>
  <c r="AA442" i="23"/>
  <c r="Y442" i="23"/>
  <c r="X442" i="23"/>
  <c r="AS442" i="23" s="1"/>
  <c r="AQ442" i="23"/>
  <c r="AG441" i="23"/>
  <c r="AF441" i="23"/>
  <c r="AE441" i="23"/>
  <c r="AD441" i="23"/>
  <c r="AC441" i="23"/>
  <c r="AB441" i="23"/>
  <c r="AA441" i="23"/>
  <c r="Y441" i="23"/>
  <c r="X441" i="23"/>
  <c r="AS441" i="23" s="1"/>
  <c r="AG440" i="23"/>
  <c r="AF440" i="23"/>
  <c r="AE440" i="23"/>
  <c r="AD440" i="23"/>
  <c r="AC440" i="23"/>
  <c r="AB440" i="23"/>
  <c r="AA440" i="23"/>
  <c r="Y440" i="23"/>
  <c r="X440" i="23"/>
  <c r="AS440" i="23" s="1"/>
  <c r="AQ440" i="23"/>
  <c r="AG439" i="23"/>
  <c r="AF439" i="23"/>
  <c r="AE439" i="23"/>
  <c r="AD439" i="23"/>
  <c r="AC439" i="23"/>
  <c r="AB439" i="23"/>
  <c r="AA439" i="23"/>
  <c r="Y439" i="23"/>
  <c r="X439" i="23"/>
  <c r="AS439" i="23" s="1"/>
  <c r="AQ439" i="23"/>
  <c r="AG438" i="23"/>
  <c r="AF438" i="23"/>
  <c r="AE438" i="23"/>
  <c r="AD438" i="23"/>
  <c r="AC438" i="23"/>
  <c r="AB438" i="23"/>
  <c r="AA438" i="23"/>
  <c r="Y438" i="23"/>
  <c r="X438" i="23"/>
  <c r="AS438" i="23" s="1"/>
  <c r="AQ438" i="23"/>
  <c r="AG437" i="23"/>
  <c r="AF437" i="23"/>
  <c r="AE437" i="23"/>
  <c r="AD437" i="23"/>
  <c r="AC437" i="23"/>
  <c r="AB437" i="23"/>
  <c r="AA437" i="23"/>
  <c r="Y437" i="23"/>
  <c r="X437" i="23"/>
  <c r="AS437" i="23" s="1"/>
  <c r="AQ437" i="23"/>
  <c r="AG436" i="23"/>
  <c r="AF436" i="23"/>
  <c r="AE436" i="23"/>
  <c r="AD436" i="23"/>
  <c r="AC436" i="23"/>
  <c r="AB436" i="23"/>
  <c r="AA436" i="23"/>
  <c r="Y436" i="23"/>
  <c r="X436" i="23"/>
  <c r="AS436" i="23" s="1"/>
  <c r="AQ436" i="23"/>
  <c r="AG435" i="23"/>
  <c r="AF435" i="23"/>
  <c r="AE435" i="23"/>
  <c r="AD435" i="23"/>
  <c r="AC435" i="23"/>
  <c r="AB435" i="23"/>
  <c r="AA435" i="23"/>
  <c r="Y435" i="23"/>
  <c r="X435" i="23"/>
  <c r="AS435" i="23" s="1"/>
  <c r="AG434" i="23"/>
  <c r="AF434" i="23"/>
  <c r="AE434" i="23"/>
  <c r="AD434" i="23"/>
  <c r="AC434" i="23"/>
  <c r="AB434" i="23"/>
  <c r="AA434" i="23"/>
  <c r="Y434" i="23"/>
  <c r="X434" i="23"/>
  <c r="AS434" i="23" s="1"/>
  <c r="AQ434" i="23"/>
  <c r="AG433" i="23"/>
  <c r="AF433" i="23"/>
  <c r="AE433" i="23"/>
  <c r="AD433" i="23"/>
  <c r="AC433" i="23"/>
  <c r="AB433" i="23"/>
  <c r="AA433" i="23"/>
  <c r="Y433" i="23"/>
  <c r="X433" i="23"/>
  <c r="AS433" i="23" s="1"/>
  <c r="AQ433" i="23"/>
  <c r="AG432" i="23"/>
  <c r="AF432" i="23"/>
  <c r="AE432" i="23"/>
  <c r="AD432" i="23"/>
  <c r="AC432" i="23"/>
  <c r="AB432" i="23"/>
  <c r="AA432" i="23"/>
  <c r="Y432" i="23"/>
  <c r="X432" i="23"/>
  <c r="AS432" i="23" s="1"/>
  <c r="AQ432" i="23"/>
  <c r="AG431" i="23"/>
  <c r="AF431" i="23"/>
  <c r="AE431" i="23"/>
  <c r="AD431" i="23"/>
  <c r="AC431" i="23"/>
  <c r="AB431" i="23"/>
  <c r="AA431" i="23"/>
  <c r="Y431" i="23"/>
  <c r="X431" i="23"/>
  <c r="AS431" i="23" s="1"/>
  <c r="AQ431" i="23"/>
  <c r="AG430" i="23"/>
  <c r="AF430" i="23"/>
  <c r="AE430" i="23"/>
  <c r="AD430" i="23"/>
  <c r="AC430" i="23"/>
  <c r="AB430" i="23"/>
  <c r="AA430" i="23"/>
  <c r="Y430" i="23"/>
  <c r="X430" i="23"/>
  <c r="AS430" i="23" s="1"/>
  <c r="AQ430" i="23"/>
  <c r="AG429" i="23"/>
  <c r="AF429" i="23"/>
  <c r="AE429" i="23"/>
  <c r="AD429" i="23"/>
  <c r="AC429" i="23"/>
  <c r="AB429" i="23"/>
  <c r="AA429" i="23"/>
  <c r="Y429" i="23"/>
  <c r="X429" i="23"/>
  <c r="AS429" i="23" s="1"/>
  <c r="AG428" i="23"/>
  <c r="AF428" i="23"/>
  <c r="AE428" i="23"/>
  <c r="AD428" i="23"/>
  <c r="AC428" i="23"/>
  <c r="AB428" i="23"/>
  <c r="AA428" i="23"/>
  <c r="Y428" i="23"/>
  <c r="X428" i="23"/>
  <c r="AS428" i="23" s="1"/>
  <c r="AQ428" i="23"/>
  <c r="AG427" i="23"/>
  <c r="AF427" i="23"/>
  <c r="AE427" i="23"/>
  <c r="AD427" i="23"/>
  <c r="AC427" i="23"/>
  <c r="AB427" i="23"/>
  <c r="AA427" i="23"/>
  <c r="Y427" i="23"/>
  <c r="X427" i="23"/>
  <c r="AS427" i="23" s="1"/>
  <c r="AQ427" i="23"/>
  <c r="AG426" i="23"/>
  <c r="AF426" i="23"/>
  <c r="AE426" i="23"/>
  <c r="AD426" i="23"/>
  <c r="AC426" i="23"/>
  <c r="AB426" i="23"/>
  <c r="AA426" i="23"/>
  <c r="Y426" i="23"/>
  <c r="X426" i="23"/>
  <c r="AS426" i="23" s="1"/>
  <c r="AQ426" i="23"/>
  <c r="AG425" i="23"/>
  <c r="AF425" i="23"/>
  <c r="AE425" i="23"/>
  <c r="AD425" i="23"/>
  <c r="AC425" i="23"/>
  <c r="AB425" i="23"/>
  <c r="AA425" i="23"/>
  <c r="Y425" i="23"/>
  <c r="X425" i="23"/>
  <c r="AS425" i="23" s="1"/>
  <c r="AQ425" i="23"/>
  <c r="AG424" i="23"/>
  <c r="AF424" i="23"/>
  <c r="AE424" i="23"/>
  <c r="AD424" i="23"/>
  <c r="AC424" i="23"/>
  <c r="AB424" i="23"/>
  <c r="AA424" i="23"/>
  <c r="Y424" i="23"/>
  <c r="X424" i="23"/>
  <c r="AS424" i="23" s="1"/>
  <c r="AQ424" i="23"/>
  <c r="AG423" i="23"/>
  <c r="AF423" i="23"/>
  <c r="AE423" i="23"/>
  <c r="AD423" i="23"/>
  <c r="AC423" i="23"/>
  <c r="AB423" i="23"/>
  <c r="AA423" i="23"/>
  <c r="Y423" i="23"/>
  <c r="X423" i="23"/>
  <c r="AS423" i="23" s="1"/>
  <c r="AG422" i="23"/>
  <c r="AF422" i="23"/>
  <c r="AE422" i="23"/>
  <c r="AD422" i="23"/>
  <c r="AC422" i="23"/>
  <c r="AB422" i="23"/>
  <c r="AA422" i="23"/>
  <c r="Y422" i="23"/>
  <c r="X422" i="23"/>
  <c r="AS422" i="23" s="1"/>
  <c r="AP422" i="23"/>
  <c r="AG421" i="23"/>
  <c r="AF421" i="23"/>
  <c r="AE421" i="23"/>
  <c r="AD421" i="23"/>
  <c r="AC421" i="23"/>
  <c r="AB421" i="23"/>
  <c r="AA421" i="23"/>
  <c r="Y421" i="23"/>
  <c r="X421" i="23"/>
  <c r="AS421" i="23" s="1"/>
  <c r="AQ421" i="23"/>
  <c r="AG420" i="23"/>
  <c r="AF420" i="23"/>
  <c r="AE420" i="23"/>
  <c r="AD420" i="23"/>
  <c r="AC420" i="23"/>
  <c r="AB420" i="23"/>
  <c r="AA420" i="23"/>
  <c r="Y420" i="23"/>
  <c r="X420" i="23"/>
  <c r="AS420" i="23" s="1"/>
  <c r="AG419" i="23"/>
  <c r="AF419" i="23"/>
  <c r="AE419" i="23"/>
  <c r="AD419" i="23"/>
  <c r="AC419" i="23"/>
  <c r="AB419" i="23"/>
  <c r="AA419" i="23"/>
  <c r="Y419" i="23"/>
  <c r="X419" i="23"/>
  <c r="AS419" i="23" s="1"/>
  <c r="AG418" i="23"/>
  <c r="AF418" i="23"/>
  <c r="AE418" i="23"/>
  <c r="AD418" i="23"/>
  <c r="AC418" i="23"/>
  <c r="AB418" i="23"/>
  <c r="AA418" i="23"/>
  <c r="Y418" i="23"/>
  <c r="X418" i="23"/>
  <c r="AS418" i="23" s="1"/>
  <c r="AG417" i="23"/>
  <c r="AF417" i="23"/>
  <c r="AE417" i="23"/>
  <c r="AD417" i="23"/>
  <c r="AC417" i="23"/>
  <c r="AB417" i="23"/>
  <c r="AA417" i="23"/>
  <c r="Y417" i="23"/>
  <c r="X417" i="23"/>
  <c r="AS417" i="23" s="1"/>
  <c r="AG416" i="23"/>
  <c r="AF416" i="23"/>
  <c r="AE416" i="23"/>
  <c r="AD416" i="23"/>
  <c r="AC416" i="23"/>
  <c r="AB416" i="23"/>
  <c r="AA416" i="23"/>
  <c r="Y416" i="23"/>
  <c r="X416" i="23"/>
  <c r="AS416" i="23" s="1"/>
  <c r="AG415" i="23"/>
  <c r="AF415" i="23"/>
  <c r="AE415" i="23"/>
  <c r="AD415" i="23"/>
  <c r="AC415" i="23"/>
  <c r="AB415" i="23"/>
  <c r="AA415" i="23"/>
  <c r="Y415" i="23"/>
  <c r="X415" i="23"/>
  <c r="AS415" i="23" s="1"/>
  <c r="AG414" i="23"/>
  <c r="AF414" i="23"/>
  <c r="AE414" i="23"/>
  <c r="AD414" i="23"/>
  <c r="AC414" i="23"/>
  <c r="AB414" i="23"/>
  <c r="AA414" i="23"/>
  <c r="Y414" i="23"/>
  <c r="X414" i="23"/>
  <c r="AS414" i="23" s="1"/>
  <c r="AQ414" i="23"/>
  <c r="AG413" i="23"/>
  <c r="AF413" i="23"/>
  <c r="AE413" i="23"/>
  <c r="AD413" i="23"/>
  <c r="AC413" i="23"/>
  <c r="AB413" i="23"/>
  <c r="AA413" i="23"/>
  <c r="Y413" i="23"/>
  <c r="X413" i="23"/>
  <c r="AS413" i="23" s="1"/>
  <c r="AQ413" i="23"/>
  <c r="AG412" i="23"/>
  <c r="AF412" i="23"/>
  <c r="AE412" i="23"/>
  <c r="AD412" i="23"/>
  <c r="AC412" i="23"/>
  <c r="AB412" i="23"/>
  <c r="AA412" i="23"/>
  <c r="Y412" i="23"/>
  <c r="X412" i="23"/>
  <c r="AS412" i="23" s="1"/>
  <c r="AQ412" i="23"/>
  <c r="AG411" i="23"/>
  <c r="AF411" i="23"/>
  <c r="AE411" i="23"/>
  <c r="AD411" i="23"/>
  <c r="AC411" i="23"/>
  <c r="AB411" i="23"/>
  <c r="AA411" i="23"/>
  <c r="Y411" i="23"/>
  <c r="X411" i="23"/>
  <c r="AS411" i="23" s="1"/>
  <c r="AG410" i="23"/>
  <c r="AF410" i="23"/>
  <c r="AE410" i="23"/>
  <c r="AD410" i="23"/>
  <c r="AC410" i="23"/>
  <c r="AB410" i="23"/>
  <c r="AA410" i="23"/>
  <c r="Y410" i="23"/>
  <c r="X410" i="23"/>
  <c r="AS410" i="23" s="1"/>
  <c r="AP410" i="23"/>
  <c r="AG409" i="23"/>
  <c r="AF409" i="23"/>
  <c r="AE409" i="23"/>
  <c r="AD409" i="23"/>
  <c r="AC409" i="23"/>
  <c r="AB409" i="23"/>
  <c r="AA409" i="23"/>
  <c r="Y409" i="23"/>
  <c r="X409" i="23"/>
  <c r="AS409" i="23" s="1"/>
  <c r="AQ409" i="23"/>
  <c r="AG408" i="23"/>
  <c r="AF408" i="23"/>
  <c r="AE408" i="23"/>
  <c r="AD408" i="23"/>
  <c r="AC408" i="23"/>
  <c r="AB408" i="23"/>
  <c r="AA408" i="23"/>
  <c r="Y408" i="23"/>
  <c r="X408" i="23"/>
  <c r="AS408" i="23" s="1"/>
  <c r="AQ408" i="23"/>
  <c r="AG407" i="23"/>
  <c r="AF407" i="23"/>
  <c r="AE407" i="23"/>
  <c r="AD407" i="23"/>
  <c r="AC407" i="23"/>
  <c r="AB407" i="23"/>
  <c r="AA407" i="23"/>
  <c r="Y407" i="23"/>
  <c r="X407" i="23"/>
  <c r="AS407" i="23" s="1"/>
  <c r="AQ407" i="23"/>
  <c r="AG406" i="23"/>
  <c r="AF406" i="23"/>
  <c r="AE406" i="23"/>
  <c r="AD406" i="23"/>
  <c r="AC406" i="23"/>
  <c r="AB406" i="23"/>
  <c r="AA406" i="23"/>
  <c r="Y406" i="23"/>
  <c r="X406" i="23"/>
  <c r="AS406" i="23" s="1"/>
  <c r="AQ406" i="23"/>
  <c r="AG405" i="23"/>
  <c r="AF405" i="23"/>
  <c r="AE405" i="23"/>
  <c r="AD405" i="23"/>
  <c r="AC405" i="23"/>
  <c r="AB405" i="23"/>
  <c r="AA405" i="23"/>
  <c r="Y405" i="23"/>
  <c r="X405" i="23"/>
  <c r="AS405" i="23" s="1"/>
  <c r="AG404" i="23"/>
  <c r="AF404" i="23"/>
  <c r="AE404" i="23"/>
  <c r="AD404" i="23"/>
  <c r="AC404" i="23"/>
  <c r="AB404" i="23"/>
  <c r="AA404" i="23"/>
  <c r="Y404" i="23"/>
  <c r="X404" i="23"/>
  <c r="AS404" i="23" s="1"/>
  <c r="AQ404" i="23"/>
  <c r="AG403" i="23"/>
  <c r="AF403" i="23"/>
  <c r="AE403" i="23"/>
  <c r="AD403" i="23"/>
  <c r="AC403" i="23"/>
  <c r="AB403" i="23"/>
  <c r="AA403" i="23"/>
  <c r="Y403" i="23"/>
  <c r="X403" i="23"/>
  <c r="AS403" i="23" s="1"/>
  <c r="AQ403" i="23"/>
  <c r="AG402" i="23"/>
  <c r="AF402" i="23"/>
  <c r="AE402" i="23"/>
  <c r="AD402" i="23"/>
  <c r="AC402" i="23"/>
  <c r="AB402" i="23"/>
  <c r="AA402" i="23"/>
  <c r="Y402" i="23"/>
  <c r="X402" i="23"/>
  <c r="AS402" i="23" s="1"/>
  <c r="AQ402" i="23"/>
  <c r="AG401" i="23"/>
  <c r="AF401" i="23"/>
  <c r="AE401" i="23"/>
  <c r="AD401" i="23"/>
  <c r="AC401" i="23"/>
  <c r="AB401" i="23"/>
  <c r="AA401" i="23"/>
  <c r="Y401" i="23"/>
  <c r="X401" i="23"/>
  <c r="AS401" i="23" s="1"/>
  <c r="AQ401" i="23"/>
  <c r="AG400" i="23"/>
  <c r="AF400" i="23"/>
  <c r="AE400" i="23"/>
  <c r="AD400" i="23"/>
  <c r="AC400" i="23"/>
  <c r="AB400" i="23"/>
  <c r="AA400" i="23"/>
  <c r="Y400" i="23"/>
  <c r="X400" i="23"/>
  <c r="AS400" i="23" s="1"/>
  <c r="AQ400" i="23"/>
  <c r="AG399" i="23"/>
  <c r="AF399" i="23"/>
  <c r="AE399" i="23"/>
  <c r="AD399" i="23"/>
  <c r="AC399" i="23"/>
  <c r="AB399" i="23"/>
  <c r="AA399" i="23"/>
  <c r="Y399" i="23"/>
  <c r="X399" i="23"/>
  <c r="AS399" i="23" s="1"/>
  <c r="AG398" i="23"/>
  <c r="AF398" i="23"/>
  <c r="AE398" i="23"/>
  <c r="AD398" i="23"/>
  <c r="AC398" i="23"/>
  <c r="AB398" i="23"/>
  <c r="AA398" i="23"/>
  <c r="Y398" i="23"/>
  <c r="X398" i="23"/>
  <c r="AS398" i="23" s="1"/>
  <c r="AQ398" i="23"/>
  <c r="AG397" i="23"/>
  <c r="AF397" i="23"/>
  <c r="AE397" i="23"/>
  <c r="AD397" i="23"/>
  <c r="AC397" i="23"/>
  <c r="AB397" i="23"/>
  <c r="AA397" i="23"/>
  <c r="Y397" i="23"/>
  <c r="X397" i="23"/>
  <c r="AS397" i="23" s="1"/>
  <c r="AQ397" i="23"/>
  <c r="AG396" i="23"/>
  <c r="AF396" i="23"/>
  <c r="AE396" i="23"/>
  <c r="AD396" i="23"/>
  <c r="AC396" i="23"/>
  <c r="AB396" i="23"/>
  <c r="AA396" i="23"/>
  <c r="Y396" i="23"/>
  <c r="X396" i="23"/>
  <c r="AS396" i="23" s="1"/>
  <c r="AQ396" i="23"/>
  <c r="AG395" i="23"/>
  <c r="AF395" i="23"/>
  <c r="AE395" i="23"/>
  <c r="AD395" i="23"/>
  <c r="AC395" i="23"/>
  <c r="AB395" i="23"/>
  <c r="AA395" i="23"/>
  <c r="Y395" i="23"/>
  <c r="X395" i="23"/>
  <c r="AS395" i="23" s="1"/>
  <c r="AQ395" i="23"/>
  <c r="AG394" i="23"/>
  <c r="AF394" i="23"/>
  <c r="AE394" i="23"/>
  <c r="AD394" i="23"/>
  <c r="AC394" i="23"/>
  <c r="AB394" i="23"/>
  <c r="AA394" i="23"/>
  <c r="Y394" i="23"/>
  <c r="X394" i="23"/>
  <c r="AS394" i="23" s="1"/>
  <c r="AQ394" i="23"/>
  <c r="AG393" i="23"/>
  <c r="AF393" i="23"/>
  <c r="AE393" i="23"/>
  <c r="AD393" i="23"/>
  <c r="AC393" i="23"/>
  <c r="AB393" i="23"/>
  <c r="AA393" i="23"/>
  <c r="Y393" i="23"/>
  <c r="X393" i="23"/>
  <c r="AS393" i="23" s="1"/>
  <c r="AG392" i="23"/>
  <c r="AF392" i="23"/>
  <c r="AE392" i="23"/>
  <c r="AD392" i="23"/>
  <c r="AC392" i="23"/>
  <c r="AB392" i="23"/>
  <c r="AA392" i="23"/>
  <c r="Y392" i="23"/>
  <c r="X392" i="23"/>
  <c r="AS392" i="23" s="1"/>
  <c r="AQ392" i="23"/>
  <c r="AG391" i="23"/>
  <c r="AF391" i="23"/>
  <c r="AE391" i="23"/>
  <c r="AD391" i="23"/>
  <c r="AC391" i="23"/>
  <c r="AB391" i="23"/>
  <c r="AA391" i="23"/>
  <c r="Y391" i="23"/>
  <c r="X391" i="23"/>
  <c r="AS391" i="23" s="1"/>
  <c r="AQ391" i="23"/>
  <c r="AG390" i="23"/>
  <c r="AF390" i="23"/>
  <c r="AE390" i="23"/>
  <c r="AD390" i="23"/>
  <c r="AC390" i="23"/>
  <c r="AB390" i="23"/>
  <c r="AA390" i="23"/>
  <c r="Y390" i="23"/>
  <c r="X390" i="23"/>
  <c r="AS390" i="23" s="1"/>
  <c r="AQ390" i="23"/>
  <c r="AG389" i="23"/>
  <c r="AF389" i="23"/>
  <c r="AE389" i="23"/>
  <c r="AD389" i="23"/>
  <c r="AC389" i="23"/>
  <c r="AB389" i="23"/>
  <c r="AA389" i="23"/>
  <c r="Y389" i="23"/>
  <c r="X389" i="23"/>
  <c r="AS389" i="23" s="1"/>
  <c r="AQ389" i="23"/>
  <c r="AG388" i="23"/>
  <c r="AF388" i="23"/>
  <c r="AE388" i="23"/>
  <c r="AD388" i="23"/>
  <c r="AC388" i="23"/>
  <c r="AB388" i="23"/>
  <c r="AA388" i="23"/>
  <c r="Y388" i="23"/>
  <c r="X388" i="23"/>
  <c r="AS388" i="23" s="1"/>
  <c r="AQ388" i="23"/>
  <c r="AG387" i="23"/>
  <c r="AF387" i="23"/>
  <c r="AE387" i="23"/>
  <c r="AD387" i="23"/>
  <c r="AC387" i="23"/>
  <c r="AB387" i="23"/>
  <c r="AA387" i="23"/>
  <c r="Y387" i="23"/>
  <c r="X387" i="23"/>
  <c r="AS387" i="23" s="1"/>
  <c r="AG386" i="23"/>
  <c r="AF386" i="23"/>
  <c r="AE386" i="23"/>
  <c r="AD386" i="23"/>
  <c r="AC386" i="23"/>
  <c r="AB386" i="23"/>
  <c r="AA386" i="23"/>
  <c r="Y386" i="23"/>
  <c r="X386" i="23"/>
  <c r="AS386" i="23" s="1"/>
  <c r="AG385" i="23"/>
  <c r="AF385" i="23"/>
  <c r="AE385" i="23"/>
  <c r="AD385" i="23"/>
  <c r="AC385" i="23"/>
  <c r="AB385" i="23"/>
  <c r="AA385" i="23"/>
  <c r="Y385" i="23"/>
  <c r="X385" i="23"/>
  <c r="AS385" i="23" s="1"/>
  <c r="AQ385" i="23"/>
  <c r="AG384" i="23"/>
  <c r="AF384" i="23"/>
  <c r="AE384" i="23"/>
  <c r="AD384" i="23"/>
  <c r="AC384" i="23"/>
  <c r="AB384" i="23"/>
  <c r="AA384" i="23"/>
  <c r="Y384" i="23"/>
  <c r="X384" i="23"/>
  <c r="AS384" i="23" s="1"/>
  <c r="AQ384" i="23"/>
  <c r="AG383" i="23"/>
  <c r="AF383" i="23"/>
  <c r="AE383" i="23"/>
  <c r="AD383" i="23"/>
  <c r="AC383" i="23"/>
  <c r="AB383" i="23"/>
  <c r="AA383" i="23"/>
  <c r="Y383" i="23"/>
  <c r="X383" i="23"/>
  <c r="AS383" i="23" s="1"/>
  <c r="AQ383" i="23"/>
  <c r="AG382" i="23"/>
  <c r="AF382" i="23"/>
  <c r="AE382" i="23"/>
  <c r="AD382" i="23"/>
  <c r="AC382" i="23"/>
  <c r="AB382" i="23"/>
  <c r="AA382" i="23"/>
  <c r="Y382" i="23"/>
  <c r="X382" i="23"/>
  <c r="AS382" i="23" s="1"/>
  <c r="AG381" i="23"/>
  <c r="AF381" i="23"/>
  <c r="AE381" i="23"/>
  <c r="AD381" i="23"/>
  <c r="AC381" i="23"/>
  <c r="AB381" i="23"/>
  <c r="AA381" i="23"/>
  <c r="Y381" i="23"/>
  <c r="X381" i="23"/>
  <c r="AS381" i="23" s="1"/>
  <c r="AG380" i="23"/>
  <c r="AF380" i="23"/>
  <c r="AE380" i="23"/>
  <c r="AD380" i="23"/>
  <c r="AC380" i="23"/>
  <c r="AB380" i="23"/>
  <c r="AA380" i="23"/>
  <c r="Y380" i="23"/>
  <c r="X380" i="23"/>
  <c r="AS380" i="23" s="1"/>
  <c r="AQ380" i="23"/>
  <c r="AG379" i="23"/>
  <c r="AF379" i="23"/>
  <c r="AE379" i="23"/>
  <c r="AD379" i="23"/>
  <c r="AC379" i="23"/>
  <c r="AB379" i="23"/>
  <c r="AA379" i="23"/>
  <c r="Y379" i="23"/>
  <c r="X379" i="23"/>
  <c r="AS379" i="23" s="1"/>
  <c r="AQ379" i="23"/>
  <c r="AG378" i="23"/>
  <c r="AF378" i="23"/>
  <c r="AE378" i="23"/>
  <c r="AD378" i="23"/>
  <c r="AC378" i="23"/>
  <c r="AB378" i="23"/>
  <c r="AA378" i="23"/>
  <c r="Y378" i="23"/>
  <c r="X378" i="23"/>
  <c r="AS378" i="23" s="1"/>
  <c r="AG377" i="23"/>
  <c r="AF377" i="23"/>
  <c r="AE377" i="23"/>
  <c r="AD377" i="23"/>
  <c r="AC377" i="23"/>
  <c r="AB377" i="23"/>
  <c r="AA377" i="23"/>
  <c r="Y377" i="23"/>
  <c r="X377" i="23"/>
  <c r="AS377" i="23" s="1"/>
  <c r="AQ377" i="23"/>
  <c r="AG376" i="23"/>
  <c r="AF376" i="23"/>
  <c r="AE376" i="23"/>
  <c r="AD376" i="23"/>
  <c r="AC376" i="23"/>
  <c r="AB376" i="23"/>
  <c r="AA376" i="23"/>
  <c r="Y376" i="23"/>
  <c r="X376" i="23"/>
  <c r="AS376" i="23" s="1"/>
  <c r="AQ376" i="23"/>
  <c r="AG375" i="23"/>
  <c r="AF375" i="23"/>
  <c r="AE375" i="23"/>
  <c r="AD375" i="23"/>
  <c r="AC375" i="23"/>
  <c r="AB375" i="23"/>
  <c r="AA375" i="23"/>
  <c r="Y375" i="23"/>
  <c r="X375" i="23"/>
  <c r="AS375" i="23" s="1"/>
  <c r="AG374" i="23"/>
  <c r="AF374" i="23"/>
  <c r="AE374" i="23"/>
  <c r="AD374" i="23"/>
  <c r="AC374" i="23"/>
  <c r="AB374" i="23"/>
  <c r="AA374" i="23"/>
  <c r="Y374" i="23"/>
  <c r="X374" i="23"/>
  <c r="AS374" i="23" s="1"/>
  <c r="AP374" i="23"/>
  <c r="AG373" i="23"/>
  <c r="AF373" i="23"/>
  <c r="AE373" i="23"/>
  <c r="AD373" i="23"/>
  <c r="AC373" i="23"/>
  <c r="AB373" i="23"/>
  <c r="AA373" i="23"/>
  <c r="Y373" i="23"/>
  <c r="X373" i="23"/>
  <c r="AS373" i="23" s="1"/>
  <c r="AQ373" i="23"/>
  <c r="AG372" i="23"/>
  <c r="AF372" i="23"/>
  <c r="AE372" i="23"/>
  <c r="AD372" i="23"/>
  <c r="AC372" i="23"/>
  <c r="AB372" i="23"/>
  <c r="AA372" i="23"/>
  <c r="Y372" i="23"/>
  <c r="X372" i="23"/>
  <c r="AS372" i="23" s="1"/>
  <c r="AQ372" i="23"/>
  <c r="AG371" i="23"/>
  <c r="AF371" i="23"/>
  <c r="AE371" i="23"/>
  <c r="AD371" i="23"/>
  <c r="AC371" i="23"/>
  <c r="AB371" i="23"/>
  <c r="AA371" i="23"/>
  <c r="Y371" i="23"/>
  <c r="X371" i="23"/>
  <c r="AS371" i="23" s="1"/>
  <c r="AQ371" i="23"/>
  <c r="AG370" i="23"/>
  <c r="AF370" i="23"/>
  <c r="AE370" i="23"/>
  <c r="AD370" i="23"/>
  <c r="AC370" i="23"/>
  <c r="AB370" i="23"/>
  <c r="AA370" i="23"/>
  <c r="Y370" i="23"/>
  <c r="X370" i="23"/>
  <c r="AS370" i="23" s="1"/>
  <c r="AQ370" i="23"/>
  <c r="AG369" i="23"/>
  <c r="AF369" i="23"/>
  <c r="AE369" i="23"/>
  <c r="AD369" i="23"/>
  <c r="AC369" i="23"/>
  <c r="AB369" i="23"/>
  <c r="AA369" i="23"/>
  <c r="Y369" i="23"/>
  <c r="X369" i="23"/>
  <c r="AS369" i="23" s="1"/>
  <c r="AG368" i="23"/>
  <c r="AF368" i="23"/>
  <c r="AE368" i="23"/>
  <c r="AD368" i="23"/>
  <c r="AC368" i="23"/>
  <c r="AB368" i="23"/>
  <c r="AA368" i="23"/>
  <c r="Y368" i="23"/>
  <c r="X368" i="23"/>
  <c r="AS368" i="23" s="1"/>
  <c r="AQ368" i="23"/>
  <c r="AG367" i="23"/>
  <c r="AF367" i="23"/>
  <c r="AE367" i="23"/>
  <c r="AD367" i="23"/>
  <c r="AC367" i="23"/>
  <c r="AB367" i="23"/>
  <c r="AA367" i="23"/>
  <c r="Y367" i="23"/>
  <c r="X367" i="23"/>
  <c r="AS367" i="23" s="1"/>
  <c r="AQ367" i="23"/>
  <c r="AG366" i="23"/>
  <c r="AF366" i="23"/>
  <c r="AE366" i="23"/>
  <c r="AD366" i="23"/>
  <c r="AC366" i="23"/>
  <c r="AB366" i="23"/>
  <c r="AA366" i="23"/>
  <c r="Y366" i="23"/>
  <c r="X366" i="23"/>
  <c r="AS366" i="23" s="1"/>
  <c r="AQ366" i="23"/>
  <c r="AG365" i="23"/>
  <c r="AF365" i="23"/>
  <c r="AE365" i="23"/>
  <c r="AD365" i="23"/>
  <c r="AC365" i="23"/>
  <c r="AB365" i="23"/>
  <c r="AA365" i="23"/>
  <c r="Y365" i="23"/>
  <c r="X365" i="23"/>
  <c r="AS365" i="23" s="1"/>
  <c r="AQ365" i="23"/>
  <c r="AG364" i="23"/>
  <c r="AF364" i="23"/>
  <c r="AE364" i="23"/>
  <c r="AD364" i="23"/>
  <c r="AC364" i="23"/>
  <c r="AB364" i="23"/>
  <c r="AA364" i="23"/>
  <c r="Y364" i="23"/>
  <c r="X364" i="23"/>
  <c r="AS364" i="23" s="1"/>
  <c r="AQ364" i="23"/>
  <c r="AG363" i="23"/>
  <c r="AF363" i="23"/>
  <c r="AE363" i="23"/>
  <c r="AD363" i="23"/>
  <c r="AC363" i="23"/>
  <c r="AB363" i="23"/>
  <c r="AA363" i="23"/>
  <c r="Y363" i="23"/>
  <c r="X363" i="23"/>
  <c r="AS363" i="23" s="1"/>
  <c r="AG362" i="23"/>
  <c r="AF362" i="23"/>
  <c r="AE362" i="23"/>
  <c r="AD362" i="23"/>
  <c r="AC362" i="23"/>
  <c r="AB362" i="23"/>
  <c r="AA362" i="23"/>
  <c r="Y362" i="23"/>
  <c r="X362" i="23"/>
  <c r="AS362" i="23" s="1"/>
  <c r="AQ362" i="23"/>
  <c r="AG361" i="23"/>
  <c r="AF361" i="23"/>
  <c r="AE361" i="23"/>
  <c r="AD361" i="23"/>
  <c r="AC361" i="23"/>
  <c r="AB361" i="23"/>
  <c r="AA361" i="23"/>
  <c r="Y361" i="23"/>
  <c r="X361" i="23"/>
  <c r="AS361" i="23" s="1"/>
  <c r="AQ361" i="23"/>
  <c r="AG360" i="23"/>
  <c r="AF360" i="23"/>
  <c r="AE360" i="23"/>
  <c r="AD360" i="23"/>
  <c r="AC360" i="23"/>
  <c r="AB360" i="23"/>
  <c r="AA360" i="23"/>
  <c r="Y360" i="23"/>
  <c r="X360" i="23"/>
  <c r="AS360" i="23" s="1"/>
  <c r="AQ360" i="23"/>
  <c r="AG359" i="23"/>
  <c r="AF359" i="23"/>
  <c r="AE359" i="23"/>
  <c r="AD359" i="23"/>
  <c r="AC359" i="23"/>
  <c r="AB359" i="23"/>
  <c r="AA359" i="23"/>
  <c r="Y359" i="23"/>
  <c r="X359" i="23"/>
  <c r="AS359" i="23" s="1"/>
  <c r="AQ359" i="23"/>
  <c r="AG358" i="23"/>
  <c r="AF358" i="23"/>
  <c r="AE358" i="23"/>
  <c r="AD358" i="23"/>
  <c r="AC358" i="23"/>
  <c r="AB358" i="23"/>
  <c r="AA358" i="23"/>
  <c r="Y358" i="23"/>
  <c r="X358" i="23"/>
  <c r="AS358" i="23" s="1"/>
  <c r="AQ358" i="23"/>
  <c r="AG357" i="23"/>
  <c r="AF357" i="23"/>
  <c r="AE357" i="23"/>
  <c r="AD357" i="23"/>
  <c r="AC357" i="23"/>
  <c r="AB357" i="23"/>
  <c r="AA357" i="23"/>
  <c r="Y357" i="23"/>
  <c r="X357" i="23"/>
  <c r="AS357" i="23" s="1"/>
  <c r="AG356" i="23"/>
  <c r="AF356" i="23"/>
  <c r="AE356" i="23"/>
  <c r="AD356" i="23"/>
  <c r="AC356" i="23"/>
  <c r="AB356" i="23"/>
  <c r="AA356" i="23"/>
  <c r="Y356" i="23"/>
  <c r="X356" i="23"/>
  <c r="AS356" i="23" s="1"/>
  <c r="AQ356" i="23"/>
  <c r="AG355" i="23"/>
  <c r="AF355" i="23"/>
  <c r="AE355" i="23"/>
  <c r="AD355" i="23"/>
  <c r="AC355" i="23"/>
  <c r="AB355" i="23"/>
  <c r="AA355" i="23"/>
  <c r="Y355" i="23"/>
  <c r="X355" i="23"/>
  <c r="AS355" i="23" s="1"/>
  <c r="AQ355" i="23"/>
  <c r="AG354" i="23"/>
  <c r="AF354" i="23"/>
  <c r="AE354" i="23"/>
  <c r="AD354" i="23"/>
  <c r="AC354" i="23"/>
  <c r="AB354" i="23"/>
  <c r="AA354" i="23"/>
  <c r="Y354" i="23"/>
  <c r="X354" i="23"/>
  <c r="AS354" i="23" s="1"/>
  <c r="AQ354" i="23"/>
  <c r="AG353" i="23"/>
  <c r="AF353" i="23"/>
  <c r="AE353" i="23"/>
  <c r="AD353" i="23"/>
  <c r="AC353" i="23"/>
  <c r="AB353" i="23"/>
  <c r="AA353" i="23"/>
  <c r="Y353" i="23"/>
  <c r="X353" i="23"/>
  <c r="AS353" i="23" s="1"/>
  <c r="AQ353" i="23"/>
  <c r="AG352" i="23"/>
  <c r="AF352" i="23"/>
  <c r="AE352" i="23"/>
  <c r="AD352" i="23"/>
  <c r="AC352" i="23"/>
  <c r="AB352" i="23"/>
  <c r="AA352" i="23"/>
  <c r="Y352" i="23"/>
  <c r="X352" i="23"/>
  <c r="AS352" i="23" s="1"/>
  <c r="AQ352" i="23"/>
  <c r="AG351" i="23"/>
  <c r="AF351" i="23"/>
  <c r="AE351" i="23"/>
  <c r="AD351" i="23"/>
  <c r="AC351" i="23"/>
  <c r="AB351" i="23"/>
  <c r="AA351" i="23"/>
  <c r="Y351" i="23"/>
  <c r="X351" i="23"/>
  <c r="AS351" i="23" s="1"/>
  <c r="AG350" i="23"/>
  <c r="AF350" i="23"/>
  <c r="AE350" i="23"/>
  <c r="AD350" i="23"/>
  <c r="AC350" i="23"/>
  <c r="AB350" i="23"/>
  <c r="AA350" i="23"/>
  <c r="Y350" i="23"/>
  <c r="X350" i="23"/>
  <c r="AS350" i="23" s="1"/>
  <c r="AQ350" i="23"/>
  <c r="AG349" i="23"/>
  <c r="AF349" i="23"/>
  <c r="AE349" i="23"/>
  <c r="AD349" i="23"/>
  <c r="AC349" i="23"/>
  <c r="AB349" i="23"/>
  <c r="AA349" i="23"/>
  <c r="Y349" i="23"/>
  <c r="X349" i="23"/>
  <c r="AS349" i="23" s="1"/>
  <c r="AQ349" i="23"/>
  <c r="AG348" i="23"/>
  <c r="AF348" i="23"/>
  <c r="AE348" i="23"/>
  <c r="AD348" i="23"/>
  <c r="AC348" i="23"/>
  <c r="AB348" i="23"/>
  <c r="AA348" i="23"/>
  <c r="Y348" i="23"/>
  <c r="X348" i="23"/>
  <c r="AS348" i="23" s="1"/>
  <c r="AQ348" i="23"/>
  <c r="AG347" i="23"/>
  <c r="AF347" i="23"/>
  <c r="AE347" i="23"/>
  <c r="AD347" i="23"/>
  <c r="AC347" i="23"/>
  <c r="AB347" i="23"/>
  <c r="AA347" i="23"/>
  <c r="Y347" i="23"/>
  <c r="X347" i="23"/>
  <c r="AS347" i="23" s="1"/>
  <c r="AQ347" i="23"/>
  <c r="AG346" i="23"/>
  <c r="AF346" i="23"/>
  <c r="AE346" i="23"/>
  <c r="AD346" i="23"/>
  <c r="AC346" i="23"/>
  <c r="AB346" i="23"/>
  <c r="AA346" i="23"/>
  <c r="Y346" i="23"/>
  <c r="X346" i="23"/>
  <c r="AS346" i="23" s="1"/>
  <c r="AG345" i="23"/>
  <c r="AF345" i="23"/>
  <c r="AE345" i="23"/>
  <c r="AD345" i="23"/>
  <c r="AC345" i="23"/>
  <c r="AB345" i="23"/>
  <c r="AA345" i="23"/>
  <c r="Y345" i="23"/>
  <c r="X345" i="23"/>
  <c r="AS345" i="23" s="1"/>
  <c r="AG344" i="23"/>
  <c r="AF344" i="23"/>
  <c r="AE344" i="23"/>
  <c r="AD344" i="23"/>
  <c r="AC344" i="23"/>
  <c r="AB344" i="23"/>
  <c r="AA344" i="23"/>
  <c r="Y344" i="23"/>
  <c r="X344" i="23"/>
  <c r="AS344" i="23" s="1"/>
  <c r="AQ344" i="23"/>
  <c r="AG343" i="23"/>
  <c r="AF343" i="23"/>
  <c r="AE343" i="23"/>
  <c r="AD343" i="23"/>
  <c r="AC343" i="23"/>
  <c r="AB343" i="23"/>
  <c r="AA343" i="23"/>
  <c r="Y343" i="23"/>
  <c r="X343" i="23"/>
  <c r="AS343" i="23" s="1"/>
  <c r="AQ343" i="23"/>
  <c r="AG342" i="23"/>
  <c r="AF342" i="23"/>
  <c r="AE342" i="23"/>
  <c r="AD342" i="23"/>
  <c r="AC342" i="23"/>
  <c r="AB342" i="23"/>
  <c r="AA342" i="23"/>
  <c r="Y342" i="23"/>
  <c r="X342" i="23"/>
  <c r="AS342" i="23" s="1"/>
  <c r="AG341" i="23"/>
  <c r="AF341" i="23"/>
  <c r="AE341" i="23"/>
  <c r="AD341" i="23"/>
  <c r="AC341" i="23"/>
  <c r="AB341" i="23"/>
  <c r="AA341" i="23"/>
  <c r="Y341" i="23"/>
  <c r="X341" i="23"/>
  <c r="AS341" i="23" s="1"/>
  <c r="AQ341" i="23"/>
  <c r="AG340" i="23"/>
  <c r="AF340" i="23"/>
  <c r="AE340" i="23"/>
  <c r="AD340" i="23"/>
  <c r="AC340" i="23"/>
  <c r="AB340" i="23"/>
  <c r="AA340" i="23"/>
  <c r="Y340" i="23"/>
  <c r="X340" i="23"/>
  <c r="AS340" i="23" s="1"/>
  <c r="AQ340" i="23"/>
  <c r="AG339" i="23"/>
  <c r="AF339" i="23"/>
  <c r="AE339" i="23"/>
  <c r="AD339" i="23"/>
  <c r="AC339" i="23"/>
  <c r="AB339" i="23"/>
  <c r="AA339" i="23"/>
  <c r="Y339" i="23"/>
  <c r="X339" i="23"/>
  <c r="AS339" i="23" s="1"/>
  <c r="AQ339" i="23"/>
  <c r="AG338" i="23"/>
  <c r="AF338" i="23"/>
  <c r="AE338" i="23"/>
  <c r="AD338" i="23"/>
  <c r="AC338" i="23"/>
  <c r="AB338" i="23"/>
  <c r="AA338" i="23"/>
  <c r="Y338" i="23"/>
  <c r="X338" i="23"/>
  <c r="AS338" i="23" s="1"/>
  <c r="AQ338" i="23"/>
  <c r="AG337" i="23"/>
  <c r="AF337" i="23"/>
  <c r="AE337" i="23"/>
  <c r="AD337" i="23"/>
  <c r="AC337" i="23"/>
  <c r="AB337" i="23"/>
  <c r="AA337" i="23"/>
  <c r="Y337" i="23"/>
  <c r="X337" i="23"/>
  <c r="AS337" i="23" s="1"/>
  <c r="AG336" i="23"/>
  <c r="AF336" i="23"/>
  <c r="AE336" i="23"/>
  <c r="AD336" i="23"/>
  <c r="AC336" i="23"/>
  <c r="AB336" i="23"/>
  <c r="AA336" i="23"/>
  <c r="Y336" i="23"/>
  <c r="X336" i="23"/>
  <c r="AS336" i="23" s="1"/>
  <c r="AQ336" i="23"/>
  <c r="AG335" i="23"/>
  <c r="AF335" i="23"/>
  <c r="AE335" i="23"/>
  <c r="AD335" i="23"/>
  <c r="AC335" i="23"/>
  <c r="AB335" i="23"/>
  <c r="AA335" i="23"/>
  <c r="Y335" i="23"/>
  <c r="X335" i="23"/>
  <c r="AS335" i="23" s="1"/>
  <c r="AQ335" i="23"/>
  <c r="AG334" i="23"/>
  <c r="AF334" i="23"/>
  <c r="AE334" i="23"/>
  <c r="AD334" i="23"/>
  <c r="AC334" i="23"/>
  <c r="AB334" i="23"/>
  <c r="AA334" i="23"/>
  <c r="Y334" i="23"/>
  <c r="X334" i="23"/>
  <c r="AS334" i="23" s="1"/>
  <c r="AG333" i="23"/>
  <c r="AF333" i="23"/>
  <c r="AE333" i="23"/>
  <c r="AD333" i="23"/>
  <c r="AC333" i="23"/>
  <c r="AB333" i="23"/>
  <c r="AA333" i="23"/>
  <c r="Y333" i="23"/>
  <c r="X333" i="23"/>
  <c r="AS333" i="23" s="1"/>
  <c r="AG332" i="23"/>
  <c r="AF332" i="23"/>
  <c r="AE332" i="23"/>
  <c r="AD332" i="23"/>
  <c r="AC332" i="23"/>
  <c r="AB332" i="23"/>
  <c r="AA332" i="23"/>
  <c r="Y332" i="23"/>
  <c r="X332" i="23"/>
  <c r="AS332" i="23" s="1"/>
  <c r="AQ332" i="23"/>
  <c r="AG331" i="23"/>
  <c r="AF331" i="23"/>
  <c r="AE331" i="23"/>
  <c r="AD331" i="23"/>
  <c r="AC331" i="23"/>
  <c r="AB331" i="23"/>
  <c r="AA331" i="23"/>
  <c r="Y331" i="23"/>
  <c r="X331" i="23"/>
  <c r="AS331" i="23" s="1"/>
  <c r="AG330" i="23"/>
  <c r="AF330" i="23"/>
  <c r="AE330" i="23"/>
  <c r="AD330" i="23"/>
  <c r="AC330" i="23"/>
  <c r="AB330" i="23"/>
  <c r="AA330" i="23"/>
  <c r="Y330" i="23"/>
  <c r="X330" i="23"/>
  <c r="AS330" i="23" s="1"/>
  <c r="AQ330" i="23"/>
  <c r="AG329" i="23"/>
  <c r="AF329" i="23"/>
  <c r="AE329" i="23"/>
  <c r="AD329" i="23"/>
  <c r="AC329" i="23"/>
  <c r="AB329" i="23"/>
  <c r="AA329" i="23"/>
  <c r="Y329" i="23"/>
  <c r="X329" i="23"/>
  <c r="AS329" i="23" s="1"/>
  <c r="AQ329" i="23"/>
  <c r="AG328" i="23"/>
  <c r="AF328" i="23"/>
  <c r="AE328" i="23"/>
  <c r="AD328" i="23"/>
  <c r="AC328" i="23"/>
  <c r="AB328" i="23"/>
  <c r="AA328" i="23"/>
  <c r="Y328" i="23"/>
  <c r="X328" i="23"/>
  <c r="AS328" i="23" s="1"/>
  <c r="AQ328" i="23"/>
  <c r="AG327" i="23"/>
  <c r="AF327" i="23"/>
  <c r="AE327" i="23"/>
  <c r="AD327" i="23"/>
  <c r="AC327" i="23"/>
  <c r="AB327" i="23"/>
  <c r="AA327" i="23"/>
  <c r="Y327" i="23"/>
  <c r="X327" i="23"/>
  <c r="AS327" i="23" s="1"/>
  <c r="AQ327" i="23"/>
  <c r="AG326" i="23"/>
  <c r="AF326" i="23"/>
  <c r="AE326" i="23"/>
  <c r="AD326" i="23"/>
  <c r="AC326" i="23"/>
  <c r="AB326" i="23"/>
  <c r="AA326" i="23"/>
  <c r="Y326" i="23"/>
  <c r="X326" i="23"/>
  <c r="AS326" i="23" s="1"/>
  <c r="AQ326" i="23"/>
  <c r="AG325" i="23"/>
  <c r="AF325" i="23"/>
  <c r="AE325" i="23"/>
  <c r="AD325" i="23"/>
  <c r="AC325" i="23"/>
  <c r="AB325" i="23"/>
  <c r="AA325" i="23"/>
  <c r="Y325" i="23"/>
  <c r="X325" i="23"/>
  <c r="AS325" i="23" s="1"/>
  <c r="AG324" i="23"/>
  <c r="AF324" i="23"/>
  <c r="AE324" i="23"/>
  <c r="AD324" i="23"/>
  <c r="AC324" i="23"/>
  <c r="AB324" i="23"/>
  <c r="AA324" i="23"/>
  <c r="Y324" i="23"/>
  <c r="X324" i="23"/>
  <c r="AS324" i="23" s="1"/>
  <c r="AG323" i="23"/>
  <c r="AF323" i="23"/>
  <c r="AE323" i="23"/>
  <c r="AD323" i="23"/>
  <c r="AC323" i="23"/>
  <c r="AB323" i="23"/>
  <c r="AA323" i="23"/>
  <c r="Y323" i="23"/>
  <c r="X323" i="23"/>
  <c r="AS323" i="23" s="1"/>
  <c r="AQ323" i="23"/>
  <c r="AG322" i="23"/>
  <c r="AF322" i="23"/>
  <c r="AE322" i="23"/>
  <c r="AD322" i="23"/>
  <c r="AC322" i="23"/>
  <c r="AB322" i="23"/>
  <c r="AA322" i="23"/>
  <c r="Y322" i="23"/>
  <c r="X322" i="23"/>
  <c r="AS322" i="23" s="1"/>
  <c r="AQ322" i="23"/>
  <c r="AG321" i="23"/>
  <c r="AF321" i="23"/>
  <c r="AE321" i="23"/>
  <c r="AD321" i="23"/>
  <c r="AC321" i="23"/>
  <c r="AB321" i="23"/>
  <c r="AA321" i="23"/>
  <c r="Y321" i="23"/>
  <c r="X321" i="23"/>
  <c r="AS321" i="23" s="1"/>
  <c r="AQ321" i="23"/>
  <c r="AG320" i="23"/>
  <c r="AF320" i="23"/>
  <c r="AE320" i="23"/>
  <c r="AD320" i="23"/>
  <c r="AC320" i="23"/>
  <c r="AB320" i="23"/>
  <c r="AA320" i="23"/>
  <c r="Y320" i="23"/>
  <c r="X320" i="23"/>
  <c r="AS320" i="23" s="1"/>
  <c r="AQ320" i="23"/>
  <c r="AG319" i="23"/>
  <c r="AF319" i="23"/>
  <c r="AE319" i="23"/>
  <c r="AD319" i="23"/>
  <c r="AC319" i="23"/>
  <c r="AB319" i="23"/>
  <c r="AA319" i="23"/>
  <c r="Y319" i="23"/>
  <c r="X319" i="23"/>
  <c r="AS319" i="23" s="1"/>
  <c r="AG318" i="23"/>
  <c r="AF318" i="23"/>
  <c r="AE318" i="23"/>
  <c r="AD318" i="23"/>
  <c r="AC318" i="23"/>
  <c r="AB318" i="23"/>
  <c r="AA318" i="23"/>
  <c r="Y318" i="23"/>
  <c r="X318" i="23"/>
  <c r="AS318" i="23" s="1"/>
  <c r="AQ318" i="23"/>
  <c r="AG317" i="23"/>
  <c r="AF317" i="23"/>
  <c r="AE317" i="23"/>
  <c r="AD317" i="23"/>
  <c r="AC317" i="23"/>
  <c r="AB317" i="23"/>
  <c r="AA317" i="23"/>
  <c r="Y317" i="23"/>
  <c r="X317" i="23"/>
  <c r="AS317" i="23" s="1"/>
  <c r="AQ317" i="23"/>
  <c r="AG316" i="23"/>
  <c r="AF316" i="23"/>
  <c r="AE316" i="23"/>
  <c r="AD316" i="23"/>
  <c r="AC316" i="23"/>
  <c r="AB316" i="23"/>
  <c r="AA316" i="23"/>
  <c r="Y316" i="23"/>
  <c r="X316" i="23"/>
  <c r="AS316" i="23" s="1"/>
  <c r="AG315" i="23"/>
  <c r="AF315" i="23"/>
  <c r="AE315" i="23"/>
  <c r="AD315" i="23"/>
  <c r="AC315" i="23"/>
  <c r="AB315" i="23"/>
  <c r="AA315" i="23"/>
  <c r="Y315" i="23"/>
  <c r="X315" i="23"/>
  <c r="AS315" i="23" s="1"/>
  <c r="AG314" i="23"/>
  <c r="AF314" i="23"/>
  <c r="AE314" i="23"/>
  <c r="AD314" i="23"/>
  <c r="AC314" i="23"/>
  <c r="AB314" i="23"/>
  <c r="AA314" i="23"/>
  <c r="Y314" i="23"/>
  <c r="X314" i="23"/>
  <c r="AS314" i="23" s="1"/>
  <c r="AQ314" i="23"/>
  <c r="AG313" i="23"/>
  <c r="AF313" i="23"/>
  <c r="AE313" i="23"/>
  <c r="AD313" i="23"/>
  <c r="AC313" i="23"/>
  <c r="AB313" i="23"/>
  <c r="AA313" i="23"/>
  <c r="Y313" i="23"/>
  <c r="X313" i="23"/>
  <c r="AS313" i="23" s="1"/>
  <c r="AG312" i="23"/>
  <c r="AF312" i="23"/>
  <c r="AE312" i="23"/>
  <c r="AD312" i="23"/>
  <c r="AC312" i="23"/>
  <c r="AB312" i="23"/>
  <c r="AA312" i="23"/>
  <c r="Y312" i="23"/>
  <c r="X312" i="23"/>
  <c r="AS312" i="23" s="1"/>
  <c r="AQ312" i="23"/>
  <c r="AG311" i="23"/>
  <c r="AF311" i="23"/>
  <c r="AE311" i="23"/>
  <c r="AD311" i="23"/>
  <c r="AC311" i="23"/>
  <c r="AB311" i="23"/>
  <c r="AA311" i="23"/>
  <c r="Y311" i="23"/>
  <c r="X311" i="23"/>
  <c r="AS311" i="23" s="1"/>
  <c r="AQ311" i="23"/>
  <c r="AG310" i="23"/>
  <c r="AF310" i="23"/>
  <c r="AE310" i="23"/>
  <c r="AD310" i="23"/>
  <c r="AC310" i="23"/>
  <c r="AB310" i="23"/>
  <c r="AA310" i="23"/>
  <c r="Y310" i="23"/>
  <c r="X310" i="23"/>
  <c r="AS310" i="23" s="1"/>
  <c r="AQ310" i="23"/>
  <c r="AG309" i="23"/>
  <c r="AF309" i="23"/>
  <c r="AE309" i="23"/>
  <c r="AD309" i="23"/>
  <c r="AC309" i="23"/>
  <c r="AB309" i="23"/>
  <c r="AA309" i="23"/>
  <c r="Y309" i="23"/>
  <c r="X309" i="23"/>
  <c r="AS309" i="23" s="1"/>
  <c r="AQ309" i="23"/>
  <c r="AG308" i="23"/>
  <c r="AF308" i="23"/>
  <c r="AE308" i="23"/>
  <c r="AD308" i="23"/>
  <c r="AC308" i="23"/>
  <c r="AB308" i="23"/>
  <c r="AA308" i="23"/>
  <c r="Y308" i="23"/>
  <c r="X308" i="23"/>
  <c r="AS308" i="23" s="1"/>
  <c r="AQ308" i="23"/>
  <c r="AG307" i="23"/>
  <c r="AF307" i="23"/>
  <c r="AE307" i="23"/>
  <c r="AD307" i="23"/>
  <c r="AC307" i="23"/>
  <c r="AB307" i="23"/>
  <c r="AA307" i="23"/>
  <c r="Y307" i="23"/>
  <c r="X307" i="23"/>
  <c r="AS307" i="23" s="1"/>
  <c r="AG306" i="23"/>
  <c r="AF306" i="23"/>
  <c r="AE306" i="23"/>
  <c r="AD306" i="23"/>
  <c r="AC306" i="23"/>
  <c r="AB306" i="23"/>
  <c r="AA306" i="23"/>
  <c r="Y306" i="23"/>
  <c r="X306" i="23"/>
  <c r="AS306" i="23" s="1"/>
  <c r="AG305" i="23"/>
  <c r="AF305" i="23"/>
  <c r="AE305" i="23"/>
  <c r="AD305" i="23"/>
  <c r="AC305" i="23"/>
  <c r="AB305" i="23"/>
  <c r="AA305" i="23"/>
  <c r="Y305" i="23"/>
  <c r="X305" i="23"/>
  <c r="AS305" i="23" s="1"/>
  <c r="AQ305" i="23"/>
  <c r="AG304" i="23"/>
  <c r="AF304" i="23"/>
  <c r="AE304" i="23"/>
  <c r="AD304" i="23"/>
  <c r="AC304" i="23"/>
  <c r="AB304" i="23"/>
  <c r="AA304" i="23"/>
  <c r="Y304" i="23"/>
  <c r="X304" i="23"/>
  <c r="AS304" i="23" s="1"/>
  <c r="AQ304" i="23"/>
  <c r="AG303" i="23"/>
  <c r="AF303" i="23"/>
  <c r="AE303" i="23"/>
  <c r="AD303" i="23"/>
  <c r="AC303" i="23"/>
  <c r="AB303" i="23"/>
  <c r="AA303" i="23"/>
  <c r="Y303" i="23"/>
  <c r="X303" i="23"/>
  <c r="AS303" i="23" s="1"/>
  <c r="AQ303" i="23"/>
  <c r="AG302" i="23"/>
  <c r="AF302" i="23"/>
  <c r="AE302" i="23"/>
  <c r="AD302" i="23"/>
  <c r="AC302" i="23"/>
  <c r="AB302" i="23"/>
  <c r="AA302" i="23"/>
  <c r="Y302" i="23"/>
  <c r="X302" i="23"/>
  <c r="AS302" i="23" s="1"/>
  <c r="AQ302" i="23"/>
  <c r="AG301" i="23"/>
  <c r="AF301" i="23"/>
  <c r="AE301" i="23"/>
  <c r="AD301" i="23"/>
  <c r="AC301" i="23"/>
  <c r="AB301" i="23"/>
  <c r="AA301" i="23"/>
  <c r="Y301" i="23"/>
  <c r="X301" i="23"/>
  <c r="AS301" i="23" s="1"/>
  <c r="AG300" i="23"/>
  <c r="AF300" i="23"/>
  <c r="AE300" i="23"/>
  <c r="AD300" i="23"/>
  <c r="AC300" i="23"/>
  <c r="AB300" i="23"/>
  <c r="AA300" i="23"/>
  <c r="Y300" i="23"/>
  <c r="X300" i="23"/>
  <c r="AS300" i="23" s="1"/>
  <c r="AQ300" i="23"/>
  <c r="AG299" i="23"/>
  <c r="AF299" i="23"/>
  <c r="AE299" i="23"/>
  <c r="AD299" i="23"/>
  <c r="AC299" i="23"/>
  <c r="AB299" i="23"/>
  <c r="AA299" i="23"/>
  <c r="Y299" i="23"/>
  <c r="X299" i="23"/>
  <c r="AS299" i="23" s="1"/>
  <c r="AQ299" i="23"/>
  <c r="AG298" i="23"/>
  <c r="AF298" i="23"/>
  <c r="AE298" i="23"/>
  <c r="AD298" i="23"/>
  <c r="AC298" i="23"/>
  <c r="AB298" i="23"/>
  <c r="AA298" i="23"/>
  <c r="Y298" i="23"/>
  <c r="X298" i="23"/>
  <c r="AS298" i="23" s="1"/>
  <c r="AG297" i="23"/>
  <c r="AF297" i="23"/>
  <c r="AE297" i="23"/>
  <c r="AD297" i="23"/>
  <c r="AC297" i="23"/>
  <c r="AB297" i="23"/>
  <c r="AA297" i="23"/>
  <c r="Y297" i="23"/>
  <c r="X297" i="23"/>
  <c r="AS297" i="23" s="1"/>
  <c r="AG296" i="23"/>
  <c r="AF296" i="23"/>
  <c r="AE296" i="23"/>
  <c r="AD296" i="23"/>
  <c r="AC296" i="23"/>
  <c r="AB296" i="23"/>
  <c r="AA296" i="23"/>
  <c r="Y296" i="23"/>
  <c r="X296" i="23"/>
  <c r="AS296" i="23" s="1"/>
  <c r="AQ296" i="23"/>
  <c r="AG295" i="23"/>
  <c r="AF295" i="23"/>
  <c r="AE295" i="23"/>
  <c r="AD295" i="23"/>
  <c r="AC295" i="23"/>
  <c r="AB295" i="23"/>
  <c r="AA295" i="23"/>
  <c r="Y295" i="23"/>
  <c r="X295" i="23"/>
  <c r="AS295" i="23" s="1"/>
  <c r="AG294" i="23"/>
  <c r="AF294" i="23"/>
  <c r="AE294" i="23"/>
  <c r="AD294" i="23"/>
  <c r="AC294" i="23"/>
  <c r="AB294" i="23"/>
  <c r="AA294" i="23"/>
  <c r="Y294" i="23"/>
  <c r="X294" i="23"/>
  <c r="AS294" i="23" s="1"/>
  <c r="AQ294" i="23"/>
  <c r="AG293" i="23"/>
  <c r="AF293" i="23"/>
  <c r="AE293" i="23"/>
  <c r="AD293" i="23"/>
  <c r="AC293" i="23"/>
  <c r="AB293" i="23"/>
  <c r="AA293" i="23"/>
  <c r="Y293" i="23"/>
  <c r="X293" i="23"/>
  <c r="AS293" i="23" s="1"/>
  <c r="AQ293" i="23"/>
  <c r="AG292" i="23"/>
  <c r="AF292" i="23"/>
  <c r="AE292" i="23"/>
  <c r="AD292" i="23"/>
  <c r="AC292" i="23"/>
  <c r="AB292" i="23"/>
  <c r="AA292" i="23"/>
  <c r="Y292" i="23"/>
  <c r="X292" i="23"/>
  <c r="AS292" i="23" s="1"/>
  <c r="AQ292" i="23"/>
  <c r="AG291" i="23"/>
  <c r="AF291" i="23"/>
  <c r="AE291" i="23"/>
  <c r="AD291" i="23"/>
  <c r="AC291" i="23"/>
  <c r="AB291" i="23"/>
  <c r="AA291" i="23"/>
  <c r="Y291" i="23"/>
  <c r="X291" i="23"/>
  <c r="AS291" i="23" s="1"/>
  <c r="AQ291" i="23"/>
  <c r="AG290" i="23"/>
  <c r="AF290" i="23"/>
  <c r="AE290" i="23"/>
  <c r="AD290" i="23"/>
  <c r="AC290" i="23"/>
  <c r="AB290" i="23"/>
  <c r="AA290" i="23"/>
  <c r="Y290" i="23"/>
  <c r="X290" i="23"/>
  <c r="AS290" i="23" s="1"/>
  <c r="AQ290" i="23"/>
  <c r="AG289" i="23"/>
  <c r="AF289" i="23"/>
  <c r="AE289" i="23"/>
  <c r="AD289" i="23"/>
  <c r="AC289" i="23"/>
  <c r="AB289" i="23"/>
  <c r="AA289" i="23"/>
  <c r="Y289" i="23"/>
  <c r="X289" i="23"/>
  <c r="AS289" i="23" s="1"/>
  <c r="AG288" i="23"/>
  <c r="AF288" i="23"/>
  <c r="AE288" i="23"/>
  <c r="AD288" i="23"/>
  <c r="AC288" i="23"/>
  <c r="AB288" i="23"/>
  <c r="AA288" i="23"/>
  <c r="Y288" i="23"/>
  <c r="X288" i="23"/>
  <c r="AS288" i="23" s="1"/>
  <c r="AG287" i="23"/>
  <c r="AF287" i="23"/>
  <c r="AE287" i="23"/>
  <c r="AD287" i="23"/>
  <c r="AC287" i="23"/>
  <c r="AB287" i="23"/>
  <c r="AA287" i="23"/>
  <c r="Y287" i="23"/>
  <c r="Z287" i="23" s="1"/>
  <c r="X287" i="23"/>
  <c r="AS287" i="23" s="1"/>
  <c r="AQ287" i="23"/>
  <c r="AG286" i="23"/>
  <c r="AF286" i="23"/>
  <c r="AE286" i="23"/>
  <c r="AD286" i="23"/>
  <c r="AC286" i="23"/>
  <c r="AB286" i="23"/>
  <c r="AA286" i="23"/>
  <c r="Y286" i="23"/>
  <c r="Z286" i="23" s="1"/>
  <c r="X286" i="23"/>
  <c r="AS286" i="23" s="1"/>
  <c r="AQ286" i="23"/>
  <c r="AG285" i="23"/>
  <c r="AF285" i="23"/>
  <c r="AE285" i="23"/>
  <c r="AD285" i="23"/>
  <c r="AC285" i="23"/>
  <c r="AB285" i="23"/>
  <c r="AA285" i="23"/>
  <c r="Y285" i="23"/>
  <c r="Z285" i="23" s="1"/>
  <c r="X285" i="23"/>
  <c r="AS285" i="23" s="1"/>
  <c r="AQ285" i="23"/>
  <c r="AG284" i="23"/>
  <c r="AF284" i="23"/>
  <c r="AE284" i="23"/>
  <c r="AD284" i="23"/>
  <c r="AC284" i="23"/>
  <c r="AB284" i="23"/>
  <c r="AA284" i="23"/>
  <c r="Y284" i="23"/>
  <c r="Z284" i="23" s="1"/>
  <c r="X284" i="23"/>
  <c r="AS284" i="23" s="1"/>
  <c r="AQ284" i="23"/>
  <c r="AG283" i="23"/>
  <c r="AF283" i="23"/>
  <c r="AE283" i="23"/>
  <c r="AD283" i="23"/>
  <c r="AC283" i="23"/>
  <c r="AB283" i="23"/>
  <c r="AA283" i="23"/>
  <c r="Y283" i="23"/>
  <c r="Z283" i="23" s="1"/>
  <c r="X283" i="23"/>
  <c r="AS283" i="23" s="1"/>
  <c r="AG282" i="23"/>
  <c r="AF282" i="23"/>
  <c r="AE282" i="23"/>
  <c r="AD282" i="23"/>
  <c r="AC282" i="23"/>
  <c r="AB282" i="23"/>
  <c r="AA282" i="23"/>
  <c r="Y282" i="23"/>
  <c r="Z282" i="23" s="1"/>
  <c r="X282" i="23"/>
  <c r="AS282" i="23" s="1"/>
  <c r="AQ282" i="23"/>
  <c r="AG281" i="23"/>
  <c r="AF281" i="23"/>
  <c r="AE281" i="23"/>
  <c r="AD281" i="23"/>
  <c r="AC281" i="23"/>
  <c r="AB281" i="23"/>
  <c r="AA281" i="23"/>
  <c r="Y281" i="23"/>
  <c r="Z281" i="23" s="1"/>
  <c r="X281" i="23"/>
  <c r="AS281" i="23" s="1"/>
  <c r="AQ281" i="23"/>
  <c r="AG280" i="23"/>
  <c r="AF280" i="23"/>
  <c r="AE280" i="23"/>
  <c r="AD280" i="23"/>
  <c r="AC280" i="23"/>
  <c r="AB280" i="23"/>
  <c r="AA280" i="23"/>
  <c r="Y280" i="23"/>
  <c r="Z280" i="23" s="1"/>
  <c r="X280" i="23"/>
  <c r="AS280" i="23" s="1"/>
  <c r="AG279" i="23"/>
  <c r="AF279" i="23"/>
  <c r="AE279" i="23"/>
  <c r="AD279" i="23"/>
  <c r="AC279" i="23"/>
  <c r="AB279" i="23"/>
  <c r="AA279" i="23"/>
  <c r="Y279" i="23"/>
  <c r="Z279" i="23" s="1"/>
  <c r="X279" i="23"/>
  <c r="AS279" i="23" s="1"/>
  <c r="AG278" i="23"/>
  <c r="AF278" i="23"/>
  <c r="AE278" i="23"/>
  <c r="AD278" i="23"/>
  <c r="AC278" i="23"/>
  <c r="AB278" i="23"/>
  <c r="AA278" i="23"/>
  <c r="Y278" i="23"/>
  <c r="Z278" i="23" s="1"/>
  <c r="X278" i="23"/>
  <c r="AS278" i="23" s="1"/>
  <c r="AQ278" i="23"/>
  <c r="AG277" i="23"/>
  <c r="AF277" i="23"/>
  <c r="AE277" i="23"/>
  <c r="AD277" i="23"/>
  <c r="AC277" i="23"/>
  <c r="AB277" i="23"/>
  <c r="AA277" i="23"/>
  <c r="Y277" i="23"/>
  <c r="Z277" i="23" s="1"/>
  <c r="X277" i="23"/>
  <c r="AS277" i="23" s="1"/>
  <c r="AG276" i="23"/>
  <c r="AF276" i="23"/>
  <c r="AE276" i="23"/>
  <c r="AD276" i="23"/>
  <c r="AC276" i="23"/>
  <c r="AB276" i="23"/>
  <c r="AA276" i="23"/>
  <c r="Y276" i="23"/>
  <c r="Z276" i="23" s="1"/>
  <c r="X276" i="23"/>
  <c r="AS276" i="23" s="1"/>
  <c r="AQ276" i="23"/>
  <c r="AG275" i="23"/>
  <c r="AF275" i="23"/>
  <c r="AE275" i="23"/>
  <c r="AD275" i="23"/>
  <c r="AC275" i="23"/>
  <c r="AB275" i="23"/>
  <c r="AA275" i="23"/>
  <c r="Y275" i="23"/>
  <c r="Z275" i="23" s="1"/>
  <c r="X275" i="23"/>
  <c r="AS275" i="23" s="1"/>
  <c r="AQ275" i="23"/>
  <c r="AG274" i="23"/>
  <c r="AF274" i="23"/>
  <c r="AE274" i="23"/>
  <c r="AD274" i="23"/>
  <c r="AC274" i="23"/>
  <c r="AB274" i="23"/>
  <c r="AA274" i="23"/>
  <c r="Y274" i="23"/>
  <c r="Z274" i="23" s="1"/>
  <c r="X274" i="23"/>
  <c r="AS274" i="23" s="1"/>
  <c r="AQ274" i="23"/>
  <c r="AG273" i="23"/>
  <c r="AF273" i="23"/>
  <c r="AE273" i="23"/>
  <c r="AD273" i="23"/>
  <c r="AC273" i="23"/>
  <c r="AB273" i="23"/>
  <c r="AA273" i="23"/>
  <c r="Y273" i="23"/>
  <c r="Z273" i="23" s="1"/>
  <c r="X273" i="23"/>
  <c r="AS273" i="23" s="1"/>
  <c r="AQ273" i="23"/>
  <c r="AG272" i="23"/>
  <c r="AF272" i="23"/>
  <c r="AE272" i="23"/>
  <c r="AD272" i="23"/>
  <c r="AC272" i="23"/>
  <c r="AB272" i="23"/>
  <c r="AA272" i="23"/>
  <c r="Y272" i="23"/>
  <c r="Z272" i="23" s="1"/>
  <c r="X272" i="23"/>
  <c r="AS272" i="23" s="1"/>
  <c r="AQ272" i="23"/>
  <c r="AG271" i="23"/>
  <c r="AF271" i="23"/>
  <c r="AE271" i="23"/>
  <c r="AD271" i="23"/>
  <c r="AC271" i="23"/>
  <c r="AB271" i="23"/>
  <c r="AA271" i="23"/>
  <c r="Y271" i="23"/>
  <c r="Z271" i="23" s="1"/>
  <c r="X271" i="23"/>
  <c r="AS271" i="23" s="1"/>
  <c r="AG270" i="23"/>
  <c r="AF270" i="23"/>
  <c r="AE270" i="23"/>
  <c r="AD270" i="23"/>
  <c r="AC270" i="23"/>
  <c r="AB270" i="23"/>
  <c r="AA270" i="23"/>
  <c r="Y270" i="23"/>
  <c r="Z270" i="23" s="1"/>
  <c r="X270" i="23"/>
  <c r="AS270" i="23" s="1"/>
  <c r="AG269" i="23"/>
  <c r="AF269" i="23"/>
  <c r="AE269" i="23"/>
  <c r="AD269" i="23"/>
  <c r="AC269" i="23"/>
  <c r="AB269" i="23"/>
  <c r="AA269" i="23"/>
  <c r="Y269" i="23"/>
  <c r="Z269" i="23" s="1"/>
  <c r="X269" i="23"/>
  <c r="AS269" i="23" s="1"/>
  <c r="AQ269" i="23"/>
  <c r="AG268" i="23"/>
  <c r="AF268" i="23"/>
  <c r="AE268" i="23"/>
  <c r="AD268" i="23"/>
  <c r="AC268" i="23"/>
  <c r="AB268" i="23"/>
  <c r="AA268" i="23"/>
  <c r="Y268" i="23"/>
  <c r="Z268" i="23" s="1"/>
  <c r="X268" i="23"/>
  <c r="AS268" i="23" s="1"/>
  <c r="AQ268" i="23"/>
  <c r="AG267" i="23"/>
  <c r="AF267" i="23"/>
  <c r="AE267" i="23"/>
  <c r="AD267" i="23"/>
  <c r="AC267" i="23"/>
  <c r="AB267" i="23"/>
  <c r="AA267" i="23"/>
  <c r="Y267" i="23"/>
  <c r="Z267" i="23" s="1"/>
  <c r="X267" i="23"/>
  <c r="AS267" i="23" s="1"/>
  <c r="AQ267" i="23"/>
  <c r="AG266" i="23"/>
  <c r="AF266" i="23"/>
  <c r="AE266" i="23"/>
  <c r="AD266" i="23"/>
  <c r="AC266" i="23"/>
  <c r="AB266" i="23"/>
  <c r="AA266" i="23"/>
  <c r="Y266" i="23"/>
  <c r="Z266" i="23" s="1"/>
  <c r="X266" i="23"/>
  <c r="AS266" i="23" s="1"/>
  <c r="AQ266" i="23"/>
  <c r="AG265" i="23"/>
  <c r="AF265" i="23"/>
  <c r="AE265" i="23"/>
  <c r="AD265" i="23"/>
  <c r="AC265" i="23"/>
  <c r="AB265" i="23"/>
  <c r="AA265" i="23"/>
  <c r="Y265" i="23"/>
  <c r="Z265" i="23" s="1"/>
  <c r="X265" i="23"/>
  <c r="AS265" i="23" s="1"/>
  <c r="AG264" i="23"/>
  <c r="AF264" i="23"/>
  <c r="AE264" i="23"/>
  <c r="AD264" i="23"/>
  <c r="AC264" i="23"/>
  <c r="AB264" i="23"/>
  <c r="AA264" i="23"/>
  <c r="Y264" i="23"/>
  <c r="Z264" i="23" s="1"/>
  <c r="X264" i="23"/>
  <c r="AS264" i="23" s="1"/>
  <c r="AQ264" i="23"/>
  <c r="AG263" i="23"/>
  <c r="AF263" i="23"/>
  <c r="AE263" i="23"/>
  <c r="AD263" i="23"/>
  <c r="AC263" i="23"/>
  <c r="AB263" i="23"/>
  <c r="AA263" i="23"/>
  <c r="Y263" i="23"/>
  <c r="Z263" i="23" s="1"/>
  <c r="X263" i="23"/>
  <c r="AS263" i="23" s="1"/>
  <c r="AQ263" i="23"/>
  <c r="AG262" i="23"/>
  <c r="AF262" i="23"/>
  <c r="AE262" i="23"/>
  <c r="AD262" i="23"/>
  <c r="AC262" i="23"/>
  <c r="AB262" i="23"/>
  <c r="AA262" i="23"/>
  <c r="Y262" i="23"/>
  <c r="Z262" i="23" s="1"/>
  <c r="X262" i="23"/>
  <c r="AS262" i="23" s="1"/>
  <c r="AG261" i="23"/>
  <c r="AF261" i="23"/>
  <c r="AE261" i="23"/>
  <c r="AD261" i="23"/>
  <c r="AC261" i="23"/>
  <c r="AB261" i="23"/>
  <c r="AA261" i="23"/>
  <c r="Y261" i="23"/>
  <c r="Z261" i="23" s="1"/>
  <c r="X261" i="23"/>
  <c r="AS261" i="23" s="1"/>
  <c r="AG260" i="23"/>
  <c r="AF260" i="23"/>
  <c r="AE260" i="23"/>
  <c r="AD260" i="23"/>
  <c r="AC260" i="23"/>
  <c r="AB260" i="23"/>
  <c r="AA260" i="23"/>
  <c r="Y260" i="23"/>
  <c r="Z260" i="23" s="1"/>
  <c r="X260" i="23"/>
  <c r="AS260" i="23" s="1"/>
  <c r="AQ260" i="23"/>
  <c r="AG259" i="23"/>
  <c r="AF259" i="23"/>
  <c r="AE259" i="23"/>
  <c r="AD259" i="23"/>
  <c r="AC259" i="23"/>
  <c r="AB259" i="23"/>
  <c r="AA259" i="23"/>
  <c r="Y259" i="23"/>
  <c r="Z259" i="23" s="1"/>
  <c r="X259" i="23"/>
  <c r="AS259" i="23" s="1"/>
  <c r="AG258" i="23"/>
  <c r="AF258" i="23"/>
  <c r="AE258" i="23"/>
  <c r="AD258" i="23"/>
  <c r="AC258" i="23"/>
  <c r="AB258" i="23"/>
  <c r="AA258" i="23"/>
  <c r="Y258" i="23"/>
  <c r="Z258" i="23" s="1"/>
  <c r="X258" i="23"/>
  <c r="AS258" i="23" s="1"/>
  <c r="AQ258" i="23"/>
  <c r="AG257" i="23"/>
  <c r="AF257" i="23"/>
  <c r="AE257" i="23"/>
  <c r="AD257" i="23"/>
  <c r="AC257" i="23"/>
  <c r="AB257" i="23"/>
  <c r="AA257" i="23"/>
  <c r="Y257" i="23"/>
  <c r="Z257" i="23" s="1"/>
  <c r="X257" i="23"/>
  <c r="AS257" i="23" s="1"/>
  <c r="AQ257" i="23"/>
  <c r="AG256" i="23"/>
  <c r="AF256" i="23"/>
  <c r="AE256" i="23"/>
  <c r="AD256" i="23"/>
  <c r="AC256" i="23"/>
  <c r="AB256" i="23"/>
  <c r="AA256" i="23"/>
  <c r="Y256" i="23"/>
  <c r="Z256" i="23" s="1"/>
  <c r="X256" i="23"/>
  <c r="AS256" i="23" s="1"/>
  <c r="AQ256" i="23"/>
  <c r="AG255" i="23"/>
  <c r="AF255" i="23"/>
  <c r="AE255" i="23"/>
  <c r="AD255" i="23"/>
  <c r="AC255" i="23"/>
  <c r="AB255" i="23"/>
  <c r="AA255" i="23"/>
  <c r="Y255" i="23"/>
  <c r="Z255" i="23" s="1"/>
  <c r="X255" i="23"/>
  <c r="AS255" i="23" s="1"/>
  <c r="AQ255" i="23"/>
  <c r="AG254" i="23"/>
  <c r="AF254" i="23"/>
  <c r="AE254" i="23"/>
  <c r="AD254" i="23"/>
  <c r="AC254" i="23"/>
  <c r="AB254" i="23"/>
  <c r="AA254" i="23"/>
  <c r="Y254" i="23"/>
  <c r="Z254" i="23" s="1"/>
  <c r="X254" i="23"/>
  <c r="AS254" i="23" s="1"/>
  <c r="AQ254" i="23"/>
  <c r="AG253" i="23"/>
  <c r="AF253" i="23"/>
  <c r="AE253" i="23"/>
  <c r="AD253" i="23"/>
  <c r="AC253" i="23"/>
  <c r="AB253" i="23"/>
  <c r="AA253" i="23"/>
  <c r="Y253" i="23"/>
  <c r="Z253" i="23" s="1"/>
  <c r="X253" i="23"/>
  <c r="AS253" i="23" s="1"/>
  <c r="AG252" i="23"/>
  <c r="AF252" i="23"/>
  <c r="AE252" i="23"/>
  <c r="AD252" i="23"/>
  <c r="AC252" i="23"/>
  <c r="AB252" i="23"/>
  <c r="AA252" i="23"/>
  <c r="Y252" i="23"/>
  <c r="Z252" i="23" s="1"/>
  <c r="X252" i="23"/>
  <c r="AS252" i="23" s="1"/>
  <c r="AG251" i="23"/>
  <c r="AF251" i="23"/>
  <c r="AE251" i="23"/>
  <c r="AD251" i="23"/>
  <c r="AC251" i="23"/>
  <c r="AB251" i="23"/>
  <c r="AA251" i="23"/>
  <c r="Y251" i="23"/>
  <c r="Z251" i="23" s="1"/>
  <c r="X251" i="23"/>
  <c r="AS251" i="23" s="1"/>
  <c r="AQ251" i="23"/>
  <c r="AG250" i="23"/>
  <c r="AF250" i="23"/>
  <c r="AE250" i="23"/>
  <c r="AD250" i="23"/>
  <c r="AC250" i="23"/>
  <c r="AB250" i="23"/>
  <c r="AA250" i="23"/>
  <c r="Y250" i="23"/>
  <c r="Z250" i="23" s="1"/>
  <c r="X250" i="23"/>
  <c r="AS250" i="23" s="1"/>
  <c r="AQ250" i="23"/>
  <c r="AG249" i="23"/>
  <c r="AF249" i="23"/>
  <c r="AE249" i="23"/>
  <c r="AD249" i="23"/>
  <c r="AC249" i="23"/>
  <c r="AB249" i="23"/>
  <c r="AA249" i="23"/>
  <c r="Y249" i="23"/>
  <c r="Z249" i="23" s="1"/>
  <c r="X249" i="23"/>
  <c r="AS249" i="23" s="1"/>
  <c r="AQ249" i="23"/>
  <c r="AG248" i="23"/>
  <c r="AF248" i="23"/>
  <c r="AE248" i="23"/>
  <c r="AD248" i="23"/>
  <c r="AC248" i="23"/>
  <c r="AB248" i="23"/>
  <c r="AA248" i="23"/>
  <c r="Y248" i="23"/>
  <c r="Z248" i="23" s="1"/>
  <c r="X248" i="23"/>
  <c r="AS248" i="23" s="1"/>
  <c r="AQ248" i="23"/>
  <c r="AG247" i="23"/>
  <c r="AF247" i="23"/>
  <c r="AE247" i="23"/>
  <c r="AD247" i="23"/>
  <c r="AC247" i="23"/>
  <c r="AB247" i="23"/>
  <c r="AA247" i="23"/>
  <c r="X247" i="23"/>
  <c r="AS247" i="23" s="1"/>
  <c r="AG246" i="23"/>
  <c r="AF246" i="23"/>
  <c r="AE246" i="23"/>
  <c r="AD246" i="23"/>
  <c r="AC246" i="23"/>
  <c r="AB246" i="23"/>
  <c r="AA246" i="23"/>
  <c r="X246" i="23"/>
  <c r="AS246" i="23" s="1"/>
  <c r="AQ246" i="23"/>
  <c r="AG245" i="23"/>
  <c r="AF245" i="23"/>
  <c r="AE245" i="23"/>
  <c r="AD245" i="23"/>
  <c r="AC245" i="23"/>
  <c r="AB245" i="23"/>
  <c r="AA245" i="23"/>
  <c r="X245" i="23"/>
  <c r="AS245" i="23" s="1"/>
  <c r="AQ245" i="23"/>
  <c r="AG244" i="23"/>
  <c r="AF244" i="23"/>
  <c r="AE244" i="23"/>
  <c r="AD244" i="23"/>
  <c r="AC244" i="23"/>
  <c r="AB244" i="23"/>
  <c r="AA244" i="23"/>
  <c r="X244" i="23"/>
  <c r="AS244" i="23" s="1"/>
  <c r="AQ244" i="23"/>
  <c r="AG243" i="23"/>
  <c r="AF243" i="23"/>
  <c r="AE243" i="23"/>
  <c r="AD243" i="23"/>
  <c r="AC243" i="23"/>
  <c r="AB243" i="23"/>
  <c r="AA243" i="23"/>
  <c r="X243" i="23"/>
  <c r="AS243" i="23" s="1"/>
  <c r="AG242" i="23"/>
  <c r="AF242" i="23"/>
  <c r="AE242" i="23"/>
  <c r="AD242" i="23"/>
  <c r="AC242" i="23"/>
  <c r="AB242" i="23"/>
  <c r="AA242" i="23"/>
  <c r="X242" i="23"/>
  <c r="AS242" i="23" s="1"/>
  <c r="AG241" i="23"/>
  <c r="AF241" i="23"/>
  <c r="AE241" i="23"/>
  <c r="AD241" i="23"/>
  <c r="AC241" i="23"/>
  <c r="AB241" i="23"/>
  <c r="AA241" i="23"/>
  <c r="X241" i="23"/>
  <c r="AS241" i="23" s="1"/>
  <c r="AG240" i="23"/>
  <c r="AF240" i="23"/>
  <c r="AE240" i="23"/>
  <c r="AD240" i="23"/>
  <c r="AC240" i="23"/>
  <c r="AB240" i="23"/>
  <c r="AA240" i="23"/>
  <c r="X240" i="23"/>
  <c r="AS240" i="23" s="1"/>
  <c r="AQ240" i="23"/>
  <c r="AG239" i="23"/>
  <c r="AF239" i="23"/>
  <c r="AE239" i="23"/>
  <c r="AD239" i="23"/>
  <c r="AC239" i="23"/>
  <c r="AB239" i="23"/>
  <c r="AA239" i="23"/>
  <c r="X239" i="23"/>
  <c r="AS239" i="23" s="1"/>
  <c r="AQ239" i="23"/>
  <c r="AG238" i="23"/>
  <c r="AF238" i="23"/>
  <c r="AE238" i="23"/>
  <c r="AD238" i="23"/>
  <c r="AC238" i="23"/>
  <c r="AB238" i="23"/>
  <c r="AA238" i="23"/>
  <c r="X238" i="23"/>
  <c r="AS238" i="23" s="1"/>
  <c r="AQ238" i="23"/>
  <c r="AG237" i="23"/>
  <c r="AF237" i="23"/>
  <c r="AE237" i="23"/>
  <c r="AD237" i="23"/>
  <c r="AC237" i="23"/>
  <c r="AB237" i="23"/>
  <c r="AA237" i="23"/>
  <c r="X237" i="23"/>
  <c r="AS237" i="23" s="1"/>
  <c r="AQ237" i="23"/>
  <c r="AG236" i="23"/>
  <c r="AF236" i="23"/>
  <c r="AE236" i="23"/>
  <c r="AD236" i="23"/>
  <c r="AC236" i="23"/>
  <c r="AB236" i="23"/>
  <c r="AA236" i="23"/>
  <c r="X236" i="23"/>
  <c r="AS236" i="23" s="1"/>
  <c r="AQ236" i="23"/>
  <c r="AG235" i="23"/>
  <c r="AF235" i="23"/>
  <c r="AE235" i="23"/>
  <c r="AD235" i="23"/>
  <c r="AC235" i="23"/>
  <c r="AB235" i="23"/>
  <c r="AA235" i="23"/>
  <c r="X235" i="23"/>
  <c r="AS235" i="23" s="1"/>
  <c r="AG234" i="23"/>
  <c r="AF234" i="23"/>
  <c r="AE234" i="23"/>
  <c r="AD234" i="23"/>
  <c r="AC234" i="23"/>
  <c r="AB234" i="23"/>
  <c r="AA234" i="23"/>
  <c r="X234" i="23"/>
  <c r="AS234" i="23" s="1"/>
  <c r="AQ234" i="23"/>
  <c r="AG233" i="23"/>
  <c r="AF233" i="23"/>
  <c r="AE233" i="23"/>
  <c r="AD233" i="23"/>
  <c r="AC233" i="23"/>
  <c r="AB233" i="23"/>
  <c r="AA233" i="23"/>
  <c r="X233" i="23"/>
  <c r="AS233" i="23" s="1"/>
  <c r="AQ233" i="23"/>
  <c r="AG232" i="23"/>
  <c r="AF232" i="23"/>
  <c r="AE232" i="23"/>
  <c r="AD232" i="23"/>
  <c r="AC232" i="23"/>
  <c r="AB232" i="23"/>
  <c r="AA232" i="23"/>
  <c r="X232" i="23"/>
  <c r="AS232" i="23" s="1"/>
  <c r="AG231" i="23"/>
  <c r="AF231" i="23"/>
  <c r="AE231" i="23"/>
  <c r="AD231" i="23"/>
  <c r="AC231" i="23"/>
  <c r="AB231" i="23"/>
  <c r="AA231" i="23"/>
  <c r="X231" i="23"/>
  <c r="AS231" i="23" s="1"/>
  <c r="AQ231" i="23"/>
  <c r="AG230" i="23"/>
  <c r="AF230" i="23"/>
  <c r="AE230" i="23"/>
  <c r="AD230" i="23"/>
  <c r="AC230" i="23"/>
  <c r="AB230" i="23"/>
  <c r="AA230" i="23"/>
  <c r="X230" i="23"/>
  <c r="AS230" i="23" s="1"/>
  <c r="AQ230" i="23"/>
  <c r="AG229" i="23"/>
  <c r="AF229" i="23"/>
  <c r="AE229" i="23"/>
  <c r="AD229" i="23"/>
  <c r="AC229" i="23"/>
  <c r="AB229" i="23"/>
  <c r="AA229" i="23"/>
  <c r="X229" i="23"/>
  <c r="AS229" i="23" s="1"/>
  <c r="AG228" i="23"/>
  <c r="AF228" i="23"/>
  <c r="AE228" i="23"/>
  <c r="AD228" i="23"/>
  <c r="AC228" i="23"/>
  <c r="AB228" i="23"/>
  <c r="AA228" i="23"/>
  <c r="X228" i="23"/>
  <c r="AS228" i="23" s="1"/>
  <c r="AQ228" i="23"/>
  <c r="AG227" i="23"/>
  <c r="AF227" i="23"/>
  <c r="AE227" i="23"/>
  <c r="AD227" i="23"/>
  <c r="AC227" i="23"/>
  <c r="AB227" i="23"/>
  <c r="AA227" i="23"/>
  <c r="X227" i="23"/>
  <c r="AS227" i="23" s="1"/>
  <c r="AQ227" i="23"/>
  <c r="AG226" i="23"/>
  <c r="AF226" i="23"/>
  <c r="AE226" i="23"/>
  <c r="AD226" i="23"/>
  <c r="AC226" i="23"/>
  <c r="AB226" i="23"/>
  <c r="AA226" i="23"/>
  <c r="X226" i="23"/>
  <c r="AS226" i="23" s="1"/>
  <c r="AQ226" i="23"/>
  <c r="AG225" i="23"/>
  <c r="AF225" i="23"/>
  <c r="AE225" i="23"/>
  <c r="AD225" i="23"/>
  <c r="AC225" i="23"/>
  <c r="AB225" i="23"/>
  <c r="AA225" i="23"/>
  <c r="X225" i="23"/>
  <c r="AS225" i="23" s="1"/>
  <c r="AQ225" i="23"/>
  <c r="AG224" i="23"/>
  <c r="AF224" i="23"/>
  <c r="AE224" i="23"/>
  <c r="AD224" i="23"/>
  <c r="AC224" i="23"/>
  <c r="AB224" i="23"/>
  <c r="AA224" i="23"/>
  <c r="X224" i="23"/>
  <c r="AS224" i="23" s="1"/>
  <c r="AQ224" i="23"/>
  <c r="AG223" i="23"/>
  <c r="AF223" i="23"/>
  <c r="AE223" i="23"/>
  <c r="AD223" i="23"/>
  <c r="AC223" i="23"/>
  <c r="AB223" i="23"/>
  <c r="AA223" i="23"/>
  <c r="X223" i="23"/>
  <c r="AS223" i="23" s="1"/>
  <c r="AG222" i="23"/>
  <c r="AF222" i="23"/>
  <c r="AE222" i="23"/>
  <c r="AD222" i="23"/>
  <c r="AC222" i="23"/>
  <c r="AB222" i="23"/>
  <c r="AA222" i="23"/>
  <c r="X222" i="23"/>
  <c r="AS222" i="23" s="1"/>
  <c r="AG221" i="23"/>
  <c r="AF221" i="23"/>
  <c r="AE221" i="23"/>
  <c r="AD221" i="23"/>
  <c r="AC221" i="23"/>
  <c r="AB221" i="23"/>
  <c r="AA221" i="23"/>
  <c r="X221" i="23"/>
  <c r="AS221" i="23" s="1"/>
  <c r="AQ221" i="23"/>
  <c r="AG220" i="23"/>
  <c r="AF220" i="23"/>
  <c r="AE220" i="23"/>
  <c r="AD220" i="23"/>
  <c r="AC220" i="23"/>
  <c r="AB220" i="23"/>
  <c r="AA220" i="23"/>
  <c r="X220" i="23"/>
  <c r="AS220" i="23" s="1"/>
  <c r="AQ220" i="23"/>
  <c r="AG219" i="23"/>
  <c r="AF219" i="23"/>
  <c r="AE219" i="23"/>
  <c r="AD219" i="23"/>
  <c r="AC219" i="23"/>
  <c r="AB219" i="23"/>
  <c r="AA219" i="23"/>
  <c r="X219" i="23"/>
  <c r="AS219" i="23" s="1"/>
  <c r="AQ219" i="23"/>
  <c r="AG218" i="23"/>
  <c r="AF218" i="23"/>
  <c r="AE218" i="23"/>
  <c r="AD218" i="23"/>
  <c r="AC218" i="23"/>
  <c r="AB218" i="23"/>
  <c r="AA218" i="23"/>
  <c r="X218" i="23"/>
  <c r="AS218" i="23" s="1"/>
  <c r="AQ218" i="23"/>
  <c r="AG217" i="23"/>
  <c r="AF217" i="23"/>
  <c r="AE217" i="23"/>
  <c r="AD217" i="23"/>
  <c r="AC217" i="23"/>
  <c r="AB217" i="23"/>
  <c r="AA217" i="23"/>
  <c r="X217" i="23"/>
  <c r="AS217" i="23" s="1"/>
  <c r="AG216" i="23"/>
  <c r="AF216" i="23"/>
  <c r="AE216" i="23"/>
  <c r="AD216" i="23"/>
  <c r="AC216" i="23"/>
  <c r="AB216" i="23"/>
  <c r="AA216" i="23"/>
  <c r="X216" i="23"/>
  <c r="AS216" i="23" s="1"/>
  <c r="AQ216" i="23"/>
  <c r="AG215" i="23"/>
  <c r="AF215" i="23"/>
  <c r="AE215" i="23"/>
  <c r="AD215" i="23"/>
  <c r="AC215" i="23"/>
  <c r="AB215" i="23"/>
  <c r="AA215" i="23"/>
  <c r="X215" i="23"/>
  <c r="AS215" i="23" s="1"/>
  <c r="AQ215" i="23"/>
  <c r="AG214" i="23"/>
  <c r="AF214" i="23"/>
  <c r="AE214" i="23"/>
  <c r="AD214" i="23"/>
  <c r="AC214" i="23"/>
  <c r="AB214" i="23"/>
  <c r="AA214" i="23"/>
  <c r="X214" i="23"/>
  <c r="AS214" i="23" s="1"/>
  <c r="AQ214" i="23"/>
  <c r="AG213" i="23"/>
  <c r="AF213" i="23"/>
  <c r="AE213" i="23"/>
  <c r="AD213" i="23"/>
  <c r="AC213" i="23"/>
  <c r="AB213" i="23"/>
  <c r="AA213" i="23"/>
  <c r="X213" i="23"/>
  <c r="AS213" i="23" s="1"/>
  <c r="AQ213" i="23"/>
  <c r="AG212" i="23"/>
  <c r="AF212" i="23"/>
  <c r="AE212" i="23"/>
  <c r="AD212" i="23"/>
  <c r="AC212" i="23"/>
  <c r="AB212" i="23"/>
  <c r="AA212" i="23"/>
  <c r="X212" i="23"/>
  <c r="AS212" i="23" s="1"/>
  <c r="AG211" i="23"/>
  <c r="AF211" i="23"/>
  <c r="AE211" i="23"/>
  <c r="AD211" i="23"/>
  <c r="AC211" i="23"/>
  <c r="AB211" i="23"/>
  <c r="AA211" i="23"/>
  <c r="X211" i="23"/>
  <c r="AS211" i="23" s="1"/>
  <c r="AG210" i="23"/>
  <c r="AF210" i="23"/>
  <c r="AE210" i="23"/>
  <c r="AD210" i="23"/>
  <c r="AC210" i="23"/>
  <c r="AB210" i="23"/>
  <c r="AA210" i="23"/>
  <c r="X210" i="23"/>
  <c r="AS210" i="23" s="1"/>
  <c r="AP210" i="23"/>
  <c r="AG209" i="23"/>
  <c r="AF209" i="23"/>
  <c r="AE209" i="23"/>
  <c r="AD209" i="23"/>
  <c r="AC209" i="23"/>
  <c r="AB209" i="23"/>
  <c r="AA209" i="23"/>
  <c r="X209" i="23"/>
  <c r="AS209" i="23" s="1"/>
  <c r="AQ209" i="23"/>
  <c r="AG208" i="23"/>
  <c r="AF208" i="23"/>
  <c r="AE208" i="23"/>
  <c r="AD208" i="23"/>
  <c r="AC208" i="23"/>
  <c r="AB208" i="23"/>
  <c r="AA208" i="23"/>
  <c r="X208" i="23"/>
  <c r="AS208" i="23" s="1"/>
  <c r="AQ208" i="23"/>
  <c r="AG207" i="23"/>
  <c r="AF207" i="23"/>
  <c r="AE207" i="23"/>
  <c r="AD207" i="23"/>
  <c r="AC207" i="23"/>
  <c r="AB207" i="23"/>
  <c r="AA207" i="23"/>
  <c r="X207" i="23"/>
  <c r="AS207" i="23" s="1"/>
  <c r="AQ207" i="23"/>
  <c r="AG206" i="23"/>
  <c r="AF206" i="23"/>
  <c r="AE206" i="23"/>
  <c r="AD206" i="23"/>
  <c r="AC206" i="23"/>
  <c r="AB206" i="23"/>
  <c r="AA206" i="23"/>
  <c r="X206" i="23"/>
  <c r="AS206" i="23" s="1"/>
  <c r="AQ206" i="23"/>
  <c r="AG205" i="23"/>
  <c r="AF205" i="23"/>
  <c r="AE205" i="23"/>
  <c r="AD205" i="23"/>
  <c r="AC205" i="23"/>
  <c r="AB205" i="23"/>
  <c r="AA205" i="23"/>
  <c r="X205" i="23"/>
  <c r="AS205" i="23" s="1"/>
  <c r="AG204" i="23"/>
  <c r="AF204" i="23"/>
  <c r="AE204" i="23"/>
  <c r="AD204" i="23"/>
  <c r="AC204" i="23"/>
  <c r="AB204" i="23"/>
  <c r="AA204" i="23"/>
  <c r="X204" i="23"/>
  <c r="AS204" i="23" s="1"/>
  <c r="AP204" i="23"/>
  <c r="AG203" i="23"/>
  <c r="AF203" i="23"/>
  <c r="AE203" i="23"/>
  <c r="AD203" i="23"/>
  <c r="AC203" i="23"/>
  <c r="AB203" i="23"/>
  <c r="AA203" i="23"/>
  <c r="X203" i="23"/>
  <c r="AS203" i="23" s="1"/>
  <c r="AQ203" i="23"/>
  <c r="AG202" i="23"/>
  <c r="AF202" i="23"/>
  <c r="AE202" i="23"/>
  <c r="AD202" i="23"/>
  <c r="AC202" i="23"/>
  <c r="AB202" i="23"/>
  <c r="AA202" i="23"/>
  <c r="X202" i="23"/>
  <c r="AS202" i="23" s="1"/>
  <c r="AG201" i="23"/>
  <c r="AF201" i="23"/>
  <c r="AE201" i="23"/>
  <c r="AD201" i="23"/>
  <c r="AC201" i="23"/>
  <c r="AB201" i="23"/>
  <c r="AA201" i="23"/>
  <c r="X201" i="23"/>
  <c r="AS201" i="23" s="1"/>
  <c r="AG200" i="23"/>
  <c r="AF200" i="23"/>
  <c r="AE200" i="23"/>
  <c r="AD200" i="23"/>
  <c r="AC200" i="23"/>
  <c r="AB200" i="23"/>
  <c r="AA200" i="23"/>
  <c r="X200" i="23"/>
  <c r="AS200" i="23" s="1"/>
  <c r="AQ200" i="23"/>
  <c r="AG199" i="23"/>
  <c r="AF199" i="23"/>
  <c r="AE199" i="23"/>
  <c r="AD199" i="23"/>
  <c r="AC199" i="23"/>
  <c r="AB199" i="23"/>
  <c r="AA199" i="23"/>
  <c r="X199" i="23"/>
  <c r="AS199" i="23" s="1"/>
  <c r="AG198" i="23"/>
  <c r="AF198" i="23"/>
  <c r="AE198" i="23"/>
  <c r="AD198" i="23"/>
  <c r="AC198" i="23"/>
  <c r="AB198" i="23"/>
  <c r="AA198" i="23"/>
  <c r="X198" i="23"/>
  <c r="AS198" i="23" s="1"/>
  <c r="AQ198" i="23"/>
  <c r="AG197" i="23"/>
  <c r="AF197" i="23"/>
  <c r="AE197" i="23"/>
  <c r="AD197" i="23"/>
  <c r="AC197" i="23"/>
  <c r="AB197" i="23"/>
  <c r="AA197" i="23"/>
  <c r="X197" i="23"/>
  <c r="AS197" i="23" s="1"/>
  <c r="AQ197" i="23"/>
  <c r="AG196" i="23"/>
  <c r="AF196" i="23"/>
  <c r="AE196" i="23"/>
  <c r="AD196" i="23"/>
  <c r="AC196" i="23"/>
  <c r="AB196" i="23"/>
  <c r="AA196" i="23"/>
  <c r="X196" i="23"/>
  <c r="AS196" i="23" s="1"/>
  <c r="AQ196" i="23"/>
  <c r="AG195" i="23"/>
  <c r="AF195" i="23"/>
  <c r="AE195" i="23"/>
  <c r="AD195" i="23"/>
  <c r="AC195" i="23"/>
  <c r="AB195" i="23"/>
  <c r="AA195" i="23"/>
  <c r="X195" i="23"/>
  <c r="AS195" i="23" s="1"/>
  <c r="AQ195" i="23"/>
  <c r="AG194" i="23"/>
  <c r="AF194" i="23"/>
  <c r="AE194" i="23"/>
  <c r="AD194" i="23"/>
  <c r="AC194" i="23"/>
  <c r="AB194" i="23"/>
  <c r="AA194" i="23"/>
  <c r="X194" i="23"/>
  <c r="AS194" i="23" s="1"/>
  <c r="AQ194" i="23"/>
  <c r="AG193" i="23"/>
  <c r="AF193" i="23"/>
  <c r="AE193" i="23"/>
  <c r="AD193" i="23"/>
  <c r="AC193" i="23"/>
  <c r="AB193" i="23"/>
  <c r="AA193" i="23"/>
  <c r="X193" i="23"/>
  <c r="AS193" i="23" s="1"/>
  <c r="AG192" i="23"/>
  <c r="AF192" i="23"/>
  <c r="AE192" i="23"/>
  <c r="AD192" i="23"/>
  <c r="AC192" i="23"/>
  <c r="AB192" i="23"/>
  <c r="AA192" i="23"/>
  <c r="X192" i="23"/>
  <c r="AS192" i="23" s="1"/>
  <c r="AQ192" i="23"/>
  <c r="AG191" i="23"/>
  <c r="AF191" i="23"/>
  <c r="AE191" i="23"/>
  <c r="AD191" i="23"/>
  <c r="AC191" i="23"/>
  <c r="AB191" i="23"/>
  <c r="AA191" i="23"/>
  <c r="X191" i="23"/>
  <c r="AS191" i="23" s="1"/>
  <c r="AQ191" i="23"/>
  <c r="AG190" i="23"/>
  <c r="AF190" i="23"/>
  <c r="AE190" i="23"/>
  <c r="AD190" i="23"/>
  <c r="AC190" i="23"/>
  <c r="AB190" i="23"/>
  <c r="AA190" i="23"/>
  <c r="X190" i="23"/>
  <c r="AS190" i="23" s="1"/>
  <c r="AQ190" i="23"/>
  <c r="AG189" i="23"/>
  <c r="AF189" i="23"/>
  <c r="AE189" i="23"/>
  <c r="AD189" i="23"/>
  <c r="AC189" i="23"/>
  <c r="AB189" i="23"/>
  <c r="AA189" i="23"/>
  <c r="X189" i="23"/>
  <c r="AS189" i="23" s="1"/>
  <c r="AQ189" i="23"/>
  <c r="AG188" i="23"/>
  <c r="AF188" i="23"/>
  <c r="AE188" i="23"/>
  <c r="AD188" i="23"/>
  <c r="AC188" i="23"/>
  <c r="AB188" i="23"/>
  <c r="AA188" i="23"/>
  <c r="X188" i="23"/>
  <c r="AS188" i="23" s="1"/>
  <c r="AQ188" i="23"/>
  <c r="AG187" i="23"/>
  <c r="AF187" i="23"/>
  <c r="AE187" i="23"/>
  <c r="AD187" i="23"/>
  <c r="AC187" i="23"/>
  <c r="AB187" i="23"/>
  <c r="AA187" i="23"/>
  <c r="X187" i="23"/>
  <c r="AS187" i="23" s="1"/>
  <c r="AG186" i="23"/>
  <c r="AF186" i="23"/>
  <c r="AE186" i="23"/>
  <c r="AD186" i="23"/>
  <c r="AC186" i="23"/>
  <c r="AB186" i="23"/>
  <c r="AA186" i="23"/>
  <c r="X186" i="23"/>
  <c r="AS186" i="23" s="1"/>
  <c r="AP186" i="23"/>
  <c r="AG185" i="23"/>
  <c r="AF185" i="23"/>
  <c r="AE185" i="23"/>
  <c r="AD185" i="23"/>
  <c r="AC185" i="23"/>
  <c r="AB185" i="23"/>
  <c r="AA185" i="23"/>
  <c r="X185" i="23"/>
  <c r="AS185" i="23" s="1"/>
  <c r="AQ185" i="23"/>
  <c r="AG184" i="23"/>
  <c r="AF184" i="23"/>
  <c r="AE184" i="23"/>
  <c r="AD184" i="23"/>
  <c r="AC184" i="23"/>
  <c r="AB184" i="23"/>
  <c r="AA184" i="23"/>
  <c r="X184" i="23"/>
  <c r="AS184" i="23" s="1"/>
  <c r="AQ184" i="23"/>
  <c r="AG183" i="23"/>
  <c r="AF183" i="23"/>
  <c r="AE183" i="23"/>
  <c r="AD183" i="23"/>
  <c r="AC183" i="23"/>
  <c r="AB183" i="23"/>
  <c r="AA183" i="23"/>
  <c r="X183" i="23"/>
  <c r="AS183" i="23" s="1"/>
  <c r="AQ183" i="23"/>
  <c r="AG182" i="23"/>
  <c r="AF182" i="23"/>
  <c r="AE182" i="23"/>
  <c r="AD182" i="23"/>
  <c r="AC182" i="23"/>
  <c r="AB182" i="23"/>
  <c r="AA182" i="23"/>
  <c r="X182" i="23"/>
  <c r="AS182" i="23" s="1"/>
  <c r="AQ182" i="23"/>
  <c r="AG181" i="23"/>
  <c r="AF181" i="23"/>
  <c r="AE181" i="23"/>
  <c r="AD181" i="23"/>
  <c r="AC181" i="23"/>
  <c r="AB181" i="23"/>
  <c r="AA181" i="23"/>
  <c r="X181" i="23"/>
  <c r="AS181" i="23" s="1"/>
  <c r="AG180" i="23"/>
  <c r="AF180" i="23"/>
  <c r="AE180" i="23"/>
  <c r="AD180" i="23"/>
  <c r="AC180" i="23"/>
  <c r="AB180" i="23"/>
  <c r="AA180" i="23"/>
  <c r="X180" i="23"/>
  <c r="AS180" i="23" s="1"/>
  <c r="AP180" i="23"/>
  <c r="AG179" i="23"/>
  <c r="AF179" i="23"/>
  <c r="AE179" i="23"/>
  <c r="AD179" i="23"/>
  <c r="AC179" i="23"/>
  <c r="AB179" i="23"/>
  <c r="AA179" i="23"/>
  <c r="X179" i="23"/>
  <c r="AS179" i="23" s="1"/>
  <c r="AQ179" i="23"/>
  <c r="AG178" i="23"/>
  <c r="AF178" i="23"/>
  <c r="AE178" i="23"/>
  <c r="AD178" i="23"/>
  <c r="AC178" i="23"/>
  <c r="AB178" i="23"/>
  <c r="AA178" i="23"/>
  <c r="X178" i="23"/>
  <c r="AS178" i="23" s="1"/>
  <c r="AQ178" i="23"/>
  <c r="AG177" i="23"/>
  <c r="AF177" i="23"/>
  <c r="AE177" i="23"/>
  <c r="AD177" i="23"/>
  <c r="AC177" i="23"/>
  <c r="AB177" i="23"/>
  <c r="AA177" i="23"/>
  <c r="X177" i="23"/>
  <c r="AS177" i="23" s="1"/>
  <c r="AQ177" i="23"/>
  <c r="AG176" i="23"/>
  <c r="AF176" i="23"/>
  <c r="AE176" i="23"/>
  <c r="AD176" i="23"/>
  <c r="AC176" i="23"/>
  <c r="AB176" i="23"/>
  <c r="AA176" i="23"/>
  <c r="X176" i="23"/>
  <c r="AS176" i="23" s="1"/>
  <c r="AQ176" i="23"/>
  <c r="AG175" i="23"/>
  <c r="AF175" i="23"/>
  <c r="AE175" i="23"/>
  <c r="AD175" i="23"/>
  <c r="AC175" i="23"/>
  <c r="AB175" i="23"/>
  <c r="AA175" i="23"/>
  <c r="X175" i="23"/>
  <c r="AS175" i="23" s="1"/>
  <c r="AG174" i="23"/>
  <c r="AF174" i="23"/>
  <c r="AE174" i="23"/>
  <c r="AD174" i="23"/>
  <c r="AC174" i="23"/>
  <c r="AB174" i="23"/>
  <c r="AA174" i="23"/>
  <c r="X174" i="23"/>
  <c r="AS174" i="23" s="1"/>
  <c r="AQ174" i="23"/>
  <c r="AG173" i="23"/>
  <c r="AF173" i="23"/>
  <c r="AE173" i="23"/>
  <c r="AD173" i="23"/>
  <c r="AC173" i="23"/>
  <c r="AB173" i="23"/>
  <c r="AA173" i="23"/>
  <c r="X173" i="23"/>
  <c r="AS173" i="23" s="1"/>
  <c r="AQ173" i="23"/>
  <c r="AG172" i="23"/>
  <c r="AF172" i="23"/>
  <c r="AE172" i="23"/>
  <c r="AD172" i="23"/>
  <c r="AC172" i="23"/>
  <c r="AB172" i="23"/>
  <c r="AA172" i="23"/>
  <c r="X172" i="23"/>
  <c r="AS172" i="23" s="1"/>
  <c r="AQ172" i="23"/>
  <c r="AG171" i="23"/>
  <c r="AF171" i="23"/>
  <c r="AE171" i="23"/>
  <c r="AD171" i="23"/>
  <c r="AC171" i="23"/>
  <c r="AB171" i="23"/>
  <c r="AA171" i="23"/>
  <c r="X171" i="23"/>
  <c r="AS171" i="23" s="1"/>
  <c r="AG170" i="23"/>
  <c r="AF170" i="23"/>
  <c r="AE170" i="23"/>
  <c r="AD170" i="23"/>
  <c r="AC170" i="23"/>
  <c r="AB170" i="23"/>
  <c r="AA170" i="23"/>
  <c r="X170" i="23"/>
  <c r="AS170" i="23" s="1"/>
  <c r="AG169" i="23"/>
  <c r="AF169" i="23"/>
  <c r="AE169" i="23"/>
  <c r="AD169" i="23"/>
  <c r="AC169" i="23"/>
  <c r="AB169" i="23"/>
  <c r="AA169" i="23"/>
  <c r="X169" i="23"/>
  <c r="AS169" i="23" s="1"/>
  <c r="AG168" i="23"/>
  <c r="AF168" i="23"/>
  <c r="AE168" i="23"/>
  <c r="AD168" i="23"/>
  <c r="AC168" i="23"/>
  <c r="AB168" i="23"/>
  <c r="AA168" i="23"/>
  <c r="X168" i="23"/>
  <c r="AS168" i="23" s="1"/>
  <c r="AQ168" i="23"/>
  <c r="AG167" i="23"/>
  <c r="AF167" i="23"/>
  <c r="AE167" i="23"/>
  <c r="AD167" i="23"/>
  <c r="AC167" i="23"/>
  <c r="AB167" i="23"/>
  <c r="AA167" i="23"/>
  <c r="X167" i="23"/>
  <c r="AS167" i="23" s="1"/>
  <c r="AQ167" i="23"/>
  <c r="AG166" i="23"/>
  <c r="AF166" i="23"/>
  <c r="AE166" i="23"/>
  <c r="AD166" i="23"/>
  <c r="AC166" i="23"/>
  <c r="AB166" i="23"/>
  <c r="AA166" i="23"/>
  <c r="X166" i="23"/>
  <c r="AS166" i="23" s="1"/>
  <c r="AQ166" i="23"/>
  <c r="AG165" i="23"/>
  <c r="AF165" i="23"/>
  <c r="AE165" i="23"/>
  <c r="AD165" i="23"/>
  <c r="AC165" i="23"/>
  <c r="AB165" i="23"/>
  <c r="AA165" i="23"/>
  <c r="X165" i="23"/>
  <c r="AS165" i="23" s="1"/>
  <c r="AQ165" i="23"/>
  <c r="AG164" i="23"/>
  <c r="AF164" i="23"/>
  <c r="AE164" i="23"/>
  <c r="AD164" i="23"/>
  <c r="AC164" i="23"/>
  <c r="AB164" i="23"/>
  <c r="AA164" i="23"/>
  <c r="X164" i="23"/>
  <c r="AS164" i="23" s="1"/>
  <c r="AQ164" i="23"/>
  <c r="AG163" i="23"/>
  <c r="AF163" i="23"/>
  <c r="AE163" i="23"/>
  <c r="AD163" i="23"/>
  <c r="AC163" i="23"/>
  <c r="AB163" i="23"/>
  <c r="AA163" i="23"/>
  <c r="X163" i="23"/>
  <c r="AS163" i="23" s="1"/>
  <c r="AG162" i="23"/>
  <c r="AF162" i="23"/>
  <c r="AE162" i="23"/>
  <c r="AD162" i="23"/>
  <c r="AC162" i="23"/>
  <c r="AB162" i="23"/>
  <c r="AA162" i="23"/>
  <c r="X162" i="23"/>
  <c r="AS162" i="23" s="1"/>
  <c r="AG161" i="23"/>
  <c r="AF161" i="23"/>
  <c r="AE161" i="23"/>
  <c r="AD161" i="23"/>
  <c r="AC161" i="23"/>
  <c r="AB161" i="23"/>
  <c r="AA161" i="23"/>
  <c r="X161" i="23"/>
  <c r="AS161" i="23" s="1"/>
  <c r="AG160" i="23"/>
  <c r="AF160" i="23"/>
  <c r="AE160" i="23"/>
  <c r="AD160" i="23"/>
  <c r="AC160" i="23"/>
  <c r="AB160" i="23"/>
  <c r="AA160" i="23"/>
  <c r="X160" i="23"/>
  <c r="AS160" i="23" s="1"/>
  <c r="AG159" i="23"/>
  <c r="AF159" i="23"/>
  <c r="AE159" i="23"/>
  <c r="AD159" i="23"/>
  <c r="AC159" i="23"/>
  <c r="AB159" i="23"/>
  <c r="AA159" i="23"/>
  <c r="X159" i="23"/>
  <c r="AS159" i="23" s="1"/>
  <c r="AG158" i="23"/>
  <c r="AF158" i="23"/>
  <c r="AE158" i="23"/>
  <c r="AD158" i="23"/>
  <c r="AC158" i="23"/>
  <c r="AB158" i="23"/>
  <c r="AA158" i="23"/>
  <c r="X158" i="23"/>
  <c r="AS158" i="23" s="1"/>
  <c r="AG157" i="23"/>
  <c r="AF157" i="23"/>
  <c r="AE157" i="23"/>
  <c r="AD157" i="23"/>
  <c r="AC157" i="23"/>
  <c r="AB157" i="23"/>
  <c r="AA157" i="23"/>
  <c r="X157" i="23"/>
  <c r="AS157" i="23" s="1"/>
  <c r="AG156" i="23"/>
  <c r="AF156" i="23"/>
  <c r="AE156" i="23"/>
  <c r="AD156" i="23"/>
  <c r="AC156" i="23"/>
  <c r="AB156" i="23"/>
  <c r="AA156" i="23"/>
  <c r="X156" i="23"/>
  <c r="AS156" i="23" s="1"/>
  <c r="AG155" i="23"/>
  <c r="AF155" i="23"/>
  <c r="AE155" i="23"/>
  <c r="AD155" i="23"/>
  <c r="AC155" i="23"/>
  <c r="AB155" i="23"/>
  <c r="AA155" i="23"/>
  <c r="X155" i="23"/>
  <c r="AS155" i="23" s="1"/>
  <c r="AG154" i="23"/>
  <c r="AF154" i="23"/>
  <c r="AE154" i="23"/>
  <c r="AD154" i="23"/>
  <c r="AC154" i="23"/>
  <c r="AB154" i="23"/>
  <c r="AA154" i="23"/>
  <c r="X154" i="23"/>
  <c r="AS154" i="23" s="1"/>
  <c r="AG153" i="23"/>
  <c r="AF153" i="23"/>
  <c r="AE153" i="23"/>
  <c r="AD153" i="23"/>
  <c r="AC153" i="23"/>
  <c r="AB153" i="23"/>
  <c r="AA153" i="23"/>
  <c r="X153" i="23"/>
  <c r="AS153" i="23" s="1"/>
  <c r="AG152" i="23"/>
  <c r="AF152" i="23"/>
  <c r="AE152" i="23"/>
  <c r="AD152" i="23"/>
  <c r="AC152" i="23"/>
  <c r="AB152" i="23"/>
  <c r="AA152" i="23"/>
  <c r="X152" i="23"/>
  <c r="AS152" i="23" s="1"/>
  <c r="AG151" i="23"/>
  <c r="AF151" i="23"/>
  <c r="AE151" i="23"/>
  <c r="AD151" i="23"/>
  <c r="AC151" i="23"/>
  <c r="AB151" i="23"/>
  <c r="AA151" i="23"/>
  <c r="X151" i="23"/>
  <c r="AS151" i="23" s="1"/>
  <c r="AG150" i="23"/>
  <c r="AF150" i="23"/>
  <c r="AE150" i="23"/>
  <c r="AD150" i="23"/>
  <c r="AC150" i="23"/>
  <c r="AB150" i="23"/>
  <c r="AA150" i="23"/>
  <c r="X150" i="23"/>
  <c r="AS150" i="23" s="1"/>
  <c r="AG149" i="23"/>
  <c r="AF149" i="23"/>
  <c r="AE149" i="23"/>
  <c r="AD149" i="23"/>
  <c r="AC149" i="23"/>
  <c r="AB149" i="23"/>
  <c r="AA149" i="23"/>
  <c r="X149" i="23"/>
  <c r="AS149" i="23" s="1"/>
  <c r="AG148" i="23"/>
  <c r="AF148" i="23"/>
  <c r="AE148" i="23"/>
  <c r="AD148" i="23"/>
  <c r="AC148" i="23"/>
  <c r="AB148" i="23"/>
  <c r="AA148" i="23"/>
  <c r="AS148" i="23"/>
  <c r="AG147" i="23"/>
  <c r="AF147" i="23"/>
  <c r="AE147" i="23"/>
  <c r="AD147" i="23"/>
  <c r="AC147" i="23"/>
  <c r="AB147" i="23"/>
  <c r="AA147" i="23"/>
  <c r="AS147" i="23"/>
  <c r="AG146" i="23"/>
  <c r="AF146" i="23"/>
  <c r="AE146" i="23"/>
  <c r="AD146" i="23"/>
  <c r="AC146" i="23"/>
  <c r="AB146" i="23"/>
  <c r="AA146" i="23"/>
  <c r="AS146" i="23"/>
  <c r="AG145" i="23"/>
  <c r="AF145" i="23"/>
  <c r="AE145" i="23"/>
  <c r="AD145" i="23"/>
  <c r="AC145" i="23"/>
  <c r="AB145" i="23"/>
  <c r="AA145" i="23"/>
  <c r="AS145" i="23"/>
  <c r="AG144" i="23"/>
  <c r="AF144" i="23"/>
  <c r="AE144" i="23"/>
  <c r="AD144" i="23"/>
  <c r="AC144" i="23"/>
  <c r="AB144" i="23"/>
  <c r="AA144" i="23"/>
  <c r="AS144" i="23"/>
  <c r="AG143" i="23"/>
  <c r="AF143" i="23"/>
  <c r="AE143" i="23"/>
  <c r="AD143" i="23"/>
  <c r="AC143" i="23"/>
  <c r="AB143" i="23"/>
  <c r="AA143" i="23"/>
  <c r="AS143" i="23"/>
  <c r="AG142" i="23"/>
  <c r="AF142" i="23"/>
  <c r="AE142" i="23"/>
  <c r="AD142" i="23"/>
  <c r="AC142" i="23"/>
  <c r="AB142" i="23"/>
  <c r="AA142" i="23"/>
  <c r="AS142" i="23"/>
  <c r="AG141" i="23"/>
  <c r="AF141" i="23"/>
  <c r="AE141" i="23"/>
  <c r="AD141" i="23"/>
  <c r="AC141" i="23"/>
  <c r="AB141" i="23"/>
  <c r="AA141" i="23"/>
  <c r="AS141" i="23"/>
  <c r="AG140" i="23"/>
  <c r="AF140" i="23"/>
  <c r="AE140" i="23"/>
  <c r="AD140" i="23"/>
  <c r="AC140" i="23"/>
  <c r="AB140" i="23"/>
  <c r="AA140" i="23"/>
  <c r="AS140" i="23"/>
  <c r="AG139" i="23"/>
  <c r="AF139" i="23"/>
  <c r="AE139" i="23"/>
  <c r="AD139" i="23"/>
  <c r="AC139" i="23"/>
  <c r="AB139" i="23"/>
  <c r="AA139" i="23"/>
  <c r="AS139" i="23"/>
  <c r="AG138" i="23"/>
  <c r="AF138" i="23"/>
  <c r="AE138" i="23"/>
  <c r="AD138" i="23"/>
  <c r="AC138" i="23"/>
  <c r="AB138" i="23"/>
  <c r="AA138" i="23"/>
  <c r="AS138" i="23"/>
  <c r="AG137" i="23"/>
  <c r="AF137" i="23"/>
  <c r="AE137" i="23"/>
  <c r="AD137" i="23"/>
  <c r="AC137" i="23"/>
  <c r="AB137" i="23"/>
  <c r="AA137" i="23"/>
  <c r="AS137" i="23"/>
  <c r="AG136" i="23"/>
  <c r="AF136" i="23"/>
  <c r="AE136" i="23"/>
  <c r="AD136" i="23"/>
  <c r="AC136" i="23"/>
  <c r="AB136" i="23"/>
  <c r="AA136" i="23"/>
  <c r="AS136" i="23"/>
  <c r="AG135" i="23"/>
  <c r="AF135" i="23"/>
  <c r="AE135" i="23"/>
  <c r="AD135" i="23"/>
  <c r="AC135" i="23"/>
  <c r="AB135" i="23"/>
  <c r="AA135" i="23"/>
  <c r="AS135" i="23"/>
  <c r="AG134" i="23"/>
  <c r="AF134" i="23"/>
  <c r="AE134" i="23"/>
  <c r="AD134" i="23"/>
  <c r="AC134" i="23"/>
  <c r="AB134" i="23"/>
  <c r="AA134" i="23"/>
  <c r="AS134" i="23"/>
  <c r="AG133" i="23"/>
  <c r="AF133" i="23"/>
  <c r="AE133" i="23"/>
  <c r="AD133" i="23"/>
  <c r="AC133" i="23"/>
  <c r="AB133" i="23"/>
  <c r="AA133" i="23"/>
  <c r="AS133" i="23"/>
  <c r="AG132" i="23"/>
  <c r="AF132" i="23"/>
  <c r="AE132" i="23"/>
  <c r="AD132" i="23"/>
  <c r="AC132" i="23"/>
  <c r="AB132" i="23"/>
  <c r="AA132" i="23"/>
  <c r="AS132" i="23"/>
  <c r="AP132" i="23"/>
  <c r="AG131" i="23"/>
  <c r="AF131" i="23"/>
  <c r="AE131" i="23"/>
  <c r="AD131" i="23"/>
  <c r="AC131" i="23"/>
  <c r="AB131" i="23"/>
  <c r="AA131" i="23"/>
  <c r="AS131" i="23"/>
  <c r="AG130" i="23"/>
  <c r="AF130" i="23"/>
  <c r="AE130" i="23"/>
  <c r="AD130" i="23"/>
  <c r="AC130" i="23"/>
  <c r="AB130" i="23"/>
  <c r="AA130" i="23"/>
  <c r="AS130" i="23"/>
  <c r="AG129" i="23"/>
  <c r="AF129" i="23"/>
  <c r="AE129" i="23"/>
  <c r="AD129" i="23"/>
  <c r="AC129" i="23"/>
  <c r="AB129" i="23"/>
  <c r="AA129" i="23"/>
  <c r="AS129" i="23"/>
  <c r="AG128" i="23"/>
  <c r="AF128" i="23"/>
  <c r="AE128" i="23"/>
  <c r="AD128" i="23"/>
  <c r="AC128" i="23"/>
  <c r="AB128" i="23"/>
  <c r="AA128" i="23"/>
  <c r="AS128" i="23"/>
  <c r="AG127" i="23"/>
  <c r="AF127" i="23"/>
  <c r="AE127" i="23"/>
  <c r="AD127" i="23"/>
  <c r="AC127" i="23"/>
  <c r="AB127" i="23"/>
  <c r="AA127" i="23"/>
  <c r="AS127" i="23"/>
  <c r="AG126" i="23"/>
  <c r="AF126" i="23"/>
  <c r="AE126" i="23"/>
  <c r="AD126" i="23"/>
  <c r="AC126" i="23"/>
  <c r="AB126" i="23"/>
  <c r="AA126" i="23"/>
  <c r="AS126" i="23"/>
  <c r="AG125" i="23"/>
  <c r="AF125" i="23"/>
  <c r="AE125" i="23"/>
  <c r="AD125" i="23"/>
  <c r="AC125" i="23"/>
  <c r="AB125" i="23"/>
  <c r="AA125" i="23"/>
  <c r="AS125" i="23"/>
  <c r="AG124" i="23"/>
  <c r="AF124" i="23"/>
  <c r="AE124" i="23"/>
  <c r="AD124" i="23"/>
  <c r="AC124" i="23"/>
  <c r="AB124" i="23"/>
  <c r="AA124" i="23"/>
  <c r="AS124" i="23"/>
  <c r="AG123" i="23"/>
  <c r="AF123" i="23"/>
  <c r="AE123" i="23"/>
  <c r="AD123" i="23"/>
  <c r="AC123" i="23"/>
  <c r="AB123" i="23"/>
  <c r="AA123" i="23"/>
  <c r="AS123" i="23"/>
  <c r="AG122" i="23"/>
  <c r="AF122" i="23"/>
  <c r="AE122" i="23"/>
  <c r="AD122" i="23"/>
  <c r="AC122" i="23"/>
  <c r="AB122" i="23"/>
  <c r="AA122" i="23"/>
  <c r="AS122" i="23"/>
  <c r="AG121" i="23"/>
  <c r="AF121" i="23"/>
  <c r="AE121" i="23"/>
  <c r="AD121" i="23"/>
  <c r="AC121" i="23"/>
  <c r="AB121" i="23"/>
  <c r="AA121" i="23"/>
  <c r="AS121" i="23"/>
  <c r="AG120" i="23"/>
  <c r="AF120" i="23"/>
  <c r="AE120" i="23"/>
  <c r="AD120" i="23"/>
  <c r="AC120" i="23"/>
  <c r="AB120" i="23"/>
  <c r="AA120" i="23"/>
  <c r="AS120" i="23"/>
  <c r="AG119" i="23"/>
  <c r="AF119" i="23"/>
  <c r="AE119" i="23"/>
  <c r="AD119" i="23"/>
  <c r="AC119" i="23"/>
  <c r="AB119" i="23"/>
  <c r="AA119" i="23"/>
  <c r="AS119" i="23"/>
  <c r="AG118" i="23"/>
  <c r="AF118" i="23"/>
  <c r="AE118" i="23"/>
  <c r="AD118" i="23"/>
  <c r="AC118" i="23"/>
  <c r="AB118" i="23"/>
  <c r="AA118" i="23"/>
  <c r="AS118" i="23"/>
  <c r="AG117" i="23"/>
  <c r="AF117" i="23"/>
  <c r="AE117" i="23"/>
  <c r="AD117" i="23"/>
  <c r="AC117" i="23"/>
  <c r="AB117" i="23"/>
  <c r="AA117" i="23"/>
  <c r="AS117" i="23"/>
  <c r="AG116" i="23"/>
  <c r="AF116" i="23"/>
  <c r="AE116" i="23"/>
  <c r="AD116" i="23"/>
  <c r="AC116" i="23"/>
  <c r="AB116" i="23"/>
  <c r="AA116" i="23"/>
  <c r="AS116" i="23"/>
  <c r="AG115" i="23"/>
  <c r="AF115" i="23"/>
  <c r="AE115" i="23"/>
  <c r="AD115" i="23"/>
  <c r="AC115" i="23"/>
  <c r="AB115" i="23"/>
  <c r="AA115" i="23"/>
  <c r="AS115" i="23"/>
  <c r="AG114" i="23"/>
  <c r="AF114" i="23"/>
  <c r="AE114" i="23"/>
  <c r="AD114" i="23"/>
  <c r="AC114" i="23"/>
  <c r="AB114" i="23"/>
  <c r="AA114" i="23"/>
  <c r="AS114" i="23"/>
  <c r="AG113" i="23"/>
  <c r="AF113" i="23"/>
  <c r="AE113" i="23"/>
  <c r="AD113" i="23"/>
  <c r="AC113" i="23"/>
  <c r="AB113" i="23"/>
  <c r="AA113" i="23"/>
  <c r="AS113" i="23"/>
  <c r="AG112" i="23"/>
  <c r="AF112" i="23"/>
  <c r="AE112" i="23"/>
  <c r="AD112" i="23"/>
  <c r="AC112" i="23"/>
  <c r="AB112" i="23"/>
  <c r="AA112" i="23"/>
  <c r="AS112" i="23"/>
  <c r="AG111" i="23"/>
  <c r="AF111" i="23"/>
  <c r="AE111" i="23"/>
  <c r="AD111" i="23"/>
  <c r="AC111" i="23"/>
  <c r="AB111" i="23"/>
  <c r="AA111" i="23"/>
  <c r="AS111" i="23"/>
  <c r="AG110" i="23"/>
  <c r="AF110" i="23"/>
  <c r="AE110" i="23"/>
  <c r="AD110" i="23"/>
  <c r="AC110" i="23"/>
  <c r="AB110" i="23"/>
  <c r="AA110" i="23"/>
  <c r="AS110" i="23"/>
  <c r="AG109" i="23"/>
  <c r="AF109" i="23"/>
  <c r="AE109" i="23"/>
  <c r="AD109" i="23"/>
  <c r="AC109" i="23"/>
  <c r="AB109" i="23"/>
  <c r="AA109" i="23"/>
  <c r="AS109" i="23"/>
  <c r="AG108" i="23"/>
  <c r="AF108" i="23"/>
  <c r="AE108" i="23"/>
  <c r="AD108" i="23"/>
  <c r="AC108" i="23"/>
  <c r="AB108" i="23"/>
  <c r="AA108" i="23"/>
  <c r="AS108" i="23"/>
  <c r="AP108" i="23"/>
  <c r="AG107" i="23"/>
  <c r="AF107" i="23"/>
  <c r="AE107" i="23"/>
  <c r="AD107" i="23"/>
  <c r="AC107" i="23"/>
  <c r="AB107" i="23"/>
  <c r="AA107" i="23"/>
  <c r="AS107" i="23"/>
  <c r="AG106" i="23"/>
  <c r="AF106" i="23"/>
  <c r="AE106" i="23"/>
  <c r="AD106" i="23"/>
  <c r="AC106" i="23"/>
  <c r="AB106" i="23"/>
  <c r="AA106" i="23"/>
  <c r="AS106" i="23"/>
  <c r="AG105" i="23"/>
  <c r="AF105" i="23"/>
  <c r="AE105" i="23"/>
  <c r="AD105" i="23"/>
  <c r="AC105" i="23"/>
  <c r="AB105" i="23"/>
  <c r="AA105" i="23"/>
  <c r="AS105" i="23"/>
  <c r="AG104" i="23"/>
  <c r="AF104" i="23"/>
  <c r="AE104" i="23"/>
  <c r="AD104" i="23"/>
  <c r="AC104" i="23"/>
  <c r="AB104" i="23"/>
  <c r="AA104" i="23"/>
  <c r="AS104" i="23"/>
  <c r="AG103" i="23"/>
  <c r="AF103" i="23"/>
  <c r="AE103" i="23"/>
  <c r="AD103" i="23"/>
  <c r="AC103" i="23"/>
  <c r="AB103" i="23"/>
  <c r="AA103" i="23"/>
  <c r="AS103" i="23"/>
  <c r="AG102" i="23"/>
  <c r="AF102" i="23"/>
  <c r="AE102" i="23"/>
  <c r="AD102" i="23"/>
  <c r="AC102" i="23"/>
  <c r="AB102" i="23"/>
  <c r="AA102" i="23"/>
  <c r="AS102" i="23"/>
  <c r="AG101" i="23"/>
  <c r="AF101" i="23"/>
  <c r="AE101" i="23"/>
  <c r="AD101" i="23"/>
  <c r="AC101" i="23"/>
  <c r="AB101" i="23"/>
  <c r="AA101" i="23"/>
  <c r="AS101" i="23"/>
  <c r="AG100" i="23"/>
  <c r="AF100" i="23"/>
  <c r="AE100" i="23"/>
  <c r="AD100" i="23"/>
  <c r="AC100" i="23"/>
  <c r="AB100" i="23"/>
  <c r="AA100" i="23"/>
  <c r="AS100" i="23"/>
  <c r="AG99" i="23"/>
  <c r="AF99" i="23"/>
  <c r="AE99" i="23"/>
  <c r="AD99" i="23"/>
  <c r="AC99" i="23"/>
  <c r="AB99" i="23"/>
  <c r="AA99" i="23"/>
  <c r="AS99" i="23"/>
  <c r="AG98" i="23"/>
  <c r="AF98" i="23"/>
  <c r="AE98" i="23"/>
  <c r="AD98" i="23"/>
  <c r="AC98" i="23"/>
  <c r="AB98" i="23"/>
  <c r="AA98" i="23"/>
  <c r="AS98" i="23"/>
  <c r="AG97" i="23"/>
  <c r="AF97" i="23"/>
  <c r="AE97" i="23"/>
  <c r="AD97" i="23"/>
  <c r="AC97" i="23"/>
  <c r="AB97" i="23"/>
  <c r="AA97" i="23"/>
  <c r="AS97" i="23"/>
  <c r="AG96" i="23"/>
  <c r="AF96" i="23"/>
  <c r="AE96" i="23"/>
  <c r="AD96" i="23"/>
  <c r="AC96" i="23"/>
  <c r="AB96" i="23"/>
  <c r="AA96" i="23"/>
  <c r="AS96" i="23"/>
  <c r="AG95" i="23"/>
  <c r="AF95" i="23"/>
  <c r="AE95" i="23"/>
  <c r="AD95" i="23"/>
  <c r="AC95" i="23"/>
  <c r="AB95" i="23"/>
  <c r="AA95" i="23"/>
  <c r="AS95" i="23"/>
  <c r="AG94" i="23"/>
  <c r="AF94" i="23"/>
  <c r="AE94" i="23"/>
  <c r="AD94" i="23"/>
  <c r="AC94" i="23"/>
  <c r="AB94" i="23"/>
  <c r="AA94" i="23"/>
  <c r="AS94" i="23"/>
  <c r="AG93" i="23"/>
  <c r="AF93" i="23"/>
  <c r="AE93" i="23"/>
  <c r="AD93" i="23"/>
  <c r="AC93" i="23"/>
  <c r="AB93" i="23"/>
  <c r="AA93" i="23"/>
  <c r="AS93" i="23"/>
  <c r="AG92" i="23"/>
  <c r="AF92" i="23"/>
  <c r="AE92" i="23"/>
  <c r="AD92" i="23"/>
  <c r="AC92" i="23"/>
  <c r="AB92" i="23"/>
  <c r="AA92" i="23"/>
  <c r="AS92" i="23"/>
  <c r="AG91" i="23"/>
  <c r="AF91" i="23"/>
  <c r="AE91" i="23"/>
  <c r="AD91" i="23"/>
  <c r="AC91" i="23"/>
  <c r="AB91" i="23"/>
  <c r="AA91" i="23"/>
  <c r="AS91" i="23"/>
  <c r="AG90" i="23"/>
  <c r="AF90" i="23"/>
  <c r="AE90" i="23"/>
  <c r="AD90" i="23"/>
  <c r="AC90" i="23"/>
  <c r="AB90" i="23"/>
  <c r="AA90" i="23"/>
  <c r="AS90" i="23"/>
  <c r="AG89" i="23"/>
  <c r="AF89" i="23"/>
  <c r="AE89" i="23"/>
  <c r="AD89" i="23"/>
  <c r="AC89" i="23"/>
  <c r="AB89" i="23"/>
  <c r="AA89" i="23"/>
  <c r="AS89" i="23"/>
  <c r="AG88" i="23"/>
  <c r="AF88" i="23"/>
  <c r="AE88" i="23"/>
  <c r="AD88" i="23"/>
  <c r="AC88" i="23"/>
  <c r="AB88" i="23"/>
  <c r="AA88" i="23"/>
  <c r="AS88" i="23"/>
  <c r="AG87" i="23"/>
  <c r="AF87" i="23"/>
  <c r="AE87" i="23"/>
  <c r="AD87" i="23"/>
  <c r="AC87" i="23"/>
  <c r="AB87" i="23"/>
  <c r="AA87" i="23"/>
  <c r="AS87" i="23"/>
  <c r="AG86" i="23"/>
  <c r="AF86" i="23"/>
  <c r="AE86" i="23"/>
  <c r="AD86" i="23"/>
  <c r="AC86" i="23"/>
  <c r="AB86" i="23"/>
  <c r="AA86" i="23"/>
  <c r="AS86" i="23"/>
  <c r="AG85" i="23"/>
  <c r="AF85" i="23"/>
  <c r="AE85" i="23"/>
  <c r="AD85" i="23"/>
  <c r="AC85" i="23"/>
  <c r="AB85" i="23"/>
  <c r="AA85" i="23"/>
  <c r="AS85" i="23"/>
  <c r="AG84" i="23"/>
  <c r="AF84" i="23"/>
  <c r="AE84" i="23"/>
  <c r="AD84" i="23"/>
  <c r="AC84" i="23"/>
  <c r="AB84" i="23"/>
  <c r="AA84" i="23"/>
  <c r="AS84" i="23"/>
  <c r="AG83" i="23"/>
  <c r="AF83" i="23"/>
  <c r="AE83" i="23"/>
  <c r="AD83" i="23"/>
  <c r="AC83" i="23"/>
  <c r="AB83" i="23"/>
  <c r="AA83" i="23"/>
  <c r="AS83" i="23"/>
  <c r="AP83" i="23"/>
  <c r="AG82" i="23"/>
  <c r="AF82" i="23"/>
  <c r="AE82" i="23"/>
  <c r="AD82" i="23"/>
  <c r="AC82" i="23"/>
  <c r="AB82" i="23"/>
  <c r="AA82" i="23"/>
  <c r="AS82" i="23"/>
  <c r="AG81" i="23"/>
  <c r="AF81" i="23"/>
  <c r="AE81" i="23"/>
  <c r="AD81" i="23"/>
  <c r="AC81" i="23"/>
  <c r="AB81" i="23"/>
  <c r="AA81" i="23"/>
  <c r="AS81" i="23"/>
  <c r="AS80" i="23"/>
  <c r="AG79" i="23"/>
  <c r="AF79" i="23"/>
  <c r="AE79" i="23"/>
  <c r="AD79" i="23"/>
  <c r="AC79" i="23"/>
  <c r="AB79" i="23"/>
  <c r="AA79" i="23"/>
  <c r="AS79" i="23"/>
  <c r="AG78" i="23"/>
  <c r="AF78" i="23"/>
  <c r="AE78" i="23"/>
  <c r="AD78" i="23"/>
  <c r="AC78" i="23"/>
  <c r="AB78" i="23"/>
  <c r="AA78" i="23"/>
  <c r="AS78" i="23"/>
  <c r="AG77" i="23"/>
  <c r="AF77" i="23"/>
  <c r="AE77" i="23"/>
  <c r="AD77" i="23"/>
  <c r="AC77" i="23"/>
  <c r="AB77" i="23"/>
  <c r="AA77" i="23"/>
  <c r="AS77" i="23"/>
  <c r="AG76" i="23"/>
  <c r="AF76" i="23"/>
  <c r="AE76" i="23"/>
  <c r="AD76" i="23"/>
  <c r="AC76" i="23"/>
  <c r="AB76" i="23"/>
  <c r="AA76" i="23"/>
  <c r="AS76" i="23"/>
  <c r="AG75" i="23"/>
  <c r="AF75" i="23"/>
  <c r="AE75" i="23"/>
  <c r="AD75" i="23"/>
  <c r="AC75" i="23"/>
  <c r="AB75" i="23"/>
  <c r="AA75" i="23"/>
  <c r="AS75" i="23"/>
  <c r="AG74" i="23"/>
  <c r="AF74" i="23"/>
  <c r="AE74" i="23"/>
  <c r="AD74" i="23"/>
  <c r="AC74" i="23"/>
  <c r="AB74" i="23"/>
  <c r="AA74" i="23"/>
  <c r="AS74" i="23"/>
  <c r="AG73" i="23"/>
  <c r="AF73" i="23"/>
  <c r="AE73" i="23"/>
  <c r="AD73" i="23"/>
  <c r="AC73" i="23"/>
  <c r="AB73" i="23"/>
  <c r="AA73" i="23"/>
  <c r="AS73" i="23"/>
  <c r="AG72" i="23"/>
  <c r="AF72" i="23"/>
  <c r="AE72" i="23"/>
  <c r="AD72" i="23"/>
  <c r="AC72" i="23"/>
  <c r="AB72" i="23"/>
  <c r="AA72" i="23"/>
  <c r="AS72" i="23"/>
  <c r="AG71" i="23"/>
  <c r="AF71" i="23"/>
  <c r="AE71" i="23"/>
  <c r="AD71" i="23"/>
  <c r="AC71" i="23"/>
  <c r="AB71" i="23"/>
  <c r="AA71" i="23"/>
  <c r="AS71" i="23"/>
  <c r="AG70" i="23"/>
  <c r="AF70" i="23"/>
  <c r="AE70" i="23"/>
  <c r="AD70" i="23"/>
  <c r="AC70" i="23"/>
  <c r="AB70" i="23"/>
  <c r="AA70" i="23"/>
  <c r="AS70" i="23"/>
  <c r="AG69" i="23"/>
  <c r="AF69" i="23"/>
  <c r="AE69" i="23"/>
  <c r="AD69" i="23"/>
  <c r="AC69" i="23"/>
  <c r="AB69" i="23"/>
  <c r="AA69" i="23"/>
  <c r="AS69" i="23"/>
  <c r="AG68" i="23"/>
  <c r="AF68" i="23"/>
  <c r="AE68" i="23"/>
  <c r="AD68" i="23"/>
  <c r="AC68" i="23"/>
  <c r="AB68" i="23"/>
  <c r="AA68" i="23"/>
  <c r="AS68" i="23"/>
  <c r="AG67" i="23"/>
  <c r="AF67" i="23"/>
  <c r="AE67" i="23"/>
  <c r="AD67" i="23"/>
  <c r="AC67" i="23"/>
  <c r="AB67" i="23"/>
  <c r="AA67" i="23"/>
  <c r="AS67" i="23"/>
  <c r="AG66" i="23"/>
  <c r="AF66" i="23"/>
  <c r="AE66" i="23"/>
  <c r="AD66" i="23"/>
  <c r="AC66" i="23"/>
  <c r="AB66" i="23"/>
  <c r="AA66" i="23"/>
  <c r="AS66" i="23"/>
  <c r="AG65" i="23"/>
  <c r="AF65" i="23"/>
  <c r="AE65" i="23"/>
  <c r="AD65" i="23"/>
  <c r="AC65" i="23"/>
  <c r="AB65" i="23"/>
  <c r="AA65" i="23"/>
  <c r="AS65" i="23"/>
  <c r="AG64" i="23"/>
  <c r="AF64" i="23"/>
  <c r="AE64" i="23"/>
  <c r="AD64" i="23"/>
  <c r="AC64" i="23"/>
  <c r="AB64" i="23"/>
  <c r="AA64" i="23"/>
  <c r="AS64" i="23"/>
  <c r="AG63" i="23"/>
  <c r="AF63" i="23"/>
  <c r="AE63" i="23"/>
  <c r="AD63" i="23"/>
  <c r="AC63" i="23"/>
  <c r="AB63" i="23"/>
  <c r="AA63" i="23"/>
  <c r="AS63" i="23"/>
  <c r="AG62" i="23"/>
  <c r="AF62" i="23"/>
  <c r="AE62" i="23"/>
  <c r="AD62" i="23"/>
  <c r="AC62" i="23"/>
  <c r="AB62" i="23"/>
  <c r="AA62" i="23"/>
  <c r="AS62" i="23"/>
  <c r="AG61" i="23"/>
  <c r="AF61" i="23"/>
  <c r="AE61" i="23"/>
  <c r="AD61" i="23"/>
  <c r="AC61" i="23"/>
  <c r="AB61" i="23"/>
  <c r="AA61" i="23"/>
  <c r="AS61" i="23"/>
  <c r="AG60" i="23"/>
  <c r="AF60" i="23"/>
  <c r="AE60" i="23"/>
  <c r="AD60" i="23"/>
  <c r="AC60" i="23"/>
  <c r="AB60" i="23"/>
  <c r="AA60" i="23"/>
  <c r="AS60" i="23"/>
  <c r="AG59" i="23"/>
  <c r="AF59" i="23"/>
  <c r="AE59" i="23"/>
  <c r="AD59" i="23"/>
  <c r="AC59" i="23"/>
  <c r="AB59" i="23"/>
  <c r="AA59" i="23"/>
  <c r="AS59" i="23"/>
  <c r="AG58" i="23"/>
  <c r="AF58" i="23"/>
  <c r="AE58" i="23"/>
  <c r="AD58" i="23"/>
  <c r="AC58" i="23"/>
  <c r="AB58" i="23"/>
  <c r="AA58" i="23"/>
  <c r="AS58" i="23"/>
  <c r="AG57" i="23"/>
  <c r="AF57" i="23"/>
  <c r="AE57" i="23"/>
  <c r="AD57" i="23"/>
  <c r="AC57" i="23"/>
  <c r="AB57" i="23"/>
  <c r="AA57" i="23"/>
  <c r="AS57" i="23"/>
  <c r="AG56" i="23"/>
  <c r="AF56" i="23"/>
  <c r="AE56" i="23"/>
  <c r="AD56" i="23"/>
  <c r="AC56" i="23"/>
  <c r="AB56" i="23"/>
  <c r="AA56" i="23"/>
  <c r="AS56" i="23"/>
  <c r="AG55" i="23"/>
  <c r="AF55" i="23"/>
  <c r="AE55" i="23"/>
  <c r="AD55" i="23"/>
  <c r="AC55" i="23"/>
  <c r="AB55" i="23"/>
  <c r="AA55" i="23"/>
  <c r="AS55" i="23"/>
  <c r="AG54" i="23"/>
  <c r="AF54" i="23"/>
  <c r="AE54" i="23"/>
  <c r="AD54" i="23"/>
  <c r="AC54" i="23"/>
  <c r="AB54" i="23"/>
  <c r="AA54" i="23"/>
  <c r="AS54" i="23"/>
  <c r="AG53" i="23"/>
  <c r="AF53" i="23"/>
  <c r="AE53" i="23"/>
  <c r="AD53" i="23"/>
  <c r="AC53" i="23"/>
  <c r="AB53" i="23"/>
  <c r="AA53" i="23"/>
  <c r="AS53" i="23"/>
  <c r="AG52" i="23"/>
  <c r="AF52" i="23"/>
  <c r="AE52" i="23"/>
  <c r="AD52" i="23"/>
  <c r="AC52" i="23"/>
  <c r="AB52" i="23"/>
  <c r="AA52" i="23"/>
  <c r="AS52" i="23"/>
  <c r="AG51" i="23"/>
  <c r="AF51" i="23"/>
  <c r="AE51" i="23"/>
  <c r="AD51" i="23"/>
  <c r="AC51" i="23"/>
  <c r="AB51" i="23"/>
  <c r="AA51" i="23"/>
  <c r="AS51" i="23"/>
  <c r="AG50" i="23"/>
  <c r="AF50" i="23"/>
  <c r="AE50" i="23"/>
  <c r="AD50" i="23"/>
  <c r="AC50" i="23"/>
  <c r="AB50" i="23"/>
  <c r="AA50" i="23"/>
  <c r="AS50" i="23"/>
  <c r="AG49" i="23"/>
  <c r="AF49" i="23"/>
  <c r="AE49" i="23"/>
  <c r="AD49" i="23"/>
  <c r="AC49" i="23"/>
  <c r="AB49" i="23"/>
  <c r="AA49" i="23"/>
  <c r="AS49" i="23"/>
  <c r="AG48" i="23"/>
  <c r="AF48" i="23"/>
  <c r="AE48" i="23"/>
  <c r="AD48" i="23"/>
  <c r="AC48" i="23"/>
  <c r="AB48" i="23"/>
  <c r="AA48" i="23"/>
  <c r="AS48" i="23"/>
  <c r="AG47" i="23"/>
  <c r="AF47" i="23"/>
  <c r="AE47" i="23"/>
  <c r="AD47" i="23"/>
  <c r="AC47" i="23"/>
  <c r="AB47" i="23"/>
  <c r="AA47" i="23"/>
  <c r="AS47" i="23"/>
  <c r="AG46" i="23"/>
  <c r="AF46" i="23"/>
  <c r="AE46" i="23"/>
  <c r="AD46" i="23"/>
  <c r="AC46" i="23"/>
  <c r="AB46" i="23"/>
  <c r="AA46" i="23"/>
  <c r="AS46" i="23"/>
  <c r="AG45" i="23"/>
  <c r="AF45" i="23"/>
  <c r="AE45" i="23"/>
  <c r="AD45" i="23"/>
  <c r="AC45" i="23"/>
  <c r="AB45" i="23"/>
  <c r="AA45" i="23"/>
  <c r="AS45" i="23"/>
  <c r="AG44" i="23"/>
  <c r="AF44" i="23"/>
  <c r="AE44" i="23"/>
  <c r="AD44" i="23"/>
  <c r="AC44" i="23"/>
  <c r="AB44" i="23"/>
  <c r="AA44" i="23"/>
  <c r="AS44" i="23"/>
  <c r="AG43" i="23"/>
  <c r="AF43" i="23"/>
  <c r="AE43" i="23"/>
  <c r="AD43" i="23"/>
  <c r="AC43" i="23"/>
  <c r="AB43" i="23"/>
  <c r="AA43" i="23"/>
  <c r="AS43" i="23"/>
  <c r="AP43" i="23"/>
  <c r="AG42" i="23"/>
  <c r="AF42" i="23"/>
  <c r="AE42" i="23"/>
  <c r="AD42" i="23"/>
  <c r="AC42" i="23"/>
  <c r="AB42" i="23"/>
  <c r="AA42" i="23"/>
  <c r="AS42" i="23"/>
  <c r="AG41" i="23"/>
  <c r="AF41" i="23"/>
  <c r="AE41" i="23"/>
  <c r="AD41" i="23"/>
  <c r="AC41" i="23"/>
  <c r="AB41" i="23"/>
  <c r="AA41" i="23"/>
  <c r="AS41" i="23"/>
  <c r="AG40" i="23"/>
  <c r="AF40" i="23"/>
  <c r="AE40" i="23"/>
  <c r="AD40" i="23"/>
  <c r="AC40" i="23"/>
  <c r="AB40" i="23"/>
  <c r="AA40" i="23"/>
  <c r="AS40" i="23"/>
  <c r="AP40" i="23"/>
  <c r="AG39" i="23"/>
  <c r="AF39" i="23"/>
  <c r="AE39" i="23"/>
  <c r="AD39" i="23"/>
  <c r="AC39" i="23"/>
  <c r="AB39" i="23"/>
  <c r="AA39" i="23"/>
  <c r="AS39" i="23"/>
  <c r="AG38" i="23"/>
  <c r="AF38" i="23"/>
  <c r="AE38" i="23"/>
  <c r="AD38" i="23"/>
  <c r="AC38" i="23"/>
  <c r="AB38" i="23"/>
  <c r="AA38" i="23"/>
  <c r="AS38" i="23"/>
  <c r="AG37" i="23"/>
  <c r="AF37" i="23"/>
  <c r="AE37" i="23"/>
  <c r="AD37" i="23"/>
  <c r="AC37" i="23"/>
  <c r="AB37" i="23"/>
  <c r="AA37" i="23"/>
  <c r="AS37" i="23"/>
  <c r="AP37" i="23"/>
  <c r="AG36" i="23"/>
  <c r="AF36" i="23"/>
  <c r="AE36" i="23"/>
  <c r="AD36" i="23"/>
  <c r="AC36" i="23"/>
  <c r="AB36" i="23"/>
  <c r="AA36" i="23"/>
  <c r="AS36" i="23"/>
  <c r="AG35" i="23"/>
  <c r="AF35" i="23"/>
  <c r="AE35" i="23"/>
  <c r="AD35" i="23"/>
  <c r="AC35" i="23"/>
  <c r="AB35" i="23"/>
  <c r="AA35" i="23"/>
  <c r="AS35" i="23"/>
  <c r="AG34" i="23"/>
  <c r="AF34" i="23"/>
  <c r="AE34" i="23"/>
  <c r="AD34" i="23"/>
  <c r="AC34" i="23"/>
  <c r="AB34" i="23"/>
  <c r="AA34" i="23"/>
  <c r="AS34" i="23"/>
  <c r="AG33" i="23"/>
  <c r="AF33" i="23"/>
  <c r="AE33" i="23"/>
  <c r="AD33" i="23"/>
  <c r="AC33" i="23"/>
  <c r="AB33" i="23"/>
  <c r="AA33" i="23"/>
  <c r="AS33" i="23"/>
  <c r="AG32" i="23"/>
  <c r="AF32" i="23"/>
  <c r="AE32" i="23"/>
  <c r="AD32" i="23"/>
  <c r="AC32" i="23"/>
  <c r="AB32" i="23"/>
  <c r="AA32" i="23"/>
  <c r="AS32" i="23"/>
  <c r="AG31" i="23"/>
  <c r="AF31" i="23"/>
  <c r="AE31" i="23"/>
  <c r="AD31" i="23"/>
  <c r="AC31" i="23"/>
  <c r="AB31" i="23"/>
  <c r="AA31" i="23"/>
  <c r="AS31" i="23"/>
  <c r="AG30" i="23"/>
  <c r="AF30" i="23"/>
  <c r="AE30" i="23"/>
  <c r="AD30" i="23"/>
  <c r="AC30" i="23"/>
  <c r="AB30" i="23"/>
  <c r="AA30" i="23"/>
  <c r="AS30" i="23"/>
  <c r="AG29" i="23"/>
  <c r="AF29" i="23"/>
  <c r="AE29" i="23"/>
  <c r="AD29" i="23"/>
  <c r="AC29" i="23"/>
  <c r="AB29" i="23"/>
  <c r="AA29" i="23"/>
  <c r="AS29" i="23"/>
  <c r="AG28" i="23"/>
  <c r="AF28" i="23"/>
  <c r="AE28" i="23"/>
  <c r="AD28" i="23"/>
  <c r="AC28" i="23"/>
  <c r="AB28" i="23"/>
  <c r="AA28" i="23"/>
  <c r="AS28" i="23"/>
  <c r="AG27" i="23"/>
  <c r="AF27" i="23"/>
  <c r="AE27" i="23"/>
  <c r="AD27" i="23"/>
  <c r="AC27" i="23"/>
  <c r="AB27" i="23"/>
  <c r="AA27" i="23"/>
  <c r="AS27" i="23"/>
  <c r="AG26" i="23"/>
  <c r="AF26" i="23"/>
  <c r="AE26" i="23"/>
  <c r="AD26" i="23"/>
  <c r="AC26" i="23"/>
  <c r="AB26" i="23"/>
  <c r="AA26" i="23"/>
  <c r="AG25" i="23"/>
  <c r="AF25" i="23"/>
  <c r="AE25" i="23"/>
  <c r="AD25" i="23"/>
  <c r="AC25" i="23"/>
  <c r="AB25" i="23"/>
  <c r="AA25" i="23"/>
  <c r="AG24" i="23"/>
  <c r="AF24" i="23"/>
  <c r="AE24" i="23"/>
  <c r="AD24" i="23"/>
  <c r="AC24" i="23"/>
  <c r="AB24" i="23"/>
  <c r="AA24" i="23"/>
  <c r="AG23" i="23"/>
  <c r="AF23" i="23"/>
  <c r="AE23" i="23"/>
  <c r="AD23" i="23"/>
  <c r="AC23" i="23"/>
  <c r="AB23" i="23"/>
  <c r="AA23" i="23"/>
  <c r="AG21" i="23"/>
  <c r="AF21" i="23"/>
  <c r="AE21" i="23"/>
  <c r="AD21" i="23"/>
  <c r="AC21" i="23"/>
  <c r="AB21" i="23"/>
  <c r="AA21" i="23"/>
  <c r="AG20" i="23"/>
  <c r="AF20" i="23"/>
  <c r="AE20" i="23"/>
  <c r="AD20" i="23"/>
  <c r="AC20" i="23"/>
  <c r="AB20" i="23"/>
  <c r="AA20" i="23"/>
  <c r="AG19" i="23"/>
  <c r="AF19" i="23"/>
  <c r="AE19" i="23"/>
  <c r="AD19" i="23"/>
  <c r="AC19" i="23"/>
  <c r="AB19" i="23"/>
  <c r="AA19" i="23"/>
  <c r="AP19" i="23"/>
  <c r="AG18" i="23"/>
  <c r="AF18" i="23"/>
  <c r="AE18" i="23"/>
  <c r="AD18" i="23"/>
  <c r="AC18" i="23"/>
  <c r="AB18" i="23"/>
  <c r="AA18" i="23"/>
  <c r="AG17" i="23"/>
  <c r="AF17" i="23"/>
  <c r="AE17" i="23"/>
  <c r="AD17" i="23"/>
  <c r="AC17" i="23"/>
  <c r="AB17" i="23"/>
  <c r="AA17" i="23"/>
  <c r="AG16" i="23"/>
  <c r="AF16" i="23"/>
  <c r="AE16" i="23"/>
  <c r="AD16" i="23"/>
  <c r="AC16" i="23"/>
  <c r="AB16" i="23"/>
  <c r="AA16" i="23"/>
  <c r="AP16" i="23"/>
  <c r="AG15" i="23"/>
  <c r="AF15" i="23"/>
  <c r="AE15" i="23"/>
  <c r="AD15" i="23"/>
  <c r="AC15" i="23"/>
  <c r="AB15" i="23"/>
  <c r="AA15" i="23"/>
  <c r="AG14" i="23"/>
  <c r="AF14" i="23"/>
  <c r="AE14" i="23"/>
  <c r="AD14" i="23"/>
  <c r="AC14" i="23"/>
  <c r="AB14" i="23"/>
  <c r="AA14" i="23"/>
  <c r="AG13" i="23"/>
  <c r="AF13" i="23"/>
  <c r="AE13" i="23"/>
  <c r="AD13" i="23"/>
  <c r="AC13" i="23"/>
  <c r="AB13" i="23"/>
  <c r="AA13" i="23"/>
  <c r="AG12" i="23"/>
  <c r="AF12" i="23"/>
  <c r="AE12" i="23"/>
  <c r="AD12" i="23"/>
  <c r="AC12" i="23"/>
  <c r="AB12" i="23"/>
  <c r="AA12" i="23"/>
  <c r="AG11" i="23"/>
  <c r="AF11" i="23"/>
  <c r="AE11" i="23"/>
  <c r="AD11" i="23"/>
  <c r="AC11" i="23"/>
  <c r="AB11" i="23"/>
  <c r="AA11" i="23"/>
  <c r="AG10" i="23"/>
  <c r="AF10" i="23"/>
  <c r="AE10" i="23"/>
  <c r="AD10" i="23"/>
  <c r="AC10" i="23"/>
  <c r="AB10" i="23"/>
  <c r="AA10" i="23"/>
  <c r="AG9" i="23"/>
  <c r="AF9" i="23"/>
  <c r="AE9" i="23"/>
  <c r="AD9" i="23"/>
  <c r="AC9" i="23"/>
  <c r="AB9" i="23"/>
  <c r="AA9" i="23"/>
  <c r="Y9" i="23"/>
  <c r="Z9" i="23" s="1"/>
  <c r="Z8" i="23" s="1"/>
  <c r="X9" i="23"/>
  <c r="AS9" i="23" s="1"/>
  <c r="U9" i="23"/>
  <c r="AQ9" i="23" s="1"/>
  <c r="AA6" i="23"/>
  <c r="AH6" i="23" s="1"/>
  <c r="AG560" i="24"/>
  <c r="AF560" i="24"/>
  <c r="AE560" i="24"/>
  <c r="AD560" i="24"/>
  <c r="AC560" i="24"/>
  <c r="AB560" i="24"/>
  <c r="AA560" i="24"/>
  <c r="Y560" i="24"/>
  <c r="X560" i="24"/>
  <c r="U560" i="24"/>
  <c r="AG559" i="24"/>
  <c r="AF559" i="24"/>
  <c r="AE559" i="24"/>
  <c r="AD559" i="24"/>
  <c r="AC559" i="24"/>
  <c r="AB559" i="24"/>
  <c r="AA559" i="24"/>
  <c r="Y559" i="24"/>
  <c r="X559" i="24"/>
  <c r="U559" i="24"/>
  <c r="D559" i="24"/>
  <c r="AG558" i="24"/>
  <c r="AF558" i="24"/>
  <c r="AE558" i="24"/>
  <c r="AD558" i="24"/>
  <c r="AC558" i="24"/>
  <c r="AB558" i="24"/>
  <c r="AA558" i="24"/>
  <c r="Y558" i="24"/>
  <c r="X558" i="24"/>
  <c r="U558" i="24"/>
  <c r="D558" i="24"/>
  <c r="AG557" i="24"/>
  <c r="AF557" i="24"/>
  <c r="AE557" i="24"/>
  <c r="AD557" i="24"/>
  <c r="AC557" i="24"/>
  <c r="AB557" i="24"/>
  <c r="AA557" i="24"/>
  <c r="Y557" i="24"/>
  <c r="X557" i="24"/>
  <c r="U557" i="24"/>
  <c r="D557" i="24"/>
  <c r="AG556" i="24"/>
  <c r="AF556" i="24"/>
  <c r="AE556" i="24"/>
  <c r="AD556" i="24"/>
  <c r="AC556" i="24"/>
  <c r="AB556" i="24"/>
  <c r="AA556" i="24"/>
  <c r="Y556" i="24"/>
  <c r="X556" i="24"/>
  <c r="U556" i="24"/>
  <c r="D556" i="24"/>
  <c r="AG555" i="24"/>
  <c r="AF555" i="24"/>
  <c r="AE555" i="24"/>
  <c r="AD555" i="24"/>
  <c r="AC555" i="24"/>
  <c r="AB555" i="24"/>
  <c r="AA555" i="24"/>
  <c r="Y555" i="24"/>
  <c r="X555" i="24"/>
  <c r="U555" i="24"/>
  <c r="D555" i="24"/>
  <c r="AG554" i="24"/>
  <c r="AF554" i="24"/>
  <c r="AE554" i="24"/>
  <c r="AD554" i="24"/>
  <c r="AC554" i="24"/>
  <c r="AB554" i="24"/>
  <c r="AA554" i="24"/>
  <c r="Y554" i="24"/>
  <c r="X554" i="24"/>
  <c r="U554" i="24"/>
  <c r="D554" i="24"/>
  <c r="AG553" i="24"/>
  <c r="AF553" i="24"/>
  <c r="AE553" i="24"/>
  <c r="AD553" i="24"/>
  <c r="AC553" i="24"/>
  <c r="AB553" i="24"/>
  <c r="AA553" i="24"/>
  <c r="Y553" i="24"/>
  <c r="X553" i="24"/>
  <c r="U553" i="24"/>
  <c r="D553" i="24"/>
  <c r="AG552" i="24"/>
  <c r="AF552" i="24"/>
  <c r="AE552" i="24"/>
  <c r="AD552" i="24"/>
  <c r="AC552" i="24"/>
  <c r="AB552" i="24"/>
  <c r="AA552" i="24"/>
  <c r="Y552" i="24"/>
  <c r="X552" i="24"/>
  <c r="U552" i="24"/>
  <c r="D552" i="24"/>
  <c r="AG551" i="24"/>
  <c r="AF551" i="24"/>
  <c r="AE551" i="24"/>
  <c r="AD551" i="24"/>
  <c r="AC551" i="24"/>
  <c r="AB551" i="24"/>
  <c r="AA551" i="24"/>
  <c r="Y551" i="24"/>
  <c r="X551" i="24"/>
  <c r="U551" i="24"/>
  <c r="D551" i="24"/>
  <c r="AG550" i="24"/>
  <c r="AF550" i="24"/>
  <c r="AE550" i="24"/>
  <c r="AD550" i="24"/>
  <c r="AC550" i="24"/>
  <c r="AB550" i="24"/>
  <c r="AA550" i="24"/>
  <c r="Y550" i="24"/>
  <c r="X550" i="24"/>
  <c r="U550" i="24"/>
  <c r="D550" i="24"/>
  <c r="AG549" i="24"/>
  <c r="AF549" i="24"/>
  <c r="AE549" i="24"/>
  <c r="AD549" i="24"/>
  <c r="AC549" i="24"/>
  <c r="AB549" i="24"/>
  <c r="AA549" i="24"/>
  <c r="Y549" i="24"/>
  <c r="X549" i="24"/>
  <c r="U549" i="24"/>
  <c r="D549" i="24"/>
  <c r="AG548" i="24"/>
  <c r="AF548" i="24"/>
  <c r="AE548" i="24"/>
  <c r="AD548" i="24"/>
  <c r="AC548" i="24"/>
  <c r="AB548" i="24"/>
  <c r="AA548" i="24"/>
  <c r="Y548" i="24"/>
  <c r="X548" i="24"/>
  <c r="U548" i="24"/>
  <c r="AG547" i="24"/>
  <c r="AF547" i="24"/>
  <c r="AE547" i="24"/>
  <c r="AD547" i="24"/>
  <c r="AC547" i="24"/>
  <c r="AB547" i="24"/>
  <c r="AA547" i="24"/>
  <c r="Y547" i="24"/>
  <c r="X547" i="24"/>
  <c r="U547" i="24"/>
  <c r="AG546" i="24"/>
  <c r="AF546" i="24"/>
  <c r="AE546" i="24"/>
  <c r="AD546" i="24"/>
  <c r="AC546" i="24"/>
  <c r="AB546" i="24"/>
  <c r="AA546" i="24"/>
  <c r="Y546" i="24"/>
  <c r="X546" i="24"/>
  <c r="U546" i="24"/>
  <c r="AG545" i="24"/>
  <c r="AF545" i="24"/>
  <c r="AE545" i="24"/>
  <c r="AD545" i="24"/>
  <c r="AC545" i="24"/>
  <c r="AB545" i="24"/>
  <c r="AA545" i="24"/>
  <c r="Y545" i="24"/>
  <c r="X545" i="24"/>
  <c r="U545" i="24"/>
  <c r="AG544" i="24"/>
  <c r="AF544" i="24"/>
  <c r="AE544" i="24"/>
  <c r="AD544" i="24"/>
  <c r="AC544" i="24"/>
  <c r="AB544" i="24"/>
  <c r="AA544" i="24"/>
  <c r="Y544" i="24"/>
  <c r="X544" i="24"/>
  <c r="U544" i="24"/>
  <c r="AG543" i="24"/>
  <c r="AF543" i="24"/>
  <c r="AE543" i="24"/>
  <c r="AD543" i="24"/>
  <c r="AC543" i="24"/>
  <c r="AB543" i="24"/>
  <c r="AA543" i="24"/>
  <c r="Y543" i="24"/>
  <c r="X543" i="24"/>
  <c r="U543" i="24"/>
  <c r="AG542" i="24"/>
  <c r="AF542" i="24"/>
  <c r="AE542" i="24"/>
  <c r="AD542" i="24"/>
  <c r="AC542" i="24"/>
  <c r="AB542" i="24"/>
  <c r="AA542" i="24"/>
  <c r="Y542" i="24"/>
  <c r="X542" i="24"/>
  <c r="U542" i="24"/>
  <c r="AG541" i="24"/>
  <c r="AF541" i="24"/>
  <c r="AE541" i="24"/>
  <c r="AD541" i="24"/>
  <c r="AC541" i="24"/>
  <c r="AB541" i="24"/>
  <c r="AA541" i="24"/>
  <c r="Y541" i="24"/>
  <c r="X541" i="24"/>
  <c r="U541" i="24"/>
  <c r="AG540" i="24"/>
  <c r="AF540" i="24"/>
  <c r="AE540" i="24"/>
  <c r="AD540" i="24"/>
  <c r="AC540" i="24"/>
  <c r="AB540" i="24"/>
  <c r="AA540" i="24"/>
  <c r="Y540" i="24"/>
  <c r="X540" i="24"/>
  <c r="U540" i="24"/>
  <c r="AG539" i="24"/>
  <c r="AF539" i="24"/>
  <c r="AE539" i="24"/>
  <c r="AD539" i="24"/>
  <c r="AC539" i="24"/>
  <c r="AB539" i="24"/>
  <c r="AA539" i="24"/>
  <c r="Y539" i="24"/>
  <c r="X539" i="24"/>
  <c r="U539" i="24"/>
  <c r="AG538" i="24"/>
  <c r="AF538" i="24"/>
  <c r="AE538" i="24"/>
  <c r="AD538" i="24"/>
  <c r="AC538" i="24"/>
  <c r="AB538" i="24"/>
  <c r="AA538" i="24"/>
  <c r="Y538" i="24"/>
  <c r="X538" i="24"/>
  <c r="U538" i="24"/>
  <c r="AG537" i="24"/>
  <c r="AF537" i="24"/>
  <c r="AE537" i="24"/>
  <c r="AD537" i="24"/>
  <c r="AC537" i="24"/>
  <c r="AB537" i="24"/>
  <c r="AA537" i="24"/>
  <c r="Y537" i="24"/>
  <c r="X537" i="24"/>
  <c r="U537" i="24"/>
  <c r="AG536" i="24"/>
  <c r="AF536" i="24"/>
  <c r="AE536" i="24"/>
  <c r="AD536" i="24"/>
  <c r="AC536" i="24"/>
  <c r="AB536" i="24"/>
  <c r="AA536" i="24"/>
  <c r="Y536" i="24"/>
  <c r="X536" i="24"/>
  <c r="U536" i="24"/>
  <c r="AG535" i="24"/>
  <c r="AF535" i="24"/>
  <c r="AE535" i="24"/>
  <c r="AD535" i="24"/>
  <c r="AC535" i="24"/>
  <c r="AB535" i="24"/>
  <c r="AA535" i="24"/>
  <c r="Y535" i="24"/>
  <c r="X535" i="24"/>
  <c r="U535" i="24"/>
  <c r="AG534" i="24"/>
  <c r="AF534" i="24"/>
  <c r="AE534" i="24"/>
  <c r="AD534" i="24"/>
  <c r="AC534" i="24"/>
  <c r="AB534" i="24"/>
  <c r="AA534" i="24"/>
  <c r="Y534" i="24"/>
  <c r="X534" i="24"/>
  <c r="U534" i="24"/>
  <c r="AG533" i="24"/>
  <c r="AF533" i="24"/>
  <c r="AE533" i="24"/>
  <c r="AD533" i="24"/>
  <c r="AC533" i="24"/>
  <c r="AB533" i="24"/>
  <c r="AA533" i="24"/>
  <c r="Y533" i="24"/>
  <c r="X533" i="24"/>
  <c r="U533" i="24"/>
  <c r="AG532" i="24"/>
  <c r="AF532" i="24"/>
  <c r="AE532" i="24"/>
  <c r="AD532" i="24"/>
  <c r="AC532" i="24"/>
  <c r="AB532" i="24"/>
  <c r="AA532" i="24"/>
  <c r="Y532" i="24"/>
  <c r="X532" i="24"/>
  <c r="U532" i="24"/>
  <c r="AG531" i="24"/>
  <c r="AF531" i="24"/>
  <c r="AE531" i="24"/>
  <c r="AD531" i="24"/>
  <c r="AC531" i="24"/>
  <c r="AB531" i="24"/>
  <c r="AA531" i="24"/>
  <c r="Y531" i="24"/>
  <c r="X531" i="24"/>
  <c r="U531" i="24"/>
  <c r="AG530" i="24"/>
  <c r="AF530" i="24"/>
  <c r="AE530" i="24"/>
  <c r="AD530" i="24"/>
  <c r="AC530" i="24"/>
  <c r="AB530" i="24"/>
  <c r="AA530" i="24"/>
  <c r="Y530" i="24"/>
  <c r="X530" i="24"/>
  <c r="U530" i="24"/>
  <c r="AG529" i="24"/>
  <c r="AF529" i="24"/>
  <c r="AE529" i="24"/>
  <c r="AD529" i="24"/>
  <c r="AC529" i="24"/>
  <c r="AB529" i="24"/>
  <c r="AA529" i="24"/>
  <c r="Y529" i="24"/>
  <c r="X529" i="24"/>
  <c r="U529" i="24"/>
  <c r="AG528" i="24"/>
  <c r="AF528" i="24"/>
  <c r="AE528" i="24"/>
  <c r="AD528" i="24"/>
  <c r="AC528" i="24"/>
  <c r="AB528" i="24"/>
  <c r="AA528" i="24"/>
  <c r="Y528" i="24"/>
  <c r="X528" i="24"/>
  <c r="U528" i="24"/>
  <c r="AG527" i="24"/>
  <c r="AF527" i="24"/>
  <c r="AE527" i="24"/>
  <c r="AD527" i="24"/>
  <c r="AC527" i="24"/>
  <c r="AB527" i="24"/>
  <c r="AA527" i="24"/>
  <c r="Y527" i="24"/>
  <c r="X527" i="24"/>
  <c r="U527" i="24"/>
  <c r="AG526" i="24"/>
  <c r="AF526" i="24"/>
  <c r="AE526" i="24"/>
  <c r="AD526" i="24"/>
  <c r="AC526" i="24"/>
  <c r="AB526" i="24"/>
  <c r="AA526" i="24"/>
  <c r="Y526" i="24"/>
  <c r="X526" i="24"/>
  <c r="U526" i="24"/>
  <c r="AG525" i="24"/>
  <c r="AF525" i="24"/>
  <c r="AE525" i="24"/>
  <c r="AD525" i="24"/>
  <c r="AC525" i="24"/>
  <c r="AB525" i="24"/>
  <c r="AA525" i="24"/>
  <c r="Y525" i="24"/>
  <c r="X525" i="24"/>
  <c r="U525" i="24"/>
  <c r="AG524" i="24"/>
  <c r="AF524" i="24"/>
  <c r="AE524" i="24"/>
  <c r="AD524" i="24"/>
  <c r="AC524" i="24"/>
  <c r="AB524" i="24"/>
  <c r="AA524" i="24"/>
  <c r="Y524" i="24"/>
  <c r="X524" i="24"/>
  <c r="U524" i="24"/>
  <c r="AG523" i="24"/>
  <c r="AF523" i="24"/>
  <c r="AE523" i="24"/>
  <c r="AD523" i="24"/>
  <c r="AC523" i="24"/>
  <c r="AB523" i="24"/>
  <c r="AA523" i="24"/>
  <c r="Y523" i="24"/>
  <c r="X523" i="24"/>
  <c r="U523" i="24"/>
  <c r="AG522" i="24"/>
  <c r="AF522" i="24"/>
  <c r="AE522" i="24"/>
  <c r="AD522" i="24"/>
  <c r="AC522" i="24"/>
  <c r="AB522" i="24"/>
  <c r="AA522" i="24"/>
  <c r="Y522" i="24"/>
  <c r="X522" i="24"/>
  <c r="U522" i="24"/>
  <c r="AG521" i="24"/>
  <c r="AF521" i="24"/>
  <c r="AE521" i="24"/>
  <c r="AD521" i="24"/>
  <c r="AC521" i="24"/>
  <c r="AB521" i="24"/>
  <c r="AA521" i="24"/>
  <c r="Y521" i="24"/>
  <c r="X521" i="24"/>
  <c r="U521" i="24"/>
  <c r="AG520" i="24"/>
  <c r="AF520" i="24"/>
  <c r="AE520" i="24"/>
  <c r="AD520" i="24"/>
  <c r="AC520" i="24"/>
  <c r="AB520" i="24"/>
  <c r="AA520" i="24"/>
  <c r="Y520" i="24"/>
  <c r="X520" i="24"/>
  <c r="U520" i="24"/>
  <c r="AG519" i="24"/>
  <c r="AF519" i="24"/>
  <c r="AE519" i="24"/>
  <c r="AD519" i="24"/>
  <c r="AC519" i="24"/>
  <c r="AB519" i="24"/>
  <c r="AA519" i="24"/>
  <c r="Y519" i="24"/>
  <c r="X519" i="24"/>
  <c r="U519" i="24"/>
  <c r="AG518" i="24"/>
  <c r="AF518" i="24"/>
  <c r="AE518" i="24"/>
  <c r="AD518" i="24"/>
  <c r="AC518" i="24"/>
  <c r="AB518" i="24"/>
  <c r="AA518" i="24"/>
  <c r="Y518" i="24"/>
  <c r="X518" i="24"/>
  <c r="U518" i="24"/>
  <c r="AG517" i="24"/>
  <c r="AF517" i="24"/>
  <c r="AE517" i="24"/>
  <c r="AD517" i="24"/>
  <c r="AC517" i="24"/>
  <c r="AB517" i="24"/>
  <c r="AA517" i="24"/>
  <c r="Y517" i="24"/>
  <c r="X517" i="24"/>
  <c r="U517" i="24"/>
  <c r="AG516" i="24"/>
  <c r="AF516" i="24"/>
  <c r="AE516" i="24"/>
  <c r="AD516" i="24"/>
  <c r="AC516" i="24"/>
  <c r="AB516" i="24"/>
  <c r="AA516" i="24"/>
  <c r="Y516" i="24"/>
  <c r="X516" i="24"/>
  <c r="U516" i="24"/>
  <c r="AG515" i="24"/>
  <c r="AF515" i="24"/>
  <c r="AE515" i="24"/>
  <c r="AD515" i="24"/>
  <c r="AC515" i="24"/>
  <c r="AB515" i="24"/>
  <c r="AA515" i="24"/>
  <c r="Y515" i="24"/>
  <c r="X515" i="24"/>
  <c r="U515" i="24"/>
  <c r="AG514" i="24"/>
  <c r="AF514" i="24"/>
  <c r="AE514" i="24"/>
  <c r="AD514" i="24"/>
  <c r="AC514" i="24"/>
  <c r="AB514" i="24"/>
  <c r="AA514" i="24"/>
  <c r="Y514" i="24"/>
  <c r="X514" i="24"/>
  <c r="U514" i="24"/>
  <c r="AG513" i="24"/>
  <c r="AF513" i="24"/>
  <c r="AE513" i="24"/>
  <c r="AD513" i="24"/>
  <c r="AC513" i="24"/>
  <c r="AB513" i="24"/>
  <c r="AA513" i="24"/>
  <c r="Y513" i="24"/>
  <c r="X513" i="24"/>
  <c r="U513" i="24"/>
  <c r="AG512" i="24"/>
  <c r="AF512" i="24"/>
  <c r="AE512" i="24"/>
  <c r="AD512" i="24"/>
  <c r="AC512" i="24"/>
  <c r="AB512" i="24"/>
  <c r="AA512" i="24"/>
  <c r="Y512" i="24"/>
  <c r="X512" i="24"/>
  <c r="U512" i="24"/>
  <c r="AG511" i="24"/>
  <c r="AF511" i="24"/>
  <c r="AE511" i="24"/>
  <c r="AD511" i="24"/>
  <c r="AC511" i="24"/>
  <c r="AB511" i="24"/>
  <c r="AA511" i="24"/>
  <c r="Y511" i="24"/>
  <c r="X511" i="24"/>
  <c r="U511" i="24"/>
  <c r="AG510" i="24"/>
  <c r="AF510" i="24"/>
  <c r="AE510" i="24"/>
  <c r="AD510" i="24"/>
  <c r="AC510" i="24"/>
  <c r="AB510" i="24"/>
  <c r="AA510" i="24"/>
  <c r="Y510" i="24"/>
  <c r="X510" i="24"/>
  <c r="U510" i="24"/>
  <c r="AG509" i="24"/>
  <c r="AF509" i="24"/>
  <c r="AE509" i="24"/>
  <c r="AD509" i="24"/>
  <c r="AC509" i="24"/>
  <c r="AB509" i="24"/>
  <c r="AA509" i="24"/>
  <c r="Y509" i="24"/>
  <c r="X509" i="24"/>
  <c r="U509" i="24"/>
  <c r="AG508" i="24"/>
  <c r="AF508" i="24"/>
  <c r="AE508" i="24"/>
  <c r="AD508" i="24"/>
  <c r="AC508" i="24"/>
  <c r="AB508" i="24"/>
  <c r="AA508" i="24"/>
  <c r="Y508" i="24"/>
  <c r="X508" i="24"/>
  <c r="U508" i="24"/>
  <c r="AG507" i="24"/>
  <c r="AF507" i="24"/>
  <c r="AE507" i="24"/>
  <c r="AD507" i="24"/>
  <c r="AC507" i="24"/>
  <c r="AB507" i="24"/>
  <c r="AA507" i="24"/>
  <c r="Y507" i="24"/>
  <c r="X507" i="24"/>
  <c r="U507" i="24"/>
  <c r="AG506" i="24"/>
  <c r="AF506" i="24"/>
  <c r="AE506" i="24"/>
  <c r="AD506" i="24"/>
  <c r="AC506" i="24"/>
  <c r="AB506" i="24"/>
  <c r="AA506" i="24"/>
  <c r="Y506" i="24"/>
  <c r="X506" i="24"/>
  <c r="U506" i="24"/>
  <c r="AG505" i="24"/>
  <c r="AF505" i="24"/>
  <c r="AE505" i="24"/>
  <c r="AD505" i="24"/>
  <c r="AC505" i="24"/>
  <c r="AB505" i="24"/>
  <c r="AA505" i="24"/>
  <c r="Y505" i="24"/>
  <c r="X505" i="24"/>
  <c r="U505" i="24"/>
  <c r="AG504" i="24"/>
  <c r="AF504" i="24"/>
  <c r="AE504" i="24"/>
  <c r="AD504" i="24"/>
  <c r="AC504" i="24"/>
  <c r="AB504" i="24"/>
  <c r="AA504" i="24"/>
  <c r="Y504" i="24"/>
  <c r="X504" i="24"/>
  <c r="U504" i="24"/>
  <c r="AG503" i="24"/>
  <c r="AF503" i="24"/>
  <c r="AE503" i="24"/>
  <c r="AD503" i="24"/>
  <c r="AC503" i="24"/>
  <c r="AB503" i="24"/>
  <c r="AA503" i="24"/>
  <c r="Y503" i="24"/>
  <c r="X503" i="24"/>
  <c r="U503" i="24"/>
  <c r="AG502" i="24"/>
  <c r="AF502" i="24"/>
  <c r="AE502" i="24"/>
  <c r="AD502" i="24"/>
  <c r="AC502" i="24"/>
  <c r="AB502" i="24"/>
  <c r="AA502" i="24"/>
  <c r="Y502" i="24"/>
  <c r="X502" i="24"/>
  <c r="U502" i="24"/>
  <c r="AG501" i="24"/>
  <c r="AF501" i="24"/>
  <c r="AE501" i="24"/>
  <c r="AD501" i="24"/>
  <c r="AC501" i="24"/>
  <c r="AB501" i="24"/>
  <c r="AA501" i="24"/>
  <c r="Y501" i="24"/>
  <c r="X501" i="24"/>
  <c r="U501" i="24"/>
  <c r="AG500" i="24"/>
  <c r="AF500" i="24"/>
  <c r="AE500" i="24"/>
  <c r="AD500" i="24"/>
  <c r="AC500" i="24"/>
  <c r="AB500" i="24"/>
  <c r="AA500" i="24"/>
  <c r="Y500" i="24"/>
  <c r="X500" i="24"/>
  <c r="U500" i="24"/>
  <c r="AG499" i="24"/>
  <c r="AF499" i="24"/>
  <c r="AE499" i="24"/>
  <c r="AD499" i="24"/>
  <c r="AC499" i="24"/>
  <c r="AB499" i="24"/>
  <c r="AA499" i="24"/>
  <c r="Y499" i="24"/>
  <c r="X499" i="24"/>
  <c r="U499" i="24"/>
  <c r="AG498" i="24"/>
  <c r="AF498" i="24"/>
  <c r="AE498" i="24"/>
  <c r="AD498" i="24"/>
  <c r="AC498" i="24"/>
  <c r="AB498" i="24"/>
  <c r="AA498" i="24"/>
  <c r="Y498" i="24"/>
  <c r="X498" i="24"/>
  <c r="U498" i="24"/>
  <c r="AG497" i="24"/>
  <c r="AF497" i="24"/>
  <c r="AE497" i="24"/>
  <c r="AD497" i="24"/>
  <c r="AC497" i="24"/>
  <c r="AB497" i="24"/>
  <c r="AA497" i="24"/>
  <c r="Y497" i="24"/>
  <c r="X497" i="24"/>
  <c r="U497" i="24"/>
  <c r="AG496" i="24"/>
  <c r="AF496" i="24"/>
  <c r="AE496" i="24"/>
  <c r="AD496" i="24"/>
  <c r="AC496" i="24"/>
  <c r="AB496" i="24"/>
  <c r="AA496" i="24"/>
  <c r="Y496" i="24"/>
  <c r="X496" i="24"/>
  <c r="U496" i="24"/>
  <c r="AG495" i="24"/>
  <c r="AF495" i="24"/>
  <c r="AE495" i="24"/>
  <c r="AD495" i="24"/>
  <c r="AC495" i="24"/>
  <c r="AB495" i="24"/>
  <c r="AA495" i="24"/>
  <c r="Y495" i="24"/>
  <c r="X495" i="24"/>
  <c r="U495" i="24"/>
  <c r="AG494" i="24"/>
  <c r="AF494" i="24"/>
  <c r="AE494" i="24"/>
  <c r="AD494" i="24"/>
  <c r="AC494" i="24"/>
  <c r="AB494" i="24"/>
  <c r="AA494" i="24"/>
  <c r="Y494" i="24"/>
  <c r="X494" i="24"/>
  <c r="U494" i="24"/>
  <c r="AG493" i="24"/>
  <c r="AF493" i="24"/>
  <c r="AE493" i="24"/>
  <c r="AD493" i="24"/>
  <c r="AC493" i="24"/>
  <c r="AB493" i="24"/>
  <c r="AA493" i="24"/>
  <c r="Y493" i="24"/>
  <c r="X493" i="24"/>
  <c r="U493" i="24"/>
  <c r="AG492" i="24"/>
  <c r="AF492" i="24"/>
  <c r="AE492" i="24"/>
  <c r="AD492" i="24"/>
  <c r="AC492" i="24"/>
  <c r="AB492" i="24"/>
  <c r="AA492" i="24"/>
  <c r="Y492" i="24"/>
  <c r="X492" i="24"/>
  <c r="U492" i="24"/>
  <c r="AG491" i="24"/>
  <c r="AF491" i="24"/>
  <c r="AE491" i="24"/>
  <c r="AD491" i="24"/>
  <c r="AC491" i="24"/>
  <c r="AB491" i="24"/>
  <c r="AA491" i="24"/>
  <c r="Y491" i="24"/>
  <c r="X491" i="24"/>
  <c r="U491" i="24"/>
  <c r="AG490" i="24"/>
  <c r="AF490" i="24"/>
  <c r="AE490" i="24"/>
  <c r="AD490" i="24"/>
  <c r="AC490" i="24"/>
  <c r="AB490" i="24"/>
  <c r="AA490" i="24"/>
  <c r="Y490" i="24"/>
  <c r="X490" i="24"/>
  <c r="U490" i="24"/>
  <c r="AG489" i="24"/>
  <c r="AF489" i="24"/>
  <c r="AE489" i="24"/>
  <c r="AD489" i="24"/>
  <c r="AC489" i="24"/>
  <c r="AB489" i="24"/>
  <c r="AA489" i="24"/>
  <c r="Y489" i="24"/>
  <c r="X489" i="24"/>
  <c r="U489" i="24"/>
  <c r="AG488" i="24"/>
  <c r="AF488" i="24"/>
  <c r="AE488" i="24"/>
  <c r="AD488" i="24"/>
  <c r="AC488" i="24"/>
  <c r="AB488" i="24"/>
  <c r="AA488" i="24"/>
  <c r="Y488" i="24"/>
  <c r="X488" i="24"/>
  <c r="U488" i="24"/>
  <c r="AG487" i="24"/>
  <c r="AF487" i="24"/>
  <c r="AE487" i="24"/>
  <c r="AD487" i="24"/>
  <c r="AC487" i="24"/>
  <c r="AB487" i="24"/>
  <c r="AA487" i="24"/>
  <c r="Y487" i="24"/>
  <c r="X487" i="24"/>
  <c r="U487" i="24"/>
  <c r="AG486" i="24"/>
  <c r="AF486" i="24"/>
  <c r="AE486" i="24"/>
  <c r="AD486" i="24"/>
  <c r="AC486" i="24"/>
  <c r="AB486" i="24"/>
  <c r="AA486" i="24"/>
  <c r="Y486" i="24"/>
  <c r="X486" i="24"/>
  <c r="U486" i="24"/>
  <c r="AG485" i="24"/>
  <c r="AF485" i="24"/>
  <c r="AE485" i="24"/>
  <c r="AD485" i="24"/>
  <c r="AC485" i="24"/>
  <c r="AB485" i="24"/>
  <c r="AA485" i="24"/>
  <c r="Y485" i="24"/>
  <c r="X485" i="24"/>
  <c r="U485" i="24"/>
  <c r="AG484" i="24"/>
  <c r="AF484" i="24"/>
  <c r="AE484" i="24"/>
  <c r="AD484" i="24"/>
  <c r="AC484" i="24"/>
  <c r="AB484" i="24"/>
  <c r="AA484" i="24"/>
  <c r="Y484" i="24"/>
  <c r="X484" i="24"/>
  <c r="U484" i="24"/>
  <c r="AG483" i="24"/>
  <c r="AF483" i="24"/>
  <c r="AE483" i="24"/>
  <c r="AD483" i="24"/>
  <c r="AC483" i="24"/>
  <c r="AB483" i="24"/>
  <c r="AA483" i="24"/>
  <c r="Y483" i="24"/>
  <c r="X483" i="24"/>
  <c r="U483" i="24"/>
  <c r="AG482" i="24"/>
  <c r="AF482" i="24"/>
  <c r="AE482" i="24"/>
  <c r="AD482" i="24"/>
  <c r="AC482" i="24"/>
  <c r="AB482" i="24"/>
  <c r="AA482" i="24"/>
  <c r="Y482" i="24"/>
  <c r="X482" i="24"/>
  <c r="U482" i="24"/>
  <c r="AG481" i="24"/>
  <c r="AF481" i="24"/>
  <c r="AE481" i="24"/>
  <c r="AD481" i="24"/>
  <c r="AC481" i="24"/>
  <c r="AB481" i="24"/>
  <c r="AA481" i="24"/>
  <c r="Y481" i="24"/>
  <c r="X481" i="24"/>
  <c r="U481" i="24"/>
  <c r="AG480" i="24"/>
  <c r="AF480" i="24"/>
  <c r="AE480" i="24"/>
  <c r="AD480" i="24"/>
  <c r="AC480" i="24"/>
  <c r="AB480" i="24"/>
  <c r="AA480" i="24"/>
  <c r="Y480" i="24"/>
  <c r="X480" i="24"/>
  <c r="U480" i="24"/>
  <c r="AG479" i="24"/>
  <c r="AF479" i="24"/>
  <c r="AE479" i="24"/>
  <c r="AD479" i="24"/>
  <c r="AC479" i="24"/>
  <c r="AB479" i="24"/>
  <c r="AA479" i="24"/>
  <c r="Y479" i="24"/>
  <c r="X479" i="24"/>
  <c r="U479" i="24"/>
  <c r="AG478" i="24"/>
  <c r="AF478" i="24"/>
  <c r="AE478" i="24"/>
  <c r="AD478" i="24"/>
  <c r="AC478" i="24"/>
  <c r="AB478" i="24"/>
  <c r="AA478" i="24"/>
  <c r="Y478" i="24"/>
  <c r="X478" i="24"/>
  <c r="U478" i="24"/>
  <c r="AG477" i="24"/>
  <c r="AF477" i="24"/>
  <c r="AE477" i="24"/>
  <c r="AD477" i="24"/>
  <c r="AC477" i="24"/>
  <c r="AB477" i="24"/>
  <c r="AA477" i="24"/>
  <c r="Y477" i="24"/>
  <c r="X477" i="24"/>
  <c r="U477" i="24"/>
  <c r="AG476" i="24"/>
  <c r="AF476" i="24"/>
  <c r="AE476" i="24"/>
  <c r="AD476" i="24"/>
  <c r="AC476" i="24"/>
  <c r="AB476" i="24"/>
  <c r="AA476" i="24"/>
  <c r="Y476" i="24"/>
  <c r="X476" i="24"/>
  <c r="U476" i="24"/>
  <c r="AG475" i="24"/>
  <c r="AF475" i="24"/>
  <c r="AE475" i="24"/>
  <c r="AD475" i="24"/>
  <c r="AC475" i="24"/>
  <c r="AB475" i="24"/>
  <c r="AA475" i="24"/>
  <c r="Y475" i="24"/>
  <c r="X475" i="24"/>
  <c r="U475" i="24"/>
  <c r="AG474" i="24"/>
  <c r="AF474" i="24"/>
  <c r="AE474" i="24"/>
  <c r="AD474" i="24"/>
  <c r="AC474" i="24"/>
  <c r="AB474" i="24"/>
  <c r="AA474" i="24"/>
  <c r="Y474" i="24"/>
  <c r="X474" i="24"/>
  <c r="U474" i="24"/>
  <c r="AG473" i="24"/>
  <c r="AF473" i="24"/>
  <c r="AE473" i="24"/>
  <c r="AD473" i="24"/>
  <c r="AC473" i="24"/>
  <c r="AB473" i="24"/>
  <c r="AA473" i="24"/>
  <c r="Y473" i="24"/>
  <c r="X473" i="24"/>
  <c r="U473" i="24"/>
  <c r="AG472" i="24"/>
  <c r="AF472" i="24"/>
  <c r="AE472" i="24"/>
  <c r="AD472" i="24"/>
  <c r="AC472" i="24"/>
  <c r="AB472" i="24"/>
  <c r="AA472" i="24"/>
  <c r="Y472" i="24"/>
  <c r="X472" i="24"/>
  <c r="U472" i="24"/>
  <c r="AG471" i="24"/>
  <c r="AF471" i="24"/>
  <c r="AE471" i="24"/>
  <c r="AD471" i="24"/>
  <c r="AC471" i="24"/>
  <c r="AB471" i="24"/>
  <c r="AA471" i="24"/>
  <c r="Y471" i="24"/>
  <c r="X471" i="24"/>
  <c r="U471" i="24"/>
  <c r="AG470" i="24"/>
  <c r="AF470" i="24"/>
  <c r="AE470" i="24"/>
  <c r="AD470" i="24"/>
  <c r="AC470" i="24"/>
  <c r="AB470" i="24"/>
  <c r="AA470" i="24"/>
  <c r="Y470" i="24"/>
  <c r="X470" i="24"/>
  <c r="U470" i="24"/>
  <c r="AG469" i="24"/>
  <c r="AF469" i="24"/>
  <c r="AE469" i="24"/>
  <c r="AD469" i="24"/>
  <c r="AC469" i="24"/>
  <c r="AB469" i="24"/>
  <c r="AA469" i="24"/>
  <c r="Y469" i="24"/>
  <c r="X469" i="24"/>
  <c r="U469" i="24"/>
  <c r="AG468" i="24"/>
  <c r="AF468" i="24"/>
  <c r="AE468" i="24"/>
  <c r="AD468" i="24"/>
  <c r="AC468" i="24"/>
  <c r="AB468" i="24"/>
  <c r="AA468" i="24"/>
  <c r="Y468" i="24"/>
  <c r="X468" i="24"/>
  <c r="U468" i="24"/>
  <c r="AG467" i="24"/>
  <c r="AF467" i="24"/>
  <c r="AE467" i="24"/>
  <c r="AD467" i="24"/>
  <c r="AC467" i="24"/>
  <c r="AB467" i="24"/>
  <c r="AA467" i="24"/>
  <c r="Y467" i="24"/>
  <c r="X467" i="24"/>
  <c r="U467" i="24"/>
  <c r="AG466" i="24"/>
  <c r="AF466" i="24"/>
  <c r="AE466" i="24"/>
  <c r="AD466" i="24"/>
  <c r="AC466" i="24"/>
  <c r="AB466" i="24"/>
  <c r="AA466" i="24"/>
  <c r="Y466" i="24"/>
  <c r="X466" i="24"/>
  <c r="U466" i="24"/>
  <c r="AG465" i="24"/>
  <c r="AF465" i="24"/>
  <c r="AE465" i="24"/>
  <c r="AD465" i="24"/>
  <c r="AC465" i="24"/>
  <c r="AB465" i="24"/>
  <c r="AA465" i="24"/>
  <c r="Y465" i="24"/>
  <c r="X465" i="24"/>
  <c r="U465" i="24"/>
  <c r="AG464" i="24"/>
  <c r="AF464" i="24"/>
  <c r="AE464" i="24"/>
  <c r="AD464" i="24"/>
  <c r="AC464" i="24"/>
  <c r="AB464" i="24"/>
  <c r="AA464" i="24"/>
  <c r="Y464" i="24"/>
  <c r="X464" i="24"/>
  <c r="U464" i="24"/>
  <c r="AG463" i="24"/>
  <c r="AF463" i="24"/>
  <c r="AE463" i="24"/>
  <c r="AD463" i="24"/>
  <c r="AC463" i="24"/>
  <c r="AB463" i="24"/>
  <c r="AA463" i="24"/>
  <c r="Y463" i="24"/>
  <c r="X463" i="24"/>
  <c r="U463" i="24"/>
  <c r="AG462" i="24"/>
  <c r="AF462" i="24"/>
  <c r="AE462" i="24"/>
  <c r="AD462" i="24"/>
  <c r="AC462" i="24"/>
  <c r="AB462" i="24"/>
  <c r="AA462" i="24"/>
  <c r="Y462" i="24"/>
  <c r="X462" i="24"/>
  <c r="U462" i="24"/>
  <c r="AG461" i="24"/>
  <c r="AF461" i="24"/>
  <c r="AE461" i="24"/>
  <c r="AD461" i="24"/>
  <c r="AC461" i="24"/>
  <c r="AB461" i="24"/>
  <c r="AA461" i="24"/>
  <c r="Y461" i="24"/>
  <c r="X461" i="24"/>
  <c r="U461" i="24"/>
  <c r="AG460" i="24"/>
  <c r="AF460" i="24"/>
  <c r="AE460" i="24"/>
  <c r="AD460" i="24"/>
  <c r="AC460" i="24"/>
  <c r="AB460" i="24"/>
  <c r="AA460" i="24"/>
  <c r="Y460" i="24"/>
  <c r="X460" i="24"/>
  <c r="U460" i="24"/>
  <c r="AG459" i="24"/>
  <c r="AF459" i="24"/>
  <c r="AE459" i="24"/>
  <c r="AD459" i="24"/>
  <c r="AC459" i="24"/>
  <c r="AB459" i="24"/>
  <c r="AA459" i="24"/>
  <c r="Y459" i="24"/>
  <c r="X459" i="24"/>
  <c r="U459" i="24"/>
  <c r="AG458" i="24"/>
  <c r="AF458" i="24"/>
  <c r="AE458" i="24"/>
  <c r="AD458" i="24"/>
  <c r="AC458" i="24"/>
  <c r="AB458" i="24"/>
  <c r="AA458" i="24"/>
  <c r="Y458" i="24"/>
  <c r="X458" i="24"/>
  <c r="U458" i="24"/>
  <c r="AG457" i="24"/>
  <c r="AF457" i="24"/>
  <c r="AE457" i="24"/>
  <c r="AD457" i="24"/>
  <c r="AC457" i="24"/>
  <c r="AB457" i="24"/>
  <c r="AA457" i="24"/>
  <c r="Y457" i="24"/>
  <c r="X457" i="24"/>
  <c r="U457" i="24"/>
  <c r="AG456" i="24"/>
  <c r="AF456" i="24"/>
  <c r="AE456" i="24"/>
  <c r="AD456" i="24"/>
  <c r="AC456" i="24"/>
  <c r="AB456" i="24"/>
  <c r="AA456" i="24"/>
  <c r="Y456" i="24"/>
  <c r="X456" i="24"/>
  <c r="U456" i="24"/>
  <c r="AG455" i="24"/>
  <c r="AF455" i="24"/>
  <c r="AE455" i="24"/>
  <c r="AD455" i="24"/>
  <c r="AC455" i="24"/>
  <c r="AB455" i="24"/>
  <c r="AA455" i="24"/>
  <c r="Y455" i="24"/>
  <c r="X455" i="24"/>
  <c r="U455" i="24"/>
  <c r="AG454" i="24"/>
  <c r="AF454" i="24"/>
  <c r="AE454" i="24"/>
  <c r="AD454" i="24"/>
  <c r="AC454" i="24"/>
  <c r="AB454" i="24"/>
  <c r="AA454" i="24"/>
  <c r="Y454" i="24"/>
  <c r="X454" i="24"/>
  <c r="U454" i="24"/>
  <c r="AG453" i="24"/>
  <c r="AF453" i="24"/>
  <c r="AE453" i="24"/>
  <c r="AD453" i="24"/>
  <c r="AC453" i="24"/>
  <c r="AB453" i="24"/>
  <c r="AA453" i="24"/>
  <c r="Y453" i="24"/>
  <c r="X453" i="24"/>
  <c r="U453" i="24"/>
  <c r="AG452" i="24"/>
  <c r="AF452" i="24"/>
  <c r="AE452" i="24"/>
  <c r="AD452" i="24"/>
  <c r="AC452" i="24"/>
  <c r="AB452" i="24"/>
  <c r="AA452" i="24"/>
  <c r="Y452" i="24"/>
  <c r="X452" i="24"/>
  <c r="U452" i="24"/>
  <c r="AG451" i="24"/>
  <c r="AF451" i="24"/>
  <c r="AE451" i="24"/>
  <c r="AD451" i="24"/>
  <c r="AC451" i="24"/>
  <c r="AB451" i="24"/>
  <c r="AA451" i="24"/>
  <c r="Y451" i="24"/>
  <c r="X451" i="24"/>
  <c r="U451" i="24"/>
  <c r="AG450" i="24"/>
  <c r="AF450" i="24"/>
  <c r="AE450" i="24"/>
  <c r="AD450" i="24"/>
  <c r="AC450" i="24"/>
  <c r="AB450" i="24"/>
  <c r="AA450" i="24"/>
  <c r="Y450" i="24"/>
  <c r="X450" i="24"/>
  <c r="U450" i="24"/>
  <c r="AG449" i="24"/>
  <c r="AF449" i="24"/>
  <c r="AE449" i="24"/>
  <c r="AD449" i="24"/>
  <c r="AC449" i="24"/>
  <c r="AB449" i="24"/>
  <c r="AA449" i="24"/>
  <c r="Y449" i="24"/>
  <c r="X449" i="24"/>
  <c r="U449" i="24"/>
  <c r="AG448" i="24"/>
  <c r="AF448" i="24"/>
  <c r="AE448" i="24"/>
  <c r="AD448" i="24"/>
  <c r="AC448" i="24"/>
  <c r="AB448" i="24"/>
  <c r="AA448" i="24"/>
  <c r="Y448" i="24"/>
  <c r="X448" i="24"/>
  <c r="U448" i="24"/>
  <c r="AG447" i="24"/>
  <c r="AF447" i="24"/>
  <c r="AE447" i="24"/>
  <c r="AD447" i="24"/>
  <c r="AC447" i="24"/>
  <c r="AB447" i="24"/>
  <c r="AA447" i="24"/>
  <c r="Y447" i="24"/>
  <c r="X447" i="24"/>
  <c r="U447" i="24"/>
  <c r="AG446" i="24"/>
  <c r="AF446" i="24"/>
  <c r="AE446" i="24"/>
  <c r="AD446" i="24"/>
  <c r="AC446" i="24"/>
  <c r="AB446" i="24"/>
  <c r="AA446" i="24"/>
  <c r="Y446" i="24"/>
  <c r="X446" i="24"/>
  <c r="U446" i="24"/>
  <c r="AG445" i="24"/>
  <c r="AF445" i="24"/>
  <c r="AE445" i="24"/>
  <c r="AD445" i="24"/>
  <c r="AC445" i="24"/>
  <c r="AB445" i="24"/>
  <c r="AA445" i="24"/>
  <c r="Y445" i="24"/>
  <c r="X445" i="24"/>
  <c r="U445" i="24"/>
  <c r="AG444" i="24"/>
  <c r="AF444" i="24"/>
  <c r="AE444" i="24"/>
  <c r="AD444" i="24"/>
  <c r="AC444" i="24"/>
  <c r="AB444" i="24"/>
  <c r="AA444" i="24"/>
  <c r="Y444" i="24"/>
  <c r="X444" i="24"/>
  <c r="U444" i="24"/>
  <c r="AG443" i="24"/>
  <c r="AF443" i="24"/>
  <c r="AE443" i="24"/>
  <c r="AD443" i="24"/>
  <c r="AC443" i="24"/>
  <c r="AB443" i="24"/>
  <c r="AA443" i="24"/>
  <c r="Y443" i="24"/>
  <c r="X443" i="24"/>
  <c r="U443" i="24"/>
  <c r="AG442" i="24"/>
  <c r="AF442" i="24"/>
  <c r="AE442" i="24"/>
  <c r="AD442" i="24"/>
  <c r="AC442" i="24"/>
  <c r="AB442" i="24"/>
  <c r="AA442" i="24"/>
  <c r="Y442" i="24"/>
  <c r="X442" i="24"/>
  <c r="U442" i="24"/>
  <c r="AG441" i="24"/>
  <c r="AF441" i="24"/>
  <c r="AE441" i="24"/>
  <c r="AD441" i="24"/>
  <c r="AC441" i="24"/>
  <c r="AB441" i="24"/>
  <c r="AA441" i="24"/>
  <c r="Y441" i="24"/>
  <c r="X441" i="24"/>
  <c r="U441" i="24"/>
  <c r="AG440" i="24"/>
  <c r="AF440" i="24"/>
  <c r="AE440" i="24"/>
  <c r="AD440" i="24"/>
  <c r="AC440" i="24"/>
  <c r="AB440" i="24"/>
  <c r="AA440" i="24"/>
  <c r="Y440" i="24"/>
  <c r="X440" i="24"/>
  <c r="U440" i="24"/>
  <c r="AG439" i="24"/>
  <c r="AF439" i="24"/>
  <c r="AE439" i="24"/>
  <c r="AD439" i="24"/>
  <c r="AC439" i="24"/>
  <c r="AB439" i="24"/>
  <c r="AA439" i="24"/>
  <c r="Y439" i="24"/>
  <c r="X439" i="24"/>
  <c r="U439" i="24"/>
  <c r="AG438" i="24"/>
  <c r="AF438" i="24"/>
  <c r="AE438" i="24"/>
  <c r="AD438" i="24"/>
  <c r="AC438" i="24"/>
  <c r="AB438" i="24"/>
  <c r="AA438" i="24"/>
  <c r="Y438" i="24"/>
  <c r="X438" i="24"/>
  <c r="U438" i="24"/>
  <c r="AG437" i="24"/>
  <c r="AF437" i="24"/>
  <c r="AE437" i="24"/>
  <c r="AD437" i="24"/>
  <c r="AC437" i="24"/>
  <c r="AB437" i="24"/>
  <c r="AA437" i="24"/>
  <c r="Y437" i="24"/>
  <c r="X437" i="24"/>
  <c r="U437" i="24"/>
  <c r="AG436" i="24"/>
  <c r="AF436" i="24"/>
  <c r="AE436" i="24"/>
  <c r="AD436" i="24"/>
  <c r="AC436" i="24"/>
  <c r="AB436" i="24"/>
  <c r="AA436" i="24"/>
  <c r="Y436" i="24"/>
  <c r="X436" i="24"/>
  <c r="U436" i="24"/>
  <c r="AG435" i="24"/>
  <c r="AF435" i="24"/>
  <c r="AE435" i="24"/>
  <c r="AD435" i="24"/>
  <c r="AC435" i="24"/>
  <c r="AB435" i="24"/>
  <c r="AA435" i="24"/>
  <c r="Y435" i="24"/>
  <c r="X435" i="24"/>
  <c r="U435" i="24"/>
  <c r="AG434" i="24"/>
  <c r="AF434" i="24"/>
  <c r="AE434" i="24"/>
  <c r="AD434" i="24"/>
  <c r="AC434" i="24"/>
  <c r="AB434" i="24"/>
  <c r="AA434" i="24"/>
  <c r="Y434" i="24"/>
  <c r="X434" i="24"/>
  <c r="U434" i="24"/>
  <c r="AG433" i="24"/>
  <c r="AF433" i="24"/>
  <c r="AE433" i="24"/>
  <c r="AD433" i="24"/>
  <c r="AC433" i="24"/>
  <c r="AB433" i="24"/>
  <c r="AA433" i="24"/>
  <c r="Y433" i="24"/>
  <c r="X433" i="24"/>
  <c r="U433" i="24"/>
  <c r="AG432" i="24"/>
  <c r="AF432" i="24"/>
  <c r="AE432" i="24"/>
  <c r="AD432" i="24"/>
  <c r="AC432" i="24"/>
  <c r="AB432" i="24"/>
  <c r="AA432" i="24"/>
  <c r="Y432" i="24"/>
  <c r="X432" i="24"/>
  <c r="U432" i="24"/>
  <c r="AG431" i="24"/>
  <c r="AF431" i="24"/>
  <c r="AE431" i="24"/>
  <c r="AD431" i="24"/>
  <c r="AC431" i="24"/>
  <c r="AB431" i="24"/>
  <c r="AA431" i="24"/>
  <c r="Y431" i="24"/>
  <c r="X431" i="24"/>
  <c r="U431" i="24"/>
  <c r="AG430" i="24"/>
  <c r="AF430" i="24"/>
  <c r="AE430" i="24"/>
  <c r="AD430" i="24"/>
  <c r="AC430" i="24"/>
  <c r="AB430" i="24"/>
  <c r="AA430" i="24"/>
  <c r="Y430" i="24"/>
  <c r="X430" i="24"/>
  <c r="U430" i="24"/>
  <c r="AG429" i="24"/>
  <c r="AF429" i="24"/>
  <c r="AE429" i="24"/>
  <c r="AD429" i="24"/>
  <c r="AC429" i="24"/>
  <c r="AB429" i="24"/>
  <c r="AA429" i="24"/>
  <c r="Y429" i="24"/>
  <c r="X429" i="24"/>
  <c r="U429" i="24"/>
  <c r="AG428" i="24"/>
  <c r="AF428" i="24"/>
  <c r="AE428" i="24"/>
  <c r="AD428" i="24"/>
  <c r="AC428" i="24"/>
  <c r="AB428" i="24"/>
  <c r="AA428" i="24"/>
  <c r="Y428" i="24"/>
  <c r="X428" i="24"/>
  <c r="U428" i="24"/>
  <c r="AG427" i="24"/>
  <c r="AF427" i="24"/>
  <c r="AE427" i="24"/>
  <c r="AD427" i="24"/>
  <c r="AC427" i="24"/>
  <c r="AB427" i="24"/>
  <c r="AA427" i="24"/>
  <c r="Y427" i="24"/>
  <c r="X427" i="24"/>
  <c r="U427" i="24"/>
  <c r="AG426" i="24"/>
  <c r="AF426" i="24"/>
  <c r="AE426" i="24"/>
  <c r="AD426" i="24"/>
  <c r="AC426" i="24"/>
  <c r="AB426" i="24"/>
  <c r="AA426" i="24"/>
  <c r="Y426" i="24"/>
  <c r="X426" i="24"/>
  <c r="U426" i="24"/>
  <c r="AG425" i="24"/>
  <c r="AF425" i="24"/>
  <c r="AE425" i="24"/>
  <c r="AD425" i="24"/>
  <c r="AC425" i="24"/>
  <c r="AB425" i="24"/>
  <c r="AA425" i="24"/>
  <c r="Y425" i="24"/>
  <c r="X425" i="24"/>
  <c r="U425" i="24"/>
  <c r="AG424" i="24"/>
  <c r="AF424" i="24"/>
  <c r="AE424" i="24"/>
  <c r="AD424" i="24"/>
  <c r="AC424" i="24"/>
  <c r="AB424" i="24"/>
  <c r="AA424" i="24"/>
  <c r="Y424" i="24"/>
  <c r="X424" i="24"/>
  <c r="U424" i="24"/>
  <c r="AG423" i="24"/>
  <c r="AF423" i="24"/>
  <c r="AE423" i="24"/>
  <c r="AD423" i="24"/>
  <c r="AC423" i="24"/>
  <c r="AB423" i="24"/>
  <c r="AA423" i="24"/>
  <c r="Y423" i="24"/>
  <c r="X423" i="24"/>
  <c r="U423" i="24"/>
  <c r="AG422" i="24"/>
  <c r="AF422" i="24"/>
  <c r="AE422" i="24"/>
  <c r="AD422" i="24"/>
  <c r="AC422" i="24"/>
  <c r="AB422" i="24"/>
  <c r="AA422" i="24"/>
  <c r="Y422" i="24"/>
  <c r="X422" i="24"/>
  <c r="U422" i="24"/>
  <c r="AG421" i="24"/>
  <c r="AF421" i="24"/>
  <c r="AE421" i="24"/>
  <c r="AD421" i="24"/>
  <c r="AC421" i="24"/>
  <c r="AB421" i="24"/>
  <c r="AA421" i="24"/>
  <c r="Y421" i="24"/>
  <c r="X421" i="24"/>
  <c r="U421" i="24"/>
  <c r="AG420" i="24"/>
  <c r="AF420" i="24"/>
  <c r="AE420" i="24"/>
  <c r="AD420" i="24"/>
  <c r="AC420" i="24"/>
  <c r="AB420" i="24"/>
  <c r="AA420" i="24"/>
  <c r="Y420" i="24"/>
  <c r="X420" i="24"/>
  <c r="U420" i="24"/>
  <c r="AG419" i="24"/>
  <c r="AF419" i="24"/>
  <c r="AE419" i="24"/>
  <c r="AD419" i="24"/>
  <c r="AC419" i="24"/>
  <c r="AB419" i="24"/>
  <c r="AA419" i="24"/>
  <c r="Y419" i="24"/>
  <c r="X419" i="24"/>
  <c r="U419" i="24"/>
  <c r="AG418" i="24"/>
  <c r="AF418" i="24"/>
  <c r="AE418" i="24"/>
  <c r="AD418" i="24"/>
  <c r="AC418" i="24"/>
  <c r="AB418" i="24"/>
  <c r="AA418" i="24"/>
  <c r="Y418" i="24"/>
  <c r="X418" i="24"/>
  <c r="U418" i="24"/>
  <c r="AG417" i="24"/>
  <c r="AF417" i="24"/>
  <c r="AE417" i="24"/>
  <c r="AD417" i="24"/>
  <c r="AC417" i="24"/>
  <c r="AB417" i="24"/>
  <c r="AA417" i="24"/>
  <c r="Y417" i="24"/>
  <c r="X417" i="24"/>
  <c r="U417" i="24"/>
  <c r="AG416" i="24"/>
  <c r="AF416" i="24"/>
  <c r="AE416" i="24"/>
  <c r="AD416" i="24"/>
  <c r="AC416" i="24"/>
  <c r="AB416" i="24"/>
  <c r="AA416" i="24"/>
  <c r="Y416" i="24"/>
  <c r="X416" i="24"/>
  <c r="U416" i="24"/>
  <c r="AG415" i="24"/>
  <c r="AF415" i="24"/>
  <c r="AE415" i="24"/>
  <c r="AD415" i="24"/>
  <c r="AC415" i="24"/>
  <c r="AB415" i="24"/>
  <c r="AA415" i="24"/>
  <c r="Y415" i="24"/>
  <c r="X415" i="24"/>
  <c r="U415" i="24"/>
  <c r="AG414" i="24"/>
  <c r="AF414" i="24"/>
  <c r="AE414" i="24"/>
  <c r="AD414" i="24"/>
  <c r="AC414" i="24"/>
  <c r="AB414" i="24"/>
  <c r="AA414" i="24"/>
  <c r="Y414" i="24"/>
  <c r="X414" i="24"/>
  <c r="U414" i="24"/>
  <c r="AG413" i="24"/>
  <c r="AF413" i="24"/>
  <c r="AE413" i="24"/>
  <c r="AD413" i="24"/>
  <c r="AC413" i="24"/>
  <c r="AB413" i="24"/>
  <c r="AA413" i="24"/>
  <c r="Y413" i="24"/>
  <c r="X413" i="24"/>
  <c r="U413" i="24"/>
  <c r="AG412" i="24"/>
  <c r="AF412" i="24"/>
  <c r="AE412" i="24"/>
  <c r="AD412" i="24"/>
  <c r="AC412" i="24"/>
  <c r="AB412" i="24"/>
  <c r="AA412" i="24"/>
  <c r="Y412" i="24"/>
  <c r="X412" i="24"/>
  <c r="U412" i="24"/>
  <c r="AG411" i="24"/>
  <c r="AF411" i="24"/>
  <c r="AE411" i="24"/>
  <c r="AD411" i="24"/>
  <c r="AC411" i="24"/>
  <c r="AB411" i="24"/>
  <c r="AA411" i="24"/>
  <c r="Y411" i="24"/>
  <c r="X411" i="24"/>
  <c r="U411" i="24"/>
  <c r="AG410" i="24"/>
  <c r="AF410" i="24"/>
  <c r="AE410" i="24"/>
  <c r="AD410" i="24"/>
  <c r="AC410" i="24"/>
  <c r="AB410" i="24"/>
  <c r="AA410" i="24"/>
  <c r="Y410" i="24"/>
  <c r="X410" i="24"/>
  <c r="U410" i="24"/>
  <c r="AG409" i="24"/>
  <c r="AF409" i="24"/>
  <c r="AE409" i="24"/>
  <c r="AD409" i="24"/>
  <c r="AC409" i="24"/>
  <c r="AB409" i="24"/>
  <c r="AA409" i="24"/>
  <c r="Y409" i="24"/>
  <c r="X409" i="24"/>
  <c r="U409" i="24"/>
  <c r="AG408" i="24"/>
  <c r="AF408" i="24"/>
  <c r="AE408" i="24"/>
  <c r="AD408" i="24"/>
  <c r="AC408" i="24"/>
  <c r="AB408" i="24"/>
  <c r="AA408" i="24"/>
  <c r="Y408" i="24"/>
  <c r="X408" i="24"/>
  <c r="U408" i="24"/>
  <c r="AG407" i="24"/>
  <c r="AF407" i="24"/>
  <c r="AE407" i="24"/>
  <c r="AD407" i="24"/>
  <c r="AC407" i="24"/>
  <c r="AB407" i="24"/>
  <c r="AA407" i="24"/>
  <c r="Y407" i="24"/>
  <c r="X407" i="24"/>
  <c r="U407" i="24"/>
  <c r="AG406" i="24"/>
  <c r="AF406" i="24"/>
  <c r="AE406" i="24"/>
  <c r="AD406" i="24"/>
  <c r="AC406" i="24"/>
  <c r="AB406" i="24"/>
  <c r="AA406" i="24"/>
  <c r="Y406" i="24"/>
  <c r="X406" i="24"/>
  <c r="U406" i="24"/>
  <c r="AG405" i="24"/>
  <c r="AF405" i="24"/>
  <c r="AE405" i="24"/>
  <c r="AD405" i="24"/>
  <c r="AC405" i="24"/>
  <c r="AB405" i="24"/>
  <c r="AA405" i="24"/>
  <c r="Y405" i="24"/>
  <c r="X405" i="24"/>
  <c r="U405" i="24"/>
  <c r="AG404" i="24"/>
  <c r="AF404" i="24"/>
  <c r="AE404" i="24"/>
  <c r="AD404" i="24"/>
  <c r="AC404" i="24"/>
  <c r="AB404" i="24"/>
  <c r="AA404" i="24"/>
  <c r="Y404" i="24"/>
  <c r="X404" i="24"/>
  <c r="U404" i="24"/>
  <c r="AG403" i="24"/>
  <c r="AF403" i="24"/>
  <c r="AE403" i="24"/>
  <c r="AD403" i="24"/>
  <c r="AC403" i="24"/>
  <c r="AB403" i="24"/>
  <c r="AA403" i="24"/>
  <c r="Y403" i="24"/>
  <c r="X403" i="24"/>
  <c r="U403" i="24"/>
  <c r="AG402" i="24"/>
  <c r="AF402" i="24"/>
  <c r="AE402" i="24"/>
  <c r="AD402" i="24"/>
  <c r="AC402" i="24"/>
  <c r="AB402" i="24"/>
  <c r="AA402" i="24"/>
  <c r="Y402" i="24"/>
  <c r="X402" i="24"/>
  <c r="U402" i="24"/>
  <c r="AG401" i="24"/>
  <c r="AF401" i="24"/>
  <c r="AE401" i="24"/>
  <c r="AD401" i="24"/>
  <c r="AC401" i="24"/>
  <c r="AB401" i="24"/>
  <c r="AA401" i="24"/>
  <c r="Y401" i="24"/>
  <c r="X401" i="24"/>
  <c r="U401" i="24"/>
  <c r="AG400" i="24"/>
  <c r="AF400" i="24"/>
  <c r="AE400" i="24"/>
  <c r="AD400" i="24"/>
  <c r="AC400" i="24"/>
  <c r="AB400" i="24"/>
  <c r="AA400" i="24"/>
  <c r="Y400" i="24"/>
  <c r="X400" i="24"/>
  <c r="U400" i="24"/>
  <c r="AG399" i="24"/>
  <c r="AF399" i="24"/>
  <c r="AE399" i="24"/>
  <c r="AD399" i="24"/>
  <c r="AC399" i="24"/>
  <c r="AB399" i="24"/>
  <c r="AA399" i="24"/>
  <c r="Y399" i="24"/>
  <c r="X399" i="24"/>
  <c r="U399" i="24"/>
  <c r="AG398" i="24"/>
  <c r="AF398" i="24"/>
  <c r="AE398" i="24"/>
  <c r="AD398" i="24"/>
  <c r="AC398" i="24"/>
  <c r="AB398" i="24"/>
  <c r="AA398" i="24"/>
  <c r="Y398" i="24"/>
  <c r="X398" i="24"/>
  <c r="U398" i="24"/>
  <c r="AG397" i="24"/>
  <c r="AF397" i="24"/>
  <c r="AE397" i="24"/>
  <c r="AD397" i="24"/>
  <c r="AC397" i="24"/>
  <c r="AB397" i="24"/>
  <c r="AA397" i="24"/>
  <c r="Y397" i="24"/>
  <c r="X397" i="24"/>
  <c r="U397" i="24"/>
  <c r="AG396" i="24"/>
  <c r="AF396" i="24"/>
  <c r="AE396" i="24"/>
  <c r="AD396" i="24"/>
  <c r="AC396" i="24"/>
  <c r="AB396" i="24"/>
  <c r="AA396" i="24"/>
  <c r="Y396" i="24"/>
  <c r="X396" i="24"/>
  <c r="U396" i="24"/>
  <c r="AG395" i="24"/>
  <c r="AF395" i="24"/>
  <c r="AE395" i="24"/>
  <c r="AD395" i="24"/>
  <c r="AC395" i="24"/>
  <c r="AB395" i="24"/>
  <c r="AA395" i="24"/>
  <c r="Y395" i="24"/>
  <c r="X395" i="24"/>
  <c r="U395" i="24"/>
  <c r="AG394" i="24"/>
  <c r="AF394" i="24"/>
  <c r="AE394" i="24"/>
  <c r="AD394" i="24"/>
  <c r="AC394" i="24"/>
  <c r="AB394" i="24"/>
  <c r="AA394" i="24"/>
  <c r="Y394" i="24"/>
  <c r="X394" i="24"/>
  <c r="U394" i="24"/>
  <c r="AG393" i="24"/>
  <c r="AF393" i="24"/>
  <c r="AE393" i="24"/>
  <c r="AD393" i="24"/>
  <c r="AC393" i="24"/>
  <c r="AB393" i="24"/>
  <c r="AA393" i="24"/>
  <c r="Y393" i="24"/>
  <c r="X393" i="24"/>
  <c r="U393" i="24"/>
  <c r="AG392" i="24"/>
  <c r="AF392" i="24"/>
  <c r="AE392" i="24"/>
  <c r="AD392" i="24"/>
  <c r="AC392" i="24"/>
  <c r="AB392" i="24"/>
  <c r="AA392" i="24"/>
  <c r="Y392" i="24"/>
  <c r="X392" i="24"/>
  <c r="U392" i="24"/>
  <c r="AG391" i="24"/>
  <c r="AF391" i="24"/>
  <c r="AE391" i="24"/>
  <c r="AD391" i="24"/>
  <c r="AC391" i="24"/>
  <c r="AB391" i="24"/>
  <c r="AA391" i="24"/>
  <c r="Y391" i="24"/>
  <c r="X391" i="24"/>
  <c r="U391" i="24"/>
  <c r="AG390" i="24"/>
  <c r="AF390" i="24"/>
  <c r="AE390" i="24"/>
  <c r="AD390" i="24"/>
  <c r="AC390" i="24"/>
  <c r="AB390" i="24"/>
  <c r="AA390" i="24"/>
  <c r="Y390" i="24"/>
  <c r="X390" i="24"/>
  <c r="U390" i="24"/>
  <c r="AG389" i="24"/>
  <c r="AF389" i="24"/>
  <c r="AE389" i="24"/>
  <c r="AD389" i="24"/>
  <c r="AC389" i="24"/>
  <c r="AB389" i="24"/>
  <c r="AA389" i="24"/>
  <c r="Y389" i="24"/>
  <c r="X389" i="24"/>
  <c r="U389" i="24"/>
  <c r="AG388" i="24"/>
  <c r="AF388" i="24"/>
  <c r="AE388" i="24"/>
  <c r="AD388" i="24"/>
  <c r="AC388" i="24"/>
  <c r="AB388" i="24"/>
  <c r="AA388" i="24"/>
  <c r="Y388" i="24"/>
  <c r="X388" i="24"/>
  <c r="U388" i="24"/>
  <c r="AG387" i="24"/>
  <c r="AF387" i="24"/>
  <c r="AE387" i="24"/>
  <c r="AD387" i="24"/>
  <c r="AC387" i="24"/>
  <c r="AB387" i="24"/>
  <c r="AA387" i="24"/>
  <c r="Y387" i="24"/>
  <c r="X387" i="24"/>
  <c r="U387" i="24"/>
  <c r="AG386" i="24"/>
  <c r="AF386" i="24"/>
  <c r="AE386" i="24"/>
  <c r="AD386" i="24"/>
  <c r="AC386" i="24"/>
  <c r="AB386" i="24"/>
  <c r="AA386" i="24"/>
  <c r="Y386" i="24"/>
  <c r="X386" i="24"/>
  <c r="U386" i="24"/>
  <c r="AG385" i="24"/>
  <c r="AF385" i="24"/>
  <c r="AE385" i="24"/>
  <c r="AD385" i="24"/>
  <c r="AC385" i="24"/>
  <c r="AB385" i="24"/>
  <c r="AA385" i="24"/>
  <c r="Y385" i="24"/>
  <c r="X385" i="24"/>
  <c r="U385" i="24"/>
  <c r="AG384" i="24"/>
  <c r="AF384" i="24"/>
  <c r="AE384" i="24"/>
  <c r="AD384" i="24"/>
  <c r="AC384" i="24"/>
  <c r="AB384" i="24"/>
  <c r="AA384" i="24"/>
  <c r="Y384" i="24"/>
  <c r="X384" i="24"/>
  <c r="U384" i="24"/>
  <c r="AG383" i="24"/>
  <c r="AF383" i="24"/>
  <c r="AE383" i="24"/>
  <c r="AD383" i="24"/>
  <c r="AC383" i="24"/>
  <c r="AB383" i="24"/>
  <c r="AA383" i="24"/>
  <c r="Y383" i="24"/>
  <c r="X383" i="24"/>
  <c r="U383" i="24"/>
  <c r="AG382" i="24"/>
  <c r="AF382" i="24"/>
  <c r="AE382" i="24"/>
  <c r="AD382" i="24"/>
  <c r="AC382" i="24"/>
  <c r="AB382" i="24"/>
  <c r="AA382" i="24"/>
  <c r="Y382" i="24"/>
  <c r="X382" i="24"/>
  <c r="U382" i="24"/>
  <c r="AG381" i="24"/>
  <c r="AF381" i="24"/>
  <c r="AE381" i="24"/>
  <c r="AD381" i="24"/>
  <c r="AC381" i="24"/>
  <c r="AB381" i="24"/>
  <c r="AA381" i="24"/>
  <c r="Y381" i="24"/>
  <c r="X381" i="24"/>
  <c r="U381" i="24"/>
  <c r="AG380" i="24"/>
  <c r="AF380" i="24"/>
  <c r="AE380" i="24"/>
  <c r="AD380" i="24"/>
  <c r="AC380" i="24"/>
  <c r="AB380" i="24"/>
  <c r="AA380" i="24"/>
  <c r="Y380" i="24"/>
  <c r="X380" i="24"/>
  <c r="U380" i="24"/>
  <c r="AG379" i="24"/>
  <c r="AF379" i="24"/>
  <c r="AE379" i="24"/>
  <c r="AD379" i="24"/>
  <c r="AC379" i="24"/>
  <c r="AB379" i="24"/>
  <c r="AA379" i="24"/>
  <c r="Y379" i="24"/>
  <c r="X379" i="24"/>
  <c r="U379" i="24"/>
  <c r="AG378" i="24"/>
  <c r="AF378" i="24"/>
  <c r="AE378" i="24"/>
  <c r="AD378" i="24"/>
  <c r="AC378" i="24"/>
  <c r="AB378" i="24"/>
  <c r="AA378" i="24"/>
  <c r="Y378" i="24"/>
  <c r="X378" i="24"/>
  <c r="U378" i="24"/>
  <c r="AG377" i="24"/>
  <c r="AF377" i="24"/>
  <c r="AE377" i="24"/>
  <c r="AD377" i="24"/>
  <c r="AC377" i="24"/>
  <c r="AB377" i="24"/>
  <c r="AA377" i="24"/>
  <c r="Y377" i="24"/>
  <c r="X377" i="24"/>
  <c r="U377" i="24"/>
  <c r="AG376" i="24"/>
  <c r="AF376" i="24"/>
  <c r="AE376" i="24"/>
  <c r="AD376" i="24"/>
  <c r="AC376" i="24"/>
  <c r="AB376" i="24"/>
  <c r="AA376" i="24"/>
  <c r="Y376" i="24"/>
  <c r="X376" i="24"/>
  <c r="U376" i="24"/>
  <c r="AG375" i="24"/>
  <c r="AF375" i="24"/>
  <c r="AE375" i="24"/>
  <c r="AD375" i="24"/>
  <c r="AC375" i="24"/>
  <c r="AB375" i="24"/>
  <c r="AA375" i="24"/>
  <c r="Y375" i="24"/>
  <c r="X375" i="24"/>
  <c r="U375" i="24"/>
  <c r="AG374" i="24"/>
  <c r="AF374" i="24"/>
  <c r="AE374" i="24"/>
  <c r="AD374" i="24"/>
  <c r="AC374" i="24"/>
  <c r="AB374" i="24"/>
  <c r="AA374" i="24"/>
  <c r="Y374" i="24"/>
  <c r="X374" i="24"/>
  <c r="U374" i="24"/>
  <c r="AG373" i="24"/>
  <c r="AF373" i="24"/>
  <c r="AE373" i="24"/>
  <c r="AD373" i="24"/>
  <c r="AC373" i="24"/>
  <c r="AB373" i="24"/>
  <c r="AA373" i="24"/>
  <c r="Y373" i="24"/>
  <c r="X373" i="24"/>
  <c r="U373" i="24"/>
  <c r="AG372" i="24"/>
  <c r="AF372" i="24"/>
  <c r="AE372" i="24"/>
  <c r="AD372" i="24"/>
  <c r="AC372" i="24"/>
  <c r="AB372" i="24"/>
  <c r="AA372" i="24"/>
  <c r="Y372" i="24"/>
  <c r="X372" i="24"/>
  <c r="U372" i="24"/>
  <c r="AG371" i="24"/>
  <c r="AF371" i="24"/>
  <c r="AE371" i="24"/>
  <c r="AD371" i="24"/>
  <c r="AC371" i="24"/>
  <c r="AB371" i="24"/>
  <c r="AA371" i="24"/>
  <c r="Y371" i="24"/>
  <c r="X371" i="24"/>
  <c r="U371" i="24"/>
  <c r="AG370" i="24"/>
  <c r="AF370" i="24"/>
  <c r="AE370" i="24"/>
  <c r="AD370" i="24"/>
  <c r="AC370" i="24"/>
  <c r="AB370" i="24"/>
  <c r="AA370" i="24"/>
  <c r="Y370" i="24"/>
  <c r="X370" i="24"/>
  <c r="U370" i="24"/>
  <c r="AG369" i="24"/>
  <c r="AF369" i="24"/>
  <c r="AE369" i="24"/>
  <c r="AD369" i="24"/>
  <c r="AC369" i="24"/>
  <c r="AB369" i="24"/>
  <c r="AA369" i="24"/>
  <c r="Y369" i="24"/>
  <c r="X369" i="24"/>
  <c r="U369" i="24"/>
  <c r="AG368" i="24"/>
  <c r="AF368" i="24"/>
  <c r="AE368" i="24"/>
  <c r="AD368" i="24"/>
  <c r="AC368" i="24"/>
  <c r="AB368" i="24"/>
  <c r="AA368" i="24"/>
  <c r="Y368" i="24"/>
  <c r="X368" i="24"/>
  <c r="U368" i="24"/>
  <c r="AG367" i="24"/>
  <c r="AF367" i="24"/>
  <c r="AE367" i="24"/>
  <c r="AD367" i="24"/>
  <c r="AC367" i="24"/>
  <c r="AB367" i="24"/>
  <c r="AA367" i="24"/>
  <c r="Y367" i="24"/>
  <c r="X367" i="24"/>
  <c r="U367" i="24"/>
  <c r="AG366" i="24"/>
  <c r="AF366" i="24"/>
  <c r="AE366" i="24"/>
  <c r="AD366" i="24"/>
  <c r="AC366" i="24"/>
  <c r="AB366" i="24"/>
  <c r="AA366" i="24"/>
  <c r="Y366" i="24"/>
  <c r="X366" i="24"/>
  <c r="U366" i="24"/>
  <c r="AG365" i="24"/>
  <c r="AF365" i="24"/>
  <c r="AE365" i="24"/>
  <c r="AD365" i="24"/>
  <c r="AC365" i="24"/>
  <c r="AB365" i="24"/>
  <c r="AA365" i="24"/>
  <c r="Y365" i="24"/>
  <c r="X365" i="24"/>
  <c r="U365" i="24"/>
  <c r="AG364" i="24"/>
  <c r="AF364" i="24"/>
  <c r="AE364" i="24"/>
  <c r="AD364" i="24"/>
  <c r="AC364" i="24"/>
  <c r="AB364" i="24"/>
  <c r="AA364" i="24"/>
  <c r="Y364" i="24"/>
  <c r="X364" i="24"/>
  <c r="U364" i="24"/>
  <c r="AG363" i="24"/>
  <c r="AF363" i="24"/>
  <c r="AE363" i="24"/>
  <c r="AD363" i="24"/>
  <c r="AC363" i="24"/>
  <c r="AB363" i="24"/>
  <c r="AA363" i="24"/>
  <c r="Y363" i="24"/>
  <c r="X363" i="24"/>
  <c r="U363" i="24"/>
  <c r="AG362" i="24"/>
  <c r="AF362" i="24"/>
  <c r="AE362" i="24"/>
  <c r="AD362" i="24"/>
  <c r="AC362" i="24"/>
  <c r="AB362" i="24"/>
  <c r="AA362" i="24"/>
  <c r="Y362" i="24"/>
  <c r="X362" i="24"/>
  <c r="U362" i="24"/>
  <c r="AG361" i="24"/>
  <c r="AF361" i="24"/>
  <c r="AE361" i="24"/>
  <c r="AD361" i="24"/>
  <c r="AC361" i="24"/>
  <c r="AB361" i="24"/>
  <c r="AA361" i="24"/>
  <c r="Y361" i="24"/>
  <c r="X361" i="24"/>
  <c r="U361" i="24"/>
  <c r="AG360" i="24"/>
  <c r="AF360" i="24"/>
  <c r="AE360" i="24"/>
  <c r="AD360" i="24"/>
  <c r="AC360" i="24"/>
  <c r="AB360" i="24"/>
  <c r="AA360" i="24"/>
  <c r="Y360" i="24"/>
  <c r="X360" i="24"/>
  <c r="U360" i="24"/>
  <c r="AG359" i="24"/>
  <c r="AF359" i="24"/>
  <c r="AE359" i="24"/>
  <c r="AD359" i="24"/>
  <c r="AC359" i="24"/>
  <c r="AB359" i="24"/>
  <c r="AA359" i="24"/>
  <c r="Y359" i="24"/>
  <c r="X359" i="24"/>
  <c r="U359" i="24"/>
  <c r="AG358" i="24"/>
  <c r="AF358" i="24"/>
  <c r="AE358" i="24"/>
  <c r="AD358" i="24"/>
  <c r="AC358" i="24"/>
  <c r="AB358" i="24"/>
  <c r="AA358" i="24"/>
  <c r="Y358" i="24"/>
  <c r="X358" i="24"/>
  <c r="U358" i="24"/>
  <c r="AG357" i="24"/>
  <c r="AF357" i="24"/>
  <c r="AE357" i="24"/>
  <c r="AD357" i="24"/>
  <c r="AC357" i="24"/>
  <c r="AB357" i="24"/>
  <c r="AA357" i="24"/>
  <c r="Y357" i="24"/>
  <c r="X357" i="24"/>
  <c r="U357" i="24"/>
  <c r="AG356" i="24"/>
  <c r="AF356" i="24"/>
  <c r="AE356" i="24"/>
  <c r="AD356" i="24"/>
  <c r="AC356" i="24"/>
  <c r="AB356" i="24"/>
  <c r="AA356" i="24"/>
  <c r="Y356" i="24"/>
  <c r="X356" i="24"/>
  <c r="U356" i="24"/>
  <c r="AG355" i="24"/>
  <c r="AF355" i="24"/>
  <c r="AE355" i="24"/>
  <c r="AD355" i="24"/>
  <c r="AC355" i="24"/>
  <c r="AB355" i="24"/>
  <c r="AA355" i="24"/>
  <c r="Y355" i="24"/>
  <c r="X355" i="24"/>
  <c r="U355" i="24"/>
  <c r="AG354" i="24"/>
  <c r="AF354" i="24"/>
  <c r="AE354" i="24"/>
  <c r="AD354" i="24"/>
  <c r="AC354" i="24"/>
  <c r="AB354" i="24"/>
  <c r="AA354" i="24"/>
  <c r="Y354" i="24"/>
  <c r="X354" i="24"/>
  <c r="U354" i="24"/>
  <c r="AG353" i="24"/>
  <c r="AF353" i="24"/>
  <c r="AE353" i="24"/>
  <c r="AD353" i="24"/>
  <c r="AC353" i="24"/>
  <c r="AB353" i="24"/>
  <c r="AA353" i="24"/>
  <c r="Y353" i="24"/>
  <c r="X353" i="24"/>
  <c r="U353" i="24"/>
  <c r="AG352" i="24"/>
  <c r="AF352" i="24"/>
  <c r="AE352" i="24"/>
  <c r="AD352" i="24"/>
  <c r="AC352" i="24"/>
  <c r="AB352" i="24"/>
  <c r="AA352" i="24"/>
  <c r="Y352" i="24"/>
  <c r="X352" i="24"/>
  <c r="U352" i="24"/>
  <c r="AG351" i="24"/>
  <c r="AF351" i="24"/>
  <c r="AE351" i="24"/>
  <c r="AD351" i="24"/>
  <c r="AC351" i="24"/>
  <c r="AB351" i="24"/>
  <c r="AA351" i="24"/>
  <c r="Y351" i="24"/>
  <c r="X351" i="24"/>
  <c r="U351" i="24"/>
  <c r="AG350" i="24"/>
  <c r="AF350" i="24"/>
  <c r="AE350" i="24"/>
  <c r="AD350" i="24"/>
  <c r="AC350" i="24"/>
  <c r="AB350" i="24"/>
  <c r="AA350" i="24"/>
  <c r="Y350" i="24"/>
  <c r="X350" i="24"/>
  <c r="U350" i="24"/>
  <c r="AG349" i="24"/>
  <c r="AF349" i="24"/>
  <c r="AE349" i="24"/>
  <c r="AD349" i="24"/>
  <c r="AC349" i="24"/>
  <c r="AB349" i="24"/>
  <c r="AA349" i="24"/>
  <c r="Y349" i="24"/>
  <c r="X349" i="24"/>
  <c r="U349" i="24"/>
  <c r="AG348" i="24"/>
  <c r="AF348" i="24"/>
  <c r="AE348" i="24"/>
  <c r="AD348" i="24"/>
  <c r="AC348" i="24"/>
  <c r="AB348" i="24"/>
  <c r="AA348" i="24"/>
  <c r="Y348" i="24"/>
  <c r="X348" i="24"/>
  <c r="U348" i="24"/>
  <c r="AG347" i="24"/>
  <c r="AF347" i="24"/>
  <c r="AE347" i="24"/>
  <c r="AD347" i="24"/>
  <c r="AC347" i="24"/>
  <c r="AB347" i="24"/>
  <c r="AA347" i="24"/>
  <c r="Y347" i="24"/>
  <c r="X347" i="24"/>
  <c r="U347" i="24"/>
  <c r="AG346" i="24"/>
  <c r="AF346" i="24"/>
  <c r="AE346" i="24"/>
  <c r="AD346" i="24"/>
  <c r="AC346" i="24"/>
  <c r="AB346" i="24"/>
  <c r="AA346" i="24"/>
  <c r="Y346" i="24"/>
  <c r="X346" i="24"/>
  <c r="U346" i="24"/>
  <c r="AG345" i="24"/>
  <c r="AF345" i="24"/>
  <c r="AE345" i="24"/>
  <c r="AD345" i="24"/>
  <c r="AC345" i="24"/>
  <c r="AB345" i="24"/>
  <c r="AA345" i="24"/>
  <c r="Y345" i="24"/>
  <c r="X345" i="24"/>
  <c r="U345" i="24"/>
  <c r="AG344" i="24"/>
  <c r="AF344" i="24"/>
  <c r="AE344" i="24"/>
  <c r="AD344" i="24"/>
  <c r="AC344" i="24"/>
  <c r="AB344" i="24"/>
  <c r="AA344" i="24"/>
  <c r="Y344" i="24"/>
  <c r="X344" i="24"/>
  <c r="U344" i="24"/>
  <c r="AG343" i="24"/>
  <c r="AF343" i="24"/>
  <c r="AE343" i="24"/>
  <c r="AD343" i="24"/>
  <c r="AC343" i="24"/>
  <c r="AB343" i="24"/>
  <c r="AA343" i="24"/>
  <c r="Y343" i="24"/>
  <c r="X343" i="24"/>
  <c r="U343" i="24"/>
  <c r="AG342" i="24"/>
  <c r="AF342" i="24"/>
  <c r="AE342" i="24"/>
  <c r="AD342" i="24"/>
  <c r="AC342" i="24"/>
  <c r="AB342" i="24"/>
  <c r="AA342" i="24"/>
  <c r="Y342" i="24"/>
  <c r="X342" i="24"/>
  <c r="U342" i="24"/>
  <c r="AG341" i="24"/>
  <c r="AF341" i="24"/>
  <c r="AE341" i="24"/>
  <c r="AD341" i="24"/>
  <c r="AC341" i="24"/>
  <c r="AB341" i="24"/>
  <c r="AA341" i="24"/>
  <c r="Y341" i="24"/>
  <c r="X341" i="24"/>
  <c r="U341" i="24"/>
  <c r="AG340" i="24"/>
  <c r="AF340" i="24"/>
  <c r="AE340" i="24"/>
  <c r="AD340" i="24"/>
  <c r="AC340" i="24"/>
  <c r="AB340" i="24"/>
  <c r="AA340" i="24"/>
  <c r="Y340" i="24"/>
  <c r="X340" i="24"/>
  <c r="U340" i="24"/>
  <c r="AG339" i="24"/>
  <c r="AF339" i="24"/>
  <c r="AE339" i="24"/>
  <c r="AD339" i="24"/>
  <c r="AC339" i="24"/>
  <c r="AB339" i="24"/>
  <c r="AA339" i="24"/>
  <c r="Y339" i="24"/>
  <c r="X339" i="24"/>
  <c r="U339" i="24"/>
  <c r="AG338" i="24"/>
  <c r="AF338" i="24"/>
  <c r="AE338" i="24"/>
  <c r="AD338" i="24"/>
  <c r="AC338" i="24"/>
  <c r="AB338" i="24"/>
  <c r="AA338" i="24"/>
  <c r="Y338" i="24"/>
  <c r="X338" i="24"/>
  <c r="U338" i="24"/>
  <c r="AG337" i="24"/>
  <c r="AF337" i="24"/>
  <c r="AE337" i="24"/>
  <c r="AD337" i="24"/>
  <c r="AC337" i="24"/>
  <c r="AB337" i="24"/>
  <c r="AA337" i="24"/>
  <c r="Y337" i="24"/>
  <c r="X337" i="24"/>
  <c r="U337" i="24"/>
  <c r="AG336" i="24"/>
  <c r="AF336" i="24"/>
  <c r="AE336" i="24"/>
  <c r="AD336" i="24"/>
  <c r="AC336" i="24"/>
  <c r="AB336" i="24"/>
  <c r="AA336" i="24"/>
  <c r="Y336" i="24"/>
  <c r="X336" i="24"/>
  <c r="U336" i="24"/>
  <c r="AG335" i="24"/>
  <c r="AF335" i="24"/>
  <c r="AE335" i="24"/>
  <c r="AD335" i="24"/>
  <c r="AC335" i="24"/>
  <c r="AB335" i="24"/>
  <c r="AA335" i="24"/>
  <c r="Y335" i="24"/>
  <c r="X335" i="24"/>
  <c r="U335" i="24"/>
  <c r="AG334" i="24"/>
  <c r="AF334" i="24"/>
  <c r="AE334" i="24"/>
  <c r="AD334" i="24"/>
  <c r="AC334" i="24"/>
  <c r="AB334" i="24"/>
  <c r="AA334" i="24"/>
  <c r="Y334" i="24"/>
  <c r="X334" i="24"/>
  <c r="U334" i="24"/>
  <c r="AG333" i="24"/>
  <c r="AF333" i="24"/>
  <c r="AE333" i="24"/>
  <c r="AD333" i="24"/>
  <c r="AC333" i="24"/>
  <c r="AB333" i="24"/>
  <c r="AA333" i="24"/>
  <c r="Y333" i="24"/>
  <c r="X333" i="24"/>
  <c r="U333" i="24"/>
  <c r="AG332" i="24"/>
  <c r="AF332" i="24"/>
  <c r="AE332" i="24"/>
  <c r="AD332" i="24"/>
  <c r="AC332" i="24"/>
  <c r="AB332" i="24"/>
  <c r="AA332" i="24"/>
  <c r="Y332" i="24"/>
  <c r="X332" i="24"/>
  <c r="U332" i="24"/>
  <c r="AG331" i="24"/>
  <c r="AF331" i="24"/>
  <c r="AE331" i="24"/>
  <c r="AD331" i="24"/>
  <c r="AC331" i="24"/>
  <c r="AB331" i="24"/>
  <c r="AA331" i="24"/>
  <c r="Y331" i="24"/>
  <c r="X331" i="24"/>
  <c r="U331" i="24"/>
  <c r="AG330" i="24"/>
  <c r="AF330" i="24"/>
  <c r="AE330" i="24"/>
  <c r="AD330" i="24"/>
  <c r="AC330" i="24"/>
  <c r="AB330" i="24"/>
  <c r="AA330" i="24"/>
  <c r="Y330" i="24"/>
  <c r="X330" i="24"/>
  <c r="U330" i="24"/>
  <c r="AG329" i="24"/>
  <c r="AF329" i="24"/>
  <c r="AE329" i="24"/>
  <c r="AD329" i="24"/>
  <c r="AC329" i="24"/>
  <c r="AB329" i="24"/>
  <c r="AA329" i="24"/>
  <c r="Y329" i="24"/>
  <c r="X329" i="24"/>
  <c r="U329" i="24"/>
  <c r="AG328" i="24"/>
  <c r="AF328" i="24"/>
  <c r="AE328" i="24"/>
  <c r="AD328" i="24"/>
  <c r="AC328" i="24"/>
  <c r="AB328" i="24"/>
  <c r="AA328" i="24"/>
  <c r="Y328" i="24"/>
  <c r="X328" i="24"/>
  <c r="U328" i="24"/>
  <c r="AG327" i="24"/>
  <c r="AF327" i="24"/>
  <c r="AE327" i="24"/>
  <c r="AD327" i="24"/>
  <c r="AC327" i="24"/>
  <c r="AB327" i="24"/>
  <c r="AA327" i="24"/>
  <c r="Y327" i="24"/>
  <c r="X327" i="24"/>
  <c r="U327" i="24"/>
  <c r="AG326" i="24"/>
  <c r="AF326" i="24"/>
  <c r="AE326" i="24"/>
  <c r="AD326" i="24"/>
  <c r="AC326" i="24"/>
  <c r="AB326" i="24"/>
  <c r="AA326" i="24"/>
  <c r="Y326" i="24"/>
  <c r="X326" i="24"/>
  <c r="U326" i="24"/>
  <c r="AG325" i="24"/>
  <c r="AF325" i="24"/>
  <c r="AE325" i="24"/>
  <c r="AD325" i="24"/>
  <c r="AC325" i="24"/>
  <c r="AB325" i="24"/>
  <c r="AA325" i="24"/>
  <c r="Y325" i="24"/>
  <c r="X325" i="24"/>
  <c r="U325" i="24"/>
  <c r="AG324" i="24"/>
  <c r="AF324" i="24"/>
  <c r="AE324" i="24"/>
  <c r="AD324" i="24"/>
  <c r="AC324" i="24"/>
  <c r="AB324" i="24"/>
  <c r="AA324" i="24"/>
  <c r="Y324" i="24"/>
  <c r="X324" i="24"/>
  <c r="U324" i="24"/>
  <c r="AG323" i="24"/>
  <c r="AF323" i="24"/>
  <c r="AE323" i="24"/>
  <c r="AD323" i="24"/>
  <c r="AC323" i="24"/>
  <c r="AB323" i="24"/>
  <c r="AA323" i="24"/>
  <c r="Y323" i="24"/>
  <c r="X323" i="24"/>
  <c r="U323" i="24"/>
  <c r="AG322" i="24"/>
  <c r="AF322" i="24"/>
  <c r="AE322" i="24"/>
  <c r="AD322" i="24"/>
  <c r="AC322" i="24"/>
  <c r="AB322" i="24"/>
  <c r="AA322" i="24"/>
  <c r="Y322" i="24"/>
  <c r="X322" i="24"/>
  <c r="U322" i="24"/>
  <c r="AG321" i="24"/>
  <c r="AF321" i="24"/>
  <c r="AE321" i="24"/>
  <c r="AD321" i="24"/>
  <c r="AC321" i="24"/>
  <c r="AB321" i="24"/>
  <c r="AA321" i="24"/>
  <c r="Y321" i="24"/>
  <c r="X321" i="24"/>
  <c r="U321" i="24"/>
  <c r="AG320" i="24"/>
  <c r="AF320" i="24"/>
  <c r="AE320" i="24"/>
  <c r="AD320" i="24"/>
  <c r="AC320" i="24"/>
  <c r="AB320" i="24"/>
  <c r="AA320" i="24"/>
  <c r="Y320" i="24"/>
  <c r="X320" i="24"/>
  <c r="U320" i="24"/>
  <c r="AG319" i="24"/>
  <c r="AF319" i="24"/>
  <c r="AE319" i="24"/>
  <c r="AD319" i="24"/>
  <c r="AC319" i="24"/>
  <c r="AB319" i="24"/>
  <c r="AA319" i="24"/>
  <c r="Y319" i="24"/>
  <c r="X319" i="24"/>
  <c r="U319" i="24"/>
  <c r="AG318" i="24"/>
  <c r="AF318" i="24"/>
  <c r="AE318" i="24"/>
  <c r="AD318" i="24"/>
  <c r="AC318" i="24"/>
  <c r="AB318" i="24"/>
  <c r="AA318" i="24"/>
  <c r="Y318" i="24"/>
  <c r="X318" i="24"/>
  <c r="U318" i="24"/>
  <c r="AG317" i="24"/>
  <c r="AF317" i="24"/>
  <c r="AE317" i="24"/>
  <c r="AD317" i="24"/>
  <c r="AC317" i="24"/>
  <c r="AB317" i="24"/>
  <c r="AA317" i="24"/>
  <c r="Y317" i="24"/>
  <c r="X317" i="24"/>
  <c r="U317" i="24"/>
  <c r="AG316" i="24"/>
  <c r="AF316" i="24"/>
  <c r="AE316" i="24"/>
  <c r="AD316" i="24"/>
  <c r="AC316" i="24"/>
  <c r="AB316" i="24"/>
  <c r="AA316" i="24"/>
  <c r="Y316" i="24"/>
  <c r="X316" i="24"/>
  <c r="U316" i="24"/>
  <c r="AG315" i="24"/>
  <c r="AF315" i="24"/>
  <c r="AE315" i="24"/>
  <c r="AD315" i="24"/>
  <c r="AC315" i="24"/>
  <c r="AB315" i="24"/>
  <c r="AA315" i="24"/>
  <c r="Y315" i="24"/>
  <c r="X315" i="24"/>
  <c r="U315" i="24"/>
  <c r="AG314" i="24"/>
  <c r="AF314" i="24"/>
  <c r="AE314" i="24"/>
  <c r="AD314" i="24"/>
  <c r="AC314" i="24"/>
  <c r="AB314" i="24"/>
  <c r="AA314" i="24"/>
  <c r="Y314" i="24"/>
  <c r="X314" i="24"/>
  <c r="U314" i="24"/>
  <c r="AG313" i="24"/>
  <c r="AF313" i="24"/>
  <c r="AE313" i="24"/>
  <c r="AD313" i="24"/>
  <c r="AC313" i="24"/>
  <c r="AB313" i="24"/>
  <c r="AA313" i="24"/>
  <c r="Y313" i="24"/>
  <c r="X313" i="24"/>
  <c r="U313" i="24"/>
  <c r="AG312" i="24"/>
  <c r="AF312" i="24"/>
  <c r="AE312" i="24"/>
  <c r="AD312" i="24"/>
  <c r="AC312" i="24"/>
  <c r="AB312" i="24"/>
  <c r="AA312" i="24"/>
  <c r="Y312" i="24"/>
  <c r="X312" i="24"/>
  <c r="U312" i="24"/>
  <c r="AG311" i="24"/>
  <c r="AF311" i="24"/>
  <c r="AE311" i="24"/>
  <c r="AD311" i="24"/>
  <c r="AC311" i="24"/>
  <c r="AB311" i="24"/>
  <c r="AA311" i="24"/>
  <c r="Y311" i="24"/>
  <c r="X311" i="24"/>
  <c r="U311" i="24"/>
  <c r="AG310" i="24"/>
  <c r="AF310" i="24"/>
  <c r="AE310" i="24"/>
  <c r="AD310" i="24"/>
  <c r="AC310" i="24"/>
  <c r="AB310" i="24"/>
  <c r="AA310" i="24"/>
  <c r="Y310" i="24"/>
  <c r="X310" i="24"/>
  <c r="U310" i="24"/>
  <c r="AG309" i="24"/>
  <c r="AF309" i="24"/>
  <c r="AE309" i="24"/>
  <c r="AD309" i="24"/>
  <c r="AC309" i="24"/>
  <c r="AB309" i="24"/>
  <c r="AA309" i="24"/>
  <c r="Y309" i="24"/>
  <c r="X309" i="24"/>
  <c r="U309" i="24"/>
  <c r="AG308" i="24"/>
  <c r="AF308" i="24"/>
  <c r="AE308" i="24"/>
  <c r="AD308" i="24"/>
  <c r="AC308" i="24"/>
  <c r="AB308" i="24"/>
  <c r="AA308" i="24"/>
  <c r="Y308" i="24"/>
  <c r="X308" i="24"/>
  <c r="U308" i="24"/>
  <c r="AG307" i="24"/>
  <c r="AF307" i="24"/>
  <c r="AE307" i="24"/>
  <c r="AD307" i="24"/>
  <c r="AC307" i="24"/>
  <c r="AB307" i="24"/>
  <c r="AA307" i="24"/>
  <c r="Y307" i="24"/>
  <c r="X307" i="24"/>
  <c r="U307" i="24"/>
  <c r="AG306" i="24"/>
  <c r="AF306" i="24"/>
  <c r="AE306" i="24"/>
  <c r="AD306" i="24"/>
  <c r="AC306" i="24"/>
  <c r="AB306" i="24"/>
  <c r="AA306" i="24"/>
  <c r="Y306" i="24"/>
  <c r="X306" i="24"/>
  <c r="U306" i="24"/>
  <c r="AG305" i="24"/>
  <c r="AF305" i="24"/>
  <c r="AE305" i="24"/>
  <c r="AD305" i="24"/>
  <c r="AC305" i="24"/>
  <c r="AB305" i="24"/>
  <c r="AA305" i="24"/>
  <c r="Y305" i="24"/>
  <c r="X305" i="24"/>
  <c r="U305" i="24"/>
  <c r="AG304" i="24"/>
  <c r="AF304" i="24"/>
  <c r="AE304" i="24"/>
  <c r="AD304" i="24"/>
  <c r="AC304" i="24"/>
  <c r="AB304" i="24"/>
  <c r="AA304" i="24"/>
  <c r="Y304" i="24"/>
  <c r="X304" i="24"/>
  <c r="U304" i="24"/>
  <c r="AG303" i="24"/>
  <c r="AF303" i="24"/>
  <c r="AE303" i="24"/>
  <c r="AD303" i="24"/>
  <c r="AC303" i="24"/>
  <c r="AB303" i="24"/>
  <c r="AA303" i="24"/>
  <c r="Y303" i="24"/>
  <c r="X303" i="24"/>
  <c r="U303" i="24"/>
  <c r="AG302" i="24"/>
  <c r="AF302" i="24"/>
  <c r="AE302" i="24"/>
  <c r="AD302" i="24"/>
  <c r="AC302" i="24"/>
  <c r="AB302" i="24"/>
  <c r="AA302" i="24"/>
  <c r="Y302" i="24"/>
  <c r="X302" i="24"/>
  <c r="U302" i="24"/>
  <c r="AG301" i="24"/>
  <c r="AF301" i="24"/>
  <c r="AE301" i="24"/>
  <c r="AD301" i="24"/>
  <c r="AC301" i="24"/>
  <c r="AB301" i="24"/>
  <c r="AA301" i="24"/>
  <c r="Y301" i="24"/>
  <c r="X301" i="24"/>
  <c r="U301" i="24"/>
  <c r="AG300" i="24"/>
  <c r="AF300" i="24"/>
  <c r="AE300" i="24"/>
  <c r="AD300" i="24"/>
  <c r="AC300" i="24"/>
  <c r="AB300" i="24"/>
  <c r="AA300" i="24"/>
  <c r="Y300" i="24"/>
  <c r="X300" i="24"/>
  <c r="U300" i="24"/>
  <c r="AG299" i="24"/>
  <c r="AF299" i="24"/>
  <c r="AE299" i="24"/>
  <c r="AD299" i="24"/>
  <c r="AC299" i="24"/>
  <c r="AB299" i="24"/>
  <c r="AA299" i="24"/>
  <c r="Y299" i="24"/>
  <c r="X299" i="24"/>
  <c r="U299" i="24"/>
  <c r="AG298" i="24"/>
  <c r="AF298" i="24"/>
  <c r="AE298" i="24"/>
  <c r="AD298" i="24"/>
  <c r="AC298" i="24"/>
  <c r="AB298" i="24"/>
  <c r="AA298" i="24"/>
  <c r="Y298" i="24"/>
  <c r="X298" i="24"/>
  <c r="U298" i="24"/>
  <c r="AG297" i="24"/>
  <c r="AF297" i="24"/>
  <c r="AE297" i="24"/>
  <c r="AD297" i="24"/>
  <c r="AC297" i="24"/>
  <c r="AB297" i="24"/>
  <c r="AA297" i="24"/>
  <c r="Y297" i="24"/>
  <c r="X297" i="24"/>
  <c r="U297" i="24"/>
  <c r="AG296" i="24"/>
  <c r="AF296" i="24"/>
  <c r="AE296" i="24"/>
  <c r="AD296" i="24"/>
  <c r="AC296" i="24"/>
  <c r="AB296" i="24"/>
  <c r="AA296" i="24"/>
  <c r="Y296" i="24"/>
  <c r="X296" i="24"/>
  <c r="U296" i="24"/>
  <c r="AG295" i="24"/>
  <c r="AF295" i="24"/>
  <c r="AE295" i="24"/>
  <c r="AD295" i="24"/>
  <c r="AC295" i="24"/>
  <c r="AB295" i="24"/>
  <c r="AA295" i="24"/>
  <c r="Y295" i="24"/>
  <c r="X295" i="24"/>
  <c r="U295" i="24"/>
  <c r="AG294" i="24"/>
  <c r="AF294" i="24"/>
  <c r="AE294" i="24"/>
  <c r="AD294" i="24"/>
  <c r="AC294" i="24"/>
  <c r="AB294" i="24"/>
  <c r="AA294" i="24"/>
  <c r="Y294" i="24"/>
  <c r="X294" i="24"/>
  <c r="U294" i="24"/>
  <c r="AG293" i="24"/>
  <c r="AF293" i="24"/>
  <c r="AE293" i="24"/>
  <c r="AD293" i="24"/>
  <c r="AC293" i="24"/>
  <c r="AB293" i="24"/>
  <c r="AA293" i="24"/>
  <c r="Y293" i="24"/>
  <c r="X293" i="24"/>
  <c r="U293" i="24"/>
  <c r="AG292" i="24"/>
  <c r="AF292" i="24"/>
  <c r="AE292" i="24"/>
  <c r="AD292" i="24"/>
  <c r="AC292" i="24"/>
  <c r="AB292" i="24"/>
  <c r="AA292" i="24"/>
  <c r="Y292" i="24"/>
  <c r="X292" i="24"/>
  <c r="U292" i="24"/>
  <c r="AG291" i="24"/>
  <c r="AF291" i="24"/>
  <c r="AE291" i="24"/>
  <c r="AD291" i="24"/>
  <c r="AC291" i="24"/>
  <c r="AB291" i="24"/>
  <c r="AA291" i="24"/>
  <c r="Y291" i="24"/>
  <c r="X291" i="24"/>
  <c r="U291" i="24"/>
  <c r="AG290" i="24"/>
  <c r="AF290" i="24"/>
  <c r="AE290" i="24"/>
  <c r="AD290" i="24"/>
  <c r="AC290" i="24"/>
  <c r="AB290" i="24"/>
  <c r="AA290" i="24"/>
  <c r="Y290" i="24"/>
  <c r="X290" i="24"/>
  <c r="U290" i="24"/>
  <c r="AG289" i="24"/>
  <c r="AF289" i="24"/>
  <c r="AE289" i="24"/>
  <c r="AD289" i="24"/>
  <c r="AC289" i="24"/>
  <c r="AB289" i="24"/>
  <c r="AA289" i="24"/>
  <c r="Y289" i="24"/>
  <c r="X289" i="24"/>
  <c r="U289" i="24"/>
  <c r="AG288" i="24"/>
  <c r="AF288" i="24"/>
  <c r="AE288" i="24"/>
  <c r="AD288" i="24"/>
  <c r="AC288" i="24"/>
  <c r="AB288" i="24"/>
  <c r="AA288" i="24"/>
  <c r="Y288" i="24"/>
  <c r="X288" i="24"/>
  <c r="U288" i="24"/>
  <c r="AG287" i="24"/>
  <c r="AF287" i="24"/>
  <c r="AE287" i="24"/>
  <c r="AD287" i="24"/>
  <c r="AC287" i="24"/>
  <c r="AB287" i="24"/>
  <c r="AA287" i="24"/>
  <c r="Y287" i="24"/>
  <c r="X287" i="24"/>
  <c r="U287" i="24"/>
  <c r="AG286" i="24"/>
  <c r="AF286" i="24"/>
  <c r="AE286" i="24"/>
  <c r="AD286" i="24"/>
  <c r="AC286" i="24"/>
  <c r="AB286" i="24"/>
  <c r="AA286" i="24"/>
  <c r="Y286" i="24"/>
  <c r="X286" i="24"/>
  <c r="U286" i="24"/>
  <c r="AG285" i="24"/>
  <c r="AF285" i="24"/>
  <c r="AE285" i="24"/>
  <c r="AD285" i="24"/>
  <c r="AC285" i="24"/>
  <c r="AB285" i="24"/>
  <c r="AA285" i="24"/>
  <c r="Y285" i="24"/>
  <c r="X285" i="24"/>
  <c r="U285" i="24"/>
  <c r="AG284" i="24"/>
  <c r="AF284" i="24"/>
  <c r="AE284" i="24"/>
  <c r="AD284" i="24"/>
  <c r="AC284" i="24"/>
  <c r="AB284" i="24"/>
  <c r="AA284" i="24"/>
  <c r="Y284" i="24"/>
  <c r="X284" i="24"/>
  <c r="U284" i="24"/>
  <c r="AG283" i="24"/>
  <c r="AF283" i="24"/>
  <c r="AE283" i="24"/>
  <c r="AD283" i="24"/>
  <c r="AC283" i="24"/>
  <c r="AB283" i="24"/>
  <c r="AA283" i="24"/>
  <c r="Y283" i="24"/>
  <c r="X283" i="24"/>
  <c r="U283" i="24"/>
  <c r="AG282" i="24"/>
  <c r="AF282" i="24"/>
  <c r="AE282" i="24"/>
  <c r="AD282" i="24"/>
  <c r="AC282" i="24"/>
  <c r="AB282" i="24"/>
  <c r="AA282" i="24"/>
  <c r="Y282" i="24"/>
  <c r="X282" i="24"/>
  <c r="U282" i="24"/>
  <c r="AG281" i="24"/>
  <c r="AF281" i="24"/>
  <c r="AE281" i="24"/>
  <c r="AD281" i="24"/>
  <c r="AC281" i="24"/>
  <c r="AB281" i="24"/>
  <c r="AA281" i="24"/>
  <c r="Y281" i="24"/>
  <c r="X281" i="24"/>
  <c r="U281" i="24"/>
  <c r="AG280" i="24"/>
  <c r="AF280" i="24"/>
  <c r="AE280" i="24"/>
  <c r="AD280" i="24"/>
  <c r="AC280" i="24"/>
  <c r="AB280" i="24"/>
  <c r="AA280" i="24"/>
  <c r="Y280" i="24"/>
  <c r="X280" i="24"/>
  <c r="U280" i="24"/>
  <c r="AG279" i="24"/>
  <c r="AF279" i="24"/>
  <c r="AE279" i="24"/>
  <c r="AD279" i="24"/>
  <c r="AC279" i="24"/>
  <c r="AB279" i="24"/>
  <c r="AA279" i="24"/>
  <c r="Y279" i="24"/>
  <c r="X279" i="24"/>
  <c r="U279" i="24"/>
  <c r="AG278" i="24"/>
  <c r="AF278" i="24"/>
  <c r="AE278" i="24"/>
  <c r="AD278" i="24"/>
  <c r="AC278" i="24"/>
  <c r="AB278" i="24"/>
  <c r="AA278" i="24"/>
  <c r="Y278" i="24"/>
  <c r="X278" i="24"/>
  <c r="U278" i="24"/>
  <c r="AG277" i="24"/>
  <c r="AF277" i="24"/>
  <c r="AE277" i="24"/>
  <c r="AD277" i="24"/>
  <c r="AC277" i="24"/>
  <c r="AB277" i="24"/>
  <c r="AA277" i="24"/>
  <c r="Y277" i="24"/>
  <c r="X277" i="24"/>
  <c r="U277" i="24"/>
  <c r="AG276" i="24"/>
  <c r="AF276" i="24"/>
  <c r="AE276" i="24"/>
  <c r="AD276" i="24"/>
  <c r="AC276" i="24"/>
  <c r="AB276" i="24"/>
  <c r="AA276" i="24"/>
  <c r="Y276" i="24"/>
  <c r="X276" i="24"/>
  <c r="U276" i="24"/>
  <c r="AG275" i="24"/>
  <c r="AF275" i="24"/>
  <c r="AE275" i="24"/>
  <c r="AD275" i="24"/>
  <c r="AC275" i="24"/>
  <c r="AB275" i="24"/>
  <c r="AA275" i="24"/>
  <c r="Y275" i="24"/>
  <c r="X275" i="24"/>
  <c r="U275" i="24"/>
  <c r="AG274" i="24"/>
  <c r="AF274" i="24"/>
  <c r="AE274" i="24"/>
  <c r="AD274" i="24"/>
  <c r="AC274" i="24"/>
  <c r="AB274" i="24"/>
  <c r="AA274" i="24"/>
  <c r="Y274" i="24"/>
  <c r="X274" i="24"/>
  <c r="U274" i="24"/>
  <c r="AG273" i="24"/>
  <c r="AF273" i="24"/>
  <c r="AE273" i="24"/>
  <c r="AD273" i="24"/>
  <c r="AC273" i="24"/>
  <c r="AB273" i="24"/>
  <c r="AA273" i="24"/>
  <c r="Y273" i="24"/>
  <c r="X273" i="24"/>
  <c r="U273" i="24"/>
  <c r="AG272" i="24"/>
  <c r="AF272" i="24"/>
  <c r="AE272" i="24"/>
  <c r="AD272" i="24"/>
  <c r="AC272" i="24"/>
  <c r="AB272" i="24"/>
  <c r="AA272" i="24"/>
  <c r="Y272" i="24"/>
  <c r="X272" i="24"/>
  <c r="U272" i="24"/>
  <c r="AG271" i="24"/>
  <c r="AF271" i="24"/>
  <c r="AE271" i="24"/>
  <c r="AD271" i="24"/>
  <c r="AC271" i="24"/>
  <c r="AB271" i="24"/>
  <c r="AA271" i="24"/>
  <c r="Y271" i="24"/>
  <c r="X271" i="24"/>
  <c r="U271" i="24"/>
  <c r="AG270" i="24"/>
  <c r="AF270" i="24"/>
  <c r="AE270" i="24"/>
  <c r="AD270" i="24"/>
  <c r="AC270" i="24"/>
  <c r="AB270" i="24"/>
  <c r="AA270" i="24"/>
  <c r="Y270" i="24"/>
  <c r="X270" i="24"/>
  <c r="U270" i="24"/>
  <c r="AG269" i="24"/>
  <c r="AF269" i="24"/>
  <c r="AE269" i="24"/>
  <c r="AD269" i="24"/>
  <c r="AC269" i="24"/>
  <c r="AB269" i="24"/>
  <c r="AA269" i="24"/>
  <c r="Y269" i="24"/>
  <c r="X269" i="24"/>
  <c r="U269" i="24"/>
  <c r="AG268" i="24"/>
  <c r="AF268" i="24"/>
  <c r="AE268" i="24"/>
  <c r="AD268" i="24"/>
  <c r="AC268" i="24"/>
  <c r="AB268" i="24"/>
  <c r="AA268" i="24"/>
  <c r="Y268" i="24"/>
  <c r="X268" i="24"/>
  <c r="U268" i="24"/>
  <c r="AG267" i="24"/>
  <c r="AF267" i="24"/>
  <c r="AE267" i="24"/>
  <c r="AD267" i="24"/>
  <c r="AC267" i="24"/>
  <c r="AB267" i="24"/>
  <c r="AA267" i="24"/>
  <c r="Y267" i="24"/>
  <c r="X267" i="24"/>
  <c r="U267" i="24"/>
  <c r="AG266" i="24"/>
  <c r="AF266" i="24"/>
  <c r="AE266" i="24"/>
  <c r="AD266" i="24"/>
  <c r="AC266" i="24"/>
  <c r="AB266" i="24"/>
  <c r="AA266" i="24"/>
  <c r="Y266" i="24"/>
  <c r="X266" i="24"/>
  <c r="U266" i="24"/>
  <c r="AG265" i="24"/>
  <c r="AF265" i="24"/>
  <c r="AE265" i="24"/>
  <c r="AD265" i="24"/>
  <c r="AC265" i="24"/>
  <c r="AB265" i="24"/>
  <c r="AA265" i="24"/>
  <c r="Y265" i="24"/>
  <c r="X265" i="24"/>
  <c r="U265" i="24"/>
  <c r="AG264" i="24"/>
  <c r="AF264" i="24"/>
  <c r="AE264" i="24"/>
  <c r="AD264" i="24"/>
  <c r="AC264" i="24"/>
  <c r="AB264" i="24"/>
  <c r="AA264" i="24"/>
  <c r="Y264" i="24"/>
  <c r="X264" i="24"/>
  <c r="U264" i="24"/>
  <c r="AG263" i="24"/>
  <c r="AF263" i="24"/>
  <c r="AE263" i="24"/>
  <c r="AD263" i="24"/>
  <c r="AC263" i="24"/>
  <c r="AB263" i="24"/>
  <c r="AA263" i="24"/>
  <c r="Y263" i="24"/>
  <c r="X263" i="24"/>
  <c r="U263" i="24"/>
  <c r="AG262" i="24"/>
  <c r="AF262" i="24"/>
  <c r="AE262" i="24"/>
  <c r="AD262" i="24"/>
  <c r="AC262" i="24"/>
  <c r="AB262" i="24"/>
  <c r="AA262" i="24"/>
  <c r="Y262" i="24"/>
  <c r="X262" i="24"/>
  <c r="U262" i="24"/>
  <c r="AG261" i="24"/>
  <c r="AF261" i="24"/>
  <c r="AE261" i="24"/>
  <c r="AD261" i="24"/>
  <c r="AC261" i="24"/>
  <c r="AB261" i="24"/>
  <c r="AA261" i="24"/>
  <c r="Y261" i="24"/>
  <c r="X261" i="24"/>
  <c r="U261" i="24"/>
  <c r="AG260" i="24"/>
  <c r="AF260" i="24"/>
  <c r="AE260" i="24"/>
  <c r="AD260" i="24"/>
  <c r="AC260" i="24"/>
  <c r="AB260" i="24"/>
  <c r="AA260" i="24"/>
  <c r="Y260" i="24"/>
  <c r="X260" i="24"/>
  <c r="U260" i="24"/>
  <c r="AG259" i="24"/>
  <c r="AF259" i="24"/>
  <c r="AE259" i="24"/>
  <c r="AD259" i="24"/>
  <c r="AC259" i="24"/>
  <c r="AB259" i="24"/>
  <c r="AA259" i="24"/>
  <c r="Y259" i="24"/>
  <c r="X259" i="24"/>
  <c r="U259" i="24"/>
  <c r="AG258" i="24"/>
  <c r="AF258" i="24"/>
  <c r="AE258" i="24"/>
  <c r="AD258" i="24"/>
  <c r="AC258" i="24"/>
  <c r="AB258" i="24"/>
  <c r="AA258" i="24"/>
  <c r="Y258" i="24"/>
  <c r="X258" i="24"/>
  <c r="U258" i="24"/>
  <c r="AG257" i="24"/>
  <c r="AF257" i="24"/>
  <c r="AE257" i="24"/>
  <c r="AD257" i="24"/>
  <c r="AC257" i="24"/>
  <c r="AB257" i="24"/>
  <c r="AA257" i="24"/>
  <c r="Y257" i="24"/>
  <c r="X257" i="24"/>
  <c r="U257" i="24"/>
  <c r="AG256" i="24"/>
  <c r="AF256" i="24"/>
  <c r="AE256" i="24"/>
  <c r="AD256" i="24"/>
  <c r="AC256" i="24"/>
  <c r="AB256" i="24"/>
  <c r="AA256" i="24"/>
  <c r="Y256" i="24"/>
  <c r="X256" i="24"/>
  <c r="U256" i="24"/>
  <c r="AG255" i="24"/>
  <c r="AF255" i="24"/>
  <c r="AE255" i="24"/>
  <c r="AD255" i="24"/>
  <c r="AC255" i="24"/>
  <c r="AB255" i="24"/>
  <c r="AA255" i="24"/>
  <c r="Y255" i="24"/>
  <c r="X255" i="24"/>
  <c r="U255" i="24"/>
  <c r="AG254" i="24"/>
  <c r="AF254" i="24"/>
  <c r="AE254" i="24"/>
  <c r="AD254" i="24"/>
  <c r="AC254" i="24"/>
  <c r="AB254" i="24"/>
  <c r="AA254" i="24"/>
  <c r="Y254" i="24"/>
  <c r="X254" i="24"/>
  <c r="U254" i="24"/>
  <c r="AG253" i="24"/>
  <c r="AF253" i="24"/>
  <c r="AE253" i="24"/>
  <c r="AD253" i="24"/>
  <c r="AC253" i="24"/>
  <c r="AB253" i="24"/>
  <c r="AA253" i="24"/>
  <c r="Y253" i="24"/>
  <c r="X253" i="24"/>
  <c r="U253" i="24"/>
  <c r="AG252" i="24"/>
  <c r="AF252" i="24"/>
  <c r="AE252" i="24"/>
  <c r="AD252" i="24"/>
  <c r="AC252" i="24"/>
  <c r="AB252" i="24"/>
  <c r="AA252" i="24"/>
  <c r="Y252" i="24"/>
  <c r="X252" i="24"/>
  <c r="U252" i="24"/>
  <c r="AG251" i="24"/>
  <c r="AF251" i="24"/>
  <c r="AE251" i="24"/>
  <c r="AD251" i="24"/>
  <c r="AC251" i="24"/>
  <c r="AB251" i="24"/>
  <c r="AA251" i="24"/>
  <c r="Y251" i="24"/>
  <c r="X251" i="24"/>
  <c r="U251" i="24"/>
  <c r="AG250" i="24"/>
  <c r="AF250" i="24"/>
  <c r="AE250" i="24"/>
  <c r="AD250" i="24"/>
  <c r="AC250" i="24"/>
  <c r="AB250" i="24"/>
  <c r="AA250" i="24"/>
  <c r="Y250" i="24"/>
  <c r="X250" i="24"/>
  <c r="U250" i="24"/>
  <c r="AG249" i="24"/>
  <c r="AF249" i="24"/>
  <c r="AE249" i="24"/>
  <c r="AD249" i="24"/>
  <c r="AC249" i="24"/>
  <c r="AB249" i="24"/>
  <c r="AA249" i="24"/>
  <c r="Y249" i="24"/>
  <c r="X249" i="24"/>
  <c r="U249" i="24"/>
  <c r="AG248" i="24"/>
  <c r="AF248" i="24"/>
  <c r="AE248" i="24"/>
  <c r="AD248" i="24"/>
  <c r="AC248" i="24"/>
  <c r="AB248" i="24"/>
  <c r="AA248" i="24"/>
  <c r="Y248" i="24"/>
  <c r="X248" i="24"/>
  <c r="U248" i="24"/>
  <c r="AG247" i="24"/>
  <c r="AF247" i="24"/>
  <c r="AE247" i="24"/>
  <c r="AD247" i="24"/>
  <c r="AC247" i="24"/>
  <c r="AB247" i="24"/>
  <c r="AA247" i="24"/>
  <c r="Y247" i="24"/>
  <c r="X247" i="24"/>
  <c r="U247" i="24"/>
  <c r="AG246" i="24"/>
  <c r="AF246" i="24"/>
  <c r="AE246" i="24"/>
  <c r="AD246" i="24"/>
  <c r="AC246" i="24"/>
  <c r="AB246" i="24"/>
  <c r="AA246" i="24"/>
  <c r="Y246" i="24"/>
  <c r="X246" i="24"/>
  <c r="U246" i="24"/>
  <c r="AG245" i="24"/>
  <c r="AF245" i="24"/>
  <c r="AE245" i="24"/>
  <c r="AD245" i="24"/>
  <c r="AC245" i="24"/>
  <c r="AB245" i="24"/>
  <c r="AA245" i="24"/>
  <c r="Y245" i="24"/>
  <c r="X245" i="24"/>
  <c r="U245" i="24"/>
  <c r="AG244" i="24"/>
  <c r="AF244" i="24"/>
  <c r="AE244" i="24"/>
  <c r="AD244" i="24"/>
  <c r="AC244" i="24"/>
  <c r="AB244" i="24"/>
  <c r="AA244" i="24"/>
  <c r="Y244" i="24"/>
  <c r="X244" i="24"/>
  <c r="U244" i="24"/>
  <c r="AG243" i="24"/>
  <c r="AF243" i="24"/>
  <c r="AE243" i="24"/>
  <c r="AD243" i="24"/>
  <c r="AC243" i="24"/>
  <c r="AB243" i="24"/>
  <c r="AA243" i="24"/>
  <c r="Y243" i="24"/>
  <c r="X243" i="24"/>
  <c r="U243" i="24"/>
  <c r="AG242" i="24"/>
  <c r="AF242" i="24"/>
  <c r="AE242" i="24"/>
  <c r="AD242" i="24"/>
  <c r="AC242" i="24"/>
  <c r="AB242" i="24"/>
  <c r="AA242" i="24"/>
  <c r="Y242" i="24"/>
  <c r="X242" i="24"/>
  <c r="U242" i="24"/>
  <c r="AG241" i="24"/>
  <c r="AF241" i="24"/>
  <c r="AE241" i="24"/>
  <c r="AD241" i="24"/>
  <c r="AC241" i="24"/>
  <c r="AB241" i="24"/>
  <c r="AA241" i="24"/>
  <c r="Y241" i="24"/>
  <c r="X241" i="24"/>
  <c r="U241" i="24"/>
  <c r="AG240" i="24"/>
  <c r="AF240" i="24"/>
  <c r="AE240" i="24"/>
  <c r="AD240" i="24"/>
  <c r="AC240" i="24"/>
  <c r="AB240" i="24"/>
  <c r="AA240" i="24"/>
  <c r="Y240" i="24"/>
  <c r="X240" i="24"/>
  <c r="U240" i="24"/>
  <c r="AG239" i="24"/>
  <c r="AF239" i="24"/>
  <c r="AE239" i="24"/>
  <c r="AD239" i="24"/>
  <c r="AC239" i="24"/>
  <c r="AB239" i="24"/>
  <c r="AA239" i="24"/>
  <c r="Y239" i="24"/>
  <c r="X239" i="24"/>
  <c r="U239" i="24"/>
  <c r="AG238" i="24"/>
  <c r="AF238" i="24"/>
  <c r="AE238" i="24"/>
  <c r="AD238" i="24"/>
  <c r="AC238" i="24"/>
  <c r="AB238" i="24"/>
  <c r="AA238" i="24"/>
  <c r="Y238" i="24"/>
  <c r="X238" i="24"/>
  <c r="U238" i="24"/>
  <c r="AG237" i="24"/>
  <c r="AF237" i="24"/>
  <c r="AE237" i="24"/>
  <c r="AD237" i="24"/>
  <c r="AC237" i="24"/>
  <c r="AB237" i="24"/>
  <c r="AA237" i="24"/>
  <c r="Y237" i="24"/>
  <c r="X237" i="24"/>
  <c r="U237" i="24"/>
  <c r="AG236" i="24"/>
  <c r="AF236" i="24"/>
  <c r="AE236" i="24"/>
  <c r="AD236" i="24"/>
  <c r="AC236" i="24"/>
  <c r="AB236" i="24"/>
  <c r="AA236" i="24"/>
  <c r="Y236" i="24"/>
  <c r="X236" i="24"/>
  <c r="U236" i="24"/>
  <c r="AG235" i="24"/>
  <c r="AF235" i="24"/>
  <c r="AE235" i="24"/>
  <c r="AD235" i="24"/>
  <c r="AC235" i="24"/>
  <c r="AB235" i="24"/>
  <c r="AA235" i="24"/>
  <c r="Y235" i="24"/>
  <c r="X235" i="24"/>
  <c r="U235" i="24"/>
  <c r="AG234" i="24"/>
  <c r="AF234" i="24"/>
  <c r="AE234" i="24"/>
  <c r="AD234" i="24"/>
  <c r="AC234" i="24"/>
  <c r="AB234" i="24"/>
  <c r="AA234" i="24"/>
  <c r="Y234" i="24"/>
  <c r="X234" i="24"/>
  <c r="U234" i="24"/>
  <c r="AG233" i="24"/>
  <c r="AF233" i="24"/>
  <c r="AE233" i="24"/>
  <c r="AD233" i="24"/>
  <c r="AC233" i="24"/>
  <c r="AB233" i="24"/>
  <c r="AA233" i="24"/>
  <c r="Y233" i="24"/>
  <c r="X233" i="24"/>
  <c r="U233" i="24"/>
  <c r="AG232" i="24"/>
  <c r="AF232" i="24"/>
  <c r="AE232" i="24"/>
  <c r="AD232" i="24"/>
  <c r="AC232" i="24"/>
  <c r="AB232" i="24"/>
  <c r="AA232" i="24"/>
  <c r="Y232" i="24"/>
  <c r="X232" i="24"/>
  <c r="U232" i="24"/>
  <c r="AG231" i="24"/>
  <c r="AF231" i="24"/>
  <c r="AE231" i="24"/>
  <c r="AD231" i="24"/>
  <c r="AC231" i="24"/>
  <c r="AB231" i="24"/>
  <c r="AA231" i="24"/>
  <c r="Y231" i="24"/>
  <c r="X231" i="24"/>
  <c r="U231" i="24"/>
  <c r="AG230" i="24"/>
  <c r="AF230" i="24"/>
  <c r="AE230" i="24"/>
  <c r="AD230" i="24"/>
  <c r="AC230" i="24"/>
  <c r="AB230" i="24"/>
  <c r="AA230" i="24"/>
  <c r="Y230" i="24"/>
  <c r="X230" i="24"/>
  <c r="U230" i="24"/>
  <c r="AG229" i="24"/>
  <c r="AF229" i="24"/>
  <c r="AE229" i="24"/>
  <c r="AD229" i="24"/>
  <c r="AC229" i="24"/>
  <c r="AB229" i="24"/>
  <c r="AA229" i="24"/>
  <c r="Y229" i="24"/>
  <c r="X229" i="24"/>
  <c r="U229" i="24"/>
  <c r="AG228" i="24"/>
  <c r="AF228" i="24"/>
  <c r="AE228" i="24"/>
  <c r="AD228" i="24"/>
  <c r="AC228" i="24"/>
  <c r="AB228" i="24"/>
  <c r="AA228" i="24"/>
  <c r="Y228" i="24"/>
  <c r="X228" i="24"/>
  <c r="U228" i="24"/>
  <c r="AG227" i="24"/>
  <c r="AF227" i="24"/>
  <c r="AE227" i="24"/>
  <c r="AD227" i="24"/>
  <c r="AC227" i="24"/>
  <c r="AB227" i="24"/>
  <c r="AA227" i="24"/>
  <c r="Y227" i="24"/>
  <c r="X227" i="24"/>
  <c r="U227" i="24"/>
  <c r="AG226" i="24"/>
  <c r="AF226" i="24"/>
  <c r="AE226" i="24"/>
  <c r="AD226" i="24"/>
  <c r="AC226" i="24"/>
  <c r="AB226" i="24"/>
  <c r="AA226" i="24"/>
  <c r="Y226" i="24"/>
  <c r="X226" i="24"/>
  <c r="U226" i="24"/>
  <c r="AG225" i="24"/>
  <c r="AF225" i="24"/>
  <c r="AE225" i="24"/>
  <c r="AD225" i="24"/>
  <c r="AC225" i="24"/>
  <c r="AB225" i="24"/>
  <c r="AA225" i="24"/>
  <c r="Y225" i="24"/>
  <c r="X225" i="24"/>
  <c r="U225" i="24"/>
  <c r="AG224" i="24"/>
  <c r="AF224" i="24"/>
  <c r="AE224" i="24"/>
  <c r="AD224" i="24"/>
  <c r="AC224" i="24"/>
  <c r="AB224" i="24"/>
  <c r="AA224" i="24"/>
  <c r="Y224" i="24"/>
  <c r="X224" i="24"/>
  <c r="U224" i="24"/>
  <c r="AG223" i="24"/>
  <c r="AF223" i="24"/>
  <c r="AE223" i="24"/>
  <c r="AD223" i="24"/>
  <c r="AC223" i="24"/>
  <c r="AB223" i="24"/>
  <c r="AA223" i="24"/>
  <c r="Y223" i="24"/>
  <c r="X223" i="24"/>
  <c r="U223" i="24"/>
  <c r="AG222" i="24"/>
  <c r="AF222" i="24"/>
  <c r="AE222" i="24"/>
  <c r="AD222" i="24"/>
  <c r="AC222" i="24"/>
  <c r="AB222" i="24"/>
  <c r="AA222" i="24"/>
  <c r="Y222" i="24"/>
  <c r="X222" i="24"/>
  <c r="U222" i="24"/>
  <c r="AG221" i="24"/>
  <c r="AF221" i="24"/>
  <c r="AE221" i="24"/>
  <c r="AD221" i="24"/>
  <c r="AC221" i="24"/>
  <c r="AB221" i="24"/>
  <c r="AA221" i="24"/>
  <c r="Y221" i="24"/>
  <c r="X221" i="24"/>
  <c r="U221" i="24"/>
  <c r="AG220" i="24"/>
  <c r="AF220" i="24"/>
  <c r="AE220" i="24"/>
  <c r="AD220" i="24"/>
  <c r="AC220" i="24"/>
  <c r="AB220" i="24"/>
  <c r="AA220" i="24"/>
  <c r="Y220" i="24"/>
  <c r="X220" i="24"/>
  <c r="U220" i="24"/>
  <c r="AG219" i="24"/>
  <c r="AF219" i="24"/>
  <c r="AE219" i="24"/>
  <c r="AD219" i="24"/>
  <c r="AC219" i="24"/>
  <c r="AB219" i="24"/>
  <c r="AA219" i="24"/>
  <c r="Y219" i="24"/>
  <c r="X219" i="24"/>
  <c r="U219" i="24"/>
  <c r="AG218" i="24"/>
  <c r="AF218" i="24"/>
  <c r="AE218" i="24"/>
  <c r="AD218" i="24"/>
  <c r="AC218" i="24"/>
  <c r="AB218" i="24"/>
  <c r="AA218" i="24"/>
  <c r="Y218" i="24"/>
  <c r="X218" i="24"/>
  <c r="U218" i="24"/>
  <c r="AG217" i="24"/>
  <c r="AF217" i="24"/>
  <c r="AE217" i="24"/>
  <c r="AD217" i="24"/>
  <c r="AC217" i="24"/>
  <c r="AB217" i="24"/>
  <c r="AA217" i="24"/>
  <c r="Y217" i="24"/>
  <c r="X217" i="24"/>
  <c r="U217" i="24"/>
  <c r="AG216" i="24"/>
  <c r="AF216" i="24"/>
  <c r="AE216" i="24"/>
  <c r="AD216" i="24"/>
  <c r="AC216" i="24"/>
  <c r="AB216" i="24"/>
  <c r="AA216" i="24"/>
  <c r="Y216" i="24"/>
  <c r="X216" i="24"/>
  <c r="U216" i="24"/>
  <c r="AG215" i="24"/>
  <c r="AF215" i="24"/>
  <c r="AE215" i="24"/>
  <c r="AD215" i="24"/>
  <c r="AC215" i="24"/>
  <c r="AB215" i="24"/>
  <c r="AA215" i="24"/>
  <c r="Y215" i="24"/>
  <c r="X215" i="24"/>
  <c r="U215" i="24"/>
  <c r="AG214" i="24"/>
  <c r="AF214" i="24"/>
  <c r="AE214" i="24"/>
  <c r="AD214" i="24"/>
  <c r="AC214" i="24"/>
  <c r="AB214" i="24"/>
  <c r="AA214" i="24"/>
  <c r="Y214" i="24"/>
  <c r="X214" i="24"/>
  <c r="U214" i="24"/>
  <c r="AG213" i="24"/>
  <c r="AF213" i="24"/>
  <c r="AE213" i="24"/>
  <c r="AD213" i="24"/>
  <c r="AC213" i="24"/>
  <c r="AB213" i="24"/>
  <c r="AA213" i="24"/>
  <c r="Y213" i="24"/>
  <c r="X213" i="24"/>
  <c r="U213" i="24"/>
  <c r="AG212" i="24"/>
  <c r="AF212" i="24"/>
  <c r="AE212" i="24"/>
  <c r="AD212" i="24"/>
  <c r="AC212" i="24"/>
  <c r="AB212" i="24"/>
  <c r="AA212" i="24"/>
  <c r="Y212" i="24"/>
  <c r="X212" i="24"/>
  <c r="U212" i="24"/>
  <c r="AG211" i="24"/>
  <c r="AF211" i="24"/>
  <c r="AE211" i="24"/>
  <c r="AD211" i="24"/>
  <c r="AC211" i="24"/>
  <c r="AB211" i="24"/>
  <c r="AA211" i="24"/>
  <c r="Y211" i="24"/>
  <c r="X211" i="24"/>
  <c r="U211" i="24"/>
  <c r="AG210" i="24"/>
  <c r="AF210" i="24"/>
  <c r="AE210" i="24"/>
  <c r="AD210" i="24"/>
  <c r="AC210" i="24"/>
  <c r="AB210" i="24"/>
  <c r="AA210" i="24"/>
  <c r="Y210" i="24"/>
  <c r="X210" i="24"/>
  <c r="U210" i="24"/>
  <c r="AG209" i="24"/>
  <c r="AF209" i="24"/>
  <c r="AE209" i="24"/>
  <c r="AD209" i="24"/>
  <c r="AC209" i="24"/>
  <c r="AB209" i="24"/>
  <c r="AA209" i="24"/>
  <c r="Y209" i="24"/>
  <c r="X209" i="24"/>
  <c r="U209" i="24"/>
  <c r="AG208" i="24"/>
  <c r="AF208" i="24"/>
  <c r="AE208" i="24"/>
  <c r="AD208" i="24"/>
  <c r="AC208" i="24"/>
  <c r="AB208" i="24"/>
  <c r="AA208" i="24"/>
  <c r="Y208" i="24"/>
  <c r="X208" i="24"/>
  <c r="U208" i="24"/>
  <c r="AG207" i="24"/>
  <c r="AF207" i="24"/>
  <c r="AE207" i="24"/>
  <c r="AD207" i="24"/>
  <c r="AC207" i="24"/>
  <c r="AB207" i="24"/>
  <c r="AA207" i="24"/>
  <c r="Y207" i="24"/>
  <c r="X207" i="24"/>
  <c r="U207" i="24"/>
  <c r="AG206" i="24"/>
  <c r="AF206" i="24"/>
  <c r="AE206" i="24"/>
  <c r="AD206" i="24"/>
  <c r="AC206" i="24"/>
  <c r="AB206" i="24"/>
  <c r="AA206" i="24"/>
  <c r="Y206" i="24"/>
  <c r="X206" i="24"/>
  <c r="U206" i="24"/>
  <c r="AG205" i="24"/>
  <c r="AF205" i="24"/>
  <c r="AE205" i="24"/>
  <c r="AD205" i="24"/>
  <c r="AC205" i="24"/>
  <c r="AB205" i="24"/>
  <c r="AA205" i="24"/>
  <c r="Y205" i="24"/>
  <c r="X205" i="24"/>
  <c r="U205" i="24"/>
  <c r="AG204" i="24"/>
  <c r="AF204" i="24"/>
  <c r="AE204" i="24"/>
  <c r="AD204" i="24"/>
  <c r="AC204" i="24"/>
  <c r="AB204" i="24"/>
  <c r="AA204" i="24"/>
  <c r="Y204" i="24"/>
  <c r="X204" i="24"/>
  <c r="U204" i="24"/>
  <c r="AG203" i="24"/>
  <c r="AF203" i="24"/>
  <c r="AE203" i="24"/>
  <c r="AD203" i="24"/>
  <c r="AC203" i="24"/>
  <c r="AB203" i="24"/>
  <c r="AA203" i="24"/>
  <c r="Y203" i="24"/>
  <c r="X203" i="24"/>
  <c r="U203" i="24"/>
  <c r="AG202" i="24"/>
  <c r="AF202" i="24"/>
  <c r="AE202" i="24"/>
  <c r="AD202" i="24"/>
  <c r="AC202" i="24"/>
  <c r="AB202" i="24"/>
  <c r="AA202" i="24"/>
  <c r="Y202" i="24"/>
  <c r="X202" i="24"/>
  <c r="U202" i="24"/>
  <c r="AG201" i="24"/>
  <c r="AF201" i="24"/>
  <c r="AE201" i="24"/>
  <c r="AD201" i="24"/>
  <c r="AC201" i="24"/>
  <c r="AB201" i="24"/>
  <c r="AA201" i="24"/>
  <c r="Y201" i="24"/>
  <c r="X201" i="24"/>
  <c r="U201" i="24"/>
  <c r="AG200" i="24"/>
  <c r="AF200" i="24"/>
  <c r="AE200" i="24"/>
  <c r="AD200" i="24"/>
  <c r="AC200" i="24"/>
  <c r="AB200" i="24"/>
  <c r="AA200" i="24"/>
  <c r="Y200" i="24"/>
  <c r="X200" i="24"/>
  <c r="U200" i="24"/>
  <c r="AG199" i="24"/>
  <c r="AF199" i="24"/>
  <c r="AE199" i="24"/>
  <c r="AD199" i="24"/>
  <c r="AC199" i="24"/>
  <c r="AB199" i="24"/>
  <c r="AA199" i="24"/>
  <c r="Y199" i="24"/>
  <c r="X199" i="24"/>
  <c r="U199" i="24"/>
  <c r="AG198" i="24"/>
  <c r="AF198" i="24"/>
  <c r="AE198" i="24"/>
  <c r="AD198" i="24"/>
  <c r="AC198" i="24"/>
  <c r="AB198" i="24"/>
  <c r="AA198" i="24"/>
  <c r="Y198" i="24"/>
  <c r="X198" i="24"/>
  <c r="U198" i="24"/>
  <c r="AG197" i="24"/>
  <c r="AF197" i="24"/>
  <c r="AE197" i="24"/>
  <c r="AD197" i="24"/>
  <c r="AC197" i="24"/>
  <c r="AB197" i="24"/>
  <c r="AA197" i="24"/>
  <c r="Y197" i="24"/>
  <c r="X197" i="24"/>
  <c r="U197" i="24"/>
  <c r="AG196" i="24"/>
  <c r="AF196" i="24"/>
  <c r="AE196" i="24"/>
  <c r="AD196" i="24"/>
  <c r="AC196" i="24"/>
  <c r="AB196" i="24"/>
  <c r="AA196" i="24"/>
  <c r="Y196" i="24"/>
  <c r="X196" i="24"/>
  <c r="U196" i="24"/>
  <c r="AG195" i="24"/>
  <c r="AF195" i="24"/>
  <c r="AE195" i="24"/>
  <c r="AD195" i="24"/>
  <c r="AC195" i="24"/>
  <c r="AB195" i="24"/>
  <c r="AA195" i="24"/>
  <c r="Y195" i="24"/>
  <c r="X195" i="24"/>
  <c r="U195" i="24"/>
  <c r="AG194" i="24"/>
  <c r="AF194" i="24"/>
  <c r="AE194" i="24"/>
  <c r="AD194" i="24"/>
  <c r="AC194" i="24"/>
  <c r="AB194" i="24"/>
  <c r="AA194" i="24"/>
  <c r="Y194" i="24"/>
  <c r="X194" i="24"/>
  <c r="U194" i="24"/>
  <c r="AG193" i="24"/>
  <c r="AF193" i="24"/>
  <c r="AE193" i="24"/>
  <c r="AD193" i="24"/>
  <c r="AC193" i="24"/>
  <c r="AB193" i="24"/>
  <c r="AA193" i="24"/>
  <c r="Y193" i="24"/>
  <c r="X193" i="24"/>
  <c r="U193" i="24"/>
  <c r="AG192" i="24"/>
  <c r="AF192" i="24"/>
  <c r="AE192" i="24"/>
  <c r="AD192" i="24"/>
  <c r="AC192" i="24"/>
  <c r="AB192" i="24"/>
  <c r="AA192" i="24"/>
  <c r="Y192" i="24"/>
  <c r="X192" i="24"/>
  <c r="U192" i="24"/>
  <c r="AG191" i="24"/>
  <c r="AF191" i="24"/>
  <c r="AE191" i="24"/>
  <c r="AD191" i="24"/>
  <c r="AC191" i="24"/>
  <c r="AB191" i="24"/>
  <c r="AA191" i="24"/>
  <c r="Y191" i="24"/>
  <c r="X191" i="24"/>
  <c r="U191" i="24"/>
  <c r="AG190" i="24"/>
  <c r="AF190" i="24"/>
  <c r="AE190" i="24"/>
  <c r="AD190" i="24"/>
  <c r="AC190" i="24"/>
  <c r="AB190" i="24"/>
  <c r="AA190" i="24"/>
  <c r="Y190" i="24"/>
  <c r="X190" i="24"/>
  <c r="U190" i="24"/>
  <c r="AG189" i="24"/>
  <c r="AF189" i="24"/>
  <c r="AE189" i="24"/>
  <c r="AD189" i="24"/>
  <c r="AC189" i="24"/>
  <c r="AB189" i="24"/>
  <c r="AA189" i="24"/>
  <c r="Y189" i="24"/>
  <c r="X189" i="24"/>
  <c r="U189" i="24"/>
  <c r="AG188" i="24"/>
  <c r="AF188" i="24"/>
  <c r="AE188" i="24"/>
  <c r="AD188" i="24"/>
  <c r="AC188" i="24"/>
  <c r="AB188" i="24"/>
  <c r="AA188" i="24"/>
  <c r="Y188" i="24"/>
  <c r="X188" i="24"/>
  <c r="U188" i="24"/>
  <c r="AG187" i="24"/>
  <c r="AF187" i="24"/>
  <c r="AE187" i="24"/>
  <c r="AD187" i="24"/>
  <c r="AC187" i="24"/>
  <c r="AB187" i="24"/>
  <c r="AA187" i="24"/>
  <c r="Y187" i="24"/>
  <c r="X187" i="24"/>
  <c r="U187" i="24"/>
  <c r="AG186" i="24"/>
  <c r="AF186" i="24"/>
  <c r="AE186" i="24"/>
  <c r="AD186" i="24"/>
  <c r="AC186" i="24"/>
  <c r="AB186" i="24"/>
  <c r="AA186" i="24"/>
  <c r="Y186" i="24"/>
  <c r="X186" i="24"/>
  <c r="U186" i="24"/>
  <c r="AG185" i="24"/>
  <c r="AF185" i="24"/>
  <c r="AE185" i="24"/>
  <c r="AD185" i="24"/>
  <c r="AC185" i="24"/>
  <c r="AB185" i="24"/>
  <c r="AA185" i="24"/>
  <c r="Y185" i="24"/>
  <c r="X185" i="24"/>
  <c r="U185" i="24"/>
  <c r="AG184" i="24"/>
  <c r="AF184" i="24"/>
  <c r="AE184" i="24"/>
  <c r="AD184" i="24"/>
  <c r="AC184" i="24"/>
  <c r="AB184" i="24"/>
  <c r="AA184" i="24"/>
  <c r="Y184" i="24"/>
  <c r="X184" i="24"/>
  <c r="U184" i="24"/>
  <c r="AG183" i="24"/>
  <c r="AF183" i="24"/>
  <c r="AE183" i="24"/>
  <c r="AD183" i="24"/>
  <c r="AC183" i="24"/>
  <c r="AB183" i="24"/>
  <c r="AA183" i="24"/>
  <c r="Y183" i="24"/>
  <c r="X183" i="24"/>
  <c r="U183" i="24"/>
  <c r="AG182" i="24"/>
  <c r="AF182" i="24"/>
  <c r="AE182" i="24"/>
  <c r="AD182" i="24"/>
  <c r="AC182" i="24"/>
  <c r="AB182" i="24"/>
  <c r="AA182" i="24"/>
  <c r="Y182" i="24"/>
  <c r="X182" i="24"/>
  <c r="U182" i="24"/>
  <c r="AG181" i="24"/>
  <c r="AF181" i="24"/>
  <c r="AE181" i="24"/>
  <c r="AD181" i="24"/>
  <c r="AC181" i="24"/>
  <c r="AB181" i="24"/>
  <c r="AA181" i="24"/>
  <c r="Y181" i="24"/>
  <c r="X181" i="24"/>
  <c r="U181" i="24"/>
  <c r="AG180" i="24"/>
  <c r="AF180" i="24"/>
  <c r="AE180" i="24"/>
  <c r="AD180" i="24"/>
  <c r="AC180" i="24"/>
  <c r="AB180" i="24"/>
  <c r="AA180" i="24"/>
  <c r="Y180" i="24"/>
  <c r="X180" i="24"/>
  <c r="U180" i="24"/>
  <c r="AG179" i="24"/>
  <c r="AF179" i="24"/>
  <c r="AE179" i="24"/>
  <c r="AD179" i="24"/>
  <c r="AC179" i="24"/>
  <c r="AB179" i="24"/>
  <c r="AA179" i="24"/>
  <c r="Y179" i="24"/>
  <c r="X179" i="24"/>
  <c r="U179" i="24"/>
  <c r="AG178" i="24"/>
  <c r="AF178" i="24"/>
  <c r="AE178" i="24"/>
  <c r="AD178" i="24"/>
  <c r="AC178" i="24"/>
  <c r="AB178" i="24"/>
  <c r="AA178" i="24"/>
  <c r="Y178" i="24"/>
  <c r="X178" i="24"/>
  <c r="U178" i="24"/>
  <c r="AG177" i="24"/>
  <c r="AF177" i="24"/>
  <c r="AE177" i="24"/>
  <c r="AD177" i="24"/>
  <c r="AC177" i="24"/>
  <c r="AB177" i="24"/>
  <c r="AA177" i="24"/>
  <c r="Y177" i="24"/>
  <c r="X177" i="24"/>
  <c r="U177" i="24"/>
  <c r="AG176" i="24"/>
  <c r="AF176" i="24"/>
  <c r="AE176" i="24"/>
  <c r="AD176" i="24"/>
  <c r="AC176" i="24"/>
  <c r="AB176" i="24"/>
  <c r="AA176" i="24"/>
  <c r="Y176" i="24"/>
  <c r="X176" i="24"/>
  <c r="U176" i="24"/>
  <c r="AG175" i="24"/>
  <c r="AF175" i="24"/>
  <c r="AE175" i="24"/>
  <c r="AD175" i="24"/>
  <c r="AC175" i="24"/>
  <c r="AB175" i="24"/>
  <c r="AA175" i="24"/>
  <c r="Y175" i="24"/>
  <c r="X175" i="24"/>
  <c r="U175" i="24"/>
  <c r="AG174" i="24"/>
  <c r="AF174" i="24"/>
  <c r="AE174" i="24"/>
  <c r="AD174" i="24"/>
  <c r="AC174" i="24"/>
  <c r="AB174" i="24"/>
  <c r="AA174" i="24"/>
  <c r="Y174" i="24"/>
  <c r="X174" i="24"/>
  <c r="U174" i="24"/>
  <c r="AG173" i="24"/>
  <c r="AF173" i="24"/>
  <c r="AE173" i="24"/>
  <c r="AD173" i="24"/>
  <c r="AC173" i="24"/>
  <c r="AB173" i="24"/>
  <c r="AA173" i="24"/>
  <c r="Y173" i="24"/>
  <c r="X173" i="24"/>
  <c r="U173" i="24"/>
  <c r="AG172" i="24"/>
  <c r="AF172" i="24"/>
  <c r="AE172" i="24"/>
  <c r="AD172" i="24"/>
  <c r="AC172" i="24"/>
  <c r="AB172" i="24"/>
  <c r="AA172" i="24"/>
  <c r="Y172" i="24"/>
  <c r="X172" i="24"/>
  <c r="AS172" i="24" s="1"/>
  <c r="U172" i="24"/>
  <c r="AG171" i="24"/>
  <c r="AF171" i="24"/>
  <c r="AE171" i="24"/>
  <c r="AD171" i="24"/>
  <c r="AC171" i="24"/>
  <c r="AB171" i="24"/>
  <c r="AA171" i="24"/>
  <c r="Y171" i="24"/>
  <c r="X171" i="24"/>
  <c r="AS171" i="24" s="1"/>
  <c r="U171" i="24"/>
  <c r="AG170" i="24"/>
  <c r="AF170" i="24"/>
  <c r="AE170" i="24"/>
  <c r="AD170" i="24"/>
  <c r="AC170" i="24"/>
  <c r="AB170" i="24"/>
  <c r="AA170" i="24"/>
  <c r="Y170" i="24"/>
  <c r="X170" i="24"/>
  <c r="AS170" i="24" s="1"/>
  <c r="U170" i="24"/>
  <c r="AG169" i="24"/>
  <c r="AF169" i="24"/>
  <c r="AE169" i="24"/>
  <c r="AD169" i="24"/>
  <c r="AC169" i="24"/>
  <c r="AB169" i="24"/>
  <c r="AA169" i="24"/>
  <c r="Y169" i="24"/>
  <c r="X169" i="24"/>
  <c r="AS169" i="24" s="1"/>
  <c r="U169" i="24"/>
  <c r="AG168" i="24"/>
  <c r="AF168" i="24"/>
  <c r="AE168" i="24"/>
  <c r="AD168" i="24"/>
  <c r="AC168" i="24"/>
  <c r="AB168" i="24"/>
  <c r="AA168" i="24"/>
  <c r="Y168" i="24"/>
  <c r="X168" i="24"/>
  <c r="AS168" i="24" s="1"/>
  <c r="U168" i="24"/>
  <c r="AG167" i="24"/>
  <c r="AF167" i="24"/>
  <c r="AE167" i="24"/>
  <c r="AD167" i="24"/>
  <c r="AC167" i="24"/>
  <c r="AB167" i="24"/>
  <c r="AA167" i="24"/>
  <c r="Y167" i="24"/>
  <c r="X167" i="24"/>
  <c r="AS167" i="24" s="1"/>
  <c r="U167" i="24"/>
  <c r="AG166" i="24"/>
  <c r="AF166" i="24"/>
  <c r="AE166" i="24"/>
  <c r="AD166" i="24"/>
  <c r="AC166" i="24"/>
  <c r="AB166" i="24"/>
  <c r="AA166" i="24"/>
  <c r="Y166" i="24"/>
  <c r="X166" i="24"/>
  <c r="AS166" i="24" s="1"/>
  <c r="U166" i="24"/>
  <c r="AG165" i="24"/>
  <c r="AF165" i="24"/>
  <c r="AE165" i="24"/>
  <c r="AD165" i="24"/>
  <c r="AC165" i="24"/>
  <c r="AB165" i="24"/>
  <c r="AA165" i="24"/>
  <c r="Y165" i="24"/>
  <c r="X165" i="24"/>
  <c r="AS165" i="24" s="1"/>
  <c r="U165" i="24"/>
  <c r="AG164" i="24"/>
  <c r="AF164" i="24"/>
  <c r="AE164" i="24"/>
  <c r="AD164" i="24"/>
  <c r="AC164" i="24"/>
  <c r="AB164" i="24"/>
  <c r="AA164" i="24"/>
  <c r="Y164" i="24"/>
  <c r="X164" i="24"/>
  <c r="AS164" i="24" s="1"/>
  <c r="U164" i="24"/>
  <c r="AG163" i="24"/>
  <c r="AF163" i="24"/>
  <c r="AE163" i="24"/>
  <c r="AD163" i="24"/>
  <c r="AC163" i="24"/>
  <c r="AB163" i="24"/>
  <c r="AA163" i="24"/>
  <c r="Y163" i="24"/>
  <c r="X163" i="24"/>
  <c r="AS163" i="24" s="1"/>
  <c r="U163" i="24"/>
  <c r="AG162" i="24"/>
  <c r="AF162" i="24"/>
  <c r="AE162" i="24"/>
  <c r="AD162" i="24"/>
  <c r="AC162" i="24"/>
  <c r="AB162" i="24"/>
  <c r="AA162" i="24"/>
  <c r="Y162" i="24"/>
  <c r="X162" i="24"/>
  <c r="AS162" i="24" s="1"/>
  <c r="U162" i="24"/>
  <c r="AG161" i="24"/>
  <c r="AF161" i="24"/>
  <c r="AE161" i="24"/>
  <c r="AD161" i="24"/>
  <c r="AC161" i="24"/>
  <c r="AB161" i="24"/>
  <c r="AA161" i="24"/>
  <c r="Y161" i="24"/>
  <c r="X161" i="24"/>
  <c r="AS161" i="24" s="1"/>
  <c r="U161" i="24"/>
  <c r="AG160" i="24"/>
  <c r="AF160" i="24"/>
  <c r="AE160" i="24"/>
  <c r="AD160" i="24"/>
  <c r="AC160" i="24"/>
  <c r="AB160" i="24"/>
  <c r="AA160" i="24"/>
  <c r="Y160" i="24"/>
  <c r="X160" i="24"/>
  <c r="AS160" i="24" s="1"/>
  <c r="U160" i="24"/>
  <c r="AG159" i="24"/>
  <c r="AF159" i="24"/>
  <c r="AE159" i="24"/>
  <c r="AD159" i="24"/>
  <c r="AC159" i="24"/>
  <c r="AB159" i="24"/>
  <c r="AA159" i="24"/>
  <c r="Y159" i="24"/>
  <c r="X159" i="24"/>
  <c r="AS159" i="24" s="1"/>
  <c r="U159" i="24"/>
  <c r="AG158" i="24"/>
  <c r="AF158" i="24"/>
  <c r="AE158" i="24"/>
  <c r="AD158" i="24"/>
  <c r="AC158" i="24"/>
  <c r="AB158" i="24"/>
  <c r="AA158" i="24"/>
  <c r="Y158" i="24"/>
  <c r="X158" i="24"/>
  <c r="AS158" i="24" s="1"/>
  <c r="U158" i="24"/>
  <c r="AG157" i="24"/>
  <c r="AF157" i="24"/>
  <c r="AE157" i="24"/>
  <c r="AD157" i="24"/>
  <c r="AC157" i="24"/>
  <c r="AB157" i="24"/>
  <c r="AA157" i="24"/>
  <c r="Y157" i="24"/>
  <c r="X157" i="24"/>
  <c r="AS157" i="24" s="1"/>
  <c r="U157" i="24"/>
  <c r="AG156" i="24"/>
  <c r="AF156" i="24"/>
  <c r="AE156" i="24"/>
  <c r="AD156" i="24"/>
  <c r="AC156" i="24"/>
  <c r="AB156" i="24"/>
  <c r="AA156" i="24"/>
  <c r="Y156" i="24"/>
  <c r="X156" i="24"/>
  <c r="AS156" i="24" s="1"/>
  <c r="U156" i="24"/>
  <c r="AG155" i="24"/>
  <c r="AF155" i="24"/>
  <c r="AE155" i="24"/>
  <c r="AD155" i="24"/>
  <c r="AC155" i="24"/>
  <c r="AB155" i="24"/>
  <c r="AA155" i="24"/>
  <c r="Y155" i="24"/>
  <c r="X155" i="24"/>
  <c r="AS155" i="24" s="1"/>
  <c r="U155" i="24"/>
  <c r="AG154" i="24"/>
  <c r="AF154" i="24"/>
  <c r="AE154" i="24"/>
  <c r="AD154" i="24"/>
  <c r="AC154" i="24"/>
  <c r="AB154" i="24"/>
  <c r="AA154" i="24"/>
  <c r="Y154" i="24"/>
  <c r="X154" i="24"/>
  <c r="AS154" i="24" s="1"/>
  <c r="U154" i="24"/>
  <c r="AG153" i="24"/>
  <c r="AF153" i="24"/>
  <c r="AE153" i="24"/>
  <c r="AD153" i="24"/>
  <c r="AC153" i="24"/>
  <c r="AB153" i="24"/>
  <c r="AA153" i="24"/>
  <c r="Y153" i="24"/>
  <c r="X153" i="24"/>
  <c r="AS153" i="24" s="1"/>
  <c r="U153" i="24"/>
  <c r="AG152" i="24"/>
  <c r="AF152" i="24"/>
  <c r="AE152" i="24"/>
  <c r="AD152" i="24"/>
  <c r="AC152" i="24"/>
  <c r="AB152" i="24"/>
  <c r="AA152" i="24"/>
  <c r="Y152" i="24"/>
  <c r="X152" i="24"/>
  <c r="AS152" i="24" s="1"/>
  <c r="U152" i="24"/>
  <c r="AG151" i="24"/>
  <c r="AF151" i="24"/>
  <c r="AE151" i="24"/>
  <c r="AD151" i="24"/>
  <c r="AC151" i="24"/>
  <c r="AB151" i="24"/>
  <c r="AA151" i="24"/>
  <c r="Y151" i="24"/>
  <c r="X151" i="24"/>
  <c r="AS151" i="24" s="1"/>
  <c r="U151" i="24"/>
  <c r="AG150" i="24"/>
  <c r="AF150" i="24"/>
  <c r="AE150" i="24"/>
  <c r="AD150" i="24"/>
  <c r="AC150" i="24"/>
  <c r="AB150" i="24"/>
  <c r="AA150" i="24"/>
  <c r="Y150" i="24"/>
  <c r="X150" i="24"/>
  <c r="AS150" i="24" s="1"/>
  <c r="U150" i="24"/>
  <c r="AG149" i="24"/>
  <c r="AF149" i="24"/>
  <c r="AE149" i="24"/>
  <c r="AD149" i="24"/>
  <c r="AC149" i="24"/>
  <c r="AB149" i="24"/>
  <c r="AA149" i="24"/>
  <c r="Y149" i="24"/>
  <c r="X149" i="24"/>
  <c r="AS149" i="24" s="1"/>
  <c r="U149" i="24"/>
  <c r="AG148" i="24"/>
  <c r="AF148" i="24"/>
  <c r="AE148" i="24"/>
  <c r="AD148" i="24"/>
  <c r="AC148" i="24"/>
  <c r="AB148" i="24"/>
  <c r="AA148" i="24"/>
  <c r="Y148" i="24"/>
  <c r="X148" i="24"/>
  <c r="AS148" i="24" s="1"/>
  <c r="U148" i="24"/>
  <c r="AG147" i="24"/>
  <c r="AF147" i="24"/>
  <c r="AE147" i="24"/>
  <c r="AD147" i="24"/>
  <c r="AC147" i="24"/>
  <c r="AB147" i="24"/>
  <c r="AA147" i="24"/>
  <c r="Y147" i="24"/>
  <c r="X147" i="24"/>
  <c r="AS147" i="24" s="1"/>
  <c r="U147" i="24"/>
  <c r="AG146" i="24"/>
  <c r="AF146" i="24"/>
  <c r="AE146" i="24"/>
  <c r="AD146" i="24"/>
  <c r="AC146" i="24"/>
  <c r="AB146" i="24"/>
  <c r="AA146" i="24"/>
  <c r="Y146" i="24"/>
  <c r="U146" i="24"/>
  <c r="AG145" i="24"/>
  <c r="AF145" i="24"/>
  <c r="AE145" i="24"/>
  <c r="AD145" i="24"/>
  <c r="AC145" i="24"/>
  <c r="AB145" i="24"/>
  <c r="AA145" i="24"/>
  <c r="Y145" i="24"/>
  <c r="U145" i="24"/>
  <c r="AG144" i="24"/>
  <c r="AF144" i="24"/>
  <c r="AE144" i="24"/>
  <c r="AD144" i="24"/>
  <c r="AC144" i="24"/>
  <c r="AB144" i="24"/>
  <c r="AA144" i="24"/>
  <c r="Y144" i="24"/>
  <c r="U144" i="24"/>
  <c r="AG143" i="24"/>
  <c r="AF143" i="24"/>
  <c r="AE143" i="24"/>
  <c r="AD143" i="24"/>
  <c r="AC143" i="24"/>
  <c r="AB143" i="24"/>
  <c r="AA143" i="24"/>
  <c r="Y143" i="24"/>
  <c r="U143" i="24"/>
  <c r="AG142" i="24"/>
  <c r="AF142" i="24"/>
  <c r="AE142" i="24"/>
  <c r="AD142" i="24"/>
  <c r="AC142" i="24"/>
  <c r="AB142" i="24"/>
  <c r="AA142" i="24"/>
  <c r="Y142" i="24"/>
  <c r="U142" i="24"/>
  <c r="AG141" i="24"/>
  <c r="AF141" i="24"/>
  <c r="AE141" i="24"/>
  <c r="AD141" i="24"/>
  <c r="AC141" i="24"/>
  <c r="AB141" i="24"/>
  <c r="AA141" i="24"/>
  <c r="Y141" i="24"/>
  <c r="U141" i="24"/>
  <c r="AG140" i="24"/>
  <c r="AF140" i="24"/>
  <c r="AE140" i="24"/>
  <c r="AD140" i="24"/>
  <c r="AC140" i="24"/>
  <c r="AB140" i="24"/>
  <c r="AA140" i="24"/>
  <c r="Y140" i="24"/>
  <c r="U140" i="24"/>
  <c r="AG139" i="24"/>
  <c r="AF139" i="24"/>
  <c r="AE139" i="24"/>
  <c r="AD139" i="24"/>
  <c r="AC139" i="24"/>
  <c r="AB139" i="24"/>
  <c r="AA139" i="24"/>
  <c r="Y139" i="24"/>
  <c r="U139" i="24"/>
  <c r="AG138" i="24"/>
  <c r="AF138" i="24"/>
  <c r="AE138" i="24"/>
  <c r="AD138" i="24"/>
  <c r="AC138" i="24"/>
  <c r="AB138" i="24"/>
  <c r="AA138" i="24"/>
  <c r="Y138" i="24"/>
  <c r="U138" i="24"/>
  <c r="AG137" i="24"/>
  <c r="AF137" i="24"/>
  <c r="AE137" i="24"/>
  <c r="AD137" i="24"/>
  <c r="AC137" i="24"/>
  <c r="AB137" i="24"/>
  <c r="AA137" i="24"/>
  <c r="Y137" i="24"/>
  <c r="U137" i="24"/>
  <c r="AG136" i="24"/>
  <c r="AF136" i="24"/>
  <c r="AE136" i="24"/>
  <c r="AD136" i="24"/>
  <c r="AC136" i="24"/>
  <c r="AB136" i="24"/>
  <c r="AA136" i="24"/>
  <c r="Y136" i="24"/>
  <c r="U136" i="24"/>
  <c r="AG135" i="24"/>
  <c r="AF135" i="24"/>
  <c r="AE135" i="24"/>
  <c r="AD135" i="24"/>
  <c r="AC135" i="24"/>
  <c r="AB135" i="24"/>
  <c r="AA135" i="24"/>
  <c r="Y135" i="24"/>
  <c r="U135" i="24"/>
  <c r="AG134" i="24"/>
  <c r="AF134" i="24"/>
  <c r="AE134" i="24"/>
  <c r="AD134" i="24"/>
  <c r="AC134" i="24"/>
  <c r="AB134" i="24"/>
  <c r="AA134" i="24"/>
  <c r="Y134" i="24"/>
  <c r="U134" i="24"/>
  <c r="AG133" i="24"/>
  <c r="AF133" i="24"/>
  <c r="AE133" i="24"/>
  <c r="AD133" i="24"/>
  <c r="AC133" i="24"/>
  <c r="AB133" i="24"/>
  <c r="AA133" i="24"/>
  <c r="Y133" i="24"/>
  <c r="Z133" i="24" s="1"/>
  <c r="U133" i="24"/>
  <c r="AG132" i="24"/>
  <c r="AF132" i="24"/>
  <c r="AE132" i="24"/>
  <c r="AD132" i="24"/>
  <c r="AC132" i="24"/>
  <c r="AB132" i="24"/>
  <c r="AA132" i="24"/>
  <c r="Y132" i="24"/>
  <c r="Z132" i="24" s="1"/>
  <c r="U132" i="24"/>
  <c r="AG131" i="24"/>
  <c r="AF131" i="24"/>
  <c r="AE131" i="24"/>
  <c r="AD131" i="24"/>
  <c r="AC131" i="24"/>
  <c r="AB131" i="24"/>
  <c r="AA131" i="24"/>
  <c r="Y131" i="24"/>
  <c r="Z131" i="24" s="1"/>
  <c r="U131" i="24"/>
  <c r="AG130" i="24"/>
  <c r="AF130" i="24"/>
  <c r="AE130" i="24"/>
  <c r="AD130" i="24"/>
  <c r="AC130" i="24"/>
  <c r="AB130" i="24"/>
  <c r="AA130" i="24"/>
  <c r="Y130" i="24"/>
  <c r="Z130" i="24" s="1"/>
  <c r="U130" i="24"/>
  <c r="AG129" i="24"/>
  <c r="AF129" i="24"/>
  <c r="AE129" i="24"/>
  <c r="AD129" i="24"/>
  <c r="AC129" i="24"/>
  <c r="AB129" i="24"/>
  <c r="AA129" i="24"/>
  <c r="Y129" i="24"/>
  <c r="Z129" i="24" s="1"/>
  <c r="U129" i="24"/>
  <c r="AG128" i="24"/>
  <c r="AF128" i="24"/>
  <c r="AE128" i="24"/>
  <c r="AD128" i="24"/>
  <c r="AC128" i="24"/>
  <c r="AB128" i="24"/>
  <c r="AA128" i="24"/>
  <c r="Y128" i="24"/>
  <c r="Z128" i="24" s="1"/>
  <c r="U128" i="24"/>
  <c r="AG127" i="24"/>
  <c r="AF127" i="24"/>
  <c r="AE127" i="24"/>
  <c r="AD127" i="24"/>
  <c r="AC127" i="24"/>
  <c r="AB127" i="24"/>
  <c r="AA127" i="24"/>
  <c r="Y127" i="24"/>
  <c r="Z127" i="24" s="1"/>
  <c r="U127" i="24"/>
  <c r="AG126" i="24"/>
  <c r="AF126" i="24"/>
  <c r="AE126" i="24"/>
  <c r="AD126" i="24"/>
  <c r="AC126" i="24"/>
  <c r="AB126" i="24"/>
  <c r="AA126" i="24"/>
  <c r="Y126" i="24"/>
  <c r="Z126" i="24" s="1"/>
  <c r="AG125" i="24"/>
  <c r="AF125" i="24"/>
  <c r="AE125" i="24"/>
  <c r="AD125" i="24"/>
  <c r="AC125" i="24"/>
  <c r="AB125" i="24"/>
  <c r="AA125" i="24"/>
  <c r="Y125" i="24"/>
  <c r="Z125" i="24" s="1"/>
  <c r="AG124" i="24"/>
  <c r="AF124" i="24"/>
  <c r="AE124" i="24"/>
  <c r="AD124" i="24"/>
  <c r="AC124" i="24"/>
  <c r="AB124" i="24"/>
  <c r="AA124" i="24"/>
  <c r="Y124" i="24"/>
  <c r="Z124" i="24" s="1"/>
  <c r="AG123" i="24"/>
  <c r="AF123" i="24"/>
  <c r="AE123" i="24"/>
  <c r="AD123" i="24"/>
  <c r="AC123" i="24"/>
  <c r="AB123" i="24"/>
  <c r="AA123" i="24"/>
  <c r="Y123" i="24"/>
  <c r="Z123" i="24" s="1"/>
  <c r="AG122" i="24"/>
  <c r="AF122" i="24"/>
  <c r="AE122" i="24"/>
  <c r="AD122" i="24"/>
  <c r="AC122" i="24"/>
  <c r="AB122" i="24"/>
  <c r="AA122" i="24"/>
  <c r="Y122" i="24"/>
  <c r="Z122" i="24" s="1"/>
  <c r="AG121" i="24"/>
  <c r="AF121" i="24"/>
  <c r="AE121" i="24"/>
  <c r="AD121" i="24"/>
  <c r="AC121" i="24"/>
  <c r="AB121" i="24"/>
  <c r="AA121" i="24"/>
  <c r="Y121" i="24"/>
  <c r="Z121" i="24" s="1"/>
  <c r="AG120" i="24"/>
  <c r="AF120" i="24"/>
  <c r="AE120" i="24"/>
  <c r="AD120" i="24"/>
  <c r="AC120" i="24"/>
  <c r="AB120" i="24"/>
  <c r="AA120" i="24"/>
  <c r="Y120" i="24"/>
  <c r="Z120" i="24" s="1"/>
  <c r="AG119" i="24"/>
  <c r="AF119" i="24"/>
  <c r="AE119" i="24"/>
  <c r="AD119" i="24"/>
  <c r="AC119" i="24"/>
  <c r="AB119" i="24"/>
  <c r="AA119" i="24"/>
  <c r="Y119" i="24"/>
  <c r="Z119" i="24" s="1"/>
  <c r="AG118" i="24"/>
  <c r="AF118" i="24"/>
  <c r="AE118" i="24"/>
  <c r="AD118" i="24"/>
  <c r="AC118" i="24"/>
  <c r="AB118" i="24"/>
  <c r="AA118" i="24"/>
  <c r="Y118" i="24"/>
  <c r="Z118" i="24" s="1"/>
  <c r="AG117" i="24"/>
  <c r="AF117" i="24"/>
  <c r="AE117" i="24"/>
  <c r="AD117" i="24"/>
  <c r="AC117" i="24"/>
  <c r="AB117" i="24"/>
  <c r="AA117" i="24"/>
  <c r="Y117" i="24"/>
  <c r="Z117" i="24" s="1"/>
  <c r="AG116" i="24"/>
  <c r="AF116" i="24"/>
  <c r="AE116" i="24"/>
  <c r="AD116" i="24"/>
  <c r="AC116" i="24"/>
  <c r="AB116" i="24"/>
  <c r="AA116" i="24"/>
  <c r="Y116" i="24"/>
  <c r="Z116" i="24" s="1"/>
  <c r="AG115" i="24"/>
  <c r="AF115" i="24"/>
  <c r="AE115" i="24"/>
  <c r="AD115" i="24"/>
  <c r="AC115" i="24"/>
  <c r="AB115" i="24"/>
  <c r="AA115" i="24"/>
  <c r="Y115" i="24"/>
  <c r="Z115" i="24" s="1"/>
  <c r="AG114" i="24"/>
  <c r="AF114" i="24"/>
  <c r="AE114" i="24"/>
  <c r="AD114" i="24"/>
  <c r="AC114" i="24"/>
  <c r="AB114" i="24"/>
  <c r="AA114" i="24"/>
  <c r="Y114" i="24"/>
  <c r="Z114" i="24" s="1"/>
  <c r="AG113" i="24"/>
  <c r="AF113" i="24"/>
  <c r="AE113" i="24"/>
  <c r="AD113" i="24"/>
  <c r="AC113" i="24"/>
  <c r="AB113" i="24"/>
  <c r="AA113" i="24"/>
  <c r="Y113" i="24"/>
  <c r="Z113" i="24" s="1"/>
  <c r="AG112" i="24"/>
  <c r="AF112" i="24"/>
  <c r="AE112" i="24"/>
  <c r="AD112" i="24"/>
  <c r="AC112" i="24"/>
  <c r="AB112" i="24"/>
  <c r="AA112" i="24"/>
  <c r="Y112" i="24"/>
  <c r="Z112" i="24" s="1"/>
  <c r="AG111" i="24"/>
  <c r="AF111" i="24"/>
  <c r="AE111" i="24"/>
  <c r="AD111" i="24"/>
  <c r="AC111" i="24"/>
  <c r="AB111" i="24"/>
  <c r="AA111" i="24"/>
  <c r="Y111" i="24"/>
  <c r="Z111" i="24" s="1"/>
  <c r="AG110" i="24"/>
  <c r="AF110" i="24"/>
  <c r="AE110" i="24"/>
  <c r="AD110" i="24"/>
  <c r="AC110" i="24"/>
  <c r="AB110" i="24"/>
  <c r="AA110" i="24"/>
  <c r="Y110" i="24"/>
  <c r="Z110" i="24" s="1"/>
  <c r="AG109" i="24"/>
  <c r="AF109" i="24"/>
  <c r="AE109" i="24"/>
  <c r="AD109" i="24"/>
  <c r="AC109" i="24"/>
  <c r="AB109" i="24"/>
  <c r="AA109" i="24"/>
  <c r="Y109" i="24"/>
  <c r="Z109" i="24" s="1"/>
  <c r="AG108" i="24"/>
  <c r="AF108" i="24"/>
  <c r="AE108" i="24"/>
  <c r="AD108" i="24"/>
  <c r="AC108" i="24"/>
  <c r="AB108" i="24"/>
  <c r="AA108" i="24"/>
  <c r="Y108" i="24"/>
  <c r="Z108" i="24" s="1"/>
  <c r="AG107" i="24"/>
  <c r="AF107" i="24"/>
  <c r="AE107" i="24"/>
  <c r="AD107" i="24"/>
  <c r="AC107" i="24"/>
  <c r="AB107" i="24"/>
  <c r="AA107" i="24"/>
  <c r="Y107" i="24"/>
  <c r="Z107" i="24" s="1"/>
  <c r="AG106" i="24"/>
  <c r="AF106" i="24"/>
  <c r="AE106" i="24"/>
  <c r="AD106" i="24"/>
  <c r="AC106" i="24"/>
  <c r="AB106" i="24"/>
  <c r="AA106" i="24"/>
  <c r="Y106" i="24"/>
  <c r="Z106" i="24" s="1"/>
  <c r="AG105" i="24"/>
  <c r="AF105" i="24"/>
  <c r="AE105" i="24"/>
  <c r="AD105" i="24"/>
  <c r="AC105" i="24"/>
  <c r="AB105" i="24"/>
  <c r="AA105" i="24"/>
  <c r="Y105" i="24"/>
  <c r="Z105" i="24" s="1"/>
  <c r="AG104" i="24"/>
  <c r="AF104" i="24"/>
  <c r="AE104" i="24"/>
  <c r="AD104" i="24"/>
  <c r="AC104" i="24"/>
  <c r="AB104" i="24"/>
  <c r="AA104" i="24"/>
  <c r="Y104" i="24"/>
  <c r="Z104" i="24" s="1"/>
  <c r="AG103" i="24"/>
  <c r="AF103" i="24"/>
  <c r="AE103" i="24"/>
  <c r="AD103" i="24"/>
  <c r="AC103" i="24"/>
  <c r="AB103" i="24"/>
  <c r="AA103" i="24"/>
  <c r="Y103" i="24"/>
  <c r="Z103" i="24" s="1"/>
  <c r="AG102" i="24"/>
  <c r="AF102" i="24"/>
  <c r="AE102" i="24"/>
  <c r="AD102" i="24"/>
  <c r="AC102" i="24"/>
  <c r="AB102" i="24"/>
  <c r="AA102" i="24"/>
  <c r="Y102" i="24"/>
  <c r="Z102" i="24" s="1"/>
  <c r="AG101" i="24"/>
  <c r="AF101" i="24"/>
  <c r="AE101" i="24"/>
  <c r="AD101" i="24"/>
  <c r="AC101" i="24"/>
  <c r="AB101" i="24"/>
  <c r="AA101" i="24"/>
  <c r="Y101" i="24"/>
  <c r="Z101" i="24" s="1"/>
  <c r="AG100" i="24"/>
  <c r="AF100" i="24"/>
  <c r="AE100" i="24"/>
  <c r="AD100" i="24"/>
  <c r="AC100" i="24"/>
  <c r="AB100" i="24"/>
  <c r="AA100" i="24"/>
  <c r="Y100" i="24"/>
  <c r="Z100" i="24" s="1"/>
  <c r="AG99" i="24"/>
  <c r="AF99" i="24"/>
  <c r="AE99" i="24"/>
  <c r="AD99" i="24"/>
  <c r="AC99" i="24"/>
  <c r="AB99" i="24"/>
  <c r="AA99" i="24"/>
  <c r="Y99" i="24"/>
  <c r="Z99" i="24" s="1"/>
  <c r="AG98" i="24"/>
  <c r="AF98" i="24"/>
  <c r="AE98" i="24"/>
  <c r="AD98" i="24"/>
  <c r="AC98" i="24"/>
  <c r="AB98" i="24"/>
  <c r="AA98" i="24"/>
  <c r="Y98" i="24"/>
  <c r="Z98" i="24" s="1"/>
  <c r="AG97" i="24"/>
  <c r="AF97" i="24"/>
  <c r="AE97" i="24"/>
  <c r="AD97" i="24"/>
  <c r="AC97" i="24"/>
  <c r="AB97" i="24"/>
  <c r="AA97" i="24"/>
  <c r="Y97" i="24"/>
  <c r="Z97" i="24" s="1"/>
  <c r="AG96" i="24"/>
  <c r="AF96" i="24"/>
  <c r="AE96" i="24"/>
  <c r="AD96" i="24"/>
  <c r="AC96" i="24"/>
  <c r="AB96" i="24"/>
  <c r="AA96" i="24"/>
  <c r="Y96" i="24"/>
  <c r="Z96" i="24" s="1"/>
  <c r="AG95" i="24"/>
  <c r="AF95" i="24"/>
  <c r="AE95" i="24"/>
  <c r="AD95" i="24"/>
  <c r="AC95" i="24"/>
  <c r="AB95" i="24"/>
  <c r="AA95" i="24"/>
  <c r="Y95" i="24"/>
  <c r="Z95" i="24" s="1"/>
  <c r="AG94" i="24"/>
  <c r="AF94" i="24"/>
  <c r="AE94" i="24"/>
  <c r="AD94" i="24"/>
  <c r="AC94" i="24"/>
  <c r="AB94" i="24"/>
  <c r="AA94" i="24"/>
  <c r="Y94" i="24"/>
  <c r="Z94" i="24" s="1"/>
  <c r="AG93" i="24"/>
  <c r="AF93" i="24"/>
  <c r="AE93" i="24"/>
  <c r="AD93" i="24"/>
  <c r="AC93" i="24"/>
  <c r="AB93" i="24"/>
  <c r="AA93" i="24"/>
  <c r="Y93" i="24"/>
  <c r="Z93" i="24" s="1"/>
  <c r="AG92" i="24"/>
  <c r="AF92" i="24"/>
  <c r="AE92" i="24"/>
  <c r="AD92" i="24"/>
  <c r="AC92" i="24"/>
  <c r="AB92" i="24"/>
  <c r="AA92" i="24"/>
  <c r="Y92" i="24"/>
  <c r="Z92" i="24" s="1"/>
  <c r="AG91" i="24"/>
  <c r="AF91" i="24"/>
  <c r="AE91" i="24"/>
  <c r="AD91" i="24"/>
  <c r="AC91" i="24"/>
  <c r="AB91" i="24"/>
  <c r="AA91" i="24"/>
  <c r="Y91" i="24"/>
  <c r="Z91" i="24" s="1"/>
  <c r="AG90" i="24"/>
  <c r="AF90" i="24"/>
  <c r="AE90" i="24"/>
  <c r="AD90" i="24"/>
  <c r="AC90" i="24"/>
  <c r="AB90" i="24"/>
  <c r="AA90" i="24"/>
  <c r="Y90" i="24"/>
  <c r="Z90" i="24" s="1"/>
  <c r="AG89" i="24"/>
  <c r="AF89" i="24"/>
  <c r="AE89" i="24"/>
  <c r="AD89" i="24"/>
  <c r="AC89" i="24"/>
  <c r="AB89" i="24"/>
  <c r="AA89" i="24"/>
  <c r="Y89" i="24"/>
  <c r="Z89" i="24" s="1"/>
  <c r="AG88" i="24"/>
  <c r="AF88" i="24"/>
  <c r="AE88" i="24"/>
  <c r="AD88" i="24"/>
  <c r="AC88" i="24"/>
  <c r="AB88" i="24"/>
  <c r="AA88" i="24"/>
  <c r="Y88" i="24"/>
  <c r="Z88" i="24" s="1"/>
  <c r="AG87" i="24"/>
  <c r="AF87" i="24"/>
  <c r="AE87" i="24"/>
  <c r="AD87" i="24"/>
  <c r="AC87" i="24"/>
  <c r="AB87" i="24"/>
  <c r="AA87" i="24"/>
  <c r="Y87" i="24"/>
  <c r="Z87" i="24" s="1"/>
  <c r="AG86" i="24"/>
  <c r="AF86" i="24"/>
  <c r="AE86" i="24"/>
  <c r="AD86" i="24"/>
  <c r="AC86" i="24"/>
  <c r="AB86" i="24"/>
  <c r="AA86" i="24"/>
  <c r="Y86" i="24"/>
  <c r="Z86" i="24" s="1"/>
  <c r="AG85" i="24"/>
  <c r="AF85" i="24"/>
  <c r="AE85" i="24"/>
  <c r="AD85" i="24"/>
  <c r="AC85" i="24"/>
  <c r="AB85" i="24"/>
  <c r="AA85" i="24"/>
  <c r="Y85" i="24"/>
  <c r="Z85" i="24" s="1"/>
  <c r="AG84" i="24"/>
  <c r="AF84" i="24"/>
  <c r="AE84" i="24"/>
  <c r="AD84" i="24"/>
  <c r="AC84" i="24"/>
  <c r="AB84" i="24"/>
  <c r="AA84" i="24"/>
  <c r="Y84" i="24"/>
  <c r="Z84" i="24" s="1"/>
  <c r="AG83" i="24"/>
  <c r="AF83" i="24"/>
  <c r="AE83" i="24"/>
  <c r="AD83" i="24"/>
  <c r="AC83" i="24"/>
  <c r="AB83" i="24"/>
  <c r="AA83" i="24"/>
  <c r="Y83" i="24"/>
  <c r="Z83" i="24" s="1"/>
  <c r="AG82" i="24"/>
  <c r="AF82" i="24"/>
  <c r="AE82" i="24"/>
  <c r="AD82" i="24"/>
  <c r="AC82" i="24"/>
  <c r="AB82" i="24"/>
  <c r="AA82" i="24"/>
  <c r="Y82" i="24"/>
  <c r="Z82" i="24" s="1"/>
  <c r="AG81" i="24"/>
  <c r="AF81" i="24"/>
  <c r="AE81" i="24"/>
  <c r="AD81" i="24"/>
  <c r="AC81" i="24"/>
  <c r="AB81" i="24"/>
  <c r="AA81" i="24"/>
  <c r="Y81" i="24"/>
  <c r="Z81" i="24" s="1"/>
  <c r="AG80" i="24"/>
  <c r="AF80" i="24"/>
  <c r="AE80" i="24"/>
  <c r="AD80" i="24"/>
  <c r="AC80" i="24"/>
  <c r="AB80" i="24"/>
  <c r="AA80" i="24"/>
  <c r="Y80" i="24"/>
  <c r="Z80" i="24" s="1"/>
  <c r="AG79" i="24"/>
  <c r="AF79" i="24"/>
  <c r="AE79" i="24"/>
  <c r="AD79" i="24"/>
  <c r="AC79" i="24"/>
  <c r="AB79" i="24"/>
  <c r="AA79" i="24"/>
  <c r="Y79" i="24"/>
  <c r="Z79" i="24" s="1"/>
  <c r="AG78" i="24"/>
  <c r="AF78" i="24"/>
  <c r="AE78" i="24"/>
  <c r="AD78" i="24"/>
  <c r="AC78" i="24"/>
  <c r="AB78" i="24"/>
  <c r="AA78" i="24"/>
  <c r="Y78" i="24"/>
  <c r="Z78" i="24" s="1"/>
  <c r="AG77" i="24"/>
  <c r="AF77" i="24"/>
  <c r="AE77" i="24"/>
  <c r="AD77" i="24"/>
  <c r="AC77" i="24"/>
  <c r="AB77" i="24"/>
  <c r="AA77" i="24"/>
  <c r="Y77" i="24"/>
  <c r="Z77" i="24" s="1"/>
  <c r="AG76" i="24"/>
  <c r="AF76" i="24"/>
  <c r="AE76" i="24"/>
  <c r="AD76" i="24"/>
  <c r="AC76" i="24"/>
  <c r="AB76" i="24"/>
  <c r="AA76" i="24"/>
  <c r="Y76" i="24"/>
  <c r="Z76" i="24" s="1"/>
  <c r="AG75" i="24"/>
  <c r="AF75" i="24"/>
  <c r="AE75" i="24"/>
  <c r="AD75" i="24"/>
  <c r="AC75" i="24"/>
  <c r="AB75" i="24"/>
  <c r="AA75" i="24"/>
  <c r="Y75" i="24"/>
  <c r="Z75" i="24" s="1"/>
  <c r="AG74" i="24"/>
  <c r="AF74" i="24"/>
  <c r="AE74" i="24"/>
  <c r="AD74" i="24"/>
  <c r="AC74" i="24"/>
  <c r="AB74" i="24"/>
  <c r="AA74" i="24"/>
  <c r="Y74" i="24"/>
  <c r="Z74" i="24" s="1"/>
  <c r="AS74" i="24"/>
  <c r="AG73" i="24"/>
  <c r="AF73" i="24"/>
  <c r="AE73" i="24"/>
  <c r="AD73" i="24"/>
  <c r="AC73" i="24"/>
  <c r="AB73" i="24"/>
  <c r="AA73" i="24"/>
  <c r="Y73" i="24"/>
  <c r="Z73" i="24" s="1"/>
  <c r="AS73" i="24"/>
  <c r="AG72" i="24"/>
  <c r="AF72" i="24"/>
  <c r="AE72" i="24"/>
  <c r="AD72" i="24"/>
  <c r="AC72" i="24"/>
  <c r="AB72" i="24"/>
  <c r="AA72" i="24"/>
  <c r="Y72" i="24"/>
  <c r="Z72" i="24" s="1"/>
  <c r="AS72" i="24"/>
  <c r="AG71" i="24"/>
  <c r="AF71" i="24"/>
  <c r="AE71" i="24"/>
  <c r="AD71" i="24"/>
  <c r="AC71" i="24"/>
  <c r="AB71" i="24"/>
  <c r="AA71" i="24"/>
  <c r="Y71" i="24"/>
  <c r="Z71" i="24" s="1"/>
  <c r="AS71" i="24"/>
  <c r="AG70" i="24"/>
  <c r="AF70" i="24"/>
  <c r="AE70" i="24"/>
  <c r="AD70" i="24"/>
  <c r="AC70" i="24"/>
  <c r="AB70" i="24"/>
  <c r="AA70" i="24"/>
  <c r="Y70" i="24"/>
  <c r="Z70" i="24" s="1"/>
  <c r="AS70" i="24"/>
  <c r="AG69" i="24"/>
  <c r="AF69" i="24"/>
  <c r="AE69" i="24"/>
  <c r="AD69" i="24"/>
  <c r="AC69" i="24"/>
  <c r="AB69" i="24"/>
  <c r="AA69" i="24"/>
  <c r="Y69" i="24"/>
  <c r="Z69" i="24" s="1"/>
  <c r="AS69" i="24"/>
  <c r="AG68" i="24"/>
  <c r="AF68" i="24"/>
  <c r="AE68" i="24"/>
  <c r="AD68" i="24"/>
  <c r="AC68" i="24"/>
  <c r="AB68" i="24"/>
  <c r="AA68" i="24"/>
  <c r="Y68" i="24"/>
  <c r="Z68" i="24" s="1"/>
  <c r="AS68" i="24"/>
  <c r="AG67" i="24"/>
  <c r="AF67" i="24"/>
  <c r="AE67" i="24"/>
  <c r="AD67" i="24"/>
  <c r="AC67" i="24"/>
  <c r="AB67" i="24"/>
  <c r="AA67" i="24"/>
  <c r="Y67" i="24"/>
  <c r="Z67" i="24" s="1"/>
  <c r="AS67" i="24"/>
  <c r="AG66" i="24"/>
  <c r="AF66" i="24"/>
  <c r="AE66" i="24"/>
  <c r="AD66" i="24"/>
  <c r="AC66" i="24"/>
  <c r="AB66" i="24"/>
  <c r="AA66" i="24"/>
  <c r="Y66" i="24"/>
  <c r="Z66" i="24" s="1"/>
  <c r="AS66" i="24"/>
  <c r="AG65" i="24"/>
  <c r="AF65" i="24"/>
  <c r="AE65" i="24"/>
  <c r="AD65" i="24"/>
  <c r="AC65" i="24"/>
  <c r="AB65" i="24"/>
  <c r="AA65" i="24"/>
  <c r="Y65" i="24"/>
  <c r="Z65" i="24" s="1"/>
  <c r="AS65" i="24"/>
  <c r="AG64" i="24"/>
  <c r="AF64" i="24"/>
  <c r="AE64" i="24"/>
  <c r="AD64" i="24"/>
  <c r="AC64" i="24"/>
  <c r="AB64" i="24"/>
  <c r="AA64" i="24"/>
  <c r="Y64" i="24"/>
  <c r="Z64" i="24" s="1"/>
  <c r="AS64" i="24"/>
  <c r="AG63" i="24"/>
  <c r="AF63" i="24"/>
  <c r="AE63" i="24"/>
  <c r="AD63" i="24"/>
  <c r="AC63" i="24"/>
  <c r="AB63" i="24"/>
  <c r="AA63" i="24"/>
  <c r="Y63" i="24"/>
  <c r="Z63" i="24" s="1"/>
  <c r="AS63" i="24"/>
  <c r="AG62" i="24"/>
  <c r="AF62" i="24"/>
  <c r="AE62" i="24"/>
  <c r="AD62" i="24"/>
  <c r="AC62" i="24"/>
  <c r="AB62" i="24"/>
  <c r="AA62" i="24"/>
  <c r="Y62" i="24"/>
  <c r="Z62" i="24" s="1"/>
  <c r="AS62" i="24"/>
  <c r="AG61" i="24"/>
  <c r="AF61" i="24"/>
  <c r="AE61" i="24"/>
  <c r="AD61" i="24"/>
  <c r="AC61" i="24"/>
  <c r="AB61" i="24"/>
  <c r="AA61" i="24"/>
  <c r="Y61" i="24"/>
  <c r="Z61" i="24" s="1"/>
  <c r="AS61" i="24"/>
  <c r="AG60" i="24"/>
  <c r="AF60" i="24"/>
  <c r="AE60" i="24"/>
  <c r="AD60" i="24"/>
  <c r="AC60" i="24"/>
  <c r="AB60" i="24"/>
  <c r="AA60" i="24"/>
  <c r="Y60" i="24"/>
  <c r="Z60" i="24" s="1"/>
  <c r="AS60" i="24"/>
  <c r="AG59" i="24"/>
  <c r="AF59" i="24"/>
  <c r="AE59" i="24"/>
  <c r="AD59" i="24"/>
  <c r="AC59" i="24"/>
  <c r="AB59" i="24"/>
  <c r="AA59" i="24"/>
  <c r="Y59" i="24"/>
  <c r="Z59" i="24" s="1"/>
  <c r="AS59" i="24"/>
  <c r="AQ59" i="24"/>
  <c r="AG58" i="24"/>
  <c r="AF58" i="24"/>
  <c r="AE58" i="24"/>
  <c r="AD58" i="24"/>
  <c r="AC58" i="24"/>
  <c r="AB58" i="24"/>
  <c r="AA58" i="24"/>
  <c r="Y58" i="24"/>
  <c r="Z58" i="24" s="1"/>
  <c r="AS58" i="24"/>
  <c r="AQ58" i="24"/>
  <c r="AG57" i="24"/>
  <c r="AF57" i="24"/>
  <c r="AE57" i="24"/>
  <c r="AD57" i="24"/>
  <c r="AC57" i="24"/>
  <c r="AB57" i="24"/>
  <c r="AA57" i="24"/>
  <c r="Y57" i="24"/>
  <c r="Z57" i="24" s="1"/>
  <c r="AS57" i="24"/>
  <c r="AQ57" i="24"/>
  <c r="AG56" i="24"/>
  <c r="AF56" i="24"/>
  <c r="AE56" i="24"/>
  <c r="AD56" i="24"/>
  <c r="AC56" i="24"/>
  <c r="AB56" i="24"/>
  <c r="AA56" i="24"/>
  <c r="Y56" i="24"/>
  <c r="Z56" i="24" s="1"/>
  <c r="AS56" i="24"/>
  <c r="AP56" i="24"/>
  <c r="AG55" i="24"/>
  <c r="AF55" i="24"/>
  <c r="AE55" i="24"/>
  <c r="AD55" i="24"/>
  <c r="AC55" i="24"/>
  <c r="AB55" i="24"/>
  <c r="AA55" i="24"/>
  <c r="AS55" i="24"/>
  <c r="AQ55" i="24"/>
  <c r="AG54" i="24"/>
  <c r="AF54" i="24"/>
  <c r="AE54" i="24"/>
  <c r="AD54" i="24"/>
  <c r="AC54" i="24"/>
  <c r="AB54" i="24"/>
  <c r="AA54" i="24"/>
  <c r="AS54" i="24"/>
  <c r="AQ54" i="24"/>
  <c r="AG53" i="24"/>
  <c r="AF53" i="24"/>
  <c r="AE53" i="24"/>
  <c r="AD53" i="24"/>
  <c r="AC53" i="24"/>
  <c r="AB53" i="24"/>
  <c r="AA53" i="24"/>
  <c r="AS53" i="24"/>
  <c r="AQ53" i="24"/>
  <c r="AG52" i="24"/>
  <c r="AF52" i="24"/>
  <c r="AE52" i="24"/>
  <c r="AD52" i="24"/>
  <c r="AC52" i="24"/>
  <c r="AB52" i="24"/>
  <c r="AA52" i="24"/>
  <c r="AS52" i="24"/>
  <c r="AQ52" i="24"/>
  <c r="AG51" i="24"/>
  <c r="AF51" i="24"/>
  <c r="AE51" i="24"/>
  <c r="AD51" i="24"/>
  <c r="AC51" i="24"/>
  <c r="AB51" i="24"/>
  <c r="AA51" i="24"/>
  <c r="AS51" i="24"/>
  <c r="AP51" i="24"/>
  <c r="AG50" i="24"/>
  <c r="AF50" i="24"/>
  <c r="AE50" i="24"/>
  <c r="AD50" i="24"/>
  <c r="AC50" i="24"/>
  <c r="AB50" i="24"/>
  <c r="AA50" i="24"/>
  <c r="AS50" i="24"/>
  <c r="AQ50" i="24"/>
  <c r="AG49" i="24"/>
  <c r="AF49" i="24"/>
  <c r="AE49" i="24"/>
  <c r="AD49" i="24"/>
  <c r="AC49" i="24"/>
  <c r="AB49" i="24"/>
  <c r="AA49" i="24"/>
  <c r="AS49" i="24"/>
  <c r="AQ49" i="24"/>
  <c r="AG48" i="24"/>
  <c r="AF48" i="24"/>
  <c r="AE48" i="24"/>
  <c r="AD48" i="24"/>
  <c r="AC48" i="24"/>
  <c r="AB48" i="24"/>
  <c r="AA48" i="24"/>
  <c r="AS48" i="24"/>
  <c r="AQ48" i="24"/>
  <c r="AG47" i="24"/>
  <c r="AF47" i="24"/>
  <c r="AE47" i="24"/>
  <c r="AD47" i="24"/>
  <c r="AC47" i="24"/>
  <c r="AB47" i="24"/>
  <c r="AA47" i="24"/>
  <c r="AS47" i="24"/>
  <c r="AQ47" i="24"/>
  <c r="AG46" i="24"/>
  <c r="AF46" i="24"/>
  <c r="AE46" i="24"/>
  <c r="AD46" i="24"/>
  <c r="AC46" i="24"/>
  <c r="AB46" i="24"/>
  <c r="AA46" i="24"/>
  <c r="AS46" i="24"/>
  <c r="AQ46" i="24"/>
  <c r="AG45" i="24"/>
  <c r="AF45" i="24"/>
  <c r="AE45" i="24"/>
  <c r="AD45" i="24"/>
  <c r="AC45" i="24"/>
  <c r="AB45" i="24"/>
  <c r="AA45" i="24"/>
  <c r="AS45" i="24"/>
  <c r="AQ45" i="24"/>
  <c r="AG44" i="24"/>
  <c r="AF44" i="24"/>
  <c r="AE44" i="24"/>
  <c r="AD44" i="24"/>
  <c r="AC44" i="24"/>
  <c r="AB44" i="24"/>
  <c r="AA44" i="24"/>
  <c r="AS44" i="24"/>
  <c r="AQ44" i="24"/>
  <c r="AG43" i="24"/>
  <c r="AF43" i="24"/>
  <c r="AE43" i="24"/>
  <c r="AD43" i="24"/>
  <c r="AC43" i="24"/>
  <c r="AB43" i="24"/>
  <c r="AA43" i="24"/>
  <c r="AS43" i="24"/>
  <c r="AP43" i="24"/>
  <c r="AG42" i="24"/>
  <c r="AF42" i="24"/>
  <c r="AE42" i="24"/>
  <c r="AD42" i="24"/>
  <c r="AC42" i="24"/>
  <c r="AB42" i="24"/>
  <c r="AA42" i="24"/>
  <c r="AS42" i="24"/>
  <c r="AQ42" i="24"/>
  <c r="AG41" i="24"/>
  <c r="AF41" i="24"/>
  <c r="AE41" i="24"/>
  <c r="AD41" i="24"/>
  <c r="AC41" i="24"/>
  <c r="AB41" i="24"/>
  <c r="AA41" i="24"/>
  <c r="AS41" i="24"/>
  <c r="AQ41" i="24"/>
  <c r="AG40" i="24"/>
  <c r="AF40" i="24"/>
  <c r="AE40" i="24"/>
  <c r="AD40" i="24"/>
  <c r="AC40" i="24"/>
  <c r="AB40" i="24"/>
  <c r="AA40" i="24"/>
  <c r="AS40" i="24"/>
  <c r="AQ40" i="24"/>
  <c r="AG39" i="24"/>
  <c r="AF39" i="24"/>
  <c r="AE39" i="24"/>
  <c r="AD39" i="24"/>
  <c r="AC39" i="24"/>
  <c r="AB39" i="24"/>
  <c r="AA39" i="24"/>
  <c r="AS39" i="24"/>
  <c r="AQ39" i="24"/>
  <c r="AG38" i="24"/>
  <c r="AF38" i="24"/>
  <c r="AE38" i="24"/>
  <c r="AD38" i="24"/>
  <c r="AC38" i="24"/>
  <c r="AB38" i="24"/>
  <c r="AA38" i="24"/>
  <c r="AS38" i="24"/>
  <c r="AQ38" i="24"/>
  <c r="AG37" i="24"/>
  <c r="AF37" i="24"/>
  <c r="AE37" i="24"/>
  <c r="AD37" i="24"/>
  <c r="AC37" i="24"/>
  <c r="AB37" i="24"/>
  <c r="AA37" i="24"/>
  <c r="AS37" i="24"/>
  <c r="AQ37" i="24"/>
  <c r="AG36" i="24"/>
  <c r="AF36" i="24"/>
  <c r="AE36" i="24"/>
  <c r="AD36" i="24"/>
  <c r="AC36" i="24"/>
  <c r="AB36" i="24"/>
  <c r="AA36" i="24"/>
  <c r="AS36" i="24"/>
  <c r="AQ36" i="24"/>
  <c r="AG35" i="24"/>
  <c r="AF35" i="24"/>
  <c r="AE35" i="24"/>
  <c r="AD35" i="24"/>
  <c r="AC35" i="24"/>
  <c r="AB35" i="24"/>
  <c r="AA35" i="24"/>
  <c r="AS35" i="24"/>
  <c r="AQ35" i="24"/>
  <c r="AG34" i="24"/>
  <c r="AF34" i="24"/>
  <c r="AE34" i="24"/>
  <c r="AD34" i="24"/>
  <c r="AC34" i="24"/>
  <c r="AB34" i="24"/>
  <c r="AA34" i="24"/>
  <c r="AS34" i="24"/>
  <c r="AQ34" i="24"/>
  <c r="AG33" i="24"/>
  <c r="AF33" i="24"/>
  <c r="AE33" i="24"/>
  <c r="AD33" i="24"/>
  <c r="AC33" i="24"/>
  <c r="AB33" i="24"/>
  <c r="AA33" i="24"/>
  <c r="AS33" i="24"/>
  <c r="AQ33" i="24"/>
  <c r="AG32" i="24"/>
  <c r="AF32" i="24"/>
  <c r="AE32" i="24"/>
  <c r="AD32" i="24"/>
  <c r="AC32" i="24"/>
  <c r="AB32" i="24"/>
  <c r="AA32" i="24"/>
  <c r="AS32" i="24"/>
  <c r="AQ32" i="24"/>
  <c r="AG31" i="24"/>
  <c r="AF31" i="24"/>
  <c r="AE31" i="24"/>
  <c r="AD31" i="24"/>
  <c r="AC31" i="24"/>
  <c r="AB31" i="24"/>
  <c r="AA31" i="24"/>
  <c r="AS31" i="24"/>
  <c r="AQ31" i="24"/>
  <c r="AG30" i="24"/>
  <c r="AF30" i="24"/>
  <c r="AE30" i="24"/>
  <c r="AD30" i="24"/>
  <c r="AC30" i="24"/>
  <c r="AB30" i="24"/>
  <c r="AA30" i="24"/>
  <c r="AS30" i="24"/>
  <c r="AQ30" i="24"/>
  <c r="AG29" i="24"/>
  <c r="AF29" i="24"/>
  <c r="AE29" i="24"/>
  <c r="AD29" i="24"/>
  <c r="AC29" i="24"/>
  <c r="AB29" i="24"/>
  <c r="AA29" i="24"/>
  <c r="AS29" i="24"/>
  <c r="AQ29" i="24"/>
  <c r="AG28" i="24"/>
  <c r="AF28" i="24"/>
  <c r="AE28" i="24"/>
  <c r="AD28" i="24"/>
  <c r="AC28" i="24"/>
  <c r="AB28" i="24"/>
  <c r="AA28" i="24"/>
  <c r="AS28" i="24"/>
  <c r="AQ28" i="24"/>
  <c r="AG27" i="24"/>
  <c r="AF27" i="24"/>
  <c r="AE27" i="24"/>
  <c r="AD27" i="24"/>
  <c r="AC27" i="24"/>
  <c r="AB27" i="24"/>
  <c r="AA27" i="24"/>
  <c r="AS27" i="24"/>
  <c r="AQ27" i="24"/>
  <c r="AG26" i="24"/>
  <c r="AF26" i="24"/>
  <c r="AE26" i="24"/>
  <c r="AD26" i="24"/>
  <c r="AC26" i="24"/>
  <c r="AB26" i="24"/>
  <c r="AA26" i="24"/>
  <c r="AS26" i="24"/>
  <c r="AQ26" i="24"/>
  <c r="AG25" i="24"/>
  <c r="AF25" i="24"/>
  <c r="AE25" i="24"/>
  <c r="AD25" i="24"/>
  <c r="AC25" i="24"/>
  <c r="AB25" i="24"/>
  <c r="AA25" i="24"/>
  <c r="AS25" i="24"/>
  <c r="AQ25" i="24"/>
  <c r="AG24" i="24"/>
  <c r="AF24" i="24"/>
  <c r="AE24" i="24"/>
  <c r="AD24" i="24"/>
  <c r="AC24" i="24"/>
  <c r="AB24" i="24"/>
  <c r="AA24" i="24"/>
  <c r="AS24" i="24"/>
  <c r="AQ24" i="24"/>
  <c r="AG23" i="24"/>
  <c r="AF23" i="24"/>
  <c r="AE23" i="24"/>
  <c r="AD23" i="24"/>
  <c r="AC23" i="24"/>
  <c r="AB23" i="24"/>
  <c r="AA23" i="24"/>
  <c r="AS23" i="24"/>
  <c r="AQ23" i="24"/>
  <c r="AG22" i="24"/>
  <c r="AF22" i="24"/>
  <c r="AE22" i="24"/>
  <c r="AD22" i="24"/>
  <c r="AC22" i="24"/>
  <c r="AB22" i="24"/>
  <c r="AA22" i="24"/>
  <c r="AS22" i="24"/>
  <c r="AQ22" i="24"/>
  <c r="AG21" i="24"/>
  <c r="AF21" i="24"/>
  <c r="AE21" i="24"/>
  <c r="AD21" i="24"/>
  <c r="AC21" i="24"/>
  <c r="AB21" i="24"/>
  <c r="AA21" i="24"/>
  <c r="AS21" i="24"/>
  <c r="AP21" i="24"/>
  <c r="AG20" i="24"/>
  <c r="AF20" i="24"/>
  <c r="AE20" i="24"/>
  <c r="AD20" i="24"/>
  <c r="AC20" i="24"/>
  <c r="AB20" i="24"/>
  <c r="AA20" i="24"/>
  <c r="AS20" i="24"/>
  <c r="AQ20" i="24"/>
  <c r="AG19" i="24"/>
  <c r="AF19" i="24"/>
  <c r="AE19" i="24"/>
  <c r="AD19" i="24"/>
  <c r="AC19" i="24"/>
  <c r="AB19" i="24"/>
  <c r="AA19" i="24"/>
  <c r="AS19" i="24"/>
  <c r="AQ19" i="24"/>
  <c r="AG18" i="24"/>
  <c r="AF18" i="24"/>
  <c r="AE18" i="24"/>
  <c r="AD18" i="24"/>
  <c r="AC18" i="24"/>
  <c r="AB18" i="24"/>
  <c r="AA18" i="24"/>
  <c r="AS18" i="24"/>
  <c r="AQ18" i="24"/>
  <c r="AG17" i="24"/>
  <c r="AF17" i="24"/>
  <c r="AE17" i="24"/>
  <c r="AD17" i="24"/>
  <c r="AC17" i="24"/>
  <c r="AB17" i="24"/>
  <c r="AA17" i="24"/>
  <c r="AS17" i="24"/>
  <c r="AP17" i="24"/>
  <c r="AG16" i="24"/>
  <c r="AF16" i="24"/>
  <c r="AE16" i="24"/>
  <c r="AD16" i="24"/>
  <c r="AC16" i="24"/>
  <c r="AB16" i="24"/>
  <c r="AA16" i="24"/>
  <c r="AS16" i="24"/>
  <c r="AQ16" i="24"/>
  <c r="AG15" i="24"/>
  <c r="AF15" i="24"/>
  <c r="AE15" i="24"/>
  <c r="AD15" i="24"/>
  <c r="AC15" i="24"/>
  <c r="AB15" i="24"/>
  <c r="AA15" i="24"/>
  <c r="AS15" i="24"/>
  <c r="AQ15" i="24"/>
  <c r="AG14" i="24"/>
  <c r="AF14" i="24"/>
  <c r="AE14" i="24"/>
  <c r="AD14" i="24"/>
  <c r="AC14" i="24"/>
  <c r="AB14" i="24"/>
  <c r="AA14" i="24"/>
  <c r="AS14" i="24"/>
  <c r="AQ14" i="24"/>
  <c r="AG13" i="24"/>
  <c r="AF13" i="24"/>
  <c r="AE13" i="24"/>
  <c r="AD13" i="24"/>
  <c r="AC13" i="24"/>
  <c r="AB13" i="24"/>
  <c r="AA13" i="24"/>
  <c r="AS13" i="24"/>
  <c r="AQ13" i="24"/>
  <c r="AG12" i="24"/>
  <c r="AF12" i="24"/>
  <c r="AE12" i="24"/>
  <c r="AD12" i="24"/>
  <c r="AC12" i="24"/>
  <c r="AB12" i="24"/>
  <c r="AA12" i="24"/>
  <c r="AS12" i="24"/>
  <c r="AQ12" i="24"/>
  <c r="AG11" i="24"/>
  <c r="AF11" i="24"/>
  <c r="AE11" i="24"/>
  <c r="AD11" i="24"/>
  <c r="AC11" i="24"/>
  <c r="AB11" i="24"/>
  <c r="AA11" i="24"/>
  <c r="AS11" i="24"/>
  <c r="AP11" i="24"/>
  <c r="AG10" i="24"/>
  <c r="AF10" i="24"/>
  <c r="AE10" i="24"/>
  <c r="AD10" i="24"/>
  <c r="AC10" i="24"/>
  <c r="AB10" i="24"/>
  <c r="AA10" i="24"/>
  <c r="AS10" i="24"/>
  <c r="AQ10" i="24"/>
  <c r="AG9" i="24"/>
  <c r="AF9" i="24"/>
  <c r="AE9" i="24"/>
  <c r="AD9" i="24"/>
  <c r="AC9" i="24"/>
  <c r="AB9" i="24"/>
  <c r="AA9" i="24"/>
  <c r="Y9" i="24"/>
  <c r="Z9" i="24" s="1"/>
  <c r="AS9" i="24"/>
  <c r="AP9" i="24"/>
  <c r="AG561" i="21"/>
  <c r="AF561" i="21"/>
  <c r="AE561" i="21"/>
  <c r="AD561" i="21"/>
  <c r="AC561" i="21"/>
  <c r="AB561" i="21"/>
  <c r="AA561" i="21"/>
  <c r="AG560" i="21"/>
  <c r="AF560" i="21"/>
  <c r="AE560" i="21"/>
  <c r="AD560" i="21"/>
  <c r="AC560" i="21"/>
  <c r="AB560" i="21"/>
  <c r="AA560" i="21"/>
  <c r="Y560" i="21"/>
  <c r="X560" i="21"/>
  <c r="U560" i="21"/>
  <c r="AG559" i="21"/>
  <c r="AF559" i="21"/>
  <c r="AE559" i="21"/>
  <c r="AD559" i="21"/>
  <c r="AC559" i="21"/>
  <c r="AB559" i="21"/>
  <c r="AA559" i="21"/>
  <c r="Y559" i="21"/>
  <c r="X559" i="21"/>
  <c r="U559" i="21"/>
  <c r="D559" i="21"/>
  <c r="AG558" i="21"/>
  <c r="AF558" i="21"/>
  <c r="AE558" i="21"/>
  <c r="AD558" i="21"/>
  <c r="AC558" i="21"/>
  <c r="AB558" i="21"/>
  <c r="AA558" i="21"/>
  <c r="Y558" i="21"/>
  <c r="X558" i="21"/>
  <c r="U558" i="21"/>
  <c r="D558" i="21"/>
  <c r="AG557" i="21"/>
  <c r="AF557" i="21"/>
  <c r="AE557" i="21"/>
  <c r="AD557" i="21"/>
  <c r="AC557" i="21"/>
  <c r="AB557" i="21"/>
  <c r="AA557" i="21"/>
  <c r="Y557" i="21"/>
  <c r="X557" i="21"/>
  <c r="U557" i="21"/>
  <c r="D557" i="21"/>
  <c r="AG556" i="21"/>
  <c r="AF556" i="21"/>
  <c r="AE556" i="21"/>
  <c r="AD556" i="21"/>
  <c r="AC556" i="21"/>
  <c r="AB556" i="21"/>
  <c r="AA556" i="21"/>
  <c r="Y556" i="21"/>
  <c r="X556" i="21"/>
  <c r="U556" i="21"/>
  <c r="D556" i="21"/>
  <c r="AG555" i="21"/>
  <c r="AF555" i="21"/>
  <c r="AE555" i="21"/>
  <c r="AD555" i="21"/>
  <c r="AC555" i="21"/>
  <c r="AB555" i="21"/>
  <c r="AA555" i="21"/>
  <c r="Y555" i="21"/>
  <c r="X555" i="21"/>
  <c r="U555" i="21"/>
  <c r="D555" i="21"/>
  <c r="AG554" i="21"/>
  <c r="AF554" i="21"/>
  <c r="AE554" i="21"/>
  <c r="AD554" i="21"/>
  <c r="AC554" i="21"/>
  <c r="AB554" i="21"/>
  <c r="AA554" i="21"/>
  <c r="Y554" i="21"/>
  <c r="X554" i="21"/>
  <c r="U554" i="21"/>
  <c r="D554" i="21"/>
  <c r="AG553" i="21"/>
  <c r="AF553" i="21"/>
  <c r="AE553" i="21"/>
  <c r="AD553" i="21"/>
  <c r="AC553" i="21"/>
  <c r="AB553" i="21"/>
  <c r="AA553" i="21"/>
  <c r="Y553" i="21"/>
  <c r="X553" i="21"/>
  <c r="U553" i="21"/>
  <c r="D553" i="21"/>
  <c r="AG552" i="21"/>
  <c r="AF552" i="21"/>
  <c r="AE552" i="21"/>
  <c r="AD552" i="21"/>
  <c r="AC552" i="21"/>
  <c r="AB552" i="21"/>
  <c r="AA552" i="21"/>
  <c r="Y552" i="21"/>
  <c r="X552" i="21"/>
  <c r="U552" i="21"/>
  <c r="D552" i="21"/>
  <c r="AG551" i="21"/>
  <c r="AF551" i="21"/>
  <c r="AE551" i="21"/>
  <c r="AD551" i="21"/>
  <c r="AC551" i="21"/>
  <c r="AB551" i="21"/>
  <c r="AA551" i="21"/>
  <c r="Y551" i="21"/>
  <c r="X551" i="21"/>
  <c r="U551" i="21"/>
  <c r="D551" i="21"/>
  <c r="AG550" i="21"/>
  <c r="AF550" i="21"/>
  <c r="AE550" i="21"/>
  <c r="AD550" i="21"/>
  <c r="AC550" i="21"/>
  <c r="AB550" i="21"/>
  <c r="AA550" i="21"/>
  <c r="Y550" i="21"/>
  <c r="X550" i="21"/>
  <c r="U550" i="21"/>
  <c r="D550" i="21"/>
  <c r="AG549" i="21"/>
  <c r="AF549" i="21"/>
  <c r="AE549" i="21"/>
  <c r="AD549" i="21"/>
  <c r="AC549" i="21"/>
  <c r="AB549" i="21"/>
  <c r="AA549" i="21"/>
  <c r="Y549" i="21"/>
  <c r="X549" i="21"/>
  <c r="U549" i="21"/>
  <c r="D549" i="21"/>
  <c r="AG548" i="21"/>
  <c r="AF548" i="21"/>
  <c r="AE548" i="21"/>
  <c r="AD548" i="21"/>
  <c r="AC548" i="21"/>
  <c r="AB548" i="21"/>
  <c r="AA548" i="21"/>
  <c r="Y548" i="21"/>
  <c r="X548" i="21"/>
  <c r="U548" i="21"/>
  <c r="AG547" i="21"/>
  <c r="AF547" i="21"/>
  <c r="AE547" i="21"/>
  <c r="AD547" i="21"/>
  <c r="AC547" i="21"/>
  <c r="AB547" i="21"/>
  <c r="AA547" i="21"/>
  <c r="Y547" i="21"/>
  <c r="X547" i="21"/>
  <c r="U547" i="21"/>
  <c r="AG546" i="21"/>
  <c r="AF546" i="21"/>
  <c r="AE546" i="21"/>
  <c r="AD546" i="21"/>
  <c r="AC546" i="21"/>
  <c r="AB546" i="21"/>
  <c r="AA546" i="21"/>
  <c r="Y546" i="21"/>
  <c r="X546" i="21"/>
  <c r="U546" i="21"/>
  <c r="AG545" i="21"/>
  <c r="AF545" i="21"/>
  <c r="AE545" i="21"/>
  <c r="AD545" i="21"/>
  <c r="AC545" i="21"/>
  <c r="AB545" i="21"/>
  <c r="AA545" i="21"/>
  <c r="Y545" i="21"/>
  <c r="X545" i="21"/>
  <c r="U545" i="21"/>
  <c r="AG544" i="21"/>
  <c r="AF544" i="21"/>
  <c r="AE544" i="21"/>
  <c r="AD544" i="21"/>
  <c r="AC544" i="21"/>
  <c r="AB544" i="21"/>
  <c r="AA544" i="21"/>
  <c r="Y544" i="21"/>
  <c r="X544" i="21"/>
  <c r="U544" i="21"/>
  <c r="AG543" i="21"/>
  <c r="AF543" i="21"/>
  <c r="AE543" i="21"/>
  <c r="AD543" i="21"/>
  <c r="AC543" i="21"/>
  <c r="AB543" i="21"/>
  <c r="AA543" i="21"/>
  <c r="Y543" i="21"/>
  <c r="X543" i="21"/>
  <c r="U543" i="21"/>
  <c r="AG542" i="21"/>
  <c r="AF542" i="21"/>
  <c r="AE542" i="21"/>
  <c r="AD542" i="21"/>
  <c r="AC542" i="21"/>
  <c r="AB542" i="21"/>
  <c r="AA542" i="21"/>
  <c r="Y542" i="21"/>
  <c r="X542" i="21"/>
  <c r="U542" i="21"/>
  <c r="AG541" i="21"/>
  <c r="AF541" i="21"/>
  <c r="AE541" i="21"/>
  <c r="AD541" i="21"/>
  <c r="AC541" i="21"/>
  <c r="AB541" i="21"/>
  <c r="AA541" i="21"/>
  <c r="Y541" i="21"/>
  <c r="X541" i="21"/>
  <c r="U541" i="21"/>
  <c r="AG540" i="21"/>
  <c r="AF540" i="21"/>
  <c r="AE540" i="21"/>
  <c r="AD540" i="21"/>
  <c r="AC540" i="21"/>
  <c r="AB540" i="21"/>
  <c r="AA540" i="21"/>
  <c r="Y540" i="21"/>
  <c r="X540" i="21"/>
  <c r="U540" i="21"/>
  <c r="AG539" i="21"/>
  <c r="AF539" i="21"/>
  <c r="AE539" i="21"/>
  <c r="AD539" i="21"/>
  <c r="AC539" i="21"/>
  <c r="AB539" i="21"/>
  <c r="AA539" i="21"/>
  <c r="Y539" i="21"/>
  <c r="X539" i="21"/>
  <c r="U539" i="21"/>
  <c r="AG538" i="21"/>
  <c r="AF538" i="21"/>
  <c r="AE538" i="21"/>
  <c r="AD538" i="21"/>
  <c r="AC538" i="21"/>
  <c r="AB538" i="21"/>
  <c r="AA538" i="21"/>
  <c r="Y538" i="21"/>
  <c r="X538" i="21"/>
  <c r="U538" i="21"/>
  <c r="AG537" i="21"/>
  <c r="AF537" i="21"/>
  <c r="AE537" i="21"/>
  <c r="AD537" i="21"/>
  <c r="AC537" i="21"/>
  <c r="AB537" i="21"/>
  <c r="AA537" i="21"/>
  <c r="Y537" i="21"/>
  <c r="X537" i="21"/>
  <c r="U537" i="21"/>
  <c r="AG536" i="21"/>
  <c r="AF536" i="21"/>
  <c r="AE536" i="21"/>
  <c r="AD536" i="21"/>
  <c r="AC536" i="21"/>
  <c r="AB536" i="21"/>
  <c r="AA536" i="21"/>
  <c r="Y536" i="21"/>
  <c r="X536" i="21"/>
  <c r="U536" i="21"/>
  <c r="AG535" i="21"/>
  <c r="AF535" i="21"/>
  <c r="AE535" i="21"/>
  <c r="AD535" i="21"/>
  <c r="AC535" i="21"/>
  <c r="AB535" i="21"/>
  <c r="AA535" i="21"/>
  <c r="Y535" i="21"/>
  <c r="X535" i="21"/>
  <c r="U535" i="21"/>
  <c r="AG534" i="21"/>
  <c r="AF534" i="21"/>
  <c r="AE534" i="21"/>
  <c r="AD534" i="21"/>
  <c r="AC534" i="21"/>
  <c r="AB534" i="21"/>
  <c r="AA534" i="21"/>
  <c r="Y534" i="21"/>
  <c r="X534" i="21"/>
  <c r="U534" i="21"/>
  <c r="AG533" i="21"/>
  <c r="AF533" i="21"/>
  <c r="AE533" i="21"/>
  <c r="AD533" i="21"/>
  <c r="AC533" i="21"/>
  <c r="AB533" i="21"/>
  <c r="AA533" i="21"/>
  <c r="Y533" i="21"/>
  <c r="X533" i="21"/>
  <c r="U533" i="21"/>
  <c r="AG532" i="21"/>
  <c r="AF532" i="21"/>
  <c r="AE532" i="21"/>
  <c r="AD532" i="21"/>
  <c r="AC532" i="21"/>
  <c r="AB532" i="21"/>
  <c r="AA532" i="21"/>
  <c r="Y532" i="21"/>
  <c r="X532" i="21"/>
  <c r="U532" i="21"/>
  <c r="AG531" i="21"/>
  <c r="AF531" i="21"/>
  <c r="AE531" i="21"/>
  <c r="AD531" i="21"/>
  <c r="AC531" i="21"/>
  <c r="AB531" i="21"/>
  <c r="AA531" i="21"/>
  <c r="Y531" i="21"/>
  <c r="X531" i="21"/>
  <c r="U531" i="21"/>
  <c r="AG530" i="21"/>
  <c r="AF530" i="21"/>
  <c r="AE530" i="21"/>
  <c r="AD530" i="21"/>
  <c r="AC530" i="21"/>
  <c r="AB530" i="21"/>
  <c r="AA530" i="21"/>
  <c r="Y530" i="21"/>
  <c r="X530" i="21"/>
  <c r="U530" i="21"/>
  <c r="AG529" i="21"/>
  <c r="AF529" i="21"/>
  <c r="AE529" i="21"/>
  <c r="AD529" i="21"/>
  <c r="AC529" i="21"/>
  <c r="AB529" i="21"/>
  <c r="AA529" i="21"/>
  <c r="Y529" i="21"/>
  <c r="X529" i="21"/>
  <c r="U529" i="21"/>
  <c r="AG528" i="21"/>
  <c r="AF528" i="21"/>
  <c r="AE528" i="21"/>
  <c r="AD528" i="21"/>
  <c r="AC528" i="21"/>
  <c r="AB528" i="21"/>
  <c r="AA528" i="21"/>
  <c r="Y528" i="21"/>
  <c r="X528" i="21"/>
  <c r="U528" i="21"/>
  <c r="AG527" i="21"/>
  <c r="AF527" i="21"/>
  <c r="AE527" i="21"/>
  <c r="AD527" i="21"/>
  <c r="AC527" i="21"/>
  <c r="AB527" i="21"/>
  <c r="AA527" i="21"/>
  <c r="Y527" i="21"/>
  <c r="X527" i="21"/>
  <c r="U527" i="21"/>
  <c r="AG526" i="21"/>
  <c r="AF526" i="21"/>
  <c r="AE526" i="21"/>
  <c r="AD526" i="21"/>
  <c r="AC526" i="21"/>
  <c r="AB526" i="21"/>
  <c r="AA526" i="21"/>
  <c r="Y526" i="21"/>
  <c r="X526" i="21"/>
  <c r="U526" i="21"/>
  <c r="AG525" i="21"/>
  <c r="AF525" i="21"/>
  <c r="AE525" i="21"/>
  <c r="AD525" i="21"/>
  <c r="AC525" i="21"/>
  <c r="AB525" i="21"/>
  <c r="AA525" i="21"/>
  <c r="Y525" i="21"/>
  <c r="X525" i="21"/>
  <c r="U525" i="21"/>
  <c r="AG524" i="21"/>
  <c r="AF524" i="21"/>
  <c r="AE524" i="21"/>
  <c r="AD524" i="21"/>
  <c r="AC524" i="21"/>
  <c r="AB524" i="21"/>
  <c r="AA524" i="21"/>
  <c r="Y524" i="21"/>
  <c r="X524" i="21"/>
  <c r="U524" i="21"/>
  <c r="AG523" i="21"/>
  <c r="AF523" i="21"/>
  <c r="AE523" i="21"/>
  <c r="AD523" i="21"/>
  <c r="AC523" i="21"/>
  <c r="AB523" i="21"/>
  <c r="AA523" i="21"/>
  <c r="Y523" i="21"/>
  <c r="X523" i="21"/>
  <c r="U523" i="21"/>
  <c r="AG522" i="21"/>
  <c r="AF522" i="21"/>
  <c r="AE522" i="21"/>
  <c r="AD522" i="21"/>
  <c r="AC522" i="21"/>
  <c r="AB522" i="21"/>
  <c r="AA522" i="21"/>
  <c r="Y522" i="21"/>
  <c r="X522" i="21"/>
  <c r="U522" i="21"/>
  <c r="AG521" i="21"/>
  <c r="AF521" i="21"/>
  <c r="AE521" i="21"/>
  <c r="AD521" i="21"/>
  <c r="AC521" i="21"/>
  <c r="AB521" i="21"/>
  <c r="AA521" i="21"/>
  <c r="Y521" i="21"/>
  <c r="X521" i="21"/>
  <c r="U521" i="21"/>
  <c r="AG520" i="21"/>
  <c r="AF520" i="21"/>
  <c r="AE520" i="21"/>
  <c r="AD520" i="21"/>
  <c r="AC520" i="21"/>
  <c r="AB520" i="21"/>
  <c r="AA520" i="21"/>
  <c r="Y520" i="21"/>
  <c r="X520" i="21"/>
  <c r="U520" i="21"/>
  <c r="AG519" i="21"/>
  <c r="AF519" i="21"/>
  <c r="AE519" i="21"/>
  <c r="AD519" i="21"/>
  <c r="AC519" i="21"/>
  <c r="AB519" i="21"/>
  <c r="AA519" i="21"/>
  <c r="Y519" i="21"/>
  <c r="X519" i="21"/>
  <c r="U519" i="21"/>
  <c r="AG518" i="21"/>
  <c r="AF518" i="21"/>
  <c r="AE518" i="21"/>
  <c r="AD518" i="21"/>
  <c r="AC518" i="21"/>
  <c r="AB518" i="21"/>
  <c r="AA518" i="21"/>
  <c r="Y518" i="21"/>
  <c r="X518" i="21"/>
  <c r="U518" i="21"/>
  <c r="AG517" i="21"/>
  <c r="AF517" i="21"/>
  <c r="AE517" i="21"/>
  <c r="AD517" i="21"/>
  <c r="AC517" i="21"/>
  <c r="AB517" i="21"/>
  <c r="AA517" i="21"/>
  <c r="Y517" i="21"/>
  <c r="X517" i="21"/>
  <c r="U517" i="21"/>
  <c r="AG516" i="21"/>
  <c r="AF516" i="21"/>
  <c r="AE516" i="21"/>
  <c r="AD516" i="21"/>
  <c r="AC516" i="21"/>
  <c r="AB516" i="21"/>
  <c r="AA516" i="21"/>
  <c r="Y516" i="21"/>
  <c r="X516" i="21"/>
  <c r="U516" i="21"/>
  <c r="AG515" i="21"/>
  <c r="AF515" i="21"/>
  <c r="AE515" i="21"/>
  <c r="AD515" i="21"/>
  <c r="AC515" i="21"/>
  <c r="AB515" i="21"/>
  <c r="AA515" i="21"/>
  <c r="Y515" i="21"/>
  <c r="X515" i="21"/>
  <c r="U515" i="21"/>
  <c r="AG514" i="21"/>
  <c r="AF514" i="21"/>
  <c r="AE514" i="21"/>
  <c r="AD514" i="21"/>
  <c r="AC514" i="21"/>
  <c r="AB514" i="21"/>
  <c r="AA514" i="21"/>
  <c r="Y514" i="21"/>
  <c r="X514" i="21"/>
  <c r="U514" i="21"/>
  <c r="AG513" i="21"/>
  <c r="AF513" i="21"/>
  <c r="AE513" i="21"/>
  <c r="AD513" i="21"/>
  <c r="AC513" i="21"/>
  <c r="AB513" i="21"/>
  <c r="AA513" i="21"/>
  <c r="Y513" i="21"/>
  <c r="X513" i="21"/>
  <c r="U513" i="21"/>
  <c r="AG512" i="21"/>
  <c r="AF512" i="21"/>
  <c r="AE512" i="21"/>
  <c r="AD512" i="21"/>
  <c r="AC512" i="21"/>
  <c r="AB512" i="21"/>
  <c r="AA512" i="21"/>
  <c r="Y512" i="21"/>
  <c r="X512" i="21"/>
  <c r="U512" i="21"/>
  <c r="AG511" i="21"/>
  <c r="AF511" i="21"/>
  <c r="AE511" i="21"/>
  <c r="AD511" i="21"/>
  <c r="AC511" i="21"/>
  <c r="AB511" i="21"/>
  <c r="AA511" i="21"/>
  <c r="Y511" i="21"/>
  <c r="X511" i="21"/>
  <c r="U511" i="21"/>
  <c r="AG510" i="21"/>
  <c r="AF510" i="21"/>
  <c r="AE510" i="21"/>
  <c r="AD510" i="21"/>
  <c r="AC510" i="21"/>
  <c r="AB510" i="21"/>
  <c r="AA510" i="21"/>
  <c r="Y510" i="21"/>
  <c r="X510" i="21"/>
  <c r="U510" i="21"/>
  <c r="AG509" i="21"/>
  <c r="AF509" i="21"/>
  <c r="AE509" i="21"/>
  <c r="AD509" i="21"/>
  <c r="AC509" i="21"/>
  <c r="AB509" i="21"/>
  <c r="AA509" i="21"/>
  <c r="Y509" i="21"/>
  <c r="X509" i="21"/>
  <c r="U509" i="21"/>
  <c r="AG508" i="21"/>
  <c r="AF508" i="21"/>
  <c r="AE508" i="21"/>
  <c r="AD508" i="21"/>
  <c r="AC508" i="21"/>
  <c r="AB508" i="21"/>
  <c r="AA508" i="21"/>
  <c r="Y508" i="21"/>
  <c r="X508" i="21"/>
  <c r="U508" i="21"/>
  <c r="AG507" i="21"/>
  <c r="AF507" i="21"/>
  <c r="AE507" i="21"/>
  <c r="AD507" i="21"/>
  <c r="AC507" i="21"/>
  <c r="AB507" i="21"/>
  <c r="AA507" i="21"/>
  <c r="Y507" i="21"/>
  <c r="X507" i="21"/>
  <c r="U507" i="21"/>
  <c r="AG506" i="21"/>
  <c r="AF506" i="21"/>
  <c r="AE506" i="21"/>
  <c r="AD506" i="21"/>
  <c r="AC506" i="21"/>
  <c r="AB506" i="21"/>
  <c r="AA506" i="21"/>
  <c r="Y506" i="21"/>
  <c r="X506" i="21"/>
  <c r="U506" i="21"/>
  <c r="AG505" i="21"/>
  <c r="AF505" i="21"/>
  <c r="AE505" i="21"/>
  <c r="AD505" i="21"/>
  <c r="AC505" i="21"/>
  <c r="AB505" i="21"/>
  <c r="AA505" i="21"/>
  <c r="Y505" i="21"/>
  <c r="X505" i="21"/>
  <c r="U505" i="21"/>
  <c r="AG504" i="21"/>
  <c r="AF504" i="21"/>
  <c r="AE504" i="21"/>
  <c r="AD504" i="21"/>
  <c r="AC504" i="21"/>
  <c r="AB504" i="21"/>
  <c r="AA504" i="21"/>
  <c r="Y504" i="21"/>
  <c r="X504" i="21"/>
  <c r="U504" i="21"/>
  <c r="AG503" i="21"/>
  <c r="AF503" i="21"/>
  <c r="AE503" i="21"/>
  <c r="AD503" i="21"/>
  <c r="AC503" i="21"/>
  <c r="AB503" i="21"/>
  <c r="AA503" i="21"/>
  <c r="Y503" i="21"/>
  <c r="X503" i="21"/>
  <c r="U503" i="21"/>
  <c r="AG502" i="21"/>
  <c r="AF502" i="21"/>
  <c r="AE502" i="21"/>
  <c r="AD502" i="21"/>
  <c r="AC502" i="21"/>
  <c r="AB502" i="21"/>
  <c r="AA502" i="21"/>
  <c r="Y502" i="21"/>
  <c r="X502" i="21"/>
  <c r="U502" i="21"/>
  <c r="AG501" i="21"/>
  <c r="AF501" i="21"/>
  <c r="AE501" i="21"/>
  <c r="AD501" i="21"/>
  <c r="AC501" i="21"/>
  <c r="AB501" i="21"/>
  <c r="AA501" i="21"/>
  <c r="Y501" i="21"/>
  <c r="X501" i="21"/>
  <c r="U501" i="21"/>
  <c r="AG500" i="21"/>
  <c r="AF500" i="21"/>
  <c r="AE500" i="21"/>
  <c r="AD500" i="21"/>
  <c r="AC500" i="21"/>
  <c r="AB500" i="21"/>
  <c r="AA500" i="21"/>
  <c r="Y500" i="21"/>
  <c r="X500" i="21"/>
  <c r="U500" i="21"/>
  <c r="AG499" i="21"/>
  <c r="AF499" i="21"/>
  <c r="AE499" i="21"/>
  <c r="AD499" i="21"/>
  <c r="AC499" i="21"/>
  <c r="AB499" i="21"/>
  <c r="AA499" i="21"/>
  <c r="Y499" i="21"/>
  <c r="X499" i="21"/>
  <c r="U499" i="21"/>
  <c r="AG498" i="21"/>
  <c r="AF498" i="21"/>
  <c r="AE498" i="21"/>
  <c r="AD498" i="21"/>
  <c r="AC498" i="21"/>
  <c r="AB498" i="21"/>
  <c r="AA498" i="21"/>
  <c r="Y498" i="21"/>
  <c r="X498" i="21"/>
  <c r="U498" i="21"/>
  <c r="AG497" i="21"/>
  <c r="AF497" i="21"/>
  <c r="AE497" i="21"/>
  <c r="AD497" i="21"/>
  <c r="AC497" i="21"/>
  <c r="AB497" i="21"/>
  <c r="AA497" i="21"/>
  <c r="Y497" i="21"/>
  <c r="X497" i="21"/>
  <c r="U497" i="21"/>
  <c r="AG496" i="21"/>
  <c r="AF496" i="21"/>
  <c r="AE496" i="21"/>
  <c r="AD496" i="21"/>
  <c r="AC496" i="21"/>
  <c r="AB496" i="21"/>
  <c r="AA496" i="21"/>
  <c r="Y496" i="21"/>
  <c r="X496" i="21"/>
  <c r="U496" i="21"/>
  <c r="AG495" i="21"/>
  <c r="AF495" i="21"/>
  <c r="AE495" i="21"/>
  <c r="AD495" i="21"/>
  <c r="AC495" i="21"/>
  <c r="AB495" i="21"/>
  <c r="AA495" i="21"/>
  <c r="Y495" i="21"/>
  <c r="X495" i="21"/>
  <c r="U495" i="21"/>
  <c r="AG494" i="21"/>
  <c r="AF494" i="21"/>
  <c r="AE494" i="21"/>
  <c r="AD494" i="21"/>
  <c r="AC494" i="21"/>
  <c r="AB494" i="21"/>
  <c r="AA494" i="21"/>
  <c r="Y494" i="21"/>
  <c r="X494" i="21"/>
  <c r="U494" i="21"/>
  <c r="AG493" i="21"/>
  <c r="AF493" i="21"/>
  <c r="AE493" i="21"/>
  <c r="AD493" i="21"/>
  <c r="AC493" i="21"/>
  <c r="AB493" i="21"/>
  <c r="AA493" i="21"/>
  <c r="Y493" i="21"/>
  <c r="X493" i="21"/>
  <c r="U493" i="21"/>
  <c r="AG492" i="21"/>
  <c r="AF492" i="21"/>
  <c r="AE492" i="21"/>
  <c r="AD492" i="21"/>
  <c r="AC492" i="21"/>
  <c r="AB492" i="21"/>
  <c r="AA492" i="21"/>
  <c r="Y492" i="21"/>
  <c r="X492" i="21"/>
  <c r="U492" i="21"/>
  <c r="AG491" i="21"/>
  <c r="AF491" i="21"/>
  <c r="AE491" i="21"/>
  <c r="AD491" i="21"/>
  <c r="AC491" i="21"/>
  <c r="AB491" i="21"/>
  <c r="AA491" i="21"/>
  <c r="Y491" i="21"/>
  <c r="X491" i="21"/>
  <c r="U491" i="21"/>
  <c r="AG490" i="21"/>
  <c r="AF490" i="21"/>
  <c r="AE490" i="21"/>
  <c r="AD490" i="21"/>
  <c r="AC490" i="21"/>
  <c r="AB490" i="21"/>
  <c r="AA490" i="21"/>
  <c r="Y490" i="21"/>
  <c r="X490" i="21"/>
  <c r="U490" i="21"/>
  <c r="AG489" i="21"/>
  <c r="AF489" i="21"/>
  <c r="AE489" i="21"/>
  <c r="AD489" i="21"/>
  <c r="AC489" i="21"/>
  <c r="AB489" i="21"/>
  <c r="AA489" i="21"/>
  <c r="Y489" i="21"/>
  <c r="X489" i="21"/>
  <c r="U489" i="21"/>
  <c r="AG488" i="21"/>
  <c r="AF488" i="21"/>
  <c r="AE488" i="21"/>
  <c r="AD488" i="21"/>
  <c r="AC488" i="21"/>
  <c r="AB488" i="21"/>
  <c r="AA488" i="21"/>
  <c r="Y488" i="21"/>
  <c r="X488" i="21"/>
  <c r="U488" i="21"/>
  <c r="AG487" i="21"/>
  <c r="AF487" i="21"/>
  <c r="AE487" i="21"/>
  <c r="AD487" i="21"/>
  <c r="AC487" i="21"/>
  <c r="AB487" i="21"/>
  <c r="AA487" i="21"/>
  <c r="Y487" i="21"/>
  <c r="X487" i="21"/>
  <c r="U487" i="21"/>
  <c r="AG486" i="21"/>
  <c r="AF486" i="21"/>
  <c r="AE486" i="21"/>
  <c r="AD486" i="21"/>
  <c r="AC486" i="21"/>
  <c r="AB486" i="21"/>
  <c r="AA486" i="21"/>
  <c r="Y486" i="21"/>
  <c r="X486" i="21"/>
  <c r="U486" i="21"/>
  <c r="AG485" i="21"/>
  <c r="AF485" i="21"/>
  <c r="AE485" i="21"/>
  <c r="AD485" i="21"/>
  <c r="AC485" i="21"/>
  <c r="AB485" i="21"/>
  <c r="AA485" i="21"/>
  <c r="Y485" i="21"/>
  <c r="X485" i="21"/>
  <c r="U485" i="21"/>
  <c r="AG484" i="21"/>
  <c r="AF484" i="21"/>
  <c r="AE484" i="21"/>
  <c r="AD484" i="21"/>
  <c r="AC484" i="21"/>
  <c r="AB484" i="21"/>
  <c r="AA484" i="21"/>
  <c r="Y484" i="21"/>
  <c r="X484" i="21"/>
  <c r="U484" i="21"/>
  <c r="AG483" i="21"/>
  <c r="AF483" i="21"/>
  <c r="AE483" i="21"/>
  <c r="AD483" i="21"/>
  <c r="AC483" i="21"/>
  <c r="AB483" i="21"/>
  <c r="AA483" i="21"/>
  <c r="Y483" i="21"/>
  <c r="X483" i="21"/>
  <c r="U483" i="21"/>
  <c r="AG482" i="21"/>
  <c r="AF482" i="21"/>
  <c r="AE482" i="21"/>
  <c r="AD482" i="21"/>
  <c r="AC482" i="21"/>
  <c r="AB482" i="21"/>
  <c r="AA482" i="21"/>
  <c r="Y482" i="21"/>
  <c r="X482" i="21"/>
  <c r="U482" i="21"/>
  <c r="AG481" i="21"/>
  <c r="AF481" i="21"/>
  <c r="AE481" i="21"/>
  <c r="AD481" i="21"/>
  <c r="AC481" i="21"/>
  <c r="AB481" i="21"/>
  <c r="AA481" i="21"/>
  <c r="Y481" i="21"/>
  <c r="X481" i="21"/>
  <c r="U481" i="21"/>
  <c r="AG480" i="21"/>
  <c r="AF480" i="21"/>
  <c r="AE480" i="21"/>
  <c r="AD480" i="21"/>
  <c r="AC480" i="21"/>
  <c r="AB480" i="21"/>
  <c r="AA480" i="21"/>
  <c r="Y480" i="21"/>
  <c r="X480" i="21"/>
  <c r="U480" i="21"/>
  <c r="AG479" i="21"/>
  <c r="AF479" i="21"/>
  <c r="AE479" i="21"/>
  <c r="AD479" i="21"/>
  <c r="AC479" i="21"/>
  <c r="AB479" i="21"/>
  <c r="AA479" i="21"/>
  <c r="Y479" i="21"/>
  <c r="X479" i="21"/>
  <c r="U479" i="21"/>
  <c r="AG478" i="21"/>
  <c r="AF478" i="21"/>
  <c r="AE478" i="21"/>
  <c r="AD478" i="21"/>
  <c r="AC478" i="21"/>
  <c r="AB478" i="21"/>
  <c r="AA478" i="21"/>
  <c r="Y478" i="21"/>
  <c r="X478" i="21"/>
  <c r="U478" i="21"/>
  <c r="AG477" i="21"/>
  <c r="AF477" i="21"/>
  <c r="AE477" i="21"/>
  <c r="AD477" i="21"/>
  <c r="AC477" i="21"/>
  <c r="AB477" i="21"/>
  <c r="AA477" i="21"/>
  <c r="Y477" i="21"/>
  <c r="X477" i="21"/>
  <c r="U477" i="21"/>
  <c r="AG476" i="21"/>
  <c r="AF476" i="21"/>
  <c r="AE476" i="21"/>
  <c r="AD476" i="21"/>
  <c r="AC476" i="21"/>
  <c r="AB476" i="21"/>
  <c r="AA476" i="21"/>
  <c r="Y476" i="21"/>
  <c r="X476" i="21"/>
  <c r="U476" i="21"/>
  <c r="AG475" i="21"/>
  <c r="AF475" i="21"/>
  <c r="AE475" i="21"/>
  <c r="AD475" i="21"/>
  <c r="AC475" i="21"/>
  <c r="AB475" i="21"/>
  <c r="AA475" i="21"/>
  <c r="Y475" i="21"/>
  <c r="X475" i="21"/>
  <c r="U475" i="21"/>
  <c r="AG474" i="21"/>
  <c r="AF474" i="21"/>
  <c r="AE474" i="21"/>
  <c r="AD474" i="21"/>
  <c r="AC474" i="21"/>
  <c r="AB474" i="21"/>
  <c r="AA474" i="21"/>
  <c r="Y474" i="21"/>
  <c r="X474" i="21"/>
  <c r="U474" i="21"/>
  <c r="AG473" i="21"/>
  <c r="AF473" i="21"/>
  <c r="AE473" i="21"/>
  <c r="AD473" i="21"/>
  <c r="AC473" i="21"/>
  <c r="AB473" i="21"/>
  <c r="AA473" i="21"/>
  <c r="Y473" i="21"/>
  <c r="X473" i="21"/>
  <c r="U473" i="21"/>
  <c r="AG472" i="21"/>
  <c r="AF472" i="21"/>
  <c r="AE472" i="21"/>
  <c r="AD472" i="21"/>
  <c r="AC472" i="21"/>
  <c r="AB472" i="21"/>
  <c r="AA472" i="21"/>
  <c r="Y472" i="21"/>
  <c r="X472" i="21"/>
  <c r="U472" i="21"/>
  <c r="AG471" i="21"/>
  <c r="AF471" i="21"/>
  <c r="AE471" i="21"/>
  <c r="AD471" i="21"/>
  <c r="AC471" i="21"/>
  <c r="AB471" i="21"/>
  <c r="AA471" i="21"/>
  <c r="Y471" i="21"/>
  <c r="X471" i="21"/>
  <c r="U471" i="21"/>
  <c r="AG470" i="21"/>
  <c r="AF470" i="21"/>
  <c r="AE470" i="21"/>
  <c r="AD470" i="21"/>
  <c r="AC470" i="21"/>
  <c r="AB470" i="21"/>
  <c r="AA470" i="21"/>
  <c r="Y470" i="21"/>
  <c r="X470" i="21"/>
  <c r="U470" i="21"/>
  <c r="AG469" i="21"/>
  <c r="AF469" i="21"/>
  <c r="AE469" i="21"/>
  <c r="AD469" i="21"/>
  <c r="AC469" i="21"/>
  <c r="AB469" i="21"/>
  <c r="AA469" i="21"/>
  <c r="Y469" i="21"/>
  <c r="X469" i="21"/>
  <c r="U469" i="21"/>
  <c r="AG468" i="21"/>
  <c r="AF468" i="21"/>
  <c r="AE468" i="21"/>
  <c r="AD468" i="21"/>
  <c r="AC468" i="21"/>
  <c r="AB468" i="21"/>
  <c r="AA468" i="21"/>
  <c r="Y468" i="21"/>
  <c r="X468" i="21"/>
  <c r="U468" i="21"/>
  <c r="AG467" i="21"/>
  <c r="AF467" i="21"/>
  <c r="AE467" i="21"/>
  <c r="AD467" i="21"/>
  <c r="AC467" i="21"/>
  <c r="AB467" i="21"/>
  <c r="AA467" i="21"/>
  <c r="Y467" i="21"/>
  <c r="X467" i="21"/>
  <c r="U467" i="21"/>
  <c r="AG466" i="21"/>
  <c r="AF466" i="21"/>
  <c r="AE466" i="21"/>
  <c r="AD466" i="21"/>
  <c r="AC466" i="21"/>
  <c r="AB466" i="21"/>
  <c r="AA466" i="21"/>
  <c r="Y466" i="21"/>
  <c r="X466" i="21"/>
  <c r="U466" i="21"/>
  <c r="AG465" i="21"/>
  <c r="AF465" i="21"/>
  <c r="AE465" i="21"/>
  <c r="AD465" i="21"/>
  <c r="AC465" i="21"/>
  <c r="AB465" i="21"/>
  <c r="AA465" i="21"/>
  <c r="Y465" i="21"/>
  <c r="X465" i="21"/>
  <c r="U465" i="21"/>
  <c r="AG464" i="21"/>
  <c r="AF464" i="21"/>
  <c r="AE464" i="21"/>
  <c r="AD464" i="21"/>
  <c r="AC464" i="21"/>
  <c r="AB464" i="21"/>
  <c r="AA464" i="21"/>
  <c r="Y464" i="21"/>
  <c r="X464" i="21"/>
  <c r="U464" i="21"/>
  <c r="AG463" i="21"/>
  <c r="AF463" i="21"/>
  <c r="AE463" i="21"/>
  <c r="AD463" i="21"/>
  <c r="AC463" i="21"/>
  <c r="AB463" i="21"/>
  <c r="AA463" i="21"/>
  <c r="Y463" i="21"/>
  <c r="X463" i="21"/>
  <c r="U463" i="21"/>
  <c r="AG462" i="21"/>
  <c r="AF462" i="21"/>
  <c r="AE462" i="21"/>
  <c r="AD462" i="21"/>
  <c r="AC462" i="21"/>
  <c r="AB462" i="21"/>
  <c r="AA462" i="21"/>
  <c r="Y462" i="21"/>
  <c r="X462" i="21"/>
  <c r="U462" i="21"/>
  <c r="AG461" i="21"/>
  <c r="AF461" i="21"/>
  <c r="AE461" i="21"/>
  <c r="AD461" i="21"/>
  <c r="AC461" i="21"/>
  <c r="AB461" i="21"/>
  <c r="AA461" i="21"/>
  <c r="Y461" i="21"/>
  <c r="X461" i="21"/>
  <c r="U461" i="21"/>
  <c r="AG460" i="21"/>
  <c r="AF460" i="21"/>
  <c r="AE460" i="21"/>
  <c r="AD460" i="21"/>
  <c r="AC460" i="21"/>
  <c r="AB460" i="21"/>
  <c r="AA460" i="21"/>
  <c r="Y460" i="21"/>
  <c r="X460" i="21"/>
  <c r="U460" i="21"/>
  <c r="AG459" i="21"/>
  <c r="AF459" i="21"/>
  <c r="AE459" i="21"/>
  <c r="AD459" i="21"/>
  <c r="AC459" i="21"/>
  <c r="AB459" i="21"/>
  <c r="AA459" i="21"/>
  <c r="Y459" i="21"/>
  <c r="X459" i="21"/>
  <c r="U459" i="21"/>
  <c r="AG458" i="21"/>
  <c r="AF458" i="21"/>
  <c r="AE458" i="21"/>
  <c r="AD458" i="21"/>
  <c r="AC458" i="21"/>
  <c r="AB458" i="21"/>
  <c r="AA458" i="21"/>
  <c r="Y458" i="21"/>
  <c r="X458" i="21"/>
  <c r="U458" i="21"/>
  <c r="AG457" i="21"/>
  <c r="AF457" i="21"/>
  <c r="AE457" i="21"/>
  <c r="AD457" i="21"/>
  <c r="AC457" i="21"/>
  <c r="AB457" i="21"/>
  <c r="AA457" i="21"/>
  <c r="Y457" i="21"/>
  <c r="X457" i="21"/>
  <c r="U457" i="21"/>
  <c r="AG456" i="21"/>
  <c r="AF456" i="21"/>
  <c r="AE456" i="21"/>
  <c r="AD456" i="21"/>
  <c r="AC456" i="21"/>
  <c r="AB456" i="21"/>
  <c r="AA456" i="21"/>
  <c r="Y456" i="21"/>
  <c r="X456" i="21"/>
  <c r="U456" i="21"/>
  <c r="AG455" i="21"/>
  <c r="AF455" i="21"/>
  <c r="AE455" i="21"/>
  <c r="AD455" i="21"/>
  <c r="AC455" i="21"/>
  <c r="AB455" i="21"/>
  <c r="AA455" i="21"/>
  <c r="Y455" i="21"/>
  <c r="X455" i="21"/>
  <c r="U455" i="21"/>
  <c r="AG454" i="21"/>
  <c r="AF454" i="21"/>
  <c r="AE454" i="21"/>
  <c r="AD454" i="21"/>
  <c r="AC454" i="21"/>
  <c r="AB454" i="21"/>
  <c r="AA454" i="21"/>
  <c r="Y454" i="21"/>
  <c r="X454" i="21"/>
  <c r="U454" i="21"/>
  <c r="AG453" i="21"/>
  <c r="AF453" i="21"/>
  <c r="AE453" i="21"/>
  <c r="AD453" i="21"/>
  <c r="AC453" i="21"/>
  <c r="AB453" i="21"/>
  <c r="AA453" i="21"/>
  <c r="Y453" i="21"/>
  <c r="X453" i="21"/>
  <c r="U453" i="21"/>
  <c r="AG452" i="21"/>
  <c r="AF452" i="21"/>
  <c r="AE452" i="21"/>
  <c r="AD452" i="21"/>
  <c r="AC452" i="21"/>
  <c r="AB452" i="21"/>
  <c r="AA452" i="21"/>
  <c r="Y452" i="21"/>
  <c r="X452" i="21"/>
  <c r="U452" i="21"/>
  <c r="AG451" i="21"/>
  <c r="AF451" i="21"/>
  <c r="AE451" i="21"/>
  <c r="AD451" i="21"/>
  <c r="AC451" i="21"/>
  <c r="AB451" i="21"/>
  <c r="AA451" i="21"/>
  <c r="Y451" i="21"/>
  <c r="X451" i="21"/>
  <c r="U451" i="21"/>
  <c r="AG450" i="21"/>
  <c r="AF450" i="21"/>
  <c r="AE450" i="21"/>
  <c r="AD450" i="21"/>
  <c r="AC450" i="21"/>
  <c r="AB450" i="21"/>
  <c r="AA450" i="21"/>
  <c r="Y450" i="21"/>
  <c r="X450" i="21"/>
  <c r="U450" i="21"/>
  <c r="AG449" i="21"/>
  <c r="AF449" i="21"/>
  <c r="AE449" i="21"/>
  <c r="AD449" i="21"/>
  <c r="AC449" i="21"/>
  <c r="AB449" i="21"/>
  <c r="AA449" i="21"/>
  <c r="Y449" i="21"/>
  <c r="X449" i="21"/>
  <c r="U449" i="21"/>
  <c r="AG448" i="21"/>
  <c r="AF448" i="21"/>
  <c r="AE448" i="21"/>
  <c r="AD448" i="21"/>
  <c r="AC448" i="21"/>
  <c r="AB448" i="21"/>
  <c r="AA448" i="21"/>
  <c r="Y448" i="21"/>
  <c r="X448" i="21"/>
  <c r="U448" i="21"/>
  <c r="AG447" i="21"/>
  <c r="AF447" i="21"/>
  <c r="AE447" i="21"/>
  <c r="AD447" i="21"/>
  <c r="AC447" i="21"/>
  <c r="AB447" i="21"/>
  <c r="AA447" i="21"/>
  <c r="Y447" i="21"/>
  <c r="X447" i="21"/>
  <c r="U447" i="21"/>
  <c r="AG446" i="21"/>
  <c r="AF446" i="21"/>
  <c r="AE446" i="21"/>
  <c r="AD446" i="21"/>
  <c r="AC446" i="21"/>
  <c r="AB446" i="21"/>
  <c r="AA446" i="21"/>
  <c r="Y446" i="21"/>
  <c r="X446" i="21"/>
  <c r="U446" i="21"/>
  <c r="AG445" i="21"/>
  <c r="AF445" i="21"/>
  <c r="AE445" i="21"/>
  <c r="AD445" i="21"/>
  <c r="AC445" i="21"/>
  <c r="AB445" i="21"/>
  <c r="AA445" i="21"/>
  <c r="Y445" i="21"/>
  <c r="X445" i="21"/>
  <c r="U445" i="21"/>
  <c r="AG444" i="21"/>
  <c r="AF444" i="21"/>
  <c r="AE444" i="21"/>
  <c r="AD444" i="21"/>
  <c r="AC444" i="21"/>
  <c r="AB444" i="21"/>
  <c r="AA444" i="21"/>
  <c r="Y444" i="21"/>
  <c r="X444" i="21"/>
  <c r="U444" i="21"/>
  <c r="AG443" i="21"/>
  <c r="AF443" i="21"/>
  <c r="AE443" i="21"/>
  <c r="AD443" i="21"/>
  <c r="AC443" i="21"/>
  <c r="AB443" i="21"/>
  <c r="AA443" i="21"/>
  <c r="Y443" i="21"/>
  <c r="X443" i="21"/>
  <c r="U443" i="21"/>
  <c r="AG442" i="21"/>
  <c r="AF442" i="21"/>
  <c r="AE442" i="21"/>
  <c r="AD442" i="21"/>
  <c r="AC442" i="21"/>
  <c r="AB442" i="21"/>
  <c r="AA442" i="21"/>
  <c r="Y442" i="21"/>
  <c r="X442" i="21"/>
  <c r="U442" i="21"/>
  <c r="AG441" i="21"/>
  <c r="AF441" i="21"/>
  <c r="AE441" i="21"/>
  <c r="AD441" i="21"/>
  <c r="AC441" i="21"/>
  <c r="AB441" i="21"/>
  <c r="AA441" i="21"/>
  <c r="Y441" i="21"/>
  <c r="X441" i="21"/>
  <c r="U441" i="21"/>
  <c r="AG440" i="21"/>
  <c r="AF440" i="21"/>
  <c r="AE440" i="21"/>
  <c r="AD440" i="21"/>
  <c r="AC440" i="21"/>
  <c r="AB440" i="21"/>
  <c r="AA440" i="21"/>
  <c r="Y440" i="21"/>
  <c r="X440" i="21"/>
  <c r="U440" i="21"/>
  <c r="AG439" i="21"/>
  <c r="AF439" i="21"/>
  <c r="AE439" i="21"/>
  <c r="AD439" i="21"/>
  <c r="AC439" i="21"/>
  <c r="AB439" i="21"/>
  <c r="AA439" i="21"/>
  <c r="Y439" i="21"/>
  <c r="X439" i="21"/>
  <c r="U439" i="21"/>
  <c r="AG438" i="21"/>
  <c r="AF438" i="21"/>
  <c r="AE438" i="21"/>
  <c r="AD438" i="21"/>
  <c r="AC438" i="21"/>
  <c r="AB438" i="21"/>
  <c r="AA438" i="21"/>
  <c r="Y438" i="21"/>
  <c r="X438" i="21"/>
  <c r="U438" i="21"/>
  <c r="AG437" i="21"/>
  <c r="AF437" i="21"/>
  <c r="AE437" i="21"/>
  <c r="AD437" i="21"/>
  <c r="AC437" i="21"/>
  <c r="AB437" i="21"/>
  <c r="AA437" i="21"/>
  <c r="Y437" i="21"/>
  <c r="X437" i="21"/>
  <c r="U437" i="21"/>
  <c r="AG436" i="21"/>
  <c r="AF436" i="21"/>
  <c r="AE436" i="21"/>
  <c r="AD436" i="21"/>
  <c r="AC436" i="21"/>
  <c r="AB436" i="21"/>
  <c r="AA436" i="21"/>
  <c r="Y436" i="21"/>
  <c r="X436" i="21"/>
  <c r="U436" i="21"/>
  <c r="AG435" i="21"/>
  <c r="AF435" i="21"/>
  <c r="AE435" i="21"/>
  <c r="AD435" i="21"/>
  <c r="AC435" i="21"/>
  <c r="AB435" i="21"/>
  <c r="AA435" i="21"/>
  <c r="Y435" i="21"/>
  <c r="X435" i="21"/>
  <c r="U435" i="21"/>
  <c r="AG434" i="21"/>
  <c r="AF434" i="21"/>
  <c r="AE434" i="21"/>
  <c r="AD434" i="21"/>
  <c r="AC434" i="21"/>
  <c r="AB434" i="21"/>
  <c r="AA434" i="21"/>
  <c r="Y434" i="21"/>
  <c r="X434" i="21"/>
  <c r="U434" i="21"/>
  <c r="AG433" i="21"/>
  <c r="AF433" i="21"/>
  <c r="AE433" i="21"/>
  <c r="AD433" i="21"/>
  <c r="AC433" i="21"/>
  <c r="AB433" i="21"/>
  <c r="AA433" i="21"/>
  <c r="Y433" i="21"/>
  <c r="X433" i="21"/>
  <c r="U433" i="21"/>
  <c r="AG432" i="21"/>
  <c r="AF432" i="21"/>
  <c r="AE432" i="21"/>
  <c r="AD432" i="21"/>
  <c r="AC432" i="21"/>
  <c r="AB432" i="21"/>
  <c r="AA432" i="21"/>
  <c r="Y432" i="21"/>
  <c r="X432" i="21"/>
  <c r="U432" i="21"/>
  <c r="AG431" i="21"/>
  <c r="AF431" i="21"/>
  <c r="AE431" i="21"/>
  <c r="AD431" i="21"/>
  <c r="AC431" i="21"/>
  <c r="AB431" i="21"/>
  <c r="AA431" i="21"/>
  <c r="Y431" i="21"/>
  <c r="X431" i="21"/>
  <c r="U431" i="21"/>
  <c r="AG430" i="21"/>
  <c r="AF430" i="21"/>
  <c r="AE430" i="21"/>
  <c r="AD430" i="21"/>
  <c r="AC430" i="21"/>
  <c r="AB430" i="21"/>
  <c r="AA430" i="21"/>
  <c r="Y430" i="21"/>
  <c r="X430" i="21"/>
  <c r="U430" i="21"/>
  <c r="AG429" i="21"/>
  <c r="AF429" i="21"/>
  <c r="AE429" i="21"/>
  <c r="AD429" i="21"/>
  <c r="AC429" i="21"/>
  <c r="AB429" i="21"/>
  <c r="AA429" i="21"/>
  <c r="Y429" i="21"/>
  <c r="X429" i="21"/>
  <c r="U429" i="21"/>
  <c r="AG428" i="21"/>
  <c r="AF428" i="21"/>
  <c r="AE428" i="21"/>
  <c r="AD428" i="21"/>
  <c r="AC428" i="21"/>
  <c r="AB428" i="21"/>
  <c r="AA428" i="21"/>
  <c r="Y428" i="21"/>
  <c r="X428" i="21"/>
  <c r="U428" i="21"/>
  <c r="AG427" i="21"/>
  <c r="AF427" i="21"/>
  <c r="AE427" i="21"/>
  <c r="AD427" i="21"/>
  <c r="AC427" i="21"/>
  <c r="AB427" i="21"/>
  <c r="AA427" i="21"/>
  <c r="Y427" i="21"/>
  <c r="X427" i="21"/>
  <c r="U427" i="21"/>
  <c r="AG426" i="21"/>
  <c r="AF426" i="21"/>
  <c r="AE426" i="21"/>
  <c r="AD426" i="21"/>
  <c r="AC426" i="21"/>
  <c r="AB426" i="21"/>
  <c r="AA426" i="21"/>
  <c r="Y426" i="21"/>
  <c r="X426" i="21"/>
  <c r="U426" i="21"/>
  <c r="AG425" i="21"/>
  <c r="AF425" i="21"/>
  <c r="AE425" i="21"/>
  <c r="AD425" i="21"/>
  <c r="AC425" i="21"/>
  <c r="AB425" i="21"/>
  <c r="AA425" i="21"/>
  <c r="Y425" i="21"/>
  <c r="X425" i="21"/>
  <c r="U425" i="21"/>
  <c r="AG424" i="21"/>
  <c r="AF424" i="21"/>
  <c r="AE424" i="21"/>
  <c r="AD424" i="21"/>
  <c r="AC424" i="21"/>
  <c r="AB424" i="21"/>
  <c r="AA424" i="21"/>
  <c r="Y424" i="21"/>
  <c r="X424" i="21"/>
  <c r="U424" i="21"/>
  <c r="AG423" i="21"/>
  <c r="AF423" i="21"/>
  <c r="AE423" i="21"/>
  <c r="AD423" i="21"/>
  <c r="AC423" i="21"/>
  <c r="AB423" i="21"/>
  <c r="AA423" i="21"/>
  <c r="Y423" i="21"/>
  <c r="X423" i="21"/>
  <c r="U423" i="21"/>
  <c r="AG422" i="21"/>
  <c r="AF422" i="21"/>
  <c r="AE422" i="21"/>
  <c r="AD422" i="21"/>
  <c r="AC422" i="21"/>
  <c r="AB422" i="21"/>
  <c r="AA422" i="21"/>
  <c r="Y422" i="21"/>
  <c r="X422" i="21"/>
  <c r="U422" i="21"/>
  <c r="AG421" i="21"/>
  <c r="AF421" i="21"/>
  <c r="AE421" i="21"/>
  <c r="AD421" i="21"/>
  <c r="AC421" i="21"/>
  <c r="AB421" i="21"/>
  <c r="AA421" i="21"/>
  <c r="Y421" i="21"/>
  <c r="X421" i="21"/>
  <c r="U421" i="21"/>
  <c r="AG420" i="21"/>
  <c r="AF420" i="21"/>
  <c r="AE420" i="21"/>
  <c r="AD420" i="21"/>
  <c r="AC420" i="21"/>
  <c r="AB420" i="21"/>
  <c r="AA420" i="21"/>
  <c r="Y420" i="21"/>
  <c r="X420" i="21"/>
  <c r="U420" i="21"/>
  <c r="AG419" i="21"/>
  <c r="AF419" i="21"/>
  <c r="AE419" i="21"/>
  <c r="AD419" i="21"/>
  <c r="AC419" i="21"/>
  <c r="AB419" i="21"/>
  <c r="AA419" i="21"/>
  <c r="Y419" i="21"/>
  <c r="X419" i="21"/>
  <c r="U419" i="21"/>
  <c r="AG418" i="21"/>
  <c r="AF418" i="21"/>
  <c r="AE418" i="21"/>
  <c r="AD418" i="21"/>
  <c r="AC418" i="21"/>
  <c r="AB418" i="21"/>
  <c r="AA418" i="21"/>
  <c r="Y418" i="21"/>
  <c r="X418" i="21"/>
  <c r="U418" i="21"/>
  <c r="AG417" i="21"/>
  <c r="AF417" i="21"/>
  <c r="AE417" i="21"/>
  <c r="AD417" i="21"/>
  <c r="AC417" i="21"/>
  <c r="AB417" i="21"/>
  <c r="AA417" i="21"/>
  <c r="Y417" i="21"/>
  <c r="X417" i="21"/>
  <c r="U417" i="21"/>
  <c r="AG416" i="21"/>
  <c r="AF416" i="21"/>
  <c r="AE416" i="21"/>
  <c r="AD416" i="21"/>
  <c r="AC416" i="21"/>
  <c r="AB416" i="21"/>
  <c r="AA416" i="21"/>
  <c r="Y416" i="21"/>
  <c r="X416" i="21"/>
  <c r="U416" i="21"/>
  <c r="AG415" i="21"/>
  <c r="AF415" i="21"/>
  <c r="AE415" i="21"/>
  <c r="AD415" i="21"/>
  <c r="AC415" i="21"/>
  <c r="AB415" i="21"/>
  <c r="AA415" i="21"/>
  <c r="Y415" i="21"/>
  <c r="X415" i="21"/>
  <c r="U415" i="21"/>
  <c r="AG414" i="21"/>
  <c r="AF414" i="21"/>
  <c r="AE414" i="21"/>
  <c r="AD414" i="21"/>
  <c r="AC414" i="21"/>
  <c r="AB414" i="21"/>
  <c r="AA414" i="21"/>
  <c r="Y414" i="21"/>
  <c r="X414" i="21"/>
  <c r="U414" i="21"/>
  <c r="AG413" i="21"/>
  <c r="AF413" i="21"/>
  <c r="AE413" i="21"/>
  <c r="AD413" i="21"/>
  <c r="AC413" i="21"/>
  <c r="AB413" i="21"/>
  <c r="AA413" i="21"/>
  <c r="Y413" i="21"/>
  <c r="X413" i="21"/>
  <c r="U413" i="21"/>
  <c r="AG412" i="21"/>
  <c r="AF412" i="21"/>
  <c r="AE412" i="21"/>
  <c r="AD412" i="21"/>
  <c r="AC412" i="21"/>
  <c r="AB412" i="21"/>
  <c r="AA412" i="21"/>
  <c r="Y412" i="21"/>
  <c r="X412" i="21"/>
  <c r="U412" i="21"/>
  <c r="AG411" i="21"/>
  <c r="AF411" i="21"/>
  <c r="AE411" i="21"/>
  <c r="AD411" i="21"/>
  <c r="AC411" i="21"/>
  <c r="AB411" i="21"/>
  <c r="AA411" i="21"/>
  <c r="Y411" i="21"/>
  <c r="X411" i="21"/>
  <c r="U411" i="21"/>
  <c r="AG410" i="21"/>
  <c r="AF410" i="21"/>
  <c r="AE410" i="21"/>
  <c r="AD410" i="21"/>
  <c r="AC410" i="21"/>
  <c r="AB410" i="21"/>
  <c r="AA410" i="21"/>
  <c r="Y410" i="21"/>
  <c r="X410" i="21"/>
  <c r="U410" i="21"/>
  <c r="AG409" i="21"/>
  <c r="AF409" i="21"/>
  <c r="AE409" i="21"/>
  <c r="AD409" i="21"/>
  <c r="AC409" i="21"/>
  <c r="AB409" i="21"/>
  <c r="AA409" i="21"/>
  <c r="Y409" i="21"/>
  <c r="X409" i="21"/>
  <c r="U409" i="21"/>
  <c r="AG408" i="21"/>
  <c r="AF408" i="21"/>
  <c r="AE408" i="21"/>
  <c r="AD408" i="21"/>
  <c r="AC408" i="21"/>
  <c r="AB408" i="21"/>
  <c r="AA408" i="21"/>
  <c r="Y408" i="21"/>
  <c r="X408" i="21"/>
  <c r="U408" i="21"/>
  <c r="AG407" i="21"/>
  <c r="AF407" i="21"/>
  <c r="AE407" i="21"/>
  <c r="AD407" i="21"/>
  <c r="AC407" i="21"/>
  <c r="AB407" i="21"/>
  <c r="AA407" i="21"/>
  <c r="Y407" i="21"/>
  <c r="X407" i="21"/>
  <c r="U407" i="21"/>
  <c r="AG406" i="21"/>
  <c r="AF406" i="21"/>
  <c r="AE406" i="21"/>
  <c r="AD406" i="21"/>
  <c r="AC406" i="21"/>
  <c r="AB406" i="21"/>
  <c r="AA406" i="21"/>
  <c r="Y406" i="21"/>
  <c r="X406" i="21"/>
  <c r="U406" i="21"/>
  <c r="AG405" i="21"/>
  <c r="AF405" i="21"/>
  <c r="AE405" i="21"/>
  <c r="AD405" i="21"/>
  <c r="AC405" i="21"/>
  <c r="AB405" i="21"/>
  <c r="AA405" i="21"/>
  <c r="Y405" i="21"/>
  <c r="X405" i="21"/>
  <c r="U405" i="21"/>
  <c r="AG404" i="21"/>
  <c r="AF404" i="21"/>
  <c r="AE404" i="21"/>
  <c r="AD404" i="21"/>
  <c r="AC404" i="21"/>
  <c r="AB404" i="21"/>
  <c r="AA404" i="21"/>
  <c r="Y404" i="21"/>
  <c r="X404" i="21"/>
  <c r="U404" i="21"/>
  <c r="AG403" i="21"/>
  <c r="AF403" i="21"/>
  <c r="AE403" i="21"/>
  <c r="AD403" i="21"/>
  <c r="AC403" i="21"/>
  <c r="AB403" i="21"/>
  <c r="AA403" i="21"/>
  <c r="Y403" i="21"/>
  <c r="X403" i="21"/>
  <c r="U403" i="21"/>
  <c r="AG402" i="21"/>
  <c r="AF402" i="21"/>
  <c r="AE402" i="21"/>
  <c r="AD402" i="21"/>
  <c r="AC402" i="21"/>
  <c r="AB402" i="21"/>
  <c r="AA402" i="21"/>
  <c r="Y402" i="21"/>
  <c r="X402" i="21"/>
  <c r="U402" i="21"/>
  <c r="AG401" i="21"/>
  <c r="AF401" i="21"/>
  <c r="AE401" i="21"/>
  <c r="AD401" i="21"/>
  <c r="AC401" i="21"/>
  <c r="AB401" i="21"/>
  <c r="AA401" i="21"/>
  <c r="Y401" i="21"/>
  <c r="X401" i="21"/>
  <c r="U401" i="21"/>
  <c r="AG400" i="21"/>
  <c r="AF400" i="21"/>
  <c r="AE400" i="21"/>
  <c r="AD400" i="21"/>
  <c r="AC400" i="21"/>
  <c r="AB400" i="21"/>
  <c r="AA400" i="21"/>
  <c r="Y400" i="21"/>
  <c r="X400" i="21"/>
  <c r="U400" i="21"/>
  <c r="AG399" i="21"/>
  <c r="AF399" i="21"/>
  <c r="AE399" i="21"/>
  <c r="AD399" i="21"/>
  <c r="AC399" i="21"/>
  <c r="AB399" i="21"/>
  <c r="AA399" i="21"/>
  <c r="Y399" i="21"/>
  <c r="X399" i="21"/>
  <c r="U399" i="21"/>
  <c r="AG398" i="21"/>
  <c r="AF398" i="21"/>
  <c r="AE398" i="21"/>
  <c r="AD398" i="21"/>
  <c r="AC398" i="21"/>
  <c r="AB398" i="21"/>
  <c r="AA398" i="21"/>
  <c r="Y398" i="21"/>
  <c r="X398" i="21"/>
  <c r="U398" i="21"/>
  <c r="AG397" i="21"/>
  <c r="AF397" i="21"/>
  <c r="AE397" i="21"/>
  <c r="AD397" i="21"/>
  <c r="AC397" i="21"/>
  <c r="AB397" i="21"/>
  <c r="AA397" i="21"/>
  <c r="Y397" i="21"/>
  <c r="X397" i="21"/>
  <c r="U397" i="21"/>
  <c r="AG396" i="21"/>
  <c r="AF396" i="21"/>
  <c r="AE396" i="21"/>
  <c r="AD396" i="21"/>
  <c r="AC396" i="21"/>
  <c r="AB396" i="21"/>
  <c r="AA396" i="21"/>
  <c r="Y396" i="21"/>
  <c r="X396" i="21"/>
  <c r="U396" i="21"/>
  <c r="AG395" i="21"/>
  <c r="AF395" i="21"/>
  <c r="AE395" i="21"/>
  <c r="AD395" i="21"/>
  <c r="AC395" i="21"/>
  <c r="AB395" i="21"/>
  <c r="AA395" i="21"/>
  <c r="Y395" i="21"/>
  <c r="X395" i="21"/>
  <c r="U395" i="21"/>
  <c r="AG394" i="21"/>
  <c r="AF394" i="21"/>
  <c r="AE394" i="21"/>
  <c r="AD394" i="21"/>
  <c r="AC394" i="21"/>
  <c r="AB394" i="21"/>
  <c r="AA394" i="21"/>
  <c r="Y394" i="21"/>
  <c r="X394" i="21"/>
  <c r="U394" i="21"/>
  <c r="AG393" i="21"/>
  <c r="AF393" i="21"/>
  <c r="AE393" i="21"/>
  <c r="AD393" i="21"/>
  <c r="AC393" i="21"/>
  <c r="AB393" i="21"/>
  <c r="AA393" i="21"/>
  <c r="Y393" i="21"/>
  <c r="X393" i="21"/>
  <c r="U393" i="21"/>
  <c r="AG392" i="21"/>
  <c r="AF392" i="21"/>
  <c r="AE392" i="21"/>
  <c r="AD392" i="21"/>
  <c r="AC392" i="21"/>
  <c r="AB392" i="21"/>
  <c r="AA392" i="21"/>
  <c r="Y392" i="21"/>
  <c r="X392" i="21"/>
  <c r="U392" i="21"/>
  <c r="AG391" i="21"/>
  <c r="AF391" i="21"/>
  <c r="AE391" i="21"/>
  <c r="AD391" i="21"/>
  <c r="AC391" i="21"/>
  <c r="AB391" i="21"/>
  <c r="AA391" i="21"/>
  <c r="Y391" i="21"/>
  <c r="X391" i="21"/>
  <c r="U391" i="21"/>
  <c r="AG390" i="21"/>
  <c r="AF390" i="21"/>
  <c r="AE390" i="21"/>
  <c r="AD390" i="21"/>
  <c r="AC390" i="21"/>
  <c r="AB390" i="21"/>
  <c r="AA390" i="21"/>
  <c r="Y390" i="21"/>
  <c r="X390" i="21"/>
  <c r="U390" i="21"/>
  <c r="AG389" i="21"/>
  <c r="AF389" i="21"/>
  <c r="AE389" i="21"/>
  <c r="AD389" i="21"/>
  <c r="AC389" i="21"/>
  <c r="AB389" i="21"/>
  <c r="AA389" i="21"/>
  <c r="Y389" i="21"/>
  <c r="X389" i="21"/>
  <c r="U389" i="21"/>
  <c r="AG388" i="21"/>
  <c r="AF388" i="21"/>
  <c r="AE388" i="21"/>
  <c r="AD388" i="21"/>
  <c r="AC388" i="21"/>
  <c r="AB388" i="21"/>
  <c r="AA388" i="21"/>
  <c r="Y388" i="21"/>
  <c r="X388" i="21"/>
  <c r="U388" i="21"/>
  <c r="AG387" i="21"/>
  <c r="AF387" i="21"/>
  <c r="AE387" i="21"/>
  <c r="AD387" i="21"/>
  <c r="AC387" i="21"/>
  <c r="AB387" i="21"/>
  <c r="AA387" i="21"/>
  <c r="Y387" i="21"/>
  <c r="X387" i="21"/>
  <c r="U387" i="21"/>
  <c r="AG386" i="21"/>
  <c r="AF386" i="21"/>
  <c r="AE386" i="21"/>
  <c r="AD386" i="21"/>
  <c r="AC386" i="21"/>
  <c r="AB386" i="21"/>
  <c r="AA386" i="21"/>
  <c r="Y386" i="21"/>
  <c r="X386" i="21"/>
  <c r="U386" i="21"/>
  <c r="AG385" i="21"/>
  <c r="AF385" i="21"/>
  <c r="AE385" i="21"/>
  <c r="AD385" i="21"/>
  <c r="AC385" i="21"/>
  <c r="AB385" i="21"/>
  <c r="AA385" i="21"/>
  <c r="Y385" i="21"/>
  <c r="X385" i="21"/>
  <c r="U385" i="21"/>
  <c r="AG384" i="21"/>
  <c r="AF384" i="21"/>
  <c r="AE384" i="21"/>
  <c r="AD384" i="21"/>
  <c r="AC384" i="21"/>
  <c r="AB384" i="21"/>
  <c r="AA384" i="21"/>
  <c r="Y384" i="21"/>
  <c r="X384" i="21"/>
  <c r="U384" i="21"/>
  <c r="AG383" i="21"/>
  <c r="AF383" i="21"/>
  <c r="AE383" i="21"/>
  <c r="AD383" i="21"/>
  <c r="AC383" i="21"/>
  <c r="AB383" i="21"/>
  <c r="AA383" i="21"/>
  <c r="Y383" i="21"/>
  <c r="X383" i="21"/>
  <c r="U383" i="21"/>
  <c r="AG382" i="21"/>
  <c r="AF382" i="21"/>
  <c r="AE382" i="21"/>
  <c r="AD382" i="21"/>
  <c r="AC382" i="21"/>
  <c r="AB382" i="21"/>
  <c r="AA382" i="21"/>
  <c r="Y382" i="21"/>
  <c r="X382" i="21"/>
  <c r="U382" i="21"/>
  <c r="AG381" i="21"/>
  <c r="AF381" i="21"/>
  <c r="AE381" i="21"/>
  <c r="AD381" i="21"/>
  <c r="AC381" i="21"/>
  <c r="AB381" i="21"/>
  <c r="AA381" i="21"/>
  <c r="Y381" i="21"/>
  <c r="X381" i="21"/>
  <c r="U381" i="21"/>
  <c r="AG380" i="21"/>
  <c r="AF380" i="21"/>
  <c r="AE380" i="21"/>
  <c r="AD380" i="21"/>
  <c r="AC380" i="21"/>
  <c r="AB380" i="21"/>
  <c r="AA380" i="21"/>
  <c r="Y380" i="21"/>
  <c r="X380" i="21"/>
  <c r="U380" i="21"/>
  <c r="AG379" i="21"/>
  <c r="AF379" i="21"/>
  <c r="AE379" i="21"/>
  <c r="AD379" i="21"/>
  <c r="AC379" i="21"/>
  <c r="AB379" i="21"/>
  <c r="AA379" i="21"/>
  <c r="Y379" i="21"/>
  <c r="X379" i="21"/>
  <c r="U379" i="21"/>
  <c r="AG378" i="21"/>
  <c r="AF378" i="21"/>
  <c r="AE378" i="21"/>
  <c r="AD378" i="21"/>
  <c r="AC378" i="21"/>
  <c r="AB378" i="21"/>
  <c r="AA378" i="21"/>
  <c r="Y378" i="21"/>
  <c r="X378" i="21"/>
  <c r="U378" i="21"/>
  <c r="AG377" i="21"/>
  <c r="AF377" i="21"/>
  <c r="AE377" i="21"/>
  <c r="AD377" i="21"/>
  <c r="AC377" i="21"/>
  <c r="AB377" i="21"/>
  <c r="AA377" i="21"/>
  <c r="Y377" i="21"/>
  <c r="X377" i="21"/>
  <c r="U377" i="21"/>
  <c r="AG376" i="21"/>
  <c r="AF376" i="21"/>
  <c r="AE376" i="21"/>
  <c r="AD376" i="21"/>
  <c r="AC376" i="21"/>
  <c r="AB376" i="21"/>
  <c r="AA376" i="21"/>
  <c r="Y376" i="21"/>
  <c r="X376" i="21"/>
  <c r="U376" i="21"/>
  <c r="AG375" i="21"/>
  <c r="AF375" i="21"/>
  <c r="AE375" i="21"/>
  <c r="AD375" i="21"/>
  <c r="AC375" i="21"/>
  <c r="AB375" i="21"/>
  <c r="AA375" i="21"/>
  <c r="Y375" i="21"/>
  <c r="X375" i="21"/>
  <c r="U375" i="21"/>
  <c r="AG374" i="21"/>
  <c r="AF374" i="21"/>
  <c r="AE374" i="21"/>
  <c r="AD374" i="21"/>
  <c r="AC374" i="21"/>
  <c r="AB374" i="21"/>
  <c r="AA374" i="21"/>
  <c r="Y374" i="21"/>
  <c r="X374" i="21"/>
  <c r="U374" i="21"/>
  <c r="AG373" i="21"/>
  <c r="AF373" i="21"/>
  <c r="AE373" i="21"/>
  <c r="AD373" i="21"/>
  <c r="AC373" i="21"/>
  <c r="AB373" i="21"/>
  <c r="AA373" i="21"/>
  <c r="Y373" i="21"/>
  <c r="X373" i="21"/>
  <c r="U373" i="21"/>
  <c r="AG372" i="21"/>
  <c r="AF372" i="21"/>
  <c r="AE372" i="21"/>
  <c r="AD372" i="21"/>
  <c r="AC372" i="21"/>
  <c r="AB372" i="21"/>
  <c r="AA372" i="21"/>
  <c r="Y372" i="21"/>
  <c r="X372" i="21"/>
  <c r="U372" i="21"/>
  <c r="AG371" i="21"/>
  <c r="AF371" i="21"/>
  <c r="AE371" i="21"/>
  <c r="AD371" i="21"/>
  <c r="AC371" i="21"/>
  <c r="AB371" i="21"/>
  <c r="AA371" i="21"/>
  <c r="Y371" i="21"/>
  <c r="X371" i="21"/>
  <c r="U371" i="21"/>
  <c r="AG370" i="21"/>
  <c r="AF370" i="21"/>
  <c r="AE370" i="21"/>
  <c r="AD370" i="21"/>
  <c r="AC370" i="21"/>
  <c r="AB370" i="21"/>
  <c r="AA370" i="21"/>
  <c r="Y370" i="21"/>
  <c r="X370" i="21"/>
  <c r="U370" i="21"/>
  <c r="AG369" i="21"/>
  <c r="AF369" i="21"/>
  <c r="AE369" i="21"/>
  <c r="AD369" i="21"/>
  <c r="AC369" i="21"/>
  <c r="AB369" i="21"/>
  <c r="AA369" i="21"/>
  <c r="Y369" i="21"/>
  <c r="X369" i="21"/>
  <c r="U369" i="21"/>
  <c r="AG368" i="21"/>
  <c r="AF368" i="21"/>
  <c r="AE368" i="21"/>
  <c r="AD368" i="21"/>
  <c r="AC368" i="21"/>
  <c r="AB368" i="21"/>
  <c r="AA368" i="21"/>
  <c r="Y368" i="21"/>
  <c r="X368" i="21"/>
  <c r="U368" i="21"/>
  <c r="AG367" i="21"/>
  <c r="AF367" i="21"/>
  <c r="AE367" i="21"/>
  <c r="AD367" i="21"/>
  <c r="AC367" i="21"/>
  <c r="AB367" i="21"/>
  <c r="AA367" i="21"/>
  <c r="Y367" i="21"/>
  <c r="X367" i="21"/>
  <c r="U367" i="21"/>
  <c r="AG366" i="21"/>
  <c r="AF366" i="21"/>
  <c r="AE366" i="21"/>
  <c r="AD366" i="21"/>
  <c r="AC366" i="21"/>
  <c r="AB366" i="21"/>
  <c r="AA366" i="21"/>
  <c r="Y366" i="21"/>
  <c r="X366" i="21"/>
  <c r="U366" i="21"/>
  <c r="AG365" i="21"/>
  <c r="AF365" i="21"/>
  <c r="AE365" i="21"/>
  <c r="AD365" i="21"/>
  <c r="AC365" i="21"/>
  <c r="AB365" i="21"/>
  <c r="AA365" i="21"/>
  <c r="Y365" i="21"/>
  <c r="X365" i="21"/>
  <c r="U365" i="21"/>
  <c r="AG364" i="21"/>
  <c r="AF364" i="21"/>
  <c r="AE364" i="21"/>
  <c r="AD364" i="21"/>
  <c r="AC364" i="21"/>
  <c r="AB364" i="21"/>
  <c r="AA364" i="21"/>
  <c r="Y364" i="21"/>
  <c r="X364" i="21"/>
  <c r="U364" i="21"/>
  <c r="AG363" i="21"/>
  <c r="AF363" i="21"/>
  <c r="AE363" i="21"/>
  <c r="AD363" i="21"/>
  <c r="AC363" i="21"/>
  <c r="AB363" i="21"/>
  <c r="AA363" i="21"/>
  <c r="Y363" i="21"/>
  <c r="X363" i="21"/>
  <c r="U363" i="21"/>
  <c r="AG362" i="21"/>
  <c r="AF362" i="21"/>
  <c r="AE362" i="21"/>
  <c r="AD362" i="21"/>
  <c r="AC362" i="21"/>
  <c r="AB362" i="21"/>
  <c r="AA362" i="21"/>
  <c r="Y362" i="21"/>
  <c r="X362" i="21"/>
  <c r="U362" i="21"/>
  <c r="AG361" i="21"/>
  <c r="AF361" i="21"/>
  <c r="AE361" i="21"/>
  <c r="AD361" i="21"/>
  <c r="AC361" i="21"/>
  <c r="AB361" i="21"/>
  <c r="AA361" i="21"/>
  <c r="Y361" i="21"/>
  <c r="X361" i="21"/>
  <c r="U361" i="21"/>
  <c r="AG360" i="21"/>
  <c r="AF360" i="21"/>
  <c r="AE360" i="21"/>
  <c r="AD360" i="21"/>
  <c r="AC360" i="21"/>
  <c r="AB360" i="21"/>
  <c r="AA360" i="21"/>
  <c r="Y360" i="21"/>
  <c r="X360" i="21"/>
  <c r="U360" i="21"/>
  <c r="AG359" i="21"/>
  <c r="AF359" i="21"/>
  <c r="AE359" i="21"/>
  <c r="AD359" i="21"/>
  <c r="AC359" i="21"/>
  <c r="AB359" i="21"/>
  <c r="AA359" i="21"/>
  <c r="Y359" i="21"/>
  <c r="X359" i="21"/>
  <c r="U359" i="21"/>
  <c r="AG358" i="21"/>
  <c r="AF358" i="21"/>
  <c r="AE358" i="21"/>
  <c r="AD358" i="21"/>
  <c r="AC358" i="21"/>
  <c r="AB358" i="21"/>
  <c r="AA358" i="21"/>
  <c r="Y358" i="21"/>
  <c r="X358" i="21"/>
  <c r="U358" i="21"/>
  <c r="AG357" i="21"/>
  <c r="AF357" i="21"/>
  <c r="AE357" i="21"/>
  <c r="AD357" i="21"/>
  <c r="AC357" i="21"/>
  <c r="AB357" i="21"/>
  <c r="AA357" i="21"/>
  <c r="Y357" i="21"/>
  <c r="X357" i="21"/>
  <c r="U357" i="21"/>
  <c r="AG356" i="21"/>
  <c r="AF356" i="21"/>
  <c r="AE356" i="21"/>
  <c r="AD356" i="21"/>
  <c r="AC356" i="21"/>
  <c r="AB356" i="21"/>
  <c r="AA356" i="21"/>
  <c r="Y356" i="21"/>
  <c r="X356" i="21"/>
  <c r="U356" i="21"/>
  <c r="AG355" i="21"/>
  <c r="AF355" i="21"/>
  <c r="AE355" i="21"/>
  <c r="AD355" i="21"/>
  <c r="AC355" i="21"/>
  <c r="AB355" i="21"/>
  <c r="AA355" i="21"/>
  <c r="Y355" i="21"/>
  <c r="X355" i="21"/>
  <c r="U355" i="21"/>
  <c r="AG354" i="21"/>
  <c r="AF354" i="21"/>
  <c r="AE354" i="21"/>
  <c r="AD354" i="21"/>
  <c r="AC354" i="21"/>
  <c r="AB354" i="21"/>
  <c r="AA354" i="21"/>
  <c r="Y354" i="21"/>
  <c r="X354" i="21"/>
  <c r="U354" i="21"/>
  <c r="AG353" i="21"/>
  <c r="AF353" i="21"/>
  <c r="AE353" i="21"/>
  <c r="AD353" i="21"/>
  <c r="AC353" i="21"/>
  <c r="AB353" i="21"/>
  <c r="AA353" i="21"/>
  <c r="Y353" i="21"/>
  <c r="X353" i="21"/>
  <c r="U353" i="21"/>
  <c r="AG352" i="21"/>
  <c r="AF352" i="21"/>
  <c r="AE352" i="21"/>
  <c r="AD352" i="21"/>
  <c r="AC352" i="21"/>
  <c r="AB352" i="21"/>
  <c r="AA352" i="21"/>
  <c r="Y352" i="21"/>
  <c r="X352" i="21"/>
  <c r="U352" i="21"/>
  <c r="AG351" i="21"/>
  <c r="AF351" i="21"/>
  <c r="AE351" i="21"/>
  <c r="AD351" i="21"/>
  <c r="AC351" i="21"/>
  <c r="AB351" i="21"/>
  <c r="AA351" i="21"/>
  <c r="Y351" i="21"/>
  <c r="X351" i="21"/>
  <c r="U351" i="21"/>
  <c r="AG350" i="21"/>
  <c r="AF350" i="21"/>
  <c r="AE350" i="21"/>
  <c r="AD350" i="21"/>
  <c r="AC350" i="21"/>
  <c r="AB350" i="21"/>
  <c r="AA350" i="21"/>
  <c r="Y350" i="21"/>
  <c r="X350" i="21"/>
  <c r="U350" i="21"/>
  <c r="AG349" i="21"/>
  <c r="AF349" i="21"/>
  <c r="AE349" i="21"/>
  <c r="AD349" i="21"/>
  <c r="AC349" i="21"/>
  <c r="AB349" i="21"/>
  <c r="AA349" i="21"/>
  <c r="Y349" i="21"/>
  <c r="X349" i="21"/>
  <c r="U349" i="21"/>
  <c r="AG348" i="21"/>
  <c r="AF348" i="21"/>
  <c r="AE348" i="21"/>
  <c r="AD348" i="21"/>
  <c r="AC348" i="21"/>
  <c r="AB348" i="21"/>
  <c r="AA348" i="21"/>
  <c r="Y348" i="21"/>
  <c r="X348" i="21"/>
  <c r="U348" i="21"/>
  <c r="AG347" i="21"/>
  <c r="AF347" i="21"/>
  <c r="AE347" i="21"/>
  <c r="AD347" i="21"/>
  <c r="AC347" i="21"/>
  <c r="AB347" i="21"/>
  <c r="AA347" i="21"/>
  <c r="Y347" i="21"/>
  <c r="X347" i="21"/>
  <c r="U347" i="21"/>
  <c r="AG346" i="21"/>
  <c r="AF346" i="21"/>
  <c r="AE346" i="21"/>
  <c r="AD346" i="21"/>
  <c r="AC346" i="21"/>
  <c r="AB346" i="21"/>
  <c r="AA346" i="21"/>
  <c r="Y346" i="21"/>
  <c r="X346" i="21"/>
  <c r="U346" i="21"/>
  <c r="AG345" i="21"/>
  <c r="AF345" i="21"/>
  <c r="AE345" i="21"/>
  <c r="AD345" i="21"/>
  <c r="AC345" i="21"/>
  <c r="AB345" i="21"/>
  <c r="AA345" i="21"/>
  <c r="Y345" i="21"/>
  <c r="X345" i="21"/>
  <c r="U345" i="21"/>
  <c r="AG344" i="21"/>
  <c r="AF344" i="21"/>
  <c r="AE344" i="21"/>
  <c r="AD344" i="21"/>
  <c r="AC344" i="21"/>
  <c r="AB344" i="21"/>
  <c r="AA344" i="21"/>
  <c r="Y344" i="21"/>
  <c r="X344" i="21"/>
  <c r="U344" i="21"/>
  <c r="AG343" i="21"/>
  <c r="AF343" i="21"/>
  <c r="AE343" i="21"/>
  <c r="AD343" i="21"/>
  <c r="AC343" i="21"/>
  <c r="AB343" i="21"/>
  <c r="AA343" i="21"/>
  <c r="Y343" i="21"/>
  <c r="X343" i="21"/>
  <c r="U343" i="21"/>
  <c r="AG342" i="21"/>
  <c r="AF342" i="21"/>
  <c r="AE342" i="21"/>
  <c r="AD342" i="21"/>
  <c r="AC342" i="21"/>
  <c r="AB342" i="21"/>
  <c r="AA342" i="21"/>
  <c r="Y342" i="21"/>
  <c r="X342" i="21"/>
  <c r="U342" i="21"/>
  <c r="AG341" i="21"/>
  <c r="AF341" i="21"/>
  <c r="AE341" i="21"/>
  <c r="AD341" i="21"/>
  <c r="AC341" i="21"/>
  <c r="AB341" i="21"/>
  <c r="AA341" i="21"/>
  <c r="Y341" i="21"/>
  <c r="X341" i="21"/>
  <c r="U341" i="21"/>
  <c r="AG340" i="21"/>
  <c r="AF340" i="21"/>
  <c r="AE340" i="21"/>
  <c r="AD340" i="21"/>
  <c r="AC340" i="21"/>
  <c r="AB340" i="21"/>
  <c r="AA340" i="21"/>
  <c r="Y340" i="21"/>
  <c r="X340" i="21"/>
  <c r="U340" i="21"/>
  <c r="AG339" i="21"/>
  <c r="AF339" i="21"/>
  <c r="AE339" i="21"/>
  <c r="AD339" i="21"/>
  <c r="AC339" i="21"/>
  <c r="AB339" i="21"/>
  <c r="AA339" i="21"/>
  <c r="Y339" i="21"/>
  <c r="X339" i="21"/>
  <c r="U339" i="21"/>
  <c r="AG338" i="21"/>
  <c r="AF338" i="21"/>
  <c r="AE338" i="21"/>
  <c r="AD338" i="21"/>
  <c r="AC338" i="21"/>
  <c r="AB338" i="21"/>
  <c r="AA338" i="21"/>
  <c r="Y338" i="21"/>
  <c r="X338" i="21"/>
  <c r="U338" i="21"/>
  <c r="AG337" i="21"/>
  <c r="AF337" i="21"/>
  <c r="AE337" i="21"/>
  <c r="AD337" i="21"/>
  <c r="AC337" i="21"/>
  <c r="AB337" i="21"/>
  <c r="AA337" i="21"/>
  <c r="Y337" i="21"/>
  <c r="X337" i="21"/>
  <c r="U337" i="21"/>
  <c r="AG336" i="21"/>
  <c r="AF336" i="21"/>
  <c r="AE336" i="21"/>
  <c r="AD336" i="21"/>
  <c r="AC336" i="21"/>
  <c r="AB336" i="21"/>
  <c r="AA336" i="21"/>
  <c r="Y336" i="21"/>
  <c r="X336" i="21"/>
  <c r="U336" i="21"/>
  <c r="AG335" i="21"/>
  <c r="AF335" i="21"/>
  <c r="AE335" i="21"/>
  <c r="AD335" i="21"/>
  <c r="AC335" i="21"/>
  <c r="AB335" i="21"/>
  <c r="AA335" i="21"/>
  <c r="Y335" i="21"/>
  <c r="X335" i="21"/>
  <c r="U335" i="21"/>
  <c r="AG334" i="21"/>
  <c r="AF334" i="21"/>
  <c r="AE334" i="21"/>
  <c r="AD334" i="21"/>
  <c r="AC334" i="21"/>
  <c r="AB334" i="21"/>
  <c r="AA334" i="21"/>
  <c r="Y334" i="21"/>
  <c r="X334" i="21"/>
  <c r="U334" i="21"/>
  <c r="AG333" i="21"/>
  <c r="AF333" i="21"/>
  <c r="AE333" i="21"/>
  <c r="AD333" i="21"/>
  <c r="AC333" i="21"/>
  <c r="AB333" i="21"/>
  <c r="AA333" i="21"/>
  <c r="Y333" i="21"/>
  <c r="X333" i="21"/>
  <c r="U333" i="21"/>
  <c r="AG332" i="21"/>
  <c r="AF332" i="21"/>
  <c r="AE332" i="21"/>
  <c r="AD332" i="21"/>
  <c r="AC332" i="21"/>
  <c r="AB332" i="21"/>
  <c r="AA332" i="21"/>
  <c r="Y332" i="21"/>
  <c r="X332" i="21"/>
  <c r="U332" i="21"/>
  <c r="AG331" i="21"/>
  <c r="AF331" i="21"/>
  <c r="AE331" i="21"/>
  <c r="AD331" i="21"/>
  <c r="AC331" i="21"/>
  <c r="AB331" i="21"/>
  <c r="AA331" i="21"/>
  <c r="Y331" i="21"/>
  <c r="X331" i="21"/>
  <c r="U331" i="21"/>
  <c r="AG330" i="21"/>
  <c r="AF330" i="21"/>
  <c r="AE330" i="21"/>
  <c r="AD330" i="21"/>
  <c r="AC330" i="21"/>
  <c r="AB330" i="21"/>
  <c r="AA330" i="21"/>
  <c r="Y330" i="21"/>
  <c r="X330" i="21"/>
  <c r="U330" i="21"/>
  <c r="AG329" i="21"/>
  <c r="AF329" i="21"/>
  <c r="AE329" i="21"/>
  <c r="AD329" i="21"/>
  <c r="AC329" i="21"/>
  <c r="AB329" i="21"/>
  <c r="AA329" i="21"/>
  <c r="Y329" i="21"/>
  <c r="X329" i="21"/>
  <c r="U329" i="21"/>
  <c r="AG328" i="21"/>
  <c r="AF328" i="21"/>
  <c r="AE328" i="21"/>
  <c r="AD328" i="21"/>
  <c r="AC328" i="21"/>
  <c r="AB328" i="21"/>
  <c r="AA328" i="21"/>
  <c r="Y328" i="21"/>
  <c r="X328" i="21"/>
  <c r="U328" i="21"/>
  <c r="AG327" i="21"/>
  <c r="AF327" i="21"/>
  <c r="AE327" i="21"/>
  <c r="AD327" i="21"/>
  <c r="AC327" i="21"/>
  <c r="AB327" i="21"/>
  <c r="AA327" i="21"/>
  <c r="Y327" i="21"/>
  <c r="X327" i="21"/>
  <c r="U327" i="21"/>
  <c r="AG326" i="21"/>
  <c r="AF326" i="21"/>
  <c r="AE326" i="21"/>
  <c r="AD326" i="21"/>
  <c r="AC326" i="21"/>
  <c r="AB326" i="21"/>
  <c r="AA326" i="21"/>
  <c r="Y326" i="21"/>
  <c r="X326" i="21"/>
  <c r="U326" i="21"/>
  <c r="AG325" i="21"/>
  <c r="AF325" i="21"/>
  <c r="AE325" i="21"/>
  <c r="AD325" i="21"/>
  <c r="AC325" i="21"/>
  <c r="AB325" i="21"/>
  <c r="AA325" i="21"/>
  <c r="Y325" i="21"/>
  <c r="X325" i="21"/>
  <c r="U325" i="21"/>
  <c r="AG324" i="21"/>
  <c r="AF324" i="21"/>
  <c r="AE324" i="21"/>
  <c r="AD324" i="21"/>
  <c r="AC324" i="21"/>
  <c r="AB324" i="21"/>
  <c r="AA324" i="21"/>
  <c r="Y324" i="21"/>
  <c r="X324" i="21"/>
  <c r="U324" i="21"/>
  <c r="AG323" i="21"/>
  <c r="AF323" i="21"/>
  <c r="AE323" i="21"/>
  <c r="AD323" i="21"/>
  <c r="AC323" i="21"/>
  <c r="AB323" i="21"/>
  <c r="AA323" i="21"/>
  <c r="Y323" i="21"/>
  <c r="X323" i="21"/>
  <c r="U323" i="21"/>
  <c r="AG322" i="21"/>
  <c r="AF322" i="21"/>
  <c r="AE322" i="21"/>
  <c r="AD322" i="21"/>
  <c r="AC322" i="21"/>
  <c r="AB322" i="21"/>
  <c r="AA322" i="21"/>
  <c r="Y322" i="21"/>
  <c r="X322" i="21"/>
  <c r="U322" i="21"/>
  <c r="AG321" i="21"/>
  <c r="AF321" i="21"/>
  <c r="AE321" i="21"/>
  <c r="AD321" i="21"/>
  <c r="AC321" i="21"/>
  <c r="AB321" i="21"/>
  <c r="AA321" i="21"/>
  <c r="Y321" i="21"/>
  <c r="X321" i="21"/>
  <c r="U321" i="21"/>
  <c r="AG320" i="21"/>
  <c r="AF320" i="21"/>
  <c r="AE320" i="21"/>
  <c r="AD320" i="21"/>
  <c r="AC320" i="21"/>
  <c r="AB320" i="21"/>
  <c r="AA320" i="21"/>
  <c r="Y320" i="21"/>
  <c r="X320" i="21"/>
  <c r="U320" i="21"/>
  <c r="AG319" i="21"/>
  <c r="AF319" i="21"/>
  <c r="AE319" i="21"/>
  <c r="AD319" i="21"/>
  <c r="AC319" i="21"/>
  <c r="AB319" i="21"/>
  <c r="AA319" i="21"/>
  <c r="Y319" i="21"/>
  <c r="X319" i="21"/>
  <c r="U319" i="21"/>
  <c r="AG318" i="21"/>
  <c r="AF318" i="21"/>
  <c r="AE318" i="21"/>
  <c r="AD318" i="21"/>
  <c r="AC318" i="21"/>
  <c r="AB318" i="21"/>
  <c r="AA318" i="21"/>
  <c r="Y318" i="21"/>
  <c r="X318" i="21"/>
  <c r="U318" i="21"/>
  <c r="AG317" i="21"/>
  <c r="AF317" i="21"/>
  <c r="AE317" i="21"/>
  <c r="AD317" i="21"/>
  <c r="AC317" i="21"/>
  <c r="AB317" i="21"/>
  <c r="AA317" i="21"/>
  <c r="Y317" i="21"/>
  <c r="X317" i="21"/>
  <c r="U317" i="21"/>
  <c r="AG316" i="21"/>
  <c r="AF316" i="21"/>
  <c r="AE316" i="21"/>
  <c r="AD316" i="21"/>
  <c r="AC316" i="21"/>
  <c r="AB316" i="21"/>
  <c r="AA316" i="21"/>
  <c r="Y316" i="21"/>
  <c r="X316" i="21"/>
  <c r="U316" i="21"/>
  <c r="AG315" i="21"/>
  <c r="AF315" i="21"/>
  <c r="AE315" i="21"/>
  <c r="AD315" i="21"/>
  <c r="AC315" i="21"/>
  <c r="AB315" i="21"/>
  <c r="AA315" i="21"/>
  <c r="Y315" i="21"/>
  <c r="X315" i="21"/>
  <c r="U315" i="21"/>
  <c r="AG314" i="21"/>
  <c r="AF314" i="21"/>
  <c r="AE314" i="21"/>
  <c r="AD314" i="21"/>
  <c r="AC314" i="21"/>
  <c r="AB314" i="21"/>
  <c r="AA314" i="21"/>
  <c r="Y314" i="21"/>
  <c r="X314" i="21"/>
  <c r="U314" i="21"/>
  <c r="AG313" i="21"/>
  <c r="AF313" i="21"/>
  <c r="AE313" i="21"/>
  <c r="AD313" i="21"/>
  <c r="AC313" i="21"/>
  <c r="AB313" i="21"/>
  <c r="AA313" i="21"/>
  <c r="Y313" i="21"/>
  <c r="X313" i="21"/>
  <c r="U313" i="21"/>
  <c r="AG312" i="21"/>
  <c r="AF312" i="21"/>
  <c r="AE312" i="21"/>
  <c r="AD312" i="21"/>
  <c r="AC312" i="21"/>
  <c r="AB312" i="21"/>
  <c r="AA312" i="21"/>
  <c r="Y312" i="21"/>
  <c r="X312" i="21"/>
  <c r="U312" i="21"/>
  <c r="AG311" i="21"/>
  <c r="AF311" i="21"/>
  <c r="AE311" i="21"/>
  <c r="AD311" i="21"/>
  <c r="AC311" i="21"/>
  <c r="AB311" i="21"/>
  <c r="AA311" i="21"/>
  <c r="Y311" i="21"/>
  <c r="X311" i="21"/>
  <c r="U311" i="21"/>
  <c r="AG310" i="21"/>
  <c r="AF310" i="21"/>
  <c r="AE310" i="21"/>
  <c r="AD310" i="21"/>
  <c r="AC310" i="21"/>
  <c r="AB310" i="21"/>
  <c r="AA310" i="21"/>
  <c r="Y310" i="21"/>
  <c r="X310" i="21"/>
  <c r="U310" i="21"/>
  <c r="AG309" i="21"/>
  <c r="AF309" i="21"/>
  <c r="AE309" i="21"/>
  <c r="AD309" i="21"/>
  <c r="AC309" i="21"/>
  <c r="AB309" i="21"/>
  <c r="AA309" i="21"/>
  <c r="Y309" i="21"/>
  <c r="X309" i="21"/>
  <c r="U309" i="21"/>
  <c r="AG308" i="21"/>
  <c r="AF308" i="21"/>
  <c r="AE308" i="21"/>
  <c r="AD308" i="21"/>
  <c r="AC308" i="21"/>
  <c r="AB308" i="21"/>
  <c r="AA308" i="21"/>
  <c r="Y308" i="21"/>
  <c r="X308" i="21"/>
  <c r="U308" i="21"/>
  <c r="AG307" i="21"/>
  <c r="AF307" i="21"/>
  <c r="AE307" i="21"/>
  <c r="AD307" i="21"/>
  <c r="AC307" i="21"/>
  <c r="AB307" i="21"/>
  <c r="AA307" i="21"/>
  <c r="Y307" i="21"/>
  <c r="X307" i="21"/>
  <c r="U307" i="21"/>
  <c r="AG306" i="21"/>
  <c r="AF306" i="21"/>
  <c r="AE306" i="21"/>
  <c r="AD306" i="21"/>
  <c r="AC306" i="21"/>
  <c r="AB306" i="21"/>
  <c r="AA306" i="21"/>
  <c r="Y306" i="21"/>
  <c r="X306" i="21"/>
  <c r="U306" i="21"/>
  <c r="AG305" i="21"/>
  <c r="AF305" i="21"/>
  <c r="AE305" i="21"/>
  <c r="AD305" i="21"/>
  <c r="AC305" i="21"/>
  <c r="AB305" i="21"/>
  <c r="AA305" i="21"/>
  <c r="Y305" i="21"/>
  <c r="X305" i="21"/>
  <c r="U305" i="21"/>
  <c r="AG304" i="21"/>
  <c r="AF304" i="21"/>
  <c r="AE304" i="21"/>
  <c r="AD304" i="21"/>
  <c r="AC304" i="21"/>
  <c r="AB304" i="21"/>
  <c r="AA304" i="21"/>
  <c r="Y304" i="21"/>
  <c r="X304" i="21"/>
  <c r="U304" i="21"/>
  <c r="AG303" i="21"/>
  <c r="AF303" i="21"/>
  <c r="AE303" i="21"/>
  <c r="AD303" i="21"/>
  <c r="AC303" i="21"/>
  <c r="AB303" i="21"/>
  <c r="AA303" i="21"/>
  <c r="Y303" i="21"/>
  <c r="X303" i="21"/>
  <c r="U303" i="21"/>
  <c r="AG302" i="21"/>
  <c r="AF302" i="21"/>
  <c r="AE302" i="21"/>
  <c r="AD302" i="21"/>
  <c r="AC302" i="21"/>
  <c r="AB302" i="21"/>
  <c r="AA302" i="21"/>
  <c r="Y302" i="21"/>
  <c r="X302" i="21"/>
  <c r="U302" i="21"/>
  <c r="AG301" i="21"/>
  <c r="AF301" i="21"/>
  <c r="AE301" i="21"/>
  <c r="AD301" i="21"/>
  <c r="AC301" i="21"/>
  <c r="AB301" i="21"/>
  <c r="AA301" i="21"/>
  <c r="Y301" i="21"/>
  <c r="X301" i="21"/>
  <c r="U301" i="21"/>
  <c r="AG300" i="21"/>
  <c r="AF300" i="21"/>
  <c r="AE300" i="21"/>
  <c r="AD300" i="21"/>
  <c r="AC300" i="21"/>
  <c r="AB300" i="21"/>
  <c r="AA300" i="21"/>
  <c r="Y300" i="21"/>
  <c r="X300" i="21"/>
  <c r="U300" i="21"/>
  <c r="AG299" i="21"/>
  <c r="AF299" i="21"/>
  <c r="AE299" i="21"/>
  <c r="AD299" i="21"/>
  <c r="AC299" i="21"/>
  <c r="AB299" i="21"/>
  <c r="AA299" i="21"/>
  <c r="Y299" i="21"/>
  <c r="X299" i="21"/>
  <c r="U299" i="21"/>
  <c r="AG298" i="21"/>
  <c r="AF298" i="21"/>
  <c r="AE298" i="21"/>
  <c r="AD298" i="21"/>
  <c r="AC298" i="21"/>
  <c r="AB298" i="21"/>
  <c r="AA298" i="21"/>
  <c r="Y298" i="21"/>
  <c r="X298" i="21"/>
  <c r="U298" i="21"/>
  <c r="AG297" i="21"/>
  <c r="AF297" i="21"/>
  <c r="AE297" i="21"/>
  <c r="AD297" i="21"/>
  <c r="AC297" i="21"/>
  <c r="AB297" i="21"/>
  <c r="AA297" i="21"/>
  <c r="Y297" i="21"/>
  <c r="X297" i="21"/>
  <c r="U297" i="21"/>
  <c r="AG296" i="21"/>
  <c r="AF296" i="21"/>
  <c r="AE296" i="21"/>
  <c r="AD296" i="21"/>
  <c r="AC296" i="21"/>
  <c r="AB296" i="21"/>
  <c r="AA296" i="21"/>
  <c r="Y296" i="21"/>
  <c r="X296" i="21"/>
  <c r="U296" i="21"/>
  <c r="AG295" i="21"/>
  <c r="AF295" i="21"/>
  <c r="AE295" i="21"/>
  <c r="AD295" i="21"/>
  <c r="AC295" i="21"/>
  <c r="AB295" i="21"/>
  <c r="AA295" i="21"/>
  <c r="Y295" i="21"/>
  <c r="X295" i="21"/>
  <c r="U295" i="21"/>
  <c r="AG294" i="21"/>
  <c r="AF294" i="21"/>
  <c r="AE294" i="21"/>
  <c r="AD294" i="21"/>
  <c r="AC294" i="21"/>
  <c r="AB294" i="21"/>
  <c r="AA294" i="21"/>
  <c r="Y294" i="21"/>
  <c r="X294" i="21"/>
  <c r="U294" i="21"/>
  <c r="AG293" i="21"/>
  <c r="AF293" i="21"/>
  <c r="AE293" i="21"/>
  <c r="AD293" i="21"/>
  <c r="AC293" i="21"/>
  <c r="AB293" i="21"/>
  <c r="AA293" i="21"/>
  <c r="Y293" i="21"/>
  <c r="X293" i="21"/>
  <c r="U293" i="21"/>
  <c r="AG292" i="21"/>
  <c r="AF292" i="21"/>
  <c r="AE292" i="21"/>
  <c r="AD292" i="21"/>
  <c r="AC292" i="21"/>
  <c r="AB292" i="21"/>
  <c r="AA292" i="21"/>
  <c r="Y292" i="21"/>
  <c r="X292" i="21"/>
  <c r="U292" i="21"/>
  <c r="AG291" i="21"/>
  <c r="AF291" i="21"/>
  <c r="AE291" i="21"/>
  <c r="AD291" i="21"/>
  <c r="AC291" i="21"/>
  <c r="AB291" i="21"/>
  <c r="AA291" i="21"/>
  <c r="Y291" i="21"/>
  <c r="X291" i="21"/>
  <c r="U291" i="21"/>
  <c r="AG290" i="21"/>
  <c r="AF290" i="21"/>
  <c r="AE290" i="21"/>
  <c r="AD290" i="21"/>
  <c r="AC290" i="21"/>
  <c r="AB290" i="21"/>
  <c r="AA290" i="21"/>
  <c r="Y290" i="21"/>
  <c r="X290" i="21"/>
  <c r="U290" i="21"/>
  <c r="AG289" i="21"/>
  <c r="AF289" i="21"/>
  <c r="AE289" i="21"/>
  <c r="AD289" i="21"/>
  <c r="AC289" i="21"/>
  <c r="AB289" i="21"/>
  <c r="AA289" i="21"/>
  <c r="Y289" i="21"/>
  <c r="X289" i="21"/>
  <c r="U289" i="21"/>
  <c r="AG288" i="21"/>
  <c r="AF288" i="21"/>
  <c r="AE288" i="21"/>
  <c r="AD288" i="21"/>
  <c r="AC288" i="21"/>
  <c r="AB288" i="21"/>
  <c r="AA288" i="21"/>
  <c r="Y288" i="21"/>
  <c r="X288" i="21"/>
  <c r="U288" i="21"/>
  <c r="AG287" i="21"/>
  <c r="AF287" i="21"/>
  <c r="AE287" i="21"/>
  <c r="AD287" i="21"/>
  <c r="AC287" i="21"/>
  <c r="AB287" i="21"/>
  <c r="AA287" i="21"/>
  <c r="Y287" i="21"/>
  <c r="X287" i="21"/>
  <c r="U287" i="21"/>
  <c r="AG286" i="21"/>
  <c r="AF286" i="21"/>
  <c r="AE286" i="21"/>
  <c r="AD286" i="21"/>
  <c r="AC286" i="21"/>
  <c r="AB286" i="21"/>
  <c r="AA286" i="21"/>
  <c r="Y286" i="21"/>
  <c r="X286" i="21"/>
  <c r="U286" i="21"/>
  <c r="AG285" i="21"/>
  <c r="AF285" i="21"/>
  <c r="AE285" i="21"/>
  <c r="AD285" i="21"/>
  <c r="AC285" i="21"/>
  <c r="AB285" i="21"/>
  <c r="AA285" i="21"/>
  <c r="Y285" i="21"/>
  <c r="X285" i="21"/>
  <c r="U285" i="21"/>
  <c r="AG284" i="21"/>
  <c r="AF284" i="21"/>
  <c r="AE284" i="21"/>
  <c r="AD284" i="21"/>
  <c r="AC284" i="21"/>
  <c r="AB284" i="21"/>
  <c r="AA284" i="21"/>
  <c r="Y284" i="21"/>
  <c r="X284" i="21"/>
  <c r="U284" i="21"/>
  <c r="AG283" i="21"/>
  <c r="AF283" i="21"/>
  <c r="AE283" i="21"/>
  <c r="AD283" i="21"/>
  <c r="AC283" i="21"/>
  <c r="AB283" i="21"/>
  <c r="AA283" i="21"/>
  <c r="Y283" i="21"/>
  <c r="X283" i="21"/>
  <c r="U283" i="21"/>
  <c r="AG282" i="21"/>
  <c r="AF282" i="21"/>
  <c r="AE282" i="21"/>
  <c r="AD282" i="21"/>
  <c r="AC282" i="21"/>
  <c r="AB282" i="21"/>
  <c r="AA282" i="21"/>
  <c r="Y282" i="21"/>
  <c r="X282" i="21"/>
  <c r="U282" i="21"/>
  <c r="AG281" i="21"/>
  <c r="AF281" i="21"/>
  <c r="AE281" i="21"/>
  <c r="AD281" i="21"/>
  <c r="AC281" i="21"/>
  <c r="AB281" i="21"/>
  <c r="AA281" i="21"/>
  <c r="Y281" i="21"/>
  <c r="X281" i="21"/>
  <c r="U281" i="21"/>
  <c r="AG280" i="21"/>
  <c r="AF280" i="21"/>
  <c r="AE280" i="21"/>
  <c r="AD280" i="21"/>
  <c r="AC280" i="21"/>
  <c r="AB280" i="21"/>
  <c r="AA280" i="21"/>
  <c r="Y280" i="21"/>
  <c r="X280" i="21"/>
  <c r="U280" i="21"/>
  <c r="AG279" i="21"/>
  <c r="AF279" i="21"/>
  <c r="AE279" i="21"/>
  <c r="AD279" i="21"/>
  <c r="AC279" i="21"/>
  <c r="AB279" i="21"/>
  <c r="AA279" i="21"/>
  <c r="Y279" i="21"/>
  <c r="X279" i="21"/>
  <c r="U279" i="21"/>
  <c r="AG278" i="21"/>
  <c r="AF278" i="21"/>
  <c r="AE278" i="21"/>
  <c r="AD278" i="21"/>
  <c r="AC278" i="21"/>
  <c r="AB278" i="21"/>
  <c r="AA278" i="21"/>
  <c r="Y278" i="21"/>
  <c r="X278" i="21"/>
  <c r="U278" i="21"/>
  <c r="AG277" i="21"/>
  <c r="AF277" i="21"/>
  <c r="AE277" i="21"/>
  <c r="AD277" i="21"/>
  <c r="AC277" i="21"/>
  <c r="AB277" i="21"/>
  <c r="AA277" i="21"/>
  <c r="Y277" i="21"/>
  <c r="X277" i="21"/>
  <c r="U277" i="21"/>
  <c r="AG276" i="21"/>
  <c r="AF276" i="21"/>
  <c r="AE276" i="21"/>
  <c r="AD276" i="21"/>
  <c r="AC276" i="21"/>
  <c r="AB276" i="21"/>
  <c r="AA276" i="21"/>
  <c r="Y276" i="21"/>
  <c r="X276" i="21"/>
  <c r="U276" i="21"/>
  <c r="AG275" i="21"/>
  <c r="AF275" i="21"/>
  <c r="AE275" i="21"/>
  <c r="AD275" i="21"/>
  <c r="AC275" i="21"/>
  <c r="AB275" i="21"/>
  <c r="AA275" i="21"/>
  <c r="Y275" i="21"/>
  <c r="X275" i="21"/>
  <c r="U275" i="21"/>
  <c r="AG274" i="21"/>
  <c r="AF274" i="21"/>
  <c r="AE274" i="21"/>
  <c r="AD274" i="21"/>
  <c r="AC274" i="21"/>
  <c r="AB274" i="21"/>
  <c r="AA274" i="21"/>
  <c r="Y274" i="21"/>
  <c r="X274" i="21"/>
  <c r="U274" i="21"/>
  <c r="AG273" i="21"/>
  <c r="AF273" i="21"/>
  <c r="AE273" i="21"/>
  <c r="AD273" i="21"/>
  <c r="AC273" i="21"/>
  <c r="AB273" i="21"/>
  <c r="AA273" i="21"/>
  <c r="Y273" i="21"/>
  <c r="X273" i="21"/>
  <c r="U273" i="21"/>
  <c r="AG272" i="21"/>
  <c r="AF272" i="21"/>
  <c r="AE272" i="21"/>
  <c r="AD272" i="21"/>
  <c r="AC272" i="21"/>
  <c r="AB272" i="21"/>
  <c r="AA272" i="21"/>
  <c r="Y272" i="21"/>
  <c r="X272" i="21"/>
  <c r="U272" i="21"/>
  <c r="AG271" i="21"/>
  <c r="AF271" i="21"/>
  <c r="AE271" i="21"/>
  <c r="AD271" i="21"/>
  <c r="AC271" i="21"/>
  <c r="AB271" i="21"/>
  <c r="AA271" i="21"/>
  <c r="Y271" i="21"/>
  <c r="X271" i="21"/>
  <c r="U271" i="21"/>
  <c r="AG270" i="21"/>
  <c r="AF270" i="21"/>
  <c r="AE270" i="21"/>
  <c r="AD270" i="21"/>
  <c r="AC270" i="21"/>
  <c r="AB270" i="21"/>
  <c r="AA270" i="21"/>
  <c r="Y270" i="21"/>
  <c r="X270" i="21"/>
  <c r="U270" i="21"/>
  <c r="AG269" i="21"/>
  <c r="AF269" i="21"/>
  <c r="AE269" i="21"/>
  <c r="AD269" i="21"/>
  <c r="AC269" i="21"/>
  <c r="AB269" i="21"/>
  <c r="AA269" i="21"/>
  <c r="Y269" i="21"/>
  <c r="X269" i="21"/>
  <c r="U269" i="21"/>
  <c r="AG268" i="21"/>
  <c r="AF268" i="21"/>
  <c r="AE268" i="21"/>
  <c r="AD268" i="21"/>
  <c r="AC268" i="21"/>
  <c r="AB268" i="21"/>
  <c r="AA268" i="21"/>
  <c r="Y268" i="21"/>
  <c r="X268" i="21"/>
  <c r="U268" i="21"/>
  <c r="AG267" i="21"/>
  <c r="AF267" i="21"/>
  <c r="AE267" i="21"/>
  <c r="AD267" i="21"/>
  <c r="AC267" i="21"/>
  <c r="AB267" i="21"/>
  <c r="AA267" i="21"/>
  <c r="Y267" i="21"/>
  <c r="X267" i="21"/>
  <c r="U267" i="21"/>
  <c r="AG266" i="21"/>
  <c r="AF266" i="21"/>
  <c r="AE266" i="21"/>
  <c r="AD266" i="21"/>
  <c r="AC266" i="21"/>
  <c r="AB266" i="21"/>
  <c r="AA266" i="21"/>
  <c r="Y266" i="21"/>
  <c r="X266" i="21"/>
  <c r="U266" i="21"/>
  <c r="AG265" i="21"/>
  <c r="AF265" i="21"/>
  <c r="AE265" i="21"/>
  <c r="AD265" i="21"/>
  <c r="AC265" i="21"/>
  <c r="AB265" i="21"/>
  <c r="AA265" i="21"/>
  <c r="Y265" i="21"/>
  <c r="X265" i="21"/>
  <c r="U265" i="21"/>
  <c r="AG264" i="21"/>
  <c r="AF264" i="21"/>
  <c r="AE264" i="21"/>
  <c r="AD264" i="21"/>
  <c r="AC264" i="21"/>
  <c r="AB264" i="21"/>
  <c r="AA264" i="21"/>
  <c r="Y264" i="21"/>
  <c r="X264" i="21"/>
  <c r="U264" i="21"/>
  <c r="AG263" i="21"/>
  <c r="AF263" i="21"/>
  <c r="AE263" i="21"/>
  <c r="AD263" i="21"/>
  <c r="AC263" i="21"/>
  <c r="AB263" i="21"/>
  <c r="AA263" i="21"/>
  <c r="Y263" i="21"/>
  <c r="X263" i="21"/>
  <c r="U263" i="21"/>
  <c r="AG262" i="21"/>
  <c r="AF262" i="21"/>
  <c r="AE262" i="21"/>
  <c r="AD262" i="21"/>
  <c r="AC262" i="21"/>
  <c r="AB262" i="21"/>
  <c r="AA262" i="21"/>
  <c r="Y262" i="21"/>
  <c r="X262" i="21"/>
  <c r="U262" i="21"/>
  <c r="AG261" i="21"/>
  <c r="AF261" i="21"/>
  <c r="AE261" i="21"/>
  <c r="AD261" i="21"/>
  <c r="AC261" i="21"/>
  <c r="AB261" i="21"/>
  <c r="AA261" i="21"/>
  <c r="Y261" i="21"/>
  <c r="X261" i="21"/>
  <c r="U261" i="21"/>
  <c r="AG260" i="21"/>
  <c r="AF260" i="21"/>
  <c r="AE260" i="21"/>
  <c r="AD260" i="21"/>
  <c r="AC260" i="21"/>
  <c r="AB260" i="21"/>
  <c r="AA260" i="21"/>
  <c r="Y260" i="21"/>
  <c r="X260" i="21"/>
  <c r="U260" i="21"/>
  <c r="AG259" i="21"/>
  <c r="AF259" i="21"/>
  <c r="AE259" i="21"/>
  <c r="AD259" i="21"/>
  <c r="AC259" i="21"/>
  <c r="AB259" i="21"/>
  <c r="AA259" i="21"/>
  <c r="Y259" i="21"/>
  <c r="X259" i="21"/>
  <c r="U259" i="21"/>
  <c r="AG258" i="21"/>
  <c r="AF258" i="21"/>
  <c r="AE258" i="21"/>
  <c r="AD258" i="21"/>
  <c r="AC258" i="21"/>
  <c r="AB258" i="21"/>
  <c r="AA258" i="21"/>
  <c r="Y258" i="21"/>
  <c r="X258" i="21"/>
  <c r="U258" i="21"/>
  <c r="AG257" i="21"/>
  <c r="AF257" i="21"/>
  <c r="AE257" i="21"/>
  <c r="AD257" i="21"/>
  <c r="AC257" i="21"/>
  <c r="AB257" i="21"/>
  <c r="AA257" i="21"/>
  <c r="Y257" i="21"/>
  <c r="X257" i="21"/>
  <c r="U257" i="21"/>
  <c r="AG256" i="21"/>
  <c r="AF256" i="21"/>
  <c r="AE256" i="21"/>
  <c r="AD256" i="21"/>
  <c r="AC256" i="21"/>
  <c r="AB256" i="21"/>
  <c r="AA256" i="21"/>
  <c r="Y256" i="21"/>
  <c r="X256" i="21"/>
  <c r="U256" i="21"/>
  <c r="AG255" i="21"/>
  <c r="AF255" i="21"/>
  <c r="AE255" i="21"/>
  <c r="AD255" i="21"/>
  <c r="AC255" i="21"/>
  <c r="AB255" i="21"/>
  <c r="AA255" i="21"/>
  <c r="Y255" i="21"/>
  <c r="X255" i="21"/>
  <c r="U255" i="21"/>
  <c r="AG254" i="21"/>
  <c r="AF254" i="21"/>
  <c r="AE254" i="21"/>
  <c r="AD254" i="21"/>
  <c r="AC254" i="21"/>
  <c r="AB254" i="21"/>
  <c r="AA254" i="21"/>
  <c r="Y254" i="21"/>
  <c r="X254" i="21"/>
  <c r="U254" i="21"/>
  <c r="AG253" i="21"/>
  <c r="AF253" i="21"/>
  <c r="AE253" i="21"/>
  <c r="AD253" i="21"/>
  <c r="AC253" i="21"/>
  <c r="AB253" i="21"/>
  <c r="AA253" i="21"/>
  <c r="Y253" i="21"/>
  <c r="X253" i="21"/>
  <c r="U253" i="21"/>
  <c r="AG252" i="21"/>
  <c r="AF252" i="21"/>
  <c r="AE252" i="21"/>
  <c r="AD252" i="21"/>
  <c r="AC252" i="21"/>
  <c r="AB252" i="21"/>
  <c r="AA252" i="21"/>
  <c r="Y252" i="21"/>
  <c r="X252" i="21"/>
  <c r="U252" i="21"/>
  <c r="AG251" i="21"/>
  <c r="AF251" i="21"/>
  <c r="AE251" i="21"/>
  <c r="AD251" i="21"/>
  <c r="AC251" i="21"/>
  <c r="AB251" i="21"/>
  <c r="AA251" i="21"/>
  <c r="Y251" i="21"/>
  <c r="X251" i="21"/>
  <c r="U251" i="21"/>
  <c r="AG250" i="21"/>
  <c r="AF250" i="21"/>
  <c r="AE250" i="21"/>
  <c r="AD250" i="21"/>
  <c r="AC250" i="21"/>
  <c r="AB250" i="21"/>
  <c r="AA250" i="21"/>
  <c r="Y250" i="21"/>
  <c r="X250" i="21"/>
  <c r="U250" i="21"/>
  <c r="AG249" i="21"/>
  <c r="AF249" i="21"/>
  <c r="AE249" i="21"/>
  <c r="AD249" i="21"/>
  <c r="AC249" i="21"/>
  <c r="AB249" i="21"/>
  <c r="AA249" i="21"/>
  <c r="Y249" i="21"/>
  <c r="X249" i="21"/>
  <c r="U249" i="21"/>
  <c r="AG248" i="21"/>
  <c r="AF248" i="21"/>
  <c r="AE248" i="21"/>
  <c r="AD248" i="21"/>
  <c r="AC248" i="21"/>
  <c r="AB248" i="21"/>
  <c r="AA248" i="21"/>
  <c r="Y248" i="21"/>
  <c r="X248" i="21"/>
  <c r="U248" i="21"/>
  <c r="AG247" i="21"/>
  <c r="AF247" i="21"/>
  <c r="AE247" i="21"/>
  <c r="AD247" i="21"/>
  <c r="AC247" i="21"/>
  <c r="AB247" i="21"/>
  <c r="AA247" i="21"/>
  <c r="Y247" i="21"/>
  <c r="X247" i="21"/>
  <c r="U247" i="21"/>
  <c r="AG246" i="21"/>
  <c r="AF246" i="21"/>
  <c r="AE246" i="21"/>
  <c r="AD246" i="21"/>
  <c r="AC246" i="21"/>
  <c r="AB246" i="21"/>
  <c r="AA246" i="21"/>
  <c r="Y246" i="21"/>
  <c r="X246" i="21"/>
  <c r="U246" i="21"/>
  <c r="AG245" i="21"/>
  <c r="AF245" i="21"/>
  <c r="AE245" i="21"/>
  <c r="AD245" i="21"/>
  <c r="AC245" i="21"/>
  <c r="AB245" i="21"/>
  <c r="AA245" i="21"/>
  <c r="Y245" i="21"/>
  <c r="X245" i="21"/>
  <c r="U245" i="21"/>
  <c r="AG244" i="21"/>
  <c r="AF244" i="21"/>
  <c r="AE244" i="21"/>
  <c r="AD244" i="21"/>
  <c r="AC244" i="21"/>
  <c r="AB244" i="21"/>
  <c r="AA244" i="21"/>
  <c r="Y244" i="21"/>
  <c r="X244" i="21"/>
  <c r="U244" i="21"/>
  <c r="AG243" i="21"/>
  <c r="AF243" i="21"/>
  <c r="AE243" i="21"/>
  <c r="AD243" i="21"/>
  <c r="AC243" i="21"/>
  <c r="AB243" i="21"/>
  <c r="AA243" i="21"/>
  <c r="Y243" i="21"/>
  <c r="X243" i="21"/>
  <c r="U243" i="21"/>
  <c r="AG242" i="21"/>
  <c r="AF242" i="21"/>
  <c r="AE242" i="21"/>
  <c r="AD242" i="21"/>
  <c r="AC242" i="21"/>
  <c r="AB242" i="21"/>
  <c r="AA242" i="21"/>
  <c r="Y242" i="21"/>
  <c r="X242" i="21"/>
  <c r="U242" i="21"/>
  <c r="AG241" i="21"/>
  <c r="AF241" i="21"/>
  <c r="AE241" i="21"/>
  <c r="AD241" i="21"/>
  <c r="AC241" i="21"/>
  <c r="AB241" i="21"/>
  <c r="AA241" i="21"/>
  <c r="Y241" i="21"/>
  <c r="X241" i="21"/>
  <c r="U241" i="21"/>
  <c r="AG240" i="21"/>
  <c r="AF240" i="21"/>
  <c r="AE240" i="21"/>
  <c r="AD240" i="21"/>
  <c r="AC240" i="21"/>
  <c r="AB240" i="21"/>
  <c r="AA240" i="21"/>
  <c r="Y240" i="21"/>
  <c r="X240" i="21"/>
  <c r="U240" i="21"/>
  <c r="AG239" i="21"/>
  <c r="AF239" i="21"/>
  <c r="AE239" i="21"/>
  <c r="AD239" i="21"/>
  <c r="AC239" i="21"/>
  <c r="AB239" i="21"/>
  <c r="AA239" i="21"/>
  <c r="Y239" i="21"/>
  <c r="X239" i="21"/>
  <c r="U239" i="21"/>
  <c r="AG238" i="21"/>
  <c r="AF238" i="21"/>
  <c r="AE238" i="21"/>
  <c r="AD238" i="21"/>
  <c r="AC238" i="21"/>
  <c r="AB238" i="21"/>
  <c r="AA238" i="21"/>
  <c r="Y238" i="21"/>
  <c r="X238" i="21"/>
  <c r="U238" i="21"/>
  <c r="AG237" i="21"/>
  <c r="AF237" i="21"/>
  <c r="AE237" i="21"/>
  <c r="AD237" i="21"/>
  <c r="AC237" i="21"/>
  <c r="AB237" i="21"/>
  <c r="AA237" i="21"/>
  <c r="Y237" i="21"/>
  <c r="X237" i="21"/>
  <c r="U237" i="21"/>
  <c r="AG236" i="21"/>
  <c r="AF236" i="21"/>
  <c r="AE236" i="21"/>
  <c r="AD236" i="21"/>
  <c r="AC236" i="21"/>
  <c r="AB236" i="21"/>
  <c r="AA236" i="21"/>
  <c r="Y236" i="21"/>
  <c r="X236" i="21"/>
  <c r="U236" i="21"/>
  <c r="AG235" i="21"/>
  <c r="AF235" i="21"/>
  <c r="AE235" i="21"/>
  <c r="AD235" i="21"/>
  <c r="AC235" i="21"/>
  <c r="AB235" i="21"/>
  <c r="AA235" i="21"/>
  <c r="Y235" i="21"/>
  <c r="X235" i="21"/>
  <c r="U235" i="21"/>
  <c r="AG234" i="21"/>
  <c r="AF234" i="21"/>
  <c r="AE234" i="21"/>
  <c r="AD234" i="21"/>
  <c r="AC234" i="21"/>
  <c r="AB234" i="21"/>
  <c r="AA234" i="21"/>
  <c r="Y234" i="21"/>
  <c r="X234" i="21"/>
  <c r="U234" i="21"/>
  <c r="AG233" i="21"/>
  <c r="AF233" i="21"/>
  <c r="AE233" i="21"/>
  <c r="AD233" i="21"/>
  <c r="AC233" i="21"/>
  <c r="AB233" i="21"/>
  <c r="AA233" i="21"/>
  <c r="Y233" i="21"/>
  <c r="X233" i="21"/>
  <c r="U233" i="21"/>
  <c r="AG232" i="21"/>
  <c r="AF232" i="21"/>
  <c r="AE232" i="21"/>
  <c r="AD232" i="21"/>
  <c r="AC232" i="21"/>
  <c r="AB232" i="21"/>
  <c r="AA232" i="21"/>
  <c r="Y232" i="21"/>
  <c r="X232" i="21"/>
  <c r="U232" i="21"/>
  <c r="AG231" i="21"/>
  <c r="AF231" i="21"/>
  <c r="AE231" i="21"/>
  <c r="AD231" i="21"/>
  <c r="AC231" i="21"/>
  <c r="AB231" i="21"/>
  <c r="AA231" i="21"/>
  <c r="Y231" i="21"/>
  <c r="X231" i="21"/>
  <c r="U231" i="21"/>
  <c r="AG230" i="21"/>
  <c r="AF230" i="21"/>
  <c r="AE230" i="21"/>
  <c r="AD230" i="21"/>
  <c r="AC230" i="21"/>
  <c r="AB230" i="21"/>
  <c r="AA230" i="21"/>
  <c r="Y230" i="21"/>
  <c r="X230" i="21"/>
  <c r="U230" i="21"/>
  <c r="AG229" i="21"/>
  <c r="AF229" i="21"/>
  <c r="AE229" i="21"/>
  <c r="AD229" i="21"/>
  <c r="AC229" i="21"/>
  <c r="AB229" i="21"/>
  <c r="AA229" i="21"/>
  <c r="Y229" i="21"/>
  <c r="X229" i="21"/>
  <c r="U229" i="21"/>
  <c r="AG228" i="21"/>
  <c r="AF228" i="21"/>
  <c r="AE228" i="21"/>
  <c r="AD228" i="21"/>
  <c r="AC228" i="21"/>
  <c r="AB228" i="21"/>
  <c r="AA228" i="21"/>
  <c r="Y228" i="21"/>
  <c r="X228" i="21"/>
  <c r="U228" i="21"/>
  <c r="AG227" i="21"/>
  <c r="AF227" i="21"/>
  <c r="AE227" i="21"/>
  <c r="AD227" i="21"/>
  <c r="AC227" i="21"/>
  <c r="AB227" i="21"/>
  <c r="AA227" i="21"/>
  <c r="Y227" i="21"/>
  <c r="X227" i="21"/>
  <c r="U227" i="21"/>
  <c r="AG226" i="21"/>
  <c r="AF226" i="21"/>
  <c r="AE226" i="21"/>
  <c r="AD226" i="21"/>
  <c r="AC226" i="21"/>
  <c r="AB226" i="21"/>
  <c r="AA226" i="21"/>
  <c r="Y226" i="21"/>
  <c r="X226" i="21"/>
  <c r="U226" i="21"/>
  <c r="AG225" i="21"/>
  <c r="AF225" i="21"/>
  <c r="AE225" i="21"/>
  <c r="AD225" i="21"/>
  <c r="AC225" i="21"/>
  <c r="AB225" i="21"/>
  <c r="AA225" i="21"/>
  <c r="Y225" i="21"/>
  <c r="X225" i="21"/>
  <c r="U225" i="21"/>
  <c r="AG224" i="21"/>
  <c r="AF224" i="21"/>
  <c r="AE224" i="21"/>
  <c r="AD224" i="21"/>
  <c r="AC224" i="21"/>
  <c r="AB224" i="21"/>
  <c r="AA224" i="21"/>
  <c r="Y224" i="21"/>
  <c r="X224" i="21"/>
  <c r="U224" i="21"/>
  <c r="AG223" i="21"/>
  <c r="AF223" i="21"/>
  <c r="AE223" i="21"/>
  <c r="AD223" i="21"/>
  <c r="AC223" i="21"/>
  <c r="AB223" i="21"/>
  <c r="AA223" i="21"/>
  <c r="Y223" i="21"/>
  <c r="X223" i="21"/>
  <c r="U223" i="21"/>
  <c r="AG222" i="21"/>
  <c r="AF222" i="21"/>
  <c r="AE222" i="21"/>
  <c r="AD222" i="21"/>
  <c r="AC222" i="21"/>
  <c r="AB222" i="21"/>
  <c r="AA222" i="21"/>
  <c r="Y222" i="21"/>
  <c r="X222" i="21"/>
  <c r="U222" i="21"/>
  <c r="AG221" i="21"/>
  <c r="AF221" i="21"/>
  <c r="AE221" i="21"/>
  <c r="AD221" i="21"/>
  <c r="AC221" i="21"/>
  <c r="AB221" i="21"/>
  <c r="AA221" i="21"/>
  <c r="Y221" i="21"/>
  <c r="X221" i="21"/>
  <c r="U221" i="21"/>
  <c r="AG220" i="21"/>
  <c r="AF220" i="21"/>
  <c r="AE220" i="21"/>
  <c r="AD220" i="21"/>
  <c r="AC220" i="21"/>
  <c r="AB220" i="21"/>
  <c r="AA220" i="21"/>
  <c r="Y220" i="21"/>
  <c r="X220" i="21"/>
  <c r="U220" i="21"/>
  <c r="AG219" i="21"/>
  <c r="AF219" i="21"/>
  <c r="AE219" i="21"/>
  <c r="AD219" i="21"/>
  <c r="AC219" i="21"/>
  <c r="AB219" i="21"/>
  <c r="AA219" i="21"/>
  <c r="Y219" i="21"/>
  <c r="X219" i="21"/>
  <c r="U219" i="21"/>
  <c r="AG218" i="21"/>
  <c r="AF218" i="21"/>
  <c r="AE218" i="21"/>
  <c r="AD218" i="21"/>
  <c r="AC218" i="21"/>
  <c r="AB218" i="21"/>
  <c r="AA218" i="21"/>
  <c r="Y218" i="21"/>
  <c r="X218" i="21"/>
  <c r="U218" i="21"/>
  <c r="AG217" i="21"/>
  <c r="AF217" i="21"/>
  <c r="AE217" i="21"/>
  <c r="AD217" i="21"/>
  <c r="AC217" i="21"/>
  <c r="AB217" i="21"/>
  <c r="AA217" i="21"/>
  <c r="Y217" i="21"/>
  <c r="X217" i="21"/>
  <c r="U217" i="21"/>
  <c r="AG216" i="21"/>
  <c r="AF216" i="21"/>
  <c r="AE216" i="21"/>
  <c r="AD216" i="21"/>
  <c r="AC216" i="21"/>
  <c r="AB216" i="21"/>
  <c r="AA216" i="21"/>
  <c r="Y216" i="21"/>
  <c r="X216" i="21"/>
  <c r="U216" i="21"/>
  <c r="AG215" i="21"/>
  <c r="AF215" i="21"/>
  <c r="AE215" i="21"/>
  <c r="AD215" i="21"/>
  <c r="AC215" i="21"/>
  <c r="AB215" i="21"/>
  <c r="AA215" i="21"/>
  <c r="Y215" i="21"/>
  <c r="X215" i="21"/>
  <c r="U215" i="21"/>
  <c r="AG214" i="21"/>
  <c r="AF214" i="21"/>
  <c r="AE214" i="21"/>
  <c r="AD214" i="21"/>
  <c r="AC214" i="21"/>
  <c r="AB214" i="21"/>
  <c r="AA214" i="21"/>
  <c r="Y214" i="21"/>
  <c r="X214" i="21"/>
  <c r="U214" i="21"/>
  <c r="AG213" i="21"/>
  <c r="AF213" i="21"/>
  <c r="AE213" i="21"/>
  <c r="AD213" i="21"/>
  <c r="AC213" i="21"/>
  <c r="AB213" i="21"/>
  <c r="AA213" i="21"/>
  <c r="Y213" i="21"/>
  <c r="X213" i="21"/>
  <c r="U213" i="21"/>
  <c r="AG212" i="21"/>
  <c r="AF212" i="21"/>
  <c r="AE212" i="21"/>
  <c r="AD212" i="21"/>
  <c r="AC212" i="21"/>
  <c r="AB212" i="21"/>
  <c r="AA212" i="21"/>
  <c r="Y212" i="21"/>
  <c r="X212" i="21"/>
  <c r="U212" i="21"/>
  <c r="AG211" i="21"/>
  <c r="AF211" i="21"/>
  <c r="AE211" i="21"/>
  <c r="AD211" i="21"/>
  <c r="AC211" i="21"/>
  <c r="AB211" i="21"/>
  <c r="AA211" i="21"/>
  <c r="Y211" i="21"/>
  <c r="X211" i="21"/>
  <c r="U211" i="21"/>
  <c r="AG210" i="21"/>
  <c r="AF210" i="21"/>
  <c r="AE210" i="21"/>
  <c r="AD210" i="21"/>
  <c r="AC210" i="21"/>
  <c r="AB210" i="21"/>
  <c r="AA210" i="21"/>
  <c r="Y210" i="21"/>
  <c r="X210" i="21"/>
  <c r="U210" i="21"/>
  <c r="AG209" i="21"/>
  <c r="AF209" i="21"/>
  <c r="AE209" i="21"/>
  <c r="AD209" i="21"/>
  <c r="AC209" i="21"/>
  <c r="AB209" i="21"/>
  <c r="AA209" i="21"/>
  <c r="Y209" i="21"/>
  <c r="X209" i="21"/>
  <c r="U209" i="21"/>
  <c r="AG208" i="21"/>
  <c r="AF208" i="21"/>
  <c r="AE208" i="21"/>
  <c r="AD208" i="21"/>
  <c r="AC208" i="21"/>
  <c r="AB208" i="21"/>
  <c r="AA208" i="21"/>
  <c r="Y208" i="21"/>
  <c r="X208" i="21"/>
  <c r="U208" i="21"/>
  <c r="AG207" i="21"/>
  <c r="AF207" i="21"/>
  <c r="AE207" i="21"/>
  <c r="AD207" i="21"/>
  <c r="AC207" i="21"/>
  <c r="AB207" i="21"/>
  <c r="AA207" i="21"/>
  <c r="Y207" i="21"/>
  <c r="X207" i="21"/>
  <c r="U207" i="21"/>
  <c r="AG206" i="21"/>
  <c r="AF206" i="21"/>
  <c r="AE206" i="21"/>
  <c r="AD206" i="21"/>
  <c r="AC206" i="21"/>
  <c r="AB206" i="21"/>
  <c r="AA206" i="21"/>
  <c r="Y206" i="21"/>
  <c r="X206" i="21"/>
  <c r="U206" i="21"/>
  <c r="AG205" i="21"/>
  <c r="AF205" i="21"/>
  <c r="AE205" i="21"/>
  <c r="AD205" i="21"/>
  <c r="AC205" i="21"/>
  <c r="AB205" i="21"/>
  <c r="AA205" i="21"/>
  <c r="Y205" i="21"/>
  <c r="X205" i="21"/>
  <c r="U205" i="21"/>
  <c r="AG204" i="21"/>
  <c r="AF204" i="21"/>
  <c r="AE204" i="21"/>
  <c r="AD204" i="21"/>
  <c r="AC204" i="21"/>
  <c r="AB204" i="21"/>
  <c r="AA204" i="21"/>
  <c r="Y204" i="21"/>
  <c r="X204" i="21"/>
  <c r="U204" i="21"/>
  <c r="AG203" i="21"/>
  <c r="AF203" i="21"/>
  <c r="AE203" i="21"/>
  <c r="AD203" i="21"/>
  <c r="AC203" i="21"/>
  <c r="AB203" i="21"/>
  <c r="AA203" i="21"/>
  <c r="Y203" i="21"/>
  <c r="X203" i="21"/>
  <c r="U203" i="21"/>
  <c r="AG202" i="21"/>
  <c r="AF202" i="21"/>
  <c r="AE202" i="21"/>
  <c r="AD202" i="21"/>
  <c r="AC202" i="21"/>
  <c r="AB202" i="21"/>
  <c r="AA202" i="21"/>
  <c r="Y202" i="21"/>
  <c r="X202" i="21"/>
  <c r="U202" i="21"/>
  <c r="AG201" i="21"/>
  <c r="AF201" i="21"/>
  <c r="AE201" i="21"/>
  <c r="AD201" i="21"/>
  <c r="AC201" i="21"/>
  <c r="AB201" i="21"/>
  <c r="AA201" i="21"/>
  <c r="Y201" i="21"/>
  <c r="X201" i="21"/>
  <c r="U201" i="21"/>
  <c r="AG200" i="21"/>
  <c r="AF200" i="21"/>
  <c r="AE200" i="21"/>
  <c r="AD200" i="21"/>
  <c r="AC200" i="21"/>
  <c r="AB200" i="21"/>
  <c r="AA200" i="21"/>
  <c r="Y200" i="21"/>
  <c r="X200" i="21"/>
  <c r="U200" i="21"/>
  <c r="AG199" i="21"/>
  <c r="AF199" i="21"/>
  <c r="AE199" i="21"/>
  <c r="AD199" i="21"/>
  <c r="AC199" i="21"/>
  <c r="AB199" i="21"/>
  <c r="AA199" i="21"/>
  <c r="Y199" i="21"/>
  <c r="X199" i="21"/>
  <c r="U199" i="21"/>
  <c r="AG198" i="21"/>
  <c r="AF198" i="21"/>
  <c r="AE198" i="21"/>
  <c r="AD198" i="21"/>
  <c r="AC198" i="21"/>
  <c r="AB198" i="21"/>
  <c r="AA198" i="21"/>
  <c r="Y198" i="21"/>
  <c r="X198" i="21"/>
  <c r="U198" i="21"/>
  <c r="AG197" i="21"/>
  <c r="AF197" i="21"/>
  <c r="AE197" i="21"/>
  <c r="AD197" i="21"/>
  <c r="AC197" i="21"/>
  <c r="AB197" i="21"/>
  <c r="AA197" i="21"/>
  <c r="Y197" i="21"/>
  <c r="X197" i="21"/>
  <c r="U197" i="21"/>
  <c r="AG196" i="21"/>
  <c r="AF196" i="21"/>
  <c r="AE196" i="21"/>
  <c r="AD196" i="21"/>
  <c r="AC196" i="21"/>
  <c r="AB196" i="21"/>
  <c r="AA196" i="21"/>
  <c r="Y196" i="21"/>
  <c r="X196" i="21"/>
  <c r="U196" i="21"/>
  <c r="AG195" i="21"/>
  <c r="AF195" i="21"/>
  <c r="AE195" i="21"/>
  <c r="AD195" i="21"/>
  <c r="AC195" i="21"/>
  <c r="AB195" i="21"/>
  <c r="AA195" i="21"/>
  <c r="Y195" i="21"/>
  <c r="X195" i="21"/>
  <c r="U195" i="21"/>
  <c r="AG194" i="21"/>
  <c r="AF194" i="21"/>
  <c r="AE194" i="21"/>
  <c r="AD194" i="21"/>
  <c r="AC194" i="21"/>
  <c r="AB194" i="21"/>
  <c r="AA194" i="21"/>
  <c r="Y194" i="21"/>
  <c r="X194" i="21"/>
  <c r="U194" i="21"/>
  <c r="AG193" i="21"/>
  <c r="AF193" i="21"/>
  <c r="AE193" i="21"/>
  <c r="AD193" i="21"/>
  <c r="AC193" i="21"/>
  <c r="AB193" i="21"/>
  <c r="AA193" i="21"/>
  <c r="Y193" i="21"/>
  <c r="X193" i="21"/>
  <c r="U193" i="21"/>
  <c r="AG192" i="21"/>
  <c r="AF192" i="21"/>
  <c r="AE192" i="21"/>
  <c r="AD192" i="21"/>
  <c r="AC192" i="21"/>
  <c r="AB192" i="21"/>
  <c r="AA192" i="21"/>
  <c r="Y192" i="21"/>
  <c r="X192" i="21"/>
  <c r="U192" i="21"/>
  <c r="AG191" i="21"/>
  <c r="AF191" i="21"/>
  <c r="AE191" i="21"/>
  <c r="AD191" i="21"/>
  <c r="AC191" i="21"/>
  <c r="AB191" i="21"/>
  <c r="AA191" i="21"/>
  <c r="Y191" i="21"/>
  <c r="X191" i="21"/>
  <c r="U191" i="21"/>
  <c r="AG190" i="21"/>
  <c r="AF190" i="21"/>
  <c r="AE190" i="21"/>
  <c r="AD190" i="21"/>
  <c r="AC190" i="21"/>
  <c r="AB190" i="21"/>
  <c r="AA190" i="21"/>
  <c r="Y190" i="21"/>
  <c r="X190" i="21"/>
  <c r="U190" i="21"/>
  <c r="AG189" i="21"/>
  <c r="AF189" i="21"/>
  <c r="AE189" i="21"/>
  <c r="AD189" i="21"/>
  <c r="AC189" i="21"/>
  <c r="AB189" i="21"/>
  <c r="AA189" i="21"/>
  <c r="Y189" i="21"/>
  <c r="X189" i="21"/>
  <c r="U189" i="21"/>
  <c r="AG188" i="21"/>
  <c r="AF188" i="21"/>
  <c r="AE188" i="21"/>
  <c r="AD188" i="21"/>
  <c r="AC188" i="21"/>
  <c r="AB188" i="21"/>
  <c r="AA188" i="21"/>
  <c r="Y188" i="21"/>
  <c r="X188" i="21"/>
  <c r="U188" i="21"/>
  <c r="AG187" i="21"/>
  <c r="AF187" i="21"/>
  <c r="AE187" i="21"/>
  <c r="AD187" i="21"/>
  <c r="AC187" i="21"/>
  <c r="AB187" i="21"/>
  <c r="AA187" i="21"/>
  <c r="Y187" i="21"/>
  <c r="X187" i="21"/>
  <c r="U187" i="21"/>
  <c r="AG186" i="21"/>
  <c r="AF186" i="21"/>
  <c r="AE186" i="21"/>
  <c r="AD186" i="21"/>
  <c r="AC186" i="21"/>
  <c r="AB186" i="21"/>
  <c r="AA186" i="21"/>
  <c r="Y186" i="21"/>
  <c r="X186" i="21"/>
  <c r="U186" i="21"/>
  <c r="AG185" i="21"/>
  <c r="AF185" i="21"/>
  <c r="AE185" i="21"/>
  <c r="AD185" i="21"/>
  <c r="AC185" i="21"/>
  <c r="AB185" i="21"/>
  <c r="AA185" i="21"/>
  <c r="Y185" i="21"/>
  <c r="X185" i="21"/>
  <c r="U185" i="21"/>
  <c r="AG184" i="21"/>
  <c r="AF184" i="21"/>
  <c r="AE184" i="21"/>
  <c r="AD184" i="21"/>
  <c r="AC184" i="21"/>
  <c r="AB184" i="21"/>
  <c r="AA184" i="21"/>
  <c r="Y184" i="21"/>
  <c r="X184" i="21"/>
  <c r="U184" i="21"/>
  <c r="AG183" i="21"/>
  <c r="AF183" i="21"/>
  <c r="AE183" i="21"/>
  <c r="AD183" i="21"/>
  <c r="AC183" i="21"/>
  <c r="AB183" i="21"/>
  <c r="AA183" i="21"/>
  <c r="Y183" i="21"/>
  <c r="X183" i="21"/>
  <c r="U183" i="21"/>
  <c r="AG182" i="21"/>
  <c r="AF182" i="21"/>
  <c r="AE182" i="21"/>
  <c r="AD182" i="21"/>
  <c r="AC182" i="21"/>
  <c r="AB182" i="21"/>
  <c r="AA182" i="21"/>
  <c r="Y182" i="21"/>
  <c r="X182" i="21"/>
  <c r="U182" i="21"/>
  <c r="AG181" i="21"/>
  <c r="AF181" i="21"/>
  <c r="AE181" i="21"/>
  <c r="AD181" i="21"/>
  <c r="AC181" i="21"/>
  <c r="AB181" i="21"/>
  <c r="AA181" i="21"/>
  <c r="Y181" i="21"/>
  <c r="X181" i="21"/>
  <c r="U181" i="21"/>
  <c r="AG180" i="21"/>
  <c r="AF180" i="21"/>
  <c r="AE180" i="21"/>
  <c r="AD180" i="21"/>
  <c r="AC180" i="21"/>
  <c r="AB180" i="21"/>
  <c r="AA180" i="21"/>
  <c r="Y180" i="21"/>
  <c r="X180" i="21"/>
  <c r="U180" i="21"/>
  <c r="AG179" i="21"/>
  <c r="AF179" i="21"/>
  <c r="AE179" i="21"/>
  <c r="AD179" i="21"/>
  <c r="AC179" i="21"/>
  <c r="AB179" i="21"/>
  <c r="AA179" i="21"/>
  <c r="Y179" i="21"/>
  <c r="X179" i="21"/>
  <c r="U179" i="21"/>
  <c r="AG178" i="21"/>
  <c r="AF178" i="21"/>
  <c r="AE178" i="21"/>
  <c r="AD178" i="21"/>
  <c r="AC178" i="21"/>
  <c r="AB178" i="21"/>
  <c r="AA178" i="21"/>
  <c r="Y178" i="21"/>
  <c r="X178" i="21"/>
  <c r="U178" i="21"/>
  <c r="AG177" i="21"/>
  <c r="AF177" i="21"/>
  <c r="AE177" i="21"/>
  <c r="AD177" i="21"/>
  <c r="AC177" i="21"/>
  <c r="AB177" i="21"/>
  <c r="AA177" i="21"/>
  <c r="Y177" i="21"/>
  <c r="X177" i="21"/>
  <c r="U177" i="21"/>
  <c r="AG176" i="21"/>
  <c r="AF176" i="21"/>
  <c r="AE176" i="21"/>
  <c r="AD176" i="21"/>
  <c r="AC176" i="21"/>
  <c r="AB176" i="21"/>
  <c r="AA176" i="21"/>
  <c r="Y176" i="21"/>
  <c r="X176" i="21"/>
  <c r="U176" i="21"/>
  <c r="AG175" i="21"/>
  <c r="AF175" i="21"/>
  <c r="AE175" i="21"/>
  <c r="AD175" i="21"/>
  <c r="AC175" i="21"/>
  <c r="AB175" i="21"/>
  <c r="AA175" i="21"/>
  <c r="Y175" i="21"/>
  <c r="X175" i="21"/>
  <c r="U175" i="21"/>
  <c r="AG174" i="21"/>
  <c r="AF174" i="21"/>
  <c r="AE174" i="21"/>
  <c r="AD174" i="21"/>
  <c r="AC174" i="21"/>
  <c r="AB174" i="21"/>
  <c r="AA174" i="21"/>
  <c r="Y174" i="21"/>
  <c r="X174" i="21"/>
  <c r="U174" i="21"/>
  <c r="AG173" i="21"/>
  <c r="AF173" i="21"/>
  <c r="AE173" i="21"/>
  <c r="AD173" i="21"/>
  <c r="AC173" i="21"/>
  <c r="AB173" i="21"/>
  <c r="AA173" i="21"/>
  <c r="Y173" i="21"/>
  <c r="X173" i="21"/>
  <c r="U173" i="21"/>
  <c r="AG172" i="21"/>
  <c r="AF172" i="21"/>
  <c r="AE172" i="21"/>
  <c r="AD172" i="21"/>
  <c r="AC172" i="21"/>
  <c r="AB172" i="21"/>
  <c r="AA172" i="21"/>
  <c r="Y172" i="21"/>
  <c r="X172" i="21"/>
  <c r="U172" i="21"/>
  <c r="AG171" i="21"/>
  <c r="AF171" i="21"/>
  <c r="AE171" i="21"/>
  <c r="AD171" i="21"/>
  <c r="AC171" i="21"/>
  <c r="AB171" i="21"/>
  <c r="AA171" i="21"/>
  <c r="Y171" i="21"/>
  <c r="X171" i="21"/>
  <c r="U171" i="21"/>
  <c r="AG170" i="21"/>
  <c r="AF170" i="21"/>
  <c r="AE170" i="21"/>
  <c r="AD170" i="21"/>
  <c r="AC170" i="21"/>
  <c r="AB170" i="21"/>
  <c r="AA170" i="21"/>
  <c r="Y170" i="21"/>
  <c r="X170" i="21"/>
  <c r="U170" i="21"/>
  <c r="AG169" i="21"/>
  <c r="AF169" i="21"/>
  <c r="AE169" i="21"/>
  <c r="AD169" i="21"/>
  <c r="AC169" i="21"/>
  <c r="AB169" i="21"/>
  <c r="AA169" i="21"/>
  <c r="Y169" i="21"/>
  <c r="X169" i="21"/>
  <c r="U169" i="21"/>
  <c r="AG168" i="21"/>
  <c r="AF168" i="21"/>
  <c r="AE168" i="21"/>
  <c r="AD168" i="21"/>
  <c r="AC168" i="21"/>
  <c r="AB168" i="21"/>
  <c r="AA168" i="21"/>
  <c r="Y168" i="21"/>
  <c r="X168" i="21"/>
  <c r="U168" i="21"/>
  <c r="AG167" i="21"/>
  <c r="AF167" i="21"/>
  <c r="AE167" i="21"/>
  <c r="AD167" i="21"/>
  <c r="AC167" i="21"/>
  <c r="AB167" i="21"/>
  <c r="AA167" i="21"/>
  <c r="Y167" i="21"/>
  <c r="X167" i="21"/>
  <c r="U167" i="21"/>
  <c r="AG166" i="21"/>
  <c r="AF166" i="21"/>
  <c r="AE166" i="21"/>
  <c r="AD166" i="21"/>
  <c r="AC166" i="21"/>
  <c r="AB166" i="21"/>
  <c r="AA166" i="21"/>
  <c r="Y166" i="21"/>
  <c r="Z166" i="21" s="1"/>
  <c r="X166" i="21"/>
  <c r="U166" i="21"/>
  <c r="AG165" i="21"/>
  <c r="AF165" i="21"/>
  <c r="AE165" i="21"/>
  <c r="AD165" i="21"/>
  <c r="AC165" i="21"/>
  <c r="AB165" i="21"/>
  <c r="AA165" i="21"/>
  <c r="Y165" i="21"/>
  <c r="Z165" i="21" s="1"/>
  <c r="X165" i="21"/>
  <c r="U165" i="21"/>
  <c r="AG164" i="21"/>
  <c r="AF164" i="21"/>
  <c r="AE164" i="21"/>
  <c r="AD164" i="21"/>
  <c r="AC164" i="21"/>
  <c r="AB164" i="21"/>
  <c r="AA164" i="21"/>
  <c r="Y164" i="21"/>
  <c r="Z164" i="21" s="1"/>
  <c r="X164" i="21"/>
  <c r="U164" i="21"/>
  <c r="AG163" i="21"/>
  <c r="AF163" i="21"/>
  <c r="AE163" i="21"/>
  <c r="AD163" i="21"/>
  <c r="AC163" i="21"/>
  <c r="AB163" i="21"/>
  <c r="AA163" i="21"/>
  <c r="Y163" i="21"/>
  <c r="Z163" i="21" s="1"/>
  <c r="X163" i="21"/>
  <c r="U163" i="21"/>
  <c r="AG162" i="21"/>
  <c r="AF162" i="21"/>
  <c r="AE162" i="21"/>
  <c r="AD162" i="21"/>
  <c r="AC162" i="21"/>
  <c r="AB162" i="21"/>
  <c r="AA162" i="21"/>
  <c r="Y162" i="21"/>
  <c r="Z162" i="21" s="1"/>
  <c r="X162" i="21"/>
  <c r="U162" i="21"/>
  <c r="AG161" i="21"/>
  <c r="AF161" i="21"/>
  <c r="AE161" i="21"/>
  <c r="AD161" i="21"/>
  <c r="AC161" i="21"/>
  <c r="AB161" i="21"/>
  <c r="AA161" i="21"/>
  <c r="Y161" i="21"/>
  <c r="Z161" i="21" s="1"/>
  <c r="X161" i="21"/>
  <c r="U161" i="21"/>
  <c r="AG160" i="21"/>
  <c r="AF160" i="21"/>
  <c r="AE160" i="21"/>
  <c r="AD160" i="21"/>
  <c r="AC160" i="21"/>
  <c r="AB160" i="21"/>
  <c r="AA160" i="21"/>
  <c r="Y160" i="21"/>
  <c r="Z160" i="21" s="1"/>
  <c r="X160" i="21"/>
  <c r="U160" i="21"/>
  <c r="AG159" i="21"/>
  <c r="AF159" i="21"/>
  <c r="AE159" i="21"/>
  <c r="AD159" i="21"/>
  <c r="AC159" i="21"/>
  <c r="AB159" i="21"/>
  <c r="AA159" i="21"/>
  <c r="Y159" i="21"/>
  <c r="Z159" i="21" s="1"/>
  <c r="X159" i="21"/>
  <c r="U159" i="21"/>
  <c r="AG158" i="21"/>
  <c r="AF158" i="21"/>
  <c r="AE158" i="21"/>
  <c r="AD158" i="21"/>
  <c r="AC158" i="21"/>
  <c r="AB158" i="21"/>
  <c r="AA158" i="21"/>
  <c r="Y158" i="21"/>
  <c r="Z158" i="21" s="1"/>
  <c r="X158" i="21"/>
  <c r="U158" i="21"/>
  <c r="AG157" i="21"/>
  <c r="AF157" i="21"/>
  <c r="AE157" i="21"/>
  <c r="AD157" i="21"/>
  <c r="AC157" i="21"/>
  <c r="AB157" i="21"/>
  <c r="AA157" i="21"/>
  <c r="Y157" i="21"/>
  <c r="Z157" i="21" s="1"/>
  <c r="X157" i="21"/>
  <c r="U157" i="21"/>
  <c r="AG156" i="21"/>
  <c r="AF156" i="21"/>
  <c r="AE156" i="21"/>
  <c r="AD156" i="21"/>
  <c r="AC156" i="21"/>
  <c r="AB156" i="21"/>
  <c r="AA156" i="21"/>
  <c r="Y156" i="21"/>
  <c r="Z156" i="21" s="1"/>
  <c r="X156" i="21"/>
  <c r="U156" i="21"/>
  <c r="AG155" i="21"/>
  <c r="AF155" i="21"/>
  <c r="AE155" i="21"/>
  <c r="AD155" i="21"/>
  <c r="AC155" i="21"/>
  <c r="AB155" i="21"/>
  <c r="AA155" i="21"/>
  <c r="Y155" i="21"/>
  <c r="Z155" i="21" s="1"/>
  <c r="X155" i="21"/>
  <c r="U155" i="21"/>
  <c r="AG154" i="21"/>
  <c r="AF154" i="21"/>
  <c r="AE154" i="21"/>
  <c r="AD154" i="21"/>
  <c r="AC154" i="21"/>
  <c r="AB154" i="21"/>
  <c r="AA154" i="21"/>
  <c r="Y154" i="21"/>
  <c r="Z154" i="21" s="1"/>
  <c r="X154" i="21"/>
  <c r="U154" i="21"/>
  <c r="AG153" i="21"/>
  <c r="AF153" i="21"/>
  <c r="AE153" i="21"/>
  <c r="AD153" i="21"/>
  <c r="AC153" i="21"/>
  <c r="AB153" i="21"/>
  <c r="AA153" i="21"/>
  <c r="Y153" i="21"/>
  <c r="Z153" i="21" s="1"/>
  <c r="X153" i="21"/>
  <c r="U153" i="21"/>
  <c r="AG152" i="21"/>
  <c r="AF152" i="21"/>
  <c r="AE152" i="21"/>
  <c r="AD152" i="21"/>
  <c r="AC152" i="21"/>
  <c r="AB152" i="21"/>
  <c r="AA152" i="21"/>
  <c r="Y152" i="21"/>
  <c r="Z152" i="21" s="1"/>
  <c r="X152" i="21"/>
  <c r="U152" i="21"/>
  <c r="AG151" i="21"/>
  <c r="AF151" i="21"/>
  <c r="AE151" i="21"/>
  <c r="AD151" i="21"/>
  <c r="AC151" i="21"/>
  <c r="AB151" i="21"/>
  <c r="AA151" i="21"/>
  <c r="Y151" i="21"/>
  <c r="Z151" i="21" s="1"/>
  <c r="X151" i="21"/>
  <c r="U151" i="21"/>
  <c r="AG150" i="21"/>
  <c r="AF150" i="21"/>
  <c r="AE150" i="21"/>
  <c r="AD150" i="21"/>
  <c r="AC150" i="21"/>
  <c r="AB150" i="21"/>
  <c r="AA150" i="21"/>
  <c r="Y150" i="21"/>
  <c r="Z150" i="21" s="1"/>
  <c r="X150" i="21"/>
  <c r="U150" i="21"/>
  <c r="AG149" i="21"/>
  <c r="AF149" i="21"/>
  <c r="AE149" i="21"/>
  <c r="AD149" i="21"/>
  <c r="AC149" i="21"/>
  <c r="AB149" i="21"/>
  <c r="AA149" i="21"/>
  <c r="Y149" i="21"/>
  <c r="Z149" i="21" s="1"/>
  <c r="X149" i="21"/>
  <c r="U149" i="21"/>
  <c r="AG148" i="21"/>
  <c r="AF148" i="21"/>
  <c r="AE148" i="21"/>
  <c r="AD148" i="21"/>
  <c r="AC148" i="21"/>
  <c r="AB148" i="21"/>
  <c r="AA148" i="21"/>
  <c r="Y148" i="21"/>
  <c r="Z148" i="21" s="1"/>
  <c r="X148" i="21"/>
  <c r="U148" i="21"/>
  <c r="AG147" i="21"/>
  <c r="AF147" i="21"/>
  <c r="AE147" i="21"/>
  <c r="AD147" i="21"/>
  <c r="AC147" i="21"/>
  <c r="AB147" i="21"/>
  <c r="AA147" i="21"/>
  <c r="Y147" i="21"/>
  <c r="Z147" i="21" s="1"/>
  <c r="X147" i="21"/>
  <c r="U147" i="21"/>
  <c r="AG146" i="21"/>
  <c r="AF146" i="21"/>
  <c r="AE146" i="21"/>
  <c r="AD146" i="21"/>
  <c r="AC146" i="21"/>
  <c r="AB146" i="21"/>
  <c r="AA146" i="21"/>
  <c r="Y146" i="21"/>
  <c r="Z146" i="21" s="1"/>
  <c r="X146" i="21"/>
  <c r="U146" i="21"/>
  <c r="AG145" i="21"/>
  <c r="AF145" i="21"/>
  <c r="AE145" i="21"/>
  <c r="AD145" i="21"/>
  <c r="AC145" i="21"/>
  <c r="AB145" i="21"/>
  <c r="AA145" i="21"/>
  <c r="Y145" i="21"/>
  <c r="Z145" i="21" s="1"/>
  <c r="X145" i="21"/>
  <c r="U145" i="21"/>
  <c r="AG144" i="21"/>
  <c r="AF144" i="21"/>
  <c r="AE144" i="21"/>
  <c r="AD144" i="21"/>
  <c r="AC144" i="21"/>
  <c r="AB144" i="21"/>
  <c r="AA144" i="21"/>
  <c r="Y144" i="21"/>
  <c r="Z144" i="21" s="1"/>
  <c r="X144" i="21"/>
  <c r="U144" i="21"/>
  <c r="AG143" i="21"/>
  <c r="AF143" i="21"/>
  <c r="AE143" i="21"/>
  <c r="AD143" i="21"/>
  <c r="AC143" i="21"/>
  <c r="AB143" i="21"/>
  <c r="AA143" i="21"/>
  <c r="Y143" i="21"/>
  <c r="Z143" i="21" s="1"/>
  <c r="X143" i="21"/>
  <c r="U143" i="21"/>
  <c r="AG142" i="21"/>
  <c r="AF142" i="21"/>
  <c r="AE142" i="21"/>
  <c r="AD142" i="21"/>
  <c r="AC142" i="21"/>
  <c r="AB142" i="21"/>
  <c r="AA142" i="21"/>
  <c r="Y142" i="21"/>
  <c r="Z142" i="21" s="1"/>
  <c r="X142" i="21"/>
  <c r="U142" i="21"/>
  <c r="AG141" i="21"/>
  <c r="AF141" i="21"/>
  <c r="AE141" i="21"/>
  <c r="AD141" i="21"/>
  <c r="AC141" i="21"/>
  <c r="AB141" i="21"/>
  <c r="AA141" i="21"/>
  <c r="Y141" i="21"/>
  <c r="Z141" i="21" s="1"/>
  <c r="X141" i="21"/>
  <c r="U141" i="21"/>
  <c r="AG140" i="21"/>
  <c r="AF140" i="21"/>
  <c r="AE140" i="21"/>
  <c r="AD140" i="21"/>
  <c r="AC140" i="21"/>
  <c r="AB140" i="21"/>
  <c r="AA140" i="21"/>
  <c r="Y140" i="21"/>
  <c r="Z140" i="21" s="1"/>
  <c r="X140" i="21"/>
  <c r="U140" i="21"/>
  <c r="AG139" i="21"/>
  <c r="AF139" i="21"/>
  <c r="AE139" i="21"/>
  <c r="AD139" i="21"/>
  <c r="AC139" i="21"/>
  <c r="AB139" i="21"/>
  <c r="AA139" i="21"/>
  <c r="Y139" i="21"/>
  <c r="Z139" i="21" s="1"/>
  <c r="X139" i="21"/>
  <c r="U139" i="21"/>
  <c r="AG138" i="21"/>
  <c r="AF138" i="21"/>
  <c r="AE138" i="21"/>
  <c r="AD138" i="21"/>
  <c r="AC138" i="21"/>
  <c r="AB138" i="21"/>
  <c r="AA138" i="21"/>
  <c r="Y138" i="21"/>
  <c r="Z138" i="21" s="1"/>
  <c r="X138" i="21"/>
  <c r="U138" i="21"/>
  <c r="AG137" i="21"/>
  <c r="AF137" i="21"/>
  <c r="AE137" i="21"/>
  <c r="AD137" i="21"/>
  <c r="AC137" i="21"/>
  <c r="AB137" i="21"/>
  <c r="AA137" i="21"/>
  <c r="Y137" i="21"/>
  <c r="Z137" i="21" s="1"/>
  <c r="X137" i="21"/>
  <c r="U137" i="21"/>
  <c r="AG136" i="21"/>
  <c r="AF136" i="21"/>
  <c r="AE136" i="21"/>
  <c r="AD136" i="21"/>
  <c r="AC136" i="21"/>
  <c r="AB136" i="21"/>
  <c r="AA136" i="21"/>
  <c r="Y136" i="21"/>
  <c r="Z136" i="21" s="1"/>
  <c r="X136" i="21"/>
  <c r="U136" i="21"/>
  <c r="AG135" i="21"/>
  <c r="AF135" i="21"/>
  <c r="AE135" i="21"/>
  <c r="AD135" i="21"/>
  <c r="AC135" i="21"/>
  <c r="AB135" i="21"/>
  <c r="AA135" i="21"/>
  <c r="Y135" i="21"/>
  <c r="Z135" i="21" s="1"/>
  <c r="X135" i="21"/>
  <c r="U135" i="21"/>
  <c r="AG134" i="21"/>
  <c r="AF134" i="21"/>
  <c r="AE134" i="21"/>
  <c r="AD134" i="21"/>
  <c r="AC134" i="21"/>
  <c r="AB134" i="21"/>
  <c r="AA134" i="21"/>
  <c r="Y134" i="21"/>
  <c r="Z134" i="21" s="1"/>
  <c r="X134" i="21"/>
  <c r="U134" i="21"/>
  <c r="AG133" i="21"/>
  <c r="AF133" i="21"/>
  <c r="AE133" i="21"/>
  <c r="AD133" i="21"/>
  <c r="AC133" i="21"/>
  <c r="AB133" i="21"/>
  <c r="AA133" i="21"/>
  <c r="Y133" i="21"/>
  <c r="Z133" i="21" s="1"/>
  <c r="X133" i="21"/>
  <c r="U133" i="21"/>
  <c r="AG132" i="21"/>
  <c r="AF132" i="21"/>
  <c r="AE132" i="21"/>
  <c r="AD132" i="21"/>
  <c r="AC132" i="21"/>
  <c r="AB132" i="21"/>
  <c r="AA132" i="21"/>
  <c r="Y132" i="21"/>
  <c r="Z132" i="21" s="1"/>
  <c r="X132" i="21"/>
  <c r="U132" i="21"/>
  <c r="AG131" i="21"/>
  <c r="AF131" i="21"/>
  <c r="AE131" i="21"/>
  <c r="AD131" i="21"/>
  <c r="AC131" i="21"/>
  <c r="AB131" i="21"/>
  <c r="AA131" i="21"/>
  <c r="Y131" i="21"/>
  <c r="Z131" i="21" s="1"/>
  <c r="X131" i="21"/>
  <c r="U131" i="21"/>
  <c r="AG130" i="21"/>
  <c r="AF130" i="21"/>
  <c r="AE130" i="21"/>
  <c r="AD130" i="21"/>
  <c r="AC130" i="21"/>
  <c r="AB130" i="21"/>
  <c r="AA130" i="21"/>
  <c r="X130" i="21"/>
  <c r="U130" i="21"/>
  <c r="AG129" i="21"/>
  <c r="AF129" i="21"/>
  <c r="AE129" i="21"/>
  <c r="AD129" i="21"/>
  <c r="AC129" i="21"/>
  <c r="AB129" i="21"/>
  <c r="AA129" i="21"/>
  <c r="X129" i="21"/>
  <c r="U129" i="21"/>
  <c r="AG128" i="21"/>
  <c r="AF128" i="21"/>
  <c r="AE128" i="21"/>
  <c r="AD128" i="21"/>
  <c r="AC128" i="21"/>
  <c r="AB128" i="21"/>
  <c r="AA128" i="21"/>
  <c r="X128" i="21"/>
  <c r="U128" i="21"/>
  <c r="AG127" i="21"/>
  <c r="AF127" i="21"/>
  <c r="AE127" i="21"/>
  <c r="AD127" i="21"/>
  <c r="AC127" i="21"/>
  <c r="AB127" i="21"/>
  <c r="AA127" i="21"/>
  <c r="X127" i="21"/>
  <c r="U127" i="21"/>
  <c r="AG126" i="21"/>
  <c r="AF126" i="21"/>
  <c r="AE126" i="21"/>
  <c r="AD126" i="21"/>
  <c r="AC126" i="21"/>
  <c r="AB126" i="21"/>
  <c r="AA126" i="21"/>
  <c r="X126" i="21"/>
  <c r="U126" i="21"/>
  <c r="AG125" i="21"/>
  <c r="AF125" i="21"/>
  <c r="AE125" i="21"/>
  <c r="AD125" i="21"/>
  <c r="AC125" i="21"/>
  <c r="AB125" i="21"/>
  <c r="AA125" i="21"/>
  <c r="X125" i="21"/>
  <c r="U125" i="21"/>
  <c r="AG124" i="21"/>
  <c r="AF124" i="21"/>
  <c r="AE124" i="21"/>
  <c r="AD124" i="21"/>
  <c r="AC124" i="21"/>
  <c r="AB124" i="21"/>
  <c r="AA124" i="21"/>
  <c r="X124" i="21"/>
  <c r="U124" i="21"/>
  <c r="AG123" i="21"/>
  <c r="AF123" i="21"/>
  <c r="AE123" i="21"/>
  <c r="AD123" i="21"/>
  <c r="AC123" i="21"/>
  <c r="AB123" i="21"/>
  <c r="AA123" i="21"/>
  <c r="X123" i="21"/>
  <c r="U123" i="21"/>
  <c r="AG122" i="21"/>
  <c r="AF122" i="21"/>
  <c r="AE122" i="21"/>
  <c r="AD122" i="21"/>
  <c r="AC122" i="21"/>
  <c r="AB122" i="21"/>
  <c r="AA122" i="21"/>
  <c r="X122" i="21"/>
  <c r="U122" i="21"/>
  <c r="AG121" i="21"/>
  <c r="AF121" i="21"/>
  <c r="AE121" i="21"/>
  <c r="AD121" i="21"/>
  <c r="AC121" i="21"/>
  <c r="AB121" i="21"/>
  <c r="AA121" i="21"/>
  <c r="X121" i="21"/>
  <c r="U121" i="21"/>
  <c r="AG120" i="21"/>
  <c r="AF120" i="21"/>
  <c r="AE120" i="21"/>
  <c r="AD120" i="21"/>
  <c r="AC120" i="21"/>
  <c r="AB120" i="21"/>
  <c r="AA120" i="21"/>
  <c r="X120" i="21"/>
  <c r="U120" i="21"/>
  <c r="AG119" i="21"/>
  <c r="AF119" i="21"/>
  <c r="AE119" i="21"/>
  <c r="AD119" i="21"/>
  <c r="AC119" i="21"/>
  <c r="AB119" i="21"/>
  <c r="AA119" i="21"/>
  <c r="X119" i="21"/>
  <c r="U119" i="21"/>
  <c r="AG118" i="21"/>
  <c r="AF118" i="21"/>
  <c r="AE118" i="21"/>
  <c r="AD118" i="21"/>
  <c r="AC118" i="21"/>
  <c r="AB118" i="21"/>
  <c r="AA118" i="21"/>
  <c r="X118" i="21"/>
  <c r="U118" i="21"/>
  <c r="AG117" i="21"/>
  <c r="AF117" i="21"/>
  <c r="AE117" i="21"/>
  <c r="AD117" i="21"/>
  <c r="AC117" i="21"/>
  <c r="AB117" i="21"/>
  <c r="AA117" i="21"/>
  <c r="X117" i="21"/>
  <c r="U117" i="21"/>
  <c r="AG116" i="21"/>
  <c r="AF116" i="21"/>
  <c r="AE116" i="21"/>
  <c r="AD116" i="21"/>
  <c r="AC116" i="21"/>
  <c r="AB116" i="21"/>
  <c r="AA116" i="21"/>
  <c r="X116" i="21"/>
  <c r="U116" i="21"/>
  <c r="AG115" i="21"/>
  <c r="AF115" i="21"/>
  <c r="AE115" i="21"/>
  <c r="AD115" i="21"/>
  <c r="AC115" i="21"/>
  <c r="AB115" i="21"/>
  <c r="AA115" i="21"/>
  <c r="X115" i="21"/>
  <c r="U115" i="21"/>
  <c r="AG114" i="21"/>
  <c r="AF114" i="21"/>
  <c r="AE114" i="21"/>
  <c r="AD114" i="21"/>
  <c r="AC114" i="21"/>
  <c r="AB114" i="21"/>
  <c r="AA114" i="21"/>
  <c r="X114" i="21"/>
  <c r="U114" i="21"/>
  <c r="AG113" i="21"/>
  <c r="AF113" i="21"/>
  <c r="AE113" i="21"/>
  <c r="AD113" i="21"/>
  <c r="AC113" i="21"/>
  <c r="AB113" i="21"/>
  <c r="AA113" i="21"/>
  <c r="X113" i="21"/>
  <c r="U113" i="21"/>
  <c r="AG112" i="21"/>
  <c r="AF112" i="21"/>
  <c r="AE112" i="21"/>
  <c r="AD112" i="21"/>
  <c r="AC112" i="21"/>
  <c r="AB112" i="21"/>
  <c r="AA112" i="21"/>
  <c r="X112" i="21"/>
  <c r="U112" i="21"/>
  <c r="AG111" i="21"/>
  <c r="AF111" i="21"/>
  <c r="AE111" i="21"/>
  <c r="AD111" i="21"/>
  <c r="AC111" i="21"/>
  <c r="AB111" i="21"/>
  <c r="AA111" i="21"/>
  <c r="X111" i="21"/>
  <c r="U111" i="21"/>
  <c r="AG110" i="21"/>
  <c r="AF110" i="21"/>
  <c r="AE110" i="21"/>
  <c r="AD110" i="21"/>
  <c r="AC110" i="21"/>
  <c r="AB110" i="21"/>
  <c r="AA110" i="21"/>
  <c r="X110" i="21"/>
  <c r="U110" i="21"/>
  <c r="AG109" i="21"/>
  <c r="AF109" i="21"/>
  <c r="AE109" i="21"/>
  <c r="AD109" i="21"/>
  <c r="AC109" i="21"/>
  <c r="AB109" i="21"/>
  <c r="AA109" i="21"/>
  <c r="X109" i="21"/>
  <c r="U109" i="21"/>
  <c r="AG108" i="21"/>
  <c r="AF108" i="21"/>
  <c r="AE108" i="21"/>
  <c r="AD108" i="21"/>
  <c r="AC108" i="21"/>
  <c r="AB108" i="21"/>
  <c r="AA108" i="21"/>
  <c r="X108" i="21"/>
  <c r="U108" i="21"/>
  <c r="AG107" i="21"/>
  <c r="AF107" i="21"/>
  <c r="AE107" i="21"/>
  <c r="AD107" i="21"/>
  <c r="AC107" i="21"/>
  <c r="AB107" i="21"/>
  <c r="AA107" i="21"/>
  <c r="X107" i="21"/>
  <c r="U107" i="21"/>
  <c r="AG106" i="21"/>
  <c r="AF106" i="21"/>
  <c r="AE106" i="21"/>
  <c r="AD106" i="21"/>
  <c r="AC106" i="21"/>
  <c r="AB106" i="21"/>
  <c r="AA106" i="21"/>
  <c r="X106" i="21"/>
  <c r="U106" i="21"/>
  <c r="AG105" i="21"/>
  <c r="AF105" i="21"/>
  <c r="AE105" i="21"/>
  <c r="AD105" i="21"/>
  <c r="AC105" i="21"/>
  <c r="AB105" i="21"/>
  <c r="AA105" i="21"/>
  <c r="X105" i="21"/>
  <c r="U105" i="21"/>
  <c r="AG104" i="21"/>
  <c r="AF104" i="21"/>
  <c r="AE104" i="21"/>
  <c r="AD104" i="21"/>
  <c r="AC104" i="21"/>
  <c r="AB104" i="21"/>
  <c r="AA104" i="21"/>
  <c r="X104" i="21"/>
  <c r="U104" i="21"/>
  <c r="AG103" i="21"/>
  <c r="AF103" i="21"/>
  <c r="AE103" i="21"/>
  <c r="AD103" i="21"/>
  <c r="AC103" i="21"/>
  <c r="AB103" i="21"/>
  <c r="AA103" i="21"/>
  <c r="X103" i="21"/>
  <c r="U103" i="21"/>
  <c r="AG102" i="21"/>
  <c r="AF102" i="21"/>
  <c r="AE102" i="21"/>
  <c r="AD102" i="21"/>
  <c r="AC102" i="21"/>
  <c r="AB102" i="21"/>
  <c r="AA102" i="21"/>
  <c r="X102" i="21"/>
  <c r="U102" i="21"/>
  <c r="AG101" i="21"/>
  <c r="AF101" i="21"/>
  <c r="AE101" i="21"/>
  <c r="AD101" i="21"/>
  <c r="AC101" i="21"/>
  <c r="AB101" i="21"/>
  <c r="AA101" i="21"/>
  <c r="X101" i="21"/>
  <c r="U101" i="21"/>
  <c r="AG100" i="21"/>
  <c r="AF100" i="21"/>
  <c r="AE100" i="21"/>
  <c r="AD100" i="21"/>
  <c r="AC100" i="21"/>
  <c r="AB100" i="21"/>
  <c r="AA100" i="21"/>
  <c r="X100" i="21"/>
  <c r="U100" i="21"/>
  <c r="AG99" i="21"/>
  <c r="AF99" i="21"/>
  <c r="AE99" i="21"/>
  <c r="AD99" i="21"/>
  <c r="AC99" i="21"/>
  <c r="AB99" i="21"/>
  <c r="AA99" i="21"/>
  <c r="X99" i="21"/>
  <c r="U99" i="21"/>
  <c r="AG98" i="21"/>
  <c r="AF98" i="21"/>
  <c r="AE98" i="21"/>
  <c r="AD98" i="21"/>
  <c r="AC98" i="21"/>
  <c r="AB98" i="21"/>
  <c r="AA98" i="21"/>
  <c r="X98" i="21"/>
  <c r="U98" i="21"/>
  <c r="AG97" i="21"/>
  <c r="AF97" i="21"/>
  <c r="AE97" i="21"/>
  <c r="AD97" i="21"/>
  <c r="AC97" i="21"/>
  <c r="AB97" i="21"/>
  <c r="AA97" i="21"/>
  <c r="X97" i="21"/>
  <c r="U97" i="21"/>
  <c r="AG96" i="21"/>
  <c r="AF96" i="21"/>
  <c r="AE96" i="21"/>
  <c r="AD96" i="21"/>
  <c r="AC96" i="21"/>
  <c r="AB96" i="21"/>
  <c r="AA96" i="21"/>
  <c r="X96" i="21"/>
  <c r="U96" i="21"/>
  <c r="AG95" i="21"/>
  <c r="AF95" i="21"/>
  <c r="AE95" i="21"/>
  <c r="AD95" i="21"/>
  <c r="AC95" i="21"/>
  <c r="AB95" i="21"/>
  <c r="AA95" i="21"/>
  <c r="X95" i="21"/>
  <c r="U95" i="21"/>
  <c r="AG94" i="21"/>
  <c r="AF94" i="21"/>
  <c r="AE94" i="21"/>
  <c r="AD94" i="21"/>
  <c r="AC94" i="21"/>
  <c r="AB94" i="21"/>
  <c r="AA94" i="21"/>
  <c r="X94" i="21"/>
  <c r="U94" i="21"/>
  <c r="AG93" i="21"/>
  <c r="AF93" i="21"/>
  <c r="AE93" i="21"/>
  <c r="AD93" i="21"/>
  <c r="AC93" i="21"/>
  <c r="AB93" i="21"/>
  <c r="AA93" i="21"/>
  <c r="X93" i="21"/>
  <c r="U93" i="21"/>
  <c r="AG92" i="21"/>
  <c r="AF92" i="21"/>
  <c r="AE92" i="21"/>
  <c r="AD92" i="21"/>
  <c r="AC92" i="21"/>
  <c r="AB92" i="21"/>
  <c r="AA92" i="21"/>
  <c r="X92" i="21"/>
  <c r="U92" i="21"/>
  <c r="AG91" i="21"/>
  <c r="AF91" i="21"/>
  <c r="AE91" i="21"/>
  <c r="AD91" i="21"/>
  <c r="AC91" i="21"/>
  <c r="AB91" i="21"/>
  <c r="AA91" i="21"/>
  <c r="X91" i="21"/>
  <c r="U91" i="21"/>
  <c r="AG90" i="21"/>
  <c r="AF90" i="21"/>
  <c r="AE90" i="21"/>
  <c r="AD90" i="21"/>
  <c r="AC90" i="21"/>
  <c r="AB90" i="21"/>
  <c r="AA90" i="21"/>
  <c r="X90" i="21"/>
  <c r="U90" i="21"/>
  <c r="AG89" i="21"/>
  <c r="AF89" i="21"/>
  <c r="AE89" i="21"/>
  <c r="AD89" i="21"/>
  <c r="AC89" i="21"/>
  <c r="AB89" i="21"/>
  <c r="AA89" i="21"/>
  <c r="X89" i="21"/>
  <c r="U89" i="21"/>
  <c r="AG88" i="21"/>
  <c r="AF88" i="21"/>
  <c r="AE88" i="21"/>
  <c r="AD88" i="21"/>
  <c r="AC88" i="21"/>
  <c r="AB88" i="21"/>
  <c r="AA88" i="21"/>
  <c r="X88" i="21"/>
  <c r="U88" i="21"/>
  <c r="AG87" i="21"/>
  <c r="AF87" i="21"/>
  <c r="AE87" i="21"/>
  <c r="AD87" i="21"/>
  <c r="AC87" i="21"/>
  <c r="AB87" i="21"/>
  <c r="AA87" i="21"/>
  <c r="X87" i="21"/>
  <c r="U87" i="21"/>
  <c r="AG86" i="21"/>
  <c r="AF86" i="21"/>
  <c r="AE86" i="21"/>
  <c r="AD86" i="21"/>
  <c r="AC86" i="21"/>
  <c r="AB86" i="21"/>
  <c r="AA86" i="21"/>
  <c r="X86" i="21"/>
  <c r="U86" i="21"/>
  <c r="AG85" i="21"/>
  <c r="AF85" i="21"/>
  <c r="AE85" i="21"/>
  <c r="AD85" i="21"/>
  <c r="AC85" i="21"/>
  <c r="AB85" i="21"/>
  <c r="AA85" i="21"/>
  <c r="X85" i="21"/>
  <c r="U85" i="21"/>
  <c r="AG84" i="21"/>
  <c r="AF84" i="21"/>
  <c r="AE84" i="21"/>
  <c r="AD84" i="21"/>
  <c r="AC84" i="21"/>
  <c r="AB84" i="21"/>
  <c r="AA84" i="21"/>
  <c r="X84" i="21"/>
  <c r="U84" i="21"/>
  <c r="AG83" i="21"/>
  <c r="AF83" i="21"/>
  <c r="AE83" i="21"/>
  <c r="AD83" i="21"/>
  <c r="AC83" i="21"/>
  <c r="AB83" i="21"/>
  <c r="AA83" i="21"/>
  <c r="X83" i="21"/>
  <c r="U83" i="21"/>
  <c r="AG82" i="21"/>
  <c r="AF82" i="21"/>
  <c r="AE82" i="21"/>
  <c r="AD82" i="21"/>
  <c r="AC82" i="21"/>
  <c r="AB82" i="21"/>
  <c r="AA82" i="21"/>
  <c r="X82" i="21"/>
  <c r="U82" i="21"/>
  <c r="AG81" i="21"/>
  <c r="AF81" i="21"/>
  <c r="AE81" i="21"/>
  <c r="AD81" i="21"/>
  <c r="AC81" i="21"/>
  <c r="AB81" i="21"/>
  <c r="AA81" i="21"/>
  <c r="X81" i="21"/>
  <c r="U81" i="21"/>
  <c r="AG80" i="21"/>
  <c r="AF80" i="21"/>
  <c r="AE80" i="21"/>
  <c r="AD80" i="21"/>
  <c r="AC80" i="21"/>
  <c r="AB80" i="21"/>
  <c r="AA80" i="21"/>
  <c r="X80" i="21"/>
  <c r="U80" i="21"/>
  <c r="AG79" i="21"/>
  <c r="AF79" i="21"/>
  <c r="AE79" i="21"/>
  <c r="AD79" i="21"/>
  <c r="AC79" i="21"/>
  <c r="AB79" i="21"/>
  <c r="AA79" i="21"/>
  <c r="X79" i="21"/>
  <c r="U79" i="21"/>
  <c r="AG78" i="21"/>
  <c r="AF78" i="21"/>
  <c r="AE78" i="21"/>
  <c r="AD78" i="21"/>
  <c r="AC78" i="21"/>
  <c r="AB78" i="21"/>
  <c r="AA78" i="21"/>
  <c r="X78" i="21"/>
  <c r="U78" i="21"/>
  <c r="AG77" i="21"/>
  <c r="AF77" i="21"/>
  <c r="AE77" i="21"/>
  <c r="AD77" i="21"/>
  <c r="AC77" i="21"/>
  <c r="AB77" i="21"/>
  <c r="AA77" i="21"/>
  <c r="X77" i="21"/>
  <c r="U77" i="21"/>
  <c r="AG76" i="21"/>
  <c r="AF76" i="21"/>
  <c r="AE76" i="21"/>
  <c r="AD76" i="21"/>
  <c r="AC76" i="21"/>
  <c r="AB76" i="21"/>
  <c r="AA76" i="21"/>
  <c r="X76" i="21"/>
  <c r="U76" i="21"/>
  <c r="AG75" i="21"/>
  <c r="AF75" i="21"/>
  <c r="AE75" i="21"/>
  <c r="AD75" i="21"/>
  <c r="AC75" i="21"/>
  <c r="AB75" i="21"/>
  <c r="AA75" i="21"/>
  <c r="X75" i="21"/>
  <c r="U75" i="21"/>
  <c r="AG74" i="21"/>
  <c r="AF74" i="21"/>
  <c r="AE74" i="21"/>
  <c r="AD74" i="21"/>
  <c r="AC74" i="21"/>
  <c r="AB74" i="21"/>
  <c r="AA74" i="21"/>
  <c r="X74" i="21"/>
  <c r="U74" i="21"/>
  <c r="AG73" i="21"/>
  <c r="AF73" i="21"/>
  <c r="AE73" i="21"/>
  <c r="AD73" i="21"/>
  <c r="AC73" i="21"/>
  <c r="AB73" i="21"/>
  <c r="AA73" i="21"/>
  <c r="X73" i="21"/>
  <c r="U73" i="21"/>
  <c r="AG72" i="21"/>
  <c r="AF72" i="21"/>
  <c r="AE72" i="21"/>
  <c r="AD72" i="21"/>
  <c r="AC72" i="21"/>
  <c r="AB72" i="21"/>
  <c r="AA72" i="21"/>
  <c r="X72" i="21"/>
  <c r="U72" i="21"/>
  <c r="AG71" i="21"/>
  <c r="AF71" i="21"/>
  <c r="AE71" i="21"/>
  <c r="AD71" i="21"/>
  <c r="AC71" i="21"/>
  <c r="AB71" i="21"/>
  <c r="AA71" i="21"/>
  <c r="X71" i="21"/>
  <c r="U71" i="21"/>
  <c r="AG70" i="21"/>
  <c r="AF70" i="21"/>
  <c r="AE70" i="21"/>
  <c r="AD70" i="21"/>
  <c r="AC70" i="21"/>
  <c r="AB70" i="21"/>
  <c r="AA70" i="21"/>
  <c r="X70" i="21"/>
  <c r="U70" i="21"/>
  <c r="AG69" i="21"/>
  <c r="AF69" i="21"/>
  <c r="AE69" i="21"/>
  <c r="AD69" i="21"/>
  <c r="AC69" i="21"/>
  <c r="AB69" i="21"/>
  <c r="AA69" i="21"/>
  <c r="X69" i="21"/>
  <c r="U69" i="21"/>
  <c r="AG68" i="21"/>
  <c r="AF68" i="21"/>
  <c r="AE68" i="21"/>
  <c r="AD68" i="21"/>
  <c r="AC68" i="21"/>
  <c r="AB68" i="21"/>
  <c r="AA68" i="21"/>
  <c r="X68" i="21"/>
  <c r="U68" i="21"/>
  <c r="AG67" i="21"/>
  <c r="AF67" i="21"/>
  <c r="AE67" i="21"/>
  <c r="AD67" i="21"/>
  <c r="AC67" i="21"/>
  <c r="AB67" i="21"/>
  <c r="AA67" i="21"/>
  <c r="X67" i="21"/>
  <c r="U67" i="21"/>
  <c r="AG66" i="21"/>
  <c r="AF66" i="21"/>
  <c r="AE66" i="21"/>
  <c r="AD66" i="21"/>
  <c r="AC66" i="21"/>
  <c r="AB66" i="21"/>
  <c r="AA66" i="21"/>
  <c r="X66" i="21"/>
  <c r="U66" i="21"/>
  <c r="AG65" i="21"/>
  <c r="AF65" i="21"/>
  <c r="AE65" i="21"/>
  <c r="AD65" i="21"/>
  <c r="AC65" i="21"/>
  <c r="AB65" i="21"/>
  <c r="AA65" i="21"/>
  <c r="X65" i="21"/>
  <c r="U65" i="21"/>
  <c r="AG64" i="21"/>
  <c r="AF64" i="21"/>
  <c r="AE64" i="21"/>
  <c r="AD64" i="21"/>
  <c r="AC64" i="21"/>
  <c r="AB64" i="21"/>
  <c r="AA64" i="21"/>
  <c r="X64" i="21"/>
  <c r="U64" i="21"/>
  <c r="AG63" i="21"/>
  <c r="AF63" i="21"/>
  <c r="AE63" i="21"/>
  <c r="AD63" i="21"/>
  <c r="AC63" i="21"/>
  <c r="AB63" i="21"/>
  <c r="AA63" i="21"/>
  <c r="X63" i="21"/>
  <c r="U63" i="21"/>
  <c r="AG62" i="21"/>
  <c r="AF62" i="21"/>
  <c r="AE62" i="21"/>
  <c r="AD62" i="21"/>
  <c r="AC62" i="21"/>
  <c r="AB62" i="21"/>
  <c r="AA62" i="21"/>
  <c r="X62" i="21"/>
  <c r="U62" i="21"/>
  <c r="AG61" i="21"/>
  <c r="AF61" i="21"/>
  <c r="AE61" i="21"/>
  <c r="AD61" i="21"/>
  <c r="AC61" i="21"/>
  <c r="AB61" i="21"/>
  <c r="AA61" i="21"/>
  <c r="X61" i="21"/>
  <c r="U61" i="21"/>
  <c r="AG60" i="21"/>
  <c r="AF60" i="21"/>
  <c r="AE60" i="21"/>
  <c r="AD60" i="21"/>
  <c r="AC60" i="21"/>
  <c r="AB60" i="21"/>
  <c r="AA60" i="21"/>
  <c r="X60" i="21"/>
  <c r="U60" i="21"/>
  <c r="AG59" i="21"/>
  <c r="AF59" i="21"/>
  <c r="AE59" i="21"/>
  <c r="AD59" i="21"/>
  <c r="AC59" i="21"/>
  <c r="AB59" i="21"/>
  <c r="AA59" i="21"/>
  <c r="X59" i="21"/>
  <c r="AS59" i="21" s="1"/>
  <c r="U59" i="21"/>
  <c r="AQ59" i="21" s="1"/>
  <c r="AG58" i="21"/>
  <c r="AF58" i="21"/>
  <c r="AE58" i="21"/>
  <c r="AD58" i="21"/>
  <c r="AC58" i="21"/>
  <c r="AB58" i="21"/>
  <c r="AA58" i="21"/>
  <c r="X58" i="21"/>
  <c r="AS58" i="21" s="1"/>
  <c r="U58" i="21"/>
  <c r="AP58" i="21" s="1"/>
  <c r="AG57" i="21"/>
  <c r="AF57" i="21"/>
  <c r="AE57" i="21"/>
  <c r="AD57" i="21"/>
  <c r="AC57" i="21"/>
  <c r="AB57" i="21"/>
  <c r="AA57" i="21"/>
  <c r="X57" i="21"/>
  <c r="AS57" i="21" s="1"/>
  <c r="U57" i="21"/>
  <c r="AQ57" i="21" s="1"/>
  <c r="AG56" i="21"/>
  <c r="AF56" i="21"/>
  <c r="AE56" i="21"/>
  <c r="AD56" i="21"/>
  <c r="AC56" i="21"/>
  <c r="AB56" i="21"/>
  <c r="AA56" i="21"/>
  <c r="X56" i="21"/>
  <c r="AS56" i="21" s="1"/>
  <c r="U56" i="21"/>
  <c r="AQ56" i="21" s="1"/>
  <c r="AG55" i="21"/>
  <c r="AF55" i="21"/>
  <c r="AE55" i="21"/>
  <c r="AD55" i="21"/>
  <c r="AC55" i="21"/>
  <c r="AB55" i="21"/>
  <c r="AA55" i="21"/>
  <c r="X55" i="21"/>
  <c r="AS55" i="21" s="1"/>
  <c r="U55" i="21"/>
  <c r="AQ55" i="21" s="1"/>
  <c r="AG54" i="21"/>
  <c r="AF54" i="21"/>
  <c r="AE54" i="21"/>
  <c r="AD54" i="21"/>
  <c r="AC54" i="21"/>
  <c r="AB54" i="21"/>
  <c r="AA54" i="21"/>
  <c r="AS54" i="21"/>
  <c r="U54" i="21"/>
  <c r="AQ54" i="21" s="1"/>
  <c r="AG53" i="21"/>
  <c r="AF53" i="21"/>
  <c r="AE53" i="21"/>
  <c r="AD53" i="21"/>
  <c r="AC53" i="21"/>
  <c r="AB53" i="21"/>
  <c r="AA53" i="21"/>
  <c r="AS53" i="21"/>
  <c r="AQ53" i="21"/>
  <c r="AG52" i="21"/>
  <c r="AF52" i="21"/>
  <c r="AE52" i="21"/>
  <c r="AD52" i="21"/>
  <c r="AC52" i="21"/>
  <c r="AB52" i="21"/>
  <c r="AA52" i="21"/>
  <c r="AS52" i="21"/>
  <c r="AG51" i="21"/>
  <c r="AF51" i="21"/>
  <c r="AE51" i="21"/>
  <c r="AD51" i="21"/>
  <c r="AC51" i="21"/>
  <c r="AB51" i="21"/>
  <c r="AA51" i="21"/>
  <c r="AS51" i="21"/>
  <c r="AQ51" i="21"/>
  <c r="AG50" i="21"/>
  <c r="AF50" i="21"/>
  <c r="AE50" i="21"/>
  <c r="AD50" i="21"/>
  <c r="AC50" i="21"/>
  <c r="AB50" i="21"/>
  <c r="AA50" i="21"/>
  <c r="AS50" i="21"/>
  <c r="AQ50" i="21"/>
  <c r="AG49" i="21"/>
  <c r="AF49" i="21"/>
  <c r="AE49" i="21"/>
  <c r="AD49" i="21"/>
  <c r="AC49" i="21"/>
  <c r="AB49" i="21"/>
  <c r="AA49" i="21"/>
  <c r="AS49" i="21"/>
  <c r="AQ49" i="21"/>
  <c r="AG48" i="21"/>
  <c r="AF48" i="21"/>
  <c r="AE48" i="21"/>
  <c r="AD48" i="21"/>
  <c r="AC48" i="21"/>
  <c r="AB48" i="21"/>
  <c r="AA48" i="21"/>
  <c r="AS48" i="21"/>
  <c r="AQ48" i="21"/>
  <c r="AG47" i="21"/>
  <c r="AF47" i="21"/>
  <c r="AE47" i="21"/>
  <c r="AD47" i="21"/>
  <c r="AC47" i="21"/>
  <c r="AB47" i="21"/>
  <c r="AA47" i="21"/>
  <c r="AS47" i="21"/>
  <c r="AQ47" i="21"/>
  <c r="AG46" i="21"/>
  <c r="AF46" i="21"/>
  <c r="AE46" i="21"/>
  <c r="AD46" i="21"/>
  <c r="AC46" i="21"/>
  <c r="AB46" i="21"/>
  <c r="AA46" i="21"/>
  <c r="AS46" i="21"/>
  <c r="AQ46" i="21"/>
  <c r="AG45" i="21"/>
  <c r="AF45" i="21"/>
  <c r="AE45" i="21"/>
  <c r="AD45" i="21"/>
  <c r="AC45" i="21"/>
  <c r="AB45" i="21"/>
  <c r="AA45" i="21"/>
  <c r="AS45" i="21"/>
  <c r="AQ45" i="21"/>
  <c r="AG44" i="21"/>
  <c r="AF44" i="21"/>
  <c r="AE44" i="21"/>
  <c r="AD44" i="21"/>
  <c r="AC44" i="21"/>
  <c r="AB44" i="21"/>
  <c r="AA44" i="21"/>
  <c r="AS44" i="21"/>
  <c r="AQ44" i="21"/>
  <c r="AG43" i="21"/>
  <c r="AF43" i="21"/>
  <c r="AE43" i="21"/>
  <c r="AD43" i="21"/>
  <c r="AC43" i="21"/>
  <c r="AB43" i="21"/>
  <c r="AA43" i="21"/>
  <c r="AS43" i="21"/>
  <c r="AQ43" i="21"/>
  <c r="AG42" i="21"/>
  <c r="AF42" i="21"/>
  <c r="AE42" i="21"/>
  <c r="AD42" i="21"/>
  <c r="AC42" i="21"/>
  <c r="AB42" i="21"/>
  <c r="AA42" i="21"/>
  <c r="AS42" i="21"/>
  <c r="AQ42" i="21"/>
  <c r="AG41" i="21"/>
  <c r="AF41" i="21"/>
  <c r="AE41" i="21"/>
  <c r="AD41" i="21"/>
  <c r="AC41" i="21"/>
  <c r="AB41" i="21"/>
  <c r="AA41" i="21"/>
  <c r="AS41" i="21"/>
  <c r="AQ41" i="21"/>
  <c r="AG40" i="21"/>
  <c r="AF40" i="21"/>
  <c r="AE40" i="21"/>
  <c r="AD40" i="21"/>
  <c r="AC40" i="21"/>
  <c r="AB40" i="21"/>
  <c r="AA40" i="21"/>
  <c r="AS40" i="21"/>
  <c r="AQ40" i="21"/>
  <c r="AG39" i="21"/>
  <c r="AF39" i="21"/>
  <c r="AE39" i="21"/>
  <c r="AD39" i="21"/>
  <c r="AC39" i="21"/>
  <c r="AB39" i="21"/>
  <c r="AA39" i="21"/>
  <c r="AS39" i="21"/>
  <c r="AQ39" i="21"/>
  <c r="AG38" i="21"/>
  <c r="AF38" i="21"/>
  <c r="AE38" i="21"/>
  <c r="AD38" i="21"/>
  <c r="AC38" i="21"/>
  <c r="AB38" i="21"/>
  <c r="AA38" i="21"/>
  <c r="AS38" i="21"/>
  <c r="AQ38" i="21"/>
  <c r="AG37" i="21"/>
  <c r="AF37" i="21"/>
  <c r="AE37" i="21"/>
  <c r="AD37" i="21"/>
  <c r="AC37" i="21"/>
  <c r="AB37" i="21"/>
  <c r="AA37" i="21"/>
  <c r="AS37" i="21"/>
  <c r="AQ37" i="21"/>
  <c r="AG36" i="21"/>
  <c r="AF36" i="21"/>
  <c r="AE36" i="21"/>
  <c r="AD36" i="21"/>
  <c r="AC36" i="21"/>
  <c r="AB36" i="21"/>
  <c r="AA36" i="21"/>
  <c r="AS36" i="21"/>
  <c r="AQ36" i="21"/>
  <c r="AG35" i="21"/>
  <c r="AF35" i="21"/>
  <c r="AE35" i="21"/>
  <c r="AD35" i="21"/>
  <c r="AC35" i="21"/>
  <c r="AB35" i="21"/>
  <c r="AA35" i="21"/>
  <c r="AS35" i="21"/>
  <c r="AQ35" i="21"/>
  <c r="AG34" i="21"/>
  <c r="AF34" i="21"/>
  <c r="AE34" i="21"/>
  <c r="AD34" i="21"/>
  <c r="AC34" i="21"/>
  <c r="AB34" i="21"/>
  <c r="AA34" i="21"/>
  <c r="AS34" i="21"/>
  <c r="AQ34" i="21"/>
  <c r="AG33" i="21"/>
  <c r="AF33" i="21"/>
  <c r="AE33" i="21"/>
  <c r="AD33" i="21"/>
  <c r="AC33" i="21"/>
  <c r="AB33" i="21"/>
  <c r="AA33" i="21"/>
  <c r="AS33" i="21"/>
  <c r="AQ33" i="21"/>
  <c r="AG32" i="21"/>
  <c r="AF32" i="21"/>
  <c r="AE32" i="21"/>
  <c r="AD32" i="21"/>
  <c r="AC32" i="21"/>
  <c r="AB32" i="21"/>
  <c r="AA32" i="21"/>
  <c r="AS32" i="21"/>
  <c r="AG31" i="21"/>
  <c r="AF31" i="21"/>
  <c r="AE31" i="21"/>
  <c r="AD31" i="21"/>
  <c r="AC31" i="21"/>
  <c r="AB31" i="21"/>
  <c r="AA31" i="21"/>
  <c r="AS31" i="21"/>
  <c r="AQ31" i="21"/>
  <c r="AG30" i="21"/>
  <c r="AF30" i="21"/>
  <c r="AE30" i="21"/>
  <c r="AD30" i="21"/>
  <c r="AC30" i="21"/>
  <c r="AB30" i="21"/>
  <c r="AA30" i="21"/>
  <c r="AS30" i="21"/>
  <c r="AQ30" i="21"/>
  <c r="AG29" i="21"/>
  <c r="AF29" i="21"/>
  <c r="AE29" i="21"/>
  <c r="AD29" i="21"/>
  <c r="AC29" i="21"/>
  <c r="AB29" i="21"/>
  <c r="AA29" i="21"/>
  <c r="AS29" i="21"/>
  <c r="AQ29" i="21"/>
  <c r="AG28" i="21"/>
  <c r="AF28" i="21"/>
  <c r="AE28" i="21"/>
  <c r="AD28" i="21"/>
  <c r="AC28" i="21"/>
  <c r="AB28" i="21"/>
  <c r="AA28" i="21"/>
  <c r="AS28" i="21"/>
  <c r="AG27" i="21"/>
  <c r="AF27" i="21"/>
  <c r="AE27" i="21"/>
  <c r="AD27" i="21"/>
  <c r="AC27" i="21"/>
  <c r="AB27" i="21"/>
  <c r="AA27" i="21"/>
  <c r="AS27" i="21"/>
  <c r="AQ27" i="21"/>
  <c r="AG26" i="21"/>
  <c r="AF26" i="21"/>
  <c r="AE26" i="21"/>
  <c r="AD26" i="21"/>
  <c r="AC26" i="21"/>
  <c r="AB26" i="21"/>
  <c r="AA26" i="21"/>
  <c r="AS26" i="21"/>
  <c r="AQ26" i="21"/>
  <c r="AG25" i="21"/>
  <c r="AF25" i="21"/>
  <c r="AE25" i="21"/>
  <c r="AD25" i="21"/>
  <c r="AC25" i="21"/>
  <c r="AB25" i="21"/>
  <c r="AA25" i="21"/>
  <c r="AS25" i="21"/>
  <c r="AQ25" i="21"/>
  <c r="AG24" i="21"/>
  <c r="AF24" i="21"/>
  <c r="AE24" i="21"/>
  <c r="AD24" i="21"/>
  <c r="AC24" i="21"/>
  <c r="AB24" i="21"/>
  <c r="AA24" i="21"/>
  <c r="AS24" i="21"/>
  <c r="AQ24" i="21"/>
  <c r="AG23" i="21"/>
  <c r="AF23" i="21"/>
  <c r="AE23" i="21"/>
  <c r="AD23" i="21"/>
  <c r="AC23" i="21"/>
  <c r="AB23" i="21"/>
  <c r="AA23" i="21"/>
  <c r="AS23" i="21"/>
  <c r="AQ23" i="21"/>
  <c r="AG22" i="21"/>
  <c r="AF22" i="21"/>
  <c r="AE22" i="21"/>
  <c r="AD22" i="21"/>
  <c r="AC22" i="21"/>
  <c r="AB22" i="21"/>
  <c r="AA22" i="21"/>
  <c r="AS22" i="21"/>
  <c r="AQ22" i="21"/>
  <c r="AG21" i="21"/>
  <c r="AF21" i="21"/>
  <c r="AE21" i="21"/>
  <c r="AD21" i="21"/>
  <c r="AC21" i="21"/>
  <c r="AB21" i="21"/>
  <c r="AA21" i="21"/>
  <c r="AS21" i="21"/>
  <c r="AQ21" i="21"/>
  <c r="AG20" i="21"/>
  <c r="AF20" i="21"/>
  <c r="AE20" i="21"/>
  <c r="AD20" i="21"/>
  <c r="AC20" i="21"/>
  <c r="AB20" i="21"/>
  <c r="AA20" i="21"/>
  <c r="AS20" i="21"/>
  <c r="AP20" i="21"/>
  <c r="AG19" i="21"/>
  <c r="AF19" i="21"/>
  <c r="AE19" i="21"/>
  <c r="AD19" i="21"/>
  <c r="AC19" i="21"/>
  <c r="AB19" i="21"/>
  <c r="AA19" i="21"/>
  <c r="AS19" i="21"/>
  <c r="AQ19" i="21"/>
  <c r="AG18" i="21"/>
  <c r="AF18" i="21"/>
  <c r="AE18" i="21"/>
  <c r="AD18" i="21"/>
  <c r="AC18" i="21"/>
  <c r="AB18" i="21"/>
  <c r="AA18" i="21"/>
  <c r="AS18" i="21"/>
  <c r="AQ18" i="21"/>
  <c r="AG17" i="21"/>
  <c r="AF17" i="21"/>
  <c r="AE17" i="21"/>
  <c r="AD17" i="21"/>
  <c r="AC17" i="21"/>
  <c r="AB17" i="21"/>
  <c r="AA17" i="21"/>
  <c r="AS17" i="21"/>
  <c r="AQ17" i="21"/>
  <c r="AG16" i="21"/>
  <c r="AF16" i="21"/>
  <c r="AE16" i="21"/>
  <c r="AD16" i="21"/>
  <c r="AC16" i="21"/>
  <c r="AB16" i="21"/>
  <c r="AA16" i="21"/>
  <c r="AS16" i="21"/>
  <c r="AQ16" i="21"/>
  <c r="AG15" i="21"/>
  <c r="AF15" i="21"/>
  <c r="AE15" i="21"/>
  <c r="AD15" i="21"/>
  <c r="AC15" i="21"/>
  <c r="AB15" i="21"/>
  <c r="AA15" i="21"/>
  <c r="AS15" i="21"/>
  <c r="AP15" i="21"/>
  <c r="AG14" i="21"/>
  <c r="AF14" i="21"/>
  <c r="AE14" i="21"/>
  <c r="AD14" i="21"/>
  <c r="AC14" i="21"/>
  <c r="AB14" i="21"/>
  <c r="AA14" i="21"/>
  <c r="AS14" i="21"/>
  <c r="AQ14" i="21"/>
  <c r="AG13" i="21"/>
  <c r="AF13" i="21"/>
  <c r="AE13" i="21"/>
  <c r="AD13" i="21"/>
  <c r="AC13" i="21"/>
  <c r="AB13" i="21"/>
  <c r="AA13" i="21"/>
  <c r="AS13" i="21"/>
  <c r="AQ13" i="21"/>
  <c r="AG12" i="21"/>
  <c r="AF12" i="21"/>
  <c r="AE12" i="21"/>
  <c r="AD12" i="21"/>
  <c r="AC12" i="21"/>
  <c r="AB12" i="21"/>
  <c r="AA12" i="21"/>
  <c r="AS12" i="21"/>
  <c r="AQ12" i="21"/>
  <c r="AG11" i="21"/>
  <c r="AF11" i="21"/>
  <c r="AE11" i="21"/>
  <c r="AD11" i="21"/>
  <c r="AC11" i="21"/>
  <c r="AB11" i="21"/>
  <c r="AA11" i="21"/>
  <c r="AS11" i="21"/>
  <c r="AQ11" i="21"/>
  <c r="AG10" i="21"/>
  <c r="AF10" i="21"/>
  <c r="AE10" i="21"/>
  <c r="AD10" i="21"/>
  <c r="AC10" i="21"/>
  <c r="AB10" i="21"/>
  <c r="AA10" i="21"/>
  <c r="AS10" i="21"/>
  <c r="AQ10" i="21"/>
  <c r="AG9" i="21"/>
  <c r="AF9" i="21"/>
  <c r="AE9" i="21"/>
  <c r="AD9" i="21"/>
  <c r="AC9" i="21"/>
  <c r="AB9" i="21"/>
  <c r="AA9" i="21"/>
  <c r="Y9" i="21"/>
  <c r="Z9" i="21" s="1"/>
  <c r="Z8" i="21" s="1"/>
  <c r="X9" i="21"/>
  <c r="AS9" i="21" s="1"/>
  <c r="U9" i="21"/>
  <c r="AQ9" i="21" s="1"/>
  <c r="AA6" i="21"/>
  <c r="AH6" i="21" s="1"/>
  <c r="AG564" i="6"/>
  <c r="AF564" i="6"/>
  <c r="AE564" i="6"/>
  <c r="AD564" i="6"/>
  <c r="AC564" i="6"/>
  <c r="AB564" i="6"/>
  <c r="AA564" i="6"/>
  <c r="AG563" i="6"/>
  <c r="AF563" i="6"/>
  <c r="AE563" i="6"/>
  <c r="AD563" i="6"/>
  <c r="AC563" i="6"/>
  <c r="AB563" i="6"/>
  <c r="AA563" i="6"/>
  <c r="Y563" i="6"/>
  <c r="X563" i="6"/>
  <c r="U563" i="6"/>
  <c r="AG562" i="6"/>
  <c r="AF562" i="6"/>
  <c r="AE562" i="6"/>
  <c r="AD562" i="6"/>
  <c r="AC562" i="6"/>
  <c r="AB562" i="6"/>
  <c r="AA562" i="6"/>
  <c r="Y562" i="6"/>
  <c r="X562" i="6"/>
  <c r="U562" i="6"/>
  <c r="D562" i="6"/>
  <c r="AG561" i="6"/>
  <c r="AF561" i="6"/>
  <c r="AE561" i="6"/>
  <c r="AD561" i="6"/>
  <c r="AC561" i="6"/>
  <c r="AB561" i="6"/>
  <c r="AA561" i="6"/>
  <c r="Y561" i="6"/>
  <c r="X561" i="6"/>
  <c r="U561" i="6"/>
  <c r="D561" i="6"/>
  <c r="AG560" i="6"/>
  <c r="AF560" i="6"/>
  <c r="AE560" i="6"/>
  <c r="AD560" i="6"/>
  <c r="AC560" i="6"/>
  <c r="AB560" i="6"/>
  <c r="AA560" i="6"/>
  <c r="Y560" i="6"/>
  <c r="X560" i="6"/>
  <c r="U560" i="6"/>
  <c r="D560" i="6"/>
  <c r="AG559" i="6"/>
  <c r="AF559" i="6"/>
  <c r="AE559" i="6"/>
  <c r="AD559" i="6"/>
  <c r="AC559" i="6"/>
  <c r="AB559" i="6"/>
  <c r="AA559" i="6"/>
  <c r="Y559" i="6"/>
  <c r="X559" i="6"/>
  <c r="U559" i="6"/>
  <c r="D559" i="6"/>
  <c r="AG558" i="6"/>
  <c r="AF558" i="6"/>
  <c r="AE558" i="6"/>
  <c r="AD558" i="6"/>
  <c r="AC558" i="6"/>
  <c r="AB558" i="6"/>
  <c r="AA558" i="6"/>
  <c r="Y558" i="6"/>
  <c r="X558" i="6"/>
  <c r="U558" i="6"/>
  <c r="D558" i="6"/>
  <c r="AG557" i="6"/>
  <c r="AF557" i="6"/>
  <c r="AE557" i="6"/>
  <c r="AD557" i="6"/>
  <c r="AC557" i="6"/>
  <c r="AB557" i="6"/>
  <c r="AA557" i="6"/>
  <c r="Y557" i="6"/>
  <c r="X557" i="6"/>
  <c r="U557" i="6"/>
  <c r="D557" i="6"/>
  <c r="AG556" i="6"/>
  <c r="AF556" i="6"/>
  <c r="AE556" i="6"/>
  <c r="AD556" i="6"/>
  <c r="AC556" i="6"/>
  <c r="AB556" i="6"/>
  <c r="AA556" i="6"/>
  <c r="Y556" i="6"/>
  <c r="X556" i="6"/>
  <c r="U556" i="6"/>
  <c r="D556" i="6"/>
  <c r="AG555" i="6"/>
  <c r="AF555" i="6"/>
  <c r="AE555" i="6"/>
  <c r="AD555" i="6"/>
  <c r="AC555" i="6"/>
  <c r="AB555" i="6"/>
  <c r="AA555" i="6"/>
  <c r="Y555" i="6"/>
  <c r="X555" i="6"/>
  <c r="U555" i="6"/>
  <c r="D555" i="6"/>
  <c r="AG554" i="6"/>
  <c r="AF554" i="6"/>
  <c r="AE554" i="6"/>
  <c r="AD554" i="6"/>
  <c r="AC554" i="6"/>
  <c r="AB554" i="6"/>
  <c r="AA554" i="6"/>
  <c r="Y554" i="6"/>
  <c r="X554" i="6"/>
  <c r="U554" i="6"/>
  <c r="D554" i="6"/>
  <c r="AG553" i="6"/>
  <c r="AF553" i="6"/>
  <c r="AE553" i="6"/>
  <c r="AD553" i="6"/>
  <c r="AC553" i="6"/>
  <c r="AB553" i="6"/>
  <c r="AA553" i="6"/>
  <c r="Y553" i="6"/>
  <c r="X553" i="6"/>
  <c r="U553" i="6"/>
  <c r="D553" i="6"/>
  <c r="AG552" i="6"/>
  <c r="AF552" i="6"/>
  <c r="AE552" i="6"/>
  <c r="AD552" i="6"/>
  <c r="AC552" i="6"/>
  <c r="AB552" i="6"/>
  <c r="AA552" i="6"/>
  <c r="Y552" i="6"/>
  <c r="X552" i="6"/>
  <c r="U552" i="6"/>
  <c r="D552" i="6"/>
  <c r="AG551" i="6"/>
  <c r="AF551" i="6"/>
  <c r="AE551" i="6"/>
  <c r="AD551" i="6"/>
  <c r="AC551" i="6"/>
  <c r="AB551" i="6"/>
  <c r="AA551" i="6"/>
  <c r="Y551" i="6"/>
  <c r="X551" i="6"/>
  <c r="U551" i="6"/>
  <c r="D551" i="6"/>
  <c r="AG550" i="6"/>
  <c r="AF550" i="6"/>
  <c r="AE550" i="6"/>
  <c r="AD550" i="6"/>
  <c r="AC550" i="6"/>
  <c r="AB550" i="6"/>
  <c r="AA550" i="6"/>
  <c r="Y550" i="6"/>
  <c r="X550" i="6"/>
  <c r="U550" i="6"/>
  <c r="D550" i="6"/>
  <c r="AG549" i="6"/>
  <c r="AF549" i="6"/>
  <c r="AE549" i="6"/>
  <c r="AD549" i="6"/>
  <c r="AC549" i="6"/>
  <c r="AB549" i="6"/>
  <c r="AA549" i="6"/>
  <c r="Y549" i="6"/>
  <c r="X549" i="6"/>
  <c r="U549" i="6"/>
  <c r="D549" i="6"/>
  <c r="AG548" i="6"/>
  <c r="AF548" i="6"/>
  <c r="AE548" i="6"/>
  <c r="AD548" i="6"/>
  <c r="AC548" i="6"/>
  <c r="AB548" i="6"/>
  <c r="AA548" i="6"/>
  <c r="Y548" i="6"/>
  <c r="X548" i="6"/>
  <c r="U548" i="6"/>
  <c r="D548" i="6"/>
  <c r="AG547" i="6"/>
  <c r="AF547" i="6"/>
  <c r="AE547" i="6"/>
  <c r="AD547" i="6"/>
  <c r="AC547" i="6"/>
  <c r="AB547" i="6"/>
  <c r="AA547" i="6"/>
  <c r="Y547" i="6"/>
  <c r="X547" i="6"/>
  <c r="U547" i="6"/>
  <c r="D547" i="6"/>
  <c r="AG546" i="6"/>
  <c r="AF546" i="6"/>
  <c r="AE546" i="6"/>
  <c r="AD546" i="6"/>
  <c r="AC546" i="6"/>
  <c r="AB546" i="6"/>
  <c r="AA546" i="6"/>
  <c r="Y546" i="6"/>
  <c r="X546" i="6"/>
  <c r="U546" i="6"/>
  <c r="D546" i="6"/>
  <c r="AG545" i="6"/>
  <c r="AF545" i="6"/>
  <c r="AE545" i="6"/>
  <c r="AD545" i="6"/>
  <c r="AC545" i="6"/>
  <c r="AB545" i="6"/>
  <c r="AA545" i="6"/>
  <c r="Y545" i="6"/>
  <c r="X545" i="6"/>
  <c r="U545" i="6"/>
  <c r="D545" i="6"/>
  <c r="AG544" i="6"/>
  <c r="AF544" i="6"/>
  <c r="AE544" i="6"/>
  <c r="AD544" i="6"/>
  <c r="AC544" i="6"/>
  <c r="AB544" i="6"/>
  <c r="AA544" i="6"/>
  <c r="Y544" i="6"/>
  <c r="X544" i="6"/>
  <c r="U544" i="6"/>
  <c r="D544" i="6"/>
  <c r="AG543" i="6"/>
  <c r="AF543" i="6"/>
  <c r="AE543" i="6"/>
  <c r="AD543" i="6"/>
  <c r="AC543" i="6"/>
  <c r="AB543" i="6"/>
  <c r="AA543" i="6"/>
  <c r="Y543" i="6"/>
  <c r="X543" i="6"/>
  <c r="U543" i="6"/>
  <c r="D543" i="6"/>
  <c r="AG542" i="6"/>
  <c r="AF542" i="6"/>
  <c r="AE542" i="6"/>
  <c r="AD542" i="6"/>
  <c r="AC542" i="6"/>
  <c r="AB542" i="6"/>
  <c r="AA542" i="6"/>
  <c r="Y542" i="6"/>
  <c r="X542" i="6"/>
  <c r="U542" i="6"/>
  <c r="D542" i="6"/>
  <c r="AG541" i="6"/>
  <c r="AF541" i="6"/>
  <c r="AE541" i="6"/>
  <c r="AD541" i="6"/>
  <c r="AC541" i="6"/>
  <c r="AB541" i="6"/>
  <c r="AA541" i="6"/>
  <c r="Y541" i="6"/>
  <c r="X541" i="6"/>
  <c r="U541" i="6"/>
  <c r="D541" i="6"/>
  <c r="AG540" i="6"/>
  <c r="AF540" i="6"/>
  <c r="AE540" i="6"/>
  <c r="AD540" i="6"/>
  <c r="AC540" i="6"/>
  <c r="AB540" i="6"/>
  <c r="AA540" i="6"/>
  <c r="Y540" i="6"/>
  <c r="X540" i="6"/>
  <c r="U540" i="6"/>
  <c r="D540" i="6"/>
  <c r="AG539" i="6"/>
  <c r="AF539" i="6"/>
  <c r="AE539" i="6"/>
  <c r="AD539" i="6"/>
  <c r="AC539" i="6"/>
  <c r="AB539" i="6"/>
  <c r="AA539" i="6"/>
  <c r="Y539" i="6"/>
  <c r="X539" i="6"/>
  <c r="U539" i="6"/>
  <c r="D539" i="6"/>
  <c r="AG538" i="6"/>
  <c r="AF538" i="6"/>
  <c r="AE538" i="6"/>
  <c r="AD538" i="6"/>
  <c r="AC538" i="6"/>
  <c r="AB538" i="6"/>
  <c r="AA538" i="6"/>
  <c r="Y538" i="6"/>
  <c r="X538" i="6"/>
  <c r="U538" i="6"/>
  <c r="D538" i="6"/>
  <c r="AG537" i="6"/>
  <c r="AF537" i="6"/>
  <c r="AE537" i="6"/>
  <c r="AD537" i="6"/>
  <c r="AC537" i="6"/>
  <c r="AB537" i="6"/>
  <c r="AA537" i="6"/>
  <c r="Y537" i="6"/>
  <c r="X537" i="6"/>
  <c r="U537" i="6"/>
  <c r="D537" i="6"/>
  <c r="AG536" i="6"/>
  <c r="AF536" i="6"/>
  <c r="AE536" i="6"/>
  <c r="AD536" i="6"/>
  <c r="AC536" i="6"/>
  <c r="AB536" i="6"/>
  <c r="AA536" i="6"/>
  <c r="Y536" i="6"/>
  <c r="X536" i="6"/>
  <c r="U536" i="6"/>
  <c r="D536" i="6"/>
  <c r="AG535" i="6"/>
  <c r="AF535" i="6"/>
  <c r="AE535" i="6"/>
  <c r="AD535" i="6"/>
  <c r="AC535" i="6"/>
  <c r="AB535" i="6"/>
  <c r="AA535" i="6"/>
  <c r="Y535" i="6"/>
  <c r="X535" i="6"/>
  <c r="U535" i="6"/>
  <c r="D535" i="6"/>
  <c r="AG534" i="6"/>
  <c r="AF534" i="6"/>
  <c r="AE534" i="6"/>
  <c r="AD534" i="6"/>
  <c r="AC534" i="6"/>
  <c r="AB534" i="6"/>
  <c r="AA534" i="6"/>
  <c r="Y534" i="6"/>
  <c r="X534" i="6"/>
  <c r="U534" i="6"/>
  <c r="D534" i="6"/>
  <c r="AG533" i="6"/>
  <c r="AF533" i="6"/>
  <c r="AE533" i="6"/>
  <c r="AD533" i="6"/>
  <c r="AC533" i="6"/>
  <c r="AB533" i="6"/>
  <c r="AA533" i="6"/>
  <c r="Y533" i="6"/>
  <c r="X533" i="6"/>
  <c r="U533" i="6"/>
  <c r="D533" i="6"/>
  <c r="AG532" i="6"/>
  <c r="AF532" i="6"/>
  <c r="AE532" i="6"/>
  <c r="AD532" i="6"/>
  <c r="AC532" i="6"/>
  <c r="AB532" i="6"/>
  <c r="AA532" i="6"/>
  <c r="Y532" i="6"/>
  <c r="X532" i="6"/>
  <c r="U532" i="6"/>
  <c r="D532" i="6"/>
  <c r="AG531" i="6"/>
  <c r="AF531" i="6"/>
  <c r="AE531" i="6"/>
  <c r="AD531" i="6"/>
  <c r="AC531" i="6"/>
  <c r="AB531" i="6"/>
  <c r="AA531" i="6"/>
  <c r="Y531" i="6"/>
  <c r="X531" i="6"/>
  <c r="U531" i="6"/>
  <c r="D531" i="6"/>
  <c r="AG530" i="6"/>
  <c r="AF530" i="6"/>
  <c r="AE530" i="6"/>
  <c r="AD530" i="6"/>
  <c r="AC530" i="6"/>
  <c r="AB530" i="6"/>
  <c r="AA530" i="6"/>
  <c r="Y530" i="6"/>
  <c r="X530" i="6"/>
  <c r="U530" i="6"/>
  <c r="D530" i="6"/>
  <c r="AG529" i="6"/>
  <c r="AF529" i="6"/>
  <c r="AE529" i="6"/>
  <c r="AD529" i="6"/>
  <c r="AC529" i="6"/>
  <c r="AB529" i="6"/>
  <c r="AA529" i="6"/>
  <c r="Y529" i="6"/>
  <c r="X529" i="6"/>
  <c r="U529" i="6"/>
  <c r="D529" i="6"/>
  <c r="AG528" i="6"/>
  <c r="AF528" i="6"/>
  <c r="AE528" i="6"/>
  <c r="AD528" i="6"/>
  <c r="AC528" i="6"/>
  <c r="AB528" i="6"/>
  <c r="AA528" i="6"/>
  <c r="Y528" i="6"/>
  <c r="X528" i="6"/>
  <c r="U528" i="6"/>
  <c r="D528" i="6"/>
  <c r="AG527" i="6"/>
  <c r="AF527" i="6"/>
  <c r="AE527" i="6"/>
  <c r="AD527" i="6"/>
  <c r="AC527" i="6"/>
  <c r="AB527" i="6"/>
  <c r="AA527" i="6"/>
  <c r="Y527" i="6"/>
  <c r="X527" i="6"/>
  <c r="U527" i="6"/>
  <c r="D527" i="6"/>
  <c r="AG526" i="6"/>
  <c r="AF526" i="6"/>
  <c r="AE526" i="6"/>
  <c r="AD526" i="6"/>
  <c r="AC526" i="6"/>
  <c r="AB526" i="6"/>
  <c r="AA526" i="6"/>
  <c r="Y526" i="6"/>
  <c r="X526" i="6"/>
  <c r="U526" i="6"/>
  <c r="D526" i="6"/>
  <c r="AG525" i="6"/>
  <c r="AF525" i="6"/>
  <c r="AE525" i="6"/>
  <c r="AD525" i="6"/>
  <c r="AC525" i="6"/>
  <c r="AB525" i="6"/>
  <c r="AA525" i="6"/>
  <c r="Y525" i="6"/>
  <c r="X525" i="6"/>
  <c r="U525" i="6"/>
  <c r="D525" i="6"/>
  <c r="AG524" i="6"/>
  <c r="AF524" i="6"/>
  <c r="AE524" i="6"/>
  <c r="AD524" i="6"/>
  <c r="AC524" i="6"/>
  <c r="AB524" i="6"/>
  <c r="AA524" i="6"/>
  <c r="Y524" i="6"/>
  <c r="X524" i="6"/>
  <c r="U524" i="6"/>
  <c r="D524" i="6"/>
  <c r="AG523" i="6"/>
  <c r="AF523" i="6"/>
  <c r="AE523" i="6"/>
  <c r="AD523" i="6"/>
  <c r="AC523" i="6"/>
  <c r="AB523" i="6"/>
  <c r="AA523" i="6"/>
  <c r="Y523" i="6"/>
  <c r="X523" i="6"/>
  <c r="U523" i="6"/>
  <c r="D523" i="6"/>
  <c r="AG522" i="6"/>
  <c r="AF522" i="6"/>
  <c r="AE522" i="6"/>
  <c r="AD522" i="6"/>
  <c r="AC522" i="6"/>
  <c r="AB522" i="6"/>
  <c r="AA522" i="6"/>
  <c r="Y522" i="6"/>
  <c r="X522" i="6"/>
  <c r="U522" i="6"/>
  <c r="AG521" i="6"/>
  <c r="AF521" i="6"/>
  <c r="AE521" i="6"/>
  <c r="AD521" i="6"/>
  <c r="AC521" i="6"/>
  <c r="AB521" i="6"/>
  <c r="AA521" i="6"/>
  <c r="Y521" i="6"/>
  <c r="X521" i="6"/>
  <c r="U521" i="6"/>
  <c r="AG520" i="6"/>
  <c r="AF520" i="6"/>
  <c r="AE520" i="6"/>
  <c r="AD520" i="6"/>
  <c r="AC520" i="6"/>
  <c r="AB520" i="6"/>
  <c r="AA520" i="6"/>
  <c r="Y520" i="6"/>
  <c r="X520" i="6"/>
  <c r="U520" i="6"/>
  <c r="AG519" i="6"/>
  <c r="AF519" i="6"/>
  <c r="AE519" i="6"/>
  <c r="AD519" i="6"/>
  <c r="AC519" i="6"/>
  <c r="AB519" i="6"/>
  <c r="AA519" i="6"/>
  <c r="Y519" i="6"/>
  <c r="X519" i="6"/>
  <c r="U519" i="6"/>
  <c r="AG518" i="6"/>
  <c r="AF518" i="6"/>
  <c r="AE518" i="6"/>
  <c r="AD518" i="6"/>
  <c r="AC518" i="6"/>
  <c r="AB518" i="6"/>
  <c r="AA518" i="6"/>
  <c r="Y518" i="6"/>
  <c r="X518" i="6"/>
  <c r="U518" i="6"/>
  <c r="AG517" i="6"/>
  <c r="AF517" i="6"/>
  <c r="AE517" i="6"/>
  <c r="AD517" i="6"/>
  <c r="AC517" i="6"/>
  <c r="AB517" i="6"/>
  <c r="AA517" i="6"/>
  <c r="Y517" i="6"/>
  <c r="X517" i="6"/>
  <c r="U517" i="6"/>
  <c r="AG516" i="6"/>
  <c r="AF516" i="6"/>
  <c r="AE516" i="6"/>
  <c r="AD516" i="6"/>
  <c r="AC516" i="6"/>
  <c r="AB516" i="6"/>
  <c r="AA516" i="6"/>
  <c r="Y516" i="6"/>
  <c r="X516" i="6"/>
  <c r="U516" i="6"/>
  <c r="AG515" i="6"/>
  <c r="AF515" i="6"/>
  <c r="AE515" i="6"/>
  <c r="AD515" i="6"/>
  <c r="AC515" i="6"/>
  <c r="AB515" i="6"/>
  <c r="AA515" i="6"/>
  <c r="Y515" i="6"/>
  <c r="X515" i="6"/>
  <c r="U515" i="6"/>
  <c r="AG514" i="6"/>
  <c r="AF514" i="6"/>
  <c r="AE514" i="6"/>
  <c r="AD514" i="6"/>
  <c r="AC514" i="6"/>
  <c r="AB514" i="6"/>
  <c r="AA514" i="6"/>
  <c r="Y514" i="6"/>
  <c r="X514" i="6"/>
  <c r="U514" i="6"/>
  <c r="AG513" i="6"/>
  <c r="AF513" i="6"/>
  <c r="AE513" i="6"/>
  <c r="AD513" i="6"/>
  <c r="AC513" i="6"/>
  <c r="AB513" i="6"/>
  <c r="AA513" i="6"/>
  <c r="Y513" i="6"/>
  <c r="X513" i="6"/>
  <c r="U513" i="6"/>
  <c r="AG512" i="6"/>
  <c r="AF512" i="6"/>
  <c r="AE512" i="6"/>
  <c r="AD512" i="6"/>
  <c r="AC512" i="6"/>
  <c r="AB512" i="6"/>
  <c r="AA512" i="6"/>
  <c r="Y512" i="6"/>
  <c r="X512" i="6"/>
  <c r="U512" i="6"/>
  <c r="AG511" i="6"/>
  <c r="AF511" i="6"/>
  <c r="AE511" i="6"/>
  <c r="AD511" i="6"/>
  <c r="AC511" i="6"/>
  <c r="AB511" i="6"/>
  <c r="AA511" i="6"/>
  <c r="Y511" i="6"/>
  <c r="X511" i="6"/>
  <c r="U511" i="6"/>
  <c r="AG510" i="6"/>
  <c r="AF510" i="6"/>
  <c r="AE510" i="6"/>
  <c r="AD510" i="6"/>
  <c r="AC510" i="6"/>
  <c r="AB510" i="6"/>
  <c r="AA510" i="6"/>
  <c r="Y510" i="6"/>
  <c r="X510" i="6"/>
  <c r="U510" i="6"/>
  <c r="AG509" i="6"/>
  <c r="AF509" i="6"/>
  <c r="AE509" i="6"/>
  <c r="AD509" i="6"/>
  <c r="AC509" i="6"/>
  <c r="AB509" i="6"/>
  <c r="AA509" i="6"/>
  <c r="Y509" i="6"/>
  <c r="X509" i="6"/>
  <c r="U509" i="6"/>
  <c r="AG508" i="6"/>
  <c r="AF508" i="6"/>
  <c r="AE508" i="6"/>
  <c r="AD508" i="6"/>
  <c r="AC508" i="6"/>
  <c r="AB508" i="6"/>
  <c r="AA508" i="6"/>
  <c r="Y508" i="6"/>
  <c r="X508" i="6"/>
  <c r="U508" i="6"/>
  <c r="AG507" i="6"/>
  <c r="AF507" i="6"/>
  <c r="AE507" i="6"/>
  <c r="AD507" i="6"/>
  <c r="AC507" i="6"/>
  <c r="AB507" i="6"/>
  <c r="AA507" i="6"/>
  <c r="Y507" i="6"/>
  <c r="X507" i="6"/>
  <c r="U507" i="6"/>
  <c r="AG506" i="6"/>
  <c r="AF506" i="6"/>
  <c r="AE506" i="6"/>
  <c r="AD506" i="6"/>
  <c r="AC506" i="6"/>
  <c r="AB506" i="6"/>
  <c r="AA506" i="6"/>
  <c r="Y506" i="6"/>
  <c r="X506" i="6"/>
  <c r="U506" i="6"/>
  <c r="AG505" i="6"/>
  <c r="AF505" i="6"/>
  <c r="AE505" i="6"/>
  <c r="AD505" i="6"/>
  <c r="AC505" i="6"/>
  <c r="AB505" i="6"/>
  <c r="AA505" i="6"/>
  <c r="Y505" i="6"/>
  <c r="X505" i="6"/>
  <c r="U505" i="6"/>
  <c r="AG504" i="6"/>
  <c r="AF504" i="6"/>
  <c r="AE504" i="6"/>
  <c r="AD504" i="6"/>
  <c r="AC504" i="6"/>
  <c r="AB504" i="6"/>
  <c r="AA504" i="6"/>
  <c r="Y504" i="6"/>
  <c r="X504" i="6"/>
  <c r="U504" i="6"/>
  <c r="AG503" i="6"/>
  <c r="AF503" i="6"/>
  <c r="AE503" i="6"/>
  <c r="AD503" i="6"/>
  <c r="AC503" i="6"/>
  <c r="AB503" i="6"/>
  <c r="AA503" i="6"/>
  <c r="Y503" i="6"/>
  <c r="X503" i="6"/>
  <c r="U503" i="6"/>
  <c r="AG502" i="6"/>
  <c r="AF502" i="6"/>
  <c r="AE502" i="6"/>
  <c r="AD502" i="6"/>
  <c r="AC502" i="6"/>
  <c r="AB502" i="6"/>
  <c r="AA502" i="6"/>
  <c r="Y502" i="6"/>
  <c r="X502" i="6"/>
  <c r="U502" i="6"/>
  <c r="AG501" i="6"/>
  <c r="AF501" i="6"/>
  <c r="AE501" i="6"/>
  <c r="AD501" i="6"/>
  <c r="AC501" i="6"/>
  <c r="AB501" i="6"/>
  <c r="AA501" i="6"/>
  <c r="Y501" i="6"/>
  <c r="X501" i="6"/>
  <c r="U501" i="6"/>
  <c r="AG500" i="6"/>
  <c r="AF500" i="6"/>
  <c r="AE500" i="6"/>
  <c r="AD500" i="6"/>
  <c r="AC500" i="6"/>
  <c r="AB500" i="6"/>
  <c r="AA500" i="6"/>
  <c r="Y500" i="6"/>
  <c r="X500" i="6"/>
  <c r="U500" i="6"/>
  <c r="AG499" i="6"/>
  <c r="AF499" i="6"/>
  <c r="AE499" i="6"/>
  <c r="AD499" i="6"/>
  <c r="AC499" i="6"/>
  <c r="AB499" i="6"/>
  <c r="AA499" i="6"/>
  <c r="Y499" i="6"/>
  <c r="X499" i="6"/>
  <c r="U499" i="6"/>
  <c r="AG498" i="6"/>
  <c r="AF498" i="6"/>
  <c r="AE498" i="6"/>
  <c r="AD498" i="6"/>
  <c r="AC498" i="6"/>
  <c r="AB498" i="6"/>
  <c r="AA498" i="6"/>
  <c r="Y498" i="6"/>
  <c r="X498" i="6"/>
  <c r="U498" i="6"/>
  <c r="AG497" i="6"/>
  <c r="AF497" i="6"/>
  <c r="AE497" i="6"/>
  <c r="AD497" i="6"/>
  <c r="AC497" i="6"/>
  <c r="AB497" i="6"/>
  <c r="AA497" i="6"/>
  <c r="Y497" i="6"/>
  <c r="X497" i="6"/>
  <c r="U497" i="6"/>
  <c r="AG496" i="6"/>
  <c r="AF496" i="6"/>
  <c r="AE496" i="6"/>
  <c r="AD496" i="6"/>
  <c r="AC496" i="6"/>
  <c r="AB496" i="6"/>
  <c r="AA496" i="6"/>
  <c r="Y496" i="6"/>
  <c r="X496" i="6"/>
  <c r="U496" i="6"/>
  <c r="AG495" i="6"/>
  <c r="AF495" i="6"/>
  <c r="AE495" i="6"/>
  <c r="AD495" i="6"/>
  <c r="AC495" i="6"/>
  <c r="AB495" i="6"/>
  <c r="AA495" i="6"/>
  <c r="Y495" i="6"/>
  <c r="X495" i="6"/>
  <c r="U495" i="6"/>
  <c r="AG494" i="6"/>
  <c r="AF494" i="6"/>
  <c r="AE494" i="6"/>
  <c r="AD494" i="6"/>
  <c r="AC494" i="6"/>
  <c r="AB494" i="6"/>
  <c r="AA494" i="6"/>
  <c r="Y494" i="6"/>
  <c r="X494" i="6"/>
  <c r="U494" i="6"/>
  <c r="AG493" i="6"/>
  <c r="AF493" i="6"/>
  <c r="AE493" i="6"/>
  <c r="AD493" i="6"/>
  <c r="AC493" i="6"/>
  <c r="AB493" i="6"/>
  <c r="AA493" i="6"/>
  <c r="Y493" i="6"/>
  <c r="X493" i="6"/>
  <c r="U493" i="6"/>
  <c r="AG492" i="6"/>
  <c r="AF492" i="6"/>
  <c r="AE492" i="6"/>
  <c r="AD492" i="6"/>
  <c r="AC492" i="6"/>
  <c r="AB492" i="6"/>
  <c r="AA492" i="6"/>
  <c r="Y492" i="6"/>
  <c r="X492" i="6"/>
  <c r="U492" i="6"/>
  <c r="AG491" i="6"/>
  <c r="AF491" i="6"/>
  <c r="AE491" i="6"/>
  <c r="AD491" i="6"/>
  <c r="AC491" i="6"/>
  <c r="AB491" i="6"/>
  <c r="AA491" i="6"/>
  <c r="Y491" i="6"/>
  <c r="X491" i="6"/>
  <c r="U491" i="6"/>
  <c r="AG490" i="6"/>
  <c r="AF490" i="6"/>
  <c r="AE490" i="6"/>
  <c r="AD490" i="6"/>
  <c r="AC490" i="6"/>
  <c r="AB490" i="6"/>
  <c r="AA490" i="6"/>
  <c r="Y490" i="6"/>
  <c r="X490" i="6"/>
  <c r="U490" i="6"/>
  <c r="AG489" i="6"/>
  <c r="AF489" i="6"/>
  <c r="AE489" i="6"/>
  <c r="AD489" i="6"/>
  <c r="AC489" i="6"/>
  <c r="AB489" i="6"/>
  <c r="AA489" i="6"/>
  <c r="Y489" i="6"/>
  <c r="X489" i="6"/>
  <c r="U489" i="6"/>
  <c r="AG488" i="6"/>
  <c r="AF488" i="6"/>
  <c r="AE488" i="6"/>
  <c r="AD488" i="6"/>
  <c r="AC488" i="6"/>
  <c r="AB488" i="6"/>
  <c r="AA488" i="6"/>
  <c r="Y488" i="6"/>
  <c r="X488" i="6"/>
  <c r="U488" i="6"/>
  <c r="AG487" i="6"/>
  <c r="AF487" i="6"/>
  <c r="AE487" i="6"/>
  <c r="AD487" i="6"/>
  <c r="AC487" i="6"/>
  <c r="AB487" i="6"/>
  <c r="AA487" i="6"/>
  <c r="Y487" i="6"/>
  <c r="X487" i="6"/>
  <c r="U487" i="6"/>
  <c r="AG486" i="6"/>
  <c r="AF486" i="6"/>
  <c r="AE486" i="6"/>
  <c r="AD486" i="6"/>
  <c r="AC486" i="6"/>
  <c r="AB486" i="6"/>
  <c r="AA486" i="6"/>
  <c r="Y486" i="6"/>
  <c r="X486" i="6"/>
  <c r="U486" i="6"/>
  <c r="AG485" i="6"/>
  <c r="AF485" i="6"/>
  <c r="AE485" i="6"/>
  <c r="AD485" i="6"/>
  <c r="AC485" i="6"/>
  <c r="AB485" i="6"/>
  <c r="AA485" i="6"/>
  <c r="Y485" i="6"/>
  <c r="X485" i="6"/>
  <c r="U485" i="6"/>
  <c r="AG484" i="6"/>
  <c r="AF484" i="6"/>
  <c r="AE484" i="6"/>
  <c r="AD484" i="6"/>
  <c r="AC484" i="6"/>
  <c r="AB484" i="6"/>
  <c r="AA484" i="6"/>
  <c r="Y484" i="6"/>
  <c r="X484" i="6"/>
  <c r="U484" i="6"/>
  <c r="AG483" i="6"/>
  <c r="AF483" i="6"/>
  <c r="AE483" i="6"/>
  <c r="AD483" i="6"/>
  <c r="AC483" i="6"/>
  <c r="AB483" i="6"/>
  <c r="AA483" i="6"/>
  <c r="Y483" i="6"/>
  <c r="X483" i="6"/>
  <c r="U483" i="6"/>
  <c r="AG482" i="6"/>
  <c r="AF482" i="6"/>
  <c r="AE482" i="6"/>
  <c r="AD482" i="6"/>
  <c r="AC482" i="6"/>
  <c r="AB482" i="6"/>
  <c r="AA482" i="6"/>
  <c r="Y482" i="6"/>
  <c r="X482" i="6"/>
  <c r="U482" i="6"/>
  <c r="AG481" i="6"/>
  <c r="AF481" i="6"/>
  <c r="AE481" i="6"/>
  <c r="AD481" i="6"/>
  <c r="AC481" i="6"/>
  <c r="AB481" i="6"/>
  <c r="AA481" i="6"/>
  <c r="Y481" i="6"/>
  <c r="X481" i="6"/>
  <c r="U481" i="6"/>
  <c r="AG480" i="6"/>
  <c r="AF480" i="6"/>
  <c r="AE480" i="6"/>
  <c r="AD480" i="6"/>
  <c r="AC480" i="6"/>
  <c r="AB480" i="6"/>
  <c r="AA480" i="6"/>
  <c r="Y480" i="6"/>
  <c r="X480" i="6"/>
  <c r="U480" i="6"/>
  <c r="AG479" i="6"/>
  <c r="AF479" i="6"/>
  <c r="AE479" i="6"/>
  <c r="AD479" i="6"/>
  <c r="AC479" i="6"/>
  <c r="AB479" i="6"/>
  <c r="AA479" i="6"/>
  <c r="Y479" i="6"/>
  <c r="X479" i="6"/>
  <c r="U479" i="6"/>
  <c r="AG478" i="6"/>
  <c r="AF478" i="6"/>
  <c r="AE478" i="6"/>
  <c r="AD478" i="6"/>
  <c r="AC478" i="6"/>
  <c r="AB478" i="6"/>
  <c r="AA478" i="6"/>
  <c r="Y478" i="6"/>
  <c r="X478" i="6"/>
  <c r="U478" i="6"/>
  <c r="AG477" i="6"/>
  <c r="AF477" i="6"/>
  <c r="AE477" i="6"/>
  <c r="AD477" i="6"/>
  <c r="AC477" i="6"/>
  <c r="AB477" i="6"/>
  <c r="AA477" i="6"/>
  <c r="Y477" i="6"/>
  <c r="X477" i="6"/>
  <c r="U477" i="6"/>
  <c r="AG476" i="6"/>
  <c r="AF476" i="6"/>
  <c r="AE476" i="6"/>
  <c r="AD476" i="6"/>
  <c r="AC476" i="6"/>
  <c r="AB476" i="6"/>
  <c r="AA476" i="6"/>
  <c r="Y476" i="6"/>
  <c r="X476" i="6"/>
  <c r="U476" i="6"/>
  <c r="AG475" i="6"/>
  <c r="AF475" i="6"/>
  <c r="AE475" i="6"/>
  <c r="AD475" i="6"/>
  <c r="AC475" i="6"/>
  <c r="AB475" i="6"/>
  <c r="AA475" i="6"/>
  <c r="Y475" i="6"/>
  <c r="X475" i="6"/>
  <c r="U475" i="6"/>
  <c r="AG474" i="6"/>
  <c r="AF474" i="6"/>
  <c r="AE474" i="6"/>
  <c r="AD474" i="6"/>
  <c r="AC474" i="6"/>
  <c r="AB474" i="6"/>
  <c r="AA474" i="6"/>
  <c r="Y474" i="6"/>
  <c r="X474" i="6"/>
  <c r="U474" i="6"/>
  <c r="AG473" i="6"/>
  <c r="AF473" i="6"/>
  <c r="AE473" i="6"/>
  <c r="AD473" i="6"/>
  <c r="AC473" i="6"/>
  <c r="AB473" i="6"/>
  <c r="AA473" i="6"/>
  <c r="Y473" i="6"/>
  <c r="X473" i="6"/>
  <c r="U473" i="6"/>
  <c r="AG472" i="6"/>
  <c r="AF472" i="6"/>
  <c r="AE472" i="6"/>
  <c r="AD472" i="6"/>
  <c r="AC472" i="6"/>
  <c r="AB472" i="6"/>
  <c r="AA472" i="6"/>
  <c r="Y472" i="6"/>
  <c r="X472" i="6"/>
  <c r="U472" i="6"/>
  <c r="AG471" i="6"/>
  <c r="AF471" i="6"/>
  <c r="AE471" i="6"/>
  <c r="AD471" i="6"/>
  <c r="AC471" i="6"/>
  <c r="AB471" i="6"/>
  <c r="AA471" i="6"/>
  <c r="Y471" i="6"/>
  <c r="X471" i="6"/>
  <c r="U471" i="6"/>
  <c r="AG470" i="6"/>
  <c r="AF470" i="6"/>
  <c r="AE470" i="6"/>
  <c r="AD470" i="6"/>
  <c r="AC470" i="6"/>
  <c r="AB470" i="6"/>
  <c r="AA470" i="6"/>
  <c r="Y470" i="6"/>
  <c r="X470" i="6"/>
  <c r="U470" i="6"/>
  <c r="AG469" i="6"/>
  <c r="AF469" i="6"/>
  <c r="AE469" i="6"/>
  <c r="AD469" i="6"/>
  <c r="AC469" i="6"/>
  <c r="AB469" i="6"/>
  <c r="AA469" i="6"/>
  <c r="Y469" i="6"/>
  <c r="X469" i="6"/>
  <c r="U469" i="6"/>
  <c r="AG468" i="6"/>
  <c r="AF468" i="6"/>
  <c r="AE468" i="6"/>
  <c r="AD468" i="6"/>
  <c r="AC468" i="6"/>
  <c r="AB468" i="6"/>
  <c r="AA468" i="6"/>
  <c r="Y468" i="6"/>
  <c r="X468" i="6"/>
  <c r="U468" i="6"/>
  <c r="AG467" i="6"/>
  <c r="AF467" i="6"/>
  <c r="AE467" i="6"/>
  <c r="AD467" i="6"/>
  <c r="AC467" i="6"/>
  <c r="AB467" i="6"/>
  <c r="AA467" i="6"/>
  <c r="Y467" i="6"/>
  <c r="X467" i="6"/>
  <c r="U467" i="6"/>
  <c r="AG466" i="6"/>
  <c r="AF466" i="6"/>
  <c r="AE466" i="6"/>
  <c r="AD466" i="6"/>
  <c r="AC466" i="6"/>
  <c r="AB466" i="6"/>
  <c r="AA466" i="6"/>
  <c r="Y466" i="6"/>
  <c r="X466" i="6"/>
  <c r="U466" i="6"/>
  <c r="AG465" i="6"/>
  <c r="AF465" i="6"/>
  <c r="AE465" i="6"/>
  <c r="AD465" i="6"/>
  <c r="AC465" i="6"/>
  <c r="AB465" i="6"/>
  <c r="AA465" i="6"/>
  <c r="Y465" i="6"/>
  <c r="X465" i="6"/>
  <c r="U465" i="6"/>
  <c r="AG464" i="6"/>
  <c r="AF464" i="6"/>
  <c r="AE464" i="6"/>
  <c r="AD464" i="6"/>
  <c r="AC464" i="6"/>
  <c r="AB464" i="6"/>
  <c r="AA464" i="6"/>
  <c r="Y464" i="6"/>
  <c r="X464" i="6"/>
  <c r="U464" i="6"/>
  <c r="AG463" i="6"/>
  <c r="AF463" i="6"/>
  <c r="AE463" i="6"/>
  <c r="AD463" i="6"/>
  <c r="AC463" i="6"/>
  <c r="AB463" i="6"/>
  <c r="AA463" i="6"/>
  <c r="Y463" i="6"/>
  <c r="X463" i="6"/>
  <c r="U463" i="6"/>
  <c r="AG462" i="6"/>
  <c r="AF462" i="6"/>
  <c r="AE462" i="6"/>
  <c r="AD462" i="6"/>
  <c r="AC462" i="6"/>
  <c r="AB462" i="6"/>
  <c r="AA462" i="6"/>
  <c r="Y462" i="6"/>
  <c r="X462" i="6"/>
  <c r="U462" i="6"/>
  <c r="AG461" i="6"/>
  <c r="AF461" i="6"/>
  <c r="AE461" i="6"/>
  <c r="AD461" i="6"/>
  <c r="AC461" i="6"/>
  <c r="AB461" i="6"/>
  <c r="AA461" i="6"/>
  <c r="Y461" i="6"/>
  <c r="X461" i="6"/>
  <c r="U461" i="6"/>
  <c r="AG460" i="6"/>
  <c r="AF460" i="6"/>
  <c r="AE460" i="6"/>
  <c r="AD460" i="6"/>
  <c r="AC460" i="6"/>
  <c r="AB460" i="6"/>
  <c r="AA460" i="6"/>
  <c r="Y460" i="6"/>
  <c r="X460" i="6"/>
  <c r="U460" i="6"/>
  <c r="AG459" i="6"/>
  <c r="AF459" i="6"/>
  <c r="AE459" i="6"/>
  <c r="AD459" i="6"/>
  <c r="AC459" i="6"/>
  <c r="AB459" i="6"/>
  <c r="AA459" i="6"/>
  <c r="Y459" i="6"/>
  <c r="X459" i="6"/>
  <c r="U459" i="6"/>
  <c r="AG458" i="6"/>
  <c r="AF458" i="6"/>
  <c r="AE458" i="6"/>
  <c r="AD458" i="6"/>
  <c r="AC458" i="6"/>
  <c r="AB458" i="6"/>
  <c r="AA458" i="6"/>
  <c r="Y458" i="6"/>
  <c r="X458" i="6"/>
  <c r="U458" i="6"/>
  <c r="AG457" i="6"/>
  <c r="AF457" i="6"/>
  <c r="AE457" i="6"/>
  <c r="AD457" i="6"/>
  <c r="AC457" i="6"/>
  <c r="AB457" i="6"/>
  <c r="AA457" i="6"/>
  <c r="Y457" i="6"/>
  <c r="X457" i="6"/>
  <c r="U457" i="6"/>
  <c r="AG456" i="6"/>
  <c r="AF456" i="6"/>
  <c r="AE456" i="6"/>
  <c r="AD456" i="6"/>
  <c r="AC456" i="6"/>
  <c r="AB456" i="6"/>
  <c r="AA456" i="6"/>
  <c r="Y456" i="6"/>
  <c r="X456" i="6"/>
  <c r="U456" i="6"/>
  <c r="AG455" i="6"/>
  <c r="AF455" i="6"/>
  <c r="AE455" i="6"/>
  <c r="AD455" i="6"/>
  <c r="AC455" i="6"/>
  <c r="AB455" i="6"/>
  <c r="AA455" i="6"/>
  <c r="Y455" i="6"/>
  <c r="X455" i="6"/>
  <c r="U455" i="6"/>
  <c r="AG454" i="6"/>
  <c r="AF454" i="6"/>
  <c r="AE454" i="6"/>
  <c r="AD454" i="6"/>
  <c r="AC454" i="6"/>
  <c r="AB454" i="6"/>
  <c r="AA454" i="6"/>
  <c r="Y454" i="6"/>
  <c r="X454" i="6"/>
  <c r="U454" i="6"/>
  <c r="AG453" i="6"/>
  <c r="AF453" i="6"/>
  <c r="AE453" i="6"/>
  <c r="AD453" i="6"/>
  <c r="AC453" i="6"/>
  <c r="AB453" i="6"/>
  <c r="AA453" i="6"/>
  <c r="Y453" i="6"/>
  <c r="X453" i="6"/>
  <c r="U453" i="6"/>
  <c r="AG452" i="6"/>
  <c r="AF452" i="6"/>
  <c r="AE452" i="6"/>
  <c r="AD452" i="6"/>
  <c r="AC452" i="6"/>
  <c r="AB452" i="6"/>
  <c r="AA452" i="6"/>
  <c r="Y452" i="6"/>
  <c r="X452" i="6"/>
  <c r="U452" i="6"/>
  <c r="AG451" i="6"/>
  <c r="AF451" i="6"/>
  <c r="AE451" i="6"/>
  <c r="AD451" i="6"/>
  <c r="AC451" i="6"/>
  <c r="AB451" i="6"/>
  <c r="AA451" i="6"/>
  <c r="Y451" i="6"/>
  <c r="X451" i="6"/>
  <c r="U451" i="6"/>
  <c r="AG450" i="6"/>
  <c r="AF450" i="6"/>
  <c r="AE450" i="6"/>
  <c r="AD450" i="6"/>
  <c r="AC450" i="6"/>
  <c r="AB450" i="6"/>
  <c r="AA450" i="6"/>
  <c r="Y450" i="6"/>
  <c r="X450" i="6"/>
  <c r="U450" i="6"/>
  <c r="AG449" i="6"/>
  <c r="AF449" i="6"/>
  <c r="AE449" i="6"/>
  <c r="AD449" i="6"/>
  <c r="AC449" i="6"/>
  <c r="AB449" i="6"/>
  <c r="AA449" i="6"/>
  <c r="Y449" i="6"/>
  <c r="X449" i="6"/>
  <c r="U449" i="6"/>
  <c r="AG448" i="6"/>
  <c r="AF448" i="6"/>
  <c r="AE448" i="6"/>
  <c r="AD448" i="6"/>
  <c r="AC448" i="6"/>
  <c r="AB448" i="6"/>
  <c r="AA448" i="6"/>
  <c r="Y448" i="6"/>
  <c r="X448" i="6"/>
  <c r="U448" i="6"/>
  <c r="AG447" i="6"/>
  <c r="AF447" i="6"/>
  <c r="AE447" i="6"/>
  <c r="AD447" i="6"/>
  <c r="AC447" i="6"/>
  <c r="AB447" i="6"/>
  <c r="AA447" i="6"/>
  <c r="Y447" i="6"/>
  <c r="X447" i="6"/>
  <c r="U447" i="6"/>
  <c r="AG446" i="6"/>
  <c r="AF446" i="6"/>
  <c r="AE446" i="6"/>
  <c r="AD446" i="6"/>
  <c r="AC446" i="6"/>
  <c r="AB446" i="6"/>
  <c r="AA446" i="6"/>
  <c r="Y446" i="6"/>
  <c r="X446" i="6"/>
  <c r="U446" i="6"/>
  <c r="AG445" i="6"/>
  <c r="AF445" i="6"/>
  <c r="AE445" i="6"/>
  <c r="AD445" i="6"/>
  <c r="AC445" i="6"/>
  <c r="AB445" i="6"/>
  <c r="AA445" i="6"/>
  <c r="Y445" i="6"/>
  <c r="X445" i="6"/>
  <c r="U445" i="6"/>
  <c r="AG444" i="6"/>
  <c r="AF444" i="6"/>
  <c r="AE444" i="6"/>
  <c r="AD444" i="6"/>
  <c r="AC444" i="6"/>
  <c r="AB444" i="6"/>
  <c r="AA444" i="6"/>
  <c r="Y444" i="6"/>
  <c r="X444" i="6"/>
  <c r="U444" i="6"/>
  <c r="AG443" i="6"/>
  <c r="AF443" i="6"/>
  <c r="AE443" i="6"/>
  <c r="AD443" i="6"/>
  <c r="AC443" i="6"/>
  <c r="AB443" i="6"/>
  <c r="AA443" i="6"/>
  <c r="Y443" i="6"/>
  <c r="X443" i="6"/>
  <c r="U443" i="6"/>
  <c r="AG442" i="6"/>
  <c r="AF442" i="6"/>
  <c r="AE442" i="6"/>
  <c r="AD442" i="6"/>
  <c r="AC442" i="6"/>
  <c r="AB442" i="6"/>
  <c r="AA442" i="6"/>
  <c r="Y442" i="6"/>
  <c r="X442" i="6"/>
  <c r="U442" i="6"/>
  <c r="AG441" i="6"/>
  <c r="AF441" i="6"/>
  <c r="AE441" i="6"/>
  <c r="AD441" i="6"/>
  <c r="AC441" i="6"/>
  <c r="AB441" i="6"/>
  <c r="AA441" i="6"/>
  <c r="Y441" i="6"/>
  <c r="X441" i="6"/>
  <c r="U441" i="6"/>
  <c r="AG440" i="6"/>
  <c r="AF440" i="6"/>
  <c r="AE440" i="6"/>
  <c r="AD440" i="6"/>
  <c r="AC440" i="6"/>
  <c r="AB440" i="6"/>
  <c r="AA440" i="6"/>
  <c r="Y440" i="6"/>
  <c r="X440" i="6"/>
  <c r="U440" i="6"/>
  <c r="AG439" i="6"/>
  <c r="AF439" i="6"/>
  <c r="AE439" i="6"/>
  <c r="AD439" i="6"/>
  <c r="AC439" i="6"/>
  <c r="AB439" i="6"/>
  <c r="AA439" i="6"/>
  <c r="Y439" i="6"/>
  <c r="X439" i="6"/>
  <c r="U439" i="6"/>
  <c r="AG438" i="6"/>
  <c r="AF438" i="6"/>
  <c r="AE438" i="6"/>
  <c r="AD438" i="6"/>
  <c r="AC438" i="6"/>
  <c r="AB438" i="6"/>
  <c r="AA438" i="6"/>
  <c r="Y438" i="6"/>
  <c r="X438" i="6"/>
  <c r="U438" i="6"/>
  <c r="AG437" i="6"/>
  <c r="AF437" i="6"/>
  <c r="AE437" i="6"/>
  <c r="AD437" i="6"/>
  <c r="AC437" i="6"/>
  <c r="AB437" i="6"/>
  <c r="AA437" i="6"/>
  <c r="Y437" i="6"/>
  <c r="X437" i="6"/>
  <c r="U437" i="6"/>
  <c r="AG436" i="6"/>
  <c r="AF436" i="6"/>
  <c r="AE436" i="6"/>
  <c r="AD436" i="6"/>
  <c r="AC436" i="6"/>
  <c r="AB436" i="6"/>
  <c r="AA436" i="6"/>
  <c r="Y436" i="6"/>
  <c r="X436" i="6"/>
  <c r="U436" i="6"/>
  <c r="AG435" i="6"/>
  <c r="AF435" i="6"/>
  <c r="AE435" i="6"/>
  <c r="AD435" i="6"/>
  <c r="AC435" i="6"/>
  <c r="AB435" i="6"/>
  <c r="AA435" i="6"/>
  <c r="Y435" i="6"/>
  <c r="X435" i="6"/>
  <c r="U435" i="6"/>
  <c r="AG434" i="6"/>
  <c r="AF434" i="6"/>
  <c r="AE434" i="6"/>
  <c r="AD434" i="6"/>
  <c r="AC434" i="6"/>
  <c r="AB434" i="6"/>
  <c r="AA434" i="6"/>
  <c r="Y434" i="6"/>
  <c r="X434" i="6"/>
  <c r="U434" i="6"/>
  <c r="AG433" i="6"/>
  <c r="AF433" i="6"/>
  <c r="AE433" i="6"/>
  <c r="AD433" i="6"/>
  <c r="AC433" i="6"/>
  <c r="AB433" i="6"/>
  <c r="AA433" i="6"/>
  <c r="Y433" i="6"/>
  <c r="X433" i="6"/>
  <c r="U433" i="6"/>
  <c r="AG432" i="6"/>
  <c r="AF432" i="6"/>
  <c r="AE432" i="6"/>
  <c r="AD432" i="6"/>
  <c r="AC432" i="6"/>
  <c r="AB432" i="6"/>
  <c r="AA432" i="6"/>
  <c r="Y432" i="6"/>
  <c r="X432" i="6"/>
  <c r="U432" i="6"/>
  <c r="AG431" i="6"/>
  <c r="AF431" i="6"/>
  <c r="AE431" i="6"/>
  <c r="AD431" i="6"/>
  <c r="AC431" i="6"/>
  <c r="AB431" i="6"/>
  <c r="AA431" i="6"/>
  <c r="Y431" i="6"/>
  <c r="X431" i="6"/>
  <c r="U431" i="6"/>
  <c r="AG430" i="6"/>
  <c r="AF430" i="6"/>
  <c r="AE430" i="6"/>
  <c r="AD430" i="6"/>
  <c r="AC430" i="6"/>
  <c r="AB430" i="6"/>
  <c r="AA430" i="6"/>
  <c r="Y430" i="6"/>
  <c r="X430" i="6"/>
  <c r="U430" i="6"/>
  <c r="AG429" i="6"/>
  <c r="AF429" i="6"/>
  <c r="AE429" i="6"/>
  <c r="AD429" i="6"/>
  <c r="AC429" i="6"/>
  <c r="AB429" i="6"/>
  <c r="AA429" i="6"/>
  <c r="Y429" i="6"/>
  <c r="X429" i="6"/>
  <c r="U429" i="6"/>
  <c r="AG428" i="6"/>
  <c r="AF428" i="6"/>
  <c r="AE428" i="6"/>
  <c r="AD428" i="6"/>
  <c r="AC428" i="6"/>
  <c r="AB428" i="6"/>
  <c r="AA428" i="6"/>
  <c r="Y428" i="6"/>
  <c r="X428" i="6"/>
  <c r="U428" i="6"/>
  <c r="AG427" i="6"/>
  <c r="AF427" i="6"/>
  <c r="AE427" i="6"/>
  <c r="AD427" i="6"/>
  <c r="AC427" i="6"/>
  <c r="AB427" i="6"/>
  <c r="AA427" i="6"/>
  <c r="Y427" i="6"/>
  <c r="X427" i="6"/>
  <c r="U427" i="6"/>
  <c r="AG426" i="6"/>
  <c r="AF426" i="6"/>
  <c r="AE426" i="6"/>
  <c r="AD426" i="6"/>
  <c r="AC426" i="6"/>
  <c r="AB426" i="6"/>
  <c r="AA426" i="6"/>
  <c r="Y426" i="6"/>
  <c r="X426" i="6"/>
  <c r="U426" i="6"/>
  <c r="AG425" i="6"/>
  <c r="AF425" i="6"/>
  <c r="AE425" i="6"/>
  <c r="AD425" i="6"/>
  <c r="AC425" i="6"/>
  <c r="AB425" i="6"/>
  <c r="AA425" i="6"/>
  <c r="Y425" i="6"/>
  <c r="X425" i="6"/>
  <c r="U425" i="6"/>
  <c r="AG424" i="6"/>
  <c r="AF424" i="6"/>
  <c r="AE424" i="6"/>
  <c r="AD424" i="6"/>
  <c r="AC424" i="6"/>
  <c r="AB424" i="6"/>
  <c r="AA424" i="6"/>
  <c r="Y424" i="6"/>
  <c r="X424" i="6"/>
  <c r="U424" i="6"/>
  <c r="AG423" i="6"/>
  <c r="AF423" i="6"/>
  <c r="AE423" i="6"/>
  <c r="AD423" i="6"/>
  <c r="AC423" i="6"/>
  <c r="AB423" i="6"/>
  <c r="AA423" i="6"/>
  <c r="Y423" i="6"/>
  <c r="X423" i="6"/>
  <c r="U423" i="6"/>
  <c r="AG422" i="6"/>
  <c r="AF422" i="6"/>
  <c r="AE422" i="6"/>
  <c r="AD422" i="6"/>
  <c r="AC422" i="6"/>
  <c r="AB422" i="6"/>
  <c r="AA422" i="6"/>
  <c r="Y422" i="6"/>
  <c r="X422" i="6"/>
  <c r="U422" i="6"/>
  <c r="AG421" i="6"/>
  <c r="AF421" i="6"/>
  <c r="AE421" i="6"/>
  <c r="AD421" i="6"/>
  <c r="AC421" i="6"/>
  <c r="AB421" i="6"/>
  <c r="AA421" i="6"/>
  <c r="Y421" i="6"/>
  <c r="X421" i="6"/>
  <c r="U421" i="6"/>
  <c r="AG420" i="6"/>
  <c r="AF420" i="6"/>
  <c r="AE420" i="6"/>
  <c r="AD420" i="6"/>
  <c r="AC420" i="6"/>
  <c r="AB420" i="6"/>
  <c r="AA420" i="6"/>
  <c r="Y420" i="6"/>
  <c r="X420" i="6"/>
  <c r="U420" i="6"/>
  <c r="AG419" i="6"/>
  <c r="AF419" i="6"/>
  <c r="AE419" i="6"/>
  <c r="AD419" i="6"/>
  <c r="AC419" i="6"/>
  <c r="AB419" i="6"/>
  <c r="AA419" i="6"/>
  <c r="Y419" i="6"/>
  <c r="X419" i="6"/>
  <c r="U419" i="6"/>
  <c r="AG418" i="6"/>
  <c r="AF418" i="6"/>
  <c r="AE418" i="6"/>
  <c r="AD418" i="6"/>
  <c r="AC418" i="6"/>
  <c r="AB418" i="6"/>
  <c r="AA418" i="6"/>
  <c r="Y418" i="6"/>
  <c r="X418" i="6"/>
  <c r="U418" i="6"/>
  <c r="AG417" i="6"/>
  <c r="AF417" i="6"/>
  <c r="AE417" i="6"/>
  <c r="AD417" i="6"/>
  <c r="AC417" i="6"/>
  <c r="AB417" i="6"/>
  <c r="AA417" i="6"/>
  <c r="Y417" i="6"/>
  <c r="X417" i="6"/>
  <c r="U417" i="6"/>
  <c r="AG416" i="6"/>
  <c r="AF416" i="6"/>
  <c r="AE416" i="6"/>
  <c r="AD416" i="6"/>
  <c r="AC416" i="6"/>
  <c r="AB416" i="6"/>
  <c r="AA416" i="6"/>
  <c r="Y416" i="6"/>
  <c r="X416" i="6"/>
  <c r="U416" i="6"/>
  <c r="AG415" i="6"/>
  <c r="AF415" i="6"/>
  <c r="AE415" i="6"/>
  <c r="AD415" i="6"/>
  <c r="AC415" i="6"/>
  <c r="AB415" i="6"/>
  <c r="AA415" i="6"/>
  <c r="Y415" i="6"/>
  <c r="X415" i="6"/>
  <c r="U415" i="6"/>
  <c r="AG414" i="6"/>
  <c r="AF414" i="6"/>
  <c r="AE414" i="6"/>
  <c r="AD414" i="6"/>
  <c r="AC414" i="6"/>
  <c r="AB414" i="6"/>
  <c r="AA414" i="6"/>
  <c r="Y414" i="6"/>
  <c r="X414" i="6"/>
  <c r="U414" i="6"/>
  <c r="AG413" i="6"/>
  <c r="AF413" i="6"/>
  <c r="AE413" i="6"/>
  <c r="AD413" i="6"/>
  <c r="AC413" i="6"/>
  <c r="AB413" i="6"/>
  <c r="AA413" i="6"/>
  <c r="Y413" i="6"/>
  <c r="X413" i="6"/>
  <c r="U413" i="6"/>
  <c r="AG412" i="6"/>
  <c r="AF412" i="6"/>
  <c r="AE412" i="6"/>
  <c r="AD412" i="6"/>
  <c r="AC412" i="6"/>
  <c r="AB412" i="6"/>
  <c r="AA412" i="6"/>
  <c r="Y412" i="6"/>
  <c r="X412" i="6"/>
  <c r="U412" i="6"/>
  <c r="AG411" i="6"/>
  <c r="AF411" i="6"/>
  <c r="AE411" i="6"/>
  <c r="AD411" i="6"/>
  <c r="AC411" i="6"/>
  <c r="AB411" i="6"/>
  <c r="AA411" i="6"/>
  <c r="Y411" i="6"/>
  <c r="X411" i="6"/>
  <c r="U411" i="6"/>
  <c r="AG410" i="6"/>
  <c r="AF410" i="6"/>
  <c r="AE410" i="6"/>
  <c r="AD410" i="6"/>
  <c r="AC410" i="6"/>
  <c r="AB410" i="6"/>
  <c r="AA410" i="6"/>
  <c r="Y410" i="6"/>
  <c r="X410" i="6"/>
  <c r="U410" i="6"/>
  <c r="AG409" i="6"/>
  <c r="AF409" i="6"/>
  <c r="AE409" i="6"/>
  <c r="AD409" i="6"/>
  <c r="AC409" i="6"/>
  <c r="AB409" i="6"/>
  <c r="AA409" i="6"/>
  <c r="Y409" i="6"/>
  <c r="X409" i="6"/>
  <c r="U409" i="6"/>
  <c r="AG408" i="6"/>
  <c r="AF408" i="6"/>
  <c r="AE408" i="6"/>
  <c r="AD408" i="6"/>
  <c r="AC408" i="6"/>
  <c r="AB408" i="6"/>
  <c r="AA408" i="6"/>
  <c r="Y408" i="6"/>
  <c r="X408" i="6"/>
  <c r="U408" i="6"/>
  <c r="AG407" i="6"/>
  <c r="AF407" i="6"/>
  <c r="AE407" i="6"/>
  <c r="AD407" i="6"/>
  <c r="AC407" i="6"/>
  <c r="AB407" i="6"/>
  <c r="AA407" i="6"/>
  <c r="Y407" i="6"/>
  <c r="X407" i="6"/>
  <c r="U407" i="6"/>
  <c r="AG406" i="6"/>
  <c r="AF406" i="6"/>
  <c r="AE406" i="6"/>
  <c r="AD406" i="6"/>
  <c r="AC406" i="6"/>
  <c r="AB406" i="6"/>
  <c r="AA406" i="6"/>
  <c r="Y406" i="6"/>
  <c r="X406" i="6"/>
  <c r="U406" i="6"/>
  <c r="AG405" i="6"/>
  <c r="AF405" i="6"/>
  <c r="AE405" i="6"/>
  <c r="AD405" i="6"/>
  <c r="AC405" i="6"/>
  <c r="AB405" i="6"/>
  <c r="AA405" i="6"/>
  <c r="Y405" i="6"/>
  <c r="X405" i="6"/>
  <c r="U405" i="6"/>
  <c r="AG404" i="6"/>
  <c r="AF404" i="6"/>
  <c r="AE404" i="6"/>
  <c r="AD404" i="6"/>
  <c r="AC404" i="6"/>
  <c r="AB404" i="6"/>
  <c r="AA404" i="6"/>
  <c r="Y404" i="6"/>
  <c r="X404" i="6"/>
  <c r="U404" i="6"/>
  <c r="AG403" i="6"/>
  <c r="AF403" i="6"/>
  <c r="AE403" i="6"/>
  <c r="AD403" i="6"/>
  <c r="AC403" i="6"/>
  <c r="AB403" i="6"/>
  <c r="AA403" i="6"/>
  <c r="Y403" i="6"/>
  <c r="X403" i="6"/>
  <c r="U403" i="6"/>
  <c r="AG402" i="6"/>
  <c r="AF402" i="6"/>
  <c r="AE402" i="6"/>
  <c r="AD402" i="6"/>
  <c r="AC402" i="6"/>
  <c r="AB402" i="6"/>
  <c r="AA402" i="6"/>
  <c r="Y402" i="6"/>
  <c r="X402" i="6"/>
  <c r="U402" i="6"/>
  <c r="AG401" i="6"/>
  <c r="AF401" i="6"/>
  <c r="AE401" i="6"/>
  <c r="AD401" i="6"/>
  <c r="AC401" i="6"/>
  <c r="AB401" i="6"/>
  <c r="AA401" i="6"/>
  <c r="Y401" i="6"/>
  <c r="X401" i="6"/>
  <c r="U401" i="6"/>
  <c r="AG400" i="6"/>
  <c r="AF400" i="6"/>
  <c r="AE400" i="6"/>
  <c r="AD400" i="6"/>
  <c r="AC400" i="6"/>
  <c r="AB400" i="6"/>
  <c r="AA400" i="6"/>
  <c r="Y400" i="6"/>
  <c r="X400" i="6"/>
  <c r="U400" i="6"/>
  <c r="AG399" i="6"/>
  <c r="AF399" i="6"/>
  <c r="AE399" i="6"/>
  <c r="AD399" i="6"/>
  <c r="AC399" i="6"/>
  <c r="AB399" i="6"/>
  <c r="AA399" i="6"/>
  <c r="Y399" i="6"/>
  <c r="X399" i="6"/>
  <c r="U399" i="6"/>
  <c r="AG398" i="6"/>
  <c r="AF398" i="6"/>
  <c r="AE398" i="6"/>
  <c r="AD398" i="6"/>
  <c r="AC398" i="6"/>
  <c r="AB398" i="6"/>
  <c r="AA398" i="6"/>
  <c r="Y398" i="6"/>
  <c r="X398" i="6"/>
  <c r="U398" i="6"/>
  <c r="AG397" i="6"/>
  <c r="AF397" i="6"/>
  <c r="AE397" i="6"/>
  <c r="AD397" i="6"/>
  <c r="AC397" i="6"/>
  <c r="AB397" i="6"/>
  <c r="AA397" i="6"/>
  <c r="Y397" i="6"/>
  <c r="X397" i="6"/>
  <c r="U397" i="6"/>
  <c r="AG396" i="6"/>
  <c r="AF396" i="6"/>
  <c r="AE396" i="6"/>
  <c r="AD396" i="6"/>
  <c r="AC396" i="6"/>
  <c r="AB396" i="6"/>
  <c r="AA396" i="6"/>
  <c r="Y396" i="6"/>
  <c r="X396" i="6"/>
  <c r="U396" i="6"/>
  <c r="AG395" i="6"/>
  <c r="AF395" i="6"/>
  <c r="AE395" i="6"/>
  <c r="AD395" i="6"/>
  <c r="AC395" i="6"/>
  <c r="AB395" i="6"/>
  <c r="AA395" i="6"/>
  <c r="Y395" i="6"/>
  <c r="X395" i="6"/>
  <c r="U395" i="6"/>
  <c r="AG394" i="6"/>
  <c r="AF394" i="6"/>
  <c r="AE394" i="6"/>
  <c r="AD394" i="6"/>
  <c r="AC394" i="6"/>
  <c r="AB394" i="6"/>
  <c r="AA394" i="6"/>
  <c r="Y394" i="6"/>
  <c r="X394" i="6"/>
  <c r="U394" i="6"/>
  <c r="AG393" i="6"/>
  <c r="AF393" i="6"/>
  <c r="AE393" i="6"/>
  <c r="AD393" i="6"/>
  <c r="AC393" i="6"/>
  <c r="AB393" i="6"/>
  <c r="AA393" i="6"/>
  <c r="Y393" i="6"/>
  <c r="X393" i="6"/>
  <c r="U393" i="6"/>
  <c r="AG392" i="6"/>
  <c r="AF392" i="6"/>
  <c r="AE392" i="6"/>
  <c r="AD392" i="6"/>
  <c r="AC392" i="6"/>
  <c r="AB392" i="6"/>
  <c r="AA392" i="6"/>
  <c r="Y392" i="6"/>
  <c r="X392" i="6"/>
  <c r="U392" i="6"/>
  <c r="AG391" i="6"/>
  <c r="AF391" i="6"/>
  <c r="AE391" i="6"/>
  <c r="AD391" i="6"/>
  <c r="AC391" i="6"/>
  <c r="AB391" i="6"/>
  <c r="AA391" i="6"/>
  <c r="Y391" i="6"/>
  <c r="X391" i="6"/>
  <c r="U391" i="6"/>
  <c r="AG390" i="6"/>
  <c r="AF390" i="6"/>
  <c r="AE390" i="6"/>
  <c r="AD390" i="6"/>
  <c r="AC390" i="6"/>
  <c r="AB390" i="6"/>
  <c r="AA390" i="6"/>
  <c r="Y390" i="6"/>
  <c r="X390" i="6"/>
  <c r="U390" i="6"/>
  <c r="AG389" i="6"/>
  <c r="AF389" i="6"/>
  <c r="AE389" i="6"/>
  <c r="AD389" i="6"/>
  <c r="AC389" i="6"/>
  <c r="AB389" i="6"/>
  <c r="AA389" i="6"/>
  <c r="Y389" i="6"/>
  <c r="X389" i="6"/>
  <c r="U389" i="6"/>
  <c r="AG388" i="6"/>
  <c r="AF388" i="6"/>
  <c r="AE388" i="6"/>
  <c r="AD388" i="6"/>
  <c r="AC388" i="6"/>
  <c r="AB388" i="6"/>
  <c r="AA388" i="6"/>
  <c r="Y388" i="6"/>
  <c r="X388" i="6"/>
  <c r="U388" i="6"/>
  <c r="AG387" i="6"/>
  <c r="AF387" i="6"/>
  <c r="AE387" i="6"/>
  <c r="AD387" i="6"/>
  <c r="AC387" i="6"/>
  <c r="AB387" i="6"/>
  <c r="AA387" i="6"/>
  <c r="Y387" i="6"/>
  <c r="X387" i="6"/>
  <c r="U387" i="6"/>
  <c r="AG386" i="6"/>
  <c r="AF386" i="6"/>
  <c r="AE386" i="6"/>
  <c r="AD386" i="6"/>
  <c r="AC386" i="6"/>
  <c r="AB386" i="6"/>
  <c r="AA386" i="6"/>
  <c r="Y386" i="6"/>
  <c r="X386" i="6"/>
  <c r="U386" i="6"/>
  <c r="AG385" i="6"/>
  <c r="AF385" i="6"/>
  <c r="AE385" i="6"/>
  <c r="AD385" i="6"/>
  <c r="AC385" i="6"/>
  <c r="AB385" i="6"/>
  <c r="AA385" i="6"/>
  <c r="Y385" i="6"/>
  <c r="X385" i="6"/>
  <c r="U385" i="6"/>
  <c r="AG384" i="6"/>
  <c r="AF384" i="6"/>
  <c r="AE384" i="6"/>
  <c r="AD384" i="6"/>
  <c r="AC384" i="6"/>
  <c r="AB384" i="6"/>
  <c r="AA384" i="6"/>
  <c r="Y384" i="6"/>
  <c r="X384" i="6"/>
  <c r="U384" i="6"/>
  <c r="AG383" i="6"/>
  <c r="AF383" i="6"/>
  <c r="AE383" i="6"/>
  <c r="AD383" i="6"/>
  <c r="AC383" i="6"/>
  <c r="AB383" i="6"/>
  <c r="AA383" i="6"/>
  <c r="Y383" i="6"/>
  <c r="X383" i="6"/>
  <c r="U383" i="6"/>
  <c r="AG382" i="6"/>
  <c r="AF382" i="6"/>
  <c r="AE382" i="6"/>
  <c r="AD382" i="6"/>
  <c r="AC382" i="6"/>
  <c r="AB382" i="6"/>
  <c r="AA382" i="6"/>
  <c r="Y382" i="6"/>
  <c r="X382" i="6"/>
  <c r="U382" i="6"/>
  <c r="AG381" i="6"/>
  <c r="AF381" i="6"/>
  <c r="AE381" i="6"/>
  <c r="AD381" i="6"/>
  <c r="AC381" i="6"/>
  <c r="AB381" i="6"/>
  <c r="AA381" i="6"/>
  <c r="Y381" i="6"/>
  <c r="X381" i="6"/>
  <c r="U381" i="6"/>
  <c r="AG380" i="6"/>
  <c r="AF380" i="6"/>
  <c r="AE380" i="6"/>
  <c r="AD380" i="6"/>
  <c r="AC380" i="6"/>
  <c r="AB380" i="6"/>
  <c r="AA380" i="6"/>
  <c r="Y380" i="6"/>
  <c r="X380" i="6"/>
  <c r="U380" i="6"/>
  <c r="AG379" i="6"/>
  <c r="AF379" i="6"/>
  <c r="AE379" i="6"/>
  <c r="AD379" i="6"/>
  <c r="AC379" i="6"/>
  <c r="AB379" i="6"/>
  <c r="AA379" i="6"/>
  <c r="Y379" i="6"/>
  <c r="X379" i="6"/>
  <c r="U379" i="6"/>
  <c r="AG378" i="6"/>
  <c r="AF378" i="6"/>
  <c r="AE378" i="6"/>
  <c r="AD378" i="6"/>
  <c r="AC378" i="6"/>
  <c r="AB378" i="6"/>
  <c r="AA378" i="6"/>
  <c r="Y378" i="6"/>
  <c r="X378" i="6"/>
  <c r="U378" i="6"/>
  <c r="AG377" i="6"/>
  <c r="AF377" i="6"/>
  <c r="AE377" i="6"/>
  <c r="AD377" i="6"/>
  <c r="AC377" i="6"/>
  <c r="AB377" i="6"/>
  <c r="AA377" i="6"/>
  <c r="Y377" i="6"/>
  <c r="X377" i="6"/>
  <c r="U377" i="6"/>
  <c r="AG376" i="6"/>
  <c r="AF376" i="6"/>
  <c r="AE376" i="6"/>
  <c r="AD376" i="6"/>
  <c r="AC376" i="6"/>
  <c r="AB376" i="6"/>
  <c r="AA376" i="6"/>
  <c r="Y376" i="6"/>
  <c r="X376" i="6"/>
  <c r="U376" i="6"/>
  <c r="AG375" i="6"/>
  <c r="AF375" i="6"/>
  <c r="AE375" i="6"/>
  <c r="AD375" i="6"/>
  <c r="AC375" i="6"/>
  <c r="AB375" i="6"/>
  <c r="AA375" i="6"/>
  <c r="Y375" i="6"/>
  <c r="X375" i="6"/>
  <c r="U375" i="6"/>
  <c r="AG374" i="6"/>
  <c r="AF374" i="6"/>
  <c r="AE374" i="6"/>
  <c r="AD374" i="6"/>
  <c r="AC374" i="6"/>
  <c r="AB374" i="6"/>
  <c r="AA374" i="6"/>
  <c r="Y374" i="6"/>
  <c r="X374" i="6"/>
  <c r="U374" i="6"/>
  <c r="AG373" i="6"/>
  <c r="AF373" i="6"/>
  <c r="AE373" i="6"/>
  <c r="AD373" i="6"/>
  <c r="AC373" i="6"/>
  <c r="AB373" i="6"/>
  <c r="AA373" i="6"/>
  <c r="Y373" i="6"/>
  <c r="X373" i="6"/>
  <c r="U373" i="6"/>
  <c r="AG372" i="6"/>
  <c r="AF372" i="6"/>
  <c r="AE372" i="6"/>
  <c r="AD372" i="6"/>
  <c r="AC372" i="6"/>
  <c r="AB372" i="6"/>
  <c r="AA372" i="6"/>
  <c r="Y372" i="6"/>
  <c r="X372" i="6"/>
  <c r="U372" i="6"/>
  <c r="AG371" i="6"/>
  <c r="AF371" i="6"/>
  <c r="AE371" i="6"/>
  <c r="AD371" i="6"/>
  <c r="AC371" i="6"/>
  <c r="AB371" i="6"/>
  <c r="AA371" i="6"/>
  <c r="Y371" i="6"/>
  <c r="X371" i="6"/>
  <c r="U371" i="6"/>
  <c r="AG370" i="6"/>
  <c r="AF370" i="6"/>
  <c r="AE370" i="6"/>
  <c r="AD370" i="6"/>
  <c r="AC370" i="6"/>
  <c r="AB370" i="6"/>
  <c r="AA370" i="6"/>
  <c r="Y370" i="6"/>
  <c r="X370" i="6"/>
  <c r="U370" i="6"/>
  <c r="AG369" i="6"/>
  <c r="AF369" i="6"/>
  <c r="AE369" i="6"/>
  <c r="AD369" i="6"/>
  <c r="AC369" i="6"/>
  <c r="AB369" i="6"/>
  <c r="AA369" i="6"/>
  <c r="Y369" i="6"/>
  <c r="X369" i="6"/>
  <c r="U369" i="6"/>
  <c r="AG368" i="6"/>
  <c r="AF368" i="6"/>
  <c r="AE368" i="6"/>
  <c r="AD368" i="6"/>
  <c r="AC368" i="6"/>
  <c r="AB368" i="6"/>
  <c r="AA368" i="6"/>
  <c r="Y368" i="6"/>
  <c r="X368" i="6"/>
  <c r="U368" i="6"/>
  <c r="AG367" i="6"/>
  <c r="AF367" i="6"/>
  <c r="AE367" i="6"/>
  <c r="AD367" i="6"/>
  <c r="AC367" i="6"/>
  <c r="AB367" i="6"/>
  <c r="AA367" i="6"/>
  <c r="Y367" i="6"/>
  <c r="X367" i="6"/>
  <c r="U367" i="6"/>
  <c r="AG366" i="6"/>
  <c r="AF366" i="6"/>
  <c r="AE366" i="6"/>
  <c r="AD366" i="6"/>
  <c r="AC366" i="6"/>
  <c r="AB366" i="6"/>
  <c r="AA366" i="6"/>
  <c r="Y366" i="6"/>
  <c r="X366" i="6"/>
  <c r="U366" i="6"/>
  <c r="AG365" i="6"/>
  <c r="AF365" i="6"/>
  <c r="AE365" i="6"/>
  <c r="AD365" i="6"/>
  <c r="AC365" i="6"/>
  <c r="AB365" i="6"/>
  <c r="AA365" i="6"/>
  <c r="Y365" i="6"/>
  <c r="X365" i="6"/>
  <c r="U365" i="6"/>
  <c r="AG364" i="6"/>
  <c r="AF364" i="6"/>
  <c r="AE364" i="6"/>
  <c r="AD364" i="6"/>
  <c r="AC364" i="6"/>
  <c r="AB364" i="6"/>
  <c r="AA364" i="6"/>
  <c r="Y364" i="6"/>
  <c r="X364" i="6"/>
  <c r="U364" i="6"/>
  <c r="AG363" i="6"/>
  <c r="AF363" i="6"/>
  <c r="AE363" i="6"/>
  <c r="AD363" i="6"/>
  <c r="AC363" i="6"/>
  <c r="AB363" i="6"/>
  <c r="AA363" i="6"/>
  <c r="Y363" i="6"/>
  <c r="X363" i="6"/>
  <c r="U363" i="6"/>
  <c r="AG362" i="6"/>
  <c r="AF362" i="6"/>
  <c r="AE362" i="6"/>
  <c r="AD362" i="6"/>
  <c r="AC362" i="6"/>
  <c r="AB362" i="6"/>
  <c r="AA362" i="6"/>
  <c r="Y362" i="6"/>
  <c r="X362" i="6"/>
  <c r="U362" i="6"/>
  <c r="AG361" i="6"/>
  <c r="AF361" i="6"/>
  <c r="AE361" i="6"/>
  <c r="AD361" i="6"/>
  <c r="AC361" i="6"/>
  <c r="AB361" i="6"/>
  <c r="AA361" i="6"/>
  <c r="Y361" i="6"/>
  <c r="X361" i="6"/>
  <c r="U361" i="6"/>
  <c r="AG360" i="6"/>
  <c r="AF360" i="6"/>
  <c r="AE360" i="6"/>
  <c r="AD360" i="6"/>
  <c r="AC360" i="6"/>
  <c r="AB360" i="6"/>
  <c r="AA360" i="6"/>
  <c r="Y360" i="6"/>
  <c r="X360" i="6"/>
  <c r="U360" i="6"/>
  <c r="AG359" i="6"/>
  <c r="AF359" i="6"/>
  <c r="AE359" i="6"/>
  <c r="AD359" i="6"/>
  <c r="AC359" i="6"/>
  <c r="AB359" i="6"/>
  <c r="AA359" i="6"/>
  <c r="Y359" i="6"/>
  <c r="X359" i="6"/>
  <c r="U359" i="6"/>
  <c r="AG358" i="6"/>
  <c r="AF358" i="6"/>
  <c r="AE358" i="6"/>
  <c r="AD358" i="6"/>
  <c r="AC358" i="6"/>
  <c r="AB358" i="6"/>
  <c r="AA358" i="6"/>
  <c r="Y358" i="6"/>
  <c r="X358" i="6"/>
  <c r="U358" i="6"/>
  <c r="AG357" i="6"/>
  <c r="AF357" i="6"/>
  <c r="AE357" i="6"/>
  <c r="AD357" i="6"/>
  <c r="AC357" i="6"/>
  <c r="AB357" i="6"/>
  <c r="AA357" i="6"/>
  <c r="Y357" i="6"/>
  <c r="X357" i="6"/>
  <c r="U357" i="6"/>
  <c r="AG356" i="6"/>
  <c r="AF356" i="6"/>
  <c r="AE356" i="6"/>
  <c r="AD356" i="6"/>
  <c r="AC356" i="6"/>
  <c r="AB356" i="6"/>
  <c r="AA356" i="6"/>
  <c r="Y356" i="6"/>
  <c r="X356" i="6"/>
  <c r="U356" i="6"/>
  <c r="AG355" i="6"/>
  <c r="AF355" i="6"/>
  <c r="AE355" i="6"/>
  <c r="AD355" i="6"/>
  <c r="AC355" i="6"/>
  <c r="AB355" i="6"/>
  <c r="AA355" i="6"/>
  <c r="Y355" i="6"/>
  <c r="X355" i="6"/>
  <c r="U355" i="6"/>
  <c r="AG354" i="6"/>
  <c r="AF354" i="6"/>
  <c r="AE354" i="6"/>
  <c r="AD354" i="6"/>
  <c r="AC354" i="6"/>
  <c r="AB354" i="6"/>
  <c r="AA354" i="6"/>
  <c r="Y354" i="6"/>
  <c r="X354" i="6"/>
  <c r="U354" i="6"/>
  <c r="AG353" i="6"/>
  <c r="AF353" i="6"/>
  <c r="AE353" i="6"/>
  <c r="AD353" i="6"/>
  <c r="AC353" i="6"/>
  <c r="AB353" i="6"/>
  <c r="AA353" i="6"/>
  <c r="Y353" i="6"/>
  <c r="X353" i="6"/>
  <c r="U353" i="6"/>
  <c r="AG352" i="6"/>
  <c r="AF352" i="6"/>
  <c r="AE352" i="6"/>
  <c r="AD352" i="6"/>
  <c r="AC352" i="6"/>
  <c r="AB352" i="6"/>
  <c r="AA352" i="6"/>
  <c r="Y352" i="6"/>
  <c r="X352" i="6"/>
  <c r="U352" i="6"/>
  <c r="AG351" i="6"/>
  <c r="AF351" i="6"/>
  <c r="AE351" i="6"/>
  <c r="AD351" i="6"/>
  <c r="AC351" i="6"/>
  <c r="AB351" i="6"/>
  <c r="AA351" i="6"/>
  <c r="Y351" i="6"/>
  <c r="X351" i="6"/>
  <c r="U351" i="6"/>
  <c r="AG350" i="6"/>
  <c r="AF350" i="6"/>
  <c r="AE350" i="6"/>
  <c r="AD350" i="6"/>
  <c r="AC350" i="6"/>
  <c r="AB350" i="6"/>
  <c r="AA350" i="6"/>
  <c r="Y350" i="6"/>
  <c r="X350" i="6"/>
  <c r="U350" i="6"/>
  <c r="AG349" i="6"/>
  <c r="AF349" i="6"/>
  <c r="AE349" i="6"/>
  <c r="AD349" i="6"/>
  <c r="AC349" i="6"/>
  <c r="AB349" i="6"/>
  <c r="AA349" i="6"/>
  <c r="Y349" i="6"/>
  <c r="X349" i="6"/>
  <c r="U349" i="6"/>
  <c r="AG348" i="6"/>
  <c r="AF348" i="6"/>
  <c r="AE348" i="6"/>
  <c r="AD348" i="6"/>
  <c r="AC348" i="6"/>
  <c r="AB348" i="6"/>
  <c r="AA348" i="6"/>
  <c r="Y348" i="6"/>
  <c r="X348" i="6"/>
  <c r="U348" i="6"/>
  <c r="AG347" i="6"/>
  <c r="AF347" i="6"/>
  <c r="AE347" i="6"/>
  <c r="AD347" i="6"/>
  <c r="AC347" i="6"/>
  <c r="AB347" i="6"/>
  <c r="AA347" i="6"/>
  <c r="Y347" i="6"/>
  <c r="X347" i="6"/>
  <c r="U347" i="6"/>
  <c r="AG346" i="6"/>
  <c r="AF346" i="6"/>
  <c r="AE346" i="6"/>
  <c r="AD346" i="6"/>
  <c r="AC346" i="6"/>
  <c r="AB346" i="6"/>
  <c r="AA346" i="6"/>
  <c r="Y346" i="6"/>
  <c r="X346" i="6"/>
  <c r="U346" i="6"/>
  <c r="AG345" i="6"/>
  <c r="AF345" i="6"/>
  <c r="AE345" i="6"/>
  <c r="AD345" i="6"/>
  <c r="AC345" i="6"/>
  <c r="AB345" i="6"/>
  <c r="AA345" i="6"/>
  <c r="Y345" i="6"/>
  <c r="X345" i="6"/>
  <c r="U345" i="6"/>
  <c r="AG344" i="6"/>
  <c r="AF344" i="6"/>
  <c r="AE344" i="6"/>
  <c r="AD344" i="6"/>
  <c r="AC344" i="6"/>
  <c r="AB344" i="6"/>
  <c r="AA344" i="6"/>
  <c r="Y344" i="6"/>
  <c r="X344" i="6"/>
  <c r="U344" i="6"/>
  <c r="AG343" i="6"/>
  <c r="AF343" i="6"/>
  <c r="AE343" i="6"/>
  <c r="AD343" i="6"/>
  <c r="AC343" i="6"/>
  <c r="AB343" i="6"/>
  <c r="AA343" i="6"/>
  <c r="Y343" i="6"/>
  <c r="X343" i="6"/>
  <c r="U343" i="6"/>
  <c r="AG342" i="6"/>
  <c r="AF342" i="6"/>
  <c r="AE342" i="6"/>
  <c r="AD342" i="6"/>
  <c r="AC342" i="6"/>
  <c r="AB342" i="6"/>
  <c r="AA342" i="6"/>
  <c r="Y342" i="6"/>
  <c r="X342" i="6"/>
  <c r="U342" i="6"/>
  <c r="AG341" i="6"/>
  <c r="AF341" i="6"/>
  <c r="AE341" i="6"/>
  <c r="AD341" i="6"/>
  <c r="AC341" i="6"/>
  <c r="AB341" i="6"/>
  <c r="AA341" i="6"/>
  <c r="Y341" i="6"/>
  <c r="X341" i="6"/>
  <c r="U341" i="6"/>
  <c r="AG340" i="6"/>
  <c r="AF340" i="6"/>
  <c r="AE340" i="6"/>
  <c r="AD340" i="6"/>
  <c r="AC340" i="6"/>
  <c r="AB340" i="6"/>
  <c r="AA340" i="6"/>
  <c r="Y340" i="6"/>
  <c r="X340" i="6"/>
  <c r="U340" i="6"/>
  <c r="AG339" i="6"/>
  <c r="AF339" i="6"/>
  <c r="AE339" i="6"/>
  <c r="AD339" i="6"/>
  <c r="AC339" i="6"/>
  <c r="AB339" i="6"/>
  <c r="AA339" i="6"/>
  <c r="Y339" i="6"/>
  <c r="X339" i="6"/>
  <c r="U339" i="6"/>
  <c r="AG338" i="6"/>
  <c r="AF338" i="6"/>
  <c r="AE338" i="6"/>
  <c r="AD338" i="6"/>
  <c r="AC338" i="6"/>
  <c r="AB338" i="6"/>
  <c r="AA338" i="6"/>
  <c r="Y338" i="6"/>
  <c r="X338" i="6"/>
  <c r="U338" i="6"/>
  <c r="AG337" i="6"/>
  <c r="AF337" i="6"/>
  <c r="AE337" i="6"/>
  <c r="AD337" i="6"/>
  <c r="AC337" i="6"/>
  <c r="AB337" i="6"/>
  <c r="AA337" i="6"/>
  <c r="Y337" i="6"/>
  <c r="X337" i="6"/>
  <c r="U337" i="6"/>
  <c r="AG336" i="6"/>
  <c r="AF336" i="6"/>
  <c r="AE336" i="6"/>
  <c r="AD336" i="6"/>
  <c r="AC336" i="6"/>
  <c r="AB336" i="6"/>
  <c r="AA336" i="6"/>
  <c r="Y336" i="6"/>
  <c r="X336" i="6"/>
  <c r="U336" i="6"/>
  <c r="AG335" i="6"/>
  <c r="AF335" i="6"/>
  <c r="AE335" i="6"/>
  <c r="AD335" i="6"/>
  <c r="AC335" i="6"/>
  <c r="AB335" i="6"/>
  <c r="AA335" i="6"/>
  <c r="Y335" i="6"/>
  <c r="X335" i="6"/>
  <c r="U335" i="6"/>
  <c r="AG334" i="6"/>
  <c r="AF334" i="6"/>
  <c r="AE334" i="6"/>
  <c r="AD334" i="6"/>
  <c r="AC334" i="6"/>
  <c r="AB334" i="6"/>
  <c r="AA334" i="6"/>
  <c r="Y334" i="6"/>
  <c r="X334" i="6"/>
  <c r="U334" i="6"/>
  <c r="AG333" i="6"/>
  <c r="AF333" i="6"/>
  <c r="AE333" i="6"/>
  <c r="AD333" i="6"/>
  <c r="AC333" i="6"/>
  <c r="AB333" i="6"/>
  <c r="AA333" i="6"/>
  <c r="Y333" i="6"/>
  <c r="X333" i="6"/>
  <c r="U333" i="6"/>
  <c r="AG332" i="6"/>
  <c r="AF332" i="6"/>
  <c r="AE332" i="6"/>
  <c r="AD332" i="6"/>
  <c r="AC332" i="6"/>
  <c r="AB332" i="6"/>
  <c r="AA332" i="6"/>
  <c r="Y332" i="6"/>
  <c r="X332" i="6"/>
  <c r="U332" i="6"/>
  <c r="AG331" i="6"/>
  <c r="AF331" i="6"/>
  <c r="AE331" i="6"/>
  <c r="AD331" i="6"/>
  <c r="AC331" i="6"/>
  <c r="AB331" i="6"/>
  <c r="AA331" i="6"/>
  <c r="Y331" i="6"/>
  <c r="X331" i="6"/>
  <c r="U331" i="6"/>
  <c r="AG330" i="6"/>
  <c r="AF330" i="6"/>
  <c r="AE330" i="6"/>
  <c r="AD330" i="6"/>
  <c r="AC330" i="6"/>
  <c r="AB330" i="6"/>
  <c r="AA330" i="6"/>
  <c r="Y330" i="6"/>
  <c r="X330" i="6"/>
  <c r="U330" i="6"/>
  <c r="AG329" i="6"/>
  <c r="AF329" i="6"/>
  <c r="AE329" i="6"/>
  <c r="AD329" i="6"/>
  <c r="AC329" i="6"/>
  <c r="AB329" i="6"/>
  <c r="AA329" i="6"/>
  <c r="Y329" i="6"/>
  <c r="X329" i="6"/>
  <c r="U329" i="6"/>
  <c r="AG328" i="6"/>
  <c r="AF328" i="6"/>
  <c r="AE328" i="6"/>
  <c r="AD328" i="6"/>
  <c r="AC328" i="6"/>
  <c r="AB328" i="6"/>
  <c r="AA328" i="6"/>
  <c r="Y328" i="6"/>
  <c r="X328" i="6"/>
  <c r="U328" i="6"/>
  <c r="AG327" i="6"/>
  <c r="AF327" i="6"/>
  <c r="AE327" i="6"/>
  <c r="AD327" i="6"/>
  <c r="AC327" i="6"/>
  <c r="AB327" i="6"/>
  <c r="AA327" i="6"/>
  <c r="Y327" i="6"/>
  <c r="X327" i="6"/>
  <c r="U327" i="6"/>
  <c r="AG326" i="6"/>
  <c r="AF326" i="6"/>
  <c r="AE326" i="6"/>
  <c r="AD326" i="6"/>
  <c r="AC326" i="6"/>
  <c r="AB326" i="6"/>
  <c r="AA326" i="6"/>
  <c r="Y326" i="6"/>
  <c r="X326" i="6"/>
  <c r="U326" i="6"/>
  <c r="AG325" i="6"/>
  <c r="AF325" i="6"/>
  <c r="AE325" i="6"/>
  <c r="AD325" i="6"/>
  <c r="AC325" i="6"/>
  <c r="AB325" i="6"/>
  <c r="AA325" i="6"/>
  <c r="Y325" i="6"/>
  <c r="X325" i="6"/>
  <c r="U325" i="6"/>
  <c r="AG324" i="6"/>
  <c r="AF324" i="6"/>
  <c r="AE324" i="6"/>
  <c r="AD324" i="6"/>
  <c r="AC324" i="6"/>
  <c r="AB324" i="6"/>
  <c r="AA324" i="6"/>
  <c r="Y324" i="6"/>
  <c r="X324" i="6"/>
  <c r="U324" i="6"/>
  <c r="AG323" i="6"/>
  <c r="AF323" i="6"/>
  <c r="AE323" i="6"/>
  <c r="AD323" i="6"/>
  <c r="AC323" i="6"/>
  <c r="AB323" i="6"/>
  <c r="AA323" i="6"/>
  <c r="Y323" i="6"/>
  <c r="X323" i="6"/>
  <c r="U323" i="6"/>
  <c r="AG322" i="6"/>
  <c r="AF322" i="6"/>
  <c r="AE322" i="6"/>
  <c r="AD322" i="6"/>
  <c r="AC322" i="6"/>
  <c r="AB322" i="6"/>
  <c r="AA322" i="6"/>
  <c r="Y322" i="6"/>
  <c r="X322" i="6"/>
  <c r="U322" i="6"/>
  <c r="AG321" i="6"/>
  <c r="AF321" i="6"/>
  <c r="AE321" i="6"/>
  <c r="AD321" i="6"/>
  <c r="AC321" i="6"/>
  <c r="AB321" i="6"/>
  <c r="AA321" i="6"/>
  <c r="Y321" i="6"/>
  <c r="X321" i="6"/>
  <c r="U321" i="6"/>
  <c r="AG320" i="6"/>
  <c r="AF320" i="6"/>
  <c r="AE320" i="6"/>
  <c r="AD320" i="6"/>
  <c r="AC320" i="6"/>
  <c r="AB320" i="6"/>
  <c r="AA320" i="6"/>
  <c r="Y320" i="6"/>
  <c r="X320" i="6"/>
  <c r="U320" i="6"/>
  <c r="AG319" i="6"/>
  <c r="AF319" i="6"/>
  <c r="AE319" i="6"/>
  <c r="AD319" i="6"/>
  <c r="AC319" i="6"/>
  <c r="AB319" i="6"/>
  <c r="AA319" i="6"/>
  <c r="Y319" i="6"/>
  <c r="X319" i="6"/>
  <c r="U319" i="6"/>
  <c r="AG318" i="6"/>
  <c r="AF318" i="6"/>
  <c r="AE318" i="6"/>
  <c r="AD318" i="6"/>
  <c r="AC318" i="6"/>
  <c r="AB318" i="6"/>
  <c r="AA318" i="6"/>
  <c r="Y318" i="6"/>
  <c r="X318" i="6"/>
  <c r="U318" i="6"/>
  <c r="AG317" i="6"/>
  <c r="AF317" i="6"/>
  <c r="AE317" i="6"/>
  <c r="AD317" i="6"/>
  <c r="AC317" i="6"/>
  <c r="AB317" i="6"/>
  <c r="AA317" i="6"/>
  <c r="Y317" i="6"/>
  <c r="X317" i="6"/>
  <c r="U317" i="6"/>
  <c r="AG316" i="6"/>
  <c r="AF316" i="6"/>
  <c r="AE316" i="6"/>
  <c r="AD316" i="6"/>
  <c r="AC316" i="6"/>
  <c r="AB316" i="6"/>
  <c r="AA316" i="6"/>
  <c r="Y316" i="6"/>
  <c r="X316" i="6"/>
  <c r="U316" i="6"/>
  <c r="AG315" i="6"/>
  <c r="AF315" i="6"/>
  <c r="AE315" i="6"/>
  <c r="AD315" i="6"/>
  <c r="AC315" i="6"/>
  <c r="AB315" i="6"/>
  <c r="AA315" i="6"/>
  <c r="Y315" i="6"/>
  <c r="X315" i="6"/>
  <c r="U315" i="6"/>
  <c r="AG314" i="6"/>
  <c r="AF314" i="6"/>
  <c r="AE314" i="6"/>
  <c r="AD314" i="6"/>
  <c r="AC314" i="6"/>
  <c r="AB314" i="6"/>
  <c r="AA314" i="6"/>
  <c r="Y314" i="6"/>
  <c r="X314" i="6"/>
  <c r="U314" i="6"/>
  <c r="AG313" i="6"/>
  <c r="AF313" i="6"/>
  <c r="AE313" i="6"/>
  <c r="AD313" i="6"/>
  <c r="AC313" i="6"/>
  <c r="AB313" i="6"/>
  <c r="AA313" i="6"/>
  <c r="Y313" i="6"/>
  <c r="X313" i="6"/>
  <c r="U313" i="6"/>
  <c r="AG312" i="6"/>
  <c r="AF312" i="6"/>
  <c r="AE312" i="6"/>
  <c r="AD312" i="6"/>
  <c r="AC312" i="6"/>
  <c r="AB312" i="6"/>
  <c r="AA312" i="6"/>
  <c r="Y312" i="6"/>
  <c r="X312" i="6"/>
  <c r="U312" i="6"/>
  <c r="AG311" i="6"/>
  <c r="AF311" i="6"/>
  <c r="AE311" i="6"/>
  <c r="AD311" i="6"/>
  <c r="AC311" i="6"/>
  <c r="AB311" i="6"/>
  <c r="AA311" i="6"/>
  <c r="Y311" i="6"/>
  <c r="X311" i="6"/>
  <c r="U311" i="6"/>
  <c r="AG310" i="6"/>
  <c r="AF310" i="6"/>
  <c r="AE310" i="6"/>
  <c r="AD310" i="6"/>
  <c r="AC310" i="6"/>
  <c r="AB310" i="6"/>
  <c r="AA310" i="6"/>
  <c r="Y310" i="6"/>
  <c r="X310" i="6"/>
  <c r="U310" i="6"/>
  <c r="AG309" i="6"/>
  <c r="AF309" i="6"/>
  <c r="AE309" i="6"/>
  <c r="AD309" i="6"/>
  <c r="AC309" i="6"/>
  <c r="AB309" i="6"/>
  <c r="AA309" i="6"/>
  <c r="Y309" i="6"/>
  <c r="X309" i="6"/>
  <c r="U309" i="6"/>
  <c r="AG308" i="6"/>
  <c r="AF308" i="6"/>
  <c r="AE308" i="6"/>
  <c r="AD308" i="6"/>
  <c r="AC308" i="6"/>
  <c r="AB308" i="6"/>
  <c r="AA308" i="6"/>
  <c r="Y308" i="6"/>
  <c r="X308" i="6"/>
  <c r="U308" i="6"/>
  <c r="AG307" i="6"/>
  <c r="AF307" i="6"/>
  <c r="AE307" i="6"/>
  <c r="AD307" i="6"/>
  <c r="AC307" i="6"/>
  <c r="AB307" i="6"/>
  <c r="AA307" i="6"/>
  <c r="Y307" i="6"/>
  <c r="X307" i="6"/>
  <c r="U307" i="6"/>
  <c r="AG306" i="6"/>
  <c r="AF306" i="6"/>
  <c r="AE306" i="6"/>
  <c r="AD306" i="6"/>
  <c r="AC306" i="6"/>
  <c r="AB306" i="6"/>
  <c r="AA306" i="6"/>
  <c r="Y306" i="6"/>
  <c r="X306" i="6"/>
  <c r="U306" i="6"/>
  <c r="AG305" i="6"/>
  <c r="AF305" i="6"/>
  <c r="AE305" i="6"/>
  <c r="AD305" i="6"/>
  <c r="AC305" i="6"/>
  <c r="AB305" i="6"/>
  <c r="AA305" i="6"/>
  <c r="Y305" i="6"/>
  <c r="X305" i="6"/>
  <c r="U305" i="6"/>
  <c r="AG304" i="6"/>
  <c r="AF304" i="6"/>
  <c r="AE304" i="6"/>
  <c r="AD304" i="6"/>
  <c r="AC304" i="6"/>
  <c r="AB304" i="6"/>
  <c r="AA304" i="6"/>
  <c r="Y304" i="6"/>
  <c r="X304" i="6"/>
  <c r="U304" i="6"/>
  <c r="AG303" i="6"/>
  <c r="AF303" i="6"/>
  <c r="AE303" i="6"/>
  <c r="AD303" i="6"/>
  <c r="AC303" i="6"/>
  <c r="AB303" i="6"/>
  <c r="AA303" i="6"/>
  <c r="Y303" i="6"/>
  <c r="X303" i="6"/>
  <c r="U303" i="6"/>
  <c r="AG302" i="6"/>
  <c r="AF302" i="6"/>
  <c r="AE302" i="6"/>
  <c r="AD302" i="6"/>
  <c r="AC302" i="6"/>
  <c r="AB302" i="6"/>
  <c r="AA302" i="6"/>
  <c r="Y302" i="6"/>
  <c r="X302" i="6"/>
  <c r="U302" i="6"/>
  <c r="AG301" i="6"/>
  <c r="AF301" i="6"/>
  <c r="AE301" i="6"/>
  <c r="AD301" i="6"/>
  <c r="AC301" i="6"/>
  <c r="AB301" i="6"/>
  <c r="AA301" i="6"/>
  <c r="Y301" i="6"/>
  <c r="X301" i="6"/>
  <c r="U301" i="6"/>
  <c r="AG300" i="6"/>
  <c r="AF300" i="6"/>
  <c r="AE300" i="6"/>
  <c r="AD300" i="6"/>
  <c r="AC300" i="6"/>
  <c r="AB300" i="6"/>
  <c r="AA300" i="6"/>
  <c r="Y300" i="6"/>
  <c r="X300" i="6"/>
  <c r="U300" i="6"/>
  <c r="AG299" i="6"/>
  <c r="AF299" i="6"/>
  <c r="AE299" i="6"/>
  <c r="AD299" i="6"/>
  <c r="AC299" i="6"/>
  <c r="AB299" i="6"/>
  <c r="AA299" i="6"/>
  <c r="Y299" i="6"/>
  <c r="X299" i="6"/>
  <c r="U299" i="6"/>
  <c r="AG298" i="6"/>
  <c r="AF298" i="6"/>
  <c r="AE298" i="6"/>
  <c r="AD298" i="6"/>
  <c r="AC298" i="6"/>
  <c r="AB298" i="6"/>
  <c r="AA298" i="6"/>
  <c r="Y298" i="6"/>
  <c r="X298" i="6"/>
  <c r="U298" i="6"/>
  <c r="AG297" i="6"/>
  <c r="AF297" i="6"/>
  <c r="AE297" i="6"/>
  <c r="AD297" i="6"/>
  <c r="AC297" i="6"/>
  <c r="AB297" i="6"/>
  <c r="AA297" i="6"/>
  <c r="Y297" i="6"/>
  <c r="X297" i="6"/>
  <c r="U297" i="6"/>
  <c r="AG296" i="6"/>
  <c r="AF296" i="6"/>
  <c r="AE296" i="6"/>
  <c r="AD296" i="6"/>
  <c r="AC296" i="6"/>
  <c r="AB296" i="6"/>
  <c r="AA296" i="6"/>
  <c r="Y296" i="6"/>
  <c r="X296" i="6"/>
  <c r="U296" i="6"/>
  <c r="AG295" i="6"/>
  <c r="AF295" i="6"/>
  <c r="AE295" i="6"/>
  <c r="AD295" i="6"/>
  <c r="AC295" i="6"/>
  <c r="AB295" i="6"/>
  <c r="AA295" i="6"/>
  <c r="Y295" i="6"/>
  <c r="X295" i="6"/>
  <c r="U295" i="6"/>
  <c r="AG294" i="6"/>
  <c r="AF294" i="6"/>
  <c r="AE294" i="6"/>
  <c r="AD294" i="6"/>
  <c r="AC294" i="6"/>
  <c r="AB294" i="6"/>
  <c r="AA294" i="6"/>
  <c r="Y294" i="6"/>
  <c r="X294" i="6"/>
  <c r="U294" i="6"/>
  <c r="AG293" i="6"/>
  <c r="AF293" i="6"/>
  <c r="AE293" i="6"/>
  <c r="AD293" i="6"/>
  <c r="AC293" i="6"/>
  <c r="AB293" i="6"/>
  <c r="AA293" i="6"/>
  <c r="Y293" i="6"/>
  <c r="X293" i="6"/>
  <c r="U293" i="6"/>
  <c r="AG292" i="6"/>
  <c r="AF292" i="6"/>
  <c r="AE292" i="6"/>
  <c r="AD292" i="6"/>
  <c r="AC292" i="6"/>
  <c r="AB292" i="6"/>
  <c r="AA292" i="6"/>
  <c r="Y292" i="6"/>
  <c r="X292" i="6"/>
  <c r="U292" i="6"/>
  <c r="AG291" i="6"/>
  <c r="AF291" i="6"/>
  <c r="AE291" i="6"/>
  <c r="AD291" i="6"/>
  <c r="AC291" i="6"/>
  <c r="AB291" i="6"/>
  <c r="AA291" i="6"/>
  <c r="Y291" i="6"/>
  <c r="X291" i="6"/>
  <c r="U291" i="6"/>
  <c r="AG290" i="6"/>
  <c r="AF290" i="6"/>
  <c r="AE290" i="6"/>
  <c r="AD290" i="6"/>
  <c r="AC290" i="6"/>
  <c r="AB290" i="6"/>
  <c r="AA290" i="6"/>
  <c r="Y290" i="6"/>
  <c r="X290" i="6"/>
  <c r="U290" i="6"/>
  <c r="AG289" i="6"/>
  <c r="AF289" i="6"/>
  <c r="AE289" i="6"/>
  <c r="AD289" i="6"/>
  <c r="AC289" i="6"/>
  <c r="AB289" i="6"/>
  <c r="AA289" i="6"/>
  <c r="Y289" i="6"/>
  <c r="X289" i="6"/>
  <c r="U289" i="6"/>
  <c r="AG288" i="6"/>
  <c r="AF288" i="6"/>
  <c r="AE288" i="6"/>
  <c r="AD288" i="6"/>
  <c r="AC288" i="6"/>
  <c r="AB288" i="6"/>
  <c r="AA288" i="6"/>
  <c r="Y288" i="6"/>
  <c r="X288" i="6"/>
  <c r="U288" i="6"/>
  <c r="AG287" i="6"/>
  <c r="AF287" i="6"/>
  <c r="AE287" i="6"/>
  <c r="AD287" i="6"/>
  <c r="AC287" i="6"/>
  <c r="AB287" i="6"/>
  <c r="AA287" i="6"/>
  <c r="Y287" i="6"/>
  <c r="X287" i="6"/>
  <c r="U287" i="6"/>
  <c r="AG286" i="6"/>
  <c r="AF286" i="6"/>
  <c r="AE286" i="6"/>
  <c r="AD286" i="6"/>
  <c r="AC286" i="6"/>
  <c r="AB286" i="6"/>
  <c r="AA286" i="6"/>
  <c r="Y286" i="6"/>
  <c r="X286" i="6"/>
  <c r="U286" i="6"/>
  <c r="AG285" i="6"/>
  <c r="AF285" i="6"/>
  <c r="AE285" i="6"/>
  <c r="AD285" i="6"/>
  <c r="AC285" i="6"/>
  <c r="AB285" i="6"/>
  <c r="AA285" i="6"/>
  <c r="Y285" i="6"/>
  <c r="X285" i="6"/>
  <c r="U285" i="6"/>
  <c r="AG284" i="6"/>
  <c r="AF284" i="6"/>
  <c r="AE284" i="6"/>
  <c r="AD284" i="6"/>
  <c r="AC284" i="6"/>
  <c r="AB284" i="6"/>
  <c r="AA284" i="6"/>
  <c r="Y284" i="6"/>
  <c r="X284" i="6"/>
  <c r="U284" i="6"/>
  <c r="AG283" i="6"/>
  <c r="AF283" i="6"/>
  <c r="AE283" i="6"/>
  <c r="AD283" i="6"/>
  <c r="AC283" i="6"/>
  <c r="AB283" i="6"/>
  <c r="AA283" i="6"/>
  <c r="Y283" i="6"/>
  <c r="X283" i="6"/>
  <c r="U283" i="6"/>
  <c r="AG282" i="6"/>
  <c r="AF282" i="6"/>
  <c r="AE282" i="6"/>
  <c r="AD282" i="6"/>
  <c r="AC282" i="6"/>
  <c r="AB282" i="6"/>
  <c r="AA282" i="6"/>
  <c r="Y282" i="6"/>
  <c r="X282" i="6"/>
  <c r="U282" i="6"/>
  <c r="AG281" i="6"/>
  <c r="AF281" i="6"/>
  <c r="AE281" i="6"/>
  <c r="AD281" i="6"/>
  <c r="AC281" i="6"/>
  <c r="AB281" i="6"/>
  <c r="AA281" i="6"/>
  <c r="Y281" i="6"/>
  <c r="X281" i="6"/>
  <c r="U281" i="6"/>
  <c r="AG280" i="6"/>
  <c r="AF280" i="6"/>
  <c r="AE280" i="6"/>
  <c r="AD280" i="6"/>
  <c r="AC280" i="6"/>
  <c r="AB280" i="6"/>
  <c r="AA280" i="6"/>
  <c r="Y280" i="6"/>
  <c r="X280" i="6"/>
  <c r="U280" i="6"/>
  <c r="AG279" i="6"/>
  <c r="AF279" i="6"/>
  <c r="AE279" i="6"/>
  <c r="AD279" i="6"/>
  <c r="AC279" i="6"/>
  <c r="AB279" i="6"/>
  <c r="AA279" i="6"/>
  <c r="Y279" i="6"/>
  <c r="X279" i="6"/>
  <c r="U279" i="6"/>
  <c r="AG278" i="6"/>
  <c r="AF278" i="6"/>
  <c r="AE278" i="6"/>
  <c r="AD278" i="6"/>
  <c r="AC278" i="6"/>
  <c r="AB278" i="6"/>
  <c r="AA278" i="6"/>
  <c r="Y278" i="6"/>
  <c r="X278" i="6"/>
  <c r="U278" i="6"/>
  <c r="AG277" i="6"/>
  <c r="AF277" i="6"/>
  <c r="AE277" i="6"/>
  <c r="AD277" i="6"/>
  <c r="AC277" i="6"/>
  <c r="AB277" i="6"/>
  <c r="AA277" i="6"/>
  <c r="Y277" i="6"/>
  <c r="X277" i="6"/>
  <c r="U277" i="6"/>
  <c r="AG276" i="6"/>
  <c r="AF276" i="6"/>
  <c r="AE276" i="6"/>
  <c r="AD276" i="6"/>
  <c r="AC276" i="6"/>
  <c r="AB276" i="6"/>
  <c r="AA276" i="6"/>
  <c r="Y276" i="6"/>
  <c r="X276" i="6"/>
  <c r="U276" i="6"/>
  <c r="AG275" i="6"/>
  <c r="AF275" i="6"/>
  <c r="AE275" i="6"/>
  <c r="AD275" i="6"/>
  <c r="AC275" i="6"/>
  <c r="AB275" i="6"/>
  <c r="AA275" i="6"/>
  <c r="Y275" i="6"/>
  <c r="X275" i="6"/>
  <c r="U275" i="6"/>
  <c r="AG274" i="6"/>
  <c r="AF274" i="6"/>
  <c r="AE274" i="6"/>
  <c r="AD274" i="6"/>
  <c r="AC274" i="6"/>
  <c r="AB274" i="6"/>
  <c r="AA274" i="6"/>
  <c r="Y274" i="6"/>
  <c r="X274" i="6"/>
  <c r="U274" i="6"/>
  <c r="AG273" i="6"/>
  <c r="AF273" i="6"/>
  <c r="AE273" i="6"/>
  <c r="AD273" i="6"/>
  <c r="AC273" i="6"/>
  <c r="AB273" i="6"/>
  <c r="AA273" i="6"/>
  <c r="Y273" i="6"/>
  <c r="X273" i="6"/>
  <c r="U273" i="6"/>
  <c r="AG272" i="6"/>
  <c r="AF272" i="6"/>
  <c r="AE272" i="6"/>
  <c r="AD272" i="6"/>
  <c r="AC272" i="6"/>
  <c r="AB272" i="6"/>
  <c r="AA272" i="6"/>
  <c r="Y272" i="6"/>
  <c r="X272" i="6"/>
  <c r="U272" i="6"/>
  <c r="AG271" i="6"/>
  <c r="AF271" i="6"/>
  <c r="AE271" i="6"/>
  <c r="AD271" i="6"/>
  <c r="AC271" i="6"/>
  <c r="AB271" i="6"/>
  <c r="AA271" i="6"/>
  <c r="Y271" i="6"/>
  <c r="X271" i="6"/>
  <c r="U271" i="6"/>
  <c r="AG270" i="6"/>
  <c r="AF270" i="6"/>
  <c r="AE270" i="6"/>
  <c r="AD270" i="6"/>
  <c r="AC270" i="6"/>
  <c r="AB270" i="6"/>
  <c r="AA270" i="6"/>
  <c r="Y270" i="6"/>
  <c r="X270" i="6"/>
  <c r="U270" i="6"/>
  <c r="AG269" i="6"/>
  <c r="AF269" i="6"/>
  <c r="AE269" i="6"/>
  <c r="AD269" i="6"/>
  <c r="AC269" i="6"/>
  <c r="AB269" i="6"/>
  <c r="AA269" i="6"/>
  <c r="Y269" i="6"/>
  <c r="X269" i="6"/>
  <c r="U269" i="6"/>
  <c r="AG268" i="6"/>
  <c r="AF268" i="6"/>
  <c r="AE268" i="6"/>
  <c r="AD268" i="6"/>
  <c r="AC268" i="6"/>
  <c r="AB268" i="6"/>
  <c r="AA268" i="6"/>
  <c r="Y268" i="6"/>
  <c r="X268" i="6"/>
  <c r="U268" i="6"/>
  <c r="AG267" i="6"/>
  <c r="AF267" i="6"/>
  <c r="AE267" i="6"/>
  <c r="AD267" i="6"/>
  <c r="AC267" i="6"/>
  <c r="AB267" i="6"/>
  <c r="AA267" i="6"/>
  <c r="Y267" i="6"/>
  <c r="X267" i="6"/>
  <c r="U267" i="6"/>
  <c r="AG266" i="6"/>
  <c r="AF266" i="6"/>
  <c r="AE266" i="6"/>
  <c r="AD266" i="6"/>
  <c r="AC266" i="6"/>
  <c r="AB266" i="6"/>
  <c r="AA266" i="6"/>
  <c r="Y266" i="6"/>
  <c r="X266" i="6"/>
  <c r="U266" i="6"/>
  <c r="AG265" i="6"/>
  <c r="AF265" i="6"/>
  <c r="AE265" i="6"/>
  <c r="AD265" i="6"/>
  <c r="AC265" i="6"/>
  <c r="AB265" i="6"/>
  <c r="AA265" i="6"/>
  <c r="Y265" i="6"/>
  <c r="X265" i="6"/>
  <c r="U265" i="6"/>
  <c r="AG264" i="6"/>
  <c r="AF264" i="6"/>
  <c r="AE264" i="6"/>
  <c r="AD264" i="6"/>
  <c r="AC264" i="6"/>
  <c r="AB264" i="6"/>
  <c r="AA264" i="6"/>
  <c r="Y264" i="6"/>
  <c r="X264" i="6"/>
  <c r="U264" i="6"/>
  <c r="AG263" i="6"/>
  <c r="AF263" i="6"/>
  <c r="AE263" i="6"/>
  <c r="AD263" i="6"/>
  <c r="AC263" i="6"/>
  <c r="AB263" i="6"/>
  <c r="AA263" i="6"/>
  <c r="Y263" i="6"/>
  <c r="X263" i="6"/>
  <c r="U263" i="6"/>
  <c r="AG262" i="6"/>
  <c r="AF262" i="6"/>
  <c r="AE262" i="6"/>
  <c r="AD262" i="6"/>
  <c r="AC262" i="6"/>
  <c r="AB262" i="6"/>
  <c r="AA262" i="6"/>
  <c r="Y262" i="6"/>
  <c r="X262" i="6"/>
  <c r="U262" i="6"/>
  <c r="AG261" i="6"/>
  <c r="AF261" i="6"/>
  <c r="AE261" i="6"/>
  <c r="AD261" i="6"/>
  <c r="AC261" i="6"/>
  <c r="AB261" i="6"/>
  <c r="AA261" i="6"/>
  <c r="Y261" i="6"/>
  <c r="X261" i="6"/>
  <c r="U261" i="6"/>
  <c r="AG260" i="6"/>
  <c r="AF260" i="6"/>
  <c r="AE260" i="6"/>
  <c r="AD260" i="6"/>
  <c r="AC260" i="6"/>
  <c r="AB260" i="6"/>
  <c r="AA260" i="6"/>
  <c r="Y260" i="6"/>
  <c r="X260" i="6"/>
  <c r="U260" i="6"/>
  <c r="AG259" i="6"/>
  <c r="AF259" i="6"/>
  <c r="AE259" i="6"/>
  <c r="AD259" i="6"/>
  <c r="AC259" i="6"/>
  <c r="AB259" i="6"/>
  <c r="AA259" i="6"/>
  <c r="Y259" i="6"/>
  <c r="X259" i="6"/>
  <c r="U259" i="6"/>
  <c r="AG258" i="6"/>
  <c r="AF258" i="6"/>
  <c r="AE258" i="6"/>
  <c r="AD258" i="6"/>
  <c r="AC258" i="6"/>
  <c r="AB258" i="6"/>
  <c r="AA258" i="6"/>
  <c r="Y258" i="6"/>
  <c r="X258" i="6"/>
  <c r="U258" i="6"/>
  <c r="AG257" i="6"/>
  <c r="AF257" i="6"/>
  <c r="AE257" i="6"/>
  <c r="AD257" i="6"/>
  <c r="AC257" i="6"/>
  <c r="AB257" i="6"/>
  <c r="AA257" i="6"/>
  <c r="Y257" i="6"/>
  <c r="X257" i="6"/>
  <c r="U257" i="6"/>
  <c r="AG256" i="6"/>
  <c r="AF256" i="6"/>
  <c r="AE256" i="6"/>
  <c r="AD256" i="6"/>
  <c r="AC256" i="6"/>
  <c r="AB256" i="6"/>
  <c r="AA256" i="6"/>
  <c r="Y256" i="6"/>
  <c r="X256" i="6"/>
  <c r="U256" i="6"/>
  <c r="AG255" i="6"/>
  <c r="AF255" i="6"/>
  <c r="AE255" i="6"/>
  <c r="AD255" i="6"/>
  <c r="AC255" i="6"/>
  <c r="AB255" i="6"/>
  <c r="AA255" i="6"/>
  <c r="Y255" i="6"/>
  <c r="X255" i="6"/>
  <c r="U255" i="6"/>
  <c r="AG254" i="6"/>
  <c r="AF254" i="6"/>
  <c r="AE254" i="6"/>
  <c r="AD254" i="6"/>
  <c r="AC254" i="6"/>
  <c r="AB254" i="6"/>
  <c r="AA254" i="6"/>
  <c r="Y254" i="6"/>
  <c r="X254" i="6"/>
  <c r="U254" i="6"/>
  <c r="AG253" i="6"/>
  <c r="AF253" i="6"/>
  <c r="AE253" i="6"/>
  <c r="AD253" i="6"/>
  <c r="AC253" i="6"/>
  <c r="AB253" i="6"/>
  <c r="AA253" i="6"/>
  <c r="Y253" i="6"/>
  <c r="X253" i="6"/>
  <c r="U253" i="6"/>
  <c r="AG252" i="6"/>
  <c r="AF252" i="6"/>
  <c r="AE252" i="6"/>
  <c r="AD252" i="6"/>
  <c r="AC252" i="6"/>
  <c r="AB252" i="6"/>
  <c r="AA252" i="6"/>
  <c r="Y252" i="6"/>
  <c r="X252" i="6"/>
  <c r="U252" i="6"/>
  <c r="AG251" i="6"/>
  <c r="AF251" i="6"/>
  <c r="AE251" i="6"/>
  <c r="AD251" i="6"/>
  <c r="AC251" i="6"/>
  <c r="AB251" i="6"/>
  <c r="AA251" i="6"/>
  <c r="Y251" i="6"/>
  <c r="X251" i="6"/>
  <c r="U251" i="6"/>
  <c r="AG250" i="6"/>
  <c r="AF250" i="6"/>
  <c r="AE250" i="6"/>
  <c r="AD250" i="6"/>
  <c r="AC250" i="6"/>
  <c r="AB250" i="6"/>
  <c r="AA250" i="6"/>
  <c r="Y250" i="6"/>
  <c r="X250" i="6"/>
  <c r="U250" i="6"/>
  <c r="AG249" i="6"/>
  <c r="AF249" i="6"/>
  <c r="AE249" i="6"/>
  <c r="AD249" i="6"/>
  <c r="AC249" i="6"/>
  <c r="AB249" i="6"/>
  <c r="AA249" i="6"/>
  <c r="Y249" i="6"/>
  <c r="X249" i="6"/>
  <c r="U249" i="6"/>
  <c r="AG248" i="6"/>
  <c r="AF248" i="6"/>
  <c r="AE248" i="6"/>
  <c r="AD248" i="6"/>
  <c r="AC248" i="6"/>
  <c r="AB248" i="6"/>
  <c r="AA248" i="6"/>
  <c r="Y248" i="6"/>
  <c r="X248" i="6"/>
  <c r="U248" i="6"/>
  <c r="AG247" i="6"/>
  <c r="AF247" i="6"/>
  <c r="AE247" i="6"/>
  <c r="AD247" i="6"/>
  <c r="AC247" i="6"/>
  <c r="AB247" i="6"/>
  <c r="AA247" i="6"/>
  <c r="Y247" i="6"/>
  <c r="X247" i="6"/>
  <c r="U247" i="6"/>
  <c r="AG246" i="6"/>
  <c r="AF246" i="6"/>
  <c r="AE246" i="6"/>
  <c r="AD246" i="6"/>
  <c r="AC246" i="6"/>
  <c r="AB246" i="6"/>
  <c r="AA246" i="6"/>
  <c r="Y246" i="6"/>
  <c r="X246" i="6"/>
  <c r="U246" i="6"/>
  <c r="AG245" i="6"/>
  <c r="AF245" i="6"/>
  <c r="AE245" i="6"/>
  <c r="AD245" i="6"/>
  <c r="AC245" i="6"/>
  <c r="AB245" i="6"/>
  <c r="AA245" i="6"/>
  <c r="Y245" i="6"/>
  <c r="X245" i="6"/>
  <c r="U245" i="6"/>
  <c r="AG244" i="6"/>
  <c r="AF244" i="6"/>
  <c r="AE244" i="6"/>
  <c r="AD244" i="6"/>
  <c r="AC244" i="6"/>
  <c r="AB244" i="6"/>
  <c r="AA244" i="6"/>
  <c r="Y244" i="6"/>
  <c r="X244" i="6"/>
  <c r="U244" i="6"/>
  <c r="AG243" i="6"/>
  <c r="AF243" i="6"/>
  <c r="AE243" i="6"/>
  <c r="AD243" i="6"/>
  <c r="AC243" i="6"/>
  <c r="AB243" i="6"/>
  <c r="AA243" i="6"/>
  <c r="Y243" i="6"/>
  <c r="X243" i="6"/>
  <c r="U243" i="6"/>
  <c r="AG242" i="6"/>
  <c r="AF242" i="6"/>
  <c r="AE242" i="6"/>
  <c r="AD242" i="6"/>
  <c r="AC242" i="6"/>
  <c r="AB242" i="6"/>
  <c r="AA242" i="6"/>
  <c r="Y242" i="6"/>
  <c r="X242" i="6"/>
  <c r="U242" i="6"/>
  <c r="AG241" i="6"/>
  <c r="AF241" i="6"/>
  <c r="AE241" i="6"/>
  <c r="AD241" i="6"/>
  <c r="AC241" i="6"/>
  <c r="AB241" i="6"/>
  <c r="AA241" i="6"/>
  <c r="Y241" i="6"/>
  <c r="X241" i="6"/>
  <c r="U241" i="6"/>
  <c r="AG240" i="6"/>
  <c r="AF240" i="6"/>
  <c r="AE240" i="6"/>
  <c r="AD240" i="6"/>
  <c r="AC240" i="6"/>
  <c r="AB240" i="6"/>
  <c r="AA240" i="6"/>
  <c r="Y240" i="6"/>
  <c r="X240" i="6"/>
  <c r="U240" i="6"/>
  <c r="AG239" i="6"/>
  <c r="AF239" i="6"/>
  <c r="AE239" i="6"/>
  <c r="AD239" i="6"/>
  <c r="AC239" i="6"/>
  <c r="AB239" i="6"/>
  <c r="AA239" i="6"/>
  <c r="Y239" i="6"/>
  <c r="X239" i="6"/>
  <c r="U239" i="6"/>
  <c r="AG238" i="6"/>
  <c r="AF238" i="6"/>
  <c r="AE238" i="6"/>
  <c r="AD238" i="6"/>
  <c r="AC238" i="6"/>
  <c r="AB238" i="6"/>
  <c r="AA238" i="6"/>
  <c r="Y238" i="6"/>
  <c r="X238" i="6"/>
  <c r="U238" i="6"/>
  <c r="AG237" i="6"/>
  <c r="AF237" i="6"/>
  <c r="AE237" i="6"/>
  <c r="AD237" i="6"/>
  <c r="AC237" i="6"/>
  <c r="AB237" i="6"/>
  <c r="AA237" i="6"/>
  <c r="Y237" i="6"/>
  <c r="X237" i="6"/>
  <c r="U237" i="6"/>
  <c r="AG236" i="6"/>
  <c r="AF236" i="6"/>
  <c r="AE236" i="6"/>
  <c r="AD236" i="6"/>
  <c r="AC236" i="6"/>
  <c r="AB236" i="6"/>
  <c r="AA236" i="6"/>
  <c r="Y236" i="6"/>
  <c r="X236" i="6"/>
  <c r="U236" i="6"/>
  <c r="AG235" i="6"/>
  <c r="AF235" i="6"/>
  <c r="AE235" i="6"/>
  <c r="AD235" i="6"/>
  <c r="AC235" i="6"/>
  <c r="AB235" i="6"/>
  <c r="AA235" i="6"/>
  <c r="Y235" i="6"/>
  <c r="X235" i="6"/>
  <c r="U235" i="6"/>
  <c r="AG234" i="6"/>
  <c r="AF234" i="6"/>
  <c r="AE234" i="6"/>
  <c r="AD234" i="6"/>
  <c r="AC234" i="6"/>
  <c r="AB234" i="6"/>
  <c r="AA234" i="6"/>
  <c r="Y234" i="6"/>
  <c r="X234" i="6"/>
  <c r="U234" i="6"/>
  <c r="AG233" i="6"/>
  <c r="AF233" i="6"/>
  <c r="AE233" i="6"/>
  <c r="AD233" i="6"/>
  <c r="AC233" i="6"/>
  <c r="AB233" i="6"/>
  <c r="AA233" i="6"/>
  <c r="Y233" i="6"/>
  <c r="X233" i="6"/>
  <c r="U233" i="6"/>
  <c r="AG232" i="6"/>
  <c r="AF232" i="6"/>
  <c r="AE232" i="6"/>
  <c r="AD232" i="6"/>
  <c r="AC232" i="6"/>
  <c r="AB232" i="6"/>
  <c r="AA232" i="6"/>
  <c r="Y232" i="6"/>
  <c r="X232" i="6"/>
  <c r="U232" i="6"/>
  <c r="AG231" i="6"/>
  <c r="AF231" i="6"/>
  <c r="AE231" i="6"/>
  <c r="AD231" i="6"/>
  <c r="AC231" i="6"/>
  <c r="AB231" i="6"/>
  <c r="AA231" i="6"/>
  <c r="Y231" i="6"/>
  <c r="X231" i="6"/>
  <c r="U231" i="6"/>
  <c r="AG230" i="6"/>
  <c r="AF230" i="6"/>
  <c r="AE230" i="6"/>
  <c r="AD230" i="6"/>
  <c r="AC230" i="6"/>
  <c r="AB230" i="6"/>
  <c r="AA230" i="6"/>
  <c r="Y230" i="6"/>
  <c r="X230" i="6"/>
  <c r="U230" i="6"/>
  <c r="AG229" i="6"/>
  <c r="AF229" i="6"/>
  <c r="AE229" i="6"/>
  <c r="AD229" i="6"/>
  <c r="AC229" i="6"/>
  <c r="AB229" i="6"/>
  <c r="AA229" i="6"/>
  <c r="Y229" i="6"/>
  <c r="X229" i="6"/>
  <c r="U229" i="6"/>
  <c r="AG228" i="6"/>
  <c r="AF228" i="6"/>
  <c r="AE228" i="6"/>
  <c r="AD228" i="6"/>
  <c r="AC228" i="6"/>
  <c r="AB228" i="6"/>
  <c r="AA228" i="6"/>
  <c r="Y228" i="6"/>
  <c r="X228" i="6"/>
  <c r="U228" i="6"/>
  <c r="AG227" i="6"/>
  <c r="AF227" i="6"/>
  <c r="AE227" i="6"/>
  <c r="AD227" i="6"/>
  <c r="AC227" i="6"/>
  <c r="AB227" i="6"/>
  <c r="AA227" i="6"/>
  <c r="Y227" i="6"/>
  <c r="X227" i="6"/>
  <c r="U227" i="6"/>
  <c r="AG226" i="6"/>
  <c r="AF226" i="6"/>
  <c r="AE226" i="6"/>
  <c r="AD226" i="6"/>
  <c r="AC226" i="6"/>
  <c r="AB226" i="6"/>
  <c r="AA226" i="6"/>
  <c r="Y226" i="6"/>
  <c r="X226" i="6"/>
  <c r="U226" i="6"/>
  <c r="AG225" i="6"/>
  <c r="AF225" i="6"/>
  <c r="AE225" i="6"/>
  <c r="AD225" i="6"/>
  <c r="AC225" i="6"/>
  <c r="AB225" i="6"/>
  <c r="AA225" i="6"/>
  <c r="Y225" i="6"/>
  <c r="X225" i="6"/>
  <c r="U225" i="6"/>
  <c r="AG224" i="6"/>
  <c r="AF224" i="6"/>
  <c r="AE224" i="6"/>
  <c r="AD224" i="6"/>
  <c r="AC224" i="6"/>
  <c r="AB224" i="6"/>
  <c r="AA224" i="6"/>
  <c r="Y224" i="6"/>
  <c r="X224" i="6"/>
  <c r="U224" i="6"/>
  <c r="AG223" i="6"/>
  <c r="AF223" i="6"/>
  <c r="AE223" i="6"/>
  <c r="AD223" i="6"/>
  <c r="AC223" i="6"/>
  <c r="AB223" i="6"/>
  <c r="AA223" i="6"/>
  <c r="Y223" i="6"/>
  <c r="X223" i="6"/>
  <c r="U223" i="6"/>
  <c r="AG222" i="6"/>
  <c r="AF222" i="6"/>
  <c r="AE222" i="6"/>
  <c r="AD222" i="6"/>
  <c r="AC222" i="6"/>
  <c r="AB222" i="6"/>
  <c r="AA222" i="6"/>
  <c r="Y222" i="6"/>
  <c r="X222" i="6"/>
  <c r="U222" i="6"/>
  <c r="AG221" i="6"/>
  <c r="AF221" i="6"/>
  <c r="AE221" i="6"/>
  <c r="AD221" i="6"/>
  <c r="AC221" i="6"/>
  <c r="AB221" i="6"/>
  <c r="AA221" i="6"/>
  <c r="Y221" i="6"/>
  <c r="X221" i="6"/>
  <c r="U221" i="6"/>
  <c r="AG220" i="6"/>
  <c r="AF220" i="6"/>
  <c r="AE220" i="6"/>
  <c r="AD220" i="6"/>
  <c r="AC220" i="6"/>
  <c r="AB220" i="6"/>
  <c r="AA220" i="6"/>
  <c r="Y220" i="6"/>
  <c r="X220" i="6"/>
  <c r="U220" i="6"/>
  <c r="AG219" i="6"/>
  <c r="AF219" i="6"/>
  <c r="AE219" i="6"/>
  <c r="AD219" i="6"/>
  <c r="AC219" i="6"/>
  <c r="AB219" i="6"/>
  <c r="AA219" i="6"/>
  <c r="Y219" i="6"/>
  <c r="X219" i="6"/>
  <c r="U219" i="6"/>
  <c r="AG218" i="6"/>
  <c r="AF218" i="6"/>
  <c r="AE218" i="6"/>
  <c r="AD218" i="6"/>
  <c r="AC218" i="6"/>
  <c r="AB218" i="6"/>
  <c r="AA218" i="6"/>
  <c r="Y218" i="6"/>
  <c r="X218" i="6"/>
  <c r="U218" i="6"/>
  <c r="AG217" i="6"/>
  <c r="AF217" i="6"/>
  <c r="AE217" i="6"/>
  <c r="AD217" i="6"/>
  <c r="AC217" i="6"/>
  <c r="AB217" i="6"/>
  <c r="AA217" i="6"/>
  <c r="Y217" i="6"/>
  <c r="X217" i="6"/>
  <c r="U217" i="6"/>
  <c r="AG216" i="6"/>
  <c r="AF216" i="6"/>
  <c r="AE216" i="6"/>
  <c r="AD216" i="6"/>
  <c r="AC216" i="6"/>
  <c r="AB216" i="6"/>
  <c r="AA216" i="6"/>
  <c r="Y216" i="6"/>
  <c r="X216" i="6"/>
  <c r="U216" i="6"/>
  <c r="AG215" i="6"/>
  <c r="AF215" i="6"/>
  <c r="AE215" i="6"/>
  <c r="AD215" i="6"/>
  <c r="AC215" i="6"/>
  <c r="AB215" i="6"/>
  <c r="AA215" i="6"/>
  <c r="Y215" i="6"/>
  <c r="X215" i="6"/>
  <c r="U215" i="6"/>
  <c r="AG214" i="6"/>
  <c r="AF214" i="6"/>
  <c r="AE214" i="6"/>
  <c r="AD214" i="6"/>
  <c r="AC214" i="6"/>
  <c r="AB214" i="6"/>
  <c r="AA214" i="6"/>
  <c r="Y214" i="6"/>
  <c r="X214" i="6"/>
  <c r="U214" i="6"/>
  <c r="AG213" i="6"/>
  <c r="AF213" i="6"/>
  <c r="AE213" i="6"/>
  <c r="AD213" i="6"/>
  <c r="AC213" i="6"/>
  <c r="AB213" i="6"/>
  <c r="AA213" i="6"/>
  <c r="Y213" i="6"/>
  <c r="X213" i="6"/>
  <c r="U213" i="6"/>
  <c r="AG212" i="6"/>
  <c r="AF212" i="6"/>
  <c r="AE212" i="6"/>
  <c r="AD212" i="6"/>
  <c r="AC212" i="6"/>
  <c r="AB212" i="6"/>
  <c r="AA212" i="6"/>
  <c r="Y212" i="6"/>
  <c r="X212" i="6"/>
  <c r="U212" i="6"/>
  <c r="AG211" i="6"/>
  <c r="AF211" i="6"/>
  <c r="AE211" i="6"/>
  <c r="AD211" i="6"/>
  <c r="AC211" i="6"/>
  <c r="AB211" i="6"/>
  <c r="AA211" i="6"/>
  <c r="Y211" i="6"/>
  <c r="X211" i="6"/>
  <c r="U211" i="6"/>
  <c r="AG210" i="6"/>
  <c r="AF210" i="6"/>
  <c r="AE210" i="6"/>
  <c r="AD210" i="6"/>
  <c r="AC210" i="6"/>
  <c r="AB210" i="6"/>
  <c r="AA210" i="6"/>
  <c r="Y210" i="6"/>
  <c r="X210" i="6"/>
  <c r="U210" i="6"/>
  <c r="AG209" i="6"/>
  <c r="AF209" i="6"/>
  <c r="AE209" i="6"/>
  <c r="AD209" i="6"/>
  <c r="AC209" i="6"/>
  <c r="AB209" i="6"/>
  <c r="AA209" i="6"/>
  <c r="Y209" i="6"/>
  <c r="X209" i="6"/>
  <c r="U209" i="6"/>
  <c r="AG208" i="6"/>
  <c r="AF208" i="6"/>
  <c r="AE208" i="6"/>
  <c r="AD208" i="6"/>
  <c r="AC208" i="6"/>
  <c r="AB208" i="6"/>
  <c r="AA208" i="6"/>
  <c r="Y208" i="6"/>
  <c r="X208" i="6"/>
  <c r="U208" i="6"/>
  <c r="AG207" i="6"/>
  <c r="AF207" i="6"/>
  <c r="AE207" i="6"/>
  <c r="AD207" i="6"/>
  <c r="AC207" i="6"/>
  <c r="AB207" i="6"/>
  <c r="AA207" i="6"/>
  <c r="Y207" i="6"/>
  <c r="X207" i="6"/>
  <c r="U207" i="6"/>
  <c r="AG206" i="6"/>
  <c r="AF206" i="6"/>
  <c r="AE206" i="6"/>
  <c r="AD206" i="6"/>
  <c r="AC206" i="6"/>
  <c r="AB206" i="6"/>
  <c r="AA206" i="6"/>
  <c r="Y206" i="6"/>
  <c r="X206" i="6"/>
  <c r="U206" i="6"/>
  <c r="AG205" i="6"/>
  <c r="AF205" i="6"/>
  <c r="AE205" i="6"/>
  <c r="AD205" i="6"/>
  <c r="AC205" i="6"/>
  <c r="AB205" i="6"/>
  <c r="AA205" i="6"/>
  <c r="Y205" i="6"/>
  <c r="X205" i="6"/>
  <c r="U205" i="6"/>
  <c r="AG204" i="6"/>
  <c r="AF204" i="6"/>
  <c r="AE204" i="6"/>
  <c r="AD204" i="6"/>
  <c r="AC204" i="6"/>
  <c r="AB204" i="6"/>
  <c r="AA204" i="6"/>
  <c r="Y204" i="6"/>
  <c r="X204" i="6"/>
  <c r="U204" i="6"/>
  <c r="AG203" i="6"/>
  <c r="AF203" i="6"/>
  <c r="AE203" i="6"/>
  <c r="AD203" i="6"/>
  <c r="AC203" i="6"/>
  <c r="AB203" i="6"/>
  <c r="AA203" i="6"/>
  <c r="Y203" i="6"/>
  <c r="X203" i="6"/>
  <c r="U203" i="6"/>
  <c r="AG202" i="6"/>
  <c r="AF202" i="6"/>
  <c r="AE202" i="6"/>
  <c r="AD202" i="6"/>
  <c r="AC202" i="6"/>
  <c r="AB202" i="6"/>
  <c r="AA202" i="6"/>
  <c r="Y202" i="6"/>
  <c r="X202" i="6"/>
  <c r="U202" i="6"/>
  <c r="AG201" i="6"/>
  <c r="AF201" i="6"/>
  <c r="AE201" i="6"/>
  <c r="AD201" i="6"/>
  <c r="AC201" i="6"/>
  <c r="AB201" i="6"/>
  <c r="AA201" i="6"/>
  <c r="Y201" i="6"/>
  <c r="X201" i="6"/>
  <c r="U201" i="6"/>
  <c r="AG200" i="6"/>
  <c r="AF200" i="6"/>
  <c r="AE200" i="6"/>
  <c r="AD200" i="6"/>
  <c r="AC200" i="6"/>
  <c r="AB200" i="6"/>
  <c r="AA200" i="6"/>
  <c r="Y200" i="6"/>
  <c r="X200" i="6"/>
  <c r="U200" i="6"/>
  <c r="AG199" i="6"/>
  <c r="AF199" i="6"/>
  <c r="AE199" i="6"/>
  <c r="AD199" i="6"/>
  <c r="AC199" i="6"/>
  <c r="AB199" i="6"/>
  <c r="AA199" i="6"/>
  <c r="Y199" i="6"/>
  <c r="X199" i="6"/>
  <c r="AG198" i="6"/>
  <c r="AF198" i="6"/>
  <c r="AE198" i="6"/>
  <c r="AD198" i="6"/>
  <c r="AC198" i="6"/>
  <c r="AB198" i="6"/>
  <c r="AA198" i="6"/>
  <c r="Y198" i="6"/>
  <c r="X198" i="6"/>
  <c r="AQ198" i="6"/>
  <c r="AG197" i="6"/>
  <c r="AF197" i="6"/>
  <c r="AE197" i="6"/>
  <c r="AD197" i="6"/>
  <c r="AC197" i="6"/>
  <c r="AB197" i="6"/>
  <c r="AA197" i="6"/>
  <c r="Y197" i="6"/>
  <c r="X197" i="6"/>
  <c r="AQ197" i="6"/>
  <c r="AG196" i="6"/>
  <c r="AF196" i="6"/>
  <c r="AE196" i="6"/>
  <c r="AD196" i="6"/>
  <c r="AC196" i="6"/>
  <c r="AB196" i="6"/>
  <c r="AA196" i="6"/>
  <c r="Y196" i="6"/>
  <c r="X196" i="6"/>
  <c r="AQ196" i="6"/>
  <c r="AG195" i="6"/>
  <c r="AF195" i="6"/>
  <c r="AE195" i="6"/>
  <c r="AD195" i="6"/>
  <c r="AC195" i="6"/>
  <c r="AB195" i="6"/>
  <c r="AA195" i="6"/>
  <c r="Y195" i="6"/>
  <c r="X195" i="6"/>
  <c r="AQ195" i="6"/>
  <c r="AG194" i="6"/>
  <c r="AF194" i="6"/>
  <c r="AE194" i="6"/>
  <c r="AD194" i="6"/>
  <c r="AC194" i="6"/>
  <c r="AB194" i="6"/>
  <c r="AA194" i="6"/>
  <c r="Y194" i="6"/>
  <c r="X194" i="6"/>
  <c r="AQ194" i="6"/>
  <c r="AG193" i="6"/>
  <c r="AF193" i="6"/>
  <c r="AE193" i="6"/>
  <c r="AD193" i="6"/>
  <c r="AC193" i="6"/>
  <c r="AB193" i="6"/>
  <c r="AA193" i="6"/>
  <c r="Y193" i="6"/>
  <c r="X193" i="6"/>
  <c r="AQ193" i="6"/>
  <c r="AG192" i="6"/>
  <c r="AF192" i="6"/>
  <c r="AE192" i="6"/>
  <c r="AD192" i="6"/>
  <c r="AC192" i="6"/>
  <c r="AB192" i="6"/>
  <c r="AA192" i="6"/>
  <c r="Y192" i="6"/>
  <c r="X192" i="6"/>
  <c r="AQ192" i="6"/>
  <c r="AG191" i="6"/>
  <c r="AF191" i="6"/>
  <c r="AE191" i="6"/>
  <c r="AD191" i="6"/>
  <c r="AC191" i="6"/>
  <c r="AB191" i="6"/>
  <c r="AA191" i="6"/>
  <c r="Y191" i="6"/>
  <c r="X191" i="6"/>
  <c r="AQ191" i="6"/>
  <c r="AG190" i="6"/>
  <c r="AF190" i="6"/>
  <c r="AE190" i="6"/>
  <c r="AD190" i="6"/>
  <c r="AC190" i="6"/>
  <c r="AB190" i="6"/>
  <c r="AA190" i="6"/>
  <c r="Y190" i="6"/>
  <c r="X190" i="6"/>
  <c r="AQ190" i="6"/>
  <c r="AG189" i="6"/>
  <c r="AF189" i="6"/>
  <c r="AE189" i="6"/>
  <c r="AD189" i="6"/>
  <c r="AC189" i="6"/>
  <c r="AB189" i="6"/>
  <c r="AA189" i="6"/>
  <c r="Y189" i="6"/>
  <c r="X189" i="6"/>
  <c r="AQ189" i="6"/>
  <c r="AG188" i="6"/>
  <c r="AF188" i="6"/>
  <c r="AE188" i="6"/>
  <c r="AD188" i="6"/>
  <c r="AC188" i="6"/>
  <c r="AB188" i="6"/>
  <c r="AA188" i="6"/>
  <c r="Y188" i="6"/>
  <c r="X188" i="6"/>
  <c r="AQ188" i="6"/>
  <c r="AG187" i="6"/>
  <c r="AF187" i="6"/>
  <c r="AE187" i="6"/>
  <c r="AD187" i="6"/>
  <c r="AC187" i="6"/>
  <c r="AB187" i="6"/>
  <c r="AA187" i="6"/>
  <c r="Y187" i="6"/>
  <c r="X187" i="6"/>
  <c r="AQ187" i="6"/>
  <c r="AG186" i="6"/>
  <c r="AF186" i="6"/>
  <c r="AE186" i="6"/>
  <c r="AD186" i="6"/>
  <c r="AC186" i="6"/>
  <c r="AB186" i="6"/>
  <c r="AA186" i="6"/>
  <c r="Y186" i="6"/>
  <c r="X186" i="6"/>
  <c r="AQ186" i="6"/>
  <c r="AG185" i="6"/>
  <c r="AF185" i="6"/>
  <c r="AE185" i="6"/>
  <c r="AD185" i="6"/>
  <c r="AC185" i="6"/>
  <c r="AB185" i="6"/>
  <c r="AA185" i="6"/>
  <c r="Y185" i="6"/>
  <c r="X185" i="6"/>
  <c r="AQ185" i="6"/>
  <c r="AG184" i="6"/>
  <c r="AF184" i="6"/>
  <c r="AE184" i="6"/>
  <c r="AD184" i="6"/>
  <c r="AC184" i="6"/>
  <c r="AB184" i="6"/>
  <c r="AA184" i="6"/>
  <c r="Y184" i="6"/>
  <c r="X184" i="6"/>
  <c r="AQ184" i="6"/>
  <c r="AG183" i="6"/>
  <c r="AF183" i="6"/>
  <c r="AE183" i="6"/>
  <c r="AD183" i="6"/>
  <c r="AC183" i="6"/>
  <c r="AB183" i="6"/>
  <c r="AA183" i="6"/>
  <c r="Y183" i="6"/>
  <c r="X183" i="6"/>
  <c r="AQ183" i="6"/>
  <c r="AG182" i="6"/>
  <c r="AF182" i="6"/>
  <c r="AE182" i="6"/>
  <c r="AD182" i="6"/>
  <c r="AC182" i="6"/>
  <c r="AB182" i="6"/>
  <c r="AA182" i="6"/>
  <c r="Y182" i="6"/>
  <c r="X182" i="6"/>
  <c r="AQ182" i="6"/>
  <c r="AG181" i="6"/>
  <c r="AF181" i="6"/>
  <c r="AE181" i="6"/>
  <c r="AD181" i="6"/>
  <c r="AC181" i="6"/>
  <c r="AB181" i="6"/>
  <c r="AA181" i="6"/>
  <c r="Y181" i="6"/>
  <c r="X181" i="6"/>
  <c r="AQ181" i="6"/>
  <c r="AG180" i="6"/>
  <c r="AF180" i="6"/>
  <c r="AE180" i="6"/>
  <c r="AD180" i="6"/>
  <c r="AC180" i="6"/>
  <c r="AB180" i="6"/>
  <c r="AA180" i="6"/>
  <c r="Y180" i="6"/>
  <c r="X180" i="6"/>
  <c r="AQ180" i="6"/>
  <c r="AG179" i="6"/>
  <c r="AF179" i="6"/>
  <c r="AE179" i="6"/>
  <c r="AD179" i="6"/>
  <c r="AC179" i="6"/>
  <c r="AB179" i="6"/>
  <c r="AA179" i="6"/>
  <c r="Y179" i="6"/>
  <c r="X179" i="6"/>
  <c r="AQ179" i="6"/>
  <c r="AG178" i="6"/>
  <c r="AF178" i="6"/>
  <c r="AE178" i="6"/>
  <c r="AD178" i="6"/>
  <c r="AC178" i="6"/>
  <c r="AB178" i="6"/>
  <c r="AA178" i="6"/>
  <c r="Y178" i="6"/>
  <c r="X178" i="6"/>
  <c r="AQ178" i="6"/>
  <c r="AG177" i="6"/>
  <c r="AF177" i="6"/>
  <c r="AE177" i="6"/>
  <c r="AD177" i="6"/>
  <c r="AC177" i="6"/>
  <c r="AB177" i="6"/>
  <c r="AA177" i="6"/>
  <c r="X177" i="6"/>
  <c r="AQ177" i="6"/>
  <c r="AG176" i="6"/>
  <c r="AF176" i="6"/>
  <c r="AE176" i="6"/>
  <c r="AD176" i="6"/>
  <c r="AC176" i="6"/>
  <c r="AB176" i="6"/>
  <c r="AA176" i="6"/>
  <c r="X176" i="6"/>
  <c r="AQ176" i="6"/>
  <c r="AG175" i="6"/>
  <c r="AF175" i="6"/>
  <c r="AE175" i="6"/>
  <c r="AD175" i="6"/>
  <c r="AC175" i="6"/>
  <c r="AB175" i="6"/>
  <c r="AA175" i="6"/>
  <c r="X175" i="6"/>
  <c r="AQ175" i="6"/>
  <c r="AG174" i="6"/>
  <c r="AF174" i="6"/>
  <c r="AE174" i="6"/>
  <c r="AD174" i="6"/>
  <c r="AC174" i="6"/>
  <c r="AB174" i="6"/>
  <c r="AA174" i="6"/>
  <c r="X174" i="6"/>
  <c r="AQ174" i="6"/>
  <c r="AG173" i="6"/>
  <c r="AF173" i="6"/>
  <c r="AE173" i="6"/>
  <c r="AD173" i="6"/>
  <c r="AC173" i="6"/>
  <c r="AB173" i="6"/>
  <c r="AA173" i="6"/>
  <c r="X173" i="6"/>
  <c r="AQ173" i="6"/>
  <c r="AG172" i="6"/>
  <c r="AF172" i="6"/>
  <c r="AE172" i="6"/>
  <c r="AD172" i="6"/>
  <c r="AC172" i="6"/>
  <c r="AB172" i="6"/>
  <c r="AA172" i="6"/>
  <c r="X172" i="6"/>
  <c r="AQ172" i="6"/>
  <c r="AG171" i="6"/>
  <c r="AF171" i="6"/>
  <c r="AE171" i="6"/>
  <c r="AD171" i="6"/>
  <c r="AC171" i="6"/>
  <c r="AB171" i="6"/>
  <c r="AA171" i="6"/>
  <c r="X171" i="6"/>
  <c r="AQ171" i="6"/>
  <c r="AG170" i="6"/>
  <c r="AF170" i="6"/>
  <c r="AE170" i="6"/>
  <c r="AD170" i="6"/>
  <c r="AC170" i="6"/>
  <c r="AB170" i="6"/>
  <c r="AA170" i="6"/>
  <c r="X170" i="6"/>
  <c r="AQ170" i="6"/>
  <c r="AG169" i="6"/>
  <c r="AF169" i="6"/>
  <c r="AE169" i="6"/>
  <c r="AD169" i="6"/>
  <c r="AC169" i="6"/>
  <c r="AB169" i="6"/>
  <c r="AA169" i="6"/>
  <c r="X169" i="6"/>
  <c r="AQ169" i="6"/>
  <c r="AG168" i="6"/>
  <c r="AF168" i="6"/>
  <c r="AE168" i="6"/>
  <c r="AD168" i="6"/>
  <c r="AC168" i="6"/>
  <c r="AB168" i="6"/>
  <c r="AA168" i="6"/>
  <c r="X168" i="6"/>
  <c r="AQ168" i="6"/>
  <c r="AG167" i="6"/>
  <c r="AF167" i="6"/>
  <c r="AE167" i="6"/>
  <c r="AD167" i="6"/>
  <c r="AC167" i="6"/>
  <c r="AB167" i="6"/>
  <c r="AA167" i="6"/>
  <c r="X167" i="6"/>
  <c r="AQ167" i="6"/>
  <c r="AG166" i="6"/>
  <c r="AF166" i="6"/>
  <c r="AE166" i="6"/>
  <c r="AD166" i="6"/>
  <c r="AC166" i="6"/>
  <c r="AB166" i="6"/>
  <c r="AA166" i="6"/>
  <c r="X166" i="6"/>
  <c r="AQ166" i="6"/>
  <c r="AG165" i="6"/>
  <c r="AF165" i="6"/>
  <c r="AE165" i="6"/>
  <c r="AD165" i="6"/>
  <c r="AC165" i="6"/>
  <c r="AB165" i="6"/>
  <c r="AA165" i="6"/>
  <c r="X165" i="6"/>
  <c r="AQ165" i="6"/>
  <c r="AG164" i="6"/>
  <c r="AF164" i="6"/>
  <c r="AE164" i="6"/>
  <c r="AD164" i="6"/>
  <c r="AC164" i="6"/>
  <c r="AB164" i="6"/>
  <c r="AA164" i="6"/>
  <c r="X164" i="6"/>
  <c r="AQ164" i="6"/>
  <c r="AG163" i="6"/>
  <c r="AF163" i="6"/>
  <c r="AE163" i="6"/>
  <c r="AD163" i="6"/>
  <c r="AC163" i="6"/>
  <c r="AB163" i="6"/>
  <c r="AA163" i="6"/>
  <c r="X163" i="6"/>
  <c r="AQ163" i="6"/>
  <c r="AG162" i="6"/>
  <c r="AF162" i="6"/>
  <c r="AE162" i="6"/>
  <c r="AD162" i="6"/>
  <c r="AC162" i="6"/>
  <c r="AB162" i="6"/>
  <c r="AA162" i="6"/>
  <c r="X162" i="6"/>
  <c r="AQ162" i="6"/>
  <c r="AG161" i="6"/>
  <c r="AF161" i="6"/>
  <c r="AE161" i="6"/>
  <c r="AD161" i="6"/>
  <c r="AC161" i="6"/>
  <c r="AB161" i="6"/>
  <c r="AA161" i="6"/>
  <c r="X161" i="6"/>
  <c r="AQ161" i="6"/>
  <c r="AG160" i="6"/>
  <c r="AF160" i="6"/>
  <c r="AE160" i="6"/>
  <c r="AD160" i="6"/>
  <c r="AC160" i="6"/>
  <c r="AB160" i="6"/>
  <c r="AA160" i="6"/>
  <c r="X160" i="6"/>
  <c r="AQ160" i="6"/>
  <c r="AG159" i="6"/>
  <c r="AF159" i="6"/>
  <c r="AE159" i="6"/>
  <c r="AD159" i="6"/>
  <c r="AC159" i="6"/>
  <c r="AB159" i="6"/>
  <c r="AA159" i="6"/>
  <c r="X159" i="6"/>
  <c r="AQ159" i="6"/>
  <c r="AG158" i="6"/>
  <c r="AF158" i="6"/>
  <c r="AE158" i="6"/>
  <c r="AD158" i="6"/>
  <c r="AC158" i="6"/>
  <c r="AB158" i="6"/>
  <c r="AA158" i="6"/>
  <c r="X158" i="6"/>
  <c r="AQ158" i="6"/>
  <c r="AG157" i="6"/>
  <c r="AF157" i="6"/>
  <c r="AE157" i="6"/>
  <c r="AD157" i="6"/>
  <c r="AC157" i="6"/>
  <c r="AB157" i="6"/>
  <c r="AA157" i="6"/>
  <c r="X157" i="6"/>
  <c r="AQ157" i="6"/>
  <c r="AG156" i="6"/>
  <c r="AF156" i="6"/>
  <c r="AE156" i="6"/>
  <c r="AD156" i="6"/>
  <c r="AC156" i="6"/>
  <c r="AB156" i="6"/>
  <c r="AA156" i="6"/>
  <c r="X156" i="6"/>
  <c r="AQ156" i="6"/>
  <c r="AG155" i="6"/>
  <c r="AF155" i="6"/>
  <c r="AE155" i="6"/>
  <c r="AD155" i="6"/>
  <c r="AC155" i="6"/>
  <c r="AB155" i="6"/>
  <c r="AA155" i="6"/>
  <c r="X155" i="6"/>
  <c r="AQ155" i="6"/>
  <c r="AG154" i="6"/>
  <c r="AF154" i="6"/>
  <c r="AE154" i="6"/>
  <c r="AD154" i="6"/>
  <c r="AC154" i="6"/>
  <c r="AB154" i="6"/>
  <c r="AA154" i="6"/>
  <c r="X154" i="6"/>
  <c r="AQ154" i="6"/>
  <c r="AG153" i="6"/>
  <c r="AF153" i="6"/>
  <c r="AE153" i="6"/>
  <c r="AD153" i="6"/>
  <c r="AC153" i="6"/>
  <c r="AB153" i="6"/>
  <c r="AA153" i="6"/>
  <c r="X153" i="6"/>
  <c r="AQ153" i="6"/>
  <c r="AG152" i="6"/>
  <c r="AF152" i="6"/>
  <c r="AE152" i="6"/>
  <c r="AD152" i="6"/>
  <c r="AC152" i="6"/>
  <c r="AB152" i="6"/>
  <c r="AA152" i="6"/>
  <c r="X152" i="6"/>
  <c r="AQ152" i="6"/>
  <c r="AG151" i="6"/>
  <c r="AF151" i="6"/>
  <c r="AE151" i="6"/>
  <c r="AD151" i="6"/>
  <c r="AC151" i="6"/>
  <c r="AB151" i="6"/>
  <c r="AA151" i="6"/>
  <c r="X151" i="6"/>
  <c r="AQ151" i="6"/>
  <c r="AG150" i="6"/>
  <c r="AF150" i="6"/>
  <c r="AE150" i="6"/>
  <c r="AD150" i="6"/>
  <c r="AC150" i="6"/>
  <c r="AB150" i="6"/>
  <c r="AA150" i="6"/>
  <c r="X150" i="6"/>
  <c r="AQ150" i="6"/>
  <c r="AG149" i="6"/>
  <c r="AF149" i="6"/>
  <c r="AE149" i="6"/>
  <c r="AD149" i="6"/>
  <c r="AC149" i="6"/>
  <c r="AB149" i="6"/>
  <c r="AA149" i="6"/>
  <c r="X149" i="6"/>
  <c r="AQ149" i="6"/>
  <c r="AG148" i="6"/>
  <c r="AF148" i="6"/>
  <c r="AE148" i="6"/>
  <c r="AD148" i="6"/>
  <c r="AC148" i="6"/>
  <c r="AB148" i="6"/>
  <c r="AA148" i="6"/>
  <c r="X148" i="6"/>
  <c r="AQ148" i="6"/>
  <c r="AG147" i="6"/>
  <c r="AF147" i="6"/>
  <c r="AE147" i="6"/>
  <c r="AD147" i="6"/>
  <c r="AC147" i="6"/>
  <c r="AB147" i="6"/>
  <c r="AA147" i="6"/>
  <c r="X147" i="6"/>
  <c r="AQ147" i="6"/>
  <c r="AG146" i="6"/>
  <c r="AF146" i="6"/>
  <c r="AE146" i="6"/>
  <c r="AD146" i="6"/>
  <c r="AC146" i="6"/>
  <c r="AB146" i="6"/>
  <c r="AA146" i="6"/>
  <c r="X146" i="6"/>
  <c r="AQ146" i="6"/>
  <c r="AG145" i="6"/>
  <c r="AF145" i="6"/>
  <c r="AE145" i="6"/>
  <c r="AD145" i="6"/>
  <c r="AC145" i="6"/>
  <c r="AB145" i="6"/>
  <c r="AA145" i="6"/>
  <c r="X145" i="6"/>
  <c r="AQ145" i="6"/>
  <c r="AG144" i="6"/>
  <c r="AF144" i="6"/>
  <c r="AE144" i="6"/>
  <c r="AD144" i="6"/>
  <c r="AC144" i="6"/>
  <c r="AB144" i="6"/>
  <c r="AA144" i="6"/>
  <c r="X144" i="6"/>
  <c r="AQ144" i="6"/>
  <c r="AG143" i="6"/>
  <c r="AF143" i="6"/>
  <c r="AE143" i="6"/>
  <c r="AD143" i="6"/>
  <c r="AC143" i="6"/>
  <c r="AB143" i="6"/>
  <c r="AA143" i="6"/>
  <c r="X143" i="6"/>
  <c r="AQ143" i="6"/>
  <c r="AG142" i="6"/>
  <c r="AF142" i="6"/>
  <c r="AE142" i="6"/>
  <c r="AD142" i="6"/>
  <c r="AC142" i="6"/>
  <c r="AB142" i="6"/>
  <c r="AA142" i="6"/>
  <c r="X142" i="6"/>
  <c r="AQ142" i="6"/>
  <c r="AG141" i="6"/>
  <c r="AF141" i="6"/>
  <c r="AE141" i="6"/>
  <c r="AD141" i="6"/>
  <c r="AC141" i="6"/>
  <c r="AB141" i="6"/>
  <c r="AA141" i="6"/>
  <c r="X141" i="6"/>
  <c r="AQ141" i="6"/>
  <c r="AG140" i="6"/>
  <c r="AF140" i="6"/>
  <c r="AE140" i="6"/>
  <c r="AD140" i="6"/>
  <c r="AC140" i="6"/>
  <c r="AB140" i="6"/>
  <c r="AA140" i="6"/>
  <c r="X140" i="6"/>
  <c r="AQ140" i="6"/>
  <c r="AG139" i="6"/>
  <c r="AF139" i="6"/>
  <c r="AE139" i="6"/>
  <c r="AD139" i="6"/>
  <c r="AC139" i="6"/>
  <c r="AB139" i="6"/>
  <c r="AA139" i="6"/>
  <c r="X139" i="6"/>
  <c r="AQ139" i="6"/>
  <c r="AG138" i="6"/>
  <c r="AF138" i="6"/>
  <c r="AE138" i="6"/>
  <c r="AD138" i="6"/>
  <c r="AC138" i="6"/>
  <c r="AB138" i="6"/>
  <c r="AA138" i="6"/>
  <c r="X138" i="6"/>
  <c r="AQ138" i="6"/>
  <c r="AG137" i="6"/>
  <c r="AF137" i="6"/>
  <c r="AE137" i="6"/>
  <c r="AD137" i="6"/>
  <c r="AC137" i="6"/>
  <c r="AB137" i="6"/>
  <c r="AA137" i="6"/>
  <c r="X137" i="6"/>
  <c r="AQ137" i="6"/>
  <c r="AG136" i="6"/>
  <c r="AF136" i="6"/>
  <c r="AE136" i="6"/>
  <c r="AD136" i="6"/>
  <c r="AC136" i="6"/>
  <c r="AB136" i="6"/>
  <c r="AA136" i="6"/>
  <c r="X136" i="6"/>
  <c r="AQ136" i="6"/>
  <c r="AG135" i="6"/>
  <c r="AF135" i="6"/>
  <c r="AE135" i="6"/>
  <c r="AD135" i="6"/>
  <c r="AC135" i="6"/>
  <c r="AB135" i="6"/>
  <c r="AA135" i="6"/>
  <c r="X135" i="6"/>
  <c r="AQ135" i="6"/>
  <c r="AG134" i="6"/>
  <c r="AF134" i="6"/>
  <c r="AE134" i="6"/>
  <c r="AD134" i="6"/>
  <c r="AC134" i="6"/>
  <c r="AB134" i="6"/>
  <c r="AA134" i="6"/>
  <c r="X134" i="6"/>
  <c r="AQ134" i="6"/>
  <c r="AG133" i="6"/>
  <c r="AF133" i="6"/>
  <c r="AE133" i="6"/>
  <c r="AD133" i="6"/>
  <c r="AC133" i="6"/>
  <c r="AB133" i="6"/>
  <c r="AA133" i="6"/>
  <c r="X133" i="6"/>
  <c r="AQ133" i="6"/>
  <c r="AG132" i="6"/>
  <c r="AF132" i="6"/>
  <c r="AE132" i="6"/>
  <c r="AD132" i="6"/>
  <c r="AC132" i="6"/>
  <c r="AB132" i="6"/>
  <c r="AA132" i="6"/>
  <c r="X132" i="6"/>
  <c r="AQ132" i="6"/>
  <c r="AG131" i="6"/>
  <c r="AF131" i="6"/>
  <c r="AE131" i="6"/>
  <c r="AD131" i="6"/>
  <c r="AC131" i="6"/>
  <c r="AB131" i="6"/>
  <c r="AA131" i="6"/>
  <c r="X131" i="6"/>
  <c r="AQ131" i="6"/>
  <c r="AG130" i="6"/>
  <c r="AF130" i="6"/>
  <c r="AE130" i="6"/>
  <c r="AD130" i="6"/>
  <c r="AC130" i="6"/>
  <c r="AB130" i="6"/>
  <c r="AA130" i="6"/>
  <c r="X130" i="6"/>
  <c r="AQ130" i="6"/>
  <c r="AG129" i="6"/>
  <c r="AF129" i="6"/>
  <c r="AE129" i="6"/>
  <c r="AD129" i="6"/>
  <c r="AC129" i="6"/>
  <c r="AB129" i="6"/>
  <c r="AA129" i="6"/>
  <c r="X129" i="6"/>
  <c r="AQ129" i="6"/>
  <c r="AG128" i="6"/>
  <c r="AF128" i="6"/>
  <c r="AE128" i="6"/>
  <c r="AD128" i="6"/>
  <c r="AC128" i="6"/>
  <c r="AB128" i="6"/>
  <c r="AA128" i="6"/>
  <c r="X128" i="6"/>
  <c r="AQ128" i="6"/>
  <c r="AG127" i="6"/>
  <c r="AF127" i="6"/>
  <c r="AE127" i="6"/>
  <c r="AD127" i="6"/>
  <c r="AC127" i="6"/>
  <c r="AB127" i="6"/>
  <c r="AA127" i="6"/>
  <c r="X127" i="6"/>
  <c r="AQ127" i="6"/>
  <c r="AG126" i="6"/>
  <c r="AF126" i="6"/>
  <c r="AE126" i="6"/>
  <c r="AD126" i="6"/>
  <c r="AC126" i="6"/>
  <c r="AB126" i="6"/>
  <c r="AA126" i="6"/>
  <c r="X126" i="6"/>
  <c r="AQ126" i="6"/>
  <c r="AG125" i="6"/>
  <c r="AF125" i="6"/>
  <c r="AE125" i="6"/>
  <c r="AD125" i="6"/>
  <c r="AC125" i="6"/>
  <c r="AB125" i="6"/>
  <c r="AA125" i="6"/>
  <c r="X125" i="6"/>
  <c r="AQ125" i="6"/>
  <c r="AG124" i="6"/>
  <c r="AF124" i="6"/>
  <c r="AE124" i="6"/>
  <c r="AD124" i="6"/>
  <c r="AC124" i="6"/>
  <c r="AB124" i="6"/>
  <c r="AA124" i="6"/>
  <c r="X124" i="6"/>
  <c r="AQ124" i="6"/>
  <c r="AG123" i="6"/>
  <c r="AF123" i="6"/>
  <c r="AE123" i="6"/>
  <c r="AD123" i="6"/>
  <c r="AC123" i="6"/>
  <c r="AB123" i="6"/>
  <c r="AA123" i="6"/>
  <c r="Z123" i="6"/>
  <c r="X123" i="6"/>
  <c r="AQ123" i="6"/>
  <c r="AG122" i="6"/>
  <c r="AF122" i="6"/>
  <c r="AE122" i="6"/>
  <c r="AD122" i="6"/>
  <c r="AC122" i="6"/>
  <c r="AB122" i="6"/>
  <c r="AA122" i="6"/>
  <c r="Z122" i="6"/>
  <c r="X122" i="6"/>
  <c r="AQ122" i="6"/>
  <c r="AG121" i="6"/>
  <c r="AF121" i="6"/>
  <c r="AE121" i="6"/>
  <c r="AD121" i="6"/>
  <c r="AC121" i="6"/>
  <c r="AB121" i="6"/>
  <c r="AA121" i="6"/>
  <c r="Z121" i="6"/>
  <c r="X121" i="6"/>
  <c r="AQ121" i="6"/>
  <c r="AG120" i="6"/>
  <c r="AF120" i="6"/>
  <c r="AE120" i="6"/>
  <c r="AD120" i="6"/>
  <c r="AC120" i="6"/>
  <c r="AB120" i="6"/>
  <c r="AA120" i="6"/>
  <c r="Z120" i="6"/>
  <c r="X120" i="6"/>
  <c r="AQ120" i="6"/>
  <c r="AG119" i="6"/>
  <c r="AF119" i="6"/>
  <c r="AE119" i="6"/>
  <c r="AD119" i="6"/>
  <c r="AC119" i="6"/>
  <c r="AB119" i="6"/>
  <c r="AA119" i="6"/>
  <c r="Z119" i="6"/>
  <c r="X119" i="6"/>
  <c r="AQ119" i="6"/>
  <c r="AG118" i="6"/>
  <c r="AF118" i="6"/>
  <c r="AE118" i="6"/>
  <c r="AD118" i="6"/>
  <c r="AC118" i="6"/>
  <c r="AB118" i="6"/>
  <c r="AA118" i="6"/>
  <c r="Z118" i="6"/>
  <c r="X118" i="6"/>
  <c r="AQ118" i="6"/>
  <c r="AG117" i="6"/>
  <c r="AF117" i="6"/>
  <c r="AE117" i="6"/>
  <c r="AD117" i="6"/>
  <c r="AC117" i="6"/>
  <c r="AB117" i="6"/>
  <c r="AA117" i="6"/>
  <c r="Z117" i="6"/>
  <c r="X117" i="6"/>
  <c r="AQ117" i="6"/>
  <c r="AG116" i="6"/>
  <c r="AF116" i="6"/>
  <c r="AE116" i="6"/>
  <c r="AD116" i="6"/>
  <c r="AC116" i="6"/>
  <c r="AB116" i="6"/>
  <c r="AA116" i="6"/>
  <c r="Z116" i="6"/>
  <c r="X116" i="6"/>
  <c r="AQ116" i="6"/>
  <c r="AG115" i="6"/>
  <c r="AF115" i="6"/>
  <c r="AE115" i="6"/>
  <c r="AD115" i="6"/>
  <c r="AC115" i="6"/>
  <c r="AB115" i="6"/>
  <c r="AA115" i="6"/>
  <c r="Z115" i="6"/>
  <c r="X115" i="6"/>
  <c r="AQ115" i="6"/>
  <c r="AG114" i="6"/>
  <c r="AF114" i="6"/>
  <c r="AE114" i="6"/>
  <c r="AD114" i="6"/>
  <c r="AC114" i="6"/>
  <c r="AB114" i="6"/>
  <c r="AA114" i="6"/>
  <c r="Z114" i="6"/>
  <c r="X114" i="6"/>
  <c r="AQ114" i="6"/>
  <c r="AG113" i="6"/>
  <c r="AF113" i="6"/>
  <c r="AE113" i="6"/>
  <c r="AD113" i="6"/>
  <c r="AC113" i="6"/>
  <c r="AB113" i="6"/>
  <c r="AA113" i="6"/>
  <c r="Z113" i="6"/>
  <c r="X113" i="6"/>
  <c r="AQ113" i="6"/>
  <c r="AG112" i="6"/>
  <c r="AF112" i="6"/>
  <c r="AE112" i="6"/>
  <c r="AD112" i="6"/>
  <c r="AC112" i="6"/>
  <c r="AB112" i="6"/>
  <c r="AA112" i="6"/>
  <c r="Z112" i="6"/>
  <c r="X112" i="6"/>
  <c r="AQ112" i="6"/>
  <c r="AG111" i="6"/>
  <c r="AF111" i="6"/>
  <c r="AE111" i="6"/>
  <c r="AD111" i="6"/>
  <c r="AC111" i="6"/>
  <c r="AB111" i="6"/>
  <c r="AA111" i="6"/>
  <c r="Z111" i="6"/>
  <c r="X111" i="6"/>
  <c r="AQ111" i="6"/>
  <c r="AG110" i="6"/>
  <c r="AF110" i="6"/>
  <c r="AE110" i="6"/>
  <c r="AB110" i="6"/>
  <c r="AA110" i="6"/>
  <c r="Z110" i="6"/>
  <c r="X110" i="6"/>
  <c r="AQ110" i="6"/>
  <c r="AG109" i="6"/>
  <c r="AF109" i="6"/>
  <c r="AE109" i="6"/>
  <c r="Z109" i="6"/>
  <c r="X109" i="6"/>
  <c r="AQ109" i="6"/>
  <c r="AG108" i="6"/>
  <c r="AF108" i="6"/>
  <c r="AE108" i="6"/>
  <c r="Z108" i="6"/>
  <c r="X108" i="6"/>
  <c r="AQ108" i="6"/>
  <c r="AG107" i="6"/>
  <c r="AF107" i="6"/>
  <c r="AE107" i="6"/>
  <c r="Z107" i="6"/>
  <c r="X107" i="6"/>
  <c r="AQ107" i="6"/>
  <c r="AG106" i="6"/>
  <c r="AF106" i="6"/>
  <c r="AE106" i="6"/>
  <c r="Z106" i="6"/>
  <c r="X106" i="6"/>
  <c r="AQ106" i="6"/>
  <c r="AG105" i="6"/>
  <c r="AF105" i="6"/>
  <c r="AE105" i="6"/>
  <c r="Z105" i="6"/>
  <c r="X105" i="6"/>
  <c r="AQ105" i="6"/>
  <c r="AG104" i="6"/>
  <c r="AF104" i="6"/>
  <c r="AE104" i="6"/>
  <c r="Z104" i="6"/>
  <c r="X104" i="6"/>
  <c r="AQ104" i="6"/>
  <c r="AF103" i="6"/>
  <c r="AE103" i="6"/>
  <c r="Z103" i="6"/>
  <c r="X103" i="6"/>
  <c r="AQ103" i="6"/>
  <c r="AF102" i="6"/>
  <c r="AE102" i="6"/>
  <c r="Z102" i="6"/>
  <c r="X102" i="6"/>
  <c r="AQ102" i="6"/>
  <c r="AE101" i="6"/>
  <c r="Z101" i="6"/>
  <c r="X101" i="6"/>
  <c r="AQ101" i="6"/>
  <c r="AE100" i="6"/>
  <c r="Z100" i="6"/>
  <c r="X100" i="6"/>
  <c r="AQ100" i="6"/>
  <c r="AE99" i="6"/>
  <c r="Z99" i="6"/>
  <c r="X99" i="6"/>
  <c r="AQ99" i="6"/>
  <c r="Z98" i="6"/>
  <c r="X98" i="6"/>
  <c r="AQ98" i="6"/>
  <c r="Z97" i="6"/>
  <c r="X97" i="6"/>
  <c r="AQ97" i="6"/>
  <c r="Z96" i="6"/>
  <c r="X96" i="6"/>
  <c r="AQ96" i="6"/>
  <c r="Z95" i="6"/>
  <c r="X95" i="6"/>
  <c r="AQ95" i="6"/>
  <c r="Z94" i="6"/>
  <c r="X94" i="6"/>
  <c r="AQ94" i="6"/>
  <c r="Z93" i="6"/>
  <c r="X93" i="6"/>
  <c r="AS93" i="6" s="1"/>
  <c r="AQ93" i="6"/>
  <c r="Z92" i="6"/>
  <c r="X92" i="6"/>
  <c r="AS92" i="6" s="1"/>
  <c r="AQ92" i="6"/>
  <c r="Z91" i="6"/>
  <c r="X91" i="6"/>
  <c r="AS91" i="6" s="1"/>
  <c r="AQ91" i="6"/>
  <c r="Z90" i="6"/>
  <c r="X90" i="6"/>
  <c r="AS90" i="6" s="1"/>
  <c r="AQ90" i="6"/>
  <c r="Z89" i="6"/>
  <c r="X89" i="6"/>
  <c r="AS89" i="6" s="1"/>
  <c r="AQ89" i="6"/>
  <c r="Z88" i="6"/>
  <c r="X88" i="6"/>
  <c r="AS88" i="6" s="1"/>
  <c r="AQ88" i="6"/>
  <c r="Z87" i="6"/>
  <c r="X87" i="6"/>
  <c r="AS87" i="6" s="1"/>
  <c r="AQ87" i="6"/>
  <c r="Z86" i="6"/>
  <c r="X86" i="6"/>
  <c r="AS86" i="6" s="1"/>
  <c r="AQ86" i="6"/>
  <c r="Z85" i="6"/>
  <c r="X85" i="6"/>
  <c r="AS85" i="6" s="1"/>
  <c r="AQ85" i="6"/>
  <c r="Z84" i="6"/>
  <c r="X84" i="6"/>
  <c r="AS84" i="6" s="1"/>
  <c r="X83" i="6"/>
  <c r="AS83" i="6" s="1"/>
  <c r="X82" i="6"/>
  <c r="AS82" i="6" s="1"/>
  <c r="X81" i="6"/>
  <c r="AS81" i="6" s="1"/>
  <c r="X80" i="6"/>
  <c r="AS80" i="6" s="1"/>
  <c r="X79" i="6"/>
  <c r="AS79" i="6" s="1"/>
  <c r="AS78" i="6"/>
  <c r="AS77" i="6"/>
  <c r="AS76" i="6"/>
  <c r="AS75" i="6"/>
  <c r="AS74" i="6"/>
  <c r="AS73" i="6"/>
  <c r="AS72" i="6"/>
  <c r="AS71" i="6"/>
  <c r="AS70" i="6"/>
  <c r="AS69" i="6"/>
  <c r="AS68" i="6"/>
  <c r="AS67" i="6"/>
  <c r="AS66" i="6"/>
  <c r="AS65" i="6"/>
  <c r="AS64" i="6"/>
  <c r="AS63" i="6"/>
  <c r="AS62" i="6"/>
  <c r="AS61" i="6"/>
  <c r="AS60" i="6"/>
  <c r="AP60" i="6"/>
  <c r="AS59" i="6"/>
  <c r="AS58" i="6"/>
  <c r="AS57" i="6"/>
  <c r="AS56" i="6"/>
  <c r="AS55" i="6"/>
  <c r="AS54" i="6"/>
  <c r="AS53" i="6"/>
  <c r="AP53" i="6"/>
  <c r="AS52" i="6"/>
  <c r="AS51" i="6"/>
  <c r="AS50" i="6"/>
  <c r="AS49" i="6"/>
  <c r="AS48" i="6"/>
  <c r="AP48" i="6"/>
  <c r="AS47" i="6"/>
  <c r="AS46" i="6"/>
  <c r="AP46" i="6"/>
  <c r="AS45" i="6"/>
  <c r="AS44" i="6"/>
  <c r="AP44" i="6"/>
  <c r="AS43" i="6"/>
  <c r="AS42" i="6"/>
  <c r="AS41" i="6"/>
  <c r="AP41" i="6"/>
  <c r="AS40" i="6"/>
  <c r="AS39" i="6"/>
  <c r="AS38" i="6"/>
  <c r="AS37" i="6"/>
  <c r="AS36" i="6"/>
  <c r="AS35" i="6"/>
  <c r="AS34" i="6"/>
  <c r="AS33" i="6"/>
  <c r="AS32" i="6"/>
  <c r="AS31" i="6"/>
  <c r="AS30" i="6"/>
  <c r="AS29" i="6"/>
  <c r="AS28" i="6"/>
  <c r="AS27" i="6"/>
  <c r="AS26" i="6"/>
  <c r="AP26" i="6"/>
  <c r="AS25" i="6"/>
  <c r="AS24" i="6"/>
  <c r="AS23" i="6"/>
  <c r="AS22" i="6"/>
  <c r="AS21" i="6"/>
  <c r="AP21" i="6"/>
  <c r="AS20" i="6"/>
  <c r="AS19" i="6"/>
  <c r="AS18" i="6"/>
  <c r="AS17" i="6"/>
  <c r="AS16" i="6"/>
  <c r="AP16" i="6"/>
  <c r="AS15" i="6"/>
  <c r="AS14" i="6"/>
  <c r="AP14" i="6"/>
  <c r="AS13" i="6"/>
  <c r="AP13" i="6"/>
  <c r="AS12" i="6"/>
  <c r="AS11" i="6"/>
  <c r="AS10" i="6"/>
  <c r="AP10" i="6"/>
  <c r="AG9" i="6"/>
  <c r="AF9" i="6"/>
  <c r="AE9" i="6"/>
  <c r="AD9" i="6"/>
  <c r="AC9" i="6"/>
  <c r="AB9" i="6"/>
  <c r="AA9" i="6"/>
  <c r="Y9" i="6"/>
  <c r="Z9" i="6" s="1"/>
  <c r="X9" i="6"/>
  <c r="AS9" i="6" s="1"/>
  <c r="AP9" i="6"/>
  <c r="AA6" i="6"/>
  <c r="AH6" i="6" s="1"/>
  <c r="E23" i="11" l="1"/>
  <c r="AK9" i="24"/>
  <c r="AP226" i="19"/>
  <c r="AQ226" i="19"/>
  <c r="AP227" i="19"/>
  <c r="AQ227" i="19"/>
  <c r="AP228" i="19"/>
  <c r="AQ228" i="19"/>
  <c r="AP229" i="19"/>
  <c r="AQ229" i="19"/>
  <c r="AP230" i="19"/>
  <c r="AQ230" i="19"/>
  <c r="AP231" i="19"/>
  <c r="AQ231" i="19"/>
  <c r="AP232" i="19"/>
  <c r="AQ232" i="19"/>
  <c r="AP233" i="19"/>
  <c r="AQ233" i="19"/>
  <c r="AP234" i="19"/>
  <c r="AQ234" i="19"/>
  <c r="AP235" i="19"/>
  <c r="AQ235" i="19"/>
  <c r="AP236" i="19"/>
  <c r="AQ236" i="19"/>
  <c r="AP237" i="19"/>
  <c r="AQ237" i="19"/>
  <c r="AP238" i="19"/>
  <c r="AQ238" i="19"/>
  <c r="AP239" i="19"/>
  <c r="AQ239" i="19"/>
  <c r="AP240" i="19"/>
  <c r="AQ240" i="19"/>
  <c r="AP241" i="19"/>
  <c r="AQ241" i="19"/>
  <c r="AP242" i="19"/>
  <c r="AQ242" i="19"/>
  <c r="AP243" i="19"/>
  <c r="AQ243" i="19"/>
  <c r="AP244" i="19"/>
  <c r="AQ244" i="19"/>
  <c r="AP245" i="19"/>
  <c r="AQ245" i="19"/>
  <c r="AP246" i="19"/>
  <c r="AQ246" i="19"/>
  <c r="AP247" i="19"/>
  <c r="AQ247" i="19"/>
  <c r="AP248" i="19"/>
  <c r="AQ248" i="19"/>
  <c r="AP249" i="19"/>
  <c r="AQ249" i="19"/>
  <c r="AP250" i="19"/>
  <c r="AQ250" i="19"/>
  <c r="AP251" i="19"/>
  <c r="AQ251" i="19"/>
  <c r="AP252" i="19"/>
  <c r="AQ252" i="19"/>
  <c r="AP253" i="19"/>
  <c r="AQ253" i="19"/>
  <c r="AP254" i="19"/>
  <c r="AQ254" i="19"/>
  <c r="AP255" i="19"/>
  <c r="AQ255" i="19"/>
  <c r="AP256" i="19"/>
  <c r="AQ256" i="19"/>
  <c r="AP257" i="19"/>
  <c r="AQ257" i="19"/>
  <c r="AP258" i="19"/>
  <c r="AQ258" i="19"/>
  <c r="AP259" i="19"/>
  <c r="AQ259" i="19"/>
  <c r="AP260" i="19"/>
  <c r="AQ260" i="19"/>
  <c r="AP261" i="19"/>
  <c r="AQ261" i="19"/>
  <c r="AP262" i="19"/>
  <c r="AQ262" i="19"/>
  <c r="AP263" i="19"/>
  <c r="AQ263" i="19"/>
  <c r="AP264" i="19"/>
  <c r="AQ264" i="19"/>
  <c r="AP265" i="19"/>
  <c r="AQ265" i="19"/>
  <c r="AP266" i="19"/>
  <c r="AQ266" i="19"/>
  <c r="AP267" i="19"/>
  <c r="AQ267" i="19"/>
  <c r="AP268" i="19"/>
  <c r="AQ268" i="19"/>
  <c r="AP269" i="19"/>
  <c r="AQ269" i="19"/>
  <c r="AP270" i="19"/>
  <c r="AQ270" i="19"/>
  <c r="AP271" i="19"/>
  <c r="AQ271" i="19"/>
  <c r="AP272" i="19"/>
  <c r="AQ272" i="19"/>
  <c r="AP273" i="19"/>
  <c r="AQ273" i="19"/>
  <c r="AP274" i="19"/>
  <c r="AQ274" i="19"/>
  <c r="AP275" i="19"/>
  <c r="AQ275" i="19"/>
  <c r="AP276" i="19"/>
  <c r="AQ276" i="19"/>
  <c r="AP277" i="19"/>
  <c r="AQ277" i="19"/>
  <c r="AP278" i="19"/>
  <c r="AQ278" i="19"/>
  <c r="AP279" i="19"/>
  <c r="AQ279" i="19"/>
  <c r="AP280" i="19"/>
  <c r="AQ280" i="19"/>
  <c r="AP281" i="19"/>
  <c r="AQ281" i="19"/>
  <c r="AP282" i="19"/>
  <c r="AQ282" i="19"/>
  <c r="AP283" i="19"/>
  <c r="AQ283" i="19"/>
  <c r="AP284" i="19"/>
  <c r="AQ284" i="19"/>
  <c r="AP285" i="19"/>
  <c r="AQ285" i="19"/>
  <c r="AP286" i="19"/>
  <c r="AQ286" i="19"/>
  <c r="AP287" i="19"/>
  <c r="AQ287" i="19"/>
  <c r="AP288" i="19"/>
  <c r="AQ288" i="19"/>
  <c r="AP289" i="19"/>
  <c r="AQ289" i="19"/>
  <c r="AP290" i="19"/>
  <c r="AQ290" i="19"/>
  <c r="AP291" i="19"/>
  <c r="AQ291" i="19"/>
  <c r="AP292" i="19"/>
  <c r="AQ292" i="19"/>
  <c r="AP293" i="19"/>
  <c r="AQ293" i="19"/>
  <c r="AQ76" i="24"/>
  <c r="AP76" i="24"/>
  <c r="AQ78" i="24"/>
  <c r="AP78" i="24"/>
  <c r="AP92" i="24"/>
  <c r="AQ92" i="24"/>
  <c r="AP94" i="24"/>
  <c r="AQ94" i="24"/>
  <c r="AP104" i="24"/>
  <c r="AQ104" i="24"/>
  <c r="AP106" i="24"/>
  <c r="AQ106" i="24"/>
  <c r="AP108" i="24"/>
  <c r="AQ108" i="24"/>
  <c r="AP118" i="24"/>
  <c r="AQ118" i="24"/>
  <c r="AP122" i="24"/>
  <c r="AQ122" i="24"/>
  <c r="AP130" i="24"/>
  <c r="AQ130" i="24"/>
  <c r="AP134" i="24"/>
  <c r="AQ134" i="24"/>
  <c r="AP136" i="24"/>
  <c r="AQ136" i="24"/>
  <c r="AP75" i="24"/>
  <c r="AQ75" i="24"/>
  <c r="AP77" i="24"/>
  <c r="AQ77" i="24"/>
  <c r="AP87" i="24"/>
  <c r="AQ87" i="24"/>
  <c r="AQ89" i="24"/>
  <c r="AP89" i="24"/>
  <c r="AQ91" i="24"/>
  <c r="AP91" i="24"/>
  <c r="AQ93" i="24"/>
  <c r="AP93" i="24"/>
  <c r="AQ95" i="24"/>
  <c r="AP95" i="24"/>
  <c r="AQ97" i="24"/>
  <c r="AP97" i="24"/>
  <c r="AQ99" i="24"/>
  <c r="AP99" i="24"/>
  <c r="AQ101" i="24"/>
  <c r="AP101" i="24"/>
  <c r="AQ103" i="24"/>
  <c r="AP103" i="24"/>
  <c r="AQ105" i="24"/>
  <c r="AP105" i="24"/>
  <c r="AQ107" i="24"/>
  <c r="AP107" i="24"/>
  <c r="AQ109" i="24"/>
  <c r="AP109" i="24"/>
  <c r="AQ111" i="24"/>
  <c r="AP111" i="24"/>
  <c r="AQ113" i="24"/>
  <c r="AP113" i="24"/>
  <c r="AQ115" i="24"/>
  <c r="AP115" i="24"/>
  <c r="AQ117" i="24"/>
  <c r="AP117" i="24"/>
  <c r="AQ119" i="24"/>
  <c r="AP119" i="24"/>
  <c r="AQ121" i="24"/>
  <c r="AP121" i="24"/>
  <c r="AQ123" i="24"/>
  <c r="AP123" i="24"/>
  <c r="AQ125" i="24"/>
  <c r="AP125" i="24"/>
  <c r="AQ127" i="24"/>
  <c r="AP127" i="24"/>
  <c r="AQ129" i="24"/>
  <c r="AP129" i="24"/>
  <c r="AQ131" i="24"/>
  <c r="AP131" i="24"/>
  <c r="AQ133" i="24"/>
  <c r="AP133" i="24"/>
  <c r="AQ135" i="24"/>
  <c r="AP135" i="24"/>
  <c r="AQ137" i="24"/>
  <c r="AP137" i="24"/>
  <c r="AQ139" i="24"/>
  <c r="AP139" i="24"/>
  <c r="AP141" i="24"/>
  <c r="AQ141" i="24"/>
  <c r="AP143" i="24"/>
  <c r="AQ143" i="24"/>
  <c r="AP145" i="24"/>
  <c r="AQ145" i="24"/>
  <c r="AP147" i="24"/>
  <c r="AQ147" i="24"/>
  <c r="AQ148" i="24"/>
  <c r="AP148" i="24"/>
  <c r="AP149" i="24"/>
  <c r="AQ149" i="24"/>
  <c r="AQ150" i="24"/>
  <c r="AP150" i="24"/>
  <c r="AP151" i="24"/>
  <c r="AQ151" i="24"/>
  <c r="AQ152" i="24"/>
  <c r="AP152" i="24"/>
  <c r="AP153" i="24"/>
  <c r="AQ153" i="24"/>
  <c r="AQ154" i="24"/>
  <c r="AP154" i="24"/>
  <c r="AP155" i="24"/>
  <c r="AQ155" i="24"/>
  <c r="AQ156" i="24"/>
  <c r="AP156" i="24"/>
  <c r="AP157" i="24"/>
  <c r="AQ157" i="24"/>
  <c r="AQ158" i="24"/>
  <c r="AP158" i="24"/>
  <c r="AP159" i="24"/>
  <c r="AQ159" i="24"/>
  <c r="AQ160" i="24"/>
  <c r="AP160" i="24"/>
  <c r="AQ161" i="24"/>
  <c r="AP161" i="24"/>
  <c r="AQ162" i="24"/>
  <c r="AP162" i="24"/>
  <c r="AQ163" i="24"/>
  <c r="AP163" i="24"/>
  <c r="AQ164" i="24"/>
  <c r="AP164" i="24"/>
  <c r="AQ165" i="24"/>
  <c r="AP165" i="24"/>
  <c r="AQ166" i="24"/>
  <c r="AP166" i="24"/>
  <c r="AQ167" i="24"/>
  <c r="AP167" i="24"/>
  <c r="AQ168" i="24"/>
  <c r="AP168" i="24"/>
  <c r="AQ169" i="24"/>
  <c r="AP169" i="24"/>
  <c r="AQ170" i="24"/>
  <c r="AP170" i="24"/>
  <c r="AQ171" i="24"/>
  <c r="AP171" i="24"/>
  <c r="AQ172" i="24"/>
  <c r="AP172" i="24"/>
  <c r="AP88" i="24"/>
  <c r="AQ88" i="24"/>
  <c r="AP90" i="24"/>
  <c r="AQ90" i="24"/>
  <c r="AP96" i="24"/>
  <c r="AQ96" i="24"/>
  <c r="AP98" i="24"/>
  <c r="AQ98" i="24"/>
  <c r="AP100" i="24"/>
  <c r="AQ100" i="24"/>
  <c r="AP102" i="24"/>
  <c r="AQ102" i="24"/>
  <c r="AP110" i="24"/>
  <c r="AQ110" i="24"/>
  <c r="AP112" i="24"/>
  <c r="AQ112" i="24"/>
  <c r="AP114" i="24"/>
  <c r="AQ114" i="24"/>
  <c r="AP116" i="24"/>
  <c r="AQ116" i="24"/>
  <c r="AP120" i="24"/>
  <c r="AQ120" i="24"/>
  <c r="AP124" i="24"/>
  <c r="AQ124" i="24"/>
  <c r="AP126" i="24"/>
  <c r="AQ126" i="24"/>
  <c r="AP128" i="24"/>
  <c r="AQ128" i="24"/>
  <c r="AP132" i="24"/>
  <c r="AQ132" i="24"/>
  <c r="AP138" i="24"/>
  <c r="AQ138" i="24"/>
  <c r="AQ140" i="24"/>
  <c r="AP140" i="24"/>
  <c r="AQ142" i="24"/>
  <c r="AP142" i="24"/>
  <c r="AQ144" i="24"/>
  <c r="AP144" i="24"/>
  <c r="AQ146" i="24"/>
  <c r="AP146" i="24"/>
  <c r="AP153" i="19"/>
  <c r="AQ153" i="19"/>
  <c r="AQ84" i="24"/>
  <c r="AP84" i="24"/>
  <c r="AP86" i="24"/>
  <c r="AQ86" i="24"/>
  <c r="AQ82" i="24"/>
  <c r="AP82" i="24"/>
  <c r="AP85" i="24"/>
  <c r="AQ85" i="24"/>
  <c r="AQ81" i="24"/>
  <c r="AP81" i="24"/>
  <c r="AQ80" i="24"/>
  <c r="AP80" i="24"/>
  <c r="Z8" i="24"/>
  <c r="B22" i="36" s="1"/>
  <c r="C43" i="11" s="1"/>
  <c r="AQ79" i="24"/>
  <c r="AP79" i="24"/>
  <c r="AQ83" i="24"/>
  <c r="AP83" i="24"/>
  <c r="AP176" i="31"/>
  <c r="AO176" i="31"/>
  <c r="AP182" i="31"/>
  <c r="AO182" i="31"/>
  <c r="AP184" i="31"/>
  <c r="AO184" i="31"/>
  <c r="AP186" i="31"/>
  <c r="AO186" i="31"/>
  <c r="AP188" i="31"/>
  <c r="AO188" i="31"/>
  <c r="AP190" i="31"/>
  <c r="AO190" i="31"/>
  <c r="AP192" i="31"/>
  <c r="AO192" i="31"/>
  <c r="AP196" i="31"/>
  <c r="AO196" i="31"/>
  <c r="AP197" i="31"/>
  <c r="AO197" i="31"/>
  <c r="AP200" i="31"/>
  <c r="AO200" i="31"/>
  <c r="AP201" i="31"/>
  <c r="AO201" i="31"/>
  <c r="AP202" i="31"/>
  <c r="AO202" i="31"/>
  <c r="AP203" i="31"/>
  <c r="AO203" i="31"/>
  <c r="AP206" i="31"/>
  <c r="AO206" i="31"/>
  <c r="AP207" i="31"/>
  <c r="AO207" i="31"/>
  <c r="AP208" i="31"/>
  <c r="AO208" i="31"/>
  <c r="AP214" i="31"/>
  <c r="AO214" i="31"/>
  <c r="AP215" i="31"/>
  <c r="AO215" i="31"/>
  <c r="AP218" i="31"/>
  <c r="AO218" i="31"/>
  <c r="AP219" i="31"/>
  <c r="AO219" i="31"/>
  <c r="AP220" i="31"/>
  <c r="AO220" i="31"/>
  <c r="AP221" i="31"/>
  <c r="AO221" i="31"/>
  <c r="AP223" i="31"/>
  <c r="AO223" i="31"/>
  <c r="AP224" i="31"/>
  <c r="AO224" i="31"/>
  <c r="AP225" i="31"/>
  <c r="AO225" i="31"/>
  <c r="AP226" i="31"/>
  <c r="AO226" i="31"/>
  <c r="AP227" i="31"/>
  <c r="AO227" i="31"/>
  <c r="AP229" i="31"/>
  <c r="AO229" i="31"/>
  <c r="AP230" i="31"/>
  <c r="AO230" i="31"/>
  <c r="AP231" i="31"/>
  <c r="AO231" i="31"/>
  <c r="AP232" i="31"/>
  <c r="AO232" i="31"/>
  <c r="AP142" i="56"/>
  <c r="AO142" i="56"/>
  <c r="AP143" i="56"/>
  <c r="AO143" i="56"/>
  <c r="AP144" i="56"/>
  <c r="AO144" i="56"/>
  <c r="AP145" i="56"/>
  <c r="AO145" i="56"/>
  <c r="AP148" i="56"/>
  <c r="AO148" i="56"/>
  <c r="AP149" i="56"/>
  <c r="AO149" i="56"/>
  <c r="AP150" i="56"/>
  <c r="AO150" i="56"/>
  <c r="AP151" i="56"/>
  <c r="AO151" i="56"/>
  <c r="AP159" i="56"/>
  <c r="AO159" i="56"/>
  <c r="AP163" i="56"/>
  <c r="AO163" i="56"/>
  <c r="AP167" i="56"/>
  <c r="AO167" i="56"/>
  <c r="AP171" i="56"/>
  <c r="AO171" i="56"/>
  <c r="AP175" i="56"/>
  <c r="AO175" i="56"/>
  <c r="AP179" i="56"/>
  <c r="AO179" i="56"/>
  <c r="AP183" i="56"/>
  <c r="AO183" i="56"/>
  <c r="AP187" i="56"/>
  <c r="AO187" i="56"/>
  <c r="AP191" i="56"/>
  <c r="AO191" i="56"/>
  <c r="AP161" i="31"/>
  <c r="AO161" i="31"/>
  <c r="AP162" i="31"/>
  <c r="AO162" i="31"/>
  <c r="AP167" i="31"/>
  <c r="AO167" i="31"/>
  <c r="AP168" i="31"/>
  <c r="AO168" i="31"/>
  <c r="AP169" i="31"/>
  <c r="AO169" i="31"/>
  <c r="AP170" i="31"/>
  <c r="AO170" i="31"/>
  <c r="AP171" i="31"/>
  <c r="AO171" i="31"/>
  <c r="AP173" i="31"/>
  <c r="AO173" i="31"/>
  <c r="AP174" i="31"/>
  <c r="AO174" i="31"/>
  <c r="AP175" i="31"/>
  <c r="AO175" i="31"/>
  <c r="AP177" i="31"/>
  <c r="AO177" i="31"/>
  <c r="AP179" i="31"/>
  <c r="AO179" i="31"/>
  <c r="AP181" i="31"/>
  <c r="AO181" i="31"/>
  <c r="AP183" i="31"/>
  <c r="AO183" i="31"/>
  <c r="AP185" i="31"/>
  <c r="AO185" i="31"/>
  <c r="AP187" i="31"/>
  <c r="AO187" i="31"/>
  <c r="AP189" i="31"/>
  <c r="AO189" i="31"/>
  <c r="AP191" i="31"/>
  <c r="AO191" i="31"/>
  <c r="AP158" i="56"/>
  <c r="AO158" i="56"/>
  <c r="AP164" i="56"/>
  <c r="AO164" i="56"/>
  <c r="AP168" i="56"/>
  <c r="AO168" i="56"/>
  <c r="AP170" i="56"/>
  <c r="AO170" i="56"/>
  <c r="AP172" i="56"/>
  <c r="AO172" i="56"/>
  <c r="AP178" i="56"/>
  <c r="AO178" i="56"/>
  <c r="AP180" i="56"/>
  <c r="AO180" i="56"/>
  <c r="AP182" i="56"/>
  <c r="AO182" i="56"/>
  <c r="AP184" i="56"/>
  <c r="AO184" i="56"/>
  <c r="AP188" i="56"/>
  <c r="AO188" i="56"/>
  <c r="AP190" i="56"/>
  <c r="AO190" i="56"/>
  <c r="AP195" i="56"/>
  <c r="AO195" i="56"/>
  <c r="AP201" i="56"/>
  <c r="AO201" i="56"/>
  <c r="AP206" i="56"/>
  <c r="AO206" i="56"/>
  <c r="AP209" i="56"/>
  <c r="AO209" i="56"/>
  <c r="AP215" i="56"/>
  <c r="AO215" i="56"/>
  <c r="AP216" i="56"/>
  <c r="AO216" i="56"/>
  <c r="AP221" i="56"/>
  <c r="AO221" i="56"/>
  <c r="AP224" i="56"/>
  <c r="AO224" i="56"/>
  <c r="AP225" i="56"/>
  <c r="AO225" i="56"/>
  <c r="AP227" i="56"/>
  <c r="AO227" i="56"/>
  <c r="AP228" i="56"/>
  <c r="AO228" i="56"/>
  <c r="Z8" i="27"/>
  <c r="AS8" i="49"/>
  <c r="G23" i="36" s="1"/>
  <c r="Z8" i="49"/>
  <c r="B28" i="36" s="1"/>
  <c r="C49" i="11" s="1"/>
  <c r="AP244" i="28"/>
  <c r="AP245" i="28"/>
  <c r="AP246" i="28"/>
  <c r="AP247" i="28"/>
  <c r="AP248" i="28"/>
  <c r="AP249" i="28"/>
  <c r="AP250" i="28"/>
  <c r="AP251" i="28"/>
  <c r="AP252" i="28"/>
  <c r="AP253" i="28"/>
  <c r="AP254" i="28"/>
  <c r="AP255" i="28"/>
  <c r="AP256" i="28"/>
  <c r="AP257" i="28"/>
  <c r="AP258" i="28"/>
  <c r="AP259" i="28"/>
  <c r="AP260" i="28"/>
  <c r="AP261" i="28"/>
  <c r="AP262" i="28"/>
  <c r="AP263" i="28"/>
  <c r="AP264" i="28"/>
  <c r="AP265" i="28"/>
  <c r="AP266" i="28"/>
  <c r="AP267" i="28"/>
  <c r="AP268" i="28"/>
  <c r="AP269" i="28"/>
  <c r="AP270" i="28"/>
  <c r="AP271" i="28"/>
  <c r="AP272" i="28"/>
  <c r="AP273" i="28"/>
  <c r="AP274" i="28"/>
  <c r="AP275" i="28"/>
  <c r="AP276" i="28"/>
  <c r="AP277" i="28"/>
  <c r="AP278" i="28"/>
  <c r="AP279" i="28"/>
  <c r="AP280" i="28"/>
  <c r="AP281" i="28"/>
  <c r="AP282" i="28"/>
  <c r="AP283" i="28"/>
  <c r="AP284" i="28"/>
  <c r="AP285" i="28"/>
  <c r="AP286" i="28"/>
  <c r="AP287" i="28"/>
  <c r="AP288" i="28"/>
  <c r="AP289" i="28"/>
  <c r="AP290" i="28"/>
  <c r="AP291" i="28"/>
  <c r="AP292" i="28"/>
  <c r="AP293" i="28"/>
  <c r="AP294" i="28"/>
  <c r="AP295" i="28"/>
  <c r="AP296" i="28"/>
  <c r="AP297" i="28"/>
  <c r="AP298" i="28"/>
  <c r="AP299" i="28"/>
  <c r="AP300" i="28"/>
  <c r="AP301" i="28"/>
  <c r="AP302" i="28"/>
  <c r="AP303" i="28"/>
  <c r="AP304" i="28"/>
  <c r="AP305" i="28"/>
  <c r="AP306" i="28"/>
  <c r="AP307" i="28"/>
  <c r="AP308" i="28"/>
  <c r="AP309" i="28"/>
  <c r="AP310" i="28"/>
  <c r="AP311" i="28"/>
  <c r="AP312" i="28"/>
  <c r="AP313" i="28"/>
  <c r="AP314" i="28"/>
  <c r="AP315" i="28"/>
  <c r="AO230" i="51"/>
  <c r="AO231" i="51"/>
  <c r="AO232" i="51"/>
  <c r="AO233" i="51"/>
  <c r="AO234" i="51"/>
  <c r="AR135" i="49"/>
  <c r="Z8" i="22"/>
  <c r="B27" i="36" s="1"/>
  <c r="C48" i="11" s="1"/>
  <c r="AK9" i="6"/>
  <c r="I34" i="39"/>
  <c r="I194" i="52"/>
  <c r="G43" i="11" s="1"/>
  <c r="AQ120" i="26"/>
  <c r="AP120" i="26"/>
  <c r="AP120" i="28"/>
  <c r="AP148" i="28"/>
  <c r="AP150" i="28"/>
  <c r="AP152" i="28"/>
  <c r="AP154" i="28"/>
  <c r="AP156" i="28"/>
  <c r="AP158" i="28"/>
  <c r="AP160" i="28"/>
  <c r="AP162" i="28"/>
  <c r="AP164" i="28"/>
  <c r="AH9" i="6"/>
  <c r="AP119" i="26"/>
  <c r="AQ119" i="26"/>
  <c r="AP121" i="26"/>
  <c r="AQ121" i="26"/>
  <c r="AP118" i="28"/>
  <c r="AP119" i="28"/>
  <c r="AP121" i="28"/>
  <c r="AP122" i="28"/>
  <c r="AP123" i="28"/>
  <c r="AP124" i="28"/>
  <c r="AP125" i="28"/>
  <c r="AP126" i="28"/>
  <c r="AP127" i="28"/>
  <c r="AP128" i="28"/>
  <c r="AP129" i="28"/>
  <c r="AP130" i="28"/>
  <c r="AP131" i="28"/>
  <c r="AP132" i="28"/>
  <c r="AP133" i="28"/>
  <c r="AP134" i="28"/>
  <c r="AP135" i="28"/>
  <c r="AP136" i="28"/>
  <c r="AP137" i="28"/>
  <c r="AP138" i="28"/>
  <c r="AP139" i="28"/>
  <c r="AP140" i="28"/>
  <c r="AP141" i="28"/>
  <c r="AP142" i="28"/>
  <c r="AP143" i="28"/>
  <c r="AP144" i="28"/>
  <c r="AP145" i="28"/>
  <c r="AP146" i="28"/>
  <c r="AP147" i="28"/>
  <c r="AP149" i="28"/>
  <c r="AP151" i="28"/>
  <c r="AP153" i="28"/>
  <c r="AP155" i="28"/>
  <c r="AP157" i="28"/>
  <c r="AP159" i="28"/>
  <c r="AP161" i="28"/>
  <c r="AP163" i="28"/>
  <c r="AP165" i="28"/>
  <c r="AP166" i="28"/>
  <c r="AP167" i="28"/>
  <c r="AP168" i="28"/>
  <c r="AP169" i="28"/>
  <c r="AP170" i="28"/>
  <c r="AP171" i="28"/>
  <c r="AP172" i="28"/>
  <c r="AP173" i="28"/>
  <c r="AP174" i="28"/>
  <c r="AP175" i="28"/>
  <c r="AP176" i="28"/>
  <c r="AP177" i="28"/>
  <c r="AP178" i="28"/>
  <c r="AP179" i="28"/>
  <c r="AP180" i="28"/>
  <c r="AP181" i="28"/>
  <c r="AP182" i="28"/>
  <c r="AP183" i="28"/>
  <c r="AP184" i="28"/>
  <c r="AP185" i="28"/>
  <c r="AP186" i="28"/>
  <c r="AP187" i="28"/>
  <c r="AP188" i="28"/>
  <c r="AQ69" i="22"/>
  <c r="AQ70" i="22"/>
  <c r="AQ71" i="22"/>
  <c r="AQ72" i="22"/>
  <c r="AP120" i="22"/>
  <c r="AQ120" i="22"/>
  <c r="AQ121" i="22"/>
  <c r="AP121" i="22"/>
  <c r="AP122" i="22"/>
  <c r="AQ122" i="22"/>
  <c r="AQ123" i="22"/>
  <c r="AP123" i="22"/>
  <c r="AP124" i="22"/>
  <c r="AQ124" i="22"/>
  <c r="AQ125" i="22"/>
  <c r="AP125" i="22"/>
  <c r="AP126" i="22"/>
  <c r="AQ126" i="22"/>
  <c r="AQ127" i="22"/>
  <c r="AP127" i="22"/>
  <c r="AP128" i="22"/>
  <c r="AQ128" i="22"/>
  <c r="AQ129" i="22"/>
  <c r="AP129" i="22"/>
  <c r="AP130" i="22"/>
  <c r="AQ130" i="22"/>
  <c r="AQ131" i="22"/>
  <c r="AP131" i="22"/>
  <c r="AP132" i="22"/>
  <c r="AQ132" i="22"/>
  <c r="AQ133" i="22"/>
  <c r="AP133" i="22"/>
  <c r="AP134" i="22"/>
  <c r="AQ134" i="22"/>
  <c r="AQ135" i="22"/>
  <c r="AP135" i="22"/>
  <c r="AP136" i="22"/>
  <c r="AQ136" i="22"/>
  <c r="AQ137" i="22"/>
  <c r="AP137" i="22"/>
  <c r="AP138" i="22"/>
  <c r="AQ138" i="22"/>
  <c r="AQ139" i="22"/>
  <c r="AP139" i="22"/>
  <c r="AP140" i="22"/>
  <c r="AQ140" i="22"/>
  <c r="AQ141" i="22"/>
  <c r="AP141" i="22"/>
  <c r="AP142" i="22"/>
  <c r="AQ142" i="22"/>
  <c r="AQ143" i="22"/>
  <c r="AP143" i="22"/>
  <c r="AP144" i="22"/>
  <c r="AQ144" i="22"/>
  <c r="AQ145" i="22"/>
  <c r="AP145" i="22"/>
  <c r="AP146" i="22"/>
  <c r="AQ146" i="22"/>
  <c r="AQ147" i="22"/>
  <c r="AP147" i="22"/>
  <c r="AP148" i="22"/>
  <c r="AQ148" i="22"/>
  <c r="AQ149" i="22"/>
  <c r="AP149" i="22"/>
  <c r="AP150" i="22"/>
  <c r="AQ150" i="22"/>
  <c r="AQ151" i="22"/>
  <c r="AP151" i="22"/>
  <c r="AP152" i="22"/>
  <c r="AQ152" i="22"/>
  <c r="AQ153" i="22"/>
  <c r="AP153" i="22"/>
  <c r="AP154" i="22"/>
  <c r="AQ154" i="22"/>
  <c r="AP155" i="22"/>
  <c r="AQ155" i="22"/>
  <c r="AP156" i="22"/>
  <c r="AQ156" i="22"/>
  <c r="AP157" i="22"/>
  <c r="AQ157" i="22"/>
  <c r="AP158" i="22"/>
  <c r="AQ158" i="22"/>
  <c r="AP159" i="22"/>
  <c r="AQ159" i="22"/>
  <c r="AP160" i="22"/>
  <c r="AQ160" i="22"/>
  <c r="AP161" i="22"/>
  <c r="AQ161" i="22"/>
  <c r="AP162" i="22"/>
  <c r="AQ162" i="22"/>
  <c r="AP163" i="22"/>
  <c r="AQ163" i="22"/>
  <c r="AP164" i="22"/>
  <c r="AQ164" i="22"/>
  <c r="AP165" i="22"/>
  <c r="AQ165" i="22"/>
  <c r="AP166" i="22"/>
  <c r="AQ166" i="22"/>
  <c r="AP167" i="22"/>
  <c r="AQ167" i="22"/>
  <c r="AP168" i="22"/>
  <c r="AQ168" i="22"/>
  <c r="AQ169" i="22"/>
  <c r="AP169" i="22"/>
  <c r="AQ170" i="22"/>
  <c r="AP170" i="22"/>
  <c r="AQ171" i="22"/>
  <c r="AP171" i="22"/>
  <c r="AQ172" i="22"/>
  <c r="AP172" i="22"/>
  <c r="AQ173" i="22"/>
  <c r="AP173" i="22"/>
  <c r="AQ174" i="22"/>
  <c r="AP174" i="22"/>
  <c r="AQ175" i="22"/>
  <c r="AP175" i="22"/>
  <c r="AQ176" i="22"/>
  <c r="AP176" i="22"/>
  <c r="AQ177" i="22"/>
  <c r="AP177" i="22"/>
  <c r="AQ178" i="22"/>
  <c r="AP178" i="22"/>
  <c r="AQ179" i="22"/>
  <c r="AP179" i="22"/>
  <c r="AQ180" i="22"/>
  <c r="AP180" i="22"/>
  <c r="AQ181" i="22"/>
  <c r="AP181" i="22"/>
  <c r="AQ182" i="22"/>
  <c r="AP182" i="22"/>
  <c r="AQ183" i="22"/>
  <c r="AP183" i="22"/>
  <c r="AQ184" i="22"/>
  <c r="AP184" i="22"/>
  <c r="AQ185" i="22"/>
  <c r="AP185" i="22"/>
  <c r="AQ186" i="22"/>
  <c r="AP186" i="22"/>
  <c r="AQ187" i="22"/>
  <c r="AP187" i="22"/>
  <c r="AQ188" i="22"/>
  <c r="AP188" i="22"/>
  <c r="AQ189" i="22"/>
  <c r="AP189" i="22"/>
  <c r="AQ190" i="22"/>
  <c r="AP190" i="22"/>
  <c r="AP87" i="53"/>
  <c r="AQ87" i="53"/>
  <c r="AQ88" i="53"/>
  <c r="AP88" i="53"/>
  <c r="AP89" i="53"/>
  <c r="AQ89" i="53"/>
  <c r="AQ90" i="53"/>
  <c r="AP90" i="53"/>
  <c r="AP91" i="53"/>
  <c r="AQ91" i="53"/>
  <c r="AQ92" i="53"/>
  <c r="AP92" i="53"/>
  <c r="AQ73" i="22"/>
  <c r="AQ74" i="22"/>
  <c r="AQ75" i="22"/>
  <c r="AQ76" i="22"/>
  <c r="AQ77" i="22"/>
  <c r="AQ78" i="22"/>
  <c r="AQ79" i="22"/>
  <c r="AQ80" i="22"/>
  <c r="AQ81" i="22"/>
  <c r="AQ82" i="22"/>
  <c r="AQ83" i="22"/>
  <c r="AP83" i="22"/>
  <c r="AP84" i="22"/>
  <c r="AQ84" i="22"/>
  <c r="AQ85" i="22"/>
  <c r="AP85" i="22"/>
  <c r="AP86" i="22"/>
  <c r="AQ86" i="22"/>
  <c r="AQ87" i="22"/>
  <c r="AP87" i="22"/>
  <c r="AP88" i="22"/>
  <c r="AQ88" i="22"/>
  <c r="AQ89" i="22"/>
  <c r="AP89" i="22"/>
  <c r="AP90" i="22"/>
  <c r="AQ90" i="22"/>
  <c r="AQ91" i="22"/>
  <c r="AP91" i="22"/>
  <c r="AP92" i="22"/>
  <c r="AQ92" i="22"/>
  <c r="AQ93" i="22"/>
  <c r="AP93" i="22"/>
  <c r="AP94" i="22"/>
  <c r="AQ94" i="22"/>
  <c r="AQ95" i="22"/>
  <c r="AP95" i="22"/>
  <c r="AP96" i="22"/>
  <c r="AQ96" i="22"/>
  <c r="AQ97" i="22"/>
  <c r="AP97" i="22"/>
  <c r="AP98" i="22"/>
  <c r="AQ98" i="22"/>
  <c r="AQ99" i="22"/>
  <c r="AP99" i="22"/>
  <c r="AP100" i="22"/>
  <c r="AQ100" i="22"/>
  <c r="AQ101" i="22"/>
  <c r="AP101" i="22"/>
  <c r="AP102" i="22"/>
  <c r="AQ102" i="22"/>
  <c r="AQ103" i="22"/>
  <c r="AP103" i="22"/>
  <c r="AP104" i="22"/>
  <c r="AQ104" i="22"/>
  <c r="AQ105" i="22"/>
  <c r="AP105" i="22"/>
  <c r="AP106" i="22"/>
  <c r="AQ106" i="22"/>
  <c r="AQ107" i="22"/>
  <c r="AP107" i="22"/>
  <c r="AP108" i="22"/>
  <c r="AQ108" i="22"/>
  <c r="AQ109" i="22"/>
  <c r="AP109" i="22"/>
  <c r="AP110" i="22"/>
  <c r="AQ110" i="22"/>
  <c r="AQ111" i="22"/>
  <c r="AP111" i="22"/>
  <c r="AP112" i="22"/>
  <c r="AQ112" i="22"/>
  <c r="AQ113" i="22"/>
  <c r="AP113" i="22"/>
  <c r="AP114" i="22"/>
  <c r="AQ114" i="22"/>
  <c r="AQ115" i="22"/>
  <c r="AP115" i="22"/>
  <c r="AP116" i="22"/>
  <c r="AQ116" i="22"/>
  <c r="AQ117" i="22"/>
  <c r="AP117" i="22"/>
  <c r="AP118" i="22"/>
  <c r="AQ118" i="22"/>
  <c r="AQ119" i="22"/>
  <c r="AP119" i="22"/>
  <c r="M44" i="11"/>
  <c r="AQ9" i="30"/>
  <c r="AP9" i="30"/>
  <c r="AQ10" i="30"/>
  <c r="AP10" i="30"/>
  <c r="AQ12" i="30"/>
  <c r="AP12" i="30"/>
  <c r="AQ16" i="30"/>
  <c r="AP16" i="30"/>
  <c r="AQ20" i="30"/>
  <c r="AP20" i="30"/>
  <c r="AQ22" i="30"/>
  <c r="AP22" i="30"/>
  <c r="AQ24" i="30"/>
  <c r="AP24" i="30"/>
  <c r="AQ26" i="30"/>
  <c r="AP26" i="30"/>
  <c r="AQ30" i="30"/>
  <c r="AP30" i="30"/>
  <c r="AQ36" i="30"/>
  <c r="AP36" i="30"/>
  <c r="AQ46" i="30"/>
  <c r="AP46" i="30"/>
  <c r="AQ48" i="30"/>
  <c r="AP48" i="30"/>
  <c r="AQ52" i="30"/>
  <c r="AP52" i="30"/>
  <c r="AQ54" i="30"/>
  <c r="AP54" i="30"/>
  <c r="AQ56" i="30"/>
  <c r="AP56" i="30"/>
  <c r="AQ58" i="30"/>
  <c r="AP58" i="30"/>
  <c r="AQ11" i="30"/>
  <c r="AP11" i="30"/>
  <c r="AQ13" i="30"/>
  <c r="AP13" i="30"/>
  <c r="AQ17" i="30"/>
  <c r="AP17" i="30"/>
  <c r="AQ21" i="30"/>
  <c r="AP21" i="30"/>
  <c r="AQ23" i="30"/>
  <c r="AP23" i="30"/>
  <c r="AQ25" i="30"/>
  <c r="AP25" i="30"/>
  <c r="AQ27" i="30"/>
  <c r="AP27" i="30"/>
  <c r="AQ29" i="30"/>
  <c r="AP29" i="30"/>
  <c r="AQ31" i="30"/>
  <c r="AP31" i="30"/>
  <c r="AQ35" i="30"/>
  <c r="AP35" i="30"/>
  <c r="AQ37" i="30"/>
  <c r="AP37" i="30"/>
  <c r="AQ43" i="30"/>
  <c r="AP43" i="30"/>
  <c r="AQ45" i="30"/>
  <c r="AP45" i="30"/>
  <c r="AQ47" i="30"/>
  <c r="AP47" i="30"/>
  <c r="AQ49" i="30"/>
  <c r="AP49" i="30"/>
  <c r="AQ53" i="30"/>
  <c r="AP53" i="30"/>
  <c r="AQ57" i="30"/>
  <c r="AP57" i="30"/>
  <c r="AQ59" i="30"/>
  <c r="AP59" i="30"/>
  <c r="AQ40" i="30"/>
  <c r="AP40" i="30"/>
  <c r="AS8" i="6"/>
  <c r="G9" i="36" s="1"/>
  <c r="AQ18" i="30"/>
  <c r="AP18" i="30"/>
  <c r="AR8" i="55"/>
  <c r="G18" i="36" s="1"/>
  <c r="AS8" i="26"/>
  <c r="G13" i="36" s="1"/>
  <c r="AS8" i="53"/>
  <c r="G25" i="36" s="1"/>
  <c r="AR8" i="28"/>
  <c r="G16" i="36" s="1"/>
  <c r="AR8" i="33"/>
  <c r="G17" i="36" s="1"/>
  <c r="AR63" i="49"/>
  <c r="AP116" i="28"/>
  <c r="AP117" i="28"/>
  <c r="B18" i="36"/>
  <c r="C39" i="11" s="1"/>
  <c r="AP73" i="26"/>
  <c r="AQ73" i="26"/>
  <c r="AQ74" i="26"/>
  <c r="AP74" i="26"/>
  <c r="AP75" i="26"/>
  <c r="AQ75" i="26"/>
  <c r="AQ76" i="26"/>
  <c r="AP76" i="26"/>
  <c r="AP77" i="26"/>
  <c r="AQ77" i="26"/>
  <c r="AQ78" i="26"/>
  <c r="AP78" i="26"/>
  <c r="AP79" i="26"/>
  <c r="AQ79" i="26"/>
  <c r="AQ80" i="26"/>
  <c r="AP80" i="26"/>
  <c r="AP81" i="26"/>
  <c r="AQ81" i="26"/>
  <c r="AQ82" i="26"/>
  <c r="AP82" i="26"/>
  <c r="AP83" i="26"/>
  <c r="AQ83" i="26"/>
  <c r="AQ84" i="26"/>
  <c r="AP84" i="26"/>
  <c r="AP85" i="26"/>
  <c r="AQ85" i="26"/>
  <c r="AQ86" i="26"/>
  <c r="AP86" i="26"/>
  <c r="AP87" i="26"/>
  <c r="AQ87" i="26"/>
  <c r="AQ88" i="26"/>
  <c r="AP88" i="26"/>
  <c r="AP89" i="26"/>
  <c r="AQ89" i="26"/>
  <c r="AQ90" i="26"/>
  <c r="AP90" i="26"/>
  <c r="AP91" i="26"/>
  <c r="AQ91" i="26"/>
  <c r="AQ92" i="26"/>
  <c r="AP92" i="26"/>
  <c r="AP93" i="26"/>
  <c r="AQ93" i="26"/>
  <c r="AQ94" i="26"/>
  <c r="AP94" i="26"/>
  <c r="AP95" i="26"/>
  <c r="AQ95" i="26"/>
  <c r="AQ96" i="26"/>
  <c r="AP96" i="26"/>
  <c r="AP97" i="26"/>
  <c r="AQ97" i="26"/>
  <c r="AQ98" i="26"/>
  <c r="AP98" i="26"/>
  <c r="AP99" i="26"/>
  <c r="AQ99" i="26"/>
  <c r="AQ100" i="26"/>
  <c r="AP100" i="26"/>
  <c r="AP101" i="26"/>
  <c r="AQ101" i="26"/>
  <c r="AQ102" i="26"/>
  <c r="AP102" i="26"/>
  <c r="AP103" i="26"/>
  <c r="AQ103" i="26"/>
  <c r="AQ104" i="26"/>
  <c r="AP104" i="26"/>
  <c r="AP105" i="26"/>
  <c r="AQ105" i="26"/>
  <c r="AQ106" i="26"/>
  <c r="AP106" i="26"/>
  <c r="AP107" i="26"/>
  <c r="AQ107" i="26"/>
  <c r="AQ108" i="26"/>
  <c r="AP108" i="26"/>
  <c r="AP109" i="26"/>
  <c r="AQ109" i="26"/>
  <c r="AQ110" i="26"/>
  <c r="AP110" i="26"/>
  <c r="AP111" i="26"/>
  <c r="AQ111" i="26"/>
  <c r="AQ112" i="26"/>
  <c r="AP112" i="26"/>
  <c r="AP113" i="26"/>
  <c r="AQ113" i="26"/>
  <c r="AQ114" i="26"/>
  <c r="AP114" i="26"/>
  <c r="AP115" i="26"/>
  <c r="AQ115" i="26"/>
  <c r="AQ116" i="26"/>
  <c r="AP116" i="26"/>
  <c r="AP117" i="26"/>
  <c r="AQ117" i="26"/>
  <c r="AQ118" i="26"/>
  <c r="AP118" i="26"/>
  <c r="AP72" i="26"/>
  <c r="AQ72" i="26"/>
  <c r="AQ60" i="26"/>
  <c r="AP60" i="26"/>
  <c r="AQ61" i="26"/>
  <c r="AP61" i="26"/>
  <c r="AQ62" i="26"/>
  <c r="AP62" i="26"/>
  <c r="AQ63" i="26"/>
  <c r="AP63" i="26"/>
  <c r="AQ64" i="26"/>
  <c r="AP64" i="26"/>
  <c r="AQ65" i="26"/>
  <c r="AP65" i="26"/>
  <c r="AQ66" i="26"/>
  <c r="AP66" i="26"/>
  <c r="AQ67" i="26"/>
  <c r="AP67" i="26"/>
  <c r="AQ68" i="26"/>
  <c r="AP68" i="26"/>
  <c r="AQ70" i="26"/>
  <c r="AP70" i="26"/>
  <c r="AQ71" i="26"/>
  <c r="AP71" i="26"/>
  <c r="AP69" i="26"/>
  <c r="AQ69" i="26"/>
  <c r="AP114" i="28"/>
  <c r="AP115" i="28"/>
  <c r="AP101" i="28"/>
  <c r="AP93" i="28"/>
  <c r="AP94" i="28"/>
  <c r="AP95" i="28"/>
  <c r="AP96" i="28"/>
  <c r="AP97" i="28"/>
  <c r="AP98" i="28"/>
  <c r="AP99" i="28"/>
  <c r="AP100" i="28"/>
  <c r="AP102" i="28"/>
  <c r="AP103" i="28"/>
  <c r="AP104" i="28"/>
  <c r="AP105" i="28"/>
  <c r="AP106" i="28"/>
  <c r="AP107" i="28"/>
  <c r="AP108" i="28"/>
  <c r="AP109" i="28"/>
  <c r="AP110" i="28"/>
  <c r="AP111" i="28"/>
  <c r="AP112" i="28"/>
  <c r="AP113" i="28"/>
  <c r="R26" i="11"/>
  <c r="E19" i="11"/>
  <c r="AQ85" i="30"/>
  <c r="AQ86" i="30"/>
  <c r="AQ87" i="30"/>
  <c r="AQ89" i="30"/>
  <c r="AQ90" i="30"/>
  <c r="AQ91" i="30"/>
  <c r="AQ92" i="30"/>
  <c r="AQ93" i="30"/>
  <c r="AQ94" i="30"/>
  <c r="AQ95" i="30"/>
  <c r="AQ96" i="30"/>
  <c r="AQ97" i="30"/>
  <c r="AQ98" i="30"/>
  <c r="AQ99" i="30"/>
  <c r="AQ100" i="30"/>
  <c r="AQ101" i="30"/>
  <c r="AQ102" i="30"/>
  <c r="AQ103" i="30"/>
  <c r="AQ104" i="30"/>
  <c r="AQ105" i="30"/>
  <c r="AQ106" i="30"/>
  <c r="AQ107" i="30"/>
  <c r="AQ108" i="30"/>
  <c r="AQ109" i="30"/>
  <c r="AQ110" i="30"/>
  <c r="AQ111" i="30"/>
  <c r="AQ112" i="30"/>
  <c r="AQ113" i="30"/>
  <c r="AQ114" i="30"/>
  <c r="AQ115" i="30"/>
  <c r="AQ116" i="30"/>
  <c r="AQ117" i="30"/>
  <c r="AQ118" i="30"/>
  <c r="AQ119" i="30"/>
  <c r="AQ120" i="30"/>
  <c r="AQ121" i="30"/>
  <c r="AQ122" i="30"/>
  <c r="AQ123" i="30"/>
  <c r="AQ124" i="30"/>
  <c r="AQ125" i="30"/>
  <c r="AQ126" i="30"/>
  <c r="AQ127" i="30"/>
  <c r="AQ128" i="30"/>
  <c r="AQ129" i="30"/>
  <c r="AQ84" i="30"/>
  <c r="AQ74" i="30"/>
  <c r="AQ75" i="30"/>
  <c r="AQ76" i="30"/>
  <c r="AQ77" i="30"/>
  <c r="AQ78" i="30"/>
  <c r="AQ79" i="30"/>
  <c r="AQ80" i="30"/>
  <c r="AQ81" i="30"/>
  <c r="AQ82" i="30"/>
  <c r="AQ83" i="30"/>
  <c r="AJ9" i="6"/>
  <c r="AP78" i="28"/>
  <c r="AP79" i="28"/>
  <c r="AP80" i="28"/>
  <c r="AP81" i="28"/>
  <c r="AP82" i="28"/>
  <c r="AP83" i="28"/>
  <c r="AP84" i="28"/>
  <c r="AP85" i="28"/>
  <c r="AP86" i="28"/>
  <c r="AP87" i="28"/>
  <c r="AP88" i="28"/>
  <c r="AP89" i="28"/>
  <c r="AP90" i="28"/>
  <c r="AP91" i="28"/>
  <c r="AP92" i="28"/>
  <c r="AP11" i="28"/>
  <c r="AP10" i="28"/>
  <c r="AP17" i="28"/>
  <c r="AP23" i="28"/>
  <c r="AP29" i="28"/>
  <c r="AP16" i="28"/>
  <c r="AP22" i="28"/>
  <c r="AP15" i="28"/>
  <c r="AP21" i="28"/>
  <c r="AP14" i="28"/>
  <c r="AP20" i="28"/>
  <c r="AP32" i="28"/>
  <c r="AP13" i="28"/>
  <c r="AP19" i="28"/>
  <c r="AP25" i="28"/>
  <c r="AP31" i="28"/>
  <c r="AP12" i="28"/>
  <c r="AP18" i="28"/>
  <c r="AP24" i="28"/>
  <c r="AP36" i="28"/>
  <c r="AQ60" i="30"/>
  <c r="AQ61" i="30"/>
  <c r="AQ62" i="30"/>
  <c r="AQ63" i="30"/>
  <c r="AQ64" i="30"/>
  <c r="AQ65" i="30"/>
  <c r="AQ66" i="30"/>
  <c r="AQ67" i="30"/>
  <c r="AQ68" i="30"/>
  <c r="AQ69" i="30"/>
  <c r="AQ70" i="30"/>
  <c r="AQ71" i="30"/>
  <c r="AQ72" i="30"/>
  <c r="AQ73" i="30"/>
  <c r="AP69" i="6"/>
  <c r="AP70" i="6"/>
  <c r="AP71" i="6"/>
  <c r="AP73" i="6"/>
  <c r="AP74" i="6"/>
  <c r="AP75" i="6"/>
  <c r="AP76" i="6"/>
  <c r="AP78" i="6"/>
  <c r="AP79" i="6"/>
  <c r="AP80" i="6"/>
  <c r="AP81" i="6"/>
  <c r="AP82" i="6"/>
  <c r="AP83" i="6"/>
  <c r="AP84" i="6"/>
  <c r="AP85" i="6"/>
  <c r="AP86" i="6"/>
  <c r="AP87" i="6"/>
  <c r="AP88" i="6"/>
  <c r="AP89" i="6"/>
  <c r="AP90" i="6"/>
  <c r="AP91" i="6"/>
  <c r="AP92" i="6"/>
  <c r="AP93" i="6"/>
  <c r="AP63" i="24"/>
  <c r="AQ63" i="24"/>
  <c r="AP65" i="24"/>
  <c r="AQ65" i="24"/>
  <c r="AQ66" i="24"/>
  <c r="AP66" i="24"/>
  <c r="AP67" i="24"/>
  <c r="AQ67" i="24"/>
  <c r="AQ68" i="24"/>
  <c r="AP68" i="24"/>
  <c r="AP69" i="24"/>
  <c r="AQ69" i="24"/>
  <c r="AQ70" i="24"/>
  <c r="AP70" i="24"/>
  <c r="AP71" i="24"/>
  <c r="AQ71" i="24"/>
  <c r="AQ72" i="24"/>
  <c r="AP72" i="24"/>
  <c r="AP73" i="24"/>
  <c r="AQ73" i="24"/>
  <c r="AQ74" i="24"/>
  <c r="AP74" i="24"/>
  <c r="AP68" i="28"/>
  <c r="AP69" i="28"/>
  <c r="AP70" i="28"/>
  <c r="AP71" i="28"/>
  <c r="AP72" i="28"/>
  <c r="AP73" i="28"/>
  <c r="AP74" i="28"/>
  <c r="AP75" i="28"/>
  <c r="AP76" i="28"/>
  <c r="AP77" i="28"/>
  <c r="AP72" i="6"/>
  <c r="AP77" i="6"/>
  <c r="AQ64" i="24"/>
  <c r="AP64" i="24"/>
  <c r="AQ60" i="24"/>
  <c r="AP60" i="24"/>
  <c r="AQ61" i="24"/>
  <c r="AP61" i="24"/>
  <c r="AQ62" i="24"/>
  <c r="AP62" i="24"/>
  <c r="AI9" i="6"/>
  <c r="AM9" i="6"/>
  <c r="AP68" i="6"/>
  <c r="AP64" i="6"/>
  <c r="AP65" i="6"/>
  <c r="AP66" i="6"/>
  <c r="AP67" i="6"/>
  <c r="AM9" i="33"/>
  <c r="AP63" i="6"/>
  <c r="AM9" i="30"/>
  <c r="AR569" i="23"/>
  <c r="AR578" i="23"/>
  <c r="AR580" i="23"/>
  <c r="AR581" i="23"/>
  <c r="AR584" i="23"/>
  <c r="AR587" i="23"/>
  <c r="AP232" i="33"/>
  <c r="AQ232" i="33" s="1"/>
  <c r="AP233" i="55"/>
  <c r="AQ233" i="55" s="1"/>
  <c r="AP91" i="56"/>
  <c r="AQ91" i="56" s="1"/>
  <c r="AP268" i="56"/>
  <c r="AQ268" i="56" s="1"/>
  <c r="AR132" i="23"/>
  <c r="AP176" i="56"/>
  <c r="AQ176" i="56" s="1"/>
  <c r="AP267" i="56"/>
  <c r="AL9" i="6"/>
  <c r="AP26" i="21"/>
  <c r="AR26" i="21" s="1"/>
  <c r="AP45" i="24"/>
  <c r="AR45" i="24" s="1"/>
  <c r="AP96" i="23"/>
  <c r="AR96" i="23" s="1"/>
  <c r="AP123" i="23"/>
  <c r="AR123" i="23" s="1"/>
  <c r="AP138" i="23"/>
  <c r="AR138" i="23" s="1"/>
  <c r="AP148" i="23"/>
  <c r="AR148" i="23" s="1"/>
  <c r="AP153" i="23"/>
  <c r="AR153" i="23" s="1"/>
  <c r="AQ180" i="23"/>
  <c r="AR180" i="23" s="1"/>
  <c r="AP184" i="23"/>
  <c r="AR184" i="23" s="1"/>
  <c r="AQ210" i="23"/>
  <c r="AR210" i="23" s="1"/>
  <c r="AP224" i="23"/>
  <c r="AR224" i="23" s="1"/>
  <c r="AP234" i="23"/>
  <c r="AR234" i="23" s="1"/>
  <c r="AP248" i="23"/>
  <c r="AR248" i="23" s="1"/>
  <c r="AP260" i="23"/>
  <c r="AR260" i="23" s="1"/>
  <c r="AP296" i="23"/>
  <c r="AR296" i="23" s="1"/>
  <c r="AP414" i="23"/>
  <c r="AR414" i="23" s="1"/>
  <c r="AQ422" i="23"/>
  <c r="AR422" i="23" s="1"/>
  <c r="AQ506" i="23"/>
  <c r="AR506" i="23" s="1"/>
  <c r="AP548" i="23"/>
  <c r="AR548" i="23" s="1"/>
  <c r="AP551" i="23"/>
  <c r="AR551" i="23" s="1"/>
  <c r="AQ556" i="23"/>
  <c r="AR556" i="23" s="1"/>
  <c r="AP12" i="26"/>
  <c r="AR12" i="26" s="1"/>
  <c r="AP78" i="19"/>
  <c r="AR78" i="19" s="1"/>
  <c r="AP109" i="19"/>
  <c r="AR109" i="19" s="1"/>
  <c r="AP121" i="19"/>
  <c r="AR121" i="19" s="1"/>
  <c r="AQ144" i="19"/>
  <c r="AR144" i="19" s="1"/>
  <c r="AQ52" i="28"/>
  <c r="AO168" i="33"/>
  <c r="AQ168" i="33" s="1"/>
  <c r="AP179" i="33"/>
  <c r="AQ179" i="33" s="1"/>
  <c r="AP202" i="33"/>
  <c r="AQ202" i="33" s="1"/>
  <c r="AP220" i="33"/>
  <c r="AQ220" i="33" s="1"/>
  <c r="AP231" i="33"/>
  <c r="AQ231" i="33" s="1"/>
  <c r="AO238" i="33"/>
  <c r="AQ238" i="33" s="1"/>
  <c r="AP259" i="33"/>
  <c r="AQ259" i="33" s="1"/>
  <c r="AP109" i="55"/>
  <c r="AQ109" i="55" s="1"/>
  <c r="AP118" i="55"/>
  <c r="AQ118" i="55" s="1"/>
  <c r="AO129" i="55"/>
  <c r="AQ129" i="55" s="1"/>
  <c r="AP131" i="55"/>
  <c r="AQ131" i="55" s="1"/>
  <c r="AP148" i="55"/>
  <c r="AQ148" i="55" s="1"/>
  <c r="AP152" i="55"/>
  <c r="AQ152" i="55" s="1"/>
  <c r="AP154" i="55"/>
  <c r="AQ154" i="55" s="1"/>
  <c r="AO169" i="55"/>
  <c r="AQ169" i="55" s="1"/>
  <c r="AO172" i="55"/>
  <c r="AQ172" i="55" s="1"/>
  <c r="AO194" i="55"/>
  <c r="AP194" i="55"/>
  <c r="AP197" i="55"/>
  <c r="AQ197" i="55" s="1"/>
  <c r="AP212" i="55"/>
  <c r="AQ212" i="55" s="1"/>
  <c r="AP228" i="55"/>
  <c r="AQ228" i="55" s="1"/>
  <c r="AP239" i="55"/>
  <c r="AQ239" i="55" s="1"/>
  <c r="AP257" i="55"/>
  <c r="AQ257" i="55" s="1"/>
  <c r="AP38" i="21"/>
  <c r="AR38" i="21" s="1"/>
  <c r="AP40" i="21"/>
  <c r="AR40" i="21" s="1"/>
  <c r="AP48" i="21"/>
  <c r="AR48" i="21" s="1"/>
  <c r="AP33" i="24"/>
  <c r="AR33" i="24" s="1"/>
  <c r="AP110" i="23"/>
  <c r="AR110" i="23" s="1"/>
  <c r="AP134" i="23"/>
  <c r="AR134" i="23" s="1"/>
  <c r="AP142" i="23"/>
  <c r="AR142" i="23" s="1"/>
  <c r="AP152" i="23"/>
  <c r="AR152" i="23" s="1"/>
  <c r="AP162" i="23"/>
  <c r="AR162" i="23" s="1"/>
  <c r="AP183" i="23"/>
  <c r="AR183" i="23" s="1"/>
  <c r="AP198" i="23"/>
  <c r="AR198" i="23" s="1"/>
  <c r="AP220" i="23"/>
  <c r="AR220" i="23" s="1"/>
  <c r="AP231" i="23"/>
  <c r="AR231" i="23" s="1"/>
  <c r="AP238" i="23"/>
  <c r="AR238" i="23" s="1"/>
  <c r="AP254" i="23"/>
  <c r="AR254" i="23" s="1"/>
  <c r="AP290" i="23"/>
  <c r="AR290" i="23" s="1"/>
  <c r="AP344" i="23"/>
  <c r="AR344" i="23" s="1"/>
  <c r="AP379" i="23"/>
  <c r="AR379" i="23" s="1"/>
  <c r="AP413" i="23"/>
  <c r="AR413" i="23" s="1"/>
  <c r="AP421" i="23"/>
  <c r="AR421" i="23" s="1"/>
  <c r="AP430" i="23"/>
  <c r="AR430" i="23" s="1"/>
  <c r="AP470" i="23"/>
  <c r="AR470" i="23" s="1"/>
  <c r="AP539" i="23"/>
  <c r="AR539" i="23" s="1"/>
  <c r="AR563" i="23"/>
  <c r="AR573" i="23"/>
  <c r="AR591" i="23"/>
  <c r="AR593" i="23"/>
  <c r="AR599" i="23"/>
  <c r="AP35" i="25"/>
  <c r="AR35" i="25" s="1"/>
  <c r="AP36" i="25"/>
  <c r="AR36" i="25" s="1"/>
  <c r="AP82" i="19"/>
  <c r="AR82" i="19" s="1"/>
  <c r="AP88" i="19"/>
  <c r="AR88" i="19" s="1"/>
  <c r="AP96" i="19"/>
  <c r="AR96" i="19" s="1"/>
  <c r="AP97" i="19"/>
  <c r="AR97" i="19" s="1"/>
  <c r="AP117" i="19"/>
  <c r="AR117" i="19" s="1"/>
  <c r="AP143" i="19"/>
  <c r="AR143" i="19" s="1"/>
  <c r="AQ152" i="19"/>
  <c r="AR152" i="19" s="1"/>
  <c r="AP155" i="33"/>
  <c r="AQ155" i="33" s="1"/>
  <c r="AO178" i="33"/>
  <c r="AQ178" i="33" s="1"/>
  <c r="AO192" i="33"/>
  <c r="AQ192" i="33" s="1"/>
  <c r="AP213" i="33"/>
  <c r="AQ213" i="33" s="1"/>
  <c r="AO228" i="33"/>
  <c r="AQ228" i="33" s="1"/>
  <c r="AO253" i="33"/>
  <c r="AQ253" i="33" s="1"/>
  <c r="AP104" i="55"/>
  <c r="AQ104" i="55" s="1"/>
  <c r="AO116" i="55"/>
  <c r="AQ116" i="55" s="1"/>
  <c r="AO128" i="55"/>
  <c r="AQ128" i="55" s="1"/>
  <c r="AP130" i="55"/>
  <c r="AQ130" i="55" s="1"/>
  <c r="AO146" i="55"/>
  <c r="AQ146" i="55" s="1"/>
  <c r="AO153" i="55"/>
  <c r="AQ153" i="55" s="1"/>
  <c r="AP157" i="55"/>
  <c r="AQ157" i="55" s="1"/>
  <c r="AP170" i="55"/>
  <c r="AQ170" i="55" s="1"/>
  <c r="AO173" i="55"/>
  <c r="AQ173" i="55" s="1"/>
  <c r="AP189" i="55"/>
  <c r="AQ189" i="55" s="1"/>
  <c r="AO209" i="55"/>
  <c r="AQ209" i="55" s="1"/>
  <c r="AP246" i="55"/>
  <c r="AQ246" i="55" s="1"/>
  <c r="AP207" i="55"/>
  <c r="AQ207" i="55" s="1"/>
  <c r="AP222" i="55"/>
  <c r="AQ222" i="55" s="1"/>
  <c r="AP225" i="55"/>
  <c r="AQ225" i="55" s="1"/>
  <c r="AP234" i="55"/>
  <c r="AQ234" i="55" s="1"/>
  <c r="AP240" i="55"/>
  <c r="AQ240" i="55" s="1"/>
  <c r="AP250" i="55"/>
  <c r="AQ250" i="55" s="1"/>
  <c r="AP258" i="55"/>
  <c r="AQ258" i="55" s="1"/>
  <c r="AQ33" i="27"/>
  <c r="AR33" i="27" s="1"/>
  <c r="AQ49" i="27"/>
  <c r="AR49" i="27" s="1"/>
  <c r="AQ55" i="27"/>
  <c r="AR55" i="27" s="1"/>
  <c r="AP71" i="27"/>
  <c r="AR71" i="27" s="1"/>
  <c r="AQ79" i="27"/>
  <c r="AR79" i="27" s="1"/>
  <c r="AQ85" i="27"/>
  <c r="AR85" i="27" s="1"/>
  <c r="AP86" i="27"/>
  <c r="AR86" i="27" s="1"/>
  <c r="AQ112" i="31"/>
  <c r="AP121" i="31"/>
  <c r="AQ121" i="31" s="1"/>
  <c r="AP141" i="31"/>
  <c r="AQ141" i="31" s="1"/>
  <c r="AP160" i="31"/>
  <c r="AQ160" i="31" s="1"/>
  <c r="AP209" i="31"/>
  <c r="AQ209" i="31" s="1"/>
  <c r="AP216" i="31"/>
  <c r="AQ216" i="31" s="1"/>
  <c r="AP233" i="31"/>
  <c r="AQ233" i="31" s="1"/>
  <c r="AO251" i="31"/>
  <c r="AP257" i="31"/>
  <c r="AQ257" i="31" s="1"/>
  <c r="AO273" i="31"/>
  <c r="AQ273" i="31" s="1"/>
  <c r="AO279" i="31"/>
  <c r="AQ279" i="31" s="1"/>
  <c r="AQ15" i="56"/>
  <c r="AQ62" i="56"/>
  <c r="AP65" i="56"/>
  <c r="AQ65" i="56" s="1"/>
  <c r="AQ76" i="56"/>
  <c r="AQ77" i="56"/>
  <c r="AP90" i="56"/>
  <c r="AQ90" i="56" s="1"/>
  <c r="AQ115" i="56"/>
  <c r="AP120" i="56"/>
  <c r="AQ120" i="56" s="1"/>
  <c r="AQ128" i="56"/>
  <c r="AP166" i="56"/>
  <c r="AQ166" i="56" s="1"/>
  <c r="AP198" i="56"/>
  <c r="AQ198" i="56" s="1"/>
  <c r="AP202" i="56"/>
  <c r="AQ202" i="56" s="1"/>
  <c r="AP210" i="56"/>
  <c r="AQ210" i="56" s="1"/>
  <c r="AP212" i="56"/>
  <c r="AQ212" i="56" s="1"/>
  <c r="AO248" i="56"/>
  <c r="AQ248" i="56" s="1"/>
  <c r="AP273" i="56"/>
  <c r="AQ273" i="56" s="1"/>
  <c r="AQ20" i="22"/>
  <c r="AR20" i="22" s="1"/>
  <c r="AR38" i="22"/>
  <c r="AQ51" i="22"/>
  <c r="AR51" i="22" s="1"/>
  <c r="AQ59" i="22"/>
  <c r="AR59" i="22" s="1"/>
  <c r="AR14" i="49"/>
  <c r="AR25" i="49"/>
  <c r="AR31" i="49"/>
  <c r="AR40" i="49"/>
  <c r="AR53" i="49"/>
  <c r="AQ14" i="51"/>
  <c r="AQ23" i="51"/>
  <c r="AQ31" i="51"/>
  <c r="AQ42" i="51"/>
  <c r="AQ47" i="51"/>
  <c r="AR20" i="53"/>
  <c r="AQ31" i="53"/>
  <c r="AR31" i="53" s="1"/>
  <c r="AQ34" i="53"/>
  <c r="AR34" i="53" s="1"/>
  <c r="AQ30" i="27"/>
  <c r="AR30" i="27" s="1"/>
  <c r="AQ38" i="27"/>
  <c r="AR38" i="27" s="1"/>
  <c r="AQ51" i="27"/>
  <c r="AR51" i="27" s="1"/>
  <c r="AQ63" i="27"/>
  <c r="AR63" i="27" s="1"/>
  <c r="AQ76" i="27"/>
  <c r="AR76" i="27" s="1"/>
  <c r="AP118" i="31"/>
  <c r="AQ118" i="31" s="1"/>
  <c r="AP178" i="31"/>
  <c r="AQ178" i="31" s="1"/>
  <c r="AP212" i="31"/>
  <c r="AQ212" i="31" s="1"/>
  <c r="AP217" i="31"/>
  <c r="AQ217" i="31" s="1"/>
  <c r="AQ229" i="31"/>
  <c r="AO245" i="31"/>
  <c r="AQ245" i="31" s="1"/>
  <c r="AO269" i="31"/>
  <c r="AQ269" i="31" s="1"/>
  <c r="AO275" i="31"/>
  <c r="AQ275" i="31" s="1"/>
  <c r="AP284" i="31"/>
  <c r="AQ284" i="31" s="1"/>
  <c r="AP59" i="56"/>
  <c r="AQ59" i="56" s="1"/>
  <c r="AQ60" i="56"/>
  <c r="AP61" i="56"/>
  <c r="AQ61" i="56" s="1"/>
  <c r="AQ66" i="56"/>
  <c r="AP81" i="56"/>
  <c r="AQ81" i="56" s="1"/>
  <c r="AQ82" i="56"/>
  <c r="AQ104" i="56"/>
  <c r="AP160" i="56"/>
  <c r="AQ160" i="56" s="1"/>
  <c r="AP197" i="56"/>
  <c r="AQ197" i="56" s="1"/>
  <c r="AP213" i="56"/>
  <c r="AQ213" i="56" s="1"/>
  <c r="AP243" i="56"/>
  <c r="AQ243" i="56" s="1"/>
  <c r="AP249" i="56"/>
  <c r="AQ249" i="56" s="1"/>
  <c r="AR10" i="22"/>
  <c r="AQ34" i="22"/>
  <c r="AR34" i="22" s="1"/>
  <c r="AR58" i="22"/>
  <c r="AR12" i="49"/>
  <c r="AR19" i="49"/>
  <c r="AR26" i="49"/>
  <c r="AR38" i="49"/>
  <c r="AR50" i="49"/>
  <c r="AR54" i="49"/>
  <c r="AO9" i="51"/>
  <c r="AO8" i="51" s="1"/>
  <c r="I197" i="52" s="1"/>
  <c r="AQ21" i="51"/>
  <c r="AQ27" i="51"/>
  <c r="AQ38" i="51"/>
  <c r="AQ45" i="51"/>
  <c r="AQ53" i="51"/>
  <c r="AQ32" i="53"/>
  <c r="AR32" i="53" s="1"/>
  <c r="AQ41" i="53"/>
  <c r="AR41" i="53" s="1"/>
  <c r="AQ43" i="28"/>
  <c r="AQ44" i="28"/>
  <c r="AQ100" i="31"/>
  <c r="AP25" i="31"/>
  <c r="AQ25" i="31" s="1"/>
  <c r="AQ93" i="31"/>
  <c r="AP78" i="31"/>
  <c r="AQ78" i="31" s="1"/>
  <c r="AP70" i="31"/>
  <c r="AQ70" i="31" s="1"/>
  <c r="AP88" i="31"/>
  <c r="AQ88" i="31" s="1"/>
  <c r="AQ108" i="31"/>
  <c r="AP109" i="31"/>
  <c r="AQ109" i="31" s="1"/>
  <c r="AP24" i="21"/>
  <c r="AR24" i="21" s="1"/>
  <c r="AQ49" i="53"/>
  <c r="AQ419" i="23"/>
  <c r="AP419" i="23"/>
  <c r="AQ518" i="23"/>
  <c r="AP518" i="23"/>
  <c r="AR579" i="23"/>
  <c r="AR585" i="23"/>
  <c r="AQ54" i="25"/>
  <c r="AP54" i="25"/>
  <c r="AP89" i="19"/>
  <c r="AQ135" i="19"/>
  <c r="AP135" i="19"/>
  <c r="AO176" i="55"/>
  <c r="AP176" i="55"/>
  <c r="AP211" i="31"/>
  <c r="AP95" i="56"/>
  <c r="AQ53" i="27"/>
  <c r="AP53" i="27"/>
  <c r="AO258" i="56"/>
  <c r="AP258" i="56"/>
  <c r="AP30" i="21"/>
  <c r="AR30" i="21" s="1"/>
  <c r="AP159" i="23"/>
  <c r="AR159" i="23" s="1"/>
  <c r="AP216" i="23"/>
  <c r="AR216" i="23" s="1"/>
  <c r="AP230" i="23"/>
  <c r="AR230" i="23" s="1"/>
  <c r="AP308" i="23"/>
  <c r="AR308" i="23" s="1"/>
  <c r="AP81" i="19"/>
  <c r="AP255" i="33"/>
  <c r="AO255" i="33"/>
  <c r="AP106" i="55"/>
  <c r="AO106" i="55"/>
  <c r="AO134" i="55"/>
  <c r="AP134" i="55"/>
  <c r="AO155" i="55"/>
  <c r="AP155" i="55"/>
  <c r="AO188" i="55"/>
  <c r="AP188" i="55"/>
  <c r="AP52" i="27"/>
  <c r="AQ52" i="27"/>
  <c r="AP20" i="56"/>
  <c r="AP74" i="56"/>
  <c r="AP156" i="55"/>
  <c r="AO156" i="55"/>
  <c r="AP196" i="55"/>
  <c r="AO196" i="55"/>
  <c r="AP79" i="56"/>
  <c r="AP46" i="21"/>
  <c r="AR46" i="21" s="1"/>
  <c r="AR108" i="23"/>
  <c r="AP144" i="23"/>
  <c r="AR144" i="23" s="1"/>
  <c r="AP158" i="23"/>
  <c r="AR158" i="23" s="1"/>
  <c r="AP194" i="23"/>
  <c r="AR194" i="23" s="1"/>
  <c r="AP314" i="23"/>
  <c r="AR314" i="23" s="1"/>
  <c r="AQ542" i="23"/>
  <c r="AP542" i="23"/>
  <c r="AO143" i="33"/>
  <c r="AP143" i="33"/>
  <c r="AO132" i="55"/>
  <c r="AQ132" i="55" s="1"/>
  <c r="AP221" i="55"/>
  <c r="AO221" i="55"/>
  <c r="AP29" i="27"/>
  <c r="AR29" i="27" s="1"/>
  <c r="AQ57" i="27"/>
  <c r="AR57" i="27" s="1"/>
  <c r="AQ78" i="27"/>
  <c r="AP78" i="27"/>
  <c r="AP210" i="31"/>
  <c r="AP73" i="56"/>
  <c r="AO284" i="56"/>
  <c r="AP284" i="56"/>
  <c r="AQ29" i="22"/>
  <c r="AQ68" i="22"/>
  <c r="AQ35" i="53"/>
  <c r="AQ136" i="19"/>
  <c r="AP136" i="19"/>
  <c r="AP141" i="55"/>
  <c r="AO141" i="55"/>
  <c r="AP186" i="56"/>
  <c r="AN9" i="6"/>
  <c r="AP128" i="23"/>
  <c r="AR128" i="23" s="1"/>
  <c r="AP178" i="23"/>
  <c r="AR178" i="23" s="1"/>
  <c r="AQ186" i="23"/>
  <c r="AR186" i="23" s="1"/>
  <c r="AP326" i="23"/>
  <c r="AR326" i="23" s="1"/>
  <c r="AP386" i="23"/>
  <c r="AQ386" i="23"/>
  <c r="AQ39" i="25"/>
  <c r="AP39" i="25"/>
  <c r="AP80" i="19"/>
  <c r="AO13" i="33"/>
  <c r="AQ13" i="33" s="1"/>
  <c r="AO141" i="33"/>
  <c r="AQ141" i="33" s="1"/>
  <c r="AO241" i="33"/>
  <c r="AP241" i="33"/>
  <c r="AO187" i="55"/>
  <c r="AP187" i="55"/>
  <c r="AP111" i="31"/>
  <c r="AP72" i="56"/>
  <c r="AP89" i="56"/>
  <c r="AQ12" i="53"/>
  <c r="AP200" i="23"/>
  <c r="AR200" i="23" s="1"/>
  <c r="AP214" i="23"/>
  <c r="AR214" i="23" s="1"/>
  <c r="AP332" i="23"/>
  <c r="AR332" i="23" s="1"/>
  <c r="AP358" i="23"/>
  <c r="AR358" i="23" s="1"/>
  <c r="AP377" i="23"/>
  <c r="AR377" i="23" s="1"/>
  <c r="AP533" i="23"/>
  <c r="AR533" i="23" s="1"/>
  <c r="AQ559" i="23"/>
  <c r="AR559" i="23" s="1"/>
  <c r="AQ38" i="25"/>
  <c r="AP38" i="25"/>
  <c r="AP50" i="25"/>
  <c r="AR50" i="25" s="1"/>
  <c r="AP166" i="55"/>
  <c r="AO166" i="55"/>
  <c r="AQ77" i="27"/>
  <c r="AP77" i="27"/>
  <c r="AP172" i="31"/>
  <c r="AP71" i="56"/>
  <c r="AP88" i="56"/>
  <c r="AQ22" i="22"/>
  <c r="AQ41" i="22"/>
  <c r="AP73" i="27"/>
  <c r="AQ73" i="27"/>
  <c r="AQ378" i="23"/>
  <c r="AP378" i="23"/>
  <c r="AP154" i="33"/>
  <c r="AO154" i="33"/>
  <c r="AO227" i="55"/>
  <c r="AP227" i="55"/>
  <c r="AO235" i="55"/>
  <c r="AP235" i="55"/>
  <c r="AP110" i="31"/>
  <c r="AP195" i="31"/>
  <c r="AP70" i="56"/>
  <c r="AP87" i="56"/>
  <c r="AP114" i="56"/>
  <c r="AP129" i="56"/>
  <c r="AP208" i="56"/>
  <c r="AO107" i="55"/>
  <c r="AP107" i="55"/>
  <c r="AQ416" i="23"/>
  <c r="AP416" i="23"/>
  <c r="AR564" i="23"/>
  <c r="AP123" i="55"/>
  <c r="AO123" i="55"/>
  <c r="AP18" i="27"/>
  <c r="AP69" i="31"/>
  <c r="AP86" i="56"/>
  <c r="AP246" i="56"/>
  <c r="AQ246" i="56" s="1"/>
  <c r="AQ21" i="22"/>
  <c r="AQ53" i="22"/>
  <c r="AQ502" i="23"/>
  <c r="AP502" i="23"/>
  <c r="AQ558" i="23"/>
  <c r="AP558" i="23"/>
  <c r="AP138" i="19"/>
  <c r="AQ138" i="19"/>
  <c r="AP153" i="33"/>
  <c r="AO153" i="33"/>
  <c r="AP226" i="55"/>
  <c r="AO226" i="55"/>
  <c r="AP62" i="27"/>
  <c r="AQ62" i="27"/>
  <c r="AP123" i="31"/>
  <c r="AP194" i="31"/>
  <c r="AP207" i="56"/>
  <c r="AQ482" i="23"/>
  <c r="AP482" i="23"/>
  <c r="AQ415" i="23"/>
  <c r="AP415" i="23"/>
  <c r="AQ105" i="19"/>
  <c r="AP105" i="19"/>
  <c r="AP87" i="31"/>
  <c r="AP94" i="31"/>
  <c r="AO215" i="33"/>
  <c r="AP215" i="33"/>
  <c r="AP256" i="33"/>
  <c r="AO256" i="33"/>
  <c r="AP59" i="21"/>
  <c r="AR59" i="21" s="1"/>
  <c r="AP98" i="23"/>
  <c r="AR98" i="23" s="1"/>
  <c r="AP118" i="23"/>
  <c r="AR118" i="23" s="1"/>
  <c r="AP190" i="23"/>
  <c r="AR190" i="23" s="1"/>
  <c r="AQ204" i="23"/>
  <c r="AR204" i="23" s="1"/>
  <c r="AP240" i="23"/>
  <c r="AR240" i="23" s="1"/>
  <c r="AP272" i="23"/>
  <c r="AR272" i="23" s="1"/>
  <c r="AP336" i="23"/>
  <c r="AR336" i="23" s="1"/>
  <c r="AQ374" i="23"/>
  <c r="AR374" i="23" s="1"/>
  <c r="AP394" i="23"/>
  <c r="AR394" i="23" s="1"/>
  <c r="AQ538" i="23"/>
  <c r="AP538" i="23"/>
  <c r="AQ11" i="25"/>
  <c r="AP11" i="25"/>
  <c r="AQ56" i="25"/>
  <c r="AP56" i="25"/>
  <c r="AQ137" i="19"/>
  <c r="AP137" i="19"/>
  <c r="AO211" i="55"/>
  <c r="AP211" i="55"/>
  <c r="AO238" i="55"/>
  <c r="AQ238" i="55" s="1"/>
  <c r="AQ47" i="27"/>
  <c r="AP47" i="27"/>
  <c r="AP54" i="27"/>
  <c r="AQ54" i="27"/>
  <c r="AP180" i="31"/>
  <c r="AP96" i="56"/>
  <c r="AQ96" i="56" s="1"/>
  <c r="AP99" i="56"/>
  <c r="AP231" i="56"/>
  <c r="AQ231" i="56" s="1"/>
  <c r="AQ50" i="53"/>
  <c r="AQ55" i="25"/>
  <c r="AP55" i="25"/>
  <c r="AP25" i="24"/>
  <c r="AR25" i="24" s="1"/>
  <c r="AP117" i="23"/>
  <c r="AR117" i="23" s="1"/>
  <c r="AP168" i="23"/>
  <c r="AR168" i="23" s="1"/>
  <c r="AP189" i="23"/>
  <c r="AR189" i="23" s="1"/>
  <c r="AP278" i="23"/>
  <c r="AR278" i="23" s="1"/>
  <c r="AQ420" i="23"/>
  <c r="AP420" i="23"/>
  <c r="AP76" i="19"/>
  <c r="AP104" i="19"/>
  <c r="AP214" i="33"/>
  <c r="AQ214" i="33" s="1"/>
  <c r="AP147" i="31"/>
  <c r="AP75" i="56"/>
  <c r="AQ75" i="56" s="1"/>
  <c r="AP80" i="56"/>
  <c r="AP98" i="56"/>
  <c r="AO232" i="56"/>
  <c r="AP232" i="56"/>
  <c r="AQ25" i="22"/>
  <c r="AQ64" i="22"/>
  <c r="AP380" i="23"/>
  <c r="AR380" i="23" s="1"/>
  <c r="AP466" i="23"/>
  <c r="AR466" i="23" s="1"/>
  <c r="AQ549" i="23"/>
  <c r="AR549" i="23" s="1"/>
  <c r="AP550" i="23"/>
  <c r="AR550" i="23" s="1"/>
  <c r="AR575" i="23"/>
  <c r="AR582" i="23"/>
  <c r="AR601" i="23"/>
  <c r="AP58" i="25"/>
  <c r="AR58" i="25" s="1"/>
  <c r="AP59" i="25"/>
  <c r="AR59" i="25" s="1"/>
  <c r="AP113" i="19"/>
  <c r="AR113" i="19" s="1"/>
  <c r="AQ51" i="28"/>
  <c r="AP201" i="33"/>
  <c r="AQ201" i="33" s="1"/>
  <c r="AO147" i="55"/>
  <c r="AQ147" i="55" s="1"/>
  <c r="AP158" i="55"/>
  <c r="AQ158" i="55" s="1"/>
  <c r="AQ37" i="27"/>
  <c r="AR37" i="27" s="1"/>
  <c r="AQ45" i="27"/>
  <c r="AR45" i="27" s="1"/>
  <c r="AQ56" i="27"/>
  <c r="AR56" i="27" s="1"/>
  <c r="AQ80" i="27"/>
  <c r="AR80" i="27" s="1"/>
  <c r="AQ96" i="31"/>
  <c r="AQ149" i="31"/>
  <c r="AP156" i="31"/>
  <c r="AQ156" i="31" s="1"/>
  <c r="AP222" i="31"/>
  <c r="AQ222" i="31" s="1"/>
  <c r="AP162" i="56"/>
  <c r="AQ162" i="56" s="1"/>
  <c r="AQ164" i="56"/>
  <c r="AP234" i="56"/>
  <c r="AQ234" i="56" s="1"/>
  <c r="AP250" i="56"/>
  <c r="AQ250" i="56" s="1"/>
  <c r="AP272" i="56"/>
  <c r="AQ272" i="56" s="1"/>
  <c r="AQ39" i="22"/>
  <c r="AR39" i="22" s="1"/>
  <c r="AQ62" i="22"/>
  <c r="AR62" i="22" s="1"/>
  <c r="AR13" i="49"/>
  <c r="AR58" i="49"/>
  <c r="AQ15" i="51"/>
  <c r="AQ22" i="51"/>
  <c r="AQ30" i="51"/>
  <c r="AQ37" i="51"/>
  <c r="AQ46" i="51"/>
  <c r="AR588" i="23"/>
  <c r="AR594" i="23"/>
  <c r="AR561" i="23"/>
  <c r="AP544" i="23"/>
  <c r="AR544" i="23" s="1"/>
  <c r="AR592" i="23"/>
  <c r="AR598" i="23"/>
  <c r="AP110" i="55"/>
  <c r="AQ110" i="55" s="1"/>
  <c r="AO117" i="55"/>
  <c r="AQ117" i="55" s="1"/>
  <c r="AR24" i="27"/>
  <c r="AQ84" i="31"/>
  <c r="AP138" i="31"/>
  <c r="AQ138" i="31" s="1"/>
  <c r="AP196" i="56"/>
  <c r="AQ196" i="56" s="1"/>
  <c r="AP223" i="56"/>
  <c r="AQ223" i="56" s="1"/>
  <c r="AP278" i="56"/>
  <c r="AQ278" i="56" s="1"/>
  <c r="AP279" i="56"/>
  <c r="AQ279" i="56" s="1"/>
  <c r="AQ35" i="22"/>
  <c r="AR35" i="22" s="1"/>
  <c r="AR50" i="22"/>
  <c r="AR23" i="53"/>
  <c r="AQ40" i="53"/>
  <c r="AR40" i="53" s="1"/>
  <c r="AQ47" i="53"/>
  <c r="AR47" i="53" s="1"/>
  <c r="AQ55" i="53"/>
  <c r="AR55" i="53" s="1"/>
  <c r="AQ56" i="53"/>
  <c r="AR56" i="53" s="1"/>
  <c r="AR566" i="23"/>
  <c r="AR572" i="23"/>
  <c r="AO177" i="33"/>
  <c r="AQ177" i="33" s="1"/>
  <c r="AP227" i="33"/>
  <c r="AQ227" i="33" s="1"/>
  <c r="AR22" i="27"/>
  <c r="AQ137" i="31"/>
  <c r="AP222" i="56"/>
  <c r="AQ222" i="56" s="1"/>
  <c r="AQ54" i="53"/>
  <c r="AR54" i="53" s="1"/>
  <c r="AR565" i="23"/>
  <c r="AP123" i="19"/>
  <c r="AR123" i="19" s="1"/>
  <c r="AP124" i="19"/>
  <c r="AR124" i="19" s="1"/>
  <c r="AP125" i="19"/>
  <c r="AR125" i="19" s="1"/>
  <c r="AO204" i="33"/>
  <c r="AQ204" i="33" s="1"/>
  <c r="AO226" i="33"/>
  <c r="AQ226" i="33" s="1"/>
  <c r="AO235" i="33"/>
  <c r="AQ235" i="33" s="1"/>
  <c r="AO108" i="55"/>
  <c r="AQ108" i="55" s="1"/>
  <c r="AP124" i="55"/>
  <c r="AQ124" i="55" s="1"/>
  <c r="AP142" i="55"/>
  <c r="AQ142" i="55" s="1"/>
  <c r="AR20" i="27"/>
  <c r="AQ32" i="27"/>
  <c r="AR32" i="27" s="1"/>
  <c r="AQ48" i="27"/>
  <c r="AR48" i="27" s="1"/>
  <c r="AQ215" i="31"/>
  <c r="AP110" i="56"/>
  <c r="AQ110" i="56" s="1"/>
  <c r="AP147" i="56"/>
  <c r="AQ147" i="56" s="1"/>
  <c r="AQ26" i="22"/>
  <c r="AR26" i="22" s="1"/>
  <c r="AQ33" i="22"/>
  <c r="AR33" i="22" s="1"/>
  <c r="AR45" i="49"/>
  <c r="AR52" i="49"/>
  <c r="AO142" i="33"/>
  <c r="AQ142" i="33" s="1"/>
  <c r="AO105" i="55"/>
  <c r="AQ105" i="55" s="1"/>
  <c r="AO122" i="55"/>
  <c r="AQ122" i="55" s="1"/>
  <c r="AP133" i="55"/>
  <c r="AQ133" i="55" s="1"/>
  <c r="AO140" i="55"/>
  <c r="AQ140" i="55" s="1"/>
  <c r="AP183" i="55"/>
  <c r="AQ183" i="55" s="1"/>
  <c r="AO254" i="55"/>
  <c r="AQ254" i="55" s="1"/>
  <c r="AQ39" i="27"/>
  <c r="AR39" i="27" s="1"/>
  <c r="AP72" i="27"/>
  <c r="AR72" i="27" s="1"/>
  <c r="AQ68" i="31"/>
  <c r="AQ159" i="31"/>
  <c r="AQ169" i="31"/>
  <c r="AO285" i="31"/>
  <c r="AQ285" i="31" s="1"/>
  <c r="AP106" i="56"/>
  <c r="AQ106" i="56" s="1"/>
  <c r="AQ107" i="56"/>
  <c r="AQ124" i="56"/>
  <c r="AP125" i="56"/>
  <c r="AQ125" i="56" s="1"/>
  <c r="AP214" i="56"/>
  <c r="AQ214" i="56" s="1"/>
  <c r="AR15" i="49"/>
  <c r="AP30" i="55"/>
  <c r="AQ30" i="55" s="1"/>
  <c r="AP23" i="26"/>
  <c r="AP12" i="33"/>
  <c r="AQ12" i="33" s="1"/>
  <c r="AQ16" i="31"/>
  <c r="AP60" i="19"/>
  <c r="AR60" i="19" s="1"/>
  <c r="AP27" i="6"/>
  <c r="AR27" i="6" s="1"/>
  <c r="AP57" i="6"/>
  <c r="AR57" i="6" s="1"/>
  <c r="AP58" i="6"/>
  <c r="AP61" i="6"/>
  <c r="AR61" i="6" s="1"/>
  <c r="AP62" i="6"/>
  <c r="AR62" i="6" s="1"/>
  <c r="AP51" i="25"/>
  <c r="AR51" i="25" s="1"/>
  <c r="AP52" i="25"/>
  <c r="AR52" i="25" s="1"/>
  <c r="AP76" i="23"/>
  <c r="AR76" i="23" s="1"/>
  <c r="AP75" i="23"/>
  <c r="AR75" i="23" s="1"/>
  <c r="AP57" i="56"/>
  <c r="AQ57" i="56" s="1"/>
  <c r="AQ56" i="56"/>
  <c r="AP55" i="56"/>
  <c r="AQ55" i="56" s="1"/>
  <c r="AQ51" i="56"/>
  <c r="AQ50" i="56"/>
  <c r="AQ58" i="56"/>
  <c r="AR20" i="19"/>
  <c r="AO81" i="55"/>
  <c r="AQ81" i="55" s="1"/>
  <c r="AO64" i="55"/>
  <c r="AQ64" i="55" s="1"/>
  <c r="AO80" i="55"/>
  <c r="AQ80" i="55" s="1"/>
  <c r="AP82" i="55"/>
  <c r="AQ82" i="55" s="1"/>
  <c r="AP94" i="55"/>
  <c r="AQ94" i="55" s="1"/>
  <c r="AP100" i="55"/>
  <c r="AQ100" i="55" s="1"/>
  <c r="AP97" i="33"/>
  <c r="AQ97" i="33" s="1"/>
  <c r="AO96" i="33"/>
  <c r="AQ96" i="33" s="1"/>
  <c r="AP101" i="33"/>
  <c r="AQ101" i="33" s="1"/>
  <c r="AP109" i="33"/>
  <c r="AQ109" i="33" s="1"/>
  <c r="AO108" i="33"/>
  <c r="AQ108" i="33" s="1"/>
  <c r="AP17" i="33"/>
  <c r="AQ17" i="33" s="1"/>
  <c r="AP21" i="33"/>
  <c r="AQ21" i="33" s="1"/>
  <c r="AO18" i="33"/>
  <c r="AQ18" i="33" s="1"/>
  <c r="AO53" i="33"/>
  <c r="AQ53" i="33" s="1"/>
  <c r="AP52" i="33"/>
  <c r="AQ52" i="33" s="1"/>
  <c r="AO100" i="33"/>
  <c r="AQ100" i="33" s="1"/>
  <c r="AP75" i="33"/>
  <c r="AQ75" i="33" s="1"/>
  <c r="AP99" i="33"/>
  <c r="AQ99" i="33" s="1"/>
  <c r="AO138" i="33"/>
  <c r="AQ138" i="33" s="1"/>
  <c r="AO129" i="33"/>
  <c r="AQ129" i="33" s="1"/>
  <c r="AO130" i="33"/>
  <c r="AQ130" i="33" s="1"/>
  <c r="AP131" i="33"/>
  <c r="AQ131" i="33" s="1"/>
  <c r="AP89" i="33"/>
  <c r="AQ89" i="33" s="1"/>
  <c r="AP115" i="33"/>
  <c r="AQ115" i="33" s="1"/>
  <c r="AO87" i="33"/>
  <c r="AQ87" i="33" s="1"/>
  <c r="AO111" i="33"/>
  <c r="AQ111" i="33" s="1"/>
  <c r="AO112" i="33"/>
  <c r="AQ112" i="33" s="1"/>
  <c r="AP113" i="33"/>
  <c r="AQ113" i="33" s="1"/>
  <c r="AO126" i="33"/>
  <c r="AQ126" i="33" s="1"/>
  <c r="AQ40" i="26"/>
  <c r="AR40" i="26" s="1"/>
  <c r="AQ38" i="26"/>
  <c r="AR38" i="26" s="1"/>
  <c r="AQ47" i="26"/>
  <c r="AP47" i="26"/>
  <c r="AQ59" i="26"/>
  <c r="AP59" i="26"/>
  <c r="AQ242" i="23"/>
  <c r="AP242" i="23"/>
  <c r="AQ51" i="30"/>
  <c r="AO167" i="33"/>
  <c r="AP167" i="33"/>
  <c r="AO113" i="55"/>
  <c r="AP113" i="55"/>
  <c r="AO174" i="55"/>
  <c r="AP174" i="55"/>
  <c r="AO237" i="55"/>
  <c r="AP237" i="55"/>
  <c r="AP213" i="31"/>
  <c r="AQ171" i="23"/>
  <c r="AP171" i="23"/>
  <c r="AP64" i="19"/>
  <c r="AP80" i="23"/>
  <c r="AQ170" i="23"/>
  <c r="AP170" i="23"/>
  <c r="AQ261" i="23"/>
  <c r="AP261" i="23"/>
  <c r="AQ280" i="23"/>
  <c r="AP280" i="23"/>
  <c r="AQ324" i="23"/>
  <c r="AP324" i="23"/>
  <c r="AQ485" i="23"/>
  <c r="AP485" i="23"/>
  <c r="AQ46" i="26"/>
  <c r="AP46" i="26"/>
  <c r="AQ52" i="26"/>
  <c r="AP52" i="26"/>
  <c r="AQ58" i="26"/>
  <c r="AP58" i="26"/>
  <c r="AQ306" i="23"/>
  <c r="AP306" i="23"/>
  <c r="AQ512" i="23"/>
  <c r="AP512" i="23"/>
  <c r="AP53" i="26"/>
  <c r="AQ53" i="26"/>
  <c r="AP99" i="23"/>
  <c r="AQ212" i="23"/>
  <c r="AP212" i="23"/>
  <c r="AQ530" i="23"/>
  <c r="AP530" i="23"/>
  <c r="AQ262" i="23"/>
  <c r="AP262" i="23"/>
  <c r="AQ486" i="23"/>
  <c r="AP486" i="23"/>
  <c r="AQ28" i="21"/>
  <c r="AP28" i="21"/>
  <c r="AP79" i="23"/>
  <c r="AP140" i="23"/>
  <c r="AQ279" i="23"/>
  <c r="AP279" i="23"/>
  <c r="AQ298" i="23"/>
  <c r="AP298" i="23"/>
  <c r="AQ484" i="23"/>
  <c r="AP484" i="23"/>
  <c r="AR597" i="23"/>
  <c r="AP45" i="26"/>
  <c r="AQ45" i="26"/>
  <c r="AQ51" i="26"/>
  <c r="AP51" i="26"/>
  <c r="AP57" i="26"/>
  <c r="AQ57" i="26"/>
  <c r="AP100" i="19"/>
  <c r="AQ107" i="19"/>
  <c r="AP107" i="19"/>
  <c r="AP90" i="23"/>
  <c r="AQ232" i="23"/>
  <c r="AP232" i="23"/>
  <c r="AQ252" i="23"/>
  <c r="AP252" i="23"/>
  <c r="AQ297" i="23"/>
  <c r="AP297" i="23"/>
  <c r="AQ316" i="23"/>
  <c r="AP316" i="23"/>
  <c r="AQ44" i="26"/>
  <c r="AP44" i="26"/>
  <c r="AQ50" i="26"/>
  <c r="AP50" i="26"/>
  <c r="AQ56" i="26"/>
  <c r="AP56" i="26"/>
  <c r="AQ342" i="23"/>
  <c r="AP342" i="23"/>
  <c r="AP130" i="23"/>
  <c r="AP160" i="23"/>
  <c r="AP17" i="6"/>
  <c r="AR17" i="6" s="1"/>
  <c r="AP18" i="6"/>
  <c r="AR18" i="6" s="1"/>
  <c r="AP89" i="23"/>
  <c r="AQ202" i="23"/>
  <c r="AP202" i="23"/>
  <c r="AQ270" i="23"/>
  <c r="AP270" i="23"/>
  <c r="AQ315" i="23"/>
  <c r="AP315" i="23"/>
  <c r="AQ334" i="23"/>
  <c r="AP334" i="23"/>
  <c r="AQ488" i="23"/>
  <c r="AP488" i="23"/>
  <c r="AQ43" i="26"/>
  <c r="AP43" i="26"/>
  <c r="AP49" i="26"/>
  <c r="AQ49" i="26"/>
  <c r="AQ55" i="26"/>
  <c r="AP55" i="26"/>
  <c r="AQ476" i="23"/>
  <c r="AP476" i="23"/>
  <c r="AP129" i="23"/>
  <c r="AQ521" i="23"/>
  <c r="AP521" i="23"/>
  <c r="AQ32" i="21"/>
  <c r="AP32" i="21"/>
  <c r="AP50" i="21"/>
  <c r="AR50" i="21" s="1"/>
  <c r="AQ52" i="21"/>
  <c r="AP52" i="21"/>
  <c r="AP52" i="24"/>
  <c r="AR52" i="24" s="1"/>
  <c r="AQ201" i="23"/>
  <c r="AP201" i="23"/>
  <c r="AQ288" i="23"/>
  <c r="AP288" i="23"/>
  <c r="AQ333" i="23"/>
  <c r="AP333" i="23"/>
  <c r="AQ410" i="23"/>
  <c r="AR410" i="23" s="1"/>
  <c r="AQ446" i="23"/>
  <c r="AR446" i="23" s="1"/>
  <c r="AQ448" i="23"/>
  <c r="AP448" i="23"/>
  <c r="AQ487" i="23"/>
  <c r="AP487" i="23"/>
  <c r="AQ48" i="26"/>
  <c r="AP48" i="26"/>
  <c r="AQ54" i="26"/>
  <c r="AP54" i="26"/>
  <c r="AP45" i="6"/>
  <c r="AR45" i="6" s="1"/>
  <c r="AP42" i="23"/>
  <c r="AP150" i="23"/>
  <c r="AQ222" i="23"/>
  <c r="AP222" i="23"/>
  <c r="AQ243" i="23"/>
  <c r="AP243" i="23"/>
  <c r="AQ520" i="23"/>
  <c r="AP520" i="23"/>
  <c r="AP84" i="19"/>
  <c r="AQ149" i="19"/>
  <c r="AP149" i="19"/>
  <c r="AP102" i="33"/>
  <c r="AO102" i="33"/>
  <c r="AP124" i="33"/>
  <c r="AO124" i="33"/>
  <c r="AO36" i="55"/>
  <c r="AP36" i="55"/>
  <c r="AO103" i="55"/>
  <c r="AP103" i="55"/>
  <c r="AP9" i="56"/>
  <c r="AO9" i="56"/>
  <c r="AO8" i="56" s="1"/>
  <c r="AP154" i="56"/>
  <c r="AP59" i="24"/>
  <c r="AR59" i="24" s="1"/>
  <c r="AP87" i="23"/>
  <c r="AR87" i="23" s="1"/>
  <c r="AP106" i="23"/>
  <c r="AR106" i="23" s="1"/>
  <c r="AP116" i="23"/>
  <c r="AR116" i="23" s="1"/>
  <c r="AP126" i="23"/>
  <c r="AR126" i="23" s="1"/>
  <c r="AP147" i="23"/>
  <c r="AR147" i="23" s="1"/>
  <c r="AP188" i="23"/>
  <c r="AR188" i="23" s="1"/>
  <c r="AP219" i="23"/>
  <c r="AR219" i="23" s="1"/>
  <c r="AP250" i="23"/>
  <c r="AR250" i="23" s="1"/>
  <c r="AP268" i="23"/>
  <c r="AR268" i="23" s="1"/>
  <c r="AP286" i="23"/>
  <c r="AR286" i="23" s="1"/>
  <c r="AP304" i="23"/>
  <c r="AR304" i="23" s="1"/>
  <c r="AP322" i="23"/>
  <c r="AR322" i="23" s="1"/>
  <c r="AP340" i="23"/>
  <c r="AR340" i="23" s="1"/>
  <c r="AR562" i="23"/>
  <c r="AR576" i="23"/>
  <c r="AO117" i="33"/>
  <c r="AP117" i="33"/>
  <c r="AO70" i="55"/>
  <c r="AP70" i="55"/>
  <c r="AP102" i="55"/>
  <c r="AO102" i="55"/>
  <c r="AO181" i="55"/>
  <c r="AP181" i="55"/>
  <c r="AO236" i="55"/>
  <c r="AP236" i="55"/>
  <c r="AO252" i="55"/>
  <c r="AP252" i="55"/>
  <c r="AP13" i="27"/>
  <c r="AP36" i="27"/>
  <c r="AQ36" i="27"/>
  <c r="AP74" i="31"/>
  <c r="AP44" i="21"/>
  <c r="AR44" i="21" s="1"/>
  <c r="AR19" i="23"/>
  <c r="AP86" i="23"/>
  <c r="AR86" i="23" s="1"/>
  <c r="AP105" i="23"/>
  <c r="AR105" i="23" s="1"/>
  <c r="AP136" i="23"/>
  <c r="AR136" i="23" s="1"/>
  <c r="AP146" i="23"/>
  <c r="AR146" i="23" s="1"/>
  <c r="AP156" i="23"/>
  <c r="AR156" i="23" s="1"/>
  <c r="AP177" i="23"/>
  <c r="AR177" i="23" s="1"/>
  <c r="AP208" i="23"/>
  <c r="AR208" i="23" s="1"/>
  <c r="AP218" i="23"/>
  <c r="AR218" i="23" s="1"/>
  <c r="AP228" i="23"/>
  <c r="AR228" i="23" s="1"/>
  <c r="AP249" i="23"/>
  <c r="AR249" i="23" s="1"/>
  <c r="AP258" i="23"/>
  <c r="AR258" i="23" s="1"/>
  <c r="AP267" i="23"/>
  <c r="AR267" i="23" s="1"/>
  <c r="AP276" i="23"/>
  <c r="AR276" i="23" s="1"/>
  <c r="AP285" i="23"/>
  <c r="AR285" i="23" s="1"/>
  <c r="AP294" i="23"/>
  <c r="AR294" i="23" s="1"/>
  <c r="AP303" i="23"/>
  <c r="AR303" i="23" s="1"/>
  <c r="AP312" i="23"/>
  <c r="AR312" i="23" s="1"/>
  <c r="AP321" i="23"/>
  <c r="AR321" i="23" s="1"/>
  <c r="AP330" i="23"/>
  <c r="AR330" i="23" s="1"/>
  <c r="AP339" i="23"/>
  <c r="AR339" i="23" s="1"/>
  <c r="AP353" i="23"/>
  <c r="AR353" i="23" s="1"/>
  <c r="AP354" i="23"/>
  <c r="AR354" i="23" s="1"/>
  <c r="AP355" i="23"/>
  <c r="AR355" i="23" s="1"/>
  <c r="AP356" i="23"/>
  <c r="AR356" i="23" s="1"/>
  <c r="AP389" i="23"/>
  <c r="AR389" i="23" s="1"/>
  <c r="AP390" i="23"/>
  <c r="AR390" i="23" s="1"/>
  <c r="AP391" i="23"/>
  <c r="AR391" i="23" s="1"/>
  <c r="AP392" i="23"/>
  <c r="AR392" i="23" s="1"/>
  <c r="AP425" i="23"/>
  <c r="AR425" i="23" s="1"/>
  <c r="AP426" i="23"/>
  <c r="AR426" i="23" s="1"/>
  <c r="AP427" i="23"/>
  <c r="AR427" i="23" s="1"/>
  <c r="AP428" i="23"/>
  <c r="AR428" i="23" s="1"/>
  <c r="AP527" i="23"/>
  <c r="AR527" i="23" s="1"/>
  <c r="AP536" i="23"/>
  <c r="AR536" i="23" s="1"/>
  <c r="AP552" i="23"/>
  <c r="AR552" i="23" s="1"/>
  <c r="AR568" i="23"/>
  <c r="AR589" i="23"/>
  <c r="AR596" i="23"/>
  <c r="AP35" i="26"/>
  <c r="AR35" i="26" s="1"/>
  <c r="AP73" i="19"/>
  <c r="AP99" i="19"/>
  <c r="AQ44" i="30"/>
  <c r="AQ50" i="30"/>
  <c r="AP132" i="33"/>
  <c r="AO132" i="33"/>
  <c r="AP166" i="33"/>
  <c r="AO166" i="33"/>
  <c r="AP69" i="55"/>
  <c r="AO69" i="55"/>
  <c r="AP112" i="55"/>
  <c r="AO112" i="55"/>
  <c r="AO127" i="55"/>
  <c r="AP127" i="55"/>
  <c r="AP12" i="27"/>
  <c r="AP27" i="27"/>
  <c r="AP11" i="31"/>
  <c r="AP42" i="21"/>
  <c r="AR42" i="21" s="1"/>
  <c r="AP30" i="24"/>
  <c r="AR30" i="24" s="1"/>
  <c r="AP104" i="23"/>
  <c r="AR104" i="23" s="1"/>
  <c r="AP114" i="23"/>
  <c r="AR114" i="23" s="1"/>
  <c r="AP135" i="23"/>
  <c r="AR135" i="23" s="1"/>
  <c r="AP166" i="23"/>
  <c r="AR166" i="23" s="1"/>
  <c r="AP176" i="23"/>
  <c r="AR176" i="23" s="1"/>
  <c r="AP207" i="23"/>
  <c r="AR207" i="23" s="1"/>
  <c r="AP266" i="23"/>
  <c r="AR266" i="23" s="1"/>
  <c r="AP284" i="23"/>
  <c r="AR284" i="23" s="1"/>
  <c r="AP302" i="23"/>
  <c r="AR302" i="23" s="1"/>
  <c r="AP320" i="23"/>
  <c r="AR320" i="23" s="1"/>
  <c r="AP338" i="23"/>
  <c r="AR338" i="23" s="1"/>
  <c r="AP352" i="23"/>
  <c r="AR352" i="23" s="1"/>
  <c r="AP364" i="23"/>
  <c r="AR364" i="23" s="1"/>
  <c r="AP388" i="23"/>
  <c r="AR388" i="23" s="1"/>
  <c r="AP400" i="23"/>
  <c r="AR400" i="23" s="1"/>
  <c r="AP424" i="23"/>
  <c r="AR424" i="23" s="1"/>
  <c r="AP436" i="23"/>
  <c r="AR436" i="23" s="1"/>
  <c r="AP461" i="23"/>
  <c r="AR461" i="23" s="1"/>
  <c r="AP462" i="23"/>
  <c r="AR462" i="23" s="1"/>
  <c r="AP463" i="23"/>
  <c r="AR463" i="23" s="1"/>
  <c r="AP464" i="23"/>
  <c r="AR464" i="23" s="1"/>
  <c r="AP497" i="23"/>
  <c r="AR497" i="23" s="1"/>
  <c r="AP498" i="23"/>
  <c r="AR498" i="23" s="1"/>
  <c r="AP499" i="23"/>
  <c r="AR499" i="23" s="1"/>
  <c r="AP500" i="23"/>
  <c r="AR500" i="23" s="1"/>
  <c r="AP526" i="23"/>
  <c r="AR526" i="23" s="1"/>
  <c r="AQ553" i="23"/>
  <c r="AR553" i="23" s="1"/>
  <c r="AP33" i="26"/>
  <c r="AR33" i="26" s="1"/>
  <c r="AO137" i="55"/>
  <c r="AP137" i="55"/>
  <c r="AO210" i="55"/>
  <c r="AP210" i="55"/>
  <c r="AQ35" i="27"/>
  <c r="AP35" i="27"/>
  <c r="AP43" i="27"/>
  <c r="AQ43" i="27"/>
  <c r="AP84" i="23"/>
  <c r="AR84" i="23" s="1"/>
  <c r="AP124" i="23"/>
  <c r="AR124" i="23" s="1"/>
  <c r="AP165" i="23"/>
  <c r="AR165" i="23" s="1"/>
  <c r="AP196" i="23"/>
  <c r="AR196" i="23" s="1"/>
  <c r="AP206" i="23"/>
  <c r="AR206" i="23" s="1"/>
  <c r="AP237" i="23"/>
  <c r="AR237" i="23" s="1"/>
  <c r="AP347" i="23"/>
  <c r="AR347" i="23" s="1"/>
  <c r="AP348" i="23"/>
  <c r="AR348" i="23" s="1"/>
  <c r="AP349" i="23"/>
  <c r="AR349" i="23" s="1"/>
  <c r="AP350" i="23"/>
  <c r="AR350" i="23" s="1"/>
  <c r="AP383" i="23"/>
  <c r="AR383" i="23" s="1"/>
  <c r="AP384" i="23"/>
  <c r="AR384" i="23" s="1"/>
  <c r="AP385" i="23"/>
  <c r="AR385" i="23" s="1"/>
  <c r="AP460" i="23"/>
  <c r="AR460" i="23" s="1"/>
  <c r="AP472" i="23"/>
  <c r="AR472" i="23" s="1"/>
  <c r="AP496" i="23"/>
  <c r="AR496" i="23" s="1"/>
  <c r="AP508" i="23"/>
  <c r="AR508" i="23" s="1"/>
  <c r="AP524" i="23"/>
  <c r="AR524" i="23" s="1"/>
  <c r="AP554" i="23"/>
  <c r="AR554" i="23" s="1"/>
  <c r="AP555" i="23"/>
  <c r="AR555" i="23" s="1"/>
  <c r="AR567" i="23"/>
  <c r="AR574" i="23"/>
  <c r="AR595" i="23"/>
  <c r="AR602" i="23"/>
  <c r="AQ17" i="26"/>
  <c r="AR17" i="26" s="1"/>
  <c r="AP46" i="25"/>
  <c r="AR46" i="25" s="1"/>
  <c r="AP47" i="25"/>
  <c r="AR47" i="25" s="1"/>
  <c r="AP48" i="25"/>
  <c r="AR48" i="25" s="1"/>
  <c r="AP72" i="19"/>
  <c r="AO19" i="33"/>
  <c r="AP19" i="33"/>
  <c r="AO82" i="33"/>
  <c r="AP82" i="33"/>
  <c r="AP165" i="33"/>
  <c r="AO165" i="33"/>
  <c r="AP126" i="55"/>
  <c r="AO126" i="55"/>
  <c r="AP179" i="55"/>
  <c r="AO179" i="55"/>
  <c r="AP219" i="56"/>
  <c r="AR83" i="23"/>
  <c r="AP102" i="23"/>
  <c r="AR102" i="23" s="1"/>
  <c r="AP154" i="23"/>
  <c r="AR154" i="23" s="1"/>
  <c r="AP164" i="23"/>
  <c r="AR164" i="23" s="1"/>
  <c r="AP174" i="23"/>
  <c r="AR174" i="23" s="1"/>
  <c r="AP195" i="23"/>
  <c r="AR195" i="23" s="1"/>
  <c r="AP226" i="23"/>
  <c r="AR226" i="23" s="1"/>
  <c r="AP236" i="23"/>
  <c r="AR236" i="23" s="1"/>
  <c r="AP246" i="23"/>
  <c r="AR246" i="23" s="1"/>
  <c r="AP256" i="23"/>
  <c r="AR256" i="23" s="1"/>
  <c r="AP274" i="23"/>
  <c r="AR274" i="23" s="1"/>
  <c r="AP292" i="23"/>
  <c r="AR292" i="23" s="1"/>
  <c r="AP310" i="23"/>
  <c r="AR310" i="23" s="1"/>
  <c r="AP328" i="23"/>
  <c r="AR328" i="23" s="1"/>
  <c r="AP362" i="23"/>
  <c r="AR362" i="23" s="1"/>
  <c r="AP398" i="23"/>
  <c r="AR398" i="23" s="1"/>
  <c r="AP434" i="23"/>
  <c r="AR434" i="23" s="1"/>
  <c r="AP455" i="23"/>
  <c r="AR455" i="23" s="1"/>
  <c r="AP456" i="23"/>
  <c r="AR456" i="23" s="1"/>
  <c r="AP457" i="23"/>
  <c r="AR457" i="23" s="1"/>
  <c r="AP458" i="23"/>
  <c r="AR458" i="23" s="1"/>
  <c r="AP491" i="23"/>
  <c r="AR491" i="23" s="1"/>
  <c r="AP492" i="23"/>
  <c r="AR492" i="23" s="1"/>
  <c r="AP493" i="23"/>
  <c r="AR493" i="23" s="1"/>
  <c r="AP494" i="23"/>
  <c r="AR494" i="23" s="1"/>
  <c r="AP545" i="23"/>
  <c r="AR545" i="23" s="1"/>
  <c r="AP15" i="26"/>
  <c r="AR15" i="26" s="1"/>
  <c r="AP30" i="26"/>
  <c r="AR30" i="26" s="1"/>
  <c r="AP15" i="25"/>
  <c r="AR15" i="25" s="1"/>
  <c r="AP42" i="25"/>
  <c r="AR42" i="25" s="1"/>
  <c r="AP43" i="25"/>
  <c r="AR43" i="25" s="1"/>
  <c r="AP44" i="25"/>
  <c r="AR44" i="25" s="1"/>
  <c r="AP27" i="19"/>
  <c r="AR27" i="19" s="1"/>
  <c r="AP77" i="19"/>
  <c r="AR77" i="19" s="1"/>
  <c r="AP146" i="19"/>
  <c r="AQ146" i="19"/>
  <c r="AQ42" i="30"/>
  <c r="AQ55" i="30"/>
  <c r="AO191" i="33"/>
  <c r="AP191" i="33"/>
  <c r="AP136" i="55"/>
  <c r="AO136" i="55"/>
  <c r="AO151" i="55"/>
  <c r="AP151" i="55"/>
  <c r="AP208" i="55"/>
  <c r="AO208" i="55"/>
  <c r="AP42" i="27"/>
  <c r="AQ42" i="27"/>
  <c r="AP50" i="27"/>
  <c r="AQ50" i="27"/>
  <c r="AP93" i="23"/>
  <c r="AR93" i="23" s="1"/>
  <c r="AP112" i="23"/>
  <c r="AR112" i="23" s="1"/>
  <c r="AP122" i="23"/>
  <c r="AR122" i="23" s="1"/>
  <c r="AP225" i="23"/>
  <c r="AR225" i="23" s="1"/>
  <c r="AP255" i="23"/>
  <c r="AR255" i="23" s="1"/>
  <c r="AP264" i="23"/>
  <c r="AR264" i="23" s="1"/>
  <c r="AP273" i="23"/>
  <c r="AR273" i="23" s="1"/>
  <c r="AP282" i="23"/>
  <c r="AR282" i="23" s="1"/>
  <c r="AP291" i="23"/>
  <c r="AR291" i="23" s="1"/>
  <c r="AP300" i="23"/>
  <c r="AR300" i="23" s="1"/>
  <c r="AP309" i="23"/>
  <c r="AR309" i="23" s="1"/>
  <c r="AP318" i="23"/>
  <c r="AR318" i="23" s="1"/>
  <c r="AP327" i="23"/>
  <c r="AR327" i="23" s="1"/>
  <c r="AP10" i="26"/>
  <c r="AR10" i="26" s="1"/>
  <c r="AP40" i="25"/>
  <c r="AR40" i="25" s="1"/>
  <c r="AP71" i="19"/>
  <c r="AP88" i="33"/>
  <c r="AO88" i="33"/>
  <c r="AO161" i="55"/>
  <c r="AP161" i="55"/>
  <c r="AP178" i="55"/>
  <c r="AO178" i="55"/>
  <c r="AO193" i="55"/>
  <c r="AP193" i="55"/>
  <c r="AO216" i="55"/>
  <c r="AP216" i="55"/>
  <c r="AP33" i="31"/>
  <c r="AP127" i="31"/>
  <c r="AP36" i="21"/>
  <c r="AR36" i="21" s="1"/>
  <c r="AP57" i="21"/>
  <c r="AR57" i="21" s="1"/>
  <c r="AQ58" i="21"/>
  <c r="AR58" i="21" s="1"/>
  <c r="AP46" i="23"/>
  <c r="AR46" i="23" s="1"/>
  <c r="AP92" i="23"/>
  <c r="AR92" i="23" s="1"/>
  <c r="AP111" i="23"/>
  <c r="AR111" i="23" s="1"/>
  <c r="AP190" i="33"/>
  <c r="AO190" i="33"/>
  <c r="AP244" i="33"/>
  <c r="AO244" i="33"/>
  <c r="AP250" i="33"/>
  <c r="AO250" i="33"/>
  <c r="AP150" i="55"/>
  <c r="AO150" i="55"/>
  <c r="AO200" i="55"/>
  <c r="AP200" i="55"/>
  <c r="AQ41" i="27"/>
  <c r="AP41" i="27"/>
  <c r="AQ66" i="27"/>
  <c r="AP66" i="27"/>
  <c r="AP56" i="21"/>
  <c r="AR56" i="21" s="1"/>
  <c r="AP81" i="23"/>
  <c r="AR81" i="23" s="1"/>
  <c r="AP120" i="23"/>
  <c r="AR120" i="23" s="1"/>
  <c r="AP141" i="23"/>
  <c r="AR141" i="23" s="1"/>
  <c r="AP172" i="23"/>
  <c r="AR172" i="23" s="1"/>
  <c r="AP182" i="23"/>
  <c r="AR182" i="23" s="1"/>
  <c r="AP192" i="23"/>
  <c r="AR192" i="23" s="1"/>
  <c r="AP213" i="23"/>
  <c r="AR213" i="23" s="1"/>
  <c r="AP244" i="23"/>
  <c r="AR244" i="23" s="1"/>
  <c r="AP368" i="23"/>
  <c r="AR368" i="23" s="1"/>
  <c r="AP376" i="23"/>
  <c r="AR376" i="23" s="1"/>
  <c r="AP404" i="23"/>
  <c r="AR404" i="23" s="1"/>
  <c r="AP412" i="23"/>
  <c r="AR412" i="23" s="1"/>
  <c r="AP440" i="23"/>
  <c r="AR440" i="23" s="1"/>
  <c r="AP449" i="23"/>
  <c r="AR449" i="23" s="1"/>
  <c r="AP450" i="23"/>
  <c r="AR450" i="23" s="1"/>
  <c r="AP451" i="23"/>
  <c r="AR451" i="23" s="1"/>
  <c r="AP452" i="23"/>
  <c r="AR452" i="23" s="1"/>
  <c r="AP532" i="23"/>
  <c r="AR532" i="23" s="1"/>
  <c r="AR586" i="23"/>
  <c r="AR600" i="23"/>
  <c r="AP34" i="25"/>
  <c r="AR34" i="25" s="1"/>
  <c r="AP68" i="19"/>
  <c r="AR68" i="19" s="1"/>
  <c r="AP160" i="55"/>
  <c r="AO160" i="55"/>
  <c r="AP215" i="55"/>
  <c r="AO215" i="55"/>
  <c r="AP34" i="21"/>
  <c r="AR34" i="21" s="1"/>
  <c r="AP54" i="21"/>
  <c r="AR54" i="21" s="1"/>
  <c r="AQ27" i="25"/>
  <c r="AR27" i="25" s="1"/>
  <c r="AP108" i="19"/>
  <c r="AR108" i="19" s="1"/>
  <c r="AP150" i="19"/>
  <c r="AQ150" i="19"/>
  <c r="AO125" i="33"/>
  <c r="AP125" i="33"/>
  <c r="AP189" i="33"/>
  <c r="AO189" i="33"/>
  <c r="AP243" i="33"/>
  <c r="AO243" i="33"/>
  <c r="AP191" i="55"/>
  <c r="AO191" i="55"/>
  <c r="AP199" i="55"/>
  <c r="AO199" i="55"/>
  <c r="AR577" i="23"/>
  <c r="AP85" i="19"/>
  <c r="AP101" i="19"/>
  <c r="AP49" i="55"/>
  <c r="AO49" i="55"/>
  <c r="AP103" i="19"/>
  <c r="AR103" i="19" s="1"/>
  <c r="AP119" i="19"/>
  <c r="AR119" i="19" s="1"/>
  <c r="AP120" i="19"/>
  <c r="AR120" i="19" s="1"/>
  <c r="AP35" i="33"/>
  <c r="AQ35" i="33" s="1"/>
  <c r="AO66" i="33"/>
  <c r="AQ66" i="33" s="1"/>
  <c r="AO90" i="33"/>
  <c r="AQ90" i="33" s="1"/>
  <c r="AO114" i="33"/>
  <c r="AQ114" i="33" s="1"/>
  <c r="AP127" i="33"/>
  <c r="AQ127" i="33" s="1"/>
  <c r="AO144" i="33"/>
  <c r="AQ144" i="33" s="1"/>
  <c r="AO156" i="33"/>
  <c r="AQ156" i="33" s="1"/>
  <c r="AO180" i="33"/>
  <c r="AQ180" i="33" s="1"/>
  <c r="AP203" i="33"/>
  <c r="AQ203" i="33" s="1"/>
  <c r="AO216" i="33"/>
  <c r="AQ216" i="33" s="1"/>
  <c r="AP225" i="33"/>
  <c r="AQ225" i="33" s="1"/>
  <c r="AP37" i="31"/>
  <c r="AQ43" i="53"/>
  <c r="AP86" i="19"/>
  <c r="AR86" i="19" s="1"/>
  <c r="AP102" i="19"/>
  <c r="AR102" i="19" s="1"/>
  <c r="AQ140" i="19"/>
  <c r="AR140" i="19" s="1"/>
  <c r="AQ151" i="19"/>
  <c r="AR151" i="19" s="1"/>
  <c r="AP36" i="31"/>
  <c r="AP73" i="31"/>
  <c r="AP140" i="31"/>
  <c r="AP248" i="31"/>
  <c r="AO248" i="31"/>
  <c r="AP236" i="56"/>
  <c r="AO236" i="56"/>
  <c r="AQ58" i="53"/>
  <c r="AP67" i="27"/>
  <c r="AQ67" i="27"/>
  <c r="AP220" i="56"/>
  <c r="AP98" i="19"/>
  <c r="AR98" i="19" s="1"/>
  <c r="AP115" i="19"/>
  <c r="AR115" i="19" s="1"/>
  <c r="AP116" i="19"/>
  <c r="AR116" i="19" s="1"/>
  <c r="AQ34" i="28"/>
  <c r="AQ35" i="28"/>
  <c r="AQ45" i="28"/>
  <c r="AQ58" i="28"/>
  <c r="AP101" i="55"/>
  <c r="AQ101" i="55" s="1"/>
  <c r="AP125" i="55"/>
  <c r="AQ125" i="55" s="1"/>
  <c r="AP149" i="55"/>
  <c r="AQ149" i="55" s="1"/>
  <c r="AO190" i="55"/>
  <c r="AQ190" i="55" s="1"/>
  <c r="AP192" i="55"/>
  <c r="AQ192" i="55" s="1"/>
  <c r="AQ34" i="27"/>
  <c r="AR34" i="27" s="1"/>
  <c r="AP34" i="31"/>
  <c r="AP193" i="31"/>
  <c r="AP111" i="19"/>
  <c r="AR111" i="19" s="1"/>
  <c r="AP112" i="19"/>
  <c r="AR112" i="19" s="1"/>
  <c r="AP131" i="19"/>
  <c r="AR131" i="19" s="1"/>
  <c r="AP132" i="19"/>
  <c r="AR132" i="19" s="1"/>
  <c r="AP85" i="33"/>
  <c r="AQ85" i="33" s="1"/>
  <c r="AO222" i="33"/>
  <c r="AQ222" i="33" s="1"/>
  <c r="AO96" i="55"/>
  <c r="AQ96" i="55" s="1"/>
  <c r="AP97" i="55"/>
  <c r="AQ97" i="55" s="1"/>
  <c r="AO98" i="55"/>
  <c r="AQ98" i="55" s="1"/>
  <c r="AO99" i="55"/>
  <c r="AQ99" i="55" s="1"/>
  <c r="AO120" i="55"/>
  <c r="AQ120" i="55" s="1"/>
  <c r="AP121" i="55"/>
  <c r="AQ121" i="55" s="1"/>
  <c r="AO144" i="55"/>
  <c r="AQ144" i="55" s="1"/>
  <c r="AP145" i="55"/>
  <c r="AQ145" i="55" s="1"/>
  <c r="AP168" i="55"/>
  <c r="AQ168" i="55" s="1"/>
  <c r="AO185" i="55"/>
  <c r="AQ185" i="55" s="1"/>
  <c r="AP186" i="55"/>
  <c r="AQ186" i="55" s="1"/>
  <c r="AO203" i="55"/>
  <c r="AQ203" i="55" s="1"/>
  <c r="AO205" i="55"/>
  <c r="AQ205" i="55" s="1"/>
  <c r="AO220" i="55"/>
  <c r="AQ220" i="55" s="1"/>
  <c r="AO232" i="55"/>
  <c r="AQ232" i="55" s="1"/>
  <c r="AP245" i="55"/>
  <c r="AQ245" i="55" s="1"/>
  <c r="AO256" i="55"/>
  <c r="AQ256" i="55" s="1"/>
  <c r="AQ31" i="27"/>
  <c r="AR31" i="27" s="1"/>
  <c r="AP166" i="31"/>
  <c r="AQ166" i="31" s="1"/>
  <c r="AP266" i="31"/>
  <c r="AO266" i="31"/>
  <c r="AP270" i="56"/>
  <c r="AO270" i="56"/>
  <c r="AQ61" i="22"/>
  <c r="AP127" i="19"/>
  <c r="AR127" i="19" s="1"/>
  <c r="AP128" i="19"/>
  <c r="AR128" i="19" s="1"/>
  <c r="AP133" i="19"/>
  <c r="AR133" i="19" s="1"/>
  <c r="AQ15" i="30"/>
  <c r="AR15" i="30" s="1"/>
  <c r="AO84" i="33"/>
  <c r="AQ84" i="33" s="1"/>
  <c r="AO105" i="33"/>
  <c r="AQ105" i="33" s="1"/>
  <c r="AO106" i="33"/>
  <c r="AQ106" i="33" s="1"/>
  <c r="AP107" i="33"/>
  <c r="AQ107" i="33" s="1"/>
  <c r="AO135" i="33"/>
  <c r="AQ135" i="33" s="1"/>
  <c r="AO136" i="33"/>
  <c r="AQ136" i="33" s="1"/>
  <c r="AP137" i="33"/>
  <c r="AQ137" i="33" s="1"/>
  <c r="AO150" i="33"/>
  <c r="AQ150" i="33" s="1"/>
  <c r="AO174" i="33"/>
  <c r="AQ174" i="33" s="1"/>
  <c r="AO198" i="33"/>
  <c r="AQ198" i="33" s="1"/>
  <c r="AO210" i="33"/>
  <c r="AQ210" i="33" s="1"/>
  <c r="AP221" i="33"/>
  <c r="AQ221" i="33" s="1"/>
  <c r="AO247" i="33"/>
  <c r="AQ247" i="33" s="1"/>
  <c r="AP119" i="55"/>
  <c r="AQ119" i="55" s="1"/>
  <c r="AP143" i="55"/>
  <c r="AQ143" i="55" s="1"/>
  <c r="AO184" i="55"/>
  <c r="AQ184" i="55" s="1"/>
  <c r="AO202" i="55"/>
  <c r="AQ202" i="55" s="1"/>
  <c r="AP204" i="55"/>
  <c r="AQ204" i="55" s="1"/>
  <c r="AO244" i="55"/>
  <c r="AQ244" i="55" s="1"/>
  <c r="AQ65" i="27"/>
  <c r="AP65" i="27"/>
  <c r="AP18" i="31"/>
  <c r="AP218" i="56"/>
  <c r="AO281" i="56"/>
  <c r="AP281" i="56"/>
  <c r="AP129" i="19"/>
  <c r="AR129" i="19" s="1"/>
  <c r="AP43" i="33"/>
  <c r="AQ43" i="33" s="1"/>
  <c r="AO120" i="33"/>
  <c r="AQ120" i="33" s="1"/>
  <c r="AP121" i="33"/>
  <c r="AQ121" i="33" s="1"/>
  <c r="AO148" i="33"/>
  <c r="AQ148" i="33" s="1"/>
  <c r="AP149" i="33"/>
  <c r="AQ149" i="33" s="1"/>
  <c r="AO162" i="33"/>
  <c r="AQ162" i="33" s="1"/>
  <c r="AO172" i="33"/>
  <c r="AQ172" i="33" s="1"/>
  <c r="AP173" i="33"/>
  <c r="AQ173" i="33" s="1"/>
  <c r="AO186" i="33"/>
  <c r="AQ186" i="33" s="1"/>
  <c r="AO196" i="33"/>
  <c r="AQ196" i="33" s="1"/>
  <c r="AP197" i="33"/>
  <c r="AQ197" i="33" s="1"/>
  <c r="AO207" i="33"/>
  <c r="AQ207" i="33" s="1"/>
  <c r="AO208" i="33"/>
  <c r="AQ208" i="33" s="1"/>
  <c r="AP209" i="33"/>
  <c r="AQ209" i="33" s="1"/>
  <c r="AO246" i="33"/>
  <c r="AQ246" i="33" s="1"/>
  <c r="AP64" i="27"/>
  <c r="AQ64" i="27"/>
  <c r="AP15" i="31"/>
  <c r="AP78" i="56"/>
  <c r="AP92" i="19"/>
  <c r="AR92" i="19" s="1"/>
  <c r="AP93" i="19"/>
  <c r="AR93" i="19" s="1"/>
  <c r="AQ145" i="19"/>
  <c r="AR145" i="19" s="1"/>
  <c r="AQ28" i="30"/>
  <c r="AR28" i="30" s="1"/>
  <c r="AO9" i="28"/>
  <c r="AO8" i="28" s="1"/>
  <c r="I176" i="42" s="1"/>
  <c r="AQ54" i="28"/>
  <c r="AO40" i="33"/>
  <c r="AQ40" i="33" s="1"/>
  <c r="AP103" i="33"/>
  <c r="AQ103" i="33" s="1"/>
  <c r="AO118" i="33"/>
  <c r="AQ118" i="33" s="1"/>
  <c r="AP119" i="33"/>
  <c r="AQ119" i="33" s="1"/>
  <c r="AP133" i="33"/>
  <c r="AQ133" i="33" s="1"/>
  <c r="AO147" i="33"/>
  <c r="AQ147" i="33" s="1"/>
  <c r="AO159" i="33"/>
  <c r="AQ159" i="33" s="1"/>
  <c r="AO160" i="33"/>
  <c r="AQ160" i="33" s="1"/>
  <c r="AP161" i="33"/>
  <c r="AQ161" i="33" s="1"/>
  <c r="AO183" i="33"/>
  <c r="AQ183" i="33" s="1"/>
  <c r="AO184" i="33"/>
  <c r="AQ184" i="33" s="1"/>
  <c r="AP185" i="33"/>
  <c r="AQ185" i="33" s="1"/>
  <c r="AO258" i="33"/>
  <c r="AQ258" i="33" s="1"/>
  <c r="AP14" i="55"/>
  <c r="AQ14" i="55" s="1"/>
  <c r="AO27" i="55"/>
  <c r="AQ27" i="55" s="1"/>
  <c r="AO90" i="55"/>
  <c r="AQ90" i="55" s="1"/>
  <c r="AP91" i="55"/>
  <c r="AQ91" i="55" s="1"/>
  <c r="AO92" i="55"/>
  <c r="AQ92" i="55" s="1"/>
  <c r="AO93" i="55"/>
  <c r="AQ93" i="55" s="1"/>
  <c r="AO114" i="55"/>
  <c r="AQ114" i="55" s="1"/>
  <c r="AP115" i="55"/>
  <c r="AQ115" i="55" s="1"/>
  <c r="AO138" i="55"/>
  <c r="AQ138" i="55" s="1"/>
  <c r="AP139" i="55"/>
  <c r="AQ139" i="55" s="1"/>
  <c r="AO162" i="55"/>
  <c r="AQ162" i="55" s="1"/>
  <c r="AP163" i="55"/>
  <c r="AQ163" i="55" s="1"/>
  <c r="AO164" i="55"/>
  <c r="AQ164" i="55" s="1"/>
  <c r="AO165" i="55"/>
  <c r="AQ165" i="55" s="1"/>
  <c r="AP182" i="55"/>
  <c r="AQ182" i="55" s="1"/>
  <c r="AO217" i="55"/>
  <c r="AQ217" i="55" s="1"/>
  <c r="AP218" i="55"/>
  <c r="AQ218" i="55" s="1"/>
  <c r="AP230" i="55"/>
  <c r="AQ230" i="55" s="1"/>
  <c r="AP253" i="55"/>
  <c r="AQ253" i="55" s="1"/>
  <c r="AQ44" i="27"/>
  <c r="AR44" i="27" s="1"/>
  <c r="AP59" i="27"/>
  <c r="AR59" i="27" s="1"/>
  <c r="AP60" i="27"/>
  <c r="AR60" i="27" s="1"/>
  <c r="AQ61" i="27"/>
  <c r="AR61" i="27" s="1"/>
  <c r="AP14" i="31"/>
  <c r="AP165" i="31"/>
  <c r="AP198" i="31"/>
  <c r="AP156" i="56"/>
  <c r="AP217" i="56"/>
  <c r="AP13" i="31"/>
  <c r="AP75" i="31"/>
  <c r="AP114" i="31"/>
  <c r="AP150" i="31"/>
  <c r="AP164" i="31"/>
  <c r="AP63" i="56"/>
  <c r="AP155" i="56"/>
  <c r="AP90" i="19"/>
  <c r="AR90" i="19" s="1"/>
  <c r="AP142" i="19"/>
  <c r="AR142" i="19" s="1"/>
  <c r="AP11" i="55"/>
  <c r="AQ11" i="55" s="1"/>
  <c r="AO111" i="55"/>
  <c r="AQ111" i="55" s="1"/>
  <c r="AO135" i="55"/>
  <c r="AQ135" i="55" s="1"/>
  <c r="AO159" i="55"/>
  <c r="AQ159" i="55" s="1"/>
  <c r="AP180" i="55"/>
  <c r="AQ180" i="55" s="1"/>
  <c r="AP198" i="55"/>
  <c r="AQ198" i="55" s="1"/>
  <c r="AO214" i="55"/>
  <c r="AQ214" i="55" s="1"/>
  <c r="AP251" i="55"/>
  <c r="AQ251" i="55" s="1"/>
  <c r="AP39" i="31"/>
  <c r="AP163" i="31"/>
  <c r="AH9" i="22"/>
  <c r="AP67" i="31"/>
  <c r="AQ67" i="31" s="1"/>
  <c r="AQ82" i="31"/>
  <c r="AQ106" i="31"/>
  <c r="AQ227" i="31"/>
  <c r="AO244" i="31"/>
  <c r="AQ244" i="31" s="1"/>
  <c r="AP46" i="56"/>
  <c r="AQ46" i="56" s="1"/>
  <c r="AQ47" i="56"/>
  <c r="AQ52" i="56"/>
  <c r="AQ53" i="56"/>
  <c r="AQ67" i="56"/>
  <c r="AQ83" i="56"/>
  <c r="AQ100" i="56"/>
  <c r="AP108" i="56"/>
  <c r="AQ108" i="56" s="1"/>
  <c r="AQ111" i="56"/>
  <c r="AQ116" i="56"/>
  <c r="AQ138" i="56"/>
  <c r="AQ172" i="56"/>
  <c r="AR32" i="22"/>
  <c r="AR44" i="22"/>
  <c r="AR56" i="22"/>
  <c r="AQ57" i="22"/>
  <c r="AR57" i="22" s="1"/>
  <c r="AR22" i="49"/>
  <c r="AR23" i="49"/>
  <c r="AR24" i="49"/>
  <c r="AR39" i="49"/>
  <c r="AR51" i="49"/>
  <c r="AQ10" i="51"/>
  <c r="AQ29" i="51"/>
  <c r="AR14" i="53"/>
  <c r="AQ37" i="53"/>
  <c r="AR37" i="53" s="1"/>
  <c r="AR38" i="53"/>
  <c r="AQ39" i="53"/>
  <c r="AR39" i="53" s="1"/>
  <c r="AQ53" i="53"/>
  <c r="AR53" i="53" s="1"/>
  <c r="AQ74" i="27"/>
  <c r="AR74" i="27" s="1"/>
  <c r="AQ81" i="31"/>
  <c r="AQ105" i="31"/>
  <c r="AQ120" i="31"/>
  <c r="AQ146" i="31"/>
  <c r="AQ174" i="31"/>
  <c r="AQ224" i="31"/>
  <c r="AQ226" i="31"/>
  <c r="AO243" i="31"/>
  <c r="AQ243" i="31" s="1"/>
  <c r="AO263" i="31"/>
  <c r="AQ263" i="31" s="1"/>
  <c r="AQ54" i="56"/>
  <c r="AQ68" i="56"/>
  <c r="AQ69" i="56"/>
  <c r="AQ84" i="56"/>
  <c r="AQ85" i="56"/>
  <c r="AP112" i="56"/>
  <c r="AQ112" i="56" s="1"/>
  <c r="AQ117" i="56"/>
  <c r="AP118" i="56"/>
  <c r="AQ118" i="56" s="1"/>
  <c r="AQ136" i="56"/>
  <c r="AQ137" i="56"/>
  <c r="AQ188" i="56"/>
  <c r="AP229" i="56"/>
  <c r="AQ229" i="56" s="1"/>
  <c r="AP230" i="56"/>
  <c r="AQ230" i="56" s="1"/>
  <c r="AR31" i="22"/>
  <c r="AR43" i="22"/>
  <c r="AR55" i="22"/>
  <c r="AR21" i="49"/>
  <c r="AQ36" i="53"/>
  <c r="AR36" i="53" s="1"/>
  <c r="AQ52" i="53"/>
  <c r="AR52" i="53" s="1"/>
  <c r="K30" i="58"/>
  <c r="G42" i="11"/>
  <c r="AP135" i="31"/>
  <c r="AQ135" i="31" s="1"/>
  <c r="AQ206" i="31"/>
  <c r="AQ221" i="31"/>
  <c r="AP242" i="31"/>
  <c r="AQ242" i="31" s="1"/>
  <c r="AO253" i="31"/>
  <c r="AQ253" i="31" s="1"/>
  <c r="AO262" i="31"/>
  <c r="AQ262" i="31" s="1"/>
  <c r="AO271" i="31"/>
  <c r="AQ271" i="31" s="1"/>
  <c r="AP272" i="31"/>
  <c r="AQ272" i="31" s="1"/>
  <c r="AO281" i="31"/>
  <c r="AQ281" i="31" s="1"/>
  <c r="AQ119" i="56"/>
  <c r="AP123" i="56"/>
  <c r="AQ123" i="56" s="1"/>
  <c r="AP127" i="56"/>
  <c r="AQ127" i="56" s="1"/>
  <c r="AP133" i="56"/>
  <c r="AQ133" i="56" s="1"/>
  <c r="AQ190" i="56"/>
  <c r="AP192" i="56"/>
  <c r="AQ192" i="56" s="1"/>
  <c r="AO264" i="56"/>
  <c r="AQ264" i="56" s="1"/>
  <c r="AP288" i="56"/>
  <c r="AQ288" i="56" s="1"/>
  <c r="AR16" i="22"/>
  <c r="AR67" i="22"/>
  <c r="AR20" i="49"/>
  <c r="AR37" i="49"/>
  <c r="AR49" i="49"/>
  <c r="AQ25" i="51"/>
  <c r="AQ26" i="51"/>
  <c r="AQ41" i="51"/>
  <c r="AQ57" i="51"/>
  <c r="AQ58" i="51"/>
  <c r="AH9" i="53"/>
  <c r="AQ51" i="53"/>
  <c r="AR51" i="53" s="1"/>
  <c r="AQ90" i="31"/>
  <c r="AQ92" i="31"/>
  <c r="AQ155" i="31"/>
  <c r="AP205" i="31"/>
  <c r="AQ205" i="31" s="1"/>
  <c r="AO261" i="31"/>
  <c r="AQ261" i="31" s="1"/>
  <c r="AP204" i="56"/>
  <c r="AQ204" i="56" s="1"/>
  <c r="AP244" i="56"/>
  <c r="AQ244" i="56" s="1"/>
  <c r="AP287" i="56"/>
  <c r="AQ287" i="56" s="1"/>
  <c r="AQ15" i="22"/>
  <c r="AR15" i="22" s="1"/>
  <c r="AK9" i="49"/>
  <c r="AR35" i="49"/>
  <c r="AR36" i="49"/>
  <c r="AR48" i="49"/>
  <c r="AQ24" i="51"/>
  <c r="AQ40" i="51"/>
  <c r="AQ55" i="51"/>
  <c r="AQ56" i="51"/>
  <c r="AQ89" i="27"/>
  <c r="AR89" i="27" s="1"/>
  <c r="AP91" i="31"/>
  <c r="AQ91" i="31" s="1"/>
  <c r="AQ102" i="31"/>
  <c r="AQ117" i="31"/>
  <c r="AP144" i="31"/>
  <c r="AQ144" i="31" s="1"/>
  <c r="AQ182" i="31"/>
  <c r="AQ203" i="31"/>
  <c r="AP204" i="31"/>
  <c r="AQ204" i="31" s="1"/>
  <c r="AP260" i="31"/>
  <c r="AQ260" i="31" s="1"/>
  <c r="AQ121" i="56"/>
  <c r="AP203" i="56"/>
  <c r="AQ203" i="56" s="1"/>
  <c r="AP226" i="56"/>
  <c r="AQ226" i="56" s="1"/>
  <c r="AO240" i="56"/>
  <c r="AQ240" i="56" s="1"/>
  <c r="AP241" i="56"/>
  <c r="AQ241" i="56" s="1"/>
  <c r="AP242" i="56"/>
  <c r="AQ242" i="56" s="1"/>
  <c r="AP260" i="56"/>
  <c r="AQ260" i="56" s="1"/>
  <c r="AO261" i="56"/>
  <c r="AQ261" i="56" s="1"/>
  <c r="AO262" i="56"/>
  <c r="AQ262" i="56" s="1"/>
  <c r="AP286" i="56"/>
  <c r="AQ286" i="56" s="1"/>
  <c r="AR28" i="22"/>
  <c r="AR18" i="49"/>
  <c r="AR33" i="49"/>
  <c r="AR47" i="49"/>
  <c r="AQ39" i="51"/>
  <c r="AQ54" i="51"/>
  <c r="AQ10" i="53"/>
  <c r="AR10" i="53" s="1"/>
  <c r="AQ11" i="53"/>
  <c r="AR11" i="53" s="1"/>
  <c r="AQ33" i="53"/>
  <c r="AR33" i="53" s="1"/>
  <c r="AQ48" i="53"/>
  <c r="AR48" i="53" s="1"/>
  <c r="AP131" i="31"/>
  <c r="AQ131" i="31" s="1"/>
  <c r="AQ143" i="31"/>
  <c r="AQ153" i="31"/>
  <c r="AQ157" i="31"/>
  <c r="AQ158" i="31"/>
  <c r="AQ186" i="31"/>
  <c r="AQ218" i="31"/>
  <c r="AO239" i="31"/>
  <c r="AQ239" i="31" s="1"/>
  <c r="AP285" i="56"/>
  <c r="AQ285" i="56" s="1"/>
  <c r="AP9" i="22"/>
  <c r="AR12" i="22"/>
  <c r="AQ27" i="22"/>
  <c r="AR27" i="22" s="1"/>
  <c r="AQ40" i="22"/>
  <c r="AR40" i="22" s="1"/>
  <c r="AQ52" i="22"/>
  <c r="AR52" i="22" s="1"/>
  <c r="AQ65" i="22"/>
  <c r="AR65" i="22" s="1"/>
  <c r="AM9" i="49"/>
  <c r="AR17" i="49"/>
  <c r="AR32" i="49"/>
  <c r="AR46" i="49"/>
  <c r="AR59" i="49"/>
  <c r="AQ68" i="27"/>
  <c r="AR68" i="27" s="1"/>
  <c r="AP83" i="27"/>
  <c r="AR83" i="27" s="1"/>
  <c r="AP84" i="27"/>
  <c r="AR84" i="27" s="1"/>
  <c r="AQ152" i="31"/>
  <c r="AO278" i="31"/>
  <c r="AQ278" i="31" s="1"/>
  <c r="AP283" i="56"/>
  <c r="AQ283" i="56" s="1"/>
  <c r="AI9" i="49"/>
  <c r="AQ19" i="51"/>
  <c r="AQ20" i="51"/>
  <c r="AQ36" i="51"/>
  <c r="AR18" i="53"/>
  <c r="AQ30" i="53"/>
  <c r="AR30" i="53" s="1"/>
  <c r="AQ46" i="53"/>
  <c r="AR46" i="53" s="1"/>
  <c r="AQ10" i="31"/>
  <c r="AP21" i="31"/>
  <c r="AQ21" i="31" s="1"/>
  <c r="AQ50" i="31"/>
  <c r="AQ51" i="31"/>
  <c r="AQ72" i="31"/>
  <c r="AQ76" i="31"/>
  <c r="AQ99" i="31"/>
  <c r="AP115" i="31"/>
  <c r="AQ115" i="31" s="1"/>
  <c r="AQ190" i="31"/>
  <c r="AP199" i="31"/>
  <c r="AQ199" i="31" s="1"/>
  <c r="AO287" i="31"/>
  <c r="AQ287" i="31" s="1"/>
  <c r="AQ92" i="56"/>
  <c r="AQ143" i="56"/>
  <c r="AO237" i="56"/>
  <c r="AQ237" i="56" s="1"/>
  <c r="AP238" i="56"/>
  <c r="AQ238" i="56" s="1"/>
  <c r="AO252" i="56"/>
  <c r="AQ252" i="56" s="1"/>
  <c r="AP253" i="56"/>
  <c r="AQ253" i="56" s="1"/>
  <c r="AO254" i="56"/>
  <c r="AQ254" i="56" s="1"/>
  <c r="AO255" i="56"/>
  <c r="AQ255" i="56" s="1"/>
  <c r="AO256" i="56"/>
  <c r="AQ256" i="56" s="1"/>
  <c r="AP282" i="56"/>
  <c r="AQ282" i="56" s="1"/>
  <c r="AR37" i="22"/>
  <c r="AR49" i="22"/>
  <c r="AQ63" i="22"/>
  <c r="AR63" i="22" s="1"/>
  <c r="AN9" i="49"/>
  <c r="AR10" i="49"/>
  <c r="AR29" i="49"/>
  <c r="AR30" i="49"/>
  <c r="AR44" i="49"/>
  <c r="AR57" i="49"/>
  <c r="AQ18" i="51"/>
  <c r="AQ35" i="51"/>
  <c r="AQ51" i="51"/>
  <c r="AR17" i="53"/>
  <c r="AR26" i="53"/>
  <c r="AQ28" i="53"/>
  <c r="AR28" i="53" s="1"/>
  <c r="AR44" i="53"/>
  <c r="AQ45" i="53"/>
  <c r="AR45" i="53" s="1"/>
  <c r="AQ59" i="53"/>
  <c r="AR59" i="53" s="1"/>
  <c r="AQ64" i="56"/>
  <c r="AQ159" i="56"/>
  <c r="AP271" i="56"/>
  <c r="AQ271" i="56" s="1"/>
  <c r="AP274" i="56"/>
  <c r="AQ274" i="56" s="1"/>
  <c r="AP275" i="56"/>
  <c r="AQ275" i="56" s="1"/>
  <c r="AP276" i="56"/>
  <c r="AQ276" i="56" s="1"/>
  <c r="AP277" i="56"/>
  <c r="AQ277" i="56" s="1"/>
  <c r="AP280" i="56"/>
  <c r="AQ280" i="56" s="1"/>
  <c r="AQ23" i="22"/>
  <c r="AR23" i="22" s="1"/>
  <c r="AR27" i="49"/>
  <c r="AR42" i="49"/>
  <c r="AR55" i="49"/>
  <c r="AQ16" i="51"/>
  <c r="AQ32" i="51"/>
  <c r="AQ48" i="51"/>
  <c r="AJ9" i="51"/>
  <c r="AL9" i="51"/>
  <c r="AR24" i="53"/>
  <c r="AQ42" i="53"/>
  <c r="AR42" i="53" s="1"/>
  <c r="AQ57" i="53"/>
  <c r="AR57" i="53" s="1"/>
  <c r="AQ43" i="56"/>
  <c r="AP31" i="56"/>
  <c r="AQ31" i="56" s="1"/>
  <c r="AQ24" i="56"/>
  <c r="AQ26" i="56"/>
  <c r="AP27" i="56"/>
  <c r="AQ27" i="56" s="1"/>
  <c r="AQ28" i="56"/>
  <c r="AQ48" i="56"/>
  <c r="AQ49" i="56"/>
  <c r="AQ17" i="31"/>
  <c r="AP28" i="31"/>
  <c r="AQ28" i="31" s="1"/>
  <c r="AP29" i="31"/>
  <c r="AQ29" i="31" s="1"/>
  <c r="AQ30" i="31"/>
  <c r="AQ38" i="31"/>
  <c r="AP59" i="31"/>
  <c r="AQ59" i="31" s="1"/>
  <c r="AP20" i="31"/>
  <c r="AQ20" i="31" s="1"/>
  <c r="AP23" i="31"/>
  <c r="AQ23" i="31" s="1"/>
  <c r="AP24" i="31"/>
  <c r="AQ24" i="31" s="1"/>
  <c r="AP58" i="31"/>
  <c r="AQ58" i="31" s="1"/>
  <c r="AQ40" i="31"/>
  <c r="AP42" i="31"/>
  <c r="AQ42" i="31" s="1"/>
  <c r="AP43" i="31"/>
  <c r="AQ43" i="31" s="1"/>
  <c r="AQ44" i="31"/>
  <c r="AP46" i="31"/>
  <c r="AQ46" i="31" s="1"/>
  <c r="AP47" i="31"/>
  <c r="AQ47" i="31" s="1"/>
  <c r="AQ66" i="31"/>
  <c r="AP56" i="31"/>
  <c r="AQ56" i="31" s="1"/>
  <c r="AQ64" i="31"/>
  <c r="AP55" i="31"/>
  <c r="AQ55" i="31" s="1"/>
  <c r="AQ12" i="31"/>
  <c r="AQ52" i="31"/>
  <c r="AP53" i="31"/>
  <c r="AQ53" i="31" s="1"/>
  <c r="AP13" i="55"/>
  <c r="AQ13" i="55" s="1"/>
  <c r="AP17" i="55"/>
  <c r="AQ17" i="55" s="1"/>
  <c r="AO38" i="55"/>
  <c r="AQ38" i="55" s="1"/>
  <c r="AP40" i="55"/>
  <c r="AQ40" i="55" s="1"/>
  <c r="AP68" i="55"/>
  <c r="AQ68" i="55" s="1"/>
  <c r="AP83" i="55"/>
  <c r="AQ83" i="55" s="1"/>
  <c r="AP84" i="55"/>
  <c r="AQ84" i="55" s="1"/>
  <c r="AO71" i="55"/>
  <c r="AQ71" i="55" s="1"/>
  <c r="AO72" i="55"/>
  <c r="AQ72" i="55" s="1"/>
  <c r="AO76" i="55"/>
  <c r="AQ76" i="55" s="1"/>
  <c r="AO73" i="55"/>
  <c r="AQ73" i="55" s="1"/>
  <c r="AO60" i="55"/>
  <c r="AQ60" i="55" s="1"/>
  <c r="AP62" i="55"/>
  <c r="AQ62" i="55" s="1"/>
  <c r="AO63" i="55"/>
  <c r="AQ63" i="55" s="1"/>
  <c r="AO57" i="55"/>
  <c r="AQ57" i="55" s="1"/>
  <c r="AO50" i="55"/>
  <c r="AQ50" i="55" s="1"/>
  <c r="AO53" i="55"/>
  <c r="AQ53" i="55" s="1"/>
  <c r="AO55" i="55"/>
  <c r="AQ55" i="55" s="1"/>
  <c r="AO65" i="55"/>
  <c r="AQ65" i="55" s="1"/>
  <c r="AP88" i="55"/>
  <c r="AQ88" i="55" s="1"/>
  <c r="AP89" i="55"/>
  <c r="AQ89" i="55" s="1"/>
  <c r="AO45" i="55"/>
  <c r="AQ45" i="55" s="1"/>
  <c r="AP51" i="55"/>
  <c r="AQ51" i="55" s="1"/>
  <c r="AP66" i="55"/>
  <c r="AQ66" i="55" s="1"/>
  <c r="AO67" i="55"/>
  <c r="AQ67" i="55" s="1"/>
  <c r="AO86" i="55"/>
  <c r="AQ86" i="55" s="1"/>
  <c r="AO87" i="55"/>
  <c r="AQ87" i="55" s="1"/>
  <c r="AO34" i="55"/>
  <c r="AQ34" i="55" s="1"/>
  <c r="AO35" i="55"/>
  <c r="AQ35" i="55" s="1"/>
  <c r="AP42" i="55"/>
  <c r="AQ42" i="55" s="1"/>
  <c r="AO43" i="55"/>
  <c r="AQ43" i="55" s="1"/>
  <c r="AP85" i="55"/>
  <c r="AQ85" i="55" s="1"/>
  <c r="AP51" i="33"/>
  <c r="AQ51" i="33" s="1"/>
  <c r="AO28" i="33"/>
  <c r="AQ28" i="33" s="1"/>
  <c r="AO47" i="33"/>
  <c r="AQ47" i="33" s="1"/>
  <c r="AO49" i="33"/>
  <c r="AQ49" i="33" s="1"/>
  <c r="AO69" i="33"/>
  <c r="AQ69" i="33" s="1"/>
  <c r="AP83" i="33"/>
  <c r="AQ83" i="33" s="1"/>
  <c r="AO24" i="33"/>
  <c r="AQ24" i="33" s="1"/>
  <c r="AP26" i="33"/>
  <c r="AQ26" i="33" s="1"/>
  <c r="AP54" i="33"/>
  <c r="AQ54" i="33" s="1"/>
  <c r="AO55" i="33"/>
  <c r="AQ55" i="33" s="1"/>
  <c r="AO58" i="33"/>
  <c r="AQ58" i="33" s="1"/>
  <c r="AP56" i="33"/>
  <c r="AQ56" i="33" s="1"/>
  <c r="AO59" i="33"/>
  <c r="AQ59" i="33" s="1"/>
  <c r="AP61" i="33"/>
  <c r="AQ61" i="33" s="1"/>
  <c r="AP62" i="33"/>
  <c r="AQ62" i="33" s="1"/>
  <c r="AO63" i="33"/>
  <c r="AQ63" i="33" s="1"/>
  <c r="AP65" i="33"/>
  <c r="AQ65" i="33" s="1"/>
  <c r="AO93" i="33"/>
  <c r="AQ93" i="33" s="1"/>
  <c r="AO94" i="33"/>
  <c r="AQ94" i="33" s="1"/>
  <c r="AP95" i="33"/>
  <c r="AQ95" i="33" s="1"/>
  <c r="AO9" i="33"/>
  <c r="AQ9" i="33" s="1"/>
  <c r="AP37" i="33"/>
  <c r="AQ37" i="33" s="1"/>
  <c r="AP91" i="33"/>
  <c r="AQ91" i="33" s="1"/>
  <c r="AQ39" i="28"/>
  <c r="AQ40" i="28"/>
  <c r="AJ9" i="28"/>
  <c r="AQ39" i="30"/>
  <c r="AR39" i="30" s="1"/>
  <c r="AQ19" i="30"/>
  <c r="AR19" i="30" s="1"/>
  <c r="AP56" i="19"/>
  <c r="AR56" i="19" s="1"/>
  <c r="AP24" i="19"/>
  <c r="AR24" i="19" s="1"/>
  <c r="AP31" i="19"/>
  <c r="AR31" i="19" s="1"/>
  <c r="AP35" i="19"/>
  <c r="AR35" i="19" s="1"/>
  <c r="AP38" i="19"/>
  <c r="AR38" i="19" s="1"/>
  <c r="AP41" i="19"/>
  <c r="AR41" i="19" s="1"/>
  <c r="AP52" i="19"/>
  <c r="AR52" i="19" s="1"/>
  <c r="AP30" i="25"/>
  <c r="AR30" i="25" s="1"/>
  <c r="AP31" i="25"/>
  <c r="AR31" i="25" s="1"/>
  <c r="AP32" i="25"/>
  <c r="AR32" i="25" s="1"/>
  <c r="AQ29" i="25"/>
  <c r="AR29" i="25" s="1"/>
  <c r="AP28" i="25"/>
  <c r="AR28" i="25" s="1"/>
  <c r="AP10" i="25"/>
  <c r="AR10" i="25" s="1"/>
  <c r="AP22" i="25"/>
  <c r="AR22" i="25" s="1"/>
  <c r="AP26" i="25"/>
  <c r="AR26" i="25" s="1"/>
  <c r="AQ22" i="26"/>
  <c r="AR22" i="26" s="1"/>
  <c r="AP26" i="26"/>
  <c r="AR26" i="26" s="1"/>
  <c r="AP13" i="26"/>
  <c r="AR13" i="26" s="1"/>
  <c r="AH9" i="26"/>
  <c r="AI9" i="26"/>
  <c r="AP71" i="23"/>
  <c r="AR71" i="23" s="1"/>
  <c r="AP72" i="23"/>
  <c r="AR72" i="23" s="1"/>
  <c r="AP17" i="23"/>
  <c r="AR17" i="23" s="1"/>
  <c r="AR37" i="23"/>
  <c r="AP63" i="23"/>
  <c r="AR63" i="23" s="1"/>
  <c r="AP64" i="23"/>
  <c r="AR64" i="23" s="1"/>
  <c r="AP12" i="23"/>
  <c r="AR12" i="23" s="1"/>
  <c r="AP25" i="23"/>
  <c r="AR25" i="23" s="1"/>
  <c r="AP30" i="23"/>
  <c r="AP33" i="23"/>
  <c r="AR33" i="23" s="1"/>
  <c r="AP38" i="23"/>
  <c r="AR38" i="23" s="1"/>
  <c r="AP66" i="23"/>
  <c r="AR66" i="23" s="1"/>
  <c r="AP67" i="23"/>
  <c r="AR67" i="23" s="1"/>
  <c r="AP68" i="23"/>
  <c r="AR68" i="23" s="1"/>
  <c r="AP20" i="23"/>
  <c r="AR20" i="23" s="1"/>
  <c r="AP39" i="23"/>
  <c r="AR39" i="23" s="1"/>
  <c r="AP41" i="23"/>
  <c r="AR41" i="23" s="1"/>
  <c r="AP49" i="23"/>
  <c r="AR49" i="23" s="1"/>
  <c r="AP60" i="23"/>
  <c r="AR60" i="23" s="1"/>
  <c r="AP21" i="23"/>
  <c r="AR21" i="23" s="1"/>
  <c r="AR30" i="23"/>
  <c r="AR43" i="23"/>
  <c r="AP44" i="23"/>
  <c r="AR44" i="23" s="1"/>
  <c r="AQ43" i="24"/>
  <c r="AR43" i="24" s="1"/>
  <c r="AP42" i="24"/>
  <c r="AR42" i="24" s="1"/>
  <c r="AP46" i="24"/>
  <c r="AR46" i="24" s="1"/>
  <c r="AP47" i="24"/>
  <c r="AR47" i="24" s="1"/>
  <c r="AQ56" i="24"/>
  <c r="AR56" i="24" s="1"/>
  <c r="AQ21" i="24"/>
  <c r="AR21" i="24" s="1"/>
  <c r="AP22" i="24"/>
  <c r="AR22" i="24" s="1"/>
  <c r="AP40" i="24"/>
  <c r="AR40" i="24" s="1"/>
  <c r="AP49" i="24"/>
  <c r="AR49" i="24" s="1"/>
  <c r="AP55" i="24"/>
  <c r="AR55" i="24" s="1"/>
  <c r="AP57" i="24"/>
  <c r="AR57" i="24" s="1"/>
  <c r="AP20" i="24"/>
  <c r="AR20" i="24" s="1"/>
  <c r="AP24" i="24"/>
  <c r="AR24" i="24" s="1"/>
  <c r="AP27" i="24"/>
  <c r="AR27" i="24" s="1"/>
  <c r="AP29" i="24"/>
  <c r="AR29" i="24" s="1"/>
  <c r="AP32" i="24"/>
  <c r="AR32" i="24" s="1"/>
  <c r="AP50" i="24"/>
  <c r="AR50" i="24" s="1"/>
  <c r="AQ17" i="24"/>
  <c r="AR17" i="24" s="1"/>
  <c r="AP18" i="24"/>
  <c r="AR18" i="24" s="1"/>
  <c r="AP34" i="24"/>
  <c r="AR34" i="24" s="1"/>
  <c r="AP22" i="21"/>
  <c r="AR22" i="21" s="1"/>
  <c r="AI9" i="21"/>
  <c r="AN9" i="21"/>
  <c r="AP11" i="21"/>
  <c r="AR11" i="21" s="1"/>
  <c r="AP12" i="21"/>
  <c r="AR12" i="21" s="1"/>
  <c r="AP25" i="6"/>
  <c r="AR25" i="6" s="1"/>
  <c r="AP30" i="6"/>
  <c r="AR30" i="6" s="1"/>
  <c r="AP31" i="6"/>
  <c r="AR31" i="6" s="1"/>
  <c r="AP35" i="6"/>
  <c r="AR35" i="6" s="1"/>
  <c r="AP37" i="6"/>
  <c r="AR37" i="6" s="1"/>
  <c r="AP32" i="6"/>
  <c r="AR32" i="6" s="1"/>
  <c r="AP33" i="6"/>
  <c r="AR33" i="6" s="1"/>
  <c r="AQ9" i="6"/>
  <c r="AR9" i="6" s="1"/>
  <c r="AP19" i="6"/>
  <c r="AR19" i="6" s="1"/>
  <c r="AP54" i="6"/>
  <c r="AR54" i="6" s="1"/>
  <c r="AP22" i="6"/>
  <c r="AR22" i="6" s="1"/>
  <c r="AP50" i="6"/>
  <c r="AR50" i="6" s="1"/>
  <c r="AP23" i="6"/>
  <c r="AR23" i="6" s="1"/>
  <c r="AP25" i="21"/>
  <c r="AR25" i="21" s="1"/>
  <c r="AP29" i="21"/>
  <c r="AR29" i="21" s="1"/>
  <c r="AP33" i="21"/>
  <c r="AR33" i="21" s="1"/>
  <c r="AP37" i="21"/>
  <c r="AR37" i="21" s="1"/>
  <c r="AP41" i="21"/>
  <c r="AR41" i="21" s="1"/>
  <c r="AP45" i="21"/>
  <c r="AR45" i="21" s="1"/>
  <c r="AP49" i="21"/>
  <c r="AR49" i="21" s="1"/>
  <c r="AP53" i="21"/>
  <c r="AR53" i="21" s="1"/>
  <c r="AR16" i="23"/>
  <c r="AQ253" i="23"/>
  <c r="AP253" i="23"/>
  <c r="AQ325" i="23"/>
  <c r="AP325" i="23"/>
  <c r="AQ346" i="23"/>
  <c r="AP346" i="23"/>
  <c r="AH9" i="24"/>
  <c r="AP109" i="23"/>
  <c r="AP121" i="23"/>
  <c r="AP133" i="23"/>
  <c r="AP145" i="23"/>
  <c r="AP157" i="23"/>
  <c r="AQ169" i="23"/>
  <c r="AP169" i="23"/>
  <c r="AQ181" i="23"/>
  <c r="AP181" i="23"/>
  <c r="AQ193" i="23"/>
  <c r="AP193" i="23"/>
  <c r="AQ205" i="23"/>
  <c r="AP205" i="23"/>
  <c r="AQ217" i="23"/>
  <c r="AP217" i="23"/>
  <c r="AQ229" i="23"/>
  <c r="AP229" i="23"/>
  <c r="AQ241" i="23"/>
  <c r="AP241" i="23"/>
  <c r="AQ283" i="23"/>
  <c r="AP283" i="23"/>
  <c r="AQ345" i="23"/>
  <c r="AP345" i="23"/>
  <c r="AR13" i="6"/>
  <c r="AP11" i="6"/>
  <c r="AR11" i="6" s="1"/>
  <c r="AP15" i="6"/>
  <c r="AR15" i="6" s="1"/>
  <c r="AP42" i="6"/>
  <c r="AR42" i="6" s="1"/>
  <c r="AP18" i="21"/>
  <c r="AR18" i="21" s="1"/>
  <c r="AP21" i="21"/>
  <c r="AR21" i="21" s="1"/>
  <c r="AL9" i="21"/>
  <c r="AI9" i="24"/>
  <c r="AP97" i="23"/>
  <c r="AQ313" i="23"/>
  <c r="AP313" i="23"/>
  <c r="AQ382" i="23"/>
  <c r="AP382" i="23"/>
  <c r="AR44" i="6"/>
  <c r="AP85" i="23"/>
  <c r="AQ271" i="23"/>
  <c r="AP271" i="23"/>
  <c r="AQ381" i="23"/>
  <c r="AP381" i="23"/>
  <c r="AQ20" i="21"/>
  <c r="AR20" i="21" s="1"/>
  <c r="AQ301" i="23"/>
  <c r="AP301" i="23"/>
  <c r="AQ418" i="23"/>
  <c r="AP418" i="23"/>
  <c r="AQ15" i="21"/>
  <c r="AR15" i="21" s="1"/>
  <c r="AQ295" i="23"/>
  <c r="AP295" i="23"/>
  <c r="AQ489" i="23"/>
  <c r="AP489" i="23"/>
  <c r="AP39" i="6"/>
  <c r="AR39" i="6" s="1"/>
  <c r="AP51" i="6"/>
  <c r="AR51" i="6" s="1"/>
  <c r="AP55" i="6"/>
  <c r="AR55" i="6" s="1"/>
  <c r="AL9" i="24"/>
  <c r="AQ259" i="23"/>
  <c r="AP259" i="23"/>
  <c r="AQ331" i="23"/>
  <c r="AP331" i="23"/>
  <c r="AQ417" i="23"/>
  <c r="AP417" i="23"/>
  <c r="AP12" i="6"/>
  <c r="AR12" i="6" s="1"/>
  <c r="AP40" i="6"/>
  <c r="AR40" i="6" s="1"/>
  <c r="AP43" i="6"/>
  <c r="AR43" i="6" s="1"/>
  <c r="AP19" i="21"/>
  <c r="AR19" i="21" s="1"/>
  <c r="AP23" i="21"/>
  <c r="AR23" i="21" s="1"/>
  <c r="AP27" i="21"/>
  <c r="AR27" i="21" s="1"/>
  <c r="AP31" i="21"/>
  <c r="AR31" i="21" s="1"/>
  <c r="AP35" i="21"/>
  <c r="AR35" i="21" s="1"/>
  <c r="AP39" i="21"/>
  <c r="AR39" i="21" s="1"/>
  <c r="AP43" i="21"/>
  <c r="AR43" i="21" s="1"/>
  <c r="AP47" i="21"/>
  <c r="AR47" i="21" s="1"/>
  <c r="AP51" i="21"/>
  <c r="AR51" i="21" s="1"/>
  <c r="AP55" i="21"/>
  <c r="AR55" i="21" s="1"/>
  <c r="AQ11" i="24"/>
  <c r="AR11" i="24" s="1"/>
  <c r="AQ289" i="23"/>
  <c r="AP289" i="23"/>
  <c r="AR41" i="6"/>
  <c r="AR60" i="6"/>
  <c r="AP62" i="31"/>
  <c r="AP20" i="6"/>
  <c r="AR20" i="6" s="1"/>
  <c r="AP24" i="6"/>
  <c r="AR24" i="6" s="1"/>
  <c r="AP59" i="6"/>
  <c r="AR59" i="6" s="1"/>
  <c r="AP13" i="21"/>
  <c r="AR13" i="21" s="1"/>
  <c r="AP103" i="23"/>
  <c r="AP115" i="23"/>
  <c r="AP127" i="23"/>
  <c r="AP139" i="23"/>
  <c r="AP151" i="23"/>
  <c r="AQ163" i="23"/>
  <c r="AP163" i="23"/>
  <c r="AQ175" i="23"/>
  <c r="AP175" i="23"/>
  <c r="AQ187" i="23"/>
  <c r="AP187" i="23"/>
  <c r="AQ199" i="23"/>
  <c r="AP199" i="23"/>
  <c r="AQ211" i="23"/>
  <c r="AP211" i="23"/>
  <c r="AQ223" i="23"/>
  <c r="AP223" i="23"/>
  <c r="AQ235" i="23"/>
  <c r="AP235" i="23"/>
  <c r="AQ247" i="23"/>
  <c r="AP247" i="23"/>
  <c r="AQ319" i="23"/>
  <c r="AP319" i="23"/>
  <c r="AQ454" i="23"/>
  <c r="AP454" i="23"/>
  <c r="AP28" i="6"/>
  <c r="AP29" i="6"/>
  <c r="AP56" i="6"/>
  <c r="AR56" i="6" s="1"/>
  <c r="AR40" i="23"/>
  <c r="AQ277" i="23"/>
  <c r="AP277" i="23"/>
  <c r="AQ453" i="23"/>
  <c r="AP453" i="23"/>
  <c r="AR10" i="6"/>
  <c r="AP36" i="6"/>
  <c r="AR36" i="6" s="1"/>
  <c r="AP52" i="6"/>
  <c r="AR52" i="6" s="1"/>
  <c r="AP91" i="23"/>
  <c r="AQ307" i="23"/>
  <c r="AP307" i="23"/>
  <c r="AQ490" i="23"/>
  <c r="AP490" i="23"/>
  <c r="AQ265" i="23"/>
  <c r="AP265" i="23"/>
  <c r="AQ337" i="23"/>
  <c r="AP337" i="23"/>
  <c r="AP560" i="23"/>
  <c r="AQ560" i="23"/>
  <c r="AP38" i="24"/>
  <c r="AR38" i="24" s="1"/>
  <c r="AP53" i="24"/>
  <c r="AR53" i="24" s="1"/>
  <c r="AP23" i="23"/>
  <c r="AR23" i="23" s="1"/>
  <c r="AP47" i="23"/>
  <c r="AR47" i="23" s="1"/>
  <c r="AP50" i="23"/>
  <c r="AR50" i="23" s="1"/>
  <c r="AP62" i="23"/>
  <c r="AR62" i="23" s="1"/>
  <c r="AP65" i="23"/>
  <c r="AR65" i="23" s="1"/>
  <c r="AQ351" i="23"/>
  <c r="AP351" i="23"/>
  <c r="AQ387" i="23"/>
  <c r="AP387" i="23"/>
  <c r="AQ423" i="23"/>
  <c r="AP423" i="23"/>
  <c r="AQ459" i="23"/>
  <c r="AP459" i="23"/>
  <c r="AQ495" i="23"/>
  <c r="AP495" i="23"/>
  <c r="AP61" i="31"/>
  <c r="AP12" i="24"/>
  <c r="AR12" i="24" s="1"/>
  <c r="AP31" i="24"/>
  <c r="AR31" i="24" s="1"/>
  <c r="AP44" i="24"/>
  <c r="AR44" i="24" s="1"/>
  <c r="AP69" i="23"/>
  <c r="AR69" i="23" s="1"/>
  <c r="AP73" i="23"/>
  <c r="AR73" i="23" s="1"/>
  <c r="AP77" i="23"/>
  <c r="AR77" i="23" s="1"/>
  <c r="AP359" i="23"/>
  <c r="AR359" i="23" s="1"/>
  <c r="AP360" i="23"/>
  <c r="AR360" i="23" s="1"/>
  <c r="AP361" i="23"/>
  <c r="AR361" i="23" s="1"/>
  <c r="AP395" i="23"/>
  <c r="AR395" i="23" s="1"/>
  <c r="AP396" i="23"/>
  <c r="AR396" i="23" s="1"/>
  <c r="AP397" i="23"/>
  <c r="AR397" i="23" s="1"/>
  <c r="AP431" i="23"/>
  <c r="AR431" i="23" s="1"/>
  <c r="AP432" i="23"/>
  <c r="AR432" i="23" s="1"/>
  <c r="AP433" i="23"/>
  <c r="AR433" i="23" s="1"/>
  <c r="AP467" i="23"/>
  <c r="AR467" i="23" s="1"/>
  <c r="AP468" i="23"/>
  <c r="AR468" i="23" s="1"/>
  <c r="AP469" i="23"/>
  <c r="AR469" i="23" s="1"/>
  <c r="AP503" i="23"/>
  <c r="AR503" i="23" s="1"/>
  <c r="AP504" i="23"/>
  <c r="AR504" i="23" s="1"/>
  <c r="AP505" i="23"/>
  <c r="AR505" i="23" s="1"/>
  <c r="AP28" i="24"/>
  <c r="AR28" i="24" s="1"/>
  <c r="AP82" i="23"/>
  <c r="AR82" i="23" s="1"/>
  <c r="AP88" i="23"/>
  <c r="AR88" i="23" s="1"/>
  <c r="AP94" i="23"/>
  <c r="AR94" i="23" s="1"/>
  <c r="AP100" i="23"/>
  <c r="AR100" i="23" s="1"/>
  <c r="AQ357" i="23"/>
  <c r="AP357" i="23"/>
  <c r="AQ393" i="23"/>
  <c r="AP393" i="23"/>
  <c r="AQ429" i="23"/>
  <c r="AP429" i="23"/>
  <c r="AQ465" i="23"/>
  <c r="AP465" i="23"/>
  <c r="AQ501" i="23"/>
  <c r="AP501" i="23"/>
  <c r="AP19" i="24"/>
  <c r="AR19" i="24" s="1"/>
  <c r="AP36" i="24"/>
  <c r="AR36" i="24" s="1"/>
  <c r="AP41" i="24"/>
  <c r="AR41" i="24" s="1"/>
  <c r="AP54" i="24"/>
  <c r="AR54" i="24" s="1"/>
  <c r="AP58" i="24"/>
  <c r="AR58" i="24" s="1"/>
  <c r="AP24" i="23"/>
  <c r="AR24" i="23" s="1"/>
  <c r="AP45" i="23"/>
  <c r="AR45" i="23" s="1"/>
  <c r="AP48" i="23"/>
  <c r="AR48" i="23" s="1"/>
  <c r="AP365" i="23"/>
  <c r="AR365" i="23" s="1"/>
  <c r="AP366" i="23"/>
  <c r="AR366" i="23" s="1"/>
  <c r="AP367" i="23"/>
  <c r="AR367" i="23" s="1"/>
  <c r="AP401" i="23"/>
  <c r="AR401" i="23" s="1"/>
  <c r="AP402" i="23"/>
  <c r="AR402" i="23" s="1"/>
  <c r="AP403" i="23"/>
  <c r="AR403" i="23" s="1"/>
  <c r="AP437" i="23"/>
  <c r="AR437" i="23" s="1"/>
  <c r="AP438" i="23"/>
  <c r="AR438" i="23" s="1"/>
  <c r="AP439" i="23"/>
  <c r="AR439" i="23" s="1"/>
  <c r="AP473" i="23"/>
  <c r="AR473" i="23" s="1"/>
  <c r="AP474" i="23"/>
  <c r="AR474" i="23" s="1"/>
  <c r="AP475" i="23"/>
  <c r="AR475" i="23" s="1"/>
  <c r="AP509" i="23"/>
  <c r="AR509" i="23" s="1"/>
  <c r="AP510" i="23"/>
  <c r="AR510" i="23" s="1"/>
  <c r="AP511" i="23"/>
  <c r="AR511" i="23" s="1"/>
  <c r="AR571" i="23"/>
  <c r="AM9" i="24"/>
  <c r="AP31" i="23"/>
  <c r="AR31" i="23" s="1"/>
  <c r="AP35" i="23"/>
  <c r="AR35" i="23" s="1"/>
  <c r="AP70" i="23"/>
  <c r="AR70" i="23" s="1"/>
  <c r="AP74" i="23"/>
  <c r="AR74" i="23" s="1"/>
  <c r="AP78" i="23"/>
  <c r="AR78" i="23" s="1"/>
  <c r="AP95" i="23"/>
  <c r="AR95" i="23" s="1"/>
  <c r="AP101" i="23"/>
  <c r="AR101" i="23" s="1"/>
  <c r="AP107" i="23"/>
  <c r="AR107" i="23" s="1"/>
  <c r="AP113" i="23"/>
  <c r="AR113" i="23" s="1"/>
  <c r="AP119" i="23"/>
  <c r="AR119" i="23" s="1"/>
  <c r="AP125" i="23"/>
  <c r="AR125" i="23" s="1"/>
  <c r="AP131" i="23"/>
  <c r="AR131" i="23" s="1"/>
  <c r="AP137" i="23"/>
  <c r="AR137" i="23" s="1"/>
  <c r="AP143" i="23"/>
  <c r="AR143" i="23" s="1"/>
  <c r="AP149" i="23"/>
  <c r="AR149" i="23" s="1"/>
  <c r="AP155" i="23"/>
  <c r="AR155" i="23" s="1"/>
  <c r="AP161" i="23"/>
  <c r="AR161" i="23" s="1"/>
  <c r="AP167" i="23"/>
  <c r="AR167" i="23" s="1"/>
  <c r="AP173" i="23"/>
  <c r="AR173" i="23" s="1"/>
  <c r="AP179" i="23"/>
  <c r="AR179" i="23" s="1"/>
  <c r="AP185" i="23"/>
  <c r="AR185" i="23" s="1"/>
  <c r="AP191" i="23"/>
  <c r="AR191" i="23" s="1"/>
  <c r="AP197" i="23"/>
  <c r="AR197" i="23" s="1"/>
  <c r="AP203" i="23"/>
  <c r="AR203" i="23" s="1"/>
  <c r="AP209" i="23"/>
  <c r="AR209" i="23" s="1"/>
  <c r="AP215" i="23"/>
  <c r="AR215" i="23" s="1"/>
  <c r="AP221" i="23"/>
  <c r="AR221" i="23" s="1"/>
  <c r="AP227" i="23"/>
  <c r="AR227" i="23" s="1"/>
  <c r="AP233" i="23"/>
  <c r="AR233" i="23" s="1"/>
  <c r="AP239" i="23"/>
  <c r="AR239" i="23" s="1"/>
  <c r="AP245" i="23"/>
  <c r="AR245" i="23" s="1"/>
  <c r="AP251" i="23"/>
  <c r="AR251" i="23" s="1"/>
  <c r="AP257" i="23"/>
  <c r="AR257" i="23" s="1"/>
  <c r="AP263" i="23"/>
  <c r="AR263" i="23" s="1"/>
  <c r="AP269" i="23"/>
  <c r="AR269" i="23" s="1"/>
  <c r="AP275" i="23"/>
  <c r="AR275" i="23" s="1"/>
  <c r="AP281" i="23"/>
  <c r="AR281" i="23" s="1"/>
  <c r="AP287" i="23"/>
  <c r="AR287" i="23" s="1"/>
  <c r="AP293" i="23"/>
  <c r="AR293" i="23" s="1"/>
  <c r="AP299" i="23"/>
  <c r="AR299" i="23" s="1"/>
  <c r="AP305" i="23"/>
  <c r="AR305" i="23" s="1"/>
  <c r="AP311" i="23"/>
  <c r="AR311" i="23" s="1"/>
  <c r="AP317" i="23"/>
  <c r="AR317" i="23" s="1"/>
  <c r="AP323" i="23"/>
  <c r="AR323" i="23" s="1"/>
  <c r="AP329" i="23"/>
  <c r="AR329" i="23" s="1"/>
  <c r="AP335" i="23"/>
  <c r="AR335" i="23" s="1"/>
  <c r="AP341" i="23"/>
  <c r="AR341" i="23" s="1"/>
  <c r="AQ363" i="23"/>
  <c r="AP363" i="23"/>
  <c r="AP370" i="23"/>
  <c r="AR370" i="23" s="1"/>
  <c r="AQ399" i="23"/>
  <c r="AP399" i="23"/>
  <c r="AP406" i="23"/>
  <c r="AR406" i="23" s="1"/>
  <c r="AQ435" i="23"/>
  <c r="AP435" i="23"/>
  <c r="AP442" i="23"/>
  <c r="AR442" i="23" s="1"/>
  <c r="AQ471" i="23"/>
  <c r="AP471" i="23"/>
  <c r="AP478" i="23"/>
  <c r="AR478" i="23" s="1"/>
  <c r="AQ507" i="23"/>
  <c r="AP507" i="23"/>
  <c r="AP514" i="23"/>
  <c r="AR514" i="23" s="1"/>
  <c r="AQ21" i="26"/>
  <c r="AP21" i="26"/>
  <c r="AP15" i="24"/>
  <c r="AR15" i="24" s="1"/>
  <c r="AP13" i="23"/>
  <c r="AR13" i="23" s="1"/>
  <c r="AP18" i="23"/>
  <c r="AR18" i="23" s="1"/>
  <c r="AP58" i="23"/>
  <c r="AR58" i="23" s="1"/>
  <c r="AP371" i="23"/>
  <c r="AR371" i="23" s="1"/>
  <c r="AP372" i="23"/>
  <c r="AR372" i="23" s="1"/>
  <c r="AP373" i="23"/>
  <c r="AR373" i="23" s="1"/>
  <c r="AP407" i="23"/>
  <c r="AR407" i="23" s="1"/>
  <c r="AP408" i="23"/>
  <c r="AR408" i="23" s="1"/>
  <c r="AP409" i="23"/>
  <c r="AR409" i="23" s="1"/>
  <c r="AP443" i="23"/>
  <c r="AR443" i="23" s="1"/>
  <c r="AP444" i="23"/>
  <c r="AR444" i="23" s="1"/>
  <c r="AP445" i="23"/>
  <c r="AR445" i="23" s="1"/>
  <c r="AP479" i="23"/>
  <c r="AR479" i="23" s="1"/>
  <c r="AP480" i="23"/>
  <c r="AR480" i="23" s="1"/>
  <c r="AP481" i="23"/>
  <c r="AR481" i="23" s="1"/>
  <c r="AP515" i="23"/>
  <c r="AR515" i="23" s="1"/>
  <c r="AP516" i="23"/>
  <c r="AR516" i="23" s="1"/>
  <c r="AP517" i="23"/>
  <c r="AR517" i="23" s="1"/>
  <c r="AP523" i="23"/>
  <c r="AR523" i="23" s="1"/>
  <c r="AP529" i="23"/>
  <c r="AR529" i="23" s="1"/>
  <c r="AP535" i="23"/>
  <c r="AR535" i="23" s="1"/>
  <c r="AP541" i="23"/>
  <c r="AR541" i="23" s="1"/>
  <c r="AP547" i="23"/>
  <c r="AR547" i="23" s="1"/>
  <c r="AQ557" i="23"/>
  <c r="AR557" i="23" s="1"/>
  <c r="AR570" i="23"/>
  <c r="AQ18" i="26"/>
  <c r="AP18" i="26"/>
  <c r="AQ369" i="23"/>
  <c r="AP369" i="23"/>
  <c r="AQ405" i="23"/>
  <c r="AP405" i="23"/>
  <c r="AQ441" i="23"/>
  <c r="AP441" i="23"/>
  <c r="AQ477" i="23"/>
  <c r="AP477" i="23"/>
  <c r="AQ513" i="23"/>
  <c r="AP513" i="23"/>
  <c r="AP37" i="24"/>
  <c r="AR37" i="24" s="1"/>
  <c r="AP343" i="23"/>
  <c r="AR343" i="23" s="1"/>
  <c r="AP11" i="26"/>
  <c r="AR11" i="26" s="1"/>
  <c r="AS8" i="24"/>
  <c r="G12" i="36" s="1"/>
  <c r="AP32" i="23"/>
  <c r="AR32" i="23" s="1"/>
  <c r="AP36" i="23"/>
  <c r="AR36" i="23" s="1"/>
  <c r="AP61" i="23"/>
  <c r="AR61" i="23" s="1"/>
  <c r="AQ375" i="23"/>
  <c r="AP375" i="23"/>
  <c r="AQ411" i="23"/>
  <c r="AP411" i="23"/>
  <c r="AQ447" i="23"/>
  <c r="AP447" i="23"/>
  <c r="AQ483" i="23"/>
  <c r="AP483" i="23"/>
  <c r="AQ519" i="23"/>
  <c r="AP519" i="23"/>
  <c r="AQ522" i="23"/>
  <c r="AP522" i="23"/>
  <c r="AQ525" i="23"/>
  <c r="AP525" i="23"/>
  <c r="AQ528" i="23"/>
  <c r="AP528" i="23"/>
  <c r="AQ531" i="23"/>
  <c r="AP531" i="23"/>
  <c r="AQ534" i="23"/>
  <c r="AP534" i="23"/>
  <c r="AQ537" i="23"/>
  <c r="AP537" i="23"/>
  <c r="AQ540" i="23"/>
  <c r="AP540" i="23"/>
  <c r="AQ543" i="23"/>
  <c r="AP543" i="23"/>
  <c r="AQ546" i="23"/>
  <c r="AP546" i="23"/>
  <c r="AR583" i="23"/>
  <c r="AR590" i="23"/>
  <c r="AP36" i="26"/>
  <c r="AQ36" i="26"/>
  <c r="Z8" i="26"/>
  <c r="B23" i="36" s="1"/>
  <c r="C44" i="11" s="1"/>
  <c r="AN9" i="26"/>
  <c r="AQ18" i="25"/>
  <c r="AR18" i="25" s="1"/>
  <c r="AQ23" i="25"/>
  <c r="AR23" i="25" s="1"/>
  <c r="AQ33" i="25"/>
  <c r="AR33" i="25" s="1"/>
  <c r="AQ37" i="25"/>
  <c r="AR37" i="25" s="1"/>
  <c r="AQ41" i="25"/>
  <c r="AR41" i="25" s="1"/>
  <c r="AQ45" i="25"/>
  <c r="AR45" i="25" s="1"/>
  <c r="AQ49" i="25"/>
  <c r="AR49" i="25" s="1"/>
  <c r="AQ53" i="25"/>
  <c r="AR53" i="25" s="1"/>
  <c r="AQ57" i="25"/>
  <c r="AR57" i="25" s="1"/>
  <c r="AJ9" i="25"/>
  <c r="AN9" i="30"/>
  <c r="AP19" i="26"/>
  <c r="AR19" i="26" s="1"/>
  <c r="AQ28" i="26"/>
  <c r="AR28" i="26" s="1"/>
  <c r="AI9" i="19"/>
  <c r="AQ32" i="26"/>
  <c r="AR32" i="26" s="1"/>
  <c r="AH9" i="19"/>
  <c r="AP44" i="19"/>
  <c r="AQ38" i="28"/>
  <c r="AP234" i="33"/>
  <c r="AO234" i="33"/>
  <c r="AP37" i="26"/>
  <c r="AR37" i="26" s="1"/>
  <c r="AP41" i="26"/>
  <c r="AR41" i="26" s="1"/>
  <c r="AP25" i="25"/>
  <c r="AR25" i="25" s="1"/>
  <c r="AP53" i="19"/>
  <c r="AR53" i="19" s="1"/>
  <c r="AP57" i="19"/>
  <c r="AR57" i="19" s="1"/>
  <c r="AP61" i="19"/>
  <c r="AR61" i="19" s="1"/>
  <c r="AP65" i="19"/>
  <c r="AR65" i="19" s="1"/>
  <c r="AP69" i="19"/>
  <c r="AR69" i="19" s="1"/>
  <c r="AP148" i="19"/>
  <c r="AR148" i="19" s="1"/>
  <c r="AQ33" i="30"/>
  <c r="AR33" i="30" s="1"/>
  <c r="AQ38" i="30"/>
  <c r="AR38" i="30" s="1"/>
  <c r="AM9" i="25"/>
  <c r="AH9" i="30"/>
  <c r="AP22" i="55"/>
  <c r="AO22" i="55"/>
  <c r="AP28" i="19"/>
  <c r="AR28" i="19" s="1"/>
  <c r="AP33" i="19"/>
  <c r="AR33" i="19" s="1"/>
  <c r="AP36" i="19"/>
  <c r="AR36" i="19" s="1"/>
  <c r="AP39" i="19"/>
  <c r="AR39" i="19" s="1"/>
  <c r="AP42" i="19"/>
  <c r="AR42" i="19" s="1"/>
  <c r="AP50" i="19"/>
  <c r="AR50" i="19" s="1"/>
  <c r="AP54" i="19"/>
  <c r="AR54" i="19" s="1"/>
  <c r="AP58" i="19"/>
  <c r="AR58" i="19" s="1"/>
  <c r="AP62" i="19"/>
  <c r="AR62" i="19" s="1"/>
  <c r="AP66" i="19"/>
  <c r="AR66" i="19" s="1"/>
  <c r="AH9" i="25"/>
  <c r="AP29" i="19"/>
  <c r="AR29" i="19" s="1"/>
  <c r="AQ147" i="19"/>
  <c r="AP147" i="19"/>
  <c r="AQ41" i="30"/>
  <c r="AI9" i="28"/>
  <c r="AP240" i="33"/>
  <c r="AO240" i="33"/>
  <c r="AI9" i="25"/>
  <c r="AK9" i="30"/>
  <c r="AG9" i="28"/>
  <c r="AP27" i="26"/>
  <c r="AR27" i="26" s="1"/>
  <c r="AP31" i="26"/>
  <c r="AR31" i="26" s="1"/>
  <c r="AS8" i="25"/>
  <c r="G14" i="36" s="1"/>
  <c r="AP14" i="19"/>
  <c r="AR14" i="19" s="1"/>
  <c r="AP25" i="19"/>
  <c r="AR25" i="19" s="1"/>
  <c r="AP47" i="19"/>
  <c r="AR47" i="19" s="1"/>
  <c r="AP51" i="19"/>
  <c r="AR51" i="19" s="1"/>
  <c r="AP55" i="19"/>
  <c r="AR55" i="19" s="1"/>
  <c r="AP59" i="19"/>
  <c r="AR59" i="19" s="1"/>
  <c r="AP63" i="19"/>
  <c r="AR63" i="19" s="1"/>
  <c r="AP67" i="19"/>
  <c r="AR67" i="19" s="1"/>
  <c r="AL9" i="30"/>
  <c r="AI9" i="30"/>
  <c r="AK9" i="28"/>
  <c r="AH9" i="28"/>
  <c r="AP30" i="19"/>
  <c r="AR30" i="19" s="1"/>
  <c r="AP34" i="19"/>
  <c r="AR34" i="19" s="1"/>
  <c r="AP37" i="19"/>
  <c r="AR37" i="19" s="1"/>
  <c r="AP40" i="19"/>
  <c r="AR40" i="19" s="1"/>
  <c r="AP43" i="19"/>
  <c r="AR43" i="19" s="1"/>
  <c r="AQ141" i="19"/>
  <c r="AP141" i="19"/>
  <c r="AL9" i="28"/>
  <c r="AO237" i="33"/>
  <c r="AP237" i="33"/>
  <c r="AM9" i="28"/>
  <c r="AG9" i="33"/>
  <c r="AP31" i="33"/>
  <c r="AQ31" i="33" s="1"/>
  <c r="AP34" i="33"/>
  <c r="AO34" i="33"/>
  <c r="AP39" i="33"/>
  <c r="AO39" i="33"/>
  <c r="AP57" i="33"/>
  <c r="AQ57" i="33" s="1"/>
  <c r="AP104" i="33"/>
  <c r="AO104" i="33"/>
  <c r="AP140" i="33"/>
  <c r="AO140" i="33"/>
  <c r="AP164" i="33"/>
  <c r="AO164" i="33"/>
  <c r="AP188" i="33"/>
  <c r="AO188" i="33"/>
  <c r="AP212" i="33"/>
  <c r="AO212" i="33"/>
  <c r="AP236" i="33"/>
  <c r="AO236" i="33"/>
  <c r="AO23" i="55"/>
  <c r="AP23" i="55"/>
  <c r="AP199" i="56"/>
  <c r="AP16" i="33"/>
  <c r="AO16" i="33"/>
  <c r="AP98" i="33"/>
  <c r="AO98" i="33"/>
  <c r="AP23" i="33"/>
  <c r="AO23" i="33"/>
  <c r="AP92" i="33"/>
  <c r="AO92" i="33"/>
  <c r="AP134" i="33"/>
  <c r="AO134" i="33"/>
  <c r="AP158" i="33"/>
  <c r="AO158" i="33"/>
  <c r="AP182" i="33"/>
  <c r="AO182" i="33"/>
  <c r="AP206" i="33"/>
  <c r="AO206" i="33"/>
  <c r="AP233" i="33"/>
  <c r="AO233" i="33"/>
  <c r="AP16" i="55"/>
  <c r="AO16" i="55"/>
  <c r="AJ9" i="30"/>
  <c r="AP70" i="19"/>
  <c r="AR70" i="19" s="1"/>
  <c r="AP74" i="19"/>
  <c r="AR74" i="19" s="1"/>
  <c r="AP94" i="19"/>
  <c r="AR94" i="19" s="1"/>
  <c r="AP106" i="19"/>
  <c r="AR106" i="19" s="1"/>
  <c r="AP110" i="19"/>
  <c r="AR110" i="19" s="1"/>
  <c r="AP114" i="19"/>
  <c r="AR114" i="19" s="1"/>
  <c r="AP118" i="19"/>
  <c r="AR118" i="19" s="1"/>
  <c r="AP122" i="19"/>
  <c r="AR122" i="19" s="1"/>
  <c r="AP126" i="19"/>
  <c r="AR126" i="19" s="1"/>
  <c r="AP130" i="19"/>
  <c r="AR130" i="19" s="1"/>
  <c r="AP134" i="19"/>
  <c r="AR134" i="19" s="1"/>
  <c r="AP139" i="19"/>
  <c r="AR139" i="19" s="1"/>
  <c r="AP68" i="33"/>
  <c r="AO68" i="33"/>
  <c r="AP86" i="33"/>
  <c r="AO86" i="33"/>
  <c r="AO123" i="33"/>
  <c r="AQ123" i="33" s="1"/>
  <c r="AP128" i="33"/>
  <c r="AO128" i="33"/>
  <c r="AP152" i="33"/>
  <c r="AO152" i="33"/>
  <c r="AP176" i="33"/>
  <c r="AO176" i="33"/>
  <c r="AP200" i="33"/>
  <c r="AO200" i="33"/>
  <c r="AP224" i="33"/>
  <c r="AO224" i="33"/>
  <c r="AQ26" i="28"/>
  <c r="AQ30" i="28"/>
  <c r="AQ41" i="28"/>
  <c r="AP122" i="33"/>
  <c r="AO122" i="33"/>
  <c r="AO171" i="33"/>
  <c r="AQ171" i="33" s="1"/>
  <c r="AO195" i="33"/>
  <c r="AQ195" i="33" s="1"/>
  <c r="AO219" i="33"/>
  <c r="AQ219" i="33" s="1"/>
  <c r="AP29" i="55"/>
  <c r="AO29" i="55"/>
  <c r="AP33" i="55"/>
  <c r="AO33" i="55"/>
  <c r="AP75" i="19"/>
  <c r="AR75" i="19" s="1"/>
  <c r="AP79" i="19"/>
  <c r="AR79" i="19" s="1"/>
  <c r="AP83" i="19"/>
  <c r="AR83" i="19" s="1"/>
  <c r="AP87" i="19"/>
  <c r="AR87" i="19" s="1"/>
  <c r="AP91" i="19"/>
  <c r="AR91" i="19" s="1"/>
  <c r="AP95" i="19"/>
  <c r="AR95" i="19" s="1"/>
  <c r="AJ9" i="33"/>
  <c r="AP116" i="33"/>
  <c r="AO116" i="33"/>
  <c r="AO28" i="55"/>
  <c r="AP28" i="55"/>
  <c r="AS8" i="30"/>
  <c r="G15" i="36" s="1"/>
  <c r="AP146" i="33"/>
  <c r="AO146" i="33"/>
  <c r="AP170" i="33"/>
  <c r="AO170" i="33"/>
  <c r="AP194" i="33"/>
  <c r="AO194" i="33"/>
  <c r="AP218" i="33"/>
  <c r="AO218" i="33"/>
  <c r="AP110" i="33"/>
  <c r="AO110" i="33"/>
  <c r="AO42" i="33"/>
  <c r="AQ42" i="33" s="1"/>
  <c r="AO48" i="33"/>
  <c r="AQ48" i="33" s="1"/>
  <c r="AO64" i="33"/>
  <c r="AQ64" i="33" s="1"/>
  <c r="AP71" i="33"/>
  <c r="AQ71" i="33" s="1"/>
  <c r="AO76" i="33"/>
  <c r="AQ76" i="33" s="1"/>
  <c r="AO77" i="33"/>
  <c r="AQ77" i="33" s="1"/>
  <c r="AO81" i="33"/>
  <c r="AQ81" i="33" s="1"/>
  <c r="AP239" i="33"/>
  <c r="AO239" i="33"/>
  <c r="AP242" i="33"/>
  <c r="AO242" i="33"/>
  <c r="AO249" i="33"/>
  <c r="AQ249" i="33" s="1"/>
  <c r="AP18" i="55"/>
  <c r="AO18" i="55"/>
  <c r="AP32" i="55"/>
  <c r="AO32" i="55"/>
  <c r="AP95" i="55"/>
  <c r="AQ95" i="55" s="1"/>
  <c r="AO167" i="55"/>
  <c r="AP167" i="55"/>
  <c r="AQ53" i="28"/>
  <c r="AQ59" i="28"/>
  <c r="AO25" i="33"/>
  <c r="AQ25" i="33" s="1"/>
  <c r="AO36" i="33"/>
  <c r="AQ36" i="33" s="1"/>
  <c r="AO252" i="33"/>
  <c r="AQ252" i="33" s="1"/>
  <c r="AP245" i="33"/>
  <c r="AO245" i="33"/>
  <c r="AP248" i="33"/>
  <c r="AO248" i="33"/>
  <c r="AG9" i="55"/>
  <c r="AO219" i="55"/>
  <c r="AP219" i="55"/>
  <c r="AP87" i="27"/>
  <c r="AQ87" i="27"/>
  <c r="AH9" i="55"/>
  <c r="AP37" i="55"/>
  <c r="AO37" i="55"/>
  <c r="AP39" i="55"/>
  <c r="AO39" i="55"/>
  <c r="AP78" i="55"/>
  <c r="AQ78" i="55" s="1"/>
  <c r="AL9" i="27"/>
  <c r="AO22" i="33"/>
  <c r="AQ22" i="33" s="1"/>
  <c r="AO38" i="33"/>
  <c r="AQ38" i="33" s="1"/>
  <c r="AO44" i="33"/>
  <c r="AQ44" i="33" s="1"/>
  <c r="AO67" i="33"/>
  <c r="AQ67" i="33" s="1"/>
  <c r="AP251" i="33"/>
  <c r="AO251" i="33"/>
  <c r="AP254" i="33"/>
  <c r="AO254" i="33"/>
  <c r="AJ9" i="55"/>
  <c r="AQ49" i="28"/>
  <c r="AQ55" i="28"/>
  <c r="AO14" i="33"/>
  <c r="AQ14" i="33" s="1"/>
  <c r="AP60" i="33"/>
  <c r="AQ60" i="33" s="1"/>
  <c r="AO139" i="33"/>
  <c r="AQ139" i="33" s="1"/>
  <c r="AO145" i="33"/>
  <c r="AQ145" i="33" s="1"/>
  <c r="AO151" i="33"/>
  <c r="AQ151" i="33" s="1"/>
  <c r="AO157" i="33"/>
  <c r="AQ157" i="33" s="1"/>
  <c r="AO163" i="33"/>
  <c r="AQ163" i="33" s="1"/>
  <c r="AO169" i="33"/>
  <c r="AQ169" i="33" s="1"/>
  <c r="AO175" i="33"/>
  <c r="AQ175" i="33" s="1"/>
  <c r="AO181" i="33"/>
  <c r="AQ181" i="33" s="1"/>
  <c r="AO187" i="33"/>
  <c r="AQ187" i="33" s="1"/>
  <c r="AO193" i="33"/>
  <c r="AQ193" i="33" s="1"/>
  <c r="AO199" i="33"/>
  <c r="AQ199" i="33" s="1"/>
  <c r="AO205" i="33"/>
  <c r="AQ205" i="33" s="1"/>
  <c r="AO211" i="33"/>
  <c r="AQ211" i="33" s="1"/>
  <c r="AO217" i="33"/>
  <c r="AQ217" i="33" s="1"/>
  <c r="AO223" i="33"/>
  <c r="AQ223" i="33" s="1"/>
  <c r="AO229" i="33"/>
  <c r="AQ229" i="33" s="1"/>
  <c r="AP41" i="55"/>
  <c r="AO41" i="55"/>
  <c r="AP56" i="55"/>
  <c r="AO56" i="55"/>
  <c r="AO213" i="55"/>
  <c r="AP213" i="55"/>
  <c r="AO29" i="33"/>
  <c r="AQ29" i="33" s="1"/>
  <c r="AO46" i="33"/>
  <c r="AQ46" i="33" s="1"/>
  <c r="AP257" i="33"/>
  <c r="AO257" i="33"/>
  <c r="AP52" i="55"/>
  <c r="AO52" i="55"/>
  <c r="AO195" i="55"/>
  <c r="AP195" i="55"/>
  <c r="AP254" i="31"/>
  <c r="AO254" i="31"/>
  <c r="AP58" i="27"/>
  <c r="AQ58" i="27"/>
  <c r="AP230" i="33"/>
  <c r="AO230" i="33"/>
  <c r="AP26" i="55"/>
  <c r="AO26" i="55"/>
  <c r="AO171" i="55"/>
  <c r="AP171" i="55"/>
  <c r="AP40" i="27"/>
  <c r="AQ40" i="27"/>
  <c r="AO24" i="55"/>
  <c r="AQ24" i="55" s="1"/>
  <c r="AO75" i="55"/>
  <c r="AQ75" i="55" s="1"/>
  <c r="AO79" i="55"/>
  <c r="AQ79" i="55" s="1"/>
  <c r="AP231" i="55"/>
  <c r="AQ231" i="55" s="1"/>
  <c r="AP255" i="55"/>
  <c r="AQ255" i="55" s="1"/>
  <c r="AN9" i="27"/>
  <c r="AQ46" i="27"/>
  <c r="AR46" i="27" s="1"/>
  <c r="AP49" i="31"/>
  <c r="AP80" i="31"/>
  <c r="AM9" i="55"/>
  <c r="AP201" i="55"/>
  <c r="AQ201" i="55" s="1"/>
  <c r="AP249" i="55"/>
  <c r="AQ249" i="55" s="1"/>
  <c r="AR10" i="27"/>
  <c r="AR14" i="27"/>
  <c r="AQ82" i="27"/>
  <c r="AR82" i="27" s="1"/>
  <c r="AP60" i="31"/>
  <c r="AP17" i="27"/>
  <c r="AP48" i="31"/>
  <c r="AP79" i="31"/>
  <c r="AP19" i="27"/>
  <c r="AP21" i="27"/>
  <c r="AR28" i="27"/>
  <c r="AQ70" i="27"/>
  <c r="AR70" i="27" s="1"/>
  <c r="AP32" i="31"/>
  <c r="AQ32" i="31" s="1"/>
  <c r="AO77" i="55"/>
  <c r="AQ77" i="55" s="1"/>
  <c r="AP177" i="55"/>
  <c r="AQ177" i="55" s="1"/>
  <c r="AP243" i="55"/>
  <c r="AQ243" i="55" s="1"/>
  <c r="AH9" i="27"/>
  <c r="AP23" i="27"/>
  <c r="AR26" i="27"/>
  <c r="AP98" i="31"/>
  <c r="AI9" i="27"/>
  <c r="AJ9" i="27"/>
  <c r="AP25" i="27"/>
  <c r="AP97" i="31"/>
  <c r="AK9" i="27"/>
  <c r="AP54" i="31"/>
  <c r="AP63" i="31"/>
  <c r="AP11" i="27"/>
  <c r="AR11" i="27" s="1"/>
  <c r="AP15" i="27"/>
  <c r="AR15" i="27" s="1"/>
  <c r="AP88" i="27"/>
  <c r="AR88" i="27" s="1"/>
  <c r="AP57" i="31"/>
  <c r="AQ57" i="31" s="1"/>
  <c r="AP65" i="31"/>
  <c r="AP103" i="31"/>
  <c r="AQ103" i="31" s="1"/>
  <c r="AQ104" i="31"/>
  <c r="AP133" i="31"/>
  <c r="AP134" i="31"/>
  <c r="AM9" i="27"/>
  <c r="AP129" i="31"/>
  <c r="AP130" i="31"/>
  <c r="AP252" i="31"/>
  <c r="AO252" i="31"/>
  <c r="AP103" i="56"/>
  <c r="AP125" i="31"/>
  <c r="AP126" i="31"/>
  <c r="AP145" i="31"/>
  <c r="AM9" i="31"/>
  <c r="AP122" i="31"/>
  <c r="AP250" i="31"/>
  <c r="AO250" i="31"/>
  <c r="AO175" i="55"/>
  <c r="AQ175" i="55" s="1"/>
  <c r="AO223" i="55"/>
  <c r="AQ223" i="55" s="1"/>
  <c r="AO229" i="55"/>
  <c r="AQ229" i="55" s="1"/>
  <c r="AO241" i="55"/>
  <c r="AQ241" i="55" s="1"/>
  <c r="AO247" i="55"/>
  <c r="AQ247" i="55" s="1"/>
  <c r="AO259" i="55"/>
  <c r="AQ259" i="55" s="1"/>
  <c r="AP249" i="31"/>
  <c r="AO249" i="31"/>
  <c r="AP259" i="31"/>
  <c r="AO259" i="31"/>
  <c r="AP9" i="27"/>
  <c r="AS8" i="27"/>
  <c r="G19" i="36" s="1"/>
  <c r="AP90" i="27"/>
  <c r="AR90" i="27" s="1"/>
  <c r="AQ22" i="31"/>
  <c r="AQ26" i="31"/>
  <c r="AQ27" i="31"/>
  <c r="AQ31" i="31"/>
  <c r="AQ35" i="31"/>
  <c r="AQ45" i="31"/>
  <c r="AP85" i="31"/>
  <c r="AQ85" i="31" s="1"/>
  <c r="AQ86" i="31"/>
  <c r="AO206" i="55"/>
  <c r="AQ206" i="55" s="1"/>
  <c r="AO224" i="55"/>
  <c r="AQ224" i="55" s="1"/>
  <c r="AO242" i="55"/>
  <c r="AQ242" i="55" s="1"/>
  <c r="AO248" i="55"/>
  <c r="AQ248" i="55" s="1"/>
  <c r="AP69" i="27"/>
  <c r="AR69" i="27" s="1"/>
  <c r="AP75" i="27"/>
  <c r="AR75" i="27" s="1"/>
  <c r="AP81" i="27"/>
  <c r="AR81" i="27" s="1"/>
  <c r="AP116" i="31"/>
  <c r="AP139" i="31"/>
  <c r="AP151" i="31"/>
  <c r="AJ9" i="56"/>
  <c r="AP45" i="56"/>
  <c r="AP258" i="31"/>
  <c r="AO258" i="31"/>
  <c r="AO267" i="31"/>
  <c r="AQ267" i="31" s="1"/>
  <c r="AO268" i="31"/>
  <c r="AQ268" i="31" s="1"/>
  <c r="AP264" i="31"/>
  <c r="AO264" i="31"/>
  <c r="AP276" i="31"/>
  <c r="AO276" i="31"/>
  <c r="AP280" i="31"/>
  <c r="AO280" i="31"/>
  <c r="AP140" i="56"/>
  <c r="AP270" i="31"/>
  <c r="AO270" i="31"/>
  <c r="AP274" i="31"/>
  <c r="AO274" i="31"/>
  <c r="AP153" i="56"/>
  <c r="AQ153" i="56" s="1"/>
  <c r="AP194" i="56"/>
  <c r="AQ71" i="31"/>
  <c r="AQ77" i="31"/>
  <c r="AQ83" i="31"/>
  <c r="AQ89" i="31"/>
  <c r="AQ95" i="31"/>
  <c r="AQ101" i="31"/>
  <c r="AQ107" i="31"/>
  <c r="AQ113" i="31"/>
  <c r="AQ119" i="31"/>
  <c r="AQ124" i="31"/>
  <c r="AQ128" i="31"/>
  <c r="AQ132" i="31"/>
  <c r="AQ136" i="31"/>
  <c r="AQ142" i="31"/>
  <c r="AQ148" i="31"/>
  <c r="AQ154" i="31"/>
  <c r="AP135" i="56"/>
  <c r="AP132" i="56"/>
  <c r="AQ175" i="31"/>
  <c r="AQ183" i="31"/>
  <c r="AQ191" i="31"/>
  <c r="AO235" i="31"/>
  <c r="AQ235" i="31" s="1"/>
  <c r="AP34" i="56"/>
  <c r="AP152" i="56"/>
  <c r="AP211" i="56"/>
  <c r="AS8" i="22"/>
  <c r="G22" i="36" s="1"/>
  <c r="AQ30" i="22"/>
  <c r="AQ196" i="31"/>
  <c r="AQ220" i="31"/>
  <c r="AQ232" i="31"/>
  <c r="AO236" i="31"/>
  <c r="AQ236" i="31" s="1"/>
  <c r="AO241" i="31"/>
  <c r="AQ241" i="31" s="1"/>
  <c r="AP33" i="56"/>
  <c r="AP228" i="31"/>
  <c r="AO237" i="31"/>
  <c r="AQ237" i="31" s="1"/>
  <c r="AO238" i="31"/>
  <c r="AQ238" i="31" s="1"/>
  <c r="AO247" i="31"/>
  <c r="AQ247" i="31" s="1"/>
  <c r="AP19" i="56"/>
  <c r="AP23" i="56"/>
  <c r="AP266" i="56"/>
  <c r="AQ266" i="56" s="1"/>
  <c r="AP234" i="31"/>
  <c r="AP14" i="56"/>
  <c r="AP94" i="56"/>
  <c r="AP200" i="56"/>
  <c r="AQ200" i="56" s="1"/>
  <c r="AP205" i="56"/>
  <c r="AP240" i="31"/>
  <c r="AO240" i="31"/>
  <c r="AP146" i="56"/>
  <c r="AP174" i="56"/>
  <c r="AP246" i="31"/>
  <c r="AO246" i="31"/>
  <c r="AQ251" i="31"/>
  <c r="AO255" i="31"/>
  <c r="AQ255" i="31" s="1"/>
  <c r="AO256" i="31"/>
  <c r="AQ256" i="31" s="1"/>
  <c r="AO265" i="31"/>
  <c r="AQ265" i="31" s="1"/>
  <c r="AO277" i="31"/>
  <c r="AQ277" i="31" s="1"/>
  <c r="AP283" i="31"/>
  <c r="AO283" i="31"/>
  <c r="AP286" i="31"/>
  <c r="AO286" i="31"/>
  <c r="AP141" i="56"/>
  <c r="AQ141" i="56" s="1"/>
  <c r="AO265" i="56"/>
  <c r="AP265" i="56"/>
  <c r="AP165" i="56"/>
  <c r="AP185" i="56"/>
  <c r="AQ267" i="56"/>
  <c r="AQ13" i="22"/>
  <c r="AP105" i="56"/>
  <c r="AP235" i="56"/>
  <c r="AQ235" i="56" s="1"/>
  <c r="AP10" i="56"/>
  <c r="AQ10" i="56" s="1"/>
  <c r="AP11" i="56"/>
  <c r="AQ11" i="56" s="1"/>
  <c r="AQ12" i="56"/>
  <c r="AQ16" i="56"/>
  <c r="AQ17" i="56"/>
  <c r="AQ21" i="56"/>
  <c r="AP177" i="56"/>
  <c r="AP97" i="56"/>
  <c r="AP157" i="56"/>
  <c r="AP247" i="56"/>
  <c r="AQ247" i="56" s="1"/>
  <c r="AQ13" i="56"/>
  <c r="AQ18" i="56"/>
  <c r="AQ22" i="56"/>
  <c r="AP109" i="56"/>
  <c r="AP169" i="56"/>
  <c r="AP189" i="56"/>
  <c r="AO282" i="31"/>
  <c r="AQ282" i="31" s="1"/>
  <c r="AO288" i="31"/>
  <c r="AQ288" i="31" s="1"/>
  <c r="AQ32" i="56"/>
  <c r="AQ36" i="56"/>
  <c r="AQ37" i="56"/>
  <c r="AQ38" i="56"/>
  <c r="AQ44" i="56"/>
  <c r="AQ93" i="56"/>
  <c r="AP102" i="56"/>
  <c r="AQ102" i="56" s="1"/>
  <c r="AP131" i="56"/>
  <c r="AQ131" i="56" s="1"/>
  <c r="AQ182" i="56"/>
  <c r="AP259" i="56"/>
  <c r="AQ259" i="56" s="1"/>
  <c r="AP181" i="56"/>
  <c r="AQ48" i="22"/>
  <c r="AP101" i="56"/>
  <c r="AP161" i="56"/>
  <c r="AQ60" i="22"/>
  <c r="AP173" i="56"/>
  <c r="AP193" i="56"/>
  <c r="AG9" i="51"/>
  <c r="AI9" i="51"/>
  <c r="AQ42" i="22"/>
  <c r="AH9" i="51"/>
  <c r="AI9" i="22"/>
  <c r="AK9" i="51"/>
  <c r="AI9" i="53"/>
  <c r="AQ113" i="56"/>
  <c r="AQ209" i="56"/>
  <c r="AO233" i="56"/>
  <c r="AQ233" i="56" s="1"/>
  <c r="AO239" i="56"/>
  <c r="AQ239" i="56" s="1"/>
  <c r="AO245" i="56"/>
  <c r="AQ245" i="56" s="1"/>
  <c r="AO251" i="56"/>
  <c r="AQ251" i="56" s="1"/>
  <c r="AO257" i="56"/>
  <c r="AQ257" i="56" s="1"/>
  <c r="AO263" i="56"/>
  <c r="AQ263" i="56" s="1"/>
  <c r="AO269" i="56"/>
  <c r="AQ269" i="56" s="1"/>
  <c r="AJ9" i="22"/>
  <c r="AK9" i="22"/>
  <c r="AQ24" i="22"/>
  <c r="AQ54" i="22"/>
  <c r="AH9" i="49"/>
  <c r="AQ16" i="53"/>
  <c r="AQ122" i="56"/>
  <c r="AQ126" i="56"/>
  <c r="AQ130" i="56"/>
  <c r="AQ134" i="56"/>
  <c r="AQ139" i="56"/>
  <c r="AQ145" i="56"/>
  <c r="AM9" i="51"/>
  <c r="AK9" i="53"/>
  <c r="AQ27" i="53"/>
  <c r="AJ9" i="53"/>
  <c r="AL9" i="22"/>
  <c r="AJ9" i="49"/>
  <c r="AL9" i="53"/>
  <c r="AM9" i="22"/>
  <c r="AQ36" i="22"/>
  <c r="AQ66" i="22"/>
  <c r="AM9" i="53"/>
  <c r="AN9" i="53"/>
  <c r="AN9" i="22"/>
  <c r="AL9" i="49"/>
  <c r="AQ22" i="53"/>
  <c r="AR8" i="51"/>
  <c r="G24" i="36" s="1"/>
  <c r="AR11" i="22"/>
  <c r="AR11" i="49"/>
  <c r="AR13" i="53"/>
  <c r="AR19" i="53"/>
  <c r="AR25" i="53"/>
  <c r="AR29" i="53"/>
  <c r="AP9" i="53"/>
  <c r="AR15" i="53"/>
  <c r="AR21" i="53"/>
  <c r="AP9" i="49"/>
  <c r="AP8" i="49" s="1"/>
  <c r="K59" i="11" s="1"/>
  <c r="AH9" i="31"/>
  <c r="AO78" i="33"/>
  <c r="AQ78" i="33" s="1"/>
  <c r="AN9" i="23"/>
  <c r="AQ32" i="30"/>
  <c r="AR32" i="30" s="1"/>
  <c r="AP35" i="24"/>
  <c r="AR35" i="24" s="1"/>
  <c r="AN9" i="24"/>
  <c r="AQ9" i="24"/>
  <c r="AR9" i="24" s="1"/>
  <c r="AP72" i="33"/>
  <c r="AQ72" i="33" s="1"/>
  <c r="AO32" i="33"/>
  <c r="AQ32" i="33" s="1"/>
  <c r="AR53" i="6"/>
  <c r="AQ34" i="30"/>
  <c r="AR34" i="30" s="1"/>
  <c r="AQ35" i="56"/>
  <c r="AM9" i="56"/>
  <c r="AP51" i="23"/>
  <c r="AR51" i="23" s="1"/>
  <c r="AP26" i="24"/>
  <c r="AR26" i="24" s="1"/>
  <c r="AR16" i="6"/>
  <c r="AO45" i="33"/>
  <c r="AQ45" i="33" s="1"/>
  <c r="AP21" i="25"/>
  <c r="AR21" i="25" s="1"/>
  <c r="AN9" i="25"/>
  <c r="AN9" i="19"/>
  <c r="AJ9" i="24"/>
  <c r="AP26" i="19"/>
  <c r="AR26" i="19" s="1"/>
  <c r="AQ30" i="56"/>
  <c r="AQ9" i="19"/>
  <c r="AQ14" i="25"/>
  <c r="AR14" i="25" s="1"/>
  <c r="AL9" i="31"/>
  <c r="AQ19" i="31"/>
  <c r="AP29" i="23"/>
  <c r="AR29" i="23" s="1"/>
  <c r="AL9" i="56"/>
  <c r="AP11" i="23"/>
  <c r="AR11" i="23" s="1"/>
  <c r="Z8" i="6"/>
  <c r="AR48" i="6"/>
  <c r="AP27" i="33"/>
  <c r="AQ27" i="33" s="1"/>
  <c r="AO70" i="33"/>
  <c r="AQ70" i="33" s="1"/>
  <c r="AL9" i="33"/>
  <c r="Z8" i="25"/>
  <c r="B24" i="36" s="1"/>
  <c r="C45" i="11" s="1"/>
  <c r="AH9" i="21"/>
  <c r="B20" i="36"/>
  <c r="C41" i="11" s="1"/>
  <c r="AR48" i="19"/>
  <c r="AR49" i="19"/>
  <c r="AP21" i="19"/>
  <c r="AR21" i="19" s="1"/>
  <c r="AP46" i="19"/>
  <c r="AR46" i="19" s="1"/>
  <c r="AP45" i="19"/>
  <c r="AR45" i="19" s="1"/>
  <c r="AM9" i="21"/>
  <c r="AP9" i="21"/>
  <c r="AP16" i="27"/>
  <c r="AO48" i="55"/>
  <c r="AQ48" i="55" s="1"/>
  <c r="AM9" i="26"/>
  <c r="AP29" i="26"/>
  <c r="AR29" i="26" s="1"/>
  <c r="AL9" i="55"/>
  <c r="AP9" i="55"/>
  <c r="AQ9" i="55" s="1"/>
  <c r="AM9" i="19"/>
  <c r="O18" i="11"/>
  <c r="AP34" i="23"/>
  <c r="AR34" i="23" s="1"/>
  <c r="AO15" i="33"/>
  <c r="AQ15" i="33" s="1"/>
  <c r="AK9" i="33"/>
  <c r="AO11" i="33"/>
  <c r="AQ11" i="33" s="1"/>
  <c r="AO10" i="33"/>
  <c r="AQ10" i="33" s="1"/>
  <c r="AP59" i="23"/>
  <c r="AR59" i="23" s="1"/>
  <c r="Z8" i="30"/>
  <c r="B25" i="36" s="1"/>
  <c r="C46" i="11" s="1"/>
  <c r="AH9" i="56"/>
  <c r="AG9" i="56"/>
  <c r="AK9" i="56"/>
  <c r="AI9" i="56"/>
  <c r="AM9" i="23"/>
  <c r="AI9" i="23"/>
  <c r="AP33" i="33"/>
  <c r="AQ33" i="33" s="1"/>
  <c r="AL9" i="23"/>
  <c r="AK9" i="31"/>
  <c r="AQ41" i="31"/>
  <c r="AO21" i="55"/>
  <c r="AQ21" i="55" s="1"/>
  <c r="AK9" i="55"/>
  <c r="AL9" i="26"/>
  <c r="AL9" i="25"/>
  <c r="AP24" i="25"/>
  <c r="AR24" i="25" s="1"/>
  <c r="AR11" i="19"/>
  <c r="AL9" i="19"/>
  <c r="AP19" i="19"/>
  <c r="AR19" i="19" s="1"/>
  <c r="AP32" i="19"/>
  <c r="AR32" i="19" s="1"/>
  <c r="AK9" i="19"/>
  <c r="AP16" i="21"/>
  <c r="AR16" i="21" s="1"/>
  <c r="AP17" i="21"/>
  <c r="AP17" i="25"/>
  <c r="AR17" i="25" s="1"/>
  <c r="AP19" i="25"/>
  <c r="AR19" i="25" s="1"/>
  <c r="AP13" i="19"/>
  <c r="AR13" i="19" s="1"/>
  <c r="AK9" i="25"/>
  <c r="AP20" i="25"/>
  <c r="AR20" i="25" s="1"/>
  <c r="AP9" i="25"/>
  <c r="AO31" i="55"/>
  <c r="AQ31" i="55" s="1"/>
  <c r="AO61" i="55"/>
  <c r="AQ61" i="55" s="1"/>
  <c r="AO20" i="55"/>
  <c r="AQ20" i="55" s="1"/>
  <c r="AO10" i="55"/>
  <c r="AQ10" i="55" s="1"/>
  <c r="AQ14" i="26"/>
  <c r="AR14" i="26" s="1"/>
  <c r="AP39" i="26"/>
  <c r="AR39" i="26" s="1"/>
  <c r="AQ25" i="26"/>
  <c r="AR25" i="26" s="1"/>
  <c r="AP24" i="26"/>
  <c r="AR24" i="26" s="1"/>
  <c r="AK9" i="26"/>
  <c r="AJ9" i="31"/>
  <c r="AO79" i="33"/>
  <c r="AQ79" i="33" s="1"/>
  <c r="AO80" i="33"/>
  <c r="AQ80" i="33" s="1"/>
  <c r="AP49" i="6"/>
  <c r="AR49" i="6" s="1"/>
  <c r="AP15" i="23"/>
  <c r="AR15" i="23" s="1"/>
  <c r="AQ42" i="28"/>
  <c r="AP9" i="23"/>
  <c r="AK9" i="23"/>
  <c r="AP10" i="23"/>
  <c r="AR10" i="23" s="1"/>
  <c r="AK9" i="21"/>
  <c r="AP39" i="24"/>
  <c r="AR39" i="24" s="1"/>
  <c r="AP48" i="24"/>
  <c r="AR48" i="24" s="1"/>
  <c r="AP13" i="24"/>
  <c r="AR13" i="24" s="1"/>
  <c r="AO9" i="31"/>
  <c r="AO8" i="31" s="1"/>
  <c r="AI9" i="33"/>
  <c r="AO73" i="33"/>
  <c r="AQ73" i="33" s="1"/>
  <c r="AQ25" i="56"/>
  <c r="AR8" i="56"/>
  <c r="G21" i="36" s="1"/>
  <c r="AQ51" i="24"/>
  <c r="AR51" i="24" s="1"/>
  <c r="AQ14" i="30"/>
  <c r="AR14" i="30" s="1"/>
  <c r="AP53" i="23"/>
  <c r="AR53" i="23" s="1"/>
  <c r="AP28" i="23"/>
  <c r="AR28" i="23" s="1"/>
  <c r="AJ9" i="23"/>
  <c r="AP47" i="6"/>
  <c r="AR47" i="6" s="1"/>
  <c r="AP38" i="6"/>
  <c r="AP34" i="6"/>
  <c r="AR34" i="6" s="1"/>
  <c r="AR14" i="6"/>
  <c r="AR21" i="6"/>
  <c r="AP10" i="24"/>
  <c r="AR10" i="24" s="1"/>
  <c r="AP14" i="24"/>
  <c r="AR14" i="24" s="1"/>
  <c r="AP23" i="24"/>
  <c r="AR23" i="24" s="1"/>
  <c r="AP23" i="19"/>
  <c r="AR23" i="19" s="1"/>
  <c r="AR8" i="31"/>
  <c r="G20" i="36" s="1"/>
  <c r="AG9" i="31"/>
  <c r="AI9" i="31"/>
  <c r="AO74" i="55"/>
  <c r="AQ74" i="55" s="1"/>
  <c r="AO19" i="55"/>
  <c r="AQ19" i="55" s="1"/>
  <c r="AP58" i="55"/>
  <c r="AQ58" i="55" s="1"/>
  <c r="AO25" i="55"/>
  <c r="AQ25" i="55" s="1"/>
  <c r="AO46" i="55"/>
  <c r="AQ46" i="55" s="1"/>
  <c r="AO44" i="55"/>
  <c r="AQ44" i="55" s="1"/>
  <c r="AO12" i="55"/>
  <c r="AQ12" i="55" s="1"/>
  <c r="AI9" i="55"/>
  <c r="AO47" i="55"/>
  <c r="AQ47" i="55" s="1"/>
  <c r="AJ9" i="26"/>
  <c r="AP42" i="26"/>
  <c r="AR42" i="26" s="1"/>
  <c r="AO54" i="55"/>
  <c r="AQ54" i="55" s="1"/>
  <c r="AO59" i="55"/>
  <c r="AQ59" i="55" s="1"/>
  <c r="AO15" i="55"/>
  <c r="AP20" i="26"/>
  <c r="AR20" i="26" s="1"/>
  <c r="AP16" i="26"/>
  <c r="AR16" i="26" s="1"/>
  <c r="AP34" i="26"/>
  <c r="AQ9" i="26"/>
  <c r="AP10" i="19"/>
  <c r="AR10" i="19" s="1"/>
  <c r="AP16" i="25"/>
  <c r="AP22" i="19"/>
  <c r="AR22" i="19" s="1"/>
  <c r="AR16" i="19"/>
  <c r="AR18" i="19"/>
  <c r="AJ9" i="19"/>
  <c r="AP17" i="19"/>
  <c r="AR17" i="19" s="1"/>
  <c r="AP10" i="21"/>
  <c r="AR10" i="21" s="1"/>
  <c r="AS8" i="21"/>
  <c r="G10" i="36" s="1"/>
  <c r="AP15" i="19"/>
  <c r="AR15" i="19" s="1"/>
  <c r="AJ9" i="21"/>
  <c r="AP14" i="21"/>
  <c r="AS8" i="19"/>
  <c r="G8" i="36" s="1"/>
  <c r="AP12" i="19"/>
  <c r="AR12" i="19" s="1"/>
  <c r="AO20" i="33"/>
  <c r="AQ20" i="33" s="1"/>
  <c r="AP52" i="23"/>
  <c r="AR52" i="23" s="1"/>
  <c r="AH9" i="33"/>
  <c r="AO74" i="33"/>
  <c r="AQ74" i="33" s="1"/>
  <c r="AP26" i="23"/>
  <c r="AR26" i="23" s="1"/>
  <c r="AO41" i="33"/>
  <c r="AQ41" i="33" s="1"/>
  <c r="AO30" i="33"/>
  <c r="AQ30" i="33" s="1"/>
  <c r="AO50" i="33"/>
  <c r="AP16" i="24"/>
  <c r="AP27" i="23"/>
  <c r="AR27" i="23" s="1"/>
  <c r="AH9" i="23"/>
  <c r="AP55" i="23"/>
  <c r="AR55" i="23" s="1"/>
  <c r="AP56" i="23"/>
  <c r="AR56" i="23" s="1"/>
  <c r="B21" i="36"/>
  <c r="AP57" i="23"/>
  <c r="AR57" i="23" s="1"/>
  <c r="AP54" i="23"/>
  <c r="AR54" i="23" s="1"/>
  <c r="AS8" i="23"/>
  <c r="AP14" i="23"/>
  <c r="AQ175" i="56" l="1"/>
  <c r="AQ200" i="31"/>
  <c r="AR132" i="24"/>
  <c r="AR126" i="24"/>
  <c r="AQ197" i="31"/>
  <c r="AR120" i="24"/>
  <c r="AR114" i="24"/>
  <c r="AR110" i="24"/>
  <c r="AR100" i="24"/>
  <c r="AR96" i="24"/>
  <c r="AR159" i="24"/>
  <c r="AR157" i="24"/>
  <c r="AR155" i="24"/>
  <c r="AR153" i="24"/>
  <c r="AR151" i="24"/>
  <c r="AR149" i="24"/>
  <c r="AR147" i="24"/>
  <c r="AR143" i="24"/>
  <c r="AR134" i="24"/>
  <c r="AR122" i="24"/>
  <c r="AR108" i="24"/>
  <c r="AR104" i="24"/>
  <c r="AR293" i="19"/>
  <c r="AR292" i="19"/>
  <c r="AR291" i="19"/>
  <c r="AR290" i="19"/>
  <c r="AR289" i="19"/>
  <c r="AR288" i="19"/>
  <c r="AR287" i="19"/>
  <c r="AR286" i="19"/>
  <c r="AR285" i="19"/>
  <c r="AR284" i="19"/>
  <c r="AR283" i="19"/>
  <c r="AR282" i="19"/>
  <c r="AR281" i="19"/>
  <c r="AR280" i="19"/>
  <c r="AR279" i="19"/>
  <c r="AR278" i="19"/>
  <c r="AR277" i="19"/>
  <c r="AR276" i="19"/>
  <c r="AR275" i="19"/>
  <c r="AR274" i="19"/>
  <c r="AR273" i="19"/>
  <c r="AR272" i="19"/>
  <c r="AR271" i="19"/>
  <c r="AR270" i="19"/>
  <c r="AR269" i="19"/>
  <c r="AR268" i="19"/>
  <c r="AR267" i="19"/>
  <c r="AR266" i="19"/>
  <c r="AR265" i="19"/>
  <c r="AR264" i="19"/>
  <c r="AR263" i="19"/>
  <c r="AR262" i="19"/>
  <c r="AR261" i="19"/>
  <c r="AR260" i="19"/>
  <c r="AR259" i="19"/>
  <c r="AR258" i="19"/>
  <c r="AR257" i="19"/>
  <c r="AR256" i="19"/>
  <c r="AR255" i="19"/>
  <c r="AR254" i="19"/>
  <c r="AR253" i="19"/>
  <c r="AR252" i="19"/>
  <c r="AR251" i="19"/>
  <c r="AR250" i="19"/>
  <c r="AR249" i="19"/>
  <c r="AR248" i="19"/>
  <c r="AR247" i="19"/>
  <c r="AR246" i="19"/>
  <c r="AR245" i="19"/>
  <c r="AR244" i="19"/>
  <c r="AR243" i="19"/>
  <c r="AR242" i="19"/>
  <c r="AR241" i="19"/>
  <c r="AR240" i="19"/>
  <c r="AR239" i="19"/>
  <c r="AR238" i="19"/>
  <c r="AR237" i="19"/>
  <c r="AR236" i="19"/>
  <c r="AR235" i="19"/>
  <c r="AR234" i="19"/>
  <c r="AR233" i="19"/>
  <c r="AR232" i="19"/>
  <c r="AR231" i="19"/>
  <c r="AR230" i="19"/>
  <c r="AR229" i="19"/>
  <c r="AR228" i="19"/>
  <c r="AR227" i="19"/>
  <c r="AR226" i="19"/>
  <c r="AR138" i="24"/>
  <c r="AR128" i="24"/>
  <c r="AR124" i="24"/>
  <c r="AR116" i="24"/>
  <c r="AR112" i="24"/>
  <c r="AR102" i="24"/>
  <c r="AR98" i="24"/>
  <c r="AR145" i="24"/>
  <c r="AR141" i="24"/>
  <c r="AR136" i="24"/>
  <c r="AR130" i="24"/>
  <c r="AR118" i="24"/>
  <c r="AR106" i="24"/>
  <c r="AP8" i="22"/>
  <c r="K58" i="11" s="1"/>
  <c r="AQ225" i="56"/>
  <c r="AQ221" i="56"/>
  <c r="AQ206" i="56"/>
  <c r="AQ180" i="56"/>
  <c r="AQ170" i="56"/>
  <c r="AQ189" i="31"/>
  <c r="AQ187" i="31"/>
  <c r="AQ185" i="31"/>
  <c r="AQ181" i="31"/>
  <c r="AQ179" i="31"/>
  <c r="AQ177" i="31"/>
  <c r="AQ183" i="56"/>
  <c r="AQ167" i="56"/>
  <c r="AQ150" i="56"/>
  <c r="AQ148" i="56"/>
  <c r="AR9" i="27"/>
  <c r="AP8" i="27"/>
  <c r="AP8" i="19"/>
  <c r="K49" i="11" s="1"/>
  <c r="AP8" i="25"/>
  <c r="AP8" i="26"/>
  <c r="AP8" i="23"/>
  <c r="K52" i="11" s="1"/>
  <c r="AR94" i="24"/>
  <c r="AR92" i="24"/>
  <c r="AP8" i="24"/>
  <c r="AP8" i="21"/>
  <c r="AR90" i="24"/>
  <c r="H21" i="36"/>
  <c r="AQ167" i="31"/>
  <c r="AQ161" i="31"/>
  <c r="AQ231" i="31"/>
  <c r="AQ230" i="31"/>
  <c r="AQ225" i="31"/>
  <c r="AQ223" i="31"/>
  <c r="AQ219" i="31"/>
  <c r="AQ214" i="31"/>
  <c r="AQ208" i="31"/>
  <c r="AQ207" i="31"/>
  <c r="AQ202" i="31"/>
  <c r="AQ192" i="31"/>
  <c r="AQ188" i="31"/>
  <c r="AQ184" i="31"/>
  <c r="AQ176" i="31"/>
  <c r="AR83" i="24"/>
  <c r="AR79" i="24"/>
  <c r="AR88" i="24"/>
  <c r="AR87" i="24"/>
  <c r="AR77" i="24"/>
  <c r="AR75" i="24"/>
  <c r="AR153" i="19"/>
  <c r="AQ201" i="31"/>
  <c r="AQ173" i="31"/>
  <c r="AQ171" i="31"/>
  <c r="AQ170" i="31"/>
  <c r="AQ168" i="31"/>
  <c r="AQ162" i="31"/>
  <c r="AQ228" i="56"/>
  <c r="AQ227" i="56"/>
  <c r="AQ224" i="56"/>
  <c r="AQ216" i="56"/>
  <c r="AQ215" i="56"/>
  <c r="AR80" i="24"/>
  <c r="AR81" i="24"/>
  <c r="AR82" i="24"/>
  <c r="AR146" i="24"/>
  <c r="AR144" i="24"/>
  <c r="AR142" i="24"/>
  <c r="AR140" i="24"/>
  <c r="AR172" i="24"/>
  <c r="AR171" i="24"/>
  <c r="AR170" i="24"/>
  <c r="AR169" i="24"/>
  <c r="AR168" i="24"/>
  <c r="AR167" i="24"/>
  <c r="AR166" i="24"/>
  <c r="AR165" i="24"/>
  <c r="AR164" i="24"/>
  <c r="AR163" i="24"/>
  <c r="AR162" i="24"/>
  <c r="AR161" i="24"/>
  <c r="AR160" i="24"/>
  <c r="AR158" i="24"/>
  <c r="AR156" i="24"/>
  <c r="AR154" i="24"/>
  <c r="AR152" i="24"/>
  <c r="AR150" i="24"/>
  <c r="AR148" i="24"/>
  <c r="AR139" i="24"/>
  <c r="AR137" i="24"/>
  <c r="AR135" i="24"/>
  <c r="AR133" i="24"/>
  <c r="AR131" i="24"/>
  <c r="AR129" i="24"/>
  <c r="AR127" i="24"/>
  <c r="AR125" i="24"/>
  <c r="AR123" i="24"/>
  <c r="AR121" i="24"/>
  <c r="AR119" i="24"/>
  <c r="AR117" i="24"/>
  <c r="AR115" i="24"/>
  <c r="AR113" i="24"/>
  <c r="AR111" i="24"/>
  <c r="AR109" i="24"/>
  <c r="AR107" i="24"/>
  <c r="AR105" i="24"/>
  <c r="AR103" i="24"/>
  <c r="AR101" i="24"/>
  <c r="AR99" i="24"/>
  <c r="AR97" i="24"/>
  <c r="AR95" i="24"/>
  <c r="AR93" i="24"/>
  <c r="AR91" i="24"/>
  <c r="AR89" i="24"/>
  <c r="AR78" i="24"/>
  <c r="AR76" i="24"/>
  <c r="AR84" i="24"/>
  <c r="AR86" i="24"/>
  <c r="AR85" i="24"/>
  <c r="AQ201" i="56"/>
  <c r="AQ195" i="56"/>
  <c r="AQ184" i="56"/>
  <c r="AQ178" i="56"/>
  <c r="AQ168" i="56"/>
  <c r="AQ158" i="56"/>
  <c r="AQ191" i="56"/>
  <c r="AQ187" i="56"/>
  <c r="AQ179" i="56"/>
  <c r="AQ171" i="56"/>
  <c r="AQ163" i="56"/>
  <c r="AQ151" i="56"/>
  <c r="AQ149" i="56"/>
  <c r="AQ144" i="56"/>
  <c r="AQ142" i="56"/>
  <c r="AQ231" i="51"/>
  <c r="AQ302" i="28"/>
  <c r="AQ300" i="28"/>
  <c r="AQ298" i="28"/>
  <c r="AQ296" i="28"/>
  <c r="AQ294" i="28"/>
  <c r="AQ292" i="28"/>
  <c r="AQ290" i="28"/>
  <c r="AQ288" i="28"/>
  <c r="AQ287" i="28"/>
  <c r="AQ286" i="28"/>
  <c r="AQ284" i="28"/>
  <c r="AQ282" i="28"/>
  <c r="AQ280" i="28"/>
  <c r="AQ278" i="28"/>
  <c r="AQ276" i="28"/>
  <c r="AQ274" i="28"/>
  <c r="AQ272" i="28"/>
  <c r="AQ270" i="28"/>
  <c r="AQ268" i="28"/>
  <c r="AQ266" i="28"/>
  <c r="AQ264" i="28"/>
  <c r="AQ262" i="28"/>
  <c r="AQ260" i="28"/>
  <c r="AQ258" i="28"/>
  <c r="AQ256" i="28"/>
  <c r="AQ255" i="28"/>
  <c r="AQ254" i="28"/>
  <c r="AQ253" i="28"/>
  <c r="AQ252" i="28"/>
  <c r="AQ251" i="28"/>
  <c r="AQ250" i="28"/>
  <c r="AQ249" i="28"/>
  <c r="AQ248" i="28"/>
  <c r="AQ247" i="28"/>
  <c r="AQ246" i="28"/>
  <c r="AQ245" i="28"/>
  <c r="AQ244" i="28"/>
  <c r="AQ315" i="28"/>
  <c r="AQ314" i="28"/>
  <c r="AQ313" i="28"/>
  <c r="AQ312" i="28"/>
  <c r="AQ311" i="28"/>
  <c r="AQ310" i="28"/>
  <c r="AQ309" i="28"/>
  <c r="AQ308" i="28"/>
  <c r="AQ307" i="28"/>
  <c r="AQ306" i="28"/>
  <c r="AQ305" i="28"/>
  <c r="AQ304" i="28"/>
  <c r="AQ303" i="28"/>
  <c r="AQ301" i="28"/>
  <c r="AQ299" i="28"/>
  <c r="AQ297" i="28"/>
  <c r="AQ295" i="28"/>
  <c r="AQ293" i="28"/>
  <c r="AQ291" i="28"/>
  <c r="AQ289" i="28"/>
  <c r="AQ285" i="28"/>
  <c r="AQ283" i="28"/>
  <c r="AQ281" i="28"/>
  <c r="AQ279" i="28"/>
  <c r="AQ277" i="28"/>
  <c r="AQ275" i="28"/>
  <c r="AQ273" i="28"/>
  <c r="AQ271" i="28"/>
  <c r="AQ269" i="28"/>
  <c r="AQ267" i="28"/>
  <c r="AQ265" i="28"/>
  <c r="AQ263" i="28"/>
  <c r="AQ261" i="28"/>
  <c r="AQ259" i="28"/>
  <c r="AQ257" i="28"/>
  <c r="AQ9" i="28"/>
  <c r="AQ234" i="51"/>
  <c r="AQ233" i="51"/>
  <c r="AQ232" i="51"/>
  <c r="AQ230" i="51"/>
  <c r="AQ9" i="51"/>
  <c r="AR21" i="30"/>
  <c r="AR192" i="49"/>
  <c r="AR190" i="49"/>
  <c r="AR188" i="49"/>
  <c r="AR186" i="49"/>
  <c r="AR184" i="49"/>
  <c r="AR182" i="49"/>
  <c r="AR193" i="49"/>
  <c r="AR191" i="49"/>
  <c r="AR189" i="49"/>
  <c r="AR187" i="49"/>
  <c r="AR185" i="49"/>
  <c r="AR183" i="49"/>
  <c r="AR181" i="49"/>
  <c r="AR180" i="49"/>
  <c r="AP8" i="53"/>
  <c r="AR52" i="30"/>
  <c r="AR18" i="30"/>
  <c r="AR53" i="30"/>
  <c r="AR26" i="30"/>
  <c r="AR45" i="30"/>
  <c r="AR11" i="30"/>
  <c r="B19" i="36"/>
  <c r="B30" i="36" s="1"/>
  <c r="B15" i="36"/>
  <c r="C15" i="36" s="1"/>
  <c r="AR25" i="30"/>
  <c r="AR13" i="30"/>
  <c r="AR22" i="30"/>
  <c r="AR92" i="53"/>
  <c r="AR90" i="53"/>
  <c r="AQ117" i="28"/>
  <c r="AQ187" i="28"/>
  <c r="AQ185" i="28"/>
  <c r="AQ183" i="28"/>
  <c r="AQ181" i="28"/>
  <c r="AQ179" i="28"/>
  <c r="AQ177" i="28"/>
  <c r="AQ175" i="28"/>
  <c r="AQ173" i="28"/>
  <c r="AQ171" i="28"/>
  <c r="AQ169" i="28"/>
  <c r="AQ167" i="28"/>
  <c r="AQ165" i="28"/>
  <c r="AQ163" i="28"/>
  <c r="AQ161" i="28"/>
  <c r="AQ159" i="28"/>
  <c r="AQ157" i="28"/>
  <c r="AQ155" i="28"/>
  <c r="AQ153" i="28"/>
  <c r="AQ151" i="28"/>
  <c r="AQ149" i="28"/>
  <c r="AQ147" i="28"/>
  <c r="AQ145" i="28"/>
  <c r="AQ143" i="28"/>
  <c r="AQ141" i="28"/>
  <c r="AQ139" i="28"/>
  <c r="AQ137" i="28"/>
  <c r="AQ135" i="28"/>
  <c r="AQ133" i="28"/>
  <c r="AQ131" i="28"/>
  <c r="AQ129" i="28"/>
  <c r="AQ127" i="28"/>
  <c r="AQ125" i="28"/>
  <c r="AQ123" i="28"/>
  <c r="AQ121" i="28"/>
  <c r="AQ119" i="28"/>
  <c r="AQ164" i="28"/>
  <c r="AQ162" i="28"/>
  <c r="AQ160" i="28"/>
  <c r="AQ158" i="28"/>
  <c r="AQ156" i="28"/>
  <c r="AQ154" i="28"/>
  <c r="AQ152" i="28"/>
  <c r="AQ150" i="28"/>
  <c r="AQ148" i="28"/>
  <c r="AR88" i="53"/>
  <c r="AR133" i="22"/>
  <c r="AR131" i="22"/>
  <c r="AR129" i="22"/>
  <c r="AR127" i="22"/>
  <c r="AR125" i="22"/>
  <c r="AR123" i="22"/>
  <c r="AR121" i="22"/>
  <c r="AR190" i="22"/>
  <c r="AR189" i="22"/>
  <c r="AR188" i="22"/>
  <c r="AR187" i="22"/>
  <c r="AR186" i="22"/>
  <c r="AR185" i="22"/>
  <c r="AR184" i="22"/>
  <c r="AR183" i="22"/>
  <c r="AR182" i="22"/>
  <c r="AR181" i="22"/>
  <c r="AR180" i="22"/>
  <c r="AR179" i="22"/>
  <c r="AR178" i="22"/>
  <c r="AR177" i="22"/>
  <c r="AR176" i="22"/>
  <c r="AR175" i="22"/>
  <c r="AR174" i="22"/>
  <c r="AR173" i="22"/>
  <c r="AR172" i="22"/>
  <c r="AR171" i="22"/>
  <c r="AR170" i="22"/>
  <c r="AR169" i="22"/>
  <c r="AR153" i="22"/>
  <c r="AR151" i="22"/>
  <c r="AR149" i="22"/>
  <c r="AR147" i="22"/>
  <c r="AR145" i="22"/>
  <c r="AR143" i="22"/>
  <c r="AR141" i="22"/>
  <c r="AR139" i="22"/>
  <c r="AR137" i="22"/>
  <c r="AR135" i="22"/>
  <c r="AR117" i="26"/>
  <c r="AR115" i="26"/>
  <c r="AR113" i="26"/>
  <c r="AR111" i="26"/>
  <c r="AR109" i="26"/>
  <c r="AR107" i="26"/>
  <c r="AR105" i="26"/>
  <c r="AR103" i="26"/>
  <c r="AR101" i="26"/>
  <c r="AR99" i="26"/>
  <c r="AR97" i="26"/>
  <c r="AR95" i="26"/>
  <c r="AR93" i="26"/>
  <c r="AR91" i="26"/>
  <c r="AR89" i="26"/>
  <c r="AR87" i="26"/>
  <c r="AR85" i="26"/>
  <c r="AR83" i="26"/>
  <c r="AR81" i="26"/>
  <c r="AR79" i="26"/>
  <c r="AR77" i="26"/>
  <c r="AP8" i="30"/>
  <c r="AR47" i="30"/>
  <c r="AR43" i="30"/>
  <c r="AR29" i="30"/>
  <c r="AR118" i="22"/>
  <c r="AR116" i="22"/>
  <c r="AR114" i="22"/>
  <c r="AR112" i="22"/>
  <c r="AR110" i="22"/>
  <c r="AR108" i="22"/>
  <c r="AR106" i="22"/>
  <c r="AR104" i="22"/>
  <c r="AR102" i="22"/>
  <c r="AR94" i="22"/>
  <c r="AR92" i="22"/>
  <c r="AR88" i="22"/>
  <c r="AR86" i="22"/>
  <c r="AR84" i="22"/>
  <c r="AR91" i="53"/>
  <c r="AR89" i="53"/>
  <c r="AR87" i="53"/>
  <c r="AR168" i="22"/>
  <c r="AR167" i="22"/>
  <c r="AR166" i="22"/>
  <c r="AR165" i="22"/>
  <c r="AR164" i="22"/>
  <c r="AR163" i="22"/>
  <c r="AR162" i="22"/>
  <c r="AR161" i="22"/>
  <c r="AR160" i="22"/>
  <c r="AR159" i="22"/>
  <c r="AR158" i="22"/>
  <c r="AR157" i="22"/>
  <c r="AR156" i="22"/>
  <c r="AR155" i="22"/>
  <c r="AR154" i="22"/>
  <c r="AR152" i="22"/>
  <c r="AR150" i="22"/>
  <c r="AR148" i="22"/>
  <c r="AR146" i="22"/>
  <c r="AR144" i="22"/>
  <c r="AR142" i="22"/>
  <c r="AR140" i="22"/>
  <c r="AR138" i="22"/>
  <c r="AR136" i="22"/>
  <c r="AR134" i="22"/>
  <c r="AR132" i="22"/>
  <c r="AR130" i="22"/>
  <c r="AR128" i="22"/>
  <c r="AR126" i="22"/>
  <c r="AR124" i="22"/>
  <c r="AR122" i="22"/>
  <c r="AR120" i="22"/>
  <c r="AR72" i="22"/>
  <c r="AR71" i="22"/>
  <c r="AR70" i="22"/>
  <c r="AR69" i="22"/>
  <c r="AQ188" i="28"/>
  <c r="AQ186" i="28"/>
  <c r="AQ184" i="28"/>
  <c r="AQ182" i="28"/>
  <c r="AQ180" i="28"/>
  <c r="AQ178" i="28"/>
  <c r="AQ176" i="28"/>
  <c r="AQ174" i="28"/>
  <c r="AQ172" i="28"/>
  <c r="AQ170" i="28"/>
  <c r="AQ168" i="28"/>
  <c r="AQ166" i="28"/>
  <c r="AQ146" i="28"/>
  <c r="AQ144" i="28"/>
  <c r="AQ142" i="28"/>
  <c r="AQ140" i="28"/>
  <c r="AQ138" i="28"/>
  <c r="AQ136" i="28"/>
  <c r="AQ134" i="28"/>
  <c r="AQ132" i="28"/>
  <c r="AQ130" i="28"/>
  <c r="AQ128" i="28"/>
  <c r="AQ126" i="28"/>
  <c r="AQ124" i="28"/>
  <c r="AQ122" i="28"/>
  <c r="AQ118" i="28"/>
  <c r="AR121" i="26"/>
  <c r="AR119" i="26"/>
  <c r="AQ120" i="28"/>
  <c r="AR120" i="26"/>
  <c r="AR100" i="22"/>
  <c r="AR98" i="22"/>
  <c r="AR96" i="22"/>
  <c r="AR82" i="22"/>
  <c r="AR90" i="22"/>
  <c r="AR119" i="22"/>
  <c r="AR117" i="22"/>
  <c r="AR115" i="22"/>
  <c r="AR113" i="22"/>
  <c r="AR111" i="22"/>
  <c r="AR109" i="22"/>
  <c r="AR107" i="22"/>
  <c r="AR105" i="22"/>
  <c r="AR103" i="22"/>
  <c r="AR101" i="22"/>
  <c r="AR99" i="22"/>
  <c r="AR97" i="22"/>
  <c r="AR95" i="22"/>
  <c r="AR93" i="22"/>
  <c r="AR91" i="22"/>
  <c r="AR89" i="22"/>
  <c r="AR87" i="22"/>
  <c r="AR85" i="22"/>
  <c r="AR83" i="22"/>
  <c r="AR81" i="22"/>
  <c r="AR80" i="22"/>
  <c r="AR79" i="22"/>
  <c r="AR78" i="22"/>
  <c r="AR77" i="22"/>
  <c r="AR76" i="22"/>
  <c r="AR75" i="22"/>
  <c r="AR74" i="22"/>
  <c r="AR73" i="22"/>
  <c r="AR40" i="30"/>
  <c r="AR59" i="30"/>
  <c r="AR57" i="30"/>
  <c r="AR35" i="30"/>
  <c r="AR31" i="30"/>
  <c r="AR23" i="30"/>
  <c r="AR58" i="30"/>
  <c r="AR56" i="30"/>
  <c r="AR54" i="30"/>
  <c r="AR48" i="30"/>
  <c r="AR46" i="30"/>
  <c r="AR24" i="30"/>
  <c r="AR20" i="30"/>
  <c r="AR16" i="30"/>
  <c r="AR12" i="30"/>
  <c r="AR10" i="30"/>
  <c r="AR37" i="30"/>
  <c r="AR30" i="30"/>
  <c r="AR27" i="30"/>
  <c r="AR119" i="49"/>
  <c r="AR117" i="49"/>
  <c r="AR113" i="49"/>
  <c r="AR111" i="49"/>
  <c r="AR109" i="49"/>
  <c r="AR107" i="49"/>
  <c r="AR103" i="49"/>
  <c r="AR97" i="49"/>
  <c r="AR95" i="49"/>
  <c r="AR93" i="49"/>
  <c r="AR36" i="30"/>
  <c r="AR105" i="49"/>
  <c r="AR115" i="49"/>
  <c r="AR101" i="49"/>
  <c r="AR99" i="49"/>
  <c r="AR118" i="49"/>
  <c r="AR116" i="49"/>
  <c r="AR114" i="49"/>
  <c r="AR112" i="49"/>
  <c r="AR110" i="49"/>
  <c r="AR108" i="49"/>
  <c r="AR106" i="49"/>
  <c r="AR104" i="49"/>
  <c r="AR102" i="49"/>
  <c r="AR100" i="49"/>
  <c r="AR98" i="49"/>
  <c r="AR96" i="49"/>
  <c r="AR94" i="49"/>
  <c r="AR49" i="30"/>
  <c r="AR58" i="6"/>
  <c r="AP8" i="6"/>
  <c r="K50" i="11" s="1"/>
  <c r="AO8" i="55"/>
  <c r="AR23" i="26"/>
  <c r="AR17" i="21"/>
  <c r="AO8" i="33"/>
  <c r="AR9" i="22"/>
  <c r="AQ114" i="28"/>
  <c r="AR9" i="30"/>
  <c r="AR9" i="25"/>
  <c r="AR9" i="23"/>
  <c r="AR9" i="21"/>
  <c r="AQ116" i="28"/>
  <c r="AR61" i="49"/>
  <c r="AR65" i="49"/>
  <c r="AR66" i="49"/>
  <c r="AR64" i="49"/>
  <c r="AR62" i="49"/>
  <c r="AR60" i="49"/>
  <c r="AR69" i="26"/>
  <c r="AR73" i="26"/>
  <c r="AQ115" i="28"/>
  <c r="AR75" i="26"/>
  <c r="AR118" i="26"/>
  <c r="AR116" i="26"/>
  <c r="AR114" i="26"/>
  <c r="AR112" i="26"/>
  <c r="AR110" i="26"/>
  <c r="AR108" i="26"/>
  <c r="AR106" i="26"/>
  <c r="AR104" i="26"/>
  <c r="AR102" i="26"/>
  <c r="AR100" i="26"/>
  <c r="AR98" i="26"/>
  <c r="AR96" i="26"/>
  <c r="AR94" i="26"/>
  <c r="AR92" i="26"/>
  <c r="AR90" i="26"/>
  <c r="AR88" i="26"/>
  <c r="AR86" i="26"/>
  <c r="AR84" i="26"/>
  <c r="AR82" i="26"/>
  <c r="AR80" i="26"/>
  <c r="AR78" i="26"/>
  <c r="AR76" i="26"/>
  <c r="AR74" i="26"/>
  <c r="AR72" i="26"/>
  <c r="AR71" i="26"/>
  <c r="AR70" i="26"/>
  <c r="AR68" i="26"/>
  <c r="AR67" i="26"/>
  <c r="AR66" i="26"/>
  <c r="AR65" i="26"/>
  <c r="AR64" i="26"/>
  <c r="AR63" i="26"/>
  <c r="AR62" i="26"/>
  <c r="AR61" i="26"/>
  <c r="AR60" i="26"/>
  <c r="AI12" i="25"/>
  <c r="AR9" i="53"/>
  <c r="AR9" i="19"/>
  <c r="AQ8" i="19"/>
  <c r="AQ113" i="28"/>
  <c r="AQ101" i="28"/>
  <c r="AQ99" i="28"/>
  <c r="AQ97" i="28"/>
  <c r="AQ95" i="28"/>
  <c r="AQ93" i="28"/>
  <c r="AQ112" i="28"/>
  <c r="AQ110" i="28"/>
  <c r="AQ108" i="28"/>
  <c r="AQ106" i="28"/>
  <c r="AQ102" i="28"/>
  <c r="AQ100" i="28"/>
  <c r="AQ98" i="28"/>
  <c r="AQ96" i="28"/>
  <c r="AQ94" i="28"/>
  <c r="AQ111" i="28"/>
  <c r="AQ109" i="28"/>
  <c r="AQ107" i="28"/>
  <c r="AQ105" i="28"/>
  <c r="AQ103" i="28"/>
  <c r="AQ104" i="28"/>
  <c r="AQ22" i="28"/>
  <c r="AR83" i="30"/>
  <c r="AR84" i="30"/>
  <c r="AR129" i="30"/>
  <c r="AR127" i="30"/>
  <c r="AR125" i="30"/>
  <c r="AR123" i="30"/>
  <c r="AR121" i="30"/>
  <c r="AR119" i="30"/>
  <c r="AR117" i="30"/>
  <c r="AR115" i="30"/>
  <c r="AR113" i="30"/>
  <c r="AR111" i="30"/>
  <c r="AR109" i="30"/>
  <c r="AR87" i="30"/>
  <c r="AR86" i="30"/>
  <c r="AR85" i="30"/>
  <c r="AR81" i="30"/>
  <c r="AR75" i="30"/>
  <c r="AR79" i="30"/>
  <c r="AR77" i="30"/>
  <c r="AR128" i="30"/>
  <c r="AR126" i="30"/>
  <c r="AR124" i="30"/>
  <c r="AR122" i="30"/>
  <c r="AR120" i="30"/>
  <c r="AR118" i="30"/>
  <c r="AR116" i="30"/>
  <c r="AR114" i="30"/>
  <c r="AR112" i="30"/>
  <c r="AR110" i="30"/>
  <c r="AR108" i="30"/>
  <c r="AR107" i="30"/>
  <c r="AR106" i="30"/>
  <c r="AR105" i="30"/>
  <c r="AR104" i="30"/>
  <c r="AR103" i="30"/>
  <c r="AR102" i="30"/>
  <c r="AR101" i="30"/>
  <c r="AR100" i="30"/>
  <c r="AR99" i="30"/>
  <c r="AR98" i="30"/>
  <c r="AR97" i="30"/>
  <c r="AR96" i="30"/>
  <c r="AR95" i="30"/>
  <c r="AR94" i="30"/>
  <c r="AR93" i="30"/>
  <c r="AR92" i="30"/>
  <c r="AR91" i="30"/>
  <c r="AR90" i="30"/>
  <c r="AR89" i="30"/>
  <c r="AR82" i="30"/>
  <c r="AR80" i="30"/>
  <c r="AR78" i="30"/>
  <c r="AR76" i="30"/>
  <c r="AR74" i="30"/>
  <c r="AQ8" i="23"/>
  <c r="AQ25" i="28"/>
  <c r="AQ32" i="28"/>
  <c r="AQ16" i="28"/>
  <c r="AQ17" i="28"/>
  <c r="AQ92" i="28"/>
  <c r="AQ91" i="28"/>
  <c r="AQ90" i="28"/>
  <c r="AQ89" i="28"/>
  <c r="AQ88" i="28"/>
  <c r="AQ87" i="28"/>
  <c r="AQ86" i="28"/>
  <c r="AQ85" i="28"/>
  <c r="AQ84" i="28"/>
  <c r="AQ78" i="28"/>
  <c r="AQ12" i="28"/>
  <c r="AQ29" i="28"/>
  <c r="AQ31" i="28"/>
  <c r="AQ14" i="28"/>
  <c r="AQ15" i="28"/>
  <c r="AQ81" i="28"/>
  <c r="AQ83" i="28"/>
  <c r="AQ82" i="28"/>
  <c r="AQ80" i="28"/>
  <c r="AQ79" i="28"/>
  <c r="AR21" i="22"/>
  <c r="AQ33" i="51"/>
  <c r="AR43" i="53"/>
  <c r="AR73" i="30"/>
  <c r="AR72" i="30"/>
  <c r="AR71" i="30"/>
  <c r="AR70" i="30"/>
  <c r="AR69" i="30"/>
  <c r="AR68" i="30"/>
  <c r="AR67" i="30"/>
  <c r="AR66" i="30"/>
  <c r="AR65" i="30"/>
  <c r="AR64" i="30"/>
  <c r="AR63" i="30"/>
  <c r="AR62" i="30"/>
  <c r="AR61" i="30"/>
  <c r="AR60" i="30"/>
  <c r="AR64" i="22"/>
  <c r="AQ186" i="56"/>
  <c r="AR488" i="23"/>
  <c r="AQ167" i="33"/>
  <c r="AR89" i="19"/>
  <c r="AR56" i="25"/>
  <c r="AQ193" i="31"/>
  <c r="AQ220" i="56"/>
  <c r="AQ200" i="55"/>
  <c r="AQ250" i="33"/>
  <c r="AQ244" i="33"/>
  <c r="AQ127" i="31"/>
  <c r="AQ216" i="55"/>
  <c r="AR42" i="27"/>
  <c r="AQ208" i="55"/>
  <c r="AQ10" i="28"/>
  <c r="AR12" i="27"/>
  <c r="AQ166" i="33"/>
  <c r="AQ141" i="55"/>
  <c r="AR68" i="22"/>
  <c r="AQ284" i="56"/>
  <c r="AQ73" i="56"/>
  <c r="AQ28" i="51"/>
  <c r="AQ74" i="56"/>
  <c r="AQ258" i="56"/>
  <c r="AQ176" i="55"/>
  <c r="AR518" i="23"/>
  <c r="AQ77" i="28"/>
  <c r="AQ75" i="28"/>
  <c r="AQ73" i="28"/>
  <c r="AQ63" i="28"/>
  <c r="AQ62" i="28"/>
  <c r="AR74" i="24"/>
  <c r="AR72" i="24"/>
  <c r="AR70" i="24"/>
  <c r="AR68" i="24"/>
  <c r="AR66" i="24"/>
  <c r="AR80" i="6"/>
  <c r="AR78" i="6"/>
  <c r="AR75" i="6"/>
  <c r="AR73" i="6"/>
  <c r="AR70" i="6"/>
  <c r="AR93" i="6"/>
  <c r="AR91" i="6"/>
  <c r="AR89" i="6"/>
  <c r="AR87" i="6"/>
  <c r="AR85" i="6"/>
  <c r="AR83" i="6"/>
  <c r="AQ43" i="51"/>
  <c r="AR34" i="49"/>
  <c r="AQ232" i="56"/>
  <c r="AQ180" i="31"/>
  <c r="AR137" i="19"/>
  <c r="AQ44" i="51"/>
  <c r="AR105" i="19"/>
  <c r="AR482" i="23"/>
  <c r="AQ207" i="56"/>
  <c r="AR62" i="27"/>
  <c r="AQ226" i="55"/>
  <c r="AR558" i="23"/>
  <c r="AR16" i="49"/>
  <c r="AR416" i="23"/>
  <c r="AQ59" i="51"/>
  <c r="AQ129" i="56"/>
  <c r="AQ154" i="33"/>
  <c r="AR73" i="27"/>
  <c r="AQ12" i="51"/>
  <c r="AQ88" i="56"/>
  <c r="AQ71" i="56"/>
  <c r="AR12" i="53"/>
  <c r="AQ72" i="56"/>
  <c r="AQ111" i="31"/>
  <c r="AR386" i="23"/>
  <c r="AQ194" i="55"/>
  <c r="AR64" i="24"/>
  <c r="AQ198" i="31"/>
  <c r="AR67" i="27"/>
  <c r="AQ34" i="51"/>
  <c r="AQ252" i="55"/>
  <c r="AR476" i="23"/>
  <c r="AR43" i="26"/>
  <c r="AR212" i="23"/>
  <c r="AR512" i="23"/>
  <c r="AQ60" i="28"/>
  <c r="AQ76" i="28"/>
  <c r="AQ74" i="28"/>
  <c r="AQ72" i="28"/>
  <c r="AQ71" i="28"/>
  <c r="AQ70" i="28"/>
  <c r="AQ69" i="28"/>
  <c r="AQ68" i="28"/>
  <c r="AQ67" i="28"/>
  <c r="AQ66" i="28"/>
  <c r="AQ65" i="28"/>
  <c r="AQ64" i="28"/>
  <c r="AR73" i="24"/>
  <c r="AR71" i="24"/>
  <c r="AR69" i="24"/>
  <c r="AR67" i="24"/>
  <c r="AR65" i="24"/>
  <c r="AR63" i="24"/>
  <c r="AR92" i="6"/>
  <c r="AR90" i="6"/>
  <c r="AR88" i="6"/>
  <c r="AR86" i="6"/>
  <c r="AR84" i="6"/>
  <c r="AR82" i="6"/>
  <c r="AR81" i="6"/>
  <c r="AR79" i="6"/>
  <c r="AR76" i="6"/>
  <c r="AR74" i="6"/>
  <c r="AR71" i="6"/>
  <c r="AR69" i="6"/>
  <c r="AQ88" i="33"/>
  <c r="AQ143" i="33"/>
  <c r="AQ125" i="33"/>
  <c r="AR72" i="6"/>
  <c r="AR77" i="6"/>
  <c r="AQ61" i="28"/>
  <c r="AQ23" i="28"/>
  <c r="AR62" i="24"/>
  <c r="AR61" i="24"/>
  <c r="AR60" i="24"/>
  <c r="AQ70" i="55"/>
  <c r="AR89" i="23"/>
  <c r="AQ140" i="31"/>
  <c r="AR150" i="19"/>
  <c r="AR35" i="27"/>
  <c r="AR54" i="26"/>
  <c r="AR521" i="23"/>
  <c r="AQ174" i="55"/>
  <c r="AR50" i="53"/>
  <c r="AR67" i="6"/>
  <c r="AR66" i="6"/>
  <c r="AR65" i="6"/>
  <c r="AR64" i="6"/>
  <c r="AQ20" i="56"/>
  <c r="AQ161" i="55"/>
  <c r="AQ50" i="51"/>
  <c r="AQ47" i="28"/>
  <c r="AR56" i="26"/>
  <c r="AR50" i="26"/>
  <c r="AR170" i="23"/>
  <c r="AR76" i="19"/>
  <c r="AR11" i="25"/>
  <c r="AQ123" i="55"/>
  <c r="AR38" i="25"/>
  <c r="AQ89" i="56"/>
  <c r="AQ187" i="55"/>
  <c r="AQ241" i="33"/>
  <c r="AR80" i="19"/>
  <c r="AR52" i="27"/>
  <c r="AQ188" i="55"/>
  <c r="AQ155" i="55"/>
  <c r="AQ134" i="55"/>
  <c r="AR81" i="19"/>
  <c r="AR53" i="27"/>
  <c r="AQ95" i="56"/>
  <c r="AR135" i="19"/>
  <c r="AR54" i="25"/>
  <c r="AR419" i="23"/>
  <c r="AQ28" i="28"/>
  <c r="AQ33" i="28"/>
  <c r="AR68" i="6"/>
  <c r="AQ27" i="28"/>
  <c r="AR39" i="25"/>
  <c r="AQ274" i="31"/>
  <c r="AQ139" i="31"/>
  <c r="AR205" i="23"/>
  <c r="AR133" i="23"/>
  <c r="AQ165" i="33"/>
  <c r="AR72" i="19"/>
  <c r="AR315" i="23"/>
  <c r="AR270" i="23"/>
  <c r="AR202" i="23"/>
  <c r="AR316" i="23"/>
  <c r="AR107" i="19"/>
  <c r="AR140" i="23"/>
  <c r="AR530" i="23"/>
  <c r="AR22" i="22"/>
  <c r="AQ166" i="55"/>
  <c r="AQ221" i="55"/>
  <c r="AQ196" i="55"/>
  <c r="AQ190" i="33"/>
  <c r="AR63" i="6"/>
  <c r="AR55" i="26"/>
  <c r="AQ9" i="56"/>
  <c r="AQ13" i="31"/>
  <c r="AR18" i="27"/>
  <c r="AQ28" i="55"/>
  <c r="AQ11" i="28"/>
  <c r="AQ19" i="28"/>
  <c r="AQ8" i="6"/>
  <c r="AQ236" i="56"/>
  <c r="AQ80" i="56"/>
  <c r="AR319" i="23"/>
  <c r="AR21" i="27"/>
  <c r="AR19" i="27"/>
  <c r="AQ48" i="31"/>
  <c r="AQ171" i="55"/>
  <c r="AQ242" i="33"/>
  <c r="AQ152" i="33"/>
  <c r="AQ158" i="33"/>
  <c r="AQ155" i="56"/>
  <c r="AQ63" i="56"/>
  <c r="AQ114" i="31"/>
  <c r="AQ217" i="56"/>
  <c r="AR64" i="27"/>
  <c r="AR61" i="22"/>
  <c r="AQ37" i="31"/>
  <c r="AQ150" i="55"/>
  <c r="AQ136" i="55"/>
  <c r="AQ11" i="31"/>
  <c r="AQ117" i="33"/>
  <c r="AQ154" i="56"/>
  <c r="AQ124" i="33"/>
  <c r="AR149" i="19"/>
  <c r="AR520" i="23"/>
  <c r="AR52" i="21"/>
  <c r="AR99" i="23"/>
  <c r="AR58" i="26"/>
  <c r="AQ113" i="55"/>
  <c r="AR41" i="49"/>
  <c r="AQ215" i="33"/>
  <c r="AQ194" i="31"/>
  <c r="AQ123" i="31"/>
  <c r="AR502" i="23"/>
  <c r="AR53" i="22"/>
  <c r="AQ86" i="56"/>
  <c r="AQ87" i="56"/>
  <c r="AQ70" i="56"/>
  <c r="AQ110" i="31"/>
  <c r="AQ206" i="33"/>
  <c r="AQ234" i="33"/>
  <c r="AR537" i="23"/>
  <c r="AR519" i="23"/>
  <c r="AR477" i="23"/>
  <c r="AR471" i="23"/>
  <c r="AR387" i="23"/>
  <c r="AR560" i="23"/>
  <c r="AR247" i="23"/>
  <c r="AR199" i="23"/>
  <c r="AR175" i="23"/>
  <c r="AR127" i="23"/>
  <c r="AR289" i="23"/>
  <c r="AQ163" i="31"/>
  <c r="AQ165" i="31"/>
  <c r="AQ15" i="31"/>
  <c r="AQ243" i="33"/>
  <c r="AQ179" i="55"/>
  <c r="AR25" i="22"/>
  <c r="AQ147" i="31"/>
  <c r="AR104" i="19"/>
  <c r="AR55" i="25"/>
  <c r="AR47" i="27"/>
  <c r="AQ211" i="55"/>
  <c r="AQ57" i="28"/>
  <c r="AR538" i="23"/>
  <c r="AQ256" i="33"/>
  <c r="AQ87" i="31"/>
  <c r="AQ153" i="33"/>
  <c r="AQ195" i="31"/>
  <c r="AQ235" i="55"/>
  <c r="AQ13" i="51"/>
  <c r="AR29" i="22"/>
  <c r="AQ21" i="28"/>
  <c r="AR542" i="23"/>
  <c r="AQ156" i="55"/>
  <c r="AQ106" i="55"/>
  <c r="AQ255" i="33"/>
  <c r="AQ211" i="31"/>
  <c r="AR49" i="53"/>
  <c r="AR24" i="22"/>
  <c r="AQ181" i="56"/>
  <c r="AQ185" i="56"/>
  <c r="AR27" i="27"/>
  <c r="AR99" i="19"/>
  <c r="AQ74" i="31"/>
  <c r="AQ181" i="55"/>
  <c r="AQ102" i="55"/>
  <c r="AR42" i="23"/>
  <c r="AR448" i="23"/>
  <c r="AR201" i="23"/>
  <c r="AR160" i="23"/>
  <c r="AR130" i="23"/>
  <c r="AR57" i="26"/>
  <c r="AR486" i="23"/>
  <c r="AR262" i="23"/>
  <c r="AR324" i="23"/>
  <c r="AR261" i="23"/>
  <c r="AR171" i="23"/>
  <c r="AR242" i="23"/>
  <c r="AQ46" i="28"/>
  <c r="AQ94" i="31"/>
  <c r="AQ69" i="31"/>
  <c r="AQ18" i="31"/>
  <c r="E5" i="36"/>
  <c r="AQ75" i="31"/>
  <c r="AR44" i="26"/>
  <c r="AR80" i="23"/>
  <c r="AQ32" i="55"/>
  <c r="AR43" i="49"/>
  <c r="AR41" i="27"/>
  <c r="AQ33" i="31"/>
  <c r="AR138" i="19"/>
  <c r="AR41" i="22"/>
  <c r="AQ79" i="56"/>
  <c r="AQ245" i="33"/>
  <c r="AQ37" i="28"/>
  <c r="AR540" i="23"/>
  <c r="AR522" i="23"/>
  <c r="AR369" i="23"/>
  <c r="AQ17" i="51"/>
  <c r="AQ236" i="55"/>
  <c r="AR28" i="49"/>
  <c r="AR54" i="27"/>
  <c r="AR136" i="19"/>
  <c r="AQ210" i="31"/>
  <c r="AQ199" i="56"/>
  <c r="AQ191" i="33"/>
  <c r="AQ126" i="55"/>
  <c r="AQ210" i="55"/>
  <c r="AQ213" i="31"/>
  <c r="AQ107" i="55"/>
  <c r="AR35" i="53"/>
  <c r="AQ134" i="31"/>
  <c r="AR534" i="23"/>
  <c r="AR483" i="23"/>
  <c r="AR193" i="23"/>
  <c r="AR121" i="23"/>
  <c r="AQ193" i="55"/>
  <c r="AR50" i="27"/>
  <c r="AR84" i="19"/>
  <c r="AR378" i="23"/>
  <c r="AR78" i="27"/>
  <c r="AR91" i="23"/>
  <c r="AQ52" i="51"/>
  <c r="AR30" i="22"/>
  <c r="AQ140" i="56"/>
  <c r="AQ133" i="31"/>
  <c r="AQ79" i="31"/>
  <c r="AR181" i="23"/>
  <c r="AR109" i="23"/>
  <c r="AQ14" i="31"/>
  <c r="AQ82" i="33"/>
  <c r="AQ127" i="55"/>
  <c r="AR36" i="27"/>
  <c r="AQ103" i="55"/>
  <c r="AR333" i="23"/>
  <c r="AR232" i="23"/>
  <c r="AR52" i="26"/>
  <c r="AR59" i="26"/>
  <c r="AQ98" i="56"/>
  <c r="AQ208" i="56"/>
  <c r="AQ145" i="31"/>
  <c r="AR241" i="23"/>
  <c r="AR169" i="23"/>
  <c r="AR101" i="19"/>
  <c r="AQ215" i="55"/>
  <c r="AQ219" i="56"/>
  <c r="AR288" i="23"/>
  <c r="AR420" i="23"/>
  <c r="AQ99" i="56"/>
  <c r="AR415" i="23"/>
  <c r="AQ172" i="31"/>
  <c r="AQ20" i="28"/>
  <c r="AQ281" i="56"/>
  <c r="AR129" i="23"/>
  <c r="AQ146" i="56"/>
  <c r="AQ249" i="31"/>
  <c r="AQ212" i="33"/>
  <c r="AR543" i="23"/>
  <c r="AR525" i="23"/>
  <c r="AR375" i="23"/>
  <c r="AQ151" i="55"/>
  <c r="AR43" i="27"/>
  <c r="AQ114" i="56"/>
  <c r="AQ227" i="55"/>
  <c r="AR77" i="27"/>
  <c r="AQ36" i="55"/>
  <c r="AQ39" i="31"/>
  <c r="AR46" i="26"/>
  <c r="AR47" i="26"/>
  <c r="AR48" i="26"/>
  <c r="AR18" i="26"/>
  <c r="AP8" i="31"/>
  <c r="AQ33" i="56"/>
  <c r="AR51" i="30"/>
  <c r="AR55" i="30"/>
  <c r="AH12" i="28"/>
  <c r="AQ69" i="55"/>
  <c r="AQ104" i="33"/>
  <c r="AQ122" i="33"/>
  <c r="AQ19" i="33"/>
  <c r="AQ23" i="33"/>
  <c r="AQ116" i="33"/>
  <c r="AQ110" i="33"/>
  <c r="AQ102" i="33"/>
  <c r="AQ98" i="33"/>
  <c r="AQ132" i="33"/>
  <c r="AR51" i="26"/>
  <c r="AR49" i="26"/>
  <c r="AQ8" i="21"/>
  <c r="AQ101" i="56"/>
  <c r="AQ109" i="56"/>
  <c r="AQ132" i="56"/>
  <c r="AQ259" i="31"/>
  <c r="AQ98" i="31"/>
  <c r="AR147" i="19"/>
  <c r="AR301" i="23"/>
  <c r="AQ49" i="51"/>
  <c r="AQ248" i="31"/>
  <c r="AQ191" i="55"/>
  <c r="AQ112" i="55"/>
  <c r="AR44" i="30"/>
  <c r="AR13" i="27"/>
  <c r="AR90" i="23"/>
  <c r="AP8" i="51"/>
  <c r="AI12" i="49"/>
  <c r="AR14" i="22"/>
  <c r="AQ205" i="56"/>
  <c r="AR40" i="27"/>
  <c r="AQ266" i="31"/>
  <c r="AR71" i="19"/>
  <c r="AR42" i="30"/>
  <c r="AR487" i="23"/>
  <c r="AR485" i="23"/>
  <c r="AI12" i="22"/>
  <c r="AQ213" i="55"/>
  <c r="AR453" i="23"/>
  <c r="AQ156" i="56"/>
  <c r="AR58" i="53"/>
  <c r="AR146" i="19"/>
  <c r="AQ48" i="28"/>
  <c r="AR484" i="23"/>
  <c r="AR79" i="23"/>
  <c r="AQ157" i="56"/>
  <c r="AQ129" i="31"/>
  <c r="AQ224" i="33"/>
  <c r="AQ16" i="55"/>
  <c r="AQ240" i="33"/>
  <c r="AR501" i="23"/>
  <c r="AR423" i="23"/>
  <c r="AR265" i="23"/>
  <c r="AR381" i="23"/>
  <c r="AR382" i="23"/>
  <c r="AQ164" i="31"/>
  <c r="AQ78" i="56"/>
  <c r="AQ49" i="55"/>
  <c r="AQ178" i="55"/>
  <c r="AR73" i="19"/>
  <c r="AR342" i="23"/>
  <c r="AR28" i="21"/>
  <c r="AR306" i="23"/>
  <c r="AR64" i="19"/>
  <c r="AQ246" i="31"/>
  <c r="AQ116" i="31"/>
  <c r="AQ125" i="31"/>
  <c r="AR23" i="27"/>
  <c r="AQ170" i="33"/>
  <c r="AR513" i="23"/>
  <c r="AR29" i="6"/>
  <c r="AR217" i="23"/>
  <c r="AR65" i="27"/>
  <c r="AQ189" i="33"/>
  <c r="AQ160" i="55"/>
  <c r="AQ137" i="55"/>
  <c r="AR32" i="21"/>
  <c r="AR334" i="23"/>
  <c r="AR297" i="23"/>
  <c r="AR100" i="19"/>
  <c r="AR280" i="23"/>
  <c r="AQ150" i="31"/>
  <c r="AQ270" i="56"/>
  <c r="AR243" i="23"/>
  <c r="AI12" i="27"/>
  <c r="AR252" i="23"/>
  <c r="AQ189" i="56"/>
  <c r="AQ103" i="56"/>
  <c r="AQ254" i="33"/>
  <c r="AQ236" i="33"/>
  <c r="AQ140" i="33"/>
  <c r="AR351" i="23"/>
  <c r="AR418" i="23"/>
  <c r="AR97" i="23"/>
  <c r="AQ218" i="56"/>
  <c r="AQ73" i="31"/>
  <c r="AR85" i="19"/>
  <c r="AR222" i="23"/>
  <c r="AR298" i="23"/>
  <c r="AI12" i="53"/>
  <c r="AR17" i="27"/>
  <c r="AQ239" i="33"/>
  <c r="AR393" i="23"/>
  <c r="AQ34" i="31"/>
  <c r="AR56" i="49"/>
  <c r="AQ36" i="31"/>
  <c r="AQ199" i="55"/>
  <c r="AR66" i="27"/>
  <c r="AQ24" i="28"/>
  <c r="AR50" i="30"/>
  <c r="AR150" i="23"/>
  <c r="AR45" i="26"/>
  <c r="AR279" i="23"/>
  <c r="AR53" i="26"/>
  <c r="AQ237" i="55"/>
  <c r="AQ49" i="31"/>
  <c r="AQ23" i="55"/>
  <c r="AQ92" i="33"/>
  <c r="AQ34" i="33"/>
  <c r="AI12" i="30"/>
  <c r="AR21" i="26"/>
  <c r="AR28" i="6"/>
  <c r="AQ257" i="33"/>
  <c r="AQ41" i="55"/>
  <c r="AQ39" i="55"/>
  <c r="AQ165" i="56"/>
  <c r="AQ174" i="56"/>
  <c r="AQ19" i="56"/>
  <c r="AQ152" i="56"/>
  <c r="AQ252" i="31"/>
  <c r="AQ63" i="31"/>
  <c r="AQ254" i="31"/>
  <c r="AQ251" i="33"/>
  <c r="AQ18" i="55"/>
  <c r="AQ33" i="55"/>
  <c r="AQ176" i="33"/>
  <c r="AQ164" i="33"/>
  <c r="AR44" i="19"/>
  <c r="AR531" i="23"/>
  <c r="AR447" i="23"/>
  <c r="AR495" i="23"/>
  <c r="AR277" i="23"/>
  <c r="AR85" i="23"/>
  <c r="AR229" i="23"/>
  <c r="AR157" i="23"/>
  <c r="AQ177" i="56"/>
  <c r="AQ234" i="31"/>
  <c r="AQ194" i="56"/>
  <c r="AQ280" i="31"/>
  <c r="AQ250" i="31"/>
  <c r="AR54" i="22"/>
  <c r="AQ193" i="56"/>
  <c r="AQ161" i="56"/>
  <c r="AQ105" i="56"/>
  <c r="AQ286" i="31"/>
  <c r="AQ94" i="56"/>
  <c r="AQ276" i="31"/>
  <c r="AQ54" i="31"/>
  <c r="AQ97" i="31"/>
  <c r="AR25" i="27"/>
  <c r="AQ37" i="55"/>
  <c r="AQ248" i="33"/>
  <c r="AQ194" i="33"/>
  <c r="AQ39" i="33"/>
  <c r="AR103" i="23"/>
  <c r="AQ62" i="31"/>
  <c r="AR331" i="23"/>
  <c r="AR295" i="23"/>
  <c r="AR346" i="23"/>
  <c r="AQ218" i="33"/>
  <c r="AR22" i="53"/>
  <c r="AR36" i="22"/>
  <c r="AQ80" i="31"/>
  <c r="AQ26" i="55"/>
  <c r="AQ195" i="55"/>
  <c r="AQ29" i="55"/>
  <c r="AQ68" i="33"/>
  <c r="AQ237" i="33"/>
  <c r="AR41" i="30"/>
  <c r="AQ22" i="55"/>
  <c r="AQ18" i="28"/>
  <c r="AR546" i="23"/>
  <c r="AR528" i="23"/>
  <c r="AR411" i="23"/>
  <c r="AR399" i="23"/>
  <c r="AR459" i="23"/>
  <c r="AR490" i="23"/>
  <c r="AR145" i="23"/>
  <c r="AR66" i="22"/>
  <c r="AQ86" i="33"/>
  <c r="AQ182" i="33"/>
  <c r="AR141" i="19"/>
  <c r="AR435" i="23"/>
  <c r="AR357" i="23"/>
  <c r="AR187" i="23"/>
  <c r="AR115" i="23"/>
  <c r="AR417" i="23"/>
  <c r="AR489" i="23"/>
  <c r="AR313" i="23"/>
  <c r="AQ8" i="24"/>
  <c r="AR27" i="53"/>
  <c r="AR16" i="53"/>
  <c r="AQ8" i="53"/>
  <c r="AQ173" i="56"/>
  <c r="AQ11" i="51"/>
  <c r="AQ265" i="56"/>
  <c r="AQ283" i="31"/>
  <c r="AQ34" i="56"/>
  <c r="AQ135" i="56"/>
  <c r="AQ264" i="31"/>
  <c r="AQ258" i="31"/>
  <c r="AQ167" i="55"/>
  <c r="AR235" i="23"/>
  <c r="AR163" i="23"/>
  <c r="AR345" i="23"/>
  <c r="AR325" i="23"/>
  <c r="AR42" i="22"/>
  <c r="AR9" i="49"/>
  <c r="AQ97" i="56"/>
  <c r="AQ228" i="31"/>
  <c r="AQ122" i="31"/>
  <c r="AQ126" i="31"/>
  <c r="AQ230" i="33"/>
  <c r="AQ146" i="33"/>
  <c r="AQ233" i="33"/>
  <c r="AQ134" i="33"/>
  <c r="AR441" i="23"/>
  <c r="AR507" i="23"/>
  <c r="AR363" i="23"/>
  <c r="AR465" i="23"/>
  <c r="AR337" i="23"/>
  <c r="AR307" i="23"/>
  <c r="AR223" i="23"/>
  <c r="AR151" i="23"/>
  <c r="AR259" i="23"/>
  <c r="AP8" i="55"/>
  <c r="AQ8" i="27"/>
  <c r="AQ169" i="56"/>
  <c r="AR13" i="22"/>
  <c r="AQ8" i="22"/>
  <c r="AQ270" i="31"/>
  <c r="AQ45" i="56"/>
  <c r="AQ151" i="31"/>
  <c r="AQ130" i="31"/>
  <c r="AQ65" i="31"/>
  <c r="AH12" i="51"/>
  <c r="AQ8" i="25"/>
  <c r="AR58" i="27"/>
  <c r="AR87" i="27"/>
  <c r="AQ128" i="33"/>
  <c r="AQ50" i="28"/>
  <c r="AR405" i="23"/>
  <c r="AR429" i="23"/>
  <c r="AR454" i="23"/>
  <c r="AR211" i="23"/>
  <c r="AR139" i="23"/>
  <c r="AR283" i="23"/>
  <c r="AR253" i="23"/>
  <c r="AQ8" i="30"/>
  <c r="AR36" i="26"/>
  <c r="AP8" i="56"/>
  <c r="AR60" i="22"/>
  <c r="AR48" i="22"/>
  <c r="AQ240" i="31"/>
  <c r="AQ14" i="56"/>
  <c r="AQ23" i="56"/>
  <c r="AQ211" i="56"/>
  <c r="AQ60" i="31"/>
  <c r="AQ52" i="55"/>
  <c r="AQ56" i="55"/>
  <c r="AQ219" i="55"/>
  <c r="AQ56" i="28"/>
  <c r="AQ200" i="33"/>
  <c r="AQ16" i="33"/>
  <c r="AQ188" i="33"/>
  <c r="AQ13" i="28"/>
  <c r="AQ61" i="31"/>
  <c r="AR271" i="23"/>
  <c r="AI12" i="24"/>
  <c r="AI12" i="6"/>
  <c r="G5" i="36"/>
  <c r="AP8" i="33"/>
  <c r="AR16" i="27"/>
  <c r="F5" i="36"/>
  <c r="AH12" i="56"/>
  <c r="AH12" i="55"/>
  <c r="AI12" i="19"/>
  <c r="AI12" i="26"/>
  <c r="AP8" i="28"/>
  <c r="AQ36" i="28"/>
  <c r="AI12" i="21"/>
  <c r="D5" i="36"/>
  <c r="AQ9" i="31"/>
  <c r="AH12" i="33"/>
  <c r="AR38" i="6"/>
  <c r="AH12" i="31"/>
  <c r="A5" i="36"/>
  <c r="H17" i="36"/>
  <c r="AQ15" i="55"/>
  <c r="AR34" i="26"/>
  <c r="AR9" i="26"/>
  <c r="AQ8" i="26"/>
  <c r="AR16" i="25"/>
  <c r="C5" i="36"/>
  <c r="AR14" i="21"/>
  <c r="AR17" i="30"/>
  <c r="AQ29" i="56"/>
  <c r="B5" i="36"/>
  <c r="D7" i="36"/>
  <c r="AQ50" i="33"/>
  <c r="AR26" i="6"/>
  <c r="AR16" i="24"/>
  <c r="AI12" i="23"/>
  <c r="G11" i="36"/>
  <c r="H7" i="36" s="1"/>
  <c r="C42" i="11"/>
  <c r="AR14" i="23"/>
  <c r="I266" i="50" l="1"/>
  <c r="C25" i="36"/>
  <c r="K56" i="11"/>
  <c r="C23" i="36"/>
  <c r="K54" i="11"/>
  <c r="C24" i="36"/>
  <c r="K55" i="11"/>
  <c r="C20" i="36"/>
  <c r="K51" i="11"/>
  <c r="C22" i="36"/>
  <c r="K53" i="11"/>
  <c r="C18" i="36"/>
  <c r="C19" i="36"/>
  <c r="AR8" i="49"/>
  <c r="C28" i="36"/>
  <c r="C27" i="36"/>
  <c r="C26" i="36"/>
  <c r="G39" i="11"/>
  <c r="C11" i="11"/>
  <c r="O11" i="11" s="1"/>
  <c r="C10" i="11"/>
  <c r="O10" i="11" s="1"/>
  <c r="C13" i="11"/>
  <c r="O13" i="11" s="1"/>
  <c r="C15" i="11"/>
  <c r="O15" i="11" s="1"/>
  <c r="C12" i="11"/>
  <c r="O12" i="11" s="1"/>
  <c r="C16" i="11"/>
  <c r="O16" i="11" s="1"/>
  <c r="C14" i="11"/>
  <c r="O14" i="11" s="1"/>
  <c r="C40" i="11"/>
  <c r="C51" i="11"/>
  <c r="AR8" i="22"/>
  <c r="AQ8" i="51"/>
  <c r="AQ8" i="28"/>
  <c r="AQ8" i="31"/>
  <c r="AQ8" i="55"/>
  <c r="AR8" i="53"/>
  <c r="AR8" i="23"/>
  <c r="AQ8" i="56"/>
  <c r="AR8" i="27"/>
  <c r="AR8" i="30"/>
  <c r="AR8" i="21"/>
  <c r="AR8" i="25"/>
  <c r="AR8" i="6"/>
  <c r="AR8" i="24"/>
  <c r="AR8" i="26"/>
  <c r="AR8" i="19"/>
  <c r="H5" i="36"/>
  <c r="C21" i="36"/>
  <c r="A7" i="36"/>
  <c r="E21" i="11" s="1"/>
  <c r="AQ8" i="33"/>
  <c r="B7" i="36"/>
  <c r="G7" i="36"/>
  <c r="C36" i="11"/>
  <c r="C37" i="11" s="1"/>
  <c r="K60" i="11" l="1"/>
  <c r="C30" i="36"/>
  <c r="C17" i="11"/>
  <c r="C7" i="36"/>
  <c r="E18" i="11" l="1"/>
  <c r="E20" i="11" s="1"/>
  <c r="O17" i="11"/>
  <c r="G36" i="11" s="1"/>
  <c r="R23" i="11" l="1"/>
  <c r="R25" i="11" s="1"/>
  <c r="R27" i="11" s="1"/>
  <c r="R29" i="11" s="1"/>
  <c r="T29" i="11" s="1"/>
  <c r="E22" i="11"/>
  <c r="E27" i="11" s="1"/>
  <c r="E28" i="11" s="1"/>
  <c r="G46" i="11" s="1"/>
  <c r="E29" i="11" l="1"/>
  <c r="E30" i="11" s="1"/>
  <c r="I21" i="11" s="1"/>
  <c r="G52" i="11"/>
  <c r="J21" i="11" l="1"/>
  <c r="G51" i="11" s="1"/>
  <c r="G50" i="11"/>
  <c r="G41" i="11"/>
  <c r="G54" i="11" l="1"/>
</calcChain>
</file>

<file path=xl/comments1.xml><?xml version="1.0" encoding="utf-8"?>
<comments xmlns="http://schemas.openxmlformats.org/spreadsheetml/2006/main">
  <authors>
    <author>Jose</author>
  </authors>
  <commentList>
    <comment ref="C235" authorId="0" shapeId="0">
      <text>
        <r>
          <rPr>
            <b/>
            <sz val="11"/>
            <color indexed="81"/>
            <rFont val="Tahoma"/>
            <family val="2"/>
          </rPr>
          <t>se vendieron a 1200 por oferta de dia 15 de sep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Jose</author>
  </authors>
  <commentList>
    <comment ref="C232" authorId="0" shapeId="0">
      <text>
        <r>
          <rPr>
            <b/>
            <sz val="11"/>
            <color indexed="81"/>
            <rFont val="Tahoma"/>
            <family val="2"/>
          </rPr>
          <t>se vendieron a 1200 por oferta de dia 15 de sep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Jose</author>
  </authors>
  <commentList>
    <comment ref="C232" authorId="0" shapeId="0">
      <text>
        <r>
          <rPr>
            <b/>
            <sz val="11"/>
            <color indexed="81"/>
            <rFont val="Tahoma"/>
            <family val="2"/>
          </rPr>
          <t>se vendieron a 1200 por oferta de dia 15 de sep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Jose</author>
  </authors>
  <commentList>
    <comment ref="C232" authorId="0" shapeId="0">
      <text>
        <r>
          <rPr>
            <b/>
            <sz val="11"/>
            <color indexed="81"/>
            <rFont val="Tahoma"/>
            <family val="2"/>
          </rPr>
          <t>se vendieron a 1200 por oferta de dia 15 de sep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Jose</author>
  </authors>
  <commentList>
    <comment ref="C232" authorId="0" shapeId="0">
      <text>
        <r>
          <rPr>
            <b/>
            <sz val="11"/>
            <color indexed="81"/>
            <rFont val="Tahoma"/>
            <family val="2"/>
          </rPr>
          <t>se vendieron a 1200 por oferta de dia 15 de sep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>
  <authors>
    <author>Jose</author>
  </authors>
  <commentList>
    <comment ref="C232" authorId="0" shapeId="0">
      <text>
        <r>
          <rPr>
            <b/>
            <sz val="11"/>
            <color indexed="81"/>
            <rFont val="Tahoma"/>
            <family val="2"/>
          </rPr>
          <t>se vendieron a 1200 por oferta de dia 15 de sep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Jose</author>
  </authors>
  <commentList>
    <comment ref="C232" authorId="0" shapeId="0">
      <text>
        <r>
          <rPr>
            <b/>
            <sz val="11"/>
            <color indexed="81"/>
            <rFont val="Tahoma"/>
            <family val="2"/>
          </rPr>
          <t>se vendieron a 1200 por oferta de dia 15 de sep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Jose</author>
  </authors>
  <commentList>
    <comment ref="C232" authorId="0" shapeId="0">
      <text>
        <r>
          <rPr>
            <b/>
            <sz val="11"/>
            <color indexed="81"/>
            <rFont val="Tahoma"/>
            <family val="2"/>
          </rPr>
          <t>se vendieron a 1200 por oferta de dia 15 de sep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Jose</author>
  </authors>
  <commentList>
    <comment ref="C232" authorId="0" shapeId="0">
      <text>
        <r>
          <rPr>
            <b/>
            <sz val="11"/>
            <color indexed="81"/>
            <rFont val="Tahoma"/>
            <family val="2"/>
          </rPr>
          <t>se vendieron a 1200 por oferta de dia 15 de sep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Jose</author>
  </authors>
  <commentList>
    <comment ref="C232" authorId="0" shapeId="0">
      <text>
        <r>
          <rPr>
            <b/>
            <sz val="11"/>
            <color indexed="81"/>
            <rFont val="Tahoma"/>
            <family val="2"/>
          </rPr>
          <t>se vendieron a 1200 por oferta de dia 15 de sep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>
  <authors>
    <author>Admin</author>
    <author>Jose</author>
  </authors>
  <commentList>
    <comment ref="E8" authorId="0" shape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tam de </t>
        </r>
      </text>
    </comment>
    <comment ref="C232" authorId="1" shapeId="0">
      <text>
        <r>
          <rPr>
            <b/>
            <sz val="11"/>
            <color indexed="81"/>
            <rFont val="Tahoma"/>
            <family val="2"/>
          </rPr>
          <t>se vendieron a 1200 por oferta de dia 15 de sep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>
  <authors>
    <author>Jose</author>
  </authors>
  <commentList>
    <comment ref="C232" authorId="0" shapeId="0">
      <text>
        <r>
          <rPr>
            <b/>
            <sz val="11"/>
            <color indexed="81"/>
            <rFont val="Tahoma"/>
            <family val="2"/>
          </rPr>
          <t>se vendieron a 1200 por oferta de dia 15 de sep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>
  <authors>
    <author>Jose</author>
  </authors>
  <commentList>
    <comment ref="C232" authorId="0" shapeId="0">
      <text>
        <r>
          <rPr>
            <b/>
            <sz val="11"/>
            <color indexed="81"/>
            <rFont val="Tahoma"/>
            <family val="2"/>
          </rPr>
          <t>se vendieron a 1200 por oferta de dia 15 de sep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>
  <authors>
    <author>Jose</author>
  </authors>
  <commentList>
    <comment ref="C232" authorId="0" shapeId="0">
      <text>
        <r>
          <rPr>
            <b/>
            <sz val="11"/>
            <color indexed="81"/>
            <rFont val="Tahoma"/>
            <family val="2"/>
          </rPr>
          <t>se vendieron a 1200 por oferta de dia 15 de sep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>
  <authors>
    <author>Jose</author>
  </authors>
  <commentList>
    <comment ref="C232" authorId="0" shapeId="0">
      <text>
        <r>
          <rPr>
            <b/>
            <sz val="11"/>
            <color indexed="81"/>
            <rFont val="Tahoma"/>
            <family val="2"/>
          </rPr>
          <t>se vendieron a 1200 por oferta de dia 15 de sep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>
  <authors>
    <author>Jose</author>
  </authors>
  <commentList>
    <comment ref="C232" authorId="0" shapeId="0">
      <text>
        <r>
          <rPr>
            <b/>
            <sz val="11"/>
            <color indexed="81"/>
            <rFont val="Tahoma"/>
            <family val="2"/>
          </rPr>
          <t>se vendieron a 1200 por oferta de dia 15 de sep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>
  <authors>
    <author>Jose</author>
  </authors>
  <commentList>
    <comment ref="C232" authorId="0" shapeId="0">
      <text>
        <r>
          <rPr>
            <b/>
            <sz val="11"/>
            <color indexed="81"/>
            <rFont val="Tahoma"/>
            <family val="2"/>
          </rPr>
          <t>se vendieron a 1200 por oferta de dia 15 de sep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<sst xmlns="http://schemas.openxmlformats.org/spreadsheetml/2006/main" count="2857" uniqueCount="1205">
  <si>
    <t>No</t>
  </si>
  <si>
    <t xml:space="preserve">Producto </t>
  </si>
  <si>
    <t xml:space="preserve">Domingo </t>
  </si>
  <si>
    <t>Venta</t>
  </si>
  <si>
    <t>Entra.</t>
  </si>
  <si>
    <t xml:space="preserve">Basar Ojos Color Sol </t>
  </si>
  <si>
    <t xml:space="preserve">Venta </t>
  </si>
  <si>
    <t>Cositas</t>
  </si>
  <si>
    <t>Aseo</t>
  </si>
  <si>
    <t>Talabalteria</t>
  </si>
  <si>
    <t>Madera</t>
  </si>
  <si>
    <t>Arreglos florales</t>
  </si>
  <si>
    <t>Plata (Yanley y Melanie)</t>
  </si>
  <si>
    <t>Por consignación</t>
  </si>
  <si>
    <t xml:space="preserve">Fecha </t>
  </si>
  <si>
    <t xml:space="preserve">TOTAL </t>
  </si>
  <si>
    <t xml:space="preserve">Transferencia </t>
  </si>
  <si>
    <t xml:space="preserve">Costo </t>
  </si>
  <si>
    <t xml:space="preserve">Cantidad </t>
  </si>
  <si>
    <t xml:space="preserve">PAGADO </t>
  </si>
  <si>
    <t xml:space="preserve">Si </t>
  </si>
  <si>
    <t xml:space="preserve">No </t>
  </si>
  <si>
    <t xml:space="preserve">Nombre </t>
  </si>
  <si>
    <t xml:space="preserve">Inciensos Chiquitos </t>
  </si>
  <si>
    <t xml:space="preserve">Jesus </t>
  </si>
  <si>
    <t xml:space="preserve">Enrique </t>
  </si>
  <si>
    <t>Gan.</t>
  </si>
  <si>
    <t xml:space="preserve">Venta Total </t>
  </si>
  <si>
    <t>Importe en $</t>
  </si>
  <si>
    <t xml:space="preserve">Total al costo </t>
  </si>
  <si>
    <t xml:space="preserve">Total a la Venta </t>
  </si>
  <si>
    <t xml:space="preserve">Utilidad Total </t>
  </si>
  <si>
    <t xml:space="preserve">$ en Mercancia </t>
  </si>
  <si>
    <t xml:space="preserve">Dia </t>
  </si>
  <si>
    <t xml:space="preserve">Venta diaria </t>
  </si>
  <si>
    <t xml:space="preserve">Salarios </t>
  </si>
  <si>
    <t xml:space="preserve">Venta al Costo </t>
  </si>
  <si>
    <t>Total de Venta Semanal</t>
  </si>
  <si>
    <t xml:space="preserve">Gastos Semanal </t>
  </si>
  <si>
    <t xml:space="preserve">Gastos General </t>
  </si>
  <si>
    <t xml:space="preserve">Manual </t>
  </si>
  <si>
    <t xml:space="preserve">JESUS </t>
  </si>
  <si>
    <t xml:space="preserve">Cuadre en efectivo de la Semana </t>
  </si>
  <si>
    <t xml:space="preserve">Carros  Corriente y Otras </t>
  </si>
  <si>
    <t>Sobrante</t>
  </si>
  <si>
    <t xml:space="preserve">EFECTIVO PAGADO </t>
  </si>
  <si>
    <t>Baja sem.</t>
  </si>
  <si>
    <t>Aut.</t>
  </si>
  <si>
    <t xml:space="preserve">Total de la semana </t>
  </si>
  <si>
    <t xml:space="preserve">TOTAL SEMANAL </t>
  </si>
  <si>
    <t xml:space="preserve">Pirsing </t>
  </si>
  <si>
    <t xml:space="preserve">TOTAL DE VENTA AL COSTO </t>
  </si>
  <si>
    <t xml:space="preserve">TOTAL DE VENTA A LA VENTA </t>
  </si>
  <si>
    <t xml:space="preserve">UTILIDAD TOTAL </t>
  </si>
  <si>
    <t xml:space="preserve">IMPORTE EN MERCANCIA </t>
  </si>
  <si>
    <t xml:space="preserve">Entradas </t>
  </si>
  <si>
    <t xml:space="preserve">Bajas </t>
  </si>
  <si>
    <t xml:space="preserve">Vetas </t>
  </si>
  <si>
    <t xml:space="preserve">IMPORTE AL COSTO </t>
  </si>
  <si>
    <t xml:space="preserve">Daniela </t>
  </si>
  <si>
    <t xml:space="preserve">Consignacion </t>
  </si>
  <si>
    <t>Cierre</t>
  </si>
  <si>
    <t xml:space="preserve">Total </t>
  </si>
  <si>
    <t xml:space="preserve">Deuda </t>
  </si>
  <si>
    <t xml:space="preserve">Deudas </t>
  </si>
  <si>
    <t xml:space="preserve">Semana del 7 al 13 </t>
  </si>
  <si>
    <t xml:space="preserve">Azucarera </t>
  </si>
  <si>
    <t xml:space="preserve">Fecha  de Compra </t>
  </si>
  <si>
    <t xml:space="preserve">Stan </t>
  </si>
  <si>
    <t xml:space="preserve">Cocina </t>
  </si>
  <si>
    <t>Ceramica</t>
  </si>
  <si>
    <t>Cuadros</t>
  </si>
  <si>
    <t>Cocitas</t>
  </si>
  <si>
    <t>Aceo</t>
  </si>
  <si>
    <t xml:space="preserve">Talabalteria </t>
  </si>
  <si>
    <t>Flores</t>
  </si>
  <si>
    <t xml:space="preserve">Consignacio </t>
  </si>
  <si>
    <t xml:space="preserve">Yanet </t>
  </si>
  <si>
    <t xml:space="preserve">MERCANCIA DEL BAZAR </t>
  </si>
  <si>
    <t xml:space="preserve">Control de las Transferencia Semanal </t>
  </si>
  <si>
    <t xml:space="preserve">Perdida de ganancia  por venta al COSTO </t>
  </si>
  <si>
    <t xml:space="preserve">Aut. </t>
  </si>
  <si>
    <t xml:space="preserve">Ganancia Individbual </t>
  </si>
  <si>
    <t>Aut</t>
  </si>
  <si>
    <t xml:space="preserve">Ganancias por Venta (Elevacion de Precios) </t>
  </si>
  <si>
    <t xml:space="preserve">Yoel Primo </t>
  </si>
  <si>
    <t xml:space="preserve">Soporte de Telefono </t>
  </si>
  <si>
    <t xml:space="preserve">Pilas triple A </t>
  </si>
  <si>
    <t xml:space="preserve">SOBRANTE TOTAL </t>
  </si>
  <si>
    <t xml:space="preserve">Producto     </t>
  </si>
  <si>
    <t>Cusco Plata</t>
  </si>
  <si>
    <t xml:space="preserve">Cusco Zapatos </t>
  </si>
  <si>
    <t xml:space="preserve">CUSCO GENERAL </t>
  </si>
  <si>
    <t xml:space="preserve">ZAPATOS       CUSCO </t>
  </si>
  <si>
    <t xml:space="preserve">Producto   </t>
  </si>
  <si>
    <t xml:space="preserve">Sandalias Importadas </t>
  </si>
  <si>
    <t xml:space="preserve">Anillos de Acero </t>
  </si>
  <si>
    <t xml:space="preserve">Velas de Cactus </t>
  </si>
  <si>
    <t xml:space="preserve">Importe de las Entradas  Semanal </t>
  </si>
  <si>
    <t xml:space="preserve">Importe de Entradas Semanal </t>
  </si>
  <si>
    <t xml:space="preserve">Total En Mercancia Semanal </t>
  </si>
  <si>
    <t xml:space="preserve">Importe al Inicio de Semana antes de las Ventas </t>
  </si>
  <si>
    <t xml:space="preserve">STAN </t>
  </si>
  <si>
    <t xml:space="preserve">CUADRE ESPECIAL </t>
  </si>
  <si>
    <t xml:space="preserve">Inicio de Semana </t>
  </si>
  <si>
    <t xml:space="preserve">Entradas Semanal </t>
  </si>
  <si>
    <t>Total Semanal</t>
  </si>
  <si>
    <t xml:space="preserve">Desglose Semanal </t>
  </si>
  <si>
    <t>Salario Jesus</t>
  </si>
  <si>
    <t xml:space="preserve">Salario Enrique </t>
  </si>
  <si>
    <t xml:space="preserve">Importe de Efectjivo </t>
  </si>
  <si>
    <t xml:space="preserve">Total del Bazar </t>
  </si>
  <si>
    <t xml:space="preserve">Desglose Entradas  del Bazar </t>
  </si>
  <si>
    <t xml:space="preserve">Entradas totales de la semana        </t>
  </si>
  <si>
    <t xml:space="preserve">Entradas totales de la semana       </t>
  </si>
  <si>
    <t xml:space="preserve">Entradas totales de la semana      </t>
  </si>
  <si>
    <t xml:space="preserve">Salario Noslen  </t>
  </si>
  <si>
    <t xml:space="preserve">Tenis </t>
  </si>
  <si>
    <t xml:space="preserve">Chancletas Nike </t>
  </si>
  <si>
    <t xml:space="preserve">TOTAL GENERAL </t>
  </si>
  <si>
    <t xml:space="preserve">Ventas </t>
  </si>
  <si>
    <t>$</t>
  </si>
  <si>
    <r>
      <t>PARA EVALUAR MENSUAL JESUS</t>
    </r>
    <r>
      <rPr>
        <b/>
        <i/>
        <sz val="12"/>
        <color rgb="FF000000"/>
        <rFont val="Arial"/>
        <family val="2"/>
      </rPr>
      <t xml:space="preserve"> </t>
    </r>
  </si>
  <si>
    <t xml:space="preserve">Importe en Mercancia Fisica </t>
  </si>
  <si>
    <t xml:space="preserve">Importe en Mercancia Vendida </t>
  </si>
  <si>
    <t xml:space="preserve">Importe en Deudas Totales </t>
  </si>
  <si>
    <t xml:space="preserve">Importe en Materiales </t>
  </si>
  <si>
    <t xml:space="preserve">ASPECTO A ANALIZAR </t>
  </si>
  <si>
    <t xml:space="preserve">PAGO DE DEUDAS AL COSTO </t>
  </si>
  <si>
    <t xml:space="preserve">Precio de Costo </t>
  </si>
  <si>
    <t xml:space="preserve">Pago de Deudas Al Costo </t>
  </si>
  <si>
    <t xml:space="preserve">Diferencia A Repartir </t>
  </si>
  <si>
    <t>Entre 3</t>
  </si>
  <si>
    <t xml:space="preserve">Pagos  de la Caja </t>
  </si>
  <si>
    <t xml:space="preserve">FECHA: </t>
  </si>
  <si>
    <t xml:space="preserve">ONAT y Arrendamiento </t>
  </si>
  <si>
    <t>ONAT y Arrendamiento</t>
  </si>
  <si>
    <t xml:space="preserve">Día </t>
  </si>
  <si>
    <t xml:space="preserve">INVENTARIO </t>
  </si>
  <si>
    <t xml:space="preserve">Precio Vendido  </t>
  </si>
  <si>
    <t xml:space="preserve">Trio de Pulover </t>
  </si>
  <si>
    <t>Pago de Deudas  del 10 al 16 de Septiembre</t>
  </si>
  <si>
    <t>Domingo</t>
  </si>
  <si>
    <t>Lunes</t>
  </si>
  <si>
    <t>Martes</t>
  </si>
  <si>
    <t>Miercoles</t>
  </si>
  <si>
    <t>Jueves</t>
  </si>
  <si>
    <t>Viernes</t>
  </si>
  <si>
    <t>Sabado</t>
  </si>
  <si>
    <t>martes</t>
  </si>
  <si>
    <t>EFECTIVO</t>
  </si>
  <si>
    <t>Anillos de alpaca</t>
  </si>
  <si>
    <t>Dijes Simples</t>
  </si>
  <si>
    <t>Pulsitos de Hilitos</t>
  </si>
  <si>
    <t xml:space="preserve">Cargador de Carro </t>
  </si>
  <si>
    <t>Jabas de Colores</t>
  </si>
  <si>
    <t>Pulover de Pareja</t>
  </si>
  <si>
    <t xml:space="preserve">Salario Contador </t>
  </si>
  <si>
    <t>Salario Contador</t>
  </si>
  <si>
    <t xml:space="preserve">Semana del 24 al 30 Septiembre </t>
  </si>
  <si>
    <t>Tenis de Niño</t>
  </si>
  <si>
    <t>Practicas</t>
  </si>
  <si>
    <t xml:space="preserve">Lapiz Infinito </t>
  </si>
  <si>
    <t>Foco Recargable</t>
  </si>
  <si>
    <t>Ventilador Recargable</t>
  </si>
  <si>
    <t>Orquideas Chicas</t>
  </si>
  <si>
    <t>ESTIMULACION</t>
  </si>
  <si>
    <t>Pago de Estimulacion</t>
  </si>
  <si>
    <t>ok</t>
  </si>
  <si>
    <t>Anillo Moneda</t>
  </si>
  <si>
    <t>Katia</t>
  </si>
  <si>
    <t>Sandalias Sencillas</t>
  </si>
  <si>
    <t xml:space="preserve">  </t>
  </si>
  <si>
    <t>Dayami</t>
  </si>
  <si>
    <t>Sandalias Finas</t>
  </si>
  <si>
    <t>Plato Mediano</t>
  </si>
  <si>
    <t>*1%</t>
  </si>
  <si>
    <t>redondeo</t>
  </si>
  <si>
    <t>perd. Gananc</t>
  </si>
  <si>
    <t>Cusco</t>
  </si>
  <si>
    <t>STAN Especial</t>
  </si>
  <si>
    <t>Maquina de Pelar</t>
  </si>
  <si>
    <t>ventas costo</t>
  </si>
  <si>
    <t>Pelliscos Chicos</t>
  </si>
  <si>
    <t>Toallitas de Cocina</t>
  </si>
  <si>
    <t>Total ventas</t>
  </si>
  <si>
    <t xml:space="preserve"> 4 al 10 febrero</t>
  </si>
  <si>
    <t xml:space="preserve"> 11 al 17 feb</t>
  </si>
  <si>
    <t>Union de semanas</t>
  </si>
  <si>
    <t>del 4 al 10</t>
  </si>
  <si>
    <t>11 al 17</t>
  </si>
  <si>
    <t>SEMANA DEL 4 AL 10 DE FEBRERO</t>
  </si>
  <si>
    <t>SEMANA DEL 11 AL 17 DE FEBRERO</t>
  </si>
  <si>
    <t>Union de Semanas</t>
  </si>
  <si>
    <t>SOBRANTRE</t>
  </si>
  <si>
    <t>TOTAL UNIFICADO</t>
  </si>
  <si>
    <t>Chancletas Yipxy</t>
  </si>
  <si>
    <t>Chancleta SIPSON</t>
  </si>
  <si>
    <t>Gafas</t>
  </si>
  <si>
    <t>Pulso de Cuero</t>
  </si>
  <si>
    <t>Anillos de Alpaca</t>
  </si>
  <si>
    <t>Blusas Juveniles</t>
  </si>
  <si>
    <t>Pellisco Mediano</t>
  </si>
  <si>
    <t>Pircing Nariz</t>
  </si>
  <si>
    <t>Total de Venta Semanal por Sistema</t>
  </si>
  <si>
    <t xml:space="preserve">Dividendos a Repartir </t>
  </si>
  <si>
    <t>Utilidad Neta</t>
  </si>
  <si>
    <t>Utilidad Bruta</t>
  </si>
  <si>
    <t xml:space="preserve">Total de Venta al Precio de Costo </t>
  </si>
  <si>
    <t>Plato Chico</t>
  </si>
  <si>
    <t xml:space="preserve">Postales </t>
  </si>
  <si>
    <t>Sonajero</t>
  </si>
  <si>
    <t>Venta Real</t>
  </si>
  <si>
    <t>Miércoles</t>
  </si>
  <si>
    <t>Bobito</t>
  </si>
  <si>
    <t>Chancletas Rayas Blancas/Rosadas</t>
  </si>
  <si>
    <t>Cargadores</t>
  </si>
  <si>
    <t>Llavero de Hombre</t>
  </si>
  <si>
    <t>Pandoras</t>
  </si>
  <si>
    <t>Chams</t>
  </si>
  <si>
    <t xml:space="preserve">Jarras </t>
  </si>
  <si>
    <t>Soporte de metal 4</t>
  </si>
  <si>
    <t>Anillos Fundidos</t>
  </si>
  <si>
    <t>Arbol de Frutas</t>
  </si>
  <si>
    <t>Aretes de Muñequitos</t>
  </si>
  <si>
    <t xml:space="preserve">Tobillera   </t>
  </si>
  <si>
    <t xml:space="preserve">Manillas.                </t>
  </si>
  <si>
    <t>Aretes Pegados</t>
  </si>
  <si>
    <t>Aretes largos</t>
  </si>
  <si>
    <t>Arete c/cadena</t>
  </si>
  <si>
    <t>Platos Grandes</t>
  </si>
  <si>
    <t>Espejuelos Refrescantes/graduados</t>
  </si>
  <si>
    <t>CUENTAS X PAGAR</t>
  </si>
  <si>
    <t>Cuentas por pagar</t>
  </si>
  <si>
    <t>Audifonos inalambricos</t>
  </si>
  <si>
    <t>Medias cortas marca</t>
  </si>
  <si>
    <t>Cucharero</t>
  </si>
  <si>
    <t>Entre 2</t>
  </si>
  <si>
    <t>Cuevita</t>
  </si>
  <si>
    <t>Anillos de plata</t>
  </si>
  <si>
    <t>Aretes pegados</t>
  </si>
  <si>
    <t>Chispas cuadradas</t>
  </si>
  <si>
    <t>Chispas redondas</t>
  </si>
  <si>
    <t>Aretes semilargos</t>
  </si>
  <si>
    <t>Cross Mujer</t>
  </si>
  <si>
    <t>Cross Niño</t>
  </si>
  <si>
    <t xml:space="preserve">Soporte Metal de 2 </t>
  </si>
  <si>
    <t xml:space="preserve">Soporte Metal de 6 </t>
  </si>
  <si>
    <t xml:space="preserve">Palos de Madera de 4 y 6 </t>
  </si>
  <si>
    <t xml:space="preserve">Teteras </t>
  </si>
  <si>
    <t>Duchas</t>
  </si>
  <si>
    <t>Cuentas Por Pagar</t>
  </si>
  <si>
    <t>Stan Especial</t>
  </si>
  <si>
    <t>Tintes</t>
  </si>
  <si>
    <t>Fosforeras</t>
  </si>
  <si>
    <t xml:space="preserve">Soporte Madera de 2 </t>
  </si>
  <si>
    <t>Intimas</t>
  </si>
  <si>
    <t>Crema</t>
  </si>
  <si>
    <t>Jaboneras</t>
  </si>
  <si>
    <t>Cojines</t>
  </si>
  <si>
    <t>Perfume. (No tocar)</t>
  </si>
  <si>
    <t>Hilo</t>
  </si>
  <si>
    <t xml:space="preserve">Botas </t>
  </si>
  <si>
    <t>Importe de las entradas semanales</t>
  </si>
  <si>
    <t>Cuentas x pagar</t>
  </si>
  <si>
    <t>Satm Especial</t>
  </si>
  <si>
    <t>Importe de las entradas semanal</t>
  </si>
  <si>
    <t>Tacon Adriana</t>
  </si>
  <si>
    <t>Compacto</t>
  </si>
  <si>
    <t>Sucel</t>
  </si>
  <si>
    <t>Arreglo de Flores</t>
  </si>
  <si>
    <t>Ropa</t>
  </si>
  <si>
    <t>Postalitas</t>
  </si>
  <si>
    <t>Pares aretes piedra grande</t>
  </si>
  <si>
    <t>Areticos</t>
  </si>
  <si>
    <t>Cadena 000</t>
  </si>
  <si>
    <t>Cadema palito bolita</t>
  </si>
  <si>
    <t>Tortuga de maya</t>
  </si>
  <si>
    <t xml:space="preserve">Chancletas </t>
  </si>
  <si>
    <t>Arbol de vida</t>
  </si>
  <si>
    <t>Cadena cubana fina larga 3mm</t>
  </si>
  <si>
    <t>Dige pantera</t>
  </si>
  <si>
    <t>Lazo c/perla</t>
  </si>
  <si>
    <t>Anillo acero Sucel</t>
  </si>
  <si>
    <t>Transferencia jesus</t>
  </si>
  <si>
    <t>Tacon Ebano</t>
  </si>
  <si>
    <t>Manillas</t>
  </si>
  <si>
    <t>Argollas chicas</t>
  </si>
  <si>
    <t>Cadenas Plata</t>
  </si>
  <si>
    <t>Manilla flores</t>
  </si>
  <si>
    <t>Esclavas</t>
  </si>
  <si>
    <t>Salero + Pimentero</t>
  </si>
  <si>
    <t>Platos de Loza</t>
  </si>
  <si>
    <t>Yoel</t>
  </si>
  <si>
    <t>Protector solar</t>
  </si>
  <si>
    <t>Perfumes Yoel</t>
  </si>
  <si>
    <t>Postales 3D</t>
  </si>
  <si>
    <t>Cables de telefono</t>
  </si>
  <si>
    <t>Tintes Pire</t>
  </si>
  <si>
    <t>Yaly</t>
  </si>
  <si>
    <t xml:space="preserve">Gorra </t>
  </si>
  <si>
    <t>Gorras Sucel</t>
  </si>
  <si>
    <t>Areticos plateados</t>
  </si>
  <si>
    <t>Calzoncillo</t>
  </si>
  <si>
    <t>doming 8</t>
  </si>
  <si>
    <t>lunes 9</t>
  </si>
  <si>
    <t>Medias &amp;Yoel</t>
  </si>
  <si>
    <t>Crema Yoel</t>
  </si>
  <si>
    <t>Vestido Dayami</t>
  </si>
  <si>
    <t>Yoham</t>
  </si>
  <si>
    <t>Perfumes Yoham</t>
  </si>
  <si>
    <t xml:space="preserve"> </t>
  </si>
  <si>
    <t>Aplicadores</t>
  </si>
  <si>
    <t>Pañuelos Sucel</t>
  </si>
  <si>
    <t>Liguita de Muñequitos</t>
  </si>
  <si>
    <t>Perfume y crema Yoel</t>
  </si>
  <si>
    <t xml:space="preserve">Chancletas Haweiana </t>
  </si>
  <si>
    <t>Sandalia Tacon</t>
  </si>
  <si>
    <t>Carterita de Cadena</t>
  </si>
  <si>
    <t>Juego de Vasos</t>
  </si>
  <si>
    <t>Escurridor de Verduras</t>
  </si>
  <si>
    <t>Platero CHico</t>
  </si>
  <si>
    <t>Machucador de Ajo</t>
  </si>
  <si>
    <t>Insienso Grande</t>
  </si>
  <si>
    <t>Reloj de Hombre</t>
  </si>
  <si>
    <t>Pulover Corto Mujer</t>
  </si>
  <si>
    <t>Juego de Platos</t>
  </si>
  <si>
    <t>Tacon Reyna</t>
  </si>
  <si>
    <t>Chancletas de Hombre</t>
  </si>
  <si>
    <t>Sandalias Shein</t>
  </si>
  <si>
    <t>Tacon Shein</t>
  </si>
  <si>
    <t>Pareja de Pelliscos</t>
  </si>
  <si>
    <t>Carterita de Niña</t>
  </si>
  <si>
    <t>Bolsa Mediana</t>
  </si>
  <si>
    <t>Bolsa de Botella</t>
  </si>
  <si>
    <t xml:space="preserve">Tazones  lizo y Decoradas </t>
  </si>
  <si>
    <t>Jarras Sublimadas</t>
  </si>
  <si>
    <t>Porta Salserita 3 huecos</t>
  </si>
  <si>
    <t>Platos de Luna</t>
  </si>
  <si>
    <t xml:space="preserve">Arreglo Floral Chico </t>
  </si>
  <si>
    <t>Cinto de Mujer</t>
  </si>
  <si>
    <t>Pañuelos Yaly</t>
  </si>
  <si>
    <t>Licra Corta c/Cartel</t>
  </si>
  <si>
    <t>Licra Larga Katia</t>
  </si>
  <si>
    <t>Maquinas Afeitar</t>
  </si>
  <si>
    <t>Batas de Casa</t>
  </si>
  <si>
    <t>Porta salsera 4 huecos</t>
  </si>
  <si>
    <t>Ranitas</t>
  </si>
  <si>
    <t>Bucaro grande</t>
  </si>
  <si>
    <t>HISOPO</t>
  </si>
  <si>
    <t>INV 18/6</t>
  </si>
  <si>
    <t>ENTRADAS</t>
  </si>
  <si>
    <t>TOTAL</t>
  </si>
  <si>
    <t>SALIDAS</t>
  </si>
  <si>
    <t>CHUPITO</t>
  </si>
  <si>
    <t>BAJAS</t>
  </si>
  <si>
    <t xml:space="preserve">Gastos Individual  </t>
  </si>
  <si>
    <t>Faltante</t>
  </si>
  <si>
    <t>Tazas de escamas</t>
  </si>
  <si>
    <t>Felpas de Perla</t>
  </si>
  <si>
    <t>Pellisco Mariposa</t>
  </si>
  <si>
    <t>Jgo Liguita c/Muñequito</t>
  </si>
  <si>
    <t>Esponja de maquillaje</t>
  </si>
  <si>
    <t>Argollas acero grande</t>
  </si>
  <si>
    <t>Huevos grandes</t>
  </si>
  <si>
    <t>Huevos chicos</t>
  </si>
  <si>
    <t>Medias</t>
  </si>
  <si>
    <t>Equipos Electrodomesticos</t>
  </si>
  <si>
    <t>Esponjas de baño</t>
  </si>
  <si>
    <t>Pamelas</t>
  </si>
  <si>
    <t>Suecos Pow Patrol</t>
  </si>
  <si>
    <t>Llaveros Engomado</t>
  </si>
  <si>
    <t>Alfombras Bienvenido</t>
  </si>
  <si>
    <t>Sandalias cuevitas</t>
  </si>
  <si>
    <t>Colonias Tubitos</t>
  </si>
  <si>
    <t>Blusa Yoel</t>
  </si>
  <si>
    <t>Mono Yoel</t>
  </si>
  <si>
    <t xml:space="preserve">Escobas </t>
  </si>
  <si>
    <t>Cafetera Electrica</t>
  </si>
  <si>
    <t>Esponja Fregar</t>
  </si>
  <si>
    <t>Champu 2 en 1</t>
  </si>
  <si>
    <t>Lonas Medianas</t>
  </si>
  <si>
    <t>Lonas Grandes</t>
  </si>
  <si>
    <t>Lona Chicas</t>
  </si>
  <si>
    <t>Cepillo pelo</t>
  </si>
  <si>
    <t>Pareja c/felpa c/perla</t>
  </si>
  <si>
    <t>Carteras originales</t>
  </si>
  <si>
    <t>Peluche oso/lazo</t>
  </si>
  <si>
    <t>Peluche x 6000</t>
  </si>
  <si>
    <t>Peluche x 4000</t>
  </si>
  <si>
    <t>Paquete de 6 felpas</t>
  </si>
  <si>
    <t>Pellisco Florecitas</t>
  </si>
  <si>
    <t>Lazo c/corona</t>
  </si>
  <si>
    <t>Juego vasos altos</t>
  </si>
  <si>
    <t>Dulceras</t>
  </si>
  <si>
    <t>Bucaro Redondo</t>
  </si>
  <si>
    <t>Bucaro Chico</t>
  </si>
  <si>
    <t>Peine de colores</t>
  </si>
  <si>
    <t>Crema de peinar</t>
  </si>
  <si>
    <t>Yani</t>
  </si>
  <si>
    <t>Perfume</t>
  </si>
  <si>
    <t>totatl</t>
  </si>
  <si>
    <t>Manzana corazon</t>
  </si>
  <si>
    <t>Redesilla</t>
  </si>
  <si>
    <t xml:space="preserve">Plateros </t>
  </si>
  <si>
    <t>Cubo cereales</t>
  </si>
  <si>
    <t>Jarra c/llave</t>
  </si>
  <si>
    <t>Palangana</t>
  </si>
  <si>
    <t>Reloj c/pendulo</t>
  </si>
  <si>
    <t>Toallitas humedas</t>
  </si>
  <si>
    <t>Anibal</t>
  </si>
  <si>
    <t>Espejo Chico</t>
  </si>
  <si>
    <t>Espejo mediano</t>
  </si>
  <si>
    <t>Espejo grande</t>
  </si>
  <si>
    <t>Mariposa</t>
  </si>
  <si>
    <t>Jabas de regalo</t>
  </si>
  <si>
    <t>Sprey corporal</t>
  </si>
  <si>
    <t>Felpa de colores</t>
  </si>
  <si>
    <t>Maybellin</t>
  </si>
  <si>
    <t>Diges de acero</t>
  </si>
  <si>
    <t>Palos de cartera</t>
  </si>
  <si>
    <t>Zapatos Sucel</t>
  </si>
  <si>
    <t>Argolla c/piedra</t>
  </si>
  <si>
    <t>Cajas navideñas</t>
  </si>
  <si>
    <t>Peluche que canta</t>
  </si>
  <si>
    <t>Peluche x 5500</t>
  </si>
  <si>
    <t>Aluminio</t>
  </si>
  <si>
    <t>Guayos</t>
  </si>
  <si>
    <t>Jarra absorvente</t>
  </si>
  <si>
    <t>Chancletas jesus</t>
  </si>
  <si>
    <t>Blumer -hilo</t>
  </si>
  <si>
    <t>Veguero</t>
  </si>
  <si>
    <t>Camerata</t>
  </si>
  <si>
    <t>Talco Nevada</t>
  </si>
  <si>
    <t>Toallitas Yoel</t>
  </si>
  <si>
    <t>Repelente</t>
  </si>
  <si>
    <t>Jesus</t>
  </si>
  <si>
    <t>Cintillos de bebe</t>
  </si>
  <si>
    <t>Juego lasitos</t>
  </si>
  <si>
    <t>Pintura uñas</t>
  </si>
  <si>
    <t>Cepillo lavar</t>
  </si>
  <si>
    <t>Nao</t>
  </si>
  <si>
    <t>Jabones</t>
  </si>
  <si>
    <t>Delenis</t>
  </si>
  <si>
    <t>Deliniador blanco</t>
  </si>
  <si>
    <t>Pellisco grande</t>
  </si>
  <si>
    <t>Escurridor vaso</t>
  </si>
  <si>
    <t>Toallitas humeda</t>
  </si>
  <si>
    <t>Cadena 220</t>
  </si>
  <si>
    <t>Cadena0217</t>
  </si>
  <si>
    <t>Tobillera 237</t>
  </si>
  <si>
    <t>Manilla 235</t>
  </si>
  <si>
    <t>Manilla 230</t>
  </si>
  <si>
    <t>Cadena 221</t>
  </si>
  <si>
    <t>Dije 250</t>
  </si>
  <si>
    <t>Juego Dijes 259</t>
  </si>
  <si>
    <t>Cuchillos</t>
  </si>
  <si>
    <t>Cepillo Caldero</t>
  </si>
  <si>
    <t>Cesto Chico-cocina</t>
  </si>
  <si>
    <t>Dormilona 240</t>
  </si>
  <si>
    <t>Manilla 227</t>
  </si>
  <si>
    <t>Llaveros Sucel</t>
  </si>
  <si>
    <t>Abanico</t>
  </si>
  <si>
    <t>Copero c/Botella</t>
  </si>
  <si>
    <t>Walter</t>
  </si>
  <si>
    <t>Peluche Yaly</t>
  </si>
  <si>
    <t>Pelota</t>
  </si>
  <si>
    <t>Carro desarmable</t>
  </si>
  <si>
    <t>Set aviones</t>
  </si>
  <si>
    <t>Pistola de agua chica</t>
  </si>
  <si>
    <t>Pistola agua mediana</t>
  </si>
  <si>
    <t>Pistola c/dardos</t>
  </si>
  <si>
    <t>Set herramienta</t>
  </si>
  <si>
    <t>Muñeca Ghaby</t>
  </si>
  <si>
    <t>Muñeca que baila</t>
  </si>
  <si>
    <t>Jarra turka</t>
  </si>
  <si>
    <t xml:space="preserve">Cortina </t>
  </si>
  <si>
    <t>Tenis jesus</t>
  </si>
  <si>
    <t>Compàcto nuevo</t>
  </si>
  <si>
    <t>Pulsitos</t>
  </si>
  <si>
    <t>Creyones magicos</t>
  </si>
  <si>
    <t>Crema Alicia</t>
  </si>
  <si>
    <t>Gorras</t>
  </si>
  <si>
    <t>Abridor</t>
  </si>
  <si>
    <t>Iman Frio</t>
  </si>
  <si>
    <t>Zapatos</t>
  </si>
  <si>
    <t>TRD</t>
  </si>
  <si>
    <t>Tinte</t>
  </si>
  <si>
    <t>Tazasx150</t>
  </si>
  <si>
    <t>Tazasx200</t>
  </si>
  <si>
    <t>Tazasx250</t>
  </si>
  <si>
    <t>Bucaro Ovalado</t>
  </si>
  <si>
    <t>Pantunflas</t>
  </si>
  <si>
    <t>Talco grande</t>
  </si>
  <si>
    <t>Gel de baño</t>
  </si>
  <si>
    <t>Habana 500</t>
  </si>
  <si>
    <t>Alicia</t>
  </si>
  <si>
    <t>Haraganes</t>
  </si>
  <si>
    <t>Estuche esponja c/aluminio</t>
  </si>
  <si>
    <t>Complice</t>
  </si>
  <si>
    <t>Turbina</t>
  </si>
  <si>
    <t>Colgador cocina</t>
  </si>
  <si>
    <t>Cuchillo cerrucho</t>
  </si>
  <si>
    <t>Champu Deimach</t>
  </si>
  <si>
    <t>Pellisco chico</t>
  </si>
  <si>
    <t>Plancha a vapor</t>
  </si>
  <si>
    <t>Bolso saco</t>
  </si>
  <si>
    <t>Bañadera</t>
  </si>
  <si>
    <t>Micro</t>
  </si>
  <si>
    <t xml:space="preserve">Pellisco </t>
  </si>
  <si>
    <t>Platero chico Madera</t>
  </si>
  <si>
    <t>Juego 3 bolas</t>
  </si>
  <si>
    <t>Cortina tapa sol</t>
  </si>
  <si>
    <t>Elements</t>
  </si>
  <si>
    <t>Revelde</t>
  </si>
  <si>
    <t>Manilla 229</t>
  </si>
  <si>
    <t>Manilla 228</t>
  </si>
  <si>
    <t>Manilla 232</t>
  </si>
  <si>
    <t>Manilla 231</t>
  </si>
  <si>
    <t>Argolla 198</t>
  </si>
  <si>
    <t>Argolla 241</t>
  </si>
  <si>
    <t>Aretes 79</t>
  </si>
  <si>
    <t>Aretes 243</t>
  </si>
  <si>
    <t>Argollas 76</t>
  </si>
  <si>
    <t>Argollas 85</t>
  </si>
  <si>
    <t>Manilla 233</t>
  </si>
  <si>
    <t>Manilla 236</t>
  </si>
  <si>
    <t>Manilla 180</t>
  </si>
  <si>
    <t>Manilla 150</t>
  </si>
  <si>
    <t>Manilla 175</t>
  </si>
  <si>
    <t>Manilla165</t>
  </si>
  <si>
    <t>Argollas 245</t>
  </si>
  <si>
    <t>Desodorante sprey</t>
  </si>
  <si>
    <t>Organizador de baño</t>
  </si>
  <si>
    <t>Escurridor/Porta cubierto</t>
  </si>
  <si>
    <t>Lamparas</t>
  </si>
  <si>
    <t>camara fotografica</t>
  </si>
  <si>
    <t>cepillo c/juguete</t>
  </si>
  <si>
    <t>cepillo de pelo</t>
  </si>
  <si>
    <t>Mario</t>
  </si>
  <si>
    <t>Salero + Pimentero Grande</t>
  </si>
  <si>
    <t>Revolvedor cuadrado</t>
  </si>
  <si>
    <t>Vasos pareja</t>
  </si>
  <si>
    <t>Peluche jesus mediano</t>
  </si>
  <si>
    <t>Sandalias /PracticasHelmer</t>
  </si>
  <si>
    <t>Jabas de fruta Sucel</t>
  </si>
  <si>
    <t>Insiensario</t>
  </si>
  <si>
    <t>Talco bebe</t>
  </si>
  <si>
    <t>Reloj</t>
  </si>
  <si>
    <t>Set de escuela</t>
  </si>
  <si>
    <t>Barbie fashion</t>
  </si>
  <si>
    <t>Sofia chica</t>
  </si>
  <si>
    <t>Cintillo de niña</t>
  </si>
  <si>
    <t>Gargantilla acero</t>
  </si>
  <si>
    <t>Cuchillo</t>
  </si>
  <si>
    <t>Llaveros lindos</t>
  </si>
  <si>
    <t>Brocha c/peine</t>
  </si>
  <si>
    <t>Pareja de lazos</t>
  </si>
  <si>
    <t>Bucaro alto</t>
  </si>
  <si>
    <t>Bucaro Luna chico</t>
  </si>
  <si>
    <t>Lapiz ceja jesus</t>
  </si>
  <si>
    <t>Perfume y crema chico</t>
  </si>
  <si>
    <t>Peine</t>
  </si>
  <si>
    <t>Mascarilla capilar</t>
  </si>
  <si>
    <t>Peluches mixtos</t>
  </si>
  <si>
    <t>Blue Moon</t>
  </si>
  <si>
    <t>Amoremio</t>
  </si>
  <si>
    <t>Destupidor de baño</t>
  </si>
  <si>
    <t>Esponjas lindas</t>
  </si>
  <si>
    <t>Pegatinas de café</t>
  </si>
  <si>
    <t>Medias marca</t>
  </si>
  <si>
    <t>Bolso negro</t>
  </si>
  <si>
    <t>Cesta ropa s/tapa</t>
  </si>
  <si>
    <t>Espumero</t>
  </si>
  <si>
    <t>Afilador de cuchillo</t>
  </si>
  <si>
    <t>Cucharero c/tapa</t>
  </si>
  <si>
    <t>Pellizco corazon</t>
  </si>
  <si>
    <t>Pellizco corazon chico</t>
  </si>
  <si>
    <t>Felpa c/flor</t>
  </si>
  <si>
    <t>Juego de alfombra de baño</t>
  </si>
  <si>
    <t>Mini chupito</t>
  </si>
  <si>
    <t>Copa flor</t>
  </si>
  <si>
    <t>Globos</t>
  </si>
  <si>
    <t>Espejo cuadrado</t>
  </si>
  <si>
    <t>Pulsitos lindos</t>
  </si>
  <si>
    <t>Pozuelos chicos</t>
  </si>
  <si>
    <t>Sombrillas TRD</t>
  </si>
  <si>
    <t>Bocina Grande</t>
  </si>
  <si>
    <t>Lapicero corazon</t>
  </si>
  <si>
    <t>Rubor</t>
  </si>
  <si>
    <t>Creyon sucel</t>
  </si>
  <si>
    <t>Compacto doble</t>
  </si>
  <si>
    <t>Pellisco Sucel</t>
  </si>
  <si>
    <t>Mariposas Lindas</t>
  </si>
  <si>
    <t>Cintillo nudo</t>
  </si>
  <si>
    <t>Cafetera 2t</t>
  </si>
  <si>
    <t>Alfombra de sala</t>
  </si>
  <si>
    <t>Jabon de lavar</t>
  </si>
  <si>
    <t>Rosa c/Joyero</t>
  </si>
  <si>
    <t>Blue Marlin</t>
  </si>
  <si>
    <t>Manzana</t>
  </si>
  <si>
    <t>Peluches lindos</t>
  </si>
  <si>
    <t>Peluches chicos</t>
  </si>
  <si>
    <t>Caja x700</t>
  </si>
  <si>
    <t>Perfume Yaly</t>
  </si>
  <si>
    <t>Colonia Victoria</t>
  </si>
  <si>
    <t>Lampara de techo</t>
  </si>
  <si>
    <t>Orquideas Sencillas</t>
  </si>
  <si>
    <t>Perfume arabe</t>
  </si>
  <si>
    <t>Mini colonia</t>
  </si>
  <si>
    <t>Colonia Bella</t>
  </si>
  <si>
    <t>Talco Grande</t>
  </si>
  <si>
    <t>Desodorante azul</t>
  </si>
  <si>
    <t>Papel sanitario</t>
  </si>
  <si>
    <t>Mangas</t>
  </si>
  <si>
    <t>Brillo Sucel</t>
  </si>
  <si>
    <t>Jaba carton mediana</t>
  </si>
  <si>
    <t>Pinza</t>
  </si>
  <si>
    <t>Espejo</t>
  </si>
  <si>
    <t>Caja x 400</t>
  </si>
  <si>
    <t>Caja x1000</t>
  </si>
  <si>
    <t>Caja x 600</t>
  </si>
  <si>
    <t>Caja x 500</t>
  </si>
  <si>
    <t>Caja x 250</t>
  </si>
  <si>
    <t>Arreglo oso gris</t>
  </si>
  <si>
    <t>Camisetas</t>
  </si>
  <si>
    <t>Carteras Hombre</t>
  </si>
  <si>
    <t>Cesto ropa grande</t>
  </si>
  <si>
    <t>Copa Linda</t>
  </si>
  <si>
    <t>Palanganas lindas</t>
  </si>
  <si>
    <t>Exprimidor limon</t>
  </si>
  <si>
    <t xml:space="preserve">Olla Reyna </t>
  </si>
  <si>
    <t>Desodorante Sanex</t>
  </si>
  <si>
    <t>Jaba regalo pequeña</t>
  </si>
  <si>
    <t>Arbol de frutas</t>
  </si>
  <si>
    <t>Arbol naranja chico</t>
  </si>
  <si>
    <t>Flores en caja</t>
  </si>
  <si>
    <t>Peluche x 3000</t>
  </si>
  <si>
    <t>Tabla picar barata</t>
  </si>
  <si>
    <t>Coladores grandes</t>
  </si>
  <si>
    <t>Mini set de baño</t>
  </si>
  <si>
    <t>Colgador ducha</t>
  </si>
  <si>
    <t>Set de fregar</t>
  </si>
  <si>
    <t>S/C</t>
  </si>
  <si>
    <t>Arreglo bebe</t>
  </si>
  <si>
    <t>Anillo compromiso</t>
  </si>
  <si>
    <t>Tobillera acero</t>
  </si>
  <si>
    <t>Caja x 800</t>
  </si>
  <si>
    <t>Juego lazos</t>
  </si>
  <si>
    <t>Cadena 260</t>
  </si>
  <si>
    <t>Gargantilla 266</t>
  </si>
  <si>
    <t>Cadena 264</t>
  </si>
  <si>
    <t>Manilla 275</t>
  </si>
  <si>
    <t>Manilla 279</t>
  </si>
  <si>
    <t>Argollas 280</t>
  </si>
  <si>
    <t>Nudos 287</t>
  </si>
  <si>
    <t>Dije 300</t>
  </si>
  <si>
    <t>Areticos 285</t>
  </si>
  <si>
    <t>Juego 305</t>
  </si>
  <si>
    <t>Dije 302</t>
  </si>
  <si>
    <t>Dije 306</t>
  </si>
  <si>
    <t>Dije 307</t>
  </si>
  <si>
    <t>Espuma</t>
  </si>
  <si>
    <t>Tazas c/plato</t>
  </si>
  <si>
    <t>Taza c/plato</t>
  </si>
  <si>
    <t>Hisopo pomo</t>
  </si>
  <si>
    <t>Pantaloneta</t>
  </si>
  <si>
    <t>Juego licra corto</t>
  </si>
  <si>
    <t>Ajustadores</t>
  </si>
  <si>
    <t>Sandalia trenzada</t>
  </si>
  <si>
    <t>Sandalias de brillo</t>
  </si>
  <si>
    <t>Sandalia Hevilla</t>
  </si>
  <si>
    <t>Sandalias silicona</t>
  </si>
  <si>
    <t>Tacones nuevos</t>
  </si>
  <si>
    <t>Pozuelo grande</t>
  </si>
  <si>
    <t>entre 4</t>
  </si>
  <si>
    <t>Crema yoel</t>
  </si>
  <si>
    <t>Sandalias cuevitas Artesanal</t>
  </si>
  <si>
    <t>Pasta dental</t>
  </si>
  <si>
    <t>Intimas angelica</t>
  </si>
  <si>
    <t>Arrocera</t>
  </si>
  <si>
    <t>Desodorante pepino</t>
  </si>
  <si>
    <t>Billetera</t>
  </si>
  <si>
    <t>Jarra plastica grande</t>
  </si>
  <si>
    <t>Aplastadores</t>
  </si>
  <si>
    <t>Hisopo</t>
  </si>
  <si>
    <t>Cafetera 6t</t>
  </si>
  <si>
    <t>Blumer</t>
  </si>
  <si>
    <t>TOTAL EFECTIVO BAZAR</t>
  </si>
  <si>
    <t>Alas de mariposa</t>
  </si>
  <si>
    <t>Fogon infrarrojo</t>
  </si>
  <si>
    <t>Bucaro redondo chico</t>
  </si>
  <si>
    <t>Conejo</t>
  </si>
  <si>
    <t>Base hilo</t>
  </si>
  <si>
    <t>Porta insienso</t>
  </si>
  <si>
    <t>Porta Insienso Grande</t>
  </si>
  <si>
    <t>Porta Insienso Mediano</t>
  </si>
  <si>
    <t>Colonia Love</t>
  </si>
  <si>
    <t>Mariquita</t>
  </si>
  <si>
    <t>Veneno raton</t>
  </si>
  <si>
    <t>Set cuchillo</t>
  </si>
  <si>
    <t>Juego cuchillo caro</t>
  </si>
  <si>
    <t>Cesta cartera</t>
  </si>
  <si>
    <t>Palanganas Pastel</t>
  </si>
  <si>
    <t>Bandeja c/tapa</t>
  </si>
  <si>
    <t>Adornos de celular</t>
  </si>
  <si>
    <t>Cordel espejuelos</t>
  </si>
  <si>
    <t>Rosas sucel</t>
  </si>
  <si>
    <t>Detergente solido</t>
  </si>
  <si>
    <t xml:space="preserve">Olla presion 4 lts </t>
  </si>
  <si>
    <t>Olla presion 5lts</t>
  </si>
  <si>
    <t>Super bocina</t>
  </si>
  <si>
    <t>Batidora Electric</t>
  </si>
  <si>
    <t>Reloj x 4500</t>
  </si>
  <si>
    <t>Juego Champu Varios</t>
  </si>
  <si>
    <t>Pasta c/cepillo</t>
  </si>
  <si>
    <t>Intimas verdes</t>
  </si>
  <si>
    <t>Sprey corporal caro</t>
  </si>
  <si>
    <t>Velas</t>
  </si>
  <si>
    <t>Champu coco</t>
  </si>
  <si>
    <t>Esponja fregar</t>
  </si>
  <si>
    <t>Espejo super chico</t>
  </si>
  <si>
    <t>Parches acne</t>
  </si>
  <si>
    <t>Juego cubierto</t>
  </si>
  <si>
    <t>Sombrilla/paragua</t>
  </si>
  <si>
    <t>Utiles del Hogar</t>
  </si>
  <si>
    <t>Almacenes Cuevita</t>
  </si>
  <si>
    <t>Stand Cocina-Ceramica</t>
  </si>
  <si>
    <t>Madera-Utiles H</t>
  </si>
  <si>
    <t>Arreglos Florales</t>
  </si>
  <si>
    <t>Electrodomesticos</t>
  </si>
  <si>
    <t>Jesus Electrodomestico</t>
  </si>
  <si>
    <t>Madera-Utiles del hogar</t>
  </si>
  <si>
    <t>Cocina -ceramica y  cuevita</t>
  </si>
  <si>
    <t>Electrodomestico</t>
  </si>
  <si>
    <t>Cocina -ceramica cuevita</t>
  </si>
  <si>
    <t>Cocina</t>
  </si>
  <si>
    <t>Total</t>
  </si>
  <si>
    <t>Pilas 2A</t>
  </si>
  <si>
    <t>Cajas HD</t>
  </si>
  <si>
    <t>Lampara c/herramientas</t>
  </si>
  <si>
    <t>Bocina</t>
  </si>
  <si>
    <t>Brillo</t>
  </si>
  <si>
    <t>Muelle</t>
  </si>
  <si>
    <t>Champu Hesd Shoulder</t>
  </si>
  <si>
    <t>Champu Pantene</t>
  </si>
  <si>
    <t>Tabla picar cara</t>
  </si>
  <si>
    <t>Termo Casa Blca</t>
  </si>
  <si>
    <t>Viandero</t>
  </si>
  <si>
    <t>Recogedor mesa</t>
  </si>
  <si>
    <t>Colador metal</t>
  </si>
  <si>
    <t>Toallas</t>
  </si>
  <si>
    <t xml:space="preserve">Alfombra antirresbalante </t>
  </si>
  <si>
    <t>Medias Blancas</t>
  </si>
  <si>
    <t>Blusa juvenil</t>
  </si>
  <si>
    <t>Termo Jarra</t>
  </si>
  <si>
    <t xml:space="preserve">Licra Corta </t>
  </si>
  <si>
    <t>Derri</t>
  </si>
  <si>
    <t>Cosmetico</t>
  </si>
  <si>
    <t>Compacto azul</t>
  </si>
  <si>
    <t>Deliniador Sucel</t>
  </si>
  <si>
    <t>Lacitos Sucel</t>
  </si>
  <si>
    <t>Cesta de frutas</t>
  </si>
  <si>
    <t>Girasoles</t>
  </si>
  <si>
    <t>JESUS Bisuteria</t>
  </si>
  <si>
    <t>Champu Dove</t>
  </si>
  <si>
    <t>Relojes</t>
  </si>
  <si>
    <t>Reloj Jesus</t>
  </si>
  <si>
    <t>Reloj Jesus Grande</t>
  </si>
  <si>
    <t>Lienzoz y Espejos</t>
  </si>
  <si>
    <t>Ceramica y Reloj</t>
  </si>
  <si>
    <t>Lienzos y espejos</t>
  </si>
  <si>
    <t>Ceramica y reloj</t>
  </si>
  <si>
    <t>Gallina</t>
  </si>
  <si>
    <t>Elefante chico</t>
  </si>
  <si>
    <t>Elefante Grande</t>
  </si>
  <si>
    <t>Cenicero diamante</t>
  </si>
  <si>
    <t>Cenicero chico</t>
  </si>
  <si>
    <t>Porron grande</t>
  </si>
  <si>
    <t>Porron redondo</t>
  </si>
  <si>
    <t>Lechera</t>
  </si>
  <si>
    <t>Jarras pareja</t>
  </si>
  <si>
    <t>Lazos Sucel</t>
  </si>
  <si>
    <t>Salla short</t>
  </si>
  <si>
    <t>Sandalia de niña</t>
  </si>
  <si>
    <t xml:space="preserve">Hedredon </t>
  </si>
  <si>
    <t>Jabas de maya</t>
  </si>
  <si>
    <t>Lienzos espejo</t>
  </si>
  <si>
    <t>Ceramica reloj</t>
  </si>
  <si>
    <t>Tarjeteros</t>
  </si>
  <si>
    <t>Compresor</t>
  </si>
  <si>
    <t>Champu anticaspa</t>
  </si>
  <si>
    <t>Peluches x 4500</t>
  </si>
  <si>
    <t>Fogon gas 3 Hornilla</t>
  </si>
  <si>
    <t>Olla presion 3 lts</t>
  </si>
  <si>
    <t>Perfume Arabe</t>
  </si>
  <si>
    <t>Brillo c/espejo</t>
  </si>
  <si>
    <t>Hilo de cocer</t>
  </si>
  <si>
    <t>Mariposas cuevita</t>
  </si>
  <si>
    <t>Pintura bazar uñas</t>
  </si>
  <si>
    <t>Cadena 262</t>
  </si>
  <si>
    <t xml:space="preserve">Perfumitos chicos </t>
  </si>
  <si>
    <t>Mochila cuevita</t>
  </si>
  <si>
    <t>Bolso Cuevita</t>
  </si>
  <si>
    <t>Cartera Cuevita</t>
  </si>
  <si>
    <t>Juegos de sabana</t>
  </si>
  <si>
    <t>Bandeja</t>
  </si>
  <si>
    <t>Cafetera 1T</t>
  </si>
  <si>
    <t>Vasos lisos</t>
  </si>
  <si>
    <t>Cesto de baño</t>
  </si>
  <si>
    <t>Toallitas de cocina chica</t>
  </si>
  <si>
    <t>Maxi Chupito</t>
  </si>
  <si>
    <t>Copas champan</t>
  </si>
  <si>
    <t>Tazas apilables</t>
  </si>
  <si>
    <t xml:space="preserve">Termo </t>
  </si>
  <si>
    <t>Juego de chort y pulover</t>
  </si>
  <si>
    <t>Chores de hombre</t>
  </si>
  <si>
    <t>Colchas</t>
  </si>
  <si>
    <t>Tenis Nike</t>
  </si>
  <si>
    <t>Plataformas de brillo</t>
  </si>
  <si>
    <t>Practica de Tira</t>
  </si>
  <si>
    <t>Chancleta alta</t>
  </si>
  <si>
    <t>Chancleta Emogi</t>
  </si>
  <si>
    <t>Chancleta Metededos</t>
  </si>
  <si>
    <t>Chancleta hombre adidas</t>
  </si>
  <si>
    <t>Chancleta Esencia</t>
  </si>
  <si>
    <t>Balerina</t>
  </si>
  <si>
    <t>Cartera coach</t>
  </si>
  <si>
    <t>Cartera Corona</t>
  </si>
  <si>
    <t>Cartera Mediana</t>
  </si>
  <si>
    <t>Mochila</t>
  </si>
  <si>
    <t>Ropa -Calzado-carteras</t>
  </si>
  <si>
    <t>Telefono</t>
  </si>
  <si>
    <t>Colonia jesus</t>
  </si>
  <si>
    <t>Juego de reloj</t>
  </si>
  <si>
    <t>Audifonois color</t>
  </si>
  <si>
    <t>Maquina de pelar</t>
  </si>
  <si>
    <t>Alicate</t>
  </si>
  <si>
    <t>Reloj mujer</t>
  </si>
  <si>
    <t>Joyeros corazon</t>
  </si>
  <si>
    <t>Llavero jesus</t>
  </si>
  <si>
    <t>Bolsa 1</t>
  </si>
  <si>
    <t>Bolsa 2</t>
  </si>
  <si>
    <t>Bolsa 4</t>
  </si>
  <si>
    <t>Bolsa 5</t>
  </si>
  <si>
    <t>Caja1</t>
  </si>
  <si>
    <t>Caja 2</t>
  </si>
  <si>
    <t>Caja 3</t>
  </si>
  <si>
    <t>Peineta</t>
  </si>
  <si>
    <t>Vaselina</t>
  </si>
  <si>
    <t>Polvo de Angel</t>
  </si>
  <si>
    <t>Balsamo Labial</t>
  </si>
  <si>
    <t>Rimeil</t>
  </si>
  <si>
    <t>Espejuelos</t>
  </si>
  <si>
    <t>Cajita mediana</t>
  </si>
  <si>
    <t>Cajita pequeña</t>
  </si>
  <si>
    <t>Cajita larga</t>
  </si>
  <si>
    <t>Peluche lindo</t>
  </si>
  <si>
    <t>Jgo Champu nuevo</t>
  </si>
  <si>
    <t>Juego Calderos</t>
  </si>
  <si>
    <t>Tostadora</t>
  </si>
  <si>
    <t>Cartera OH</t>
  </si>
  <si>
    <t>Platero metal</t>
  </si>
  <si>
    <t>Recogedor</t>
  </si>
  <si>
    <t>Organizador de vaso</t>
  </si>
  <si>
    <t>Cubos colores</t>
  </si>
  <si>
    <t>Tendedera</t>
  </si>
  <si>
    <t>Termo chico</t>
  </si>
  <si>
    <t xml:space="preserve">Vasos whisky </t>
  </si>
  <si>
    <t>Jarra cristal</t>
  </si>
  <si>
    <t>Madera-utiles</t>
  </si>
  <si>
    <t>Olla-Arrocera Daytron</t>
  </si>
  <si>
    <t>Orquidea Grande</t>
  </si>
  <si>
    <t>Jesus ropa y calzado</t>
  </si>
  <si>
    <t>Tazas Tulipan</t>
  </si>
  <si>
    <t>Cenicero cristal</t>
  </si>
  <si>
    <t xml:space="preserve">Bocina </t>
  </si>
  <si>
    <t>Corta uñas</t>
  </si>
  <si>
    <t>Colonia Arabe</t>
  </si>
  <si>
    <t>Cafetera 3T</t>
  </si>
  <si>
    <t>Juego de Copa</t>
  </si>
  <si>
    <t>Jaboneras caras</t>
  </si>
  <si>
    <t>Doile</t>
  </si>
  <si>
    <t>Cortinero 3m</t>
  </si>
  <si>
    <t>Esquinero chico</t>
  </si>
  <si>
    <t>Esquinero Grande</t>
  </si>
  <si>
    <t>Cartera Vino</t>
  </si>
  <si>
    <t>Medias altas</t>
  </si>
  <si>
    <t>Crema Rosa</t>
  </si>
  <si>
    <t>Champu Tresemen</t>
  </si>
  <si>
    <t>Champu grande</t>
  </si>
  <si>
    <t>Intimas rosada</t>
  </si>
  <si>
    <t>Audifonos</t>
  </si>
  <si>
    <t>Pellisco c/flor</t>
  </si>
  <si>
    <t>Argollas Banclek</t>
  </si>
  <si>
    <t>Pellizco metal</t>
  </si>
  <si>
    <t>Adorno rosado</t>
  </si>
  <si>
    <t>Cadena 206</t>
  </si>
  <si>
    <t>Gargantilla 270</t>
  </si>
  <si>
    <t>Tobillera 273</t>
  </si>
  <si>
    <t>Tobillera 274</t>
  </si>
  <si>
    <t>Cadena 267</t>
  </si>
  <si>
    <t>Manilla 276</t>
  </si>
  <si>
    <t>Juego 216</t>
  </si>
  <si>
    <t>Cadena 263</t>
  </si>
  <si>
    <t>Dormilona 286</t>
  </si>
  <si>
    <t>Juego anillo acero</t>
  </si>
  <si>
    <t>Dije Caja regalo</t>
  </si>
  <si>
    <t>Dije 251</t>
  </si>
  <si>
    <t>Pandora 223</t>
  </si>
  <si>
    <t>Dije 46</t>
  </si>
  <si>
    <t>Jgo 252</t>
  </si>
  <si>
    <t>Jgo 296</t>
  </si>
  <si>
    <t>Jgo 71</t>
  </si>
  <si>
    <t>Jgo 185</t>
  </si>
  <si>
    <t>Dije 60</t>
  </si>
  <si>
    <t>Dije 182</t>
  </si>
  <si>
    <t>Jgo cadena 156</t>
  </si>
  <si>
    <t>Jgo cadena 157</t>
  </si>
  <si>
    <t>Jgo aretes 253</t>
  </si>
  <si>
    <t>Hector</t>
  </si>
  <si>
    <t>Tacon Hector</t>
  </si>
  <si>
    <t>Blumer encaje</t>
  </si>
  <si>
    <t>Bucaro Luna</t>
  </si>
  <si>
    <t>Pajaro</t>
  </si>
  <si>
    <t>Bucaro cuadrado</t>
  </si>
  <si>
    <t>Bucaro cuadrado chico</t>
  </si>
  <si>
    <t>Porron chico</t>
  </si>
  <si>
    <t>Blusas de mujer de brillo</t>
  </si>
  <si>
    <t>Perfume No.</t>
  </si>
  <si>
    <t>Cesta c/asa</t>
  </si>
  <si>
    <t>Esquinero baño</t>
  </si>
  <si>
    <t>Cesto cocina redondo</t>
  </si>
  <si>
    <t>Cesto flores</t>
  </si>
  <si>
    <t>Hisopos colores</t>
  </si>
  <si>
    <t>Juego jarro C</t>
  </si>
  <si>
    <t>Desodorante Hombre</t>
  </si>
  <si>
    <t>Colonia Gorda</t>
  </si>
  <si>
    <t>Jabon dovi</t>
  </si>
  <si>
    <t>Perfume cuevita</t>
  </si>
  <si>
    <t>Olla Rayna SJT</t>
  </si>
  <si>
    <t>Juego pozuelo criollo</t>
  </si>
  <si>
    <t>Jabas de peru</t>
  </si>
  <si>
    <t>Dulcera c/jarrito</t>
  </si>
  <si>
    <t>Plato c/2 vasitos</t>
  </si>
  <si>
    <t>2 Posuelos chicos</t>
  </si>
  <si>
    <t>2 Posuelos grandes</t>
  </si>
  <si>
    <t>Pozuelos Morados</t>
  </si>
  <si>
    <t>Cortina Baño</t>
  </si>
  <si>
    <t>Bolsa mama grande</t>
  </si>
  <si>
    <t>Paquete de 10 ligas/Felpa</t>
  </si>
  <si>
    <t>Jaba Peru</t>
  </si>
  <si>
    <t>Diaria/protector</t>
  </si>
  <si>
    <t>Impacto</t>
  </si>
  <si>
    <t>Tratamiento</t>
  </si>
  <si>
    <t>Maquina colores</t>
  </si>
  <si>
    <t>Juego Champu Miel</t>
  </si>
  <si>
    <t>Batidora Silvert</t>
  </si>
  <si>
    <t>Termo Grande</t>
  </si>
  <si>
    <t>Juego cuchillo redondo</t>
  </si>
  <si>
    <t>Cuchillo c/cucharon</t>
  </si>
  <si>
    <t>Jarra c/tapa</t>
  </si>
  <si>
    <t>Jarra mama</t>
  </si>
  <si>
    <t>Cortina baño cara</t>
  </si>
  <si>
    <t>Blumer Love</t>
  </si>
  <si>
    <t>Tazas feas x 120</t>
  </si>
  <si>
    <t>Pareja</t>
  </si>
  <si>
    <t>Calabaza</t>
  </si>
  <si>
    <t>Tratamiento chico</t>
  </si>
  <si>
    <t>Jabon mediano</t>
  </si>
  <si>
    <t>Tazas Bellas</t>
  </si>
  <si>
    <t>Cesto ropa chico</t>
  </si>
  <si>
    <t>osos</t>
  </si>
  <si>
    <t>Cortina de baño</t>
  </si>
  <si>
    <t>Cocina Jesus</t>
  </si>
  <si>
    <t>Pozuelo tapa marmol</t>
  </si>
  <si>
    <t>Pozuelo 3 pzas</t>
  </si>
  <si>
    <t>Pozuelo 7 pzas</t>
  </si>
  <si>
    <t>Pozuelo 5 pzas</t>
  </si>
  <si>
    <t>Pozuelo chico redondo</t>
  </si>
  <si>
    <t>Jarras ceramicas mama</t>
  </si>
  <si>
    <t>Revolvedor de café</t>
  </si>
  <si>
    <t>Espumadera metal grande</t>
  </si>
  <si>
    <t>Espumadera metal chica</t>
  </si>
  <si>
    <t>Hisopo Colgante</t>
  </si>
  <si>
    <t>Cestica</t>
  </si>
  <si>
    <t>Guante y toallita</t>
  </si>
  <si>
    <t>Set de delantar</t>
  </si>
  <si>
    <t>Espumadera negra</t>
  </si>
  <si>
    <t>Juego chupito</t>
  </si>
  <si>
    <t>Vasos whisky</t>
  </si>
  <si>
    <t>Jarra cervecera</t>
  </si>
  <si>
    <t>Jarra c/4 vasos</t>
  </si>
  <si>
    <t>Tazas de te</t>
  </si>
  <si>
    <t>Cuchillos jesus</t>
  </si>
  <si>
    <t>Jarra Dely juego</t>
  </si>
  <si>
    <t>Cafetera 2T</t>
  </si>
  <si>
    <t>Colgador con clip plastico</t>
  </si>
  <si>
    <t>Monederos</t>
  </si>
  <si>
    <t>Reloj transparente</t>
  </si>
  <si>
    <t>Lampara chica</t>
  </si>
  <si>
    <t>Caja x 1500</t>
  </si>
  <si>
    <t>Palangana c/jabon</t>
  </si>
  <si>
    <t>Bolsos x 1600</t>
  </si>
  <si>
    <t>Desodorante dove</t>
  </si>
  <si>
    <t>Talco infantil</t>
  </si>
  <si>
    <t>Juego champu sin sal</t>
  </si>
  <si>
    <t>Estuche crema y colonia</t>
  </si>
  <si>
    <t>Batidora Desmatt</t>
  </si>
  <si>
    <t>Batidora</t>
  </si>
  <si>
    <t>Olla multiproposito</t>
  </si>
  <si>
    <t>Ventilador recargable</t>
  </si>
  <si>
    <t>Olla Reyna Rudenkov</t>
  </si>
  <si>
    <t>Arrocera Bisagra</t>
  </si>
  <si>
    <t>Arrocera Grande</t>
  </si>
  <si>
    <t>Termos Days</t>
  </si>
  <si>
    <t>Cestos</t>
  </si>
  <si>
    <t>Arreglo c/cafetera</t>
  </si>
  <si>
    <t>Flores varias</t>
  </si>
  <si>
    <t>Flores amarillas</t>
  </si>
  <si>
    <t>Frutas c/flores</t>
  </si>
  <si>
    <t>Orquidea chica</t>
  </si>
  <si>
    <t>Flores chicas</t>
  </si>
  <si>
    <t>Crotos</t>
  </si>
  <si>
    <t>Helecho</t>
  </si>
  <si>
    <t>Mata grande</t>
  </si>
  <si>
    <t>Mata pequeña</t>
  </si>
  <si>
    <t>Aji/maiz/ajo</t>
  </si>
  <si>
    <t>Arrocera mediana</t>
  </si>
  <si>
    <t>Carteritas Yaly</t>
  </si>
  <si>
    <t>Carteritas rosada</t>
  </si>
  <si>
    <t>Colador</t>
  </si>
  <si>
    <t>Colonia V V</t>
  </si>
  <si>
    <t>Lapiz ceja</t>
  </si>
  <si>
    <t>Fogon gas 3 hornilla</t>
  </si>
  <si>
    <t>Tazas Paris</t>
  </si>
  <si>
    <t>Cortinero</t>
  </si>
  <si>
    <t>Escurridor de vaso</t>
  </si>
  <si>
    <t>Taza copa</t>
  </si>
  <si>
    <t>Juego vasos Flores</t>
  </si>
  <si>
    <t>Mini tasitas de cristal</t>
  </si>
  <si>
    <t>Set de aliño</t>
  </si>
  <si>
    <t>Cesto de ropa</t>
  </si>
  <si>
    <t>Jarra Flores</t>
  </si>
  <si>
    <t>Haraganes Buenos</t>
  </si>
  <si>
    <t>Jaba peru</t>
  </si>
  <si>
    <t>Arreglo Lazo naranja</t>
  </si>
  <si>
    <t>Dulcera c/peter</t>
  </si>
  <si>
    <t>Batas de casa</t>
  </si>
  <si>
    <t>D-10</t>
  </si>
  <si>
    <t>Sábado</t>
  </si>
  <si>
    <t>Llavero Stich</t>
  </si>
  <si>
    <t>Pellizco Mariposa colores</t>
  </si>
  <si>
    <t>Pellisco corazon c/flores</t>
  </si>
  <si>
    <t>Alianza 257</t>
  </si>
  <si>
    <t>Sortija 256</t>
  </si>
  <si>
    <t>Sortija 258</t>
  </si>
  <si>
    <t>Sortija 97</t>
  </si>
  <si>
    <t>Sortija 108</t>
  </si>
  <si>
    <t>Sortija 112</t>
  </si>
  <si>
    <t>Sortija 106</t>
  </si>
  <si>
    <t>Sortija 98</t>
  </si>
  <si>
    <t>Sortija 111</t>
  </si>
  <si>
    <t>Sortija 109</t>
  </si>
  <si>
    <t>Sortija 289</t>
  </si>
  <si>
    <t>Sortija 290</t>
  </si>
  <si>
    <t>Vestido dormir</t>
  </si>
  <si>
    <t>Chancletas Kitty</t>
  </si>
  <si>
    <t>Chanclet Hawallana</t>
  </si>
  <si>
    <t>Pulover raya</t>
  </si>
  <si>
    <t>Cucharones de madera</t>
  </si>
  <si>
    <t>Pozuelos c/cucharita</t>
  </si>
  <si>
    <t>Platero 2 pisos</t>
  </si>
  <si>
    <t>Cesto 1</t>
  </si>
  <si>
    <t>Tazas verona</t>
  </si>
  <si>
    <t>Huevera</t>
  </si>
  <si>
    <t>Dispensador detergente</t>
  </si>
  <si>
    <t>Carterita fregar</t>
  </si>
  <si>
    <t>Juego Tetera grande</t>
  </si>
  <si>
    <t>Juego Tetera chico</t>
  </si>
  <si>
    <t>Perfume yali</t>
  </si>
  <si>
    <t>Colonia Yali</t>
  </si>
  <si>
    <t>Mini perfumes</t>
  </si>
  <si>
    <t>Slaind</t>
  </si>
  <si>
    <t>Reloj Casio</t>
  </si>
  <si>
    <t>Reloj Orient</t>
  </si>
  <si>
    <t>Pellisco</t>
  </si>
  <si>
    <t>Juego champu Argan</t>
  </si>
  <si>
    <t>Crema Chica</t>
  </si>
  <si>
    <t>Champu varios</t>
  </si>
  <si>
    <t>Mariposa absolut</t>
  </si>
  <si>
    <t>Colonia Bonabel</t>
  </si>
  <si>
    <t>Champu rosado</t>
  </si>
  <si>
    <t>Fogon 1 hornilla</t>
  </si>
  <si>
    <t>Olla presion 4Lts</t>
  </si>
  <si>
    <t>Acondicionador rosado</t>
  </si>
  <si>
    <t>Desodorante Kiwel</t>
  </si>
  <si>
    <t>Aji</t>
  </si>
  <si>
    <t>Arreglo c/colonia love</t>
  </si>
  <si>
    <t>Cesta champu Doxa</t>
  </si>
  <si>
    <t>Jabonera c/jabon</t>
  </si>
  <si>
    <t>Taza calabaza chica</t>
  </si>
  <si>
    <t>Estuche super sofia</t>
  </si>
  <si>
    <t>Corazon</t>
  </si>
  <si>
    <t>Macrame</t>
  </si>
  <si>
    <t>Mango</t>
  </si>
  <si>
    <t>Corazon c/bombon</t>
  </si>
  <si>
    <t>Arregloc/termo</t>
  </si>
  <si>
    <t>CHAMPU PANTENE</t>
  </si>
  <si>
    <t>MARIPOSA</t>
  </si>
  <si>
    <t>EVA</t>
  </si>
  <si>
    <t>CHAMPU MELOCOTON</t>
  </si>
  <si>
    <t>TALCO GRANDE</t>
  </si>
  <si>
    <t>JABON DOVI</t>
  </si>
  <si>
    <t>FOGON IMDUCCIOM DOBLE</t>
  </si>
  <si>
    <t>ESTUCHE C/ TALCO EXTRA</t>
  </si>
  <si>
    <t>ESTUCHE CHAMPU ROSADO</t>
  </si>
  <si>
    <t>ARREGLO C/ CAFETERA GRANDE</t>
  </si>
  <si>
    <t xml:space="preserve">JABON </t>
  </si>
  <si>
    <t>JUEGO CHAMPU HIDRA</t>
  </si>
  <si>
    <t>BRILLITO</t>
  </si>
  <si>
    <t>ARREGLO X 10000</t>
  </si>
  <si>
    <t>TOHALLEROS</t>
  </si>
  <si>
    <t>CORTINEROS</t>
  </si>
  <si>
    <t>JARRA C/ PETER</t>
  </si>
  <si>
    <t>VASITOS AZULES</t>
  </si>
  <si>
    <t>COFFE SET</t>
  </si>
  <si>
    <t>JARRITA C/ CUCHARITA</t>
  </si>
  <si>
    <t>JARRA VERDE/NEGRA</t>
  </si>
  <si>
    <t>COLADOR CHICO</t>
  </si>
  <si>
    <t>COLADOR MEDIANO</t>
  </si>
  <si>
    <t>COLADOR GRANDE</t>
  </si>
  <si>
    <t>CESTO DE ROPA PASTEL</t>
  </si>
  <si>
    <t>TZAS DE TE CON LAZO</t>
  </si>
  <si>
    <t>Colcha</t>
  </si>
  <si>
    <t>Whisky chico</t>
  </si>
  <si>
    <t>TALCO EXTRAGRANDE</t>
  </si>
  <si>
    <t>Cuadrito cristal</t>
  </si>
  <si>
    <t>TOALLITA LINDA</t>
  </si>
  <si>
    <t>Portico chino</t>
  </si>
  <si>
    <t xml:space="preserve"> Venta x libreta</t>
  </si>
  <si>
    <t>Diferencias por ajustes</t>
  </si>
  <si>
    <t>F. 16/5 /26</t>
  </si>
  <si>
    <t>L-11</t>
  </si>
  <si>
    <t>M-12</t>
  </si>
  <si>
    <t>Mi-13</t>
  </si>
  <si>
    <t>J-14</t>
  </si>
  <si>
    <t>V-15</t>
  </si>
  <si>
    <t>S-16</t>
  </si>
  <si>
    <t>Semana del 11 al 16 de Mayo</t>
  </si>
  <si>
    <t>Bazar Ojos Color Sol   Cierre de la semana   del  11 al 16 de Mayo</t>
  </si>
  <si>
    <t>Perfume Jesus</t>
  </si>
  <si>
    <t>Cesta c/gel marin</t>
  </si>
  <si>
    <t>Espigas Kala</t>
  </si>
  <si>
    <t>Plumeros</t>
  </si>
  <si>
    <t>Tazas cristal</t>
  </si>
  <si>
    <t>Taza calabaza grande</t>
  </si>
  <si>
    <t>Juego Tequila</t>
  </si>
  <si>
    <t>Desodorante obao</t>
  </si>
  <si>
    <t>Cesta c/frutas</t>
  </si>
  <si>
    <t>Cesta c/girasoles</t>
  </si>
  <si>
    <t>Pellisco sucel</t>
  </si>
  <si>
    <t>Cintillo nudos</t>
  </si>
  <si>
    <t>Redesillas</t>
  </si>
  <si>
    <t>Pompon</t>
  </si>
  <si>
    <t>Paquete de ganchos</t>
  </si>
  <si>
    <t>Guantes</t>
  </si>
  <si>
    <t>Mariposa c/cadena</t>
  </si>
  <si>
    <t>Lazo c/mariposa</t>
  </si>
  <si>
    <t>Silicona</t>
  </si>
  <si>
    <t>Tinte Sucel</t>
  </si>
  <si>
    <t>Compacto Sucel</t>
  </si>
  <si>
    <t>Argolla acero Sucel</t>
  </si>
  <si>
    <t>Adorno celular</t>
  </si>
  <si>
    <t>Pintura de uñas</t>
  </si>
  <si>
    <t>Peluche x 8000</t>
  </si>
  <si>
    <t>Moco gorila</t>
  </si>
  <si>
    <t>Desodorante pasta</t>
  </si>
  <si>
    <t>Colonia cara</t>
  </si>
  <si>
    <t xml:space="preserve"> Llaveros cuevita</t>
  </si>
  <si>
    <t>Desodorante sanex</t>
  </si>
  <si>
    <t>Champu Doxa</t>
  </si>
  <si>
    <t>Juego Champu varios</t>
  </si>
  <si>
    <t>Juego Champu sin sal</t>
  </si>
  <si>
    <t>Olla presion 2Lts</t>
  </si>
  <si>
    <t>Ventilador con panel</t>
  </si>
  <si>
    <t>Laura</t>
  </si>
  <si>
    <t>Tablet</t>
  </si>
  <si>
    <t>Violeta G</t>
  </si>
  <si>
    <t>Monedero Grande</t>
  </si>
  <si>
    <t>Monedero Jesus</t>
  </si>
  <si>
    <t>Estuche Jesus</t>
  </si>
  <si>
    <t xml:space="preserve">Platero </t>
  </si>
  <si>
    <t>Jarra fria</t>
  </si>
  <si>
    <t>Palito de tender</t>
  </si>
  <si>
    <t>Zapatera</t>
  </si>
  <si>
    <t>Estante ropa</t>
  </si>
  <si>
    <t>Cesta c/tapa</t>
  </si>
  <si>
    <t>Pellisco corazon grande</t>
  </si>
  <si>
    <t>100, cuenta mal sacada vivian</t>
  </si>
  <si>
    <t>6000, cortina tapa sol</t>
  </si>
  <si>
    <t>3000 cesta con gel marin</t>
  </si>
  <si>
    <t>Basar Ojos Color Sol  de 11 al 16 de Mayo</t>
  </si>
  <si>
    <t>Inicio: 10/5</t>
  </si>
  <si>
    <t>Final: 16/5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</si>
</sst>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b/>
      <i/>
      <u/>
      <sz val="22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i/>
      <sz val="14"/>
      <color rgb="FF000000"/>
      <name val="Arial"/>
      <family val="2"/>
    </font>
    <font>
      <b/>
      <i/>
      <sz val="12"/>
      <color rgb="FF000000"/>
      <name val="Arial"/>
      <family val="2"/>
    </font>
    <font>
      <b/>
      <i/>
      <u/>
      <sz val="14"/>
      <color rgb="FF000000"/>
      <name val="Arial"/>
      <family val="2"/>
    </font>
    <font>
      <b/>
      <sz val="12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i/>
      <u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i/>
      <u/>
      <sz val="18"/>
      <color rgb="FF000000"/>
      <name val="Arial"/>
      <family val="2"/>
    </font>
    <font>
      <sz val="12"/>
      <color rgb="FF000000"/>
      <name val="Arial"/>
      <family val="2"/>
    </font>
    <font>
      <i/>
      <u/>
      <sz val="22"/>
      <color rgb="FF000000"/>
      <name val="Arial"/>
      <family val="2"/>
    </font>
    <font>
      <sz val="12"/>
      <color rgb="FFFFFFFF"/>
      <name val="Arial"/>
      <family val="2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b/>
      <i/>
      <sz val="11"/>
      <color rgb="FF000000"/>
      <name val="Arial"/>
      <family val="2"/>
    </font>
    <font>
      <b/>
      <i/>
      <u/>
      <sz val="12"/>
      <color rgb="FF000000"/>
      <name val="Arial"/>
      <family val="2"/>
    </font>
    <font>
      <b/>
      <sz val="14"/>
      <color rgb="FF000000"/>
      <name val="Cambria"/>
      <family val="1"/>
      <scheme val="major"/>
    </font>
    <font>
      <b/>
      <i/>
      <sz val="16"/>
      <color rgb="FF000000"/>
      <name val="Calibri"/>
      <family val="2"/>
      <scheme val="minor"/>
    </font>
    <font>
      <b/>
      <i/>
      <u/>
      <sz val="24"/>
      <color rgb="FF000000"/>
      <name val="Calibri"/>
      <family val="2"/>
      <scheme val="minor"/>
    </font>
    <font>
      <b/>
      <sz val="16"/>
      <color rgb="FF000000"/>
      <name val="Cambria"/>
      <family val="1"/>
      <scheme val="major"/>
    </font>
    <font>
      <b/>
      <i/>
      <sz val="14"/>
      <color rgb="FF000000"/>
      <name val="Calibri"/>
      <family val="2"/>
      <scheme val="minor"/>
    </font>
    <font>
      <b/>
      <i/>
      <u/>
      <sz val="14"/>
      <color rgb="FF000000"/>
      <name val="Calibri"/>
      <family val="2"/>
      <scheme val="minor"/>
    </font>
    <font>
      <b/>
      <i/>
      <u/>
      <sz val="18"/>
      <color rgb="FF000000"/>
      <name val="Cambria"/>
      <family val="1"/>
      <scheme val="major"/>
    </font>
    <font>
      <b/>
      <i/>
      <u/>
      <sz val="16"/>
      <color rgb="FF000000"/>
      <name val="Cambria"/>
      <family val="1"/>
      <scheme val="major"/>
    </font>
    <font>
      <sz val="11"/>
      <color rgb="FF000000"/>
      <name val="Arial"/>
      <family val="2"/>
    </font>
    <font>
      <b/>
      <i/>
      <sz val="12"/>
      <color rgb="FF000000"/>
      <name val="Calibri"/>
      <family val="2"/>
      <scheme val="minor"/>
    </font>
    <font>
      <b/>
      <i/>
      <u/>
      <sz val="22"/>
      <color rgb="FF000000"/>
      <name val="Cambria"/>
      <family val="1"/>
      <scheme val="major"/>
    </font>
    <font>
      <b/>
      <sz val="12"/>
      <color rgb="FF000000"/>
      <name val="Arial"/>
      <family val="2"/>
    </font>
    <font>
      <b/>
      <i/>
      <u/>
      <sz val="12"/>
      <color rgb="FF000000"/>
      <name val="Cambria"/>
      <family val="1"/>
      <scheme val="major"/>
    </font>
    <font>
      <i/>
      <u/>
      <sz val="12"/>
      <color rgb="FF000000"/>
      <name val="Arial"/>
      <family val="2"/>
    </font>
    <font>
      <b/>
      <sz val="14"/>
      <color rgb="FFFF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mbria"/>
      <family val="1"/>
      <scheme val="major"/>
    </font>
    <font>
      <b/>
      <i/>
      <u/>
      <sz val="11"/>
      <color rgb="FF000000"/>
      <name val="Cambria"/>
      <family val="1"/>
      <scheme val="major"/>
    </font>
    <font>
      <b/>
      <i/>
      <u/>
      <sz val="20"/>
      <color rgb="FF000000"/>
      <name val="Cambria"/>
      <family val="1"/>
      <scheme val="major"/>
    </font>
    <font>
      <b/>
      <i/>
      <sz val="12"/>
      <color rgb="FF000000"/>
      <name val="Cambria"/>
      <family val="1"/>
      <scheme val="maj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12"/>
      <color rgb="FF000000"/>
      <name val="Cambria"/>
      <family val="1"/>
      <scheme val="major"/>
    </font>
    <font>
      <sz val="18"/>
      <color rgb="FF000000"/>
      <name val="Calibri"/>
      <family val="2"/>
      <scheme val="minor"/>
    </font>
    <font>
      <sz val="12"/>
      <color rgb="FFFF0000"/>
      <name val="Arial"/>
      <family val="2"/>
    </font>
    <font>
      <b/>
      <i/>
      <u/>
      <sz val="12"/>
      <color rgb="FF000000"/>
      <name val="Cambria"/>
      <family val="1"/>
      <scheme val="major"/>
    </font>
    <font>
      <b/>
      <sz val="12"/>
      <color rgb="FF000000"/>
      <name val="Calibri"/>
      <family val="2"/>
      <scheme val="minor"/>
    </font>
    <font>
      <b/>
      <sz val="12"/>
      <color rgb="FFFF0000"/>
      <name val="Arial"/>
      <family val="2"/>
    </font>
    <font>
      <b/>
      <i/>
      <sz val="12"/>
      <color rgb="FFFF0000"/>
      <name val="Arial"/>
      <family val="2"/>
    </font>
    <font>
      <b/>
      <i/>
      <sz val="14"/>
      <color rgb="FFFF0000"/>
      <name val="Arial"/>
      <family val="2"/>
    </font>
    <font>
      <b/>
      <i/>
      <sz val="11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i/>
      <u/>
      <sz val="20"/>
      <color rgb="FF000000"/>
      <name val="Cambria"/>
      <family val="1"/>
      <scheme val="major"/>
    </font>
    <font>
      <b/>
      <i/>
      <u/>
      <sz val="24"/>
      <color rgb="FF000000"/>
      <name val="Cambria"/>
      <family val="1"/>
      <scheme val="major"/>
    </font>
    <font>
      <b/>
      <i/>
      <u/>
      <sz val="14"/>
      <color rgb="FF000000"/>
      <name val="Cambria"/>
      <family val="1"/>
      <scheme val="major"/>
    </font>
    <font>
      <b/>
      <i/>
      <sz val="11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b/>
      <i/>
      <sz val="10"/>
      <color rgb="FF000000"/>
      <name val="Arial"/>
      <family val="2"/>
    </font>
    <font>
      <b/>
      <i/>
      <u/>
      <sz val="14"/>
      <color rgb="FF000000"/>
      <name val="Calibri"/>
      <family val="2"/>
      <scheme val="minor"/>
    </font>
    <font>
      <b/>
      <i/>
      <u/>
      <sz val="14"/>
      <color rgb="FF000000"/>
      <name val="Arial"/>
      <family val="2"/>
    </font>
    <font>
      <b/>
      <sz val="16"/>
      <color rgb="FF000000"/>
      <name val="Calibri"/>
      <family val="2"/>
      <scheme val="minor"/>
    </font>
    <font>
      <b/>
      <sz val="16"/>
      <color rgb="FF000000"/>
      <name val="Arial"/>
      <family val="2"/>
    </font>
    <font>
      <b/>
      <i/>
      <u/>
      <sz val="12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i/>
      <sz val="10"/>
      <color rgb="FF000000"/>
      <name val="Arial"/>
      <family val="2"/>
    </font>
    <font>
      <b/>
      <i/>
      <sz val="14"/>
      <color rgb="FF000000"/>
      <name val="Arial"/>
      <family val="2"/>
    </font>
    <font>
      <i/>
      <u/>
      <sz val="16"/>
      <color rgb="FF000000"/>
      <name val="Arial"/>
      <family val="2"/>
    </font>
    <font>
      <b/>
      <sz val="16"/>
      <color rgb="FF000000"/>
      <name val="Cambria"/>
      <family val="1"/>
      <scheme val="major"/>
    </font>
    <font>
      <sz val="14"/>
      <color rgb="FF000000"/>
      <name val="Cambria"/>
      <family val="1"/>
      <scheme val="major"/>
    </font>
    <font>
      <b/>
      <sz val="14"/>
      <color rgb="FF000000"/>
      <name val="Cambria"/>
      <family val="1"/>
      <scheme val="major"/>
    </font>
    <font>
      <b/>
      <sz val="12"/>
      <color rgb="FF000000"/>
      <name val="Cambria"/>
      <family val="1"/>
      <scheme val="major"/>
    </font>
    <font>
      <b/>
      <i/>
      <u/>
      <sz val="12"/>
      <color rgb="FF000000"/>
      <name val="Arial Black"/>
      <family val="2"/>
    </font>
    <font>
      <b/>
      <i/>
      <u/>
      <sz val="12"/>
      <color rgb="FF000000"/>
      <name val="Calibri"/>
      <family val="2"/>
      <scheme val="minor"/>
    </font>
    <font>
      <b/>
      <sz val="10"/>
      <color rgb="FFFF0000"/>
      <name val="Arial"/>
      <family val="2"/>
    </font>
    <font>
      <b/>
      <i/>
      <u/>
      <sz val="12"/>
      <color rgb="FFFF0000"/>
      <name val="Arial"/>
      <family val="2"/>
    </font>
    <font>
      <sz val="11"/>
      <color rgb="FFFF0000"/>
      <name val="Arial"/>
      <family val="2"/>
    </font>
    <font>
      <b/>
      <i/>
      <u/>
      <sz val="2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u/>
      <sz val="14"/>
      <color rgb="FFFF0000"/>
      <name val="Arial"/>
      <family val="2"/>
    </font>
    <font>
      <b/>
      <sz val="20"/>
      <color rgb="FFFF0000"/>
      <name val="Calibri"/>
      <family val="2"/>
      <scheme val="minor"/>
    </font>
    <font>
      <sz val="20"/>
      <color rgb="FFFF0000"/>
      <name val="Arial"/>
      <family val="2"/>
    </font>
    <font>
      <b/>
      <i/>
      <u/>
      <sz val="14"/>
      <color rgb="FFFF0000"/>
      <name val="Calibri"/>
      <family val="2"/>
      <scheme val="minor"/>
    </font>
    <font>
      <b/>
      <i/>
      <u/>
      <sz val="10"/>
      <color rgb="FFFF0000"/>
      <name val="Arial"/>
      <family val="2"/>
    </font>
    <font>
      <b/>
      <i/>
      <u/>
      <sz val="11"/>
      <color rgb="FFFF0000"/>
      <name val="Arial"/>
      <family val="2"/>
    </font>
    <font>
      <b/>
      <i/>
      <u/>
      <sz val="22"/>
      <color rgb="FFFF0000"/>
      <name val="Arial"/>
      <family val="2"/>
    </font>
    <font>
      <sz val="14"/>
      <color rgb="FFFF0000"/>
      <name val="Arial"/>
      <family val="2"/>
    </font>
    <font>
      <sz val="10"/>
      <color rgb="FFFF0000"/>
      <name val="Calibri"/>
      <family val="2"/>
      <scheme val="minor"/>
    </font>
    <font>
      <i/>
      <sz val="10"/>
      <color rgb="FF000000"/>
      <name val="Arial"/>
      <family val="2"/>
    </font>
    <font>
      <b/>
      <i/>
      <u/>
      <sz val="11"/>
      <color rgb="FF000000"/>
      <name val="Arial"/>
      <family val="2"/>
    </font>
    <font>
      <sz val="11"/>
      <color rgb="FFFF3300"/>
      <name val="Arial"/>
      <family val="2"/>
    </font>
    <font>
      <i/>
      <sz val="11"/>
      <color rgb="FF000000"/>
      <name val="Arial"/>
      <family val="2"/>
    </font>
    <font>
      <b/>
      <i/>
      <u/>
      <sz val="16"/>
      <color rgb="FFFF0000"/>
      <name val="Arial"/>
      <family val="2"/>
    </font>
    <font>
      <i/>
      <sz val="14"/>
      <color rgb="FF000000"/>
      <name val="Arial"/>
      <family val="2"/>
    </font>
    <font>
      <sz val="18"/>
      <color rgb="FF000000"/>
      <name val="Calibri"/>
      <family val="2"/>
      <scheme val="minor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2"/>
      <name val="Arial"/>
      <family val="2"/>
    </font>
    <font>
      <sz val="10"/>
      <name val="Calibri"/>
      <family val="2"/>
      <scheme val="minor"/>
    </font>
    <font>
      <b/>
      <sz val="12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i/>
      <u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1"/>
      <name val="Arial"/>
      <family val="2"/>
    </font>
    <font>
      <i/>
      <u/>
      <sz val="16"/>
      <name val="Arial"/>
      <family val="2"/>
    </font>
    <font>
      <i/>
      <u/>
      <sz val="12"/>
      <name val="Arial"/>
      <family val="2"/>
    </font>
    <font>
      <b/>
      <sz val="14"/>
      <name val="Arial"/>
      <family val="2"/>
    </font>
    <font>
      <sz val="14"/>
      <color rgb="FF000000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i/>
      <u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u/>
      <sz val="22"/>
      <color rgb="FFFF0000"/>
      <name val="Arial"/>
      <family val="2"/>
    </font>
    <font>
      <sz val="16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8"/>
      <color rgb="FF000000"/>
      <name val="Arial"/>
      <family val="2"/>
    </font>
    <font>
      <b/>
      <i/>
      <sz val="18"/>
      <color rgb="FF000000"/>
      <name val="Calibri"/>
      <family val="2"/>
      <scheme val="minor"/>
    </font>
    <font>
      <b/>
      <i/>
      <u/>
      <sz val="18"/>
      <name val="Arial"/>
      <family val="2"/>
    </font>
    <font>
      <b/>
      <sz val="11"/>
      <color theme="1"/>
      <name val="Calibri"/>
      <family val="2"/>
      <scheme val="minor"/>
    </font>
    <font>
      <b/>
      <i/>
      <u/>
      <sz val="14"/>
      <name val="Arial"/>
      <family val="2"/>
    </font>
    <font>
      <u/>
      <sz val="12"/>
      <color rgb="FF000000"/>
      <name val="Arial"/>
      <family val="2"/>
    </font>
    <font>
      <sz val="16"/>
      <color rgb="FF000000"/>
      <name val="Calibri"/>
      <family val="2"/>
      <scheme val="minor"/>
    </font>
    <font>
      <sz val="16"/>
      <color theme="1"/>
      <name val="Arial"/>
      <family val="2"/>
    </font>
    <font>
      <sz val="10"/>
      <color theme="1"/>
      <name val="Arial"/>
      <family val="2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u/>
      <sz val="10"/>
      <color rgb="FF000000"/>
      <name val="Cambria"/>
      <family val="1"/>
      <scheme val="major"/>
    </font>
    <font>
      <b/>
      <i/>
      <u/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C0D9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36C0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9594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</fills>
  <borders count="8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FFFF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FFFF00"/>
      </left>
      <right style="thin">
        <color rgb="FFFFFF00"/>
      </right>
      <top/>
      <bottom style="thin">
        <color rgb="FFFFFF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/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FFF00"/>
      </left>
      <right style="thin">
        <color rgb="FFFFFF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FFFF00"/>
      </right>
      <top style="medium">
        <color indexed="64"/>
      </top>
      <bottom style="thin">
        <color rgb="FFFFFF00"/>
      </bottom>
      <diagonal/>
    </border>
    <border>
      <left style="thin">
        <color rgb="FFFFFF00"/>
      </left>
      <right style="thin">
        <color rgb="FFFFFF00"/>
      </right>
      <top style="medium">
        <color indexed="64"/>
      </top>
      <bottom style="thin">
        <color rgb="FFFFFF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FFFF00"/>
      </right>
      <top style="thin">
        <color rgb="FFFFFF00"/>
      </top>
      <bottom style="medium">
        <color indexed="64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59">
    <xf numFmtId="0" fontId="0" fillId="0" borderId="0" xfId="0"/>
    <xf numFmtId="0" fontId="0" fillId="0" borderId="1" xfId="0" applyBorder="1"/>
    <xf numFmtId="0" fontId="0" fillId="3" borderId="0" xfId="0" applyFill="1"/>
    <xf numFmtId="0" fontId="0" fillId="2" borderId="0" xfId="0" applyFill="1"/>
    <xf numFmtId="0" fontId="0" fillId="4" borderId="0" xfId="0" applyFill="1"/>
    <xf numFmtId="2" fontId="0" fillId="0" borderId="0" xfId="0" applyNumberFormat="1"/>
    <xf numFmtId="1" fontId="19" fillId="2" borderId="1" xfId="0" applyNumberFormat="1" applyFont="1" applyFill="1" applyBorder="1"/>
    <xf numFmtId="1" fontId="22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" fontId="19" fillId="5" borderId="1" xfId="0" applyNumberFormat="1" applyFont="1" applyFill="1" applyBorder="1"/>
    <xf numFmtId="0" fontId="19" fillId="5" borderId="1" xfId="0" applyFont="1" applyFill="1" applyBorder="1" applyAlignment="1">
      <alignment horizontal="center"/>
    </xf>
    <xf numFmtId="0" fontId="0" fillId="5" borderId="0" xfId="0" applyFill="1"/>
    <xf numFmtId="2" fontId="19" fillId="5" borderId="1" xfId="0" applyNumberFormat="1" applyFont="1" applyFill="1" applyBorder="1"/>
    <xf numFmtId="2" fontId="25" fillId="0" borderId="0" xfId="0" applyNumberFormat="1" applyFont="1"/>
    <xf numFmtId="2" fontId="13" fillId="3" borderId="1" xfId="0" applyNumberFormat="1" applyFont="1" applyFill="1" applyBorder="1"/>
    <xf numFmtId="0" fontId="29" fillId="3" borderId="1" xfId="0" applyFont="1" applyFill="1" applyBorder="1" applyAlignment="1">
      <alignment horizontal="center" vertical="center"/>
    </xf>
    <xf numFmtId="0" fontId="29" fillId="3" borderId="9" xfId="0" applyFont="1" applyFill="1" applyBorder="1" applyAlignment="1">
      <alignment horizontal="center" vertical="center"/>
    </xf>
    <xf numFmtId="2" fontId="19" fillId="3" borderId="1" xfId="0" applyNumberFormat="1" applyFont="1" applyFill="1" applyBorder="1"/>
    <xf numFmtId="0" fontId="19" fillId="0" borderId="1" xfId="0" applyFont="1" applyBorder="1"/>
    <xf numFmtId="1" fontId="22" fillId="0" borderId="1" xfId="0" applyNumberFormat="1" applyFont="1" applyBorder="1" applyAlignment="1">
      <alignment horizontal="center"/>
    </xf>
    <xf numFmtId="1" fontId="19" fillId="0" borderId="1" xfId="0" applyNumberFormat="1" applyFont="1" applyBorder="1"/>
    <xf numFmtId="2" fontId="4" fillId="0" borderId="7" xfId="0" applyNumberFormat="1" applyFont="1" applyBorder="1"/>
    <xf numFmtId="2" fontId="4" fillId="0" borderId="8" xfId="0" applyNumberFormat="1" applyFont="1" applyBorder="1"/>
    <xf numFmtId="2" fontId="4" fillId="0" borderId="2" xfId="0" applyNumberFormat="1" applyFont="1" applyBorder="1"/>
    <xf numFmtId="2" fontId="4" fillId="0" borderId="6" xfId="0" applyNumberFormat="1" applyFont="1" applyBorder="1"/>
    <xf numFmtId="0" fontId="8" fillId="0" borderId="1" xfId="0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/>
    </xf>
    <xf numFmtId="1" fontId="24" fillId="0" borderId="1" xfId="0" applyNumberFormat="1" applyFont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5" borderId="1" xfId="0" applyFont="1" applyFill="1" applyBorder="1"/>
    <xf numFmtId="0" fontId="23" fillId="7" borderId="1" xfId="0" applyFont="1" applyFill="1" applyBorder="1"/>
    <xf numFmtId="1" fontId="25" fillId="0" borderId="1" xfId="0" applyNumberFormat="1" applyFont="1" applyBorder="1" applyAlignment="1">
      <alignment horizontal="center"/>
    </xf>
    <xf numFmtId="1" fontId="25" fillId="0" borderId="1" xfId="0" applyNumberFormat="1" applyFont="1" applyBorder="1"/>
    <xf numFmtId="0" fontId="0" fillId="0" borderId="4" xfId="0" applyBorder="1" applyAlignment="1">
      <alignment horizontal="center"/>
    </xf>
    <xf numFmtId="0" fontId="19" fillId="0" borderId="4" xfId="0" applyFont="1" applyBorder="1"/>
    <xf numFmtId="0" fontId="8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19" fillId="0" borderId="21" xfId="0" applyFont="1" applyBorder="1"/>
    <xf numFmtId="0" fontId="19" fillId="0" borderId="21" xfId="0" applyFont="1" applyBorder="1" applyAlignment="1">
      <alignment horizontal="center"/>
    </xf>
    <xf numFmtId="0" fontId="19" fillId="7" borderId="14" xfId="0" applyFont="1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19" fillId="5" borderId="14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10" fillId="0" borderId="9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22" fillId="2" borderId="9" xfId="0" applyFont="1" applyFill="1" applyBorder="1" applyAlignment="1">
      <alignment horizontal="center"/>
    </xf>
    <xf numFmtId="0" fontId="22" fillId="5" borderId="9" xfId="0" applyFont="1" applyFill="1" applyBorder="1" applyAlignment="1">
      <alignment horizontal="center"/>
    </xf>
    <xf numFmtId="0" fontId="22" fillId="0" borderId="23" xfId="0" applyFont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23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2" fontId="15" fillId="6" borderId="1" xfId="0" applyNumberFormat="1" applyFont="1" applyFill="1" applyBorder="1"/>
    <xf numFmtId="2" fontId="19" fillId="6" borderId="1" xfId="0" applyNumberFormat="1" applyFont="1" applyFill="1" applyBorder="1"/>
    <xf numFmtId="1" fontId="19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36" fillId="0" borderId="0" xfId="0" applyFont="1"/>
    <xf numFmtId="0" fontId="27" fillId="2" borderId="0" xfId="0" applyFont="1" applyFill="1" applyAlignment="1">
      <alignment vertical="center"/>
    </xf>
    <xf numFmtId="2" fontId="19" fillId="6" borderId="13" xfId="0" applyNumberFormat="1" applyFont="1" applyFill="1" applyBorder="1"/>
    <xf numFmtId="0" fontId="16" fillId="0" borderId="1" xfId="0" applyFont="1" applyBorder="1" applyAlignment="1">
      <alignment horizontal="center" vertical="center"/>
    </xf>
    <xf numFmtId="2" fontId="18" fillId="2" borderId="1" xfId="0" applyNumberFormat="1" applyFont="1" applyFill="1" applyBorder="1"/>
    <xf numFmtId="0" fontId="38" fillId="3" borderId="1" xfId="0" applyFont="1" applyFill="1" applyBorder="1"/>
    <xf numFmtId="0" fontId="19" fillId="0" borderId="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5" fillId="0" borderId="1" xfId="0" applyFont="1" applyBorder="1"/>
    <xf numFmtId="0" fontId="41" fillId="0" borderId="1" xfId="0" applyFont="1" applyBorder="1"/>
    <xf numFmtId="2" fontId="13" fillId="0" borderId="28" xfId="0" applyNumberFormat="1" applyFont="1" applyBorder="1"/>
    <xf numFmtId="2" fontId="36" fillId="0" borderId="25" xfId="0" applyNumberFormat="1" applyFont="1" applyBorder="1"/>
    <xf numFmtId="0" fontId="33" fillId="0" borderId="3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33" fillId="0" borderId="1" xfId="0" applyFont="1" applyBorder="1" applyAlignment="1">
      <alignment horizontal="center" wrapText="1"/>
    </xf>
    <xf numFmtId="0" fontId="45" fillId="0" borderId="9" xfId="0" applyFont="1" applyBorder="1" applyAlignment="1">
      <alignment horizontal="center" vertical="center" wrapText="1"/>
    </xf>
    <xf numFmtId="0" fontId="33" fillId="0" borderId="1" xfId="0" applyFont="1" applyBorder="1"/>
    <xf numFmtId="0" fontId="8" fillId="7" borderId="29" xfId="0" applyFont="1" applyFill="1" applyBorder="1" applyAlignment="1">
      <alignment textRotation="90" wrapText="1"/>
    </xf>
    <xf numFmtId="0" fontId="8" fillId="7" borderId="30" xfId="0" applyFont="1" applyFill="1" applyBorder="1" applyAlignment="1">
      <alignment textRotation="90" wrapText="1"/>
    </xf>
    <xf numFmtId="0" fontId="29" fillId="3" borderId="14" xfId="0" applyFont="1" applyFill="1" applyBorder="1" applyAlignment="1">
      <alignment horizontal="center" vertical="center"/>
    </xf>
    <xf numFmtId="0" fontId="41" fillId="0" borderId="0" xfId="0" applyFont="1"/>
    <xf numFmtId="2" fontId="13" fillId="0" borderId="1" xfId="0" applyNumberFormat="1" applyFont="1" applyBorder="1"/>
    <xf numFmtId="2" fontId="41" fillId="0" borderId="1" xfId="0" applyNumberFormat="1" applyFont="1" applyBorder="1"/>
    <xf numFmtId="2" fontId="49" fillId="0" borderId="1" xfId="0" applyNumberFormat="1" applyFont="1" applyBorder="1"/>
    <xf numFmtId="0" fontId="33" fillId="0" borderId="0" xfId="0" applyFont="1"/>
    <xf numFmtId="2" fontId="18" fillId="6" borderId="1" xfId="0" applyNumberFormat="1" applyFont="1" applyFill="1" applyBorder="1"/>
    <xf numFmtId="2" fontId="51" fillId="0" borderId="1" xfId="0" applyNumberFormat="1" applyFont="1" applyBorder="1"/>
    <xf numFmtId="2" fontId="48" fillId="0" borderId="1" xfId="0" applyNumberFormat="1" applyFont="1" applyBorder="1"/>
    <xf numFmtId="2" fontId="50" fillId="3" borderId="1" xfId="0" applyNumberFormat="1" applyFont="1" applyFill="1" applyBorder="1" applyAlignment="1">
      <alignment horizontal="center"/>
    </xf>
    <xf numFmtId="0" fontId="36" fillId="0" borderId="1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 wrapText="1"/>
    </xf>
    <xf numFmtId="2" fontId="15" fillId="6" borderId="1" xfId="0" applyNumberFormat="1" applyFont="1" applyFill="1" applyBorder="1" applyAlignment="1">
      <alignment vertical="center"/>
    </xf>
    <xf numFmtId="2" fontId="18" fillId="6" borderId="1" xfId="0" applyNumberFormat="1" applyFont="1" applyFill="1" applyBorder="1" applyAlignment="1">
      <alignment vertical="center"/>
    </xf>
    <xf numFmtId="0" fontId="33" fillId="0" borderId="1" xfId="0" applyFont="1" applyBorder="1" applyAlignment="1">
      <alignment vertical="center" wrapText="1"/>
    </xf>
    <xf numFmtId="0" fontId="19" fillId="2" borderId="1" xfId="0" applyFont="1" applyFill="1" applyBorder="1"/>
    <xf numFmtId="0" fontId="39" fillId="8" borderId="0" xfId="0" applyFont="1" applyFill="1" applyAlignment="1">
      <alignment horizontal="center"/>
    </xf>
    <xf numFmtId="0" fontId="0" fillId="8" borderId="0" xfId="0" applyFill="1"/>
    <xf numFmtId="0" fontId="35" fillId="8" borderId="0" xfId="0" applyFont="1" applyFill="1"/>
    <xf numFmtId="0" fontId="14" fillId="8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19" fillId="8" borderId="0" xfId="0" applyFont="1" applyFill="1" applyAlignment="1">
      <alignment horizontal="left"/>
    </xf>
    <xf numFmtId="0" fontId="19" fillId="8" borderId="0" xfId="0" applyFont="1" applyFill="1"/>
    <xf numFmtId="0" fontId="3" fillId="8" borderId="0" xfId="0" applyFont="1" applyFill="1" applyAlignment="1">
      <alignment horizontal="left"/>
    </xf>
    <xf numFmtId="0" fontId="0" fillId="8" borderId="0" xfId="0" applyFill="1" applyAlignment="1">
      <alignment horizontal="center"/>
    </xf>
    <xf numFmtId="0" fontId="19" fillId="8" borderId="0" xfId="0" applyFont="1" applyFill="1" applyAlignment="1">
      <alignment horizontal="center"/>
    </xf>
    <xf numFmtId="0" fontId="52" fillId="0" borderId="9" xfId="0" applyFont="1" applyBorder="1" applyAlignment="1">
      <alignment horizontal="center"/>
    </xf>
    <xf numFmtId="2" fontId="17" fillId="6" borderId="1" xfId="0" applyNumberFormat="1" applyFont="1" applyFill="1" applyBorder="1"/>
    <xf numFmtId="2" fontId="18" fillId="3" borderId="1" xfId="0" applyNumberFormat="1" applyFont="1" applyFill="1" applyBorder="1"/>
    <xf numFmtId="0" fontId="44" fillId="0" borderId="1" xfId="0" applyFont="1" applyBorder="1" applyAlignment="1">
      <alignment horizontal="center" vertical="center" wrapText="1"/>
    </xf>
    <xf numFmtId="0" fontId="0" fillId="0" borderId="14" xfId="0" applyBorder="1"/>
    <xf numFmtId="0" fontId="5" fillId="0" borderId="19" xfId="0" applyFont="1" applyBorder="1"/>
    <xf numFmtId="0" fontId="5" fillId="0" borderId="19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6" fillId="0" borderId="1" xfId="0" applyFont="1" applyBorder="1"/>
    <xf numFmtId="0" fontId="26" fillId="0" borderId="1" xfId="0" applyFont="1" applyBorder="1"/>
    <xf numFmtId="0" fontId="53" fillId="0" borderId="1" xfId="0" applyFont="1" applyBorder="1"/>
    <xf numFmtId="0" fontId="44" fillId="0" borderId="18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/>
    </xf>
    <xf numFmtId="0" fontId="44" fillId="0" borderId="19" xfId="0" applyFont="1" applyBorder="1"/>
    <xf numFmtId="0" fontId="44" fillId="0" borderId="19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0" fontId="44" fillId="0" borderId="22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5" fillId="0" borderId="1" xfId="0" applyFont="1" applyBorder="1"/>
    <xf numFmtId="0" fontId="19" fillId="0" borderId="18" xfId="0" applyFont="1" applyBorder="1" applyAlignment="1">
      <alignment horizontal="center"/>
    </xf>
    <xf numFmtId="0" fontId="5" fillId="0" borderId="18" xfId="0" applyFont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 wrapText="1"/>
    </xf>
    <xf numFmtId="0" fontId="7" fillId="0" borderId="1" xfId="0" applyFont="1" applyBorder="1"/>
    <xf numFmtId="0" fontId="20" fillId="0" borderId="1" xfId="0" applyFont="1" applyBorder="1" applyAlignment="1">
      <alignment horizontal="center" vertical="center" wrapText="1"/>
    </xf>
    <xf numFmtId="0" fontId="6" fillId="0" borderId="0" xfId="0" applyFont="1"/>
    <xf numFmtId="0" fontId="16" fillId="0" borderId="25" xfId="0" applyFont="1" applyBorder="1" applyAlignment="1">
      <alignment horizontal="center" vertical="center"/>
    </xf>
    <xf numFmtId="0" fontId="56" fillId="0" borderId="9" xfId="0" applyFont="1" applyBorder="1" applyAlignment="1">
      <alignment horizontal="center"/>
    </xf>
    <xf numFmtId="0" fontId="19" fillId="3" borderId="1" xfId="0" applyFont="1" applyFill="1" applyBorder="1" applyAlignment="1">
      <alignment horizontal="center"/>
    </xf>
    <xf numFmtId="2" fontId="13" fillId="5" borderId="28" xfId="0" applyNumberFormat="1" applyFont="1" applyFill="1" applyBorder="1"/>
    <xf numFmtId="0" fontId="55" fillId="0" borderId="9" xfId="0" applyFont="1" applyBorder="1" applyAlignment="1">
      <alignment horizontal="center"/>
    </xf>
    <xf numFmtId="0" fontId="19" fillId="3" borderId="1" xfId="0" applyFont="1" applyFill="1" applyBorder="1"/>
    <xf numFmtId="0" fontId="19" fillId="3" borderId="21" xfId="0" applyFont="1" applyFill="1" applyBorder="1"/>
    <xf numFmtId="0" fontId="19" fillId="3" borderId="4" xfId="0" applyFont="1" applyFill="1" applyBorder="1"/>
    <xf numFmtId="0" fontId="22" fillId="5" borderId="1" xfId="0" applyFont="1" applyFill="1" applyBorder="1" applyAlignment="1">
      <alignment horizontal="center"/>
    </xf>
    <xf numFmtId="0" fontId="22" fillId="5" borderId="1" xfId="0" applyFont="1" applyFill="1" applyBorder="1"/>
    <xf numFmtId="0" fontId="22" fillId="5" borderId="21" xfId="0" applyFont="1" applyFill="1" applyBorder="1"/>
    <xf numFmtId="0" fontId="22" fillId="5" borderId="4" xfId="0" applyFont="1" applyFill="1" applyBorder="1"/>
    <xf numFmtId="0" fontId="26" fillId="5" borderId="1" xfId="0" applyFont="1" applyFill="1" applyBorder="1" applyAlignment="1">
      <alignment horizontal="center"/>
    </xf>
    <xf numFmtId="0" fontId="26" fillId="5" borderId="1" xfId="0" applyFont="1" applyFill="1" applyBorder="1"/>
    <xf numFmtId="0" fontId="26" fillId="5" borderId="21" xfId="0" applyFont="1" applyFill="1" applyBorder="1"/>
    <xf numFmtId="0" fontId="26" fillId="5" borderId="4" xfId="0" applyFont="1" applyFill="1" applyBorder="1"/>
    <xf numFmtId="0" fontId="53" fillId="5" borderId="1" xfId="0" applyFont="1" applyFill="1" applyBorder="1"/>
    <xf numFmtId="0" fontId="19" fillId="9" borderId="1" xfId="0" applyFont="1" applyFill="1" applyBorder="1" applyAlignment="1">
      <alignment horizontal="center"/>
    </xf>
    <xf numFmtId="0" fontId="19" fillId="9" borderId="1" xfId="0" applyFont="1" applyFill="1" applyBorder="1"/>
    <xf numFmtId="0" fontId="25" fillId="9" borderId="1" xfId="0" applyFont="1" applyFill="1" applyBorder="1"/>
    <xf numFmtId="0" fontId="5" fillId="9" borderId="1" xfId="0" applyFont="1" applyFill="1" applyBorder="1" applyAlignment="1">
      <alignment horizontal="center"/>
    </xf>
    <xf numFmtId="0" fontId="5" fillId="9" borderId="1" xfId="0" applyFont="1" applyFill="1" applyBorder="1"/>
    <xf numFmtId="0" fontId="5" fillId="9" borderId="21" xfId="0" applyFont="1" applyFill="1" applyBorder="1"/>
    <xf numFmtId="0" fontId="5" fillId="9" borderId="4" xfId="0" applyFont="1" applyFill="1" applyBorder="1"/>
    <xf numFmtId="0" fontId="6" fillId="9" borderId="1" xfId="0" applyFont="1" applyFill="1" applyBorder="1"/>
    <xf numFmtId="0" fontId="19" fillId="9" borderId="21" xfId="0" applyFont="1" applyFill="1" applyBorder="1"/>
    <xf numFmtId="0" fontId="19" fillId="9" borderId="4" xfId="0" applyFont="1" applyFill="1" applyBorder="1"/>
    <xf numFmtId="0" fontId="0" fillId="9" borderId="1" xfId="0" applyFill="1" applyBorder="1"/>
    <xf numFmtId="0" fontId="44" fillId="9" borderId="1" xfId="0" applyFont="1" applyFill="1" applyBorder="1" applyAlignment="1">
      <alignment horizontal="center"/>
    </xf>
    <xf numFmtId="0" fontId="26" fillId="9" borderId="1" xfId="0" applyFont="1" applyFill="1" applyBorder="1" applyAlignment="1">
      <alignment horizontal="center"/>
    </xf>
    <xf numFmtId="0" fontId="44" fillId="9" borderId="1" xfId="0" applyFont="1" applyFill="1" applyBorder="1"/>
    <xf numFmtId="0" fontId="44" fillId="9" borderId="21" xfId="0" applyFont="1" applyFill="1" applyBorder="1"/>
    <xf numFmtId="0" fontId="44" fillId="9" borderId="4" xfId="0" applyFont="1" applyFill="1" applyBorder="1"/>
    <xf numFmtId="0" fontId="46" fillId="9" borderId="1" xfId="0" applyFont="1" applyFill="1" applyBorder="1"/>
    <xf numFmtId="0" fontId="22" fillId="9" borderId="1" xfId="0" applyFont="1" applyFill="1" applyBorder="1" applyAlignment="1">
      <alignment horizontal="center"/>
    </xf>
    <xf numFmtId="0" fontId="22" fillId="9" borderId="1" xfId="0" applyFont="1" applyFill="1" applyBorder="1"/>
    <xf numFmtId="0" fontId="22" fillId="9" borderId="21" xfId="0" applyFont="1" applyFill="1" applyBorder="1"/>
    <xf numFmtId="0" fontId="22" fillId="9" borderId="4" xfId="0" applyFont="1" applyFill="1" applyBorder="1"/>
    <xf numFmtId="0" fontId="11" fillId="9" borderId="1" xfId="0" applyFont="1" applyFill="1" applyBorder="1"/>
    <xf numFmtId="0" fontId="26" fillId="9" borderId="1" xfId="0" applyFont="1" applyFill="1" applyBorder="1"/>
    <xf numFmtId="0" fontId="26" fillId="9" borderId="21" xfId="0" applyFont="1" applyFill="1" applyBorder="1"/>
    <xf numFmtId="0" fontId="26" fillId="9" borderId="4" xfId="0" applyFont="1" applyFill="1" applyBorder="1"/>
    <xf numFmtId="0" fontId="53" fillId="9" borderId="1" xfId="0" applyFont="1" applyFill="1" applyBorder="1"/>
    <xf numFmtId="0" fontId="19" fillId="11" borderId="1" xfId="0" applyFont="1" applyFill="1" applyBorder="1" applyAlignment="1">
      <alignment horizontal="center"/>
    </xf>
    <xf numFmtId="0" fontId="19" fillId="11" borderId="1" xfId="0" applyFont="1" applyFill="1" applyBorder="1"/>
    <xf numFmtId="0" fontId="19" fillId="11" borderId="21" xfId="0" applyFont="1" applyFill="1" applyBorder="1"/>
    <xf numFmtId="0" fontId="19" fillId="11" borderId="4" xfId="0" applyFont="1" applyFill="1" applyBorder="1"/>
    <xf numFmtId="0" fontId="0" fillId="11" borderId="1" xfId="0" applyFill="1" applyBorder="1"/>
    <xf numFmtId="0" fontId="59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/>
    </xf>
    <xf numFmtId="0" fontId="26" fillId="11" borderId="1" xfId="0" applyFont="1" applyFill="1" applyBorder="1"/>
    <xf numFmtId="0" fontId="26" fillId="11" borderId="21" xfId="0" applyFont="1" applyFill="1" applyBorder="1"/>
    <xf numFmtId="0" fontId="26" fillId="11" borderId="4" xfId="0" applyFont="1" applyFill="1" applyBorder="1"/>
    <xf numFmtId="0" fontId="53" fillId="11" borderId="1" xfId="0" applyFont="1" applyFill="1" applyBorder="1"/>
    <xf numFmtId="0" fontId="40" fillId="0" borderId="1" xfId="0" applyFont="1" applyBorder="1"/>
    <xf numFmtId="0" fontId="60" fillId="0" borderId="1" xfId="0" applyFont="1" applyBorder="1"/>
    <xf numFmtId="0" fontId="19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/>
    </xf>
    <xf numFmtId="0" fontId="26" fillId="8" borderId="1" xfId="0" applyFont="1" applyFill="1" applyBorder="1"/>
    <xf numFmtId="0" fontId="26" fillId="8" borderId="21" xfId="0" applyFont="1" applyFill="1" applyBorder="1"/>
    <xf numFmtId="0" fontId="26" fillId="8" borderId="4" xfId="0" applyFont="1" applyFill="1" applyBorder="1"/>
    <xf numFmtId="0" fontId="53" fillId="8" borderId="1" xfId="0" applyFont="1" applyFill="1" applyBorder="1"/>
    <xf numFmtId="0" fontId="26" fillId="14" borderId="1" xfId="0" applyFont="1" applyFill="1" applyBorder="1"/>
    <xf numFmtId="0" fontId="26" fillId="14" borderId="21" xfId="0" applyFont="1" applyFill="1" applyBorder="1"/>
    <xf numFmtId="0" fontId="26" fillId="14" borderId="4" xfId="0" applyFont="1" applyFill="1" applyBorder="1"/>
    <xf numFmtId="0" fontId="53" fillId="14" borderId="1" xfId="0" applyFont="1" applyFill="1" applyBorder="1"/>
    <xf numFmtId="1" fontId="22" fillId="3" borderId="1" xfId="0" applyNumberFormat="1" applyFont="1" applyFill="1" applyBorder="1" applyAlignment="1">
      <alignment horizontal="center"/>
    </xf>
    <xf numFmtId="1" fontId="19" fillId="3" borderId="1" xfId="0" applyNumberFormat="1" applyFont="1" applyFill="1" applyBorder="1"/>
    <xf numFmtId="0" fontId="9" fillId="15" borderId="1" xfId="0" applyFont="1" applyFill="1" applyBorder="1"/>
    <xf numFmtId="0" fontId="19" fillId="15" borderId="1" xfId="0" applyFont="1" applyFill="1" applyBorder="1" applyAlignment="1">
      <alignment horizontal="center"/>
    </xf>
    <xf numFmtId="0" fontId="19" fillId="15" borderId="1" xfId="0" applyFont="1" applyFill="1" applyBorder="1"/>
    <xf numFmtId="0" fontId="19" fillId="15" borderId="21" xfId="0" applyFont="1" applyFill="1" applyBorder="1"/>
    <xf numFmtId="0" fontId="19" fillId="15" borderId="4" xfId="0" applyFont="1" applyFill="1" applyBorder="1"/>
    <xf numFmtId="0" fontId="0" fillId="15" borderId="1" xfId="0" applyFill="1" applyBorder="1"/>
    <xf numFmtId="0" fontId="19" fillId="12" borderId="1" xfId="0" applyFont="1" applyFill="1" applyBorder="1" applyAlignment="1">
      <alignment horizontal="center"/>
    </xf>
    <xf numFmtId="0" fontId="19" fillId="14" borderId="1" xfId="0" applyFont="1" applyFill="1" applyBorder="1" applyAlignment="1">
      <alignment horizontal="center"/>
    </xf>
    <xf numFmtId="0" fontId="19" fillId="14" borderId="1" xfId="0" applyFont="1" applyFill="1" applyBorder="1"/>
    <xf numFmtId="0" fontId="25" fillId="14" borderId="1" xfId="0" applyFont="1" applyFill="1" applyBorder="1"/>
    <xf numFmtId="0" fontId="19" fillId="14" borderId="21" xfId="0" applyFont="1" applyFill="1" applyBorder="1"/>
    <xf numFmtId="0" fontId="19" fillId="14" borderId="4" xfId="0" applyFont="1" applyFill="1" applyBorder="1"/>
    <xf numFmtId="1" fontId="22" fillId="0" borderId="4" xfId="0" applyNumberFormat="1" applyFont="1" applyBorder="1" applyAlignment="1">
      <alignment horizontal="center"/>
    </xf>
    <xf numFmtId="0" fontId="19" fillId="8" borderId="1" xfId="0" applyFont="1" applyFill="1" applyBorder="1" applyAlignment="1">
      <alignment horizontal="center"/>
    </xf>
    <xf numFmtId="0" fontId="19" fillId="8" borderId="1" xfId="0" applyFont="1" applyFill="1" applyBorder="1"/>
    <xf numFmtId="0" fontId="25" fillId="8" borderId="1" xfId="0" applyFont="1" applyFill="1" applyBorder="1"/>
    <xf numFmtId="0" fontId="19" fillId="8" borderId="21" xfId="0" applyFont="1" applyFill="1" applyBorder="1"/>
    <xf numFmtId="0" fontId="19" fillId="8" borderId="4" xfId="0" applyFont="1" applyFill="1" applyBorder="1"/>
    <xf numFmtId="0" fontId="7" fillId="0" borderId="4" xfId="0" applyFont="1" applyBorder="1"/>
    <xf numFmtId="0" fontId="67" fillId="0" borderId="3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/>
    <xf numFmtId="0" fontId="5" fillId="16" borderId="1" xfId="0" applyFont="1" applyFill="1" applyBorder="1" applyAlignment="1">
      <alignment horizontal="center" vertical="center"/>
    </xf>
    <xf numFmtId="0" fontId="5" fillId="16" borderId="21" xfId="0" applyFont="1" applyFill="1" applyBorder="1"/>
    <xf numFmtId="0" fontId="5" fillId="16" borderId="4" xfId="0" applyFont="1" applyFill="1" applyBorder="1"/>
    <xf numFmtId="0" fontId="7" fillId="16" borderId="1" xfId="0" applyFont="1" applyFill="1" applyBorder="1"/>
    <xf numFmtId="0" fontId="19" fillId="2" borderId="18" xfId="0" applyFont="1" applyFill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26" fillId="16" borderId="1" xfId="0" applyFont="1" applyFill="1" applyBorder="1"/>
    <xf numFmtId="0" fontId="26" fillId="16" borderId="21" xfId="0" applyFont="1" applyFill="1" applyBorder="1"/>
    <xf numFmtId="0" fontId="26" fillId="16" borderId="4" xfId="0" applyFont="1" applyFill="1" applyBorder="1"/>
    <xf numFmtId="0" fontId="53" fillId="16" borderId="1" xfId="0" applyFont="1" applyFill="1" applyBorder="1"/>
    <xf numFmtId="0" fontId="20" fillId="3" borderId="18" xfId="0" applyFont="1" applyFill="1" applyBorder="1" applyAlignment="1">
      <alignment horizontal="center"/>
    </xf>
    <xf numFmtId="0" fontId="19" fillId="17" borderId="1" xfId="0" applyFont="1" applyFill="1" applyBorder="1" applyAlignment="1">
      <alignment horizontal="center"/>
    </xf>
    <xf numFmtId="0" fontId="19" fillId="17" borderId="1" xfId="0" applyFont="1" applyFill="1" applyBorder="1"/>
    <xf numFmtId="0" fontId="19" fillId="17" borderId="21" xfId="0" applyFont="1" applyFill="1" applyBorder="1"/>
    <xf numFmtId="0" fontId="19" fillId="17" borderId="4" xfId="0" applyFont="1" applyFill="1" applyBorder="1"/>
    <xf numFmtId="0" fontId="0" fillId="17" borderId="1" xfId="0" applyFill="1" applyBorder="1"/>
    <xf numFmtId="0" fontId="26" fillId="17" borderId="1" xfId="0" applyFont="1" applyFill="1" applyBorder="1" applyAlignment="1">
      <alignment horizontal="center"/>
    </xf>
    <xf numFmtId="0" fontId="25" fillId="17" borderId="1" xfId="0" applyFont="1" applyFill="1" applyBorder="1"/>
    <xf numFmtId="0" fontId="26" fillId="17" borderId="1" xfId="0" applyFont="1" applyFill="1" applyBorder="1"/>
    <xf numFmtId="0" fontId="26" fillId="17" borderId="21" xfId="0" applyFont="1" applyFill="1" applyBorder="1"/>
    <xf numFmtId="0" fontId="26" fillId="17" borderId="4" xfId="0" applyFont="1" applyFill="1" applyBorder="1"/>
    <xf numFmtId="0" fontId="53" fillId="17" borderId="1" xfId="0" applyFont="1" applyFill="1" applyBorder="1"/>
    <xf numFmtId="0" fontId="5" fillId="2" borderId="19" xfId="0" applyFont="1" applyFill="1" applyBorder="1" applyAlignment="1">
      <alignment horizontal="center"/>
    </xf>
    <xf numFmtId="0" fontId="0" fillId="0" borderId="26" xfId="0" applyBorder="1"/>
    <xf numFmtId="2" fontId="48" fillId="0" borderId="9" xfId="0" applyNumberFormat="1" applyFont="1" applyBorder="1"/>
    <xf numFmtId="0" fontId="40" fillId="2" borderId="1" xfId="0" applyFont="1" applyFill="1" applyBorder="1" applyAlignment="1">
      <alignment horizontal="center"/>
    </xf>
    <xf numFmtId="0" fontId="44" fillId="2" borderId="1" xfId="0" applyFont="1" applyFill="1" applyBorder="1" applyAlignment="1">
      <alignment horizontal="center"/>
    </xf>
    <xf numFmtId="0" fontId="5" fillId="2" borderId="19" xfId="0" applyFont="1" applyFill="1" applyBorder="1"/>
    <xf numFmtId="0" fontId="16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/>
    <xf numFmtId="0" fontId="25" fillId="15" borderId="1" xfId="0" applyFont="1" applyFill="1" applyBorder="1"/>
    <xf numFmtId="0" fontId="26" fillId="7" borderId="1" xfId="0" applyFont="1" applyFill="1" applyBorder="1" applyAlignment="1">
      <alignment horizontal="center"/>
    </xf>
    <xf numFmtId="0" fontId="26" fillId="7" borderId="1" xfId="0" applyFont="1" applyFill="1" applyBorder="1"/>
    <xf numFmtId="0" fontId="26" fillId="7" borderId="21" xfId="0" applyFont="1" applyFill="1" applyBorder="1"/>
    <xf numFmtId="0" fontId="26" fillId="7" borderId="4" xfId="0" applyFont="1" applyFill="1" applyBorder="1"/>
    <xf numFmtId="0" fontId="53" fillId="7" borderId="1" xfId="0" applyFont="1" applyFill="1" applyBorder="1"/>
    <xf numFmtId="0" fontId="44" fillId="15" borderId="1" xfId="0" applyFont="1" applyFill="1" applyBorder="1"/>
    <xf numFmtId="0" fontId="26" fillId="15" borderId="1" xfId="0" applyFont="1" applyFill="1" applyBorder="1" applyAlignment="1">
      <alignment horizontal="center"/>
    </xf>
    <xf numFmtId="0" fontId="26" fillId="15" borderId="1" xfId="0" applyFont="1" applyFill="1" applyBorder="1"/>
    <xf numFmtId="0" fontId="26" fillId="15" borderId="21" xfId="0" applyFont="1" applyFill="1" applyBorder="1"/>
    <xf numFmtId="0" fontId="26" fillId="15" borderId="4" xfId="0" applyFont="1" applyFill="1" applyBorder="1"/>
    <xf numFmtId="0" fontId="53" fillId="15" borderId="1" xfId="0" applyFont="1" applyFill="1" applyBorder="1"/>
    <xf numFmtId="0" fontId="26" fillId="10" borderId="1" xfId="0" applyFont="1" applyFill="1" applyBorder="1" applyAlignment="1">
      <alignment horizontal="center"/>
    </xf>
    <xf numFmtId="0" fontId="26" fillId="10" borderId="1" xfId="0" applyFont="1" applyFill="1" applyBorder="1"/>
    <xf numFmtId="0" fontId="26" fillId="10" borderId="21" xfId="0" applyFont="1" applyFill="1" applyBorder="1"/>
    <xf numFmtId="0" fontId="26" fillId="10" borderId="4" xfId="0" applyFont="1" applyFill="1" applyBorder="1"/>
    <xf numFmtId="0" fontId="53" fillId="10" borderId="1" xfId="0" applyFont="1" applyFill="1" applyBorder="1"/>
    <xf numFmtId="0" fontId="68" fillId="2" borderId="33" xfId="0" applyFont="1" applyFill="1" applyBorder="1"/>
    <xf numFmtId="0" fontId="70" fillId="2" borderId="33" xfId="0" applyFont="1" applyFill="1" applyBorder="1"/>
    <xf numFmtId="0" fontId="7" fillId="3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2" fontId="19" fillId="8" borderId="1" xfId="0" applyNumberFormat="1" applyFont="1" applyFill="1" applyBorder="1"/>
    <xf numFmtId="0" fontId="5" fillId="12" borderId="1" xfId="0" applyFont="1" applyFill="1" applyBorder="1" applyAlignment="1">
      <alignment horizontal="center"/>
    </xf>
    <xf numFmtId="0" fontId="5" fillId="12" borderId="19" xfId="0" applyFont="1" applyFill="1" applyBorder="1" applyAlignment="1">
      <alignment horizontal="center"/>
    </xf>
    <xf numFmtId="2" fontId="19" fillId="12" borderId="1" xfId="0" applyNumberFormat="1" applyFont="1" applyFill="1" applyBorder="1"/>
    <xf numFmtId="0" fontId="0" fillId="12" borderId="0" xfId="0" applyFill="1"/>
    <xf numFmtId="0" fontId="20" fillId="12" borderId="18" xfId="0" applyFont="1" applyFill="1" applyBorder="1" applyAlignment="1">
      <alignment horizontal="center"/>
    </xf>
    <xf numFmtId="2" fontId="19" fillId="0" borderId="1" xfId="0" applyNumberFormat="1" applyFont="1" applyBorder="1"/>
    <xf numFmtId="2" fontId="29" fillId="0" borderId="1" xfId="0" applyNumberFormat="1" applyFont="1" applyBorder="1" applyAlignment="1">
      <alignment vertical="center"/>
    </xf>
    <xf numFmtId="2" fontId="26" fillId="0" borderId="1" xfId="0" applyNumberFormat="1" applyFont="1" applyBorder="1"/>
    <xf numFmtId="0" fontId="20" fillId="15" borderId="1" xfId="0" applyFont="1" applyFill="1" applyBorder="1" applyAlignment="1">
      <alignment horizontal="center"/>
    </xf>
    <xf numFmtId="2" fontId="67" fillId="2" borderId="1" xfId="0" applyNumberFormat="1" applyFont="1" applyFill="1" applyBorder="1"/>
    <xf numFmtId="0" fontId="26" fillId="0" borderId="0" xfId="0" applyFont="1"/>
    <xf numFmtId="0" fontId="85" fillId="0" borderId="0" xfId="0" applyFont="1"/>
    <xf numFmtId="0" fontId="26" fillId="0" borderId="1" xfId="0" applyFont="1" applyBorder="1" applyAlignment="1">
      <alignment vertical="center"/>
    </xf>
    <xf numFmtId="0" fontId="14" fillId="2" borderId="8" xfId="0" applyFont="1" applyFill="1" applyBorder="1"/>
    <xf numFmtId="0" fontId="55" fillId="5" borderId="1" xfId="0" applyFont="1" applyFill="1" applyBorder="1"/>
    <xf numFmtId="0" fontId="19" fillId="20" borderId="1" xfId="0" applyFont="1" applyFill="1" applyBorder="1" applyAlignment="1">
      <alignment horizontal="center"/>
    </xf>
    <xf numFmtId="0" fontId="19" fillId="20" borderId="1" xfId="0" applyFont="1" applyFill="1" applyBorder="1"/>
    <xf numFmtId="0" fontId="19" fillId="20" borderId="21" xfId="0" applyFont="1" applyFill="1" applyBorder="1"/>
    <xf numFmtId="0" fontId="19" fillId="20" borderId="4" xfId="0" applyFont="1" applyFill="1" applyBorder="1"/>
    <xf numFmtId="0" fontId="0" fillId="20" borderId="1" xfId="0" applyFill="1" applyBorder="1"/>
    <xf numFmtId="0" fontId="58" fillId="0" borderId="33" xfId="0" applyFont="1" applyBorder="1" applyAlignment="1">
      <alignment horizontal="center"/>
    </xf>
    <xf numFmtId="1" fontId="58" fillId="0" borderId="33" xfId="0" applyNumberFormat="1" applyFont="1" applyBorder="1" applyAlignment="1">
      <alignment horizontal="center"/>
    </xf>
    <xf numFmtId="16" fontId="58" fillId="0" borderId="33" xfId="0" applyNumberFormat="1" applyFont="1" applyBorder="1"/>
    <xf numFmtId="0" fontId="58" fillId="0" borderId="33" xfId="0" applyFont="1" applyBorder="1"/>
    <xf numFmtId="2" fontId="99" fillId="0" borderId="33" xfId="0" applyNumberFormat="1" applyFont="1" applyBorder="1"/>
    <xf numFmtId="0" fontId="40" fillId="0" borderId="9" xfId="0" applyFont="1" applyBorder="1" applyAlignment="1">
      <alignment horizontal="center"/>
    </xf>
    <xf numFmtId="0" fontId="40" fillId="2" borderId="9" xfId="0" applyFont="1" applyFill="1" applyBorder="1" applyAlignment="1">
      <alignment horizontal="center"/>
    </xf>
    <xf numFmtId="0" fontId="40" fillId="5" borderId="9" xfId="0" applyFont="1" applyFill="1" applyBorder="1" applyAlignment="1">
      <alignment horizontal="center"/>
    </xf>
    <xf numFmtId="0" fontId="40" fillId="0" borderId="23" xfId="0" applyFont="1" applyBorder="1" applyAlignment="1">
      <alignment horizontal="center"/>
    </xf>
    <xf numFmtId="0" fontId="40" fillId="0" borderId="5" xfId="0" applyFont="1" applyBorder="1" applyAlignment="1">
      <alignment horizontal="center"/>
    </xf>
    <xf numFmtId="0" fontId="47" fillId="0" borderId="9" xfId="0" applyFont="1" applyBorder="1" applyAlignment="1">
      <alignment horizontal="center"/>
    </xf>
    <xf numFmtId="0" fontId="25" fillId="11" borderId="1" xfId="0" applyFont="1" applyFill="1" applyBorder="1"/>
    <xf numFmtId="16" fontId="77" fillId="2" borderId="1" xfId="0" applyNumberFormat="1" applyFont="1" applyFill="1" applyBorder="1" applyAlignment="1">
      <alignment horizontal="center"/>
    </xf>
    <xf numFmtId="2" fontId="52" fillId="2" borderId="1" xfId="0" applyNumberFormat="1" applyFont="1" applyFill="1" applyBorder="1"/>
    <xf numFmtId="2" fontId="80" fillId="2" borderId="1" xfId="0" applyNumberFormat="1" applyFont="1" applyFill="1" applyBorder="1" applyAlignment="1">
      <alignment vertical="center"/>
    </xf>
    <xf numFmtId="0" fontId="40" fillId="2" borderId="14" xfId="0" applyFont="1" applyFill="1" applyBorder="1"/>
    <xf numFmtId="0" fontId="40" fillId="2" borderId="1" xfId="0" applyFont="1" applyFill="1" applyBorder="1"/>
    <xf numFmtId="2" fontId="81" fillId="2" borderId="0" xfId="0" applyNumberFormat="1" applyFont="1" applyFill="1"/>
    <xf numFmtId="2" fontId="67" fillId="2" borderId="0" xfId="0" applyNumberFormat="1" applyFont="1" applyFill="1"/>
    <xf numFmtId="0" fontId="52" fillId="2" borderId="1" xfId="0" applyFont="1" applyFill="1" applyBorder="1"/>
    <xf numFmtId="2" fontId="40" fillId="2" borderId="1" xfId="0" applyNumberFormat="1" applyFont="1" applyFill="1" applyBorder="1"/>
    <xf numFmtId="0" fontId="28" fillId="2" borderId="0" xfId="0" applyFont="1" applyFill="1"/>
    <xf numFmtId="0" fontId="37" fillId="2" borderId="0" xfId="0" applyFont="1" applyFill="1"/>
    <xf numFmtId="0" fontId="78" fillId="2" borderId="0" xfId="0" applyFont="1" applyFill="1"/>
    <xf numFmtId="0" fontId="11" fillId="2" borderId="0" xfId="0" applyFont="1" applyFill="1"/>
    <xf numFmtId="0" fontId="14" fillId="2" borderId="0" xfId="0" applyFont="1" applyFill="1"/>
    <xf numFmtId="2" fontId="26" fillId="0" borderId="0" xfId="0" applyNumberFormat="1" applyFont="1"/>
    <xf numFmtId="1" fontId="22" fillId="0" borderId="1" xfId="0" applyNumberFormat="1" applyFont="1" applyBorder="1"/>
    <xf numFmtId="0" fontId="44" fillId="3" borderId="1" xfId="0" applyFont="1" applyFill="1" applyBorder="1" applyAlignment="1">
      <alignment horizontal="center"/>
    </xf>
    <xf numFmtId="2" fontId="19" fillId="22" borderId="1" xfId="0" applyNumberFormat="1" applyFont="1" applyFill="1" applyBorder="1"/>
    <xf numFmtId="0" fontId="0" fillId="22" borderId="0" xfId="0" applyFill="1"/>
    <xf numFmtId="2" fontId="36" fillId="0" borderId="0" xfId="0" applyNumberFormat="1" applyFont="1"/>
    <xf numFmtId="2" fontId="26" fillId="2" borderId="1" xfId="0" applyNumberFormat="1" applyFont="1" applyFill="1" applyBorder="1"/>
    <xf numFmtId="2" fontId="26" fillId="0" borderId="1" xfId="0" applyNumberFormat="1" applyFont="1" applyBorder="1" applyAlignment="1">
      <alignment horizontal="center" vertical="center"/>
    </xf>
    <xf numFmtId="0" fontId="41" fillId="16" borderId="1" xfId="0" applyFont="1" applyFill="1" applyBorder="1"/>
    <xf numFmtId="2" fontId="48" fillId="16" borderId="9" xfId="0" applyNumberFormat="1" applyFont="1" applyFill="1" applyBorder="1"/>
    <xf numFmtId="0" fontId="19" fillId="5" borderId="21" xfId="0" applyFont="1" applyFill="1" applyBorder="1"/>
    <xf numFmtId="0" fontId="19" fillId="5" borderId="4" xfId="0" applyFont="1" applyFill="1" applyBorder="1"/>
    <xf numFmtId="0" fontId="0" fillId="5" borderId="1" xfId="0" applyFill="1" applyBorder="1"/>
    <xf numFmtId="0" fontId="77" fillId="2" borderId="1" xfId="0" applyFont="1" applyFill="1" applyBorder="1" applyAlignment="1">
      <alignment horizontal="center"/>
    </xf>
    <xf numFmtId="0" fontId="68" fillId="2" borderId="39" xfId="0" applyFont="1" applyFill="1" applyBorder="1"/>
    <xf numFmtId="0" fontId="70" fillId="2" borderId="39" xfId="0" applyFont="1" applyFill="1" applyBorder="1"/>
    <xf numFmtId="0" fontId="26" fillId="12" borderId="1" xfId="0" applyFont="1" applyFill="1" applyBorder="1" applyAlignment="1">
      <alignment horizontal="center"/>
    </xf>
    <xf numFmtId="0" fontId="26" fillId="12" borderId="1" xfId="0" applyFont="1" applyFill="1" applyBorder="1"/>
    <xf numFmtId="0" fontId="26" fillId="12" borderId="21" xfId="0" applyFont="1" applyFill="1" applyBorder="1"/>
    <xf numFmtId="0" fontId="26" fillId="12" borderId="4" xfId="0" applyFont="1" applyFill="1" applyBorder="1"/>
    <xf numFmtId="0" fontId="53" fillId="12" borderId="1" xfId="0" applyFont="1" applyFill="1" applyBorder="1"/>
    <xf numFmtId="2" fontId="22" fillId="2" borderId="0" xfId="0" applyNumberFormat="1" applyFont="1" applyFill="1"/>
    <xf numFmtId="0" fontId="22" fillId="2" borderId="0" xfId="0" applyFont="1" applyFill="1"/>
    <xf numFmtId="2" fontId="109" fillId="2" borderId="0" xfId="0" applyNumberFormat="1" applyFont="1" applyFill="1" applyAlignment="1">
      <alignment vertical="center"/>
    </xf>
    <xf numFmtId="0" fontId="19" fillId="12" borderId="1" xfId="0" applyFont="1" applyFill="1" applyBorder="1"/>
    <xf numFmtId="0" fontId="19" fillId="12" borderId="21" xfId="0" applyFont="1" applyFill="1" applyBorder="1"/>
    <xf numFmtId="0" fontId="19" fillId="12" borderId="4" xfId="0" applyFont="1" applyFill="1" applyBorder="1"/>
    <xf numFmtId="0" fontId="0" fillId="12" borderId="1" xfId="0" applyFill="1" applyBorder="1"/>
    <xf numFmtId="0" fontId="58" fillId="2" borderId="14" xfId="0" applyFont="1" applyFill="1" applyBorder="1" applyAlignment="1">
      <alignment horizontal="center"/>
    </xf>
    <xf numFmtId="1" fontId="22" fillId="19" borderId="1" xfId="0" applyNumberFormat="1" applyFont="1" applyFill="1" applyBorder="1" applyAlignment="1">
      <alignment horizontal="center"/>
    </xf>
    <xf numFmtId="0" fontId="44" fillId="13" borderId="1" xfId="0" applyFont="1" applyFill="1" applyBorder="1" applyAlignment="1">
      <alignment horizontal="center"/>
    </xf>
    <xf numFmtId="0" fontId="26" fillId="13" borderId="1" xfId="0" applyFont="1" applyFill="1" applyBorder="1" applyAlignment="1">
      <alignment horizontal="center"/>
    </xf>
    <xf numFmtId="0" fontId="26" fillId="13" borderId="21" xfId="0" applyFont="1" applyFill="1" applyBorder="1" applyAlignment="1">
      <alignment horizontal="center"/>
    </xf>
    <xf numFmtId="0" fontId="26" fillId="13" borderId="4" xfId="0" applyFont="1" applyFill="1" applyBorder="1" applyAlignment="1">
      <alignment horizontal="center"/>
    </xf>
    <xf numFmtId="0" fontId="53" fillId="13" borderId="1" xfId="0" applyFont="1" applyFill="1" applyBorder="1"/>
    <xf numFmtId="0" fontId="5" fillId="12" borderId="1" xfId="0" applyFont="1" applyFill="1" applyBorder="1"/>
    <xf numFmtId="0" fontId="5" fillId="12" borderId="21" xfId="0" applyFont="1" applyFill="1" applyBorder="1"/>
    <xf numFmtId="0" fontId="5" fillId="12" borderId="4" xfId="0" applyFont="1" applyFill="1" applyBorder="1"/>
    <xf numFmtId="0" fontId="6" fillId="12" borderId="1" xfId="0" applyFont="1" applyFill="1" applyBorder="1"/>
    <xf numFmtId="0" fontId="26" fillId="2" borderId="0" xfId="0" applyFont="1" applyFill="1" applyAlignment="1">
      <alignment horizontal="center" vertical="center" textRotation="45"/>
    </xf>
    <xf numFmtId="0" fontId="68" fillId="0" borderId="0" xfId="0" applyFont="1"/>
    <xf numFmtId="0" fontId="19" fillId="7" borderId="1" xfId="0" applyFont="1" applyFill="1" applyBorder="1"/>
    <xf numFmtId="0" fontId="19" fillId="7" borderId="21" xfId="0" applyFont="1" applyFill="1" applyBorder="1"/>
    <xf numFmtId="0" fontId="19" fillId="7" borderId="4" xfId="0" applyFont="1" applyFill="1" applyBorder="1"/>
    <xf numFmtId="0" fontId="0" fillId="7" borderId="1" xfId="0" applyFill="1" applyBorder="1"/>
    <xf numFmtId="0" fontId="25" fillId="7" borderId="1" xfId="0" applyFont="1" applyFill="1" applyBorder="1"/>
    <xf numFmtId="0" fontId="5" fillId="7" borderId="1" xfId="0" applyFont="1" applyFill="1" applyBorder="1" applyAlignment="1">
      <alignment horizontal="center"/>
    </xf>
    <xf numFmtId="0" fontId="5" fillId="7" borderId="1" xfId="0" applyFont="1" applyFill="1" applyBorder="1"/>
    <xf numFmtId="0" fontId="5" fillId="7" borderId="21" xfId="0" applyFont="1" applyFill="1" applyBorder="1"/>
    <xf numFmtId="0" fontId="5" fillId="7" borderId="4" xfId="0" applyFont="1" applyFill="1" applyBorder="1"/>
    <xf numFmtId="0" fontId="6" fillId="7" borderId="1" xfId="0" applyFont="1" applyFill="1" applyBorder="1"/>
    <xf numFmtId="0" fontId="0" fillId="3" borderId="1" xfId="0" applyFill="1" applyBorder="1"/>
    <xf numFmtId="0" fontId="19" fillId="23" borderId="1" xfId="0" applyFont="1" applyFill="1" applyBorder="1" applyAlignment="1">
      <alignment horizontal="center"/>
    </xf>
    <xf numFmtId="0" fontId="19" fillId="23" borderId="1" xfId="0" applyFont="1" applyFill="1" applyBorder="1"/>
    <xf numFmtId="0" fontId="19" fillId="23" borderId="21" xfId="0" applyFont="1" applyFill="1" applyBorder="1"/>
    <xf numFmtId="0" fontId="19" fillId="23" borderId="4" xfId="0" applyFont="1" applyFill="1" applyBorder="1"/>
    <xf numFmtId="0" fontId="0" fillId="23" borderId="1" xfId="0" applyFill="1" applyBorder="1"/>
    <xf numFmtId="0" fontId="26" fillId="2" borderId="1" xfId="0" applyFont="1" applyFill="1" applyBorder="1" applyAlignment="1">
      <alignment horizontal="center"/>
    </xf>
    <xf numFmtId="2" fontId="19" fillId="3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2" fontId="19" fillId="6" borderId="1" xfId="0" applyNumberFormat="1" applyFont="1" applyFill="1" applyBorder="1" applyAlignment="1">
      <alignment vertical="center"/>
    </xf>
    <xf numFmtId="0" fontId="5" fillId="12" borderId="1" xfId="0" applyFont="1" applyFill="1" applyBorder="1" applyAlignment="1">
      <alignment horizontal="center" vertical="center"/>
    </xf>
    <xf numFmtId="0" fontId="22" fillId="12" borderId="1" xfId="0" applyFont="1" applyFill="1" applyBorder="1" applyAlignment="1">
      <alignment horizontal="center"/>
    </xf>
    <xf numFmtId="0" fontId="22" fillId="12" borderId="1" xfId="0" applyFont="1" applyFill="1" applyBorder="1"/>
    <xf numFmtId="0" fontId="22" fillId="12" borderId="1" xfId="0" applyFont="1" applyFill="1" applyBorder="1" applyAlignment="1">
      <alignment horizontal="center" vertical="center"/>
    </xf>
    <xf numFmtId="0" fontId="22" fillId="12" borderId="21" xfId="0" applyFont="1" applyFill="1" applyBorder="1"/>
    <xf numFmtId="0" fontId="22" fillId="12" borderId="4" xfId="0" applyFont="1" applyFill="1" applyBorder="1"/>
    <xf numFmtId="0" fontId="11" fillId="12" borderId="1" xfId="0" applyFont="1" applyFill="1" applyBorder="1"/>
    <xf numFmtId="0" fontId="44" fillId="12" borderId="1" xfId="0" applyFont="1" applyFill="1" applyBorder="1" applyAlignment="1">
      <alignment horizontal="center"/>
    </xf>
    <xf numFmtId="0" fontId="40" fillId="12" borderId="1" xfId="0" applyFont="1" applyFill="1" applyBorder="1" applyAlignment="1">
      <alignment horizontal="center"/>
    </xf>
    <xf numFmtId="0" fontId="40" fillId="12" borderId="1" xfId="0" applyFont="1" applyFill="1" applyBorder="1"/>
    <xf numFmtId="0" fontId="40" fillId="12" borderId="1" xfId="0" applyFont="1" applyFill="1" applyBorder="1" applyAlignment="1">
      <alignment horizontal="center" vertical="center"/>
    </xf>
    <xf numFmtId="0" fontId="60" fillId="12" borderId="1" xfId="0" applyFont="1" applyFill="1" applyBorder="1"/>
    <xf numFmtId="0" fontId="19" fillId="12" borderId="1" xfId="0" applyFont="1" applyFill="1" applyBorder="1" applyAlignment="1">
      <alignment horizontal="center" vertical="center"/>
    </xf>
    <xf numFmtId="0" fontId="44" fillId="12" borderId="1" xfId="0" applyFont="1" applyFill="1" applyBorder="1"/>
    <xf numFmtId="0" fontId="44" fillId="12" borderId="1" xfId="0" applyFont="1" applyFill="1" applyBorder="1" applyAlignment="1">
      <alignment horizontal="center" vertical="center"/>
    </xf>
    <xf numFmtId="0" fontId="44" fillId="12" borderId="21" xfId="0" applyFont="1" applyFill="1" applyBorder="1"/>
    <xf numFmtId="0" fontId="44" fillId="12" borderId="4" xfId="0" applyFont="1" applyFill="1" applyBorder="1"/>
    <xf numFmtId="0" fontId="46" fillId="12" borderId="1" xfId="0" applyFont="1" applyFill="1" applyBorder="1"/>
    <xf numFmtId="0" fontId="0" fillId="0" borderId="0" xfId="0" applyAlignment="1">
      <alignment horizontal="left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35" xfId="0" applyBorder="1"/>
    <xf numFmtId="0" fontId="0" fillId="0" borderId="47" xfId="0" applyBorder="1"/>
    <xf numFmtId="0" fontId="0" fillId="0" borderId="35" xfId="0" applyBorder="1" applyAlignment="1">
      <alignment horizontal="left"/>
    </xf>
    <xf numFmtId="0" fontId="0" fillId="0" borderId="36" xfId="0" applyBorder="1"/>
    <xf numFmtId="0" fontId="0" fillId="0" borderId="49" xfId="0" applyBorder="1"/>
    <xf numFmtId="0" fontId="0" fillId="0" borderId="50" xfId="0" applyBorder="1"/>
    <xf numFmtId="2" fontId="7" fillId="0" borderId="1" xfId="0" applyNumberFormat="1" applyFont="1" applyBorder="1"/>
    <xf numFmtId="164" fontId="7" fillId="0" borderId="1" xfId="0" applyNumberFormat="1" applyFont="1" applyBorder="1"/>
    <xf numFmtId="0" fontId="95" fillId="0" borderId="33" xfId="0" applyFont="1" applyBorder="1" applyAlignment="1">
      <alignment horizontal="center" vertical="center"/>
    </xf>
    <xf numFmtId="0" fontId="73" fillId="2" borderId="4" xfId="0" applyFont="1" applyFill="1" applyBorder="1" applyAlignment="1">
      <alignment horizontal="center" vertical="center"/>
    </xf>
    <xf numFmtId="2" fontId="99" fillId="0" borderId="41" xfId="0" applyNumberFormat="1" applyFont="1" applyBorder="1"/>
    <xf numFmtId="1" fontId="58" fillId="0" borderId="42" xfId="0" applyNumberFormat="1" applyFont="1" applyBorder="1" applyAlignment="1">
      <alignment horizontal="center"/>
    </xf>
    <xf numFmtId="16" fontId="58" fillId="0" borderId="42" xfId="0" applyNumberFormat="1" applyFont="1" applyBorder="1"/>
    <xf numFmtId="0" fontId="58" fillId="0" borderId="42" xfId="0" applyFont="1" applyBorder="1"/>
    <xf numFmtId="0" fontId="58" fillId="0" borderId="42" xfId="0" applyFont="1" applyBorder="1" applyAlignment="1">
      <alignment horizontal="center"/>
    </xf>
    <xf numFmtId="0" fontId="105" fillId="0" borderId="40" xfId="0" applyFont="1" applyBorder="1"/>
    <xf numFmtId="0" fontId="112" fillId="0" borderId="40" xfId="0" applyFont="1" applyBorder="1"/>
    <xf numFmtId="2" fontId="95" fillId="0" borderId="40" xfId="0" applyNumberFormat="1" applyFont="1" applyBorder="1"/>
    <xf numFmtId="2" fontId="52" fillId="2" borderId="14" xfId="0" applyNumberFormat="1" applyFont="1" applyFill="1" applyBorder="1"/>
    <xf numFmtId="0" fontId="52" fillId="2" borderId="14" xfId="0" applyFont="1" applyFill="1" applyBorder="1"/>
    <xf numFmtId="0" fontId="52" fillId="2" borderId="0" xfId="0" applyFont="1" applyFill="1"/>
    <xf numFmtId="0" fontId="14" fillId="2" borderId="0" xfId="0" applyFont="1" applyFill="1" applyAlignment="1">
      <alignment horizontal="center"/>
    </xf>
    <xf numFmtId="0" fontId="108" fillId="0" borderId="0" xfId="0" applyFont="1" applyAlignment="1">
      <alignment horizontal="center"/>
    </xf>
    <xf numFmtId="2" fontId="26" fillId="2" borderId="0" xfId="0" applyNumberFormat="1" applyFont="1" applyFill="1"/>
    <xf numFmtId="0" fontId="22" fillId="11" borderId="1" xfId="0" applyFont="1" applyFill="1" applyBorder="1" applyAlignment="1">
      <alignment horizontal="center"/>
    </xf>
    <xf numFmtId="0" fontId="22" fillId="11" borderId="1" xfId="0" applyFont="1" applyFill="1" applyBorder="1"/>
    <xf numFmtId="0" fontId="22" fillId="11" borderId="21" xfId="0" applyFont="1" applyFill="1" applyBorder="1"/>
    <xf numFmtId="0" fontId="22" fillId="11" borderId="4" xfId="0" applyFont="1" applyFill="1" applyBorder="1"/>
    <xf numFmtId="0" fontId="11" fillId="11" borderId="1" xfId="0" applyFont="1" applyFill="1" applyBorder="1"/>
    <xf numFmtId="0" fontId="70" fillId="2" borderId="41" xfId="0" applyFont="1" applyFill="1" applyBorder="1"/>
    <xf numFmtId="0" fontId="68" fillId="2" borderId="42" xfId="0" applyFont="1" applyFill="1" applyBorder="1"/>
    <xf numFmtId="0" fontId="70" fillId="2" borderId="42" xfId="0" applyFont="1" applyFill="1" applyBorder="1"/>
    <xf numFmtId="1" fontId="22" fillId="0" borderId="0" xfId="0" applyNumberFormat="1" applyFont="1" applyAlignment="1">
      <alignment horizontal="center"/>
    </xf>
    <xf numFmtId="1" fontId="19" fillId="0" borderId="0" xfId="0" applyNumberFormat="1" applyFont="1"/>
    <xf numFmtId="0" fontId="2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1" fontId="19" fillId="0" borderId="0" xfId="0" applyNumberFormat="1" applyFont="1" applyAlignment="1">
      <alignment horizontal="center"/>
    </xf>
    <xf numFmtId="1" fontId="58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1" fontId="22" fillId="2" borderId="0" xfId="0" applyNumberFormat="1" applyFont="1" applyFill="1" applyAlignment="1">
      <alignment horizontal="center"/>
    </xf>
    <xf numFmtId="1" fontId="22" fillId="7" borderId="0" xfId="0" applyNumberFormat="1" applyFont="1" applyFill="1" applyAlignment="1">
      <alignment horizontal="center"/>
    </xf>
    <xf numFmtId="0" fontId="22" fillId="7" borderId="0" xfId="0" applyFont="1" applyFill="1" applyAlignment="1">
      <alignment horizontal="center"/>
    </xf>
    <xf numFmtId="0" fontId="16" fillId="7" borderId="0" xfId="0" applyFont="1" applyFill="1" applyAlignment="1">
      <alignment horizontal="center" vertical="center"/>
    </xf>
    <xf numFmtId="0" fontId="16" fillId="18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/>
    </xf>
    <xf numFmtId="1" fontId="19" fillId="7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47" fillId="5" borderId="3" xfId="0" applyFont="1" applyFill="1" applyBorder="1" applyAlignment="1">
      <alignment textRotation="90"/>
    </xf>
    <xf numFmtId="0" fontId="40" fillId="5" borderId="1" xfId="0" applyFont="1" applyFill="1" applyBorder="1" applyAlignment="1">
      <alignment horizontal="center"/>
    </xf>
    <xf numFmtId="0" fontId="40" fillId="5" borderId="1" xfId="0" applyFont="1" applyFill="1" applyBorder="1"/>
    <xf numFmtId="0" fontId="40" fillId="5" borderId="21" xfId="0" applyFont="1" applyFill="1" applyBorder="1"/>
    <xf numFmtId="0" fontId="40" fillId="5" borderId="4" xfId="0" applyFont="1" applyFill="1" applyBorder="1"/>
    <xf numFmtId="0" fontId="47" fillId="5" borderId="1" xfId="0" applyFont="1" applyFill="1" applyBorder="1"/>
    <xf numFmtId="0" fontId="11" fillId="5" borderId="1" xfId="0" applyFont="1" applyFill="1" applyBorder="1"/>
    <xf numFmtId="1" fontId="19" fillId="2" borderId="1" xfId="0" applyNumberFormat="1" applyFont="1" applyFill="1" applyBorder="1" applyAlignment="1">
      <alignment horizontal="right" vertical="center"/>
    </xf>
    <xf numFmtId="0" fontId="26" fillId="2" borderId="1" xfId="0" applyFont="1" applyFill="1" applyBorder="1"/>
    <xf numFmtId="0" fontId="89" fillId="2" borderId="0" xfId="0" applyFont="1" applyFill="1" applyAlignment="1">
      <alignment horizontal="center"/>
    </xf>
    <xf numFmtId="2" fontId="89" fillId="2" borderId="0" xfId="0" applyNumberFormat="1" applyFont="1" applyFill="1"/>
    <xf numFmtId="2" fontId="89" fillId="0" borderId="0" xfId="0" applyNumberFormat="1" applyFont="1"/>
    <xf numFmtId="0" fontId="89" fillId="2" borderId="0" xfId="0" applyFont="1" applyFill="1"/>
    <xf numFmtId="2" fontId="90" fillId="4" borderId="0" xfId="0" applyNumberFormat="1" applyFont="1" applyFill="1"/>
    <xf numFmtId="16" fontId="19" fillId="0" borderId="1" xfId="0" applyNumberFormat="1" applyFont="1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16" fontId="86" fillId="0" borderId="0" xfId="0" applyNumberFormat="1" applyFont="1" applyAlignment="1">
      <alignment horizontal="center"/>
    </xf>
    <xf numFmtId="2" fontId="22" fillId="0" borderId="0" xfId="0" applyNumberFormat="1" applyFont="1"/>
    <xf numFmtId="2" fontId="37" fillId="0" borderId="0" xfId="0" applyNumberFormat="1" applyFont="1" applyAlignment="1">
      <alignment horizontal="center"/>
    </xf>
    <xf numFmtId="0" fontId="87" fillId="0" borderId="0" xfId="0" applyFont="1"/>
    <xf numFmtId="2" fontId="40" fillId="0" borderId="0" xfId="0" applyNumberFormat="1" applyFont="1"/>
    <xf numFmtId="0" fontId="88" fillId="0" borderId="0" xfId="0" applyFont="1"/>
    <xf numFmtId="2" fontId="91" fillId="0" borderId="0" xfId="0" applyNumberFormat="1" applyFont="1"/>
    <xf numFmtId="0" fontId="11" fillId="0" borderId="0" xfId="0" applyFont="1"/>
    <xf numFmtId="2" fontId="93" fillId="0" borderId="0" xfId="0" applyNumberFormat="1" applyFont="1"/>
    <xf numFmtId="2" fontId="18" fillId="0" borderId="1" xfId="0" applyNumberFormat="1" applyFont="1" applyBorder="1"/>
    <xf numFmtId="0" fontId="37" fillId="2" borderId="40" xfId="0" applyFont="1" applyFill="1" applyBorder="1" applyAlignment="1">
      <alignment horizontal="center"/>
    </xf>
    <xf numFmtId="0" fontId="19" fillId="15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/>
    <xf numFmtId="0" fontId="5" fillId="8" borderId="21" xfId="0" applyFont="1" applyFill="1" applyBorder="1"/>
    <xf numFmtId="0" fontId="5" fillId="8" borderId="4" xfId="0" applyFont="1" applyFill="1" applyBorder="1"/>
    <xf numFmtId="0" fontId="6" fillId="8" borderId="1" xfId="0" applyFont="1" applyFill="1" applyBorder="1"/>
    <xf numFmtId="0" fontId="0" fillId="8" borderId="1" xfId="0" applyFill="1" applyBorder="1"/>
    <xf numFmtId="0" fontId="28" fillId="0" borderId="0" xfId="0" applyFont="1" applyAlignment="1">
      <alignment horizontal="center"/>
    </xf>
    <xf numFmtId="0" fontId="44" fillId="5" borderId="1" xfId="0" applyFont="1" applyFill="1" applyBorder="1" applyAlignment="1">
      <alignment horizontal="center"/>
    </xf>
    <xf numFmtId="0" fontId="44" fillId="5" borderId="1" xfId="0" applyFont="1" applyFill="1" applyBorder="1"/>
    <xf numFmtId="0" fontId="44" fillId="5" borderId="21" xfId="0" applyFont="1" applyFill="1" applyBorder="1"/>
    <xf numFmtId="0" fontId="44" fillId="5" borderId="4" xfId="0" applyFont="1" applyFill="1" applyBorder="1"/>
    <xf numFmtId="0" fontId="46" fillId="5" borderId="1" xfId="0" applyFont="1" applyFill="1" applyBorder="1"/>
    <xf numFmtId="0" fontId="22" fillId="0" borderId="9" xfId="0" applyFont="1" applyBorder="1" applyAlignment="1">
      <alignment horizontal="left"/>
    </xf>
    <xf numFmtId="0" fontId="22" fillId="2" borderId="9" xfId="0" applyFont="1" applyFill="1" applyBorder="1" applyAlignment="1">
      <alignment horizontal="left"/>
    </xf>
    <xf numFmtId="1" fontId="22" fillId="0" borderId="1" xfId="0" applyNumberFormat="1" applyFont="1" applyBorder="1" applyAlignment="1">
      <alignment horizontal="left"/>
    </xf>
    <xf numFmtId="0" fontId="37" fillId="0" borderId="9" xfId="0" applyFont="1" applyBorder="1" applyAlignment="1">
      <alignment horizontal="left"/>
    </xf>
    <xf numFmtId="1" fontId="19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20" fillId="24" borderId="18" xfId="0" applyFont="1" applyFill="1" applyBorder="1" applyAlignment="1">
      <alignment horizontal="center"/>
    </xf>
    <xf numFmtId="1" fontId="19" fillId="24" borderId="1" xfId="0" applyNumberFormat="1" applyFont="1" applyFill="1" applyBorder="1" applyAlignment="1">
      <alignment horizontal="center"/>
    </xf>
    <xf numFmtId="1" fontId="19" fillId="24" borderId="1" xfId="0" applyNumberFormat="1" applyFont="1" applyFill="1" applyBorder="1"/>
    <xf numFmtId="0" fontId="19" fillId="24" borderId="9" xfId="0" applyFont="1" applyFill="1" applyBorder="1" applyAlignment="1">
      <alignment horizontal="left"/>
    </xf>
    <xf numFmtId="0" fontId="16" fillId="24" borderId="1" xfId="0" applyFont="1" applyFill="1" applyBorder="1" applyAlignment="1">
      <alignment horizontal="center" vertical="center"/>
    </xf>
    <xf numFmtId="0" fontId="19" fillId="24" borderId="14" xfId="0" applyFont="1" applyFill="1" applyBorder="1" applyAlignment="1">
      <alignment horizontal="center"/>
    </xf>
    <xf numFmtId="0" fontId="22" fillId="24" borderId="1" xfId="0" applyFont="1" applyFill="1" applyBorder="1" applyAlignment="1">
      <alignment horizontal="center"/>
    </xf>
    <xf numFmtId="0" fontId="19" fillId="24" borderId="1" xfId="0" applyFont="1" applyFill="1" applyBorder="1" applyAlignment="1">
      <alignment horizontal="center"/>
    </xf>
    <xf numFmtId="0" fontId="5" fillId="24" borderId="1" xfId="0" applyFont="1" applyFill="1" applyBorder="1" applyAlignment="1">
      <alignment horizontal="center"/>
    </xf>
    <xf numFmtId="0" fontId="5" fillId="24" borderId="19" xfId="0" applyFont="1" applyFill="1" applyBorder="1" applyAlignment="1">
      <alignment horizontal="center"/>
    </xf>
    <xf numFmtId="0" fontId="22" fillId="24" borderId="9" xfId="0" applyFont="1" applyFill="1" applyBorder="1" applyAlignment="1">
      <alignment horizontal="left"/>
    </xf>
    <xf numFmtId="0" fontId="19" fillId="25" borderId="1" xfId="0" applyFont="1" applyFill="1" applyBorder="1" applyAlignment="1">
      <alignment horizontal="center"/>
    </xf>
    <xf numFmtId="0" fontId="20" fillId="0" borderId="9" xfId="0" applyFont="1" applyBorder="1" applyAlignment="1">
      <alignment horizontal="left"/>
    </xf>
    <xf numFmtId="0" fontId="44" fillId="24" borderId="1" xfId="0" applyFont="1" applyFill="1" applyBorder="1" applyAlignment="1">
      <alignment horizontal="center"/>
    </xf>
    <xf numFmtId="0" fontId="26" fillId="24" borderId="1" xfId="0" applyFont="1" applyFill="1" applyBorder="1" applyAlignment="1">
      <alignment horizontal="center"/>
    </xf>
    <xf numFmtId="0" fontId="0" fillId="0" borderId="52" xfId="0" applyBorder="1"/>
    <xf numFmtId="0" fontId="7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22" fillId="2" borderId="52" xfId="0" applyFont="1" applyFill="1" applyBorder="1" applyAlignment="1">
      <alignment horizontal="center"/>
    </xf>
    <xf numFmtId="1" fontId="37" fillId="2" borderId="52" xfId="0" applyNumberFormat="1" applyFont="1" applyFill="1" applyBorder="1" applyAlignment="1">
      <alignment horizontal="center" vertical="center"/>
    </xf>
    <xf numFmtId="0" fontId="37" fillId="2" borderId="52" xfId="0" applyFont="1" applyFill="1" applyBorder="1" applyAlignment="1">
      <alignment horizontal="center" vertical="center"/>
    </xf>
    <xf numFmtId="0" fontId="45" fillId="0" borderId="52" xfId="0" applyFont="1" applyBorder="1" applyAlignment="1">
      <alignment horizontal="center" vertical="center"/>
    </xf>
    <xf numFmtId="0" fontId="22" fillId="2" borderId="52" xfId="0" applyFont="1" applyFill="1" applyBorder="1" applyAlignment="1">
      <alignment horizontal="center" vertical="center"/>
    </xf>
    <xf numFmtId="0" fontId="111" fillId="2" borderId="52" xfId="0" applyFont="1" applyFill="1" applyBorder="1" applyAlignment="1">
      <alignment horizontal="center"/>
    </xf>
    <xf numFmtId="0" fontId="37" fillId="2" borderId="52" xfId="0" applyFont="1" applyFill="1" applyBorder="1" applyAlignment="1">
      <alignment horizontal="center"/>
    </xf>
    <xf numFmtId="0" fontId="52" fillId="0" borderId="52" xfId="0" applyFont="1" applyBorder="1" applyAlignment="1">
      <alignment horizontal="center" vertical="center"/>
    </xf>
    <xf numFmtId="0" fontId="45" fillId="24" borderId="52" xfId="0" applyFont="1" applyFill="1" applyBorder="1" applyAlignment="1">
      <alignment horizontal="center" vertical="center"/>
    </xf>
    <xf numFmtId="0" fontId="22" fillId="24" borderId="52" xfId="0" applyFont="1" applyFill="1" applyBorder="1" applyAlignment="1">
      <alignment horizontal="center" vertical="center"/>
    </xf>
    <xf numFmtId="0" fontId="111" fillId="24" borderId="52" xfId="0" applyFont="1" applyFill="1" applyBorder="1" applyAlignment="1">
      <alignment horizontal="center"/>
    </xf>
    <xf numFmtId="0" fontId="52" fillId="24" borderId="52" xfId="0" applyFont="1" applyFill="1" applyBorder="1" applyAlignment="1">
      <alignment horizontal="center" vertical="center"/>
    </xf>
    <xf numFmtId="0" fontId="37" fillId="24" borderId="52" xfId="0" applyFont="1" applyFill="1" applyBorder="1" applyAlignment="1">
      <alignment horizontal="center" vertical="center"/>
    </xf>
    <xf numFmtId="0" fontId="86" fillId="2" borderId="52" xfId="0" applyFont="1" applyFill="1" applyBorder="1" applyAlignment="1">
      <alignment horizontal="center"/>
    </xf>
    <xf numFmtId="0" fontId="52" fillId="2" borderId="52" xfId="0" applyFont="1" applyFill="1" applyBorder="1" applyAlignment="1">
      <alignment horizontal="center"/>
    </xf>
    <xf numFmtId="0" fontId="37" fillId="2" borderId="43" xfId="0" applyFont="1" applyFill="1" applyBorder="1" applyAlignment="1">
      <alignment horizontal="center"/>
    </xf>
    <xf numFmtId="0" fontId="122" fillId="2" borderId="52" xfId="0" applyFont="1" applyFill="1" applyBorder="1" applyAlignment="1">
      <alignment horizontal="center" vertical="center"/>
    </xf>
    <xf numFmtId="0" fontId="123" fillId="2" borderId="52" xfId="0" applyFont="1" applyFill="1" applyBorder="1" applyAlignment="1">
      <alignment vertical="top"/>
    </xf>
    <xf numFmtId="1" fontId="22" fillId="0" borderId="52" xfId="0" applyNumberFormat="1" applyFont="1" applyBorder="1" applyAlignment="1">
      <alignment horizontal="center"/>
    </xf>
    <xf numFmtId="0" fontId="22" fillId="0" borderId="52" xfId="0" applyFont="1" applyBorder="1" applyAlignment="1">
      <alignment horizontal="left"/>
    </xf>
    <xf numFmtId="0" fontId="54" fillId="0" borderId="52" xfId="0" applyFont="1" applyBorder="1" applyAlignment="1">
      <alignment horizontal="center" vertical="center"/>
    </xf>
    <xf numFmtId="1" fontId="37" fillId="0" borderId="52" xfId="0" applyNumberFormat="1" applyFont="1" applyBorder="1" applyAlignment="1">
      <alignment horizontal="center"/>
    </xf>
    <xf numFmtId="0" fontId="37" fillId="0" borderId="52" xfId="0" applyFont="1" applyBorder="1" applyAlignment="1">
      <alignment horizontal="center" vertical="center"/>
    </xf>
    <xf numFmtId="2" fontId="37" fillId="2" borderId="52" xfId="0" applyNumberFormat="1" applyFont="1" applyFill="1" applyBorder="1"/>
    <xf numFmtId="0" fontId="87" fillId="2" borderId="52" xfId="0" applyFont="1" applyFill="1" applyBorder="1" applyAlignment="1">
      <alignment vertical="top"/>
    </xf>
    <xf numFmtId="0" fontId="67" fillId="2" borderId="52" xfId="0" applyFont="1" applyFill="1" applyBorder="1" applyAlignment="1">
      <alignment horizontal="center" vertical="center" wrapText="1"/>
    </xf>
    <xf numFmtId="0" fontId="10" fillId="2" borderId="52" xfId="0" applyFont="1" applyFill="1" applyBorder="1" applyAlignment="1">
      <alignment horizontal="center" vertical="center" wrapText="1"/>
    </xf>
    <xf numFmtId="0" fontId="96" fillId="2" borderId="52" xfId="0" applyFont="1" applyFill="1" applyBorder="1" applyAlignment="1">
      <alignment horizontal="center"/>
    </xf>
    <xf numFmtId="0" fontId="16" fillId="0" borderId="52" xfId="0" applyFont="1" applyBorder="1" applyAlignment="1">
      <alignment horizontal="center" vertical="center"/>
    </xf>
    <xf numFmtId="0" fontId="61" fillId="2" borderId="52" xfId="0" applyFont="1" applyFill="1" applyBorder="1" applyAlignment="1">
      <alignment horizontal="center" vertical="center"/>
    </xf>
    <xf numFmtId="0" fontId="22" fillId="0" borderId="52" xfId="0" applyFont="1" applyBorder="1" applyAlignment="1">
      <alignment horizontal="center" vertical="center"/>
    </xf>
    <xf numFmtId="1" fontId="19" fillId="0" borderId="52" xfId="0" applyNumberFormat="1" applyFont="1" applyBorder="1" applyAlignment="1">
      <alignment horizontal="center"/>
    </xf>
    <xf numFmtId="0" fontId="119" fillId="2" borderId="52" xfId="0" applyFont="1" applyFill="1" applyBorder="1" applyAlignment="1">
      <alignment vertical="top"/>
    </xf>
    <xf numFmtId="0" fontId="121" fillId="2" borderId="52" xfId="0" applyFont="1" applyFill="1" applyBorder="1" applyAlignment="1">
      <alignment horizontal="center" vertical="center" wrapText="1"/>
    </xf>
    <xf numFmtId="0" fontId="113" fillId="2" borderId="52" xfId="0" applyFont="1" applyFill="1" applyBorder="1" applyAlignment="1">
      <alignment horizontal="center"/>
    </xf>
    <xf numFmtId="0" fontId="19" fillId="0" borderId="52" xfId="0" applyFont="1" applyBorder="1" applyAlignment="1">
      <alignment horizontal="left"/>
    </xf>
    <xf numFmtId="0" fontId="113" fillId="24" borderId="52" xfId="0" applyFont="1" applyFill="1" applyBorder="1" applyAlignment="1">
      <alignment horizontal="center"/>
    </xf>
    <xf numFmtId="2" fontId="25" fillId="3" borderId="0" xfId="0" applyNumberFormat="1" applyFont="1" applyFill="1"/>
    <xf numFmtId="0" fontId="122" fillId="2" borderId="52" xfId="0" applyFont="1" applyFill="1" applyBorder="1" applyAlignment="1">
      <alignment horizontal="center" vertical="center" wrapText="1"/>
    </xf>
    <xf numFmtId="2" fontId="26" fillId="24" borderId="1" xfId="0" applyNumberFormat="1" applyFont="1" applyFill="1" applyBorder="1" applyAlignment="1">
      <alignment horizontal="center" vertical="center"/>
    </xf>
    <xf numFmtId="2" fontId="26" fillId="24" borderId="1" xfId="0" applyNumberFormat="1" applyFont="1" applyFill="1" applyBorder="1"/>
    <xf numFmtId="0" fontId="77" fillId="24" borderId="1" xfId="0" applyFont="1" applyFill="1" applyBorder="1" applyAlignment="1">
      <alignment horizontal="center"/>
    </xf>
    <xf numFmtId="16" fontId="77" fillId="24" borderId="1" xfId="0" applyNumberFormat="1" applyFont="1" applyFill="1" applyBorder="1" applyAlignment="1">
      <alignment horizontal="center"/>
    </xf>
    <xf numFmtId="2" fontId="67" fillId="24" borderId="1" xfId="0" applyNumberFormat="1" applyFont="1" applyFill="1" applyBorder="1"/>
    <xf numFmtId="2" fontId="37" fillId="24" borderId="1" xfId="0" applyNumberFormat="1" applyFont="1" applyFill="1" applyBorder="1"/>
    <xf numFmtId="2" fontId="52" fillId="24" borderId="1" xfId="0" applyNumberFormat="1" applyFont="1" applyFill="1" applyBorder="1"/>
    <xf numFmtId="2" fontId="127" fillId="2" borderId="52" xfId="0" applyNumberFormat="1" applyFont="1" applyFill="1" applyBorder="1"/>
    <xf numFmtId="1" fontId="22" fillId="24" borderId="52" xfId="0" applyNumberFormat="1" applyFont="1" applyFill="1" applyBorder="1" applyAlignment="1">
      <alignment horizontal="center"/>
    </xf>
    <xf numFmtId="0" fontId="128" fillId="2" borderId="52" xfId="0" applyFont="1" applyFill="1" applyBorder="1" applyAlignment="1">
      <alignment vertical="top"/>
    </xf>
    <xf numFmtId="0" fontId="37" fillId="24" borderId="1" xfId="0" applyFont="1" applyFill="1" applyBorder="1" applyAlignment="1">
      <alignment horizontal="center"/>
    </xf>
    <xf numFmtId="1" fontId="22" fillId="24" borderId="1" xfId="0" applyNumberFormat="1" applyFont="1" applyFill="1" applyBorder="1" applyAlignment="1">
      <alignment horizontal="center"/>
    </xf>
    <xf numFmtId="0" fontId="22" fillId="24" borderId="14" xfId="0" applyFont="1" applyFill="1" applyBorder="1" applyAlignment="1">
      <alignment horizontal="center"/>
    </xf>
    <xf numFmtId="0" fontId="40" fillId="24" borderId="1" xfId="0" applyFont="1" applyFill="1" applyBorder="1" applyAlignment="1">
      <alignment horizontal="center"/>
    </xf>
    <xf numFmtId="0" fontId="5" fillId="24" borderId="14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left"/>
    </xf>
    <xf numFmtId="0" fontId="28" fillId="3" borderId="9" xfId="0" applyFont="1" applyFill="1" applyBorder="1" applyAlignment="1">
      <alignment horizontal="center"/>
    </xf>
    <xf numFmtId="0" fontId="22" fillId="24" borderId="9" xfId="0" applyFont="1" applyFill="1" applyBorder="1" applyAlignment="1">
      <alignment horizontal="center"/>
    </xf>
    <xf numFmtId="1" fontId="25" fillId="24" borderId="1" xfId="0" applyNumberFormat="1" applyFont="1" applyFill="1" applyBorder="1"/>
    <xf numFmtId="0" fontId="28" fillId="24" borderId="9" xfId="0" applyFont="1" applyFill="1" applyBorder="1" applyAlignment="1">
      <alignment horizontal="center"/>
    </xf>
    <xf numFmtId="0" fontId="0" fillId="24" borderId="18" xfId="0" applyFill="1" applyBorder="1" applyAlignment="1">
      <alignment horizontal="center"/>
    </xf>
    <xf numFmtId="2" fontId="19" fillId="24" borderId="1" xfId="0" applyNumberFormat="1" applyFont="1" applyFill="1" applyBorder="1"/>
    <xf numFmtId="0" fontId="0" fillId="24" borderId="0" xfId="0" applyFill="1"/>
    <xf numFmtId="0" fontId="6" fillId="5" borderId="1" xfId="0" applyFont="1" applyFill="1" applyBorder="1" applyAlignment="1">
      <alignment textRotation="90"/>
    </xf>
    <xf numFmtId="0" fontId="47" fillId="5" borderId="1" xfId="0" applyFont="1" applyFill="1" applyBorder="1" applyAlignment="1">
      <alignment textRotation="90"/>
    </xf>
    <xf numFmtId="0" fontId="58" fillId="24" borderId="14" xfId="0" applyFont="1" applyFill="1" applyBorder="1" applyAlignment="1">
      <alignment horizontal="center"/>
    </xf>
    <xf numFmtId="0" fontId="117" fillId="24" borderId="1" xfId="0" applyFont="1" applyFill="1" applyBorder="1" applyAlignment="1">
      <alignment horizontal="center"/>
    </xf>
    <xf numFmtId="0" fontId="19" fillId="24" borderId="18" xfId="0" applyFont="1" applyFill="1" applyBorder="1" applyAlignment="1">
      <alignment horizontal="center"/>
    </xf>
    <xf numFmtId="1" fontId="22" fillId="24" borderId="4" xfId="0" applyNumberFormat="1" applyFont="1" applyFill="1" applyBorder="1" applyAlignment="1">
      <alignment horizontal="center"/>
    </xf>
    <xf numFmtId="0" fontId="52" fillId="24" borderId="14" xfId="0" applyFont="1" applyFill="1" applyBorder="1" applyAlignment="1">
      <alignment horizontal="center"/>
    </xf>
    <xf numFmtId="0" fontId="26" fillId="24" borderId="14" xfId="0" applyFont="1" applyFill="1" applyBorder="1" applyAlignment="1">
      <alignment horizontal="center"/>
    </xf>
    <xf numFmtId="0" fontId="69" fillId="24" borderId="14" xfId="0" applyFont="1" applyFill="1" applyBorder="1" applyAlignment="1">
      <alignment horizontal="center"/>
    </xf>
    <xf numFmtId="0" fontId="8" fillId="24" borderId="1" xfId="0" applyFont="1" applyFill="1" applyBorder="1" applyAlignment="1">
      <alignment horizontal="center"/>
    </xf>
    <xf numFmtId="0" fontId="19" fillId="0" borderId="52" xfId="0" applyFont="1" applyBorder="1"/>
    <xf numFmtId="0" fontId="8" fillId="6" borderId="13" xfId="0" applyFont="1" applyFill="1" applyBorder="1" applyAlignment="1">
      <alignment horizontal="center"/>
    </xf>
    <xf numFmtId="0" fontId="5" fillId="0" borderId="52" xfId="0" applyFont="1" applyBorder="1"/>
    <xf numFmtId="0" fontId="19" fillId="0" borderId="9" xfId="0" applyFont="1" applyBorder="1"/>
    <xf numFmtId="0" fontId="19" fillId="3" borderId="9" xfId="0" applyFont="1" applyFill="1" applyBorder="1"/>
    <xf numFmtId="0" fontId="1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9" fillId="24" borderId="52" xfId="0" applyFont="1" applyFill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18" borderId="52" xfId="0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/>
    </xf>
    <xf numFmtId="1" fontId="58" fillId="2" borderId="52" xfId="0" applyNumberFormat="1" applyFont="1" applyFill="1" applyBorder="1" applyAlignment="1">
      <alignment horizontal="center"/>
    </xf>
    <xf numFmtId="0" fontId="58" fillId="2" borderId="52" xfId="0" applyFont="1" applyFill="1" applyBorder="1" applyAlignment="1">
      <alignment horizontal="center"/>
    </xf>
    <xf numFmtId="2" fontId="98" fillId="2" borderId="52" xfId="0" applyNumberFormat="1" applyFont="1" applyFill="1" applyBorder="1" applyAlignment="1">
      <alignment horizontal="center"/>
    </xf>
    <xf numFmtId="2" fontId="100" fillId="2" borderId="52" xfId="0" applyNumberFormat="1" applyFont="1" applyFill="1" applyBorder="1"/>
    <xf numFmtId="2" fontId="40" fillId="2" borderId="0" xfId="0" applyNumberFormat="1" applyFont="1" applyFill="1" applyAlignment="1">
      <alignment horizontal="center" vertical="center"/>
    </xf>
    <xf numFmtId="0" fontId="19" fillId="2" borderId="52" xfId="0" applyFont="1" applyFill="1" applyBorder="1" applyAlignment="1">
      <alignment horizontal="center"/>
    </xf>
    <xf numFmtId="0" fontId="132" fillId="0" borderId="9" xfId="0" applyFont="1" applyBorder="1" applyAlignment="1">
      <alignment horizontal="center"/>
    </xf>
    <xf numFmtId="0" fontId="110" fillId="2" borderId="52" xfId="0" applyFont="1" applyFill="1" applyBorder="1" applyAlignment="1">
      <alignment horizontal="center"/>
    </xf>
    <xf numFmtId="0" fontId="19" fillId="24" borderId="52" xfId="0" applyFont="1" applyFill="1" applyBorder="1" applyAlignment="1">
      <alignment horizontal="left"/>
    </xf>
    <xf numFmtId="0" fontId="16" fillId="24" borderId="52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left"/>
    </xf>
    <xf numFmtId="0" fontId="19" fillId="0" borderId="9" xfId="0" applyFont="1" applyBorder="1" applyAlignment="1">
      <alignment horizontal="center"/>
    </xf>
    <xf numFmtId="0" fontId="5" fillId="0" borderId="52" xfId="0" applyFont="1" applyBorder="1" applyAlignment="1">
      <alignment horizontal="center" vertical="center"/>
    </xf>
    <xf numFmtId="1" fontId="5" fillId="2" borderId="52" xfId="0" applyNumberFormat="1" applyFont="1" applyFill="1" applyBorder="1" applyAlignment="1">
      <alignment horizontal="center" vertical="center"/>
    </xf>
    <xf numFmtId="1" fontId="19" fillId="24" borderId="52" xfId="0" applyNumberFormat="1" applyFont="1" applyFill="1" applyBorder="1" applyAlignment="1">
      <alignment horizontal="center"/>
    </xf>
    <xf numFmtId="2" fontId="19" fillId="6" borderId="3" xfId="0" applyNumberFormat="1" applyFont="1" applyFill="1" applyBorder="1"/>
    <xf numFmtId="2" fontId="19" fillId="6" borderId="52" xfId="0" applyNumberFormat="1" applyFont="1" applyFill="1" applyBorder="1"/>
    <xf numFmtId="2" fontId="19" fillId="6" borderId="14" xfId="0" applyNumberFormat="1" applyFont="1" applyFill="1" applyBorder="1"/>
    <xf numFmtId="2" fontId="19" fillId="6" borderId="8" xfId="0" applyNumberFormat="1" applyFont="1" applyFill="1" applyBorder="1"/>
    <xf numFmtId="2" fontId="19" fillId="6" borderId="54" xfId="0" applyNumberFormat="1" applyFont="1" applyFill="1" applyBorder="1"/>
    <xf numFmtId="0" fontId="19" fillId="24" borderId="5" xfId="0" applyFont="1" applyFill="1" applyBorder="1" applyAlignment="1">
      <alignment horizontal="left"/>
    </xf>
    <xf numFmtId="2" fontId="26" fillId="0" borderId="1" xfId="0" applyNumberFormat="1" applyFont="1" applyBorder="1" applyAlignment="1">
      <alignment horizontal="center"/>
    </xf>
    <xf numFmtId="0" fontId="20" fillId="24" borderId="9" xfId="0" applyFont="1" applyFill="1" applyBorder="1" applyAlignment="1">
      <alignment horizontal="left"/>
    </xf>
    <xf numFmtId="0" fontId="44" fillId="25" borderId="1" xfId="0" applyFont="1" applyFill="1" applyBorder="1"/>
    <xf numFmtId="0" fontId="26" fillId="25" borderId="1" xfId="0" applyFont="1" applyFill="1" applyBorder="1" applyAlignment="1">
      <alignment horizontal="center"/>
    </xf>
    <xf numFmtId="0" fontId="26" fillId="25" borderId="1" xfId="0" applyFont="1" applyFill="1" applyBorder="1"/>
    <xf numFmtId="0" fontId="26" fillId="25" borderId="21" xfId="0" applyFont="1" applyFill="1" applyBorder="1"/>
    <xf numFmtId="0" fontId="26" fillId="25" borderId="4" xfId="0" applyFont="1" applyFill="1" applyBorder="1"/>
    <xf numFmtId="0" fontId="53" fillId="25" borderId="1" xfId="0" applyFont="1" applyFill="1" applyBorder="1"/>
    <xf numFmtId="0" fontId="5" fillId="24" borderId="3" xfId="0" applyFont="1" applyFill="1" applyBorder="1" applyAlignment="1">
      <alignment horizontal="center"/>
    </xf>
    <xf numFmtId="0" fontId="16" fillId="24" borderId="4" xfId="0" applyFont="1" applyFill="1" applyBorder="1" applyAlignment="1">
      <alignment horizontal="center" vertical="center"/>
    </xf>
    <xf numFmtId="0" fontId="5" fillId="24" borderId="4" xfId="0" applyFont="1" applyFill="1" applyBorder="1" applyAlignment="1">
      <alignment horizontal="center"/>
    </xf>
    <xf numFmtId="0" fontId="19" fillId="24" borderId="12" xfId="0" applyFont="1" applyFill="1" applyBorder="1" applyAlignment="1">
      <alignment horizontal="left"/>
    </xf>
    <xf numFmtId="0" fontId="19" fillId="24" borderId="52" xfId="0" applyFont="1" applyFill="1" applyBorder="1" applyAlignment="1">
      <alignment horizontal="center"/>
    </xf>
    <xf numFmtId="0" fontId="137" fillId="2" borderId="52" xfId="0" applyFont="1" applyFill="1" applyBorder="1" applyAlignment="1">
      <alignment vertical="top"/>
    </xf>
    <xf numFmtId="0" fontId="139" fillId="2" borderId="52" xfId="0" applyFont="1" applyFill="1" applyBorder="1" applyAlignment="1">
      <alignment horizontal="center" vertical="center" wrapText="1"/>
    </xf>
    <xf numFmtId="0" fontId="140" fillId="2" borderId="52" xfId="0" applyFont="1" applyFill="1" applyBorder="1" applyAlignment="1">
      <alignment horizontal="center" vertical="center"/>
    </xf>
    <xf numFmtId="0" fontId="133" fillId="2" borderId="52" xfId="0" applyFont="1" applyFill="1" applyBorder="1" applyAlignment="1">
      <alignment horizontal="center"/>
    </xf>
    <xf numFmtId="1" fontId="132" fillId="0" borderId="52" xfId="0" applyNumberFormat="1" applyFont="1" applyBorder="1" applyAlignment="1">
      <alignment horizontal="center"/>
    </xf>
    <xf numFmtId="0" fontId="140" fillId="0" borderId="52" xfId="0" applyFont="1" applyBorder="1" applyAlignment="1">
      <alignment horizontal="center" vertical="center"/>
    </xf>
    <xf numFmtId="0" fontId="132" fillId="2" borderId="52" xfId="0" applyFont="1" applyFill="1" applyBorder="1" applyAlignment="1">
      <alignment horizontal="center" vertical="center"/>
    </xf>
    <xf numFmtId="0" fontId="141" fillId="2" borderId="52" xfId="0" applyFont="1" applyFill="1" applyBorder="1" applyAlignment="1">
      <alignment horizontal="center" vertical="center"/>
    </xf>
    <xf numFmtId="1" fontId="142" fillId="2" borderId="52" xfId="0" applyNumberFormat="1" applyFont="1" applyFill="1" applyBorder="1" applyAlignment="1">
      <alignment horizontal="center" vertical="center"/>
    </xf>
    <xf numFmtId="0" fontId="142" fillId="2" borderId="52" xfId="0" applyFont="1" applyFill="1" applyBorder="1" applyAlignment="1">
      <alignment horizontal="center" vertical="center"/>
    </xf>
    <xf numFmtId="1" fontId="132" fillId="2" borderId="52" xfId="0" applyNumberFormat="1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2" fillId="2" borderId="52" xfId="0" applyFont="1" applyFill="1" applyBorder="1"/>
    <xf numFmtId="2" fontId="144" fillId="2" borderId="52" xfId="0" applyNumberFormat="1" applyFont="1" applyFill="1" applyBorder="1"/>
    <xf numFmtId="2" fontId="145" fillId="2" borderId="52" xfId="0" applyNumberFormat="1" applyFont="1" applyFill="1" applyBorder="1"/>
    <xf numFmtId="0" fontId="52" fillId="24" borderId="52" xfId="0" applyFont="1" applyFill="1" applyBorder="1" applyAlignment="1">
      <alignment horizontal="center"/>
    </xf>
    <xf numFmtId="2" fontId="5" fillId="0" borderId="52" xfId="0" applyNumberFormat="1" applyFont="1" applyBorder="1"/>
    <xf numFmtId="2" fontId="8" fillId="0" borderId="52" xfId="0" applyNumberFormat="1" applyFont="1" applyBorder="1" applyAlignment="1">
      <alignment horizontal="center"/>
    </xf>
    <xf numFmtId="0" fontId="32" fillId="0" borderId="52" xfId="0" applyFont="1" applyBorder="1"/>
    <xf numFmtId="0" fontId="6" fillId="0" borderId="52" xfId="0" applyFont="1" applyBorder="1"/>
    <xf numFmtId="16" fontId="13" fillId="0" borderId="0" xfId="0" applyNumberFormat="1" applyFont="1" applyAlignment="1">
      <alignment horizontal="center"/>
    </xf>
    <xf numFmtId="0" fontId="19" fillId="0" borderId="5" xfId="0" applyFont="1" applyBorder="1" applyAlignment="1">
      <alignment horizontal="left"/>
    </xf>
    <xf numFmtId="0" fontId="20" fillId="24" borderId="5" xfId="0" applyFont="1" applyFill="1" applyBorder="1" applyAlignment="1">
      <alignment horizontal="left"/>
    </xf>
    <xf numFmtId="2" fontId="91" fillId="0" borderId="52" xfId="0" applyNumberFormat="1" applyFont="1" applyBorder="1"/>
    <xf numFmtId="0" fontId="5" fillId="0" borderId="52" xfId="0" applyFont="1" applyBorder="1" applyAlignment="1">
      <alignment horizontal="left"/>
    </xf>
    <xf numFmtId="1" fontId="20" fillId="24" borderId="1" xfId="0" applyNumberFormat="1" applyFont="1" applyFill="1" applyBorder="1" applyAlignment="1">
      <alignment horizontal="center"/>
    </xf>
    <xf numFmtId="0" fontId="5" fillId="0" borderId="52" xfId="0" applyFont="1" applyBorder="1" applyAlignment="1">
      <alignment horizontal="center"/>
    </xf>
    <xf numFmtId="9" fontId="19" fillId="0" borderId="52" xfId="0" applyNumberFormat="1" applyFont="1" applyBorder="1" applyAlignment="1">
      <alignment horizontal="center"/>
    </xf>
    <xf numFmtId="0" fontId="5" fillId="0" borderId="0" xfId="0" applyFont="1"/>
    <xf numFmtId="0" fontId="19" fillId="0" borderId="0" xfId="0" applyFont="1"/>
    <xf numFmtId="14" fontId="0" fillId="0" borderId="52" xfId="0" applyNumberFormat="1" applyBorder="1"/>
    <xf numFmtId="0" fontId="6" fillId="0" borderId="52" xfId="0" applyFont="1" applyBorder="1" applyAlignment="1">
      <alignment horizontal="center"/>
    </xf>
    <xf numFmtId="0" fontId="8" fillId="0" borderId="52" xfId="0" applyFont="1" applyBorder="1" applyAlignment="1">
      <alignment horizontal="center"/>
    </xf>
    <xf numFmtId="9" fontId="5" fillId="0" borderId="52" xfId="0" applyNumberFormat="1" applyFont="1" applyBorder="1" applyAlignment="1">
      <alignment horizontal="center"/>
    </xf>
    <xf numFmtId="0" fontId="16" fillId="24" borderId="13" xfId="0" applyFont="1" applyFill="1" applyBorder="1" applyAlignment="1">
      <alignment horizontal="center" vertical="center"/>
    </xf>
    <xf numFmtId="0" fontId="16" fillId="18" borderId="52" xfId="0" applyFont="1" applyFill="1" applyBorder="1" applyAlignment="1">
      <alignment horizontal="center" vertical="center"/>
    </xf>
    <xf numFmtId="0" fontId="16" fillId="2" borderId="52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5" fillId="24" borderId="52" xfId="0" applyFont="1" applyFill="1" applyBorder="1" applyAlignment="1">
      <alignment horizontal="center" vertical="center"/>
    </xf>
    <xf numFmtId="0" fontId="5" fillId="18" borderId="52" xfId="0" applyFont="1" applyFill="1" applyBorder="1" applyAlignment="1">
      <alignment horizontal="center" vertical="center"/>
    </xf>
    <xf numFmtId="0" fontId="8" fillId="24" borderId="52" xfId="0" applyFont="1" applyFill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1" fontId="22" fillId="0" borderId="9" xfId="0" applyNumberFormat="1" applyFont="1" applyBorder="1" applyAlignment="1">
      <alignment horizontal="left"/>
    </xf>
    <xf numFmtId="0" fontId="5" fillId="0" borderId="4" xfId="0" applyFont="1" applyBorder="1" applyAlignment="1">
      <alignment horizontal="center" vertical="center"/>
    </xf>
    <xf numFmtId="0" fontId="54" fillId="0" borderId="4" xfId="0" applyFont="1" applyBorder="1" applyAlignment="1">
      <alignment horizontal="center" vertical="center"/>
    </xf>
    <xf numFmtId="0" fontId="54" fillId="24" borderId="52" xfId="0" applyFont="1" applyFill="1" applyBorder="1" applyAlignment="1">
      <alignment horizontal="center" vertical="center"/>
    </xf>
    <xf numFmtId="0" fontId="55" fillId="24" borderId="9" xfId="0" applyFont="1" applyFill="1" applyBorder="1" applyAlignment="1">
      <alignment horizontal="center"/>
    </xf>
    <xf numFmtId="1" fontId="19" fillId="0" borderId="9" xfId="0" applyNumberFormat="1" applyFont="1" applyBorder="1" applyAlignment="1">
      <alignment horizontal="left"/>
    </xf>
    <xf numFmtId="0" fontId="70" fillId="24" borderId="0" xfId="0" applyFont="1" applyFill="1"/>
    <xf numFmtId="0" fontId="22" fillId="0" borderId="9" xfId="0" applyFont="1" applyBorder="1"/>
    <xf numFmtId="0" fontId="5" fillId="0" borderId="4" xfId="0" applyFont="1" applyBorder="1" applyAlignment="1">
      <alignment horizontal="center"/>
    </xf>
    <xf numFmtId="0" fontId="54" fillId="3" borderId="3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/>
    </xf>
    <xf numFmtId="0" fontId="58" fillId="24" borderId="1" xfId="0" applyFont="1" applyFill="1" applyBorder="1" applyAlignment="1">
      <alignment horizontal="center"/>
    </xf>
    <xf numFmtId="0" fontId="61" fillId="24" borderId="1" xfId="0" applyFont="1" applyFill="1" applyBorder="1" applyAlignment="1">
      <alignment horizontal="center"/>
    </xf>
    <xf numFmtId="0" fontId="61" fillId="2" borderId="14" xfId="0" applyFont="1" applyFill="1" applyBorder="1" applyAlignment="1">
      <alignment horizontal="center"/>
    </xf>
    <xf numFmtId="0" fontId="61" fillId="2" borderId="1" xfId="0" applyFont="1" applyFill="1" applyBorder="1" applyAlignment="1">
      <alignment horizontal="center"/>
    </xf>
    <xf numFmtId="0" fontId="69" fillId="2" borderId="1" xfId="0" applyFont="1" applyFill="1" applyBorder="1" applyAlignment="1">
      <alignment horizontal="center"/>
    </xf>
    <xf numFmtId="0" fontId="58" fillId="3" borderId="1" xfId="0" applyFont="1" applyFill="1" applyBorder="1" applyAlignment="1">
      <alignment horizontal="center"/>
    </xf>
    <xf numFmtId="0" fontId="61" fillId="0" borderId="1" xfId="0" applyFont="1" applyBorder="1" applyAlignment="1">
      <alignment horizontal="center"/>
    </xf>
    <xf numFmtId="0" fontId="58" fillId="3" borderId="14" xfId="0" applyFont="1" applyFill="1" applyBorder="1" applyAlignment="1">
      <alignment horizontal="center"/>
    </xf>
    <xf numFmtId="0" fontId="58" fillId="0" borderId="1" xfId="0" applyFont="1" applyBorder="1" applyAlignment="1">
      <alignment horizontal="center"/>
    </xf>
    <xf numFmtId="0" fontId="61" fillId="3" borderId="14" xfId="0" applyFont="1" applyFill="1" applyBorder="1" applyAlignment="1">
      <alignment horizontal="center"/>
    </xf>
    <xf numFmtId="0" fontId="61" fillId="3" borderId="1" xfId="0" applyFont="1" applyFill="1" applyBorder="1" applyAlignment="1">
      <alignment horizontal="center"/>
    </xf>
    <xf numFmtId="0" fontId="94" fillId="2" borderId="1" xfId="0" applyFont="1" applyFill="1" applyBorder="1" applyAlignment="1">
      <alignment horizontal="center"/>
    </xf>
    <xf numFmtId="0" fontId="61" fillId="24" borderId="14" xfId="0" applyFont="1" applyFill="1" applyBorder="1" applyAlignment="1">
      <alignment horizontal="center"/>
    </xf>
    <xf numFmtId="0" fontId="61" fillId="24" borderId="52" xfId="0" applyFont="1" applyFill="1" applyBorder="1" applyAlignment="1">
      <alignment horizontal="center"/>
    </xf>
    <xf numFmtId="0" fontId="146" fillId="24" borderId="52" xfId="0" applyFont="1" applyFill="1" applyBorder="1" applyAlignment="1">
      <alignment horizontal="center"/>
    </xf>
    <xf numFmtId="0" fontId="5" fillId="2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5" fillId="5" borderId="1" xfId="0" applyFont="1" applyFill="1" applyBorder="1"/>
    <xf numFmtId="0" fontId="5" fillId="17" borderId="1" xfId="0" applyFont="1" applyFill="1" applyBorder="1"/>
    <xf numFmtId="0" fontId="5" fillId="11" borderId="1" xfId="0" applyFont="1" applyFill="1" applyBorder="1"/>
    <xf numFmtId="0" fontId="5" fillId="5" borderId="21" xfId="0" applyFont="1" applyFill="1" applyBorder="1"/>
    <xf numFmtId="0" fontId="5" fillId="17" borderId="21" xfId="0" applyFont="1" applyFill="1" applyBorder="1"/>
    <xf numFmtId="0" fontId="5" fillId="11" borderId="21" xfId="0" applyFont="1" applyFill="1" applyBorder="1"/>
    <xf numFmtId="0" fontId="5" fillId="5" borderId="4" xfId="0" applyFont="1" applyFill="1" applyBorder="1"/>
    <xf numFmtId="0" fontId="5" fillId="17" borderId="4" xfId="0" applyFont="1" applyFill="1" applyBorder="1"/>
    <xf numFmtId="0" fontId="5" fillId="11" borderId="4" xfId="0" applyFont="1" applyFill="1" applyBorder="1"/>
    <xf numFmtId="0" fontId="6" fillId="5" borderId="1" xfId="0" applyFont="1" applyFill="1" applyBorder="1"/>
    <xf numFmtId="0" fontId="6" fillId="17" borderId="1" xfId="0" applyFont="1" applyFill="1" applyBorder="1"/>
    <xf numFmtId="0" fontId="6" fillId="11" borderId="1" xfId="0" applyFont="1" applyFill="1" applyBorder="1"/>
    <xf numFmtId="0" fontId="119" fillId="2" borderId="1" xfId="0" applyFont="1" applyFill="1" applyBorder="1" applyAlignment="1">
      <alignment horizontal="center"/>
    </xf>
    <xf numFmtId="0" fontId="119" fillId="24" borderId="1" xfId="0" applyFont="1" applyFill="1" applyBorder="1" applyAlignment="1">
      <alignment horizontal="center"/>
    </xf>
    <xf numFmtId="0" fontId="117" fillId="7" borderId="1" xfId="0" applyFont="1" applyFill="1" applyBorder="1" applyAlignment="1">
      <alignment horizontal="center"/>
    </xf>
    <xf numFmtId="0" fontId="117" fillId="7" borderId="1" xfId="0" applyFont="1" applyFill="1" applyBorder="1"/>
    <xf numFmtId="0" fontId="117" fillId="7" borderId="21" xfId="0" applyFont="1" applyFill="1" applyBorder="1"/>
    <xf numFmtId="0" fontId="117" fillId="7" borderId="4" xfId="0" applyFont="1" applyFill="1" applyBorder="1"/>
    <xf numFmtId="0" fontId="148" fillId="7" borderId="1" xfId="0" applyFont="1" applyFill="1" applyBorder="1"/>
    <xf numFmtId="0" fontId="70" fillId="3" borderId="8" xfId="0" applyFont="1" applyFill="1" applyBorder="1" applyAlignment="1">
      <alignment textRotation="90"/>
    </xf>
    <xf numFmtId="0" fontId="58" fillId="3" borderId="14" xfId="0" applyFont="1" applyFill="1" applyBorder="1"/>
    <xf numFmtId="0" fontId="58" fillId="3" borderId="24" xfId="0" applyFont="1" applyFill="1" applyBorder="1"/>
    <xf numFmtId="0" fontId="58" fillId="3" borderId="6" xfId="0" applyFont="1" applyFill="1" applyBorder="1"/>
    <xf numFmtId="0" fontId="68" fillId="3" borderId="14" xfId="0" applyFont="1" applyFill="1" applyBorder="1"/>
    <xf numFmtId="0" fontId="70" fillId="3" borderId="3" xfId="0" applyFont="1" applyFill="1" applyBorder="1" applyAlignment="1">
      <alignment textRotation="90"/>
    </xf>
    <xf numFmtId="0" fontId="61" fillId="24" borderId="3" xfId="0" applyFont="1" applyFill="1" applyBorder="1" applyAlignment="1">
      <alignment horizontal="center"/>
    </xf>
    <xf numFmtId="0" fontId="61" fillId="24" borderId="4" xfId="0" applyFont="1" applyFill="1" applyBorder="1" applyAlignment="1">
      <alignment horizontal="center"/>
    </xf>
    <xf numFmtId="0" fontId="70" fillId="3" borderId="1" xfId="0" applyFont="1" applyFill="1" applyBorder="1" applyAlignment="1">
      <alignment textRotation="90"/>
    </xf>
    <xf numFmtId="0" fontId="94" fillId="24" borderId="1" xfId="0" applyFont="1" applyFill="1" applyBorder="1" applyAlignment="1">
      <alignment horizontal="center"/>
    </xf>
    <xf numFmtId="0" fontId="58" fillId="3" borderId="1" xfId="0" applyFont="1" applyFill="1" applyBorder="1"/>
    <xf numFmtId="0" fontId="58" fillId="3" borderId="21" xfId="0" applyFont="1" applyFill="1" applyBorder="1"/>
    <xf numFmtId="0" fontId="58" fillId="3" borderId="4" xfId="0" applyFont="1" applyFill="1" applyBorder="1"/>
    <xf numFmtId="0" fontId="68" fillId="3" borderId="1" xfId="0" applyFont="1" applyFill="1" applyBorder="1"/>
    <xf numFmtId="0" fontId="58" fillId="0" borderId="1" xfId="0" applyFont="1" applyBorder="1"/>
    <xf numFmtId="0" fontId="58" fillId="0" borderId="21" xfId="0" applyFont="1" applyBorder="1"/>
    <xf numFmtId="0" fontId="58" fillId="0" borderId="4" xfId="0" applyFont="1" applyBorder="1"/>
    <xf numFmtId="0" fontId="68" fillId="0" borderId="1" xfId="0" applyFont="1" applyBorder="1"/>
    <xf numFmtId="0" fontId="69" fillId="24" borderId="1" xfId="0" applyFont="1" applyFill="1" applyBorder="1" applyAlignment="1">
      <alignment horizontal="center"/>
    </xf>
    <xf numFmtId="0" fontId="61" fillId="24" borderId="8" xfId="0" applyFont="1" applyFill="1" applyBorder="1" applyAlignment="1">
      <alignment horizontal="center"/>
    </xf>
    <xf numFmtId="0" fontId="61" fillId="24" borderId="52" xfId="0" applyFont="1" applyFill="1" applyBorder="1"/>
    <xf numFmtId="0" fontId="5" fillId="24" borderId="52" xfId="0" applyFont="1" applyFill="1" applyBorder="1"/>
    <xf numFmtId="0" fontId="61" fillId="24" borderId="6" xfId="0" applyFont="1" applyFill="1" applyBorder="1" applyAlignment="1">
      <alignment horizontal="center"/>
    </xf>
    <xf numFmtId="0" fontId="94" fillId="2" borderId="14" xfId="0" applyFont="1" applyFill="1" applyBorder="1" applyAlignment="1">
      <alignment horizontal="center"/>
    </xf>
    <xf numFmtId="0" fontId="94" fillId="3" borderId="14" xfId="0" applyFont="1" applyFill="1" applyBorder="1" applyAlignment="1">
      <alignment horizontal="center"/>
    </xf>
    <xf numFmtId="0" fontId="146" fillId="2" borderId="14" xfId="0" applyFont="1" applyFill="1" applyBorder="1" applyAlignment="1">
      <alignment horizontal="center"/>
    </xf>
    <xf numFmtId="0" fontId="69" fillId="3" borderId="14" xfId="0" applyFont="1" applyFill="1" applyBorder="1" applyAlignment="1">
      <alignment horizontal="center"/>
    </xf>
    <xf numFmtId="0" fontId="69" fillId="3" borderId="14" xfId="0" applyFont="1" applyFill="1" applyBorder="1"/>
    <xf numFmtId="0" fontId="69" fillId="3" borderId="24" xfId="0" applyFont="1" applyFill="1" applyBorder="1"/>
    <xf numFmtId="0" fontId="69" fillId="3" borderId="6" xfId="0" applyFont="1" applyFill="1" applyBorder="1"/>
    <xf numFmtId="0" fontId="107" fillId="3" borderId="14" xfId="0" applyFont="1" applyFill="1" applyBorder="1"/>
    <xf numFmtId="0" fontId="94" fillId="3" borderId="1" xfId="0" applyFont="1" applyFill="1" applyBorder="1" applyAlignment="1">
      <alignment horizontal="center"/>
    </xf>
    <xf numFmtId="0" fontId="94" fillId="3" borderId="1" xfId="0" applyFont="1" applyFill="1" applyBorder="1"/>
    <xf numFmtId="0" fontId="94" fillId="3" borderId="21" xfId="0" applyFont="1" applyFill="1" applyBorder="1"/>
    <xf numFmtId="0" fontId="94" fillId="3" borderId="4" xfId="0" applyFont="1" applyFill="1" applyBorder="1"/>
    <xf numFmtId="0" fontId="149" fillId="3" borderId="1" xfId="0" applyFont="1" applyFill="1" applyBorder="1"/>
    <xf numFmtId="0" fontId="69" fillId="3" borderId="1" xfId="0" applyFont="1" applyFill="1" applyBorder="1" applyAlignment="1">
      <alignment horizontal="center"/>
    </xf>
    <xf numFmtId="0" fontId="69" fillId="3" borderId="1" xfId="0" applyFont="1" applyFill="1" applyBorder="1"/>
    <xf numFmtId="0" fontId="69" fillId="3" borderId="21" xfId="0" applyFont="1" applyFill="1" applyBorder="1"/>
    <xf numFmtId="0" fontId="69" fillId="3" borderId="4" xfId="0" applyFont="1" applyFill="1" applyBorder="1"/>
    <xf numFmtId="0" fontId="107" fillId="3" borderId="1" xfId="0" applyFont="1" applyFill="1" applyBorder="1"/>
    <xf numFmtId="0" fontId="61" fillId="3" borderId="1" xfId="0" applyFont="1" applyFill="1" applyBorder="1"/>
    <xf numFmtId="0" fontId="61" fillId="3" borderId="21" xfId="0" applyFont="1" applyFill="1" applyBorder="1"/>
    <xf numFmtId="0" fontId="61" fillId="3" borderId="4" xfId="0" applyFont="1" applyFill="1" applyBorder="1"/>
    <xf numFmtId="0" fontId="70" fillId="3" borderId="1" xfId="0" applyFont="1" applyFill="1" applyBorder="1"/>
    <xf numFmtId="0" fontId="58" fillId="2" borderId="1" xfId="0" applyFont="1" applyFill="1" applyBorder="1" applyAlignment="1">
      <alignment horizontal="center"/>
    </xf>
    <xf numFmtId="0" fontId="61" fillId="3" borderId="14" xfId="0" applyFont="1" applyFill="1" applyBorder="1"/>
    <xf numFmtId="0" fontId="61" fillId="3" borderId="24" xfId="0" applyFont="1" applyFill="1" applyBorder="1"/>
    <xf numFmtId="0" fontId="61" fillId="3" borderId="6" xfId="0" applyFont="1" applyFill="1" applyBorder="1"/>
    <xf numFmtId="0" fontId="70" fillId="3" borderId="14" xfId="0" applyFont="1" applyFill="1" applyBorder="1"/>
    <xf numFmtId="0" fontId="58" fillId="24" borderId="52" xfId="0" applyFont="1" applyFill="1" applyBorder="1" applyAlignment="1">
      <alignment horizontal="center"/>
    </xf>
    <xf numFmtId="0" fontId="58" fillId="24" borderId="6" xfId="0" applyFont="1" applyFill="1" applyBorder="1" applyAlignment="1">
      <alignment horizontal="center"/>
    </xf>
    <xf numFmtId="0" fontId="150" fillId="3" borderId="14" xfId="0" applyFont="1" applyFill="1" applyBorder="1"/>
    <xf numFmtId="0" fontId="150" fillId="3" borderId="1" xfId="0" applyFont="1" applyFill="1" applyBorder="1"/>
    <xf numFmtId="0" fontId="98" fillId="3" borderId="1" xfId="0" applyFont="1" applyFill="1" applyBorder="1"/>
    <xf numFmtId="0" fontId="61" fillId="0" borderId="1" xfId="0" applyFont="1" applyBorder="1"/>
    <xf numFmtId="0" fontId="61" fillId="0" borderId="21" xfId="0" applyFont="1" applyBorder="1"/>
    <xf numFmtId="0" fontId="61" fillId="0" borderId="4" xfId="0" applyFont="1" applyBorder="1"/>
    <xf numFmtId="0" fontId="70" fillId="0" borderId="1" xfId="0" applyFont="1" applyBorder="1"/>
    <xf numFmtId="0" fontId="69" fillId="0" borderId="1" xfId="0" applyFont="1" applyBorder="1" applyAlignment="1">
      <alignment horizontal="center"/>
    </xf>
    <xf numFmtId="0" fontId="69" fillId="0" borderId="1" xfId="0" applyFont="1" applyBorder="1"/>
    <xf numFmtId="0" fontId="69" fillId="0" borderId="21" xfId="0" applyFont="1" applyBorder="1"/>
    <xf numFmtId="0" fontId="69" fillId="0" borderId="4" xfId="0" applyFont="1" applyBorder="1"/>
    <xf numFmtId="0" fontId="107" fillId="0" borderId="1" xfId="0" applyFont="1" applyBorder="1"/>
    <xf numFmtId="0" fontId="61" fillId="0" borderId="14" xfId="0" applyFont="1" applyBorder="1" applyAlignment="1">
      <alignment horizontal="center"/>
    </xf>
    <xf numFmtId="0" fontId="58" fillId="0" borderId="14" xfId="0" applyFont="1" applyBorder="1" applyAlignment="1">
      <alignment horizontal="center"/>
    </xf>
    <xf numFmtId="0" fontId="94" fillId="0" borderId="1" xfId="0" applyFont="1" applyBorder="1" applyAlignment="1">
      <alignment horizontal="center"/>
    </xf>
    <xf numFmtId="0" fontId="94" fillId="0" borderId="14" xfId="0" applyFont="1" applyBorder="1" applyAlignment="1">
      <alignment horizontal="center"/>
    </xf>
    <xf numFmtId="0" fontId="69" fillId="0" borderId="14" xfId="0" applyFont="1" applyBorder="1" applyAlignment="1">
      <alignment horizontal="center"/>
    </xf>
    <xf numFmtId="0" fontId="69" fillId="0" borderId="14" xfId="0" applyFont="1" applyBorder="1"/>
    <xf numFmtId="0" fontId="69" fillId="0" borderId="24" xfId="0" applyFont="1" applyBorder="1"/>
    <xf numFmtId="0" fontId="69" fillId="0" borderId="6" xfId="0" applyFont="1" applyBorder="1"/>
    <xf numFmtId="0" fontId="107" fillId="0" borderId="14" xfId="0" applyFont="1" applyBorder="1"/>
    <xf numFmtId="0" fontId="5" fillId="2" borderId="4" xfId="0" applyFont="1" applyFill="1" applyBorder="1" applyAlignment="1">
      <alignment horizontal="center" vertical="center"/>
    </xf>
    <xf numFmtId="0" fontId="70" fillId="24" borderId="1" xfId="0" applyFont="1" applyFill="1" applyBorder="1"/>
    <xf numFmtId="0" fontId="41" fillId="26" borderId="1" xfId="0" applyFont="1" applyFill="1" applyBorder="1"/>
    <xf numFmtId="2" fontId="48" fillId="26" borderId="1" xfId="0" applyNumberFormat="1" applyFont="1" applyFill="1" applyBorder="1"/>
    <xf numFmtId="0" fontId="5" fillId="26" borderId="1" xfId="0" applyFont="1" applyFill="1" applyBorder="1" applyAlignment="1">
      <alignment horizontal="center"/>
    </xf>
    <xf numFmtId="2" fontId="5" fillId="26" borderId="1" xfId="0" applyNumberFormat="1" applyFont="1" applyFill="1" applyBorder="1" applyAlignment="1">
      <alignment horizontal="center"/>
    </xf>
    <xf numFmtId="0" fontId="98" fillId="3" borderId="14" xfId="0" applyFont="1" applyFill="1" applyBorder="1"/>
    <xf numFmtId="0" fontId="20" fillId="3" borderId="9" xfId="0" applyFont="1" applyFill="1" applyBorder="1" applyAlignment="1">
      <alignment horizontal="left"/>
    </xf>
    <xf numFmtId="0" fontId="146" fillId="24" borderId="1" xfId="0" applyFont="1" applyFill="1" applyBorder="1" applyAlignment="1">
      <alignment horizontal="center"/>
    </xf>
    <xf numFmtId="0" fontId="94" fillId="3" borderId="14" xfId="0" applyFont="1" applyFill="1" applyBorder="1"/>
    <xf numFmtId="0" fontId="94" fillId="3" borderId="24" xfId="0" applyFont="1" applyFill="1" applyBorder="1"/>
    <xf numFmtId="0" fontId="94" fillId="3" borderId="6" xfId="0" applyFont="1" applyFill="1" applyBorder="1"/>
    <xf numFmtId="0" fontId="149" fillId="3" borderId="14" xfId="0" applyFont="1" applyFill="1" applyBorder="1"/>
    <xf numFmtId="0" fontId="19" fillId="24" borderId="9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0" fontId="19" fillId="21" borderId="1" xfId="0" applyFont="1" applyFill="1" applyBorder="1" applyAlignment="1">
      <alignment horizontal="center"/>
    </xf>
    <xf numFmtId="0" fontId="19" fillId="10" borderId="1" xfId="0" applyFont="1" applyFill="1" applyBorder="1" applyAlignment="1">
      <alignment horizontal="center"/>
    </xf>
    <xf numFmtId="0" fontId="19" fillId="6" borderId="1" xfId="0" applyFont="1" applyFill="1" applyBorder="1"/>
    <xf numFmtId="0" fontId="19" fillId="21" borderId="1" xfId="0" applyFont="1" applyFill="1" applyBorder="1"/>
    <xf numFmtId="0" fontId="19" fillId="10" borderId="1" xfId="0" applyFont="1" applyFill="1" applyBorder="1"/>
    <xf numFmtId="0" fontId="19" fillId="6" borderId="1" xfId="0" applyFont="1" applyFill="1" applyBorder="1" applyAlignment="1">
      <alignment horizontal="center" vertical="center"/>
    </xf>
    <xf numFmtId="0" fontId="19" fillId="6" borderId="21" xfId="0" applyFont="1" applyFill="1" applyBorder="1"/>
    <xf numFmtId="0" fontId="19" fillId="21" borderId="21" xfId="0" applyFont="1" applyFill="1" applyBorder="1"/>
    <xf numFmtId="0" fontId="19" fillId="10" borderId="21" xfId="0" applyFont="1" applyFill="1" applyBorder="1"/>
    <xf numFmtId="0" fontId="19" fillId="6" borderId="4" xfId="0" applyFont="1" applyFill="1" applyBorder="1"/>
    <xf numFmtId="0" fontId="19" fillId="21" borderId="4" xfId="0" applyFont="1" applyFill="1" applyBorder="1"/>
    <xf numFmtId="0" fontId="19" fillId="10" borderId="4" xfId="0" applyFont="1" applyFill="1" applyBorder="1"/>
    <xf numFmtId="0" fontId="25" fillId="5" borderId="1" xfId="0" applyFont="1" applyFill="1" applyBorder="1"/>
    <xf numFmtId="0" fontId="25" fillId="6" borderId="1" xfId="0" applyFont="1" applyFill="1" applyBorder="1"/>
    <xf numFmtId="0" fontId="25" fillId="21" borderId="1" xfId="0" applyFont="1" applyFill="1" applyBorder="1"/>
    <xf numFmtId="0" fontId="25" fillId="10" borderId="1" xfId="0" applyFont="1" applyFill="1" applyBorder="1"/>
    <xf numFmtId="0" fontId="5" fillId="15" borderId="1" xfId="0" applyFont="1" applyFill="1" applyBorder="1"/>
    <xf numFmtId="0" fontId="5" fillId="25" borderId="1" xfId="0" applyFont="1" applyFill="1" applyBorder="1"/>
    <xf numFmtId="0" fontId="5" fillId="0" borderId="3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50" fillId="0" borderId="1" xfId="0" applyFont="1" applyBorder="1"/>
    <xf numFmtId="0" fontId="98" fillId="0" borderId="1" xfId="0" applyFont="1" applyBorder="1"/>
    <xf numFmtId="0" fontId="22" fillId="0" borderId="52" xfId="0" applyFont="1" applyBorder="1"/>
    <xf numFmtId="0" fontId="132" fillId="0" borderId="52" xfId="0" applyFont="1" applyBorder="1" applyAlignment="1">
      <alignment horizontal="left"/>
    </xf>
    <xf numFmtId="1" fontId="117" fillId="0" borderId="1" xfId="0" applyNumberFormat="1" applyFont="1" applyBorder="1" applyAlignment="1">
      <alignment horizontal="center"/>
    </xf>
    <xf numFmtId="0" fontId="5" fillId="24" borderId="52" xfId="0" applyFont="1" applyFill="1" applyBorder="1" applyAlignment="1">
      <alignment horizontal="center"/>
    </xf>
    <xf numFmtId="0" fontId="19" fillId="24" borderId="52" xfId="0" applyFont="1" applyFill="1" applyBorder="1"/>
    <xf numFmtId="1" fontId="19" fillId="24" borderId="1" xfId="0" applyNumberFormat="1" applyFont="1" applyFill="1" applyBorder="1" applyAlignment="1">
      <alignment horizontal="right" vertical="center"/>
    </xf>
    <xf numFmtId="0" fontId="58" fillId="0" borderId="14" xfId="0" applyFont="1" applyBorder="1"/>
    <xf numFmtId="0" fontId="58" fillId="0" borderId="24" xfId="0" applyFont="1" applyBorder="1"/>
    <xf numFmtId="0" fontId="58" fillId="0" borderId="6" xfId="0" applyFont="1" applyBorder="1"/>
    <xf numFmtId="0" fontId="150" fillId="0" borderId="14" xfId="0" applyFont="1" applyBorder="1"/>
    <xf numFmtId="0" fontId="6" fillId="24" borderId="0" xfId="0" applyFont="1" applyFill="1"/>
    <xf numFmtId="1" fontId="117" fillId="0" borderId="52" xfId="0" applyNumberFormat="1" applyFont="1" applyBorder="1" applyAlignment="1">
      <alignment horizontal="center"/>
    </xf>
    <xf numFmtId="0" fontId="119" fillId="0" borderId="52" xfId="0" applyFont="1" applyBorder="1" applyAlignment="1">
      <alignment horizontal="center" vertical="center"/>
    </xf>
    <xf numFmtId="0" fontId="117" fillId="0" borderId="52" xfId="0" applyFont="1" applyBorder="1" applyAlignment="1">
      <alignment horizontal="left"/>
    </xf>
    <xf numFmtId="0" fontId="19" fillId="24" borderId="0" xfId="0" applyFont="1" applyFill="1" applyAlignment="1">
      <alignment horizontal="left"/>
    </xf>
    <xf numFmtId="1" fontId="22" fillId="24" borderId="1" xfId="0" applyNumberFormat="1" applyFont="1" applyFill="1" applyBorder="1" applyAlignment="1">
      <alignment horizontal="center" vertical="center"/>
    </xf>
    <xf numFmtId="0" fontId="19" fillId="24" borderId="9" xfId="0" applyFont="1" applyFill="1" applyBorder="1" applyAlignment="1">
      <alignment horizontal="left" vertical="center" wrapText="1"/>
    </xf>
    <xf numFmtId="0" fontId="61" fillId="24" borderId="14" xfId="0" applyFont="1" applyFill="1" applyBorder="1" applyAlignment="1">
      <alignment horizontal="center" vertical="center"/>
    </xf>
    <xf numFmtId="0" fontId="61" fillId="24" borderId="1" xfId="0" applyFont="1" applyFill="1" applyBorder="1" applyAlignment="1">
      <alignment horizontal="center" vertical="center"/>
    </xf>
    <xf numFmtId="0" fontId="19" fillId="24" borderId="0" xfId="0" applyFont="1" applyFill="1" applyAlignment="1">
      <alignment horizontal="center"/>
    </xf>
    <xf numFmtId="0" fontId="20" fillId="0" borderId="52" xfId="0" applyFont="1" applyBorder="1" applyAlignment="1">
      <alignment horizontal="left"/>
    </xf>
    <xf numFmtId="0" fontId="68" fillId="0" borderId="0" xfId="0" applyFont="1" applyAlignment="1">
      <alignment horizontal="center"/>
    </xf>
    <xf numFmtId="0" fontId="89" fillId="3" borderId="52" xfId="0" applyFont="1" applyFill="1" applyBorder="1" applyAlignment="1">
      <alignment horizontal="center"/>
    </xf>
    <xf numFmtId="0" fontId="20" fillId="24" borderId="9" xfId="0" applyFont="1" applyFill="1" applyBorder="1"/>
    <xf numFmtId="0" fontId="156" fillId="0" borderId="52" xfId="0" applyFont="1" applyBorder="1"/>
    <xf numFmtId="0" fontId="142" fillId="2" borderId="1" xfId="0" applyFont="1" applyFill="1" applyBorder="1" applyAlignment="1">
      <alignment horizontal="center" vertical="center"/>
    </xf>
    <xf numFmtId="1" fontId="132" fillId="0" borderId="1" xfId="0" applyNumberFormat="1" applyFont="1" applyBorder="1" applyAlignment="1">
      <alignment horizontal="center"/>
    </xf>
    <xf numFmtId="0" fontId="132" fillId="0" borderId="9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124" fillId="0" borderId="0" xfId="0" applyFont="1" applyAlignment="1">
      <alignment horizontal="center"/>
    </xf>
    <xf numFmtId="1" fontId="20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1" fontId="37" fillId="2" borderId="0" xfId="0" applyNumberFormat="1" applyFont="1" applyFill="1" applyAlignment="1">
      <alignment horizontal="center" vertical="center"/>
    </xf>
    <xf numFmtId="0" fontId="131" fillId="0" borderId="0" xfId="0" applyFont="1" applyAlignment="1">
      <alignment horizontal="center"/>
    </xf>
    <xf numFmtId="1" fontId="7" fillId="0" borderId="0" xfId="0" applyNumberFormat="1" applyFont="1"/>
    <xf numFmtId="1" fontId="22" fillId="0" borderId="63" xfId="0" applyNumberFormat="1" applyFont="1" applyBorder="1" applyAlignment="1">
      <alignment horizontal="center"/>
    </xf>
    <xf numFmtId="0" fontId="19" fillId="0" borderId="64" xfId="0" applyFont="1" applyBorder="1"/>
    <xf numFmtId="0" fontId="7" fillId="0" borderId="63" xfId="0" applyFont="1" applyBorder="1" applyAlignment="1">
      <alignment horizontal="center"/>
    </xf>
    <xf numFmtId="0" fontId="7" fillId="0" borderId="63" xfId="0" applyFont="1" applyBorder="1"/>
    <xf numFmtId="0" fontId="124" fillId="0" borderId="64" xfId="0" applyFont="1" applyBorder="1" applyAlignment="1">
      <alignment horizontal="center"/>
    </xf>
    <xf numFmtId="0" fontId="37" fillId="2" borderId="65" xfId="0" applyFont="1" applyFill="1" applyBorder="1" applyAlignment="1">
      <alignment horizontal="center" vertical="center"/>
    </xf>
    <xf numFmtId="0" fontId="129" fillId="2" borderId="52" xfId="0" applyFont="1" applyFill="1" applyBorder="1" applyAlignment="1">
      <alignment vertical="top"/>
    </xf>
    <xf numFmtId="0" fontId="117" fillId="2" borderId="52" xfId="0" applyFont="1" applyFill="1" applyBorder="1" applyAlignment="1">
      <alignment horizontal="center" vertical="center" wrapText="1"/>
    </xf>
    <xf numFmtId="0" fontId="5" fillId="24" borderId="66" xfId="0" applyFont="1" applyFill="1" applyBorder="1" applyAlignment="1">
      <alignment horizontal="center" vertical="center"/>
    </xf>
    <xf numFmtId="0" fontId="0" fillId="3" borderId="52" xfId="0" applyFill="1" applyBorder="1"/>
    <xf numFmtId="0" fontId="37" fillId="0" borderId="52" xfId="0" applyFont="1" applyBorder="1" applyAlignment="1">
      <alignment horizontal="left"/>
    </xf>
    <xf numFmtId="0" fontId="9" fillId="24" borderId="52" xfId="0" applyFont="1" applyFill="1" applyBorder="1" applyAlignment="1">
      <alignment horizontal="center" vertical="center"/>
    </xf>
    <xf numFmtId="0" fontId="9" fillId="24" borderId="52" xfId="0" applyFont="1" applyFill="1" applyBorder="1" applyAlignment="1">
      <alignment horizontal="center"/>
    </xf>
    <xf numFmtId="0" fontId="12" fillId="0" borderId="0" xfId="0" applyFont="1"/>
    <xf numFmtId="2" fontId="155" fillId="0" borderId="52" xfId="0" applyNumberFormat="1" applyFont="1" applyBorder="1" applyAlignment="1">
      <alignment horizontal="center"/>
    </xf>
    <xf numFmtId="0" fontId="155" fillId="0" borderId="52" xfId="0" applyFont="1" applyBorder="1" applyAlignment="1">
      <alignment horizontal="center"/>
    </xf>
    <xf numFmtId="0" fontId="117" fillId="0" borderId="9" xfId="0" applyFont="1" applyBorder="1" applyAlignment="1">
      <alignment horizontal="left"/>
    </xf>
    <xf numFmtId="0" fontId="19" fillId="24" borderId="9" xfId="0" applyFont="1" applyFill="1" applyBorder="1"/>
    <xf numFmtId="0" fontId="3" fillId="24" borderId="52" xfId="0" applyFont="1" applyFill="1" applyBorder="1" applyAlignment="1">
      <alignment horizontal="left"/>
    </xf>
    <xf numFmtId="1" fontId="58" fillId="0" borderId="0" xfId="0" applyNumberFormat="1" applyFont="1"/>
    <xf numFmtId="1" fontId="58" fillId="7" borderId="0" xfId="0" applyNumberFormat="1" applyFont="1" applyFill="1"/>
    <xf numFmtId="0" fontId="98" fillId="0" borderId="63" xfId="0" applyFont="1" applyBorder="1"/>
    <xf numFmtId="0" fontId="98" fillId="0" borderId="0" xfId="0" applyFont="1"/>
    <xf numFmtId="0" fontId="98" fillId="0" borderId="4" xfId="0" applyFont="1" applyBorder="1"/>
    <xf numFmtId="0" fontId="61" fillId="0" borderId="0" xfId="0" applyFont="1"/>
    <xf numFmtId="0" fontId="81" fillId="24" borderId="52" xfId="0" applyFont="1" applyFill="1" applyBorder="1" applyAlignment="1">
      <alignment horizontal="center" vertical="center"/>
    </xf>
    <xf numFmtId="0" fontId="152" fillId="24" borderId="52" xfId="0" applyFont="1" applyFill="1" applyBorder="1"/>
    <xf numFmtId="0" fontId="0" fillId="24" borderId="52" xfId="0" applyFill="1" applyBorder="1" applyAlignment="1">
      <alignment horizontal="center"/>
    </xf>
    <xf numFmtId="0" fontId="152" fillId="24" borderId="52" xfId="0" applyFont="1" applyFill="1" applyBorder="1" applyAlignment="1">
      <alignment horizontal="center"/>
    </xf>
    <xf numFmtId="0" fontId="3" fillId="24" borderId="52" xfId="0" applyFont="1" applyFill="1" applyBorder="1" applyAlignment="1">
      <alignment horizontal="center"/>
    </xf>
    <xf numFmtId="0" fontId="3" fillId="24" borderId="52" xfId="0" applyFont="1" applyFill="1" applyBorder="1"/>
    <xf numFmtId="0" fontId="68" fillId="2" borderId="67" xfId="0" applyFont="1" applyFill="1" applyBorder="1"/>
    <xf numFmtId="0" fontId="68" fillId="2" borderId="68" xfId="0" applyFont="1" applyFill="1" applyBorder="1"/>
    <xf numFmtId="2" fontId="126" fillId="2" borderId="69" xfId="0" applyNumberFormat="1" applyFont="1" applyFill="1" applyBorder="1"/>
    <xf numFmtId="2" fontId="114" fillId="2" borderId="69" xfId="0" applyNumberFormat="1" applyFont="1" applyFill="1" applyBorder="1"/>
    <xf numFmtId="0" fontId="158" fillId="2" borderId="70" xfId="0" applyFont="1" applyFill="1" applyBorder="1"/>
    <xf numFmtId="0" fontId="158" fillId="2" borderId="71" xfId="0" applyFont="1" applyFill="1" applyBorder="1"/>
    <xf numFmtId="0" fontId="70" fillId="2" borderId="71" xfId="0" applyFont="1" applyFill="1" applyBorder="1"/>
    <xf numFmtId="0" fontId="158" fillId="0" borderId="72" xfId="0" applyFont="1" applyBorder="1"/>
    <xf numFmtId="0" fontId="147" fillId="2" borderId="73" xfId="0" applyFont="1" applyFill="1" applyBorder="1"/>
    <xf numFmtId="0" fontId="147" fillId="2" borderId="74" xfId="0" applyFont="1" applyFill="1" applyBorder="1"/>
    <xf numFmtId="0" fontId="68" fillId="0" borderId="75" xfId="0" applyFont="1" applyBorder="1"/>
    <xf numFmtId="1" fontId="117" fillId="24" borderId="1" xfId="0" applyNumberFormat="1" applyFont="1" applyFill="1" applyBorder="1" applyAlignment="1">
      <alignment horizontal="center"/>
    </xf>
    <xf numFmtId="0" fontId="122" fillId="24" borderId="9" xfId="0" applyFont="1" applyFill="1" applyBorder="1" applyAlignment="1">
      <alignment horizontal="left"/>
    </xf>
    <xf numFmtId="0" fontId="8" fillId="6" borderId="9" xfId="0" applyFont="1" applyFill="1" applyBorder="1" applyAlignment="1">
      <alignment horizontal="center"/>
    </xf>
    <xf numFmtId="0" fontId="0" fillId="2" borderId="52" xfId="0" applyFill="1" applyBorder="1"/>
    <xf numFmtId="0" fontId="156" fillId="0" borderId="52" xfId="0" applyFont="1" applyBorder="1" applyAlignment="1">
      <alignment horizontal="center"/>
    </xf>
    <xf numFmtId="0" fontId="0" fillId="0" borderId="0" xfId="0" applyAlignment="1">
      <alignment horizontal="center"/>
    </xf>
    <xf numFmtId="0" fontId="133" fillId="0" borderId="9" xfId="0" applyFont="1" applyBorder="1" applyAlignment="1">
      <alignment horizontal="left"/>
    </xf>
    <xf numFmtId="2" fontId="48" fillId="0" borderId="0" xfId="0" applyNumberFormat="1" applyFont="1"/>
    <xf numFmtId="2" fontId="131" fillId="0" borderId="1" xfId="0" applyNumberFormat="1" applyFont="1" applyBorder="1" applyAlignment="1">
      <alignment vertical="center"/>
    </xf>
    <xf numFmtId="2" fontId="26" fillId="0" borderId="52" xfId="0" applyNumberFormat="1" applyFont="1" applyBorder="1" applyAlignment="1">
      <alignment horizontal="center" vertical="center"/>
    </xf>
    <xf numFmtId="2" fontId="26" fillId="0" borderId="3" xfId="0" applyNumberFormat="1" applyFont="1" applyBorder="1" applyAlignment="1">
      <alignment horizontal="right" vertical="center"/>
    </xf>
    <xf numFmtId="2" fontId="26" fillId="0" borderId="52" xfId="0" applyNumberFormat="1" applyFont="1" applyBorder="1" applyAlignment="1">
      <alignment horizontal="right" vertical="center"/>
    </xf>
    <xf numFmtId="0" fontId="54" fillId="24" borderId="1" xfId="0" applyFont="1" applyFill="1" applyBorder="1" applyAlignment="1">
      <alignment horizontal="center" vertical="center"/>
    </xf>
    <xf numFmtId="2" fontId="43" fillId="2" borderId="52" xfId="0" applyNumberFormat="1" applyFont="1" applyFill="1" applyBorder="1" applyAlignment="1">
      <alignment horizontal="center" vertical="center"/>
    </xf>
    <xf numFmtId="0" fontId="160" fillId="24" borderId="1" xfId="0" applyFont="1" applyFill="1" applyBorder="1" applyAlignment="1">
      <alignment horizontal="center"/>
    </xf>
    <xf numFmtId="2" fontId="89" fillId="27" borderId="80" xfId="0" applyNumberFormat="1" applyFont="1" applyFill="1" applyBorder="1"/>
    <xf numFmtId="2" fontId="89" fillId="3" borderId="76" xfId="0" applyNumberFormat="1" applyFont="1" applyFill="1" applyBorder="1"/>
    <xf numFmtId="2" fontId="29" fillId="4" borderId="0" xfId="0" applyNumberFormat="1" applyFont="1" applyFill="1"/>
    <xf numFmtId="0" fontId="16" fillId="24" borderId="25" xfId="0" applyFont="1" applyFill="1" applyBorder="1" applyAlignment="1">
      <alignment horizontal="center" vertical="center"/>
    </xf>
    <xf numFmtId="0" fontId="81" fillId="24" borderId="52" xfId="0" applyFont="1" applyFill="1" applyBorder="1" applyAlignment="1">
      <alignment horizontal="left"/>
    </xf>
    <xf numFmtId="0" fontId="81" fillId="24" borderId="52" xfId="0" applyFont="1" applyFill="1" applyBorder="1" applyAlignment="1">
      <alignment horizontal="center"/>
    </xf>
    <xf numFmtId="0" fontId="9" fillId="24" borderId="52" xfId="0" applyFont="1" applyFill="1" applyBorder="1"/>
    <xf numFmtId="2" fontId="146" fillId="2" borderId="65" xfId="0" applyNumberFormat="1" applyFont="1" applyFill="1" applyBorder="1" applyAlignment="1">
      <alignment horizontal="center" vertical="center"/>
    </xf>
    <xf numFmtId="0" fontId="20" fillId="30" borderId="18" xfId="0" applyFont="1" applyFill="1" applyBorder="1" applyAlignment="1">
      <alignment horizontal="center"/>
    </xf>
    <xf numFmtId="1" fontId="25" fillId="30" borderId="1" xfId="0" applyNumberFormat="1" applyFont="1" applyFill="1" applyBorder="1" applyAlignment="1">
      <alignment horizontal="center"/>
    </xf>
    <xf numFmtId="1" fontId="19" fillId="30" borderId="1" xfId="0" applyNumberFormat="1" applyFont="1" applyFill="1" applyBorder="1"/>
    <xf numFmtId="0" fontId="28" fillId="30" borderId="9" xfId="0" applyFont="1" applyFill="1" applyBorder="1" applyAlignment="1">
      <alignment horizontal="center"/>
    </xf>
    <xf numFmtId="0" fontId="16" fillId="30" borderId="3" xfId="0" applyFont="1" applyFill="1" applyBorder="1" applyAlignment="1">
      <alignment horizontal="center" vertical="center"/>
    </xf>
    <xf numFmtId="0" fontId="43" fillId="30" borderId="14" xfId="0" applyFont="1" applyFill="1" applyBorder="1" applyAlignment="1">
      <alignment horizontal="center"/>
    </xf>
    <xf numFmtId="0" fontId="9" fillId="30" borderId="1" xfId="0" applyFont="1" applyFill="1" applyBorder="1" applyAlignment="1">
      <alignment horizontal="center"/>
    </xf>
    <xf numFmtId="0" fontId="43" fillId="30" borderId="1" xfId="0" applyFont="1" applyFill="1" applyBorder="1" applyAlignment="1">
      <alignment horizontal="center"/>
    </xf>
    <xf numFmtId="0" fontId="63" fillId="30" borderId="1" xfId="0" applyFont="1" applyFill="1" applyBorder="1" applyAlignment="1">
      <alignment horizontal="center"/>
    </xf>
    <xf numFmtId="0" fontId="63" fillId="30" borderId="21" xfId="0" applyFont="1" applyFill="1" applyBorder="1" applyAlignment="1">
      <alignment horizontal="center"/>
    </xf>
    <xf numFmtId="0" fontId="63" fillId="30" borderId="4" xfId="0" applyFont="1" applyFill="1" applyBorder="1" applyAlignment="1">
      <alignment horizontal="center"/>
    </xf>
    <xf numFmtId="0" fontId="65" fillId="30" borderId="1" xfId="0" applyFont="1" applyFill="1" applyBorder="1"/>
    <xf numFmtId="0" fontId="23" fillId="30" borderId="14" xfId="0" applyFont="1" applyFill="1" applyBorder="1"/>
    <xf numFmtId="0" fontId="19" fillId="30" borderId="14" xfId="0" applyFont="1" applyFill="1" applyBorder="1" applyAlignment="1">
      <alignment horizontal="center"/>
    </xf>
    <xf numFmtId="0" fontId="19" fillId="30" borderId="1" xfId="0" applyFont="1" applyFill="1" applyBorder="1" applyAlignment="1">
      <alignment horizontal="center"/>
    </xf>
    <xf numFmtId="0" fontId="23" fillId="30" borderId="1" xfId="0" applyFont="1" applyFill="1" applyBorder="1"/>
    <xf numFmtId="2" fontId="17" fillId="5" borderId="1" xfId="0" applyNumberFormat="1" applyFont="1" applyFill="1" applyBorder="1" applyAlignment="1">
      <alignment horizontal="right"/>
    </xf>
    <xf numFmtId="0" fontId="147" fillId="24" borderId="1" xfId="0" applyFont="1" applyFill="1" applyBorder="1" applyAlignment="1">
      <alignment textRotation="90"/>
    </xf>
    <xf numFmtId="0" fontId="23" fillId="29" borderId="14" xfId="0" applyFont="1" applyFill="1" applyBorder="1"/>
    <xf numFmtId="0" fontId="19" fillId="29" borderId="14" xfId="0" applyFont="1" applyFill="1" applyBorder="1" applyAlignment="1">
      <alignment horizontal="center"/>
    </xf>
    <xf numFmtId="0" fontId="19" fillId="29" borderId="1" xfId="0" applyFont="1" applyFill="1" applyBorder="1" applyAlignment="1">
      <alignment horizontal="center"/>
    </xf>
    <xf numFmtId="0" fontId="23" fillId="29" borderId="1" xfId="0" applyFont="1" applyFill="1" applyBorder="1"/>
    <xf numFmtId="0" fontId="9" fillId="28" borderId="1" xfId="0" applyFont="1" applyFill="1" applyBorder="1" applyAlignment="1">
      <alignment horizontal="center"/>
    </xf>
    <xf numFmtId="0" fontId="19" fillId="28" borderId="1" xfId="0" applyFont="1" applyFill="1" applyBorder="1" applyAlignment="1">
      <alignment horizontal="center"/>
    </xf>
    <xf numFmtId="0" fontId="19" fillId="28" borderId="21" xfId="0" applyFont="1" applyFill="1" applyBorder="1" applyAlignment="1">
      <alignment horizontal="center"/>
    </xf>
    <xf numFmtId="0" fontId="19" fillId="28" borderId="4" xfId="0" applyFont="1" applyFill="1" applyBorder="1" applyAlignment="1">
      <alignment horizontal="center"/>
    </xf>
    <xf numFmtId="0" fontId="0" fillId="28" borderId="1" xfId="0" applyFill="1" applyBorder="1"/>
    <xf numFmtId="2" fontId="17" fillId="5" borderId="4" xfId="0" applyNumberFormat="1" applyFont="1" applyFill="1" applyBorder="1" applyAlignment="1">
      <alignment horizontal="right"/>
    </xf>
    <xf numFmtId="2" fontId="19" fillId="28" borderId="14" xfId="0" applyNumberFormat="1" applyFont="1" applyFill="1" applyBorder="1" applyAlignment="1">
      <alignment horizontal="center"/>
    </xf>
    <xf numFmtId="0" fontId="19" fillId="28" borderId="14" xfId="0" applyFont="1" applyFill="1" applyBorder="1" applyAlignment="1">
      <alignment horizontal="center"/>
    </xf>
    <xf numFmtId="0" fontId="23" fillId="28" borderId="1" xfId="0" applyFont="1" applyFill="1" applyBorder="1"/>
    <xf numFmtId="0" fontId="23" fillId="28" borderId="0" xfId="0" applyFont="1" applyFill="1"/>
    <xf numFmtId="2" fontId="17" fillId="31" borderId="4" xfId="0" applyNumberFormat="1" applyFont="1" applyFill="1" applyBorder="1" applyAlignment="1">
      <alignment horizontal="right"/>
    </xf>
    <xf numFmtId="1" fontId="22" fillId="30" borderId="1" xfId="0" applyNumberFormat="1" applyFont="1" applyFill="1" applyBorder="1" applyAlignment="1">
      <alignment horizontal="center"/>
    </xf>
    <xf numFmtId="0" fontId="10" fillId="30" borderId="14" xfId="0" applyFont="1" applyFill="1" applyBorder="1" applyAlignment="1">
      <alignment horizontal="center"/>
    </xf>
    <xf numFmtId="0" fontId="62" fillId="30" borderId="1" xfId="0" applyFont="1" applyFill="1" applyBorder="1" applyAlignment="1">
      <alignment horizontal="center"/>
    </xf>
    <xf numFmtId="0" fontId="62" fillId="30" borderId="21" xfId="0" applyFont="1" applyFill="1" applyBorder="1" applyAlignment="1">
      <alignment horizontal="center"/>
    </xf>
    <xf numFmtId="0" fontId="62" fillId="30" borderId="4" xfId="0" applyFont="1" applyFill="1" applyBorder="1" applyAlignment="1">
      <alignment horizontal="center"/>
    </xf>
    <xf numFmtId="0" fontId="64" fillId="30" borderId="1" xfId="0" applyFont="1" applyFill="1" applyBorder="1"/>
    <xf numFmtId="0" fontId="23" fillId="30" borderId="6" xfId="0" applyFont="1" applyFill="1" applyBorder="1"/>
    <xf numFmtId="0" fontId="130" fillId="30" borderId="1" xfId="0" applyFont="1" applyFill="1" applyBorder="1" applyAlignment="1">
      <alignment horizontal="center"/>
    </xf>
    <xf numFmtId="0" fontId="61" fillId="30" borderId="1" xfId="0" applyFont="1" applyFill="1" applyBorder="1" applyAlignment="1">
      <alignment horizontal="center"/>
    </xf>
    <xf numFmtId="0" fontId="19" fillId="30" borderId="21" xfId="0" applyFont="1" applyFill="1" applyBorder="1" applyAlignment="1">
      <alignment horizontal="center"/>
    </xf>
    <xf numFmtId="0" fontId="19" fillId="30" borderId="4" xfId="0" applyFont="1" applyFill="1" applyBorder="1" applyAlignment="1">
      <alignment horizontal="center"/>
    </xf>
    <xf numFmtId="0" fontId="0" fillId="30" borderId="1" xfId="0" applyFill="1" applyBorder="1"/>
    <xf numFmtId="0" fontId="19" fillId="30" borderId="18" xfId="0" applyFont="1" applyFill="1" applyBorder="1" applyAlignment="1">
      <alignment horizontal="center"/>
    </xf>
    <xf numFmtId="1" fontId="22" fillId="30" borderId="3" xfId="0" applyNumberFormat="1" applyFont="1" applyFill="1" applyBorder="1" applyAlignment="1">
      <alignment horizontal="center"/>
    </xf>
    <xf numFmtId="1" fontId="19" fillId="30" borderId="3" xfId="0" applyNumberFormat="1" applyFont="1" applyFill="1" applyBorder="1"/>
    <xf numFmtId="0" fontId="28" fillId="30" borderId="12" xfId="0" applyFont="1" applyFill="1" applyBorder="1" applyAlignment="1">
      <alignment horizontal="center"/>
    </xf>
    <xf numFmtId="0" fontId="58" fillId="30" borderId="8" xfId="0" applyFont="1" applyFill="1" applyBorder="1" applyAlignment="1">
      <alignment horizontal="center"/>
    </xf>
    <xf numFmtId="0" fontId="22" fillId="30" borderId="1" xfId="0" applyFont="1" applyFill="1" applyBorder="1" applyAlignment="1">
      <alignment horizontal="center"/>
    </xf>
    <xf numFmtId="0" fontId="58" fillId="30" borderId="1" xfId="0" applyFont="1" applyFill="1" applyBorder="1" applyAlignment="1">
      <alignment horizontal="center"/>
    </xf>
    <xf numFmtId="0" fontId="40" fillId="30" borderId="1" xfId="0" applyFont="1" applyFill="1" applyBorder="1" applyAlignment="1">
      <alignment horizontal="center"/>
    </xf>
    <xf numFmtId="0" fontId="25" fillId="30" borderId="1" xfId="0" applyFont="1" applyFill="1" applyBorder="1"/>
    <xf numFmtId="0" fontId="42" fillId="30" borderId="14" xfId="0" applyFont="1" applyFill="1" applyBorder="1"/>
    <xf numFmtId="0" fontId="62" fillId="30" borderId="1" xfId="0" applyFont="1" applyFill="1" applyBorder="1" applyAlignment="1">
      <alignment horizontal="center" vertical="center"/>
    </xf>
    <xf numFmtId="0" fontId="10" fillId="30" borderId="1" xfId="0" applyFont="1" applyFill="1" applyBorder="1" applyAlignment="1">
      <alignment horizontal="center"/>
    </xf>
    <xf numFmtId="0" fontId="37" fillId="30" borderId="1" xfId="0" applyFont="1" applyFill="1" applyBorder="1" applyAlignment="1">
      <alignment horizontal="center"/>
    </xf>
    <xf numFmtId="2" fontId="40" fillId="30" borderId="1" xfId="0" applyNumberFormat="1" applyFont="1" applyFill="1" applyBorder="1"/>
    <xf numFmtId="0" fontId="40" fillId="30" borderId="3" xfId="0" applyFont="1" applyFill="1" applyBorder="1" applyAlignment="1">
      <alignment vertical="center"/>
    </xf>
    <xf numFmtId="0" fontId="106" fillId="30" borderId="14" xfId="0" applyFont="1" applyFill="1" applyBorder="1" applyAlignment="1">
      <alignment horizontal="center"/>
    </xf>
    <xf numFmtId="0" fontId="106" fillId="30" borderId="1" xfId="0" applyFont="1" applyFill="1" applyBorder="1" applyAlignment="1">
      <alignment horizontal="center"/>
    </xf>
    <xf numFmtId="0" fontId="9" fillId="30" borderId="14" xfId="0" applyFont="1" applyFill="1" applyBorder="1" applyAlignment="1">
      <alignment horizontal="center"/>
    </xf>
    <xf numFmtId="0" fontId="44" fillId="30" borderId="34" xfId="0" applyFont="1" applyFill="1" applyBorder="1" applyAlignment="1">
      <alignment vertical="center" wrapText="1"/>
    </xf>
    <xf numFmtId="0" fontId="44" fillId="30" borderId="35" xfId="0" applyFont="1" applyFill="1" applyBorder="1" applyAlignment="1">
      <alignment vertical="center" wrapText="1"/>
    </xf>
    <xf numFmtId="0" fontId="23" fillId="30" borderId="14" xfId="0" applyFont="1" applyFill="1" applyBorder="1" applyAlignment="1">
      <alignment horizontal="center"/>
    </xf>
    <xf numFmtId="0" fontId="8" fillId="30" borderId="29" xfId="0" applyFont="1" applyFill="1" applyBorder="1" applyAlignment="1">
      <alignment textRotation="90" wrapText="1"/>
    </xf>
    <xf numFmtId="0" fontId="8" fillId="30" borderId="30" xfId="0" applyFont="1" applyFill="1" applyBorder="1" applyAlignment="1">
      <alignment textRotation="90" wrapText="1"/>
    </xf>
    <xf numFmtId="0" fontId="5" fillId="30" borderId="9" xfId="0" applyFont="1" applyFill="1" applyBorder="1" applyAlignment="1">
      <alignment horizontal="center"/>
    </xf>
    <xf numFmtId="0" fontId="19" fillId="30" borderId="9" xfId="0" applyFont="1" applyFill="1" applyBorder="1" applyAlignment="1">
      <alignment horizontal="center"/>
    </xf>
    <xf numFmtId="1" fontId="24" fillId="30" borderId="1" xfId="0" applyNumberFormat="1" applyFont="1" applyFill="1" applyBorder="1" applyAlignment="1">
      <alignment horizontal="center"/>
    </xf>
    <xf numFmtId="0" fontId="54" fillId="30" borderId="3" xfId="0" applyFont="1" applyFill="1" applyBorder="1" applyAlignment="1">
      <alignment horizontal="center" vertical="center"/>
    </xf>
    <xf numFmtId="0" fontId="94" fillId="30" borderId="14" xfId="0" applyFont="1" applyFill="1" applyBorder="1" applyAlignment="1">
      <alignment horizontal="center"/>
    </xf>
    <xf numFmtId="0" fontId="45" fillId="30" borderId="14" xfId="0" applyFont="1" applyFill="1" applyBorder="1" applyAlignment="1">
      <alignment horizontal="center"/>
    </xf>
    <xf numFmtId="0" fontId="94" fillId="30" borderId="1" xfId="0" applyFont="1" applyFill="1" applyBorder="1" applyAlignment="1">
      <alignment horizontal="center"/>
    </xf>
    <xf numFmtId="0" fontId="44" fillId="30" borderId="1" xfId="0" applyFont="1" applyFill="1" applyBorder="1" applyAlignment="1">
      <alignment horizontal="center"/>
    </xf>
    <xf numFmtId="0" fontId="16" fillId="30" borderId="52" xfId="0" applyFont="1" applyFill="1" applyBorder="1" applyAlignment="1">
      <alignment horizontal="center" vertical="center"/>
    </xf>
    <xf numFmtId="0" fontId="44" fillId="30" borderId="14" xfId="0" applyFont="1" applyFill="1" applyBorder="1" applyAlignment="1">
      <alignment horizontal="center"/>
    </xf>
    <xf numFmtId="1" fontId="19" fillId="30" borderId="1" xfId="0" applyNumberFormat="1" applyFont="1" applyFill="1" applyBorder="1" applyAlignment="1">
      <alignment horizontal="center"/>
    </xf>
    <xf numFmtId="0" fontId="44" fillId="30" borderId="3" xfId="0" applyFont="1" applyFill="1" applyBorder="1" applyAlignment="1">
      <alignment horizontal="center" vertical="center"/>
    </xf>
    <xf numFmtId="0" fontId="66" fillId="30" borderId="1" xfId="0" applyFont="1" applyFill="1" applyBorder="1" applyAlignment="1">
      <alignment horizontal="center"/>
    </xf>
    <xf numFmtId="1" fontId="22" fillId="30" borderId="1" xfId="0" applyNumberFormat="1" applyFont="1" applyFill="1" applyBorder="1"/>
    <xf numFmtId="0" fontId="18" fillId="30" borderId="9" xfId="0" applyFont="1" applyFill="1" applyBorder="1" applyAlignment="1">
      <alignment horizontal="center"/>
    </xf>
    <xf numFmtId="0" fontId="5" fillId="30" borderId="3" xfId="0" applyFont="1" applyFill="1" applyBorder="1" applyAlignment="1">
      <alignment horizontal="center" vertical="center"/>
    </xf>
    <xf numFmtId="0" fontId="61" fillId="30" borderId="14" xfId="0" applyFont="1" applyFill="1" applyBorder="1" applyAlignment="1">
      <alignment horizontal="center"/>
    </xf>
    <xf numFmtId="0" fontId="5" fillId="30" borderId="1" xfId="0" applyFont="1" applyFill="1" applyBorder="1" applyAlignment="1">
      <alignment horizontal="center"/>
    </xf>
    <xf numFmtId="0" fontId="69" fillId="30" borderId="1" xfId="0" applyFont="1" applyFill="1" applyBorder="1" applyAlignment="1">
      <alignment horizontal="center"/>
    </xf>
    <xf numFmtId="0" fontId="69" fillId="30" borderId="21" xfId="0" applyFont="1" applyFill="1" applyBorder="1" applyAlignment="1">
      <alignment horizontal="center"/>
    </xf>
    <xf numFmtId="0" fontId="69" fillId="30" borderId="4" xfId="0" applyFont="1" applyFill="1" applyBorder="1" applyAlignment="1">
      <alignment horizontal="center"/>
    </xf>
    <xf numFmtId="0" fontId="107" fillId="30" borderId="1" xfId="0" applyFont="1" applyFill="1" applyBorder="1"/>
    <xf numFmtId="0" fontId="23" fillId="30" borderId="10" xfId="0" applyFont="1" applyFill="1" applyBorder="1"/>
    <xf numFmtId="0" fontId="26" fillId="30" borderId="1" xfId="0" applyFont="1" applyFill="1" applyBorder="1" applyAlignment="1">
      <alignment horizontal="center"/>
    </xf>
    <xf numFmtId="0" fontId="26" fillId="30" borderId="21" xfId="0" applyFont="1" applyFill="1" applyBorder="1" applyAlignment="1">
      <alignment horizontal="center"/>
    </xf>
    <xf numFmtId="0" fontId="26" fillId="30" borderId="4" xfId="0" applyFont="1" applyFill="1" applyBorder="1" applyAlignment="1">
      <alignment horizontal="center"/>
    </xf>
    <xf numFmtId="0" fontId="53" fillId="30" borderId="1" xfId="0" applyFont="1" applyFill="1" applyBorder="1"/>
    <xf numFmtId="0" fontId="16" fillId="30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132" fillId="24" borderId="1" xfId="0" applyFont="1" applyFill="1" applyBorder="1" applyAlignment="1">
      <alignment horizontal="center"/>
    </xf>
    <xf numFmtId="0" fontId="47" fillId="24" borderId="3" xfId="0" applyFont="1" applyFill="1" applyBorder="1" applyAlignment="1">
      <alignment textRotation="90"/>
    </xf>
    <xf numFmtId="0" fontId="6" fillId="24" borderId="1" xfId="0" applyFont="1" applyFill="1" applyBorder="1" applyAlignment="1">
      <alignment textRotation="90"/>
    </xf>
    <xf numFmtId="0" fontId="47" fillId="24" borderId="1" xfId="0" applyFont="1" applyFill="1" applyBorder="1" applyAlignment="1">
      <alignment textRotation="90"/>
    </xf>
    <xf numFmtId="0" fontId="158" fillId="5" borderId="8" xfId="0" applyFont="1" applyFill="1" applyBorder="1" applyAlignment="1">
      <alignment textRotation="90"/>
    </xf>
    <xf numFmtId="0" fontId="158" fillId="5" borderId="3" xfId="0" applyFont="1" applyFill="1" applyBorder="1" applyAlignment="1">
      <alignment textRotation="90"/>
    </xf>
    <xf numFmtId="0" fontId="158" fillId="5" borderId="1" xfId="0" applyFont="1" applyFill="1" applyBorder="1" applyAlignment="1">
      <alignment textRotation="90"/>
    </xf>
    <xf numFmtId="0" fontId="6" fillId="24" borderId="3" xfId="0" applyFont="1" applyFill="1" applyBorder="1" applyAlignment="1">
      <alignment textRotation="90"/>
    </xf>
    <xf numFmtId="0" fontId="124" fillId="5" borderId="1" xfId="0" applyFont="1" applyFill="1" applyBorder="1" applyAlignment="1">
      <alignment textRotation="90"/>
    </xf>
    <xf numFmtId="0" fontId="124" fillId="5" borderId="8" xfId="0" applyFont="1" applyFill="1" applyBorder="1" applyAlignment="1">
      <alignment textRotation="90"/>
    </xf>
    <xf numFmtId="0" fontId="124" fillId="5" borderId="3" xfId="0" applyFont="1" applyFill="1" applyBorder="1" applyAlignment="1">
      <alignment textRotation="90"/>
    </xf>
    <xf numFmtId="0" fontId="7" fillId="24" borderId="3" xfId="0" applyFont="1" applyFill="1" applyBorder="1" applyAlignment="1">
      <alignment textRotation="90"/>
    </xf>
    <xf numFmtId="0" fontId="7" fillId="24" borderId="1" xfId="0" applyFont="1" applyFill="1" applyBorder="1" applyAlignment="1">
      <alignment textRotation="90"/>
    </xf>
    <xf numFmtId="0" fontId="25" fillId="28" borderId="1" xfId="0" applyFont="1" applyFill="1" applyBorder="1"/>
    <xf numFmtId="0" fontId="23" fillId="28" borderId="14" xfId="0" applyFont="1" applyFill="1" applyBorder="1"/>
    <xf numFmtId="0" fontId="44" fillId="28" borderId="0" xfId="0" applyFont="1" applyFill="1" applyAlignment="1">
      <alignment vertical="center" wrapText="1"/>
    </xf>
    <xf numFmtId="0" fontId="44" fillId="28" borderId="1" xfId="0" applyFont="1" applyFill="1" applyBorder="1" applyAlignment="1">
      <alignment horizontal="center"/>
    </xf>
    <xf numFmtId="0" fontId="26" fillId="28" borderId="1" xfId="0" applyFont="1" applyFill="1" applyBorder="1" applyAlignment="1">
      <alignment horizontal="center"/>
    </xf>
    <xf numFmtId="0" fontId="26" fillId="28" borderId="21" xfId="0" applyFont="1" applyFill="1" applyBorder="1" applyAlignment="1">
      <alignment horizontal="center"/>
    </xf>
    <xf numFmtId="0" fontId="26" fillId="28" borderId="4" xfId="0" applyFont="1" applyFill="1" applyBorder="1" applyAlignment="1">
      <alignment horizontal="center"/>
    </xf>
    <xf numFmtId="0" fontId="53" fillId="28" borderId="1" xfId="0" applyFont="1" applyFill="1" applyBorder="1"/>
    <xf numFmtId="0" fontId="3" fillId="28" borderId="1" xfId="0" applyFont="1" applyFill="1" applyBorder="1" applyAlignment="1">
      <alignment horizontal="center"/>
    </xf>
    <xf numFmtId="2" fontId="19" fillId="28" borderId="6" xfId="0" applyNumberFormat="1" applyFont="1" applyFill="1" applyBorder="1" applyAlignment="1">
      <alignment horizontal="center"/>
    </xf>
    <xf numFmtId="0" fontId="19" fillId="28" borderId="6" xfId="0" applyFont="1" applyFill="1" applyBorder="1" applyAlignment="1">
      <alignment horizontal="center"/>
    </xf>
    <xf numFmtId="0" fontId="8" fillId="28" borderId="0" xfId="0" applyFont="1" applyFill="1" applyAlignment="1">
      <alignment textRotation="90" wrapText="1"/>
    </xf>
    <xf numFmtId="0" fontId="5" fillId="28" borderId="1" xfId="0" applyFont="1" applyFill="1" applyBorder="1" applyAlignment="1">
      <alignment horizontal="center"/>
    </xf>
    <xf numFmtId="2" fontId="28" fillId="5" borderId="4" xfId="0" applyNumberFormat="1" applyFont="1" applyFill="1" applyBorder="1"/>
    <xf numFmtId="2" fontId="42" fillId="5" borderId="52" xfId="0" applyNumberFormat="1" applyFont="1" applyFill="1" applyBorder="1"/>
    <xf numFmtId="2" fontId="52" fillId="24" borderId="9" xfId="0" applyNumberFormat="1" applyFont="1" applyFill="1" applyBorder="1"/>
    <xf numFmtId="2" fontId="52" fillId="24" borderId="3" xfId="0" applyNumberFormat="1" applyFont="1" applyFill="1" applyBorder="1"/>
    <xf numFmtId="2" fontId="37" fillId="24" borderId="3" xfId="0" applyNumberFormat="1" applyFont="1" applyFill="1" applyBorder="1"/>
    <xf numFmtId="2" fontId="52" fillId="24" borderId="52" xfId="0" applyNumberFormat="1" applyFont="1" applyFill="1" applyBorder="1"/>
    <xf numFmtId="2" fontId="37" fillId="24" borderId="52" xfId="0" applyNumberFormat="1" applyFont="1" applyFill="1" applyBorder="1"/>
    <xf numFmtId="16" fontId="0" fillId="0" borderId="52" xfId="0" applyNumberFormat="1" applyBorder="1"/>
    <xf numFmtId="0" fontId="0" fillId="0" borderId="69" xfId="0" applyBorder="1"/>
    <xf numFmtId="0" fontId="12" fillId="0" borderId="69" xfId="0" applyFont="1" applyBorder="1"/>
    <xf numFmtId="0" fontId="12" fillId="0" borderId="52" xfId="0" applyFont="1" applyBorder="1"/>
    <xf numFmtId="0" fontId="80" fillId="3" borderId="69" xfId="0" applyFont="1" applyFill="1" applyBorder="1"/>
    <xf numFmtId="0" fontId="80" fillId="3" borderId="52" xfId="0" applyFont="1" applyFill="1" applyBorder="1"/>
    <xf numFmtId="0" fontId="161" fillId="3" borderId="52" xfId="0" applyFont="1" applyFill="1" applyBorder="1"/>
    <xf numFmtId="0" fontId="37" fillId="25" borderId="52" xfId="0" applyFont="1" applyFill="1" applyBorder="1" applyAlignment="1">
      <alignment horizontal="center"/>
    </xf>
    <xf numFmtId="0" fontId="22" fillId="25" borderId="52" xfId="0" applyFont="1" applyFill="1" applyBorder="1" applyAlignment="1">
      <alignment horizontal="center"/>
    </xf>
    <xf numFmtId="0" fontId="52" fillId="25" borderId="52" xfId="0" applyFont="1" applyFill="1" applyBorder="1" applyAlignment="1">
      <alignment horizontal="center"/>
    </xf>
    <xf numFmtId="0" fontId="142" fillId="25" borderId="52" xfId="0" applyFont="1" applyFill="1" applyBorder="1" applyAlignment="1">
      <alignment horizontal="center"/>
    </xf>
    <xf numFmtId="0" fontId="5" fillId="25" borderId="52" xfId="0" applyFont="1" applyFill="1" applyBorder="1" applyAlignment="1">
      <alignment horizontal="center"/>
    </xf>
    <xf numFmtId="0" fontId="19" fillId="25" borderId="52" xfId="0" applyFont="1" applyFill="1" applyBorder="1" applyAlignment="1">
      <alignment horizontal="center"/>
    </xf>
    <xf numFmtId="0" fontId="110" fillId="25" borderId="52" xfId="0" applyFont="1" applyFill="1" applyBorder="1" applyAlignment="1">
      <alignment horizontal="center"/>
    </xf>
    <xf numFmtId="0" fontId="19" fillId="25" borderId="4" xfId="0" applyFont="1" applyFill="1" applyBorder="1" applyAlignment="1">
      <alignment horizontal="center"/>
    </xf>
    <xf numFmtId="0" fontId="19" fillId="25" borderId="52" xfId="0" applyFont="1" applyFill="1" applyBorder="1"/>
    <xf numFmtId="0" fontId="142" fillId="25" borderId="52" xfId="0" applyFont="1" applyFill="1" applyBorder="1" applyAlignment="1">
      <alignment horizontal="center" vertical="center"/>
    </xf>
    <xf numFmtId="0" fontId="132" fillId="25" borderId="52" xfId="0" applyFont="1" applyFill="1" applyBorder="1" applyAlignment="1">
      <alignment horizontal="center"/>
    </xf>
    <xf numFmtId="0" fontId="58" fillId="29" borderId="52" xfId="0" applyFont="1" applyFill="1" applyBorder="1" applyAlignment="1">
      <alignment horizontal="center" vertical="center"/>
    </xf>
    <xf numFmtId="0" fontId="58" fillId="29" borderId="1" xfId="0" applyFont="1" applyFill="1" applyBorder="1" applyAlignment="1">
      <alignment horizontal="center"/>
    </xf>
    <xf numFmtId="1" fontId="22" fillId="29" borderId="52" xfId="0" applyNumberFormat="1" applyFont="1" applyFill="1" applyBorder="1" applyAlignment="1">
      <alignment horizontal="center"/>
    </xf>
    <xf numFmtId="0" fontId="9" fillId="29" borderId="52" xfId="0" applyFont="1" applyFill="1" applyBorder="1" applyAlignment="1">
      <alignment horizontal="center"/>
    </xf>
    <xf numFmtId="0" fontId="16" fillId="29" borderId="52" xfId="0" applyFont="1" applyFill="1" applyBorder="1" applyAlignment="1">
      <alignment horizontal="center" vertical="center"/>
    </xf>
    <xf numFmtId="0" fontId="40" fillId="29" borderId="52" xfId="0" applyFont="1" applyFill="1" applyBorder="1" applyAlignment="1">
      <alignment horizontal="center" vertical="center"/>
    </xf>
    <xf numFmtId="1" fontId="40" fillId="29" borderId="52" xfId="0" applyNumberFormat="1" applyFont="1" applyFill="1" applyBorder="1" applyAlignment="1">
      <alignment horizontal="center" vertical="center"/>
    </xf>
    <xf numFmtId="0" fontId="146" fillId="29" borderId="52" xfId="0" applyFont="1" applyFill="1" applyBorder="1" applyAlignment="1">
      <alignment horizontal="center" vertical="center"/>
    </xf>
    <xf numFmtId="0" fontId="142" fillId="29" borderId="52" xfId="0" applyFont="1" applyFill="1" applyBorder="1" applyAlignment="1">
      <alignment horizontal="center" vertical="center"/>
    </xf>
    <xf numFmtId="0" fontId="132" fillId="29" borderId="52" xfId="0" applyFont="1" applyFill="1" applyBorder="1" applyAlignment="1">
      <alignment horizontal="center" vertical="center"/>
    </xf>
    <xf numFmtId="0" fontId="35" fillId="29" borderId="0" xfId="0" applyFont="1" applyFill="1"/>
    <xf numFmtId="0" fontId="34" fillId="29" borderId="0" xfId="0" applyFont="1" applyFill="1"/>
    <xf numFmtId="2" fontId="5" fillId="29" borderId="52" xfId="0" applyNumberFormat="1" applyFont="1" applyFill="1" applyBorder="1"/>
    <xf numFmtId="2" fontId="91" fillId="29" borderId="52" xfId="0" applyNumberFormat="1" applyFont="1" applyFill="1" applyBorder="1"/>
    <xf numFmtId="2" fontId="29" fillId="29" borderId="4" xfId="0" applyNumberFormat="1" applyFont="1" applyFill="1" applyBorder="1" applyAlignment="1">
      <alignment vertical="center"/>
    </xf>
    <xf numFmtId="0" fontId="57" fillId="29" borderId="4" xfId="0" applyFont="1" applyFill="1" applyBorder="1" applyAlignment="1">
      <alignment vertical="center"/>
    </xf>
    <xf numFmtId="0" fontId="18" fillId="3" borderId="1" xfId="0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2" fontId="8" fillId="3" borderId="1" xfId="0" applyNumberFormat="1" applyFont="1" applyFill="1" applyBorder="1" applyAlignment="1">
      <alignment horizontal="left"/>
    </xf>
    <xf numFmtId="0" fontId="41" fillId="3" borderId="1" xfId="0" applyFont="1" applyFill="1" applyBorder="1" applyAlignment="1">
      <alignment horizontal="center"/>
    </xf>
    <xf numFmtId="2" fontId="83" fillId="3" borderId="1" xfId="0" applyNumberFormat="1" applyFont="1" applyFill="1" applyBorder="1"/>
    <xf numFmtId="0" fontId="44" fillId="0" borderId="1" xfId="0" applyFont="1" applyBorder="1" applyAlignment="1">
      <alignment horizontal="right" vertical="center" wrapText="1"/>
    </xf>
    <xf numFmtId="1" fontId="19" fillId="30" borderId="1" xfId="0" applyNumberFormat="1" applyFont="1" applyFill="1" applyBorder="1" applyAlignment="1">
      <alignment horizontal="right"/>
    </xf>
    <xf numFmtId="1" fontId="19" fillId="0" borderId="1" xfId="0" applyNumberFormat="1" applyFont="1" applyBorder="1" applyAlignment="1">
      <alignment horizontal="right"/>
    </xf>
    <xf numFmtId="1" fontId="19" fillId="2" borderId="1" xfId="0" applyNumberFormat="1" applyFont="1" applyFill="1" applyBorder="1" applyAlignment="1">
      <alignment horizontal="right"/>
    </xf>
    <xf numFmtId="1" fontId="19" fillId="5" borderId="1" xfId="0" applyNumberFormat="1" applyFont="1" applyFill="1" applyBorder="1" applyAlignment="1">
      <alignment horizontal="right"/>
    </xf>
    <xf numFmtId="0" fontId="19" fillId="0" borderId="4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19" fillId="0" borderId="52" xfId="0" applyFont="1" applyBorder="1" applyAlignment="1">
      <alignment horizontal="center"/>
    </xf>
    <xf numFmtId="0" fontId="0" fillId="0" borderId="52" xfId="0" applyBorder="1" applyAlignment="1">
      <alignment horizontal="center"/>
    </xf>
    <xf numFmtId="2" fontId="146" fillId="2" borderId="1" xfId="0" applyNumberFormat="1" applyFont="1" applyFill="1" applyBorder="1"/>
    <xf numFmtId="2" fontId="146" fillId="24" borderId="1" xfId="0" applyNumberFormat="1" applyFont="1" applyFill="1" applyBorder="1"/>
    <xf numFmtId="2" fontId="146" fillId="24" borderId="52" xfId="0" applyNumberFormat="1" applyFont="1" applyFill="1" applyBorder="1"/>
    <xf numFmtId="0" fontId="19" fillId="29" borderId="9" xfId="0" applyFont="1" applyFill="1" applyBorder="1" applyAlignment="1">
      <alignment horizontal="center"/>
    </xf>
    <xf numFmtId="1" fontId="19" fillId="24" borderId="1" xfId="0" applyNumberFormat="1" applyFont="1" applyFill="1" applyBorder="1" applyAlignment="1">
      <alignment horizontal="right"/>
    </xf>
    <xf numFmtId="0" fontId="5" fillId="24" borderId="52" xfId="0" applyFont="1" applyFill="1" applyBorder="1" applyAlignment="1">
      <alignment horizontal="left"/>
    </xf>
    <xf numFmtId="0" fontId="58" fillId="30" borderId="52" xfId="0" applyFont="1" applyFill="1" applyBorder="1" applyAlignment="1">
      <alignment horizontal="center" vertical="center"/>
    </xf>
    <xf numFmtId="0" fontId="113" fillId="30" borderId="52" xfId="0" applyFont="1" applyFill="1" applyBorder="1" applyAlignment="1">
      <alignment horizontal="center"/>
    </xf>
    <xf numFmtId="0" fontId="22" fillId="30" borderId="52" xfId="0" applyFont="1" applyFill="1" applyBorder="1" applyAlignment="1">
      <alignment horizontal="center"/>
    </xf>
    <xf numFmtId="0" fontId="22" fillId="30" borderId="52" xfId="0" applyFont="1" applyFill="1" applyBorder="1" applyAlignment="1">
      <alignment horizontal="center" vertical="center"/>
    </xf>
    <xf numFmtId="0" fontId="37" fillId="30" borderId="5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28" fillId="2" borderId="52" xfId="0" applyFont="1" applyFill="1" applyBorder="1" applyAlignment="1">
      <alignment horizontal="center" vertical="top"/>
    </xf>
    <xf numFmtId="1" fontId="3" fillId="24" borderId="52" xfId="0" applyNumberFormat="1" applyFont="1" applyFill="1" applyBorder="1" applyAlignment="1">
      <alignment horizontal="center"/>
    </xf>
    <xf numFmtId="1" fontId="19" fillId="24" borderId="66" xfId="0" applyNumberFormat="1" applyFont="1" applyFill="1" applyBorder="1" applyAlignment="1">
      <alignment horizontal="center"/>
    </xf>
    <xf numFmtId="0" fontId="131" fillId="24" borderId="52" xfId="0" applyFont="1" applyFill="1" applyBorder="1" applyAlignment="1">
      <alignment horizontal="center"/>
    </xf>
    <xf numFmtId="0" fontId="61" fillId="29" borderId="52" xfId="0" applyFont="1" applyFill="1" applyBorder="1" applyAlignment="1">
      <alignment horizontal="center" vertical="center"/>
    </xf>
    <xf numFmtId="0" fontId="61" fillId="29" borderId="52" xfId="0" applyFont="1" applyFill="1" applyBorder="1" applyAlignment="1">
      <alignment horizontal="center"/>
    </xf>
    <xf numFmtId="1" fontId="132" fillId="0" borderId="1" xfId="0" applyNumberFormat="1" applyFont="1" applyBorder="1"/>
    <xf numFmtId="0" fontId="132" fillId="0" borderId="9" xfId="0" applyFont="1" applyBorder="1"/>
    <xf numFmtId="0" fontId="19" fillId="0" borderId="54" xfId="0" applyFont="1" applyBorder="1" applyAlignment="1">
      <alignment horizontal="center"/>
    </xf>
    <xf numFmtId="0" fontId="19" fillId="30" borderId="52" xfId="0" applyFont="1" applyFill="1" applyBorder="1" applyAlignment="1">
      <alignment horizontal="center"/>
    </xf>
    <xf numFmtId="1" fontId="5" fillId="30" borderId="52" xfId="0" applyNumberFormat="1" applyFont="1" applyFill="1" applyBorder="1" applyAlignment="1">
      <alignment horizontal="center"/>
    </xf>
    <xf numFmtId="0" fontId="42" fillId="2" borderId="52" xfId="0" applyFont="1" applyFill="1" applyBorder="1" applyAlignment="1">
      <alignment vertical="top"/>
    </xf>
    <xf numFmtId="0" fontId="5" fillId="2" borderId="52" xfId="0" applyFont="1" applyFill="1" applyBorder="1" applyAlignment="1">
      <alignment horizontal="center" vertical="center" wrapText="1"/>
    </xf>
    <xf numFmtId="0" fontId="19" fillId="2" borderId="52" xfId="0" applyFont="1" applyFill="1" applyBorder="1" applyAlignment="1">
      <alignment horizontal="center" vertical="center"/>
    </xf>
    <xf numFmtId="0" fontId="5" fillId="30" borderId="52" xfId="0" applyFont="1" applyFill="1" applyBorder="1" applyAlignment="1">
      <alignment horizontal="center"/>
    </xf>
    <xf numFmtId="1" fontId="19" fillId="30" borderId="52" xfId="0" applyNumberFormat="1" applyFont="1" applyFill="1" applyBorder="1" applyAlignment="1">
      <alignment horizontal="center"/>
    </xf>
    <xf numFmtId="0" fontId="19" fillId="30" borderId="52" xfId="0" applyFont="1" applyFill="1" applyBorder="1"/>
    <xf numFmtId="2" fontId="5" fillId="2" borderId="52" xfId="0" applyNumberFormat="1" applyFont="1" applyFill="1" applyBorder="1" applyAlignment="1">
      <alignment horizontal="center" vertical="center"/>
    </xf>
    <xf numFmtId="0" fontId="19" fillId="0" borderId="14" xfId="0" applyFont="1" applyBorder="1" applyAlignment="1">
      <alignment horizontal="center"/>
    </xf>
    <xf numFmtId="0" fontId="61" fillId="0" borderId="0" xfId="0" applyFont="1" applyAlignment="1">
      <alignment horizontal="center"/>
    </xf>
    <xf numFmtId="0" fontId="19" fillId="18" borderId="9" xfId="0" applyFont="1" applyFill="1" applyBorder="1" applyAlignment="1">
      <alignment horizontal="left"/>
    </xf>
    <xf numFmtId="0" fontId="19" fillId="5" borderId="9" xfId="0" applyFont="1" applyFill="1" applyBorder="1" applyAlignment="1">
      <alignment horizontal="left"/>
    </xf>
    <xf numFmtId="0" fontId="19" fillId="0" borderId="23" xfId="0" applyFont="1" applyBorder="1" applyAlignment="1">
      <alignment horizontal="left"/>
    </xf>
    <xf numFmtId="0" fontId="11" fillId="0" borderId="9" xfId="0" applyFont="1" applyBorder="1" applyAlignment="1">
      <alignment horizontal="left"/>
    </xf>
    <xf numFmtId="1" fontId="19" fillId="24" borderId="52" xfId="0" applyNumberFormat="1" applyFont="1" applyFill="1" applyBorder="1"/>
    <xf numFmtId="0" fontId="9" fillId="30" borderId="52" xfId="0" applyFont="1" applyFill="1" applyBorder="1" applyAlignment="1">
      <alignment horizontal="center"/>
    </xf>
    <xf numFmtId="1" fontId="3" fillId="30" borderId="52" xfId="0" applyNumberFormat="1" applyFont="1" applyFill="1" applyBorder="1" applyAlignment="1">
      <alignment horizontal="center"/>
    </xf>
    <xf numFmtId="0" fontId="9" fillId="30" borderId="52" xfId="0" applyFont="1" applyFill="1" applyBorder="1" applyAlignment="1">
      <alignment horizontal="center" vertical="center"/>
    </xf>
    <xf numFmtId="0" fontId="5" fillId="30" borderId="52" xfId="0" applyFont="1" applyFill="1" applyBorder="1" applyAlignment="1">
      <alignment horizontal="center" vertical="center"/>
    </xf>
    <xf numFmtId="0" fontId="19" fillId="30" borderId="52" xfId="0" applyFont="1" applyFill="1" applyBorder="1" applyAlignment="1">
      <alignment horizontal="center" vertical="center"/>
    </xf>
    <xf numFmtId="1" fontId="5" fillId="30" borderId="52" xfId="0" applyNumberFormat="1" applyFont="1" applyFill="1" applyBorder="1" applyAlignment="1">
      <alignment horizontal="center" vertical="center"/>
    </xf>
    <xf numFmtId="2" fontId="61" fillId="2" borderId="52" xfId="0" applyNumberFormat="1" applyFont="1" applyFill="1" applyBorder="1" applyAlignment="1">
      <alignment horizontal="center" vertical="center"/>
    </xf>
    <xf numFmtId="0" fontId="61" fillId="30" borderId="52" xfId="0" applyFont="1" applyFill="1" applyBorder="1" applyAlignment="1">
      <alignment horizontal="center" vertical="center"/>
    </xf>
    <xf numFmtId="0" fontId="86" fillId="24" borderId="52" xfId="0" applyFont="1" applyFill="1" applyBorder="1" applyAlignment="1">
      <alignment horizontal="center"/>
    </xf>
    <xf numFmtId="0" fontId="132" fillId="24" borderId="9" xfId="0" applyFont="1" applyFill="1" applyBorder="1" applyAlignment="1">
      <alignment horizontal="left"/>
    </xf>
    <xf numFmtId="0" fontId="132" fillId="0" borderId="1" xfId="0" applyFont="1" applyBorder="1" applyAlignment="1">
      <alignment horizontal="center" vertical="center"/>
    </xf>
    <xf numFmtId="0" fontId="89" fillId="24" borderId="0" xfId="0" applyFont="1" applyFill="1" applyAlignment="1">
      <alignment horizontal="center"/>
    </xf>
    <xf numFmtId="2" fontId="61" fillId="24" borderId="52" xfId="0" applyNumberFormat="1" applyFont="1" applyFill="1" applyBorder="1" applyAlignment="1">
      <alignment horizontal="center" vertical="center"/>
    </xf>
    <xf numFmtId="0" fontId="142" fillId="2" borderId="4" xfId="0" applyFont="1" applyFill="1" applyBorder="1" applyAlignment="1">
      <alignment horizontal="center" vertical="center"/>
    </xf>
    <xf numFmtId="0" fontId="19" fillId="30" borderId="9" xfId="0" applyFont="1" applyFill="1" applyBorder="1" applyAlignment="1">
      <alignment horizontal="left"/>
    </xf>
    <xf numFmtId="0" fontId="22" fillId="24" borderId="9" xfId="0" applyFont="1" applyFill="1" applyBorder="1"/>
    <xf numFmtId="0" fontId="133" fillId="24" borderId="81" xfId="0" applyFont="1" applyFill="1" applyBorder="1" applyAlignment="1">
      <alignment horizontal="center" vertical="center" wrapText="1"/>
    </xf>
    <xf numFmtId="0" fontId="141" fillId="24" borderId="81" xfId="0" applyFont="1" applyFill="1" applyBorder="1" applyAlignment="1">
      <alignment horizontal="center" vertical="center" wrapText="1"/>
    </xf>
    <xf numFmtId="0" fontId="133" fillId="24" borderId="81" xfId="0" applyFont="1" applyFill="1" applyBorder="1" applyAlignment="1">
      <alignment horizontal="center"/>
    </xf>
    <xf numFmtId="1" fontId="132" fillId="24" borderId="81" xfId="0" applyNumberFormat="1" applyFont="1" applyFill="1" applyBorder="1" applyAlignment="1">
      <alignment horizontal="center"/>
    </xf>
    <xf numFmtId="0" fontId="132" fillId="24" borderId="81" xfId="0" applyFont="1" applyFill="1" applyBorder="1" applyAlignment="1">
      <alignment horizontal="left"/>
    </xf>
    <xf numFmtId="0" fontId="141" fillId="24" borderId="81" xfId="0" applyFont="1" applyFill="1" applyBorder="1" applyAlignment="1">
      <alignment horizontal="center" vertical="center"/>
    </xf>
    <xf numFmtId="0" fontId="132" fillId="24" borderId="81" xfId="0" applyFont="1" applyFill="1" applyBorder="1" applyAlignment="1">
      <alignment horizontal="center"/>
    </xf>
    <xf numFmtId="1" fontId="132" fillId="24" borderId="81" xfId="0" applyNumberFormat="1" applyFont="1" applyFill="1" applyBorder="1" applyAlignment="1">
      <alignment horizontal="center" vertical="center"/>
    </xf>
    <xf numFmtId="0" fontId="132" fillId="24" borderId="81" xfId="0" applyFont="1" applyFill="1" applyBorder="1"/>
    <xf numFmtId="0" fontId="1" fillId="24" borderId="81" xfId="0" applyFont="1" applyFill="1" applyBorder="1" applyAlignment="1">
      <alignment horizontal="center"/>
    </xf>
    <xf numFmtId="0" fontId="1" fillId="24" borderId="81" xfId="0" applyFont="1" applyFill="1" applyBorder="1"/>
    <xf numFmtId="2" fontId="165" fillId="24" borderId="81" xfId="0" applyNumberFormat="1" applyFont="1" applyFill="1" applyBorder="1"/>
    <xf numFmtId="2" fontId="166" fillId="24" borderId="81" xfId="0" applyNumberFormat="1" applyFont="1" applyFill="1" applyBorder="1"/>
    <xf numFmtId="0" fontId="132" fillId="2" borderId="52" xfId="0" applyFont="1" applyFill="1" applyBorder="1" applyAlignment="1">
      <alignment horizontal="center" vertical="center"/>
    </xf>
    <xf numFmtId="1" fontId="5" fillId="24" borderId="52" xfId="0" applyNumberFormat="1" applyFont="1" applyFill="1" applyBorder="1" applyAlignment="1">
      <alignment horizontal="center" vertical="center"/>
    </xf>
    <xf numFmtId="2" fontId="89" fillId="24" borderId="79" xfId="0" applyNumberFormat="1" applyFont="1" applyFill="1" applyBorder="1"/>
    <xf numFmtId="2" fontId="89" fillId="24" borderId="0" xfId="0" applyNumberFormat="1" applyFont="1" applyFill="1"/>
    <xf numFmtId="2" fontId="89" fillId="24" borderId="52" xfId="0" applyNumberFormat="1" applyFont="1" applyFill="1" applyBorder="1" applyAlignment="1">
      <alignment horizontal="center"/>
    </xf>
    <xf numFmtId="0" fontId="37" fillId="2" borderId="52" xfId="0" applyFont="1" applyFill="1" applyBorder="1" applyAlignment="1">
      <alignment horizontal="center"/>
    </xf>
    <xf numFmtId="0" fontId="22" fillId="30" borderId="9" xfId="0" applyFont="1" applyFill="1" applyBorder="1" applyAlignment="1">
      <alignment horizontal="center"/>
    </xf>
    <xf numFmtId="0" fontId="52" fillId="30" borderId="52" xfId="0" applyFont="1" applyFill="1" applyBorder="1" applyAlignment="1">
      <alignment horizontal="center"/>
    </xf>
    <xf numFmtId="1" fontId="22" fillId="30" borderId="52" xfId="0" applyNumberFormat="1" applyFont="1" applyFill="1" applyBorder="1" applyAlignment="1">
      <alignment horizontal="center"/>
    </xf>
    <xf numFmtId="0" fontId="0" fillId="30" borderId="52" xfId="0" applyFill="1" applyBorder="1" applyAlignment="1">
      <alignment horizontal="center"/>
    </xf>
    <xf numFmtId="0" fontId="152" fillId="30" borderId="52" xfId="0" applyFont="1" applyFill="1" applyBorder="1" applyAlignment="1">
      <alignment horizontal="center"/>
    </xf>
    <xf numFmtId="0" fontId="37" fillId="2" borderId="52" xfId="0" applyFont="1" applyFill="1" applyBorder="1" applyAlignment="1">
      <alignment horizontal="center"/>
    </xf>
    <xf numFmtId="0" fontId="132" fillId="2" borderId="52" xfId="0" applyFont="1" applyFill="1" applyBorder="1" applyAlignment="1">
      <alignment horizontal="center" vertical="center"/>
    </xf>
    <xf numFmtId="2" fontId="89" fillId="24" borderId="0" xfId="0" applyNumberFormat="1" applyFont="1" applyFill="1" applyBorder="1" applyAlignment="1"/>
    <xf numFmtId="0" fontId="94" fillId="24" borderId="14" xfId="0" applyFont="1" applyFill="1" applyBorder="1" applyAlignment="1">
      <alignment horizontal="center"/>
    </xf>
    <xf numFmtId="0" fontId="44" fillId="24" borderId="19" xfId="0" applyFont="1" applyFill="1" applyBorder="1" applyAlignment="1">
      <alignment horizontal="center"/>
    </xf>
    <xf numFmtId="0" fontId="26" fillId="24" borderId="1" xfId="0" applyFont="1" applyFill="1" applyBorder="1" applyAlignment="1">
      <alignment horizontal="center"/>
    </xf>
    <xf numFmtId="0" fontId="19" fillId="24" borderId="9" xfId="0" applyFont="1" applyFill="1" applyBorder="1" applyAlignment="1"/>
    <xf numFmtId="0" fontId="26" fillId="0" borderId="1" xfId="0" applyFont="1" applyBorder="1" applyAlignment="1">
      <alignment horizontal="center"/>
    </xf>
    <xf numFmtId="0" fontId="26" fillId="24" borderId="1" xfId="0" applyFont="1" applyFill="1" applyBorder="1" applyAlignment="1">
      <alignment horizontal="center" vertical="center"/>
    </xf>
    <xf numFmtId="0" fontId="26" fillId="24" borderId="1" xfId="0" applyFont="1" applyFill="1" applyBorder="1" applyAlignment="1">
      <alignment horizontal="center"/>
    </xf>
    <xf numFmtId="0" fontId="89" fillId="3" borderId="82" xfId="0" applyFont="1" applyFill="1" applyBorder="1" applyAlignment="1">
      <alignment horizontal="center"/>
    </xf>
    <xf numFmtId="1" fontId="132" fillId="24" borderId="1" xfId="0" applyNumberFormat="1" applyFont="1" applyFill="1" applyBorder="1" applyAlignment="1">
      <alignment horizontal="center"/>
    </xf>
    <xf numFmtId="0" fontId="69" fillId="24" borderId="14" xfId="0" applyFont="1" applyFill="1" applyBorder="1"/>
    <xf numFmtId="0" fontId="26" fillId="24" borderId="1" xfId="0" applyFont="1" applyFill="1" applyBorder="1"/>
    <xf numFmtId="0" fontId="69" fillId="24" borderId="1" xfId="0" applyFont="1" applyFill="1" applyBorder="1"/>
    <xf numFmtId="0" fontId="61" fillId="24" borderId="1" xfId="0" applyFont="1" applyFill="1" applyBorder="1"/>
    <xf numFmtId="0" fontId="8" fillId="7" borderId="0" xfId="0" applyFont="1" applyFill="1" applyBorder="1" applyAlignment="1">
      <alignment textRotation="90" wrapText="1"/>
    </xf>
    <xf numFmtId="0" fontId="8" fillId="7" borderId="11" xfId="0" applyFont="1" applyFill="1" applyBorder="1" applyAlignment="1">
      <alignment textRotation="90" wrapText="1"/>
    </xf>
    <xf numFmtId="0" fontId="23" fillId="7" borderId="0" xfId="0" applyFont="1" applyFill="1" applyBorder="1"/>
    <xf numFmtId="0" fontId="19" fillId="7" borderId="6" xfId="0" applyFont="1" applyFill="1" applyBorder="1" applyAlignment="1">
      <alignment horizontal="center"/>
    </xf>
    <xf numFmtId="0" fontId="42" fillId="7" borderId="10" xfId="0" applyFont="1" applyFill="1" applyBorder="1"/>
    <xf numFmtId="0" fontId="44" fillId="32" borderId="0" xfId="0" applyFont="1" applyFill="1" applyBorder="1" applyAlignment="1">
      <alignment horizontal="center" vertical="center" wrapText="1"/>
    </xf>
    <xf numFmtId="0" fontId="19" fillId="32" borderId="6" xfId="0" applyFont="1" applyFill="1" applyBorder="1" applyAlignment="1">
      <alignment horizontal="center"/>
    </xf>
    <xf numFmtId="0" fontId="142" fillId="24" borderId="52" xfId="0" applyFont="1" applyFill="1" applyBorder="1" applyAlignment="1">
      <alignment horizontal="center" vertical="center"/>
    </xf>
    <xf numFmtId="0" fontId="26" fillId="24" borderId="1" xfId="0" applyFont="1" applyFill="1" applyBorder="1" applyAlignment="1">
      <alignment horizontal="center"/>
    </xf>
    <xf numFmtId="0" fontId="28" fillId="0" borderId="9" xfId="0" applyFont="1" applyBorder="1" applyAlignment="1">
      <alignment horizontal="left"/>
    </xf>
    <xf numFmtId="0" fontId="132" fillId="2" borderId="52" xfId="0" applyFont="1" applyFill="1" applyBorder="1" applyAlignment="1">
      <alignment horizontal="center" vertical="center"/>
    </xf>
    <xf numFmtId="2" fontId="138" fillId="5" borderId="52" xfId="0" applyNumberFormat="1" applyFont="1" applyFill="1" applyBorder="1"/>
    <xf numFmtId="0" fontId="37" fillId="2" borderId="52" xfId="0" applyFont="1" applyFill="1" applyBorder="1" applyAlignment="1">
      <alignment horizontal="center"/>
    </xf>
    <xf numFmtId="0" fontId="132" fillId="2" borderId="52" xfId="0" applyFont="1" applyFill="1" applyBorder="1" applyAlignment="1">
      <alignment horizontal="center" vertical="center"/>
    </xf>
    <xf numFmtId="0" fontId="37" fillId="30" borderId="52" xfId="0" applyFont="1" applyFill="1" applyBorder="1" applyAlignment="1">
      <alignment horizontal="center"/>
    </xf>
    <xf numFmtId="0" fontId="19" fillId="30" borderId="52" xfId="0" applyFont="1" applyFill="1" applyBorder="1" applyAlignment="1">
      <alignment horizontal="left"/>
    </xf>
    <xf numFmtId="0" fontId="58" fillId="24" borderId="52" xfId="0" applyFont="1" applyFill="1" applyBorder="1" applyAlignment="1">
      <alignment horizontal="center" vertical="center"/>
    </xf>
    <xf numFmtId="1" fontId="22" fillId="29" borderId="1" xfId="0" applyNumberFormat="1" applyFont="1" applyFill="1" applyBorder="1" applyAlignment="1">
      <alignment horizontal="center"/>
    </xf>
    <xf numFmtId="0" fontId="19" fillId="29" borderId="9" xfId="0" applyFont="1" applyFill="1" applyBorder="1" applyAlignment="1">
      <alignment horizontal="left"/>
    </xf>
    <xf numFmtId="0" fontId="136" fillId="24" borderId="1" xfId="0" applyFont="1" applyFill="1" applyBorder="1" applyAlignment="1">
      <alignment horizontal="center" vertical="center"/>
    </xf>
    <xf numFmtId="0" fontId="163" fillId="24" borderId="14" xfId="0" applyFont="1" applyFill="1" applyBorder="1" applyAlignment="1">
      <alignment horizontal="center"/>
    </xf>
    <xf numFmtId="0" fontId="163" fillId="24" borderId="1" xfId="0" applyFont="1" applyFill="1" applyBorder="1" applyAlignment="1">
      <alignment horizontal="center"/>
    </xf>
    <xf numFmtId="0" fontId="70" fillId="5" borderId="1" xfId="0" applyFont="1" applyFill="1" applyBorder="1" applyAlignment="1">
      <alignment textRotation="90"/>
    </xf>
    <xf numFmtId="2" fontId="52" fillId="24" borderId="69" xfId="0" applyNumberFormat="1" applyFont="1" applyFill="1" applyBorder="1"/>
    <xf numFmtId="2" fontId="146" fillId="24" borderId="8" xfId="0" applyNumberFormat="1" applyFont="1" applyFill="1" applyBorder="1"/>
    <xf numFmtId="1" fontId="132" fillId="3" borderId="81" xfId="0" applyNumberFormat="1" applyFont="1" applyFill="1" applyBorder="1" applyAlignment="1">
      <alignment horizontal="center"/>
    </xf>
    <xf numFmtId="0" fontId="141" fillId="3" borderId="81" xfId="0" applyFont="1" applyFill="1" applyBorder="1" applyAlignment="1">
      <alignment horizontal="center" vertical="center"/>
    </xf>
    <xf numFmtId="0" fontId="132" fillId="3" borderId="81" xfId="0" applyFont="1" applyFill="1" applyBorder="1" applyAlignment="1">
      <alignment horizontal="center"/>
    </xf>
    <xf numFmtId="0" fontId="19" fillId="0" borderId="9" xfId="0" applyFont="1" applyBorder="1" applyAlignment="1"/>
    <xf numFmtId="2" fontId="89" fillId="24" borderId="83" xfId="0" applyNumberFormat="1" applyFont="1" applyFill="1" applyBorder="1" applyAlignment="1"/>
    <xf numFmtId="0" fontId="19" fillId="2" borderId="9" xfId="0" applyFont="1" applyFill="1" applyBorder="1"/>
    <xf numFmtId="0" fontId="132" fillId="2" borderId="52" xfId="0" applyFont="1" applyFill="1" applyBorder="1" applyAlignment="1">
      <alignment horizontal="center" vertical="center"/>
    </xf>
    <xf numFmtId="0" fontId="19" fillId="29" borderId="9" xfId="0" applyFont="1" applyFill="1" applyBorder="1"/>
    <xf numFmtId="0" fontId="16" fillId="29" borderId="1" xfId="0" applyFont="1" applyFill="1" applyBorder="1" applyAlignment="1">
      <alignment horizontal="center" vertical="center"/>
    </xf>
    <xf numFmtId="1" fontId="132" fillId="3" borderId="81" xfId="0" applyNumberFormat="1" applyFont="1" applyFill="1" applyBorder="1" applyAlignment="1">
      <alignment horizontal="center" vertical="center"/>
    </xf>
    <xf numFmtId="0" fontId="152" fillId="30" borderId="52" xfId="0" applyFont="1" applyFill="1" applyBorder="1"/>
    <xf numFmtId="0" fontId="132" fillId="24" borderId="1" xfId="0" applyFont="1" applyFill="1" applyBorder="1" applyAlignment="1">
      <alignment horizontal="center" vertical="center"/>
    </xf>
    <xf numFmtId="0" fontId="132" fillId="24" borderId="25" xfId="0" applyFont="1" applyFill="1" applyBorder="1" applyAlignment="1">
      <alignment horizontal="center" vertical="center"/>
    </xf>
    <xf numFmtId="0" fontId="132" fillId="24" borderId="9" xfId="0" applyFont="1" applyFill="1" applyBorder="1"/>
    <xf numFmtId="0" fontId="5" fillId="29" borderId="52" xfId="0" applyFont="1" applyFill="1" applyBorder="1" applyAlignment="1">
      <alignment horizontal="center" vertical="center"/>
    </xf>
    <xf numFmtId="1" fontId="5" fillId="29" borderId="52" xfId="0" applyNumberFormat="1" applyFont="1" applyFill="1" applyBorder="1" applyAlignment="1">
      <alignment horizontal="center" vertical="center"/>
    </xf>
    <xf numFmtId="1" fontId="19" fillId="29" borderId="52" xfId="0" applyNumberFormat="1" applyFont="1" applyFill="1" applyBorder="1" applyAlignment="1">
      <alignment horizontal="center"/>
    </xf>
    <xf numFmtId="0" fontId="5" fillId="29" borderId="52" xfId="0" applyFont="1" applyFill="1" applyBorder="1" applyAlignment="1">
      <alignment horizontal="left"/>
    </xf>
    <xf numFmtId="0" fontId="19" fillId="29" borderId="52" xfId="0" applyFont="1" applyFill="1" applyBorder="1" applyAlignment="1">
      <alignment horizontal="center" vertical="center"/>
    </xf>
    <xf numFmtId="1" fontId="19" fillId="24" borderId="1" xfId="0" applyNumberFormat="1" applyFont="1" applyFill="1" applyBorder="1" applyAlignment="1">
      <alignment horizontal="left"/>
    </xf>
    <xf numFmtId="0" fontId="28" fillId="24" borderId="9" xfId="0" applyFont="1" applyFill="1" applyBorder="1" applyAlignment="1">
      <alignment horizontal="left"/>
    </xf>
    <xf numFmtId="0" fontId="132" fillId="24" borderId="5" xfId="0" applyFont="1" applyFill="1" applyBorder="1" applyAlignment="1">
      <alignment horizontal="left"/>
    </xf>
    <xf numFmtId="0" fontId="142" fillId="24" borderId="4" xfId="0" applyFont="1" applyFill="1" applyBorder="1" applyAlignment="1">
      <alignment horizontal="center" vertical="center"/>
    </xf>
    <xf numFmtId="0" fontId="142" fillId="24" borderId="1" xfId="0" applyFont="1" applyFill="1" applyBorder="1" applyAlignment="1">
      <alignment horizontal="center" vertical="center"/>
    </xf>
    <xf numFmtId="2" fontId="26" fillId="0" borderId="52" xfId="0" applyNumberFormat="1" applyFont="1" applyBorder="1" applyAlignment="1">
      <alignment vertical="center"/>
    </xf>
    <xf numFmtId="0" fontId="26" fillId="0" borderId="52" xfId="0" applyFont="1" applyBorder="1"/>
    <xf numFmtId="2" fontId="26" fillId="0" borderId="52" xfId="0" applyNumberFormat="1" applyFont="1" applyBorder="1"/>
    <xf numFmtId="0" fontId="26" fillId="0" borderId="52" xfId="0" applyFont="1" applyBorder="1" applyAlignment="1">
      <alignment horizontal="center"/>
    </xf>
    <xf numFmtId="2" fontId="26" fillId="0" borderId="52" xfId="0" applyNumberFormat="1" applyFont="1" applyBorder="1" applyAlignment="1">
      <alignment horizontal="center"/>
    </xf>
    <xf numFmtId="0" fontId="26" fillId="24" borderId="1" xfId="0" applyFont="1" applyFill="1" applyBorder="1" applyAlignment="1">
      <alignment horizontal="center"/>
    </xf>
    <xf numFmtId="0" fontId="22" fillId="0" borderId="9" xfId="0" applyFont="1" applyBorder="1" applyAlignment="1"/>
    <xf numFmtId="0" fontId="22" fillId="24" borderId="9" xfId="0" applyFont="1" applyFill="1" applyBorder="1" applyAlignment="1"/>
    <xf numFmtId="0" fontId="28" fillId="0" borderId="9" xfId="0" applyFont="1" applyBorder="1" applyAlignment="1"/>
    <xf numFmtId="0" fontId="54" fillId="30" borderId="52" xfId="0" applyFont="1" applyFill="1" applyBorder="1" applyAlignment="1">
      <alignment horizontal="center" vertical="center"/>
    </xf>
    <xf numFmtId="0" fontId="54" fillId="3" borderId="52" xfId="0" applyFont="1" applyFill="1" applyBorder="1" applyAlignment="1">
      <alignment horizontal="center" vertical="center"/>
    </xf>
    <xf numFmtId="0" fontId="132" fillId="2" borderId="52" xfId="0" applyFont="1" applyFill="1" applyBorder="1" applyAlignment="1">
      <alignment horizontal="center" vertical="center"/>
    </xf>
    <xf numFmtId="1" fontId="19" fillId="29" borderId="1" xfId="0" applyNumberFormat="1" applyFont="1" applyFill="1" applyBorder="1" applyAlignment="1">
      <alignment horizontal="center"/>
    </xf>
    <xf numFmtId="0" fontId="19" fillId="24" borderId="52" xfId="0" applyFont="1" applyFill="1" applyBorder="1" applyAlignment="1"/>
    <xf numFmtId="2" fontId="89" fillId="24" borderId="0" xfId="0" applyNumberFormat="1" applyFont="1" applyFill="1" applyAlignment="1"/>
    <xf numFmtId="0" fontId="132" fillId="3" borderId="81" xfId="0" applyFont="1" applyFill="1" applyBorder="1" applyAlignment="1">
      <alignment horizontal="left"/>
    </xf>
    <xf numFmtId="0" fontId="26" fillId="24" borderId="1" xfId="0" applyFont="1" applyFill="1" applyBorder="1" applyAlignment="1">
      <alignment horizontal="center"/>
    </xf>
    <xf numFmtId="0" fontId="43" fillId="24" borderId="52" xfId="0" applyFont="1" applyFill="1" applyBorder="1" applyAlignment="1">
      <alignment horizontal="center"/>
    </xf>
    <xf numFmtId="0" fontId="61" fillId="24" borderId="52" xfId="0" applyFont="1" applyFill="1" applyBorder="1" applyAlignment="1">
      <alignment horizontal="center" vertical="center"/>
    </xf>
    <xf numFmtId="0" fontId="20" fillId="24" borderId="1" xfId="0" applyFont="1" applyFill="1" applyBorder="1" applyAlignment="1">
      <alignment horizontal="center"/>
    </xf>
    <xf numFmtId="0" fontId="44" fillId="3" borderId="19" xfId="0" applyFont="1" applyFill="1" applyBorder="1" applyAlignment="1">
      <alignment horizontal="center"/>
    </xf>
    <xf numFmtId="2" fontId="0" fillId="0" borderId="1" xfId="0" applyNumberFormat="1" applyBorder="1"/>
    <xf numFmtId="0" fontId="19" fillId="3" borderId="9" xfId="0" applyFont="1" applyFill="1" applyBorder="1" applyAlignment="1">
      <alignment horizontal="center"/>
    </xf>
    <xf numFmtId="0" fontId="25" fillId="0" borderId="9" xfId="0" applyFont="1" applyBorder="1" applyAlignment="1"/>
    <xf numFmtId="0" fontId="55" fillId="0" borderId="9" xfId="0" applyFont="1" applyBorder="1" applyAlignment="1"/>
    <xf numFmtId="0" fontId="132" fillId="24" borderId="81" xfId="0" applyFont="1" applyFill="1" applyBorder="1" applyAlignment="1">
      <alignment horizontal="center" vertical="center"/>
    </xf>
    <xf numFmtId="0" fontId="162" fillId="3" borderId="81" xfId="0" applyFont="1" applyFill="1" applyBorder="1" applyAlignment="1">
      <alignment vertical="top"/>
    </xf>
    <xf numFmtId="0" fontId="26" fillId="24" borderId="1" xfId="0" applyFont="1" applyFill="1" applyBorder="1" applyAlignment="1">
      <alignment horizontal="center"/>
    </xf>
    <xf numFmtId="2" fontId="19" fillId="2" borderId="0" xfId="0" applyNumberFormat="1" applyFont="1" applyFill="1"/>
    <xf numFmtId="0" fontId="146" fillId="24" borderId="14" xfId="0" applyFont="1" applyFill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32" fillId="3" borderId="81" xfId="0" applyFont="1" applyFill="1" applyBorder="1" applyAlignment="1">
      <alignment horizontal="center" vertical="center"/>
    </xf>
    <xf numFmtId="2" fontId="89" fillId="3" borderId="83" xfId="0" applyNumberFormat="1" applyFont="1" applyFill="1" applyBorder="1" applyAlignment="1"/>
    <xf numFmtId="2" fontId="89" fillId="3" borderId="0" xfId="0" applyNumberFormat="1" applyFont="1" applyFill="1" applyBorder="1" applyAlignment="1"/>
    <xf numFmtId="2" fontId="52" fillId="24" borderId="4" xfId="0" applyNumberFormat="1" applyFont="1" applyFill="1" applyBorder="1"/>
    <xf numFmtId="2" fontId="146" fillId="24" borderId="4" xfId="0" applyNumberFormat="1" applyFont="1" applyFill="1" applyBorder="1"/>
    <xf numFmtId="2" fontId="37" fillId="24" borderId="4" xfId="0" applyNumberFormat="1" applyFont="1" applyFill="1" applyBorder="1"/>
    <xf numFmtId="1" fontId="22" fillId="3" borderId="1" xfId="0" applyNumberFormat="1" applyFont="1" applyFill="1" applyBorder="1"/>
    <xf numFmtId="1" fontId="132" fillId="3" borderId="1" xfId="0" applyNumberFormat="1" applyFont="1" applyFill="1" applyBorder="1" applyAlignment="1">
      <alignment horizontal="center"/>
    </xf>
    <xf numFmtId="0" fontId="132" fillId="3" borderId="9" xfId="0" applyFont="1" applyFill="1" applyBorder="1" applyAlignment="1">
      <alignment horizontal="left"/>
    </xf>
    <xf numFmtId="0" fontId="142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/>
    </xf>
    <xf numFmtId="0" fontId="16" fillId="3" borderId="52" xfId="0" applyFont="1" applyFill="1" applyBorder="1" applyAlignment="1">
      <alignment horizontal="center" vertical="center"/>
    </xf>
    <xf numFmtId="0" fontId="132" fillId="3" borderId="81" xfId="0" applyFont="1" applyFill="1" applyBorder="1" applyAlignment="1">
      <alignment horizontal="center" vertical="center"/>
    </xf>
    <xf numFmtId="0" fontId="132" fillId="2" borderId="52" xfId="0" applyFont="1" applyFill="1" applyBorder="1" applyAlignment="1">
      <alignment horizontal="center" vertical="center"/>
    </xf>
    <xf numFmtId="0" fontId="37" fillId="2" borderId="52" xfId="0" applyFont="1" applyFill="1" applyBorder="1" applyAlignment="1">
      <alignment horizontal="center"/>
    </xf>
    <xf numFmtId="0" fontId="26" fillId="24" borderId="1" xfId="0" applyFont="1" applyFill="1" applyBorder="1" applyAlignment="1">
      <alignment horizontal="center"/>
    </xf>
    <xf numFmtId="0" fontId="16" fillId="3" borderId="25" xfId="0" applyFont="1" applyFill="1" applyBorder="1" applyAlignment="1">
      <alignment horizontal="center" vertical="center"/>
    </xf>
    <xf numFmtId="0" fontId="77" fillId="3" borderId="1" xfId="0" applyFont="1" applyFill="1" applyBorder="1" applyAlignment="1">
      <alignment horizontal="center"/>
    </xf>
    <xf numFmtId="16" fontId="77" fillId="3" borderId="1" xfId="0" applyNumberFormat="1" applyFont="1" applyFill="1" applyBorder="1" applyAlignment="1">
      <alignment horizontal="center"/>
    </xf>
    <xf numFmtId="2" fontId="67" fillId="3" borderId="1" xfId="0" applyNumberFormat="1" applyFont="1" applyFill="1" applyBorder="1"/>
    <xf numFmtId="2" fontId="37" fillId="3" borderId="1" xfId="0" applyNumberFormat="1" applyFont="1" applyFill="1" applyBorder="1"/>
    <xf numFmtId="2" fontId="52" fillId="3" borderId="1" xfId="0" applyNumberFormat="1" applyFont="1" applyFill="1" applyBorder="1"/>
    <xf numFmtId="2" fontId="146" fillId="3" borderId="1" xfId="0" applyNumberFormat="1" applyFont="1" applyFill="1" applyBorder="1"/>
    <xf numFmtId="0" fontId="132" fillId="2" borderId="5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3" fillId="6" borderId="0" xfId="0" applyFont="1" applyFill="1" applyAlignment="1">
      <alignment horizontal="center"/>
    </xf>
    <xf numFmtId="0" fontId="23" fillId="6" borderId="11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textRotation="90" wrapText="1"/>
    </xf>
    <xf numFmtId="0" fontId="12" fillId="6" borderId="13" xfId="0" applyFont="1" applyFill="1" applyBorder="1" applyAlignment="1">
      <alignment horizontal="center" vertical="center" textRotation="90" wrapText="1"/>
    </xf>
    <xf numFmtId="0" fontId="12" fillId="6" borderId="4" xfId="0" applyFont="1" applyFill="1" applyBorder="1" applyAlignment="1">
      <alignment horizontal="center" vertical="center" textRotation="90" wrapText="1"/>
    </xf>
    <xf numFmtId="14" fontId="7" fillId="2" borderId="1" xfId="0" applyNumberFormat="1" applyFont="1" applyFill="1" applyBorder="1" applyAlignment="1">
      <alignment horizontal="center" vertical="center" textRotation="90" wrapText="1"/>
    </xf>
    <xf numFmtId="0" fontId="30" fillId="3" borderId="14" xfId="0" applyFont="1" applyFill="1" applyBorder="1" applyAlignment="1">
      <alignment horizontal="center"/>
    </xf>
    <xf numFmtId="0" fontId="30" fillId="3" borderId="1" xfId="0" applyFont="1" applyFill="1" applyBorder="1" applyAlignment="1">
      <alignment horizontal="center"/>
    </xf>
    <xf numFmtId="0" fontId="30" fillId="3" borderId="9" xfId="0" applyFont="1" applyFill="1" applyBorder="1" applyAlignment="1">
      <alignment horizontal="center"/>
    </xf>
    <xf numFmtId="0" fontId="31" fillId="29" borderId="14" xfId="0" applyFont="1" applyFill="1" applyBorder="1" applyAlignment="1">
      <alignment horizontal="center"/>
    </xf>
    <xf numFmtId="0" fontId="31" fillId="29" borderId="1" xfId="0" applyFont="1" applyFill="1" applyBorder="1" applyAlignment="1">
      <alignment horizontal="center"/>
    </xf>
    <xf numFmtId="0" fontId="31" fillId="29" borderId="9" xfId="0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textRotation="90" wrapText="1"/>
    </xf>
    <xf numFmtId="0" fontId="5" fillId="28" borderId="1" xfId="0" applyFont="1" applyFill="1" applyBorder="1" applyAlignment="1">
      <alignment horizontal="center" textRotation="90"/>
    </xf>
    <xf numFmtId="0" fontId="5" fillId="15" borderId="3" xfId="0" applyFont="1" applyFill="1" applyBorder="1" applyAlignment="1">
      <alignment horizontal="center" vertical="center" textRotation="90" wrapText="1"/>
    </xf>
    <xf numFmtId="0" fontId="5" fillId="15" borderId="13" xfId="0" applyFont="1" applyFill="1" applyBorder="1" applyAlignment="1">
      <alignment horizontal="center" vertical="center" textRotation="90" wrapText="1"/>
    </xf>
    <xf numFmtId="0" fontId="5" fillId="15" borderId="4" xfId="0" applyFont="1" applyFill="1" applyBorder="1" applyAlignment="1">
      <alignment horizontal="center" vertical="center" textRotation="90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1" fillId="30" borderId="18" xfId="0" applyFont="1" applyFill="1" applyBorder="1" applyAlignment="1">
      <alignment horizontal="center" vertical="center"/>
    </xf>
    <xf numFmtId="0" fontId="21" fillId="30" borderId="1" xfId="0" applyFont="1" applyFill="1" applyBorder="1" applyAlignment="1">
      <alignment horizontal="center" vertical="center"/>
    </xf>
    <xf numFmtId="0" fontId="21" fillId="30" borderId="9" xfId="0" applyFont="1" applyFill="1" applyBorder="1" applyAlignment="1">
      <alignment horizontal="center" vertical="center"/>
    </xf>
    <xf numFmtId="0" fontId="21" fillId="30" borderId="29" xfId="0" applyFont="1" applyFill="1" applyBorder="1" applyAlignment="1">
      <alignment horizontal="center" vertical="center"/>
    </xf>
    <xf numFmtId="0" fontId="21" fillId="30" borderId="3" xfId="0" applyFont="1" applyFill="1" applyBorder="1" applyAlignment="1">
      <alignment horizontal="center" vertical="center"/>
    </xf>
    <xf numFmtId="0" fontId="21" fillId="30" borderId="12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0" borderId="3" xfId="0" applyFont="1" applyFill="1" applyBorder="1" applyAlignment="1">
      <alignment horizontal="center" textRotation="90"/>
    </xf>
    <xf numFmtId="0" fontId="5" fillId="30" borderId="13" xfId="0" applyFont="1" applyFill="1" applyBorder="1" applyAlignment="1">
      <alignment horizontal="center" textRotation="90"/>
    </xf>
    <xf numFmtId="0" fontId="5" fillId="30" borderId="4" xfId="0" applyFont="1" applyFill="1" applyBorder="1" applyAlignment="1">
      <alignment horizontal="center" textRotation="90"/>
    </xf>
    <xf numFmtId="0" fontId="117" fillId="30" borderId="10" xfId="0" applyFont="1" applyFill="1" applyBorder="1" applyAlignment="1">
      <alignment horizontal="center"/>
    </xf>
    <xf numFmtId="0" fontId="117" fillId="30" borderId="14" xfId="0" applyFont="1" applyFill="1" applyBorder="1" applyAlignment="1">
      <alignment horizontal="center"/>
    </xf>
    <xf numFmtId="0" fontId="44" fillId="29" borderId="34" xfId="0" applyFont="1" applyFill="1" applyBorder="1" applyAlignment="1">
      <alignment horizontal="center" vertical="center" wrapText="1"/>
    </xf>
    <xf numFmtId="0" fontId="44" fillId="29" borderId="35" xfId="0" applyFont="1" applyFill="1" applyBorder="1" applyAlignment="1">
      <alignment horizontal="center" vertical="center" wrapText="1"/>
    </xf>
    <xf numFmtId="0" fontId="44" fillId="29" borderId="36" xfId="0" applyFont="1" applyFill="1" applyBorder="1" applyAlignment="1">
      <alignment horizontal="center" vertical="center" wrapText="1"/>
    </xf>
    <xf numFmtId="2" fontId="12" fillId="6" borderId="1" xfId="0" applyNumberFormat="1" applyFont="1" applyFill="1" applyBorder="1" applyAlignment="1">
      <alignment horizontal="center"/>
    </xf>
    <xf numFmtId="2" fontId="25" fillId="6" borderId="1" xfId="0" applyNumberFormat="1" applyFont="1" applyFill="1" applyBorder="1" applyAlignment="1">
      <alignment horizontal="center" wrapText="1"/>
    </xf>
    <xf numFmtId="0" fontId="8" fillId="28" borderId="77" xfId="0" applyFont="1" applyFill="1" applyBorder="1" applyAlignment="1">
      <alignment horizontal="center" vertical="center" wrapText="1"/>
    </xf>
    <xf numFmtId="0" fontId="8" fillId="28" borderId="78" xfId="0" applyFont="1" applyFill="1" applyBorder="1" applyAlignment="1">
      <alignment horizontal="center" vertical="center" wrapText="1"/>
    </xf>
    <xf numFmtId="0" fontId="8" fillId="28" borderId="62" xfId="0" applyFont="1" applyFill="1" applyBorder="1" applyAlignment="1">
      <alignment horizontal="center" vertical="center" wrapText="1"/>
    </xf>
    <xf numFmtId="0" fontId="23" fillId="0" borderId="38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8" fillId="28" borderId="1" xfId="0" applyFont="1" applyFill="1" applyBorder="1" applyAlignment="1">
      <alignment horizontal="center" vertical="center" wrapText="1"/>
    </xf>
    <xf numFmtId="0" fontId="44" fillId="30" borderId="1" xfId="0" applyFont="1" applyFill="1" applyBorder="1" applyAlignment="1">
      <alignment horizontal="center" vertical="center" wrapText="1"/>
    </xf>
    <xf numFmtId="0" fontId="44" fillId="30" borderId="34" xfId="0" applyFont="1" applyFill="1" applyBorder="1" applyAlignment="1">
      <alignment horizontal="center" vertical="center" wrapText="1"/>
    </xf>
    <xf numFmtId="0" fontId="44" fillId="30" borderId="35" xfId="0" applyFont="1" applyFill="1" applyBorder="1" applyAlignment="1">
      <alignment horizontal="center" vertical="center" wrapText="1"/>
    </xf>
    <xf numFmtId="0" fontId="44" fillId="30" borderId="36" xfId="0" applyFont="1" applyFill="1" applyBorder="1" applyAlignment="1">
      <alignment horizontal="center" vertical="center" wrapText="1"/>
    </xf>
    <xf numFmtId="0" fontId="8" fillId="28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9" fillId="30" borderId="10" xfId="0" applyFont="1" applyFill="1" applyBorder="1" applyAlignment="1">
      <alignment horizontal="center"/>
    </xf>
    <xf numFmtId="0" fontId="119" fillId="30" borderId="14" xfId="0" applyFont="1" applyFill="1" applyBorder="1" applyAlignment="1">
      <alignment horizontal="center"/>
    </xf>
    <xf numFmtId="0" fontId="23" fillId="2" borderId="15" xfId="0" applyFont="1" applyFill="1" applyBorder="1" applyAlignment="1">
      <alignment horizontal="center"/>
    </xf>
    <xf numFmtId="0" fontId="23" fillId="2" borderId="16" xfId="0" applyFont="1" applyFill="1" applyBorder="1" applyAlignment="1">
      <alignment horizontal="center"/>
    </xf>
    <xf numFmtId="0" fontId="23" fillId="2" borderId="17" xfId="0" applyFont="1" applyFill="1" applyBorder="1" applyAlignment="1">
      <alignment horizontal="center"/>
    </xf>
    <xf numFmtId="0" fontId="23" fillId="2" borderId="18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0" fontId="23" fillId="2" borderId="19" xfId="0" applyFont="1" applyFill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141" fillId="0" borderId="1" xfId="0" applyFont="1" applyBorder="1" applyAlignment="1">
      <alignment horizontal="center" vertical="center"/>
    </xf>
    <xf numFmtId="0" fontId="132" fillId="30" borderId="10" xfId="0" applyFont="1" applyFill="1" applyBorder="1" applyAlignment="1">
      <alignment horizontal="center"/>
    </xf>
    <xf numFmtId="0" fontId="132" fillId="30" borderId="14" xfId="0" applyFont="1" applyFill="1" applyBorder="1" applyAlignment="1">
      <alignment horizontal="center"/>
    </xf>
    <xf numFmtId="0" fontId="151" fillId="2" borderId="16" xfId="0" applyFont="1" applyFill="1" applyBorder="1" applyAlignment="1">
      <alignment horizontal="center"/>
    </xf>
    <xf numFmtId="0" fontId="23" fillId="2" borderId="38" xfId="0" applyFont="1" applyFill="1" applyBorder="1" applyAlignment="1">
      <alignment horizontal="center"/>
    </xf>
    <xf numFmtId="0" fontId="151" fillId="2" borderId="1" xfId="0" applyFont="1" applyFill="1" applyBorder="1" applyAlignment="1">
      <alignment horizontal="center"/>
    </xf>
    <xf numFmtId="0" fontId="23" fillId="2" borderId="9" xfId="0" applyFont="1" applyFill="1" applyBorder="1" applyAlignment="1">
      <alignment horizontal="center"/>
    </xf>
    <xf numFmtId="0" fontId="141" fillId="0" borderId="14" xfId="0" applyFont="1" applyBorder="1" applyAlignment="1">
      <alignment horizontal="center" vertical="center"/>
    </xf>
    <xf numFmtId="0" fontId="44" fillId="28" borderId="1" xfId="0" applyFont="1" applyFill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44" fillId="30" borderId="27" xfId="0" applyFont="1" applyFill="1" applyBorder="1" applyAlignment="1">
      <alignment horizontal="center" vertical="center" wrapText="1"/>
    </xf>
    <xf numFmtId="0" fontId="44" fillId="30" borderId="31" xfId="0" applyFont="1" applyFill="1" applyBorder="1" applyAlignment="1">
      <alignment horizontal="center" vertical="center" wrapText="1"/>
    </xf>
    <xf numFmtId="0" fontId="44" fillId="30" borderId="25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textRotation="90"/>
    </xf>
    <xf numFmtId="0" fontId="5" fillId="13" borderId="13" xfId="0" applyFont="1" applyFill="1" applyBorder="1" applyAlignment="1">
      <alignment horizontal="center" textRotation="90"/>
    </xf>
    <xf numFmtId="0" fontId="5" fillId="13" borderId="4" xfId="0" applyFont="1" applyFill="1" applyBorder="1" applyAlignment="1">
      <alignment horizontal="center" textRotation="90"/>
    </xf>
    <xf numFmtId="0" fontId="117" fillId="0" borderId="10" xfId="0" applyFont="1" applyBorder="1" applyAlignment="1">
      <alignment horizontal="center"/>
    </xf>
    <xf numFmtId="0" fontId="117" fillId="0" borderId="14" xfId="0" applyFont="1" applyBorder="1" applyAlignment="1">
      <alignment horizontal="center"/>
    </xf>
    <xf numFmtId="0" fontId="31" fillId="3" borderId="1" xfId="0" applyFont="1" applyFill="1" applyBorder="1" applyAlignment="1">
      <alignment horizontal="center"/>
    </xf>
    <xf numFmtId="0" fontId="31" fillId="3" borderId="9" xfId="0" applyFont="1" applyFill="1" applyBorder="1" applyAlignment="1">
      <alignment horizontal="center"/>
    </xf>
    <xf numFmtId="0" fontId="21" fillId="0" borderId="1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textRotation="90"/>
    </xf>
    <xf numFmtId="0" fontId="44" fillId="7" borderId="27" xfId="0" applyFont="1" applyFill="1" applyBorder="1" applyAlignment="1">
      <alignment horizontal="center" vertical="center" wrapText="1"/>
    </xf>
    <xf numFmtId="0" fontId="44" fillId="7" borderId="31" xfId="0" applyFont="1" applyFill="1" applyBorder="1" applyAlignment="1">
      <alignment horizontal="center" vertical="center" wrapText="1"/>
    </xf>
    <xf numFmtId="0" fontId="44" fillId="7" borderId="25" xfId="0" applyFont="1" applyFill="1" applyBorder="1" applyAlignment="1">
      <alignment horizontal="center" vertical="center" wrapText="1"/>
    </xf>
    <xf numFmtId="0" fontId="5" fillId="25" borderId="3" xfId="0" applyFont="1" applyFill="1" applyBorder="1" applyAlignment="1">
      <alignment horizontal="center" vertical="center" textRotation="90" wrapText="1"/>
    </xf>
    <xf numFmtId="0" fontId="5" fillId="25" borderId="13" xfId="0" applyFont="1" applyFill="1" applyBorder="1" applyAlignment="1">
      <alignment horizontal="center" vertical="center" textRotation="90" wrapText="1"/>
    </xf>
    <xf numFmtId="0" fontId="5" fillId="25" borderId="4" xfId="0" applyFont="1" applyFill="1" applyBorder="1" applyAlignment="1">
      <alignment horizontal="center" vertical="center" textRotation="90" wrapText="1"/>
    </xf>
    <xf numFmtId="0" fontId="8" fillId="28" borderId="11" xfId="0" applyFont="1" applyFill="1" applyBorder="1" applyAlignment="1">
      <alignment horizontal="center" textRotation="90" wrapText="1"/>
    </xf>
    <xf numFmtId="0" fontId="19" fillId="0" borderId="1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8" fillId="28" borderId="0" xfId="0" applyFont="1" applyFill="1" applyAlignment="1">
      <alignment horizontal="center" textRotation="90" wrapText="1"/>
    </xf>
    <xf numFmtId="0" fontId="36" fillId="29" borderId="0" xfId="0" applyFont="1" applyFill="1" applyAlignment="1">
      <alignment horizontal="center"/>
    </xf>
    <xf numFmtId="0" fontId="32" fillId="29" borderId="1" xfId="0" applyFont="1" applyFill="1" applyBorder="1" applyAlignment="1">
      <alignment horizontal="center" vertical="center"/>
    </xf>
    <xf numFmtId="0" fontId="32" fillId="29" borderId="9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 wrapText="1"/>
    </xf>
    <xf numFmtId="0" fontId="27" fillId="2" borderId="13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2" fontId="82" fillId="16" borderId="1" xfId="0" applyNumberFormat="1" applyFont="1" applyFill="1" applyBorder="1" applyAlignment="1">
      <alignment horizontal="center" vertical="center"/>
    </xf>
    <xf numFmtId="0" fontId="82" fillId="16" borderId="1" xfId="0" applyFont="1" applyFill="1" applyBorder="1" applyAlignment="1">
      <alignment horizontal="center" vertical="center"/>
    </xf>
    <xf numFmtId="0" fontId="36" fillId="0" borderId="27" xfId="0" applyFont="1" applyBorder="1" applyAlignment="1">
      <alignment horizontal="center" vertical="center" wrapText="1"/>
    </xf>
    <xf numFmtId="0" fontId="36" fillId="0" borderId="25" xfId="0" applyFont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8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2" borderId="9" xfId="0" applyFont="1" applyFill="1" applyBorder="1" applyAlignment="1">
      <alignment horizontal="center"/>
    </xf>
    <xf numFmtId="0" fontId="26" fillId="2" borderId="14" xfId="0" applyFont="1" applyFill="1" applyBorder="1" applyAlignment="1">
      <alignment horizontal="center"/>
    </xf>
    <xf numFmtId="0" fontId="14" fillId="29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26" fillId="2" borderId="0" xfId="0" applyFont="1" applyFill="1" applyAlignment="1">
      <alignment horizontal="center" vertical="center" textRotation="45"/>
    </xf>
    <xf numFmtId="2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6" fillId="3" borderId="53" xfId="0" applyFont="1" applyFill="1" applyBorder="1" applyAlignment="1">
      <alignment horizontal="center"/>
    </xf>
    <xf numFmtId="0" fontId="26" fillId="3" borderId="54" xfId="0" applyFont="1" applyFill="1" applyBorder="1" applyAlignment="1">
      <alignment horizontal="center"/>
    </xf>
    <xf numFmtId="2" fontId="40" fillId="2" borderId="1" xfId="0" applyNumberFormat="1" applyFont="1" applyFill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8" fillId="0" borderId="48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0" fillId="2" borderId="1" xfId="0" applyFont="1" applyFill="1" applyBorder="1" applyAlignment="1">
      <alignment horizontal="center"/>
    </xf>
    <xf numFmtId="2" fontId="3" fillId="0" borderId="53" xfId="0" applyNumberFormat="1" applyFont="1" applyBorder="1" applyAlignment="1">
      <alignment horizontal="center"/>
    </xf>
    <xf numFmtId="2" fontId="3" fillId="0" borderId="54" xfId="0" applyNumberFormat="1" applyFont="1" applyBorder="1" applyAlignment="1">
      <alignment horizontal="center"/>
    </xf>
    <xf numFmtId="2" fontId="15" fillId="29" borderId="0" xfId="0" applyNumberFormat="1" applyFont="1" applyFill="1" applyAlignment="1">
      <alignment horizontal="center"/>
    </xf>
    <xf numFmtId="0" fontId="26" fillId="0" borderId="0" xfId="0" applyFont="1" applyAlignment="1">
      <alignment horizontal="center"/>
    </xf>
    <xf numFmtId="0" fontId="8" fillId="24" borderId="1" xfId="0" applyFont="1" applyFill="1" applyBorder="1" applyAlignment="1">
      <alignment horizontal="left"/>
    </xf>
    <xf numFmtId="0" fontId="8" fillId="0" borderId="3" xfId="0" applyFont="1" applyBorder="1" applyAlignment="1">
      <alignment horizontal="left" vertical="center"/>
    </xf>
    <xf numFmtId="0" fontId="8" fillId="29" borderId="1" xfId="0" applyFont="1" applyFill="1" applyBorder="1" applyAlignment="1">
      <alignment horizontal="center" vertical="center"/>
    </xf>
    <xf numFmtId="0" fontId="27" fillId="29" borderId="1" xfId="0" applyFont="1" applyFill="1" applyBorder="1" applyAlignment="1">
      <alignment horizontal="center"/>
    </xf>
    <xf numFmtId="0" fontId="26" fillId="24" borderId="1" xfId="0" applyFont="1" applyFill="1" applyBorder="1" applyAlignment="1">
      <alignment horizontal="center"/>
    </xf>
    <xf numFmtId="9" fontId="26" fillId="0" borderId="1" xfId="0" applyNumberFormat="1" applyFont="1" applyBorder="1" applyAlignment="1">
      <alignment horizontal="center"/>
    </xf>
    <xf numFmtId="0" fontId="26" fillId="0" borderId="9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168" fillId="24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77" fillId="2" borderId="1" xfId="0" applyFont="1" applyFill="1" applyBorder="1" applyAlignment="1">
      <alignment horizontal="center" vertical="center"/>
    </xf>
    <xf numFmtId="0" fontId="74" fillId="2" borderId="1" xfId="0" applyFont="1" applyFill="1" applyBorder="1" applyAlignment="1">
      <alignment horizontal="center" vertical="center"/>
    </xf>
    <xf numFmtId="2" fontId="40" fillId="2" borderId="9" xfId="0" applyNumberFormat="1" applyFont="1" applyFill="1" applyBorder="1" applyAlignment="1">
      <alignment horizontal="center"/>
    </xf>
    <xf numFmtId="2" fontId="40" fillId="2" borderId="14" xfId="0" applyNumberFormat="1" applyFont="1" applyFill="1" applyBorder="1" applyAlignment="1">
      <alignment horizontal="center"/>
    </xf>
    <xf numFmtId="2" fontId="61" fillId="2" borderId="1" xfId="0" applyNumberFormat="1" applyFont="1" applyFill="1" applyBorder="1" applyAlignment="1">
      <alignment horizontal="center"/>
    </xf>
    <xf numFmtId="0" fontId="74" fillId="2" borderId="1" xfId="0" applyFont="1" applyFill="1" applyBorder="1" applyAlignment="1">
      <alignment horizontal="center" vertical="center" wrapText="1"/>
    </xf>
    <xf numFmtId="0" fontId="76" fillId="2" borderId="1" xfId="0" applyFont="1" applyFill="1" applyBorder="1" applyAlignment="1">
      <alignment horizontal="center" vertical="center" wrapText="1"/>
    </xf>
    <xf numFmtId="16" fontId="92" fillId="4" borderId="0" xfId="0" applyNumberFormat="1" applyFont="1" applyFill="1" applyAlignment="1">
      <alignment horizontal="center"/>
    </xf>
    <xf numFmtId="2" fontId="9" fillId="2" borderId="1" xfId="0" applyNumberFormat="1" applyFont="1" applyFill="1" applyBorder="1" applyAlignment="1">
      <alignment horizontal="center" vertical="center" textRotation="35"/>
    </xf>
    <xf numFmtId="2" fontId="40" fillId="2" borderId="1" xfId="0" applyNumberFormat="1" applyFont="1" applyFill="1" applyBorder="1" applyAlignment="1">
      <alignment horizontal="center" vertical="center" textRotation="35"/>
    </xf>
    <xf numFmtId="0" fontId="60" fillId="2" borderId="14" xfId="0" applyFont="1" applyFill="1" applyBorder="1" applyAlignment="1">
      <alignment horizontal="center"/>
    </xf>
    <xf numFmtId="0" fontId="60" fillId="2" borderId="1" xfId="0" applyFont="1" applyFill="1" applyBorder="1" applyAlignment="1">
      <alignment horizontal="center"/>
    </xf>
    <xf numFmtId="0" fontId="67" fillId="2" borderId="1" xfId="0" applyFont="1" applyFill="1" applyBorder="1" applyAlignment="1">
      <alignment horizontal="center" vertical="center"/>
    </xf>
    <xf numFmtId="0" fontId="146" fillId="2" borderId="1" xfId="0" applyFont="1" applyFill="1" applyBorder="1" applyAlignment="1">
      <alignment horizontal="center" vertical="center"/>
    </xf>
    <xf numFmtId="0" fontId="72" fillId="2" borderId="5" xfId="0" applyFont="1" applyFill="1" applyBorder="1" applyAlignment="1">
      <alignment horizontal="center" vertical="center"/>
    </xf>
    <xf numFmtId="0" fontId="72" fillId="2" borderId="2" xfId="0" applyFont="1" applyFill="1" applyBorder="1" applyAlignment="1">
      <alignment horizontal="center" vertical="center"/>
    </xf>
    <xf numFmtId="0" fontId="72" fillId="2" borderId="6" xfId="0" applyFont="1" applyFill="1" applyBorder="1" applyAlignment="1">
      <alignment horizontal="center" vertical="center"/>
    </xf>
    <xf numFmtId="0" fontId="72" fillId="2" borderId="37" xfId="0" applyFont="1" applyFill="1" applyBorder="1" applyAlignment="1">
      <alignment horizontal="center" vertical="center"/>
    </xf>
    <xf numFmtId="0" fontId="73" fillId="3" borderId="4" xfId="0" applyFont="1" applyFill="1" applyBorder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2" fontId="40" fillId="2" borderId="0" xfId="0" applyNumberFormat="1" applyFont="1" applyFill="1" applyAlignment="1">
      <alignment horizontal="center" vertical="center"/>
    </xf>
    <xf numFmtId="0" fontId="29" fillId="24" borderId="0" xfId="0" applyFont="1" applyFill="1" applyAlignment="1">
      <alignment horizontal="center"/>
    </xf>
    <xf numFmtId="0" fontId="90" fillId="24" borderId="0" xfId="0" applyFont="1" applyFill="1" applyAlignment="1">
      <alignment horizontal="center"/>
    </xf>
    <xf numFmtId="0" fontId="19" fillId="29" borderId="12" xfId="0" applyFont="1" applyFill="1" applyBorder="1" applyAlignment="1">
      <alignment horizontal="center" vertical="center" wrapText="1"/>
    </xf>
    <xf numFmtId="0" fontId="22" fillId="29" borderId="7" xfId="0" applyFont="1" applyFill="1" applyBorder="1" applyAlignment="1">
      <alignment horizontal="center" vertical="center" wrapText="1"/>
    </xf>
    <xf numFmtId="0" fontId="22" fillId="29" borderId="8" xfId="0" applyFont="1" applyFill="1" applyBorder="1" applyAlignment="1">
      <alignment horizontal="center" vertical="center" wrapText="1"/>
    </xf>
    <xf numFmtId="0" fontId="22" fillId="29" borderId="26" xfId="0" applyFont="1" applyFill="1" applyBorder="1" applyAlignment="1">
      <alignment horizontal="center" vertical="center" wrapText="1"/>
    </xf>
    <xf numFmtId="0" fontId="22" fillId="29" borderId="0" xfId="0" applyFont="1" applyFill="1" applyAlignment="1">
      <alignment horizontal="center" vertical="center" wrapText="1"/>
    </xf>
    <xf numFmtId="0" fontId="22" fillId="29" borderId="11" xfId="0" applyFont="1" applyFill="1" applyBorder="1" applyAlignment="1">
      <alignment horizontal="center" vertical="center" wrapText="1"/>
    </xf>
    <xf numFmtId="0" fontId="22" fillId="29" borderId="5" xfId="0" applyFont="1" applyFill="1" applyBorder="1" applyAlignment="1">
      <alignment horizontal="center" vertical="center" wrapText="1"/>
    </xf>
    <xf numFmtId="0" fontId="22" fillId="29" borderId="2" xfId="0" applyFont="1" applyFill="1" applyBorder="1" applyAlignment="1">
      <alignment horizontal="center" vertical="center" wrapText="1"/>
    </xf>
    <xf numFmtId="0" fontId="22" fillId="29" borderId="6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0" fontId="84" fillId="2" borderId="1" xfId="0" applyFont="1" applyFill="1" applyBorder="1" applyAlignment="1">
      <alignment horizontal="center" vertical="center"/>
    </xf>
    <xf numFmtId="0" fontId="40" fillId="2" borderId="0" xfId="0" applyFont="1" applyFill="1" applyAlignment="1">
      <alignment horizontal="center"/>
    </xf>
    <xf numFmtId="0" fontId="75" fillId="2" borderId="1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/>
    </xf>
    <xf numFmtId="0" fontId="77" fillId="2" borderId="10" xfId="0" applyFont="1" applyFill="1" applyBorder="1" applyAlignment="1">
      <alignment horizontal="center"/>
    </xf>
    <xf numFmtId="0" fontId="77" fillId="2" borderId="14" xfId="0" applyFont="1" applyFill="1" applyBorder="1" applyAlignment="1">
      <alignment horizontal="center"/>
    </xf>
    <xf numFmtId="9" fontId="77" fillId="2" borderId="1" xfId="0" applyNumberFormat="1" applyFont="1" applyFill="1" applyBorder="1" applyAlignment="1">
      <alignment horizontal="center"/>
    </xf>
    <xf numFmtId="0" fontId="77" fillId="2" borderId="1" xfId="0" applyFont="1" applyFill="1" applyBorder="1" applyAlignment="1">
      <alignment horizontal="center"/>
    </xf>
    <xf numFmtId="2" fontId="89" fillId="24" borderId="83" xfId="0" applyNumberFormat="1" applyFont="1" applyFill="1" applyBorder="1" applyAlignment="1">
      <alignment horizontal="left"/>
    </xf>
    <xf numFmtId="2" fontId="89" fillId="24" borderId="0" xfId="0" applyNumberFormat="1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 wrapText="1"/>
    </xf>
    <xf numFmtId="0" fontId="67" fillId="2" borderId="1" xfId="0" applyFont="1" applyFill="1" applyBorder="1" applyAlignment="1">
      <alignment horizontal="center" vertical="center" wrapText="1"/>
    </xf>
    <xf numFmtId="9" fontId="52" fillId="2" borderId="1" xfId="0" applyNumberFormat="1" applyFont="1" applyFill="1" applyBorder="1" applyAlignment="1">
      <alignment horizontal="center"/>
    </xf>
    <xf numFmtId="0" fontId="52" fillId="2" borderId="1" xfId="0" applyFont="1" applyFill="1" applyBorder="1" applyAlignment="1">
      <alignment horizontal="center"/>
    </xf>
    <xf numFmtId="0" fontId="90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89" fillId="0" borderId="52" xfId="0" applyFont="1" applyBorder="1" applyAlignment="1">
      <alignment horizontal="center" vertical="center" wrapText="1"/>
    </xf>
    <xf numFmtId="0" fontId="89" fillId="0" borderId="52" xfId="0" applyFont="1" applyBorder="1" applyAlignment="1">
      <alignment horizontal="center" vertical="center"/>
    </xf>
    <xf numFmtId="0" fontId="89" fillId="0" borderId="0" xfId="0" applyFont="1" applyAlignment="1">
      <alignment horizontal="center" vertical="center" wrapText="1"/>
    </xf>
    <xf numFmtId="0" fontId="89" fillId="27" borderId="77" xfId="0" applyFont="1" applyFill="1" applyBorder="1" applyAlignment="1">
      <alignment horizontal="center" vertical="center" wrapText="1"/>
    </xf>
    <xf numFmtId="0" fontId="89" fillId="27" borderId="78" xfId="0" applyFont="1" applyFill="1" applyBorder="1" applyAlignment="1">
      <alignment horizontal="center" vertical="center" wrapText="1"/>
    </xf>
    <xf numFmtId="0" fontId="89" fillId="27" borderId="62" xfId="0" applyFont="1" applyFill="1" applyBorder="1" applyAlignment="1">
      <alignment horizontal="center" vertical="center" wrapText="1"/>
    </xf>
    <xf numFmtId="2" fontId="79" fillId="2" borderId="0" xfId="0" applyNumberFormat="1" applyFont="1" applyFill="1" applyAlignment="1">
      <alignment horizontal="center"/>
    </xf>
    <xf numFmtId="0" fontId="71" fillId="29" borderId="1" xfId="0" applyFont="1" applyFill="1" applyBorder="1" applyAlignment="1">
      <alignment horizontal="center"/>
    </xf>
    <xf numFmtId="0" fontId="89" fillId="0" borderId="0" xfId="0" applyFont="1" applyAlignment="1">
      <alignment horizontal="center" vertical="center"/>
    </xf>
    <xf numFmtId="0" fontId="62" fillId="2" borderId="1" xfId="0" applyFont="1" applyFill="1" applyBorder="1" applyAlignment="1">
      <alignment horizontal="center" vertical="center"/>
    </xf>
    <xf numFmtId="2" fontId="130" fillId="2" borderId="1" xfId="0" applyNumberFormat="1" applyFont="1" applyFill="1" applyBorder="1" applyAlignment="1">
      <alignment horizontal="center" vertical="center" textRotation="35"/>
    </xf>
    <xf numFmtId="0" fontId="74" fillId="2" borderId="3" xfId="0" applyFont="1" applyFill="1" applyBorder="1" applyAlignment="1">
      <alignment horizontal="center" vertical="center" wrapText="1"/>
    </xf>
    <xf numFmtId="0" fontId="74" fillId="2" borderId="13" xfId="0" applyFont="1" applyFill="1" applyBorder="1" applyAlignment="1">
      <alignment horizontal="center" vertical="center" wrapText="1"/>
    </xf>
    <xf numFmtId="0" fontId="74" fillId="2" borderId="4" xfId="0" applyFont="1" applyFill="1" applyBorder="1" applyAlignment="1">
      <alignment horizontal="center" vertical="center" wrapText="1"/>
    </xf>
    <xf numFmtId="0" fontId="8" fillId="0" borderId="52" xfId="0" applyFont="1" applyBorder="1" applyAlignment="1">
      <alignment horizontal="left" vertical="center"/>
    </xf>
    <xf numFmtId="0" fontId="167" fillId="24" borderId="1" xfId="0" applyFont="1" applyFill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54" xfId="0" applyFont="1" applyBorder="1" applyAlignment="1">
      <alignment horizontal="center"/>
    </xf>
    <xf numFmtId="2" fontId="9" fillId="0" borderId="53" xfId="0" applyNumberFormat="1" applyFont="1" applyBorder="1" applyAlignment="1">
      <alignment horizontal="center"/>
    </xf>
    <xf numFmtId="2" fontId="9" fillId="0" borderId="54" xfId="0" applyNumberFormat="1" applyFont="1" applyBorder="1" applyAlignment="1">
      <alignment horizontal="center"/>
    </xf>
    <xf numFmtId="2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4" fillId="3" borderId="9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14" fillId="3" borderId="14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2" fontId="8" fillId="2" borderId="1" xfId="0" applyNumberFormat="1" applyFont="1" applyFill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3" fillId="0" borderId="53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26" fillId="24" borderId="1" xfId="0" applyFont="1" applyFill="1" applyBorder="1" applyAlignment="1">
      <alignment horizontal="center" vertical="center"/>
    </xf>
    <xf numFmtId="0" fontId="121" fillId="25" borderId="52" xfId="0" applyFont="1" applyFill="1" applyBorder="1" applyAlignment="1">
      <alignment horizontal="center" vertical="center" textRotation="90" wrapText="1"/>
    </xf>
    <xf numFmtId="0" fontId="121" fillId="2" borderId="52" xfId="0" applyFont="1" applyFill="1" applyBorder="1" applyAlignment="1">
      <alignment horizontal="center" vertical="center" textRotation="90" wrapText="1"/>
    </xf>
    <xf numFmtId="0" fontId="121" fillId="2" borderId="52" xfId="0" applyFont="1" applyFill="1" applyBorder="1" applyAlignment="1">
      <alignment horizontal="center" vertical="center" wrapText="1"/>
    </xf>
    <xf numFmtId="0" fontId="120" fillId="2" borderId="52" xfId="0" applyFont="1" applyFill="1" applyBorder="1" applyAlignment="1">
      <alignment horizontal="center" vertical="center" textRotation="90" wrapText="1"/>
    </xf>
    <xf numFmtId="0" fontId="11" fillId="2" borderId="52" xfId="0" applyFont="1" applyFill="1" applyBorder="1" applyAlignment="1">
      <alignment horizontal="center"/>
    </xf>
    <xf numFmtId="0" fontId="11" fillId="2" borderId="69" xfId="0" applyFont="1" applyFill="1" applyBorder="1" applyAlignment="1">
      <alignment horizontal="center"/>
    </xf>
    <xf numFmtId="0" fontId="125" fillId="2" borderId="69" xfId="0" applyFont="1" applyFill="1" applyBorder="1" applyAlignment="1">
      <alignment horizontal="center"/>
    </xf>
    <xf numFmtId="0" fontId="119" fillId="2" borderId="52" xfId="0" applyFont="1" applyFill="1" applyBorder="1" applyAlignment="1">
      <alignment horizontal="center" vertical="center"/>
    </xf>
    <xf numFmtId="0" fontId="119" fillId="29" borderId="52" xfId="0" applyFont="1" applyFill="1" applyBorder="1" applyAlignment="1">
      <alignment horizontal="center" vertical="center"/>
    </xf>
    <xf numFmtId="14" fontId="120" fillId="2" borderId="52" xfId="0" applyNumberFormat="1" applyFont="1" applyFill="1" applyBorder="1" applyAlignment="1">
      <alignment horizontal="center" vertical="center" textRotation="90" wrapText="1"/>
    </xf>
    <xf numFmtId="0" fontId="149" fillId="29" borderId="52" xfId="0" applyFont="1" applyFill="1" applyBorder="1" applyAlignment="1">
      <alignment horizontal="center" vertical="center" textRotation="90" wrapText="1"/>
    </xf>
    <xf numFmtId="0" fontId="163" fillId="24" borderId="81" xfId="0" applyFont="1" applyFill="1" applyBorder="1" applyAlignment="1">
      <alignment horizontal="center" vertical="center" wrapText="1"/>
    </xf>
    <xf numFmtId="0" fontId="134" fillId="24" borderId="81" xfId="0" applyFont="1" applyFill="1" applyBorder="1" applyAlignment="1">
      <alignment horizontal="center" vertical="center" textRotation="90" wrapText="1"/>
    </xf>
    <xf numFmtId="0" fontId="132" fillId="3" borderId="81" xfId="0" applyFont="1" applyFill="1" applyBorder="1" applyAlignment="1">
      <alignment horizontal="center" vertical="center"/>
    </xf>
    <xf numFmtId="0" fontId="164" fillId="24" borderId="81" xfId="0" applyFont="1" applyFill="1" applyBorder="1" applyAlignment="1">
      <alignment horizontal="center"/>
    </xf>
    <xf numFmtId="14" fontId="134" fillId="24" borderId="81" xfId="0" applyNumberFormat="1" applyFont="1" applyFill="1" applyBorder="1" applyAlignment="1">
      <alignment horizontal="center" vertical="center" textRotation="90" wrapText="1"/>
    </xf>
    <xf numFmtId="0" fontId="163" fillId="24" borderId="81" xfId="0" applyFont="1" applyFill="1" applyBorder="1" applyAlignment="1">
      <alignment horizontal="center" vertical="center" textRotation="90" wrapText="1"/>
    </xf>
    <xf numFmtId="0" fontId="118" fillId="2" borderId="52" xfId="0" applyFont="1" applyFill="1" applyBorder="1" applyAlignment="1">
      <alignment horizontal="center" vertical="center" textRotation="90" wrapText="1"/>
    </xf>
    <xf numFmtId="0" fontId="117" fillId="2" borderId="52" xfId="0" applyFont="1" applyFill="1" applyBorder="1" applyAlignment="1">
      <alignment horizontal="center" vertical="center"/>
    </xf>
    <xf numFmtId="0" fontId="159" fillId="29" borderId="52" xfId="0" applyFont="1" applyFill="1" applyBorder="1" applyAlignment="1">
      <alignment horizontal="center" vertical="center"/>
    </xf>
    <xf numFmtId="14" fontId="118" fillId="2" borderId="52" xfId="0" applyNumberFormat="1" applyFont="1" applyFill="1" applyBorder="1" applyAlignment="1">
      <alignment horizontal="center" vertical="center" textRotation="90" wrapText="1"/>
    </xf>
    <xf numFmtId="0" fontId="107" fillId="29" borderId="52" xfId="0" applyFont="1" applyFill="1" applyBorder="1" applyAlignment="1">
      <alignment horizontal="center" vertical="center" textRotation="90" wrapText="1"/>
    </xf>
    <xf numFmtId="0" fontId="136" fillId="2" borderId="52" xfId="0" applyFont="1" applyFill="1" applyBorder="1" applyAlignment="1">
      <alignment horizontal="center" vertical="center" wrapText="1"/>
    </xf>
    <xf numFmtId="0" fontId="134" fillId="2" borderId="52" xfId="0" applyFont="1" applyFill="1" applyBorder="1" applyAlignment="1">
      <alignment horizontal="center" vertical="center" textRotation="90" wrapText="1"/>
    </xf>
    <xf numFmtId="0" fontId="138" fillId="29" borderId="52" xfId="0" applyFont="1" applyFill="1" applyBorder="1" applyAlignment="1">
      <alignment horizontal="center" vertical="center"/>
    </xf>
    <xf numFmtId="0" fontId="143" fillId="2" borderId="53" xfId="0" applyFont="1" applyFill="1" applyBorder="1" applyAlignment="1">
      <alignment horizontal="center"/>
    </xf>
    <xf numFmtId="0" fontId="143" fillId="2" borderId="55" xfId="0" applyFont="1" applyFill="1" applyBorder="1" applyAlignment="1">
      <alignment horizontal="center"/>
    </xf>
    <xf numFmtId="0" fontId="143" fillId="2" borderId="54" xfId="0" applyFont="1" applyFill="1" applyBorder="1" applyAlignment="1">
      <alignment horizontal="center"/>
    </xf>
    <xf numFmtId="0" fontId="132" fillId="2" borderId="52" xfId="0" applyFont="1" applyFill="1" applyBorder="1" applyAlignment="1">
      <alignment horizontal="center" vertical="center"/>
    </xf>
    <xf numFmtId="14" fontId="134" fillId="2" borderId="52" xfId="0" applyNumberFormat="1" applyFont="1" applyFill="1" applyBorder="1" applyAlignment="1">
      <alignment horizontal="center" vertical="center" textRotation="90" wrapText="1"/>
    </xf>
    <xf numFmtId="0" fontId="135" fillId="29" borderId="52" xfId="0" applyFont="1" applyFill="1" applyBorder="1" applyAlignment="1">
      <alignment horizontal="center" vertical="center" textRotation="90" wrapText="1"/>
    </xf>
    <xf numFmtId="0" fontId="135" fillId="2" borderId="52" xfId="0" applyFont="1" applyFill="1" applyBorder="1" applyAlignment="1">
      <alignment horizontal="center" vertical="center" textRotation="90" wrapText="1"/>
    </xf>
    <xf numFmtId="0" fontId="136" fillId="25" borderId="52" xfId="0" applyFont="1" applyFill="1" applyBorder="1" applyAlignment="1">
      <alignment horizontal="center" vertical="center" textRotation="90" wrapText="1"/>
    </xf>
    <xf numFmtId="0" fontId="136" fillId="2" borderId="52" xfId="0" applyFont="1" applyFill="1" applyBorder="1" applyAlignment="1">
      <alignment horizontal="center" vertical="center" textRotation="90" wrapText="1"/>
    </xf>
    <xf numFmtId="0" fontId="122" fillId="25" borderId="52" xfId="0" applyFont="1" applyFill="1" applyBorder="1" applyAlignment="1">
      <alignment horizontal="center" vertical="center" textRotation="90" wrapText="1"/>
    </xf>
    <xf numFmtId="0" fontId="122" fillId="2" borderId="52" xfId="0" applyFont="1" applyFill="1" applyBorder="1" applyAlignment="1">
      <alignment horizontal="center" vertical="center" textRotation="90" wrapText="1"/>
    </xf>
    <xf numFmtId="0" fontId="122" fillId="2" borderId="52" xfId="0" applyFont="1" applyFill="1" applyBorder="1" applyAlignment="1">
      <alignment horizontal="center" vertical="center" wrapText="1"/>
    </xf>
    <xf numFmtId="0" fontId="37" fillId="2" borderId="52" xfId="0" applyFont="1" applyFill="1" applyBorder="1" applyAlignment="1">
      <alignment horizontal="center"/>
    </xf>
    <xf numFmtId="0" fontId="157" fillId="2" borderId="52" xfId="0" applyFont="1" applyFill="1" applyBorder="1" applyAlignment="1">
      <alignment horizontal="center"/>
    </xf>
    <xf numFmtId="0" fontId="123" fillId="29" borderId="52" xfId="0" applyFont="1" applyFill="1" applyBorder="1" applyAlignment="1">
      <alignment horizontal="center" vertical="center"/>
    </xf>
    <xf numFmtId="14" fontId="122" fillId="2" borderId="52" xfId="0" applyNumberFormat="1" applyFont="1" applyFill="1" applyBorder="1" applyAlignment="1">
      <alignment horizontal="center" vertical="center" textRotation="90" wrapText="1"/>
    </xf>
    <xf numFmtId="0" fontId="146" fillId="29" borderId="52" xfId="0" applyFont="1" applyFill="1" applyBorder="1" applyAlignment="1">
      <alignment horizontal="center" vertical="center" textRotation="90" wrapText="1"/>
    </xf>
    <xf numFmtId="0" fontId="18" fillId="2" borderId="52" xfId="0" applyFont="1" applyFill="1" applyBorder="1" applyAlignment="1">
      <alignment horizontal="center"/>
    </xf>
    <xf numFmtId="0" fontId="5" fillId="2" borderId="52" xfId="0" applyFont="1" applyFill="1" applyBorder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 textRotation="90" wrapText="1"/>
    </xf>
    <xf numFmtId="0" fontId="18" fillId="29" borderId="52" xfId="0" applyFont="1" applyFill="1" applyBorder="1" applyAlignment="1">
      <alignment horizontal="center" vertical="center"/>
    </xf>
    <xf numFmtId="0" fontId="42" fillId="2" borderId="52" xfId="0" applyFont="1" applyFill="1" applyBorder="1" applyAlignment="1">
      <alignment horizontal="center" vertical="center"/>
    </xf>
    <xf numFmtId="14" fontId="5" fillId="2" borderId="52" xfId="0" applyNumberFormat="1" applyFont="1" applyFill="1" applyBorder="1" applyAlignment="1">
      <alignment horizontal="center" vertical="center" textRotation="90" wrapText="1"/>
    </xf>
    <xf numFmtId="0" fontId="61" fillId="29" borderId="52" xfId="0" applyFont="1" applyFill="1" applyBorder="1" applyAlignment="1">
      <alignment horizontal="center" vertical="center" textRotation="90" wrapText="1"/>
    </xf>
    <xf numFmtId="0" fontId="5" fillId="25" borderId="52" xfId="0" applyFont="1" applyFill="1" applyBorder="1" applyAlignment="1">
      <alignment horizontal="center" vertical="center" textRotation="90" wrapText="1"/>
    </xf>
    <xf numFmtId="0" fontId="19" fillId="2" borderId="52" xfId="0" applyFont="1" applyFill="1" applyBorder="1" applyAlignment="1">
      <alignment horizontal="center" vertical="center" textRotation="90" wrapText="1"/>
    </xf>
    <xf numFmtId="0" fontId="40" fillId="2" borderId="52" xfId="0" applyFont="1" applyFill="1" applyBorder="1" applyAlignment="1">
      <alignment horizontal="center" vertical="center" wrapText="1"/>
    </xf>
    <xf numFmtId="0" fontId="107" fillId="2" borderId="52" xfId="0" applyFont="1" applyFill="1" applyBorder="1" applyAlignment="1">
      <alignment horizontal="center" vertical="center" textRotation="90" wrapText="1"/>
    </xf>
    <xf numFmtId="0" fontId="68" fillId="2" borderId="52" xfId="0" applyFont="1" applyFill="1" applyBorder="1" applyAlignment="1">
      <alignment horizontal="center"/>
    </xf>
    <xf numFmtId="0" fontId="97" fillId="2" borderId="52" xfId="0" applyFont="1" applyFill="1" applyBorder="1" applyAlignment="1">
      <alignment horizontal="center"/>
    </xf>
    <xf numFmtId="0" fontId="60" fillId="2" borderId="52" xfId="0" applyFont="1" applyFill="1" applyBorder="1" applyAlignment="1">
      <alignment horizontal="center" vertical="center" textRotation="90" wrapText="1"/>
    </xf>
    <xf numFmtId="0" fontId="58" fillId="2" borderId="52" xfId="0" applyFont="1" applyFill="1" applyBorder="1" applyAlignment="1">
      <alignment horizontal="center" vertical="center"/>
    </xf>
    <xf numFmtId="0" fontId="15" fillId="29" borderId="52" xfId="0" applyFont="1" applyFill="1" applyBorder="1" applyAlignment="1">
      <alignment horizontal="center" vertical="center"/>
    </xf>
    <xf numFmtId="0" fontId="79" fillId="29" borderId="52" xfId="0" applyFont="1" applyFill="1" applyBorder="1" applyAlignment="1">
      <alignment horizontal="center" vertical="center"/>
    </xf>
    <xf numFmtId="14" fontId="60" fillId="2" borderId="52" xfId="0" applyNumberFormat="1" applyFont="1" applyFill="1" applyBorder="1" applyAlignment="1">
      <alignment horizontal="center" vertical="center" textRotation="90" wrapText="1"/>
    </xf>
    <xf numFmtId="0" fontId="98" fillId="29" borderId="52" xfId="0" applyFont="1" applyFill="1" applyBorder="1" applyAlignment="1">
      <alignment horizontal="center" vertical="center" textRotation="90" wrapText="1"/>
    </xf>
    <xf numFmtId="0" fontId="40" fillId="25" borderId="52" xfId="0" applyFont="1" applyFill="1" applyBorder="1" applyAlignment="1">
      <alignment horizontal="center" vertical="center" textRotation="90" wrapText="1"/>
    </xf>
    <xf numFmtId="0" fontId="40" fillId="2" borderId="52" xfId="0" applyFont="1" applyFill="1" applyBorder="1" applyAlignment="1">
      <alignment horizontal="center" vertical="center" textRotation="90" wrapText="1"/>
    </xf>
    <xf numFmtId="0" fontId="123" fillId="29" borderId="56" xfId="0" applyFont="1" applyFill="1" applyBorder="1" applyAlignment="1">
      <alignment horizontal="center" vertical="center"/>
    </xf>
    <xf numFmtId="0" fontId="123" fillId="29" borderId="57" xfId="0" applyFont="1" applyFill="1" applyBorder="1" applyAlignment="1">
      <alignment horizontal="center" vertical="center"/>
    </xf>
    <xf numFmtId="0" fontId="123" fillId="29" borderId="58" xfId="0" applyFont="1" applyFill="1" applyBorder="1" applyAlignment="1">
      <alignment horizontal="center" vertical="center"/>
    </xf>
    <xf numFmtId="0" fontId="123" fillId="29" borderId="59" xfId="0" applyFont="1" applyFill="1" applyBorder="1" applyAlignment="1">
      <alignment horizontal="center" vertical="center"/>
    </xf>
    <xf numFmtId="0" fontId="123" fillId="29" borderId="60" xfId="0" applyFont="1" applyFill="1" applyBorder="1" applyAlignment="1">
      <alignment horizontal="center" vertical="center"/>
    </xf>
    <xf numFmtId="0" fontId="123" fillId="29" borderId="61" xfId="0" applyFont="1" applyFill="1" applyBorder="1" applyAlignment="1">
      <alignment horizontal="center" vertical="center"/>
    </xf>
    <xf numFmtId="0" fontId="117" fillId="2" borderId="53" xfId="0" applyFont="1" applyFill="1" applyBorder="1" applyAlignment="1">
      <alignment horizontal="center" vertical="center"/>
    </xf>
    <xf numFmtId="0" fontId="117" fillId="2" borderId="55" xfId="0" applyFont="1" applyFill="1" applyBorder="1" applyAlignment="1">
      <alignment horizontal="center" vertical="center"/>
    </xf>
    <xf numFmtId="0" fontId="117" fillId="2" borderId="54" xfId="0" applyFont="1" applyFill="1" applyBorder="1" applyAlignment="1">
      <alignment horizontal="center" vertical="center"/>
    </xf>
    <xf numFmtId="0" fontId="96" fillId="29" borderId="52" xfId="0" applyFont="1" applyFill="1" applyBorder="1" applyAlignment="1">
      <alignment horizontal="center" vertical="center" textRotation="90"/>
    </xf>
    <xf numFmtId="0" fontId="122" fillId="2" borderId="52" xfId="0" applyFont="1" applyFill="1" applyBorder="1" applyAlignment="1">
      <alignment horizontal="center" vertical="center" textRotation="90"/>
    </xf>
    <xf numFmtId="0" fontId="122" fillId="25" borderId="52" xfId="0" applyFont="1" applyFill="1" applyBorder="1" applyAlignment="1">
      <alignment horizontal="center" vertical="center" textRotation="90"/>
    </xf>
    <xf numFmtId="0" fontId="95" fillId="0" borderId="33" xfId="0" applyFont="1" applyBorder="1" applyAlignment="1">
      <alignment horizontal="center" vertical="center"/>
    </xf>
    <xf numFmtId="0" fontId="104" fillId="0" borderId="33" xfId="0" applyFont="1" applyBorder="1" applyAlignment="1">
      <alignment horizontal="center" vertical="center" wrapText="1"/>
    </xf>
    <xf numFmtId="0" fontId="58" fillId="0" borderId="42" xfId="0" applyFont="1" applyBorder="1" applyAlignment="1">
      <alignment horizontal="center" vertical="center" wrapText="1"/>
    </xf>
    <xf numFmtId="0" fontId="58" fillId="0" borderId="51" xfId="0" applyFont="1" applyBorder="1" applyAlignment="1">
      <alignment horizontal="center" vertical="center" wrapText="1"/>
    </xf>
    <xf numFmtId="0" fontId="58" fillId="0" borderId="39" xfId="0" applyFont="1" applyBorder="1" applyAlignment="1">
      <alignment horizontal="center" vertical="center" wrapText="1"/>
    </xf>
    <xf numFmtId="0" fontId="101" fillId="0" borderId="33" xfId="0" applyFont="1" applyBorder="1" applyAlignment="1">
      <alignment horizontal="center"/>
    </xf>
    <xf numFmtId="0" fontId="102" fillId="0" borderId="33" xfId="0" applyFont="1" applyBorder="1" applyAlignment="1">
      <alignment horizontal="center" textRotation="90" wrapText="1"/>
    </xf>
    <xf numFmtId="0" fontId="62" fillId="0" borderId="33" xfId="0" applyFont="1" applyBorder="1" applyAlignment="1">
      <alignment horizontal="center" vertical="center" wrapText="1"/>
    </xf>
    <xf numFmtId="0" fontId="103" fillId="0" borderId="33" xfId="0" applyFont="1" applyBorder="1" applyAlignment="1">
      <alignment horizontal="center" vertical="center"/>
    </xf>
    <xf numFmtId="0" fontId="95" fillId="0" borderId="33" xfId="0" applyFont="1" applyBorder="1" applyAlignment="1">
      <alignment horizontal="center" vertical="center" textRotation="90"/>
    </xf>
    <xf numFmtId="0" fontId="5" fillId="0" borderId="53" xfId="0" applyFont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5" fillId="0" borderId="54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6" fillId="0" borderId="55" xfId="0" applyFont="1" applyBorder="1" applyAlignment="1">
      <alignment horizontal="center"/>
    </xf>
    <xf numFmtId="0" fontId="6" fillId="0" borderId="54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7" fillId="0" borderId="54" xfId="0" applyFont="1" applyBorder="1" applyAlignment="1">
      <alignment horizontal="center"/>
    </xf>
    <xf numFmtId="0" fontId="12" fillId="0" borderId="60" xfId="0" applyFont="1" applyBorder="1" applyAlignment="1">
      <alignment horizontal="center"/>
    </xf>
  </cellXfs>
  <cellStyles count="1">
    <cellStyle name="Normal" xfId="0" builtinId="0"/>
  </cellStyles>
  <dxfs count="418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000000"/>
      <color rgb="FFFFFF99"/>
      <color rgb="FFFF3300"/>
      <color rgb="FFFF5050"/>
      <color rgb="FFFF3399"/>
      <color rgb="FF8E4273"/>
      <color rgb="FF66FF99"/>
      <color rgb="FF0066FF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  <pageSetUpPr fitToPage="1"/>
  </sheetPr>
  <dimension ref="A1:BR564"/>
  <sheetViews>
    <sheetView zoomScale="120" zoomScaleNormal="120" workbookViewId="0">
      <selection activeCell="N11" sqref="N11"/>
    </sheetView>
  </sheetViews>
  <sheetFormatPr baseColWidth="10" defaultRowHeight="27.75" x14ac:dyDescent="0.4"/>
  <cols>
    <col min="1" max="1" width="5" style="8" customWidth="1"/>
    <col min="2" max="2" width="6.7109375" style="8" customWidth="1"/>
    <col min="3" max="3" width="7" style="1" customWidth="1"/>
    <col min="4" max="4" width="6.140625" style="1" customWidth="1"/>
    <col min="5" max="5" width="33.7109375" style="52" customWidth="1"/>
    <col min="6" max="6" width="5.5703125" style="1" customWidth="1"/>
    <col min="7" max="7" width="5.7109375" style="736" customWidth="1"/>
    <col min="8" max="8" width="3.42578125" style="338" customWidth="1"/>
    <col min="9" max="9" width="3.42578125" style="745" customWidth="1"/>
    <col min="10" max="10" width="4.42578125" style="364" customWidth="1"/>
    <col min="11" max="11" width="3.42578125" style="776" customWidth="1"/>
    <col min="12" max="12" width="4.5703125" style="159" customWidth="1"/>
    <col min="13" max="13" width="3.42578125" style="745" customWidth="1"/>
    <col min="14" max="14" width="5.7109375" style="241" customWidth="1"/>
    <col min="15" max="15" width="4.42578125" style="776" customWidth="1"/>
    <col min="16" max="16" width="3.85546875" style="493" customWidth="1"/>
    <col min="17" max="17" width="5.42578125" style="745" customWidth="1"/>
    <col min="18" max="18" width="3.42578125" style="370" customWidth="1"/>
    <col min="19" max="19" width="3.42578125" style="749" customWidth="1"/>
    <col min="20" max="20" width="3.85546875" style="382" customWidth="1"/>
    <col min="21" max="21" width="5.5703125" style="972" customWidth="1"/>
    <col min="22" max="22" width="3.42578125" style="957" customWidth="1"/>
    <col min="23" max="23" width="3.42578125" style="207" customWidth="1"/>
    <col min="24" max="24" width="6.28515625" style="1" customWidth="1"/>
    <col min="25" max="25" width="10.28515625" style="967" customWidth="1"/>
    <col min="26" max="26" width="13.7109375" style="977" customWidth="1"/>
    <col min="27" max="33" width="11.42578125" customWidth="1"/>
    <col min="34" max="34" width="13.42578125" customWidth="1"/>
    <col min="35" max="35" width="12.85546875" customWidth="1"/>
    <col min="36" max="37" width="13.140625" customWidth="1"/>
    <col min="38" max="38" width="13" customWidth="1"/>
    <col min="39" max="39" width="13.140625" customWidth="1"/>
    <col min="40" max="40" width="15" customWidth="1"/>
    <col min="41" max="41" width="5.28515625" customWidth="1"/>
    <col min="42" max="42" width="11.7109375" customWidth="1"/>
    <col min="43" max="43" width="13.28515625" customWidth="1"/>
    <col min="44" max="44" width="14.28515625" customWidth="1"/>
    <col min="45" max="45" width="16.140625" customWidth="1"/>
  </cols>
  <sheetData>
    <row r="1" spans="1:70" ht="15.6" customHeight="1" x14ac:dyDescent="0.25">
      <c r="A1" s="1347" t="s">
        <v>5</v>
      </c>
      <c r="B1" s="1348"/>
      <c r="C1" s="1348"/>
      <c r="D1" s="1348"/>
      <c r="E1" s="1348"/>
      <c r="F1" s="1348"/>
      <c r="G1" s="1348"/>
      <c r="H1" s="1348"/>
      <c r="I1" s="1348"/>
      <c r="J1" s="1348"/>
      <c r="K1" s="1348"/>
      <c r="L1" s="1348"/>
      <c r="M1" s="1348"/>
      <c r="N1" s="1348"/>
      <c r="O1" s="1348"/>
      <c r="P1" s="1348"/>
      <c r="Q1" s="1348"/>
      <c r="R1" s="1348"/>
      <c r="S1" s="1348"/>
      <c r="T1" s="1348"/>
      <c r="U1" s="1348"/>
      <c r="V1" s="1348"/>
      <c r="W1" s="1348"/>
      <c r="X1" s="1349"/>
      <c r="Y1" s="1366" t="s">
        <v>113</v>
      </c>
      <c r="Z1" s="1371" t="s">
        <v>98</v>
      </c>
      <c r="AA1" s="2"/>
      <c r="AB1" s="2"/>
      <c r="AC1" s="2"/>
      <c r="AD1" s="2"/>
      <c r="AE1" s="2"/>
      <c r="AF1" s="2"/>
      <c r="AG1" s="2"/>
      <c r="AH1" s="1"/>
      <c r="AO1" s="1325" t="s">
        <v>28</v>
      </c>
      <c r="AP1" s="1325"/>
      <c r="AQ1" s="1325"/>
      <c r="AR1" s="1325"/>
      <c r="AS1" s="1326"/>
    </row>
    <row r="2" spans="1:70" ht="15" customHeight="1" x14ac:dyDescent="0.25">
      <c r="A2" s="1350"/>
      <c r="B2" s="1351"/>
      <c r="C2" s="1351"/>
      <c r="D2" s="1351"/>
      <c r="E2" s="1351"/>
      <c r="F2" s="1351"/>
      <c r="G2" s="1351"/>
      <c r="H2" s="1351"/>
      <c r="I2" s="1351"/>
      <c r="J2" s="1351"/>
      <c r="K2" s="1351"/>
      <c r="L2" s="1351"/>
      <c r="M2" s="1351"/>
      <c r="N2" s="1351"/>
      <c r="O2" s="1351"/>
      <c r="P2" s="1351"/>
      <c r="Q2" s="1351"/>
      <c r="R2" s="1351"/>
      <c r="S2" s="1351"/>
      <c r="T2" s="1351"/>
      <c r="U2" s="1351"/>
      <c r="V2" s="1351"/>
      <c r="W2" s="1351"/>
      <c r="X2" s="1352"/>
      <c r="Y2" s="1367"/>
      <c r="Z2" s="1372"/>
      <c r="AA2" s="1337" t="s">
        <v>5</v>
      </c>
      <c r="AB2" s="1338"/>
      <c r="AC2" s="1338"/>
      <c r="AD2" s="1338"/>
      <c r="AE2" s="1338"/>
      <c r="AF2" s="1338"/>
      <c r="AG2" s="1339"/>
      <c r="AH2" s="1340" t="s">
        <v>5</v>
      </c>
      <c r="AI2" s="1340"/>
      <c r="AJ2" s="1340"/>
      <c r="AK2" s="1340"/>
      <c r="AL2" s="1340"/>
      <c r="AM2" s="1340"/>
      <c r="AN2" s="1340"/>
      <c r="AO2" s="1325"/>
      <c r="AP2" s="1325"/>
      <c r="AQ2" s="1325"/>
      <c r="AR2" s="1325"/>
      <c r="AS2" s="1326"/>
    </row>
    <row r="3" spans="1:70" ht="15" hidden="1" customHeight="1" thickBot="1" x14ac:dyDescent="0.45">
      <c r="A3" s="1350"/>
      <c r="B3" s="1351"/>
      <c r="C3" s="1351"/>
      <c r="D3" s="1351"/>
      <c r="E3" s="1351"/>
      <c r="F3" s="1351"/>
      <c r="G3" s="1351"/>
      <c r="H3" s="1351"/>
      <c r="I3" s="1351"/>
      <c r="J3" s="1351"/>
      <c r="K3" s="1351"/>
      <c r="L3" s="1351"/>
      <c r="M3" s="1351"/>
      <c r="N3" s="1351"/>
      <c r="O3" s="1351"/>
      <c r="P3" s="1351"/>
      <c r="Q3" s="1351"/>
      <c r="R3" s="1351"/>
      <c r="S3" s="1351"/>
      <c r="T3" s="1351"/>
      <c r="U3" s="1351"/>
      <c r="V3" s="1351"/>
      <c r="W3" s="1351"/>
      <c r="X3" s="1352"/>
      <c r="Y3" s="1367"/>
      <c r="Z3" s="1372"/>
      <c r="AA3" s="1337"/>
      <c r="AB3" s="1338"/>
      <c r="AC3" s="1338"/>
      <c r="AD3" s="1338"/>
      <c r="AE3" s="1338"/>
      <c r="AF3" s="1338"/>
      <c r="AG3" s="1339"/>
      <c r="AH3" s="1340"/>
      <c r="AI3" s="1340"/>
      <c r="AJ3" s="1340"/>
      <c r="AK3" s="1340"/>
      <c r="AL3" s="1340"/>
      <c r="AM3" s="1340"/>
      <c r="AN3" s="1340"/>
      <c r="AO3" s="53"/>
      <c r="AP3" s="54"/>
      <c r="AQ3" s="54"/>
      <c r="AR3" s="54"/>
      <c r="AS3" s="54"/>
    </row>
    <row r="4" spans="1:70" ht="15" hidden="1" customHeight="1" thickBot="1" x14ac:dyDescent="0.45">
      <c r="A4" s="1350"/>
      <c r="B4" s="1351"/>
      <c r="C4" s="1351"/>
      <c r="D4" s="1351"/>
      <c r="E4" s="1351"/>
      <c r="F4" s="1351"/>
      <c r="G4" s="1351"/>
      <c r="H4" s="1351"/>
      <c r="I4" s="1351"/>
      <c r="J4" s="1351"/>
      <c r="K4" s="1351"/>
      <c r="L4" s="1351"/>
      <c r="M4" s="1351"/>
      <c r="N4" s="1351"/>
      <c r="O4" s="1351"/>
      <c r="P4" s="1351"/>
      <c r="Q4" s="1351"/>
      <c r="R4" s="1351"/>
      <c r="S4" s="1351"/>
      <c r="T4" s="1351"/>
      <c r="U4" s="1351"/>
      <c r="V4" s="1351"/>
      <c r="W4" s="1351"/>
      <c r="X4" s="1352"/>
      <c r="Y4" s="1367"/>
      <c r="Z4" s="1372"/>
      <c r="AA4" s="1337"/>
      <c r="AB4" s="1338"/>
      <c r="AC4" s="1338"/>
      <c r="AD4" s="1338"/>
      <c r="AE4" s="1338"/>
      <c r="AF4" s="1338"/>
      <c r="AG4" s="1339"/>
      <c r="AH4" s="1340"/>
      <c r="AI4" s="1340"/>
      <c r="AJ4" s="1340"/>
      <c r="AK4" s="1340"/>
      <c r="AL4" s="1340"/>
      <c r="AM4" s="1340"/>
      <c r="AN4" s="1340"/>
      <c r="AO4" s="53"/>
      <c r="AP4" s="54"/>
      <c r="AQ4" s="54"/>
      <c r="AR4" s="54"/>
      <c r="AS4" s="54"/>
    </row>
    <row r="5" spans="1:70" ht="18" customHeight="1" x14ac:dyDescent="0.25">
      <c r="A5" s="1353" t="s">
        <v>138</v>
      </c>
      <c r="B5" s="1354"/>
      <c r="C5" s="1354"/>
      <c r="D5" s="1354"/>
      <c r="E5" s="1355"/>
      <c r="F5" s="1333">
        <v>46152</v>
      </c>
      <c r="G5" s="1364" t="s">
        <v>1149</v>
      </c>
      <c r="H5" s="1364"/>
      <c r="I5" s="1364"/>
      <c r="J5" s="1364"/>
      <c r="K5" s="1364"/>
      <c r="L5" s="1364"/>
      <c r="M5" s="1364"/>
      <c r="N5" s="1364"/>
      <c r="O5" s="1364"/>
      <c r="P5" s="1364"/>
      <c r="Q5" s="1364"/>
      <c r="R5" s="1364"/>
      <c r="S5" s="1364"/>
      <c r="T5" s="1365"/>
      <c r="U5" s="1343" t="s">
        <v>27</v>
      </c>
      <c r="V5" s="1361" t="s">
        <v>63</v>
      </c>
      <c r="W5" s="1344" t="s">
        <v>46</v>
      </c>
      <c r="X5" s="1342" t="s">
        <v>1142</v>
      </c>
      <c r="Y5" s="1367"/>
      <c r="Z5" s="1372"/>
      <c r="AA5" s="1337"/>
      <c r="AB5" s="1338"/>
      <c r="AC5" s="1338"/>
      <c r="AD5" s="1338"/>
      <c r="AE5" s="1338"/>
      <c r="AF5" s="1338"/>
      <c r="AG5" s="1339"/>
      <c r="AH5" s="1340"/>
      <c r="AI5" s="1340"/>
      <c r="AJ5" s="1340"/>
      <c r="AK5" s="1340"/>
      <c r="AL5" s="1340"/>
      <c r="AM5" s="1340"/>
      <c r="AN5" s="1340"/>
      <c r="AO5" s="1327" t="s">
        <v>0</v>
      </c>
      <c r="AP5" s="1330" t="s">
        <v>29</v>
      </c>
      <c r="AQ5" s="1330" t="s">
        <v>30</v>
      </c>
      <c r="AR5" s="1330" t="s">
        <v>31</v>
      </c>
      <c r="AS5" s="1330" t="s">
        <v>32</v>
      </c>
    </row>
    <row r="6" spans="1:70" ht="20.25" customHeight="1" x14ac:dyDescent="0.35">
      <c r="A6" s="1356"/>
      <c r="B6" s="1357"/>
      <c r="C6" s="1357"/>
      <c r="D6" s="1357"/>
      <c r="E6" s="1358"/>
      <c r="F6" s="1333"/>
      <c r="G6" s="1359" t="s">
        <v>1049</v>
      </c>
      <c r="H6" s="1360"/>
      <c r="I6" s="1360" t="s">
        <v>1143</v>
      </c>
      <c r="J6" s="1360"/>
      <c r="K6" s="1360" t="s">
        <v>1144</v>
      </c>
      <c r="L6" s="1360"/>
      <c r="M6" s="1360" t="s">
        <v>1145</v>
      </c>
      <c r="N6" s="1360"/>
      <c r="O6" s="1360" t="s">
        <v>1146</v>
      </c>
      <c r="P6" s="1360"/>
      <c r="Q6" s="1360" t="s">
        <v>1147</v>
      </c>
      <c r="R6" s="1360"/>
      <c r="S6" s="1360" t="s">
        <v>1148</v>
      </c>
      <c r="T6" s="1360"/>
      <c r="U6" s="1343"/>
      <c r="V6" s="1362"/>
      <c r="W6" s="1345"/>
      <c r="X6" s="1342"/>
      <c r="Y6" s="1367"/>
      <c r="Z6" s="1372"/>
      <c r="AA6" s="1334" t="str">
        <f>G5</f>
        <v>Semana del 11 al 16 de Mayo</v>
      </c>
      <c r="AB6" s="1335"/>
      <c r="AC6" s="1335"/>
      <c r="AD6" s="1335"/>
      <c r="AE6" s="1335"/>
      <c r="AF6" s="1335"/>
      <c r="AG6" s="1336"/>
      <c r="AH6" s="1341" t="str">
        <f>AA6</f>
        <v>Semana del 11 al 16 de Mayo</v>
      </c>
      <c r="AI6" s="1341"/>
      <c r="AJ6" s="1341"/>
      <c r="AK6" s="1341"/>
      <c r="AL6" s="1341"/>
      <c r="AM6" s="1341"/>
      <c r="AN6" s="1341"/>
      <c r="AO6" s="1328"/>
      <c r="AP6" s="1331"/>
      <c r="AQ6" s="1331"/>
      <c r="AR6" s="1331"/>
      <c r="AS6" s="1331"/>
    </row>
    <row r="7" spans="1:70" ht="32.25" customHeight="1" thickBot="1" x14ac:dyDescent="0.3">
      <c r="A7" s="35" t="s">
        <v>0</v>
      </c>
      <c r="B7" s="25" t="s">
        <v>17</v>
      </c>
      <c r="C7" s="25" t="s">
        <v>6</v>
      </c>
      <c r="D7" s="25" t="s">
        <v>26</v>
      </c>
      <c r="E7" s="45" t="s">
        <v>1</v>
      </c>
      <c r="F7" s="1333"/>
      <c r="G7" s="1047" t="s">
        <v>4</v>
      </c>
      <c r="H7" s="1044" t="s">
        <v>3</v>
      </c>
      <c r="I7" s="1048" t="s">
        <v>4</v>
      </c>
      <c r="J7" s="1045" t="s">
        <v>3</v>
      </c>
      <c r="K7" s="1049" t="s">
        <v>4</v>
      </c>
      <c r="L7" s="1045" t="s">
        <v>3</v>
      </c>
      <c r="M7" s="1049" t="s">
        <v>4</v>
      </c>
      <c r="N7" s="1045" t="s">
        <v>3</v>
      </c>
      <c r="O7" s="1049" t="s">
        <v>4</v>
      </c>
      <c r="P7" s="1045" t="s">
        <v>3</v>
      </c>
      <c r="Q7" s="1049" t="s">
        <v>4</v>
      </c>
      <c r="R7" s="1045" t="s">
        <v>3</v>
      </c>
      <c r="S7" s="1049" t="s">
        <v>4</v>
      </c>
      <c r="T7" s="1046" t="s">
        <v>6</v>
      </c>
      <c r="U7" s="1343"/>
      <c r="V7" s="1363"/>
      <c r="W7" s="1346"/>
      <c r="X7" s="1342"/>
      <c r="Y7" s="1368"/>
      <c r="Z7" s="1373"/>
      <c r="AA7" s="79" t="s">
        <v>142</v>
      </c>
      <c r="AB7" s="15" t="s">
        <v>143</v>
      </c>
      <c r="AC7" s="15" t="s">
        <v>144</v>
      </c>
      <c r="AD7" s="15" t="s">
        <v>145</v>
      </c>
      <c r="AE7" s="15" t="s">
        <v>146</v>
      </c>
      <c r="AF7" s="15" t="s">
        <v>147</v>
      </c>
      <c r="AG7" s="16" t="s">
        <v>148</v>
      </c>
      <c r="AH7" s="1341" t="s">
        <v>42</v>
      </c>
      <c r="AI7" s="1341"/>
      <c r="AJ7" s="1341"/>
      <c r="AK7" s="1341"/>
      <c r="AL7" s="1341"/>
      <c r="AM7" s="1341"/>
      <c r="AN7" s="1341"/>
      <c r="AO7" s="1329"/>
      <c r="AP7" s="1332"/>
      <c r="AQ7" s="1332"/>
      <c r="AR7" s="1332"/>
      <c r="AS7" s="1332"/>
    </row>
    <row r="8" spans="1:70" s="2" customFormat="1" ht="17.45" customHeight="1" x14ac:dyDescent="0.4">
      <c r="A8" s="946"/>
      <c r="B8" s="947"/>
      <c r="C8" s="947"/>
      <c r="D8" s="948"/>
      <c r="E8" s="1028" t="s">
        <v>769</v>
      </c>
      <c r="F8" s="950"/>
      <c r="G8" s="951"/>
      <c r="H8" s="952"/>
      <c r="I8" s="953"/>
      <c r="J8" s="952"/>
      <c r="K8" s="953"/>
      <c r="L8" s="952"/>
      <c r="M8" s="953"/>
      <c r="N8" s="952"/>
      <c r="O8" s="953"/>
      <c r="P8" s="952"/>
      <c r="Q8" s="953"/>
      <c r="R8" s="952"/>
      <c r="S8" s="953"/>
      <c r="T8" s="952"/>
      <c r="U8" s="968"/>
      <c r="V8" s="954"/>
      <c r="W8" s="202"/>
      <c r="X8" s="111"/>
      <c r="Y8" s="964"/>
      <c r="Z8" s="978">
        <f>Z9+Z10+Z11+Z12+Z13+Z14+Z15+Z16+Z17+Z19+Z20+Z21+Z22+Z23+Z24+Z25+Z26+Z27+Z30+Z31+Z32+Z33+Z34+Z35+Z36+Z37+Z38+Z39+Z40+Z41+Z42+Z43+Z44+Z45+Z47+Z48+Z49+Z50+Z51+Z52+Z53+Z54+Z55+Z56+Z57+Z58+Z59+Z60+Z61+Z62+Z63+Z64+Z65+Z66+Z67+Z68+Z69+Z70+Z71</f>
        <v>0</v>
      </c>
      <c r="AH8" s="65" t="s">
        <v>142</v>
      </c>
      <c r="AI8" s="65" t="s">
        <v>143</v>
      </c>
      <c r="AJ8" s="65" t="s">
        <v>144</v>
      </c>
      <c r="AK8" s="65" t="s">
        <v>145</v>
      </c>
      <c r="AL8" s="65" t="s">
        <v>146</v>
      </c>
      <c r="AM8" s="65" t="s">
        <v>147</v>
      </c>
      <c r="AN8" s="65" t="s">
        <v>148</v>
      </c>
      <c r="AO8" s="55"/>
      <c r="AP8" s="85">
        <f>AP9+AP10+AP11+AP12+AP13+AP14+AP15+AP16+AP17+AP18+AP19+AP20+AP21+AP22+AP23+AP24+AP25+AP26+AP27+AP28+AP29+AP30+AP31+AP32+AP33+AP34+AP35+AP36+AP37+AP38+AP39+AP40+AP41+AP42+AP43+AP44+AP45+AP46+AP47+AP48+AP49+AP50+AP51+AP52+AP53+AP54+AP55+AP56+AP57+AP58+AP59+AP60+AP61+AP62+AP63+AP64+AP65+AP66+AP67+AP68+AP69+AP70+AP71+AP72+AP73+AP74+AP75+AP76+AP77+AP78+AP79+AP80+AP81+AP82+AP83+AP84+AP85+AP86+AP87+AP88+AP89+AP90+AP91+AP92+AP93+AP94+AP95+AP96+AP97+AP98+AP99+AP100+AP101+AP102+AP103+AP104+AP105+AP106+AP107+AP108+AP109+AP110+AP111+AP112+AP113+AP114+AP115+AP116+AP117+AP118+AP119+AP120+AP121+AP122+AP123+AP124+AP125+AP126+AP127+AP128+AP129+AP130+AP131+AP132+AP134+AP135+AP136+AP137+AP138+AP139+AP140+AP141+AP142+AP143+AP144+AP145+AP146+AP147+AP148+AP149+AP150+AP151+AP152+AP153+AP154+AP155+AP156+AP157+AP158+AP159+AP160+AP161+AP162+AP163+AP164+AP165+AP166+AP167+AP168+AP169+AP170+AP171+AP172+AP173+AP174+AP175+AP176+AP177+AP178+AP179+AP180+AP181+AP182+AP183+AP184+AP185+AP186+AP187+AP188+AP189+AP190+AP191+AP192+AP193+AP194+AP195+AP196+AP197+AP198+AP199+AP200+AP201+AP202+AP203+AP204+AP205+AP207+AP208+AP209+AP210+AP211+AP212+AP213+AP214+AP215+AP216+AP217+AP218+AP220+AP221+AP222+AP223+AP224+AP225+AP226+AP227+AP228+AP229+AP230+AP231+AP232+AP233+AP234+AP235+AP236+AP237+AP238+AP239+AP240+AP241+AP243+AP244+AP245+AP246+AP247+AP248+AP249+AP250+AP251+AP252+AP253+AP254+AP255+AP256+AP257+AP258+AP259+AP260+AP261+AP262+AP263+AP264+AP265+AP266+AP267+AP269+AP270+AP271+AP272+AP273+AP274+AP275+AP276+AP279+AP280+AP281+AP282+AP283+AP284+AP286+AP287+AP288+AP289+AP290+AP291+AP292+AP293+AP294+AP295+AP296+AP297+AP298+AP299+AP300+AP301+AP302+AP303+AP304+AP305+AP306+AP307+AP308+AP309+AP310+AP311+AP312+AP313+AP314+AP315+AP316+AP317+AP318+AP319+AP320+AP321+AP322+AP323+AP324+AP325+AP326+AP327+AP328+AP329+AP330+AP331+AP332+AP333+AP334+AP335+AP336+AP337+AP338+AP339+AP340+AP341+AP342+AP343+AP344+AP345+AP346+AP347+AP348+AP349+AP350+AP351+AP352+AP353+AP354+AP355+AP356+AP357+AP358+AP359+AP360+AP361+AP362+AP363+AP364+AP365+AP366+AP367+AP369+AP370+AP371+AP372+AP373+AP374+AP375+AP376+AP377+AP378+AP379+AP380+AP381+AP382+AP383+AP384+AP385+AP386+AP387+AP388+AP389+AP390+AP391+AP392+AP393+AP394+AP395+AP396+AP397+AP398+AP399+AP400+AP401+AP402+AP403+AP404+AP405+AP406+AP407+AP408+AP409+AP410+AP411+AP412+AP413+AP414+AP415+AP416+AP417+AP418+AP419+AP420+AP422+AP423+AP424+AP425+AP426+AP427+AP428+AP429+AP430+AP431+AP432+AP433+AP434+AP435+AP436+AP437+AP438+AP439+AP440+AP441+AP442+AP443+AP444+AP445+AP446+AP447+AP448+AP449+AP450+AP451+AP452+AP453+AP454+AP455+AP456+AP457+AP458+AP459+AP460+AP461+AP462+AP463+AP464+AP465+AP466+AP467+AP468+AP469+AP470+AP471+AP472+AP473+AP474</f>
        <v>0</v>
      </c>
      <c r="AQ8" s="85">
        <f>AQ9+AQ10+AQ11+AQ12+AQ13+AQ14+AQ15+AQ16+AQ17+AQ18+AQ19+AQ20+AQ21+AQ22+AQ23+AQ24+AQ25+AQ26+AQ27+AQ28+AQ29+AQ30+AQ31+AQ32+AQ33+AQ34+AQ35+AQ36+AQ37+AQ38+AQ39+AQ40+AQ41+AQ42+AQ43+AQ44+AQ45+AQ46+AQ47+AQ48+AQ49+AQ50+AQ51+AQ52+AQ53+AQ54+AQ55+AQ56+AQ57+AQ58+AQ59+AQ60+AQ61+AQ62+AQ63+AQ64+AQ65+AQ66+AQ67+AQ68+AQ69+AQ70+AQ71+AQ72+AQ73+AQ74+AQ75+AQ76+AQ77+AQ78+AQ79+AQ80+AQ81+AQ82+AQ83+AQ84+AQ85+AQ86+AQ87+AQ88+AQ89+AQ90+AQ91+AQ92+AQ93+AQ94+AQ95+AQ96+AQ97+AQ98+AQ99+AQ100+AQ101+AQ102+AQ103+AQ104+AQ105+AQ106+AQ107+AQ108+AQ109+AQ110+AQ111+AQ112+AQ113+AQ114+AQ115+AQ116+AQ117+AQ118+AQ119+AQ120+AQ121+AQ122+AQ123+AQ124+AQ125+AQ126+AQ127+AQ128+AQ129+AQ130+AQ131+AQ132+AQ133+AQ134+AQ135+AQ136+AQ137+AQ138+AQ139+AQ140+AQ141+AQ142+AQ143+AQ144+AQ145+AQ146+AQ147+AQ148+AQ149+AQ150+AQ151+AQ152+AQ153+AQ154+AQ155+AQ156+AQ157+AQ158+AQ159+AQ160+AQ161+AQ162+AQ163+AQ164+AQ165+AQ166+AQ167+AQ168+AQ169+AQ170+AQ171+AQ172+AQ173+AQ174+AQ175+AQ176+AQ177+AQ178+AQ179+AQ180+AQ181+AQ182+AQ183+AQ184+AQ185+AQ186+AQ187+AQ188+AQ189+AQ190+AQ191+AQ192+AQ193+AQ194+AQ195+AQ196+AQ197+AQ198+AQ199+AQ200+AQ201+AQ202+AQ203+AQ204+AQ205+AQ206+AQ207+AQ208+AQ209+AQ210+AQ211+AQ212+AQ213+AQ214+AQ215+AQ216+AQ217+AQ218+AQ219+AQ220+AQ221+AQ222+AQ223+AQ224+AQ225+AQ226+AQ227+AQ228+AQ229+AQ230+AQ231+AQ232+AQ233+AQ234+AQ235+AQ236+AQ237+AQ238+AQ239+AQ240+AQ241+AQ242+AQ243+AQ244+AQ245+AQ246+AQ247+AQ248+AQ249+AQ250+AQ251+AQ252+AQ253+AQ254+AQ255+AQ256+AQ257+AQ258+AQ259+AQ260+AQ261+AQ262+AQ263+AQ264+AQ265+AQ266+AQ267+AQ268+AQ269+AQ270+AQ271+AQ272+AQ273+AQ274+AQ275+AQ276+AQ277+AQ278+AQ279+AQ280+AQ281+AQ282+AQ283+AQ284+AQ285+AQ286+AQ287+AQ288+AQ289+AQ290+AQ291+AQ292+AQ293+AQ294+AQ295+AQ296+AQ297+AQ298+AQ299+AQ300+AQ301+AQ302+AQ303+AQ304+AQ305+AQ306+AQ307+AQ308+AQ309+AQ310+AQ311+AQ312+AQ313+AQ314+AQ315+AQ316+AQ317+AQ318+AQ319+AQ320+AQ321+AQ322+AQ323+AQ324+AQ325+AQ326+AQ327+AQ328+AQ329+AQ330+AQ331+AQ332+AQ333+AQ334+AQ335+AQ336+AQ337+AQ338+AQ339+AQ340+AQ341+AQ342+AQ343+AQ344+AQ345+AQ346+AQ347+AQ348+AQ349+AQ350+AQ351+AQ352+AQ353+AQ354+AQ355+AQ356+AQ357+AQ358+AQ359+AQ360+AQ361+AQ362+AQ363+AQ364+AQ365+AQ366+AQ367+AQ368+AQ369+AQ370+AQ371+AQ372+AQ373+AQ374+AQ375+AQ376+AQ377+AQ378+AQ379+AQ380+AQ381+AQ382+AQ383+AQ384+AQ385+AQ386+AQ387+AQ388+AQ389+AQ390+AQ391+AQ392+AQ393+AQ394+AQ395+AQ396+AQ397+AQ398+AQ399+AQ400+AQ401+AQ402+AQ403+AQ404+AQ405+AQ406+AQ407+AQ408+AQ409+AQ410+AQ411+AQ412+AQ413+AQ414+AQ415+AQ416+AQ417+AQ418+AQ419+AQ420+AQ421+AQ422+AQ423+AQ424+AQ425+AQ426+AQ427+AQ428+AQ429+AQ430+AQ431+AQ432+AQ433+AQ434+AQ435+AQ436+AQ437+AQ438+AQ439+AQ440+AQ441+AQ442+AQ443+AQ444+AQ445+AQ446+AQ447+AQ448+AQ449+AQ450+AQ451+AQ452+AQ453+AQ454+AQ455+AQ456+AQ457+AQ458+AQ459+AQ460+AQ461+AQ462+AQ463+AQ464+AQ465+AQ466+AQ467+AQ468+AQ469+AQ470+AQ471+AQ472+AQ473+AQ474+AQ475+AQ476+AQ477+AQ478+AQ479+AQ480+AQ481+AQ482+AQ483+AQ484+AQ485+AQ486+AQ487+AQ488+AQ489+AQ490+AQ491+AQ492+AQ493+AQ494+AQ495+AQ496+AQ497+AQ498+AQ499+AQ500+AQ501+AQ502+AQ503+AQ504+AQ505+AQ506+AQ507+AQ508+AQ509+AQ510+AQ511+AQ512+AQ513+AQ514+AQ515+AQ516+AQ517+AQ518+AQ519+AQ520+AQ521+AQ522+AQ523+AQ524+AQ525+AQ526+AQ527+AQ528+AQ529+AQ530+AQ531+AQ532+AQ533+AQ534+AQ535+AQ536+AQ537+AQ538+AQ539+AQ540+AQ541+AQ542+AQ543+AQ544+AQ545+AQ546+AQ547+AQ548+AQ549+AQ550+AQ551+AQ552+AQ553+AQ554+AQ555+AQ556</f>
        <v>0</v>
      </c>
      <c r="AR8" s="56">
        <f t="shared" ref="AR8:AR29" si="0">AQ8-AP8</f>
        <v>0</v>
      </c>
      <c r="AS8" s="56">
        <f>AS9+AS10+AS11+AS12+AS13+AS14+AS15+AS16+AS17+AS18+AS19+AS20+AS21+AS22+AS23+AS24+AS25+AS26+AS27+AS28+AS29+AS30+AS31+AS32+AS33+AS34+AS35+AS36+AS37+AS38+AS39+AS40+AS41+AS42+AS43+AS44+AS45+AS46+AS47+AS48+AS49+AS50+AS51+AS52+AS53+AS54+AS55+AS56+AS57+AS58+AS59+AS60+AS61+AS62+AS63+AS64+AS65+AS66+AS67+AS68+AS69+AS70+AS71+AS72+AS73+AS74+AS75+AS76+AS77+AS78+AS79+AS80+AS81+AS82+AS83+AS84+AS85+AS86+AS87+AS88+AS89+AS90+AS91+AS92+AS93+AS94+AS95+AS96+AS97+AS98+AS99+AS100+AS101+AS102+AS103+AS104+AS105+AS106+AS107+AS108+AS109+AS110+AS111+AS112+AS113+AS114+AS115+AS116+AS117+AS118+AS119+AS120+AS121+AS122+AS123+AS124+AS125+AS126+AS127+AS128+AS129+AS130+AS131+AS132+AS133+AS134+AS135+AS136+AS137+AS138+AS139+AS140+AS141+AS142+AS143+AS144+AS145+AS146+AS147+AS148+AS149+AS150+AS151+AS152+AS153+AS154+AS155+AS156+AS157+AS158+AS159+AS160+AS161+AS162+AS163+AS164+AS165+AS166+AS167+AS168+AS169+AS170+AS171+AS172+AS173+AS174+AS175+AS176+AS177+AS178+AS179+AS180+AS181+AS182+AS183+AS184+AS185+AS186+AS187+AS188+AS189+AS190+AS191+AS192+AS193+AS194+AS195+AS196+AS197+AS198+AS199+AS200+AS201+AS202+AS203+AS204+AS205+AS207+AS208+AS209+AS210+AS211+AS212+AS213+AS214+AS215+AS216+AS217+AS218+AS220+AS221+AS222+AS223+AS224+AS225+AS226+AS227+AS228+AS229+AS230+AS231+AS232+AS233+AS234+AS235+AS236+AS237+AS238+AS239+AS240+AS241+AS243+AS244+AS245+AS246+AS247+AS248+AS249+AS250+AS251+AS252+AS253+AS254+AS255+AS256+AS257+AS258+AS259+AS260+AS261+AS262+AS263+AS264+AS265+AS266+AS267+AS269+AS270+AS271+AS272+AS273+AS274+AS275+AS276+AS279+AS280+AS281+AS282+AS283+AS284+AS286+AS287+AS288+AS289+AS290+AS291+AS292+AS293+AS294+AS295+AS296+AS297+AS298+AS299+AS300+AS301+AS302+AS303+AS304+AS305+AS306+AS307+AS308+AS309+AS310+AS311+AS312+AS313+AS314+AS315+AS316+AS317+AS318+AS319+AS320+AS321+AS322+AS323+AS324+AS325+AS326+AS327+AS328+AS329+AS330+AS331+AS332+AS333+AS334+AS335+AS336+AS337+AS338+AS339+AS340+AS341+AS342+AS343+AS344+AS345+AS346+AS347+AS348+AS349+AS350+AS351+AS352+AS353+AS354+AS355+AS356+AS357+AS358+AS359+AS360+AS361+AS362+AS363+AS364+AS365+AS366+AS367+AS369+AS370+AS371+AS372+AS373+AS374+AS375+AS376+AS377+AS378+AS379+AS380+AS381+AS382+AS383+AS384+AS385+AS386+AS387+AS388+AS389+AS390+AS391+AS392+AS393+AS394+AS395+AS396+AS397+AS398+AS399+AS400+AS401+AS402+AS403+AS404+AS405+AS406+AS407+AS408+AS409+AS410+AS411+AS412+AS413+AS414+AS415+AS416+AS417+AS418+AS419+AS420+AS422+AS423+AS424+AS425+AS426+AS427+AS428+AS429+AS430+AS431+AS432+AS433+AS434+AS435+AS436+AS437+AS438+AS439+AS440+AS441+AS442+AS443+AS444+AS445+AS446+AS447+AS448+AS449+AS450+AS451+AS452+AS453+AS454+AS455+AS456+AS457+AS458+AS459+AS460+AS461+AS462+AS463+AS464+AS465+AS466+AS467+AS468+AS469+AS470+AS471+AS472+AS473+AS474</f>
        <v>15000</v>
      </c>
      <c r="AT8" s="586"/>
      <c r="AU8" s="586"/>
      <c r="AV8" s="586"/>
      <c r="AW8" s="586"/>
      <c r="AX8" s="586"/>
      <c r="AY8" s="586"/>
      <c r="AZ8" s="586"/>
      <c r="BA8" s="586"/>
      <c r="BB8" s="586"/>
      <c r="BC8" s="586"/>
      <c r="BD8" s="586"/>
      <c r="BE8" s="586"/>
      <c r="BF8" s="586"/>
      <c r="BG8" s="586"/>
      <c r="BH8" s="586"/>
      <c r="BI8" s="586"/>
      <c r="BJ8" s="586"/>
      <c r="BK8" s="586"/>
      <c r="BL8" s="586"/>
      <c r="BM8" s="586"/>
      <c r="BN8" s="586"/>
      <c r="BO8" s="586"/>
      <c r="BP8" s="586"/>
      <c r="BQ8" s="586"/>
      <c r="BR8" s="586"/>
    </row>
    <row r="9" spans="1:70" ht="19.149999999999999" customHeight="1" x14ac:dyDescent="0.3">
      <c r="A9" s="36">
        <v>1</v>
      </c>
      <c r="B9" s="26">
        <v>1300</v>
      </c>
      <c r="C9" s="26">
        <v>2000</v>
      </c>
      <c r="D9" s="20">
        <v>700</v>
      </c>
      <c r="E9" s="506" t="s">
        <v>383</v>
      </c>
      <c r="F9" s="553">
        <v>3</v>
      </c>
      <c r="G9" s="697"/>
      <c r="H9" s="514"/>
      <c r="I9" s="698"/>
      <c r="J9" s="190"/>
      <c r="K9" s="698"/>
      <c r="L9" s="189"/>
      <c r="M9" s="698"/>
      <c r="N9" s="189"/>
      <c r="O9" s="698"/>
      <c r="P9" s="189"/>
      <c r="Q9" s="698"/>
      <c r="R9" s="189"/>
      <c r="S9" s="698"/>
      <c r="T9" s="189"/>
      <c r="U9" s="969">
        <f t="shared" ref="U9:U72" si="1">H9+J9+L9+N9+P9+R9+T9</f>
        <v>0</v>
      </c>
      <c r="V9" s="954"/>
      <c r="W9" s="203"/>
      <c r="X9" s="111">
        <f t="shared" ref="X9:X72" si="2">F9+G9+I9+K9+M9+O9+Q9+S9-H9-J9-L9-N9-P9-R9-T9-V9-W9</f>
        <v>3</v>
      </c>
      <c r="Y9" s="965">
        <f t="shared" ref="Y9:Y72" si="3">G9+I9+K9+M9+O9+Q9+S9</f>
        <v>0</v>
      </c>
      <c r="Z9" s="974">
        <f t="shared" ref="Z9:Z72" si="4">Y9*B9</f>
        <v>0</v>
      </c>
      <c r="AA9" s="17">
        <f t="shared" ref="AA9:AA72" si="5">H9*C9</f>
        <v>0</v>
      </c>
      <c r="AB9" s="17">
        <f t="shared" ref="AB9:AB72" si="6">J9*C9</f>
        <v>0</v>
      </c>
      <c r="AC9" s="17">
        <f t="shared" ref="AC9:AC72" si="7">L9*C9</f>
        <v>0</v>
      </c>
      <c r="AD9" s="17">
        <f t="shared" ref="AD9:AD72" si="8">N9*C9</f>
        <v>0</v>
      </c>
      <c r="AE9" s="17">
        <f t="shared" ref="AE9:AE72" si="9">P9*C9</f>
        <v>0</v>
      </c>
      <c r="AF9" s="17">
        <f t="shared" ref="AF9:AF72" si="10">R9*C9</f>
        <v>0</v>
      </c>
      <c r="AG9" s="17">
        <f t="shared" ref="AG9:AG72" si="11">T9*C9</f>
        <v>0</v>
      </c>
      <c r="AH9" s="14">
        <f>AA9+AA10+AA11+AA12+AA13+AA14+AA15+AA16+AA17+AA18+AA19+AA20+AA21+AA22+AA23+AA24+AA25+AA26+AA27+AA28+AA30+AA31+AA32+AA33+AA34+AA35+AA36+AA37+AA38+AA39+AA40+AA41+AA42+AA43+AA44+AA45+AA47+AA48+AA49+AA50+AA51+AA52+AA53+AA54+AA55+AA56+AA57+AA58+AA59+AA60+AA61+AA62+AA63+AA64+AA65+AA66+AA67+AA68+AA69+AA70+AA71+AA72+AA73+AA74+AA75+AA76+AA77+AA78+AA79+AA80+AA81+AA82+AA83+AA84+AA85+AA86+AA87+AA88+AA89+AA90+AA91+AA92+AA93+AA94+AA95+AA96+AA97+AA98+AA99+AA100+AA101+AA102+AA103+AA104+AA105+AA106+AA107+AA108+AA109+AA110+AA111+AA112+AA113+AA114+AA115+AA116+AA117+AA118+AA119+AA120+AA121+AA122+AA123+AA124+AA125+AA126+AA127+AA128+AA129+AA130+AA131+AA132+AA133+AA134+AA135+AA136+AA137+AA138+AA139+AA140+AA141+AA142+AA143+AA144+AA145+AA146+AA147+AA148+AA149+AA150+AA151+AA152+AA153+AA154+AA155+AA156+AA157+AA158+AA159+AA160+AA161+AA162+AA163+AA164+AA165+AA166+AA167+AA168+AA169+AA170+AA171+AA172+AA173+AA174+AA175+AA176+AA177+AA178+AA179+AA180+AA181+AA182+AA183+AA184+AA185+AA186+AA187+AA188+AA189+AA190+AA191+AA192+AA193+AA194+AA195+AA196+AA197+AA198+AA199+AA200+AA201+AA202+AA203+AA204+AA205+AA206+AA207+AA208+AA209+AA210+AA211+AA212+AA213+AA214+AA215+AA216+AA217+AA218+AA219+AA220+AA221+AA222+AA223+AA224+AA225+AA226+AA227+AA228+AA229+AA230+AA231+AA232+AA233+AA234+AA235+AA236+AA237+AA238+AA239+AA240+AA241+AA242+AA243+AA244+AA245+AA246+AA247+AA248+AA249+AA250+AA251+AA252+AA253+AA254+AA255+AA256+AA257+AA258+AA259+AA260+AA261+AA262+AA263+AA264+AA265+AA266+AA267+AA268+AA269+AA270+AA271+AA272+AA273+AA274+AA275+AA276+AA277+AA278+AA279+AA280+AA281+AA282+AA283+AA284+AA285+AA286+AA287+AA288+AA289+AA290+AA291+AA292+AA293+AA294+AA295+AA296+AA297+AA298+AA299+AA300+AA301+AA302+AA303+AA304+AA305+AA306+AA307+AA308+AA309+AA310+AA311+AA312+AA313+AA314+AA315+AA316+AA317+AA318+AA319+AA320+AA321+AA322+AA323+AA324+AA325+AA326+AA327+AA328+AA329+AA330+AA331+AA332+AA333+AA334+AA335+AA336+AA337+AA338+AA339+AA340+AA341+AA342+AA343+AA344+AA345+AA346+AA347+AA348+AA349+AA350+AA351+AA352+AA353+AA354+AA355+AA356+AA357+AA358+AA359+AA360+AA361+AA362+AA363+AA364+AA365+AA366+AA367+AA368+AA369+AA370+AA371+AA372+AA373+AA374+AA375+AA376+AA377+AA378+AA379+AA380+AA381+AA382+AA383+AA384+AA385+AA386+AA387+AA388+AA389+AA390+AA391+AA392+AA393+AA394+AA395+AA396+AA397+AA398+AA399+AA400+AA401+AA402+AA403+AA404+AA405+AA406+AA407+AA408+AA409+AA410+AA411+AA412+AA413+AA414+AA415+AA416+AA417+AA418+AA419+AA420+AA421+AA422+AA423+AA424+AA425+AA426+AA427+AA428+AA429+AA430+AA431+AA432+AA433+AA434+AA435+AA436+AA437+AA438+AA439+AA440+AA441+AA442+AA443+AA444+AA445+AA446+AA447+AA448+AA449+AA450+AA451+AA452+AA453+AA454+AA455+AA456+AA457+AA458+AA459+AA460+AA461+AA462+AA463+AA464+AA465+AA466+AA467+AA468+AA469+AA470+AA471+AA472+AA473+AA474+AA475+AA476+AA477+AA478+AA479+AA480+AA481+AA482+AA483+AA484+AA485+AA486+AA487+AA488+AA489+AA490+AA491+AA492+AA493+AA494+AA495+AA496+AA497+AA498+AA499+AA500+AA501+AA502+AA503+AA504+AA505+AA506+AA507+AA508+AA509+AA510+AA511+AA512+AA513+AA514+AA515+AA516+AA517+AA518+AA519+AA520+AA521+AA522+AA523+AA524+AA525+AA526+AA527+AA528+AA529+AA530+AA531+AA532+AA533+AA534+AA535+AA536+AA537+AA538+AA539+AA540+AA541+AA542+AA543+AA544+AA545+AA546+AA547+AA548+AA549+AA550+AA551+AA552+AA553+AA554+AA555+AA556+AA557+AA558+AA559+AA560+AA561+AA562+AA563</f>
        <v>0</v>
      </c>
      <c r="AI9" s="14">
        <f>AB9+AB10+AB11+AB12+AB13+AB14+AB15+AB16+AB17+AB18+AB19+AB20+AB21+AB22+AB23+AB24+AB25+AB26+AB27+AB28+AB29+AB30+AB31+AB32+AB33+AB34+AB35+AB36+AB37+AB38+AB39+AB40+AB41+AB42+AB43+AB44+AB45+AB46+AB47+AB48+AB49+AB50+AB51+AB52+AB53+AB54+AB55+AB56+AB57+AB58+AB59+AB60+AB61+AB62+AB63+AB64+AB65+AB66+AB67+AB68+AB69+AB70+AB71+AB72+AB73+AB74+AB75+AB76+AB77+AB78+AB79+AB80+AB81+AB82+AB83+AB84+AB85+AB86+AB87+AB88+AB89+AB90+AB91+AB92+AB93+AB94+AB95+AB96+AB97+AB98+AB99+AB100+AB101+AB102+AB103+AB104+AB105+AB106+AB107+AB108+AB109+AB110+AB111+AB112+AB113+AB114+AB115+AB116+AB117+AB118+AB119+AB120+AB121+AB122+AB123+AB124+AB125+AB126+AB127+AB128+AB129+AB130+AB131+AB132+AB133+AB134+AB135+AB136+AB137+AB138+AB139+AB140+AB141+AB142+AB143+AB144+AB145+AB146+AB147+AB148+AB149+AB150+AB151+AB152+AB153+AB154+AB155+AB156+AB157+AB158+AB159+AB160+AB161+AB162+AB163+AB164+AB165+AB166+AB167+AB168+AB169+AB170+AB171+AB172+AB173+AB174+AB175+AB176+AB177+AB178+AB179+AB180+AB181+AB182+AB183+AB184+AB185+AB186+AB187+AB188+AB189+AB190+AB191+AB192+AB193+AB194+AB195+AB196+AB197+AB198+AB199+AB200+AB201+AB202+AB203+AB204+AB205+AB206+AB207+AB208+AB209+AB210+AB211+AB212+AB213+AB214+AB215+AB216+AB217+AB218+AB219+AB220+AB221+AB222+AB223+AB224+AB225+AB226+AB227+AB228+AB229+AB230+AB231+AB232+AB233+AB234+AB235+AB236+AB237+AB238+AB239+AB240+AB241+AB242+AB243+AB244+AB245+AB246+AB247+AB248+AB249+AB250+AB251+AB252+AB253+AB254+AB255+AB256+AB257+AB258+AB259+AB260+AB261+AB262+AB263+AB264+AB265+AB266+AB267+AB268+AB269+AB270+AB271+AB272+AB273+AB274+AB275+AB276+AB277+AB278+AB279+AB280+AB281+AB282+AB283+AB284+AB285+AB286+AB287+AB288+AB289+AB290+AB291+AB292+AB293+AB294+AB295+AB296+AB297+AB298+AB299+AB300+AB301+AB302+AB303+AB304+AB305+AB306+AB307+AB308+AB309+AB310+AB311+AB312+AB313+AB314+AB315+AB316+AB317+AB318+AB319+AB320+AB321+AB322+AB323+AB324+AB325+AB326+AB327+AB328+AB329+AB330+AB331+AB332+AB333+AB334+AB335+AB336+AB337+AB338+AB339+AB340+AB341+AB342+AB343+AB344+AB345+AB346+AB347+AB348+AB349+AB350+AB351+AB352+AB353+AB354+AB355+AB356+AB357+AB358+AB359+AB360+AB361+AB362+AB363+AB364+AB365+AB366+AB367+AB368+AB369+AB370+AB371+AB372+AB373+AB374+AB375+AB376+AB377+AB378+AB379+AB380+AB381+AB382+AB383+AB384+AB385+AB386+AB387+AB388+AB389+AB390+AB391+AB392+AB393+AB394+AB395+AB396+AB397+AB398+AB399+AB400+AB401+AB402+AB403+AB404+AB405+AB406+AB407+AB408+AB409+AB410+AB411+AB412+AB413+AB414+AB415+AB416+AB417+AB418+AB419+AB420+AB421+AB422+AB423+AB424+AB425+AB426+AB427+AB428+AB429+AB430+AB431+AB432+AB433+AB434+AB435+AB436+AB437+AB438+AB439+AB440+AB441+AB442+AB443+AB444+AB445+AB446+AB447+AB448+AB449+AB450+AB451+AB452+AB453+AB454+AB455+AB456+AB457+AB458+AB459+AB460+AB461+AB462+AB463+AB464+AB465+AB466+AB467+AB468+AB469+AB470+AB471+AB472+AB473+AB474+AB475+AB476+AB477+AB478+AB479+AB480+AB481+AB482+AB483+AB484+AB485+AB486+AB487+AB488+AB489+AB490+AB491+AB492+AB493+AB494+AB495+AB496+AB497+AB498+AB499+AB500+AB501+AB502+AB503+AB504+AB505+AB506+AB507+AB508+AB509+AB510+AB511+AB512+AB513+AB514+AB515+AB516+AB517+AB518+AB519+AB520+AB521+AB522+AB523+AB524+AB525+AB526+AB527+AB528+AB529+AB530+AB531+AB532+AB533+AB534+AB535+AB536+AB537+AB538+AB539+AB540+AB541+AB542+AB543+AB544+AB545+AB546+AB547+AB548+AB549+AB550+AB551+AB552+AB553+AB554+AB555+AB556+AB557+AB558+AB559+AB560+AB561+AB562+AB563</f>
        <v>0</v>
      </c>
      <c r="AJ9" s="14">
        <f>AC9+AC10+AC11+AC12+AC13+AC14+AC15+AC16+AC17+AC18+AC19+AC20+AC21+AC22+AC23+AC24+AC25+AC26+AC27+AC28+AC29+AC30+AC31+AC32+AC33+AC34+AC35+AC36+AC37+AC38+AC39+AC40+AC41+AC42+AC43+AC44+AC45+AC46+AC47+AC48+AC49+AC50+AC51+AC52+AC53+AC54+AC55+AC56+AC57+AC58+AC59+AC60+AC61+AC62+AC63+AC64+AC65+AC66+AC67+AC68+AC69+AC70+AC71+AC72+AC73+AC74+AC75+AC76+AC77+AC78+AC79+AC80+AC81+AC82+AC83+AC84+AC85+AC86+AC87+AC88+AC89+AC90+AC91+AC92+AC93+AC94+AC95+AC96+AC97+AC98+AC99+AC100+AC101+AC102+AC103+AC104+AC105+AC106+AC107+AC108+AC109+AC110+AC111+AC112+AC113+AC114+AC115+AC116+AC117+AC118+AC119+AC120+AC121+AC122+AC123+AC124+AC125+AC126+AC127+AC128+AC129+AC130+AC131+AC132+AC133+AC134+AC135+AC136+AC137+AC138+AC139+AC140+AC141+AC142+AC143+AC144+AC145+AC146+AC147+AC148+AC149+AC150+AC151+AC152+AC153+AC154+AC155+AC156+AC157+AC158+AC159+AC160+AC161+AC162+AC163+AC164+AC165+AC166+AC167+AC168+AC169+AC170+AC171+AC172+AC173+AC174+AC175+AC176+AC177+AC178+AC179+AC180+AC181+AC182+AC183+AC184+AC185+AC186+AC187+AC188+AC189+AC190+AC191+AC192+AC193+AC194+AC195+AC196+AC197+AC198+AC199+AC200+AC201+AC202+AC203+AC204+AC205+AC206+AC207+AC208+AC209+AC210+AC211+AC212+AC213+AC214+AC215+AC216+AC217+AC218+AC219+AC220+AC221+AC222+AC223+AC224+AC225+AC226+AC227+AC228+AC229+AC230+AC231+AC232+AC233+AC234+AC235+AC236+AC237+AC238+AC239+AC240+AC241+AC242+AC243+AC244+AC245+AC246+AC247+AC248+AC249+AC250+AC251+AC252+AC253+AC254+AC255+AC256+AC257+AC258+AC259+AC260+AC261+AC262+AC263+AC264+AC265+AC266+AC267+AC268+AC269+AC270+AC271+AC272+AC273+AC274+AC275+AC276+AC277+AC278+AC279+AC280+AC281+AC282+AC283+AC284+AC285+AC286+AC287+AC288+AC289+AC290+AC291+AC292+AC293+AC294+AC295+AC296+AC297+AC298+AC299+AC300+AC301+AC302+AC303+AC304+AC305+AC306+AC307+AC308+AC309+AC310+AC311+AC312+AC313+AC314+AC315+AC316+AC317+AC318+AC319+AC320+AC321+AC322+AC323+AC324+AC325+AC326+AC327+AC328+AC329+AC330+AC331+AC332+AC333+AC334+AC335+AC336+AC337+AC338+AC339+AC340+AC341+AC342+AC343+AC344+AC345+AC346+AC347+AC348+AC349+AC350+AC351+AC352+AC353+AC354+AC355+AC356+AC357+AC358+AC359+AC360+AC361+AC362+AC363+AC364+AC365+AC366+AC367+AC368+AC369+AC370+AC371+AC372+AC373+AC374+AC375+AC376+AC377+AC378+AC379+AC380+AC381+AC382+AC383+AC384+AC385+AC386+AC387+AC388+AC389+AC390+AC391+AC392+AC393+AC394+AC395+AC396+AC397+AC398+AC399+AC400+AC401+AC402+AC403+AC404+AC405+AC406+AC407+AC408+AC409+AC410+AC411+AC412+AC413+AC414+AC415+AC416+AC417+AC418+AC419+AC420+AC421+AC422+AC423+AC424+AC425+AC426+AC427+AC428+AC429+AC430+AC431+AC432+AC433+AC434+AC435+AC436+AC437+AC438+AC439+AC440+AC441+AC442+AC443+AC444+AC445+AC446+AC447+AC448+AC449+AC450+AC451+AC452+AC453+AC454+AC455+AC456+AC457+AC458+AC459+AC460+AC461+AC462+AC463+AC464+AC465+AC466+AC467+AC468+AC469+AC470+AC471+AC472+AC473+AC474+AC475+AC476+AC477+AC478+AC479+AC480+AC481+AC482+AC483+AC484+AC485+AC486+AC487+AC488+AC489+AC490+AC491+AC492+AC493+AC494+AC495+AC496+AC497+AC498+AC499+AC500+AC501+AC502+AC503+AC504+AC505+AC506+AC507+AC508+AC509+AC510+AC511+AC512+AC513+AC514+AC515+AC516+AC517+AC518+AC519+AC520+AC521+AC522+AC523+AC524+AC525+AC526+AC527+AC528+AC529+AC530+AC531+AC532+AC533+AC534+AC535+AC536+AC537+AC538+AC539+AC540+AC541+AC542+AC543+AC544+AC545+AC546+AC547+AC548+AC549+AC550+AC551+AC552+AC553+AC554+AC555+AC556+AC557+AC558+AC559+AC560+AC561+AC562+AC563</f>
        <v>0</v>
      </c>
      <c r="AK9" s="14">
        <f>AD9+AD10+AD11+AD12+AD13+AD14+AD15+AD16+AD17+AD18+AD19+AD20+AD21+AD22+AD23+AD24+AD25+AD26+AD27+AD28+AD29+AD30+AD31+AD32+AD33+AD34+AD35+AD36+AD37+AD38+AD39+AD40+AD41+AD42+AD43+AD44+AD45+AD47+AD48+AD49+AD50+AD51+AD52+AD53+AD54+AD55+AD56+AD57+AD58+AD59+AD60+AD61+AD62+AD63+AD64+AD65+AD66+AD67+AD68+AD69+AD70+AD71+AD72+AD73+AD74+AD75+AD76+AD77+AD78+AD79+AD80+AD81+AD82+AD83+AD84+AD85+AD86+AD87+AD88+AD89+AD90+AD91+AD92+AD93+AD94+AD95+AD96+AD97+AD98+AD99+AD100+AD101+AD102+AD103+AD104+AD105+AD106+AD107+AD108+AD109+AD110+AD111+AD112+AD113+AD114+AD115+AD116+AD117+AD118+AD119+AD120+AD121+AD122+AD123+AD124+AD125+AD126+AD127+AD128+AD129+AD130+AD131+AD132+AD133+AD134+AD135+AD136+AD137+AD138+AD139+AD140+AD141+AD142+AD143+AD144+AD145+AD146+AD147+AD148+AD149+AD150+AD151+AD152+AD153+AD154+AD155+AD156+AD157+AD158+AD159+AD160+AD161+AD162+AD163+AD164+AD165+AD166+AD167+AD168+AD169+AD170+AD171+AD172+AD173+AD174+AD175+AD176+AD177+AD178+AD179+AD180+AD181+AD182+AD183+AD184+AD185+AD186+AD187+AD188+AD189+AD190+AD191+AD192+AD193+AD194+AD195+AD196+AD197+AD198+AD199+AD200+AD201+AD202+AD203+AD204+AD205+AD206+AD207+AD208+AD209+AD210+AD211+AD212+AD213+AD214+AD215+AD216+AD217+AD218+AD219+AD220+AD221+AD222+AD223+AD224+AD225+AD226+AD227+AD228+AD229+AD230+AD231+AD232+AD233+AD234+AD235+AD236+AD237+AD238+AD239+AD240+AD241+AD242+AD243+AD244+AD245+AD246+AD247+AD248+AD249+AD250+AD251+AD252+AD253+AD254+AD255+AD256+AD257+AD258+AD259+AD260+AD261+AD262+AD263+AD264+AD265+AD266+AD267+AD268+AD269+AD270+AD271+AD272+AD273+AD274+AD275+AD276+AD277+AD278+AD279+AD280+AD281+AD282+AD283+AD284+AD285+AD286+AD287+AD288+AD289+AD290+AD291+AD292+AD293+AD294+AD295+AD296+AD297+AD298+AD299+AD300+AD301+AD302+AD303+AD304+AD305+AD306+AD307+AD308+AD309+AD310+AD311+AD312+AD313+AD314+AD315+AD316+AD317+AD318+AD319+AD320+AD321+AD322+AD323+AD324+AD325+AD326+AD327+AD328+AD329+AD330+AD331+AD332+AD333+AD334+AD335+AD336+AD337+AD338+AD339+AD340+AD341+AD342+AD343+AD344+AD345+AD346+AD347+AD348+AD349+AD350+AD351+AD352+AD353+AD354+AD355+AD356+AD357+AD358+AD359+AD360+AD361+AD362+AD363+AD364+AD365+AD366+AD367+AD368+AD369+AD370+AD371+AD372+AD373+AD374+AD375+AD376+AD377+AD378+AD379+AD380+AD381+AD382+AD383+AD384+AD385+AD386+AD387+AD388+AD389+AD390+AD391+AD392+AD393+AD394+AD395+AD396+AD397+AD398+AD399+AD400+AD401+AD402+AD403+AD404+AD405+AD406+AD407+AD408+AD409+AD410+AD411+AD412+AD413+AD414+AD415+AD416+AD417+AD418+AD419+AD420+AD421+AD422+AD423+AD424+AD425+AD426+AD427+AD428+AD429+AD430+AD431+AD432+AD433+AD434+AD435+AD436+AD437+AD438+AD439+AD440+AD441+AD442+AD443+AD444+AD445+AD446+AD447+AD448+AD449+AD450+AD451+AD452+AD453+AD454+AD455+AD456+AD457+AD458+AD459+AD460+AD461+AD462+AD463+AD464+AD465+AD466+AD467+AD468+AD469+AD470+AD471+AD472+AD473+AD474+AD475+AD476+AD477+AD478+AD479+AD480+AD481+AD482+AD483+AD484+AD485+AD486+AD487+AD488+AD489+AD490+AD491+AD492+AD493+AD494+AD495+AD496+AD497+AD498+AD499+AD500+AD501+AD502+AD503+AD504+AD505+AD506+AD507+AD508+AD509+AD510+AD511+AD512+AD513+AD514+AD515+AD516+AD517+AD518+AD519+AD520+AD521+AD522+AD523+AD524+AD525+AD526+AD527+AD528+AD529+AD530+AD531+AD532+AD533+AD534+AD535+AD536+AD537+AD538+AD539+AD540+AD541+AD542+AD543+AD544+AD545+AD546+AD547+AD548+AD549+AD550+AD551+AD552+AD553+AD554+AD555+AD556+AD557+AD558+AD559+AD560+AD561+AD562+AD563</f>
        <v>0</v>
      </c>
      <c r="AL9" s="14">
        <f>AE9+AE10+AE11+AE12+AE13+AE14+AE15+AE16+AE17+AE18+AE19+AE20+AE21+AE22+AE23+AE24+AE25+AE26+AE27+AE28+AE29+AE30+AE31+AE32+AE33+AE34+AE35+AE36+AE37+AE38+AE39+AE40+AE41+AE42+AE43+AE44+AE45+AE46+AE47+AE48+AE49+AE50+AE51+AE52+AE53+AE54+AE55+AE56+AE57+AE58+AE59+AE60+AE61+AE62+AE63+AE64+AE65+AE66+AE67+AE68+AE69+AE70+AE71+AE72+AE73+AE74+AE75+AE76+AE77+AE78+AE79+AE80+AE81+AE82+AE83+AE84+AE85+AE86+AE87+AE88+AE89+AE90+AE91+AE92+AE93+AE94+AE95+AE96+AE97+AE98+AE99+AE100+AE101+AE102+AE103+AE104+AE105+AE106+AE107+AE108+AE109+AE110+AE111+AE112+AE113+AE114+AE115+AE116+AE117+AE118+AE119+AE120+AE121+AE122+AE123+AE124+AE125+AE126+AE127+AE128+AE129+AE130+AE131+AE132+AE133+AE134+AE135+AE136+AE137+AE138+AE139+AE140+AE141+AE142+AE143+AE144+AE145+AE146+AE147+AE148+AE149+AE150+AE151+AE152+AE153+AE154+AE155+AE156+AE157+AE158+AE159+AE160+AE161+AE162+AE163+AE164+AE165+AE166+AE167+AE168+AE169+AE170+AE171+AE172+AE173+AE174+AE175+AE176+AE177+AE178+AE179+AE180+AE181+AE182+AE183+AE184+AE185+AE186+AE187+AE188+AE189+AE190+AE191+AE192+AE193+AE194+AE195+AE196+AE197+AE198+AE199+AE200+AE201+AE202+AE203+AE204+AE205+AE206+AE207+AE208+AE209+AE210+AE211+AE212+AE213+AE214+AE215+AE216+AE217+AE218+AE219+AE220+AE221+AE222+AE223+AE224+AE225+AE226+AE227+AE228+AE229+AE230+AE231+AE232+AE233+AE234+AE235+AE236+AE237+AE238+AE239+AE240+AE241+AE242+AE243+AE244+AE245+AE246+AE247+AE248+AE249+AE250+AE251+AE252+AE253+AE254+AE255+AE256+AE257+AE258+AE259+AE260+AE261+AE262+AE263+AE264+AE265+AE266+AE267+AE268+AE269+AE270+AE271+AE272+AE273+AE274+AE275+AE276+AE277+AE278+AE279+AE280+AE281+AE282+AE283+AE284+AE285+AE286+AE287+AE288+AE289+AE290+AE291+AE292+AE293+AE294+AE295+AE296+AE297+AE298+AE299+AE300+AE301+AE302+AE303+AE304+AE305+AE306+AE307+AE308+AE309+AE310+AE311+AE312+AE313+AE314+AE315+AE316+AE317+AE318+AE319+AE320+AE321+AE322+AE323+AE324+AE325+AE326+AE327+AE328+AE329+AE330+AE331+AE332+AE333+AE334+AE335+AE336+AE337+AE338+AE339+AE340+AE341+AE342+AE343+AE344+AE345+AE346+AE347+AE348+AE349+AE350+AE351+AE352+AE353+AE354+AE355+AE356+AE357+AE358+AE359+AE360+AE361+AE362+AE363+AE364+AE365+AE366+AE367+AE368+AE369+AE370+AE371+AE372+AE373+AE374+AE375+AE376+AE377+AE378+AE379+AE380+AE381+AE382+AE383+AE384+AE385+AE386+AE387+AE388+AE389+AE390+AE391+AE392+AE393+AE394+AE395+AE396+AE397+AE398+AE399+AE400+AE401+AE402+AE403+AE404+AE405+AE406+AE407+AE408+AE409+AE410+AE411+AE412+AE413+AE414+AE415+AE416+AE417+AE418+AE419+AE420+AE421+AE422+AE423+AE424+AE425+AE426+AE427+AE428+AE429+AE430+AE431+AE432+AE433+AE434+AE435+AE436+AE437+AE438+AE439+AE440+AE441+AE442+AE443+AE444+AE445+AE446+AE447+AE448+AE449+AE450+AE451+AE452+AE453+AE454+AE455+AE456+AE457+AE458+AE459+AE460+AE461+AE462+AE463+AE464+AE465+AE466+AE467+AE468+AE469+AE470+AE471+AE472+AE473+AE474+AE475+AE476+AE477+AE478+AE479+AE480+AE481+AE482+AE483+AE484+AE485+AE486+AE487+AE488+AE489+AE490+AE491+AE492+AE493+AE494+AE495+AE496+AE497+AE498+AE499+AE500+AE501+AE502+AE503+AE504+AE505+AE506+AE507+AE508+AE509+AE510+AE511+AE512+AE513+AE514+AE515+AE516+AE517+AE518+AE519+AE520+AE521+AE522+AE523+AE524+AE525+AE526+AE527+AE528+AE529+AE530+AE531+AE532+AE533+AE534+AE535+AE536+AE537+AE538+AE539+AE540+AE541+AE542+AE543+AE544+AE545+AE546+AE547+AE548+AE549+AE550+AE551+AE552+AE553+AE554+AE555+AE556+AE557+AE558+AE559+AE560+AE561+AE562+AE563</f>
        <v>0</v>
      </c>
      <c r="AM9" s="14">
        <f>AF9+AF10+AF11+AF12+AF13+AF14+AF15+AF16+AF17+AF18+AF19+AF20+AF21+AF22+AF23+AF24+AF25+AF26+AF27+AF28+AF29+AF30+AF31+AF32+AF33+AF34+AF35+AF36+AF37+AF38+AF39+AF40+AF41+AF42+AF43+AF44+AF45+AF46+AF47+AF48+AF49+AF50+AF51+AF52+AF53+AF54+AF55+AF56+AF57+AF58+AF59+AF60+AF61+AF62+AF63+AF64+AF65+AF66+AF67+AF68+AF69+AF70+AF71+AF72+AF73+AF74+AF75+AF76+AF77+AF78+AF79+AF80+AF81+AF82+AF83+AF84+AF85+AF86+AF87+AF88+AF89+AF90+AF91+AF92+AF93+AF94+AF95+AF96+AF97+AF98+AF99+AF100+AF101+AF102+AF103+AF104+AF105+AF106+AF107+AF108+AF109+AF110+AF111+AF112+AF113+AF114+AF115+AF116+AF117+AF118+AF119+AF120+AF121+AF122+AF123+AF124+AF125+AF126+AF127+AF128+AF129+AF130+AF131+AF132+AF133+AF134+AF135+AF136+AF137+AF138+AF139+AF140+AF141+AF142+AF143+AF144+AF145+AF146+AF147+AF148+AF149+AF150+AF151+AF152+AF153+AF154+AF155+AF156+AF157+AF158+AF159+AF160+AF161+AF162+AF163+AF164+AF165+AF166+AF167+AF168+AF169+AF170+AF171+AF172+AF173+AF174+AF175+AF176+AF177+AF178+AF179+AF180+AF181+AF182+AF183+AF184+AF185+AF186+AF187+AF188+AF189+AF190+AF191+AF192+AF193+AF194+AF195+AF196+AF197+AF198+AF199+AF200+AF201+AF202+AF203+AF204+AF205+AF206+AF207+AF208+AF209+AF210+AF211+AF212+AF213+AF214+AF215+AF216+AF217+AF218+AF219+AF220+AF221+AF222+AF223+AF224+AF225+AF226+AF227+AF228+AF229+AF230+AF231+AF232+AF233+AF234+AF235+AF236+AF237+AF238+AF239+AF240+AF241+AF242+AF243+AF244+AF245+AF246+AF247+AF248+AF249+AF250+AF251+AF252+AF253+AF254+AF255+AF256+AF257+AF258+AF259+AF260+AF261+AF262+AF263+AF264+AF265+AF266+AF267+AF268+AF269+AF270+AF271+AF272+AF273+AF274+AF275+AF276+AF277+AF278+AF279+AF280+AF281+AF282+AF283+AF284+AF285+AF286+AF287+AF288+AF289+AF290+AF291+AF292+AF293+AF294+AF295+AF296+AF297+AF298+AF299+AF300+AF301+AF302+AF303+AF304+AF305+AF306+AF307+AF308+AF309+AF310+AF311+AF312+AF313+AF314+AF315+AF316+AF317+AF318+AF319+AF320+AF321+AF322+AF323+AF324+AF325+AF326+AF327+AF328+AF329+AF330+AF331+AF332+AF333+AF334+AF335+AF336+AF337+AF338+AF339+AF340+AF341+AF342+AF343+AF344+AF345+AF346+AF347+AF348+AF349+AF350+AF351+AF352+AF353+AF354+AF355+AF356+AF357+AF358+AF359+AF360+AF361+AF362+AF363+AF364+AF365+AF366+AF367+AF368+AF369+AF370+AF371+AF372+AF373+AF374+AF375+AF376+AF377+AF378+AF379+AF380+AF381+AF382+AF383+AF384+AF385+AF386+AF387+AF388+AF389+AF390+AF391+AF392+AF393+AF394+AF395+AF396+AF397+AF398+AF399+AF400+AF401+AF402+AF403+AF404+AF405+AF406+AF407+AF408+AF409+AF410+AF411+AF412+AF413+AF414+AF415+AF416+AF417+AF418+AF419+AF420+AF421+AF422+AF423+AF424+AF425+AF426+AF427+AF428+AF429+AF430+AF431+AF432+AF433+AF434+AF435+AF436+AF437+AF438+AF439+AF440+AF441+AF442+AF443+AF444+AF445+AF446+AF447+AF448+AF449+AF450+AF451+AF452+AF453+AF454+AF455+AF456+AF457+AF458+AF459+AF460+AF461+AF462+AF463+AF464+AF465+AF466+AF467+AF468+AF469+AF470+AF471+AF472+AF473+AF474+AF475+AF476+AF477+AF478+AF479+AF480+AF481+AF482+AF483+AF484+AF485+AF486+AF487+AF488+AF489+AF490+AF491+AF492+AF493+AF494+AF495+AF496+AF497+AF498+AF499+AF500+AF501+AF502+AF503+AF504+AF505+AF506+AF507+AF508+AF509+AF510+AF511+AF512+AF513+AF514+AF515+AF516+AF517+AF518+AF519+AF520+AF521+AF522+AF523+AF524+AF525+AF526+AF527+AF528+AF529+AF530+AF531+AF532+AF533+AF534+AF535+AF536+AF537+AF538+AF539+AF540+AF541+AF542+AF543+AF544+AF545+AF546+AF547+AF548+AF549+AF550+AF551+AF552+AF553+AF554+AF555+AF556+AF557+AF558+AF559+AF560+AF561+AF562+AF563</f>
        <v>0</v>
      </c>
      <c r="AN9" s="14">
        <f>AG9+AG10+AG11+AG12+AG13+AG14+AG15+AG16+AG17+AG18+AG19+AG20+AG21+AG22+AG23+AG24+AG25+AG26+AG27+AG28+AG29+AG30+AG31+AG32+AG33+AG34+AG35+AG36+AG37+AG38+AG39+AG40+AG41+AG42+AG43+AG44+AG45+AG46+AG47+AG48+AG49+AG50+AG51+AG52+AG53+AG54+AG55+AG56+AG57+AG58+AG59+AG60+AG61+AG62+AG63+AG64+AG65+AG66+AG67+AG68+AG69+AG70+AG71+AG72+AG73+AG74+AG75+AG76+AG77+AG78+AG79+AG80+AG81+AG82+AG83+AG84+AG85+AG86+AG87+AG88+AG89+AG90+AG91+AG92+AG93+AG94+AG95+AG96+AG97+AG98+AG99+AG100+AG101+AG102+AG103+AG104+AG105+AG106+AG107+AG108+AG109+AG110+AG111+AG112+AG113+AG114+AG115+AG116+AG117+AG118+AG119+AG120+AG121+AG122+AG123+AG124+AG125+AG126+AG127+AG128+AG129+AG130+AG131+AG132+AG133+AG134+AG135+AG136+AG137+AG138+AG139+AG140+AG141+AG142+AG143+AG144+AG145+AG146+AG147+AG148+AG149+AG150+AG151+AG152+AG153+AG154+AG155+AG156+AG157+AG158+AG159+AG160+AG161+AG162+AG163+AG164+AG165+AG166+AG167+AG168+AG169+AG170+AG171+AG172+AG173+AG174+AG175+AG176+AG177+AG178+AG179+AG180+AG181+AG182+AG183+AG184+AG185+AG186+AG187+AG188+AG189+AG190+AG191+AG192+AG193+AG194+AG195+AG196+AG197+AG198+AG199+AG200+AG201+AG202+AG203+AG204+AG205+AG206+AG207+AG208+AG209+AG210+AG211+AG212+AG213+AG214+AG215+AG216+AG217+AG218+AG219+AG220+AG221+AG222+AG223+AG224+AG225+AG226+AG227+AG228+AG229+AG230+AG231+AG232+AG233+AG234+AG235+AG236+AG237+AG238+AG239+AG240+AG241+AG242+AG243+AG244+AG245+AG246+AG247+AG248+AG249+AG250+AG251+AG252+AG253+AG254+AG255+AG256+AG257+AG258+AG259+AG260+AG261+AG262+AG263+AG264+AG265+AG266+AG267+AG268+AG269+AG270+AG271+AG272+AG273+AG274+AG275+AG276+AG277+AG278+AG279+AG280+AG281+AG282+AG283+AG284+AG285+AG286+AG287+AG288+AG289+AG290+AG291+AG292+AG293+AG294+AG295+AG296+AG297+AG298+AG299+AG300+AG301+AG302+AG303+AG304+AG305+AG306+AG307+AG308+AG309+AG310+AG311+AG312+AG313+AG314+AG315+AG316+AG317+AG318+AG319+AG320+AG321+AG322+AG323+AG324+AG325+AG326+AG327+AG328+AG329+AG330+AG331+AG332+AG333+AG334+AG335+AG336+AG337+AG338+AG339+AG340+AG341+AG342+AG343+AG344+AG345+AG346+AG347+AG348+AG349+AG350+AG351+AG352+AG353+AG354+AG355+AG356+AG357+AG358+AG359+AG360+AG361+AG362+AG363+AG364+AG365+AG366+AG367+AG368+AG369+AG370+AG371+AG372+AG373+AG374+AG375+AG376+AG377+AG378+AG379+AG380+AG381+AG382+AG383+AG384+AG385+AG386+AG387+AG388+AG389+AG390+AG391+AG392+AG393+AG394+AG395+AG396+AG397+AG398+AG399+AG400+AG401+AG402+AG403+AG404+AG405+AG406+AG407+AG408+AG409+AG410+AG411+AG412+AG413+AG414+AG415+AG416+AG417+AG418+AG419+AG420+AG421+AG422+AG423+AG424+AG425+AG426+AG427+AG428+AG429+AG430+AG431+AG432+AG433+AG434+AG435+AG436+AG437+AG438+AG439+AG440+AG441+AG442+AG443+AG444+AG445+AG446+AG447+AG448+AG449+AG450+AG451+AG452+AG453+AG454+AG455+AG456+AG457+AG458+AG459+AG460+AG461+AG462+AG463+AG464+AG465+AG466+AG467+AG468+AG469+AG470+AG471+AG472+AG473+AG474+AG475+AG476+AG477+AG478+AG479+AG480+AG481+AG482+AG483+AG484+AG485+AG486+AG487+AG488+AG489+AG490+AG491+AG492+AG493+AG494+AG495+AG496+AG497+AG498+AG499+AG500+AG501+AG502+AG503+AG504+AG505+AG506+AG507+AG508+AG509+AG510+AG511+AG512+AG513+AG514+AG515+AG516+AG517+AG518+AG519+AG520+AG521+AG522+AG523+AG524+AG525+AG526+AG527+AG528+AG529+AG530+AG531+AG532+AG533+AG534+AG535+AG536+AG537+AG538+AG539+AG540+AG541+AG542+AG543+AG544+AG545+AG546+AG547+AG548+AG549+AG550+AG551+AG552+AG553+AG554+AG555+AG556+AG557+AG558+AG559+AG560+AG561+AG562+AG563</f>
        <v>0</v>
      </c>
      <c r="AO9" s="55">
        <v>1</v>
      </c>
      <c r="AP9" s="57">
        <f t="shared" ref="AP9:AP29" si="12">U9*B9</f>
        <v>0</v>
      </c>
      <c r="AQ9" s="57">
        <f t="shared" ref="AQ9:AQ72" si="13">U9*C9</f>
        <v>0</v>
      </c>
      <c r="AR9" s="57">
        <f t="shared" si="0"/>
        <v>0</v>
      </c>
      <c r="AS9" s="57">
        <f t="shared" ref="AS9:AS29" si="14">X9*B9</f>
        <v>3900</v>
      </c>
    </row>
    <row r="10" spans="1:70" ht="18" customHeight="1" x14ac:dyDescent="0.3">
      <c r="A10" s="36">
        <v>2</v>
      </c>
      <c r="B10" s="19">
        <v>1900</v>
      </c>
      <c r="C10" s="19">
        <v>3000</v>
      </c>
      <c r="D10" s="20">
        <v>1100</v>
      </c>
      <c r="E10" s="506" t="s">
        <v>381</v>
      </c>
      <c r="F10" s="553">
        <v>3</v>
      </c>
      <c r="G10" s="697"/>
      <c r="H10" s="514"/>
      <c r="I10" s="698"/>
      <c r="J10" s="190"/>
      <c r="K10" s="698"/>
      <c r="L10" s="189"/>
      <c r="M10" s="698"/>
      <c r="N10" s="189"/>
      <c r="O10" s="698"/>
      <c r="P10" s="189"/>
      <c r="Q10" s="698"/>
      <c r="R10" s="189"/>
      <c r="S10" s="698"/>
      <c r="T10" s="189"/>
      <c r="U10" s="969">
        <f t="shared" si="1"/>
        <v>0</v>
      </c>
      <c r="V10" s="954"/>
      <c r="W10" s="203"/>
      <c r="X10" s="111">
        <f t="shared" si="2"/>
        <v>3</v>
      </c>
      <c r="Y10" s="965">
        <f t="shared" si="3"/>
        <v>0</v>
      </c>
      <c r="Z10" s="974">
        <f t="shared" si="4"/>
        <v>0</v>
      </c>
      <c r="AA10" s="17">
        <f t="shared" si="5"/>
        <v>0</v>
      </c>
      <c r="AB10" s="17">
        <f t="shared" si="6"/>
        <v>0</v>
      </c>
      <c r="AC10" s="17">
        <f t="shared" si="7"/>
        <v>0</v>
      </c>
      <c r="AD10" s="17">
        <f t="shared" si="8"/>
        <v>0</v>
      </c>
      <c r="AE10" s="17">
        <f t="shared" si="9"/>
        <v>0</v>
      </c>
      <c r="AF10" s="17">
        <f t="shared" si="10"/>
        <v>0</v>
      </c>
      <c r="AG10" s="17">
        <f t="shared" si="11"/>
        <v>0</v>
      </c>
      <c r="AH10" s="13"/>
      <c r="AO10" s="55">
        <v>2</v>
      </c>
      <c r="AP10" s="57">
        <f t="shared" si="12"/>
        <v>0</v>
      </c>
      <c r="AQ10" s="57">
        <f t="shared" si="13"/>
        <v>0</v>
      </c>
      <c r="AR10" s="57">
        <f t="shared" si="0"/>
        <v>0</v>
      </c>
      <c r="AS10" s="57">
        <f t="shared" si="14"/>
        <v>5700</v>
      </c>
    </row>
    <row r="11" spans="1:70" ht="15.75" customHeight="1" x14ac:dyDescent="0.3">
      <c r="A11" s="36">
        <v>3</v>
      </c>
      <c r="B11" s="26">
        <v>2100</v>
      </c>
      <c r="C11" s="26">
        <v>3500</v>
      </c>
      <c r="D11" s="20">
        <v>1400</v>
      </c>
      <c r="E11" s="506" t="s">
        <v>382</v>
      </c>
      <c r="F11" s="553">
        <v>2</v>
      </c>
      <c r="G11" s="697"/>
      <c r="H11" s="514"/>
      <c r="I11" s="698"/>
      <c r="J11" s="190"/>
      <c r="K11" s="698"/>
      <c r="L11" s="189"/>
      <c r="M11" s="698"/>
      <c r="N11" s="189"/>
      <c r="O11" s="698"/>
      <c r="P11" s="189"/>
      <c r="Q11" s="698"/>
      <c r="R11" s="189"/>
      <c r="S11" s="698"/>
      <c r="T11" s="189"/>
      <c r="U11" s="969">
        <f t="shared" si="1"/>
        <v>0</v>
      </c>
      <c r="V11" s="954"/>
      <c r="W11" s="203"/>
      <c r="X11" s="111">
        <f t="shared" si="2"/>
        <v>2</v>
      </c>
      <c r="Y11" s="965">
        <f t="shared" si="3"/>
        <v>0</v>
      </c>
      <c r="Z11" s="974">
        <f t="shared" si="4"/>
        <v>0</v>
      </c>
      <c r="AA11" s="17">
        <f t="shared" si="5"/>
        <v>0</v>
      </c>
      <c r="AB11" s="17">
        <f t="shared" si="6"/>
        <v>0</v>
      </c>
      <c r="AC11" s="17">
        <f t="shared" si="7"/>
        <v>0</v>
      </c>
      <c r="AD11" s="17">
        <f t="shared" si="8"/>
        <v>0</v>
      </c>
      <c r="AE11" s="17">
        <f t="shared" si="9"/>
        <v>0</v>
      </c>
      <c r="AF11" s="17">
        <f t="shared" si="10"/>
        <v>0</v>
      </c>
      <c r="AG11" s="17">
        <f t="shared" si="11"/>
        <v>0</v>
      </c>
      <c r="AH11" s="13"/>
      <c r="AO11" s="55">
        <v>3</v>
      </c>
      <c r="AP11" s="57">
        <f t="shared" si="12"/>
        <v>0</v>
      </c>
      <c r="AQ11" s="57">
        <f t="shared" si="13"/>
        <v>0</v>
      </c>
      <c r="AR11" s="57">
        <f t="shared" si="0"/>
        <v>0</v>
      </c>
      <c r="AS11" s="57">
        <f t="shared" si="14"/>
        <v>4200</v>
      </c>
    </row>
    <row r="12" spans="1:70" ht="15.75" customHeight="1" x14ac:dyDescent="0.3">
      <c r="A12" s="36">
        <v>4</v>
      </c>
      <c r="B12" s="19"/>
      <c r="C12" s="19"/>
      <c r="D12" s="20"/>
      <c r="E12" s="506"/>
      <c r="F12" s="553"/>
      <c r="G12" s="697"/>
      <c r="H12" s="514"/>
      <c r="I12" s="698"/>
      <c r="J12" s="190"/>
      <c r="K12" s="698"/>
      <c r="L12" s="189"/>
      <c r="M12" s="698"/>
      <c r="N12" s="189"/>
      <c r="O12" s="698"/>
      <c r="P12" s="189"/>
      <c r="Q12" s="698"/>
      <c r="R12" s="189"/>
      <c r="S12" s="698"/>
      <c r="T12" s="189"/>
      <c r="U12" s="969">
        <f t="shared" si="1"/>
        <v>0</v>
      </c>
      <c r="V12" s="954"/>
      <c r="W12" s="203"/>
      <c r="X12" s="111">
        <f t="shared" si="2"/>
        <v>0</v>
      </c>
      <c r="Y12" s="965">
        <f t="shared" si="3"/>
        <v>0</v>
      </c>
      <c r="Z12" s="974">
        <f t="shared" si="4"/>
        <v>0</v>
      </c>
      <c r="AA12" s="17">
        <f t="shared" si="5"/>
        <v>0</v>
      </c>
      <c r="AB12" s="17">
        <f t="shared" si="6"/>
        <v>0</v>
      </c>
      <c r="AC12" s="17">
        <f t="shared" si="7"/>
        <v>0</v>
      </c>
      <c r="AD12" s="17">
        <f t="shared" si="8"/>
        <v>0</v>
      </c>
      <c r="AE12" s="17">
        <f t="shared" si="9"/>
        <v>0</v>
      </c>
      <c r="AF12" s="17">
        <f t="shared" si="10"/>
        <v>0</v>
      </c>
      <c r="AG12" s="17">
        <f t="shared" si="11"/>
        <v>0</v>
      </c>
      <c r="AH12" s="1370" t="s">
        <v>48</v>
      </c>
      <c r="AI12" s="1369">
        <f>AH9+AI9+AJ9+AK9+AL9+AM9+AN9</f>
        <v>0</v>
      </c>
      <c r="AO12" s="55">
        <v>4</v>
      </c>
      <c r="AP12" s="57">
        <f t="shared" si="12"/>
        <v>0</v>
      </c>
      <c r="AQ12" s="57">
        <f t="shared" si="13"/>
        <v>0</v>
      </c>
      <c r="AR12" s="57">
        <f t="shared" si="0"/>
        <v>0</v>
      </c>
      <c r="AS12" s="57">
        <f t="shared" si="14"/>
        <v>0</v>
      </c>
    </row>
    <row r="13" spans="1:70" ht="15.75" customHeight="1" x14ac:dyDescent="0.3">
      <c r="A13" s="36">
        <v>5</v>
      </c>
      <c r="B13" s="19"/>
      <c r="C13" s="504"/>
      <c r="D13" s="20"/>
      <c r="E13" s="506"/>
      <c r="F13" s="553"/>
      <c r="G13" s="697"/>
      <c r="H13" s="514"/>
      <c r="I13" s="698"/>
      <c r="J13" s="190"/>
      <c r="K13" s="698"/>
      <c r="L13" s="189"/>
      <c r="M13" s="698"/>
      <c r="N13" s="189"/>
      <c r="O13" s="698"/>
      <c r="P13" s="189"/>
      <c r="Q13" s="698"/>
      <c r="R13" s="189"/>
      <c r="S13" s="698"/>
      <c r="T13" s="189"/>
      <c r="U13" s="969">
        <f t="shared" si="1"/>
        <v>0</v>
      </c>
      <c r="V13" s="954"/>
      <c r="W13" s="203"/>
      <c r="X13" s="111">
        <f t="shared" si="2"/>
        <v>0</v>
      </c>
      <c r="Y13" s="965">
        <f t="shared" si="3"/>
        <v>0</v>
      </c>
      <c r="Z13" s="974">
        <f t="shared" si="4"/>
        <v>0</v>
      </c>
      <c r="AA13" s="17">
        <f t="shared" si="5"/>
        <v>0</v>
      </c>
      <c r="AB13" s="17">
        <f t="shared" si="6"/>
        <v>0</v>
      </c>
      <c r="AC13" s="17">
        <f t="shared" si="7"/>
        <v>0</v>
      </c>
      <c r="AD13" s="17">
        <f t="shared" si="8"/>
        <v>0</v>
      </c>
      <c r="AE13" s="17">
        <f t="shared" si="9"/>
        <v>0</v>
      </c>
      <c r="AF13" s="17">
        <f t="shared" si="10"/>
        <v>0</v>
      </c>
      <c r="AG13" s="17">
        <f t="shared" si="11"/>
        <v>0</v>
      </c>
      <c r="AH13" s="1370"/>
      <c r="AI13" s="1369"/>
      <c r="AO13" s="55">
        <v>5</v>
      </c>
      <c r="AP13" s="57">
        <f t="shared" si="12"/>
        <v>0</v>
      </c>
      <c r="AQ13" s="57">
        <f t="shared" si="13"/>
        <v>0</v>
      </c>
      <c r="AR13" s="57">
        <f t="shared" si="0"/>
        <v>0</v>
      </c>
      <c r="AS13" s="57">
        <f t="shared" si="14"/>
        <v>0</v>
      </c>
    </row>
    <row r="14" spans="1:70" s="3" customFormat="1" ht="15.75" customHeight="1" x14ac:dyDescent="0.3">
      <c r="A14" s="36">
        <v>6</v>
      </c>
      <c r="B14" s="19"/>
      <c r="C14" s="19"/>
      <c r="D14" s="20"/>
      <c r="E14" s="506"/>
      <c r="F14" s="553"/>
      <c r="G14" s="697"/>
      <c r="H14" s="514"/>
      <c r="I14" s="698"/>
      <c r="J14" s="190"/>
      <c r="K14" s="698"/>
      <c r="L14" s="189"/>
      <c r="M14" s="698"/>
      <c r="N14" s="189"/>
      <c r="O14" s="698"/>
      <c r="P14" s="189"/>
      <c r="Q14" s="698"/>
      <c r="R14" s="189"/>
      <c r="S14" s="698"/>
      <c r="T14" s="189"/>
      <c r="U14" s="969">
        <f t="shared" si="1"/>
        <v>0</v>
      </c>
      <c r="V14" s="954"/>
      <c r="W14" s="203"/>
      <c r="X14" s="111">
        <f t="shared" si="2"/>
        <v>0</v>
      </c>
      <c r="Y14" s="965">
        <f t="shared" si="3"/>
        <v>0</v>
      </c>
      <c r="Z14" s="974">
        <f t="shared" si="4"/>
        <v>0</v>
      </c>
      <c r="AA14" s="17">
        <f t="shared" si="5"/>
        <v>0</v>
      </c>
      <c r="AB14" s="17">
        <f t="shared" si="6"/>
        <v>0</v>
      </c>
      <c r="AC14" s="17">
        <f t="shared" si="7"/>
        <v>0</v>
      </c>
      <c r="AD14" s="17">
        <f t="shared" si="8"/>
        <v>0</v>
      </c>
      <c r="AE14" s="17">
        <f t="shared" si="9"/>
        <v>0</v>
      </c>
      <c r="AF14" s="17">
        <f t="shared" si="10"/>
        <v>0</v>
      </c>
      <c r="AG14" s="17">
        <f t="shared" si="11"/>
        <v>0</v>
      </c>
      <c r="AH14" s="13"/>
      <c r="AI14"/>
      <c r="AJ14"/>
      <c r="AO14" s="55">
        <v>6</v>
      </c>
      <c r="AP14" s="57">
        <f t="shared" si="12"/>
        <v>0</v>
      </c>
      <c r="AQ14" s="57">
        <f t="shared" si="13"/>
        <v>0</v>
      </c>
      <c r="AR14" s="57">
        <f t="shared" si="0"/>
        <v>0</v>
      </c>
      <c r="AS14" s="57">
        <f t="shared" si="14"/>
        <v>0</v>
      </c>
    </row>
    <row r="15" spans="1:70" ht="15.75" customHeight="1" x14ac:dyDescent="0.3">
      <c r="A15" s="36">
        <v>7</v>
      </c>
      <c r="B15" s="19"/>
      <c r="C15" s="504"/>
      <c r="D15" s="20"/>
      <c r="E15" s="506"/>
      <c r="F15" s="553"/>
      <c r="G15" s="697"/>
      <c r="H15" s="515"/>
      <c r="I15" s="698"/>
      <c r="J15" s="190"/>
      <c r="K15" s="698"/>
      <c r="L15" s="190"/>
      <c r="M15" s="698"/>
      <c r="N15" s="190"/>
      <c r="O15" s="698"/>
      <c r="P15" s="189"/>
      <c r="Q15" s="698"/>
      <c r="R15" s="189"/>
      <c r="S15" s="698"/>
      <c r="T15" s="189"/>
      <c r="U15" s="969">
        <f t="shared" si="1"/>
        <v>0</v>
      </c>
      <c r="V15" s="954"/>
      <c r="W15" s="203"/>
      <c r="X15" s="111">
        <f t="shared" si="2"/>
        <v>0</v>
      </c>
      <c r="Y15" s="965">
        <f t="shared" si="3"/>
        <v>0</v>
      </c>
      <c r="Z15" s="974">
        <f t="shared" si="4"/>
        <v>0</v>
      </c>
      <c r="AA15" s="17">
        <f t="shared" si="5"/>
        <v>0</v>
      </c>
      <c r="AB15" s="17">
        <f t="shared" si="6"/>
        <v>0</v>
      </c>
      <c r="AC15" s="17">
        <f t="shared" si="7"/>
        <v>0</v>
      </c>
      <c r="AD15" s="17">
        <f t="shared" si="8"/>
        <v>0</v>
      </c>
      <c r="AE15" s="17">
        <f t="shared" si="9"/>
        <v>0</v>
      </c>
      <c r="AF15" s="17">
        <f t="shared" si="10"/>
        <v>0</v>
      </c>
      <c r="AG15" s="17">
        <f t="shared" si="11"/>
        <v>0</v>
      </c>
      <c r="AH15" s="13"/>
      <c r="AO15" s="55">
        <v>7</v>
      </c>
      <c r="AP15" s="57">
        <f t="shared" si="12"/>
        <v>0</v>
      </c>
      <c r="AQ15" s="57">
        <f t="shared" si="13"/>
        <v>0</v>
      </c>
      <c r="AR15" s="57">
        <f t="shared" si="0"/>
        <v>0</v>
      </c>
      <c r="AS15" s="57">
        <f t="shared" si="14"/>
        <v>0</v>
      </c>
    </row>
    <row r="16" spans="1:70" ht="15.75" customHeight="1" x14ac:dyDescent="0.3">
      <c r="A16" s="36">
        <v>8</v>
      </c>
      <c r="B16" s="19">
        <v>200</v>
      </c>
      <c r="C16" s="19">
        <v>300</v>
      </c>
      <c r="D16" s="20">
        <f t="shared" ref="D16:D18" si="15">C16-B16</f>
        <v>100</v>
      </c>
      <c r="E16" s="506" t="s">
        <v>209</v>
      </c>
      <c r="F16" s="553">
        <v>6</v>
      </c>
      <c r="G16" s="697"/>
      <c r="H16" s="514"/>
      <c r="I16" s="698"/>
      <c r="J16" s="190"/>
      <c r="K16" s="698"/>
      <c r="L16" s="189"/>
      <c r="M16" s="698"/>
      <c r="N16" s="189"/>
      <c r="O16" s="698"/>
      <c r="P16" s="189"/>
      <c r="Q16" s="698"/>
      <c r="R16" s="189"/>
      <c r="S16" s="698"/>
      <c r="T16" s="189"/>
      <c r="U16" s="969">
        <f t="shared" si="1"/>
        <v>0</v>
      </c>
      <c r="V16" s="954"/>
      <c r="W16" s="203"/>
      <c r="X16" s="111">
        <f t="shared" si="2"/>
        <v>6</v>
      </c>
      <c r="Y16" s="965">
        <f t="shared" si="3"/>
        <v>0</v>
      </c>
      <c r="Z16" s="974">
        <f t="shared" si="4"/>
        <v>0</v>
      </c>
      <c r="AA16" s="17">
        <f t="shared" si="5"/>
        <v>0</v>
      </c>
      <c r="AB16" s="17">
        <f t="shared" si="6"/>
        <v>0</v>
      </c>
      <c r="AC16" s="17">
        <f t="shared" si="7"/>
        <v>0</v>
      </c>
      <c r="AD16" s="17">
        <f t="shared" si="8"/>
        <v>0</v>
      </c>
      <c r="AE16" s="17">
        <f t="shared" si="9"/>
        <v>0</v>
      </c>
      <c r="AF16" s="17">
        <f t="shared" si="10"/>
        <v>0</v>
      </c>
      <c r="AG16" s="17">
        <f t="shared" si="11"/>
        <v>0</v>
      </c>
      <c r="AO16" s="55">
        <v>9</v>
      </c>
      <c r="AP16" s="57">
        <f t="shared" si="12"/>
        <v>0</v>
      </c>
      <c r="AQ16" s="57">
        <f t="shared" si="13"/>
        <v>0</v>
      </c>
      <c r="AR16" s="57">
        <f t="shared" si="0"/>
        <v>0</v>
      </c>
      <c r="AS16" s="57">
        <f t="shared" si="14"/>
        <v>1200</v>
      </c>
    </row>
    <row r="17" spans="1:45" ht="15.75" customHeight="1" x14ac:dyDescent="0.3">
      <c r="A17" s="36">
        <v>9</v>
      </c>
      <c r="B17" s="19">
        <v>300</v>
      </c>
      <c r="C17" s="26">
        <v>400</v>
      </c>
      <c r="D17" s="20">
        <f t="shared" si="15"/>
        <v>100</v>
      </c>
      <c r="E17" s="506" t="s">
        <v>175</v>
      </c>
      <c r="F17" s="553">
        <v>0</v>
      </c>
      <c r="G17" s="697"/>
      <c r="H17" s="514"/>
      <c r="I17" s="698"/>
      <c r="J17" s="190"/>
      <c r="K17" s="698"/>
      <c r="L17" s="189"/>
      <c r="M17" s="698"/>
      <c r="N17" s="189"/>
      <c r="O17" s="698"/>
      <c r="P17" s="189"/>
      <c r="Q17" s="698"/>
      <c r="R17" s="189"/>
      <c r="S17" s="706"/>
      <c r="T17" s="189"/>
      <c r="U17" s="969">
        <f t="shared" si="1"/>
        <v>0</v>
      </c>
      <c r="V17" s="954"/>
      <c r="W17" s="203"/>
      <c r="X17" s="111">
        <f t="shared" si="2"/>
        <v>0</v>
      </c>
      <c r="Y17" s="965">
        <f t="shared" si="3"/>
        <v>0</v>
      </c>
      <c r="Z17" s="974">
        <f t="shared" si="4"/>
        <v>0</v>
      </c>
      <c r="AA17" s="17">
        <f t="shared" si="5"/>
        <v>0</v>
      </c>
      <c r="AB17" s="17">
        <f t="shared" si="6"/>
        <v>0</v>
      </c>
      <c r="AC17" s="17">
        <f t="shared" si="7"/>
        <v>0</v>
      </c>
      <c r="AD17" s="17">
        <f t="shared" si="8"/>
        <v>0</v>
      </c>
      <c r="AE17" s="17">
        <f t="shared" si="9"/>
        <v>0</v>
      </c>
      <c r="AF17" s="17">
        <f t="shared" si="10"/>
        <v>0</v>
      </c>
      <c r="AG17" s="17">
        <f t="shared" si="11"/>
        <v>0</v>
      </c>
      <c r="AO17" s="55">
        <v>10</v>
      </c>
      <c r="AP17" s="57">
        <f t="shared" si="12"/>
        <v>0</v>
      </c>
      <c r="AQ17" s="57">
        <f t="shared" si="13"/>
        <v>0</v>
      </c>
      <c r="AR17" s="57">
        <f t="shared" si="0"/>
        <v>0</v>
      </c>
      <c r="AS17" s="57">
        <f t="shared" si="14"/>
        <v>0</v>
      </c>
    </row>
    <row r="18" spans="1:45" ht="15.75" customHeight="1" x14ac:dyDescent="0.3">
      <c r="A18" s="36">
        <v>10</v>
      </c>
      <c r="B18" s="19">
        <v>400</v>
      </c>
      <c r="C18" s="19">
        <v>600</v>
      </c>
      <c r="D18" s="20">
        <f t="shared" si="15"/>
        <v>200</v>
      </c>
      <c r="E18" s="506" t="s">
        <v>230</v>
      </c>
      <c r="F18" s="553">
        <v>0</v>
      </c>
      <c r="G18" s="697"/>
      <c r="H18" s="514"/>
      <c r="I18" s="698"/>
      <c r="J18" s="190"/>
      <c r="K18" s="698"/>
      <c r="L18" s="189"/>
      <c r="M18" s="698"/>
      <c r="N18" s="189"/>
      <c r="O18" s="698"/>
      <c r="P18" s="189"/>
      <c r="Q18" s="698"/>
      <c r="R18" s="189"/>
      <c r="S18" s="698"/>
      <c r="T18" s="189"/>
      <c r="U18" s="969">
        <f t="shared" si="1"/>
        <v>0</v>
      </c>
      <c r="V18" s="954"/>
      <c r="W18" s="203"/>
      <c r="X18" s="111">
        <f t="shared" si="2"/>
        <v>0</v>
      </c>
      <c r="Y18" s="965">
        <f t="shared" si="3"/>
        <v>0</v>
      </c>
      <c r="Z18" s="974">
        <f t="shared" si="4"/>
        <v>0</v>
      </c>
      <c r="AA18" s="17">
        <f t="shared" si="5"/>
        <v>0</v>
      </c>
      <c r="AB18" s="17">
        <f t="shared" si="6"/>
        <v>0</v>
      </c>
      <c r="AC18" s="17">
        <f t="shared" si="7"/>
        <v>0</v>
      </c>
      <c r="AD18" s="17">
        <f t="shared" si="8"/>
        <v>0</v>
      </c>
      <c r="AE18" s="17">
        <f t="shared" si="9"/>
        <v>0</v>
      </c>
      <c r="AF18" s="17">
        <f t="shared" si="10"/>
        <v>0</v>
      </c>
      <c r="AG18" s="17">
        <f t="shared" si="11"/>
        <v>0</v>
      </c>
      <c r="AO18" s="55">
        <v>11</v>
      </c>
      <c r="AP18" s="57">
        <f t="shared" si="12"/>
        <v>0</v>
      </c>
      <c r="AQ18" s="57">
        <f t="shared" si="13"/>
        <v>0</v>
      </c>
      <c r="AR18" s="57">
        <f t="shared" si="0"/>
        <v>0</v>
      </c>
      <c r="AS18" s="57">
        <f t="shared" si="14"/>
        <v>0</v>
      </c>
    </row>
    <row r="19" spans="1:45" ht="15.75" customHeight="1" x14ac:dyDescent="0.3">
      <c r="A19" s="36">
        <v>11</v>
      </c>
      <c r="B19" s="67"/>
      <c r="C19" s="19"/>
      <c r="D19" s="20"/>
      <c r="E19" s="506"/>
      <c r="F19" s="553"/>
      <c r="G19" s="697"/>
      <c r="H19" s="514"/>
      <c r="I19" s="698"/>
      <c r="J19" s="190"/>
      <c r="K19" s="698"/>
      <c r="L19" s="189"/>
      <c r="M19" s="698"/>
      <c r="N19" s="189"/>
      <c r="O19" s="698"/>
      <c r="P19" s="189"/>
      <c r="Q19" s="698"/>
      <c r="R19" s="189"/>
      <c r="S19" s="706"/>
      <c r="T19" s="189"/>
      <c r="U19" s="969">
        <f t="shared" si="1"/>
        <v>0</v>
      </c>
      <c r="V19" s="954"/>
      <c r="W19" s="203"/>
      <c r="X19" s="111">
        <f t="shared" si="2"/>
        <v>0</v>
      </c>
      <c r="Y19" s="965">
        <f t="shared" si="3"/>
        <v>0</v>
      </c>
      <c r="Z19" s="974">
        <f t="shared" si="4"/>
        <v>0</v>
      </c>
      <c r="AA19" s="17">
        <f t="shared" si="5"/>
        <v>0</v>
      </c>
      <c r="AB19" s="17">
        <f t="shared" si="6"/>
        <v>0</v>
      </c>
      <c r="AC19" s="17">
        <f t="shared" si="7"/>
        <v>0</v>
      </c>
      <c r="AD19" s="17">
        <f t="shared" si="8"/>
        <v>0</v>
      </c>
      <c r="AE19" s="17">
        <f t="shared" si="9"/>
        <v>0</v>
      </c>
      <c r="AF19" s="17">
        <f t="shared" si="10"/>
        <v>0</v>
      </c>
      <c r="AG19" s="17">
        <f t="shared" si="11"/>
        <v>0</v>
      </c>
      <c r="AO19" s="55">
        <v>12</v>
      </c>
      <c r="AP19" s="57">
        <f t="shared" si="12"/>
        <v>0</v>
      </c>
      <c r="AQ19" s="57">
        <f t="shared" si="13"/>
        <v>0</v>
      </c>
      <c r="AR19" s="57">
        <f t="shared" si="0"/>
        <v>0</v>
      </c>
      <c r="AS19" s="57">
        <f t="shared" si="14"/>
        <v>0</v>
      </c>
    </row>
    <row r="20" spans="1:45" ht="15.75" customHeight="1" x14ac:dyDescent="0.3">
      <c r="A20" s="36">
        <v>12</v>
      </c>
      <c r="B20" s="19"/>
      <c r="C20" s="26"/>
      <c r="D20" s="20"/>
      <c r="E20" s="506"/>
      <c r="F20" s="553"/>
      <c r="G20" s="707"/>
      <c r="H20" s="514"/>
      <c r="I20" s="698"/>
      <c r="J20" s="190"/>
      <c r="K20" s="698"/>
      <c r="L20" s="189"/>
      <c r="M20" s="698"/>
      <c r="N20" s="189"/>
      <c r="O20" s="698"/>
      <c r="P20" s="189"/>
      <c r="Q20" s="698"/>
      <c r="R20" s="189"/>
      <c r="S20" s="698"/>
      <c r="T20" s="189"/>
      <c r="U20" s="969">
        <f t="shared" si="1"/>
        <v>0</v>
      </c>
      <c r="V20" s="954"/>
      <c r="W20" s="203"/>
      <c r="X20" s="111">
        <f t="shared" si="2"/>
        <v>0</v>
      </c>
      <c r="Y20" s="965">
        <f t="shared" si="3"/>
        <v>0</v>
      </c>
      <c r="Z20" s="974">
        <f t="shared" si="4"/>
        <v>0</v>
      </c>
      <c r="AA20" s="17">
        <f t="shared" si="5"/>
        <v>0</v>
      </c>
      <c r="AB20" s="17">
        <f t="shared" si="6"/>
        <v>0</v>
      </c>
      <c r="AC20" s="17">
        <f t="shared" si="7"/>
        <v>0</v>
      </c>
      <c r="AD20" s="17">
        <f t="shared" si="8"/>
        <v>0</v>
      </c>
      <c r="AE20" s="17">
        <f t="shared" si="9"/>
        <v>0</v>
      </c>
      <c r="AF20" s="17">
        <f t="shared" si="10"/>
        <v>0</v>
      </c>
      <c r="AG20" s="17">
        <f t="shared" si="11"/>
        <v>0</v>
      </c>
      <c r="AO20" s="55">
        <v>13</v>
      </c>
      <c r="AP20" s="57">
        <f t="shared" si="12"/>
        <v>0</v>
      </c>
      <c r="AQ20" s="57">
        <f t="shared" si="13"/>
        <v>0</v>
      </c>
      <c r="AR20" s="57">
        <f t="shared" si="0"/>
        <v>0</v>
      </c>
      <c r="AS20" s="57">
        <f t="shared" si="14"/>
        <v>0</v>
      </c>
    </row>
    <row r="21" spans="1:45" ht="15.75" customHeight="1" x14ac:dyDescent="0.3">
      <c r="A21" s="36">
        <v>13</v>
      </c>
      <c r="B21" s="19"/>
      <c r="C21" s="26"/>
      <c r="D21" s="20"/>
      <c r="E21" s="506"/>
      <c r="F21" s="553"/>
      <c r="G21" s="697"/>
      <c r="H21" s="514"/>
      <c r="I21" s="698"/>
      <c r="J21" s="190"/>
      <c r="K21" s="698"/>
      <c r="L21" s="189"/>
      <c r="M21" s="698"/>
      <c r="N21" s="189"/>
      <c r="O21" s="698"/>
      <c r="P21" s="189"/>
      <c r="Q21" s="698"/>
      <c r="R21" s="189"/>
      <c r="S21" s="698"/>
      <c r="T21" s="189"/>
      <c r="U21" s="969">
        <f t="shared" si="1"/>
        <v>0</v>
      </c>
      <c r="V21" s="954"/>
      <c r="W21" s="203"/>
      <c r="X21" s="111">
        <f t="shared" si="2"/>
        <v>0</v>
      </c>
      <c r="Y21" s="965">
        <f t="shared" si="3"/>
        <v>0</v>
      </c>
      <c r="Z21" s="974">
        <f t="shared" si="4"/>
        <v>0</v>
      </c>
      <c r="AA21" s="17">
        <f t="shared" si="5"/>
        <v>0</v>
      </c>
      <c r="AB21" s="17">
        <f t="shared" si="6"/>
        <v>0</v>
      </c>
      <c r="AC21" s="17">
        <f t="shared" si="7"/>
        <v>0</v>
      </c>
      <c r="AD21" s="17">
        <f t="shared" si="8"/>
        <v>0</v>
      </c>
      <c r="AE21" s="17">
        <f t="shared" si="9"/>
        <v>0</v>
      </c>
      <c r="AF21" s="17">
        <f t="shared" si="10"/>
        <v>0</v>
      </c>
      <c r="AG21" s="17">
        <f t="shared" si="11"/>
        <v>0</v>
      </c>
      <c r="AO21" s="55">
        <v>14</v>
      </c>
      <c r="AP21" s="57">
        <f t="shared" si="12"/>
        <v>0</v>
      </c>
      <c r="AQ21" s="57">
        <f t="shared" si="13"/>
        <v>0</v>
      </c>
      <c r="AR21" s="57">
        <f t="shared" si="0"/>
        <v>0</v>
      </c>
      <c r="AS21" s="57">
        <f t="shared" si="14"/>
        <v>0</v>
      </c>
    </row>
    <row r="22" spans="1:45" ht="15.75" customHeight="1" x14ac:dyDescent="0.3">
      <c r="A22" s="36">
        <v>14</v>
      </c>
      <c r="B22" s="19"/>
      <c r="C22" s="26"/>
      <c r="D22" s="20"/>
      <c r="E22" s="506"/>
      <c r="F22" s="553"/>
      <c r="G22" s="697"/>
      <c r="H22" s="514"/>
      <c r="I22" s="698"/>
      <c r="J22" s="190"/>
      <c r="K22" s="698"/>
      <c r="L22" s="189"/>
      <c r="M22" s="698"/>
      <c r="N22" s="189"/>
      <c r="O22" s="698"/>
      <c r="P22" s="189"/>
      <c r="Q22" s="698"/>
      <c r="R22" s="189"/>
      <c r="S22" s="698"/>
      <c r="T22" s="189"/>
      <c r="U22" s="969">
        <f t="shared" si="1"/>
        <v>0</v>
      </c>
      <c r="V22" s="954"/>
      <c r="W22" s="203"/>
      <c r="X22" s="111">
        <f t="shared" si="2"/>
        <v>0</v>
      </c>
      <c r="Y22" s="965">
        <f t="shared" si="3"/>
        <v>0</v>
      </c>
      <c r="Z22" s="974">
        <f t="shared" si="4"/>
        <v>0</v>
      </c>
      <c r="AA22" s="17">
        <f t="shared" si="5"/>
        <v>0</v>
      </c>
      <c r="AB22" s="17">
        <f t="shared" si="6"/>
        <v>0</v>
      </c>
      <c r="AC22" s="17">
        <f t="shared" si="7"/>
        <v>0</v>
      </c>
      <c r="AD22" s="17">
        <f t="shared" si="8"/>
        <v>0</v>
      </c>
      <c r="AE22" s="17">
        <f t="shared" si="9"/>
        <v>0</v>
      </c>
      <c r="AF22" s="17">
        <f t="shared" si="10"/>
        <v>0</v>
      </c>
      <c r="AG22" s="17">
        <f t="shared" si="11"/>
        <v>0</v>
      </c>
      <c r="AO22" s="55">
        <v>15</v>
      </c>
      <c r="AP22" s="57">
        <f t="shared" si="12"/>
        <v>0</v>
      </c>
      <c r="AQ22" s="57">
        <f t="shared" si="13"/>
        <v>0</v>
      </c>
      <c r="AR22" s="57">
        <f t="shared" si="0"/>
        <v>0</v>
      </c>
      <c r="AS22" s="57">
        <f t="shared" si="14"/>
        <v>0</v>
      </c>
    </row>
    <row r="23" spans="1:45" ht="15.75" customHeight="1" x14ac:dyDescent="0.3">
      <c r="A23" s="36">
        <v>15</v>
      </c>
      <c r="B23" s="19"/>
      <c r="C23" s="19"/>
      <c r="D23" s="20"/>
      <c r="E23" s="506"/>
      <c r="F23" s="553"/>
      <c r="G23" s="697"/>
      <c r="H23" s="515"/>
      <c r="I23" s="698"/>
      <c r="J23" s="190"/>
      <c r="K23" s="698"/>
      <c r="L23" s="189"/>
      <c r="M23" s="698"/>
      <c r="N23" s="189"/>
      <c r="O23" s="698"/>
      <c r="P23" s="189"/>
      <c r="Q23" s="698"/>
      <c r="R23" s="189"/>
      <c r="S23" s="698"/>
      <c r="T23" s="189"/>
      <c r="U23" s="969">
        <f t="shared" si="1"/>
        <v>0</v>
      </c>
      <c r="V23" s="954"/>
      <c r="W23" s="203"/>
      <c r="X23" s="111">
        <f t="shared" si="2"/>
        <v>0</v>
      </c>
      <c r="Y23" s="965">
        <f t="shared" si="3"/>
        <v>0</v>
      </c>
      <c r="Z23" s="974">
        <f t="shared" si="4"/>
        <v>0</v>
      </c>
      <c r="AA23" s="17">
        <f t="shared" si="5"/>
        <v>0</v>
      </c>
      <c r="AB23" s="17">
        <f t="shared" si="6"/>
        <v>0</v>
      </c>
      <c r="AC23" s="17">
        <f t="shared" si="7"/>
        <v>0</v>
      </c>
      <c r="AD23" s="17">
        <f t="shared" si="8"/>
        <v>0</v>
      </c>
      <c r="AE23" s="17">
        <f t="shared" si="9"/>
        <v>0</v>
      </c>
      <c r="AF23" s="17">
        <f t="shared" si="10"/>
        <v>0</v>
      </c>
      <c r="AG23" s="17">
        <f t="shared" si="11"/>
        <v>0</v>
      </c>
      <c r="AO23" s="55">
        <v>16</v>
      </c>
      <c r="AP23" s="57">
        <f t="shared" si="12"/>
        <v>0</v>
      </c>
      <c r="AQ23" s="57">
        <f t="shared" si="13"/>
        <v>0</v>
      </c>
      <c r="AR23" s="57">
        <f t="shared" si="0"/>
        <v>0</v>
      </c>
      <c r="AS23" s="57">
        <f t="shared" si="14"/>
        <v>0</v>
      </c>
    </row>
    <row r="24" spans="1:45" ht="15.75" customHeight="1" x14ac:dyDescent="0.3">
      <c r="A24" s="36">
        <v>16</v>
      </c>
      <c r="B24" s="19"/>
      <c r="C24" s="19"/>
      <c r="D24" s="20"/>
      <c r="E24" s="506"/>
      <c r="F24" s="553"/>
      <c r="G24" s="697"/>
      <c r="H24" s="514"/>
      <c r="I24" s="698"/>
      <c r="J24" s="190"/>
      <c r="K24" s="698"/>
      <c r="L24" s="189"/>
      <c r="M24" s="698"/>
      <c r="N24" s="189"/>
      <c r="O24" s="698"/>
      <c r="P24" s="189"/>
      <c r="Q24" s="698"/>
      <c r="R24" s="189"/>
      <c r="S24" s="698"/>
      <c r="T24" s="189"/>
      <c r="U24" s="969">
        <f t="shared" si="1"/>
        <v>0</v>
      </c>
      <c r="V24" s="954"/>
      <c r="W24" s="203"/>
      <c r="X24" s="111">
        <f t="shared" si="2"/>
        <v>0</v>
      </c>
      <c r="Y24" s="965">
        <f t="shared" si="3"/>
        <v>0</v>
      </c>
      <c r="Z24" s="974">
        <f t="shared" si="4"/>
        <v>0</v>
      </c>
      <c r="AA24" s="17">
        <f t="shared" si="5"/>
        <v>0</v>
      </c>
      <c r="AB24" s="17">
        <f t="shared" si="6"/>
        <v>0</v>
      </c>
      <c r="AC24" s="17">
        <f t="shared" si="7"/>
        <v>0</v>
      </c>
      <c r="AD24" s="17">
        <f t="shared" si="8"/>
        <v>0</v>
      </c>
      <c r="AE24" s="17">
        <f t="shared" si="9"/>
        <v>0</v>
      </c>
      <c r="AF24" s="17">
        <f t="shared" si="10"/>
        <v>0</v>
      </c>
      <c r="AG24" s="17">
        <f t="shared" si="11"/>
        <v>0</v>
      </c>
      <c r="AO24" s="55">
        <v>17</v>
      </c>
      <c r="AP24" s="57">
        <f t="shared" si="12"/>
        <v>0</v>
      </c>
      <c r="AQ24" s="57">
        <f t="shared" si="13"/>
        <v>0</v>
      </c>
      <c r="AR24" s="57">
        <f t="shared" si="0"/>
        <v>0</v>
      </c>
      <c r="AS24" s="57">
        <f t="shared" si="14"/>
        <v>0</v>
      </c>
    </row>
    <row r="25" spans="1:45" ht="15.75" customHeight="1" x14ac:dyDescent="0.3">
      <c r="A25" s="36">
        <v>17</v>
      </c>
      <c r="B25" s="19"/>
      <c r="C25" s="26"/>
      <c r="D25" s="20"/>
      <c r="E25" s="506"/>
      <c r="F25" s="553"/>
      <c r="G25" s="697"/>
      <c r="H25" s="514"/>
      <c r="I25" s="698"/>
      <c r="J25" s="190"/>
      <c r="K25" s="698"/>
      <c r="L25" s="189"/>
      <c r="M25" s="698"/>
      <c r="N25" s="189"/>
      <c r="O25" s="698"/>
      <c r="P25" s="189"/>
      <c r="Q25" s="698"/>
      <c r="R25" s="189"/>
      <c r="S25" s="698"/>
      <c r="T25" s="189"/>
      <c r="U25" s="969">
        <f t="shared" si="1"/>
        <v>0</v>
      </c>
      <c r="V25" s="954"/>
      <c r="W25" s="203"/>
      <c r="X25" s="111">
        <f t="shared" si="2"/>
        <v>0</v>
      </c>
      <c r="Y25" s="965">
        <f t="shared" si="3"/>
        <v>0</v>
      </c>
      <c r="Z25" s="974">
        <f t="shared" si="4"/>
        <v>0</v>
      </c>
      <c r="AA25" s="17">
        <f t="shared" si="5"/>
        <v>0</v>
      </c>
      <c r="AB25" s="17">
        <f t="shared" si="6"/>
        <v>0</v>
      </c>
      <c r="AC25" s="17">
        <f t="shared" si="7"/>
        <v>0</v>
      </c>
      <c r="AD25" s="17">
        <f t="shared" si="8"/>
        <v>0</v>
      </c>
      <c r="AE25" s="17">
        <f t="shared" si="9"/>
        <v>0</v>
      </c>
      <c r="AF25" s="17">
        <f t="shared" si="10"/>
        <v>0</v>
      </c>
      <c r="AG25" s="17">
        <f t="shared" si="11"/>
        <v>0</v>
      </c>
      <c r="AO25" s="55">
        <v>18</v>
      </c>
      <c r="AP25" s="57">
        <f t="shared" si="12"/>
        <v>0</v>
      </c>
      <c r="AQ25" s="57">
        <f t="shared" si="13"/>
        <v>0</v>
      </c>
      <c r="AR25" s="57">
        <f t="shared" si="0"/>
        <v>0</v>
      </c>
      <c r="AS25" s="57">
        <f t="shared" si="14"/>
        <v>0</v>
      </c>
    </row>
    <row r="26" spans="1:45" ht="15.75" customHeight="1" x14ac:dyDescent="0.3">
      <c r="A26" s="36">
        <v>18</v>
      </c>
      <c r="B26" s="19"/>
      <c r="C26" s="19"/>
      <c r="D26" s="20"/>
      <c r="E26" s="506"/>
      <c r="F26" s="553"/>
      <c r="G26" s="697"/>
      <c r="H26" s="514"/>
      <c r="I26" s="698"/>
      <c r="J26" s="190"/>
      <c r="K26" s="698"/>
      <c r="L26" s="190"/>
      <c r="M26" s="698"/>
      <c r="N26" s="189"/>
      <c r="O26" s="698"/>
      <c r="P26" s="189"/>
      <c r="Q26" s="698"/>
      <c r="R26" s="189"/>
      <c r="S26" s="698"/>
      <c r="T26" s="189"/>
      <c r="U26" s="969">
        <f t="shared" si="1"/>
        <v>0</v>
      </c>
      <c r="V26" s="954"/>
      <c r="W26" s="203"/>
      <c r="X26" s="111">
        <f t="shared" si="2"/>
        <v>0</v>
      </c>
      <c r="Y26" s="965">
        <f t="shared" si="3"/>
        <v>0</v>
      </c>
      <c r="Z26" s="974">
        <f t="shared" si="4"/>
        <v>0</v>
      </c>
      <c r="AA26" s="17">
        <f t="shared" si="5"/>
        <v>0</v>
      </c>
      <c r="AB26" s="17">
        <f t="shared" si="6"/>
        <v>0</v>
      </c>
      <c r="AC26" s="17">
        <f t="shared" si="7"/>
        <v>0</v>
      </c>
      <c r="AD26" s="17">
        <f t="shared" si="8"/>
        <v>0</v>
      </c>
      <c r="AE26" s="17">
        <f t="shared" si="9"/>
        <v>0</v>
      </c>
      <c r="AF26" s="17">
        <f t="shared" si="10"/>
        <v>0</v>
      </c>
      <c r="AG26" s="17">
        <f t="shared" si="11"/>
        <v>0</v>
      </c>
      <c r="AO26" s="55">
        <v>19</v>
      </c>
      <c r="AP26" s="57">
        <f t="shared" si="12"/>
        <v>0</v>
      </c>
      <c r="AQ26" s="57">
        <f t="shared" si="13"/>
        <v>0</v>
      </c>
      <c r="AR26" s="57">
        <f t="shared" si="0"/>
        <v>0</v>
      </c>
      <c r="AS26" s="57">
        <f t="shared" si="14"/>
        <v>0</v>
      </c>
    </row>
    <row r="27" spans="1:45" ht="15.75" customHeight="1" x14ac:dyDescent="0.3">
      <c r="A27" s="36">
        <v>19</v>
      </c>
      <c r="B27" s="19"/>
      <c r="C27" s="19"/>
      <c r="D27" s="20"/>
      <c r="E27" s="506"/>
      <c r="F27" s="553"/>
      <c r="G27" s="697"/>
      <c r="H27" s="514"/>
      <c r="I27" s="698"/>
      <c r="J27" s="190"/>
      <c r="K27" s="698"/>
      <c r="L27" s="189"/>
      <c r="M27" s="698"/>
      <c r="N27" s="189"/>
      <c r="O27" s="698"/>
      <c r="P27" s="189"/>
      <c r="Q27" s="698"/>
      <c r="R27" s="189"/>
      <c r="S27" s="698"/>
      <c r="T27" s="189"/>
      <c r="U27" s="969">
        <f t="shared" si="1"/>
        <v>0</v>
      </c>
      <c r="V27" s="954"/>
      <c r="W27" s="203"/>
      <c r="X27" s="111">
        <f t="shared" si="2"/>
        <v>0</v>
      </c>
      <c r="Y27" s="965">
        <f t="shared" si="3"/>
        <v>0</v>
      </c>
      <c r="Z27" s="974">
        <f t="shared" si="4"/>
        <v>0</v>
      </c>
      <c r="AA27" s="17">
        <f t="shared" si="5"/>
        <v>0</v>
      </c>
      <c r="AB27" s="17">
        <f t="shared" si="6"/>
        <v>0</v>
      </c>
      <c r="AC27" s="17">
        <f t="shared" si="7"/>
        <v>0</v>
      </c>
      <c r="AD27" s="17">
        <f t="shared" si="8"/>
        <v>0</v>
      </c>
      <c r="AE27" s="17">
        <f t="shared" si="9"/>
        <v>0</v>
      </c>
      <c r="AF27" s="17">
        <f t="shared" si="10"/>
        <v>0</v>
      </c>
      <c r="AG27" s="17">
        <f t="shared" si="11"/>
        <v>0</v>
      </c>
      <c r="AO27" s="55">
        <v>20</v>
      </c>
      <c r="AP27" s="57">
        <f t="shared" si="12"/>
        <v>0</v>
      </c>
      <c r="AQ27" s="57">
        <f t="shared" si="13"/>
        <v>0</v>
      </c>
      <c r="AR27" s="57">
        <f t="shared" si="0"/>
        <v>0</v>
      </c>
      <c r="AS27" s="57">
        <f t="shared" si="14"/>
        <v>0</v>
      </c>
    </row>
    <row r="28" spans="1:45" ht="15.75" customHeight="1" x14ac:dyDescent="0.3">
      <c r="A28" s="36">
        <v>20</v>
      </c>
      <c r="B28" s="19"/>
      <c r="C28" s="19"/>
      <c r="D28" s="20"/>
      <c r="E28" s="870"/>
      <c r="F28" s="553"/>
      <c r="G28" s="697"/>
      <c r="H28" s="514"/>
      <c r="I28" s="698"/>
      <c r="J28" s="190"/>
      <c r="K28" s="698"/>
      <c r="L28" s="189"/>
      <c r="M28" s="698"/>
      <c r="N28" s="189"/>
      <c r="O28" s="698"/>
      <c r="P28" s="189"/>
      <c r="Q28" s="698"/>
      <c r="R28" s="189"/>
      <c r="S28" s="698"/>
      <c r="T28" s="189"/>
      <c r="U28" s="969">
        <f t="shared" si="1"/>
        <v>0</v>
      </c>
      <c r="V28" s="954"/>
      <c r="W28" s="203"/>
      <c r="X28" s="111">
        <f t="shared" si="2"/>
        <v>0</v>
      </c>
      <c r="Y28" s="965">
        <f t="shared" si="3"/>
        <v>0</v>
      </c>
      <c r="Z28" s="974">
        <f t="shared" si="4"/>
        <v>0</v>
      </c>
      <c r="AA28" s="17">
        <f t="shared" si="5"/>
        <v>0</v>
      </c>
      <c r="AB28" s="17">
        <f t="shared" si="6"/>
        <v>0</v>
      </c>
      <c r="AC28" s="17">
        <f t="shared" si="7"/>
        <v>0</v>
      </c>
      <c r="AD28" s="17">
        <f t="shared" si="8"/>
        <v>0</v>
      </c>
      <c r="AE28" s="17">
        <f t="shared" si="9"/>
        <v>0</v>
      </c>
      <c r="AF28" s="17">
        <f t="shared" si="10"/>
        <v>0</v>
      </c>
      <c r="AG28" s="17">
        <f t="shared" si="11"/>
        <v>0</v>
      </c>
      <c r="AO28" s="55">
        <v>21</v>
      </c>
      <c r="AP28" s="57">
        <f t="shared" si="12"/>
        <v>0</v>
      </c>
      <c r="AQ28" s="57">
        <f t="shared" si="13"/>
        <v>0</v>
      </c>
      <c r="AR28" s="57">
        <f t="shared" si="0"/>
        <v>0</v>
      </c>
      <c r="AS28" s="57">
        <f t="shared" si="14"/>
        <v>0</v>
      </c>
    </row>
    <row r="29" spans="1:45" ht="15.75" customHeight="1" x14ac:dyDescent="0.3">
      <c r="A29" s="36">
        <v>21</v>
      </c>
      <c r="B29" s="19"/>
      <c r="C29" s="19"/>
      <c r="D29" s="20"/>
      <c r="E29" s="506"/>
      <c r="F29" s="553"/>
      <c r="G29" s="697"/>
      <c r="H29" s="514"/>
      <c r="I29" s="698"/>
      <c r="J29" s="190"/>
      <c r="K29" s="698"/>
      <c r="L29" s="189"/>
      <c r="M29" s="698"/>
      <c r="N29" s="189"/>
      <c r="O29" s="698"/>
      <c r="P29" s="189"/>
      <c r="Q29" s="698"/>
      <c r="R29" s="189"/>
      <c r="S29" s="698"/>
      <c r="T29" s="189"/>
      <c r="U29" s="969">
        <f t="shared" si="1"/>
        <v>0</v>
      </c>
      <c r="V29" s="954"/>
      <c r="W29" s="203"/>
      <c r="X29" s="111">
        <f t="shared" si="2"/>
        <v>0</v>
      </c>
      <c r="Y29" s="965">
        <f t="shared" si="3"/>
        <v>0</v>
      </c>
      <c r="Z29" s="974">
        <f t="shared" si="4"/>
        <v>0</v>
      </c>
      <c r="AA29" s="17">
        <f t="shared" si="5"/>
        <v>0</v>
      </c>
      <c r="AB29" s="17">
        <f t="shared" si="6"/>
        <v>0</v>
      </c>
      <c r="AC29" s="17">
        <f t="shared" si="7"/>
        <v>0</v>
      </c>
      <c r="AD29" s="17">
        <f t="shared" si="8"/>
        <v>0</v>
      </c>
      <c r="AE29" s="17">
        <f t="shared" si="9"/>
        <v>0</v>
      </c>
      <c r="AF29" s="17">
        <f t="shared" si="10"/>
        <v>0</v>
      </c>
      <c r="AG29" s="17">
        <f t="shared" si="11"/>
        <v>0</v>
      </c>
      <c r="AO29" s="55">
        <v>22</v>
      </c>
      <c r="AP29" s="57">
        <f t="shared" si="12"/>
        <v>0</v>
      </c>
      <c r="AQ29" s="57">
        <f t="shared" si="13"/>
        <v>0</v>
      </c>
      <c r="AR29" s="57">
        <f t="shared" si="0"/>
        <v>0</v>
      </c>
      <c r="AS29" s="57">
        <f t="shared" si="14"/>
        <v>0</v>
      </c>
    </row>
    <row r="30" spans="1:45" ht="15.75" customHeight="1" x14ac:dyDescent="0.3">
      <c r="A30" s="36">
        <v>22</v>
      </c>
      <c r="B30" s="26"/>
      <c r="C30" s="26"/>
      <c r="D30" s="20"/>
      <c r="E30" s="684"/>
      <c r="F30" s="553"/>
      <c r="G30" s="697"/>
      <c r="H30" s="514"/>
      <c r="I30" s="698"/>
      <c r="J30" s="190"/>
      <c r="K30" s="698"/>
      <c r="L30" s="189"/>
      <c r="M30" s="698"/>
      <c r="N30" s="189"/>
      <c r="O30" s="698"/>
      <c r="P30" s="189"/>
      <c r="Q30" s="698"/>
      <c r="R30" s="189"/>
      <c r="S30" s="698"/>
      <c r="T30" s="189"/>
      <c r="U30" s="969">
        <f t="shared" si="1"/>
        <v>0</v>
      </c>
      <c r="V30" s="954"/>
      <c r="W30" s="203"/>
      <c r="X30" s="111">
        <f t="shared" si="2"/>
        <v>0</v>
      </c>
      <c r="Y30" s="965">
        <f t="shared" si="3"/>
        <v>0</v>
      </c>
      <c r="Z30" s="974">
        <f t="shared" si="4"/>
        <v>0</v>
      </c>
      <c r="AA30" s="17">
        <f t="shared" si="5"/>
        <v>0</v>
      </c>
      <c r="AB30" s="17">
        <f t="shared" si="6"/>
        <v>0</v>
      </c>
      <c r="AC30" s="17">
        <f t="shared" si="7"/>
        <v>0</v>
      </c>
      <c r="AD30" s="17">
        <f t="shared" si="8"/>
        <v>0</v>
      </c>
      <c r="AE30" s="17">
        <f t="shared" si="9"/>
        <v>0</v>
      </c>
      <c r="AF30" s="17">
        <f t="shared" si="10"/>
        <v>0</v>
      </c>
      <c r="AG30" s="17">
        <f t="shared" si="11"/>
        <v>0</v>
      </c>
      <c r="AO30" s="55">
        <v>23</v>
      </c>
      <c r="AP30" s="57">
        <f t="shared" ref="AP30:AP62" si="16">U30*B30</f>
        <v>0</v>
      </c>
      <c r="AQ30" s="57">
        <f t="shared" si="13"/>
        <v>0</v>
      </c>
      <c r="AR30" s="57">
        <f t="shared" ref="AR30:AR45" si="17">AQ30-AP30</f>
        <v>0</v>
      </c>
      <c r="AS30" s="57">
        <f t="shared" ref="AS30:AS62" si="18">X30*B30</f>
        <v>0</v>
      </c>
    </row>
    <row r="31" spans="1:45" ht="15.75" customHeight="1" x14ac:dyDescent="0.3">
      <c r="A31" s="36">
        <v>23</v>
      </c>
      <c r="B31" s="19"/>
      <c r="C31" s="19"/>
      <c r="D31" s="20"/>
      <c r="E31" s="506"/>
      <c r="F31" s="553"/>
      <c r="G31" s="697"/>
      <c r="H31" s="514"/>
      <c r="I31" s="698"/>
      <c r="J31" s="190"/>
      <c r="K31" s="698"/>
      <c r="L31" s="189"/>
      <c r="M31" s="698"/>
      <c r="N31" s="189"/>
      <c r="O31" s="698"/>
      <c r="P31" s="189"/>
      <c r="Q31" s="698"/>
      <c r="R31" s="189"/>
      <c r="S31" s="698"/>
      <c r="T31" s="189"/>
      <c r="U31" s="969">
        <f t="shared" si="1"/>
        <v>0</v>
      </c>
      <c r="V31" s="954"/>
      <c r="W31" s="203"/>
      <c r="X31" s="111">
        <f t="shared" si="2"/>
        <v>0</v>
      </c>
      <c r="Y31" s="965">
        <f t="shared" si="3"/>
        <v>0</v>
      </c>
      <c r="Z31" s="974">
        <f t="shared" si="4"/>
        <v>0</v>
      </c>
      <c r="AA31" s="17">
        <f t="shared" si="5"/>
        <v>0</v>
      </c>
      <c r="AB31" s="17">
        <f t="shared" si="6"/>
        <v>0</v>
      </c>
      <c r="AC31" s="17">
        <f t="shared" si="7"/>
        <v>0</v>
      </c>
      <c r="AD31" s="17">
        <f t="shared" si="8"/>
        <v>0</v>
      </c>
      <c r="AE31" s="17">
        <f t="shared" si="9"/>
        <v>0</v>
      </c>
      <c r="AF31" s="17">
        <f t="shared" si="10"/>
        <v>0</v>
      </c>
      <c r="AG31" s="17">
        <f t="shared" si="11"/>
        <v>0</v>
      </c>
      <c r="AO31" s="55">
        <v>24</v>
      </c>
      <c r="AP31" s="57">
        <f t="shared" si="16"/>
        <v>0</v>
      </c>
      <c r="AQ31" s="57">
        <f t="shared" si="13"/>
        <v>0</v>
      </c>
      <c r="AR31" s="57">
        <f t="shared" si="17"/>
        <v>0</v>
      </c>
      <c r="AS31" s="57">
        <f t="shared" si="18"/>
        <v>0</v>
      </c>
    </row>
    <row r="32" spans="1:45" ht="15.75" customHeight="1" x14ac:dyDescent="0.3">
      <c r="A32" s="36">
        <v>24</v>
      </c>
      <c r="B32" s="19"/>
      <c r="C32" s="26"/>
      <c r="D32" s="20"/>
      <c r="E32" s="506"/>
      <c r="F32" s="553"/>
      <c r="G32" s="697"/>
      <c r="H32" s="514"/>
      <c r="I32" s="698"/>
      <c r="J32" s="190"/>
      <c r="K32" s="698"/>
      <c r="L32" s="189"/>
      <c r="M32" s="698"/>
      <c r="N32" s="189"/>
      <c r="O32" s="698"/>
      <c r="P32" s="189"/>
      <c r="Q32" s="698"/>
      <c r="R32" s="189"/>
      <c r="S32" s="698"/>
      <c r="T32" s="189"/>
      <c r="U32" s="969">
        <f t="shared" si="1"/>
        <v>0</v>
      </c>
      <c r="V32" s="954"/>
      <c r="W32" s="203"/>
      <c r="X32" s="111">
        <f t="shared" si="2"/>
        <v>0</v>
      </c>
      <c r="Y32" s="965">
        <f t="shared" si="3"/>
        <v>0</v>
      </c>
      <c r="Z32" s="974">
        <f t="shared" si="4"/>
        <v>0</v>
      </c>
      <c r="AA32" s="17">
        <f t="shared" si="5"/>
        <v>0</v>
      </c>
      <c r="AB32" s="17">
        <f t="shared" si="6"/>
        <v>0</v>
      </c>
      <c r="AC32" s="17">
        <f t="shared" si="7"/>
        <v>0</v>
      </c>
      <c r="AD32" s="17">
        <f t="shared" si="8"/>
        <v>0</v>
      </c>
      <c r="AE32" s="17">
        <f t="shared" si="9"/>
        <v>0</v>
      </c>
      <c r="AF32" s="17">
        <f t="shared" si="10"/>
        <v>0</v>
      </c>
      <c r="AG32" s="17">
        <f t="shared" si="11"/>
        <v>0</v>
      </c>
      <c r="AO32" s="55">
        <v>25</v>
      </c>
      <c r="AP32" s="57">
        <f t="shared" si="16"/>
        <v>0</v>
      </c>
      <c r="AQ32" s="57">
        <f t="shared" si="13"/>
        <v>0</v>
      </c>
      <c r="AR32" s="57">
        <f t="shared" si="17"/>
        <v>0</v>
      </c>
      <c r="AS32" s="57">
        <f t="shared" si="18"/>
        <v>0</v>
      </c>
    </row>
    <row r="33" spans="1:45" ht="15.75" customHeight="1" x14ac:dyDescent="0.3">
      <c r="A33" s="36">
        <v>25</v>
      </c>
      <c r="B33" s="19"/>
      <c r="C33" s="19"/>
      <c r="D33" s="20"/>
      <c r="E33" s="506"/>
      <c r="F33" s="553"/>
      <c r="G33" s="697"/>
      <c r="H33" s="514"/>
      <c r="I33" s="698"/>
      <c r="J33" s="190"/>
      <c r="K33" s="698"/>
      <c r="L33" s="189"/>
      <c r="M33" s="698"/>
      <c r="N33" s="189"/>
      <c r="O33" s="698"/>
      <c r="P33" s="189"/>
      <c r="Q33" s="698"/>
      <c r="R33" s="189"/>
      <c r="S33" s="698"/>
      <c r="T33" s="189"/>
      <c r="U33" s="969">
        <f t="shared" si="1"/>
        <v>0</v>
      </c>
      <c r="V33" s="954"/>
      <c r="W33" s="203"/>
      <c r="X33" s="111">
        <f t="shared" si="2"/>
        <v>0</v>
      </c>
      <c r="Y33" s="965">
        <f t="shared" si="3"/>
        <v>0</v>
      </c>
      <c r="Z33" s="974">
        <f t="shared" si="4"/>
        <v>0</v>
      </c>
      <c r="AA33" s="17">
        <f t="shared" si="5"/>
        <v>0</v>
      </c>
      <c r="AB33" s="17">
        <f t="shared" si="6"/>
        <v>0</v>
      </c>
      <c r="AC33" s="17">
        <f t="shared" si="7"/>
        <v>0</v>
      </c>
      <c r="AD33" s="17">
        <f t="shared" si="8"/>
        <v>0</v>
      </c>
      <c r="AE33" s="17">
        <f t="shared" si="9"/>
        <v>0</v>
      </c>
      <c r="AF33" s="17">
        <f t="shared" si="10"/>
        <v>0</v>
      </c>
      <c r="AG33" s="17">
        <f t="shared" si="11"/>
        <v>0</v>
      </c>
      <c r="AO33" s="55">
        <v>26</v>
      </c>
      <c r="AP33" s="57">
        <f t="shared" si="16"/>
        <v>0</v>
      </c>
      <c r="AQ33" s="57">
        <f t="shared" si="13"/>
        <v>0</v>
      </c>
      <c r="AR33" s="57">
        <f t="shared" si="17"/>
        <v>0</v>
      </c>
      <c r="AS33" s="57">
        <f t="shared" si="18"/>
        <v>0</v>
      </c>
    </row>
    <row r="34" spans="1:45" ht="15.75" customHeight="1" x14ac:dyDescent="0.3">
      <c r="A34" s="36">
        <v>26</v>
      </c>
      <c r="B34" s="19"/>
      <c r="C34" s="26"/>
      <c r="D34" s="20"/>
      <c r="E34" s="506"/>
      <c r="F34" s="553"/>
      <c r="G34" s="697"/>
      <c r="H34" s="514"/>
      <c r="I34" s="698"/>
      <c r="J34" s="190"/>
      <c r="K34" s="698"/>
      <c r="L34" s="189"/>
      <c r="M34" s="698"/>
      <c r="N34" s="189"/>
      <c r="O34" s="698"/>
      <c r="P34" s="189"/>
      <c r="Q34" s="698"/>
      <c r="R34" s="189"/>
      <c r="S34" s="698"/>
      <c r="T34" s="189"/>
      <c r="U34" s="969">
        <f t="shared" si="1"/>
        <v>0</v>
      </c>
      <c r="V34" s="954"/>
      <c r="W34" s="203"/>
      <c r="X34" s="111">
        <f t="shared" si="2"/>
        <v>0</v>
      </c>
      <c r="Y34" s="965">
        <f t="shared" si="3"/>
        <v>0</v>
      </c>
      <c r="Z34" s="974">
        <f t="shared" si="4"/>
        <v>0</v>
      </c>
      <c r="AA34" s="17">
        <f t="shared" si="5"/>
        <v>0</v>
      </c>
      <c r="AB34" s="17">
        <f t="shared" si="6"/>
        <v>0</v>
      </c>
      <c r="AC34" s="17">
        <f t="shared" si="7"/>
        <v>0</v>
      </c>
      <c r="AD34" s="17">
        <f t="shared" si="8"/>
        <v>0</v>
      </c>
      <c r="AE34" s="17">
        <f t="shared" si="9"/>
        <v>0</v>
      </c>
      <c r="AF34" s="17">
        <f t="shared" si="10"/>
        <v>0</v>
      </c>
      <c r="AG34" s="17">
        <f t="shared" si="11"/>
        <v>0</v>
      </c>
      <c r="AO34" s="55">
        <v>27</v>
      </c>
      <c r="AP34" s="57">
        <f t="shared" si="16"/>
        <v>0</v>
      </c>
      <c r="AQ34" s="57">
        <f t="shared" si="13"/>
        <v>0</v>
      </c>
      <c r="AR34" s="57">
        <f t="shared" si="17"/>
        <v>0</v>
      </c>
      <c r="AS34" s="57">
        <f t="shared" si="18"/>
        <v>0</v>
      </c>
    </row>
    <row r="35" spans="1:45" s="3" customFormat="1" ht="15.75" customHeight="1" x14ac:dyDescent="0.3">
      <c r="A35" s="36">
        <v>27</v>
      </c>
      <c r="B35" s="19"/>
      <c r="C35" s="19"/>
      <c r="D35" s="20"/>
      <c r="E35" s="506"/>
      <c r="F35" s="553"/>
      <c r="G35" s="697"/>
      <c r="H35" s="514"/>
      <c r="I35" s="698"/>
      <c r="J35" s="190"/>
      <c r="K35" s="698"/>
      <c r="L35" s="189"/>
      <c r="M35" s="698"/>
      <c r="N35" s="189"/>
      <c r="O35" s="698"/>
      <c r="P35" s="189"/>
      <c r="Q35" s="698"/>
      <c r="R35" s="189"/>
      <c r="S35" s="698"/>
      <c r="T35" s="189"/>
      <c r="U35" s="969">
        <f t="shared" si="1"/>
        <v>0</v>
      </c>
      <c r="V35" s="954"/>
      <c r="W35" s="203"/>
      <c r="X35" s="111">
        <f t="shared" si="2"/>
        <v>0</v>
      </c>
      <c r="Y35" s="965">
        <f t="shared" si="3"/>
        <v>0</v>
      </c>
      <c r="Z35" s="974">
        <f t="shared" si="4"/>
        <v>0</v>
      </c>
      <c r="AA35" s="17">
        <f t="shared" si="5"/>
        <v>0</v>
      </c>
      <c r="AB35" s="17">
        <f t="shared" si="6"/>
        <v>0</v>
      </c>
      <c r="AC35" s="17">
        <f t="shared" si="7"/>
        <v>0</v>
      </c>
      <c r="AD35" s="17">
        <f t="shared" si="8"/>
        <v>0</v>
      </c>
      <c r="AE35" s="17">
        <f t="shared" si="9"/>
        <v>0</v>
      </c>
      <c r="AF35" s="17">
        <f t="shared" si="10"/>
        <v>0</v>
      </c>
      <c r="AG35" s="17">
        <f t="shared" si="11"/>
        <v>0</v>
      </c>
      <c r="AO35" s="55">
        <v>28</v>
      </c>
      <c r="AP35" s="57">
        <f t="shared" si="16"/>
        <v>0</v>
      </c>
      <c r="AQ35" s="57">
        <f t="shared" si="13"/>
        <v>0</v>
      </c>
      <c r="AR35" s="57">
        <f t="shared" si="17"/>
        <v>0</v>
      </c>
      <c r="AS35" s="57">
        <f t="shared" si="18"/>
        <v>0</v>
      </c>
    </row>
    <row r="36" spans="1:45" s="3" customFormat="1" ht="15.75" customHeight="1" x14ac:dyDescent="0.3">
      <c r="A36" s="36">
        <v>28</v>
      </c>
      <c r="B36" s="19"/>
      <c r="C36" s="19"/>
      <c r="D36" s="20"/>
      <c r="E36" s="500"/>
      <c r="F36" s="553"/>
      <c r="G36" s="697"/>
      <c r="H36" s="514"/>
      <c r="I36" s="698"/>
      <c r="J36" s="190"/>
      <c r="K36" s="698"/>
      <c r="L36" s="189"/>
      <c r="M36" s="698"/>
      <c r="N36" s="189"/>
      <c r="O36" s="698"/>
      <c r="P36" s="189"/>
      <c r="Q36" s="698"/>
      <c r="R36" s="189"/>
      <c r="S36" s="698"/>
      <c r="T36" s="189"/>
      <c r="U36" s="969">
        <f t="shared" si="1"/>
        <v>0</v>
      </c>
      <c r="V36" s="954"/>
      <c r="W36" s="203"/>
      <c r="X36" s="111">
        <f t="shared" si="2"/>
        <v>0</v>
      </c>
      <c r="Y36" s="965">
        <f t="shared" si="3"/>
        <v>0</v>
      </c>
      <c r="Z36" s="974">
        <f t="shared" si="4"/>
        <v>0</v>
      </c>
      <c r="AA36" s="17">
        <f t="shared" si="5"/>
        <v>0</v>
      </c>
      <c r="AB36" s="17">
        <f t="shared" si="6"/>
        <v>0</v>
      </c>
      <c r="AC36" s="17">
        <f t="shared" si="7"/>
        <v>0</v>
      </c>
      <c r="AD36" s="17">
        <f t="shared" si="8"/>
        <v>0</v>
      </c>
      <c r="AE36" s="17">
        <f t="shared" si="9"/>
        <v>0</v>
      </c>
      <c r="AF36" s="17">
        <f t="shared" si="10"/>
        <v>0</v>
      </c>
      <c r="AG36" s="17">
        <f t="shared" si="11"/>
        <v>0</v>
      </c>
      <c r="AO36" s="55">
        <v>29</v>
      </c>
      <c r="AP36" s="57">
        <f>U36*B36</f>
        <v>0</v>
      </c>
      <c r="AQ36" s="57">
        <f t="shared" si="13"/>
        <v>0</v>
      </c>
      <c r="AR36" s="57">
        <f t="shared" si="17"/>
        <v>0</v>
      </c>
      <c r="AS36" s="57">
        <f t="shared" si="18"/>
        <v>0</v>
      </c>
    </row>
    <row r="37" spans="1:45" ht="15.75" customHeight="1" x14ac:dyDescent="0.3">
      <c r="A37" s="36">
        <v>29</v>
      </c>
      <c r="B37" s="19"/>
      <c r="C37" s="19"/>
      <c r="D37" s="20"/>
      <c r="E37" s="506"/>
      <c r="F37" s="553"/>
      <c r="G37" s="697"/>
      <c r="H37" s="514"/>
      <c r="I37" s="698"/>
      <c r="J37" s="190"/>
      <c r="K37" s="698"/>
      <c r="L37" s="189"/>
      <c r="M37" s="698"/>
      <c r="N37" s="189"/>
      <c r="O37" s="698"/>
      <c r="P37" s="189"/>
      <c r="Q37" s="698"/>
      <c r="R37" s="189"/>
      <c r="S37" s="698"/>
      <c r="T37" s="189"/>
      <c r="U37" s="969">
        <f t="shared" si="1"/>
        <v>0</v>
      </c>
      <c r="V37" s="954"/>
      <c r="W37" s="203"/>
      <c r="X37" s="111">
        <f t="shared" si="2"/>
        <v>0</v>
      </c>
      <c r="Y37" s="965">
        <f t="shared" si="3"/>
        <v>0</v>
      </c>
      <c r="Z37" s="974">
        <f t="shared" si="4"/>
        <v>0</v>
      </c>
      <c r="AA37" s="17">
        <f t="shared" si="5"/>
        <v>0</v>
      </c>
      <c r="AB37" s="17">
        <f t="shared" si="6"/>
        <v>0</v>
      </c>
      <c r="AC37" s="17">
        <f t="shared" si="7"/>
        <v>0</v>
      </c>
      <c r="AD37" s="17">
        <f t="shared" si="8"/>
        <v>0</v>
      </c>
      <c r="AE37" s="17">
        <f t="shared" si="9"/>
        <v>0</v>
      </c>
      <c r="AF37" s="17">
        <f t="shared" si="10"/>
        <v>0</v>
      </c>
      <c r="AG37" s="17">
        <f t="shared" si="11"/>
        <v>0</v>
      </c>
      <c r="AO37" s="55">
        <v>30</v>
      </c>
      <c r="AP37" s="57">
        <f>U37*B37</f>
        <v>0</v>
      </c>
      <c r="AQ37" s="57">
        <f t="shared" si="13"/>
        <v>0</v>
      </c>
      <c r="AR37" s="57">
        <f t="shared" si="17"/>
        <v>0</v>
      </c>
      <c r="AS37" s="57">
        <f t="shared" si="18"/>
        <v>0</v>
      </c>
    </row>
    <row r="38" spans="1:45" ht="15.75" customHeight="1" x14ac:dyDescent="0.3">
      <c r="A38" s="36">
        <v>30</v>
      </c>
      <c r="B38" s="19"/>
      <c r="C38" s="19"/>
      <c r="D38" s="20"/>
      <c r="E38" s="506"/>
      <c r="F38" s="553"/>
      <c r="G38" s="697"/>
      <c r="H38" s="514"/>
      <c r="I38" s="698"/>
      <c r="J38" s="190"/>
      <c r="K38" s="698"/>
      <c r="L38" s="189"/>
      <c r="M38" s="698"/>
      <c r="N38" s="189"/>
      <c r="O38" s="698"/>
      <c r="P38" s="189"/>
      <c r="Q38" s="698"/>
      <c r="R38" s="189"/>
      <c r="S38" s="698"/>
      <c r="T38" s="189"/>
      <c r="U38" s="969">
        <f t="shared" si="1"/>
        <v>0</v>
      </c>
      <c r="V38" s="954"/>
      <c r="W38" s="203"/>
      <c r="X38" s="111">
        <f t="shared" si="2"/>
        <v>0</v>
      </c>
      <c r="Y38" s="965">
        <f t="shared" si="3"/>
        <v>0</v>
      </c>
      <c r="Z38" s="974">
        <f t="shared" si="4"/>
        <v>0</v>
      </c>
      <c r="AA38" s="17">
        <f t="shared" si="5"/>
        <v>0</v>
      </c>
      <c r="AB38" s="17">
        <f t="shared" si="6"/>
        <v>0</v>
      </c>
      <c r="AC38" s="17">
        <f t="shared" si="7"/>
        <v>0</v>
      </c>
      <c r="AD38" s="17">
        <f t="shared" si="8"/>
        <v>0</v>
      </c>
      <c r="AE38" s="17">
        <f t="shared" si="9"/>
        <v>0</v>
      </c>
      <c r="AF38" s="17">
        <f t="shared" si="10"/>
        <v>0</v>
      </c>
      <c r="AG38" s="17">
        <f t="shared" si="11"/>
        <v>0</v>
      </c>
      <c r="AO38" s="55">
        <v>31</v>
      </c>
      <c r="AP38" s="57">
        <f t="shared" si="16"/>
        <v>0</v>
      </c>
      <c r="AQ38" s="57">
        <f t="shared" si="13"/>
        <v>0</v>
      </c>
      <c r="AR38" s="57">
        <f t="shared" si="17"/>
        <v>0</v>
      </c>
      <c r="AS38" s="57">
        <f t="shared" si="18"/>
        <v>0</v>
      </c>
    </row>
    <row r="39" spans="1:45" ht="15.75" customHeight="1" x14ac:dyDescent="0.3">
      <c r="A39" s="36">
        <v>31</v>
      </c>
      <c r="B39" s="19"/>
      <c r="C39" s="19"/>
      <c r="D39" s="20"/>
      <c r="E39" s="506"/>
      <c r="F39" s="553"/>
      <c r="G39" s="697"/>
      <c r="H39" s="514"/>
      <c r="I39" s="698"/>
      <c r="J39" s="190"/>
      <c r="K39" s="698"/>
      <c r="L39" s="189"/>
      <c r="M39" s="698"/>
      <c r="N39" s="189"/>
      <c r="O39" s="698"/>
      <c r="P39" s="189"/>
      <c r="Q39" s="698"/>
      <c r="R39" s="189"/>
      <c r="S39" s="698"/>
      <c r="T39" s="189"/>
      <c r="U39" s="969">
        <f t="shared" si="1"/>
        <v>0</v>
      </c>
      <c r="V39" s="954"/>
      <c r="W39" s="203"/>
      <c r="X39" s="111">
        <f t="shared" si="2"/>
        <v>0</v>
      </c>
      <c r="Y39" s="965">
        <f t="shared" si="3"/>
        <v>0</v>
      </c>
      <c r="Z39" s="974">
        <f t="shared" si="4"/>
        <v>0</v>
      </c>
      <c r="AA39" s="17">
        <f t="shared" si="5"/>
        <v>0</v>
      </c>
      <c r="AB39" s="17">
        <f t="shared" si="6"/>
        <v>0</v>
      </c>
      <c r="AC39" s="17">
        <f t="shared" si="7"/>
        <v>0</v>
      </c>
      <c r="AD39" s="17">
        <f t="shared" si="8"/>
        <v>0</v>
      </c>
      <c r="AE39" s="17">
        <f t="shared" si="9"/>
        <v>0</v>
      </c>
      <c r="AF39" s="17">
        <f t="shared" si="10"/>
        <v>0</v>
      </c>
      <c r="AG39" s="17">
        <f t="shared" si="11"/>
        <v>0</v>
      </c>
      <c r="AO39" s="55">
        <v>32</v>
      </c>
      <c r="AP39" s="57">
        <f t="shared" si="16"/>
        <v>0</v>
      </c>
      <c r="AQ39" s="57">
        <f t="shared" si="13"/>
        <v>0</v>
      </c>
      <c r="AR39" s="57">
        <f t="shared" si="17"/>
        <v>0</v>
      </c>
      <c r="AS39" s="57">
        <f t="shared" si="18"/>
        <v>0</v>
      </c>
    </row>
    <row r="40" spans="1:45" ht="15.75" customHeight="1" x14ac:dyDescent="0.3">
      <c r="A40" s="36">
        <v>32</v>
      </c>
      <c r="B40" s="26"/>
      <c r="C40" s="26"/>
      <c r="D40" s="20"/>
      <c r="E40" s="689"/>
      <c r="F40" s="553"/>
      <c r="G40" s="697"/>
      <c r="H40" s="514"/>
      <c r="I40" s="698"/>
      <c r="J40" s="190"/>
      <c r="K40" s="698"/>
      <c r="L40" s="189"/>
      <c r="M40" s="698"/>
      <c r="N40" s="189"/>
      <c r="O40" s="698"/>
      <c r="P40" s="189"/>
      <c r="Q40" s="698"/>
      <c r="R40" s="189"/>
      <c r="S40" s="698"/>
      <c r="T40" s="189"/>
      <c r="U40" s="969">
        <f t="shared" si="1"/>
        <v>0</v>
      </c>
      <c r="V40" s="954"/>
      <c r="W40" s="203"/>
      <c r="X40" s="111">
        <f t="shared" si="2"/>
        <v>0</v>
      </c>
      <c r="Y40" s="965">
        <f t="shared" si="3"/>
        <v>0</v>
      </c>
      <c r="Z40" s="974">
        <f t="shared" si="4"/>
        <v>0</v>
      </c>
      <c r="AA40" s="17">
        <f t="shared" si="5"/>
        <v>0</v>
      </c>
      <c r="AB40" s="17">
        <f t="shared" si="6"/>
        <v>0</v>
      </c>
      <c r="AC40" s="17">
        <f t="shared" si="7"/>
        <v>0</v>
      </c>
      <c r="AD40" s="17">
        <f t="shared" si="8"/>
        <v>0</v>
      </c>
      <c r="AE40" s="17">
        <f t="shared" si="9"/>
        <v>0</v>
      </c>
      <c r="AF40" s="17">
        <f t="shared" si="10"/>
        <v>0</v>
      </c>
      <c r="AG40" s="17">
        <f t="shared" si="11"/>
        <v>0</v>
      </c>
      <c r="AO40" s="55">
        <v>33</v>
      </c>
      <c r="AP40" s="57">
        <f t="shared" si="16"/>
        <v>0</v>
      </c>
      <c r="AQ40" s="57">
        <f t="shared" si="13"/>
        <v>0</v>
      </c>
      <c r="AR40" s="57">
        <f t="shared" si="17"/>
        <v>0</v>
      </c>
      <c r="AS40" s="57">
        <f t="shared" si="18"/>
        <v>0</v>
      </c>
    </row>
    <row r="41" spans="1:45" ht="15.75" customHeight="1" x14ac:dyDescent="0.3">
      <c r="A41" s="36">
        <v>33</v>
      </c>
      <c r="B41" s="19"/>
      <c r="C41" s="19"/>
      <c r="D41" s="20"/>
      <c r="E41" s="506"/>
      <c r="F41" s="553"/>
      <c r="G41" s="697"/>
      <c r="H41" s="514"/>
      <c r="I41" s="698"/>
      <c r="J41" s="190"/>
      <c r="K41" s="698"/>
      <c r="L41" s="189"/>
      <c r="M41" s="698"/>
      <c r="N41" s="189"/>
      <c r="O41" s="698"/>
      <c r="P41" s="189"/>
      <c r="Q41" s="698"/>
      <c r="R41" s="189"/>
      <c r="S41" s="698"/>
      <c r="T41" s="189"/>
      <c r="U41" s="969">
        <f t="shared" si="1"/>
        <v>0</v>
      </c>
      <c r="V41" s="954"/>
      <c r="W41" s="203"/>
      <c r="X41" s="111">
        <f t="shared" si="2"/>
        <v>0</v>
      </c>
      <c r="Y41" s="965">
        <f t="shared" si="3"/>
        <v>0</v>
      </c>
      <c r="Z41" s="974">
        <f t="shared" si="4"/>
        <v>0</v>
      </c>
      <c r="AA41" s="17">
        <f t="shared" si="5"/>
        <v>0</v>
      </c>
      <c r="AB41" s="17">
        <f t="shared" si="6"/>
        <v>0</v>
      </c>
      <c r="AC41" s="17">
        <f t="shared" si="7"/>
        <v>0</v>
      </c>
      <c r="AD41" s="17">
        <f t="shared" si="8"/>
        <v>0</v>
      </c>
      <c r="AE41" s="17">
        <f t="shared" si="9"/>
        <v>0</v>
      </c>
      <c r="AF41" s="17">
        <f t="shared" si="10"/>
        <v>0</v>
      </c>
      <c r="AG41" s="17">
        <f t="shared" si="11"/>
        <v>0</v>
      </c>
      <c r="AO41" s="55">
        <v>34</v>
      </c>
      <c r="AP41" s="57">
        <f t="shared" si="16"/>
        <v>0</v>
      </c>
      <c r="AQ41" s="57">
        <f t="shared" si="13"/>
        <v>0</v>
      </c>
      <c r="AR41" s="57">
        <f t="shared" si="17"/>
        <v>0</v>
      </c>
      <c r="AS41" s="57">
        <f t="shared" si="18"/>
        <v>0</v>
      </c>
    </row>
    <row r="42" spans="1:45" ht="15.75" customHeight="1" x14ac:dyDescent="0.3">
      <c r="A42" s="36">
        <v>34</v>
      </c>
      <c r="B42" s="19"/>
      <c r="C42" s="19"/>
      <c r="D42" s="20"/>
      <c r="E42" s="506"/>
      <c r="F42" s="553"/>
      <c r="G42" s="697"/>
      <c r="H42" s="514"/>
      <c r="I42" s="698"/>
      <c r="J42" s="190"/>
      <c r="K42" s="698"/>
      <c r="L42" s="189"/>
      <c r="M42" s="698"/>
      <c r="N42" s="189"/>
      <c r="O42" s="698"/>
      <c r="P42" s="189"/>
      <c r="Q42" s="698"/>
      <c r="R42" s="189"/>
      <c r="S42" s="698"/>
      <c r="T42" s="189"/>
      <c r="U42" s="969">
        <f t="shared" si="1"/>
        <v>0</v>
      </c>
      <c r="V42" s="954"/>
      <c r="W42" s="203"/>
      <c r="X42" s="111">
        <f t="shared" si="2"/>
        <v>0</v>
      </c>
      <c r="Y42" s="965">
        <f t="shared" si="3"/>
        <v>0</v>
      </c>
      <c r="Z42" s="974">
        <f t="shared" si="4"/>
        <v>0</v>
      </c>
      <c r="AA42" s="17">
        <f t="shared" si="5"/>
        <v>0</v>
      </c>
      <c r="AB42" s="17">
        <f t="shared" si="6"/>
        <v>0</v>
      </c>
      <c r="AC42" s="17">
        <f t="shared" si="7"/>
        <v>0</v>
      </c>
      <c r="AD42" s="17">
        <f t="shared" si="8"/>
        <v>0</v>
      </c>
      <c r="AE42" s="17">
        <f t="shared" si="9"/>
        <v>0</v>
      </c>
      <c r="AF42" s="17">
        <f t="shared" si="10"/>
        <v>0</v>
      </c>
      <c r="AG42" s="17">
        <f t="shared" si="11"/>
        <v>0</v>
      </c>
      <c r="AO42" s="55">
        <v>35</v>
      </c>
      <c r="AP42" s="57">
        <f t="shared" si="16"/>
        <v>0</v>
      </c>
      <c r="AQ42" s="57">
        <f t="shared" si="13"/>
        <v>0</v>
      </c>
      <c r="AR42" s="57">
        <f t="shared" si="17"/>
        <v>0</v>
      </c>
      <c r="AS42" s="57">
        <f t="shared" si="18"/>
        <v>0</v>
      </c>
    </row>
    <row r="43" spans="1:45" ht="15.75" customHeight="1" x14ac:dyDescent="0.3">
      <c r="A43" s="36">
        <v>35</v>
      </c>
      <c r="B43" s="19"/>
      <c r="C43" s="19"/>
      <c r="D43" s="20"/>
      <c r="E43" s="506"/>
      <c r="F43" s="553"/>
      <c r="G43" s="697"/>
      <c r="H43" s="514"/>
      <c r="I43" s="698"/>
      <c r="J43" s="190"/>
      <c r="K43" s="698"/>
      <c r="L43" s="189"/>
      <c r="M43" s="698"/>
      <c r="N43" s="189"/>
      <c r="O43" s="698"/>
      <c r="P43" s="189"/>
      <c r="Q43" s="698"/>
      <c r="R43" s="189"/>
      <c r="S43" s="698"/>
      <c r="T43" s="189"/>
      <c r="U43" s="969">
        <f t="shared" si="1"/>
        <v>0</v>
      </c>
      <c r="V43" s="954"/>
      <c r="W43" s="203"/>
      <c r="X43" s="111">
        <f t="shared" si="2"/>
        <v>0</v>
      </c>
      <c r="Y43" s="965">
        <f t="shared" si="3"/>
        <v>0</v>
      </c>
      <c r="Z43" s="974">
        <f t="shared" si="4"/>
        <v>0</v>
      </c>
      <c r="AA43" s="17">
        <f t="shared" si="5"/>
        <v>0</v>
      </c>
      <c r="AB43" s="17">
        <f t="shared" si="6"/>
        <v>0</v>
      </c>
      <c r="AC43" s="17">
        <f t="shared" si="7"/>
        <v>0</v>
      </c>
      <c r="AD43" s="17">
        <f t="shared" si="8"/>
        <v>0</v>
      </c>
      <c r="AE43" s="17">
        <f t="shared" si="9"/>
        <v>0</v>
      </c>
      <c r="AF43" s="17">
        <f t="shared" si="10"/>
        <v>0</v>
      </c>
      <c r="AG43" s="17">
        <f t="shared" si="11"/>
        <v>0</v>
      </c>
      <c r="AO43" s="55">
        <v>36</v>
      </c>
      <c r="AP43" s="57">
        <f t="shared" si="16"/>
        <v>0</v>
      </c>
      <c r="AQ43" s="57">
        <f t="shared" si="13"/>
        <v>0</v>
      </c>
      <c r="AR43" s="57">
        <f t="shared" si="17"/>
        <v>0</v>
      </c>
      <c r="AS43" s="57">
        <f t="shared" si="18"/>
        <v>0</v>
      </c>
    </row>
    <row r="44" spans="1:45" ht="15.75" customHeight="1" x14ac:dyDescent="0.3">
      <c r="A44" s="36">
        <v>36</v>
      </c>
      <c r="B44" s="19"/>
      <c r="C44" s="19"/>
      <c r="D44" s="20"/>
      <c r="E44" s="506"/>
      <c r="F44" s="553"/>
      <c r="G44" s="697"/>
      <c r="H44" s="514"/>
      <c r="I44" s="698"/>
      <c r="J44" s="190"/>
      <c r="K44" s="698"/>
      <c r="L44" s="189"/>
      <c r="M44" s="698"/>
      <c r="N44" s="189"/>
      <c r="O44" s="698"/>
      <c r="P44" s="189"/>
      <c r="Q44" s="698"/>
      <c r="R44" s="189"/>
      <c r="S44" s="698"/>
      <c r="T44" s="189"/>
      <c r="U44" s="969">
        <f t="shared" si="1"/>
        <v>0</v>
      </c>
      <c r="V44" s="954"/>
      <c r="W44" s="203"/>
      <c r="X44" s="111">
        <f t="shared" si="2"/>
        <v>0</v>
      </c>
      <c r="Y44" s="965">
        <f t="shared" si="3"/>
        <v>0</v>
      </c>
      <c r="Z44" s="974">
        <f t="shared" si="4"/>
        <v>0</v>
      </c>
      <c r="AA44" s="17">
        <f t="shared" si="5"/>
        <v>0</v>
      </c>
      <c r="AB44" s="17">
        <f t="shared" si="6"/>
        <v>0</v>
      </c>
      <c r="AC44" s="17">
        <f t="shared" si="7"/>
        <v>0</v>
      </c>
      <c r="AD44" s="17">
        <f t="shared" si="8"/>
        <v>0</v>
      </c>
      <c r="AE44" s="17">
        <f t="shared" si="9"/>
        <v>0</v>
      </c>
      <c r="AF44" s="17">
        <f t="shared" si="10"/>
        <v>0</v>
      </c>
      <c r="AG44" s="17">
        <f t="shared" si="11"/>
        <v>0</v>
      </c>
      <c r="AO44" s="55">
        <v>37</v>
      </c>
      <c r="AP44" s="57">
        <f t="shared" si="16"/>
        <v>0</v>
      </c>
      <c r="AQ44" s="57">
        <f t="shared" si="13"/>
        <v>0</v>
      </c>
      <c r="AR44" s="57">
        <f t="shared" si="17"/>
        <v>0</v>
      </c>
      <c r="AS44" s="57">
        <f t="shared" si="18"/>
        <v>0</v>
      </c>
    </row>
    <row r="45" spans="1:45" ht="15.75" customHeight="1" x14ac:dyDescent="0.3">
      <c r="A45" s="36">
        <v>37</v>
      </c>
      <c r="B45" s="19"/>
      <c r="C45" s="19"/>
      <c r="D45" s="20"/>
      <c r="E45" s="506"/>
      <c r="F45" s="553"/>
      <c r="G45" s="697"/>
      <c r="H45" s="514"/>
      <c r="I45" s="698"/>
      <c r="J45" s="190"/>
      <c r="K45" s="698"/>
      <c r="L45" s="189"/>
      <c r="M45" s="698"/>
      <c r="N45" s="189"/>
      <c r="O45" s="698"/>
      <c r="P45" s="189"/>
      <c r="Q45" s="698"/>
      <c r="R45" s="189"/>
      <c r="S45" s="698"/>
      <c r="T45" s="189"/>
      <c r="U45" s="969">
        <f t="shared" si="1"/>
        <v>0</v>
      </c>
      <c r="V45" s="954"/>
      <c r="W45" s="203"/>
      <c r="X45" s="111">
        <f t="shared" si="2"/>
        <v>0</v>
      </c>
      <c r="Y45" s="965">
        <f t="shared" si="3"/>
        <v>0</v>
      </c>
      <c r="Z45" s="974">
        <f t="shared" si="4"/>
        <v>0</v>
      </c>
      <c r="AA45" s="17">
        <f t="shared" si="5"/>
        <v>0</v>
      </c>
      <c r="AB45" s="17">
        <f t="shared" si="6"/>
        <v>0</v>
      </c>
      <c r="AC45" s="17">
        <f t="shared" si="7"/>
        <v>0</v>
      </c>
      <c r="AD45" s="17">
        <f t="shared" si="8"/>
        <v>0</v>
      </c>
      <c r="AE45" s="17">
        <f t="shared" si="9"/>
        <v>0</v>
      </c>
      <c r="AF45" s="17">
        <f t="shared" si="10"/>
        <v>0</v>
      </c>
      <c r="AG45" s="17">
        <f t="shared" si="11"/>
        <v>0</v>
      </c>
      <c r="AO45" s="55">
        <v>38</v>
      </c>
      <c r="AP45" s="57">
        <f t="shared" si="16"/>
        <v>0</v>
      </c>
      <c r="AQ45" s="57">
        <f t="shared" si="13"/>
        <v>0</v>
      </c>
      <c r="AR45" s="57">
        <f t="shared" si="17"/>
        <v>0</v>
      </c>
      <c r="AS45" s="57">
        <f t="shared" si="18"/>
        <v>0</v>
      </c>
    </row>
    <row r="46" spans="1:45" ht="15.75" customHeight="1" x14ac:dyDescent="0.3">
      <c r="A46" s="36">
        <v>38</v>
      </c>
      <c r="B46" s="26"/>
      <c r="C46" s="26"/>
      <c r="D46" s="20"/>
      <c r="E46" s="506"/>
      <c r="F46" s="553"/>
      <c r="G46" s="697"/>
      <c r="H46" s="514"/>
      <c r="I46" s="698"/>
      <c r="J46" s="190"/>
      <c r="K46" s="698"/>
      <c r="L46" s="189"/>
      <c r="M46" s="698"/>
      <c r="N46" s="189"/>
      <c r="O46" s="698"/>
      <c r="P46" s="189"/>
      <c r="Q46" s="698"/>
      <c r="R46" s="189"/>
      <c r="S46" s="698"/>
      <c r="T46" s="189"/>
      <c r="U46" s="969">
        <f t="shared" si="1"/>
        <v>0</v>
      </c>
      <c r="V46" s="954"/>
      <c r="W46" s="203"/>
      <c r="X46" s="111">
        <f t="shared" si="2"/>
        <v>0</v>
      </c>
      <c r="Y46" s="965">
        <f t="shared" si="3"/>
        <v>0</v>
      </c>
      <c r="Z46" s="974">
        <f t="shared" si="4"/>
        <v>0</v>
      </c>
      <c r="AA46" s="17">
        <f t="shared" si="5"/>
        <v>0</v>
      </c>
      <c r="AB46" s="17">
        <f t="shared" si="6"/>
        <v>0</v>
      </c>
      <c r="AC46" s="17">
        <f t="shared" si="7"/>
        <v>0</v>
      </c>
      <c r="AD46" s="17">
        <f t="shared" si="8"/>
        <v>0</v>
      </c>
      <c r="AE46" s="17">
        <f t="shared" si="9"/>
        <v>0</v>
      </c>
      <c r="AF46" s="17">
        <f t="shared" si="10"/>
        <v>0</v>
      </c>
      <c r="AG46" s="17">
        <f t="shared" si="11"/>
        <v>0</v>
      </c>
      <c r="AO46" s="55">
        <v>39</v>
      </c>
      <c r="AP46" s="57">
        <f t="shared" si="16"/>
        <v>0</v>
      </c>
      <c r="AQ46" s="57">
        <f t="shared" si="13"/>
        <v>0</v>
      </c>
      <c r="AR46" s="57"/>
      <c r="AS46" s="57">
        <f t="shared" si="18"/>
        <v>0</v>
      </c>
    </row>
    <row r="47" spans="1:45" ht="15.75" customHeight="1" x14ac:dyDescent="0.3">
      <c r="A47" s="36">
        <v>39</v>
      </c>
      <c r="B47" s="19"/>
      <c r="C47" s="26"/>
      <c r="D47" s="20"/>
      <c r="E47" s="506"/>
      <c r="F47" s="553"/>
      <c r="G47" s="697"/>
      <c r="H47" s="514"/>
      <c r="I47" s="698"/>
      <c r="J47" s="190"/>
      <c r="K47" s="698"/>
      <c r="L47" s="189"/>
      <c r="M47" s="698"/>
      <c r="N47" s="189"/>
      <c r="O47" s="698"/>
      <c r="P47" s="189"/>
      <c r="Q47" s="698"/>
      <c r="R47" s="189"/>
      <c r="S47" s="698"/>
      <c r="T47" s="189"/>
      <c r="U47" s="969">
        <f t="shared" si="1"/>
        <v>0</v>
      </c>
      <c r="V47" s="954"/>
      <c r="W47" s="203"/>
      <c r="X47" s="111">
        <f t="shared" si="2"/>
        <v>0</v>
      </c>
      <c r="Y47" s="965">
        <f t="shared" si="3"/>
        <v>0</v>
      </c>
      <c r="Z47" s="974">
        <f t="shared" si="4"/>
        <v>0</v>
      </c>
      <c r="AA47" s="17">
        <f t="shared" si="5"/>
        <v>0</v>
      </c>
      <c r="AB47" s="17">
        <f t="shared" si="6"/>
        <v>0</v>
      </c>
      <c r="AC47" s="17">
        <f t="shared" si="7"/>
        <v>0</v>
      </c>
      <c r="AD47" s="17">
        <f t="shared" si="8"/>
        <v>0</v>
      </c>
      <c r="AE47" s="17">
        <f t="shared" si="9"/>
        <v>0</v>
      </c>
      <c r="AF47" s="17">
        <f t="shared" si="10"/>
        <v>0</v>
      </c>
      <c r="AG47" s="17">
        <f t="shared" si="11"/>
        <v>0</v>
      </c>
      <c r="AO47" s="55">
        <v>40</v>
      </c>
      <c r="AP47" s="57">
        <f t="shared" si="16"/>
        <v>0</v>
      </c>
      <c r="AQ47" s="57">
        <f t="shared" si="13"/>
        <v>0</v>
      </c>
      <c r="AR47" s="57">
        <f t="shared" ref="AR47:AR62" si="19">AQ47-AP47</f>
        <v>0</v>
      </c>
      <c r="AS47" s="57">
        <f t="shared" si="18"/>
        <v>0</v>
      </c>
    </row>
    <row r="48" spans="1:45" ht="15.75" customHeight="1" x14ac:dyDescent="0.3">
      <c r="A48" s="36">
        <v>40</v>
      </c>
      <c r="B48" s="19"/>
      <c r="C48" s="26"/>
      <c r="D48" s="20"/>
      <c r="E48" s="506"/>
      <c r="F48" s="553"/>
      <c r="G48" s="697"/>
      <c r="H48" s="514"/>
      <c r="I48" s="698"/>
      <c r="J48" s="190"/>
      <c r="K48" s="698"/>
      <c r="L48" s="189"/>
      <c r="M48" s="698"/>
      <c r="N48" s="189"/>
      <c r="O48" s="698"/>
      <c r="P48" s="189"/>
      <c r="Q48" s="698"/>
      <c r="R48" s="189"/>
      <c r="S48" s="698"/>
      <c r="T48" s="189"/>
      <c r="U48" s="969">
        <f t="shared" si="1"/>
        <v>0</v>
      </c>
      <c r="V48" s="954"/>
      <c r="W48" s="203"/>
      <c r="X48" s="111">
        <f t="shared" si="2"/>
        <v>0</v>
      </c>
      <c r="Y48" s="965">
        <f t="shared" si="3"/>
        <v>0</v>
      </c>
      <c r="Z48" s="974">
        <f t="shared" si="4"/>
        <v>0</v>
      </c>
      <c r="AA48" s="17">
        <f t="shared" si="5"/>
        <v>0</v>
      </c>
      <c r="AB48" s="17">
        <f t="shared" si="6"/>
        <v>0</v>
      </c>
      <c r="AC48" s="17">
        <f t="shared" si="7"/>
        <v>0</v>
      </c>
      <c r="AD48" s="17">
        <f t="shared" si="8"/>
        <v>0</v>
      </c>
      <c r="AE48" s="17">
        <f t="shared" si="9"/>
        <v>0</v>
      </c>
      <c r="AF48" s="17">
        <f t="shared" si="10"/>
        <v>0</v>
      </c>
      <c r="AG48" s="17">
        <f t="shared" si="11"/>
        <v>0</v>
      </c>
      <c r="AO48" s="55">
        <v>41</v>
      </c>
      <c r="AP48" s="57">
        <f t="shared" si="16"/>
        <v>0</v>
      </c>
      <c r="AQ48" s="57">
        <f t="shared" si="13"/>
        <v>0</v>
      </c>
      <c r="AR48" s="57">
        <f t="shared" si="19"/>
        <v>0</v>
      </c>
      <c r="AS48" s="57">
        <f t="shared" si="18"/>
        <v>0</v>
      </c>
    </row>
    <row r="49" spans="1:45" ht="15.75" customHeight="1" x14ac:dyDescent="0.3">
      <c r="A49" s="36">
        <v>41</v>
      </c>
      <c r="B49" s="26"/>
      <c r="C49" s="26"/>
      <c r="D49" s="20"/>
      <c r="E49" s="506"/>
      <c r="F49" s="553"/>
      <c r="G49" s="697"/>
      <c r="H49" s="514"/>
      <c r="I49" s="698"/>
      <c r="J49" s="190"/>
      <c r="K49" s="698"/>
      <c r="L49" s="189"/>
      <c r="M49" s="698"/>
      <c r="N49" s="189"/>
      <c r="O49" s="698"/>
      <c r="P49" s="189"/>
      <c r="Q49" s="698"/>
      <c r="R49" s="189"/>
      <c r="S49" s="698"/>
      <c r="T49" s="189"/>
      <c r="U49" s="969">
        <f t="shared" si="1"/>
        <v>0</v>
      </c>
      <c r="V49" s="954"/>
      <c r="W49" s="203"/>
      <c r="X49" s="111">
        <f t="shared" si="2"/>
        <v>0</v>
      </c>
      <c r="Y49" s="965">
        <f t="shared" si="3"/>
        <v>0</v>
      </c>
      <c r="Z49" s="974">
        <f t="shared" si="4"/>
        <v>0</v>
      </c>
      <c r="AA49" s="17">
        <f t="shared" si="5"/>
        <v>0</v>
      </c>
      <c r="AB49" s="17">
        <f t="shared" si="6"/>
        <v>0</v>
      </c>
      <c r="AC49" s="17">
        <f t="shared" si="7"/>
        <v>0</v>
      </c>
      <c r="AD49" s="17">
        <f t="shared" si="8"/>
        <v>0</v>
      </c>
      <c r="AE49" s="17">
        <f t="shared" si="9"/>
        <v>0</v>
      </c>
      <c r="AF49" s="17">
        <f t="shared" si="10"/>
        <v>0</v>
      </c>
      <c r="AG49" s="17">
        <f t="shared" si="11"/>
        <v>0</v>
      </c>
      <c r="AO49" s="55">
        <v>42</v>
      </c>
      <c r="AP49" s="57">
        <f t="shared" si="16"/>
        <v>0</v>
      </c>
      <c r="AQ49" s="57">
        <f t="shared" si="13"/>
        <v>0</v>
      </c>
      <c r="AR49" s="57">
        <f t="shared" si="19"/>
        <v>0</v>
      </c>
      <c r="AS49" s="57">
        <f t="shared" si="18"/>
        <v>0</v>
      </c>
    </row>
    <row r="50" spans="1:45" ht="15.75" customHeight="1" x14ac:dyDescent="0.3">
      <c r="A50" s="36">
        <v>42</v>
      </c>
      <c r="B50" s="19"/>
      <c r="C50" s="19"/>
      <c r="D50" s="20"/>
      <c r="E50" s="519"/>
      <c r="F50" s="553"/>
      <c r="G50" s="697"/>
      <c r="H50" s="514"/>
      <c r="I50" s="698"/>
      <c r="J50" s="190"/>
      <c r="K50" s="698"/>
      <c r="L50" s="189"/>
      <c r="M50" s="698"/>
      <c r="N50" s="189"/>
      <c r="O50" s="698"/>
      <c r="P50" s="189"/>
      <c r="Q50" s="698"/>
      <c r="R50" s="189"/>
      <c r="S50" s="698"/>
      <c r="T50" s="189"/>
      <c r="U50" s="969">
        <f t="shared" si="1"/>
        <v>0</v>
      </c>
      <c r="V50" s="954"/>
      <c r="W50" s="203"/>
      <c r="X50" s="111">
        <f t="shared" si="2"/>
        <v>0</v>
      </c>
      <c r="Y50" s="965">
        <f t="shared" si="3"/>
        <v>0</v>
      </c>
      <c r="Z50" s="974">
        <f t="shared" si="4"/>
        <v>0</v>
      </c>
      <c r="AA50" s="17">
        <f t="shared" si="5"/>
        <v>0</v>
      </c>
      <c r="AB50" s="17">
        <f t="shared" si="6"/>
        <v>0</v>
      </c>
      <c r="AC50" s="17">
        <f t="shared" si="7"/>
        <v>0</v>
      </c>
      <c r="AD50" s="17">
        <f t="shared" si="8"/>
        <v>0</v>
      </c>
      <c r="AE50" s="17">
        <f t="shared" si="9"/>
        <v>0</v>
      </c>
      <c r="AF50" s="17">
        <f t="shared" si="10"/>
        <v>0</v>
      </c>
      <c r="AG50" s="17">
        <f t="shared" si="11"/>
        <v>0</v>
      </c>
      <c r="AO50" s="55">
        <v>43</v>
      </c>
      <c r="AP50" s="57">
        <f t="shared" si="16"/>
        <v>0</v>
      </c>
      <c r="AQ50" s="57">
        <f t="shared" si="13"/>
        <v>0</v>
      </c>
      <c r="AR50" s="57">
        <f t="shared" si="19"/>
        <v>0</v>
      </c>
      <c r="AS50" s="57">
        <f t="shared" si="18"/>
        <v>0</v>
      </c>
    </row>
    <row r="51" spans="1:45" ht="15.75" customHeight="1" x14ac:dyDescent="0.3">
      <c r="A51" s="36">
        <v>43</v>
      </c>
      <c r="B51" s="19"/>
      <c r="C51" s="19"/>
      <c r="D51" s="20"/>
      <c r="E51" s="506"/>
      <c r="F51" s="553"/>
      <c r="G51" s="697"/>
      <c r="H51" s="514"/>
      <c r="I51" s="698"/>
      <c r="J51" s="190"/>
      <c r="K51" s="698"/>
      <c r="L51" s="189"/>
      <c r="M51" s="698"/>
      <c r="N51" s="189"/>
      <c r="O51" s="698"/>
      <c r="P51" s="189"/>
      <c r="Q51" s="698"/>
      <c r="R51" s="189"/>
      <c r="S51" s="698"/>
      <c r="T51" s="189"/>
      <c r="U51" s="969">
        <f t="shared" si="1"/>
        <v>0</v>
      </c>
      <c r="V51" s="954"/>
      <c r="W51" s="203"/>
      <c r="X51" s="111">
        <f t="shared" si="2"/>
        <v>0</v>
      </c>
      <c r="Y51" s="965">
        <f t="shared" si="3"/>
        <v>0</v>
      </c>
      <c r="Z51" s="974">
        <f t="shared" si="4"/>
        <v>0</v>
      </c>
      <c r="AA51" s="17">
        <f t="shared" si="5"/>
        <v>0</v>
      </c>
      <c r="AB51" s="17">
        <f t="shared" si="6"/>
        <v>0</v>
      </c>
      <c r="AC51" s="17">
        <f t="shared" si="7"/>
        <v>0</v>
      </c>
      <c r="AD51" s="17">
        <f t="shared" si="8"/>
        <v>0</v>
      </c>
      <c r="AE51" s="17">
        <f t="shared" si="9"/>
        <v>0</v>
      </c>
      <c r="AF51" s="17">
        <f t="shared" si="10"/>
        <v>0</v>
      </c>
      <c r="AG51" s="17">
        <f t="shared" si="11"/>
        <v>0</v>
      </c>
      <c r="AO51" s="55">
        <v>44</v>
      </c>
      <c r="AP51" s="57">
        <f t="shared" si="16"/>
        <v>0</v>
      </c>
      <c r="AQ51" s="57">
        <f t="shared" si="13"/>
        <v>0</v>
      </c>
      <c r="AR51" s="57">
        <f t="shared" si="19"/>
        <v>0</v>
      </c>
      <c r="AS51" s="57">
        <f t="shared" si="18"/>
        <v>0</v>
      </c>
    </row>
    <row r="52" spans="1:45" ht="15.75" customHeight="1" x14ac:dyDescent="0.3">
      <c r="A52" s="36">
        <v>44</v>
      </c>
      <c r="B52" s="19"/>
      <c r="C52" s="19"/>
      <c r="D52" s="20"/>
      <c r="E52" s="506"/>
      <c r="F52" s="553"/>
      <c r="G52" s="697"/>
      <c r="H52" s="514"/>
      <c r="I52" s="698"/>
      <c r="J52" s="190"/>
      <c r="K52" s="698"/>
      <c r="L52" s="189"/>
      <c r="M52" s="698"/>
      <c r="N52" s="189"/>
      <c r="O52" s="698"/>
      <c r="P52" s="189"/>
      <c r="Q52" s="698"/>
      <c r="R52" s="189"/>
      <c r="S52" s="698"/>
      <c r="T52" s="189"/>
      <c r="U52" s="969">
        <f t="shared" si="1"/>
        <v>0</v>
      </c>
      <c r="V52" s="954"/>
      <c r="W52" s="203"/>
      <c r="X52" s="111">
        <f t="shared" si="2"/>
        <v>0</v>
      </c>
      <c r="Y52" s="965">
        <f t="shared" si="3"/>
        <v>0</v>
      </c>
      <c r="Z52" s="974">
        <f t="shared" si="4"/>
        <v>0</v>
      </c>
      <c r="AA52" s="17">
        <f t="shared" si="5"/>
        <v>0</v>
      </c>
      <c r="AB52" s="17">
        <f t="shared" si="6"/>
        <v>0</v>
      </c>
      <c r="AC52" s="17">
        <f t="shared" si="7"/>
        <v>0</v>
      </c>
      <c r="AD52" s="17">
        <f t="shared" si="8"/>
        <v>0</v>
      </c>
      <c r="AE52" s="17">
        <f t="shared" si="9"/>
        <v>0</v>
      </c>
      <c r="AF52" s="17">
        <f t="shared" si="10"/>
        <v>0</v>
      </c>
      <c r="AG52" s="17">
        <f t="shared" si="11"/>
        <v>0</v>
      </c>
      <c r="AO52" s="55">
        <v>45</v>
      </c>
      <c r="AP52" s="57">
        <f t="shared" si="16"/>
        <v>0</v>
      </c>
      <c r="AQ52" s="57">
        <f t="shared" si="13"/>
        <v>0</v>
      </c>
      <c r="AR52" s="57">
        <f t="shared" si="19"/>
        <v>0</v>
      </c>
      <c r="AS52" s="57">
        <f t="shared" si="18"/>
        <v>0</v>
      </c>
    </row>
    <row r="53" spans="1:45" ht="15.75" customHeight="1" x14ac:dyDescent="0.3">
      <c r="A53" s="36">
        <v>45</v>
      </c>
      <c r="B53" s="19"/>
      <c r="C53" s="19"/>
      <c r="D53" s="20"/>
      <c r="E53" s="519"/>
      <c r="F53" s="677"/>
      <c r="G53" s="697"/>
      <c r="H53" s="514"/>
      <c r="I53" s="698"/>
      <c r="J53" s="190"/>
      <c r="K53" s="698"/>
      <c r="L53" s="189"/>
      <c r="M53" s="698"/>
      <c r="N53" s="189"/>
      <c r="O53" s="698"/>
      <c r="P53" s="189"/>
      <c r="Q53" s="698"/>
      <c r="R53" s="189"/>
      <c r="S53" s="698"/>
      <c r="T53" s="189"/>
      <c r="U53" s="969">
        <f t="shared" si="1"/>
        <v>0</v>
      </c>
      <c r="V53" s="954"/>
      <c r="W53" s="203"/>
      <c r="X53" s="111">
        <f t="shared" si="2"/>
        <v>0</v>
      </c>
      <c r="Y53" s="965">
        <f t="shared" si="3"/>
        <v>0</v>
      </c>
      <c r="Z53" s="974">
        <f t="shared" si="4"/>
        <v>0</v>
      </c>
      <c r="AA53" s="17">
        <f t="shared" si="5"/>
        <v>0</v>
      </c>
      <c r="AB53" s="17">
        <f t="shared" si="6"/>
        <v>0</v>
      </c>
      <c r="AC53" s="17">
        <f t="shared" si="7"/>
        <v>0</v>
      </c>
      <c r="AD53" s="17">
        <f t="shared" si="8"/>
        <v>0</v>
      </c>
      <c r="AE53" s="17">
        <f t="shared" si="9"/>
        <v>0</v>
      </c>
      <c r="AF53" s="17">
        <f t="shared" si="10"/>
        <v>0</v>
      </c>
      <c r="AG53" s="17">
        <f t="shared" si="11"/>
        <v>0</v>
      </c>
      <c r="AO53" s="55">
        <v>46</v>
      </c>
      <c r="AP53" s="57">
        <f t="shared" si="16"/>
        <v>0</v>
      </c>
      <c r="AQ53" s="57">
        <f t="shared" si="13"/>
        <v>0</v>
      </c>
      <c r="AR53" s="57">
        <f t="shared" si="19"/>
        <v>0</v>
      </c>
      <c r="AS53" s="57">
        <f t="shared" si="18"/>
        <v>0</v>
      </c>
    </row>
    <row r="54" spans="1:45" ht="15.75" customHeight="1" x14ac:dyDescent="0.3">
      <c r="A54" s="36">
        <v>46</v>
      </c>
      <c r="B54" s="19"/>
      <c r="C54" s="19"/>
      <c r="D54" s="20"/>
      <c r="E54" s="506"/>
      <c r="F54" s="553"/>
      <c r="G54" s="697"/>
      <c r="H54" s="514"/>
      <c r="I54" s="698"/>
      <c r="J54" s="190"/>
      <c r="K54" s="698"/>
      <c r="L54" s="189"/>
      <c r="M54" s="698"/>
      <c r="N54" s="189"/>
      <c r="O54" s="698"/>
      <c r="P54" s="189"/>
      <c r="Q54" s="698"/>
      <c r="R54" s="189"/>
      <c r="S54" s="698"/>
      <c r="T54" s="189"/>
      <c r="U54" s="969">
        <f t="shared" si="1"/>
        <v>0</v>
      </c>
      <c r="V54" s="954"/>
      <c r="W54" s="203"/>
      <c r="X54" s="111">
        <f t="shared" si="2"/>
        <v>0</v>
      </c>
      <c r="Y54" s="965">
        <f t="shared" si="3"/>
        <v>0</v>
      </c>
      <c r="Z54" s="974">
        <f t="shared" si="4"/>
        <v>0</v>
      </c>
      <c r="AA54" s="17">
        <f t="shared" si="5"/>
        <v>0</v>
      </c>
      <c r="AB54" s="17">
        <f t="shared" si="6"/>
        <v>0</v>
      </c>
      <c r="AC54" s="17">
        <f t="shared" si="7"/>
        <v>0</v>
      </c>
      <c r="AD54" s="17">
        <f t="shared" si="8"/>
        <v>0</v>
      </c>
      <c r="AE54" s="17">
        <f t="shared" si="9"/>
        <v>0</v>
      </c>
      <c r="AF54" s="17">
        <f t="shared" si="10"/>
        <v>0</v>
      </c>
      <c r="AG54" s="17">
        <f t="shared" si="11"/>
        <v>0</v>
      </c>
      <c r="AO54" s="55">
        <v>47</v>
      </c>
      <c r="AP54" s="57">
        <f t="shared" si="16"/>
        <v>0</v>
      </c>
      <c r="AQ54" s="57">
        <f t="shared" si="13"/>
        <v>0</v>
      </c>
      <c r="AR54" s="57">
        <f t="shared" si="19"/>
        <v>0</v>
      </c>
      <c r="AS54" s="57">
        <f t="shared" si="18"/>
        <v>0</v>
      </c>
    </row>
    <row r="55" spans="1:45" ht="15.75" customHeight="1" x14ac:dyDescent="0.3">
      <c r="A55" s="36">
        <v>47</v>
      </c>
      <c r="B55" s="26"/>
      <c r="C55" s="26"/>
      <c r="D55" s="20"/>
      <c r="E55" s="506"/>
      <c r="F55" s="553"/>
      <c r="G55" s="697"/>
      <c r="H55" s="514"/>
      <c r="I55" s="698"/>
      <c r="J55" s="190"/>
      <c r="K55" s="698"/>
      <c r="L55" s="189"/>
      <c r="M55" s="698"/>
      <c r="N55" s="189"/>
      <c r="O55" s="698"/>
      <c r="P55" s="189"/>
      <c r="Q55" s="698"/>
      <c r="R55" s="189"/>
      <c r="S55" s="698"/>
      <c r="T55" s="189"/>
      <c r="U55" s="969">
        <f t="shared" si="1"/>
        <v>0</v>
      </c>
      <c r="V55" s="954"/>
      <c r="W55" s="203"/>
      <c r="X55" s="111">
        <f t="shared" si="2"/>
        <v>0</v>
      </c>
      <c r="Y55" s="965">
        <f t="shared" si="3"/>
        <v>0</v>
      </c>
      <c r="Z55" s="974">
        <f t="shared" si="4"/>
        <v>0</v>
      </c>
      <c r="AA55" s="17">
        <f t="shared" si="5"/>
        <v>0</v>
      </c>
      <c r="AB55" s="17">
        <f t="shared" si="6"/>
        <v>0</v>
      </c>
      <c r="AC55" s="17">
        <f t="shared" si="7"/>
        <v>0</v>
      </c>
      <c r="AD55" s="17">
        <f t="shared" si="8"/>
        <v>0</v>
      </c>
      <c r="AE55" s="17">
        <f t="shared" si="9"/>
        <v>0</v>
      </c>
      <c r="AF55" s="17">
        <f t="shared" si="10"/>
        <v>0</v>
      </c>
      <c r="AG55" s="17">
        <f t="shared" si="11"/>
        <v>0</v>
      </c>
      <c r="AO55" s="55">
        <v>48</v>
      </c>
      <c r="AP55" s="57">
        <f t="shared" si="16"/>
        <v>0</v>
      </c>
      <c r="AQ55" s="57">
        <f t="shared" si="13"/>
        <v>0</v>
      </c>
      <c r="AR55" s="57">
        <f t="shared" si="19"/>
        <v>0</v>
      </c>
      <c r="AS55" s="57">
        <f t="shared" si="18"/>
        <v>0</v>
      </c>
    </row>
    <row r="56" spans="1:45" ht="15.75" customHeight="1" x14ac:dyDescent="0.3">
      <c r="A56" s="36">
        <v>48</v>
      </c>
      <c r="B56" s="26"/>
      <c r="C56" s="26"/>
      <c r="D56" s="20"/>
      <c r="E56" s="506"/>
      <c r="F56" s="553"/>
      <c r="G56" s="697"/>
      <c r="H56" s="514"/>
      <c r="I56" s="698"/>
      <c r="J56" s="190"/>
      <c r="K56" s="698"/>
      <c r="L56" s="189"/>
      <c r="M56" s="698"/>
      <c r="N56" s="189"/>
      <c r="O56" s="698"/>
      <c r="P56" s="189"/>
      <c r="Q56" s="698"/>
      <c r="R56" s="189"/>
      <c r="S56" s="698"/>
      <c r="T56" s="189"/>
      <c r="U56" s="969">
        <f t="shared" si="1"/>
        <v>0</v>
      </c>
      <c r="V56" s="954"/>
      <c r="W56" s="203"/>
      <c r="X56" s="111">
        <f t="shared" si="2"/>
        <v>0</v>
      </c>
      <c r="Y56" s="965">
        <f t="shared" si="3"/>
        <v>0</v>
      </c>
      <c r="Z56" s="974">
        <f t="shared" si="4"/>
        <v>0</v>
      </c>
      <c r="AA56" s="17">
        <f t="shared" si="5"/>
        <v>0</v>
      </c>
      <c r="AB56" s="17">
        <f t="shared" si="6"/>
        <v>0</v>
      </c>
      <c r="AC56" s="17">
        <f t="shared" si="7"/>
        <v>0</v>
      </c>
      <c r="AD56" s="17">
        <f t="shared" si="8"/>
        <v>0</v>
      </c>
      <c r="AE56" s="17">
        <f t="shared" si="9"/>
        <v>0</v>
      </c>
      <c r="AF56" s="17">
        <f t="shared" si="10"/>
        <v>0</v>
      </c>
      <c r="AG56" s="17">
        <f t="shared" si="11"/>
        <v>0</v>
      </c>
      <c r="AO56" s="55">
        <v>49</v>
      </c>
      <c r="AP56" s="57">
        <f t="shared" si="16"/>
        <v>0</v>
      </c>
      <c r="AQ56" s="57">
        <f t="shared" si="13"/>
        <v>0</v>
      </c>
      <c r="AR56" s="57">
        <f t="shared" si="19"/>
        <v>0</v>
      </c>
      <c r="AS56" s="57">
        <f t="shared" si="18"/>
        <v>0</v>
      </c>
    </row>
    <row r="57" spans="1:45" ht="15.75" customHeight="1" x14ac:dyDescent="0.3">
      <c r="A57" s="36">
        <v>49</v>
      </c>
      <c r="B57" s="26"/>
      <c r="C57" s="26"/>
      <c r="D57" s="20"/>
      <c r="E57" s="506"/>
      <c r="F57" s="553"/>
      <c r="G57" s="697"/>
      <c r="H57" s="514"/>
      <c r="I57" s="698"/>
      <c r="J57" s="190"/>
      <c r="K57" s="698"/>
      <c r="L57" s="189"/>
      <c r="M57" s="698"/>
      <c r="N57" s="189"/>
      <c r="O57" s="698"/>
      <c r="P57" s="189"/>
      <c r="Q57" s="698"/>
      <c r="R57" s="189"/>
      <c r="S57" s="698"/>
      <c r="T57" s="189"/>
      <c r="U57" s="969">
        <f t="shared" si="1"/>
        <v>0</v>
      </c>
      <c r="V57" s="954"/>
      <c r="W57" s="203"/>
      <c r="X57" s="111">
        <f t="shared" si="2"/>
        <v>0</v>
      </c>
      <c r="Y57" s="965">
        <f t="shared" si="3"/>
        <v>0</v>
      </c>
      <c r="Z57" s="974">
        <f t="shared" si="4"/>
        <v>0</v>
      </c>
      <c r="AA57" s="17">
        <f t="shared" si="5"/>
        <v>0</v>
      </c>
      <c r="AB57" s="17">
        <f t="shared" si="6"/>
        <v>0</v>
      </c>
      <c r="AC57" s="17">
        <f t="shared" si="7"/>
        <v>0</v>
      </c>
      <c r="AD57" s="17">
        <f t="shared" si="8"/>
        <v>0</v>
      </c>
      <c r="AE57" s="17">
        <f t="shared" si="9"/>
        <v>0</v>
      </c>
      <c r="AF57" s="17">
        <f t="shared" si="10"/>
        <v>0</v>
      </c>
      <c r="AG57" s="17">
        <f t="shared" si="11"/>
        <v>0</v>
      </c>
      <c r="AO57" s="55">
        <v>50</v>
      </c>
      <c r="AP57" s="57">
        <f t="shared" si="16"/>
        <v>0</v>
      </c>
      <c r="AQ57" s="57">
        <f t="shared" si="13"/>
        <v>0</v>
      </c>
      <c r="AR57" s="57">
        <f t="shared" si="19"/>
        <v>0</v>
      </c>
      <c r="AS57" s="57">
        <f t="shared" si="18"/>
        <v>0</v>
      </c>
    </row>
    <row r="58" spans="1:45" ht="15.75" customHeight="1" x14ac:dyDescent="0.3">
      <c r="A58" s="36">
        <v>50</v>
      </c>
      <c r="B58" s="19"/>
      <c r="C58" s="19"/>
      <c r="D58" s="20"/>
      <c r="E58" s="506"/>
      <c r="F58" s="553"/>
      <c r="G58" s="697"/>
      <c r="H58" s="514"/>
      <c r="I58" s="698"/>
      <c r="J58" s="190"/>
      <c r="K58" s="698"/>
      <c r="L58" s="189"/>
      <c r="M58" s="698"/>
      <c r="N58" s="189"/>
      <c r="O58" s="698"/>
      <c r="P58" s="189"/>
      <c r="Q58" s="698"/>
      <c r="R58" s="189"/>
      <c r="S58" s="698"/>
      <c r="T58" s="189"/>
      <c r="U58" s="969">
        <f t="shared" si="1"/>
        <v>0</v>
      </c>
      <c r="V58" s="954"/>
      <c r="W58" s="203"/>
      <c r="X58" s="111">
        <f t="shared" si="2"/>
        <v>0</v>
      </c>
      <c r="Y58" s="965">
        <f t="shared" si="3"/>
        <v>0</v>
      </c>
      <c r="Z58" s="974">
        <f t="shared" si="4"/>
        <v>0</v>
      </c>
      <c r="AA58" s="17">
        <f t="shared" si="5"/>
        <v>0</v>
      </c>
      <c r="AB58" s="17">
        <f t="shared" si="6"/>
        <v>0</v>
      </c>
      <c r="AC58" s="17">
        <f t="shared" si="7"/>
        <v>0</v>
      </c>
      <c r="AD58" s="17">
        <f t="shared" si="8"/>
        <v>0</v>
      </c>
      <c r="AE58" s="17">
        <f t="shared" si="9"/>
        <v>0</v>
      </c>
      <c r="AF58" s="17">
        <f t="shared" si="10"/>
        <v>0</v>
      </c>
      <c r="AG58" s="17">
        <f t="shared" si="11"/>
        <v>0</v>
      </c>
      <c r="AO58" s="55">
        <v>51</v>
      </c>
      <c r="AP58" s="57">
        <f t="shared" si="16"/>
        <v>0</v>
      </c>
      <c r="AQ58" s="57">
        <f t="shared" si="13"/>
        <v>0</v>
      </c>
      <c r="AR58" s="57">
        <f t="shared" si="19"/>
        <v>0</v>
      </c>
      <c r="AS58" s="57">
        <f t="shared" si="18"/>
        <v>0</v>
      </c>
    </row>
    <row r="59" spans="1:45" ht="15.75" customHeight="1" x14ac:dyDescent="0.3">
      <c r="A59" s="36">
        <v>51</v>
      </c>
      <c r="B59" s="19"/>
      <c r="C59" s="19"/>
      <c r="D59" s="20"/>
      <c r="E59" s="506"/>
      <c r="F59" s="553"/>
      <c r="G59" s="697"/>
      <c r="H59" s="514"/>
      <c r="I59" s="698"/>
      <c r="J59" s="190"/>
      <c r="K59" s="698"/>
      <c r="L59" s="189"/>
      <c r="M59" s="698"/>
      <c r="N59" s="189"/>
      <c r="O59" s="698"/>
      <c r="P59" s="189"/>
      <c r="Q59" s="698"/>
      <c r="R59" s="189"/>
      <c r="S59" s="698"/>
      <c r="T59" s="189"/>
      <c r="U59" s="969">
        <f t="shared" si="1"/>
        <v>0</v>
      </c>
      <c r="V59" s="954"/>
      <c r="W59" s="203"/>
      <c r="X59" s="111">
        <f t="shared" si="2"/>
        <v>0</v>
      </c>
      <c r="Y59" s="965">
        <f t="shared" si="3"/>
        <v>0</v>
      </c>
      <c r="Z59" s="974">
        <f t="shared" si="4"/>
        <v>0</v>
      </c>
      <c r="AA59" s="17">
        <f t="shared" si="5"/>
        <v>0</v>
      </c>
      <c r="AB59" s="17">
        <f t="shared" si="6"/>
        <v>0</v>
      </c>
      <c r="AC59" s="17">
        <f t="shared" si="7"/>
        <v>0</v>
      </c>
      <c r="AD59" s="17">
        <f t="shared" si="8"/>
        <v>0</v>
      </c>
      <c r="AE59" s="17">
        <f t="shared" si="9"/>
        <v>0</v>
      </c>
      <c r="AF59" s="17">
        <f t="shared" si="10"/>
        <v>0</v>
      </c>
      <c r="AG59" s="17">
        <f t="shared" si="11"/>
        <v>0</v>
      </c>
      <c r="AO59" s="55">
        <v>52</v>
      </c>
      <c r="AP59" s="57">
        <f t="shared" si="16"/>
        <v>0</v>
      </c>
      <c r="AQ59" s="57">
        <f t="shared" si="13"/>
        <v>0</v>
      </c>
      <c r="AR59" s="57">
        <f t="shared" si="19"/>
        <v>0</v>
      </c>
      <c r="AS59" s="57">
        <f t="shared" si="18"/>
        <v>0</v>
      </c>
    </row>
    <row r="60" spans="1:45" ht="15.75" customHeight="1" x14ac:dyDescent="0.3">
      <c r="A60" s="36">
        <v>52</v>
      </c>
      <c r="B60" s="19"/>
      <c r="C60" s="19"/>
      <c r="D60" s="20"/>
      <c r="E60" s="506"/>
      <c r="F60" s="553"/>
      <c r="G60" s="697"/>
      <c r="H60" s="514"/>
      <c r="I60" s="698"/>
      <c r="J60" s="190"/>
      <c r="K60" s="698"/>
      <c r="L60" s="189"/>
      <c r="M60" s="698"/>
      <c r="N60" s="189"/>
      <c r="O60" s="698"/>
      <c r="P60" s="189"/>
      <c r="Q60" s="698"/>
      <c r="R60" s="189"/>
      <c r="S60" s="698"/>
      <c r="T60" s="189"/>
      <c r="U60" s="969">
        <f t="shared" si="1"/>
        <v>0</v>
      </c>
      <c r="V60" s="954"/>
      <c r="W60" s="203"/>
      <c r="X60" s="111">
        <f t="shared" si="2"/>
        <v>0</v>
      </c>
      <c r="Y60" s="965">
        <f t="shared" si="3"/>
        <v>0</v>
      </c>
      <c r="Z60" s="974">
        <f t="shared" si="4"/>
        <v>0</v>
      </c>
      <c r="AA60" s="17">
        <f t="shared" si="5"/>
        <v>0</v>
      </c>
      <c r="AB60" s="17">
        <f t="shared" si="6"/>
        <v>0</v>
      </c>
      <c r="AC60" s="17">
        <f t="shared" si="7"/>
        <v>0</v>
      </c>
      <c r="AD60" s="17">
        <f t="shared" si="8"/>
        <v>0</v>
      </c>
      <c r="AE60" s="17">
        <f t="shared" si="9"/>
        <v>0</v>
      </c>
      <c r="AF60" s="17">
        <f t="shared" si="10"/>
        <v>0</v>
      </c>
      <c r="AG60" s="17">
        <f t="shared" si="11"/>
        <v>0</v>
      </c>
      <c r="AO60" s="55">
        <v>53</v>
      </c>
      <c r="AP60" s="57">
        <f t="shared" si="16"/>
        <v>0</v>
      </c>
      <c r="AQ60" s="57">
        <f t="shared" si="13"/>
        <v>0</v>
      </c>
      <c r="AR60" s="57">
        <f t="shared" si="19"/>
        <v>0</v>
      </c>
      <c r="AS60" s="57">
        <f t="shared" si="18"/>
        <v>0</v>
      </c>
    </row>
    <row r="61" spans="1:45" s="2" customFormat="1" ht="15.75" customHeight="1" x14ac:dyDescent="0.3">
      <c r="A61" s="36">
        <v>53</v>
      </c>
      <c r="B61" s="26"/>
      <c r="C61" s="26"/>
      <c r="D61" s="20"/>
      <c r="E61" s="500"/>
      <c r="F61" s="553"/>
      <c r="G61" s="697"/>
      <c r="H61" s="514"/>
      <c r="I61" s="698"/>
      <c r="J61" s="190"/>
      <c r="K61" s="698"/>
      <c r="L61" s="189"/>
      <c r="M61" s="698"/>
      <c r="N61" s="189"/>
      <c r="O61" s="698"/>
      <c r="P61" s="189"/>
      <c r="Q61" s="698"/>
      <c r="R61" s="189"/>
      <c r="S61" s="698"/>
      <c r="T61" s="189"/>
      <c r="U61" s="969">
        <f t="shared" si="1"/>
        <v>0</v>
      </c>
      <c r="V61" s="954"/>
      <c r="W61" s="203"/>
      <c r="X61" s="111">
        <f t="shared" si="2"/>
        <v>0</v>
      </c>
      <c r="Y61" s="965">
        <f t="shared" si="3"/>
        <v>0</v>
      </c>
      <c r="Z61" s="974">
        <f t="shared" si="4"/>
        <v>0</v>
      </c>
      <c r="AA61" s="17">
        <f t="shared" si="5"/>
        <v>0</v>
      </c>
      <c r="AB61" s="17">
        <f t="shared" si="6"/>
        <v>0</v>
      </c>
      <c r="AC61" s="17">
        <f t="shared" si="7"/>
        <v>0</v>
      </c>
      <c r="AD61" s="17">
        <f t="shared" si="8"/>
        <v>0</v>
      </c>
      <c r="AE61" s="17">
        <f t="shared" si="9"/>
        <v>0</v>
      </c>
      <c r="AF61" s="17">
        <f t="shared" si="10"/>
        <v>0</v>
      </c>
      <c r="AG61" s="17">
        <f t="shared" si="11"/>
        <v>0</v>
      </c>
      <c r="AO61" s="55">
        <v>54</v>
      </c>
      <c r="AP61" s="57">
        <f t="shared" si="16"/>
        <v>0</v>
      </c>
      <c r="AQ61" s="57">
        <f t="shared" si="13"/>
        <v>0</v>
      </c>
      <c r="AR61" s="57">
        <f t="shared" si="19"/>
        <v>0</v>
      </c>
      <c r="AS61" s="57">
        <f t="shared" si="18"/>
        <v>0</v>
      </c>
    </row>
    <row r="62" spans="1:45" ht="15.75" customHeight="1" x14ac:dyDescent="0.3">
      <c r="A62" s="36">
        <v>54</v>
      </c>
      <c r="B62" s="19"/>
      <c r="C62" s="19"/>
      <c r="D62" s="20"/>
      <c r="E62" s="500"/>
      <c r="F62" s="553"/>
      <c r="G62" s="697"/>
      <c r="H62" s="514"/>
      <c r="I62" s="698"/>
      <c r="J62" s="190"/>
      <c r="K62" s="698"/>
      <c r="L62" s="189"/>
      <c r="M62" s="698"/>
      <c r="N62" s="189"/>
      <c r="O62" s="698"/>
      <c r="P62" s="189"/>
      <c r="Q62" s="698"/>
      <c r="R62" s="189"/>
      <c r="S62" s="698"/>
      <c r="T62" s="189"/>
      <c r="U62" s="969">
        <f t="shared" si="1"/>
        <v>0</v>
      </c>
      <c r="V62" s="954"/>
      <c r="W62" s="203"/>
      <c r="X62" s="111">
        <f t="shared" si="2"/>
        <v>0</v>
      </c>
      <c r="Y62" s="965">
        <f t="shared" si="3"/>
        <v>0</v>
      </c>
      <c r="Z62" s="974">
        <f t="shared" si="4"/>
        <v>0</v>
      </c>
      <c r="AA62" s="17">
        <f t="shared" si="5"/>
        <v>0</v>
      </c>
      <c r="AB62" s="17">
        <f t="shared" si="6"/>
        <v>0</v>
      </c>
      <c r="AC62" s="17">
        <f t="shared" si="7"/>
        <v>0</v>
      </c>
      <c r="AD62" s="17">
        <f t="shared" si="8"/>
        <v>0</v>
      </c>
      <c r="AE62" s="17">
        <f t="shared" si="9"/>
        <v>0</v>
      </c>
      <c r="AF62" s="17">
        <f t="shared" si="10"/>
        <v>0</v>
      </c>
      <c r="AG62" s="17">
        <f t="shared" si="11"/>
        <v>0</v>
      </c>
      <c r="AO62" s="55">
        <v>55</v>
      </c>
      <c r="AP62" s="57">
        <f t="shared" si="16"/>
        <v>0</v>
      </c>
      <c r="AQ62" s="57">
        <f t="shared" si="13"/>
        <v>0</v>
      </c>
      <c r="AR62" s="57">
        <f t="shared" si="19"/>
        <v>0</v>
      </c>
      <c r="AS62" s="57">
        <f t="shared" si="18"/>
        <v>0</v>
      </c>
    </row>
    <row r="63" spans="1:45" ht="15.75" customHeight="1" x14ac:dyDescent="0.3">
      <c r="A63" s="36">
        <v>55</v>
      </c>
      <c r="B63" s="19"/>
      <c r="C63" s="19"/>
      <c r="D63" s="20"/>
      <c r="E63" s="500"/>
      <c r="F63" s="553"/>
      <c r="G63" s="697"/>
      <c r="H63" s="514"/>
      <c r="I63" s="698"/>
      <c r="J63" s="190"/>
      <c r="K63" s="698"/>
      <c r="L63" s="189"/>
      <c r="M63" s="698"/>
      <c r="N63" s="189"/>
      <c r="O63" s="698"/>
      <c r="P63" s="189"/>
      <c r="Q63" s="698"/>
      <c r="R63" s="189"/>
      <c r="S63" s="698"/>
      <c r="T63" s="189"/>
      <c r="U63" s="969">
        <f t="shared" si="1"/>
        <v>0</v>
      </c>
      <c r="V63" s="954"/>
      <c r="W63" s="203"/>
      <c r="X63" s="111">
        <f t="shared" si="2"/>
        <v>0</v>
      </c>
      <c r="Y63" s="965">
        <f t="shared" si="3"/>
        <v>0</v>
      </c>
      <c r="Z63" s="974">
        <f t="shared" si="4"/>
        <v>0</v>
      </c>
      <c r="AA63" s="17">
        <f t="shared" si="5"/>
        <v>0</v>
      </c>
      <c r="AB63" s="17">
        <f t="shared" si="6"/>
        <v>0</v>
      </c>
      <c r="AC63" s="17">
        <f t="shared" si="7"/>
        <v>0</v>
      </c>
      <c r="AD63" s="17">
        <f t="shared" si="8"/>
        <v>0</v>
      </c>
      <c r="AE63" s="17">
        <f t="shared" si="9"/>
        <v>0</v>
      </c>
      <c r="AF63" s="17">
        <f t="shared" si="10"/>
        <v>0</v>
      </c>
      <c r="AG63" s="17">
        <f t="shared" si="11"/>
        <v>0</v>
      </c>
      <c r="AO63" s="55">
        <v>56</v>
      </c>
      <c r="AP63" s="625">
        <f t="shared" ref="AP63:AP69" si="20">U63*B63</f>
        <v>0</v>
      </c>
      <c r="AQ63" s="57">
        <f t="shared" si="13"/>
        <v>0</v>
      </c>
      <c r="AR63" s="57">
        <f t="shared" ref="AR63:AR69" si="21">AQ63-AP63</f>
        <v>0</v>
      </c>
      <c r="AS63" s="57">
        <f t="shared" ref="AS63:AS69" si="22">X63*B63</f>
        <v>0</v>
      </c>
    </row>
    <row r="64" spans="1:45" ht="15.75" customHeight="1" x14ac:dyDescent="0.3">
      <c r="A64" s="36">
        <v>56</v>
      </c>
      <c r="B64" s="19"/>
      <c r="C64" s="19"/>
      <c r="D64" s="20"/>
      <c r="E64" s="500"/>
      <c r="F64" s="553"/>
      <c r="G64" s="697"/>
      <c r="H64" s="514"/>
      <c r="I64" s="698"/>
      <c r="J64" s="190"/>
      <c r="K64" s="698"/>
      <c r="L64" s="189"/>
      <c r="M64" s="698"/>
      <c r="N64" s="189"/>
      <c r="O64" s="698"/>
      <c r="P64" s="189"/>
      <c r="Q64" s="698"/>
      <c r="R64" s="189"/>
      <c r="S64" s="698"/>
      <c r="T64" s="189"/>
      <c r="U64" s="969">
        <f t="shared" si="1"/>
        <v>0</v>
      </c>
      <c r="V64" s="954"/>
      <c r="W64" s="203"/>
      <c r="X64" s="111">
        <f t="shared" si="2"/>
        <v>0</v>
      </c>
      <c r="Y64" s="965">
        <f t="shared" si="3"/>
        <v>0</v>
      </c>
      <c r="Z64" s="974">
        <f t="shared" si="4"/>
        <v>0</v>
      </c>
      <c r="AA64" s="17">
        <f t="shared" si="5"/>
        <v>0</v>
      </c>
      <c r="AB64" s="17">
        <f t="shared" si="6"/>
        <v>0</v>
      </c>
      <c r="AC64" s="17">
        <f t="shared" si="7"/>
        <v>0</v>
      </c>
      <c r="AD64" s="17">
        <f t="shared" si="8"/>
        <v>0</v>
      </c>
      <c r="AE64" s="17">
        <f t="shared" si="9"/>
        <v>0</v>
      </c>
      <c r="AF64" s="17">
        <f t="shared" si="10"/>
        <v>0</v>
      </c>
      <c r="AG64" s="17">
        <f t="shared" si="11"/>
        <v>0</v>
      </c>
      <c r="AO64" s="55">
        <v>57</v>
      </c>
      <c r="AP64" s="625">
        <f t="shared" si="20"/>
        <v>0</v>
      </c>
      <c r="AQ64" s="57">
        <f t="shared" si="13"/>
        <v>0</v>
      </c>
      <c r="AR64" s="57">
        <f t="shared" si="21"/>
        <v>0</v>
      </c>
      <c r="AS64" s="57">
        <f t="shared" si="22"/>
        <v>0</v>
      </c>
    </row>
    <row r="65" spans="1:45" ht="15.75" customHeight="1" x14ac:dyDescent="0.3">
      <c r="A65" s="36">
        <v>57</v>
      </c>
      <c r="B65" s="19"/>
      <c r="C65" s="26"/>
      <c r="D65" s="20"/>
      <c r="E65" s="506"/>
      <c r="F65" s="553"/>
      <c r="G65" s="697"/>
      <c r="H65" s="514"/>
      <c r="I65" s="698"/>
      <c r="J65" s="190"/>
      <c r="K65" s="698"/>
      <c r="L65" s="189"/>
      <c r="M65" s="698"/>
      <c r="N65" s="189"/>
      <c r="O65" s="698"/>
      <c r="P65" s="189"/>
      <c r="Q65" s="698"/>
      <c r="R65" s="189"/>
      <c r="S65" s="698"/>
      <c r="T65" s="189"/>
      <c r="U65" s="969">
        <f t="shared" si="1"/>
        <v>0</v>
      </c>
      <c r="V65" s="954"/>
      <c r="W65" s="203"/>
      <c r="X65" s="111">
        <f t="shared" si="2"/>
        <v>0</v>
      </c>
      <c r="Y65" s="965">
        <f t="shared" si="3"/>
        <v>0</v>
      </c>
      <c r="Z65" s="974">
        <f t="shared" si="4"/>
        <v>0</v>
      </c>
      <c r="AA65" s="17">
        <f t="shared" si="5"/>
        <v>0</v>
      </c>
      <c r="AB65" s="17">
        <f t="shared" si="6"/>
        <v>0</v>
      </c>
      <c r="AC65" s="17">
        <f t="shared" si="7"/>
        <v>0</v>
      </c>
      <c r="AD65" s="17">
        <f t="shared" si="8"/>
        <v>0</v>
      </c>
      <c r="AE65" s="17">
        <f t="shared" si="9"/>
        <v>0</v>
      </c>
      <c r="AF65" s="17">
        <f t="shared" si="10"/>
        <v>0</v>
      </c>
      <c r="AG65" s="17">
        <f t="shared" si="11"/>
        <v>0</v>
      </c>
      <c r="AO65" s="55">
        <v>58</v>
      </c>
      <c r="AP65" s="625">
        <f t="shared" si="20"/>
        <v>0</v>
      </c>
      <c r="AQ65" s="57">
        <f t="shared" si="13"/>
        <v>0</v>
      </c>
      <c r="AR65" s="57">
        <f t="shared" si="21"/>
        <v>0</v>
      </c>
      <c r="AS65" s="57">
        <f t="shared" si="22"/>
        <v>0</v>
      </c>
    </row>
    <row r="66" spans="1:45" ht="15.75" customHeight="1" x14ac:dyDescent="0.3">
      <c r="A66" s="36">
        <v>58</v>
      </c>
      <c r="B66" s="19"/>
      <c r="C66" s="19"/>
      <c r="D66" s="20"/>
      <c r="E66" s="506"/>
      <c r="F66" s="553"/>
      <c r="G66" s="697"/>
      <c r="H66" s="514"/>
      <c r="I66" s="698"/>
      <c r="J66" s="190"/>
      <c r="K66" s="698"/>
      <c r="L66" s="189"/>
      <c r="M66" s="698"/>
      <c r="N66" s="189"/>
      <c r="O66" s="698"/>
      <c r="P66" s="189"/>
      <c r="Q66" s="698"/>
      <c r="R66" s="189"/>
      <c r="S66" s="698"/>
      <c r="T66" s="189"/>
      <c r="U66" s="969">
        <f t="shared" si="1"/>
        <v>0</v>
      </c>
      <c r="V66" s="954"/>
      <c r="W66" s="203"/>
      <c r="X66" s="111">
        <f t="shared" si="2"/>
        <v>0</v>
      </c>
      <c r="Y66" s="965">
        <f t="shared" si="3"/>
        <v>0</v>
      </c>
      <c r="Z66" s="974">
        <f t="shared" si="4"/>
        <v>0</v>
      </c>
      <c r="AA66" s="17">
        <f t="shared" si="5"/>
        <v>0</v>
      </c>
      <c r="AB66" s="17">
        <f t="shared" si="6"/>
        <v>0</v>
      </c>
      <c r="AC66" s="17">
        <f t="shared" si="7"/>
        <v>0</v>
      </c>
      <c r="AD66" s="17">
        <f t="shared" si="8"/>
        <v>0</v>
      </c>
      <c r="AE66" s="17">
        <f t="shared" si="9"/>
        <v>0</v>
      </c>
      <c r="AF66" s="17">
        <f t="shared" si="10"/>
        <v>0</v>
      </c>
      <c r="AG66" s="17">
        <f t="shared" si="11"/>
        <v>0</v>
      </c>
      <c r="AO66" s="55">
        <v>59</v>
      </c>
      <c r="AP66" s="625">
        <f t="shared" si="20"/>
        <v>0</v>
      </c>
      <c r="AQ66" s="57">
        <f t="shared" si="13"/>
        <v>0</v>
      </c>
      <c r="AR66" s="57">
        <f t="shared" si="21"/>
        <v>0</v>
      </c>
      <c r="AS66" s="57">
        <f t="shared" si="22"/>
        <v>0</v>
      </c>
    </row>
    <row r="67" spans="1:45" ht="15.75" customHeight="1" x14ac:dyDescent="0.3">
      <c r="A67" s="36">
        <v>59</v>
      </c>
      <c r="B67" s="19"/>
      <c r="C67" s="26"/>
      <c r="D67" s="20"/>
      <c r="E67" s="500"/>
      <c r="F67" s="553"/>
      <c r="G67" s="697"/>
      <c r="H67" s="514"/>
      <c r="I67" s="698"/>
      <c r="J67" s="190"/>
      <c r="K67" s="698"/>
      <c r="L67" s="189"/>
      <c r="M67" s="698"/>
      <c r="N67" s="189"/>
      <c r="O67" s="698"/>
      <c r="P67" s="189"/>
      <c r="Q67" s="698"/>
      <c r="R67" s="189"/>
      <c r="S67" s="706"/>
      <c r="T67" s="189"/>
      <c r="U67" s="969">
        <f t="shared" si="1"/>
        <v>0</v>
      </c>
      <c r="V67" s="954"/>
      <c r="W67" s="203"/>
      <c r="X67" s="111">
        <f t="shared" si="2"/>
        <v>0</v>
      </c>
      <c r="Y67" s="965">
        <f t="shared" si="3"/>
        <v>0</v>
      </c>
      <c r="Z67" s="974">
        <f t="shared" si="4"/>
        <v>0</v>
      </c>
      <c r="AA67" s="17">
        <f t="shared" si="5"/>
        <v>0</v>
      </c>
      <c r="AB67" s="17">
        <f t="shared" si="6"/>
        <v>0</v>
      </c>
      <c r="AC67" s="17">
        <f t="shared" si="7"/>
        <v>0</v>
      </c>
      <c r="AD67" s="17">
        <f t="shared" si="8"/>
        <v>0</v>
      </c>
      <c r="AE67" s="17">
        <f t="shared" si="9"/>
        <v>0</v>
      </c>
      <c r="AF67" s="17">
        <f t="shared" si="10"/>
        <v>0</v>
      </c>
      <c r="AG67" s="17">
        <f t="shared" si="11"/>
        <v>0</v>
      </c>
      <c r="AO67" s="55">
        <v>60</v>
      </c>
      <c r="AP67" s="625">
        <f t="shared" si="20"/>
        <v>0</v>
      </c>
      <c r="AQ67" s="57">
        <f t="shared" si="13"/>
        <v>0</v>
      </c>
      <c r="AR67" s="57">
        <f t="shared" si="21"/>
        <v>0</v>
      </c>
      <c r="AS67" s="57">
        <f t="shared" si="22"/>
        <v>0</v>
      </c>
    </row>
    <row r="68" spans="1:45" ht="15.75" customHeight="1" x14ac:dyDescent="0.3">
      <c r="A68" s="36">
        <v>60</v>
      </c>
      <c r="B68" s="19"/>
      <c r="C68" s="19"/>
      <c r="D68" s="20"/>
      <c r="E68" s="506"/>
      <c r="F68" s="553"/>
      <c r="G68" s="697"/>
      <c r="H68" s="514"/>
      <c r="I68" s="698"/>
      <c r="J68" s="190"/>
      <c r="K68" s="698"/>
      <c r="L68" s="189"/>
      <c r="M68" s="698"/>
      <c r="N68" s="189"/>
      <c r="O68" s="698"/>
      <c r="P68" s="189"/>
      <c r="Q68" s="698"/>
      <c r="R68" s="189"/>
      <c r="S68" s="698"/>
      <c r="T68" s="189"/>
      <c r="U68" s="969">
        <f t="shared" si="1"/>
        <v>0</v>
      </c>
      <c r="V68" s="954"/>
      <c r="W68" s="203"/>
      <c r="X68" s="111">
        <f t="shared" si="2"/>
        <v>0</v>
      </c>
      <c r="Y68" s="965">
        <f t="shared" si="3"/>
        <v>0</v>
      </c>
      <c r="Z68" s="974">
        <f t="shared" si="4"/>
        <v>0</v>
      </c>
      <c r="AA68" s="17">
        <f t="shared" si="5"/>
        <v>0</v>
      </c>
      <c r="AB68" s="17">
        <f t="shared" si="6"/>
        <v>0</v>
      </c>
      <c r="AC68" s="17">
        <f t="shared" si="7"/>
        <v>0</v>
      </c>
      <c r="AD68" s="17">
        <f t="shared" si="8"/>
        <v>0</v>
      </c>
      <c r="AE68" s="17">
        <f t="shared" si="9"/>
        <v>0</v>
      </c>
      <c r="AF68" s="17">
        <f t="shared" si="10"/>
        <v>0</v>
      </c>
      <c r="AG68" s="17">
        <f t="shared" si="11"/>
        <v>0</v>
      </c>
      <c r="AO68" s="55">
        <v>61</v>
      </c>
      <c r="AP68" s="626">
        <f t="shared" si="20"/>
        <v>0</v>
      </c>
      <c r="AQ68" s="57">
        <f t="shared" si="13"/>
        <v>0</v>
      </c>
      <c r="AR68" s="623">
        <f t="shared" si="21"/>
        <v>0</v>
      </c>
      <c r="AS68" s="623">
        <f t="shared" si="22"/>
        <v>0</v>
      </c>
    </row>
    <row r="69" spans="1:45" ht="15.75" customHeight="1" x14ac:dyDescent="0.3">
      <c r="A69" s="36">
        <v>61</v>
      </c>
      <c r="B69" s="67"/>
      <c r="C69" s="19"/>
      <c r="D69" s="20"/>
      <c r="E69" s="506"/>
      <c r="F69" s="553"/>
      <c r="G69" s="697"/>
      <c r="H69" s="514"/>
      <c r="I69" s="698"/>
      <c r="J69" s="190"/>
      <c r="K69" s="698"/>
      <c r="L69" s="189"/>
      <c r="M69" s="698"/>
      <c r="N69" s="189"/>
      <c r="O69" s="698"/>
      <c r="P69" s="189"/>
      <c r="Q69" s="698"/>
      <c r="R69" s="189"/>
      <c r="S69" s="706"/>
      <c r="T69" s="189"/>
      <c r="U69" s="969">
        <f t="shared" si="1"/>
        <v>0</v>
      </c>
      <c r="V69" s="954"/>
      <c r="W69" s="203"/>
      <c r="X69" s="111">
        <f t="shared" si="2"/>
        <v>0</v>
      </c>
      <c r="Y69" s="965">
        <f t="shared" si="3"/>
        <v>0</v>
      </c>
      <c r="Z69" s="974">
        <f t="shared" si="4"/>
        <v>0</v>
      </c>
      <c r="AA69" s="17">
        <f t="shared" si="5"/>
        <v>0</v>
      </c>
      <c r="AB69" s="17">
        <f t="shared" si="6"/>
        <v>0</v>
      </c>
      <c r="AC69" s="17">
        <f t="shared" si="7"/>
        <v>0</v>
      </c>
      <c r="AD69" s="17">
        <f t="shared" si="8"/>
        <v>0</v>
      </c>
      <c r="AE69" s="17">
        <f t="shared" si="9"/>
        <v>0</v>
      </c>
      <c r="AF69" s="17">
        <f t="shared" si="10"/>
        <v>0</v>
      </c>
      <c r="AG69" s="17">
        <f t="shared" si="11"/>
        <v>0</v>
      </c>
      <c r="AO69" s="55">
        <v>62</v>
      </c>
      <c r="AP69" s="627">
        <f t="shared" si="20"/>
        <v>0</v>
      </c>
      <c r="AQ69" s="57">
        <f t="shared" si="13"/>
        <v>0</v>
      </c>
      <c r="AR69" s="624">
        <f t="shared" si="21"/>
        <v>0</v>
      </c>
      <c r="AS69" s="624">
        <f t="shared" si="22"/>
        <v>0</v>
      </c>
    </row>
    <row r="70" spans="1:45" ht="15.75" customHeight="1" x14ac:dyDescent="0.3">
      <c r="A70" s="36">
        <v>62</v>
      </c>
      <c r="B70" s="19"/>
      <c r="C70" s="19"/>
      <c r="D70" s="20"/>
      <c r="E70" s="506"/>
      <c r="F70" s="553"/>
      <c r="G70" s="697"/>
      <c r="H70" s="514"/>
      <c r="I70" s="698"/>
      <c r="J70" s="190"/>
      <c r="K70" s="698"/>
      <c r="L70" s="189"/>
      <c r="M70" s="698"/>
      <c r="N70" s="189"/>
      <c r="O70" s="698"/>
      <c r="P70" s="189"/>
      <c r="Q70" s="698"/>
      <c r="R70" s="189"/>
      <c r="S70" s="698"/>
      <c r="T70" s="189"/>
      <c r="U70" s="969">
        <f t="shared" si="1"/>
        <v>0</v>
      </c>
      <c r="V70" s="954"/>
      <c r="W70" s="203"/>
      <c r="X70" s="111">
        <f t="shared" si="2"/>
        <v>0</v>
      </c>
      <c r="Y70" s="965">
        <f t="shared" si="3"/>
        <v>0</v>
      </c>
      <c r="Z70" s="974">
        <f t="shared" si="4"/>
        <v>0</v>
      </c>
      <c r="AA70" s="17">
        <f t="shared" si="5"/>
        <v>0</v>
      </c>
      <c r="AB70" s="17">
        <f t="shared" si="6"/>
        <v>0</v>
      </c>
      <c r="AC70" s="17">
        <f t="shared" si="7"/>
        <v>0</v>
      </c>
      <c r="AD70" s="17">
        <f t="shared" si="8"/>
        <v>0</v>
      </c>
      <c r="AE70" s="17">
        <f t="shared" si="9"/>
        <v>0</v>
      </c>
      <c r="AF70" s="17">
        <f t="shared" si="10"/>
        <v>0</v>
      </c>
      <c r="AG70" s="17">
        <f t="shared" si="11"/>
        <v>0</v>
      </c>
      <c r="AO70" s="55">
        <v>63</v>
      </c>
      <c r="AP70" s="627">
        <f t="shared" ref="AP70:AP78" si="23">U70*B70</f>
        <v>0</v>
      </c>
      <c r="AQ70" s="57">
        <f t="shared" si="13"/>
        <v>0</v>
      </c>
      <c r="AR70" s="624">
        <f t="shared" ref="AR70:AR78" si="24">AQ70-AP70</f>
        <v>0</v>
      </c>
      <c r="AS70" s="624">
        <f t="shared" ref="AS70:AS78" si="25">X70*B70</f>
        <v>0</v>
      </c>
    </row>
    <row r="71" spans="1:45" s="96" customFormat="1" ht="15.75" customHeight="1" x14ac:dyDescent="0.3">
      <c r="A71" s="36">
        <v>63</v>
      </c>
      <c r="B71" s="19"/>
      <c r="C71" s="26"/>
      <c r="D71" s="20"/>
      <c r="E71" s="500"/>
      <c r="F71" s="553"/>
      <c r="G71" s="697"/>
      <c r="H71" s="514"/>
      <c r="I71" s="698"/>
      <c r="J71" s="190"/>
      <c r="K71" s="698"/>
      <c r="L71" s="189"/>
      <c r="M71" s="698"/>
      <c r="N71" s="189"/>
      <c r="O71" s="698"/>
      <c r="P71" s="189"/>
      <c r="Q71" s="698"/>
      <c r="R71" s="189"/>
      <c r="S71" s="698"/>
      <c r="T71" s="514"/>
      <c r="U71" s="969">
        <f t="shared" si="1"/>
        <v>0</v>
      </c>
      <c r="V71" s="954"/>
      <c r="W71" s="203"/>
      <c r="X71" s="111">
        <f t="shared" si="2"/>
        <v>0</v>
      </c>
      <c r="Y71" s="965">
        <f t="shared" si="3"/>
        <v>0</v>
      </c>
      <c r="Z71" s="974">
        <f t="shared" si="4"/>
        <v>0</v>
      </c>
      <c r="AA71" s="17">
        <f t="shared" si="5"/>
        <v>0</v>
      </c>
      <c r="AB71" s="17">
        <f t="shared" si="6"/>
        <v>0</v>
      </c>
      <c r="AC71" s="17">
        <f t="shared" si="7"/>
        <v>0</v>
      </c>
      <c r="AD71" s="17">
        <f t="shared" si="8"/>
        <v>0</v>
      </c>
      <c r="AE71" s="17">
        <f t="shared" si="9"/>
        <v>0</v>
      </c>
      <c r="AF71" s="17">
        <f t="shared" si="10"/>
        <v>0</v>
      </c>
      <c r="AG71" s="17">
        <f t="shared" si="11"/>
        <v>0</v>
      </c>
      <c r="AO71" s="55">
        <v>64</v>
      </c>
      <c r="AP71" s="627">
        <f t="shared" si="23"/>
        <v>0</v>
      </c>
      <c r="AQ71" s="57">
        <f t="shared" si="13"/>
        <v>0</v>
      </c>
      <c r="AR71" s="624">
        <f t="shared" si="24"/>
        <v>0</v>
      </c>
      <c r="AS71" s="624">
        <f t="shared" si="25"/>
        <v>0</v>
      </c>
    </row>
    <row r="72" spans="1:45" ht="15.75" customHeight="1" x14ac:dyDescent="0.3">
      <c r="A72" s="36">
        <v>64</v>
      </c>
      <c r="B72" s="19"/>
      <c r="C72" s="26"/>
      <c r="D72" s="20"/>
      <c r="E72" s="506"/>
      <c r="F72" s="553"/>
      <c r="G72" s="697"/>
      <c r="H72" s="514"/>
      <c r="I72" s="698"/>
      <c r="J72" s="190"/>
      <c r="K72" s="698"/>
      <c r="L72" s="189"/>
      <c r="M72" s="698"/>
      <c r="N72" s="189"/>
      <c r="O72" s="698"/>
      <c r="P72" s="189"/>
      <c r="Q72" s="698"/>
      <c r="R72" s="189"/>
      <c r="S72" s="698"/>
      <c r="T72" s="514"/>
      <c r="U72" s="969">
        <f t="shared" si="1"/>
        <v>0</v>
      </c>
      <c r="V72" s="954"/>
      <c r="W72" s="203"/>
      <c r="X72" s="111">
        <f t="shared" si="2"/>
        <v>0</v>
      </c>
      <c r="Y72" s="965">
        <f t="shared" si="3"/>
        <v>0</v>
      </c>
      <c r="Z72" s="974">
        <f t="shared" si="4"/>
        <v>0</v>
      </c>
      <c r="AA72" s="17">
        <f t="shared" si="5"/>
        <v>0</v>
      </c>
      <c r="AB72" s="17">
        <f t="shared" si="6"/>
        <v>0</v>
      </c>
      <c r="AC72" s="17">
        <f t="shared" si="7"/>
        <v>0</v>
      </c>
      <c r="AD72" s="17">
        <f t="shared" si="8"/>
        <v>0</v>
      </c>
      <c r="AE72" s="17">
        <f t="shared" si="9"/>
        <v>0</v>
      </c>
      <c r="AF72" s="17">
        <f t="shared" si="10"/>
        <v>0</v>
      </c>
      <c r="AG72" s="17">
        <f t="shared" si="11"/>
        <v>0</v>
      </c>
      <c r="AO72" s="55">
        <v>65</v>
      </c>
      <c r="AP72" s="627">
        <f t="shared" si="23"/>
        <v>0</v>
      </c>
      <c r="AQ72" s="57">
        <f t="shared" si="13"/>
        <v>0</v>
      </c>
      <c r="AR72" s="624">
        <f t="shared" si="24"/>
        <v>0</v>
      </c>
      <c r="AS72" s="624">
        <f t="shared" si="25"/>
        <v>0</v>
      </c>
    </row>
    <row r="73" spans="1:45" ht="15.75" customHeight="1" x14ac:dyDescent="0.3">
      <c r="A73" s="36">
        <v>65</v>
      </c>
      <c r="B73" s="19"/>
      <c r="C73" s="19"/>
      <c r="D73" s="20"/>
      <c r="E73" s="500"/>
      <c r="F73" s="553"/>
      <c r="G73" s="697"/>
      <c r="H73" s="515"/>
      <c r="I73" s="698"/>
      <c r="J73" s="190"/>
      <c r="K73" s="698"/>
      <c r="L73" s="189"/>
      <c r="M73" s="698"/>
      <c r="N73" s="189"/>
      <c r="O73" s="698"/>
      <c r="P73" s="189"/>
      <c r="Q73" s="698"/>
      <c r="R73" s="189"/>
      <c r="S73" s="698"/>
      <c r="T73" s="514"/>
      <c r="U73" s="969">
        <f t="shared" ref="U73:U95" si="26">H73+J73+L73+N73+P73+R73+T73</f>
        <v>0</v>
      </c>
      <c r="V73" s="954"/>
      <c r="W73" s="203"/>
      <c r="X73" s="111">
        <f t="shared" ref="X73:X78" si="27">F73+G73+I73+K73+M73+O73+Q73+S73-H73-J73-L73-N73-P73-R73-T73-V73-W73</f>
        <v>0</v>
      </c>
      <c r="Y73" s="965">
        <f t="shared" ref="Y73:Y136" si="28">G73+I73+K73+M73+O73+Q73+S73</f>
        <v>0</v>
      </c>
      <c r="Z73" s="974">
        <f t="shared" ref="Z73:Z83" si="29">Y73*B73</f>
        <v>0</v>
      </c>
      <c r="AA73" s="17">
        <f t="shared" ref="AA73:AA109" si="30">H73*C73</f>
        <v>0</v>
      </c>
      <c r="AB73" s="17">
        <f t="shared" ref="AB73:AB109" si="31">J73*C73</f>
        <v>0</v>
      </c>
      <c r="AC73" s="17">
        <f t="shared" ref="AC73:AC110" si="32">L73*C73</f>
        <v>0</v>
      </c>
      <c r="AD73" s="17">
        <f t="shared" ref="AD73:AD110" si="33">N73*C73</f>
        <v>0</v>
      </c>
      <c r="AE73" s="17">
        <f t="shared" ref="AE73:AE98" si="34">P73*C73</f>
        <v>0</v>
      </c>
      <c r="AF73" s="17">
        <f t="shared" ref="AF73:AF101" si="35">R73*C73</f>
        <v>0</v>
      </c>
      <c r="AG73" s="17">
        <f t="shared" ref="AG73:AG103" si="36">T73*C73</f>
        <v>0</v>
      </c>
      <c r="AO73" s="55">
        <v>66</v>
      </c>
      <c r="AP73" s="627">
        <f t="shared" si="23"/>
        <v>0</v>
      </c>
      <c r="AQ73" s="57">
        <f t="shared" ref="AQ73:AQ136" si="37">U73*C73</f>
        <v>0</v>
      </c>
      <c r="AR73" s="624">
        <f t="shared" si="24"/>
        <v>0</v>
      </c>
      <c r="AS73" s="624">
        <f t="shared" si="25"/>
        <v>0</v>
      </c>
    </row>
    <row r="74" spans="1:45" ht="15.75" customHeight="1" x14ac:dyDescent="0.3">
      <c r="A74" s="36">
        <v>66</v>
      </c>
      <c r="B74" s="19"/>
      <c r="C74" s="19"/>
      <c r="D74" s="20"/>
      <c r="E74" s="500"/>
      <c r="F74" s="553"/>
      <c r="G74" s="697"/>
      <c r="H74" s="514"/>
      <c r="I74" s="698"/>
      <c r="J74" s="190"/>
      <c r="K74" s="698"/>
      <c r="L74" s="189"/>
      <c r="M74" s="698"/>
      <c r="N74" s="189"/>
      <c r="O74" s="698"/>
      <c r="P74" s="189"/>
      <c r="Q74" s="698"/>
      <c r="R74" s="189"/>
      <c r="S74" s="698"/>
      <c r="T74" s="514"/>
      <c r="U74" s="969">
        <f t="shared" si="26"/>
        <v>0</v>
      </c>
      <c r="V74" s="954"/>
      <c r="W74" s="203"/>
      <c r="X74" s="111">
        <f t="shared" si="27"/>
        <v>0</v>
      </c>
      <c r="Y74" s="965">
        <f t="shared" si="28"/>
        <v>0</v>
      </c>
      <c r="Z74" s="974">
        <f t="shared" si="29"/>
        <v>0</v>
      </c>
      <c r="AA74" s="17">
        <f t="shared" si="30"/>
        <v>0</v>
      </c>
      <c r="AB74" s="17">
        <f t="shared" si="31"/>
        <v>0</v>
      </c>
      <c r="AC74" s="17">
        <f t="shared" si="32"/>
        <v>0</v>
      </c>
      <c r="AD74" s="17">
        <f t="shared" si="33"/>
        <v>0</v>
      </c>
      <c r="AE74" s="17">
        <f t="shared" si="34"/>
        <v>0</v>
      </c>
      <c r="AF74" s="17">
        <f t="shared" si="35"/>
        <v>0</v>
      </c>
      <c r="AG74" s="17">
        <f t="shared" si="36"/>
        <v>0</v>
      </c>
      <c r="AO74" s="55">
        <v>67</v>
      </c>
      <c r="AP74" s="627">
        <f t="shared" si="23"/>
        <v>0</v>
      </c>
      <c r="AQ74" s="57">
        <f t="shared" si="37"/>
        <v>0</v>
      </c>
      <c r="AR74" s="624">
        <f t="shared" si="24"/>
        <v>0</v>
      </c>
      <c r="AS74" s="624">
        <f t="shared" si="25"/>
        <v>0</v>
      </c>
    </row>
    <row r="75" spans="1:45" ht="15.75" customHeight="1" x14ac:dyDescent="0.3">
      <c r="A75" s="36">
        <v>67</v>
      </c>
      <c r="B75" s="19"/>
      <c r="C75" s="26"/>
      <c r="D75" s="20"/>
      <c r="E75" s="506"/>
      <c r="F75" s="553"/>
      <c r="G75" s="697"/>
      <c r="H75" s="514"/>
      <c r="I75" s="698"/>
      <c r="J75" s="190"/>
      <c r="K75" s="698"/>
      <c r="L75" s="189"/>
      <c r="M75" s="698"/>
      <c r="N75" s="189"/>
      <c r="O75" s="698"/>
      <c r="P75" s="189"/>
      <c r="Q75" s="698"/>
      <c r="R75" s="189"/>
      <c r="S75" s="698"/>
      <c r="T75" s="514"/>
      <c r="U75" s="969">
        <f t="shared" si="26"/>
        <v>0</v>
      </c>
      <c r="V75" s="954"/>
      <c r="W75" s="203"/>
      <c r="X75" s="111">
        <f t="shared" si="27"/>
        <v>0</v>
      </c>
      <c r="Y75" s="965">
        <f t="shared" si="28"/>
        <v>0</v>
      </c>
      <c r="Z75" s="974">
        <f t="shared" si="29"/>
        <v>0</v>
      </c>
      <c r="AA75" s="17">
        <f t="shared" si="30"/>
        <v>0</v>
      </c>
      <c r="AB75" s="17">
        <f t="shared" si="31"/>
        <v>0</v>
      </c>
      <c r="AC75" s="17">
        <f t="shared" si="32"/>
        <v>0</v>
      </c>
      <c r="AD75" s="17">
        <f t="shared" si="33"/>
        <v>0</v>
      </c>
      <c r="AE75" s="17">
        <f t="shared" si="34"/>
        <v>0</v>
      </c>
      <c r="AF75" s="17">
        <f t="shared" si="35"/>
        <v>0</v>
      </c>
      <c r="AG75" s="17">
        <f t="shared" si="36"/>
        <v>0</v>
      </c>
      <c r="AO75" s="55">
        <v>68</v>
      </c>
      <c r="AP75" s="627">
        <f t="shared" si="23"/>
        <v>0</v>
      </c>
      <c r="AQ75" s="57">
        <f t="shared" si="37"/>
        <v>0</v>
      </c>
      <c r="AR75" s="624">
        <f t="shared" si="24"/>
        <v>0</v>
      </c>
      <c r="AS75" s="624">
        <f t="shared" si="25"/>
        <v>0</v>
      </c>
    </row>
    <row r="76" spans="1:45" ht="15.75" customHeight="1" x14ac:dyDescent="0.3">
      <c r="A76" s="36">
        <v>68</v>
      </c>
      <c r="B76" s="19"/>
      <c r="C76" s="19"/>
      <c r="D76" s="20"/>
      <c r="E76" s="506"/>
      <c r="F76" s="553"/>
      <c r="G76" s="697"/>
      <c r="H76" s="514"/>
      <c r="I76" s="698"/>
      <c r="J76" s="190"/>
      <c r="K76" s="698"/>
      <c r="L76" s="190"/>
      <c r="M76" s="698"/>
      <c r="N76" s="189"/>
      <c r="O76" s="698"/>
      <c r="P76" s="189"/>
      <c r="Q76" s="698"/>
      <c r="R76" s="189"/>
      <c r="S76" s="698"/>
      <c r="T76" s="514"/>
      <c r="U76" s="969">
        <f t="shared" si="26"/>
        <v>0</v>
      </c>
      <c r="V76" s="954"/>
      <c r="W76" s="203"/>
      <c r="X76" s="111">
        <f t="shared" si="27"/>
        <v>0</v>
      </c>
      <c r="Y76" s="965">
        <f t="shared" si="28"/>
        <v>0</v>
      </c>
      <c r="Z76" s="974">
        <f t="shared" si="29"/>
        <v>0</v>
      </c>
      <c r="AA76" s="17">
        <f t="shared" si="30"/>
        <v>0</v>
      </c>
      <c r="AB76" s="17">
        <f t="shared" si="31"/>
        <v>0</v>
      </c>
      <c r="AC76" s="17">
        <f t="shared" si="32"/>
        <v>0</v>
      </c>
      <c r="AD76" s="17">
        <f t="shared" si="33"/>
        <v>0</v>
      </c>
      <c r="AE76" s="17">
        <f t="shared" si="34"/>
        <v>0</v>
      </c>
      <c r="AF76" s="17">
        <f t="shared" si="35"/>
        <v>0</v>
      </c>
      <c r="AG76" s="17">
        <f t="shared" si="36"/>
        <v>0</v>
      </c>
      <c r="AO76" s="55">
        <v>69</v>
      </c>
      <c r="AP76" s="627">
        <f t="shared" si="23"/>
        <v>0</v>
      </c>
      <c r="AQ76" s="57">
        <f t="shared" si="37"/>
        <v>0</v>
      </c>
      <c r="AR76" s="624">
        <f t="shared" si="24"/>
        <v>0</v>
      </c>
      <c r="AS76" s="624">
        <f t="shared" si="25"/>
        <v>0</v>
      </c>
    </row>
    <row r="77" spans="1:45" ht="15.75" customHeight="1" x14ac:dyDescent="0.3">
      <c r="A77" s="36">
        <v>69</v>
      </c>
      <c r="B77" s="19"/>
      <c r="C77" s="19"/>
      <c r="D77" s="20"/>
      <c r="E77" s="506"/>
      <c r="F77" s="553"/>
      <c r="G77" s="697"/>
      <c r="H77" s="514"/>
      <c r="I77" s="698"/>
      <c r="J77" s="190"/>
      <c r="K77" s="698"/>
      <c r="L77" s="189"/>
      <c r="M77" s="698"/>
      <c r="N77" s="189"/>
      <c r="O77" s="698"/>
      <c r="P77" s="189"/>
      <c r="Q77" s="698"/>
      <c r="R77" s="189"/>
      <c r="S77" s="698"/>
      <c r="T77" s="514"/>
      <c r="U77" s="969">
        <f t="shared" si="26"/>
        <v>0</v>
      </c>
      <c r="V77" s="954"/>
      <c r="W77" s="203"/>
      <c r="X77" s="111">
        <f t="shared" si="27"/>
        <v>0</v>
      </c>
      <c r="Y77" s="965">
        <f t="shared" si="28"/>
        <v>0</v>
      </c>
      <c r="Z77" s="974">
        <f t="shared" si="29"/>
        <v>0</v>
      </c>
      <c r="AA77" s="17">
        <f t="shared" si="30"/>
        <v>0</v>
      </c>
      <c r="AB77" s="17">
        <f t="shared" si="31"/>
        <v>0</v>
      </c>
      <c r="AC77" s="17">
        <f t="shared" si="32"/>
        <v>0</v>
      </c>
      <c r="AD77" s="17">
        <f t="shared" si="33"/>
        <v>0</v>
      </c>
      <c r="AE77" s="17">
        <f t="shared" si="34"/>
        <v>0</v>
      </c>
      <c r="AF77" s="17">
        <f t="shared" si="35"/>
        <v>0</v>
      </c>
      <c r="AG77" s="17">
        <f t="shared" si="36"/>
        <v>0</v>
      </c>
      <c r="AO77" s="55">
        <v>70</v>
      </c>
      <c r="AP77" s="627">
        <f t="shared" si="23"/>
        <v>0</v>
      </c>
      <c r="AQ77" s="57">
        <f t="shared" si="37"/>
        <v>0</v>
      </c>
      <c r="AR77" s="624">
        <f t="shared" si="24"/>
        <v>0</v>
      </c>
      <c r="AS77" s="624">
        <f t="shared" si="25"/>
        <v>0</v>
      </c>
    </row>
    <row r="78" spans="1:45" ht="15.75" customHeight="1" x14ac:dyDescent="0.3">
      <c r="A78" s="36">
        <v>70</v>
      </c>
      <c r="B78" s="19"/>
      <c r="C78" s="19"/>
      <c r="D78" s="20"/>
      <c r="E78" s="506"/>
      <c r="F78" s="553"/>
      <c r="G78" s="697"/>
      <c r="H78" s="514"/>
      <c r="I78" s="698"/>
      <c r="J78" s="190"/>
      <c r="K78" s="698"/>
      <c r="L78" s="189"/>
      <c r="M78" s="698"/>
      <c r="N78" s="189"/>
      <c r="O78" s="698"/>
      <c r="P78" s="189"/>
      <c r="Q78" s="698"/>
      <c r="R78" s="189"/>
      <c r="S78" s="698"/>
      <c r="T78" s="514"/>
      <c r="U78" s="969">
        <f t="shared" si="26"/>
        <v>0</v>
      </c>
      <c r="V78" s="954"/>
      <c r="W78" s="203"/>
      <c r="X78" s="111">
        <f t="shared" si="27"/>
        <v>0</v>
      </c>
      <c r="Y78" s="965">
        <f t="shared" si="28"/>
        <v>0</v>
      </c>
      <c r="Z78" s="974">
        <f t="shared" si="29"/>
        <v>0</v>
      </c>
      <c r="AA78" s="17">
        <f t="shared" si="30"/>
        <v>0</v>
      </c>
      <c r="AB78" s="17">
        <f t="shared" si="31"/>
        <v>0</v>
      </c>
      <c r="AC78" s="17">
        <f t="shared" si="32"/>
        <v>0</v>
      </c>
      <c r="AD78" s="17">
        <f t="shared" si="33"/>
        <v>0</v>
      </c>
      <c r="AE78" s="17">
        <f t="shared" si="34"/>
        <v>0</v>
      </c>
      <c r="AF78" s="17">
        <f t="shared" si="35"/>
        <v>0</v>
      </c>
      <c r="AG78" s="17">
        <f t="shared" si="36"/>
        <v>0</v>
      </c>
      <c r="AO78" s="55">
        <v>71</v>
      </c>
      <c r="AP78" s="627">
        <f t="shared" si="23"/>
        <v>0</v>
      </c>
      <c r="AQ78" s="57">
        <f t="shared" si="37"/>
        <v>0</v>
      </c>
      <c r="AR78" s="624">
        <f t="shared" si="24"/>
        <v>0</v>
      </c>
      <c r="AS78" s="624">
        <f t="shared" si="25"/>
        <v>0</v>
      </c>
    </row>
    <row r="79" spans="1:45" ht="15.75" customHeight="1" x14ac:dyDescent="0.3">
      <c r="A79" s="36">
        <v>71</v>
      </c>
      <c r="B79" s="19"/>
      <c r="C79" s="19"/>
      <c r="D79" s="20"/>
      <c r="E79" s="506"/>
      <c r="F79" s="553"/>
      <c r="G79" s="697"/>
      <c r="H79" s="514"/>
      <c r="I79" s="698"/>
      <c r="J79" s="190"/>
      <c r="K79" s="698"/>
      <c r="L79" s="189"/>
      <c r="M79" s="698"/>
      <c r="N79" s="189"/>
      <c r="O79" s="698"/>
      <c r="P79" s="189"/>
      <c r="Q79" s="698"/>
      <c r="R79" s="189"/>
      <c r="S79" s="698"/>
      <c r="T79" s="514"/>
      <c r="U79" s="969">
        <f t="shared" si="26"/>
        <v>0</v>
      </c>
      <c r="V79" s="954"/>
      <c r="W79" s="203"/>
      <c r="X79" s="111">
        <f t="shared" ref="X79:X104" si="38">F79+G79+I79+K79+M79+O79+Q79+S79-H79-J79-L79-N79-P79-R79-T79-V79-W79</f>
        <v>0</v>
      </c>
      <c r="Y79" s="965">
        <f t="shared" si="28"/>
        <v>0</v>
      </c>
      <c r="Z79" s="974">
        <f t="shared" si="29"/>
        <v>0</v>
      </c>
      <c r="AA79" s="17">
        <f t="shared" si="30"/>
        <v>0</v>
      </c>
      <c r="AB79" s="17">
        <f t="shared" si="31"/>
        <v>0</v>
      </c>
      <c r="AC79" s="17">
        <f t="shared" si="32"/>
        <v>0</v>
      </c>
      <c r="AD79" s="17">
        <f t="shared" si="33"/>
        <v>0</v>
      </c>
      <c r="AE79" s="17">
        <f t="shared" si="34"/>
        <v>0</v>
      </c>
      <c r="AF79" s="17">
        <f t="shared" si="35"/>
        <v>0</v>
      </c>
      <c r="AG79" s="17">
        <f t="shared" si="36"/>
        <v>0</v>
      </c>
      <c r="AO79" s="55">
        <v>72</v>
      </c>
      <c r="AP79" s="627">
        <f>U79*B79</f>
        <v>0</v>
      </c>
      <c r="AQ79" s="57">
        <f t="shared" si="37"/>
        <v>0</v>
      </c>
      <c r="AR79" s="624">
        <f>AQ79-AP79</f>
        <v>0</v>
      </c>
      <c r="AS79" s="624">
        <f>X79*B79</f>
        <v>0</v>
      </c>
    </row>
    <row r="80" spans="1:45" ht="15.75" customHeight="1" x14ac:dyDescent="0.3">
      <c r="A80" s="36">
        <v>72</v>
      </c>
      <c r="B80" s="26"/>
      <c r="C80" s="26"/>
      <c r="D80" s="20"/>
      <c r="E80" s="689"/>
      <c r="F80" s="553"/>
      <c r="G80" s="697"/>
      <c r="H80" s="514"/>
      <c r="I80" s="698"/>
      <c r="J80" s="190"/>
      <c r="K80" s="698"/>
      <c r="L80" s="189"/>
      <c r="M80" s="698"/>
      <c r="N80" s="189"/>
      <c r="O80" s="698"/>
      <c r="P80" s="189"/>
      <c r="Q80" s="698"/>
      <c r="R80" s="189"/>
      <c r="S80" s="698"/>
      <c r="T80" s="514"/>
      <c r="U80" s="969">
        <f t="shared" si="26"/>
        <v>0</v>
      </c>
      <c r="V80" s="954"/>
      <c r="W80" s="203"/>
      <c r="X80" s="111">
        <f t="shared" si="38"/>
        <v>0</v>
      </c>
      <c r="Y80" s="965">
        <f t="shared" si="28"/>
        <v>0</v>
      </c>
      <c r="Z80" s="974">
        <f t="shared" si="29"/>
        <v>0</v>
      </c>
      <c r="AA80" s="17">
        <f t="shared" si="30"/>
        <v>0</v>
      </c>
      <c r="AB80" s="17">
        <f t="shared" si="31"/>
        <v>0</v>
      </c>
      <c r="AC80" s="17">
        <f t="shared" si="32"/>
        <v>0</v>
      </c>
      <c r="AD80" s="17">
        <f t="shared" si="33"/>
        <v>0</v>
      </c>
      <c r="AE80" s="17">
        <f t="shared" si="34"/>
        <v>0</v>
      </c>
      <c r="AF80" s="17">
        <f t="shared" si="35"/>
        <v>0</v>
      </c>
      <c r="AG80" s="17">
        <f t="shared" si="36"/>
        <v>0</v>
      </c>
      <c r="AO80" s="55">
        <v>73</v>
      </c>
      <c r="AP80" s="627">
        <f>U80*B80</f>
        <v>0</v>
      </c>
      <c r="AQ80" s="57">
        <f t="shared" si="37"/>
        <v>0</v>
      </c>
      <c r="AR80" s="624">
        <f>AQ80-AP80</f>
        <v>0</v>
      </c>
      <c r="AS80" s="624">
        <f>X80*B80</f>
        <v>0</v>
      </c>
    </row>
    <row r="81" spans="1:45" ht="15.75" customHeight="1" x14ac:dyDescent="0.3">
      <c r="A81" s="36">
        <v>73</v>
      </c>
      <c r="B81" s="19"/>
      <c r="C81" s="19"/>
      <c r="D81" s="20"/>
      <c r="E81" s="506"/>
      <c r="F81" s="553"/>
      <c r="G81" s="697"/>
      <c r="H81" s="514"/>
      <c r="I81" s="698"/>
      <c r="J81" s="190"/>
      <c r="K81" s="698"/>
      <c r="L81" s="189"/>
      <c r="M81" s="698"/>
      <c r="N81" s="189"/>
      <c r="O81" s="698"/>
      <c r="P81" s="189"/>
      <c r="Q81" s="698"/>
      <c r="R81" s="189"/>
      <c r="S81" s="698"/>
      <c r="T81" s="514"/>
      <c r="U81" s="969">
        <f t="shared" si="26"/>
        <v>0</v>
      </c>
      <c r="V81" s="954"/>
      <c r="W81" s="203"/>
      <c r="X81" s="111">
        <f t="shared" si="38"/>
        <v>0</v>
      </c>
      <c r="Y81" s="965">
        <f t="shared" si="28"/>
        <v>0</v>
      </c>
      <c r="Z81" s="974">
        <f t="shared" si="29"/>
        <v>0</v>
      </c>
      <c r="AA81" s="17">
        <f t="shared" si="30"/>
        <v>0</v>
      </c>
      <c r="AB81" s="17">
        <f t="shared" si="31"/>
        <v>0</v>
      </c>
      <c r="AC81" s="17">
        <f t="shared" si="32"/>
        <v>0</v>
      </c>
      <c r="AD81" s="17">
        <f t="shared" si="33"/>
        <v>0</v>
      </c>
      <c r="AE81" s="17">
        <f t="shared" si="34"/>
        <v>0</v>
      </c>
      <c r="AF81" s="17">
        <f t="shared" si="35"/>
        <v>0</v>
      </c>
      <c r="AG81" s="17">
        <f t="shared" si="36"/>
        <v>0</v>
      </c>
      <c r="AO81" s="55">
        <v>74</v>
      </c>
      <c r="AP81" s="627">
        <f>U81*B81</f>
        <v>0</v>
      </c>
      <c r="AQ81" s="57">
        <f t="shared" si="37"/>
        <v>0</v>
      </c>
      <c r="AR81" s="624">
        <f>AQ81-AP81</f>
        <v>0</v>
      </c>
      <c r="AS81" s="624">
        <f>X81*B81</f>
        <v>0</v>
      </c>
    </row>
    <row r="82" spans="1:45" ht="15.75" customHeight="1" x14ac:dyDescent="0.3">
      <c r="A82" s="36">
        <v>74</v>
      </c>
      <c r="B82" s="19"/>
      <c r="C82" s="26"/>
      <c r="D82" s="20"/>
      <c r="E82" s="506"/>
      <c r="F82" s="553"/>
      <c r="G82" s="697"/>
      <c r="H82" s="514"/>
      <c r="I82" s="698"/>
      <c r="J82" s="190"/>
      <c r="K82" s="698"/>
      <c r="L82" s="189"/>
      <c r="M82" s="698"/>
      <c r="N82" s="189"/>
      <c r="O82" s="698"/>
      <c r="P82" s="189"/>
      <c r="Q82" s="698"/>
      <c r="R82" s="189"/>
      <c r="S82" s="698"/>
      <c r="T82" s="514"/>
      <c r="U82" s="969">
        <f t="shared" si="26"/>
        <v>0</v>
      </c>
      <c r="V82" s="954"/>
      <c r="W82" s="203"/>
      <c r="X82" s="111">
        <f t="shared" si="38"/>
        <v>0</v>
      </c>
      <c r="Y82" s="965">
        <f t="shared" si="28"/>
        <v>0</v>
      </c>
      <c r="Z82" s="974">
        <f t="shared" si="29"/>
        <v>0</v>
      </c>
      <c r="AA82" s="17">
        <f t="shared" si="30"/>
        <v>0</v>
      </c>
      <c r="AB82" s="17">
        <f t="shared" si="31"/>
        <v>0</v>
      </c>
      <c r="AC82" s="17">
        <f t="shared" si="32"/>
        <v>0</v>
      </c>
      <c r="AD82" s="17">
        <f t="shared" si="33"/>
        <v>0</v>
      </c>
      <c r="AE82" s="17">
        <f t="shared" si="34"/>
        <v>0</v>
      </c>
      <c r="AF82" s="17">
        <f t="shared" si="35"/>
        <v>0</v>
      </c>
      <c r="AG82" s="17">
        <f t="shared" si="36"/>
        <v>0</v>
      </c>
      <c r="AO82" s="55">
        <v>75</v>
      </c>
      <c r="AP82" s="627">
        <f t="shared" ref="AP82:AP93" si="39">U82*B82</f>
        <v>0</v>
      </c>
      <c r="AQ82" s="57">
        <f t="shared" si="37"/>
        <v>0</v>
      </c>
      <c r="AR82" s="624">
        <f t="shared" ref="AR82:AR93" si="40">AQ82-AP82</f>
        <v>0</v>
      </c>
      <c r="AS82" s="624">
        <f t="shared" ref="AS82:AS93" si="41">X82*B82</f>
        <v>0</v>
      </c>
    </row>
    <row r="83" spans="1:45" ht="15.75" customHeight="1" x14ac:dyDescent="0.3">
      <c r="A83" s="36">
        <v>75</v>
      </c>
      <c r="B83" s="19"/>
      <c r="C83" s="19"/>
      <c r="D83" s="20"/>
      <c r="E83" s="506"/>
      <c r="F83" s="553"/>
      <c r="G83" s="697"/>
      <c r="H83" s="514"/>
      <c r="I83" s="698"/>
      <c r="J83" s="190"/>
      <c r="K83" s="698"/>
      <c r="L83" s="189"/>
      <c r="M83" s="698"/>
      <c r="N83" s="189"/>
      <c r="O83" s="698"/>
      <c r="P83" s="189"/>
      <c r="Q83" s="698"/>
      <c r="R83" s="189"/>
      <c r="S83" s="698"/>
      <c r="T83" s="514"/>
      <c r="U83" s="969">
        <f t="shared" si="26"/>
        <v>0</v>
      </c>
      <c r="V83" s="954"/>
      <c r="W83" s="203"/>
      <c r="X83" s="111">
        <f t="shared" si="38"/>
        <v>0</v>
      </c>
      <c r="Y83" s="965">
        <f t="shared" si="28"/>
        <v>0</v>
      </c>
      <c r="Z83" s="974">
        <f t="shared" si="29"/>
        <v>0</v>
      </c>
      <c r="AA83" s="17">
        <f t="shared" si="30"/>
        <v>0</v>
      </c>
      <c r="AB83" s="17">
        <f t="shared" si="31"/>
        <v>0</v>
      </c>
      <c r="AC83" s="17">
        <f t="shared" si="32"/>
        <v>0</v>
      </c>
      <c r="AD83" s="17">
        <f t="shared" si="33"/>
        <v>0</v>
      </c>
      <c r="AE83" s="17">
        <f t="shared" si="34"/>
        <v>0</v>
      </c>
      <c r="AF83" s="17">
        <f t="shared" si="35"/>
        <v>0</v>
      </c>
      <c r="AG83" s="17">
        <f t="shared" si="36"/>
        <v>0</v>
      </c>
      <c r="AO83" s="55">
        <v>76</v>
      </c>
      <c r="AP83" s="627">
        <f t="shared" si="39"/>
        <v>0</v>
      </c>
      <c r="AQ83" s="57">
        <f t="shared" si="37"/>
        <v>0</v>
      </c>
      <c r="AR83" s="624">
        <f t="shared" si="40"/>
        <v>0</v>
      </c>
      <c r="AS83" s="624">
        <f t="shared" si="41"/>
        <v>0</v>
      </c>
    </row>
    <row r="84" spans="1:45" ht="15.75" customHeight="1" x14ac:dyDescent="0.3">
      <c r="A84" s="36">
        <v>76</v>
      </c>
      <c r="B84" s="19"/>
      <c r="C84" s="26"/>
      <c r="D84" s="20"/>
      <c r="E84" s="506"/>
      <c r="F84" s="553"/>
      <c r="G84" s="697"/>
      <c r="H84" s="514"/>
      <c r="I84" s="698"/>
      <c r="J84" s="190"/>
      <c r="K84" s="698"/>
      <c r="L84" s="189"/>
      <c r="M84" s="698"/>
      <c r="N84" s="189"/>
      <c r="O84" s="698"/>
      <c r="P84" s="189"/>
      <c r="Q84" s="698"/>
      <c r="R84" s="189"/>
      <c r="S84" s="698"/>
      <c r="T84" s="514"/>
      <c r="U84" s="969">
        <f t="shared" si="26"/>
        <v>0</v>
      </c>
      <c r="V84" s="954"/>
      <c r="W84" s="203"/>
      <c r="X84" s="111">
        <f t="shared" si="38"/>
        <v>0</v>
      </c>
      <c r="Y84" s="965">
        <f t="shared" si="28"/>
        <v>0</v>
      </c>
      <c r="Z84" s="974">
        <f t="shared" ref="Z84:Z104" si="42">Y84*B84</f>
        <v>0</v>
      </c>
      <c r="AA84" s="17">
        <f t="shared" si="30"/>
        <v>0</v>
      </c>
      <c r="AB84" s="17">
        <f t="shared" si="31"/>
        <v>0</v>
      </c>
      <c r="AC84" s="17">
        <f t="shared" si="32"/>
        <v>0</v>
      </c>
      <c r="AD84" s="17">
        <f t="shared" si="33"/>
        <v>0</v>
      </c>
      <c r="AE84" s="17">
        <f t="shared" si="34"/>
        <v>0</v>
      </c>
      <c r="AF84" s="17">
        <f t="shared" si="35"/>
        <v>0</v>
      </c>
      <c r="AG84" s="17">
        <f t="shared" si="36"/>
        <v>0</v>
      </c>
      <c r="AO84" s="55">
        <v>77</v>
      </c>
      <c r="AP84" s="627">
        <f t="shared" si="39"/>
        <v>0</v>
      </c>
      <c r="AQ84" s="57">
        <f t="shared" si="37"/>
        <v>0</v>
      </c>
      <c r="AR84" s="624">
        <f t="shared" si="40"/>
        <v>0</v>
      </c>
      <c r="AS84" s="624">
        <f t="shared" si="41"/>
        <v>0</v>
      </c>
    </row>
    <row r="85" spans="1:45" ht="15.75" customHeight="1" x14ac:dyDescent="0.3">
      <c r="A85" s="36">
        <v>77</v>
      </c>
      <c r="B85" s="19"/>
      <c r="C85" s="19"/>
      <c r="D85" s="20"/>
      <c r="E85" s="506"/>
      <c r="F85" s="553"/>
      <c r="G85" s="697"/>
      <c r="H85" s="514"/>
      <c r="I85" s="698"/>
      <c r="J85" s="190"/>
      <c r="K85" s="698"/>
      <c r="L85" s="189"/>
      <c r="M85" s="698"/>
      <c r="N85" s="189"/>
      <c r="O85" s="698"/>
      <c r="P85" s="189"/>
      <c r="Q85" s="698"/>
      <c r="R85" s="189"/>
      <c r="S85" s="698"/>
      <c r="T85" s="514"/>
      <c r="U85" s="969">
        <f t="shared" si="26"/>
        <v>0</v>
      </c>
      <c r="V85" s="954"/>
      <c r="W85" s="203"/>
      <c r="X85" s="111">
        <f t="shared" si="38"/>
        <v>0</v>
      </c>
      <c r="Y85" s="965">
        <f t="shared" si="28"/>
        <v>0</v>
      </c>
      <c r="Z85" s="974">
        <f t="shared" si="42"/>
        <v>0</v>
      </c>
      <c r="AA85" s="17">
        <f t="shared" si="30"/>
        <v>0</v>
      </c>
      <c r="AB85" s="17">
        <f t="shared" si="31"/>
        <v>0</v>
      </c>
      <c r="AC85" s="17">
        <f t="shared" si="32"/>
        <v>0</v>
      </c>
      <c r="AD85" s="17">
        <f t="shared" si="33"/>
        <v>0</v>
      </c>
      <c r="AE85" s="17">
        <f t="shared" si="34"/>
        <v>0</v>
      </c>
      <c r="AF85" s="17">
        <f t="shared" si="35"/>
        <v>0</v>
      </c>
      <c r="AG85" s="17">
        <f t="shared" si="36"/>
        <v>0</v>
      </c>
      <c r="AO85" s="55">
        <v>78</v>
      </c>
      <c r="AP85" s="627">
        <f t="shared" si="39"/>
        <v>0</v>
      </c>
      <c r="AQ85" s="57">
        <f t="shared" si="37"/>
        <v>0</v>
      </c>
      <c r="AR85" s="624">
        <f t="shared" si="40"/>
        <v>0</v>
      </c>
      <c r="AS85" s="624">
        <f t="shared" si="41"/>
        <v>0</v>
      </c>
    </row>
    <row r="86" spans="1:45" ht="15.75" customHeight="1" x14ac:dyDescent="0.3">
      <c r="A86" s="36">
        <v>78</v>
      </c>
      <c r="B86" s="19"/>
      <c r="C86" s="19"/>
      <c r="D86" s="20">
        <f t="shared" ref="D86:D88" si="43">C86-B86</f>
        <v>0</v>
      </c>
      <c r="E86" s="500"/>
      <c r="F86" s="553"/>
      <c r="G86" s="697"/>
      <c r="H86" s="514"/>
      <c r="I86" s="698"/>
      <c r="J86" s="190"/>
      <c r="K86" s="698"/>
      <c r="L86" s="189"/>
      <c r="M86" s="698"/>
      <c r="N86" s="189"/>
      <c r="O86" s="698"/>
      <c r="P86" s="189"/>
      <c r="Q86" s="698"/>
      <c r="R86" s="189"/>
      <c r="S86" s="698"/>
      <c r="T86" s="514"/>
      <c r="U86" s="969">
        <f t="shared" si="26"/>
        <v>0</v>
      </c>
      <c r="V86" s="954"/>
      <c r="W86" s="203"/>
      <c r="X86" s="111">
        <f t="shared" si="38"/>
        <v>0</v>
      </c>
      <c r="Y86" s="965">
        <f t="shared" si="28"/>
        <v>0</v>
      </c>
      <c r="Z86" s="974">
        <f t="shared" si="42"/>
        <v>0</v>
      </c>
      <c r="AA86" s="17">
        <f t="shared" si="30"/>
        <v>0</v>
      </c>
      <c r="AB86" s="17">
        <f t="shared" si="31"/>
        <v>0</v>
      </c>
      <c r="AC86" s="17">
        <f t="shared" si="32"/>
        <v>0</v>
      </c>
      <c r="AD86" s="17">
        <f t="shared" si="33"/>
        <v>0</v>
      </c>
      <c r="AE86" s="17">
        <f t="shared" si="34"/>
        <v>0</v>
      </c>
      <c r="AF86" s="17">
        <f t="shared" si="35"/>
        <v>0</v>
      </c>
      <c r="AG86" s="17">
        <f t="shared" si="36"/>
        <v>0</v>
      </c>
      <c r="AO86" s="55">
        <v>79</v>
      </c>
      <c r="AP86" s="627">
        <f t="shared" si="39"/>
        <v>0</v>
      </c>
      <c r="AQ86" s="57">
        <f t="shared" si="37"/>
        <v>0</v>
      </c>
      <c r="AR86" s="624">
        <f t="shared" si="40"/>
        <v>0</v>
      </c>
      <c r="AS86" s="624">
        <f t="shared" si="41"/>
        <v>0</v>
      </c>
    </row>
    <row r="87" spans="1:45" ht="15.75" customHeight="1" x14ac:dyDescent="0.3">
      <c r="A87" s="36">
        <v>79</v>
      </c>
      <c r="B87" s="19"/>
      <c r="C87" s="19"/>
      <c r="D87" s="20">
        <f t="shared" si="43"/>
        <v>0</v>
      </c>
      <c r="E87" s="500"/>
      <c r="F87" s="553"/>
      <c r="G87" s="697"/>
      <c r="H87" s="514"/>
      <c r="I87" s="698"/>
      <c r="J87" s="190"/>
      <c r="K87" s="698"/>
      <c r="L87" s="189"/>
      <c r="M87" s="698"/>
      <c r="N87" s="189"/>
      <c r="O87" s="698"/>
      <c r="P87" s="189"/>
      <c r="Q87" s="698"/>
      <c r="R87" s="189"/>
      <c r="S87" s="698"/>
      <c r="T87" s="514"/>
      <c r="U87" s="969">
        <f t="shared" si="26"/>
        <v>0</v>
      </c>
      <c r="V87" s="954"/>
      <c r="W87" s="203"/>
      <c r="X87" s="111">
        <f t="shared" si="38"/>
        <v>0</v>
      </c>
      <c r="Y87" s="965">
        <f t="shared" si="28"/>
        <v>0</v>
      </c>
      <c r="Z87" s="974">
        <f t="shared" si="42"/>
        <v>0</v>
      </c>
      <c r="AA87" s="17">
        <f t="shared" si="30"/>
        <v>0</v>
      </c>
      <c r="AB87" s="17">
        <f t="shared" si="31"/>
        <v>0</v>
      </c>
      <c r="AC87" s="17">
        <f t="shared" si="32"/>
        <v>0</v>
      </c>
      <c r="AD87" s="17">
        <f t="shared" si="33"/>
        <v>0</v>
      </c>
      <c r="AE87" s="17">
        <f t="shared" si="34"/>
        <v>0</v>
      </c>
      <c r="AF87" s="17">
        <f t="shared" si="35"/>
        <v>0</v>
      </c>
      <c r="AG87" s="17">
        <f t="shared" si="36"/>
        <v>0</v>
      </c>
      <c r="AO87" s="55">
        <v>80</v>
      </c>
      <c r="AP87" s="627">
        <f t="shared" si="39"/>
        <v>0</v>
      </c>
      <c r="AQ87" s="57">
        <f t="shared" si="37"/>
        <v>0</v>
      </c>
      <c r="AR87" s="624">
        <f t="shared" si="40"/>
        <v>0</v>
      </c>
      <c r="AS87" s="624">
        <f t="shared" si="41"/>
        <v>0</v>
      </c>
    </row>
    <row r="88" spans="1:45" ht="15.75" customHeight="1" x14ac:dyDescent="0.3">
      <c r="A88" s="36">
        <v>80</v>
      </c>
      <c r="B88" s="19"/>
      <c r="C88" s="19"/>
      <c r="D88" s="20">
        <f t="shared" si="43"/>
        <v>0</v>
      </c>
      <c r="E88" s="500"/>
      <c r="F88" s="553"/>
      <c r="G88" s="697"/>
      <c r="H88" s="514"/>
      <c r="I88" s="698"/>
      <c r="J88" s="190"/>
      <c r="K88" s="698"/>
      <c r="L88" s="189"/>
      <c r="M88" s="698"/>
      <c r="N88" s="189"/>
      <c r="O88" s="698"/>
      <c r="P88" s="189"/>
      <c r="Q88" s="698"/>
      <c r="R88" s="189"/>
      <c r="S88" s="698"/>
      <c r="T88" s="514"/>
      <c r="U88" s="969">
        <f t="shared" si="26"/>
        <v>0</v>
      </c>
      <c r="V88" s="954"/>
      <c r="W88" s="203"/>
      <c r="X88" s="111">
        <f t="shared" si="38"/>
        <v>0</v>
      </c>
      <c r="Y88" s="965">
        <f t="shared" si="28"/>
        <v>0</v>
      </c>
      <c r="Z88" s="974">
        <f t="shared" si="42"/>
        <v>0</v>
      </c>
      <c r="AA88" s="17">
        <f t="shared" si="30"/>
        <v>0</v>
      </c>
      <c r="AB88" s="17">
        <f t="shared" si="31"/>
        <v>0</v>
      </c>
      <c r="AC88" s="17">
        <f t="shared" si="32"/>
        <v>0</v>
      </c>
      <c r="AD88" s="17">
        <f t="shared" si="33"/>
        <v>0</v>
      </c>
      <c r="AE88" s="17">
        <f t="shared" si="34"/>
        <v>0</v>
      </c>
      <c r="AF88" s="17">
        <f t="shared" si="35"/>
        <v>0</v>
      </c>
      <c r="AG88" s="17">
        <f t="shared" si="36"/>
        <v>0</v>
      </c>
      <c r="AO88" s="55">
        <v>81</v>
      </c>
      <c r="AP88" s="627">
        <f t="shared" si="39"/>
        <v>0</v>
      </c>
      <c r="AQ88" s="57">
        <f t="shared" si="37"/>
        <v>0</v>
      </c>
      <c r="AR88" s="624">
        <f t="shared" si="40"/>
        <v>0</v>
      </c>
      <c r="AS88" s="624">
        <f t="shared" si="41"/>
        <v>0</v>
      </c>
    </row>
    <row r="89" spans="1:45" ht="15.75" customHeight="1" x14ac:dyDescent="0.3">
      <c r="A89" s="36">
        <v>81</v>
      </c>
      <c r="B89" s="19"/>
      <c r="C89" s="19"/>
      <c r="D89" s="20"/>
      <c r="E89" s="500"/>
      <c r="F89" s="553"/>
      <c r="G89" s="697"/>
      <c r="H89" s="514"/>
      <c r="I89" s="698"/>
      <c r="J89" s="190"/>
      <c r="K89" s="698"/>
      <c r="L89" s="189"/>
      <c r="M89" s="698"/>
      <c r="N89" s="189"/>
      <c r="O89" s="698"/>
      <c r="P89" s="189"/>
      <c r="Q89" s="698"/>
      <c r="R89" s="189"/>
      <c r="S89" s="698"/>
      <c r="T89" s="514"/>
      <c r="U89" s="969">
        <f t="shared" si="26"/>
        <v>0</v>
      </c>
      <c r="V89" s="954"/>
      <c r="W89" s="203"/>
      <c r="X89" s="111">
        <f t="shared" si="38"/>
        <v>0</v>
      </c>
      <c r="Y89" s="965">
        <f t="shared" si="28"/>
        <v>0</v>
      </c>
      <c r="Z89" s="974">
        <f t="shared" si="42"/>
        <v>0</v>
      </c>
      <c r="AA89" s="17">
        <f t="shared" si="30"/>
        <v>0</v>
      </c>
      <c r="AB89" s="17">
        <f t="shared" si="31"/>
        <v>0</v>
      </c>
      <c r="AC89" s="17">
        <f t="shared" si="32"/>
        <v>0</v>
      </c>
      <c r="AD89" s="17">
        <f t="shared" si="33"/>
        <v>0</v>
      </c>
      <c r="AE89" s="17">
        <f t="shared" si="34"/>
        <v>0</v>
      </c>
      <c r="AF89" s="17">
        <f t="shared" si="35"/>
        <v>0</v>
      </c>
      <c r="AG89" s="17">
        <f t="shared" si="36"/>
        <v>0</v>
      </c>
      <c r="AO89" s="55">
        <v>82</v>
      </c>
      <c r="AP89" s="627">
        <f t="shared" si="39"/>
        <v>0</v>
      </c>
      <c r="AQ89" s="57">
        <f t="shared" si="37"/>
        <v>0</v>
      </c>
      <c r="AR89" s="624">
        <f t="shared" si="40"/>
        <v>0</v>
      </c>
      <c r="AS89" s="624">
        <f t="shared" si="41"/>
        <v>0</v>
      </c>
    </row>
    <row r="90" spans="1:45" ht="15.75" customHeight="1" x14ac:dyDescent="0.3">
      <c r="A90" s="36">
        <v>82</v>
      </c>
      <c r="B90" s="26"/>
      <c r="C90" s="26"/>
      <c r="D90" s="20"/>
      <c r="E90" s="684"/>
      <c r="F90" s="553"/>
      <c r="G90" s="697"/>
      <c r="H90" s="514"/>
      <c r="I90" s="698"/>
      <c r="J90" s="190"/>
      <c r="K90" s="698"/>
      <c r="L90" s="189"/>
      <c r="M90" s="698"/>
      <c r="N90" s="189"/>
      <c r="O90" s="698"/>
      <c r="P90" s="189"/>
      <c r="Q90" s="698"/>
      <c r="R90" s="189"/>
      <c r="S90" s="698"/>
      <c r="T90" s="514"/>
      <c r="U90" s="969">
        <f t="shared" si="26"/>
        <v>0</v>
      </c>
      <c r="V90" s="954"/>
      <c r="W90" s="203"/>
      <c r="X90" s="111">
        <f t="shared" si="38"/>
        <v>0</v>
      </c>
      <c r="Y90" s="965">
        <f t="shared" si="28"/>
        <v>0</v>
      </c>
      <c r="Z90" s="974">
        <f t="shared" si="42"/>
        <v>0</v>
      </c>
      <c r="AA90" s="17">
        <f t="shared" si="30"/>
        <v>0</v>
      </c>
      <c r="AB90" s="17">
        <f t="shared" si="31"/>
        <v>0</v>
      </c>
      <c r="AC90" s="17">
        <f t="shared" si="32"/>
        <v>0</v>
      </c>
      <c r="AD90" s="17">
        <f t="shared" si="33"/>
        <v>0</v>
      </c>
      <c r="AE90" s="17">
        <f t="shared" si="34"/>
        <v>0</v>
      </c>
      <c r="AF90" s="17">
        <f t="shared" si="35"/>
        <v>0</v>
      </c>
      <c r="AG90" s="17">
        <f t="shared" si="36"/>
        <v>0</v>
      </c>
      <c r="AO90" s="55">
        <v>83</v>
      </c>
      <c r="AP90" s="627">
        <f t="shared" si="39"/>
        <v>0</v>
      </c>
      <c r="AQ90" s="57">
        <f t="shared" si="37"/>
        <v>0</v>
      </c>
      <c r="AR90" s="624">
        <f t="shared" si="40"/>
        <v>0</v>
      </c>
      <c r="AS90" s="624">
        <f t="shared" si="41"/>
        <v>0</v>
      </c>
    </row>
    <row r="91" spans="1:45" ht="15.75" customHeight="1" x14ac:dyDescent="0.3">
      <c r="A91" s="36">
        <v>83</v>
      </c>
      <c r="B91" s="19"/>
      <c r="C91" s="19"/>
      <c r="D91" s="20"/>
      <c r="E91" s="506"/>
      <c r="F91" s="553"/>
      <c r="G91" s="697"/>
      <c r="H91" s="514"/>
      <c r="I91" s="698"/>
      <c r="J91" s="190"/>
      <c r="K91" s="698"/>
      <c r="L91" s="189"/>
      <c r="M91" s="698"/>
      <c r="N91" s="189"/>
      <c r="O91" s="698"/>
      <c r="P91" s="189"/>
      <c r="Q91" s="698"/>
      <c r="R91" s="189"/>
      <c r="S91" s="698"/>
      <c r="T91" s="514"/>
      <c r="U91" s="969">
        <f t="shared" si="26"/>
        <v>0</v>
      </c>
      <c r="V91" s="954"/>
      <c r="W91" s="203"/>
      <c r="X91" s="111">
        <f t="shared" si="38"/>
        <v>0</v>
      </c>
      <c r="Y91" s="965">
        <f t="shared" si="28"/>
        <v>0</v>
      </c>
      <c r="Z91" s="974">
        <f t="shared" si="42"/>
        <v>0</v>
      </c>
      <c r="AA91" s="17">
        <f t="shared" si="30"/>
        <v>0</v>
      </c>
      <c r="AB91" s="17">
        <f t="shared" si="31"/>
        <v>0</v>
      </c>
      <c r="AC91" s="17">
        <f t="shared" si="32"/>
        <v>0</v>
      </c>
      <c r="AD91" s="17">
        <f t="shared" si="33"/>
        <v>0</v>
      </c>
      <c r="AE91" s="17">
        <f t="shared" si="34"/>
        <v>0</v>
      </c>
      <c r="AF91" s="17">
        <f t="shared" si="35"/>
        <v>0</v>
      </c>
      <c r="AG91" s="17">
        <f t="shared" si="36"/>
        <v>0</v>
      </c>
      <c r="AO91" s="55">
        <v>84</v>
      </c>
      <c r="AP91" s="627">
        <f t="shared" si="39"/>
        <v>0</v>
      </c>
      <c r="AQ91" s="57">
        <f t="shared" si="37"/>
        <v>0</v>
      </c>
      <c r="AR91" s="624">
        <f t="shared" si="40"/>
        <v>0</v>
      </c>
      <c r="AS91" s="624">
        <f t="shared" si="41"/>
        <v>0</v>
      </c>
    </row>
    <row r="92" spans="1:45" ht="15.75" customHeight="1" x14ac:dyDescent="0.3">
      <c r="A92" s="36">
        <v>84</v>
      </c>
      <c r="B92" s="19"/>
      <c r="C92" s="19"/>
      <c r="D92" s="20"/>
      <c r="E92" s="500"/>
      <c r="F92" s="553"/>
      <c r="G92" s="697"/>
      <c r="H92" s="514"/>
      <c r="I92" s="698"/>
      <c r="J92" s="190"/>
      <c r="K92" s="698"/>
      <c r="L92" s="189"/>
      <c r="M92" s="698"/>
      <c r="N92" s="189"/>
      <c r="O92" s="698"/>
      <c r="P92" s="189"/>
      <c r="Q92" s="698"/>
      <c r="R92" s="189"/>
      <c r="S92" s="698"/>
      <c r="T92" s="514"/>
      <c r="U92" s="969">
        <f t="shared" si="26"/>
        <v>0</v>
      </c>
      <c r="V92" s="954"/>
      <c r="W92" s="203"/>
      <c r="X92" s="111">
        <f t="shared" si="38"/>
        <v>0</v>
      </c>
      <c r="Y92" s="965">
        <f t="shared" si="28"/>
        <v>0</v>
      </c>
      <c r="Z92" s="974">
        <f t="shared" si="42"/>
        <v>0</v>
      </c>
      <c r="AA92" s="17">
        <f t="shared" si="30"/>
        <v>0</v>
      </c>
      <c r="AB92" s="17">
        <f t="shared" si="31"/>
        <v>0</v>
      </c>
      <c r="AC92" s="17">
        <f t="shared" si="32"/>
        <v>0</v>
      </c>
      <c r="AD92" s="17">
        <f t="shared" si="33"/>
        <v>0</v>
      </c>
      <c r="AE92" s="17">
        <f t="shared" si="34"/>
        <v>0</v>
      </c>
      <c r="AF92" s="17">
        <f t="shared" si="35"/>
        <v>0</v>
      </c>
      <c r="AG92" s="17">
        <f t="shared" si="36"/>
        <v>0</v>
      </c>
      <c r="AO92" s="55">
        <v>85</v>
      </c>
      <c r="AP92" s="627">
        <f t="shared" si="39"/>
        <v>0</v>
      </c>
      <c r="AQ92" s="57">
        <f t="shared" si="37"/>
        <v>0</v>
      </c>
      <c r="AR92" s="624">
        <f t="shared" si="40"/>
        <v>0</v>
      </c>
      <c r="AS92" s="624">
        <f t="shared" si="41"/>
        <v>0</v>
      </c>
    </row>
    <row r="93" spans="1:45" ht="15.75" customHeight="1" x14ac:dyDescent="0.3">
      <c r="A93" s="36">
        <v>85</v>
      </c>
      <c r="B93" s="19"/>
      <c r="C93" s="19"/>
      <c r="D93" s="20"/>
      <c r="E93" s="506"/>
      <c r="F93" s="553"/>
      <c r="G93" s="697"/>
      <c r="H93" s="514"/>
      <c r="I93" s="698"/>
      <c r="J93" s="190"/>
      <c r="K93" s="698"/>
      <c r="L93" s="189"/>
      <c r="M93" s="698"/>
      <c r="N93" s="189"/>
      <c r="O93" s="698"/>
      <c r="P93" s="189"/>
      <c r="Q93" s="698"/>
      <c r="R93" s="189"/>
      <c r="S93" s="698"/>
      <c r="T93" s="514"/>
      <c r="U93" s="969">
        <f t="shared" si="26"/>
        <v>0</v>
      </c>
      <c r="V93" s="954"/>
      <c r="W93" s="203"/>
      <c r="X93" s="111">
        <f t="shared" si="38"/>
        <v>0</v>
      </c>
      <c r="Y93" s="965">
        <f t="shared" si="28"/>
        <v>0</v>
      </c>
      <c r="Z93" s="974">
        <f t="shared" si="42"/>
        <v>0</v>
      </c>
      <c r="AA93" s="17">
        <f t="shared" si="30"/>
        <v>0</v>
      </c>
      <c r="AB93" s="17">
        <f t="shared" si="31"/>
        <v>0</v>
      </c>
      <c r="AC93" s="17">
        <f t="shared" si="32"/>
        <v>0</v>
      </c>
      <c r="AD93" s="17">
        <f t="shared" si="33"/>
        <v>0</v>
      </c>
      <c r="AE93" s="17">
        <f t="shared" si="34"/>
        <v>0</v>
      </c>
      <c r="AF93" s="17">
        <f t="shared" si="35"/>
        <v>0</v>
      </c>
      <c r="AG93" s="17">
        <f t="shared" si="36"/>
        <v>0</v>
      </c>
      <c r="AO93" s="55">
        <v>86</v>
      </c>
      <c r="AP93" s="627">
        <f t="shared" si="39"/>
        <v>0</v>
      </c>
      <c r="AQ93" s="57">
        <f t="shared" si="37"/>
        <v>0</v>
      </c>
      <c r="AR93" s="624">
        <f t="shared" si="40"/>
        <v>0</v>
      </c>
      <c r="AS93" s="624">
        <f t="shared" si="41"/>
        <v>0</v>
      </c>
    </row>
    <row r="94" spans="1:45" ht="15.75" customHeight="1" x14ac:dyDescent="0.3">
      <c r="A94" s="36">
        <v>86</v>
      </c>
      <c r="B94" s="19"/>
      <c r="C94" s="19"/>
      <c r="D94" s="20"/>
      <c r="E94" s="506"/>
      <c r="F94" s="553"/>
      <c r="G94" s="697"/>
      <c r="H94" s="514"/>
      <c r="I94" s="698"/>
      <c r="J94" s="190"/>
      <c r="K94" s="698"/>
      <c r="L94" s="189"/>
      <c r="M94" s="698"/>
      <c r="N94" s="189"/>
      <c r="O94" s="698"/>
      <c r="P94" s="189"/>
      <c r="Q94" s="698"/>
      <c r="R94" s="189"/>
      <c r="S94" s="698"/>
      <c r="T94" s="514"/>
      <c r="U94" s="969">
        <f t="shared" si="26"/>
        <v>0</v>
      </c>
      <c r="V94" s="954"/>
      <c r="W94" s="203"/>
      <c r="X94" s="111">
        <f t="shared" si="38"/>
        <v>0</v>
      </c>
      <c r="Y94" s="965">
        <f t="shared" si="28"/>
        <v>0</v>
      </c>
      <c r="Z94" s="974">
        <f t="shared" si="42"/>
        <v>0</v>
      </c>
      <c r="AA94" s="17">
        <f t="shared" si="30"/>
        <v>0</v>
      </c>
      <c r="AB94" s="17">
        <f t="shared" si="31"/>
        <v>0</v>
      </c>
      <c r="AC94" s="17">
        <f t="shared" si="32"/>
        <v>0</v>
      </c>
      <c r="AD94" s="17">
        <f t="shared" si="33"/>
        <v>0</v>
      </c>
      <c r="AE94" s="17">
        <f t="shared" si="34"/>
        <v>0</v>
      </c>
      <c r="AF94" s="17">
        <f t="shared" si="35"/>
        <v>0</v>
      </c>
      <c r="AG94" s="17">
        <f t="shared" si="36"/>
        <v>0</v>
      </c>
      <c r="AQ94" s="57">
        <f t="shared" si="37"/>
        <v>0</v>
      </c>
    </row>
    <row r="95" spans="1:45" ht="15.75" customHeight="1" x14ac:dyDescent="0.3">
      <c r="A95" s="36">
        <v>87</v>
      </c>
      <c r="B95" s="19"/>
      <c r="C95" s="19"/>
      <c r="D95" s="327"/>
      <c r="E95" s="500"/>
      <c r="F95" s="553"/>
      <c r="G95" s="697"/>
      <c r="H95" s="514"/>
      <c r="I95" s="698"/>
      <c r="J95" s="190"/>
      <c r="K95" s="698"/>
      <c r="L95" s="189"/>
      <c r="M95" s="698"/>
      <c r="N95" s="189"/>
      <c r="O95" s="698"/>
      <c r="P95" s="189"/>
      <c r="Q95" s="698"/>
      <c r="R95" s="189"/>
      <c r="S95" s="698"/>
      <c r="T95" s="514"/>
      <c r="U95" s="969">
        <f t="shared" si="26"/>
        <v>0</v>
      </c>
      <c r="V95" s="954"/>
      <c r="W95" s="203"/>
      <c r="X95" s="111">
        <f t="shared" si="38"/>
        <v>0</v>
      </c>
      <c r="Y95" s="965">
        <f t="shared" si="28"/>
        <v>0</v>
      </c>
      <c r="Z95" s="974">
        <f t="shared" si="42"/>
        <v>0</v>
      </c>
      <c r="AA95" s="17">
        <f t="shared" si="30"/>
        <v>0</v>
      </c>
      <c r="AB95" s="17">
        <f t="shared" si="31"/>
        <v>0</v>
      </c>
      <c r="AC95" s="17">
        <f t="shared" si="32"/>
        <v>0</v>
      </c>
      <c r="AD95" s="17">
        <f t="shared" si="33"/>
        <v>0</v>
      </c>
      <c r="AE95" s="17">
        <f t="shared" si="34"/>
        <v>0</v>
      </c>
      <c r="AF95" s="17">
        <f t="shared" si="35"/>
        <v>0</v>
      </c>
      <c r="AG95" s="17">
        <f t="shared" si="36"/>
        <v>0</v>
      </c>
      <c r="AQ95" s="57">
        <f t="shared" si="37"/>
        <v>0</v>
      </c>
    </row>
    <row r="96" spans="1:45" ht="15.75" customHeight="1" x14ac:dyDescent="0.3">
      <c r="A96" s="36">
        <v>88</v>
      </c>
      <c r="B96" s="26"/>
      <c r="C96" s="26"/>
      <c r="D96" s="20"/>
      <c r="E96" s="506"/>
      <c r="F96" s="553"/>
      <c r="G96" s="697"/>
      <c r="H96" s="514"/>
      <c r="I96" s="698"/>
      <c r="J96" s="190"/>
      <c r="K96" s="698"/>
      <c r="L96" s="189"/>
      <c r="M96" s="698"/>
      <c r="N96" s="189"/>
      <c r="O96" s="698"/>
      <c r="P96" s="189"/>
      <c r="Q96" s="698"/>
      <c r="R96" s="189"/>
      <c r="S96" s="698"/>
      <c r="T96" s="514"/>
      <c r="U96" s="969">
        <f t="shared" ref="U96:U136" si="44">H96+J96+L96+N96+P96+R96+T96</f>
        <v>0</v>
      </c>
      <c r="V96" s="954"/>
      <c r="W96" s="203"/>
      <c r="X96" s="111">
        <f t="shared" si="38"/>
        <v>0</v>
      </c>
      <c r="Y96" s="965">
        <f t="shared" si="28"/>
        <v>0</v>
      </c>
      <c r="Z96" s="974">
        <f t="shared" si="42"/>
        <v>0</v>
      </c>
      <c r="AA96" s="17">
        <f t="shared" si="30"/>
        <v>0</v>
      </c>
      <c r="AB96" s="17">
        <f t="shared" si="31"/>
        <v>0</v>
      </c>
      <c r="AC96" s="17">
        <f t="shared" si="32"/>
        <v>0</v>
      </c>
      <c r="AD96" s="17">
        <f t="shared" si="33"/>
        <v>0</v>
      </c>
      <c r="AE96" s="17">
        <f t="shared" si="34"/>
        <v>0</v>
      </c>
      <c r="AF96" s="17">
        <f t="shared" si="35"/>
        <v>0</v>
      </c>
      <c r="AG96" s="17">
        <f t="shared" si="36"/>
        <v>0</v>
      </c>
      <c r="AQ96" s="57">
        <f t="shared" si="37"/>
        <v>0</v>
      </c>
    </row>
    <row r="97" spans="1:43" ht="15.75" customHeight="1" x14ac:dyDescent="0.3">
      <c r="A97" s="36">
        <v>89</v>
      </c>
      <c r="B97" s="19"/>
      <c r="C97" s="26"/>
      <c r="D97" s="20"/>
      <c r="E97" s="506"/>
      <c r="F97" s="553"/>
      <c r="G97" s="697"/>
      <c r="H97" s="514"/>
      <c r="I97" s="698"/>
      <c r="J97" s="190"/>
      <c r="K97" s="698"/>
      <c r="L97" s="189"/>
      <c r="M97" s="698"/>
      <c r="N97" s="189"/>
      <c r="O97" s="698"/>
      <c r="P97" s="189"/>
      <c r="Q97" s="698"/>
      <c r="R97" s="189"/>
      <c r="S97" s="698"/>
      <c r="T97" s="514"/>
      <c r="U97" s="969">
        <f t="shared" si="44"/>
        <v>0</v>
      </c>
      <c r="V97" s="954"/>
      <c r="W97" s="203"/>
      <c r="X97" s="111">
        <f t="shared" si="38"/>
        <v>0</v>
      </c>
      <c r="Y97" s="965">
        <f t="shared" si="28"/>
        <v>0</v>
      </c>
      <c r="Z97" s="974">
        <f t="shared" si="42"/>
        <v>0</v>
      </c>
      <c r="AA97" s="17">
        <f t="shared" si="30"/>
        <v>0</v>
      </c>
      <c r="AB97" s="17">
        <f t="shared" si="31"/>
        <v>0</v>
      </c>
      <c r="AC97" s="17">
        <f t="shared" si="32"/>
        <v>0</v>
      </c>
      <c r="AD97" s="17">
        <f t="shared" si="33"/>
        <v>0</v>
      </c>
      <c r="AE97" s="17">
        <f t="shared" si="34"/>
        <v>0</v>
      </c>
      <c r="AF97" s="17">
        <f t="shared" si="35"/>
        <v>0</v>
      </c>
      <c r="AG97" s="17">
        <f t="shared" si="36"/>
        <v>0</v>
      </c>
      <c r="AQ97" s="57">
        <f t="shared" si="37"/>
        <v>0</v>
      </c>
    </row>
    <row r="98" spans="1:43" s="3" customFormat="1" ht="15.75" customHeight="1" x14ac:dyDescent="0.3">
      <c r="A98" s="36">
        <v>90</v>
      </c>
      <c r="B98" s="19"/>
      <c r="C98" s="26"/>
      <c r="D98" s="20"/>
      <c r="E98" s="506"/>
      <c r="F98" s="553"/>
      <c r="G98" s="697"/>
      <c r="H98" s="514"/>
      <c r="I98" s="698"/>
      <c r="J98" s="190"/>
      <c r="K98" s="698"/>
      <c r="L98" s="189"/>
      <c r="M98" s="698"/>
      <c r="N98" s="189"/>
      <c r="O98" s="698"/>
      <c r="P98" s="189"/>
      <c r="Q98" s="698"/>
      <c r="R98" s="189"/>
      <c r="S98" s="698"/>
      <c r="T98" s="514"/>
      <c r="U98" s="969">
        <f t="shared" si="44"/>
        <v>0</v>
      </c>
      <c r="V98" s="954"/>
      <c r="W98" s="203"/>
      <c r="X98" s="111">
        <f t="shared" si="38"/>
        <v>0</v>
      </c>
      <c r="Y98" s="965">
        <f t="shared" si="28"/>
        <v>0</v>
      </c>
      <c r="Z98" s="974">
        <f t="shared" si="42"/>
        <v>0</v>
      </c>
      <c r="AA98" s="17">
        <f t="shared" si="30"/>
        <v>0</v>
      </c>
      <c r="AB98" s="17">
        <f t="shared" si="31"/>
        <v>0</v>
      </c>
      <c r="AC98" s="17">
        <f t="shared" si="32"/>
        <v>0</v>
      </c>
      <c r="AD98" s="17">
        <f t="shared" si="33"/>
        <v>0</v>
      </c>
      <c r="AE98" s="17">
        <f t="shared" si="34"/>
        <v>0</v>
      </c>
      <c r="AF98" s="17">
        <f t="shared" si="35"/>
        <v>0</v>
      </c>
      <c r="AG98" s="17">
        <f t="shared" si="36"/>
        <v>0</v>
      </c>
      <c r="AQ98" s="57">
        <f t="shared" si="37"/>
        <v>0</v>
      </c>
    </row>
    <row r="99" spans="1:43" ht="15.75" customHeight="1" x14ac:dyDescent="0.3">
      <c r="A99" s="36">
        <v>91</v>
      </c>
      <c r="B99" s="26"/>
      <c r="C99" s="26"/>
      <c r="D99" s="20"/>
      <c r="E99" s="500"/>
      <c r="F99" s="553"/>
      <c r="G99" s="697"/>
      <c r="H99" s="514"/>
      <c r="I99" s="698"/>
      <c r="J99" s="190"/>
      <c r="K99" s="698"/>
      <c r="L99" s="189"/>
      <c r="M99" s="698"/>
      <c r="N99" s="189"/>
      <c r="O99" s="698"/>
      <c r="P99" s="189"/>
      <c r="Q99" s="698"/>
      <c r="R99" s="189"/>
      <c r="S99" s="698"/>
      <c r="T99" s="514"/>
      <c r="U99" s="969">
        <f t="shared" si="44"/>
        <v>0</v>
      </c>
      <c r="V99" s="954"/>
      <c r="W99" s="203"/>
      <c r="X99" s="111">
        <f t="shared" si="38"/>
        <v>0</v>
      </c>
      <c r="Y99" s="965">
        <f t="shared" si="28"/>
        <v>0</v>
      </c>
      <c r="Z99" s="974">
        <f t="shared" si="42"/>
        <v>0</v>
      </c>
      <c r="AA99" s="17">
        <f t="shared" si="30"/>
        <v>0</v>
      </c>
      <c r="AB99" s="17">
        <f t="shared" si="31"/>
        <v>0</v>
      </c>
      <c r="AC99" s="17">
        <f t="shared" si="32"/>
        <v>0</v>
      </c>
      <c r="AD99" s="17">
        <f t="shared" si="33"/>
        <v>0</v>
      </c>
      <c r="AE99" s="17">
        <f t="shared" ref="AE99:AE136" si="45">P99*C99</f>
        <v>0</v>
      </c>
      <c r="AF99" s="17">
        <f t="shared" si="35"/>
        <v>0</v>
      </c>
      <c r="AG99" s="17">
        <f t="shared" si="36"/>
        <v>0</v>
      </c>
      <c r="AQ99" s="57">
        <f t="shared" si="37"/>
        <v>0</v>
      </c>
    </row>
    <row r="100" spans="1:43" ht="15.75" customHeight="1" x14ac:dyDescent="0.3">
      <c r="A100" s="36">
        <v>92</v>
      </c>
      <c r="B100" s="19"/>
      <c r="C100" s="19"/>
      <c r="D100" s="20"/>
      <c r="E100" s="519"/>
      <c r="F100" s="553"/>
      <c r="G100" s="697"/>
      <c r="H100" s="514"/>
      <c r="I100" s="698"/>
      <c r="J100" s="190"/>
      <c r="K100" s="698"/>
      <c r="L100" s="189"/>
      <c r="M100" s="698"/>
      <c r="N100" s="189"/>
      <c r="O100" s="698"/>
      <c r="P100" s="189"/>
      <c r="Q100" s="698"/>
      <c r="R100" s="189"/>
      <c r="S100" s="698"/>
      <c r="T100" s="514"/>
      <c r="U100" s="969">
        <f t="shared" si="44"/>
        <v>0</v>
      </c>
      <c r="V100" s="954"/>
      <c r="W100" s="203"/>
      <c r="X100" s="111">
        <f t="shared" si="38"/>
        <v>0</v>
      </c>
      <c r="Y100" s="965">
        <f t="shared" si="28"/>
        <v>0</v>
      </c>
      <c r="Z100" s="974">
        <f t="shared" si="42"/>
        <v>0</v>
      </c>
      <c r="AA100" s="17">
        <f t="shared" si="30"/>
        <v>0</v>
      </c>
      <c r="AB100" s="17">
        <f t="shared" si="31"/>
        <v>0</v>
      </c>
      <c r="AC100" s="17">
        <f t="shared" si="32"/>
        <v>0</v>
      </c>
      <c r="AD100" s="17">
        <f t="shared" si="33"/>
        <v>0</v>
      </c>
      <c r="AE100" s="17">
        <f t="shared" si="45"/>
        <v>0</v>
      </c>
      <c r="AF100" s="17">
        <f t="shared" si="35"/>
        <v>0</v>
      </c>
      <c r="AG100" s="17">
        <f t="shared" si="36"/>
        <v>0</v>
      </c>
      <c r="AQ100" s="57">
        <f t="shared" si="37"/>
        <v>0</v>
      </c>
    </row>
    <row r="101" spans="1:43" ht="15.75" customHeight="1" x14ac:dyDescent="0.3">
      <c r="A101" s="36">
        <v>93</v>
      </c>
      <c r="B101" s="19"/>
      <c r="C101" s="19"/>
      <c r="D101" s="20"/>
      <c r="E101" s="500"/>
      <c r="F101" s="553"/>
      <c r="G101" s="697"/>
      <c r="H101" s="514"/>
      <c r="I101" s="698"/>
      <c r="J101" s="190"/>
      <c r="K101" s="698"/>
      <c r="L101" s="189"/>
      <c r="M101" s="698"/>
      <c r="N101" s="189"/>
      <c r="O101" s="698"/>
      <c r="P101" s="189"/>
      <c r="Q101" s="698"/>
      <c r="R101" s="189"/>
      <c r="S101" s="698"/>
      <c r="T101" s="514"/>
      <c r="U101" s="969">
        <f t="shared" si="44"/>
        <v>0</v>
      </c>
      <c r="V101" s="954"/>
      <c r="W101" s="203"/>
      <c r="X101" s="111">
        <f t="shared" si="38"/>
        <v>0</v>
      </c>
      <c r="Y101" s="965">
        <f t="shared" si="28"/>
        <v>0</v>
      </c>
      <c r="Z101" s="974">
        <f t="shared" si="42"/>
        <v>0</v>
      </c>
      <c r="AA101" s="17">
        <f t="shared" si="30"/>
        <v>0</v>
      </c>
      <c r="AB101" s="17">
        <f t="shared" si="31"/>
        <v>0</v>
      </c>
      <c r="AC101" s="17">
        <f t="shared" si="32"/>
        <v>0</v>
      </c>
      <c r="AD101" s="17">
        <f t="shared" si="33"/>
        <v>0</v>
      </c>
      <c r="AE101" s="17">
        <f t="shared" si="45"/>
        <v>0</v>
      </c>
      <c r="AF101" s="17">
        <f t="shared" si="35"/>
        <v>0</v>
      </c>
      <c r="AG101" s="17">
        <f t="shared" si="36"/>
        <v>0</v>
      </c>
      <c r="AQ101" s="57">
        <f t="shared" si="37"/>
        <v>0</v>
      </c>
    </row>
    <row r="102" spans="1:43" ht="15.75" customHeight="1" x14ac:dyDescent="0.3">
      <c r="A102" s="36">
        <v>94</v>
      </c>
      <c r="B102" s="19"/>
      <c r="C102" s="19"/>
      <c r="D102" s="20"/>
      <c r="E102" s="506"/>
      <c r="F102" s="553"/>
      <c r="G102" s="697"/>
      <c r="H102" s="514"/>
      <c r="I102" s="698"/>
      <c r="J102" s="190"/>
      <c r="K102" s="698"/>
      <c r="L102" s="189"/>
      <c r="M102" s="698"/>
      <c r="N102" s="189"/>
      <c r="O102" s="698"/>
      <c r="P102" s="189"/>
      <c r="Q102" s="698"/>
      <c r="R102" s="189"/>
      <c r="S102" s="698"/>
      <c r="T102" s="514"/>
      <c r="U102" s="969">
        <f t="shared" si="44"/>
        <v>0</v>
      </c>
      <c r="V102" s="954"/>
      <c r="W102" s="203"/>
      <c r="X102" s="111">
        <f t="shared" si="38"/>
        <v>0</v>
      </c>
      <c r="Y102" s="965">
        <f t="shared" si="28"/>
        <v>0</v>
      </c>
      <c r="Z102" s="974">
        <f t="shared" si="42"/>
        <v>0</v>
      </c>
      <c r="AA102" s="17">
        <f t="shared" si="30"/>
        <v>0</v>
      </c>
      <c r="AB102" s="17">
        <f t="shared" si="31"/>
        <v>0</v>
      </c>
      <c r="AC102" s="17">
        <f t="shared" si="32"/>
        <v>0</v>
      </c>
      <c r="AD102" s="17">
        <f t="shared" si="33"/>
        <v>0</v>
      </c>
      <c r="AE102" s="17">
        <f t="shared" si="45"/>
        <v>0</v>
      </c>
      <c r="AF102" s="17">
        <f t="shared" ref="AF102:AF136" si="46">R102*C102</f>
        <v>0</v>
      </c>
      <c r="AG102" s="17">
        <f t="shared" si="36"/>
        <v>0</v>
      </c>
      <c r="AQ102" s="57">
        <f t="shared" si="37"/>
        <v>0</v>
      </c>
    </row>
    <row r="103" spans="1:43" ht="15.75" customHeight="1" x14ac:dyDescent="0.3">
      <c r="A103" s="36">
        <v>95</v>
      </c>
      <c r="B103" s="19"/>
      <c r="C103" s="19"/>
      <c r="D103" s="20"/>
      <c r="E103" s="503"/>
      <c r="F103" s="677"/>
      <c r="G103" s="697"/>
      <c r="H103" s="514"/>
      <c r="I103" s="698"/>
      <c r="J103" s="190"/>
      <c r="K103" s="698"/>
      <c r="L103" s="189"/>
      <c r="M103" s="698"/>
      <c r="N103" s="189"/>
      <c r="O103" s="698"/>
      <c r="P103" s="189"/>
      <c r="Q103" s="698"/>
      <c r="R103" s="189"/>
      <c r="S103" s="698"/>
      <c r="T103" s="514"/>
      <c r="U103" s="969">
        <f t="shared" si="44"/>
        <v>0</v>
      </c>
      <c r="V103" s="954"/>
      <c r="W103" s="203"/>
      <c r="X103" s="111">
        <f t="shared" si="38"/>
        <v>0</v>
      </c>
      <c r="Y103" s="965">
        <f t="shared" si="28"/>
        <v>0</v>
      </c>
      <c r="Z103" s="974">
        <f t="shared" si="42"/>
        <v>0</v>
      </c>
      <c r="AA103" s="17">
        <f t="shared" si="30"/>
        <v>0</v>
      </c>
      <c r="AB103" s="17">
        <f t="shared" si="31"/>
        <v>0</v>
      </c>
      <c r="AC103" s="17">
        <f t="shared" si="32"/>
        <v>0</v>
      </c>
      <c r="AD103" s="17">
        <f t="shared" si="33"/>
        <v>0</v>
      </c>
      <c r="AE103" s="17">
        <f t="shared" si="45"/>
        <v>0</v>
      </c>
      <c r="AF103" s="17">
        <f t="shared" si="46"/>
        <v>0</v>
      </c>
      <c r="AG103" s="17">
        <f t="shared" si="36"/>
        <v>0</v>
      </c>
      <c r="AQ103" s="57">
        <f t="shared" si="37"/>
        <v>0</v>
      </c>
    </row>
    <row r="104" spans="1:43" s="2" customFormat="1" ht="15.75" customHeight="1" x14ac:dyDescent="0.3">
      <c r="A104" s="36">
        <v>96</v>
      </c>
      <c r="B104" s="19"/>
      <c r="C104" s="19"/>
      <c r="D104" s="20"/>
      <c r="E104" s="500"/>
      <c r="F104" s="553"/>
      <c r="G104" s="697"/>
      <c r="H104" s="514"/>
      <c r="I104" s="698"/>
      <c r="J104" s="190"/>
      <c r="K104" s="698"/>
      <c r="L104" s="189"/>
      <c r="M104" s="698"/>
      <c r="N104" s="189"/>
      <c r="O104" s="698"/>
      <c r="P104" s="189"/>
      <c r="Q104" s="698"/>
      <c r="R104" s="189"/>
      <c r="S104" s="698"/>
      <c r="T104" s="514"/>
      <c r="U104" s="969">
        <f t="shared" si="44"/>
        <v>0</v>
      </c>
      <c r="V104" s="954"/>
      <c r="W104" s="203"/>
      <c r="X104" s="111">
        <f t="shared" si="38"/>
        <v>0</v>
      </c>
      <c r="Y104" s="965">
        <f t="shared" si="28"/>
        <v>0</v>
      </c>
      <c r="Z104" s="974">
        <f t="shared" si="42"/>
        <v>0</v>
      </c>
      <c r="AA104" s="17">
        <f t="shared" si="30"/>
        <v>0</v>
      </c>
      <c r="AB104" s="17">
        <f t="shared" si="31"/>
        <v>0</v>
      </c>
      <c r="AC104" s="17">
        <f t="shared" si="32"/>
        <v>0</v>
      </c>
      <c r="AD104" s="17">
        <f t="shared" si="33"/>
        <v>0</v>
      </c>
      <c r="AE104" s="17">
        <f t="shared" si="45"/>
        <v>0</v>
      </c>
      <c r="AF104" s="17">
        <f t="shared" si="46"/>
        <v>0</v>
      </c>
      <c r="AG104" s="17">
        <f t="shared" ref="AG104:AG136" si="47">T104*C104</f>
        <v>0</v>
      </c>
      <c r="AQ104" s="57">
        <f t="shared" si="37"/>
        <v>0</v>
      </c>
    </row>
    <row r="105" spans="1:43" ht="15.75" customHeight="1" x14ac:dyDescent="0.3">
      <c r="A105" s="36">
        <v>97</v>
      </c>
      <c r="B105" s="26"/>
      <c r="C105" s="26"/>
      <c r="D105" s="20"/>
      <c r="E105" s="500"/>
      <c r="F105" s="553"/>
      <c r="G105" s="697"/>
      <c r="H105" s="514"/>
      <c r="I105" s="698"/>
      <c r="J105" s="190"/>
      <c r="K105" s="698"/>
      <c r="L105" s="189"/>
      <c r="M105" s="698"/>
      <c r="N105" s="189"/>
      <c r="O105" s="698"/>
      <c r="P105" s="189"/>
      <c r="Q105" s="698"/>
      <c r="R105" s="189"/>
      <c r="S105" s="698"/>
      <c r="T105" s="514"/>
      <c r="U105" s="969">
        <f t="shared" si="44"/>
        <v>0</v>
      </c>
      <c r="V105" s="954"/>
      <c r="W105" s="203"/>
      <c r="X105" s="111">
        <f t="shared" ref="X105:X136" si="48">F105+G105+I105+K105+M105+O105+Q105+S105-H105-J105-L105-N105-P105-R105-T105-V105-W105</f>
        <v>0</v>
      </c>
      <c r="Y105" s="965">
        <f t="shared" si="28"/>
        <v>0</v>
      </c>
      <c r="Z105" s="974">
        <f t="shared" ref="Z105:Z149" si="49">Y105*B105</f>
        <v>0</v>
      </c>
      <c r="AA105" s="17">
        <f t="shared" si="30"/>
        <v>0</v>
      </c>
      <c r="AB105" s="17">
        <f t="shared" si="31"/>
        <v>0</v>
      </c>
      <c r="AC105" s="17">
        <f t="shared" si="32"/>
        <v>0</v>
      </c>
      <c r="AD105" s="17">
        <f t="shared" si="33"/>
        <v>0</v>
      </c>
      <c r="AE105" s="17">
        <f t="shared" si="45"/>
        <v>0</v>
      </c>
      <c r="AF105" s="17">
        <f t="shared" si="46"/>
        <v>0</v>
      </c>
      <c r="AG105" s="17">
        <f t="shared" si="47"/>
        <v>0</v>
      </c>
      <c r="AQ105" s="57">
        <f t="shared" si="37"/>
        <v>0</v>
      </c>
    </row>
    <row r="106" spans="1:43" ht="15.75" customHeight="1" x14ac:dyDescent="0.3">
      <c r="A106" s="36">
        <v>98</v>
      </c>
      <c r="B106" s="26"/>
      <c r="C106" s="26"/>
      <c r="D106" s="20"/>
      <c r="E106" s="500"/>
      <c r="F106" s="553"/>
      <c r="G106" s="697"/>
      <c r="H106" s="514"/>
      <c r="I106" s="698"/>
      <c r="J106" s="190"/>
      <c r="K106" s="698"/>
      <c r="L106" s="189"/>
      <c r="M106" s="777"/>
      <c r="N106" s="189"/>
      <c r="O106" s="698"/>
      <c r="P106" s="189"/>
      <c r="Q106" s="698"/>
      <c r="R106" s="189"/>
      <c r="S106" s="698"/>
      <c r="T106" s="514"/>
      <c r="U106" s="969">
        <f t="shared" si="44"/>
        <v>0</v>
      </c>
      <c r="V106" s="954"/>
      <c r="W106" s="203"/>
      <c r="X106" s="111">
        <f t="shared" si="48"/>
        <v>0</v>
      </c>
      <c r="Y106" s="965">
        <f t="shared" si="28"/>
        <v>0</v>
      </c>
      <c r="Z106" s="974">
        <f t="shared" si="49"/>
        <v>0</v>
      </c>
      <c r="AA106" s="17">
        <f t="shared" si="30"/>
        <v>0</v>
      </c>
      <c r="AB106" s="17">
        <f t="shared" si="31"/>
        <v>0</v>
      </c>
      <c r="AC106" s="17">
        <f t="shared" si="32"/>
        <v>0</v>
      </c>
      <c r="AD106" s="17">
        <f t="shared" si="33"/>
        <v>0</v>
      </c>
      <c r="AE106" s="17">
        <f t="shared" si="45"/>
        <v>0</v>
      </c>
      <c r="AF106" s="17">
        <f t="shared" si="46"/>
        <v>0</v>
      </c>
      <c r="AG106" s="17">
        <f t="shared" si="47"/>
        <v>0</v>
      </c>
      <c r="AQ106" s="57">
        <f t="shared" si="37"/>
        <v>0</v>
      </c>
    </row>
    <row r="107" spans="1:43" ht="15.75" customHeight="1" x14ac:dyDescent="0.3">
      <c r="A107" s="36">
        <v>99</v>
      </c>
      <c r="B107" s="26"/>
      <c r="C107" s="26"/>
      <c r="D107" s="20"/>
      <c r="E107" s="500"/>
      <c r="F107" s="553"/>
      <c r="G107" s="697"/>
      <c r="H107" s="514"/>
      <c r="I107" s="698"/>
      <c r="J107" s="190"/>
      <c r="K107" s="698"/>
      <c r="L107" s="189"/>
      <c r="M107" s="777"/>
      <c r="N107" s="189"/>
      <c r="O107" s="698"/>
      <c r="P107" s="189"/>
      <c r="Q107" s="698"/>
      <c r="R107" s="189"/>
      <c r="S107" s="698"/>
      <c r="T107" s="514"/>
      <c r="U107" s="969">
        <f t="shared" si="44"/>
        <v>0</v>
      </c>
      <c r="V107" s="954"/>
      <c r="W107" s="203"/>
      <c r="X107" s="111">
        <f t="shared" si="48"/>
        <v>0</v>
      </c>
      <c r="Y107" s="965">
        <f t="shared" si="28"/>
        <v>0</v>
      </c>
      <c r="Z107" s="974">
        <f t="shared" si="49"/>
        <v>0</v>
      </c>
      <c r="AA107" s="17">
        <f t="shared" si="30"/>
        <v>0</v>
      </c>
      <c r="AB107" s="17">
        <f t="shared" si="31"/>
        <v>0</v>
      </c>
      <c r="AC107" s="17">
        <f t="shared" si="32"/>
        <v>0</v>
      </c>
      <c r="AD107" s="17">
        <f t="shared" si="33"/>
        <v>0</v>
      </c>
      <c r="AE107" s="17">
        <f t="shared" si="45"/>
        <v>0</v>
      </c>
      <c r="AF107" s="17">
        <f t="shared" si="46"/>
        <v>0</v>
      </c>
      <c r="AG107" s="17">
        <f t="shared" si="47"/>
        <v>0</v>
      </c>
      <c r="AQ107" s="57">
        <f t="shared" si="37"/>
        <v>0</v>
      </c>
    </row>
    <row r="108" spans="1:43" ht="15.75" customHeight="1" x14ac:dyDescent="0.3">
      <c r="A108" s="36">
        <v>100</v>
      </c>
      <c r="B108" s="19"/>
      <c r="C108" s="19"/>
      <c r="D108" s="20"/>
      <c r="E108" s="500"/>
      <c r="F108" s="553"/>
      <c r="G108" s="697"/>
      <c r="H108" s="514"/>
      <c r="I108" s="698"/>
      <c r="J108" s="190"/>
      <c r="K108" s="698"/>
      <c r="L108" s="189"/>
      <c r="M108" s="777"/>
      <c r="N108" s="189"/>
      <c r="O108" s="698"/>
      <c r="P108" s="189"/>
      <c r="Q108" s="698"/>
      <c r="R108" s="189"/>
      <c r="S108" s="698"/>
      <c r="T108" s="514"/>
      <c r="U108" s="969">
        <f t="shared" si="44"/>
        <v>0</v>
      </c>
      <c r="V108" s="954"/>
      <c r="W108" s="203"/>
      <c r="X108" s="111">
        <f t="shared" si="48"/>
        <v>0</v>
      </c>
      <c r="Y108" s="965">
        <f t="shared" si="28"/>
        <v>0</v>
      </c>
      <c r="Z108" s="974">
        <f t="shared" si="49"/>
        <v>0</v>
      </c>
      <c r="AA108" s="17">
        <f t="shared" si="30"/>
        <v>0</v>
      </c>
      <c r="AB108" s="17">
        <f t="shared" si="31"/>
        <v>0</v>
      </c>
      <c r="AC108" s="17">
        <f t="shared" si="32"/>
        <v>0</v>
      </c>
      <c r="AD108" s="17">
        <f t="shared" si="33"/>
        <v>0</v>
      </c>
      <c r="AE108" s="17">
        <f t="shared" si="45"/>
        <v>0</v>
      </c>
      <c r="AF108" s="17">
        <f t="shared" si="46"/>
        <v>0</v>
      </c>
      <c r="AG108" s="17">
        <f t="shared" si="47"/>
        <v>0</v>
      </c>
      <c r="AQ108" s="57">
        <f t="shared" si="37"/>
        <v>0</v>
      </c>
    </row>
    <row r="109" spans="1:43" ht="15.75" customHeight="1" x14ac:dyDescent="0.3">
      <c r="A109" s="36">
        <v>101</v>
      </c>
      <c r="B109" s="19"/>
      <c r="C109" s="19"/>
      <c r="D109" s="20"/>
      <c r="E109" s="500"/>
      <c r="F109" s="553"/>
      <c r="G109" s="697"/>
      <c r="H109" s="514"/>
      <c r="I109" s="698"/>
      <c r="J109" s="190"/>
      <c r="K109" s="698"/>
      <c r="L109" s="189"/>
      <c r="M109" s="777"/>
      <c r="N109" s="189"/>
      <c r="O109" s="698"/>
      <c r="P109" s="189"/>
      <c r="Q109" s="698"/>
      <c r="R109" s="189"/>
      <c r="S109" s="698"/>
      <c r="T109" s="514"/>
      <c r="U109" s="969">
        <f t="shared" si="44"/>
        <v>0</v>
      </c>
      <c r="V109" s="954"/>
      <c r="W109" s="203"/>
      <c r="X109" s="111">
        <f t="shared" si="48"/>
        <v>0</v>
      </c>
      <c r="Y109" s="965">
        <f t="shared" si="28"/>
        <v>0</v>
      </c>
      <c r="Z109" s="974">
        <f t="shared" si="49"/>
        <v>0</v>
      </c>
      <c r="AA109" s="17">
        <f t="shared" si="30"/>
        <v>0</v>
      </c>
      <c r="AB109" s="17">
        <f t="shared" si="31"/>
        <v>0</v>
      </c>
      <c r="AC109" s="17">
        <f t="shared" si="32"/>
        <v>0</v>
      </c>
      <c r="AD109" s="17">
        <f t="shared" si="33"/>
        <v>0</v>
      </c>
      <c r="AE109" s="17">
        <f t="shared" si="45"/>
        <v>0</v>
      </c>
      <c r="AF109" s="17">
        <f t="shared" si="46"/>
        <v>0</v>
      </c>
      <c r="AG109" s="17">
        <f t="shared" si="47"/>
        <v>0</v>
      </c>
      <c r="AQ109" s="57">
        <f t="shared" si="37"/>
        <v>0</v>
      </c>
    </row>
    <row r="110" spans="1:43" ht="15.75" customHeight="1" x14ac:dyDescent="0.3">
      <c r="A110" s="36">
        <v>102</v>
      </c>
      <c r="B110" s="19"/>
      <c r="C110" s="19"/>
      <c r="D110" s="20"/>
      <c r="E110" s="500"/>
      <c r="F110" s="553"/>
      <c r="G110" s="707"/>
      <c r="H110" s="514"/>
      <c r="I110" s="696"/>
      <c r="J110" s="515"/>
      <c r="K110" s="696"/>
      <c r="L110" s="514"/>
      <c r="M110" s="695"/>
      <c r="N110" s="514"/>
      <c r="O110" s="696"/>
      <c r="P110" s="514"/>
      <c r="Q110" s="696"/>
      <c r="R110" s="514"/>
      <c r="S110" s="696"/>
      <c r="T110" s="514"/>
      <c r="U110" s="969">
        <f t="shared" si="44"/>
        <v>0</v>
      </c>
      <c r="V110" s="954"/>
      <c r="W110" s="203"/>
      <c r="X110" s="111">
        <f t="shared" si="48"/>
        <v>0</v>
      </c>
      <c r="Y110" s="965">
        <f t="shared" si="28"/>
        <v>0</v>
      </c>
      <c r="Z110" s="974">
        <f t="shared" si="49"/>
        <v>0</v>
      </c>
      <c r="AA110" s="17">
        <f t="shared" ref="AA110:AA136" si="50">H110*C110</f>
        <v>0</v>
      </c>
      <c r="AB110" s="17">
        <f t="shared" ref="AB110:AB136" si="51">J110*C110</f>
        <v>0</v>
      </c>
      <c r="AC110" s="17">
        <f t="shared" si="32"/>
        <v>0</v>
      </c>
      <c r="AD110" s="17">
        <f t="shared" si="33"/>
        <v>0</v>
      </c>
      <c r="AE110" s="17">
        <f t="shared" si="45"/>
        <v>0</v>
      </c>
      <c r="AF110" s="17">
        <f t="shared" si="46"/>
        <v>0</v>
      </c>
      <c r="AG110" s="17">
        <f t="shared" si="47"/>
        <v>0</v>
      </c>
      <c r="AQ110" s="57">
        <f t="shared" si="37"/>
        <v>0</v>
      </c>
    </row>
    <row r="111" spans="1:43" ht="15.75" customHeight="1" x14ac:dyDescent="0.3">
      <c r="A111" s="36">
        <v>103</v>
      </c>
      <c r="B111" s="31"/>
      <c r="C111" s="31"/>
      <c r="D111" s="20"/>
      <c r="E111" s="506"/>
      <c r="F111" s="553"/>
      <c r="G111" s="707"/>
      <c r="H111" s="514"/>
      <c r="I111" s="696"/>
      <c r="J111" s="515"/>
      <c r="K111" s="696"/>
      <c r="L111" s="514"/>
      <c r="M111" s="695"/>
      <c r="N111" s="514"/>
      <c r="O111" s="696"/>
      <c r="P111" s="514"/>
      <c r="Q111" s="696"/>
      <c r="R111" s="514"/>
      <c r="S111" s="696"/>
      <c r="T111" s="514"/>
      <c r="U111" s="969">
        <f t="shared" si="44"/>
        <v>0</v>
      </c>
      <c r="V111" s="954"/>
      <c r="W111" s="203"/>
      <c r="X111" s="111">
        <f t="shared" si="48"/>
        <v>0</v>
      </c>
      <c r="Y111" s="965">
        <f t="shared" si="28"/>
        <v>0</v>
      </c>
      <c r="Z111" s="974">
        <f t="shared" si="49"/>
        <v>0</v>
      </c>
      <c r="AA111" s="17">
        <f t="shared" si="50"/>
        <v>0</v>
      </c>
      <c r="AB111" s="17">
        <f t="shared" si="51"/>
        <v>0</v>
      </c>
      <c r="AC111" s="17">
        <f t="shared" ref="AC111:AC136" si="52">L111*C111</f>
        <v>0</v>
      </c>
      <c r="AD111" s="17">
        <f t="shared" ref="AD111:AD136" si="53">N111*C111</f>
        <v>0</v>
      </c>
      <c r="AE111" s="17">
        <f t="shared" si="45"/>
        <v>0</v>
      </c>
      <c r="AF111" s="17">
        <f t="shared" si="46"/>
        <v>0</v>
      </c>
      <c r="AG111" s="17">
        <f t="shared" si="47"/>
        <v>0</v>
      </c>
      <c r="AQ111" s="57">
        <f t="shared" si="37"/>
        <v>0</v>
      </c>
    </row>
    <row r="112" spans="1:43" ht="15.75" customHeight="1" x14ac:dyDescent="0.3">
      <c r="A112" s="36">
        <v>104</v>
      </c>
      <c r="B112" s="19"/>
      <c r="C112" s="19"/>
      <c r="D112" s="20"/>
      <c r="E112" s="500"/>
      <c r="F112" s="553"/>
      <c r="G112" s="707"/>
      <c r="H112" s="514"/>
      <c r="I112" s="696"/>
      <c r="J112" s="515"/>
      <c r="K112" s="696"/>
      <c r="L112" s="514"/>
      <c r="M112" s="695"/>
      <c r="N112" s="514"/>
      <c r="O112" s="696"/>
      <c r="P112" s="514"/>
      <c r="Q112" s="696"/>
      <c r="R112" s="514"/>
      <c r="S112" s="696"/>
      <c r="T112" s="514"/>
      <c r="U112" s="969">
        <f t="shared" si="44"/>
        <v>0</v>
      </c>
      <c r="V112" s="954"/>
      <c r="W112" s="203"/>
      <c r="X112" s="111">
        <f t="shared" si="48"/>
        <v>0</v>
      </c>
      <c r="Y112" s="965">
        <f t="shared" si="28"/>
        <v>0</v>
      </c>
      <c r="Z112" s="974">
        <f t="shared" si="49"/>
        <v>0</v>
      </c>
      <c r="AA112" s="17">
        <f t="shared" si="50"/>
        <v>0</v>
      </c>
      <c r="AB112" s="17">
        <f t="shared" si="51"/>
        <v>0</v>
      </c>
      <c r="AC112" s="17">
        <f t="shared" si="52"/>
        <v>0</v>
      </c>
      <c r="AD112" s="17">
        <f t="shared" si="53"/>
        <v>0</v>
      </c>
      <c r="AE112" s="17">
        <f t="shared" si="45"/>
        <v>0</v>
      </c>
      <c r="AF112" s="17">
        <f t="shared" si="46"/>
        <v>0</v>
      </c>
      <c r="AG112" s="17">
        <f t="shared" si="47"/>
        <v>0</v>
      </c>
      <c r="AQ112" s="57">
        <f t="shared" si="37"/>
        <v>0</v>
      </c>
    </row>
    <row r="113" spans="1:43" ht="15.75" customHeight="1" x14ac:dyDescent="0.3">
      <c r="A113" s="36">
        <v>105</v>
      </c>
      <c r="B113" s="19"/>
      <c r="C113" s="19"/>
      <c r="D113" s="20"/>
      <c r="E113" s="500"/>
      <c r="F113" s="553"/>
      <c r="G113" s="707"/>
      <c r="H113" s="514"/>
      <c r="I113" s="696"/>
      <c r="J113" s="515"/>
      <c r="K113" s="696"/>
      <c r="L113" s="514"/>
      <c r="M113" s="695"/>
      <c r="N113" s="514"/>
      <c r="O113" s="696"/>
      <c r="P113" s="514"/>
      <c r="Q113" s="696"/>
      <c r="R113" s="514"/>
      <c r="S113" s="696"/>
      <c r="T113" s="514"/>
      <c r="U113" s="969">
        <f t="shared" si="44"/>
        <v>0</v>
      </c>
      <c r="V113" s="954"/>
      <c r="W113" s="203"/>
      <c r="X113" s="111">
        <f t="shared" si="48"/>
        <v>0</v>
      </c>
      <c r="Y113" s="965">
        <f t="shared" si="28"/>
        <v>0</v>
      </c>
      <c r="Z113" s="974">
        <f t="shared" si="49"/>
        <v>0</v>
      </c>
      <c r="AA113" s="17">
        <f t="shared" si="50"/>
        <v>0</v>
      </c>
      <c r="AB113" s="17">
        <f t="shared" si="51"/>
        <v>0</v>
      </c>
      <c r="AC113" s="17">
        <f t="shared" si="52"/>
        <v>0</v>
      </c>
      <c r="AD113" s="17">
        <f t="shared" si="53"/>
        <v>0</v>
      </c>
      <c r="AE113" s="17">
        <f t="shared" si="45"/>
        <v>0</v>
      </c>
      <c r="AF113" s="17">
        <f t="shared" si="46"/>
        <v>0</v>
      </c>
      <c r="AG113" s="17">
        <f t="shared" si="47"/>
        <v>0</v>
      </c>
      <c r="AQ113" s="57">
        <f t="shared" si="37"/>
        <v>0</v>
      </c>
    </row>
    <row r="114" spans="1:43" ht="15.75" customHeight="1" x14ac:dyDescent="0.3">
      <c r="A114" s="36">
        <v>106</v>
      </c>
      <c r="B114" s="19"/>
      <c r="C114" s="19"/>
      <c r="D114" s="20"/>
      <c r="E114" s="47"/>
      <c r="F114" s="553"/>
      <c r="G114" s="707"/>
      <c r="H114" s="514"/>
      <c r="I114" s="696"/>
      <c r="J114" s="515"/>
      <c r="K114" s="696"/>
      <c r="L114" s="514"/>
      <c r="M114" s="695"/>
      <c r="N114" s="514"/>
      <c r="O114" s="696"/>
      <c r="P114" s="514"/>
      <c r="Q114" s="696"/>
      <c r="R114" s="514"/>
      <c r="S114" s="696"/>
      <c r="T114" s="514"/>
      <c r="U114" s="969">
        <f t="shared" si="44"/>
        <v>0</v>
      </c>
      <c r="V114" s="954"/>
      <c r="W114" s="203"/>
      <c r="X114" s="111">
        <f t="shared" si="48"/>
        <v>0</v>
      </c>
      <c r="Y114" s="965">
        <f t="shared" si="28"/>
        <v>0</v>
      </c>
      <c r="Z114" s="974">
        <f t="shared" si="49"/>
        <v>0</v>
      </c>
      <c r="AA114" s="17">
        <f t="shared" si="50"/>
        <v>0</v>
      </c>
      <c r="AB114" s="17">
        <f t="shared" si="51"/>
        <v>0</v>
      </c>
      <c r="AC114" s="17">
        <f t="shared" si="52"/>
        <v>0</v>
      </c>
      <c r="AD114" s="17">
        <f t="shared" si="53"/>
        <v>0</v>
      </c>
      <c r="AE114" s="17">
        <f t="shared" si="45"/>
        <v>0</v>
      </c>
      <c r="AF114" s="17">
        <f t="shared" si="46"/>
        <v>0</v>
      </c>
      <c r="AG114" s="17">
        <f t="shared" si="47"/>
        <v>0</v>
      </c>
      <c r="AQ114" s="57">
        <f t="shared" si="37"/>
        <v>0</v>
      </c>
    </row>
    <row r="115" spans="1:43" ht="15.75" customHeight="1" x14ac:dyDescent="0.3">
      <c r="A115" s="36">
        <v>107</v>
      </c>
      <c r="B115" s="19"/>
      <c r="C115" s="19"/>
      <c r="D115" s="20"/>
      <c r="E115" s="47"/>
      <c r="F115" s="553"/>
      <c r="G115" s="707"/>
      <c r="H115" s="514"/>
      <c r="I115" s="696"/>
      <c r="J115" s="515"/>
      <c r="K115" s="696"/>
      <c r="L115" s="514"/>
      <c r="M115" s="695"/>
      <c r="N115" s="514"/>
      <c r="O115" s="696"/>
      <c r="P115" s="514"/>
      <c r="Q115" s="696"/>
      <c r="R115" s="514"/>
      <c r="S115" s="696"/>
      <c r="T115" s="514"/>
      <c r="U115" s="969">
        <f t="shared" si="44"/>
        <v>0</v>
      </c>
      <c r="V115" s="954"/>
      <c r="W115" s="203"/>
      <c r="X115" s="111">
        <f t="shared" si="48"/>
        <v>0</v>
      </c>
      <c r="Y115" s="965">
        <f t="shared" si="28"/>
        <v>0</v>
      </c>
      <c r="Z115" s="974">
        <f t="shared" si="49"/>
        <v>0</v>
      </c>
      <c r="AA115" s="17">
        <f t="shared" si="50"/>
        <v>0</v>
      </c>
      <c r="AB115" s="17">
        <f t="shared" si="51"/>
        <v>0</v>
      </c>
      <c r="AC115" s="17">
        <f t="shared" si="52"/>
        <v>0</v>
      </c>
      <c r="AD115" s="17">
        <f t="shared" si="53"/>
        <v>0</v>
      </c>
      <c r="AE115" s="17">
        <f t="shared" si="45"/>
        <v>0</v>
      </c>
      <c r="AF115" s="17">
        <f t="shared" si="46"/>
        <v>0</v>
      </c>
      <c r="AG115" s="17">
        <f t="shared" si="47"/>
        <v>0</v>
      </c>
      <c r="AQ115" s="57">
        <f t="shared" si="37"/>
        <v>0</v>
      </c>
    </row>
    <row r="116" spans="1:43" ht="18" customHeight="1" x14ac:dyDescent="0.3">
      <c r="A116" s="36">
        <v>108</v>
      </c>
      <c r="B116" s="19"/>
      <c r="C116" s="19"/>
      <c r="D116" s="20"/>
      <c r="E116" s="47"/>
      <c r="F116" s="679"/>
      <c r="G116" s="589"/>
      <c r="H116" s="514"/>
      <c r="I116" s="696"/>
      <c r="J116" s="515"/>
      <c r="K116" s="696"/>
      <c r="L116" s="514"/>
      <c r="M116" s="695"/>
      <c r="N116" s="514"/>
      <c r="O116" s="696"/>
      <c r="P116" s="514"/>
      <c r="Q116" s="695"/>
      <c r="R116" s="514"/>
      <c r="S116" s="696"/>
      <c r="T116" s="514"/>
      <c r="U116" s="969">
        <f t="shared" si="44"/>
        <v>0</v>
      </c>
      <c r="V116" s="954"/>
      <c r="W116" s="203"/>
      <c r="X116" s="111">
        <f t="shared" si="48"/>
        <v>0</v>
      </c>
      <c r="Y116" s="965">
        <f t="shared" si="28"/>
        <v>0</v>
      </c>
      <c r="Z116" s="974">
        <f t="shared" si="49"/>
        <v>0</v>
      </c>
      <c r="AA116" s="17">
        <f t="shared" si="50"/>
        <v>0</v>
      </c>
      <c r="AB116" s="17">
        <f t="shared" si="51"/>
        <v>0</v>
      </c>
      <c r="AC116" s="17">
        <f t="shared" si="52"/>
        <v>0</v>
      </c>
      <c r="AD116" s="17">
        <f t="shared" si="53"/>
        <v>0</v>
      </c>
      <c r="AE116" s="17">
        <f t="shared" si="45"/>
        <v>0</v>
      </c>
      <c r="AF116" s="17">
        <f t="shared" si="46"/>
        <v>0</v>
      </c>
      <c r="AG116" s="17">
        <f t="shared" si="47"/>
        <v>0</v>
      </c>
      <c r="AQ116" s="57">
        <f t="shared" si="37"/>
        <v>0</v>
      </c>
    </row>
    <row r="117" spans="1:43" s="3" customFormat="1" ht="15.75" customHeight="1" x14ac:dyDescent="0.3">
      <c r="A117" s="36">
        <v>109</v>
      </c>
      <c r="B117" s="19"/>
      <c r="C117" s="19"/>
      <c r="D117" s="20"/>
      <c r="E117" s="47"/>
      <c r="F117" s="63"/>
      <c r="G117" s="589"/>
      <c r="H117" s="514"/>
      <c r="I117" s="696"/>
      <c r="J117" s="515"/>
      <c r="K117" s="696"/>
      <c r="L117" s="514"/>
      <c r="M117" s="695"/>
      <c r="N117" s="514"/>
      <c r="O117" s="696"/>
      <c r="P117" s="514"/>
      <c r="Q117" s="695"/>
      <c r="R117" s="514"/>
      <c r="S117" s="696"/>
      <c r="T117" s="514"/>
      <c r="U117" s="969">
        <f t="shared" si="44"/>
        <v>0</v>
      </c>
      <c r="V117" s="954"/>
      <c r="W117" s="203"/>
      <c r="X117" s="111">
        <f t="shared" si="48"/>
        <v>0</v>
      </c>
      <c r="Y117" s="965">
        <f t="shared" si="28"/>
        <v>0</v>
      </c>
      <c r="Z117" s="974">
        <f t="shared" si="49"/>
        <v>0</v>
      </c>
      <c r="AA117" s="17">
        <f t="shared" si="50"/>
        <v>0</v>
      </c>
      <c r="AB117" s="17">
        <f t="shared" si="51"/>
        <v>0</v>
      </c>
      <c r="AC117" s="17">
        <f t="shared" si="52"/>
        <v>0</v>
      </c>
      <c r="AD117" s="17">
        <f t="shared" si="53"/>
        <v>0</v>
      </c>
      <c r="AE117" s="17">
        <f t="shared" si="45"/>
        <v>0</v>
      </c>
      <c r="AF117" s="17">
        <f t="shared" si="46"/>
        <v>0</v>
      </c>
      <c r="AG117" s="17">
        <f t="shared" si="47"/>
        <v>0</v>
      </c>
      <c r="AQ117" s="57">
        <f t="shared" si="37"/>
        <v>0</v>
      </c>
    </row>
    <row r="118" spans="1:43" ht="15.75" customHeight="1" x14ac:dyDescent="0.3">
      <c r="A118" s="36">
        <v>110</v>
      </c>
      <c r="B118" s="19"/>
      <c r="C118" s="19"/>
      <c r="D118" s="20"/>
      <c r="E118" s="47"/>
      <c r="F118" s="63"/>
      <c r="G118" s="589"/>
      <c r="H118" s="514"/>
      <c r="I118" s="696"/>
      <c r="J118" s="515"/>
      <c r="K118" s="696"/>
      <c r="L118" s="514"/>
      <c r="M118" s="695"/>
      <c r="N118" s="514"/>
      <c r="O118" s="696"/>
      <c r="P118" s="514"/>
      <c r="Q118" s="695"/>
      <c r="R118" s="514"/>
      <c r="S118" s="696"/>
      <c r="T118" s="514"/>
      <c r="U118" s="969">
        <f t="shared" si="44"/>
        <v>0</v>
      </c>
      <c r="V118" s="954"/>
      <c r="W118" s="203"/>
      <c r="X118" s="111">
        <f t="shared" si="48"/>
        <v>0</v>
      </c>
      <c r="Y118" s="965">
        <f t="shared" si="28"/>
        <v>0</v>
      </c>
      <c r="Z118" s="974">
        <f t="shared" si="49"/>
        <v>0</v>
      </c>
      <c r="AA118" s="17">
        <f t="shared" si="50"/>
        <v>0</v>
      </c>
      <c r="AB118" s="17">
        <f t="shared" si="51"/>
        <v>0</v>
      </c>
      <c r="AC118" s="17">
        <f t="shared" si="52"/>
        <v>0</v>
      </c>
      <c r="AD118" s="17">
        <f t="shared" si="53"/>
        <v>0</v>
      </c>
      <c r="AE118" s="17">
        <f t="shared" si="45"/>
        <v>0</v>
      </c>
      <c r="AF118" s="17">
        <f t="shared" si="46"/>
        <v>0</v>
      </c>
      <c r="AG118" s="17">
        <f t="shared" si="47"/>
        <v>0</v>
      </c>
      <c r="AQ118" s="57">
        <f t="shared" si="37"/>
        <v>0</v>
      </c>
    </row>
    <row r="119" spans="1:43" ht="15.75" customHeight="1" x14ac:dyDescent="0.3">
      <c r="A119" s="36">
        <v>111</v>
      </c>
      <c r="B119" s="19"/>
      <c r="C119" s="19"/>
      <c r="D119" s="20"/>
      <c r="E119" s="47"/>
      <c r="F119" s="63"/>
      <c r="G119" s="589"/>
      <c r="H119" s="514"/>
      <c r="I119" s="696"/>
      <c r="J119" s="515"/>
      <c r="K119" s="696"/>
      <c r="L119" s="514"/>
      <c r="M119" s="695"/>
      <c r="N119" s="514"/>
      <c r="O119" s="696"/>
      <c r="P119" s="514"/>
      <c r="Q119" s="695"/>
      <c r="R119" s="514"/>
      <c r="S119" s="696"/>
      <c r="T119" s="514"/>
      <c r="U119" s="969">
        <f t="shared" si="44"/>
        <v>0</v>
      </c>
      <c r="V119" s="954"/>
      <c r="W119" s="203"/>
      <c r="X119" s="111">
        <f t="shared" si="48"/>
        <v>0</v>
      </c>
      <c r="Y119" s="965">
        <f t="shared" si="28"/>
        <v>0</v>
      </c>
      <c r="Z119" s="974">
        <f t="shared" si="49"/>
        <v>0</v>
      </c>
      <c r="AA119" s="17">
        <f t="shared" si="50"/>
        <v>0</v>
      </c>
      <c r="AB119" s="17">
        <f t="shared" si="51"/>
        <v>0</v>
      </c>
      <c r="AC119" s="17">
        <f t="shared" si="52"/>
        <v>0</v>
      </c>
      <c r="AD119" s="17">
        <f t="shared" si="53"/>
        <v>0</v>
      </c>
      <c r="AE119" s="17">
        <f t="shared" si="45"/>
        <v>0</v>
      </c>
      <c r="AF119" s="17">
        <f t="shared" si="46"/>
        <v>0</v>
      </c>
      <c r="AG119" s="17">
        <f t="shared" si="47"/>
        <v>0</v>
      </c>
      <c r="AQ119" s="57">
        <f t="shared" si="37"/>
        <v>0</v>
      </c>
    </row>
    <row r="120" spans="1:43" ht="15.75" customHeight="1" x14ac:dyDescent="0.3">
      <c r="A120" s="36">
        <v>112</v>
      </c>
      <c r="B120" s="19"/>
      <c r="C120" s="19"/>
      <c r="D120" s="20"/>
      <c r="E120" s="47"/>
      <c r="F120" s="63"/>
      <c r="G120" s="589"/>
      <c r="H120" s="514"/>
      <c r="I120" s="696"/>
      <c r="J120" s="515"/>
      <c r="K120" s="696"/>
      <c r="L120" s="514"/>
      <c r="M120" s="695"/>
      <c r="N120" s="514"/>
      <c r="O120" s="696"/>
      <c r="P120" s="514"/>
      <c r="Q120" s="695"/>
      <c r="R120" s="514"/>
      <c r="S120" s="696"/>
      <c r="T120" s="514"/>
      <c r="U120" s="969">
        <f t="shared" si="44"/>
        <v>0</v>
      </c>
      <c r="V120" s="954"/>
      <c r="W120" s="203"/>
      <c r="X120" s="111">
        <f t="shared" si="48"/>
        <v>0</v>
      </c>
      <c r="Y120" s="965">
        <f t="shared" si="28"/>
        <v>0</v>
      </c>
      <c r="Z120" s="974">
        <f t="shared" si="49"/>
        <v>0</v>
      </c>
      <c r="AA120" s="17">
        <f t="shared" si="50"/>
        <v>0</v>
      </c>
      <c r="AB120" s="17">
        <f t="shared" si="51"/>
        <v>0</v>
      </c>
      <c r="AC120" s="17">
        <f t="shared" si="52"/>
        <v>0</v>
      </c>
      <c r="AD120" s="17">
        <f t="shared" si="53"/>
        <v>0</v>
      </c>
      <c r="AE120" s="17">
        <f t="shared" si="45"/>
        <v>0</v>
      </c>
      <c r="AF120" s="17">
        <f t="shared" si="46"/>
        <v>0</v>
      </c>
      <c r="AG120" s="17">
        <f t="shared" si="47"/>
        <v>0</v>
      </c>
      <c r="AQ120" s="57">
        <f t="shared" si="37"/>
        <v>0</v>
      </c>
    </row>
    <row r="121" spans="1:43" ht="15.75" customHeight="1" x14ac:dyDescent="0.3">
      <c r="A121" s="36">
        <v>113</v>
      </c>
      <c r="B121" s="26"/>
      <c r="C121" s="26"/>
      <c r="D121" s="20"/>
      <c r="E121" s="47"/>
      <c r="F121" s="63"/>
      <c r="G121" s="589"/>
      <c r="H121" s="514"/>
      <c r="I121" s="696"/>
      <c r="J121" s="515"/>
      <c r="K121" s="696"/>
      <c r="L121" s="514"/>
      <c r="M121" s="695"/>
      <c r="N121" s="514"/>
      <c r="O121" s="696"/>
      <c r="P121" s="514"/>
      <c r="Q121" s="695"/>
      <c r="R121" s="514"/>
      <c r="S121" s="696"/>
      <c r="T121" s="514"/>
      <c r="U121" s="969">
        <f t="shared" si="44"/>
        <v>0</v>
      </c>
      <c r="V121" s="954"/>
      <c r="W121" s="203"/>
      <c r="X121" s="111">
        <f t="shared" si="48"/>
        <v>0</v>
      </c>
      <c r="Y121" s="965">
        <f t="shared" si="28"/>
        <v>0</v>
      </c>
      <c r="Z121" s="974">
        <f t="shared" si="49"/>
        <v>0</v>
      </c>
      <c r="AA121" s="17">
        <f t="shared" si="50"/>
        <v>0</v>
      </c>
      <c r="AB121" s="17">
        <f t="shared" si="51"/>
        <v>0</v>
      </c>
      <c r="AC121" s="17">
        <f t="shared" si="52"/>
        <v>0</v>
      </c>
      <c r="AD121" s="17">
        <f t="shared" si="53"/>
        <v>0</v>
      </c>
      <c r="AE121" s="17">
        <f t="shared" si="45"/>
        <v>0</v>
      </c>
      <c r="AF121" s="17">
        <f t="shared" si="46"/>
        <v>0</v>
      </c>
      <c r="AG121" s="17">
        <f t="shared" si="47"/>
        <v>0</v>
      </c>
      <c r="AQ121" s="57">
        <f t="shared" si="37"/>
        <v>0</v>
      </c>
    </row>
    <row r="122" spans="1:43" ht="15.75" customHeight="1" x14ac:dyDescent="0.3">
      <c r="A122" s="36">
        <v>114</v>
      </c>
      <c r="B122" s="26"/>
      <c r="C122" s="26"/>
      <c r="D122" s="20"/>
      <c r="E122" s="47"/>
      <c r="F122" s="63"/>
      <c r="G122" s="589"/>
      <c r="H122" s="514"/>
      <c r="I122" s="696"/>
      <c r="J122" s="515"/>
      <c r="K122" s="696"/>
      <c r="L122" s="514"/>
      <c r="M122" s="695"/>
      <c r="N122" s="514"/>
      <c r="O122" s="696"/>
      <c r="P122" s="514"/>
      <c r="Q122" s="695"/>
      <c r="R122" s="514"/>
      <c r="S122" s="696"/>
      <c r="T122" s="514"/>
      <c r="U122" s="969">
        <f t="shared" si="44"/>
        <v>0</v>
      </c>
      <c r="V122" s="954"/>
      <c r="W122" s="203"/>
      <c r="X122" s="111">
        <f t="shared" si="48"/>
        <v>0</v>
      </c>
      <c r="Y122" s="965">
        <f t="shared" si="28"/>
        <v>0</v>
      </c>
      <c r="Z122" s="974">
        <f t="shared" si="49"/>
        <v>0</v>
      </c>
      <c r="AA122" s="17">
        <f t="shared" si="50"/>
        <v>0</v>
      </c>
      <c r="AB122" s="17">
        <f t="shared" si="51"/>
        <v>0</v>
      </c>
      <c r="AC122" s="17">
        <f t="shared" si="52"/>
        <v>0</v>
      </c>
      <c r="AD122" s="17">
        <f t="shared" si="53"/>
        <v>0</v>
      </c>
      <c r="AE122" s="17">
        <f t="shared" si="45"/>
        <v>0</v>
      </c>
      <c r="AF122" s="17">
        <f t="shared" si="46"/>
        <v>0</v>
      </c>
      <c r="AG122" s="17">
        <f t="shared" si="47"/>
        <v>0</v>
      </c>
      <c r="AQ122" s="57">
        <f t="shared" si="37"/>
        <v>0</v>
      </c>
    </row>
    <row r="123" spans="1:43" ht="15.75" customHeight="1" x14ac:dyDescent="0.3">
      <c r="A123" s="36">
        <v>115</v>
      </c>
      <c r="B123" s="26"/>
      <c r="C123" s="26"/>
      <c r="D123" s="20"/>
      <c r="E123" s="47"/>
      <c r="F123" s="63"/>
      <c r="G123" s="589"/>
      <c r="H123" s="514"/>
      <c r="I123" s="696"/>
      <c r="J123" s="515"/>
      <c r="K123" s="696"/>
      <c r="L123" s="514"/>
      <c r="M123" s="695"/>
      <c r="N123" s="514"/>
      <c r="O123" s="696"/>
      <c r="P123" s="514"/>
      <c r="Q123" s="695"/>
      <c r="R123" s="514"/>
      <c r="S123" s="696"/>
      <c r="T123" s="514"/>
      <c r="U123" s="969">
        <f t="shared" si="44"/>
        <v>0</v>
      </c>
      <c r="V123" s="954"/>
      <c r="W123" s="203"/>
      <c r="X123" s="111">
        <f t="shared" si="48"/>
        <v>0</v>
      </c>
      <c r="Y123" s="965">
        <f t="shared" si="28"/>
        <v>0</v>
      </c>
      <c r="Z123" s="974">
        <f t="shared" si="49"/>
        <v>0</v>
      </c>
      <c r="AA123" s="17">
        <f t="shared" si="50"/>
        <v>0</v>
      </c>
      <c r="AB123" s="17">
        <f t="shared" si="51"/>
        <v>0</v>
      </c>
      <c r="AC123" s="17">
        <f t="shared" si="52"/>
        <v>0</v>
      </c>
      <c r="AD123" s="17">
        <f t="shared" si="53"/>
        <v>0</v>
      </c>
      <c r="AE123" s="17">
        <f t="shared" si="45"/>
        <v>0</v>
      </c>
      <c r="AF123" s="17">
        <f t="shared" si="46"/>
        <v>0</v>
      </c>
      <c r="AG123" s="17">
        <f t="shared" si="47"/>
        <v>0</v>
      </c>
      <c r="AQ123" s="57">
        <f t="shared" si="37"/>
        <v>0</v>
      </c>
    </row>
    <row r="124" spans="1:43" ht="15.75" customHeight="1" x14ac:dyDescent="0.3">
      <c r="A124" s="36">
        <v>116</v>
      </c>
      <c r="B124" s="26"/>
      <c r="C124" s="26"/>
      <c r="D124" s="20"/>
      <c r="E124" s="47"/>
      <c r="F124" s="63"/>
      <c r="G124" s="589"/>
      <c r="H124" s="514"/>
      <c r="I124" s="696"/>
      <c r="J124" s="515"/>
      <c r="K124" s="696"/>
      <c r="L124" s="514"/>
      <c r="M124" s="695"/>
      <c r="N124" s="514"/>
      <c r="O124" s="696"/>
      <c r="P124" s="514"/>
      <c r="Q124" s="695"/>
      <c r="R124" s="514"/>
      <c r="S124" s="696"/>
      <c r="T124" s="514"/>
      <c r="U124" s="969">
        <f t="shared" si="44"/>
        <v>0</v>
      </c>
      <c r="V124" s="954"/>
      <c r="W124" s="203"/>
      <c r="X124" s="111">
        <f t="shared" si="48"/>
        <v>0</v>
      </c>
      <c r="Y124" s="965">
        <f t="shared" si="28"/>
        <v>0</v>
      </c>
      <c r="Z124" s="974">
        <f t="shared" si="49"/>
        <v>0</v>
      </c>
      <c r="AA124" s="17">
        <f t="shared" si="50"/>
        <v>0</v>
      </c>
      <c r="AB124" s="17">
        <f t="shared" si="51"/>
        <v>0</v>
      </c>
      <c r="AC124" s="17">
        <f t="shared" si="52"/>
        <v>0</v>
      </c>
      <c r="AD124" s="17">
        <f t="shared" si="53"/>
        <v>0</v>
      </c>
      <c r="AE124" s="17">
        <f t="shared" si="45"/>
        <v>0</v>
      </c>
      <c r="AF124" s="17">
        <f t="shared" si="46"/>
        <v>0</v>
      </c>
      <c r="AG124" s="17">
        <f t="shared" si="47"/>
        <v>0</v>
      </c>
      <c r="AQ124" s="57">
        <f t="shared" si="37"/>
        <v>0</v>
      </c>
    </row>
    <row r="125" spans="1:43" ht="15.75" customHeight="1" x14ac:dyDescent="0.3">
      <c r="A125" s="36">
        <v>117</v>
      </c>
      <c r="B125" s="26"/>
      <c r="C125" s="26"/>
      <c r="D125" s="20"/>
      <c r="E125" s="47"/>
      <c r="F125" s="63"/>
      <c r="G125" s="589"/>
      <c r="H125" s="514"/>
      <c r="I125" s="696"/>
      <c r="J125" s="515"/>
      <c r="K125" s="696"/>
      <c r="L125" s="514"/>
      <c r="M125" s="695"/>
      <c r="N125" s="514"/>
      <c r="O125" s="696"/>
      <c r="P125" s="514"/>
      <c r="Q125" s="695"/>
      <c r="R125" s="514"/>
      <c r="S125" s="696"/>
      <c r="T125" s="514"/>
      <c r="U125" s="969">
        <f t="shared" si="44"/>
        <v>0</v>
      </c>
      <c r="V125" s="954"/>
      <c r="W125" s="203"/>
      <c r="X125" s="111">
        <f t="shared" si="48"/>
        <v>0</v>
      </c>
      <c r="Y125" s="965">
        <f t="shared" si="28"/>
        <v>0</v>
      </c>
      <c r="Z125" s="974">
        <f t="shared" si="49"/>
        <v>0</v>
      </c>
      <c r="AA125" s="17">
        <f t="shared" si="50"/>
        <v>0</v>
      </c>
      <c r="AB125" s="17">
        <f t="shared" si="51"/>
        <v>0</v>
      </c>
      <c r="AC125" s="17">
        <f t="shared" si="52"/>
        <v>0</v>
      </c>
      <c r="AD125" s="17">
        <f t="shared" si="53"/>
        <v>0</v>
      </c>
      <c r="AE125" s="17">
        <f t="shared" si="45"/>
        <v>0</v>
      </c>
      <c r="AF125" s="17">
        <f t="shared" si="46"/>
        <v>0</v>
      </c>
      <c r="AG125" s="17">
        <f t="shared" si="47"/>
        <v>0</v>
      </c>
      <c r="AQ125" s="57">
        <f t="shared" si="37"/>
        <v>0</v>
      </c>
    </row>
    <row r="126" spans="1:43" s="3" customFormat="1" ht="15.75" customHeight="1" x14ac:dyDescent="0.3">
      <c r="A126" s="36">
        <v>118</v>
      </c>
      <c r="B126" s="26"/>
      <c r="C126" s="26"/>
      <c r="D126" s="20"/>
      <c r="E126" s="47"/>
      <c r="F126" s="63"/>
      <c r="G126" s="589"/>
      <c r="H126" s="514"/>
      <c r="I126" s="696"/>
      <c r="J126" s="515"/>
      <c r="K126" s="696"/>
      <c r="L126" s="514"/>
      <c r="M126" s="695"/>
      <c r="N126" s="514"/>
      <c r="O126" s="696"/>
      <c r="P126" s="514"/>
      <c r="Q126" s="695"/>
      <c r="R126" s="514"/>
      <c r="S126" s="696"/>
      <c r="T126" s="514"/>
      <c r="U126" s="969">
        <f t="shared" si="44"/>
        <v>0</v>
      </c>
      <c r="V126" s="954"/>
      <c r="W126" s="203"/>
      <c r="X126" s="111">
        <f t="shared" si="48"/>
        <v>0</v>
      </c>
      <c r="Y126" s="965">
        <f t="shared" si="28"/>
        <v>0</v>
      </c>
      <c r="Z126" s="974">
        <f t="shared" si="49"/>
        <v>0</v>
      </c>
      <c r="AA126" s="17">
        <f t="shared" si="50"/>
        <v>0</v>
      </c>
      <c r="AB126" s="17">
        <f t="shared" si="51"/>
        <v>0</v>
      </c>
      <c r="AC126" s="17">
        <f t="shared" si="52"/>
        <v>0</v>
      </c>
      <c r="AD126" s="17">
        <f t="shared" si="53"/>
        <v>0</v>
      </c>
      <c r="AE126" s="17">
        <f t="shared" si="45"/>
        <v>0</v>
      </c>
      <c r="AF126" s="17">
        <f t="shared" si="46"/>
        <v>0</v>
      </c>
      <c r="AG126" s="17">
        <f t="shared" si="47"/>
        <v>0</v>
      </c>
      <c r="AQ126" s="57">
        <f t="shared" si="37"/>
        <v>0</v>
      </c>
    </row>
    <row r="127" spans="1:43" ht="15.75" customHeight="1" x14ac:dyDescent="0.3">
      <c r="A127" s="36">
        <v>119</v>
      </c>
      <c r="B127" s="26"/>
      <c r="C127" s="26"/>
      <c r="D127" s="20"/>
      <c r="E127" s="47"/>
      <c r="F127" s="63"/>
      <c r="G127" s="589"/>
      <c r="H127" s="514"/>
      <c r="I127" s="696"/>
      <c r="J127" s="515"/>
      <c r="K127" s="696"/>
      <c r="L127" s="514"/>
      <c r="M127" s="695"/>
      <c r="N127" s="514"/>
      <c r="O127" s="696"/>
      <c r="P127" s="514"/>
      <c r="Q127" s="695"/>
      <c r="R127" s="514"/>
      <c r="S127" s="696"/>
      <c r="T127" s="514"/>
      <c r="U127" s="969">
        <f t="shared" si="44"/>
        <v>0</v>
      </c>
      <c r="V127" s="954"/>
      <c r="W127" s="203"/>
      <c r="X127" s="111">
        <f t="shared" si="48"/>
        <v>0</v>
      </c>
      <c r="Y127" s="965">
        <f t="shared" si="28"/>
        <v>0</v>
      </c>
      <c r="Z127" s="974">
        <f t="shared" si="49"/>
        <v>0</v>
      </c>
      <c r="AA127" s="17">
        <f t="shared" si="50"/>
        <v>0</v>
      </c>
      <c r="AB127" s="17">
        <f t="shared" si="51"/>
        <v>0</v>
      </c>
      <c r="AC127" s="17">
        <f t="shared" si="52"/>
        <v>0</v>
      </c>
      <c r="AD127" s="17">
        <f t="shared" si="53"/>
        <v>0</v>
      </c>
      <c r="AE127" s="17">
        <f t="shared" si="45"/>
        <v>0</v>
      </c>
      <c r="AF127" s="17">
        <f t="shared" si="46"/>
        <v>0</v>
      </c>
      <c r="AG127" s="17">
        <f t="shared" si="47"/>
        <v>0</v>
      </c>
      <c r="AQ127" s="57">
        <f t="shared" si="37"/>
        <v>0</v>
      </c>
    </row>
    <row r="128" spans="1:43" ht="15.75" customHeight="1" x14ac:dyDescent="0.3">
      <c r="A128" s="36">
        <v>120</v>
      </c>
      <c r="B128" s="26"/>
      <c r="C128" s="26"/>
      <c r="D128" s="20"/>
      <c r="E128" s="47"/>
      <c r="F128" s="63"/>
      <c r="G128" s="589"/>
      <c r="H128" s="514"/>
      <c r="I128" s="696"/>
      <c r="J128" s="515"/>
      <c r="K128" s="696"/>
      <c r="L128" s="514"/>
      <c r="M128" s="695"/>
      <c r="N128" s="514"/>
      <c r="O128" s="696"/>
      <c r="P128" s="514"/>
      <c r="Q128" s="695"/>
      <c r="R128" s="514"/>
      <c r="S128" s="696"/>
      <c r="T128" s="514"/>
      <c r="U128" s="969">
        <f t="shared" si="44"/>
        <v>0</v>
      </c>
      <c r="V128" s="954"/>
      <c r="W128" s="203"/>
      <c r="X128" s="111">
        <f t="shared" si="48"/>
        <v>0</v>
      </c>
      <c r="Y128" s="965">
        <f t="shared" si="28"/>
        <v>0</v>
      </c>
      <c r="Z128" s="974">
        <f t="shared" si="49"/>
        <v>0</v>
      </c>
      <c r="AA128" s="17">
        <f t="shared" si="50"/>
        <v>0</v>
      </c>
      <c r="AB128" s="17">
        <f t="shared" si="51"/>
        <v>0</v>
      </c>
      <c r="AC128" s="17">
        <f t="shared" si="52"/>
        <v>0</v>
      </c>
      <c r="AD128" s="17">
        <f t="shared" si="53"/>
        <v>0</v>
      </c>
      <c r="AE128" s="17">
        <f t="shared" si="45"/>
        <v>0</v>
      </c>
      <c r="AF128" s="17">
        <f t="shared" si="46"/>
        <v>0</v>
      </c>
      <c r="AG128" s="17">
        <f t="shared" si="47"/>
        <v>0</v>
      </c>
      <c r="AQ128" s="57">
        <f t="shared" si="37"/>
        <v>0</v>
      </c>
    </row>
    <row r="129" spans="1:43" ht="15.75" customHeight="1" x14ac:dyDescent="0.3">
      <c r="A129" s="36">
        <v>121</v>
      </c>
      <c r="B129" s="26"/>
      <c r="C129" s="26"/>
      <c r="D129" s="20"/>
      <c r="E129" s="47"/>
      <c r="F129" s="63"/>
      <c r="G129" s="589"/>
      <c r="H129" s="514"/>
      <c r="I129" s="696"/>
      <c r="J129" s="515"/>
      <c r="K129" s="696"/>
      <c r="L129" s="514"/>
      <c r="M129" s="695"/>
      <c r="N129" s="514"/>
      <c r="O129" s="696"/>
      <c r="P129" s="514"/>
      <c r="Q129" s="695"/>
      <c r="R129" s="514"/>
      <c r="S129" s="695"/>
      <c r="T129" s="514"/>
      <c r="U129" s="969">
        <f t="shared" si="44"/>
        <v>0</v>
      </c>
      <c r="V129" s="954"/>
      <c r="W129" s="203"/>
      <c r="X129" s="111">
        <f t="shared" si="48"/>
        <v>0</v>
      </c>
      <c r="Y129" s="965">
        <f t="shared" si="28"/>
        <v>0</v>
      </c>
      <c r="Z129" s="974">
        <f t="shared" si="49"/>
        <v>0</v>
      </c>
      <c r="AA129" s="17">
        <f t="shared" si="50"/>
        <v>0</v>
      </c>
      <c r="AB129" s="17">
        <f t="shared" si="51"/>
        <v>0</v>
      </c>
      <c r="AC129" s="17">
        <f t="shared" si="52"/>
        <v>0</v>
      </c>
      <c r="AD129" s="17">
        <f t="shared" si="53"/>
        <v>0</v>
      </c>
      <c r="AE129" s="17">
        <f t="shared" si="45"/>
        <v>0</v>
      </c>
      <c r="AF129" s="17">
        <f t="shared" si="46"/>
        <v>0</v>
      </c>
      <c r="AG129" s="17">
        <f t="shared" si="47"/>
        <v>0</v>
      </c>
      <c r="AQ129" s="57">
        <f t="shared" si="37"/>
        <v>0</v>
      </c>
    </row>
    <row r="130" spans="1:43" ht="15.75" customHeight="1" x14ac:dyDescent="0.3">
      <c r="A130" s="36">
        <v>122</v>
      </c>
      <c r="B130" s="26"/>
      <c r="C130" s="26"/>
      <c r="D130" s="20"/>
      <c r="E130" s="47"/>
      <c r="F130" s="63"/>
      <c r="G130" s="589"/>
      <c r="H130" s="514"/>
      <c r="I130" s="696"/>
      <c r="J130" s="515"/>
      <c r="K130" s="696"/>
      <c r="L130" s="514"/>
      <c r="M130" s="695"/>
      <c r="N130" s="514"/>
      <c r="O130" s="696"/>
      <c r="P130" s="514"/>
      <c r="Q130" s="695"/>
      <c r="R130" s="514"/>
      <c r="S130" s="695"/>
      <c r="T130" s="514"/>
      <c r="U130" s="969">
        <f t="shared" si="44"/>
        <v>0</v>
      </c>
      <c r="V130" s="954"/>
      <c r="W130" s="203"/>
      <c r="X130" s="111">
        <f t="shared" si="48"/>
        <v>0</v>
      </c>
      <c r="Y130" s="965">
        <f t="shared" si="28"/>
        <v>0</v>
      </c>
      <c r="Z130" s="974">
        <f t="shared" si="49"/>
        <v>0</v>
      </c>
      <c r="AA130" s="17">
        <f t="shared" si="50"/>
        <v>0</v>
      </c>
      <c r="AB130" s="17">
        <f t="shared" si="51"/>
        <v>0</v>
      </c>
      <c r="AC130" s="17">
        <f t="shared" si="52"/>
        <v>0</v>
      </c>
      <c r="AD130" s="17">
        <f t="shared" si="53"/>
        <v>0</v>
      </c>
      <c r="AE130" s="17">
        <f t="shared" si="45"/>
        <v>0</v>
      </c>
      <c r="AF130" s="17">
        <f t="shared" si="46"/>
        <v>0</v>
      </c>
      <c r="AG130" s="17">
        <f t="shared" si="47"/>
        <v>0</v>
      </c>
      <c r="AQ130" s="57">
        <f t="shared" si="37"/>
        <v>0</v>
      </c>
    </row>
    <row r="131" spans="1:43" ht="15.75" customHeight="1" x14ac:dyDescent="0.3">
      <c r="A131" s="36">
        <v>123</v>
      </c>
      <c r="B131" s="26"/>
      <c r="C131" s="26"/>
      <c r="D131" s="20"/>
      <c r="E131" s="47"/>
      <c r="F131" s="63"/>
      <c r="G131" s="589"/>
      <c r="H131" s="514"/>
      <c r="I131" s="696"/>
      <c r="J131" s="515"/>
      <c r="K131" s="696"/>
      <c r="L131" s="514"/>
      <c r="M131" s="695"/>
      <c r="N131" s="514"/>
      <c r="O131" s="696"/>
      <c r="P131" s="514"/>
      <c r="Q131" s="695"/>
      <c r="R131" s="514"/>
      <c r="S131" s="695"/>
      <c r="T131" s="514"/>
      <c r="U131" s="969">
        <f t="shared" si="44"/>
        <v>0</v>
      </c>
      <c r="V131" s="954"/>
      <c r="W131" s="203"/>
      <c r="X131" s="111">
        <f t="shared" si="48"/>
        <v>0</v>
      </c>
      <c r="Y131" s="965">
        <f t="shared" si="28"/>
        <v>0</v>
      </c>
      <c r="Z131" s="974">
        <f t="shared" si="49"/>
        <v>0</v>
      </c>
      <c r="AA131" s="17">
        <f t="shared" si="50"/>
        <v>0</v>
      </c>
      <c r="AB131" s="17">
        <f t="shared" si="51"/>
        <v>0</v>
      </c>
      <c r="AC131" s="17">
        <f t="shared" si="52"/>
        <v>0</v>
      </c>
      <c r="AD131" s="17">
        <f t="shared" si="53"/>
        <v>0</v>
      </c>
      <c r="AE131" s="17">
        <f t="shared" si="45"/>
        <v>0</v>
      </c>
      <c r="AF131" s="17">
        <f t="shared" si="46"/>
        <v>0</v>
      </c>
      <c r="AG131" s="17">
        <f t="shared" si="47"/>
        <v>0</v>
      </c>
      <c r="AQ131" s="57">
        <f t="shared" si="37"/>
        <v>0</v>
      </c>
    </row>
    <row r="132" spans="1:43" ht="15.75" customHeight="1" x14ac:dyDescent="0.3">
      <c r="A132" s="36">
        <v>124</v>
      </c>
      <c r="B132" s="31"/>
      <c r="C132" s="26"/>
      <c r="D132" s="20"/>
      <c r="E132" s="47"/>
      <c r="F132" s="63"/>
      <c r="G132" s="589"/>
      <c r="H132" s="514"/>
      <c r="I132" s="696"/>
      <c r="J132" s="515"/>
      <c r="K132" s="696"/>
      <c r="L132" s="514"/>
      <c r="M132" s="695"/>
      <c r="N132" s="514"/>
      <c r="O132" s="696"/>
      <c r="P132" s="514"/>
      <c r="Q132" s="695"/>
      <c r="R132" s="514"/>
      <c r="S132" s="695"/>
      <c r="T132" s="514"/>
      <c r="U132" s="969">
        <f t="shared" si="44"/>
        <v>0</v>
      </c>
      <c r="V132" s="954"/>
      <c r="W132" s="203"/>
      <c r="X132" s="111">
        <f t="shared" si="48"/>
        <v>0</v>
      </c>
      <c r="Y132" s="965">
        <f t="shared" si="28"/>
        <v>0</v>
      </c>
      <c r="Z132" s="974">
        <f t="shared" si="49"/>
        <v>0</v>
      </c>
      <c r="AA132" s="17">
        <f t="shared" si="50"/>
        <v>0</v>
      </c>
      <c r="AB132" s="17">
        <f t="shared" si="51"/>
        <v>0</v>
      </c>
      <c r="AC132" s="17">
        <f t="shared" si="52"/>
        <v>0</v>
      </c>
      <c r="AD132" s="17">
        <f t="shared" si="53"/>
        <v>0</v>
      </c>
      <c r="AE132" s="17">
        <f t="shared" si="45"/>
        <v>0</v>
      </c>
      <c r="AF132" s="17">
        <f t="shared" si="46"/>
        <v>0</v>
      </c>
      <c r="AG132" s="17">
        <f t="shared" si="47"/>
        <v>0</v>
      </c>
      <c r="AQ132" s="57">
        <f t="shared" si="37"/>
        <v>0</v>
      </c>
    </row>
    <row r="133" spans="1:43" s="2" customFormat="1" ht="15.75" customHeight="1" x14ac:dyDescent="0.3">
      <c r="A133" s="36">
        <v>125</v>
      </c>
      <c r="B133" s="19"/>
      <c r="C133" s="19"/>
      <c r="D133" s="20"/>
      <c r="E133" s="46"/>
      <c r="F133" s="63"/>
      <c r="G133" s="589"/>
      <c r="H133" s="514"/>
      <c r="I133" s="696"/>
      <c r="J133" s="515"/>
      <c r="K133" s="696"/>
      <c r="L133" s="514"/>
      <c r="M133" s="695"/>
      <c r="N133" s="514"/>
      <c r="O133" s="696"/>
      <c r="P133" s="514"/>
      <c r="Q133" s="695"/>
      <c r="R133" s="514"/>
      <c r="S133" s="695"/>
      <c r="T133" s="514"/>
      <c r="U133" s="969">
        <f t="shared" si="44"/>
        <v>0</v>
      </c>
      <c r="V133" s="954"/>
      <c r="W133" s="203"/>
      <c r="X133" s="111">
        <f t="shared" si="48"/>
        <v>0</v>
      </c>
      <c r="Y133" s="965">
        <f t="shared" si="28"/>
        <v>0</v>
      </c>
      <c r="Z133" s="974">
        <f t="shared" si="49"/>
        <v>0</v>
      </c>
      <c r="AA133" s="17">
        <f t="shared" si="50"/>
        <v>0</v>
      </c>
      <c r="AB133" s="17">
        <f t="shared" si="51"/>
        <v>0</v>
      </c>
      <c r="AC133" s="17">
        <f t="shared" si="52"/>
        <v>0</v>
      </c>
      <c r="AD133" s="17">
        <f t="shared" si="53"/>
        <v>0</v>
      </c>
      <c r="AE133" s="17">
        <f t="shared" si="45"/>
        <v>0</v>
      </c>
      <c r="AF133" s="17">
        <f t="shared" si="46"/>
        <v>0</v>
      </c>
      <c r="AG133" s="17">
        <f t="shared" si="47"/>
        <v>0</v>
      </c>
      <c r="AQ133" s="57">
        <f t="shared" si="37"/>
        <v>0</v>
      </c>
    </row>
    <row r="134" spans="1:43" ht="15.75" customHeight="1" x14ac:dyDescent="0.3">
      <c r="A134" s="36">
        <v>126</v>
      </c>
      <c r="B134" s="19"/>
      <c r="C134" s="19"/>
      <c r="D134" s="20"/>
      <c r="E134" s="47"/>
      <c r="F134" s="63"/>
      <c r="G134" s="589"/>
      <c r="H134" s="514"/>
      <c r="I134" s="696"/>
      <c r="J134" s="515"/>
      <c r="K134" s="696"/>
      <c r="L134" s="514"/>
      <c r="M134" s="695"/>
      <c r="N134" s="514"/>
      <c r="O134" s="696"/>
      <c r="P134" s="514"/>
      <c r="Q134" s="695"/>
      <c r="R134" s="514"/>
      <c r="S134" s="695"/>
      <c r="T134" s="514"/>
      <c r="U134" s="969">
        <f t="shared" si="44"/>
        <v>0</v>
      </c>
      <c r="V134" s="954"/>
      <c r="W134" s="203"/>
      <c r="X134" s="111">
        <f t="shared" si="48"/>
        <v>0</v>
      </c>
      <c r="Y134" s="965">
        <f t="shared" si="28"/>
        <v>0</v>
      </c>
      <c r="Z134" s="974">
        <f t="shared" si="49"/>
        <v>0</v>
      </c>
      <c r="AA134" s="17">
        <f t="shared" si="50"/>
        <v>0</v>
      </c>
      <c r="AB134" s="17">
        <f t="shared" si="51"/>
        <v>0</v>
      </c>
      <c r="AC134" s="17">
        <f t="shared" si="52"/>
        <v>0</v>
      </c>
      <c r="AD134" s="17">
        <f t="shared" si="53"/>
        <v>0</v>
      </c>
      <c r="AE134" s="17">
        <f t="shared" si="45"/>
        <v>0</v>
      </c>
      <c r="AF134" s="17">
        <f t="shared" si="46"/>
        <v>0</v>
      </c>
      <c r="AG134" s="17">
        <f t="shared" si="47"/>
        <v>0</v>
      </c>
      <c r="AQ134" s="57">
        <f t="shared" si="37"/>
        <v>0</v>
      </c>
    </row>
    <row r="135" spans="1:43" ht="15.75" customHeight="1" x14ac:dyDescent="0.3">
      <c r="A135" s="36">
        <v>127</v>
      </c>
      <c r="B135" s="19"/>
      <c r="C135" s="19"/>
      <c r="D135" s="20"/>
      <c r="E135" s="47"/>
      <c r="F135" s="63"/>
      <c r="G135" s="589"/>
      <c r="H135" s="514"/>
      <c r="I135" s="696"/>
      <c r="J135" s="515"/>
      <c r="K135" s="696"/>
      <c r="L135" s="514"/>
      <c r="M135" s="695"/>
      <c r="N135" s="514"/>
      <c r="O135" s="696"/>
      <c r="P135" s="514"/>
      <c r="Q135" s="695"/>
      <c r="R135" s="514"/>
      <c r="S135" s="695"/>
      <c r="T135" s="514"/>
      <c r="U135" s="969">
        <f t="shared" si="44"/>
        <v>0</v>
      </c>
      <c r="V135" s="954"/>
      <c r="W135" s="203"/>
      <c r="X135" s="111">
        <f t="shared" si="48"/>
        <v>0</v>
      </c>
      <c r="Y135" s="965">
        <f t="shared" si="28"/>
        <v>0</v>
      </c>
      <c r="Z135" s="974">
        <f t="shared" si="49"/>
        <v>0</v>
      </c>
      <c r="AA135" s="17">
        <f t="shared" si="50"/>
        <v>0</v>
      </c>
      <c r="AB135" s="17">
        <f t="shared" si="51"/>
        <v>0</v>
      </c>
      <c r="AC135" s="17">
        <f t="shared" si="52"/>
        <v>0</v>
      </c>
      <c r="AD135" s="17">
        <f t="shared" si="53"/>
        <v>0</v>
      </c>
      <c r="AE135" s="17">
        <f t="shared" si="45"/>
        <v>0</v>
      </c>
      <c r="AF135" s="17">
        <f t="shared" si="46"/>
        <v>0</v>
      </c>
      <c r="AG135" s="17">
        <f t="shared" si="47"/>
        <v>0</v>
      </c>
      <c r="AQ135" s="57">
        <f t="shared" si="37"/>
        <v>0</v>
      </c>
    </row>
    <row r="136" spans="1:43" ht="15.75" customHeight="1" x14ac:dyDescent="0.3">
      <c r="A136" s="36">
        <v>128</v>
      </c>
      <c r="B136" s="19"/>
      <c r="C136" s="19"/>
      <c r="D136" s="20"/>
      <c r="E136" s="47"/>
      <c r="F136" s="63"/>
      <c r="G136" s="589"/>
      <c r="H136" s="514"/>
      <c r="I136" s="696"/>
      <c r="J136" s="515"/>
      <c r="K136" s="696"/>
      <c r="L136" s="514"/>
      <c r="M136" s="695"/>
      <c r="N136" s="514"/>
      <c r="O136" s="696"/>
      <c r="P136" s="514"/>
      <c r="Q136" s="695"/>
      <c r="R136" s="514"/>
      <c r="S136" s="695"/>
      <c r="T136" s="514"/>
      <c r="U136" s="969">
        <f t="shared" si="44"/>
        <v>0</v>
      </c>
      <c r="V136" s="954"/>
      <c r="W136" s="203"/>
      <c r="X136" s="111">
        <f t="shared" si="48"/>
        <v>0</v>
      </c>
      <c r="Y136" s="965">
        <f t="shared" si="28"/>
        <v>0</v>
      </c>
      <c r="Z136" s="974">
        <f t="shared" si="49"/>
        <v>0</v>
      </c>
      <c r="AA136" s="17">
        <f t="shared" si="50"/>
        <v>0</v>
      </c>
      <c r="AB136" s="17">
        <f t="shared" si="51"/>
        <v>0</v>
      </c>
      <c r="AC136" s="17">
        <f t="shared" si="52"/>
        <v>0</v>
      </c>
      <c r="AD136" s="17">
        <f t="shared" si="53"/>
        <v>0</v>
      </c>
      <c r="AE136" s="17">
        <f t="shared" si="45"/>
        <v>0</v>
      </c>
      <c r="AF136" s="17">
        <f t="shared" si="46"/>
        <v>0</v>
      </c>
      <c r="AG136" s="17">
        <f t="shared" si="47"/>
        <v>0</v>
      </c>
      <c r="AQ136" s="57">
        <f t="shared" si="37"/>
        <v>0</v>
      </c>
    </row>
    <row r="137" spans="1:43" ht="15.75" customHeight="1" x14ac:dyDescent="0.3">
      <c r="A137" s="36">
        <v>129</v>
      </c>
      <c r="B137" s="19"/>
      <c r="C137" s="19"/>
      <c r="D137" s="20"/>
      <c r="E137" s="47"/>
      <c r="F137" s="63"/>
      <c r="G137" s="589"/>
      <c r="H137" s="514"/>
      <c r="I137" s="696"/>
      <c r="J137" s="515"/>
      <c r="K137" s="696"/>
      <c r="L137" s="514"/>
      <c r="M137" s="695"/>
      <c r="N137" s="514"/>
      <c r="O137" s="696"/>
      <c r="P137" s="514"/>
      <c r="Q137" s="695"/>
      <c r="R137" s="514"/>
      <c r="S137" s="695"/>
      <c r="T137" s="514"/>
      <c r="U137" s="969">
        <f t="shared" ref="U137:U199" si="54">H137+J137+L137+N137+P137+R137+T137</f>
        <v>0</v>
      </c>
      <c r="V137" s="954"/>
      <c r="W137" s="203"/>
      <c r="X137" s="111">
        <f>F137+G137+I137+K137+M137+O137+Q137+S137-H137-J137-L137-N137-P137-R137-T137-V137-W137</f>
        <v>0</v>
      </c>
      <c r="Y137" s="965">
        <f t="shared" ref="Y137:Y177" si="55">G137+I137+K137+M137+O137+Q137+S137</f>
        <v>0</v>
      </c>
      <c r="Z137" s="974">
        <f t="shared" si="49"/>
        <v>0</v>
      </c>
      <c r="AA137" s="17">
        <f t="shared" ref="AA137:AA200" si="56">H137*C137</f>
        <v>0</v>
      </c>
      <c r="AB137" s="17">
        <f t="shared" ref="AB137:AB200" si="57">J137*C137</f>
        <v>0</v>
      </c>
      <c r="AC137" s="17">
        <f t="shared" ref="AC137:AC200" si="58">L137*C137</f>
        <v>0</v>
      </c>
      <c r="AD137" s="17">
        <f t="shared" ref="AD137:AD200" si="59">N137*C137</f>
        <v>0</v>
      </c>
      <c r="AE137" s="17">
        <f t="shared" ref="AE137:AE200" si="60">P137*C137</f>
        <v>0</v>
      </c>
      <c r="AF137" s="17">
        <f t="shared" ref="AF137:AF200" si="61">R137*C137</f>
        <v>0</v>
      </c>
      <c r="AG137" s="17">
        <f t="shared" ref="AG137:AG200" si="62">T137*C137</f>
        <v>0</v>
      </c>
      <c r="AQ137" s="57">
        <f t="shared" ref="AQ137:AQ198" si="63">U137*C137</f>
        <v>0</v>
      </c>
    </row>
    <row r="138" spans="1:43" ht="15.75" customHeight="1" x14ac:dyDescent="0.3">
      <c r="A138" s="36">
        <v>130</v>
      </c>
      <c r="B138" s="19"/>
      <c r="C138" s="19"/>
      <c r="D138" s="20"/>
      <c r="E138" s="47"/>
      <c r="F138" s="63"/>
      <c r="G138" s="589"/>
      <c r="H138" s="514"/>
      <c r="I138" s="696"/>
      <c r="J138" s="515"/>
      <c r="K138" s="696"/>
      <c r="L138" s="514"/>
      <c r="M138" s="695"/>
      <c r="N138" s="514"/>
      <c r="O138" s="696"/>
      <c r="P138" s="514"/>
      <c r="Q138" s="695"/>
      <c r="R138" s="514"/>
      <c r="S138" s="695"/>
      <c r="T138" s="514"/>
      <c r="U138" s="969">
        <f t="shared" si="54"/>
        <v>0</v>
      </c>
      <c r="V138" s="954"/>
      <c r="W138" s="203"/>
      <c r="X138" s="111">
        <f>F138+G138+I138+K138+M138+O138+Q138+S138-H138-J138-L138-N138-P138-R138-T138-V138-W138</f>
        <v>0</v>
      </c>
      <c r="Y138" s="965">
        <f t="shared" si="55"/>
        <v>0</v>
      </c>
      <c r="Z138" s="974">
        <f t="shared" si="49"/>
        <v>0</v>
      </c>
      <c r="AA138" s="17">
        <f t="shared" si="56"/>
        <v>0</v>
      </c>
      <c r="AB138" s="17">
        <f t="shared" si="57"/>
        <v>0</v>
      </c>
      <c r="AC138" s="17">
        <f t="shared" si="58"/>
        <v>0</v>
      </c>
      <c r="AD138" s="17">
        <f t="shared" si="59"/>
        <v>0</v>
      </c>
      <c r="AE138" s="17">
        <f t="shared" si="60"/>
        <v>0</v>
      </c>
      <c r="AF138" s="17">
        <f t="shared" si="61"/>
        <v>0</v>
      </c>
      <c r="AG138" s="17">
        <f t="shared" si="62"/>
        <v>0</v>
      </c>
      <c r="AQ138" s="57">
        <f t="shared" si="63"/>
        <v>0</v>
      </c>
    </row>
    <row r="139" spans="1:43" ht="15.75" customHeight="1" x14ac:dyDescent="0.3">
      <c r="A139" s="36">
        <v>131</v>
      </c>
      <c r="B139" s="19"/>
      <c r="C139" s="19"/>
      <c r="D139" s="20"/>
      <c r="E139" s="47"/>
      <c r="F139" s="63"/>
      <c r="G139" s="589"/>
      <c r="H139" s="514"/>
      <c r="I139" s="696"/>
      <c r="J139" s="515"/>
      <c r="K139" s="696"/>
      <c r="L139" s="514"/>
      <c r="M139" s="695"/>
      <c r="N139" s="514"/>
      <c r="O139" s="696"/>
      <c r="P139" s="514"/>
      <c r="Q139" s="695"/>
      <c r="R139" s="514"/>
      <c r="S139" s="695"/>
      <c r="T139" s="514"/>
      <c r="U139" s="969">
        <f t="shared" si="54"/>
        <v>0</v>
      </c>
      <c r="V139" s="954"/>
      <c r="W139" s="203"/>
      <c r="X139" s="111">
        <f>F139+G139+I139+K139+M139+O139+Q139+S139-H139-J139-L139-N139-P139-R139-T139-V139-W139</f>
        <v>0</v>
      </c>
      <c r="Y139" s="965">
        <f t="shared" si="55"/>
        <v>0</v>
      </c>
      <c r="Z139" s="974">
        <f t="shared" si="49"/>
        <v>0</v>
      </c>
      <c r="AA139" s="17">
        <f t="shared" si="56"/>
        <v>0</v>
      </c>
      <c r="AB139" s="17">
        <f t="shared" si="57"/>
        <v>0</v>
      </c>
      <c r="AC139" s="17">
        <f t="shared" si="58"/>
        <v>0</v>
      </c>
      <c r="AD139" s="17">
        <f t="shared" si="59"/>
        <v>0</v>
      </c>
      <c r="AE139" s="17">
        <f t="shared" si="60"/>
        <v>0</v>
      </c>
      <c r="AF139" s="17">
        <f t="shared" si="61"/>
        <v>0</v>
      </c>
      <c r="AG139" s="17">
        <f t="shared" si="62"/>
        <v>0</v>
      </c>
      <c r="AQ139" s="57">
        <f t="shared" si="63"/>
        <v>0</v>
      </c>
    </row>
    <row r="140" spans="1:43" s="4" customFormat="1" ht="15.75" customHeight="1" x14ac:dyDescent="0.3">
      <c r="A140" s="36">
        <v>132</v>
      </c>
      <c r="B140" s="19"/>
      <c r="C140" s="19"/>
      <c r="D140" s="20"/>
      <c r="E140" s="47"/>
      <c r="F140" s="63"/>
      <c r="G140" s="589"/>
      <c r="H140" s="514"/>
      <c r="I140" s="696"/>
      <c r="J140" s="515"/>
      <c r="K140" s="696"/>
      <c r="L140" s="514"/>
      <c r="M140" s="695"/>
      <c r="N140" s="514"/>
      <c r="O140" s="696"/>
      <c r="P140" s="514"/>
      <c r="Q140" s="695"/>
      <c r="R140" s="514"/>
      <c r="S140" s="695"/>
      <c r="T140" s="514"/>
      <c r="U140" s="969">
        <f t="shared" si="54"/>
        <v>0</v>
      </c>
      <c r="V140" s="954"/>
      <c r="W140" s="203"/>
      <c r="X140" s="111">
        <f>F140+G140+I140+K140+M140+O140+Q140+S140-H140-J140-L140-N140-P140-R140-T140-V140-W140</f>
        <v>0</v>
      </c>
      <c r="Y140" s="965">
        <f t="shared" si="55"/>
        <v>0</v>
      </c>
      <c r="Z140" s="974">
        <f t="shared" si="49"/>
        <v>0</v>
      </c>
      <c r="AA140" s="17">
        <f t="shared" si="56"/>
        <v>0</v>
      </c>
      <c r="AB140" s="17">
        <f t="shared" si="57"/>
        <v>0</v>
      </c>
      <c r="AC140" s="17">
        <f t="shared" si="58"/>
        <v>0</v>
      </c>
      <c r="AD140" s="17">
        <f t="shared" si="59"/>
        <v>0</v>
      </c>
      <c r="AE140" s="17">
        <f t="shared" si="60"/>
        <v>0</v>
      </c>
      <c r="AF140" s="17">
        <f t="shared" si="61"/>
        <v>0</v>
      </c>
      <c r="AG140" s="17">
        <f t="shared" si="62"/>
        <v>0</v>
      </c>
      <c r="AQ140" s="57">
        <f t="shared" si="63"/>
        <v>0</v>
      </c>
    </row>
    <row r="141" spans="1:43" ht="15.75" customHeight="1" x14ac:dyDescent="0.3">
      <c r="A141" s="36">
        <v>133</v>
      </c>
      <c r="B141" s="19"/>
      <c r="C141" s="19"/>
      <c r="D141" s="20"/>
      <c r="E141" s="47"/>
      <c r="F141" s="63"/>
      <c r="G141" s="589"/>
      <c r="H141" s="514"/>
      <c r="I141" s="696"/>
      <c r="J141" s="515"/>
      <c r="K141" s="696"/>
      <c r="L141" s="514"/>
      <c r="M141" s="695"/>
      <c r="N141" s="514"/>
      <c r="O141" s="696"/>
      <c r="P141" s="514"/>
      <c r="Q141" s="695"/>
      <c r="R141" s="514"/>
      <c r="S141" s="695"/>
      <c r="T141" s="514"/>
      <c r="U141" s="969">
        <f t="shared" si="54"/>
        <v>0</v>
      </c>
      <c r="V141" s="954"/>
      <c r="W141" s="203"/>
      <c r="X141" s="111">
        <f>F141+G141+I141+K141+M141+O141+Q141+S141-H141-J141-L141-N141-P141-R141-T141-V141-W141</f>
        <v>0</v>
      </c>
      <c r="Y141" s="965">
        <f t="shared" si="55"/>
        <v>0</v>
      </c>
      <c r="Z141" s="974">
        <f t="shared" si="49"/>
        <v>0</v>
      </c>
      <c r="AA141" s="17">
        <f t="shared" si="56"/>
        <v>0</v>
      </c>
      <c r="AB141" s="17">
        <f t="shared" si="57"/>
        <v>0</v>
      </c>
      <c r="AC141" s="17">
        <f t="shared" si="58"/>
        <v>0</v>
      </c>
      <c r="AD141" s="17">
        <f t="shared" si="59"/>
        <v>0</v>
      </c>
      <c r="AE141" s="17">
        <f t="shared" si="60"/>
        <v>0</v>
      </c>
      <c r="AF141" s="17">
        <f t="shared" si="61"/>
        <v>0</v>
      </c>
      <c r="AG141" s="17">
        <f t="shared" si="62"/>
        <v>0</v>
      </c>
      <c r="AQ141" s="57">
        <f t="shared" si="63"/>
        <v>0</v>
      </c>
    </row>
    <row r="142" spans="1:43" ht="15.75" customHeight="1" x14ac:dyDescent="0.3">
      <c r="A142" s="36">
        <v>134</v>
      </c>
      <c r="B142" s="19"/>
      <c r="C142" s="19"/>
      <c r="D142" s="20"/>
      <c r="E142" s="47"/>
      <c r="F142" s="63"/>
      <c r="G142" s="589"/>
      <c r="H142" s="514"/>
      <c r="I142" s="696"/>
      <c r="J142" s="515"/>
      <c r="K142" s="696"/>
      <c r="L142" s="514"/>
      <c r="M142" s="695"/>
      <c r="N142" s="514"/>
      <c r="O142" s="696"/>
      <c r="P142" s="514"/>
      <c r="Q142" s="695"/>
      <c r="R142" s="514"/>
      <c r="S142" s="695"/>
      <c r="T142" s="514"/>
      <c r="U142" s="969">
        <f t="shared" si="54"/>
        <v>0</v>
      </c>
      <c r="V142" s="954"/>
      <c r="W142" s="203"/>
      <c r="X142" s="111">
        <f t="shared" ref="X142:X205" si="64">F142+G142+I142+K142+M142+O142+Q142+S142-H142-J142-L142-N142-P142-R142-T142-W142</f>
        <v>0</v>
      </c>
      <c r="Y142" s="965">
        <f t="shared" si="55"/>
        <v>0</v>
      </c>
      <c r="Z142" s="974">
        <f t="shared" si="49"/>
        <v>0</v>
      </c>
      <c r="AA142" s="17">
        <f t="shared" si="56"/>
        <v>0</v>
      </c>
      <c r="AB142" s="17">
        <f t="shared" si="57"/>
        <v>0</v>
      </c>
      <c r="AC142" s="17">
        <f t="shared" si="58"/>
        <v>0</v>
      </c>
      <c r="AD142" s="17">
        <f t="shared" si="59"/>
        <v>0</v>
      </c>
      <c r="AE142" s="17">
        <f t="shared" si="60"/>
        <v>0</v>
      </c>
      <c r="AF142" s="17">
        <f t="shared" si="61"/>
        <v>0</v>
      </c>
      <c r="AG142" s="17">
        <f t="shared" si="62"/>
        <v>0</v>
      </c>
      <c r="AQ142" s="57">
        <f t="shared" si="63"/>
        <v>0</v>
      </c>
    </row>
    <row r="143" spans="1:43" ht="15.75" customHeight="1" x14ac:dyDescent="0.3">
      <c r="A143" s="36">
        <v>135</v>
      </c>
      <c r="B143" s="19"/>
      <c r="C143" s="19"/>
      <c r="D143" s="20"/>
      <c r="E143" s="47"/>
      <c r="F143" s="63"/>
      <c r="G143" s="589"/>
      <c r="H143" s="514"/>
      <c r="I143" s="696"/>
      <c r="J143" s="515"/>
      <c r="K143" s="696"/>
      <c r="L143" s="514"/>
      <c r="M143" s="695"/>
      <c r="N143" s="514"/>
      <c r="O143" s="696"/>
      <c r="P143" s="514"/>
      <c r="Q143" s="695"/>
      <c r="R143" s="514"/>
      <c r="S143" s="695"/>
      <c r="T143" s="514"/>
      <c r="U143" s="969">
        <f t="shared" si="54"/>
        <v>0</v>
      </c>
      <c r="V143" s="954"/>
      <c r="W143" s="203"/>
      <c r="X143" s="111">
        <f t="shared" si="64"/>
        <v>0</v>
      </c>
      <c r="Y143" s="965">
        <f t="shared" si="55"/>
        <v>0</v>
      </c>
      <c r="Z143" s="974">
        <f t="shared" si="49"/>
        <v>0</v>
      </c>
      <c r="AA143" s="17">
        <f t="shared" si="56"/>
        <v>0</v>
      </c>
      <c r="AB143" s="17">
        <f t="shared" si="57"/>
        <v>0</v>
      </c>
      <c r="AC143" s="17">
        <f t="shared" si="58"/>
        <v>0</v>
      </c>
      <c r="AD143" s="17">
        <f t="shared" si="59"/>
        <v>0</v>
      </c>
      <c r="AE143" s="17">
        <f t="shared" si="60"/>
        <v>0</v>
      </c>
      <c r="AF143" s="17">
        <f t="shared" si="61"/>
        <v>0</v>
      </c>
      <c r="AG143" s="17">
        <f t="shared" si="62"/>
        <v>0</v>
      </c>
      <c r="AQ143" s="57">
        <f t="shared" si="63"/>
        <v>0</v>
      </c>
    </row>
    <row r="144" spans="1:43" ht="15.75" customHeight="1" x14ac:dyDescent="0.3">
      <c r="A144" s="36">
        <v>136</v>
      </c>
      <c r="B144" s="19"/>
      <c r="C144" s="19"/>
      <c r="D144" s="20"/>
      <c r="E144" s="47"/>
      <c r="F144" s="63"/>
      <c r="G144" s="589"/>
      <c r="H144" s="514"/>
      <c r="I144" s="696"/>
      <c r="J144" s="515"/>
      <c r="K144" s="696"/>
      <c r="L144" s="514"/>
      <c r="M144" s="695"/>
      <c r="N144" s="514"/>
      <c r="O144" s="696"/>
      <c r="P144" s="514"/>
      <c r="Q144" s="695"/>
      <c r="R144" s="514"/>
      <c r="S144" s="695"/>
      <c r="T144" s="514"/>
      <c r="U144" s="969">
        <f t="shared" si="54"/>
        <v>0</v>
      </c>
      <c r="V144" s="954"/>
      <c r="W144" s="203"/>
      <c r="X144" s="111">
        <f t="shared" si="64"/>
        <v>0</v>
      </c>
      <c r="Y144" s="965">
        <f t="shared" si="55"/>
        <v>0</v>
      </c>
      <c r="Z144" s="974">
        <f t="shared" si="49"/>
        <v>0</v>
      </c>
      <c r="AA144" s="17">
        <f t="shared" si="56"/>
        <v>0</v>
      </c>
      <c r="AB144" s="17">
        <f t="shared" si="57"/>
        <v>0</v>
      </c>
      <c r="AC144" s="17">
        <f t="shared" si="58"/>
        <v>0</v>
      </c>
      <c r="AD144" s="17">
        <f t="shared" si="59"/>
        <v>0</v>
      </c>
      <c r="AE144" s="17">
        <f t="shared" si="60"/>
        <v>0</v>
      </c>
      <c r="AF144" s="17">
        <f t="shared" si="61"/>
        <v>0</v>
      </c>
      <c r="AG144" s="17">
        <f t="shared" si="62"/>
        <v>0</v>
      </c>
      <c r="AQ144" s="57">
        <f t="shared" si="63"/>
        <v>0</v>
      </c>
    </row>
    <row r="145" spans="1:43" ht="15.75" customHeight="1" x14ac:dyDescent="0.3">
      <c r="A145" s="36">
        <v>137</v>
      </c>
      <c r="B145" s="19"/>
      <c r="C145" s="19"/>
      <c r="D145" s="20"/>
      <c r="E145" s="47"/>
      <c r="F145" s="63"/>
      <c r="G145" s="589"/>
      <c r="H145" s="514"/>
      <c r="I145" s="696"/>
      <c r="J145" s="515"/>
      <c r="K145" s="696"/>
      <c r="L145" s="514"/>
      <c r="M145" s="695"/>
      <c r="N145" s="514"/>
      <c r="O145" s="696"/>
      <c r="P145" s="514"/>
      <c r="Q145" s="695"/>
      <c r="R145" s="514"/>
      <c r="S145" s="695"/>
      <c r="T145" s="514"/>
      <c r="U145" s="969">
        <f t="shared" si="54"/>
        <v>0</v>
      </c>
      <c r="V145" s="954"/>
      <c r="W145" s="203"/>
      <c r="X145" s="111">
        <f t="shared" si="64"/>
        <v>0</v>
      </c>
      <c r="Y145" s="965">
        <f t="shared" si="55"/>
        <v>0</v>
      </c>
      <c r="Z145" s="974">
        <f t="shared" si="49"/>
        <v>0</v>
      </c>
      <c r="AA145" s="17">
        <f t="shared" si="56"/>
        <v>0</v>
      </c>
      <c r="AB145" s="17">
        <f t="shared" si="57"/>
        <v>0</v>
      </c>
      <c r="AC145" s="17">
        <f t="shared" si="58"/>
        <v>0</v>
      </c>
      <c r="AD145" s="17">
        <f t="shared" si="59"/>
        <v>0</v>
      </c>
      <c r="AE145" s="17">
        <f t="shared" si="60"/>
        <v>0</v>
      </c>
      <c r="AF145" s="17">
        <f t="shared" si="61"/>
        <v>0</v>
      </c>
      <c r="AG145" s="17">
        <f t="shared" si="62"/>
        <v>0</v>
      </c>
      <c r="AQ145" s="57">
        <f t="shared" si="63"/>
        <v>0</v>
      </c>
    </row>
    <row r="146" spans="1:43" ht="15.75" customHeight="1" x14ac:dyDescent="0.3">
      <c r="A146" s="36">
        <v>138</v>
      </c>
      <c r="B146" s="19"/>
      <c r="C146" s="19"/>
      <c r="D146" s="20"/>
      <c r="E146" s="47"/>
      <c r="F146" s="63"/>
      <c r="G146" s="589"/>
      <c r="H146" s="514"/>
      <c r="I146" s="696"/>
      <c r="J146" s="515"/>
      <c r="K146" s="696"/>
      <c r="L146" s="514"/>
      <c r="M146" s="695"/>
      <c r="N146" s="514"/>
      <c r="O146" s="696"/>
      <c r="P146" s="514"/>
      <c r="Q146" s="695"/>
      <c r="R146" s="514"/>
      <c r="S146" s="695"/>
      <c r="T146" s="514"/>
      <c r="U146" s="969">
        <f t="shared" si="54"/>
        <v>0</v>
      </c>
      <c r="V146" s="954"/>
      <c r="W146" s="203"/>
      <c r="X146" s="111">
        <f t="shared" si="64"/>
        <v>0</v>
      </c>
      <c r="Y146" s="965">
        <f t="shared" si="55"/>
        <v>0</v>
      </c>
      <c r="Z146" s="974">
        <f t="shared" si="49"/>
        <v>0</v>
      </c>
      <c r="AA146" s="17">
        <f t="shared" si="56"/>
        <v>0</v>
      </c>
      <c r="AB146" s="17">
        <f t="shared" si="57"/>
        <v>0</v>
      </c>
      <c r="AC146" s="17">
        <f t="shared" si="58"/>
        <v>0</v>
      </c>
      <c r="AD146" s="17">
        <f t="shared" si="59"/>
        <v>0</v>
      </c>
      <c r="AE146" s="17">
        <f t="shared" si="60"/>
        <v>0</v>
      </c>
      <c r="AF146" s="17">
        <f t="shared" si="61"/>
        <v>0</v>
      </c>
      <c r="AG146" s="17">
        <f t="shared" si="62"/>
        <v>0</v>
      </c>
      <c r="AQ146" s="57">
        <f t="shared" si="63"/>
        <v>0</v>
      </c>
    </row>
    <row r="147" spans="1:43" ht="15.75" customHeight="1" x14ac:dyDescent="0.3">
      <c r="A147" s="36">
        <v>139</v>
      </c>
      <c r="B147" s="19"/>
      <c r="C147" s="19"/>
      <c r="D147" s="20"/>
      <c r="E147" s="47"/>
      <c r="F147" s="63"/>
      <c r="G147" s="589"/>
      <c r="H147" s="514"/>
      <c r="I147" s="696"/>
      <c r="J147" s="515"/>
      <c r="K147" s="696"/>
      <c r="L147" s="514"/>
      <c r="M147" s="695"/>
      <c r="N147" s="514"/>
      <c r="O147" s="696"/>
      <c r="P147" s="514"/>
      <c r="Q147" s="695"/>
      <c r="R147" s="514"/>
      <c r="S147" s="695"/>
      <c r="T147" s="514"/>
      <c r="U147" s="969">
        <f t="shared" si="54"/>
        <v>0</v>
      </c>
      <c r="V147" s="954"/>
      <c r="W147" s="203"/>
      <c r="X147" s="111">
        <f t="shared" si="64"/>
        <v>0</v>
      </c>
      <c r="Y147" s="965">
        <f t="shared" si="55"/>
        <v>0</v>
      </c>
      <c r="Z147" s="974">
        <f t="shared" si="49"/>
        <v>0</v>
      </c>
      <c r="AA147" s="17">
        <f t="shared" si="56"/>
        <v>0</v>
      </c>
      <c r="AB147" s="17">
        <f t="shared" si="57"/>
        <v>0</v>
      </c>
      <c r="AC147" s="17">
        <f t="shared" si="58"/>
        <v>0</v>
      </c>
      <c r="AD147" s="17">
        <f t="shared" si="59"/>
        <v>0</v>
      </c>
      <c r="AE147" s="17">
        <f t="shared" si="60"/>
        <v>0</v>
      </c>
      <c r="AF147" s="17">
        <f t="shared" si="61"/>
        <v>0</v>
      </c>
      <c r="AG147" s="17">
        <f t="shared" si="62"/>
        <v>0</v>
      </c>
      <c r="AQ147" s="57">
        <f t="shared" si="63"/>
        <v>0</v>
      </c>
    </row>
    <row r="148" spans="1:43" ht="15.75" customHeight="1" x14ac:dyDescent="0.3">
      <c r="A148" s="36">
        <v>140</v>
      </c>
      <c r="B148" s="19"/>
      <c r="C148" s="19"/>
      <c r="D148" s="20"/>
      <c r="E148" s="47"/>
      <c r="F148" s="63"/>
      <c r="G148" s="589"/>
      <c r="H148" s="514"/>
      <c r="I148" s="696"/>
      <c r="J148" s="515"/>
      <c r="K148" s="696"/>
      <c r="L148" s="514"/>
      <c r="M148" s="695"/>
      <c r="N148" s="514"/>
      <c r="O148" s="696"/>
      <c r="P148" s="514"/>
      <c r="Q148" s="695"/>
      <c r="R148" s="514"/>
      <c r="S148" s="695"/>
      <c r="T148" s="514"/>
      <c r="U148" s="969">
        <f t="shared" si="54"/>
        <v>0</v>
      </c>
      <c r="V148" s="954"/>
      <c r="W148" s="203"/>
      <c r="X148" s="111">
        <f t="shared" si="64"/>
        <v>0</v>
      </c>
      <c r="Y148" s="965">
        <f t="shared" si="55"/>
        <v>0</v>
      </c>
      <c r="Z148" s="974">
        <f t="shared" si="49"/>
        <v>0</v>
      </c>
      <c r="AA148" s="17">
        <f t="shared" si="56"/>
        <v>0</v>
      </c>
      <c r="AB148" s="17">
        <f t="shared" si="57"/>
        <v>0</v>
      </c>
      <c r="AC148" s="17">
        <f t="shared" si="58"/>
        <v>0</v>
      </c>
      <c r="AD148" s="17">
        <f t="shared" si="59"/>
        <v>0</v>
      </c>
      <c r="AE148" s="17">
        <f t="shared" si="60"/>
        <v>0</v>
      </c>
      <c r="AF148" s="17">
        <f t="shared" si="61"/>
        <v>0</v>
      </c>
      <c r="AG148" s="17">
        <f t="shared" si="62"/>
        <v>0</v>
      </c>
      <c r="AQ148" s="57">
        <f t="shared" si="63"/>
        <v>0</v>
      </c>
    </row>
    <row r="149" spans="1:43" ht="15.75" customHeight="1" x14ac:dyDescent="0.3">
      <c r="A149" s="36">
        <v>141</v>
      </c>
      <c r="B149" s="19"/>
      <c r="C149" s="19"/>
      <c r="D149" s="20"/>
      <c r="E149" s="47"/>
      <c r="F149" s="63"/>
      <c r="G149" s="589"/>
      <c r="H149" s="514"/>
      <c r="I149" s="696"/>
      <c r="J149" s="515"/>
      <c r="K149" s="696"/>
      <c r="L149" s="514"/>
      <c r="M149" s="695"/>
      <c r="N149" s="514"/>
      <c r="O149" s="696"/>
      <c r="P149" s="514"/>
      <c r="Q149" s="695"/>
      <c r="R149" s="514"/>
      <c r="S149" s="695"/>
      <c r="T149" s="514"/>
      <c r="U149" s="969">
        <f t="shared" si="54"/>
        <v>0</v>
      </c>
      <c r="V149" s="954"/>
      <c r="W149" s="203"/>
      <c r="X149" s="111">
        <f t="shared" si="64"/>
        <v>0</v>
      </c>
      <c r="Y149" s="965">
        <f t="shared" si="55"/>
        <v>0</v>
      </c>
      <c r="Z149" s="974">
        <f t="shared" si="49"/>
        <v>0</v>
      </c>
      <c r="AA149" s="17">
        <f t="shared" si="56"/>
        <v>0</v>
      </c>
      <c r="AB149" s="17">
        <f t="shared" si="57"/>
        <v>0</v>
      </c>
      <c r="AC149" s="17">
        <f t="shared" si="58"/>
        <v>0</v>
      </c>
      <c r="AD149" s="17">
        <f t="shared" si="59"/>
        <v>0</v>
      </c>
      <c r="AE149" s="17">
        <f t="shared" si="60"/>
        <v>0</v>
      </c>
      <c r="AF149" s="17">
        <f t="shared" si="61"/>
        <v>0</v>
      </c>
      <c r="AG149" s="17">
        <f t="shared" si="62"/>
        <v>0</v>
      </c>
      <c r="AQ149" s="57">
        <f t="shared" si="63"/>
        <v>0</v>
      </c>
    </row>
    <row r="150" spans="1:43" ht="15.75" customHeight="1" x14ac:dyDescent="0.3">
      <c r="A150" s="36">
        <v>142</v>
      </c>
      <c r="B150" s="19"/>
      <c r="C150" s="19"/>
      <c r="D150" s="20"/>
      <c r="E150" s="47"/>
      <c r="F150" s="63"/>
      <c r="G150" s="589"/>
      <c r="H150" s="514"/>
      <c r="I150" s="696"/>
      <c r="J150" s="515"/>
      <c r="K150" s="696"/>
      <c r="L150" s="514"/>
      <c r="M150" s="695"/>
      <c r="N150" s="514"/>
      <c r="O150" s="696"/>
      <c r="P150" s="514"/>
      <c r="Q150" s="695"/>
      <c r="R150" s="514"/>
      <c r="S150" s="695"/>
      <c r="T150" s="514"/>
      <c r="U150" s="969">
        <f t="shared" si="54"/>
        <v>0</v>
      </c>
      <c r="V150" s="954"/>
      <c r="W150" s="203"/>
      <c r="X150" s="111">
        <f t="shared" si="64"/>
        <v>0</v>
      </c>
      <c r="Y150" s="965">
        <f t="shared" si="55"/>
        <v>0</v>
      </c>
      <c r="Z150" s="975"/>
      <c r="AA150" s="17">
        <f t="shared" si="56"/>
        <v>0</v>
      </c>
      <c r="AB150" s="17">
        <f t="shared" si="57"/>
        <v>0</v>
      </c>
      <c r="AC150" s="17">
        <f t="shared" si="58"/>
        <v>0</v>
      </c>
      <c r="AD150" s="17">
        <f t="shared" si="59"/>
        <v>0</v>
      </c>
      <c r="AE150" s="17">
        <f t="shared" si="60"/>
        <v>0</v>
      </c>
      <c r="AF150" s="17">
        <f t="shared" si="61"/>
        <v>0</v>
      </c>
      <c r="AG150" s="17">
        <f t="shared" si="62"/>
        <v>0</v>
      </c>
      <c r="AQ150" s="57">
        <f t="shared" si="63"/>
        <v>0</v>
      </c>
    </row>
    <row r="151" spans="1:43" ht="15.75" customHeight="1" x14ac:dyDescent="0.3">
      <c r="A151" s="36">
        <v>143</v>
      </c>
      <c r="B151" s="19"/>
      <c r="C151" s="19"/>
      <c r="D151" s="20"/>
      <c r="E151" s="47"/>
      <c r="F151" s="63"/>
      <c r="G151" s="589"/>
      <c r="H151" s="514"/>
      <c r="I151" s="696"/>
      <c r="J151" s="515"/>
      <c r="K151" s="696"/>
      <c r="L151" s="514"/>
      <c r="M151" s="695"/>
      <c r="N151" s="514"/>
      <c r="O151" s="696"/>
      <c r="P151" s="514"/>
      <c r="Q151" s="695"/>
      <c r="R151" s="514"/>
      <c r="S151" s="695"/>
      <c r="T151" s="514"/>
      <c r="U151" s="969">
        <f t="shared" si="54"/>
        <v>0</v>
      </c>
      <c r="V151" s="954"/>
      <c r="W151" s="203"/>
      <c r="X151" s="111">
        <f t="shared" si="64"/>
        <v>0</v>
      </c>
      <c r="Y151" s="965">
        <f t="shared" si="55"/>
        <v>0</v>
      </c>
      <c r="Z151" s="975"/>
      <c r="AA151" s="17">
        <f t="shared" si="56"/>
        <v>0</v>
      </c>
      <c r="AB151" s="17">
        <f t="shared" si="57"/>
        <v>0</v>
      </c>
      <c r="AC151" s="17">
        <f t="shared" si="58"/>
        <v>0</v>
      </c>
      <c r="AD151" s="17">
        <f t="shared" si="59"/>
        <v>0</v>
      </c>
      <c r="AE151" s="17">
        <f t="shared" si="60"/>
        <v>0</v>
      </c>
      <c r="AF151" s="17">
        <f t="shared" si="61"/>
        <v>0</v>
      </c>
      <c r="AG151" s="17">
        <f t="shared" si="62"/>
        <v>0</v>
      </c>
      <c r="AQ151" s="57">
        <f t="shared" si="63"/>
        <v>0</v>
      </c>
    </row>
    <row r="152" spans="1:43" ht="15.75" customHeight="1" x14ac:dyDescent="0.3">
      <c r="A152" s="36">
        <v>144</v>
      </c>
      <c r="B152" s="19"/>
      <c r="C152" s="19"/>
      <c r="D152" s="20"/>
      <c r="E152" s="47"/>
      <c r="F152" s="63"/>
      <c r="G152" s="589"/>
      <c r="H152" s="514"/>
      <c r="I152" s="696"/>
      <c r="J152" s="515"/>
      <c r="K152" s="696"/>
      <c r="L152" s="514"/>
      <c r="M152" s="695"/>
      <c r="N152" s="514"/>
      <c r="O152" s="696"/>
      <c r="P152" s="514"/>
      <c r="Q152" s="695"/>
      <c r="R152" s="514"/>
      <c r="S152" s="695"/>
      <c r="T152" s="514"/>
      <c r="U152" s="969">
        <f t="shared" si="54"/>
        <v>0</v>
      </c>
      <c r="V152" s="954"/>
      <c r="W152" s="203"/>
      <c r="X152" s="111">
        <f t="shared" si="64"/>
        <v>0</v>
      </c>
      <c r="Y152" s="965">
        <f t="shared" si="55"/>
        <v>0</v>
      </c>
      <c r="Z152" s="975"/>
      <c r="AA152" s="17">
        <f t="shared" si="56"/>
        <v>0</v>
      </c>
      <c r="AB152" s="17">
        <f t="shared" si="57"/>
        <v>0</v>
      </c>
      <c r="AC152" s="17">
        <f t="shared" si="58"/>
        <v>0</v>
      </c>
      <c r="AD152" s="17">
        <f t="shared" si="59"/>
        <v>0</v>
      </c>
      <c r="AE152" s="17">
        <f t="shared" si="60"/>
        <v>0</v>
      </c>
      <c r="AF152" s="17">
        <f t="shared" si="61"/>
        <v>0</v>
      </c>
      <c r="AG152" s="17">
        <f t="shared" si="62"/>
        <v>0</v>
      </c>
      <c r="AQ152" s="57">
        <f t="shared" si="63"/>
        <v>0</v>
      </c>
    </row>
    <row r="153" spans="1:43" ht="15.75" customHeight="1" x14ac:dyDescent="0.3">
      <c r="A153" s="36">
        <v>145</v>
      </c>
      <c r="B153" s="19"/>
      <c r="C153" s="19"/>
      <c r="D153" s="20"/>
      <c r="E153" s="47"/>
      <c r="F153" s="63"/>
      <c r="G153" s="589"/>
      <c r="H153" s="514"/>
      <c r="I153" s="696"/>
      <c r="J153" s="515"/>
      <c r="K153" s="696"/>
      <c r="L153" s="514"/>
      <c r="M153" s="695"/>
      <c r="N153" s="514"/>
      <c r="O153" s="696"/>
      <c r="P153" s="514"/>
      <c r="Q153" s="695"/>
      <c r="R153" s="514"/>
      <c r="S153" s="695"/>
      <c r="T153" s="514"/>
      <c r="U153" s="969">
        <f t="shared" si="54"/>
        <v>0</v>
      </c>
      <c r="V153" s="954"/>
      <c r="W153" s="203"/>
      <c r="X153" s="111">
        <f t="shared" si="64"/>
        <v>0</v>
      </c>
      <c r="Y153" s="965">
        <f t="shared" si="55"/>
        <v>0</v>
      </c>
      <c r="Z153" s="975"/>
      <c r="AA153" s="17">
        <f t="shared" si="56"/>
        <v>0</v>
      </c>
      <c r="AB153" s="17">
        <f t="shared" si="57"/>
        <v>0</v>
      </c>
      <c r="AC153" s="17">
        <f t="shared" si="58"/>
        <v>0</v>
      </c>
      <c r="AD153" s="17">
        <f t="shared" si="59"/>
        <v>0</v>
      </c>
      <c r="AE153" s="17">
        <f t="shared" si="60"/>
        <v>0</v>
      </c>
      <c r="AF153" s="17">
        <f t="shared" si="61"/>
        <v>0</v>
      </c>
      <c r="AG153" s="17">
        <f t="shared" si="62"/>
        <v>0</v>
      </c>
      <c r="AQ153" s="57">
        <f t="shared" si="63"/>
        <v>0</v>
      </c>
    </row>
    <row r="154" spans="1:43" ht="15.75" customHeight="1" x14ac:dyDescent="0.3">
      <c r="A154" s="36">
        <v>146</v>
      </c>
      <c r="B154" s="19"/>
      <c r="C154" s="19"/>
      <c r="D154" s="20"/>
      <c r="E154" s="47"/>
      <c r="F154" s="63"/>
      <c r="G154" s="589"/>
      <c r="H154" s="514"/>
      <c r="I154" s="696"/>
      <c r="J154" s="515"/>
      <c r="K154" s="696"/>
      <c r="L154" s="514"/>
      <c r="M154" s="695"/>
      <c r="N154" s="514"/>
      <c r="O154" s="696"/>
      <c r="P154" s="514"/>
      <c r="Q154" s="695"/>
      <c r="R154" s="514"/>
      <c r="S154" s="695"/>
      <c r="T154" s="514"/>
      <c r="U154" s="969">
        <f t="shared" si="54"/>
        <v>0</v>
      </c>
      <c r="V154" s="954"/>
      <c r="W154" s="203"/>
      <c r="X154" s="111">
        <f t="shared" si="64"/>
        <v>0</v>
      </c>
      <c r="Y154" s="965">
        <f t="shared" si="55"/>
        <v>0</v>
      </c>
      <c r="Z154" s="975"/>
      <c r="AA154" s="17">
        <f t="shared" si="56"/>
        <v>0</v>
      </c>
      <c r="AB154" s="17">
        <f t="shared" si="57"/>
        <v>0</v>
      </c>
      <c r="AC154" s="17">
        <f t="shared" si="58"/>
        <v>0</v>
      </c>
      <c r="AD154" s="17">
        <f t="shared" si="59"/>
        <v>0</v>
      </c>
      <c r="AE154" s="17">
        <f t="shared" si="60"/>
        <v>0</v>
      </c>
      <c r="AF154" s="17">
        <f t="shared" si="61"/>
        <v>0</v>
      </c>
      <c r="AG154" s="17">
        <f t="shared" si="62"/>
        <v>0</v>
      </c>
      <c r="AQ154" s="57">
        <f t="shared" si="63"/>
        <v>0</v>
      </c>
    </row>
    <row r="155" spans="1:43" ht="15.75" customHeight="1" x14ac:dyDescent="0.3">
      <c r="A155" s="36">
        <v>147</v>
      </c>
      <c r="B155" s="19"/>
      <c r="C155" s="19"/>
      <c r="D155" s="20"/>
      <c r="E155" s="47"/>
      <c r="F155" s="63"/>
      <c r="G155" s="589"/>
      <c r="H155" s="514"/>
      <c r="I155" s="696"/>
      <c r="J155" s="515"/>
      <c r="K155" s="696"/>
      <c r="L155" s="514"/>
      <c r="M155" s="695"/>
      <c r="N155" s="514"/>
      <c r="O155" s="696"/>
      <c r="P155" s="514"/>
      <c r="Q155" s="695"/>
      <c r="R155" s="514"/>
      <c r="S155" s="695"/>
      <c r="T155" s="514"/>
      <c r="U155" s="969">
        <f t="shared" si="54"/>
        <v>0</v>
      </c>
      <c r="V155" s="954"/>
      <c r="W155" s="203"/>
      <c r="X155" s="111">
        <f t="shared" si="64"/>
        <v>0</v>
      </c>
      <c r="Y155" s="965">
        <f t="shared" si="55"/>
        <v>0</v>
      </c>
      <c r="Z155" s="975"/>
      <c r="AA155" s="17">
        <f t="shared" si="56"/>
        <v>0</v>
      </c>
      <c r="AB155" s="17">
        <f t="shared" si="57"/>
        <v>0</v>
      </c>
      <c r="AC155" s="17">
        <f t="shared" si="58"/>
        <v>0</v>
      </c>
      <c r="AD155" s="17">
        <f t="shared" si="59"/>
        <v>0</v>
      </c>
      <c r="AE155" s="17">
        <f t="shared" si="60"/>
        <v>0</v>
      </c>
      <c r="AF155" s="17">
        <f t="shared" si="61"/>
        <v>0</v>
      </c>
      <c r="AG155" s="17">
        <f t="shared" si="62"/>
        <v>0</v>
      </c>
      <c r="AQ155" s="57">
        <f t="shared" si="63"/>
        <v>0</v>
      </c>
    </row>
    <row r="156" spans="1:43" ht="15.75" customHeight="1" x14ac:dyDescent="0.3">
      <c r="A156" s="36">
        <v>148</v>
      </c>
      <c r="B156" s="19"/>
      <c r="C156" s="19"/>
      <c r="D156" s="20"/>
      <c r="E156" s="47"/>
      <c r="F156" s="63"/>
      <c r="G156" s="589"/>
      <c r="H156" s="514"/>
      <c r="I156" s="696"/>
      <c r="J156" s="515"/>
      <c r="K156" s="696"/>
      <c r="L156" s="514"/>
      <c r="M156" s="695"/>
      <c r="N156" s="514"/>
      <c r="O156" s="696"/>
      <c r="P156" s="514"/>
      <c r="Q156" s="695"/>
      <c r="R156" s="514"/>
      <c r="S156" s="695"/>
      <c r="T156" s="514"/>
      <c r="U156" s="969">
        <f t="shared" si="54"/>
        <v>0</v>
      </c>
      <c r="V156" s="954"/>
      <c r="W156" s="203"/>
      <c r="X156" s="111">
        <f t="shared" si="64"/>
        <v>0</v>
      </c>
      <c r="Y156" s="965">
        <f t="shared" si="55"/>
        <v>0</v>
      </c>
      <c r="Z156" s="975"/>
      <c r="AA156" s="17">
        <f t="shared" si="56"/>
        <v>0</v>
      </c>
      <c r="AB156" s="17">
        <f t="shared" si="57"/>
        <v>0</v>
      </c>
      <c r="AC156" s="17">
        <f t="shared" si="58"/>
        <v>0</v>
      </c>
      <c r="AD156" s="17">
        <f t="shared" si="59"/>
        <v>0</v>
      </c>
      <c r="AE156" s="17">
        <f t="shared" si="60"/>
        <v>0</v>
      </c>
      <c r="AF156" s="17">
        <f t="shared" si="61"/>
        <v>0</v>
      </c>
      <c r="AG156" s="17">
        <f t="shared" si="62"/>
        <v>0</v>
      </c>
      <c r="AQ156" s="57">
        <f t="shared" si="63"/>
        <v>0</v>
      </c>
    </row>
    <row r="157" spans="1:43" ht="15.75" customHeight="1" x14ac:dyDescent="0.3">
      <c r="A157" s="36">
        <v>149</v>
      </c>
      <c r="B157" s="19"/>
      <c r="C157" s="19"/>
      <c r="D157" s="20"/>
      <c r="E157" s="47"/>
      <c r="F157" s="63"/>
      <c r="G157" s="589"/>
      <c r="H157" s="514"/>
      <c r="I157" s="696"/>
      <c r="J157" s="515"/>
      <c r="K157" s="696"/>
      <c r="L157" s="514"/>
      <c r="M157" s="695"/>
      <c r="N157" s="514"/>
      <c r="O157" s="696"/>
      <c r="P157" s="514"/>
      <c r="Q157" s="695"/>
      <c r="R157" s="514"/>
      <c r="S157" s="695"/>
      <c r="T157" s="514"/>
      <c r="U157" s="969">
        <f t="shared" si="54"/>
        <v>0</v>
      </c>
      <c r="V157" s="954"/>
      <c r="W157" s="203"/>
      <c r="X157" s="111">
        <f t="shared" si="64"/>
        <v>0</v>
      </c>
      <c r="Y157" s="965">
        <f t="shared" si="55"/>
        <v>0</v>
      </c>
      <c r="Z157" s="975"/>
      <c r="AA157" s="17">
        <f t="shared" si="56"/>
        <v>0</v>
      </c>
      <c r="AB157" s="17">
        <f t="shared" si="57"/>
        <v>0</v>
      </c>
      <c r="AC157" s="17">
        <f t="shared" si="58"/>
        <v>0</v>
      </c>
      <c r="AD157" s="17">
        <f t="shared" si="59"/>
        <v>0</v>
      </c>
      <c r="AE157" s="17">
        <f t="shared" si="60"/>
        <v>0</v>
      </c>
      <c r="AF157" s="17">
        <f t="shared" si="61"/>
        <v>0</v>
      </c>
      <c r="AG157" s="17">
        <f t="shared" si="62"/>
        <v>0</v>
      </c>
      <c r="AQ157" s="57">
        <f t="shared" si="63"/>
        <v>0</v>
      </c>
    </row>
    <row r="158" spans="1:43" ht="15.75" customHeight="1" x14ac:dyDescent="0.3">
      <c r="A158" s="36">
        <v>150</v>
      </c>
      <c r="B158" s="19"/>
      <c r="C158" s="19"/>
      <c r="D158" s="20"/>
      <c r="E158" s="47"/>
      <c r="F158" s="63"/>
      <c r="G158" s="589"/>
      <c r="H158" s="514"/>
      <c r="I158" s="696"/>
      <c r="J158" s="515"/>
      <c r="K158" s="696"/>
      <c r="L158" s="514"/>
      <c r="M158" s="695"/>
      <c r="N158" s="514"/>
      <c r="O158" s="696"/>
      <c r="P158" s="514"/>
      <c r="Q158" s="695"/>
      <c r="R158" s="514"/>
      <c r="S158" s="695"/>
      <c r="T158" s="514"/>
      <c r="U158" s="969">
        <f t="shared" si="54"/>
        <v>0</v>
      </c>
      <c r="V158" s="954"/>
      <c r="W158" s="203"/>
      <c r="X158" s="111">
        <f t="shared" si="64"/>
        <v>0</v>
      </c>
      <c r="Y158" s="965">
        <f t="shared" si="55"/>
        <v>0</v>
      </c>
      <c r="Z158" s="975"/>
      <c r="AA158" s="17">
        <f t="shared" si="56"/>
        <v>0</v>
      </c>
      <c r="AB158" s="17">
        <f t="shared" si="57"/>
        <v>0</v>
      </c>
      <c r="AC158" s="17">
        <f t="shared" si="58"/>
        <v>0</v>
      </c>
      <c r="AD158" s="17">
        <f t="shared" si="59"/>
        <v>0</v>
      </c>
      <c r="AE158" s="17">
        <f t="shared" si="60"/>
        <v>0</v>
      </c>
      <c r="AF158" s="17">
        <f t="shared" si="61"/>
        <v>0</v>
      </c>
      <c r="AG158" s="17">
        <f t="shared" si="62"/>
        <v>0</v>
      </c>
      <c r="AQ158" s="57">
        <f t="shared" si="63"/>
        <v>0</v>
      </c>
    </row>
    <row r="159" spans="1:43" ht="15.75" customHeight="1" x14ac:dyDescent="0.3">
      <c r="A159" s="36">
        <v>151</v>
      </c>
      <c r="B159" s="19"/>
      <c r="C159" s="19"/>
      <c r="D159" s="20"/>
      <c r="E159" s="47"/>
      <c r="F159" s="63"/>
      <c r="G159" s="589"/>
      <c r="H159" s="514"/>
      <c r="I159" s="696"/>
      <c r="J159" s="515"/>
      <c r="K159" s="696"/>
      <c r="L159" s="514"/>
      <c r="M159" s="695"/>
      <c r="N159" s="514"/>
      <c r="O159" s="696"/>
      <c r="P159" s="514"/>
      <c r="Q159" s="695"/>
      <c r="R159" s="514"/>
      <c r="S159" s="695"/>
      <c r="T159" s="514"/>
      <c r="U159" s="969">
        <f t="shared" si="54"/>
        <v>0</v>
      </c>
      <c r="V159" s="954"/>
      <c r="W159" s="203"/>
      <c r="X159" s="111">
        <f t="shared" si="64"/>
        <v>0</v>
      </c>
      <c r="Y159" s="965">
        <f t="shared" si="55"/>
        <v>0</v>
      </c>
      <c r="Z159" s="975"/>
      <c r="AA159" s="17">
        <f t="shared" si="56"/>
        <v>0</v>
      </c>
      <c r="AB159" s="17">
        <f t="shared" si="57"/>
        <v>0</v>
      </c>
      <c r="AC159" s="17">
        <f t="shared" si="58"/>
        <v>0</v>
      </c>
      <c r="AD159" s="17">
        <f t="shared" si="59"/>
        <v>0</v>
      </c>
      <c r="AE159" s="17">
        <f t="shared" si="60"/>
        <v>0</v>
      </c>
      <c r="AF159" s="17">
        <f t="shared" si="61"/>
        <v>0</v>
      </c>
      <c r="AG159" s="17">
        <f t="shared" si="62"/>
        <v>0</v>
      </c>
      <c r="AQ159" s="57">
        <f t="shared" si="63"/>
        <v>0</v>
      </c>
    </row>
    <row r="160" spans="1:43" ht="15.75" customHeight="1" x14ac:dyDescent="0.3">
      <c r="A160" s="36">
        <v>152</v>
      </c>
      <c r="B160" s="19"/>
      <c r="C160" s="19"/>
      <c r="D160" s="20"/>
      <c r="E160" s="47"/>
      <c r="F160" s="63"/>
      <c r="G160" s="589"/>
      <c r="H160" s="514"/>
      <c r="I160" s="696"/>
      <c r="J160" s="515"/>
      <c r="K160" s="696"/>
      <c r="L160" s="514"/>
      <c r="M160" s="695"/>
      <c r="N160" s="514"/>
      <c r="O160" s="696"/>
      <c r="P160" s="514"/>
      <c r="Q160" s="695"/>
      <c r="R160" s="514"/>
      <c r="S160" s="695"/>
      <c r="T160" s="514"/>
      <c r="U160" s="969">
        <f t="shared" si="54"/>
        <v>0</v>
      </c>
      <c r="V160" s="954"/>
      <c r="W160" s="203"/>
      <c r="X160" s="111">
        <f t="shared" si="64"/>
        <v>0</v>
      </c>
      <c r="Y160" s="965">
        <f t="shared" si="55"/>
        <v>0</v>
      </c>
      <c r="Z160" s="975"/>
      <c r="AA160" s="17">
        <f t="shared" si="56"/>
        <v>0</v>
      </c>
      <c r="AB160" s="17">
        <f t="shared" si="57"/>
        <v>0</v>
      </c>
      <c r="AC160" s="17">
        <f t="shared" si="58"/>
        <v>0</v>
      </c>
      <c r="AD160" s="17">
        <f t="shared" si="59"/>
        <v>0</v>
      </c>
      <c r="AE160" s="17">
        <f t="shared" si="60"/>
        <v>0</v>
      </c>
      <c r="AF160" s="17">
        <f t="shared" si="61"/>
        <v>0</v>
      </c>
      <c r="AG160" s="17">
        <f t="shared" si="62"/>
        <v>0</v>
      </c>
      <c r="AQ160" s="57">
        <f t="shared" si="63"/>
        <v>0</v>
      </c>
    </row>
    <row r="161" spans="1:43" ht="15.75" customHeight="1" x14ac:dyDescent="0.3">
      <c r="A161" s="36">
        <v>153</v>
      </c>
      <c r="B161" s="19"/>
      <c r="C161" s="19"/>
      <c r="D161" s="20"/>
      <c r="E161" s="47"/>
      <c r="F161" s="63"/>
      <c r="G161" s="589"/>
      <c r="H161" s="514"/>
      <c r="I161" s="696"/>
      <c r="J161" s="515"/>
      <c r="K161" s="696"/>
      <c r="L161" s="514"/>
      <c r="M161" s="695"/>
      <c r="N161" s="514"/>
      <c r="O161" s="696"/>
      <c r="P161" s="514"/>
      <c r="Q161" s="695"/>
      <c r="R161" s="514"/>
      <c r="S161" s="695"/>
      <c r="T161" s="514"/>
      <c r="U161" s="969">
        <f t="shared" si="54"/>
        <v>0</v>
      </c>
      <c r="V161" s="954"/>
      <c r="W161" s="203"/>
      <c r="X161" s="111">
        <f t="shared" si="64"/>
        <v>0</v>
      </c>
      <c r="Y161" s="965">
        <f t="shared" si="55"/>
        <v>0</v>
      </c>
      <c r="Z161" s="975"/>
      <c r="AA161" s="17">
        <f t="shared" si="56"/>
        <v>0</v>
      </c>
      <c r="AB161" s="17">
        <f t="shared" si="57"/>
        <v>0</v>
      </c>
      <c r="AC161" s="17">
        <f t="shared" si="58"/>
        <v>0</v>
      </c>
      <c r="AD161" s="17">
        <f t="shared" si="59"/>
        <v>0</v>
      </c>
      <c r="AE161" s="17">
        <f t="shared" si="60"/>
        <v>0</v>
      </c>
      <c r="AF161" s="17">
        <f t="shared" si="61"/>
        <v>0</v>
      </c>
      <c r="AG161" s="17">
        <f t="shared" si="62"/>
        <v>0</v>
      </c>
      <c r="AQ161" s="57">
        <f t="shared" si="63"/>
        <v>0</v>
      </c>
    </row>
    <row r="162" spans="1:43" ht="15.75" customHeight="1" x14ac:dyDescent="0.3">
      <c r="A162" s="36">
        <v>154</v>
      </c>
      <c r="B162" s="19"/>
      <c r="C162" s="19"/>
      <c r="D162" s="20"/>
      <c r="E162" s="47"/>
      <c r="F162" s="63"/>
      <c r="G162" s="589"/>
      <c r="H162" s="514"/>
      <c r="I162" s="696"/>
      <c r="J162" s="515"/>
      <c r="K162" s="696"/>
      <c r="L162" s="514"/>
      <c r="M162" s="695"/>
      <c r="N162" s="514"/>
      <c r="O162" s="696"/>
      <c r="P162" s="514"/>
      <c r="Q162" s="695"/>
      <c r="R162" s="514"/>
      <c r="S162" s="695"/>
      <c r="T162" s="514"/>
      <c r="U162" s="969">
        <f t="shared" si="54"/>
        <v>0</v>
      </c>
      <c r="V162" s="954"/>
      <c r="W162" s="203"/>
      <c r="X162" s="111">
        <f t="shared" si="64"/>
        <v>0</v>
      </c>
      <c r="Y162" s="965">
        <f t="shared" si="55"/>
        <v>0</v>
      </c>
      <c r="Z162" s="975"/>
      <c r="AA162" s="17">
        <f t="shared" si="56"/>
        <v>0</v>
      </c>
      <c r="AB162" s="17">
        <f t="shared" si="57"/>
        <v>0</v>
      </c>
      <c r="AC162" s="17">
        <f t="shared" si="58"/>
        <v>0</v>
      </c>
      <c r="AD162" s="17">
        <f t="shared" si="59"/>
        <v>0</v>
      </c>
      <c r="AE162" s="17">
        <f t="shared" si="60"/>
        <v>0</v>
      </c>
      <c r="AF162" s="17">
        <f t="shared" si="61"/>
        <v>0</v>
      </c>
      <c r="AG162" s="17">
        <f t="shared" si="62"/>
        <v>0</v>
      </c>
      <c r="AQ162" s="57">
        <f t="shared" si="63"/>
        <v>0</v>
      </c>
    </row>
    <row r="163" spans="1:43" ht="15.75" customHeight="1" x14ac:dyDescent="0.3">
      <c r="A163" s="36">
        <v>155</v>
      </c>
      <c r="B163" s="19"/>
      <c r="C163" s="19"/>
      <c r="D163" s="20"/>
      <c r="E163" s="47"/>
      <c r="F163" s="63"/>
      <c r="G163" s="589"/>
      <c r="H163" s="514"/>
      <c r="I163" s="696"/>
      <c r="J163" s="515"/>
      <c r="K163" s="696"/>
      <c r="L163" s="514"/>
      <c r="M163" s="695"/>
      <c r="N163" s="514"/>
      <c r="O163" s="696"/>
      <c r="P163" s="514"/>
      <c r="Q163" s="695"/>
      <c r="R163" s="514"/>
      <c r="S163" s="695"/>
      <c r="T163" s="514"/>
      <c r="U163" s="969">
        <f t="shared" si="54"/>
        <v>0</v>
      </c>
      <c r="V163" s="954"/>
      <c r="W163" s="203"/>
      <c r="X163" s="111">
        <f t="shared" si="64"/>
        <v>0</v>
      </c>
      <c r="Y163" s="965">
        <f t="shared" si="55"/>
        <v>0</v>
      </c>
      <c r="Z163" s="975"/>
      <c r="AA163" s="17">
        <f t="shared" si="56"/>
        <v>0</v>
      </c>
      <c r="AB163" s="17">
        <f t="shared" si="57"/>
        <v>0</v>
      </c>
      <c r="AC163" s="17">
        <f t="shared" si="58"/>
        <v>0</v>
      </c>
      <c r="AD163" s="17">
        <f t="shared" si="59"/>
        <v>0</v>
      </c>
      <c r="AE163" s="17">
        <f t="shared" si="60"/>
        <v>0</v>
      </c>
      <c r="AF163" s="17">
        <f t="shared" si="61"/>
        <v>0</v>
      </c>
      <c r="AG163" s="17">
        <f t="shared" si="62"/>
        <v>0</v>
      </c>
      <c r="AQ163" s="57">
        <f t="shared" si="63"/>
        <v>0</v>
      </c>
    </row>
    <row r="164" spans="1:43" ht="15.75" customHeight="1" x14ac:dyDescent="0.3">
      <c r="A164" s="36">
        <v>156</v>
      </c>
      <c r="B164" s="19"/>
      <c r="C164" s="19"/>
      <c r="D164" s="20"/>
      <c r="E164" s="47"/>
      <c r="F164" s="63"/>
      <c r="G164" s="589"/>
      <c r="H164" s="514"/>
      <c r="I164" s="696"/>
      <c r="J164" s="515"/>
      <c r="K164" s="696"/>
      <c r="L164" s="514"/>
      <c r="M164" s="695"/>
      <c r="N164" s="514"/>
      <c r="O164" s="696"/>
      <c r="P164" s="514"/>
      <c r="Q164" s="695"/>
      <c r="R164" s="514"/>
      <c r="S164" s="695"/>
      <c r="T164" s="514"/>
      <c r="U164" s="969">
        <f t="shared" si="54"/>
        <v>0</v>
      </c>
      <c r="V164" s="954"/>
      <c r="W164" s="203"/>
      <c r="X164" s="111">
        <f t="shared" si="64"/>
        <v>0</v>
      </c>
      <c r="Y164" s="965">
        <f t="shared" si="55"/>
        <v>0</v>
      </c>
      <c r="Z164" s="975"/>
      <c r="AA164" s="17">
        <f t="shared" si="56"/>
        <v>0</v>
      </c>
      <c r="AB164" s="17">
        <f t="shared" si="57"/>
        <v>0</v>
      </c>
      <c r="AC164" s="17">
        <f t="shared" si="58"/>
        <v>0</v>
      </c>
      <c r="AD164" s="17">
        <f t="shared" si="59"/>
        <v>0</v>
      </c>
      <c r="AE164" s="17">
        <f t="shared" si="60"/>
        <v>0</v>
      </c>
      <c r="AF164" s="17">
        <f t="shared" si="61"/>
        <v>0</v>
      </c>
      <c r="AG164" s="17">
        <f t="shared" si="62"/>
        <v>0</v>
      </c>
      <c r="AQ164" s="57">
        <f t="shared" si="63"/>
        <v>0</v>
      </c>
    </row>
    <row r="165" spans="1:43" ht="15.75" customHeight="1" x14ac:dyDescent="0.3">
      <c r="A165" s="36">
        <v>157</v>
      </c>
      <c r="B165" s="19"/>
      <c r="C165" s="19"/>
      <c r="D165" s="20"/>
      <c r="E165" s="47"/>
      <c r="F165" s="63"/>
      <c r="G165" s="589"/>
      <c r="H165" s="514"/>
      <c r="I165" s="696"/>
      <c r="J165" s="515"/>
      <c r="K165" s="696"/>
      <c r="L165" s="514"/>
      <c r="M165" s="695"/>
      <c r="N165" s="514"/>
      <c r="O165" s="696"/>
      <c r="P165" s="514"/>
      <c r="Q165" s="695"/>
      <c r="R165" s="514"/>
      <c r="S165" s="695"/>
      <c r="T165" s="514"/>
      <c r="U165" s="969">
        <f t="shared" si="54"/>
        <v>0</v>
      </c>
      <c r="V165" s="954"/>
      <c r="W165" s="203"/>
      <c r="X165" s="111">
        <f t="shared" si="64"/>
        <v>0</v>
      </c>
      <c r="Y165" s="965">
        <f t="shared" si="55"/>
        <v>0</v>
      </c>
      <c r="Z165" s="975"/>
      <c r="AA165" s="17">
        <f t="shared" si="56"/>
        <v>0</v>
      </c>
      <c r="AB165" s="17">
        <f t="shared" si="57"/>
        <v>0</v>
      </c>
      <c r="AC165" s="17">
        <f t="shared" si="58"/>
        <v>0</v>
      </c>
      <c r="AD165" s="17">
        <f t="shared" si="59"/>
        <v>0</v>
      </c>
      <c r="AE165" s="17">
        <f t="shared" si="60"/>
        <v>0</v>
      </c>
      <c r="AF165" s="17">
        <f t="shared" si="61"/>
        <v>0</v>
      </c>
      <c r="AG165" s="17">
        <f t="shared" si="62"/>
        <v>0</v>
      </c>
      <c r="AQ165" s="57">
        <f t="shared" si="63"/>
        <v>0</v>
      </c>
    </row>
    <row r="166" spans="1:43" ht="15.75" customHeight="1" x14ac:dyDescent="0.3">
      <c r="A166" s="36">
        <v>158</v>
      </c>
      <c r="B166" s="19"/>
      <c r="C166" s="19"/>
      <c r="D166" s="20"/>
      <c r="E166" s="47"/>
      <c r="F166" s="63"/>
      <c r="G166" s="589"/>
      <c r="H166" s="514"/>
      <c r="I166" s="696"/>
      <c r="J166" s="515"/>
      <c r="K166" s="696"/>
      <c r="L166" s="514"/>
      <c r="M166" s="695"/>
      <c r="N166" s="514"/>
      <c r="O166" s="696"/>
      <c r="P166" s="514"/>
      <c r="Q166" s="695"/>
      <c r="R166" s="514"/>
      <c r="S166" s="695"/>
      <c r="T166" s="514"/>
      <c r="U166" s="969">
        <f t="shared" si="54"/>
        <v>0</v>
      </c>
      <c r="V166" s="954"/>
      <c r="W166" s="203"/>
      <c r="X166" s="111">
        <f t="shared" si="64"/>
        <v>0</v>
      </c>
      <c r="Y166" s="965">
        <f t="shared" si="55"/>
        <v>0</v>
      </c>
      <c r="Z166" s="975"/>
      <c r="AA166" s="17">
        <f t="shared" si="56"/>
        <v>0</v>
      </c>
      <c r="AB166" s="17">
        <f t="shared" si="57"/>
        <v>0</v>
      </c>
      <c r="AC166" s="17">
        <f t="shared" si="58"/>
        <v>0</v>
      </c>
      <c r="AD166" s="17">
        <f t="shared" si="59"/>
        <v>0</v>
      </c>
      <c r="AE166" s="17">
        <f t="shared" si="60"/>
        <v>0</v>
      </c>
      <c r="AF166" s="17">
        <f t="shared" si="61"/>
        <v>0</v>
      </c>
      <c r="AG166" s="17">
        <f t="shared" si="62"/>
        <v>0</v>
      </c>
      <c r="AQ166" s="57">
        <f t="shared" si="63"/>
        <v>0</v>
      </c>
    </row>
    <row r="167" spans="1:43" ht="15.75" customHeight="1" x14ac:dyDescent="0.3">
      <c r="A167" s="36">
        <v>159</v>
      </c>
      <c r="B167" s="19"/>
      <c r="C167" s="19"/>
      <c r="D167" s="20"/>
      <c r="E167" s="47"/>
      <c r="F167" s="63"/>
      <c r="G167" s="589"/>
      <c r="H167" s="514"/>
      <c r="I167" s="696"/>
      <c r="J167" s="515"/>
      <c r="K167" s="696"/>
      <c r="L167" s="514"/>
      <c r="M167" s="695"/>
      <c r="N167" s="514"/>
      <c r="O167" s="696"/>
      <c r="P167" s="514"/>
      <c r="Q167" s="695"/>
      <c r="R167" s="514"/>
      <c r="S167" s="695"/>
      <c r="T167" s="514"/>
      <c r="U167" s="969">
        <f t="shared" si="54"/>
        <v>0</v>
      </c>
      <c r="V167" s="954"/>
      <c r="W167" s="203"/>
      <c r="X167" s="111">
        <f t="shared" si="64"/>
        <v>0</v>
      </c>
      <c r="Y167" s="965">
        <f t="shared" si="55"/>
        <v>0</v>
      </c>
      <c r="Z167" s="975"/>
      <c r="AA167" s="17">
        <f t="shared" si="56"/>
        <v>0</v>
      </c>
      <c r="AB167" s="17">
        <f t="shared" si="57"/>
        <v>0</v>
      </c>
      <c r="AC167" s="17">
        <f t="shared" si="58"/>
        <v>0</v>
      </c>
      <c r="AD167" s="17">
        <f t="shared" si="59"/>
        <v>0</v>
      </c>
      <c r="AE167" s="17">
        <f t="shared" si="60"/>
        <v>0</v>
      </c>
      <c r="AF167" s="17">
        <f t="shared" si="61"/>
        <v>0</v>
      </c>
      <c r="AG167" s="17">
        <f t="shared" si="62"/>
        <v>0</v>
      </c>
      <c r="AQ167" s="57">
        <f t="shared" si="63"/>
        <v>0</v>
      </c>
    </row>
    <row r="168" spans="1:43" ht="15.75" customHeight="1" x14ac:dyDescent="0.3">
      <c r="A168" s="36">
        <v>160</v>
      </c>
      <c r="B168" s="19"/>
      <c r="C168" s="19"/>
      <c r="D168" s="20"/>
      <c r="E168" s="47"/>
      <c r="F168" s="63"/>
      <c r="G168" s="589"/>
      <c r="H168" s="514"/>
      <c r="I168" s="696"/>
      <c r="J168" s="515"/>
      <c r="K168" s="696"/>
      <c r="L168" s="514"/>
      <c r="M168" s="695"/>
      <c r="N168" s="514"/>
      <c r="O168" s="696"/>
      <c r="P168" s="514"/>
      <c r="Q168" s="695"/>
      <c r="R168" s="514"/>
      <c r="S168" s="695"/>
      <c r="T168" s="514"/>
      <c r="U168" s="969">
        <f t="shared" si="54"/>
        <v>0</v>
      </c>
      <c r="V168" s="954"/>
      <c r="W168" s="203"/>
      <c r="X168" s="111">
        <f t="shared" si="64"/>
        <v>0</v>
      </c>
      <c r="Y168" s="965">
        <f t="shared" si="55"/>
        <v>0</v>
      </c>
      <c r="Z168" s="975"/>
      <c r="AA168" s="17">
        <f t="shared" si="56"/>
        <v>0</v>
      </c>
      <c r="AB168" s="17">
        <f t="shared" si="57"/>
        <v>0</v>
      </c>
      <c r="AC168" s="17">
        <f t="shared" si="58"/>
        <v>0</v>
      </c>
      <c r="AD168" s="17">
        <f t="shared" si="59"/>
        <v>0</v>
      </c>
      <c r="AE168" s="17">
        <f t="shared" si="60"/>
        <v>0</v>
      </c>
      <c r="AF168" s="17">
        <f t="shared" si="61"/>
        <v>0</v>
      </c>
      <c r="AG168" s="17">
        <f t="shared" si="62"/>
        <v>0</v>
      </c>
      <c r="AQ168" s="57">
        <f t="shared" si="63"/>
        <v>0</v>
      </c>
    </row>
    <row r="169" spans="1:43" ht="15.75" customHeight="1" x14ac:dyDescent="0.3">
      <c r="A169" s="36">
        <v>161</v>
      </c>
      <c r="B169" s="19"/>
      <c r="C169" s="19"/>
      <c r="D169" s="20"/>
      <c r="E169" s="47"/>
      <c r="F169" s="63"/>
      <c r="G169" s="589"/>
      <c r="H169" s="514"/>
      <c r="I169" s="696"/>
      <c r="J169" s="515"/>
      <c r="K169" s="696"/>
      <c r="L169" s="514"/>
      <c r="M169" s="695"/>
      <c r="N169" s="514"/>
      <c r="O169" s="696"/>
      <c r="P169" s="514"/>
      <c r="Q169" s="695"/>
      <c r="R169" s="514"/>
      <c r="S169" s="695"/>
      <c r="T169" s="514"/>
      <c r="U169" s="969">
        <f t="shared" si="54"/>
        <v>0</v>
      </c>
      <c r="V169" s="954"/>
      <c r="W169" s="203"/>
      <c r="X169" s="111">
        <f t="shared" si="64"/>
        <v>0</v>
      </c>
      <c r="Y169" s="965">
        <f t="shared" si="55"/>
        <v>0</v>
      </c>
      <c r="Z169" s="975"/>
      <c r="AA169" s="17">
        <f t="shared" si="56"/>
        <v>0</v>
      </c>
      <c r="AB169" s="17">
        <f t="shared" si="57"/>
        <v>0</v>
      </c>
      <c r="AC169" s="17">
        <f t="shared" si="58"/>
        <v>0</v>
      </c>
      <c r="AD169" s="17">
        <f t="shared" si="59"/>
        <v>0</v>
      </c>
      <c r="AE169" s="17">
        <f t="shared" si="60"/>
        <v>0</v>
      </c>
      <c r="AF169" s="17">
        <f t="shared" si="61"/>
        <v>0</v>
      </c>
      <c r="AG169" s="17">
        <f t="shared" si="62"/>
        <v>0</v>
      </c>
      <c r="AQ169" s="57">
        <f t="shared" si="63"/>
        <v>0</v>
      </c>
    </row>
    <row r="170" spans="1:43" ht="15.75" customHeight="1" x14ac:dyDescent="0.3">
      <c r="A170" s="36">
        <v>162</v>
      </c>
      <c r="B170" s="19"/>
      <c r="C170" s="19"/>
      <c r="D170" s="20"/>
      <c r="E170" s="47"/>
      <c r="F170" s="63"/>
      <c r="G170" s="589"/>
      <c r="H170" s="514"/>
      <c r="I170" s="696"/>
      <c r="J170" s="515"/>
      <c r="K170" s="696"/>
      <c r="L170" s="514"/>
      <c r="M170" s="695"/>
      <c r="N170" s="514"/>
      <c r="O170" s="696"/>
      <c r="P170" s="514"/>
      <c r="Q170" s="695"/>
      <c r="R170" s="514"/>
      <c r="S170" s="695"/>
      <c r="T170" s="514"/>
      <c r="U170" s="969">
        <f t="shared" si="54"/>
        <v>0</v>
      </c>
      <c r="V170" s="954"/>
      <c r="W170" s="203"/>
      <c r="X170" s="111">
        <f t="shared" si="64"/>
        <v>0</v>
      </c>
      <c r="Y170" s="965">
        <f t="shared" si="55"/>
        <v>0</v>
      </c>
      <c r="Z170" s="975"/>
      <c r="AA170" s="17">
        <f t="shared" si="56"/>
        <v>0</v>
      </c>
      <c r="AB170" s="17">
        <f t="shared" si="57"/>
        <v>0</v>
      </c>
      <c r="AC170" s="17">
        <f t="shared" si="58"/>
        <v>0</v>
      </c>
      <c r="AD170" s="17">
        <f t="shared" si="59"/>
        <v>0</v>
      </c>
      <c r="AE170" s="17">
        <f t="shared" si="60"/>
        <v>0</v>
      </c>
      <c r="AF170" s="17">
        <f t="shared" si="61"/>
        <v>0</v>
      </c>
      <c r="AG170" s="17">
        <f t="shared" si="62"/>
        <v>0</v>
      </c>
      <c r="AQ170" s="57">
        <f t="shared" si="63"/>
        <v>0</v>
      </c>
    </row>
    <row r="171" spans="1:43" s="3" customFormat="1" ht="15.75" customHeight="1" x14ac:dyDescent="0.3">
      <c r="A171" s="36">
        <v>163</v>
      </c>
      <c r="B171" s="19"/>
      <c r="C171" s="19"/>
      <c r="D171" s="20"/>
      <c r="E171" s="47"/>
      <c r="F171" s="63"/>
      <c r="G171" s="589"/>
      <c r="H171" s="514"/>
      <c r="I171" s="696"/>
      <c r="J171" s="515"/>
      <c r="K171" s="696"/>
      <c r="L171" s="514"/>
      <c r="M171" s="695"/>
      <c r="N171" s="514"/>
      <c r="O171" s="696"/>
      <c r="P171" s="514"/>
      <c r="Q171" s="695"/>
      <c r="R171" s="514"/>
      <c r="S171" s="695"/>
      <c r="T171" s="514"/>
      <c r="U171" s="969">
        <f t="shared" si="54"/>
        <v>0</v>
      </c>
      <c r="V171" s="954"/>
      <c r="W171" s="203"/>
      <c r="X171" s="111">
        <f t="shared" si="64"/>
        <v>0</v>
      </c>
      <c r="Y171" s="965">
        <f t="shared" si="55"/>
        <v>0</v>
      </c>
      <c r="Z171" s="975"/>
      <c r="AA171" s="17">
        <f t="shared" si="56"/>
        <v>0</v>
      </c>
      <c r="AB171" s="17">
        <f t="shared" si="57"/>
        <v>0</v>
      </c>
      <c r="AC171" s="17">
        <f t="shared" si="58"/>
        <v>0</v>
      </c>
      <c r="AD171" s="17">
        <f t="shared" si="59"/>
        <v>0</v>
      </c>
      <c r="AE171" s="17">
        <f t="shared" si="60"/>
        <v>0</v>
      </c>
      <c r="AF171" s="17">
        <f t="shared" si="61"/>
        <v>0</v>
      </c>
      <c r="AG171" s="17">
        <f t="shared" si="62"/>
        <v>0</v>
      </c>
      <c r="AQ171" s="57">
        <f t="shared" si="63"/>
        <v>0</v>
      </c>
    </row>
    <row r="172" spans="1:43" s="3" customFormat="1" ht="15.75" customHeight="1" x14ac:dyDescent="0.3">
      <c r="A172" s="36">
        <v>164</v>
      </c>
      <c r="B172" s="19"/>
      <c r="C172" s="19"/>
      <c r="D172" s="20"/>
      <c r="E172" s="47"/>
      <c r="F172" s="63"/>
      <c r="G172" s="589"/>
      <c r="H172" s="514"/>
      <c r="I172" s="696"/>
      <c r="J172" s="515"/>
      <c r="K172" s="696"/>
      <c r="L172" s="514"/>
      <c r="M172" s="695"/>
      <c r="N172" s="514"/>
      <c r="O172" s="696"/>
      <c r="P172" s="514"/>
      <c r="Q172" s="695"/>
      <c r="R172" s="514"/>
      <c r="S172" s="695"/>
      <c r="T172" s="514"/>
      <c r="U172" s="969">
        <f t="shared" si="54"/>
        <v>0</v>
      </c>
      <c r="V172" s="954"/>
      <c r="W172" s="203"/>
      <c r="X172" s="111">
        <f t="shared" si="64"/>
        <v>0</v>
      </c>
      <c r="Y172" s="965">
        <f t="shared" si="55"/>
        <v>0</v>
      </c>
      <c r="Z172" s="975"/>
      <c r="AA172" s="17">
        <f t="shared" si="56"/>
        <v>0</v>
      </c>
      <c r="AB172" s="17">
        <f t="shared" si="57"/>
        <v>0</v>
      </c>
      <c r="AC172" s="17">
        <f t="shared" si="58"/>
        <v>0</v>
      </c>
      <c r="AD172" s="17">
        <f t="shared" si="59"/>
        <v>0</v>
      </c>
      <c r="AE172" s="17">
        <f t="shared" si="60"/>
        <v>0</v>
      </c>
      <c r="AF172" s="17">
        <f t="shared" si="61"/>
        <v>0</v>
      </c>
      <c r="AG172" s="17">
        <f t="shared" si="62"/>
        <v>0</v>
      </c>
      <c r="AQ172" s="57">
        <f t="shared" si="63"/>
        <v>0</v>
      </c>
    </row>
    <row r="173" spans="1:43" s="3" customFormat="1" ht="15.75" customHeight="1" x14ac:dyDescent="0.3">
      <c r="A173" s="36">
        <v>165</v>
      </c>
      <c r="B173" s="19"/>
      <c r="C173" s="19"/>
      <c r="D173" s="20"/>
      <c r="E173" s="47"/>
      <c r="F173" s="63"/>
      <c r="G173" s="589"/>
      <c r="H173" s="514"/>
      <c r="I173" s="696"/>
      <c r="J173" s="515"/>
      <c r="K173" s="696"/>
      <c r="L173" s="514"/>
      <c r="M173" s="695"/>
      <c r="N173" s="514"/>
      <c r="O173" s="696"/>
      <c r="P173" s="514"/>
      <c r="Q173" s="695"/>
      <c r="R173" s="514"/>
      <c r="S173" s="695"/>
      <c r="T173" s="514"/>
      <c r="U173" s="969">
        <f t="shared" si="54"/>
        <v>0</v>
      </c>
      <c r="V173" s="954"/>
      <c r="W173" s="203"/>
      <c r="X173" s="111">
        <f t="shared" si="64"/>
        <v>0</v>
      </c>
      <c r="Y173" s="965">
        <f t="shared" si="55"/>
        <v>0</v>
      </c>
      <c r="Z173" s="975"/>
      <c r="AA173" s="17">
        <f t="shared" si="56"/>
        <v>0</v>
      </c>
      <c r="AB173" s="17">
        <f t="shared" si="57"/>
        <v>0</v>
      </c>
      <c r="AC173" s="17">
        <f t="shared" si="58"/>
        <v>0</v>
      </c>
      <c r="AD173" s="17">
        <f t="shared" si="59"/>
        <v>0</v>
      </c>
      <c r="AE173" s="17">
        <f t="shared" si="60"/>
        <v>0</v>
      </c>
      <c r="AF173" s="17">
        <f t="shared" si="61"/>
        <v>0</v>
      </c>
      <c r="AG173" s="17">
        <f t="shared" si="62"/>
        <v>0</v>
      </c>
      <c r="AQ173" s="57">
        <f t="shared" si="63"/>
        <v>0</v>
      </c>
    </row>
    <row r="174" spans="1:43" s="3" customFormat="1" ht="15.75" customHeight="1" x14ac:dyDescent="0.3">
      <c r="A174" s="36">
        <v>166</v>
      </c>
      <c r="B174" s="19"/>
      <c r="C174" s="19"/>
      <c r="D174" s="20"/>
      <c r="E174" s="47"/>
      <c r="F174" s="63"/>
      <c r="G174" s="589"/>
      <c r="H174" s="514"/>
      <c r="I174" s="696"/>
      <c r="J174" s="515"/>
      <c r="K174" s="696"/>
      <c r="L174" s="514"/>
      <c r="M174" s="695"/>
      <c r="N174" s="514"/>
      <c r="O174" s="696"/>
      <c r="P174" s="514"/>
      <c r="Q174" s="695"/>
      <c r="R174" s="514"/>
      <c r="S174" s="695"/>
      <c r="T174" s="514"/>
      <c r="U174" s="969">
        <f t="shared" si="54"/>
        <v>0</v>
      </c>
      <c r="V174" s="954"/>
      <c r="W174" s="203"/>
      <c r="X174" s="111">
        <f t="shared" si="64"/>
        <v>0</v>
      </c>
      <c r="Y174" s="965">
        <f t="shared" si="55"/>
        <v>0</v>
      </c>
      <c r="Z174" s="975"/>
      <c r="AA174" s="17">
        <f t="shared" si="56"/>
        <v>0</v>
      </c>
      <c r="AB174" s="17">
        <f t="shared" si="57"/>
        <v>0</v>
      </c>
      <c r="AC174" s="17">
        <f t="shared" si="58"/>
        <v>0</v>
      </c>
      <c r="AD174" s="17">
        <f t="shared" si="59"/>
        <v>0</v>
      </c>
      <c r="AE174" s="17">
        <f t="shared" si="60"/>
        <v>0</v>
      </c>
      <c r="AF174" s="17">
        <f t="shared" si="61"/>
        <v>0</v>
      </c>
      <c r="AG174" s="17">
        <f t="shared" si="62"/>
        <v>0</v>
      </c>
      <c r="AQ174" s="57">
        <f t="shared" si="63"/>
        <v>0</v>
      </c>
    </row>
    <row r="175" spans="1:43" s="3" customFormat="1" ht="15.75" customHeight="1" x14ac:dyDescent="0.3">
      <c r="A175" s="36">
        <v>167</v>
      </c>
      <c r="B175" s="19"/>
      <c r="C175" s="19"/>
      <c r="D175" s="20"/>
      <c r="E175" s="47"/>
      <c r="F175" s="63"/>
      <c r="G175" s="589"/>
      <c r="H175" s="514"/>
      <c r="I175" s="696"/>
      <c r="J175" s="515"/>
      <c r="K175" s="696"/>
      <c r="L175" s="514"/>
      <c r="M175" s="695"/>
      <c r="N175" s="514"/>
      <c r="O175" s="696"/>
      <c r="P175" s="514"/>
      <c r="Q175" s="695"/>
      <c r="R175" s="514"/>
      <c r="S175" s="695"/>
      <c r="T175" s="514"/>
      <c r="U175" s="969">
        <f t="shared" si="54"/>
        <v>0</v>
      </c>
      <c r="V175" s="954"/>
      <c r="W175" s="203"/>
      <c r="X175" s="111">
        <f t="shared" si="64"/>
        <v>0</v>
      </c>
      <c r="Y175" s="965">
        <f t="shared" si="55"/>
        <v>0</v>
      </c>
      <c r="Z175" s="975"/>
      <c r="AA175" s="17">
        <f t="shared" si="56"/>
        <v>0</v>
      </c>
      <c r="AB175" s="17">
        <f t="shared" si="57"/>
        <v>0</v>
      </c>
      <c r="AC175" s="17">
        <f t="shared" si="58"/>
        <v>0</v>
      </c>
      <c r="AD175" s="17">
        <f t="shared" si="59"/>
        <v>0</v>
      </c>
      <c r="AE175" s="17">
        <f t="shared" si="60"/>
        <v>0</v>
      </c>
      <c r="AF175" s="17">
        <f t="shared" si="61"/>
        <v>0</v>
      </c>
      <c r="AG175" s="17">
        <f t="shared" si="62"/>
        <v>0</v>
      </c>
      <c r="AQ175" s="57">
        <f t="shared" si="63"/>
        <v>0</v>
      </c>
    </row>
    <row r="176" spans="1:43" s="3" customFormat="1" ht="15.75" customHeight="1" x14ac:dyDescent="0.3">
      <c r="A176" s="36">
        <v>168</v>
      </c>
      <c r="B176" s="19"/>
      <c r="C176" s="19"/>
      <c r="D176" s="20"/>
      <c r="E176" s="47"/>
      <c r="F176" s="63"/>
      <c r="G176" s="589"/>
      <c r="H176" s="514"/>
      <c r="I176" s="696"/>
      <c r="J176" s="515"/>
      <c r="K176" s="696"/>
      <c r="L176" s="514"/>
      <c r="M176" s="695"/>
      <c r="N176" s="514"/>
      <c r="O176" s="696"/>
      <c r="P176" s="514"/>
      <c r="Q176" s="695"/>
      <c r="R176" s="514"/>
      <c r="S176" s="695"/>
      <c r="T176" s="514"/>
      <c r="U176" s="969">
        <f t="shared" si="54"/>
        <v>0</v>
      </c>
      <c r="V176" s="954"/>
      <c r="W176" s="203"/>
      <c r="X176" s="111">
        <f t="shared" si="64"/>
        <v>0</v>
      </c>
      <c r="Y176" s="965">
        <f t="shared" si="55"/>
        <v>0</v>
      </c>
      <c r="Z176" s="975"/>
      <c r="AA176" s="17">
        <f t="shared" si="56"/>
        <v>0</v>
      </c>
      <c r="AB176" s="17">
        <f t="shared" si="57"/>
        <v>0</v>
      </c>
      <c r="AC176" s="17">
        <f t="shared" si="58"/>
        <v>0</v>
      </c>
      <c r="AD176" s="17">
        <f t="shared" si="59"/>
        <v>0</v>
      </c>
      <c r="AE176" s="17">
        <f t="shared" si="60"/>
        <v>0</v>
      </c>
      <c r="AF176" s="17">
        <f t="shared" si="61"/>
        <v>0</v>
      </c>
      <c r="AG176" s="17">
        <f t="shared" si="62"/>
        <v>0</v>
      </c>
      <c r="AQ176" s="57">
        <f t="shared" si="63"/>
        <v>0</v>
      </c>
    </row>
    <row r="177" spans="1:43" s="3" customFormat="1" ht="15.75" customHeight="1" x14ac:dyDescent="0.3">
      <c r="A177" s="36">
        <v>169</v>
      </c>
      <c r="B177" s="19"/>
      <c r="C177" s="19"/>
      <c r="D177" s="20"/>
      <c r="E177" s="47"/>
      <c r="F177" s="63"/>
      <c r="G177" s="589"/>
      <c r="H177" s="514"/>
      <c r="I177" s="696"/>
      <c r="J177" s="515"/>
      <c r="K177" s="696"/>
      <c r="L177" s="514"/>
      <c r="M177" s="695"/>
      <c r="N177" s="514"/>
      <c r="O177" s="696"/>
      <c r="P177" s="514"/>
      <c r="Q177" s="695"/>
      <c r="R177" s="514"/>
      <c r="S177" s="695"/>
      <c r="T177" s="514"/>
      <c r="U177" s="969">
        <f t="shared" si="54"/>
        <v>0</v>
      </c>
      <c r="V177" s="954"/>
      <c r="W177" s="203"/>
      <c r="X177" s="111">
        <f t="shared" si="64"/>
        <v>0</v>
      </c>
      <c r="Y177" s="965">
        <f t="shared" si="55"/>
        <v>0</v>
      </c>
      <c r="Z177" s="975"/>
      <c r="AA177" s="17">
        <f t="shared" si="56"/>
        <v>0</v>
      </c>
      <c r="AB177" s="17">
        <f t="shared" si="57"/>
        <v>0</v>
      </c>
      <c r="AC177" s="17">
        <f t="shared" si="58"/>
        <v>0</v>
      </c>
      <c r="AD177" s="17">
        <f t="shared" si="59"/>
        <v>0</v>
      </c>
      <c r="AE177" s="17">
        <f t="shared" si="60"/>
        <v>0</v>
      </c>
      <c r="AF177" s="17">
        <f t="shared" si="61"/>
        <v>0</v>
      </c>
      <c r="AG177" s="17">
        <f t="shared" si="62"/>
        <v>0</v>
      </c>
      <c r="AQ177" s="57">
        <f t="shared" si="63"/>
        <v>0</v>
      </c>
    </row>
    <row r="178" spans="1:43" s="3" customFormat="1" ht="15.75" customHeight="1" x14ac:dyDescent="0.3">
      <c r="A178" s="36">
        <v>170</v>
      </c>
      <c r="B178" s="19"/>
      <c r="C178" s="19"/>
      <c r="D178" s="20"/>
      <c r="E178" s="47"/>
      <c r="F178" s="63"/>
      <c r="G178" s="589"/>
      <c r="H178" s="514"/>
      <c r="I178" s="696"/>
      <c r="J178" s="515"/>
      <c r="K178" s="696"/>
      <c r="L178" s="514"/>
      <c r="M178" s="695"/>
      <c r="N178" s="514"/>
      <c r="O178" s="696"/>
      <c r="P178" s="514"/>
      <c r="Q178" s="695"/>
      <c r="R178" s="514"/>
      <c r="S178" s="695"/>
      <c r="T178" s="514"/>
      <c r="U178" s="969">
        <f t="shared" si="54"/>
        <v>0</v>
      </c>
      <c r="V178" s="954"/>
      <c r="W178" s="203"/>
      <c r="X178" s="111">
        <f t="shared" si="64"/>
        <v>0</v>
      </c>
      <c r="Y178" s="965">
        <f t="shared" ref="Y178:Y200" si="65">G178+I178+K178+M178+O178+Q178+S178</f>
        <v>0</v>
      </c>
      <c r="Z178" s="975"/>
      <c r="AA178" s="17">
        <f t="shared" si="56"/>
        <v>0</v>
      </c>
      <c r="AB178" s="17">
        <f t="shared" si="57"/>
        <v>0</v>
      </c>
      <c r="AC178" s="17">
        <f t="shared" si="58"/>
        <v>0</v>
      </c>
      <c r="AD178" s="17">
        <f t="shared" si="59"/>
        <v>0</v>
      </c>
      <c r="AE178" s="17">
        <f t="shared" si="60"/>
        <v>0</v>
      </c>
      <c r="AF178" s="17">
        <f t="shared" si="61"/>
        <v>0</v>
      </c>
      <c r="AG178" s="17">
        <f t="shared" si="62"/>
        <v>0</v>
      </c>
      <c r="AQ178" s="57">
        <f t="shared" si="63"/>
        <v>0</v>
      </c>
    </row>
    <row r="179" spans="1:43" s="3" customFormat="1" ht="15.75" customHeight="1" x14ac:dyDescent="0.3">
      <c r="A179" s="36">
        <v>171</v>
      </c>
      <c r="B179" s="19"/>
      <c r="C179" s="19"/>
      <c r="D179" s="20"/>
      <c r="E179" s="47"/>
      <c r="F179" s="63"/>
      <c r="G179" s="589"/>
      <c r="H179" s="514"/>
      <c r="I179" s="696"/>
      <c r="J179" s="515"/>
      <c r="K179" s="696"/>
      <c r="L179" s="514"/>
      <c r="M179" s="695"/>
      <c r="N179" s="514"/>
      <c r="O179" s="696"/>
      <c r="P179" s="514"/>
      <c r="Q179" s="695"/>
      <c r="R179" s="514"/>
      <c r="S179" s="695"/>
      <c r="T179" s="514"/>
      <c r="U179" s="969">
        <f t="shared" si="54"/>
        <v>0</v>
      </c>
      <c r="V179" s="954"/>
      <c r="W179" s="203"/>
      <c r="X179" s="111">
        <f t="shared" si="64"/>
        <v>0</v>
      </c>
      <c r="Y179" s="965">
        <f t="shared" si="65"/>
        <v>0</v>
      </c>
      <c r="Z179" s="975"/>
      <c r="AA179" s="17">
        <f t="shared" si="56"/>
        <v>0</v>
      </c>
      <c r="AB179" s="17">
        <f t="shared" si="57"/>
        <v>0</v>
      </c>
      <c r="AC179" s="17">
        <f t="shared" si="58"/>
        <v>0</v>
      </c>
      <c r="AD179" s="17">
        <f t="shared" si="59"/>
        <v>0</v>
      </c>
      <c r="AE179" s="17">
        <f t="shared" si="60"/>
        <v>0</v>
      </c>
      <c r="AF179" s="17">
        <f t="shared" si="61"/>
        <v>0</v>
      </c>
      <c r="AG179" s="17">
        <f t="shared" si="62"/>
        <v>0</v>
      </c>
      <c r="AQ179" s="57">
        <f t="shared" si="63"/>
        <v>0</v>
      </c>
    </row>
    <row r="180" spans="1:43" s="3" customFormat="1" ht="15.75" customHeight="1" x14ac:dyDescent="0.3">
      <c r="A180" s="36">
        <v>172</v>
      </c>
      <c r="B180" s="19"/>
      <c r="C180" s="19"/>
      <c r="D180" s="20"/>
      <c r="E180" s="47"/>
      <c r="F180" s="63"/>
      <c r="G180" s="589"/>
      <c r="H180" s="514"/>
      <c r="I180" s="696"/>
      <c r="J180" s="515"/>
      <c r="K180" s="696"/>
      <c r="L180" s="514"/>
      <c r="M180" s="695"/>
      <c r="N180" s="514"/>
      <c r="O180" s="696"/>
      <c r="P180" s="514"/>
      <c r="Q180" s="695"/>
      <c r="R180" s="514"/>
      <c r="S180" s="695"/>
      <c r="T180" s="514"/>
      <c r="U180" s="969">
        <f t="shared" si="54"/>
        <v>0</v>
      </c>
      <c r="V180" s="954"/>
      <c r="W180" s="203"/>
      <c r="X180" s="111">
        <f t="shared" si="64"/>
        <v>0</v>
      </c>
      <c r="Y180" s="965">
        <f t="shared" si="65"/>
        <v>0</v>
      </c>
      <c r="Z180" s="975"/>
      <c r="AA180" s="17">
        <f t="shared" si="56"/>
        <v>0</v>
      </c>
      <c r="AB180" s="17">
        <f t="shared" si="57"/>
        <v>0</v>
      </c>
      <c r="AC180" s="17">
        <f t="shared" si="58"/>
        <v>0</v>
      </c>
      <c r="AD180" s="17">
        <f t="shared" si="59"/>
        <v>0</v>
      </c>
      <c r="AE180" s="17">
        <f t="shared" si="60"/>
        <v>0</v>
      </c>
      <c r="AF180" s="17">
        <f t="shared" si="61"/>
        <v>0</v>
      </c>
      <c r="AG180" s="17">
        <f t="shared" si="62"/>
        <v>0</v>
      </c>
      <c r="AQ180" s="57">
        <f t="shared" si="63"/>
        <v>0</v>
      </c>
    </row>
    <row r="181" spans="1:43" s="3" customFormat="1" ht="15.75" customHeight="1" x14ac:dyDescent="0.3">
      <c r="A181" s="36">
        <v>173</v>
      </c>
      <c r="B181" s="19"/>
      <c r="C181" s="19"/>
      <c r="D181" s="20"/>
      <c r="E181" s="47"/>
      <c r="F181" s="63"/>
      <c r="G181" s="589"/>
      <c r="H181" s="514"/>
      <c r="I181" s="696"/>
      <c r="J181" s="515"/>
      <c r="K181" s="696"/>
      <c r="L181" s="514"/>
      <c r="M181" s="695"/>
      <c r="N181" s="514"/>
      <c r="O181" s="696"/>
      <c r="P181" s="514"/>
      <c r="Q181" s="695"/>
      <c r="R181" s="514"/>
      <c r="S181" s="695"/>
      <c r="T181" s="514"/>
      <c r="U181" s="969">
        <f t="shared" si="54"/>
        <v>0</v>
      </c>
      <c r="V181" s="954"/>
      <c r="W181" s="203"/>
      <c r="X181" s="111">
        <f t="shared" si="64"/>
        <v>0</v>
      </c>
      <c r="Y181" s="965">
        <f t="shared" si="65"/>
        <v>0</v>
      </c>
      <c r="Z181" s="975"/>
      <c r="AA181" s="17">
        <f t="shared" si="56"/>
        <v>0</v>
      </c>
      <c r="AB181" s="17">
        <f t="shared" si="57"/>
        <v>0</v>
      </c>
      <c r="AC181" s="17">
        <f t="shared" si="58"/>
        <v>0</v>
      </c>
      <c r="AD181" s="17">
        <f t="shared" si="59"/>
        <v>0</v>
      </c>
      <c r="AE181" s="17">
        <f t="shared" si="60"/>
        <v>0</v>
      </c>
      <c r="AF181" s="17">
        <f t="shared" si="61"/>
        <v>0</v>
      </c>
      <c r="AG181" s="17">
        <f t="shared" si="62"/>
        <v>0</v>
      </c>
      <c r="AQ181" s="57">
        <f t="shared" si="63"/>
        <v>0</v>
      </c>
    </row>
    <row r="182" spans="1:43" s="3" customFormat="1" ht="15.75" customHeight="1" x14ac:dyDescent="0.3">
      <c r="A182" s="36">
        <v>174</v>
      </c>
      <c r="B182" s="19"/>
      <c r="C182" s="19"/>
      <c r="D182" s="20"/>
      <c r="E182" s="47"/>
      <c r="F182" s="63"/>
      <c r="G182" s="589"/>
      <c r="H182" s="514"/>
      <c r="I182" s="696"/>
      <c r="J182" s="515"/>
      <c r="K182" s="696"/>
      <c r="L182" s="514"/>
      <c r="M182" s="695"/>
      <c r="N182" s="514"/>
      <c r="O182" s="696"/>
      <c r="P182" s="514"/>
      <c r="Q182" s="695"/>
      <c r="R182" s="514"/>
      <c r="S182" s="695"/>
      <c r="T182" s="514"/>
      <c r="U182" s="969">
        <f t="shared" si="54"/>
        <v>0</v>
      </c>
      <c r="V182" s="954"/>
      <c r="W182" s="203"/>
      <c r="X182" s="111">
        <f t="shared" si="64"/>
        <v>0</v>
      </c>
      <c r="Y182" s="965">
        <f t="shared" si="65"/>
        <v>0</v>
      </c>
      <c r="Z182" s="975"/>
      <c r="AA182" s="17">
        <f t="shared" si="56"/>
        <v>0</v>
      </c>
      <c r="AB182" s="17">
        <f t="shared" si="57"/>
        <v>0</v>
      </c>
      <c r="AC182" s="17">
        <f t="shared" si="58"/>
        <v>0</v>
      </c>
      <c r="AD182" s="17">
        <f t="shared" si="59"/>
        <v>0</v>
      </c>
      <c r="AE182" s="17">
        <f t="shared" si="60"/>
        <v>0</v>
      </c>
      <c r="AF182" s="17">
        <f t="shared" si="61"/>
        <v>0</v>
      </c>
      <c r="AG182" s="17">
        <f t="shared" si="62"/>
        <v>0</v>
      </c>
      <c r="AQ182" s="57">
        <f t="shared" si="63"/>
        <v>0</v>
      </c>
    </row>
    <row r="183" spans="1:43" s="3" customFormat="1" ht="15.75" customHeight="1" x14ac:dyDescent="0.3">
      <c r="A183" s="36">
        <v>175</v>
      </c>
      <c r="B183" s="19"/>
      <c r="C183" s="19"/>
      <c r="D183" s="20"/>
      <c r="E183" s="47"/>
      <c r="F183" s="63"/>
      <c r="G183" s="589"/>
      <c r="H183" s="514"/>
      <c r="I183" s="696"/>
      <c r="J183" s="515"/>
      <c r="K183" s="696"/>
      <c r="L183" s="514"/>
      <c r="M183" s="695"/>
      <c r="N183" s="514"/>
      <c r="O183" s="696"/>
      <c r="P183" s="514"/>
      <c r="Q183" s="695"/>
      <c r="R183" s="514"/>
      <c r="S183" s="695"/>
      <c r="T183" s="514"/>
      <c r="U183" s="969">
        <f t="shared" si="54"/>
        <v>0</v>
      </c>
      <c r="V183" s="954"/>
      <c r="W183" s="203"/>
      <c r="X183" s="111">
        <f t="shared" si="64"/>
        <v>0</v>
      </c>
      <c r="Y183" s="965">
        <f t="shared" si="65"/>
        <v>0</v>
      </c>
      <c r="Z183" s="975"/>
      <c r="AA183" s="17">
        <f t="shared" si="56"/>
        <v>0</v>
      </c>
      <c r="AB183" s="17">
        <f t="shared" si="57"/>
        <v>0</v>
      </c>
      <c r="AC183" s="17">
        <f t="shared" si="58"/>
        <v>0</v>
      </c>
      <c r="AD183" s="17">
        <f t="shared" si="59"/>
        <v>0</v>
      </c>
      <c r="AE183" s="17">
        <f t="shared" si="60"/>
        <v>0</v>
      </c>
      <c r="AF183" s="17">
        <f t="shared" si="61"/>
        <v>0</v>
      </c>
      <c r="AG183" s="17">
        <f t="shared" si="62"/>
        <v>0</v>
      </c>
      <c r="AQ183" s="57">
        <f t="shared" si="63"/>
        <v>0</v>
      </c>
    </row>
    <row r="184" spans="1:43" s="3" customFormat="1" ht="15.75" customHeight="1" x14ac:dyDescent="0.3">
      <c r="A184" s="36">
        <v>176</v>
      </c>
      <c r="B184" s="19"/>
      <c r="C184" s="19"/>
      <c r="D184" s="20"/>
      <c r="E184" s="47"/>
      <c r="F184" s="63"/>
      <c r="G184" s="589"/>
      <c r="H184" s="514"/>
      <c r="I184" s="696"/>
      <c r="J184" s="515"/>
      <c r="K184" s="696"/>
      <c r="L184" s="514"/>
      <c r="M184" s="695"/>
      <c r="N184" s="514"/>
      <c r="O184" s="696"/>
      <c r="P184" s="514"/>
      <c r="Q184" s="695"/>
      <c r="R184" s="514"/>
      <c r="S184" s="695"/>
      <c r="T184" s="514"/>
      <c r="U184" s="969">
        <f t="shared" si="54"/>
        <v>0</v>
      </c>
      <c r="V184" s="954"/>
      <c r="W184" s="203"/>
      <c r="X184" s="111">
        <f t="shared" si="64"/>
        <v>0</v>
      </c>
      <c r="Y184" s="965">
        <f t="shared" si="65"/>
        <v>0</v>
      </c>
      <c r="Z184" s="975"/>
      <c r="AA184" s="17">
        <f t="shared" si="56"/>
        <v>0</v>
      </c>
      <c r="AB184" s="17">
        <f t="shared" si="57"/>
        <v>0</v>
      </c>
      <c r="AC184" s="17">
        <f t="shared" si="58"/>
        <v>0</v>
      </c>
      <c r="AD184" s="17">
        <f t="shared" si="59"/>
        <v>0</v>
      </c>
      <c r="AE184" s="17">
        <f t="shared" si="60"/>
        <v>0</v>
      </c>
      <c r="AF184" s="17">
        <f t="shared" si="61"/>
        <v>0</v>
      </c>
      <c r="AG184" s="17">
        <f t="shared" si="62"/>
        <v>0</v>
      </c>
      <c r="AQ184" s="57">
        <f t="shared" si="63"/>
        <v>0</v>
      </c>
    </row>
    <row r="185" spans="1:43" s="3" customFormat="1" ht="15.75" customHeight="1" x14ac:dyDescent="0.3">
      <c r="A185" s="36">
        <v>177</v>
      </c>
      <c r="B185" s="19"/>
      <c r="C185" s="19"/>
      <c r="D185" s="20"/>
      <c r="E185" s="47"/>
      <c r="F185" s="63"/>
      <c r="G185" s="589"/>
      <c r="H185" s="514"/>
      <c r="I185" s="696"/>
      <c r="J185" s="515"/>
      <c r="K185" s="696"/>
      <c r="L185" s="514"/>
      <c r="M185" s="695"/>
      <c r="N185" s="514"/>
      <c r="O185" s="696"/>
      <c r="P185" s="514"/>
      <c r="Q185" s="695"/>
      <c r="R185" s="514"/>
      <c r="S185" s="695"/>
      <c r="T185" s="514"/>
      <c r="U185" s="969">
        <f t="shared" si="54"/>
        <v>0</v>
      </c>
      <c r="V185" s="954"/>
      <c r="W185" s="203"/>
      <c r="X185" s="111">
        <f t="shared" si="64"/>
        <v>0</v>
      </c>
      <c r="Y185" s="965">
        <f t="shared" si="65"/>
        <v>0</v>
      </c>
      <c r="Z185" s="975"/>
      <c r="AA185" s="17">
        <f t="shared" si="56"/>
        <v>0</v>
      </c>
      <c r="AB185" s="17">
        <f t="shared" si="57"/>
        <v>0</v>
      </c>
      <c r="AC185" s="17">
        <f t="shared" si="58"/>
        <v>0</v>
      </c>
      <c r="AD185" s="17">
        <f t="shared" si="59"/>
        <v>0</v>
      </c>
      <c r="AE185" s="17">
        <f t="shared" si="60"/>
        <v>0</v>
      </c>
      <c r="AF185" s="17">
        <f t="shared" si="61"/>
        <v>0</v>
      </c>
      <c r="AG185" s="17">
        <f t="shared" si="62"/>
        <v>0</v>
      </c>
      <c r="AQ185" s="57">
        <f t="shared" si="63"/>
        <v>0</v>
      </c>
    </row>
    <row r="186" spans="1:43" s="3" customFormat="1" ht="15.75" customHeight="1" x14ac:dyDescent="0.3">
      <c r="A186" s="36">
        <v>175</v>
      </c>
      <c r="B186" s="19"/>
      <c r="C186" s="19"/>
      <c r="D186" s="20"/>
      <c r="E186" s="47"/>
      <c r="F186" s="63"/>
      <c r="G186" s="589"/>
      <c r="H186" s="514"/>
      <c r="I186" s="696"/>
      <c r="J186" s="515"/>
      <c r="K186" s="696"/>
      <c r="L186" s="514"/>
      <c r="M186" s="695"/>
      <c r="N186" s="514"/>
      <c r="O186" s="696"/>
      <c r="P186" s="514"/>
      <c r="Q186" s="695"/>
      <c r="R186" s="514"/>
      <c r="S186" s="695"/>
      <c r="T186" s="514"/>
      <c r="U186" s="969">
        <f t="shared" si="54"/>
        <v>0</v>
      </c>
      <c r="V186" s="954"/>
      <c r="W186" s="203"/>
      <c r="X186" s="111">
        <f t="shared" si="64"/>
        <v>0</v>
      </c>
      <c r="Y186" s="965">
        <f t="shared" si="65"/>
        <v>0</v>
      </c>
      <c r="Z186" s="975"/>
      <c r="AA186" s="17">
        <f t="shared" si="56"/>
        <v>0</v>
      </c>
      <c r="AB186" s="17">
        <f t="shared" si="57"/>
        <v>0</v>
      </c>
      <c r="AC186" s="17">
        <f t="shared" si="58"/>
        <v>0</v>
      </c>
      <c r="AD186" s="17">
        <f t="shared" si="59"/>
        <v>0</v>
      </c>
      <c r="AE186" s="17">
        <f t="shared" si="60"/>
        <v>0</v>
      </c>
      <c r="AF186" s="17">
        <f t="shared" si="61"/>
        <v>0</v>
      </c>
      <c r="AG186" s="17">
        <f t="shared" si="62"/>
        <v>0</v>
      </c>
      <c r="AQ186" s="57">
        <f t="shared" si="63"/>
        <v>0</v>
      </c>
    </row>
    <row r="187" spans="1:43" s="3" customFormat="1" ht="15.75" customHeight="1" x14ac:dyDescent="0.3">
      <c r="A187" s="36">
        <v>176</v>
      </c>
      <c r="B187" s="19"/>
      <c r="C187" s="19"/>
      <c r="D187" s="20"/>
      <c r="E187" s="47"/>
      <c r="F187" s="63"/>
      <c r="G187" s="589"/>
      <c r="H187" s="514"/>
      <c r="I187" s="696"/>
      <c r="J187" s="515"/>
      <c r="K187" s="696"/>
      <c r="L187" s="514"/>
      <c r="M187" s="695"/>
      <c r="N187" s="514"/>
      <c r="O187" s="696"/>
      <c r="P187" s="514"/>
      <c r="Q187" s="695"/>
      <c r="R187" s="514"/>
      <c r="S187" s="695"/>
      <c r="T187" s="514"/>
      <c r="U187" s="969">
        <f t="shared" si="54"/>
        <v>0</v>
      </c>
      <c r="V187" s="954"/>
      <c r="W187" s="203"/>
      <c r="X187" s="111">
        <f t="shared" si="64"/>
        <v>0</v>
      </c>
      <c r="Y187" s="965">
        <f t="shared" si="65"/>
        <v>0</v>
      </c>
      <c r="Z187" s="975"/>
      <c r="AA187" s="17">
        <f t="shared" si="56"/>
        <v>0</v>
      </c>
      <c r="AB187" s="17">
        <f t="shared" si="57"/>
        <v>0</v>
      </c>
      <c r="AC187" s="17">
        <f t="shared" si="58"/>
        <v>0</v>
      </c>
      <c r="AD187" s="17">
        <f t="shared" si="59"/>
        <v>0</v>
      </c>
      <c r="AE187" s="17">
        <f t="shared" si="60"/>
        <v>0</v>
      </c>
      <c r="AF187" s="17">
        <f t="shared" si="61"/>
        <v>0</v>
      </c>
      <c r="AG187" s="17">
        <f t="shared" si="62"/>
        <v>0</v>
      </c>
      <c r="AQ187" s="57">
        <f t="shared" si="63"/>
        <v>0</v>
      </c>
    </row>
    <row r="188" spans="1:43" s="3" customFormat="1" ht="15.75" customHeight="1" x14ac:dyDescent="0.3">
      <c r="A188" s="36">
        <v>177</v>
      </c>
      <c r="B188" s="19"/>
      <c r="C188" s="19"/>
      <c r="D188" s="20"/>
      <c r="E188" s="47"/>
      <c r="F188" s="63"/>
      <c r="G188" s="589"/>
      <c r="H188" s="514"/>
      <c r="I188" s="696"/>
      <c r="J188" s="515"/>
      <c r="K188" s="696"/>
      <c r="L188" s="514"/>
      <c r="M188" s="695"/>
      <c r="N188" s="514"/>
      <c r="O188" s="696"/>
      <c r="P188" s="514"/>
      <c r="Q188" s="695"/>
      <c r="R188" s="514"/>
      <c r="S188" s="695"/>
      <c r="T188" s="514"/>
      <c r="U188" s="969">
        <f t="shared" si="54"/>
        <v>0</v>
      </c>
      <c r="V188" s="954"/>
      <c r="W188" s="203"/>
      <c r="X188" s="111">
        <f t="shared" si="64"/>
        <v>0</v>
      </c>
      <c r="Y188" s="965">
        <f t="shared" si="65"/>
        <v>0</v>
      </c>
      <c r="Z188" s="975"/>
      <c r="AA188" s="17">
        <f t="shared" si="56"/>
        <v>0</v>
      </c>
      <c r="AB188" s="17">
        <f t="shared" si="57"/>
        <v>0</v>
      </c>
      <c r="AC188" s="17">
        <f t="shared" si="58"/>
        <v>0</v>
      </c>
      <c r="AD188" s="17">
        <f t="shared" si="59"/>
        <v>0</v>
      </c>
      <c r="AE188" s="17">
        <f t="shared" si="60"/>
        <v>0</v>
      </c>
      <c r="AF188" s="17">
        <f t="shared" si="61"/>
        <v>0</v>
      </c>
      <c r="AG188" s="17">
        <f t="shared" si="62"/>
        <v>0</v>
      </c>
      <c r="AQ188" s="57">
        <f t="shared" si="63"/>
        <v>0</v>
      </c>
    </row>
    <row r="189" spans="1:43" s="3" customFormat="1" ht="15.75" customHeight="1" x14ac:dyDescent="0.3">
      <c r="A189" s="36">
        <v>178</v>
      </c>
      <c r="B189" s="19"/>
      <c r="C189" s="19"/>
      <c r="D189" s="20"/>
      <c r="E189" s="47"/>
      <c r="F189" s="63"/>
      <c r="G189" s="589"/>
      <c r="H189" s="514"/>
      <c r="I189" s="696"/>
      <c r="J189" s="515"/>
      <c r="K189" s="696"/>
      <c r="L189" s="514"/>
      <c r="M189" s="695"/>
      <c r="N189" s="514"/>
      <c r="O189" s="696"/>
      <c r="P189" s="514"/>
      <c r="Q189" s="695"/>
      <c r="R189" s="514"/>
      <c r="S189" s="695"/>
      <c r="T189" s="514"/>
      <c r="U189" s="969">
        <f t="shared" si="54"/>
        <v>0</v>
      </c>
      <c r="V189" s="954"/>
      <c r="W189" s="203"/>
      <c r="X189" s="111">
        <f t="shared" si="64"/>
        <v>0</v>
      </c>
      <c r="Y189" s="965">
        <f t="shared" si="65"/>
        <v>0</v>
      </c>
      <c r="Z189" s="975"/>
      <c r="AA189" s="17">
        <f t="shared" si="56"/>
        <v>0</v>
      </c>
      <c r="AB189" s="17">
        <f t="shared" si="57"/>
        <v>0</v>
      </c>
      <c r="AC189" s="17">
        <f t="shared" si="58"/>
        <v>0</v>
      </c>
      <c r="AD189" s="17">
        <f t="shared" si="59"/>
        <v>0</v>
      </c>
      <c r="AE189" s="17">
        <f t="shared" si="60"/>
        <v>0</v>
      </c>
      <c r="AF189" s="17">
        <f t="shared" si="61"/>
        <v>0</v>
      </c>
      <c r="AG189" s="17">
        <f t="shared" si="62"/>
        <v>0</v>
      </c>
      <c r="AQ189" s="57">
        <f t="shared" si="63"/>
        <v>0</v>
      </c>
    </row>
    <row r="190" spans="1:43" s="3" customFormat="1" ht="15.75" customHeight="1" x14ac:dyDescent="0.3">
      <c r="A190" s="36">
        <v>179</v>
      </c>
      <c r="B190" s="19"/>
      <c r="C190" s="19"/>
      <c r="D190" s="20"/>
      <c r="E190" s="47"/>
      <c r="F190" s="63"/>
      <c r="G190" s="589"/>
      <c r="H190" s="514"/>
      <c r="I190" s="696"/>
      <c r="J190" s="515"/>
      <c r="K190" s="696"/>
      <c r="L190" s="514"/>
      <c r="M190" s="695"/>
      <c r="N190" s="514"/>
      <c r="O190" s="696"/>
      <c r="P190" s="514"/>
      <c r="Q190" s="695"/>
      <c r="R190" s="514"/>
      <c r="S190" s="695"/>
      <c r="T190" s="514"/>
      <c r="U190" s="969">
        <f t="shared" si="54"/>
        <v>0</v>
      </c>
      <c r="V190" s="954"/>
      <c r="W190" s="203"/>
      <c r="X190" s="111">
        <f t="shared" si="64"/>
        <v>0</v>
      </c>
      <c r="Y190" s="965">
        <f t="shared" si="65"/>
        <v>0</v>
      </c>
      <c r="Z190" s="975"/>
      <c r="AA190" s="17">
        <f t="shared" si="56"/>
        <v>0</v>
      </c>
      <c r="AB190" s="17">
        <f t="shared" si="57"/>
        <v>0</v>
      </c>
      <c r="AC190" s="17">
        <f t="shared" si="58"/>
        <v>0</v>
      </c>
      <c r="AD190" s="17">
        <f t="shared" si="59"/>
        <v>0</v>
      </c>
      <c r="AE190" s="17">
        <f t="shared" si="60"/>
        <v>0</v>
      </c>
      <c r="AF190" s="17">
        <f t="shared" si="61"/>
        <v>0</v>
      </c>
      <c r="AG190" s="17">
        <f t="shared" si="62"/>
        <v>0</v>
      </c>
      <c r="AQ190" s="57">
        <f t="shared" si="63"/>
        <v>0</v>
      </c>
    </row>
    <row r="191" spans="1:43" ht="15.75" customHeight="1" x14ac:dyDescent="0.3">
      <c r="A191" s="36">
        <v>180</v>
      </c>
      <c r="B191" s="19"/>
      <c r="C191" s="19"/>
      <c r="D191" s="20"/>
      <c r="E191" s="47"/>
      <c r="F191" s="63"/>
      <c r="G191" s="589"/>
      <c r="H191" s="514"/>
      <c r="I191" s="696"/>
      <c r="J191" s="515"/>
      <c r="K191" s="696"/>
      <c r="L191" s="514"/>
      <c r="M191" s="695"/>
      <c r="N191" s="514"/>
      <c r="O191" s="696"/>
      <c r="P191" s="514"/>
      <c r="Q191" s="695"/>
      <c r="R191" s="514"/>
      <c r="S191" s="695"/>
      <c r="T191" s="514"/>
      <c r="U191" s="969">
        <f t="shared" si="54"/>
        <v>0</v>
      </c>
      <c r="V191" s="954"/>
      <c r="W191" s="203"/>
      <c r="X191" s="111">
        <f t="shared" si="64"/>
        <v>0</v>
      </c>
      <c r="Y191" s="965">
        <f t="shared" si="65"/>
        <v>0</v>
      </c>
      <c r="Z191" s="975"/>
      <c r="AA191" s="17">
        <f t="shared" si="56"/>
        <v>0</v>
      </c>
      <c r="AB191" s="17">
        <f t="shared" si="57"/>
        <v>0</v>
      </c>
      <c r="AC191" s="17">
        <f t="shared" si="58"/>
        <v>0</v>
      </c>
      <c r="AD191" s="17">
        <f t="shared" si="59"/>
        <v>0</v>
      </c>
      <c r="AE191" s="17">
        <f t="shared" si="60"/>
        <v>0</v>
      </c>
      <c r="AF191" s="17">
        <f t="shared" si="61"/>
        <v>0</v>
      </c>
      <c r="AG191" s="17">
        <f t="shared" si="62"/>
        <v>0</v>
      </c>
      <c r="AQ191" s="57">
        <f t="shared" si="63"/>
        <v>0</v>
      </c>
    </row>
    <row r="192" spans="1:43" ht="15.75" customHeight="1" x14ac:dyDescent="0.3">
      <c r="A192" s="36">
        <v>181</v>
      </c>
      <c r="B192" s="19"/>
      <c r="C192" s="19"/>
      <c r="D192" s="20"/>
      <c r="E192" s="47"/>
      <c r="F192" s="63"/>
      <c r="G192" s="589"/>
      <c r="H192" s="514"/>
      <c r="I192" s="696"/>
      <c r="J192" s="515"/>
      <c r="K192" s="696"/>
      <c r="L192" s="514"/>
      <c r="M192" s="695"/>
      <c r="N192" s="514"/>
      <c r="O192" s="696"/>
      <c r="P192" s="514"/>
      <c r="Q192" s="695"/>
      <c r="R192" s="514"/>
      <c r="S192" s="695"/>
      <c r="T192" s="514"/>
      <c r="U192" s="969">
        <f t="shared" si="54"/>
        <v>0</v>
      </c>
      <c r="V192" s="954"/>
      <c r="W192" s="203"/>
      <c r="X192" s="111">
        <f t="shared" si="64"/>
        <v>0</v>
      </c>
      <c r="Y192" s="965">
        <f t="shared" si="65"/>
        <v>0</v>
      </c>
      <c r="Z192" s="975"/>
      <c r="AA192" s="17">
        <f t="shared" si="56"/>
        <v>0</v>
      </c>
      <c r="AB192" s="17">
        <f t="shared" si="57"/>
        <v>0</v>
      </c>
      <c r="AC192" s="17">
        <f t="shared" si="58"/>
        <v>0</v>
      </c>
      <c r="AD192" s="17">
        <f t="shared" si="59"/>
        <v>0</v>
      </c>
      <c r="AE192" s="17">
        <f t="shared" si="60"/>
        <v>0</v>
      </c>
      <c r="AF192" s="17">
        <f t="shared" si="61"/>
        <v>0</v>
      </c>
      <c r="AG192" s="17">
        <f t="shared" si="62"/>
        <v>0</v>
      </c>
      <c r="AQ192" s="57">
        <f t="shared" si="63"/>
        <v>0</v>
      </c>
    </row>
    <row r="193" spans="1:43" ht="15.75" customHeight="1" x14ac:dyDescent="0.3">
      <c r="A193" s="36">
        <v>182</v>
      </c>
      <c r="B193" s="19"/>
      <c r="C193" s="19"/>
      <c r="D193" s="20"/>
      <c r="E193" s="47"/>
      <c r="F193" s="63"/>
      <c r="G193" s="589"/>
      <c r="H193" s="514"/>
      <c r="I193" s="696"/>
      <c r="J193" s="515"/>
      <c r="K193" s="696"/>
      <c r="L193" s="514"/>
      <c r="M193" s="695"/>
      <c r="N193" s="514"/>
      <c r="O193" s="696"/>
      <c r="P193" s="514"/>
      <c r="Q193" s="695"/>
      <c r="R193" s="514"/>
      <c r="S193" s="695"/>
      <c r="T193" s="514"/>
      <c r="U193" s="969">
        <f t="shared" si="54"/>
        <v>0</v>
      </c>
      <c r="V193" s="954"/>
      <c r="W193" s="203"/>
      <c r="X193" s="111">
        <f t="shared" si="64"/>
        <v>0</v>
      </c>
      <c r="Y193" s="965">
        <f t="shared" si="65"/>
        <v>0</v>
      </c>
      <c r="Z193" s="975"/>
      <c r="AA193" s="17">
        <f t="shared" si="56"/>
        <v>0</v>
      </c>
      <c r="AB193" s="17">
        <f t="shared" si="57"/>
        <v>0</v>
      </c>
      <c r="AC193" s="17">
        <f t="shared" si="58"/>
        <v>0</v>
      </c>
      <c r="AD193" s="17">
        <f t="shared" si="59"/>
        <v>0</v>
      </c>
      <c r="AE193" s="17">
        <f t="shared" si="60"/>
        <v>0</v>
      </c>
      <c r="AF193" s="17">
        <f t="shared" si="61"/>
        <v>0</v>
      </c>
      <c r="AG193" s="17">
        <f t="shared" si="62"/>
        <v>0</v>
      </c>
      <c r="AQ193" s="57">
        <f t="shared" si="63"/>
        <v>0</v>
      </c>
    </row>
    <row r="194" spans="1:43" s="3" customFormat="1" ht="15.75" customHeight="1" x14ac:dyDescent="0.3">
      <c r="A194" s="36">
        <v>183</v>
      </c>
      <c r="B194" s="19"/>
      <c r="C194" s="19"/>
      <c r="D194" s="20"/>
      <c r="E194" s="47"/>
      <c r="F194" s="63"/>
      <c r="G194" s="589"/>
      <c r="H194" s="514"/>
      <c r="I194" s="696"/>
      <c r="J194" s="515"/>
      <c r="K194" s="696"/>
      <c r="L194" s="514"/>
      <c r="M194" s="695"/>
      <c r="N194" s="514"/>
      <c r="O194" s="696"/>
      <c r="P194" s="514"/>
      <c r="Q194" s="695"/>
      <c r="R194" s="514"/>
      <c r="S194" s="695"/>
      <c r="T194" s="514"/>
      <c r="U194" s="969">
        <f t="shared" si="54"/>
        <v>0</v>
      </c>
      <c r="V194" s="954"/>
      <c r="W194" s="203"/>
      <c r="X194" s="111">
        <f t="shared" si="64"/>
        <v>0</v>
      </c>
      <c r="Y194" s="965">
        <f t="shared" si="65"/>
        <v>0</v>
      </c>
      <c r="Z194" s="975"/>
      <c r="AA194" s="17">
        <f t="shared" si="56"/>
        <v>0</v>
      </c>
      <c r="AB194" s="17">
        <f t="shared" si="57"/>
        <v>0</v>
      </c>
      <c r="AC194" s="17">
        <f t="shared" si="58"/>
        <v>0</v>
      </c>
      <c r="AD194" s="17">
        <f t="shared" si="59"/>
        <v>0</v>
      </c>
      <c r="AE194" s="17">
        <f t="shared" si="60"/>
        <v>0</v>
      </c>
      <c r="AF194" s="17">
        <f t="shared" si="61"/>
        <v>0</v>
      </c>
      <c r="AG194" s="17">
        <f t="shared" si="62"/>
        <v>0</v>
      </c>
      <c r="AQ194" s="57">
        <f t="shared" si="63"/>
        <v>0</v>
      </c>
    </row>
    <row r="195" spans="1:43" s="3" customFormat="1" ht="15.75" customHeight="1" x14ac:dyDescent="0.3">
      <c r="A195" s="36">
        <v>184</v>
      </c>
      <c r="B195" s="19"/>
      <c r="C195" s="19"/>
      <c r="D195" s="20"/>
      <c r="E195" s="47"/>
      <c r="F195" s="63"/>
      <c r="G195" s="589"/>
      <c r="H195" s="514"/>
      <c r="I195" s="696"/>
      <c r="J195" s="515"/>
      <c r="K195" s="696"/>
      <c r="L195" s="514"/>
      <c r="M195" s="695"/>
      <c r="N195" s="514"/>
      <c r="O195" s="696"/>
      <c r="P195" s="514"/>
      <c r="Q195" s="695"/>
      <c r="R195" s="514"/>
      <c r="S195" s="695"/>
      <c r="T195" s="514"/>
      <c r="U195" s="969">
        <f t="shared" si="54"/>
        <v>0</v>
      </c>
      <c r="V195" s="954"/>
      <c r="W195" s="203"/>
      <c r="X195" s="111">
        <f t="shared" si="64"/>
        <v>0</v>
      </c>
      <c r="Y195" s="965">
        <f t="shared" si="65"/>
        <v>0</v>
      </c>
      <c r="Z195" s="975"/>
      <c r="AA195" s="17">
        <f t="shared" si="56"/>
        <v>0</v>
      </c>
      <c r="AB195" s="17">
        <f t="shared" si="57"/>
        <v>0</v>
      </c>
      <c r="AC195" s="17">
        <f t="shared" si="58"/>
        <v>0</v>
      </c>
      <c r="AD195" s="17">
        <f t="shared" si="59"/>
        <v>0</v>
      </c>
      <c r="AE195" s="17">
        <f t="shared" si="60"/>
        <v>0</v>
      </c>
      <c r="AF195" s="17">
        <f t="shared" si="61"/>
        <v>0</v>
      </c>
      <c r="AG195" s="17">
        <f t="shared" si="62"/>
        <v>0</v>
      </c>
      <c r="AQ195" s="57">
        <f t="shared" si="63"/>
        <v>0</v>
      </c>
    </row>
    <row r="196" spans="1:43" s="3" customFormat="1" ht="15.75" customHeight="1" x14ac:dyDescent="0.3">
      <c r="A196" s="36">
        <v>185</v>
      </c>
      <c r="B196" s="19"/>
      <c r="C196" s="19"/>
      <c r="D196" s="20"/>
      <c r="E196" s="47"/>
      <c r="F196" s="63"/>
      <c r="G196" s="589"/>
      <c r="H196" s="514"/>
      <c r="I196" s="696"/>
      <c r="J196" s="515"/>
      <c r="K196" s="696"/>
      <c r="L196" s="514"/>
      <c r="M196" s="695"/>
      <c r="N196" s="514"/>
      <c r="O196" s="696"/>
      <c r="P196" s="514"/>
      <c r="Q196" s="695"/>
      <c r="R196" s="514"/>
      <c r="S196" s="695"/>
      <c r="T196" s="514"/>
      <c r="U196" s="969">
        <f t="shared" si="54"/>
        <v>0</v>
      </c>
      <c r="V196" s="954"/>
      <c r="W196" s="203"/>
      <c r="X196" s="111">
        <f t="shared" si="64"/>
        <v>0</v>
      </c>
      <c r="Y196" s="965">
        <f t="shared" si="65"/>
        <v>0</v>
      </c>
      <c r="Z196" s="975"/>
      <c r="AA196" s="17">
        <f t="shared" si="56"/>
        <v>0</v>
      </c>
      <c r="AB196" s="17">
        <f t="shared" si="57"/>
        <v>0</v>
      </c>
      <c r="AC196" s="17">
        <f t="shared" si="58"/>
        <v>0</v>
      </c>
      <c r="AD196" s="17">
        <f t="shared" si="59"/>
        <v>0</v>
      </c>
      <c r="AE196" s="17">
        <f t="shared" si="60"/>
        <v>0</v>
      </c>
      <c r="AF196" s="17">
        <f t="shared" si="61"/>
        <v>0</v>
      </c>
      <c r="AG196" s="17">
        <f t="shared" si="62"/>
        <v>0</v>
      </c>
      <c r="AQ196" s="57">
        <f t="shared" si="63"/>
        <v>0</v>
      </c>
    </row>
    <row r="197" spans="1:43" s="3" customFormat="1" ht="15.75" customHeight="1" x14ac:dyDescent="0.3">
      <c r="A197" s="36">
        <v>186</v>
      </c>
      <c r="B197" s="19"/>
      <c r="C197" s="19"/>
      <c r="D197" s="20"/>
      <c r="E197" s="47"/>
      <c r="F197" s="63"/>
      <c r="G197" s="589"/>
      <c r="H197" s="514"/>
      <c r="I197" s="696"/>
      <c r="J197" s="515"/>
      <c r="K197" s="696"/>
      <c r="L197" s="514"/>
      <c r="M197" s="695"/>
      <c r="N197" s="514"/>
      <c r="O197" s="696"/>
      <c r="P197" s="514"/>
      <c r="Q197" s="695"/>
      <c r="R197" s="514"/>
      <c r="S197" s="695"/>
      <c r="T197" s="514"/>
      <c r="U197" s="969">
        <f t="shared" si="54"/>
        <v>0</v>
      </c>
      <c r="V197" s="954"/>
      <c r="W197" s="203"/>
      <c r="X197" s="111">
        <f t="shared" si="64"/>
        <v>0</v>
      </c>
      <c r="Y197" s="965">
        <f t="shared" si="65"/>
        <v>0</v>
      </c>
      <c r="Z197" s="975"/>
      <c r="AA197" s="17">
        <f t="shared" si="56"/>
        <v>0</v>
      </c>
      <c r="AB197" s="17">
        <f t="shared" si="57"/>
        <v>0</v>
      </c>
      <c r="AC197" s="17">
        <f t="shared" si="58"/>
        <v>0</v>
      </c>
      <c r="AD197" s="17">
        <f t="shared" si="59"/>
        <v>0</v>
      </c>
      <c r="AE197" s="17">
        <f t="shared" si="60"/>
        <v>0</v>
      </c>
      <c r="AF197" s="17">
        <f t="shared" si="61"/>
        <v>0</v>
      </c>
      <c r="AG197" s="17">
        <f t="shared" si="62"/>
        <v>0</v>
      </c>
      <c r="AQ197" s="57">
        <f t="shared" si="63"/>
        <v>0</v>
      </c>
    </row>
    <row r="198" spans="1:43" s="3" customFormat="1" ht="15.75" customHeight="1" x14ac:dyDescent="0.3">
      <c r="A198" s="36">
        <v>187</v>
      </c>
      <c r="B198" s="19"/>
      <c r="C198" s="19"/>
      <c r="D198" s="20"/>
      <c r="E198" s="47"/>
      <c r="F198" s="63"/>
      <c r="G198" s="702"/>
      <c r="H198" s="10"/>
      <c r="I198" s="705"/>
      <c r="J198" s="280"/>
      <c r="K198" s="705"/>
      <c r="L198" s="149"/>
      <c r="M198" s="700"/>
      <c r="N198" s="237"/>
      <c r="O198" s="705"/>
      <c r="P198" s="215"/>
      <c r="Q198" s="700"/>
      <c r="R198" s="28"/>
      <c r="S198" s="703"/>
      <c r="T198" s="378"/>
      <c r="U198" s="969">
        <f t="shared" si="54"/>
        <v>0</v>
      </c>
      <c r="V198" s="954"/>
      <c r="W198" s="203"/>
      <c r="X198" s="111">
        <f t="shared" si="64"/>
        <v>0</v>
      </c>
      <c r="Y198" s="965">
        <f t="shared" si="65"/>
        <v>0</v>
      </c>
      <c r="Z198" s="975"/>
      <c r="AA198" s="17">
        <f t="shared" si="56"/>
        <v>0</v>
      </c>
      <c r="AB198" s="17">
        <f t="shared" si="57"/>
        <v>0</v>
      </c>
      <c r="AC198" s="17">
        <f t="shared" si="58"/>
        <v>0</v>
      </c>
      <c r="AD198" s="17">
        <f t="shared" si="59"/>
        <v>0</v>
      </c>
      <c r="AE198" s="17">
        <f t="shared" si="60"/>
        <v>0</v>
      </c>
      <c r="AF198" s="17">
        <f t="shared" si="61"/>
        <v>0</v>
      </c>
      <c r="AG198" s="17">
        <f t="shared" si="62"/>
        <v>0</v>
      </c>
      <c r="AQ198" s="57">
        <f t="shared" si="63"/>
        <v>0</v>
      </c>
    </row>
    <row r="199" spans="1:43" s="3" customFormat="1" ht="15.75" customHeight="1" x14ac:dyDescent="0.3">
      <c r="A199" s="36">
        <v>188</v>
      </c>
      <c r="B199" s="19"/>
      <c r="C199" s="19"/>
      <c r="D199" s="20"/>
      <c r="E199" s="47"/>
      <c r="F199" s="63"/>
      <c r="G199" s="702"/>
      <c r="H199" s="10"/>
      <c r="I199" s="705"/>
      <c r="J199" s="280"/>
      <c r="K199" s="705"/>
      <c r="L199" s="149"/>
      <c r="M199" s="700"/>
      <c r="N199" s="237"/>
      <c r="O199" s="705"/>
      <c r="P199" s="215"/>
      <c r="Q199" s="700"/>
      <c r="R199" s="28"/>
      <c r="S199" s="703"/>
      <c r="T199" s="378"/>
      <c r="U199" s="969">
        <f t="shared" si="54"/>
        <v>0</v>
      </c>
      <c r="V199" s="954"/>
      <c r="W199" s="203"/>
      <c r="X199" s="111">
        <f t="shared" si="64"/>
        <v>0</v>
      </c>
      <c r="Y199" s="965">
        <f t="shared" si="65"/>
        <v>0</v>
      </c>
      <c r="Z199" s="975"/>
      <c r="AA199" s="17">
        <f t="shared" si="56"/>
        <v>0</v>
      </c>
      <c r="AB199" s="17">
        <f t="shared" si="57"/>
        <v>0</v>
      </c>
      <c r="AC199" s="17">
        <f t="shared" si="58"/>
        <v>0</v>
      </c>
      <c r="AD199" s="17">
        <f t="shared" si="59"/>
        <v>0</v>
      </c>
      <c r="AE199" s="17">
        <f t="shared" si="60"/>
        <v>0</v>
      </c>
      <c r="AF199" s="17">
        <f t="shared" si="61"/>
        <v>0</v>
      </c>
      <c r="AG199" s="17">
        <f t="shared" si="62"/>
        <v>0</v>
      </c>
    </row>
    <row r="200" spans="1:43" s="3" customFormat="1" ht="15.75" customHeight="1" x14ac:dyDescent="0.3">
      <c r="A200" s="36">
        <v>189</v>
      </c>
      <c r="B200" s="19"/>
      <c r="C200" s="19"/>
      <c r="D200" s="20"/>
      <c r="E200" s="47"/>
      <c r="F200" s="63"/>
      <c r="G200" s="702"/>
      <c r="H200" s="10"/>
      <c r="I200" s="705"/>
      <c r="J200" s="280"/>
      <c r="K200" s="705"/>
      <c r="L200" s="149"/>
      <c r="M200" s="700"/>
      <c r="N200" s="237"/>
      <c r="O200" s="705"/>
      <c r="P200" s="215"/>
      <c r="Q200" s="700"/>
      <c r="R200" s="28"/>
      <c r="S200" s="703"/>
      <c r="T200" s="378"/>
      <c r="U200" s="969">
        <f t="shared" ref="U200:U262" si="66">T200+R200+P200+N200+L200+J200+H200</f>
        <v>0</v>
      </c>
      <c r="V200" s="954"/>
      <c r="W200" s="203"/>
      <c r="X200" s="111">
        <f t="shared" si="64"/>
        <v>0</v>
      </c>
      <c r="Y200" s="965">
        <f t="shared" si="65"/>
        <v>0</v>
      </c>
      <c r="Z200" s="975"/>
      <c r="AA200" s="17">
        <f t="shared" si="56"/>
        <v>0</v>
      </c>
      <c r="AB200" s="17">
        <f t="shared" si="57"/>
        <v>0</v>
      </c>
      <c r="AC200" s="17">
        <f t="shared" si="58"/>
        <v>0</v>
      </c>
      <c r="AD200" s="17">
        <f t="shared" si="59"/>
        <v>0</v>
      </c>
      <c r="AE200" s="17">
        <f t="shared" si="60"/>
        <v>0</v>
      </c>
      <c r="AF200" s="17">
        <f t="shared" si="61"/>
        <v>0</v>
      </c>
      <c r="AG200" s="17">
        <f t="shared" si="62"/>
        <v>0</v>
      </c>
    </row>
    <row r="201" spans="1:43" s="3" customFormat="1" ht="15.75" customHeight="1" x14ac:dyDescent="0.3">
      <c r="A201" s="36">
        <v>190</v>
      </c>
      <c r="B201" s="19"/>
      <c r="C201" s="19"/>
      <c r="D201" s="20"/>
      <c r="E201" s="47"/>
      <c r="F201" s="63"/>
      <c r="G201" s="702"/>
      <c r="H201" s="10"/>
      <c r="I201" s="705"/>
      <c r="J201" s="280"/>
      <c r="K201" s="705"/>
      <c r="L201" s="149"/>
      <c r="M201" s="700"/>
      <c r="N201" s="237"/>
      <c r="O201" s="705"/>
      <c r="P201" s="215"/>
      <c r="Q201" s="700"/>
      <c r="R201" s="28"/>
      <c r="S201" s="703"/>
      <c r="T201" s="378"/>
      <c r="U201" s="969">
        <f t="shared" si="66"/>
        <v>0</v>
      </c>
      <c r="V201" s="954"/>
      <c r="W201" s="203"/>
      <c r="X201" s="111">
        <f t="shared" si="64"/>
        <v>0</v>
      </c>
      <c r="Y201" s="965">
        <f t="shared" ref="Y201:Y264" si="67">G201+I201+K201+M201+O201+Q201+S201</f>
        <v>0</v>
      </c>
      <c r="Z201" s="975"/>
      <c r="AA201" s="17">
        <f t="shared" ref="AA201:AA264" si="68">H201*C201</f>
        <v>0</v>
      </c>
      <c r="AB201" s="17">
        <f t="shared" ref="AB201:AB264" si="69">J201*C201</f>
        <v>0</v>
      </c>
      <c r="AC201" s="17">
        <f t="shared" ref="AC201:AC264" si="70">L201*C201</f>
        <v>0</v>
      </c>
      <c r="AD201" s="17">
        <f t="shared" ref="AD201:AD264" si="71">N201*C201</f>
        <v>0</v>
      </c>
      <c r="AE201" s="17">
        <f t="shared" ref="AE201:AE264" si="72">P201*C201</f>
        <v>0</v>
      </c>
      <c r="AF201" s="17">
        <f t="shared" ref="AF201:AF264" si="73">R201*C201</f>
        <v>0</v>
      </c>
      <c r="AG201" s="17">
        <f t="shared" ref="AG201:AG264" si="74">T201*C201</f>
        <v>0</v>
      </c>
    </row>
    <row r="202" spans="1:43" ht="15.75" customHeight="1" x14ac:dyDescent="0.3">
      <c r="A202" s="36">
        <v>191</v>
      </c>
      <c r="B202" s="19"/>
      <c r="C202" s="19"/>
      <c r="D202" s="20"/>
      <c r="E202" s="47"/>
      <c r="F202" s="63"/>
      <c r="G202" s="702"/>
      <c r="H202" s="10"/>
      <c r="I202" s="705"/>
      <c r="J202" s="280"/>
      <c r="K202" s="705"/>
      <c r="L202" s="149"/>
      <c r="M202" s="700"/>
      <c r="N202" s="237"/>
      <c r="O202" s="705"/>
      <c r="P202" s="215"/>
      <c r="Q202" s="700"/>
      <c r="R202" s="28"/>
      <c r="S202" s="703"/>
      <c r="T202" s="378"/>
      <c r="U202" s="969">
        <f t="shared" si="66"/>
        <v>0</v>
      </c>
      <c r="V202" s="954"/>
      <c r="W202" s="203"/>
      <c r="X202" s="111">
        <f t="shared" si="64"/>
        <v>0</v>
      </c>
      <c r="Y202" s="965">
        <f t="shared" si="67"/>
        <v>0</v>
      </c>
      <c r="Z202" s="975"/>
      <c r="AA202" s="17">
        <f t="shared" si="68"/>
        <v>0</v>
      </c>
      <c r="AB202" s="17">
        <f t="shared" si="69"/>
        <v>0</v>
      </c>
      <c r="AC202" s="17">
        <f t="shared" si="70"/>
        <v>0</v>
      </c>
      <c r="AD202" s="17">
        <f t="shared" si="71"/>
        <v>0</v>
      </c>
      <c r="AE202" s="17">
        <f t="shared" si="72"/>
        <v>0</v>
      </c>
      <c r="AF202" s="17">
        <f t="shared" si="73"/>
        <v>0</v>
      </c>
      <c r="AG202" s="17">
        <f t="shared" si="74"/>
        <v>0</v>
      </c>
    </row>
    <row r="203" spans="1:43" ht="15.75" customHeight="1" x14ac:dyDescent="0.3">
      <c r="A203" s="36">
        <v>192</v>
      </c>
      <c r="B203" s="19"/>
      <c r="C203" s="19"/>
      <c r="D203" s="20"/>
      <c r="E203" s="47"/>
      <c r="F203" s="63"/>
      <c r="G203" s="702"/>
      <c r="H203" s="10"/>
      <c r="I203" s="705"/>
      <c r="J203" s="280"/>
      <c r="K203" s="705"/>
      <c r="L203" s="149"/>
      <c r="M203" s="700"/>
      <c r="N203" s="237"/>
      <c r="O203" s="705"/>
      <c r="P203" s="215"/>
      <c r="Q203" s="700"/>
      <c r="R203" s="28"/>
      <c r="S203" s="703"/>
      <c r="T203" s="378"/>
      <c r="U203" s="969">
        <f t="shared" si="66"/>
        <v>0</v>
      </c>
      <c r="V203" s="954"/>
      <c r="W203" s="203"/>
      <c r="X203" s="111">
        <f t="shared" si="64"/>
        <v>0</v>
      </c>
      <c r="Y203" s="965">
        <f t="shared" si="67"/>
        <v>0</v>
      </c>
      <c r="Z203" s="975"/>
      <c r="AA203" s="17">
        <f t="shared" si="68"/>
        <v>0</v>
      </c>
      <c r="AB203" s="17">
        <f t="shared" si="69"/>
        <v>0</v>
      </c>
      <c r="AC203" s="17">
        <f t="shared" si="70"/>
        <v>0</v>
      </c>
      <c r="AD203" s="17">
        <f t="shared" si="71"/>
        <v>0</v>
      </c>
      <c r="AE203" s="17">
        <f t="shared" si="72"/>
        <v>0</v>
      </c>
      <c r="AF203" s="17">
        <f t="shared" si="73"/>
        <v>0</v>
      </c>
      <c r="AG203" s="17">
        <f t="shared" si="74"/>
        <v>0</v>
      </c>
    </row>
    <row r="204" spans="1:43" ht="15.75" customHeight="1" x14ac:dyDescent="0.3">
      <c r="A204" s="36">
        <v>193</v>
      </c>
      <c r="B204" s="19"/>
      <c r="C204" s="19"/>
      <c r="D204" s="20"/>
      <c r="E204" s="47"/>
      <c r="F204" s="63"/>
      <c r="G204" s="702"/>
      <c r="H204" s="10"/>
      <c r="I204" s="705"/>
      <c r="J204" s="280"/>
      <c r="K204" s="705"/>
      <c r="L204" s="149"/>
      <c r="M204" s="700"/>
      <c r="N204" s="237"/>
      <c r="O204" s="705"/>
      <c r="P204" s="215"/>
      <c r="Q204" s="700"/>
      <c r="R204" s="28"/>
      <c r="S204" s="703"/>
      <c r="T204" s="378"/>
      <c r="U204" s="969">
        <f t="shared" si="66"/>
        <v>0</v>
      </c>
      <c r="V204" s="954"/>
      <c r="W204" s="203"/>
      <c r="X204" s="111">
        <f t="shared" si="64"/>
        <v>0</v>
      </c>
      <c r="Y204" s="965">
        <f t="shared" si="67"/>
        <v>0</v>
      </c>
      <c r="Z204" s="975"/>
      <c r="AA204" s="17">
        <f t="shared" si="68"/>
        <v>0</v>
      </c>
      <c r="AB204" s="17">
        <f t="shared" si="69"/>
        <v>0</v>
      </c>
      <c r="AC204" s="17">
        <f t="shared" si="70"/>
        <v>0</v>
      </c>
      <c r="AD204" s="17">
        <f t="shared" si="71"/>
        <v>0</v>
      </c>
      <c r="AE204" s="17">
        <f t="shared" si="72"/>
        <v>0</v>
      </c>
      <c r="AF204" s="17">
        <f t="shared" si="73"/>
        <v>0</v>
      </c>
      <c r="AG204" s="17">
        <f t="shared" si="74"/>
        <v>0</v>
      </c>
    </row>
    <row r="205" spans="1:43" ht="15.75" customHeight="1" x14ac:dyDescent="0.3">
      <c r="A205" s="36">
        <v>194</v>
      </c>
      <c r="B205" s="19"/>
      <c r="C205" s="19"/>
      <c r="D205" s="20"/>
      <c r="E205" s="47"/>
      <c r="F205" s="63"/>
      <c r="G205" s="702"/>
      <c r="H205" s="10"/>
      <c r="I205" s="705"/>
      <c r="J205" s="280"/>
      <c r="K205" s="705"/>
      <c r="L205" s="149"/>
      <c r="M205" s="700"/>
      <c r="N205" s="237"/>
      <c r="O205" s="705"/>
      <c r="P205" s="215"/>
      <c r="Q205" s="700"/>
      <c r="R205" s="28"/>
      <c r="S205" s="703"/>
      <c r="T205" s="378"/>
      <c r="U205" s="969">
        <f t="shared" si="66"/>
        <v>0</v>
      </c>
      <c r="V205" s="954"/>
      <c r="W205" s="203"/>
      <c r="X205" s="111">
        <f t="shared" si="64"/>
        <v>0</v>
      </c>
      <c r="Y205" s="965">
        <f t="shared" si="67"/>
        <v>0</v>
      </c>
      <c r="Z205" s="975"/>
      <c r="AA205" s="17">
        <f t="shared" si="68"/>
        <v>0</v>
      </c>
      <c r="AB205" s="17">
        <f t="shared" si="69"/>
        <v>0</v>
      </c>
      <c r="AC205" s="17">
        <f t="shared" si="70"/>
        <v>0</v>
      </c>
      <c r="AD205" s="17">
        <f t="shared" si="71"/>
        <v>0</v>
      </c>
      <c r="AE205" s="17">
        <f t="shared" si="72"/>
        <v>0</v>
      </c>
      <c r="AF205" s="17">
        <f t="shared" si="73"/>
        <v>0</v>
      </c>
      <c r="AG205" s="17">
        <f t="shared" si="74"/>
        <v>0</v>
      </c>
    </row>
    <row r="206" spans="1:43" s="2" customFormat="1" ht="15.75" customHeight="1" x14ac:dyDescent="0.3">
      <c r="A206" s="36">
        <v>195</v>
      </c>
      <c r="B206" s="19"/>
      <c r="C206" s="19"/>
      <c r="D206" s="20"/>
      <c r="E206" s="46"/>
      <c r="F206" s="63"/>
      <c r="G206" s="702"/>
      <c r="H206" s="10"/>
      <c r="I206" s="705"/>
      <c r="J206" s="280"/>
      <c r="K206" s="705"/>
      <c r="L206" s="149"/>
      <c r="M206" s="700"/>
      <c r="N206" s="237"/>
      <c r="O206" s="705"/>
      <c r="P206" s="215"/>
      <c r="Q206" s="700"/>
      <c r="R206" s="28"/>
      <c r="S206" s="703"/>
      <c r="T206" s="378"/>
      <c r="U206" s="969">
        <f t="shared" si="66"/>
        <v>0</v>
      </c>
      <c r="V206" s="954"/>
      <c r="W206" s="203"/>
      <c r="X206" s="111">
        <f t="shared" ref="X206:X269" si="75">F206+G206+I206+K206+M206+O206+Q206+S206-H206-J206-L206-N206-P206-R206-T206-W206</f>
        <v>0</v>
      </c>
      <c r="Y206" s="965">
        <f t="shared" si="67"/>
        <v>0</v>
      </c>
      <c r="Z206" s="975"/>
      <c r="AA206" s="17">
        <f t="shared" si="68"/>
        <v>0</v>
      </c>
      <c r="AB206" s="17">
        <f t="shared" si="69"/>
        <v>0</v>
      </c>
      <c r="AC206" s="17">
        <f t="shared" si="70"/>
        <v>0</v>
      </c>
      <c r="AD206" s="17">
        <f t="shared" si="71"/>
        <v>0</v>
      </c>
      <c r="AE206" s="17">
        <f t="shared" si="72"/>
        <v>0</v>
      </c>
      <c r="AF206" s="17">
        <f t="shared" si="73"/>
        <v>0</v>
      </c>
      <c r="AG206" s="17">
        <f t="shared" si="74"/>
        <v>0</v>
      </c>
    </row>
    <row r="207" spans="1:43" ht="15.75" customHeight="1" x14ac:dyDescent="0.3">
      <c r="A207" s="36">
        <v>196</v>
      </c>
      <c r="B207" s="19"/>
      <c r="C207" s="19"/>
      <c r="D207" s="20"/>
      <c r="E207" s="47"/>
      <c r="F207" s="63"/>
      <c r="G207" s="702"/>
      <c r="H207" s="10"/>
      <c r="I207" s="705"/>
      <c r="J207" s="280"/>
      <c r="K207" s="705"/>
      <c r="L207" s="149"/>
      <c r="M207" s="700"/>
      <c r="N207" s="237"/>
      <c r="O207" s="705"/>
      <c r="P207" s="215"/>
      <c r="Q207" s="700"/>
      <c r="R207" s="28"/>
      <c r="S207" s="703"/>
      <c r="T207" s="378"/>
      <c r="U207" s="969">
        <f t="shared" si="66"/>
        <v>0</v>
      </c>
      <c r="V207" s="954"/>
      <c r="W207" s="203"/>
      <c r="X207" s="111">
        <f t="shared" si="75"/>
        <v>0</v>
      </c>
      <c r="Y207" s="965">
        <f t="shared" si="67"/>
        <v>0</v>
      </c>
      <c r="Z207" s="975"/>
      <c r="AA207" s="17">
        <f t="shared" si="68"/>
        <v>0</v>
      </c>
      <c r="AB207" s="17">
        <f t="shared" si="69"/>
        <v>0</v>
      </c>
      <c r="AC207" s="17">
        <f t="shared" si="70"/>
        <v>0</v>
      </c>
      <c r="AD207" s="17">
        <f t="shared" si="71"/>
        <v>0</v>
      </c>
      <c r="AE207" s="17">
        <f t="shared" si="72"/>
        <v>0</v>
      </c>
      <c r="AF207" s="17">
        <f t="shared" si="73"/>
        <v>0</v>
      </c>
      <c r="AG207" s="17">
        <f t="shared" si="74"/>
        <v>0</v>
      </c>
    </row>
    <row r="208" spans="1:43" ht="15.75" customHeight="1" x14ac:dyDescent="0.3">
      <c r="A208" s="36">
        <v>197</v>
      </c>
      <c r="B208" s="19"/>
      <c r="C208" s="19"/>
      <c r="D208" s="20"/>
      <c r="E208" s="47"/>
      <c r="F208" s="63"/>
      <c r="G208" s="702"/>
      <c r="H208" s="10"/>
      <c r="I208" s="705"/>
      <c r="J208" s="280"/>
      <c r="K208" s="705"/>
      <c r="L208" s="149"/>
      <c r="M208" s="700"/>
      <c r="N208" s="237"/>
      <c r="O208" s="705"/>
      <c r="P208" s="215"/>
      <c r="Q208" s="700"/>
      <c r="R208" s="28"/>
      <c r="S208" s="703"/>
      <c r="T208" s="378"/>
      <c r="U208" s="969">
        <f t="shared" si="66"/>
        <v>0</v>
      </c>
      <c r="V208" s="954"/>
      <c r="W208" s="203"/>
      <c r="X208" s="111">
        <f t="shared" si="75"/>
        <v>0</v>
      </c>
      <c r="Y208" s="965">
        <f t="shared" si="67"/>
        <v>0</v>
      </c>
      <c r="Z208" s="975"/>
      <c r="AA208" s="17">
        <f t="shared" si="68"/>
        <v>0</v>
      </c>
      <c r="AB208" s="17">
        <f t="shared" si="69"/>
        <v>0</v>
      </c>
      <c r="AC208" s="17">
        <f t="shared" si="70"/>
        <v>0</v>
      </c>
      <c r="AD208" s="17">
        <f t="shared" si="71"/>
        <v>0</v>
      </c>
      <c r="AE208" s="17">
        <f t="shared" si="72"/>
        <v>0</v>
      </c>
      <c r="AF208" s="17">
        <f t="shared" si="73"/>
        <v>0</v>
      </c>
      <c r="AG208" s="17">
        <f t="shared" si="74"/>
        <v>0</v>
      </c>
    </row>
    <row r="209" spans="1:33" ht="15.75" customHeight="1" x14ac:dyDescent="0.3">
      <c r="A209" s="36">
        <v>198</v>
      </c>
      <c r="B209" s="19"/>
      <c r="C209" s="19"/>
      <c r="D209" s="20"/>
      <c r="E209" s="47"/>
      <c r="F209" s="63"/>
      <c r="G209" s="702"/>
      <c r="H209" s="10"/>
      <c r="I209" s="705"/>
      <c r="J209" s="280"/>
      <c r="K209" s="705"/>
      <c r="L209" s="149"/>
      <c r="M209" s="700"/>
      <c r="N209" s="237"/>
      <c r="O209" s="705"/>
      <c r="P209" s="215"/>
      <c r="Q209" s="700"/>
      <c r="R209" s="28"/>
      <c r="S209" s="703"/>
      <c r="T209" s="378"/>
      <c r="U209" s="969">
        <f t="shared" si="66"/>
        <v>0</v>
      </c>
      <c r="V209" s="954"/>
      <c r="W209" s="203"/>
      <c r="X209" s="111">
        <f t="shared" si="75"/>
        <v>0</v>
      </c>
      <c r="Y209" s="965">
        <f t="shared" si="67"/>
        <v>0</v>
      </c>
      <c r="Z209" s="975"/>
      <c r="AA209" s="17">
        <f t="shared" si="68"/>
        <v>0</v>
      </c>
      <c r="AB209" s="17">
        <f t="shared" si="69"/>
        <v>0</v>
      </c>
      <c r="AC209" s="17">
        <f t="shared" si="70"/>
        <v>0</v>
      </c>
      <c r="AD209" s="17">
        <f t="shared" si="71"/>
        <v>0</v>
      </c>
      <c r="AE209" s="17">
        <f t="shared" si="72"/>
        <v>0</v>
      </c>
      <c r="AF209" s="17">
        <f t="shared" si="73"/>
        <v>0</v>
      </c>
      <c r="AG209" s="17">
        <f t="shared" si="74"/>
        <v>0</v>
      </c>
    </row>
    <row r="210" spans="1:33" ht="15.75" customHeight="1" x14ac:dyDescent="0.3">
      <c r="A210" s="36">
        <v>199</v>
      </c>
      <c r="B210" s="19"/>
      <c r="C210" s="19"/>
      <c r="D210" s="20"/>
      <c r="E210" s="47"/>
      <c r="F210" s="63"/>
      <c r="G210" s="702"/>
      <c r="H210" s="10"/>
      <c r="I210" s="705"/>
      <c r="J210" s="280"/>
      <c r="K210" s="705"/>
      <c r="L210" s="149"/>
      <c r="M210" s="700"/>
      <c r="N210" s="237"/>
      <c r="O210" s="705"/>
      <c r="P210" s="215"/>
      <c r="Q210" s="700"/>
      <c r="R210" s="28"/>
      <c r="S210" s="703"/>
      <c r="T210" s="378"/>
      <c r="U210" s="969">
        <f t="shared" si="66"/>
        <v>0</v>
      </c>
      <c r="V210" s="954"/>
      <c r="W210" s="203"/>
      <c r="X210" s="111">
        <f t="shared" si="75"/>
        <v>0</v>
      </c>
      <c r="Y210" s="965">
        <f t="shared" si="67"/>
        <v>0</v>
      </c>
      <c r="Z210" s="975"/>
      <c r="AA210" s="17">
        <f t="shared" si="68"/>
        <v>0</v>
      </c>
      <c r="AB210" s="17">
        <f t="shared" si="69"/>
        <v>0</v>
      </c>
      <c r="AC210" s="17">
        <f t="shared" si="70"/>
        <v>0</v>
      </c>
      <c r="AD210" s="17">
        <f t="shared" si="71"/>
        <v>0</v>
      </c>
      <c r="AE210" s="17">
        <f t="shared" si="72"/>
        <v>0</v>
      </c>
      <c r="AF210" s="17">
        <f t="shared" si="73"/>
        <v>0</v>
      </c>
      <c r="AG210" s="17">
        <f t="shared" si="74"/>
        <v>0</v>
      </c>
    </row>
    <row r="211" spans="1:33" ht="15.75" customHeight="1" x14ac:dyDescent="0.3">
      <c r="A211" s="36">
        <v>200</v>
      </c>
      <c r="B211" s="19"/>
      <c r="C211" s="19"/>
      <c r="D211" s="20"/>
      <c r="E211" s="47"/>
      <c r="F211" s="63"/>
      <c r="G211" s="702"/>
      <c r="H211" s="10"/>
      <c r="I211" s="705"/>
      <c r="J211" s="280"/>
      <c r="K211" s="705"/>
      <c r="L211" s="149"/>
      <c r="M211" s="700"/>
      <c r="N211" s="237"/>
      <c r="O211" s="705"/>
      <c r="P211" s="215"/>
      <c r="Q211" s="700"/>
      <c r="R211" s="28"/>
      <c r="S211" s="703"/>
      <c r="T211" s="378"/>
      <c r="U211" s="969">
        <f t="shared" si="66"/>
        <v>0</v>
      </c>
      <c r="V211" s="954"/>
      <c r="W211" s="203"/>
      <c r="X211" s="111">
        <f t="shared" si="75"/>
        <v>0</v>
      </c>
      <c r="Y211" s="965">
        <f t="shared" si="67"/>
        <v>0</v>
      </c>
      <c r="Z211" s="975"/>
      <c r="AA211" s="17">
        <f t="shared" si="68"/>
        <v>0</v>
      </c>
      <c r="AB211" s="17">
        <f t="shared" si="69"/>
        <v>0</v>
      </c>
      <c r="AC211" s="17">
        <f t="shared" si="70"/>
        <v>0</v>
      </c>
      <c r="AD211" s="17">
        <f t="shared" si="71"/>
        <v>0</v>
      </c>
      <c r="AE211" s="17">
        <f t="shared" si="72"/>
        <v>0</v>
      </c>
      <c r="AF211" s="17">
        <f t="shared" si="73"/>
        <v>0</v>
      </c>
      <c r="AG211" s="17">
        <f t="shared" si="74"/>
        <v>0</v>
      </c>
    </row>
    <row r="212" spans="1:33" ht="15.75" customHeight="1" x14ac:dyDescent="0.3">
      <c r="A212" s="36">
        <v>201</v>
      </c>
      <c r="B212" s="19"/>
      <c r="C212" s="19"/>
      <c r="D212" s="20"/>
      <c r="E212" s="47"/>
      <c r="F212" s="63"/>
      <c r="G212" s="702"/>
      <c r="H212" s="10"/>
      <c r="I212" s="705"/>
      <c r="J212" s="280"/>
      <c r="K212" s="705"/>
      <c r="L212" s="149"/>
      <c r="M212" s="700"/>
      <c r="N212" s="237"/>
      <c r="O212" s="705"/>
      <c r="P212" s="215"/>
      <c r="Q212" s="700"/>
      <c r="R212" s="28"/>
      <c r="S212" s="703"/>
      <c r="T212" s="378"/>
      <c r="U212" s="969">
        <f t="shared" si="66"/>
        <v>0</v>
      </c>
      <c r="V212" s="954"/>
      <c r="W212" s="203">
        <v>1</v>
      </c>
      <c r="X212" s="111">
        <f t="shared" si="75"/>
        <v>-1</v>
      </c>
      <c r="Y212" s="965">
        <f t="shared" si="67"/>
        <v>0</v>
      </c>
      <c r="Z212" s="975"/>
      <c r="AA212" s="17">
        <f t="shared" si="68"/>
        <v>0</v>
      </c>
      <c r="AB212" s="17">
        <f t="shared" si="69"/>
        <v>0</v>
      </c>
      <c r="AC212" s="17">
        <f t="shared" si="70"/>
        <v>0</v>
      </c>
      <c r="AD212" s="17">
        <f t="shared" si="71"/>
        <v>0</v>
      </c>
      <c r="AE212" s="17">
        <f t="shared" si="72"/>
        <v>0</v>
      </c>
      <c r="AF212" s="17">
        <f t="shared" si="73"/>
        <v>0</v>
      </c>
      <c r="AG212" s="17">
        <f t="shared" si="74"/>
        <v>0</v>
      </c>
    </row>
    <row r="213" spans="1:33" ht="15.75" customHeight="1" x14ac:dyDescent="0.3">
      <c r="A213" s="36">
        <v>202</v>
      </c>
      <c r="B213" s="19"/>
      <c r="C213" s="19"/>
      <c r="D213" s="20"/>
      <c r="E213" s="47"/>
      <c r="F213" s="63"/>
      <c r="G213" s="702"/>
      <c r="H213" s="10"/>
      <c r="I213" s="705"/>
      <c r="J213" s="280"/>
      <c r="K213" s="705"/>
      <c r="L213" s="149"/>
      <c r="M213" s="700"/>
      <c r="N213" s="237"/>
      <c r="O213" s="705"/>
      <c r="P213" s="215"/>
      <c r="Q213" s="700"/>
      <c r="R213" s="28"/>
      <c r="S213" s="703"/>
      <c r="T213" s="378"/>
      <c r="U213" s="969">
        <f t="shared" si="66"/>
        <v>0</v>
      </c>
      <c r="V213" s="954"/>
      <c r="W213" s="203"/>
      <c r="X213" s="111">
        <f t="shared" si="75"/>
        <v>0</v>
      </c>
      <c r="Y213" s="965">
        <f t="shared" si="67"/>
        <v>0</v>
      </c>
      <c r="Z213" s="975"/>
      <c r="AA213" s="17">
        <f t="shared" si="68"/>
        <v>0</v>
      </c>
      <c r="AB213" s="17">
        <f t="shared" si="69"/>
        <v>0</v>
      </c>
      <c r="AC213" s="17">
        <f t="shared" si="70"/>
        <v>0</v>
      </c>
      <c r="AD213" s="17">
        <f t="shared" si="71"/>
        <v>0</v>
      </c>
      <c r="AE213" s="17">
        <f t="shared" si="72"/>
        <v>0</v>
      </c>
      <c r="AF213" s="17">
        <f t="shared" si="73"/>
        <v>0</v>
      </c>
      <c r="AG213" s="17">
        <f t="shared" si="74"/>
        <v>0</v>
      </c>
    </row>
    <row r="214" spans="1:33" s="3" customFormat="1" ht="15.75" customHeight="1" x14ac:dyDescent="0.3">
      <c r="A214" s="36">
        <v>203</v>
      </c>
      <c r="B214" s="19"/>
      <c r="C214" s="19"/>
      <c r="D214" s="20"/>
      <c r="E214" s="47"/>
      <c r="F214" s="63"/>
      <c r="G214" s="702"/>
      <c r="H214" s="10"/>
      <c r="I214" s="705"/>
      <c r="J214" s="280"/>
      <c r="K214" s="705"/>
      <c r="L214" s="149"/>
      <c r="M214" s="700"/>
      <c r="N214" s="237"/>
      <c r="O214" s="705"/>
      <c r="P214" s="215"/>
      <c r="Q214" s="700"/>
      <c r="R214" s="28"/>
      <c r="S214" s="703"/>
      <c r="T214" s="378"/>
      <c r="U214" s="969">
        <f t="shared" si="66"/>
        <v>0</v>
      </c>
      <c r="V214" s="954"/>
      <c r="W214" s="203"/>
      <c r="X214" s="111">
        <f t="shared" si="75"/>
        <v>0</v>
      </c>
      <c r="Y214" s="965">
        <f t="shared" si="67"/>
        <v>0</v>
      </c>
      <c r="Z214" s="975"/>
      <c r="AA214" s="17">
        <f t="shared" si="68"/>
        <v>0</v>
      </c>
      <c r="AB214" s="17">
        <f t="shared" si="69"/>
        <v>0</v>
      </c>
      <c r="AC214" s="17">
        <f t="shared" si="70"/>
        <v>0</v>
      </c>
      <c r="AD214" s="17">
        <f t="shared" si="71"/>
        <v>0</v>
      </c>
      <c r="AE214" s="17">
        <f t="shared" si="72"/>
        <v>0</v>
      </c>
      <c r="AF214" s="17">
        <f t="shared" si="73"/>
        <v>0</v>
      </c>
      <c r="AG214" s="17">
        <f t="shared" si="74"/>
        <v>0</v>
      </c>
    </row>
    <row r="215" spans="1:33" ht="15.75" customHeight="1" x14ac:dyDescent="0.3">
      <c r="A215" s="36">
        <v>204</v>
      </c>
      <c r="B215" s="19"/>
      <c r="C215" s="19"/>
      <c r="D215" s="20"/>
      <c r="E215" s="47"/>
      <c r="F215" s="63"/>
      <c r="G215" s="702"/>
      <c r="H215" s="10"/>
      <c r="I215" s="705"/>
      <c r="J215" s="280"/>
      <c r="K215" s="705"/>
      <c r="L215" s="149"/>
      <c r="M215" s="700"/>
      <c r="N215" s="237"/>
      <c r="O215" s="705"/>
      <c r="P215" s="215"/>
      <c r="Q215" s="700"/>
      <c r="R215" s="28"/>
      <c r="S215" s="703"/>
      <c r="T215" s="378"/>
      <c r="U215" s="969">
        <f t="shared" si="66"/>
        <v>0</v>
      </c>
      <c r="V215" s="954"/>
      <c r="W215" s="203"/>
      <c r="X215" s="111">
        <f t="shared" si="75"/>
        <v>0</v>
      </c>
      <c r="Y215" s="965">
        <f t="shared" si="67"/>
        <v>0</v>
      </c>
      <c r="Z215" s="975"/>
      <c r="AA215" s="17">
        <f t="shared" si="68"/>
        <v>0</v>
      </c>
      <c r="AB215" s="17">
        <f t="shared" si="69"/>
        <v>0</v>
      </c>
      <c r="AC215" s="17">
        <f t="shared" si="70"/>
        <v>0</v>
      </c>
      <c r="AD215" s="17">
        <f t="shared" si="71"/>
        <v>0</v>
      </c>
      <c r="AE215" s="17">
        <f t="shared" si="72"/>
        <v>0</v>
      </c>
      <c r="AF215" s="17">
        <f t="shared" si="73"/>
        <v>0</v>
      </c>
      <c r="AG215" s="17">
        <f t="shared" si="74"/>
        <v>0</v>
      </c>
    </row>
    <row r="216" spans="1:33" ht="15.75" customHeight="1" x14ac:dyDescent="0.3">
      <c r="A216" s="36">
        <v>205</v>
      </c>
      <c r="B216" s="19"/>
      <c r="C216" s="19"/>
      <c r="D216" s="20"/>
      <c r="E216" s="47"/>
      <c r="F216" s="63"/>
      <c r="G216" s="702"/>
      <c r="H216" s="10"/>
      <c r="I216" s="705"/>
      <c r="J216" s="280"/>
      <c r="K216" s="705"/>
      <c r="L216" s="149"/>
      <c r="M216" s="700"/>
      <c r="N216" s="237"/>
      <c r="O216" s="705"/>
      <c r="P216" s="215"/>
      <c r="Q216" s="700"/>
      <c r="R216" s="28"/>
      <c r="S216" s="703"/>
      <c r="T216" s="378"/>
      <c r="U216" s="969">
        <f t="shared" si="66"/>
        <v>0</v>
      </c>
      <c r="V216" s="954"/>
      <c r="W216" s="203"/>
      <c r="X216" s="111">
        <f t="shared" si="75"/>
        <v>0</v>
      </c>
      <c r="Y216" s="965">
        <f t="shared" si="67"/>
        <v>0</v>
      </c>
      <c r="Z216" s="975"/>
      <c r="AA216" s="17">
        <f t="shared" si="68"/>
        <v>0</v>
      </c>
      <c r="AB216" s="17">
        <f t="shared" si="69"/>
        <v>0</v>
      </c>
      <c r="AC216" s="17">
        <f t="shared" si="70"/>
        <v>0</v>
      </c>
      <c r="AD216" s="17">
        <f t="shared" si="71"/>
        <v>0</v>
      </c>
      <c r="AE216" s="17">
        <f t="shared" si="72"/>
        <v>0</v>
      </c>
      <c r="AF216" s="17">
        <f t="shared" si="73"/>
        <v>0</v>
      </c>
      <c r="AG216" s="17">
        <f t="shared" si="74"/>
        <v>0</v>
      </c>
    </row>
    <row r="217" spans="1:33" ht="15.75" customHeight="1" x14ac:dyDescent="0.3">
      <c r="A217" s="36">
        <v>206</v>
      </c>
      <c r="B217" s="19"/>
      <c r="C217" s="19"/>
      <c r="D217" s="20"/>
      <c r="E217" s="47"/>
      <c r="F217" s="63"/>
      <c r="G217" s="702"/>
      <c r="H217" s="10"/>
      <c r="I217" s="705"/>
      <c r="J217" s="280"/>
      <c r="K217" s="705"/>
      <c r="L217" s="149"/>
      <c r="M217" s="700"/>
      <c r="N217" s="237"/>
      <c r="O217" s="705"/>
      <c r="P217" s="215"/>
      <c r="Q217" s="700"/>
      <c r="R217" s="28"/>
      <c r="S217" s="703"/>
      <c r="T217" s="378"/>
      <c r="U217" s="969">
        <f t="shared" si="66"/>
        <v>0</v>
      </c>
      <c r="V217" s="954"/>
      <c r="W217" s="203"/>
      <c r="X217" s="111">
        <f t="shared" si="75"/>
        <v>0</v>
      </c>
      <c r="Y217" s="965">
        <f t="shared" si="67"/>
        <v>0</v>
      </c>
      <c r="Z217" s="975"/>
      <c r="AA217" s="17">
        <f t="shared" si="68"/>
        <v>0</v>
      </c>
      <c r="AB217" s="17">
        <f t="shared" si="69"/>
        <v>0</v>
      </c>
      <c r="AC217" s="17">
        <f t="shared" si="70"/>
        <v>0</v>
      </c>
      <c r="AD217" s="17">
        <f t="shared" si="71"/>
        <v>0</v>
      </c>
      <c r="AE217" s="17">
        <f t="shared" si="72"/>
        <v>0</v>
      </c>
      <c r="AF217" s="17">
        <f t="shared" si="73"/>
        <v>0</v>
      </c>
      <c r="AG217" s="17">
        <f t="shared" si="74"/>
        <v>0</v>
      </c>
    </row>
    <row r="218" spans="1:33" ht="15.75" customHeight="1" x14ac:dyDescent="0.3">
      <c r="A218" s="36">
        <v>207</v>
      </c>
      <c r="B218" s="19"/>
      <c r="C218" s="19"/>
      <c r="D218" s="20"/>
      <c r="E218" s="47"/>
      <c r="F218" s="63"/>
      <c r="G218" s="702"/>
      <c r="H218" s="10"/>
      <c r="I218" s="705"/>
      <c r="J218" s="280"/>
      <c r="K218" s="705"/>
      <c r="L218" s="149"/>
      <c r="M218" s="700"/>
      <c r="N218" s="237"/>
      <c r="O218" s="705"/>
      <c r="P218" s="215"/>
      <c r="Q218" s="700"/>
      <c r="R218" s="28"/>
      <c r="S218" s="703"/>
      <c r="T218" s="378"/>
      <c r="U218" s="969">
        <f t="shared" si="66"/>
        <v>0</v>
      </c>
      <c r="V218" s="954"/>
      <c r="W218" s="203"/>
      <c r="X218" s="111">
        <f t="shared" si="75"/>
        <v>0</v>
      </c>
      <c r="Y218" s="965">
        <f t="shared" si="67"/>
        <v>0</v>
      </c>
      <c r="Z218" s="975"/>
      <c r="AA218" s="17">
        <f t="shared" si="68"/>
        <v>0</v>
      </c>
      <c r="AB218" s="17">
        <f t="shared" si="69"/>
        <v>0</v>
      </c>
      <c r="AC218" s="17">
        <f t="shared" si="70"/>
        <v>0</v>
      </c>
      <c r="AD218" s="17">
        <f t="shared" si="71"/>
        <v>0</v>
      </c>
      <c r="AE218" s="17">
        <f t="shared" si="72"/>
        <v>0</v>
      </c>
      <c r="AF218" s="17">
        <f t="shared" si="73"/>
        <v>0</v>
      </c>
      <c r="AG218" s="17">
        <f t="shared" si="74"/>
        <v>0</v>
      </c>
    </row>
    <row r="219" spans="1:33" s="2" customFormat="1" ht="15.75" customHeight="1" x14ac:dyDescent="0.3">
      <c r="A219" s="36">
        <v>208</v>
      </c>
      <c r="B219" s="19"/>
      <c r="C219" s="19"/>
      <c r="D219" s="20"/>
      <c r="E219" s="46"/>
      <c r="F219" s="63"/>
      <c r="G219" s="702"/>
      <c r="H219" s="10"/>
      <c r="I219" s="705"/>
      <c r="J219" s="280"/>
      <c r="K219" s="705"/>
      <c r="L219" s="149"/>
      <c r="M219" s="700"/>
      <c r="N219" s="237"/>
      <c r="O219" s="705"/>
      <c r="P219" s="215"/>
      <c r="Q219" s="700"/>
      <c r="R219" s="28"/>
      <c r="S219" s="703"/>
      <c r="T219" s="378"/>
      <c r="U219" s="969">
        <f t="shared" si="66"/>
        <v>0</v>
      </c>
      <c r="V219" s="954"/>
      <c r="W219" s="203"/>
      <c r="X219" s="111">
        <f t="shared" si="75"/>
        <v>0</v>
      </c>
      <c r="Y219" s="965">
        <f t="shared" si="67"/>
        <v>0</v>
      </c>
      <c r="Z219" s="975"/>
      <c r="AA219" s="17">
        <f t="shared" si="68"/>
        <v>0</v>
      </c>
      <c r="AB219" s="17">
        <f t="shared" si="69"/>
        <v>0</v>
      </c>
      <c r="AC219" s="17">
        <f t="shared" si="70"/>
        <v>0</v>
      </c>
      <c r="AD219" s="17">
        <f t="shared" si="71"/>
        <v>0</v>
      </c>
      <c r="AE219" s="17">
        <f t="shared" si="72"/>
        <v>0</v>
      </c>
      <c r="AF219" s="17">
        <f t="shared" si="73"/>
        <v>0</v>
      </c>
      <c r="AG219" s="17">
        <f t="shared" si="74"/>
        <v>0</v>
      </c>
    </row>
    <row r="220" spans="1:33" ht="15.75" customHeight="1" x14ac:dyDescent="0.3">
      <c r="A220" s="36">
        <v>209</v>
      </c>
      <c r="B220" s="19"/>
      <c r="C220" s="19"/>
      <c r="D220" s="20"/>
      <c r="E220" s="47"/>
      <c r="F220" s="63"/>
      <c r="G220" s="702"/>
      <c r="H220" s="10"/>
      <c r="I220" s="705"/>
      <c r="J220" s="280"/>
      <c r="K220" s="705"/>
      <c r="L220" s="149"/>
      <c r="M220" s="700"/>
      <c r="N220" s="237"/>
      <c r="O220" s="705"/>
      <c r="P220" s="215"/>
      <c r="Q220" s="700"/>
      <c r="R220" s="28"/>
      <c r="S220" s="703"/>
      <c r="T220" s="378"/>
      <c r="U220" s="969">
        <f t="shared" si="66"/>
        <v>0</v>
      </c>
      <c r="V220" s="954"/>
      <c r="W220" s="203"/>
      <c r="X220" s="111">
        <f t="shared" si="75"/>
        <v>0</v>
      </c>
      <c r="Y220" s="965">
        <f t="shared" si="67"/>
        <v>0</v>
      </c>
      <c r="Z220" s="975"/>
      <c r="AA220" s="17">
        <f t="shared" si="68"/>
        <v>0</v>
      </c>
      <c r="AB220" s="17">
        <f t="shared" si="69"/>
        <v>0</v>
      </c>
      <c r="AC220" s="17">
        <f t="shared" si="70"/>
        <v>0</v>
      </c>
      <c r="AD220" s="17">
        <f t="shared" si="71"/>
        <v>0</v>
      </c>
      <c r="AE220" s="17">
        <f t="shared" si="72"/>
        <v>0</v>
      </c>
      <c r="AF220" s="17">
        <f t="shared" si="73"/>
        <v>0</v>
      </c>
      <c r="AG220" s="17">
        <f t="shared" si="74"/>
        <v>0</v>
      </c>
    </row>
    <row r="221" spans="1:33" ht="15.75" customHeight="1" x14ac:dyDescent="0.3">
      <c r="A221" s="36">
        <v>210</v>
      </c>
      <c r="B221" s="19"/>
      <c r="C221" s="19"/>
      <c r="D221" s="20"/>
      <c r="E221" s="47"/>
      <c r="F221" s="63"/>
      <c r="G221" s="702"/>
      <c r="H221" s="10"/>
      <c r="I221" s="705"/>
      <c r="J221" s="280"/>
      <c r="K221" s="705"/>
      <c r="L221" s="149"/>
      <c r="M221" s="700"/>
      <c r="N221" s="237"/>
      <c r="O221" s="705"/>
      <c r="P221" s="215"/>
      <c r="Q221" s="700"/>
      <c r="R221" s="28"/>
      <c r="S221" s="703"/>
      <c r="T221" s="378"/>
      <c r="U221" s="969">
        <f t="shared" si="66"/>
        <v>0</v>
      </c>
      <c r="V221" s="954"/>
      <c r="W221" s="203"/>
      <c r="X221" s="111">
        <f t="shared" si="75"/>
        <v>0</v>
      </c>
      <c r="Y221" s="965">
        <f t="shared" si="67"/>
        <v>0</v>
      </c>
      <c r="Z221" s="975"/>
      <c r="AA221" s="17">
        <f t="shared" si="68"/>
        <v>0</v>
      </c>
      <c r="AB221" s="17">
        <f t="shared" si="69"/>
        <v>0</v>
      </c>
      <c r="AC221" s="17">
        <f t="shared" si="70"/>
        <v>0</v>
      </c>
      <c r="AD221" s="17">
        <f t="shared" si="71"/>
        <v>0</v>
      </c>
      <c r="AE221" s="17">
        <f t="shared" si="72"/>
        <v>0</v>
      </c>
      <c r="AF221" s="17">
        <f t="shared" si="73"/>
        <v>0</v>
      </c>
      <c r="AG221" s="17">
        <f t="shared" si="74"/>
        <v>0</v>
      </c>
    </row>
    <row r="222" spans="1:33" ht="15.75" customHeight="1" x14ac:dyDescent="0.3">
      <c r="A222" s="36">
        <v>211</v>
      </c>
      <c r="B222" s="19"/>
      <c r="C222" s="19"/>
      <c r="D222" s="20"/>
      <c r="E222" s="47"/>
      <c r="F222" s="63"/>
      <c r="G222" s="702"/>
      <c r="H222" s="10"/>
      <c r="I222" s="705"/>
      <c r="J222" s="280"/>
      <c r="K222" s="705"/>
      <c r="L222" s="149"/>
      <c r="M222" s="700"/>
      <c r="N222" s="237"/>
      <c r="O222" s="705"/>
      <c r="P222" s="215"/>
      <c r="Q222" s="700"/>
      <c r="R222" s="28"/>
      <c r="S222" s="703"/>
      <c r="T222" s="378"/>
      <c r="U222" s="969">
        <f t="shared" si="66"/>
        <v>0</v>
      </c>
      <c r="V222" s="954"/>
      <c r="W222" s="203"/>
      <c r="X222" s="111">
        <f t="shared" si="75"/>
        <v>0</v>
      </c>
      <c r="Y222" s="965">
        <f t="shared" si="67"/>
        <v>0</v>
      </c>
      <c r="Z222" s="975"/>
      <c r="AA222" s="17">
        <f t="shared" si="68"/>
        <v>0</v>
      </c>
      <c r="AB222" s="17">
        <f t="shared" si="69"/>
        <v>0</v>
      </c>
      <c r="AC222" s="17">
        <f t="shared" si="70"/>
        <v>0</v>
      </c>
      <c r="AD222" s="17">
        <f t="shared" si="71"/>
        <v>0</v>
      </c>
      <c r="AE222" s="17">
        <f t="shared" si="72"/>
        <v>0</v>
      </c>
      <c r="AF222" s="17">
        <f t="shared" si="73"/>
        <v>0</v>
      </c>
      <c r="AG222" s="17">
        <f t="shared" si="74"/>
        <v>0</v>
      </c>
    </row>
    <row r="223" spans="1:33" ht="15.75" customHeight="1" x14ac:dyDescent="0.3">
      <c r="A223" s="36">
        <v>212</v>
      </c>
      <c r="B223" s="19"/>
      <c r="C223" s="19"/>
      <c r="D223" s="20"/>
      <c r="E223" s="47"/>
      <c r="F223" s="63"/>
      <c r="G223" s="702"/>
      <c r="H223" s="10"/>
      <c r="I223" s="705"/>
      <c r="J223" s="280"/>
      <c r="K223" s="705"/>
      <c r="L223" s="149"/>
      <c r="M223" s="700"/>
      <c r="N223" s="237"/>
      <c r="O223" s="705"/>
      <c r="P223" s="215"/>
      <c r="Q223" s="700"/>
      <c r="R223" s="28"/>
      <c r="S223" s="703"/>
      <c r="T223" s="378"/>
      <c r="U223" s="969">
        <f t="shared" si="66"/>
        <v>0</v>
      </c>
      <c r="V223" s="954"/>
      <c r="W223" s="203"/>
      <c r="X223" s="111">
        <f t="shared" si="75"/>
        <v>0</v>
      </c>
      <c r="Y223" s="965">
        <f t="shared" si="67"/>
        <v>0</v>
      </c>
      <c r="Z223" s="975"/>
      <c r="AA223" s="17">
        <f t="shared" si="68"/>
        <v>0</v>
      </c>
      <c r="AB223" s="17">
        <f t="shared" si="69"/>
        <v>0</v>
      </c>
      <c r="AC223" s="17">
        <f t="shared" si="70"/>
        <v>0</v>
      </c>
      <c r="AD223" s="17">
        <f t="shared" si="71"/>
        <v>0</v>
      </c>
      <c r="AE223" s="17">
        <f t="shared" si="72"/>
        <v>0</v>
      </c>
      <c r="AF223" s="17">
        <f t="shared" si="73"/>
        <v>0</v>
      </c>
      <c r="AG223" s="17">
        <f t="shared" si="74"/>
        <v>0</v>
      </c>
    </row>
    <row r="224" spans="1:33" ht="15.75" customHeight="1" x14ac:dyDescent="0.3">
      <c r="A224" s="36">
        <v>213</v>
      </c>
      <c r="B224" s="19"/>
      <c r="C224" s="19"/>
      <c r="D224" s="20"/>
      <c r="E224" s="47"/>
      <c r="F224" s="63"/>
      <c r="G224" s="702"/>
      <c r="H224" s="10"/>
      <c r="I224" s="705"/>
      <c r="J224" s="280"/>
      <c r="K224" s="705"/>
      <c r="L224" s="149"/>
      <c r="M224" s="700"/>
      <c r="N224" s="237"/>
      <c r="O224" s="705"/>
      <c r="P224" s="215"/>
      <c r="Q224" s="700"/>
      <c r="R224" s="28"/>
      <c r="S224" s="703"/>
      <c r="T224" s="378"/>
      <c r="U224" s="969">
        <f t="shared" si="66"/>
        <v>0</v>
      </c>
      <c r="V224" s="954"/>
      <c r="W224" s="203"/>
      <c r="X224" s="111">
        <f t="shared" si="75"/>
        <v>0</v>
      </c>
      <c r="Y224" s="965">
        <f t="shared" si="67"/>
        <v>0</v>
      </c>
      <c r="Z224" s="975"/>
      <c r="AA224" s="17">
        <f t="shared" si="68"/>
        <v>0</v>
      </c>
      <c r="AB224" s="17">
        <f t="shared" si="69"/>
        <v>0</v>
      </c>
      <c r="AC224" s="17">
        <f t="shared" si="70"/>
        <v>0</v>
      </c>
      <c r="AD224" s="17">
        <f t="shared" si="71"/>
        <v>0</v>
      </c>
      <c r="AE224" s="17">
        <f t="shared" si="72"/>
        <v>0</v>
      </c>
      <c r="AF224" s="17">
        <f t="shared" si="73"/>
        <v>0</v>
      </c>
      <c r="AG224" s="17">
        <f t="shared" si="74"/>
        <v>0</v>
      </c>
    </row>
    <row r="225" spans="1:33" ht="15.75" customHeight="1" x14ac:dyDescent="0.3">
      <c r="A225" s="36">
        <v>214</v>
      </c>
      <c r="B225" s="19"/>
      <c r="C225" s="19"/>
      <c r="D225" s="20"/>
      <c r="E225" s="47"/>
      <c r="F225" s="63"/>
      <c r="G225" s="702"/>
      <c r="H225" s="10"/>
      <c r="I225" s="705"/>
      <c r="J225" s="280"/>
      <c r="K225" s="705"/>
      <c r="L225" s="149"/>
      <c r="M225" s="700"/>
      <c r="N225" s="237"/>
      <c r="O225" s="705"/>
      <c r="P225" s="215"/>
      <c r="Q225" s="700"/>
      <c r="R225" s="28"/>
      <c r="S225" s="703"/>
      <c r="T225" s="378"/>
      <c r="U225" s="969">
        <f t="shared" si="66"/>
        <v>0</v>
      </c>
      <c r="V225" s="954"/>
      <c r="W225" s="203"/>
      <c r="X225" s="111">
        <f t="shared" si="75"/>
        <v>0</v>
      </c>
      <c r="Y225" s="965">
        <f t="shared" si="67"/>
        <v>0</v>
      </c>
      <c r="Z225" s="975"/>
      <c r="AA225" s="17">
        <f t="shared" si="68"/>
        <v>0</v>
      </c>
      <c r="AB225" s="17">
        <f t="shared" si="69"/>
        <v>0</v>
      </c>
      <c r="AC225" s="17">
        <f t="shared" si="70"/>
        <v>0</v>
      </c>
      <c r="AD225" s="17">
        <f t="shared" si="71"/>
        <v>0</v>
      </c>
      <c r="AE225" s="17">
        <f t="shared" si="72"/>
        <v>0</v>
      </c>
      <c r="AF225" s="17">
        <f t="shared" si="73"/>
        <v>0</v>
      </c>
      <c r="AG225" s="17">
        <f t="shared" si="74"/>
        <v>0</v>
      </c>
    </row>
    <row r="226" spans="1:33" ht="15.75" customHeight="1" x14ac:dyDescent="0.3">
      <c r="A226" s="36">
        <v>215</v>
      </c>
      <c r="B226" s="19"/>
      <c r="C226" s="19"/>
      <c r="D226" s="20"/>
      <c r="E226" s="47"/>
      <c r="F226" s="63"/>
      <c r="G226" s="702"/>
      <c r="H226" s="10"/>
      <c r="I226" s="700"/>
      <c r="J226" s="280"/>
      <c r="K226" s="705"/>
      <c r="L226" s="149"/>
      <c r="M226" s="700"/>
      <c r="N226" s="237"/>
      <c r="O226" s="705"/>
      <c r="P226" s="215"/>
      <c r="Q226" s="700"/>
      <c r="R226" s="28"/>
      <c r="S226" s="703"/>
      <c r="T226" s="378"/>
      <c r="U226" s="969">
        <f t="shared" si="66"/>
        <v>0</v>
      </c>
      <c r="V226" s="954"/>
      <c r="W226" s="203"/>
      <c r="X226" s="111">
        <f t="shared" si="75"/>
        <v>0</v>
      </c>
      <c r="Y226" s="965">
        <f t="shared" si="67"/>
        <v>0</v>
      </c>
      <c r="Z226" s="975"/>
      <c r="AA226" s="17">
        <f t="shared" si="68"/>
        <v>0</v>
      </c>
      <c r="AB226" s="17">
        <f t="shared" si="69"/>
        <v>0</v>
      </c>
      <c r="AC226" s="17">
        <f t="shared" si="70"/>
        <v>0</v>
      </c>
      <c r="AD226" s="17">
        <f t="shared" si="71"/>
        <v>0</v>
      </c>
      <c r="AE226" s="17">
        <f t="shared" si="72"/>
        <v>0</v>
      </c>
      <c r="AF226" s="17">
        <f t="shared" si="73"/>
        <v>0</v>
      </c>
      <c r="AG226" s="17">
        <f t="shared" si="74"/>
        <v>0</v>
      </c>
    </row>
    <row r="227" spans="1:33" ht="15.75" customHeight="1" x14ac:dyDescent="0.3">
      <c r="A227" s="36">
        <v>216</v>
      </c>
      <c r="B227" s="19"/>
      <c r="C227" s="19"/>
      <c r="D227" s="20"/>
      <c r="E227" s="47"/>
      <c r="F227" s="63"/>
      <c r="G227" s="702"/>
      <c r="H227" s="10"/>
      <c r="I227" s="700"/>
      <c r="J227" s="280"/>
      <c r="K227" s="705"/>
      <c r="L227" s="149"/>
      <c r="M227" s="700"/>
      <c r="N227" s="237"/>
      <c r="O227" s="705"/>
      <c r="P227" s="215"/>
      <c r="Q227" s="700"/>
      <c r="R227" s="28"/>
      <c r="S227" s="703"/>
      <c r="T227" s="378"/>
      <c r="U227" s="969">
        <f t="shared" si="66"/>
        <v>0</v>
      </c>
      <c r="V227" s="954"/>
      <c r="W227" s="203"/>
      <c r="X227" s="111">
        <f t="shared" si="75"/>
        <v>0</v>
      </c>
      <c r="Y227" s="965">
        <f t="shared" si="67"/>
        <v>0</v>
      </c>
      <c r="Z227" s="975"/>
      <c r="AA227" s="17">
        <f t="shared" si="68"/>
        <v>0</v>
      </c>
      <c r="AB227" s="17">
        <f t="shared" si="69"/>
        <v>0</v>
      </c>
      <c r="AC227" s="17">
        <f t="shared" si="70"/>
        <v>0</v>
      </c>
      <c r="AD227" s="17">
        <f t="shared" si="71"/>
        <v>0</v>
      </c>
      <c r="AE227" s="17">
        <f t="shared" si="72"/>
        <v>0</v>
      </c>
      <c r="AF227" s="17">
        <f t="shared" si="73"/>
        <v>0</v>
      </c>
      <c r="AG227" s="17">
        <f t="shared" si="74"/>
        <v>0</v>
      </c>
    </row>
    <row r="228" spans="1:33" ht="15.75" customHeight="1" x14ac:dyDescent="0.3">
      <c r="A228" s="36">
        <v>217</v>
      </c>
      <c r="B228" s="19"/>
      <c r="C228" s="19"/>
      <c r="D228" s="20"/>
      <c r="E228" s="47"/>
      <c r="F228" s="63"/>
      <c r="G228" s="702"/>
      <c r="H228" s="10"/>
      <c r="I228" s="700"/>
      <c r="J228" s="280"/>
      <c r="K228" s="705"/>
      <c r="L228" s="149"/>
      <c r="M228" s="700"/>
      <c r="N228" s="237"/>
      <c r="O228" s="705"/>
      <c r="P228" s="215"/>
      <c r="Q228" s="700"/>
      <c r="R228" s="28"/>
      <c r="S228" s="703"/>
      <c r="T228" s="378"/>
      <c r="U228" s="969">
        <f t="shared" si="66"/>
        <v>0</v>
      </c>
      <c r="V228" s="954"/>
      <c r="W228" s="203"/>
      <c r="X228" s="111">
        <f t="shared" si="75"/>
        <v>0</v>
      </c>
      <c r="Y228" s="965">
        <f t="shared" si="67"/>
        <v>0</v>
      </c>
      <c r="Z228" s="975"/>
      <c r="AA228" s="17">
        <f t="shared" si="68"/>
        <v>0</v>
      </c>
      <c r="AB228" s="17">
        <f t="shared" si="69"/>
        <v>0</v>
      </c>
      <c r="AC228" s="17">
        <f t="shared" si="70"/>
        <v>0</v>
      </c>
      <c r="AD228" s="17">
        <f t="shared" si="71"/>
        <v>0</v>
      </c>
      <c r="AE228" s="17">
        <f t="shared" si="72"/>
        <v>0</v>
      </c>
      <c r="AF228" s="17">
        <f t="shared" si="73"/>
        <v>0</v>
      </c>
      <c r="AG228" s="17">
        <f t="shared" si="74"/>
        <v>0</v>
      </c>
    </row>
    <row r="229" spans="1:33" ht="15.75" customHeight="1" x14ac:dyDescent="0.3">
      <c r="A229" s="36">
        <v>218</v>
      </c>
      <c r="B229" s="19"/>
      <c r="C229" s="19"/>
      <c r="D229" s="20"/>
      <c r="E229" s="47"/>
      <c r="F229" s="63"/>
      <c r="G229" s="702"/>
      <c r="H229" s="10"/>
      <c r="I229" s="700"/>
      <c r="J229" s="280"/>
      <c r="K229" s="705"/>
      <c r="L229" s="149"/>
      <c r="M229" s="700"/>
      <c r="N229" s="237"/>
      <c r="O229" s="705"/>
      <c r="P229" s="215"/>
      <c r="Q229" s="700"/>
      <c r="R229" s="28"/>
      <c r="S229" s="703"/>
      <c r="T229" s="378"/>
      <c r="U229" s="969">
        <f t="shared" si="66"/>
        <v>0</v>
      </c>
      <c r="V229" s="954"/>
      <c r="W229" s="203"/>
      <c r="X229" s="111">
        <f t="shared" si="75"/>
        <v>0</v>
      </c>
      <c r="Y229" s="965">
        <f t="shared" si="67"/>
        <v>0</v>
      </c>
      <c r="Z229" s="975"/>
      <c r="AA229" s="17">
        <f t="shared" si="68"/>
        <v>0</v>
      </c>
      <c r="AB229" s="17">
        <f t="shared" si="69"/>
        <v>0</v>
      </c>
      <c r="AC229" s="17">
        <f t="shared" si="70"/>
        <v>0</v>
      </c>
      <c r="AD229" s="17">
        <f t="shared" si="71"/>
        <v>0</v>
      </c>
      <c r="AE229" s="17">
        <f t="shared" si="72"/>
        <v>0</v>
      </c>
      <c r="AF229" s="17">
        <f t="shared" si="73"/>
        <v>0</v>
      </c>
      <c r="AG229" s="17">
        <f t="shared" si="74"/>
        <v>0</v>
      </c>
    </row>
    <row r="230" spans="1:33" ht="15.75" customHeight="1" x14ac:dyDescent="0.3">
      <c r="A230" s="36">
        <v>219</v>
      </c>
      <c r="B230" s="19"/>
      <c r="C230" s="19"/>
      <c r="D230" s="20"/>
      <c r="E230" s="47"/>
      <c r="F230" s="63"/>
      <c r="G230" s="702"/>
      <c r="H230" s="10"/>
      <c r="I230" s="700"/>
      <c r="J230" s="280"/>
      <c r="K230" s="705"/>
      <c r="L230" s="149"/>
      <c r="M230" s="700"/>
      <c r="N230" s="237"/>
      <c r="O230" s="705"/>
      <c r="P230" s="215"/>
      <c r="Q230" s="700"/>
      <c r="R230" s="28"/>
      <c r="S230" s="703"/>
      <c r="T230" s="378"/>
      <c r="U230" s="969">
        <f t="shared" si="66"/>
        <v>0</v>
      </c>
      <c r="V230" s="954"/>
      <c r="W230" s="203"/>
      <c r="X230" s="111">
        <f t="shared" si="75"/>
        <v>0</v>
      </c>
      <c r="Y230" s="965">
        <f t="shared" si="67"/>
        <v>0</v>
      </c>
      <c r="Z230" s="975"/>
      <c r="AA230" s="17">
        <f t="shared" si="68"/>
        <v>0</v>
      </c>
      <c r="AB230" s="17">
        <f t="shared" si="69"/>
        <v>0</v>
      </c>
      <c r="AC230" s="17">
        <f t="shared" si="70"/>
        <v>0</v>
      </c>
      <c r="AD230" s="17">
        <f t="shared" si="71"/>
        <v>0</v>
      </c>
      <c r="AE230" s="17">
        <f t="shared" si="72"/>
        <v>0</v>
      </c>
      <c r="AF230" s="17">
        <f t="shared" si="73"/>
        <v>0</v>
      </c>
      <c r="AG230" s="17">
        <f t="shared" si="74"/>
        <v>0</v>
      </c>
    </row>
    <row r="231" spans="1:33" ht="15.75" customHeight="1" x14ac:dyDescent="0.3">
      <c r="A231" s="36">
        <v>220</v>
      </c>
      <c r="B231" s="19"/>
      <c r="C231" s="19"/>
      <c r="D231" s="20"/>
      <c r="E231" s="47"/>
      <c r="F231" s="63"/>
      <c r="G231" s="702"/>
      <c r="H231" s="10"/>
      <c r="I231" s="700"/>
      <c r="J231" s="280"/>
      <c r="K231" s="705"/>
      <c r="L231" s="149"/>
      <c r="M231" s="700"/>
      <c r="N231" s="237"/>
      <c r="O231" s="705"/>
      <c r="P231" s="215"/>
      <c r="Q231" s="700"/>
      <c r="R231" s="28"/>
      <c r="S231" s="703"/>
      <c r="T231" s="378"/>
      <c r="U231" s="969">
        <f t="shared" si="66"/>
        <v>0</v>
      </c>
      <c r="V231" s="954"/>
      <c r="W231" s="203"/>
      <c r="X231" s="111">
        <f t="shared" si="75"/>
        <v>0</v>
      </c>
      <c r="Y231" s="965">
        <f t="shared" si="67"/>
        <v>0</v>
      </c>
      <c r="Z231" s="975"/>
      <c r="AA231" s="17">
        <f t="shared" si="68"/>
        <v>0</v>
      </c>
      <c r="AB231" s="17">
        <f t="shared" si="69"/>
        <v>0</v>
      </c>
      <c r="AC231" s="17">
        <f t="shared" si="70"/>
        <v>0</v>
      </c>
      <c r="AD231" s="17">
        <f t="shared" si="71"/>
        <v>0</v>
      </c>
      <c r="AE231" s="17">
        <f t="shared" si="72"/>
        <v>0</v>
      </c>
      <c r="AF231" s="17">
        <f t="shared" si="73"/>
        <v>0</v>
      </c>
      <c r="AG231" s="17">
        <f t="shared" si="74"/>
        <v>0</v>
      </c>
    </row>
    <row r="232" spans="1:33" s="3" customFormat="1" ht="15.75" customHeight="1" x14ac:dyDescent="0.3">
      <c r="A232" s="36">
        <v>221</v>
      </c>
      <c r="B232" s="19"/>
      <c r="C232" s="19"/>
      <c r="D232" s="20"/>
      <c r="E232" s="47"/>
      <c r="F232" s="63"/>
      <c r="G232" s="702"/>
      <c r="H232" s="10"/>
      <c r="I232" s="700"/>
      <c r="J232" s="280"/>
      <c r="K232" s="705"/>
      <c r="L232" s="149"/>
      <c r="M232" s="700"/>
      <c r="N232" s="237"/>
      <c r="O232" s="705"/>
      <c r="P232" s="215"/>
      <c r="Q232" s="700"/>
      <c r="R232" s="28"/>
      <c r="S232" s="703"/>
      <c r="T232" s="378"/>
      <c r="U232" s="969">
        <f t="shared" si="66"/>
        <v>0</v>
      </c>
      <c r="V232" s="954"/>
      <c r="W232" s="203"/>
      <c r="X232" s="111">
        <f t="shared" si="75"/>
        <v>0</v>
      </c>
      <c r="Y232" s="965">
        <f t="shared" si="67"/>
        <v>0</v>
      </c>
      <c r="Z232" s="975"/>
      <c r="AA232" s="17">
        <f t="shared" si="68"/>
        <v>0</v>
      </c>
      <c r="AB232" s="17">
        <f t="shared" si="69"/>
        <v>0</v>
      </c>
      <c r="AC232" s="17">
        <f t="shared" si="70"/>
        <v>0</v>
      </c>
      <c r="AD232" s="17">
        <f t="shared" si="71"/>
        <v>0</v>
      </c>
      <c r="AE232" s="17">
        <f t="shared" si="72"/>
        <v>0</v>
      </c>
      <c r="AF232" s="17">
        <f t="shared" si="73"/>
        <v>0</v>
      </c>
      <c r="AG232" s="17">
        <f t="shared" si="74"/>
        <v>0</v>
      </c>
    </row>
    <row r="233" spans="1:33" ht="15.75" customHeight="1" x14ac:dyDescent="0.3">
      <c r="A233" s="36">
        <v>222</v>
      </c>
      <c r="B233" s="19"/>
      <c r="C233" s="19"/>
      <c r="D233" s="20"/>
      <c r="E233" s="47"/>
      <c r="F233" s="63"/>
      <c r="G233" s="702"/>
      <c r="H233" s="10"/>
      <c r="I233" s="700"/>
      <c r="J233" s="280"/>
      <c r="K233" s="705"/>
      <c r="L233" s="149"/>
      <c r="M233" s="700"/>
      <c r="N233" s="237"/>
      <c r="O233" s="705"/>
      <c r="P233" s="215"/>
      <c r="Q233" s="700"/>
      <c r="R233" s="28"/>
      <c r="S233" s="703"/>
      <c r="T233" s="378"/>
      <c r="U233" s="969">
        <f t="shared" si="66"/>
        <v>0</v>
      </c>
      <c r="V233" s="954"/>
      <c r="W233" s="203"/>
      <c r="X233" s="111">
        <f t="shared" si="75"/>
        <v>0</v>
      </c>
      <c r="Y233" s="965">
        <f t="shared" si="67"/>
        <v>0</v>
      </c>
      <c r="Z233" s="975"/>
      <c r="AA233" s="17">
        <f t="shared" si="68"/>
        <v>0</v>
      </c>
      <c r="AB233" s="17">
        <f t="shared" si="69"/>
        <v>0</v>
      </c>
      <c r="AC233" s="17">
        <f t="shared" si="70"/>
        <v>0</v>
      </c>
      <c r="AD233" s="17">
        <f t="shared" si="71"/>
        <v>0</v>
      </c>
      <c r="AE233" s="17">
        <f t="shared" si="72"/>
        <v>0</v>
      </c>
      <c r="AF233" s="17">
        <f t="shared" si="73"/>
        <v>0</v>
      </c>
      <c r="AG233" s="17">
        <f t="shared" si="74"/>
        <v>0</v>
      </c>
    </row>
    <row r="234" spans="1:33" s="3" customFormat="1" ht="15.75" customHeight="1" x14ac:dyDescent="0.3">
      <c r="A234" s="36">
        <v>223</v>
      </c>
      <c r="B234" s="19"/>
      <c r="C234" s="19"/>
      <c r="D234" s="20"/>
      <c r="E234" s="47"/>
      <c r="F234" s="63"/>
      <c r="G234" s="702"/>
      <c r="H234" s="10"/>
      <c r="I234" s="700"/>
      <c r="J234" s="280"/>
      <c r="K234" s="705"/>
      <c r="L234" s="149"/>
      <c r="M234" s="700"/>
      <c r="N234" s="237"/>
      <c r="O234" s="705"/>
      <c r="P234" s="215"/>
      <c r="Q234" s="700"/>
      <c r="R234" s="28"/>
      <c r="S234" s="703"/>
      <c r="T234" s="378"/>
      <c r="U234" s="969">
        <f t="shared" si="66"/>
        <v>0</v>
      </c>
      <c r="V234" s="954"/>
      <c r="W234" s="203"/>
      <c r="X234" s="111">
        <f t="shared" si="75"/>
        <v>0</v>
      </c>
      <c r="Y234" s="965">
        <f t="shared" si="67"/>
        <v>0</v>
      </c>
      <c r="Z234" s="975"/>
      <c r="AA234" s="17">
        <f t="shared" si="68"/>
        <v>0</v>
      </c>
      <c r="AB234" s="17">
        <f t="shared" si="69"/>
        <v>0</v>
      </c>
      <c r="AC234" s="17">
        <f t="shared" si="70"/>
        <v>0</v>
      </c>
      <c r="AD234" s="17">
        <f t="shared" si="71"/>
        <v>0</v>
      </c>
      <c r="AE234" s="17">
        <f t="shared" si="72"/>
        <v>0</v>
      </c>
      <c r="AF234" s="17">
        <f t="shared" si="73"/>
        <v>0</v>
      </c>
      <c r="AG234" s="17">
        <f t="shared" si="74"/>
        <v>0</v>
      </c>
    </row>
    <row r="235" spans="1:33" ht="15.75" customHeight="1" x14ac:dyDescent="0.3">
      <c r="A235" s="36">
        <v>224</v>
      </c>
      <c r="B235" s="19"/>
      <c r="C235" s="19"/>
      <c r="D235" s="20"/>
      <c r="E235" s="47"/>
      <c r="F235" s="63"/>
      <c r="G235" s="702"/>
      <c r="H235" s="10"/>
      <c r="I235" s="700"/>
      <c r="J235" s="280"/>
      <c r="K235" s="705"/>
      <c r="L235" s="149"/>
      <c r="M235" s="700"/>
      <c r="N235" s="237"/>
      <c r="O235" s="705"/>
      <c r="P235" s="215"/>
      <c r="Q235" s="700"/>
      <c r="R235" s="28"/>
      <c r="S235" s="703"/>
      <c r="T235" s="378"/>
      <c r="U235" s="969">
        <f t="shared" si="66"/>
        <v>0</v>
      </c>
      <c r="V235" s="954"/>
      <c r="W235" s="203"/>
      <c r="X235" s="111">
        <f t="shared" si="75"/>
        <v>0</v>
      </c>
      <c r="Y235" s="965">
        <f t="shared" si="67"/>
        <v>0</v>
      </c>
      <c r="Z235" s="975"/>
      <c r="AA235" s="17">
        <f t="shared" si="68"/>
        <v>0</v>
      </c>
      <c r="AB235" s="17">
        <f t="shared" si="69"/>
        <v>0</v>
      </c>
      <c r="AC235" s="17">
        <f t="shared" si="70"/>
        <v>0</v>
      </c>
      <c r="AD235" s="17">
        <f t="shared" si="71"/>
        <v>0</v>
      </c>
      <c r="AE235" s="17">
        <f t="shared" si="72"/>
        <v>0</v>
      </c>
      <c r="AF235" s="17">
        <f t="shared" si="73"/>
        <v>0</v>
      </c>
      <c r="AG235" s="17">
        <f t="shared" si="74"/>
        <v>0</v>
      </c>
    </row>
    <row r="236" spans="1:33" ht="15.75" customHeight="1" x14ac:dyDescent="0.3">
      <c r="A236" s="36">
        <v>225</v>
      </c>
      <c r="B236" s="19"/>
      <c r="C236" s="19"/>
      <c r="D236" s="20"/>
      <c r="E236" s="47"/>
      <c r="F236" s="63"/>
      <c r="G236" s="702"/>
      <c r="H236" s="10"/>
      <c r="I236" s="700"/>
      <c r="J236" s="280"/>
      <c r="K236" s="705"/>
      <c r="L236" s="149"/>
      <c r="M236" s="700"/>
      <c r="N236" s="237"/>
      <c r="O236" s="705"/>
      <c r="P236" s="215"/>
      <c r="Q236" s="700"/>
      <c r="R236" s="28"/>
      <c r="S236" s="703"/>
      <c r="T236" s="378"/>
      <c r="U236" s="969">
        <f t="shared" si="66"/>
        <v>0</v>
      </c>
      <c r="V236" s="954"/>
      <c r="W236" s="203"/>
      <c r="X236" s="111">
        <f t="shared" si="75"/>
        <v>0</v>
      </c>
      <c r="Y236" s="965">
        <f t="shared" si="67"/>
        <v>0</v>
      </c>
      <c r="Z236" s="975"/>
      <c r="AA236" s="17">
        <f t="shared" si="68"/>
        <v>0</v>
      </c>
      <c r="AB236" s="17">
        <f t="shared" si="69"/>
        <v>0</v>
      </c>
      <c r="AC236" s="17">
        <f t="shared" si="70"/>
        <v>0</v>
      </c>
      <c r="AD236" s="17">
        <f t="shared" si="71"/>
        <v>0</v>
      </c>
      <c r="AE236" s="17">
        <f t="shared" si="72"/>
        <v>0</v>
      </c>
      <c r="AF236" s="17">
        <f t="shared" si="73"/>
        <v>0</v>
      </c>
      <c r="AG236" s="17">
        <f t="shared" si="74"/>
        <v>0</v>
      </c>
    </row>
    <row r="237" spans="1:33" ht="15.75" customHeight="1" x14ac:dyDescent="0.3">
      <c r="A237" s="36">
        <v>226</v>
      </c>
      <c r="B237" s="19"/>
      <c r="C237" s="19"/>
      <c r="D237" s="20"/>
      <c r="E237" s="47"/>
      <c r="F237" s="63"/>
      <c r="G237" s="702"/>
      <c r="H237" s="10"/>
      <c r="I237" s="700"/>
      <c r="J237" s="280"/>
      <c r="K237" s="705"/>
      <c r="L237" s="149"/>
      <c r="M237" s="700"/>
      <c r="N237" s="237"/>
      <c r="O237" s="705"/>
      <c r="P237" s="215"/>
      <c r="Q237" s="700"/>
      <c r="R237" s="28"/>
      <c r="S237" s="703"/>
      <c r="T237" s="378"/>
      <c r="U237" s="969">
        <f t="shared" si="66"/>
        <v>0</v>
      </c>
      <c r="V237" s="954"/>
      <c r="W237" s="203"/>
      <c r="X237" s="111">
        <f t="shared" si="75"/>
        <v>0</v>
      </c>
      <c r="Y237" s="965">
        <f t="shared" si="67"/>
        <v>0</v>
      </c>
      <c r="Z237" s="975"/>
      <c r="AA237" s="17">
        <f t="shared" si="68"/>
        <v>0</v>
      </c>
      <c r="AB237" s="17">
        <f t="shared" si="69"/>
        <v>0</v>
      </c>
      <c r="AC237" s="17">
        <f t="shared" si="70"/>
        <v>0</v>
      </c>
      <c r="AD237" s="17">
        <f t="shared" si="71"/>
        <v>0</v>
      </c>
      <c r="AE237" s="17">
        <f t="shared" si="72"/>
        <v>0</v>
      </c>
      <c r="AF237" s="17">
        <f t="shared" si="73"/>
        <v>0</v>
      </c>
      <c r="AG237" s="17">
        <f t="shared" si="74"/>
        <v>0</v>
      </c>
    </row>
    <row r="238" spans="1:33" ht="15.75" customHeight="1" x14ac:dyDescent="0.3">
      <c r="A238" s="36">
        <v>227</v>
      </c>
      <c r="B238" s="19"/>
      <c r="C238" s="19"/>
      <c r="D238" s="20"/>
      <c r="E238" s="47"/>
      <c r="F238" s="63"/>
      <c r="G238" s="702"/>
      <c r="H238" s="10"/>
      <c r="I238" s="700"/>
      <c r="J238" s="280"/>
      <c r="K238" s="705"/>
      <c r="L238" s="149"/>
      <c r="M238" s="700"/>
      <c r="N238" s="237"/>
      <c r="O238" s="705"/>
      <c r="P238" s="215"/>
      <c r="Q238" s="700"/>
      <c r="R238" s="28"/>
      <c r="S238" s="703"/>
      <c r="T238" s="378"/>
      <c r="U238" s="969">
        <f t="shared" si="66"/>
        <v>0</v>
      </c>
      <c r="V238" s="954"/>
      <c r="W238" s="203"/>
      <c r="X238" s="111">
        <f t="shared" si="75"/>
        <v>0</v>
      </c>
      <c r="Y238" s="965">
        <f t="shared" si="67"/>
        <v>0</v>
      </c>
      <c r="Z238" s="975"/>
      <c r="AA238" s="17">
        <f t="shared" si="68"/>
        <v>0</v>
      </c>
      <c r="AB238" s="17">
        <f t="shared" si="69"/>
        <v>0</v>
      </c>
      <c r="AC238" s="17">
        <f t="shared" si="70"/>
        <v>0</v>
      </c>
      <c r="AD238" s="17">
        <f t="shared" si="71"/>
        <v>0</v>
      </c>
      <c r="AE238" s="17">
        <f t="shared" si="72"/>
        <v>0</v>
      </c>
      <c r="AF238" s="17">
        <f t="shared" si="73"/>
        <v>0</v>
      </c>
      <c r="AG238" s="17">
        <f t="shared" si="74"/>
        <v>0</v>
      </c>
    </row>
    <row r="239" spans="1:33" ht="15.75" customHeight="1" x14ac:dyDescent="0.3">
      <c r="A239" s="36">
        <v>228</v>
      </c>
      <c r="B239" s="19"/>
      <c r="C239" s="19"/>
      <c r="D239" s="20"/>
      <c r="E239" s="47"/>
      <c r="F239" s="63"/>
      <c r="G239" s="702"/>
      <c r="H239" s="10"/>
      <c r="I239" s="700"/>
      <c r="J239" s="280"/>
      <c r="K239" s="705"/>
      <c r="L239" s="149"/>
      <c r="M239" s="700"/>
      <c r="N239" s="237"/>
      <c r="O239" s="705"/>
      <c r="P239" s="215"/>
      <c r="Q239" s="700"/>
      <c r="R239" s="28"/>
      <c r="S239" s="703"/>
      <c r="T239" s="378"/>
      <c r="U239" s="969">
        <f t="shared" si="66"/>
        <v>0</v>
      </c>
      <c r="V239" s="954"/>
      <c r="W239" s="203"/>
      <c r="X239" s="111">
        <f t="shared" si="75"/>
        <v>0</v>
      </c>
      <c r="Y239" s="965">
        <f t="shared" si="67"/>
        <v>0</v>
      </c>
      <c r="Z239" s="975"/>
      <c r="AA239" s="17">
        <f t="shared" si="68"/>
        <v>0</v>
      </c>
      <c r="AB239" s="17">
        <f t="shared" si="69"/>
        <v>0</v>
      </c>
      <c r="AC239" s="17">
        <f t="shared" si="70"/>
        <v>0</v>
      </c>
      <c r="AD239" s="17">
        <f t="shared" si="71"/>
        <v>0</v>
      </c>
      <c r="AE239" s="17">
        <f t="shared" si="72"/>
        <v>0</v>
      </c>
      <c r="AF239" s="17">
        <f t="shared" si="73"/>
        <v>0</v>
      </c>
      <c r="AG239" s="17">
        <f t="shared" si="74"/>
        <v>0</v>
      </c>
    </row>
    <row r="240" spans="1:33" ht="15.75" customHeight="1" x14ac:dyDescent="0.3">
      <c r="A240" s="36">
        <v>229</v>
      </c>
      <c r="B240" s="19"/>
      <c r="C240" s="19"/>
      <c r="D240" s="20"/>
      <c r="E240" s="47"/>
      <c r="F240" s="63"/>
      <c r="G240" s="702"/>
      <c r="H240" s="10"/>
      <c r="I240" s="700"/>
      <c r="J240" s="280"/>
      <c r="K240" s="705"/>
      <c r="L240" s="149"/>
      <c r="M240" s="700"/>
      <c r="N240" s="237"/>
      <c r="O240" s="705"/>
      <c r="P240" s="215"/>
      <c r="Q240" s="700"/>
      <c r="R240" s="28"/>
      <c r="S240" s="703"/>
      <c r="T240" s="378"/>
      <c r="U240" s="969">
        <f t="shared" si="66"/>
        <v>0</v>
      </c>
      <c r="V240" s="954"/>
      <c r="W240" s="203"/>
      <c r="X240" s="111">
        <f t="shared" si="75"/>
        <v>0</v>
      </c>
      <c r="Y240" s="965">
        <f t="shared" si="67"/>
        <v>0</v>
      </c>
      <c r="Z240" s="975"/>
      <c r="AA240" s="17">
        <f t="shared" si="68"/>
        <v>0</v>
      </c>
      <c r="AB240" s="17">
        <f t="shared" si="69"/>
        <v>0</v>
      </c>
      <c r="AC240" s="17">
        <f t="shared" si="70"/>
        <v>0</v>
      </c>
      <c r="AD240" s="17">
        <f t="shared" si="71"/>
        <v>0</v>
      </c>
      <c r="AE240" s="17">
        <f t="shared" si="72"/>
        <v>0</v>
      </c>
      <c r="AF240" s="17">
        <f t="shared" si="73"/>
        <v>0</v>
      </c>
      <c r="AG240" s="17">
        <f t="shared" si="74"/>
        <v>0</v>
      </c>
    </row>
    <row r="241" spans="1:33" ht="15.75" customHeight="1" x14ac:dyDescent="0.3">
      <c r="A241" s="36">
        <v>230</v>
      </c>
      <c r="B241" s="19"/>
      <c r="C241" s="19"/>
      <c r="D241" s="20"/>
      <c r="E241" s="47"/>
      <c r="F241" s="63"/>
      <c r="G241" s="702"/>
      <c r="H241" s="10"/>
      <c r="I241" s="700"/>
      <c r="J241" s="280"/>
      <c r="K241" s="705"/>
      <c r="L241" s="149"/>
      <c r="M241" s="700"/>
      <c r="N241" s="237"/>
      <c r="O241" s="705"/>
      <c r="P241" s="215"/>
      <c r="Q241" s="700"/>
      <c r="R241" s="28"/>
      <c r="S241" s="703"/>
      <c r="T241" s="378"/>
      <c r="U241" s="969">
        <f t="shared" si="66"/>
        <v>0</v>
      </c>
      <c r="V241" s="954"/>
      <c r="W241" s="203"/>
      <c r="X241" s="111">
        <f t="shared" si="75"/>
        <v>0</v>
      </c>
      <c r="Y241" s="965">
        <f t="shared" si="67"/>
        <v>0</v>
      </c>
      <c r="Z241" s="975"/>
      <c r="AA241" s="17">
        <f t="shared" si="68"/>
        <v>0</v>
      </c>
      <c r="AB241" s="17">
        <f t="shared" si="69"/>
        <v>0</v>
      </c>
      <c r="AC241" s="17">
        <f t="shared" si="70"/>
        <v>0</v>
      </c>
      <c r="AD241" s="17">
        <f t="shared" si="71"/>
        <v>0</v>
      </c>
      <c r="AE241" s="17">
        <f t="shared" si="72"/>
        <v>0</v>
      </c>
      <c r="AF241" s="17">
        <f t="shared" si="73"/>
        <v>0</v>
      </c>
      <c r="AG241" s="17">
        <f t="shared" si="74"/>
        <v>0</v>
      </c>
    </row>
    <row r="242" spans="1:33" s="2" customFormat="1" ht="15.75" customHeight="1" x14ac:dyDescent="0.3">
      <c r="A242" s="36">
        <v>231</v>
      </c>
      <c r="B242" s="19"/>
      <c r="C242" s="19"/>
      <c r="D242" s="20"/>
      <c r="E242" s="46"/>
      <c r="F242" s="63"/>
      <c r="G242" s="702"/>
      <c r="H242" s="10"/>
      <c r="I242" s="700"/>
      <c r="J242" s="280"/>
      <c r="K242" s="705"/>
      <c r="L242" s="149"/>
      <c r="M242" s="700"/>
      <c r="N242" s="237"/>
      <c r="O242" s="705"/>
      <c r="P242" s="215"/>
      <c r="Q242" s="700"/>
      <c r="R242" s="28"/>
      <c r="S242" s="703"/>
      <c r="T242" s="378"/>
      <c r="U242" s="969">
        <f t="shared" si="66"/>
        <v>0</v>
      </c>
      <c r="V242" s="954"/>
      <c r="W242" s="203"/>
      <c r="X242" s="111">
        <f t="shared" si="75"/>
        <v>0</v>
      </c>
      <c r="Y242" s="965">
        <f t="shared" si="67"/>
        <v>0</v>
      </c>
      <c r="Z242" s="975"/>
      <c r="AA242" s="17">
        <f t="shared" si="68"/>
        <v>0</v>
      </c>
      <c r="AB242" s="17">
        <f t="shared" si="69"/>
        <v>0</v>
      </c>
      <c r="AC242" s="17">
        <f t="shared" si="70"/>
        <v>0</v>
      </c>
      <c r="AD242" s="17">
        <f t="shared" si="71"/>
        <v>0</v>
      </c>
      <c r="AE242" s="17">
        <f t="shared" si="72"/>
        <v>0</v>
      </c>
      <c r="AF242" s="17">
        <f t="shared" si="73"/>
        <v>0</v>
      </c>
      <c r="AG242" s="17">
        <f t="shared" si="74"/>
        <v>0</v>
      </c>
    </row>
    <row r="243" spans="1:33" ht="15.75" customHeight="1" x14ac:dyDescent="0.3">
      <c r="A243" s="37">
        <v>1</v>
      </c>
      <c r="B243" s="19"/>
      <c r="C243" s="19"/>
      <c r="D243" s="20"/>
      <c r="E243" s="47"/>
      <c r="F243" s="63"/>
      <c r="G243" s="702"/>
      <c r="H243" s="10"/>
      <c r="I243" s="700"/>
      <c r="J243" s="280"/>
      <c r="K243" s="705"/>
      <c r="L243" s="149"/>
      <c r="M243" s="700"/>
      <c r="N243" s="237"/>
      <c r="O243" s="705"/>
      <c r="P243" s="215"/>
      <c r="Q243" s="700"/>
      <c r="R243" s="28"/>
      <c r="S243" s="703"/>
      <c r="T243" s="378"/>
      <c r="U243" s="969">
        <f t="shared" si="66"/>
        <v>0</v>
      </c>
      <c r="V243" s="954"/>
      <c r="W243" s="203"/>
      <c r="X243" s="111">
        <f t="shared" si="75"/>
        <v>0</v>
      </c>
      <c r="Y243" s="965">
        <f t="shared" si="67"/>
        <v>0</v>
      </c>
      <c r="Z243" s="975"/>
      <c r="AA243" s="17">
        <f t="shared" si="68"/>
        <v>0</v>
      </c>
      <c r="AB243" s="17">
        <f t="shared" si="69"/>
        <v>0</v>
      </c>
      <c r="AC243" s="17">
        <f t="shared" si="70"/>
        <v>0</v>
      </c>
      <c r="AD243" s="17">
        <f t="shared" si="71"/>
        <v>0</v>
      </c>
      <c r="AE243" s="17">
        <f t="shared" si="72"/>
        <v>0</v>
      </c>
      <c r="AF243" s="17">
        <f t="shared" si="73"/>
        <v>0</v>
      </c>
      <c r="AG243" s="17">
        <f t="shared" si="74"/>
        <v>0</v>
      </c>
    </row>
    <row r="244" spans="1:33" ht="15.75" customHeight="1" x14ac:dyDescent="0.3">
      <c r="A244" s="37">
        <v>2</v>
      </c>
      <c r="B244" s="19"/>
      <c r="C244" s="19"/>
      <c r="D244" s="20"/>
      <c r="E244" s="47"/>
      <c r="F244" s="63"/>
      <c r="G244" s="702"/>
      <c r="H244" s="10"/>
      <c r="I244" s="700"/>
      <c r="J244" s="280"/>
      <c r="K244" s="705"/>
      <c r="L244" s="149"/>
      <c r="M244" s="700"/>
      <c r="N244" s="237"/>
      <c r="O244" s="705"/>
      <c r="P244" s="215"/>
      <c r="Q244" s="700"/>
      <c r="R244" s="28"/>
      <c r="S244" s="703"/>
      <c r="T244" s="378"/>
      <c r="U244" s="969">
        <f t="shared" si="66"/>
        <v>0</v>
      </c>
      <c r="V244" s="954"/>
      <c r="W244" s="203"/>
      <c r="X244" s="111">
        <f t="shared" si="75"/>
        <v>0</v>
      </c>
      <c r="Y244" s="965">
        <f t="shared" si="67"/>
        <v>0</v>
      </c>
      <c r="Z244" s="975"/>
      <c r="AA244" s="17">
        <f t="shared" si="68"/>
        <v>0</v>
      </c>
      <c r="AB244" s="17">
        <f t="shared" si="69"/>
        <v>0</v>
      </c>
      <c r="AC244" s="17">
        <f t="shared" si="70"/>
        <v>0</v>
      </c>
      <c r="AD244" s="17">
        <f t="shared" si="71"/>
        <v>0</v>
      </c>
      <c r="AE244" s="17">
        <f t="shared" si="72"/>
        <v>0</v>
      </c>
      <c r="AF244" s="17">
        <f t="shared" si="73"/>
        <v>0</v>
      </c>
      <c r="AG244" s="17">
        <f t="shared" si="74"/>
        <v>0</v>
      </c>
    </row>
    <row r="245" spans="1:33" ht="15.75" customHeight="1" x14ac:dyDescent="0.3">
      <c r="A245" s="37">
        <v>3</v>
      </c>
      <c r="B245" s="19"/>
      <c r="C245" s="19"/>
      <c r="D245" s="20"/>
      <c r="E245" s="47"/>
      <c r="F245" s="63"/>
      <c r="G245" s="702"/>
      <c r="H245" s="10"/>
      <c r="I245" s="700"/>
      <c r="J245" s="280"/>
      <c r="K245" s="705"/>
      <c r="L245" s="149"/>
      <c r="M245" s="700"/>
      <c r="N245" s="237"/>
      <c r="O245" s="705"/>
      <c r="P245" s="215"/>
      <c r="Q245" s="700"/>
      <c r="R245" s="28"/>
      <c r="S245" s="703"/>
      <c r="T245" s="378"/>
      <c r="U245" s="969">
        <f t="shared" si="66"/>
        <v>0</v>
      </c>
      <c r="V245" s="954"/>
      <c r="W245" s="203"/>
      <c r="X245" s="111">
        <f t="shared" si="75"/>
        <v>0</v>
      </c>
      <c r="Y245" s="965">
        <f t="shared" si="67"/>
        <v>0</v>
      </c>
      <c r="Z245" s="975"/>
      <c r="AA245" s="17">
        <f t="shared" si="68"/>
        <v>0</v>
      </c>
      <c r="AB245" s="17">
        <f t="shared" si="69"/>
        <v>0</v>
      </c>
      <c r="AC245" s="17">
        <f t="shared" si="70"/>
        <v>0</v>
      </c>
      <c r="AD245" s="17">
        <f t="shared" si="71"/>
        <v>0</v>
      </c>
      <c r="AE245" s="17">
        <f t="shared" si="72"/>
        <v>0</v>
      </c>
      <c r="AF245" s="17">
        <f t="shared" si="73"/>
        <v>0</v>
      </c>
      <c r="AG245" s="17">
        <f t="shared" si="74"/>
        <v>0</v>
      </c>
    </row>
    <row r="246" spans="1:33" ht="15.75" customHeight="1" x14ac:dyDescent="0.3">
      <c r="A246" s="37">
        <v>4</v>
      </c>
      <c r="B246" s="19"/>
      <c r="C246" s="19"/>
      <c r="D246" s="20"/>
      <c r="E246" s="47"/>
      <c r="F246" s="63"/>
      <c r="G246" s="702"/>
      <c r="H246" s="10"/>
      <c r="I246" s="700"/>
      <c r="J246" s="280"/>
      <c r="K246" s="705"/>
      <c r="L246" s="149"/>
      <c r="M246" s="700"/>
      <c r="N246" s="237"/>
      <c r="O246" s="705"/>
      <c r="P246" s="215"/>
      <c r="Q246" s="700"/>
      <c r="R246" s="28"/>
      <c r="S246" s="703"/>
      <c r="T246" s="378"/>
      <c r="U246" s="969">
        <f t="shared" si="66"/>
        <v>0</v>
      </c>
      <c r="V246" s="954"/>
      <c r="W246" s="203"/>
      <c r="X246" s="111">
        <f t="shared" si="75"/>
        <v>0</v>
      </c>
      <c r="Y246" s="965">
        <f t="shared" si="67"/>
        <v>0</v>
      </c>
      <c r="Z246" s="975"/>
      <c r="AA246" s="17">
        <f t="shared" si="68"/>
        <v>0</v>
      </c>
      <c r="AB246" s="17">
        <f t="shared" si="69"/>
        <v>0</v>
      </c>
      <c r="AC246" s="17">
        <f t="shared" si="70"/>
        <v>0</v>
      </c>
      <c r="AD246" s="17">
        <f t="shared" si="71"/>
        <v>0</v>
      </c>
      <c r="AE246" s="17">
        <f t="shared" si="72"/>
        <v>0</v>
      </c>
      <c r="AF246" s="17">
        <f t="shared" si="73"/>
        <v>0</v>
      </c>
      <c r="AG246" s="17">
        <f t="shared" si="74"/>
        <v>0</v>
      </c>
    </row>
    <row r="247" spans="1:33" ht="15.75" customHeight="1" x14ac:dyDescent="0.3">
      <c r="A247" s="37">
        <v>5</v>
      </c>
      <c r="B247" s="19"/>
      <c r="C247" s="19"/>
      <c r="D247" s="20"/>
      <c r="E247" s="47"/>
      <c r="F247" s="63"/>
      <c r="G247" s="702"/>
      <c r="H247" s="10"/>
      <c r="I247" s="700"/>
      <c r="J247" s="280"/>
      <c r="K247" s="705"/>
      <c r="L247" s="149"/>
      <c r="M247" s="700"/>
      <c r="N247" s="237"/>
      <c r="O247" s="705"/>
      <c r="P247" s="215"/>
      <c r="Q247" s="700"/>
      <c r="R247" s="28"/>
      <c r="S247" s="703"/>
      <c r="T247" s="378"/>
      <c r="U247" s="969">
        <f t="shared" si="66"/>
        <v>0</v>
      </c>
      <c r="V247" s="954"/>
      <c r="W247" s="203"/>
      <c r="X247" s="111">
        <f t="shared" si="75"/>
        <v>0</v>
      </c>
      <c r="Y247" s="965">
        <f t="shared" si="67"/>
        <v>0</v>
      </c>
      <c r="Z247" s="975"/>
      <c r="AA247" s="17">
        <f t="shared" si="68"/>
        <v>0</v>
      </c>
      <c r="AB247" s="17">
        <f t="shared" si="69"/>
        <v>0</v>
      </c>
      <c r="AC247" s="17">
        <f t="shared" si="70"/>
        <v>0</v>
      </c>
      <c r="AD247" s="17">
        <f t="shared" si="71"/>
        <v>0</v>
      </c>
      <c r="AE247" s="17">
        <f t="shared" si="72"/>
        <v>0</v>
      </c>
      <c r="AF247" s="17">
        <f t="shared" si="73"/>
        <v>0</v>
      </c>
      <c r="AG247" s="17">
        <f t="shared" si="74"/>
        <v>0</v>
      </c>
    </row>
    <row r="248" spans="1:33" ht="15.75" customHeight="1" x14ac:dyDescent="0.3">
      <c r="A248" s="37">
        <v>6</v>
      </c>
      <c r="B248" s="19"/>
      <c r="C248" s="19"/>
      <c r="D248" s="20"/>
      <c r="E248" s="47"/>
      <c r="F248" s="63"/>
      <c r="G248" s="702"/>
      <c r="H248" s="10"/>
      <c r="I248" s="700"/>
      <c r="J248" s="280"/>
      <c r="K248" s="705"/>
      <c r="L248" s="149"/>
      <c r="M248" s="700"/>
      <c r="N248" s="237"/>
      <c r="O248" s="705"/>
      <c r="P248" s="215"/>
      <c r="Q248" s="700"/>
      <c r="R248" s="28"/>
      <c r="S248" s="703"/>
      <c r="T248" s="378"/>
      <c r="U248" s="969">
        <f t="shared" si="66"/>
        <v>0</v>
      </c>
      <c r="V248" s="954"/>
      <c r="W248" s="203"/>
      <c r="X248" s="111">
        <f t="shared" si="75"/>
        <v>0</v>
      </c>
      <c r="Y248" s="965">
        <f t="shared" si="67"/>
        <v>0</v>
      </c>
      <c r="Z248" s="975"/>
      <c r="AA248" s="17">
        <f t="shared" si="68"/>
        <v>0</v>
      </c>
      <c r="AB248" s="17">
        <f t="shared" si="69"/>
        <v>0</v>
      </c>
      <c r="AC248" s="17">
        <f t="shared" si="70"/>
        <v>0</v>
      </c>
      <c r="AD248" s="17">
        <f t="shared" si="71"/>
        <v>0</v>
      </c>
      <c r="AE248" s="17">
        <f t="shared" si="72"/>
        <v>0</v>
      </c>
      <c r="AF248" s="17">
        <f t="shared" si="73"/>
        <v>0</v>
      </c>
      <c r="AG248" s="17">
        <f t="shared" si="74"/>
        <v>0</v>
      </c>
    </row>
    <row r="249" spans="1:33" ht="15.75" customHeight="1" x14ac:dyDescent="0.3">
      <c r="A249" s="37">
        <v>7</v>
      </c>
      <c r="B249" s="19"/>
      <c r="C249" s="19"/>
      <c r="D249" s="20"/>
      <c r="E249" s="47"/>
      <c r="F249" s="63"/>
      <c r="G249" s="702"/>
      <c r="H249" s="10"/>
      <c r="I249" s="700"/>
      <c r="J249" s="280"/>
      <c r="K249" s="705"/>
      <c r="L249" s="149"/>
      <c r="M249" s="700"/>
      <c r="N249" s="237"/>
      <c r="O249" s="705"/>
      <c r="P249" s="215"/>
      <c r="Q249" s="700"/>
      <c r="R249" s="28"/>
      <c r="S249" s="703"/>
      <c r="T249" s="378"/>
      <c r="U249" s="969">
        <f t="shared" si="66"/>
        <v>0</v>
      </c>
      <c r="V249" s="954"/>
      <c r="W249" s="203"/>
      <c r="X249" s="111">
        <f t="shared" si="75"/>
        <v>0</v>
      </c>
      <c r="Y249" s="965">
        <f t="shared" si="67"/>
        <v>0</v>
      </c>
      <c r="Z249" s="975"/>
      <c r="AA249" s="17">
        <f t="shared" si="68"/>
        <v>0</v>
      </c>
      <c r="AB249" s="17">
        <f t="shared" si="69"/>
        <v>0</v>
      </c>
      <c r="AC249" s="17">
        <f t="shared" si="70"/>
        <v>0</v>
      </c>
      <c r="AD249" s="17">
        <f t="shared" si="71"/>
        <v>0</v>
      </c>
      <c r="AE249" s="17">
        <f t="shared" si="72"/>
        <v>0</v>
      </c>
      <c r="AF249" s="17">
        <f t="shared" si="73"/>
        <v>0</v>
      </c>
      <c r="AG249" s="17">
        <f t="shared" si="74"/>
        <v>0</v>
      </c>
    </row>
    <row r="250" spans="1:33" ht="15.75" customHeight="1" x14ac:dyDescent="0.3">
      <c r="A250" s="37">
        <v>9</v>
      </c>
      <c r="B250" s="19"/>
      <c r="C250" s="19"/>
      <c r="D250" s="20"/>
      <c r="E250" s="47"/>
      <c r="F250" s="63"/>
      <c r="G250" s="702"/>
      <c r="H250" s="10"/>
      <c r="I250" s="700"/>
      <c r="J250" s="280"/>
      <c r="K250" s="705"/>
      <c r="L250" s="149"/>
      <c r="M250" s="700"/>
      <c r="N250" s="237"/>
      <c r="O250" s="705"/>
      <c r="P250" s="215"/>
      <c r="Q250" s="700"/>
      <c r="R250" s="28"/>
      <c r="S250" s="703"/>
      <c r="T250" s="378"/>
      <c r="U250" s="969">
        <f t="shared" si="66"/>
        <v>0</v>
      </c>
      <c r="V250" s="954"/>
      <c r="W250" s="203"/>
      <c r="X250" s="111">
        <f t="shared" si="75"/>
        <v>0</v>
      </c>
      <c r="Y250" s="965">
        <f t="shared" si="67"/>
        <v>0</v>
      </c>
      <c r="Z250" s="975"/>
      <c r="AA250" s="17">
        <f t="shared" si="68"/>
        <v>0</v>
      </c>
      <c r="AB250" s="17">
        <f t="shared" si="69"/>
        <v>0</v>
      </c>
      <c r="AC250" s="17">
        <f t="shared" si="70"/>
        <v>0</v>
      </c>
      <c r="AD250" s="17">
        <f t="shared" si="71"/>
        <v>0</v>
      </c>
      <c r="AE250" s="17">
        <f t="shared" si="72"/>
        <v>0</v>
      </c>
      <c r="AF250" s="17">
        <f t="shared" si="73"/>
        <v>0</v>
      </c>
      <c r="AG250" s="17">
        <f t="shared" si="74"/>
        <v>0</v>
      </c>
    </row>
    <row r="251" spans="1:33" ht="15.75" customHeight="1" x14ac:dyDescent="0.3">
      <c r="A251" s="37">
        <v>10</v>
      </c>
      <c r="B251" s="19"/>
      <c r="C251" s="19"/>
      <c r="D251" s="20"/>
      <c r="E251" s="47"/>
      <c r="F251" s="63"/>
      <c r="G251" s="702"/>
      <c r="H251" s="10"/>
      <c r="I251" s="700"/>
      <c r="J251" s="280"/>
      <c r="K251" s="705"/>
      <c r="L251" s="149"/>
      <c r="M251" s="700"/>
      <c r="N251" s="237"/>
      <c r="O251" s="705"/>
      <c r="P251" s="215"/>
      <c r="Q251" s="700"/>
      <c r="R251" s="28"/>
      <c r="S251" s="703"/>
      <c r="T251" s="378"/>
      <c r="U251" s="969">
        <f t="shared" si="66"/>
        <v>0</v>
      </c>
      <c r="V251" s="954"/>
      <c r="W251" s="203"/>
      <c r="X251" s="111">
        <f t="shared" si="75"/>
        <v>0</v>
      </c>
      <c r="Y251" s="965">
        <f t="shared" si="67"/>
        <v>0</v>
      </c>
      <c r="Z251" s="975"/>
      <c r="AA251" s="17">
        <f t="shared" si="68"/>
        <v>0</v>
      </c>
      <c r="AB251" s="17">
        <f t="shared" si="69"/>
        <v>0</v>
      </c>
      <c r="AC251" s="17">
        <f t="shared" si="70"/>
        <v>0</v>
      </c>
      <c r="AD251" s="17">
        <f t="shared" si="71"/>
        <v>0</v>
      </c>
      <c r="AE251" s="17">
        <f t="shared" si="72"/>
        <v>0</v>
      </c>
      <c r="AF251" s="17">
        <f t="shared" si="73"/>
        <v>0</v>
      </c>
      <c r="AG251" s="17">
        <f t="shared" si="74"/>
        <v>0</v>
      </c>
    </row>
    <row r="252" spans="1:33" ht="15.75" customHeight="1" x14ac:dyDescent="0.3">
      <c r="A252" s="37">
        <v>11</v>
      </c>
      <c r="B252" s="19"/>
      <c r="C252" s="19"/>
      <c r="D252" s="20"/>
      <c r="E252" s="47"/>
      <c r="F252" s="63"/>
      <c r="G252" s="702"/>
      <c r="H252" s="10"/>
      <c r="I252" s="700"/>
      <c r="J252" s="280"/>
      <c r="K252" s="705"/>
      <c r="L252" s="149"/>
      <c r="M252" s="700"/>
      <c r="N252" s="237"/>
      <c r="O252" s="705"/>
      <c r="P252" s="215"/>
      <c r="Q252" s="700"/>
      <c r="R252" s="28"/>
      <c r="S252" s="703"/>
      <c r="T252" s="378"/>
      <c r="U252" s="969">
        <f t="shared" si="66"/>
        <v>0</v>
      </c>
      <c r="V252" s="954"/>
      <c r="W252" s="203"/>
      <c r="X252" s="111">
        <f t="shared" si="75"/>
        <v>0</v>
      </c>
      <c r="Y252" s="965">
        <f t="shared" si="67"/>
        <v>0</v>
      </c>
      <c r="Z252" s="975"/>
      <c r="AA252" s="17">
        <f t="shared" si="68"/>
        <v>0</v>
      </c>
      <c r="AB252" s="17">
        <f t="shared" si="69"/>
        <v>0</v>
      </c>
      <c r="AC252" s="17">
        <f t="shared" si="70"/>
        <v>0</v>
      </c>
      <c r="AD252" s="17">
        <f t="shared" si="71"/>
        <v>0</v>
      </c>
      <c r="AE252" s="17">
        <f t="shared" si="72"/>
        <v>0</v>
      </c>
      <c r="AF252" s="17">
        <f t="shared" si="73"/>
        <v>0</v>
      </c>
      <c r="AG252" s="17">
        <f t="shared" si="74"/>
        <v>0</v>
      </c>
    </row>
    <row r="253" spans="1:33" ht="15.75" customHeight="1" x14ac:dyDescent="0.3">
      <c r="A253" s="37">
        <v>12</v>
      </c>
      <c r="B253" s="19"/>
      <c r="C253" s="19"/>
      <c r="D253" s="20"/>
      <c r="E253" s="47"/>
      <c r="F253" s="63"/>
      <c r="G253" s="702"/>
      <c r="H253" s="10"/>
      <c r="I253" s="700"/>
      <c r="J253" s="280"/>
      <c r="K253" s="705"/>
      <c r="L253" s="149"/>
      <c r="M253" s="700"/>
      <c r="N253" s="237"/>
      <c r="O253" s="705"/>
      <c r="P253" s="215"/>
      <c r="Q253" s="700"/>
      <c r="R253" s="28"/>
      <c r="S253" s="703"/>
      <c r="T253" s="378"/>
      <c r="U253" s="969">
        <f t="shared" si="66"/>
        <v>0</v>
      </c>
      <c r="V253" s="954"/>
      <c r="W253" s="203"/>
      <c r="X253" s="111">
        <f t="shared" si="75"/>
        <v>0</v>
      </c>
      <c r="Y253" s="965">
        <f t="shared" si="67"/>
        <v>0</v>
      </c>
      <c r="Z253" s="975"/>
      <c r="AA253" s="17">
        <f t="shared" si="68"/>
        <v>0</v>
      </c>
      <c r="AB253" s="17">
        <f t="shared" si="69"/>
        <v>0</v>
      </c>
      <c r="AC253" s="17">
        <f t="shared" si="70"/>
        <v>0</v>
      </c>
      <c r="AD253" s="17">
        <f t="shared" si="71"/>
        <v>0</v>
      </c>
      <c r="AE253" s="17">
        <f t="shared" si="72"/>
        <v>0</v>
      </c>
      <c r="AF253" s="17">
        <f t="shared" si="73"/>
        <v>0</v>
      </c>
      <c r="AG253" s="17">
        <f t="shared" si="74"/>
        <v>0</v>
      </c>
    </row>
    <row r="254" spans="1:33" ht="15.75" customHeight="1" x14ac:dyDescent="0.3">
      <c r="A254" s="37">
        <v>14</v>
      </c>
      <c r="B254" s="19"/>
      <c r="C254" s="19"/>
      <c r="D254" s="20"/>
      <c r="E254" s="47"/>
      <c r="F254" s="63"/>
      <c r="G254" s="702"/>
      <c r="H254" s="10"/>
      <c r="I254" s="700"/>
      <c r="J254" s="280"/>
      <c r="K254" s="705"/>
      <c r="L254" s="149"/>
      <c r="M254" s="700"/>
      <c r="N254" s="237"/>
      <c r="O254" s="705"/>
      <c r="P254" s="215"/>
      <c r="Q254" s="700"/>
      <c r="R254" s="28"/>
      <c r="S254" s="703"/>
      <c r="T254" s="378"/>
      <c r="U254" s="969">
        <f t="shared" si="66"/>
        <v>0</v>
      </c>
      <c r="V254" s="954"/>
      <c r="W254" s="203"/>
      <c r="X254" s="111">
        <f t="shared" si="75"/>
        <v>0</v>
      </c>
      <c r="Y254" s="965">
        <f t="shared" si="67"/>
        <v>0</v>
      </c>
      <c r="Z254" s="975"/>
      <c r="AA254" s="17">
        <f t="shared" si="68"/>
        <v>0</v>
      </c>
      <c r="AB254" s="17">
        <f t="shared" si="69"/>
        <v>0</v>
      </c>
      <c r="AC254" s="17">
        <f t="shared" si="70"/>
        <v>0</v>
      </c>
      <c r="AD254" s="17">
        <f t="shared" si="71"/>
        <v>0</v>
      </c>
      <c r="AE254" s="17">
        <f t="shared" si="72"/>
        <v>0</v>
      </c>
      <c r="AF254" s="17">
        <f t="shared" si="73"/>
        <v>0</v>
      </c>
      <c r="AG254" s="17">
        <f t="shared" si="74"/>
        <v>0</v>
      </c>
    </row>
    <row r="255" spans="1:33" ht="15.75" customHeight="1" x14ac:dyDescent="0.3">
      <c r="A255" s="37">
        <v>15</v>
      </c>
      <c r="B255" s="19"/>
      <c r="C255" s="19"/>
      <c r="D255" s="20"/>
      <c r="E255" s="47"/>
      <c r="F255" s="63"/>
      <c r="G255" s="702"/>
      <c r="H255" s="10"/>
      <c r="I255" s="700"/>
      <c r="J255" s="280"/>
      <c r="K255" s="705"/>
      <c r="L255" s="149"/>
      <c r="M255" s="700"/>
      <c r="N255" s="237"/>
      <c r="O255" s="705"/>
      <c r="P255" s="215"/>
      <c r="Q255" s="700"/>
      <c r="R255" s="28"/>
      <c r="S255" s="703"/>
      <c r="T255" s="378"/>
      <c r="U255" s="969">
        <f t="shared" si="66"/>
        <v>0</v>
      </c>
      <c r="V255" s="954"/>
      <c r="W255" s="203"/>
      <c r="X255" s="111">
        <f t="shared" si="75"/>
        <v>0</v>
      </c>
      <c r="Y255" s="965">
        <f t="shared" si="67"/>
        <v>0</v>
      </c>
      <c r="Z255" s="975"/>
      <c r="AA255" s="17">
        <f t="shared" si="68"/>
        <v>0</v>
      </c>
      <c r="AB255" s="17">
        <f t="shared" si="69"/>
        <v>0</v>
      </c>
      <c r="AC255" s="17">
        <f t="shared" si="70"/>
        <v>0</v>
      </c>
      <c r="AD255" s="17">
        <f t="shared" si="71"/>
        <v>0</v>
      </c>
      <c r="AE255" s="17">
        <f t="shared" si="72"/>
        <v>0</v>
      </c>
      <c r="AF255" s="17">
        <f t="shared" si="73"/>
        <v>0</v>
      </c>
      <c r="AG255" s="17">
        <f t="shared" si="74"/>
        <v>0</v>
      </c>
    </row>
    <row r="256" spans="1:33" s="3" customFormat="1" ht="15.75" customHeight="1" x14ac:dyDescent="0.3">
      <c r="A256" s="37">
        <v>16</v>
      </c>
      <c r="B256" s="19"/>
      <c r="C256" s="19"/>
      <c r="D256" s="20"/>
      <c r="E256" s="47"/>
      <c r="F256" s="63"/>
      <c r="G256" s="702"/>
      <c r="H256" s="10"/>
      <c r="I256" s="700"/>
      <c r="J256" s="280"/>
      <c r="K256" s="705"/>
      <c r="L256" s="149"/>
      <c r="M256" s="700"/>
      <c r="N256" s="237"/>
      <c r="O256" s="705"/>
      <c r="P256" s="215"/>
      <c r="Q256" s="700"/>
      <c r="R256" s="28"/>
      <c r="S256" s="703"/>
      <c r="T256" s="378"/>
      <c r="U256" s="969">
        <f t="shared" si="66"/>
        <v>0</v>
      </c>
      <c r="V256" s="954"/>
      <c r="W256" s="203"/>
      <c r="X256" s="111">
        <f t="shared" si="75"/>
        <v>0</v>
      </c>
      <c r="Y256" s="965">
        <f t="shared" si="67"/>
        <v>0</v>
      </c>
      <c r="Z256" s="975"/>
      <c r="AA256" s="17">
        <f t="shared" si="68"/>
        <v>0</v>
      </c>
      <c r="AB256" s="17">
        <f t="shared" si="69"/>
        <v>0</v>
      </c>
      <c r="AC256" s="17">
        <f t="shared" si="70"/>
        <v>0</v>
      </c>
      <c r="AD256" s="17">
        <f t="shared" si="71"/>
        <v>0</v>
      </c>
      <c r="AE256" s="17">
        <f t="shared" si="72"/>
        <v>0</v>
      </c>
      <c r="AF256" s="17">
        <f t="shared" si="73"/>
        <v>0</v>
      </c>
      <c r="AG256" s="17">
        <f t="shared" si="74"/>
        <v>0</v>
      </c>
    </row>
    <row r="257" spans="1:33" ht="15.75" customHeight="1" x14ac:dyDescent="0.3">
      <c r="A257" s="37">
        <v>17</v>
      </c>
      <c r="B257" s="19"/>
      <c r="C257" s="19"/>
      <c r="D257" s="20"/>
      <c r="E257" s="47"/>
      <c r="F257" s="63"/>
      <c r="G257" s="702"/>
      <c r="H257" s="10"/>
      <c r="I257" s="700"/>
      <c r="J257" s="280"/>
      <c r="K257" s="705"/>
      <c r="L257" s="149"/>
      <c r="M257" s="700"/>
      <c r="N257" s="237"/>
      <c r="O257" s="705"/>
      <c r="P257" s="215"/>
      <c r="Q257" s="700"/>
      <c r="R257" s="28"/>
      <c r="S257" s="703"/>
      <c r="T257" s="378"/>
      <c r="U257" s="969">
        <f t="shared" si="66"/>
        <v>0</v>
      </c>
      <c r="V257" s="954"/>
      <c r="W257" s="203"/>
      <c r="X257" s="111">
        <f t="shared" si="75"/>
        <v>0</v>
      </c>
      <c r="Y257" s="965">
        <f t="shared" si="67"/>
        <v>0</v>
      </c>
      <c r="Z257" s="975"/>
      <c r="AA257" s="17">
        <f t="shared" si="68"/>
        <v>0</v>
      </c>
      <c r="AB257" s="17">
        <f t="shared" si="69"/>
        <v>0</v>
      </c>
      <c r="AC257" s="17">
        <f t="shared" si="70"/>
        <v>0</v>
      </c>
      <c r="AD257" s="17">
        <f t="shared" si="71"/>
        <v>0</v>
      </c>
      <c r="AE257" s="17">
        <f t="shared" si="72"/>
        <v>0</v>
      </c>
      <c r="AF257" s="17">
        <f t="shared" si="73"/>
        <v>0</v>
      </c>
      <c r="AG257" s="17">
        <f t="shared" si="74"/>
        <v>0</v>
      </c>
    </row>
    <row r="258" spans="1:33" ht="15.75" customHeight="1" x14ac:dyDescent="0.3">
      <c r="A258" s="37">
        <v>18</v>
      </c>
      <c r="B258" s="19"/>
      <c r="C258" s="19"/>
      <c r="D258" s="20"/>
      <c r="E258" s="47"/>
      <c r="F258" s="63"/>
      <c r="G258" s="702"/>
      <c r="H258" s="10"/>
      <c r="I258" s="700"/>
      <c r="J258" s="280"/>
      <c r="K258" s="705"/>
      <c r="L258" s="149"/>
      <c r="M258" s="700"/>
      <c r="N258" s="237"/>
      <c r="O258" s="705"/>
      <c r="P258" s="215"/>
      <c r="Q258" s="700"/>
      <c r="R258" s="28"/>
      <c r="S258" s="703"/>
      <c r="T258" s="378"/>
      <c r="U258" s="969">
        <f t="shared" si="66"/>
        <v>0</v>
      </c>
      <c r="V258" s="954"/>
      <c r="W258" s="203"/>
      <c r="X258" s="111">
        <f t="shared" si="75"/>
        <v>0</v>
      </c>
      <c r="Y258" s="965">
        <f t="shared" si="67"/>
        <v>0</v>
      </c>
      <c r="Z258" s="975"/>
      <c r="AA258" s="17">
        <f t="shared" si="68"/>
        <v>0</v>
      </c>
      <c r="AB258" s="17">
        <f t="shared" si="69"/>
        <v>0</v>
      </c>
      <c r="AC258" s="17">
        <f t="shared" si="70"/>
        <v>0</v>
      </c>
      <c r="AD258" s="17">
        <f t="shared" si="71"/>
        <v>0</v>
      </c>
      <c r="AE258" s="17">
        <f t="shared" si="72"/>
        <v>0</v>
      </c>
      <c r="AF258" s="17">
        <f t="shared" si="73"/>
        <v>0</v>
      </c>
      <c r="AG258" s="17">
        <f t="shared" si="74"/>
        <v>0</v>
      </c>
    </row>
    <row r="259" spans="1:33" ht="15.75" customHeight="1" x14ac:dyDescent="0.3">
      <c r="A259" s="37">
        <v>19</v>
      </c>
      <c r="B259" s="19"/>
      <c r="C259" s="19"/>
      <c r="D259" s="20"/>
      <c r="E259" s="47"/>
      <c r="F259" s="63"/>
      <c r="G259" s="702"/>
      <c r="H259" s="10"/>
      <c r="I259" s="700"/>
      <c r="J259" s="280"/>
      <c r="K259" s="705"/>
      <c r="L259" s="149"/>
      <c r="M259" s="700"/>
      <c r="N259" s="237"/>
      <c r="O259" s="705"/>
      <c r="P259" s="215"/>
      <c r="Q259" s="700"/>
      <c r="R259" s="28"/>
      <c r="S259" s="703"/>
      <c r="T259" s="378"/>
      <c r="U259" s="969">
        <f t="shared" si="66"/>
        <v>0</v>
      </c>
      <c r="V259" s="954"/>
      <c r="W259" s="203"/>
      <c r="X259" s="111">
        <f t="shared" si="75"/>
        <v>0</v>
      </c>
      <c r="Y259" s="965">
        <f t="shared" si="67"/>
        <v>0</v>
      </c>
      <c r="Z259" s="975"/>
      <c r="AA259" s="17">
        <f t="shared" si="68"/>
        <v>0</v>
      </c>
      <c r="AB259" s="17">
        <f t="shared" si="69"/>
        <v>0</v>
      </c>
      <c r="AC259" s="17">
        <f t="shared" si="70"/>
        <v>0</v>
      </c>
      <c r="AD259" s="17">
        <f t="shared" si="71"/>
        <v>0</v>
      </c>
      <c r="AE259" s="17">
        <f t="shared" si="72"/>
        <v>0</v>
      </c>
      <c r="AF259" s="17">
        <f t="shared" si="73"/>
        <v>0</v>
      </c>
      <c r="AG259" s="17">
        <f t="shared" si="74"/>
        <v>0</v>
      </c>
    </row>
    <row r="260" spans="1:33" ht="15.75" customHeight="1" x14ac:dyDescent="0.3">
      <c r="A260" s="37">
        <v>20</v>
      </c>
      <c r="B260" s="19"/>
      <c r="C260" s="19"/>
      <c r="D260" s="20"/>
      <c r="E260" s="47"/>
      <c r="F260" s="63"/>
      <c r="G260" s="702"/>
      <c r="H260" s="10"/>
      <c r="I260" s="700"/>
      <c r="J260" s="280"/>
      <c r="K260" s="705"/>
      <c r="L260" s="149"/>
      <c r="M260" s="700"/>
      <c r="N260" s="237"/>
      <c r="O260" s="705"/>
      <c r="P260" s="215"/>
      <c r="Q260" s="700"/>
      <c r="R260" s="28"/>
      <c r="S260" s="703"/>
      <c r="T260" s="378"/>
      <c r="U260" s="969">
        <f t="shared" si="66"/>
        <v>0</v>
      </c>
      <c r="V260" s="954"/>
      <c r="W260" s="203"/>
      <c r="X260" s="111">
        <f t="shared" si="75"/>
        <v>0</v>
      </c>
      <c r="Y260" s="965">
        <f t="shared" si="67"/>
        <v>0</v>
      </c>
      <c r="Z260" s="975"/>
      <c r="AA260" s="17">
        <f t="shared" si="68"/>
        <v>0</v>
      </c>
      <c r="AB260" s="17">
        <f t="shared" si="69"/>
        <v>0</v>
      </c>
      <c r="AC260" s="17">
        <f t="shared" si="70"/>
        <v>0</v>
      </c>
      <c r="AD260" s="17">
        <f t="shared" si="71"/>
        <v>0</v>
      </c>
      <c r="AE260" s="17">
        <f t="shared" si="72"/>
        <v>0</v>
      </c>
      <c r="AF260" s="17">
        <f t="shared" si="73"/>
        <v>0</v>
      </c>
      <c r="AG260" s="17">
        <f t="shared" si="74"/>
        <v>0</v>
      </c>
    </row>
    <row r="261" spans="1:33" ht="15.75" customHeight="1" x14ac:dyDescent="0.3">
      <c r="A261" s="37">
        <v>21</v>
      </c>
      <c r="B261" s="19"/>
      <c r="C261" s="19"/>
      <c r="D261" s="20"/>
      <c r="E261" s="47"/>
      <c r="F261" s="63"/>
      <c r="G261" s="702"/>
      <c r="H261" s="10"/>
      <c r="I261" s="700"/>
      <c r="J261" s="280"/>
      <c r="K261" s="705"/>
      <c r="L261" s="149"/>
      <c r="M261" s="700"/>
      <c r="N261" s="237"/>
      <c r="O261" s="705"/>
      <c r="P261" s="215"/>
      <c r="Q261" s="700"/>
      <c r="R261" s="28"/>
      <c r="S261" s="703"/>
      <c r="T261" s="378"/>
      <c r="U261" s="969">
        <f t="shared" si="66"/>
        <v>0</v>
      </c>
      <c r="V261" s="954"/>
      <c r="W261" s="203"/>
      <c r="X261" s="111">
        <f t="shared" si="75"/>
        <v>0</v>
      </c>
      <c r="Y261" s="965">
        <f t="shared" si="67"/>
        <v>0</v>
      </c>
      <c r="Z261" s="975"/>
      <c r="AA261" s="17">
        <f t="shared" si="68"/>
        <v>0</v>
      </c>
      <c r="AB261" s="17">
        <f t="shared" si="69"/>
        <v>0</v>
      </c>
      <c r="AC261" s="17">
        <f t="shared" si="70"/>
        <v>0</v>
      </c>
      <c r="AD261" s="17">
        <f t="shared" si="71"/>
        <v>0</v>
      </c>
      <c r="AE261" s="17">
        <f t="shared" si="72"/>
        <v>0</v>
      </c>
      <c r="AF261" s="17">
        <f t="shared" si="73"/>
        <v>0</v>
      </c>
      <c r="AG261" s="17">
        <f t="shared" si="74"/>
        <v>0</v>
      </c>
    </row>
    <row r="262" spans="1:33" ht="15.75" customHeight="1" x14ac:dyDescent="0.3">
      <c r="A262" s="37">
        <v>22</v>
      </c>
      <c r="B262" s="19"/>
      <c r="C262" s="19"/>
      <c r="D262" s="20"/>
      <c r="E262" s="47"/>
      <c r="F262" s="63"/>
      <c r="G262" s="702"/>
      <c r="H262" s="10"/>
      <c r="I262" s="700"/>
      <c r="J262" s="280"/>
      <c r="K262" s="705"/>
      <c r="L262" s="149"/>
      <c r="M262" s="700"/>
      <c r="N262" s="237"/>
      <c r="O262" s="705"/>
      <c r="P262" s="215"/>
      <c r="Q262" s="700"/>
      <c r="R262" s="28"/>
      <c r="S262" s="703"/>
      <c r="T262" s="378"/>
      <c r="U262" s="969">
        <f t="shared" si="66"/>
        <v>0</v>
      </c>
      <c r="V262" s="954"/>
      <c r="W262" s="203"/>
      <c r="X262" s="111">
        <f t="shared" si="75"/>
        <v>0</v>
      </c>
      <c r="Y262" s="965">
        <f t="shared" si="67"/>
        <v>0</v>
      </c>
      <c r="Z262" s="975"/>
      <c r="AA262" s="17">
        <f t="shared" si="68"/>
        <v>0</v>
      </c>
      <c r="AB262" s="17">
        <f t="shared" si="69"/>
        <v>0</v>
      </c>
      <c r="AC262" s="17">
        <f t="shared" si="70"/>
        <v>0</v>
      </c>
      <c r="AD262" s="17">
        <f t="shared" si="71"/>
        <v>0</v>
      </c>
      <c r="AE262" s="17">
        <f t="shared" si="72"/>
        <v>0</v>
      </c>
      <c r="AF262" s="17">
        <f t="shared" si="73"/>
        <v>0</v>
      </c>
      <c r="AG262" s="17">
        <f t="shared" si="74"/>
        <v>0</v>
      </c>
    </row>
    <row r="263" spans="1:33" ht="15.75" customHeight="1" x14ac:dyDescent="0.3">
      <c r="A263" s="37">
        <v>23</v>
      </c>
      <c r="B263" s="19"/>
      <c r="C263" s="19"/>
      <c r="D263" s="20"/>
      <c r="E263" s="46"/>
      <c r="F263" s="63"/>
      <c r="G263" s="702"/>
      <c r="H263" s="10"/>
      <c r="I263" s="700"/>
      <c r="J263" s="280"/>
      <c r="K263" s="705"/>
      <c r="L263" s="149"/>
      <c r="M263" s="700"/>
      <c r="N263" s="237"/>
      <c r="O263" s="705"/>
      <c r="P263" s="215"/>
      <c r="Q263" s="700"/>
      <c r="R263" s="28"/>
      <c r="S263" s="703"/>
      <c r="T263" s="378"/>
      <c r="U263" s="969">
        <f t="shared" ref="U263:U326" si="76">T263+R263+P263+N263+L263+J263+H263</f>
        <v>0</v>
      </c>
      <c r="V263" s="954"/>
      <c r="W263" s="203"/>
      <c r="X263" s="111">
        <f t="shared" si="75"/>
        <v>0</v>
      </c>
      <c r="Y263" s="965">
        <f t="shared" si="67"/>
        <v>0</v>
      </c>
      <c r="Z263" s="975"/>
      <c r="AA263" s="17">
        <f t="shared" si="68"/>
        <v>0</v>
      </c>
      <c r="AB263" s="17">
        <f t="shared" si="69"/>
        <v>0</v>
      </c>
      <c r="AC263" s="17">
        <f t="shared" si="70"/>
        <v>0</v>
      </c>
      <c r="AD263" s="17">
        <f t="shared" si="71"/>
        <v>0</v>
      </c>
      <c r="AE263" s="17">
        <f t="shared" si="72"/>
        <v>0</v>
      </c>
      <c r="AF263" s="17">
        <f t="shared" si="73"/>
        <v>0</v>
      </c>
      <c r="AG263" s="17">
        <f t="shared" si="74"/>
        <v>0</v>
      </c>
    </row>
    <row r="264" spans="1:33" ht="15.75" customHeight="1" x14ac:dyDescent="0.3">
      <c r="A264" s="37">
        <v>24</v>
      </c>
      <c r="B264" s="19"/>
      <c r="C264" s="19"/>
      <c r="D264" s="20"/>
      <c r="E264" s="47"/>
      <c r="F264" s="63"/>
      <c r="G264" s="702"/>
      <c r="H264" s="10"/>
      <c r="I264" s="700"/>
      <c r="J264" s="280"/>
      <c r="K264" s="705"/>
      <c r="L264" s="149"/>
      <c r="M264" s="700"/>
      <c r="N264" s="237"/>
      <c r="O264" s="705"/>
      <c r="P264" s="215"/>
      <c r="Q264" s="700"/>
      <c r="R264" s="28"/>
      <c r="S264" s="703"/>
      <c r="T264" s="378"/>
      <c r="U264" s="969">
        <f t="shared" si="76"/>
        <v>0</v>
      </c>
      <c r="V264" s="954"/>
      <c r="W264" s="203"/>
      <c r="X264" s="111">
        <f t="shared" si="75"/>
        <v>0</v>
      </c>
      <c r="Y264" s="965">
        <f t="shared" si="67"/>
        <v>0</v>
      </c>
      <c r="Z264" s="975"/>
      <c r="AA264" s="17">
        <f t="shared" si="68"/>
        <v>0</v>
      </c>
      <c r="AB264" s="17">
        <f t="shared" si="69"/>
        <v>0</v>
      </c>
      <c r="AC264" s="17">
        <f t="shared" si="70"/>
        <v>0</v>
      </c>
      <c r="AD264" s="17">
        <f t="shared" si="71"/>
        <v>0</v>
      </c>
      <c r="AE264" s="17">
        <f t="shared" si="72"/>
        <v>0</v>
      </c>
      <c r="AF264" s="17">
        <f t="shared" si="73"/>
        <v>0</v>
      </c>
      <c r="AG264" s="17">
        <f t="shared" si="74"/>
        <v>0</v>
      </c>
    </row>
    <row r="265" spans="1:33" ht="15.75" customHeight="1" x14ac:dyDescent="0.3">
      <c r="A265" s="37">
        <v>25</v>
      </c>
      <c r="B265" s="19"/>
      <c r="C265" s="19"/>
      <c r="D265" s="20"/>
      <c r="E265" s="47"/>
      <c r="F265" s="63"/>
      <c r="G265" s="702"/>
      <c r="H265" s="10"/>
      <c r="I265" s="700"/>
      <c r="J265" s="280"/>
      <c r="K265" s="705"/>
      <c r="L265" s="149"/>
      <c r="M265" s="700"/>
      <c r="N265" s="237"/>
      <c r="O265" s="705"/>
      <c r="P265" s="215"/>
      <c r="Q265" s="700"/>
      <c r="R265" s="28"/>
      <c r="S265" s="703"/>
      <c r="T265" s="378"/>
      <c r="U265" s="969">
        <f t="shared" si="76"/>
        <v>0</v>
      </c>
      <c r="V265" s="954"/>
      <c r="W265" s="203"/>
      <c r="X265" s="111">
        <f t="shared" si="75"/>
        <v>0</v>
      </c>
      <c r="Y265" s="965">
        <f t="shared" ref="Y265:Y328" si="77">G265+I265+K265+M265+O265+Q265+S265</f>
        <v>0</v>
      </c>
      <c r="Z265" s="975"/>
      <c r="AA265" s="17">
        <f t="shared" ref="AA265:AA328" si="78">H265*C265</f>
        <v>0</v>
      </c>
      <c r="AB265" s="17">
        <f t="shared" ref="AB265:AB328" si="79">J265*C265</f>
        <v>0</v>
      </c>
      <c r="AC265" s="17">
        <f t="shared" ref="AC265:AC328" si="80">L265*C265</f>
        <v>0</v>
      </c>
      <c r="AD265" s="17">
        <f t="shared" ref="AD265:AD328" si="81">N265*C265</f>
        <v>0</v>
      </c>
      <c r="AE265" s="17">
        <f t="shared" ref="AE265:AE328" si="82">P265*C265</f>
        <v>0</v>
      </c>
      <c r="AF265" s="17">
        <f t="shared" ref="AF265:AF328" si="83">R265*C265</f>
        <v>0</v>
      </c>
      <c r="AG265" s="17">
        <f t="shared" ref="AG265:AG328" si="84">T265*C265</f>
        <v>0</v>
      </c>
    </row>
    <row r="266" spans="1:33" ht="15.75" customHeight="1" x14ac:dyDescent="0.3">
      <c r="A266" s="37">
        <v>33</v>
      </c>
      <c r="B266" s="19"/>
      <c r="C266" s="19"/>
      <c r="D266" s="20"/>
      <c r="E266" s="47"/>
      <c r="F266" s="63"/>
      <c r="G266" s="702"/>
      <c r="H266" s="10"/>
      <c r="I266" s="700"/>
      <c r="J266" s="280"/>
      <c r="K266" s="705"/>
      <c r="L266" s="149"/>
      <c r="M266" s="700"/>
      <c r="N266" s="237"/>
      <c r="O266" s="705"/>
      <c r="P266" s="215"/>
      <c r="Q266" s="700"/>
      <c r="R266" s="28"/>
      <c r="S266" s="703"/>
      <c r="T266" s="378"/>
      <c r="U266" s="969">
        <f t="shared" si="76"/>
        <v>0</v>
      </c>
      <c r="V266" s="954"/>
      <c r="W266" s="203"/>
      <c r="X266" s="111">
        <f t="shared" si="75"/>
        <v>0</v>
      </c>
      <c r="Y266" s="965">
        <f t="shared" si="77"/>
        <v>0</v>
      </c>
      <c r="Z266" s="975"/>
      <c r="AA266" s="17">
        <f t="shared" si="78"/>
        <v>0</v>
      </c>
      <c r="AB266" s="17">
        <f t="shared" si="79"/>
        <v>0</v>
      </c>
      <c r="AC266" s="17">
        <f t="shared" si="80"/>
        <v>0</v>
      </c>
      <c r="AD266" s="17">
        <f t="shared" si="81"/>
        <v>0</v>
      </c>
      <c r="AE266" s="17">
        <f t="shared" si="82"/>
        <v>0</v>
      </c>
      <c r="AF266" s="17">
        <f t="shared" si="83"/>
        <v>0</v>
      </c>
      <c r="AG266" s="17">
        <f t="shared" si="84"/>
        <v>0</v>
      </c>
    </row>
    <row r="267" spans="1:33" ht="15.75" customHeight="1" x14ac:dyDescent="0.3">
      <c r="A267" s="37">
        <v>34</v>
      </c>
      <c r="B267" s="19"/>
      <c r="C267" s="19"/>
      <c r="D267" s="20"/>
      <c r="E267" s="47"/>
      <c r="F267" s="63"/>
      <c r="G267" s="702"/>
      <c r="H267" s="10"/>
      <c r="I267" s="700"/>
      <c r="J267" s="280"/>
      <c r="K267" s="705"/>
      <c r="L267" s="149"/>
      <c r="M267" s="700"/>
      <c r="N267" s="237"/>
      <c r="O267" s="705"/>
      <c r="P267" s="215"/>
      <c r="Q267" s="700"/>
      <c r="R267" s="28"/>
      <c r="S267" s="703"/>
      <c r="T267" s="378"/>
      <c r="U267" s="969">
        <f t="shared" si="76"/>
        <v>0</v>
      </c>
      <c r="V267" s="954"/>
      <c r="W267" s="203"/>
      <c r="X267" s="111">
        <f t="shared" si="75"/>
        <v>0</v>
      </c>
      <c r="Y267" s="965">
        <f t="shared" si="77"/>
        <v>0</v>
      </c>
      <c r="Z267" s="975"/>
      <c r="AA267" s="17">
        <f t="shared" si="78"/>
        <v>0</v>
      </c>
      <c r="AB267" s="17">
        <f t="shared" si="79"/>
        <v>0</v>
      </c>
      <c r="AC267" s="17">
        <f t="shared" si="80"/>
        <v>0</v>
      </c>
      <c r="AD267" s="17">
        <f t="shared" si="81"/>
        <v>0</v>
      </c>
      <c r="AE267" s="17">
        <f t="shared" si="82"/>
        <v>0</v>
      </c>
      <c r="AF267" s="17">
        <f t="shared" si="83"/>
        <v>0</v>
      </c>
      <c r="AG267" s="17">
        <f t="shared" si="84"/>
        <v>0</v>
      </c>
    </row>
    <row r="268" spans="1:33" s="2" customFormat="1" ht="15.75" customHeight="1" x14ac:dyDescent="0.3">
      <c r="A268" s="37"/>
      <c r="B268" s="19"/>
      <c r="C268" s="19"/>
      <c r="D268" s="20"/>
      <c r="E268" s="47"/>
      <c r="F268" s="63"/>
      <c r="G268" s="702"/>
      <c r="H268" s="10"/>
      <c r="I268" s="700"/>
      <c r="J268" s="280"/>
      <c r="K268" s="705"/>
      <c r="L268" s="149"/>
      <c r="M268" s="700"/>
      <c r="N268" s="237"/>
      <c r="O268" s="705"/>
      <c r="P268" s="215"/>
      <c r="Q268" s="700"/>
      <c r="R268" s="28"/>
      <c r="S268" s="703"/>
      <c r="T268" s="378"/>
      <c r="U268" s="969">
        <f t="shared" si="76"/>
        <v>0</v>
      </c>
      <c r="V268" s="954"/>
      <c r="W268" s="203"/>
      <c r="X268" s="111">
        <f t="shared" si="75"/>
        <v>0</v>
      </c>
      <c r="Y268" s="965">
        <f t="shared" si="77"/>
        <v>0</v>
      </c>
      <c r="Z268" s="975"/>
      <c r="AA268" s="17">
        <f t="shared" si="78"/>
        <v>0</v>
      </c>
      <c r="AB268" s="17">
        <f t="shared" si="79"/>
        <v>0</v>
      </c>
      <c r="AC268" s="17">
        <f t="shared" si="80"/>
        <v>0</v>
      </c>
      <c r="AD268" s="17">
        <f t="shared" si="81"/>
        <v>0</v>
      </c>
      <c r="AE268" s="17">
        <f t="shared" si="82"/>
        <v>0</v>
      </c>
      <c r="AF268" s="17">
        <f t="shared" si="83"/>
        <v>0</v>
      </c>
      <c r="AG268" s="17">
        <f t="shared" si="84"/>
        <v>0</v>
      </c>
    </row>
    <row r="269" spans="1:33" ht="15.75" customHeight="1" x14ac:dyDescent="0.3">
      <c r="A269" s="37">
        <v>1</v>
      </c>
      <c r="B269" s="19"/>
      <c r="C269" s="19"/>
      <c r="D269" s="20"/>
      <c r="E269" s="47"/>
      <c r="F269" s="63"/>
      <c r="G269" s="702"/>
      <c r="H269" s="10"/>
      <c r="I269" s="700"/>
      <c r="J269" s="280"/>
      <c r="K269" s="705"/>
      <c r="L269" s="149"/>
      <c r="M269" s="700"/>
      <c r="N269" s="237"/>
      <c r="O269" s="705"/>
      <c r="P269" s="215"/>
      <c r="Q269" s="700"/>
      <c r="R269" s="28"/>
      <c r="S269" s="703"/>
      <c r="T269" s="378"/>
      <c r="U269" s="969">
        <f t="shared" si="76"/>
        <v>0</v>
      </c>
      <c r="V269" s="954"/>
      <c r="W269" s="203"/>
      <c r="X269" s="111">
        <f t="shared" si="75"/>
        <v>0</v>
      </c>
      <c r="Y269" s="965">
        <f t="shared" si="77"/>
        <v>0</v>
      </c>
      <c r="Z269" s="975"/>
      <c r="AA269" s="17">
        <f t="shared" si="78"/>
        <v>0</v>
      </c>
      <c r="AB269" s="17">
        <f t="shared" si="79"/>
        <v>0</v>
      </c>
      <c r="AC269" s="17">
        <f t="shared" si="80"/>
        <v>0</v>
      </c>
      <c r="AD269" s="17">
        <f t="shared" si="81"/>
        <v>0</v>
      </c>
      <c r="AE269" s="17">
        <f t="shared" si="82"/>
        <v>0</v>
      </c>
      <c r="AF269" s="17">
        <f t="shared" si="83"/>
        <v>0</v>
      </c>
      <c r="AG269" s="17">
        <f t="shared" si="84"/>
        <v>0</v>
      </c>
    </row>
    <row r="270" spans="1:33" ht="15.75" customHeight="1" x14ac:dyDescent="0.3">
      <c r="A270" s="37">
        <v>2</v>
      </c>
      <c r="B270" s="19"/>
      <c r="C270" s="19"/>
      <c r="D270" s="20"/>
      <c r="E270" s="47"/>
      <c r="F270" s="63"/>
      <c r="G270" s="702"/>
      <c r="H270" s="10"/>
      <c r="I270" s="700"/>
      <c r="J270" s="280"/>
      <c r="K270" s="705"/>
      <c r="L270" s="149"/>
      <c r="M270" s="700"/>
      <c r="N270" s="237"/>
      <c r="O270" s="705"/>
      <c r="P270" s="215"/>
      <c r="Q270" s="700"/>
      <c r="R270" s="28"/>
      <c r="S270" s="703"/>
      <c r="T270" s="378"/>
      <c r="U270" s="969">
        <f t="shared" si="76"/>
        <v>0</v>
      </c>
      <c r="V270" s="954"/>
      <c r="W270" s="203"/>
      <c r="X270" s="111">
        <f t="shared" ref="X270:X333" si="85">F270+G270+I270+K270+M270+O270+Q270+S270-H270-J270-L270-N270-P270-R270-T270-W270</f>
        <v>0</v>
      </c>
      <c r="Y270" s="965">
        <f t="shared" si="77"/>
        <v>0</v>
      </c>
      <c r="Z270" s="975"/>
      <c r="AA270" s="17">
        <f t="shared" si="78"/>
        <v>0</v>
      </c>
      <c r="AB270" s="17">
        <f t="shared" si="79"/>
        <v>0</v>
      </c>
      <c r="AC270" s="17">
        <f t="shared" si="80"/>
        <v>0</v>
      </c>
      <c r="AD270" s="17">
        <f t="shared" si="81"/>
        <v>0</v>
      </c>
      <c r="AE270" s="17">
        <f t="shared" si="82"/>
        <v>0</v>
      </c>
      <c r="AF270" s="17">
        <f t="shared" si="83"/>
        <v>0</v>
      </c>
      <c r="AG270" s="17">
        <f t="shared" si="84"/>
        <v>0</v>
      </c>
    </row>
    <row r="271" spans="1:33" ht="15.75" customHeight="1" x14ac:dyDescent="0.3">
      <c r="A271" s="37">
        <v>3</v>
      </c>
      <c r="B271" s="19"/>
      <c r="C271" s="19"/>
      <c r="D271" s="20"/>
      <c r="E271" s="47"/>
      <c r="F271" s="63"/>
      <c r="G271" s="702"/>
      <c r="H271" s="10"/>
      <c r="I271" s="700"/>
      <c r="J271" s="280"/>
      <c r="K271" s="705"/>
      <c r="L271" s="149"/>
      <c r="M271" s="705"/>
      <c r="N271" s="237"/>
      <c r="O271" s="705"/>
      <c r="P271" s="215"/>
      <c r="Q271" s="700"/>
      <c r="R271" s="28"/>
      <c r="S271" s="703"/>
      <c r="T271" s="378"/>
      <c r="U271" s="969">
        <f t="shared" si="76"/>
        <v>0</v>
      </c>
      <c r="V271" s="954"/>
      <c r="W271" s="203"/>
      <c r="X271" s="111">
        <f t="shared" si="85"/>
        <v>0</v>
      </c>
      <c r="Y271" s="965">
        <f t="shared" si="77"/>
        <v>0</v>
      </c>
      <c r="Z271" s="975"/>
      <c r="AA271" s="17">
        <f t="shared" si="78"/>
        <v>0</v>
      </c>
      <c r="AB271" s="17">
        <f t="shared" si="79"/>
        <v>0</v>
      </c>
      <c r="AC271" s="17">
        <f t="shared" si="80"/>
        <v>0</v>
      </c>
      <c r="AD271" s="17">
        <f t="shared" si="81"/>
        <v>0</v>
      </c>
      <c r="AE271" s="17">
        <f t="shared" si="82"/>
        <v>0</v>
      </c>
      <c r="AF271" s="17">
        <f t="shared" si="83"/>
        <v>0</v>
      </c>
      <c r="AG271" s="17">
        <f t="shared" si="84"/>
        <v>0</v>
      </c>
    </row>
    <row r="272" spans="1:33" s="3" customFormat="1" ht="15.75" customHeight="1" x14ac:dyDescent="0.3">
      <c r="A272" s="37">
        <v>5</v>
      </c>
      <c r="B272" s="19"/>
      <c r="C272" s="19"/>
      <c r="D272" s="20"/>
      <c r="E272" s="47"/>
      <c r="F272" s="63"/>
      <c r="G272" s="702"/>
      <c r="H272" s="10"/>
      <c r="I272" s="700"/>
      <c r="J272" s="280"/>
      <c r="K272" s="705"/>
      <c r="L272" s="149"/>
      <c r="M272" s="705"/>
      <c r="N272" s="237"/>
      <c r="O272" s="705"/>
      <c r="P272" s="215"/>
      <c r="Q272" s="700"/>
      <c r="R272" s="28"/>
      <c r="S272" s="703"/>
      <c r="T272" s="378"/>
      <c r="U272" s="969">
        <f t="shared" si="76"/>
        <v>0</v>
      </c>
      <c r="V272" s="954"/>
      <c r="W272" s="203"/>
      <c r="X272" s="111">
        <f t="shared" si="85"/>
        <v>0</v>
      </c>
      <c r="Y272" s="965">
        <f t="shared" si="77"/>
        <v>0</v>
      </c>
      <c r="Z272" s="975"/>
      <c r="AA272" s="17">
        <f t="shared" si="78"/>
        <v>0</v>
      </c>
      <c r="AB272" s="17">
        <f t="shared" si="79"/>
        <v>0</v>
      </c>
      <c r="AC272" s="17">
        <f t="shared" si="80"/>
        <v>0</v>
      </c>
      <c r="AD272" s="17">
        <f t="shared" si="81"/>
        <v>0</v>
      </c>
      <c r="AE272" s="17">
        <f t="shared" si="82"/>
        <v>0</v>
      </c>
      <c r="AF272" s="17">
        <f t="shared" si="83"/>
        <v>0</v>
      </c>
      <c r="AG272" s="17">
        <f t="shared" si="84"/>
        <v>0</v>
      </c>
    </row>
    <row r="273" spans="1:33" s="3" customFormat="1" ht="15.75" customHeight="1" x14ac:dyDescent="0.3">
      <c r="A273" s="37">
        <v>6</v>
      </c>
      <c r="B273" s="19"/>
      <c r="C273" s="19"/>
      <c r="D273" s="20"/>
      <c r="E273" s="47"/>
      <c r="F273" s="63"/>
      <c r="G273" s="702"/>
      <c r="H273" s="10"/>
      <c r="I273" s="700"/>
      <c r="J273" s="280"/>
      <c r="K273" s="705"/>
      <c r="L273" s="149"/>
      <c r="M273" s="705"/>
      <c r="N273" s="237"/>
      <c r="O273" s="705"/>
      <c r="P273" s="215"/>
      <c r="Q273" s="700"/>
      <c r="R273" s="28"/>
      <c r="S273" s="703"/>
      <c r="T273" s="378"/>
      <c r="U273" s="969">
        <f t="shared" si="76"/>
        <v>0</v>
      </c>
      <c r="V273" s="954"/>
      <c r="W273" s="203"/>
      <c r="X273" s="111">
        <f t="shared" si="85"/>
        <v>0</v>
      </c>
      <c r="Y273" s="965">
        <f t="shared" si="77"/>
        <v>0</v>
      </c>
      <c r="Z273" s="975"/>
      <c r="AA273" s="17">
        <f t="shared" si="78"/>
        <v>0</v>
      </c>
      <c r="AB273" s="17">
        <f t="shared" si="79"/>
        <v>0</v>
      </c>
      <c r="AC273" s="17">
        <f t="shared" si="80"/>
        <v>0</v>
      </c>
      <c r="AD273" s="17">
        <f t="shared" si="81"/>
        <v>0</v>
      </c>
      <c r="AE273" s="17">
        <f t="shared" si="82"/>
        <v>0</v>
      </c>
      <c r="AF273" s="17">
        <f t="shared" si="83"/>
        <v>0</v>
      </c>
      <c r="AG273" s="17">
        <f t="shared" si="84"/>
        <v>0</v>
      </c>
    </row>
    <row r="274" spans="1:33" s="3" customFormat="1" ht="15.75" customHeight="1" x14ac:dyDescent="0.3">
      <c r="A274" s="37">
        <v>7</v>
      </c>
      <c r="B274" s="19"/>
      <c r="C274" s="19"/>
      <c r="D274" s="20"/>
      <c r="E274" s="47"/>
      <c r="F274" s="63"/>
      <c r="G274" s="702"/>
      <c r="H274" s="10"/>
      <c r="I274" s="700"/>
      <c r="J274" s="280"/>
      <c r="K274" s="705"/>
      <c r="L274" s="149"/>
      <c r="M274" s="705"/>
      <c r="N274" s="237"/>
      <c r="O274" s="705"/>
      <c r="P274" s="215"/>
      <c r="Q274" s="700"/>
      <c r="R274" s="28"/>
      <c r="S274" s="703"/>
      <c r="T274" s="378"/>
      <c r="U274" s="969">
        <f t="shared" si="76"/>
        <v>0</v>
      </c>
      <c r="V274" s="954"/>
      <c r="W274" s="203"/>
      <c r="X274" s="111">
        <f t="shared" si="85"/>
        <v>0</v>
      </c>
      <c r="Y274" s="965">
        <f t="shared" si="77"/>
        <v>0</v>
      </c>
      <c r="Z274" s="975"/>
      <c r="AA274" s="17">
        <f t="shared" si="78"/>
        <v>0</v>
      </c>
      <c r="AB274" s="17">
        <f t="shared" si="79"/>
        <v>0</v>
      </c>
      <c r="AC274" s="17">
        <f t="shared" si="80"/>
        <v>0</v>
      </c>
      <c r="AD274" s="17">
        <f t="shared" si="81"/>
        <v>0</v>
      </c>
      <c r="AE274" s="17">
        <f t="shared" si="82"/>
        <v>0</v>
      </c>
      <c r="AF274" s="17">
        <f t="shared" si="83"/>
        <v>0</v>
      </c>
      <c r="AG274" s="17">
        <f t="shared" si="84"/>
        <v>0</v>
      </c>
    </row>
    <row r="275" spans="1:33" s="3" customFormat="1" ht="15.75" customHeight="1" x14ac:dyDescent="0.3">
      <c r="A275" s="37">
        <v>8</v>
      </c>
      <c r="B275" s="19"/>
      <c r="C275" s="19"/>
      <c r="D275" s="20"/>
      <c r="E275" s="47"/>
      <c r="F275" s="63"/>
      <c r="G275" s="702"/>
      <c r="H275" s="10"/>
      <c r="I275" s="700"/>
      <c r="J275" s="280"/>
      <c r="K275" s="705"/>
      <c r="L275" s="149"/>
      <c r="M275" s="705"/>
      <c r="N275" s="237"/>
      <c r="O275" s="705"/>
      <c r="P275" s="215"/>
      <c r="Q275" s="700"/>
      <c r="R275" s="28"/>
      <c r="S275" s="703"/>
      <c r="T275" s="378"/>
      <c r="U275" s="969">
        <f t="shared" si="76"/>
        <v>0</v>
      </c>
      <c r="V275" s="954"/>
      <c r="W275" s="203"/>
      <c r="X275" s="111">
        <f t="shared" si="85"/>
        <v>0</v>
      </c>
      <c r="Y275" s="965">
        <f t="shared" si="77"/>
        <v>0</v>
      </c>
      <c r="Z275" s="975"/>
      <c r="AA275" s="17">
        <f t="shared" si="78"/>
        <v>0</v>
      </c>
      <c r="AB275" s="17">
        <f t="shared" si="79"/>
        <v>0</v>
      </c>
      <c r="AC275" s="17">
        <f t="shared" si="80"/>
        <v>0</v>
      </c>
      <c r="AD275" s="17">
        <f t="shared" si="81"/>
        <v>0</v>
      </c>
      <c r="AE275" s="17">
        <f t="shared" si="82"/>
        <v>0</v>
      </c>
      <c r="AF275" s="17">
        <f t="shared" si="83"/>
        <v>0</v>
      </c>
      <c r="AG275" s="17">
        <f t="shared" si="84"/>
        <v>0</v>
      </c>
    </row>
    <row r="276" spans="1:33" ht="15.75" customHeight="1" x14ac:dyDescent="0.3">
      <c r="A276" s="37">
        <v>19</v>
      </c>
      <c r="B276" s="19"/>
      <c r="C276" s="19"/>
      <c r="D276" s="20"/>
      <c r="E276" s="47"/>
      <c r="F276" s="63"/>
      <c r="G276" s="702"/>
      <c r="H276" s="10"/>
      <c r="I276" s="700"/>
      <c r="J276" s="280"/>
      <c r="K276" s="705"/>
      <c r="L276" s="149"/>
      <c r="M276" s="705"/>
      <c r="N276" s="237"/>
      <c r="O276" s="705"/>
      <c r="P276" s="215"/>
      <c r="Q276" s="700"/>
      <c r="R276" s="28"/>
      <c r="S276" s="703"/>
      <c r="T276" s="378"/>
      <c r="U276" s="969">
        <f t="shared" si="76"/>
        <v>0</v>
      </c>
      <c r="V276" s="954"/>
      <c r="W276" s="203"/>
      <c r="X276" s="111">
        <f t="shared" si="85"/>
        <v>0</v>
      </c>
      <c r="Y276" s="965">
        <f t="shared" si="77"/>
        <v>0</v>
      </c>
      <c r="Z276" s="975"/>
      <c r="AA276" s="17">
        <f t="shared" si="78"/>
        <v>0</v>
      </c>
      <c r="AB276" s="17">
        <f t="shared" si="79"/>
        <v>0</v>
      </c>
      <c r="AC276" s="17">
        <f t="shared" si="80"/>
        <v>0</v>
      </c>
      <c r="AD276" s="17">
        <f t="shared" si="81"/>
        <v>0</v>
      </c>
      <c r="AE276" s="17">
        <f t="shared" si="82"/>
        <v>0</v>
      </c>
      <c r="AF276" s="17">
        <f t="shared" si="83"/>
        <v>0</v>
      </c>
      <c r="AG276" s="17">
        <f t="shared" si="84"/>
        <v>0</v>
      </c>
    </row>
    <row r="277" spans="1:33" ht="15.75" customHeight="1" x14ac:dyDescent="0.3">
      <c r="A277" s="37">
        <v>20</v>
      </c>
      <c r="B277" s="19"/>
      <c r="C277" s="19"/>
      <c r="D277" s="20"/>
      <c r="E277" s="47"/>
      <c r="F277" s="63"/>
      <c r="G277" s="702"/>
      <c r="H277" s="10"/>
      <c r="I277" s="700"/>
      <c r="J277" s="280"/>
      <c r="K277" s="705"/>
      <c r="L277" s="149"/>
      <c r="M277" s="705"/>
      <c r="N277" s="237"/>
      <c r="O277" s="705"/>
      <c r="P277" s="215"/>
      <c r="Q277" s="700"/>
      <c r="R277" s="28"/>
      <c r="S277" s="703"/>
      <c r="T277" s="378"/>
      <c r="U277" s="969">
        <f t="shared" si="76"/>
        <v>0</v>
      </c>
      <c r="V277" s="954"/>
      <c r="W277" s="203"/>
      <c r="X277" s="111">
        <f t="shared" si="85"/>
        <v>0</v>
      </c>
      <c r="Y277" s="965">
        <f t="shared" si="77"/>
        <v>0</v>
      </c>
      <c r="Z277" s="975"/>
      <c r="AA277" s="17">
        <f t="shared" si="78"/>
        <v>0</v>
      </c>
      <c r="AB277" s="17">
        <f t="shared" si="79"/>
        <v>0</v>
      </c>
      <c r="AC277" s="17">
        <f t="shared" si="80"/>
        <v>0</v>
      </c>
      <c r="AD277" s="17">
        <f t="shared" si="81"/>
        <v>0</v>
      </c>
      <c r="AE277" s="17">
        <f t="shared" si="82"/>
        <v>0</v>
      </c>
      <c r="AF277" s="17">
        <f t="shared" si="83"/>
        <v>0</v>
      </c>
      <c r="AG277" s="17">
        <f t="shared" si="84"/>
        <v>0</v>
      </c>
    </row>
    <row r="278" spans="1:33" s="2" customFormat="1" ht="15.75" customHeight="1" x14ac:dyDescent="0.3">
      <c r="A278" s="37"/>
      <c r="B278" s="19"/>
      <c r="C278" s="19"/>
      <c r="D278" s="20"/>
      <c r="E278" s="47"/>
      <c r="F278" s="63"/>
      <c r="G278" s="702"/>
      <c r="H278" s="10"/>
      <c r="I278" s="700"/>
      <c r="J278" s="280"/>
      <c r="K278" s="705"/>
      <c r="L278" s="149"/>
      <c r="M278" s="705"/>
      <c r="N278" s="237"/>
      <c r="O278" s="705"/>
      <c r="P278" s="215"/>
      <c r="Q278" s="700"/>
      <c r="R278" s="28"/>
      <c r="S278" s="703"/>
      <c r="T278" s="378"/>
      <c r="U278" s="969">
        <f t="shared" si="76"/>
        <v>0</v>
      </c>
      <c r="V278" s="954"/>
      <c r="W278" s="203"/>
      <c r="X278" s="111">
        <f t="shared" si="85"/>
        <v>0</v>
      </c>
      <c r="Y278" s="965">
        <f t="shared" si="77"/>
        <v>0</v>
      </c>
      <c r="Z278" s="975"/>
      <c r="AA278" s="17">
        <f t="shared" si="78"/>
        <v>0</v>
      </c>
      <c r="AB278" s="17">
        <f t="shared" si="79"/>
        <v>0</v>
      </c>
      <c r="AC278" s="17">
        <f t="shared" si="80"/>
        <v>0</v>
      </c>
      <c r="AD278" s="17">
        <f t="shared" si="81"/>
        <v>0</v>
      </c>
      <c r="AE278" s="17">
        <f t="shared" si="82"/>
        <v>0</v>
      </c>
      <c r="AF278" s="17">
        <f t="shared" si="83"/>
        <v>0</v>
      </c>
      <c r="AG278" s="17">
        <f t="shared" si="84"/>
        <v>0</v>
      </c>
    </row>
    <row r="279" spans="1:33" ht="15.75" customHeight="1" x14ac:dyDescent="0.3">
      <c r="A279" s="37">
        <v>2</v>
      </c>
      <c r="B279" s="19"/>
      <c r="C279" s="19"/>
      <c r="D279" s="20"/>
      <c r="E279" s="47"/>
      <c r="F279" s="63"/>
      <c r="G279" s="702"/>
      <c r="H279" s="10"/>
      <c r="I279" s="700"/>
      <c r="J279" s="280"/>
      <c r="K279" s="705"/>
      <c r="L279" s="149"/>
      <c r="M279" s="700"/>
      <c r="N279" s="237"/>
      <c r="O279" s="705"/>
      <c r="P279" s="215"/>
      <c r="Q279" s="700"/>
      <c r="R279" s="28"/>
      <c r="S279" s="703"/>
      <c r="T279" s="378"/>
      <c r="U279" s="969">
        <f t="shared" si="76"/>
        <v>0</v>
      </c>
      <c r="V279" s="954"/>
      <c r="W279" s="203"/>
      <c r="X279" s="111">
        <f t="shared" si="85"/>
        <v>0</v>
      </c>
      <c r="Y279" s="965">
        <f t="shared" si="77"/>
        <v>0</v>
      </c>
      <c r="Z279" s="975"/>
      <c r="AA279" s="17">
        <f t="shared" si="78"/>
        <v>0</v>
      </c>
      <c r="AB279" s="17">
        <f t="shared" si="79"/>
        <v>0</v>
      </c>
      <c r="AC279" s="17">
        <f t="shared" si="80"/>
        <v>0</v>
      </c>
      <c r="AD279" s="17">
        <f t="shared" si="81"/>
        <v>0</v>
      </c>
      <c r="AE279" s="17">
        <f t="shared" si="82"/>
        <v>0</v>
      </c>
      <c r="AF279" s="17">
        <f t="shared" si="83"/>
        <v>0</v>
      </c>
      <c r="AG279" s="17">
        <f t="shared" si="84"/>
        <v>0</v>
      </c>
    </row>
    <row r="280" spans="1:33" ht="15.75" customHeight="1" x14ac:dyDescent="0.3">
      <c r="A280" s="37">
        <v>3</v>
      </c>
      <c r="B280" s="19"/>
      <c r="C280" s="19"/>
      <c r="D280" s="20"/>
      <c r="E280" s="47"/>
      <c r="F280" s="63"/>
      <c r="G280" s="702"/>
      <c r="H280" s="10"/>
      <c r="I280" s="700"/>
      <c r="J280" s="280"/>
      <c r="K280" s="705"/>
      <c r="L280" s="149"/>
      <c r="M280" s="700"/>
      <c r="N280" s="237"/>
      <c r="O280" s="705"/>
      <c r="P280" s="215"/>
      <c r="Q280" s="700"/>
      <c r="R280" s="28"/>
      <c r="S280" s="703"/>
      <c r="T280" s="378"/>
      <c r="U280" s="969">
        <f t="shared" si="76"/>
        <v>0</v>
      </c>
      <c r="V280" s="954"/>
      <c r="W280" s="203"/>
      <c r="X280" s="111">
        <f t="shared" si="85"/>
        <v>0</v>
      </c>
      <c r="Y280" s="965">
        <f t="shared" si="77"/>
        <v>0</v>
      </c>
      <c r="Z280" s="975"/>
      <c r="AA280" s="17">
        <f t="shared" si="78"/>
        <v>0</v>
      </c>
      <c r="AB280" s="17">
        <f t="shared" si="79"/>
        <v>0</v>
      </c>
      <c r="AC280" s="17">
        <f t="shared" si="80"/>
        <v>0</v>
      </c>
      <c r="AD280" s="17">
        <f t="shared" si="81"/>
        <v>0</v>
      </c>
      <c r="AE280" s="17">
        <f t="shared" si="82"/>
        <v>0</v>
      </c>
      <c r="AF280" s="17">
        <f t="shared" si="83"/>
        <v>0</v>
      </c>
      <c r="AG280" s="17">
        <f t="shared" si="84"/>
        <v>0</v>
      </c>
    </row>
    <row r="281" spans="1:33" ht="15.75" customHeight="1" x14ac:dyDescent="0.3">
      <c r="A281" s="37">
        <v>4</v>
      </c>
      <c r="B281" s="19"/>
      <c r="C281" s="19"/>
      <c r="D281" s="20"/>
      <c r="E281" s="46"/>
      <c r="F281" s="63"/>
      <c r="G281" s="702"/>
      <c r="H281" s="10"/>
      <c r="I281" s="700"/>
      <c r="J281" s="280"/>
      <c r="K281" s="705"/>
      <c r="L281" s="149"/>
      <c r="M281" s="700"/>
      <c r="N281" s="237"/>
      <c r="O281" s="705"/>
      <c r="P281" s="215"/>
      <c r="Q281" s="700"/>
      <c r="R281" s="28"/>
      <c r="S281" s="703"/>
      <c r="T281" s="378"/>
      <c r="U281" s="969">
        <f t="shared" si="76"/>
        <v>0</v>
      </c>
      <c r="V281" s="954"/>
      <c r="W281" s="203"/>
      <c r="X281" s="111">
        <f t="shared" si="85"/>
        <v>0</v>
      </c>
      <c r="Y281" s="965">
        <f t="shared" si="77"/>
        <v>0</v>
      </c>
      <c r="Z281" s="975"/>
      <c r="AA281" s="17">
        <f t="shared" si="78"/>
        <v>0</v>
      </c>
      <c r="AB281" s="17">
        <f t="shared" si="79"/>
        <v>0</v>
      </c>
      <c r="AC281" s="17">
        <f t="shared" si="80"/>
        <v>0</v>
      </c>
      <c r="AD281" s="17">
        <f t="shared" si="81"/>
        <v>0</v>
      </c>
      <c r="AE281" s="17">
        <f t="shared" si="82"/>
        <v>0</v>
      </c>
      <c r="AF281" s="17">
        <f t="shared" si="83"/>
        <v>0</v>
      </c>
      <c r="AG281" s="17">
        <f t="shared" si="84"/>
        <v>0</v>
      </c>
    </row>
    <row r="282" spans="1:33" ht="15.75" customHeight="1" x14ac:dyDescent="0.3">
      <c r="A282" s="37">
        <v>5</v>
      </c>
      <c r="B282" s="19"/>
      <c r="C282" s="19"/>
      <c r="D282" s="20"/>
      <c r="E282" s="47"/>
      <c r="F282" s="63"/>
      <c r="G282" s="702"/>
      <c r="H282" s="10"/>
      <c r="I282" s="700"/>
      <c r="J282" s="280"/>
      <c r="K282" s="705"/>
      <c r="L282" s="149"/>
      <c r="M282" s="700"/>
      <c r="N282" s="237"/>
      <c r="O282" s="705"/>
      <c r="P282" s="215"/>
      <c r="Q282" s="700"/>
      <c r="R282" s="28"/>
      <c r="S282" s="703"/>
      <c r="T282" s="378"/>
      <c r="U282" s="969">
        <f t="shared" si="76"/>
        <v>0</v>
      </c>
      <c r="V282" s="954"/>
      <c r="W282" s="203"/>
      <c r="X282" s="111">
        <f t="shared" si="85"/>
        <v>0</v>
      </c>
      <c r="Y282" s="965">
        <f t="shared" si="77"/>
        <v>0</v>
      </c>
      <c r="Z282" s="975"/>
      <c r="AA282" s="17">
        <f t="shared" si="78"/>
        <v>0</v>
      </c>
      <c r="AB282" s="17">
        <f t="shared" si="79"/>
        <v>0</v>
      </c>
      <c r="AC282" s="17">
        <f t="shared" si="80"/>
        <v>0</v>
      </c>
      <c r="AD282" s="17">
        <f t="shared" si="81"/>
        <v>0</v>
      </c>
      <c r="AE282" s="17">
        <f t="shared" si="82"/>
        <v>0</v>
      </c>
      <c r="AF282" s="17">
        <f t="shared" si="83"/>
        <v>0</v>
      </c>
      <c r="AG282" s="17">
        <f t="shared" si="84"/>
        <v>0</v>
      </c>
    </row>
    <row r="283" spans="1:33" ht="15.75" customHeight="1" x14ac:dyDescent="0.3">
      <c r="A283" s="37">
        <v>14</v>
      </c>
      <c r="B283" s="19"/>
      <c r="C283" s="19"/>
      <c r="D283" s="20"/>
      <c r="E283" s="47"/>
      <c r="F283" s="63"/>
      <c r="G283" s="702"/>
      <c r="H283" s="10"/>
      <c r="I283" s="700"/>
      <c r="J283" s="280"/>
      <c r="K283" s="705"/>
      <c r="L283" s="149"/>
      <c r="M283" s="700"/>
      <c r="N283" s="237"/>
      <c r="O283" s="705"/>
      <c r="P283" s="215"/>
      <c r="Q283" s="700"/>
      <c r="R283" s="28"/>
      <c r="S283" s="703"/>
      <c r="T283" s="378"/>
      <c r="U283" s="969">
        <f t="shared" si="76"/>
        <v>0</v>
      </c>
      <c r="V283" s="954"/>
      <c r="W283" s="203"/>
      <c r="X283" s="111">
        <f t="shared" si="85"/>
        <v>0</v>
      </c>
      <c r="Y283" s="965">
        <f t="shared" si="77"/>
        <v>0</v>
      </c>
      <c r="Z283" s="975"/>
      <c r="AA283" s="17">
        <f t="shared" si="78"/>
        <v>0</v>
      </c>
      <c r="AB283" s="17">
        <f t="shared" si="79"/>
        <v>0</v>
      </c>
      <c r="AC283" s="17">
        <f t="shared" si="80"/>
        <v>0</v>
      </c>
      <c r="AD283" s="17">
        <f t="shared" si="81"/>
        <v>0</v>
      </c>
      <c r="AE283" s="17">
        <f t="shared" si="82"/>
        <v>0</v>
      </c>
      <c r="AF283" s="17">
        <f t="shared" si="83"/>
        <v>0</v>
      </c>
      <c r="AG283" s="17">
        <f t="shared" si="84"/>
        <v>0</v>
      </c>
    </row>
    <row r="284" spans="1:33" ht="15.75" customHeight="1" x14ac:dyDescent="0.3">
      <c r="A284" s="37">
        <v>15</v>
      </c>
      <c r="B284" s="19"/>
      <c r="C284" s="19"/>
      <c r="D284" s="20"/>
      <c r="E284" s="47"/>
      <c r="F284" s="63"/>
      <c r="G284" s="702"/>
      <c r="H284" s="10"/>
      <c r="I284" s="700"/>
      <c r="J284" s="280"/>
      <c r="K284" s="705"/>
      <c r="L284" s="149"/>
      <c r="M284" s="700"/>
      <c r="N284" s="237"/>
      <c r="O284" s="705"/>
      <c r="P284" s="215"/>
      <c r="Q284" s="700"/>
      <c r="R284" s="28"/>
      <c r="S284" s="703"/>
      <c r="T284" s="378"/>
      <c r="U284" s="969">
        <f t="shared" si="76"/>
        <v>0</v>
      </c>
      <c r="V284" s="954"/>
      <c r="W284" s="203"/>
      <c r="X284" s="111">
        <f t="shared" si="85"/>
        <v>0</v>
      </c>
      <c r="Y284" s="965">
        <f t="shared" si="77"/>
        <v>0</v>
      </c>
      <c r="Z284" s="975"/>
      <c r="AA284" s="17">
        <f t="shared" si="78"/>
        <v>0</v>
      </c>
      <c r="AB284" s="17">
        <f t="shared" si="79"/>
        <v>0</v>
      </c>
      <c r="AC284" s="17">
        <f t="shared" si="80"/>
        <v>0</v>
      </c>
      <c r="AD284" s="17">
        <f t="shared" si="81"/>
        <v>0</v>
      </c>
      <c r="AE284" s="17">
        <f t="shared" si="82"/>
        <v>0</v>
      </c>
      <c r="AF284" s="17">
        <f t="shared" si="83"/>
        <v>0</v>
      </c>
      <c r="AG284" s="17">
        <f t="shared" si="84"/>
        <v>0</v>
      </c>
    </row>
    <row r="285" spans="1:33" s="2" customFormat="1" ht="15.75" customHeight="1" x14ac:dyDescent="0.3">
      <c r="A285" s="37"/>
      <c r="B285" s="27"/>
      <c r="C285" s="27"/>
      <c r="D285" s="20"/>
      <c r="E285" s="46"/>
      <c r="F285" s="63"/>
      <c r="G285" s="702"/>
      <c r="H285" s="10"/>
      <c r="I285" s="700"/>
      <c r="J285" s="280"/>
      <c r="K285" s="705"/>
      <c r="L285" s="149"/>
      <c r="M285" s="700"/>
      <c r="N285" s="237"/>
      <c r="O285" s="705"/>
      <c r="P285" s="215"/>
      <c r="Q285" s="700"/>
      <c r="R285" s="28"/>
      <c r="S285" s="703"/>
      <c r="T285" s="378"/>
      <c r="U285" s="969">
        <f t="shared" si="76"/>
        <v>0</v>
      </c>
      <c r="V285" s="954"/>
      <c r="W285" s="203"/>
      <c r="X285" s="111">
        <f t="shared" si="85"/>
        <v>0</v>
      </c>
      <c r="Y285" s="965">
        <f t="shared" si="77"/>
        <v>0</v>
      </c>
      <c r="Z285" s="975"/>
      <c r="AA285" s="17">
        <f t="shared" si="78"/>
        <v>0</v>
      </c>
      <c r="AB285" s="17">
        <f t="shared" si="79"/>
        <v>0</v>
      </c>
      <c r="AC285" s="17">
        <f t="shared" si="80"/>
        <v>0</v>
      </c>
      <c r="AD285" s="17">
        <f t="shared" si="81"/>
        <v>0</v>
      </c>
      <c r="AE285" s="17">
        <f t="shared" si="82"/>
        <v>0</v>
      </c>
      <c r="AF285" s="17">
        <f t="shared" si="83"/>
        <v>0</v>
      </c>
      <c r="AG285" s="17">
        <f t="shared" si="84"/>
        <v>0</v>
      </c>
    </row>
    <row r="286" spans="1:33" ht="15.75" customHeight="1" x14ac:dyDescent="0.3">
      <c r="A286" s="37">
        <v>1</v>
      </c>
      <c r="B286" s="19"/>
      <c r="C286" s="19"/>
      <c r="D286" s="20"/>
      <c r="E286" s="47"/>
      <c r="F286" s="63"/>
      <c r="G286" s="702"/>
      <c r="H286" s="10"/>
      <c r="I286" s="700"/>
      <c r="J286" s="280"/>
      <c r="K286" s="705"/>
      <c r="L286" s="149"/>
      <c r="M286" s="700"/>
      <c r="N286" s="237"/>
      <c r="O286" s="705"/>
      <c r="P286" s="215"/>
      <c r="Q286" s="700"/>
      <c r="R286" s="28"/>
      <c r="S286" s="703"/>
      <c r="T286" s="378"/>
      <c r="U286" s="969">
        <f t="shared" si="76"/>
        <v>0</v>
      </c>
      <c r="V286" s="954"/>
      <c r="W286" s="203"/>
      <c r="X286" s="111">
        <f t="shared" si="85"/>
        <v>0</v>
      </c>
      <c r="Y286" s="965">
        <f t="shared" si="77"/>
        <v>0</v>
      </c>
      <c r="Z286" s="975"/>
      <c r="AA286" s="17">
        <f t="shared" si="78"/>
        <v>0</v>
      </c>
      <c r="AB286" s="17">
        <f t="shared" si="79"/>
        <v>0</v>
      </c>
      <c r="AC286" s="17">
        <f t="shared" si="80"/>
        <v>0</v>
      </c>
      <c r="AD286" s="17">
        <f t="shared" si="81"/>
        <v>0</v>
      </c>
      <c r="AE286" s="17">
        <f t="shared" si="82"/>
        <v>0</v>
      </c>
      <c r="AF286" s="17">
        <f t="shared" si="83"/>
        <v>0</v>
      </c>
      <c r="AG286" s="17">
        <f t="shared" si="84"/>
        <v>0</v>
      </c>
    </row>
    <row r="287" spans="1:33" ht="15.75" customHeight="1" x14ac:dyDescent="0.3">
      <c r="A287" s="37">
        <v>2</v>
      </c>
      <c r="B287" s="19"/>
      <c r="C287" s="19"/>
      <c r="D287" s="20"/>
      <c r="E287" s="47"/>
      <c r="F287" s="63"/>
      <c r="G287" s="702"/>
      <c r="H287" s="10"/>
      <c r="I287" s="700"/>
      <c r="J287" s="280"/>
      <c r="K287" s="705"/>
      <c r="L287" s="149"/>
      <c r="M287" s="700"/>
      <c r="N287" s="237"/>
      <c r="O287" s="705"/>
      <c r="P287" s="215"/>
      <c r="Q287" s="700"/>
      <c r="R287" s="28"/>
      <c r="S287" s="703"/>
      <c r="T287" s="378"/>
      <c r="U287" s="969">
        <f t="shared" si="76"/>
        <v>0</v>
      </c>
      <c r="V287" s="954"/>
      <c r="W287" s="203"/>
      <c r="X287" s="111">
        <f t="shared" si="85"/>
        <v>0</v>
      </c>
      <c r="Y287" s="965">
        <f t="shared" si="77"/>
        <v>0</v>
      </c>
      <c r="Z287" s="975"/>
      <c r="AA287" s="17">
        <f t="shared" si="78"/>
        <v>0</v>
      </c>
      <c r="AB287" s="17">
        <f t="shared" si="79"/>
        <v>0</v>
      </c>
      <c r="AC287" s="17">
        <f t="shared" si="80"/>
        <v>0</v>
      </c>
      <c r="AD287" s="17">
        <f t="shared" si="81"/>
        <v>0</v>
      </c>
      <c r="AE287" s="17">
        <f t="shared" si="82"/>
        <v>0</v>
      </c>
      <c r="AF287" s="17">
        <f t="shared" si="83"/>
        <v>0</v>
      </c>
      <c r="AG287" s="17">
        <f t="shared" si="84"/>
        <v>0</v>
      </c>
    </row>
    <row r="288" spans="1:33" ht="15.75" customHeight="1" x14ac:dyDescent="0.3">
      <c r="A288" s="37">
        <v>3</v>
      </c>
      <c r="B288" s="19"/>
      <c r="C288" s="19"/>
      <c r="D288" s="20"/>
      <c r="E288" s="47"/>
      <c r="F288" s="63"/>
      <c r="G288" s="702"/>
      <c r="H288" s="10"/>
      <c r="I288" s="700"/>
      <c r="J288" s="280"/>
      <c r="K288" s="705"/>
      <c r="L288" s="149"/>
      <c r="M288" s="700"/>
      <c r="N288" s="237"/>
      <c r="O288" s="705"/>
      <c r="P288" s="215"/>
      <c r="Q288" s="700"/>
      <c r="R288" s="28"/>
      <c r="S288" s="703"/>
      <c r="T288" s="378"/>
      <c r="U288" s="969">
        <f t="shared" si="76"/>
        <v>0</v>
      </c>
      <c r="V288" s="954"/>
      <c r="W288" s="203"/>
      <c r="X288" s="111">
        <f t="shared" si="85"/>
        <v>0</v>
      </c>
      <c r="Y288" s="965">
        <f t="shared" si="77"/>
        <v>0</v>
      </c>
      <c r="Z288" s="975"/>
      <c r="AA288" s="17">
        <f t="shared" si="78"/>
        <v>0</v>
      </c>
      <c r="AB288" s="17">
        <f t="shared" si="79"/>
        <v>0</v>
      </c>
      <c r="AC288" s="17">
        <f t="shared" si="80"/>
        <v>0</v>
      </c>
      <c r="AD288" s="17">
        <f t="shared" si="81"/>
        <v>0</v>
      </c>
      <c r="AE288" s="17">
        <f t="shared" si="82"/>
        <v>0</v>
      </c>
      <c r="AF288" s="17">
        <f t="shared" si="83"/>
        <v>0</v>
      </c>
      <c r="AG288" s="17">
        <f t="shared" si="84"/>
        <v>0</v>
      </c>
    </row>
    <row r="289" spans="1:33" s="3" customFormat="1" ht="15.75" customHeight="1" x14ac:dyDescent="0.3">
      <c r="A289" s="37">
        <v>4</v>
      </c>
      <c r="B289" s="19"/>
      <c r="C289" s="19"/>
      <c r="D289" s="20"/>
      <c r="E289" s="47"/>
      <c r="F289" s="63"/>
      <c r="G289" s="702"/>
      <c r="H289" s="10"/>
      <c r="I289" s="700"/>
      <c r="J289" s="280"/>
      <c r="K289" s="705"/>
      <c r="L289" s="149"/>
      <c r="M289" s="700"/>
      <c r="N289" s="237"/>
      <c r="O289" s="705"/>
      <c r="P289" s="215"/>
      <c r="Q289" s="700"/>
      <c r="R289" s="28"/>
      <c r="S289" s="703"/>
      <c r="T289" s="378"/>
      <c r="U289" s="969">
        <f t="shared" si="76"/>
        <v>0</v>
      </c>
      <c r="V289" s="954"/>
      <c r="W289" s="203"/>
      <c r="X289" s="111">
        <f t="shared" si="85"/>
        <v>0</v>
      </c>
      <c r="Y289" s="965">
        <f t="shared" si="77"/>
        <v>0</v>
      </c>
      <c r="Z289" s="975"/>
      <c r="AA289" s="17">
        <f t="shared" si="78"/>
        <v>0</v>
      </c>
      <c r="AB289" s="17">
        <f t="shared" si="79"/>
        <v>0</v>
      </c>
      <c r="AC289" s="17">
        <f t="shared" si="80"/>
        <v>0</v>
      </c>
      <c r="AD289" s="17">
        <f t="shared" si="81"/>
        <v>0</v>
      </c>
      <c r="AE289" s="17">
        <f t="shared" si="82"/>
        <v>0</v>
      </c>
      <c r="AF289" s="17">
        <f t="shared" si="83"/>
        <v>0</v>
      </c>
      <c r="AG289" s="17">
        <f t="shared" si="84"/>
        <v>0</v>
      </c>
    </row>
    <row r="290" spans="1:33" ht="15.75" customHeight="1" x14ac:dyDescent="0.3">
      <c r="A290" s="37">
        <v>5</v>
      </c>
      <c r="B290" s="19"/>
      <c r="C290" s="19"/>
      <c r="D290" s="20"/>
      <c r="E290" s="47"/>
      <c r="F290" s="63"/>
      <c r="G290" s="702"/>
      <c r="H290" s="10"/>
      <c r="I290" s="700"/>
      <c r="J290" s="280"/>
      <c r="K290" s="705"/>
      <c r="L290" s="149"/>
      <c r="M290" s="700"/>
      <c r="N290" s="237"/>
      <c r="O290" s="705"/>
      <c r="P290" s="215"/>
      <c r="Q290" s="700"/>
      <c r="R290" s="28"/>
      <c r="S290" s="703"/>
      <c r="T290" s="378"/>
      <c r="U290" s="969">
        <f t="shared" si="76"/>
        <v>0</v>
      </c>
      <c r="V290" s="954"/>
      <c r="W290" s="203"/>
      <c r="X290" s="111">
        <f t="shared" si="85"/>
        <v>0</v>
      </c>
      <c r="Y290" s="965">
        <f t="shared" si="77"/>
        <v>0</v>
      </c>
      <c r="Z290" s="975"/>
      <c r="AA290" s="17">
        <f t="shared" si="78"/>
        <v>0</v>
      </c>
      <c r="AB290" s="17">
        <f t="shared" si="79"/>
        <v>0</v>
      </c>
      <c r="AC290" s="17">
        <f t="shared" si="80"/>
        <v>0</v>
      </c>
      <c r="AD290" s="17">
        <f t="shared" si="81"/>
        <v>0</v>
      </c>
      <c r="AE290" s="17">
        <f t="shared" si="82"/>
        <v>0</v>
      </c>
      <c r="AF290" s="17">
        <f t="shared" si="83"/>
        <v>0</v>
      </c>
      <c r="AG290" s="17">
        <f t="shared" si="84"/>
        <v>0</v>
      </c>
    </row>
    <row r="291" spans="1:33" ht="15.75" customHeight="1" x14ac:dyDescent="0.3">
      <c r="A291" s="37">
        <v>6</v>
      </c>
      <c r="B291" s="19"/>
      <c r="C291" s="19"/>
      <c r="D291" s="20"/>
      <c r="E291" s="47"/>
      <c r="F291" s="63"/>
      <c r="G291" s="702"/>
      <c r="H291" s="10"/>
      <c r="I291" s="700"/>
      <c r="J291" s="280"/>
      <c r="K291" s="705"/>
      <c r="L291" s="149"/>
      <c r="M291" s="700"/>
      <c r="N291" s="237"/>
      <c r="O291" s="705"/>
      <c r="P291" s="215"/>
      <c r="Q291" s="700"/>
      <c r="R291" s="28"/>
      <c r="S291" s="703"/>
      <c r="T291" s="378"/>
      <c r="U291" s="969">
        <f t="shared" si="76"/>
        <v>0</v>
      </c>
      <c r="V291" s="954"/>
      <c r="W291" s="203"/>
      <c r="X291" s="111">
        <f t="shared" si="85"/>
        <v>0</v>
      </c>
      <c r="Y291" s="965">
        <f t="shared" si="77"/>
        <v>0</v>
      </c>
      <c r="Z291" s="975"/>
      <c r="AA291" s="17">
        <f t="shared" si="78"/>
        <v>0</v>
      </c>
      <c r="AB291" s="17">
        <f t="shared" si="79"/>
        <v>0</v>
      </c>
      <c r="AC291" s="17">
        <f t="shared" si="80"/>
        <v>0</v>
      </c>
      <c r="AD291" s="17">
        <f t="shared" si="81"/>
        <v>0</v>
      </c>
      <c r="AE291" s="17">
        <f t="shared" si="82"/>
        <v>0</v>
      </c>
      <c r="AF291" s="17">
        <f t="shared" si="83"/>
        <v>0</v>
      </c>
      <c r="AG291" s="17">
        <f t="shared" si="84"/>
        <v>0</v>
      </c>
    </row>
    <row r="292" spans="1:33" ht="15.75" customHeight="1" x14ac:dyDescent="0.3">
      <c r="A292" s="37">
        <v>7</v>
      </c>
      <c r="B292" s="19"/>
      <c r="C292" s="19"/>
      <c r="D292" s="20"/>
      <c r="E292" s="47"/>
      <c r="F292" s="63"/>
      <c r="G292" s="702"/>
      <c r="H292" s="10"/>
      <c r="I292" s="700"/>
      <c r="J292" s="280"/>
      <c r="K292" s="705"/>
      <c r="L292" s="149"/>
      <c r="M292" s="700"/>
      <c r="N292" s="237"/>
      <c r="O292" s="705"/>
      <c r="P292" s="215"/>
      <c r="Q292" s="700"/>
      <c r="R292" s="28"/>
      <c r="S292" s="703"/>
      <c r="T292" s="378"/>
      <c r="U292" s="969">
        <f t="shared" si="76"/>
        <v>0</v>
      </c>
      <c r="V292" s="954"/>
      <c r="W292" s="203"/>
      <c r="X292" s="111">
        <f t="shared" si="85"/>
        <v>0</v>
      </c>
      <c r="Y292" s="965">
        <f t="shared" si="77"/>
        <v>0</v>
      </c>
      <c r="Z292" s="975"/>
      <c r="AA292" s="17">
        <f t="shared" si="78"/>
        <v>0</v>
      </c>
      <c r="AB292" s="17">
        <f t="shared" si="79"/>
        <v>0</v>
      </c>
      <c r="AC292" s="17">
        <f t="shared" si="80"/>
        <v>0</v>
      </c>
      <c r="AD292" s="17">
        <f t="shared" si="81"/>
        <v>0</v>
      </c>
      <c r="AE292" s="17">
        <f t="shared" si="82"/>
        <v>0</v>
      </c>
      <c r="AF292" s="17">
        <f t="shared" si="83"/>
        <v>0</v>
      </c>
      <c r="AG292" s="17">
        <f t="shared" si="84"/>
        <v>0</v>
      </c>
    </row>
    <row r="293" spans="1:33" ht="15.75" customHeight="1" x14ac:dyDescent="0.3">
      <c r="A293" s="37">
        <v>8</v>
      </c>
      <c r="B293" s="19"/>
      <c r="C293" s="19"/>
      <c r="D293" s="20"/>
      <c r="E293" s="47"/>
      <c r="F293" s="63"/>
      <c r="G293" s="702"/>
      <c r="H293" s="10"/>
      <c r="I293" s="700"/>
      <c r="J293" s="280"/>
      <c r="K293" s="705"/>
      <c r="L293" s="149"/>
      <c r="M293" s="700"/>
      <c r="N293" s="237"/>
      <c r="O293" s="705"/>
      <c r="P293" s="215"/>
      <c r="Q293" s="700"/>
      <c r="R293" s="28"/>
      <c r="S293" s="703"/>
      <c r="T293" s="378"/>
      <c r="U293" s="969">
        <f t="shared" si="76"/>
        <v>0</v>
      </c>
      <c r="V293" s="954"/>
      <c r="W293" s="203"/>
      <c r="X293" s="111">
        <f t="shared" si="85"/>
        <v>0</v>
      </c>
      <c r="Y293" s="965">
        <f t="shared" si="77"/>
        <v>0</v>
      </c>
      <c r="Z293" s="975"/>
      <c r="AA293" s="17">
        <f t="shared" si="78"/>
        <v>0</v>
      </c>
      <c r="AB293" s="17">
        <f t="shared" si="79"/>
        <v>0</v>
      </c>
      <c r="AC293" s="17">
        <f t="shared" si="80"/>
        <v>0</v>
      </c>
      <c r="AD293" s="17">
        <f t="shared" si="81"/>
        <v>0</v>
      </c>
      <c r="AE293" s="17">
        <f t="shared" si="82"/>
        <v>0</v>
      </c>
      <c r="AF293" s="17">
        <f t="shared" si="83"/>
        <v>0</v>
      </c>
      <c r="AG293" s="17">
        <f t="shared" si="84"/>
        <v>0</v>
      </c>
    </row>
    <row r="294" spans="1:33" ht="15.75" customHeight="1" x14ac:dyDescent="0.3">
      <c r="A294" s="37">
        <v>9</v>
      </c>
      <c r="B294" s="19"/>
      <c r="C294" s="19"/>
      <c r="D294" s="20"/>
      <c r="E294" s="47"/>
      <c r="F294" s="63"/>
      <c r="G294" s="702"/>
      <c r="H294" s="10"/>
      <c r="I294" s="700"/>
      <c r="J294" s="280"/>
      <c r="K294" s="705"/>
      <c r="L294" s="149"/>
      <c r="M294" s="700"/>
      <c r="N294" s="237"/>
      <c r="O294" s="705"/>
      <c r="P294" s="215"/>
      <c r="Q294" s="700"/>
      <c r="R294" s="28"/>
      <c r="S294" s="703"/>
      <c r="T294" s="378"/>
      <c r="U294" s="969">
        <f t="shared" si="76"/>
        <v>0</v>
      </c>
      <c r="V294" s="954"/>
      <c r="W294" s="203"/>
      <c r="X294" s="111">
        <f t="shared" si="85"/>
        <v>0</v>
      </c>
      <c r="Y294" s="965">
        <f t="shared" si="77"/>
        <v>0</v>
      </c>
      <c r="Z294" s="975"/>
      <c r="AA294" s="17">
        <f t="shared" si="78"/>
        <v>0</v>
      </c>
      <c r="AB294" s="17">
        <f t="shared" si="79"/>
        <v>0</v>
      </c>
      <c r="AC294" s="17">
        <f t="shared" si="80"/>
        <v>0</v>
      </c>
      <c r="AD294" s="17">
        <f t="shared" si="81"/>
        <v>0</v>
      </c>
      <c r="AE294" s="17">
        <f t="shared" si="82"/>
        <v>0</v>
      </c>
      <c r="AF294" s="17">
        <f t="shared" si="83"/>
        <v>0</v>
      </c>
      <c r="AG294" s="17">
        <f t="shared" si="84"/>
        <v>0</v>
      </c>
    </row>
    <row r="295" spans="1:33" ht="15.75" customHeight="1" x14ac:dyDescent="0.3">
      <c r="A295" s="37">
        <v>10</v>
      </c>
      <c r="B295" s="19"/>
      <c r="C295" s="19"/>
      <c r="D295" s="20"/>
      <c r="E295" s="47"/>
      <c r="F295" s="63"/>
      <c r="G295" s="702"/>
      <c r="H295" s="10"/>
      <c r="I295" s="700"/>
      <c r="J295" s="280"/>
      <c r="K295" s="705"/>
      <c r="L295" s="149"/>
      <c r="M295" s="700"/>
      <c r="N295" s="237"/>
      <c r="O295" s="705"/>
      <c r="P295" s="215"/>
      <c r="Q295" s="700"/>
      <c r="R295" s="28"/>
      <c r="S295" s="703"/>
      <c r="T295" s="378"/>
      <c r="U295" s="969">
        <f t="shared" si="76"/>
        <v>0</v>
      </c>
      <c r="V295" s="954"/>
      <c r="W295" s="203"/>
      <c r="X295" s="111">
        <f t="shared" si="85"/>
        <v>0</v>
      </c>
      <c r="Y295" s="965">
        <f t="shared" si="77"/>
        <v>0</v>
      </c>
      <c r="Z295" s="975"/>
      <c r="AA295" s="17">
        <f t="shared" si="78"/>
        <v>0</v>
      </c>
      <c r="AB295" s="17">
        <f t="shared" si="79"/>
        <v>0</v>
      </c>
      <c r="AC295" s="17">
        <f t="shared" si="80"/>
        <v>0</v>
      </c>
      <c r="AD295" s="17">
        <f t="shared" si="81"/>
        <v>0</v>
      </c>
      <c r="AE295" s="17">
        <f t="shared" si="82"/>
        <v>0</v>
      </c>
      <c r="AF295" s="17">
        <f t="shared" si="83"/>
        <v>0</v>
      </c>
      <c r="AG295" s="17">
        <f t="shared" si="84"/>
        <v>0</v>
      </c>
    </row>
    <row r="296" spans="1:33" ht="15.75" customHeight="1" x14ac:dyDescent="0.3">
      <c r="A296" s="37">
        <v>11</v>
      </c>
      <c r="B296" s="19"/>
      <c r="C296" s="19"/>
      <c r="D296" s="20"/>
      <c r="E296" s="47"/>
      <c r="F296" s="63"/>
      <c r="G296" s="702"/>
      <c r="H296" s="10"/>
      <c r="I296" s="700"/>
      <c r="J296" s="280"/>
      <c r="K296" s="705"/>
      <c r="L296" s="149"/>
      <c r="M296" s="700"/>
      <c r="N296" s="237"/>
      <c r="O296" s="705"/>
      <c r="P296" s="215"/>
      <c r="Q296" s="700"/>
      <c r="R296" s="28"/>
      <c r="S296" s="703"/>
      <c r="T296" s="378"/>
      <c r="U296" s="969">
        <f t="shared" si="76"/>
        <v>0</v>
      </c>
      <c r="V296" s="954"/>
      <c r="W296" s="203"/>
      <c r="X296" s="111">
        <f t="shared" si="85"/>
        <v>0</v>
      </c>
      <c r="Y296" s="965">
        <f t="shared" si="77"/>
        <v>0</v>
      </c>
      <c r="Z296" s="975"/>
      <c r="AA296" s="17">
        <f t="shared" si="78"/>
        <v>0</v>
      </c>
      <c r="AB296" s="17">
        <f t="shared" si="79"/>
        <v>0</v>
      </c>
      <c r="AC296" s="17">
        <f t="shared" si="80"/>
        <v>0</v>
      </c>
      <c r="AD296" s="17">
        <f t="shared" si="81"/>
        <v>0</v>
      </c>
      <c r="AE296" s="17">
        <f t="shared" si="82"/>
        <v>0</v>
      </c>
      <c r="AF296" s="17">
        <f t="shared" si="83"/>
        <v>0</v>
      </c>
      <c r="AG296" s="17">
        <f t="shared" si="84"/>
        <v>0</v>
      </c>
    </row>
    <row r="297" spans="1:33" ht="15.75" customHeight="1" x14ac:dyDescent="0.3">
      <c r="A297" s="37">
        <v>12</v>
      </c>
      <c r="B297" s="19"/>
      <c r="C297" s="19"/>
      <c r="D297" s="20"/>
      <c r="E297" s="47"/>
      <c r="F297" s="63"/>
      <c r="G297" s="702"/>
      <c r="H297" s="10"/>
      <c r="I297" s="700"/>
      <c r="J297" s="280"/>
      <c r="K297" s="705"/>
      <c r="L297" s="149"/>
      <c r="M297" s="700"/>
      <c r="N297" s="237"/>
      <c r="O297" s="705"/>
      <c r="P297" s="215"/>
      <c r="Q297" s="700"/>
      <c r="R297" s="28"/>
      <c r="S297" s="703"/>
      <c r="T297" s="378"/>
      <c r="U297" s="969">
        <f t="shared" si="76"/>
        <v>0</v>
      </c>
      <c r="V297" s="954"/>
      <c r="W297" s="203"/>
      <c r="X297" s="111">
        <f t="shared" si="85"/>
        <v>0</v>
      </c>
      <c r="Y297" s="965">
        <f t="shared" si="77"/>
        <v>0</v>
      </c>
      <c r="Z297" s="975"/>
      <c r="AA297" s="17">
        <f t="shared" si="78"/>
        <v>0</v>
      </c>
      <c r="AB297" s="17">
        <f t="shared" si="79"/>
        <v>0</v>
      </c>
      <c r="AC297" s="17">
        <f t="shared" si="80"/>
        <v>0</v>
      </c>
      <c r="AD297" s="17">
        <f t="shared" si="81"/>
        <v>0</v>
      </c>
      <c r="AE297" s="17">
        <f t="shared" si="82"/>
        <v>0</v>
      </c>
      <c r="AF297" s="17">
        <f t="shared" si="83"/>
        <v>0</v>
      </c>
      <c r="AG297" s="17">
        <f t="shared" si="84"/>
        <v>0</v>
      </c>
    </row>
    <row r="298" spans="1:33" s="3" customFormat="1" ht="15.75" customHeight="1" x14ac:dyDescent="0.3">
      <c r="A298" s="37">
        <v>15</v>
      </c>
      <c r="B298" s="19"/>
      <c r="C298" s="19"/>
      <c r="D298" s="20"/>
      <c r="E298" s="47"/>
      <c r="F298" s="63"/>
      <c r="G298" s="702"/>
      <c r="H298" s="10"/>
      <c r="I298" s="700"/>
      <c r="J298" s="280"/>
      <c r="K298" s="705"/>
      <c r="L298" s="149"/>
      <c r="M298" s="700"/>
      <c r="N298" s="237"/>
      <c r="O298" s="705"/>
      <c r="P298" s="215"/>
      <c r="Q298" s="700"/>
      <c r="R298" s="28"/>
      <c r="S298" s="703"/>
      <c r="T298" s="378"/>
      <c r="U298" s="969">
        <f t="shared" si="76"/>
        <v>0</v>
      </c>
      <c r="V298" s="954"/>
      <c r="W298" s="203"/>
      <c r="X298" s="111">
        <f t="shared" si="85"/>
        <v>0</v>
      </c>
      <c r="Y298" s="965">
        <f t="shared" si="77"/>
        <v>0</v>
      </c>
      <c r="Z298" s="975"/>
      <c r="AA298" s="17">
        <f t="shared" si="78"/>
        <v>0</v>
      </c>
      <c r="AB298" s="17">
        <f t="shared" si="79"/>
        <v>0</v>
      </c>
      <c r="AC298" s="17">
        <f t="shared" si="80"/>
        <v>0</v>
      </c>
      <c r="AD298" s="17">
        <f t="shared" si="81"/>
        <v>0</v>
      </c>
      <c r="AE298" s="17">
        <f t="shared" si="82"/>
        <v>0</v>
      </c>
      <c r="AF298" s="17">
        <f t="shared" si="83"/>
        <v>0</v>
      </c>
      <c r="AG298" s="17">
        <f t="shared" si="84"/>
        <v>0</v>
      </c>
    </row>
    <row r="299" spans="1:33" s="3" customFormat="1" ht="15.75" customHeight="1" x14ac:dyDescent="0.3">
      <c r="A299" s="37">
        <v>17</v>
      </c>
      <c r="B299" s="19"/>
      <c r="C299" s="19"/>
      <c r="D299" s="20"/>
      <c r="E299" s="47"/>
      <c r="F299" s="63"/>
      <c r="G299" s="702"/>
      <c r="H299" s="10"/>
      <c r="I299" s="700"/>
      <c r="J299" s="280"/>
      <c r="K299" s="705"/>
      <c r="L299" s="149"/>
      <c r="M299" s="700"/>
      <c r="N299" s="237"/>
      <c r="O299" s="705"/>
      <c r="P299" s="215"/>
      <c r="Q299" s="700"/>
      <c r="R299" s="28"/>
      <c r="S299" s="703"/>
      <c r="T299" s="378"/>
      <c r="U299" s="969">
        <f t="shared" si="76"/>
        <v>0</v>
      </c>
      <c r="V299" s="954"/>
      <c r="W299" s="203"/>
      <c r="X299" s="111">
        <f t="shared" si="85"/>
        <v>0</v>
      </c>
      <c r="Y299" s="965">
        <f t="shared" si="77"/>
        <v>0</v>
      </c>
      <c r="Z299" s="975"/>
      <c r="AA299" s="17">
        <f t="shared" si="78"/>
        <v>0</v>
      </c>
      <c r="AB299" s="17">
        <f t="shared" si="79"/>
        <v>0</v>
      </c>
      <c r="AC299" s="17">
        <f t="shared" si="80"/>
        <v>0</v>
      </c>
      <c r="AD299" s="17">
        <f t="shared" si="81"/>
        <v>0</v>
      </c>
      <c r="AE299" s="17">
        <f t="shared" si="82"/>
        <v>0</v>
      </c>
      <c r="AF299" s="17">
        <f t="shared" si="83"/>
        <v>0</v>
      </c>
      <c r="AG299" s="17">
        <f t="shared" si="84"/>
        <v>0</v>
      </c>
    </row>
    <row r="300" spans="1:33" s="3" customFormat="1" ht="15.75" customHeight="1" x14ac:dyDescent="0.3">
      <c r="A300" s="37">
        <v>18</v>
      </c>
      <c r="B300" s="19"/>
      <c r="C300" s="19"/>
      <c r="D300" s="20"/>
      <c r="E300" s="47"/>
      <c r="F300" s="63"/>
      <c r="G300" s="702"/>
      <c r="H300" s="10"/>
      <c r="I300" s="700"/>
      <c r="J300" s="280"/>
      <c r="K300" s="705"/>
      <c r="L300" s="149"/>
      <c r="M300" s="700"/>
      <c r="N300" s="237"/>
      <c r="O300" s="705"/>
      <c r="P300" s="215"/>
      <c r="Q300" s="700"/>
      <c r="R300" s="28"/>
      <c r="S300" s="703"/>
      <c r="T300" s="378"/>
      <c r="U300" s="969">
        <f t="shared" si="76"/>
        <v>0</v>
      </c>
      <c r="V300" s="954"/>
      <c r="W300" s="203"/>
      <c r="X300" s="111">
        <f t="shared" si="85"/>
        <v>0</v>
      </c>
      <c r="Y300" s="965">
        <f t="shared" si="77"/>
        <v>0</v>
      </c>
      <c r="Z300" s="975"/>
      <c r="AA300" s="17">
        <f t="shared" si="78"/>
        <v>0</v>
      </c>
      <c r="AB300" s="17">
        <f t="shared" si="79"/>
        <v>0</v>
      </c>
      <c r="AC300" s="17">
        <f t="shared" si="80"/>
        <v>0</v>
      </c>
      <c r="AD300" s="17">
        <f t="shared" si="81"/>
        <v>0</v>
      </c>
      <c r="AE300" s="17">
        <f t="shared" si="82"/>
        <v>0</v>
      </c>
      <c r="AF300" s="17">
        <f t="shared" si="83"/>
        <v>0</v>
      </c>
      <c r="AG300" s="17">
        <f t="shared" si="84"/>
        <v>0</v>
      </c>
    </row>
    <row r="301" spans="1:33" s="3" customFormat="1" ht="15.75" customHeight="1" x14ac:dyDescent="0.3">
      <c r="A301" s="37">
        <v>19</v>
      </c>
      <c r="B301" s="19"/>
      <c r="C301" s="19"/>
      <c r="D301" s="20"/>
      <c r="E301" s="47"/>
      <c r="F301" s="63"/>
      <c r="G301" s="702"/>
      <c r="H301" s="10"/>
      <c r="I301" s="700"/>
      <c r="J301" s="280"/>
      <c r="K301" s="705"/>
      <c r="L301" s="149"/>
      <c r="M301" s="700"/>
      <c r="N301" s="237"/>
      <c r="O301" s="705"/>
      <c r="P301" s="215"/>
      <c r="Q301" s="700"/>
      <c r="R301" s="28"/>
      <c r="S301" s="703"/>
      <c r="T301" s="378"/>
      <c r="U301" s="969">
        <f t="shared" si="76"/>
        <v>0</v>
      </c>
      <c r="V301" s="954"/>
      <c r="W301" s="203"/>
      <c r="X301" s="111">
        <f t="shared" si="85"/>
        <v>0</v>
      </c>
      <c r="Y301" s="965">
        <f t="shared" si="77"/>
        <v>0</v>
      </c>
      <c r="Z301" s="975"/>
      <c r="AA301" s="17">
        <f t="shared" si="78"/>
        <v>0</v>
      </c>
      <c r="AB301" s="17">
        <f t="shared" si="79"/>
        <v>0</v>
      </c>
      <c r="AC301" s="17">
        <f t="shared" si="80"/>
        <v>0</v>
      </c>
      <c r="AD301" s="17">
        <f t="shared" si="81"/>
        <v>0</v>
      </c>
      <c r="AE301" s="17">
        <f t="shared" si="82"/>
        <v>0</v>
      </c>
      <c r="AF301" s="17">
        <f t="shared" si="83"/>
        <v>0</v>
      </c>
      <c r="AG301" s="17">
        <f t="shared" si="84"/>
        <v>0</v>
      </c>
    </row>
    <row r="302" spans="1:33" s="3" customFormat="1" ht="15.75" customHeight="1" x14ac:dyDescent="0.3">
      <c r="A302" s="37">
        <v>20</v>
      </c>
      <c r="B302" s="19"/>
      <c r="C302" s="19"/>
      <c r="D302" s="20"/>
      <c r="E302" s="47"/>
      <c r="F302" s="63"/>
      <c r="G302" s="702"/>
      <c r="H302" s="10"/>
      <c r="I302" s="700"/>
      <c r="J302" s="280"/>
      <c r="K302" s="705"/>
      <c r="L302" s="149"/>
      <c r="M302" s="700"/>
      <c r="N302" s="237"/>
      <c r="O302" s="705"/>
      <c r="P302" s="215"/>
      <c r="Q302" s="700"/>
      <c r="R302" s="28"/>
      <c r="S302" s="703"/>
      <c r="T302" s="378"/>
      <c r="U302" s="969">
        <f t="shared" si="76"/>
        <v>0</v>
      </c>
      <c r="V302" s="954"/>
      <c r="W302" s="203"/>
      <c r="X302" s="111">
        <f t="shared" si="85"/>
        <v>0</v>
      </c>
      <c r="Y302" s="965">
        <f t="shared" si="77"/>
        <v>0</v>
      </c>
      <c r="Z302" s="975"/>
      <c r="AA302" s="17">
        <f t="shared" si="78"/>
        <v>0</v>
      </c>
      <c r="AB302" s="17">
        <f t="shared" si="79"/>
        <v>0</v>
      </c>
      <c r="AC302" s="17">
        <f t="shared" si="80"/>
        <v>0</v>
      </c>
      <c r="AD302" s="17">
        <f t="shared" si="81"/>
        <v>0</v>
      </c>
      <c r="AE302" s="17">
        <f t="shared" si="82"/>
        <v>0</v>
      </c>
      <c r="AF302" s="17">
        <f t="shared" si="83"/>
        <v>0</v>
      </c>
      <c r="AG302" s="17">
        <f t="shared" si="84"/>
        <v>0</v>
      </c>
    </row>
    <row r="303" spans="1:33" s="3" customFormat="1" ht="15.75" customHeight="1" x14ac:dyDescent="0.3">
      <c r="A303" s="37">
        <v>21</v>
      </c>
      <c r="B303" s="19"/>
      <c r="C303" s="19"/>
      <c r="D303" s="20"/>
      <c r="E303" s="47"/>
      <c r="F303" s="63"/>
      <c r="G303" s="702"/>
      <c r="H303" s="10"/>
      <c r="I303" s="700"/>
      <c r="J303" s="280"/>
      <c r="K303" s="705"/>
      <c r="L303" s="149"/>
      <c r="M303" s="700"/>
      <c r="N303" s="237"/>
      <c r="O303" s="705"/>
      <c r="P303" s="215"/>
      <c r="Q303" s="700"/>
      <c r="R303" s="28"/>
      <c r="S303" s="703"/>
      <c r="T303" s="378"/>
      <c r="U303" s="969">
        <f t="shared" si="76"/>
        <v>0</v>
      </c>
      <c r="V303" s="954"/>
      <c r="W303" s="203"/>
      <c r="X303" s="111">
        <f t="shared" si="85"/>
        <v>0</v>
      </c>
      <c r="Y303" s="965">
        <f t="shared" si="77"/>
        <v>0</v>
      </c>
      <c r="Z303" s="975"/>
      <c r="AA303" s="17">
        <f t="shared" si="78"/>
        <v>0</v>
      </c>
      <c r="AB303" s="17">
        <f t="shared" si="79"/>
        <v>0</v>
      </c>
      <c r="AC303" s="17">
        <f t="shared" si="80"/>
        <v>0</v>
      </c>
      <c r="AD303" s="17">
        <f t="shared" si="81"/>
        <v>0</v>
      </c>
      <c r="AE303" s="17">
        <f t="shared" si="82"/>
        <v>0</v>
      </c>
      <c r="AF303" s="17">
        <f t="shared" si="83"/>
        <v>0</v>
      </c>
      <c r="AG303" s="17">
        <f t="shared" si="84"/>
        <v>0</v>
      </c>
    </row>
    <row r="304" spans="1:33" s="3" customFormat="1" ht="15.75" customHeight="1" x14ac:dyDescent="0.3">
      <c r="A304" s="37">
        <v>22</v>
      </c>
      <c r="B304" s="19"/>
      <c r="C304" s="19"/>
      <c r="D304" s="20"/>
      <c r="E304" s="47"/>
      <c r="F304" s="63"/>
      <c r="G304" s="702"/>
      <c r="H304" s="10"/>
      <c r="I304" s="700"/>
      <c r="J304" s="280"/>
      <c r="K304" s="705"/>
      <c r="L304" s="149"/>
      <c r="M304" s="700"/>
      <c r="N304" s="237"/>
      <c r="O304" s="705"/>
      <c r="P304" s="215"/>
      <c r="Q304" s="700"/>
      <c r="R304" s="28"/>
      <c r="S304" s="703"/>
      <c r="T304" s="378"/>
      <c r="U304" s="969">
        <f t="shared" si="76"/>
        <v>0</v>
      </c>
      <c r="V304" s="954"/>
      <c r="W304" s="203"/>
      <c r="X304" s="111">
        <f t="shared" si="85"/>
        <v>0</v>
      </c>
      <c r="Y304" s="965">
        <f t="shared" si="77"/>
        <v>0</v>
      </c>
      <c r="Z304" s="975"/>
      <c r="AA304" s="17">
        <f t="shared" si="78"/>
        <v>0</v>
      </c>
      <c r="AB304" s="17">
        <f t="shared" si="79"/>
        <v>0</v>
      </c>
      <c r="AC304" s="17">
        <f t="shared" si="80"/>
        <v>0</v>
      </c>
      <c r="AD304" s="17">
        <f t="shared" si="81"/>
        <v>0</v>
      </c>
      <c r="AE304" s="17">
        <f t="shared" si="82"/>
        <v>0</v>
      </c>
      <c r="AF304" s="17">
        <f t="shared" si="83"/>
        <v>0</v>
      </c>
      <c r="AG304" s="17">
        <f t="shared" si="84"/>
        <v>0</v>
      </c>
    </row>
    <row r="305" spans="1:33" s="3" customFormat="1" ht="15.75" customHeight="1" x14ac:dyDescent="0.3">
      <c r="A305" s="37">
        <v>26</v>
      </c>
      <c r="B305" s="19"/>
      <c r="C305" s="19"/>
      <c r="D305" s="20"/>
      <c r="E305" s="47"/>
      <c r="F305" s="63"/>
      <c r="G305" s="702"/>
      <c r="H305" s="10"/>
      <c r="I305" s="700"/>
      <c r="J305" s="280"/>
      <c r="K305" s="705"/>
      <c r="L305" s="149"/>
      <c r="M305" s="700"/>
      <c r="N305" s="237"/>
      <c r="O305" s="705"/>
      <c r="P305" s="215"/>
      <c r="Q305" s="700"/>
      <c r="R305" s="28"/>
      <c r="S305" s="703"/>
      <c r="T305" s="378"/>
      <c r="U305" s="969">
        <f t="shared" si="76"/>
        <v>0</v>
      </c>
      <c r="V305" s="954"/>
      <c r="W305" s="203"/>
      <c r="X305" s="111">
        <f t="shared" si="85"/>
        <v>0</v>
      </c>
      <c r="Y305" s="965">
        <f t="shared" si="77"/>
        <v>0</v>
      </c>
      <c r="Z305" s="975"/>
      <c r="AA305" s="17">
        <f t="shared" si="78"/>
        <v>0</v>
      </c>
      <c r="AB305" s="17">
        <f t="shared" si="79"/>
        <v>0</v>
      </c>
      <c r="AC305" s="17">
        <f t="shared" si="80"/>
        <v>0</v>
      </c>
      <c r="AD305" s="17">
        <f t="shared" si="81"/>
        <v>0</v>
      </c>
      <c r="AE305" s="17">
        <f t="shared" si="82"/>
        <v>0</v>
      </c>
      <c r="AF305" s="17">
        <f t="shared" si="83"/>
        <v>0</v>
      </c>
      <c r="AG305" s="17">
        <f t="shared" si="84"/>
        <v>0</v>
      </c>
    </row>
    <row r="306" spans="1:33" s="3" customFormat="1" ht="15.75" customHeight="1" x14ac:dyDescent="0.3">
      <c r="A306" s="37">
        <v>27</v>
      </c>
      <c r="B306" s="19"/>
      <c r="C306" s="19"/>
      <c r="D306" s="20"/>
      <c r="E306" s="47"/>
      <c r="F306" s="63"/>
      <c r="G306" s="702"/>
      <c r="H306" s="10"/>
      <c r="I306" s="700"/>
      <c r="J306" s="280"/>
      <c r="K306" s="705"/>
      <c r="L306" s="149"/>
      <c r="M306" s="700"/>
      <c r="N306" s="237"/>
      <c r="O306" s="705"/>
      <c r="P306" s="215"/>
      <c r="Q306" s="700"/>
      <c r="R306" s="28"/>
      <c r="S306" s="703"/>
      <c r="T306" s="378"/>
      <c r="U306" s="969">
        <f t="shared" si="76"/>
        <v>0</v>
      </c>
      <c r="V306" s="954"/>
      <c r="W306" s="203"/>
      <c r="X306" s="111">
        <f t="shared" si="85"/>
        <v>0</v>
      </c>
      <c r="Y306" s="965">
        <f t="shared" si="77"/>
        <v>0</v>
      </c>
      <c r="Z306" s="975"/>
      <c r="AA306" s="17">
        <f t="shared" si="78"/>
        <v>0</v>
      </c>
      <c r="AB306" s="17">
        <f t="shared" si="79"/>
        <v>0</v>
      </c>
      <c r="AC306" s="17">
        <f t="shared" si="80"/>
        <v>0</v>
      </c>
      <c r="AD306" s="17">
        <f t="shared" si="81"/>
        <v>0</v>
      </c>
      <c r="AE306" s="17">
        <f t="shared" si="82"/>
        <v>0</v>
      </c>
      <c r="AF306" s="17">
        <f t="shared" si="83"/>
        <v>0</v>
      </c>
      <c r="AG306" s="17">
        <f t="shared" si="84"/>
        <v>0</v>
      </c>
    </row>
    <row r="307" spans="1:33" s="3" customFormat="1" ht="15.75" customHeight="1" x14ac:dyDescent="0.3">
      <c r="A307" s="37">
        <v>28</v>
      </c>
      <c r="B307" s="19"/>
      <c r="C307" s="19"/>
      <c r="D307" s="20"/>
      <c r="E307" s="47"/>
      <c r="F307" s="63"/>
      <c r="G307" s="702"/>
      <c r="H307" s="10"/>
      <c r="I307" s="700"/>
      <c r="J307" s="280"/>
      <c r="K307" s="705"/>
      <c r="L307" s="149"/>
      <c r="M307" s="700"/>
      <c r="N307" s="237"/>
      <c r="O307" s="705"/>
      <c r="P307" s="215"/>
      <c r="Q307" s="700"/>
      <c r="R307" s="28"/>
      <c r="S307" s="703"/>
      <c r="T307" s="378"/>
      <c r="U307" s="969">
        <f t="shared" si="76"/>
        <v>0</v>
      </c>
      <c r="V307" s="954"/>
      <c r="W307" s="203"/>
      <c r="X307" s="111">
        <f t="shared" si="85"/>
        <v>0</v>
      </c>
      <c r="Y307" s="965">
        <f t="shared" si="77"/>
        <v>0</v>
      </c>
      <c r="Z307" s="975"/>
      <c r="AA307" s="17">
        <f t="shared" si="78"/>
        <v>0</v>
      </c>
      <c r="AB307" s="17">
        <f t="shared" si="79"/>
        <v>0</v>
      </c>
      <c r="AC307" s="17">
        <f t="shared" si="80"/>
        <v>0</v>
      </c>
      <c r="AD307" s="17">
        <f t="shared" si="81"/>
        <v>0</v>
      </c>
      <c r="AE307" s="17">
        <f t="shared" si="82"/>
        <v>0</v>
      </c>
      <c r="AF307" s="17">
        <f t="shared" si="83"/>
        <v>0</v>
      </c>
      <c r="AG307" s="17">
        <f t="shared" si="84"/>
        <v>0</v>
      </c>
    </row>
    <row r="308" spans="1:33" s="3" customFormat="1" ht="15.75" customHeight="1" x14ac:dyDescent="0.3">
      <c r="A308" s="37">
        <v>29</v>
      </c>
      <c r="B308" s="19"/>
      <c r="C308" s="19"/>
      <c r="D308" s="20"/>
      <c r="E308" s="47"/>
      <c r="F308" s="63"/>
      <c r="G308" s="702"/>
      <c r="H308" s="10"/>
      <c r="I308" s="700"/>
      <c r="J308" s="280"/>
      <c r="K308" s="705"/>
      <c r="L308" s="149"/>
      <c r="M308" s="700"/>
      <c r="N308" s="237"/>
      <c r="O308" s="705"/>
      <c r="P308" s="215"/>
      <c r="Q308" s="700"/>
      <c r="R308" s="28"/>
      <c r="S308" s="703"/>
      <c r="T308" s="378"/>
      <c r="U308" s="969">
        <f t="shared" si="76"/>
        <v>0</v>
      </c>
      <c r="V308" s="954"/>
      <c r="W308" s="203">
        <v>1</v>
      </c>
      <c r="X308" s="111">
        <f t="shared" si="85"/>
        <v>-1</v>
      </c>
      <c r="Y308" s="965">
        <f t="shared" si="77"/>
        <v>0</v>
      </c>
      <c r="Z308" s="975"/>
      <c r="AA308" s="17">
        <f t="shared" si="78"/>
        <v>0</v>
      </c>
      <c r="AB308" s="17">
        <f t="shared" si="79"/>
        <v>0</v>
      </c>
      <c r="AC308" s="17">
        <f t="shared" si="80"/>
        <v>0</v>
      </c>
      <c r="AD308" s="17">
        <f t="shared" si="81"/>
        <v>0</v>
      </c>
      <c r="AE308" s="17">
        <f t="shared" si="82"/>
        <v>0</v>
      </c>
      <c r="AF308" s="17">
        <f t="shared" si="83"/>
        <v>0</v>
      </c>
      <c r="AG308" s="17">
        <f t="shared" si="84"/>
        <v>0</v>
      </c>
    </row>
    <row r="309" spans="1:33" s="3" customFormat="1" ht="15.75" customHeight="1" x14ac:dyDescent="0.3">
      <c r="A309" s="37">
        <v>30</v>
      </c>
      <c r="B309" s="19"/>
      <c r="C309" s="19"/>
      <c r="D309" s="20"/>
      <c r="E309" s="47"/>
      <c r="F309" s="63"/>
      <c r="G309" s="702"/>
      <c r="H309" s="10"/>
      <c r="I309" s="700"/>
      <c r="J309" s="280"/>
      <c r="K309" s="705"/>
      <c r="L309" s="149"/>
      <c r="M309" s="700"/>
      <c r="N309" s="237"/>
      <c r="O309" s="705"/>
      <c r="P309" s="215"/>
      <c r="Q309" s="700"/>
      <c r="R309" s="28"/>
      <c r="S309" s="703"/>
      <c r="T309" s="378"/>
      <c r="U309" s="969">
        <f t="shared" si="76"/>
        <v>0</v>
      </c>
      <c r="V309" s="954"/>
      <c r="W309" s="203">
        <v>1</v>
      </c>
      <c r="X309" s="111">
        <f t="shared" si="85"/>
        <v>-1</v>
      </c>
      <c r="Y309" s="965">
        <f t="shared" si="77"/>
        <v>0</v>
      </c>
      <c r="Z309" s="975"/>
      <c r="AA309" s="17">
        <f t="shared" si="78"/>
        <v>0</v>
      </c>
      <c r="AB309" s="17">
        <f t="shared" si="79"/>
        <v>0</v>
      </c>
      <c r="AC309" s="17">
        <f t="shared" si="80"/>
        <v>0</v>
      </c>
      <c r="AD309" s="17">
        <f t="shared" si="81"/>
        <v>0</v>
      </c>
      <c r="AE309" s="17">
        <f t="shared" si="82"/>
        <v>0</v>
      </c>
      <c r="AF309" s="17">
        <f t="shared" si="83"/>
        <v>0</v>
      </c>
      <c r="AG309" s="17">
        <f t="shared" si="84"/>
        <v>0</v>
      </c>
    </row>
    <row r="310" spans="1:33" s="3" customFormat="1" ht="15.75" customHeight="1" x14ac:dyDescent="0.3">
      <c r="A310" s="37">
        <v>31</v>
      </c>
      <c r="B310" s="19"/>
      <c r="C310" s="19"/>
      <c r="D310" s="20"/>
      <c r="E310" s="47"/>
      <c r="F310" s="63"/>
      <c r="G310" s="702"/>
      <c r="H310" s="10"/>
      <c r="I310" s="700"/>
      <c r="J310" s="280"/>
      <c r="K310" s="705"/>
      <c r="L310" s="149"/>
      <c r="M310" s="700"/>
      <c r="N310" s="237"/>
      <c r="O310" s="705"/>
      <c r="P310" s="215"/>
      <c r="Q310" s="700"/>
      <c r="R310" s="28"/>
      <c r="S310" s="703"/>
      <c r="T310" s="378"/>
      <c r="U310" s="969">
        <f t="shared" si="76"/>
        <v>0</v>
      </c>
      <c r="V310" s="954"/>
      <c r="W310" s="203"/>
      <c r="X310" s="111">
        <f t="shared" si="85"/>
        <v>0</v>
      </c>
      <c r="Y310" s="965">
        <f t="shared" si="77"/>
        <v>0</v>
      </c>
      <c r="Z310" s="975"/>
      <c r="AA310" s="17">
        <f t="shared" si="78"/>
        <v>0</v>
      </c>
      <c r="AB310" s="17">
        <f t="shared" si="79"/>
        <v>0</v>
      </c>
      <c r="AC310" s="17">
        <f t="shared" si="80"/>
        <v>0</v>
      </c>
      <c r="AD310" s="17">
        <f t="shared" si="81"/>
        <v>0</v>
      </c>
      <c r="AE310" s="17">
        <f t="shared" si="82"/>
        <v>0</v>
      </c>
      <c r="AF310" s="17">
        <f t="shared" si="83"/>
        <v>0</v>
      </c>
      <c r="AG310" s="17">
        <f t="shared" si="84"/>
        <v>0</v>
      </c>
    </row>
    <row r="311" spans="1:33" s="3" customFormat="1" ht="15.75" customHeight="1" x14ac:dyDescent="0.3">
      <c r="A311" s="37">
        <v>32</v>
      </c>
      <c r="B311" s="19"/>
      <c r="C311" s="19"/>
      <c r="D311" s="20"/>
      <c r="E311" s="47"/>
      <c r="F311" s="63"/>
      <c r="G311" s="702"/>
      <c r="H311" s="10"/>
      <c r="I311" s="700"/>
      <c r="J311" s="280"/>
      <c r="K311" s="705"/>
      <c r="L311" s="149"/>
      <c r="M311" s="700"/>
      <c r="N311" s="237"/>
      <c r="O311" s="705"/>
      <c r="P311" s="215"/>
      <c r="Q311" s="700"/>
      <c r="R311" s="28"/>
      <c r="S311" s="703"/>
      <c r="T311" s="378"/>
      <c r="U311" s="969">
        <f t="shared" si="76"/>
        <v>0</v>
      </c>
      <c r="V311" s="954"/>
      <c r="W311" s="203"/>
      <c r="X311" s="111">
        <f t="shared" si="85"/>
        <v>0</v>
      </c>
      <c r="Y311" s="965">
        <f t="shared" si="77"/>
        <v>0</v>
      </c>
      <c r="Z311" s="975"/>
      <c r="AA311" s="17">
        <f t="shared" si="78"/>
        <v>0</v>
      </c>
      <c r="AB311" s="17">
        <f t="shared" si="79"/>
        <v>0</v>
      </c>
      <c r="AC311" s="17">
        <f t="shared" si="80"/>
        <v>0</v>
      </c>
      <c r="AD311" s="17">
        <f t="shared" si="81"/>
        <v>0</v>
      </c>
      <c r="AE311" s="17">
        <f t="shared" si="82"/>
        <v>0</v>
      </c>
      <c r="AF311" s="17">
        <f t="shared" si="83"/>
        <v>0</v>
      </c>
      <c r="AG311" s="17">
        <f t="shared" si="84"/>
        <v>0</v>
      </c>
    </row>
    <row r="312" spans="1:33" s="3" customFormat="1" ht="15.75" customHeight="1" x14ac:dyDescent="0.3">
      <c r="A312" s="37">
        <v>33</v>
      </c>
      <c r="B312" s="19"/>
      <c r="C312" s="19"/>
      <c r="D312" s="20"/>
      <c r="E312" s="47"/>
      <c r="F312" s="63"/>
      <c r="G312" s="702"/>
      <c r="H312" s="10"/>
      <c r="I312" s="700"/>
      <c r="J312" s="280"/>
      <c r="K312" s="705"/>
      <c r="L312" s="149"/>
      <c r="M312" s="700"/>
      <c r="N312" s="237"/>
      <c r="O312" s="705"/>
      <c r="P312" s="215"/>
      <c r="Q312" s="700"/>
      <c r="R312" s="28"/>
      <c r="S312" s="703"/>
      <c r="T312" s="378"/>
      <c r="U312" s="969">
        <f t="shared" si="76"/>
        <v>0</v>
      </c>
      <c r="V312" s="954"/>
      <c r="W312" s="203"/>
      <c r="X312" s="111">
        <f t="shared" si="85"/>
        <v>0</v>
      </c>
      <c r="Y312" s="965">
        <f t="shared" si="77"/>
        <v>0</v>
      </c>
      <c r="Z312" s="975"/>
      <c r="AA312" s="17">
        <f t="shared" si="78"/>
        <v>0</v>
      </c>
      <c r="AB312" s="17">
        <f t="shared" si="79"/>
        <v>0</v>
      </c>
      <c r="AC312" s="17">
        <f t="shared" si="80"/>
        <v>0</v>
      </c>
      <c r="AD312" s="17">
        <f t="shared" si="81"/>
        <v>0</v>
      </c>
      <c r="AE312" s="17">
        <f t="shared" si="82"/>
        <v>0</v>
      </c>
      <c r="AF312" s="17">
        <f t="shared" si="83"/>
        <v>0</v>
      </c>
      <c r="AG312" s="17">
        <f t="shared" si="84"/>
        <v>0</v>
      </c>
    </row>
    <row r="313" spans="1:33" s="3" customFormat="1" ht="15.75" customHeight="1" x14ac:dyDescent="0.3">
      <c r="A313" s="37">
        <v>34</v>
      </c>
      <c r="B313" s="19"/>
      <c r="C313" s="19"/>
      <c r="D313" s="20"/>
      <c r="E313" s="47"/>
      <c r="F313" s="63"/>
      <c r="G313" s="702"/>
      <c r="H313" s="10"/>
      <c r="I313" s="700"/>
      <c r="J313" s="280"/>
      <c r="K313" s="705"/>
      <c r="L313" s="149"/>
      <c r="M313" s="700"/>
      <c r="N313" s="237"/>
      <c r="O313" s="705"/>
      <c r="P313" s="215"/>
      <c r="Q313" s="700"/>
      <c r="R313" s="28"/>
      <c r="S313" s="703"/>
      <c r="T313" s="378"/>
      <c r="U313" s="969">
        <f t="shared" si="76"/>
        <v>0</v>
      </c>
      <c r="V313" s="954"/>
      <c r="W313" s="203"/>
      <c r="X313" s="111">
        <f t="shared" si="85"/>
        <v>0</v>
      </c>
      <c r="Y313" s="965">
        <f t="shared" si="77"/>
        <v>0</v>
      </c>
      <c r="Z313" s="975"/>
      <c r="AA313" s="17">
        <f t="shared" si="78"/>
        <v>0</v>
      </c>
      <c r="AB313" s="17">
        <f t="shared" si="79"/>
        <v>0</v>
      </c>
      <c r="AC313" s="17">
        <f t="shared" si="80"/>
        <v>0</v>
      </c>
      <c r="AD313" s="17">
        <f t="shared" si="81"/>
        <v>0</v>
      </c>
      <c r="AE313" s="17">
        <f t="shared" si="82"/>
        <v>0</v>
      </c>
      <c r="AF313" s="17">
        <f t="shared" si="83"/>
        <v>0</v>
      </c>
      <c r="AG313" s="17">
        <f t="shared" si="84"/>
        <v>0</v>
      </c>
    </row>
    <row r="314" spans="1:33" s="3" customFormat="1" ht="15.75" customHeight="1" x14ac:dyDescent="0.3">
      <c r="A314" s="37">
        <v>35</v>
      </c>
      <c r="B314" s="19"/>
      <c r="C314" s="19"/>
      <c r="D314" s="20"/>
      <c r="E314" s="47"/>
      <c r="F314" s="63"/>
      <c r="G314" s="702"/>
      <c r="H314" s="10"/>
      <c r="I314" s="700"/>
      <c r="J314" s="280"/>
      <c r="K314" s="705"/>
      <c r="L314" s="149"/>
      <c r="M314" s="700"/>
      <c r="N314" s="237"/>
      <c r="O314" s="705"/>
      <c r="P314" s="215"/>
      <c r="Q314" s="700"/>
      <c r="R314" s="28"/>
      <c r="S314" s="703"/>
      <c r="T314" s="378"/>
      <c r="U314" s="969">
        <f t="shared" si="76"/>
        <v>0</v>
      </c>
      <c r="V314" s="954"/>
      <c r="W314" s="203"/>
      <c r="X314" s="111">
        <f t="shared" si="85"/>
        <v>0</v>
      </c>
      <c r="Y314" s="965">
        <f t="shared" si="77"/>
        <v>0</v>
      </c>
      <c r="Z314" s="975"/>
      <c r="AA314" s="17">
        <f t="shared" si="78"/>
        <v>0</v>
      </c>
      <c r="AB314" s="17">
        <f t="shared" si="79"/>
        <v>0</v>
      </c>
      <c r="AC314" s="17">
        <f t="shared" si="80"/>
        <v>0</v>
      </c>
      <c r="AD314" s="17">
        <f t="shared" si="81"/>
        <v>0</v>
      </c>
      <c r="AE314" s="17">
        <f t="shared" si="82"/>
        <v>0</v>
      </c>
      <c r="AF314" s="17">
        <f t="shared" si="83"/>
        <v>0</v>
      </c>
      <c r="AG314" s="17">
        <f t="shared" si="84"/>
        <v>0</v>
      </c>
    </row>
    <row r="315" spans="1:33" s="3" customFormat="1" ht="15.75" customHeight="1" x14ac:dyDescent="0.3">
      <c r="A315" s="37">
        <v>36</v>
      </c>
      <c r="B315" s="19"/>
      <c r="C315" s="19"/>
      <c r="D315" s="20"/>
      <c r="E315" s="47"/>
      <c r="F315" s="63"/>
      <c r="G315" s="702"/>
      <c r="H315" s="10"/>
      <c r="I315" s="700"/>
      <c r="J315" s="280"/>
      <c r="K315" s="705"/>
      <c r="L315" s="149"/>
      <c r="M315" s="700"/>
      <c r="N315" s="237"/>
      <c r="O315" s="705"/>
      <c r="P315" s="215"/>
      <c r="Q315" s="700"/>
      <c r="R315" s="28"/>
      <c r="S315" s="703"/>
      <c r="T315" s="378"/>
      <c r="U315" s="969">
        <f t="shared" si="76"/>
        <v>0</v>
      </c>
      <c r="V315" s="954"/>
      <c r="W315" s="203"/>
      <c r="X315" s="111">
        <f t="shared" si="85"/>
        <v>0</v>
      </c>
      <c r="Y315" s="965">
        <f t="shared" si="77"/>
        <v>0</v>
      </c>
      <c r="Z315" s="975"/>
      <c r="AA315" s="17">
        <f t="shared" si="78"/>
        <v>0</v>
      </c>
      <c r="AB315" s="17">
        <f t="shared" si="79"/>
        <v>0</v>
      </c>
      <c r="AC315" s="17">
        <f t="shared" si="80"/>
        <v>0</v>
      </c>
      <c r="AD315" s="17">
        <f t="shared" si="81"/>
        <v>0</v>
      </c>
      <c r="AE315" s="17">
        <f t="shared" si="82"/>
        <v>0</v>
      </c>
      <c r="AF315" s="17">
        <f t="shared" si="83"/>
        <v>0</v>
      </c>
      <c r="AG315" s="17">
        <f t="shared" si="84"/>
        <v>0</v>
      </c>
    </row>
    <row r="316" spans="1:33" ht="15.75" customHeight="1" x14ac:dyDescent="0.3">
      <c r="A316" s="37">
        <v>39</v>
      </c>
      <c r="B316" s="19"/>
      <c r="C316" s="19"/>
      <c r="D316" s="20"/>
      <c r="E316" s="47"/>
      <c r="F316" s="63"/>
      <c r="G316" s="702"/>
      <c r="H316" s="10"/>
      <c r="I316" s="700"/>
      <c r="J316" s="280"/>
      <c r="K316" s="705"/>
      <c r="L316" s="149"/>
      <c r="M316" s="700"/>
      <c r="N316" s="237"/>
      <c r="O316" s="705"/>
      <c r="P316" s="215"/>
      <c r="Q316" s="700"/>
      <c r="R316" s="28"/>
      <c r="S316" s="703"/>
      <c r="T316" s="378"/>
      <c r="U316" s="969">
        <f t="shared" si="76"/>
        <v>0</v>
      </c>
      <c r="V316" s="954"/>
      <c r="W316" s="203"/>
      <c r="X316" s="111">
        <f t="shared" si="85"/>
        <v>0</v>
      </c>
      <c r="Y316" s="965">
        <f t="shared" si="77"/>
        <v>0</v>
      </c>
      <c r="Z316" s="975"/>
      <c r="AA316" s="17">
        <f t="shared" si="78"/>
        <v>0</v>
      </c>
      <c r="AB316" s="17">
        <f t="shared" si="79"/>
        <v>0</v>
      </c>
      <c r="AC316" s="17">
        <f t="shared" si="80"/>
        <v>0</v>
      </c>
      <c r="AD316" s="17">
        <f t="shared" si="81"/>
        <v>0</v>
      </c>
      <c r="AE316" s="17">
        <f t="shared" si="82"/>
        <v>0</v>
      </c>
      <c r="AF316" s="17">
        <f t="shared" si="83"/>
        <v>0</v>
      </c>
      <c r="AG316" s="17">
        <f t="shared" si="84"/>
        <v>0</v>
      </c>
    </row>
    <row r="317" spans="1:33" s="3" customFormat="1" ht="15.75" customHeight="1" x14ac:dyDescent="0.3">
      <c r="A317" s="37">
        <v>40</v>
      </c>
      <c r="B317" s="19"/>
      <c r="C317" s="19"/>
      <c r="D317" s="20"/>
      <c r="E317" s="47"/>
      <c r="F317" s="63"/>
      <c r="G317" s="702"/>
      <c r="H317" s="10"/>
      <c r="I317" s="700"/>
      <c r="J317" s="280"/>
      <c r="K317" s="705"/>
      <c r="L317" s="149"/>
      <c r="M317" s="700"/>
      <c r="N317" s="237"/>
      <c r="O317" s="705"/>
      <c r="P317" s="215"/>
      <c r="Q317" s="700"/>
      <c r="R317" s="28"/>
      <c r="S317" s="703"/>
      <c r="T317" s="378"/>
      <c r="U317" s="969">
        <f t="shared" si="76"/>
        <v>0</v>
      </c>
      <c r="V317" s="954"/>
      <c r="W317" s="203"/>
      <c r="X317" s="111">
        <f t="shared" si="85"/>
        <v>0</v>
      </c>
      <c r="Y317" s="965">
        <f t="shared" si="77"/>
        <v>0</v>
      </c>
      <c r="Z317" s="975"/>
      <c r="AA317" s="17">
        <f t="shared" si="78"/>
        <v>0</v>
      </c>
      <c r="AB317" s="17">
        <f t="shared" si="79"/>
        <v>0</v>
      </c>
      <c r="AC317" s="17">
        <f t="shared" si="80"/>
        <v>0</v>
      </c>
      <c r="AD317" s="17">
        <f t="shared" si="81"/>
        <v>0</v>
      </c>
      <c r="AE317" s="17">
        <f t="shared" si="82"/>
        <v>0</v>
      </c>
      <c r="AF317" s="17">
        <f t="shared" si="83"/>
        <v>0</v>
      </c>
      <c r="AG317" s="17">
        <f t="shared" si="84"/>
        <v>0</v>
      </c>
    </row>
    <row r="318" spans="1:33" ht="15.75" customHeight="1" x14ac:dyDescent="0.3">
      <c r="A318" s="37">
        <v>41</v>
      </c>
      <c r="B318" s="19"/>
      <c r="C318" s="19"/>
      <c r="D318" s="20"/>
      <c r="E318" s="47"/>
      <c r="F318" s="63"/>
      <c r="G318" s="702"/>
      <c r="H318" s="10"/>
      <c r="I318" s="700"/>
      <c r="J318" s="280"/>
      <c r="K318" s="705"/>
      <c r="L318" s="149"/>
      <c r="M318" s="700"/>
      <c r="N318" s="237"/>
      <c r="O318" s="705"/>
      <c r="P318" s="215"/>
      <c r="Q318" s="700"/>
      <c r="R318" s="28"/>
      <c r="S318" s="703"/>
      <c r="T318" s="378"/>
      <c r="U318" s="969">
        <f t="shared" si="76"/>
        <v>0</v>
      </c>
      <c r="V318" s="954"/>
      <c r="W318" s="203"/>
      <c r="X318" s="111">
        <f t="shared" si="85"/>
        <v>0</v>
      </c>
      <c r="Y318" s="965">
        <f t="shared" si="77"/>
        <v>0</v>
      </c>
      <c r="Z318" s="975"/>
      <c r="AA318" s="17">
        <f t="shared" si="78"/>
        <v>0</v>
      </c>
      <c r="AB318" s="17">
        <f t="shared" si="79"/>
        <v>0</v>
      </c>
      <c r="AC318" s="17">
        <f t="shared" si="80"/>
        <v>0</v>
      </c>
      <c r="AD318" s="17">
        <f t="shared" si="81"/>
        <v>0</v>
      </c>
      <c r="AE318" s="17">
        <f t="shared" si="82"/>
        <v>0</v>
      </c>
      <c r="AF318" s="17">
        <f t="shared" si="83"/>
        <v>0</v>
      </c>
      <c r="AG318" s="17">
        <f t="shared" si="84"/>
        <v>0</v>
      </c>
    </row>
    <row r="319" spans="1:33" ht="15.75" customHeight="1" x14ac:dyDescent="0.3">
      <c r="A319" s="37">
        <v>42</v>
      </c>
      <c r="B319" s="19"/>
      <c r="C319" s="19"/>
      <c r="D319" s="20"/>
      <c r="E319" s="47"/>
      <c r="F319" s="63"/>
      <c r="G319" s="702"/>
      <c r="H319" s="10"/>
      <c r="I319" s="700"/>
      <c r="J319" s="280"/>
      <c r="K319" s="705"/>
      <c r="L319" s="149"/>
      <c r="M319" s="700"/>
      <c r="N319" s="237"/>
      <c r="O319" s="705"/>
      <c r="P319" s="215"/>
      <c r="Q319" s="700"/>
      <c r="R319" s="28"/>
      <c r="S319" s="703"/>
      <c r="T319" s="378"/>
      <c r="U319" s="969">
        <f t="shared" si="76"/>
        <v>0</v>
      </c>
      <c r="V319" s="954"/>
      <c r="W319" s="203"/>
      <c r="X319" s="111">
        <f t="shared" si="85"/>
        <v>0</v>
      </c>
      <c r="Y319" s="965">
        <f t="shared" si="77"/>
        <v>0</v>
      </c>
      <c r="Z319" s="975"/>
      <c r="AA319" s="17">
        <f t="shared" si="78"/>
        <v>0</v>
      </c>
      <c r="AB319" s="17">
        <f t="shared" si="79"/>
        <v>0</v>
      </c>
      <c r="AC319" s="17">
        <f t="shared" si="80"/>
        <v>0</v>
      </c>
      <c r="AD319" s="17">
        <f t="shared" si="81"/>
        <v>0</v>
      </c>
      <c r="AE319" s="17">
        <f t="shared" si="82"/>
        <v>0</v>
      </c>
      <c r="AF319" s="17">
        <f t="shared" si="83"/>
        <v>0</v>
      </c>
      <c r="AG319" s="17">
        <f t="shared" si="84"/>
        <v>0</v>
      </c>
    </row>
    <row r="320" spans="1:33" ht="15.75" customHeight="1" x14ac:dyDescent="0.3">
      <c r="A320" s="37">
        <v>43</v>
      </c>
      <c r="B320" s="19"/>
      <c r="C320" s="19"/>
      <c r="D320" s="20"/>
      <c r="E320" s="47"/>
      <c r="F320" s="63"/>
      <c r="G320" s="702"/>
      <c r="H320" s="10"/>
      <c r="I320" s="700"/>
      <c r="J320" s="280"/>
      <c r="K320" s="705"/>
      <c r="L320" s="149"/>
      <c r="M320" s="700"/>
      <c r="N320" s="237"/>
      <c r="O320" s="705"/>
      <c r="P320" s="215"/>
      <c r="Q320" s="700"/>
      <c r="R320" s="28"/>
      <c r="S320" s="703"/>
      <c r="T320" s="378"/>
      <c r="U320" s="969">
        <f t="shared" si="76"/>
        <v>0</v>
      </c>
      <c r="V320" s="954"/>
      <c r="W320" s="203"/>
      <c r="X320" s="111">
        <f t="shared" si="85"/>
        <v>0</v>
      </c>
      <c r="Y320" s="965">
        <f t="shared" si="77"/>
        <v>0</v>
      </c>
      <c r="Z320" s="975"/>
      <c r="AA320" s="17">
        <f t="shared" si="78"/>
        <v>0</v>
      </c>
      <c r="AB320" s="17">
        <f t="shared" si="79"/>
        <v>0</v>
      </c>
      <c r="AC320" s="17">
        <f t="shared" si="80"/>
        <v>0</v>
      </c>
      <c r="AD320" s="17">
        <f t="shared" si="81"/>
        <v>0</v>
      </c>
      <c r="AE320" s="17">
        <f t="shared" si="82"/>
        <v>0</v>
      </c>
      <c r="AF320" s="17">
        <f t="shared" si="83"/>
        <v>0</v>
      </c>
      <c r="AG320" s="17">
        <f t="shared" si="84"/>
        <v>0</v>
      </c>
    </row>
    <row r="321" spans="1:33" ht="15.75" customHeight="1" x14ac:dyDescent="0.3">
      <c r="A321" s="37">
        <v>44</v>
      </c>
      <c r="B321" s="19"/>
      <c r="C321" s="19"/>
      <c r="D321" s="20"/>
      <c r="E321" s="47"/>
      <c r="F321" s="63"/>
      <c r="G321" s="702"/>
      <c r="H321" s="10"/>
      <c r="I321" s="700"/>
      <c r="J321" s="280"/>
      <c r="K321" s="705"/>
      <c r="L321" s="149"/>
      <c r="M321" s="700"/>
      <c r="N321" s="237"/>
      <c r="O321" s="705"/>
      <c r="P321" s="215"/>
      <c r="Q321" s="700"/>
      <c r="R321" s="28"/>
      <c r="S321" s="703"/>
      <c r="T321" s="378"/>
      <c r="U321" s="969">
        <f t="shared" si="76"/>
        <v>0</v>
      </c>
      <c r="V321" s="954"/>
      <c r="W321" s="203"/>
      <c r="X321" s="111">
        <f t="shared" si="85"/>
        <v>0</v>
      </c>
      <c r="Y321" s="965">
        <f t="shared" si="77"/>
        <v>0</v>
      </c>
      <c r="Z321" s="975"/>
      <c r="AA321" s="17">
        <f t="shared" si="78"/>
        <v>0</v>
      </c>
      <c r="AB321" s="17">
        <f t="shared" si="79"/>
        <v>0</v>
      </c>
      <c r="AC321" s="17">
        <f t="shared" si="80"/>
        <v>0</v>
      </c>
      <c r="AD321" s="17">
        <f t="shared" si="81"/>
        <v>0</v>
      </c>
      <c r="AE321" s="17">
        <f t="shared" si="82"/>
        <v>0</v>
      </c>
      <c r="AF321" s="17">
        <f t="shared" si="83"/>
        <v>0</v>
      </c>
      <c r="AG321" s="17">
        <f t="shared" si="84"/>
        <v>0</v>
      </c>
    </row>
    <row r="322" spans="1:33" ht="15.75" customHeight="1" x14ac:dyDescent="0.3">
      <c r="A322" s="37">
        <v>45</v>
      </c>
      <c r="B322" s="19"/>
      <c r="C322" s="19"/>
      <c r="D322" s="20"/>
      <c r="E322" s="47"/>
      <c r="F322" s="63"/>
      <c r="G322" s="702"/>
      <c r="H322" s="10"/>
      <c r="I322" s="700"/>
      <c r="J322" s="280"/>
      <c r="K322" s="705"/>
      <c r="L322" s="149"/>
      <c r="M322" s="700"/>
      <c r="N322" s="237"/>
      <c r="O322" s="705"/>
      <c r="P322" s="215"/>
      <c r="Q322" s="700"/>
      <c r="R322" s="28"/>
      <c r="S322" s="703"/>
      <c r="T322" s="378"/>
      <c r="U322" s="969">
        <f t="shared" si="76"/>
        <v>0</v>
      </c>
      <c r="V322" s="954"/>
      <c r="W322" s="203"/>
      <c r="X322" s="111">
        <f t="shared" si="85"/>
        <v>0</v>
      </c>
      <c r="Y322" s="965">
        <f t="shared" si="77"/>
        <v>0</v>
      </c>
      <c r="Z322" s="975"/>
      <c r="AA322" s="17">
        <f t="shared" si="78"/>
        <v>0</v>
      </c>
      <c r="AB322" s="17">
        <f t="shared" si="79"/>
        <v>0</v>
      </c>
      <c r="AC322" s="17">
        <f t="shared" si="80"/>
        <v>0</v>
      </c>
      <c r="AD322" s="17">
        <f t="shared" si="81"/>
        <v>0</v>
      </c>
      <c r="AE322" s="17">
        <f t="shared" si="82"/>
        <v>0</v>
      </c>
      <c r="AF322" s="17">
        <f t="shared" si="83"/>
        <v>0</v>
      </c>
      <c r="AG322" s="17">
        <f t="shared" si="84"/>
        <v>0</v>
      </c>
    </row>
    <row r="323" spans="1:33" ht="15.75" customHeight="1" x14ac:dyDescent="0.3">
      <c r="A323" s="37">
        <v>46</v>
      </c>
      <c r="B323" s="19"/>
      <c r="C323" s="19"/>
      <c r="D323" s="20"/>
      <c r="E323" s="47"/>
      <c r="F323" s="63"/>
      <c r="G323" s="702"/>
      <c r="H323" s="10"/>
      <c r="I323" s="700"/>
      <c r="J323" s="280"/>
      <c r="K323" s="705"/>
      <c r="L323" s="149"/>
      <c r="M323" s="700"/>
      <c r="N323" s="237"/>
      <c r="O323" s="705"/>
      <c r="P323" s="215"/>
      <c r="Q323" s="700"/>
      <c r="R323" s="28"/>
      <c r="S323" s="703"/>
      <c r="T323" s="378"/>
      <c r="U323" s="969">
        <f t="shared" si="76"/>
        <v>0</v>
      </c>
      <c r="V323" s="954"/>
      <c r="W323" s="203"/>
      <c r="X323" s="111">
        <f t="shared" si="85"/>
        <v>0</v>
      </c>
      <c r="Y323" s="965">
        <f t="shared" si="77"/>
        <v>0</v>
      </c>
      <c r="Z323" s="975"/>
      <c r="AA323" s="17">
        <f t="shared" si="78"/>
        <v>0</v>
      </c>
      <c r="AB323" s="17">
        <f t="shared" si="79"/>
        <v>0</v>
      </c>
      <c r="AC323" s="17">
        <f t="shared" si="80"/>
        <v>0</v>
      </c>
      <c r="AD323" s="17">
        <f t="shared" si="81"/>
        <v>0</v>
      </c>
      <c r="AE323" s="17">
        <f t="shared" si="82"/>
        <v>0</v>
      </c>
      <c r="AF323" s="17">
        <f t="shared" si="83"/>
        <v>0</v>
      </c>
      <c r="AG323" s="17">
        <f t="shared" si="84"/>
        <v>0</v>
      </c>
    </row>
    <row r="324" spans="1:33" ht="15.75" customHeight="1" x14ac:dyDescent="0.3">
      <c r="A324" s="37">
        <v>47</v>
      </c>
      <c r="B324" s="19"/>
      <c r="C324" s="19"/>
      <c r="D324" s="20"/>
      <c r="E324" s="47"/>
      <c r="F324" s="63"/>
      <c r="G324" s="702"/>
      <c r="H324" s="10"/>
      <c r="I324" s="700"/>
      <c r="J324" s="280"/>
      <c r="K324" s="705"/>
      <c r="L324" s="149"/>
      <c r="M324" s="700"/>
      <c r="N324" s="237"/>
      <c r="O324" s="705"/>
      <c r="P324" s="215"/>
      <c r="Q324" s="700"/>
      <c r="R324" s="28"/>
      <c r="S324" s="703"/>
      <c r="T324" s="378"/>
      <c r="U324" s="969">
        <f t="shared" si="76"/>
        <v>0</v>
      </c>
      <c r="V324" s="954"/>
      <c r="W324" s="203"/>
      <c r="X324" s="111">
        <f t="shared" si="85"/>
        <v>0</v>
      </c>
      <c r="Y324" s="965">
        <f t="shared" si="77"/>
        <v>0</v>
      </c>
      <c r="Z324" s="975"/>
      <c r="AA324" s="17">
        <f t="shared" si="78"/>
        <v>0</v>
      </c>
      <c r="AB324" s="17">
        <f t="shared" si="79"/>
        <v>0</v>
      </c>
      <c r="AC324" s="17">
        <f t="shared" si="80"/>
        <v>0</v>
      </c>
      <c r="AD324" s="17">
        <f t="shared" si="81"/>
        <v>0</v>
      </c>
      <c r="AE324" s="17">
        <f t="shared" si="82"/>
        <v>0</v>
      </c>
      <c r="AF324" s="17">
        <f t="shared" si="83"/>
        <v>0</v>
      </c>
      <c r="AG324" s="17">
        <f t="shared" si="84"/>
        <v>0</v>
      </c>
    </row>
    <row r="325" spans="1:33" ht="15.75" customHeight="1" x14ac:dyDescent="0.3">
      <c r="A325" s="37">
        <v>48</v>
      </c>
      <c r="B325" s="19"/>
      <c r="C325" s="19"/>
      <c r="D325" s="20"/>
      <c r="E325" s="47"/>
      <c r="F325" s="63"/>
      <c r="G325" s="702"/>
      <c r="H325" s="10"/>
      <c r="I325" s="700"/>
      <c r="J325" s="280"/>
      <c r="K325" s="705"/>
      <c r="L325" s="149"/>
      <c r="M325" s="700"/>
      <c r="N325" s="237"/>
      <c r="O325" s="705"/>
      <c r="P325" s="215"/>
      <c r="Q325" s="700"/>
      <c r="R325" s="28"/>
      <c r="S325" s="703"/>
      <c r="T325" s="378"/>
      <c r="U325" s="969">
        <f t="shared" si="76"/>
        <v>0</v>
      </c>
      <c r="V325" s="954"/>
      <c r="W325" s="203"/>
      <c r="X325" s="111">
        <f t="shared" si="85"/>
        <v>0</v>
      </c>
      <c r="Y325" s="965">
        <f t="shared" si="77"/>
        <v>0</v>
      </c>
      <c r="Z325" s="975"/>
      <c r="AA325" s="17">
        <f t="shared" si="78"/>
        <v>0</v>
      </c>
      <c r="AB325" s="17">
        <f t="shared" si="79"/>
        <v>0</v>
      </c>
      <c r="AC325" s="17">
        <f t="shared" si="80"/>
        <v>0</v>
      </c>
      <c r="AD325" s="17">
        <f t="shared" si="81"/>
        <v>0</v>
      </c>
      <c r="AE325" s="17">
        <f t="shared" si="82"/>
        <v>0</v>
      </c>
      <c r="AF325" s="17">
        <f t="shared" si="83"/>
        <v>0</v>
      </c>
      <c r="AG325" s="17">
        <f t="shared" si="84"/>
        <v>0</v>
      </c>
    </row>
    <row r="326" spans="1:33" ht="15.75" customHeight="1" x14ac:dyDescent="0.3">
      <c r="A326" s="37">
        <v>49</v>
      </c>
      <c r="B326" s="19"/>
      <c r="C326" s="19"/>
      <c r="D326" s="20"/>
      <c r="E326" s="47"/>
      <c r="F326" s="63"/>
      <c r="G326" s="702"/>
      <c r="H326" s="10"/>
      <c r="I326" s="700"/>
      <c r="J326" s="280"/>
      <c r="K326" s="705"/>
      <c r="L326" s="149"/>
      <c r="M326" s="700"/>
      <c r="N326" s="237"/>
      <c r="O326" s="705"/>
      <c r="P326" s="215"/>
      <c r="Q326" s="700"/>
      <c r="R326" s="28"/>
      <c r="S326" s="703"/>
      <c r="T326" s="378"/>
      <c r="U326" s="969">
        <f t="shared" si="76"/>
        <v>0</v>
      </c>
      <c r="V326" s="954"/>
      <c r="W326" s="203"/>
      <c r="X326" s="111">
        <f t="shared" si="85"/>
        <v>0</v>
      </c>
      <c r="Y326" s="965">
        <f t="shared" si="77"/>
        <v>0</v>
      </c>
      <c r="Z326" s="975"/>
      <c r="AA326" s="17">
        <f t="shared" si="78"/>
        <v>0</v>
      </c>
      <c r="AB326" s="17">
        <f t="shared" si="79"/>
        <v>0</v>
      </c>
      <c r="AC326" s="17">
        <f t="shared" si="80"/>
        <v>0</v>
      </c>
      <c r="AD326" s="17">
        <f t="shared" si="81"/>
        <v>0</v>
      </c>
      <c r="AE326" s="17">
        <f t="shared" si="82"/>
        <v>0</v>
      </c>
      <c r="AF326" s="17">
        <f t="shared" si="83"/>
        <v>0</v>
      </c>
      <c r="AG326" s="17">
        <f t="shared" si="84"/>
        <v>0</v>
      </c>
    </row>
    <row r="327" spans="1:33" ht="15.75" customHeight="1" x14ac:dyDescent="0.3">
      <c r="A327" s="37">
        <v>50</v>
      </c>
      <c r="B327" s="19"/>
      <c r="C327" s="19"/>
      <c r="D327" s="20"/>
      <c r="E327" s="47"/>
      <c r="F327" s="63"/>
      <c r="G327" s="702"/>
      <c r="H327" s="10"/>
      <c r="I327" s="700"/>
      <c r="J327" s="280"/>
      <c r="K327" s="705"/>
      <c r="L327" s="149"/>
      <c r="M327" s="700"/>
      <c r="N327" s="237"/>
      <c r="O327" s="705"/>
      <c r="P327" s="215"/>
      <c r="Q327" s="700"/>
      <c r="R327" s="28"/>
      <c r="S327" s="703"/>
      <c r="T327" s="378"/>
      <c r="U327" s="969">
        <f t="shared" ref="U327:U390" si="86">T327+R327+P327+N327+L327+J327+H327</f>
        <v>0</v>
      </c>
      <c r="V327" s="954"/>
      <c r="W327" s="203"/>
      <c r="X327" s="111">
        <f t="shared" si="85"/>
        <v>0</v>
      </c>
      <c r="Y327" s="965">
        <f t="shared" si="77"/>
        <v>0</v>
      </c>
      <c r="Z327" s="975"/>
      <c r="AA327" s="17">
        <f t="shared" si="78"/>
        <v>0</v>
      </c>
      <c r="AB327" s="17">
        <f t="shared" si="79"/>
        <v>0</v>
      </c>
      <c r="AC327" s="17">
        <f t="shared" si="80"/>
        <v>0</v>
      </c>
      <c r="AD327" s="17">
        <f t="shared" si="81"/>
        <v>0</v>
      </c>
      <c r="AE327" s="17">
        <f t="shared" si="82"/>
        <v>0</v>
      </c>
      <c r="AF327" s="17">
        <f t="shared" si="83"/>
        <v>0</v>
      </c>
      <c r="AG327" s="17">
        <f t="shared" si="84"/>
        <v>0</v>
      </c>
    </row>
    <row r="328" spans="1:33" ht="15.75" customHeight="1" x14ac:dyDescent="0.3">
      <c r="A328" s="37">
        <v>51</v>
      </c>
      <c r="B328" s="19"/>
      <c r="C328" s="19"/>
      <c r="D328" s="20"/>
      <c r="E328" s="47"/>
      <c r="F328" s="63"/>
      <c r="G328" s="702"/>
      <c r="H328" s="10"/>
      <c r="I328" s="700"/>
      <c r="J328" s="280"/>
      <c r="K328" s="705"/>
      <c r="L328" s="149"/>
      <c r="M328" s="700"/>
      <c r="N328" s="237"/>
      <c r="O328" s="705"/>
      <c r="P328" s="215"/>
      <c r="Q328" s="700"/>
      <c r="R328" s="28"/>
      <c r="S328" s="703"/>
      <c r="T328" s="378"/>
      <c r="U328" s="969">
        <f t="shared" si="86"/>
        <v>0</v>
      </c>
      <c r="V328" s="954"/>
      <c r="W328" s="203"/>
      <c r="X328" s="111">
        <f t="shared" si="85"/>
        <v>0</v>
      </c>
      <c r="Y328" s="965">
        <f t="shared" si="77"/>
        <v>0</v>
      </c>
      <c r="Z328" s="975"/>
      <c r="AA328" s="17">
        <f t="shared" si="78"/>
        <v>0</v>
      </c>
      <c r="AB328" s="17">
        <f t="shared" si="79"/>
        <v>0</v>
      </c>
      <c r="AC328" s="17">
        <f t="shared" si="80"/>
        <v>0</v>
      </c>
      <c r="AD328" s="17">
        <f t="shared" si="81"/>
        <v>0</v>
      </c>
      <c r="AE328" s="17">
        <f t="shared" si="82"/>
        <v>0</v>
      </c>
      <c r="AF328" s="17">
        <f t="shared" si="83"/>
        <v>0</v>
      </c>
      <c r="AG328" s="17">
        <f t="shared" si="84"/>
        <v>0</v>
      </c>
    </row>
    <row r="329" spans="1:33" ht="15.75" customHeight="1" x14ac:dyDescent="0.3">
      <c r="A329" s="37">
        <v>52</v>
      </c>
      <c r="B329" s="19"/>
      <c r="C329" s="19"/>
      <c r="D329" s="20"/>
      <c r="E329" s="47"/>
      <c r="F329" s="63"/>
      <c r="G329" s="702"/>
      <c r="H329" s="10"/>
      <c r="I329" s="700"/>
      <c r="J329" s="280"/>
      <c r="K329" s="705"/>
      <c r="L329" s="149"/>
      <c r="M329" s="700"/>
      <c r="N329" s="237"/>
      <c r="O329" s="705"/>
      <c r="P329" s="215"/>
      <c r="Q329" s="700"/>
      <c r="R329" s="28"/>
      <c r="S329" s="703"/>
      <c r="T329" s="378"/>
      <c r="U329" s="969">
        <f t="shared" si="86"/>
        <v>0</v>
      </c>
      <c r="V329" s="954"/>
      <c r="W329" s="203"/>
      <c r="X329" s="111">
        <f t="shared" si="85"/>
        <v>0</v>
      </c>
      <c r="Y329" s="965">
        <f t="shared" ref="Y329:Y392" si="87">G329+I329+K329+M329+O329+Q329+S329</f>
        <v>0</v>
      </c>
      <c r="Z329" s="975"/>
      <c r="AA329" s="17">
        <f t="shared" ref="AA329:AA392" si="88">H329*C329</f>
        <v>0</v>
      </c>
      <c r="AB329" s="17">
        <f t="shared" ref="AB329:AB392" si="89">J329*C329</f>
        <v>0</v>
      </c>
      <c r="AC329" s="17">
        <f t="shared" ref="AC329:AC392" si="90">L329*C329</f>
        <v>0</v>
      </c>
      <c r="AD329" s="17">
        <f t="shared" ref="AD329:AD392" si="91">N329*C329</f>
        <v>0</v>
      </c>
      <c r="AE329" s="17">
        <f t="shared" ref="AE329:AE392" si="92">P329*C329</f>
        <v>0</v>
      </c>
      <c r="AF329" s="17">
        <f t="shared" ref="AF329:AF392" si="93">R329*C329</f>
        <v>0</v>
      </c>
      <c r="AG329" s="17">
        <f t="shared" ref="AG329:AG392" si="94">T329*C329</f>
        <v>0</v>
      </c>
    </row>
    <row r="330" spans="1:33" ht="15.75" customHeight="1" x14ac:dyDescent="0.3">
      <c r="A330" s="37">
        <v>53</v>
      </c>
      <c r="B330" s="19"/>
      <c r="C330" s="19"/>
      <c r="D330" s="20"/>
      <c r="E330" s="47"/>
      <c r="F330" s="63"/>
      <c r="G330" s="702"/>
      <c r="H330" s="10"/>
      <c r="I330" s="700"/>
      <c r="J330" s="280"/>
      <c r="K330" s="705"/>
      <c r="L330" s="149"/>
      <c r="M330" s="700"/>
      <c r="N330" s="237"/>
      <c r="O330" s="705"/>
      <c r="P330" s="215"/>
      <c r="Q330" s="700"/>
      <c r="R330" s="28"/>
      <c r="S330" s="703"/>
      <c r="T330" s="378"/>
      <c r="U330" s="969">
        <f t="shared" si="86"/>
        <v>0</v>
      </c>
      <c r="V330" s="954"/>
      <c r="W330" s="203"/>
      <c r="X330" s="111">
        <f t="shared" si="85"/>
        <v>0</v>
      </c>
      <c r="Y330" s="965">
        <f t="shared" si="87"/>
        <v>0</v>
      </c>
      <c r="Z330" s="975"/>
      <c r="AA330" s="17">
        <f t="shared" si="88"/>
        <v>0</v>
      </c>
      <c r="AB330" s="17">
        <f t="shared" si="89"/>
        <v>0</v>
      </c>
      <c r="AC330" s="17">
        <f t="shared" si="90"/>
        <v>0</v>
      </c>
      <c r="AD330" s="17">
        <f t="shared" si="91"/>
        <v>0</v>
      </c>
      <c r="AE330" s="17">
        <f t="shared" si="92"/>
        <v>0</v>
      </c>
      <c r="AF330" s="17">
        <f t="shared" si="93"/>
        <v>0</v>
      </c>
      <c r="AG330" s="17">
        <f t="shared" si="94"/>
        <v>0</v>
      </c>
    </row>
    <row r="331" spans="1:33" s="3" customFormat="1" ht="15.75" customHeight="1" x14ac:dyDescent="0.3">
      <c r="A331" s="44">
        <v>54</v>
      </c>
      <c r="B331" s="7"/>
      <c r="C331" s="7"/>
      <c r="D331" s="6"/>
      <c r="E331" s="48"/>
      <c r="F331" s="63"/>
      <c r="G331" s="702"/>
      <c r="H331" s="10"/>
      <c r="I331" s="700"/>
      <c r="J331" s="280"/>
      <c r="K331" s="705"/>
      <c r="L331" s="149"/>
      <c r="M331" s="700"/>
      <c r="N331" s="237"/>
      <c r="O331" s="705"/>
      <c r="P331" s="215"/>
      <c r="Q331" s="700"/>
      <c r="R331" s="28"/>
      <c r="S331" s="703"/>
      <c r="T331" s="378"/>
      <c r="U331" s="969">
        <f t="shared" si="86"/>
        <v>0</v>
      </c>
      <c r="V331" s="954"/>
      <c r="W331" s="203"/>
      <c r="X331" s="111">
        <f t="shared" si="85"/>
        <v>0</v>
      </c>
      <c r="Y331" s="965">
        <f t="shared" si="87"/>
        <v>0</v>
      </c>
      <c r="Z331" s="975"/>
      <c r="AA331" s="17">
        <f t="shared" si="88"/>
        <v>0</v>
      </c>
      <c r="AB331" s="17">
        <f t="shared" si="89"/>
        <v>0</v>
      </c>
      <c r="AC331" s="17">
        <f t="shared" si="90"/>
        <v>0</v>
      </c>
      <c r="AD331" s="17">
        <f t="shared" si="91"/>
        <v>0</v>
      </c>
      <c r="AE331" s="17">
        <f t="shared" si="92"/>
        <v>0</v>
      </c>
      <c r="AF331" s="17">
        <f t="shared" si="93"/>
        <v>0</v>
      </c>
      <c r="AG331" s="17">
        <f t="shared" si="94"/>
        <v>0</v>
      </c>
    </row>
    <row r="332" spans="1:33" ht="15.75" customHeight="1" x14ac:dyDescent="0.3">
      <c r="A332" s="37">
        <v>55</v>
      </c>
      <c r="B332" s="19"/>
      <c r="C332" s="19"/>
      <c r="D332" s="20"/>
      <c r="E332" s="47"/>
      <c r="F332" s="63"/>
      <c r="G332" s="702"/>
      <c r="H332" s="10"/>
      <c r="I332" s="700"/>
      <c r="J332" s="280"/>
      <c r="K332" s="705"/>
      <c r="L332" s="149"/>
      <c r="M332" s="700"/>
      <c r="N332" s="237"/>
      <c r="O332" s="705"/>
      <c r="P332" s="215"/>
      <c r="Q332" s="700"/>
      <c r="R332" s="28"/>
      <c r="S332" s="703"/>
      <c r="T332" s="378"/>
      <c r="U332" s="969">
        <f t="shared" si="86"/>
        <v>0</v>
      </c>
      <c r="V332" s="954"/>
      <c r="W332" s="203"/>
      <c r="X332" s="111">
        <f t="shared" si="85"/>
        <v>0</v>
      </c>
      <c r="Y332" s="965">
        <f t="shared" si="87"/>
        <v>0</v>
      </c>
      <c r="Z332" s="975"/>
      <c r="AA332" s="17">
        <f t="shared" si="88"/>
        <v>0</v>
      </c>
      <c r="AB332" s="17">
        <f t="shared" si="89"/>
        <v>0</v>
      </c>
      <c r="AC332" s="17">
        <f t="shared" si="90"/>
        <v>0</v>
      </c>
      <c r="AD332" s="17">
        <f t="shared" si="91"/>
        <v>0</v>
      </c>
      <c r="AE332" s="17">
        <f t="shared" si="92"/>
        <v>0</v>
      </c>
      <c r="AF332" s="17">
        <f t="shared" si="93"/>
        <v>0</v>
      </c>
      <c r="AG332" s="17">
        <f t="shared" si="94"/>
        <v>0</v>
      </c>
    </row>
    <row r="333" spans="1:33" ht="15.75" customHeight="1" x14ac:dyDescent="0.3">
      <c r="A333" s="37">
        <v>56</v>
      </c>
      <c r="B333" s="19"/>
      <c r="C333" s="19"/>
      <c r="D333" s="20"/>
      <c r="E333" s="47"/>
      <c r="F333" s="63"/>
      <c r="G333" s="702"/>
      <c r="H333" s="10"/>
      <c r="I333" s="700"/>
      <c r="J333" s="280"/>
      <c r="K333" s="705"/>
      <c r="L333" s="149"/>
      <c r="M333" s="700"/>
      <c r="N333" s="237"/>
      <c r="O333" s="705"/>
      <c r="P333" s="215"/>
      <c r="Q333" s="700"/>
      <c r="R333" s="28"/>
      <c r="S333" s="703"/>
      <c r="T333" s="378"/>
      <c r="U333" s="969">
        <f t="shared" si="86"/>
        <v>0</v>
      </c>
      <c r="V333" s="954"/>
      <c r="W333" s="203"/>
      <c r="X333" s="111">
        <f t="shared" si="85"/>
        <v>0</v>
      </c>
      <c r="Y333" s="965">
        <f t="shared" si="87"/>
        <v>0</v>
      </c>
      <c r="Z333" s="975"/>
      <c r="AA333" s="17">
        <f t="shared" si="88"/>
        <v>0</v>
      </c>
      <c r="AB333" s="17">
        <f t="shared" si="89"/>
        <v>0</v>
      </c>
      <c r="AC333" s="17">
        <f t="shared" si="90"/>
        <v>0</v>
      </c>
      <c r="AD333" s="17">
        <f t="shared" si="91"/>
        <v>0</v>
      </c>
      <c r="AE333" s="17">
        <f t="shared" si="92"/>
        <v>0</v>
      </c>
      <c r="AF333" s="17">
        <f t="shared" si="93"/>
        <v>0</v>
      </c>
      <c r="AG333" s="17">
        <f t="shared" si="94"/>
        <v>0</v>
      </c>
    </row>
    <row r="334" spans="1:33" ht="15.75" customHeight="1" x14ac:dyDescent="0.3">
      <c r="A334" s="37">
        <v>57</v>
      </c>
      <c r="B334" s="19"/>
      <c r="C334" s="19"/>
      <c r="D334" s="20"/>
      <c r="E334" s="47"/>
      <c r="F334" s="63"/>
      <c r="G334" s="702"/>
      <c r="H334" s="10"/>
      <c r="I334" s="700"/>
      <c r="J334" s="280"/>
      <c r="K334" s="705"/>
      <c r="L334" s="149"/>
      <c r="M334" s="700"/>
      <c r="N334" s="237"/>
      <c r="O334" s="705"/>
      <c r="P334" s="215"/>
      <c r="Q334" s="700"/>
      <c r="R334" s="28"/>
      <c r="S334" s="703"/>
      <c r="T334" s="378"/>
      <c r="U334" s="969">
        <f t="shared" si="86"/>
        <v>0</v>
      </c>
      <c r="V334" s="954"/>
      <c r="W334" s="203"/>
      <c r="X334" s="111">
        <f t="shared" ref="X334:X397" si="95">F334+G334+I334+K334+M334+O334+Q334+S334-H334-J334-L334-N334-P334-R334-T334-W334</f>
        <v>0</v>
      </c>
      <c r="Y334" s="965">
        <f t="shared" si="87"/>
        <v>0</v>
      </c>
      <c r="Z334" s="975"/>
      <c r="AA334" s="17">
        <f t="shared" si="88"/>
        <v>0</v>
      </c>
      <c r="AB334" s="17">
        <f t="shared" si="89"/>
        <v>0</v>
      </c>
      <c r="AC334" s="17">
        <f t="shared" si="90"/>
        <v>0</v>
      </c>
      <c r="AD334" s="17">
        <f t="shared" si="91"/>
        <v>0</v>
      </c>
      <c r="AE334" s="17">
        <f t="shared" si="92"/>
        <v>0</v>
      </c>
      <c r="AF334" s="17">
        <f t="shared" si="93"/>
        <v>0</v>
      </c>
      <c r="AG334" s="17">
        <f t="shared" si="94"/>
        <v>0</v>
      </c>
    </row>
    <row r="335" spans="1:33" ht="15.75" customHeight="1" x14ac:dyDescent="0.3">
      <c r="A335" s="37">
        <v>58</v>
      </c>
      <c r="B335" s="26"/>
      <c r="C335" s="26"/>
      <c r="D335" s="20"/>
      <c r="E335" s="47"/>
      <c r="F335" s="63"/>
      <c r="G335" s="702"/>
      <c r="H335" s="10"/>
      <c r="I335" s="700"/>
      <c r="J335" s="280"/>
      <c r="K335" s="705"/>
      <c r="L335" s="149"/>
      <c r="M335" s="700"/>
      <c r="N335" s="237"/>
      <c r="O335" s="705"/>
      <c r="P335" s="215"/>
      <c r="Q335" s="700"/>
      <c r="R335" s="28"/>
      <c r="S335" s="703"/>
      <c r="T335" s="378"/>
      <c r="U335" s="969">
        <f t="shared" si="86"/>
        <v>0</v>
      </c>
      <c r="V335" s="954"/>
      <c r="W335" s="203"/>
      <c r="X335" s="111">
        <f t="shared" si="95"/>
        <v>0</v>
      </c>
      <c r="Y335" s="965">
        <f t="shared" si="87"/>
        <v>0</v>
      </c>
      <c r="Z335" s="975"/>
      <c r="AA335" s="17">
        <f t="shared" si="88"/>
        <v>0</v>
      </c>
      <c r="AB335" s="17">
        <f t="shared" si="89"/>
        <v>0</v>
      </c>
      <c r="AC335" s="17">
        <f t="shared" si="90"/>
        <v>0</v>
      </c>
      <c r="AD335" s="17">
        <f t="shared" si="91"/>
        <v>0</v>
      </c>
      <c r="AE335" s="17">
        <f t="shared" si="92"/>
        <v>0</v>
      </c>
      <c r="AF335" s="17">
        <f t="shared" si="93"/>
        <v>0</v>
      </c>
      <c r="AG335" s="17">
        <f t="shared" si="94"/>
        <v>0</v>
      </c>
    </row>
    <row r="336" spans="1:33" ht="15.75" customHeight="1" x14ac:dyDescent="0.3">
      <c r="A336" s="37">
        <v>59</v>
      </c>
      <c r="B336" s="26"/>
      <c r="C336" s="26"/>
      <c r="D336" s="20"/>
      <c r="E336" s="47"/>
      <c r="F336" s="63"/>
      <c r="G336" s="702"/>
      <c r="H336" s="10"/>
      <c r="I336" s="700"/>
      <c r="J336" s="280"/>
      <c r="K336" s="705"/>
      <c r="L336" s="149"/>
      <c r="M336" s="700"/>
      <c r="N336" s="237"/>
      <c r="O336" s="705"/>
      <c r="P336" s="215"/>
      <c r="Q336" s="700"/>
      <c r="R336" s="28"/>
      <c r="S336" s="703"/>
      <c r="T336" s="378"/>
      <c r="U336" s="969">
        <f t="shared" si="86"/>
        <v>0</v>
      </c>
      <c r="V336" s="954"/>
      <c r="W336" s="203"/>
      <c r="X336" s="111">
        <f t="shared" si="95"/>
        <v>0</v>
      </c>
      <c r="Y336" s="965">
        <f t="shared" si="87"/>
        <v>0</v>
      </c>
      <c r="Z336" s="975"/>
      <c r="AA336" s="17">
        <f t="shared" si="88"/>
        <v>0</v>
      </c>
      <c r="AB336" s="17">
        <f t="shared" si="89"/>
        <v>0</v>
      </c>
      <c r="AC336" s="17">
        <f t="shared" si="90"/>
        <v>0</v>
      </c>
      <c r="AD336" s="17">
        <f t="shared" si="91"/>
        <v>0</v>
      </c>
      <c r="AE336" s="17">
        <f t="shared" si="92"/>
        <v>0</v>
      </c>
      <c r="AF336" s="17">
        <f t="shared" si="93"/>
        <v>0</v>
      </c>
      <c r="AG336" s="17">
        <f t="shared" si="94"/>
        <v>0</v>
      </c>
    </row>
    <row r="337" spans="1:33" ht="15.75" customHeight="1" x14ac:dyDescent="0.3">
      <c r="A337" s="37">
        <v>60</v>
      </c>
      <c r="B337" s="19"/>
      <c r="C337" s="19"/>
      <c r="D337" s="20"/>
      <c r="E337" s="47"/>
      <c r="F337" s="63"/>
      <c r="G337" s="702"/>
      <c r="H337" s="10"/>
      <c r="I337" s="700"/>
      <c r="J337" s="280"/>
      <c r="K337" s="705"/>
      <c r="L337" s="149"/>
      <c r="M337" s="700"/>
      <c r="N337" s="237"/>
      <c r="O337" s="705"/>
      <c r="P337" s="215"/>
      <c r="Q337" s="700"/>
      <c r="R337" s="28"/>
      <c r="S337" s="703"/>
      <c r="T337" s="378"/>
      <c r="U337" s="969">
        <f t="shared" si="86"/>
        <v>0</v>
      </c>
      <c r="V337" s="954"/>
      <c r="W337" s="203"/>
      <c r="X337" s="111">
        <f t="shared" si="95"/>
        <v>0</v>
      </c>
      <c r="Y337" s="965">
        <f t="shared" si="87"/>
        <v>0</v>
      </c>
      <c r="Z337" s="975"/>
      <c r="AA337" s="17">
        <f t="shared" si="88"/>
        <v>0</v>
      </c>
      <c r="AB337" s="17">
        <f t="shared" si="89"/>
        <v>0</v>
      </c>
      <c r="AC337" s="17">
        <f t="shared" si="90"/>
        <v>0</v>
      </c>
      <c r="AD337" s="17">
        <f t="shared" si="91"/>
        <v>0</v>
      </c>
      <c r="AE337" s="17">
        <f t="shared" si="92"/>
        <v>0</v>
      </c>
      <c r="AF337" s="17">
        <f t="shared" si="93"/>
        <v>0</v>
      </c>
      <c r="AG337" s="17">
        <f t="shared" si="94"/>
        <v>0</v>
      </c>
    </row>
    <row r="338" spans="1:33" ht="15.75" customHeight="1" x14ac:dyDescent="0.3">
      <c r="A338" s="37">
        <v>61</v>
      </c>
      <c r="B338" s="19"/>
      <c r="C338" s="19"/>
      <c r="D338" s="20"/>
      <c r="E338" s="47"/>
      <c r="F338" s="63"/>
      <c r="G338" s="702"/>
      <c r="H338" s="10"/>
      <c r="I338" s="700"/>
      <c r="J338" s="280"/>
      <c r="K338" s="705"/>
      <c r="L338" s="149"/>
      <c r="M338" s="700"/>
      <c r="N338" s="237"/>
      <c r="O338" s="705"/>
      <c r="P338" s="215"/>
      <c r="Q338" s="700"/>
      <c r="R338" s="28"/>
      <c r="S338" s="703"/>
      <c r="T338" s="378"/>
      <c r="U338" s="969">
        <f t="shared" si="86"/>
        <v>0</v>
      </c>
      <c r="V338" s="954"/>
      <c r="W338" s="203"/>
      <c r="X338" s="111">
        <f t="shared" si="95"/>
        <v>0</v>
      </c>
      <c r="Y338" s="965">
        <f t="shared" si="87"/>
        <v>0</v>
      </c>
      <c r="Z338" s="975"/>
      <c r="AA338" s="17">
        <f t="shared" si="88"/>
        <v>0</v>
      </c>
      <c r="AB338" s="17">
        <f t="shared" si="89"/>
        <v>0</v>
      </c>
      <c r="AC338" s="17">
        <f t="shared" si="90"/>
        <v>0</v>
      </c>
      <c r="AD338" s="17">
        <f t="shared" si="91"/>
        <v>0</v>
      </c>
      <c r="AE338" s="17">
        <f t="shared" si="92"/>
        <v>0</v>
      </c>
      <c r="AF338" s="17">
        <f t="shared" si="93"/>
        <v>0</v>
      </c>
      <c r="AG338" s="17">
        <f t="shared" si="94"/>
        <v>0</v>
      </c>
    </row>
    <row r="339" spans="1:33" ht="15.75" customHeight="1" x14ac:dyDescent="0.3">
      <c r="A339" s="37">
        <v>62</v>
      </c>
      <c r="B339" s="19"/>
      <c r="C339" s="19"/>
      <c r="D339" s="20"/>
      <c r="E339" s="47"/>
      <c r="F339" s="63"/>
      <c r="G339" s="702"/>
      <c r="H339" s="10"/>
      <c r="I339" s="700"/>
      <c r="J339" s="280"/>
      <c r="K339" s="705"/>
      <c r="L339" s="149"/>
      <c r="M339" s="700"/>
      <c r="N339" s="237"/>
      <c r="O339" s="705"/>
      <c r="P339" s="215"/>
      <c r="Q339" s="700"/>
      <c r="R339" s="28"/>
      <c r="S339" s="703"/>
      <c r="T339" s="378"/>
      <c r="U339" s="969">
        <f t="shared" si="86"/>
        <v>0</v>
      </c>
      <c r="V339" s="954"/>
      <c r="W339" s="203"/>
      <c r="X339" s="111">
        <f t="shared" si="95"/>
        <v>0</v>
      </c>
      <c r="Y339" s="965">
        <f t="shared" si="87"/>
        <v>0</v>
      </c>
      <c r="Z339" s="975"/>
      <c r="AA339" s="17">
        <f t="shared" si="88"/>
        <v>0</v>
      </c>
      <c r="AB339" s="17">
        <f t="shared" si="89"/>
        <v>0</v>
      </c>
      <c r="AC339" s="17">
        <f t="shared" si="90"/>
        <v>0</v>
      </c>
      <c r="AD339" s="17">
        <f t="shared" si="91"/>
        <v>0</v>
      </c>
      <c r="AE339" s="17">
        <f t="shared" si="92"/>
        <v>0</v>
      </c>
      <c r="AF339" s="17">
        <f t="shared" si="93"/>
        <v>0</v>
      </c>
      <c r="AG339" s="17">
        <f t="shared" si="94"/>
        <v>0</v>
      </c>
    </row>
    <row r="340" spans="1:33" ht="15.75" customHeight="1" x14ac:dyDescent="0.3">
      <c r="A340" s="37">
        <v>63</v>
      </c>
      <c r="B340" s="19"/>
      <c r="C340" s="19"/>
      <c r="D340" s="20"/>
      <c r="E340" s="47"/>
      <c r="F340" s="63"/>
      <c r="G340" s="702"/>
      <c r="H340" s="10"/>
      <c r="I340" s="700"/>
      <c r="J340" s="280"/>
      <c r="K340" s="705"/>
      <c r="L340" s="149"/>
      <c r="M340" s="700"/>
      <c r="N340" s="237"/>
      <c r="O340" s="705"/>
      <c r="P340" s="215"/>
      <c r="Q340" s="700"/>
      <c r="R340" s="28"/>
      <c r="S340" s="703"/>
      <c r="T340" s="378"/>
      <c r="U340" s="969">
        <f t="shared" si="86"/>
        <v>0</v>
      </c>
      <c r="V340" s="954"/>
      <c r="W340" s="203"/>
      <c r="X340" s="111">
        <f t="shared" si="95"/>
        <v>0</v>
      </c>
      <c r="Y340" s="965">
        <f t="shared" si="87"/>
        <v>0</v>
      </c>
      <c r="Z340" s="975"/>
      <c r="AA340" s="17">
        <f t="shared" si="88"/>
        <v>0</v>
      </c>
      <c r="AB340" s="17">
        <f t="shared" si="89"/>
        <v>0</v>
      </c>
      <c r="AC340" s="17">
        <f t="shared" si="90"/>
        <v>0</v>
      </c>
      <c r="AD340" s="17">
        <f t="shared" si="91"/>
        <v>0</v>
      </c>
      <c r="AE340" s="17">
        <f t="shared" si="92"/>
        <v>0</v>
      </c>
      <c r="AF340" s="17">
        <f t="shared" si="93"/>
        <v>0</v>
      </c>
      <c r="AG340" s="17">
        <f t="shared" si="94"/>
        <v>0</v>
      </c>
    </row>
    <row r="341" spans="1:33" ht="15.75" customHeight="1" x14ac:dyDescent="0.3">
      <c r="A341" s="37">
        <v>64</v>
      </c>
      <c r="B341" s="19"/>
      <c r="C341" s="19"/>
      <c r="D341" s="20"/>
      <c r="E341" s="47"/>
      <c r="F341" s="63"/>
      <c r="G341" s="702"/>
      <c r="H341" s="10"/>
      <c r="I341" s="700"/>
      <c r="J341" s="280"/>
      <c r="K341" s="705"/>
      <c r="L341" s="149"/>
      <c r="M341" s="700"/>
      <c r="N341" s="237"/>
      <c r="O341" s="705"/>
      <c r="P341" s="215"/>
      <c r="Q341" s="700"/>
      <c r="R341" s="28"/>
      <c r="S341" s="703"/>
      <c r="T341" s="378"/>
      <c r="U341" s="969">
        <f t="shared" si="86"/>
        <v>0</v>
      </c>
      <c r="V341" s="954"/>
      <c r="W341" s="203"/>
      <c r="X341" s="111">
        <f t="shared" si="95"/>
        <v>0</v>
      </c>
      <c r="Y341" s="965">
        <f t="shared" si="87"/>
        <v>0</v>
      </c>
      <c r="Z341" s="975"/>
      <c r="AA341" s="17">
        <f t="shared" si="88"/>
        <v>0</v>
      </c>
      <c r="AB341" s="17">
        <f t="shared" si="89"/>
        <v>0</v>
      </c>
      <c r="AC341" s="17">
        <f t="shared" si="90"/>
        <v>0</v>
      </c>
      <c r="AD341" s="17">
        <f t="shared" si="91"/>
        <v>0</v>
      </c>
      <c r="AE341" s="17">
        <f t="shared" si="92"/>
        <v>0</v>
      </c>
      <c r="AF341" s="17">
        <f t="shared" si="93"/>
        <v>0</v>
      </c>
      <c r="AG341" s="17">
        <f t="shared" si="94"/>
        <v>0</v>
      </c>
    </row>
    <row r="342" spans="1:33" ht="15.75" customHeight="1" x14ac:dyDescent="0.3">
      <c r="A342" s="37">
        <v>65</v>
      </c>
      <c r="B342" s="19"/>
      <c r="C342" s="19"/>
      <c r="D342" s="20"/>
      <c r="E342" s="47"/>
      <c r="F342" s="63"/>
      <c r="G342" s="702"/>
      <c r="H342" s="10"/>
      <c r="I342" s="700"/>
      <c r="J342" s="280"/>
      <c r="K342" s="705"/>
      <c r="L342" s="149"/>
      <c r="M342" s="700"/>
      <c r="N342" s="237"/>
      <c r="O342" s="705"/>
      <c r="P342" s="215"/>
      <c r="Q342" s="700"/>
      <c r="R342" s="28"/>
      <c r="S342" s="703"/>
      <c r="T342" s="378"/>
      <c r="U342" s="969">
        <f t="shared" si="86"/>
        <v>0</v>
      </c>
      <c r="V342" s="954"/>
      <c r="W342" s="203"/>
      <c r="X342" s="111">
        <f t="shared" si="95"/>
        <v>0</v>
      </c>
      <c r="Y342" s="965">
        <f t="shared" si="87"/>
        <v>0</v>
      </c>
      <c r="Z342" s="975"/>
      <c r="AA342" s="17">
        <f t="shared" si="88"/>
        <v>0</v>
      </c>
      <c r="AB342" s="17">
        <f t="shared" si="89"/>
        <v>0</v>
      </c>
      <c r="AC342" s="17">
        <f t="shared" si="90"/>
        <v>0</v>
      </c>
      <c r="AD342" s="17">
        <f t="shared" si="91"/>
        <v>0</v>
      </c>
      <c r="AE342" s="17">
        <f t="shared" si="92"/>
        <v>0</v>
      </c>
      <c r="AF342" s="17">
        <f t="shared" si="93"/>
        <v>0</v>
      </c>
      <c r="AG342" s="17">
        <f t="shared" si="94"/>
        <v>0</v>
      </c>
    </row>
    <row r="343" spans="1:33" ht="15.75" customHeight="1" x14ac:dyDescent="0.3">
      <c r="A343" s="37">
        <v>66</v>
      </c>
      <c r="B343" s="19"/>
      <c r="C343" s="19"/>
      <c r="D343" s="20"/>
      <c r="E343" s="47"/>
      <c r="F343" s="63"/>
      <c r="G343" s="702"/>
      <c r="H343" s="10"/>
      <c r="I343" s="700"/>
      <c r="J343" s="280"/>
      <c r="K343" s="705"/>
      <c r="L343" s="149"/>
      <c r="M343" s="700"/>
      <c r="N343" s="237"/>
      <c r="O343" s="705"/>
      <c r="P343" s="215"/>
      <c r="Q343" s="700"/>
      <c r="R343" s="28"/>
      <c r="S343" s="703"/>
      <c r="T343" s="378"/>
      <c r="U343" s="969">
        <f t="shared" si="86"/>
        <v>0</v>
      </c>
      <c r="V343" s="954"/>
      <c r="W343" s="203"/>
      <c r="X343" s="111">
        <f t="shared" si="95"/>
        <v>0</v>
      </c>
      <c r="Y343" s="965">
        <f t="shared" si="87"/>
        <v>0</v>
      </c>
      <c r="Z343" s="975"/>
      <c r="AA343" s="17">
        <f t="shared" si="88"/>
        <v>0</v>
      </c>
      <c r="AB343" s="17">
        <f t="shared" si="89"/>
        <v>0</v>
      </c>
      <c r="AC343" s="17">
        <f t="shared" si="90"/>
        <v>0</v>
      </c>
      <c r="AD343" s="17">
        <f t="shared" si="91"/>
        <v>0</v>
      </c>
      <c r="AE343" s="17">
        <f t="shared" si="92"/>
        <v>0</v>
      </c>
      <c r="AF343" s="17">
        <f t="shared" si="93"/>
        <v>0</v>
      </c>
      <c r="AG343" s="17">
        <f t="shared" si="94"/>
        <v>0</v>
      </c>
    </row>
    <row r="344" spans="1:33" ht="15.75" customHeight="1" x14ac:dyDescent="0.3">
      <c r="A344" s="37">
        <v>67</v>
      </c>
      <c r="B344" s="19"/>
      <c r="C344" s="19"/>
      <c r="D344" s="20"/>
      <c r="E344" s="47"/>
      <c r="F344" s="63"/>
      <c r="G344" s="702"/>
      <c r="H344" s="10"/>
      <c r="I344" s="700"/>
      <c r="J344" s="280"/>
      <c r="K344" s="705"/>
      <c r="L344" s="149"/>
      <c r="M344" s="700"/>
      <c r="N344" s="237"/>
      <c r="O344" s="705"/>
      <c r="P344" s="215"/>
      <c r="Q344" s="700"/>
      <c r="R344" s="28"/>
      <c r="S344" s="703"/>
      <c r="T344" s="378"/>
      <c r="U344" s="969">
        <f t="shared" si="86"/>
        <v>0</v>
      </c>
      <c r="V344" s="954"/>
      <c r="W344" s="203"/>
      <c r="X344" s="111">
        <f t="shared" si="95"/>
        <v>0</v>
      </c>
      <c r="Y344" s="965">
        <f t="shared" si="87"/>
        <v>0</v>
      </c>
      <c r="Z344" s="975"/>
      <c r="AA344" s="17">
        <f t="shared" si="88"/>
        <v>0</v>
      </c>
      <c r="AB344" s="17">
        <f t="shared" si="89"/>
        <v>0</v>
      </c>
      <c r="AC344" s="17">
        <f t="shared" si="90"/>
        <v>0</v>
      </c>
      <c r="AD344" s="17">
        <f t="shared" si="91"/>
        <v>0</v>
      </c>
      <c r="AE344" s="17">
        <f t="shared" si="92"/>
        <v>0</v>
      </c>
      <c r="AF344" s="17">
        <f t="shared" si="93"/>
        <v>0</v>
      </c>
      <c r="AG344" s="17">
        <f t="shared" si="94"/>
        <v>0</v>
      </c>
    </row>
    <row r="345" spans="1:33" ht="15.75" customHeight="1" x14ac:dyDescent="0.3">
      <c r="A345" s="37">
        <v>68</v>
      </c>
      <c r="B345" s="19"/>
      <c r="C345" s="19"/>
      <c r="D345" s="20"/>
      <c r="E345" s="47"/>
      <c r="F345" s="63"/>
      <c r="G345" s="702"/>
      <c r="H345" s="10"/>
      <c r="I345" s="700"/>
      <c r="J345" s="280"/>
      <c r="K345" s="705"/>
      <c r="L345" s="149"/>
      <c r="M345" s="700"/>
      <c r="N345" s="237"/>
      <c r="O345" s="705"/>
      <c r="P345" s="215"/>
      <c r="Q345" s="700"/>
      <c r="R345" s="28"/>
      <c r="S345" s="703"/>
      <c r="T345" s="378"/>
      <c r="U345" s="969">
        <f t="shared" si="86"/>
        <v>0</v>
      </c>
      <c r="V345" s="954"/>
      <c r="W345" s="203"/>
      <c r="X345" s="111">
        <f t="shared" si="95"/>
        <v>0</v>
      </c>
      <c r="Y345" s="965">
        <f t="shared" si="87"/>
        <v>0</v>
      </c>
      <c r="Z345" s="975"/>
      <c r="AA345" s="17">
        <f t="shared" si="88"/>
        <v>0</v>
      </c>
      <c r="AB345" s="17">
        <f t="shared" si="89"/>
        <v>0</v>
      </c>
      <c r="AC345" s="17">
        <f t="shared" si="90"/>
        <v>0</v>
      </c>
      <c r="AD345" s="17">
        <f t="shared" si="91"/>
        <v>0</v>
      </c>
      <c r="AE345" s="17">
        <f t="shared" si="92"/>
        <v>0</v>
      </c>
      <c r="AF345" s="17">
        <f t="shared" si="93"/>
        <v>0</v>
      </c>
      <c r="AG345" s="17">
        <f t="shared" si="94"/>
        <v>0</v>
      </c>
    </row>
    <row r="346" spans="1:33" ht="15.75" customHeight="1" x14ac:dyDescent="0.3">
      <c r="A346" s="37">
        <v>69</v>
      </c>
      <c r="B346" s="19"/>
      <c r="C346" s="19"/>
      <c r="D346" s="20"/>
      <c r="E346" s="47"/>
      <c r="F346" s="63"/>
      <c r="G346" s="702"/>
      <c r="H346" s="10"/>
      <c r="I346" s="700"/>
      <c r="J346" s="280"/>
      <c r="K346" s="705"/>
      <c r="L346" s="149"/>
      <c r="M346" s="700"/>
      <c r="N346" s="237"/>
      <c r="O346" s="705"/>
      <c r="P346" s="215"/>
      <c r="Q346" s="700"/>
      <c r="R346" s="28"/>
      <c r="S346" s="703"/>
      <c r="T346" s="378"/>
      <c r="U346" s="969">
        <f t="shared" si="86"/>
        <v>0</v>
      </c>
      <c r="V346" s="954"/>
      <c r="W346" s="203"/>
      <c r="X346" s="111">
        <f t="shared" si="95"/>
        <v>0</v>
      </c>
      <c r="Y346" s="965">
        <f t="shared" si="87"/>
        <v>0</v>
      </c>
      <c r="Z346" s="975"/>
      <c r="AA346" s="17">
        <f t="shared" si="88"/>
        <v>0</v>
      </c>
      <c r="AB346" s="17">
        <f t="shared" si="89"/>
        <v>0</v>
      </c>
      <c r="AC346" s="17">
        <f t="shared" si="90"/>
        <v>0</v>
      </c>
      <c r="AD346" s="17">
        <f t="shared" si="91"/>
        <v>0</v>
      </c>
      <c r="AE346" s="17">
        <f t="shared" si="92"/>
        <v>0</v>
      </c>
      <c r="AF346" s="17">
        <f t="shared" si="93"/>
        <v>0</v>
      </c>
      <c r="AG346" s="17">
        <f t="shared" si="94"/>
        <v>0</v>
      </c>
    </row>
    <row r="347" spans="1:33" ht="15.75" customHeight="1" x14ac:dyDescent="0.3">
      <c r="A347" s="37">
        <v>70</v>
      </c>
      <c r="B347" s="19"/>
      <c r="C347" s="19"/>
      <c r="D347" s="20"/>
      <c r="E347" s="47"/>
      <c r="F347" s="63"/>
      <c r="G347" s="702"/>
      <c r="H347" s="10"/>
      <c r="I347" s="700"/>
      <c r="J347" s="280"/>
      <c r="K347" s="705"/>
      <c r="L347" s="149"/>
      <c r="M347" s="700"/>
      <c r="N347" s="237"/>
      <c r="O347" s="705"/>
      <c r="P347" s="215"/>
      <c r="Q347" s="700"/>
      <c r="R347" s="28"/>
      <c r="S347" s="703"/>
      <c r="T347" s="378"/>
      <c r="U347" s="969">
        <f t="shared" si="86"/>
        <v>0</v>
      </c>
      <c r="V347" s="954"/>
      <c r="W347" s="203"/>
      <c r="X347" s="111">
        <f t="shared" si="95"/>
        <v>0</v>
      </c>
      <c r="Y347" s="965">
        <f t="shared" si="87"/>
        <v>0</v>
      </c>
      <c r="Z347" s="975"/>
      <c r="AA347" s="17">
        <f t="shared" si="88"/>
        <v>0</v>
      </c>
      <c r="AB347" s="17">
        <f t="shared" si="89"/>
        <v>0</v>
      </c>
      <c r="AC347" s="17">
        <f t="shared" si="90"/>
        <v>0</v>
      </c>
      <c r="AD347" s="17">
        <f t="shared" si="91"/>
        <v>0</v>
      </c>
      <c r="AE347" s="17">
        <f t="shared" si="92"/>
        <v>0</v>
      </c>
      <c r="AF347" s="17">
        <f t="shared" si="93"/>
        <v>0</v>
      </c>
      <c r="AG347" s="17">
        <f t="shared" si="94"/>
        <v>0</v>
      </c>
    </row>
    <row r="348" spans="1:33" ht="15.75" customHeight="1" x14ac:dyDescent="0.3">
      <c r="A348" s="37">
        <v>71</v>
      </c>
      <c r="B348" s="26"/>
      <c r="C348" s="26"/>
      <c r="D348" s="20"/>
      <c r="E348" s="47"/>
      <c r="F348" s="63"/>
      <c r="G348" s="702"/>
      <c r="H348" s="10"/>
      <c r="I348" s="700"/>
      <c r="J348" s="280"/>
      <c r="K348" s="705"/>
      <c r="L348" s="149"/>
      <c r="M348" s="700"/>
      <c r="N348" s="237"/>
      <c r="O348" s="705"/>
      <c r="P348" s="215"/>
      <c r="Q348" s="700"/>
      <c r="R348" s="28"/>
      <c r="S348" s="703"/>
      <c r="T348" s="378"/>
      <c r="U348" s="969">
        <f t="shared" si="86"/>
        <v>0</v>
      </c>
      <c r="V348" s="954"/>
      <c r="W348" s="203"/>
      <c r="X348" s="111">
        <f t="shared" si="95"/>
        <v>0</v>
      </c>
      <c r="Y348" s="965">
        <f t="shared" si="87"/>
        <v>0</v>
      </c>
      <c r="Z348" s="975"/>
      <c r="AA348" s="17">
        <f t="shared" si="88"/>
        <v>0</v>
      </c>
      <c r="AB348" s="17">
        <f t="shared" si="89"/>
        <v>0</v>
      </c>
      <c r="AC348" s="17">
        <f t="shared" si="90"/>
        <v>0</v>
      </c>
      <c r="AD348" s="17">
        <f t="shared" si="91"/>
        <v>0</v>
      </c>
      <c r="AE348" s="17">
        <f t="shared" si="92"/>
        <v>0</v>
      </c>
      <c r="AF348" s="17">
        <f t="shared" si="93"/>
        <v>0</v>
      </c>
      <c r="AG348" s="17">
        <f t="shared" si="94"/>
        <v>0</v>
      </c>
    </row>
    <row r="349" spans="1:33" ht="15.75" customHeight="1" x14ac:dyDescent="0.3">
      <c r="A349" s="37">
        <v>72</v>
      </c>
      <c r="B349" s="26"/>
      <c r="C349" s="26"/>
      <c r="D349" s="20"/>
      <c r="E349" s="47"/>
      <c r="F349" s="63"/>
      <c r="G349" s="702"/>
      <c r="H349" s="10"/>
      <c r="I349" s="700"/>
      <c r="J349" s="280"/>
      <c r="K349" s="705"/>
      <c r="L349" s="149"/>
      <c r="M349" s="700"/>
      <c r="N349" s="237"/>
      <c r="O349" s="705"/>
      <c r="P349" s="215"/>
      <c r="Q349" s="700"/>
      <c r="R349" s="28"/>
      <c r="S349" s="703"/>
      <c r="T349" s="378"/>
      <c r="U349" s="969">
        <f t="shared" si="86"/>
        <v>0</v>
      </c>
      <c r="V349" s="954"/>
      <c r="W349" s="203"/>
      <c r="X349" s="111">
        <f t="shared" si="95"/>
        <v>0</v>
      </c>
      <c r="Y349" s="965">
        <f t="shared" si="87"/>
        <v>0</v>
      </c>
      <c r="Z349" s="975"/>
      <c r="AA349" s="17">
        <f t="shared" si="88"/>
        <v>0</v>
      </c>
      <c r="AB349" s="17">
        <f t="shared" si="89"/>
        <v>0</v>
      </c>
      <c r="AC349" s="17">
        <f t="shared" si="90"/>
        <v>0</v>
      </c>
      <c r="AD349" s="17">
        <f t="shared" si="91"/>
        <v>0</v>
      </c>
      <c r="AE349" s="17">
        <f t="shared" si="92"/>
        <v>0</v>
      </c>
      <c r="AF349" s="17">
        <f t="shared" si="93"/>
        <v>0</v>
      </c>
      <c r="AG349" s="17">
        <f t="shared" si="94"/>
        <v>0</v>
      </c>
    </row>
    <row r="350" spans="1:33" ht="15.75" customHeight="1" x14ac:dyDescent="0.3">
      <c r="A350" s="37">
        <v>73</v>
      </c>
      <c r="B350" s="26"/>
      <c r="C350" s="26"/>
      <c r="D350" s="20"/>
      <c r="E350" s="47"/>
      <c r="F350" s="63"/>
      <c r="G350" s="702"/>
      <c r="H350" s="10"/>
      <c r="I350" s="700"/>
      <c r="J350" s="280"/>
      <c r="K350" s="705"/>
      <c r="L350" s="149"/>
      <c r="M350" s="700"/>
      <c r="N350" s="237"/>
      <c r="O350" s="705"/>
      <c r="P350" s="215"/>
      <c r="Q350" s="700"/>
      <c r="R350" s="28"/>
      <c r="S350" s="703"/>
      <c r="T350" s="378"/>
      <c r="U350" s="969">
        <f t="shared" si="86"/>
        <v>0</v>
      </c>
      <c r="V350" s="954"/>
      <c r="W350" s="203"/>
      <c r="X350" s="111">
        <f t="shared" si="95"/>
        <v>0</v>
      </c>
      <c r="Y350" s="965">
        <f t="shared" si="87"/>
        <v>0</v>
      </c>
      <c r="Z350" s="975"/>
      <c r="AA350" s="17">
        <f t="shared" si="88"/>
        <v>0</v>
      </c>
      <c r="AB350" s="17">
        <f t="shared" si="89"/>
        <v>0</v>
      </c>
      <c r="AC350" s="17">
        <f t="shared" si="90"/>
        <v>0</v>
      </c>
      <c r="AD350" s="17">
        <f t="shared" si="91"/>
        <v>0</v>
      </c>
      <c r="AE350" s="17">
        <f t="shared" si="92"/>
        <v>0</v>
      </c>
      <c r="AF350" s="17">
        <f t="shared" si="93"/>
        <v>0</v>
      </c>
      <c r="AG350" s="17">
        <f t="shared" si="94"/>
        <v>0</v>
      </c>
    </row>
    <row r="351" spans="1:33" ht="15.75" customHeight="1" x14ac:dyDescent="0.3">
      <c r="A351" s="37">
        <v>74</v>
      </c>
      <c r="B351" s="26"/>
      <c r="C351" s="26"/>
      <c r="D351" s="20"/>
      <c r="E351" s="47"/>
      <c r="F351" s="63"/>
      <c r="G351" s="702"/>
      <c r="H351" s="10"/>
      <c r="I351" s="700"/>
      <c r="J351" s="280"/>
      <c r="K351" s="705"/>
      <c r="L351" s="149"/>
      <c r="M351" s="700"/>
      <c r="N351" s="237"/>
      <c r="O351" s="705"/>
      <c r="P351" s="215"/>
      <c r="Q351" s="700"/>
      <c r="R351" s="28"/>
      <c r="S351" s="703"/>
      <c r="T351" s="378"/>
      <c r="U351" s="969">
        <f t="shared" si="86"/>
        <v>0</v>
      </c>
      <c r="V351" s="954"/>
      <c r="W351" s="203"/>
      <c r="X351" s="111">
        <f t="shared" si="95"/>
        <v>0</v>
      </c>
      <c r="Y351" s="965">
        <f t="shared" si="87"/>
        <v>0</v>
      </c>
      <c r="Z351" s="975"/>
      <c r="AA351" s="17">
        <f t="shared" si="88"/>
        <v>0</v>
      </c>
      <c r="AB351" s="17">
        <f t="shared" si="89"/>
        <v>0</v>
      </c>
      <c r="AC351" s="17">
        <f t="shared" si="90"/>
        <v>0</v>
      </c>
      <c r="AD351" s="17">
        <f t="shared" si="91"/>
        <v>0</v>
      </c>
      <c r="AE351" s="17">
        <f t="shared" si="92"/>
        <v>0</v>
      </c>
      <c r="AF351" s="17">
        <f t="shared" si="93"/>
        <v>0</v>
      </c>
      <c r="AG351" s="17">
        <f t="shared" si="94"/>
        <v>0</v>
      </c>
    </row>
    <row r="352" spans="1:33" ht="15.75" customHeight="1" x14ac:dyDescent="0.3">
      <c r="A352" s="37">
        <v>75</v>
      </c>
      <c r="B352" s="26"/>
      <c r="C352" s="26"/>
      <c r="D352" s="20"/>
      <c r="E352" s="47"/>
      <c r="F352" s="63"/>
      <c r="G352" s="702"/>
      <c r="H352" s="10"/>
      <c r="I352" s="700"/>
      <c r="J352" s="280"/>
      <c r="K352" s="705"/>
      <c r="L352" s="149"/>
      <c r="M352" s="700"/>
      <c r="N352" s="237"/>
      <c r="O352" s="705"/>
      <c r="P352" s="215"/>
      <c r="Q352" s="700"/>
      <c r="R352" s="28"/>
      <c r="S352" s="703"/>
      <c r="T352" s="378"/>
      <c r="U352" s="969">
        <f t="shared" si="86"/>
        <v>0</v>
      </c>
      <c r="V352" s="954"/>
      <c r="W352" s="203"/>
      <c r="X352" s="111">
        <f t="shared" si="95"/>
        <v>0</v>
      </c>
      <c r="Y352" s="965">
        <f t="shared" si="87"/>
        <v>0</v>
      </c>
      <c r="Z352" s="975"/>
      <c r="AA352" s="17">
        <f t="shared" si="88"/>
        <v>0</v>
      </c>
      <c r="AB352" s="17">
        <f t="shared" si="89"/>
        <v>0</v>
      </c>
      <c r="AC352" s="17">
        <f t="shared" si="90"/>
        <v>0</v>
      </c>
      <c r="AD352" s="17">
        <f t="shared" si="91"/>
        <v>0</v>
      </c>
      <c r="AE352" s="17">
        <f t="shared" si="92"/>
        <v>0</v>
      </c>
      <c r="AF352" s="17">
        <f t="shared" si="93"/>
        <v>0</v>
      </c>
      <c r="AG352" s="17">
        <f t="shared" si="94"/>
        <v>0</v>
      </c>
    </row>
    <row r="353" spans="1:33" ht="15.75" customHeight="1" x14ac:dyDescent="0.3">
      <c r="A353" s="37">
        <v>76</v>
      </c>
      <c r="B353" s="19"/>
      <c r="C353" s="19"/>
      <c r="D353" s="20"/>
      <c r="E353" s="47"/>
      <c r="F353" s="63"/>
      <c r="G353" s="702"/>
      <c r="H353" s="10"/>
      <c r="I353" s="700"/>
      <c r="J353" s="280"/>
      <c r="K353" s="705"/>
      <c r="L353" s="149"/>
      <c r="M353" s="700"/>
      <c r="N353" s="237"/>
      <c r="O353" s="705"/>
      <c r="P353" s="215"/>
      <c r="Q353" s="700"/>
      <c r="R353" s="28"/>
      <c r="S353" s="703"/>
      <c r="T353" s="378"/>
      <c r="U353" s="969">
        <f t="shared" si="86"/>
        <v>0</v>
      </c>
      <c r="V353" s="954"/>
      <c r="W353" s="203"/>
      <c r="X353" s="111">
        <f t="shared" si="95"/>
        <v>0</v>
      </c>
      <c r="Y353" s="965">
        <f t="shared" si="87"/>
        <v>0</v>
      </c>
      <c r="Z353" s="975"/>
      <c r="AA353" s="17">
        <f t="shared" si="88"/>
        <v>0</v>
      </c>
      <c r="AB353" s="17">
        <f t="shared" si="89"/>
        <v>0</v>
      </c>
      <c r="AC353" s="17">
        <f t="shared" si="90"/>
        <v>0</v>
      </c>
      <c r="AD353" s="17">
        <f t="shared" si="91"/>
        <v>0</v>
      </c>
      <c r="AE353" s="17">
        <f t="shared" si="92"/>
        <v>0</v>
      </c>
      <c r="AF353" s="17">
        <f t="shared" si="93"/>
        <v>0</v>
      </c>
      <c r="AG353" s="17">
        <f t="shared" si="94"/>
        <v>0</v>
      </c>
    </row>
    <row r="354" spans="1:33" ht="15.75" customHeight="1" x14ac:dyDescent="0.3">
      <c r="A354" s="37">
        <v>77</v>
      </c>
      <c r="B354" s="19"/>
      <c r="C354" s="19"/>
      <c r="D354" s="20"/>
      <c r="E354" s="47"/>
      <c r="F354" s="63"/>
      <c r="G354" s="702"/>
      <c r="H354" s="10"/>
      <c r="I354" s="700"/>
      <c r="J354" s="280"/>
      <c r="K354" s="705"/>
      <c r="L354" s="149"/>
      <c r="M354" s="700"/>
      <c r="N354" s="237"/>
      <c r="O354" s="705"/>
      <c r="P354" s="215"/>
      <c r="Q354" s="700"/>
      <c r="R354" s="28"/>
      <c r="S354" s="703"/>
      <c r="T354" s="378"/>
      <c r="U354" s="969">
        <f t="shared" si="86"/>
        <v>0</v>
      </c>
      <c r="V354" s="954"/>
      <c r="W354" s="203"/>
      <c r="X354" s="111">
        <f t="shared" si="95"/>
        <v>0</v>
      </c>
      <c r="Y354" s="965">
        <f t="shared" si="87"/>
        <v>0</v>
      </c>
      <c r="Z354" s="975"/>
      <c r="AA354" s="17">
        <f t="shared" si="88"/>
        <v>0</v>
      </c>
      <c r="AB354" s="17">
        <f t="shared" si="89"/>
        <v>0</v>
      </c>
      <c r="AC354" s="17">
        <f t="shared" si="90"/>
        <v>0</v>
      </c>
      <c r="AD354" s="17">
        <f t="shared" si="91"/>
        <v>0</v>
      </c>
      <c r="AE354" s="17">
        <f t="shared" si="92"/>
        <v>0</v>
      </c>
      <c r="AF354" s="17">
        <f t="shared" si="93"/>
        <v>0</v>
      </c>
      <c r="AG354" s="17">
        <f t="shared" si="94"/>
        <v>0</v>
      </c>
    </row>
    <row r="355" spans="1:33" ht="15.75" customHeight="1" x14ac:dyDescent="0.3">
      <c r="A355" s="37">
        <v>78</v>
      </c>
      <c r="B355" s="19"/>
      <c r="C355" s="19"/>
      <c r="D355" s="20"/>
      <c r="E355" s="47"/>
      <c r="F355" s="63"/>
      <c r="G355" s="702"/>
      <c r="H355" s="10"/>
      <c r="I355" s="700"/>
      <c r="J355" s="280"/>
      <c r="K355" s="705"/>
      <c r="L355" s="149"/>
      <c r="M355" s="700"/>
      <c r="N355" s="237"/>
      <c r="O355" s="705"/>
      <c r="P355" s="215"/>
      <c r="Q355" s="700"/>
      <c r="R355" s="28"/>
      <c r="S355" s="703"/>
      <c r="T355" s="378"/>
      <c r="U355" s="969">
        <f t="shared" si="86"/>
        <v>0</v>
      </c>
      <c r="V355" s="954"/>
      <c r="W355" s="203"/>
      <c r="X355" s="111">
        <f t="shared" si="95"/>
        <v>0</v>
      </c>
      <c r="Y355" s="965">
        <f t="shared" si="87"/>
        <v>0</v>
      </c>
      <c r="Z355" s="975"/>
      <c r="AA355" s="17">
        <f t="shared" si="88"/>
        <v>0</v>
      </c>
      <c r="AB355" s="17">
        <f t="shared" si="89"/>
        <v>0</v>
      </c>
      <c r="AC355" s="17">
        <f t="shared" si="90"/>
        <v>0</v>
      </c>
      <c r="AD355" s="17">
        <f t="shared" si="91"/>
        <v>0</v>
      </c>
      <c r="AE355" s="17">
        <f t="shared" si="92"/>
        <v>0</v>
      </c>
      <c r="AF355" s="17">
        <f t="shared" si="93"/>
        <v>0</v>
      </c>
      <c r="AG355" s="17">
        <f t="shared" si="94"/>
        <v>0</v>
      </c>
    </row>
    <row r="356" spans="1:33" ht="15.75" customHeight="1" x14ac:dyDescent="0.3">
      <c r="A356" s="37">
        <v>79</v>
      </c>
      <c r="B356" s="19"/>
      <c r="C356" s="19"/>
      <c r="D356" s="20"/>
      <c r="E356" s="47"/>
      <c r="F356" s="63"/>
      <c r="G356" s="702"/>
      <c r="H356" s="10"/>
      <c r="I356" s="700"/>
      <c r="J356" s="280"/>
      <c r="K356" s="705"/>
      <c r="L356" s="149"/>
      <c r="M356" s="700"/>
      <c r="N356" s="237"/>
      <c r="O356" s="705"/>
      <c r="P356" s="215"/>
      <c r="Q356" s="700"/>
      <c r="R356" s="28"/>
      <c r="S356" s="703"/>
      <c r="T356" s="378"/>
      <c r="U356" s="969">
        <f t="shared" si="86"/>
        <v>0</v>
      </c>
      <c r="V356" s="954"/>
      <c r="W356" s="203"/>
      <c r="X356" s="111">
        <f t="shared" si="95"/>
        <v>0</v>
      </c>
      <c r="Y356" s="965">
        <f t="shared" si="87"/>
        <v>0</v>
      </c>
      <c r="Z356" s="975"/>
      <c r="AA356" s="17">
        <f t="shared" si="88"/>
        <v>0</v>
      </c>
      <c r="AB356" s="17">
        <f t="shared" si="89"/>
        <v>0</v>
      </c>
      <c r="AC356" s="17">
        <f t="shared" si="90"/>
        <v>0</v>
      </c>
      <c r="AD356" s="17">
        <f t="shared" si="91"/>
        <v>0</v>
      </c>
      <c r="AE356" s="17">
        <f t="shared" si="92"/>
        <v>0</v>
      </c>
      <c r="AF356" s="17">
        <f t="shared" si="93"/>
        <v>0</v>
      </c>
      <c r="AG356" s="17">
        <f t="shared" si="94"/>
        <v>0</v>
      </c>
    </row>
    <row r="357" spans="1:33" s="3" customFormat="1" ht="15.75" customHeight="1" x14ac:dyDescent="0.3">
      <c r="A357" s="37">
        <v>80</v>
      </c>
      <c r="B357" s="19"/>
      <c r="C357" s="19"/>
      <c r="D357" s="20"/>
      <c r="E357" s="47"/>
      <c r="F357" s="63"/>
      <c r="G357" s="702"/>
      <c r="H357" s="10"/>
      <c r="I357" s="700"/>
      <c r="J357" s="280"/>
      <c r="K357" s="705"/>
      <c r="L357" s="149"/>
      <c r="M357" s="700"/>
      <c r="N357" s="237"/>
      <c r="O357" s="705"/>
      <c r="P357" s="215"/>
      <c r="Q357" s="700"/>
      <c r="R357" s="28"/>
      <c r="S357" s="703"/>
      <c r="T357" s="378"/>
      <c r="U357" s="969">
        <f t="shared" si="86"/>
        <v>0</v>
      </c>
      <c r="V357" s="954"/>
      <c r="W357" s="203"/>
      <c r="X357" s="111">
        <f t="shared" si="95"/>
        <v>0</v>
      </c>
      <c r="Y357" s="965">
        <f t="shared" si="87"/>
        <v>0</v>
      </c>
      <c r="Z357" s="975"/>
      <c r="AA357" s="17">
        <f t="shared" si="88"/>
        <v>0</v>
      </c>
      <c r="AB357" s="17">
        <f t="shared" si="89"/>
        <v>0</v>
      </c>
      <c r="AC357" s="17">
        <f t="shared" si="90"/>
        <v>0</v>
      </c>
      <c r="AD357" s="17">
        <f t="shared" si="91"/>
        <v>0</v>
      </c>
      <c r="AE357" s="17">
        <f t="shared" si="92"/>
        <v>0</v>
      </c>
      <c r="AF357" s="17">
        <f t="shared" si="93"/>
        <v>0</v>
      </c>
      <c r="AG357" s="17">
        <f t="shared" si="94"/>
        <v>0</v>
      </c>
    </row>
    <row r="358" spans="1:33" s="4" customFormat="1" ht="15.75" customHeight="1" x14ac:dyDescent="0.3">
      <c r="A358" s="37">
        <v>81</v>
      </c>
      <c r="B358" s="19"/>
      <c r="C358" s="19"/>
      <c r="D358" s="20"/>
      <c r="E358" s="47"/>
      <c r="F358" s="63"/>
      <c r="G358" s="702"/>
      <c r="H358" s="10"/>
      <c r="I358" s="700"/>
      <c r="J358" s="280"/>
      <c r="K358" s="705"/>
      <c r="L358" s="149"/>
      <c r="M358" s="700"/>
      <c r="N358" s="237"/>
      <c r="O358" s="705"/>
      <c r="P358" s="215"/>
      <c r="Q358" s="700"/>
      <c r="R358" s="28"/>
      <c r="S358" s="703"/>
      <c r="T358" s="378"/>
      <c r="U358" s="969">
        <f t="shared" si="86"/>
        <v>0</v>
      </c>
      <c r="V358" s="954"/>
      <c r="W358" s="203"/>
      <c r="X358" s="111">
        <f t="shared" si="95"/>
        <v>0</v>
      </c>
      <c r="Y358" s="965">
        <f t="shared" si="87"/>
        <v>0</v>
      </c>
      <c r="Z358" s="975"/>
      <c r="AA358" s="17">
        <f t="shared" si="88"/>
        <v>0</v>
      </c>
      <c r="AB358" s="17">
        <f t="shared" si="89"/>
        <v>0</v>
      </c>
      <c r="AC358" s="17">
        <f t="shared" si="90"/>
        <v>0</v>
      </c>
      <c r="AD358" s="17">
        <f t="shared" si="91"/>
        <v>0</v>
      </c>
      <c r="AE358" s="17">
        <f t="shared" si="92"/>
        <v>0</v>
      </c>
      <c r="AF358" s="17">
        <f t="shared" si="93"/>
        <v>0</v>
      </c>
      <c r="AG358" s="17">
        <f t="shared" si="94"/>
        <v>0</v>
      </c>
    </row>
    <row r="359" spans="1:33" ht="15.75" customHeight="1" x14ac:dyDescent="0.3">
      <c r="A359" s="37">
        <v>82</v>
      </c>
      <c r="B359" s="26"/>
      <c r="C359" s="26"/>
      <c r="D359" s="20"/>
      <c r="E359" s="47"/>
      <c r="F359" s="63"/>
      <c r="G359" s="702"/>
      <c r="H359" s="10"/>
      <c r="I359" s="700"/>
      <c r="J359" s="280"/>
      <c r="K359" s="705"/>
      <c r="L359" s="149"/>
      <c r="M359" s="700"/>
      <c r="N359" s="237"/>
      <c r="O359" s="705"/>
      <c r="P359" s="215"/>
      <c r="Q359" s="700"/>
      <c r="R359" s="28"/>
      <c r="S359" s="703"/>
      <c r="T359" s="378"/>
      <c r="U359" s="969">
        <f t="shared" si="86"/>
        <v>0</v>
      </c>
      <c r="V359" s="954"/>
      <c r="W359" s="203"/>
      <c r="X359" s="111">
        <f t="shared" si="95"/>
        <v>0</v>
      </c>
      <c r="Y359" s="965">
        <f t="shared" si="87"/>
        <v>0</v>
      </c>
      <c r="Z359" s="975"/>
      <c r="AA359" s="17">
        <f t="shared" si="88"/>
        <v>0</v>
      </c>
      <c r="AB359" s="17">
        <f t="shared" si="89"/>
        <v>0</v>
      </c>
      <c r="AC359" s="17">
        <f t="shared" si="90"/>
        <v>0</v>
      </c>
      <c r="AD359" s="17">
        <f t="shared" si="91"/>
        <v>0</v>
      </c>
      <c r="AE359" s="17">
        <f t="shared" si="92"/>
        <v>0</v>
      </c>
      <c r="AF359" s="17">
        <f t="shared" si="93"/>
        <v>0</v>
      </c>
      <c r="AG359" s="17">
        <f t="shared" si="94"/>
        <v>0</v>
      </c>
    </row>
    <row r="360" spans="1:33" ht="15.75" customHeight="1" x14ac:dyDescent="0.3">
      <c r="A360" s="37">
        <v>83</v>
      </c>
      <c r="B360" s="26"/>
      <c r="C360" s="26"/>
      <c r="D360" s="20"/>
      <c r="E360" s="47"/>
      <c r="F360" s="63"/>
      <c r="G360" s="702"/>
      <c r="H360" s="10"/>
      <c r="I360" s="700"/>
      <c r="J360" s="280"/>
      <c r="K360" s="705"/>
      <c r="L360" s="149"/>
      <c r="M360" s="700"/>
      <c r="N360" s="237"/>
      <c r="O360" s="705"/>
      <c r="P360" s="215"/>
      <c r="Q360" s="700"/>
      <c r="R360" s="28"/>
      <c r="S360" s="703"/>
      <c r="T360" s="378"/>
      <c r="U360" s="969">
        <f t="shared" si="86"/>
        <v>0</v>
      </c>
      <c r="V360" s="954"/>
      <c r="W360" s="203"/>
      <c r="X360" s="111">
        <f t="shared" si="95"/>
        <v>0</v>
      </c>
      <c r="Y360" s="965">
        <f t="shared" si="87"/>
        <v>0</v>
      </c>
      <c r="Z360" s="975"/>
      <c r="AA360" s="17">
        <f t="shared" si="88"/>
        <v>0</v>
      </c>
      <c r="AB360" s="17">
        <f t="shared" si="89"/>
        <v>0</v>
      </c>
      <c r="AC360" s="17">
        <f t="shared" si="90"/>
        <v>0</v>
      </c>
      <c r="AD360" s="17">
        <f t="shared" si="91"/>
        <v>0</v>
      </c>
      <c r="AE360" s="17">
        <f t="shared" si="92"/>
        <v>0</v>
      </c>
      <c r="AF360" s="17">
        <f t="shared" si="93"/>
        <v>0</v>
      </c>
      <c r="AG360" s="17">
        <f t="shared" si="94"/>
        <v>0</v>
      </c>
    </row>
    <row r="361" spans="1:33" ht="15.75" customHeight="1" x14ac:dyDescent="0.3">
      <c r="A361" s="37">
        <v>84</v>
      </c>
      <c r="B361" s="26"/>
      <c r="C361" s="26"/>
      <c r="D361" s="20"/>
      <c r="E361" s="47"/>
      <c r="F361" s="63"/>
      <c r="G361" s="702"/>
      <c r="H361" s="10"/>
      <c r="I361" s="700"/>
      <c r="J361" s="280"/>
      <c r="K361" s="705"/>
      <c r="L361" s="149"/>
      <c r="M361" s="700"/>
      <c r="N361" s="237"/>
      <c r="O361" s="705"/>
      <c r="P361" s="215"/>
      <c r="Q361" s="700"/>
      <c r="R361" s="28"/>
      <c r="S361" s="703"/>
      <c r="T361" s="378"/>
      <c r="U361" s="969">
        <f t="shared" si="86"/>
        <v>0</v>
      </c>
      <c r="V361" s="954"/>
      <c r="W361" s="203"/>
      <c r="X361" s="111">
        <f t="shared" si="95"/>
        <v>0</v>
      </c>
      <c r="Y361" s="965">
        <f t="shared" si="87"/>
        <v>0</v>
      </c>
      <c r="Z361" s="975"/>
      <c r="AA361" s="17">
        <f t="shared" si="88"/>
        <v>0</v>
      </c>
      <c r="AB361" s="17">
        <f t="shared" si="89"/>
        <v>0</v>
      </c>
      <c r="AC361" s="17">
        <f t="shared" si="90"/>
        <v>0</v>
      </c>
      <c r="AD361" s="17">
        <f t="shared" si="91"/>
        <v>0</v>
      </c>
      <c r="AE361" s="17">
        <f t="shared" si="92"/>
        <v>0</v>
      </c>
      <c r="AF361" s="17">
        <f t="shared" si="93"/>
        <v>0</v>
      </c>
      <c r="AG361" s="17">
        <f t="shared" si="94"/>
        <v>0</v>
      </c>
    </row>
    <row r="362" spans="1:33" ht="15.75" customHeight="1" x14ac:dyDescent="0.3">
      <c r="A362" s="37">
        <v>85</v>
      </c>
      <c r="B362" s="26"/>
      <c r="C362" s="26"/>
      <c r="D362" s="20"/>
      <c r="E362" s="47"/>
      <c r="F362" s="63"/>
      <c r="G362" s="702"/>
      <c r="H362" s="10"/>
      <c r="I362" s="700"/>
      <c r="J362" s="280"/>
      <c r="K362" s="705"/>
      <c r="L362" s="149"/>
      <c r="M362" s="700"/>
      <c r="N362" s="237"/>
      <c r="O362" s="705"/>
      <c r="P362" s="215"/>
      <c r="Q362" s="700"/>
      <c r="R362" s="28"/>
      <c r="S362" s="703"/>
      <c r="T362" s="378"/>
      <c r="U362" s="969">
        <f t="shared" si="86"/>
        <v>0</v>
      </c>
      <c r="V362" s="954"/>
      <c r="W362" s="203"/>
      <c r="X362" s="111">
        <f t="shared" si="95"/>
        <v>0</v>
      </c>
      <c r="Y362" s="965">
        <f t="shared" si="87"/>
        <v>0</v>
      </c>
      <c r="Z362" s="975"/>
      <c r="AA362" s="17">
        <f t="shared" si="88"/>
        <v>0</v>
      </c>
      <c r="AB362" s="17">
        <f t="shared" si="89"/>
        <v>0</v>
      </c>
      <c r="AC362" s="17">
        <f t="shared" si="90"/>
        <v>0</v>
      </c>
      <c r="AD362" s="17">
        <f t="shared" si="91"/>
        <v>0</v>
      </c>
      <c r="AE362" s="17">
        <f t="shared" si="92"/>
        <v>0</v>
      </c>
      <c r="AF362" s="17">
        <f t="shared" si="93"/>
        <v>0</v>
      </c>
      <c r="AG362" s="17">
        <f t="shared" si="94"/>
        <v>0</v>
      </c>
    </row>
    <row r="363" spans="1:33" ht="15.75" customHeight="1" x14ac:dyDescent="0.3">
      <c r="A363" s="37">
        <v>86</v>
      </c>
      <c r="B363" s="26"/>
      <c r="C363" s="26"/>
      <c r="D363" s="20"/>
      <c r="E363" s="47"/>
      <c r="F363" s="63"/>
      <c r="G363" s="702"/>
      <c r="H363" s="10"/>
      <c r="I363" s="700"/>
      <c r="J363" s="280"/>
      <c r="K363" s="705"/>
      <c r="L363" s="149"/>
      <c r="M363" s="700"/>
      <c r="N363" s="237"/>
      <c r="O363" s="705"/>
      <c r="P363" s="215"/>
      <c r="Q363" s="700"/>
      <c r="R363" s="28"/>
      <c r="S363" s="703"/>
      <c r="T363" s="378"/>
      <c r="U363" s="969">
        <f t="shared" si="86"/>
        <v>0</v>
      </c>
      <c r="V363" s="954"/>
      <c r="W363" s="203"/>
      <c r="X363" s="111">
        <f t="shared" si="95"/>
        <v>0</v>
      </c>
      <c r="Y363" s="965">
        <f t="shared" si="87"/>
        <v>0</v>
      </c>
      <c r="Z363" s="975"/>
      <c r="AA363" s="17">
        <f t="shared" si="88"/>
        <v>0</v>
      </c>
      <c r="AB363" s="17">
        <f t="shared" si="89"/>
        <v>0</v>
      </c>
      <c r="AC363" s="17">
        <f t="shared" si="90"/>
        <v>0</v>
      </c>
      <c r="AD363" s="17">
        <f t="shared" si="91"/>
        <v>0</v>
      </c>
      <c r="AE363" s="17">
        <f t="shared" si="92"/>
        <v>0</v>
      </c>
      <c r="AF363" s="17">
        <f t="shared" si="93"/>
        <v>0</v>
      </c>
      <c r="AG363" s="17">
        <f t="shared" si="94"/>
        <v>0</v>
      </c>
    </row>
    <row r="364" spans="1:33" s="4" customFormat="1" ht="15.75" customHeight="1" x14ac:dyDescent="0.3">
      <c r="A364" s="37">
        <v>87</v>
      </c>
      <c r="B364" s="26"/>
      <c r="C364" s="26"/>
      <c r="D364" s="20"/>
      <c r="E364" s="47"/>
      <c r="F364" s="63"/>
      <c r="G364" s="702"/>
      <c r="H364" s="10"/>
      <c r="I364" s="700"/>
      <c r="J364" s="280"/>
      <c r="K364" s="705"/>
      <c r="L364" s="149"/>
      <c r="M364" s="700"/>
      <c r="N364" s="237"/>
      <c r="O364" s="705"/>
      <c r="P364" s="215"/>
      <c r="Q364" s="700"/>
      <c r="R364" s="28"/>
      <c r="S364" s="703"/>
      <c r="T364" s="378"/>
      <c r="U364" s="969">
        <f t="shared" si="86"/>
        <v>0</v>
      </c>
      <c r="V364" s="954"/>
      <c r="W364" s="203"/>
      <c r="X364" s="111">
        <f t="shared" si="95"/>
        <v>0</v>
      </c>
      <c r="Y364" s="965">
        <f t="shared" si="87"/>
        <v>0</v>
      </c>
      <c r="Z364" s="975"/>
      <c r="AA364" s="17">
        <f t="shared" si="88"/>
        <v>0</v>
      </c>
      <c r="AB364" s="17">
        <f t="shared" si="89"/>
        <v>0</v>
      </c>
      <c r="AC364" s="17">
        <f t="shared" si="90"/>
        <v>0</v>
      </c>
      <c r="AD364" s="17">
        <f t="shared" si="91"/>
        <v>0</v>
      </c>
      <c r="AE364" s="17">
        <f t="shared" si="92"/>
        <v>0</v>
      </c>
      <c r="AF364" s="17">
        <f t="shared" si="93"/>
        <v>0</v>
      </c>
      <c r="AG364" s="17">
        <f t="shared" si="94"/>
        <v>0</v>
      </c>
    </row>
    <row r="365" spans="1:33" ht="15.75" customHeight="1" x14ac:dyDescent="0.3">
      <c r="A365" s="37">
        <v>88</v>
      </c>
      <c r="B365" s="26"/>
      <c r="C365" s="26"/>
      <c r="D365" s="20"/>
      <c r="E365" s="47"/>
      <c r="F365" s="63"/>
      <c r="G365" s="702"/>
      <c r="H365" s="10"/>
      <c r="I365" s="700"/>
      <c r="J365" s="280"/>
      <c r="K365" s="705"/>
      <c r="L365" s="149"/>
      <c r="M365" s="700"/>
      <c r="N365" s="237"/>
      <c r="O365" s="705"/>
      <c r="P365" s="215"/>
      <c r="Q365" s="700"/>
      <c r="R365" s="28"/>
      <c r="S365" s="703"/>
      <c r="T365" s="378"/>
      <c r="U365" s="969">
        <f t="shared" si="86"/>
        <v>0</v>
      </c>
      <c r="V365" s="954"/>
      <c r="W365" s="203"/>
      <c r="X365" s="111">
        <f t="shared" si="95"/>
        <v>0</v>
      </c>
      <c r="Y365" s="965">
        <f t="shared" si="87"/>
        <v>0</v>
      </c>
      <c r="Z365" s="975"/>
      <c r="AA365" s="17">
        <f t="shared" si="88"/>
        <v>0</v>
      </c>
      <c r="AB365" s="17">
        <f t="shared" si="89"/>
        <v>0</v>
      </c>
      <c r="AC365" s="17">
        <f t="shared" si="90"/>
        <v>0</v>
      </c>
      <c r="AD365" s="17">
        <f t="shared" si="91"/>
        <v>0</v>
      </c>
      <c r="AE365" s="17">
        <f t="shared" si="92"/>
        <v>0</v>
      </c>
      <c r="AF365" s="17">
        <f t="shared" si="93"/>
        <v>0</v>
      </c>
      <c r="AG365" s="17">
        <f t="shared" si="94"/>
        <v>0</v>
      </c>
    </row>
    <row r="366" spans="1:33" ht="15.75" customHeight="1" x14ac:dyDescent="0.3">
      <c r="A366" s="37">
        <v>101</v>
      </c>
      <c r="B366" s="26"/>
      <c r="C366" s="20"/>
      <c r="D366" s="20"/>
      <c r="E366" s="47"/>
      <c r="F366" s="63"/>
      <c r="G366" s="702"/>
      <c r="H366" s="10"/>
      <c r="I366" s="700"/>
      <c r="J366" s="280"/>
      <c r="K366" s="705"/>
      <c r="L366" s="149"/>
      <c r="M366" s="700"/>
      <c r="N366" s="237"/>
      <c r="O366" s="705"/>
      <c r="P366" s="215"/>
      <c r="Q366" s="700"/>
      <c r="R366" s="28"/>
      <c r="S366" s="703"/>
      <c r="T366" s="378"/>
      <c r="U366" s="969">
        <f t="shared" si="86"/>
        <v>0</v>
      </c>
      <c r="V366" s="954"/>
      <c r="W366" s="203"/>
      <c r="X366" s="111">
        <f t="shared" si="95"/>
        <v>0</v>
      </c>
      <c r="Y366" s="965">
        <f t="shared" si="87"/>
        <v>0</v>
      </c>
      <c r="Z366" s="975"/>
      <c r="AA366" s="17">
        <f t="shared" si="88"/>
        <v>0</v>
      </c>
      <c r="AB366" s="17">
        <f t="shared" si="89"/>
        <v>0</v>
      </c>
      <c r="AC366" s="17">
        <f t="shared" si="90"/>
        <v>0</v>
      </c>
      <c r="AD366" s="17">
        <f t="shared" si="91"/>
        <v>0</v>
      </c>
      <c r="AE366" s="17">
        <f t="shared" si="92"/>
        <v>0</v>
      </c>
      <c r="AF366" s="17">
        <f t="shared" si="93"/>
        <v>0</v>
      </c>
      <c r="AG366" s="17">
        <f t="shared" si="94"/>
        <v>0</v>
      </c>
    </row>
    <row r="367" spans="1:33" ht="15.75" customHeight="1" x14ac:dyDescent="0.3">
      <c r="A367" s="37">
        <v>102</v>
      </c>
      <c r="B367" s="26"/>
      <c r="C367" s="20"/>
      <c r="D367" s="20"/>
      <c r="E367" s="47"/>
      <c r="F367" s="63"/>
      <c r="G367" s="702"/>
      <c r="H367" s="10"/>
      <c r="I367" s="700"/>
      <c r="J367" s="280"/>
      <c r="K367" s="705"/>
      <c r="L367" s="149"/>
      <c r="M367" s="700"/>
      <c r="N367" s="237"/>
      <c r="O367" s="705"/>
      <c r="P367" s="215"/>
      <c r="Q367" s="700"/>
      <c r="R367" s="28"/>
      <c r="S367" s="703"/>
      <c r="T367" s="378"/>
      <c r="U367" s="969">
        <f t="shared" si="86"/>
        <v>0</v>
      </c>
      <c r="V367" s="954"/>
      <c r="W367" s="203"/>
      <c r="X367" s="111">
        <f t="shared" si="95"/>
        <v>0</v>
      </c>
      <c r="Y367" s="965">
        <f t="shared" si="87"/>
        <v>0</v>
      </c>
      <c r="Z367" s="975"/>
      <c r="AA367" s="17">
        <f t="shared" si="88"/>
        <v>0</v>
      </c>
      <c r="AB367" s="17">
        <f t="shared" si="89"/>
        <v>0</v>
      </c>
      <c r="AC367" s="17">
        <f t="shared" si="90"/>
        <v>0</v>
      </c>
      <c r="AD367" s="17">
        <f t="shared" si="91"/>
        <v>0</v>
      </c>
      <c r="AE367" s="17">
        <f t="shared" si="92"/>
        <v>0</v>
      </c>
      <c r="AF367" s="17">
        <f t="shared" si="93"/>
        <v>0</v>
      </c>
      <c r="AG367" s="17">
        <f t="shared" si="94"/>
        <v>0</v>
      </c>
    </row>
    <row r="368" spans="1:33" s="2" customFormat="1" ht="15.75" customHeight="1" x14ac:dyDescent="0.3">
      <c r="A368" s="37"/>
      <c r="B368" s="19"/>
      <c r="C368" s="19"/>
      <c r="D368" s="20"/>
      <c r="E368" s="46"/>
      <c r="F368" s="63"/>
      <c r="G368" s="702"/>
      <c r="H368" s="10"/>
      <c r="I368" s="700"/>
      <c r="J368" s="280"/>
      <c r="K368" s="705"/>
      <c r="L368" s="149"/>
      <c r="M368" s="700"/>
      <c r="N368" s="237"/>
      <c r="O368" s="705"/>
      <c r="P368" s="215"/>
      <c r="Q368" s="700"/>
      <c r="R368" s="28"/>
      <c r="S368" s="703"/>
      <c r="T368" s="378"/>
      <c r="U368" s="969">
        <f t="shared" si="86"/>
        <v>0</v>
      </c>
      <c r="V368" s="954"/>
      <c r="W368" s="203"/>
      <c r="X368" s="111">
        <f t="shared" si="95"/>
        <v>0</v>
      </c>
      <c r="Y368" s="965">
        <f t="shared" si="87"/>
        <v>0</v>
      </c>
      <c r="Z368" s="975"/>
      <c r="AA368" s="17">
        <f t="shared" si="88"/>
        <v>0</v>
      </c>
      <c r="AB368" s="17">
        <f t="shared" si="89"/>
        <v>0</v>
      </c>
      <c r="AC368" s="17">
        <f t="shared" si="90"/>
        <v>0</v>
      </c>
      <c r="AD368" s="17">
        <f t="shared" si="91"/>
        <v>0</v>
      </c>
      <c r="AE368" s="17">
        <f t="shared" si="92"/>
        <v>0</v>
      </c>
      <c r="AF368" s="17">
        <f t="shared" si="93"/>
        <v>0</v>
      </c>
      <c r="AG368" s="17">
        <f t="shared" si="94"/>
        <v>0</v>
      </c>
    </row>
    <row r="369" spans="1:33" s="3" customFormat="1" ht="15.75" customHeight="1" x14ac:dyDescent="0.3">
      <c r="A369" s="37">
        <v>1</v>
      </c>
      <c r="B369" s="19"/>
      <c r="C369" s="19"/>
      <c r="D369" s="20"/>
      <c r="E369" s="47"/>
      <c r="F369" s="63"/>
      <c r="G369" s="702"/>
      <c r="H369" s="10"/>
      <c r="I369" s="700"/>
      <c r="J369" s="280"/>
      <c r="K369" s="705"/>
      <c r="L369" s="149"/>
      <c r="M369" s="700"/>
      <c r="N369" s="237"/>
      <c r="O369" s="705"/>
      <c r="P369" s="215"/>
      <c r="Q369" s="700"/>
      <c r="R369" s="28"/>
      <c r="S369" s="703"/>
      <c r="T369" s="378"/>
      <c r="U369" s="969">
        <f t="shared" si="86"/>
        <v>0</v>
      </c>
      <c r="V369" s="954"/>
      <c r="W369" s="203"/>
      <c r="X369" s="111">
        <f t="shared" si="95"/>
        <v>0</v>
      </c>
      <c r="Y369" s="965">
        <f t="shared" si="87"/>
        <v>0</v>
      </c>
      <c r="Z369" s="975"/>
      <c r="AA369" s="17">
        <f t="shared" si="88"/>
        <v>0</v>
      </c>
      <c r="AB369" s="17">
        <f t="shared" si="89"/>
        <v>0</v>
      </c>
      <c r="AC369" s="17">
        <f t="shared" si="90"/>
        <v>0</v>
      </c>
      <c r="AD369" s="17">
        <f t="shared" si="91"/>
        <v>0</v>
      </c>
      <c r="AE369" s="17">
        <f t="shared" si="92"/>
        <v>0</v>
      </c>
      <c r="AF369" s="17">
        <f t="shared" si="93"/>
        <v>0</v>
      </c>
      <c r="AG369" s="17">
        <f t="shared" si="94"/>
        <v>0</v>
      </c>
    </row>
    <row r="370" spans="1:33" ht="15.75" customHeight="1" x14ac:dyDescent="0.3">
      <c r="A370" s="37">
        <v>2</v>
      </c>
      <c r="B370" s="19"/>
      <c r="C370" s="19"/>
      <c r="D370" s="20"/>
      <c r="E370" s="47"/>
      <c r="F370" s="63"/>
      <c r="G370" s="702"/>
      <c r="H370" s="10"/>
      <c r="I370" s="700"/>
      <c r="J370" s="280"/>
      <c r="K370" s="705"/>
      <c r="L370" s="149"/>
      <c r="M370" s="700"/>
      <c r="N370" s="237"/>
      <c r="O370" s="705"/>
      <c r="P370" s="215"/>
      <c r="Q370" s="700"/>
      <c r="R370" s="28"/>
      <c r="S370" s="703"/>
      <c r="T370" s="378"/>
      <c r="U370" s="969">
        <f t="shared" si="86"/>
        <v>0</v>
      </c>
      <c r="V370" s="954"/>
      <c r="W370" s="203"/>
      <c r="X370" s="111">
        <f t="shared" si="95"/>
        <v>0</v>
      </c>
      <c r="Y370" s="965">
        <f t="shared" si="87"/>
        <v>0</v>
      </c>
      <c r="Z370" s="975"/>
      <c r="AA370" s="17">
        <f t="shared" si="88"/>
        <v>0</v>
      </c>
      <c r="AB370" s="17">
        <f t="shared" si="89"/>
        <v>0</v>
      </c>
      <c r="AC370" s="17">
        <f t="shared" si="90"/>
        <v>0</v>
      </c>
      <c r="AD370" s="17">
        <f t="shared" si="91"/>
        <v>0</v>
      </c>
      <c r="AE370" s="17">
        <f t="shared" si="92"/>
        <v>0</v>
      </c>
      <c r="AF370" s="17">
        <f t="shared" si="93"/>
        <v>0</v>
      </c>
      <c r="AG370" s="17">
        <f t="shared" si="94"/>
        <v>0</v>
      </c>
    </row>
    <row r="371" spans="1:33" ht="15.75" customHeight="1" x14ac:dyDescent="0.3">
      <c r="A371" s="37">
        <v>4</v>
      </c>
      <c r="B371" s="19"/>
      <c r="C371" s="19"/>
      <c r="D371" s="20"/>
      <c r="E371" s="47"/>
      <c r="F371" s="63"/>
      <c r="G371" s="702"/>
      <c r="H371" s="10"/>
      <c r="I371" s="700"/>
      <c r="J371" s="280"/>
      <c r="K371" s="705"/>
      <c r="L371" s="149"/>
      <c r="M371" s="700"/>
      <c r="N371" s="237"/>
      <c r="O371" s="705"/>
      <c r="P371" s="215"/>
      <c r="Q371" s="700"/>
      <c r="R371" s="28"/>
      <c r="S371" s="703"/>
      <c r="T371" s="378"/>
      <c r="U371" s="969">
        <f t="shared" si="86"/>
        <v>0</v>
      </c>
      <c r="V371" s="954"/>
      <c r="W371" s="203"/>
      <c r="X371" s="111">
        <f t="shared" si="95"/>
        <v>0</v>
      </c>
      <c r="Y371" s="965">
        <f t="shared" si="87"/>
        <v>0</v>
      </c>
      <c r="Z371" s="975"/>
      <c r="AA371" s="17">
        <f t="shared" si="88"/>
        <v>0</v>
      </c>
      <c r="AB371" s="17">
        <f t="shared" si="89"/>
        <v>0</v>
      </c>
      <c r="AC371" s="17">
        <f t="shared" si="90"/>
        <v>0</v>
      </c>
      <c r="AD371" s="17">
        <f t="shared" si="91"/>
        <v>0</v>
      </c>
      <c r="AE371" s="17">
        <f t="shared" si="92"/>
        <v>0</v>
      </c>
      <c r="AF371" s="17">
        <f t="shared" si="93"/>
        <v>0</v>
      </c>
      <c r="AG371" s="17">
        <f t="shared" si="94"/>
        <v>0</v>
      </c>
    </row>
    <row r="372" spans="1:33" ht="15.75" customHeight="1" x14ac:dyDescent="0.3">
      <c r="A372" s="37">
        <v>5</v>
      </c>
      <c r="B372" s="19"/>
      <c r="C372" s="19"/>
      <c r="D372" s="20"/>
      <c r="E372" s="47"/>
      <c r="F372" s="63"/>
      <c r="G372" s="702"/>
      <c r="H372" s="10"/>
      <c r="I372" s="700"/>
      <c r="J372" s="280"/>
      <c r="K372" s="705"/>
      <c r="L372" s="149"/>
      <c r="M372" s="700"/>
      <c r="N372" s="237"/>
      <c r="O372" s="705"/>
      <c r="P372" s="215"/>
      <c r="Q372" s="700"/>
      <c r="R372" s="28"/>
      <c r="S372" s="703"/>
      <c r="T372" s="378"/>
      <c r="U372" s="969">
        <f t="shared" si="86"/>
        <v>0</v>
      </c>
      <c r="V372" s="954"/>
      <c r="W372" s="203"/>
      <c r="X372" s="111">
        <f t="shared" si="95"/>
        <v>0</v>
      </c>
      <c r="Y372" s="965">
        <f t="shared" si="87"/>
        <v>0</v>
      </c>
      <c r="Z372" s="975"/>
      <c r="AA372" s="17">
        <f t="shared" si="88"/>
        <v>0</v>
      </c>
      <c r="AB372" s="17">
        <f t="shared" si="89"/>
        <v>0</v>
      </c>
      <c r="AC372" s="17">
        <f t="shared" si="90"/>
        <v>0</v>
      </c>
      <c r="AD372" s="17">
        <f t="shared" si="91"/>
        <v>0</v>
      </c>
      <c r="AE372" s="17">
        <f t="shared" si="92"/>
        <v>0</v>
      </c>
      <c r="AF372" s="17">
        <f t="shared" si="93"/>
        <v>0</v>
      </c>
      <c r="AG372" s="17">
        <f t="shared" si="94"/>
        <v>0</v>
      </c>
    </row>
    <row r="373" spans="1:33" ht="15.75" customHeight="1" x14ac:dyDescent="0.3">
      <c r="A373" s="37">
        <v>6</v>
      </c>
      <c r="B373" s="19"/>
      <c r="C373" s="19"/>
      <c r="D373" s="20"/>
      <c r="E373" s="47"/>
      <c r="F373" s="63"/>
      <c r="G373" s="702"/>
      <c r="H373" s="10"/>
      <c r="I373" s="700"/>
      <c r="J373" s="280"/>
      <c r="K373" s="705"/>
      <c r="L373" s="149"/>
      <c r="M373" s="700"/>
      <c r="N373" s="237"/>
      <c r="O373" s="705"/>
      <c r="P373" s="215"/>
      <c r="Q373" s="700"/>
      <c r="R373" s="28"/>
      <c r="S373" s="703"/>
      <c r="T373" s="378"/>
      <c r="U373" s="969">
        <f t="shared" si="86"/>
        <v>0</v>
      </c>
      <c r="V373" s="954"/>
      <c r="W373" s="203"/>
      <c r="X373" s="111">
        <f t="shared" si="95"/>
        <v>0</v>
      </c>
      <c r="Y373" s="965">
        <f t="shared" si="87"/>
        <v>0</v>
      </c>
      <c r="Z373" s="975"/>
      <c r="AA373" s="17">
        <f t="shared" si="88"/>
        <v>0</v>
      </c>
      <c r="AB373" s="17">
        <f t="shared" si="89"/>
        <v>0</v>
      </c>
      <c r="AC373" s="17">
        <f t="shared" si="90"/>
        <v>0</v>
      </c>
      <c r="AD373" s="17">
        <f t="shared" si="91"/>
        <v>0</v>
      </c>
      <c r="AE373" s="17">
        <f t="shared" si="92"/>
        <v>0</v>
      </c>
      <c r="AF373" s="17">
        <f t="shared" si="93"/>
        <v>0</v>
      </c>
      <c r="AG373" s="17">
        <f t="shared" si="94"/>
        <v>0</v>
      </c>
    </row>
    <row r="374" spans="1:33" ht="15.75" customHeight="1" x14ac:dyDescent="0.3">
      <c r="A374" s="37">
        <v>7</v>
      </c>
      <c r="B374" s="19"/>
      <c r="C374" s="19"/>
      <c r="D374" s="20"/>
      <c r="E374" s="47"/>
      <c r="F374" s="63"/>
      <c r="G374" s="702"/>
      <c r="H374" s="10"/>
      <c r="I374" s="700"/>
      <c r="J374" s="280"/>
      <c r="K374" s="705"/>
      <c r="L374" s="149"/>
      <c r="M374" s="700"/>
      <c r="N374" s="237"/>
      <c r="O374" s="705"/>
      <c r="P374" s="215"/>
      <c r="Q374" s="700"/>
      <c r="R374" s="28"/>
      <c r="S374" s="703"/>
      <c r="T374" s="378"/>
      <c r="U374" s="969">
        <f t="shared" si="86"/>
        <v>0</v>
      </c>
      <c r="V374" s="954"/>
      <c r="W374" s="203"/>
      <c r="X374" s="111">
        <f t="shared" si="95"/>
        <v>0</v>
      </c>
      <c r="Y374" s="965">
        <f t="shared" si="87"/>
        <v>0</v>
      </c>
      <c r="Z374" s="975"/>
      <c r="AA374" s="17">
        <f t="shared" si="88"/>
        <v>0</v>
      </c>
      <c r="AB374" s="17">
        <f t="shared" si="89"/>
        <v>0</v>
      </c>
      <c r="AC374" s="17">
        <f t="shared" si="90"/>
        <v>0</v>
      </c>
      <c r="AD374" s="17">
        <f t="shared" si="91"/>
        <v>0</v>
      </c>
      <c r="AE374" s="17">
        <f t="shared" si="92"/>
        <v>0</v>
      </c>
      <c r="AF374" s="17">
        <f t="shared" si="93"/>
        <v>0</v>
      </c>
      <c r="AG374" s="17">
        <f t="shared" si="94"/>
        <v>0</v>
      </c>
    </row>
    <row r="375" spans="1:33" ht="15.75" customHeight="1" x14ac:dyDescent="0.3">
      <c r="A375" s="37">
        <v>8</v>
      </c>
      <c r="B375" s="19"/>
      <c r="C375" s="19"/>
      <c r="D375" s="20"/>
      <c r="E375" s="47"/>
      <c r="F375" s="63"/>
      <c r="G375" s="702"/>
      <c r="H375" s="10"/>
      <c r="I375" s="700"/>
      <c r="J375" s="280"/>
      <c r="K375" s="705"/>
      <c r="L375" s="149"/>
      <c r="M375" s="700"/>
      <c r="N375" s="237"/>
      <c r="O375" s="705"/>
      <c r="P375" s="215"/>
      <c r="Q375" s="700"/>
      <c r="R375" s="28"/>
      <c r="S375" s="703"/>
      <c r="T375" s="378"/>
      <c r="U375" s="969">
        <f t="shared" si="86"/>
        <v>0</v>
      </c>
      <c r="V375" s="954"/>
      <c r="W375" s="203"/>
      <c r="X375" s="111">
        <f t="shared" si="95"/>
        <v>0</v>
      </c>
      <c r="Y375" s="965">
        <f t="shared" si="87"/>
        <v>0</v>
      </c>
      <c r="Z375" s="975"/>
      <c r="AA375" s="17">
        <f t="shared" si="88"/>
        <v>0</v>
      </c>
      <c r="AB375" s="17">
        <f t="shared" si="89"/>
        <v>0</v>
      </c>
      <c r="AC375" s="17">
        <f t="shared" si="90"/>
        <v>0</v>
      </c>
      <c r="AD375" s="17">
        <f t="shared" si="91"/>
        <v>0</v>
      </c>
      <c r="AE375" s="17">
        <f t="shared" si="92"/>
        <v>0</v>
      </c>
      <c r="AF375" s="17">
        <f t="shared" si="93"/>
        <v>0</v>
      </c>
      <c r="AG375" s="17">
        <f t="shared" si="94"/>
        <v>0</v>
      </c>
    </row>
    <row r="376" spans="1:33" ht="15.75" customHeight="1" x14ac:dyDescent="0.3">
      <c r="A376" s="37">
        <v>11</v>
      </c>
      <c r="B376" s="19"/>
      <c r="C376" s="19"/>
      <c r="D376" s="20"/>
      <c r="E376" s="47"/>
      <c r="F376" s="63"/>
      <c r="G376" s="702"/>
      <c r="H376" s="10"/>
      <c r="I376" s="700"/>
      <c r="J376" s="280"/>
      <c r="K376" s="705"/>
      <c r="L376" s="149"/>
      <c r="M376" s="700"/>
      <c r="N376" s="237"/>
      <c r="O376" s="705"/>
      <c r="P376" s="215"/>
      <c r="Q376" s="700"/>
      <c r="R376" s="28"/>
      <c r="S376" s="703"/>
      <c r="T376" s="378"/>
      <c r="U376" s="969">
        <f t="shared" si="86"/>
        <v>0</v>
      </c>
      <c r="V376" s="954"/>
      <c r="W376" s="203"/>
      <c r="X376" s="111">
        <f t="shared" si="95"/>
        <v>0</v>
      </c>
      <c r="Y376" s="965">
        <f t="shared" si="87"/>
        <v>0</v>
      </c>
      <c r="Z376" s="975"/>
      <c r="AA376" s="17">
        <f t="shared" si="88"/>
        <v>0</v>
      </c>
      <c r="AB376" s="17">
        <f t="shared" si="89"/>
        <v>0</v>
      </c>
      <c r="AC376" s="17">
        <f t="shared" si="90"/>
        <v>0</v>
      </c>
      <c r="AD376" s="17">
        <f t="shared" si="91"/>
        <v>0</v>
      </c>
      <c r="AE376" s="17">
        <f t="shared" si="92"/>
        <v>0</v>
      </c>
      <c r="AF376" s="17">
        <f t="shared" si="93"/>
        <v>0</v>
      </c>
      <c r="AG376" s="17">
        <f t="shared" si="94"/>
        <v>0</v>
      </c>
    </row>
    <row r="377" spans="1:33" ht="15.75" customHeight="1" x14ac:dyDescent="0.3">
      <c r="A377" s="37">
        <v>12</v>
      </c>
      <c r="B377" s="26"/>
      <c r="C377" s="19"/>
      <c r="D377" s="20"/>
      <c r="E377" s="47"/>
      <c r="F377" s="63"/>
      <c r="G377" s="702"/>
      <c r="H377" s="10"/>
      <c r="I377" s="700"/>
      <c r="J377" s="280"/>
      <c r="K377" s="705"/>
      <c r="L377" s="149"/>
      <c r="M377" s="700"/>
      <c r="N377" s="237"/>
      <c r="O377" s="705"/>
      <c r="P377" s="215"/>
      <c r="Q377" s="700"/>
      <c r="R377" s="28"/>
      <c r="S377" s="703"/>
      <c r="T377" s="378"/>
      <c r="U377" s="969">
        <f t="shared" si="86"/>
        <v>0</v>
      </c>
      <c r="V377" s="954"/>
      <c r="W377" s="203"/>
      <c r="X377" s="111">
        <f t="shared" si="95"/>
        <v>0</v>
      </c>
      <c r="Y377" s="965">
        <f t="shared" si="87"/>
        <v>0</v>
      </c>
      <c r="Z377" s="975"/>
      <c r="AA377" s="17">
        <f t="shared" si="88"/>
        <v>0</v>
      </c>
      <c r="AB377" s="17">
        <f t="shared" si="89"/>
        <v>0</v>
      </c>
      <c r="AC377" s="17">
        <f t="shared" si="90"/>
        <v>0</v>
      </c>
      <c r="AD377" s="17">
        <f t="shared" si="91"/>
        <v>0</v>
      </c>
      <c r="AE377" s="17">
        <f t="shared" si="92"/>
        <v>0</v>
      </c>
      <c r="AF377" s="17">
        <f t="shared" si="93"/>
        <v>0</v>
      </c>
      <c r="AG377" s="17">
        <f t="shared" si="94"/>
        <v>0</v>
      </c>
    </row>
    <row r="378" spans="1:33" ht="15.75" customHeight="1" x14ac:dyDescent="0.3">
      <c r="A378" s="37">
        <v>13</v>
      </c>
      <c r="B378" s="19"/>
      <c r="C378" s="19"/>
      <c r="D378" s="20"/>
      <c r="E378" s="47"/>
      <c r="F378" s="63"/>
      <c r="G378" s="702"/>
      <c r="H378" s="10"/>
      <c r="I378" s="700"/>
      <c r="J378" s="280"/>
      <c r="K378" s="705"/>
      <c r="L378" s="149"/>
      <c r="M378" s="700"/>
      <c r="N378" s="237"/>
      <c r="O378" s="705"/>
      <c r="P378" s="215"/>
      <c r="Q378" s="700"/>
      <c r="R378" s="28"/>
      <c r="S378" s="703"/>
      <c r="T378" s="378"/>
      <c r="U378" s="969">
        <f t="shared" si="86"/>
        <v>0</v>
      </c>
      <c r="V378" s="954"/>
      <c r="W378" s="203"/>
      <c r="X378" s="111">
        <f t="shared" si="95"/>
        <v>0</v>
      </c>
      <c r="Y378" s="965">
        <f t="shared" si="87"/>
        <v>0</v>
      </c>
      <c r="Z378" s="975"/>
      <c r="AA378" s="17">
        <f t="shared" si="88"/>
        <v>0</v>
      </c>
      <c r="AB378" s="17">
        <f t="shared" si="89"/>
        <v>0</v>
      </c>
      <c r="AC378" s="17">
        <f t="shared" si="90"/>
        <v>0</v>
      </c>
      <c r="AD378" s="17">
        <f t="shared" si="91"/>
        <v>0</v>
      </c>
      <c r="AE378" s="17">
        <f t="shared" si="92"/>
        <v>0</v>
      </c>
      <c r="AF378" s="17">
        <f t="shared" si="93"/>
        <v>0</v>
      </c>
      <c r="AG378" s="17">
        <f t="shared" si="94"/>
        <v>0</v>
      </c>
    </row>
    <row r="379" spans="1:33" ht="15.75" customHeight="1" x14ac:dyDescent="0.3">
      <c r="A379" s="37">
        <v>14</v>
      </c>
      <c r="B379" s="19"/>
      <c r="C379" s="19"/>
      <c r="D379" s="20"/>
      <c r="E379" s="47"/>
      <c r="F379" s="63"/>
      <c r="G379" s="702"/>
      <c r="H379" s="10"/>
      <c r="I379" s="700"/>
      <c r="J379" s="280"/>
      <c r="K379" s="705"/>
      <c r="L379" s="149"/>
      <c r="M379" s="700"/>
      <c r="N379" s="237"/>
      <c r="O379" s="705"/>
      <c r="P379" s="215"/>
      <c r="Q379" s="700"/>
      <c r="R379" s="28"/>
      <c r="S379" s="703"/>
      <c r="T379" s="378"/>
      <c r="U379" s="969">
        <f t="shared" si="86"/>
        <v>0</v>
      </c>
      <c r="V379" s="954"/>
      <c r="W379" s="203"/>
      <c r="X379" s="111">
        <f t="shared" si="95"/>
        <v>0</v>
      </c>
      <c r="Y379" s="965">
        <f t="shared" si="87"/>
        <v>0</v>
      </c>
      <c r="Z379" s="975"/>
      <c r="AA379" s="17">
        <f t="shared" si="88"/>
        <v>0</v>
      </c>
      <c r="AB379" s="17">
        <f t="shared" si="89"/>
        <v>0</v>
      </c>
      <c r="AC379" s="17">
        <f t="shared" si="90"/>
        <v>0</v>
      </c>
      <c r="AD379" s="17">
        <f t="shared" si="91"/>
        <v>0</v>
      </c>
      <c r="AE379" s="17">
        <f t="shared" si="92"/>
        <v>0</v>
      </c>
      <c r="AF379" s="17">
        <f t="shared" si="93"/>
        <v>0</v>
      </c>
      <c r="AG379" s="17">
        <f t="shared" si="94"/>
        <v>0</v>
      </c>
    </row>
    <row r="380" spans="1:33" ht="15.75" customHeight="1" x14ac:dyDescent="0.3">
      <c r="A380" s="37">
        <v>17</v>
      </c>
      <c r="B380" s="19"/>
      <c r="C380" s="19"/>
      <c r="D380" s="20"/>
      <c r="E380" s="47"/>
      <c r="F380" s="63"/>
      <c r="G380" s="702"/>
      <c r="H380" s="10"/>
      <c r="I380" s="700"/>
      <c r="J380" s="280"/>
      <c r="K380" s="705"/>
      <c r="L380" s="149"/>
      <c r="M380" s="700"/>
      <c r="N380" s="237"/>
      <c r="O380" s="705"/>
      <c r="P380" s="215"/>
      <c r="Q380" s="700"/>
      <c r="R380" s="28"/>
      <c r="S380" s="703"/>
      <c r="T380" s="378"/>
      <c r="U380" s="969">
        <f t="shared" si="86"/>
        <v>0</v>
      </c>
      <c r="V380" s="954"/>
      <c r="W380" s="203"/>
      <c r="X380" s="111">
        <f t="shared" si="95"/>
        <v>0</v>
      </c>
      <c r="Y380" s="965">
        <f t="shared" si="87"/>
        <v>0</v>
      </c>
      <c r="Z380" s="975"/>
      <c r="AA380" s="17">
        <f t="shared" si="88"/>
        <v>0</v>
      </c>
      <c r="AB380" s="17">
        <f t="shared" si="89"/>
        <v>0</v>
      </c>
      <c r="AC380" s="17">
        <f t="shared" si="90"/>
        <v>0</v>
      </c>
      <c r="AD380" s="17">
        <f t="shared" si="91"/>
        <v>0</v>
      </c>
      <c r="AE380" s="17">
        <f t="shared" si="92"/>
        <v>0</v>
      </c>
      <c r="AF380" s="17">
        <f t="shared" si="93"/>
        <v>0</v>
      </c>
      <c r="AG380" s="17">
        <f t="shared" si="94"/>
        <v>0</v>
      </c>
    </row>
    <row r="381" spans="1:33" ht="15.75" customHeight="1" x14ac:dyDescent="0.3">
      <c r="A381" s="37">
        <v>19</v>
      </c>
      <c r="B381" s="19"/>
      <c r="C381" s="19"/>
      <c r="D381" s="20"/>
      <c r="E381" s="47"/>
      <c r="F381" s="63"/>
      <c r="G381" s="702"/>
      <c r="H381" s="10"/>
      <c r="I381" s="700"/>
      <c r="J381" s="280"/>
      <c r="K381" s="705"/>
      <c r="L381" s="149"/>
      <c r="M381" s="700"/>
      <c r="N381" s="237"/>
      <c r="O381" s="705"/>
      <c r="P381" s="215"/>
      <c r="Q381" s="700"/>
      <c r="R381" s="28"/>
      <c r="S381" s="703"/>
      <c r="T381" s="378"/>
      <c r="U381" s="969">
        <f t="shared" si="86"/>
        <v>0</v>
      </c>
      <c r="V381" s="954"/>
      <c r="W381" s="203"/>
      <c r="X381" s="111">
        <f t="shared" si="95"/>
        <v>0</v>
      </c>
      <c r="Y381" s="965">
        <f t="shared" si="87"/>
        <v>0</v>
      </c>
      <c r="Z381" s="975"/>
      <c r="AA381" s="17">
        <f t="shared" si="88"/>
        <v>0</v>
      </c>
      <c r="AB381" s="17">
        <f t="shared" si="89"/>
        <v>0</v>
      </c>
      <c r="AC381" s="17">
        <f t="shared" si="90"/>
        <v>0</v>
      </c>
      <c r="AD381" s="17">
        <f t="shared" si="91"/>
        <v>0</v>
      </c>
      <c r="AE381" s="17">
        <f t="shared" si="92"/>
        <v>0</v>
      </c>
      <c r="AF381" s="17">
        <f t="shared" si="93"/>
        <v>0</v>
      </c>
      <c r="AG381" s="17">
        <f t="shared" si="94"/>
        <v>0</v>
      </c>
    </row>
    <row r="382" spans="1:33" ht="15.75" customHeight="1" x14ac:dyDescent="0.3">
      <c r="A382" s="37">
        <v>20</v>
      </c>
      <c r="B382" s="26"/>
      <c r="C382" s="26"/>
      <c r="D382" s="20"/>
      <c r="E382" s="47"/>
      <c r="F382" s="63"/>
      <c r="G382" s="702"/>
      <c r="H382" s="10"/>
      <c r="I382" s="700"/>
      <c r="J382" s="280"/>
      <c r="K382" s="705"/>
      <c r="L382" s="149"/>
      <c r="M382" s="700"/>
      <c r="N382" s="237"/>
      <c r="O382" s="705"/>
      <c r="P382" s="215"/>
      <c r="Q382" s="700"/>
      <c r="R382" s="28"/>
      <c r="S382" s="703"/>
      <c r="T382" s="378"/>
      <c r="U382" s="969">
        <f t="shared" si="86"/>
        <v>0</v>
      </c>
      <c r="V382" s="954"/>
      <c r="W382" s="203"/>
      <c r="X382" s="111">
        <f t="shared" si="95"/>
        <v>0</v>
      </c>
      <c r="Y382" s="965">
        <f t="shared" si="87"/>
        <v>0</v>
      </c>
      <c r="Z382" s="975"/>
      <c r="AA382" s="17">
        <f t="shared" si="88"/>
        <v>0</v>
      </c>
      <c r="AB382" s="17">
        <f t="shared" si="89"/>
        <v>0</v>
      </c>
      <c r="AC382" s="17">
        <f t="shared" si="90"/>
        <v>0</v>
      </c>
      <c r="AD382" s="17">
        <f t="shared" si="91"/>
        <v>0</v>
      </c>
      <c r="AE382" s="17">
        <f t="shared" si="92"/>
        <v>0</v>
      </c>
      <c r="AF382" s="17">
        <f t="shared" si="93"/>
        <v>0</v>
      </c>
      <c r="AG382" s="17">
        <f t="shared" si="94"/>
        <v>0</v>
      </c>
    </row>
    <row r="383" spans="1:33" ht="15.75" customHeight="1" x14ac:dyDescent="0.3">
      <c r="A383" s="37">
        <v>21</v>
      </c>
      <c r="B383" s="26"/>
      <c r="C383" s="19"/>
      <c r="D383" s="20"/>
      <c r="E383" s="47"/>
      <c r="F383" s="63"/>
      <c r="G383" s="702"/>
      <c r="H383" s="10"/>
      <c r="I383" s="700"/>
      <c r="J383" s="280"/>
      <c r="K383" s="705"/>
      <c r="L383" s="149"/>
      <c r="M383" s="700"/>
      <c r="N383" s="237"/>
      <c r="O383" s="705"/>
      <c r="P383" s="215"/>
      <c r="Q383" s="700"/>
      <c r="R383" s="28"/>
      <c r="S383" s="703"/>
      <c r="T383" s="378"/>
      <c r="U383" s="969">
        <f t="shared" si="86"/>
        <v>0</v>
      </c>
      <c r="V383" s="954"/>
      <c r="W383" s="203"/>
      <c r="X383" s="111">
        <f t="shared" si="95"/>
        <v>0</v>
      </c>
      <c r="Y383" s="965">
        <f t="shared" si="87"/>
        <v>0</v>
      </c>
      <c r="Z383" s="975"/>
      <c r="AA383" s="17">
        <f t="shared" si="88"/>
        <v>0</v>
      </c>
      <c r="AB383" s="17">
        <f t="shared" si="89"/>
        <v>0</v>
      </c>
      <c r="AC383" s="17">
        <f t="shared" si="90"/>
        <v>0</v>
      </c>
      <c r="AD383" s="17">
        <f t="shared" si="91"/>
        <v>0</v>
      </c>
      <c r="AE383" s="17">
        <f t="shared" si="92"/>
        <v>0</v>
      </c>
      <c r="AF383" s="17">
        <f t="shared" si="93"/>
        <v>0</v>
      </c>
      <c r="AG383" s="17">
        <f t="shared" si="94"/>
        <v>0</v>
      </c>
    </row>
    <row r="384" spans="1:33" ht="15.75" customHeight="1" x14ac:dyDescent="0.3">
      <c r="A384" s="37">
        <v>22</v>
      </c>
      <c r="B384" s="26"/>
      <c r="C384" s="19"/>
      <c r="D384" s="20"/>
      <c r="E384" s="47"/>
      <c r="F384" s="63"/>
      <c r="G384" s="702"/>
      <c r="H384" s="10"/>
      <c r="I384" s="700"/>
      <c r="J384" s="280"/>
      <c r="K384" s="705"/>
      <c r="L384" s="149"/>
      <c r="M384" s="700"/>
      <c r="N384" s="237"/>
      <c r="O384" s="705"/>
      <c r="P384" s="215"/>
      <c r="Q384" s="700"/>
      <c r="R384" s="28"/>
      <c r="S384" s="703"/>
      <c r="T384" s="378"/>
      <c r="U384" s="969">
        <f t="shared" si="86"/>
        <v>0</v>
      </c>
      <c r="V384" s="954"/>
      <c r="W384" s="203"/>
      <c r="X384" s="111">
        <f t="shared" si="95"/>
        <v>0</v>
      </c>
      <c r="Y384" s="965">
        <f t="shared" si="87"/>
        <v>0</v>
      </c>
      <c r="Z384" s="975"/>
      <c r="AA384" s="17">
        <f t="shared" si="88"/>
        <v>0</v>
      </c>
      <c r="AB384" s="17">
        <f t="shared" si="89"/>
        <v>0</v>
      </c>
      <c r="AC384" s="17">
        <f t="shared" si="90"/>
        <v>0</v>
      </c>
      <c r="AD384" s="17">
        <f t="shared" si="91"/>
        <v>0</v>
      </c>
      <c r="AE384" s="17">
        <f t="shared" si="92"/>
        <v>0</v>
      </c>
      <c r="AF384" s="17">
        <f t="shared" si="93"/>
        <v>0</v>
      </c>
      <c r="AG384" s="17">
        <f t="shared" si="94"/>
        <v>0</v>
      </c>
    </row>
    <row r="385" spans="1:33" ht="15.75" customHeight="1" x14ac:dyDescent="0.3">
      <c r="A385" s="37">
        <v>26</v>
      </c>
      <c r="B385" s="19"/>
      <c r="C385" s="19"/>
      <c r="D385" s="20"/>
      <c r="E385" s="47"/>
      <c r="F385" s="63"/>
      <c r="G385" s="702"/>
      <c r="H385" s="10"/>
      <c r="I385" s="700"/>
      <c r="J385" s="280"/>
      <c r="K385" s="705"/>
      <c r="L385" s="149"/>
      <c r="M385" s="700"/>
      <c r="N385" s="237"/>
      <c r="O385" s="705"/>
      <c r="P385" s="215"/>
      <c r="Q385" s="700"/>
      <c r="R385" s="28"/>
      <c r="S385" s="703"/>
      <c r="T385" s="378"/>
      <c r="U385" s="969">
        <f t="shared" si="86"/>
        <v>0</v>
      </c>
      <c r="V385" s="954"/>
      <c r="W385" s="203"/>
      <c r="X385" s="111">
        <f t="shared" si="95"/>
        <v>0</v>
      </c>
      <c r="Y385" s="965">
        <f t="shared" si="87"/>
        <v>0</v>
      </c>
      <c r="Z385" s="975"/>
      <c r="AA385" s="17">
        <f t="shared" si="88"/>
        <v>0</v>
      </c>
      <c r="AB385" s="17">
        <f t="shared" si="89"/>
        <v>0</v>
      </c>
      <c r="AC385" s="17">
        <f t="shared" si="90"/>
        <v>0</v>
      </c>
      <c r="AD385" s="17">
        <f t="shared" si="91"/>
        <v>0</v>
      </c>
      <c r="AE385" s="17">
        <f t="shared" si="92"/>
        <v>0</v>
      </c>
      <c r="AF385" s="17">
        <f t="shared" si="93"/>
        <v>0</v>
      </c>
      <c r="AG385" s="17">
        <f t="shared" si="94"/>
        <v>0</v>
      </c>
    </row>
    <row r="386" spans="1:33" ht="15.75" customHeight="1" x14ac:dyDescent="0.3">
      <c r="A386" s="37">
        <v>27</v>
      </c>
      <c r="B386" s="19"/>
      <c r="C386" s="19"/>
      <c r="D386" s="20"/>
      <c r="E386" s="47"/>
      <c r="F386" s="63"/>
      <c r="G386" s="702"/>
      <c r="H386" s="10"/>
      <c r="I386" s="700"/>
      <c r="J386" s="280"/>
      <c r="K386" s="705"/>
      <c r="L386" s="149"/>
      <c r="M386" s="700"/>
      <c r="N386" s="237"/>
      <c r="O386" s="705"/>
      <c r="P386" s="215"/>
      <c r="Q386" s="700"/>
      <c r="R386" s="28"/>
      <c r="S386" s="703"/>
      <c r="T386" s="378"/>
      <c r="U386" s="969">
        <f t="shared" si="86"/>
        <v>0</v>
      </c>
      <c r="V386" s="954"/>
      <c r="W386" s="203"/>
      <c r="X386" s="111">
        <f t="shared" si="95"/>
        <v>0</v>
      </c>
      <c r="Y386" s="965">
        <f t="shared" si="87"/>
        <v>0</v>
      </c>
      <c r="Z386" s="975"/>
      <c r="AA386" s="17">
        <f t="shared" si="88"/>
        <v>0</v>
      </c>
      <c r="AB386" s="17">
        <f t="shared" si="89"/>
        <v>0</v>
      </c>
      <c r="AC386" s="17">
        <f t="shared" si="90"/>
        <v>0</v>
      </c>
      <c r="AD386" s="17">
        <f t="shared" si="91"/>
        <v>0</v>
      </c>
      <c r="AE386" s="17">
        <f t="shared" si="92"/>
        <v>0</v>
      </c>
      <c r="AF386" s="17">
        <f t="shared" si="93"/>
        <v>0</v>
      </c>
      <c r="AG386" s="17">
        <f t="shared" si="94"/>
        <v>0</v>
      </c>
    </row>
    <row r="387" spans="1:33" ht="15.75" customHeight="1" x14ac:dyDescent="0.3">
      <c r="A387" s="37">
        <v>28</v>
      </c>
      <c r="B387" s="19"/>
      <c r="C387" s="19"/>
      <c r="D387" s="20"/>
      <c r="E387" s="47"/>
      <c r="F387" s="63"/>
      <c r="G387" s="702"/>
      <c r="H387" s="10"/>
      <c r="I387" s="700"/>
      <c r="J387" s="280"/>
      <c r="K387" s="705"/>
      <c r="L387" s="149"/>
      <c r="M387" s="700"/>
      <c r="N387" s="237"/>
      <c r="O387" s="705"/>
      <c r="P387" s="215"/>
      <c r="Q387" s="700"/>
      <c r="R387" s="28"/>
      <c r="S387" s="703"/>
      <c r="T387" s="378"/>
      <c r="U387" s="969">
        <f t="shared" si="86"/>
        <v>0</v>
      </c>
      <c r="V387" s="954"/>
      <c r="W387" s="203"/>
      <c r="X387" s="111">
        <f t="shared" si="95"/>
        <v>0</v>
      </c>
      <c r="Y387" s="965">
        <f t="shared" si="87"/>
        <v>0</v>
      </c>
      <c r="Z387" s="975"/>
      <c r="AA387" s="17">
        <f t="shared" si="88"/>
        <v>0</v>
      </c>
      <c r="AB387" s="17">
        <f t="shared" si="89"/>
        <v>0</v>
      </c>
      <c r="AC387" s="17">
        <f t="shared" si="90"/>
        <v>0</v>
      </c>
      <c r="AD387" s="17">
        <f t="shared" si="91"/>
        <v>0</v>
      </c>
      <c r="AE387" s="17">
        <f t="shared" si="92"/>
        <v>0</v>
      </c>
      <c r="AF387" s="17">
        <f t="shared" si="93"/>
        <v>0</v>
      </c>
      <c r="AG387" s="17">
        <f t="shared" si="94"/>
        <v>0</v>
      </c>
    </row>
    <row r="388" spans="1:33" ht="15.75" customHeight="1" x14ac:dyDescent="0.3">
      <c r="A388" s="37">
        <v>30</v>
      </c>
      <c r="B388" s="19"/>
      <c r="C388" s="19"/>
      <c r="D388" s="20"/>
      <c r="E388" s="47"/>
      <c r="F388" s="63"/>
      <c r="G388" s="702"/>
      <c r="H388" s="10"/>
      <c r="I388" s="700"/>
      <c r="J388" s="280"/>
      <c r="K388" s="705"/>
      <c r="L388" s="149"/>
      <c r="M388" s="700"/>
      <c r="N388" s="237"/>
      <c r="O388" s="705"/>
      <c r="P388" s="215"/>
      <c r="Q388" s="700"/>
      <c r="R388" s="28"/>
      <c r="S388" s="703"/>
      <c r="T388" s="378"/>
      <c r="U388" s="969">
        <f t="shared" si="86"/>
        <v>0</v>
      </c>
      <c r="V388" s="954"/>
      <c r="W388" s="203"/>
      <c r="X388" s="111">
        <f t="shared" si="95"/>
        <v>0</v>
      </c>
      <c r="Y388" s="965">
        <f t="shared" si="87"/>
        <v>0</v>
      </c>
      <c r="Z388" s="975"/>
      <c r="AA388" s="17">
        <f t="shared" si="88"/>
        <v>0</v>
      </c>
      <c r="AB388" s="17">
        <f t="shared" si="89"/>
        <v>0</v>
      </c>
      <c r="AC388" s="17">
        <f t="shared" si="90"/>
        <v>0</v>
      </c>
      <c r="AD388" s="17">
        <f t="shared" si="91"/>
        <v>0</v>
      </c>
      <c r="AE388" s="17">
        <f t="shared" si="92"/>
        <v>0</v>
      </c>
      <c r="AF388" s="17">
        <f t="shared" si="93"/>
        <v>0</v>
      </c>
      <c r="AG388" s="17">
        <f t="shared" si="94"/>
        <v>0</v>
      </c>
    </row>
    <row r="389" spans="1:33" ht="15.75" customHeight="1" x14ac:dyDescent="0.3">
      <c r="A389" s="37">
        <v>31</v>
      </c>
      <c r="B389" s="19"/>
      <c r="C389" s="19"/>
      <c r="D389" s="20"/>
      <c r="E389" s="47"/>
      <c r="F389" s="63"/>
      <c r="G389" s="702"/>
      <c r="H389" s="10"/>
      <c r="I389" s="700"/>
      <c r="J389" s="280"/>
      <c r="K389" s="705"/>
      <c r="L389" s="149"/>
      <c r="M389" s="700"/>
      <c r="N389" s="237"/>
      <c r="O389" s="705"/>
      <c r="P389" s="215"/>
      <c r="Q389" s="700"/>
      <c r="R389" s="28"/>
      <c r="S389" s="703"/>
      <c r="T389" s="378"/>
      <c r="U389" s="969">
        <f t="shared" si="86"/>
        <v>0</v>
      </c>
      <c r="V389" s="954"/>
      <c r="W389" s="203"/>
      <c r="X389" s="111">
        <f t="shared" si="95"/>
        <v>0</v>
      </c>
      <c r="Y389" s="965">
        <f t="shared" si="87"/>
        <v>0</v>
      </c>
      <c r="Z389" s="975"/>
      <c r="AA389" s="17">
        <f t="shared" si="88"/>
        <v>0</v>
      </c>
      <c r="AB389" s="17">
        <f t="shared" si="89"/>
        <v>0</v>
      </c>
      <c r="AC389" s="17">
        <f t="shared" si="90"/>
        <v>0</v>
      </c>
      <c r="AD389" s="17">
        <f t="shared" si="91"/>
        <v>0</v>
      </c>
      <c r="AE389" s="17">
        <f t="shared" si="92"/>
        <v>0</v>
      </c>
      <c r="AF389" s="17">
        <f t="shared" si="93"/>
        <v>0</v>
      </c>
      <c r="AG389" s="17">
        <f t="shared" si="94"/>
        <v>0</v>
      </c>
    </row>
    <row r="390" spans="1:33" s="3" customFormat="1" ht="19.5" customHeight="1" x14ac:dyDescent="0.3">
      <c r="A390" s="37">
        <v>32</v>
      </c>
      <c r="B390" s="19"/>
      <c r="C390" s="19"/>
      <c r="D390" s="20"/>
      <c r="E390" s="47"/>
      <c r="F390" s="63"/>
      <c r="G390" s="702"/>
      <c r="H390" s="10"/>
      <c r="I390" s="700"/>
      <c r="J390" s="280"/>
      <c r="K390" s="705"/>
      <c r="L390" s="149"/>
      <c r="M390" s="700"/>
      <c r="N390" s="237"/>
      <c r="O390" s="705"/>
      <c r="P390" s="215"/>
      <c r="Q390" s="700"/>
      <c r="R390" s="28"/>
      <c r="S390" s="703"/>
      <c r="T390" s="378"/>
      <c r="U390" s="969">
        <f t="shared" si="86"/>
        <v>0</v>
      </c>
      <c r="V390" s="954"/>
      <c r="W390" s="203"/>
      <c r="X390" s="111">
        <f t="shared" si="95"/>
        <v>0</v>
      </c>
      <c r="Y390" s="965">
        <f t="shared" si="87"/>
        <v>0</v>
      </c>
      <c r="Z390" s="975"/>
      <c r="AA390" s="17">
        <f t="shared" si="88"/>
        <v>0</v>
      </c>
      <c r="AB390" s="17">
        <f t="shared" si="89"/>
        <v>0</v>
      </c>
      <c r="AC390" s="17">
        <f t="shared" si="90"/>
        <v>0</v>
      </c>
      <c r="AD390" s="17">
        <f t="shared" si="91"/>
        <v>0</v>
      </c>
      <c r="AE390" s="17">
        <f t="shared" si="92"/>
        <v>0</v>
      </c>
      <c r="AF390" s="17">
        <f t="shared" si="93"/>
        <v>0</v>
      </c>
      <c r="AG390" s="17">
        <f t="shared" si="94"/>
        <v>0</v>
      </c>
    </row>
    <row r="391" spans="1:33" ht="15.75" customHeight="1" x14ac:dyDescent="0.3">
      <c r="A391" s="37">
        <v>33</v>
      </c>
      <c r="B391" s="19"/>
      <c r="C391" s="19"/>
      <c r="D391" s="20"/>
      <c r="E391" s="47"/>
      <c r="F391" s="63"/>
      <c r="G391" s="702"/>
      <c r="H391" s="10"/>
      <c r="I391" s="700"/>
      <c r="J391" s="280"/>
      <c r="K391" s="705"/>
      <c r="L391" s="149"/>
      <c r="M391" s="700"/>
      <c r="N391" s="237"/>
      <c r="O391" s="705"/>
      <c r="P391" s="215"/>
      <c r="Q391" s="700"/>
      <c r="R391" s="28"/>
      <c r="S391" s="703"/>
      <c r="T391" s="378"/>
      <c r="U391" s="969">
        <f t="shared" ref="U391:U454" si="96">T391+R391+P391+N391+L391+J391+H391</f>
        <v>0</v>
      </c>
      <c r="V391" s="954"/>
      <c r="W391" s="203"/>
      <c r="X391" s="111">
        <f t="shared" si="95"/>
        <v>0</v>
      </c>
      <c r="Y391" s="965">
        <f t="shared" si="87"/>
        <v>0</v>
      </c>
      <c r="Z391" s="975"/>
      <c r="AA391" s="17">
        <f t="shared" si="88"/>
        <v>0</v>
      </c>
      <c r="AB391" s="17">
        <f t="shared" si="89"/>
        <v>0</v>
      </c>
      <c r="AC391" s="17">
        <f t="shared" si="90"/>
        <v>0</v>
      </c>
      <c r="AD391" s="17">
        <f t="shared" si="91"/>
        <v>0</v>
      </c>
      <c r="AE391" s="17">
        <f t="shared" si="92"/>
        <v>0</v>
      </c>
      <c r="AF391" s="17">
        <f t="shared" si="93"/>
        <v>0</v>
      </c>
      <c r="AG391" s="17">
        <f t="shared" si="94"/>
        <v>0</v>
      </c>
    </row>
    <row r="392" spans="1:33" ht="15.75" customHeight="1" x14ac:dyDescent="0.3">
      <c r="A392" s="37">
        <v>34</v>
      </c>
      <c r="B392" s="26"/>
      <c r="C392" s="19"/>
      <c r="D392" s="20"/>
      <c r="E392" s="47"/>
      <c r="F392" s="63"/>
      <c r="G392" s="702"/>
      <c r="H392" s="10"/>
      <c r="I392" s="700"/>
      <c r="J392" s="280"/>
      <c r="K392" s="705"/>
      <c r="L392" s="149"/>
      <c r="M392" s="700"/>
      <c r="N392" s="237"/>
      <c r="O392" s="705"/>
      <c r="P392" s="215"/>
      <c r="Q392" s="700"/>
      <c r="R392" s="28"/>
      <c r="S392" s="703"/>
      <c r="T392" s="378"/>
      <c r="U392" s="969">
        <f t="shared" si="96"/>
        <v>0</v>
      </c>
      <c r="V392" s="954"/>
      <c r="W392" s="203"/>
      <c r="X392" s="111">
        <f t="shared" si="95"/>
        <v>0</v>
      </c>
      <c r="Y392" s="965">
        <f t="shared" si="87"/>
        <v>0</v>
      </c>
      <c r="Z392" s="975"/>
      <c r="AA392" s="17">
        <f t="shared" si="88"/>
        <v>0</v>
      </c>
      <c r="AB392" s="17">
        <f t="shared" si="89"/>
        <v>0</v>
      </c>
      <c r="AC392" s="17">
        <f t="shared" si="90"/>
        <v>0</v>
      </c>
      <c r="AD392" s="17">
        <f t="shared" si="91"/>
        <v>0</v>
      </c>
      <c r="AE392" s="17">
        <f t="shared" si="92"/>
        <v>0</v>
      </c>
      <c r="AF392" s="17">
        <f t="shared" si="93"/>
        <v>0</v>
      </c>
      <c r="AG392" s="17">
        <f t="shared" si="94"/>
        <v>0</v>
      </c>
    </row>
    <row r="393" spans="1:33" ht="15.75" customHeight="1" x14ac:dyDescent="0.3">
      <c r="A393" s="37">
        <v>35</v>
      </c>
      <c r="B393" s="26"/>
      <c r="C393" s="19"/>
      <c r="D393" s="20"/>
      <c r="E393" s="47"/>
      <c r="F393" s="63"/>
      <c r="G393" s="702"/>
      <c r="H393" s="10"/>
      <c r="I393" s="700"/>
      <c r="J393" s="280"/>
      <c r="K393" s="705"/>
      <c r="L393" s="149"/>
      <c r="M393" s="700"/>
      <c r="N393" s="237"/>
      <c r="O393" s="705"/>
      <c r="P393" s="215"/>
      <c r="Q393" s="700"/>
      <c r="R393" s="28"/>
      <c r="S393" s="703"/>
      <c r="T393" s="378"/>
      <c r="U393" s="969">
        <f t="shared" si="96"/>
        <v>0</v>
      </c>
      <c r="V393" s="954"/>
      <c r="W393" s="203"/>
      <c r="X393" s="111">
        <f t="shared" si="95"/>
        <v>0</v>
      </c>
      <c r="Y393" s="965">
        <f t="shared" ref="Y393:Y456" si="97">G393+I393+K393+M393+O393+Q393+S393</f>
        <v>0</v>
      </c>
      <c r="Z393" s="975"/>
      <c r="AA393" s="17">
        <f t="shared" ref="AA393:AA456" si="98">H393*C393</f>
        <v>0</v>
      </c>
      <c r="AB393" s="17">
        <f t="shared" ref="AB393:AB456" si="99">J393*C393</f>
        <v>0</v>
      </c>
      <c r="AC393" s="17">
        <f t="shared" ref="AC393:AC456" si="100">L393*C393</f>
        <v>0</v>
      </c>
      <c r="AD393" s="17">
        <f t="shared" ref="AD393:AD456" si="101">N393*C393</f>
        <v>0</v>
      </c>
      <c r="AE393" s="17">
        <f t="shared" ref="AE393:AE456" si="102">P393*C393</f>
        <v>0</v>
      </c>
      <c r="AF393" s="17">
        <f t="shared" ref="AF393:AF456" si="103">R393*C393</f>
        <v>0</v>
      </c>
      <c r="AG393" s="17">
        <f t="shared" ref="AG393:AG456" si="104">T393*C393</f>
        <v>0</v>
      </c>
    </row>
    <row r="394" spans="1:33" s="2" customFormat="1" ht="15.75" customHeight="1" x14ac:dyDescent="0.3">
      <c r="A394" s="37"/>
      <c r="B394" s="19"/>
      <c r="C394" s="19"/>
      <c r="D394" s="20"/>
      <c r="E394" s="46"/>
      <c r="F394" s="63"/>
      <c r="G394" s="702"/>
      <c r="H394" s="10"/>
      <c r="I394" s="700"/>
      <c r="J394" s="280"/>
      <c r="K394" s="705"/>
      <c r="L394" s="149"/>
      <c r="M394" s="700"/>
      <c r="N394" s="237"/>
      <c r="O394" s="705"/>
      <c r="P394" s="215"/>
      <c r="Q394" s="700"/>
      <c r="R394" s="28"/>
      <c r="S394" s="703"/>
      <c r="T394" s="378"/>
      <c r="U394" s="969">
        <f t="shared" si="96"/>
        <v>0</v>
      </c>
      <c r="V394" s="954"/>
      <c r="W394" s="203"/>
      <c r="X394" s="111">
        <f t="shared" si="95"/>
        <v>0</v>
      </c>
      <c r="Y394" s="965">
        <f t="shared" si="97"/>
        <v>0</v>
      </c>
      <c r="Z394" s="975"/>
      <c r="AA394" s="17">
        <f t="shared" si="98"/>
        <v>0</v>
      </c>
      <c r="AB394" s="17">
        <f t="shared" si="99"/>
        <v>0</v>
      </c>
      <c r="AC394" s="17">
        <f t="shared" si="100"/>
        <v>0</v>
      </c>
      <c r="AD394" s="17">
        <f t="shared" si="101"/>
        <v>0</v>
      </c>
      <c r="AE394" s="17">
        <f t="shared" si="102"/>
        <v>0</v>
      </c>
      <c r="AF394" s="17">
        <f t="shared" si="103"/>
        <v>0</v>
      </c>
      <c r="AG394" s="17">
        <f t="shared" si="104"/>
        <v>0</v>
      </c>
    </row>
    <row r="395" spans="1:33" ht="15.75" customHeight="1" x14ac:dyDescent="0.3">
      <c r="A395" s="37">
        <v>1</v>
      </c>
      <c r="B395" s="19"/>
      <c r="C395" s="19"/>
      <c r="D395" s="20"/>
      <c r="E395" s="47"/>
      <c r="F395" s="63"/>
      <c r="G395" s="702"/>
      <c r="H395" s="10"/>
      <c r="I395" s="700"/>
      <c r="J395" s="280"/>
      <c r="K395" s="705"/>
      <c r="L395" s="149"/>
      <c r="M395" s="700"/>
      <c r="N395" s="237"/>
      <c r="O395" s="705"/>
      <c r="P395" s="215"/>
      <c r="Q395" s="700"/>
      <c r="R395" s="28"/>
      <c r="S395" s="703"/>
      <c r="T395" s="378"/>
      <c r="U395" s="969">
        <f t="shared" si="96"/>
        <v>0</v>
      </c>
      <c r="V395" s="954"/>
      <c r="W395" s="203"/>
      <c r="X395" s="111">
        <f t="shared" si="95"/>
        <v>0</v>
      </c>
      <c r="Y395" s="965">
        <f t="shared" si="97"/>
        <v>0</v>
      </c>
      <c r="Z395" s="975"/>
      <c r="AA395" s="17">
        <f t="shared" si="98"/>
        <v>0</v>
      </c>
      <c r="AB395" s="17">
        <f t="shared" si="99"/>
        <v>0</v>
      </c>
      <c r="AC395" s="17">
        <f t="shared" si="100"/>
        <v>0</v>
      </c>
      <c r="AD395" s="17">
        <f t="shared" si="101"/>
        <v>0</v>
      </c>
      <c r="AE395" s="17">
        <f t="shared" si="102"/>
        <v>0</v>
      </c>
      <c r="AF395" s="17">
        <f t="shared" si="103"/>
        <v>0</v>
      </c>
      <c r="AG395" s="17">
        <f t="shared" si="104"/>
        <v>0</v>
      </c>
    </row>
    <row r="396" spans="1:33" ht="15.75" customHeight="1" x14ac:dyDescent="0.3">
      <c r="A396" s="37">
        <v>2</v>
      </c>
      <c r="B396" s="19"/>
      <c r="C396" s="19"/>
      <c r="D396" s="20"/>
      <c r="E396" s="47"/>
      <c r="F396" s="63"/>
      <c r="G396" s="702"/>
      <c r="H396" s="10"/>
      <c r="I396" s="700"/>
      <c r="J396" s="280"/>
      <c r="K396" s="705"/>
      <c r="L396" s="149"/>
      <c r="M396" s="700"/>
      <c r="N396" s="237"/>
      <c r="O396" s="705"/>
      <c r="P396" s="215"/>
      <c r="Q396" s="700"/>
      <c r="R396" s="28"/>
      <c r="S396" s="703"/>
      <c r="T396" s="378"/>
      <c r="U396" s="969">
        <f t="shared" si="96"/>
        <v>0</v>
      </c>
      <c r="V396" s="954"/>
      <c r="W396" s="203"/>
      <c r="X396" s="111">
        <f t="shared" si="95"/>
        <v>0</v>
      </c>
      <c r="Y396" s="965">
        <f t="shared" si="97"/>
        <v>0</v>
      </c>
      <c r="Z396" s="975"/>
      <c r="AA396" s="17">
        <f t="shared" si="98"/>
        <v>0</v>
      </c>
      <c r="AB396" s="17">
        <f t="shared" si="99"/>
        <v>0</v>
      </c>
      <c r="AC396" s="17">
        <f t="shared" si="100"/>
        <v>0</v>
      </c>
      <c r="AD396" s="17">
        <f t="shared" si="101"/>
        <v>0</v>
      </c>
      <c r="AE396" s="17">
        <f t="shared" si="102"/>
        <v>0</v>
      </c>
      <c r="AF396" s="17">
        <f t="shared" si="103"/>
        <v>0</v>
      </c>
      <c r="AG396" s="17">
        <f t="shared" si="104"/>
        <v>0</v>
      </c>
    </row>
    <row r="397" spans="1:33" ht="15.75" customHeight="1" x14ac:dyDescent="0.3">
      <c r="A397" s="37">
        <v>3</v>
      </c>
      <c r="B397" s="19"/>
      <c r="C397" s="19"/>
      <c r="D397" s="20"/>
      <c r="E397" s="47"/>
      <c r="F397" s="63"/>
      <c r="G397" s="702"/>
      <c r="H397" s="10"/>
      <c r="I397" s="700"/>
      <c r="J397" s="280"/>
      <c r="K397" s="705"/>
      <c r="L397" s="149"/>
      <c r="M397" s="700"/>
      <c r="N397" s="237"/>
      <c r="O397" s="705"/>
      <c r="P397" s="215"/>
      <c r="Q397" s="700"/>
      <c r="R397" s="28"/>
      <c r="S397" s="703"/>
      <c r="T397" s="378"/>
      <c r="U397" s="969">
        <f t="shared" si="96"/>
        <v>0</v>
      </c>
      <c r="V397" s="954"/>
      <c r="W397" s="203"/>
      <c r="X397" s="111">
        <f t="shared" si="95"/>
        <v>0</v>
      </c>
      <c r="Y397" s="965">
        <f t="shared" si="97"/>
        <v>0</v>
      </c>
      <c r="Z397" s="975"/>
      <c r="AA397" s="17">
        <f t="shared" si="98"/>
        <v>0</v>
      </c>
      <c r="AB397" s="17">
        <f t="shared" si="99"/>
        <v>0</v>
      </c>
      <c r="AC397" s="17">
        <f t="shared" si="100"/>
        <v>0</v>
      </c>
      <c r="AD397" s="17">
        <f t="shared" si="101"/>
        <v>0</v>
      </c>
      <c r="AE397" s="17">
        <f t="shared" si="102"/>
        <v>0</v>
      </c>
      <c r="AF397" s="17">
        <f t="shared" si="103"/>
        <v>0</v>
      </c>
      <c r="AG397" s="17">
        <f t="shared" si="104"/>
        <v>0</v>
      </c>
    </row>
    <row r="398" spans="1:33" ht="15.75" customHeight="1" x14ac:dyDescent="0.3">
      <c r="A398" s="37">
        <v>4</v>
      </c>
      <c r="B398" s="19"/>
      <c r="C398" s="19"/>
      <c r="D398" s="20"/>
      <c r="E398" s="47"/>
      <c r="F398" s="63"/>
      <c r="G398" s="702"/>
      <c r="H398" s="10"/>
      <c r="I398" s="700"/>
      <c r="J398" s="280"/>
      <c r="K398" s="705"/>
      <c r="L398" s="149"/>
      <c r="M398" s="700"/>
      <c r="N398" s="237"/>
      <c r="O398" s="705"/>
      <c r="P398" s="215"/>
      <c r="Q398" s="700"/>
      <c r="R398" s="28"/>
      <c r="S398" s="703"/>
      <c r="T398" s="378"/>
      <c r="U398" s="969">
        <f t="shared" si="96"/>
        <v>0</v>
      </c>
      <c r="V398" s="954"/>
      <c r="W398" s="203"/>
      <c r="X398" s="111">
        <f t="shared" ref="X398:X461" si="105">F398+G398+I398+K398+M398+O398+Q398+S398-H398-J398-L398-N398-P398-R398-T398-W398</f>
        <v>0</v>
      </c>
      <c r="Y398" s="965">
        <f t="shared" si="97"/>
        <v>0</v>
      </c>
      <c r="Z398" s="975"/>
      <c r="AA398" s="17">
        <f t="shared" si="98"/>
        <v>0</v>
      </c>
      <c r="AB398" s="17">
        <f t="shared" si="99"/>
        <v>0</v>
      </c>
      <c r="AC398" s="17">
        <f t="shared" si="100"/>
        <v>0</v>
      </c>
      <c r="AD398" s="17">
        <f t="shared" si="101"/>
        <v>0</v>
      </c>
      <c r="AE398" s="17">
        <f t="shared" si="102"/>
        <v>0</v>
      </c>
      <c r="AF398" s="17">
        <f t="shared" si="103"/>
        <v>0</v>
      </c>
      <c r="AG398" s="17">
        <f t="shared" si="104"/>
        <v>0</v>
      </c>
    </row>
    <row r="399" spans="1:33" ht="15.75" customHeight="1" x14ac:dyDescent="0.3">
      <c r="A399" s="37">
        <v>5</v>
      </c>
      <c r="B399" s="19"/>
      <c r="C399" s="19"/>
      <c r="D399" s="20"/>
      <c r="E399" s="47"/>
      <c r="F399" s="63"/>
      <c r="G399" s="702"/>
      <c r="H399" s="10"/>
      <c r="I399" s="700"/>
      <c r="J399" s="280"/>
      <c r="K399" s="705"/>
      <c r="L399" s="149"/>
      <c r="M399" s="700"/>
      <c r="N399" s="237"/>
      <c r="O399" s="705"/>
      <c r="P399" s="215"/>
      <c r="Q399" s="700"/>
      <c r="R399" s="28"/>
      <c r="S399" s="703"/>
      <c r="T399" s="378"/>
      <c r="U399" s="969">
        <f t="shared" si="96"/>
        <v>0</v>
      </c>
      <c r="V399" s="954"/>
      <c r="W399" s="203"/>
      <c r="X399" s="111">
        <f t="shared" si="105"/>
        <v>0</v>
      </c>
      <c r="Y399" s="965">
        <f t="shared" si="97"/>
        <v>0</v>
      </c>
      <c r="Z399" s="975"/>
      <c r="AA399" s="17">
        <f t="shared" si="98"/>
        <v>0</v>
      </c>
      <c r="AB399" s="17">
        <f t="shared" si="99"/>
        <v>0</v>
      </c>
      <c r="AC399" s="17">
        <f t="shared" si="100"/>
        <v>0</v>
      </c>
      <c r="AD399" s="17">
        <f t="shared" si="101"/>
        <v>0</v>
      </c>
      <c r="AE399" s="17">
        <f t="shared" si="102"/>
        <v>0</v>
      </c>
      <c r="AF399" s="17">
        <f t="shared" si="103"/>
        <v>0</v>
      </c>
      <c r="AG399" s="17">
        <f t="shared" si="104"/>
        <v>0</v>
      </c>
    </row>
    <row r="400" spans="1:33" ht="15.75" customHeight="1" x14ac:dyDescent="0.3">
      <c r="A400" s="37">
        <v>6</v>
      </c>
      <c r="B400" s="19"/>
      <c r="C400" s="19"/>
      <c r="D400" s="20"/>
      <c r="E400" s="47"/>
      <c r="F400" s="63"/>
      <c r="G400" s="702"/>
      <c r="H400" s="10"/>
      <c r="I400" s="700"/>
      <c r="J400" s="280"/>
      <c r="K400" s="705"/>
      <c r="L400" s="149"/>
      <c r="M400" s="700"/>
      <c r="N400" s="237"/>
      <c r="O400" s="705"/>
      <c r="P400" s="215"/>
      <c r="Q400" s="700"/>
      <c r="R400" s="28"/>
      <c r="S400" s="703"/>
      <c r="T400" s="378"/>
      <c r="U400" s="969">
        <f t="shared" si="96"/>
        <v>0</v>
      </c>
      <c r="V400" s="954"/>
      <c r="W400" s="203"/>
      <c r="X400" s="111">
        <f t="shared" si="105"/>
        <v>0</v>
      </c>
      <c r="Y400" s="965">
        <f t="shared" si="97"/>
        <v>0</v>
      </c>
      <c r="Z400" s="975"/>
      <c r="AA400" s="17">
        <f t="shared" si="98"/>
        <v>0</v>
      </c>
      <c r="AB400" s="17">
        <f t="shared" si="99"/>
        <v>0</v>
      </c>
      <c r="AC400" s="17">
        <f t="shared" si="100"/>
        <v>0</v>
      </c>
      <c r="AD400" s="17">
        <f t="shared" si="101"/>
        <v>0</v>
      </c>
      <c r="AE400" s="17">
        <f t="shared" si="102"/>
        <v>0</v>
      </c>
      <c r="AF400" s="17">
        <f t="shared" si="103"/>
        <v>0</v>
      </c>
      <c r="AG400" s="17">
        <f t="shared" si="104"/>
        <v>0</v>
      </c>
    </row>
    <row r="401" spans="1:33" ht="15.75" customHeight="1" x14ac:dyDescent="0.3">
      <c r="A401" s="37">
        <v>7</v>
      </c>
      <c r="B401" s="19"/>
      <c r="C401" s="19"/>
      <c r="D401" s="20"/>
      <c r="E401" s="47"/>
      <c r="F401" s="63"/>
      <c r="G401" s="702"/>
      <c r="H401" s="10"/>
      <c r="I401" s="700"/>
      <c r="J401" s="280"/>
      <c r="K401" s="705"/>
      <c r="L401" s="149"/>
      <c r="M401" s="700"/>
      <c r="N401" s="237"/>
      <c r="O401" s="705"/>
      <c r="P401" s="215"/>
      <c r="Q401" s="700"/>
      <c r="R401" s="28"/>
      <c r="S401" s="703"/>
      <c r="T401" s="378"/>
      <c r="U401" s="969">
        <f t="shared" si="96"/>
        <v>0</v>
      </c>
      <c r="V401" s="954"/>
      <c r="W401" s="203"/>
      <c r="X401" s="111">
        <f t="shared" si="105"/>
        <v>0</v>
      </c>
      <c r="Y401" s="965">
        <f t="shared" si="97"/>
        <v>0</v>
      </c>
      <c r="Z401" s="975"/>
      <c r="AA401" s="17">
        <f t="shared" si="98"/>
        <v>0</v>
      </c>
      <c r="AB401" s="17">
        <f t="shared" si="99"/>
        <v>0</v>
      </c>
      <c r="AC401" s="17">
        <f t="shared" si="100"/>
        <v>0</v>
      </c>
      <c r="AD401" s="17">
        <f t="shared" si="101"/>
        <v>0</v>
      </c>
      <c r="AE401" s="17">
        <f t="shared" si="102"/>
        <v>0</v>
      </c>
      <c r="AF401" s="17">
        <f t="shared" si="103"/>
        <v>0</v>
      </c>
      <c r="AG401" s="17">
        <f t="shared" si="104"/>
        <v>0</v>
      </c>
    </row>
    <row r="402" spans="1:33" ht="15.75" customHeight="1" x14ac:dyDescent="0.3">
      <c r="A402" s="37">
        <v>8</v>
      </c>
      <c r="B402" s="19"/>
      <c r="C402" s="19"/>
      <c r="D402" s="20"/>
      <c r="E402" s="47"/>
      <c r="F402" s="63"/>
      <c r="G402" s="702"/>
      <c r="H402" s="10"/>
      <c r="I402" s="700"/>
      <c r="J402" s="280"/>
      <c r="K402" s="705"/>
      <c r="L402" s="149"/>
      <c r="M402" s="700"/>
      <c r="N402" s="237"/>
      <c r="O402" s="705"/>
      <c r="P402" s="215"/>
      <c r="Q402" s="700"/>
      <c r="R402" s="28"/>
      <c r="S402" s="703"/>
      <c r="T402" s="378"/>
      <c r="U402" s="969">
        <f t="shared" si="96"/>
        <v>0</v>
      </c>
      <c r="V402" s="954"/>
      <c r="W402" s="203"/>
      <c r="X402" s="111">
        <f t="shared" si="105"/>
        <v>0</v>
      </c>
      <c r="Y402" s="965">
        <f t="shared" si="97"/>
        <v>0</v>
      </c>
      <c r="Z402" s="975"/>
      <c r="AA402" s="17">
        <f t="shared" si="98"/>
        <v>0</v>
      </c>
      <c r="AB402" s="17">
        <f t="shared" si="99"/>
        <v>0</v>
      </c>
      <c r="AC402" s="17">
        <f t="shared" si="100"/>
        <v>0</v>
      </c>
      <c r="AD402" s="17">
        <f t="shared" si="101"/>
        <v>0</v>
      </c>
      <c r="AE402" s="17">
        <f t="shared" si="102"/>
        <v>0</v>
      </c>
      <c r="AF402" s="17">
        <f t="shared" si="103"/>
        <v>0</v>
      </c>
      <c r="AG402" s="17">
        <f t="shared" si="104"/>
        <v>0</v>
      </c>
    </row>
    <row r="403" spans="1:33" ht="15.75" customHeight="1" x14ac:dyDescent="0.3">
      <c r="A403" s="37">
        <v>9</v>
      </c>
      <c r="B403" s="19"/>
      <c r="C403" s="19"/>
      <c r="D403" s="20"/>
      <c r="E403" s="47"/>
      <c r="F403" s="63"/>
      <c r="G403" s="702"/>
      <c r="H403" s="10"/>
      <c r="I403" s="700"/>
      <c r="J403" s="280"/>
      <c r="K403" s="705"/>
      <c r="L403" s="149"/>
      <c r="M403" s="700"/>
      <c r="N403" s="237"/>
      <c r="O403" s="705"/>
      <c r="P403" s="215"/>
      <c r="Q403" s="700"/>
      <c r="R403" s="28"/>
      <c r="S403" s="703"/>
      <c r="T403" s="378"/>
      <c r="U403" s="969">
        <f t="shared" si="96"/>
        <v>0</v>
      </c>
      <c r="V403" s="954"/>
      <c r="W403" s="203"/>
      <c r="X403" s="111">
        <f t="shared" si="105"/>
        <v>0</v>
      </c>
      <c r="Y403" s="965">
        <f t="shared" si="97"/>
        <v>0</v>
      </c>
      <c r="Z403" s="975"/>
      <c r="AA403" s="17">
        <f t="shared" si="98"/>
        <v>0</v>
      </c>
      <c r="AB403" s="17">
        <f t="shared" si="99"/>
        <v>0</v>
      </c>
      <c r="AC403" s="17">
        <f t="shared" si="100"/>
        <v>0</v>
      </c>
      <c r="AD403" s="17">
        <f t="shared" si="101"/>
        <v>0</v>
      </c>
      <c r="AE403" s="17">
        <f t="shared" si="102"/>
        <v>0</v>
      </c>
      <c r="AF403" s="17">
        <f t="shared" si="103"/>
        <v>0</v>
      </c>
      <c r="AG403" s="17">
        <f t="shared" si="104"/>
        <v>0</v>
      </c>
    </row>
    <row r="404" spans="1:33" ht="15.75" customHeight="1" x14ac:dyDescent="0.3">
      <c r="A404" s="37">
        <v>10</v>
      </c>
      <c r="B404" s="19"/>
      <c r="C404" s="19"/>
      <c r="D404" s="20"/>
      <c r="E404" s="47"/>
      <c r="F404" s="63"/>
      <c r="G404" s="702"/>
      <c r="H404" s="10"/>
      <c r="I404" s="700"/>
      <c r="J404" s="280"/>
      <c r="K404" s="705"/>
      <c r="L404" s="149"/>
      <c r="M404" s="700"/>
      <c r="N404" s="237"/>
      <c r="O404" s="705"/>
      <c r="P404" s="215"/>
      <c r="Q404" s="700"/>
      <c r="R404" s="28"/>
      <c r="S404" s="703"/>
      <c r="T404" s="378"/>
      <c r="U404" s="969">
        <f t="shared" si="96"/>
        <v>0</v>
      </c>
      <c r="V404" s="954"/>
      <c r="W404" s="203"/>
      <c r="X404" s="111">
        <f t="shared" si="105"/>
        <v>0</v>
      </c>
      <c r="Y404" s="965">
        <f t="shared" si="97"/>
        <v>0</v>
      </c>
      <c r="Z404" s="975"/>
      <c r="AA404" s="17">
        <f t="shared" si="98"/>
        <v>0</v>
      </c>
      <c r="AB404" s="17">
        <f t="shared" si="99"/>
        <v>0</v>
      </c>
      <c r="AC404" s="17">
        <f t="shared" si="100"/>
        <v>0</v>
      </c>
      <c r="AD404" s="17">
        <f t="shared" si="101"/>
        <v>0</v>
      </c>
      <c r="AE404" s="17">
        <f t="shared" si="102"/>
        <v>0</v>
      </c>
      <c r="AF404" s="17">
        <f t="shared" si="103"/>
        <v>0</v>
      </c>
      <c r="AG404" s="17">
        <f t="shared" si="104"/>
        <v>0</v>
      </c>
    </row>
    <row r="405" spans="1:33" ht="15.75" customHeight="1" x14ac:dyDescent="0.3">
      <c r="A405" s="37">
        <v>11</v>
      </c>
      <c r="B405" s="19"/>
      <c r="C405" s="19"/>
      <c r="D405" s="20"/>
      <c r="E405" s="47"/>
      <c r="F405" s="63"/>
      <c r="G405" s="702"/>
      <c r="H405" s="10"/>
      <c r="I405" s="700"/>
      <c r="J405" s="280"/>
      <c r="K405" s="705"/>
      <c r="L405" s="149"/>
      <c r="M405" s="700"/>
      <c r="N405" s="237"/>
      <c r="O405" s="705"/>
      <c r="P405" s="215"/>
      <c r="Q405" s="700"/>
      <c r="R405" s="28"/>
      <c r="S405" s="703"/>
      <c r="T405" s="378"/>
      <c r="U405" s="969">
        <f t="shared" si="96"/>
        <v>0</v>
      </c>
      <c r="V405" s="954"/>
      <c r="W405" s="203"/>
      <c r="X405" s="111">
        <f t="shared" si="105"/>
        <v>0</v>
      </c>
      <c r="Y405" s="965">
        <f t="shared" si="97"/>
        <v>0</v>
      </c>
      <c r="Z405" s="975"/>
      <c r="AA405" s="17">
        <f t="shared" si="98"/>
        <v>0</v>
      </c>
      <c r="AB405" s="17">
        <f t="shared" si="99"/>
        <v>0</v>
      </c>
      <c r="AC405" s="17">
        <f t="shared" si="100"/>
        <v>0</v>
      </c>
      <c r="AD405" s="17">
        <f t="shared" si="101"/>
        <v>0</v>
      </c>
      <c r="AE405" s="17">
        <f t="shared" si="102"/>
        <v>0</v>
      </c>
      <c r="AF405" s="17">
        <f t="shared" si="103"/>
        <v>0</v>
      </c>
      <c r="AG405" s="17">
        <f t="shared" si="104"/>
        <v>0</v>
      </c>
    </row>
    <row r="406" spans="1:33" ht="15.75" customHeight="1" x14ac:dyDescent="0.3">
      <c r="A406" s="37">
        <v>12</v>
      </c>
      <c r="B406" s="19"/>
      <c r="C406" s="19"/>
      <c r="D406" s="20"/>
      <c r="E406" s="47"/>
      <c r="F406" s="63"/>
      <c r="G406" s="702"/>
      <c r="H406" s="10"/>
      <c r="I406" s="700"/>
      <c r="J406" s="280"/>
      <c r="K406" s="705"/>
      <c r="L406" s="149"/>
      <c r="M406" s="700"/>
      <c r="N406" s="237"/>
      <c r="O406" s="705"/>
      <c r="P406" s="215"/>
      <c r="Q406" s="700"/>
      <c r="R406" s="28"/>
      <c r="S406" s="703"/>
      <c r="T406" s="378"/>
      <c r="U406" s="969">
        <f t="shared" si="96"/>
        <v>0</v>
      </c>
      <c r="V406" s="954"/>
      <c r="W406" s="203"/>
      <c r="X406" s="111">
        <f t="shared" si="105"/>
        <v>0</v>
      </c>
      <c r="Y406" s="965">
        <f t="shared" si="97"/>
        <v>0</v>
      </c>
      <c r="Z406" s="975"/>
      <c r="AA406" s="17">
        <f t="shared" si="98"/>
        <v>0</v>
      </c>
      <c r="AB406" s="17">
        <f t="shared" si="99"/>
        <v>0</v>
      </c>
      <c r="AC406" s="17">
        <f t="shared" si="100"/>
        <v>0</v>
      </c>
      <c r="AD406" s="17">
        <f t="shared" si="101"/>
        <v>0</v>
      </c>
      <c r="AE406" s="17">
        <f t="shared" si="102"/>
        <v>0</v>
      </c>
      <c r="AF406" s="17">
        <f t="shared" si="103"/>
        <v>0</v>
      </c>
      <c r="AG406" s="17">
        <f t="shared" si="104"/>
        <v>0</v>
      </c>
    </row>
    <row r="407" spans="1:33" ht="15.75" customHeight="1" x14ac:dyDescent="0.3">
      <c r="A407" s="37">
        <v>13</v>
      </c>
      <c r="B407" s="19"/>
      <c r="C407" s="19"/>
      <c r="D407" s="20"/>
      <c r="E407" s="47"/>
      <c r="F407" s="63"/>
      <c r="G407" s="702"/>
      <c r="H407" s="10"/>
      <c r="I407" s="700"/>
      <c r="J407" s="280"/>
      <c r="K407" s="705"/>
      <c r="L407" s="149"/>
      <c r="M407" s="700"/>
      <c r="N407" s="237"/>
      <c r="O407" s="705"/>
      <c r="P407" s="215"/>
      <c r="Q407" s="700"/>
      <c r="R407" s="28"/>
      <c r="S407" s="703"/>
      <c r="T407" s="378"/>
      <c r="U407" s="969">
        <f t="shared" si="96"/>
        <v>0</v>
      </c>
      <c r="V407" s="954"/>
      <c r="W407" s="203"/>
      <c r="X407" s="111">
        <f t="shared" si="105"/>
        <v>0</v>
      </c>
      <c r="Y407" s="965">
        <f t="shared" si="97"/>
        <v>0</v>
      </c>
      <c r="Z407" s="975"/>
      <c r="AA407" s="17">
        <f t="shared" si="98"/>
        <v>0</v>
      </c>
      <c r="AB407" s="17">
        <f t="shared" si="99"/>
        <v>0</v>
      </c>
      <c r="AC407" s="17">
        <f t="shared" si="100"/>
        <v>0</v>
      </c>
      <c r="AD407" s="17">
        <f t="shared" si="101"/>
        <v>0</v>
      </c>
      <c r="AE407" s="17">
        <f t="shared" si="102"/>
        <v>0</v>
      </c>
      <c r="AF407" s="17">
        <f t="shared" si="103"/>
        <v>0</v>
      </c>
      <c r="AG407" s="17">
        <f t="shared" si="104"/>
        <v>0</v>
      </c>
    </row>
    <row r="408" spans="1:33" ht="15.75" customHeight="1" x14ac:dyDescent="0.3">
      <c r="A408" s="37">
        <v>14</v>
      </c>
      <c r="B408" s="19"/>
      <c r="C408" s="19"/>
      <c r="D408" s="20"/>
      <c r="E408" s="47"/>
      <c r="F408" s="63"/>
      <c r="G408" s="702"/>
      <c r="H408" s="10"/>
      <c r="I408" s="700"/>
      <c r="J408" s="280"/>
      <c r="K408" s="705"/>
      <c r="L408" s="149"/>
      <c r="M408" s="700"/>
      <c r="N408" s="237"/>
      <c r="O408" s="705"/>
      <c r="P408" s="215"/>
      <c r="Q408" s="700"/>
      <c r="R408" s="28"/>
      <c r="S408" s="703"/>
      <c r="T408" s="378"/>
      <c r="U408" s="969">
        <f t="shared" si="96"/>
        <v>0</v>
      </c>
      <c r="V408" s="954"/>
      <c r="W408" s="203"/>
      <c r="X408" s="111">
        <f t="shared" si="105"/>
        <v>0</v>
      </c>
      <c r="Y408" s="965">
        <f t="shared" si="97"/>
        <v>0</v>
      </c>
      <c r="Z408" s="975"/>
      <c r="AA408" s="17">
        <f t="shared" si="98"/>
        <v>0</v>
      </c>
      <c r="AB408" s="17">
        <f t="shared" si="99"/>
        <v>0</v>
      </c>
      <c r="AC408" s="17">
        <f t="shared" si="100"/>
        <v>0</v>
      </c>
      <c r="AD408" s="17">
        <f t="shared" si="101"/>
        <v>0</v>
      </c>
      <c r="AE408" s="17">
        <f t="shared" si="102"/>
        <v>0</v>
      </c>
      <c r="AF408" s="17">
        <f t="shared" si="103"/>
        <v>0</v>
      </c>
      <c r="AG408" s="17">
        <f t="shared" si="104"/>
        <v>0</v>
      </c>
    </row>
    <row r="409" spans="1:33" ht="15.75" customHeight="1" x14ac:dyDescent="0.3">
      <c r="A409" s="37">
        <v>15</v>
      </c>
      <c r="B409" s="19"/>
      <c r="C409" s="19"/>
      <c r="D409" s="20"/>
      <c r="E409" s="47"/>
      <c r="F409" s="63"/>
      <c r="G409" s="702"/>
      <c r="H409" s="10"/>
      <c r="I409" s="700"/>
      <c r="J409" s="280"/>
      <c r="K409" s="705"/>
      <c r="L409" s="149"/>
      <c r="M409" s="700"/>
      <c r="N409" s="237"/>
      <c r="O409" s="705"/>
      <c r="P409" s="215"/>
      <c r="Q409" s="700"/>
      <c r="R409" s="28"/>
      <c r="S409" s="703"/>
      <c r="T409" s="378"/>
      <c r="U409" s="969">
        <f t="shared" si="96"/>
        <v>0</v>
      </c>
      <c r="V409" s="954"/>
      <c r="W409" s="203"/>
      <c r="X409" s="111">
        <f t="shared" si="105"/>
        <v>0</v>
      </c>
      <c r="Y409" s="965">
        <f t="shared" si="97"/>
        <v>0</v>
      </c>
      <c r="Z409" s="975"/>
      <c r="AA409" s="17">
        <f t="shared" si="98"/>
        <v>0</v>
      </c>
      <c r="AB409" s="17">
        <f t="shared" si="99"/>
        <v>0</v>
      </c>
      <c r="AC409" s="17">
        <f t="shared" si="100"/>
        <v>0</v>
      </c>
      <c r="AD409" s="17">
        <f t="shared" si="101"/>
        <v>0</v>
      </c>
      <c r="AE409" s="17">
        <f t="shared" si="102"/>
        <v>0</v>
      </c>
      <c r="AF409" s="17">
        <f t="shared" si="103"/>
        <v>0</v>
      </c>
      <c r="AG409" s="17">
        <f t="shared" si="104"/>
        <v>0</v>
      </c>
    </row>
    <row r="410" spans="1:33" ht="15.75" customHeight="1" x14ac:dyDescent="0.3">
      <c r="A410" s="37">
        <v>17</v>
      </c>
      <c r="B410" s="19"/>
      <c r="C410" s="19"/>
      <c r="D410" s="20"/>
      <c r="E410" s="47"/>
      <c r="F410" s="63"/>
      <c r="G410" s="702"/>
      <c r="H410" s="10"/>
      <c r="I410" s="700"/>
      <c r="J410" s="280"/>
      <c r="K410" s="705"/>
      <c r="L410" s="149"/>
      <c r="M410" s="700"/>
      <c r="N410" s="237"/>
      <c r="O410" s="705"/>
      <c r="P410" s="215"/>
      <c r="Q410" s="700"/>
      <c r="R410" s="28"/>
      <c r="S410" s="703"/>
      <c r="T410" s="378"/>
      <c r="U410" s="969">
        <f t="shared" si="96"/>
        <v>0</v>
      </c>
      <c r="V410" s="954"/>
      <c r="W410" s="203"/>
      <c r="X410" s="111">
        <f t="shared" si="105"/>
        <v>0</v>
      </c>
      <c r="Y410" s="965">
        <f t="shared" si="97"/>
        <v>0</v>
      </c>
      <c r="Z410" s="975"/>
      <c r="AA410" s="17">
        <f t="shared" si="98"/>
        <v>0</v>
      </c>
      <c r="AB410" s="17">
        <f t="shared" si="99"/>
        <v>0</v>
      </c>
      <c r="AC410" s="17">
        <f t="shared" si="100"/>
        <v>0</v>
      </c>
      <c r="AD410" s="17">
        <f t="shared" si="101"/>
        <v>0</v>
      </c>
      <c r="AE410" s="17">
        <f t="shared" si="102"/>
        <v>0</v>
      </c>
      <c r="AF410" s="17">
        <f t="shared" si="103"/>
        <v>0</v>
      </c>
      <c r="AG410" s="17">
        <f t="shared" si="104"/>
        <v>0</v>
      </c>
    </row>
    <row r="411" spans="1:33" ht="15.75" customHeight="1" x14ac:dyDescent="0.3">
      <c r="A411" s="37">
        <v>18</v>
      </c>
      <c r="B411" s="19"/>
      <c r="C411" s="19"/>
      <c r="D411" s="20"/>
      <c r="E411" s="47"/>
      <c r="F411" s="63"/>
      <c r="G411" s="702"/>
      <c r="H411" s="10"/>
      <c r="I411" s="700"/>
      <c r="J411" s="280"/>
      <c r="K411" s="705"/>
      <c r="L411" s="149"/>
      <c r="M411" s="700"/>
      <c r="N411" s="237"/>
      <c r="O411" s="705"/>
      <c r="P411" s="215"/>
      <c r="Q411" s="700"/>
      <c r="R411" s="28"/>
      <c r="S411" s="703"/>
      <c r="T411" s="378"/>
      <c r="U411" s="969">
        <f t="shared" si="96"/>
        <v>0</v>
      </c>
      <c r="V411" s="954"/>
      <c r="W411" s="203"/>
      <c r="X411" s="111">
        <f t="shared" si="105"/>
        <v>0</v>
      </c>
      <c r="Y411" s="965">
        <f t="shared" si="97"/>
        <v>0</v>
      </c>
      <c r="Z411" s="975"/>
      <c r="AA411" s="17">
        <f t="shared" si="98"/>
        <v>0</v>
      </c>
      <c r="AB411" s="17">
        <f t="shared" si="99"/>
        <v>0</v>
      </c>
      <c r="AC411" s="17">
        <f t="shared" si="100"/>
        <v>0</v>
      </c>
      <c r="AD411" s="17">
        <f t="shared" si="101"/>
        <v>0</v>
      </c>
      <c r="AE411" s="17">
        <f t="shared" si="102"/>
        <v>0</v>
      </c>
      <c r="AF411" s="17">
        <f t="shared" si="103"/>
        <v>0</v>
      </c>
      <c r="AG411" s="17">
        <f t="shared" si="104"/>
        <v>0</v>
      </c>
    </row>
    <row r="412" spans="1:33" ht="15.75" customHeight="1" x14ac:dyDescent="0.3">
      <c r="A412" s="37">
        <v>19</v>
      </c>
      <c r="B412" s="19"/>
      <c r="C412" s="19"/>
      <c r="D412" s="20"/>
      <c r="E412" s="47"/>
      <c r="F412" s="63"/>
      <c r="G412" s="702"/>
      <c r="H412" s="10"/>
      <c r="I412" s="700"/>
      <c r="J412" s="280"/>
      <c r="K412" s="705"/>
      <c r="L412" s="149"/>
      <c r="M412" s="700"/>
      <c r="N412" s="237"/>
      <c r="O412" s="705"/>
      <c r="P412" s="215"/>
      <c r="Q412" s="700"/>
      <c r="R412" s="28"/>
      <c r="S412" s="703"/>
      <c r="T412" s="378"/>
      <c r="U412" s="969">
        <f t="shared" si="96"/>
        <v>0</v>
      </c>
      <c r="V412" s="954"/>
      <c r="W412" s="203"/>
      <c r="X412" s="111">
        <f t="shared" si="105"/>
        <v>0</v>
      </c>
      <c r="Y412" s="965">
        <f t="shared" si="97"/>
        <v>0</v>
      </c>
      <c r="Z412" s="975"/>
      <c r="AA412" s="17">
        <f t="shared" si="98"/>
        <v>0</v>
      </c>
      <c r="AB412" s="17">
        <f t="shared" si="99"/>
        <v>0</v>
      </c>
      <c r="AC412" s="17">
        <f t="shared" si="100"/>
        <v>0</v>
      </c>
      <c r="AD412" s="17">
        <f t="shared" si="101"/>
        <v>0</v>
      </c>
      <c r="AE412" s="17">
        <f t="shared" si="102"/>
        <v>0</v>
      </c>
      <c r="AF412" s="17">
        <f t="shared" si="103"/>
        <v>0</v>
      </c>
      <c r="AG412" s="17">
        <f t="shared" si="104"/>
        <v>0</v>
      </c>
    </row>
    <row r="413" spans="1:33" ht="15.75" customHeight="1" x14ac:dyDescent="0.3">
      <c r="A413" s="37">
        <v>20</v>
      </c>
      <c r="B413" s="19"/>
      <c r="C413" s="19"/>
      <c r="D413" s="20"/>
      <c r="E413" s="47"/>
      <c r="F413" s="63"/>
      <c r="G413" s="702"/>
      <c r="H413" s="10"/>
      <c r="I413" s="700"/>
      <c r="J413" s="280"/>
      <c r="K413" s="705"/>
      <c r="L413" s="149"/>
      <c r="M413" s="700"/>
      <c r="N413" s="237"/>
      <c r="O413" s="705"/>
      <c r="P413" s="215"/>
      <c r="Q413" s="700"/>
      <c r="R413" s="28"/>
      <c r="S413" s="703"/>
      <c r="T413" s="378"/>
      <c r="U413" s="969">
        <f t="shared" si="96"/>
        <v>0</v>
      </c>
      <c r="V413" s="954"/>
      <c r="W413" s="203"/>
      <c r="X413" s="111">
        <f t="shared" si="105"/>
        <v>0</v>
      </c>
      <c r="Y413" s="965">
        <f t="shared" si="97"/>
        <v>0</v>
      </c>
      <c r="Z413" s="975"/>
      <c r="AA413" s="17">
        <f t="shared" si="98"/>
        <v>0</v>
      </c>
      <c r="AB413" s="17">
        <f t="shared" si="99"/>
        <v>0</v>
      </c>
      <c r="AC413" s="17">
        <f t="shared" si="100"/>
        <v>0</v>
      </c>
      <c r="AD413" s="17">
        <f t="shared" si="101"/>
        <v>0</v>
      </c>
      <c r="AE413" s="17">
        <f t="shared" si="102"/>
        <v>0</v>
      </c>
      <c r="AF413" s="17">
        <f t="shared" si="103"/>
        <v>0</v>
      </c>
      <c r="AG413" s="17">
        <f t="shared" si="104"/>
        <v>0</v>
      </c>
    </row>
    <row r="414" spans="1:33" ht="15.75" customHeight="1" x14ac:dyDescent="0.3">
      <c r="A414" s="37">
        <v>21</v>
      </c>
      <c r="B414" s="19"/>
      <c r="C414" s="19"/>
      <c r="D414" s="20"/>
      <c r="E414" s="47"/>
      <c r="F414" s="63"/>
      <c r="G414" s="702"/>
      <c r="H414" s="10"/>
      <c r="I414" s="700"/>
      <c r="J414" s="280"/>
      <c r="K414" s="705"/>
      <c r="L414" s="149"/>
      <c r="M414" s="700"/>
      <c r="N414" s="237"/>
      <c r="O414" s="705"/>
      <c r="P414" s="215"/>
      <c r="Q414" s="700"/>
      <c r="R414" s="28"/>
      <c r="S414" s="703"/>
      <c r="T414" s="378"/>
      <c r="U414" s="969">
        <f t="shared" si="96"/>
        <v>0</v>
      </c>
      <c r="V414" s="954"/>
      <c r="W414" s="203"/>
      <c r="X414" s="111">
        <f t="shared" si="105"/>
        <v>0</v>
      </c>
      <c r="Y414" s="965">
        <f t="shared" si="97"/>
        <v>0</v>
      </c>
      <c r="Z414" s="975"/>
      <c r="AA414" s="17">
        <f t="shared" si="98"/>
        <v>0</v>
      </c>
      <c r="AB414" s="17">
        <f t="shared" si="99"/>
        <v>0</v>
      </c>
      <c r="AC414" s="17">
        <f t="shared" si="100"/>
        <v>0</v>
      </c>
      <c r="AD414" s="17">
        <f t="shared" si="101"/>
        <v>0</v>
      </c>
      <c r="AE414" s="17">
        <f t="shared" si="102"/>
        <v>0</v>
      </c>
      <c r="AF414" s="17">
        <f t="shared" si="103"/>
        <v>0</v>
      </c>
      <c r="AG414" s="17">
        <f t="shared" si="104"/>
        <v>0</v>
      </c>
    </row>
    <row r="415" spans="1:33" ht="15.75" customHeight="1" x14ac:dyDescent="0.3">
      <c r="A415" s="37">
        <v>22</v>
      </c>
      <c r="B415" s="19"/>
      <c r="C415" s="19"/>
      <c r="D415" s="20"/>
      <c r="E415" s="47"/>
      <c r="F415" s="63"/>
      <c r="G415" s="702"/>
      <c r="H415" s="10"/>
      <c r="I415" s="700"/>
      <c r="J415" s="280"/>
      <c r="K415" s="705"/>
      <c r="L415" s="149"/>
      <c r="M415" s="700"/>
      <c r="N415" s="237"/>
      <c r="O415" s="705"/>
      <c r="P415" s="215"/>
      <c r="Q415" s="700"/>
      <c r="R415" s="28"/>
      <c r="S415" s="703"/>
      <c r="T415" s="378"/>
      <c r="U415" s="969">
        <f t="shared" si="96"/>
        <v>0</v>
      </c>
      <c r="V415" s="954"/>
      <c r="W415" s="203"/>
      <c r="X415" s="111">
        <f t="shared" si="105"/>
        <v>0</v>
      </c>
      <c r="Y415" s="965">
        <f t="shared" si="97"/>
        <v>0</v>
      </c>
      <c r="Z415" s="975"/>
      <c r="AA415" s="17">
        <f t="shared" si="98"/>
        <v>0</v>
      </c>
      <c r="AB415" s="17">
        <f t="shared" si="99"/>
        <v>0</v>
      </c>
      <c r="AC415" s="17">
        <f t="shared" si="100"/>
        <v>0</v>
      </c>
      <c r="AD415" s="17">
        <f t="shared" si="101"/>
        <v>0</v>
      </c>
      <c r="AE415" s="17">
        <f t="shared" si="102"/>
        <v>0</v>
      </c>
      <c r="AF415" s="17">
        <f t="shared" si="103"/>
        <v>0</v>
      </c>
      <c r="AG415" s="17">
        <f t="shared" si="104"/>
        <v>0</v>
      </c>
    </row>
    <row r="416" spans="1:33" ht="15.75" customHeight="1" x14ac:dyDescent="0.3">
      <c r="A416" s="37">
        <v>23</v>
      </c>
      <c r="B416" s="19"/>
      <c r="C416" s="19"/>
      <c r="D416" s="20"/>
      <c r="E416" s="47"/>
      <c r="F416" s="63"/>
      <c r="G416" s="702"/>
      <c r="H416" s="10"/>
      <c r="I416" s="700"/>
      <c r="J416" s="280"/>
      <c r="K416" s="705"/>
      <c r="L416" s="149"/>
      <c r="M416" s="700"/>
      <c r="N416" s="237"/>
      <c r="O416" s="705"/>
      <c r="P416" s="215"/>
      <c r="Q416" s="700"/>
      <c r="R416" s="28"/>
      <c r="S416" s="703"/>
      <c r="T416" s="378"/>
      <c r="U416" s="969">
        <f t="shared" si="96"/>
        <v>0</v>
      </c>
      <c r="V416" s="954"/>
      <c r="W416" s="203"/>
      <c r="X416" s="111">
        <f t="shared" si="105"/>
        <v>0</v>
      </c>
      <c r="Y416" s="965">
        <f t="shared" si="97"/>
        <v>0</v>
      </c>
      <c r="Z416" s="975"/>
      <c r="AA416" s="17">
        <f t="shared" si="98"/>
        <v>0</v>
      </c>
      <c r="AB416" s="17">
        <f t="shared" si="99"/>
        <v>0</v>
      </c>
      <c r="AC416" s="17">
        <f t="shared" si="100"/>
        <v>0</v>
      </c>
      <c r="AD416" s="17">
        <f t="shared" si="101"/>
        <v>0</v>
      </c>
      <c r="AE416" s="17">
        <f t="shared" si="102"/>
        <v>0</v>
      </c>
      <c r="AF416" s="17">
        <f t="shared" si="103"/>
        <v>0</v>
      </c>
      <c r="AG416" s="17">
        <f t="shared" si="104"/>
        <v>0</v>
      </c>
    </row>
    <row r="417" spans="1:33" ht="15.75" customHeight="1" x14ac:dyDescent="0.3">
      <c r="A417" s="37">
        <v>24</v>
      </c>
      <c r="B417" s="19"/>
      <c r="C417" s="19"/>
      <c r="D417" s="20"/>
      <c r="E417" s="47"/>
      <c r="F417" s="63"/>
      <c r="G417" s="702"/>
      <c r="H417" s="10"/>
      <c r="I417" s="700"/>
      <c r="J417" s="280"/>
      <c r="K417" s="705"/>
      <c r="L417" s="149"/>
      <c r="M417" s="700"/>
      <c r="N417" s="237"/>
      <c r="O417" s="705"/>
      <c r="P417" s="215"/>
      <c r="Q417" s="700"/>
      <c r="R417" s="28"/>
      <c r="S417" s="703"/>
      <c r="T417" s="378"/>
      <c r="U417" s="969">
        <f t="shared" si="96"/>
        <v>0</v>
      </c>
      <c r="V417" s="954"/>
      <c r="W417" s="203"/>
      <c r="X417" s="111">
        <f t="shared" si="105"/>
        <v>0</v>
      </c>
      <c r="Y417" s="965">
        <f t="shared" si="97"/>
        <v>0</v>
      </c>
      <c r="Z417" s="975"/>
      <c r="AA417" s="17">
        <f t="shared" si="98"/>
        <v>0</v>
      </c>
      <c r="AB417" s="17">
        <f t="shared" si="99"/>
        <v>0</v>
      </c>
      <c r="AC417" s="17">
        <f t="shared" si="100"/>
        <v>0</v>
      </c>
      <c r="AD417" s="17">
        <f t="shared" si="101"/>
        <v>0</v>
      </c>
      <c r="AE417" s="17">
        <f t="shared" si="102"/>
        <v>0</v>
      </c>
      <c r="AF417" s="17">
        <f t="shared" si="103"/>
        <v>0</v>
      </c>
      <c r="AG417" s="17">
        <f t="shared" si="104"/>
        <v>0</v>
      </c>
    </row>
    <row r="418" spans="1:33" ht="15.75" customHeight="1" x14ac:dyDescent="0.3">
      <c r="A418" s="37">
        <v>25</v>
      </c>
      <c r="B418" s="19"/>
      <c r="C418" s="19"/>
      <c r="D418" s="20"/>
      <c r="E418" s="47"/>
      <c r="F418" s="63"/>
      <c r="G418" s="702"/>
      <c r="H418" s="10"/>
      <c r="I418" s="700"/>
      <c r="J418" s="280"/>
      <c r="K418" s="705"/>
      <c r="L418" s="149"/>
      <c r="M418" s="700"/>
      <c r="N418" s="237"/>
      <c r="O418" s="705"/>
      <c r="P418" s="215"/>
      <c r="Q418" s="700"/>
      <c r="R418" s="28"/>
      <c r="S418" s="703"/>
      <c r="T418" s="378"/>
      <c r="U418" s="969">
        <f t="shared" si="96"/>
        <v>0</v>
      </c>
      <c r="V418" s="954"/>
      <c r="W418" s="203"/>
      <c r="X418" s="111">
        <f t="shared" si="105"/>
        <v>0</v>
      </c>
      <c r="Y418" s="965">
        <f t="shared" si="97"/>
        <v>0</v>
      </c>
      <c r="Z418" s="975"/>
      <c r="AA418" s="17">
        <f t="shared" si="98"/>
        <v>0</v>
      </c>
      <c r="AB418" s="17">
        <f t="shared" si="99"/>
        <v>0</v>
      </c>
      <c r="AC418" s="17">
        <f t="shared" si="100"/>
        <v>0</v>
      </c>
      <c r="AD418" s="17">
        <f t="shared" si="101"/>
        <v>0</v>
      </c>
      <c r="AE418" s="17">
        <f t="shared" si="102"/>
        <v>0</v>
      </c>
      <c r="AF418" s="17">
        <f t="shared" si="103"/>
        <v>0</v>
      </c>
      <c r="AG418" s="17">
        <f t="shared" si="104"/>
        <v>0</v>
      </c>
    </row>
    <row r="419" spans="1:33" ht="15.75" customHeight="1" x14ac:dyDescent="0.3">
      <c r="A419" s="37">
        <v>26</v>
      </c>
      <c r="B419" s="19"/>
      <c r="C419" s="19"/>
      <c r="D419" s="20"/>
      <c r="E419" s="47"/>
      <c r="F419" s="63"/>
      <c r="G419" s="702"/>
      <c r="H419" s="10"/>
      <c r="I419" s="700"/>
      <c r="J419" s="280"/>
      <c r="K419" s="705"/>
      <c r="L419" s="149"/>
      <c r="M419" s="700"/>
      <c r="N419" s="237"/>
      <c r="O419" s="705"/>
      <c r="P419" s="215"/>
      <c r="Q419" s="700"/>
      <c r="R419" s="28"/>
      <c r="S419" s="703"/>
      <c r="T419" s="378"/>
      <c r="U419" s="969">
        <f t="shared" si="96"/>
        <v>0</v>
      </c>
      <c r="V419" s="954"/>
      <c r="W419" s="203"/>
      <c r="X419" s="111">
        <f t="shared" si="105"/>
        <v>0</v>
      </c>
      <c r="Y419" s="965">
        <f t="shared" si="97"/>
        <v>0</v>
      </c>
      <c r="Z419" s="975"/>
      <c r="AA419" s="17">
        <f t="shared" si="98"/>
        <v>0</v>
      </c>
      <c r="AB419" s="17">
        <f t="shared" si="99"/>
        <v>0</v>
      </c>
      <c r="AC419" s="17">
        <f t="shared" si="100"/>
        <v>0</v>
      </c>
      <c r="AD419" s="17">
        <f t="shared" si="101"/>
        <v>0</v>
      </c>
      <c r="AE419" s="17">
        <f t="shared" si="102"/>
        <v>0</v>
      </c>
      <c r="AF419" s="17">
        <f t="shared" si="103"/>
        <v>0</v>
      </c>
      <c r="AG419" s="17">
        <f t="shared" si="104"/>
        <v>0</v>
      </c>
    </row>
    <row r="420" spans="1:33" ht="15.75" customHeight="1" x14ac:dyDescent="0.3">
      <c r="A420" s="37">
        <v>27</v>
      </c>
      <c r="B420" s="19"/>
      <c r="C420" s="19"/>
      <c r="D420" s="20"/>
      <c r="E420" s="47"/>
      <c r="F420" s="63"/>
      <c r="G420" s="702"/>
      <c r="H420" s="10"/>
      <c r="I420" s="700"/>
      <c r="J420" s="280"/>
      <c r="K420" s="705"/>
      <c r="L420" s="149"/>
      <c r="M420" s="700"/>
      <c r="N420" s="237"/>
      <c r="O420" s="705"/>
      <c r="P420" s="215"/>
      <c r="Q420" s="700"/>
      <c r="R420" s="28"/>
      <c r="S420" s="703"/>
      <c r="T420" s="378"/>
      <c r="U420" s="969">
        <f t="shared" si="96"/>
        <v>0</v>
      </c>
      <c r="V420" s="954"/>
      <c r="W420" s="203"/>
      <c r="X420" s="111">
        <f t="shared" si="105"/>
        <v>0</v>
      </c>
      <c r="Y420" s="965">
        <f t="shared" si="97"/>
        <v>0</v>
      </c>
      <c r="Z420" s="975"/>
      <c r="AA420" s="17">
        <f t="shared" si="98"/>
        <v>0</v>
      </c>
      <c r="AB420" s="17">
        <f t="shared" si="99"/>
        <v>0</v>
      </c>
      <c r="AC420" s="17">
        <f t="shared" si="100"/>
        <v>0</v>
      </c>
      <c r="AD420" s="17">
        <f t="shared" si="101"/>
        <v>0</v>
      </c>
      <c r="AE420" s="17">
        <f t="shared" si="102"/>
        <v>0</v>
      </c>
      <c r="AF420" s="17">
        <f t="shared" si="103"/>
        <v>0</v>
      </c>
      <c r="AG420" s="17">
        <f t="shared" si="104"/>
        <v>0</v>
      </c>
    </row>
    <row r="421" spans="1:33" ht="15.75" customHeight="1" x14ac:dyDescent="0.3">
      <c r="A421" s="37">
        <v>28</v>
      </c>
      <c r="B421" s="19"/>
      <c r="C421" s="19"/>
      <c r="D421" s="20"/>
      <c r="E421" s="47"/>
      <c r="F421" s="63"/>
      <c r="G421" s="702"/>
      <c r="H421" s="10"/>
      <c r="I421" s="700"/>
      <c r="J421" s="280"/>
      <c r="K421" s="705"/>
      <c r="L421" s="149"/>
      <c r="M421" s="700"/>
      <c r="N421" s="237"/>
      <c r="O421" s="705"/>
      <c r="P421" s="215"/>
      <c r="Q421" s="700"/>
      <c r="R421" s="28"/>
      <c r="S421" s="703"/>
      <c r="T421" s="378"/>
      <c r="U421" s="969">
        <f t="shared" si="96"/>
        <v>0</v>
      </c>
      <c r="V421" s="954"/>
      <c r="W421" s="203"/>
      <c r="X421" s="111">
        <f t="shared" si="105"/>
        <v>0</v>
      </c>
      <c r="Y421" s="965">
        <f t="shared" si="97"/>
        <v>0</v>
      </c>
      <c r="Z421" s="975"/>
      <c r="AA421" s="17">
        <f t="shared" si="98"/>
        <v>0</v>
      </c>
      <c r="AB421" s="17">
        <f t="shared" si="99"/>
        <v>0</v>
      </c>
      <c r="AC421" s="17">
        <f t="shared" si="100"/>
        <v>0</v>
      </c>
      <c r="AD421" s="17">
        <f t="shared" si="101"/>
        <v>0</v>
      </c>
      <c r="AE421" s="17">
        <f t="shared" si="102"/>
        <v>0</v>
      </c>
      <c r="AF421" s="17">
        <f t="shared" si="103"/>
        <v>0</v>
      </c>
      <c r="AG421" s="17">
        <f t="shared" si="104"/>
        <v>0</v>
      </c>
    </row>
    <row r="422" spans="1:33" ht="15.75" customHeight="1" x14ac:dyDescent="0.3">
      <c r="A422" s="37">
        <v>29</v>
      </c>
      <c r="B422" s="19"/>
      <c r="C422" s="19"/>
      <c r="D422" s="20"/>
      <c r="E422" s="47"/>
      <c r="F422" s="63"/>
      <c r="G422" s="702"/>
      <c r="H422" s="10"/>
      <c r="I422" s="700"/>
      <c r="J422" s="280"/>
      <c r="K422" s="705"/>
      <c r="L422" s="149"/>
      <c r="M422" s="700"/>
      <c r="N422" s="237"/>
      <c r="O422" s="705"/>
      <c r="P422" s="215"/>
      <c r="Q422" s="700"/>
      <c r="R422" s="28"/>
      <c r="S422" s="703"/>
      <c r="T422" s="378"/>
      <c r="U422" s="969">
        <f t="shared" si="96"/>
        <v>0</v>
      </c>
      <c r="V422" s="954"/>
      <c r="W422" s="203"/>
      <c r="X422" s="111">
        <f t="shared" si="105"/>
        <v>0</v>
      </c>
      <c r="Y422" s="965">
        <f t="shared" si="97"/>
        <v>0</v>
      </c>
      <c r="Z422" s="975"/>
      <c r="AA422" s="17">
        <f t="shared" si="98"/>
        <v>0</v>
      </c>
      <c r="AB422" s="17">
        <f t="shared" si="99"/>
        <v>0</v>
      </c>
      <c r="AC422" s="17">
        <f t="shared" si="100"/>
        <v>0</v>
      </c>
      <c r="AD422" s="17">
        <f t="shared" si="101"/>
        <v>0</v>
      </c>
      <c r="AE422" s="17">
        <f t="shared" si="102"/>
        <v>0</v>
      </c>
      <c r="AF422" s="17">
        <f t="shared" si="103"/>
        <v>0</v>
      </c>
      <c r="AG422" s="17">
        <f t="shared" si="104"/>
        <v>0</v>
      </c>
    </row>
    <row r="423" spans="1:33" ht="15.75" customHeight="1" x14ac:dyDescent="0.3">
      <c r="A423" s="37">
        <v>30</v>
      </c>
      <c r="B423" s="26"/>
      <c r="C423" s="19"/>
      <c r="D423" s="20"/>
      <c r="E423" s="47"/>
      <c r="F423" s="63"/>
      <c r="G423" s="702"/>
      <c r="H423" s="10"/>
      <c r="I423" s="700"/>
      <c r="J423" s="280"/>
      <c r="K423" s="705"/>
      <c r="L423" s="149"/>
      <c r="M423" s="700"/>
      <c r="N423" s="237"/>
      <c r="O423" s="705"/>
      <c r="P423" s="215"/>
      <c r="Q423" s="700"/>
      <c r="R423" s="28"/>
      <c r="S423" s="703"/>
      <c r="T423" s="378"/>
      <c r="U423" s="969">
        <f t="shared" si="96"/>
        <v>0</v>
      </c>
      <c r="V423" s="954"/>
      <c r="W423" s="203"/>
      <c r="X423" s="111">
        <f t="shared" si="105"/>
        <v>0</v>
      </c>
      <c r="Y423" s="965">
        <f t="shared" si="97"/>
        <v>0</v>
      </c>
      <c r="Z423" s="975"/>
      <c r="AA423" s="17">
        <f t="shared" si="98"/>
        <v>0</v>
      </c>
      <c r="AB423" s="17">
        <f t="shared" si="99"/>
        <v>0</v>
      </c>
      <c r="AC423" s="17">
        <f t="shared" si="100"/>
        <v>0</v>
      </c>
      <c r="AD423" s="17">
        <f t="shared" si="101"/>
        <v>0</v>
      </c>
      <c r="AE423" s="17">
        <f t="shared" si="102"/>
        <v>0</v>
      </c>
      <c r="AF423" s="17">
        <f t="shared" si="103"/>
        <v>0</v>
      </c>
      <c r="AG423" s="17">
        <f t="shared" si="104"/>
        <v>0</v>
      </c>
    </row>
    <row r="424" spans="1:33" ht="15.75" customHeight="1" x14ac:dyDescent="0.3">
      <c r="A424" s="37">
        <v>31</v>
      </c>
      <c r="B424" s="19"/>
      <c r="C424" s="19"/>
      <c r="D424" s="20"/>
      <c r="E424" s="47"/>
      <c r="F424" s="63"/>
      <c r="G424" s="702"/>
      <c r="H424" s="10"/>
      <c r="I424" s="700"/>
      <c r="J424" s="280"/>
      <c r="K424" s="705"/>
      <c r="L424" s="149"/>
      <c r="M424" s="700"/>
      <c r="N424" s="237"/>
      <c r="O424" s="705"/>
      <c r="P424" s="215"/>
      <c r="Q424" s="700"/>
      <c r="R424" s="28"/>
      <c r="S424" s="703"/>
      <c r="T424" s="378"/>
      <c r="U424" s="969">
        <f t="shared" si="96"/>
        <v>0</v>
      </c>
      <c r="V424" s="954"/>
      <c r="W424" s="203"/>
      <c r="X424" s="111">
        <f t="shared" si="105"/>
        <v>0</v>
      </c>
      <c r="Y424" s="965">
        <f t="shared" si="97"/>
        <v>0</v>
      </c>
      <c r="Z424" s="975"/>
      <c r="AA424" s="17">
        <f t="shared" si="98"/>
        <v>0</v>
      </c>
      <c r="AB424" s="17">
        <f t="shared" si="99"/>
        <v>0</v>
      </c>
      <c r="AC424" s="17">
        <f t="shared" si="100"/>
        <v>0</v>
      </c>
      <c r="AD424" s="17">
        <f t="shared" si="101"/>
        <v>0</v>
      </c>
      <c r="AE424" s="17">
        <f t="shared" si="102"/>
        <v>0</v>
      </c>
      <c r="AF424" s="17">
        <f t="shared" si="103"/>
        <v>0</v>
      </c>
      <c r="AG424" s="17">
        <f t="shared" si="104"/>
        <v>0</v>
      </c>
    </row>
    <row r="425" spans="1:33" ht="15.75" customHeight="1" x14ac:dyDescent="0.3">
      <c r="A425" s="37">
        <v>32</v>
      </c>
      <c r="B425" s="19"/>
      <c r="C425" s="19"/>
      <c r="D425" s="20"/>
      <c r="E425" s="47"/>
      <c r="F425" s="63"/>
      <c r="G425" s="702"/>
      <c r="H425" s="10"/>
      <c r="I425" s="700"/>
      <c r="J425" s="280"/>
      <c r="K425" s="705"/>
      <c r="L425" s="149"/>
      <c r="M425" s="700"/>
      <c r="N425" s="237"/>
      <c r="O425" s="705"/>
      <c r="P425" s="215"/>
      <c r="Q425" s="700"/>
      <c r="R425" s="28"/>
      <c r="S425" s="703"/>
      <c r="T425" s="378"/>
      <c r="U425" s="969">
        <f t="shared" si="96"/>
        <v>0</v>
      </c>
      <c r="V425" s="954"/>
      <c r="W425" s="203"/>
      <c r="X425" s="111">
        <f t="shared" si="105"/>
        <v>0</v>
      </c>
      <c r="Y425" s="965">
        <f t="shared" si="97"/>
        <v>0</v>
      </c>
      <c r="Z425" s="975"/>
      <c r="AA425" s="17">
        <f t="shared" si="98"/>
        <v>0</v>
      </c>
      <c r="AB425" s="17">
        <f t="shared" si="99"/>
        <v>0</v>
      </c>
      <c r="AC425" s="17">
        <f t="shared" si="100"/>
        <v>0</v>
      </c>
      <c r="AD425" s="17">
        <f t="shared" si="101"/>
        <v>0</v>
      </c>
      <c r="AE425" s="17">
        <f t="shared" si="102"/>
        <v>0</v>
      </c>
      <c r="AF425" s="17">
        <f t="shared" si="103"/>
        <v>0</v>
      </c>
      <c r="AG425" s="17">
        <f t="shared" si="104"/>
        <v>0</v>
      </c>
    </row>
    <row r="426" spans="1:33" s="3" customFormat="1" ht="15.75" customHeight="1" x14ac:dyDescent="0.3">
      <c r="A426" s="37">
        <v>33</v>
      </c>
      <c r="B426" s="19"/>
      <c r="C426" s="19"/>
      <c r="D426" s="20"/>
      <c r="E426" s="47"/>
      <c r="F426" s="63"/>
      <c r="G426" s="702"/>
      <c r="H426" s="10"/>
      <c r="I426" s="700"/>
      <c r="J426" s="280"/>
      <c r="K426" s="705"/>
      <c r="L426" s="149"/>
      <c r="M426" s="700"/>
      <c r="N426" s="237"/>
      <c r="O426" s="705"/>
      <c r="P426" s="215"/>
      <c r="Q426" s="700"/>
      <c r="R426" s="28"/>
      <c r="S426" s="703"/>
      <c r="T426" s="378"/>
      <c r="U426" s="969">
        <f t="shared" si="96"/>
        <v>0</v>
      </c>
      <c r="V426" s="954"/>
      <c r="W426" s="203"/>
      <c r="X426" s="111">
        <f t="shared" si="105"/>
        <v>0</v>
      </c>
      <c r="Y426" s="965">
        <f t="shared" si="97"/>
        <v>0</v>
      </c>
      <c r="Z426" s="975"/>
      <c r="AA426" s="17">
        <f t="shared" si="98"/>
        <v>0</v>
      </c>
      <c r="AB426" s="17">
        <f t="shared" si="99"/>
        <v>0</v>
      </c>
      <c r="AC426" s="17">
        <f t="shared" si="100"/>
        <v>0</v>
      </c>
      <c r="AD426" s="17">
        <f t="shared" si="101"/>
        <v>0</v>
      </c>
      <c r="AE426" s="17">
        <f t="shared" si="102"/>
        <v>0</v>
      </c>
      <c r="AF426" s="17">
        <f t="shared" si="103"/>
        <v>0</v>
      </c>
      <c r="AG426" s="17">
        <f t="shared" si="104"/>
        <v>0</v>
      </c>
    </row>
    <row r="427" spans="1:33" ht="15.75" customHeight="1" x14ac:dyDescent="0.3">
      <c r="A427" s="37">
        <v>34</v>
      </c>
      <c r="B427" s="19"/>
      <c r="C427" s="19"/>
      <c r="D427" s="20"/>
      <c r="E427" s="47"/>
      <c r="F427" s="63"/>
      <c r="G427" s="702"/>
      <c r="H427" s="10"/>
      <c r="I427" s="700"/>
      <c r="J427" s="280"/>
      <c r="K427" s="705"/>
      <c r="L427" s="149"/>
      <c r="M427" s="700"/>
      <c r="N427" s="237"/>
      <c r="O427" s="705"/>
      <c r="P427" s="215"/>
      <c r="Q427" s="700"/>
      <c r="R427" s="28"/>
      <c r="S427" s="703"/>
      <c r="T427" s="378"/>
      <c r="U427" s="969">
        <f t="shared" si="96"/>
        <v>0</v>
      </c>
      <c r="V427" s="954"/>
      <c r="W427" s="203"/>
      <c r="X427" s="111">
        <f t="shared" si="105"/>
        <v>0</v>
      </c>
      <c r="Y427" s="965">
        <f t="shared" si="97"/>
        <v>0</v>
      </c>
      <c r="Z427" s="975"/>
      <c r="AA427" s="17">
        <f t="shared" si="98"/>
        <v>0</v>
      </c>
      <c r="AB427" s="17">
        <f t="shared" si="99"/>
        <v>0</v>
      </c>
      <c r="AC427" s="17">
        <f t="shared" si="100"/>
        <v>0</v>
      </c>
      <c r="AD427" s="17">
        <f t="shared" si="101"/>
        <v>0</v>
      </c>
      <c r="AE427" s="17">
        <f t="shared" si="102"/>
        <v>0</v>
      </c>
      <c r="AF427" s="17">
        <f t="shared" si="103"/>
        <v>0</v>
      </c>
      <c r="AG427" s="17">
        <f t="shared" si="104"/>
        <v>0</v>
      </c>
    </row>
    <row r="428" spans="1:33" ht="15.75" customHeight="1" x14ac:dyDescent="0.3">
      <c r="A428" s="37">
        <v>35</v>
      </c>
      <c r="B428" s="19"/>
      <c r="C428" s="19"/>
      <c r="D428" s="20"/>
      <c r="E428" s="47"/>
      <c r="F428" s="63"/>
      <c r="G428" s="702"/>
      <c r="H428" s="10"/>
      <c r="I428" s="700"/>
      <c r="J428" s="280"/>
      <c r="K428" s="705"/>
      <c r="L428" s="149"/>
      <c r="M428" s="700"/>
      <c r="N428" s="237"/>
      <c r="O428" s="705"/>
      <c r="P428" s="215"/>
      <c r="Q428" s="700"/>
      <c r="R428" s="28"/>
      <c r="S428" s="703"/>
      <c r="T428" s="378"/>
      <c r="U428" s="969">
        <f t="shared" si="96"/>
        <v>0</v>
      </c>
      <c r="V428" s="954"/>
      <c r="W428" s="203"/>
      <c r="X428" s="111">
        <f t="shared" si="105"/>
        <v>0</v>
      </c>
      <c r="Y428" s="965">
        <f t="shared" si="97"/>
        <v>0</v>
      </c>
      <c r="Z428" s="975"/>
      <c r="AA428" s="17">
        <f t="shared" si="98"/>
        <v>0</v>
      </c>
      <c r="AB428" s="17">
        <f t="shared" si="99"/>
        <v>0</v>
      </c>
      <c r="AC428" s="17">
        <f t="shared" si="100"/>
        <v>0</v>
      </c>
      <c r="AD428" s="17">
        <f t="shared" si="101"/>
        <v>0</v>
      </c>
      <c r="AE428" s="17">
        <f t="shared" si="102"/>
        <v>0</v>
      </c>
      <c r="AF428" s="17">
        <f t="shared" si="103"/>
        <v>0</v>
      </c>
      <c r="AG428" s="17">
        <f t="shared" si="104"/>
        <v>0</v>
      </c>
    </row>
    <row r="429" spans="1:33" ht="15.75" customHeight="1" x14ac:dyDescent="0.3">
      <c r="A429" s="37">
        <v>36</v>
      </c>
      <c r="B429" s="19"/>
      <c r="C429" s="19"/>
      <c r="D429" s="20"/>
      <c r="E429" s="46"/>
      <c r="F429" s="63"/>
      <c r="G429" s="702"/>
      <c r="H429" s="10"/>
      <c r="I429" s="700"/>
      <c r="J429" s="280"/>
      <c r="K429" s="705"/>
      <c r="L429" s="149"/>
      <c r="M429" s="700"/>
      <c r="N429" s="237"/>
      <c r="O429" s="705"/>
      <c r="P429" s="215"/>
      <c r="Q429" s="700"/>
      <c r="R429" s="28"/>
      <c r="S429" s="703"/>
      <c r="T429" s="378"/>
      <c r="U429" s="969">
        <f t="shared" si="96"/>
        <v>0</v>
      </c>
      <c r="V429" s="954"/>
      <c r="W429" s="203"/>
      <c r="X429" s="111">
        <f t="shared" si="105"/>
        <v>0</v>
      </c>
      <c r="Y429" s="965">
        <f t="shared" si="97"/>
        <v>0</v>
      </c>
      <c r="Z429" s="975"/>
      <c r="AA429" s="17">
        <f t="shared" si="98"/>
        <v>0</v>
      </c>
      <c r="AB429" s="17">
        <f t="shared" si="99"/>
        <v>0</v>
      </c>
      <c r="AC429" s="17">
        <f t="shared" si="100"/>
        <v>0</v>
      </c>
      <c r="AD429" s="17">
        <f t="shared" si="101"/>
        <v>0</v>
      </c>
      <c r="AE429" s="17">
        <f t="shared" si="102"/>
        <v>0</v>
      </c>
      <c r="AF429" s="17">
        <f t="shared" si="103"/>
        <v>0</v>
      </c>
      <c r="AG429" s="17">
        <f t="shared" si="104"/>
        <v>0</v>
      </c>
    </row>
    <row r="430" spans="1:33" ht="15.75" customHeight="1" x14ac:dyDescent="0.3">
      <c r="A430" s="37">
        <v>1</v>
      </c>
      <c r="B430" s="19"/>
      <c r="C430" s="19"/>
      <c r="D430" s="20"/>
      <c r="E430" s="47"/>
      <c r="F430" s="63"/>
      <c r="G430" s="702"/>
      <c r="H430" s="10"/>
      <c r="I430" s="700"/>
      <c r="J430" s="280"/>
      <c r="K430" s="705"/>
      <c r="L430" s="149"/>
      <c r="M430" s="700"/>
      <c r="N430" s="237"/>
      <c r="O430" s="705"/>
      <c r="P430" s="215"/>
      <c r="Q430" s="700"/>
      <c r="R430" s="28"/>
      <c r="S430" s="703"/>
      <c r="T430" s="378"/>
      <c r="U430" s="969">
        <f t="shared" si="96"/>
        <v>0</v>
      </c>
      <c r="V430" s="954"/>
      <c r="W430" s="203"/>
      <c r="X430" s="111">
        <f t="shared" si="105"/>
        <v>0</v>
      </c>
      <c r="Y430" s="965">
        <f t="shared" si="97"/>
        <v>0</v>
      </c>
      <c r="Z430" s="975"/>
      <c r="AA430" s="17">
        <f t="shared" si="98"/>
        <v>0</v>
      </c>
      <c r="AB430" s="17">
        <f t="shared" si="99"/>
        <v>0</v>
      </c>
      <c r="AC430" s="17">
        <f t="shared" si="100"/>
        <v>0</v>
      </c>
      <c r="AD430" s="17">
        <f t="shared" si="101"/>
        <v>0</v>
      </c>
      <c r="AE430" s="17">
        <f t="shared" si="102"/>
        <v>0</v>
      </c>
      <c r="AF430" s="17">
        <f t="shared" si="103"/>
        <v>0</v>
      </c>
      <c r="AG430" s="17">
        <f t="shared" si="104"/>
        <v>0</v>
      </c>
    </row>
    <row r="431" spans="1:33" ht="15.75" customHeight="1" x14ac:dyDescent="0.3">
      <c r="A431" s="37">
        <v>2</v>
      </c>
      <c r="B431" s="19"/>
      <c r="C431" s="19"/>
      <c r="D431" s="20"/>
      <c r="E431" s="47"/>
      <c r="F431" s="63"/>
      <c r="G431" s="702"/>
      <c r="H431" s="10"/>
      <c r="I431" s="700"/>
      <c r="J431" s="280"/>
      <c r="K431" s="705"/>
      <c r="L431" s="149"/>
      <c r="M431" s="700"/>
      <c r="N431" s="237"/>
      <c r="O431" s="705"/>
      <c r="P431" s="215"/>
      <c r="Q431" s="700"/>
      <c r="R431" s="28"/>
      <c r="S431" s="703"/>
      <c r="T431" s="378"/>
      <c r="U431" s="969">
        <f t="shared" si="96"/>
        <v>0</v>
      </c>
      <c r="V431" s="954"/>
      <c r="W431" s="203"/>
      <c r="X431" s="111">
        <f t="shared" si="105"/>
        <v>0</v>
      </c>
      <c r="Y431" s="965">
        <f t="shared" si="97"/>
        <v>0</v>
      </c>
      <c r="Z431" s="975"/>
      <c r="AA431" s="17">
        <f t="shared" si="98"/>
        <v>0</v>
      </c>
      <c r="AB431" s="17">
        <f t="shared" si="99"/>
        <v>0</v>
      </c>
      <c r="AC431" s="17">
        <f t="shared" si="100"/>
        <v>0</v>
      </c>
      <c r="AD431" s="17">
        <f t="shared" si="101"/>
        <v>0</v>
      </c>
      <c r="AE431" s="17">
        <f t="shared" si="102"/>
        <v>0</v>
      </c>
      <c r="AF431" s="17">
        <f t="shared" si="103"/>
        <v>0</v>
      </c>
      <c r="AG431" s="17">
        <f t="shared" si="104"/>
        <v>0</v>
      </c>
    </row>
    <row r="432" spans="1:33" ht="15.75" customHeight="1" x14ac:dyDescent="0.3">
      <c r="A432" s="37">
        <v>3</v>
      </c>
      <c r="B432" s="19"/>
      <c r="C432" s="19"/>
      <c r="D432" s="20"/>
      <c r="E432" s="47"/>
      <c r="F432" s="63"/>
      <c r="G432" s="702"/>
      <c r="H432" s="10"/>
      <c r="I432" s="700"/>
      <c r="J432" s="280"/>
      <c r="K432" s="705"/>
      <c r="L432" s="149"/>
      <c r="M432" s="700"/>
      <c r="N432" s="237"/>
      <c r="O432" s="705"/>
      <c r="P432" s="215"/>
      <c r="Q432" s="700"/>
      <c r="R432" s="28"/>
      <c r="S432" s="703"/>
      <c r="T432" s="378"/>
      <c r="U432" s="969">
        <f t="shared" si="96"/>
        <v>0</v>
      </c>
      <c r="V432" s="954"/>
      <c r="W432" s="203"/>
      <c r="X432" s="111">
        <f t="shared" si="105"/>
        <v>0</v>
      </c>
      <c r="Y432" s="965">
        <f t="shared" si="97"/>
        <v>0</v>
      </c>
      <c r="Z432" s="975"/>
      <c r="AA432" s="17">
        <f t="shared" si="98"/>
        <v>0</v>
      </c>
      <c r="AB432" s="17">
        <f t="shared" si="99"/>
        <v>0</v>
      </c>
      <c r="AC432" s="17">
        <f t="shared" si="100"/>
        <v>0</v>
      </c>
      <c r="AD432" s="17">
        <f t="shared" si="101"/>
        <v>0</v>
      </c>
      <c r="AE432" s="17">
        <f t="shared" si="102"/>
        <v>0</v>
      </c>
      <c r="AF432" s="17">
        <f t="shared" si="103"/>
        <v>0</v>
      </c>
      <c r="AG432" s="17">
        <f t="shared" si="104"/>
        <v>0</v>
      </c>
    </row>
    <row r="433" spans="1:33" ht="15.75" customHeight="1" x14ac:dyDescent="0.3">
      <c r="A433" s="37">
        <v>4</v>
      </c>
      <c r="B433" s="19"/>
      <c r="C433" s="19"/>
      <c r="D433" s="20"/>
      <c r="E433" s="47"/>
      <c r="F433" s="63"/>
      <c r="G433" s="702"/>
      <c r="H433" s="10"/>
      <c r="I433" s="700"/>
      <c r="J433" s="280"/>
      <c r="K433" s="705"/>
      <c r="L433" s="149"/>
      <c r="M433" s="700"/>
      <c r="N433" s="237"/>
      <c r="O433" s="705"/>
      <c r="P433" s="215"/>
      <c r="Q433" s="700"/>
      <c r="R433" s="28"/>
      <c r="S433" s="703"/>
      <c r="T433" s="378"/>
      <c r="U433" s="969">
        <f t="shared" si="96"/>
        <v>0</v>
      </c>
      <c r="V433" s="954"/>
      <c r="W433" s="203"/>
      <c r="X433" s="111">
        <f t="shared" si="105"/>
        <v>0</v>
      </c>
      <c r="Y433" s="965">
        <f t="shared" si="97"/>
        <v>0</v>
      </c>
      <c r="Z433" s="975"/>
      <c r="AA433" s="17">
        <f t="shared" si="98"/>
        <v>0</v>
      </c>
      <c r="AB433" s="17">
        <f t="shared" si="99"/>
        <v>0</v>
      </c>
      <c r="AC433" s="17">
        <f t="shared" si="100"/>
        <v>0</v>
      </c>
      <c r="AD433" s="17">
        <f t="shared" si="101"/>
        <v>0</v>
      </c>
      <c r="AE433" s="17">
        <f t="shared" si="102"/>
        <v>0</v>
      </c>
      <c r="AF433" s="17">
        <f t="shared" si="103"/>
        <v>0</v>
      </c>
      <c r="AG433" s="17">
        <f t="shared" si="104"/>
        <v>0</v>
      </c>
    </row>
    <row r="434" spans="1:33" s="3" customFormat="1" ht="15.75" customHeight="1" x14ac:dyDescent="0.3">
      <c r="A434" s="37">
        <v>5</v>
      </c>
      <c r="B434" s="19"/>
      <c r="C434" s="19"/>
      <c r="D434" s="20"/>
      <c r="E434" s="47"/>
      <c r="F434" s="63"/>
      <c r="G434" s="702"/>
      <c r="H434" s="10"/>
      <c r="I434" s="700"/>
      <c r="J434" s="280"/>
      <c r="K434" s="705"/>
      <c r="L434" s="149"/>
      <c r="M434" s="700"/>
      <c r="N434" s="237"/>
      <c r="O434" s="705"/>
      <c r="P434" s="215"/>
      <c r="Q434" s="700"/>
      <c r="R434" s="28"/>
      <c r="S434" s="703"/>
      <c r="T434" s="378"/>
      <c r="U434" s="969">
        <f t="shared" si="96"/>
        <v>0</v>
      </c>
      <c r="V434" s="954"/>
      <c r="W434" s="203"/>
      <c r="X434" s="111">
        <f t="shared" si="105"/>
        <v>0</v>
      </c>
      <c r="Y434" s="965">
        <f t="shared" si="97"/>
        <v>0</v>
      </c>
      <c r="Z434" s="975"/>
      <c r="AA434" s="17">
        <f t="shared" si="98"/>
        <v>0</v>
      </c>
      <c r="AB434" s="17">
        <f t="shared" si="99"/>
        <v>0</v>
      </c>
      <c r="AC434" s="17">
        <f t="shared" si="100"/>
        <v>0</v>
      </c>
      <c r="AD434" s="17">
        <f t="shared" si="101"/>
        <v>0</v>
      </c>
      <c r="AE434" s="17">
        <f t="shared" si="102"/>
        <v>0</v>
      </c>
      <c r="AF434" s="17">
        <f t="shared" si="103"/>
        <v>0</v>
      </c>
      <c r="AG434" s="17">
        <f t="shared" si="104"/>
        <v>0</v>
      </c>
    </row>
    <row r="435" spans="1:33" ht="15.75" customHeight="1" x14ac:dyDescent="0.3">
      <c r="A435" s="37">
        <v>6</v>
      </c>
      <c r="B435" s="19"/>
      <c r="C435" s="19"/>
      <c r="D435" s="20"/>
      <c r="E435" s="47"/>
      <c r="F435" s="63"/>
      <c r="G435" s="702"/>
      <c r="H435" s="10"/>
      <c r="I435" s="700"/>
      <c r="J435" s="280"/>
      <c r="K435" s="705"/>
      <c r="L435" s="149"/>
      <c r="M435" s="700"/>
      <c r="N435" s="237"/>
      <c r="O435" s="705"/>
      <c r="P435" s="215"/>
      <c r="Q435" s="700"/>
      <c r="R435" s="28"/>
      <c r="S435" s="703"/>
      <c r="T435" s="378"/>
      <c r="U435" s="969">
        <f t="shared" si="96"/>
        <v>0</v>
      </c>
      <c r="V435" s="954"/>
      <c r="W435" s="203"/>
      <c r="X435" s="111">
        <f t="shared" si="105"/>
        <v>0</v>
      </c>
      <c r="Y435" s="965">
        <f t="shared" si="97"/>
        <v>0</v>
      </c>
      <c r="Z435" s="975"/>
      <c r="AA435" s="17">
        <f t="shared" si="98"/>
        <v>0</v>
      </c>
      <c r="AB435" s="17">
        <f t="shared" si="99"/>
        <v>0</v>
      </c>
      <c r="AC435" s="17">
        <f t="shared" si="100"/>
        <v>0</v>
      </c>
      <c r="AD435" s="17">
        <f t="shared" si="101"/>
        <v>0</v>
      </c>
      <c r="AE435" s="17">
        <f t="shared" si="102"/>
        <v>0</v>
      </c>
      <c r="AF435" s="17">
        <f t="shared" si="103"/>
        <v>0</v>
      </c>
      <c r="AG435" s="17">
        <f t="shared" si="104"/>
        <v>0</v>
      </c>
    </row>
    <row r="436" spans="1:33" ht="15.75" customHeight="1" x14ac:dyDescent="0.3">
      <c r="A436" s="37">
        <v>7</v>
      </c>
      <c r="B436" s="19"/>
      <c r="C436" s="19"/>
      <c r="D436" s="20"/>
      <c r="E436" s="47"/>
      <c r="F436" s="63"/>
      <c r="G436" s="702"/>
      <c r="H436" s="10"/>
      <c r="I436" s="700"/>
      <c r="J436" s="280"/>
      <c r="K436" s="705"/>
      <c r="L436" s="149"/>
      <c r="M436" s="700"/>
      <c r="N436" s="237"/>
      <c r="O436" s="705"/>
      <c r="P436" s="215"/>
      <c r="Q436" s="700"/>
      <c r="R436" s="28"/>
      <c r="S436" s="703"/>
      <c r="T436" s="378"/>
      <c r="U436" s="969">
        <f t="shared" si="96"/>
        <v>0</v>
      </c>
      <c r="V436" s="954"/>
      <c r="W436" s="203"/>
      <c r="X436" s="111">
        <f t="shared" si="105"/>
        <v>0</v>
      </c>
      <c r="Y436" s="965">
        <f t="shared" si="97"/>
        <v>0</v>
      </c>
      <c r="Z436" s="975"/>
      <c r="AA436" s="17">
        <f t="shared" si="98"/>
        <v>0</v>
      </c>
      <c r="AB436" s="17">
        <f t="shared" si="99"/>
        <v>0</v>
      </c>
      <c r="AC436" s="17">
        <f t="shared" si="100"/>
        <v>0</v>
      </c>
      <c r="AD436" s="17">
        <f t="shared" si="101"/>
        <v>0</v>
      </c>
      <c r="AE436" s="17">
        <f t="shared" si="102"/>
        <v>0</v>
      </c>
      <c r="AF436" s="17">
        <f t="shared" si="103"/>
        <v>0</v>
      </c>
      <c r="AG436" s="17">
        <f t="shared" si="104"/>
        <v>0</v>
      </c>
    </row>
    <row r="437" spans="1:33" ht="15.75" customHeight="1" x14ac:dyDescent="0.3">
      <c r="A437" s="37">
        <v>8</v>
      </c>
      <c r="B437" s="19"/>
      <c r="C437" s="19"/>
      <c r="D437" s="20"/>
      <c r="E437" s="47"/>
      <c r="F437" s="63"/>
      <c r="G437" s="702"/>
      <c r="H437" s="10"/>
      <c r="I437" s="700"/>
      <c r="J437" s="280"/>
      <c r="K437" s="705"/>
      <c r="L437" s="149"/>
      <c r="M437" s="700"/>
      <c r="N437" s="237"/>
      <c r="O437" s="705"/>
      <c r="P437" s="215"/>
      <c r="Q437" s="700"/>
      <c r="R437" s="28"/>
      <c r="S437" s="703"/>
      <c r="T437" s="378"/>
      <c r="U437" s="969">
        <f t="shared" si="96"/>
        <v>0</v>
      </c>
      <c r="V437" s="954"/>
      <c r="W437" s="203"/>
      <c r="X437" s="111">
        <f t="shared" si="105"/>
        <v>0</v>
      </c>
      <c r="Y437" s="965">
        <f t="shared" si="97"/>
        <v>0</v>
      </c>
      <c r="Z437" s="975"/>
      <c r="AA437" s="17">
        <f t="shared" si="98"/>
        <v>0</v>
      </c>
      <c r="AB437" s="17">
        <f t="shared" si="99"/>
        <v>0</v>
      </c>
      <c r="AC437" s="17">
        <f t="shared" si="100"/>
        <v>0</v>
      </c>
      <c r="AD437" s="17">
        <f t="shared" si="101"/>
        <v>0</v>
      </c>
      <c r="AE437" s="17">
        <f t="shared" si="102"/>
        <v>0</v>
      </c>
      <c r="AF437" s="17">
        <f t="shared" si="103"/>
        <v>0</v>
      </c>
      <c r="AG437" s="17">
        <f t="shared" si="104"/>
        <v>0</v>
      </c>
    </row>
    <row r="438" spans="1:33" ht="15.75" customHeight="1" x14ac:dyDescent="0.3">
      <c r="A438" s="37">
        <v>9</v>
      </c>
      <c r="B438" s="19"/>
      <c r="C438" s="19"/>
      <c r="D438" s="20"/>
      <c r="E438" s="47"/>
      <c r="F438" s="63"/>
      <c r="G438" s="702"/>
      <c r="H438" s="10"/>
      <c r="I438" s="700"/>
      <c r="J438" s="280"/>
      <c r="K438" s="705"/>
      <c r="L438" s="149"/>
      <c r="M438" s="700"/>
      <c r="N438" s="237"/>
      <c r="O438" s="705"/>
      <c r="P438" s="215"/>
      <c r="Q438" s="700"/>
      <c r="R438" s="28"/>
      <c r="S438" s="703"/>
      <c r="T438" s="378"/>
      <c r="U438" s="969">
        <f t="shared" si="96"/>
        <v>0</v>
      </c>
      <c r="V438" s="954"/>
      <c r="W438" s="203"/>
      <c r="X438" s="111">
        <f t="shared" si="105"/>
        <v>0</v>
      </c>
      <c r="Y438" s="965">
        <f t="shared" si="97"/>
        <v>0</v>
      </c>
      <c r="Z438" s="975"/>
      <c r="AA438" s="17">
        <f t="shared" si="98"/>
        <v>0</v>
      </c>
      <c r="AB438" s="17">
        <f t="shared" si="99"/>
        <v>0</v>
      </c>
      <c r="AC438" s="17">
        <f t="shared" si="100"/>
        <v>0</v>
      </c>
      <c r="AD438" s="17">
        <f t="shared" si="101"/>
        <v>0</v>
      </c>
      <c r="AE438" s="17">
        <f t="shared" si="102"/>
        <v>0</v>
      </c>
      <c r="AF438" s="17">
        <f t="shared" si="103"/>
        <v>0</v>
      </c>
      <c r="AG438" s="17">
        <f t="shared" si="104"/>
        <v>0</v>
      </c>
    </row>
    <row r="439" spans="1:33" ht="15.75" customHeight="1" x14ac:dyDescent="0.3">
      <c r="A439" s="37">
        <v>10</v>
      </c>
      <c r="B439" s="19"/>
      <c r="C439" s="19"/>
      <c r="D439" s="20"/>
      <c r="E439" s="47"/>
      <c r="F439" s="63"/>
      <c r="G439" s="733"/>
      <c r="H439" s="29"/>
      <c r="I439" s="742"/>
      <c r="J439" s="361"/>
      <c r="K439" s="773"/>
      <c r="L439" s="150"/>
      <c r="M439" s="742"/>
      <c r="N439" s="238"/>
      <c r="O439" s="773"/>
      <c r="P439" s="216"/>
      <c r="Q439" s="742"/>
      <c r="R439" s="367"/>
      <c r="S439" s="746"/>
      <c r="T439" s="379"/>
      <c r="U439" s="969">
        <f t="shared" si="96"/>
        <v>0</v>
      </c>
      <c r="V439" s="954"/>
      <c r="W439" s="204"/>
      <c r="X439" s="111">
        <f t="shared" si="105"/>
        <v>0</v>
      </c>
      <c r="Y439" s="965">
        <f t="shared" si="97"/>
        <v>0</v>
      </c>
      <c r="Z439" s="975"/>
      <c r="AA439" s="17">
        <f t="shared" si="98"/>
        <v>0</v>
      </c>
      <c r="AB439" s="17">
        <f t="shared" si="99"/>
        <v>0</v>
      </c>
      <c r="AC439" s="17">
        <f t="shared" si="100"/>
        <v>0</v>
      </c>
      <c r="AD439" s="17">
        <f t="shared" si="101"/>
        <v>0</v>
      </c>
      <c r="AE439" s="17">
        <f t="shared" si="102"/>
        <v>0</v>
      </c>
      <c r="AF439" s="17">
        <f t="shared" si="103"/>
        <v>0</v>
      </c>
      <c r="AG439" s="17">
        <f t="shared" si="104"/>
        <v>0</v>
      </c>
    </row>
    <row r="440" spans="1:33" ht="15.75" customHeight="1" x14ac:dyDescent="0.3">
      <c r="A440" s="37">
        <v>11</v>
      </c>
      <c r="B440" s="19"/>
      <c r="C440" s="19"/>
      <c r="D440" s="20"/>
      <c r="E440" s="47"/>
      <c r="F440" s="63"/>
      <c r="G440" s="733"/>
      <c r="H440" s="29"/>
      <c r="I440" s="742"/>
      <c r="J440" s="361"/>
      <c r="K440" s="773"/>
      <c r="L440" s="150"/>
      <c r="M440" s="742"/>
      <c r="N440" s="238"/>
      <c r="O440" s="773"/>
      <c r="P440" s="216"/>
      <c r="Q440" s="742"/>
      <c r="R440" s="367"/>
      <c r="S440" s="746"/>
      <c r="T440" s="379"/>
      <c r="U440" s="969">
        <f t="shared" si="96"/>
        <v>0</v>
      </c>
      <c r="V440" s="954"/>
      <c r="W440" s="204"/>
      <c r="X440" s="111">
        <f t="shared" si="105"/>
        <v>0</v>
      </c>
      <c r="Y440" s="965">
        <f t="shared" si="97"/>
        <v>0</v>
      </c>
      <c r="Z440" s="975"/>
      <c r="AA440" s="17">
        <f t="shared" si="98"/>
        <v>0</v>
      </c>
      <c r="AB440" s="17">
        <f t="shared" si="99"/>
        <v>0</v>
      </c>
      <c r="AC440" s="17">
        <f t="shared" si="100"/>
        <v>0</v>
      </c>
      <c r="AD440" s="17">
        <f t="shared" si="101"/>
        <v>0</v>
      </c>
      <c r="AE440" s="17">
        <f t="shared" si="102"/>
        <v>0</v>
      </c>
      <c r="AF440" s="17">
        <f t="shared" si="103"/>
        <v>0</v>
      </c>
      <c r="AG440" s="17">
        <f t="shared" si="104"/>
        <v>0</v>
      </c>
    </row>
    <row r="441" spans="1:33" ht="15.75" customHeight="1" x14ac:dyDescent="0.3">
      <c r="A441" s="37">
        <v>12</v>
      </c>
      <c r="B441" s="19"/>
      <c r="C441" s="19"/>
      <c r="D441" s="20"/>
      <c r="E441" s="47"/>
      <c r="F441" s="63"/>
      <c r="G441" s="733"/>
      <c r="H441" s="29"/>
      <c r="I441" s="742"/>
      <c r="J441" s="361"/>
      <c r="K441" s="773"/>
      <c r="L441" s="150"/>
      <c r="M441" s="742"/>
      <c r="N441" s="238"/>
      <c r="O441" s="773"/>
      <c r="P441" s="216"/>
      <c r="Q441" s="742"/>
      <c r="R441" s="367"/>
      <c r="S441" s="746"/>
      <c r="T441" s="379"/>
      <c r="U441" s="969">
        <f t="shared" si="96"/>
        <v>0</v>
      </c>
      <c r="V441" s="954"/>
      <c r="W441" s="204"/>
      <c r="X441" s="111">
        <f t="shared" si="105"/>
        <v>0</v>
      </c>
      <c r="Y441" s="965">
        <f t="shared" si="97"/>
        <v>0</v>
      </c>
      <c r="Z441" s="975"/>
      <c r="AA441" s="17">
        <f t="shared" si="98"/>
        <v>0</v>
      </c>
      <c r="AB441" s="17">
        <f t="shared" si="99"/>
        <v>0</v>
      </c>
      <c r="AC441" s="17">
        <f t="shared" si="100"/>
        <v>0</v>
      </c>
      <c r="AD441" s="17">
        <f t="shared" si="101"/>
        <v>0</v>
      </c>
      <c r="AE441" s="17">
        <f t="shared" si="102"/>
        <v>0</v>
      </c>
      <c r="AF441" s="17">
        <f t="shared" si="103"/>
        <v>0</v>
      </c>
      <c r="AG441" s="17">
        <f t="shared" si="104"/>
        <v>0</v>
      </c>
    </row>
    <row r="442" spans="1:33" ht="15.75" customHeight="1" x14ac:dyDescent="0.3">
      <c r="A442" s="37">
        <v>13</v>
      </c>
      <c r="B442" s="19"/>
      <c r="C442" s="19"/>
      <c r="D442" s="20"/>
      <c r="E442" s="47"/>
      <c r="F442" s="63"/>
      <c r="G442" s="733"/>
      <c r="H442" s="29"/>
      <c r="I442" s="742"/>
      <c r="J442" s="361"/>
      <c r="K442" s="773"/>
      <c r="L442" s="150"/>
      <c r="M442" s="742"/>
      <c r="N442" s="238"/>
      <c r="O442" s="773"/>
      <c r="P442" s="216"/>
      <c r="Q442" s="742"/>
      <c r="R442" s="367"/>
      <c r="S442" s="746"/>
      <c r="T442" s="379"/>
      <c r="U442" s="969">
        <f t="shared" si="96"/>
        <v>0</v>
      </c>
      <c r="V442" s="954"/>
      <c r="W442" s="204"/>
      <c r="X442" s="111">
        <f t="shared" si="105"/>
        <v>0</v>
      </c>
      <c r="Y442" s="965">
        <f t="shared" si="97"/>
        <v>0</v>
      </c>
      <c r="Z442" s="975"/>
      <c r="AA442" s="17">
        <f t="shared" si="98"/>
        <v>0</v>
      </c>
      <c r="AB442" s="17">
        <f t="shared" si="99"/>
        <v>0</v>
      </c>
      <c r="AC442" s="17">
        <f t="shared" si="100"/>
        <v>0</v>
      </c>
      <c r="AD442" s="17">
        <f t="shared" si="101"/>
        <v>0</v>
      </c>
      <c r="AE442" s="17">
        <f t="shared" si="102"/>
        <v>0</v>
      </c>
      <c r="AF442" s="17">
        <f t="shared" si="103"/>
        <v>0</v>
      </c>
      <c r="AG442" s="17">
        <f t="shared" si="104"/>
        <v>0</v>
      </c>
    </row>
    <row r="443" spans="1:33" ht="15.75" customHeight="1" x14ac:dyDescent="0.3">
      <c r="A443" s="37">
        <v>14</v>
      </c>
      <c r="B443" s="19"/>
      <c r="C443" s="19"/>
      <c r="D443" s="20"/>
      <c r="E443" s="47"/>
      <c r="F443" s="63"/>
      <c r="G443" s="733"/>
      <c r="H443" s="29"/>
      <c r="I443" s="742"/>
      <c r="J443" s="361"/>
      <c r="K443" s="773"/>
      <c r="L443" s="150"/>
      <c r="M443" s="742"/>
      <c r="N443" s="238"/>
      <c r="O443" s="773"/>
      <c r="P443" s="216"/>
      <c r="Q443" s="742"/>
      <c r="R443" s="367"/>
      <c r="S443" s="746"/>
      <c r="T443" s="379"/>
      <c r="U443" s="969">
        <f t="shared" si="96"/>
        <v>0</v>
      </c>
      <c r="V443" s="954"/>
      <c r="W443" s="204"/>
      <c r="X443" s="111">
        <f t="shared" si="105"/>
        <v>0</v>
      </c>
      <c r="Y443" s="965">
        <f t="shared" si="97"/>
        <v>0</v>
      </c>
      <c r="Z443" s="975"/>
      <c r="AA443" s="17">
        <f t="shared" si="98"/>
        <v>0</v>
      </c>
      <c r="AB443" s="17">
        <f t="shared" si="99"/>
        <v>0</v>
      </c>
      <c r="AC443" s="17">
        <f t="shared" si="100"/>
        <v>0</v>
      </c>
      <c r="AD443" s="17">
        <f t="shared" si="101"/>
        <v>0</v>
      </c>
      <c r="AE443" s="17">
        <f t="shared" si="102"/>
        <v>0</v>
      </c>
      <c r="AF443" s="17">
        <f t="shared" si="103"/>
        <v>0</v>
      </c>
      <c r="AG443" s="17">
        <f t="shared" si="104"/>
        <v>0</v>
      </c>
    </row>
    <row r="444" spans="1:33" ht="15.75" customHeight="1" x14ac:dyDescent="0.3">
      <c r="A444" s="37">
        <v>15</v>
      </c>
      <c r="B444" s="19"/>
      <c r="C444" s="19"/>
      <c r="D444" s="20"/>
      <c r="E444" s="47"/>
      <c r="F444" s="63"/>
      <c r="G444" s="733"/>
      <c r="H444" s="29"/>
      <c r="I444" s="742"/>
      <c r="J444" s="361"/>
      <c r="K444" s="773"/>
      <c r="L444" s="150"/>
      <c r="M444" s="742"/>
      <c r="N444" s="238"/>
      <c r="O444" s="773"/>
      <c r="P444" s="216"/>
      <c r="Q444" s="742"/>
      <c r="R444" s="367"/>
      <c r="S444" s="746"/>
      <c r="T444" s="379"/>
      <c r="U444" s="969">
        <f t="shared" si="96"/>
        <v>0</v>
      </c>
      <c r="V444" s="954"/>
      <c r="W444" s="204"/>
      <c r="X444" s="111">
        <f t="shared" si="105"/>
        <v>0</v>
      </c>
      <c r="Y444" s="965">
        <f t="shared" si="97"/>
        <v>0</v>
      </c>
      <c r="Z444" s="975"/>
      <c r="AA444" s="17">
        <f t="shared" si="98"/>
        <v>0</v>
      </c>
      <c r="AB444" s="17">
        <f t="shared" si="99"/>
        <v>0</v>
      </c>
      <c r="AC444" s="17">
        <f t="shared" si="100"/>
        <v>0</v>
      </c>
      <c r="AD444" s="17">
        <f t="shared" si="101"/>
        <v>0</v>
      </c>
      <c r="AE444" s="17">
        <f t="shared" si="102"/>
        <v>0</v>
      </c>
      <c r="AF444" s="17">
        <f t="shared" si="103"/>
        <v>0</v>
      </c>
      <c r="AG444" s="17">
        <f t="shared" si="104"/>
        <v>0</v>
      </c>
    </row>
    <row r="445" spans="1:33" ht="15.75" customHeight="1" x14ac:dyDescent="0.3">
      <c r="A445" s="37">
        <v>16</v>
      </c>
      <c r="B445" s="19"/>
      <c r="C445" s="19"/>
      <c r="D445" s="20"/>
      <c r="E445" s="47"/>
      <c r="F445" s="63"/>
      <c r="G445" s="733"/>
      <c r="H445" s="29"/>
      <c r="I445" s="742"/>
      <c r="J445" s="361"/>
      <c r="K445" s="773"/>
      <c r="L445" s="150"/>
      <c r="M445" s="742"/>
      <c r="N445" s="238"/>
      <c r="O445" s="773"/>
      <c r="P445" s="216"/>
      <c r="Q445" s="742"/>
      <c r="R445" s="367"/>
      <c r="S445" s="746"/>
      <c r="T445" s="379"/>
      <c r="U445" s="969">
        <f t="shared" si="96"/>
        <v>0</v>
      </c>
      <c r="V445" s="954"/>
      <c r="W445" s="204"/>
      <c r="X445" s="111">
        <f t="shared" si="105"/>
        <v>0</v>
      </c>
      <c r="Y445" s="965">
        <f t="shared" si="97"/>
        <v>0</v>
      </c>
      <c r="Z445" s="975"/>
      <c r="AA445" s="17">
        <f t="shared" si="98"/>
        <v>0</v>
      </c>
      <c r="AB445" s="17">
        <f t="shared" si="99"/>
        <v>0</v>
      </c>
      <c r="AC445" s="17">
        <f t="shared" si="100"/>
        <v>0</v>
      </c>
      <c r="AD445" s="17">
        <f t="shared" si="101"/>
        <v>0</v>
      </c>
      <c r="AE445" s="17">
        <f t="shared" si="102"/>
        <v>0</v>
      </c>
      <c r="AF445" s="17">
        <f t="shared" si="103"/>
        <v>0</v>
      </c>
      <c r="AG445" s="17">
        <f t="shared" si="104"/>
        <v>0</v>
      </c>
    </row>
    <row r="446" spans="1:33" ht="15.75" customHeight="1" x14ac:dyDescent="0.3">
      <c r="A446" s="37">
        <v>17</v>
      </c>
      <c r="B446" s="19"/>
      <c r="C446" s="19"/>
      <c r="D446" s="20"/>
      <c r="E446" s="47"/>
      <c r="F446" s="63"/>
      <c r="G446" s="733"/>
      <c r="H446" s="29"/>
      <c r="I446" s="742"/>
      <c r="J446" s="361"/>
      <c r="K446" s="773"/>
      <c r="L446" s="150"/>
      <c r="M446" s="742"/>
      <c r="N446" s="238"/>
      <c r="O446" s="773"/>
      <c r="P446" s="216"/>
      <c r="Q446" s="742"/>
      <c r="R446" s="367"/>
      <c r="S446" s="746"/>
      <c r="T446" s="379"/>
      <c r="U446" s="969">
        <f t="shared" si="96"/>
        <v>0</v>
      </c>
      <c r="V446" s="954"/>
      <c r="W446" s="204"/>
      <c r="X446" s="111">
        <f t="shared" si="105"/>
        <v>0</v>
      </c>
      <c r="Y446" s="965">
        <f t="shared" si="97"/>
        <v>0</v>
      </c>
      <c r="Z446" s="975"/>
      <c r="AA446" s="17">
        <f t="shared" si="98"/>
        <v>0</v>
      </c>
      <c r="AB446" s="17">
        <f t="shared" si="99"/>
        <v>0</v>
      </c>
      <c r="AC446" s="17">
        <f t="shared" si="100"/>
        <v>0</v>
      </c>
      <c r="AD446" s="17">
        <f t="shared" si="101"/>
        <v>0</v>
      </c>
      <c r="AE446" s="17">
        <f t="shared" si="102"/>
        <v>0</v>
      </c>
      <c r="AF446" s="17">
        <f t="shared" si="103"/>
        <v>0</v>
      </c>
      <c r="AG446" s="17">
        <f t="shared" si="104"/>
        <v>0</v>
      </c>
    </row>
    <row r="447" spans="1:33" ht="15.75" customHeight="1" x14ac:dyDescent="0.3">
      <c r="A447" s="37">
        <v>18</v>
      </c>
      <c r="B447" s="19"/>
      <c r="C447" s="19"/>
      <c r="D447" s="20"/>
      <c r="E447" s="47"/>
      <c r="F447" s="63"/>
      <c r="G447" s="733"/>
      <c r="H447" s="29"/>
      <c r="I447" s="742"/>
      <c r="J447" s="361"/>
      <c r="K447" s="773"/>
      <c r="L447" s="150"/>
      <c r="M447" s="742"/>
      <c r="N447" s="238"/>
      <c r="O447" s="773"/>
      <c r="P447" s="216"/>
      <c r="Q447" s="742"/>
      <c r="R447" s="367"/>
      <c r="S447" s="746"/>
      <c r="T447" s="379"/>
      <c r="U447" s="969">
        <f t="shared" si="96"/>
        <v>0</v>
      </c>
      <c r="V447" s="954"/>
      <c r="W447" s="204"/>
      <c r="X447" s="111">
        <f t="shared" si="105"/>
        <v>0</v>
      </c>
      <c r="Y447" s="965">
        <f t="shared" si="97"/>
        <v>0</v>
      </c>
      <c r="Z447" s="975"/>
      <c r="AA447" s="17">
        <f t="shared" si="98"/>
        <v>0</v>
      </c>
      <c r="AB447" s="17">
        <f t="shared" si="99"/>
        <v>0</v>
      </c>
      <c r="AC447" s="17">
        <f t="shared" si="100"/>
        <v>0</v>
      </c>
      <c r="AD447" s="17">
        <f t="shared" si="101"/>
        <v>0</v>
      </c>
      <c r="AE447" s="17">
        <f t="shared" si="102"/>
        <v>0</v>
      </c>
      <c r="AF447" s="17">
        <f t="shared" si="103"/>
        <v>0</v>
      </c>
      <c r="AG447" s="17">
        <f t="shared" si="104"/>
        <v>0</v>
      </c>
    </row>
    <row r="448" spans="1:33" ht="15.75" customHeight="1" x14ac:dyDescent="0.3">
      <c r="A448" s="37">
        <v>19</v>
      </c>
      <c r="B448" s="19"/>
      <c r="C448" s="19"/>
      <c r="D448" s="20"/>
      <c r="E448" s="47"/>
      <c r="F448" s="63"/>
      <c r="G448" s="733"/>
      <c r="H448" s="29"/>
      <c r="I448" s="742"/>
      <c r="J448" s="361"/>
      <c r="K448" s="773"/>
      <c r="L448" s="150"/>
      <c r="M448" s="742"/>
      <c r="N448" s="238"/>
      <c r="O448" s="773"/>
      <c r="P448" s="216"/>
      <c r="Q448" s="742"/>
      <c r="R448" s="367"/>
      <c r="S448" s="746"/>
      <c r="T448" s="379"/>
      <c r="U448" s="969">
        <f t="shared" si="96"/>
        <v>0</v>
      </c>
      <c r="V448" s="954"/>
      <c r="W448" s="204"/>
      <c r="X448" s="111">
        <f t="shared" si="105"/>
        <v>0</v>
      </c>
      <c r="Y448" s="965">
        <f t="shared" si="97"/>
        <v>0</v>
      </c>
      <c r="Z448" s="975"/>
      <c r="AA448" s="17">
        <f t="shared" si="98"/>
        <v>0</v>
      </c>
      <c r="AB448" s="17">
        <f t="shared" si="99"/>
        <v>0</v>
      </c>
      <c r="AC448" s="17">
        <f t="shared" si="100"/>
        <v>0</v>
      </c>
      <c r="AD448" s="17">
        <f t="shared" si="101"/>
        <v>0</v>
      </c>
      <c r="AE448" s="17">
        <f t="shared" si="102"/>
        <v>0</v>
      </c>
      <c r="AF448" s="17">
        <f t="shared" si="103"/>
        <v>0</v>
      </c>
      <c r="AG448" s="17">
        <f t="shared" si="104"/>
        <v>0</v>
      </c>
    </row>
    <row r="449" spans="1:33" ht="15.75" customHeight="1" x14ac:dyDescent="0.3">
      <c r="A449" s="37">
        <v>20</v>
      </c>
      <c r="B449" s="19"/>
      <c r="C449" s="19"/>
      <c r="D449" s="20"/>
      <c r="E449" s="47"/>
      <c r="F449" s="63"/>
      <c r="G449" s="733"/>
      <c r="H449" s="29"/>
      <c r="I449" s="742"/>
      <c r="J449" s="388"/>
      <c r="K449" s="773"/>
      <c r="L449" s="150"/>
      <c r="M449" s="742"/>
      <c r="N449" s="238"/>
      <c r="O449" s="773"/>
      <c r="P449" s="216"/>
      <c r="Q449" s="742"/>
      <c r="R449" s="367"/>
      <c r="S449" s="746"/>
      <c r="T449" s="379"/>
      <c r="U449" s="969">
        <f t="shared" si="96"/>
        <v>0</v>
      </c>
      <c r="V449" s="954"/>
      <c r="W449" s="204"/>
      <c r="X449" s="111">
        <f t="shared" si="105"/>
        <v>0</v>
      </c>
      <c r="Y449" s="965">
        <f t="shared" si="97"/>
        <v>0</v>
      </c>
      <c r="Z449" s="975"/>
      <c r="AA449" s="17">
        <f t="shared" si="98"/>
        <v>0</v>
      </c>
      <c r="AB449" s="17">
        <f t="shared" si="99"/>
        <v>0</v>
      </c>
      <c r="AC449" s="17">
        <f t="shared" si="100"/>
        <v>0</v>
      </c>
      <c r="AD449" s="17">
        <f t="shared" si="101"/>
        <v>0</v>
      </c>
      <c r="AE449" s="17">
        <f t="shared" si="102"/>
        <v>0</v>
      </c>
      <c r="AF449" s="17">
        <f t="shared" si="103"/>
        <v>0</v>
      </c>
      <c r="AG449" s="17">
        <f t="shared" si="104"/>
        <v>0</v>
      </c>
    </row>
    <row r="450" spans="1:33" ht="15.75" customHeight="1" x14ac:dyDescent="0.3">
      <c r="A450" s="37">
        <v>21</v>
      </c>
      <c r="B450" s="19"/>
      <c r="C450" s="19"/>
      <c r="D450" s="20"/>
      <c r="E450" s="47"/>
      <c r="F450" s="63"/>
      <c r="G450" s="733"/>
      <c r="H450" s="29"/>
      <c r="I450" s="742"/>
      <c r="J450" s="388"/>
      <c r="K450" s="773"/>
      <c r="L450" s="150"/>
      <c r="M450" s="742"/>
      <c r="N450" s="238"/>
      <c r="O450" s="773"/>
      <c r="P450" s="216"/>
      <c r="Q450" s="742"/>
      <c r="R450" s="367"/>
      <c r="S450" s="746"/>
      <c r="T450" s="379"/>
      <c r="U450" s="969">
        <f t="shared" si="96"/>
        <v>0</v>
      </c>
      <c r="V450" s="954"/>
      <c r="W450" s="204"/>
      <c r="X450" s="111">
        <f t="shared" si="105"/>
        <v>0</v>
      </c>
      <c r="Y450" s="965">
        <f t="shared" si="97"/>
        <v>0</v>
      </c>
      <c r="Z450" s="975"/>
      <c r="AA450" s="17">
        <f t="shared" si="98"/>
        <v>0</v>
      </c>
      <c r="AB450" s="17">
        <f t="shared" si="99"/>
        <v>0</v>
      </c>
      <c r="AC450" s="17">
        <f t="shared" si="100"/>
        <v>0</v>
      </c>
      <c r="AD450" s="17">
        <f t="shared" si="101"/>
        <v>0</v>
      </c>
      <c r="AE450" s="17">
        <f t="shared" si="102"/>
        <v>0</v>
      </c>
      <c r="AF450" s="17">
        <f t="shared" si="103"/>
        <v>0</v>
      </c>
      <c r="AG450" s="17">
        <f t="shared" si="104"/>
        <v>0</v>
      </c>
    </row>
    <row r="451" spans="1:33" ht="15.75" customHeight="1" x14ac:dyDescent="0.3">
      <c r="A451" s="37">
        <v>22</v>
      </c>
      <c r="B451" s="19"/>
      <c r="C451" s="19"/>
      <c r="D451" s="20"/>
      <c r="E451" s="47"/>
      <c r="F451" s="63"/>
      <c r="G451" s="733"/>
      <c r="H451" s="29"/>
      <c r="I451" s="742"/>
      <c r="J451" s="388"/>
      <c r="K451" s="773"/>
      <c r="L451" s="150"/>
      <c r="M451" s="742"/>
      <c r="N451" s="238"/>
      <c r="O451" s="773"/>
      <c r="P451" s="216"/>
      <c r="Q451" s="742"/>
      <c r="R451" s="367"/>
      <c r="S451" s="746"/>
      <c r="T451" s="379"/>
      <c r="U451" s="969">
        <f t="shared" si="96"/>
        <v>0</v>
      </c>
      <c r="V451" s="954"/>
      <c r="W451" s="204">
        <v>1</v>
      </c>
      <c r="X451" s="111">
        <f t="shared" si="105"/>
        <v>-1</v>
      </c>
      <c r="Y451" s="965">
        <f t="shared" si="97"/>
        <v>0</v>
      </c>
      <c r="Z451" s="975"/>
      <c r="AA451" s="17">
        <f t="shared" si="98"/>
        <v>0</v>
      </c>
      <c r="AB451" s="17">
        <f t="shared" si="99"/>
        <v>0</v>
      </c>
      <c r="AC451" s="17">
        <f t="shared" si="100"/>
        <v>0</v>
      </c>
      <c r="AD451" s="17">
        <f t="shared" si="101"/>
        <v>0</v>
      </c>
      <c r="AE451" s="17">
        <f t="shared" si="102"/>
        <v>0</v>
      </c>
      <c r="AF451" s="17">
        <f t="shared" si="103"/>
        <v>0</v>
      </c>
      <c r="AG451" s="17">
        <f t="shared" si="104"/>
        <v>0</v>
      </c>
    </row>
    <row r="452" spans="1:33" ht="15.75" customHeight="1" x14ac:dyDescent="0.3">
      <c r="A452" s="37">
        <v>23</v>
      </c>
      <c r="B452" s="19"/>
      <c r="C452" s="19"/>
      <c r="D452" s="20"/>
      <c r="E452" s="47"/>
      <c r="F452" s="63"/>
      <c r="G452" s="733"/>
      <c r="H452" s="29"/>
      <c r="I452" s="742"/>
      <c r="J452" s="388"/>
      <c r="K452" s="773"/>
      <c r="L452" s="150"/>
      <c r="M452" s="742"/>
      <c r="N452" s="238"/>
      <c r="O452" s="773"/>
      <c r="P452" s="216"/>
      <c r="Q452" s="742"/>
      <c r="R452" s="367"/>
      <c r="S452" s="746"/>
      <c r="T452" s="379"/>
      <c r="U452" s="969">
        <f t="shared" si="96"/>
        <v>0</v>
      </c>
      <c r="V452" s="954"/>
      <c r="W452" s="204"/>
      <c r="X452" s="111">
        <f t="shared" si="105"/>
        <v>0</v>
      </c>
      <c r="Y452" s="965">
        <f t="shared" si="97"/>
        <v>0</v>
      </c>
      <c r="Z452" s="975"/>
      <c r="AA452" s="17">
        <f t="shared" si="98"/>
        <v>0</v>
      </c>
      <c r="AB452" s="17">
        <f t="shared" si="99"/>
        <v>0</v>
      </c>
      <c r="AC452" s="17">
        <f t="shared" si="100"/>
        <v>0</v>
      </c>
      <c r="AD452" s="17">
        <f t="shared" si="101"/>
        <v>0</v>
      </c>
      <c r="AE452" s="17">
        <f t="shared" si="102"/>
        <v>0</v>
      </c>
      <c r="AF452" s="17">
        <f t="shared" si="103"/>
        <v>0</v>
      </c>
      <c r="AG452" s="17">
        <f t="shared" si="104"/>
        <v>0</v>
      </c>
    </row>
    <row r="453" spans="1:33" ht="15.75" customHeight="1" x14ac:dyDescent="0.3">
      <c r="A453" s="37">
        <v>24</v>
      </c>
      <c r="B453" s="19"/>
      <c r="C453" s="19"/>
      <c r="D453" s="20"/>
      <c r="E453" s="47"/>
      <c r="F453" s="63"/>
      <c r="G453" s="733"/>
      <c r="H453" s="29"/>
      <c r="I453" s="742"/>
      <c r="J453" s="388"/>
      <c r="K453" s="773"/>
      <c r="L453" s="150"/>
      <c r="M453" s="742"/>
      <c r="N453" s="238"/>
      <c r="O453" s="773"/>
      <c r="P453" s="216"/>
      <c r="Q453" s="742"/>
      <c r="R453" s="367"/>
      <c r="S453" s="746"/>
      <c r="T453" s="379"/>
      <c r="U453" s="969">
        <f t="shared" si="96"/>
        <v>0</v>
      </c>
      <c r="V453" s="954"/>
      <c r="W453" s="204"/>
      <c r="X453" s="111">
        <f t="shared" si="105"/>
        <v>0</v>
      </c>
      <c r="Y453" s="965">
        <f t="shared" si="97"/>
        <v>0</v>
      </c>
      <c r="Z453" s="975"/>
      <c r="AA453" s="17">
        <f t="shared" si="98"/>
        <v>0</v>
      </c>
      <c r="AB453" s="17">
        <f t="shared" si="99"/>
        <v>0</v>
      </c>
      <c r="AC453" s="17">
        <f t="shared" si="100"/>
        <v>0</v>
      </c>
      <c r="AD453" s="17">
        <f t="shared" si="101"/>
        <v>0</v>
      </c>
      <c r="AE453" s="17">
        <f t="shared" si="102"/>
        <v>0</v>
      </c>
      <c r="AF453" s="17">
        <f t="shared" si="103"/>
        <v>0</v>
      </c>
      <c r="AG453" s="17">
        <f t="shared" si="104"/>
        <v>0</v>
      </c>
    </row>
    <row r="454" spans="1:33" ht="15.75" customHeight="1" x14ac:dyDescent="0.3">
      <c r="A454" s="37">
        <v>25</v>
      </c>
      <c r="B454" s="26"/>
      <c r="C454" s="19"/>
      <c r="D454" s="20"/>
      <c r="E454" s="47"/>
      <c r="F454" s="63"/>
      <c r="G454" s="733"/>
      <c r="H454" s="29"/>
      <c r="I454" s="742"/>
      <c r="J454" s="388"/>
      <c r="K454" s="773"/>
      <c r="L454" s="150"/>
      <c r="M454" s="742"/>
      <c r="N454" s="238"/>
      <c r="O454" s="773"/>
      <c r="P454" s="216"/>
      <c r="Q454" s="742"/>
      <c r="R454" s="367"/>
      <c r="S454" s="746"/>
      <c r="T454" s="379"/>
      <c r="U454" s="969">
        <f t="shared" si="96"/>
        <v>0</v>
      </c>
      <c r="V454" s="954"/>
      <c r="W454" s="204"/>
      <c r="X454" s="111">
        <f t="shared" si="105"/>
        <v>0</v>
      </c>
      <c r="Y454" s="965">
        <f t="shared" si="97"/>
        <v>0</v>
      </c>
      <c r="Z454" s="975"/>
      <c r="AA454" s="17">
        <f t="shared" si="98"/>
        <v>0</v>
      </c>
      <c r="AB454" s="17">
        <f t="shared" si="99"/>
        <v>0</v>
      </c>
      <c r="AC454" s="17">
        <f t="shared" si="100"/>
        <v>0</v>
      </c>
      <c r="AD454" s="17">
        <f t="shared" si="101"/>
        <v>0</v>
      </c>
      <c r="AE454" s="17">
        <f t="shared" si="102"/>
        <v>0</v>
      </c>
      <c r="AF454" s="17">
        <f t="shared" si="103"/>
        <v>0</v>
      </c>
      <c r="AG454" s="17">
        <f t="shared" si="104"/>
        <v>0</v>
      </c>
    </row>
    <row r="455" spans="1:33" ht="15.75" customHeight="1" x14ac:dyDescent="0.3">
      <c r="A455" s="37">
        <v>26</v>
      </c>
      <c r="B455" s="26"/>
      <c r="C455" s="19"/>
      <c r="D455" s="20"/>
      <c r="E455" s="47"/>
      <c r="F455" s="63"/>
      <c r="G455" s="733"/>
      <c r="H455" s="29"/>
      <c r="I455" s="742"/>
      <c r="J455" s="388"/>
      <c r="K455" s="773"/>
      <c r="L455" s="150"/>
      <c r="M455" s="742"/>
      <c r="N455" s="238"/>
      <c r="O455" s="773"/>
      <c r="P455" s="216"/>
      <c r="Q455" s="742"/>
      <c r="R455" s="367"/>
      <c r="S455" s="746"/>
      <c r="T455" s="379"/>
      <c r="U455" s="969">
        <f t="shared" ref="U455:U518" si="106">T455+R455+P455+N455+L455+J455+H455</f>
        <v>0</v>
      </c>
      <c r="V455" s="954"/>
      <c r="W455" s="204"/>
      <c r="X455" s="111">
        <f t="shared" si="105"/>
        <v>0</v>
      </c>
      <c r="Y455" s="965">
        <f t="shared" si="97"/>
        <v>0</v>
      </c>
      <c r="Z455" s="975"/>
      <c r="AA455" s="17">
        <f t="shared" si="98"/>
        <v>0</v>
      </c>
      <c r="AB455" s="17">
        <f t="shared" si="99"/>
        <v>0</v>
      </c>
      <c r="AC455" s="17">
        <f t="shared" si="100"/>
        <v>0</v>
      </c>
      <c r="AD455" s="17">
        <f t="shared" si="101"/>
        <v>0</v>
      </c>
      <c r="AE455" s="17">
        <f t="shared" si="102"/>
        <v>0</v>
      </c>
      <c r="AF455" s="17">
        <f t="shared" si="103"/>
        <v>0</v>
      </c>
      <c r="AG455" s="17">
        <f t="shared" si="104"/>
        <v>0</v>
      </c>
    </row>
    <row r="456" spans="1:33" ht="15.75" customHeight="1" x14ac:dyDescent="0.3">
      <c r="A456" s="37">
        <v>27</v>
      </c>
      <c r="B456" s="26"/>
      <c r="C456" s="19"/>
      <c r="D456" s="20"/>
      <c r="E456" s="47"/>
      <c r="F456" s="63"/>
      <c r="G456" s="733"/>
      <c r="H456" s="29"/>
      <c r="I456" s="742"/>
      <c r="J456" s="388"/>
      <c r="K456" s="773"/>
      <c r="L456" s="150"/>
      <c r="M456" s="742"/>
      <c r="N456" s="238"/>
      <c r="O456" s="773"/>
      <c r="P456" s="216"/>
      <c r="Q456" s="742"/>
      <c r="R456" s="367"/>
      <c r="S456" s="746"/>
      <c r="T456" s="379"/>
      <c r="U456" s="969">
        <f t="shared" si="106"/>
        <v>0</v>
      </c>
      <c r="V456" s="954"/>
      <c r="W456" s="204"/>
      <c r="X456" s="111">
        <f t="shared" si="105"/>
        <v>0</v>
      </c>
      <c r="Y456" s="965">
        <f t="shared" si="97"/>
        <v>0</v>
      </c>
      <c r="Z456" s="975"/>
      <c r="AA456" s="17">
        <f t="shared" si="98"/>
        <v>0</v>
      </c>
      <c r="AB456" s="17">
        <f t="shared" si="99"/>
        <v>0</v>
      </c>
      <c r="AC456" s="17">
        <f t="shared" si="100"/>
        <v>0</v>
      </c>
      <c r="AD456" s="17">
        <f t="shared" si="101"/>
        <v>0</v>
      </c>
      <c r="AE456" s="17">
        <f t="shared" si="102"/>
        <v>0</v>
      </c>
      <c r="AF456" s="17">
        <f t="shared" si="103"/>
        <v>0</v>
      </c>
      <c r="AG456" s="17">
        <f t="shared" si="104"/>
        <v>0</v>
      </c>
    </row>
    <row r="457" spans="1:33" ht="15.75" customHeight="1" x14ac:dyDescent="0.3">
      <c r="A457" s="37">
        <v>28</v>
      </c>
      <c r="B457" s="26"/>
      <c r="C457" s="19"/>
      <c r="D457" s="20"/>
      <c r="E457" s="47"/>
      <c r="F457" s="63"/>
      <c r="G457" s="733"/>
      <c r="H457" s="29"/>
      <c r="I457" s="742"/>
      <c r="J457" s="388"/>
      <c r="K457" s="773"/>
      <c r="L457" s="150"/>
      <c r="M457" s="742"/>
      <c r="N457" s="238"/>
      <c r="O457" s="773"/>
      <c r="P457" s="216"/>
      <c r="Q457" s="742"/>
      <c r="R457" s="367"/>
      <c r="S457" s="746"/>
      <c r="T457" s="379"/>
      <c r="U457" s="969">
        <f t="shared" si="106"/>
        <v>0</v>
      </c>
      <c r="V457" s="954"/>
      <c r="W457" s="204"/>
      <c r="X457" s="111">
        <f t="shared" si="105"/>
        <v>0</v>
      </c>
      <c r="Y457" s="965">
        <f t="shared" ref="Y457:Y520" si="107">G457+I457+K457+M457+O457+Q457+S457</f>
        <v>0</v>
      </c>
      <c r="Z457" s="975"/>
      <c r="AA457" s="17">
        <f t="shared" ref="AA457:AA520" si="108">H457*C457</f>
        <v>0</v>
      </c>
      <c r="AB457" s="17">
        <f t="shared" ref="AB457:AB520" si="109">J457*C457</f>
        <v>0</v>
      </c>
      <c r="AC457" s="17">
        <f t="shared" ref="AC457:AC520" si="110">L457*C457</f>
        <v>0</v>
      </c>
      <c r="AD457" s="17">
        <f t="shared" ref="AD457:AD520" si="111">N457*C457</f>
        <v>0</v>
      </c>
      <c r="AE457" s="17">
        <f t="shared" ref="AE457:AE520" si="112">P457*C457</f>
        <v>0</v>
      </c>
      <c r="AF457" s="17">
        <f t="shared" ref="AF457:AF520" si="113">R457*C457</f>
        <v>0</v>
      </c>
      <c r="AG457" s="17">
        <f t="shared" ref="AG457:AG520" si="114">T457*C457</f>
        <v>0</v>
      </c>
    </row>
    <row r="458" spans="1:33" ht="15.75" customHeight="1" x14ac:dyDescent="0.3">
      <c r="A458" s="37">
        <v>29</v>
      </c>
      <c r="B458" s="26"/>
      <c r="C458" s="26"/>
      <c r="D458" s="20"/>
      <c r="E458" s="47"/>
      <c r="F458" s="63"/>
      <c r="G458" s="733"/>
      <c r="H458" s="29"/>
      <c r="I458" s="742"/>
      <c r="J458" s="388"/>
      <c r="K458" s="773"/>
      <c r="L458" s="150"/>
      <c r="M458" s="742"/>
      <c r="N458" s="238"/>
      <c r="O458" s="773"/>
      <c r="P458" s="216"/>
      <c r="Q458" s="742"/>
      <c r="R458" s="367"/>
      <c r="S458" s="746"/>
      <c r="T458" s="379"/>
      <c r="U458" s="969">
        <f t="shared" si="106"/>
        <v>0</v>
      </c>
      <c r="V458" s="954"/>
      <c r="W458" s="204"/>
      <c r="X458" s="111">
        <f t="shared" si="105"/>
        <v>0</v>
      </c>
      <c r="Y458" s="965">
        <f t="shared" si="107"/>
        <v>0</v>
      </c>
      <c r="Z458" s="975"/>
      <c r="AA458" s="17">
        <f t="shared" si="108"/>
        <v>0</v>
      </c>
      <c r="AB458" s="17">
        <f t="shared" si="109"/>
        <v>0</v>
      </c>
      <c r="AC458" s="17">
        <f t="shared" si="110"/>
        <v>0</v>
      </c>
      <c r="AD458" s="17">
        <f t="shared" si="111"/>
        <v>0</v>
      </c>
      <c r="AE458" s="17">
        <f t="shared" si="112"/>
        <v>0</v>
      </c>
      <c r="AF458" s="17">
        <f t="shared" si="113"/>
        <v>0</v>
      </c>
      <c r="AG458" s="17">
        <f t="shared" si="114"/>
        <v>0</v>
      </c>
    </row>
    <row r="459" spans="1:33" ht="15.75" customHeight="1" x14ac:dyDescent="0.3">
      <c r="A459" s="37">
        <v>30</v>
      </c>
      <c r="B459" s="26"/>
      <c r="C459" s="26"/>
      <c r="D459" s="20"/>
      <c r="E459" s="47"/>
      <c r="F459" s="63"/>
      <c r="G459" s="733"/>
      <c r="H459" s="29"/>
      <c r="I459" s="742"/>
      <c r="J459" s="388"/>
      <c r="K459" s="773"/>
      <c r="L459" s="150"/>
      <c r="M459" s="742"/>
      <c r="N459" s="238"/>
      <c r="O459" s="773"/>
      <c r="P459" s="216"/>
      <c r="Q459" s="742"/>
      <c r="R459" s="367"/>
      <c r="S459" s="746"/>
      <c r="T459" s="379"/>
      <c r="U459" s="969">
        <f t="shared" si="106"/>
        <v>0</v>
      </c>
      <c r="V459" s="954"/>
      <c r="W459" s="204"/>
      <c r="X459" s="111">
        <f t="shared" si="105"/>
        <v>0</v>
      </c>
      <c r="Y459" s="965">
        <f t="shared" si="107"/>
        <v>0</v>
      </c>
      <c r="Z459" s="975"/>
      <c r="AA459" s="17">
        <f t="shared" si="108"/>
        <v>0</v>
      </c>
      <c r="AB459" s="17">
        <f t="shared" si="109"/>
        <v>0</v>
      </c>
      <c r="AC459" s="17">
        <f t="shared" si="110"/>
        <v>0</v>
      </c>
      <c r="AD459" s="17">
        <f t="shared" si="111"/>
        <v>0</v>
      </c>
      <c r="AE459" s="17">
        <f t="shared" si="112"/>
        <v>0</v>
      </c>
      <c r="AF459" s="17">
        <f t="shared" si="113"/>
        <v>0</v>
      </c>
      <c r="AG459" s="17">
        <f t="shared" si="114"/>
        <v>0</v>
      </c>
    </row>
    <row r="460" spans="1:33" ht="15.75" customHeight="1" x14ac:dyDescent="0.3">
      <c r="A460" s="37">
        <v>31</v>
      </c>
      <c r="B460" s="26"/>
      <c r="C460" s="19"/>
      <c r="D460" s="20"/>
      <c r="E460" s="47"/>
      <c r="F460" s="63"/>
      <c r="G460" s="733"/>
      <c r="H460" s="29"/>
      <c r="I460" s="742"/>
      <c r="J460" s="388"/>
      <c r="K460" s="773"/>
      <c r="L460" s="150"/>
      <c r="M460" s="742"/>
      <c r="N460" s="238"/>
      <c r="O460" s="773"/>
      <c r="P460" s="216"/>
      <c r="Q460" s="742"/>
      <c r="R460" s="367"/>
      <c r="S460" s="746"/>
      <c r="T460" s="379"/>
      <c r="U460" s="969">
        <f t="shared" si="106"/>
        <v>0</v>
      </c>
      <c r="V460" s="954"/>
      <c r="W460" s="204"/>
      <c r="X460" s="111">
        <f t="shared" si="105"/>
        <v>0</v>
      </c>
      <c r="Y460" s="965">
        <f t="shared" si="107"/>
        <v>0</v>
      </c>
      <c r="Z460" s="975"/>
      <c r="AA460" s="17">
        <f t="shared" si="108"/>
        <v>0</v>
      </c>
      <c r="AB460" s="17">
        <f t="shared" si="109"/>
        <v>0</v>
      </c>
      <c r="AC460" s="17">
        <f t="shared" si="110"/>
        <v>0</v>
      </c>
      <c r="AD460" s="17">
        <f t="shared" si="111"/>
        <v>0</v>
      </c>
      <c r="AE460" s="17">
        <f t="shared" si="112"/>
        <v>0</v>
      </c>
      <c r="AF460" s="17">
        <f t="shared" si="113"/>
        <v>0</v>
      </c>
      <c r="AG460" s="17">
        <f t="shared" si="114"/>
        <v>0</v>
      </c>
    </row>
    <row r="461" spans="1:33" ht="15.75" customHeight="1" x14ac:dyDescent="0.3">
      <c r="A461" s="37">
        <v>32</v>
      </c>
      <c r="B461" s="26"/>
      <c r="C461" s="19"/>
      <c r="D461" s="20"/>
      <c r="E461" s="47"/>
      <c r="F461" s="63"/>
      <c r="G461" s="733"/>
      <c r="H461" s="29"/>
      <c r="I461" s="742"/>
      <c r="J461" s="388"/>
      <c r="K461" s="773"/>
      <c r="L461" s="150"/>
      <c r="M461" s="742"/>
      <c r="N461" s="238"/>
      <c r="O461" s="773"/>
      <c r="P461" s="216"/>
      <c r="Q461" s="742"/>
      <c r="R461" s="367"/>
      <c r="S461" s="746"/>
      <c r="T461" s="379"/>
      <c r="U461" s="969">
        <f t="shared" si="106"/>
        <v>0</v>
      </c>
      <c r="V461" s="954"/>
      <c r="W461" s="204">
        <v>1</v>
      </c>
      <c r="X461" s="111">
        <f t="shared" si="105"/>
        <v>-1</v>
      </c>
      <c r="Y461" s="965">
        <f t="shared" si="107"/>
        <v>0</v>
      </c>
      <c r="Z461" s="975"/>
      <c r="AA461" s="17">
        <f t="shared" si="108"/>
        <v>0</v>
      </c>
      <c r="AB461" s="17">
        <f t="shared" si="109"/>
        <v>0</v>
      </c>
      <c r="AC461" s="17">
        <f t="shared" si="110"/>
        <v>0</v>
      </c>
      <c r="AD461" s="17">
        <f t="shared" si="111"/>
        <v>0</v>
      </c>
      <c r="AE461" s="17">
        <f t="shared" si="112"/>
        <v>0</v>
      </c>
      <c r="AF461" s="17">
        <f t="shared" si="113"/>
        <v>0</v>
      </c>
      <c r="AG461" s="17">
        <f t="shared" si="114"/>
        <v>0</v>
      </c>
    </row>
    <row r="462" spans="1:33" ht="15.75" customHeight="1" x14ac:dyDescent="0.3">
      <c r="A462" s="37">
        <v>33</v>
      </c>
      <c r="B462" s="26"/>
      <c r="C462" s="26"/>
      <c r="D462" s="20"/>
      <c r="E462" s="47"/>
      <c r="F462" s="63"/>
      <c r="G462" s="733"/>
      <c r="H462" s="29"/>
      <c r="I462" s="742"/>
      <c r="J462" s="388"/>
      <c r="K462" s="773"/>
      <c r="L462" s="150"/>
      <c r="M462" s="742"/>
      <c r="N462" s="238"/>
      <c r="O462" s="773"/>
      <c r="P462" s="216"/>
      <c r="Q462" s="742"/>
      <c r="R462" s="367"/>
      <c r="S462" s="746"/>
      <c r="T462" s="379"/>
      <c r="U462" s="969">
        <f t="shared" si="106"/>
        <v>0</v>
      </c>
      <c r="V462" s="954"/>
      <c r="W462" s="204"/>
      <c r="X462" s="111">
        <f t="shared" ref="X462:X525" si="115">F462+G462+I462+K462+M462+O462+Q462+S462-H462-J462-L462-N462-P462-R462-T462-W462</f>
        <v>0</v>
      </c>
      <c r="Y462" s="965">
        <f t="shared" si="107"/>
        <v>0</v>
      </c>
      <c r="Z462" s="975"/>
      <c r="AA462" s="17">
        <f t="shared" si="108"/>
        <v>0</v>
      </c>
      <c r="AB462" s="17">
        <f t="shared" si="109"/>
        <v>0</v>
      </c>
      <c r="AC462" s="17">
        <f t="shared" si="110"/>
        <v>0</v>
      </c>
      <c r="AD462" s="17">
        <f t="shared" si="111"/>
        <v>0</v>
      </c>
      <c r="AE462" s="17">
        <f t="shared" si="112"/>
        <v>0</v>
      </c>
      <c r="AF462" s="17">
        <f t="shared" si="113"/>
        <v>0</v>
      </c>
      <c r="AG462" s="17">
        <f t="shared" si="114"/>
        <v>0</v>
      </c>
    </row>
    <row r="463" spans="1:33" ht="15.75" customHeight="1" x14ac:dyDescent="0.3">
      <c r="A463" s="37">
        <v>34</v>
      </c>
      <c r="B463" s="26"/>
      <c r="C463" s="26"/>
      <c r="D463" s="20"/>
      <c r="E463" s="47"/>
      <c r="F463" s="63"/>
      <c r="G463" s="733"/>
      <c r="H463" s="29"/>
      <c r="I463" s="742"/>
      <c r="J463" s="388"/>
      <c r="K463" s="773"/>
      <c r="L463" s="150"/>
      <c r="M463" s="742"/>
      <c r="N463" s="238"/>
      <c r="O463" s="773"/>
      <c r="P463" s="216"/>
      <c r="Q463" s="742"/>
      <c r="R463" s="367"/>
      <c r="S463" s="746"/>
      <c r="T463" s="379"/>
      <c r="U463" s="969">
        <f t="shared" si="106"/>
        <v>0</v>
      </c>
      <c r="V463" s="954"/>
      <c r="W463" s="204"/>
      <c r="X463" s="111">
        <f t="shared" si="115"/>
        <v>0</v>
      </c>
      <c r="Y463" s="965">
        <f t="shared" si="107"/>
        <v>0</v>
      </c>
      <c r="Z463" s="975"/>
      <c r="AA463" s="17">
        <f t="shared" si="108"/>
        <v>0</v>
      </c>
      <c r="AB463" s="17">
        <f t="shared" si="109"/>
        <v>0</v>
      </c>
      <c r="AC463" s="17">
        <f t="shared" si="110"/>
        <v>0</v>
      </c>
      <c r="AD463" s="17">
        <f t="shared" si="111"/>
        <v>0</v>
      </c>
      <c r="AE463" s="17">
        <f t="shared" si="112"/>
        <v>0</v>
      </c>
      <c r="AF463" s="17">
        <f t="shared" si="113"/>
        <v>0</v>
      </c>
      <c r="AG463" s="17">
        <f t="shared" si="114"/>
        <v>0</v>
      </c>
    </row>
    <row r="464" spans="1:33" ht="15.75" customHeight="1" x14ac:dyDescent="0.3">
      <c r="A464" s="37">
        <v>35</v>
      </c>
      <c r="B464" s="26"/>
      <c r="C464" s="26"/>
      <c r="D464" s="20"/>
      <c r="E464" s="47"/>
      <c r="F464" s="63"/>
      <c r="G464" s="733"/>
      <c r="H464" s="29"/>
      <c r="I464" s="742"/>
      <c r="J464" s="388"/>
      <c r="K464" s="773"/>
      <c r="L464" s="150"/>
      <c r="M464" s="742"/>
      <c r="N464" s="238"/>
      <c r="O464" s="773"/>
      <c r="P464" s="216"/>
      <c r="Q464" s="742"/>
      <c r="R464" s="367"/>
      <c r="S464" s="746"/>
      <c r="T464" s="379"/>
      <c r="U464" s="969">
        <f t="shared" si="106"/>
        <v>0</v>
      </c>
      <c r="V464" s="954"/>
      <c r="W464" s="204"/>
      <c r="X464" s="111">
        <f t="shared" si="115"/>
        <v>0</v>
      </c>
      <c r="Y464" s="965">
        <f t="shared" si="107"/>
        <v>0</v>
      </c>
      <c r="Z464" s="975"/>
      <c r="AA464" s="17">
        <f t="shared" si="108"/>
        <v>0</v>
      </c>
      <c r="AB464" s="17">
        <f t="shared" si="109"/>
        <v>0</v>
      </c>
      <c r="AC464" s="17">
        <f t="shared" si="110"/>
        <v>0</v>
      </c>
      <c r="AD464" s="17">
        <f t="shared" si="111"/>
        <v>0</v>
      </c>
      <c r="AE464" s="17">
        <f t="shared" si="112"/>
        <v>0</v>
      </c>
      <c r="AF464" s="17">
        <f t="shared" si="113"/>
        <v>0</v>
      </c>
      <c r="AG464" s="17">
        <f t="shared" si="114"/>
        <v>0</v>
      </c>
    </row>
    <row r="465" spans="1:33" ht="15.75" customHeight="1" x14ac:dyDescent="0.3">
      <c r="A465" s="37">
        <v>36</v>
      </c>
      <c r="B465" s="26"/>
      <c r="C465" s="26"/>
      <c r="D465" s="20"/>
      <c r="E465" s="47"/>
      <c r="F465" s="63"/>
      <c r="G465" s="733"/>
      <c r="H465" s="29"/>
      <c r="I465" s="742"/>
      <c r="J465" s="388"/>
      <c r="K465" s="773"/>
      <c r="L465" s="150"/>
      <c r="M465" s="742"/>
      <c r="N465" s="238"/>
      <c r="O465" s="773"/>
      <c r="P465" s="216"/>
      <c r="Q465" s="742"/>
      <c r="R465" s="367"/>
      <c r="S465" s="746"/>
      <c r="T465" s="379"/>
      <c r="U465" s="969">
        <f t="shared" si="106"/>
        <v>0</v>
      </c>
      <c r="V465" s="954"/>
      <c r="W465" s="204"/>
      <c r="X465" s="111">
        <f t="shared" si="115"/>
        <v>0</v>
      </c>
      <c r="Y465" s="965">
        <f t="shared" si="107"/>
        <v>0</v>
      </c>
      <c r="Z465" s="975"/>
      <c r="AA465" s="17">
        <f t="shared" si="108"/>
        <v>0</v>
      </c>
      <c r="AB465" s="17">
        <f t="shared" si="109"/>
        <v>0</v>
      </c>
      <c r="AC465" s="17">
        <f t="shared" si="110"/>
        <v>0</v>
      </c>
      <c r="AD465" s="17">
        <f t="shared" si="111"/>
        <v>0</v>
      </c>
      <c r="AE465" s="17">
        <f t="shared" si="112"/>
        <v>0</v>
      </c>
      <c r="AF465" s="17">
        <f t="shared" si="113"/>
        <v>0</v>
      </c>
      <c r="AG465" s="17">
        <f t="shared" si="114"/>
        <v>0</v>
      </c>
    </row>
    <row r="466" spans="1:33" ht="15.75" customHeight="1" x14ac:dyDescent="0.3">
      <c r="A466" s="37">
        <v>37</v>
      </c>
      <c r="B466" s="26"/>
      <c r="C466" s="26"/>
      <c r="D466" s="20"/>
      <c r="E466" s="47"/>
      <c r="F466" s="63"/>
      <c r="G466" s="733"/>
      <c r="H466" s="29"/>
      <c r="I466" s="742"/>
      <c r="J466" s="388"/>
      <c r="K466" s="773"/>
      <c r="L466" s="150"/>
      <c r="M466" s="742"/>
      <c r="N466" s="238"/>
      <c r="O466" s="773"/>
      <c r="P466" s="216"/>
      <c r="Q466" s="742"/>
      <c r="R466" s="367"/>
      <c r="S466" s="746"/>
      <c r="T466" s="379"/>
      <c r="U466" s="969">
        <f t="shared" si="106"/>
        <v>0</v>
      </c>
      <c r="V466" s="954"/>
      <c r="W466" s="204"/>
      <c r="X466" s="111">
        <f t="shared" si="115"/>
        <v>0</v>
      </c>
      <c r="Y466" s="965">
        <f t="shared" si="107"/>
        <v>0</v>
      </c>
      <c r="Z466" s="975"/>
      <c r="AA466" s="17">
        <f t="shared" si="108"/>
        <v>0</v>
      </c>
      <c r="AB466" s="17">
        <f t="shared" si="109"/>
        <v>0</v>
      </c>
      <c r="AC466" s="17">
        <f t="shared" si="110"/>
        <v>0</v>
      </c>
      <c r="AD466" s="17">
        <f t="shared" si="111"/>
        <v>0</v>
      </c>
      <c r="AE466" s="17">
        <f t="shared" si="112"/>
        <v>0</v>
      </c>
      <c r="AF466" s="17">
        <f t="shared" si="113"/>
        <v>0</v>
      </c>
      <c r="AG466" s="17">
        <f t="shared" si="114"/>
        <v>0</v>
      </c>
    </row>
    <row r="467" spans="1:33" ht="15.75" customHeight="1" x14ac:dyDescent="0.3">
      <c r="A467" s="37">
        <v>38</v>
      </c>
      <c r="B467" s="26"/>
      <c r="C467" s="26"/>
      <c r="D467" s="20"/>
      <c r="E467" s="47"/>
      <c r="F467" s="63"/>
      <c r="G467" s="733"/>
      <c r="H467" s="29"/>
      <c r="I467" s="742"/>
      <c r="J467" s="361"/>
      <c r="K467" s="773"/>
      <c r="L467" s="150"/>
      <c r="M467" s="742"/>
      <c r="N467" s="238"/>
      <c r="O467" s="773"/>
      <c r="P467" s="216"/>
      <c r="Q467" s="742"/>
      <c r="R467" s="367"/>
      <c r="S467" s="746"/>
      <c r="T467" s="379"/>
      <c r="U467" s="969">
        <f t="shared" si="106"/>
        <v>0</v>
      </c>
      <c r="V467" s="954"/>
      <c r="W467" s="204"/>
      <c r="X467" s="111">
        <f t="shared" si="115"/>
        <v>0</v>
      </c>
      <c r="Y467" s="965">
        <f t="shared" si="107"/>
        <v>0</v>
      </c>
      <c r="Z467" s="975"/>
      <c r="AA467" s="17">
        <f t="shared" si="108"/>
        <v>0</v>
      </c>
      <c r="AB467" s="17">
        <f t="shared" si="109"/>
        <v>0</v>
      </c>
      <c r="AC467" s="17">
        <f t="shared" si="110"/>
        <v>0</v>
      </c>
      <c r="AD467" s="17">
        <f t="shared" si="111"/>
        <v>0</v>
      </c>
      <c r="AE467" s="17">
        <f t="shared" si="112"/>
        <v>0</v>
      </c>
      <c r="AF467" s="17">
        <f t="shared" si="113"/>
        <v>0</v>
      </c>
      <c r="AG467" s="17">
        <f t="shared" si="114"/>
        <v>0</v>
      </c>
    </row>
    <row r="468" spans="1:33" ht="15.75" customHeight="1" x14ac:dyDescent="0.3">
      <c r="A468" s="37">
        <v>39</v>
      </c>
      <c r="B468" s="26"/>
      <c r="C468" s="26"/>
      <c r="D468" s="20"/>
      <c r="E468" s="47"/>
      <c r="F468" s="63"/>
      <c r="G468" s="733"/>
      <c r="H468" s="29"/>
      <c r="I468" s="742"/>
      <c r="J468" s="361"/>
      <c r="K468" s="773"/>
      <c r="L468" s="150"/>
      <c r="M468" s="742"/>
      <c r="N468" s="238"/>
      <c r="O468" s="773"/>
      <c r="P468" s="216"/>
      <c r="Q468" s="742"/>
      <c r="R468" s="367"/>
      <c r="S468" s="746"/>
      <c r="T468" s="379"/>
      <c r="U468" s="969">
        <f t="shared" si="106"/>
        <v>0</v>
      </c>
      <c r="V468" s="954"/>
      <c r="W468" s="204"/>
      <c r="X468" s="111">
        <f t="shared" si="115"/>
        <v>0</v>
      </c>
      <c r="Y468" s="965">
        <f t="shared" si="107"/>
        <v>0</v>
      </c>
      <c r="Z468" s="975"/>
      <c r="AA468" s="17">
        <f t="shared" si="108"/>
        <v>0</v>
      </c>
      <c r="AB468" s="17">
        <f t="shared" si="109"/>
        <v>0</v>
      </c>
      <c r="AC468" s="17">
        <f t="shared" si="110"/>
        <v>0</v>
      </c>
      <c r="AD468" s="17">
        <f t="shared" si="111"/>
        <v>0</v>
      </c>
      <c r="AE468" s="17">
        <f t="shared" si="112"/>
        <v>0</v>
      </c>
      <c r="AF468" s="17">
        <f t="shared" si="113"/>
        <v>0</v>
      </c>
      <c r="AG468" s="17">
        <f t="shared" si="114"/>
        <v>0</v>
      </c>
    </row>
    <row r="469" spans="1:33" ht="15.75" customHeight="1" x14ac:dyDescent="0.3">
      <c r="A469" s="37">
        <v>40</v>
      </c>
      <c r="B469" s="26"/>
      <c r="C469" s="26"/>
      <c r="D469" s="20"/>
      <c r="E469" s="47"/>
      <c r="F469" s="63"/>
      <c r="G469" s="733"/>
      <c r="H469" s="29"/>
      <c r="I469" s="742"/>
      <c r="J469" s="361"/>
      <c r="K469" s="773"/>
      <c r="L469" s="150"/>
      <c r="M469" s="742"/>
      <c r="N469" s="238"/>
      <c r="O469" s="773"/>
      <c r="P469" s="216"/>
      <c r="Q469" s="742"/>
      <c r="R469" s="367"/>
      <c r="S469" s="746"/>
      <c r="T469" s="379"/>
      <c r="U469" s="969">
        <f t="shared" si="106"/>
        <v>0</v>
      </c>
      <c r="V469" s="954"/>
      <c r="W469" s="204"/>
      <c r="X469" s="111">
        <f t="shared" si="115"/>
        <v>0</v>
      </c>
      <c r="Y469" s="965">
        <f t="shared" si="107"/>
        <v>0</v>
      </c>
      <c r="Z469" s="975"/>
      <c r="AA469" s="17">
        <f t="shared" si="108"/>
        <v>0</v>
      </c>
      <c r="AB469" s="17">
        <f t="shared" si="109"/>
        <v>0</v>
      </c>
      <c r="AC469" s="17">
        <f t="shared" si="110"/>
        <v>0</v>
      </c>
      <c r="AD469" s="17">
        <f t="shared" si="111"/>
        <v>0</v>
      </c>
      <c r="AE469" s="17">
        <f t="shared" si="112"/>
        <v>0</v>
      </c>
      <c r="AF469" s="17">
        <f t="shared" si="113"/>
        <v>0</v>
      </c>
      <c r="AG469" s="17">
        <f t="shared" si="114"/>
        <v>0</v>
      </c>
    </row>
    <row r="470" spans="1:33" ht="15.75" customHeight="1" x14ac:dyDescent="0.3">
      <c r="A470" s="37">
        <v>41</v>
      </c>
      <c r="B470" s="26"/>
      <c r="C470" s="26"/>
      <c r="D470" s="20"/>
      <c r="E470" s="47"/>
      <c r="F470" s="63"/>
      <c r="G470" s="733"/>
      <c r="H470" s="29"/>
      <c r="I470" s="742"/>
      <c r="J470" s="361"/>
      <c r="K470" s="773"/>
      <c r="L470" s="150"/>
      <c r="M470" s="742"/>
      <c r="N470" s="238"/>
      <c r="O470" s="773"/>
      <c r="P470" s="216"/>
      <c r="Q470" s="742"/>
      <c r="R470" s="367"/>
      <c r="S470" s="746"/>
      <c r="T470" s="379"/>
      <c r="U470" s="969">
        <f t="shared" si="106"/>
        <v>0</v>
      </c>
      <c r="V470" s="954"/>
      <c r="W470" s="204"/>
      <c r="X470" s="111">
        <f t="shared" si="115"/>
        <v>0</v>
      </c>
      <c r="Y470" s="965">
        <f t="shared" si="107"/>
        <v>0</v>
      </c>
      <c r="Z470" s="975"/>
      <c r="AA470" s="17">
        <f t="shared" si="108"/>
        <v>0</v>
      </c>
      <c r="AB470" s="17">
        <f t="shared" si="109"/>
        <v>0</v>
      </c>
      <c r="AC470" s="17">
        <f t="shared" si="110"/>
        <v>0</v>
      </c>
      <c r="AD470" s="17">
        <f t="shared" si="111"/>
        <v>0</v>
      </c>
      <c r="AE470" s="17">
        <f t="shared" si="112"/>
        <v>0</v>
      </c>
      <c r="AF470" s="17">
        <f t="shared" si="113"/>
        <v>0</v>
      </c>
      <c r="AG470" s="17">
        <f t="shared" si="114"/>
        <v>0</v>
      </c>
    </row>
    <row r="471" spans="1:33" ht="15.75" customHeight="1" x14ac:dyDescent="0.3">
      <c r="A471" s="37">
        <v>42</v>
      </c>
      <c r="B471" s="26"/>
      <c r="C471" s="19"/>
      <c r="D471" s="20"/>
      <c r="E471" s="47"/>
      <c r="F471" s="63"/>
      <c r="G471" s="733"/>
      <c r="H471" s="29"/>
      <c r="I471" s="742"/>
      <c r="J471" s="361"/>
      <c r="K471" s="773"/>
      <c r="L471" s="150"/>
      <c r="M471" s="742"/>
      <c r="N471" s="238"/>
      <c r="O471" s="773"/>
      <c r="P471" s="216"/>
      <c r="Q471" s="742"/>
      <c r="R471" s="367"/>
      <c r="S471" s="746"/>
      <c r="T471" s="379"/>
      <c r="U471" s="969">
        <f t="shared" si="106"/>
        <v>0</v>
      </c>
      <c r="V471" s="954"/>
      <c r="W471" s="204"/>
      <c r="X471" s="111">
        <f t="shared" si="115"/>
        <v>0</v>
      </c>
      <c r="Y471" s="965">
        <f t="shared" si="107"/>
        <v>0</v>
      </c>
      <c r="Z471" s="975"/>
      <c r="AA471" s="17">
        <f t="shared" si="108"/>
        <v>0</v>
      </c>
      <c r="AB471" s="17">
        <f t="shared" si="109"/>
        <v>0</v>
      </c>
      <c r="AC471" s="17">
        <f t="shared" si="110"/>
        <v>0</v>
      </c>
      <c r="AD471" s="17">
        <f t="shared" si="111"/>
        <v>0</v>
      </c>
      <c r="AE471" s="17">
        <f t="shared" si="112"/>
        <v>0</v>
      </c>
      <c r="AF471" s="17">
        <f t="shared" si="113"/>
        <v>0</v>
      </c>
      <c r="AG471" s="17">
        <f t="shared" si="114"/>
        <v>0</v>
      </c>
    </row>
    <row r="472" spans="1:33" ht="15.75" customHeight="1" x14ac:dyDescent="0.3">
      <c r="A472" s="37">
        <v>43</v>
      </c>
      <c r="B472" s="26"/>
      <c r="C472" s="19"/>
      <c r="D472" s="20"/>
      <c r="E472" s="47"/>
      <c r="F472" s="63"/>
      <c r="G472" s="733"/>
      <c r="H472" s="29"/>
      <c r="I472" s="742"/>
      <c r="J472" s="361"/>
      <c r="K472" s="773"/>
      <c r="L472" s="150"/>
      <c r="M472" s="742"/>
      <c r="N472" s="238"/>
      <c r="O472" s="773"/>
      <c r="P472" s="216"/>
      <c r="Q472" s="742"/>
      <c r="R472" s="367"/>
      <c r="S472" s="746"/>
      <c r="T472" s="379"/>
      <c r="U472" s="969">
        <f t="shared" si="106"/>
        <v>0</v>
      </c>
      <c r="V472" s="954"/>
      <c r="W472" s="204"/>
      <c r="X472" s="111">
        <f t="shared" si="115"/>
        <v>0</v>
      </c>
      <c r="Y472" s="965">
        <f t="shared" si="107"/>
        <v>0</v>
      </c>
      <c r="Z472" s="975"/>
      <c r="AA472" s="17">
        <f t="shared" si="108"/>
        <v>0</v>
      </c>
      <c r="AB472" s="17">
        <f t="shared" si="109"/>
        <v>0</v>
      </c>
      <c r="AC472" s="17">
        <f t="shared" si="110"/>
        <v>0</v>
      </c>
      <c r="AD472" s="17">
        <f t="shared" si="111"/>
        <v>0</v>
      </c>
      <c r="AE472" s="17">
        <f t="shared" si="112"/>
        <v>0</v>
      </c>
      <c r="AF472" s="17">
        <f t="shared" si="113"/>
        <v>0</v>
      </c>
      <c r="AG472" s="17">
        <f t="shared" si="114"/>
        <v>0</v>
      </c>
    </row>
    <row r="473" spans="1:33" ht="15.75" customHeight="1" x14ac:dyDescent="0.3">
      <c r="A473" s="37">
        <v>44</v>
      </c>
      <c r="B473" s="26"/>
      <c r="C473" s="19"/>
      <c r="D473" s="20"/>
      <c r="E473" s="47"/>
      <c r="F473" s="63"/>
      <c r="G473" s="733"/>
      <c r="H473" s="29"/>
      <c r="I473" s="742"/>
      <c r="J473" s="361"/>
      <c r="K473" s="773"/>
      <c r="L473" s="150"/>
      <c r="M473" s="742"/>
      <c r="N473" s="238"/>
      <c r="O473" s="773"/>
      <c r="P473" s="216"/>
      <c r="Q473" s="742"/>
      <c r="R473" s="367"/>
      <c r="S473" s="746"/>
      <c r="T473" s="379"/>
      <c r="U473" s="969">
        <f t="shared" si="106"/>
        <v>0</v>
      </c>
      <c r="V473" s="954"/>
      <c r="W473" s="204"/>
      <c r="X473" s="111">
        <f t="shared" si="115"/>
        <v>0</v>
      </c>
      <c r="Y473" s="965">
        <f t="shared" si="107"/>
        <v>0</v>
      </c>
      <c r="Z473" s="975"/>
      <c r="AA473" s="17">
        <f t="shared" si="108"/>
        <v>0</v>
      </c>
      <c r="AB473" s="17">
        <f t="shared" si="109"/>
        <v>0</v>
      </c>
      <c r="AC473" s="17">
        <f t="shared" si="110"/>
        <v>0</v>
      </c>
      <c r="AD473" s="17">
        <f t="shared" si="111"/>
        <v>0</v>
      </c>
      <c r="AE473" s="17">
        <f t="shared" si="112"/>
        <v>0</v>
      </c>
      <c r="AF473" s="17">
        <f t="shared" si="113"/>
        <v>0</v>
      </c>
      <c r="AG473" s="17">
        <f t="shared" si="114"/>
        <v>0</v>
      </c>
    </row>
    <row r="474" spans="1:33" ht="15.75" customHeight="1" x14ac:dyDescent="0.3">
      <c r="A474" s="37">
        <v>45</v>
      </c>
      <c r="B474" s="67"/>
      <c r="C474" s="18"/>
      <c r="D474" s="20"/>
      <c r="E474" s="47"/>
      <c r="F474" s="63"/>
      <c r="G474" s="733"/>
      <c r="H474" s="29"/>
      <c r="I474" s="742"/>
      <c r="J474" s="361"/>
      <c r="K474" s="773"/>
      <c r="L474" s="150"/>
      <c r="M474" s="742"/>
      <c r="N474" s="238"/>
      <c r="O474" s="773"/>
      <c r="P474" s="216"/>
      <c r="Q474" s="742"/>
      <c r="R474" s="367"/>
      <c r="S474" s="746"/>
      <c r="T474" s="379"/>
      <c r="U474" s="969">
        <f t="shared" si="106"/>
        <v>0</v>
      </c>
      <c r="V474" s="954"/>
      <c r="W474" s="204"/>
      <c r="X474" s="111">
        <f t="shared" si="115"/>
        <v>0</v>
      </c>
      <c r="Y474" s="965">
        <f t="shared" si="107"/>
        <v>0</v>
      </c>
      <c r="Z474" s="975"/>
      <c r="AA474" s="17">
        <f t="shared" si="108"/>
        <v>0</v>
      </c>
      <c r="AB474" s="17">
        <f t="shared" si="109"/>
        <v>0</v>
      </c>
      <c r="AC474" s="17">
        <f t="shared" si="110"/>
        <v>0</v>
      </c>
      <c r="AD474" s="17">
        <f t="shared" si="111"/>
        <v>0</v>
      </c>
      <c r="AE474" s="17">
        <f t="shared" si="112"/>
        <v>0</v>
      </c>
      <c r="AF474" s="17">
        <f t="shared" si="113"/>
        <v>0</v>
      </c>
      <c r="AG474" s="17">
        <f t="shared" si="114"/>
        <v>0</v>
      </c>
    </row>
    <row r="475" spans="1:33" ht="15.75" customHeight="1" x14ac:dyDescent="0.3">
      <c r="A475" s="37">
        <v>46</v>
      </c>
      <c r="B475" s="67"/>
      <c r="C475" s="18"/>
      <c r="D475" s="20"/>
      <c r="E475" s="47"/>
      <c r="F475" s="63"/>
      <c r="G475" s="733"/>
      <c r="H475" s="29"/>
      <c r="I475" s="742"/>
      <c r="J475" s="361"/>
      <c r="K475" s="773"/>
      <c r="L475" s="150"/>
      <c r="M475" s="742"/>
      <c r="N475" s="238"/>
      <c r="O475" s="773"/>
      <c r="P475" s="216"/>
      <c r="Q475" s="742"/>
      <c r="R475" s="367"/>
      <c r="S475" s="746"/>
      <c r="T475" s="379"/>
      <c r="U475" s="969">
        <f t="shared" si="106"/>
        <v>0</v>
      </c>
      <c r="V475" s="954"/>
      <c r="W475" s="204"/>
      <c r="X475" s="111">
        <f t="shared" si="115"/>
        <v>0</v>
      </c>
      <c r="Y475" s="965">
        <f t="shared" si="107"/>
        <v>0</v>
      </c>
      <c r="Z475" s="975"/>
      <c r="AA475" s="17">
        <f t="shared" si="108"/>
        <v>0</v>
      </c>
      <c r="AB475" s="17">
        <f t="shared" si="109"/>
        <v>0</v>
      </c>
      <c r="AC475" s="17">
        <f t="shared" si="110"/>
        <v>0</v>
      </c>
      <c r="AD475" s="17">
        <f t="shared" si="111"/>
        <v>0</v>
      </c>
      <c r="AE475" s="17">
        <f t="shared" si="112"/>
        <v>0</v>
      </c>
      <c r="AF475" s="17">
        <f t="shared" si="113"/>
        <v>0</v>
      </c>
      <c r="AG475" s="17">
        <f t="shared" si="114"/>
        <v>0</v>
      </c>
    </row>
    <row r="476" spans="1:33" ht="15.75" customHeight="1" x14ac:dyDescent="0.3">
      <c r="A476" s="37">
        <v>47</v>
      </c>
      <c r="B476" s="67"/>
      <c r="C476" s="18"/>
      <c r="D476" s="20"/>
      <c r="E476" s="47"/>
      <c r="F476" s="63"/>
      <c r="G476" s="733"/>
      <c r="H476" s="29"/>
      <c r="I476" s="742"/>
      <c r="J476" s="361"/>
      <c r="K476" s="773"/>
      <c r="L476" s="150"/>
      <c r="M476" s="742"/>
      <c r="N476" s="238"/>
      <c r="O476" s="773"/>
      <c r="P476" s="216"/>
      <c r="Q476" s="742"/>
      <c r="R476" s="367"/>
      <c r="S476" s="746"/>
      <c r="T476" s="379"/>
      <c r="U476" s="969">
        <f t="shared" si="106"/>
        <v>0</v>
      </c>
      <c r="V476" s="954"/>
      <c r="W476" s="204"/>
      <c r="X476" s="111">
        <f t="shared" si="115"/>
        <v>0</v>
      </c>
      <c r="Y476" s="965">
        <f t="shared" si="107"/>
        <v>0</v>
      </c>
      <c r="Z476" s="975"/>
      <c r="AA476" s="17">
        <f t="shared" si="108"/>
        <v>0</v>
      </c>
      <c r="AB476" s="17">
        <f t="shared" si="109"/>
        <v>0</v>
      </c>
      <c r="AC476" s="17">
        <f t="shared" si="110"/>
        <v>0</v>
      </c>
      <c r="AD476" s="17">
        <f t="shared" si="111"/>
        <v>0</v>
      </c>
      <c r="AE476" s="17">
        <f t="shared" si="112"/>
        <v>0</v>
      </c>
      <c r="AF476" s="17">
        <f t="shared" si="113"/>
        <v>0</v>
      </c>
      <c r="AG476" s="17">
        <f t="shared" si="114"/>
        <v>0</v>
      </c>
    </row>
    <row r="477" spans="1:33" ht="15.75" customHeight="1" x14ac:dyDescent="0.3">
      <c r="A477" s="37">
        <v>48</v>
      </c>
      <c r="B477" s="67"/>
      <c r="C477" s="18"/>
      <c r="D477" s="20"/>
      <c r="E477" s="47"/>
      <c r="F477" s="63"/>
      <c r="G477" s="733"/>
      <c r="H477" s="29"/>
      <c r="I477" s="742"/>
      <c r="J477" s="361"/>
      <c r="K477" s="773"/>
      <c r="L477" s="150"/>
      <c r="M477" s="742"/>
      <c r="N477" s="238"/>
      <c r="O477" s="773"/>
      <c r="P477" s="216"/>
      <c r="Q477" s="742"/>
      <c r="R477" s="367"/>
      <c r="S477" s="746"/>
      <c r="T477" s="379"/>
      <c r="U477" s="969">
        <f t="shared" si="106"/>
        <v>0</v>
      </c>
      <c r="V477" s="954"/>
      <c r="W477" s="204"/>
      <c r="X477" s="111">
        <f t="shared" si="115"/>
        <v>0</v>
      </c>
      <c r="Y477" s="965">
        <f t="shared" si="107"/>
        <v>0</v>
      </c>
      <c r="Z477" s="975"/>
      <c r="AA477" s="17">
        <f t="shared" si="108"/>
        <v>0</v>
      </c>
      <c r="AB477" s="17">
        <f t="shared" si="109"/>
        <v>0</v>
      </c>
      <c r="AC477" s="17">
        <f t="shared" si="110"/>
        <v>0</v>
      </c>
      <c r="AD477" s="17">
        <f t="shared" si="111"/>
        <v>0</v>
      </c>
      <c r="AE477" s="17">
        <f t="shared" si="112"/>
        <v>0</v>
      </c>
      <c r="AF477" s="17">
        <f t="shared" si="113"/>
        <v>0</v>
      </c>
      <c r="AG477" s="17">
        <f t="shared" si="114"/>
        <v>0</v>
      </c>
    </row>
    <row r="478" spans="1:33" ht="15.75" customHeight="1" x14ac:dyDescent="0.3">
      <c r="A478" s="37">
        <v>49</v>
      </c>
      <c r="B478" s="67"/>
      <c r="C478" s="18"/>
      <c r="D478" s="20"/>
      <c r="E478" s="47"/>
      <c r="F478" s="63"/>
      <c r="G478" s="733"/>
      <c r="H478" s="29"/>
      <c r="I478" s="742"/>
      <c r="J478" s="361"/>
      <c r="K478" s="773"/>
      <c r="L478" s="150"/>
      <c r="M478" s="742"/>
      <c r="N478" s="238"/>
      <c r="O478" s="773"/>
      <c r="P478" s="216"/>
      <c r="Q478" s="742"/>
      <c r="R478" s="367"/>
      <c r="S478" s="746"/>
      <c r="T478" s="379"/>
      <c r="U478" s="969">
        <f t="shared" si="106"/>
        <v>0</v>
      </c>
      <c r="V478" s="954"/>
      <c r="W478" s="204"/>
      <c r="X478" s="111">
        <f t="shared" si="115"/>
        <v>0</v>
      </c>
      <c r="Y478" s="965">
        <f t="shared" si="107"/>
        <v>0</v>
      </c>
      <c r="Z478" s="975"/>
      <c r="AA478" s="17">
        <f t="shared" si="108"/>
        <v>0</v>
      </c>
      <c r="AB478" s="17">
        <f t="shared" si="109"/>
        <v>0</v>
      </c>
      <c r="AC478" s="17">
        <f t="shared" si="110"/>
        <v>0</v>
      </c>
      <c r="AD478" s="17">
        <f t="shared" si="111"/>
        <v>0</v>
      </c>
      <c r="AE478" s="17">
        <f t="shared" si="112"/>
        <v>0</v>
      </c>
      <c r="AF478" s="17">
        <f t="shared" si="113"/>
        <v>0</v>
      </c>
      <c r="AG478" s="17">
        <f t="shared" si="114"/>
        <v>0</v>
      </c>
    </row>
    <row r="479" spans="1:33" ht="15.75" customHeight="1" x14ac:dyDescent="0.3">
      <c r="A479" s="37">
        <v>50</v>
      </c>
      <c r="B479" s="67"/>
      <c r="C479" s="18"/>
      <c r="D479" s="20"/>
      <c r="E479" s="47"/>
      <c r="F479" s="63"/>
      <c r="G479" s="733"/>
      <c r="H479" s="29"/>
      <c r="I479" s="742"/>
      <c r="J479" s="361"/>
      <c r="K479" s="773"/>
      <c r="L479" s="150"/>
      <c r="M479" s="742"/>
      <c r="N479" s="238"/>
      <c r="O479" s="773"/>
      <c r="P479" s="216"/>
      <c r="Q479" s="742"/>
      <c r="R479" s="367"/>
      <c r="S479" s="746"/>
      <c r="T479" s="379"/>
      <c r="U479" s="969">
        <f t="shared" si="106"/>
        <v>0</v>
      </c>
      <c r="V479" s="954"/>
      <c r="W479" s="204"/>
      <c r="X479" s="111">
        <f t="shared" si="115"/>
        <v>0</v>
      </c>
      <c r="Y479" s="965">
        <f t="shared" si="107"/>
        <v>0</v>
      </c>
      <c r="Z479" s="975"/>
      <c r="AA479" s="17">
        <f t="shared" si="108"/>
        <v>0</v>
      </c>
      <c r="AB479" s="17">
        <f t="shared" si="109"/>
        <v>0</v>
      </c>
      <c r="AC479" s="17">
        <f t="shared" si="110"/>
        <v>0</v>
      </c>
      <c r="AD479" s="17">
        <f t="shared" si="111"/>
        <v>0</v>
      </c>
      <c r="AE479" s="17">
        <f t="shared" si="112"/>
        <v>0</v>
      </c>
      <c r="AF479" s="17">
        <f t="shared" si="113"/>
        <v>0</v>
      </c>
      <c r="AG479" s="17">
        <f t="shared" si="114"/>
        <v>0</v>
      </c>
    </row>
    <row r="480" spans="1:33" ht="15.75" customHeight="1" x14ac:dyDescent="0.3">
      <c r="A480" s="37">
        <v>51</v>
      </c>
      <c r="B480" s="67"/>
      <c r="C480" s="18"/>
      <c r="D480" s="20"/>
      <c r="E480" s="47"/>
      <c r="F480" s="63"/>
      <c r="G480" s="733"/>
      <c r="H480" s="29"/>
      <c r="I480" s="742"/>
      <c r="J480" s="361"/>
      <c r="K480" s="773"/>
      <c r="L480" s="150"/>
      <c r="M480" s="742"/>
      <c r="N480" s="238"/>
      <c r="O480" s="773"/>
      <c r="P480" s="216"/>
      <c r="Q480" s="742"/>
      <c r="R480" s="367"/>
      <c r="S480" s="746"/>
      <c r="T480" s="379"/>
      <c r="U480" s="969">
        <f t="shared" si="106"/>
        <v>0</v>
      </c>
      <c r="V480" s="954"/>
      <c r="W480" s="204"/>
      <c r="X480" s="111">
        <f t="shared" si="115"/>
        <v>0</v>
      </c>
      <c r="Y480" s="965">
        <f t="shared" si="107"/>
        <v>0</v>
      </c>
      <c r="Z480" s="975"/>
      <c r="AA480" s="17">
        <f t="shared" si="108"/>
        <v>0</v>
      </c>
      <c r="AB480" s="17">
        <f t="shared" si="109"/>
        <v>0</v>
      </c>
      <c r="AC480" s="17">
        <f t="shared" si="110"/>
        <v>0</v>
      </c>
      <c r="AD480" s="17">
        <f t="shared" si="111"/>
        <v>0</v>
      </c>
      <c r="AE480" s="17">
        <f t="shared" si="112"/>
        <v>0</v>
      </c>
      <c r="AF480" s="17">
        <f t="shared" si="113"/>
        <v>0</v>
      </c>
      <c r="AG480" s="17">
        <f t="shared" si="114"/>
        <v>0</v>
      </c>
    </row>
    <row r="481" spans="1:33" ht="15.75" customHeight="1" x14ac:dyDescent="0.3">
      <c r="A481" s="37">
        <v>52</v>
      </c>
      <c r="B481" s="67"/>
      <c r="C481" s="18"/>
      <c r="D481" s="20"/>
      <c r="E481" s="47"/>
      <c r="F481" s="63"/>
      <c r="G481" s="733"/>
      <c r="H481" s="29"/>
      <c r="I481" s="742"/>
      <c r="J481" s="361"/>
      <c r="K481" s="773"/>
      <c r="L481" s="150"/>
      <c r="M481" s="742"/>
      <c r="N481" s="238"/>
      <c r="O481" s="773"/>
      <c r="P481" s="216"/>
      <c r="Q481" s="742"/>
      <c r="R481" s="367"/>
      <c r="S481" s="746"/>
      <c r="T481" s="379"/>
      <c r="U481" s="969">
        <f t="shared" si="106"/>
        <v>0</v>
      </c>
      <c r="V481" s="954"/>
      <c r="W481" s="204"/>
      <c r="X481" s="111">
        <f t="shared" si="115"/>
        <v>0</v>
      </c>
      <c r="Y481" s="965">
        <f t="shared" si="107"/>
        <v>0</v>
      </c>
      <c r="Z481" s="975"/>
      <c r="AA481" s="17">
        <f t="shared" si="108"/>
        <v>0</v>
      </c>
      <c r="AB481" s="17">
        <f t="shared" si="109"/>
        <v>0</v>
      </c>
      <c r="AC481" s="17">
        <f t="shared" si="110"/>
        <v>0</v>
      </c>
      <c r="AD481" s="17">
        <f t="shared" si="111"/>
        <v>0</v>
      </c>
      <c r="AE481" s="17">
        <f t="shared" si="112"/>
        <v>0</v>
      </c>
      <c r="AF481" s="17">
        <f t="shared" si="113"/>
        <v>0</v>
      </c>
      <c r="AG481" s="17">
        <f t="shared" si="114"/>
        <v>0</v>
      </c>
    </row>
    <row r="482" spans="1:33" ht="15.75" customHeight="1" x14ac:dyDescent="0.3">
      <c r="A482" s="37">
        <v>53</v>
      </c>
      <c r="B482" s="67"/>
      <c r="C482" s="18"/>
      <c r="D482" s="20"/>
      <c r="E482" s="47"/>
      <c r="F482" s="63"/>
      <c r="G482" s="733"/>
      <c r="H482" s="29"/>
      <c r="I482" s="742"/>
      <c r="J482" s="361"/>
      <c r="K482" s="773"/>
      <c r="L482" s="150"/>
      <c r="M482" s="742"/>
      <c r="N482" s="238"/>
      <c r="O482" s="773"/>
      <c r="P482" s="216"/>
      <c r="Q482" s="742"/>
      <c r="R482" s="367"/>
      <c r="S482" s="746"/>
      <c r="T482" s="379"/>
      <c r="U482" s="969">
        <f t="shared" si="106"/>
        <v>0</v>
      </c>
      <c r="V482" s="954"/>
      <c r="W482" s="204"/>
      <c r="X482" s="111">
        <f t="shared" si="115"/>
        <v>0</v>
      </c>
      <c r="Y482" s="965">
        <f t="shared" si="107"/>
        <v>0</v>
      </c>
      <c r="Z482" s="975"/>
      <c r="AA482" s="17">
        <f t="shared" si="108"/>
        <v>0</v>
      </c>
      <c r="AB482" s="17">
        <f t="shared" si="109"/>
        <v>0</v>
      </c>
      <c r="AC482" s="17">
        <f t="shared" si="110"/>
        <v>0</v>
      </c>
      <c r="AD482" s="17">
        <f t="shared" si="111"/>
        <v>0</v>
      </c>
      <c r="AE482" s="17">
        <f t="shared" si="112"/>
        <v>0</v>
      </c>
      <c r="AF482" s="17">
        <f t="shared" si="113"/>
        <v>0</v>
      </c>
      <c r="AG482" s="17">
        <f t="shared" si="114"/>
        <v>0</v>
      </c>
    </row>
    <row r="483" spans="1:33" ht="15.75" customHeight="1" x14ac:dyDescent="0.3">
      <c r="A483" s="37">
        <v>54</v>
      </c>
      <c r="B483" s="67"/>
      <c r="C483" s="18"/>
      <c r="D483" s="20"/>
      <c r="E483" s="47"/>
      <c r="F483" s="63"/>
      <c r="G483" s="733"/>
      <c r="H483" s="29"/>
      <c r="I483" s="742"/>
      <c r="J483" s="361"/>
      <c r="K483" s="773"/>
      <c r="L483" s="150"/>
      <c r="M483" s="742"/>
      <c r="N483" s="238"/>
      <c r="O483" s="773"/>
      <c r="P483" s="216"/>
      <c r="Q483" s="742"/>
      <c r="R483" s="367"/>
      <c r="S483" s="746"/>
      <c r="T483" s="379"/>
      <c r="U483" s="969">
        <f t="shared" si="106"/>
        <v>0</v>
      </c>
      <c r="V483" s="954"/>
      <c r="W483" s="204"/>
      <c r="X483" s="111">
        <f t="shared" si="115"/>
        <v>0</v>
      </c>
      <c r="Y483" s="965">
        <f t="shared" si="107"/>
        <v>0</v>
      </c>
      <c r="Z483" s="975"/>
      <c r="AA483" s="17">
        <f t="shared" si="108"/>
        <v>0</v>
      </c>
      <c r="AB483" s="17">
        <f t="shared" si="109"/>
        <v>0</v>
      </c>
      <c r="AC483" s="17">
        <f t="shared" si="110"/>
        <v>0</v>
      </c>
      <c r="AD483" s="17">
        <f t="shared" si="111"/>
        <v>0</v>
      </c>
      <c r="AE483" s="17">
        <f t="shared" si="112"/>
        <v>0</v>
      </c>
      <c r="AF483" s="17">
        <f t="shared" si="113"/>
        <v>0</v>
      </c>
      <c r="AG483" s="17">
        <f t="shared" si="114"/>
        <v>0</v>
      </c>
    </row>
    <row r="484" spans="1:33" ht="15.75" customHeight="1" x14ac:dyDescent="0.3">
      <c r="A484" s="37">
        <v>55</v>
      </c>
      <c r="B484" s="67"/>
      <c r="C484" s="18"/>
      <c r="D484" s="20"/>
      <c r="E484" s="47"/>
      <c r="F484" s="63"/>
      <c r="G484" s="733"/>
      <c r="H484" s="29"/>
      <c r="I484" s="742"/>
      <c r="J484" s="361"/>
      <c r="K484" s="773"/>
      <c r="L484" s="150"/>
      <c r="M484" s="742"/>
      <c r="N484" s="238"/>
      <c r="O484" s="773"/>
      <c r="P484" s="216"/>
      <c r="Q484" s="742"/>
      <c r="R484" s="367"/>
      <c r="S484" s="746"/>
      <c r="T484" s="379"/>
      <c r="U484" s="969">
        <f t="shared" si="106"/>
        <v>0</v>
      </c>
      <c r="V484" s="954"/>
      <c r="W484" s="204"/>
      <c r="X484" s="111">
        <f t="shared" si="115"/>
        <v>0</v>
      </c>
      <c r="Y484" s="965">
        <f t="shared" si="107"/>
        <v>0</v>
      </c>
      <c r="Z484" s="975"/>
      <c r="AA484" s="17">
        <f t="shared" si="108"/>
        <v>0</v>
      </c>
      <c r="AB484" s="17">
        <f t="shared" si="109"/>
        <v>0</v>
      </c>
      <c r="AC484" s="17">
        <f t="shared" si="110"/>
        <v>0</v>
      </c>
      <c r="AD484" s="17">
        <f t="shared" si="111"/>
        <v>0</v>
      </c>
      <c r="AE484" s="17">
        <f t="shared" si="112"/>
        <v>0</v>
      </c>
      <c r="AF484" s="17">
        <f t="shared" si="113"/>
        <v>0</v>
      </c>
      <c r="AG484" s="17">
        <f t="shared" si="114"/>
        <v>0</v>
      </c>
    </row>
    <row r="485" spans="1:33" ht="15.75" customHeight="1" x14ac:dyDescent="0.3">
      <c r="A485" s="37">
        <v>56</v>
      </c>
      <c r="B485" s="67"/>
      <c r="C485" s="18"/>
      <c r="D485" s="20"/>
      <c r="E485" s="47"/>
      <c r="F485" s="63"/>
      <c r="G485" s="733"/>
      <c r="H485" s="29"/>
      <c r="I485" s="742"/>
      <c r="J485" s="361"/>
      <c r="K485" s="773"/>
      <c r="L485" s="150"/>
      <c r="M485" s="742"/>
      <c r="N485" s="238"/>
      <c r="O485" s="773"/>
      <c r="P485" s="216"/>
      <c r="Q485" s="742"/>
      <c r="R485" s="367"/>
      <c r="S485" s="746"/>
      <c r="T485" s="379"/>
      <c r="U485" s="969">
        <f t="shared" si="106"/>
        <v>0</v>
      </c>
      <c r="V485" s="954"/>
      <c r="W485" s="204"/>
      <c r="X485" s="111">
        <f t="shared" si="115"/>
        <v>0</v>
      </c>
      <c r="Y485" s="965">
        <f t="shared" si="107"/>
        <v>0</v>
      </c>
      <c r="Z485" s="975"/>
      <c r="AA485" s="17">
        <f t="shared" si="108"/>
        <v>0</v>
      </c>
      <c r="AB485" s="17">
        <f t="shared" si="109"/>
        <v>0</v>
      </c>
      <c r="AC485" s="17">
        <f t="shared" si="110"/>
        <v>0</v>
      </c>
      <c r="AD485" s="17">
        <f t="shared" si="111"/>
        <v>0</v>
      </c>
      <c r="AE485" s="17">
        <f t="shared" si="112"/>
        <v>0</v>
      </c>
      <c r="AF485" s="17">
        <f t="shared" si="113"/>
        <v>0</v>
      </c>
      <c r="AG485" s="17">
        <f t="shared" si="114"/>
        <v>0</v>
      </c>
    </row>
    <row r="486" spans="1:33" ht="15.75" customHeight="1" x14ac:dyDescent="0.3">
      <c r="A486" s="37">
        <v>57</v>
      </c>
      <c r="B486" s="67"/>
      <c r="C486" s="18"/>
      <c r="D486" s="20"/>
      <c r="E486" s="47"/>
      <c r="F486" s="63"/>
      <c r="G486" s="733"/>
      <c r="H486" s="29"/>
      <c r="I486" s="742"/>
      <c r="J486" s="361"/>
      <c r="K486" s="773"/>
      <c r="L486" s="150"/>
      <c r="M486" s="742"/>
      <c r="N486" s="238"/>
      <c r="O486" s="773"/>
      <c r="P486" s="216"/>
      <c r="Q486" s="742"/>
      <c r="R486" s="367"/>
      <c r="S486" s="746"/>
      <c r="T486" s="379"/>
      <c r="U486" s="969">
        <f t="shared" si="106"/>
        <v>0</v>
      </c>
      <c r="V486" s="954"/>
      <c r="W486" s="204"/>
      <c r="X486" s="111">
        <f t="shared" si="115"/>
        <v>0</v>
      </c>
      <c r="Y486" s="965">
        <f t="shared" si="107"/>
        <v>0</v>
      </c>
      <c r="Z486" s="975"/>
      <c r="AA486" s="17">
        <f t="shared" si="108"/>
        <v>0</v>
      </c>
      <c r="AB486" s="17">
        <f t="shared" si="109"/>
        <v>0</v>
      </c>
      <c r="AC486" s="17">
        <f t="shared" si="110"/>
        <v>0</v>
      </c>
      <c r="AD486" s="17">
        <f t="shared" si="111"/>
        <v>0</v>
      </c>
      <c r="AE486" s="17">
        <f t="shared" si="112"/>
        <v>0</v>
      </c>
      <c r="AF486" s="17">
        <f t="shared" si="113"/>
        <v>0</v>
      </c>
      <c r="AG486" s="17">
        <f t="shared" si="114"/>
        <v>0</v>
      </c>
    </row>
    <row r="487" spans="1:33" ht="15.75" customHeight="1" x14ac:dyDescent="0.3">
      <c r="A487" s="37">
        <v>58</v>
      </c>
      <c r="B487" s="67"/>
      <c r="C487" s="18"/>
      <c r="D487" s="20"/>
      <c r="E487" s="47"/>
      <c r="F487" s="63"/>
      <c r="G487" s="733"/>
      <c r="H487" s="29"/>
      <c r="I487" s="742"/>
      <c r="J487" s="361"/>
      <c r="K487" s="773"/>
      <c r="L487" s="150"/>
      <c r="M487" s="742"/>
      <c r="N487" s="238"/>
      <c r="O487" s="773"/>
      <c r="P487" s="216"/>
      <c r="Q487" s="742"/>
      <c r="R487" s="367"/>
      <c r="S487" s="746"/>
      <c r="T487" s="379"/>
      <c r="U487" s="969">
        <f t="shared" si="106"/>
        <v>0</v>
      </c>
      <c r="V487" s="954"/>
      <c r="W487" s="204"/>
      <c r="X487" s="111">
        <f t="shared" si="115"/>
        <v>0</v>
      </c>
      <c r="Y487" s="965">
        <f t="shared" si="107"/>
        <v>0</v>
      </c>
      <c r="Z487" s="975"/>
      <c r="AA487" s="17">
        <f t="shared" si="108"/>
        <v>0</v>
      </c>
      <c r="AB487" s="17">
        <f t="shared" si="109"/>
        <v>0</v>
      </c>
      <c r="AC487" s="17">
        <f t="shared" si="110"/>
        <v>0</v>
      </c>
      <c r="AD487" s="17">
        <f t="shared" si="111"/>
        <v>0</v>
      </c>
      <c r="AE487" s="17">
        <f t="shared" si="112"/>
        <v>0</v>
      </c>
      <c r="AF487" s="17">
        <f t="shared" si="113"/>
        <v>0</v>
      </c>
      <c r="AG487" s="17">
        <f t="shared" si="114"/>
        <v>0</v>
      </c>
    </row>
    <row r="488" spans="1:33" ht="15.75" customHeight="1" x14ac:dyDescent="0.3">
      <c r="A488" s="37">
        <v>59</v>
      </c>
      <c r="B488" s="67"/>
      <c r="C488" s="18"/>
      <c r="D488" s="20"/>
      <c r="E488" s="47"/>
      <c r="F488" s="63"/>
      <c r="G488" s="733"/>
      <c r="H488" s="29"/>
      <c r="I488" s="742"/>
      <c r="J488" s="361"/>
      <c r="K488" s="773"/>
      <c r="L488" s="150"/>
      <c r="M488" s="742"/>
      <c r="N488" s="238"/>
      <c r="O488" s="773"/>
      <c r="P488" s="216"/>
      <c r="Q488" s="742"/>
      <c r="R488" s="367"/>
      <c r="S488" s="746"/>
      <c r="T488" s="379"/>
      <c r="U488" s="969">
        <f t="shared" si="106"/>
        <v>0</v>
      </c>
      <c r="V488" s="954"/>
      <c r="W488" s="204"/>
      <c r="X488" s="111">
        <f t="shared" si="115"/>
        <v>0</v>
      </c>
      <c r="Y488" s="965">
        <f t="shared" si="107"/>
        <v>0</v>
      </c>
      <c r="Z488" s="975"/>
      <c r="AA488" s="17">
        <f t="shared" si="108"/>
        <v>0</v>
      </c>
      <c r="AB488" s="17">
        <f t="shared" si="109"/>
        <v>0</v>
      </c>
      <c r="AC488" s="17">
        <f t="shared" si="110"/>
        <v>0</v>
      </c>
      <c r="AD488" s="17">
        <f t="shared" si="111"/>
        <v>0</v>
      </c>
      <c r="AE488" s="17">
        <f t="shared" si="112"/>
        <v>0</v>
      </c>
      <c r="AF488" s="17">
        <f t="shared" si="113"/>
        <v>0</v>
      </c>
      <c r="AG488" s="17">
        <f t="shared" si="114"/>
        <v>0</v>
      </c>
    </row>
    <row r="489" spans="1:33" ht="15.75" customHeight="1" x14ac:dyDescent="0.3">
      <c r="A489" s="37">
        <v>60</v>
      </c>
      <c r="B489" s="67"/>
      <c r="C489" s="18"/>
      <c r="D489" s="20"/>
      <c r="E489" s="47"/>
      <c r="F489" s="63"/>
      <c r="G489" s="733"/>
      <c r="H489" s="29"/>
      <c r="I489" s="742"/>
      <c r="J489" s="361"/>
      <c r="K489" s="773"/>
      <c r="L489" s="150"/>
      <c r="M489" s="742"/>
      <c r="N489" s="238"/>
      <c r="O489" s="773"/>
      <c r="P489" s="216"/>
      <c r="Q489" s="742"/>
      <c r="R489" s="367"/>
      <c r="S489" s="746"/>
      <c r="T489" s="379"/>
      <c r="U489" s="969">
        <f t="shared" si="106"/>
        <v>0</v>
      </c>
      <c r="V489" s="954"/>
      <c r="W489" s="204"/>
      <c r="X489" s="111">
        <f t="shared" si="115"/>
        <v>0</v>
      </c>
      <c r="Y489" s="965">
        <f t="shared" si="107"/>
        <v>0</v>
      </c>
      <c r="Z489" s="975"/>
      <c r="AA489" s="17">
        <f t="shared" si="108"/>
        <v>0</v>
      </c>
      <c r="AB489" s="17">
        <f t="shared" si="109"/>
        <v>0</v>
      </c>
      <c r="AC489" s="17">
        <f t="shared" si="110"/>
        <v>0</v>
      </c>
      <c r="AD489" s="17">
        <f t="shared" si="111"/>
        <v>0</v>
      </c>
      <c r="AE489" s="17">
        <f t="shared" si="112"/>
        <v>0</v>
      </c>
      <c r="AF489" s="17">
        <f t="shared" si="113"/>
        <v>0</v>
      </c>
      <c r="AG489" s="17">
        <f t="shared" si="114"/>
        <v>0</v>
      </c>
    </row>
    <row r="490" spans="1:33" ht="15.75" customHeight="1" x14ac:dyDescent="0.3">
      <c r="A490" s="37">
        <v>61</v>
      </c>
      <c r="B490" s="67"/>
      <c r="C490" s="18"/>
      <c r="D490" s="20"/>
      <c r="E490" s="47"/>
      <c r="F490" s="63"/>
      <c r="G490" s="733"/>
      <c r="H490" s="29"/>
      <c r="I490" s="742"/>
      <c r="J490" s="361"/>
      <c r="K490" s="773"/>
      <c r="L490" s="150"/>
      <c r="M490" s="742"/>
      <c r="N490" s="238"/>
      <c r="O490" s="773"/>
      <c r="P490" s="216"/>
      <c r="Q490" s="742"/>
      <c r="R490" s="367"/>
      <c r="S490" s="746"/>
      <c r="T490" s="379"/>
      <c r="U490" s="969">
        <f t="shared" si="106"/>
        <v>0</v>
      </c>
      <c r="V490" s="954"/>
      <c r="W490" s="204"/>
      <c r="X490" s="111">
        <f t="shared" si="115"/>
        <v>0</v>
      </c>
      <c r="Y490" s="965">
        <f t="shared" si="107"/>
        <v>0</v>
      </c>
      <c r="Z490" s="975"/>
      <c r="AA490" s="17">
        <f t="shared" si="108"/>
        <v>0</v>
      </c>
      <c r="AB490" s="17">
        <f t="shared" si="109"/>
        <v>0</v>
      </c>
      <c r="AC490" s="17">
        <f t="shared" si="110"/>
        <v>0</v>
      </c>
      <c r="AD490" s="17">
        <f t="shared" si="111"/>
        <v>0</v>
      </c>
      <c r="AE490" s="17">
        <f t="shared" si="112"/>
        <v>0</v>
      </c>
      <c r="AF490" s="17">
        <f t="shared" si="113"/>
        <v>0</v>
      </c>
      <c r="AG490" s="17">
        <f t="shared" si="114"/>
        <v>0</v>
      </c>
    </row>
    <row r="491" spans="1:33" ht="15.75" customHeight="1" x14ac:dyDescent="0.3">
      <c r="A491" s="37"/>
      <c r="B491" s="67"/>
      <c r="C491" s="18"/>
      <c r="D491" s="20"/>
      <c r="E491" s="47"/>
      <c r="F491" s="63"/>
      <c r="G491" s="733"/>
      <c r="H491" s="29"/>
      <c r="I491" s="742"/>
      <c r="J491" s="361"/>
      <c r="K491" s="773"/>
      <c r="L491" s="150"/>
      <c r="M491" s="742"/>
      <c r="N491" s="238"/>
      <c r="O491" s="773"/>
      <c r="P491" s="216"/>
      <c r="Q491" s="742"/>
      <c r="R491" s="367"/>
      <c r="S491" s="746"/>
      <c r="T491" s="379"/>
      <c r="U491" s="969">
        <f t="shared" si="106"/>
        <v>0</v>
      </c>
      <c r="V491" s="954"/>
      <c r="W491" s="204"/>
      <c r="X491" s="111">
        <f t="shared" si="115"/>
        <v>0</v>
      </c>
      <c r="Y491" s="965">
        <f t="shared" si="107"/>
        <v>0</v>
      </c>
      <c r="Z491" s="975"/>
      <c r="AA491" s="17">
        <f t="shared" si="108"/>
        <v>0</v>
      </c>
      <c r="AB491" s="17">
        <f t="shared" si="109"/>
        <v>0</v>
      </c>
      <c r="AC491" s="17">
        <f t="shared" si="110"/>
        <v>0</v>
      </c>
      <c r="AD491" s="17">
        <f t="shared" si="111"/>
        <v>0</v>
      </c>
      <c r="AE491" s="17">
        <f t="shared" si="112"/>
        <v>0</v>
      </c>
      <c r="AF491" s="17">
        <f t="shared" si="113"/>
        <v>0</v>
      </c>
      <c r="AG491" s="17">
        <f t="shared" si="114"/>
        <v>0</v>
      </c>
    </row>
    <row r="492" spans="1:33" s="11" customFormat="1" ht="15.75" customHeight="1" x14ac:dyDescent="0.3">
      <c r="A492" s="42"/>
      <c r="B492" s="10"/>
      <c r="C492" s="29"/>
      <c r="D492" s="9"/>
      <c r="E492" s="49"/>
      <c r="F492" s="18"/>
      <c r="G492" s="733"/>
      <c r="H492" s="29"/>
      <c r="I492" s="742"/>
      <c r="J492" s="361"/>
      <c r="K492" s="773"/>
      <c r="L492" s="150"/>
      <c r="M492" s="742"/>
      <c r="N492" s="238"/>
      <c r="O492" s="773"/>
      <c r="P492" s="216"/>
      <c r="Q492" s="742"/>
      <c r="R492" s="367"/>
      <c r="S492" s="746"/>
      <c r="T492" s="379"/>
      <c r="U492" s="969">
        <f t="shared" si="106"/>
        <v>0</v>
      </c>
      <c r="V492" s="954"/>
      <c r="W492" s="204"/>
      <c r="X492" s="111">
        <f t="shared" si="115"/>
        <v>0</v>
      </c>
      <c r="Y492" s="965">
        <f t="shared" si="107"/>
        <v>0</v>
      </c>
      <c r="Z492" s="975"/>
      <c r="AA492" s="17">
        <f t="shared" si="108"/>
        <v>0</v>
      </c>
      <c r="AB492" s="17">
        <f t="shared" si="109"/>
        <v>0</v>
      </c>
      <c r="AC492" s="17">
        <f t="shared" si="110"/>
        <v>0</v>
      </c>
      <c r="AD492" s="17">
        <f t="shared" si="111"/>
        <v>0</v>
      </c>
      <c r="AE492" s="17">
        <f t="shared" si="112"/>
        <v>0</v>
      </c>
      <c r="AF492" s="17">
        <f t="shared" si="113"/>
        <v>0</v>
      </c>
      <c r="AG492" s="17">
        <f t="shared" si="114"/>
        <v>0</v>
      </c>
    </row>
    <row r="493" spans="1:33" ht="15.75" customHeight="1" x14ac:dyDescent="0.3">
      <c r="A493" s="37"/>
      <c r="B493" s="67"/>
      <c r="C493" s="18"/>
      <c r="D493" s="20"/>
      <c r="E493" s="47"/>
      <c r="F493" s="18"/>
      <c r="G493" s="733"/>
      <c r="H493" s="29"/>
      <c r="I493" s="742"/>
      <c r="J493" s="361"/>
      <c r="K493" s="773"/>
      <c r="L493" s="150"/>
      <c r="M493" s="742"/>
      <c r="N493" s="238"/>
      <c r="O493" s="773"/>
      <c r="P493" s="216"/>
      <c r="Q493" s="742"/>
      <c r="R493" s="367"/>
      <c r="S493" s="746"/>
      <c r="T493" s="379"/>
      <c r="U493" s="969">
        <f t="shared" si="106"/>
        <v>0</v>
      </c>
      <c r="V493" s="954"/>
      <c r="W493" s="204"/>
      <c r="X493" s="111">
        <f t="shared" si="115"/>
        <v>0</v>
      </c>
      <c r="Y493" s="965">
        <f t="shared" si="107"/>
        <v>0</v>
      </c>
      <c r="Z493" s="975"/>
      <c r="AA493" s="17">
        <f t="shared" si="108"/>
        <v>0</v>
      </c>
      <c r="AB493" s="17">
        <f t="shared" si="109"/>
        <v>0</v>
      </c>
      <c r="AC493" s="17">
        <f t="shared" si="110"/>
        <v>0</v>
      </c>
      <c r="AD493" s="17">
        <f t="shared" si="111"/>
        <v>0</v>
      </c>
      <c r="AE493" s="17">
        <f t="shared" si="112"/>
        <v>0</v>
      </c>
      <c r="AF493" s="17">
        <f t="shared" si="113"/>
        <v>0</v>
      </c>
      <c r="AG493" s="17">
        <f t="shared" si="114"/>
        <v>0</v>
      </c>
    </row>
    <row r="494" spans="1:33" ht="15.75" customHeight="1" x14ac:dyDescent="0.3">
      <c r="A494" s="37"/>
      <c r="B494" s="67"/>
      <c r="C494" s="18"/>
      <c r="D494" s="20"/>
      <c r="E494" s="47"/>
      <c r="F494" s="18"/>
      <c r="G494" s="733"/>
      <c r="H494" s="29"/>
      <c r="I494" s="742"/>
      <c r="J494" s="361"/>
      <c r="K494" s="773"/>
      <c r="L494" s="150"/>
      <c r="M494" s="742"/>
      <c r="N494" s="238"/>
      <c r="O494" s="773"/>
      <c r="P494" s="216"/>
      <c r="Q494" s="742"/>
      <c r="R494" s="367"/>
      <c r="S494" s="746"/>
      <c r="T494" s="379"/>
      <c r="U494" s="969">
        <f t="shared" si="106"/>
        <v>0</v>
      </c>
      <c r="V494" s="954"/>
      <c r="W494" s="204"/>
      <c r="X494" s="111">
        <f t="shared" si="115"/>
        <v>0</v>
      </c>
      <c r="Y494" s="965">
        <f t="shared" si="107"/>
        <v>0</v>
      </c>
      <c r="Z494" s="975"/>
      <c r="AA494" s="17">
        <f t="shared" si="108"/>
        <v>0</v>
      </c>
      <c r="AB494" s="17">
        <f t="shared" si="109"/>
        <v>0</v>
      </c>
      <c r="AC494" s="17">
        <f t="shared" si="110"/>
        <v>0</v>
      </c>
      <c r="AD494" s="17">
        <f t="shared" si="111"/>
        <v>0</v>
      </c>
      <c r="AE494" s="17">
        <f t="shared" si="112"/>
        <v>0</v>
      </c>
      <c r="AF494" s="17">
        <f t="shared" si="113"/>
        <v>0</v>
      </c>
      <c r="AG494" s="17">
        <f t="shared" si="114"/>
        <v>0</v>
      </c>
    </row>
    <row r="495" spans="1:33" ht="15.75" customHeight="1" x14ac:dyDescent="0.3">
      <c r="A495" s="37"/>
      <c r="B495" s="67"/>
      <c r="C495" s="18"/>
      <c r="D495" s="20"/>
      <c r="E495" s="47"/>
      <c r="F495" s="18"/>
      <c r="G495" s="733"/>
      <c r="H495" s="29"/>
      <c r="I495" s="742"/>
      <c r="J495" s="361"/>
      <c r="K495" s="773"/>
      <c r="L495" s="150"/>
      <c r="M495" s="742"/>
      <c r="N495" s="238"/>
      <c r="O495" s="773"/>
      <c r="P495" s="216"/>
      <c r="Q495" s="742"/>
      <c r="R495" s="367"/>
      <c r="S495" s="746"/>
      <c r="T495" s="379"/>
      <c r="U495" s="969">
        <f t="shared" si="106"/>
        <v>0</v>
      </c>
      <c r="V495" s="954"/>
      <c r="W495" s="204"/>
      <c r="X495" s="111">
        <f t="shared" si="115"/>
        <v>0</v>
      </c>
      <c r="Y495" s="965">
        <f t="shared" si="107"/>
        <v>0</v>
      </c>
      <c r="Z495" s="975"/>
      <c r="AA495" s="17">
        <f t="shared" si="108"/>
        <v>0</v>
      </c>
      <c r="AB495" s="17">
        <f t="shared" si="109"/>
        <v>0</v>
      </c>
      <c r="AC495" s="17">
        <f t="shared" si="110"/>
        <v>0</v>
      </c>
      <c r="AD495" s="17">
        <f t="shared" si="111"/>
        <v>0</v>
      </c>
      <c r="AE495" s="17">
        <f t="shared" si="112"/>
        <v>0</v>
      </c>
      <c r="AF495" s="17">
        <f t="shared" si="113"/>
        <v>0</v>
      </c>
      <c r="AG495" s="17">
        <f t="shared" si="114"/>
        <v>0</v>
      </c>
    </row>
    <row r="496" spans="1:33" ht="15.75" customHeight="1" x14ac:dyDescent="0.3">
      <c r="A496" s="37"/>
      <c r="B496" s="67"/>
      <c r="C496" s="18"/>
      <c r="D496" s="20"/>
      <c r="E496" s="47"/>
      <c r="F496" s="18"/>
      <c r="G496" s="733"/>
      <c r="H496" s="29"/>
      <c r="I496" s="742"/>
      <c r="J496" s="361"/>
      <c r="K496" s="773"/>
      <c r="L496" s="150"/>
      <c r="M496" s="742"/>
      <c r="N496" s="238"/>
      <c r="O496" s="773"/>
      <c r="P496" s="216"/>
      <c r="Q496" s="742"/>
      <c r="R496" s="367"/>
      <c r="S496" s="746"/>
      <c r="T496" s="379"/>
      <c r="U496" s="969">
        <f t="shared" si="106"/>
        <v>0</v>
      </c>
      <c r="V496" s="954"/>
      <c r="W496" s="204"/>
      <c r="X496" s="111">
        <f t="shared" si="115"/>
        <v>0</v>
      </c>
      <c r="Y496" s="965">
        <f t="shared" si="107"/>
        <v>0</v>
      </c>
      <c r="Z496" s="975"/>
      <c r="AA496" s="17">
        <f t="shared" si="108"/>
        <v>0</v>
      </c>
      <c r="AB496" s="17">
        <f t="shared" si="109"/>
        <v>0</v>
      </c>
      <c r="AC496" s="17">
        <f t="shared" si="110"/>
        <v>0</v>
      </c>
      <c r="AD496" s="17">
        <f t="shared" si="111"/>
        <v>0</v>
      </c>
      <c r="AE496" s="17">
        <f t="shared" si="112"/>
        <v>0</v>
      </c>
      <c r="AF496" s="17">
        <f t="shared" si="113"/>
        <v>0</v>
      </c>
      <c r="AG496" s="17">
        <f t="shared" si="114"/>
        <v>0</v>
      </c>
    </row>
    <row r="497" spans="1:33" ht="15.75" customHeight="1" x14ac:dyDescent="0.3">
      <c r="A497" s="37"/>
      <c r="B497" s="67"/>
      <c r="C497" s="18"/>
      <c r="D497" s="20"/>
      <c r="E497" s="47"/>
      <c r="F497" s="18"/>
      <c r="G497" s="733"/>
      <c r="H497" s="29"/>
      <c r="I497" s="742"/>
      <c r="J497" s="361"/>
      <c r="K497" s="773"/>
      <c r="L497" s="150"/>
      <c r="M497" s="742"/>
      <c r="N497" s="238"/>
      <c r="O497" s="773"/>
      <c r="P497" s="216"/>
      <c r="Q497" s="742"/>
      <c r="R497" s="367"/>
      <c r="S497" s="746"/>
      <c r="T497" s="379"/>
      <c r="U497" s="969">
        <f t="shared" si="106"/>
        <v>0</v>
      </c>
      <c r="V497" s="954"/>
      <c r="W497" s="204"/>
      <c r="X497" s="111">
        <f t="shared" si="115"/>
        <v>0</v>
      </c>
      <c r="Y497" s="965">
        <f t="shared" si="107"/>
        <v>0</v>
      </c>
      <c r="Z497" s="975"/>
      <c r="AA497" s="17">
        <f t="shared" si="108"/>
        <v>0</v>
      </c>
      <c r="AB497" s="17">
        <f t="shared" si="109"/>
        <v>0</v>
      </c>
      <c r="AC497" s="17">
        <f t="shared" si="110"/>
        <v>0</v>
      </c>
      <c r="AD497" s="17">
        <f t="shared" si="111"/>
        <v>0</v>
      </c>
      <c r="AE497" s="17">
        <f t="shared" si="112"/>
        <v>0</v>
      </c>
      <c r="AF497" s="17">
        <f t="shared" si="113"/>
        <v>0</v>
      </c>
      <c r="AG497" s="17">
        <f t="shared" si="114"/>
        <v>0</v>
      </c>
    </row>
    <row r="498" spans="1:33" ht="15.75" customHeight="1" x14ac:dyDescent="0.3">
      <c r="A498" s="37"/>
      <c r="B498" s="67"/>
      <c r="C498" s="18"/>
      <c r="D498" s="20"/>
      <c r="E498" s="47"/>
      <c r="F498" s="18"/>
      <c r="G498" s="733"/>
      <c r="H498" s="29"/>
      <c r="I498" s="742"/>
      <c r="J498" s="361"/>
      <c r="K498" s="773"/>
      <c r="L498" s="150"/>
      <c r="M498" s="742"/>
      <c r="N498" s="238"/>
      <c r="O498" s="773"/>
      <c r="P498" s="216"/>
      <c r="Q498" s="742"/>
      <c r="R498" s="367"/>
      <c r="S498" s="746"/>
      <c r="T498" s="379"/>
      <c r="U498" s="969">
        <f t="shared" si="106"/>
        <v>0</v>
      </c>
      <c r="V498" s="954"/>
      <c r="W498" s="204"/>
      <c r="X498" s="111">
        <f t="shared" si="115"/>
        <v>0</v>
      </c>
      <c r="Y498" s="965">
        <f t="shared" si="107"/>
        <v>0</v>
      </c>
      <c r="Z498" s="975"/>
      <c r="AA498" s="17">
        <f t="shared" si="108"/>
        <v>0</v>
      </c>
      <c r="AB498" s="17">
        <f t="shared" si="109"/>
        <v>0</v>
      </c>
      <c r="AC498" s="17">
        <f t="shared" si="110"/>
        <v>0</v>
      </c>
      <c r="AD498" s="17">
        <f t="shared" si="111"/>
        <v>0</v>
      </c>
      <c r="AE498" s="17">
        <f t="shared" si="112"/>
        <v>0</v>
      </c>
      <c r="AF498" s="17">
        <f t="shared" si="113"/>
        <v>0</v>
      </c>
      <c r="AG498" s="17">
        <f t="shared" si="114"/>
        <v>0</v>
      </c>
    </row>
    <row r="499" spans="1:33" ht="15.75" customHeight="1" x14ac:dyDescent="0.3">
      <c r="A499" s="37"/>
      <c r="B499" s="67"/>
      <c r="C499" s="18"/>
      <c r="D499" s="20"/>
      <c r="E499" s="47"/>
      <c r="F499" s="18"/>
      <c r="G499" s="733"/>
      <c r="H499" s="29"/>
      <c r="I499" s="742"/>
      <c r="J499" s="361"/>
      <c r="K499" s="773"/>
      <c r="L499" s="150"/>
      <c r="M499" s="742"/>
      <c r="N499" s="238"/>
      <c r="O499" s="773"/>
      <c r="P499" s="216"/>
      <c r="Q499" s="742"/>
      <c r="R499" s="367"/>
      <c r="S499" s="746"/>
      <c r="T499" s="379"/>
      <c r="U499" s="969">
        <f t="shared" si="106"/>
        <v>0</v>
      </c>
      <c r="V499" s="954"/>
      <c r="W499" s="204"/>
      <c r="X499" s="111">
        <f t="shared" si="115"/>
        <v>0</v>
      </c>
      <c r="Y499" s="965">
        <f t="shared" si="107"/>
        <v>0</v>
      </c>
      <c r="Z499" s="975"/>
      <c r="AA499" s="17">
        <f t="shared" si="108"/>
        <v>0</v>
      </c>
      <c r="AB499" s="17">
        <f t="shared" si="109"/>
        <v>0</v>
      </c>
      <c r="AC499" s="17">
        <f t="shared" si="110"/>
        <v>0</v>
      </c>
      <c r="AD499" s="17">
        <f t="shared" si="111"/>
        <v>0</v>
      </c>
      <c r="AE499" s="17">
        <f t="shared" si="112"/>
        <v>0</v>
      </c>
      <c r="AF499" s="17">
        <f t="shared" si="113"/>
        <v>0</v>
      </c>
      <c r="AG499" s="17">
        <f t="shared" si="114"/>
        <v>0</v>
      </c>
    </row>
    <row r="500" spans="1:33" ht="15.75" customHeight="1" x14ac:dyDescent="0.3">
      <c r="A500" s="37"/>
      <c r="B500" s="67"/>
      <c r="C500" s="18"/>
      <c r="D500" s="20"/>
      <c r="E500" s="47"/>
      <c r="F500" s="18"/>
      <c r="G500" s="733"/>
      <c r="H500" s="29"/>
      <c r="I500" s="742"/>
      <c r="J500" s="361"/>
      <c r="K500" s="773"/>
      <c r="L500" s="150"/>
      <c r="M500" s="742"/>
      <c r="N500" s="238"/>
      <c r="O500" s="773"/>
      <c r="P500" s="216"/>
      <c r="Q500" s="742"/>
      <c r="R500" s="367"/>
      <c r="S500" s="746"/>
      <c r="T500" s="379"/>
      <c r="U500" s="969">
        <f t="shared" si="106"/>
        <v>0</v>
      </c>
      <c r="V500" s="954"/>
      <c r="W500" s="204"/>
      <c r="X500" s="111">
        <f t="shared" si="115"/>
        <v>0</v>
      </c>
      <c r="Y500" s="965">
        <f t="shared" si="107"/>
        <v>0</v>
      </c>
      <c r="Z500" s="975"/>
      <c r="AA500" s="17">
        <f t="shared" si="108"/>
        <v>0</v>
      </c>
      <c r="AB500" s="17">
        <f t="shared" si="109"/>
        <v>0</v>
      </c>
      <c r="AC500" s="17">
        <f t="shared" si="110"/>
        <v>0</v>
      </c>
      <c r="AD500" s="17">
        <f t="shared" si="111"/>
        <v>0</v>
      </c>
      <c r="AE500" s="17">
        <f t="shared" si="112"/>
        <v>0</v>
      </c>
      <c r="AF500" s="17">
        <f t="shared" si="113"/>
        <v>0</v>
      </c>
      <c r="AG500" s="17">
        <f t="shared" si="114"/>
        <v>0</v>
      </c>
    </row>
    <row r="501" spans="1:33" ht="15.75" customHeight="1" x14ac:dyDescent="0.3">
      <c r="A501" s="37"/>
      <c r="B501" s="67"/>
      <c r="C501" s="18"/>
      <c r="D501" s="20"/>
      <c r="E501" s="47"/>
      <c r="F501" s="18"/>
      <c r="G501" s="733"/>
      <c r="H501" s="29"/>
      <c r="I501" s="742"/>
      <c r="J501" s="361"/>
      <c r="K501" s="773"/>
      <c r="L501" s="150"/>
      <c r="M501" s="742"/>
      <c r="N501" s="238"/>
      <c r="O501" s="773"/>
      <c r="P501" s="216"/>
      <c r="Q501" s="742"/>
      <c r="R501" s="367"/>
      <c r="S501" s="746"/>
      <c r="T501" s="379"/>
      <c r="U501" s="969">
        <f t="shared" si="106"/>
        <v>0</v>
      </c>
      <c r="V501" s="954"/>
      <c r="W501" s="204"/>
      <c r="X501" s="111">
        <f t="shared" si="115"/>
        <v>0</v>
      </c>
      <c r="Y501" s="965">
        <f t="shared" si="107"/>
        <v>0</v>
      </c>
      <c r="Z501" s="975"/>
      <c r="AA501" s="17">
        <f t="shared" si="108"/>
        <v>0</v>
      </c>
      <c r="AB501" s="17">
        <f t="shared" si="109"/>
        <v>0</v>
      </c>
      <c r="AC501" s="17">
        <f t="shared" si="110"/>
        <v>0</v>
      </c>
      <c r="AD501" s="17">
        <f t="shared" si="111"/>
        <v>0</v>
      </c>
      <c r="AE501" s="17">
        <f t="shared" si="112"/>
        <v>0</v>
      </c>
      <c r="AF501" s="17">
        <f t="shared" si="113"/>
        <v>0</v>
      </c>
      <c r="AG501" s="17">
        <f t="shared" si="114"/>
        <v>0</v>
      </c>
    </row>
    <row r="502" spans="1:33" ht="15.75" customHeight="1" x14ac:dyDescent="0.3">
      <c r="A502" s="37"/>
      <c r="B502" s="67"/>
      <c r="C502" s="18"/>
      <c r="D502" s="20"/>
      <c r="E502" s="47"/>
      <c r="F502" s="18"/>
      <c r="G502" s="733"/>
      <c r="H502" s="29"/>
      <c r="I502" s="742"/>
      <c r="J502" s="361"/>
      <c r="K502" s="773"/>
      <c r="L502" s="150"/>
      <c r="M502" s="742"/>
      <c r="N502" s="238"/>
      <c r="O502" s="773"/>
      <c r="P502" s="216"/>
      <c r="Q502" s="742"/>
      <c r="R502" s="367"/>
      <c r="S502" s="746"/>
      <c r="T502" s="379"/>
      <c r="U502" s="969">
        <f t="shared" si="106"/>
        <v>0</v>
      </c>
      <c r="V502" s="954"/>
      <c r="W502" s="204"/>
      <c r="X502" s="111">
        <f t="shared" si="115"/>
        <v>0</v>
      </c>
      <c r="Y502" s="965">
        <f t="shared" si="107"/>
        <v>0</v>
      </c>
      <c r="Z502" s="975"/>
      <c r="AA502" s="17">
        <f t="shared" si="108"/>
        <v>0</v>
      </c>
      <c r="AB502" s="17">
        <f t="shared" si="109"/>
        <v>0</v>
      </c>
      <c r="AC502" s="17">
        <f t="shared" si="110"/>
        <v>0</v>
      </c>
      <c r="AD502" s="17">
        <f t="shared" si="111"/>
        <v>0</v>
      </c>
      <c r="AE502" s="17">
        <f t="shared" si="112"/>
        <v>0</v>
      </c>
      <c r="AF502" s="17">
        <f t="shared" si="113"/>
        <v>0</v>
      </c>
      <c r="AG502" s="17">
        <f t="shared" si="114"/>
        <v>0</v>
      </c>
    </row>
    <row r="503" spans="1:33" ht="15.75" customHeight="1" x14ac:dyDescent="0.3">
      <c r="A503" s="37"/>
      <c r="B503" s="67"/>
      <c r="C503" s="18"/>
      <c r="D503" s="20"/>
      <c r="E503" s="47"/>
      <c r="F503" s="18"/>
      <c r="G503" s="733"/>
      <c r="H503" s="29"/>
      <c r="I503" s="742"/>
      <c r="J503" s="361"/>
      <c r="K503" s="773"/>
      <c r="L503" s="150"/>
      <c r="M503" s="742"/>
      <c r="N503" s="238"/>
      <c r="O503" s="773"/>
      <c r="P503" s="216"/>
      <c r="Q503" s="742"/>
      <c r="R503" s="367"/>
      <c r="S503" s="746"/>
      <c r="T503" s="379"/>
      <c r="U503" s="969">
        <f t="shared" si="106"/>
        <v>0</v>
      </c>
      <c r="V503" s="954"/>
      <c r="W503" s="204"/>
      <c r="X503" s="111">
        <f t="shared" si="115"/>
        <v>0</v>
      </c>
      <c r="Y503" s="965">
        <f t="shared" si="107"/>
        <v>0</v>
      </c>
      <c r="Z503" s="975"/>
      <c r="AA503" s="17">
        <f t="shared" si="108"/>
        <v>0</v>
      </c>
      <c r="AB503" s="17">
        <f t="shared" si="109"/>
        <v>0</v>
      </c>
      <c r="AC503" s="17">
        <f t="shared" si="110"/>
        <v>0</v>
      </c>
      <c r="AD503" s="17">
        <f t="shared" si="111"/>
        <v>0</v>
      </c>
      <c r="AE503" s="17">
        <f t="shared" si="112"/>
        <v>0</v>
      </c>
      <c r="AF503" s="17">
        <f t="shared" si="113"/>
        <v>0</v>
      </c>
      <c r="AG503" s="17">
        <f t="shared" si="114"/>
        <v>0</v>
      </c>
    </row>
    <row r="504" spans="1:33" ht="15.75" customHeight="1" x14ac:dyDescent="0.3">
      <c r="A504" s="37"/>
      <c r="B504" s="67"/>
      <c r="C504" s="18"/>
      <c r="D504" s="20"/>
      <c r="E504" s="47"/>
      <c r="F504" s="18"/>
      <c r="G504" s="733"/>
      <c r="H504" s="29"/>
      <c r="I504" s="742"/>
      <c r="J504" s="361"/>
      <c r="K504" s="773"/>
      <c r="L504" s="150"/>
      <c r="M504" s="742"/>
      <c r="N504" s="238"/>
      <c r="O504" s="773"/>
      <c r="P504" s="216"/>
      <c r="Q504" s="742"/>
      <c r="R504" s="367"/>
      <c r="S504" s="746"/>
      <c r="T504" s="379"/>
      <c r="U504" s="969">
        <f t="shared" si="106"/>
        <v>0</v>
      </c>
      <c r="V504" s="954"/>
      <c r="W504" s="204"/>
      <c r="X504" s="111">
        <f t="shared" si="115"/>
        <v>0</v>
      </c>
      <c r="Y504" s="965">
        <f t="shared" si="107"/>
        <v>0</v>
      </c>
      <c r="Z504" s="975"/>
      <c r="AA504" s="17">
        <f t="shared" si="108"/>
        <v>0</v>
      </c>
      <c r="AB504" s="17">
        <f t="shared" si="109"/>
        <v>0</v>
      </c>
      <c r="AC504" s="17">
        <f t="shared" si="110"/>
        <v>0</v>
      </c>
      <c r="AD504" s="17">
        <f t="shared" si="111"/>
        <v>0</v>
      </c>
      <c r="AE504" s="17">
        <f t="shared" si="112"/>
        <v>0</v>
      </c>
      <c r="AF504" s="17">
        <f t="shared" si="113"/>
        <v>0</v>
      </c>
      <c r="AG504" s="17">
        <f t="shared" si="114"/>
        <v>0</v>
      </c>
    </row>
    <row r="505" spans="1:33" ht="15.75" customHeight="1" x14ac:dyDescent="0.3">
      <c r="A505" s="37"/>
      <c r="B505" s="67"/>
      <c r="C505" s="18"/>
      <c r="D505" s="20"/>
      <c r="E505" s="47"/>
      <c r="F505" s="18"/>
      <c r="G505" s="733"/>
      <c r="H505" s="29"/>
      <c r="I505" s="742"/>
      <c r="J505" s="361"/>
      <c r="K505" s="773"/>
      <c r="L505" s="150"/>
      <c r="M505" s="742"/>
      <c r="N505" s="238"/>
      <c r="O505" s="773"/>
      <c r="P505" s="216"/>
      <c r="Q505" s="742"/>
      <c r="R505" s="367"/>
      <c r="S505" s="746"/>
      <c r="T505" s="379"/>
      <c r="U505" s="969">
        <f t="shared" si="106"/>
        <v>0</v>
      </c>
      <c r="V505" s="954"/>
      <c r="W505" s="204"/>
      <c r="X505" s="111">
        <f t="shared" si="115"/>
        <v>0</v>
      </c>
      <c r="Y505" s="965">
        <f t="shared" si="107"/>
        <v>0</v>
      </c>
      <c r="Z505" s="975"/>
      <c r="AA505" s="17">
        <f t="shared" si="108"/>
        <v>0</v>
      </c>
      <c r="AB505" s="17">
        <f t="shared" si="109"/>
        <v>0</v>
      </c>
      <c r="AC505" s="17">
        <f t="shared" si="110"/>
        <v>0</v>
      </c>
      <c r="AD505" s="17">
        <f t="shared" si="111"/>
        <v>0</v>
      </c>
      <c r="AE505" s="17">
        <f t="shared" si="112"/>
        <v>0</v>
      </c>
      <c r="AF505" s="17">
        <f t="shared" si="113"/>
        <v>0</v>
      </c>
      <c r="AG505" s="17">
        <f t="shared" si="114"/>
        <v>0</v>
      </c>
    </row>
    <row r="506" spans="1:33" ht="15.75" customHeight="1" x14ac:dyDescent="0.3">
      <c r="A506" s="37"/>
      <c r="B506" s="67"/>
      <c r="C506" s="18"/>
      <c r="D506" s="20"/>
      <c r="E506" s="47"/>
      <c r="F506" s="18"/>
      <c r="G506" s="733"/>
      <c r="H506" s="29"/>
      <c r="I506" s="742"/>
      <c r="J506" s="361"/>
      <c r="K506" s="773"/>
      <c r="L506" s="150"/>
      <c r="M506" s="742"/>
      <c r="N506" s="238"/>
      <c r="O506" s="773"/>
      <c r="P506" s="216"/>
      <c r="Q506" s="742"/>
      <c r="R506" s="367"/>
      <c r="S506" s="746"/>
      <c r="T506" s="379"/>
      <c r="U506" s="969">
        <f t="shared" si="106"/>
        <v>0</v>
      </c>
      <c r="V506" s="954"/>
      <c r="W506" s="204"/>
      <c r="X506" s="111">
        <f t="shared" si="115"/>
        <v>0</v>
      </c>
      <c r="Y506" s="965">
        <f t="shared" si="107"/>
        <v>0</v>
      </c>
      <c r="Z506" s="975"/>
      <c r="AA506" s="17">
        <f t="shared" si="108"/>
        <v>0</v>
      </c>
      <c r="AB506" s="17">
        <f t="shared" si="109"/>
        <v>0</v>
      </c>
      <c r="AC506" s="17">
        <f t="shared" si="110"/>
        <v>0</v>
      </c>
      <c r="AD506" s="17">
        <f t="shared" si="111"/>
        <v>0</v>
      </c>
      <c r="AE506" s="17">
        <f t="shared" si="112"/>
        <v>0</v>
      </c>
      <c r="AF506" s="17">
        <f t="shared" si="113"/>
        <v>0</v>
      </c>
      <c r="AG506" s="17">
        <f t="shared" si="114"/>
        <v>0</v>
      </c>
    </row>
    <row r="507" spans="1:33" ht="15.75" customHeight="1" x14ac:dyDescent="0.3">
      <c r="A507" s="37"/>
      <c r="B507" s="67"/>
      <c r="C507" s="18"/>
      <c r="D507" s="20"/>
      <c r="E507" s="47"/>
      <c r="F507" s="18"/>
      <c r="G507" s="733"/>
      <c r="H507" s="29"/>
      <c r="I507" s="742"/>
      <c r="J507" s="361"/>
      <c r="K507" s="773"/>
      <c r="L507" s="150"/>
      <c r="M507" s="742"/>
      <c r="N507" s="238"/>
      <c r="O507" s="773"/>
      <c r="P507" s="216"/>
      <c r="Q507" s="742"/>
      <c r="R507" s="367"/>
      <c r="S507" s="746"/>
      <c r="T507" s="379"/>
      <c r="U507" s="969">
        <f t="shared" si="106"/>
        <v>0</v>
      </c>
      <c r="V507" s="954"/>
      <c r="W507" s="204"/>
      <c r="X507" s="111">
        <f t="shared" si="115"/>
        <v>0</v>
      </c>
      <c r="Y507" s="965">
        <f t="shared" si="107"/>
        <v>0</v>
      </c>
      <c r="Z507" s="975"/>
      <c r="AA507" s="17">
        <f t="shared" si="108"/>
        <v>0</v>
      </c>
      <c r="AB507" s="17">
        <f t="shared" si="109"/>
        <v>0</v>
      </c>
      <c r="AC507" s="17">
        <f t="shared" si="110"/>
        <v>0</v>
      </c>
      <c r="AD507" s="17">
        <f t="shared" si="111"/>
        <v>0</v>
      </c>
      <c r="AE507" s="17">
        <f t="shared" si="112"/>
        <v>0</v>
      </c>
      <c r="AF507" s="17">
        <f t="shared" si="113"/>
        <v>0</v>
      </c>
      <c r="AG507" s="17">
        <f t="shared" si="114"/>
        <v>0</v>
      </c>
    </row>
    <row r="508" spans="1:33" ht="15.75" customHeight="1" x14ac:dyDescent="0.3">
      <c r="A508" s="37"/>
      <c r="B508" s="67"/>
      <c r="C508" s="18"/>
      <c r="D508" s="20"/>
      <c r="E508" s="47"/>
      <c r="F508" s="18"/>
      <c r="G508" s="733"/>
      <c r="H508" s="29"/>
      <c r="I508" s="742"/>
      <c r="J508" s="361"/>
      <c r="K508" s="773"/>
      <c r="L508" s="150"/>
      <c r="M508" s="742"/>
      <c r="N508" s="238"/>
      <c r="O508" s="773"/>
      <c r="P508" s="216"/>
      <c r="Q508" s="742"/>
      <c r="R508" s="367"/>
      <c r="S508" s="746"/>
      <c r="T508" s="379"/>
      <c r="U508" s="969">
        <f t="shared" si="106"/>
        <v>0</v>
      </c>
      <c r="V508" s="954"/>
      <c r="W508" s="204"/>
      <c r="X508" s="111">
        <f t="shared" si="115"/>
        <v>0</v>
      </c>
      <c r="Y508" s="965">
        <f t="shared" si="107"/>
        <v>0</v>
      </c>
      <c r="Z508" s="975"/>
      <c r="AA508" s="17">
        <f t="shared" si="108"/>
        <v>0</v>
      </c>
      <c r="AB508" s="17">
        <f t="shared" si="109"/>
        <v>0</v>
      </c>
      <c r="AC508" s="17">
        <f t="shared" si="110"/>
        <v>0</v>
      </c>
      <c r="AD508" s="17">
        <f t="shared" si="111"/>
        <v>0</v>
      </c>
      <c r="AE508" s="17">
        <f t="shared" si="112"/>
        <v>0</v>
      </c>
      <c r="AF508" s="17">
        <f t="shared" si="113"/>
        <v>0</v>
      </c>
      <c r="AG508" s="17">
        <f t="shared" si="114"/>
        <v>0</v>
      </c>
    </row>
    <row r="509" spans="1:33" ht="15.75" customHeight="1" x14ac:dyDescent="0.3">
      <c r="A509" s="37"/>
      <c r="B509" s="67"/>
      <c r="C509" s="18"/>
      <c r="D509" s="20"/>
      <c r="E509" s="47"/>
      <c r="F509" s="18"/>
      <c r="G509" s="733"/>
      <c r="H509" s="29"/>
      <c r="I509" s="742"/>
      <c r="J509" s="361"/>
      <c r="K509" s="773"/>
      <c r="L509" s="150"/>
      <c r="M509" s="742"/>
      <c r="N509" s="238"/>
      <c r="O509" s="773"/>
      <c r="P509" s="216"/>
      <c r="Q509" s="742"/>
      <c r="R509" s="367"/>
      <c r="S509" s="746"/>
      <c r="T509" s="379"/>
      <c r="U509" s="969">
        <f t="shared" si="106"/>
        <v>0</v>
      </c>
      <c r="V509" s="954"/>
      <c r="W509" s="204"/>
      <c r="X509" s="111">
        <f t="shared" si="115"/>
        <v>0</v>
      </c>
      <c r="Y509" s="965">
        <f t="shared" si="107"/>
        <v>0</v>
      </c>
      <c r="Z509" s="975"/>
      <c r="AA509" s="17">
        <f t="shared" si="108"/>
        <v>0</v>
      </c>
      <c r="AB509" s="17">
        <f t="shared" si="109"/>
        <v>0</v>
      </c>
      <c r="AC509" s="17">
        <f t="shared" si="110"/>
        <v>0</v>
      </c>
      <c r="AD509" s="17">
        <f t="shared" si="111"/>
        <v>0</v>
      </c>
      <c r="AE509" s="17">
        <f t="shared" si="112"/>
        <v>0</v>
      </c>
      <c r="AF509" s="17">
        <f t="shared" si="113"/>
        <v>0</v>
      </c>
      <c r="AG509" s="17">
        <f t="shared" si="114"/>
        <v>0</v>
      </c>
    </row>
    <row r="510" spans="1:33" ht="15.75" customHeight="1" x14ac:dyDescent="0.3">
      <c r="A510" s="37"/>
      <c r="B510" s="67"/>
      <c r="C510" s="18"/>
      <c r="D510" s="20"/>
      <c r="E510" s="47"/>
      <c r="F510" s="18"/>
      <c r="G510" s="733"/>
      <c r="H510" s="29"/>
      <c r="I510" s="742"/>
      <c r="J510" s="361"/>
      <c r="K510" s="773"/>
      <c r="L510" s="150"/>
      <c r="M510" s="742"/>
      <c r="N510" s="238"/>
      <c r="O510" s="773"/>
      <c r="P510" s="216"/>
      <c r="Q510" s="742"/>
      <c r="R510" s="367"/>
      <c r="S510" s="746"/>
      <c r="T510" s="379"/>
      <c r="U510" s="969">
        <f t="shared" si="106"/>
        <v>0</v>
      </c>
      <c r="V510" s="954"/>
      <c r="W510" s="204"/>
      <c r="X510" s="111">
        <f t="shared" si="115"/>
        <v>0</v>
      </c>
      <c r="Y510" s="965">
        <f t="shared" si="107"/>
        <v>0</v>
      </c>
      <c r="Z510" s="975"/>
      <c r="AA510" s="17">
        <f t="shared" si="108"/>
        <v>0</v>
      </c>
      <c r="AB510" s="17">
        <f t="shared" si="109"/>
        <v>0</v>
      </c>
      <c r="AC510" s="17">
        <f t="shared" si="110"/>
        <v>0</v>
      </c>
      <c r="AD510" s="17">
        <f t="shared" si="111"/>
        <v>0</v>
      </c>
      <c r="AE510" s="17">
        <f t="shared" si="112"/>
        <v>0</v>
      </c>
      <c r="AF510" s="17">
        <f t="shared" si="113"/>
        <v>0</v>
      </c>
      <c r="AG510" s="17">
        <f t="shared" si="114"/>
        <v>0</v>
      </c>
    </row>
    <row r="511" spans="1:33" ht="15.75" customHeight="1" x14ac:dyDescent="0.3">
      <c r="A511" s="37"/>
      <c r="B511" s="67"/>
      <c r="C511" s="18"/>
      <c r="D511" s="20"/>
      <c r="E511" s="47"/>
      <c r="F511" s="18"/>
      <c r="G511" s="733"/>
      <c r="H511" s="29"/>
      <c r="I511" s="742"/>
      <c r="J511" s="361"/>
      <c r="K511" s="773"/>
      <c r="L511" s="150"/>
      <c r="M511" s="742"/>
      <c r="N511" s="238"/>
      <c r="O511" s="773"/>
      <c r="P511" s="216"/>
      <c r="Q511" s="742"/>
      <c r="R511" s="367"/>
      <c r="S511" s="746"/>
      <c r="T511" s="379"/>
      <c r="U511" s="969">
        <f t="shared" si="106"/>
        <v>0</v>
      </c>
      <c r="V511" s="954"/>
      <c r="W511" s="204"/>
      <c r="X511" s="111">
        <f t="shared" si="115"/>
        <v>0</v>
      </c>
      <c r="Y511" s="965">
        <f t="shared" si="107"/>
        <v>0</v>
      </c>
      <c r="Z511" s="975"/>
      <c r="AA511" s="17">
        <f t="shared" si="108"/>
        <v>0</v>
      </c>
      <c r="AB511" s="17">
        <f t="shared" si="109"/>
        <v>0</v>
      </c>
      <c r="AC511" s="17">
        <f t="shared" si="110"/>
        <v>0</v>
      </c>
      <c r="AD511" s="17">
        <f t="shared" si="111"/>
        <v>0</v>
      </c>
      <c r="AE511" s="17">
        <f t="shared" si="112"/>
        <v>0</v>
      </c>
      <c r="AF511" s="17">
        <f t="shared" si="113"/>
        <v>0</v>
      </c>
      <c r="AG511" s="17">
        <f t="shared" si="114"/>
        <v>0</v>
      </c>
    </row>
    <row r="512" spans="1:33" ht="15.75" customHeight="1" x14ac:dyDescent="0.3">
      <c r="A512" s="37"/>
      <c r="B512" s="67"/>
      <c r="C512" s="18"/>
      <c r="D512" s="20"/>
      <c r="E512" s="47"/>
      <c r="F512" s="18"/>
      <c r="G512" s="733"/>
      <c r="H512" s="29"/>
      <c r="I512" s="742"/>
      <c r="J512" s="361"/>
      <c r="K512" s="773"/>
      <c r="L512" s="150"/>
      <c r="M512" s="742"/>
      <c r="N512" s="238"/>
      <c r="O512" s="773"/>
      <c r="P512" s="216"/>
      <c r="Q512" s="742"/>
      <c r="R512" s="367"/>
      <c r="S512" s="746"/>
      <c r="T512" s="379"/>
      <c r="U512" s="969">
        <f t="shared" si="106"/>
        <v>0</v>
      </c>
      <c r="V512" s="954"/>
      <c r="W512" s="204"/>
      <c r="X512" s="111">
        <f t="shared" si="115"/>
        <v>0</v>
      </c>
      <c r="Y512" s="965">
        <f t="shared" si="107"/>
        <v>0</v>
      </c>
      <c r="Z512" s="975"/>
      <c r="AA512" s="17">
        <f t="shared" si="108"/>
        <v>0</v>
      </c>
      <c r="AB512" s="17">
        <f t="shared" si="109"/>
        <v>0</v>
      </c>
      <c r="AC512" s="17">
        <f t="shared" si="110"/>
        <v>0</v>
      </c>
      <c r="AD512" s="17">
        <f t="shared" si="111"/>
        <v>0</v>
      </c>
      <c r="AE512" s="17">
        <f t="shared" si="112"/>
        <v>0</v>
      </c>
      <c r="AF512" s="17">
        <f t="shared" si="113"/>
        <v>0</v>
      </c>
      <c r="AG512" s="17">
        <f t="shared" si="114"/>
        <v>0</v>
      </c>
    </row>
    <row r="513" spans="1:33" ht="15.75" customHeight="1" x14ac:dyDescent="0.3">
      <c r="A513" s="37"/>
      <c r="B513" s="67"/>
      <c r="C513" s="18"/>
      <c r="D513" s="20"/>
      <c r="E513" s="47"/>
      <c r="F513" s="18"/>
      <c r="G513" s="733"/>
      <c r="H513" s="29"/>
      <c r="I513" s="742"/>
      <c r="J513" s="361"/>
      <c r="K513" s="773"/>
      <c r="L513" s="150"/>
      <c r="M513" s="742"/>
      <c r="N513" s="238"/>
      <c r="O513" s="773"/>
      <c r="P513" s="216"/>
      <c r="Q513" s="742"/>
      <c r="R513" s="367"/>
      <c r="S513" s="746"/>
      <c r="T513" s="379"/>
      <c r="U513" s="969">
        <f t="shared" si="106"/>
        <v>0</v>
      </c>
      <c r="V513" s="954"/>
      <c r="W513" s="204"/>
      <c r="X513" s="111">
        <f t="shared" si="115"/>
        <v>0</v>
      </c>
      <c r="Y513" s="965">
        <f t="shared" si="107"/>
        <v>0</v>
      </c>
      <c r="Z513" s="975"/>
      <c r="AA513" s="17">
        <f t="shared" si="108"/>
        <v>0</v>
      </c>
      <c r="AB513" s="17">
        <f t="shared" si="109"/>
        <v>0</v>
      </c>
      <c r="AC513" s="17">
        <f t="shared" si="110"/>
        <v>0</v>
      </c>
      <c r="AD513" s="17">
        <f t="shared" si="111"/>
        <v>0</v>
      </c>
      <c r="AE513" s="17">
        <f t="shared" si="112"/>
        <v>0</v>
      </c>
      <c r="AF513" s="17">
        <f t="shared" si="113"/>
        <v>0</v>
      </c>
      <c r="AG513" s="17">
        <f t="shared" si="114"/>
        <v>0</v>
      </c>
    </row>
    <row r="514" spans="1:33" ht="15.75" customHeight="1" x14ac:dyDescent="0.3">
      <c r="A514" s="37"/>
      <c r="B514" s="67"/>
      <c r="C514" s="18"/>
      <c r="D514" s="20"/>
      <c r="E514" s="47"/>
      <c r="F514" s="18"/>
      <c r="G514" s="733"/>
      <c r="H514" s="29"/>
      <c r="I514" s="742"/>
      <c r="J514" s="361"/>
      <c r="K514" s="773"/>
      <c r="L514" s="150"/>
      <c r="M514" s="742"/>
      <c r="N514" s="238"/>
      <c r="O514" s="773"/>
      <c r="P514" s="216"/>
      <c r="Q514" s="742"/>
      <c r="R514" s="367"/>
      <c r="S514" s="746"/>
      <c r="T514" s="379"/>
      <c r="U514" s="969">
        <f t="shared" si="106"/>
        <v>0</v>
      </c>
      <c r="V514" s="954"/>
      <c r="W514" s="204"/>
      <c r="X514" s="111">
        <f t="shared" si="115"/>
        <v>0</v>
      </c>
      <c r="Y514" s="965">
        <f t="shared" si="107"/>
        <v>0</v>
      </c>
      <c r="Z514" s="975"/>
      <c r="AA514" s="17">
        <f t="shared" si="108"/>
        <v>0</v>
      </c>
      <c r="AB514" s="17">
        <f t="shared" si="109"/>
        <v>0</v>
      </c>
      <c r="AC514" s="17">
        <f t="shared" si="110"/>
        <v>0</v>
      </c>
      <c r="AD514" s="17">
        <f t="shared" si="111"/>
        <v>0</v>
      </c>
      <c r="AE514" s="17">
        <f t="shared" si="112"/>
        <v>0</v>
      </c>
      <c r="AF514" s="17">
        <f t="shared" si="113"/>
        <v>0</v>
      </c>
      <c r="AG514" s="17">
        <f t="shared" si="114"/>
        <v>0</v>
      </c>
    </row>
    <row r="515" spans="1:33" ht="15.75" customHeight="1" x14ac:dyDescent="0.3">
      <c r="A515" s="37"/>
      <c r="B515" s="67"/>
      <c r="C515" s="18"/>
      <c r="D515" s="20"/>
      <c r="E515" s="47"/>
      <c r="F515" s="18"/>
      <c r="G515" s="733"/>
      <c r="H515" s="29"/>
      <c r="I515" s="742"/>
      <c r="J515" s="361"/>
      <c r="K515" s="773"/>
      <c r="L515" s="150"/>
      <c r="M515" s="742"/>
      <c r="N515" s="238"/>
      <c r="O515" s="773"/>
      <c r="P515" s="216"/>
      <c r="Q515" s="742"/>
      <c r="R515" s="367"/>
      <c r="S515" s="746"/>
      <c r="T515" s="379"/>
      <c r="U515" s="969">
        <f t="shared" si="106"/>
        <v>0</v>
      </c>
      <c r="V515" s="954"/>
      <c r="W515" s="204"/>
      <c r="X515" s="111">
        <f t="shared" si="115"/>
        <v>0</v>
      </c>
      <c r="Y515" s="965">
        <f t="shared" si="107"/>
        <v>0</v>
      </c>
      <c r="Z515" s="975"/>
      <c r="AA515" s="17">
        <f t="shared" si="108"/>
        <v>0</v>
      </c>
      <c r="AB515" s="17">
        <f t="shared" si="109"/>
        <v>0</v>
      </c>
      <c r="AC515" s="17">
        <f t="shared" si="110"/>
        <v>0</v>
      </c>
      <c r="AD515" s="17">
        <f t="shared" si="111"/>
        <v>0</v>
      </c>
      <c r="AE515" s="17">
        <f t="shared" si="112"/>
        <v>0</v>
      </c>
      <c r="AF515" s="17">
        <f t="shared" si="113"/>
        <v>0</v>
      </c>
      <c r="AG515" s="17">
        <f t="shared" si="114"/>
        <v>0</v>
      </c>
    </row>
    <row r="516" spans="1:33" ht="15.75" customHeight="1" x14ac:dyDescent="0.3">
      <c r="A516" s="37"/>
      <c r="B516" s="67"/>
      <c r="C516" s="18"/>
      <c r="D516" s="20"/>
      <c r="E516" s="47"/>
      <c r="F516" s="18"/>
      <c r="G516" s="733"/>
      <c r="H516" s="29"/>
      <c r="I516" s="742"/>
      <c r="J516" s="361"/>
      <c r="K516" s="773"/>
      <c r="L516" s="150"/>
      <c r="M516" s="742"/>
      <c r="N516" s="238"/>
      <c r="O516" s="773"/>
      <c r="P516" s="216"/>
      <c r="Q516" s="742"/>
      <c r="R516" s="367"/>
      <c r="S516" s="746"/>
      <c r="T516" s="379"/>
      <c r="U516" s="969">
        <f t="shared" si="106"/>
        <v>0</v>
      </c>
      <c r="V516" s="954"/>
      <c r="W516" s="204"/>
      <c r="X516" s="111">
        <f t="shared" si="115"/>
        <v>0</v>
      </c>
      <c r="Y516" s="965">
        <f t="shared" si="107"/>
        <v>0</v>
      </c>
      <c r="Z516" s="975"/>
      <c r="AA516" s="17">
        <f t="shared" si="108"/>
        <v>0</v>
      </c>
      <c r="AB516" s="17">
        <f t="shared" si="109"/>
        <v>0</v>
      </c>
      <c r="AC516" s="17">
        <f t="shared" si="110"/>
        <v>0</v>
      </c>
      <c r="AD516" s="17">
        <f t="shared" si="111"/>
        <v>0</v>
      </c>
      <c r="AE516" s="17">
        <f t="shared" si="112"/>
        <v>0</v>
      </c>
      <c r="AF516" s="17">
        <f t="shared" si="113"/>
        <v>0</v>
      </c>
      <c r="AG516" s="17">
        <f t="shared" si="114"/>
        <v>0</v>
      </c>
    </row>
    <row r="517" spans="1:33" ht="15.75" customHeight="1" x14ac:dyDescent="0.3">
      <c r="A517" s="37"/>
      <c r="B517" s="67"/>
      <c r="C517" s="18"/>
      <c r="D517" s="20"/>
      <c r="E517" s="47"/>
      <c r="F517" s="18"/>
      <c r="G517" s="733"/>
      <c r="H517" s="29"/>
      <c r="I517" s="742"/>
      <c r="J517" s="361"/>
      <c r="K517" s="773"/>
      <c r="L517" s="150"/>
      <c r="M517" s="742"/>
      <c r="N517" s="238"/>
      <c r="O517" s="773"/>
      <c r="P517" s="216"/>
      <c r="Q517" s="742"/>
      <c r="R517" s="367"/>
      <c r="S517" s="746"/>
      <c r="T517" s="379"/>
      <c r="U517" s="969">
        <f t="shared" si="106"/>
        <v>0</v>
      </c>
      <c r="V517" s="954"/>
      <c r="W517" s="204"/>
      <c r="X517" s="111">
        <f t="shared" si="115"/>
        <v>0</v>
      </c>
      <c r="Y517" s="965">
        <f t="shared" si="107"/>
        <v>0</v>
      </c>
      <c r="Z517" s="975"/>
      <c r="AA517" s="17">
        <f t="shared" si="108"/>
        <v>0</v>
      </c>
      <c r="AB517" s="17">
        <f t="shared" si="109"/>
        <v>0</v>
      </c>
      <c r="AC517" s="17">
        <f t="shared" si="110"/>
        <v>0</v>
      </c>
      <c r="AD517" s="17">
        <f t="shared" si="111"/>
        <v>0</v>
      </c>
      <c r="AE517" s="17">
        <f t="shared" si="112"/>
        <v>0</v>
      </c>
      <c r="AF517" s="17">
        <f t="shared" si="113"/>
        <v>0</v>
      </c>
      <c r="AG517" s="17">
        <f t="shared" si="114"/>
        <v>0</v>
      </c>
    </row>
    <row r="518" spans="1:33" ht="15.75" customHeight="1" x14ac:dyDescent="0.3">
      <c r="A518" s="37"/>
      <c r="B518" s="67"/>
      <c r="C518" s="18"/>
      <c r="D518" s="20"/>
      <c r="E518" s="47"/>
      <c r="F518" s="18"/>
      <c r="G518" s="733"/>
      <c r="H518" s="29"/>
      <c r="I518" s="742"/>
      <c r="J518" s="361"/>
      <c r="K518" s="773"/>
      <c r="L518" s="150"/>
      <c r="M518" s="742"/>
      <c r="N518" s="238"/>
      <c r="O518" s="773"/>
      <c r="P518" s="216"/>
      <c r="Q518" s="742"/>
      <c r="R518" s="367"/>
      <c r="S518" s="746"/>
      <c r="T518" s="379"/>
      <c r="U518" s="969">
        <f t="shared" si="106"/>
        <v>0</v>
      </c>
      <c r="V518" s="954"/>
      <c r="W518" s="204"/>
      <c r="X518" s="111">
        <f t="shared" si="115"/>
        <v>0</v>
      </c>
      <c r="Y518" s="965">
        <f t="shared" si="107"/>
        <v>0</v>
      </c>
      <c r="Z518" s="975"/>
      <c r="AA518" s="17">
        <f t="shared" si="108"/>
        <v>0</v>
      </c>
      <c r="AB518" s="17">
        <f t="shared" si="109"/>
        <v>0</v>
      </c>
      <c r="AC518" s="17">
        <f t="shared" si="110"/>
        <v>0</v>
      </c>
      <c r="AD518" s="17">
        <f t="shared" si="111"/>
        <v>0</v>
      </c>
      <c r="AE518" s="17">
        <f t="shared" si="112"/>
        <v>0</v>
      </c>
      <c r="AF518" s="17">
        <f t="shared" si="113"/>
        <v>0</v>
      </c>
      <c r="AG518" s="17">
        <f t="shared" si="114"/>
        <v>0</v>
      </c>
    </row>
    <row r="519" spans="1:33" ht="15.75" customHeight="1" x14ac:dyDescent="0.3">
      <c r="A519" s="37"/>
      <c r="B519" s="67"/>
      <c r="C519" s="18"/>
      <c r="D519" s="20"/>
      <c r="E519" s="47"/>
      <c r="F519" s="18"/>
      <c r="G519" s="733"/>
      <c r="H519" s="29"/>
      <c r="I519" s="742"/>
      <c r="J519" s="361"/>
      <c r="K519" s="773"/>
      <c r="L519" s="150"/>
      <c r="M519" s="742"/>
      <c r="N519" s="238"/>
      <c r="O519" s="773"/>
      <c r="P519" s="216"/>
      <c r="Q519" s="742"/>
      <c r="R519" s="367"/>
      <c r="S519" s="746"/>
      <c r="T519" s="379"/>
      <c r="U519" s="969">
        <f t="shared" ref="U519:U563" si="116">T519+R519+P519+N519+L519+J519+H519</f>
        <v>0</v>
      </c>
      <c r="V519" s="954"/>
      <c r="W519" s="204"/>
      <c r="X519" s="111">
        <f t="shared" si="115"/>
        <v>0</v>
      </c>
      <c r="Y519" s="965">
        <f t="shared" si="107"/>
        <v>0</v>
      </c>
      <c r="Z519" s="975"/>
      <c r="AA519" s="17">
        <f t="shared" si="108"/>
        <v>0</v>
      </c>
      <c r="AB519" s="17">
        <f t="shared" si="109"/>
        <v>0</v>
      </c>
      <c r="AC519" s="17">
        <f t="shared" si="110"/>
        <v>0</v>
      </c>
      <c r="AD519" s="17">
        <f t="shared" si="111"/>
        <v>0</v>
      </c>
      <c r="AE519" s="17">
        <f t="shared" si="112"/>
        <v>0</v>
      </c>
      <c r="AF519" s="17">
        <f t="shared" si="113"/>
        <v>0</v>
      </c>
      <c r="AG519" s="17">
        <f t="shared" si="114"/>
        <v>0</v>
      </c>
    </row>
    <row r="520" spans="1:33" ht="15.75" customHeight="1" x14ac:dyDescent="0.3">
      <c r="A520" s="37"/>
      <c r="B520" s="67"/>
      <c r="C520" s="18"/>
      <c r="D520" s="20"/>
      <c r="E520" s="47"/>
      <c r="F520" s="18"/>
      <c r="G520" s="733"/>
      <c r="H520" s="29"/>
      <c r="I520" s="742"/>
      <c r="J520" s="361"/>
      <c r="K520" s="773"/>
      <c r="L520" s="150"/>
      <c r="M520" s="742"/>
      <c r="N520" s="238"/>
      <c r="O520" s="773"/>
      <c r="P520" s="216"/>
      <c r="Q520" s="742"/>
      <c r="R520" s="367"/>
      <c r="S520" s="746"/>
      <c r="T520" s="379"/>
      <c r="U520" s="969">
        <f t="shared" si="116"/>
        <v>0</v>
      </c>
      <c r="V520" s="954"/>
      <c r="W520" s="204"/>
      <c r="X520" s="111">
        <f t="shared" si="115"/>
        <v>0</v>
      </c>
      <c r="Y520" s="965">
        <f t="shared" si="107"/>
        <v>0</v>
      </c>
      <c r="Z520" s="975"/>
      <c r="AA520" s="17">
        <f t="shared" si="108"/>
        <v>0</v>
      </c>
      <c r="AB520" s="17">
        <f t="shared" si="109"/>
        <v>0</v>
      </c>
      <c r="AC520" s="17">
        <f t="shared" si="110"/>
        <v>0</v>
      </c>
      <c r="AD520" s="17">
        <f t="shared" si="111"/>
        <v>0</v>
      </c>
      <c r="AE520" s="17">
        <f t="shared" si="112"/>
        <v>0</v>
      </c>
      <c r="AF520" s="17">
        <f t="shared" si="113"/>
        <v>0</v>
      </c>
      <c r="AG520" s="17">
        <f t="shared" si="114"/>
        <v>0</v>
      </c>
    </row>
    <row r="521" spans="1:33" ht="15.75" customHeight="1" x14ac:dyDescent="0.3">
      <c r="A521" s="37"/>
      <c r="B521" s="67"/>
      <c r="C521" s="18"/>
      <c r="D521" s="20"/>
      <c r="E521" s="47"/>
      <c r="F521" s="18"/>
      <c r="G521" s="733"/>
      <c r="H521" s="29"/>
      <c r="I521" s="742"/>
      <c r="J521" s="361"/>
      <c r="K521" s="773"/>
      <c r="L521" s="150"/>
      <c r="M521" s="742"/>
      <c r="N521" s="238"/>
      <c r="O521" s="773"/>
      <c r="P521" s="216"/>
      <c r="Q521" s="742"/>
      <c r="R521" s="367"/>
      <c r="S521" s="746"/>
      <c r="T521" s="379"/>
      <c r="U521" s="969">
        <f t="shared" si="116"/>
        <v>0</v>
      </c>
      <c r="V521" s="954"/>
      <c r="W521" s="204"/>
      <c r="X521" s="111">
        <f t="shared" si="115"/>
        <v>0</v>
      </c>
      <c r="Y521" s="965">
        <f t="shared" ref="Y521:Y563" si="117">G521+I521+K521+M521+O521+Q521+S521</f>
        <v>0</v>
      </c>
      <c r="Z521" s="975"/>
      <c r="AA521" s="17">
        <f t="shared" ref="AA521:AA564" si="118">H521*C521</f>
        <v>0</v>
      </c>
      <c r="AB521" s="17">
        <f t="shared" ref="AB521:AB564" si="119">J521*C521</f>
        <v>0</v>
      </c>
      <c r="AC521" s="17">
        <f t="shared" ref="AC521:AC564" si="120">L521*C521</f>
        <v>0</v>
      </c>
      <c r="AD521" s="17">
        <f t="shared" ref="AD521:AD564" si="121">N521*C521</f>
        <v>0</v>
      </c>
      <c r="AE521" s="17">
        <f t="shared" ref="AE521:AE564" si="122">P521*C521</f>
        <v>0</v>
      </c>
      <c r="AF521" s="17">
        <f t="shared" ref="AF521:AF564" si="123">R521*C521</f>
        <v>0</v>
      </c>
      <c r="AG521" s="17">
        <f t="shared" ref="AG521:AG564" si="124">T521*C521</f>
        <v>0</v>
      </c>
    </row>
    <row r="522" spans="1:33" ht="15.75" customHeight="1" x14ac:dyDescent="0.3">
      <c r="A522" s="37"/>
      <c r="B522" s="67"/>
      <c r="C522" s="18"/>
      <c r="D522" s="20"/>
      <c r="E522" s="47"/>
      <c r="F522" s="18"/>
      <c r="G522" s="733"/>
      <c r="H522" s="29"/>
      <c r="I522" s="742"/>
      <c r="J522" s="361"/>
      <c r="K522" s="773"/>
      <c r="L522" s="150"/>
      <c r="M522" s="742"/>
      <c r="N522" s="238"/>
      <c r="O522" s="773"/>
      <c r="P522" s="216"/>
      <c r="Q522" s="742"/>
      <c r="R522" s="367"/>
      <c r="S522" s="746"/>
      <c r="T522" s="379"/>
      <c r="U522" s="969">
        <f t="shared" si="116"/>
        <v>0</v>
      </c>
      <c r="V522" s="954"/>
      <c r="W522" s="204"/>
      <c r="X522" s="111">
        <f t="shared" si="115"/>
        <v>0</v>
      </c>
      <c r="Y522" s="965">
        <f t="shared" si="117"/>
        <v>0</v>
      </c>
      <c r="Z522" s="975"/>
      <c r="AA522" s="17">
        <f t="shared" si="118"/>
        <v>0</v>
      </c>
      <c r="AB522" s="17">
        <f t="shared" si="119"/>
        <v>0</v>
      </c>
      <c r="AC522" s="17">
        <f t="shared" si="120"/>
        <v>0</v>
      </c>
      <c r="AD522" s="17">
        <f t="shared" si="121"/>
        <v>0</v>
      </c>
      <c r="AE522" s="17">
        <f t="shared" si="122"/>
        <v>0</v>
      </c>
      <c r="AF522" s="17">
        <f t="shared" si="123"/>
        <v>0</v>
      </c>
      <c r="AG522" s="17">
        <f t="shared" si="124"/>
        <v>0</v>
      </c>
    </row>
    <row r="523" spans="1:33" ht="15.75" customHeight="1" x14ac:dyDescent="0.3">
      <c r="A523" s="37"/>
      <c r="B523" s="67"/>
      <c r="C523" s="18"/>
      <c r="D523" s="20">
        <f t="shared" ref="D523:D562" si="125">C523-B523</f>
        <v>0</v>
      </c>
      <c r="E523" s="47"/>
      <c r="F523" s="18"/>
      <c r="G523" s="733"/>
      <c r="H523" s="29"/>
      <c r="I523" s="742"/>
      <c r="J523" s="361"/>
      <c r="K523" s="773"/>
      <c r="L523" s="150"/>
      <c r="M523" s="742"/>
      <c r="N523" s="238"/>
      <c r="O523" s="773"/>
      <c r="P523" s="216"/>
      <c r="Q523" s="742"/>
      <c r="R523" s="367"/>
      <c r="S523" s="746"/>
      <c r="T523" s="379"/>
      <c r="U523" s="969">
        <f t="shared" si="116"/>
        <v>0</v>
      </c>
      <c r="V523" s="954"/>
      <c r="W523" s="204"/>
      <c r="X523" s="111">
        <f t="shared" si="115"/>
        <v>0</v>
      </c>
      <c r="Y523" s="965">
        <f t="shared" si="117"/>
        <v>0</v>
      </c>
      <c r="Z523" s="975"/>
      <c r="AA523" s="17">
        <f t="shared" si="118"/>
        <v>0</v>
      </c>
      <c r="AB523" s="17">
        <f t="shared" si="119"/>
        <v>0</v>
      </c>
      <c r="AC523" s="17">
        <f t="shared" si="120"/>
        <v>0</v>
      </c>
      <c r="AD523" s="17">
        <f t="shared" si="121"/>
        <v>0</v>
      </c>
      <c r="AE523" s="17">
        <f t="shared" si="122"/>
        <v>0</v>
      </c>
      <c r="AF523" s="17">
        <f t="shared" si="123"/>
        <v>0</v>
      </c>
      <c r="AG523" s="17">
        <f t="shared" si="124"/>
        <v>0</v>
      </c>
    </row>
    <row r="524" spans="1:33" ht="15.75" customHeight="1" x14ac:dyDescent="0.3">
      <c r="A524" s="37"/>
      <c r="B524" s="67"/>
      <c r="C524" s="18"/>
      <c r="D524" s="20">
        <f t="shared" si="125"/>
        <v>0</v>
      </c>
      <c r="E524" s="47"/>
      <c r="F524" s="18"/>
      <c r="G524" s="733"/>
      <c r="H524" s="29"/>
      <c r="I524" s="742"/>
      <c r="J524" s="361"/>
      <c r="K524" s="773"/>
      <c r="L524" s="150"/>
      <c r="M524" s="742"/>
      <c r="N524" s="238"/>
      <c r="O524" s="773"/>
      <c r="P524" s="216"/>
      <c r="Q524" s="742"/>
      <c r="R524" s="367"/>
      <c r="S524" s="746"/>
      <c r="T524" s="379"/>
      <c r="U524" s="969">
        <f t="shared" si="116"/>
        <v>0</v>
      </c>
      <c r="V524" s="954"/>
      <c r="W524" s="204"/>
      <c r="X524" s="111">
        <f t="shared" si="115"/>
        <v>0</v>
      </c>
      <c r="Y524" s="965">
        <f t="shared" si="117"/>
        <v>0</v>
      </c>
      <c r="Z524" s="975"/>
      <c r="AA524" s="17">
        <f t="shared" si="118"/>
        <v>0</v>
      </c>
      <c r="AB524" s="17">
        <f t="shared" si="119"/>
        <v>0</v>
      </c>
      <c r="AC524" s="17">
        <f t="shared" si="120"/>
        <v>0</v>
      </c>
      <c r="AD524" s="17">
        <f t="shared" si="121"/>
        <v>0</v>
      </c>
      <c r="AE524" s="17">
        <f t="shared" si="122"/>
        <v>0</v>
      </c>
      <c r="AF524" s="17">
        <f t="shared" si="123"/>
        <v>0</v>
      </c>
      <c r="AG524" s="17">
        <f t="shared" si="124"/>
        <v>0</v>
      </c>
    </row>
    <row r="525" spans="1:33" ht="15.75" customHeight="1" x14ac:dyDescent="0.3">
      <c r="A525" s="37"/>
      <c r="B525" s="67"/>
      <c r="C525" s="18"/>
      <c r="D525" s="20">
        <f t="shared" si="125"/>
        <v>0</v>
      </c>
      <c r="E525" s="47"/>
      <c r="F525" s="18"/>
      <c r="G525" s="733"/>
      <c r="H525" s="29"/>
      <c r="I525" s="742"/>
      <c r="J525" s="361"/>
      <c r="K525" s="773"/>
      <c r="L525" s="150"/>
      <c r="M525" s="742"/>
      <c r="N525" s="238"/>
      <c r="O525" s="773"/>
      <c r="P525" s="216"/>
      <c r="Q525" s="742"/>
      <c r="R525" s="367"/>
      <c r="S525" s="746"/>
      <c r="T525" s="379"/>
      <c r="U525" s="969">
        <f t="shared" si="116"/>
        <v>0</v>
      </c>
      <c r="V525" s="954"/>
      <c r="W525" s="204"/>
      <c r="X525" s="111">
        <f t="shared" si="115"/>
        <v>0</v>
      </c>
      <c r="Y525" s="965">
        <f t="shared" si="117"/>
        <v>0</v>
      </c>
      <c r="Z525" s="975"/>
      <c r="AA525" s="17">
        <f t="shared" si="118"/>
        <v>0</v>
      </c>
      <c r="AB525" s="17">
        <f t="shared" si="119"/>
        <v>0</v>
      </c>
      <c r="AC525" s="17">
        <f t="shared" si="120"/>
        <v>0</v>
      </c>
      <c r="AD525" s="17">
        <f t="shared" si="121"/>
        <v>0</v>
      </c>
      <c r="AE525" s="17">
        <f t="shared" si="122"/>
        <v>0</v>
      </c>
      <c r="AF525" s="17">
        <f t="shared" si="123"/>
        <v>0</v>
      </c>
      <c r="AG525" s="17">
        <f t="shared" si="124"/>
        <v>0</v>
      </c>
    </row>
    <row r="526" spans="1:33" ht="15.75" customHeight="1" x14ac:dyDescent="0.3">
      <c r="A526" s="37"/>
      <c r="B526" s="67"/>
      <c r="C526" s="18"/>
      <c r="D526" s="20">
        <f t="shared" si="125"/>
        <v>0</v>
      </c>
      <c r="E526" s="47"/>
      <c r="F526" s="18"/>
      <c r="G526" s="733"/>
      <c r="H526" s="29"/>
      <c r="I526" s="742"/>
      <c r="J526" s="361"/>
      <c r="K526" s="773"/>
      <c r="L526" s="150"/>
      <c r="M526" s="742"/>
      <c r="N526" s="238"/>
      <c r="O526" s="773"/>
      <c r="P526" s="216"/>
      <c r="Q526" s="742"/>
      <c r="R526" s="367"/>
      <c r="S526" s="746"/>
      <c r="T526" s="379"/>
      <c r="U526" s="969">
        <f t="shared" si="116"/>
        <v>0</v>
      </c>
      <c r="V526" s="954"/>
      <c r="W526" s="204"/>
      <c r="X526" s="111">
        <f t="shared" ref="X526:X563" si="126">F526+G526+I526+K526+M526+O526+Q526+S526-H526-J526-L526-N526-P526-R526-T526-W526</f>
        <v>0</v>
      </c>
      <c r="Y526" s="965">
        <f t="shared" si="117"/>
        <v>0</v>
      </c>
      <c r="Z526" s="975"/>
      <c r="AA526" s="17">
        <f t="shared" si="118"/>
        <v>0</v>
      </c>
      <c r="AB526" s="17">
        <f t="shared" si="119"/>
        <v>0</v>
      </c>
      <c r="AC526" s="17">
        <f t="shared" si="120"/>
        <v>0</v>
      </c>
      <c r="AD526" s="17">
        <f t="shared" si="121"/>
        <v>0</v>
      </c>
      <c r="AE526" s="17">
        <f t="shared" si="122"/>
        <v>0</v>
      </c>
      <c r="AF526" s="17">
        <f t="shared" si="123"/>
        <v>0</v>
      </c>
      <c r="AG526" s="17">
        <f t="shared" si="124"/>
        <v>0</v>
      </c>
    </row>
    <row r="527" spans="1:33" ht="15.75" customHeight="1" x14ac:dyDescent="0.3">
      <c r="A527" s="37"/>
      <c r="B527" s="67"/>
      <c r="C527" s="18"/>
      <c r="D527" s="20">
        <f t="shared" si="125"/>
        <v>0</v>
      </c>
      <c r="E527" s="47"/>
      <c r="F527" s="18"/>
      <c r="G527" s="733"/>
      <c r="H527" s="29"/>
      <c r="I527" s="742"/>
      <c r="J527" s="361"/>
      <c r="K527" s="773"/>
      <c r="L527" s="150"/>
      <c r="M527" s="742"/>
      <c r="N527" s="238"/>
      <c r="O527" s="773"/>
      <c r="P527" s="216"/>
      <c r="Q527" s="742"/>
      <c r="R527" s="367"/>
      <c r="S527" s="746"/>
      <c r="T527" s="379"/>
      <c r="U527" s="969">
        <f t="shared" si="116"/>
        <v>0</v>
      </c>
      <c r="V527" s="954"/>
      <c r="W527" s="204"/>
      <c r="X527" s="111">
        <f t="shared" si="126"/>
        <v>0</v>
      </c>
      <c r="Y527" s="965">
        <f t="shared" si="117"/>
        <v>0</v>
      </c>
      <c r="Z527" s="975"/>
      <c r="AA527" s="17">
        <f t="shared" si="118"/>
        <v>0</v>
      </c>
      <c r="AB527" s="17">
        <f t="shared" si="119"/>
        <v>0</v>
      </c>
      <c r="AC527" s="17">
        <f t="shared" si="120"/>
        <v>0</v>
      </c>
      <c r="AD527" s="17">
        <f t="shared" si="121"/>
        <v>0</v>
      </c>
      <c r="AE527" s="17">
        <f t="shared" si="122"/>
        <v>0</v>
      </c>
      <c r="AF527" s="17">
        <f t="shared" si="123"/>
        <v>0</v>
      </c>
      <c r="AG527" s="17">
        <f t="shared" si="124"/>
        <v>0</v>
      </c>
    </row>
    <row r="528" spans="1:33" ht="15.75" customHeight="1" x14ac:dyDescent="0.3">
      <c r="A528" s="37"/>
      <c r="B528" s="67"/>
      <c r="C528" s="18"/>
      <c r="D528" s="20">
        <f t="shared" si="125"/>
        <v>0</v>
      </c>
      <c r="E528" s="47"/>
      <c r="F528" s="18"/>
      <c r="G528" s="733"/>
      <c r="H528" s="29"/>
      <c r="I528" s="742"/>
      <c r="J528" s="361"/>
      <c r="K528" s="773"/>
      <c r="L528" s="150"/>
      <c r="M528" s="742"/>
      <c r="N528" s="238"/>
      <c r="O528" s="773"/>
      <c r="P528" s="216"/>
      <c r="Q528" s="742"/>
      <c r="R528" s="367"/>
      <c r="S528" s="746"/>
      <c r="T528" s="379"/>
      <c r="U528" s="969">
        <f t="shared" si="116"/>
        <v>0</v>
      </c>
      <c r="V528" s="954"/>
      <c r="W528" s="204"/>
      <c r="X528" s="111">
        <f t="shared" si="126"/>
        <v>0</v>
      </c>
      <c r="Y528" s="965">
        <f t="shared" si="117"/>
        <v>0</v>
      </c>
      <c r="Z528" s="975"/>
      <c r="AA528" s="17">
        <f t="shared" si="118"/>
        <v>0</v>
      </c>
      <c r="AB528" s="17">
        <f t="shared" si="119"/>
        <v>0</v>
      </c>
      <c r="AC528" s="17">
        <f t="shared" si="120"/>
        <v>0</v>
      </c>
      <c r="AD528" s="17">
        <f t="shared" si="121"/>
        <v>0</v>
      </c>
      <c r="AE528" s="17">
        <f t="shared" si="122"/>
        <v>0</v>
      </c>
      <c r="AF528" s="17">
        <f t="shared" si="123"/>
        <v>0</v>
      </c>
      <c r="AG528" s="17">
        <f t="shared" si="124"/>
        <v>0</v>
      </c>
    </row>
    <row r="529" spans="1:33" ht="15.75" customHeight="1" x14ac:dyDescent="0.3">
      <c r="A529" s="37"/>
      <c r="B529" s="67"/>
      <c r="C529" s="18"/>
      <c r="D529" s="20">
        <f t="shared" si="125"/>
        <v>0</v>
      </c>
      <c r="E529" s="47"/>
      <c r="F529" s="18"/>
      <c r="G529" s="733"/>
      <c r="H529" s="29"/>
      <c r="I529" s="742"/>
      <c r="J529" s="361"/>
      <c r="K529" s="773"/>
      <c r="L529" s="150"/>
      <c r="M529" s="742"/>
      <c r="N529" s="238"/>
      <c r="O529" s="773"/>
      <c r="P529" s="216"/>
      <c r="Q529" s="742"/>
      <c r="R529" s="367"/>
      <c r="S529" s="746"/>
      <c r="T529" s="379"/>
      <c r="U529" s="969">
        <f t="shared" si="116"/>
        <v>0</v>
      </c>
      <c r="V529" s="954"/>
      <c r="W529" s="204"/>
      <c r="X529" s="111">
        <f t="shared" si="126"/>
        <v>0</v>
      </c>
      <c r="Y529" s="965">
        <f t="shared" si="117"/>
        <v>0</v>
      </c>
      <c r="Z529" s="975"/>
      <c r="AA529" s="17">
        <f t="shared" si="118"/>
        <v>0</v>
      </c>
      <c r="AB529" s="17">
        <f t="shared" si="119"/>
        <v>0</v>
      </c>
      <c r="AC529" s="17">
        <f t="shared" si="120"/>
        <v>0</v>
      </c>
      <c r="AD529" s="17">
        <f t="shared" si="121"/>
        <v>0</v>
      </c>
      <c r="AE529" s="17">
        <f t="shared" si="122"/>
        <v>0</v>
      </c>
      <c r="AF529" s="17">
        <f t="shared" si="123"/>
        <v>0</v>
      </c>
      <c r="AG529" s="17">
        <f t="shared" si="124"/>
        <v>0</v>
      </c>
    </row>
    <row r="530" spans="1:33" ht="15.75" customHeight="1" x14ac:dyDescent="0.3">
      <c r="A530" s="37"/>
      <c r="B530" s="67"/>
      <c r="C530" s="18"/>
      <c r="D530" s="20">
        <f t="shared" si="125"/>
        <v>0</v>
      </c>
      <c r="E530" s="47"/>
      <c r="F530" s="18"/>
      <c r="G530" s="733"/>
      <c r="H530" s="29"/>
      <c r="I530" s="742"/>
      <c r="J530" s="361"/>
      <c r="K530" s="773"/>
      <c r="L530" s="150"/>
      <c r="M530" s="742"/>
      <c r="N530" s="238"/>
      <c r="O530" s="773"/>
      <c r="P530" s="216"/>
      <c r="Q530" s="742"/>
      <c r="R530" s="367"/>
      <c r="S530" s="746"/>
      <c r="T530" s="379"/>
      <c r="U530" s="969">
        <f t="shared" si="116"/>
        <v>0</v>
      </c>
      <c r="V530" s="954"/>
      <c r="W530" s="204"/>
      <c r="X530" s="111">
        <f t="shared" si="126"/>
        <v>0</v>
      </c>
      <c r="Y530" s="965">
        <f t="shared" si="117"/>
        <v>0</v>
      </c>
      <c r="Z530" s="975"/>
      <c r="AA530" s="17">
        <f t="shared" si="118"/>
        <v>0</v>
      </c>
      <c r="AB530" s="17">
        <f t="shared" si="119"/>
        <v>0</v>
      </c>
      <c r="AC530" s="17">
        <f t="shared" si="120"/>
        <v>0</v>
      </c>
      <c r="AD530" s="17">
        <f t="shared" si="121"/>
        <v>0</v>
      </c>
      <c r="AE530" s="17">
        <f t="shared" si="122"/>
        <v>0</v>
      </c>
      <c r="AF530" s="17">
        <f t="shared" si="123"/>
        <v>0</v>
      </c>
      <c r="AG530" s="17">
        <f t="shared" si="124"/>
        <v>0</v>
      </c>
    </row>
    <row r="531" spans="1:33" ht="15.75" customHeight="1" x14ac:dyDescent="0.3">
      <c r="A531" s="37"/>
      <c r="B531" s="67"/>
      <c r="C531" s="18"/>
      <c r="D531" s="20">
        <f t="shared" si="125"/>
        <v>0</v>
      </c>
      <c r="E531" s="47"/>
      <c r="F531" s="18"/>
      <c r="G531" s="733"/>
      <c r="H531" s="29"/>
      <c r="I531" s="742"/>
      <c r="J531" s="361"/>
      <c r="K531" s="773"/>
      <c r="L531" s="150"/>
      <c r="M531" s="742"/>
      <c r="N531" s="238"/>
      <c r="O531" s="773"/>
      <c r="P531" s="216"/>
      <c r="Q531" s="742"/>
      <c r="R531" s="367"/>
      <c r="S531" s="746"/>
      <c r="T531" s="379"/>
      <c r="U531" s="969">
        <f t="shared" si="116"/>
        <v>0</v>
      </c>
      <c r="V531" s="954"/>
      <c r="W531" s="204"/>
      <c r="X531" s="111">
        <f t="shared" si="126"/>
        <v>0</v>
      </c>
      <c r="Y531" s="965">
        <f t="shared" si="117"/>
        <v>0</v>
      </c>
      <c r="Z531" s="975"/>
      <c r="AA531" s="17">
        <f t="shared" si="118"/>
        <v>0</v>
      </c>
      <c r="AB531" s="17">
        <f t="shared" si="119"/>
        <v>0</v>
      </c>
      <c r="AC531" s="17">
        <f t="shared" si="120"/>
        <v>0</v>
      </c>
      <c r="AD531" s="17">
        <f t="shared" si="121"/>
        <v>0</v>
      </c>
      <c r="AE531" s="17">
        <f t="shared" si="122"/>
        <v>0</v>
      </c>
      <c r="AF531" s="17">
        <f t="shared" si="123"/>
        <v>0</v>
      </c>
      <c r="AG531" s="17">
        <f t="shared" si="124"/>
        <v>0</v>
      </c>
    </row>
    <row r="532" spans="1:33" ht="15.75" customHeight="1" x14ac:dyDescent="0.3">
      <c r="A532" s="37"/>
      <c r="B532" s="67"/>
      <c r="C532" s="18"/>
      <c r="D532" s="20">
        <f t="shared" si="125"/>
        <v>0</v>
      </c>
      <c r="E532" s="47"/>
      <c r="F532" s="18"/>
      <c r="G532" s="733"/>
      <c r="H532" s="29"/>
      <c r="I532" s="742"/>
      <c r="J532" s="361"/>
      <c r="K532" s="773"/>
      <c r="L532" s="150"/>
      <c r="M532" s="742"/>
      <c r="N532" s="238"/>
      <c r="O532" s="773"/>
      <c r="P532" s="216"/>
      <c r="Q532" s="742"/>
      <c r="R532" s="367"/>
      <c r="S532" s="746"/>
      <c r="T532" s="379"/>
      <c r="U532" s="969">
        <f t="shared" si="116"/>
        <v>0</v>
      </c>
      <c r="V532" s="954"/>
      <c r="W532" s="204"/>
      <c r="X532" s="111">
        <f t="shared" si="126"/>
        <v>0</v>
      </c>
      <c r="Y532" s="965">
        <f t="shared" si="117"/>
        <v>0</v>
      </c>
      <c r="Z532" s="975"/>
      <c r="AA532" s="17">
        <f t="shared" si="118"/>
        <v>0</v>
      </c>
      <c r="AB532" s="17">
        <f t="shared" si="119"/>
        <v>0</v>
      </c>
      <c r="AC532" s="17">
        <f t="shared" si="120"/>
        <v>0</v>
      </c>
      <c r="AD532" s="17">
        <f t="shared" si="121"/>
        <v>0</v>
      </c>
      <c r="AE532" s="17">
        <f t="shared" si="122"/>
        <v>0</v>
      </c>
      <c r="AF532" s="17">
        <f t="shared" si="123"/>
        <v>0</v>
      </c>
      <c r="AG532" s="17">
        <f t="shared" si="124"/>
        <v>0</v>
      </c>
    </row>
    <row r="533" spans="1:33" ht="15.75" customHeight="1" x14ac:dyDescent="0.3">
      <c r="A533" s="37"/>
      <c r="B533" s="67"/>
      <c r="C533" s="18"/>
      <c r="D533" s="20">
        <f t="shared" si="125"/>
        <v>0</v>
      </c>
      <c r="E533" s="47"/>
      <c r="F533" s="18"/>
      <c r="G533" s="733"/>
      <c r="H533" s="29"/>
      <c r="I533" s="742"/>
      <c r="J533" s="361"/>
      <c r="K533" s="773"/>
      <c r="L533" s="150"/>
      <c r="M533" s="742"/>
      <c r="N533" s="238"/>
      <c r="O533" s="773"/>
      <c r="P533" s="216"/>
      <c r="Q533" s="742"/>
      <c r="R533" s="367"/>
      <c r="S533" s="746"/>
      <c r="T533" s="379"/>
      <c r="U533" s="969">
        <f t="shared" si="116"/>
        <v>0</v>
      </c>
      <c r="V533" s="954"/>
      <c r="W533" s="204"/>
      <c r="X533" s="111">
        <f t="shared" si="126"/>
        <v>0</v>
      </c>
      <c r="Y533" s="965">
        <f t="shared" si="117"/>
        <v>0</v>
      </c>
      <c r="Z533" s="975"/>
      <c r="AA533" s="17">
        <f t="shared" si="118"/>
        <v>0</v>
      </c>
      <c r="AB533" s="17">
        <f t="shared" si="119"/>
        <v>0</v>
      </c>
      <c r="AC533" s="17">
        <f t="shared" si="120"/>
        <v>0</v>
      </c>
      <c r="AD533" s="17">
        <f t="shared" si="121"/>
        <v>0</v>
      </c>
      <c r="AE533" s="17">
        <f t="shared" si="122"/>
        <v>0</v>
      </c>
      <c r="AF533" s="17">
        <f t="shared" si="123"/>
        <v>0</v>
      </c>
      <c r="AG533" s="17">
        <f t="shared" si="124"/>
        <v>0</v>
      </c>
    </row>
    <row r="534" spans="1:33" ht="15.75" customHeight="1" x14ac:dyDescent="0.3">
      <c r="A534" s="37"/>
      <c r="B534" s="67"/>
      <c r="C534" s="18"/>
      <c r="D534" s="20">
        <f t="shared" si="125"/>
        <v>0</v>
      </c>
      <c r="E534" s="47"/>
      <c r="F534" s="18"/>
      <c r="G534" s="733"/>
      <c r="H534" s="29"/>
      <c r="I534" s="742"/>
      <c r="J534" s="361"/>
      <c r="K534" s="773"/>
      <c r="L534" s="150"/>
      <c r="M534" s="742"/>
      <c r="N534" s="238"/>
      <c r="O534" s="773"/>
      <c r="P534" s="216"/>
      <c r="Q534" s="742"/>
      <c r="R534" s="367"/>
      <c r="S534" s="746"/>
      <c r="T534" s="379"/>
      <c r="U534" s="969">
        <f t="shared" si="116"/>
        <v>0</v>
      </c>
      <c r="V534" s="954"/>
      <c r="W534" s="204"/>
      <c r="X534" s="111">
        <f t="shared" si="126"/>
        <v>0</v>
      </c>
      <c r="Y534" s="965">
        <f t="shared" si="117"/>
        <v>0</v>
      </c>
      <c r="Z534" s="975"/>
      <c r="AA534" s="17">
        <f t="shared" si="118"/>
        <v>0</v>
      </c>
      <c r="AB534" s="17">
        <f t="shared" si="119"/>
        <v>0</v>
      </c>
      <c r="AC534" s="17">
        <f t="shared" si="120"/>
        <v>0</v>
      </c>
      <c r="AD534" s="17">
        <f t="shared" si="121"/>
        <v>0</v>
      </c>
      <c r="AE534" s="17">
        <f t="shared" si="122"/>
        <v>0</v>
      </c>
      <c r="AF534" s="17">
        <f t="shared" si="123"/>
        <v>0</v>
      </c>
      <c r="AG534" s="17">
        <f t="shared" si="124"/>
        <v>0</v>
      </c>
    </row>
    <row r="535" spans="1:33" ht="15.75" customHeight="1" x14ac:dyDescent="0.3">
      <c r="A535" s="37"/>
      <c r="B535" s="67"/>
      <c r="C535" s="18"/>
      <c r="D535" s="20">
        <f t="shared" si="125"/>
        <v>0</v>
      </c>
      <c r="E535" s="47"/>
      <c r="F535" s="18"/>
      <c r="G535" s="733"/>
      <c r="H535" s="29"/>
      <c r="I535" s="742"/>
      <c r="J535" s="361"/>
      <c r="K535" s="773"/>
      <c r="L535" s="150"/>
      <c r="M535" s="742"/>
      <c r="N535" s="238"/>
      <c r="O535" s="773"/>
      <c r="P535" s="216"/>
      <c r="Q535" s="742"/>
      <c r="R535" s="367"/>
      <c r="S535" s="746"/>
      <c r="T535" s="379"/>
      <c r="U535" s="969">
        <f t="shared" si="116"/>
        <v>0</v>
      </c>
      <c r="V535" s="954"/>
      <c r="W535" s="204"/>
      <c r="X535" s="111">
        <f t="shared" si="126"/>
        <v>0</v>
      </c>
      <c r="Y535" s="965">
        <f t="shared" si="117"/>
        <v>0</v>
      </c>
      <c r="Z535" s="975"/>
      <c r="AA535" s="17">
        <f t="shared" si="118"/>
        <v>0</v>
      </c>
      <c r="AB535" s="17">
        <f t="shared" si="119"/>
        <v>0</v>
      </c>
      <c r="AC535" s="17">
        <f t="shared" si="120"/>
        <v>0</v>
      </c>
      <c r="AD535" s="17">
        <f t="shared" si="121"/>
        <v>0</v>
      </c>
      <c r="AE535" s="17">
        <f t="shared" si="122"/>
        <v>0</v>
      </c>
      <c r="AF535" s="17">
        <f t="shared" si="123"/>
        <v>0</v>
      </c>
      <c r="AG535" s="17">
        <f t="shared" si="124"/>
        <v>0</v>
      </c>
    </row>
    <row r="536" spans="1:33" ht="15.75" customHeight="1" x14ac:dyDescent="0.3">
      <c r="A536" s="37"/>
      <c r="B536" s="67"/>
      <c r="C536" s="18"/>
      <c r="D536" s="20">
        <f t="shared" si="125"/>
        <v>0</v>
      </c>
      <c r="E536" s="47"/>
      <c r="F536" s="18"/>
      <c r="G536" s="733"/>
      <c r="H536" s="29"/>
      <c r="I536" s="742"/>
      <c r="J536" s="361"/>
      <c r="K536" s="773"/>
      <c r="L536" s="150"/>
      <c r="M536" s="742"/>
      <c r="N536" s="238"/>
      <c r="O536" s="773"/>
      <c r="P536" s="216"/>
      <c r="Q536" s="742"/>
      <c r="R536" s="367"/>
      <c r="S536" s="746"/>
      <c r="T536" s="379"/>
      <c r="U536" s="969">
        <f t="shared" si="116"/>
        <v>0</v>
      </c>
      <c r="V536" s="954"/>
      <c r="W536" s="204"/>
      <c r="X536" s="111">
        <f t="shared" si="126"/>
        <v>0</v>
      </c>
      <c r="Y536" s="965">
        <f t="shared" si="117"/>
        <v>0</v>
      </c>
      <c r="Z536" s="975"/>
      <c r="AA536" s="17">
        <f t="shared" si="118"/>
        <v>0</v>
      </c>
      <c r="AB536" s="17">
        <f t="shared" si="119"/>
        <v>0</v>
      </c>
      <c r="AC536" s="17">
        <f t="shared" si="120"/>
        <v>0</v>
      </c>
      <c r="AD536" s="17">
        <f t="shared" si="121"/>
        <v>0</v>
      </c>
      <c r="AE536" s="17">
        <f t="shared" si="122"/>
        <v>0</v>
      </c>
      <c r="AF536" s="17">
        <f t="shared" si="123"/>
        <v>0</v>
      </c>
      <c r="AG536" s="17">
        <f t="shared" si="124"/>
        <v>0</v>
      </c>
    </row>
    <row r="537" spans="1:33" ht="15.75" customHeight="1" x14ac:dyDescent="0.3">
      <c r="A537" s="37"/>
      <c r="B537" s="67"/>
      <c r="C537" s="18"/>
      <c r="D537" s="20">
        <f t="shared" si="125"/>
        <v>0</v>
      </c>
      <c r="E537" s="47"/>
      <c r="F537" s="18"/>
      <c r="G537" s="733"/>
      <c r="H537" s="29"/>
      <c r="I537" s="742"/>
      <c r="J537" s="361"/>
      <c r="K537" s="773"/>
      <c r="L537" s="150"/>
      <c r="M537" s="742"/>
      <c r="N537" s="238"/>
      <c r="O537" s="773"/>
      <c r="P537" s="216"/>
      <c r="Q537" s="742"/>
      <c r="R537" s="367"/>
      <c r="S537" s="746"/>
      <c r="T537" s="379"/>
      <c r="U537" s="969">
        <f t="shared" si="116"/>
        <v>0</v>
      </c>
      <c r="V537" s="954"/>
      <c r="W537" s="204"/>
      <c r="X537" s="111">
        <f t="shared" si="126"/>
        <v>0</v>
      </c>
      <c r="Y537" s="965">
        <f t="shared" si="117"/>
        <v>0</v>
      </c>
      <c r="Z537" s="975"/>
      <c r="AA537" s="17">
        <f t="shared" si="118"/>
        <v>0</v>
      </c>
      <c r="AB537" s="17">
        <f t="shared" si="119"/>
        <v>0</v>
      </c>
      <c r="AC537" s="17">
        <f t="shared" si="120"/>
        <v>0</v>
      </c>
      <c r="AD537" s="17">
        <f t="shared" si="121"/>
        <v>0</v>
      </c>
      <c r="AE537" s="17">
        <f t="shared" si="122"/>
        <v>0</v>
      </c>
      <c r="AF537" s="17">
        <f t="shared" si="123"/>
        <v>0</v>
      </c>
      <c r="AG537" s="17">
        <f t="shared" si="124"/>
        <v>0</v>
      </c>
    </row>
    <row r="538" spans="1:33" ht="15.75" customHeight="1" x14ac:dyDescent="0.3">
      <c r="A538" s="37"/>
      <c r="B538" s="67"/>
      <c r="C538" s="18"/>
      <c r="D538" s="20">
        <f t="shared" si="125"/>
        <v>0</v>
      </c>
      <c r="E538" s="47"/>
      <c r="F538" s="18"/>
      <c r="G538" s="733"/>
      <c r="H538" s="29"/>
      <c r="I538" s="742"/>
      <c r="J538" s="361"/>
      <c r="K538" s="773"/>
      <c r="L538" s="150"/>
      <c r="M538" s="742"/>
      <c r="N538" s="238"/>
      <c r="O538" s="773"/>
      <c r="P538" s="216"/>
      <c r="Q538" s="742"/>
      <c r="R538" s="367"/>
      <c r="S538" s="746"/>
      <c r="T538" s="379"/>
      <c r="U538" s="969">
        <f t="shared" si="116"/>
        <v>0</v>
      </c>
      <c r="V538" s="954"/>
      <c r="W538" s="204"/>
      <c r="X538" s="111">
        <f t="shared" si="126"/>
        <v>0</v>
      </c>
      <c r="Y538" s="965">
        <f t="shared" si="117"/>
        <v>0</v>
      </c>
      <c r="Z538" s="975"/>
      <c r="AA538" s="17">
        <f t="shared" si="118"/>
        <v>0</v>
      </c>
      <c r="AB538" s="17">
        <f t="shared" si="119"/>
        <v>0</v>
      </c>
      <c r="AC538" s="17">
        <f t="shared" si="120"/>
        <v>0</v>
      </c>
      <c r="AD538" s="17">
        <f t="shared" si="121"/>
        <v>0</v>
      </c>
      <c r="AE538" s="17">
        <f t="shared" si="122"/>
        <v>0</v>
      </c>
      <c r="AF538" s="17">
        <f t="shared" si="123"/>
        <v>0</v>
      </c>
      <c r="AG538" s="17">
        <f t="shared" si="124"/>
        <v>0</v>
      </c>
    </row>
    <row r="539" spans="1:33" ht="15.75" customHeight="1" x14ac:dyDescent="0.3">
      <c r="A539" s="37"/>
      <c r="B539" s="67"/>
      <c r="C539" s="18"/>
      <c r="D539" s="20">
        <f t="shared" si="125"/>
        <v>0</v>
      </c>
      <c r="E539" s="47"/>
      <c r="F539" s="18"/>
      <c r="G539" s="733"/>
      <c r="H539" s="29"/>
      <c r="I539" s="742"/>
      <c r="J539" s="361"/>
      <c r="K539" s="773"/>
      <c r="L539" s="150"/>
      <c r="M539" s="742"/>
      <c r="N539" s="238"/>
      <c r="O539" s="773"/>
      <c r="P539" s="216"/>
      <c r="Q539" s="742"/>
      <c r="R539" s="367"/>
      <c r="S539" s="746"/>
      <c r="T539" s="379"/>
      <c r="U539" s="969">
        <f t="shared" si="116"/>
        <v>0</v>
      </c>
      <c r="V539" s="954"/>
      <c r="W539" s="204"/>
      <c r="X539" s="111">
        <f t="shared" si="126"/>
        <v>0</v>
      </c>
      <c r="Y539" s="965">
        <f t="shared" si="117"/>
        <v>0</v>
      </c>
      <c r="Z539" s="975"/>
      <c r="AA539" s="17">
        <f t="shared" si="118"/>
        <v>0</v>
      </c>
      <c r="AB539" s="17">
        <f t="shared" si="119"/>
        <v>0</v>
      </c>
      <c r="AC539" s="17">
        <f t="shared" si="120"/>
        <v>0</v>
      </c>
      <c r="AD539" s="17">
        <f t="shared" si="121"/>
        <v>0</v>
      </c>
      <c r="AE539" s="17">
        <f t="shared" si="122"/>
        <v>0</v>
      </c>
      <c r="AF539" s="17">
        <f t="shared" si="123"/>
        <v>0</v>
      </c>
      <c r="AG539" s="17">
        <f t="shared" si="124"/>
        <v>0</v>
      </c>
    </row>
    <row r="540" spans="1:33" ht="15.75" customHeight="1" x14ac:dyDescent="0.3">
      <c r="A540" s="37"/>
      <c r="B540" s="67"/>
      <c r="C540" s="18"/>
      <c r="D540" s="20">
        <f t="shared" si="125"/>
        <v>0</v>
      </c>
      <c r="E540" s="47"/>
      <c r="F540" s="18"/>
      <c r="G540" s="733"/>
      <c r="H540" s="29"/>
      <c r="I540" s="742"/>
      <c r="J540" s="361"/>
      <c r="K540" s="773"/>
      <c r="L540" s="150"/>
      <c r="M540" s="742"/>
      <c r="N540" s="238"/>
      <c r="O540" s="773"/>
      <c r="P540" s="216"/>
      <c r="Q540" s="742"/>
      <c r="R540" s="367"/>
      <c r="S540" s="746"/>
      <c r="T540" s="379"/>
      <c r="U540" s="969">
        <f t="shared" si="116"/>
        <v>0</v>
      </c>
      <c r="V540" s="954"/>
      <c r="W540" s="204"/>
      <c r="X540" s="111">
        <f t="shared" si="126"/>
        <v>0</v>
      </c>
      <c r="Y540" s="965">
        <f t="shared" si="117"/>
        <v>0</v>
      </c>
      <c r="Z540" s="975"/>
      <c r="AA540" s="17">
        <f t="shared" si="118"/>
        <v>0</v>
      </c>
      <c r="AB540" s="17">
        <f t="shared" si="119"/>
        <v>0</v>
      </c>
      <c r="AC540" s="17">
        <f t="shared" si="120"/>
        <v>0</v>
      </c>
      <c r="AD540" s="17">
        <f t="shared" si="121"/>
        <v>0</v>
      </c>
      <c r="AE540" s="17">
        <f t="shared" si="122"/>
        <v>0</v>
      </c>
      <c r="AF540" s="17">
        <f t="shared" si="123"/>
        <v>0</v>
      </c>
      <c r="AG540" s="17">
        <f t="shared" si="124"/>
        <v>0</v>
      </c>
    </row>
    <row r="541" spans="1:33" ht="15.75" customHeight="1" x14ac:dyDescent="0.3">
      <c r="A541" s="37"/>
      <c r="B541" s="67"/>
      <c r="C541" s="18"/>
      <c r="D541" s="20">
        <f t="shared" si="125"/>
        <v>0</v>
      </c>
      <c r="E541" s="47"/>
      <c r="F541" s="18"/>
      <c r="G541" s="733"/>
      <c r="H541" s="29"/>
      <c r="I541" s="742"/>
      <c r="J541" s="361"/>
      <c r="K541" s="773"/>
      <c r="L541" s="150"/>
      <c r="M541" s="742"/>
      <c r="N541" s="238"/>
      <c r="O541" s="773"/>
      <c r="P541" s="216"/>
      <c r="Q541" s="742"/>
      <c r="R541" s="367"/>
      <c r="S541" s="746"/>
      <c r="T541" s="379"/>
      <c r="U541" s="969">
        <f t="shared" si="116"/>
        <v>0</v>
      </c>
      <c r="V541" s="954"/>
      <c r="W541" s="204"/>
      <c r="X541" s="111">
        <f t="shared" si="126"/>
        <v>0</v>
      </c>
      <c r="Y541" s="965">
        <f t="shared" si="117"/>
        <v>0</v>
      </c>
      <c r="Z541" s="975"/>
      <c r="AA541" s="17">
        <f t="shared" si="118"/>
        <v>0</v>
      </c>
      <c r="AB541" s="17">
        <f t="shared" si="119"/>
        <v>0</v>
      </c>
      <c r="AC541" s="17">
        <f t="shared" si="120"/>
        <v>0</v>
      </c>
      <c r="AD541" s="17">
        <f t="shared" si="121"/>
        <v>0</v>
      </c>
      <c r="AE541" s="17">
        <f t="shared" si="122"/>
        <v>0</v>
      </c>
      <c r="AF541" s="17">
        <f t="shared" si="123"/>
        <v>0</v>
      </c>
      <c r="AG541" s="17">
        <f t="shared" si="124"/>
        <v>0</v>
      </c>
    </row>
    <row r="542" spans="1:33" ht="15.75" customHeight="1" x14ac:dyDescent="0.3">
      <c r="A542" s="37"/>
      <c r="B542" s="67"/>
      <c r="C542" s="18"/>
      <c r="D542" s="20">
        <f t="shared" si="125"/>
        <v>0</v>
      </c>
      <c r="E542" s="47"/>
      <c r="F542" s="18"/>
      <c r="G542" s="733"/>
      <c r="H542" s="29"/>
      <c r="I542" s="742"/>
      <c r="J542" s="361"/>
      <c r="K542" s="773"/>
      <c r="L542" s="150"/>
      <c r="M542" s="742"/>
      <c r="N542" s="238"/>
      <c r="O542" s="773"/>
      <c r="P542" s="216"/>
      <c r="Q542" s="742"/>
      <c r="R542" s="367"/>
      <c r="S542" s="746"/>
      <c r="T542" s="379"/>
      <c r="U542" s="969">
        <f t="shared" si="116"/>
        <v>0</v>
      </c>
      <c r="V542" s="954"/>
      <c r="W542" s="204"/>
      <c r="X542" s="111">
        <f t="shared" si="126"/>
        <v>0</v>
      </c>
      <c r="Y542" s="965">
        <f t="shared" si="117"/>
        <v>0</v>
      </c>
      <c r="Z542" s="975"/>
      <c r="AA542" s="17">
        <f t="shared" si="118"/>
        <v>0</v>
      </c>
      <c r="AB542" s="17">
        <f t="shared" si="119"/>
        <v>0</v>
      </c>
      <c r="AC542" s="17">
        <f t="shared" si="120"/>
        <v>0</v>
      </c>
      <c r="AD542" s="17">
        <f t="shared" si="121"/>
        <v>0</v>
      </c>
      <c r="AE542" s="17">
        <f t="shared" si="122"/>
        <v>0</v>
      </c>
      <c r="AF542" s="17">
        <f t="shared" si="123"/>
        <v>0</v>
      </c>
      <c r="AG542" s="17">
        <f t="shared" si="124"/>
        <v>0</v>
      </c>
    </row>
    <row r="543" spans="1:33" ht="15.75" customHeight="1" x14ac:dyDescent="0.3">
      <c r="A543" s="37"/>
      <c r="B543" s="67"/>
      <c r="C543" s="18"/>
      <c r="D543" s="20">
        <f t="shared" si="125"/>
        <v>0</v>
      </c>
      <c r="E543" s="47"/>
      <c r="F543" s="18"/>
      <c r="G543" s="733"/>
      <c r="H543" s="29"/>
      <c r="I543" s="742"/>
      <c r="J543" s="361"/>
      <c r="K543" s="773"/>
      <c r="L543" s="150"/>
      <c r="M543" s="742"/>
      <c r="N543" s="238"/>
      <c r="O543" s="773"/>
      <c r="P543" s="216"/>
      <c r="Q543" s="742"/>
      <c r="R543" s="367"/>
      <c r="S543" s="746"/>
      <c r="T543" s="379"/>
      <c r="U543" s="969">
        <f t="shared" si="116"/>
        <v>0</v>
      </c>
      <c r="V543" s="954"/>
      <c r="W543" s="204"/>
      <c r="X543" s="111">
        <f t="shared" si="126"/>
        <v>0</v>
      </c>
      <c r="Y543" s="965">
        <f t="shared" si="117"/>
        <v>0</v>
      </c>
      <c r="Z543" s="975"/>
      <c r="AA543" s="17">
        <f t="shared" si="118"/>
        <v>0</v>
      </c>
      <c r="AB543" s="17">
        <f t="shared" si="119"/>
        <v>0</v>
      </c>
      <c r="AC543" s="17">
        <f t="shared" si="120"/>
        <v>0</v>
      </c>
      <c r="AD543" s="17">
        <f t="shared" si="121"/>
        <v>0</v>
      </c>
      <c r="AE543" s="17">
        <f t="shared" si="122"/>
        <v>0</v>
      </c>
      <c r="AF543" s="17">
        <f t="shared" si="123"/>
        <v>0</v>
      </c>
      <c r="AG543" s="17">
        <f t="shared" si="124"/>
        <v>0</v>
      </c>
    </row>
    <row r="544" spans="1:33" ht="15.75" customHeight="1" x14ac:dyDescent="0.3">
      <c r="A544" s="37"/>
      <c r="B544" s="67"/>
      <c r="C544" s="18"/>
      <c r="D544" s="20">
        <f t="shared" si="125"/>
        <v>0</v>
      </c>
      <c r="E544" s="47"/>
      <c r="F544" s="18"/>
      <c r="G544" s="733"/>
      <c r="H544" s="29"/>
      <c r="I544" s="742"/>
      <c r="J544" s="361"/>
      <c r="K544" s="773"/>
      <c r="L544" s="150"/>
      <c r="M544" s="742"/>
      <c r="N544" s="238"/>
      <c r="O544" s="773"/>
      <c r="P544" s="216"/>
      <c r="Q544" s="742"/>
      <c r="R544" s="367"/>
      <c r="S544" s="746"/>
      <c r="T544" s="379"/>
      <c r="U544" s="969">
        <f t="shared" si="116"/>
        <v>0</v>
      </c>
      <c r="V544" s="954"/>
      <c r="W544" s="204"/>
      <c r="X544" s="111">
        <f t="shared" si="126"/>
        <v>0</v>
      </c>
      <c r="Y544" s="965">
        <f t="shared" si="117"/>
        <v>0</v>
      </c>
      <c r="Z544" s="975"/>
      <c r="AA544" s="17">
        <f t="shared" si="118"/>
        <v>0</v>
      </c>
      <c r="AB544" s="17">
        <f t="shared" si="119"/>
        <v>0</v>
      </c>
      <c r="AC544" s="17">
        <f t="shared" si="120"/>
        <v>0</v>
      </c>
      <c r="AD544" s="17">
        <f t="shared" si="121"/>
        <v>0</v>
      </c>
      <c r="AE544" s="17">
        <f t="shared" si="122"/>
        <v>0</v>
      </c>
      <c r="AF544" s="17">
        <f t="shared" si="123"/>
        <v>0</v>
      </c>
      <c r="AG544" s="17">
        <f t="shared" si="124"/>
        <v>0</v>
      </c>
    </row>
    <row r="545" spans="1:33" ht="15.75" customHeight="1" x14ac:dyDescent="0.3">
      <c r="A545" s="37"/>
      <c r="B545" s="67"/>
      <c r="C545" s="18"/>
      <c r="D545" s="20">
        <f t="shared" si="125"/>
        <v>0</v>
      </c>
      <c r="E545" s="47"/>
      <c r="F545" s="18"/>
      <c r="G545" s="733"/>
      <c r="H545" s="29"/>
      <c r="I545" s="742"/>
      <c r="J545" s="361"/>
      <c r="K545" s="773"/>
      <c r="L545" s="150"/>
      <c r="M545" s="742"/>
      <c r="N545" s="238"/>
      <c r="O545" s="773"/>
      <c r="P545" s="216"/>
      <c r="Q545" s="742"/>
      <c r="R545" s="367"/>
      <c r="S545" s="746"/>
      <c r="T545" s="379"/>
      <c r="U545" s="969">
        <f t="shared" si="116"/>
        <v>0</v>
      </c>
      <c r="V545" s="954"/>
      <c r="W545" s="204"/>
      <c r="X545" s="111">
        <f t="shared" si="126"/>
        <v>0</v>
      </c>
      <c r="Y545" s="965">
        <f t="shared" si="117"/>
        <v>0</v>
      </c>
      <c r="Z545" s="975"/>
      <c r="AA545" s="17">
        <f t="shared" si="118"/>
        <v>0</v>
      </c>
      <c r="AB545" s="17">
        <f t="shared" si="119"/>
        <v>0</v>
      </c>
      <c r="AC545" s="17">
        <f t="shared" si="120"/>
        <v>0</v>
      </c>
      <c r="AD545" s="17">
        <f t="shared" si="121"/>
        <v>0</v>
      </c>
      <c r="AE545" s="17">
        <f t="shared" si="122"/>
        <v>0</v>
      </c>
      <c r="AF545" s="17">
        <f t="shared" si="123"/>
        <v>0</v>
      </c>
      <c r="AG545" s="17">
        <f t="shared" si="124"/>
        <v>0</v>
      </c>
    </row>
    <row r="546" spans="1:33" ht="15.75" customHeight="1" x14ac:dyDescent="0.3">
      <c r="A546" s="37"/>
      <c r="B546" s="67"/>
      <c r="C546" s="18"/>
      <c r="D546" s="20">
        <f t="shared" si="125"/>
        <v>0</v>
      </c>
      <c r="E546" s="47"/>
      <c r="F546" s="18"/>
      <c r="G546" s="733"/>
      <c r="H546" s="29"/>
      <c r="I546" s="742"/>
      <c r="J546" s="361"/>
      <c r="K546" s="773"/>
      <c r="L546" s="150"/>
      <c r="M546" s="742"/>
      <c r="N546" s="238"/>
      <c r="O546" s="773"/>
      <c r="P546" s="216"/>
      <c r="Q546" s="742"/>
      <c r="R546" s="367"/>
      <c r="S546" s="746"/>
      <c r="T546" s="379"/>
      <c r="U546" s="969">
        <f t="shared" si="116"/>
        <v>0</v>
      </c>
      <c r="V546" s="954"/>
      <c r="W546" s="204"/>
      <c r="X546" s="111">
        <f t="shared" si="126"/>
        <v>0</v>
      </c>
      <c r="Y546" s="965">
        <f t="shared" si="117"/>
        <v>0</v>
      </c>
      <c r="Z546" s="975"/>
      <c r="AA546" s="17">
        <f t="shared" si="118"/>
        <v>0</v>
      </c>
      <c r="AB546" s="17">
        <f t="shared" si="119"/>
        <v>0</v>
      </c>
      <c r="AC546" s="17">
        <f t="shared" si="120"/>
        <v>0</v>
      </c>
      <c r="AD546" s="17">
        <f t="shared" si="121"/>
        <v>0</v>
      </c>
      <c r="AE546" s="17">
        <f t="shared" si="122"/>
        <v>0</v>
      </c>
      <c r="AF546" s="17">
        <f t="shared" si="123"/>
        <v>0</v>
      </c>
      <c r="AG546" s="17">
        <f t="shared" si="124"/>
        <v>0</v>
      </c>
    </row>
    <row r="547" spans="1:33" ht="15.75" customHeight="1" x14ac:dyDescent="0.3">
      <c r="A547" s="37"/>
      <c r="B547" s="67"/>
      <c r="C547" s="18"/>
      <c r="D547" s="20">
        <f t="shared" si="125"/>
        <v>0</v>
      </c>
      <c r="E547" s="47"/>
      <c r="F547" s="18"/>
      <c r="G547" s="733"/>
      <c r="H547" s="29"/>
      <c r="I547" s="742"/>
      <c r="J547" s="361"/>
      <c r="K547" s="773"/>
      <c r="L547" s="150"/>
      <c r="M547" s="742"/>
      <c r="N547" s="238"/>
      <c r="O547" s="773"/>
      <c r="P547" s="216"/>
      <c r="Q547" s="742"/>
      <c r="R547" s="367"/>
      <c r="S547" s="746"/>
      <c r="T547" s="379"/>
      <c r="U547" s="969">
        <f t="shared" si="116"/>
        <v>0</v>
      </c>
      <c r="V547" s="954"/>
      <c r="W547" s="204"/>
      <c r="X547" s="111">
        <f t="shared" si="126"/>
        <v>0</v>
      </c>
      <c r="Y547" s="965">
        <f t="shared" si="117"/>
        <v>0</v>
      </c>
      <c r="Z547" s="975"/>
      <c r="AA547" s="17">
        <f t="shared" si="118"/>
        <v>0</v>
      </c>
      <c r="AB547" s="17">
        <f t="shared" si="119"/>
        <v>0</v>
      </c>
      <c r="AC547" s="17">
        <f t="shared" si="120"/>
        <v>0</v>
      </c>
      <c r="AD547" s="17">
        <f t="shared" si="121"/>
        <v>0</v>
      </c>
      <c r="AE547" s="17">
        <f t="shared" si="122"/>
        <v>0</v>
      </c>
      <c r="AF547" s="17">
        <f t="shared" si="123"/>
        <v>0</v>
      </c>
      <c r="AG547" s="17">
        <f t="shared" si="124"/>
        <v>0</v>
      </c>
    </row>
    <row r="548" spans="1:33" ht="15.75" customHeight="1" x14ac:dyDescent="0.3">
      <c r="A548" s="37"/>
      <c r="B548" s="67"/>
      <c r="C548" s="18"/>
      <c r="D548" s="20">
        <f t="shared" si="125"/>
        <v>0</v>
      </c>
      <c r="E548" s="47"/>
      <c r="F548" s="18"/>
      <c r="G548" s="733"/>
      <c r="H548" s="29"/>
      <c r="I548" s="742"/>
      <c r="J548" s="361"/>
      <c r="K548" s="773"/>
      <c r="L548" s="150"/>
      <c r="M548" s="742"/>
      <c r="N548" s="238"/>
      <c r="O548" s="773"/>
      <c r="P548" s="216"/>
      <c r="Q548" s="742"/>
      <c r="R548" s="367"/>
      <c r="S548" s="746"/>
      <c r="T548" s="379"/>
      <c r="U548" s="969">
        <f t="shared" si="116"/>
        <v>0</v>
      </c>
      <c r="V548" s="954"/>
      <c r="W548" s="204"/>
      <c r="X548" s="111">
        <f t="shared" si="126"/>
        <v>0</v>
      </c>
      <c r="Y548" s="965">
        <f t="shared" si="117"/>
        <v>0</v>
      </c>
      <c r="Z548" s="975"/>
      <c r="AA548" s="17">
        <f t="shared" si="118"/>
        <v>0</v>
      </c>
      <c r="AB548" s="17">
        <f t="shared" si="119"/>
        <v>0</v>
      </c>
      <c r="AC548" s="17">
        <f t="shared" si="120"/>
        <v>0</v>
      </c>
      <c r="AD548" s="17">
        <f t="shared" si="121"/>
        <v>0</v>
      </c>
      <c r="AE548" s="17">
        <f t="shared" si="122"/>
        <v>0</v>
      </c>
      <c r="AF548" s="17">
        <f t="shared" si="123"/>
        <v>0</v>
      </c>
      <c r="AG548" s="17">
        <f t="shared" si="124"/>
        <v>0</v>
      </c>
    </row>
    <row r="549" spans="1:33" ht="15.75" customHeight="1" x14ac:dyDescent="0.3">
      <c r="A549" s="37"/>
      <c r="B549" s="67"/>
      <c r="C549" s="18"/>
      <c r="D549" s="20">
        <f t="shared" si="125"/>
        <v>0</v>
      </c>
      <c r="E549" s="47"/>
      <c r="F549" s="18"/>
      <c r="G549" s="733"/>
      <c r="H549" s="29"/>
      <c r="I549" s="742"/>
      <c r="J549" s="361"/>
      <c r="K549" s="773"/>
      <c r="L549" s="150"/>
      <c r="M549" s="742"/>
      <c r="N549" s="238"/>
      <c r="O549" s="773"/>
      <c r="P549" s="216"/>
      <c r="Q549" s="742"/>
      <c r="R549" s="367"/>
      <c r="S549" s="746"/>
      <c r="T549" s="379"/>
      <c r="U549" s="969">
        <f t="shared" si="116"/>
        <v>0</v>
      </c>
      <c r="V549" s="954"/>
      <c r="W549" s="204"/>
      <c r="X549" s="111">
        <f t="shared" si="126"/>
        <v>0</v>
      </c>
      <c r="Y549" s="965">
        <f t="shared" si="117"/>
        <v>0</v>
      </c>
      <c r="Z549" s="975"/>
      <c r="AA549" s="17">
        <f t="shared" si="118"/>
        <v>0</v>
      </c>
      <c r="AB549" s="17">
        <f t="shared" si="119"/>
        <v>0</v>
      </c>
      <c r="AC549" s="17">
        <f t="shared" si="120"/>
        <v>0</v>
      </c>
      <c r="AD549" s="17">
        <f t="shared" si="121"/>
        <v>0</v>
      </c>
      <c r="AE549" s="17">
        <f t="shared" si="122"/>
        <v>0</v>
      </c>
      <c r="AF549" s="17">
        <f t="shared" si="123"/>
        <v>0</v>
      </c>
      <c r="AG549" s="17">
        <f t="shared" si="124"/>
        <v>0</v>
      </c>
    </row>
    <row r="550" spans="1:33" ht="15.75" customHeight="1" x14ac:dyDescent="0.3">
      <c r="A550" s="37"/>
      <c r="B550" s="67"/>
      <c r="C550" s="18"/>
      <c r="D550" s="20">
        <f t="shared" si="125"/>
        <v>0</v>
      </c>
      <c r="E550" s="47"/>
      <c r="F550" s="18"/>
      <c r="G550" s="733"/>
      <c r="H550" s="29"/>
      <c r="I550" s="742"/>
      <c r="J550" s="361"/>
      <c r="K550" s="773"/>
      <c r="L550" s="150"/>
      <c r="M550" s="742"/>
      <c r="N550" s="238"/>
      <c r="O550" s="773"/>
      <c r="P550" s="216"/>
      <c r="Q550" s="742"/>
      <c r="R550" s="367"/>
      <c r="S550" s="746"/>
      <c r="T550" s="379"/>
      <c r="U550" s="969">
        <f t="shared" si="116"/>
        <v>0</v>
      </c>
      <c r="V550" s="954"/>
      <c r="W550" s="204"/>
      <c r="X550" s="111">
        <f t="shared" si="126"/>
        <v>0</v>
      </c>
      <c r="Y550" s="965">
        <f t="shared" si="117"/>
        <v>0</v>
      </c>
      <c r="Z550" s="975"/>
      <c r="AA550" s="17">
        <f t="shared" si="118"/>
        <v>0</v>
      </c>
      <c r="AB550" s="17">
        <f t="shared" si="119"/>
        <v>0</v>
      </c>
      <c r="AC550" s="17">
        <f t="shared" si="120"/>
        <v>0</v>
      </c>
      <c r="AD550" s="17">
        <f t="shared" si="121"/>
        <v>0</v>
      </c>
      <c r="AE550" s="17">
        <f t="shared" si="122"/>
        <v>0</v>
      </c>
      <c r="AF550" s="17">
        <f t="shared" si="123"/>
        <v>0</v>
      </c>
      <c r="AG550" s="17">
        <f t="shared" si="124"/>
        <v>0</v>
      </c>
    </row>
    <row r="551" spans="1:33" ht="15.75" customHeight="1" x14ac:dyDescent="0.3">
      <c r="A551" s="37"/>
      <c r="B551" s="67"/>
      <c r="C551" s="18"/>
      <c r="D551" s="20">
        <f t="shared" si="125"/>
        <v>0</v>
      </c>
      <c r="E551" s="47"/>
      <c r="F551" s="18"/>
      <c r="G551" s="733"/>
      <c r="H551" s="29"/>
      <c r="I551" s="742"/>
      <c r="J551" s="361"/>
      <c r="K551" s="773"/>
      <c r="L551" s="150"/>
      <c r="M551" s="742"/>
      <c r="N551" s="238"/>
      <c r="O551" s="773"/>
      <c r="P551" s="216"/>
      <c r="Q551" s="742"/>
      <c r="R551" s="367"/>
      <c r="S551" s="746"/>
      <c r="T551" s="379"/>
      <c r="U551" s="969">
        <f t="shared" si="116"/>
        <v>0</v>
      </c>
      <c r="V551" s="954"/>
      <c r="W551" s="204"/>
      <c r="X551" s="111">
        <f t="shared" si="126"/>
        <v>0</v>
      </c>
      <c r="Y551" s="965">
        <f t="shared" si="117"/>
        <v>0</v>
      </c>
      <c r="Z551" s="975"/>
      <c r="AA551" s="17">
        <f t="shared" si="118"/>
        <v>0</v>
      </c>
      <c r="AB551" s="17">
        <f t="shared" si="119"/>
        <v>0</v>
      </c>
      <c r="AC551" s="17">
        <f t="shared" si="120"/>
        <v>0</v>
      </c>
      <c r="AD551" s="17">
        <f t="shared" si="121"/>
        <v>0</v>
      </c>
      <c r="AE551" s="17">
        <f t="shared" si="122"/>
        <v>0</v>
      </c>
      <c r="AF551" s="17">
        <f t="shared" si="123"/>
        <v>0</v>
      </c>
      <c r="AG551" s="17">
        <f t="shared" si="124"/>
        <v>0</v>
      </c>
    </row>
    <row r="552" spans="1:33" ht="15.75" customHeight="1" x14ac:dyDescent="0.3">
      <c r="A552" s="37"/>
      <c r="B552" s="67"/>
      <c r="C552" s="18"/>
      <c r="D552" s="20">
        <f t="shared" si="125"/>
        <v>0</v>
      </c>
      <c r="E552" s="47"/>
      <c r="F552" s="18"/>
      <c r="G552" s="733"/>
      <c r="H552" s="29"/>
      <c r="I552" s="742"/>
      <c r="J552" s="361"/>
      <c r="K552" s="773"/>
      <c r="L552" s="150"/>
      <c r="M552" s="742"/>
      <c r="N552" s="238"/>
      <c r="O552" s="773"/>
      <c r="P552" s="216"/>
      <c r="Q552" s="742"/>
      <c r="R552" s="367"/>
      <c r="S552" s="746"/>
      <c r="T552" s="379"/>
      <c r="U552" s="969">
        <f t="shared" si="116"/>
        <v>0</v>
      </c>
      <c r="V552" s="954"/>
      <c r="W552" s="204"/>
      <c r="X552" s="111">
        <f t="shared" si="126"/>
        <v>0</v>
      </c>
      <c r="Y552" s="965">
        <f t="shared" si="117"/>
        <v>0</v>
      </c>
      <c r="Z552" s="975"/>
      <c r="AA552" s="17">
        <f t="shared" si="118"/>
        <v>0</v>
      </c>
      <c r="AB552" s="17">
        <f t="shared" si="119"/>
        <v>0</v>
      </c>
      <c r="AC552" s="17">
        <f t="shared" si="120"/>
        <v>0</v>
      </c>
      <c r="AD552" s="17">
        <f t="shared" si="121"/>
        <v>0</v>
      </c>
      <c r="AE552" s="17">
        <f t="shared" si="122"/>
        <v>0</v>
      </c>
      <c r="AF552" s="17">
        <f t="shared" si="123"/>
        <v>0</v>
      </c>
      <c r="AG552" s="17">
        <f t="shared" si="124"/>
        <v>0</v>
      </c>
    </row>
    <row r="553" spans="1:33" ht="15.75" customHeight="1" x14ac:dyDescent="0.3">
      <c r="A553" s="37"/>
      <c r="B553" s="67"/>
      <c r="C553" s="18"/>
      <c r="D553" s="20">
        <f t="shared" si="125"/>
        <v>0</v>
      </c>
      <c r="E553" s="47"/>
      <c r="F553" s="18"/>
      <c r="G553" s="733"/>
      <c r="H553" s="29"/>
      <c r="I553" s="742"/>
      <c r="J553" s="361"/>
      <c r="K553" s="773"/>
      <c r="L553" s="150"/>
      <c r="M553" s="742"/>
      <c r="N553" s="238"/>
      <c r="O553" s="773"/>
      <c r="P553" s="216"/>
      <c r="Q553" s="742"/>
      <c r="R553" s="367"/>
      <c r="S553" s="746"/>
      <c r="T553" s="379"/>
      <c r="U553" s="969">
        <f t="shared" si="116"/>
        <v>0</v>
      </c>
      <c r="V553" s="954"/>
      <c r="W553" s="204"/>
      <c r="X553" s="111">
        <f t="shared" si="126"/>
        <v>0</v>
      </c>
      <c r="Y553" s="965">
        <f t="shared" si="117"/>
        <v>0</v>
      </c>
      <c r="Z553" s="975"/>
      <c r="AA553" s="17">
        <f t="shared" si="118"/>
        <v>0</v>
      </c>
      <c r="AB553" s="17">
        <f t="shared" si="119"/>
        <v>0</v>
      </c>
      <c r="AC553" s="17">
        <f t="shared" si="120"/>
        <v>0</v>
      </c>
      <c r="AD553" s="17">
        <f t="shared" si="121"/>
        <v>0</v>
      </c>
      <c r="AE553" s="17">
        <f t="shared" si="122"/>
        <v>0</v>
      </c>
      <c r="AF553" s="17">
        <f t="shared" si="123"/>
        <v>0</v>
      </c>
      <c r="AG553" s="17">
        <f t="shared" si="124"/>
        <v>0</v>
      </c>
    </row>
    <row r="554" spans="1:33" ht="15.75" customHeight="1" x14ac:dyDescent="0.3">
      <c r="A554" s="37"/>
      <c r="B554" s="67"/>
      <c r="C554" s="18"/>
      <c r="D554" s="20">
        <f t="shared" si="125"/>
        <v>0</v>
      </c>
      <c r="E554" s="47"/>
      <c r="F554" s="18"/>
      <c r="G554" s="733"/>
      <c r="H554" s="29"/>
      <c r="I554" s="742"/>
      <c r="J554" s="361"/>
      <c r="K554" s="773"/>
      <c r="L554" s="150"/>
      <c r="M554" s="742"/>
      <c r="N554" s="238"/>
      <c r="O554" s="773"/>
      <c r="P554" s="216"/>
      <c r="Q554" s="742"/>
      <c r="R554" s="367"/>
      <c r="S554" s="746"/>
      <c r="T554" s="379"/>
      <c r="U554" s="969">
        <f t="shared" si="116"/>
        <v>0</v>
      </c>
      <c r="V554" s="954"/>
      <c r="W554" s="204"/>
      <c r="X554" s="111">
        <f t="shared" si="126"/>
        <v>0</v>
      </c>
      <c r="Y554" s="965">
        <f t="shared" si="117"/>
        <v>0</v>
      </c>
      <c r="Z554" s="975"/>
      <c r="AA554" s="17">
        <f t="shared" si="118"/>
        <v>0</v>
      </c>
      <c r="AB554" s="17">
        <f t="shared" si="119"/>
        <v>0</v>
      </c>
      <c r="AC554" s="17">
        <f t="shared" si="120"/>
        <v>0</v>
      </c>
      <c r="AD554" s="17">
        <f t="shared" si="121"/>
        <v>0</v>
      </c>
      <c r="AE554" s="17">
        <f t="shared" si="122"/>
        <v>0</v>
      </c>
      <c r="AF554" s="17">
        <f t="shared" si="123"/>
        <v>0</v>
      </c>
      <c r="AG554" s="17">
        <f t="shared" si="124"/>
        <v>0</v>
      </c>
    </row>
    <row r="555" spans="1:33" ht="15.75" customHeight="1" x14ac:dyDescent="0.3">
      <c r="A555" s="37"/>
      <c r="B555" s="67"/>
      <c r="C555" s="18"/>
      <c r="D555" s="20">
        <f t="shared" si="125"/>
        <v>0</v>
      </c>
      <c r="E555" s="47"/>
      <c r="F555" s="18"/>
      <c r="G555" s="733"/>
      <c r="H555" s="29"/>
      <c r="I555" s="742"/>
      <c r="J555" s="361"/>
      <c r="K555" s="773"/>
      <c r="L555" s="150"/>
      <c r="M555" s="742"/>
      <c r="N555" s="238"/>
      <c r="O555" s="773"/>
      <c r="P555" s="216"/>
      <c r="Q555" s="742"/>
      <c r="R555" s="367"/>
      <c r="S555" s="746"/>
      <c r="T555" s="379"/>
      <c r="U555" s="969">
        <f t="shared" si="116"/>
        <v>0</v>
      </c>
      <c r="V555" s="954"/>
      <c r="W555" s="204"/>
      <c r="X555" s="111">
        <f t="shared" si="126"/>
        <v>0</v>
      </c>
      <c r="Y555" s="965">
        <f t="shared" si="117"/>
        <v>0</v>
      </c>
      <c r="Z555" s="975"/>
      <c r="AA555" s="17">
        <f t="shared" si="118"/>
        <v>0</v>
      </c>
      <c r="AB555" s="17">
        <f t="shared" si="119"/>
        <v>0</v>
      </c>
      <c r="AC555" s="17">
        <f t="shared" si="120"/>
        <v>0</v>
      </c>
      <c r="AD555" s="17">
        <f t="shared" si="121"/>
        <v>0</v>
      </c>
      <c r="AE555" s="17">
        <f t="shared" si="122"/>
        <v>0</v>
      </c>
      <c r="AF555" s="17">
        <f t="shared" si="123"/>
        <v>0</v>
      </c>
      <c r="AG555" s="17">
        <f t="shared" si="124"/>
        <v>0</v>
      </c>
    </row>
    <row r="556" spans="1:33" ht="15.75" customHeight="1" x14ac:dyDescent="0.3">
      <c r="A556" s="37"/>
      <c r="B556" s="67"/>
      <c r="C556" s="18"/>
      <c r="D556" s="20">
        <f t="shared" si="125"/>
        <v>0</v>
      </c>
      <c r="E556" s="47"/>
      <c r="F556" s="18"/>
      <c r="G556" s="733"/>
      <c r="H556" s="29"/>
      <c r="I556" s="742"/>
      <c r="J556" s="361"/>
      <c r="K556" s="773"/>
      <c r="L556" s="150"/>
      <c r="M556" s="742"/>
      <c r="N556" s="238"/>
      <c r="O556" s="773"/>
      <c r="P556" s="216"/>
      <c r="Q556" s="742"/>
      <c r="R556" s="367"/>
      <c r="S556" s="746"/>
      <c r="T556" s="379"/>
      <c r="U556" s="969">
        <f t="shared" si="116"/>
        <v>0</v>
      </c>
      <c r="V556" s="954"/>
      <c r="W556" s="204"/>
      <c r="X556" s="111">
        <f t="shared" si="126"/>
        <v>0</v>
      </c>
      <c r="Y556" s="965">
        <f t="shared" si="117"/>
        <v>0</v>
      </c>
      <c r="Z556" s="975"/>
      <c r="AA556" s="17">
        <f t="shared" si="118"/>
        <v>0</v>
      </c>
      <c r="AB556" s="17">
        <f t="shared" si="119"/>
        <v>0</v>
      </c>
      <c r="AC556" s="17">
        <f t="shared" si="120"/>
        <v>0</v>
      </c>
      <c r="AD556" s="17">
        <f t="shared" si="121"/>
        <v>0</v>
      </c>
      <c r="AE556" s="17">
        <f t="shared" si="122"/>
        <v>0</v>
      </c>
      <c r="AF556" s="17">
        <f t="shared" si="123"/>
        <v>0</v>
      </c>
      <c r="AG556" s="17">
        <f t="shared" si="124"/>
        <v>0</v>
      </c>
    </row>
    <row r="557" spans="1:33" ht="15.75" customHeight="1" x14ac:dyDescent="0.3">
      <c r="A557" s="37"/>
      <c r="B557" s="67"/>
      <c r="C557" s="18"/>
      <c r="D557" s="20">
        <f t="shared" si="125"/>
        <v>0</v>
      </c>
      <c r="E557" s="47"/>
      <c r="F557" s="18"/>
      <c r="G557" s="733"/>
      <c r="H557" s="29"/>
      <c r="I557" s="742"/>
      <c r="J557" s="361"/>
      <c r="K557" s="773"/>
      <c r="L557" s="150"/>
      <c r="M557" s="742"/>
      <c r="N557" s="238"/>
      <c r="O557" s="773"/>
      <c r="P557" s="216"/>
      <c r="Q557" s="742"/>
      <c r="R557" s="367"/>
      <c r="S557" s="746"/>
      <c r="T557" s="379"/>
      <c r="U557" s="969">
        <f t="shared" si="116"/>
        <v>0</v>
      </c>
      <c r="V557" s="954"/>
      <c r="W557" s="204"/>
      <c r="X557" s="111">
        <f t="shared" si="126"/>
        <v>0</v>
      </c>
      <c r="Y557" s="965">
        <f t="shared" si="117"/>
        <v>0</v>
      </c>
      <c r="Z557" s="975"/>
      <c r="AA557" s="17">
        <f t="shared" si="118"/>
        <v>0</v>
      </c>
      <c r="AB557" s="17">
        <f t="shared" si="119"/>
        <v>0</v>
      </c>
      <c r="AC557" s="17">
        <f t="shared" si="120"/>
        <v>0</v>
      </c>
      <c r="AD557" s="17">
        <f t="shared" si="121"/>
        <v>0</v>
      </c>
      <c r="AE557" s="17">
        <f t="shared" si="122"/>
        <v>0</v>
      </c>
      <c r="AF557" s="17">
        <f t="shared" si="123"/>
        <v>0</v>
      </c>
      <c r="AG557" s="17">
        <f t="shared" si="124"/>
        <v>0</v>
      </c>
    </row>
    <row r="558" spans="1:33" ht="15.75" customHeight="1" x14ac:dyDescent="0.3">
      <c r="A558" s="37"/>
      <c r="B558" s="67"/>
      <c r="C558" s="18"/>
      <c r="D558" s="20">
        <f t="shared" si="125"/>
        <v>0</v>
      </c>
      <c r="E558" s="47"/>
      <c r="F558" s="18"/>
      <c r="G558" s="733"/>
      <c r="H558" s="29"/>
      <c r="I558" s="742"/>
      <c r="J558" s="361"/>
      <c r="K558" s="773"/>
      <c r="L558" s="150"/>
      <c r="M558" s="742"/>
      <c r="N558" s="238"/>
      <c r="O558" s="773"/>
      <c r="P558" s="216"/>
      <c r="Q558" s="742"/>
      <c r="R558" s="367"/>
      <c r="S558" s="746"/>
      <c r="T558" s="379"/>
      <c r="U558" s="969">
        <f t="shared" si="116"/>
        <v>0</v>
      </c>
      <c r="V558" s="954"/>
      <c r="W558" s="204"/>
      <c r="X558" s="111">
        <f t="shared" si="126"/>
        <v>0</v>
      </c>
      <c r="Y558" s="965">
        <f t="shared" si="117"/>
        <v>0</v>
      </c>
      <c r="Z558" s="975"/>
      <c r="AA558" s="17">
        <f t="shared" si="118"/>
        <v>0</v>
      </c>
      <c r="AB558" s="17">
        <f t="shared" si="119"/>
        <v>0</v>
      </c>
      <c r="AC558" s="17">
        <f t="shared" si="120"/>
        <v>0</v>
      </c>
      <c r="AD558" s="17">
        <f t="shared" si="121"/>
        <v>0</v>
      </c>
      <c r="AE558" s="17">
        <f t="shared" si="122"/>
        <v>0</v>
      </c>
      <c r="AF558" s="17">
        <f t="shared" si="123"/>
        <v>0</v>
      </c>
      <c r="AG558" s="17">
        <f t="shared" si="124"/>
        <v>0</v>
      </c>
    </row>
    <row r="559" spans="1:33" ht="15.75" customHeight="1" x14ac:dyDescent="0.3">
      <c r="A559" s="37"/>
      <c r="B559" s="67"/>
      <c r="C559" s="18"/>
      <c r="D559" s="20">
        <f t="shared" si="125"/>
        <v>0</v>
      </c>
      <c r="E559" s="47"/>
      <c r="F559" s="18"/>
      <c r="G559" s="733"/>
      <c r="H559" s="29"/>
      <c r="I559" s="742"/>
      <c r="J559" s="361"/>
      <c r="K559" s="773"/>
      <c r="L559" s="150"/>
      <c r="M559" s="742"/>
      <c r="N559" s="238"/>
      <c r="O559" s="773"/>
      <c r="P559" s="216"/>
      <c r="Q559" s="742"/>
      <c r="R559" s="367"/>
      <c r="S559" s="746"/>
      <c r="T559" s="379"/>
      <c r="U559" s="969">
        <f t="shared" si="116"/>
        <v>0</v>
      </c>
      <c r="V559" s="954"/>
      <c r="W559" s="204"/>
      <c r="X559" s="111">
        <f t="shared" si="126"/>
        <v>0</v>
      </c>
      <c r="Y559" s="965">
        <f t="shared" si="117"/>
        <v>0</v>
      </c>
      <c r="Z559" s="975"/>
      <c r="AA559" s="17">
        <f t="shared" si="118"/>
        <v>0</v>
      </c>
      <c r="AB559" s="17">
        <f t="shared" si="119"/>
        <v>0</v>
      </c>
      <c r="AC559" s="17">
        <f t="shared" si="120"/>
        <v>0</v>
      </c>
      <c r="AD559" s="17">
        <f t="shared" si="121"/>
        <v>0</v>
      </c>
      <c r="AE559" s="17">
        <f t="shared" si="122"/>
        <v>0</v>
      </c>
      <c r="AF559" s="17">
        <f t="shared" si="123"/>
        <v>0</v>
      </c>
      <c r="AG559" s="17">
        <f t="shared" si="124"/>
        <v>0</v>
      </c>
    </row>
    <row r="560" spans="1:33" ht="15.75" customHeight="1" x14ac:dyDescent="0.3">
      <c r="A560" s="37"/>
      <c r="B560" s="67"/>
      <c r="C560" s="18"/>
      <c r="D560" s="20">
        <f t="shared" si="125"/>
        <v>0</v>
      </c>
      <c r="E560" s="47"/>
      <c r="F560" s="18"/>
      <c r="G560" s="733"/>
      <c r="H560" s="29"/>
      <c r="I560" s="742"/>
      <c r="J560" s="361"/>
      <c r="K560" s="773"/>
      <c r="L560" s="150"/>
      <c r="M560" s="742"/>
      <c r="N560" s="238"/>
      <c r="O560" s="773"/>
      <c r="P560" s="216"/>
      <c r="Q560" s="742"/>
      <c r="R560" s="367"/>
      <c r="S560" s="746"/>
      <c r="T560" s="379"/>
      <c r="U560" s="969">
        <f t="shared" si="116"/>
        <v>0</v>
      </c>
      <c r="V560" s="954"/>
      <c r="W560" s="204"/>
      <c r="X560" s="111">
        <f t="shared" si="126"/>
        <v>0</v>
      </c>
      <c r="Y560" s="965">
        <f t="shared" si="117"/>
        <v>0</v>
      </c>
      <c r="Z560" s="975"/>
      <c r="AA560" s="17">
        <f t="shared" si="118"/>
        <v>0</v>
      </c>
      <c r="AB560" s="17">
        <f t="shared" si="119"/>
        <v>0</v>
      </c>
      <c r="AC560" s="17">
        <f t="shared" si="120"/>
        <v>0</v>
      </c>
      <c r="AD560" s="17">
        <f t="shared" si="121"/>
        <v>0</v>
      </c>
      <c r="AE560" s="17">
        <f t="shared" si="122"/>
        <v>0</v>
      </c>
      <c r="AF560" s="17">
        <f t="shared" si="123"/>
        <v>0</v>
      </c>
      <c r="AG560" s="17">
        <f t="shared" si="124"/>
        <v>0</v>
      </c>
    </row>
    <row r="561" spans="1:33" ht="15.75" customHeight="1" x14ac:dyDescent="0.3">
      <c r="A561" s="37"/>
      <c r="B561" s="67"/>
      <c r="C561" s="18"/>
      <c r="D561" s="20">
        <f t="shared" si="125"/>
        <v>0</v>
      </c>
      <c r="E561" s="47"/>
      <c r="F561" s="18"/>
      <c r="G561" s="733"/>
      <c r="H561" s="29"/>
      <c r="I561" s="742"/>
      <c r="J561" s="361"/>
      <c r="K561" s="773"/>
      <c r="L561" s="150"/>
      <c r="M561" s="742"/>
      <c r="N561" s="238"/>
      <c r="O561" s="773"/>
      <c r="P561" s="216"/>
      <c r="Q561" s="742"/>
      <c r="R561" s="367"/>
      <c r="S561" s="746"/>
      <c r="T561" s="379"/>
      <c r="U561" s="969">
        <f t="shared" si="116"/>
        <v>0</v>
      </c>
      <c r="V561" s="954"/>
      <c r="W561" s="204"/>
      <c r="X561" s="111">
        <f t="shared" si="126"/>
        <v>0</v>
      </c>
      <c r="Y561" s="965">
        <f t="shared" si="117"/>
        <v>0</v>
      </c>
      <c r="Z561" s="975"/>
      <c r="AA561" s="17">
        <f t="shared" si="118"/>
        <v>0</v>
      </c>
      <c r="AB561" s="17">
        <f t="shared" si="119"/>
        <v>0</v>
      </c>
      <c r="AC561" s="17">
        <f t="shared" si="120"/>
        <v>0</v>
      </c>
      <c r="AD561" s="17">
        <f t="shared" si="121"/>
        <v>0</v>
      </c>
      <c r="AE561" s="17">
        <f t="shared" si="122"/>
        <v>0</v>
      </c>
      <c r="AF561" s="17">
        <f t="shared" si="123"/>
        <v>0</v>
      </c>
      <c r="AG561" s="17">
        <f t="shared" si="124"/>
        <v>0</v>
      </c>
    </row>
    <row r="562" spans="1:33" ht="15.75" customHeight="1" thickBot="1" x14ac:dyDescent="0.35">
      <c r="A562" s="38"/>
      <c r="B562" s="40"/>
      <c r="C562" s="39"/>
      <c r="D562" s="20">
        <f t="shared" si="125"/>
        <v>0</v>
      </c>
      <c r="E562" s="50"/>
      <c r="F562" s="18"/>
      <c r="G562" s="734"/>
      <c r="H562" s="336"/>
      <c r="I562" s="743"/>
      <c r="J562" s="362"/>
      <c r="K562" s="774"/>
      <c r="L562" s="157"/>
      <c r="M562" s="743"/>
      <c r="N562" s="239"/>
      <c r="O562" s="774"/>
      <c r="P562" s="218"/>
      <c r="Q562" s="743"/>
      <c r="R562" s="368"/>
      <c r="S562" s="747"/>
      <c r="T562" s="380"/>
      <c r="U562" s="970">
        <f t="shared" si="116"/>
        <v>0</v>
      </c>
      <c r="V562" s="955"/>
      <c r="W562" s="205"/>
      <c r="X562" s="113">
        <f t="shared" si="126"/>
        <v>0</v>
      </c>
      <c r="Y562" s="965">
        <f t="shared" si="117"/>
        <v>0</v>
      </c>
      <c r="Z562" s="975"/>
      <c r="AA562" s="17">
        <f t="shared" si="118"/>
        <v>0</v>
      </c>
      <c r="AB562" s="17">
        <f t="shared" si="119"/>
        <v>0</v>
      </c>
      <c r="AC562" s="17">
        <f t="shared" si="120"/>
        <v>0</v>
      </c>
      <c r="AD562" s="17">
        <f t="shared" si="121"/>
        <v>0</v>
      </c>
      <c r="AE562" s="17">
        <f t="shared" si="122"/>
        <v>0</v>
      </c>
      <c r="AF562" s="17">
        <f t="shared" si="123"/>
        <v>0</v>
      </c>
      <c r="AG562" s="17">
        <f t="shared" si="124"/>
        <v>0</v>
      </c>
    </row>
    <row r="563" spans="1:33" ht="15.75" customHeight="1" x14ac:dyDescent="0.3">
      <c r="A563" s="33"/>
      <c r="B563" s="66"/>
      <c r="C563" s="34"/>
      <c r="D563" s="34"/>
      <c r="E563" s="51"/>
      <c r="F563" s="18"/>
      <c r="G563" s="735"/>
      <c r="H563" s="337"/>
      <c r="I563" s="744"/>
      <c r="J563" s="363"/>
      <c r="K563" s="775"/>
      <c r="L563" s="158"/>
      <c r="M563" s="744"/>
      <c r="N563" s="240"/>
      <c r="O563" s="775"/>
      <c r="P563" s="219"/>
      <c r="Q563" s="744"/>
      <c r="R563" s="369"/>
      <c r="S563" s="748"/>
      <c r="T563" s="381"/>
      <c r="U563" s="971">
        <f t="shared" si="116"/>
        <v>0</v>
      </c>
      <c r="V563" s="956"/>
      <c r="W563" s="206"/>
      <c r="X563" s="66">
        <f t="shared" si="126"/>
        <v>0</v>
      </c>
      <c r="Y563" s="966">
        <f t="shared" si="117"/>
        <v>0</v>
      </c>
      <c r="Z563" s="969"/>
      <c r="AA563" s="17">
        <f t="shared" si="118"/>
        <v>0</v>
      </c>
      <c r="AB563" s="17">
        <f t="shared" si="119"/>
        <v>0</v>
      </c>
      <c r="AC563" s="17">
        <f t="shared" si="120"/>
        <v>0</v>
      </c>
      <c r="AD563" s="17">
        <f t="shared" si="121"/>
        <v>0</v>
      </c>
      <c r="AE563" s="17">
        <f t="shared" si="122"/>
        <v>0</v>
      </c>
      <c r="AF563" s="17">
        <f t="shared" si="123"/>
        <v>0</v>
      </c>
      <c r="AG563" s="17">
        <f t="shared" si="124"/>
        <v>0</v>
      </c>
    </row>
    <row r="564" spans="1:33" x14ac:dyDescent="0.4">
      <c r="Z564" s="976"/>
      <c r="AA564" s="17">
        <f t="shared" si="118"/>
        <v>0</v>
      </c>
      <c r="AB564" s="17">
        <f t="shared" si="119"/>
        <v>0</v>
      </c>
      <c r="AC564" s="17">
        <f t="shared" si="120"/>
        <v>0</v>
      </c>
      <c r="AD564" s="17">
        <f t="shared" si="121"/>
        <v>0</v>
      </c>
      <c r="AE564" s="17">
        <f t="shared" si="122"/>
        <v>0</v>
      </c>
      <c r="AF564" s="17">
        <f t="shared" si="123"/>
        <v>0</v>
      </c>
      <c r="AG564" s="17">
        <f t="shared" si="124"/>
        <v>0</v>
      </c>
    </row>
  </sheetData>
  <mergeCells count="30">
    <mergeCell ref="AI12:AI13"/>
    <mergeCell ref="S6:T6"/>
    <mergeCell ref="AH12:AH13"/>
    <mergeCell ref="I6:J6"/>
    <mergeCell ref="K6:L6"/>
    <mergeCell ref="M6:N6"/>
    <mergeCell ref="O6:P6"/>
    <mergeCell ref="Q6:R6"/>
    <mergeCell ref="Z1:Z7"/>
    <mergeCell ref="F5:F7"/>
    <mergeCell ref="AA6:AG6"/>
    <mergeCell ref="AA2:AG5"/>
    <mergeCell ref="AH2:AN5"/>
    <mergeCell ref="AH6:AN6"/>
    <mergeCell ref="AH7:AN7"/>
    <mergeCell ref="X5:X7"/>
    <mergeCell ref="U5:U7"/>
    <mergeCell ref="W5:W7"/>
    <mergeCell ref="A1:X4"/>
    <mergeCell ref="A5:E6"/>
    <mergeCell ref="G6:H6"/>
    <mergeCell ref="V5:V7"/>
    <mergeCell ref="G5:T5"/>
    <mergeCell ref="Y1:Y7"/>
    <mergeCell ref="AO1:AS2"/>
    <mergeCell ref="AO5:AO7"/>
    <mergeCell ref="AP5:AP7"/>
    <mergeCell ref="AQ5:AQ7"/>
    <mergeCell ref="AR5:AR7"/>
    <mergeCell ref="AS5:AS7"/>
  </mergeCells>
  <conditionalFormatting sqref="C9:C57">
    <cfRule type="expression" dxfId="417" priority="2" stopIfTrue="1">
      <formula>MOD(ROW(),2)=1</formula>
    </cfRule>
  </conditionalFormatting>
  <conditionalFormatting sqref="C59:C60">
    <cfRule type="expression" dxfId="416" priority="4656" stopIfTrue="1">
      <formula>MOD(ROW(),2)=1</formula>
    </cfRule>
  </conditionalFormatting>
  <conditionalFormatting sqref="C62:C107">
    <cfRule type="expression" dxfId="415" priority="78" stopIfTrue="1">
      <formula>MOD(ROW(),2)=1</formula>
    </cfRule>
  </conditionalFormatting>
  <conditionalFormatting sqref="C109:C110 C112:C113">
    <cfRule type="expression" dxfId="414" priority="1939" stopIfTrue="1">
      <formula>MOD(ROW(),2)=1</formula>
    </cfRule>
  </conditionalFormatting>
  <conditionalFormatting sqref="C377">
    <cfRule type="expression" dxfId="413" priority="4635" stopIfTrue="1">
      <formula>MOD(ROW(),2)=1</formula>
    </cfRule>
  </conditionalFormatting>
  <conditionalFormatting sqref="C383:C384">
    <cfRule type="expression" dxfId="412" priority="4633" stopIfTrue="1">
      <formula>MOD(ROW(),2)=1</formula>
    </cfRule>
  </conditionalFormatting>
  <conditionalFormatting sqref="C392:C393">
    <cfRule type="expression" dxfId="411" priority="4652" stopIfTrue="1">
      <formula>MOD(ROW(),2)=1</formula>
    </cfRule>
  </conditionalFormatting>
  <conditionalFormatting sqref="C454:C459">
    <cfRule type="expression" dxfId="410" priority="4639" stopIfTrue="1">
      <formula>MOD(ROW(),2)=1</formula>
    </cfRule>
  </conditionalFormatting>
  <conditionalFormatting sqref="C471:C472">
    <cfRule type="expression" dxfId="409" priority="4637" stopIfTrue="1">
      <formula>MOD(ROW(),2)=1</formula>
    </cfRule>
  </conditionalFormatting>
  <conditionalFormatting sqref="E9:E57">
    <cfRule type="expression" dxfId="408" priority="1" stopIfTrue="1">
      <formula>MOD(ROW(),2)=1</formula>
    </cfRule>
  </conditionalFormatting>
  <conditionalFormatting sqref="E59:E107">
    <cfRule type="expression" dxfId="407" priority="58" stopIfTrue="1">
      <formula>MOD(ROW(),2)=1</formula>
    </cfRule>
  </conditionalFormatting>
  <conditionalFormatting sqref="E109:E110 E112:E113">
    <cfRule type="expression" dxfId="406" priority="1940" stopIfTrue="1">
      <formula>MOD(ROW(),2)=1</formula>
    </cfRule>
  </conditionalFormatting>
  <conditionalFormatting sqref="E377">
    <cfRule type="expression" dxfId="405" priority="4636" stopIfTrue="1">
      <formula>MOD(ROW(),2)=1</formula>
    </cfRule>
  </conditionalFormatting>
  <conditionalFormatting sqref="E383:E384">
    <cfRule type="expression" dxfId="404" priority="4634" stopIfTrue="1">
      <formula>MOD(ROW(),2)=1</formula>
    </cfRule>
  </conditionalFormatting>
  <conditionalFormatting sqref="E392:E393">
    <cfRule type="expression" dxfId="403" priority="4653" stopIfTrue="1">
      <formula>MOD(ROW(),2)=1</formula>
    </cfRule>
  </conditionalFormatting>
  <conditionalFormatting sqref="E454:E459">
    <cfRule type="expression" dxfId="402" priority="4640" stopIfTrue="1">
      <formula>MOD(ROW(),2)=1</formula>
    </cfRule>
  </conditionalFormatting>
  <conditionalFormatting sqref="E471:E472">
    <cfRule type="expression" dxfId="401" priority="4638" stopIfTrue="1">
      <formula>MOD(ROW(),2)=1</formula>
    </cfRule>
  </conditionalFormatting>
  <pageMargins left="0.25" right="0.25" top="0.75" bottom="0.75" header="0.3" footer="0.3"/>
  <pageSetup scale="1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2" tint="-0.499984740745262"/>
    <pageSetUpPr fitToPage="1"/>
  </sheetPr>
  <dimension ref="A1:CG561"/>
  <sheetViews>
    <sheetView zoomScale="120" zoomScaleNormal="120" workbookViewId="0">
      <selection activeCell="N21" sqref="N21"/>
    </sheetView>
  </sheetViews>
  <sheetFormatPr baseColWidth="10" defaultColWidth="11.42578125" defaultRowHeight="27.75" x14ac:dyDescent="0.4"/>
  <cols>
    <col min="1" max="1" width="4.140625" style="8" customWidth="1"/>
    <col min="2" max="2" width="6.7109375" style="1" customWidth="1"/>
    <col min="3" max="3" width="7.85546875" style="1" customWidth="1"/>
    <col min="4" max="4" width="8.140625" style="1" customWidth="1"/>
    <col min="5" max="5" width="33.7109375" style="52" customWidth="1"/>
    <col min="6" max="6" width="5" style="1" customWidth="1"/>
    <col min="7" max="7" width="3.42578125" style="736" customWidth="1"/>
    <col min="8" max="8" width="3.42578125" style="465" customWidth="1"/>
    <col min="9" max="9" width="5.28515625" style="776" customWidth="1"/>
    <col min="10" max="10" width="3.42578125" style="353" customWidth="1"/>
    <col min="11" max="11" width="3.42578125" style="776" customWidth="1"/>
    <col min="12" max="12" width="3.42578125" style="159" customWidth="1"/>
    <col min="13" max="13" width="5.85546875" style="776" customWidth="1"/>
    <col min="14" max="14" width="3.42578125" style="241" customWidth="1"/>
    <col min="15" max="15" width="5.28515625" style="745" customWidth="1"/>
    <col min="16" max="16" width="3.42578125" style="493" customWidth="1"/>
    <col min="17" max="17" width="3.42578125" style="745" customWidth="1"/>
    <col min="18" max="18" width="3.42578125" style="370" customWidth="1"/>
    <col min="19" max="19" width="5.140625" style="776" customWidth="1"/>
    <col min="20" max="20" width="4.5703125" style="179" customWidth="1"/>
    <col min="21" max="21" width="3.42578125" style="972" customWidth="1"/>
    <col min="22" max="22" width="3.42578125" style="984" customWidth="1"/>
    <col min="23" max="23" width="3.42578125" style="207" customWidth="1"/>
    <col min="24" max="24" width="5.28515625" style="1" customWidth="1"/>
    <col min="25" max="25" width="8.140625" style="961" customWidth="1"/>
    <col min="26" max="26" width="13.42578125" style="977" customWidth="1"/>
    <col min="27" max="33" width="11.42578125" customWidth="1"/>
    <col min="34" max="34" width="13.42578125" customWidth="1"/>
    <col min="35" max="35" width="14.85546875" customWidth="1"/>
    <col min="36" max="36" width="13.140625" customWidth="1"/>
    <col min="37" max="37" width="14.28515625" customWidth="1"/>
    <col min="38" max="38" width="13" customWidth="1"/>
    <col min="39" max="39" width="14.7109375" customWidth="1"/>
    <col min="40" max="40" width="14.5703125" customWidth="1"/>
    <col min="41" max="41" width="5.7109375" customWidth="1"/>
    <col min="42" max="44" width="11.42578125" customWidth="1"/>
    <col min="45" max="45" width="17.7109375" customWidth="1"/>
    <col min="46" max="46" width="11.42578125" customWidth="1"/>
  </cols>
  <sheetData>
    <row r="1" spans="1:70" ht="15.6" customHeight="1" x14ac:dyDescent="0.25">
      <c r="A1" s="1347" t="s">
        <v>5</v>
      </c>
      <c r="B1" s="1348"/>
      <c r="C1" s="1348"/>
      <c r="D1" s="1348"/>
      <c r="E1" s="1348"/>
      <c r="F1" s="1348"/>
      <c r="G1" s="1348"/>
      <c r="H1" s="1348"/>
      <c r="I1" s="1348"/>
      <c r="J1" s="1348"/>
      <c r="K1" s="1348"/>
      <c r="L1" s="1348"/>
      <c r="M1" s="1348"/>
      <c r="N1" s="1348"/>
      <c r="O1" s="1348"/>
      <c r="P1" s="1348"/>
      <c r="Q1" s="1348"/>
      <c r="R1" s="1348"/>
      <c r="S1" s="1348"/>
      <c r="T1" s="1348"/>
      <c r="U1" s="1348"/>
      <c r="V1" s="1348"/>
      <c r="W1" s="1348"/>
      <c r="X1" s="1374"/>
      <c r="Y1" s="1377" t="s">
        <v>114</v>
      </c>
      <c r="Z1" s="1376" t="s">
        <v>98</v>
      </c>
      <c r="AA1" s="2"/>
      <c r="AB1" s="2"/>
      <c r="AC1" s="2"/>
      <c r="AD1" s="2"/>
      <c r="AE1" s="2"/>
      <c r="AF1" s="2"/>
      <c r="AG1" s="2"/>
      <c r="AH1" s="1"/>
      <c r="AO1" s="1325" t="s">
        <v>28</v>
      </c>
      <c r="AP1" s="1325"/>
      <c r="AQ1" s="1325"/>
      <c r="AR1" s="1325"/>
      <c r="AS1" s="1326"/>
    </row>
    <row r="2" spans="1:70" ht="15" customHeight="1" x14ac:dyDescent="0.25">
      <c r="A2" s="1350"/>
      <c r="B2" s="1351"/>
      <c r="C2" s="1351"/>
      <c r="D2" s="1351"/>
      <c r="E2" s="1351"/>
      <c r="F2" s="1351"/>
      <c r="G2" s="1351"/>
      <c r="H2" s="1351"/>
      <c r="I2" s="1351"/>
      <c r="J2" s="1351"/>
      <c r="K2" s="1351"/>
      <c r="L2" s="1351"/>
      <c r="M2" s="1351"/>
      <c r="N2" s="1351"/>
      <c r="O2" s="1351"/>
      <c r="P2" s="1351"/>
      <c r="Q2" s="1351"/>
      <c r="R2" s="1351"/>
      <c r="S2" s="1351"/>
      <c r="T2" s="1351"/>
      <c r="U2" s="1351"/>
      <c r="V2" s="1351"/>
      <c r="W2" s="1351"/>
      <c r="X2" s="1375"/>
      <c r="Y2" s="1377"/>
      <c r="Z2" s="1376"/>
      <c r="AA2" s="1337" t="s">
        <v>5</v>
      </c>
      <c r="AB2" s="1338"/>
      <c r="AC2" s="1338"/>
      <c r="AD2" s="1338"/>
      <c r="AE2" s="1338"/>
      <c r="AF2" s="1338"/>
      <c r="AG2" s="1339"/>
      <c r="AH2" s="1340" t="s">
        <v>5</v>
      </c>
      <c r="AI2" s="1340"/>
      <c r="AJ2" s="1340"/>
      <c r="AK2" s="1340"/>
      <c r="AL2" s="1340"/>
      <c r="AM2" s="1340"/>
      <c r="AN2" s="1340"/>
      <c r="AO2" s="1325"/>
      <c r="AP2" s="1325"/>
      <c r="AQ2" s="1325"/>
      <c r="AR2" s="1325"/>
      <c r="AS2" s="1326"/>
    </row>
    <row r="3" spans="1:70" ht="15" hidden="1" customHeight="1" thickBot="1" x14ac:dyDescent="0.45">
      <c r="A3" s="1350"/>
      <c r="B3" s="1351"/>
      <c r="C3" s="1351"/>
      <c r="D3" s="1351"/>
      <c r="E3" s="1351"/>
      <c r="F3" s="1351"/>
      <c r="G3" s="1351"/>
      <c r="H3" s="1351"/>
      <c r="I3" s="1351"/>
      <c r="J3" s="1351"/>
      <c r="K3" s="1351"/>
      <c r="L3" s="1351"/>
      <c r="M3" s="1351"/>
      <c r="N3" s="1351"/>
      <c r="O3" s="1351"/>
      <c r="P3" s="1351"/>
      <c r="Q3" s="1351"/>
      <c r="R3" s="1351"/>
      <c r="S3" s="1351"/>
      <c r="T3" s="1351"/>
      <c r="U3" s="1351"/>
      <c r="V3" s="1351"/>
      <c r="W3" s="1351"/>
      <c r="X3" s="1375"/>
      <c r="Y3" s="1377"/>
      <c r="Z3" s="1376"/>
      <c r="AA3" s="1337"/>
      <c r="AB3" s="1338"/>
      <c r="AC3" s="1338"/>
      <c r="AD3" s="1338"/>
      <c r="AE3" s="1338"/>
      <c r="AF3" s="1338"/>
      <c r="AG3" s="1339"/>
      <c r="AH3" s="1340"/>
      <c r="AI3" s="1340"/>
      <c r="AJ3" s="1340"/>
      <c r="AK3" s="1340"/>
      <c r="AL3" s="1340"/>
      <c r="AM3" s="1340"/>
      <c r="AN3" s="1340"/>
      <c r="AO3" s="53"/>
      <c r="AP3" s="54"/>
      <c r="AQ3" s="54"/>
      <c r="AR3" s="54"/>
      <c r="AS3" s="54"/>
    </row>
    <row r="4" spans="1:70" ht="15" hidden="1" customHeight="1" thickBot="1" x14ac:dyDescent="0.45">
      <c r="A4" s="1350"/>
      <c r="B4" s="1351"/>
      <c r="C4" s="1351"/>
      <c r="D4" s="1351"/>
      <c r="E4" s="1351"/>
      <c r="F4" s="1351"/>
      <c r="G4" s="1351"/>
      <c r="H4" s="1351"/>
      <c r="I4" s="1351"/>
      <c r="J4" s="1351"/>
      <c r="K4" s="1351"/>
      <c r="L4" s="1351"/>
      <c r="M4" s="1351"/>
      <c r="N4" s="1351"/>
      <c r="O4" s="1351"/>
      <c r="P4" s="1351"/>
      <c r="Q4" s="1351"/>
      <c r="R4" s="1351"/>
      <c r="S4" s="1351"/>
      <c r="T4" s="1351"/>
      <c r="U4" s="1351"/>
      <c r="V4" s="1351"/>
      <c r="W4" s="1351"/>
      <c r="X4" s="1375"/>
      <c r="Y4" s="1377"/>
      <c r="Z4" s="1376"/>
      <c r="AA4" s="1337"/>
      <c r="AB4" s="1338"/>
      <c r="AC4" s="1338"/>
      <c r="AD4" s="1338"/>
      <c r="AE4" s="1338"/>
      <c r="AF4" s="1338"/>
      <c r="AG4" s="1339"/>
      <c r="AH4" s="1340"/>
      <c r="AI4" s="1340"/>
      <c r="AJ4" s="1340"/>
      <c r="AK4" s="1340"/>
      <c r="AL4" s="1340"/>
      <c r="AM4" s="1340"/>
      <c r="AN4" s="1340"/>
      <c r="AO4" s="53"/>
      <c r="AP4" s="54"/>
      <c r="AQ4" s="54"/>
      <c r="AR4" s="54"/>
      <c r="AS4" s="54"/>
    </row>
    <row r="5" spans="1:70" ht="18" customHeight="1" x14ac:dyDescent="0.25">
      <c r="A5" s="1353" t="s">
        <v>138</v>
      </c>
      <c r="B5" s="1354"/>
      <c r="C5" s="1354"/>
      <c r="D5" s="1354"/>
      <c r="E5" s="1355"/>
      <c r="F5" s="1333">
        <f>'Lienzos y espejos'!F5:F7</f>
        <v>46152</v>
      </c>
      <c r="G5" s="1364" t="str">
        <f>'Lienzos y espejos'!G5:T5</f>
        <v>Semana del 11 al 16 de Mayo</v>
      </c>
      <c r="H5" s="1364"/>
      <c r="I5" s="1364"/>
      <c r="J5" s="1364"/>
      <c r="K5" s="1364"/>
      <c r="L5" s="1364"/>
      <c r="M5" s="1364"/>
      <c r="N5" s="1364"/>
      <c r="O5" s="1364"/>
      <c r="P5" s="1364"/>
      <c r="Q5" s="1364"/>
      <c r="R5" s="1364"/>
      <c r="S5" s="1364"/>
      <c r="T5" s="1365"/>
      <c r="U5" s="1343" t="s">
        <v>27</v>
      </c>
      <c r="V5" s="1361" t="s">
        <v>63</v>
      </c>
      <c r="W5" s="1344" t="s">
        <v>46</v>
      </c>
      <c r="X5" s="1342" t="str">
        <f>'Lienzos y espejos'!X5:X7</f>
        <v>F. 16/5 /26</v>
      </c>
      <c r="Y5" s="1377"/>
      <c r="Z5" s="1376"/>
      <c r="AA5" s="1337"/>
      <c r="AB5" s="1338"/>
      <c r="AC5" s="1338"/>
      <c r="AD5" s="1338"/>
      <c r="AE5" s="1338"/>
      <c r="AF5" s="1338"/>
      <c r="AG5" s="1339"/>
      <c r="AH5" s="1340"/>
      <c r="AI5" s="1340"/>
      <c r="AJ5" s="1340"/>
      <c r="AK5" s="1340"/>
      <c r="AL5" s="1340"/>
      <c r="AM5" s="1340"/>
      <c r="AN5" s="1340"/>
      <c r="AO5" s="1327" t="s">
        <v>0</v>
      </c>
      <c r="AP5" s="1330" t="s">
        <v>29</v>
      </c>
      <c r="AQ5" s="1330" t="s">
        <v>30</v>
      </c>
      <c r="AR5" s="1330" t="s">
        <v>31</v>
      </c>
      <c r="AS5" s="1330" t="s">
        <v>32</v>
      </c>
    </row>
    <row r="6" spans="1:70" ht="20.25" customHeight="1" x14ac:dyDescent="0.35">
      <c r="A6" s="1356"/>
      <c r="B6" s="1357"/>
      <c r="C6" s="1357"/>
      <c r="D6" s="1357"/>
      <c r="E6" s="1358"/>
      <c r="F6" s="1333"/>
      <c r="G6" s="1359" t="str">
        <f>'Lienzos y espejos'!G6:H6</f>
        <v>D-10</v>
      </c>
      <c r="H6" s="1360"/>
      <c r="I6" s="1360" t="str">
        <f>'Lienzos y espejos'!I6:J6</f>
        <v>L-11</v>
      </c>
      <c r="J6" s="1360"/>
      <c r="K6" s="1360" t="str">
        <f>'Lienzos y espejos'!K6:L6</f>
        <v>M-12</v>
      </c>
      <c r="L6" s="1360"/>
      <c r="M6" s="1360" t="str">
        <f>'Lienzos y espejos'!M6:N6</f>
        <v>Mi-13</v>
      </c>
      <c r="N6" s="1360"/>
      <c r="O6" s="1360" t="str">
        <f>'Lienzos y espejos'!O6:P6</f>
        <v>J-14</v>
      </c>
      <c r="P6" s="1360"/>
      <c r="Q6" s="1360" t="str">
        <f>'Lienzos y espejos'!Q6:R6</f>
        <v>V-15</v>
      </c>
      <c r="R6" s="1360"/>
      <c r="S6" s="1360" t="str">
        <f>'Lienzos y espejos'!S6:T6</f>
        <v>S-16</v>
      </c>
      <c r="T6" s="1360"/>
      <c r="U6" s="1343"/>
      <c r="V6" s="1362"/>
      <c r="W6" s="1345"/>
      <c r="X6" s="1342"/>
      <c r="Y6" s="1377"/>
      <c r="Z6" s="1376"/>
      <c r="AA6" s="1334" t="str">
        <f>G5</f>
        <v>Semana del 11 al 16 de Mayo</v>
      </c>
      <c r="AB6" s="1335"/>
      <c r="AC6" s="1335"/>
      <c r="AD6" s="1335"/>
      <c r="AE6" s="1335"/>
      <c r="AF6" s="1335"/>
      <c r="AG6" s="1336"/>
      <c r="AH6" s="1341" t="str">
        <f>AA6</f>
        <v>Semana del 11 al 16 de Mayo</v>
      </c>
      <c r="AI6" s="1341"/>
      <c r="AJ6" s="1341"/>
      <c r="AK6" s="1341"/>
      <c r="AL6" s="1341"/>
      <c r="AM6" s="1341"/>
      <c r="AN6" s="1341"/>
      <c r="AO6" s="1328"/>
      <c r="AP6" s="1331"/>
      <c r="AQ6" s="1331"/>
      <c r="AR6" s="1331"/>
      <c r="AS6" s="1331"/>
    </row>
    <row r="7" spans="1:70" ht="32.25" customHeight="1" x14ac:dyDescent="0.25">
      <c r="A7" s="35" t="s">
        <v>0</v>
      </c>
      <c r="B7" s="25" t="s">
        <v>17</v>
      </c>
      <c r="C7" s="25" t="s">
        <v>6</v>
      </c>
      <c r="D7" s="25" t="s">
        <v>26</v>
      </c>
      <c r="E7" s="45" t="s">
        <v>1</v>
      </c>
      <c r="F7" s="1333"/>
      <c r="G7" s="1047" t="s">
        <v>4</v>
      </c>
      <c r="H7" s="1044" t="s">
        <v>3</v>
      </c>
      <c r="I7" s="1048" t="s">
        <v>4</v>
      </c>
      <c r="J7" s="1045" t="s">
        <v>3</v>
      </c>
      <c r="K7" s="1049" t="s">
        <v>4</v>
      </c>
      <c r="L7" s="1045" t="s">
        <v>3</v>
      </c>
      <c r="M7" s="1049" t="s">
        <v>4</v>
      </c>
      <c r="N7" s="1045" t="s">
        <v>3</v>
      </c>
      <c r="O7" s="1049" t="s">
        <v>4</v>
      </c>
      <c r="P7" s="1045" t="s">
        <v>3</v>
      </c>
      <c r="Q7" s="1049" t="s">
        <v>4</v>
      </c>
      <c r="R7" s="1045" t="s">
        <v>3</v>
      </c>
      <c r="S7" s="1049" t="s">
        <v>4</v>
      </c>
      <c r="T7" s="1046" t="s">
        <v>6</v>
      </c>
      <c r="U7" s="1343"/>
      <c r="V7" s="1363"/>
      <c r="W7" s="1346"/>
      <c r="X7" s="1342"/>
      <c r="Y7" s="1377"/>
      <c r="Z7" s="1376"/>
      <c r="AA7" s="79" t="s">
        <v>142</v>
      </c>
      <c r="AB7" s="15" t="s">
        <v>143</v>
      </c>
      <c r="AC7" s="15" t="s">
        <v>149</v>
      </c>
      <c r="AD7" s="15" t="s">
        <v>145</v>
      </c>
      <c r="AE7" s="15" t="s">
        <v>146</v>
      </c>
      <c r="AF7" s="15" t="s">
        <v>147</v>
      </c>
      <c r="AG7" s="16" t="s">
        <v>148</v>
      </c>
      <c r="AH7" s="1341" t="s">
        <v>42</v>
      </c>
      <c r="AI7" s="1341"/>
      <c r="AJ7" s="1341"/>
      <c r="AK7" s="1341"/>
      <c r="AL7" s="1341"/>
      <c r="AM7" s="1341"/>
      <c r="AN7" s="1341"/>
      <c r="AO7" s="1329"/>
      <c r="AP7" s="1332"/>
      <c r="AQ7" s="1332"/>
      <c r="AR7" s="1332"/>
      <c r="AS7" s="1332"/>
    </row>
    <row r="8" spans="1:70" s="2" customFormat="1" ht="17.45" customHeight="1" x14ac:dyDescent="0.4">
      <c r="A8" s="946"/>
      <c r="B8" s="979"/>
      <c r="C8" s="979"/>
      <c r="D8" s="948"/>
      <c r="E8" s="1028" t="s">
        <v>766</v>
      </c>
      <c r="F8" s="950"/>
      <c r="G8" s="951"/>
      <c r="H8" s="980"/>
      <c r="I8" s="953"/>
      <c r="J8" s="952"/>
      <c r="K8" s="953"/>
      <c r="L8" s="952"/>
      <c r="M8" s="953"/>
      <c r="N8" s="952"/>
      <c r="O8" s="953"/>
      <c r="P8" s="952"/>
      <c r="Q8" s="953"/>
      <c r="R8" s="952"/>
      <c r="S8" s="953"/>
      <c r="T8" s="952"/>
      <c r="U8" s="968"/>
      <c r="V8" s="954"/>
      <c r="W8" s="202"/>
      <c r="X8" s="253"/>
      <c r="Y8" s="985"/>
      <c r="Z8" s="973">
        <f>Z9+Z10+Z11+Z12+Z13+Z14+Z15+Z16+Z17+Z18+Z19+Z20+Z21+Z22+Z23+Z24+Z25+Z26+Z27+Z28+Z29+Z30+Z31+Z32+Z33+Z34+Z35+Z36+Z37+Z38+Z39+Z40+Z41+Z42+Z43+Z44+Z45+Z46+Z47+Z48+Z49+Z50+Z51+Z52+Z53+Z54+Z55+Z56+Z57+Z58+Z59+Z60+Z61+Z62+Z63+Z64+Z65+Z66+Z67+Z68</f>
        <v>33880</v>
      </c>
      <c r="AH8" s="65" t="str">
        <f>'Lienzos y espejos'!AH8</f>
        <v>Domingo</v>
      </c>
      <c r="AI8" s="65" t="str">
        <f>'Lienzos y espejos'!AI8</f>
        <v>Lunes</v>
      </c>
      <c r="AJ8" s="65" t="str">
        <f>'Lienzos y espejos'!AJ8</f>
        <v>Martes</v>
      </c>
      <c r="AK8" s="65" t="str">
        <f>'Lienzos y espejos'!AK8</f>
        <v>Miercoles</v>
      </c>
      <c r="AL8" s="65" t="str">
        <f>'Lienzos y espejos'!AL8</f>
        <v>Jueves</v>
      </c>
      <c r="AM8" s="65" t="str">
        <f>'Lienzos y espejos'!AM8</f>
        <v>Viernes</v>
      </c>
      <c r="AN8" s="65" t="str">
        <f>'Lienzos y espejos'!AN8</f>
        <v>Sabado</v>
      </c>
      <c r="AO8" s="55"/>
      <c r="AP8" s="106">
        <f>SUM(AP9:AP59)</f>
        <v>16190</v>
      </c>
      <c r="AQ8" s="106">
        <f>AQ9+AQ10+AQ11+AQ12+AQ13+AQ14+AQ15+AQ16+AQ17+AQ18+AQ19+AQ20+AQ21+AQ22+AQ23+AQ24+AQ25+AQ26+AQ27+AQ28+AQ29+AQ30+AQ31+AQ32+AQ33+AQ34+AQ35+AQ36+AQ37+AQ38+AQ39+AQ40+AQ41+AQ42+AQ43+AQ44+AQ45+AQ46+AQ47+AQ48+AQ49+AQ50+AQ51+AQ52+AQ53+AQ54+AQ55+AQ56+AQ57+AQ58+AQ59+AQ60+AQ61+AQ62+AQ63+AQ64+AQ65+AQ66+AQ67+AQ68+AQ69+AQ70+AQ71+AQ72+AQ73+AQ74+AQ75+AQ76+AQ77+AQ78+AQ79+AQ80+AQ81+AQ82+AQ83+AQ84+AQ85+AQ86+AQ87+AQ88+AQ89+AQ90+AQ91+AQ92+AQ93+AQ94+AQ95+AQ96+AQ97+AQ98+AQ99+AQ100+AQ101+AQ102+AQ103+AQ104+AQ105+AQ106+AQ107+AQ108+AQ109+AQ110+AQ111+AQ112+AQ113+AQ114+AQ115+AQ116+AQ117+AQ118+AQ119+AQ120+AQ121+AQ122+AQ123+AQ124+AQ125+AQ126+AQ127+AQ128+AQ129+AQ130+AQ131+AQ132+AQ133+AQ134+AQ135+AQ136+AQ137+AQ138+AQ139+AQ140+AQ141+AQ142+AQ143+AQ144+AQ145+AQ146+AQ147+AQ148+AQ149+AQ150+AQ151+AQ152+AQ153+AQ154+AQ155+AQ156+AQ157+AQ158+AQ159+AQ160+AQ161+AQ162+AQ163+AQ164+AQ165+AQ166+AQ167+AQ168+AQ169+AQ170+AQ171+AQ172+AQ173+AQ174+AQ175+AQ176+AQ177+AQ178+AQ179+AQ180+AQ181+AQ182+AQ183+AQ184+AQ185+AQ186+AQ187+AQ188+AQ189+AQ190+AQ191+AQ192+AQ193+AQ194+AQ195+AQ196+AQ197+AQ198+AQ199+AQ200+AQ201+AQ202+AQ203+AQ204+AQ205+AQ206+AQ207+AQ208+AQ209+AQ210+AQ211+AQ212+AQ213+AQ214+AQ215+AQ216+AQ217+AQ218+AQ219+AQ220+AQ221+AQ222+AQ223+AQ224+AQ225+AQ226+AQ227+AQ228+AQ229+AQ230+AQ231+AQ232+AQ233+AQ234+AQ235+AQ236+AQ237+AQ238+AQ239+AQ240+AQ241+AQ242+AQ243+AQ244+AQ245+AQ246+AQ247+AQ248+AQ249+AQ250+AQ251+AQ252+AQ253+AQ254+AQ255+AQ256+AQ257+AQ258+AQ259+AQ260+AQ261+AQ262+AQ263+AQ264+AQ265+AQ266+AQ267+AQ268+AQ269+AQ270+AQ271+AQ272+AQ273+AQ274+AQ275+AQ276+AQ277+AQ278+AQ279+AQ280+AQ281+AQ282+AQ283+AQ284+AQ285+AQ286+AQ287+AQ288+AQ289+AQ290+AQ291+AQ292+AQ293+AQ294+AQ295+AQ296+AQ297+AQ298+AQ299+AQ300+AQ301+AQ302+AQ303+AQ304+AQ305+AQ306+AQ307+AQ308+AQ309+AQ310+AQ311+AQ312+AQ313+AQ314+AQ315+AQ316+AQ317+AQ318+AQ319+AQ320+AQ321+AQ322+AQ323+AQ324+AQ325+AQ326+AQ327+AQ328+AQ329+AQ330+AQ331+AQ332+AQ333+AQ334+AQ335+AQ336+AQ337+AQ338+AQ339+AQ340+AQ341+AQ342+AQ343+AQ344+AQ345+AQ346+AQ347+AQ348+AQ349+AQ350+AQ351+AQ352+AQ353+AQ354+AQ355+AQ356+AQ357+AQ358+AQ359+AQ360+AQ361+AQ362+AQ363+AQ364+AQ365+AQ366+AQ367+AQ368+AQ369+AQ370+AQ371+AQ372+AQ373+AQ374+AQ375+AQ376+AQ377+AQ378+AQ379+AQ380+AQ381+AQ382+AQ383+AQ384+AQ385+AQ386+AQ387+AQ388+AQ389+AQ390+AQ391+AQ392+AQ393+AQ394+AQ395+AQ396+AQ397+AQ398+AQ399+AQ400+AQ401+AQ402+AQ403+AQ404+AQ405+AQ406+AQ407+AQ408+AQ409+AQ410+AQ411+AQ412+AQ413+AQ414+AQ415+AQ416+AQ417+AQ418+AQ419+AQ420+AQ421+AQ422+AQ423+AQ424+AQ425+AQ426+AQ427+AQ428+AQ429+AQ430+AQ431+AQ432+AQ433+AQ434+AQ435+AQ436+AQ437+AQ438+AQ439+AQ440+AQ441+AQ442+AQ443+AQ444+AQ445+AQ446+AQ447+AQ448+AQ449+AQ450+AQ451+AQ452+AQ453+AQ454+AQ455+AQ456+AQ457+AQ458+AQ459+AQ460+AQ461+AQ462+AQ463+AQ464+AQ465+AQ466+AQ467+AQ468+AQ469+AQ470+AQ471+AQ472+AQ473+AQ474+AQ475+AQ476+AQ477+AQ478+AQ479+AQ480+AQ481+AQ482+AQ483+AQ484+AQ485+AQ486+AQ487+AQ488+AQ489+AQ490+AQ491+AQ492+AQ493+AQ494+AQ495+AQ496+AQ497+AQ498+AQ499+AQ500+AQ501+AQ502+AQ503+AQ504+AQ505+AQ506+AQ507+AQ508+AQ509+AQ510+AQ511+AQ512+AQ513+AQ514+AQ515+AQ516+AQ517+AQ518+AQ519+AQ520+AQ521+AQ522+AQ523+AQ524+AQ525+AQ526+AQ527+AQ528+AQ529+AQ530+AQ531+AQ532+AQ533+AQ534+AQ535+AQ536+AQ537+AQ538+AQ539+AQ540+AQ541+AQ542+AQ543+AQ544+AQ545+AQ546+AQ547+AQ548+AQ549+AQ550+AQ551+AQ552+AQ553</f>
        <v>22200</v>
      </c>
      <c r="AR8" s="106">
        <f t="shared" ref="AR8:AR39" si="0">AQ8-AP8</f>
        <v>6010</v>
      </c>
      <c r="AS8" s="106">
        <f>AS9+AS10+AS11+AS12+AS13+AS14+AS15+AS16+AS17+AS18+AS19+AS20+AS21+AS22+AS23+AS24+AS25+AS26+AS27+AS28+AS29+AS30+AS31+AS32+AS33+AS34+AS35+AS36+AS37+AS38+AS39+AS40+AS41+AS42+AS43+AS44+AS45+AS46+AS47+AS48+AS49+AS50+AS51+AS52+AS53+AS54+AS55+AS56+AS57+AS58+AS59+AS60+AS61+AS62+AS63+AS64+AS65+AS66+AS67+AS68+AS69+AS70+AS71+AS72+AS73+AS74+AS75+AS76+AS77+AS78+AS79+AS80+AS81+AS82+AS83+AS84+AS85+AS86+AS87+AS88+AS89+AS90+AS91+AS92+AS93+AS94+AS95+AS96+AS97+AS98+AS99+AS100+AS102+AS103+AS104+AS105+AS106+AS107+AS108+AS109+AS110+AS111+AS112+AS113+AS114+AS115+AS116+AS117+AS118+AS119+AS120+AS121+AS122+AS123+AS124+AS125+AS126+AS127+AS128+AS129+AS131+AS132+AS133+AS134+AS135+AS136+AS137+AS138+AS139+AS140+AS141+AS142+AS143+AS144+AS145+AS146+AS147+AS148+AS149+AS150+AS151+AS152+AS153+AS154+AS155+AS156+AS157+AS158+AS159+AS160+AS161+AS162+AS163+AS164+AS165+AS166+AS167+AS168+AS169+AS170+AS171+AS172+AS173+AS174+AS175+AS176+AS177+AS178+AS179+AS180+AS181+AS182+AS183+AS184+AS185+AS186+AS187+AS188+AS189+AS190+AS191+AS192+AS193+AS194+AS195+AS196+AS197+AS198+AS199+AS200+AS201+AS202+AS204+AS205+AS206+AS207+AS208+AS209+AS210+AS211+AS212+AS213+AS214+AS215+AS217+AS218+AS219+AS220+AS221+AS222+AS223+AS224+AS225+AS226+AS227+AS228+AS229+AS230+AS231+AS232+AS233+AS234+AS235+AS236+AS237+AS238+AS240+AS241+AS242+AS243+AS244+AS245+AS246+AS247+AS248+AS249+AS250+AS251+AS252+AS253+AS254+AS255+AS256+AS257+AS258+AS259+AS260+AS261+AS262+AS263+AS264+AS266+AS267+AS268+AS269+AS270+AS271+AS272+AS273+AS276+AS277+AS278+AS279+AS280+AS281+AS283+AS284+AS285+AS286+AS287+AS288+AS289+AS290+AS291+AS292+AS293+AS294+AS295+AS296+AS297+AS298+AS299+AS300+AS301+AS302+AS303+AS304+AS305+AS306+AS307+AS308+AS309+AS310+AS311+AS312+AS313+AS314+AS315+AS316+AS317+AS318+AS319+AS320+AS321+AS322+AS323+AS324+AS325+AS326+AS327+AS328+AS329+AS330+AS331+AS332+AS333+AS334+AS335+AS336+AS337+AS338+AS339+AS340+AS341+AS342+AS343+AS344+AS345+AS346+AS347+AS348+AS349+AS350+AS351+AS352+AS353+AS354+AS355+AS356+AS357+AS358+AS359+AS360+AS361+AS362+AS363+AS364+AS366+AS367+AS368+AS369+AS370+AS371+AS372+AS373+AS374+AS375+AS376+AS377+AS378+AS379+AS380+AS381+AS382+AS383+AS384+AS385+AS386+AS387+AS388+AS389+AS390+AS391+AS392+AS393+AS394+AS395+AS396+AS397+AS398+AS399+AS400+AS401+AS402+AS403+AS404+AS405+AS406+AS407+AS408+AS409+AS410+AS411+AS412+AS413+AS414+AS415+AS416+AS417+AS419+AS420+AS421+AS422+AS423+AS424+AS425+AS426+AS427+AS428+AS429+AS430+AS431+AS432+AS433+AS434+AS435+AS436+AS437+AS438+AS439+AS440+AS441+AS442+AS443+AS444+AS445+AS446+AS447+AS448+AS449+AS450+AS451+AS452+AS453+AS454+AS455+AS456+AS457+AS458+AS459+AS460+AS461+AS462+AS463+AS464+AS465+AS466+AS467+AS468+AS469+AS470+AS471</f>
        <v>86240</v>
      </c>
      <c r="AT8" s="586"/>
      <c r="AU8" s="586"/>
      <c r="AV8" s="586"/>
      <c r="AW8" s="586"/>
      <c r="AX8" s="586"/>
      <c r="AY8" s="586"/>
      <c r="AZ8" s="586"/>
      <c r="BA8" s="586"/>
      <c r="BB8" s="586"/>
      <c r="BC8" s="586"/>
      <c r="BD8" s="586"/>
      <c r="BE8" s="586"/>
      <c r="BF8" s="586"/>
      <c r="BG8" s="586"/>
      <c r="BH8" s="586"/>
      <c r="BI8" s="586"/>
      <c r="BJ8" s="586"/>
      <c r="BK8" s="586"/>
      <c r="BL8" s="586"/>
      <c r="BM8" s="586"/>
      <c r="BN8" s="586"/>
      <c r="BO8" s="586"/>
      <c r="BP8" s="586"/>
      <c r="BQ8" s="586"/>
      <c r="BR8" s="586"/>
    </row>
    <row r="9" spans="1:70" ht="19.149999999999999" customHeight="1" x14ac:dyDescent="0.3">
      <c r="A9" s="36">
        <v>1</v>
      </c>
      <c r="B9" s="19">
        <v>1600</v>
      </c>
      <c r="C9" s="19">
        <v>2000</v>
      </c>
      <c r="D9" s="20">
        <f>C9-B9</f>
        <v>400</v>
      </c>
      <c r="E9" s="506" t="s">
        <v>767</v>
      </c>
      <c r="F9" s="606">
        <v>2</v>
      </c>
      <c r="G9" s="707"/>
      <c r="H9" s="576"/>
      <c r="I9" s="696"/>
      <c r="J9" s="514"/>
      <c r="K9" s="696"/>
      <c r="L9" s="514"/>
      <c r="M9" s="696"/>
      <c r="N9" s="514">
        <v>1</v>
      </c>
      <c r="O9" s="696"/>
      <c r="P9" s="515"/>
      <c r="Q9" s="696"/>
      <c r="R9" s="514"/>
      <c r="S9" s="696"/>
      <c r="T9" s="514"/>
      <c r="U9" s="969">
        <f t="shared" ref="U9:U72" si="1">T9+R9+P9+N9+L9+J9+H9</f>
        <v>1</v>
      </c>
      <c r="V9" s="981"/>
      <c r="W9" s="203"/>
      <c r="X9" s="248">
        <f t="shared" ref="X9:X54" si="2">F9+G9+I9+K9+M9+O9+Q9+S9-H9-J9-L9-N9-P9-R9-T9-V9-W9</f>
        <v>1</v>
      </c>
      <c r="Y9" s="959">
        <f t="shared" ref="Y9:Y72" si="3">G9+I9+K9+M9+O9+Q9+S9</f>
        <v>0</v>
      </c>
      <c r="Z9" s="974">
        <f t="shared" ref="Z9:Z72" si="4">Y9*B9</f>
        <v>0</v>
      </c>
      <c r="AA9" s="17">
        <f t="shared" ref="AA9:AA72" si="5">H9*C9</f>
        <v>0</v>
      </c>
      <c r="AB9" s="17">
        <f t="shared" ref="AB9:AB72" si="6">J9*C9</f>
        <v>0</v>
      </c>
      <c r="AC9" s="17">
        <f t="shared" ref="AC9:AC72" si="7">L9*C9</f>
        <v>0</v>
      </c>
      <c r="AD9" s="17">
        <f t="shared" ref="AD9:AD72" si="8">N9*C9</f>
        <v>2000</v>
      </c>
      <c r="AE9" s="17">
        <f t="shared" ref="AE9:AE72" si="9">P9*C9</f>
        <v>0</v>
      </c>
      <c r="AF9" s="17">
        <f t="shared" ref="AF9:AF72" si="10">R9*C9</f>
        <v>0</v>
      </c>
      <c r="AG9" s="17">
        <f t="shared" ref="AG9:AG72" si="11">T9*C9</f>
        <v>0</v>
      </c>
      <c r="AH9" s="14">
        <f t="shared" ref="AH9:AN9" si="12">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+AA100+AA101+AA102+AA103+AA104+AA105+AA106+AA107+AA108+AA109+AA110+AA111+AA112+AA113+AA114+AA115+AA116+AA117+AA118+AA119+AA120+AA121+AA122+AA123+AA124+AA125+AA126+AA127+AA128+AA129+AA130+AA131+AA132+AA133+AA134+AA135+AA136+AA137+AA138+AA139+AA140+AA141+AA142+AA143+AA144+AA145+AA146+AA147+AA148+AA149+AA150+AA151+AA152+AA153+AA154+AA155+AA156+AA157+AA158+AA159+AA160+AA161+AA162+AA163+AA164+AA165+AA166+AA167+AA168+AA169+AA170+AA171+AA172+AA173+AA174+AA175+AA176+AA177+AA178+AA179+AA180+AA181+AA182+AA183+AA184+AA185+AA186+AA187+AA188+AA189+AA190+AA191+AA192+AA193+AA194+AA195+AA196+AA197+AA198+AA199+AA200+AA201+AA202+AA203+AA204+AA205+AA206+AA207+AA208+AA209+AA210+AA211+AA212+AA213+AA214+AA215+AA216+AA217+AA218+AA219+AA220+AA221+AA222+AA223+AA224+AA225+AA226+AA227+AA228+AA229+AA230+AA231+AA232+AA233+AA234+AA235+AA236+AA237+AA238+AA239+AA240+AA241+AA242+AA243+AA244+AA245+AA246+AA247+AA248+AA249+AA250+AA251+AA252+AA253+AA254+AA255+AA256+AA257+AA258+AA259+AA260+AA261+AA262+AA263+AA264+AA265+AA266+AA267+AA268+AA269+AA270+AA271+AA272+AA273+AA274+AA275+AA276+AA277+AA278+AA279+AA280+AA281+AA282+AA283+AA284+AA285+AA286+AA287+AA288+AA289+AA290+AA291+AA292+AA293+AA294+AA295+AA296+AA297+AA298+AA299+AA300+AA301+AA302+AA303+AA304+AA305+AA306+AA307+AA308+AA309+AA310+AA311+AA312+AA313+AA314+AA315+AA316+AA317+AA318+AA319+AA320+AA321+AA322+AA323+AA324+AA325+AA326+AA327+AA328+AA329+AA330+AA331+AA332+AA333+AA334+AA335+AA336+AA337+AA338+AA339+AA340+AA341+AA342+AA343+AA344+AA345+AA346+AA347+AA348+AA349+AA350+AA351+AA352+AA353+AA354+AA355+AA356+AA357+AA358+AA359+AA360+AA361+AA362+AA363+AA364+AA365+AA366+AA367+AA368+AA369+AA370+AA371+AA372+AA373+AA374+AA375+AA376+AA377+AA378+AA379+AA380+AA381+AA382+AA383+AA384+AA385+AA386+AA387+AA388+AA389+AA390+AA391+AA392+AA393+AA394+AA395+AA396+AA397+AA398+AA399+AA400+AA401+AA402+AA403+AA404+AA405+AA406+AA407+AA408+AA409+AA410+AA411+AA412+AA413+AA414+AA415+AA416+AA417+AA418+AA419+AA420+AA421+AA422+AA423+AA424+AA425+AA426+AA427+AA428+AA429+AA430+AA431+AA432+AA433+AA434+AA435+AA436+AA437+AA438+AA439+AA440+AA441+AA442+AA443+AA444+AA445+AA446+AA447+AA448+AA449+AA450+AA451+AA452+AA453+AA454+AA455+AA456+AA457+AA458+AA459+AA460+AA461+AA462+AA463+AA464+AA465+AA466+AA467+AA468+AA469+AA470+AA471+AA472+AA473+AA474+AA475+AA476+AA477+AA478+AA479+AA480+AA481+AA482+AA483+AA484+AA485+AA486+AA487+AA488+AA489+AA490+AA491+AA492+AA493+AA494+AA495+AA496+AA497+AA498+AA499+AA500+AA501+AA502+AA503+AA504+AA505+AA506+AA507+AA508+AA509+AA510+AA511+AA512+AA513+AA514+AA515+AA516+AA517+AA518+AA519+AA520+AA521+AA522+AA523+AA524+AA525+AA526+AA527+AA528+AA529+AA530+AA531+AA532+AA533+AA534+AA535+AA536+AA537+AA538+AA539+AA540+AA541+AA542+AA543+AA544+AA545+AA546+AA547+AA548+AA549+AA550+AA551+AA552+AA553+AA554+AA555+AA556+AA557+AA558+AA559+AA560</f>
        <v>0</v>
      </c>
      <c r="AI9" s="14">
        <f t="shared" si="12"/>
        <v>2450</v>
      </c>
      <c r="AJ9" s="14">
        <f t="shared" si="12"/>
        <v>2000</v>
      </c>
      <c r="AK9" s="14">
        <f t="shared" si="12"/>
        <v>14350</v>
      </c>
      <c r="AL9" s="14">
        <f t="shared" si="12"/>
        <v>2400</v>
      </c>
      <c r="AM9" s="14">
        <f t="shared" si="12"/>
        <v>0</v>
      </c>
      <c r="AN9" s="14">
        <f t="shared" si="12"/>
        <v>1000</v>
      </c>
      <c r="AO9" s="55">
        <v>1</v>
      </c>
      <c r="AP9" s="57">
        <f t="shared" ref="AP9:AP40" si="13">U9*B9</f>
        <v>1600</v>
      </c>
      <c r="AQ9" s="57">
        <f t="shared" ref="AQ9:AQ40" si="14">U9*C9</f>
        <v>2000</v>
      </c>
      <c r="AR9" s="57">
        <f t="shared" si="0"/>
        <v>400</v>
      </c>
      <c r="AS9" s="57">
        <f t="shared" ref="AS9:AS40" si="15">X9*B9</f>
        <v>1600</v>
      </c>
    </row>
    <row r="10" spans="1:70" ht="18" customHeight="1" x14ac:dyDescent="0.25">
      <c r="A10" s="36">
        <v>2</v>
      </c>
      <c r="B10" s="19">
        <v>1800</v>
      </c>
      <c r="C10" s="19">
        <v>2500</v>
      </c>
      <c r="D10" s="20">
        <f t="shared" ref="D10:D43" si="16">C10-B10</f>
        <v>700</v>
      </c>
      <c r="E10" s="503" t="s">
        <v>768</v>
      </c>
      <c r="F10" s="606">
        <v>0</v>
      </c>
      <c r="G10" s="707"/>
      <c r="H10" s="576"/>
      <c r="I10" s="696"/>
      <c r="J10" s="514"/>
      <c r="K10" s="696"/>
      <c r="L10" s="514"/>
      <c r="M10" s="696"/>
      <c r="N10" s="514"/>
      <c r="O10" s="696"/>
      <c r="P10" s="514"/>
      <c r="Q10" s="696"/>
      <c r="R10" s="514"/>
      <c r="S10" s="696"/>
      <c r="T10" s="514"/>
      <c r="U10" s="969">
        <f t="shared" si="1"/>
        <v>0</v>
      </c>
      <c r="V10" s="981"/>
      <c r="W10" s="203"/>
      <c r="X10" s="248">
        <f t="shared" si="2"/>
        <v>0</v>
      </c>
      <c r="Y10" s="959">
        <f t="shared" si="3"/>
        <v>0</v>
      </c>
      <c r="Z10" s="974">
        <f t="shared" si="4"/>
        <v>0</v>
      </c>
      <c r="AA10" s="17">
        <f t="shared" si="5"/>
        <v>0</v>
      </c>
      <c r="AB10" s="17">
        <f t="shared" si="6"/>
        <v>0</v>
      </c>
      <c r="AC10" s="17">
        <f t="shared" si="7"/>
        <v>0</v>
      </c>
      <c r="AD10" s="17">
        <f t="shared" si="8"/>
        <v>0</v>
      </c>
      <c r="AE10" s="17">
        <f t="shared" si="9"/>
        <v>0</v>
      </c>
      <c r="AF10" s="17">
        <f t="shared" si="10"/>
        <v>0</v>
      </c>
      <c r="AG10" s="17">
        <f t="shared" si="11"/>
        <v>0</v>
      </c>
      <c r="AH10" s="13"/>
      <c r="AO10" s="55">
        <v>2</v>
      </c>
      <c r="AP10" s="57">
        <f t="shared" si="13"/>
        <v>0</v>
      </c>
      <c r="AQ10" s="57">
        <f t="shared" si="14"/>
        <v>0</v>
      </c>
      <c r="AR10" s="57">
        <f t="shared" si="0"/>
        <v>0</v>
      </c>
      <c r="AS10" s="57">
        <f t="shared" si="15"/>
        <v>0</v>
      </c>
    </row>
    <row r="11" spans="1:70" ht="15.75" customHeight="1" x14ac:dyDescent="0.25">
      <c r="A11" s="36">
        <v>3</v>
      </c>
      <c r="B11" s="19">
        <v>3300</v>
      </c>
      <c r="C11" s="19">
        <v>4500</v>
      </c>
      <c r="D11" s="20">
        <f t="shared" si="16"/>
        <v>1200</v>
      </c>
      <c r="E11" s="519" t="s">
        <v>713</v>
      </c>
      <c r="F11" s="606">
        <v>1</v>
      </c>
      <c r="G11" s="707"/>
      <c r="H11" s="576"/>
      <c r="I11" s="696"/>
      <c r="J11" s="514"/>
      <c r="K11" s="696"/>
      <c r="L11" s="514"/>
      <c r="M11" s="696"/>
      <c r="N11" s="514"/>
      <c r="O11" s="696"/>
      <c r="P11" s="514"/>
      <c r="Q11" s="696"/>
      <c r="R11" s="514"/>
      <c r="S11" s="696"/>
      <c r="T11" s="514"/>
      <c r="U11" s="969">
        <f t="shared" si="1"/>
        <v>0</v>
      </c>
      <c r="V11" s="981"/>
      <c r="W11" s="203"/>
      <c r="X11" s="248">
        <f t="shared" si="2"/>
        <v>1</v>
      </c>
      <c r="Y11" s="959">
        <f t="shared" si="3"/>
        <v>0</v>
      </c>
      <c r="Z11" s="974">
        <f t="shared" si="4"/>
        <v>0</v>
      </c>
      <c r="AA11" s="17">
        <f t="shared" si="5"/>
        <v>0</v>
      </c>
      <c r="AB11" s="17">
        <f t="shared" si="6"/>
        <v>0</v>
      </c>
      <c r="AC11" s="17">
        <f t="shared" si="7"/>
        <v>0</v>
      </c>
      <c r="AD11" s="17">
        <f t="shared" si="8"/>
        <v>0</v>
      </c>
      <c r="AE11" s="17">
        <f t="shared" si="9"/>
        <v>0</v>
      </c>
      <c r="AF11" s="17">
        <f t="shared" si="10"/>
        <v>0</v>
      </c>
      <c r="AG11" s="17">
        <f t="shared" si="11"/>
        <v>0</v>
      </c>
      <c r="AH11" s="13"/>
      <c r="AO11" s="55">
        <v>3</v>
      </c>
      <c r="AP11" s="57">
        <f t="shared" si="13"/>
        <v>0</v>
      </c>
      <c r="AQ11" s="57">
        <f t="shared" si="14"/>
        <v>0</v>
      </c>
      <c r="AR11" s="57">
        <f t="shared" si="0"/>
        <v>0</v>
      </c>
      <c r="AS11" s="57">
        <f t="shared" si="15"/>
        <v>3300</v>
      </c>
    </row>
    <row r="12" spans="1:70" ht="15.75" customHeight="1" x14ac:dyDescent="0.25">
      <c r="A12" s="36">
        <v>4</v>
      </c>
      <c r="B12" s="19">
        <v>5800</v>
      </c>
      <c r="C12" s="19">
        <v>7500</v>
      </c>
      <c r="D12" s="20">
        <f t="shared" si="16"/>
        <v>1700</v>
      </c>
      <c r="E12" s="506" t="s">
        <v>408</v>
      </c>
      <c r="F12" s="606">
        <v>1</v>
      </c>
      <c r="G12" s="707"/>
      <c r="H12" s="576"/>
      <c r="I12" s="696"/>
      <c r="J12" s="514"/>
      <c r="K12" s="696"/>
      <c r="L12" s="514"/>
      <c r="M12" s="696"/>
      <c r="N12" s="514"/>
      <c r="O12" s="696"/>
      <c r="P12" s="514"/>
      <c r="Q12" s="696"/>
      <c r="R12" s="514"/>
      <c r="S12" s="696"/>
      <c r="T12" s="514"/>
      <c r="U12" s="969">
        <f t="shared" si="1"/>
        <v>0</v>
      </c>
      <c r="V12" s="981"/>
      <c r="W12" s="203"/>
      <c r="X12" s="248">
        <f t="shared" si="2"/>
        <v>1</v>
      </c>
      <c r="Y12" s="959">
        <f t="shared" si="3"/>
        <v>0</v>
      </c>
      <c r="Z12" s="974">
        <f t="shared" si="4"/>
        <v>0</v>
      </c>
      <c r="AA12" s="17">
        <f t="shared" si="5"/>
        <v>0</v>
      </c>
      <c r="AB12" s="17">
        <f t="shared" si="6"/>
        <v>0</v>
      </c>
      <c r="AC12" s="17">
        <f t="shared" si="7"/>
        <v>0</v>
      </c>
      <c r="AD12" s="17">
        <f t="shared" si="8"/>
        <v>0</v>
      </c>
      <c r="AE12" s="17">
        <f t="shared" si="9"/>
        <v>0</v>
      </c>
      <c r="AF12" s="17">
        <f t="shared" si="10"/>
        <v>0</v>
      </c>
      <c r="AG12" s="17">
        <f t="shared" si="11"/>
        <v>0</v>
      </c>
      <c r="AH12" s="1370" t="s">
        <v>48</v>
      </c>
      <c r="AI12" s="1369">
        <f>AH9+AI9+AJ9+AK9+AL9+AM9+AN9</f>
        <v>22200</v>
      </c>
      <c r="AO12" s="55">
        <v>4</v>
      </c>
      <c r="AP12" s="57">
        <f t="shared" si="13"/>
        <v>0</v>
      </c>
      <c r="AQ12" s="57">
        <f t="shared" si="14"/>
        <v>0</v>
      </c>
      <c r="AR12" s="57">
        <f t="shared" si="0"/>
        <v>0</v>
      </c>
      <c r="AS12" s="57">
        <f t="shared" si="15"/>
        <v>5800</v>
      </c>
    </row>
    <row r="13" spans="1:70" ht="15.75" customHeight="1" x14ac:dyDescent="0.25">
      <c r="A13" s="36">
        <v>5</v>
      </c>
      <c r="B13" s="19"/>
      <c r="C13" s="19"/>
      <c r="D13" s="20"/>
      <c r="E13" s="506"/>
      <c r="F13" s="606">
        <v>0</v>
      </c>
      <c r="G13" s="707"/>
      <c r="H13" s="576"/>
      <c r="I13" s="696"/>
      <c r="J13" s="514"/>
      <c r="K13" s="696"/>
      <c r="L13" s="514"/>
      <c r="M13" s="696"/>
      <c r="N13" s="514"/>
      <c r="O13" s="696"/>
      <c r="P13" s="514"/>
      <c r="Q13" s="696"/>
      <c r="R13" s="514"/>
      <c r="S13" s="696"/>
      <c r="T13" s="514"/>
      <c r="U13" s="969">
        <f t="shared" si="1"/>
        <v>0</v>
      </c>
      <c r="V13" s="981"/>
      <c r="W13" s="203"/>
      <c r="X13" s="248">
        <f t="shared" si="2"/>
        <v>0</v>
      </c>
      <c r="Y13" s="959">
        <f t="shared" si="3"/>
        <v>0</v>
      </c>
      <c r="Z13" s="974">
        <f t="shared" si="4"/>
        <v>0</v>
      </c>
      <c r="AA13" s="17">
        <f t="shared" si="5"/>
        <v>0</v>
      </c>
      <c r="AB13" s="17">
        <f t="shared" si="6"/>
        <v>0</v>
      </c>
      <c r="AC13" s="17">
        <f t="shared" si="7"/>
        <v>0</v>
      </c>
      <c r="AD13" s="17">
        <f t="shared" si="8"/>
        <v>0</v>
      </c>
      <c r="AE13" s="17">
        <f t="shared" si="9"/>
        <v>0</v>
      </c>
      <c r="AF13" s="17">
        <f t="shared" si="10"/>
        <v>0</v>
      </c>
      <c r="AG13" s="17">
        <f t="shared" si="11"/>
        <v>0</v>
      </c>
      <c r="AH13" s="1370"/>
      <c r="AI13" s="1369"/>
      <c r="AO13" s="55">
        <v>5</v>
      </c>
      <c r="AP13" s="57">
        <f t="shared" si="13"/>
        <v>0</v>
      </c>
      <c r="AQ13" s="57">
        <f t="shared" si="14"/>
        <v>0</v>
      </c>
      <c r="AR13" s="57">
        <f t="shared" si="0"/>
        <v>0</v>
      </c>
      <c r="AS13" s="57">
        <f t="shared" si="15"/>
        <v>0</v>
      </c>
    </row>
    <row r="14" spans="1:70" s="3" customFormat="1" ht="15.75" customHeight="1" x14ac:dyDescent="0.25">
      <c r="A14" s="36">
        <v>6</v>
      </c>
      <c r="B14" s="19"/>
      <c r="C14" s="19"/>
      <c r="D14" s="20">
        <f t="shared" si="16"/>
        <v>0</v>
      </c>
      <c r="E14" s="506"/>
      <c r="F14" s="606">
        <v>0</v>
      </c>
      <c r="G14" s="707"/>
      <c r="H14" s="576"/>
      <c r="I14" s="696"/>
      <c r="J14" s="514"/>
      <c r="K14" s="696"/>
      <c r="L14" s="514"/>
      <c r="M14" s="696"/>
      <c r="N14" s="514"/>
      <c r="O14" s="696"/>
      <c r="P14" s="514"/>
      <c r="Q14" s="696"/>
      <c r="R14" s="514"/>
      <c r="S14" s="696"/>
      <c r="T14" s="514"/>
      <c r="U14" s="969">
        <f t="shared" si="1"/>
        <v>0</v>
      </c>
      <c r="V14" s="981"/>
      <c r="W14" s="203"/>
      <c r="X14" s="248">
        <f t="shared" si="2"/>
        <v>0</v>
      </c>
      <c r="Y14" s="959">
        <f t="shared" si="3"/>
        <v>0</v>
      </c>
      <c r="Z14" s="974">
        <f t="shared" si="4"/>
        <v>0</v>
      </c>
      <c r="AA14" s="17">
        <f t="shared" si="5"/>
        <v>0</v>
      </c>
      <c r="AB14" s="17">
        <f t="shared" si="6"/>
        <v>0</v>
      </c>
      <c r="AC14" s="17">
        <f t="shared" si="7"/>
        <v>0</v>
      </c>
      <c r="AD14" s="17">
        <f t="shared" si="8"/>
        <v>0</v>
      </c>
      <c r="AE14" s="17">
        <f t="shared" si="9"/>
        <v>0</v>
      </c>
      <c r="AF14" s="17">
        <f t="shared" si="10"/>
        <v>0</v>
      </c>
      <c r="AG14" s="17">
        <f t="shared" si="11"/>
        <v>0</v>
      </c>
      <c r="AH14" s="13"/>
      <c r="AI14"/>
      <c r="AJ14"/>
      <c r="AO14" s="55">
        <v>6</v>
      </c>
      <c r="AP14" s="57">
        <f t="shared" si="13"/>
        <v>0</v>
      </c>
      <c r="AQ14" s="57">
        <f t="shared" si="14"/>
        <v>0</v>
      </c>
      <c r="AR14" s="57">
        <f t="shared" si="0"/>
        <v>0</v>
      </c>
      <c r="AS14" s="57">
        <f t="shared" si="15"/>
        <v>0</v>
      </c>
    </row>
    <row r="15" spans="1:70" ht="15.75" customHeight="1" x14ac:dyDescent="0.25">
      <c r="A15" s="36">
        <v>7</v>
      </c>
      <c r="B15" s="575">
        <v>220</v>
      </c>
      <c r="C15" s="575">
        <v>400</v>
      </c>
      <c r="D15" s="20">
        <f t="shared" si="16"/>
        <v>180</v>
      </c>
      <c r="E15" s="510" t="s">
        <v>776</v>
      </c>
      <c r="F15" s="606">
        <v>0</v>
      </c>
      <c r="G15" s="707"/>
      <c r="H15" s="576"/>
      <c r="I15" s="696"/>
      <c r="J15" s="514"/>
      <c r="K15" s="696"/>
      <c r="L15" s="514"/>
      <c r="M15" s="696">
        <v>4</v>
      </c>
      <c r="N15" s="514">
        <v>2</v>
      </c>
      <c r="O15" s="696"/>
      <c r="P15" s="514"/>
      <c r="Q15" s="696"/>
      <c r="R15" s="514"/>
      <c r="S15" s="696"/>
      <c r="T15" s="514"/>
      <c r="U15" s="969">
        <f t="shared" si="1"/>
        <v>2</v>
      </c>
      <c r="V15" s="981"/>
      <c r="W15" s="203"/>
      <c r="X15" s="248">
        <f t="shared" si="2"/>
        <v>2</v>
      </c>
      <c r="Y15" s="959">
        <f t="shared" si="3"/>
        <v>4</v>
      </c>
      <c r="Z15" s="974">
        <f t="shared" si="4"/>
        <v>880</v>
      </c>
      <c r="AA15" s="17">
        <f t="shared" si="5"/>
        <v>0</v>
      </c>
      <c r="AB15" s="17">
        <f t="shared" si="6"/>
        <v>0</v>
      </c>
      <c r="AC15" s="17">
        <f t="shared" si="7"/>
        <v>0</v>
      </c>
      <c r="AD15" s="17">
        <f t="shared" si="8"/>
        <v>800</v>
      </c>
      <c r="AE15" s="17">
        <f t="shared" si="9"/>
        <v>0</v>
      </c>
      <c r="AF15" s="17">
        <f t="shared" si="10"/>
        <v>0</v>
      </c>
      <c r="AG15" s="17">
        <f t="shared" si="11"/>
        <v>0</v>
      </c>
      <c r="AH15" s="13"/>
      <c r="AO15" s="55">
        <v>7</v>
      </c>
      <c r="AP15" s="57">
        <f t="shared" si="13"/>
        <v>440</v>
      </c>
      <c r="AQ15" s="57">
        <f t="shared" si="14"/>
        <v>800</v>
      </c>
      <c r="AR15" s="57">
        <f t="shared" si="0"/>
        <v>360</v>
      </c>
      <c r="AS15" s="57">
        <f t="shared" si="15"/>
        <v>440</v>
      </c>
    </row>
    <row r="16" spans="1:70" ht="15.75" customHeight="1" x14ac:dyDescent="0.25">
      <c r="A16" s="36">
        <v>8</v>
      </c>
      <c r="B16" s="575">
        <v>120</v>
      </c>
      <c r="C16" s="575">
        <v>250</v>
      </c>
      <c r="D16" s="20">
        <f t="shared" si="16"/>
        <v>130</v>
      </c>
      <c r="E16" s="630" t="s">
        <v>777</v>
      </c>
      <c r="F16" s="606">
        <v>0</v>
      </c>
      <c r="G16" s="707"/>
      <c r="H16" s="576"/>
      <c r="I16" s="696"/>
      <c r="J16" s="514"/>
      <c r="K16" s="696"/>
      <c r="L16" s="514"/>
      <c r="M16" s="696"/>
      <c r="N16" s="514"/>
      <c r="O16" s="696"/>
      <c r="P16" s="514"/>
      <c r="Q16" s="696"/>
      <c r="R16" s="514"/>
      <c r="S16" s="696"/>
      <c r="T16" s="514"/>
      <c r="U16" s="969">
        <f t="shared" si="1"/>
        <v>0</v>
      </c>
      <c r="V16" s="981"/>
      <c r="W16" s="203"/>
      <c r="X16" s="248">
        <f t="shared" si="2"/>
        <v>0</v>
      </c>
      <c r="Y16" s="959">
        <f t="shared" si="3"/>
        <v>0</v>
      </c>
      <c r="Z16" s="974">
        <f t="shared" si="4"/>
        <v>0</v>
      </c>
      <c r="AA16" s="17">
        <f t="shared" si="5"/>
        <v>0</v>
      </c>
      <c r="AB16" s="17">
        <f t="shared" si="6"/>
        <v>0</v>
      </c>
      <c r="AC16" s="17">
        <f t="shared" si="7"/>
        <v>0</v>
      </c>
      <c r="AD16" s="17">
        <f t="shared" si="8"/>
        <v>0</v>
      </c>
      <c r="AE16" s="17">
        <f t="shared" si="9"/>
        <v>0</v>
      </c>
      <c r="AF16" s="17">
        <f t="shared" si="10"/>
        <v>0</v>
      </c>
      <c r="AG16" s="17">
        <f t="shared" si="11"/>
        <v>0</v>
      </c>
      <c r="AO16" s="55">
        <v>9</v>
      </c>
      <c r="AP16" s="57">
        <f t="shared" si="13"/>
        <v>0</v>
      </c>
      <c r="AQ16" s="57">
        <f t="shared" si="14"/>
        <v>0</v>
      </c>
      <c r="AR16" s="57">
        <f t="shared" si="0"/>
        <v>0</v>
      </c>
      <c r="AS16" s="57">
        <f t="shared" si="15"/>
        <v>0</v>
      </c>
    </row>
    <row r="17" spans="1:45" ht="15.75" customHeight="1" x14ac:dyDescent="0.25">
      <c r="A17" s="36">
        <v>9</v>
      </c>
      <c r="B17" s="575">
        <v>800</v>
      </c>
      <c r="C17" s="575">
        <v>1200</v>
      </c>
      <c r="D17" s="20">
        <f t="shared" si="16"/>
        <v>400</v>
      </c>
      <c r="E17" s="510" t="s">
        <v>875</v>
      </c>
      <c r="F17" s="606">
        <v>0</v>
      </c>
      <c r="G17" s="707"/>
      <c r="H17" s="576"/>
      <c r="I17" s="696"/>
      <c r="J17" s="515"/>
      <c r="K17" s="696"/>
      <c r="L17" s="514"/>
      <c r="M17" s="696"/>
      <c r="N17" s="514"/>
      <c r="O17" s="696"/>
      <c r="P17" s="514"/>
      <c r="Q17" s="696"/>
      <c r="R17" s="514"/>
      <c r="S17" s="696"/>
      <c r="T17" s="514"/>
      <c r="U17" s="969">
        <f t="shared" si="1"/>
        <v>0</v>
      </c>
      <c r="V17" s="981"/>
      <c r="W17" s="203"/>
      <c r="X17" s="248">
        <f t="shared" si="2"/>
        <v>0</v>
      </c>
      <c r="Y17" s="959">
        <f t="shared" si="3"/>
        <v>0</v>
      </c>
      <c r="Z17" s="974">
        <f t="shared" si="4"/>
        <v>0</v>
      </c>
      <c r="AA17" s="17">
        <f t="shared" si="5"/>
        <v>0</v>
      </c>
      <c r="AB17" s="17">
        <f t="shared" si="6"/>
        <v>0</v>
      </c>
      <c r="AC17" s="17">
        <f t="shared" si="7"/>
        <v>0</v>
      </c>
      <c r="AD17" s="17">
        <f t="shared" si="8"/>
        <v>0</v>
      </c>
      <c r="AE17" s="17">
        <f t="shared" si="9"/>
        <v>0</v>
      </c>
      <c r="AF17" s="17">
        <f t="shared" si="10"/>
        <v>0</v>
      </c>
      <c r="AG17" s="17">
        <f t="shared" si="11"/>
        <v>0</v>
      </c>
      <c r="AO17" s="55">
        <v>10</v>
      </c>
      <c r="AP17" s="57">
        <f t="shared" si="13"/>
        <v>0</v>
      </c>
      <c r="AQ17" s="57">
        <f t="shared" si="14"/>
        <v>0</v>
      </c>
      <c r="AR17" s="57">
        <f t="shared" si="0"/>
        <v>0</v>
      </c>
      <c r="AS17" s="57">
        <f t="shared" si="15"/>
        <v>0</v>
      </c>
    </row>
    <row r="18" spans="1:45" ht="15.75" customHeight="1" x14ac:dyDescent="0.25">
      <c r="A18" s="36">
        <v>10</v>
      </c>
      <c r="B18" s="575">
        <v>300</v>
      </c>
      <c r="C18" s="575">
        <v>450</v>
      </c>
      <c r="D18" s="20">
        <f t="shared" si="16"/>
        <v>150</v>
      </c>
      <c r="E18" s="510" t="s">
        <v>364</v>
      </c>
      <c r="F18" s="606">
        <v>3</v>
      </c>
      <c r="G18" s="707"/>
      <c r="H18" s="576"/>
      <c r="I18" s="696"/>
      <c r="J18" s="514">
        <v>1</v>
      </c>
      <c r="K18" s="696">
        <v>6</v>
      </c>
      <c r="L18" s="514"/>
      <c r="M18" s="696"/>
      <c r="N18" s="514">
        <v>1</v>
      </c>
      <c r="O18" s="696"/>
      <c r="P18" s="514"/>
      <c r="Q18" s="696"/>
      <c r="R18" s="514"/>
      <c r="S18" s="696"/>
      <c r="T18" s="514"/>
      <c r="U18" s="969">
        <f t="shared" si="1"/>
        <v>2</v>
      </c>
      <c r="V18" s="981"/>
      <c r="W18" s="203"/>
      <c r="X18" s="248">
        <f t="shared" si="2"/>
        <v>7</v>
      </c>
      <c r="Y18" s="959">
        <f t="shared" si="3"/>
        <v>6</v>
      </c>
      <c r="Z18" s="974">
        <f t="shared" si="4"/>
        <v>1800</v>
      </c>
      <c r="AA18" s="17">
        <f t="shared" si="5"/>
        <v>0</v>
      </c>
      <c r="AB18" s="17">
        <f t="shared" si="6"/>
        <v>450</v>
      </c>
      <c r="AC18" s="17">
        <f t="shared" si="7"/>
        <v>0</v>
      </c>
      <c r="AD18" s="17">
        <f t="shared" si="8"/>
        <v>450</v>
      </c>
      <c r="AE18" s="17">
        <f t="shared" si="9"/>
        <v>0</v>
      </c>
      <c r="AF18" s="17">
        <f t="shared" si="10"/>
        <v>0</v>
      </c>
      <c r="AG18" s="17">
        <f t="shared" si="11"/>
        <v>0</v>
      </c>
      <c r="AO18" s="55">
        <v>11</v>
      </c>
      <c r="AP18" s="57">
        <f t="shared" si="13"/>
        <v>600</v>
      </c>
      <c r="AQ18" s="57">
        <f t="shared" si="14"/>
        <v>900</v>
      </c>
      <c r="AR18" s="57">
        <f t="shared" si="0"/>
        <v>300</v>
      </c>
      <c r="AS18" s="57">
        <f t="shared" si="15"/>
        <v>2100</v>
      </c>
    </row>
    <row r="19" spans="1:45" ht="15.75" customHeight="1" x14ac:dyDescent="0.25">
      <c r="A19" s="36">
        <v>11</v>
      </c>
      <c r="B19" s="19">
        <v>200</v>
      </c>
      <c r="C19" s="26">
        <v>350</v>
      </c>
      <c r="D19" s="20">
        <f t="shared" si="16"/>
        <v>150</v>
      </c>
      <c r="E19" s="506" t="s">
        <v>365</v>
      </c>
      <c r="F19" s="606">
        <v>3</v>
      </c>
      <c r="G19" s="707"/>
      <c r="H19" s="576"/>
      <c r="I19" s="696"/>
      <c r="J19" s="514"/>
      <c r="K19" s="696">
        <v>6</v>
      </c>
      <c r="L19" s="514"/>
      <c r="M19" s="696"/>
      <c r="N19" s="514">
        <v>2</v>
      </c>
      <c r="O19" s="696"/>
      <c r="P19" s="514"/>
      <c r="Q19" s="696"/>
      <c r="R19" s="514"/>
      <c r="S19" s="696"/>
      <c r="T19" s="514"/>
      <c r="U19" s="969">
        <f t="shared" si="1"/>
        <v>2</v>
      </c>
      <c r="V19" s="981"/>
      <c r="W19" s="203"/>
      <c r="X19" s="248">
        <f t="shared" si="2"/>
        <v>7</v>
      </c>
      <c r="Y19" s="959">
        <f t="shared" si="3"/>
        <v>6</v>
      </c>
      <c r="Z19" s="974">
        <f t="shared" si="4"/>
        <v>1200</v>
      </c>
      <c r="AA19" s="17">
        <f t="shared" si="5"/>
        <v>0</v>
      </c>
      <c r="AB19" s="17">
        <f t="shared" si="6"/>
        <v>0</v>
      </c>
      <c r="AC19" s="17">
        <f t="shared" si="7"/>
        <v>0</v>
      </c>
      <c r="AD19" s="17">
        <f t="shared" si="8"/>
        <v>700</v>
      </c>
      <c r="AE19" s="17">
        <f t="shared" si="9"/>
        <v>0</v>
      </c>
      <c r="AF19" s="17">
        <f t="shared" si="10"/>
        <v>0</v>
      </c>
      <c r="AG19" s="17">
        <f t="shared" si="11"/>
        <v>0</v>
      </c>
      <c r="AO19" s="55">
        <v>12</v>
      </c>
      <c r="AP19" s="57">
        <f t="shared" si="13"/>
        <v>400</v>
      </c>
      <c r="AQ19" s="57">
        <f t="shared" si="14"/>
        <v>700</v>
      </c>
      <c r="AR19" s="57">
        <f t="shared" si="0"/>
        <v>300</v>
      </c>
      <c r="AS19" s="57">
        <f t="shared" si="15"/>
        <v>1400</v>
      </c>
    </row>
    <row r="20" spans="1:45" ht="15.75" customHeight="1" x14ac:dyDescent="0.25">
      <c r="A20" s="36">
        <v>12</v>
      </c>
      <c r="B20" s="19">
        <v>750</v>
      </c>
      <c r="C20" s="19">
        <v>1000</v>
      </c>
      <c r="D20" s="20">
        <f t="shared" si="16"/>
        <v>250</v>
      </c>
      <c r="E20" s="506" t="s">
        <v>600</v>
      </c>
      <c r="F20" s="606">
        <v>2</v>
      </c>
      <c r="G20" s="707"/>
      <c r="H20" s="576"/>
      <c r="I20" s="696"/>
      <c r="J20" s="514">
        <v>1</v>
      </c>
      <c r="K20" s="696">
        <v>13</v>
      </c>
      <c r="L20" s="514"/>
      <c r="M20" s="696"/>
      <c r="N20" s="514">
        <v>1</v>
      </c>
      <c r="O20" s="696"/>
      <c r="P20" s="514"/>
      <c r="Q20" s="696"/>
      <c r="R20" s="514"/>
      <c r="S20" s="696"/>
      <c r="T20" s="514">
        <v>1</v>
      </c>
      <c r="U20" s="969">
        <f t="shared" si="1"/>
        <v>3</v>
      </c>
      <c r="V20" s="981"/>
      <c r="W20" s="203"/>
      <c r="X20" s="248">
        <f t="shared" si="2"/>
        <v>12</v>
      </c>
      <c r="Y20" s="959">
        <f t="shared" si="3"/>
        <v>13</v>
      </c>
      <c r="Z20" s="974">
        <f t="shared" si="4"/>
        <v>9750</v>
      </c>
      <c r="AA20" s="17">
        <f t="shared" si="5"/>
        <v>0</v>
      </c>
      <c r="AB20" s="17">
        <f t="shared" si="6"/>
        <v>1000</v>
      </c>
      <c r="AC20" s="17">
        <f t="shared" si="7"/>
        <v>0</v>
      </c>
      <c r="AD20" s="17">
        <f t="shared" si="8"/>
        <v>1000</v>
      </c>
      <c r="AE20" s="17">
        <f t="shared" si="9"/>
        <v>0</v>
      </c>
      <c r="AF20" s="17">
        <f t="shared" si="10"/>
        <v>0</v>
      </c>
      <c r="AG20" s="17">
        <f t="shared" si="11"/>
        <v>1000</v>
      </c>
      <c r="AO20" s="55">
        <v>13</v>
      </c>
      <c r="AP20" s="57">
        <f t="shared" si="13"/>
        <v>2250</v>
      </c>
      <c r="AQ20" s="57">
        <f t="shared" si="14"/>
        <v>3000</v>
      </c>
      <c r="AR20" s="57">
        <f t="shared" si="0"/>
        <v>750</v>
      </c>
      <c r="AS20" s="57">
        <f t="shared" si="15"/>
        <v>9000</v>
      </c>
    </row>
    <row r="21" spans="1:45" ht="15.75" customHeight="1" x14ac:dyDescent="0.25">
      <c r="A21" s="36">
        <v>13</v>
      </c>
      <c r="B21" s="19">
        <v>850</v>
      </c>
      <c r="C21" s="19">
        <v>1100</v>
      </c>
      <c r="D21" s="20">
        <f t="shared" si="16"/>
        <v>250</v>
      </c>
      <c r="E21" s="506" t="s">
        <v>402</v>
      </c>
      <c r="F21" s="606">
        <v>0</v>
      </c>
      <c r="G21" s="707"/>
      <c r="H21" s="576"/>
      <c r="I21" s="696"/>
      <c r="J21" s="514"/>
      <c r="K21" s="696"/>
      <c r="L21" s="514"/>
      <c r="M21" s="696"/>
      <c r="N21" s="514"/>
      <c r="O21" s="696"/>
      <c r="P21" s="514"/>
      <c r="Q21" s="696"/>
      <c r="R21" s="514"/>
      <c r="S21" s="696"/>
      <c r="T21" s="514"/>
      <c r="U21" s="969">
        <f t="shared" si="1"/>
        <v>0</v>
      </c>
      <c r="V21" s="981"/>
      <c r="W21" s="203"/>
      <c r="X21" s="248">
        <f t="shared" si="2"/>
        <v>0</v>
      </c>
      <c r="Y21" s="959">
        <f t="shared" si="3"/>
        <v>0</v>
      </c>
      <c r="Z21" s="974">
        <f t="shared" si="4"/>
        <v>0</v>
      </c>
      <c r="AA21" s="17">
        <f t="shared" si="5"/>
        <v>0</v>
      </c>
      <c r="AB21" s="17">
        <f t="shared" si="6"/>
        <v>0</v>
      </c>
      <c r="AC21" s="17">
        <f t="shared" si="7"/>
        <v>0</v>
      </c>
      <c r="AD21" s="17">
        <f t="shared" si="8"/>
        <v>0</v>
      </c>
      <c r="AE21" s="17">
        <f t="shared" si="9"/>
        <v>0</v>
      </c>
      <c r="AF21" s="17">
        <f t="shared" si="10"/>
        <v>0</v>
      </c>
      <c r="AG21" s="17">
        <f t="shared" si="11"/>
        <v>0</v>
      </c>
      <c r="AO21" s="55">
        <v>14</v>
      </c>
      <c r="AP21" s="57">
        <f t="shared" si="13"/>
        <v>0</v>
      </c>
      <c r="AQ21" s="57">
        <f t="shared" si="14"/>
        <v>0</v>
      </c>
      <c r="AR21" s="57">
        <f t="shared" si="0"/>
        <v>0</v>
      </c>
      <c r="AS21" s="57">
        <f t="shared" si="15"/>
        <v>0</v>
      </c>
    </row>
    <row r="22" spans="1:45" ht="15.75" customHeight="1" x14ac:dyDescent="0.25">
      <c r="A22" s="36">
        <v>14</v>
      </c>
      <c r="B22" s="26">
        <v>1200</v>
      </c>
      <c r="C22" s="26">
        <v>1500</v>
      </c>
      <c r="D22" s="20">
        <f t="shared" si="16"/>
        <v>300</v>
      </c>
      <c r="E22" s="506" t="s">
        <v>925</v>
      </c>
      <c r="F22" s="606">
        <v>1</v>
      </c>
      <c r="G22" s="707"/>
      <c r="H22" s="576"/>
      <c r="I22" s="696"/>
      <c r="J22" s="514"/>
      <c r="K22" s="696"/>
      <c r="L22" s="514"/>
      <c r="M22" s="696"/>
      <c r="N22" s="514"/>
      <c r="O22" s="696"/>
      <c r="P22" s="514"/>
      <c r="Q22" s="696"/>
      <c r="R22" s="514"/>
      <c r="S22" s="696"/>
      <c r="T22" s="514"/>
      <c r="U22" s="969">
        <f t="shared" si="1"/>
        <v>0</v>
      </c>
      <c r="V22" s="981"/>
      <c r="W22" s="203"/>
      <c r="X22" s="248">
        <f t="shared" si="2"/>
        <v>1</v>
      </c>
      <c r="Y22" s="959">
        <f t="shared" si="3"/>
        <v>0</v>
      </c>
      <c r="Z22" s="974">
        <f t="shared" si="4"/>
        <v>0</v>
      </c>
      <c r="AA22" s="17">
        <f t="shared" si="5"/>
        <v>0</v>
      </c>
      <c r="AB22" s="17">
        <f t="shared" si="6"/>
        <v>0</v>
      </c>
      <c r="AC22" s="17">
        <f t="shared" si="7"/>
        <v>0</v>
      </c>
      <c r="AD22" s="17">
        <f t="shared" si="8"/>
        <v>0</v>
      </c>
      <c r="AE22" s="17">
        <f t="shared" si="9"/>
        <v>0</v>
      </c>
      <c r="AF22" s="17">
        <f t="shared" si="10"/>
        <v>0</v>
      </c>
      <c r="AG22" s="17">
        <f t="shared" si="11"/>
        <v>0</v>
      </c>
      <c r="AO22" s="55">
        <v>15</v>
      </c>
      <c r="AP22" s="57">
        <f t="shared" si="13"/>
        <v>0</v>
      </c>
      <c r="AQ22" s="57">
        <f t="shared" si="14"/>
        <v>0</v>
      </c>
      <c r="AR22" s="57">
        <f t="shared" si="0"/>
        <v>0</v>
      </c>
      <c r="AS22" s="57">
        <f t="shared" si="15"/>
        <v>1200</v>
      </c>
    </row>
    <row r="23" spans="1:45" ht="15.75" customHeight="1" x14ac:dyDescent="0.25">
      <c r="A23" s="36">
        <v>15</v>
      </c>
      <c r="B23" s="19">
        <v>1000</v>
      </c>
      <c r="C23" s="19">
        <v>1300</v>
      </c>
      <c r="D23" s="20">
        <f t="shared" si="16"/>
        <v>300</v>
      </c>
      <c r="E23" s="506" t="s">
        <v>926</v>
      </c>
      <c r="F23" s="606">
        <v>1</v>
      </c>
      <c r="G23" s="707"/>
      <c r="H23" s="576"/>
      <c r="I23" s="696"/>
      <c r="J23" s="514"/>
      <c r="K23" s="696">
        <v>1</v>
      </c>
      <c r="L23" s="514"/>
      <c r="M23" s="696"/>
      <c r="N23" s="514">
        <v>1</v>
      </c>
      <c r="O23" s="696"/>
      <c r="P23" s="514"/>
      <c r="Q23" s="696"/>
      <c r="R23" s="514"/>
      <c r="S23" s="696"/>
      <c r="T23" s="514"/>
      <c r="U23" s="969">
        <f t="shared" si="1"/>
        <v>1</v>
      </c>
      <c r="V23" s="981"/>
      <c r="W23" s="203"/>
      <c r="X23" s="248">
        <f t="shared" si="2"/>
        <v>1</v>
      </c>
      <c r="Y23" s="959">
        <f t="shared" si="3"/>
        <v>1</v>
      </c>
      <c r="Z23" s="974">
        <f t="shared" si="4"/>
        <v>1000</v>
      </c>
      <c r="AA23" s="17">
        <f t="shared" si="5"/>
        <v>0</v>
      </c>
      <c r="AB23" s="17">
        <f t="shared" si="6"/>
        <v>0</v>
      </c>
      <c r="AC23" s="17">
        <f t="shared" si="7"/>
        <v>0</v>
      </c>
      <c r="AD23" s="17">
        <f t="shared" si="8"/>
        <v>1300</v>
      </c>
      <c r="AE23" s="17">
        <f t="shared" si="9"/>
        <v>0</v>
      </c>
      <c r="AF23" s="17">
        <f t="shared" si="10"/>
        <v>0</v>
      </c>
      <c r="AG23" s="17">
        <f t="shared" si="11"/>
        <v>0</v>
      </c>
      <c r="AO23" s="55">
        <v>16</v>
      </c>
      <c r="AP23" s="57">
        <f t="shared" si="13"/>
        <v>1000</v>
      </c>
      <c r="AQ23" s="57">
        <f t="shared" si="14"/>
        <v>1300</v>
      </c>
      <c r="AR23" s="57">
        <f t="shared" si="0"/>
        <v>300</v>
      </c>
      <c r="AS23" s="57">
        <f t="shared" si="15"/>
        <v>1000</v>
      </c>
    </row>
    <row r="24" spans="1:45" ht="15.75" customHeight="1" x14ac:dyDescent="0.25">
      <c r="A24" s="36">
        <v>16</v>
      </c>
      <c r="B24" s="19">
        <v>1300</v>
      </c>
      <c r="C24" s="19">
        <v>1600</v>
      </c>
      <c r="D24" s="20">
        <f t="shared" si="16"/>
        <v>300</v>
      </c>
      <c r="E24" s="519" t="s">
        <v>395</v>
      </c>
      <c r="F24" s="606">
        <v>4</v>
      </c>
      <c r="G24" s="707"/>
      <c r="H24" s="576"/>
      <c r="I24" s="696"/>
      <c r="J24" s="514"/>
      <c r="K24" s="696">
        <v>2</v>
      </c>
      <c r="L24" s="514"/>
      <c r="M24" s="696"/>
      <c r="N24" s="514"/>
      <c r="O24" s="696"/>
      <c r="P24" s="514">
        <v>1</v>
      </c>
      <c r="Q24" s="696"/>
      <c r="R24" s="514"/>
      <c r="S24" s="696"/>
      <c r="T24" s="514"/>
      <c r="U24" s="969">
        <f t="shared" si="1"/>
        <v>1</v>
      </c>
      <c r="V24" s="981"/>
      <c r="W24" s="203"/>
      <c r="X24" s="248">
        <f t="shared" si="2"/>
        <v>5</v>
      </c>
      <c r="Y24" s="959">
        <f t="shared" si="3"/>
        <v>2</v>
      </c>
      <c r="Z24" s="974">
        <f t="shared" si="4"/>
        <v>2600</v>
      </c>
      <c r="AA24" s="17">
        <f t="shared" si="5"/>
        <v>0</v>
      </c>
      <c r="AB24" s="17">
        <f t="shared" si="6"/>
        <v>0</v>
      </c>
      <c r="AC24" s="17">
        <f t="shared" si="7"/>
        <v>0</v>
      </c>
      <c r="AD24" s="17">
        <f t="shared" si="8"/>
        <v>0</v>
      </c>
      <c r="AE24" s="17">
        <f t="shared" si="9"/>
        <v>1600</v>
      </c>
      <c r="AF24" s="17">
        <f t="shared" si="10"/>
        <v>0</v>
      </c>
      <c r="AG24" s="17">
        <f t="shared" si="11"/>
        <v>0</v>
      </c>
      <c r="AO24" s="55">
        <v>17</v>
      </c>
      <c r="AP24" s="57">
        <f t="shared" si="13"/>
        <v>1300</v>
      </c>
      <c r="AQ24" s="57">
        <f t="shared" si="14"/>
        <v>1600</v>
      </c>
      <c r="AR24" s="57">
        <f t="shared" si="0"/>
        <v>300</v>
      </c>
      <c r="AS24" s="57">
        <f t="shared" si="15"/>
        <v>6500</v>
      </c>
    </row>
    <row r="25" spans="1:45" ht="15.75" customHeight="1" x14ac:dyDescent="0.25">
      <c r="A25" s="36">
        <v>17</v>
      </c>
      <c r="B25" s="19">
        <v>650</v>
      </c>
      <c r="C25" s="19">
        <v>800</v>
      </c>
      <c r="D25" s="20">
        <f t="shared" si="16"/>
        <v>150</v>
      </c>
      <c r="E25" s="506" t="s">
        <v>396</v>
      </c>
      <c r="F25" s="606">
        <v>41</v>
      </c>
      <c r="G25" s="707"/>
      <c r="H25" s="576"/>
      <c r="I25" s="696"/>
      <c r="J25" s="514"/>
      <c r="K25" s="696">
        <v>3</v>
      </c>
      <c r="L25" s="514">
        <v>1</v>
      </c>
      <c r="M25" s="696"/>
      <c r="N25" s="514">
        <v>3</v>
      </c>
      <c r="O25" s="696"/>
      <c r="P25" s="514">
        <v>1</v>
      </c>
      <c r="Q25" s="696"/>
      <c r="R25" s="514"/>
      <c r="S25" s="696"/>
      <c r="T25" s="514"/>
      <c r="U25" s="969">
        <f t="shared" si="1"/>
        <v>5</v>
      </c>
      <c r="V25" s="981"/>
      <c r="W25" s="203"/>
      <c r="X25" s="248">
        <f t="shared" si="2"/>
        <v>39</v>
      </c>
      <c r="Y25" s="959">
        <f t="shared" si="3"/>
        <v>3</v>
      </c>
      <c r="Z25" s="974">
        <f t="shared" si="4"/>
        <v>1950</v>
      </c>
      <c r="AA25" s="17">
        <f t="shared" si="5"/>
        <v>0</v>
      </c>
      <c r="AB25" s="17">
        <f t="shared" si="6"/>
        <v>0</v>
      </c>
      <c r="AC25" s="17">
        <f t="shared" si="7"/>
        <v>800</v>
      </c>
      <c r="AD25" s="17">
        <f t="shared" si="8"/>
        <v>2400</v>
      </c>
      <c r="AE25" s="17">
        <f t="shared" si="9"/>
        <v>800</v>
      </c>
      <c r="AF25" s="17">
        <f t="shared" si="10"/>
        <v>0</v>
      </c>
      <c r="AG25" s="17">
        <f t="shared" si="11"/>
        <v>0</v>
      </c>
      <c r="AO25" s="55">
        <v>18</v>
      </c>
      <c r="AP25" s="57">
        <f t="shared" si="13"/>
        <v>3250</v>
      </c>
      <c r="AQ25" s="57">
        <f t="shared" si="14"/>
        <v>4000</v>
      </c>
      <c r="AR25" s="57">
        <f t="shared" si="0"/>
        <v>750</v>
      </c>
      <c r="AS25" s="57">
        <f t="shared" si="15"/>
        <v>25350</v>
      </c>
    </row>
    <row r="26" spans="1:45" ht="15.75" customHeight="1" x14ac:dyDescent="0.25">
      <c r="A26" s="36">
        <v>18</v>
      </c>
      <c r="B26" s="19">
        <v>800</v>
      </c>
      <c r="C26" s="19">
        <v>1000</v>
      </c>
      <c r="D26" s="20">
        <f t="shared" si="16"/>
        <v>200</v>
      </c>
      <c r="E26" s="506" t="s">
        <v>348</v>
      </c>
      <c r="F26" s="606">
        <v>3</v>
      </c>
      <c r="G26" s="707"/>
      <c r="H26" s="576"/>
      <c r="I26" s="696"/>
      <c r="J26" s="514">
        <v>1</v>
      </c>
      <c r="K26" s="696"/>
      <c r="L26" s="514"/>
      <c r="M26" s="696"/>
      <c r="N26" s="514"/>
      <c r="O26" s="696"/>
      <c r="P26" s="514"/>
      <c r="Q26" s="696"/>
      <c r="R26" s="514"/>
      <c r="S26" s="696"/>
      <c r="T26" s="514"/>
      <c r="U26" s="969">
        <f t="shared" si="1"/>
        <v>1</v>
      </c>
      <c r="V26" s="981"/>
      <c r="W26" s="203"/>
      <c r="X26" s="248">
        <f t="shared" si="2"/>
        <v>2</v>
      </c>
      <c r="Y26" s="959">
        <f t="shared" si="3"/>
        <v>0</v>
      </c>
      <c r="Z26" s="974">
        <f t="shared" si="4"/>
        <v>0</v>
      </c>
      <c r="AA26" s="17">
        <f t="shared" si="5"/>
        <v>0</v>
      </c>
      <c r="AB26" s="17">
        <f t="shared" si="6"/>
        <v>1000</v>
      </c>
      <c r="AC26" s="17">
        <f t="shared" si="7"/>
        <v>0</v>
      </c>
      <c r="AD26" s="17">
        <f t="shared" si="8"/>
        <v>0</v>
      </c>
      <c r="AE26" s="17">
        <f t="shared" si="9"/>
        <v>0</v>
      </c>
      <c r="AF26" s="17">
        <f t="shared" si="10"/>
        <v>0</v>
      </c>
      <c r="AG26" s="17">
        <f t="shared" si="11"/>
        <v>0</v>
      </c>
      <c r="AO26" s="55">
        <v>19</v>
      </c>
      <c r="AP26" s="57">
        <f t="shared" si="13"/>
        <v>800</v>
      </c>
      <c r="AQ26" s="57">
        <f t="shared" si="14"/>
        <v>1000</v>
      </c>
      <c r="AR26" s="57">
        <f t="shared" si="0"/>
        <v>200</v>
      </c>
      <c r="AS26" s="57">
        <f t="shared" si="15"/>
        <v>1600</v>
      </c>
    </row>
    <row r="27" spans="1:45" ht="15.75" customHeight="1" x14ac:dyDescent="0.25">
      <c r="A27" s="36">
        <v>19</v>
      </c>
      <c r="B27" s="19">
        <v>1500</v>
      </c>
      <c r="C27" s="19">
        <v>1800</v>
      </c>
      <c r="D27" s="20">
        <f t="shared" si="16"/>
        <v>300</v>
      </c>
      <c r="E27" s="506" t="s">
        <v>491</v>
      </c>
      <c r="F27" s="606">
        <v>2</v>
      </c>
      <c r="G27" s="707"/>
      <c r="H27" s="576"/>
      <c r="I27" s="696"/>
      <c r="J27" s="514"/>
      <c r="K27" s="696">
        <v>1</v>
      </c>
      <c r="L27" s="514"/>
      <c r="M27" s="696"/>
      <c r="N27" s="514"/>
      <c r="O27" s="696"/>
      <c r="P27" s="514"/>
      <c r="Q27" s="696"/>
      <c r="R27" s="514"/>
      <c r="S27" s="696"/>
      <c r="T27" s="514"/>
      <c r="U27" s="969">
        <f t="shared" si="1"/>
        <v>0</v>
      </c>
      <c r="V27" s="981"/>
      <c r="W27" s="203"/>
      <c r="X27" s="248">
        <f t="shared" si="2"/>
        <v>3</v>
      </c>
      <c r="Y27" s="959">
        <f t="shared" si="3"/>
        <v>1</v>
      </c>
      <c r="Z27" s="974">
        <f t="shared" si="4"/>
        <v>1500</v>
      </c>
      <c r="AA27" s="17">
        <f t="shared" si="5"/>
        <v>0</v>
      </c>
      <c r="AB27" s="17">
        <f t="shared" si="6"/>
        <v>0</v>
      </c>
      <c r="AC27" s="17">
        <f t="shared" si="7"/>
        <v>0</v>
      </c>
      <c r="AD27" s="17">
        <f t="shared" si="8"/>
        <v>0</v>
      </c>
      <c r="AE27" s="17">
        <f t="shared" si="9"/>
        <v>0</v>
      </c>
      <c r="AF27" s="17">
        <f t="shared" si="10"/>
        <v>0</v>
      </c>
      <c r="AG27" s="17">
        <f t="shared" si="11"/>
        <v>0</v>
      </c>
      <c r="AO27" s="55">
        <v>20</v>
      </c>
      <c r="AP27" s="57">
        <f t="shared" si="13"/>
        <v>0</v>
      </c>
      <c r="AQ27" s="57">
        <f t="shared" si="14"/>
        <v>0</v>
      </c>
      <c r="AR27" s="57">
        <f t="shared" si="0"/>
        <v>0</v>
      </c>
      <c r="AS27" s="57">
        <f t="shared" si="15"/>
        <v>4500</v>
      </c>
    </row>
    <row r="28" spans="1:45" ht="15.75" customHeight="1" x14ac:dyDescent="0.25">
      <c r="A28" s="36">
        <v>20</v>
      </c>
      <c r="B28" s="19">
        <v>850</v>
      </c>
      <c r="C28" s="19">
        <v>1200</v>
      </c>
      <c r="D28" s="20">
        <f t="shared" si="16"/>
        <v>350</v>
      </c>
      <c r="E28" s="519" t="s">
        <v>691</v>
      </c>
      <c r="F28" s="606">
        <v>11</v>
      </c>
      <c r="G28" s="707"/>
      <c r="H28" s="576"/>
      <c r="I28" s="696"/>
      <c r="J28" s="514"/>
      <c r="K28" s="696">
        <v>1</v>
      </c>
      <c r="L28" s="514">
        <v>1</v>
      </c>
      <c r="M28" s="696"/>
      <c r="N28" s="514">
        <v>1</v>
      </c>
      <c r="O28" s="696"/>
      <c r="P28" s="514"/>
      <c r="Q28" s="696"/>
      <c r="R28" s="514"/>
      <c r="S28" s="696"/>
      <c r="T28" s="514"/>
      <c r="U28" s="969">
        <f t="shared" si="1"/>
        <v>2</v>
      </c>
      <c r="V28" s="981"/>
      <c r="W28" s="203"/>
      <c r="X28" s="248">
        <f t="shared" si="2"/>
        <v>10</v>
      </c>
      <c r="Y28" s="959">
        <f t="shared" si="3"/>
        <v>1</v>
      </c>
      <c r="Z28" s="974">
        <f t="shared" si="4"/>
        <v>850</v>
      </c>
      <c r="AA28" s="17">
        <f t="shared" si="5"/>
        <v>0</v>
      </c>
      <c r="AB28" s="17">
        <f t="shared" si="6"/>
        <v>0</v>
      </c>
      <c r="AC28" s="17">
        <f t="shared" si="7"/>
        <v>1200</v>
      </c>
      <c r="AD28" s="17">
        <f t="shared" si="8"/>
        <v>1200</v>
      </c>
      <c r="AE28" s="17">
        <f t="shared" si="9"/>
        <v>0</v>
      </c>
      <c r="AF28" s="17">
        <f t="shared" si="10"/>
        <v>0</v>
      </c>
      <c r="AG28" s="17">
        <f t="shared" si="11"/>
        <v>0</v>
      </c>
      <c r="AO28" s="55">
        <v>21</v>
      </c>
      <c r="AP28" s="57">
        <f t="shared" si="13"/>
        <v>1700</v>
      </c>
      <c r="AQ28" s="57">
        <f t="shared" si="14"/>
        <v>2400</v>
      </c>
      <c r="AR28" s="57">
        <f t="shared" si="0"/>
        <v>700</v>
      </c>
      <c r="AS28" s="57">
        <f t="shared" si="15"/>
        <v>8500</v>
      </c>
    </row>
    <row r="29" spans="1:45" ht="15.75" customHeight="1" x14ac:dyDescent="0.25">
      <c r="A29" s="36">
        <v>21</v>
      </c>
      <c r="B29" s="19">
        <v>800</v>
      </c>
      <c r="C29" s="19">
        <v>1200</v>
      </c>
      <c r="D29" s="20">
        <f t="shared" si="16"/>
        <v>400</v>
      </c>
      <c r="E29" s="506" t="s">
        <v>559</v>
      </c>
      <c r="F29" s="606"/>
      <c r="G29" s="707"/>
      <c r="H29" s="576"/>
      <c r="I29" s="696"/>
      <c r="J29" s="514"/>
      <c r="K29" s="696">
        <v>3</v>
      </c>
      <c r="L29" s="514"/>
      <c r="M29" s="696"/>
      <c r="N29" s="514"/>
      <c r="O29" s="696"/>
      <c r="P29" s="514"/>
      <c r="Q29" s="696"/>
      <c r="R29" s="514"/>
      <c r="S29" s="696"/>
      <c r="T29" s="514"/>
      <c r="U29" s="969">
        <f t="shared" si="1"/>
        <v>0</v>
      </c>
      <c r="V29" s="981"/>
      <c r="W29" s="203"/>
      <c r="X29" s="248">
        <f t="shared" si="2"/>
        <v>3</v>
      </c>
      <c r="Y29" s="959">
        <f t="shared" si="3"/>
        <v>3</v>
      </c>
      <c r="Z29" s="974">
        <f t="shared" si="4"/>
        <v>2400</v>
      </c>
      <c r="AA29" s="17">
        <f t="shared" si="5"/>
        <v>0</v>
      </c>
      <c r="AB29" s="17">
        <f t="shared" si="6"/>
        <v>0</v>
      </c>
      <c r="AC29" s="17">
        <f t="shared" si="7"/>
        <v>0</v>
      </c>
      <c r="AD29" s="17">
        <f t="shared" si="8"/>
        <v>0</v>
      </c>
      <c r="AE29" s="17">
        <f t="shared" si="9"/>
        <v>0</v>
      </c>
      <c r="AF29" s="17">
        <f t="shared" si="10"/>
        <v>0</v>
      </c>
      <c r="AG29" s="17">
        <f t="shared" si="11"/>
        <v>0</v>
      </c>
      <c r="AO29" s="55">
        <v>22</v>
      </c>
      <c r="AP29" s="57">
        <f t="shared" si="13"/>
        <v>0</v>
      </c>
      <c r="AQ29" s="57">
        <f t="shared" si="14"/>
        <v>0</v>
      </c>
      <c r="AR29" s="57">
        <f t="shared" si="0"/>
        <v>0</v>
      </c>
      <c r="AS29" s="57">
        <f t="shared" si="15"/>
        <v>2400</v>
      </c>
    </row>
    <row r="30" spans="1:45" ht="15.75" customHeight="1" x14ac:dyDescent="0.25">
      <c r="A30" s="36">
        <v>22</v>
      </c>
      <c r="B30" s="19">
        <v>800</v>
      </c>
      <c r="C30" s="19">
        <v>1100</v>
      </c>
      <c r="D30" s="20">
        <f t="shared" si="16"/>
        <v>300</v>
      </c>
      <c r="E30" s="519" t="s">
        <v>559</v>
      </c>
      <c r="F30" s="606">
        <v>2</v>
      </c>
      <c r="G30" s="707"/>
      <c r="H30" s="513"/>
      <c r="I30" s="696"/>
      <c r="J30" s="514"/>
      <c r="K30" s="696"/>
      <c r="L30" s="514"/>
      <c r="M30" s="696"/>
      <c r="N30" s="514"/>
      <c r="O30" s="696"/>
      <c r="P30" s="514"/>
      <c r="Q30" s="696"/>
      <c r="R30" s="514"/>
      <c r="S30" s="696"/>
      <c r="T30" s="514"/>
      <c r="U30" s="969">
        <f t="shared" si="1"/>
        <v>0</v>
      </c>
      <c r="V30" s="981"/>
      <c r="W30" s="203"/>
      <c r="X30" s="248">
        <f t="shared" si="2"/>
        <v>2</v>
      </c>
      <c r="Y30" s="959">
        <f t="shared" si="3"/>
        <v>0</v>
      </c>
      <c r="Z30" s="974">
        <f t="shared" si="4"/>
        <v>0</v>
      </c>
      <c r="AA30" s="17">
        <f t="shared" si="5"/>
        <v>0</v>
      </c>
      <c r="AB30" s="17">
        <f t="shared" si="6"/>
        <v>0</v>
      </c>
      <c r="AC30" s="17">
        <f t="shared" si="7"/>
        <v>0</v>
      </c>
      <c r="AD30" s="17">
        <f t="shared" si="8"/>
        <v>0</v>
      </c>
      <c r="AE30" s="17">
        <f t="shared" si="9"/>
        <v>0</v>
      </c>
      <c r="AF30" s="17">
        <f t="shared" si="10"/>
        <v>0</v>
      </c>
      <c r="AG30" s="17">
        <f t="shared" si="11"/>
        <v>0</v>
      </c>
      <c r="AO30" s="55">
        <v>23</v>
      </c>
      <c r="AP30" s="57">
        <f t="shared" si="13"/>
        <v>0</v>
      </c>
      <c r="AQ30" s="57">
        <f t="shared" si="14"/>
        <v>0</v>
      </c>
      <c r="AR30" s="57">
        <f t="shared" si="0"/>
        <v>0</v>
      </c>
      <c r="AS30" s="57">
        <f t="shared" si="15"/>
        <v>1600</v>
      </c>
    </row>
    <row r="31" spans="1:45" ht="15.75" customHeight="1" x14ac:dyDescent="0.25">
      <c r="A31" s="36">
        <v>23</v>
      </c>
      <c r="B31" s="19">
        <v>1000</v>
      </c>
      <c r="C31" s="19">
        <v>1300</v>
      </c>
      <c r="D31" s="20">
        <f t="shared" si="16"/>
        <v>300</v>
      </c>
      <c r="E31" s="519" t="s">
        <v>923</v>
      </c>
      <c r="F31" s="606">
        <v>1</v>
      </c>
      <c r="G31" s="707"/>
      <c r="H31" s="513"/>
      <c r="I31" s="696"/>
      <c r="J31" s="514"/>
      <c r="K31" s="696"/>
      <c r="L31" s="514"/>
      <c r="M31" s="696"/>
      <c r="N31" s="514"/>
      <c r="O31" s="696"/>
      <c r="P31" s="514"/>
      <c r="Q31" s="696"/>
      <c r="R31" s="514"/>
      <c r="S31" s="696"/>
      <c r="T31" s="514"/>
      <c r="U31" s="969">
        <f t="shared" si="1"/>
        <v>0</v>
      </c>
      <c r="V31" s="981"/>
      <c r="W31" s="203"/>
      <c r="X31" s="248">
        <f t="shared" si="2"/>
        <v>1</v>
      </c>
      <c r="Y31" s="959">
        <f t="shared" si="3"/>
        <v>0</v>
      </c>
      <c r="Z31" s="974">
        <f t="shared" si="4"/>
        <v>0</v>
      </c>
      <c r="AA31" s="17">
        <f t="shared" si="5"/>
        <v>0</v>
      </c>
      <c r="AB31" s="17">
        <f t="shared" si="6"/>
        <v>0</v>
      </c>
      <c r="AC31" s="17">
        <f t="shared" si="7"/>
        <v>0</v>
      </c>
      <c r="AD31" s="17">
        <f t="shared" si="8"/>
        <v>0</v>
      </c>
      <c r="AE31" s="17">
        <f t="shared" si="9"/>
        <v>0</v>
      </c>
      <c r="AF31" s="17">
        <f t="shared" si="10"/>
        <v>0</v>
      </c>
      <c r="AG31" s="17">
        <f t="shared" si="11"/>
        <v>0</v>
      </c>
      <c r="AO31" s="55">
        <v>24</v>
      </c>
      <c r="AP31" s="57">
        <f t="shared" si="13"/>
        <v>0</v>
      </c>
      <c r="AQ31" s="57">
        <f t="shared" si="14"/>
        <v>0</v>
      </c>
      <c r="AR31" s="57">
        <f t="shared" si="0"/>
        <v>0</v>
      </c>
      <c r="AS31" s="57">
        <f t="shared" si="15"/>
        <v>1000</v>
      </c>
    </row>
    <row r="32" spans="1:45" ht="15.75" customHeight="1" x14ac:dyDescent="0.25">
      <c r="A32" s="36">
        <v>24</v>
      </c>
      <c r="B32" s="19">
        <v>1500</v>
      </c>
      <c r="C32" s="19">
        <v>2000</v>
      </c>
      <c r="D32" s="20">
        <v>500</v>
      </c>
      <c r="E32" s="506" t="s">
        <v>558</v>
      </c>
      <c r="F32" s="606">
        <v>1</v>
      </c>
      <c r="G32" s="707"/>
      <c r="H32" s="513"/>
      <c r="I32" s="696"/>
      <c r="J32" s="514"/>
      <c r="K32" s="696"/>
      <c r="L32" s="514"/>
      <c r="M32" s="696"/>
      <c r="N32" s="514"/>
      <c r="O32" s="696"/>
      <c r="P32" s="514"/>
      <c r="Q32" s="696"/>
      <c r="R32" s="514"/>
      <c r="S32" s="696"/>
      <c r="T32" s="514"/>
      <c r="U32" s="969">
        <f t="shared" si="1"/>
        <v>0</v>
      </c>
      <c r="V32" s="981"/>
      <c r="W32" s="203"/>
      <c r="X32" s="248">
        <f t="shared" si="2"/>
        <v>1</v>
      </c>
      <c r="Y32" s="959">
        <f t="shared" si="3"/>
        <v>0</v>
      </c>
      <c r="Z32" s="974">
        <f t="shared" si="4"/>
        <v>0</v>
      </c>
      <c r="AA32" s="17">
        <f t="shared" si="5"/>
        <v>0</v>
      </c>
      <c r="AB32" s="17">
        <f t="shared" si="6"/>
        <v>0</v>
      </c>
      <c r="AC32" s="17">
        <f t="shared" si="7"/>
        <v>0</v>
      </c>
      <c r="AD32" s="17">
        <f t="shared" si="8"/>
        <v>0</v>
      </c>
      <c r="AE32" s="17">
        <f t="shared" si="9"/>
        <v>0</v>
      </c>
      <c r="AF32" s="17">
        <f t="shared" si="10"/>
        <v>0</v>
      </c>
      <c r="AG32" s="17">
        <f t="shared" si="11"/>
        <v>0</v>
      </c>
      <c r="AO32" s="55">
        <v>25</v>
      </c>
      <c r="AP32" s="57">
        <f t="shared" si="13"/>
        <v>0</v>
      </c>
      <c r="AQ32" s="57">
        <f t="shared" si="14"/>
        <v>0</v>
      </c>
      <c r="AR32" s="57">
        <f t="shared" si="0"/>
        <v>0</v>
      </c>
      <c r="AS32" s="57">
        <f t="shared" si="15"/>
        <v>1500</v>
      </c>
    </row>
    <row r="33" spans="1:45" s="3" customFormat="1" ht="15.75" customHeight="1" x14ac:dyDescent="0.25">
      <c r="A33" s="36">
        <v>25</v>
      </c>
      <c r="B33" s="19">
        <v>1100</v>
      </c>
      <c r="C33" s="19">
        <v>1600</v>
      </c>
      <c r="D33" s="20">
        <f t="shared" si="16"/>
        <v>500</v>
      </c>
      <c r="E33" s="503" t="s">
        <v>511</v>
      </c>
      <c r="F33" s="605">
        <v>0</v>
      </c>
      <c r="G33" s="707"/>
      <c r="H33" s="513"/>
      <c r="I33" s="696"/>
      <c r="J33" s="514"/>
      <c r="K33" s="696">
        <v>4</v>
      </c>
      <c r="L33" s="514"/>
      <c r="M33" s="696"/>
      <c r="N33" s="514"/>
      <c r="O33" s="696"/>
      <c r="P33" s="514"/>
      <c r="Q33" s="696"/>
      <c r="R33" s="514"/>
      <c r="S33" s="696"/>
      <c r="T33" s="514"/>
      <c r="U33" s="969">
        <f t="shared" si="1"/>
        <v>0</v>
      </c>
      <c r="V33" s="981"/>
      <c r="W33" s="203"/>
      <c r="X33" s="248">
        <f t="shared" si="2"/>
        <v>4</v>
      </c>
      <c r="Y33" s="959">
        <f t="shared" si="3"/>
        <v>4</v>
      </c>
      <c r="Z33" s="974">
        <f t="shared" si="4"/>
        <v>4400</v>
      </c>
      <c r="AA33" s="17">
        <f t="shared" si="5"/>
        <v>0</v>
      </c>
      <c r="AB33" s="17">
        <f t="shared" si="6"/>
        <v>0</v>
      </c>
      <c r="AC33" s="17">
        <f t="shared" si="7"/>
        <v>0</v>
      </c>
      <c r="AD33" s="17">
        <f t="shared" si="8"/>
        <v>0</v>
      </c>
      <c r="AE33" s="17">
        <f t="shared" si="9"/>
        <v>0</v>
      </c>
      <c r="AF33" s="17">
        <f t="shared" si="10"/>
        <v>0</v>
      </c>
      <c r="AG33" s="17">
        <f t="shared" si="11"/>
        <v>0</v>
      </c>
      <c r="AO33" s="55">
        <v>26</v>
      </c>
      <c r="AP33" s="57">
        <f t="shared" si="13"/>
        <v>0</v>
      </c>
      <c r="AQ33" s="57">
        <f t="shared" si="14"/>
        <v>0</v>
      </c>
      <c r="AR33" s="57">
        <f t="shared" si="0"/>
        <v>0</v>
      </c>
      <c r="AS33" s="57">
        <f t="shared" si="15"/>
        <v>4400</v>
      </c>
    </row>
    <row r="34" spans="1:45" s="3" customFormat="1" ht="15.75" customHeight="1" x14ac:dyDescent="0.25">
      <c r="A34" s="36">
        <v>26</v>
      </c>
      <c r="B34" s="19">
        <v>300</v>
      </c>
      <c r="C34" s="19">
        <v>500</v>
      </c>
      <c r="D34" s="20">
        <v>200</v>
      </c>
      <c r="E34" s="506" t="s">
        <v>1154</v>
      </c>
      <c r="F34" s="605"/>
      <c r="G34" s="707"/>
      <c r="H34" s="513"/>
      <c r="I34" s="696"/>
      <c r="J34" s="514"/>
      <c r="K34" s="696">
        <v>8</v>
      </c>
      <c r="L34" s="514"/>
      <c r="M34" s="696"/>
      <c r="N34" s="514">
        <v>6</v>
      </c>
      <c r="O34" s="696"/>
      <c r="P34" s="514"/>
      <c r="Q34" s="696"/>
      <c r="R34" s="514"/>
      <c r="S34" s="696"/>
      <c r="T34" s="514"/>
      <c r="U34" s="969">
        <f t="shared" si="1"/>
        <v>6</v>
      </c>
      <c r="V34" s="981"/>
      <c r="W34" s="203"/>
      <c r="X34" s="248">
        <f t="shared" si="2"/>
        <v>2</v>
      </c>
      <c r="Y34" s="959">
        <f t="shared" si="3"/>
        <v>8</v>
      </c>
      <c r="Z34" s="974">
        <f t="shared" si="4"/>
        <v>2400</v>
      </c>
      <c r="AA34" s="17">
        <f t="shared" si="5"/>
        <v>0</v>
      </c>
      <c r="AB34" s="17">
        <f t="shared" si="6"/>
        <v>0</v>
      </c>
      <c r="AC34" s="17">
        <f t="shared" si="7"/>
        <v>0</v>
      </c>
      <c r="AD34" s="17">
        <f t="shared" si="8"/>
        <v>3000</v>
      </c>
      <c r="AE34" s="17">
        <f t="shared" si="9"/>
        <v>0</v>
      </c>
      <c r="AF34" s="17">
        <f t="shared" si="10"/>
        <v>0</v>
      </c>
      <c r="AG34" s="17">
        <f t="shared" si="11"/>
        <v>0</v>
      </c>
      <c r="AO34" s="55">
        <v>27</v>
      </c>
      <c r="AP34" s="57">
        <f t="shared" si="13"/>
        <v>1800</v>
      </c>
      <c r="AQ34" s="57">
        <f t="shared" si="14"/>
        <v>3000</v>
      </c>
      <c r="AR34" s="57">
        <f t="shared" si="0"/>
        <v>1200</v>
      </c>
      <c r="AS34" s="57">
        <f t="shared" si="15"/>
        <v>600</v>
      </c>
    </row>
    <row r="35" spans="1:45" ht="15.75" customHeight="1" x14ac:dyDescent="0.25">
      <c r="A35" s="36">
        <v>27</v>
      </c>
      <c r="B35" s="19">
        <v>350</v>
      </c>
      <c r="C35" s="19">
        <v>500</v>
      </c>
      <c r="D35" s="20">
        <f t="shared" si="16"/>
        <v>150</v>
      </c>
      <c r="E35" s="519" t="s">
        <v>972</v>
      </c>
      <c r="F35" s="683">
        <v>1</v>
      </c>
      <c r="G35" s="707"/>
      <c r="H35" s="513"/>
      <c r="I35" s="696"/>
      <c r="J35" s="514"/>
      <c r="K35" s="696">
        <v>4</v>
      </c>
      <c r="L35" s="514"/>
      <c r="M35" s="741"/>
      <c r="N35" s="514"/>
      <c r="O35" s="696"/>
      <c r="P35" s="514"/>
      <c r="Q35" s="696"/>
      <c r="R35" s="514"/>
      <c r="S35" s="696"/>
      <c r="T35" s="514"/>
      <c r="U35" s="969">
        <f t="shared" si="1"/>
        <v>0</v>
      </c>
      <c r="V35" s="981"/>
      <c r="W35" s="203"/>
      <c r="X35" s="248">
        <f t="shared" si="2"/>
        <v>5</v>
      </c>
      <c r="Y35" s="959">
        <f t="shared" si="3"/>
        <v>4</v>
      </c>
      <c r="Z35" s="974">
        <f t="shared" si="4"/>
        <v>1400</v>
      </c>
      <c r="AA35" s="17">
        <f t="shared" si="5"/>
        <v>0</v>
      </c>
      <c r="AB35" s="17">
        <f t="shared" si="6"/>
        <v>0</v>
      </c>
      <c r="AC35" s="17">
        <f t="shared" si="7"/>
        <v>0</v>
      </c>
      <c r="AD35" s="17">
        <f t="shared" si="8"/>
        <v>0</v>
      </c>
      <c r="AE35" s="17">
        <f t="shared" si="9"/>
        <v>0</v>
      </c>
      <c r="AF35" s="17">
        <f t="shared" si="10"/>
        <v>0</v>
      </c>
      <c r="AG35" s="17">
        <f t="shared" si="11"/>
        <v>0</v>
      </c>
      <c r="AO35" s="55">
        <v>28</v>
      </c>
      <c r="AP35" s="57">
        <f t="shared" si="13"/>
        <v>0</v>
      </c>
      <c r="AQ35" s="57">
        <f t="shared" si="14"/>
        <v>0</v>
      </c>
      <c r="AR35" s="57">
        <f t="shared" si="0"/>
        <v>0</v>
      </c>
      <c r="AS35" s="57">
        <f t="shared" si="15"/>
        <v>1750</v>
      </c>
    </row>
    <row r="36" spans="1:45" ht="15.75" customHeight="1" x14ac:dyDescent="0.25">
      <c r="A36" s="36">
        <v>28</v>
      </c>
      <c r="B36" s="19">
        <v>120</v>
      </c>
      <c r="C36" s="19">
        <v>200</v>
      </c>
      <c r="D36" s="20">
        <f t="shared" si="16"/>
        <v>80</v>
      </c>
      <c r="E36" s="503" t="s">
        <v>347</v>
      </c>
      <c r="F36" s="605">
        <v>0</v>
      </c>
      <c r="G36" s="707"/>
      <c r="H36" s="513"/>
      <c r="I36" s="696"/>
      <c r="J36" s="514"/>
      <c r="K36" s="696"/>
      <c r="L36" s="514"/>
      <c r="M36" s="696"/>
      <c r="N36" s="514"/>
      <c r="O36" s="696"/>
      <c r="P36" s="514"/>
      <c r="Q36" s="696"/>
      <c r="R36" s="514"/>
      <c r="S36" s="696"/>
      <c r="T36" s="514"/>
      <c r="U36" s="969">
        <f t="shared" si="1"/>
        <v>0</v>
      </c>
      <c r="V36" s="981"/>
      <c r="W36" s="203"/>
      <c r="X36" s="248">
        <f t="shared" si="2"/>
        <v>0</v>
      </c>
      <c r="Y36" s="959">
        <f t="shared" si="3"/>
        <v>0</v>
      </c>
      <c r="Z36" s="974">
        <f t="shared" si="4"/>
        <v>0</v>
      </c>
      <c r="AA36" s="17">
        <f t="shared" si="5"/>
        <v>0</v>
      </c>
      <c r="AB36" s="17">
        <f t="shared" si="6"/>
        <v>0</v>
      </c>
      <c r="AC36" s="17">
        <f t="shared" si="7"/>
        <v>0</v>
      </c>
      <c r="AD36" s="17">
        <f t="shared" si="8"/>
        <v>0</v>
      </c>
      <c r="AE36" s="17">
        <f t="shared" si="9"/>
        <v>0</v>
      </c>
      <c r="AF36" s="17">
        <f t="shared" si="10"/>
        <v>0</v>
      </c>
      <c r="AG36" s="17">
        <f t="shared" si="11"/>
        <v>0</v>
      </c>
      <c r="AO36" s="55">
        <v>29</v>
      </c>
      <c r="AP36" s="57">
        <f t="shared" si="13"/>
        <v>0</v>
      </c>
      <c r="AQ36" s="57">
        <f t="shared" si="14"/>
        <v>0</v>
      </c>
      <c r="AR36" s="57">
        <f t="shared" si="0"/>
        <v>0</v>
      </c>
      <c r="AS36" s="57">
        <f t="shared" si="15"/>
        <v>0</v>
      </c>
    </row>
    <row r="37" spans="1:45" ht="15.75" customHeight="1" x14ac:dyDescent="0.25">
      <c r="A37" s="36">
        <v>29</v>
      </c>
      <c r="B37" s="19">
        <v>350</v>
      </c>
      <c r="C37" s="19">
        <v>500</v>
      </c>
      <c r="D37" s="20">
        <f t="shared" si="16"/>
        <v>150</v>
      </c>
      <c r="E37" s="500" t="s">
        <v>773</v>
      </c>
      <c r="F37" s="605">
        <v>0</v>
      </c>
      <c r="G37" s="707"/>
      <c r="H37" s="513"/>
      <c r="I37" s="696"/>
      <c r="J37" s="514"/>
      <c r="K37" s="696"/>
      <c r="L37" s="514"/>
      <c r="M37" s="696"/>
      <c r="N37" s="514"/>
      <c r="O37" s="696"/>
      <c r="P37" s="514"/>
      <c r="Q37" s="696"/>
      <c r="R37" s="514"/>
      <c r="S37" s="696"/>
      <c r="T37" s="514"/>
      <c r="U37" s="969">
        <f t="shared" si="1"/>
        <v>0</v>
      </c>
      <c r="V37" s="981"/>
      <c r="W37" s="203"/>
      <c r="X37" s="248">
        <f t="shared" si="2"/>
        <v>0</v>
      </c>
      <c r="Y37" s="959">
        <f t="shared" si="3"/>
        <v>0</v>
      </c>
      <c r="Z37" s="974">
        <f t="shared" si="4"/>
        <v>0</v>
      </c>
      <c r="AA37" s="17">
        <f t="shared" si="5"/>
        <v>0</v>
      </c>
      <c r="AB37" s="17">
        <f t="shared" si="6"/>
        <v>0</v>
      </c>
      <c r="AC37" s="17">
        <f t="shared" si="7"/>
        <v>0</v>
      </c>
      <c r="AD37" s="17">
        <f t="shared" si="8"/>
        <v>0</v>
      </c>
      <c r="AE37" s="17">
        <f t="shared" si="9"/>
        <v>0</v>
      </c>
      <c r="AF37" s="17">
        <f t="shared" si="10"/>
        <v>0</v>
      </c>
      <c r="AG37" s="17">
        <f t="shared" si="11"/>
        <v>0</v>
      </c>
      <c r="AO37" s="55">
        <v>30</v>
      </c>
      <c r="AP37" s="57">
        <f t="shared" si="13"/>
        <v>0</v>
      </c>
      <c r="AQ37" s="57">
        <f t="shared" si="14"/>
        <v>0</v>
      </c>
      <c r="AR37" s="57">
        <f t="shared" si="0"/>
        <v>0</v>
      </c>
      <c r="AS37" s="57">
        <f t="shared" si="15"/>
        <v>0</v>
      </c>
    </row>
    <row r="38" spans="1:45" ht="15.75" customHeight="1" x14ac:dyDescent="0.25">
      <c r="A38" s="36">
        <v>30</v>
      </c>
      <c r="B38" s="19">
        <v>350</v>
      </c>
      <c r="C38" s="19">
        <v>500</v>
      </c>
      <c r="D38" s="20">
        <f t="shared" si="16"/>
        <v>150</v>
      </c>
      <c r="E38" s="519" t="s">
        <v>692</v>
      </c>
      <c r="F38" s="605">
        <v>0</v>
      </c>
      <c r="G38" s="707"/>
      <c r="H38" s="513"/>
      <c r="I38" s="696"/>
      <c r="J38" s="514"/>
      <c r="K38" s="696">
        <v>1</v>
      </c>
      <c r="L38" s="514"/>
      <c r="M38" s="696"/>
      <c r="N38" s="514">
        <v>1</v>
      </c>
      <c r="O38" s="696"/>
      <c r="P38" s="514"/>
      <c r="Q38" s="696"/>
      <c r="R38" s="514"/>
      <c r="S38" s="696"/>
      <c r="T38" s="514"/>
      <c r="U38" s="969">
        <f t="shared" si="1"/>
        <v>1</v>
      </c>
      <c r="V38" s="981"/>
      <c r="W38" s="203"/>
      <c r="X38" s="248">
        <f t="shared" si="2"/>
        <v>0</v>
      </c>
      <c r="Y38" s="959">
        <f t="shared" si="3"/>
        <v>1</v>
      </c>
      <c r="Z38" s="974">
        <f t="shared" si="4"/>
        <v>350</v>
      </c>
      <c r="AA38" s="17">
        <f t="shared" si="5"/>
        <v>0</v>
      </c>
      <c r="AB38" s="17">
        <f t="shared" si="6"/>
        <v>0</v>
      </c>
      <c r="AC38" s="17">
        <f t="shared" si="7"/>
        <v>0</v>
      </c>
      <c r="AD38" s="17">
        <f t="shared" si="8"/>
        <v>500</v>
      </c>
      <c r="AE38" s="17">
        <f t="shared" si="9"/>
        <v>0</v>
      </c>
      <c r="AF38" s="17">
        <f t="shared" si="10"/>
        <v>0</v>
      </c>
      <c r="AG38" s="17">
        <f t="shared" si="11"/>
        <v>0</v>
      </c>
      <c r="AO38" s="55">
        <v>31</v>
      </c>
      <c r="AP38" s="57">
        <f t="shared" si="13"/>
        <v>350</v>
      </c>
      <c r="AQ38" s="57">
        <f t="shared" si="14"/>
        <v>500</v>
      </c>
      <c r="AR38" s="57">
        <f t="shared" si="0"/>
        <v>150</v>
      </c>
      <c r="AS38" s="57">
        <f t="shared" si="15"/>
        <v>0</v>
      </c>
    </row>
    <row r="39" spans="1:45" ht="15.75" customHeight="1" x14ac:dyDescent="0.25">
      <c r="A39" s="36">
        <v>31</v>
      </c>
      <c r="B39" s="19">
        <v>350</v>
      </c>
      <c r="C39" s="19">
        <v>500</v>
      </c>
      <c r="D39" s="20">
        <f t="shared" si="16"/>
        <v>150</v>
      </c>
      <c r="E39" s="506" t="s">
        <v>924</v>
      </c>
      <c r="F39" s="617">
        <v>0</v>
      </c>
      <c r="G39" s="707"/>
      <c r="H39" s="513"/>
      <c r="I39" s="696"/>
      <c r="J39" s="514"/>
      <c r="K39" s="696">
        <v>4</v>
      </c>
      <c r="L39" s="514"/>
      <c r="M39" s="696"/>
      <c r="N39" s="514">
        <v>2</v>
      </c>
      <c r="O39" s="696"/>
      <c r="P39" s="514"/>
      <c r="Q39" s="696"/>
      <c r="R39" s="514"/>
      <c r="S39" s="696"/>
      <c r="T39" s="514"/>
      <c r="U39" s="969">
        <f t="shared" si="1"/>
        <v>2</v>
      </c>
      <c r="V39" s="981"/>
      <c r="W39" s="203"/>
      <c r="X39" s="248">
        <f t="shared" si="2"/>
        <v>2</v>
      </c>
      <c r="Y39" s="959">
        <f t="shared" si="3"/>
        <v>4</v>
      </c>
      <c r="Z39" s="974">
        <f t="shared" si="4"/>
        <v>1400</v>
      </c>
      <c r="AA39" s="17">
        <f t="shared" si="5"/>
        <v>0</v>
      </c>
      <c r="AB39" s="17">
        <f t="shared" si="6"/>
        <v>0</v>
      </c>
      <c r="AC39" s="17">
        <f t="shared" si="7"/>
        <v>0</v>
      </c>
      <c r="AD39" s="17">
        <f t="shared" si="8"/>
        <v>1000</v>
      </c>
      <c r="AE39" s="17">
        <f t="shared" si="9"/>
        <v>0</v>
      </c>
      <c r="AF39" s="17">
        <f t="shared" si="10"/>
        <v>0</v>
      </c>
      <c r="AG39" s="17">
        <f t="shared" si="11"/>
        <v>0</v>
      </c>
      <c r="AO39" s="55">
        <v>32</v>
      </c>
      <c r="AP39" s="57">
        <f t="shared" si="13"/>
        <v>700</v>
      </c>
      <c r="AQ39" s="57">
        <f t="shared" si="14"/>
        <v>1000</v>
      </c>
      <c r="AR39" s="57">
        <f t="shared" si="0"/>
        <v>300</v>
      </c>
      <c r="AS39" s="57">
        <f t="shared" si="15"/>
        <v>700</v>
      </c>
    </row>
    <row r="40" spans="1:45" ht="15.75" customHeight="1" x14ac:dyDescent="0.25">
      <c r="A40" s="36">
        <v>32</v>
      </c>
      <c r="B40" s="19">
        <v>1700</v>
      </c>
      <c r="C40" s="19">
        <v>2500</v>
      </c>
      <c r="D40" s="20">
        <f t="shared" si="16"/>
        <v>800</v>
      </c>
      <c r="E40" s="506" t="s">
        <v>966</v>
      </c>
      <c r="F40" s="617">
        <v>0</v>
      </c>
      <c r="G40" s="707"/>
      <c r="H40" s="513"/>
      <c r="I40" s="696"/>
      <c r="J40" s="514"/>
      <c r="K40" s="696"/>
      <c r="L40" s="514"/>
      <c r="M40" s="696"/>
      <c r="N40" s="514"/>
      <c r="O40" s="696"/>
      <c r="P40" s="514"/>
      <c r="Q40" s="696"/>
      <c r="R40" s="514"/>
      <c r="S40" s="696"/>
      <c r="T40" s="514"/>
      <c r="U40" s="969">
        <f t="shared" si="1"/>
        <v>0</v>
      </c>
      <c r="V40" s="981"/>
      <c r="W40" s="203"/>
      <c r="X40" s="248">
        <f t="shared" si="2"/>
        <v>0</v>
      </c>
      <c r="Y40" s="959">
        <f t="shared" si="3"/>
        <v>0</v>
      </c>
      <c r="Z40" s="974">
        <f t="shared" si="4"/>
        <v>0</v>
      </c>
      <c r="AA40" s="17">
        <f t="shared" si="5"/>
        <v>0</v>
      </c>
      <c r="AB40" s="17">
        <f t="shared" si="6"/>
        <v>0</v>
      </c>
      <c r="AC40" s="17">
        <f t="shared" si="7"/>
        <v>0</v>
      </c>
      <c r="AD40" s="17">
        <f t="shared" si="8"/>
        <v>0</v>
      </c>
      <c r="AE40" s="17">
        <f t="shared" si="9"/>
        <v>0</v>
      </c>
      <c r="AF40" s="17">
        <f t="shared" si="10"/>
        <v>0</v>
      </c>
      <c r="AG40" s="17">
        <f t="shared" si="11"/>
        <v>0</v>
      </c>
      <c r="AO40" s="55">
        <v>33</v>
      </c>
      <c r="AP40" s="57">
        <f t="shared" si="13"/>
        <v>0</v>
      </c>
      <c r="AQ40" s="57">
        <f t="shared" si="14"/>
        <v>0</v>
      </c>
      <c r="AR40" s="57">
        <f t="shared" ref="AR40:AR59" si="17">AQ40-AP40</f>
        <v>0</v>
      </c>
      <c r="AS40" s="57">
        <f t="shared" si="15"/>
        <v>0</v>
      </c>
    </row>
    <row r="41" spans="1:45" ht="15.75" customHeight="1" x14ac:dyDescent="0.25">
      <c r="A41" s="36">
        <v>33</v>
      </c>
      <c r="B41" s="19">
        <v>750</v>
      </c>
      <c r="C41" s="19">
        <v>1100</v>
      </c>
      <c r="D41" s="20">
        <f t="shared" si="16"/>
        <v>350</v>
      </c>
      <c r="E41" s="506" t="s">
        <v>967</v>
      </c>
      <c r="F41" s="617">
        <v>0</v>
      </c>
      <c r="G41" s="589"/>
      <c r="H41" s="513"/>
      <c r="I41" s="696"/>
      <c r="J41" s="514"/>
      <c r="K41" s="696"/>
      <c r="L41" s="514"/>
      <c r="M41" s="696"/>
      <c r="N41" s="514"/>
      <c r="O41" s="696"/>
      <c r="P41" s="514"/>
      <c r="Q41" s="696"/>
      <c r="R41" s="514"/>
      <c r="S41" s="696"/>
      <c r="T41" s="514"/>
      <c r="U41" s="969">
        <f t="shared" si="1"/>
        <v>0</v>
      </c>
      <c r="V41" s="981"/>
      <c r="W41" s="203"/>
      <c r="X41" s="248">
        <f t="shared" si="2"/>
        <v>0</v>
      </c>
      <c r="Y41" s="959">
        <f t="shared" si="3"/>
        <v>0</v>
      </c>
      <c r="Z41" s="974">
        <f t="shared" si="4"/>
        <v>0</v>
      </c>
      <c r="AA41" s="17">
        <f t="shared" si="5"/>
        <v>0</v>
      </c>
      <c r="AB41" s="17">
        <f t="shared" si="6"/>
        <v>0</v>
      </c>
      <c r="AC41" s="17">
        <f t="shared" si="7"/>
        <v>0</v>
      </c>
      <c r="AD41" s="17">
        <f t="shared" si="8"/>
        <v>0</v>
      </c>
      <c r="AE41" s="17">
        <f t="shared" si="9"/>
        <v>0</v>
      </c>
      <c r="AF41" s="17">
        <f t="shared" si="10"/>
        <v>0</v>
      </c>
      <c r="AG41" s="17">
        <f t="shared" si="11"/>
        <v>0</v>
      </c>
      <c r="AO41" s="55">
        <v>34</v>
      </c>
      <c r="AP41" s="57">
        <f t="shared" ref="AP41:AP59" si="18">U41*B41</f>
        <v>0</v>
      </c>
      <c r="AQ41" s="57">
        <f t="shared" ref="AQ41:AQ59" si="19">U41*C41</f>
        <v>0</v>
      </c>
      <c r="AR41" s="57">
        <f t="shared" si="17"/>
        <v>0</v>
      </c>
      <c r="AS41" s="57">
        <f t="shared" ref="AS41:AS59" si="20">X41*B41</f>
        <v>0</v>
      </c>
    </row>
    <row r="42" spans="1:45" ht="15.75" customHeight="1" x14ac:dyDescent="0.25">
      <c r="A42" s="36">
        <v>34</v>
      </c>
      <c r="B42" s="19">
        <v>800</v>
      </c>
      <c r="C42" s="19">
        <v>1000</v>
      </c>
      <c r="D42" s="20">
        <f t="shared" si="16"/>
        <v>200</v>
      </c>
      <c r="E42" s="506" t="s">
        <v>774</v>
      </c>
      <c r="F42" s="617">
        <v>0</v>
      </c>
      <c r="G42" s="589"/>
      <c r="H42" s="513"/>
      <c r="I42" s="696"/>
      <c r="J42" s="514"/>
      <c r="K42" s="696"/>
      <c r="L42" s="514"/>
      <c r="M42" s="696"/>
      <c r="N42" s="514"/>
      <c r="O42" s="696"/>
      <c r="P42" s="514"/>
      <c r="Q42" s="696"/>
      <c r="R42" s="514"/>
      <c r="S42" s="696"/>
      <c r="T42" s="514"/>
      <c r="U42" s="969">
        <f t="shared" si="1"/>
        <v>0</v>
      </c>
      <c r="V42" s="981"/>
      <c r="W42" s="203"/>
      <c r="X42" s="248">
        <f t="shared" si="2"/>
        <v>0</v>
      </c>
      <c r="Y42" s="959">
        <f t="shared" si="3"/>
        <v>0</v>
      </c>
      <c r="Z42" s="974">
        <f t="shared" si="4"/>
        <v>0</v>
      </c>
      <c r="AA42" s="17">
        <f t="shared" si="5"/>
        <v>0</v>
      </c>
      <c r="AB42" s="17">
        <f t="shared" si="6"/>
        <v>0</v>
      </c>
      <c r="AC42" s="17">
        <f t="shared" si="7"/>
        <v>0</v>
      </c>
      <c r="AD42" s="17">
        <f t="shared" si="8"/>
        <v>0</v>
      </c>
      <c r="AE42" s="17">
        <f t="shared" si="9"/>
        <v>0</v>
      </c>
      <c r="AF42" s="17">
        <f t="shared" si="10"/>
        <v>0</v>
      </c>
      <c r="AG42" s="17">
        <f t="shared" si="11"/>
        <v>0</v>
      </c>
      <c r="AO42" s="55">
        <v>35</v>
      </c>
      <c r="AP42" s="57">
        <f t="shared" si="18"/>
        <v>0</v>
      </c>
      <c r="AQ42" s="57">
        <f t="shared" si="19"/>
        <v>0</v>
      </c>
      <c r="AR42" s="57">
        <f t="shared" si="17"/>
        <v>0</v>
      </c>
      <c r="AS42" s="57">
        <f t="shared" si="20"/>
        <v>0</v>
      </c>
    </row>
    <row r="43" spans="1:45" ht="15.75" customHeight="1" x14ac:dyDescent="0.25">
      <c r="A43" s="36">
        <v>35</v>
      </c>
      <c r="B43" s="19">
        <v>1000</v>
      </c>
      <c r="C43" s="19">
        <v>1300</v>
      </c>
      <c r="D43" s="20">
        <f t="shared" si="16"/>
        <v>300</v>
      </c>
      <c r="E43" s="500" t="s">
        <v>775</v>
      </c>
      <c r="F43" s="617">
        <v>0</v>
      </c>
      <c r="G43" s="589"/>
      <c r="H43" s="513"/>
      <c r="I43" s="696"/>
      <c r="J43" s="514"/>
      <c r="K43" s="696"/>
      <c r="L43" s="514"/>
      <c r="M43" s="696"/>
      <c r="N43" s="514"/>
      <c r="O43" s="696"/>
      <c r="P43" s="514"/>
      <c r="Q43" s="696"/>
      <c r="R43" s="514"/>
      <c r="S43" s="696"/>
      <c r="T43" s="514"/>
      <c r="U43" s="969">
        <f t="shared" si="1"/>
        <v>0</v>
      </c>
      <c r="V43" s="981"/>
      <c r="W43" s="203"/>
      <c r="X43" s="248">
        <f t="shared" si="2"/>
        <v>0</v>
      </c>
      <c r="Y43" s="959">
        <f t="shared" si="3"/>
        <v>0</v>
      </c>
      <c r="Z43" s="974">
        <f t="shared" si="4"/>
        <v>0</v>
      </c>
      <c r="AA43" s="17">
        <f t="shared" si="5"/>
        <v>0</v>
      </c>
      <c r="AB43" s="17">
        <f t="shared" si="6"/>
        <v>0</v>
      </c>
      <c r="AC43" s="17">
        <f t="shared" si="7"/>
        <v>0</v>
      </c>
      <c r="AD43" s="17">
        <f t="shared" si="8"/>
        <v>0</v>
      </c>
      <c r="AE43" s="17">
        <f t="shared" si="9"/>
        <v>0</v>
      </c>
      <c r="AF43" s="17">
        <f t="shared" si="10"/>
        <v>0</v>
      </c>
      <c r="AG43" s="17">
        <f t="shared" si="11"/>
        <v>0</v>
      </c>
      <c r="AO43" s="55">
        <v>36</v>
      </c>
      <c r="AP43" s="57">
        <f t="shared" si="18"/>
        <v>0</v>
      </c>
      <c r="AQ43" s="57">
        <f t="shared" si="19"/>
        <v>0</v>
      </c>
      <c r="AR43" s="57">
        <f t="shared" si="17"/>
        <v>0</v>
      </c>
      <c r="AS43" s="57">
        <f t="shared" si="20"/>
        <v>0</v>
      </c>
    </row>
    <row r="44" spans="1:45" ht="15.75" customHeight="1" x14ac:dyDescent="0.25">
      <c r="A44" s="36">
        <v>36</v>
      </c>
      <c r="B44" s="19"/>
      <c r="C44" s="19"/>
      <c r="D44" s="20"/>
      <c r="E44" s="47"/>
      <c r="F44" s="617"/>
      <c r="G44" s="589"/>
      <c r="H44" s="513"/>
      <c r="I44" s="696"/>
      <c r="J44" s="514"/>
      <c r="K44" s="696"/>
      <c r="L44" s="514"/>
      <c r="M44" s="696"/>
      <c r="N44" s="514"/>
      <c r="O44" s="695"/>
      <c r="P44" s="514"/>
      <c r="Q44" s="696"/>
      <c r="R44" s="514"/>
      <c r="S44" s="696"/>
      <c r="T44" s="514"/>
      <c r="U44" s="969">
        <f t="shared" si="1"/>
        <v>0</v>
      </c>
      <c r="V44" s="981"/>
      <c r="W44" s="203"/>
      <c r="X44" s="248">
        <f t="shared" si="2"/>
        <v>0</v>
      </c>
      <c r="Y44" s="959">
        <f t="shared" si="3"/>
        <v>0</v>
      </c>
      <c r="Z44" s="974">
        <f t="shared" si="4"/>
        <v>0</v>
      </c>
      <c r="AA44" s="17">
        <f t="shared" si="5"/>
        <v>0</v>
      </c>
      <c r="AB44" s="17">
        <f t="shared" si="6"/>
        <v>0</v>
      </c>
      <c r="AC44" s="17">
        <f t="shared" si="7"/>
        <v>0</v>
      </c>
      <c r="AD44" s="17">
        <f t="shared" si="8"/>
        <v>0</v>
      </c>
      <c r="AE44" s="17">
        <f t="shared" si="9"/>
        <v>0</v>
      </c>
      <c r="AF44" s="17">
        <f t="shared" si="10"/>
        <v>0</v>
      </c>
      <c r="AG44" s="17">
        <f t="shared" si="11"/>
        <v>0</v>
      </c>
      <c r="AO44" s="55">
        <v>37</v>
      </c>
      <c r="AP44" s="57">
        <f t="shared" si="18"/>
        <v>0</v>
      </c>
      <c r="AQ44" s="57">
        <f t="shared" si="19"/>
        <v>0</v>
      </c>
      <c r="AR44" s="57">
        <f t="shared" si="17"/>
        <v>0</v>
      </c>
      <c r="AS44" s="57">
        <f t="shared" si="20"/>
        <v>0</v>
      </c>
    </row>
    <row r="45" spans="1:45" ht="15.75" customHeight="1" x14ac:dyDescent="0.25">
      <c r="A45" s="36">
        <v>37</v>
      </c>
      <c r="B45" s="19"/>
      <c r="C45" s="19"/>
      <c r="D45" s="20"/>
      <c r="E45" s="47"/>
      <c r="F45" s="617"/>
      <c r="G45" s="589"/>
      <c r="H45" s="513"/>
      <c r="I45" s="696"/>
      <c r="J45" s="514"/>
      <c r="K45" s="696"/>
      <c r="L45" s="514"/>
      <c r="M45" s="696"/>
      <c r="N45" s="514"/>
      <c r="O45" s="695"/>
      <c r="P45" s="514"/>
      <c r="Q45" s="696"/>
      <c r="R45" s="514"/>
      <c r="S45" s="696"/>
      <c r="T45" s="514"/>
      <c r="U45" s="969">
        <f t="shared" si="1"/>
        <v>0</v>
      </c>
      <c r="V45" s="981"/>
      <c r="W45" s="203"/>
      <c r="X45" s="248">
        <f t="shared" si="2"/>
        <v>0</v>
      </c>
      <c r="Y45" s="959">
        <f t="shared" si="3"/>
        <v>0</v>
      </c>
      <c r="Z45" s="974">
        <f t="shared" si="4"/>
        <v>0</v>
      </c>
      <c r="AA45" s="17">
        <f t="shared" si="5"/>
        <v>0</v>
      </c>
      <c r="AB45" s="17">
        <f t="shared" si="6"/>
        <v>0</v>
      </c>
      <c r="AC45" s="17">
        <f t="shared" si="7"/>
        <v>0</v>
      </c>
      <c r="AD45" s="17">
        <f t="shared" si="8"/>
        <v>0</v>
      </c>
      <c r="AE45" s="17">
        <f t="shared" si="9"/>
        <v>0</v>
      </c>
      <c r="AF45" s="17">
        <f t="shared" si="10"/>
        <v>0</v>
      </c>
      <c r="AG45" s="17">
        <f t="shared" si="11"/>
        <v>0</v>
      </c>
      <c r="AO45" s="55">
        <v>38</v>
      </c>
      <c r="AP45" s="57">
        <f t="shared" si="18"/>
        <v>0</v>
      </c>
      <c r="AQ45" s="57">
        <f t="shared" si="19"/>
        <v>0</v>
      </c>
      <c r="AR45" s="57">
        <f t="shared" si="17"/>
        <v>0</v>
      </c>
      <c r="AS45" s="57">
        <f t="shared" si="20"/>
        <v>0</v>
      </c>
    </row>
    <row r="46" spans="1:45" ht="15.75" customHeight="1" x14ac:dyDescent="0.25">
      <c r="A46" s="36">
        <v>38</v>
      </c>
      <c r="B46" s="19"/>
      <c r="C46" s="19"/>
      <c r="D46" s="20"/>
      <c r="E46" s="47"/>
      <c r="F46" s="617"/>
      <c r="G46" s="589"/>
      <c r="H46" s="513"/>
      <c r="I46" s="696"/>
      <c r="J46" s="514"/>
      <c r="K46" s="696"/>
      <c r="L46" s="514"/>
      <c r="M46" s="696"/>
      <c r="N46" s="514"/>
      <c r="O46" s="695"/>
      <c r="P46" s="514"/>
      <c r="Q46" s="696"/>
      <c r="R46" s="514"/>
      <c r="S46" s="696"/>
      <c r="T46" s="514"/>
      <c r="U46" s="969">
        <f t="shared" si="1"/>
        <v>0</v>
      </c>
      <c r="V46" s="981"/>
      <c r="W46" s="203"/>
      <c r="X46" s="248">
        <f t="shared" si="2"/>
        <v>0</v>
      </c>
      <c r="Y46" s="959">
        <f t="shared" si="3"/>
        <v>0</v>
      </c>
      <c r="Z46" s="974">
        <f t="shared" si="4"/>
        <v>0</v>
      </c>
      <c r="AA46" s="17">
        <f t="shared" si="5"/>
        <v>0</v>
      </c>
      <c r="AB46" s="17">
        <f t="shared" si="6"/>
        <v>0</v>
      </c>
      <c r="AC46" s="17">
        <f t="shared" si="7"/>
        <v>0</v>
      </c>
      <c r="AD46" s="17">
        <f t="shared" si="8"/>
        <v>0</v>
      </c>
      <c r="AE46" s="17">
        <f t="shared" si="9"/>
        <v>0</v>
      </c>
      <c r="AF46" s="17">
        <f t="shared" si="10"/>
        <v>0</v>
      </c>
      <c r="AG46" s="17">
        <f t="shared" si="11"/>
        <v>0</v>
      </c>
      <c r="AO46" s="55">
        <v>39</v>
      </c>
      <c r="AP46" s="57">
        <f t="shared" si="18"/>
        <v>0</v>
      </c>
      <c r="AQ46" s="57">
        <f t="shared" si="19"/>
        <v>0</v>
      </c>
      <c r="AR46" s="57">
        <f t="shared" si="17"/>
        <v>0</v>
      </c>
      <c r="AS46" s="57">
        <f t="shared" si="20"/>
        <v>0</v>
      </c>
    </row>
    <row r="47" spans="1:45" ht="15.75" customHeight="1" x14ac:dyDescent="0.25">
      <c r="A47" s="36">
        <v>39</v>
      </c>
      <c r="B47" s="19"/>
      <c r="C47" s="26"/>
      <c r="D47" s="20"/>
      <c r="E47" s="47"/>
      <c r="F47" s="617"/>
      <c r="G47" s="589"/>
      <c r="H47" s="513"/>
      <c r="I47" s="696"/>
      <c r="J47" s="514"/>
      <c r="K47" s="696"/>
      <c r="L47" s="514"/>
      <c r="M47" s="696"/>
      <c r="N47" s="514"/>
      <c r="O47" s="695"/>
      <c r="P47" s="514"/>
      <c r="Q47" s="696"/>
      <c r="R47" s="514"/>
      <c r="S47" s="696"/>
      <c r="T47" s="514"/>
      <c r="U47" s="969">
        <f t="shared" si="1"/>
        <v>0</v>
      </c>
      <c r="V47" s="981"/>
      <c r="W47" s="203"/>
      <c r="X47" s="248">
        <f t="shared" si="2"/>
        <v>0</v>
      </c>
      <c r="Y47" s="959">
        <f t="shared" si="3"/>
        <v>0</v>
      </c>
      <c r="Z47" s="974">
        <f t="shared" si="4"/>
        <v>0</v>
      </c>
      <c r="AA47" s="17">
        <f t="shared" si="5"/>
        <v>0</v>
      </c>
      <c r="AB47" s="17">
        <f t="shared" si="6"/>
        <v>0</v>
      </c>
      <c r="AC47" s="17">
        <f t="shared" si="7"/>
        <v>0</v>
      </c>
      <c r="AD47" s="17">
        <f t="shared" si="8"/>
        <v>0</v>
      </c>
      <c r="AE47" s="17">
        <f t="shared" si="9"/>
        <v>0</v>
      </c>
      <c r="AF47" s="17">
        <f t="shared" si="10"/>
        <v>0</v>
      </c>
      <c r="AG47" s="17">
        <f t="shared" si="11"/>
        <v>0</v>
      </c>
      <c r="AO47" s="55">
        <v>40</v>
      </c>
      <c r="AP47" s="57">
        <f t="shared" si="18"/>
        <v>0</v>
      </c>
      <c r="AQ47" s="57">
        <f t="shared" si="19"/>
        <v>0</v>
      </c>
      <c r="AR47" s="57">
        <f t="shared" si="17"/>
        <v>0</v>
      </c>
      <c r="AS47" s="57">
        <f t="shared" si="20"/>
        <v>0</v>
      </c>
    </row>
    <row r="48" spans="1:45" ht="15.75" customHeight="1" x14ac:dyDescent="0.25">
      <c r="A48" s="36">
        <v>40</v>
      </c>
      <c r="B48" s="19"/>
      <c r="C48" s="19"/>
      <c r="D48" s="20"/>
      <c r="E48" s="47"/>
      <c r="F48" s="617"/>
      <c r="G48" s="589"/>
      <c r="H48" s="513"/>
      <c r="I48" s="696"/>
      <c r="J48" s="514"/>
      <c r="K48" s="696"/>
      <c r="L48" s="514"/>
      <c r="M48" s="696"/>
      <c r="N48" s="514"/>
      <c r="O48" s="695"/>
      <c r="P48" s="514"/>
      <c r="Q48" s="696"/>
      <c r="R48" s="514"/>
      <c r="S48" s="696"/>
      <c r="T48" s="514"/>
      <c r="U48" s="969">
        <f t="shared" si="1"/>
        <v>0</v>
      </c>
      <c r="V48" s="981"/>
      <c r="W48" s="203"/>
      <c r="X48" s="248">
        <f t="shared" si="2"/>
        <v>0</v>
      </c>
      <c r="Y48" s="959">
        <f t="shared" si="3"/>
        <v>0</v>
      </c>
      <c r="Z48" s="974">
        <f t="shared" si="4"/>
        <v>0</v>
      </c>
      <c r="AA48" s="17">
        <f t="shared" si="5"/>
        <v>0</v>
      </c>
      <c r="AB48" s="17">
        <f t="shared" si="6"/>
        <v>0</v>
      </c>
      <c r="AC48" s="17">
        <f t="shared" si="7"/>
        <v>0</v>
      </c>
      <c r="AD48" s="17">
        <f t="shared" si="8"/>
        <v>0</v>
      </c>
      <c r="AE48" s="17">
        <f t="shared" si="9"/>
        <v>0</v>
      </c>
      <c r="AF48" s="17">
        <f t="shared" si="10"/>
        <v>0</v>
      </c>
      <c r="AG48" s="17">
        <f t="shared" si="11"/>
        <v>0</v>
      </c>
      <c r="AO48" s="55">
        <v>41</v>
      </c>
      <c r="AP48" s="57">
        <f t="shared" si="18"/>
        <v>0</v>
      </c>
      <c r="AQ48" s="57">
        <f t="shared" si="19"/>
        <v>0</v>
      </c>
      <c r="AR48" s="57">
        <f t="shared" si="17"/>
        <v>0</v>
      </c>
      <c r="AS48" s="57">
        <f t="shared" si="20"/>
        <v>0</v>
      </c>
    </row>
    <row r="49" spans="1:45" ht="15.75" customHeight="1" x14ac:dyDescent="0.25">
      <c r="A49" s="36">
        <v>41</v>
      </c>
      <c r="B49" s="19"/>
      <c r="C49" s="19"/>
      <c r="D49" s="20"/>
      <c r="E49" s="47"/>
      <c r="F49" s="617"/>
      <c r="G49" s="589"/>
      <c r="H49" s="513"/>
      <c r="I49" s="696"/>
      <c r="J49" s="514"/>
      <c r="K49" s="696"/>
      <c r="L49" s="514"/>
      <c r="M49" s="696"/>
      <c r="N49" s="514"/>
      <c r="O49" s="695"/>
      <c r="P49" s="514"/>
      <c r="Q49" s="696"/>
      <c r="R49" s="514"/>
      <c r="S49" s="696"/>
      <c r="T49" s="514"/>
      <c r="U49" s="969">
        <f t="shared" si="1"/>
        <v>0</v>
      </c>
      <c r="V49" s="981"/>
      <c r="W49" s="203"/>
      <c r="X49" s="248">
        <f t="shared" si="2"/>
        <v>0</v>
      </c>
      <c r="Y49" s="959">
        <f t="shared" si="3"/>
        <v>0</v>
      </c>
      <c r="Z49" s="974">
        <f t="shared" si="4"/>
        <v>0</v>
      </c>
      <c r="AA49" s="17">
        <f t="shared" si="5"/>
        <v>0</v>
      </c>
      <c r="AB49" s="17">
        <f t="shared" si="6"/>
        <v>0</v>
      </c>
      <c r="AC49" s="17">
        <f t="shared" si="7"/>
        <v>0</v>
      </c>
      <c r="AD49" s="17">
        <f t="shared" si="8"/>
        <v>0</v>
      </c>
      <c r="AE49" s="17">
        <f t="shared" si="9"/>
        <v>0</v>
      </c>
      <c r="AF49" s="17">
        <f t="shared" si="10"/>
        <v>0</v>
      </c>
      <c r="AG49" s="17">
        <f t="shared" si="11"/>
        <v>0</v>
      </c>
      <c r="AO49" s="55">
        <v>42</v>
      </c>
      <c r="AP49" s="57">
        <f t="shared" si="18"/>
        <v>0</v>
      </c>
      <c r="AQ49" s="57">
        <f t="shared" si="19"/>
        <v>0</v>
      </c>
      <c r="AR49" s="57">
        <f t="shared" si="17"/>
        <v>0</v>
      </c>
      <c r="AS49" s="57">
        <f t="shared" si="20"/>
        <v>0</v>
      </c>
    </row>
    <row r="50" spans="1:45" ht="15.75" customHeight="1" x14ac:dyDescent="0.25">
      <c r="A50" s="36">
        <v>42</v>
      </c>
      <c r="B50" s="19"/>
      <c r="C50" s="19"/>
      <c r="D50" s="20"/>
      <c r="E50" s="47"/>
      <c r="F50" s="617"/>
      <c r="G50" s="589"/>
      <c r="H50" s="513"/>
      <c r="I50" s="696"/>
      <c r="J50" s="514"/>
      <c r="K50" s="696"/>
      <c r="L50" s="514"/>
      <c r="M50" s="696"/>
      <c r="N50" s="514"/>
      <c r="O50" s="695"/>
      <c r="P50" s="514"/>
      <c r="Q50" s="696"/>
      <c r="R50" s="514"/>
      <c r="S50" s="696"/>
      <c r="T50" s="514"/>
      <c r="U50" s="969">
        <f t="shared" si="1"/>
        <v>0</v>
      </c>
      <c r="V50" s="981"/>
      <c r="W50" s="203"/>
      <c r="X50" s="248">
        <f t="shared" si="2"/>
        <v>0</v>
      </c>
      <c r="Y50" s="959">
        <f t="shared" si="3"/>
        <v>0</v>
      </c>
      <c r="Z50" s="974">
        <f t="shared" si="4"/>
        <v>0</v>
      </c>
      <c r="AA50" s="17">
        <f t="shared" si="5"/>
        <v>0</v>
      </c>
      <c r="AB50" s="17">
        <f t="shared" si="6"/>
        <v>0</v>
      </c>
      <c r="AC50" s="17">
        <f t="shared" si="7"/>
        <v>0</v>
      </c>
      <c r="AD50" s="17">
        <f t="shared" si="8"/>
        <v>0</v>
      </c>
      <c r="AE50" s="17">
        <f t="shared" si="9"/>
        <v>0</v>
      </c>
      <c r="AF50" s="17">
        <f t="shared" si="10"/>
        <v>0</v>
      </c>
      <c r="AG50" s="17">
        <f t="shared" si="11"/>
        <v>0</v>
      </c>
      <c r="AO50" s="55">
        <v>43</v>
      </c>
      <c r="AP50" s="57">
        <f t="shared" si="18"/>
        <v>0</v>
      </c>
      <c r="AQ50" s="57">
        <f t="shared" si="19"/>
        <v>0</v>
      </c>
      <c r="AR50" s="57">
        <f t="shared" si="17"/>
        <v>0</v>
      </c>
      <c r="AS50" s="57">
        <f t="shared" si="20"/>
        <v>0</v>
      </c>
    </row>
    <row r="51" spans="1:45" ht="15.75" customHeight="1" x14ac:dyDescent="0.25">
      <c r="A51" s="36">
        <v>43</v>
      </c>
      <c r="B51" s="19"/>
      <c r="C51" s="19"/>
      <c r="D51" s="20"/>
      <c r="E51" s="47"/>
      <c r="F51" s="617"/>
      <c r="G51" s="589"/>
      <c r="H51" s="513"/>
      <c r="I51" s="696"/>
      <c r="J51" s="514"/>
      <c r="K51" s="696"/>
      <c r="L51" s="514"/>
      <c r="M51" s="696"/>
      <c r="N51" s="514"/>
      <c r="O51" s="695"/>
      <c r="P51" s="514"/>
      <c r="Q51" s="696"/>
      <c r="R51" s="514"/>
      <c r="S51" s="696"/>
      <c r="T51" s="514"/>
      <c r="U51" s="969">
        <f t="shared" si="1"/>
        <v>0</v>
      </c>
      <c r="V51" s="981"/>
      <c r="W51" s="203"/>
      <c r="X51" s="248">
        <f t="shared" si="2"/>
        <v>0</v>
      </c>
      <c r="Y51" s="959">
        <f t="shared" si="3"/>
        <v>0</v>
      </c>
      <c r="Z51" s="974">
        <f t="shared" si="4"/>
        <v>0</v>
      </c>
      <c r="AA51" s="17">
        <f t="shared" si="5"/>
        <v>0</v>
      </c>
      <c r="AB51" s="17">
        <f t="shared" si="6"/>
        <v>0</v>
      </c>
      <c r="AC51" s="17">
        <f t="shared" si="7"/>
        <v>0</v>
      </c>
      <c r="AD51" s="17">
        <f t="shared" si="8"/>
        <v>0</v>
      </c>
      <c r="AE51" s="17">
        <f t="shared" si="9"/>
        <v>0</v>
      </c>
      <c r="AF51" s="17">
        <f t="shared" si="10"/>
        <v>0</v>
      </c>
      <c r="AG51" s="17">
        <f t="shared" si="11"/>
        <v>0</v>
      </c>
      <c r="AO51" s="55">
        <v>44</v>
      </c>
      <c r="AP51" s="57">
        <f t="shared" si="18"/>
        <v>0</v>
      </c>
      <c r="AQ51" s="57">
        <f t="shared" si="19"/>
        <v>0</v>
      </c>
      <c r="AR51" s="57">
        <f t="shared" si="17"/>
        <v>0</v>
      </c>
      <c r="AS51" s="57">
        <f t="shared" si="20"/>
        <v>0</v>
      </c>
    </row>
    <row r="52" spans="1:45" ht="15.75" customHeight="1" x14ac:dyDescent="0.25">
      <c r="A52" s="36">
        <v>44</v>
      </c>
      <c r="B52" s="19"/>
      <c r="C52" s="19"/>
      <c r="D52" s="20"/>
      <c r="E52" s="47"/>
      <c r="F52" s="617"/>
      <c r="G52" s="589"/>
      <c r="H52" s="513"/>
      <c r="I52" s="696"/>
      <c r="J52" s="514"/>
      <c r="K52" s="696"/>
      <c r="L52" s="514"/>
      <c r="M52" s="696"/>
      <c r="N52" s="514"/>
      <c r="O52" s="695"/>
      <c r="P52" s="514"/>
      <c r="Q52" s="695"/>
      <c r="R52" s="514"/>
      <c r="S52" s="696"/>
      <c r="T52" s="514"/>
      <c r="U52" s="969">
        <f t="shared" si="1"/>
        <v>0</v>
      </c>
      <c r="V52" s="981"/>
      <c r="W52" s="203"/>
      <c r="X52" s="248">
        <f t="shared" si="2"/>
        <v>0</v>
      </c>
      <c r="Y52" s="959">
        <f t="shared" si="3"/>
        <v>0</v>
      </c>
      <c r="Z52" s="974">
        <f t="shared" si="4"/>
        <v>0</v>
      </c>
      <c r="AA52" s="17">
        <f t="shared" si="5"/>
        <v>0</v>
      </c>
      <c r="AB52" s="17">
        <f t="shared" si="6"/>
        <v>0</v>
      </c>
      <c r="AC52" s="17">
        <f t="shared" si="7"/>
        <v>0</v>
      </c>
      <c r="AD52" s="17">
        <f t="shared" si="8"/>
        <v>0</v>
      </c>
      <c r="AE52" s="17">
        <f t="shared" si="9"/>
        <v>0</v>
      </c>
      <c r="AF52" s="17">
        <f t="shared" si="10"/>
        <v>0</v>
      </c>
      <c r="AG52" s="17">
        <f t="shared" si="11"/>
        <v>0</v>
      </c>
      <c r="AO52" s="55">
        <v>45</v>
      </c>
      <c r="AP52" s="57">
        <f t="shared" si="18"/>
        <v>0</v>
      </c>
      <c r="AQ52" s="57">
        <f t="shared" si="19"/>
        <v>0</v>
      </c>
      <c r="AR52" s="57">
        <f t="shared" si="17"/>
        <v>0</v>
      </c>
      <c r="AS52" s="57">
        <f t="shared" si="20"/>
        <v>0</v>
      </c>
    </row>
    <row r="53" spans="1:45" ht="15.75" customHeight="1" x14ac:dyDescent="0.25">
      <c r="A53" s="36">
        <v>45</v>
      </c>
      <c r="B53" s="19"/>
      <c r="C53" s="19"/>
      <c r="D53" s="20"/>
      <c r="E53" s="47"/>
      <c r="F53" s="617"/>
      <c r="G53" s="589"/>
      <c r="H53" s="513"/>
      <c r="I53" s="696"/>
      <c r="J53" s="514"/>
      <c r="K53" s="696"/>
      <c r="L53" s="514"/>
      <c r="M53" s="696"/>
      <c r="N53" s="514"/>
      <c r="O53" s="695"/>
      <c r="P53" s="514"/>
      <c r="Q53" s="695"/>
      <c r="R53" s="514"/>
      <c r="S53" s="696"/>
      <c r="T53" s="514"/>
      <c r="U53" s="969">
        <f t="shared" si="1"/>
        <v>0</v>
      </c>
      <c r="V53" s="981"/>
      <c r="W53" s="203"/>
      <c r="X53" s="248">
        <f t="shared" si="2"/>
        <v>0</v>
      </c>
      <c r="Y53" s="959">
        <f t="shared" si="3"/>
        <v>0</v>
      </c>
      <c r="Z53" s="974">
        <f t="shared" si="4"/>
        <v>0</v>
      </c>
      <c r="AA53" s="17">
        <f t="shared" si="5"/>
        <v>0</v>
      </c>
      <c r="AB53" s="17">
        <f t="shared" si="6"/>
        <v>0</v>
      </c>
      <c r="AC53" s="17">
        <f t="shared" si="7"/>
        <v>0</v>
      </c>
      <c r="AD53" s="17">
        <f t="shared" si="8"/>
        <v>0</v>
      </c>
      <c r="AE53" s="17">
        <f t="shared" si="9"/>
        <v>0</v>
      </c>
      <c r="AF53" s="17">
        <f t="shared" si="10"/>
        <v>0</v>
      </c>
      <c r="AG53" s="17">
        <f t="shared" si="11"/>
        <v>0</v>
      </c>
      <c r="AO53" s="55">
        <v>46</v>
      </c>
      <c r="AP53" s="57">
        <f t="shared" si="18"/>
        <v>0</v>
      </c>
      <c r="AQ53" s="57">
        <f t="shared" si="19"/>
        <v>0</v>
      </c>
      <c r="AR53" s="57">
        <f t="shared" si="17"/>
        <v>0</v>
      </c>
      <c r="AS53" s="57">
        <f t="shared" si="20"/>
        <v>0</v>
      </c>
    </row>
    <row r="54" spans="1:45" ht="15.75" customHeight="1" x14ac:dyDescent="0.25">
      <c r="A54" s="36">
        <v>46</v>
      </c>
      <c r="B54" s="19"/>
      <c r="C54" s="19"/>
      <c r="D54" s="20"/>
      <c r="E54" s="47"/>
      <c r="F54" s="617"/>
      <c r="G54" s="589"/>
      <c r="H54" s="513"/>
      <c r="I54" s="696"/>
      <c r="J54" s="514"/>
      <c r="K54" s="696"/>
      <c r="L54" s="514"/>
      <c r="M54" s="696"/>
      <c r="N54" s="514"/>
      <c r="O54" s="695"/>
      <c r="P54" s="514"/>
      <c r="Q54" s="695"/>
      <c r="R54" s="514"/>
      <c r="S54" s="696"/>
      <c r="T54" s="514"/>
      <c r="U54" s="969">
        <f t="shared" si="1"/>
        <v>0</v>
      </c>
      <c r="V54" s="981"/>
      <c r="W54" s="203"/>
      <c r="X54" s="248">
        <f t="shared" si="2"/>
        <v>0</v>
      </c>
      <c r="Y54" s="959">
        <f t="shared" si="3"/>
        <v>0</v>
      </c>
      <c r="Z54" s="974">
        <f t="shared" si="4"/>
        <v>0</v>
      </c>
      <c r="AA54" s="17">
        <f t="shared" si="5"/>
        <v>0</v>
      </c>
      <c r="AB54" s="17">
        <f t="shared" si="6"/>
        <v>0</v>
      </c>
      <c r="AC54" s="17">
        <f t="shared" si="7"/>
        <v>0</v>
      </c>
      <c r="AD54" s="17">
        <f t="shared" si="8"/>
        <v>0</v>
      </c>
      <c r="AE54" s="17">
        <f t="shared" si="9"/>
        <v>0</v>
      </c>
      <c r="AF54" s="17">
        <f t="shared" si="10"/>
        <v>0</v>
      </c>
      <c r="AG54" s="17">
        <f t="shared" si="11"/>
        <v>0</v>
      </c>
      <c r="AO54" s="55">
        <v>47</v>
      </c>
      <c r="AP54" s="57">
        <f t="shared" si="18"/>
        <v>0</v>
      </c>
      <c r="AQ54" s="57">
        <f t="shared" si="19"/>
        <v>0</v>
      </c>
      <c r="AR54" s="57">
        <f t="shared" si="17"/>
        <v>0</v>
      </c>
      <c r="AS54" s="57">
        <f t="shared" si="20"/>
        <v>0</v>
      </c>
    </row>
    <row r="55" spans="1:45" ht="15.75" customHeight="1" x14ac:dyDescent="0.25">
      <c r="A55" s="36">
        <v>47</v>
      </c>
      <c r="B55" s="19"/>
      <c r="C55" s="19"/>
      <c r="D55" s="20"/>
      <c r="E55" s="47"/>
      <c r="F55" s="617"/>
      <c r="G55" s="589"/>
      <c r="H55" s="513"/>
      <c r="I55" s="696"/>
      <c r="J55" s="514"/>
      <c r="K55" s="696"/>
      <c r="L55" s="514"/>
      <c r="M55" s="696"/>
      <c r="N55" s="514"/>
      <c r="O55" s="695"/>
      <c r="P55" s="514"/>
      <c r="Q55" s="695"/>
      <c r="R55" s="514"/>
      <c r="S55" s="696"/>
      <c r="T55" s="514"/>
      <c r="U55" s="969">
        <f t="shared" si="1"/>
        <v>0</v>
      </c>
      <c r="V55" s="981"/>
      <c r="W55" s="203"/>
      <c r="X55" s="111">
        <f t="shared" ref="X55:X72" si="21">F55+G55+I55+K55+M55+O55+Q55+S55-H55-J55-L55-N55-P55-R55-T55-V55-W55</f>
        <v>0</v>
      </c>
      <c r="Y55" s="959">
        <f t="shared" si="3"/>
        <v>0</v>
      </c>
      <c r="Z55" s="974">
        <f t="shared" si="4"/>
        <v>0</v>
      </c>
      <c r="AA55" s="17">
        <f t="shared" si="5"/>
        <v>0</v>
      </c>
      <c r="AB55" s="17">
        <f t="shared" si="6"/>
        <v>0</v>
      </c>
      <c r="AC55" s="17">
        <f t="shared" si="7"/>
        <v>0</v>
      </c>
      <c r="AD55" s="17">
        <f t="shared" si="8"/>
        <v>0</v>
      </c>
      <c r="AE55" s="17">
        <f t="shared" si="9"/>
        <v>0</v>
      </c>
      <c r="AF55" s="17">
        <f t="shared" si="10"/>
        <v>0</v>
      </c>
      <c r="AG55" s="17">
        <f t="shared" si="11"/>
        <v>0</v>
      </c>
      <c r="AO55" s="55">
        <v>48</v>
      </c>
      <c r="AP55" s="57">
        <f t="shared" si="18"/>
        <v>0</v>
      </c>
      <c r="AQ55" s="57">
        <f t="shared" si="19"/>
        <v>0</v>
      </c>
      <c r="AR55" s="57">
        <f t="shared" si="17"/>
        <v>0</v>
      </c>
      <c r="AS55" s="57">
        <f t="shared" si="20"/>
        <v>0</v>
      </c>
    </row>
    <row r="56" spans="1:45" ht="15.75" customHeight="1" x14ac:dyDescent="0.25">
      <c r="A56" s="36">
        <v>48</v>
      </c>
      <c r="B56" s="19"/>
      <c r="C56" s="19"/>
      <c r="D56" s="20"/>
      <c r="E56" s="47"/>
      <c r="F56" s="617"/>
      <c r="G56" s="589"/>
      <c r="H56" s="513"/>
      <c r="I56" s="696"/>
      <c r="J56" s="514"/>
      <c r="K56" s="696"/>
      <c r="L56" s="514"/>
      <c r="M56" s="696"/>
      <c r="N56" s="514"/>
      <c r="O56" s="695"/>
      <c r="P56" s="514"/>
      <c r="Q56" s="695"/>
      <c r="R56" s="514"/>
      <c r="S56" s="696"/>
      <c r="T56" s="514"/>
      <c r="U56" s="969">
        <f t="shared" si="1"/>
        <v>0</v>
      </c>
      <c r="V56" s="981"/>
      <c r="W56" s="203"/>
      <c r="X56" s="111">
        <f t="shared" si="21"/>
        <v>0</v>
      </c>
      <c r="Y56" s="959">
        <f t="shared" si="3"/>
        <v>0</v>
      </c>
      <c r="Z56" s="974">
        <f t="shared" si="4"/>
        <v>0</v>
      </c>
      <c r="AA56" s="17">
        <f t="shared" si="5"/>
        <v>0</v>
      </c>
      <c r="AB56" s="17">
        <f t="shared" si="6"/>
        <v>0</v>
      </c>
      <c r="AC56" s="17">
        <f t="shared" si="7"/>
        <v>0</v>
      </c>
      <c r="AD56" s="17">
        <f t="shared" si="8"/>
        <v>0</v>
      </c>
      <c r="AE56" s="17">
        <f t="shared" si="9"/>
        <v>0</v>
      </c>
      <c r="AF56" s="17">
        <f t="shared" si="10"/>
        <v>0</v>
      </c>
      <c r="AG56" s="17">
        <f t="shared" si="11"/>
        <v>0</v>
      </c>
      <c r="AO56" s="55">
        <v>49</v>
      </c>
      <c r="AP56" s="57">
        <f t="shared" si="18"/>
        <v>0</v>
      </c>
      <c r="AQ56" s="57">
        <f t="shared" si="19"/>
        <v>0</v>
      </c>
      <c r="AR56" s="57">
        <f t="shared" si="17"/>
        <v>0</v>
      </c>
      <c r="AS56" s="57">
        <f t="shared" si="20"/>
        <v>0</v>
      </c>
    </row>
    <row r="57" spans="1:45" ht="15.75" customHeight="1" x14ac:dyDescent="0.25">
      <c r="A57" s="36">
        <v>49</v>
      </c>
      <c r="B57" s="19"/>
      <c r="C57" s="19"/>
      <c r="D57" s="20"/>
      <c r="E57" s="47"/>
      <c r="F57" s="617"/>
      <c r="G57" s="589"/>
      <c r="H57" s="513"/>
      <c r="I57" s="696"/>
      <c r="J57" s="514"/>
      <c r="K57" s="696"/>
      <c r="L57" s="514"/>
      <c r="M57" s="696"/>
      <c r="N57" s="514"/>
      <c r="O57" s="695"/>
      <c r="P57" s="514"/>
      <c r="Q57" s="695"/>
      <c r="R57" s="514"/>
      <c r="S57" s="696"/>
      <c r="T57" s="514"/>
      <c r="U57" s="969">
        <f t="shared" si="1"/>
        <v>0</v>
      </c>
      <c r="V57" s="981"/>
      <c r="W57" s="203"/>
      <c r="X57" s="111">
        <f t="shared" si="21"/>
        <v>0</v>
      </c>
      <c r="Y57" s="959">
        <f t="shared" si="3"/>
        <v>0</v>
      </c>
      <c r="Z57" s="974">
        <f t="shared" si="4"/>
        <v>0</v>
      </c>
      <c r="AA57" s="17">
        <f t="shared" si="5"/>
        <v>0</v>
      </c>
      <c r="AB57" s="17">
        <f t="shared" si="6"/>
        <v>0</v>
      </c>
      <c r="AC57" s="17">
        <f t="shared" si="7"/>
        <v>0</v>
      </c>
      <c r="AD57" s="17">
        <f t="shared" si="8"/>
        <v>0</v>
      </c>
      <c r="AE57" s="17">
        <f t="shared" si="9"/>
        <v>0</v>
      </c>
      <c r="AF57" s="17">
        <f t="shared" si="10"/>
        <v>0</v>
      </c>
      <c r="AG57" s="17">
        <f t="shared" si="11"/>
        <v>0</v>
      </c>
      <c r="AO57" s="55">
        <v>50</v>
      </c>
      <c r="AP57" s="57">
        <f t="shared" si="18"/>
        <v>0</v>
      </c>
      <c r="AQ57" s="57">
        <f t="shared" si="19"/>
        <v>0</v>
      </c>
      <c r="AR57" s="57">
        <f t="shared" si="17"/>
        <v>0</v>
      </c>
      <c r="AS57" s="57">
        <f t="shared" si="20"/>
        <v>0</v>
      </c>
    </row>
    <row r="58" spans="1:45" s="2" customFormat="1" ht="15.75" customHeight="1" x14ac:dyDescent="0.25">
      <c r="A58" s="36">
        <v>50</v>
      </c>
      <c r="B58" s="19"/>
      <c r="C58" s="19"/>
      <c r="D58" s="20"/>
      <c r="E58" s="47"/>
      <c r="F58" s="617"/>
      <c r="G58" s="589"/>
      <c r="H58" s="513"/>
      <c r="I58" s="696"/>
      <c r="J58" s="514"/>
      <c r="K58" s="696"/>
      <c r="L58" s="514"/>
      <c r="M58" s="696"/>
      <c r="N58" s="514"/>
      <c r="O58" s="695"/>
      <c r="P58" s="514"/>
      <c r="Q58" s="695"/>
      <c r="R58" s="514"/>
      <c r="S58" s="696"/>
      <c r="T58" s="514"/>
      <c r="U58" s="969">
        <f t="shared" si="1"/>
        <v>0</v>
      </c>
      <c r="V58" s="981"/>
      <c r="W58" s="203"/>
      <c r="X58" s="111">
        <f t="shared" si="21"/>
        <v>0</v>
      </c>
      <c r="Y58" s="959">
        <f t="shared" si="3"/>
        <v>0</v>
      </c>
      <c r="Z58" s="974">
        <f t="shared" si="4"/>
        <v>0</v>
      </c>
      <c r="AA58" s="17">
        <f t="shared" si="5"/>
        <v>0</v>
      </c>
      <c r="AB58" s="17">
        <f t="shared" si="6"/>
        <v>0</v>
      </c>
      <c r="AC58" s="17">
        <f t="shared" si="7"/>
        <v>0</v>
      </c>
      <c r="AD58" s="17">
        <f t="shared" si="8"/>
        <v>0</v>
      </c>
      <c r="AE58" s="17">
        <f t="shared" si="9"/>
        <v>0</v>
      </c>
      <c r="AF58" s="17">
        <f t="shared" si="10"/>
        <v>0</v>
      </c>
      <c r="AG58" s="17">
        <f t="shared" si="11"/>
        <v>0</v>
      </c>
      <c r="AO58" s="55">
        <v>51</v>
      </c>
      <c r="AP58" s="57">
        <f t="shared" si="18"/>
        <v>0</v>
      </c>
      <c r="AQ58" s="57">
        <f t="shared" si="19"/>
        <v>0</v>
      </c>
      <c r="AR58" s="57">
        <f t="shared" si="17"/>
        <v>0</v>
      </c>
      <c r="AS58" s="57">
        <f t="shared" si="20"/>
        <v>0</v>
      </c>
    </row>
    <row r="59" spans="1:45" ht="15.75" customHeight="1" x14ac:dyDescent="0.25">
      <c r="A59" s="36">
        <v>51</v>
      </c>
      <c r="B59" s="19"/>
      <c r="C59" s="19"/>
      <c r="D59" s="20"/>
      <c r="E59" s="47"/>
      <c r="F59" s="617"/>
      <c r="G59" s="589"/>
      <c r="H59" s="513"/>
      <c r="I59" s="696"/>
      <c r="J59" s="514"/>
      <c r="K59" s="696"/>
      <c r="L59" s="514"/>
      <c r="M59" s="696"/>
      <c r="N59" s="514"/>
      <c r="O59" s="695"/>
      <c r="P59" s="514"/>
      <c r="Q59" s="695"/>
      <c r="R59" s="514"/>
      <c r="S59" s="696"/>
      <c r="T59" s="514"/>
      <c r="U59" s="969">
        <f t="shared" si="1"/>
        <v>0</v>
      </c>
      <c r="V59" s="981"/>
      <c r="W59" s="203"/>
      <c r="X59" s="111">
        <f t="shared" si="21"/>
        <v>0</v>
      </c>
      <c r="Y59" s="959">
        <f t="shared" si="3"/>
        <v>0</v>
      </c>
      <c r="Z59" s="974">
        <f t="shared" si="4"/>
        <v>0</v>
      </c>
      <c r="AA59" s="17">
        <f t="shared" si="5"/>
        <v>0</v>
      </c>
      <c r="AB59" s="17">
        <f t="shared" si="6"/>
        <v>0</v>
      </c>
      <c r="AC59" s="17">
        <f t="shared" si="7"/>
        <v>0</v>
      </c>
      <c r="AD59" s="17">
        <f t="shared" si="8"/>
        <v>0</v>
      </c>
      <c r="AE59" s="17">
        <f t="shared" si="9"/>
        <v>0</v>
      </c>
      <c r="AF59" s="17">
        <f t="shared" si="10"/>
        <v>0</v>
      </c>
      <c r="AG59" s="17">
        <f t="shared" si="11"/>
        <v>0</v>
      </c>
      <c r="AO59" s="55">
        <v>52</v>
      </c>
      <c r="AP59" s="57">
        <f t="shared" si="18"/>
        <v>0</v>
      </c>
      <c r="AQ59" s="57">
        <f t="shared" si="19"/>
        <v>0</v>
      </c>
      <c r="AR59" s="57">
        <f t="shared" si="17"/>
        <v>0</v>
      </c>
      <c r="AS59" s="57">
        <f t="shared" si="20"/>
        <v>0</v>
      </c>
    </row>
    <row r="60" spans="1:45" ht="15.75" customHeight="1" x14ac:dyDescent="0.25">
      <c r="A60" s="36">
        <v>52</v>
      </c>
      <c r="B60" s="26"/>
      <c r="C60" s="26"/>
      <c r="D60" s="20"/>
      <c r="E60" s="47"/>
      <c r="F60" s="617"/>
      <c r="G60" s="589"/>
      <c r="H60" s="513"/>
      <c r="I60" s="696"/>
      <c r="J60" s="514"/>
      <c r="K60" s="696"/>
      <c r="L60" s="514"/>
      <c r="M60" s="696"/>
      <c r="N60" s="514"/>
      <c r="O60" s="695"/>
      <c r="P60" s="514"/>
      <c r="Q60" s="695"/>
      <c r="R60" s="514"/>
      <c r="S60" s="696"/>
      <c r="T60" s="514"/>
      <c r="U60" s="969">
        <f t="shared" si="1"/>
        <v>0</v>
      </c>
      <c r="V60" s="981"/>
      <c r="W60" s="203"/>
      <c r="X60" s="111">
        <f t="shared" si="21"/>
        <v>0</v>
      </c>
      <c r="Y60" s="959">
        <f t="shared" si="3"/>
        <v>0</v>
      </c>
      <c r="Z60" s="974">
        <f t="shared" si="4"/>
        <v>0</v>
      </c>
      <c r="AA60" s="17">
        <f t="shared" si="5"/>
        <v>0</v>
      </c>
      <c r="AB60" s="17">
        <f t="shared" si="6"/>
        <v>0</v>
      </c>
      <c r="AC60" s="17">
        <f t="shared" si="7"/>
        <v>0</v>
      </c>
      <c r="AD60" s="17">
        <f t="shared" si="8"/>
        <v>0</v>
      </c>
      <c r="AE60" s="17">
        <f t="shared" si="9"/>
        <v>0</v>
      </c>
      <c r="AF60" s="17">
        <f t="shared" si="10"/>
        <v>0</v>
      </c>
      <c r="AG60" s="17">
        <f t="shared" si="11"/>
        <v>0</v>
      </c>
    </row>
    <row r="61" spans="1:45" ht="15.75" customHeight="1" x14ac:dyDescent="0.25">
      <c r="A61" s="36">
        <v>53</v>
      </c>
      <c r="B61" s="26"/>
      <c r="C61" s="26"/>
      <c r="D61" s="20"/>
      <c r="E61" s="47"/>
      <c r="F61" s="617"/>
      <c r="G61" s="589"/>
      <c r="H61" s="513"/>
      <c r="I61" s="696"/>
      <c r="J61" s="514"/>
      <c r="K61" s="696"/>
      <c r="L61" s="514"/>
      <c r="M61" s="696"/>
      <c r="N61" s="514"/>
      <c r="O61" s="695"/>
      <c r="P61" s="514"/>
      <c r="Q61" s="695"/>
      <c r="R61" s="514"/>
      <c r="S61" s="696"/>
      <c r="T61" s="514"/>
      <c r="U61" s="969">
        <f t="shared" si="1"/>
        <v>0</v>
      </c>
      <c r="V61" s="981"/>
      <c r="W61" s="203"/>
      <c r="X61" s="111">
        <f t="shared" si="21"/>
        <v>0</v>
      </c>
      <c r="Y61" s="959">
        <f t="shared" si="3"/>
        <v>0</v>
      </c>
      <c r="Z61" s="974">
        <f t="shared" si="4"/>
        <v>0</v>
      </c>
      <c r="AA61" s="17">
        <f t="shared" si="5"/>
        <v>0</v>
      </c>
      <c r="AB61" s="17">
        <f t="shared" si="6"/>
        <v>0</v>
      </c>
      <c r="AC61" s="17">
        <f t="shared" si="7"/>
        <v>0</v>
      </c>
      <c r="AD61" s="17">
        <f t="shared" si="8"/>
        <v>0</v>
      </c>
      <c r="AE61" s="17">
        <f t="shared" si="9"/>
        <v>0</v>
      </c>
      <c r="AF61" s="17">
        <f t="shared" si="10"/>
        <v>0</v>
      </c>
      <c r="AG61" s="17">
        <f t="shared" si="11"/>
        <v>0</v>
      </c>
    </row>
    <row r="62" spans="1:45" ht="15.75" customHeight="1" x14ac:dyDescent="0.25">
      <c r="A62" s="36">
        <v>54</v>
      </c>
      <c r="B62" s="26"/>
      <c r="C62" s="26"/>
      <c r="D62" s="20"/>
      <c r="E62" s="47"/>
      <c r="F62" s="617"/>
      <c r="G62" s="589"/>
      <c r="H62" s="513"/>
      <c r="I62" s="696"/>
      <c r="J62" s="514"/>
      <c r="K62" s="696"/>
      <c r="L62" s="514"/>
      <c r="M62" s="696"/>
      <c r="N62" s="514"/>
      <c r="O62" s="695"/>
      <c r="P62" s="514"/>
      <c r="Q62" s="695"/>
      <c r="R62" s="514"/>
      <c r="S62" s="696"/>
      <c r="T62" s="514"/>
      <c r="U62" s="969">
        <f t="shared" si="1"/>
        <v>0</v>
      </c>
      <c r="V62" s="981"/>
      <c r="W62" s="203"/>
      <c r="X62" s="111">
        <f t="shared" si="21"/>
        <v>0</v>
      </c>
      <c r="Y62" s="959">
        <f t="shared" si="3"/>
        <v>0</v>
      </c>
      <c r="Z62" s="974">
        <f t="shared" si="4"/>
        <v>0</v>
      </c>
      <c r="AA62" s="17">
        <f t="shared" si="5"/>
        <v>0</v>
      </c>
      <c r="AB62" s="17">
        <f t="shared" si="6"/>
        <v>0</v>
      </c>
      <c r="AC62" s="17">
        <f t="shared" si="7"/>
        <v>0</v>
      </c>
      <c r="AD62" s="17">
        <f t="shared" si="8"/>
        <v>0</v>
      </c>
      <c r="AE62" s="17">
        <f t="shared" si="9"/>
        <v>0</v>
      </c>
      <c r="AF62" s="17">
        <f t="shared" si="10"/>
        <v>0</v>
      </c>
      <c r="AG62" s="17">
        <f t="shared" si="11"/>
        <v>0</v>
      </c>
    </row>
    <row r="63" spans="1:45" ht="15.75" customHeight="1" x14ac:dyDescent="0.25">
      <c r="A63" s="36">
        <v>55</v>
      </c>
      <c r="B63" s="19"/>
      <c r="C63" s="19"/>
      <c r="D63" s="20"/>
      <c r="E63" s="47"/>
      <c r="F63" s="617"/>
      <c r="G63" s="589"/>
      <c r="H63" s="513"/>
      <c r="I63" s="696"/>
      <c r="J63" s="514"/>
      <c r="K63" s="696"/>
      <c r="L63" s="514"/>
      <c r="M63" s="696"/>
      <c r="N63" s="514"/>
      <c r="O63" s="695"/>
      <c r="P63" s="514"/>
      <c r="Q63" s="695"/>
      <c r="R63" s="514"/>
      <c r="S63" s="696"/>
      <c r="T63" s="514"/>
      <c r="U63" s="969">
        <f t="shared" si="1"/>
        <v>0</v>
      </c>
      <c r="V63" s="981"/>
      <c r="W63" s="203"/>
      <c r="X63" s="111">
        <f t="shared" si="21"/>
        <v>0</v>
      </c>
      <c r="Y63" s="959">
        <f t="shared" si="3"/>
        <v>0</v>
      </c>
      <c r="Z63" s="974">
        <f t="shared" si="4"/>
        <v>0</v>
      </c>
      <c r="AA63" s="17">
        <f t="shared" si="5"/>
        <v>0</v>
      </c>
      <c r="AB63" s="17">
        <f t="shared" si="6"/>
        <v>0</v>
      </c>
      <c r="AC63" s="17">
        <f t="shared" si="7"/>
        <v>0</v>
      </c>
      <c r="AD63" s="17">
        <f t="shared" si="8"/>
        <v>0</v>
      </c>
      <c r="AE63" s="17">
        <f t="shared" si="9"/>
        <v>0</v>
      </c>
      <c r="AF63" s="17">
        <f t="shared" si="10"/>
        <v>0</v>
      </c>
      <c r="AG63" s="17">
        <f t="shared" si="11"/>
        <v>0</v>
      </c>
    </row>
    <row r="64" spans="1:45" ht="15.75" customHeight="1" x14ac:dyDescent="0.25">
      <c r="A64" s="36">
        <v>56</v>
      </c>
      <c r="B64" s="19"/>
      <c r="C64" s="19"/>
      <c r="D64" s="20"/>
      <c r="E64" s="47"/>
      <c r="F64" s="617"/>
      <c r="G64" s="589"/>
      <c r="H64" s="513"/>
      <c r="I64" s="696"/>
      <c r="J64" s="514"/>
      <c r="K64" s="696"/>
      <c r="L64" s="514"/>
      <c r="M64" s="696"/>
      <c r="N64" s="514"/>
      <c r="O64" s="695"/>
      <c r="P64" s="514"/>
      <c r="Q64" s="695"/>
      <c r="R64" s="514"/>
      <c r="S64" s="696"/>
      <c r="T64" s="514"/>
      <c r="U64" s="969">
        <f t="shared" si="1"/>
        <v>0</v>
      </c>
      <c r="V64" s="981"/>
      <c r="W64" s="203"/>
      <c r="X64" s="111">
        <f t="shared" si="21"/>
        <v>0</v>
      </c>
      <c r="Y64" s="959">
        <f t="shared" si="3"/>
        <v>0</v>
      </c>
      <c r="Z64" s="974">
        <f t="shared" si="4"/>
        <v>0</v>
      </c>
      <c r="AA64" s="17">
        <f t="shared" si="5"/>
        <v>0</v>
      </c>
      <c r="AB64" s="17">
        <f t="shared" si="6"/>
        <v>0</v>
      </c>
      <c r="AC64" s="17">
        <f t="shared" si="7"/>
        <v>0</v>
      </c>
      <c r="AD64" s="17">
        <f t="shared" si="8"/>
        <v>0</v>
      </c>
      <c r="AE64" s="17">
        <f t="shared" si="9"/>
        <v>0</v>
      </c>
      <c r="AF64" s="17">
        <f t="shared" si="10"/>
        <v>0</v>
      </c>
      <c r="AG64" s="17">
        <f t="shared" si="11"/>
        <v>0</v>
      </c>
    </row>
    <row r="65" spans="1:85" ht="15.75" customHeight="1" x14ac:dyDescent="0.25">
      <c r="A65" s="36">
        <v>57</v>
      </c>
      <c r="B65" s="19"/>
      <c r="C65" s="19"/>
      <c r="D65" s="20"/>
      <c r="E65" s="47"/>
      <c r="F65" s="617"/>
      <c r="G65" s="589"/>
      <c r="H65" s="513"/>
      <c r="I65" s="696"/>
      <c r="J65" s="514"/>
      <c r="K65" s="696"/>
      <c r="L65" s="514"/>
      <c r="M65" s="696"/>
      <c r="N65" s="514"/>
      <c r="O65" s="695"/>
      <c r="P65" s="514"/>
      <c r="Q65" s="695"/>
      <c r="R65" s="514"/>
      <c r="S65" s="696"/>
      <c r="T65" s="514"/>
      <c r="U65" s="969">
        <f t="shared" si="1"/>
        <v>0</v>
      </c>
      <c r="V65" s="981"/>
      <c r="W65" s="203"/>
      <c r="X65" s="111">
        <f t="shared" si="21"/>
        <v>0</v>
      </c>
      <c r="Y65" s="959">
        <f t="shared" si="3"/>
        <v>0</v>
      </c>
      <c r="Z65" s="974">
        <f t="shared" si="4"/>
        <v>0</v>
      </c>
      <c r="AA65" s="17">
        <f t="shared" si="5"/>
        <v>0</v>
      </c>
      <c r="AB65" s="17">
        <f t="shared" si="6"/>
        <v>0</v>
      </c>
      <c r="AC65" s="17">
        <f t="shared" si="7"/>
        <v>0</v>
      </c>
      <c r="AD65" s="17">
        <f t="shared" si="8"/>
        <v>0</v>
      </c>
      <c r="AE65" s="17">
        <f t="shared" si="9"/>
        <v>0</v>
      </c>
      <c r="AF65" s="17">
        <f t="shared" si="10"/>
        <v>0</v>
      </c>
      <c r="AG65" s="17">
        <f t="shared" si="11"/>
        <v>0</v>
      </c>
    </row>
    <row r="66" spans="1:85" ht="15.75" customHeight="1" x14ac:dyDescent="0.25">
      <c r="A66" s="36">
        <v>58</v>
      </c>
      <c r="B66" s="19"/>
      <c r="C66" s="19"/>
      <c r="D66" s="20"/>
      <c r="E66" s="47"/>
      <c r="F66" s="617"/>
      <c r="G66" s="589"/>
      <c r="H66" s="513"/>
      <c r="I66" s="696"/>
      <c r="J66" s="514"/>
      <c r="K66" s="696"/>
      <c r="L66" s="514"/>
      <c r="M66" s="696"/>
      <c r="N66" s="514"/>
      <c r="O66" s="695"/>
      <c r="P66" s="514"/>
      <c r="Q66" s="695"/>
      <c r="R66" s="514"/>
      <c r="S66" s="696"/>
      <c r="T66" s="514"/>
      <c r="U66" s="969">
        <f t="shared" si="1"/>
        <v>0</v>
      </c>
      <c r="V66" s="981"/>
      <c r="W66" s="203"/>
      <c r="X66" s="111">
        <f t="shared" si="21"/>
        <v>0</v>
      </c>
      <c r="Y66" s="959">
        <f t="shared" si="3"/>
        <v>0</v>
      </c>
      <c r="Z66" s="974">
        <f t="shared" si="4"/>
        <v>0</v>
      </c>
      <c r="AA66" s="17">
        <f t="shared" si="5"/>
        <v>0</v>
      </c>
      <c r="AB66" s="17">
        <f t="shared" si="6"/>
        <v>0</v>
      </c>
      <c r="AC66" s="17">
        <f t="shared" si="7"/>
        <v>0</v>
      </c>
      <c r="AD66" s="17">
        <f t="shared" si="8"/>
        <v>0</v>
      </c>
      <c r="AE66" s="17">
        <f t="shared" si="9"/>
        <v>0</v>
      </c>
      <c r="AF66" s="17">
        <f t="shared" si="10"/>
        <v>0</v>
      </c>
      <c r="AG66" s="17">
        <f t="shared" si="11"/>
        <v>0</v>
      </c>
    </row>
    <row r="67" spans="1:85" ht="15.75" customHeight="1" x14ac:dyDescent="0.25">
      <c r="A67" s="36">
        <v>59</v>
      </c>
      <c r="B67" s="19"/>
      <c r="C67" s="19"/>
      <c r="D67" s="20"/>
      <c r="E67" s="47"/>
      <c r="F67" s="617"/>
      <c r="G67" s="589"/>
      <c r="H67" s="513"/>
      <c r="I67" s="696"/>
      <c r="J67" s="514"/>
      <c r="K67" s="696"/>
      <c r="L67" s="514"/>
      <c r="M67" s="696"/>
      <c r="N67" s="514"/>
      <c r="O67" s="695"/>
      <c r="P67" s="514"/>
      <c r="Q67" s="695"/>
      <c r="R67" s="514"/>
      <c r="S67" s="696"/>
      <c r="T67" s="514"/>
      <c r="U67" s="969">
        <f t="shared" si="1"/>
        <v>0</v>
      </c>
      <c r="V67" s="981"/>
      <c r="W67" s="203"/>
      <c r="X67" s="111">
        <f t="shared" si="21"/>
        <v>0</v>
      </c>
      <c r="Y67" s="959">
        <f t="shared" si="3"/>
        <v>0</v>
      </c>
      <c r="Z67" s="974">
        <f t="shared" si="4"/>
        <v>0</v>
      </c>
      <c r="AA67" s="17">
        <f t="shared" si="5"/>
        <v>0</v>
      </c>
      <c r="AB67" s="17">
        <f t="shared" si="6"/>
        <v>0</v>
      </c>
      <c r="AC67" s="17">
        <f t="shared" si="7"/>
        <v>0</v>
      </c>
      <c r="AD67" s="17">
        <f t="shared" si="8"/>
        <v>0</v>
      </c>
      <c r="AE67" s="17">
        <f t="shared" si="9"/>
        <v>0</v>
      </c>
      <c r="AF67" s="17">
        <f t="shared" si="10"/>
        <v>0</v>
      </c>
      <c r="AG67" s="17">
        <f t="shared" si="11"/>
        <v>0</v>
      </c>
    </row>
    <row r="68" spans="1:85" s="283" customFormat="1" ht="15.75" customHeight="1" x14ac:dyDescent="0.25">
      <c r="A68" s="36">
        <v>60</v>
      </c>
      <c r="B68" s="575"/>
      <c r="C68" s="575"/>
      <c r="D68" s="509"/>
      <c r="E68" s="581"/>
      <c r="F68" s="617"/>
      <c r="G68" s="589"/>
      <c r="H68" s="513"/>
      <c r="I68" s="696"/>
      <c r="J68" s="514"/>
      <c r="K68" s="696"/>
      <c r="L68" s="514"/>
      <c r="M68" s="696"/>
      <c r="N68" s="514"/>
      <c r="O68" s="695"/>
      <c r="P68" s="514"/>
      <c r="Q68" s="695"/>
      <c r="R68" s="514"/>
      <c r="S68" s="696"/>
      <c r="T68" s="514"/>
      <c r="U68" s="969">
        <f t="shared" si="1"/>
        <v>0</v>
      </c>
      <c r="V68" s="981"/>
      <c r="W68" s="518"/>
      <c r="X68" s="516">
        <f t="shared" si="21"/>
        <v>0</v>
      </c>
      <c r="Y68" s="959">
        <f t="shared" si="3"/>
        <v>0</v>
      </c>
      <c r="Z68" s="974">
        <f t="shared" si="4"/>
        <v>0</v>
      </c>
      <c r="AA68" s="17">
        <f t="shared" si="5"/>
        <v>0</v>
      </c>
      <c r="AB68" s="17">
        <f t="shared" si="6"/>
        <v>0</v>
      </c>
      <c r="AC68" s="17">
        <f t="shared" si="7"/>
        <v>0</v>
      </c>
      <c r="AD68" s="17">
        <f t="shared" si="8"/>
        <v>0</v>
      </c>
      <c r="AE68" s="17">
        <f t="shared" si="9"/>
        <v>0</v>
      </c>
      <c r="AF68" s="17">
        <f t="shared" si="10"/>
        <v>0</v>
      </c>
      <c r="AG68" s="17">
        <f t="shared" si="11"/>
        <v>0</v>
      </c>
      <c r="AH68" s="586"/>
      <c r="AI68" s="586"/>
      <c r="AJ68" s="586"/>
      <c r="AK68" s="586"/>
      <c r="AL68" s="586"/>
      <c r="AM68" s="586"/>
      <c r="AN68" s="586"/>
      <c r="AO68" s="586"/>
      <c r="AP68" s="586"/>
      <c r="AQ68" s="586"/>
      <c r="AR68" s="586"/>
      <c r="AS68" s="586"/>
      <c r="AT68" s="586"/>
      <c r="AU68" s="586"/>
      <c r="AV68" s="586"/>
      <c r="AW68" s="586"/>
      <c r="AX68" s="586"/>
      <c r="AY68" s="586"/>
      <c r="AZ68" s="586"/>
      <c r="BA68" s="586"/>
      <c r="BB68" s="586"/>
      <c r="BC68" s="586"/>
      <c r="BD68" s="586"/>
      <c r="BE68" s="586"/>
      <c r="BF68" s="586"/>
      <c r="BG68" s="586"/>
      <c r="BH68" s="586"/>
      <c r="BI68" s="586"/>
      <c r="BJ68" s="586"/>
      <c r="BK68" s="586"/>
      <c r="BL68" s="586"/>
      <c r="BM68" s="586"/>
      <c r="BN68" s="586"/>
      <c r="BO68" s="586"/>
      <c r="BP68" s="586"/>
      <c r="BQ68" s="586"/>
      <c r="BR68" s="586"/>
      <c r="BS68" s="586"/>
      <c r="BT68" s="586"/>
      <c r="BU68" s="586"/>
      <c r="BV68" s="586"/>
      <c r="BW68" s="586"/>
      <c r="BX68" s="586"/>
      <c r="BY68" s="586"/>
      <c r="BZ68" s="586"/>
      <c r="CA68" s="586"/>
      <c r="CB68" s="586"/>
      <c r="CC68" s="586"/>
      <c r="CD68" s="586"/>
      <c r="CE68" s="586"/>
      <c r="CF68" s="586"/>
      <c r="CG68" s="586"/>
    </row>
    <row r="69" spans="1:85" ht="15.75" customHeight="1" x14ac:dyDescent="0.25">
      <c r="A69" s="36">
        <v>61</v>
      </c>
      <c r="B69" s="575"/>
      <c r="C69" s="575"/>
      <c r="D69" s="509"/>
      <c r="E69" s="581"/>
      <c r="F69" s="617"/>
      <c r="G69" s="589"/>
      <c r="H69" s="513"/>
      <c r="I69" s="696"/>
      <c r="J69" s="514"/>
      <c r="K69" s="696"/>
      <c r="L69" s="514"/>
      <c r="M69" s="696"/>
      <c r="N69" s="514"/>
      <c r="O69" s="695"/>
      <c r="P69" s="514"/>
      <c r="Q69" s="695"/>
      <c r="R69" s="514"/>
      <c r="S69" s="696"/>
      <c r="T69" s="514"/>
      <c r="U69" s="969">
        <f t="shared" si="1"/>
        <v>0</v>
      </c>
      <c r="V69" s="981"/>
      <c r="W69" s="203"/>
      <c r="X69" s="111">
        <f t="shared" si="21"/>
        <v>0</v>
      </c>
      <c r="Y69" s="959">
        <f t="shared" si="3"/>
        <v>0</v>
      </c>
      <c r="Z69" s="974">
        <f t="shared" si="4"/>
        <v>0</v>
      </c>
      <c r="AA69" s="17">
        <f t="shared" si="5"/>
        <v>0</v>
      </c>
      <c r="AB69" s="17">
        <f t="shared" si="6"/>
        <v>0</v>
      </c>
      <c r="AC69" s="17">
        <f t="shared" si="7"/>
        <v>0</v>
      </c>
      <c r="AD69" s="17">
        <f t="shared" si="8"/>
        <v>0</v>
      </c>
      <c r="AE69" s="17">
        <f t="shared" si="9"/>
        <v>0</v>
      </c>
      <c r="AF69" s="17">
        <f t="shared" si="10"/>
        <v>0</v>
      </c>
      <c r="AG69" s="17">
        <f t="shared" si="11"/>
        <v>0</v>
      </c>
    </row>
    <row r="70" spans="1:85" ht="15.75" customHeight="1" x14ac:dyDescent="0.25">
      <c r="A70" s="36">
        <v>62</v>
      </c>
      <c r="B70" s="575"/>
      <c r="C70" s="575"/>
      <c r="D70" s="509"/>
      <c r="E70" s="581"/>
      <c r="F70" s="617"/>
      <c r="G70" s="589"/>
      <c r="H70" s="513"/>
      <c r="I70" s="696"/>
      <c r="J70" s="514"/>
      <c r="K70" s="696"/>
      <c r="L70" s="514"/>
      <c r="M70" s="696"/>
      <c r="N70" s="514"/>
      <c r="O70" s="695"/>
      <c r="P70" s="514"/>
      <c r="Q70" s="695"/>
      <c r="R70" s="514"/>
      <c r="S70" s="696"/>
      <c r="T70" s="514"/>
      <c r="U70" s="969">
        <f t="shared" si="1"/>
        <v>0</v>
      </c>
      <c r="V70" s="981"/>
      <c r="W70" s="203"/>
      <c r="X70" s="111">
        <f t="shared" si="21"/>
        <v>0</v>
      </c>
      <c r="Y70" s="959">
        <f t="shared" si="3"/>
        <v>0</v>
      </c>
      <c r="Z70" s="974">
        <f t="shared" si="4"/>
        <v>0</v>
      </c>
      <c r="AA70" s="17">
        <f t="shared" si="5"/>
        <v>0</v>
      </c>
      <c r="AB70" s="17">
        <f t="shared" si="6"/>
        <v>0</v>
      </c>
      <c r="AC70" s="17">
        <f t="shared" si="7"/>
        <v>0</v>
      </c>
      <c r="AD70" s="17">
        <f t="shared" si="8"/>
        <v>0</v>
      </c>
      <c r="AE70" s="17">
        <f t="shared" si="9"/>
        <v>0</v>
      </c>
      <c r="AF70" s="17">
        <f t="shared" si="10"/>
        <v>0</v>
      </c>
      <c r="AG70" s="17">
        <f t="shared" si="11"/>
        <v>0</v>
      </c>
    </row>
    <row r="71" spans="1:85" ht="15.75" customHeight="1" x14ac:dyDescent="0.25">
      <c r="A71" s="36">
        <v>63</v>
      </c>
      <c r="B71" s="575"/>
      <c r="C71" s="575"/>
      <c r="D71" s="509"/>
      <c r="E71" s="581"/>
      <c r="F71" s="617"/>
      <c r="G71" s="589"/>
      <c r="H71" s="513"/>
      <c r="I71" s="696"/>
      <c r="J71" s="514"/>
      <c r="K71" s="696"/>
      <c r="L71" s="514"/>
      <c r="M71" s="696"/>
      <c r="N71" s="514"/>
      <c r="O71" s="695"/>
      <c r="P71" s="514"/>
      <c r="Q71" s="695"/>
      <c r="R71" s="514"/>
      <c r="S71" s="696"/>
      <c r="T71" s="514"/>
      <c r="U71" s="969">
        <f t="shared" si="1"/>
        <v>0</v>
      </c>
      <c r="V71" s="981"/>
      <c r="W71" s="203"/>
      <c r="X71" s="111">
        <f t="shared" si="21"/>
        <v>0</v>
      </c>
      <c r="Y71" s="959">
        <f t="shared" si="3"/>
        <v>0</v>
      </c>
      <c r="Z71" s="974">
        <f t="shared" si="4"/>
        <v>0</v>
      </c>
      <c r="AA71" s="17">
        <f t="shared" si="5"/>
        <v>0</v>
      </c>
      <c r="AB71" s="17">
        <f t="shared" si="6"/>
        <v>0</v>
      </c>
      <c r="AC71" s="17">
        <f t="shared" si="7"/>
        <v>0</v>
      </c>
      <c r="AD71" s="17">
        <f t="shared" si="8"/>
        <v>0</v>
      </c>
      <c r="AE71" s="17">
        <f t="shared" si="9"/>
        <v>0</v>
      </c>
      <c r="AF71" s="17">
        <f t="shared" si="10"/>
        <v>0</v>
      </c>
      <c r="AG71" s="17">
        <f t="shared" si="11"/>
        <v>0</v>
      </c>
    </row>
    <row r="72" spans="1:85" ht="15.75" customHeight="1" x14ac:dyDescent="0.25">
      <c r="A72" s="36">
        <v>64</v>
      </c>
      <c r="B72" s="575"/>
      <c r="C72" s="575"/>
      <c r="D72" s="509"/>
      <c r="E72" s="581"/>
      <c r="F72" s="617"/>
      <c r="G72" s="589"/>
      <c r="H72" s="513"/>
      <c r="I72" s="696"/>
      <c r="J72" s="514"/>
      <c r="K72" s="696"/>
      <c r="L72" s="514"/>
      <c r="M72" s="696"/>
      <c r="N72" s="514"/>
      <c r="O72" s="695"/>
      <c r="P72" s="514"/>
      <c r="Q72" s="695"/>
      <c r="R72" s="514"/>
      <c r="S72" s="696"/>
      <c r="T72" s="514"/>
      <c r="U72" s="969">
        <f t="shared" si="1"/>
        <v>0</v>
      </c>
      <c r="V72" s="981"/>
      <c r="W72" s="203"/>
      <c r="X72" s="111">
        <f t="shared" si="21"/>
        <v>0</v>
      </c>
      <c r="Y72" s="959">
        <f t="shared" si="3"/>
        <v>0</v>
      </c>
      <c r="Z72" s="974">
        <f t="shared" si="4"/>
        <v>0</v>
      </c>
      <c r="AA72" s="17">
        <f t="shared" si="5"/>
        <v>0</v>
      </c>
      <c r="AB72" s="17">
        <f t="shared" si="6"/>
        <v>0</v>
      </c>
      <c r="AC72" s="17">
        <f t="shared" si="7"/>
        <v>0</v>
      </c>
      <c r="AD72" s="17">
        <f t="shared" si="8"/>
        <v>0</v>
      </c>
      <c r="AE72" s="17">
        <f t="shared" si="9"/>
        <v>0</v>
      </c>
      <c r="AF72" s="17">
        <f t="shared" si="10"/>
        <v>0</v>
      </c>
      <c r="AG72" s="17">
        <f t="shared" si="11"/>
        <v>0</v>
      </c>
    </row>
    <row r="73" spans="1:85" ht="15.75" customHeight="1" x14ac:dyDescent="0.25">
      <c r="A73" s="36">
        <v>65</v>
      </c>
      <c r="B73" s="575"/>
      <c r="C73" s="575"/>
      <c r="D73" s="509"/>
      <c r="E73" s="581"/>
      <c r="F73" s="617"/>
      <c r="G73" s="589"/>
      <c r="H73" s="513"/>
      <c r="I73" s="696"/>
      <c r="J73" s="514"/>
      <c r="K73" s="696"/>
      <c r="L73" s="514"/>
      <c r="M73" s="696"/>
      <c r="N73" s="514"/>
      <c r="O73" s="695"/>
      <c r="P73" s="514"/>
      <c r="Q73" s="695"/>
      <c r="R73" s="514"/>
      <c r="S73" s="696"/>
      <c r="T73" s="514"/>
      <c r="U73" s="969">
        <f t="shared" ref="U73:U136" si="22">T73+R73+P73+N73+L73+J73+H73</f>
        <v>0</v>
      </c>
      <c r="V73" s="981"/>
      <c r="W73" s="203"/>
      <c r="X73" s="111">
        <f t="shared" ref="X73:X104" si="23">F73+G73+I73+K73+M73+O73+Q73+S73-H73-J73-L73-N73-P73-R73-T73-V73-W73</f>
        <v>0</v>
      </c>
      <c r="Y73" s="959">
        <f t="shared" ref="Y73:Y130" si="24">G73+I73+K73+M73+O73+Q73+S73</f>
        <v>0</v>
      </c>
      <c r="Z73" s="974">
        <f t="shared" ref="Z73:Z136" si="25">Y73*B73</f>
        <v>0</v>
      </c>
      <c r="AA73" s="17">
        <f t="shared" ref="AA73:AA136" si="26">H73*C73</f>
        <v>0</v>
      </c>
      <c r="AB73" s="17">
        <f t="shared" ref="AB73:AB136" si="27">J73*C73</f>
        <v>0</v>
      </c>
      <c r="AC73" s="17">
        <f t="shared" ref="AC73:AC136" si="28">L73*C73</f>
        <v>0</v>
      </c>
      <c r="AD73" s="17">
        <f t="shared" ref="AD73:AD136" si="29">N73*C73</f>
        <v>0</v>
      </c>
      <c r="AE73" s="17">
        <f t="shared" ref="AE73:AE136" si="30">P73*C73</f>
        <v>0</v>
      </c>
      <c r="AF73" s="17">
        <f t="shared" ref="AF73:AF136" si="31">R73*C73</f>
        <v>0</v>
      </c>
      <c r="AG73" s="17">
        <f t="shared" ref="AG73:AG136" si="32">T73*C73</f>
        <v>0</v>
      </c>
    </row>
    <row r="74" spans="1:85" ht="15.75" customHeight="1" x14ac:dyDescent="0.25">
      <c r="A74" s="36">
        <v>66</v>
      </c>
      <c r="B74" s="575"/>
      <c r="C74" s="575"/>
      <c r="D74" s="509"/>
      <c r="E74" s="581"/>
      <c r="F74" s="617"/>
      <c r="G74" s="589"/>
      <c r="H74" s="513"/>
      <c r="I74" s="696"/>
      <c r="J74" s="514"/>
      <c r="K74" s="696"/>
      <c r="L74" s="514"/>
      <c r="M74" s="696"/>
      <c r="N74" s="514"/>
      <c r="O74" s="695"/>
      <c r="P74" s="514"/>
      <c r="Q74" s="695"/>
      <c r="R74" s="514"/>
      <c r="S74" s="696"/>
      <c r="T74" s="514"/>
      <c r="U74" s="969">
        <f t="shared" si="22"/>
        <v>0</v>
      </c>
      <c r="V74" s="981"/>
      <c r="W74" s="203"/>
      <c r="X74" s="111">
        <f t="shared" si="23"/>
        <v>0</v>
      </c>
      <c r="Y74" s="959">
        <f t="shared" si="24"/>
        <v>0</v>
      </c>
      <c r="Z74" s="974">
        <f t="shared" si="25"/>
        <v>0</v>
      </c>
      <c r="AA74" s="17">
        <f t="shared" si="26"/>
        <v>0</v>
      </c>
      <c r="AB74" s="17">
        <f t="shared" si="27"/>
        <v>0</v>
      </c>
      <c r="AC74" s="17">
        <f t="shared" si="28"/>
        <v>0</v>
      </c>
      <c r="AD74" s="17">
        <f t="shared" si="29"/>
        <v>0</v>
      </c>
      <c r="AE74" s="17">
        <f t="shared" si="30"/>
        <v>0</v>
      </c>
      <c r="AF74" s="17">
        <f t="shared" si="31"/>
        <v>0</v>
      </c>
      <c r="AG74" s="17">
        <f t="shared" si="32"/>
        <v>0</v>
      </c>
    </row>
    <row r="75" spans="1:85" ht="15.75" customHeight="1" x14ac:dyDescent="0.25">
      <c r="A75" s="36">
        <v>67</v>
      </c>
      <c r="B75" s="575"/>
      <c r="C75" s="575"/>
      <c r="D75" s="509"/>
      <c r="E75" s="581"/>
      <c r="F75" s="617"/>
      <c r="G75" s="589"/>
      <c r="H75" s="513"/>
      <c r="I75" s="696"/>
      <c r="J75" s="514"/>
      <c r="K75" s="696"/>
      <c r="L75" s="514"/>
      <c r="M75" s="696"/>
      <c r="N75" s="514"/>
      <c r="O75" s="695"/>
      <c r="P75" s="514"/>
      <c r="Q75" s="695"/>
      <c r="R75" s="514"/>
      <c r="S75" s="696"/>
      <c r="T75" s="514"/>
      <c r="U75" s="969">
        <f t="shared" si="22"/>
        <v>0</v>
      </c>
      <c r="V75" s="981"/>
      <c r="W75" s="203"/>
      <c r="X75" s="111">
        <f t="shared" si="23"/>
        <v>0</v>
      </c>
      <c r="Y75" s="959">
        <f t="shared" si="24"/>
        <v>0</v>
      </c>
      <c r="Z75" s="974">
        <f t="shared" si="25"/>
        <v>0</v>
      </c>
      <c r="AA75" s="17">
        <f t="shared" si="26"/>
        <v>0</v>
      </c>
      <c r="AB75" s="17">
        <f t="shared" si="27"/>
        <v>0</v>
      </c>
      <c r="AC75" s="17">
        <f t="shared" si="28"/>
        <v>0</v>
      </c>
      <c r="AD75" s="17">
        <f t="shared" si="29"/>
        <v>0</v>
      </c>
      <c r="AE75" s="17">
        <f t="shared" si="30"/>
        <v>0</v>
      </c>
      <c r="AF75" s="17">
        <f t="shared" si="31"/>
        <v>0</v>
      </c>
      <c r="AG75" s="17">
        <f t="shared" si="32"/>
        <v>0</v>
      </c>
    </row>
    <row r="76" spans="1:85" ht="15.75" customHeight="1" x14ac:dyDescent="0.25">
      <c r="A76" s="36">
        <v>68</v>
      </c>
      <c r="B76" s="575"/>
      <c r="C76" s="575"/>
      <c r="D76" s="509"/>
      <c r="E76" s="581"/>
      <c r="F76" s="617"/>
      <c r="G76" s="589"/>
      <c r="H76" s="513"/>
      <c r="I76" s="696"/>
      <c r="J76" s="514"/>
      <c r="K76" s="696"/>
      <c r="L76" s="514"/>
      <c r="M76" s="696"/>
      <c r="N76" s="514"/>
      <c r="O76" s="695"/>
      <c r="P76" s="514"/>
      <c r="Q76" s="695"/>
      <c r="R76" s="514"/>
      <c r="S76" s="696"/>
      <c r="T76" s="514"/>
      <c r="U76" s="969">
        <f t="shared" si="22"/>
        <v>0</v>
      </c>
      <c r="V76" s="981"/>
      <c r="W76" s="203"/>
      <c r="X76" s="111">
        <f t="shared" si="23"/>
        <v>0</v>
      </c>
      <c r="Y76" s="959">
        <f t="shared" si="24"/>
        <v>0</v>
      </c>
      <c r="Z76" s="974">
        <f t="shared" si="25"/>
        <v>0</v>
      </c>
      <c r="AA76" s="17">
        <f t="shared" si="26"/>
        <v>0</v>
      </c>
      <c r="AB76" s="17">
        <f t="shared" si="27"/>
        <v>0</v>
      </c>
      <c r="AC76" s="17">
        <f t="shared" si="28"/>
        <v>0</v>
      </c>
      <c r="AD76" s="17">
        <f t="shared" si="29"/>
        <v>0</v>
      </c>
      <c r="AE76" s="17">
        <f t="shared" si="30"/>
        <v>0</v>
      </c>
      <c r="AF76" s="17">
        <f t="shared" si="31"/>
        <v>0</v>
      </c>
      <c r="AG76" s="17">
        <f t="shared" si="32"/>
        <v>0</v>
      </c>
    </row>
    <row r="77" spans="1:85" ht="15.75" customHeight="1" x14ac:dyDescent="0.25">
      <c r="A77" s="36">
        <v>69</v>
      </c>
      <c r="B77" s="575"/>
      <c r="C77" s="575"/>
      <c r="D77" s="509"/>
      <c r="E77" s="581"/>
      <c r="F77" s="617"/>
      <c r="G77" s="589"/>
      <c r="H77" s="513"/>
      <c r="I77" s="696"/>
      <c r="J77" s="514"/>
      <c r="K77" s="696"/>
      <c r="L77" s="514"/>
      <c r="M77" s="696"/>
      <c r="N77" s="514"/>
      <c r="O77" s="695"/>
      <c r="P77" s="514"/>
      <c r="Q77" s="695"/>
      <c r="R77" s="514"/>
      <c r="S77" s="696"/>
      <c r="T77" s="514"/>
      <c r="U77" s="969">
        <f t="shared" si="22"/>
        <v>0</v>
      </c>
      <c r="V77" s="981"/>
      <c r="W77" s="203"/>
      <c r="X77" s="111">
        <f t="shared" si="23"/>
        <v>0</v>
      </c>
      <c r="Y77" s="959">
        <f t="shared" si="24"/>
        <v>0</v>
      </c>
      <c r="Z77" s="974">
        <f t="shared" si="25"/>
        <v>0</v>
      </c>
      <c r="AA77" s="17">
        <f t="shared" si="26"/>
        <v>0</v>
      </c>
      <c r="AB77" s="17">
        <f t="shared" si="27"/>
        <v>0</v>
      </c>
      <c r="AC77" s="17">
        <f t="shared" si="28"/>
        <v>0</v>
      </c>
      <c r="AD77" s="17">
        <f t="shared" si="29"/>
        <v>0</v>
      </c>
      <c r="AE77" s="17">
        <f t="shared" si="30"/>
        <v>0</v>
      </c>
      <c r="AF77" s="17">
        <f t="shared" si="31"/>
        <v>0</v>
      </c>
      <c r="AG77" s="17">
        <f t="shared" si="32"/>
        <v>0</v>
      </c>
    </row>
    <row r="78" spans="1:85" ht="15.75" customHeight="1" x14ac:dyDescent="0.25">
      <c r="A78" s="36">
        <v>70</v>
      </c>
      <c r="B78" s="575"/>
      <c r="C78" s="575"/>
      <c r="D78" s="509"/>
      <c r="E78" s="581"/>
      <c r="F78" s="617"/>
      <c r="G78" s="589"/>
      <c r="H78" s="513"/>
      <c r="I78" s="696"/>
      <c r="J78" s="514"/>
      <c r="K78" s="696"/>
      <c r="L78" s="514"/>
      <c r="M78" s="696"/>
      <c r="N78" s="514"/>
      <c r="O78" s="695"/>
      <c r="P78" s="514"/>
      <c r="Q78" s="695"/>
      <c r="R78" s="514"/>
      <c r="S78" s="696"/>
      <c r="T78" s="514"/>
      <c r="U78" s="969">
        <f t="shared" si="22"/>
        <v>0</v>
      </c>
      <c r="V78" s="981"/>
      <c r="W78" s="203"/>
      <c r="X78" s="111">
        <f t="shared" si="23"/>
        <v>0</v>
      </c>
      <c r="Y78" s="959">
        <f t="shared" si="24"/>
        <v>0</v>
      </c>
      <c r="Z78" s="974">
        <f t="shared" si="25"/>
        <v>0</v>
      </c>
      <c r="AA78" s="17">
        <f t="shared" si="26"/>
        <v>0</v>
      </c>
      <c r="AB78" s="17">
        <f t="shared" si="27"/>
        <v>0</v>
      </c>
      <c r="AC78" s="17">
        <f t="shared" si="28"/>
        <v>0</v>
      </c>
      <c r="AD78" s="17">
        <f t="shared" si="29"/>
        <v>0</v>
      </c>
      <c r="AE78" s="17">
        <f t="shared" si="30"/>
        <v>0</v>
      </c>
      <c r="AF78" s="17">
        <f t="shared" si="31"/>
        <v>0</v>
      </c>
      <c r="AG78" s="17">
        <f t="shared" si="32"/>
        <v>0</v>
      </c>
    </row>
    <row r="79" spans="1:85" ht="15.75" customHeight="1" x14ac:dyDescent="0.25">
      <c r="A79" s="36">
        <v>71</v>
      </c>
      <c r="B79" s="575"/>
      <c r="C79" s="575"/>
      <c r="D79" s="509"/>
      <c r="E79" s="581"/>
      <c r="F79" s="617"/>
      <c r="G79" s="589"/>
      <c r="H79" s="513"/>
      <c r="I79" s="696"/>
      <c r="J79" s="514"/>
      <c r="K79" s="696"/>
      <c r="L79" s="514"/>
      <c r="M79" s="696"/>
      <c r="N79" s="514"/>
      <c r="O79" s="695"/>
      <c r="P79" s="514"/>
      <c r="Q79" s="695"/>
      <c r="R79" s="514"/>
      <c r="S79" s="696"/>
      <c r="T79" s="514"/>
      <c r="U79" s="969">
        <f t="shared" si="22"/>
        <v>0</v>
      </c>
      <c r="V79" s="981"/>
      <c r="W79" s="203"/>
      <c r="X79" s="111">
        <f t="shared" si="23"/>
        <v>0</v>
      </c>
      <c r="Y79" s="959">
        <f t="shared" si="24"/>
        <v>0</v>
      </c>
      <c r="Z79" s="974">
        <f t="shared" si="25"/>
        <v>0</v>
      </c>
      <c r="AA79" s="17">
        <f t="shared" si="26"/>
        <v>0</v>
      </c>
      <c r="AB79" s="17">
        <f t="shared" si="27"/>
        <v>0</v>
      </c>
      <c r="AC79" s="17">
        <f t="shared" si="28"/>
        <v>0</v>
      </c>
      <c r="AD79" s="17">
        <f t="shared" si="29"/>
        <v>0</v>
      </c>
      <c r="AE79" s="17">
        <f t="shared" si="30"/>
        <v>0</v>
      </c>
      <c r="AF79" s="17">
        <f t="shared" si="31"/>
        <v>0</v>
      </c>
      <c r="AG79" s="17">
        <f t="shared" si="32"/>
        <v>0</v>
      </c>
    </row>
    <row r="80" spans="1:85" ht="15.75" customHeight="1" x14ac:dyDescent="0.25">
      <c r="A80" s="36">
        <v>72</v>
      </c>
      <c r="B80" s="575"/>
      <c r="C80" s="575"/>
      <c r="D80" s="509"/>
      <c r="E80" s="581"/>
      <c r="F80" s="617"/>
      <c r="G80" s="589"/>
      <c r="H80" s="513"/>
      <c r="I80" s="696"/>
      <c r="J80" s="514"/>
      <c r="K80" s="696"/>
      <c r="L80" s="514"/>
      <c r="M80" s="696"/>
      <c r="N80" s="514"/>
      <c r="O80" s="695"/>
      <c r="P80" s="514"/>
      <c r="Q80" s="695"/>
      <c r="R80" s="514"/>
      <c r="S80" s="696"/>
      <c r="T80" s="514"/>
      <c r="U80" s="969">
        <f t="shared" si="22"/>
        <v>0</v>
      </c>
      <c r="V80" s="981"/>
      <c r="W80" s="203"/>
      <c r="X80" s="111">
        <f t="shared" si="23"/>
        <v>0</v>
      </c>
      <c r="Y80" s="959">
        <f t="shared" si="24"/>
        <v>0</v>
      </c>
      <c r="Z80" s="974">
        <f t="shared" si="25"/>
        <v>0</v>
      </c>
      <c r="AA80" s="17">
        <f t="shared" si="26"/>
        <v>0</v>
      </c>
      <c r="AB80" s="17">
        <f t="shared" si="27"/>
        <v>0</v>
      </c>
      <c r="AC80" s="17">
        <f t="shared" si="28"/>
        <v>0</v>
      </c>
      <c r="AD80" s="17">
        <f t="shared" si="29"/>
        <v>0</v>
      </c>
      <c r="AE80" s="17">
        <f t="shared" si="30"/>
        <v>0</v>
      </c>
      <c r="AF80" s="17">
        <f t="shared" si="31"/>
        <v>0</v>
      </c>
      <c r="AG80" s="17">
        <f t="shared" si="32"/>
        <v>0</v>
      </c>
    </row>
    <row r="81" spans="1:33" ht="15.75" customHeight="1" x14ac:dyDescent="0.25">
      <c r="A81" s="36">
        <v>73</v>
      </c>
      <c r="B81" s="575"/>
      <c r="C81" s="575"/>
      <c r="D81" s="509"/>
      <c r="E81" s="581"/>
      <c r="F81" s="617"/>
      <c r="G81" s="589"/>
      <c r="H81" s="513"/>
      <c r="I81" s="696"/>
      <c r="J81" s="514"/>
      <c r="K81" s="696"/>
      <c r="L81" s="514"/>
      <c r="M81" s="696"/>
      <c r="N81" s="514"/>
      <c r="O81" s="695"/>
      <c r="P81" s="514"/>
      <c r="Q81" s="695"/>
      <c r="R81" s="514"/>
      <c r="S81" s="696"/>
      <c r="T81" s="514"/>
      <c r="U81" s="969">
        <f t="shared" si="22"/>
        <v>0</v>
      </c>
      <c r="V81" s="981"/>
      <c r="W81" s="203"/>
      <c r="X81" s="111">
        <f t="shared" si="23"/>
        <v>0</v>
      </c>
      <c r="Y81" s="959">
        <f t="shared" si="24"/>
        <v>0</v>
      </c>
      <c r="Z81" s="974">
        <f t="shared" si="25"/>
        <v>0</v>
      </c>
      <c r="AA81" s="17">
        <f t="shared" si="26"/>
        <v>0</v>
      </c>
      <c r="AB81" s="17">
        <f t="shared" si="27"/>
        <v>0</v>
      </c>
      <c r="AC81" s="17">
        <f t="shared" si="28"/>
        <v>0</v>
      </c>
      <c r="AD81" s="17">
        <f t="shared" si="29"/>
        <v>0</v>
      </c>
      <c r="AE81" s="17">
        <f t="shared" si="30"/>
        <v>0</v>
      </c>
      <c r="AF81" s="17">
        <f t="shared" si="31"/>
        <v>0</v>
      </c>
      <c r="AG81" s="17">
        <f t="shared" si="32"/>
        <v>0</v>
      </c>
    </row>
    <row r="82" spans="1:33" ht="15.75" customHeight="1" x14ac:dyDescent="0.25">
      <c r="A82" s="36">
        <v>74</v>
      </c>
      <c r="B82" s="575"/>
      <c r="C82" s="575"/>
      <c r="D82" s="509"/>
      <c r="E82" s="581"/>
      <c r="F82" s="617"/>
      <c r="G82" s="589"/>
      <c r="H82" s="513"/>
      <c r="I82" s="696"/>
      <c r="J82" s="514"/>
      <c r="K82" s="696"/>
      <c r="L82" s="514"/>
      <c r="M82" s="696"/>
      <c r="N82" s="514"/>
      <c r="O82" s="695"/>
      <c r="P82" s="514"/>
      <c r="Q82" s="695"/>
      <c r="R82" s="514"/>
      <c r="S82" s="696"/>
      <c r="T82" s="514"/>
      <c r="U82" s="969">
        <f t="shared" si="22"/>
        <v>0</v>
      </c>
      <c r="V82" s="981"/>
      <c r="W82" s="203"/>
      <c r="X82" s="111">
        <f t="shared" si="23"/>
        <v>0</v>
      </c>
      <c r="Y82" s="959">
        <f t="shared" si="24"/>
        <v>0</v>
      </c>
      <c r="Z82" s="974">
        <f t="shared" si="25"/>
        <v>0</v>
      </c>
      <c r="AA82" s="17">
        <f t="shared" si="26"/>
        <v>0</v>
      </c>
      <c r="AB82" s="17">
        <f t="shared" si="27"/>
        <v>0</v>
      </c>
      <c r="AC82" s="17">
        <f t="shared" si="28"/>
        <v>0</v>
      </c>
      <c r="AD82" s="17">
        <f t="shared" si="29"/>
        <v>0</v>
      </c>
      <c r="AE82" s="17">
        <f t="shared" si="30"/>
        <v>0</v>
      </c>
      <c r="AF82" s="17">
        <f t="shared" si="31"/>
        <v>0</v>
      </c>
      <c r="AG82" s="17">
        <f t="shared" si="32"/>
        <v>0</v>
      </c>
    </row>
    <row r="83" spans="1:33" ht="15.75" customHeight="1" x14ac:dyDescent="0.25">
      <c r="A83" s="36">
        <v>75</v>
      </c>
      <c r="B83" s="575"/>
      <c r="C83" s="575"/>
      <c r="D83" s="509"/>
      <c r="E83" s="581"/>
      <c r="F83" s="617"/>
      <c r="G83" s="589"/>
      <c r="H83" s="513"/>
      <c r="I83" s="696"/>
      <c r="J83" s="514"/>
      <c r="K83" s="696"/>
      <c r="L83" s="514"/>
      <c r="M83" s="696"/>
      <c r="N83" s="514"/>
      <c r="O83" s="695"/>
      <c r="P83" s="514"/>
      <c r="Q83" s="695"/>
      <c r="R83" s="514"/>
      <c r="S83" s="696"/>
      <c r="T83" s="514"/>
      <c r="U83" s="969">
        <f t="shared" si="22"/>
        <v>0</v>
      </c>
      <c r="V83" s="981"/>
      <c r="W83" s="203"/>
      <c r="X83" s="111">
        <f t="shared" si="23"/>
        <v>0</v>
      </c>
      <c r="Y83" s="959">
        <f t="shared" si="24"/>
        <v>0</v>
      </c>
      <c r="Z83" s="974">
        <f t="shared" si="25"/>
        <v>0</v>
      </c>
      <c r="AA83" s="17">
        <f t="shared" si="26"/>
        <v>0</v>
      </c>
      <c r="AB83" s="17">
        <f t="shared" si="27"/>
        <v>0</v>
      </c>
      <c r="AC83" s="17">
        <f t="shared" si="28"/>
        <v>0</v>
      </c>
      <c r="AD83" s="17">
        <f t="shared" si="29"/>
        <v>0</v>
      </c>
      <c r="AE83" s="17">
        <f t="shared" si="30"/>
        <v>0</v>
      </c>
      <c r="AF83" s="17">
        <f t="shared" si="31"/>
        <v>0</v>
      </c>
      <c r="AG83" s="17">
        <f t="shared" si="32"/>
        <v>0</v>
      </c>
    </row>
    <row r="84" spans="1:33" ht="15.75" customHeight="1" x14ac:dyDescent="0.25">
      <c r="A84" s="36">
        <v>76</v>
      </c>
      <c r="B84" s="575"/>
      <c r="C84" s="575"/>
      <c r="D84" s="509"/>
      <c r="E84" s="581"/>
      <c r="F84" s="617"/>
      <c r="G84" s="589"/>
      <c r="H84" s="513"/>
      <c r="I84" s="696"/>
      <c r="J84" s="514"/>
      <c r="K84" s="696"/>
      <c r="L84" s="514"/>
      <c r="M84" s="696"/>
      <c r="N84" s="514"/>
      <c r="O84" s="695"/>
      <c r="P84" s="514"/>
      <c r="Q84" s="695"/>
      <c r="R84" s="514"/>
      <c r="S84" s="696"/>
      <c r="T84" s="514"/>
      <c r="U84" s="969">
        <f t="shared" si="22"/>
        <v>0</v>
      </c>
      <c r="V84" s="981"/>
      <c r="W84" s="203"/>
      <c r="X84" s="111">
        <f t="shared" si="23"/>
        <v>0</v>
      </c>
      <c r="Y84" s="959">
        <f t="shared" si="24"/>
        <v>0</v>
      </c>
      <c r="Z84" s="974">
        <f t="shared" si="25"/>
        <v>0</v>
      </c>
      <c r="AA84" s="17">
        <f t="shared" si="26"/>
        <v>0</v>
      </c>
      <c r="AB84" s="17">
        <f t="shared" si="27"/>
        <v>0</v>
      </c>
      <c r="AC84" s="17">
        <f t="shared" si="28"/>
        <v>0</v>
      </c>
      <c r="AD84" s="17">
        <f t="shared" si="29"/>
        <v>0</v>
      </c>
      <c r="AE84" s="17">
        <f t="shared" si="30"/>
        <v>0</v>
      </c>
      <c r="AF84" s="17">
        <f t="shared" si="31"/>
        <v>0</v>
      </c>
      <c r="AG84" s="17">
        <f t="shared" si="32"/>
        <v>0</v>
      </c>
    </row>
    <row r="85" spans="1:33" ht="15.75" customHeight="1" x14ac:dyDescent="0.25">
      <c r="A85" s="36">
        <v>77</v>
      </c>
      <c r="B85" s="575"/>
      <c r="C85" s="575"/>
      <c r="D85" s="509"/>
      <c r="E85" s="581"/>
      <c r="F85" s="617"/>
      <c r="G85" s="589"/>
      <c r="H85" s="513"/>
      <c r="I85" s="696"/>
      <c r="J85" s="514"/>
      <c r="K85" s="696"/>
      <c r="L85" s="514"/>
      <c r="M85" s="696"/>
      <c r="N85" s="514"/>
      <c r="O85" s="695"/>
      <c r="P85" s="514"/>
      <c r="Q85" s="695"/>
      <c r="R85" s="514"/>
      <c r="S85" s="696"/>
      <c r="T85" s="514"/>
      <c r="U85" s="969">
        <f t="shared" si="22"/>
        <v>0</v>
      </c>
      <c r="V85" s="981"/>
      <c r="W85" s="203"/>
      <c r="X85" s="111">
        <f t="shared" si="23"/>
        <v>0</v>
      </c>
      <c r="Y85" s="959">
        <f t="shared" si="24"/>
        <v>0</v>
      </c>
      <c r="Z85" s="974">
        <f t="shared" si="25"/>
        <v>0</v>
      </c>
      <c r="AA85" s="17">
        <f t="shared" si="26"/>
        <v>0</v>
      </c>
      <c r="AB85" s="17">
        <f t="shared" si="27"/>
        <v>0</v>
      </c>
      <c r="AC85" s="17">
        <f t="shared" si="28"/>
        <v>0</v>
      </c>
      <c r="AD85" s="17">
        <f t="shared" si="29"/>
        <v>0</v>
      </c>
      <c r="AE85" s="17">
        <f t="shared" si="30"/>
        <v>0</v>
      </c>
      <c r="AF85" s="17">
        <f t="shared" si="31"/>
        <v>0</v>
      </c>
      <c r="AG85" s="17">
        <f t="shared" si="32"/>
        <v>0</v>
      </c>
    </row>
    <row r="86" spans="1:33" ht="15.75" customHeight="1" x14ac:dyDescent="0.25">
      <c r="A86" s="36">
        <v>78</v>
      </c>
      <c r="B86" s="575"/>
      <c r="C86" s="575"/>
      <c r="D86" s="509"/>
      <c r="E86" s="581"/>
      <c r="F86" s="617"/>
      <c r="G86" s="589"/>
      <c r="H86" s="513"/>
      <c r="I86" s="696"/>
      <c r="J86" s="514"/>
      <c r="K86" s="696"/>
      <c r="L86" s="514"/>
      <c r="M86" s="696"/>
      <c r="N86" s="514"/>
      <c r="O86" s="695"/>
      <c r="P86" s="514"/>
      <c r="Q86" s="695"/>
      <c r="R86" s="514"/>
      <c r="S86" s="696"/>
      <c r="T86" s="514"/>
      <c r="U86" s="969">
        <f t="shared" si="22"/>
        <v>0</v>
      </c>
      <c r="V86" s="981"/>
      <c r="W86" s="203"/>
      <c r="X86" s="111">
        <f t="shared" si="23"/>
        <v>0</v>
      </c>
      <c r="Y86" s="959">
        <f t="shared" si="24"/>
        <v>0</v>
      </c>
      <c r="Z86" s="974">
        <f t="shared" si="25"/>
        <v>0</v>
      </c>
      <c r="AA86" s="17">
        <f t="shared" si="26"/>
        <v>0</v>
      </c>
      <c r="AB86" s="17">
        <f t="shared" si="27"/>
        <v>0</v>
      </c>
      <c r="AC86" s="17">
        <f t="shared" si="28"/>
        <v>0</v>
      </c>
      <c r="AD86" s="17">
        <f t="shared" si="29"/>
        <v>0</v>
      </c>
      <c r="AE86" s="17">
        <f t="shared" si="30"/>
        <v>0</v>
      </c>
      <c r="AF86" s="17">
        <f t="shared" si="31"/>
        <v>0</v>
      </c>
      <c r="AG86" s="17">
        <f t="shared" si="32"/>
        <v>0</v>
      </c>
    </row>
    <row r="87" spans="1:33" ht="15.75" customHeight="1" x14ac:dyDescent="0.25">
      <c r="A87" s="36">
        <v>79</v>
      </c>
      <c r="B87" s="575"/>
      <c r="C87" s="575"/>
      <c r="D87" s="509"/>
      <c r="E87" s="581"/>
      <c r="F87" s="617"/>
      <c r="G87" s="589"/>
      <c r="H87" s="513"/>
      <c r="I87" s="696"/>
      <c r="J87" s="514"/>
      <c r="K87" s="696"/>
      <c r="L87" s="514"/>
      <c r="M87" s="696"/>
      <c r="N87" s="514"/>
      <c r="O87" s="695"/>
      <c r="P87" s="514"/>
      <c r="Q87" s="695"/>
      <c r="R87" s="514"/>
      <c r="S87" s="696"/>
      <c r="T87" s="514"/>
      <c r="U87" s="969">
        <f t="shared" si="22"/>
        <v>0</v>
      </c>
      <c r="V87" s="981"/>
      <c r="W87" s="203"/>
      <c r="X87" s="111">
        <f t="shared" si="23"/>
        <v>0</v>
      </c>
      <c r="Y87" s="959">
        <f t="shared" si="24"/>
        <v>0</v>
      </c>
      <c r="Z87" s="974">
        <f t="shared" si="25"/>
        <v>0</v>
      </c>
      <c r="AA87" s="17">
        <f t="shared" si="26"/>
        <v>0</v>
      </c>
      <c r="AB87" s="17">
        <f t="shared" si="27"/>
        <v>0</v>
      </c>
      <c r="AC87" s="17">
        <f t="shared" si="28"/>
        <v>0</v>
      </c>
      <c r="AD87" s="17">
        <f t="shared" si="29"/>
        <v>0</v>
      </c>
      <c r="AE87" s="17">
        <f t="shared" si="30"/>
        <v>0</v>
      </c>
      <c r="AF87" s="17">
        <f t="shared" si="31"/>
        <v>0</v>
      </c>
      <c r="AG87" s="17">
        <f t="shared" si="32"/>
        <v>0</v>
      </c>
    </row>
    <row r="88" spans="1:33" ht="15.75" customHeight="1" x14ac:dyDescent="0.25">
      <c r="A88" s="36">
        <v>80</v>
      </c>
      <c r="B88" s="575"/>
      <c r="C88" s="575"/>
      <c r="D88" s="509"/>
      <c r="E88" s="581"/>
      <c r="F88" s="617"/>
      <c r="G88" s="589"/>
      <c r="H88" s="513"/>
      <c r="I88" s="696"/>
      <c r="J88" s="514"/>
      <c r="K88" s="696"/>
      <c r="L88" s="514"/>
      <c r="M88" s="696"/>
      <c r="N88" s="514"/>
      <c r="O88" s="695"/>
      <c r="P88" s="514"/>
      <c r="Q88" s="695"/>
      <c r="R88" s="514"/>
      <c r="S88" s="696"/>
      <c r="T88" s="514"/>
      <c r="U88" s="969">
        <f t="shared" si="22"/>
        <v>0</v>
      </c>
      <c r="V88" s="981"/>
      <c r="W88" s="203"/>
      <c r="X88" s="111">
        <f t="shared" si="23"/>
        <v>0</v>
      </c>
      <c r="Y88" s="959">
        <f t="shared" si="24"/>
        <v>0</v>
      </c>
      <c r="Z88" s="974">
        <f t="shared" si="25"/>
        <v>0</v>
      </c>
      <c r="AA88" s="17">
        <f t="shared" si="26"/>
        <v>0</v>
      </c>
      <c r="AB88" s="17">
        <f t="shared" si="27"/>
        <v>0</v>
      </c>
      <c r="AC88" s="17">
        <f t="shared" si="28"/>
        <v>0</v>
      </c>
      <c r="AD88" s="17">
        <f t="shared" si="29"/>
        <v>0</v>
      </c>
      <c r="AE88" s="17">
        <f t="shared" si="30"/>
        <v>0</v>
      </c>
      <c r="AF88" s="17">
        <f t="shared" si="31"/>
        <v>0</v>
      </c>
      <c r="AG88" s="17">
        <f t="shared" si="32"/>
        <v>0</v>
      </c>
    </row>
    <row r="89" spans="1:33" ht="15.75" customHeight="1" x14ac:dyDescent="0.25">
      <c r="A89" s="36">
        <v>81</v>
      </c>
      <c r="B89" s="575"/>
      <c r="C89" s="575"/>
      <c r="D89" s="509"/>
      <c r="E89" s="581"/>
      <c r="F89" s="617"/>
      <c r="G89" s="589"/>
      <c r="H89" s="513"/>
      <c r="I89" s="696"/>
      <c r="J89" s="514"/>
      <c r="K89" s="696"/>
      <c r="L89" s="514"/>
      <c r="M89" s="696"/>
      <c r="N89" s="514"/>
      <c r="O89" s="695"/>
      <c r="P89" s="514"/>
      <c r="Q89" s="695"/>
      <c r="R89" s="514"/>
      <c r="S89" s="696"/>
      <c r="T89" s="514"/>
      <c r="U89" s="969">
        <f t="shared" si="22"/>
        <v>0</v>
      </c>
      <c r="V89" s="981"/>
      <c r="W89" s="203"/>
      <c r="X89" s="111">
        <f t="shared" si="23"/>
        <v>0</v>
      </c>
      <c r="Y89" s="959">
        <f t="shared" si="24"/>
        <v>0</v>
      </c>
      <c r="Z89" s="974">
        <f t="shared" si="25"/>
        <v>0</v>
      </c>
      <c r="AA89" s="17">
        <f t="shared" si="26"/>
        <v>0</v>
      </c>
      <c r="AB89" s="17">
        <f t="shared" si="27"/>
        <v>0</v>
      </c>
      <c r="AC89" s="17">
        <f t="shared" si="28"/>
        <v>0</v>
      </c>
      <c r="AD89" s="17">
        <f t="shared" si="29"/>
        <v>0</v>
      </c>
      <c r="AE89" s="17">
        <f t="shared" si="30"/>
        <v>0</v>
      </c>
      <c r="AF89" s="17">
        <f t="shared" si="31"/>
        <v>0</v>
      </c>
      <c r="AG89" s="17">
        <f t="shared" si="32"/>
        <v>0</v>
      </c>
    </row>
    <row r="90" spans="1:33" ht="15.75" customHeight="1" x14ac:dyDescent="0.25">
      <c r="A90" s="36">
        <v>82</v>
      </c>
      <c r="B90" s="575"/>
      <c r="C90" s="575"/>
      <c r="D90" s="509"/>
      <c r="E90" s="581"/>
      <c r="F90" s="617"/>
      <c r="G90" s="589"/>
      <c r="H90" s="513"/>
      <c r="I90" s="696"/>
      <c r="J90" s="514"/>
      <c r="K90" s="696"/>
      <c r="L90" s="514"/>
      <c r="M90" s="696"/>
      <c r="N90" s="514"/>
      <c r="O90" s="695"/>
      <c r="P90" s="514"/>
      <c r="Q90" s="695"/>
      <c r="R90" s="514"/>
      <c r="S90" s="696"/>
      <c r="T90" s="514"/>
      <c r="U90" s="969">
        <f t="shared" si="22"/>
        <v>0</v>
      </c>
      <c r="V90" s="981"/>
      <c r="W90" s="203"/>
      <c r="X90" s="111">
        <f t="shared" si="23"/>
        <v>0</v>
      </c>
      <c r="Y90" s="959">
        <f t="shared" si="24"/>
        <v>0</v>
      </c>
      <c r="Z90" s="974">
        <f t="shared" si="25"/>
        <v>0</v>
      </c>
      <c r="AA90" s="17">
        <f t="shared" si="26"/>
        <v>0</v>
      </c>
      <c r="AB90" s="17">
        <f t="shared" si="27"/>
        <v>0</v>
      </c>
      <c r="AC90" s="17">
        <f t="shared" si="28"/>
        <v>0</v>
      </c>
      <c r="AD90" s="17">
        <f t="shared" si="29"/>
        <v>0</v>
      </c>
      <c r="AE90" s="17">
        <f t="shared" si="30"/>
        <v>0</v>
      </c>
      <c r="AF90" s="17">
        <f t="shared" si="31"/>
        <v>0</v>
      </c>
      <c r="AG90" s="17">
        <f t="shared" si="32"/>
        <v>0</v>
      </c>
    </row>
    <row r="91" spans="1:33" ht="15.75" customHeight="1" x14ac:dyDescent="0.25">
      <c r="A91" s="36">
        <v>83</v>
      </c>
      <c r="B91" s="575"/>
      <c r="C91" s="575"/>
      <c r="D91" s="509"/>
      <c r="E91" s="581"/>
      <c r="F91" s="617"/>
      <c r="G91" s="589"/>
      <c r="H91" s="513"/>
      <c r="I91" s="696"/>
      <c r="J91" s="514"/>
      <c r="K91" s="696"/>
      <c r="L91" s="514"/>
      <c r="M91" s="696"/>
      <c r="N91" s="514"/>
      <c r="O91" s="695"/>
      <c r="P91" s="514"/>
      <c r="Q91" s="695"/>
      <c r="R91" s="514"/>
      <c r="S91" s="696"/>
      <c r="T91" s="514"/>
      <c r="U91" s="969">
        <f t="shared" si="22"/>
        <v>0</v>
      </c>
      <c r="V91" s="981"/>
      <c r="W91" s="203"/>
      <c r="X91" s="111">
        <f t="shared" si="23"/>
        <v>0</v>
      </c>
      <c r="Y91" s="959">
        <f t="shared" si="24"/>
        <v>0</v>
      </c>
      <c r="Z91" s="974">
        <f t="shared" si="25"/>
        <v>0</v>
      </c>
      <c r="AA91" s="17">
        <f t="shared" si="26"/>
        <v>0</v>
      </c>
      <c r="AB91" s="17">
        <f t="shared" si="27"/>
        <v>0</v>
      </c>
      <c r="AC91" s="17">
        <f t="shared" si="28"/>
        <v>0</v>
      </c>
      <c r="AD91" s="17">
        <f t="shared" si="29"/>
        <v>0</v>
      </c>
      <c r="AE91" s="17">
        <f t="shared" si="30"/>
        <v>0</v>
      </c>
      <c r="AF91" s="17">
        <f t="shared" si="31"/>
        <v>0</v>
      </c>
      <c r="AG91" s="17">
        <f t="shared" si="32"/>
        <v>0</v>
      </c>
    </row>
    <row r="92" spans="1:33" ht="15.75" customHeight="1" x14ac:dyDescent="0.25">
      <c r="A92" s="36">
        <v>84</v>
      </c>
      <c r="B92" s="508"/>
      <c r="C92" s="508"/>
      <c r="D92" s="509"/>
      <c r="E92" s="581"/>
      <c r="F92" s="617"/>
      <c r="G92" s="589"/>
      <c r="H92" s="513"/>
      <c r="I92" s="696"/>
      <c r="J92" s="514"/>
      <c r="K92" s="696"/>
      <c r="L92" s="514"/>
      <c r="M92" s="696"/>
      <c r="N92" s="514"/>
      <c r="O92" s="695"/>
      <c r="P92" s="514"/>
      <c r="Q92" s="695"/>
      <c r="R92" s="514"/>
      <c r="S92" s="696"/>
      <c r="T92" s="514"/>
      <c r="U92" s="969">
        <f t="shared" si="22"/>
        <v>0</v>
      </c>
      <c r="V92" s="981"/>
      <c r="W92" s="203"/>
      <c r="X92" s="111">
        <f t="shared" si="23"/>
        <v>0</v>
      </c>
      <c r="Y92" s="959">
        <f t="shared" si="24"/>
        <v>0</v>
      </c>
      <c r="Z92" s="974">
        <f t="shared" si="25"/>
        <v>0</v>
      </c>
      <c r="AA92" s="17">
        <f t="shared" si="26"/>
        <v>0</v>
      </c>
      <c r="AB92" s="17">
        <f t="shared" si="27"/>
        <v>0</v>
      </c>
      <c r="AC92" s="17">
        <f t="shared" si="28"/>
        <v>0</v>
      </c>
      <c r="AD92" s="17">
        <f t="shared" si="29"/>
        <v>0</v>
      </c>
      <c r="AE92" s="17">
        <f t="shared" si="30"/>
        <v>0</v>
      </c>
      <c r="AF92" s="17">
        <f t="shared" si="31"/>
        <v>0</v>
      </c>
      <c r="AG92" s="17">
        <f t="shared" si="32"/>
        <v>0</v>
      </c>
    </row>
    <row r="93" spans="1:33" ht="15.75" customHeight="1" x14ac:dyDescent="0.25">
      <c r="A93" s="36">
        <v>85</v>
      </c>
      <c r="B93" s="575"/>
      <c r="C93" s="575"/>
      <c r="D93" s="509"/>
      <c r="E93" s="581"/>
      <c r="F93" s="617"/>
      <c r="G93" s="589"/>
      <c r="H93" s="513"/>
      <c r="I93" s="696"/>
      <c r="J93" s="514"/>
      <c r="K93" s="696"/>
      <c r="L93" s="514"/>
      <c r="M93" s="696"/>
      <c r="N93" s="514"/>
      <c r="O93" s="695"/>
      <c r="P93" s="514"/>
      <c r="Q93" s="695"/>
      <c r="R93" s="514"/>
      <c r="S93" s="696"/>
      <c r="T93" s="514"/>
      <c r="U93" s="969">
        <f t="shared" si="22"/>
        <v>0</v>
      </c>
      <c r="V93" s="981"/>
      <c r="W93" s="203"/>
      <c r="X93" s="111">
        <f t="shared" si="23"/>
        <v>0</v>
      </c>
      <c r="Y93" s="959">
        <f t="shared" si="24"/>
        <v>0</v>
      </c>
      <c r="Z93" s="974">
        <f t="shared" si="25"/>
        <v>0</v>
      </c>
      <c r="AA93" s="17">
        <f t="shared" si="26"/>
        <v>0</v>
      </c>
      <c r="AB93" s="17">
        <f t="shared" si="27"/>
        <v>0</v>
      </c>
      <c r="AC93" s="17">
        <f t="shared" si="28"/>
        <v>0</v>
      </c>
      <c r="AD93" s="17">
        <f t="shared" si="29"/>
        <v>0</v>
      </c>
      <c r="AE93" s="17">
        <f t="shared" si="30"/>
        <v>0</v>
      </c>
      <c r="AF93" s="17">
        <f t="shared" si="31"/>
        <v>0</v>
      </c>
      <c r="AG93" s="17">
        <f t="shared" si="32"/>
        <v>0</v>
      </c>
    </row>
    <row r="94" spans="1:33" ht="15.75" customHeight="1" x14ac:dyDescent="0.25">
      <c r="A94" s="36">
        <v>86</v>
      </c>
      <c r="B94" s="575"/>
      <c r="C94" s="575"/>
      <c r="D94" s="509"/>
      <c r="E94" s="581"/>
      <c r="F94" s="617"/>
      <c r="G94" s="589"/>
      <c r="H94" s="513"/>
      <c r="I94" s="696"/>
      <c r="J94" s="514"/>
      <c r="K94" s="696"/>
      <c r="L94" s="514"/>
      <c r="M94" s="696"/>
      <c r="N94" s="514"/>
      <c r="O94" s="695"/>
      <c r="P94" s="514"/>
      <c r="Q94" s="695"/>
      <c r="R94" s="514"/>
      <c r="S94" s="696"/>
      <c r="T94" s="514"/>
      <c r="U94" s="969">
        <f t="shared" si="22"/>
        <v>0</v>
      </c>
      <c r="V94" s="981"/>
      <c r="W94" s="203"/>
      <c r="X94" s="111">
        <f t="shared" si="23"/>
        <v>0</v>
      </c>
      <c r="Y94" s="959">
        <f t="shared" si="24"/>
        <v>0</v>
      </c>
      <c r="Z94" s="974">
        <f t="shared" si="25"/>
        <v>0</v>
      </c>
      <c r="AA94" s="17">
        <f t="shared" si="26"/>
        <v>0</v>
      </c>
      <c r="AB94" s="17">
        <f t="shared" si="27"/>
        <v>0</v>
      </c>
      <c r="AC94" s="17">
        <f t="shared" si="28"/>
        <v>0</v>
      </c>
      <c r="AD94" s="17">
        <f t="shared" si="29"/>
        <v>0</v>
      </c>
      <c r="AE94" s="17">
        <f t="shared" si="30"/>
        <v>0</v>
      </c>
      <c r="AF94" s="17">
        <f t="shared" si="31"/>
        <v>0</v>
      </c>
      <c r="AG94" s="17">
        <f t="shared" si="32"/>
        <v>0</v>
      </c>
    </row>
    <row r="95" spans="1:33" s="3" customFormat="1" ht="15.75" customHeight="1" x14ac:dyDescent="0.25">
      <c r="A95" s="36">
        <v>87</v>
      </c>
      <c r="B95" s="575"/>
      <c r="C95" s="575"/>
      <c r="D95" s="509"/>
      <c r="E95" s="581"/>
      <c r="F95" s="638"/>
      <c r="G95" s="589"/>
      <c r="H95" s="513"/>
      <c r="I95" s="696"/>
      <c r="J95" s="514"/>
      <c r="K95" s="696"/>
      <c r="L95" s="514"/>
      <c r="M95" s="696"/>
      <c r="N95" s="514"/>
      <c r="O95" s="695"/>
      <c r="P95" s="514"/>
      <c r="Q95" s="695"/>
      <c r="R95" s="514"/>
      <c r="S95" s="696"/>
      <c r="T95" s="514"/>
      <c r="U95" s="969">
        <f t="shared" si="22"/>
        <v>0</v>
      </c>
      <c r="V95" s="981"/>
      <c r="W95" s="203"/>
      <c r="X95" s="111">
        <f t="shared" si="23"/>
        <v>0</v>
      </c>
      <c r="Y95" s="959">
        <f t="shared" si="24"/>
        <v>0</v>
      </c>
      <c r="Z95" s="974">
        <f t="shared" si="25"/>
        <v>0</v>
      </c>
      <c r="AA95" s="17">
        <f t="shared" si="26"/>
        <v>0</v>
      </c>
      <c r="AB95" s="17">
        <f t="shared" si="27"/>
        <v>0</v>
      </c>
      <c r="AC95" s="17">
        <f t="shared" si="28"/>
        <v>0</v>
      </c>
      <c r="AD95" s="17">
        <f t="shared" si="29"/>
        <v>0</v>
      </c>
      <c r="AE95" s="17">
        <f t="shared" si="30"/>
        <v>0</v>
      </c>
      <c r="AF95" s="17">
        <f t="shared" si="31"/>
        <v>0</v>
      </c>
      <c r="AG95" s="17">
        <f t="shared" si="32"/>
        <v>0</v>
      </c>
    </row>
    <row r="96" spans="1:33" ht="15.75" customHeight="1" x14ac:dyDescent="0.25">
      <c r="A96" s="36">
        <v>88</v>
      </c>
      <c r="B96" s="575"/>
      <c r="C96" s="575"/>
      <c r="D96" s="509"/>
      <c r="E96" s="581"/>
      <c r="F96" s="511"/>
      <c r="G96" s="589"/>
      <c r="H96" s="513"/>
      <c r="I96" s="696"/>
      <c r="J96" s="514"/>
      <c r="K96" s="696"/>
      <c r="L96" s="514"/>
      <c r="M96" s="696"/>
      <c r="N96" s="514"/>
      <c r="O96" s="695"/>
      <c r="P96" s="514"/>
      <c r="Q96" s="695"/>
      <c r="R96" s="514"/>
      <c r="S96" s="696"/>
      <c r="T96" s="514"/>
      <c r="U96" s="969">
        <f t="shared" si="22"/>
        <v>0</v>
      </c>
      <c r="V96" s="981"/>
      <c r="W96" s="203"/>
      <c r="X96" s="111">
        <f t="shared" si="23"/>
        <v>0</v>
      </c>
      <c r="Y96" s="959">
        <f t="shared" si="24"/>
        <v>0</v>
      </c>
      <c r="Z96" s="974">
        <f t="shared" si="25"/>
        <v>0</v>
      </c>
      <c r="AA96" s="17">
        <f t="shared" si="26"/>
        <v>0</v>
      </c>
      <c r="AB96" s="17">
        <f t="shared" si="27"/>
        <v>0</v>
      </c>
      <c r="AC96" s="17">
        <f t="shared" si="28"/>
        <v>0</v>
      </c>
      <c r="AD96" s="17">
        <f t="shared" si="29"/>
        <v>0</v>
      </c>
      <c r="AE96" s="17">
        <f t="shared" si="30"/>
        <v>0</v>
      </c>
      <c r="AF96" s="17">
        <f t="shared" si="31"/>
        <v>0</v>
      </c>
      <c r="AG96" s="17">
        <f t="shared" si="32"/>
        <v>0</v>
      </c>
    </row>
    <row r="97" spans="1:33" ht="15.75" customHeight="1" x14ac:dyDescent="0.25">
      <c r="A97" s="36">
        <v>89</v>
      </c>
      <c r="B97" s="508"/>
      <c r="C97" s="508"/>
      <c r="D97" s="509"/>
      <c r="E97" s="581"/>
      <c r="F97" s="511"/>
      <c r="G97" s="589"/>
      <c r="H97" s="513"/>
      <c r="I97" s="696"/>
      <c r="J97" s="514"/>
      <c r="K97" s="696"/>
      <c r="L97" s="514"/>
      <c r="M97" s="696"/>
      <c r="N97" s="514"/>
      <c r="O97" s="695"/>
      <c r="P97" s="514"/>
      <c r="Q97" s="695"/>
      <c r="R97" s="514"/>
      <c r="S97" s="696"/>
      <c r="T97" s="514"/>
      <c r="U97" s="969">
        <f t="shared" si="22"/>
        <v>0</v>
      </c>
      <c r="V97" s="981"/>
      <c r="W97" s="203"/>
      <c r="X97" s="111">
        <f t="shared" si="23"/>
        <v>0</v>
      </c>
      <c r="Y97" s="959">
        <f t="shared" si="24"/>
        <v>0</v>
      </c>
      <c r="Z97" s="974">
        <f t="shared" si="25"/>
        <v>0</v>
      </c>
      <c r="AA97" s="17">
        <f t="shared" si="26"/>
        <v>0</v>
      </c>
      <c r="AB97" s="17">
        <f t="shared" si="27"/>
        <v>0</v>
      </c>
      <c r="AC97" s="17">
        <f t="shared" si="28"/>
        <v>0</v>
      </c>
      <c r="AD97" s="17">
        <f t="shared" si="29"/>
        <v>0</v>
      </c>
      <c r="AE97" s="17">
        <f t="shared" si="30"/>
        <v>0</v>
      </c>
      <c r="AF97" s="17">
        <f t="shared" si="31"/>
        <v>0</v>
      </c>
      <c r="AG97" s="17">
        <f t="shared" si="32"/>
        <v>0</v>
      </c>
    </row>
    <row r="98" spans="1:33" ht="15.75" customHeight="1" x14ac:dyDescent="0.25">
      <c r="A98" s="36">
        <v>90</v>
      </c>
      <c r="B98" s="508"/>
      <c r="C98" s="508"/>
      <c r="D98" s="509"/>
      <c r="E98" s="581"/>
      <c r="F98" s="511"/>
      <c r="G98" s="589"/>
      <c r="H98" s="513"/>
      <c r="I98" s="696"/>
      <c r="J98" s="514"/>
      <c r="K98" s="696"/>
      <c r="L98" s="514"/>
      <c r="M98" s="696"/>
      <c r="N98" s="514"/>
      <c r="O98" s="695"/>
      <c r="P98" s="514"/>
      <c r="Q98" s="695"/>
      <c r="R98" s="514"/>
      <c r="S98" s="696"/>
      <c r="T98" s="514"/>
      <c r="U98" s="969">
        <f t="shared" si="22"/>
        <v>0</v>
      </c>
      <c r="V98" s="981"/>
      <c r="W98" s="203"/>
      <c r="X98" s="111">
        <f t="shared" si="23"/>
        <v>0</v>
      </c>
      <c r="Y98" s="959">
        <f t="shared" si="24"/>
        <v>0</v>
      </c>
      <c r="Z98" s="974">
        <f t="shared" si="25"/>
        <v>0</v>
      </c>
      <c r="AA98" s="17">
        <f t="shared" si="26"/>
        <v>0</v>
      </c>
      <c r="AB98" s="17">
        <f t="shared" si="27"/>
        <v>0</v>
      </c>
      <c r="AC98" s="17">
        <f t="shared" si="28"/>
        <v>0</v>
      </c>
      <c r="AD98" s="17">
        <f t="shared" si="29"/>
        <v>0</v>
      </c>
      <c r="AE98" s="17">
        <f t="shared" si="30"/>
        <v>0</v>
      </c>
      <c r="AF98" s="17">
        <f t="shared" si="31"/>
        <v>0</v>
      </c>
      <c r="AG98" s="17">
        <f t="shared" si="32"/>
        <v>0</v>
      </c>
    </row>
    <row r="99" spans="1:33" ht="15.75" customHeight="1" x14ac:dyDescent="0.25">
      <c r="A99" s="36">
        <v>91</v>
      </c>
      <c r="B99" s="582"/>
      <c r="C99" s="508"/>
      <c r="D99" s="509"/>
      <c r="E99" s="581"/>
      <c r="F99" s="511"/>
      <c r="G99" s="589"/>
      <c r="H99" s="513"/>
      <c r="I99" s="696"/>
      <c r="J99" s="514"/>
      <c r="K99" s="696"/>
      <c r="L99" s="514"/>
      <c r="M99" s="696"/>
      <c r="N99" s="514"/>
      <c r="O99" s="695"/>
      <c r="P99" s="514"/>
      <c r="Q99" s="695"/>
      <c r="R99" s="514"/>
      <c r="S99" s="696"/>
      <c r="T99" s="514"/>
      <c r="U99" s="969">
        <f t="shared" si="22"/>
        <v>0</v>
      </c>
      <c r="V99" s="981"/>
      <c r="W99" s="203"/>
      <c r="X99" s="111">
        <f t="shared" si="23"/>
        <v>0</v>
      </c>
      <c r="Y99" s="959">
        <f t="shared" si="24"/>
        <v>0</v>
      </c>
      <c r="Z99" s="974">
        <f t="shared" si="25"/>
        <v>0</v>
      </c>
      <c r="AA99" s="17">
        <f t="shared" si="26"/>
        <v>0</v>
      </c>
      <c r="AB99" s="17">
        <f t="shared" si="27"/>
        <v>0</v>
      </c>
      <c r="AC99" s="17">
        <f t="shared" si="28"/>
        <v>0</v>
      </c>
      <c r="AD99" s="17">
        <f t="shared" si="29"/>
        <v>0</v>
      </c>
      <c r="AE99" s="17">
        <f t="shared" si="30"/>
        <v>0</v>
      </c>
      <c r="AF99" s="17">
        <f t="shared" si="31"/>
        <v>0</v>
      </c>
      <c r="AG99" s="17">
        <f t="shared" si="32"/>
        <v>0</v>
      </c>
    </row>
    <row r="100" spans="1:33" ht="15.75" customHeight="1" x14ac:dyDescent="0.25">
      <c r="A100" s="36">
        <v>92</v>
      </c>
      <c r="B100" s="582"/>
      <c r="C100" s="508"/>
      <c r="D100" s="509"/>
      <c r="E100" s="581"/>
      <c r="F100" s="511"/>
      <c r="G100" s="589"/>
      <c r="H100" s="513"/>
      <c r="I100" s="696"/>
      <c r="J100" s="514"/>
      <c r="K100" s="696"/>
      <c r="L100" s="514"/>
      <c r="M100" s="696"/>
      <c r="N100" s="514"/>
      <c r="O100" s="695"/>
      <c r="P100" s="514"/>
      <c r="Q100" s="695"/>
      <c r="R100" s="514"/>
      <c r="S100" s="696"/>
      <c r="T100" s="514"/>
      <c r="U100" s="969">
        <f t="shared" si="22"/>
        <v>0</v>
      </c>
      <c r="V100" s="981"/>
      <c r="W100" s="203"/>
      <c r="X100" s="111">
        <f t="shared" si="23"/>
        <v>0</v>
      </c>
      <c r="Y100" s="959">
        <f t="shared" si="24"/>
        <v>0</v>
      </c>
      <c r="Z100" s="974">
        <f t="shared" si="25"/>
        <v>0</v>
      </c>
      <c r="AA100" s="17">
        <f t="shared" si="26"/>
        <v>0</v>
      </c>
      <c r="AB100" s="17">
        <f t="shared" si="27"/>
        <v>0</v>
      </c>
      <c r="AC100" s="17">
        <f t="shared" si="28"/>
        <v>0</v>
      </c>
      <c r="AD100" s="17">
        <f t="shared" si="29"/>
        <v>0</v>
      </c>
      <c r="AE100" s="17">
        <f t="shared" si="30"/>
        <v>0</v>
      </c>
      <c r="AF100" s="17">
        <f t="shared" si="31"/>
        <v>0</v>
      </c>
      <c r="AG100" s="17">
        <f t="shared" si="32"/>
        <v>0</v>
      </c>
    </row>
    <row r="101" spans="1:33" s="2" customFormat="1" ht="15.75" customHeight="1" x14ac:dyDescent="0.25">
      <c r="A101" s="36">
        <v>93</v>
      </c>
      <c r="B101" s="575"/>
      <c r="C101" s="575"/>
      <c r="D101" s="509"/>
      <c r="E101" s="583"/>
      <c r="F101" s="511"/>
      <c r="G101" s="589"/>
      <c r="H101" s="513"/>
      <c r="I101" s="696"/>
      <c r="J101" s="514"/>
      <c r="K101" s="696"/>
      <c r="L101" s="514"/>
      <c r="M101" s="696"/>
      <c r="N101" s="514"/>
      <c r="O101" s="695"/>
      <c r="P101" s="514"/>
      <c r="Q101" s="695"/>
      <c r="R101" s="514"/>
      <c r="S101" s="696"/>
      <c r="T101" s="514"/>
      <c r="U101" s="969">
        <f t="shared" si="22"/>
        <v>0</v>
      </c>
      <c r="V101" s="981"/>
      <c r="W101" s="203"/>
      <c r="X101" s="111">
        <f t="shared" si="23"/>
        <v>0</v>
      </c>
      <c r="Y101" s="959">
        <f t="shared" si="24"/>
        <v>0</v>
      </c>
      <c r="Z101" s="974">
        <f t="shared" si="25"/>
        <v>0</v>
      </c>
      <c r="AA101" s="17">
        <f t="shared" si="26"/>
        <v>0</v>
      </c>
      <c r="AB101" s="17">
        <f t="shared" si="27"/>
        <v>0</v>
      </c>
      <c r="AC101" s="17">
        <f t="shared" si="28"/>
        <v>0</v>
      </c>
      <c r="AD101" s="17">
        <f t="shared" si="29"/>
        <v>0</v>
      </c>
      <c r="AE101" s="17">
        <f t="shared" si="30"/>
        <v>0</v>
      </c>
      <c r="AF101" s="17">
        <f t="shared" si="31"/>
        <v>0</v>
      </c>
      <c r="AG101" s="17">
        <f t="shared" si="32"/>
        <v>0</v>
      </c>
    </row>
    <row r="102" spans="1:33" ht="15.75" customHeight="1" x14ac:dyDescent="0.25">
      <c r="A102" s="36">
        <v>94</v>
      </c>
      <c r="B102" s="575"/>
      <c r="C102" s="575"/>
      <c r="D102" s="509"/>
      <c r="E102" s="581"/>
      <c r="F102" s="511"/>
      <c r="G102" s="589"/>
      <c r="H102" s="513"/>
      <c r="I102" s="696"/>
      <c r="J102" s="514"/>
      <c r="K102" s="696"/>
      <c r="L102" s="514"/>
      <c r="M102" s="696"/>
      <c r="N102" s="514"/>
      <c r="O102" s="695"/>
      <c r="P102" s="514"/>
      <c r="Q102" s="695"/>
      <c r="R102" s="514"/>
      <c r="S102" s="696"/>
      <c r="T102" s="514"/>
      <c r="U102" s="969">
        <f t="shared" si="22"/>
        <v>0</v>
      </c>
      <c r="V102" s="981"/>
      <c r="W102" s="203"/>
      <c r="X102" s="111">
        <f t="shared" si="23"/>
        <v>0</v>
      </c>
      <c r="Y102" s="959">
        <f t="shared" si="24"/>
        <v>0</v>
      </c>
      <c r="Z102" s="974">
        <f t="shared" si="25"/>
        <v>0</v>
      </c>
      <c r="AA102" s="17">
        <f t="shared" si="26"/>
        <v>0</v>
      </c>
      <c r="AB102" s="17">
        <f t="shared" si="27"/>
        <v>0</v>
      </c>
      <c r="AC102" s="17">
        <f t="shared" si="28"/>
        <v>0</v>
      </c>
      <c r="AD102" s="17">
        <f t="shared" si="29"/>
        <v>0</v>
      </c>
      <c r="AE102" s="17">
        <f t="shared" si="30"/>
        <v>0</v>
      </c>
      <c r="AF102" s="17">
        <f t="shared" si="31"/>
        <v>0</v>
      </c>
      <c r="AG102" s="17">
        <f t="shared" si="32"/>
        <v>0</v>
      </c>
    </row>
    <row r="103" spans="1:33" ht="15.75" customHeight="1" x14ac:dyDescent="0.25">
      <c r="A103" s="507">
        <v>95</v>
      </c>
      <c r="B103" s="575"/>
      <c r="C103" s="575"/>
      <c r="D103" s="509"/>
      <c r="E103" s="581"/>
      <c r="F103" s="511"/>
      <c r="G103" s="589"/>
      <c r="H103" s="513"/>
      <c r="I103" s="696"/>
      <c r="J103" s="514"/>
      <c r="K103" s="696"/>
      <c r="L103" s="514"/>
      <c r="M103" s="696"/>
      <c r="N103" s="514"/>
      <c r="O103" s="695"/>
      <c r="P103" s="514"/>
      <c r="Q103" s="695"/>
      <c r="R103" s="514"/>
      <c r="S103" s="696"/>
      <c r="T103" s="514"/>
      <c r="U103" s="969">
        <f t="shared" si="22"/>
        <v>0</v>
      </c>
      <c r="V103" s="981"/>
      <c r="W103" s="203"/>
      <c r="X103" s="111">
        <f t="shared" si="23"/>
        <v>0</v>
      </c>
      <c r="Y103" s="959">
        <f t="shared" si="24"/>
        <v>0</v>
      </c>
      <c r="Z103" s="974">
        <f t="shared" si="25"/>
        <v>0</v>
      </c>
      <c r="AA103" s="17">
        <f t="shared" si="26"/>
        <v>0</v>
      </c>
      <c r="AB103" s="17">
        <f t="shared" si="27"/>
        <v>0</v>
      </c>
      <c r="AC103" s="17">
        <f t="shared" si="28"/>
        <v>0</v>
      </c>
      <c r="AD103" s="17">
        <f t="shared" si="29"/>
        <v>0</v>
      </c>
      <c r="AE103" s="17">
        <f t="shared" si="30"/>
        <v>0</v>
      </c>
      <c r="AF103" s="17">
        <f t="shared" si="31"/>
        <v>0</v>
      </c>
      <c r="AG103" s="17">
        <f t="shared" si="32"/>
        <v>0</v>
      </c>
    </row>
    <row r="104" spans="1:33" ht="15.75" customHeight="1" x14ac:dyDescent="0.25">
      <c r="A104" s="507">
        <v>96</v>
      </c>
      <c r="B104" s="575"/>
      <c r="C104" s="575"/>
      <c r="D104" s="509"/>
      <c r="E104" s="581"/>
      <c r="F104" s="511"/>
      <c r="G104" s="589"/>
      <c r="H104" s="513"/>
      <c r="I104" s="696"/>
      <c r="J104" s="514"/>
      <c r="K104" s="696"/>
      <c r="L104" s="514"/>
      <c r="M104" s="696"/>
      <c r="N104" s="514"/>
      <c r="O104" s="695"/>
      <c r="P104" s="514"/>
      <c r="Q104" s="695"/>
      <c r="R104" s="514"/>
      <c r="S104" s="696"/>
      <c r="T104" s="514"/>
      <c r="U104" s="969">
        <f t="shared" si="22"/>
        <v>0</v>
      </c>
      <c r="V104" s="981"/>
      <c r="W104" s="203"/>
      <c r="X104" s="111">
        <f t="shared" si="23"/>
        <v>0</v>
      </c>
      <c r="Y104" s="959">
        <f t="shared" si="24"/>
        <v>0</v>
      </c>
      <c r="Z104" s="974">
        <f t="shared" si="25"/>
        <v>0</v>
      </c>
      <c r="AA104" s="17">
        <f t="shared" si="26"/>
        <v>0</v>
      </c>
      <c r="AB104" s="17">
        <f t="shared" si="27"/>
        <v>0</v>
      </c>
      <c r="AC104" s="17">
        <f t="shared" si="28"/>
        <v>0</v>
      </c>
      <c r="AD104" s="17">
        <f t="shared" si="29"/>
        <v>0</v>
      </c>
      <c r="AE104" s="17">
        <f t="shared" si="30"/>
        <v>0</v>
      </c>
      <c r="AF104" s="17">
        <f t="shared" si="31"/>
        <v>0</v>
      </c>
      <c r="AG104" s="17">
        <f t="shared" si="32"/>
        <v>0</v>
      </c>
    </row>
    <row r="105" spans="1:33" ht="15.75" customHeight="1" x14ac:dyDescent="0.25">
      <c r="A105" s="507">
        <v>97</v>
      </c>
      <c r="B105" s="575"/>
      <c r="C105" s="575"/>
      <c r="D105" s="509"/>
      <c r="E105" s="581"/>
      <c r="F105" s="511"/>
      <c r="G105" s="589"/>
      <c r="H105" s="513"/>
      <c r="I105" s="696"/>
      <c r="J105" s="514"/>
      <c r="K105" s="696"/>
      <c r="L105" s="514"/>
      <c r="M105" s="696"/>
      <c r="N105" s="514"/>
      <c r="O105" s="695"/>
      <c r="P105" s="514"/>
      <c r="Q105" s="695"/>
      <c r="R105" s="514"/>
      <c r="S105" s="696"/>
      <c r="T105" s="514"/>
      <c r="U105" s="969">
        <f t="shared" si="22"/>
        <v>0</v>
      </c>
      <c r="V105" s="981"/>
      <c r="W105" s="203"/>
      <c r="X105" s="111">
        <f t="shared" ref="X105:X136" si="33">F105+G105+I105+K105+M105+O105+Q105+S105-H105-J105-L105-N105-P105-R105-T105-V105-W105</f>
        <v>0</v>
      </c>
      <c r="Y105" s="959">
        <f t="shared" si="24"/>
        <v>0</v>
      </c>
      <c r="Z105" s="974">
        <f t="shared" si="25"/>
        <v>0</v>
      </c>
      <c r="AA105" s="17">
        <f t="shared" si="26"/>
        <v>0</v>
      </c>
      <c r="AB105" s="17">
        <f t="shared" si="27"/>
        <v>0</v>
      </c>
      <c r="AC105" s="17">
        <f t="shared" si="28"/>
        <v>0</v>
      </c>
      <c r="AD105" s="17">
        <f t="shared" si="29"/>
        <v>0</v>
      </c>
      <c r="AE105" s="17">
        <f t="shared" si="30"/>
        <v>0</v>
      </c>
      <c r="AF105" s="17">
        <f t="shared" si="31"/>
        <v>0</v>
      </c>
      <c r="AG105" s="17">
        <f t="shared" si="32"/>
        <v>0</v>
      </c>
    </row>
    <row r="106" spans="1:33" ht="15.75" customHeight="1" x14ac:dyDescent="0.25">
      <c r="A106" s="507">
        <v>98</v>
      </c>
      <c r="B106" s="508"/>
      <c r="C106" s="508"/>
      <c r="D106" s="509"/>
      <c r="E106" s="581"/>
      <c r="F106" s="511"/>
      <c r="G106" s="589"/>
      <c r="H106" s="513"/>
      <c r="I106" s="696"/>
      <c r="J106" s="514"/>
      <c r="K106" s="696"/>
      <c r="L106" s="514"/>
      <c r="M106" s="696"/>
      <c r="N106" s="514"/>
      <c r="O106" s="695"/>
      <c r="P106" s="514"/>
      <c r="Q106" s="695"/>
      <c r="R106" s="514"/>
      <c r="S106" s="696"/>
      <c r="T106" s="514"/>
      <c r="U106" s="969">
        <f t="shared" si="22"/>
        <v>0</v>
      </c>
      <c r="V106" s="981"/>
      <c r="W106" s="203"/>
      <c r="X106" s="111">
        <f t="shared" si="33"/>
        <v>0</v>
      </c>
      <c r="Y106" s="959">
        <f t="shared" si="24"/>
        <v>0</v>
      </c>
      <c r="Z106" s="974">
        <f t="shared" si="25"/>
        <v>0</v>
      </c>
      <c r="AA106" s="17">
        <f t="shared" si="26"/>
        <v>0</v>
      </c>
      <c r="AB106" s="17">
        <f t="shared" si="27"/>
        <v>0</v>
      </c>
      <c r="AC106" s="17">
        <f t="shared" si="28"/>
        <v>0</v>
      </c>
      <c r="AD106" s="17">
        <f t="shared" si="29"/>
        <v>0</v>
      </c>
      <c r="AE106" s="17">
        <f t="shared" si="30"/>
        <v>0</v>
      </c>
      <c r="AF106" s="17">
        <f t="shared" si="31"/>
        <v>0</v>
      </c>
      <c r="AG106" s="17">
        <f t="shared" si="32"/>
        <v>0</v>
      </c>
    </row>
    <row r="107" spans="1:33" ht="15.75" customHeight="1" x14ac:dyDescent="0.25">
      <c r="A107" s="507">
        <v>99</v>
      </c>
      <c r="B107" s="575"/>
      <c r="C107" s="575"/>
      <c r="D107" s="509"/>
      <c r="E107" s="581"/>
      <c r="F107" s="511"/>
      <c r="G107" s="589"/>
      <c r="H107" s="513"/>
      <c r="I107" s="696"/>
      <c r="J107" s="514"/>
      <c r="K107" s="696"/>
      <c r="L107" s="514"/>
      <c r="M107" s="696"/>
      <c r="N107" s="514"/>
      <c r="O107" s="695"/>
      <c r="P107" s="514"/>
      <c r="Q107" s="695"/>
      <c r="R107" s="514"/>
      <c r="S107" s="696"/>
      <c r="T107" s="514"/>
      <c r="U107" s="969">
        <f t="shared" si="22"/>
        <v>0</v>
      </c>
      <c r="V107" s="981"/>
      <c r="W107" s="203"/>
      <c r="X107" s="111">
        <f t="shared" si="33"/>
        <v>0</v>
      </c>
      <c r="Y107" s="959">
        <f t="shared" si="24"/>
        <v>0</v>
      </c>
      <c r="Z107" s="974">
        <f t="shared" si="25"/>
        <v>0</v>
      </c>
      <c r="AA107" s="17">
        <f t="shared" si="26"/>
        <v>0</v>
      </c>
      <c r="AB107" s="17">
        <f t="shared" si="27"/>
        <v>0</v>
      </c>
      <c r="AC107" s="17">
        <f t="shared" si="28"/>
        <v>0</v>
      </c>
      <c r="AD107" s="17">
        <f t="shared" si="29"/>
        <v>0</v>
      </c>
      <c r="AE107" s="17">
        <f t="shared" si="30"/>
        <v>0</v>
      </c>
      <c r="AF107" s="17">
        <f t="shared" si="31"/>
        <v>0</v>
      </c>
      <c r="AG107" s="17">
        <f t="shared" si="32"/>
        <v>0</v>
      </c>
    </row>
    <row r="108" spans="1:33" ht="15.75" customHeight="1" x14ac:dyDescent="0.25">
      <c r="A108" s="507">
        <v>100</v>
      </c>
      <c r="B108" s="575"/>
      <c r="C108" s="575"/>
      <c r="D108" s="509"/>
      <c r="E108" s="581"/>
      <c r="F108" s="511"/>
      <c r="G108" s="589"/>
      <c r="H108" s="513"/>
      <c r="I108" s="696"/>
      <c r="J108" s="514"/>
      <c r="K108" s="696"/>
      <c r="L108" s="514"/>
      <c r="M108" s="696"/>
      <c r="N108" s="514"/>
      <c r="O108" s="695"/>
      <c r="P108" s="514"/>
      <c r="Q108" s="695"/>
      <c r="R108" s="514"/>
      <c r="S108" s="696"/>
      <c r="T108" s="514"/>
      <c r="U108" s="969">
        <f t="shared" si="22"/>
        <v>0</v>
      </c>
      <c r="V108" s="981"/>
      <c r="W108" s="203"/>
      <c r="X108" s="111">
        <f t="shared" si="33"/>
        <v>0</v>
      </c>
      <c r="Y108" s="959">
        <f t="shared" si="24"/>
        <v>0</v>
      </c>
      <c r="Z108" s="974">
        <f t="shared" si="25"/>
        <v>0</v>
      </c>
      <c r="AA108" s="17">
        <f t="shared" si="26"/>
        <v>0</v>
      </c>
      <c r="AB108" s="17">
        <f t="shared" si="27"/>
        <v>0</v>
      </c>
      <c r="AC108" s="17">
        <f t="shared" si="28"/>
        <v>0</v>
      </c>
      <c r="AD108" s="17">
        <f t="shared" si="29"/>
        <v>0</v>
      </c>
      <c r="AE108" s="17">
        <f t="shared" si="30"/>
        <v>0</v>
      </c>
      <c r="AF108" s="17">
        <f t="shared" si="31"/>
        <v>0</v>
      </c>
      <c r="AG108" s="17">
        <f t="shared" si="32"/>
        <v>0</v>
      </c>
    </row>
    <row r="109" spans="1:33" ht="15.75" customHeight="1" x14ac:dyDescent="0.25">
      <c r="A109" s="507">
        <v>101</v>
      </c>
      <c r="B109" s="575"/>
      <c r="C109" s="575"/>
      <c r="D109" s="509"/>
      <c r="E109" s="581"/>
      <c r="F109" s="511"/>
      <c r="G109" s="589"/>
      <c r="H109" s="513"/>
      <c r="I109" s="696"/>
      <c r="J109" s="514"/>
      <c r="K109" s="696"/>
      <c r="L109" s="514"/>
      <c r="M109" s="696"/>
      <c r="N109" s="514"/>
      <c r="O109" s="695"/>
      <c r="P109" s="514"/>
      <c r="Q109" s="695"/>
      <c r="R109" s="514"/>
      <c r="S109" s="696"/>
      <c r="T109" s="514"/>
      <c r="U109" s="969">
        <f t="shared" si="22"/>
        <v>0</v>
      </c>
      <c r="V109" s="981"/>
      <c r="W109" s="203"/>
      <c r="X109" s="111">
        <f t="shared" si="33"/>
        <v>0</v>
      </c>
      <c r="Y109" s="959">
        <f t="shared" si="24"/>
        <v>0</v>
      </c>
      <c r="Z109" s="974">
        <f t="shared" si="25"/>
        <v>0</v>
      </c>
      <c r="AA109" s="17">
        <f t="shared" si="26"/>
        <v>0</v>
      </c>
      <c r="AB109" s="17">
        <f t="shared" si="27"/>
        <v>0</v>
      </c>
      <c r="AC109" s="17">
        <f t="shared" si="28"/>
        <v>0</v>
      </c>
      <c r="AD109" s="17">
        <f t="shared" si="29"/>
        <v>0</v>
      </c>
      <c r="AE109" s="17">
        <f t="shared" si="30"/>
        <v>0</v>
      </c>
      <c r="AF109" s="17">
        <f t="shared" si="31"/>
        <v>0</v>
      </c>
      <c r="AG109" s="17">
        <f t="shared" si="32"/>
        <v>0</v>
      </c>
    </row>
    <row r="110" spans="1:33" ht="15.75" customHeight="1" x14ac:dyDescent="0.25">
      <c r="A110" s="507">
        <v>102</v>
      </c>
      <c r="B110" s="575"/>
      <c r="C110" s="575"/>
      <c r="D110" s="509"/>
      <c r="E110" s="581"/>
      <c r="F110" s="511"/>
      <c r="G110" s="589"/>
      <c r="H110" s="513"/>
      <c r="I110" s="696"/>
      <c r="J110" s="514"/>
      <c r="K110" s="696"/>
      <c r="L110" s="514"/>
      <c r="M110" s="696"/>
      <c r="N110" s="514"/>
      <c r="O110" s="695"/>
      <c r="P110" s="514"/>
      <c r="Q110" s="695"/>
      <c r="R110" s="514"/>
      <c r="S110" s="696"/>
      <c r="T110" s="514"/>
      <c r="U110" s="969">
        <f t="shared" si="22"/>
        <v>0</v>
      </c>
      <c r="V110" s="981"/>
      <c r="W110" s="203"/>
      <c r="X110" s="111">
        <f t="shared" si="33"/>
        <v>0</v>
      </c>
      <c r="Y110" s="959">
        <f t="shared" si="24"/>
        <v>0</v>
      </c>
      <c r="Z110" s="974">
        <f t="shared" si="25"/>
        <v>0</v>
      </c>
      <c r="AA110" s="17">
        <f t="shared" si="26"/>
        <v>0</v>
      </c>
      <c r="AB110" s="17">
        <f t="shared" si="27"/>
        <v>0</v>
      </c>
      <c r="AC110" s="17">
        <f t="shared" si="28"/>
        <v>0</v>
      </c>
      <c r="AD110" s="17">
        <f t="shared" si="29"/>
        <v>0</v>
      </c>
      <c r="AE110" s="17">
        <f t="shared" si="30"/>
        <v>0</v>
      </c>
      <c r="AF110" s="17">
        <f t="shared" si="31"/>
        <v>0</v>
      </c>
      <c r="AG110" s="17">
        <f t="shared" si="32"/>
        <v>0</v>
      </c>
    </row>
    <row r="111" spans="1:33" ht="15.75" customHeight="1" x14ac:dyDescent="0.25">
      <c r="A111" s="507">
        <v>103</v>
      </c>
      <c r="B111" s="575"/>
      <c r="C111" s="575"/>
      <c r="D111" s="509"/>
      <c r="E111" s="581"/>
      <c r="F111" s="511"/>
      <c r="G111" s="589"/>
      <c r="H111" s="513"/>
      <c r="I111" s="696"/>
      <c r="J111" s="514"/>
      <c r="K111" s="696"/>
      <c r="L111" s="514"/>
      <c r="M111" s="696"/>
      <c r="N111" s="514"/>
      <c r="O111" s="695"/>
      <c r="P111" s="514"/>
      <c r="Q111" s="695"/>
      <c r="R111" s="514"/>
      <c r="S111" s="696"/>
      <c r="T111" s="514"/>
      <c r="U111" s="969">
        <f t="shared" si="22"/>
        <v>0</v>
      </c>
      <c r="V111" s="981"/>
      <c r="W111" s="203"/>
      <c r="X111" s="111">
        <f t="shared" si="33"/>
        <v>0</v>
      </c>
      <c r="Y111" s="959">
        <f t="shared" si="24"/>
        <v>0</v>
      </c>
      <c r="Z111" s="974">
        <f t="shared" si="25"/>
        <v>0</v>
      </c>
      <c r="AA111" s="17">
        <f t="shared" si="26"/>
        <v>0</v>
      </c>
      <c r="AB111" s="17">
        <f t="shared" si="27"/>
        <v>0</v>
      </c>
      <c r="AC111" s="17">
        <f t="shared" si="28"/>
        <v>0</v>
      </c>
      <c r="AD111" s="17">
        <f t="shared" si="29"/>
        <v>0</v>
      </c>
      <c r="AE111" s="17">
        <f t="shared" si="30"/>
        <v>0</v>
      </c>
      <c r="AF111" s="17">
        <f t="shared" si="31"/>
        <v>0</v>
      </c>
      <c r="AG111" s="17">
        <f t="shared" si="32"/>
        <v>0</v>
      </c>
    </row>
    <row r="112" spans="1:33" ht="15.75" customHeight="1" x14ac:dyDescent="0.25">
      <c r="A112" s="507">
        <v>104</v>
      </c>
      <c r="B112" s="575"/>
      <c r="C112" s="575"/>
      <c r="D112" s="509"/>
      <c r="E112" s="581"/>
      <c r="F112" s="511"/>
      <c r="G112" s="589"/>
      <c r="H112" s="513"/>
      <c r="I112" s="696"/>
      <c r="J112" s="514"/>
      <c r="K112" s="696"/>
      <c r="L112" s="514"/>
      <c r="M112" s="696"/>
      <c r="N112" s="514"/>
      <c r="O112" s="695"/>
      <c r="P112" s="514"/>
      <c r="Q112" s="695"/>
      <c r="R112" s="514"/>
      <c r="S112" s="696"/>
      <c r="T112" s="514"/>
      <c r="U112" s="969">
        <f t="shared" si="22"/>
        <v>0</v>
      </c>
      <c r="V112" s="981"/>
      <c r="W112" s="203"/>
      <c r="X112" s="111">
        <f t="shared" si="33"/>
        <v>0</v>
      </c>
      <c r="Y112" s="959">
        <f t="shared" si="24"/>
        <v>0</v>
      </c>
      <c r="Z112" s="974">
        <f t="shared" si="25"/>
        <v>0</v>
      </c>
      <c r="AA112" s="17">
        <f t="shared" si="26"/>
        <v>0</v>
      </c>
      <c r="AB112" s="17">
        <f t="shared" si="27"/>
        <v>0</v>
      </c>
      <c r="AC112" s="17">
        <f t="shared" si="28"/>
        <v>0</v>
      </c>
      <c r="AD112" s="17">
        <f t="shared" si="29"/>
        <v>0</v>
      </c>
      <c r="AE112" s="17">
        <f t="shared" si="30"/>
        <v>0</v>
      </c>
      <c r="AF112" s="17">
        <f t="shared" si="31"/>
        <v>0</v>
      </c>
      <c r="AG112" s="17">
        <f t="shared" si="32"/>
        <v>0</v>
      </c>
    </row>
    <row r="113" spans="1:33" ht="18" customHeight="1" x14ac:dyDescent="0.25">
      <c r="A113" s="507">
        <v>105</v>
      </c>
      <c r="B113" s="575"/>
      <c r="C113" s="575"/>
      <c r="D113" s="509"/>
      <c r="E113" s="581"/>
      <c r="F113" s="511"/>
      <c r="G113" s="589"/>
      <c r="H113" s="513"/>
      <c r="I113" s="696"/>
      <c r="J113" s="514"/>
      <c r="K113" s="696"/>
      <c r="L113" s="514"/>
      <c r="M113" s="696"/>
      <c r="N113" s="514"/>
      <c r="O113" s="695"/>
      <c r="P113" s="514"/>
      <c r="Q113" s="695"/>
      <c r="R113" s="514"/>
      <c r="S113" s="696"/>
      <c r="T113" s="514"/>
      <c r="U113" s="969">
        <f t="shared" si="22"/>
        <v>0</v>
      </c>
      <c r="V113" s="981"/>
      <c r="W113" s="203"/>
      <c r="X113" s="111">
        <f t="shared" si="33"/>
        <v>0</v>
      </c>
      <c r="Y113" s="959">
        <f t="shared" si="24"/>
        <v>0</v>
      </c>
      <c r="Z113" s="974">
        <f t="shared" si="25"/>
        <v>0</v>
      </c>
      <c r="AA113" s="17">
        <f t="shared" si="26"/>
        <v>0</v>
      </c>
      <c r="AB113" s="17">
        <f t="shared" si="27"/>
        <v>0</v>
      </c>
      <c r="AC113" s="17">
        <f t="shared" si="28"/>
        <v>0</v>
      </c>
      <c r="AD113" s="17">
        <f t="shared" si="29"/>
        <v>0</v>
      </c>
      <c r="AE113" s="17">
        <f t="shared" si="30"/>
        <v>0</v>
      </c>
      <c r="AF113" s="17">
        <f t="shared" si="31"/>
        <v>0</v>
      </c>
      <c r="AG113" s="17">
        <f t="shared" si="32"/>
        <v>0</v>
      </c>
    </row>
    <row r="114" spans="1:33" s="3" customFormat="1" ht="15.75" customHeight="1" x14ac:dyDescent="0.25">
      <c r="A114" s="507">
        <v>106</v>
      </c>
      <c r="B114" s="575"/>
      <c r="C114" s="575"/>
      <c r="D114" s="509"/>
      <c r="E114" s="581"/>
      <c r="F114" s="511"/>
      <c r="G114" s="589"/>
      <c r="H114" s="513"/>
      <c r="I114" s="696"/>
      <c r="J114" s="514"/>
      <c r="K114" s="696"/>
      <c r="L114" s="514"/>
      <c r="M114" s="696"/>
      <c r="N114" s="514"/>
      <c r="O114" s="695"/>
      <c r="P114" s="514"/>
      <c r="Q114" s="695"/>
      <c r="R114" s="514"/>
      <c r="S114" s="696"/>
      <c r="T114" s="514"/>
      <c r="U114" s="969">
        <f t="shared" si="22"/>
        <v>0</v>
      </c>
      <c r="V114" s="981"/>
      <c r="W114" s="203"/>
      <c r="X114" s="111">
        <f t="shared" si="33"/>
        <v>0</v>
      </c>
      <c r="Y114" s="959">
        <f t="shared" si="24"/>
        <v>0</v>
      </c>
      <c r="Z114" s="974">
        <f t="shared" si="25"/>
        <v>0</v>
      </c>
      <c r="AA114" s="17">
        <f t="shared" si="26"/>
        <v>0</v>
      </c>
      <c r="AB114" s="17">
        <f t="shared" si="27"/>
        <v>0</v>
      </c>
      <c r="AC114" s="17">
        <f t="shared" si="28"/>
        <v>0</v>
      </c>
      <c r="AD114" s="17">
        <f t="shared" si="29"/>
        <v>0</v>
      </c>
      <c r="AE114" s="17">
        <f t="shared" si="30"/>
        <v>0</v>
      </c>
      <c r="AF114" s="17">
        <f t="shared" si="31"/>
        <v>0</v>
      </c>
      <c r="AG114" s="17">
        <f t="shared" si="32"/>
        <v>0</v>
      </c>
    </row>
    <row r="115" spans="1:33" ht="15.75" customHeight="1" x14ac:dyDescent="0.25">
      <c r="A115" s="507">
        <v>107</v>
      </c>
      <c r="B115" s="575"/>
      <c r="C115" s="575"/>
      <c r="D115" s="509"/>
      <c r="E115" s="581"/>
      <c r="F115" s="511"/>
      <c r="G115" s="589"/>
      <c r="H115" s="513"/>
      <c r="I115" s="696"/>
      <c r="J115" s="514"/>
      <c r="K115" s="696"/>
      <c r="L115" s="514"/>
      <c r="M115" s="696"/>
      <c r="N115" s="514"/>
      <c r="O115" s="695"/>
      <c r="P115" s="514"/>
      <c r="Q115" s="695"/>
      <c r="R115" s="514"/>
      <c r="S115" s="696"/>
      <c r="T115" s="514"/>
      <c r="U115" s="969">
        <f t="shared" si="22"/>
        <v>0</v>
      </c>
      <c r="V115" s="981"/>
      <c r="W115" s="203"/>
      <c r="X115" s="111">
        <f t="shared" si="33"/>
        <v>0</v>
      </c>
      <c r="Y115" s="959">
        <f t="shared" si="24"/>
        <v>0</v>
      </c>
      <c r="Z115" s="974">
        <f t="shared" si="25"/>
        <v>0</v>
      </c>
      <c r="AA115" s="17">
        <f t="shared" si="26"/>
        <v>0</v>
      </c>
      <c r="AB115" s="17">
        <f t="shared" si="27"/>
        <v>0</v>
      </c>
      <c r="AC115" s="17">
        <f t="shared" si="28"/>
        <v>0</v>
      </c>
      <c r="AD115" s="17">
        <f t="shared" si="29"/>
        <v>0</v>
      </c>
      <c r="AE115" s="17">
        <f t="shared" si="30"/>
        <v>0</v>
      </c>
      <c r="AF115" s="17">
        <f t="shared" si="31"/>
        <v>0</v>
      </c>
      <c r="AG115" s="17">
        <f t="shared" si="32"/>
        <v>0</v>
      </c>
    </row>
    <row r="116" spans="1:33" ht="15.75" customHeight="1" x14ac:dyDescent="0.25">
      <c r="A116" s="507">
        <v>108</v>
      </c>
      <c r="B116" s="575"/>
      <c r="C116" s="575"/>
      <c r="D116" s="509"/>
      <c r="E116" s="581"/>
      <c r="F116" s="511"/>
      <c r="G116" s="589"/>
      <c r="H116" s="513"/>
      <c r="I116" s="696"/>
      <c r="J116" s="514"/>
      <c r="K116" s="696"/>
      <c r="L116" s="514"/>
      <c r="M116" s="696"/>
      <c r="N116" s="514"/>
      <c r="O116" s="695"/>
      <c r="P116" s="514"/>
      <c r="Q116" s="695"/>
      <c r="R116" s="514"/>
      <c r="S116" s="696"/>
      <c r="T116" s="514"/>
      <c r="U116" s="969">
        <f t="shared" si="22"/>
        <v>0</v>
      </c>
      <c r="V116" s="981"/>
      <c r="W116" s="203"/>
      <c r="X116" s="111">
        <f t="shared" si="33"/>
        <v>0</v>
      </c>
      <c r="Y116" s="959">
        <f t="shared" si="24"/>
        <v>0</v>
      </c>
      <c r="Z116" s="974">
        <f t="shared" si="25"/>
        <v>0</v>
      </c>
      <c r="AA116" s="17">
        <f t="shared" si="26"/>
        <v>0</v>
      </c>
      <c r="AB116" s="17">
        <f t="shared" si="27"/>
        <v>0</v>
      </c>
      <c r="AC116" s="17">
        <f t="shared" si="28"/>
        <v>0</v>
      </c>
      <c r="AD116" s="17">
        <f t="shared" si="29"/>
        <v>0</v>
      </c>
      <c r="AE116" s="17">
        <f t="shared" si="30"/>
        <v>0</v>
      </c>
      <c r="AF116" s="17">
        <f t="shared" si="31"/>
        <v>0</v>
      </c>
      <c r="AG116" s="17">
        <f t="shared" si="32"/>
        <v>0</v>
      </c>
    </row>
    <row r="117" spans="1:33" ht="15.75" customHeight="1" x14ac:dyDescent="0.25">
      <c r="A117" s="507">
        <v>109</v>
      </c>
      <c r="B117" s="575"/>
      <c r="C117" s="575"/>
      <c r="D117" s="509"/>
      <c r="E117" s="581"/>
      <c r="F117" s="511"/>
      <c r="G117" s="589"/>
      <c r="H117" s="513"/>
      <c r="I117" s="696"/>
      <c r="J117" s="514"/>
      <c r="K117" s="696"/>
      <c r="L117" s="514"/>
      <c r="M117" s="696"/>
      <c r="N117" s="514"/>
      <c r="O117" s="695"/>
      <c r="P117" s="514"/>
      <c r="Q117" s="695"/>
      <c r="R117" s="514"/>
      <c r="S117" s="696"/>
      <c r="T117" s="514"/>
      <c r="U117" s="969">
        <f t="shared" si="22"/>
        <v>0</v>
      </c>
      <c r="V117" s="981"/>
      <c r="W117" s="203"/>
      <c r="X117" s="111">
        <f t="shared" si="33"/>
        <v>0</v>
      </c>
      <c r="Y117" s="959">
        <f t="shared" si="24"/>
        <v>0</v>
      </c>
      <c r="Z117" s="974">
        <f t="shared" si="25"/>
        <v>0</v>
      </c>
      <c r="AA117" s="17">
        <f t="shared" si="26"/>
        <v>0</v>
      </c>
      <c r="AB117" s="17">
        <f t="shared" si="27"/>
        <v>0</v>
      </c>
      <c r="AC117" s="17">
        <f t="shared" si="28"/>
        <v>0</v>
      </c>
      <c r="AD117" s="17">
        <f t="shared" si="29"/>
        <v>0</v>
      </c>
      <c r="AE117" s="17">
        <f t="shared" si="30"/>
        <v>0</v>
      </c>
      <c r="AF117" s="17">
        <f t="shared" si="31"/>
        <v>0</v>
      </c>
      <c r="AG117" s="17">
        <f t="shared" si="32"/>
        <v>0</v>
      </c>
    </row>
    <row r="118" spans="1:33" ht="15.75" customHeight="1" x14ac:dyDescent="0.25">
      <c r="A118" s="507">
        <v>110</v>
      </c>
      <c r="B118" s="508"/>
      <c r="C118" s="508"/>
      <c r="D118" s="509"/>
      <c r="E118" s="581"/>
      <c r="F118" s="511"/>
      <c r="G118" s="589"/>
      <c r="H118" s="513"/>
      <c r="I118" s="696"/>
      <c r="J118" s="514"/>
      <c r="K118" s="696"/>
      <c r="L118" s="514"/>
      <c r="M118" s="696"/>
      <c r="N118" s="514"/>
      <c r="O118" s="695"/>
      <c r="P118" s="514"/>
      <c r="Q118" s="695"/>
      <c r="R118" s="514"/>
      <c r="S118" s="696"/>
      <c r="T118" s="514"/>
      <c r="U118" s="969">
        <f t="shared" si="22"/>
        <v>0</v>
      </c>
      <c r="V118" s="981"/>
      <c r="W118" s="203"/>
      <c r="X118" s="111">
        <f t="shared" si="33"/>
        <v>0</v>
      </c>
      <c r="Y118" s="959">
        <f t="shared" si="24"/>
        <v>0</v>
      </c>
      <c r="Z118" s="974">
        <f t="shared" si="25"/>
        <v>0</v>
      </c>
      <c r="AA118" s="17">
        <f t="shared" si="26"/>
        <v>0</v>
      </c>
      <c r="AB118" s="17">
        <f t="shared" si="27"/>
        <v>0</v>
      </c>
      <c r="AC118" s="17">
        <f t="shared" si="28"/>
        <v>0</v>
      </c>
      <c r="AD118" s="17">
        <f t="shared" si="29"/>
        <v>0</v>
      </c>
      <c r="AE118" s="17">
        <f t="shared" si="30"/>
        <v>0</v>
      </c>
      <c r="AF118" s="17">
        <f t="shared" si="31"/>
        <v>0</v>
      </c>
      <c r="AG118" s="17">
        <f t="shared" si="32"/>
        <v>0</v>
      </c>
    </row>
    <row r="119" spans="1:33" ht="15.75" customHeight="1" x14ac:dyDescent="0.25">
      <c r="A119" s="507">
        <v>111</v>
      </c>
      <c r="B119" s="508"/>
      <c r="C119" s="508"/>
      <c r="D119" s="509"/>
      <c r="E119" s="581"/>
      <c r="F119" s="511"/>
      <c r="G119" s="589"/>
      <c r="H119" s="513"/>
      <c r="I119" s="696"/>
      <c r="J119" s="514"/>
      <c r="K119" s="696"/>
      <c r="L119" s="514"/>
      <c r="M119" s="696"/>
      <c r="N119" s="514"/>
      <c r="O119" s="695"/>
      <c r="P119" s="514"/>
      <c r="Q119" s="695"/>
      <c r="R119" s="514"/>
      <c r="S119" s="696"/>
      <c r="T119" s="514"/>
      <c r="U119" s="969">
        <f t="shared" si="22"/>
        <v>0</v>
      </c>
      <c r="V119" s="981"/>
      <c r="W119" s="203"/>
      <c r="X119" s="111">
        <f t="shared" si="33"/>
        <v>0</v>
      </c>
      <c r="Y119" s="959">
        <f t="shared" si="24"/>
        <v>0</v>
      </c>
      <c r="Z119" s="974">
        <f t="shared" si="25"/>
        <v>0</v>
      </c>
      <c r="AA119" s="17">
        <f t="shared" si="26"/>
        <v>0</v>
      </c>
      <c r="AB119" s="17">
        <f t="shared" si="27"/>
        <v>0</v>
      </c>
      <c r="AC119" s="17">
        <f t="shared" si="28"/>
        <v>0</v>
      </c>
      <c r="AD119" s="17">
        <f t="shared" si="29"/>
        <v>0</v>
      </c>
      <c r="AE119" s="17">
        <f t="shared" si="30"/>
        <v>0</v>
      </c>
      <c r="AF119" s="17">
        <f t="shared" si="31"/>
        <v>0</v>
      </c>
      <c r="AG119" s="17">
        <f t="shared" si="32"/>
        <v>0</v>
      </c>
    </row>
    <row r="120" spans="1:33" ht="15.75" customHeight="1" x14ac:dyDescent="0.25">
      <c r="A120" s="507">
        <v>112</v>
      </c>
      <c r="B120" s="508"/>
      <c r="C120" s="508"/>
      <c r="D120" s="509"/>
      <c r="E120" s="581"/>
      <c r="F120" s="511"/>
      <c r="G120" s="589"/>
      <c r="H120" s="513"/>
      <c r="I120" s="696"/>
      <c r="J120" s="514"/>
      <c r="K120" s="696"/>
      <c r="L120" s="514"/>
      <c r="M120" s="696"/>
      <c r="N120" s="514"/>
      <c r="O120" s="695"/>
      <c r="P120" s="514"/>
      <c r="Q120" s="695"/>
      <c r="R120" s="514"/>
      <c r="S120" s="696"/>
      <c r="T120" s="514"/>
      <c r="U120" s="969">
        <f t="shared" si="22"/>
        <v>0</v>
      </c>
      <c r="V120" s="981"/>
      <c r="W120" s="203"/>
      <c r="X120" s="111">
        <f t="shared" si="33"/>
        <v>0</v>
      </c>
      <c r="Y120" s="959">
        <f t="shared" si="24"/>
        <v>0</v>
      </c>
      <c r="Z120" s="974">
        <f t="shared" si="25"/>
        <v>0</v>
      </c>
      <c r="AA120" s="17">
        <f t="shared" si="26"/>
        <v>0</v>
      </c>
      <c r="AB120" s="17">
        <f t="shared" si="27"/>
        <v>0</v>
      </c>
      <c r="AC120" s="17">
        <f t="shared" si="28"/>
        <v>0</v>
      </c>
      <c r="AD120" s="17">
        <f t="shared" si="29"/>
        <v>0</v>
      </c>
      <c r="AE120" s="17">
        <f t="shared" si="30"/>
        <v>0</v>
      </c>
      <c r="AF120" s="17">
        <f t="shared" si="31"/>
        <v>0</v>
      </c>
      <c r="AG120" s="17">
        <f t="shared" si="32"/>
        <v>0</v>
      </c>
    </row>
    <row r="121" spans="1:33" ht="15.75" customHeight="1" x14ac:dyDescent="0.25">
      <c r="A121" s="507">
        <v>113</v>
      </c>
      <c r="B121" s="508"/>
      <c r="C121" s="508"/>
      <c r="D121" s="509"/>
      <c r="E121" s="581"/>
      <c r="F121" s="511"/>
      <c r="G121" s="589"/>
      <c r="H121" s="513"/>
      <c r="I121" s="696"/>
      <c r="J121" s="514"/>
      <c r="K121" s="696"/>
      <c r="L121" s="514"/>
      <c r="M121" s="696"/>
      <c r="N121" s="514"/>
      <c r="O121" s="695"/>
      <c r="P121" s="514"/>
      <c r="Q121" s="695"/>
      <c r="R121" s="514"/>
      <c r="S121" s="696"/>
      <c r="T121" s="514"/>
      <c r="U121" s="969">
        <f t="shared" si="22"/>
        <v>0</v>
      </c>
      <c r="V121" s="981"/>
      <c r="W121" s="203"/>
      <c r="X121" s="111">
        <f t="shared" si="33"/>
        <v>0</v>
      </c>
      <c r="Y121" s="959">
        <f t="shared" si="24"/>
        <v>0</v>
      </c>
      <c r="Z121" s="974">
        <f t="shared" si="25"/>
        <v>0</v>
      </c>
      <c r="AA121" s="17">
        <f t="shared" si="26"/>
        <v>0</v>
      </c>
      <c r="AB121" s="17">
        <f t="shared" si="27"/>
        <v>0</v>
      </c>
      <c r="AC121" s="17">
        <f t="shared" si="28"/>
        <v>0</v>
      </c>
      <c r="AD121" s="17">
        <f t="shared" si="29"/>
        <v>0</v>
      </c>
      <c r="AE121" s="17">
        <f t="shared" si="30"/>
        <v>0</v>
      </c>
      <c r="AF121" s="17">
        <f t="shared" si="31"/>
        <v>0</v>
      </c>
      <c r="AG121" s="17">
        <f t="shared" si="32"/>
        <v>0</v>
      </c>
    </row>
    <row r="122" spans="1:33" ht="15.75" customHeight="1" x14ac:dyDescent="0.25">
      <c r="A122" s="507">
        <v>114</v>
      </c>
      <c r="B122" s="508"/>
      <c r="C122" s="508"/>
      <c r="D122" s="509"/>
      <c r="E122" s="581"/>
      <c r="F122" s="511"/>
      <c r="G122" s="589"/>
      <c r="H122" s="513"/>
      <c r="I122" s="696"/>
      <c r="J122" s="514"/>
      <c r="K122" s="696"/>
      <c r="L122" s="514"/>
      <c r="M122" s="696"/>
      <c r="N122" s="514"/>
      <c r="O122" s="695"/>
      <c r="P122" s="514"/>
      <c r="Q122" s="695"/>
      <c r="R122" s="514"/>
      <c r="S122" s="696"/>
      <c r="T122" s="514"/>
      <c r="U122" s="969">
        <f t="shared" si="22"/>
        <v>0</v>
      </c>
      <c r="V122" s="981"/>
      <c r="W122" s="203"/>
      <c r="X122" s="111">
        <f t="shared" si="33"/>
        <v>0</v>
      </c>
      <c r="Y122" s="959">
        <f t="shared" si="24"/>
        <v>0</v>
      </c>
      <c r="Z122" s="974">
        <f t="shared" si="25"/>
        <v>0</v>
      </c>
      <c r="AA122" s="17">
        <f t="shared" si="26"/>
        <v>0</v>
      </c>
      <c r="AB122" s="17">
        <f t="shared" si="27"/>
        <v>0</v>
      </c>
      <c r="AC122" s="17">
        <f t="shared" si="28"/>
        <v>0</v>
      </c>
      <c r="AD122" s="17">
        <f t="shared" si="29"/>
        <v>0</v>
      </c>
      <c r="AE122" s="17">
        <f t="shared" si="30"/>
        <v>0</v>
      </c>
      <c r="AF122" s="17">
        <f t="shared" si="31"/>
        <v>0</v>
      </c>
      <c r="AG122" s="17">
        <f t="shared" si="32"/>
        <v>0</v>
      </c>
    </row>
    <row r="123" spans="1:33" s="3" customFormat="1" ht="15.75" customHeight="1" x14ac:dyDescent="0.25">
      <c r="A123" s="507">
        <v>115</v>
      </c>
      <c r="B123" s="508"/>
      <c r="C123" s="508"/>
      <c r="D123" s="509"/>
      <c r="E123" s="581"/>
      <c r="F123" s="511"/>
      <c r="G123" s="589"/>
      <c r="H123" s="513"/>
      <c r="I123" s="696"/>
      <c r="J123" s="514"/>
      <c r="K123" s="696"/>
      <c r="L123" s="514"/>
      <c r="M123" s="696"/>
      <c r="N123" s="514"/>
      <c r="O123" s="695"/>
      <c r="P123" s="514"/>
      <c r="Q123" s="695"/>
      <c r="R123" s="514"/>
      <c r="S123" s="696"/>
      <c r="T123" s="514"/>
      <c r="U123" s="969">
        <f t="shared" si="22"/>
        <v>0</v>
      </c>
      <c r="V123" s="981"/>
      <c r="W123" s="203"/>
      <c r="X123" s="111">
        <f t="shared" si="33"/>
        <v>0</v>
      </c>
      <c r="Y123" s="959">
        <f t="shared" si="24"/>
        <v>0</v>
      </c>
      <c r="Z123" s="974">
        <f t="shared" si="25"/>
        <v>0</v>
      </c>
      <c r="AA123" s="17">
        <f t="shared" si="26"/>
        <v>0</v>
      </c>
      <c r="AB123" s="17">
        <f t="shared" si="27"/>
        <v>0</v>
      </c>
      <c r="AC123" s="17">
        <f t="shared" si="28"/>
        <v>0</v>
      </c>
      <c r="AD123" s="17">
        <f t="shared" si="29"/>
        <v>0</v>
      </c>
      <c r="AE123" s="17">
        <f t="shared" si="30"/>
        <v>0</v>
      </c>
      <c r="AF123" s="17">
        <f t="shared" si="31"/>
        <v>0</v>
      </c>
      <c r="AG123" s="17">
        <f t="shared" si="32"/>
        <v>0</v>
      </c>
    </row>
    <row r="124" spans="1:33" ht="15.75" customHeight="1" x14ac:dyDescent="0.25">
      <c r="A124" s="507">
        <v>116</v>
      </c>
      <c r="B124" s="508"/>
      <c r="C124" s="508"/>
      <c r="D124" s="509"/>
      <c r="E124" s="581"/>
      <c r="F124" s="511"/>
      <c r="G124" s="589"/>
      <c r="H124" s="513"/>
      <c r="I124" s="696"/>
      <c r="J124" s="514"/>
      <c r="K124" s="696"/>
      <c r="L124" s="514"/>
      <c r="M124" s="696"/>
      <c r="N124" s="514"/>
      <c r="O124" s="695"/>
      <c r="P124" s="514"/>
      <c r="Q124" s="695"/>
      <c r="R124" s="514"/>
      <c r="S124" s="696"/>
      <c r="T124" s="514"/>
      <c r="U124" s="969">
        <f t="shared" si="22"/>
        <v>0</v>
      </c>
      <c r="V124" s="981"/>
      <c r="W124" s="203"/>
      <c r="X124" s="111">
        <f t="shared" si="33"/>
        <v>0</v>
      </c>
      <c r="Y124" s="959">
        <f t="shared" si="24"/>
        <v>0</v>
      </c>
      <c r="Z124" s="974">
        <f t="shared" si="25"/>
        <v>0</v>
      </c>
      <c r="AA124" s="17">
        <f t="shared" si="26"/>
        <v>0</v>
      </c>
      <c r="AB124" s="17">
        <f t="shared" si="27"/>
        <v>0</v>
      </c>
      <c r="AC124" s="17">
        <f t="shared" si="28"/>
        <v>0</v>
      </c>
      <c r="AD124" s="17">
        <f t="shared" si="29"/>
        <v>0</v>
      </c>
      <c r="AE124" s="17">
        <f t="shared" si="30"/>
        <v>0</v>
      </c>
      <c r="AF124" s="17">
        <f t="shared" si="31"/>
        <v>0</v>
      </c>
      <c r="AG124" s="17">
        <f t="shared" si="32"/>
        <v>0</v>
      </c>
    </row>
    <row r="125" spans="1:33" ht="15.75" customHeight="1" x14ac:dyDescent="0.25">
      <c r="A125" s="507">
        <v>117</v>
      </c>
      <c r="B125" s="508"/>
      <c r="C125" s="508"/>
      <c r="D125" s="509"/>
      <c r="E125" s="581"/>
      <c r="F125" s="511"/>
      <c r="G125" s="589"/>
      <c r="H125" s="513"/>
      <c r="I125" s="696"/>
      <c r="J125" s="514"/>
      <c r="K125" s="696"/>
      <c r="L125" s="514"/>
      <c r="M125" s="696"/>
      <c r="N125" s="514"/>
      <c r="O125" s="695"/>
      <c r="P125" s="514"/>
      <c r="Q125" s="695"/>
      <c r="R125" s="514"/>
      <c r="S125" s="696"/>
      <c r="T125" s="514"/>
      <c r="U125" s="969">
        <f t="shared" si="22"/>
        <v>0</v>
      </c>
      <c r="V125" s="981"/>
      <c r="W125" s="203"/>
      <c r="X125" s="111">
        <f t="shared" si="33"/>
        <v>0</v>
      </c>
      <c r="Y125" s="959">
        <f t="shared" si="24"/>
        <v>0</v>
      </c>
      <c r="Z125" s="974">
        <f t="shared" si="25"/>
        <v>0</v>
      </c>
      <c r="AA125" s="17">
        <f t="shared" si="26"/>
        <v>0</v>
      </c>
      <c r="AB125" s="17">
        <f t="shared" si="27"/>
        <v>0</v>
      </c>
      <c r="AC125" s="17">
        <f t="shared" si="28"/>
        <v>0</v>
      </c>
      <c r="AD125" s="17">
        <f t="shared" si="29"/>
        <v>0</v>
      </c>
      <c r="AE125" s="17">
        <f t="shared" si="30"/>
        <v>0</v>
      </c>
      <c r="AF125" s="17">
        <f t="shared" si="31"/>
        <v>0</v>
      </c>
      <c r="AG125" s="17">
        <f t="shared" si="32"/>
        <v>0</v>
      </c>
    </row>
    <row r="126" spans="1:33" ht="15.75" customHeight="1" x14ac:dyDescent="0.25">
      <c r="A126" s="507">
        <v>118</v>
      </c>
      <c r="B126" s="508"/>
      <c r="C126" s="508"/>
      <c r="D126" s="509"/>
      <c r="E126" s="581"/>
      <c r="F126" s="511"/>
      <c r="G126" s="589"/>
      <c r="H126" s="513"/>
      <c r="I126" s="696"/>
      <c r="J126" s="514"/>
      <c r="K126" s="696"/>
      <c r="L126" s="514"/>
      <c r="M126" s="696"/>
      <c r="N126" s="514"/>
      <c r="O126" s="695"/>
      <c r="P126" s="514"/>
      <c r="Q126" s="695"/>
      <c r="R126" s="514"/>
      <c r="S126" s="696"/>
      <c r="T126" s="514"/>
      <c r="U126" s="969">
        <f t="shared" si="22"/>
        <v>0</v>
      </c>
      <c r="V126" s="981"/>
      <c r="W126" s="203"/>
      <c r="X126" s="111">
        <f t="shared" si="33"/>
        <v>0</v>
      </c>
      <c r="Y126" s="959">
        <f t="shared" si="24"/>
        <v>0</v>
      </c>
      <c r="Z126" s="974">
        <f t="shared" si="25"/>
        <v>0</v>
      </c>
      <c r="AA126" s="17">
        <f t="shared" si="26"/>
        <v>0</v>
      </c>
      <c r="AB126" s="17">
        <f t="shared" si="27"/>
        <v>0</v>
      </c>
      <c r="AC126" s="17">
        <f t="shared" si="28"/>
        <v>0</v>
      </c>
      <c r="AD126" s="17">
        <f t="shared" si="29"/>
        <v>0</v>
      </c>
      <c r="AE126" s="17">
        <f t="shared" si="30"/>
        <v>0</v>
      </c>
      <c r="AF126" s="17">
        <f t="shared" si="31"/>
        <v>0</v>
      </c>
      <c r="AG126" s="17">
        <f t="shared" si="32"/>
        <v>0</v>
      </c>
    </row>
    <row r="127" spans="1:33" ht="15.75" customHeight="1" x14ac:dyDescent="0.25">
      <c r="A127" s="507">
        <v>119</v>
      </c>
      <c r="B127" s="508"/>
      <c r="C127" s="508"/>
      <c r="D127" s="509"/>
      <c r="E127" s="581"/>
      <c r="F127" s="511"/>
      <c r="G127" s="589"/>
      <c r="H127" s="513"/>
      <c r="I127" s="696"/>
      <c r="J127" s="514"/>
      <c r="K127" s="696"/>
      <c r="L127" s="514"/>
      <c r="M127" s="696"/>
      <c r="N127" s="514"/>
      <c r="O127" s="695"/>
      <c r="P127" s="514"/>
      <c r="Q127" s="695"/>
      <c r="R127" s="514"/>
      <c r="S127" s="696"/>
      <c r="T127" s="514"/>
      <c r="U127" s="969">
        <f t="shared" si="22"/>
        <v>0</v>
      </c>
      <c r="V127" s="981"/>
      <c r="W127" s="203"/>
      <c r="X127" s="111">
        <f t="shared" si="33"/>
        <v>0</v>
      </c>
      <c r="Y127" s="959">
        <f t="shared" si="24"/>
        <v>0</v>
      </c>
      <c r="Z127" s="974">
        <f t="shared" si="25"/>
        <v>0</v>
      </c>
      <c r="AA127" s="17">
        <f t="shared" si="26"/>
        <v>0</v>
      </c>
      <c r="AB127" s="17">
        <f t="shared" si="27"/>
        <v>0</v>
      </c>
      <c r="AC127" s="17">
        <f t="shared" si="28"/>
        <v>0</v>
      </c>
      <c r="AD127" s="17">
        <f t="shared" si="29"/>
        <v>0</v>
      </c>
      <c r="AE127" s="17">
        <f t="shared" si="30"/>
        <v>0</v>
      </c>
      <c r="AF127" s="17">
        <f t="shared" si="31"/>
        <v>0</v>
      </c>
      <c r="AG127" s="17">
        <f t="shared" si="32"/>
        <v>0</v>
      </c>
    </row>
    <row r="128" spans="1:33" ht="15.75" customHeight="1" x14ac:dyDescent="0.25">
      <c r="A128" s="507">
        <v>120</v>
      </c>
      <c r="B128" s="508"/>
      <c r="C128" s="508"/>
      <c r="D128" s="509"/>
      <c r="E128" s="581"/>
      <c r="F128" s="511"/>
      <c r="G128" s="589"/>
      <c r="H128" s="513"/>
      <c r="I128" s="696"/>
      <c r="J128" s="514"/>
      <c r="K128" s="696"/>
      <c r="L128" s="514"/>
      <c r="M128" s="696"/>
      <c r="N128" s="514"/>
      <c r="O128" s="695"/>
      <c r="P128" s="514"/>
      <c r="Q128" s="695"/>
      <c r="R128" s="514"/>
      <c r="S128" s="696"/>
      <c r="T128" s="514"/>
      <c r="U128" s="969">
        <f t="shared" si="22"/>
        <v>0</v>
      </c>
      <c r="V128" s="981"/>
      <c r="W128" s="203"/>
      <c r="X128" s="111">
        <f t="shared" si="33"/>
        <v>0</v>
      </c>
      <c r="Y128" s="959">
        <f t="shared" si="24"/>
        <v>0</v>
      </c>
      <c r="Z128" s="974">
        <f t="shared" si="25"/>
        <v>0</v>
      </c>
      <c r="AA128" s="17">
        <f t="shared" si="26"/>
        <v>0</v>
      </c>
      <c r="AB128" s="17">
        <f t="shared" si="27"/>
        <v>0</v>
      </c>
      <c r="AC128" s="17">
        <f t="shared" si="28"/>
        <v>0</v>
      </c>
      <c r="AD128" s="17">
        <f t="shared" si="29"/>
        <v>0</v>
      </c>
      <c r="AE128" s="17">
        <f t="shared" si="30"/>
        <v>0</v>
      </c>
      <c r="AF128" s="17">
        <f t="shared" si="31"/>
        <v>0</v>
      </c>
      <c r="AG128" s="17">
        <f t="shared" si="32"/>
        <v>0</v>
      </c>
    </row>
    <row r="129" spans="1:33" ht="15.75" customHeight="1" x14ac:dyDescent="0.25">
      <c r="A129" s="507">
        <v>121</v>
      </c>
      <c r="B129" s="582"/>
      <c r="C129" s="508"/>
      <c r="D129" s="509"/>
      <c r="E129" s="581"/>
      <c r="F129" s="511"/>
      <c r="G129" s="589"/>
      <c r="H129" s="513"/>
      <c r="I129" s="696"/>
      <c r="J129" s="514"/>
      <c r="K129" s="696"/>
      <c r="L129" s="514"/>
      <c r="M129" s="696"/>
      <c r="N129" s="514"/>
      <c r="O129" s="695"/>
      <c r="P129" s="514"/>
      <c r="Q129" s="695"/>
      <c r="R129" s="514"/>
      <c r="S129" s="696"/>
      <c r="T129" s="514"/>
      <c r="U129" s="969">
        <f t="shared" si="22"/>
        <v>0</v>
      </c>
      <c r="V129" s="981"/>
      <c r="W129" s="203"/>
      <c r="X129" s="111">
        <f t="shared" si="33"/>
        <v>0</v>
      </c>
      <c r="Y129" s="959">
        <f t="shared" si="24"/>
        <v>0</v>
      </c>
      <c r="Z129" s="974">
        <f t="shared" si="25"/>
        <v>0</v>
      </c>
      <c r="AA129" s="17">
        <f t="shared" si="26"/>
        <v>0</v>
      </c>
      <c r="AB129" s="17">
        <f t="shared" si="27"/>
        <v>0</v>
      </c>
      <c r="AC129" s="17">
        <f t="shared" si="28"/>
        <v>0</v>
      </c>
      <c r="AD129" s="17">
        <f t="shared" si="29"/>
        <v>0</v>
      </c>
      <c r="AE129" s="17">
        <f t="shared" si="30"/>
        <v>0</v>
      </c>
      <c r="AF129" s="17">
        <f t="shared" si="31"/>
        <v>0</v>
      </c>
      <c r="AG129" s="17">
        <f t="shared" si="32"/>
        <v>0</v>
      </c>
    </row>
    <row r="130" spans="1:33" s="2" customFormat="1" ht="15.75" customHeight="1" x14ac:dyDescent="0.25">
      <c r="A130" s="507">
        <v>122</v>
      </c>
      <c r="B130" s="575"/>
      <c r="C130" s="575"/>
      <c r="D130" s="509"/>
      <c r="E130" s="583"/>
      <c r="F130" s="511"/>
      <c r="G130" s="589"/>
      <c r="H130" s="513"/>
      <c r="I130" s="696"/>
      <c r="J130" s="514"/>
      <c r="K130" s="696"/>
      <c r="L130" s="514"/>
      <c r="M130" s="696"/>
      <c r="N130" s="514"/>
      <c r="O130" s="695"/>
      <c r="P130" s="514"/>
      <c r="Q130" s="695"/>
      <c r="R130" s="514"/>
      <c r="S130" s="696"/>
      <c r="T130" s="514"/>
      <c r="U130" s="969">
        <f t="shared" si="22"/>
        <v>0</v>
      </c>
      <c r="V130" s="981"/>
      <c r="W130" s="203"/>
      <c r="X130" s="111">
        <f t="shared" si="33"/>
        <v>0</v>
      </c>
      <c r="Y130" s="959">
        <f t="shared" si="24"/>
        <v>0</v>
      </c>
      <c r="Z130" s="974">
        <f t="shared" si="25"/>
        <v>0</v>
      </c>
      <c r="AA130" s="17">
        <f t="shared" si="26"/>
        <v>0</v>
      </c>
      <c r="AB130" s="17">
        <f t="shared" si="27"/>
        <v>0</v>
      </c>
      <c r="AC130" s="17">
        <f t="shared" si="28"/>
        <v>0</v>
      </c>
      <c r="AD130" s="17">
        <f t="shared" si="29"/>
        <v>0</v>
      </c>
      <c r="AE130" s="17">
        <f t="shared" si="30"/>
        <v>0</v>
      </c>
      <c r="AF130" s="17">
        <f t="shared" si="31"/>
        <v>0</v>
      </c>
      <c r="AG130" s="17">
        <f t="shared" si="32"/>
        <v>0</v>
      </c>
    </row>
    <row r="131" spans="1:33" ht="15.75" customHeight="1" x14ac:dyDescent="0.25">
      <c r="A131" s="507">
        <v>123</v>
      </c>
      <c r="B131" s="575"/>
      <c r="C131" s="575"/>
      <c r="D131" s="509"/>
      <c r="E131" s="581"/>
      <c r="F131" s="511"/>
      <c r="G131" s="589"/>
      <c r="H131" s="513"/>
      <c r="I131" s="696"/>
      <c r="J131" s="514"/>
      <c r="K131" s="696"/>
      <c r="L131" s="514"/>
      <c r="M131" s="696"/>
      <c r="N131" s="514"/>
      <c r="O131" s="695"/>
      <c r="P131" s="514"/>
      <c r="Q131" s="695"/>
      <c r="R131" s="514"/>
      <c r="S131" s="696"/>
      <c r="T131" s="514"/>
      <c r="U131" s="969">
        <f t="shared" si="22"/>
        <v>0</v>
      </c>
      <c r="V131" s="981"/>
      <c r="W131" s="203"/>
      <c r="X131" s="111">
        <f t="shared" si="33"/>
        <v>0</v>
      </c>
      <c r="Y131" s="959">
        <f t="shared" ref="Y131:Y136" si="34">G131+I131+K131+M131+O131+Q131+S131</f>
        <v>0</v>
      </c>
      <c r="Z131" s="974">
        <f t="shared" si="25"/>
        <v>0</v>
      </c>
      <c r="AA131" s="17">
        <f t="shared" si="26"/>
        <v>0</v>
      </c>
      <c r="AB131" s="17">
        <f t="shared" si="27"/>
        <v>0</v>
      </c>
      <c r="AC131" s="17">
        <f t="shared" si="28"/>
        <v>0</v>
      </c>
      <c r="AD131" s="17">
        <f t="shared" si="29"/>
        <v>0</v>
      </c>
      <c r="AE131" s="17">
        <f t="shared" si="30"/>
        <v>0</v>
      </c>
      <c r="AF131" s="17">
        <f t="shared" si="31"/>
        <v>0</v>
      </c>
      <c r="AG131" s="17">
        <f t="shared" si="32"/>
        <v>0</v>
      </c>
    </row>
    <row r="132" spans="1:33" ht="15.75" customHeight="1" x14ac:dyDescent="0.25">
      <c r="A132" s="507">
        <v>124</v>
      </c>
      <c r="B132" s="575"/>
      <c r="C132" s="575"/>
      <c r="D132" s="509"/>
      <c r="E132" s="581"/>
      <c r="F132" s="511"/>
      <c r="G132" s="589"/>
      <c r="H132" s="513"/>
      <c r="I132" s="696"/>
      <c r="J132" s="514"/>
      <c r="K132" s="696"/>
      <c r="L132" s="514"/>
      <c r="M132" s="696"/>
      <c r="N132" s="514"/>
      <c r="O132" s="695"/>
      <c r="P132" s="514"/>
      <c r="Q132" s="695"/>
      <c r="R132" s="514"/>
      <c r="S132" s="696"/>
      <c r="T132" s="514"/>
      <c r="U132" s="969">
        <f t="shared" si="22"/>
        <v>0</v>
      </c>
      <c r="V132" s="981"/>
      <c r="W132" s="203"/>
      <c r="X132" s="111">
        <f t="shared" si="33"/>
        <v>0</v>
      </c>
      <c r="Y132" s="959">
        <f t="shared" si="34"/>
        <v>0</v>
      </c>
      <c r="Z132" s="974">
        <f t="shared" si="25"/>
        <v>0</v>
      </c>
      <c r="AA132" s="17">
        <f t="shared" si="26"/>
        <v>0</v>
      </c>
      <c r="AB132" s="17">
        <f t="shared" si="27"/>
        <v>0</v>
      </c>
      <c r="AC132" s="17">
        <f t="shared" si="28"/>
        <v>0</v>
      </c>
      <c r="AD132" s="17">
        <f t="shared" si="29"/>
        <v>0</v>
      </c>
      <c r="AE132" s="17">
        <f t="shared" si="30"/>
        <v>0</v>
      </c>
      <c r="AF132" s="17">
        <f t="shared" si="31"/>
        <v>0</v>
      </c>
      <c r="AG132" s="17">
        <f t="shared" si="32"/>
        <v>0</v>
      </c>
    </row>
    <row r="133" spans="1:33" ht="15.75" customHeight="1" x14ac:dyDescent="0.25">
      <c r="A133" s="507">
        <v>125</v>
      </c>
      <c r="B133" s="575"/>
      <c r="C133" s="575"/>
      <c r="D133" s="509"/>
      <c r="E133" s="581"/>
      <c r="F133" s="511"/>
      <c r="G133" s="589"/>
      <c r="H133" s="513"/>
      <c r="I133" s="696"/>
      <c r="J133" s="514"/>
      <c r="K133" s="696"/>
      <c r="L133" s="514"/>
      <c r="M133" s="696"/>
      <c r="N133" s="514"/>
      <c r="O133" s="695"/>
      <c r="P133" s="514"/>
      <c r="Q133" s="695"/>
      <c r="R133" s="514"/>
      <c r="S133" s="696"/>
      <c r="T133" s="514"/>
      <c r="U133" s="969">
        <f t="shared" si="22"/>
        <v>0</v>
      </c>
      <c r="V133" s="981"/>
      <c r="W133" s="203"/>
      <c r="X133" s="111">
        <f t="shared" si="33"/>
        <v>0</v>
      </c>
      <c r="Y133" s="959">
        <f t="shared" si="34"/>
        <v>0</v>
      </c>
      <c r="Z133" s="974">
        <f t="shared" si="25"/>
        <v>0</v>
      </c>
      <c r="AA133" s="17">
        <f t="shared" si="26"/>
        <v>0</v>
      </c>
      <c r="AB133" s="17">
        <f t="shared" si="27"/>
        <v>0</v>
      </c>
      <c r="AC133" s="17">
        <f t="shared" si="28"/>
        <v>0</v>
      </c>
      <c r="AD133" s="17">
        <f t="shared" si="29"/>
        <v>0</v>
      </c>
      <c r="AE133" s="17">
        <f t="shared" si="30"/>
        <v>0</v>
      </c>
      <c r="AF133" s="17">
        <f t="shared" si="31"/>
        <v>0</v>
      </c>
      <c r="AG133" s="17">
        <f t="shared" si="32"/>
        <v>0</v>
      </c>
    </row>
    <row r="134" spans="1:33" ht="15.75" customHeight="1" x14ac:dyDescent="0.25">
      <c r="A134" s="507">
        <v>126</v>
      </c>
      <c r="B134" s="575"/>
      <c r="C134" s="575"/>
      <c r="D134" s="509"/>
      <c r="E134" s="581"/>
      <c r="F134" s="511"/>
      <c r="G134" s="589"/>
      <c r="H134" s="513"/>
      <c r="I134" s="696"/>
      <c r="J134" s="514"/>
      <c r="K134" s="696"/>
      <c r="L134" s="514"/>
      <c r="M134" s="696"/>
      <c r="N134" s="514"/>
      <c r="O134" s="695"/>
      <c r="P134" s="514"/>
      <c r="Q134" s="695"/>
      <c r="R134" s="514"/>
      <c r="S134" s="696"/>
      <c r="T134" s="514"/>
      <c r="U134" s="969">
        <f t="shared" si="22"/>
        <v>0</v>
      </c>
      <c r="V134" s="981"/>
      <c r="W134" s="203"/>
      <c r="X134" s="111">
        <f t="shared" si="33"/>
        <v>0</v>
      </c>
      <c r="Y134" s="959">
        <f t="shared" si="34"/>
        <v>0</v>
      </c>
      <c r="Z134" s="974">
        <f t="shared" si="25"/>
        <v>0</v>
      </c>
      <c r="AA134" s="17">
        <f t="shared" si="26"/>
        <v>0</v>
      </c>
      <c r="AB134" s="17">
        <f t="shared" si="27"/>
        <v>0</v>
      </c>
      <c r="AC134" s="17">
        <f t="shared" si="28"/>
        <v>0</v>
      </c>
      <c r="AD134" s="17">
        <f t="shared" si="29"/>
        <v>0</v>
      </c>
      <c r="AE134" s="17">
        <f t="shared" si="30"/>
        <v>0</v>
      </c>
      <c r="AF134" s="17">
        <f t="shared" si="31"/>
        <v>0</v>
      </c>
      <c r="AG134" s="17">
        <f t="shared" si="32"/>
        <v>0</v>
      </c>
    </row>
    <row r="135" spans="1:33" ht="15.75" customHeight="1" x14ac:dyDescent="0.25">
      <c r="A135" s="507">
        <v>127</v>
      </c>
      <c r="B135" s="575"/>
      <c r="C135" s="575"/>
      <c r="D135" s="509"/>
      <c r="E135" s="581"/>
      <c r="F135" s="511"/>
      <c r="G135" s="589"/>
      <c r="H135" s="513"/>
      <c r="I135" s="696"/>
      <c r="J135" s="514"/>
      <c r="K135" s="696"/>
      <c r="L135" s="514"/>
      <c r="M135" s="696"/>
      <c r="N135" s="514"/>
      <c r="O135" s="695"/>
      <c r="P135" s="514"/>
      <c r="Q135" s="695"/>
      <c r="R135" s="514"/>
      <c r="S135" s="696"/>
      <c r="T135" s="514"/>
      <c r="U135" s="969">
        <f t="shared" si="22"/>
        <v>0</v>
      </c>
      <c r="V135" s="981"/>
      <c r="W135" s="203"/>
      <c r="X135" s="111">
        <f t="shared" si="33"/>
        <v>0</v>
      </c>
      <c r="Y135" s="959">
        <f t="shared" si="34"/>
        <v>0</v>
      </c>
      <c r="Z135" s="974">
        <f t="shared" si="25"/>
        <v>0</v>
      </c>
      <c r="AA135" s="17">
        <f t="shared" si="26"/>
        <v>0</v>
      </c>
      <c r="AB135" s="17">
        <f t="shared" si="27"/>
        <v>0</v>
      </c>
      <c r="AC135" s="17">
        <f t="shared" si="28"/>
        <v>0</v>
      </c>
      <c r="AD135" s="17">
        <f t="shared" si="29"/>
        <v>0</v>
      </c>
      <c r="AE135" s="17">
        <f t="shared" si="30"/>
        <v>0</v>
      </c>
      <c r="AF135" s="17">
        <f t="shared" si="31"/>
        <v>0</v>
      </c>
      <c r="AG135" s="17">
        <f t="shared" si="32"/>
        <v>0</v>
      </c>
    </row>
    <row r="136" spans="1:33" ht="15.75" customHeight="1" x14ac:dyDescent="0.25">
      <c r="A136" s="507">
        <v>128</v>
      </c>
      <c r="B136" s="575"/>
      <c r="C136" s="575"/>
      <c r="D136" s="509"/>
      <c r="E136" s="581"/>
      <c r="F136" s="511"/>
      <c r="G136" s="589"/>
      <c r="H136" s="513"/>
      <c r="I136" s="696"/>
      <c r="J136" s="514"/>
      <c r="K136" s="696"/>
      <c r="L136" s="514"/>
      <c r="M136" s="696"/>
      <c r="N136" s="514"/>
      <c r="O136" s="695"/>
      <c r="P136" s="514"/>
      <c r="Q136" s="695"/>
      <c r="R136" s="514"/>
      <c r="S136" s="696"/>
      <c r="T136" s="514"/>
      <c r="U136" s="969">
        <f t="shared" si="22"/>
        <v>0</v>
      </c>
      <c r="V136" s="981"/>
      <c r="W136" s="203"/>
      <c r="X136" s="111">
        <f t="shared" si="33"/>
        <v>0</v>
      </c>
      <c r="Y136" s="959">
        <f t="shared" si="34"/>
        <v>0</v>
      </c>
      <c r="Z136" s="974">
        <f t="shared" si="25"/>
        <v>0</v>
      </c>
      <c r="AA136" s="17">
        <f t="shared" si="26"/>
        <v>0</v>
      </c>
      <c r="AB136" s="17">
        <f t="shared" si="27"/>
        <v>0</v>
      </c>
      <c r="AC136" s="17">
        <f t="shared" si="28"/>
        <v>0</v>
      </c>
      <c r="AD136" s="17">
        <f t="shared" si="29"/>
        <v>0</v>
      </c>
      <c r="AE136" s="17">
        <f t="shared" si="30"/>
        <v>0</v>
      </c>
      <c r="AF136" s="17">
        <f t="shared" si="31"/>
        <v>0</v>
      </c>
      <c r="AG136" s="17">
        <f t="shared" si="32"/>
        <v>0</v>
      </c>
    </row>
    <row r="137" spans="1:33" s="4" customFormat="1" ht="15.75" customHeight="1" x14ac:dyDescent="0.25">
      <c r="A137" s="507">
        <v>129</v>
      </c>
      <c r="B137" s="575"/>
      <c r="C137" s="575"/>
      <c r="D137" s="509"/>
      <c r="E137" s="581"/>
      <c r="F137" s="511"/>
      <c r="G137" s="589"/>
      <c r="H137" s="513"/>
      <c r="I137" s="696"/>
      <c r="J137" s="514"/>
      <c r="K137" s="696"/>
      <c r="L137" s="514"/>
      <c r="M137" s="696"/>
      <c r="N137" s="514"/>
      <c r="O137" s="695"/>
      <c r="P137" s="514"/>
      <c r="Q137" s="695"/>
      <c r="R137" s="514"/>
      <c r="S137" s="696"/>
      <c r="T137" s="514"/>
      <c r="U137" s="969">
        <f t="shared" ref="U137:U200" si="35">T137+R137+P137+N137+L137+J137+H137</f>
        <v>0</v>
      </c>
      <c r="V137" s="981"/>
      <c r="W137" s="203"/>
      <c r="X137" s="111">
        <f>F137+G137+I137+K137+M137+O137+Q137+S137-H137-J137-L137-N137-P137-R137-T137-V137-W137</f>
        <v>0</v>
      </c>
      <c r="Y137" s="959">
        <f t="shared" ref="Y137:Y200" si="36">G137+I137+K137+M137+O137+Q137+S137</f>
        <v>0</v>
      </c>
      <c r="Z137" s="974">
        <f t="shared" ref="Z137:Z166" si="37">Y137*B137</f>
        <v>0</v>
      </c>
      <c r="AA137" s="17">
        <f t="shared" ref="AA137:AA200" si="38">H137*C137</f>
        <v>0</v>
      </c>
      <c r="AB137" s="17">
        <f t="shared" ref="AB137:AB200" si="39">J137*C137</f>
        <v>0</v>
      </c>
      <c r="AC137" s="17">
        <f t="shared" ref="AC137:AC200" si="40">L137*C137</f>
        <v>0</v>
      </c>
      <c r="AD137" s="17">
        <f t="shared" ref="AD137:AD200" si="41">N137*C137</f>
        <v>0</v>
      </c>
      <c r="AE137" s="17">
        <f t="shared" ref="AE137:AE200" si="42">P137*C137</f>
        <v>0</v>
      </c>
      <c r="AF137" s="17">
        <f t="shared" ref="AF137:AF200" si="43">R137*C137</f>
        <v>0</v>
      </c>
      <c r="AG137" s="17">
        <f t="shared" ref="AG137:AG200" si="44">T137*C137</f>
        <v>0</v>
      </c>
    </row>
    <row r="138" spans="1:33" ht="15.75" customHeight="1" x14ac:dyDescent="0.25">
      <c r="A138" s="507">
        <v>130</v>
      </c>
      <c r="B138" s="575"/>
      <c r="C138" s="575"/>
      <c r="D138" s="509"/>
      <c r="E138" s="581"/>
      <c r="F138" s="511"/>
      <c r="G138" s="589"/>
      <c r="H138" s="513"/>
      <c r="I138" s="696"/>
      <c r="J138" s="514"/>
      <c r="K138" s="696"/>
      <c r="L138" s="514"/>
      <c r="M138" s="696"/>
      <c r="N138" s="514"/>
      <c r="O138" s="695"/>
      <c r="P138" s="514"/>
      <c r="Q138" s="695"/>
      <c r="R138" s="514"/>
      <c r="S138" s="696"/>
      <c r="T138" s="514"/>
      <c r="U138" s="969">
        <f t="shared" si="35"/>
        <v>0</v>
      </c>
      <c r="V138" s="981"/>
      <c r="W138" s="203"/>
      <c r="X138" s="111">
        <f>F138+G138+I138+K138+M138+O138+Q138+S138-H138-J138-L138-N138-P138-R138-T138-V138-W138</f>
        <v>0</v>
      </c>
      <c r="Y138" s="959">
        <f t="shared" si="36"/>
        <v>0</v>
      </c>
      <c r="Z138" s="974">
        <f t="shared" si="37"/>
        <v>0</v>
      </c>
      <c r="AA138" s="17">
        <f t="shared" si="38"/>
        <v>0</v>
      </c>
      <c r="AB138" s="17">
        <f t="shared" si="39"/>
        <v>0</v>
      </c>
      <c r="AC138" s="17">
        <f t="shared" si="40"/>
        <v>0</v>
      </c>
      <c r="AD138" s="17">
        <f t="shared" si="41"/>
        <v>0</v>
      </c>
      <c r="AE138" s="17">
        <f t="shared" si="42"/>
        <v>0</v>
      </c>
      <c r="AF138" s="17">
        <f t="shared" si="43"/>
        <v>0</v>
      </c>
      <c r="AG138" s="17">
        <f t="shared" si="44"/>
        <v>0</v>
      </c>
    </row>
    <row r="139" spans="1:33" ht="15.75" customHeight="1" x14ac:dyDescent="0.25">
      <c r="A139" s="507">
        <v>131</v>
      </c>
      <c r="B139" s="575"/>
      <c r="C139" s="575"/>
      <c r="D139" s="509"/>
      <c r="E139" s="581"/>
      <c r="F139" s="511"/>
      <c r="G139" s="589"/>
      <c r="H139" s="513"/>
      <c r="I139" s="696"/>
      <c r="J139" s="514"/>
      <c r="K139" s="696"/>
      <c r="L139" s="514"/>
      <c r="M139" s="696"/>
      <c r="N139" s="514"/>
      <c r="O139" s="695"/>
      <c r="P139" s="514"/>
      <c r="Q139" s="695"/>
      <c r="R139" s="514"/>
      <c r="S139" s="696"/>
      <c r="T139" s="514"/>
      <c r="U139" s="969">
        <f t="shared" si="35"/>
        <v>0</v>
      </c>
      <c r="V139" s="981"/>
      <c r="W139" s="203"/>
      <c r="X139" s="111">
        <f>F139+G139+I139+K139+M139+O139+Q139+S139-H139-J139-L139-N139-P139-R139-T139-V139-W139</f>
        <v>0</v>
      </c>
      <c r="Y139" s="959">
        <f t="shared" si="36"/>
        <v>0</v>
      </c>
      <c r="Z139" s="974">
        <f t="shared" si="37"/>
        <v>0</v>
      </c>
      <c r="AA139" s="17">
        <f t="shared" si="38"/>
        <v>0</v>
      </c>
      <c r="AB139" s="17">
        <f t="shared" si="39"/>
        <v>0</v>
      </c>
      <c r="AC139" s="17">
        <f t="shared" si="40"/>
        <v>0</v>
      </c>
      <c r="AD139" s="17">
        <f t="shared" si="41"/>
        <v>0</v>
      </c>
      <c r="AE139" s="17">
        <f t="shared" si="42"/>
        <v>0</v>
      </c>
      <c r="AF139" s="17">
        <f t="shared" si="43"/>
        <v>0</v>
      </c>
      <c r="AG139" s="17">
        <f t="shared" si="44"/>
        <v>0</v>
      </c>
    </row>
    <row r="140" spans="1:33" ht="15.75" customHeight="1" x14ac:dyDescent="0.25">
      <c r="A140" s="507">
        <v>132</v>
      </c>
      <c r="B140" s="575"/>
      <c r="C140" s="575"/>
      <c r="D140" s="509"/>
      <c r="E140" s="581"/>
      <c r="F140" s="511"/>
      <c r="G140" s="589"/>
      <c r="H140" s="513"/>
      <c r="I140" s="696"/>
      <c r="J140" s="514"/>
      <c r="K140" s="696"/>
      <c r="L140" s="514"/>
      <c r="M140" s="696"/>
      <c r="N140" s="514"/>
      <c r="O140" s="695"/>
      <c r="P140" s="514"/>
      <c r="Q140" s="695"/>
      <c r="R140" s="514"/>
      <c r="S140" s="696"/>
      <c r="T140" s="514"/>
      <c r="U140" s="969">
        <f t="shared" si="35"/>
        <v>0</v>
      </c>
      <c r="V140" s="981"/>
      <c r="W140" s="203"/>
      <c r="X140" s="111">
        <f>F140+G140+I140+K140+M140+O140+Q140+S140-H140-J140-L140-N140-P140-R140-T140-V140-W140</f>
        <v>0</v>
      </c>
      <c r="Y140" s="959">
        <f t="shared" si="36"/>
        <v>0</v>
      </c>
      <c r="Z140" s="974">
        <f t="shared" si="37"/>
        <v>0</v>
      </c>
      <c r="AA140" s="17">
        <f t="shared" si="38"/>
        <v>0</v>
      </c>
      <c r="AB140" s="17">
        <f t="shared" si="39"/>
        <v>0</v>
      </c>
      <c r="AC140" s="17">
        <f t="shared" si="40"/>
        <v>0</v>
      </c>
      <c r="AD140" s="17">
        <f t="shared" si="41"/>
        <v>0</v>
      </c>
      <c r="AE140" s="17">
        <f t="shared" si="42"/>
        <v>0</v>
      </c>
      <c r="AF140" s="17">
        <f t="shared" si="43"/>
        <v>0</v>
      </c>
      <c r="AG140" s="17">
        <f t="shared" si="44"/>
        <v>0</v>
      </c>
    </row>
    <row r="141" spans="1:33" ht="15.75" customHeight="1" x14ac:dyDescent="0.25">
      <c r="A141" s="507">
        <v>133</v>
      </c>
      <c r="B141" s="575"/>
      <c r="C141" s="575"/>
      <c r="D141" s="509"/>
      <c r="E141" s="581"/>
      <c r="F141" s="511"/>
      <c r="G141" s="589"/>
      <c r="H141" s="513"/>
      <c r="I141" s="696"/>
      <c r="J141" s="514"/>
      <c r="K141" s="696"/>
      <c r="L141" s="514"/>
      <c r="M141" s="696"/>
      <c r="N141" s="514"/>
      <c r="O141" s="695"/>
      <c r="P141" s="514"/>
      <c r="Q141" s="695"/>
      <c r="R141" s="514"/>
      <c r="S141" s="696"/>
      <c r="T141" s="514"/>
      <c r="U141" s="969">
        <f t="shared" si="35"/>
        <v>0</v>
      </c>
      <c r="V141" s="981"/>
      <c r="W141" s="203"/>
      <c r="X141" s="111">
        <f t="shared" ref="X141:X204" si="45">F141+G141+I141+K141+M141+O141+Q141+S141-H141-J141-L141-N141-P141-R141-T141-W141</f>
        <v>0</v>
      </c>
      <c r="Y141" s="959">
        <f t="shared" si="36"/>
        <v>0</v>
      </c>
      <c r="Z141" s="974">
        <f t="shared" si="37"/>
        <v>0</v>
      </c>
      <c r="AA141" s="17">
        <f t="shared" si="38"/>
        <v>0</v>
      </c>
      <c r="AB141" s="17">
        <f t="shared" si="39"/>
        <v>0</v>
      </c>
      <c r="AC141" s="17">
        <f t="shared" si="40"/>
        <v>0</v>
      </c>
      <c r="AD141" s="17">
        <f t="shared" si="41"/>
        <v>0</v>
      </c>
      <c r="AE141" s="17">
        <f t="shared" si="42"/>
        <v>0</v>
      </c>
      <c r="AF141" s="17">
        <f t="shared" si="43"/>
        <v>0</v>
      </c>
      <c r="AG141" s="17">
        <f t="shared" si="44"/>
        <v>0</v>
      </c>
    </row>
    <row r="142" spans="1:33" ht="15.75" customHeight="1" x14ac:dyDescent="0.25">
      <c r="A142" s="507">
        <v>134</v>
      </c>
      <c r="B142" s="575"/>
      <c r="C142" s="575"/>
      <c r="D142" s="509"/>
      <c r="E142" s="581"/>
      <c r="F142" s="511"/>
      <c r="G142" s="589"/>
      <c r="H142" s="513"/>
      <c r="I142" s="696"/>
      <c r="J142" s="514"/>
      <c r="K142" s="696"/>
      <c r="L142" s="514"/>
      <c r="M142" s="696"/>
      <c r="N142" s="514"/>
      <c r="O142" s="695"/>
      <c r="P142" s="514"/>
      <c r="Q142" s="695"/>
      <c r="R142" s="514"/>
      <c r="S142" s="696"/>
      <c r="T142" s="514"/>
      <c r="U142" s="969">
        <f t="shared" si="35"/>
        <v>0</v>
      </c>
      <c r="V142" s="981"/>
      <c r="W142" s="203"/>
      <c r="X142" s="111">
        <f t="shared" si="45"/>
        <v>0</v>
      </c>
      <c r="Y142" s="959">
        <f t="shared" si="36"/>
        <v>0</v>
      </c>
      <c r="Z142" s="974">
        <f t="shared" si="37"/>
        <v>0</v>
      </c>
      <c r="AA142" s="17">
        <f t="shared" si="38"/>
        <v>0</v>
      </c>
      <c r="AB142" s="17">
        <f t="shared" si="39"/>
        <v>0</v>
      </c>
      <c r="AC142" s="17">
        <f t="shared" si="40"/>
        <v>0</v>
      </c>
      <c r="AD142" s="17">
        <f t="shared" si="41"/>
        <v>0</v>
      </c>
      <c r="AE142" s="17">
        <f t="shared" si="42"/>
        <v>0</v>
      </c>
      <c r="AF142" s="17">
        <f t="shared" si="43"/>
        <v>0</v>
      </c>
      <c r="AG142" s="17">
        <f t="shared" si="44"/>
        <v>0</v>
      </c>
    </row>
    <row r="143" spans="1:33" ht="15.75" customHeight="1" x14ac:dyDescent="0.25">
      <c r="A143" s="507">
        <v>135</v>
      </c>
      <c r="B143" s="575"/>
      <c r="C143" s="575"/>
      <c r="D143" s="509"/>
      <c r="E143" s="581"/>
      <c r="F143" s="511"/>
      <c r="G143" s="589"/>
      <c r="H143" s="513"/>
      <c r="I143" s="696"/>
      <c r="J143" s="514"/>
      <c r="K143" s="696"/>
      <c r="L143" s="514"/>
      <c r="M143" s="696"/>
      <c r="N143" s="514"/>
      <c r="O143" s="695"/>
      <c r="P143" s="514"/>
      <c r="Q143" s="695"/>
      <c r="R143" s="514"/>
      <c r="S143" s="696"/>
      <c r="T143" s="514"/>
      <c r="U143" s="969">
        <f t="shared" si="35"/>
        <v>0</v>
      </c>
      <c r="V143" s="981"/>
      <c r="W143" s="203"/>
      <c r="X143" s="111">
        <f t="shared" si="45"/>
        <v>0</v>
      </c>
      <c r="Y143" s="959">
        <f t="shared" si="36"/>
        <v>0</v>
      </c>
      <c r="Z143" s="974">
        <f t="shared" si="37"/>
        <v>0</v>
      </c>
      <c r="AA143" s="17">
        <f t="shared" si="38"/>
        <v>0</v>
      </c>
      <c r="AB143" s="17">
        <f t="shared" si="39"/>
        <v>0</v>
      </c>
      <c r="AC143" s="17">
        <f t="shared" si="40"/>
        <v>0</v>
      </c>
      <c r="AD143" s="17">
        <f t="shared" si="41"/>
        <v>0</v>
      </c>
      <c r="AE143" s="17">
        <f t="shared" si="42"/>
        <v>0</v>
      </c>
      <c r="AF143" s="17">
        <f t="shared" si="43"/>
        <v>0</v>
      </c>
      <c r="AG143" s="17">
        <f t="shared" si="44"/>
        <v>0</v>
      </c>
    </row>
    <row r="144" spans="1:33" ht="15.75" customHeight="1" x14ac:dyDescent="0.25">
      <c r="A144" s="507">
        <v>136</v>
      </c>
      <c r="B144" s="575"/>
      <c r="C144" s="575"/>
      <c r="D144" s="509"/>
      <c r="E144" s="581"/>
      <c r="F144" s="511"/>
      <c r="G144" s="589"/>
      <c r="H144" s="513"/>
      <c r="I144" s="696"/>
      <c r="J144" s="514"/>
      <c r="K144" s="696"/>
      <c r="L144" s="514"/>
      <c r="M144" s="696"/>
      <c r="N144" s="514"/>
      <c r="O144" s="695"/>
      <c r="P144" s="514"/>
      <c r="Q144" s="695"/>
      <c r="R144" s="514"/>
      <c r="S144" s="696"/>
      <c r="T144" s="514"/>
      <c r="U144" s="969">
        <f t="shared" si="35"/>
        <v>0</v>
      </c>
      <c r="V144" s="981"/>
      <c r="W144" s="203"/>
      <c r="X144" s="111">
        <f t="shared" si="45"/>
        <v>0</v>
      </c>
      <c r="Y144" s="959">
        <f t="shared" si="36"/>
        <v>0</v>
      </c>
      <c r="Z144" s="974">
        <f t="shared" si="37"/>
        <v>0</v>
      </c>
      <c r="AA144" s="17">
        <f t="shared" si="38"/>
        <v>0</v>
      </c>
      <c r="AB144" s="17">
        <f t="shared" si="39"/>
        <v>0</v>
      </c>
      <c r="AC144" s="17">
        <f t="shared" si="40"/>
        <v>0</v>
      </c>
      <c r="AD144" s="17">
        <f t="shared" si="41"/>
        <v>0</v>
      </c>
      <c r="AE144" s="17">
        <f t="shared" si="42"/>
        <v>0</v>
      </c>
      <c r="AF144" s="17">
        <f t="shared" si="43"/>
        <v>0</v>
      </c>
      <c r="AG144" s="17">
        <f t="shared" si="44"/>
        <v>0</v>
      </c>
    </row>
    <row r="145" spans="1:33" ht="15.75" customHeight="1" x14ac:dyDescent="0.25">
      <c r="A145" s="507">
        <v>137</v>
      </c>
      <c r="B145" s="575"/>
      <c r="C145" s="575"/>
      <c r="D145" s="509"/>
      <c r="E145" s="581"/>
      <c r="F145" s="511"/>
      <c r="G145" s="589"/>
      <c r="H145" s="513"/>
      <c r="I145" s="696"/>
      <c r="J145" s="514"/>
      <c r="K145" s="696"/>
      <c r="L145" s="514"/>
      <c r="M145" s="696"/>
      <c r="N145" s="514"/>
      <c r="O145" s="695"/>
      <c r="P145" s="514"/>
      <c r="Q145" s="695"/>
      <c r="R145" s="514"/>
      <c r="S145" s="696"/>
      <c r="T145" s="514"/>
      <c r="U145" s="969">
        <f t="shared" si="35"/>
        <v>0</v>
      </c>
      <c r="V145" s="981"/>
      <c r="W145" s="203"/>
      <c r="X145" s="111">
        <f t="shared" si="45"/>
        <v>0</v>
      </c>
      <c r="Y145" s="959">
        <f t="shared" si="36"/>
        <v>0</v>
      </c>
      <c r="Z145" s="974">
        <f t="shared" si="37"/>
        <v>0</v>
      </c>
      <c r="AA145" s="17">
        <f t="shared" si="38"/>
        <v>0</v>
      </c>
      <c r="AB145" s="17">
        <f t="shared" si="39"/>
        <v>0</v>
      </c>
      <c r="AC145" s="17">
        <f t="shared" si="40"/>
        <v>0</v>
      </c>
      <c r="AD145" s="17">
        <f t="shared" si="41"/>
        <v>0</v>
      </c>
      <c r="AE145" s="17">
        <f t="shared" si="42"/>
        <v>0</v>
      </c>
      <c r="AF145" s="17">
        <f t="shared" si="43"/>
        <v>0</v>
      </c>
      <c r="AG145" s="17">
        <f t="shared" si="44"/>
        <v>0</v>
      </c>
    </row>
    <row r="146" spans="1:33" ht="15.75" customHeight="1" x14ac:dyDescent="0.25">
      <c r="A146" s="507">
        <v>138</v>
      </c>
      <c r="B146" s="575"/>
      <c r="C146" s="575"/>
      <c r="D146" s="509"/>
      <c r="E146" s="581"/>
      <c r="F146" s="511"/>
      <c r="G146" s="589"/>
      <c r="H146" s="513"/>
      <c r="I146" s="696"/>
      <c r="J146" s="514"/>
      <c r="K146" s="696"/>
      <c r="L146" s="514"/>
      <c r="M146" s="696"/>
      <c r="N146" s="514"/>
      <c r="O146" s="695"/>
      <c r="P146" s="514"/>
      <c r="Q146" s="695"/>
      <c r="R146" s="514"/>
      <c r="S146" s="696"/>
      <c r="T146" s="514"/>
      <c r="U146" s="969">
        <f t="shared" si="35"/>
        <v>0</v>
      </c>
      <c r="V146" s="981"/>
      <c r="W146" s="203"/>
      <c r="X146" s="111">
        <f t="shared" si="45"/>
        <v>0</v>
      </c>
      <c r="Y146" s="959">
        <f t="shared" si="36"/>
        <v>0</v>
      </c>
      <c r="Z146" s="974">
        <f t="shared" si="37"/>
        <v>0</v>
      </c>
      <c r="AA146" s="17">
        <f t="shared" si="38"/>
        <v>0</v>
      </c>
      <c r="AB146" s="17">
        <f t="shared" si="39"/>
        <v>0</v>
      </c>
      <c r="AC146" s="17">
        <f t="shared" si="40"/>
        <v>0</v>
      </c>
      <c r="AD146" s="17">
        <f t="shared" si="41"/>
        <v>0</v>
      </c>
      <c r="AE146" s="17">
        <f t="shared" si="42"/>
        <v>0</v>
      </c>
      <c r="AF146" s="17">
        <f t="shared" si="43"/>
        <v>0</v>
      </c>
      <c r="AG146" s="17">
        <f t="shared" si="44"/>
        <v>0</v>
      </c>
    </row>
    <row r="147" spans="1:33" ht="15.75" customHeight="1" x14ac:dyDescent="0.25">
      <c r="A147" s="507">
        <v>139</v>
      </c>
      <c r="B147" s="575"/>
      <c r="C147" s="575"/>
      <c r="D147" s="509"/>
      <c r="E147" s="581"/>
      <c r="F147" s="511"/>
      <c r="G147" s="589"/>
      <c r="H147" s="513"/>
      <c r="I147" s="696"/>
      <c r="J147" s="514"/>
      <c r="K147" s="696"/>
      <c r="L147" s="514"/>
      <c r="M147" s="696"/>
      <c r="N147" s="514"/>
      <c r="O147" s="695"/>
      <c r="P147" s="514"/>
      <c r="Q147" s="695"/>
      <c r="R147" s="514"/>
      <c r="S147" s="696"/>
      <c r="T147" s="514"/>
      <c r="U147" s="969">
        <f t="shared" si="35"/>
        <v>0</v>
      </c>
      <c r="V147" s="981"/>
      <c r="W147" s="203"/>
      <c r="X147" s="111">
        <f t="shared" si="45"/>
        <v>0</v>
      </c>
      <c r="Y147" s="959">
        <f t="shared" si="36"/>
        <v>0</v>
      </c>
      <c r="Z147" s="974">
        <f t="shared" si="37"/>
        <v>0</v>
      </c>
      <c r="AA147" s="17">
        <f t="shared" si="38"/>
        <v>0</v>
      </c>
      <c r="AB147" s="17">
        <f t="shared" si="39"/>
        <v>0</v>
      </c>
      <c r="AC147" s="17">
        <f t="shared" si="40"/>
        <v>0</v>
      </c>
      <c r="AD147" s="17">
        <f t="shared" si="41"/>
        <v>0</v>
      </c>
      <c r="AE147" s="17">
        <f t="shared" si="42"/>
        <v>0</v>
      </c>
      <c r="AF147" s="17">
        <f t="shared" si="43"/>
        <v>0</v>
      </c>
      <c r="AG147" s="17">
        <f t="shared" si="44"/>
        <v>0</v>
      </c>
    </row>
    <row r="148" spans="1:33" ht="15.75" customHeight="1" x14ac:dyDescent="0.25">
      <c r="A148" s="507">
        <v>140</v>
      </c>
      <c r="B148" s="575"/>
      <c r="C148" s="575"/>
      <c r="D148" s="509"/>
      <c r="E148" s="581"/>
      <c r="F148" s="511"/>
      <c r="G148" s="589"/>
      <c r="H148" s="513"/>
      <c r="I148" s="696"/>
      <c r="J148" s="514"/>
      <c r="K148" s="696"/>
      <c r="L148" s="514"/>
      <c r="M148" s="696"/>
      <c r="N148" s="514"/>
      <c r="O148" s="695"/>
      <c r="P148" s="514"/>
      <c r="Q148" s="695"/>
      <c r="R148" s="514"/>
      <c r="S148" s="696"/>
      <c r="T148" s="514"/>
      <c r="U148" s="969">
        <f t="shared" si="35"/>
        <v>0</v>
      </c>
      <c r="V148" s="981"/>
      <c r="W148" s="203"/>
      <c r="X148" s="111">
        <f t="shared" si="45"/>
        <v>0</v>
      </c>
      <c r="Y148" s="959">
        <f t="shared" si="36"/>
        <v>0</v>
      </c>
      <c r="Z148" s="974">
        <f t="shared" si="37"/>
        <v>0</v>
      </c>
      <c r="AA148" s="17">
        <f t="shared" si="38"/>
        <v>0</v>
      </c>
      <c r="AB148" s="17">
        <f t="shared" si="39"/>
        <v>0</v>
      </c>
      <c r="AC148" s="17">
        <f t="shared" si="40"/>
        <v>0</v>
      </c>
      <c r="AD148" s="17">
        <f t="shared" si="41"/>
        <v>0</v>
      </c>
      <c r="AE148" s="17">
        <f t="shared" si="42"/>
        <v>0</v>
      </c>
      <c r="AF148" s="17">
        <f t="shared" si="43"/>
        <v>0</v>
      </c>
      <c r="AG148" s="17">
        <f t="shared" si="44"/>
        <v>0</v>
      </c>
    </row>
    <row r="149" spans="1:33" ht="15.75" customHeight="1" x14ac:dyDescent="0.25">
      <c r="A149" s="507">
        <v>141</v>
      </c>
      <c r="B149" s="575"/>
      <c r="C149" s="575"/>
      <c r="D149" s="509"/>
      <c r="E149" s="581"/>
      <c r="F149" s="511"/>
      <c r="G149" s="589"/>
      <c r="H149" s="513"/>
      <c r="I149" s="696"/>
      <c r="J149" s="514"/>
      <c r="K149" s="696"/>
      <c r="L149" s="514"/>
      <c r="M149" s="696"/>
      <c r="N149" s="514"/>
      <c r="O149" s="695"/>
      <c r="P149" s="514"/>
      <c r="Q149" s="695"/>
      <c r="R149" s="514"/>
      <c r="S149" s="696"/>
      <c r="T149" s="514"/>
      <c r="U149" s="969">
        <f t="shared" si="35"/>
        <v>0</v>
      </c>
      <c r="V149" s="981"/>
      <c r="W149" s="203"/>
      <c r="X149" s="111">
        <f t="shared" si="45"/>
        <v>0</v>
      </c>
      <c r="Y149" s="959">
        <f t="shared" si="36"/>
        <v>0</v>
      </c>
      <c r="Z149" s="974">
        <f t="shared" si="37"/>
        <v>0</v>
      </c>
      <c r="AA149" s="17">
        <f t="shared" si="38"/>
        <v>0</v>
      </c>
      <c r="AB149" s="17">
        <f t="shared" si="39"/>
        <v>0</v>
      </c>
      <c r="AC149" s="17">
        <f t="shared" si="40"/>
        <v>0</v>
      </c>
      <c r="AD149" s="17">
        <f t="shared" si="41"/>
        <v>0</v>
      </c>
      <c r="AE149" s="17">
        <f t="shared" si="42"/>
        <v>0</v>
      </c>
      <c r="AF149" s="17">
        <f t="shared" si="43"/>
        <v>0</v>
      </c>
      <c r="AG149" s="17">
        <f t="shared" si="44"/>
        <v>0</v>
      </c>
    </row>
    <row r="150" spans="1:33" ht="15.75" customHeight="1" x14ac:dyDescent="0.25">
      <c r="A150" s="507">
        <v>142</v>
      </c>
      <c r="B150" s="575"/>
      <c r="C150" s="575"/>
      <c r="D150" s="509"/>
      <c r="E150" s="581"/>
      <c r="F150" s="511"/>
      <c r="G150" s="589"/>
      <c r="H150" s="513"/>
      <c r="I150" s="696"/>
      <c r="J150" s="514"/>
      <c r="K150" s="696"/>
      <c r="L150" s="514"/>
      <c r="M150" s="696"/>
      <c r="N150" s="514"/>
      <c r="O150" s="695"/>
      <c r="P150" s="514"/>
      <c r="Q150" s="695"/>
      <c r="R150" s="514"/>
      <c r="S150" s="696"/>
      <c r="T150" s="514"/>
      <c r="U150" s="969">
        <f t="shared" si="35"/>
        <v>0</v>
      </c>
      <c r="V150" s="981"/>
      <c r="W150" s="203"/>
      <c r="X150" s="111">
        <f t="shared" si="45"/>
        <v>0</v>
      </c>
      <c r="Y150" s="959">
        <f t="shared" si="36"/>
        <v>0</v>
      </c>
      <c r="Z150" s="974">
        <f t="shared" si="37"/>
        <v>0</v>
      </c>
      <c r="AA150" s="17">
        <f t="shared" si="38"/>
        <v>0</v>
      </c>
      <c r="AB150" s="17">
        <f t="shared" si="39"/>
        <v>0</v>
      </c>
      <c r="AC150" s="17">
        <f t="shared" si="40"/>
        <v>0</v>
      </c>
      <c r="AD150" s="17">
        <f t="shared" si="41"/>
        <v>0</v>
      </c>
      <c r="AE150" s="17">
        <f t="shared" si="42"/>
        <v>0</v>
      </c>
      <c r="AF150" s="17">
        <f t="shared" si="43"/>
        <v>0</v>
      </c>
      <c r="AG150" s="17">
        <f t="shared" si="44"/>
        <v>0</v>
      </c>
    </row>
    <row r="151" spans="1:33" ht="15.75" customHeight="1" x14ac:dyDescent="0.25">
      <c r="A151" s="507">
        <v>143</v>
      </c>
      <c r="B151" s="575"/>
      <c r="C151" s="575"/>
      <c r="D151" s="509"/>
      <c r="E151" s="581"/>
      <c r="F151" s="511"/>
      <c r="G151" s="589"/>
      <c r="H151" s="513"/>
      <c r="I151" s="696"/>
      <c r="J151" s="514"/>
      <c r="K151" s="696"/>
      <c r="L151" s="514"/>
      <c r="M151" s="696"/>
      <c r="N151" s="514"/>
      <c r="O151" s="695"/>
      <c r="P151" s="514"/>
      <c r="Q151" s="695"/>
      <c r="R151" s="514"/>
      <c r="S151" s="696"/>
      <c r="T151" s="514"/>
      <c r="U151" s="969">
        <f t="shared" si="35"/>
        <v>0</v>
      </c>
      <c r="V151" s="981"/>
      <c r="W151" s="203"/>
      <c r="X151" s="111">
        <f t="shared" si="45"/>
        <v>0</v>
      </c>
      <c r="Y151" s="959">
        <f t="shared" si="36"/>
        <v>0</v>
      </c>
      <c r="Z151" s="974">
        <f t="shared" si="37"/>
        <v>0</v>
      </c>
      <c r="AA151" s="17">
        <f t="shared" si="38"/>
        <v>0</v>
      </c>
      <c r="AB151" s="17">
        <f t="shared" si="39"/>
        <v>0</v>
      </c>
      <c r="AC151" s="17">
        <f t="shared" si="40"/>
        <v>0</v>
      </c>
      <c r="AD151" s="17">
        <f t="shared" si="41"/>
        <v>0</v>
      </c>
      <c r="AE151" s="17">
        <f t="shared" si="42"/>
        <v>0</v>
      </c>
      <c r="AF151" s="17">
        <f t="shared" si="43"/>
        <v>0</v>
      </c>
      <c r="AG151" s="17">
        <f t="shared" si="44"/>
        <v>0</v>
      </c>
    </row>
    <row r="152" spans="1:33" ht="15.75" customHeight="1" x14ac:dyDescent="0.25">
      <c r="A152" s="507">
        <v>144</v>
      </c>
      <c r="B152" s="575"/>
      <c r="C152" s="575"/>
      <c r="D152" s="509"/>
      <c r="E152" s="581"/>
      <c r="F152" s="511"/>
      <c r="G152" s="589"/>
      <c r="H152" s="513"/>
      <c r="I152" s="696"/>
      <c r="J152" s="514"/>
      <c r="K152" s="696"/>
      <c r="L152" s="514"/>
      <c r="M152" s="696"/>
      <c r="N152" s="514"/>
      <c r="O152" s="695"/>
      <c r="P152" s="514"/>
      <c r="Q152" s="695"/>
      <c r="R152" s="514"/>
      <c r="S152" s="696"/>
      <c r="T152" s="514"/>
      <c r="U152" s="969">
        <f t="shared" si="35"/>
        <v>0</v>
      </c>
      <c r="V152" s="981"/>
      <c r="W152" s="203"/>
      <c r="X152" s="111">
        <f t="shared" si="45"/>
        <v>0</v>
      </c>
      <c r="Y152" s="959">
        <f t="shared" si="36"/>
        <v>0</v>
      </c>
      <c r="Z152" s="974">
        <f t="shared" si="37"/>
        <v>0</v>
      </c>
      <c r="AA152" s="17">
        <f t="shared" si="38"/>
        <v>0</v>
      </c>
      <c r="AB152" s="17">
        <f t="shared" si="39"/>
        <v>0</v>
      </c>
      <c r="AC152" s="17">
        <f t="shared" si="40"/>
        <v>0</v>
      </c>
      <c r="AD152" s="17">
        <f t="shared" si="41"/>
        <v>0</v>
      </c>
      <c r="AE152" s="17">
        <f t="shared" si="42"/>
        <v>0</v>
      </c>
      <c r="AF152" s="17">
        <f t="shared" si="43"/>
        <v>0</v>
      </c>
      <c r="AG152" s="17">
        <f t="shared" si="44"/>
        <v>0</v>
      </c>
    </row>
    <row r="153" spans="1:33" ht="15.75" customHeight="1" x14ac:dyDescent="0.25">
      <c r="A153" s="507">
        <v>145</v>
      </c>
      <c r="B153" s="575"/>
      <c r="C153" s="575"/>
      <c r="D153" s="509"/>
      <c r="E153" s="581"/>
      <c r="F153" s="511"/>
      <c r="G153" s="589"/>
      <c r="H153" s="513"/>
      <c r="I153" s="696"/>
      <c r="J153" s="514"/>
      <c r="K153" s="696"/>
      <c r="L153" s="514"/>
      <c r="M153" s="696"/>
      <c r="N153" s="514"/>
      <c r="O153" s="695"/>
      <c r="P153" s="514"/>
      <c r="Q153" s="695"/>
      <c r="R153" s="514"/>
      <c r="S153" s="696"/>
      <c r="T153" s="514"/>
      <c r="U153" s="969">
        <f t="shared" si="35"/>
        <v>0</v>
      </c>
      <c r="V153" s="981"/>
      <c r="W153" s="203"/>
      <c r="X153" s="111">
        <f t="shared" si="45"/>
        <v>0</v>
      </c>
      <c r="Y153" s="959">
        <f t="shared" si="36"/>
        <v>0</v>
      </c>
      <c r="Z153" s="974">
        <f t="shared" si="37"/>
        <v>0</v>
      </c>
      <c r="AA153" s="17">
        <f t="shared" si="38"/>
        <v>0</v>
      </c>
      <c r="AB153" s="17">
        <f t="shared" si="39"/>
        <v>0</v>
      </c>
      <c r="AC153" s="17">
        <f t="shared" si="40"/>
        <v>0</v>
      </c>
      <c r="AD153" s="17">
        <f t="shared" si="41"/>
        <v>0</v>
      </c>
      <c r="AE153" s="17">
        <f t="shared" si="42"/>
        <v>0</v>
      </c>
      <c r="AF153" s="17">
        <f t="shared" si="43"/>
        <v>0</v>
      </c>
      <c r="AG153" s="17">
        <f t="shared" si="44"/>
        <v>0</v>
      </c>
    </row>
    <row r="154" spans="1:33" ht="15.75" customHeight="1" x14ac:dyDescent="0.25">
      <c r="A154" s="507">
        <v>146</v>
      </c>
      <c r="B154" s="575"/>
      <c r="C154" s="575"/>
      <c r="D154" s="509"/>
      <c r="E154" s="581"/>
      <c r="F154" s="511"/>
      <c r="G154" s="589"/>
      <c r="H154" s="513"/>
      <c r="I154" s="696"/>
      <c r="J154" s="514"/>
      <c r="K154" s="696"/>
      <c r="L154" s="514"/>
      <c r="M154" s="696"/>
      <c r="N154" s="514"/>
      <c r="O154" s="695"/>
      <c r="P154" s="514"/>
      <c r="Q154" s="695"/>
      <c r="R154" s="514"/>
      <c r="S154" s="696"/>
      <c r="T154" s="514"/>
      <c r="U154" s="969">
        <f t="shared" si="35"/>
        <v>0</v>
      </c>
      <c r="V154" s="981"/>
      <c r="W154" s="203"/>
      <c r="X154" s="111">
        <f t="shared" si="45"/>
        <v>0</v>
      </c>
      <c r="Y154" s="959">
        <f t="shared" si="36"/>
        <v>0</v>
      </c>
      <c r="Z154" s="974">
        <f t="shared" si="37"/>
        <v>0</v>
      </c>
      <c r="AA154" s="17">
        <f t="shared" si="38"/>
        <v>0</v>
      </c>
      <c r="AB154" s="17">
        <f t="shared" si="39"/>
        <v>0</v>
      </c>
      <c r="AC154" s="17">
        <f t="shared" si="40"/>
        <v>0</v>
      </c>
      <c r="AD154" s="17">
        <f t="shared" si="41"/>
        <v>0</v>
      </c>
      <c r="AE154" s="17">
        <f t="shared" si="42"/>
        <v>0</v>
      </c>
      <c r="AF154" s="17">
        <f t="shared" si="43"/>
        <v>0</v>
      </c>
      <c r="AG154" s="17">
        <f t="shared" si="44"/>
        <v>0</v>
      </c>
    </row>
    <row r="155" spans="1:33" ht="15.75" customHeight="1" x14ac:dyDescent="0.25">
      <c r="A155" s="507">
        <v>147</v>
      </c>
      <c r="B155" s="575"/>
      <c r="C155" s="575"/>
      <c r="D155" s="509"/>
      <c r="E155" s="581"/>
      <c r="F155" s="511"/>
      <c r="G155" s="589"/>
      <c r="H155" s="513"/>
      <c r="I155" s="696"/>
      <c r="J155" s="514"/>
      <c r="K155" s="696"/>
      <c r="L155" s="514"/>
      <c r="M155" s="696"/>
      <c r="N155" s="514"/>
      <c r="O155" s="695"/>
      <c r="P155" s="514"/>
      <c r="Q155" s="695"/>
      <c r="R155" s="514"/>
      <c r="S155" s="696"/>
      <c r="T155" s="514"/>
      <c r="U155" s="969">
        <f t="shared" si="35"/>
        <v>0</v>
      </c>
      <c r="V155" s="981"/>
      <c r="W155" s="203"/>
      <c r="X155" s="111">
        <f t="shared" si="45"/>
        <v>0</v>
      </c>
      <c r="Y155" s="959">
        <f t="shared" si="36"/>
        <v>0</v>
      </c>
      <c r="Z155" s="974">
        <f t="shared" si="37"/>
        <v>0</v>
      </c>
      <c r="AA155" s="17">
        <f t="shared" si="38"/>
        <v>0</v>
      </c>
      <c r="AB155" s="17">
        <f t="shared" si="39"/>
        <v>0</v>
      </c>
      <c r="AC155" s="17">
        <f t="shared" si="40"/>
        <v>0</v>
      </c>
      <c r="AD155" s="17">
        <f t="shared" si="41"/>
        <v>0</v>
      </c>
      <c r="AE155" s="17">
        <f t="shared" si="42"/>
        <v>0</v>
      </c>
      <c r="AF155" s="17">
        <f t="shared" si="43"/>
        <v>0</v>
      </c>
      <c r="AG155" s="17">
        <f t="shared" si="44"/>
        <v>0</v>
      </c>
    </row>
    <row r="156" spans="1:33" ht="15.75" customHeight="1" x14ac:dyDescent="0.25">
      <c r="A156" s="507">
        <v>148</v>
      </c>
      <c r="B156" s="575"/>
      <c r="C156" s="575"/>
      <c r="D156" s="509"/>
      <c r="E156" s="581"/>
      <c r="F156" s="511"/>
      <c r="G156" s="589"/>
      <c r="H156" s="513"/>
      <c r="I156" s="696"/>
      <c r="J156" s="514"/>
      <c r="K156" s="696"/>
      <c r="L156" s="514"/>
      <c r="M156" s="696"/>
      <c r="N156" s="514"/>
      <c r="O156" s="695"/>
      <c r="P156" s="514"/>
      <c r="Q156" s="695"/>
      <c r="R156" s="514"/>
      <c r="S156" s="696"/>
      <c r="T156" s="514"/>
      <c r="U156" s="969">
        <f t="shared" si="35"/>
        <v>0</v>
      </c>
      <c r="V156" s="981"/>
      <c r="W156" s="203"/>
      <c r="X156" s="111">
        <f t="shared" si="45"/>
        <v>0</v>
      </c>
      <c r="Y156" s="959">
        <f t="shared" si="36"/>
        <v>0</v>
      </c>
      <c r="Z156" s="974">
        <f t="shared" si="37"/>
        <v>0</v>
      </c>
      <c r="AA156" s="17">
        <f t="shared" si="38"/>
        <v>0</v>
      </c>
      <c r="AB156" s="17">
        <f t="shared" si="39"/>
        <v>0</v>
      </c>
      <c r="AC156" s="17">
        <f t="shared" si="40"/>
        <v>0</v>
      </c>
      <c r="AD156" s="17">
        <f t="shared" si="41"/>
        <v>0</v>
      </c>
      <c r="AE156" s="17">
        <f t="shared" si="42"/>
        <v>0</v>
      </c>
      <c r="AF156" s="17">
        <f t="shared" si="43"/>
        <v>0</v>
      </c>
      <c r="AG156" s="17">
        <f t="shared" si="44"/>
        <v>0</v>
      </c>
    </row>
    <row r="157" spans="1:33" ht="15.75" customHeight="1" x14ac:dyDescent="0.25">
      <c r="A157" s="507">
        <v>149</v>
      </c>
      <c r="B157" s="575"/>
      <c r="C157" s="575"/>
      <c r="D157" s="509"/>
      <c r="E157" s="581"/>
      <c r="F157" s="511"/>
      <c r="G157" s="589"/>
      <c r="H157" s="513"/>
      <c r="I157" s="696"/>
      <c r="J157" s="514"/>
      <c r="K157" s="696"/>
      <c r="L157" s="514"/>
      <c r="M157" s="696"/>
      <c r="N157" s="514"/>
      <c r="O157" s="695"/>
      <c r="P157" s="514"/>
      <c r="Q157" s="695"/>
      <c r="R157" s="514"/>
      <c r="S157" s="696"/>
      <c r="T157" s="514"/>
      <c r="U157" s="969">
        <f t="shared" si="35"/>
        <v>0</v>
      </c>
      <c r="V157" s="981"/>
      <c r="W157" s="203"/>
      <c r="X157" s="111">
        <f t="shared" si="45"/>
        <v>0</v>
      </c>
      <c r="Y157" s="959">
        <f t="shared" si="36"/>
        <v>0</v>
      </c>
      <c r="Z157" s="974">
        <f t="shared" si="37"/>
        <v>0</v>
      </c>
      <c r="AA157" s="17">
        <f t="shared" si="38"/>
        <v>0</v>
      </c>
      <c r="AB157" s="17">
        <f t="shared" si="39"/>
        <v>0</v>
      </c>
      <c r="AC157" s="17">
        <f t="shared" si="40"/>
        <v>0</v>
      </c>
      <c r="AD157" s="17">
        <f t="shared" si="41"/>
        <v>0</v>
      </c>
      <c r="AE157" s="17">
        <f t="shared" si="42"/>
        <v>0</v>
      </c>
      <c r="AF157" s="17">
        <f t="shared" si="43"/>
        <v>0</v>
      </c>
      <c r="AG157" s="17">
        <f t="shared" si="44"/>
        <v>0</v>
      </c>
    </row>
    <row r="158" spans="1:33" ht="15.75" customHeight="1" x14ac:dyDescent="0.25">
      <c r="A158" s="507">
        <v>150</v>
      </c>
      <c r="B158" s="575"/>
      <c r="C158" s="575"/>
      <c r="D158" s="509"/>
      <c r="E158" s="581"/>
      <c r="F158" s="511"/>
      <c r="G158" s="589"/>
      <c r="H158" s="513"/>
      <c r="I158" s="696"/>
      <c r="J158" s="514"/>
      <c r="K158" s="696"/>
      <c r="L158" s="514"/>
      <c r="M158" s="696"/>
      <c r="N158" s="514"/>
      <c r="O158" s="695"/>
      <c r="P158" s="514"/>
      <c r="Q158" s="695"/>
      <c r="R158" s="514"/>
      <c r="S158" s="696"/>
      <c r="T158" s="514"/>
      <c r="U158" s="969">
        <f t="shared" si="35"/>
        <v>0</v>
      </c>
      <c r="V158" s="981"/>
      <c r="W158" s="203"/>
      <c r="X158" s="111">
        <f t="shared" si="45"/>
        <v>0</v>
      </c>
      <c r="Y158" s="959">
        <f t="shared" si="36"/>
        <v>0</v>
      </c>
      <c r="Z158" s="974">
        <f t="shared" si="37"/>
        <v>0</v>
      </c>
      <c r="AA158" s="17">
        <f t="shared" si="38"/>
        <v>0</v>
      </c>
      <c r="AB158" s="17">
        <f t="shared" si="39"/>
        <v>0</v>
      </c>
      <c r="AC158" s="17">
        <f t="shared" si="40"/>
        <v>0</v>
      </c>
      <c r="AD158" s="17">
        <f t="shared" si="41"/>
        <v>0</v>
      </c>
      <c r="AE158" s="17">
        <f t="shared" si="42"/>
        <v>0</v>
      </c>
      <c r="AF158" s="17">
        <f t="shared" si="43"/>
        <v>0</v>
      </c>
      <c r="AG158" s="17">
        <f t="shared" si="44"/>
        <v>0</v>
      </c>
    </row>
    <row r="159" spans="1:33" ht="15.75" customHeight="1" x14ac:dyDescent="0.25">
      <c r="A159" s="507">
        <v>151</v>
      </c>
      <c r="B159" s="575"/>
      <c r="C159" s="575"/>
      <c r="D159" s="509"/>
      <c r="E159" s="581"/>
      <c r="F159" s="511"/>
      <c r="G159" s="589"/>
      <c r="H159" s="513"/>
      <c r="I159" s="696"/>
      <c r="J159" s="514"/>
      <c r="K159" s="696"/>
      <c r="L159" s="514"/>
      <c r="M159" s="696"/>
      <c r="N159" s="514"/>
      <c r="O159" s="695"/>
      <c r="P159" s="514"/>
      <c r="Q159" s="695"/>
      <c r="R159" s="514"/>
      <c r="S159" s="696"/>
      <c r="T159" s="514"/>
      <c r="U159" s="969">
        <f t="shared" si="35"/>
        <v>0</v>
      </c>
      <c r="V159" s="981"/>
      <c r="W159" s="203"/>
      <c r="X159" s="111">
        <f t="shared" si="45"/>
        <v>0</v>
      </c>
      <c r="Y159" s="959">
        <f t="shared" si="36"/>
        <v>0</v>
      </c>
      <c r="Z159" s="974">
        <f t="shared" si="37"/>
        <v>0</v>
      </c>
      <c r="AA159" s="17">
        <f t="shared" si="38"/>
        <v>0</v>
      </c>
      <c r="AB159" s="17">
        <f t="shared" si="39"/>
        <v>0</v>
      </c>
      <c r="AC159" s="17">
        <f t="shared" si="40"/>
        <v>0</v>
      </c>
      <c r="AD159" s="17">
        <f t="shared" si="41"/>
        <v>0</v>
      </c>
      <c r="AE159" s="17">
        <f t="shared" si="42"/>
        <v>0</v>
      </c>
      <c r="AF159" s="17">
        <f t="shared" si="43"/>
        <v>0</v>
      </c>
      <c r="AG159" s="17">
        <f t="shared" si="44"/>
        <v>0</v>
      </c>
    </row>
    <row r="160" spans="1:33" ht="15.75" customHeight="1" x14ac:dyDescent="0.25">
      <c r="A160" s="507">
        <v>152</v>
      </c>
      <c r="B160" s="575"/>
      <c r="C160" s="575"/>
      <c r="D160" s="509"/>
      <c r="E160" s="581"/>
      <c r="F160" s="511"/>
      <c r="G160" s="589"/>
      <c r="H160" s="513"/>
      <c r="I160" s="696"/>
      <c r="J160" s="514"/>
      <c r="K160" s="696"/>
      <c r="L160" s="514"/>
      <c r="M160" s="696"/>
      <c r="N160" s="514"/>
      <c r="O160" s="695"/>
      <c r="P160" s="514"/>
      <c r="Q160" s="695"/>
      <c r="R160" s="514"/>
      <c r="S160" s="696"/>
      <c r="T160" s="514"/>
      <c r="U160" s="969">
        <f t="shared" si="35"/>
        <v>0</v>
      </c>
      <c r="V160" s="981"/>
      <c r="W160" s="203"/>
      <c r="X160" s="111">
        <f t="shared" si="45"/>
        <v>0</v>
      </c>
      <c r="Y160" s="959">
        <f t="shared" si="36"/>
        <v>0</v>
      </c>
      <c r="Z160" s="974">
        <f t="shared" si="37"/>
        <v>0</v>
      </c>
      <c r="AA160" s="17">
        <f t="shared" si="38"/>
        <v>0</v>
      </c>
      <c r="AB160" s="17">
        <f t="shared" si="39"/>
        <v>0</v>
      </c>
      <c r="AC160" s="17">
        <f t="shared" si="40"/>
        <v>0</v>
      </c>
      <c r="AD160" s="17">
        <f t="shared" si="41"/>
        <v>0</v>
      </c>
      <c r="AE160" s="17">
        <f t="shared" si="42"/>
        <v>0</v>
      </c>
      <c r="AF160" s="17">
        <f t="shared" si="43"/>
        <v>0</v>
      </c>
      <c r="AG160" s="17">
        <f t="shared" si="44"/>
        <v>0</v>
      </c>
    </row>
    <row r="161" spans="1:33" ht="15.75" customHeight="1" x14ac:dyDescent="0.25">
      <c r="A161" s="507">
        <v>153</v>
      </c>
      <c r="B161" s="575"/>
      <c r="C161" s="575"/>
      <c r="D161" s="509"/>
      <c r="E161" s="581"/>
      <c r="F161" s="511"/>
      <c r="G161" s="589"/>
      <c r="H161" s="513"/>
      <c r="I161" s="696"/>
      <c r="J161" s="514"/>
      <c r="K161" s="696"/>
      <c r="L161" s="514"/>
      <c r="M161" s="696"/>
      <c r="N161" s="514"/>
      <c r="O161" s="695"/>
      <c r="P161" s="514"/>
      <c r="Q161" s="695"/>
      <c r="R161" s="514"/>
      <c r="S161" s="696"/>
      <c r="T161" s="514"/>
      <c r="U161" s="969">
        <f t="shared" si="35"/>
        <v>0</v>
      </c>
      <c r="V161" s="981"/>
      <c r="W161" s="203"/>
      <c r="X161" s="111">
        <f t="shared" si="45"/>
        <v>0</v>
      </c>
      <c r="Y161" s="959">
        <f t="shared" si="36"/>
        <v>0</v>
      </c>
      <c r="Z161" s="974">
        <f t="shared" si="37"/>
        <v>0</v>
      </c>
      <c r="AA161" s="17">
        <f t="shared" si="38"/>
        <v>0</v>
      </c>
      <c r="AB161" s="17">
        <f t="shared" si="39"/>
        <v>0</v>
      </c>
      <c r="AC161" s="17">
        <f t="shared" si="40"/>
        <v>0</v>
      </c>
      <c r="AD161" s="17">
        <f t="shared" si="41"/>
        <v>0</v>
      </c>
      <c r="AE161" s="17">
        <f t="shared" si="42"/>
        <v>0</v>
      </c>
      <c r="AF161" s="17">
        <f t="shared" si="43"/>
        <v>0</v>
      </c>
      <c r="AG161" s="17">
        <f t="shared" si="44"/>
        <v>0</v>
      </c>
    </row>
    <row r="162" spans="1:33" ht="15.75" customHeight="1" x14ac:dyDescent="0.25">
      <c r="A162" s="507">
        <v>154</v>
      </c>
      <c r="B162" s="575"/>
      <c r="C162" s="575"/>
      <c r="D162" s="509"/>
      <c r="E162" s="581"/>
      <c r="F162" s="511"/>
      <c r="G162" s="589"/>
      <c r="H162" s="513"/>
      <c r="I162" s="696"/>
      <c r="J162" s="514"/>
      <c r="K162" s="696"/>
      <c r="L162" s="514"/>
      <c r="M162" s="696"/>
      <c r="N162" s="514"/>
      <c r="O162" s="695"/>
      <c r="P162" s="514"/>
      <c r="Q162" s="695"/>
      <c r="R162" s="514"/>
      <c r="S162" s="696"/>
      <c r="T162" s="514"/>
      <c r="U162" s="969">
        <f t="shared" si="35"/>
        <v>0</v>
      </c>
      <c r="V162" s="981"/>
      <c r="W162" s="203"/>
      <c r="X162" s="111">
        <f t="shared" si="45"/>
        <v>0</v>
      </c>
      <c r="Y162" s="959">
        <f t="shared" si="36"/>
        <v>0</v>
      </c>
      <c r="Z162" s="974">
        <f t="shared" si="37"/>
        <v>0</v>
      </c>
      <c r="AA162" s="17">
        <f t="shared" si="38"/>
        <v>0</v>
      </c>
      <c r="AB162" s="17">
        <f t="shared" si="39"/>
        <v>0</v>
      </c>
      <c r="AC162" s="17">
        <f t="shared" si="40"/>
        <v>0</v>
      </c>
      <c r="AD162" s="17">
        <f t="shared" si="41"/>
        <v>0</v>
      </c>
      <c r="AE162" s="17">
        <f t="shared" si="42"/>
        <v>0</v>
      </c>
      <c r="AF162" s="17">
        <f t="shared" si="43"/>
        <v>0</v>
      </c>
      <c r="AG162" s="17">
        <f t="shared" si="44"/>
        <v>0</v>
      </c>
    </row>
    <row r="163" spans="1:33" ht="15.75" customHeight="1" x14ac:dyDescent="0.25">
      <c r="A163" s="507">
        <v>155</v>
      </c>
      <c r="B163" s="575"/>
      <c r="C163" s="575"/>
      <c r="D163" s="509"/>
      <c r="E163" s="581"/>
      <c r="F163" s="511"/>
      <c r="G163" s="589"/>
      <c r="H163" s="513"/>
      <c r="I163" s="696"/>
      <c r="J163" s="514"/>
      <c r="K163" s="696"/>
      <c r="L163" s="514"/>
      <c r="M163" s="696"/>
      <c r="N163" s="514"/>
      <c r="O163" s="695"/>
      <c r="P163" s="514"/>
      <c r="Q163" s="695"/>
      <c r="R163" s="514"/>
      <c r="S163" s="696"/>
      <c r="T163" s="514"/>
      <c r="U163" s="969">
        <f t="shared" si="35"/>
        <v>0</v>
      </c>
      <c r="V163" s="981"/>
      <c r="W163" s="203"/>
      <c r="X163" s="111">
        <f t="shared" si="45"/>
        <v>0</v>
      </c>
      <c r="Y163" s="959">
        <f t="shared" si="36"/>
        <v>0</v>
      </c>
      <c r="Z163" s="974">
        <f t="shared" si="37"/>
        <v>0</v>
      </c>
      <c r="AA163" s="17">
        <f t="shared" si="38"/>
        <v>0</v>
      </c>
      <c r="AB163" s="17">
        <f t="shared" si="39"/>
        <v>0</v>
      </c>
      <c r="AC163" s="17">
        <f t="shared" si="40"/>
        <v>0</v>
      </c>
      <c r="AD163" s="17">
        <f t="shared" si="41"/>
        <v>0</v>
      </c>
      <c r="AE163" s="17">
        <f t="shared" si="42"/>
        <v>0</v>
      </c>
      <c r="AF163" s="17">
        <f t="shared" si="43"/>
        <v>0</v>
      </c>
      <c r="AG163" s="17">
        <f t="shared" si="44"/>
        <v>0</v>
      </c>
    </row>
    <row r="164" spans="1:33" ht="15.75" customHeight="1" x14ac:dyDescent="0.25">
      <c r="A164" s="507">
        <v>156</v>
      </c>
      <c r="B164" s="575"/>
      <c r="C164" s="575"/>
      <c r="D164" s="509"/>
      <c r="E164" s="581"/>
      <c r="F164" s="511"/>
      <c r="G164" s="589"/>
      <c r="H164" s="513"/>
      <c r="I164" s="696"/>
      <c r="J164" s="514"/>
      <c r="K164" s="696"/>
      <c r="L164" s="514"/>
      <c r="M164" s="696"/>
      <c r="N164" s="514"/>
      <c r="O164" s="695"/>
      <c r="P164" s="514"/>
      <c r="Q164" s="695"/>
      <c r="R164" s="514"/>
      <c r="S164" s="696"/>
      <c r="T164" s="514"/>
      <c r="U164" s="969">
        <f t="shared" si="35"/>
        <v>0</v>
      </c>
      <c r="V164" s="981"/>
      <c r="W164" s="203"/>
      <c r="X164" s="111">
        <f t="shared" si="45"/>
        <v>0</v>
      </c>
      <c r="Y164" s="959">
        <f t="shared" si="36"/>
        <v>0</v>
      </c>
      <c r="Z164" s="974">
        <f t="shared" si="37"/>
        <v>0</v>
      </c>
      <c r="AA164" s="17">
        <f t="shared" si="38"/>
        <v>0</v>
      </c>
      <c r="AB164" s="17">
        <f t="shared" si="39"/>
        <v>0</v>
      </c>
      <c r="AC164" s="17">
        <f t="shared" si="40"/>
        <v>0</v>
      </c>
      <c r="AD164" s="17">
        <f t="shared" si="41"/>
        <v>0</v>
      </c>
      <c r="AE164" s="17">
        <f t="shared" si="42"/>
        <v>0</v>
      </c>
      <c r="AF164" s="17">
        <f t="shared" si="43"/>
        <v>0</v>
      </c>
      <c r="AG164" s="17">
        <f t="shared" si="44"/>
        <v>0</v>
      </c>
    </row>
    <row r="165" spans="1:33" ht="15.75" customHeight="1" x14ac:dyDescent="0.25">
      <c r="A165" s="507">
        <v>157</v>
      </c>
      <c r="B165" s="575"/>
      <c r="C165" s="575"/>
      <c r="D165" s="509"/>
      <c r="E165" s="581"/>
      <c r="F165" s="511"/>
      <c r="G165" s="589"/>
      <c r="H165" s="513"/>
      <c r="I165" s="696"/>
      <c r="J165" s="514"/>
      <c r="K165" s="696"/>
      <c r="L165" s="514"/>
      <c r="M165" s="696"/>
      <c r="N165" s="514"/>
      <c r="O165" s="695"/>
      <c r="P165" s="514"/>
      <c r="Q165" s="695"/>
      <c r="R165" s="514"/>
      <c r="S165" s="696"/>
      <c r="T165" s="514"/>
      <c r="U165" s="969">
        <f t="shared" si="35"/>
        <v>0</v>
      </c>
      <c r="V165" s="981"/>
      <c r="W165" s="203"/>
      <c r="X165" s="111">
        <f t="shared" si="45"/>
        <v>0</v>
      </c>
      <c r="Y165" s="959">
        <f t="shared" si="36"/>
        <v>0</v>
      </c>
      <c r="Z165" s="974">
        <f t="shared" si="37"/>
        <v>0</v>
      </c>
      <c r="AA165" s="17">
        <f t="shared" si="38"/>
        <v>0</v>
      </c>
      <c r="AB165" s="17">
        <f t="shared" si="39"/>
        <v>0</v>
      </c>
      <c r="AC165" s="17">
        <f t="shared" si="40"/>
        <v>0</v>
      </c>
      <c r="AD165" s="17">
        <f t="shared" si="41"/>
        <v>0</v>
      </c>
      <c r="AE165" s="17">
        <f t="shared" si="42"/>
        <v>0</v>
      </c>
      <c r="AF165" s="17">
        <f t="shared" si="43"/>
        <v>0</v>
      </c>
      <c r="AG165" s="17">
        <f t="shared" si="44"/>
        <v>0</v>
      </c>
    </row>
    <row r="166" spans="1:33" ht="15.75" customHeight="1" x14ac:dyDescent="0.25">
      <c r="A166" s="507">
        <v>158</v>
      </c>
      <c r="B166" s="575"/>
      <c r="C166" s="575"/>
      <c r="D166" s="509"/>
      <c r="E166" s="581"/>
      <c r="F166" s="511"/>
      <c r="G166" s="589"/>
      <c r="H166" s="513"/>
      <c r="I166" s="696"/>
      <c r="J166" s="514"/>
      <c r="K166" s="696"/>
      <c r="L166" s="514"/>
      <c r="M166" s="696"/>
      <c r="N166" s="514"/>
      <c r="O166" s="695"/>
      <c r="P166" s="514"/>
      <c r="Q166" s="695"/>
      <c r="R166" s="514"/>
      <c r="S166" s="696"/>
      <c r="T166" s="514"/>
      <c r="U166" s="969">
        <f t="shared" si="35"/>
        <v>0</v>
      </c>
      <c r="V166" s="981"/>
      <c r="W166" s="203"/>
      <c r="X166" s="111">
        <f t="shared" si="45"/>
        <v>0</v>
      </c>
      <c r="Y166" s="959">
        <f t="shared" si="36"/>
        <v>0</v>
      </c>
      <c r="Z166" s="974">
        <f t="shared" si="37"/>
        <v>0</v>
      </c>
      <c r="AA166" s="17">
        <f t="shared" si="38"/>
        <v>0</v>
      </c>
      <c r="AB166" s="17">
        <f t="shared" si="39"/>
        <v>0</v>
      </c>
      <c r="AC166" s="17">
        <f t="shared" si="40"/>
        <v>0</v>
      </c>
      <c r="AD166" s="17">
        <f t="shared" si="41"/>
        <v>0</v>
      </c>
      <c r="AE166" s="17">
        <f t="shared" si="42"/>
        <v>0</v>
      </c>
      <c r="AF166" s="17">
        <f t="shared" si="43"/>
        <v>0</v>
      </c>
      <c r="AG166" s="17">
        <f t="shared" si="44"/>
        <v>0</v>
      </c>
    </row>
    <row r="167" spans="1:33" ht="15.75" customHeight="1" x14ac:dyDescent="0.25">
      <c r="A167" s="507">
        <v>159</v>
      </c>
      <c r="B167" s="575"/>
      <c r="C167" s="575"/>
      <c r="D167" s="509"/>
      <c r="E167" s="581"/>
      <c r="F167" s="511"/>
      <c r="G167" s="589"/>
      <c r="H167" s="513"/>
      <c r="I167" s="696"/>
      <c r="J167" s="514"/>
      <c r="K167" s="696"/>
      <c r="L167" s="514"/>
      <c r="M167" s="696"/>
      <c r="N167" s="514"/>
      <c r="O167" s="695"/>
      <c r="P167" s="514"/>
      <c r="Q167" s="695"/>
      <c r="R167" s="514"/>
      <c r="S167" s="696"/>
      <c r="T167" s="514"/>
      <c r="U167" s="969">
        <f t="shared" si="35"/>
        <v>0</v>
      </c>
      <c r="V167" s="981"/>
      <c r="W167" s="203"/>
      <c r="X167" s="111">
        <f t="shared" si="45"/>
        <v>0</v>
      </c>
      <c r="Y167" s="959">
        <f t="shared" si="36"/>
        <v>0</v>
      </c>
      <c r="Z167" s="975"/>
      <c r="AA167" s="17">
        <f t="shared" si="38"/>
        <v>0</v>
      </c>
      <c r="AB167" s="17">
        <f t="shared" si="39"/>
        <v>0</v>
      </c>
      <c r="AC167" s="17">
        <f t="shared" si="40"/>
        <v>0</v>
      </c>
      <c r="AD167" s="17">
        <f t="shared" si="41"/>
        <v>0</v>
      </c>
      <c r="AE167" s="17">
        <f t="shared" si="42"/>
        <v>0</v>
      </c>
      <c r="AF167" s="17">
        <f t="shared" si="43"/>
        <v>0</v>
      </c>
      <c r="AG167" s="17">
        <f t="shared" si="44"/>
        <v>0</v>
      </c>
    </row>
    <row r="168" spans="1:33" s="3" customFormat="1" ht="15.75" customHeight="1" x14ac:dyDescent="0.25">
      <c r="A168" s="507">
        <v>160</v>
      </c>
      <c r="B168" s="575"/>
      <c r="C168" s="575"/>
      <c r="D168" s="509"/>
      <c r="E168" s="581"/>
      <c r="F168" s="511"/>
      <c r="G168" s="589"/>
      <c r="H168" s="513"/>
      <c r="I168" s="696"/>
      <c r="J168" s="514"/>
      <c r="K168" s="696"/>
      <c r="L168" s="514"/>
      <c r="M168" s="696"/>
      <c r="N168" s="514"/>
      <c r="O168" s="695"/>
      <c r="P168" s="514"/>
      <c r="Q168" s="695"/>
      <c r="R168" s="514"/>
      <c r="S168" s="696"/>
      <c r="T168" s="514"/>
      <c r="U168" s="969">
        <f t="shared" si="35"/>
        <v>0</v>
      </c>
      <c r="V168" s="981"/>
      <c r="W168" s="203"/>
      <c r="X168" s="111">
        <f t="shared" si="45"/>
        <v>0</v>
      </c>
      <c r="Y168" s="959">
        <f t="shared" si="36"/>
        <v>0</v>
      </c>
      <c r="Z168" s="975"/>
      <c r="AA168" s="17">
        <f t="shared" si="38"/>
        <v>0</v>
      </c>
      <c r="AB168" s="17">
        <f t="shared" si="39"/>
        <v>0</v>
      </c>
      <c r="AC168" s="17">
        <f t="shared" si="40"/>
        <v>0</v>
      </c>
      <c r="AD168" s="17">
        <f t="shared" si="41"/>
        <v>0</v>
      </c>
      <c r="AE168" s="17">
        <f t="shared" si="42"/>
        <v>0</v>
      </c>
      <c r="AF168" s="17">
        <f t="shared" si="43"/>
        <v>0</v>
      </c>
      <c r="AG168" s="17">
        <f t="shared" si="44"/>
        <v>0</v>
      </c>
    </row>
    <row r="169" spans="1:33" s="3" customFormat="1" ht="15.75" customHeight="1" x14ac:dyDescent="0.25">
      <c r="A169" s="507">
        <v>161</v>
      </c>
      <c r="B169" s="575"/>
      <c r="C169" s="575"/>
      <c r="D169" s="509"/>
      <c r="E169" s="581"/>
      <c r="F169" s="511"/>
      <c r="G169" s="589"/>
      <c r="H169" s="513"/>
      <c r="I169" s="696"/>
      <c r="J169" s="514"/>
      <c r="K169" s="696"/>
      <c r="L169" s="514"/>
      <c r="M169" s="696"/>
      <c r="N169" s="514"/>
      <c r="O169" s="695"/>
      <c r="P169" s="514"/>
      <c r="Q169" s="695"/>
      <c r="R169" s="514"/>
      <c r="S169" s="696"/>
      <c r="T169" s="514"/>
      <c r="U169" s="969">
        <f t="shared" si="35"/>
        <v>0</v>
      </c>
      <c r="V169" s="981"/>
      <c r="W169" s="203"/>
      <c r="X169" s="111">
        <f t="shared" si="45"/>
        <v>0</v>
      </c>
      <c r="Y169" s="959">
        <f t="shared" si="36"/>
        <v>0</v>
      </c>
      <c r="Z169" s="975"/>
      <c r="AA169" s="17">
        <f t="shared" si="38"/>
        <v>0</v>
      </c>
      <c r="AB169" s="17">
        <f t="shared" si="39"/>
        <v>0</v>
      </c>
      <c r="AC169" s="17">
        <f t="shared" si="40"/>
        <v>0</v>
      </c>
      <c r="AD169" s="17">
        <f t="shared" si="41"/>
        <v>0</v>
      </c>
      <c r="AE169" s="17">
        <f t="shared" si="42"/>
        <v>0</v>
      </c>
      <c r="AF169" s="17">
        <f t="shared" si="43"/>
        <v>0</v>
      </c>
      <c r="AG169" s="17">
        <f t="shared" si="44"/>
        <v>0</v>
      </c>
    </row>
    <row r="170" spans="1:33" s="3" customFormat="1" ht="15.75" customHeight="1" x14ac:dyDescent="0.25">
      <c r="A170" s="507">
        <v>162</v>
      </c>
      <c r="B170" s="575"/>
      <c r="C170" s="575"/>
      <c r="D170" s="509"/>
      <c r="E170" s="581"/>
      <c r="F170" s="511"/>
      <c r="G170" s="589"/>
      <c r="H170" s="513"/>
      <c r="I170" s="696"/>
      <c r="J170" s="514"/>
      <c r="K170" s="696"/>
      <c r="L170" s="514"/>
      <c r="M170" s="696"/>
      <c r="N170" s="514"/>
      <c r="O170" s="695"/>
      <c r="P170" s="514"/>
      <c r="Q170" s="695"/>
      <c r="R170" s="514"/>
      <c r="S170" s="696"/>
      <c r="T170" s="514"/>
      <c r="U170" s="969">
        <f t="shared" si="35"/>
        <v>0</v>
      </c>
      <c r="V170" s="981"/>
      <c r="W170" s="203"/>
      <c r="X170" s="111">
        <f t="shared" si="45"/>
        <v>0</v>
      </c>
      <c r="Y170" s="959">
        <f t="shared" si="36"/>
        <v>0</v>
      </c>
      <c r="Z170" s="975"/>
      <c r="AA170" s="17">
        <f t="shared" si="38"/>
        <v>0</v>
      </c>
      <c r="AB170" s="17">
        <f t="shared" si="39"/>
        <v>0</v>
      </c>
      <c r="AC170" s="17">
        <f t="shared" si="40"/>
        <v>0</v>
      </c>
      <c r="AD170" s="17">
        <f t="shared" si="41"/>
        <v>0</v>
      </c>
      <c r="AE170" s="17">
        <f t="shared" si="42"/>
        <v>0</v>
      </c>
      <c r="AF170" s="17">
        <f t="shared" si="43"/>
        <v>0</v>
      </c>
      <c r="AG170" s="17">
        <f t="shared" si="44"/>
        <v>0</v>
      </c>
    </row>
    <row r="171" spans="1:33" s="3" customFormat="1" ht="15.75" customHeight="1" x14ac:dyDescent="0.25">
      <c r="A171" s="507">
        <v>163</v>
      </c>
      <c r="B171" s="575"/>
      <c r="C171" s="575"/>
      <c r="D171" s="509"/>
      <c r="E171" s="581"/>
      <c r="F171" s="511"/>
      <c r="G171" s="589"/>
      <c r="H171" s="513"/>
      <c r="I171" s="696"/>
      <c r="J171" s="514"/>
      <c r="K171" s="696"/>
      <c r="L171" s="514"/>
      <c r="M171" s="696"/>
      <c r="N171" s="514"/>
      <c r="O171" s="695"/>
      <c r="P171" s="514"/>
      <c r="Q171" s="695"/>
      <c r="R171" s="514"/>
      <c r="S171" s="696"/>
      <c r="T171" s="514"/>
      <c r="U171" s="969">
        <f t="shared" si="35"/>
        <v>0</v>
      </c>
      <c r="V171" s="981"/>
      <c r="W171" s="203"/>
      <c r="X171" s="111">
        <f t="shared" si="45"/>
        <v>0</v>
      </c>
      <c r="Y171" s="959">
        <f t="shared" si="36"/>
        <v>0</v>
      </c>
      <c r="Z171" s="975"/>
      <c r="AA171" s="17">
        <f t="shared" si="38"/>
        <v>0</v>
      </c>
      <c r="AB171" s="17">
        <f t="shared" si="39"/>
        <v>0</v>
      </c>
      <c r="AC171" s="17">
        <f t="shared" si="40"/>
        <v>0</v>
      </c>
      <c r="AD171" s="17">
        <f t="shared" si="41"/>
        <v>0</v>
      </c>
      <c r="AE171" s="17">
        <f t="shared" si="42"/>
        <v>0</v>
      </c>
      <c r="AF171" s="17">
        <f t="shared" si="43"/>
        <v>0</v>
      </c>
      <c r="AG171" s="17">
        <f t="shared" si="44"/>
        <v>0</v>
      </c>
    </row>
    <row r="172" spans="1:33" s="3" customFormat="1" ht="15.75" customHeight="1" x14ac:dyDescent="0.25">
      <c r="A172" s="507">
        <v>164</v>
      </c>
      <c r="B172" s="575"/>
      <c r="C172" s="575"/>
      <c r="D172" s="509"/>
      <c r="E172" s="581"/>
      <c r="F172" s="511"/>
      <c r="G172" s="589"/>
      <c r="H172" s="513"/>
      <c r="I172" s="696"/>
      <c r="J172" s="514"/>
      <c r="K172" s="696"/>
      <c r="L172" s="514"/>
      <c r="M172" s="696"/>
      <c r="N172" s="514"/>
      <c r="O172" s="695"/>
      <c r="P172" s="514"/>
      <c r="Q172" s="695"/>
      <c r="R172" s="514"/>
      <c r="S172" s="696"/>
      <c r="T172" s="514"/>
      <c r="U172" s="969">
        <f t="shared" si="35"/>
        <v>0</v>
      </c>
      <c r="V172" s="981"/>
      <c r="W172" s="203"/>
      <c r="X172" s="111">
        <f t="shared" si="45"/>
        <v>0</v>
      </c>
      <c r="Y172" s="959">
        <f t="shared" si="36"/>
        <v>0</v>
      </c>
      <c r="Z172" s="975"/>
      <c r="AA172" s="17">
        <f t="shared" si="38"/>
        <v>0</v>
      </c>
      <c r="AB172" s="17">
        <f t="shared" si="39"/>
        <v>0</v>
      </c>
      <c r="AC172" s="17">
        <f t="shared" si="40"/>
        <v>0</v>
      </c>
      <c r="AD172" s="17">
        <f t="shared" si="41"/>
        <v>0</v>
      </c>
      <c r="AE172" s="17">
        <f t="shared" si="42"/>
        <v>0</v>
      </c>
      <c r="AF172" s="17">
        <f t="shared" si="43"/>
        <v>0</v>
      </c>
      <c r="AG172" s="17">
        <f t="shared" si="44"/>
        <v>0</v>
      </c>
    </row>
    <row r="173" spans="1:33" s="3" customFormat="1" ht="15.75" customHeight="1" x14ac:dyDescent="0.25">
      <c r="A173" s="507">
        <v>165</v>
      </c>
      <c r="B173" s="575"/>
      <c r="C173" s="575"/>
      <c r="D173" s="509"/>
      <c r="E173" s="581"/>
      <c r="F173" s="511"/>
      <c r="G173" s="589"/>
      <c r="H173" s="513"/>
      <c r="I173" s="696"/>
      <c r="J173" s="514"/>
      <c r="K173" s="696"/>
      <c r="L173" s="514"/>
      <c r="M173" s="696"/>
      <c r="N173" s="514"/>
      <c r="O173" s="695"/>
      <c r="P173" s="514"/>
      <c r="Q173" s="695"/>
      <c r="R173" s="514"/>
      <c r="S173" s="696"/>
      <c r="T173" s="514"/>
      <c r="U173" s="969">
        <f t="shared" si="35"/>
        <v>0</v>
      </c>
      <c r="V173" s="981"/>
      <c r="W173" s="203"/>
      <c r="X173" s="111">
        <f t="shared" si="45"/>
        <v>0</v>
      </c>
      <c r="Y173" s="959">
        <f t="shared" si="36"/>
        <v>0</v>
      </c>
      <c r="Z173" s="975"/>
      <c r="AA173" s="17">
        <f t="shared" si="38"/>
        <v>0</v>
      </c>
      <c r="AB173" s="17">
        <f t="shared" si="39"/>
        <v>0</v>
      </c>
      <c r="AC173" s="17">
        <f t="shared" si="40"/>
        <v>0</v>
      </c>
      <c r="AD173" s="17">
        <f t="shared" si="41"/>
        <v>0</v>
      </c>
      <c r="AE173" s="17">
        <f t="shared" si="42"/>
        <v>0</v>
      </c>
      <c r="AF173" s="17">
        <f t="shared" si="43"/>
        <v>0</v>
      </c>
      <c r="AG173" s="17">
        <f t="shared" si="44"/>
        <v>0</v>
      </c>
    </row>
    <row r="174" spans="1:33" s="3" customFormat="1" ht="15.75" customHeight="1" x14ac:dyDescent="0.25">
      <c r="A174" s="507">
        <v>166</v>
      </c>
      <c r="B174" s="575"/>
      <c r="C174" s="575"/>
      <c r="D174" s="509"/>
      <c r="E174" s="581"/>
      <c r="F174" s="511"/>
      <c r="G174" s="589"/>
      <c r="H174" s="513"/>
      <c r="I174" s="696"/>
      <c r="J174" s="514"/>
      <c r="K174" s="696"/>
      <c r="L174" s="514"/>
      <c r="M174" s="696"/>
      <c r="N174" s="514"/>
      <c r="O174" s="695"/>
      <c r="P174" s="514"/>
      <c r="Q174" s="695"/>
      <c r="R174" s="514"/>
      <c r="S174" s="696"/>
      <c r="T174" s="514"/>
      <c r="U174" s="969">
        <f t="shared" si="35"/>
        <v>0</v>
      </c>
      <c r="V174" s="981"/>
      <c r="W174" s="203"/>
      <c r="X174" s="111">
        <f t="shared" si="45"/>
        <v>0</v>
      </c>
      <c r="Y174" s="959">
        <f t="shared" si="36"/>
        <v>0</v>
      </c>
      <c r="Z174" s="975"/>
      <c r="AA174" s="17">
        <f t="shared" si="38"/>
        <v>0</v>
      </c>
      <c r="AB174" s="17">
        <f t="shared" si="39"/>
        <v>0</v>
      </c>
      <c r="AC174" s="17">
        <f t="shared" si="40"/>
        <v>0</v>
      </c>
      <c r="AD174" s="17">
        <f t="shared" si="41"/>
        <v>0</v>
      </c>
      <c r="AE174" s="17">
        <f t="shared" si="42"/>
        <v>0</v>
      </c>
      <c r="AF174" s="17">
        <f t="shared" si="43"/>
        <v>0</v>
      </c>
      <c r="AG174" s="17">
        <f t="shared" si="44"/>
        <v>0</v>
      </c>
    </row>
    <row r="175" spans="1:33" s="3" customFormat="1" ht="15.75" customHeight="1" x14ac:dyDescent="0.25">
      <c r="A175" s="507">
        <v>167</v>
      </c>
      <c r="B175" s="575"/>
      <c r="C175" s="575"/>
      <c r="D175" s="509"/>
      <c r="E175" s="581"/>
      <c r="F175" s="511"/>
      <c r="G175" s="589"/>
      <c r="H175" s="513"/>
      <c r="I175" s="696"/>
      <c r="J175" s="514"/>
      <c r="K175" s="696"/>
      <c r="L175" s="514"/>
      <c r="M175" s="696"/>
      <c r="N175" s="514"/>
      <c r="O175" s="695"/>
      <c r="P175" s="514"/>
      <c r="Q175" s="695"/>
      <c r="R175" s="514"/>
      <c r="S175" s="696"/>
      <c r="T175" s="514"/>
      <c r="U175" s="969">
        <f t="shared" si="35"/>
        <v>0</v>
      </c>
      <c r="V175" s="981"/>
      <c r="W175" s="203"/>
      <c r="X175" s="111">
        <f t="shared" si="45"/>
        <v>0</v>
      </c>
      <c r="Y175" s="959">
        <f t="shared" si="36"/>
        <v>0</v>
      </c>
      <c r="Z175" s="975"/>
      <c r="AA175" s="17">
        <f t="shared" si="38"/>
        <v>0</v>
      </c>
      <c r="AB175" s="17">
        <f t="shared" si="39"/>
        <v>0</v>
      </c>
      <c r="AC175" s="17">
        <f t="shared" si="40"/>
        <v>0</v>
      </c>
      <c r="AD175" s="17">
        <f t="shared" si="41"/>
        <v>0</v>
      </c>
      <c r="AE175" s="17">
        <f t="shared" si="42"/>
        <v>0</v>
      </c>
      <c r="AF175" s="17">
        <f t="shared" si="43"/>
        <v>0</v>
      </c>
      <c r="AG175" s="17">
        <f t="shared" si="44"/>
        <v>0</v>
      </c>
    </row>
    <row r="176" spans="1:33" s="3" customFormat="1" ht="15.75" customHeight="1" x14ac:dyDescent="0.25">
      <c r="A176" s="507">
        <v>168</v>
      </c>
      <c r="B176" s="575"/>
      <c r="C176" s="575"/>
      <c r="D176" s="509"/>
      <c r="E176" s="581"/>
      <c r="F176" s="511"/>
      <c r="G176" s="589"/>
      <c r="H176" s="513"/>
      <c r="I176" s="696"/>
      <c r="J176" s="514"/>
      <c r="K176" s="696"/>
      <c r="L176" s="514"/>
      <c r="M176" s="696"/>
      <c r="N176" s="514"/>
      <c r="O176" s="695"/>
      <c r="P176" s="514"/>
      <c r="Q176" s="695"/>
      <c r="R176" s="514"/>
      <c r="S176" s="696"/>
      <c r="T176" s="514"/>
      <c r="U176" s="969">
        <f t="shared" si="35"/>
        <v>0</v>
      </c>
      <c r="V176" s="981"/>
      <c r="W176" s="203"/>
      <c r="X176" s="111">
        <f t="shared" si="45"/>
        <v>0</v>
      </c>
      <c r="Y176" s="959">
        <f t="shared" si="36"/>
        <v>0</v>
      </c>
      <c r="Z176" s="975"/>
      <c r="AA176" s="17">
        <f t="shared" si="38"/>
        <v>0</v>
      </c>
      <c r="AB176" s="17">
        <f t="shared" si="39"/>
        <v>0</v>
      </c>
      <c r="AC176" s="17">
        <f t="shared" si="40"/>
        <v>0</v>
      </c>
      <c r="AD176" s="17">
        <f t="shared" si="41"/>
        <v>0</v>
      </c>
      <c r="AE176" s="17">
        <f t="shared" si="42"/>
        <v>0</v>
      </c>
      <c r="AF176" s="17">
        <f t="shared" si="43"/>
        <v>0</v>
      </c>
      <c r="AG176" s="17">
        <f t="shared" si="44"/>
        <v>0</v>
      </c>
    </row>
    <row r="177" spans="1:33" s="3" customFormat="1" ht="15.75" customHeight="1" x14ac:dyDescent="0.25">
      <c r="A177" s="507">
        <v>169</v>
      </c>
      <c r="B177" s="575"/>
      <c r="C177" s="575"/>
      <c r="D177" s="509"/>
      <c r="E177" s="581"/>
      <c r="F177" s="511"/>
      <c r="G177" s="589"/>
      <c r="H177" s="513"/>
      <c r="I177" s="696"/>
      <c r="J177" s="514"/>
      <c r="K177" s="696"/>
      <c r="L177" s="514"/>
      <c r="M177" s="696"/>
      <c r="N177" s="514"/>
      <c r="O177" s="695"/>
      <c r="P177" s="514"/>
      <c r="Q177" s="695"/>
      <c r="R177" s="514"/>
      <c r="S177" s="696"/>
      <c r="T177" s="514"/>
      <c r="U177" s="969">
        <f t="shared" si="35"/>
        <v>0</v>
      </c>
      <c r="V177" s="981"/>
      <c r="W177" s="203"/>
      <c r="X177" s="111">
        <f t="shared" si="45"/>
        <v>0</v>
      </c>
      <c r="Y177" s="959">
        <f t="shared" si="36"/>
        <v>0</v>
      </c>
      <c r="Z177" s="975"/>
      <c r="AA177" s="17">
        <f t="shared" si="38"/>
        <v>0</v>
      </c>
      <c r="AB177" s="17">
        <f t="shared" si="39"/>
        <v>0</v>
      </c>
      <c r="AC177" s="17">
        <f t="shared" si="40"/>
        <v>0</v>
      </c>
      <c r="AD177" s="17">
        <f t="shared" si="41"/>
        <v>0</v>
      </c>
      <c r="AE177" s="17">
        <f t="shared" si="42"/>
        <v>0</v>
      </c>
      <c r="AF177" s="17">
        <f t="shared" si="43"/>
        <v>0</v>
      </c>
      <c r="AG177" s="17">
        <f t="shared" si="44"/>
        <v>0</v>
      </c>
    </row>
    <row r="178" spans="1:33" s="3" customFormat="1" ht="15.75" customHeight="1" x14ac:dyDescent="0.25">
      <c r="A178" s="507">
        <v>170</v>
      </c>
      <c r="B178" s="575"/>
      <c r="C178" s="575"/>
      <c r="D178" s="509"/>
      <c r="E178" s="581"/>
      <c r="F178" s="511"/>
      <c r="G178" s="589"/>
      <c r="H178" s="513"/>
      <c r="I178" s="696"/>
      <c r="J178" s="514"/>
      <c r="K178" s="696"/>
      <c r="L178" s="514"/>
      <c r="M178" s="696"/>
      <c r="N178" s="514"/>
      <c r="O178" s="695"/>
      <c r="P178" s="514"/>
      <c r="Q178" s="695"/>
      <c r="R178" s="514"/>
      <c r="S178" s="696"/>
      <c r="T178" s="514"/>
      <c r="U178" s="969">
        <f t="shared" si="35"/>
        <v>0</v>
      </c>
      <c r="V178" s="981"/>
      <c r="W178" s="203"/>
      <c r="X178" s="111">
        <f t="shared" si="45"/>
        <v>0</v>
      </c>
      <c r="Y178" s="959">
        <f t="shared" si="36"/>
        <v>0</v>
      </c>
      <c r="Z178" s="975"/>
      <c r="AA178" s="17">
        <f t="shared" si="38"/>
        <v>0</v>
      </c>
      <c r="AB178" s="17">
        <f t="shared" si="39"/>
        <v>0</v>
      </c>
      <c r="AC178" s="17">
        <f t="shared" si="40"/>
        <v>0</v>
      </c>
      <c r="AD178" s="17">
        <f t="shared" si="41"/>
        <v>0</v>
      </c>
      <c r="AE178" s="17">
        <f t="shared" si="42"/>
        <v>0</v>
      </c>
      <c r="AF178" s="17">
        <f t="shared" si="43"/>
        <v>0</v>
      </c>
      <c r="AG178" s="17">
        <f t="shared" si="44"/>
        <v>0</v>
      </c>
    </row>
    <row r="179" spans="1:33" s="3" customFormat="1" ht="15.75" customHeight="1" x14ac:dyDescent="0.25">
      <c r="A179" s="507">
        <v>171</v>
      </c>
      <c r="B179" s="575"/>
      <c r="C179" s="575"/>
      <c r="D179" s="509"/>
      <c r="E179" s="581"/>
      <c r="F179" s="511"/>
      <c r="G179" s="589"/>
      <c r="H179" s="513"/>
      <c r="I179" s="696"/>
      <c r="J179" s="514"/>
      <c r="K179" s="696"/>
      <c r="L179" s="514"/>
      <c r="M179" s="696"/>
      <c r="N179" s="514"/>
      <c r="O179" s="695"/>
      <c r="P179" s="514"/>
      <c r="Q179" s="695"/>
      <c r="R179" s="514"/>
      <c r="S179" s="696"/>
      <c r="T179" s="514"/>
      <c r="U179" s="969">
        <f t="shared" si="35"/>
        <v>0</v>
      </c>
      <c r="V179" s="981"/>
      <c r="W179" s="203"/>
      <c r="X179" s="111">
        <f t="shared" si="45"/>
        <v>0</v>
      </c>
      <c r="Y179" s="959">
        <f t="shared" si="36"/>
        <v>0</v>
      </c>
      <c r="Z179" s="975"/>
      <c r="AA179" s="17">
        <f t="shared" si="38"/>
        <v>0</v>
      </c>
      <c r="AB179" s="17">
        <f t="shared" si="39"/>
        <v>0</v>
      </c>
      <c r="AC179" s="17">
        <f t="shared" si="40"/>
        <v>0</v>
      </c>
      <c r="AD179" s="17">
        <f t="shared" si="41"/>
        <v>0</v>
      </c>
      <c r="AE179" s="17">
        <f t="shared" si="42"/>
        <v>0</v>
      </c>
      <c r="AF179" s="17">
        <f t="shared" si="43"/>
        <v>0</v>
      </c>
      <c r="AG179" s="17">
        <f t="shared" si="44"/>
        <v>0</v>
      </c>
    </row>
    <row r="180" spans="1:33" s="3" customFormat="1" ht="15.75" customHeight="1" x14ac:dyDescent="0.25">
      <c r="A180" s="507">
        <v>172</v>
      </c>
      <c r="B180" s="575"/>
      <c r="C180" s="575"/>
      <c r="D180" s="509"/>
      <c r="E180" s="581"/>
      <c r="F180" s="511"/>
      <c r="G180" s="589"/>
      <c r="H180" s="513"/>
      <c r="I180" s="696"/>
      <c r="J180" s="514"/>
      <c r="K180" s="696"/>
      <c r="L180" s="514"/>
      <c r="M180" s="696"/>
      <c r="N180" s="514"/>
      <c r="O180" s="695"/>
      <c r="P180" s="514"/>
      <c r="Q180" s="695"/>
      <c r="R180" s="514"/>
      <c r="S180" s="696"/>
      <c r="T180" s="514"/>
      <c r="U180" s="969">
        <f t="shared" si="35"/>
        <v>0</v>
      </c>
      <c r="V180" s="981"/>
      <c r="W180" s="203"/>
      <c r="X180" s="111">
        <f t="shared" si="45"/>
        <v>0</v>
      </c>
      <c r="Y180" s="959">
        <f t="shared" si="36"/>
        <v>0</v>
      </c>
      <c r="Z180" s="975"/>
      <c r="AA180" s="17">
        <f t="shared" si="38"/>
        <v>0</v>
      </c>
      <c r="AB180" s="17">
        <f t="shared" si="39"/>
        <v>0</v>
      </c>
      <c r="AC180" s="17">
        <f t="shared" si="40"/>
        <v>0</v>
      </c>
      <c r="AD180" s="17">
        <f t="shared" si="41"/>
        <v>0</v>
      </c>
      <c r="AE180" s="17">
        <f t="shared" si="42"/>
        <v>0</v>
      </c>
      <c r="AF180" s="17">
        <f t="shared" si="43"/>
        <v>0</v>
      </c>
      <c r="AG180" s="17">
        <f t="shared" si="44"/>
        <v>0</v>
      </c>
    </row>
    <row r="181" spans="1:33" s="3" customFormat="1" ht="15.75" customHeight="1" x14ac:dyDescent="0.25">
      <c r="A181" s="507">
        <v>173</v>
      </c>
      <c r="B181" s="575"/>
      <c r="C181" s="575"/>
      <c r="D181" s="509"/>
      <c r="E181" s="581"/>
      <c r="F181" s="511"/>
      <c r="G181" s="589"/>
      <c r="H181" s="513"/>
      <c r="I181" s="696"/>
      <c r="J181" s="514"/>
      <c r="K181" s="696"/>
      <c r="L181" s="514"/>
      <c r="M181" s="696"/>
      <c r="N181" s="514"/>
      <c r="O181" s="695"/>
      <c r="P181" s="514"/>
      <c r="Q181" s="695"/>
      <c r="R181" s="514"/>
      <c r="S181" s="696"/>
      <c r="T181" s="514"/>
      <c r="U181" s="969">
        <f t="shared" si="35"/>
        <v>0</v>
      </c>
      <c r="V181" s="981"/>
      <c r="W181" s="203"/>
      <c r="X181" s="111">
        <f t="shared" si="45"/>
        <v>0</v>
      </c>
      <c r="Y181" s="959">
        <f t="shared" si="36"/>
        <v>0</v>
      </c>
      <c r="Z181" s="975"/>
      <c r="AA181" s="17">
        <f t="shared" si="38"/>
        <v>0</v>
      </c>
      <c r="AB181" s="17">
        <f t="shared" si="39"/>
        <v>0</v>
      </c>
      <c r="AC181" s="17">
        <f t="shared" si="40"/>
        <v>0</v>
      </c>
      <c r="AD181" s="17">
        <f t="shared" si="41"/>
        <v>0</v>
      </c>
      <c r="AE181" s="17">
        <f t="shared" si="42"/>
        <v>0</v>
      </c>
      <c r="AF181" s="17">
        <f t="shared" si="43"/>
        <v>0</v>
      </c>
      <c r="AG181" s="17">
        <f t="shared" si="44"/>
        <v>0</v>
      </c>
    </row>
    <row r="182" spans="1:33" s="3" customFormat="1" ht="15.75" customHeight="1" x14ac:dyDescent="0.25">
      <c r="A182" s="507">
        <v>174</v>
      </c>
      <c r="B182" s="575"/>
      <c r="C182" s="575"/>
      <c r="D182" s="509"/>
      <c r="E182" s="581"/>
      <c r="F182" s="511"/>
      <c r="G182" s="589"/>
      <c r="H182" s="513"/>
      <c r="I182" s="696"/>
      <c r="J182" s="514"/>
      <c r="K182" s="696"/>
      <c r="L182" s="514"/>
      <c r="M182" s="696"/>
      <c r="N182" s="514"/>
      <c r="O182" s="695"/>
      <c r="P182" s="514"/>
      <c r="Q182" s="695"/>
      <c r="R182" s="514"/>
      <c r="S182" s="696"/>
      <c r="T182" s="514"/>
      <c r="U182" s="969">
        <f t="shared" si="35"/>
        <v>0</v>
      </c>
      <c r="V182" s="981"/>
      <c r="W182" s="203"/>
      <c r="X182" s="111">
        <f t="shared" si="45"/>
        <v>0</v>
      </c>
      <c r="Y182" s="959">
        <f t="shared" si="36"/>
        <v>0</v>
      </c>
      <c r="Z182" s="975"/>
      <c r="AA182" s="17">
        <f t="shared" si="38"/>
        <v>0</v>
      </c>
      <c r="AB182" s="17">
        <f t="shared" si="39"/>
        <v>0</v>
      </c>
      <c r="AC182" s="17">
        <f t="shared" si="40"/>
        <v>0</v>
      </c>
      <c r="AD182" s="17">
        <f t="shared" si="41"/>
        <v>0</v>
      </c>
      <c r="AE182" s="17">
        <f t="shared" si="42"/>
        <v>0</v>
      </c>
      <c r="AF182" s="17">
        <f t="shared" si="43"/>
        <v>0</v>
      </c>
      <c r="AG182" s="17">
        <f t="shared" si="44"/>
        <v>0</v>
      </c>
    </row>
    <row r="183" spans="1:33" s="3" customFormat="1" ht="15.75" customHeight="1" x14ac:dyDescent="0.25">
      <c r="A183" s="507">
        <v>175</v>
      </c>
      <c r="B183" s="575"/>
      <c r="C183" s="575"/>
      <c r="D183" s="509"/>
      <c r="E183" s="581"/>
      <c r="F183" s="511"/>
      <c r="G183" s="589"/>
      <c r="H183" s="513"/>
      <c r="I183" s="696"/>
      <c r="J183" s="514"/>
      <c r="K183" s="696"/>
      <c r="L183" s="514"/>
      <c r="M183" s="696"/>
      <c r="N183" s="514"/>
      <c r="O183" s="695"/>
      <c r="P183" s="514"/>
      <c r="Q183" s="695"/>
      <c r="R183" s="514"/>
      <c r="S183" s="696"/>
      <c r="T183" s="514"/>
      <c r="U183" s="969">
        <f t="shared" si="35"/>
        <v>0</v>
      </c>
      <c r="V183" s="981"/>
      <c r="W183" s="203"/>
      <c r="X183" s="111">
        <f t="shared" si="45"/>
        <v>0</v>
      </c>
      <c r="Y183" s="959">
        <f t="shared" si="36"/>
        <v>0</v>
      </c>
      <c r="Z183" s="975"/>
      <c r="AA183" s="17">
        <f t="shared" si="38"/>
        <v>0</v>
      </c>
      <c r="AB183" s="17">
        <f t="shared" si="39"/>
        <v>0</v>
      </c>
      <c r="AC183" s="17">
        <f t="shared" si="40"/>
        <v>0</v>
      </c>
      <c r="AD183" s="17">
        <f t="shared" si="41"/>
        <v>0</v>
      </c>
      <c r="AE183" s="17">
        <f t="shared" si="42"/>
        <v>0</v>
      </c>
      <c r="AF183" s="17">
        <f t="shared" si="43"/>
        <v>0</v>
      </c>
      <c r="AG183" s="17">
        <f t="shared" si="44"/>
        <v>0</v>
      </c>
    </row>
    <row r="184" spans="1:33" s="3" customFormat="1" ht="15.75" customHeight="1" x14ac:dyDescent="0.25">
      <c r="A184" s="507">
        <v>176</v>
      </c>
      <c r="B184" s="575"/>
      <c r="C184" s="575"/>
      <c r="D184" s="509"/>
      <c r="E184" s="581"/>
      <c r="F184" s="511"/>
      <c r="G184" s="589"/>
      <c r="H184" s="513"/>
      <c r="I184" s="696"/>
      <c r="J184" s="514"/>
      <c r="K184" s="696"/>
      <c r="L184" s="514"/>
      <c r="M184" s="696"/>
      <c r="N184" s="514"/>
      <c r="O184" s="695"/>
      <c r="P184" s="514"/>
      <c r="Q184" s="695"/>
      <c r="R184" s="514"/>
      <c r="S184" s="696"/>
      <c r="T184" s="514"/>
      <c r="U184" s="969">
        <f t="shared" si="35"/>
        <v>0</v>
      </c>
      <c r="V184" s="981"/>
      <c r="W184" s="203"/>
      <c r="X184" s="111">
        <f t="shared" si="45"/>
        <v>0</v>
      </c>
      <c r="Y184" s="959">
        <f t="shared" si="36"/>
        <v>0</v>
      </c>
      <c r="Z184" s="975"/>
      <c r="AA184" s="17">
        <f t="shared" si="38"/>
        <v>0</v>
      </c>
      <c r="AB184" s="17">
        <f t="shared" si="39"/>
        <v>0</v>
      </c>
      <c r="AC184" s="17">
        <f t="shared" si="40"/>
        <v>0</v>
      </c>
      <c r="AD184" s="17">
        <f t="shared" si="41"/>
        <v>0</v>
      </c>
      <c r="AE184" s="17">
        <f t="shared" si="42"/>
        <v>0</v>
      </c>
      <c r="AF184" s="17">
        <f t="shared" si="43"/>
        <v>0</v>
      </c>
      <c r="AG184" s="17">
        <f t="shared" si="44"/>
        <v>0</v>
      </c>
    </row>
    <row r="185" spans="1:33" s="3" customFormat="1" ht="15.75" customHeight="1" x14ac:dyDescent="0.25">
      <c r="A185" s="507">
        <v>177</v>
      </c>
      <c r="B185" s="575"/>
      <c r="C185" s="575"/>
      <c r="D185" s="509"/>
      <c r="E185" s="581"/>
      <c r="F185" s="511"/>
      <c r="G185" s="589"/>
      <c r="H185" s="513"/>
      <c r="I185" s="696"/>
      <c r="J185" s="514"/>
      <c r="K185" s="696"/>
      <c r="L185" s="514"/>
      <c r="M185" s="696"/>
      <c r="N185" s="514"/>
      <c r="O185" s="695"/>
      <c r="P185" s="514"/>
      <c r="Q185" s="695"/>
      <c r="R185" s="514"/>
      <c r="S185" s="696"/>
      <c r="T185" s="514"/>
      <c r="U185" s="969">
        <f t="shared" si="35"/>
        <v>0</v>
      </c>
      <c r="V185" s="981"/>
      <c r="W185" s="203"/>
      <c r="X185" s="111">
        <f t="shared" si="45"/>
        <v>0</v>
      </c>
      <c r="Y185" s="959">
        <f t="shared" si="36"/>
        <v>0</v>
      </c>
      <c r="Z185" s="975"/>
      <c r="AA185" s="17">
        <f t="shared" si="38"/>
        <v>0</v>
      </c>
      <c r="AB185" s="17">
        <f t="shared" si="39"/>
        <v>0</v>
      </c>
      <c r="AC185" s="17">
        <f t="shared" si="40"/>
        <v>0</v>
      </c>
      <c r="AD185" s="17">
        <f t="shared" si="41"/>
        <v>0</v>
      </c>
      <c r="AE185" s="17">
        <f t="shared" si="42"/>
        <v>0</v>
      </c>
      <c r="AF185" s="17">
        <f t="shared" si="43"/>
        <v>0</v>
      </c>
      <c r="AG185" s="17">
        <f t="shared" si="44"/>
        <v>0</v>
      </c>
    </row>
    <row r="186" spans="1:33" s="3" customFormat="1" ht="15.75" customHeight="1" x14ac:dyDescent="0.25">
      <c r="A186" s="507">
        <v>178</v>
      </c>
      <c r="B186" s="575"/>
      <c r="C186" s="575"/>
      <c r="D186" s="509"/>
      <c r="E186" s="581"/>
      <c r="F186" s="511"/>
      <c r="G186" s="589"/>
      <c r="H186" s="513"/>
      <c r="I186" s="696"/>
      <c r="J186" s="514"/>
      <c r="K186" s="696"/>
      <c r="L186" s="514"/>
      <c r="M186" s="696"/>
      <c r="N186" s="514"/>
      <c r="O186" s="695"/>
      <c r="P186" s="514"/>
      <c r="Q186" s="695"/>
      <c r="R186" s="514"/>
      <c r="S186" s="696"/>
      <c r="T186" s="514"/>
      <c r="U186" s="969">
        <f t="shared" si="35"/>
        <v>0</v>
      </c>
      <c r="V186" s="981"/>
      <c r="W186" s="203"/>
      <c r="X186" s="111">
        <f t="shared" si="45"/>
        <v>0</v>
      </c>
      <c r="Y186" s="959">
        <f t="shared" si="36"/>
        <v>0</v>
      </c>
      <c r="Z186" s="975"/>
      <c r="AA186" s="17">
        <f t="shared" si="38"/>
        <v>0</v>
      </c>
      <c r="AB186" s="17">
        <f t="shared" si="39"/>
        <v>0</v>
      </c>
      <c r="AC186" s="17">
        <f t="shared" si="40"/>
        <v>0</v>
      </c>
      <c r="AD186" s="17">
        <f t="shared" si="41"/>
        <v>0</v>
      </c>
      <c r="AE186" s="17">
        <f t="shared" si="42"/>
        <v>0</v>
      </c>
      <c r="AF186" s="17">
        <f t="shared" si="43"/>
        <v>0</v>
      </c>
      <c r="AG186" s="17">
        <f t="shared" si="44"/>
        <v>0</v>
      </c>
    </row>
    <row r="187" spans="1:33" s="3" customFormat="1" ht="15.75" customHeight="1" x14ac:dyDescent="0.25">
      <c r="A187" s="507">
        <v>179</v>
      </c>
      <c r="B187" s="575"/>
      <c r="C187" s="575"/>
      <c r="D187" s="509"/>
      <c r="E187" s="581"/>
      <c r="F187" s="511"/>
      <c r="G187" s="589"/>
      <c r="H187" s="513"/>
      <c r="I187" s="696"/>
      <c r="J187" s="514"/>
      <c r="K187" s="696"/>
      <c r="L187" s="514"/>
      <c r="M187" s="696"/>
      <c r="N187" s="514"/>
      <c r="O187" s="695"/>
      <c r="P187" s="514"/>
      <c r="Q187" s="695"/>
      <c r="R187" s="514"/>
      <c r="S187" s="696"/>
      <c r="T187" s="514"/>
      <c r="U187" s="969">
        <f t="shared" si="35"/>
        <v>0</v>
      </c>
      <c r="V187" s="981"/>
      <c r="W187" s="203"/>
      <c r="X187" s="111">
        <f t="shared" si="45"/>
        <v>0</v>
      </c>
      <c r="Y187" s="959">
        <f t="shared" si="36"/>
        <v>0</v>
      </c>
      <c r="Z187" s="975"/>
      <c r="AA187" s="17">
        <f t="shared" si="38"/>
        <v>0</v>
      </c>
      <c r="AB187" s="17">
        <f t="shared" si="39"/>
        <v>0</v>
      </c>
      <c r="AC187" s="17">
        <f t="shared" si="40"/>
        <v>0</v>
      </c>
      <c r="AD187" s="17">
        <f t="shared" si="41"/>
        <v>0</v>
      </c>
      <c r="AE187" s="17">
        <f t="shared" si="42"/>
        <v>0</v>
      </c>
      <c r="AF187" s="17">
        <f t="shared" si="43"/>
        <v>0</v>
      </c>
      <c r="AG187" s="17">
        <f t="shared" si="44"/>
        <v>0</v>
      </c>
    </row>
    <row r="188" spans="1:33" ht="15.75" customHeight="1" x14ac:dyDescent="0.25">
      <c r="A188" s="507">
        <v>180</v>
      </c>
      <c r="B188" s="575"/>
      <c r="C188" s="575"/>
      <c r="D188" s="509"/>
      <c r="E188" s="581"/>
      <c r="F188" s="511"/>
      <c r="G188" s="589"/>
      <c r="H188" s="513"/>
      <c r="I188" s="696"/>
      <c r="J188" s="514"/>
      <c r="K188" s="696"/>
      <c r="L188" s="514"/>
      <c r="M188" s="696"/>
      <c r="N188" s="514"/>
      <c r="O188" s="695"/>
      <c r="P188" s="514"/>
      <c r="Q188" s="695"/>
      <c r="R188" s="514"/>
      <c r="S188" s="696"/>
      <c r="T188" s="514"/>
      <c r="U188" s="969">
        <f t="shared" si="35"/>
        <v>0</v>
      </c>
      <c r="V188" s="981"/>
      <c r="W188" s="203"/>
      <c r="X188" s="111">
        <f t="shared" si="45"/>
        <v>0</v>
      </c>
      <c r="Y188" s="959">
        <f t="shared" si="36"/>
        <v>0</v>
      </c>
      <c r="Z188" s="975"/>
      <c r="AA188" s="17">
        <f t="shared" si="38"/>
        <v>0</v>
      </c>
      <c r="AB188" s="17">
        <f t="shared" si="39"/>
        <v>0</v>
      </c>
      <c r="AC188" s="17">
        <f t="shared" si="40"/>
        <v>0</v>
      </c>
      <c r="AD188" s="17">
        <f t="shared" si="41"/>
        <v>0</v>
      </c>
      <c r="AE188" s="17">
        <f t="shared" si="42"/>
        <v>0</v>
      </c>
      <c r="AF188" s="17">
        <f t="shared" si="43"/>
        <v>0</v>
      </c>
      <c r="AG188" s="17">
        <f t="shared" si="44"/>
        <v>0</v>
      </c>
    </row>
    <row r="189" spans="1:33" ht="15.75" customHeight="1" x14ac:dyDescent="0.25">
      <c r="A189" s="507">
        <v>181</v>
      </c>
      <c r="B189" s="575"/>
      <c r="C189" s="575"/>
      <c r="D189" s="509"/>
      <c r="E189" s="581"/>
      <c r="F189" s="511"/>
      <c r="G189" s="589"/>
      <c r="H189" s="513"/>
      <c r="I189" s="696"/>
      <c r="J189" s="514"/>
      <c r="K189" s="696"/>
      <c r="L189" s="514"/>
      <c r="M189" s="696"/>
      <c r="N189" s="514"/>
      <c r="O189" s="695"/>
      <c r="P189" s="514"/>
      <c r="Q189" s="695"/>
      <c r="R189" s="514"/>
      <c r="S189" s="696"/>
      <c r="T189" s="514"/>
      <c r="U189" s="969">
        <f t="shared" si="35"/>
        <v>0</v>
      </c>
      <c r="V189" s="981"/>
      <c r="W189" s="203"/>
      <c r="X189" s="111">
        <f t="shared" si="45"/>
        <v>0</v>
      </c>
      <c r="Y189" s="959">
        <f t="shared" si="36"/>
        <v>0</v>
      </c>
      <c r="Z189" s="975"/>
      <c r="AA189" s="17">
        <f t="shared" si="38"/>
        <v>0</v>
      </c>
      <c r="AB189" s="17">
        <f t="shared" si="39"/>
        <v>0</v>
      </c>
      <c r="AC189" s="17">
        <f t="shared" si="40"/>
        <v>0</v>
      </c>
      <c r="AD189" s="17">
        <f t="shared" si="41"/>
        <v>0</v>
      </c>
      <c r="AE189" s="17">
        <f t="shared" si="42"/>
        <v>0</v>
      </c>
      <c r="AF189" s="17">
        <f t="shared" si="43"/>
        <v>0</v>
      </c>
      <c r="AG189" s="17">
        <f t="shared" si="44"/>
        <v>0</v>
      </c>
    </row>
    <row r="190" spans="1:33" ht="15.75" customHeight="1" x14ac:dyDescent="0.25">
      <c r="A190" s="507">
        <v>182</v>
      </c>
      <c r="B190" s="575"/>
      <c r="C190" s="575"/>
      <c r="D190" s="509"/>
      <c r="E190" s="581"/>
      <c r="F190" s="511"/>
      <c r="G190" s="589"/>
      <c r="H190" s="513"/>
      <c r="I190" s="696"/>
      <c r="J190" s="514"/>
      <c r="K190" s="696"/>
      <c r="L190" s="514"/>
      <c r="M190" s="696"/>
      <c r="N190" s="514"/>
      <c r="O190" s="695"/>
      <c r="P190" s="514"/>
      <c r="Q190" s="695"/>
      <c r="R190" s="514"/>
      <c r="S190" s="696"/>
      <c r="T190" s="514"/>
      <c r="U190" s="969">
        <f t="shared" si="35"/>
        <v>0</v>
      </c>
      <c r="V190" s="981"/>
      <c r="W190" s="203"/>
      <c r="X190" s="111">
        <f t="shared" si="45"/>
        <v>0</v>
      </c>
      <c r="Y190" s="959">
        <f t="shared" si="36"/>
        <v>0</v>
      </c>
      <c r="Z190" s="975"/>
      <c r="AA190" s="17">
        <f t="shared" si="38"/>
        <v>0</v>
      </c>
      <c r="AB190" s="17">
        <f t="shared" si="39"/>
        <v>0</v>
      </c>
      <c r="AC190" s="17">
        <f t="shared" si="40"/>
        <v>0</v>
      </c>
      <c r="AD190" s="17">
        <f t="shared" si="41"/>
        <v>0</v>
      </c>
      <c r="AE190" s="17">
        <f t="shared" si="42"/>
        <v>0</v>
      </c>
      <c r="AF190" s="17">
        <f t="shared" si="43"/>
        <v>0</v>
      </c>
      <c r="AG190" s="17">
        <f t="shared" si="44"/>
        <v>0</v>
      </c>
    </row>
    <row r="191" spans="1:33" s="3" customFormat="1" ht="15.75" customHeight="1" x14ac:dyDescent="0.25">
      <c r="A191" s="507">
        <v>183</v>
      </c>
      <c r="B191" s="575"/>
      <c r="C191" s="575"/>
      <c r="D191" s="509"/>
      <c r="E191" s="581"/>
      <c r="F191" s="511"/>
      <c r="G191" s="589"/>
      <c r="H191" s="513"/>
      <c r="I191" s="696"/>
      <c r="J191" s="514"/>
      <c r="K191" s="696"/>
      <c r="L191" s="514"/>
      <c r="M191" s="696"/>
      <c r="N191" s="514"/>
      <c r="O191" s="695"/>
      <c r="P191" s="514"/>
      <c r="Q191" s="695"/>
      <c r="R191" s="514"/>
      <c r="S191" s="696"/>
      <c r="T191" s="514"/>
      <c r="U191" s="969">
        <f t="shared" si="35"/>
        <v>0</v>
      </c>
      <c r="V191" s="981"/>
      <c r="W191" s="203"/>
      <c r="X191" s="111">
        <f t="shared" si="45"/>
        <v>0</v>
      </c>
      <c r="Y191" s="959">
        <f t="shared" si="36"/>
        <v>0</v>
      </c>
      <c r="Z191" s="975"/>
      <c r="AA191" s="17">
        <f t="shared" si="38"/>
        <v>0</v>
      </c>
      <c r="AB191" s="17">
        <f t="shared" si="39"/>
        <v>0</v>
      </c>
      <c r="AC191" s="17">
        <f t="shared" si="40"/>
        <v>0</v>
      </c>
      <c r="AD191" s="17">
        <f t="shared" si="41"/>
        <v>0</v>
      </c>
      <c r="AE191" s="17">
        <f t="shared" si="42"/>
        <v>0</v>
      </c>
      <c r="AF191" s="17">
        <f t="shared" si="43"/>
        <v>0</v>
      </c>
      <c r="AG191" s="17">
        <f t="shared" si="44"/>
        <v>0</v>
      </c>
    </row>
    <row r="192" spans="1:33" s="3" customFormat="1" ht="15.75" customHeight="1" x14ac:dyDescent="0.25">
      <c r="A192" s="507">
        <v>184</v>
      </c>
      <c r="B192" s="575"/>
      <c r="C192" s="575"/>
      <c r="D192" s="509"/>
      <c r="E192" s="581"/>
      <c r="F192" s="511"/>
      <c r="G192" s="589"/>
      <c r="H192" s="513"/>
      <c r="I192" s="696"/>
      <c r="J192" s="514"/>
      <c r="K192" s="696"/>
      <c r="L192" s="514"/>
      <c r="M192" s="696"/>
      <c r="N192" s="514"/>
      <c r="O192" s="695"/>
      <c r="P192" s="514"/>
      <c r="Q192" s="695"/>
      <c r="R192" s="514"/>
      <c r="S192" s="696"/>
      <c r="T192" s="514"/>
      <c r="U192" s="969">
        <f t="shared" si="35"/>
        <v>0</v>
      </c>
      <c r="V192" s="981"/>
      <c r="W192" s="203"/>
      <c r="X192" s="111">
        <f t="shared" si="45"/>
        <v>0</v>
      </c>
      <c r="Y192" s="959">
        <f t="shared" si="36"/>
        <v>0</v>
      </c>
      <c r="Z192" s="975"/>
      <c r="AA192" s="17">
        <f t="shared" si="38"/>
        <v>0</v>
      </c>
      <c r="AB192" s="17">
        <f t="shared" si="39"/>
        <v>0</v>
      </c>
      <c r="AC192" s="17">
        <f t="shared" si="40"/>
        <v>0</v>
      </c>
      <c r="AD192" s="17">
        <f t="shared" si="41"/>
        <v>0</v>
      </c>
      <c r="AE192" s="17">
        <f t="shared" si="42"/>
        <v>0</v>
      </c>
      <c r="AF192" s="17">
        <f t="shared" si="43"/>
        <v>0</v>
      </c>
      <c r="AG192" s="17">
        <f t="shared" si="44"/>
        <v>0</v>
      </c>
    </row>
    <row r="193" spans="1:33" s="3" customFormat="1" ht="15.75" customHeight="1" x14ac:dyDescent="0.25">
      <c r="A193" s="584">
        <v>72</v>
      </c>
      <c r="B193" s="575"/>
      <c r="C193" s="575"/>
      <c r="D193" s="509"/>
      <c r="E193" s="581"/>
      <c r="F193" s="511"/>
      <c r="G193" s="589"/>
      <c r="H193" s="513"/>
      <c r="I193" s="696"/>
      <c r="J193" s="514"/>
      <c r="K193" s="696"/>
      <c r="L193" s="514"/>
      <c r="M193" s="696"/>
      <c r="N193" s="514"/>
      <c r="O193" s="695"/>
      <c r="P193" s="514"/>
      <c r="Q193" s="695"/>
      <c r="R193" s="514"/>
      <c r="S193" s="696"/>
      <c r="T193" s="514"/>
      <c r="U193" s="969">
        <f t="shared" si="35"/>
        <v>0</v>
      </c>
      <c r="V193" s="981"/>
      <c r="W193" s="203"/>
      <c r="X193" s="111">
        <f t="shared" si="45"/>
        <v>0</v>
      </c>
      <c r="Y193" s="959">
        <f t="shared" si="36"/>
        <v>0</v>
      </c>
      <c r="Z193" s="975"/>
      <c r="AA193" s="17">
        <f t="shared" si="38"/>
        <v>0</v>
      </c>
      <c r="AB193" s="17">
        <f t="shared" si="39"/>
        <v>0</v>
      </c>
      <c r="AC193" s="17">
        <f t="shared" si="40"/>
        <v>0</v>
      </c>
      <c r="AD193" s="17">
        <f t="shared" si="41"/>
        <v>0</v>
      </c>
      <c r="AE193" s="17">
        <f t="shared" si="42"/>
        <v>0</v>
      </c>
      <c r="AF193" s="17">
        <f t="shared" si="43"/>
        <v>0</v>
      </c>
      <c r="AG193" s="17">
        <f t="shared" si="44"/>
        <v>0</v>
      </c>
    </row>
    <row r="194" spans="1:33" s="3" customFormat="1" ht="15.75" customHeight="1" x14ac:dyDescent="0.25">
      <c r="A194" s="584">
        <v>73</v>
      </c>
      <c r="B194" s="575"/>
      <c r="C194" s="575"/>
      <c r="D194" s="509"/>
      <c r="E194" s="581"/>
      <c r="F194" s="511"/>
      <c r="G194" s="589"/>
      <c r="H194" s="513"/>
      <c r="I194" s="696"/>
      <c r="J194" s="514"/>
      <c r="K194" s="696"/>
      <c r="L194" s="514"/>
      <c r="M194" s="696"/>
      <c r="N194" s="514"/>
      <c r="O194" s="695"/>
      <c r="P194" s="514"/>
      <c r="Q194" s="695"/>
      <c r="R194" s="514"/>
      <c r="S194" s="696"/>
      <c r="T194" s="514"/>
      <c r="U194" s="969">
        <f t="shared" si="35"/>
        <v>0</v>
      </c>
      <c r="V194" s="981"/>
      <c r="W194" s="203"/>
      <c r="X194" s="111">
        <f t="shared" si="45"/>
        <v>0</v>
      </c>
      <c r="Y194" s="959">
        <f t="shared" si="36"/>
        <v>0</v>
      </c>
      <c r="Z194" s="975"/>
      <c r="AA194" s="17">
        <f t="shared" si="38"/>
        <v>0</v>
      </c>
      <c r="AB194" s="17">
        <f t="shared" si="39"/>
        <v>0</v>
      </c>
      <c r="AC194" s="17">
        <f t="shared" si="40"/>
        <v>0</v>
      </c>
      <c r="AD194" s="17">
        <f t="shared" si="41"/>
        <v>0</v>
      </c>
      <c r="AE194" s="17">
        <f t="shared" si="42"/>
        <v>0</v>
      </c>
      <c r="AF194" s="17">
        <f t="shared" si="43"/>
        <v>0</v>
      </c>
      <c r="AG194" s="17">
        <f t="shared" si="44"/>
        <v>0</v>
      </c>
    </row>
    <row r="195" spans="1:33" s="3" customFormat="1" ht="15.75" customHeight="1" x14ac:dyDescent="0.25">
      <c r="A195" s="584">
        <v>74</v>
      </c>
      <c r="B195" s="575"/>
      <c r="C195" s="575"/>
      <c r="D195" s="509"/>
      <c r="E195" s="581"/>
      <c r="F195" s="511"/>
      <c r="G195" s="589"/>
      <c r="H195" s="513"/>
      <c r="I195" s="696"/>
      <c r="J195" s="514"/>
      <c r="K195" s="696"/>
      <c r="L195" s="514"/>
      <c r="M195" s="696"/>
      <c r="N195" s="514"/>
      <c r="O195" s="695"/>
      <c r="P195" s="514"/>
      <c r="Q195" s="695"/>
      <c r="R195" s="514"/>
      <c r="S195" s="696"/>
      <c r="T195" s="514"/>
      <c r="U195" s="969">
        <f t="shared" si="35"/>
        <v>0</v>
      </c>
      <c r="V195" s="981"/>
      <c r="W195" s="203"/>
      <c r="X195" s="111">
        <f t="shared" si="45"/>
        <v>0</v>
      </c>
      <c r="Y195" s="959">
        <f t="shared" si="36"/>
        <v>0</v>
      </c>
      <c r="Z195" s="975"/>
      <c r="AA195" s="17">
        <f t="shared" si="38"/>
        <v>0</v>
      </c>
      <c r="AB195" s="17">
        <f t="shared" si="39"/>
        <v>0</v>
      </c>
      <c r="AC195" s="17">
        <f t="shared" si="40"/>
        <v>0</v>
      </c>
      <c r="AD195" s="17">
        <f t="shared" si="41"/>
        <v>0</v>
      </c>
      <c r="AE195" s="17">
        <f t="shared" si="42"/>
        <v>0</v>
      </c>
      <c r="AF195" s="17">
        <f t="shared" si="43"/>
        <v>0</v>
      </c>
      <c r="AG195" s="17">
        <f t="shared" si="44"/>
        <v>0</v>
      </c>
    </row>
    <row r="196" spans="1:33" s="3" customFormat="1" ht="15.75" customHeight="1" x14ac:dyDescent="0.25">
      <c r="A196" s="584">
        <v>75</v>
      </c>
      <c r="B196" s="575"/>
      <c r="C196" s="575"/>
      <c r="D196" s="509"/>
      <c r="E196" s="581"/>
      <c r="F196" s="511"/>
      <c r="G196" s="589"/>
      <c r="H196" s="513"/>
      <c r="I196" s="696"/>
      <c r="J196" s="514"/>
      <c r="K196" s="696"/>
      <c r="L196" s="514"/>
      <c r="M196" s="696"/>
      <c r="N196" s="514"/>
      <c r="O196" s="695"/>
      <c r="P196" s="514"/>
      <c r="Q196" s="695"/>
      <c r="R196" s="514"/>
      <c r="S196" s="696"/>
      <c r="T196" s="514"/>
      <c r="U196" s="969">
        <f t="shared" si="35"/>
        <v>0</v>
      </c>
      <c r="V196" s="981"/>
      <c r="W196" s="203"/>
      <c r="X196" s="111">
        <f t="shared" si="45"/>
        <v>0</v>
      </c>
      <c r="Y196" s="959">
        <f t="shared" si="36"/>
        <v>0</v>
      </c>
      <c r="Z196" s="975"/>
      <c r="AA196" s="17">
        <f t="shared" si="38"/>
        <v>0</v>
      </c>
      <c r="AB196" s="17">
        <f t="shared" si="39"/>
        <v>0</v>
      </c>
      <c r="AC196" s="17">
        <f t="shared" si="40"/>
        <v>0</v>
      </c>
      <c r="AD196" s="17">
        <f t="shared" si="41"/>
        <v>0</v>
      </c>
      <c r="AE196" s="17">
        <f t="shared" si="42"/>
        <v>0</v>
      </c>
      <c r="AF196" s="17">
        <f t="shared" si="43"/>
        <v>0</v>
      </c>
      <c r="AG196" s="17">
        <f t="shared" si="44"/>
        <v>0</v>
      </c>
    </row>
    <row r="197" spans="1:33" s="3" customFormat="1" ht="15.75" customHeight="1" x14ac:dyDescent="0.25">
      <c r="A197" s="584">
        <v>76</v>
      </c>
      <c r="B197" s="575"/>
      <c r="C197" s="575"/>
      <c r="D197" s="509"/>
      <c r="E197" s="581"/>
      <c r="F197" s="511"/>
      <c r="G197" s="589"/>
      <c r="H197" s="513"/>
      <c r="I197" s="696"/>
      <c r="J197" s="514"/>
      <c r="K197" s="696"/>
      <c r="L197" s="514"/>
      <c r="M197" s="696"/>
      <c r="N197" s="514"/>
      <c r="O197" s="695"/>
      <c r="P197" s="514"/>
      <c r="Q197" s="695"/>
      <c r="R197" s="514"/>
      <c r="S197" s="696"/>
      <c r="T197" s="514"/>
      <c r="U197" s="969">
        <f t="shared" si="35"/>
        <v>0</v>
      </c>
      <c r="V197" s="981"/>
      <c r="W197" s="203"/>
      <c r="X197" s="111">
        <f t="shared" si="45"/>
        <v>0</v>
      </c>
      <c r="Y197" s="959">
        <f t="shared" si="36"/>
        <v>0</v>
      </c>
      <c r="Z197" s="975"/>
      <c r="AA197" s="17">
        <f t="shared" si="38"/>
        <v>0</v>
      </c>
      <c r="AB197" s="17">
        <f t="shared" si="39"/>
        <v>0</v>
      </c>
      <c r="AC197" s="17">
        <f t="shared" si="40"/>
        <v>0</v>
      </c>
      <c r="AD197" s="17">
        <f t="shared" si="41"/>
        <v>0</v>
      </c>
      <c r="AE197" s="17">
        <f t="shared" si="42"/>
        <v>0</v>
      </c>
      <c r="AF197" s="17">
        <f t="shared" si="43"/>
        <v>0</v>
      </c>
      <c r="AG197" s="17">
        <f t="shared" si="44"/>
        <v>0</v>
      </c>
    </row>
    <row r="198" spans="1:33" s="3" customFormat="1" ht="15.75" customHeight="1" x14ac:dyDescent="0.25">
      <c r="A198" s="584">
        <v>77</v>
      </c>
      <c r="B198" s="575"/>
      <c r="C198" s="575"/>
      <c r="D198" s="509"/>
      <c r="E198" s="581"/>
      <c r="F198" s="511"/>
      <c r="G198" s="589"/>
      <c r="H198" s="513"/>
      <c r="I198" s="696"/>
      <c r="J198" s="514"/>
      <c r="K198" s="696"/>
      <c r="L198" s="514"/>
      <c r="M198" s="696"/>
      <c r="N198" s="514"/>
      <c r="O198" s="695"/>
      <c r="P198" s="514"/>
      <c r="Q198" s="695"/>
      <c r="R198" s="514"/>
      <c r="S198" s="696"/>
      <c r="T198" s="514"/>
      <c r="U198" s="969">
        <f t="shared" si="35"/>
        <v>0</v>
      </c>
      <c r="V198" s="981"/>
      <c r="W198" s="203"/>
      <c r="X198" s="111">
        <f t="shared" si="45"/>
        <v>0</v>
      </c>
      <c r="Y198" s="959">
        <f t="shared" si="36"/>
        <v>0</v>
      </c>
      <c r="Z198" s="975"/>
      <c r="AA198" s="17">
        <f t="shared" si="38"/>
        <v>0</v>
      </c>
      <c r="AB198" s="17">
        <f t="shared" si="39"/>
        <v>0</v>
      </c>
      <c r="AC198" s="17">
        <f t="shared" si="40"/>
        <v>0</v>
      </c>
      <c r="AD198" s="17">
        <f t="shared" si="41"/>
        <v>0</v>
      </c>
      <c r="AE198" s="17">
        <f t="shared" si="42"/>
        <v>0</v>
      </c>
      <c r="AF198" s="17">
        <f t="shared" si="43"/>
        <v>0</v>
      </c>
      <c r="AG198" s="17">
        <f t="shared" si="44"/>
        <v>0</v>
      </c>
    </row>
    <row r="199" spans="1:33" ht="15.75" customHeight="1" x14ac:dyDescent="0.25">
      <c r="A199" s="584">
        <v>79</v>
      </c>
      <c r="B199" s="575"/>
      <c r="C199" s="575"/>
      <c r="D199" s="509"/>
      <c r="E199" s="581"/>
      <c r="F199" s="511"/>
      <c r="G199" s="589"/>
      <c r="H199" s="513"/>
      <c r="I199" s="696"/>
      <c r="J199" s="514"/>
      <c r="K199" s="696"/>
      <c r="L199" s="514"/>
      <c r="M199" s="696"/>
      <c r="N199" s="514"/>
      <c r="O199" s="695"/>
      <c r="P199" s="514"/>
      <c r="Q199" s="695"/>
      <c r="R199" s="514"/>
      <c r="S199" s="696"/>
      <c r="T199" s="514"/>
      <c r="U199" s="969">
        <f t="shared" si="35"/>
        <v>0</v>
      </c>
      <c r="V199" s="981"/>
      <c r="W199" s="203"/>
      <c r="X199" s="111">
        <f t="shared" si="45"/>
        <v>0</v>
      </c>
      <c r="Y199" s="959">
        <f t="shared" si="36"/>
        <v>0</v>
      </c>
      <c r="Z199" s="975"/>
      <c r="AA199" s="17">
        <f t="shared" si="38"/>
        <v>0</v>
      </c>
      <c r="AB199" s="17">
        <f t="shared" si="39"/>
        <v>0</v>
      </c>
      <c r="AC199" s="17">
        <f t="shared" si="40"/>
        <v>0</v>
      </c>
      <c r="AD199" s="17">
        <f t="shared" si="41"/>
        <v>0</v>
      </c>
      <c r="AE199" s="17">
        <f t="shared" si="42"/>
        <v>0</v>
      </c>
      <c r="AF199" s="17">
        <f t="shared" si="43"/>
        <v>0</v>
      </c>
      <c r="AG199" s="17">
        <f t="shared" si="44"/>
        <v>0</v>
      </c>
    </row>
    <row r="200" spans="1:33" ht="15.75" customHeight="1" x14ac:dyDescent="0.25">
      <c r="A200" s="584">
        <v>91</v>
      </c>
      <c r="B200" s="575"/>
      <c r="C200" s="575"/>
      <c r="D200" s="509"/>
      <c r="E200" s="581"/>
      <c r="F200" s="511"/>
      <c r="G200" s="589"/>
      <c r="H200" s="513"/>
      <c r="I200" s="696"/>
      <c r="J200" s="514"/>
      <c r="K200" s="696"/>
      <c r="L200" s="514"/>
      <c r="M200" s="696"/>
      <c r="N200" s="514"/>
      <c r="O200" s="695"/>
      <c r="P200" s="514"/>
      <c r="Q200" s="695"/>
      <c r="R200" s="514"/>
      <c r="S200" s="696"/>
      <c r="T200" s="514"/>
      <c r="U200" s="969">
        <f t="shared" si="35"/>
        <v>0</v>
      </c>
      <c r="V200" s="981"/>
      <c r="W200" s="203"/>
      <c r="X200" s="111">
        <f t="shared" si="45"/>
        <v>0</v>
      </c>
      <c r="Y200" s="959">
        <f t="shared" si="36"/>
        <v>0</v>
      </c>
      <c r="Z200" s="975"/>
      <c r="AA200" s="17">
        <f t="shared" si="38"/>
        <v>0</v>
      </c>
      <c r="AB200" s="17">
        <f t="shared" si="39"/>
        <v>0</v>
      </c>
      <c r="AC200" s="17">
        <f t="shared" si="40"/>
        <v>0</v>
      </c>
      <c r="AD200" s="17">
        <f t="shared" si="41"/>
        <v>0</v>
      </c>
      <c r="AE200" s="17">
        <f t="shared" si="42"/>
        <v>0</v>
      </c>
      <c r="AF200" s="17">
        <f t="shared" si="43"/>
        <v>0</v>
      </c>
      <c r="AG200" s="17">
        <f t="shared" si="44"/>
        <v>0</v>
      </c>
    </row>
    <row r="201" spans="1:33" ht="15.75" customHeight="1" x14ac:dyDescent="0.25">
      <c r="A201" s="584"/>
      <c r="B201" s="575"/>
      <c r="C201" s="575"/>
      <c r="D201" s="509"/>
      <c r="E201" s="581"/>
      <c r="F201" s="511"/>
      <c r="G201" s="589"/>
      <c r="H201" s="513"/>
      <c r="I201" s="696"/>
      <c r="J201" s="514"/>
      <c r="K201" s="696"/>
      <c r="L201" s="514"/>
      <c r="M201" s="696"/>
      <c r="N201" s="514"/>
      <c r="O201" s="695"/>
      <c r="P201" s="514"/>
      <c r="Q201" s="695"/>
      <c r="R201" s="514"/>
      <c r="S201" s="696"/>
      <c r="T201" s="514"/>
      <c r="U201" s="969">
        <f t="shared" ref="U201:U264" si="46">T201+R201+P201+N201+L201+J201+H201</f>
        <v>0</v>
      </c>
      <c r="V201" s="981"/>
      <c r="W201" s="203"/>
      <c r="X201" s="111">
        <f t="shared" si="45"/>
        <v>0</v>
      </c>
      <c r="Y201" s="959">
        <f t="shared" ref="Y201:Y264" si="47">G201+I201+K201+M201+O201+Q201+S201</f>
        <v>0</v>
      </c>
      <c r="Z201" s="975"/>
      <c r="AA201" s="17">
        <f t="shared" ref="AA201:AA264" si="48">H201*C201</f>
        <v>0</v>
      </c>
      <c r="AB201" s="17">
        <f t="shared" ref="AB201:AB264" si="49">J201*C201</f>
        <v>0</v>
      </c>
      <c r="AC201" s="17">
        <f t="shared" ref="AC201:AC264" si="50">L201*C201</f>
        <v>0</v>
      </c>
      <c r="AD201" s="17">
        <f t="shared" ref="AD201:AD264" si="51">N201*C201</f>
        <v>0</v>
      </c>
      <c r="AE201" s="17">
        <f t="shared" ref="AE201:AE264" si="52">P201*C201</f>
        <v>0</v>
      </c>
      <c r="AF201" s="17">
        <f t="shared" ref="AF201:AF264" si="53">R201*C201</f>
        <v>0</v>
      </c>
      <c r="AG201" s="17">
        <f t="shared" ref="AG201:AG264" si="54">T201*C201</f>
        <v>0</v>
      </c>
    </row>
    <row r="202" spans="1:33" ht="15.75" customHeight="1" x14ac:dyDescent="0.25">
      <c r="A202" s="584"/>
      <c r="B202" s="575"/>
      <c r="C202" s="575"/>
      <c r="D202" s="509"/>
      <c r="E202" s="581"/>
      <c r="F202" s="511"/>
      <c r="G202" s="589"/>
      <c r="H202" s="513"/>
      <c r="I202" s="696"/>
      <c r="J202" s="514"/>
      <c r="K202" s="696"/>
      <c r="L202" s="514"/>
      <c r="M202" s="696"/>
      <c r="N202" s="514"/>
      <c r="O202" s="695"/>
      <c r="P202" s="514"/>
      <c r="Q202" s="695"/>
      <c r="R202" s="514"/>
      <c r="S202" s="696"/>
      <c r="T202" s="514"/>
      <c r="U202" s="969">
        <f t="shared" si="46"/>
        <v>0</v>
      </c>
      <c r="V202" s="981"/>
      <c r="W202" s="203"/>
      <c r="X202" s="111">
        <f t="shared" si="45"/>
        <v>0</v>
      </c>
      <c r="Y202" s="959">
        <f t="shared" si="47"/>
        <v>0</v>
      </c>
      <c r="Z202" s="975"/>
      <c r="AA202" s="17">
        <f t="shared" si="48"/>
        <v>0</v>
      </c>
      <c r="AB202" s="17">
        <f t="shared" si="49"/>
        <v>0</v>
      </c>
      <c r="AC202" s="17">
        <f t="shared" si="50"/>
        <v>0</v>
      </c>
      <c r="AD202" s="17">
        <f t="shared" si="51"/>
        <v>0</v>
      </c>
      <c r="AE202" s="17">
        <f t="shared" si="52"/>
        <v>0</v>
      </c>
      <c r="AF202" s="17">
        <f t="shared" si="53"/>
        <v>0</v>
      </c>
      <c r="AG202" s="17">
        <f t="shared" si="54"/>
        <v>0</v>
      </c>
    </row>
    <row r="203" spans="1:33" s="2" customFormat="1" ht="15.75" customHeight="1" x14ac:dyDescent="0.25">
      <c r="A203" s="584"/>
      <c r="B203" s="575"/>
      <c r="C203" s="575"/>
      <c r="D203" s="509"/>
      <c r="E203" s="583"/>
      <c r="F203" s="511"/>
      <c r="G203" s="589"/>
      <c r="H203" s="513"/>
      <c r="I203" s="696"/>
      <c r="J203" s="514"/>
      <c r="K203" s="696"/>
      <c r="L203" s="514"/>
      <c r="M203" s="696"/>
      <c r="N203" s="514"/>
      <c r="O203" s="695"/>
      <c r="P203" s="514"/>
      <c r="Q203" s="695"/>
      <c r="R203" s="514"/>
      <c r="S203" s="696"/>
      <c r="T203" s="514"/>
      <c r="U203" s="969">
        <f t="shared" si="46"/>
        <v>0</v>
      </c>
      <c r="V203" s="981"/>
      <c r="W203" s="203"/>
      <c r="X203" s="111">
        <f t="shared" si="45"/>
        <v>0</v>
      </c>
      <c r="Y203" s="959">
        <f t="shared" si="47"/>
        <v>0</v>
      </c>
      <c r="Z203" s="975"/>
      <c r="AA203" s="17">
        <f t="shared" si="48"/>
        <v>0</v>
      </c>
      <c r="AB203" s="17">
        <f t="shared" si="49"/>
        <v>0</v>
      </c>
      <c r="AC203" s="17">
        <f t="shared" si="50"/>
        <v>0</v>
      </c>
      <c r="AD203" s="17">
        <f t="shared" si="51"/>
        <v>0</v>
      </c>
      <c r="AE203" s="17">
        <f t="shared" si="52"/>
        <v>0</v>
      </c>
      <c r="AF203" s="17">
        <f t="shared" si="53"/>
        <v>0</v>
      </c>
      <c r="AG203" s="17">
        <f t="shared" si="54"/>
        <v>0</v>
      </c>
    </row>
    <row r="204" spans="1:33" ht="15.75" customHeight="1" x14ac:dyDescent="0.25">
      <c r="A204" s="584">
        <v>1</v>
      </c>
      <c r="B204" s="575"/>
      <c r="C204" s="575"/>
      <c r="D204" s="509"/>
      <c r="E204" s="581"/>
      <c r="F204" s="511"/>
      <c r="G204" s="589"/>
      <c r="H204" s="513"/>
      <c r="I204" s="696"/>
      <c r="J204" s="514"/>
      <c r="K204" s="696"/>
      <c r="L204" s="514"/>
      <c r="M204" s="696"/>
      <c r="N204" s="514"/>
      <c r="O204" s="695"/>
      <c r="P204" s="514"/>
      <c r="Q204" s="695"/>
      <c r="R204" s="514"/>
      <c r="S204" s="696"/>
      <c r="T204" s="514"/>
      <c r="U204" s="969">
        <f t="shared" si="46"/>
        <v>0</v>
      </c>
      <c r="V204" s="981"/>
      <c r="W204" s="203"/>
      <c r="X204" s="111">
        <f t="shared" si="45"/>
        <v>0</v>
      </c>
      <c r="Y204" s="959">
        <f t="shared" si="47"/>
        <v>0</v>
      </c>
      <c r="Z204" s="975"/>
      <c r="AA204" s="17">
        <f t="shared" si="48"/>
        <v>0</v>
      </c>
      <c r="AB204" s="17">
        <f t="shared" si="49"/>
        <v>0</v>
      </c>
      <c r="AC204" s="17">
        <f t="shared" si="50"/>
        <v>0</v>
      </c>
      <c r="AD204" s="17">
        <f t="shared" si="51"/>
        <v>0</v>
      </c>
      <c r="AE204" s="17">
        <f t="shared" si="52"/>
        <v>0</v>
      </c>
      <c r="AF204" s="17">
        <f t="shared" si="53"/>
        <v>0</v>
      </c>
      <c r="AG204" s="17">
        <f t="shared" si="54"/>
        <v>0</v>
      </c>
    </row>
    <row r="205" spans="1:33" ht="15.75" customHeight="1" x14ac:dyDescent="0.25">
      <c r="A205" s="584">
        <v>3</v>
      </c>
      <c r="B205" s="575"/>
      <c r="C205" s="575"/>
      <c r="D205" s="509"/>
      <c r="E205" s="581"/>
      <c r="F205" s="511"/>
      <c r="G205" s="589"/>
      <c r="H205" s="513"/>
      <c r="I205" s="696"/>
      <c r="J205" s="514"/>
      <c r="K205" s="696"/>
      <c r="L205" s="514"/>
      <c r="M205" s="696"/>
      <c r="N205" s="514"/>
      <c r="O205" s="695"/>
      <c r="P205" s="514"/>
      <c r="Q205" s="695"/>
      <c r="R205" s="514"/>
      <c r="S205" s="696"/>
      <c r="T205" s="514"/>
      <c r="U205" s="969">
        <f t="shared" si="46"/>
        <v>0</v>
      </c>
      <c r="V205" s="981"/>
      <c r="W205" s="203"/>
      <c r="X205" s="111">
        <f t="shared" ref="X205:X268" si="55">F205+G205+I205+K205+M205+O205+Q205+S205-H205-J205-L205-N205-P205-R205-T205-W205</f>
        <v>0</v>
      </c>
      <c r="Y205" s="959">
        <f t="shared" si="47"/>
        <v>0</v>
      </c>
      <c r="Z205" s="975"/>
      <c r="AA205" s="17">
        <f t="shared" si="48"/>
        <v>0</v>
      </c>
      <c r="AB205" s="17">
        <f t="shared" si="49"/>
        <v>0</v>
      </c>
      <c r="AC205" s="17">
        <f t="shared" si="50"/>
        <v>0</v>
      </c>
      <c r="AD205" s="17">
        <f t="shared" si="51"/>
        <v>0</v>
      </c>
      <c r="AE205" s="17">
        <f t="shared" si="52"/>
        <v>0</v>
      </c>
      <c r="AF205" s="17">
        <f t="shared" si="53"/>
        <v>0</v>
      </c>
      <c r="AG205" s="17">
        <f t="shared" si="54"/>
        <v>0</v>
      </c>
    </row>
    <row r="206" spans="1:33" ht="15.75" customHeight="1" x14ac:dyDescent="0.25">
      <c r="A206" s="584">
        <v>5</v>
      </c>
      <c r="B206" s="575"/>
      <c r="C206" s="575"/>
      <c r="D206" s="509"/>
      <c r="E206" s="581"/>
      <c r="F206" s="511"/>
      <c r="G206" s="589"/>
      <c r="H206" s="513"/>
      <c r="I206" s="696"/>
      <c r="J206" s="514"/>
      <c r="K206" s="696"/>
      <c r="L206" s="514"/>
      <c r="M206" s="696"/>
      <c r="N206" s="514"/>
      <c r="O206" s="695"/>
      <c r="P206" s="514"/>
      <c r="Q206" s="695"/>
      <c r="R206" s="514"/>
      <c r="S206" s="696"/>
      <c r="T206" s="514"/>
      <c r="U206" s="969">
        <f t="shared" si="46"/>
        <v>0</v>
      </c>
      <c r="V206" s="981"/>
      <c r="W206" s="203"/>
      <c r="X206" s="111">
        <f t="shared" si="55"/>
        <v>0</v>
      </c>
      <c r="Y206" s="959">
        <f t="shared" si="47"/>
        <v>0</v>
      </c>
      <c r="Z206" s="975"/>
      <c r="AA206" s="17">
        <f t="shared" si="48"/>
        <v>0</v>
      </c>
      <c r="AB206" s="17">
        <f t="shared" si="49"/>
        <v>0</v>
      </c>
      <c r="AC206" s="17">
        <f t="shared" si="50"/>
        <v>0</v>
      </c>
      <c r="AD206" s="17">
        <f t="shared" si="51"/>
        <v>0</v>
      </c>
      <c r="AE206" s="17">
        <f t="shared" si="52"/>
        <v>0</v>
      </c>
      <c r="AF206" s="17">
        <f t="shared" si="53"/>
        <v>0</v>
      </c>
      <c r="AG206" s="17">
        <f t="shared" si="54"/>
        <v>0</v>
      </c>
    </row>
    <row r="207" spans="1:33" ht="15.75" customHeight="1" x14ac:dyDescent="0.25">
      <c r="A207" s="584">
        <v>6</v>
      </c>
      <c r="B207" s="575"/>
      <c r="C207" s="575"/>
      <c r="D207" s="509"/>
      <c r="E207" s="581"/>
      <c r="F207" s="511"/>
      <c r="G207" s="589"/>
      <c r="H207" s="513"/>
      <c r="I207" s="696"/>
      <c r="J207" s="514"/>
      <c r="K207" s="696"/>
      <c r="L207" s="514"/>
      <c r="M207" s="696"/>
      <c r="N207" s="514"/>
      <c r="O207" s="695"/>
      <c r="P207" s="514"/>
      <c r="Q207" s="695"/>
      <c r="R207" s="514"/>
      <c r="S207" s="696"/>
      <c r="T207" s="514"/>
      <c r="U207" s="969">
        <f t="shared" si="46"/>
        <v>0</v>
      </c>
      <c r="V207" s="981"/>
      <c r="W207" s="203"/>
      <c r="X207" s="111">
        <f t="shared" si="55"/>
        <v>0</v>
      </c>
      <c r="Y207" s="959">
        <f t="shared" si="47"/>
        <v>0</v>
      </c>
      <c r="Z207" s="975"/>
      <c r="AA207" s="17">
        <f t="shared" si="48"/>
        <v>0</v>
      </c>
      <c r="AB207" s="17">
        <f t="shared" si="49"/>
        <v>0</v>
      </c>
      <c r="AC207" s="17">
        <f t="shared" si="50"/>
        <v>0</v>
      </c>
      <c r="AD207" s="17">
        <f t="shared" si="51"/>
        <v>0</v>
      </c>
      <c r="AE207" s="17">
        <f t="shared" si="52"/>
        <v>0</v>
      </c>
      <c r="AF207" s="17">
        <f t="shared" si="53"/>
        <v>0</v>
      </c>
      <c r="AG207" s="17">
        <f t="shared" si="54"/>
        <v>0</v>
      </c>
    </row>
    <row r="208" spans="1:33" ht="15.75" customHeight="1" x14ac:dyDescent="0.25">
      <c r="A208" s="584">
        <v>9</v>
      </c>
      <c r="B208" s="575"/>
      <c r="C208" s="575"/>
      <c r="D208" s="509"/>
      <c r="E208" s="581"/>
      <c r="F208" s="511"/>
      <c r="G208" s="589"/>
      <c r="H208" s="513"/>
      <c r="I208" s="696"/>
      <c r="J208" s="514"/>
      <c r="K208" s="696"/>
      <c r="L208" s="514"/>
      <c r="M208" s="696"/>
      <c r="N208" s="514"/>
      <c r="O208" s="695"/>
      <c r="P208" s="514"/>
      <c r="Q208" s="695"/>
      <c r="R208" s="514"/>
      <c r="S208" s="696"/>
      <c r="T208" s="514"/>
      <c r="U208" s="969">
        <f t="shared" si="46"/>
        <v>0</v>
      </c>
      <c r="V208" s="981"/>
      <c r="W208" s="203"/>
      <c r="X208" s="111">
        <f t="shared" si="55"/>
        <v>0</v>
      </c>
      <c r="Y208" s="959">
        <f t="shared" si="47"/>
        <v>0</v>
      </c>
      <c r="Z208" s="975"/>
      <c r="AA208" s="17">
        <f t="shared" si="48"/>
        <v>0</v>
      </c>
      <c r="AB208" s="17">
        <f t="shared" si="49"/>
        <v>0</v>
      </c>
      <c r="AC208" s="17">
        <f t="shared" si="50"/>
        <v>0</v>
      </c>
      <c r="AD208" s="17">
        <f t="shared" si="51"/>
        <v>0</v>
      </c>
      <c r="AE208" s="17">
        <f t="shared" si="52"/>
        <v>0</v>
      </c>
      <c r="AF208" s="17">
        <f t="shared" si="53"/>
        <v>0</v>
      </c>
      <c r="AG208" s="17">
        <f t="shared" si="54"/>
        <v>0</v>
      </c>
    </row>
    <row r="209" spans="1:33" ht="15.75" customHeight="1" x14ac:dyDescent="0.25">
      <c r="A209" s="584">
        <v>10</v>
      </c>
      <c r="B209" s="575"/>
      <c r="C209" s="575"/>
      <c r="D209" s="509"/>
      <c r="E209" s="581"/>
      <c r="F209" s="511"/>
      <c r="G209" s="589"/>
      <c r="H209" s="513"/>
      <c r="I209" s="696"/>
      <c r="J209" s="514"/>
      <c r="K209" s="696"/>
      <c r="L209" s="514"/>
      <c r="M209" s="696"/>
      <c r="N209" s="514"/>
      <c r="O209" s="695"/>
      <c r="P209" s="514"/>
      <c r="Q209" s="695"/>
      <c r="R209" s="514"/>
      <c r="S209" s="696"/>
      <c r="T209" s="514"/>
      <c r="U209" s="969">
        <f t="shared" si="46"/>
        <v>0</v>
      </c>
      <c r="V209" s="981"/>
      <c r="W209" s="203">
        <v>1</v>
      </c>
      <c r="X209" s="111">
        <f t="shared" si="55"/>
        <v>-1</v>
      </c>
      <c r="Y209" s="959">
        <f t="shared" si="47"/>
        <v>0</v>
      </c>
      <c r="Z209" s="975"/>
      <c r="AA209" s="17">
        <f t="shared" si="48"/>
        <v>0</v>
      </c>
      <c r="AB209" s="17">
        <f t="shared" si="49"/>
        <v>0</v>
      </c>
      <c r="AC209" s="17">
        <f t="shared" si="50"/>
        <v>0</v>
      </c>
      <c r="AD209" s="17">
        <f t="shared" si="51"/>
        <v>0</v>
      </c>
      <c r="AE209" s="17">
        <f t="shared" si="52"/>
        <v>0</v>
      </c>
      <c r="AF209" s="17">
        <f t="shared" si="53"/>
        <v>0</v>
      </c>
      <c r="AG209" s="17">
        <f t="shared" si="54"/>
        <v>0</v>
      </c>
    </row>
    <row r="210" spans="1:33" ht="15.75" customHeight="1" x14ac:dyDescent="0.25">
      <c r="A210" s="37">
        <v>11</v>
      </c>
      <c r="B210" s="19"/>
      <c r="C210" s="19"/>
      <c r="D210" s="20"/>
      <c r="E210" s="47"/>
      <c r="F210" s="63"/>
      <c r="G210" s="702"/>
      <c r="H210" s="140"/>
      <c r="I210" s="705"/>
      <c r="J210" s="208"/>
      <c r="K210" s="705"/>
      <c r="L210" s="149"/>
      <c r="M210" s="705"/>
      <c r="N210" s="237"/>
      <c r="O210" s="700"/>
      <c r="P210" s="215"/>
      <c r="Q210" s="700"/>
      <c r="R210" s="28"/>
      <c r="S210" s="705"/>
      <c r="T210" s="175"/>
      <c r="U210" s="969">
        <f t="shared" si="46"/>
        <v>0</v>
      </c>
      <c r="V210" s="981"/>
      <c r="W210" s="203"/>
      <c r="X210" s="111">
        <f t="shared" si="55"/>
        <v>0</v>
      </c>
      <c r="Y210" s="959">
        <f t="shared" si="47"/>
        <v>0</v>
      </c>
      <c r="Z210" s="975"/>
      <c r="AA210" s="17">
        <f t="shared" si="48"/>
        <v>0</v>
      </c>
      <c r="AB210" s="17">
        <f t="shared" si="49"/>
        <v>0</v>
      </c>
      <c r="AC210" s="17">
        <f t="shared" si="50"/>
        <v>0</v>
      </c>
      <c r="AD210" s="17">
        <f t="shared" si="51"/>
        <v>0</v>
      </c>
      <c r="AE210" s="17">
        <f t="shared" si="52"/>
        <v>0</v>
      </c>
      <c r="AF210" s="17">
        <f t="shared" si="53"/>
        <v>0</v>
      </c>
      <c r="AG210" s="17">
        <f t="shared" si="54"/>
        <v>0</v>
      </c>
    </row>
    <row r="211" spans="1:33" s="3" customFormat="1" ht="15.75" customHeight="1" x14ac:dyDescent="0.25">
      <c r="A211" s="37">
        <v>13</v>
      </c>
      <c r="B211" s="19"/>
      <c r="C211" s="19"/>
      <c r="D211" s="20"/>
      <c r="E211" s="47"/>
      <c r="F211" s="63"/>
      <c r="G211" s="702"/>
      <c r="H211" s="140"/>
      <c r="I211" s="705"/>
      <c r="J211" s="208"/>
      <c r="K211" s="705"/>
      <c r="L211" s="149"/>
      <c r="M211" s="705"/>
      <c r="N211" s="237"/>
      <c r="O211" s="700"/>
      <c r="P211" s="215"/>
      <c r="Q211" s="700"/>
      <c r="R211" s="28"/>
      <c r="S211" s="705"/>
      <c r="T211" s="175"/>
      <c r="U211" s="969">
        <f t="shared" si="46"/>
        <v>0</v>
      </c>
      <c r="V211" s="981"/>
      <c r="W211" s="203"/>
      <c r="X211" s="111">
        <f t="shared" si="55"/>
        <v>0</v>
      </c>
      <c r="Y211" s="959">
        <f t="shared" si="47"/>
        <v>0</v>
      </c>
      <c r="Z211" s="975"/>
      <c r="AA211" s="17">
        <f t="shared" si="48"/>
        <v>0</v>
      </c>
      <c r="AB211" s="17">
        <f t="shared" si="49"/>
        <v>0</v>
      </c>
      <c r="AC211" s="17">
        <f t="shared" si="50"/>
        <v>0</v>
      </c>
      <c r="AD211" s="17">
        <f t="shared" si="51"/>
        <v>0</v>
      </c>
      <c r="AE211" s="17">
        <f t="shared" si="52"/>
        <v>0</v>
      </c>
      <c r="AF211" s="17">
        <f t="shared" si="53"/>
        <v>0</v>
      </c>
      <c r="AG211" s="17">
        <f t="shared" si="54"/>
        <v>0</v>
      </c>
    </row>
    <row r="212" spans="1:33" ht="15.75" customHeight="1" x14ac:dyDescent="0.25">
      <c r="A212" s="37">
        <v>14</v>
      </c>
      <c r="B212" s="19"/>
      <c r="C212" s="19"/>
      <c r="D212" s="20"/>
      <c r="E212" s="47"/>
      <c r="F212" s="63"/>
      <c r="G212" s="702"/>
      <c r="H212" s="140"/>
      <c r="I212" s="705"/>
      <c r="J212" s="208"/>
      <c r="K212" s="705"/>
      <c r="L212" s="149"/>
      <c r="M212" s="705"/>
      <c r="N212" s="237"/>
      <c r="O212" s="700"/>
      <c r="P212" s="215"/>
      <c r="Q212" s="700"/>
      <c r="R212" s="28"/>
      <c r="S212" s="705"/>
      <c r="T212" s="175"/>
      <c r="U212" s="969">
        <f t="shared" si="46"/>
        <v>0</v>
      </c>
      <c r="V212" s="981"/>
      <c r="W212" s="203"/>
      <c r="X212" s="111">
        <f t="shared" si="55"/>
        <v>0</v>
      </c>
      <c r="Y212" s="959">
        <f t="shared" si="47"/>
        <v>0</v>
      </c>
      <c r="Z212" s="975"/>
      <c r="AA212" s="17">
        <f t="shared" si="48"/>
        <v>0</v>
      </c>
      <c r="AB212" s="17">
        <f t="shared" si="49"/>
        <v>0</v>
      </c>
      <c r="AC212" s="17">
        <f t="shared" si="50"/>
        <v>0</v>
      </c>
      <c r="AD212" s="17">
        <f t="shared" si="51"/>
        <v>0</v>
      </c>
      <c r="AE212" s="17">
        <f t="shared" si="52"/>
        <v>0</v>
      </c>
      <c r="AF212" s="17">
        <f t="shared" si="53"/>
        <v>0</v>
      </c>
      <c r="AG212" s="17">
        <f t="shared" si="54"/>
        <v>0</v>
      </c>
    </row>
    <row r="213" spans="1:33" ht="15.75" customHeight="1" x14ac:dyDescent="0.25">
      <c r="A213" s="37">
        <v>15</v>
      </c>
      <c r="B213" s="19"/>
      <c r="C213" s="19"/>
      <c r="D213" s="20"/>
      <c r="E213" s="47"/>
      <c r="F213" s="63"/>
      <c r="G213" s="702"/>
      <c r="H213" s="140"/>
      <c r="I213" s="705"/>
      <c r="J213" s="208"/>
      <c r="K213" s="705"/>
      <c r="L213" s="149"/>
      <c r="M213" s="705"/>
      <c r="N213" s="237"/>
      <c r="O213" s="700"/>
      <c r="P213" s="215"/>
      <c r="Q213" s="700"/>
      <c r="R213" s="28"/>
      <c r="S213" s="705"/>
      <c r="T213" s="175"/>
      <c r="U213" s="969">
        <f t="shared" si="46"/>
        <v>0</v>
      </c>
      <c r="V213" s="981"/>
      <c r="W213" s="203"/>
      <c r="X213" s="111">
        <f t="shared" si="55"/>
        <v>0</v>
      </c>
      <c r="Y213" s="959">
        <f t="shared" si="47"/>
        <v>0</v>
      </c>
      <c r="Z213" s="975"/>
      <c r="AA213" s="17">
        <f t="shared" si="48"/>
        <v>0</v>
      </c>
      <c r="AB213" s="17">
        <f t="shared" si="49"/>
        <v>0</v>
      </c>
      <c r="AC213" s="17">
        <f t="shared" si="50"/>
        <v>0</v>
      </c>
      <c r="AD213" s="17">
        <f t="shared" si="51"/>
        <v>0</v>
      </c>
      <c r="AE213" s="17">
        <f t="shared" si="52"/>
        <v>0</v>
      </c>
      <c r="AF213" s="17">
        <f t="shared" si="53"/>
        <v>0</v>
      </c>
      <c r="AG213" s="17">
        <f t="shared" si="54"/>
        <v>0</v>
      </c>
    </row>
    <row r="214" spans="1:33" ht="15.75" customHeight="1" x14ac:dyDescent="0.25">
      <c r="A214" s="37">
        <v>22</v>
      </c>
      <c r="B214" s="19"/>
      <c r="C214" s="19"/>
      <c r="D214" s="20"/>
      <c r="E214" s="47"/>
      <c r="F214" s="63"/>
      <c r="G214" s="702"/>
      <c r="H214" s="140"/>
      <c r="I214" s="705"/>
      <c r="J214" s="208"/>
      <c r="K214" s="705"/>
      <c r="L214" s="149"/>
      <c r="M214" s="705"/>
      <c r="N214" s="237"/>
      <c r="O214" s="700"/>
      <c r="P214" s="215"/>
      <c r="Q214" s="700"/>
      <c r="R214" s="28"/>
      <c r="S214" s="705"/>
      <c r="T214" s="175"/>
      <c r="U214" s="969">
        <f t="shared" si="46"/>
        <v>0</v>
      </c>
      <c r="V214" s="981"/>
      <c r="W214" s="203"/>
      <c r="X214" s="111">
        <f t="shared" si="55"/>
        <v>0</v>
      </c>
      <c r="Y214" s="959">
        <f t="shared" si="47"/>
        <v>0</v>
      </c>
      <c r="Z214" s="975"/>
      <c r="AA214" s="17">
        <f t="shared" si="48"/>
        <v>0</v>
      </c>
      <c r="AB214" s="17">
        <f t="shared" si="49"/>
        <v>0</v>
      </c>
      <c r="AC214" s="17">
        <f t="shared" si="50"/>
        <v>0</v>
      </c>
      <c r="AD214" s="17">
        <f t="shared" si="51"/>
        <v>0</v>
      </c>
      <c r="AE214" s="17">
        <f t="shared" si="52"/>
        <v>0</v>
      </c>
      <c r="AF214" s="17">
        <f t="shared" si="53"/>
        <v>0</v>
      </c>
      <c r="AG214" s="17">
        <f t="shared" si="54"/>
        <v>0</v>
      </c>
    </row>
    <row r="215" spans="1:33" ht="15.75" customHeight="1" x14ac:dyDescent="0.25">
      <c r="A215" s="37">
        <v>23</v>
      </c>
      <c r="B215" s="19"/>
      <c r="C215" s="19"/>
      <c r="D215" s="20"/>
      <c r="E215" s="47"/>
      <c r="F215" s="63"/>
      <c r="G215" s="702"/>
      <c r="H215" s="140"/>
      <c r="I215" s="705"/>
      <c r="J215" s="208"/>
      <c r="K215" s="705"/>
      <c r="L215" s="149"/>
      <c r="M215" s="705"/>
      <c r="N215" s="237"/>
      <c r="O215" s="700"/>
      <c r="P215" s="215"/>
      <c r="Q215" s="700"/>
      <c r="R215" s="28"/>
      <c r="S215" s="705"/>
      <c r="T215" s="175"/>
      <c r="U215" s="969">
        <f t="shared" si="46"/>
        <v>0</v>
      </c>
      <c r="V215" s="981"/>
      <c r="W215" s="203"/>
      <c r="X215" s="111">
        <f t="shared" si="55"/>
        <v>0</v>
      </c>
      <c r="Y215" s="959">
        <f t="shared" si="47"/>
        <v>0</v>
      </c>
      <c r="Z215" s="975"/>
      <c r="AA215" s="17">
        <f t="shared" si="48"/>
        <v>0</v>
      </c>
      <c r="AB215" s="17">
        <f t="shared" si="49"/>
        <v>0</v>
      </c>
      <c r="AC215" s="17">
        <f t="shared" si="50"/>
        <v>0</v>
      </c>
      <c r="AD215" s="17">
        <f t="shared" si="51"/>
        <v>0</v>
      </c>
      <c r="AE215" s="17">
        <f t="shared" si="52"/>
        <v>0</v>
      </c>
      <c r="AF215" s="17">
        <f t="shared" si="53"/>
        <v>0</v>
      </c>
      <c r="AG215" s="17">
        <f t="shared" si="54"/>
        <v>0</v>
      </c>
    </row>
    <row r="216" spans="1:33" s="2" customFormat="1" ht="15.75" customHeight="1" x14ac:dyDescent="0.25">
      <c r="A216" s="37"/>
      <c r="B216" s="19"/>
      <c r="C216" s="19"/>
      <c r="D216" s="20"/>
      <c r="E216" s="46"/>
      <c r="F216" s="63"/>
      <c r="G216" s="702"/>
      <c r="H216" s="140"/>
      <c r="I216" s="705"/>
      <c r="J216" s="208"/>
      <c r="K216" s="705"/>
      <c r="L216" s="149"/>
      <c r="M216" s="705"/>
      <c r="N216" s="237"/>
      <c r="O216" s="700"/>
      <c r="P216" s="215"/>
      <c r="Q216" s="700"/>
      <c r="R216" s="28"/>
      <c r="S216" s="705"/>
      <c r="T216" s="175"/>
      <c r="U216" s="969">
        <f t="shared" si="46"/>
        <v>0</v>
      </c>
      <c r="V216" s="981"/>
      <c r="W216" s="203"/>
      <c r="X216" s="111">
        <f t="shared" si="55"/>
        <v>0</v>
      </c>
      <c r="Y216" s="959">
        <f t="shared" si="47"/>
        <v>0</v>
      </c>
      <c r="Z216" s="975"/>
      <c r="AA216" s="17">
        <f t="shared" si="48"/>
        <v>0</v>
      </c>
      <c r="AB216" s="17">
        <f t="shared" si="49"/>
        <v>0</v>
      </c>
      <c r="AC216" s="17">
        <f t="shared" si="50"/>
        <v>0</v>
      </c>
      <c r="AD216" s="17">
        <f t="shared" si="51"/>
        <v>0</v>
      </c>
      <c r="AE216" s="17">
        <f t="shared" si="52"/>
        <v>0</v>
      </c>
      <c r="AF216" s="17">
        <f t="shared" si="53"/>
        <v>0</v>
      </c>
      <c r="AG216" s="17">
        <f t="shared" si="54"/>
        <v>0</v>
      </c>
    </row>
    <row r="217" spans="1:33" ht="15.75" customHeight="1" x14ac:dyDescent="0.25">
      <c r="A217" s="37">
        <v>1</v>
      </c>
      <c r="B217" s="19"/>
      <c r="C217" s="19"/>
      <c r="D217" s="20"/>
      <c r="E217" s="47"/>
      <c r="F217" s="63"/>
      <c r="G217" s="702"/>
      <c r="H217" s="140"/>
      <c r="I217" s="705"/>
      <c r="J217" s="208"/>
      <c r="K217" s="705"/>
      <c r="L217" s="149"/>
      <c r="M217" s="705"/>
      <c r="N217" s="237"/>
      <c r="O217" s="700"/>
      <c r="P217" s="215"/>
      <c r="Q217" s="700"/>
      <c r="R217" s="28"/>
      <c r="S217" s="705"/>
      <c r="T217" s="175"/>
      <c r="U217" s="969">
        <f t="shared" si="46"/>
        <v>0</v>
      </c>
      <c r="V217" s="981"/>
      <c r="W217" s="203"/>
      <c r="X217" s="111">
        <f t="shared" si="55"/>
        <v>0</v>
      </c>
      <c r="Y217" s="959">
        <f t="shared" si="47"/>
        <v>0</v>
      </c>
      <c r="Z217" s="975"/>
      <c r="AA217" s="17">
        <f t="shared" si="48"/>
        <v>0</v>
      </c>
      <c r="AB217" s="17">
        <f t="shared" si="49"/>
        <v>0</v>
      </c>
      <c r="AC217" s="17">
        <f t="shared" si="50"/>
        <v>0</v>
      </c>
      <c r="AD217" s="17">
        <f t="shared" si="51"/>
        <v>0</v>
      </c>
      <c r="AE217" s="17">
        <f t="shared" si="52"/>
        <v>0</v>
      </c>
      <c r="AF217" s="17">
        <f t="shared" si="53"/>
        <v>0</v>
      </c>
      <c r="AG217" s="17">
        <f t="shared" si="54"/>
        <v>0</v>
      </c>
    </row>
    <row r="218" spans="1:33" ht="15.75" customHeight="1" x14ac:dyDescent="0.25">
      <c r="A218" s="37">
        <v>2</v>
      </c>
      <c r="B218" s="19"/>
      <c r="C218" s="19"/>
      <c r="D218" s="20"/>
      <c r="E218" s="47"/>
      <c r="F218" s="63"/>
      <c r="G218" s="702"/>
      <c r="H218" s="140"/>
      <c r="I218" s="705"/>
      <c r="J218" s="208"/>
      <c r="K218" s="705"/>
      <c r="L218" s="149"/>
      <c r="M218" s="705"/>
      <c r="N218" s="237"/>
      <c r="O218" s="700"/>
      <c r="P218" s="215"/>
      <c r="Q218" s="700"/>
      <c r="R218" s="28"/>
      <c r="S218" s="705"/>
      <c r="T218" s="175"/>
      <c r="U218" s="969">
        <f t="shared" si="46"/>
        <v>0</v>
      </c>
      <c r="V218" s="981"/>
      <c r="W218" s="203"/>
      <c r="X218" s="111">
        <f t="shared" si="55"/>
        <v>0</v>
      </c>
      <c r="Y218" s="959">
        <f t="shared" si="47"/>
        <v>0</v>
      </c>
      <c r="Z218" s="975"/>
      <c r="AA218" s="17">
        <f t="shared" si="48"/>
        <v>0</v>
      </c>
      <c r="AB218" s="17">
        <f t="shared" si="49"/>
        <v>0</v>
      </c>
      <c r="AC218" s="17">
        <f t="shared" si="50"/>
        <v>0</v>
      </c>
      <c r="AD218" s="17">
        <f t="shared" si="51"/>
        <v>0</v>
      </c>
      <c r="AE218" s="17">
        <f t="shared" si="52"/>
        <v>0</v>
      </c>
      <c r="AF218" s="17">
        <f t="shared" si="53"/>
        <v>0</v>
      </c>
      <c r="AG218" s="17">
        <f t="shared" si="54"/>
        <v>0</v>
      </c>
    </row>
    <row r="219" spans="1:33" ht="15.75" customHeight="1" x14ac:dyDescent="0.25">
      <c r="A219" s="37">
        <v>3</v>
      </c>
      <c r="B219" s="19"/>
      <c r="C219" s="19"/>
      <c r="D219" s="20"/>
      <c r="E219" s="47"/>
      <c r="F219" s="63"/>
      <c r="G219" s="702"/>
      <c r="H219" s="140"/>
      <c r="I219" s="705"/>
      <c r="J219" s="208"/>
      <c r="K219" s="705"/>
      <c r="L219" s="149"/>
      <c r="M219" s="705"/>
      <c r="N219" s="237"/>
      <c r="O219" s="700"/>
      <c r="P219" s="215"/>
      <c r="Q219" s="700"/>
      <c r="R219" s="28"/>
      <c r="S219" s="705"/>
      <c r="T219" s="175"/>
      <c r="U219" s="969">
        <f t="shared" si="46"/>
        <v>0</v>
      </c>
      <c r="V219" s="981"/>
      <c r="W219" s="203"/>
      <c r="X219" s="111">
        <f t="shared" si="55"/>
        <v>0</v>
      </c>
      <c r="Y219" s="959">
        <f t="shared" si="47"/>
        <v>0</v>
      </c>
      <c r="Z219" s="975"/>
      <c r="AA219" s="17">
        <f t="shared" si="48"/>
        <v>0</v>
      </c>
      <c r="AB219" s="17">
        <f t="shared" si="49"/>
        <v>0</v>
      </c>
      <c r="AC219" s="17">
        <f t="shared" si="50"/>
        <v>0</v>
      </c>
      <c r="AD219" s="17">
        <f t="shared" si="51"/>
        <v>0</v>
      </c>
      <c r="AE219" s="17">
        <f t="shared" si="52"/>
        <v>0</v>
      </c>
      <c r="AF219" s="17">
        <f t="shared" si="53"/>
        <v>0</v>
      </c>
      <c r="AG219" s="17">
        <f t="shared" si="54"/>
        <v>0</v>
      </c>
    </row>
    <row r="220" spans="1:33" ht="15.75" customHeight="1" x14ac:dyDescent="0.25">
      <c r="A220" s="37">
        <v>4</v>
      </c>
      <c r="B220" s="19"/>
      <c r="C220" s="19"/>
      <c r="D220" s="20"/>
      <c r="E220" s="47"/>
      <c r="F220" s="63"/>
      <c r="G220" s="702"/>
      <c r="H220" s="140"/>
      <c r="I220" s="705"/>
      <c r="J220" s="208"/>
      <c r="K220" s="705"/>
      <c r="L220" s="149"/>
      <c r="M220" s="705"/>
      <c r="N220" s="237"/>
      <c r="O220" s="700"/>
      <c r="P220" s="215"/>
      <c r="Q220" s="700"/>
      <c r="R220" s="28"/>
      <c r="S220" s="705"/>
      <c r="T220" s="175"/>
      <c r="U220" s="969">
        <f t="shared" si="46"/>
        <v>0</v>
      </c>
      <c r="V220" s="981"/>
      <c r="W220" s="203"/>
      <c r="X220" s="111">
        <f t="shared" si="55"/>
        <v>0</v>
      </c>
      <c r="Y220" s="959">
        <f t="shared" si="47"/>
        <v>0</v>
      </c>
      <c r="Z220" s="975"/>
      <c r="AA220" s="17">
        <f t="shared" si="48"/>
        <v>0</v>
      </c>
      <c r="AB220" s="17">
        <f t="shared" si="49"/>
        <v>0</v>
      </c>
      <c r="AC220" s="17">
        <f t="shared" si="50"/>
        <v>0</v>
      </c>
      <c r="AD220" s="17">
        <f t="shared" si="51"/>
        <v>0</v>
      </c>
      <c r="AE220" s="17">
        <f t="shared" si="52"/>
        <v>0</v>
      </c>
      <c r="AF220" s="17">
        <f t="shared" si="53"/>
        <v>0</v>
      </c>
      <c r="AG220" s="17">
        <f t="shared" si="54"/>
        <v>0</v>
      </c>
    </row>
    <row r="221" spans="1:33" ht="15.75" customHeight="1" x14ac:dyDescent="0.25">
      <c r="A221" s="37">
        <v>5</v>
      </c>
      <c r="B221" s="19"/>
      <c r="C221" s="19"/>
      <c r="D221" s="20"/>
      <c r="E221" s="47"/>
      <c r="F221" s="63"/>
      <c r="G221" s="702"/>
      <c r="H221" s="140"/>
      <c r="I221" s="705"/>
      <c r="J221" s="208"/>
      <c r="K221" s="705"/>
      <c r="L221" s="149"/>
      <c r="M221" s="705"/>
      <c r="N221" s="237"/>
      <c r="O221" s="700"/>
      <c r="P221" s="215"/>
      <c r="Q221" s="700"/>
      <c r="R221" s="28"/>
      <c r="S221" s="705"/>
      <c r="T221" s="175"/>
      <c r="U221" s="969">
        <f t="shared" si="46"/>
        <v>0</v>
      </c>
      <c r="V221" s="981"/>
      <c r="W221" s="203"/>
      <c r="X221" s="111">
        <f t="shared" si="55"/>
        <v>0</v>
      </c>
      <c r="Y221" s="959">
        <f t="shared" si="47"/>
        <v>0</v>
      </c>
      <c r="Z221" s="975"/>
      <c r="AA221" s="17">
        <f t="shared" si="48"/>
        <v>0</v>
      </c>
      <c r="AB221" s="17">
        <f t="shared" si="49"/>
        <v>0</v>
      </c>
      <c r="AC221" s="17">
        <f t="shared" si="50"/>
        <v>0</v>
      </c>
      <c r="AD221" s="17">
        <f t="shared" si="51"/>
        <v>0</v>
      </c>
      <c r="AE221" s="17">
        <f t="shared" si="52"/>
        <v>0</v>
      </c>
      <c r="AF221" s="17">
        <f t="shared" si="53"/>
        <v>0</v>
      </c>
      <c r="AG221" s="17">
        <f t="shared" si="54"/>
        <v>0</v>
      </c>
    </row>
    <row r="222" spans="1:33" ht="15.75" customHeight="1" x14ac:dyDescent="0.25">
      <c r="A222" s="37">
        <v>6</v>
      </c>
      <c r="B222" s="19"/>
      <c r="C222" s="19"/>
      <c r="D222" s="20"/>
      <c r="E222" s="47"/>
      <c r="F222" s="63"/>
      <c r="G222" s="702"/>
      <c r="H222" s="140"/>
      <c r="I222" s="705"/>
      <c r="J222" s="208"/>
      <c r="K222" s="705"/>
      <c r="L222" s="149"/>
      <c r="M222" s="705"/>
      <c r="N222" s="237"/>
      <c r="O222" s="700"/>
      <c r="P222" s="215"/>
      <c r="Q222" s="700"/>
      <c r="R222" s="28"/>
      <c r="S222" s="705"/>
      <c r="T222" s="175"/>
      <c r="U222" s="969">
        <f t="shared" si="46"/>
        <v>0</v>
      </c>
      <c r="V222" s="981"/>
      <c r="W222" s="203"/>
      <c r="X222" s="111">
        <f t="shared" si="55"/>
        <v>0</v>
      </c>
      <c r="Y222" s="959">
        <f t="shared" si="47"/>
        <v>0</v>
      </c>
      <c r="Z222" s="975"/>
      <c r="AA222" s="17">
        <f t="shared" si="48"/>
        <v>0</v>
      </c>
      <c r="AB222" s="17">
        <f t="shared" si="49"/>
        <v>0</v>
      </c>
      <c r="AC222" s="17">
        <f t="shared" si="50"/>
        <v>0</v>
      </c>
      <c r="AD222" s="17">
        <f t="shared" si="51"/>
        <v>0</v>
      </c>
      <c r="AE222" s="17">
        <f t="shared" si="52"/>
        <v>0</v>
      </c>
      <c r="AF222" s="17">
        <f t="shared" si="53"/>
        <v>0</v>
      </c>
      <c r="AG222" s="17">
        <f t="shared" si="54"/>
        <v>0</v>
      </c>
    </row>
    <row r="223" spans="1:33" ht="15.75" customHeight="1" x14ac:dyDescent="0.25">
      <c r="A223" s="37">
        <v>8</v>
      </c>
      <c r="B223" s="19"/>
      <c r="C223" s="19"/>
      <c r="D223" s="20"/>
      <c r="E223" s="47"/>
      <c r="F223" s="63"/>
      <c r="G223" s="702"/>
      <c r="H223" s="140"/>
      <c r="I223" s="705"/>
      <c r="J223" s="208"/>
      <c r="K223" s="705"/>
      <c r="L223" s="149"/>
      <c r="M223" s="705"/>
      <c r="N223" s="237"/>
      <c r="O223" s="700"/>
      <c r="P223" s="215"/>
      <c r="Q223" s="700"/>
      <c r="R223" s="28"/>
      <c r="S223" s="705"/>
      <c r="T223" s="175"/>
      <c r="U223" s="969">
        <f t="shared" si="46"/>
        <v>0</v>
      </c>
      <c r="V223" s="981"/>
      <c r="W223" s="203"/>
      <c r="X223" s="111">
        <f t="shared" si="55"/>
        <v>0</v>
      </c>
      <c r="Y223" s="959">
        <f t="shared" si="47"/>
        <v>0</v>
      </c>
      <c r="Z223" s="975"/>
      <c r="AA223" s="17">
        <f t="shared" si="48"/>
        <v>0</v>
      </c>
      <c r="AB223" s="17">
        <f t="shared" si="49"/>
        <v>0</v>
      </c>
      <c r="AC223" s="17">
        <f t="shared" si="50"/>
        <v>0</v>
      </c>
      <c r="AD223" s="17">
        <f t="shared" si="51"/>
        <v>0</v>
      </c>
      <c r="AE223" s="17">
        <f t="shared" si="52"/>
        <v>0</v>
      </c>
      <c r="AF223" s="17">
        <f t="shared" si="53"/>
        <v>0</v>
      </c>
      <c r="AG223" s="17">
        <f t="shared" si="54"/>
        <v>0</v>
      </c>
    </row>
    <row r="224" spans="1:33" ht="15.75" customHeight="1" x14ac:dyDescent="0.25">
      <c r="A224" s="37">
        <v>9</v>
      </c>
      <c r="B224" s="19"/>
      <c r="C224" s="19"/>
      <c r="D224" s="20"/>
      <c r="E224" s="47"/>
      <c r="F224" s="63"/>
      <c r="G224" s="702"/>
      <c r="H224" s="140"/>
      <c r="I224" s="705"/>
      <c r="J224" s="208"/>
      <c r="K224" s="705"/>
      <c r="L224" s="149"/>
      <c r="M224" s="705"/>
      <c r="N224" s="237"/>
      <c r="O224" s="700"/>
      <c r="P224" s="215"/>
      <c r="Q224" s="700"/>
      <c r="R224" s="28"/>
      <c r="S224" s="705"/>
      <c r="T224" s="175"/>
      <c r="U224" s="969">
        <f t="shared" si="46"/>
        <v>0</v>
      </c>
      <c r="V224" s="981"/>
      <c r="W224" s="203"/>
      <c r="X224" s="111">
        <f t="shared" si="55"/>
        <v>0</v>
      </c>
      <c r="Y224" s="959">
        <f t="shared" si="47"/>
        <v>0</v>
      </c>
      <c r="Z224" s="975"/>
      <c r="AA224" s="17">
        <f t="shared" si="48"/>
        <v>0</v>
      </c>
      <c r="AB224" s="17">
        <f t="shared" si="49"/>
        <v>0</v>
      </c>
      <c r="AC224" s="17">
        <f t="shared" si="50"/>
        <v>0</v>
      </c>
      <c r="AD224" s="17">
        <f t="shared" si="51"/>
        <v>0</v>
      </c>
      <c r="AE224" s="17">
        <f t="shared" si="52"/>
        <v>0</v>
      </c>
      <c r="AF224" s="17">
        <f t="shared" si="53"/>
        <v>0</v>
      </c>
      <c r="AG224" s="17">
        <f t="shared" si="54"/>
        <v>0</v>
      </c>
    </row>
    <row r="225" spans="1:33" ht="15.75" customHeight="1" x14ac:dyDescent="0.25">
      <c r="A225" s="37">
        <v>10</v>
      </c>
      <c r="B225" s="19"/>
      <c r="C225" s="19"/>
      <c r="D225" s="20"/>
      <c r="E225" s="47"/>
      <c r="F225" s="63"/>
      <c r="G225" s="702"/>
      <c r="H225" s="140"/>
      <c r="I225" s="705"/>
      <c r="J225" s="208"/>
      <c r="K225" s="705"/>
      <c r="L225" s="149"/>
      <c r="M225" s="705"/>
      <c r="N225" s="237"/>
      <c r="O225" s="700"/>
      <c r="P225" s="215"/>
      <c r="Q225" s="700"/>
      <c r="R225" s="28"/>
      <c r="S225" s="705"/>
      <c r="T225" s="175"/>
      <c r="U225" s="969">
        <f t="shared" si="46"/>
        <v>0</v>
      </c>
      <c r="V225" s="981"/>
      <c r="W225" s="203"/>
      <c r="X225" s="111">
        <f t="shared" si="55"/>
        <v>0</v>
      </c>
      <c r="Y225" s="959">
        <f t="shared" si="47"/>
        <v>0</v>
      </c>
      <c r="Z225" s="975"/>
      <c r="AA225" s="17">
        <f t="shared" si="48"/>
        <v>0</v>
      </c>
      <c r="AB225" s="17">
        <f t="shared" si="49"/>
        <v>0</v>
      </c>
      <c r="AC225" s="17">
        <f t="shared" si="50"/>
        <v>0</v>
      </c>
      <c r="AD225" s="17">
        <f t="shared" si="51"/>
        <v>0</v>
      </c>
      <c r="AE225" s="17">
        <f t="shared" si="52"/>
        <v>0</v>
      </c>
      <c r="AF225" s="17">
        <f t="shared" si="53"/>
        <v>0</v>
      </c>
      <c r="AG225" s="17">
        <f t="shared" si="54"/>
        <v>0</v>
      </c>
    </row>
    <row r="226" spans="1:33" ht="15.75" customHeight="1" x14ac:dyDescent="0.25">
      <c r="A226" s="37">
        <v>11</v>
      </c>
      <c r="B226" s="19"/>
      <c r="C226" s="19"/>
      <c r="D226" s="20"/>
      <c r="E226" s="47"/>
      <c r="F226" s="63"/>
      <c r="G226" s="702"/>
      <c r="H226" s="140"/>
      <c r="I226" s="705"/>
      <c r="J226" s="208"/>
      <c r="K226" s="705"/>
      <c r="L226" s="149"/>
      <c r="M226" s="705"/>
      <c r="N226" s="237"/>
      <c r="O226" s="700"/>
      <c r="P226" s="215"/>
      <c r="Q226" s="700"/>
      <c r="R226" s="28"/>
      <c r="S226" s="705"/>
      <c r="T226" s="175"/>
      <c r="U226" s="969">
        <f t="shared" si="46"/>
        <v>0</v>
      </c>
      <c r="V226" s="981"/>
      <c r="W226" s="203"/>
      <c r="X226" s="111">
        <f t="shared" si="55"/>
        <v>0</v>
      </c>
      <c r="Y226" s="959">
        <f t="shared" si="47"/>
        <v>0</v>
      </c>
      <c r="Z226" s="975"/>
      <c r="AA226" s="17">
        <f t="shared" si="48"/>
        <v>0</v>
      </c>
      <c r="AB226" s="17">
        <f t="shared" si="49"/>
        <v>0</v>
      </c>
      <c r="AC226" s="17">
        <f t="shared" si="50"/>
        <v>0</v>
      </c>
      <c r="AD226" s="17">
        <f t="shared" si="51"/>
        <v>0</v>
      </c>
      <c r="AE226" s="17">
        <f t="shared" si="52"/>
        <v>0</v>
      </c>
      <c r="AF226" s="17">
        <f t="shared" si="53"/>
        <v>0</v>
      </c>
      <c r="AG226" s="17">
        <f t="shared" si="54"/>
        <v>0</v>
      </c>
    </row>
    <row r="227" spans="1:33" ht="15.75" customHeight="1" x14ac:dyDescent="0.25">
      <c r="A227" s="37">
        <v>12</v>
      </c>
      <c r="B227" s="19"/>
      <c r="C227" s="19"/>
      <c r="D227" s="20"/>
      <c r="E227" s="47"/>
      <c r="F227" s="63"/>
      <c r="G227" s="702"/>
      <c r="H227" s="140"/>
      <c r="I227" s="705"/>
      <c r="J227" s="208"/>
      <c r="K227" s="705"/>
      <c r="L227" s="149"/>
      <c r="M227" s="705"/>
      <c r="N227" s="237"/>
      <c r="O227" s="700"/>
      <c r="P227" s="215"/>
      <c r="Q227" s="700"/>
      <c r="R227" s="28"/>
      <c r="S227" s="705"/>
      <c r="T227" s="175"/>
      <c r="U227" s="969">
        <f t="shared" si="46"/>
        <v>0</v>
      </c>
      <c r="V227" s="981"/>
      <c r="W227" s="203"/>
      <c r="X227" s="111">
        <f t="shared" si="55"/>
        <v>0</v>
      </c>
      <c r="Y227" s="959">
        <f t="shared" si="47"/>
        <v>0</v>
      </c>
      <c r="Z227" s="975"/>
      <c r="AA227" s="17">
        <f t="shared" si="48"/>
        <v>0</v>
      </c>
      <c r="AB227" s="17">
        <f t="shared" si="49"/>
        <v>0</v>
      </c>
      <c r="AC227" s="17">
        <f t="shared" si="50"/>
        <v>0</v>
      </c>
      <c r="AD227" s="17">
        <f t="shared" si="51"/>
        <v>0</v>
      </c>
      <c r="AE227" s="17">
        <f t="shared" si="52"/>
        <v>0</v>
      </c>
      <c r="AF227" s="17">
        <f t="shared" si="53"/>
        <v>0</v>
      </c>
      <c r="AG227" s="17">
        <f t="shared" si="54"/>
        <v>0</v>
      </c>
    </row>
    <row r="228" spans="1:33" ht="15.75" customHeight="1" x14ac:dyDescent="0.25">
      <c r="A228" s="37">
        <v>13</v>
      </c>
      <c r="B228" s="19"/>
      <c r="C228" s="19"/>
      <c r="D228" s="20"/>
      <c r="E228" s="47"/>
      <c r="F228" s="63"/>
      <c r="G228" s="702"/>
      <c r="H228" s="140"/>
      <c r="I228" s="705"/>
      <c r="J228" s="208"/>
      <c r="K228" s="705"/>
      <c r="L228" s="149"/>
      <c r="M228" s="705"/>
      <c r="N228" s="237"/>
      <c r="O228" s="700"/>
      <c r="P228" s="215"/>
      <c r="Q228" s="700"/>
      <c r="R228" s="28"/>
      <c r="S228" s="705"/>
      <c r="T228" s="175"/>
      <c r="U228" s="969">
        <f t="shared" si="46"/>
        <v>0</v>
      </c>
      <c r="V228" s="981"/>
      <c r="W228" s="203"/>
      <c r="X228" s="111">
        <f t="shared" si="55"/>
        <v>0</v>
      </c>
      <c r="Y228" s="959">
        <f t="shared" si="47"/>
        <v>0</v>
      </c>
      <c r="Z228" s="975"/>
      <c r="AA228" s="17">
        <f t="shared" si="48"/>
        <v>0</v>
      </c>
      <c r="AB228" s="17">
        <f t="shared" si="49"/>
        <v>0</v>
      </c>
      <c r="AC228" s="17">
        <f t="shared" si="50"/>
        <v>0</v>
      </c>
      <c r="AD228" s="17">
        <f t="shared" si="51"/>
        <v>0</v>
      </c>
      <c r="AE228" s="17">
        <f t="shared" si="52"/>
        <v>0</v>
      </c>
      <c r="AF228" s="17">
        <f t="shared" si="53"/>
        <v>0</v>
      </c>
      <c r="AG228" s="17">
        <f t="shared" si="54"/>
        <v>0</v>
      </c>
    </row>
    <row r="229" spans="1:33" s="3" customFormat="1" ht="15.75" customHeight="1" x14ac:dyDescent="0.25">
      <c r="A229" s="37">
        <v>16</v>
      </c>
      <c r="B229" s="19"/>
      <c r="C229" s="19"/>
      <c r="D229" s="20"/>
      <c r="E229" s="47"/>
      <c r="F229" s="63"/>
      <c r="G229" s="702"/>
      <c r="H229" s="140"/>
      <c r="I229" s="705"/>
      <c r="J229" s="208"/>
      <c r="K229" s="705"/>
      <c r="L229" s="149"/>
      <c r="M229" s="705"/>
      <c r="N229" s="237"/>
      <c r="O229" s="700"/>
      <c r="P229" s="215"/>
      <c r="Q229" s="700"/>
      <c r="R229" s="28"/>
      <c r="S229" s="705"/>
      <c r="T229" s="175"/>
      <c r="U229" s="969">
        <f t="shared" si="46"/>
        <v>0</v>
      </c>
      <c r="V229" s="981"/>
      <c r="W229" s="203"/>
      <c r="X229" s="111">
        <f t="shared" si="55"/>
        <v>0</v>
      </c>
      <c r="Y229" s="959">
        <f t="shared" si="47"/>
        <v>0</v>
      </c>
      <c r="Z229" s="975"/>
      <c r="AA229" s="17">
        <f t="shared" si="48"/>
        <v>0</v>
      </c>
      <c r="AB229" s="17">
        <f t="shared" si="49"/>
        <v>0</v>
      </c>
      <c r="AC229" s="17">
        <f t="shared" si="50"/>
        <v>0</v>
      </c>
      <c r="AD229" s="17">
        <f t="shared" si="51"/>
        <v>0</v>
      </c>
      <c r="AE229" s="17">
        <f t="shared" si="52"/>
        <v>0</v>
      </c>
      <c r="AF229" s="17">
        <f t="shared" si="53"/>
        <v>0</v>
      </c>
      <c r="AG229" s="17">
        <f t="shared" si="54"/>
        <v>0</v>
      </c>
    </row>
    <row r="230" spans="1:33" ht="15.75" customHeight="1" x14ac:dyDescent="0.25">
      <c r="A230" s="37">
        <v>17</v>
      </c>
      <c r="B230" s="19"/>
      <c r="C230" s="19"/>
      <c r="D230" s="20"/>
      <c r="E230" s="47"/>
      <c r="F230" s="63"/>
      <c r="G230" s="702"/>
      <c r="H230" s="140"/>
      <c r="I230" s="705"/>
      <c r="J230" s="208"/>
      <c r="K230" s="705"/>
      <c r="L230" s="149"/>
      <c r="M230" s="705"/>
      <c r="N230" s="237"/>
      <c r="O230" s="700"/>
      <c r="P230" s="215"/>
      <c r="Q230" s="700"/>
      <c r="R230" s="28"/>
      <c r="S230" s="705"/>
      <c r="T230" s="175"/>
      <c r="U230" s="969">
        <f t="shared" si="46"/>
        <v>0</v>
      </c>
      <c r="V230" s="981"/>
      <c r="W230" s="203"/>
      <c r="X230" s="111">
        <f t="shared" si="55"/>
        <v>0</v>
      </c>
      <c r="Y230" s="959">
        <f t="shared" si="47"/>
        <v>0</v>
      </c>
      <c r="Z230" s="975"/>
      <c r="AA230" s="17">
        <f t="shared" si="48"/>
        <v>0</v>
      </c>
      <c r="AB230" s="17">
        <f t="shared" si="49"/>
        <v>0</v>
      </c>
      <c r="AC230" s="17">
        <f t="shared" si="50"/>
        <v>0</v>
      </c>
      <c r="AD230" s="17">
        <f t="shared" si="51"/>
        <v>0</v>
      </c>
      <c r="AE230" s="17">
        <f t="shared" si="52"/>
        <v>0</v>
      </c>
      <c r="AF230" s="17">
        <f t="shared" si="53"/>
        <v>0</v>
      </c>
      <c r="AG230" s="17">
        <f t="shared" si="54"/>
        <v>0</v>
      </c>
    </row>
    <row r="231" spans="1:33" s="3" customFormat="1" ht="15.75" customHeight="1" x14ac:dyDescent="0.25">
      <c r="A231" s="37">
        <v>21</v>
      </c>
      <c r="B231" s="19"/>
      <c r="C231" s="19"/>
      <c r="D231" s="20"/>
      <c r="E231" s="47"/>
      <c r="F231" s="63"/>
      <c r="G231" s="702"/>
      <c r="H231" s="140"/>
      <c r="I231" s="705"/>
      <c r="J231" s="208"/>
      <c r="K231" s="705"/>
      <c r="L231" s="149"/>
      <c r="M231" s="705"/>
      <c r="N231" s="237"/>
      <c r="O231" s="700"/>
      <c r="P231" s="215"/>
      <c r="Q231" s="700"/>
      <c r="R231" s="28"/>
      <c r="S231" s="705"/>
      <c r="T231" s="175"/>
      <c r="U231" s="969">
        <f t="shared" si="46"/>
        <v>0</v>
      </c>
      <c r="V231" s="981"/>
      <c r="W231" s="203"/>
      <c r="X231" s="111">
        <f t="shared" si="55"/>
        <v>0</v>
      </c>
      <c r="Y231" s="959">
        <f t="shared" si="47"/>
        <v>0</v>
      </c>
      <c r="Z231" s="975"/>
      <c r="AA231" s="17">
        <f t="shared" si="48"/>
        <v>0</v>
      </c>
      <c r="AB231" s="17">
        <f t="shared" si="49"/>
        <v>0</v>
      </c>
      <c r="AC231" s="17">
        <f t="shared" si="50"/>
        <v>0</v>
      </c>
      <c r="AD231" s="17">
        <f t="shared" si="51"/>
        <v>0</v>
      </c>
      <c r="AE231" s="17">
        <f t="shared" si="52"/>
        <v>0</v>
      </c>
      <c r="AF231" s="17">
        <f t="shared" si="53"/>
        <v>0</v>
      </c>
      <c r="AG231" s="17">
        <f t="shared" si="54"/>
        <v>0</v>
      </c>
    </row>
    <row r="232" spans="1:33" ht="15.75" customHeight="1" x14ac:dyDescent="0.25">
      <c r="A232" s="37">
        <v>22</v>
      </c>
      <c r="B232" s="19"/>
      <c r="C232" s="19"/>
      <c r="D232" s="20"/>
      <c r="E232" s="47"/>
      <c r="F232" s="63"/>
      <c r="G232" s="702"/>
      <c r="H232" s="140"/>
      <c r="I232" s="705"/>
      <c r="J232" s="208"/>
      <c r="K232" s="705"/>
      <c r="L232" s="149"/>
      <c r="M232" s="705"/>
      <c r="N232" s="237"/>
      <c r="O232" s="700"/>
      <c r="P232" s="215"/>
      <c r="Q232" s="700"/>
      <c r="R232" s="28"/>
      <c r="S232" s="705"/>
      <c r="T232" s="175"/>
      <c r="U232" s="969">
        <f t="shared" si="46"/>
        <v>0</v>
      </c>
      <c r="V232" s="981"/>
      <c r="W232" s="203"/>
      <c r="X232" s="111">
        <f t="shared" si="55"/>
        <v>0</v>
      </c>
      <c r="Y232" s="959">
        <f t="shared" si="47"/>
        <v>0</v>
      </c>
      <c r="Z232" s="975"/>
      <c r="AA232" s="17">
        <f t="shared" si="48"/>
        <v>0</v>
      </c>
      <c r="AB232" s="17">
        <f t="shared" si="49"/>
        <v>0</v>
      </c>
      <c r="AC232" s="17">
        <f t="shared" si="50"/>
        <v>0</v>
      </c>
      <c r="AD232" s="17">
        <f t="shared" si="51"/>
        <v>0</v>
      </c>
      <c r="AE232" s="17">
        <f t="shared" si="52"/>
        <v>0</v>
      </c>
      <c r="AF232" s="17">
        <f t="shared" si="53"/>
        <v>0</v>
      </c>
      <c r="AG232" s="17">
        <f t="shared" si="54"/>
        <v>0</v>
      </c>
    </row>
    <row r="233" spans="1:33" ht="15.75" customHeight="1" x14ac:dyDescent="0.25">
      <c r="A233" s="37">
        <v>23</v>
      </c>
      <c r="B233" s="19"/>
      <c r="C233" s="19"/>
      <c r="D233" s="20"/>
      <c r="E233" s="47"/>
      <c r="F233" s="63"/>
      <c r="G233" s="702"/>
      <c r="H233" s="140"/>
      <c r="I233" s="705"/>
      <c r="J233" s="208"/>
      <c r="K233" s="705"/>
      <c r="L233" s="149"/>
      <c r="M233" s="705"/>
      <c r="N233" s="237"/>
      <c r="O233" s="700"/>
      <c r="P233" s="215"/>
      <c r="Q233" s="700"/>
      <c r="R233" s="28"/>
      <c r="S233" s="705"/>
      <c r="T233" s="175"/>
      <c r="U233" s="969">
        <f t="shared" si="46"/>
        <v>0</v>
      </c>
      <c r="V233" s="981"/>
      <c r="W233" s="203"/>
      <c r="X233" s="111">
        <f t="shared" si="55"/>
        <v>0</v>
      </c>
      <c r="Y233" s="959">
        <f t="shared" si="47"/>
        <v>0</v>
      </c>
      <c r="Z233" s="975"/>
      <c r="AA233" s="17">
        <f t="shared" si="48"/>
        <v>0</v>
      </c>
      <c r="AB233" s="17">
        <f t="shared" si="49"/>
        <v>0</v>
      </c>
      <c r="AC233" s="17">
        <f t="shared" si="50"/>
        <v>0</v>
      </c>
      <c r="AD233" s="17">
        <f t="shared" si="51"/>
        <v>0</v>
      </c>
      <c r="AE233" s="17">
        <f t="shared" si="52"/>
        <v>0</v>
      </c>
      <c r="AF233" s="17">
        <f t="shared" si="53"/>
        <v>0</v>
      </c>
      <c r="AG233" s="17">
        <f t="shared" si="54"/>
        <v>0</v>
      </c>
    </row>
    <row r="234" spans="1:33" ht="15.75" customHeight="1" x14ac:dyDescent="0.25">
      <c r="A234" s="37">
        <v>24</v>
      </c>
      <c r="B234" s="19"/>
      <c r="C234" s="19"/>
      <c r="D234" s="20"/>
      <c r="E234" s="47"/>
      <c r="F234" s="63"/>
      <c r="G234" s="702"/>
      <c r="H234" s="140"/>
      <c r="I234" s="705"/>
      <c r="J234" s="208"/>
      <c r="K234" s="705"/>
      <c r="L234" s="149"/>
      <c r="M234" s="705"/>
      <c r="N234" s="237"/>
      <c r="O234" s="700"/>
      <c r="P234" s="215"/>
      <c r="Q234" s="700"/>
      <c r="R234" s="28"/>
      <c r="S234" s="705"/>
      <c r="T234" s="175"/>
      <c r="U234" s="969">
        <f t="shared" si="46"/>
        <v>0</v>
      </c>
      <c r="V234" s="981"/>
      <c r="W234" s="203"/>
      <c r="X234" s="111">
        <f t="shared" si="55"/>
        <v>0</v>
      </c>
      <c r="Y234" s="959">
        <f t="shared" si="47"/>
        <v>0</v>
      </c>
      <c r="Z234" s="975"/>
      <c r="AA234" s="17">
        <f t="shared" si="48"/>
        <v>0</v>
      </c>
      <c r="AB234" s="17">
        <f t="shared" si="49"/>
        <v>0</v>
      </c>
      <c r="AC234" s="17">
        <f t="shared" si="50"/>
        <v>0</v>
      </c>
      <c r="AD234" s="17">
        <f t="shared" si="51"/>
        <v>0</v>
      </c>
      <c r="AE234" s="17">
        <f t="shared" si="52"/>
        <v>0</v>
      </c>
      <c r="AF234" s="17">
        <f t="shared" si="53"/>
        <v>0</v>
      </c>
      <c r="AG234" s="17">
        <f t="shared" si="54"/>
        <v>0</v>
      </c>
    </row>
    <row r="235" spans="1:33" ht="15.75" customHeight="1" x14ac:dyDescent="0.25">
      <c r="A235" s="37">
        <v>25</v>
      </c>
      <c r="B235" s="19"/>
      <c r="C235" s="19"/>
      <c r="D235" s="20"/>
      <c r="E235" s="47"/>
      <c r="F235" s="63"/>
      <c r="G235" s="702"/>
      <c r="H235" s="140"/>
      <c r="I235" s="705"/>
      <c r="J235" s="208"/>
      <c r="K235" s="705"/>
      <c r="L235" s="149"/>
      <c r="M235" s="705"/>
      <c r="N235" s="237"/>
      <c r="O235" s="700"/>
      <c r="P235" s="215"/>
      <c r="Q235" s="700"/>
      <c r="R235" s="28"/>
      <c r="S235" s="705"/>
      <c r="T235" s="175"/>
      <c r="U235" s="969">
        <f t="shared" si="46"/>
        <v>0</v>
      </c>
      <c r="V235" s="981"/>
      <c r="W235" s="203"/>
      <c r="X235" s="111">
        <f t="shared" si="55"/>
        <v>0</v>
      </c>
      <c r="Y235" s="959">
        <f t="shared" si="47"/>
        <v>0</v>
      </c>
      <c r="Z235" s="975"/>
      <c r="AA235" s="17">
        <f t="shared" si="48"/>
        <v>0</v>
      </c>
      <c r="AB235" s="17">
        <f t="shared" si="49"/>
        <v>0</v>
      </c>
      <c r="AC235" s="17">
        <f t="shared" si="50"/>
        <v>0</v>
      </c>
      <c r="AD235" s="17">
        <f t="shared" si="51"/>
        <v>0</v>
      </c>
      <c r="AE235" s="17">
        <f t="shared" si="52"/>
        <v>0</v>
      </c>
      <c r="AF235" s="17">
        <f t="shared" si="53"/>
        <v>0</v>
      </c>
      <c r="AG235" s="17">
        <f t="shared" si="54"/>
        <v>0</v>
      </c>
    </row>
    <row r="236" spans="1:33" ht="15.75" customHeight="1" x14ac:dyDescent="0.25">
      <c r="A236" s="37">
        <v>26</v>
      </c>
      <c r="B236" s="19"/>
      <c r="C236" s="19"/>
      <c r="D236" s="20"/>
      <c r="E236" s="47"/>
      <c r="F236" s="63"/>
      <c r="G236" s="702"/>
      <c r="H236" s="140"/>
      <c r="I236" s="705"/>
      <c r="J236" s="208"/>
      <c r="K236" s="705"/>
      <c r="L236" s="149"/>
      <c r="M236" s="705"/>
      <c r="N236" s="237"/>
      <c r="O236" s="700"/>
      <c r="P236" s="215"/>
      <c r="Q236" s="700"/>
      <c r="R236" s="28"/>
      <c r="S236" s="705"/>
      <c r="T236" s="175"/>
      <c r="U236" s="969">
        <f t="shared" si="46"/>
        <v>0</v>
      </c>
      <c r="V236" s="981"/>
      <c r="W236" s="203"/>
      <c r="X236" s="111">
        <f t="shared" si="55"/>
        <v>0</v>
      </c>
      <c r="Y236" s="959">
        <f t="shared" si="47"/>
        <v>0</v>
      </c>
      <c r="Z236" s="975"/>
      <c r="AA236" s="17">
        <f t="shared" si="48"/>
        <v>0</v>
      </c>
      <c r="AB236" s="17">
        <f t="shared" si="49"/>
        <v>0</v>
      </c>
      <c r="AC236" s="17">
        <f t="shared" si="50"/>
        <v>0</v>
      </c>
      <c r="AD236" s="17">
        <f t="shared" si="51"/>
        <v>0</v>
      </c>
      <c r="AE236" s="17">
        <f t="shared" si="52"/>
        <v>0</v>
      </c>
      <c r="AF236" s="17">
        <f t="shared" si="53"/>
        <v>0</v>
      </c>
      <c r="AG236" s="17">
        <f t="shared" si="54"/>
        <v>0</v>
      </c>
    </row>
    <row r="237" spans="1:33" ht="15.75" customHeight="1" x14ac:dyDescent="0.25">
      <c r="A237" s="37">
        <v>32</v>
      </c>
      <c r="B237" s="19"/>
      <c r="C237" s="19"/>
      <c r="D237" s="20"/>
      <c r="E237" s="47"/>
      <c r="F237" s="63"/>
      <c r="G237" s="702"/>
      <c r="H237" s="140"/>
      <c r="I237" s="705"/>
      <c r="J237" s="208"/>
      <c r="K237" s="705"/>
      <c r="L237" s="149"/>
      <c r="M237" s="705"/>
      <c r="N237" s="237"/>
      <c r="O237" s="700"/>
      <c r="P237" s="215"/>
      <c r="Q237" s="700"/>
      <c r="R237" s="28"/>
      <c r="S237" s="705"/>
      <c r="T237" s="175"/>
      <c r="U237" s="969">
        <f t="shared" si="46"/>
        <v>0</v>
      </c>
      <c r="V237" s="981"/>
      <c r="W237" s="203"/>
      <c r="X237" s="111">
        <f t="shared" si="55"/>
        <v>0</v>
      </c>
      <c r="Y237" s="959">
        <f t="shared" si="47"/>
        <v>0</v>
      </c>
      <c r="Z237" s="975"/>
      <c r="AA237" s="17">
        <f t="shared" si="48"/>
        <v>0</v>
      </c>
      <c r="AB237" s="17">
        <f t="shared" si="49"/>
        <v>0</v>
      </c>
      <c r="AC237" s="17">
        <f t="shared" si="50"/>
        <v>0</v>
      </c>
      <c r="AD237" s="17">
        <f t="shared" si="51"/>
        <v>0</v>
      </c>
      <c r="AE237" s="17">
        <f t="shared" si="52"/>
        <v>0</v>
      </c>
      <c r="AF237" s="17">
        <f t="shared" si="53"/>
        <v>0</v>
      </c>
      <c r="AG237" s="17">
        <f t="shared" si="54"/>
        <v>0</v>
      </c>
    </row>
    <row r="238" spans="1:33" ht="15.75" customHeight="1" x14ac:dyDescent="0.25">
      <c r="A238" s="37">
        <v>33</v>
      </c>
      <c r="B238" s="19"/>
      <c r="C238" s="19"/>
      <c r="D238" s="20"/>
      <c r="E238" s="47"/>
      <c r="F238" s="63"/>
      <c r="G238" s="702"/>
      <c r="H238" s="140"/>
      <c r="I238" s="705"/>
      <c r="J238" s="208"/>
      <c r="K238" s="705"/>
      <c r="L238" s="149"/>
      <c r="M238" s="705"/>
      <c r="N238" s="237"/>
      <c r="O238" s="700"/>
      <c r="P238" s="215"/>
      <c r="Q238" s="700"/>
      <c r="R238" s="28"/>
      <c r="S238" s="705"/>
      <c r="T238" s="175"/>
      <c r="U238" s="969">
        <f t="shared" si="46"/>
        <v>0</v>
      </c>
      <c r="V238" s="981"/>
      <c r="W238" s="203"/>
      <c r="X238" s="111">
        <f t="shared" si="55"/>
        <v>0</v>
      </c>
      <c r="Y238" s="959">
        <f t="shared" si="47"/>
        <v>0</v>
      </c>
      <c r="Z238" s="975"/>
      <c r="AA238" s="17">
        <f t="shared" si="48"/>
        <v>0</v>
      </c>
      <c r="AB238" s="17">
        <f t="shared" si="49"/>
        <v>0</v>
      </c>
      <c r="AC238" s="17">
        <f t="shared" si="50"/>
        <v>0</v>
      </c>
      <c r="AD238" s="17">
        <f t="shared" si="51"/>
        <v>0</v>
      </c>
      <c r="AE238" s="17">
        <f t="shared" si="52"/>
        <v>0</v>
      </c>
      <c r="AF238" s="17">
        <f t="shared" si="53"/>
        <v>0</v>
      </c>
      <c r="AG238" s="17">
        <f t="shared" si="54"/>
        <v>0</v>
      </c>
    </row>
    <row r="239" spans="1:33" s="2" customFormat="1" ht="15.75" customHeight="1" x14ac:dyDescent="0.25">
      <c r="A239" s="37"/>
      <c r="B239" s="19"/>
      <c r="C239" s="19"/>
      <c r="D239" s="20"/>
      <c r="E239" s="46"/>
      <c r="F239" s="63"/>
      <c r="G239" s="702"/>
      <c r="H239" s="140"/>
      <c r="I239" s="705"/>
      <c r="J239" s="208"/>
      <c r="K239" s="705"/>
      <c r="L239" s="149"/>
      <c r="M239" s="705"/>
      <c r="N239" s="237"/>
      <c r="O239" s="700"/>
      <c r="P239" s="215"/>
      <c r="Q239" s="700"/>
      <c r="R239" s="28"/>
      <c r="S239" s="705"/>
      <c r="T239" s="175"/>
      <c r="U239" s="969">
        <f t="shared" si="46"/>
        <v>0</v>
      </c>
      <c r="V239" s="981"/>
      <c r="W239" s="203"/>
      <c r="X239" s="111">
        <f t="shared" si="55"/>
        <v>0</v>
      </c>
      <c r="Y239" s="959">
        <f t="shared" si="47"/>
        <v>0</v>
      </c>
      <c r="Z239" s="975"/>
      <c r="AA239" s="17">
        <f t="shared" si="48"/>
        <v>0</v>
      </c>
      <c r="AB239" s="17">
        <f t="shared" si="49"/>
        <v>0</v>
      </c>
      <c r="AC239" s="17">
        <f t="shared" si="50"/>
        <v>0</v>
      </c>
      <c r="AD239" s="17">
        <f t="shared" si="51"/>
        <v>0</v>
      </c>
      <c r="AE239" s="17">
        <f t="shared" si="52"/>
        <v>0</v>
      </c>
      <c r="AF239" s="17">
        <f t="shared" si="53"/>
        <v>0</v>
      </c>
      <c r="AG239" s="17">
        <f t="shared" si="54"/>
        <v>0</v>
      </c>
    </row>
    <row r="240" spans="1:33" ht="15.75" customHeight="1" x14ac:dyDescent="0.25">
      <c r="A240" s="37">
        <v>1</v>
      </c>
      <c r="B240" s="19"/>
      <c r="C240" s="19"/>
      <c r="D240" s="20"/>
      <c r="E240" s="47"/>
      <c r="F240" s="63"/>
      <c r="G240" s="702"/>
      <c r="H240" s="140"/>
      <c r="I240" s="705"/>
      <c r="J240" s="208"/>
      <c r="K240" s="705"/>
      <c r="L240" s="149"/>
      <c r="M240" s="705"/>
      <c r="N240" s="237"/>
      <c r="O240" s="700"/>
      <c r="P240" s="215"/>
      <c r="Q240" s="700"/>
      <c r="R240" s="28"/>
      <c r="S240" s="705"/>
      <c r="T240" s="175"/>
      <c r="U240" s="969">
        <f t="shared" si="46"/>
        <v>0</v>
      </c>
      <c r="V240" s="981"/>
      <c r="W240" s="203"/>
      <c r="X240" s="111">
        <f t="shared" si="55"/>
        <v>0</v>
      </c>
      <c r="Y240" s="959">
        <f t="shared" si="47"/>
        <v>0</v>
      </c>
      <c r="Z240" s="975"/>
      <c r="AA240" s="17">
        <f t="shared" si="48"/>
        <v>0</v>
      </c>
      <c r="AB240" s="17">
        <f t="shared" si="49"/>
        <v>0</v>
      </c>
      <c r="AC240" s="17">
        <f t="shared" si="50"/>
        <v>0</v>
      </c>
      <c r="AD240" s="17">
        <f t="shared" si="51"/>
        <v>0</v>
      </c>
      <c r="AE240" s="17">
        <f t="shared" si="52"/>
        <v>0</v>
      </c>
      <c r="AF240" s="17">
        <f t="shared" si="53"/>
        <v>0</v>
      </c>
      <c r="AG240" s="17">
        <f t="shared" si="54"/>
        <v>0</v>
      </c>
    </row>
    <row r="241" spans="1:33" ht="15.75" customHeight="1" x14ac:dyDescent="0.25">
      <c r="A241" s="37">
        <v>2</v>
      </c>
      <c r="B241" s="19"/>
      <c r="C241" s="19"/>
      <c r="D241" s="20"/>
      <c r="E241" s="47"/>
      <c r="F241" s="63"/>
      <c r="G241" s="702"/>
      <c r="H241" s="140"/>
      <c r="I241" s="705"/>
      <c r="J241" s="208"/>
      <c r="K241" s="705"/>
      <c r="L241" s="149"/>
      <c r="M241" s="705"/>
      <c r="N241" s="237"/>
      <c r="O241" s="700"/>
      <c r="P241" s="215"/>
      <c r="Q241" s="700"/>
      <c r="R241" s="28"/>
      <c r="S241" s="705"/>
      <c r="T241" s="175"/>
      <c r="U241" s="969">
        <f t="shared" si="46"/>
        <v>0</v>
      </c>
      <c r="V241" s="981"/>
      <c r="W241" s="203"/>
      <c r="X241" s="111">
        <f t="shared" si="55"/>
        <v>0</v>
      </c>
      <c r="Y241" s="959">
        <f t="shared" si="47"/>
        <v>0</v>
      </c>
      <c r="Z241" s="975"/>
      <c r="AA241" s="17">
        <f t="shared" si="48"/>
        <v>0</v>
      </c>
      <c r="AB241" s="17">
        <f t="shared" si="49"/>
        <v>0</v>
      </c>
      <c r="AC241" s="17">
        <f t="shared" si="50"/>
        <v>0</v>
      </c>
      <c r="AD241" s="17">
        <f t="shared" si="51"/>
        <v>0</v>
      </c>
      <c r="AE241" s="17">
        <f t="shared" si="52"/>
        <v>0</v>
      </c>
      <c r="AF241" s="17">
        <f t="shared" si="53"/>
        <v>0</v>
      </c>
      <c r="AG241" s="17">
        <f t="shared" si="54"/>
        <v>0</v>
      </c>
    </row>
    <row r="242" spans="1:33" ht="15.75" customHeight="1" x14ac:dyDescent="0.25">
      <c r="A242" s="37">
        <v>3</v>
      </c>
      <c r="B242" s="19"/>
      <c r="C242" s="19"/>
      <c r="D242" s="20"/>
      <c r="E242" s="47"/>
      <c r="F242" s="63"/>
      <c r="G242" s="702"/>
      <c r="H242" s="140"/>
      <c r="I242" s="705"/>
      <c r="J242" s="208"/>
      <c r="K242" s="705"/>
      <c r="L242" s="149"/>
      <c r="M242" s="705"/>
      <c r="N242" s="237"/>
      <c r="O242" s="700"/>
      <c r="P242" s="215"/>
      <c r="Q242" s="700"/>
      <c r="R242" s="28"/>
      <c r="S242" s="705"/>
      <c r="T242" s="175"/>
      <c r="U242" s="969">
        <f t="shared" si="46"/>
        <v>0</v>
      </c>
      <c r="V242" s="981"/>
      <c r="W242" s="203"/>
      <c r="X242" s="111">
        <f t="shared" si="55"/>
        <v>0</v>
      </c>
      <c r="Y242" s="959">
        <f t="shared" si="47"/>
        <v>0</v>
      </c>
      <c r="Z242" s="975"/>
      <c r="AA242" s="17">
        <f t="shared" si="48"/>
        <v>0</v>
      </c>
      <c r="AB242" s="17">
        <f t="shared" si="49"/>
        <v>0</v>
      </c>
      <c r="AC242" s="17">
        <f t="shared" si="50"/>
        <v>0</v>
      </c>
      <c r="AD242" s="17">
        <f t="shared" si="51"/>
        <v>0</v>
      </c>
      <c r="AE242" s="17">
        <f t="shared" si="52"/>
        <v>0</v>
      </c>
      <c r="AF242" s="17">
        <f t="shared" si="53"/>
        <v>0</v>
      </c>
      <c r="AG242" s="17">
        <f t="shared" si="54"/>
        <v>0</v>
      </c>
    </row>
    <row r="243" spans="1:33" ht="15.75" customHeight="1" x14ac:dyDescent="0.25">
      <c r="A243" s="37">
        <v>4</v>
      </c>
      <c r="B243" s="19"/>
      <c r="C243" s="19"/>
      <c r="D243" s="20"/>
      <c r="E243" s="47"/>
      <c r="F243" s="63"/>
      <c r="G243" s="702"/>
      <c r="H243" s="140"/>
      <c r="I243" s="705"/>
      <c r="J243" s="208"/>
      <c r="K243" s="705"/>
      <c r="L243" s="149"/>
      <c r="M243" s="705"/>
      <c r="N243" s="237"/>
      <c r="O243" s="700"/>
      <c r="P243" s="215"/>
      <c r="Q243" s="700"/>
      <c r="R243" s="28"/>
      <c r="S243" s="705"/>
      <c r="T243" s="175"/>
      <c r="U243" s="969">
        <f t="shared" si="46"/>
        <v>0</v>
      </c>
      <c r="V243" s="981"/>
      <c r="W243" s="203"/>
      <c r="X243" s="111">
        <f t="shared" si="55"/>
        <v>0</v>
      </c>
      <c r="Y243" s="959">
        <f t="shared" si="47"/>
        <v>0</v>
      </c>
      <c r="Z243" s="975"/>
      <c r="AA243" s="17">
        <f t="shared" si="48"/>
        <v>0</v>
      </c>
      <c r="AB243" s="17">
        <f t="shared" si="49"/>
        <v>0</v>
      </c>
      <c r="AC243" s="17">
        <f t="shared" si="50"/>
        <v>0</v>
      </c>
      <c r="AD243" s="17">
        <f t="shared" si="51"/>
        <v>0</v>
      </c>
      <c r="AE243" s="17">
        <f t="shared" si="52"/>
        <v>0</v>
      </c>
      <c r="AF243" s="17">
        <f t="shared" si="53"/>
        <v>0</v>
      </c>
      <c r="AG243" s="17">
        <f t="shared" si="54"/>
        <v>0</v>
      </c>
    </row>
    <row r="244" spans="1:33" ht="15.75" customHeight="1" x14ac:dyDescent="0.25">
      <c r="A244" s="37">
        <v>5</v>
      </c>
      <c r="B244" s="19"/>
      <c r="C244" s="19"/>
      <c r="D244" s="20"/>
      <c r="E244" s="47"/>
      <c r="F244" s="63"/>
      <c r="G244" s="702"/>
      <c r="H244" s="140"/>
      <c r="I244" s="705"/>
      <c r="J244" s="208"/>
      <c r="K244" s="705"/>
      <c r="L244" s="149"/>
      <c r="M244" s="705"/>
      <c r="N244" s="237"/>
      <c r="O244" s="700"/>
      <c r="P244" s="215"/>
      <c r="Q244" s="700"/>
      <c r="R244" s="28"/>
      <c r="S244" s="705"/>
      <c r="T244" s="175"/>
      <c r="U244" s="969">
        <f t="shared" si="46"/>
        <v>0</v>
      </c>
      <c r="V244" s="981"/>
      <c r="W244" s="203"/>
      <c r="X244" s="111">
        <f t="shared" si="55"/>
        <v>0</v>
      </c>
      <c r="Y244" s="959">
        <f t="shared" si="47"/>
        <v>0</v>
      </c>
      <c r="Z244" s="975"/>
      <c r="AA244" s="17">
        <f t="shared" si="48"/>
        <v>0</v>
      </c>
      <c r="AB244" s="17">
        <f t="shared" si="49"/>
        <v>0</v>
      </c>
      <c r="AC244" s="17">
        <f t="shared" si="50"/>
        <v>0</v>
      </c>
      <c r="AD244" s="17">
        <f t="shared" si="51"/>
        <v>0</v>
      </c>
      <c r="AE244" s="17">
        <f t="shared" si="52"/>
        <v>0</v>
      </c>
      <c r="AF244" s="17">
        <f t="shared" si="53"/>
        <v>0</v>
      </c>
      <c r="AG244" s="17">
        <f t="shared" si="54"/>
        <v>0</v>
      </c>
    </row>
    <row r="245" spans="1:33" ht="15.75" customHeight="1" x14ac:dyDescent="0.25">
      <c r="A245" s="37">
        <v>6</v>
      </c>
      <c r="B245" s="19"/>
      <c r="C245" s="19"/>
      <c r="D245" s="20"/>
      <c r="E245" s="47"/>
      <c r="F245" s="63"/>
      <c r="G245" s="702"/>
      <c r="H245" s="140"/>
      <c r="I245" s="705"/>
      <c r="J245" s="208"/>
      <c r="K245" s="705"/>
      <c r="L245" s="149"/>
      <c r="M245" s="705"/>
      <c r="N245" s="237"/>
      <c r="O245" s="700"/>
      <c r="P245" s="215"/>
      <c r="Q245" s="700"/>
      <c r="R245" s="28"/>
      <c r="S245" s="705"/>
      <c r="T245" s="175"/>
      <c r="U245" s="969">
        <f t="shared" si="46"/>
        <v>0</v>
      </c>
      <c r="V245" s="981"/>
      <c r="W245" s="203"/>
      <c r="X245" s="111">
        <f t="shared" si="55"/>
        <v>0</v>
      </c>
      <c r="Y245" s="959">
        <f t="shared" si="47"/>
        <v>0</v>
      </c>
      <c r="Z245" s="975"/>
      <c r="AA245" s="17">
        <f t="shared" si="48"/>
        <v>0</v>
      </c>
      <c r="AB245" s="17">
        <f t="shared" si="49"/>
        <v>0</v>
      </c>
      <c r="AC245" s="17">
        <f t="shared" si="50"/>
        <v>0</v>
      </c>
      <c r="AD245" s="17">
        <f t="shared" si="51"/>
        <v>0</v>
      </c>
      <c r="AE245" s="17">
        <f t="shared" si="52"/>
        <v>0</v>
      </c>
      <c r="AF245" s="17">
        <f t="shared" si="53"/>
        <v>0</v>
      </c>
      <c r="AG245" s="17">
        <f t="shared" si="54"/>
        <v>0</v>
      </c>
    </row>
    <row r="246" spans="1:33" ht="15.75" customHeight="1" x14ac:dyDescent="0.25">
      <c r="A246" s="37">
        <v>7</v>
      </c>
      <c r="B246" s="19"/>
      <c r="C246" s="19"/>
      <c r="D246" s="20"/>
      <c r="E246" s="47"/>
      <c r="F246" s="63"/>
      <c r="G246" s="702"/>
      <c r="H246" s="140"/>
      <c r="I246" s="705"/>
      <c r="J246" s="208"/>
      <c r="K246" s="705"/>
      <c r="L246" s="149"/>
      <c r="M246" s="705"/>
      <c r="N246" s="237"/>
      <c r="O246" s="700"/>
      <c r="P246" s="215"/>
      <c r="Q246" s="700"/>
      <c r="R246" s="28"/>
      <c r="S246" s="705"/>
      <c r="T246" s="175"/>
      <c r="U246" s="969">
        <f t="shared" si="46"/>
        <v>0</v>
      </c>
      <c r="V246" s="981"/>
      <c r="W246" s="203"/>
      <c r="X246" s="111">
        <f t="shared" si="55"/>
        <v>0</v>
      </c>
      <c r="Y246" s="959">
        <f t="shared" si="47"/>
        <v>0</v>
      </c>
      <c r="Z246" s="975"/>
      <c r="AA246" s="17">
        <f t="shared" si="48"/>
        <v>0</v>
      </c>
      <c r="AB246" s="17">
        <f t="shared" si="49"/>
        <v>0</v>
      </c>
      <c r="AC246" s="17">
        <f t="shared" si="50"/>
        <v>0</v>
      </c>
      <c r="AD246" s="17">
        <f t="shared" si="51"/>
        <v>0</v>
      </c>
      <c r="AE246" s="17">
        <f t="shared" si="52"/>
        <v>0</v>
      </c>
      <c r="AF246" s="17">
        <f t="shared" si="53"/>
        <v>0</v>
      </c>
      <c r="AG246" s="17">
        <f t="shared" si="54"/>
        <v>0</v>
      </c>
    </row>
    <row r="247" spans="1:33" ht="15.75" customHeight="1" x14ac:dyDescent="0.25">
      <c r="A247" s="37">
        <v>9</v>
      </c>
      <c r="B247" s="19"/>
      <c r="C247" s="19"/>
      <c r="D247" s="20"/>
      <c r="E247" s="47"/>
      <c r="F247" s="63"/>
      <c r="G247" s="702"/>
      <c r="H247" s="140"/>
      <c r="I247" s="705"/>
      <c r="J247" s="208"/>
      <c r="K247" s="705"/>
      <c r="L247" s="149"/>
      <c r="M247" s="705"/>
      <c r="N247" s="237"/>
      <c r="O247" s="700"/>
      <c r="P247" s="215"/>
      <c r="Q247" s="700"/>
      <c r="R247" s="28"/>
      <c r="S247" s="705"/>
      <c r="T247" s="175"/>
      <c r="U247" s="969">
        <f t="shared" si="46"/>
        <v>0</v>
      </c>
      <c r="V247" s="981"/>
      <c r="W247" s="203"/>
      <c r="X247" s="111">
        <f t="shared" si="55"/>
        <v>0</v>
      </c>
      <c r="Y247" s="959">
        <f t="shared" si="47"/>
        <v>0</v>
      </c>
      <c r="Z247" s="975"/>
      <c r="AA247" s="17">
        <f t="shared" si="48"/>
        <v>0</v>
      </c>
      <c r="AB247" s="17">
        <f t="shared" si="49"/>
        <v>0</v>
      </c>
      <c r="AC247" s="17">
        <f t="shared" si="50"/>
        <v>0</v>
      </c>
      <c r="AD247" s="17">
        <f t="shared" si="51"/>
        <v>0</v>
      </c>
      <c r="AE247" s="17">
        <f t="shared" si="52"/>
        <v>0</v>
      </c>
      <c r="AF247" s="17">
        <f t="shared" si="53"/>
        <v>0</v>
      </c>
      <c r="AG247" s="17">
        <f t="shared" si="54"/>
        <v>0</v>
      </c>
    </row>
    <row r="248" spans="1:33" ht="15.75" customHeight="1" x14ac:dyDescent="0.25">
      <c r="A248" s="37">
        <v>10</v>
      </c>
      <c r="B248" s="19"/>
      <c r="C248" s="19"/>
      <c r="D248" s="20"/>
      <c r="E248" s="47"/>
      <c r="F248" s="63"/>
      <c r="G248" s="702"/>
      <c r="H248" s="140"/>
      <c r="I248" s="705"/>
      <c r="J248" s="208"/>
      <c r="K248" s="705"/>
      <c r="L248" s="149"/>
      <c r="M248" s="705"/>
      <c r="N248" s="237"/>
      <c r="O248" s="700"/>
      <c r="P248" s="215"/>
      <c r="Q248" s="700"/>
      <c r="R248" s="28"/>
      <c r="S248" s="705"/>
      <c r="T248" s="175"/>
      <c r="U248" s="969">
        <f t="shared" si="46"/>
        <v>0</v>
      </c>
      <c r="V248" s="981"/>
      <c r="W248" s="203"/>
      <c r="X248" s="111">
        <f t="shared" si="55"/>
        <v>0</v>
      </c>
      <c r="Y248" s="959">
        <f t="shared" si="47"/>
        <v>0</v>
      </c>
      <c r="Z248" s="975"/>
      <c r="AA248" s="17">
        <f t="shared" si="48"/>
        <v>0</v>
      </c>
      <c r="AB248" s="17">
        <f t="shared" si="49"/>
        <v>0</v>
      </c>
      <c r="AC248" s="17">
        <f t="shared" si="50"/>
        <v>0</v>
      </c>
      <c r="AD248" s="17">
        <f t="shared" si="51"/>
        <v>0</v>
      </c>
      <c r="AE248" s="17">
        <f t="shared" si="52"/>
        <v>0</v>
      </c>
      <c r="AF248" s="17">
        <f t="shared" si="53"/>
        <v>0</v>
      </c>
      <c r="AG248" s="17">
        <f t="shared" si="54"/>
        <v>0</v>
      </c>
    </row>
    <row r="249" spans="1:33" ht="15.75" customHeight="1" x14ac:dyDescent="0.25">
      <c r="A249" s="37">
        <v>11</v>
      </c>
      <c r="B249" s="19"/>
      <c r="C249" s="19"/>
      <c r="D249" s="20"/>
      <c r="E249" s="47"/>
      <c r="F249" s="63"/>
      <c r="G249" s="702"/>
      <c r="H249" s="140"/>
      <c r="I249" s="705"/>
      <c r="J249" s="208"/>
      <c r="K249" s="705"/>
      <c r="L249" s="149"/>
      <c r="M249" s="705"/>
      <c r="N249" s="237"/>
      <c r="O249" s="700"/>
      <c r="P249" s="215"/>
      <c r="Q249" s="700"/>
      <c r="R249" s="28"/>
      <c r="S249" s="705"/>
      <c r="T249" s="175"/>
      <c r="U249" s="969">
        <f t="shared" si="46"/>
        <v>0</v>
      </c>
      <c r="V249" s="981"/>
      <c r="W249" s="203"/>
      <c r="X249" s="111">
        <f t="shared" si="55"/>
        <v>0</v>
      </c>
      <c r="Y249" s="959">
        <f t="shared" si="47"/>
        <v>0</v>
      </c>
      <c r="Z249" s="975"/>
      <c r="AA249" s="17">
        <f t="shared" si="48"/>
        <v>0</v>
      </c>
      <c r="AB249" s="17">
        <f t="shared" si="49"/>
        <v>0</v>
      </c>
      <c r="AC249" s="17">
        <f t="shared" si="50"/>
        <v>0</v>
      </c>
      <c r="AD249" s="17">
        <f t="shared" si="51"/>
        <v>0</v>
      </c>
      <c r="AE249" s="17">
        <f t="shared" si="52"/>
        <v>0</v>
      </c>
      <c r="AF249" s="17">
        <f t="shared" si="53"/>
        <v>0</v>
      </c>
      <c r="AG249" s="17">
        <f t="shared" si="54"/>
        <v>0</v>
      </c>
    </row>
    <row r="250" spans="1:33" ht="15.75" customHeight="1" x14ac:dyDescent="0.25">
      <c r="A250" s="37">
        <v>12</v>
      </c>
      <c r="B250" s="19"/>
      <c r="C250" s="19"/>
      <c r="D250" s="20"/>
      <c r="E250" s="47"/>
      <c r="F250" s="63"/>
      <c r="G250" s="702"/>
      <c r="H250" s="140"/>
      <c r="I250" s="705"/>
      <c r="J250" s="208"/>
      <c r="K250" s="705"/>
      <c r="L250" s="149"/>
      <c r="M250" s="705"/>
      <c r="N250" s="237"/>
      <c r="O250" s="700"/>
      <c r="P250" s="215"/>
      <c r="Q250" s="700"/>
      <c r="R250" s="28"/>
      <c r="S250" s="705"/>
      <c r="T250" s="175"/>
      <c r="U250" s="969">
        <f t="shared" si="46"/>
        <v>0</v>
      </c>
      <c r="V250" s="981"/>
      <c r="W250" s="203"/>
      <c r="X250" s="111">
        <f t="shared" si="55"/>
        <v>0</v>
      </c>
      <c r="Y250" s="959">
        <f t="shared" si="47"/>
        <v>0</v>
      </c>
      <c r="Z250" s="975"/>
      <c r="AA250" s="17">
        <f t="shared" si="48"/>
        <v>0</v>
      </c>
      <c r="AB250" s="17">
        <f t="shared" si="49"/>
        <v>0</v>
      </c>
      <c r="AC250" s="17">
        <f t="shared" si="50"/>
        <v>0</v>
      </c>
      <c r="AD250" s="17">
        <f t="shared" si="51"/>
        <v>0</v>
      </c>
      <c r="AE250" s="17">
        <f t="shared" si="52"/>
        <v>0</v>
      </c>
      <c r="AF250" s="17">
        <f t="shared" si="53"/>
        <v>0</v>
      </c>
      <c r="AG250" s="17">
        <f t="shared" si="54"/>
        <v>0</v>
      </c>
    </row>
    <row r="251" spans="1:33" ht="15.75" customHeight="1" x14ac:dyDescent="0.25">
      <c r="A251" s="37">
        <v>14</v>
      </c>
      <c r="B251" s="19"/>
      <c r="C251" s="19"/>
      <c r="D251" s="20"/>
      <c r="E251" s="47"/>
      <c r="F251" s="63"/>
      <c r="G251" s="702"/>
      <c r="H251" s="140"/>
      <c r="I251" s="705"/>
      <c r="J251" s="208"/>
      <c r="K251" s="705"/>
      <c r="L251" s="149"/>
      <c r="M251" s="705"/>
      <c r="N251" s="237"/>
      <c r="O251" s="700"/>
      <c r="P251" s="215"/>
      <c r="Q251" s="700"/>
      <c r="R251" s="28"/>
      <c r="S251" s="705"/>
      <c r="T251" s="175"/>
      <c r="U251" s="969">
        <f t="shared" si="46"/>
        <v>0</v>
      </c>
      <c r="V251" s="981"/>
      <c r="W251" s="203"/>
      <c r="X251" s="111">
        <f t="shared" si="55"/>
        <v>0</v>
      </c>
      <c r="Y251" s="959">
        <f t="shared" si="47"/>
        <v>0</v>
      </c>
      <c r="Z251" s="975"/>
      <c r="AA251" s="17">
        <f t="shared" si="48"/>
        <v>0</v>
      </c>
      <c r="AB251" s="17">
        <f t="shared" si="49"/>
        <v>0</v>
      </c>
      <c r="AC251" s="17">
        <f t="shared" si="50"/>
        <v>0</v>
      </c>
      <c r="AD251" s="17">
        <f t="shared" si="51"/>
        <v>0</v>
      </c>
      <c r="AE251" s="17">
        <f t="shared" si="52"/>
        <v>0</v>
      </c>
      <c r="AF251" s="17">
        <f t="shared" si="53"/>
        <v>0</v>
      </c>
      <c r="AG251" s="17">
        <f t="shared" si="54"/>
        <v>0</v>
      </c>
    </row>
    <row r="252" spans="1:33" ht="15.75" customHeight="1" x14ac:dyDescent="0.25">
      <c r="A252" s="37">
        <v>15</v>
      </c>
      <c r="B252" s="19"/>
      <c r="C252" s="19"/>
      <c r="D252" s="20"/>
      <c r="E252" s="47"/>
      <c r="F252" s="63"/>
      <c r="G252" s="702"/>
      <c r="H252" s="140"/>
      <c r="I252" s="705"/>
      <c r="J252" s="208"/>
      <c r="K252" s="705"/>
      <c r="L252" s="149"/>
      <c r="M252" s="705"/>
      <c r="N252" s="237"/>
      <c r="O252" s="700"/>
      <c r="P252" s="215"/>
      <c r="Q252" s="700"/>
      <c r="R252" s="28"/>
      <c r="S252" s="705"/>
      <c r="T252" s="175"/>
      <c r="U252" s="969">
        <f t="shared" si="46"/>
        <v>0</v>
      </c>
      <c r="V252" s="981"/>
      <c r="W252" s="203"/>
      <c r="X252" s="111">
        <f t="shared" si="55"/>
        <v>0</v>
      </c>
      <c r="Y252" s="959">
        <f t="shared" si="47"/>
        <v>0</v>
      </c>
      <c r="Z252" s="975"/>
      <c r="AA252" s="17">
        <f t="shared" si="48"/>
        <v>0</v>
      </c>
      <c r="AB252" s="17">
        <f t="shared" si="49"/>
        <v>0</v>
      </c>
      <c r="AC252" s="17">
        <f t="shared" si="50"/>
        <v>0</v>
      </c>
      <c r="AD252" s="17">
        <f t="shared" si="51"/>
        <v>0</v>
      </c>
      <c r="AE252" s="17">
        <f t="shared" si="52"/>
        <v>0</v>
      </c>
      <c r="AF252" s="17">
        <f t="shared" si="53"/>
        <v>0</v>
      </c>
      <c r="AG252" s="17">
        <f t="shared" si="54"/>
        <v>0</v>
      </c>
    </row>
    <row r="253" spans="1:33" s="3" customFormat="1" ht="15.75" customHeight="1" x14ac:dyDescent="0.25">
      <c r="A253" s="37">
        <v>16</v>
      </c>
      <c r="B253" s="19"/>
      <c r="C253" s="19"/>
      <c r="D253" s="20"/>
      <c r="E253" s="47"/>
      <c r="F253" s="63"/>
      <c r="G253" s="702"/>
      <c r="H253" s="140"/>
      <c r="I253" s="705"/>
      <c r="J253" s="208"/>
      <c r="K253" s="705"/>
      <c r="L253" s="149"/>
      <c r="M253" s="705"/>
      <c r="N253" s="237"/>
      <c r="O253" s="700"/>
      <c r="P253" s="215"/>
      <c r="Q253" s="700"/>
      <c r="R253" s="28"/>
      <c r="S253" s="705"/>
      <c r="T253" s="175"/>
      <c r="U253" s="969">
        <f t="shared" si="46"/>
        <v>0</v>
      </c>
      <c r="V253" s="981"/>
      <c r="W253" s="203"/>
      <c r="X253" s="111">
        <f t="shared" si="55"/>
        <v>0</v>
      </c>
      <c r="Y253" s="959">
        <f t="shared" si="47"/>
        <v>0</v>
      </c>
      <c r="Z253" s="975"/>
      <c r="AA253" s="17">
        <f t="shared" si="48"/>
        <v>0</v>
      </c>
      <c r="AB253" s="17">
        <f t="shared" si="49"/>
        <v>0</v>
      </c>
      <c r="AC253" s="17">
        <f t="shared" si="50"/>
        <v>0</v>
      </c>
      <c r="AD253" s="17">
        <f t="shared" si="51"/>
        <v>0</v>
      </c>
      <c r="AE253" s="17">
        <f t="shared" si="52"/>
        <v>0</v>
      </c>
      <c r="AF253" s="17">
        <f t="shared" si="53"/>
        <v>0</v>
      </c>
      <c r="AG253" s="17">
        <f t="shared" si="54"/>
        <v>0</v>
      </c>
    </row>
    <row r="254" spans="1:33" ht="15.75" customHeight="1" x14ac:dyDescent="0.25">
      <c r="A254" s="37">
        <v>17</v>
      </c>
      <c r="B254" s="19"/>
      <c r="C254" s="19"/>
      <c r="D254" s="20"/>
      <c r="E254" s="47"/>
      <c r="F254" s="63"/>
      <c r="G254" s="702"/>
      <c r="H254" s="140"/>
      <c r="I254" s="705"/>
      <c r="J254" s="208"/>
      <c r="K254" s="705"/>
      <c r="L254" s="149"/>
      <c r="M254" s="705"/>
      <c r="N254" s="237"/>
      <c r="O254" s="700"/>
      <c r="P254" s="215"/>
      <c r="Q254" s="700"/>
      <c r="R254" s="28"/>
      <c r="S254" s="705"/>
      <c r="T254" s="175"/>
      <c r="U254" s="969">
        <f t="shared" si="46"/>
        <v>0</v>
      </c>
      <c r="V254" s="981"/>
      <c r="W254" s="203"/>
      <c r="X254" s="111">
        <f t="shared" si="55"/>
        <v>0</v>
      </c>
      <c r="Y254" s="959">
        <f t="shared" si="47"/>
        <v>0</v>
      </c>
      <c r="Z254" s="975"/>
      <c r="AA254" s="17">
        <f t="shared" si="48"/>
        <v>0</v>
      </c>
      <c r="AB254" s="17">
        <f t="shared" si="49"/>
        <v>0</v>
      </c>
      <c r="AC254" s="17">
        <f t="shared" si="50"/>
        <v>0</v>
      </c>
      <c r="AD254" s="17">
        <f t="shared" si="51"/>
        <v>0</v>
      </c>
      <c r="AE254" s="17">
        <f t="shared" si="52"/>
        <v>0</v>
      </c>
      <c r="AF254" s="17">
        <f t="shared" si="53"/>
        <v>0</v>
      </c>
      <c r="AG254" s="17">
        <f t="shared" si="54"/>
        <v>0</v>
      </c>
    </row>
    <row r="255" spans="1:33" ht="15.75" customHeight="1" x14ac:dyDescent="0.25">
      <c r="A255" s="37">
        <v>18</v>
      </c>
      <c r="B255" s="19"/>
      <c r="C255" s="19"/>
      <c r="D255" s="20"/>
      <c r="E255" s="47"/>
      <c r="F255" s="63"/>
      <c r="G255" s="702"/>
      <c r="H255" s="140"/>
      <c r="I255" s="705"/>
      <c r="J255" s="208"/>
      <c r="K255" s="705"/>
      <c r="L255" s="149"/>
      <c r="M255" s="705"/>
      <c r="N255" s="237"/>
      <c r="O255" s="700"/>
      <c r="P255" s="215"/>
      <c r="Q255" s="700"/>
      <c r="R255" s="28"/>
      <c r="S255" s="705"/>
      <c r="T255" s="175"/>
      <c r="U255" s="969">
        <f t="shared" si="46"/>
        <v>0</v>
      </c>
      <c r="V255" s="981"/>
      <c r="W255" s="203"/>
      <c r="X255" s="111">
        <f t="shared" si="55"/>
        <v>0</v>
      </c>
      <c r="Y255" s="959">
        <f t="shared" si="47"/>
        <v>0</v>
      </c>
      <c r="Z255" s="975"/>
      <c r="AA255" s="17">
        <f t="shared" si="48"/>
        <v>0</v>
      </c>
      <c r="AB255" s="17">
        <f t="shared" si="49"/>
        <v>0</v>
      </c>
      <c r="AC255" s="17">
        <f t="shared" si="50"/>
        <v>0</v>
      </c>
      <c r="AD255" s="17">
        <f t="shared" si="51"/>
        <v>0</v>
      </c>
      <c r="AE255" s="17">
        <f t="shared" si="52"/>
        <v>0</v>
      </c>
      <c r="AF255" s="17">
        <f t="shared" si="53"/>
        <v>0</v>
      </c>
      <c r="AG255" s="17">
        <f t="shared" si="54"/>
        <v>0</v>
      </c>
    </row>
    <row r="256" spans="1:33" ht="15.75" customHeight="1" x14ac:dyDescent="0.25">
      <c r="A256" s="37">
        <v>19</v>
      </c>
      <c r="B256" s="19"/>
      <c r="C256" s="19"/>
      <c r="D256" s="20"/>
      <c r="E256" s="47"/>
      <c r="F256" s="63"/>
      <c r="G256" s="702"/>
      <c r="H256" s="140"/>
      <c r="I256" s="705"/>
      <c r="J256" s="208"/>
      <c r="K256" s="705"/>
      <c r="L256" s="149"/>
      <c r="M256" s="705"/>
      <c r="N256" s="237"/>
      <c r="O256" s="700"/>
      <c r="P256" s="215"/>
      <c r="Q256" s="700"/>
      <c r="R256" s="28"/>
      <c r="S256" s="705"/>
      <c r="T256" s="175"/>
      <c r="U256" s="969">
        <f t="shared" si="46"/>
        <v>0</v>
      </c>
      <c r="V256" s="981"/>
      <c r="W256" s="203"/>
      <c r="X256" s="111">
        <f t="shared" si="55"/>
        <v>0</v>
      </c>
      <c r="Y256" s="959">
        <f t="shared" si="47"/>
        <v>0</v>
      </c>
      <c r="Z256" s="975"/>
      <c r="AA256" s="17">
        <f t="shared" si="48"/>
        <v>0</v>
      </c>
      <c r="AB256" s="17">
        <f t="shared" si="49"/>
        <v>0</v>
      </c>
      <c r="AC256" s="17">
        <f t="shared" si="50"/>
        <v>0</v>
      </c>
      <c r="AD256" s="17">
        <f t="shared" si="51"/>
        <v>0</v>
      </c>
      <c r="AE256" s="17">
        <f t="shared" si="52"/>
        <v>0</v>
      </c>
      <c r="AF256" s="17">
        <f t="shared" si="53"/>
        <v>0</v>
      </c>
      <c r="AG256" s="17">
        <f t="shared" si="54"/>
        <v>0</v>
      </c>
    </row>
    <row r="257" spans="1:33" ht="15.75" customHeight="1" x14ac:dyDescent="0.25">
      <c r="A257" s="37">
        <v>20</v>
      </c>
      <c r="B257" s="19"/>
      <c r="C257" s="19"/>
      <c r="D257" s="20"/>
      <c r="E257" s="47"/>
      <c r="F257" s="63"/>
      <c r="G257" s="702"/>
      <c r="H257" s="140"/>
      <c r="I257" s="705"/>
      <c r="J257" s="208"/>
      <c r="K257" s="705"/>
      <c r="L257" s="149"/>
      <c r="M257" s="705"/>
      <c r="N257" s="237"/>
      <c r="O257" s="700"/>
      <c r="P257" s="215"/>
      <c r="Q257" s="700"/>
      <c r="R257" s="28"/>
      <c r="S257" s="705"/>
      <c r="T257" s="175"/>
      <c r="U257" s="969">
        <f t="shared" si="46"/>
        <v>0</v>
      </c>
      <c r="V257" s="981"/>
      <c r="W257" s="203"/>
      <c r="X257" s="111">
        <f t="shared" si="55"/>
        <v>0</v>
      </c>
      <c r="Y257" s="959">
        <f t="shared" si="47"/>
        <v>0</v>
      </c>
      <c r="Z257" s="975"/>
      <c r="AA257" s="17">
        <f t="shared" si="48"/>
        <v>0</v>
      </c>
      <c r="AB257" s="17">
        <f t="shared" si="49"/>
        <v>0</v>
      </c>
      <c r="AC257" s="17">
        <f t="shared" si="50"/>
        <v>0</v>
      </c>
      <c r="AD257" s="17">
        <f t="shared" si="51"/>
        <v>0</v>
      </c>
      <c r="AE257" s="17">
        <f t="shared" si="52"/>
        <v>0</v>
      </c>
      <c r="AF257" s="17">
        <f t="shared" si="53"/>
        <v>0</v>
      </c>
      <c r="AG257" s="17">
        <f t="shared" si="54"/>
        <v>0</v>
      </c>
    </row>
    <row r="258" spans="1:33" ht="15.75" customHeight="1" x14ac:dyDescent="0.25">
      <c r="A258" s="37">
        <v>21</v>
      </c>
      <c r="B258" s="19"/>
      <c r="C258" s="19"/>
      <c r="D258" s="20"/>
      <c r="E258" s="47"/>
      <c r="F258" s="63"/>
      <c r="G258" s="702"/>
      <c r="H258" s="140"/>
      <c r="I258" s="705"/>
      <c r="J258" s="208"/>
      <c r="K258" s="705"/>
      <c r="L258" s="149"/>
      <c r="M258" s="705"/>
      <c r="N258" s="237"/>
      <c r="O258" s="700"/>
      <c r="P258" s="215"/>
      <c r="Q258" s="700"/>
      <c r="R258" s="28"/>
      <c r="S258" s="705"/>
      <c r="T258" s="175"/>
      <c r="U258" s="969">
        <f t="shared" si="46"/>
        <v>0</v>
      </c>
      <c r="V258" s="981"/>
      <c r="W258" s="203"/>
      <c r="X258" s="111">
        <f t="shared" si="55"/>
        <v>0</v>
      </c>
      <c r="Y258" s="959">
        <f t="shared" si="47"/>
        <v>0</v>
      </c>
      <c r="Z258" s="975"/>
      <c r="AA258" s="17">
        <f t="shared" si="48"/>
        <v>0</v>
      </c>
      <c r="AB258" s="17">
        <f t="shared" si="49"/>
        <v>0</v>
      </c>
      <c r="AC258" s="17">
        <f t="shared" si="50"/>
        <v>0</v>
      </c>
      <c r="AD258" s="17">
        <f t="shared" si="51"/>
        <v>0</v>
      </c>
      <c r="AE258" s="17">
        <f t="shared" si="52"/>
        <v>0</v>
      </c>
      <c r="AF258" s="17">
        <f t="shared" si="53"/>
        <v>0</v>
      </c>
      <c r="AG258" s="17">
        <f t="shared" si="54"/>
        <v>0</v>
      </c>
    </row>
    <row r="259" spans="1:33" ht="15.75" customHeight="1" x14ac:dyDescent="0.25">
      <c r="A259" s="37">
        <v>22</v>
      </c>
      <c r="B259" s="19"/>
      <c r="C259" s="19"/>
      <c r="D259" s="20"/>
      <c r="E259" s="47"/>
      <c r="F259" s="63"/>
      <c r="G259" s="702"/>
      <c r="H259" s="140"/>
      <c r="I259" s="705"/>
      <c r="J259" s="208"/>
      <c r="K259" s="705"/>
      <c r="L259" s="149"/>
      <c r="M259" s="705"/>
      <c r="N259" s="237"/>
      <c r="O259" s="700"/>
      <c r="P259" s="215"/>
      <c r="Q259" s="700"/>
      <c r="R259" s="28"/>
      <c r="S259" s="705"/>
      <c r="T259" s="175"/>
      <c r="U259" s="969">
        <f t="shared" si="46"/>
        <v>0</v>
      </c>
      <c r="V259" s="981"/>
      <c r="W259" s="203"/>
      <c r="X259" s="111">
        <f t="shared" si="55"/>
        <v>0</v>
      </c>
      <c r="Y259" s="959">
        <f t="shared" si="47"/>
        <v>0</v>
      </c>
      <c r="Z259" s="975"/>
      <c r="AA259" s="17">
        <f t="shared" si="48"/>
        <v>0</v>
      </c>
      <c r="AB259" s="17">
        <f t="shared" si="49"/>
        <v>0</v>
      </c>
      <c r="AC259" s="17">
        <f t="shared" si="50"/>
        <v>0</v>
      </c>
      <c r="AD259" s="17">
        <f t="shared" si="51"/>
        <v>0</v>
      </c>
      <c r="AE259" s="17">
        <f t="shared" si="52"/>
        <v>0</v>
      </c>
      <c r="AF259" s="17">
        <f t="shared" si="53"/>
        <v>0</v>
      </c>
      <c r="AG259" s="17">
        <f t="shared" si="54"/>
        <v>0</v>
      </c>
    </row>
    <row r="260" spans="1:33" ht="15.75" customHeight="1" x14ac:dyDescent="0.25">
      <c r="A260" s="37">
        <v>23</v>
      </c>
      <c r="B260" s="19"/>
      <c r="C260" s="19"/>
      <c r="D260" s="20"/>
      <c r="E260" s="46"/>
      <c r="F260" s="63"/>
      <c r="G260" s="702"/>
      <c r="H260" s="140"/>
      <c r="I260" s="705"/>
      <c r="J260" s="208"/>
      <c r="K260" s="705"/>
      <c r="L260" s="149"/>
      <c r="M260" s="705"/>
      <c r="N260" s="237"/>
      <c r="O260" s="700"/>
      <c r="P260" s="215"/>
      <c r="Q260" s="700"/>
      <c r="R260" s="28"/>
      <c r="S260" s="705"/>
      <c r="T260" s="175"/>
      <c r="U260" s="969">
        <f t="shared" si="46"/>
        <v>0</v>
      </c>
      <c r="V260" s="981"/>
      <c r="W260" s="203"/>
      <c r="X260" s="111">
        <f t="shared" si="55"/>
        <v>0</v>
      </c>
      <c r="Y260" s="959">
        <f t="shared" si="47"/>
        <v>0</v>
      </c>
      <c r="Z260" s="975"/>
      <c r="AA260" s="17">
        <f t="shared" si="48"/>
        <v>0</v>
      </c>
      <c r="AB260" s="17">
        <f t="shared" si="49"/>
        <v>0</v>
      </c>
      <c r="AC260" s="17">
        <f t="shared" si="50"/>
        <v>0</v>
      </c>
      <c r="AD260" s="17">
        <f t="shared" si="51"/>
        <v>0</v>
      </c>
      <c r="AE260" s="17">
        <f t="shared" si="52"/>
        <v>0</v>
      </c>
      <c r="AF260" s="17">
        <f t="shared" si="53"/>
        <v>0</v>
      </c>
      <c r="AG260" s="17">
        <f t="shared" si="54"/>
        <v>0</v>
      </c>
    </row>
    <row r="261" spans="1:33" ht="15.75" customHeight="1" x14ac:dyDescent="0.25">
      <c r="A261" s="37">
        <v>24</v>
      </c>
      <c r="B261" s="19"/>
      <c r="C261" s="19"/>
      <c r="D261" s="20"/>
      <c r="E261" s="47"/>
      <c r="F261" s="63"/>
      <c r="G261" s="702"/>
      <c r="H261" s="140"/>
      <c r="I261" s="705"/>
      <c r="J261" s="208"/>
      <c r="K261" s="705"/>
      <c r="L261" s="149"/>
      <c r="M261" s="705"/>
      <c r="N261" s="237"/>
      <c r="O261" s="700"/>
      <c r="P261" s="215"/>
      <c r="Q261" s="700"/>
      <c r="R261" s="28"/>
      <c r="S261" s="705"/>
      <c r="T261" s="175"/>
      <c r="U261" s="969">
        <f t="shared" si="46"/>
        <v>0</v>
      </c>
      <c r="V261" s="981"/>
      <c r="W261" s="203"/>
      <c r="X261" s="111">
        <f t="shared" si="55"/>
        <v>0</v>
      </c>
      <c r="Y261" s="959">
        <f t="shared" si="47"/>
        <v>0</v>
      </c>
      <c r="Z261" s="975"/>
      <c r="AA261" s="17">
        <f t="shared" si="48"/>
        <v>0</v>
      </c>
      <c r="AB261" s="17">
        <f t="shared" si="49"/>
        <v>0</v>
      </c>
      <c r="AC261" s="17">
        <f t="shared" si="50"/>
        <v>0</v>
      </c>
      <c r="AD261" s="17">
        <f t="shared" si="51"/>
        <v>0</v>
      </c>
      <c r="AE261" s="17">
        <f t="shared" si="52"/>
        <v>0</v>
      </c>
      <c r="AF261" s="17">
        <f t="shared" si="53"/>
        <v>0</v>
      </c>
      <c r="AG261" s="17">
        <f t="shared" si="54"/>
        <v>0</v>
      </c>
    </row>
    <row r="262" spans="1:33" ht="15.75" customHeight="1" x14ac:dyDescent="0.25">
      <c r="A262" s="37">
        <v>25</v>
      </c>
      <c r="B262" s="19"/>
      <c r="C262" s="19"/>
      <c r="D262" s="20"/>
      <c r="E262" s="47"/>
      <c r="F262" s="63"/>
      <c r="G262" s="702"/>
      <c r="H262" s="140"/>
      <c r="I262" s="705"/>
      <c r="J262" s="208"/>
      <c r="K262" s="705"/>
      <c r="L262" s="149"/>
      <c r="M262" s="705"/>
      <c r="N262" s="237"/>
      <c r="O262" s="700"/>
      <c r="P262" s="215"/>
      <c r="Q262" s="700"/>
      <c r="R262" s="28"/>
      <c r="S262" s="705"/>
      <c r="T262" s="175"/>
      <c r="U262" s="969">
        <f t="shared" si="46"/>
        <v>0</v>
      </c>
      <c r="V262" s="981"/>
      <c r="W262" s="203"/>
      <c r="X262" s="111">
        <f t="shared" si="55"/>
        <v>0</v>
      </c>
      <c r="Y262" s="959">
        <f t="shared" si="47"/>
        <v>0</v>
      </c>
      <c r="Z262" s="975"/>
      <c r="AA262" s="17">
        <f t="shared" si="48"/>
        <v>0</v>
      </c>
      <c r="AB262" s="17">
        <f t="shared" si="49"/>
        <v>0</v>
      </c>
      <c r="AC262" s="17">
        <f t="shared" si="50"/>
        <v>0</v>
      </c>
      <c r="AD262" s="17">
        <f t="shared" si="51"/>
        <v>0</v>
      </c>
      <c r="AE262" s="17">
        <f t="shared" si="52"/>
        <v>0</v>
      </c>
      <c r="AF262" s="17">
        <f t="shared" si="53"/>
        <v>0</v>
      </c>
      <c r="AG262" s="17">
        <f t="shared" si="54"/>
        <v>0</v>
      </c>
    </row>
    <row r="263" spans="1:33" ht="15.75" customHeight="1" x14ac:dyDescent="0.25">
      <c r="A263" s="37">
        <v>33</v>
      </c>
      <c r="B263" s="19"/>
      <c r="C263" s="19"/>
      <c r="D263" s="20"/>
      <c r="E263" s="47"/>
      <c r="F263" s="63"/>
      <c r="G263" s="702"/>
      <c r="H263" s="140"/>
      <c r="I263" s="705"/>
      <c r="J263" s="208"/>
      <c r="K263" s="705"/>
      <c r="L263" s="149"/>
      <c r="M263" s="705"/>
      <c r="N263" s="237"/>
      <c r="O263" s="700"/>
      <c r="P263" s="215"/>
      <c r="Q263" s="700"/>
      <c r="R263" s="28"/>
      <c r="S263" s="705"/>
      <c r="T263" s="175"/>
      <c r="U263" s="969">
        <f t="shared" si="46"/>
        <v>0</v>
      </c>
      <c r="V263" s="981"/>
      <c r="W263" s="203"/>
      <c r="X263" s="111">
        <f t="shared" si="55"/>
        <v>0</v>
      </c>
      <c r="Y263" s="959">
        <f t="shared" si="47"/>
        <v>0</v>
      </c>
      <c r="Z263" s="975"/>
      <c r="AA263" s="17">
        <f t="shared" si="48"/>
        <v>0</v>
      </c>
      <c r="AB263" s="17">
        <f t="shared" si="49"/>
        <v>0</v>
      </c>
      <c r="AC263" s="17">
        <f t="shared" si="50"/>
        <v>0</v>
      </c>
      <c r="AD263" s="17">
        <f t="shared" si="51"/>
        <v>0</v>
      </c>
      <c r="AE263" s="17">
        <f t="shared" si="52"/>
        <v>0</v>
      </c>
      <c r="AF263" s="17">
        <f t="shared" si="53"/>
        <v>0</v>
      </c>
      <c r="AG263" s="17">
        <f t="shared" si="54"/>
        <v>0</v>
      </c>
    </row>
    <row r="264" spans="1:33" ht="15.75" customHeight="1" x14ac:dyDescent="0.25">
      <c r="A264" s="37">
        <v>34</v>
      </c>
      <c r="B264" s="19"/>
      <c r="C264" s="19"/>
      <c r="D264" s="20"/>
      <c r="E264" s="47"/>
      <c r="F264" s="63"/>
      <c r="G264" s="702"/>
      <c r="H264" s="140"/>
      <c r="I264" s="705"/>
      <c r="J264" s="208"/>
      <c r="K264" s="705"/>
      <c r="L264" s="149"/>
      <c r="M264" s="705"/>
      <c r="N264" s="237"/>
      <c r="O264" s="700"/>
      <c r="P264" s="215"/>
      <c r="Q264" s="700"/>
      <c r="R264" s="28"/>
      <c r="S264" s="705"/>
      <c r="T264" s="175"/>
      <c r="U264" s="969">
        <f t="shared" si="46"/>
        <v>0</v>
      </c>
      <c r="V264" s="981"/>
      <c r="W264" s="203"/>
      <c r="X264" s="111">
        <f t="shared" si="55"/>
        <v>0</v>
      </c>
      <c r="Y264" s="959">
        <f t="shared" si="47"/>
        <v>0</v>
      </c>
      <c r="Z264" s="975"/>
      <c r="AA264" s="17">
        <f t="shared" si="48"/>
        <v>0</v>
      </c>
      <c r="AB264" s="17">
        <f t="shared" si="49"/>
        <v>0</v>
      </c>
      <c r="AC264" s="17">
        <f t="shared" si="50"/>
        <v>0</v>
      </c>
      <c r="AD264" s="17">
        <f t="shared" si="51"/>
        <v>0</v>
      </c>
      <c r="AE264" s="17">
        <f t="shared" si="52"/>
        <v>0</v>
      </c>
      <c r="AF264" s="17">
        <f t="shared" si="53"/>
        <v>0</v>
      </c>
      <c r="AG264" s="17">
        <f t="shared" si="54"/>
        <v>0</v>
      </c>
    </row>
    <row r="265" spans="1:33" s="2" customFormat="1" ht="15.75" customHeight="1" x14ac:dyDescent="0.25">
      <c r="A265" s="37"/>
      <c r="B265" s="19"/>
      <c r="C265" s="19"/>
      <c r="D265" s="20"/>
      <c r="E265" s="47"/>
      <c r="F265" s="63"/>
      <c r="G265" s="702"/>
      <c r="H265" s="140"/>
      <c r="I265" s="705"/>
      <c r="J265" s="208"/>
      <c r="K265" s="705"/>
      <c r="L265" s="149"/>
      <c r="M265" s="705"/>
      <c r="N265" s="237"/>
      <c r="O265" s="700"/>
      <c r="P265" s="215"/>
      <c r="Q265" s="700"/>
      <c r="R265" s="28"/>
      <c r="S265" s="705"/>
      <c r="T265" s="175"/>
      <c r="U265" s="969">
        <f t="shared" ref="U265:U328" si="56">T265+R265+P265+N265+L265+J265+H265</f>
        <v>0</v>
      </c>
      <c r="V265" s="981"/>
      <c r="W265" s="203"/>
      <c r="X265" s="111">
        <f t="shared" si="55"/>
        <v>0</v>
      </c>
      <c r="Y265" s="959">
        <f t="shared" ref="Y265:Y328" si="57">G265+I265+K265+M265+O265+Q265+S265</f>
        <v>0</v>
      </c>
      <c r="Z265" s="975"/>
      <c r="AA265" s="17">
        <f t="shared" ref="AA265:AA328" si="58">H265*C265</f>
        <v>0</v>
      </c>
      <c r="AB265" s="17">
        <f t="shared" ref="AB265:AB328" si="59">J265*C265</f>
        <v>0</v>
      </c>
      <c r="AC265" s="17">
        <f t="shared" ref="AC265:AC328" si="60">L265*C265</f>
        <v>0</v>
      </c>
      <c r="AD265" s="17">
        <f t="shared" ref="AD265:AD328" si="61">N265*C265</f>
        <v>0</v>
      </c>
      <c r="AE265" s="17">
        <f t="shared" ref="AE265:AE328" si="62">P265*C265</f>
        <v>0</v>
      </c>
      <c r="AF265" s="17">
        <f t="shared" ref="AF265:AF328" si="63">R265*C265</f>
        <v>0</v>
      </c>
      <c r="AG265" s="17">
        <f t="shared" ref="AG265:AG328" si="64">T265*C265</f>
        <v>0</v>
      </c>
    </row>
    <row r="266" spans="1:33" ht="15.75" customHeight="1" x14ac:dyDescent="0.25">
      <c r="A266" s="37">
        <v>1</v>
      </c>
      <c r="B266" s="19"/>
      <c r="C266" s="19"/>
      <c r="D266" s="20"/>
      <c r="E266" s="47"/>
      <c r="F266" s="63"/>
      <c r="G266" s="702"/>
      <c r="H266" s="140"/>
      <c r="I266" s="705"/>
      <c r="J266" s="208"/>
      <c r="K266" s="705"/>
      <c r="L266" s="149"/>
      <c r="M266" s="705"/>
      <c r="N266" s="237"/>
      <c r="O266" s="700"/>
      <c r="P266" s="215"/>
      <c r="Q266" s="700"/>
      <c r="R266" s="28"/>
      <c r="S266" s="705"/>
      <c r="T266" s="175"/>
      <c r="U266" s="969">
        <f t="shared" si="56"/>
        <v>0</v>
      </c>
      <c r="V266" s="981"/>
      <c r="W266" s="203"/>
      <c r="X266" s="111">
        <f t="shared" si="55"/>
        <v>0</v>
      </c>
      <c r="Y266" s="959">
        <f t="shared" si="57"/>
        <v>0</v>
      </c>
      <c r="Z266" s="975"/>
      <c r="AA266" s="17">
        <f t="shared" si="58"/>
        <v>0</v>
      </c>
      <c r="AB266" s="17">
        <f t="shared" si="59"/>
        <v>0</v>
      </c>
      <c r="AC266" s="17">
        <f t="shared" si="60"/>
        <v>0</v>
      </c>
      <c r="AD266" s="17">
        <f t="shared" si="61"/>
        <v>0</v>
      </c>
      <c r="AE266" s="17">
        <f t="shared" si="62"/>
        <v>0</v>
      </c>
      <c r="AF266" s="17">
        <f t="shared" si="63"/>
        <v>0</v>
      </c>
      <c r="AG266" s="17">
        <f t="shared" si="64"/>
        <v>0</v>
      </c>
    </row>
    <row r="267" spans="1:33" ht="15.75" customHeight="1" x14ac:dyDescent="0.25">
      <c r="A267" s="37">
        <v>2</v>
      </c>
      <c r="B267" s="19"/>
      <c r="C267" s="19"/>
      <c r="D267" s="20"/>
      <c r="E267" s="47"/>
      <c r="F267" s="63"/>
      <c r="G267" s="702"/>
      <c r="H267" s="140"/>
      <c r="I267" s="705"/>
      <c r="J267" s="208"/>
      <c r="K267" s="705"/>
      <c r="L267" s="149"/>
      <c r="M267" s="705"/>
      <c r="N267" s="237"/>
      <c r="O267" s="700"/>
      <c r="P267" s="215"/>
      <c r="Q267" s="700"/>
      <c r="R267" s="28"/>
      <c r="S267" s="705"/>
      <c r="T267" s="175"/>
      <c r="U267" s="969">
        <f t="shared" si="56"/>
        <v>0</v>
      </c>
      <c r="V267" s="981"/>
      <c r="W267" s="203"/>
      <c r="X267" s="111">
        <f t="shared" si="55"/>
        <v>0</v>
      </c>
      <c r="Y267" s="959">
        <f t="shared" si="57"/>
        <v>0</v>
      </c>
      <c r="Z267" s="975"/>
      <c r="AA267" s="17">
        <f t="shared" si="58"/>
        <v>0</v>
      </c>
      <c r="AB267" s="17">
        <f t="shared" si="59"/>
        <v>0</v>
      </c>
      <c r="AC267" s="17">
        <f t="shared" si="60"/>
        <v>0</v>
      </c>
      <c r="AD267" s="17">
        <f t="shared" si="61"/>
        <v>0</v>
      </c>
      <c r="AE267" s="17">
        <f t="shared" si="62"/>
        <v>0</v>
      </c>
      <c r="AF267" s="17">
        <f t="shared" si="63"/>
        <v>0</v>
      </c>
      <c r="AG267" s="17">
        <f t="shared" si="64"/>
        <v>0</v>
      </c>
    </row>
    <row r="268" spans="1:33" ht="15.75" customHeight="1" x14ac:dyDescent="0.25">
      <c r="A268" s="37">
        <v>3</v>
      </c>
      <c r="B268" s="19"/>
      <c r="C268" s="19"/>
      <c r="D268" s="20"/>
      <c r="E268" s="47"/>
      <c r="F268" s="63"/>
      <c r="G268" s="702"/>
      <c r="H268" s="140"/>
      <c r="I268" s="705"/>
      <c r="J268" s="208"/>
      <c r="K268" s="705"/>
      <c r="L268" s="149"/>
      <c r="M268" s="705"/>
      <c r="N268" s="237"/>
      <c r="O268" s="705"/>
      <c r="P268" s="215"/>
      <c r="Q268" s="700"/>
      <c r="R268" s="28"/>
      <c r="S268" s="705"/>
      <c r="T268" s="175"/>
      <c r="U268" s="969">
        <f t="shared" si="56"/>
        <v>0</v>
      </c>
      <c r="V268" s="981"/>
      <c r="W268" s="203"/>
      <c r="X268" s="111">
        <f t="shared" si="55"/>
        <v>0</v>
      </c>
      <c r="Y268" s="959">
        <f t="shared" si="57"/>
        <v>0</v>
      </c>
      <c r="Z268" s="975"/>
      <c r="AA268" s="17">
        <f t="shared" si="58"/>
        <v>0</v>
      </c>
      <c r="AB268" s="17">
        <f t="shared" si="59"/>
        <v>0</v>
      </c>
      <c r="AC268" s="17">
        <f t="shared" si="60"/>
        <v>0</v>
      </c>
      <c r="AD268" s="17">
        <f t="shared" si="61"/>
        <v>0</v>
      </c>
      <c r="AE268" s="17">
        <f t="shared" si="62"/>
        <v>0</v>
      </c>
      <c r="AF268" s="17">
        <f t="shared" si="63"/>
        <v>0</v>
      </c>
      <c r="AG268" s="17">
        <f t="shared" si="64"/>
        <v>0</v>
      </c>
    </row>
    <row r="269" spans="1:33" s="3" customFormat="1" ht="15.75" customHeight="1" x14ac:dyDescent="0.25">
      <c r="A269" s="37">
        <v>5</v>
      </c>
      <c r="B269" s="19"/>
      <c r="C269" s="19"/>
      <c r="D269" s="20"/>
      <c r="E269" s="47"/>
      <c r="F269" s="63"/>
      <c r="G269" s="702"/>
      <c r="H269" s="140"/>
      <c r="I269" s="705"/>
      <c r="J269" s="208"/>
      <c r="K269" s="705"/>
      <c r="L269" s="149"/>
      <c r="M269" s="705"/>
      <c r="N269" s="237"/>
      <c r="O269" s="705"/>
      <c r="P269" s="215"/>
      <c r="Q269" s="700"/>
      <c r="R269" s="28"/>
      <c r="S269" s="705"/>
      <c r="T269" s="175"/>
      <c r="U269" s="969">
        <f t="shared" si="56"/>
        <v>0</v>
      </c>
      <c r="V269" s="981"/>
      <c r="W269" s="203"/>
      <c r="X269" s="111">
        <f t="shared" ref="X269:X332" si="65">F269+G269+I269+K269+M269+O269+Q269+S269-H269-J269-L269-N269-P269-R269-T269-W269</f>
        <v>0</v>
      </c>
      <c r="Y269" s="959">
        <f t="shared" si="57"/>
        <v>0</v>
      </c>
      <c r="Z269" s="975"/>
      <c r="AA269" s="17">
        <f t="shared" si="58"/>
        <v>0</v>
      </c>
      <c r="AB269" s="17">
        <f t="shared" si="59"/>
        <v>0</v>
      </c>
      <c r="AC269" s="17">
        <f t="shared" si="60"/>
        <v>0</v>
      </c>
      <c r="AD269" s="17">
        <f t="shared" si="61"/>
        <v>0</v>
      </c>
      <c r="AE269" s="17">
        <f t="shared" si="62"/>
        <v>0</v>
      </c>
      <c r="AF269" s="17">
        <f t="shared" si="63"/>
        <v>0</v>
      </c>
      <c r="AG269" s="17">
        <f t="shared" si="64"/>
        <v>0</v>
      </c>
    </row>
    <row r="270" spans="1:33" s="3" customFormat="1" ht="15.75" customHeight="1" x14ac:dyDescent="0.25">
      <c r="A270" s="37">
        <v>6</v>
      </c>
      <c r="B270" s="19"/>
      <c r="C270" s="19"/>
      <c r="D270" s="20"/>
      <c r="E270" s="47"/>
      <c r="F270" s="63"/>
      <c r="G270" s="702"/>
      <c r="H270" s="140"/>
      <c r="I270" s="705"/>
      <c r="J270" s="208"/>
      <c r="K270" s="705"/>
      <c r="L270" s="149"/>
      <c r="M270" s="705"/>
      <c r="N270" s="237"/>
      <c r="O270" s="705"/>
      <c r="P270" s="215"/>
      <c r="Q270" s="700"/>
      <c r="R270" s="28"/>
      <c r="S270" s="705"/>
      <c r="T270" s="175"/>
      <c r="U270" s="969">
        <f t="shared" si="56"/>
        <v>0</v>
      </c>
      <c r="V270" s="981"/>
      <c r="W270" s="203"/>
      <c r="X270" s="111">
        <f t="shared" si="65"/>
        <v>0</v>
      </c>
      <c r="Y270" s="959">
        <f t="shared" si="57"/>
        <v>0</v>
      </c>
      <c r="Z270" s="975"/>
      <c r="AA270" s="17">
        <f t="shared" si="58"/>
        <v>0</v>
      </c>
      <c r="AB270" s="17">
        <f t="shared" si="59"/>
        <v>0</v>
      </c>
      <c r="AC270" s="17">
        <f t="shared" si="60"/>
        <v>0</v>
      </c>
      <c r="AD270" s="17">
        <f t="shared" si="61"/>
        <v>0</v>
      </c>
      <c r="AE270" s="17">
        <f t="shared" si="62"/>
        <v>0</v>
      </c>
      <c r="AF270" s="17">
        <f t="shared" si="63"/>
        <v>0</v>
      </c>
      <c r="AG270" s="17">
        <f t="shared" si="64"/>
        <v>0</v>
      </c>
    </row>
    <row r="271" spans="1:33" s="3" customFormat="1" ht="15.75" customHeight="1" x14ac:dyDescent="0.25">
      <c r="A271" s="37">
        <v>7</v>
      </c>
      <c r="B271" s="19"/>
      <c r="C271" s="19"/>
      <c r="D271" s="20"/>
      <c r="E271" s="47"/>
      <c r="F271" s="63"/>
      <c r="G271" s="702"/>
      <c r="H271" s="140"/>
      <c r="I271" s="705"/>
      <c r="J271" s="208"/>
      <c r="K271" s="705"/>
      <c r="L271" s="149"/>
      <c r="M271" s="705"/>
      <c r="N271" s="237"/>
      <c r="O271" s="705"/>
      <c r="P271" s="215"/>
      <c r="Q271" s="700"/>
      <c r="R271" s="28"/>
      <c r="S271" s="705"/>
      <c r="T271" s="175"/>
      <c r="U271" s="969">
        <f t="shared" si="56"/>
        <v>0</v>
      </c>
      <c r="V271" s="981"/>
      <c r="W271" s="203"/>
      <c r="X271" s="111">
        <f t="shared" si="65"/>
        <v>0</v>
      </c>
      <c r="Y271" s="959">
        <f t="shared" si="57"/>
        <v>0</v>
      </c>
      <c r="Z271" s="975"/>
      <c r="AA271" s="17">
        <f t="shared" si="58"/>
        <v>0</v>
      </c>
      <c r="AB271" s="17">
        <f t="shared" si="59"/>
        <v>0</v>
      </c>
      <c r="AC271" s="17">
        <f t="shared" si="60"/>
        <v>0</v>
      </c>
      <c r="AD271" s="17">
        <f t="shared" si="61"/>
        <v>0</v>
      </c>
      <c r="AE271" s="17">
        <f t="shared" si="62"/>
        <v>0</v>
      </c>
      <c r="AF271" s="17">
        <f t="shared" si="63"/>
        <v>0</v>
      </c>
      <c r="AG271" s="17">
        <f t="shared" si="64"/>
        <v>0</v>
      </c>
    </row>
    <row r="272" spans="1:33" s="3" customFormat="1" ht="15.75" customHeight="1" x14ac:dyDescent="0.25">
      <c r="A272" s="37">
        <v>8</v>
      </c>
      <c r="B272" s="19"/>
      <c r="C272" s="19"/>
      <c r="D272" s="20"/>
      <c r="E272" s="47"/>
      <c r="F272" s="63"/>
      <c r="G272" s="702"/>
      <c r="H272" s="140"/>
      <c r="I272" s="705"/>
      <c r="J272" s="208"/>
      <c r="K272" s="705"/>
      <c r="L272" s="149"/>
      <c r="M272" s="705"/>
      <c r="N272" s="237"/>
      <c r="O272" s="705"/>
      <c r="P272" s="215"/>
      <c r="Q272" s="700"/>
      <c r="R272" s="28"/>
      <c r="S272" s="705"/>
      <c r="T272" s="175"/>
      <c r="U272" s="969">
        <f t="shared" si="56"/>
        <v>0</v>
      </c>
      <c r="V272" s="981"/>
      <c r="W272" s="203"/>
      <c r="X272" s="111">
        <f t="shared" si="65"/>
        <v>0</v>
      </c>
      <c r="Y272" s="959">
        <f t="shared" si="57"/>
        <v>0</v>
      </c>
      <c r="Z272" s="975"/>
      <c r="AA272" s="17">
        <f t="shared" si="58"/>
        <v>0</v>
      </c>
      <c r="AB272" s="17">
        <f t="shared" si="59"/>
        <v>0</v>
      </c>
      <c r="AC272" s="17">
        <f t="shared" si="60"/>
        <v>0</v>
      </c>
      <c r="AD272" s="17">
        <f t="shared" si="61"/>
        <v>0</v>
      </c>
      <c r="AE272" s="17">
        <f t="shared" si="62"/>
        <v>0</v>
      </c>
      <c r="AF272" s="17">
        <f t="shared" si="63"/>
        <v>0</v>
      </c>
      <c r="AG272" s="17">
        <f t="shared" si="64"/>
        <v>0</v>
      </c>
    </row>
    <row r="273" spans="1:33" ht="15.75" customHeight="1" x14ac:dyDescent="0.25">
      <c r="A273" s="37">
        <v>19</v>
      </c>
      <c r="B273" s="19"/>
      <c r="C273" s="19"/>
      <c r="D273" s="20"/>
      <c r="E273" s="47"/>
      <c r="F273" s="63"/>
      <c r="G273" s="702"/>
      <c r="H273" s="140"/>
      <c r="I273" s="705"/>
      <c r="J273" s="208"/>
      <c r="K273" s="705"/>
      <c r="L273" s="149"/>
      <c r="M273" s="705"/>
      <c r="N273" s="237"/>
      <c r="O273" s="705"/>
      <c r="P273" s="215"/>
      <c r="Q273" s="700"/>
      <c r="R273" s="28"/>
      <c r="S273" s="705"/>
      <c r="T273" s="175"/>
      <c r="U273" s="969">
        <f t="shared" si="56"/>
        <v>0</v>
      </c>
      <c r="V273" s="981"/>
      <c r="W273" s="203"/>
      <c r="X273" s="111">
        <f t="shared" si="65"/>
        <v>0</v>
      </c>
      <c r="Y273" s="959">
        <f t="shared" si="57"/>
        <v>0</v>
      </c>
      <c r="Z273" s="975"/>
      <c r="AA273" s="17">
        <f t="shared" si="58"/>
        <v>0</v>
      </c>
      <c r="AB273" s="17">
        <f t="shared" si="59"/>
        <v>0</v>
      </c>
      <c r="AC273" s="17">
        <f t="shared" si="60"/>
        <v>0</v>
      </c>
      <c r="AD273" s="17">
        <f t="shared" si="61"/>
        <v>0</v>
      </c>
      <c r="AE273" s="17">
        <f t="shared" si="62"/>
        <v>0</v>
      </c>
      <c r="AF273" s="17">
        <f t="shared" si="63"/>
        <v>0</v>
      </c>
      <c r="AG273" s="17">
        <f t="shared" si="64"/>
        <v>0</v>
      </c>
    </row>
    <row r="274" spans="1:33" ht="15.75" customHeight="1" x14ac:dyDescent="0.25">
      <c r="A274" s="37">
        <v>20</v>
      </c>
      <c r="B274" s="19"/>
      <c r="C274" s="19"/>
      <c r="D274" s="20"/>
      <c r="E274" s="47"/>
      <c r="F274" s="63"/>
      <c r="G274" s="702"/>
      <c r="H274" s="140"/>
      <c r="I274" s="705"/>
      <c r="J274" s="208"/>
      <c r="K274" s="705"/>
      <c r="L274" s="149"/>
      <c r="M274" s="705"/>
      <c r="N274" s="237"/>
      <c r="O274" s="705"/>
      <c r="P274" s="215"/>
      <c r="Q274" s="700"/>
      <c r="R274" s="28"/>
      <c r="S274" s="705"/>
      <c r="T274" s="175"/>
      <c r="U274" s="969">
        <f t="shared" si="56"/>
        <v>0</v>
      </c>
      <c r="V274" s="981"/>
      <c r="W274" s="203"/>
      <c r="X274" s="111">
        <f t="shared" si="65"/>
        <v>0</v>
      </c>
      <c r="Y274" s="959">
        <f t="shared" si="57"/>
        <v>0</v>
      </c>
      <c r="Z274" s="975"/>
      <c r="AA274" s="17">
        <f t="shared" si="58"/>
        <v>0</v>
      </c>
      <c r="AB274" s="17">
        <f t="shared" si="59"/>
        <v>0</v>
      </c>
      <c r="AC274" s="17">
        <f t="shared" si="60"/>
        <v>0</v>
      </c>
      <c r="AD274" s="17">
        <f t="shared" si="61"/>
        <v>0</v>
      </c>
      <c r="AE274" s="17">
        <f t="shared" si="62"/>
        <v>0</v>
      </c>
      <c r="AF274" s="17">
        <f t="shared" si="63"/>
        <v>0</v>
      </c>
      <c r="AG274" s="17">
        <f t="shared" si="64"/>
        <v>0</v>
      </c>
    </row>
    <row r="275" spans="1:33" s="2" customFormat="1" ht="15.75" customHeight="1" x14ac:dyDescent="0.25">
      <c r="A275" s="37"/>
      <c r="B275" s="19"/>
      <c r="C275" s="19"/>
      <c r="D275" s="20"/>
      <c r="E275" s="47"/>
      <c r="F275" s="63"/>
      <c r="G275" s="702"/>
      <c r="H275" s="140"/>
      <c r="I275" s="705"/>
      <c r="J275" s="208"/>
      <c r="K275" s="705"/>
      <c r="L275" s="149"/>
      <c r="M275" s="705"/>
      <c r="N275" s="237"/>
      <c r="O275" s="705"/>
      <c r="P275" s="215"/>
      <c r="Q275" s="700"/>
      <c r="R275" s="28"/>
      <c r="S275" s="705"/>
      <c r="T275" s="175"/>
      <c r="U275" s="969">
        <f t="shared" si="56"/>
        <v>0</v>
      </c>
      <c r="V275" s="981"/>
      <c r="W275" s="203"/>
      <c r="X275" s="111">
        <f t="shared" si="65"/>
        <v>0</v>
      </c>
      <c r="Y275" s="959">
        <f t="shared" si="57"/>
        <v>0</v>
      </c>
      <c r="Z275" s="975"/>
      <c r="AA275" s="17">
        <f t="shared" si="58"/>
        <v>0</v>
      </c>
      <c r="AB275" s="17">
        <f t="shared" si="59"/>
        <v>0</v>
      </c>
      <c r="AC275" s="17">
        <f t="shared" si="60"/>
        <v>0</v>
      </c>
      <c r="AD275" s="17">
        <f t="shared" si="61"/>
        <v>0</v>
      </c>
      <c r="AE275" s="17">
        <f t="shared" si="62"/>
        <v>0</v>
      </c>
      <c r="AF275" s="17">
        <f t="shared" si="63"/>
        <v>0</v>
      </c>
      <c r="AG275" s="17">
        <f t="shared" si="64"/>
        <v>0</v>
      </c>
    </row>
    <row r="276" spans="1:33" ht="15.75" customHeight="1" x14ac:dyDescent="0.25">
      <c r="A276" s="37">
        <v>2</v>
      </c>
      <c r="B276" s="19"/>
      <c r="C276" s="19"/>
      <c r="D276" s="20"/>
      <c r="E276" s="47"/>
      <c r="F276" s="63"/>
      <c r="G276" s="702"/>
      <c r="H276" s="140"/>
      <c r="I276" s="705"/>
      <c r="J276" s="208"/>
      <c r="K276" s="705"/>
      <c r="L276" s="149"/>
      <c r="M276" s="705"/>
      <c r="N276" s="237"/>
      <c r="O276" s="700"/>
      <c r="P276" s="215"/>
      <c r="Q276" s="700"/>
      <c r="R276" s="28"/>
      <c r="S276" s="705"/>
      <c r="T276" s="175"/>
      <c r="U276" s="969">
        <f t="shared" si="56"/>
        <v>0</v>
      </c>
      <c r="V276" s="981"/>
      <c r="W276" s="203"/>
      <c r="X276" s="111">
        <f t="shared" si="65"/>
        <v>0</v>
      </c>
      <c r="Y276" s="959">
        <f t="shared" si="57"/>
        <v>0</v>
      </c>
      <c r="Z276" s="975"/>
      <c r="AA276" s="17">
        <f t="shared" si="58"/>
        <v>0</v>
      </c>
      <c r="AB276" s="17">
        <f t="shared" si="59"/>
        <v>0</v>
      </c>
      <c r="AC276" s="17">
        <f t="shared" si="60"/>
        <v>0</v>
      </c>
      <c r="AD276" s="17">
        <f t="shared" si="61"/>
        <v>0</v>
      </c>
      <c r="AE276" s="17">
        <f t="shared" si="62"/>
        <v>0</v>
      </c>
      <c r="AF276" s="17">
        <f t="shared" si="63"/>
        <v>0</v>
      </c>
      <c r="AG276" s="17">
        <f t="shared" si="64"/>
        <v>0</v>
      </c>
    </row>
    <row r="277" spans="1:33" ht="15.75" customHeight="1" x14ac:dyDescent="0.25">
      <c r="A277" s="37">
        <v>3</v>
      </c>
      <c r="B277" s="19"/>
      <c r="C277" s="19"/>
      <c r="D277" s="20"/>
      <c r="E277" s="47"/>
      <c r="F277" s="63"/>
      <c r="G277" s="702"/>
      <c r="H277" s="140"/>
      <c r="I277" s="705"/>
      <c r="J277" s="208"/>
      <c r="K277" s="705"/>
      <c r="L277" s="149"/>
      <c r="M277" s="705"/>
      <c r="N277" s="237"/>
      <c r="O277" s="700"/>
      <c r="P277" s="215"/>
      <c r="Q277" s="700"/>
      <c r="R277" s="28"/>
      <c r="S277" s="705"/>
      <c r="T277" s="175"/>
      <c r="U277" s="969">
        <f t="shared" si="56"/>
        <v>0</v>
      </c>
      <c r="V277" s="981"/>
      <c r="W277" s="203"/>
      <c r="X277" s="111">
        <f t="shared" si="65"/>
        <v>0</v>
      </c>
      <c r="Y277" s="959">
        <f t="shared" si="57"/>
        <v>0</v>
      </c>
      <c r="Z277" s="975"/>
      <c r="AA277" s="17">
        <f t="shared" si="58"/>
        <v>0</v>
      </c>
      <c r="AB277" s="17">
        <f t="shared" si="59"/>
        <v>0</v>
      </c>
      <c r="AC277" s="17">
        <f t="shared" si="60"/>
        <v>0</v>
      </c>
      <c r="AD277" s="17">
        <f t="shared" si="61"/>
        <v>0</v>
      </c>
      <c r="AE277" s="17">
        <f t="shared" si="62"/>
        <v>0</v>
      </c>
      <c r="AF277" s="17">
        <f t="shared" si="63"/>
        <v>0</v>
      </c>
      <c r="AG277" s="17">
        <f t="shared" si="64"/>
        <v>0</v>
      </c>
    </row>
    <row r="278" spans="1:33" ht="15.75" customHeight="1" x14ac:dyDescent="0.25">
      <c r="A278" s="37">
        <v>4</v>
      </c>
      <c r="B278" s="19"/>
      <c r="C278" s="19"/>
      <c r="D278" s="20"/>
      <c r="E278" s="46"/>
      <c r="F278" s="63"/>
      <c r="G278" s="702"/>
      <c r="H278" s="140"/>
      <c r="I278" s="705"/>
      <c r="J278" s="208"/>
      <c r="K278" s="705"/>
      <c r="L278" s="149"/>
      <c r="M278" s="705"/>
      <c r="N278" s="237"/>
      <c r="O278" s="700"/>
      <c r="P278" s="215"/>
      <c r="Q278" s="700"/>
      <c r="R278" s="28"/>
      <c r="S278" s="705"/>
      <c r="T278" s="175"/>
      <c r="U278" s="969">
        <f t="shared" si="56"/>
        <v>0</v>
      </c>
      <c r="V278" s="981"/>
      <c r="W278" s="203"/>
      <c r="X278" s="111">
        <f t="shared" si="65"/>
        <v>0</v>
      </c>
      <c r="Y278" s="959">
        <f t="shared" si="57"/>
        <v>0</v>
      </c>
      <c r="Z278" s="975"/>
      <c r="AA278" s="17">
        <f t="shared" si="58"/>
        <v>0</v>
      </c>
      <c r="AB278" s="17">
        <f t="shared" si="59"/>
        <v>0</v>
      </c>
      <c r="AC278" s="17">
        <f t="shared" si="60"/>
        <v>0</v>
      </c>
      <c r="AD278" s="17">
        <f t="shared" si="61"/>
        <v>0</v>
      </c>
      <c r="AE278" s="17">
        <f t="shared" si="62"/>
        <v>0</v>
      </c>
      <c r="AF278" s="17">
        <f t="shared" si="63"/>
        <v>0</v>
      </c>
      <c r="AG278" s="17">
        <f t="shared" si="64"/>
        <v>0</v>
      </c>
    </row>
    <row r="279" spans="1:33" ht="15.75" customHeight="1" x14ac:dyDescent="0.25">
      <c r="A279" s="37">
        <v>5</v>
      </c>
      <c r="B279" s="19"/>
      <c r="C279" s="19"/>
      <c r="D279" s="20"/>
      <c r="E279" s="47"/>
      <c r="F279" s="63"/>
      <c r="G279" s="702"/>
      <c r="H279" s="140"/>
      <c r="I279" s="705"/>
      <c r="J279" s="208"/>
      <c r="K279" s="705"/>
      <c r="L279" s="149"/>
      <c r="M279" s="705"/>
      <c r="N279" s="237"/>
      <c r="O279" s="700"/>
      <c r="P279" s="215"/>
      <c r="Q279" s="700"/>
      <c r="R279" s="28"/>
      <c r="S279" s="705"/>
      <c r="T279" s="175"/>
      <c r="U279" s="969">
        <f t="shared" si="56"/>
        <v>0</v>
      </c>
      <c r="V279" s="981"/>
      <c r="W279" s="203"/>
      <c r="X279" s="111">
        <f t="shared" si="65"/>
        <v>0</v>
      </c>
      <c r="Y279" s="959">
        <f t="shared" si="57"/>
        <v>0</v>
      </c>
      <c r="Z279" s="975"/>
      <c r="AA279" s="17">
        <f t="shared" si="58"/>
        <v>0</v>
      </c>
      <c r="AB279" s="17">
        <f t="shared" si="59"/>
        <v>0</v>
      </c>
      <c r="AC279" s="17">
        <f t="shared" si="60"/>
        <v>0</v>
      </c>
      <c r="AD279" s="17">
        <f t="shared" si="61"/>
        <v>0</v>
      </c>
      <c r="AE279" s="17">
        <f t="shared" si="62"/>
        <v>0</v>
      </c>
      <c r="AF279" s="17">
        <f t="shared" si="63"/>
        <v>0</v>
      </c>
      <c r="AG279" s="17">
        <f t="shared" si="64"/>
        <v>0</v>
      </c>
    </row>
    <row r="280" spans="1:33" ht="15.75" customHeight="1" x14ac:dyDescent="0.25">
      <c r="A280" s="37">
        <v>14</v>
      </c>
      <c r="B280" s="19"/>
      <c r="C280" s="19"/>
      <c r="D280" s="20"/>
      <c r="E280" s="47"/>
      <c r="F280" s="63"/>
      <c r="G280" s="702"/>
      <c r="H280" s="140"/>
      <c r="I280" s="705"/>
      <c r="J280" s="208"/>
      <c r="K280" s="705"/>
      <c r="L280" s="149"/>
      <c r="M280" s="705"/>
      <c r="N280" s="237"/>
      <c r="O280" s="700"/>
      <c r="P280" s="215"/>
      <c r="Q280" s="700"/>
      <c r="R280" s="28"/>
      <c r="S280" s="705"/>
      <c r="T280" s="175"/>
      <c r="U280" s="969">
        <f t="shared" si="56"/>
        <v>0</v>
      </c>
      <c r="V280" s="981"/>
      <c r="W280" s="203"/>
      <c r="X280" s="111">
        <f t="shared" si="65"/>
        <v>0</v>
      </c>
      <c r="Y280" s="959">
        <f t="shared" si="57"/>
        <v>0</v>
      </c>
      <c r="Z280" s="975"/>
      <c r="AA280" s="17">
        <f t="shared" si="58"/>
        <v>0</v>
      </c>
      <c r="AB280" s="17">
        <f t="shared" si="59"/>
        <v>0</v>
      </c>
      <c r="AC280" s="17">
        <f t="shared" si="60"/>
        <v>0</v>
      </c>
      <c r="AD280" s="17">
        <f t="shared" si="61"/>
        <v>0</v>
      </c>
      <c r="AE280" s="17">
        <f t="shared" si="62"/>
        <v>0</v>
      </c>
      <c r="AF280" s="17">
        <f t="shared" si="63"/>
        <v>0</v>
      </c>
      <c r="AG280" s="17">
        <f t="shared" si="64"/>
        <v>0</v>
      </c>
    </row>
    <row r="281" spans="1:33" ht="15.75" customHeight="1" x14ac:dyDescent="0.25">
      <c r="A281" s="37">
        <v>15</v>
      </c>
      <c r="B281" s="19"/>
      <c r="C281" s="19"/>
      <c r="D281" s="20"/>
      <c r="E281" s="47"/>
      <c r="F281" s="63"/>
      <c r="G281" s="702"/>
      <c r="H281" s="140"/>
      <c r="I281" s="705"/>
      <c r="J281" s="208"/>
      <c r="K281" s="705"/>
      <c r="L281" s="149"/>
      <c r="M281" s="705"/>
      <c r="N281" s="237"/>
      <c r="O281" s="700"/>
      <c r="P281" s="215"/>
      <c r="Q281" s="700"/>
      <c r="R281" s="28"/>
      <c r="S281" s="705"/>
      <c r="T281" s="175"/>
      <c r="U281" s="969">
        <f t="shared" si="56"/>
        <v>0</v>
      </c>
      <c r="V281" s="981"/>
      <c r="W281" s="203"/>
      <c r="X281" s="111">
        <f t="shared" si="65"/>
        <v>0</v>
      </c>
      <c r="Y281" s="959">
        <f t="shared" si="57"/>
        <v>0</v>
      </c>
      <c r="Z281" s="975"/>
      <c r="AA281" s="17">
        <f t="shared" si="58"/>
        <v>0</v>
      </c>
      <c r="AB281" s="17">
        <f t="shared" si="59"/>
        <v>0</v>
      </c>
      <c r="AC281" s="17">
        <f t="shared" si="60"/>
        <v>0</v>
      </c>
      <c r="AD281" s="17">
        <f t="shared" si="61"/>
        <v>0</v>
      </c>
      <c r="AE281" s="17">
        <f t="shared" si="62"/>
        <v>0</v>
      </c>
      <c r="AF281" s="17">
        <f t="shared" si="63"/>
        <v>0</v>
      </c>
      <c r="AG281" s="17">
        <f t="shared" si="64"/>
        <v>0</v>
      </c>
    </row>
    <row r="282" spans="1:33" s="2" customFormat="1" ht="15.75" customHeight="1" x14ac:dyDescent="0.25">
      <c r="A282" s="37"/>
      <c r="B282" s="27"/>
      <c r="C282" s="27"/>
      <c r="D282" s="20"/>
      <c r="E282" s="46"/>
      <c r="F282" s="63"/>
      <c r="G282" s="702"/>
      <c r="H282" s="140"/>
      <c r="I282" s="705"/>
      <c r="J282" s="208"/>
      <c r="K282" s="705"/>
      <c r="L282" s="149"/>
      <c r="M282" s="705"/>
      <c r="N282" s="237"/>
      <c r="O282" s="700"/>
      <c r="P282" s="215"/>
      <c r="Q282" s="700"/>
      <c r="R282" s="28"/>
      <c r="S282" s="705"/>
      <c r="T282" s="175"/>
      <c r="U282" s="969">
        <f t="shared" si="56"/>
        <v>0</v>
      </c>
      <c r="V282" s="981"/>
      <c r="W282" s="203"/>
      <c r="X282" s="111">
        <f t="shared" si="65"/>
        <v>0</v>
      </c>
      <c r="Y282" s="959">
        <f t="shared" si="57"/>
        <v>0</v>
      </c>
      <c r="Z282" s="975"/>
      <c r="AA282" s="17">
        <f t="shared" si="58"/>
        <v>0</v>
      </c>
      <c r="AB282" s="17">
        <f t="shared" si="59"/>
        <v>0</v>
      </c>
      <c r="AC282" s="17">
        <f t="shared" si="60"/>
        <v>0</v>
      </c>
      <c r="AD282" s="17">
        <f t="shared" si="61"/>
        <v>0</v>
      </c>
      <c r="AE282" s="17">
        <f t="shared" si="62"/>
        <v>0</v>
      </c>
      <c r="AF282" s="17">
        <f t="shared" si="63"/>
        <v>0</v>
      </c>
      <c r="AG282" s="17">
        <f t="shared" si="64"/>
        <v>0</v>
      </c>
    </row>
    <row r="283" spans="1:33" ht="15.75" customHeight="1" x14ac:dyDescent="0.25">
      <c r="A283" s="37">
        <v>1</v>
      </c>
      <c r="B283" s="19"/>
      <c r="C283" s="19"/>
      <c r="D283" s="20"/>
      <c r="E283" s="47"/>
      <c r="F283" s="63"/>
      <c r="G283" s="702"/>
      <c r="H283" s="140"/>
      <c r="I283" s="705"/>
      <c r="J283" s="208"/>
      <c r="K283" s="705"/>
      <c r="L283" s="149"/>
      <c r="M283" s="705"/>
      <c r="N283" s="237"/>
      <c r="O283" s="700"/>
      <c r="P283" s="215"/>
      <c r="Q283" s="700"/>
      <c r="R283" s="28"/>
      <c r="S283" s="705"/>
      <c r="T283" s="175"/>
      <c r="U283" s="969">
        <f t="shared" si="56"/>
        <v>0</v>
      </c>
      <c r="V283" s="981"/>
      <c r="W283" s="203"/>
      <c r="X283" s="111">
        <f t="shared" si="65"/>
        <v>0</v>
      </c>
      <c r="Y283" s="959">
        <f t="shared" si="57"/>
        <v>0</v>
      </c>
      <c r="Z283" s="975"/>
      <c r="AA283" s="17">
        <f t="shared" si="58"/>
        <v>0</v>
      </c>
      <c r="AB283" s="17">
        <f t="shared" si="59"/>
        <v>0</v>
      </c>
      <c r="AC283" s="17">
        <f t="shared" si="60"/>
        <v>0</v>
      </c>
      <c r="AD283" s="17">
        <f t="shared" si="61"/>
        <v>0</v>
      </c>
      <c r="AE283" s="17">
        <f t="shared" si="62"/>
        <v>0</v>
      </c>
      <c r="AF283" s="17">
        <f t="shared" si="63"/>
        <v>0</v>
      </c>
      <c r="AG283" s="17">
        <f t="shared" si="64"/>
        <v>0</v>
      </c>
    </row>
    <row r="284" spans="1:33" ht="15.75" customHeight="1" x14ac:dyDescent="0.25">
      <c r="A284" s="37">
        <v>2</v>
      </c>
      <c r="B284" s="19"/>
      <c r="C284" s="19"/>
      <c r="D284" s="20"/>
      <c r="E284" s="47"/>
      <c r="F284" s="63"/>
      <c r="G284" s="702"/>
      <c r="H284" s="140"/>
      <c r="I284" s="705"/>
      <c r="J284" s="208"/>
      <c r="K284" s="705"/>
      <c r="L284" s="149"/>
      <c r="M284" s="705"/>
      <c r="N284" s="237"/>
      <c r="O284" s="700"/>
      <c r="P284" s="215"/>
      <c r="Q284" s="700"/>
      <c r="R284" s="28"/>
      <c r="S284" s="705"/>
      <c r="T284" s="175"/>
      <c r="U284" s="969">
        <f t="shared" si="56"/>
        <v>0</v>
      </c>
      <c r="V284" s="981"/>
      <c r="W284" s="203"/>
      <c r="X284" s="111">
        <f t="shared" si="65"/>
        <v>0</v>
      </c>
      <c r="Y284" s="959">
        <f t="shared" si="57"/>
        <v>0</v>
      </c>
      <c r="Z284" s="975"/>
      <c r="AA284" s="17">
        <f t="shared" si="58"/>
        <v>0</v>
      </c>
      <c r="AB284" s="17">
        <f t="shared" si="59"/>
        <v>0</v>
      </c>
      <c r="AC284" s="17">
        <f t="shared" si="60"/>
        <v>0</v>
      </c>
      <c r="AD284" s="17">
        <f t="shared" si="61"/>
        <v>0</v>
      </c>
      <c r="AE284" s="17">
        <f t="shared" si="62"/>
        <v>0</v>
      </c>
      <c r="AF284" s="17">
        <f t="shared" si="63"/>
        <v>0</v>
      </c>
      <c r="AG284" s="17">
        <f t="shared" si="64"/>
        <v>0</v>
      </c>
    </row>
    <row r="285" spans="1:33" ht="15.75" customHeight="1" x14ac:dyDescent="0.25">
      <c r="A285" s="37">
        <v>3</v>
      </c>
      <c r="B285" s="19"/>
      <c r="C285" s="19"/>
      <c r="D285" s="20"/>
      <c r="E285" s="47"/>
      <c r="F285" s="63"/>
      <c r="G285" s="702"/>
      <c r="H285" s="140"/>
      <c r="I285" s="705"/>
      <c r="J285" s="208"/>
      <c r="K285" s="705"/>
      <c r="L285" s="149"/>
      <c r="M285" s="705"/>
      <c r="N285" s="237"/>
      <c r="O285" s="700"/>
      <c r="P285" s="215"/>
      <c r="Q285" s="700"/>
      <c r="R285" s="28"/>
      <c r="S285" s="705"/>
      <c r="T285" s="175"/>
      <c r="U285" s="969">
        <f t="shared" si="56"/>
        <v>0</v>
      </c>
      <c r="V285" s="981"/>
      <c r="W285" s="203"/>
      <c r="X285" s="111">
        <f t="shared" si="65"/>
        <v>0</v>
      </c>
      <c r="Y285" s="959">
        <f t="shared" si="57"/>
        <v>0</v>
      </c>
      <c r="Z285" s="975"/>
      <c r="AA285" s="17">
        <f t="shared" si="58"/>
        <v>0</v>
      </c>
      <c r="AB285" s="17">
        <f t="shared" si="59"/>
        <v>0</v>
      </c>
      <c r="AC285" s="17">
        <f t="shared" si="60"/>
        <v>0</v>
      </c>
      <c r="AD285" s="17">
        <f t="shared" si="61"/>
        <v>0</v>
      </c>
      <c r="AE285" s="17">
        <f t="shared" si="62"/>
        <v>0</v>
      </c>
      <c r="AF285" s="17">
        <f t="shared" si="63"/>
        <v>0</v>
      </c>
      <c r="AG285" s="17">
        <f t="shared" si="64"/>
        <v>0</v>
      </c>
    </row>
    <row r="286" spans="1:33" s="3" customFormat="1" ht="15.75" customHeight="1" x14ac:dyDescent="0.25">
      <c r="A286" s="37">
        <v>4</v>
      </c>
      <c r="B286" s="19"/>
      <c r="C286" s="19"/>
      <c r="D286" s="20"/>
      <c r="E286" s="47"/>
      <c r="F286" s="63"/>
      <c r="G286" s="702"/>
      <c r="H286" s="140"/>
      <c r="I286" s="705"/>
      <c r="J286" s="208"/>
      <c r="K286" s="705"/>
      <c r="L286" s="149"/>
      <c r="M286" s="705"/>
      <c r="N286" s="237"/>
      <c r="O286" s="700"/>
      <c r="P286" s="215"/>
      <c r="Q286" s="700"/>
      <c r="R286" s="28"/>
      <c r="S286" s="705"/>
      <c r="T286" s="175"/>
      <c r="U286" s="969">
        <f t="shared" si="56"/>
        <v>0</v>
      </c>
      <c r="V286" s="981"/>
      <c r="W286" s="203"/>
      <c r="X286" s="111">
        <f t="shared" si="65"/>
        <v>0</v>
      </c>
      <c r="Y286" s="959">
        <f t="shared" si="57"/>
        <v>0</v>
      </c>
      <c r="Z286" s="975"/>
      <c r="AA286" s="17">
        <f t="shared" si="58"/>
        <v>0</v>
      </c>
      <c r="AB286" s="17">
        <f t="shared" si="59"/>
        <v>0</v>
      </c>
      <c r="AC286" s="17">
        <f t="shared" si="60"/>
        <v>0</v>
      </c>
      <c r="AD286" s="17">
        <f t="shared" si="61"/>
        <v>0</v>
      </c>
      <c r="AE286" s="17">
        <f t="shared" si="62"/>
        <v>0</v>
      </c>
      <c r="AF286" s="17">
        <f t="shared" si="63"/>
        <v>0</v>
      </c>
      <c r="AG286" s="17">
        <f t="shared" si="64"/>
        <v>0</v>
      </c>
    </row>
    <row r="287" spans="1:33" ht="15.75" customHeight="1" x14ac:dyDescent="0.25">
      <c r="A287" s="37">
        <v>5</v>
      </c>
      <c r="B287" s="19"/>
      <c r="C287" s="19"/>
      <c r="D287" s="20"/>
      <c r="E287" s="47"/>
      <c r="F287" s="63"/>
      <c r="G287" s="702"/>
      <c r="H287" s="140"/>
      <c r="I287" s="705"/>
      <c r="J287" s="208"/>
      <c r="K287" s="705"/>
      <c r="L287" s="149"/>
      <c r="M287" s="705"/>
      <c r="N287" s="237"/>
      <c r="O287" s="700"/>
      <c r="P287" s="215"/>
      <c r="Q287" s="700"/>
      <c r="R287" s="28"/>
      <c r="S287" s="705"/>
      <c r="T287" s="175"/>
      <c r="U287" s="969">
        <f t="shared" si="56"/>
        <v>0</v>
      </c>
      <c r="V287" s="981"/>
      <c r="W287" s="203"/>
      <c r="X287" s="111">
        <f t="shared" si="65"/>
        <v>0</v>
      </c>
      <c r="Y287" s="959">
        <f t="shared" si="57"/>
        <v>0</v>
      </c>
      <c r="Z287" s="975"/>
      <c r="AA287" s="17">
        <f t="shared" si="58"/>
        <v>0</v>
      </c>
      <c r="AB287" s="17">
        <f t="shared" si="59"/>
        <v>0</v>
      </c>
      <c r="AC287" s="17">
        <f t="shared" si="60"/>
        <v>0</v>
      </c>
      <c r="AD287" s="17">
        <f t="shared" si="61"/>
        <v>0</v>
      </c>
      <c r="AE287" s="17">
        <f t="shared" si="62"/>
        <v>0</v>
      </c>
      <c r="AF287" s="17">
        <f t="shared" si="63"/>
        <v>0</v>
      </c>
      <c r="AG287" s="17">
        <f t="shared" si="64"/>
        <v>0</v>
      </c>
    </row>
    <row r="288" spans="1:33" ht="15.75" customHeight="1" x14ac:dyDescent="0.25">
      <c r="A288" s="37">
        <v>6</v>
      </c>
      <c r="B288" s="19"/>
      <c r="C288" s="19"/>
      <c r="D288" s="20"/>
      <c r="E288" s="47"/>
      <c r="F288" s="63"/>
      <c r="G288" s="702"/>
      <c r="H288" s="140"/>
      <c r="I288" s="705"/>
      <c r="J288" s="208"/>
      <c r="K288" s="705"/>
      <c r="L288" s="149"/>
      <c r="M288" s="705"/>
      <c r="N288" s="237"/>
      <c r="O288" s="700"/>
      <c r="P288" s="215"/>
      <c r="Q288" s="700"/>
      <c r="R288" s="28"/>
      <c r="S288" s="705"/>
      <c r="T288" s="175"/>
      <c r="U288" s="969">
        <f t="shared" si="56"/>
        <v>0</v>
      </c>
      <c r="V288" s="981"/>
      <c r="W288" s="203"/>
      <c r="X288" s="111">
        <f t="shared" si="65"/>
        <v>0</v>
      </c>
      <c r="Y288" s="959">
        <f t="shared" si="57"/>
        <v>0</v>
      </c>
      <c r="Z288" s="975"/>
      <c r="AA288" s="17">
        <f t="shared" si="58"/>
        <v>0</v>
      </c>
      <c r="AB288" s="17">
        <f t="shared" si="59"/>
        <v>0</v>
      </c>
      <c r="AC288" s="17">
        <f t="shared" si="60"/>
        <v>0</v>
      </c>
      <c r="AD288" s="17">
        <f t="shared" si="61"/>
        <v>0</v>
      </c>
      <c r="AE288" s="17">
        <f t="shared" si="62"/>
        <v>0</v>
      </c>
      <c r="AF288" s="17">
        <f t="shared" si="63"/>
        <v>0</v>
      </c>
      <c r="AG288" s="17">
        <f t="shared" si="64"/>
        <v>0</v>
      </c>
    </row>
    <row r="289" spans="1:33" ht="15.75" customHeight="1" x14ac:dyDescent="0.25">
      <c r="A289" s="37">
        <v>7</v>
      </c>
      <c r="B289" s="19"/>
      <c r="C289" s="19"/>
      <c r="D289" s="20"/>
      <c r="E289" s="47"/>
      <c r="F289" s="63"/>
      <c r="G289" s="702"/>
      <c r="H289" s="140"/>
      <c r="I289" s="705"/>
      <c r="J289" s="208"/>
      <c r="K289" s="705"/>
      <c r="L289" s="149"/>
      <c r="M289" s="705"/>
      <c r="N289" s="237"/>
      <c r="O289" s="700"/>
      <c r="P289" s="215"/>
      <c r="Q289" s="700"/>
      <c r="R289" s="28"/>
      <c r="S289" s="705"/>
      <c r="T289" s="175"/>
      <c r="U289" s="969">
        <f t="shared" si="56"/>
        <v>0</v>
      </c>
      <c r="V289" s="981"/>
      <c r="W289" s="203"/>
      <c r="X289" s="111">
        <f t="shared" si="65"/>
        <v>0</v>
      </c>
      <c r="Y289" s="959">
        <f t="shared" si="57"/>
        <v>0</v>
      </c>
      <c r="Z289" s="975"/>
      <c r="AA289" s="17">
        <f t="shared" si="58"/>
        <v>0</v>
      </c>
      <c r="AB289" s="17">
        <f t="shared" si="59"/>
        <v>0</v>
      </c>
      <c r="AC289" s="17">
        <f t="shared" si="60"/>
        <v>0</v>
      </c>
      <c r="AD289" s="17">
        <f t="shared" si="61"/>
        <v>0</v>
      </c>
      <c r="AE289" s="17">
        <f t="shared" si="62"/>
        <v>0</v>
      </c>
      <c r="AF289" s="17">
        <f t="shared" si="63"/>
        <v>0</v>
      </c>
      <c r="AG289" s="17">
        <f t="shared" si="64"/>
        <v>0</v>
      </c>
    </row>
    <row r="290" spans="1:33" ht="15.75" customHeight="1" x14ac:dyDescent="0.25">
      <c r="A290" s="37">
        <v>8</v>
      </c>
      <c r="B290" s="19"/>
      <c r="C290" s="19"/>
      <c r="D290" s="20"/>
      <c r="E290" s="47"/>
      <c r="F290" s="63"/>
      <c r="G290" s="702"/>
      <c r="H290" s="140"/>
      <c r="I290" s="705"/>
      <c r="J290" s="208"/>
      <c r="K290" s="705"/>
      <c r="L290" s="149"/>
      <c r="M290" s="705"/>
      <c r="N290" s="237"/>
      <c r="O290" s="700"/>
      <c r="P290" s="215"/>
      <c r="Q290" s="700"/>
      <c r="R290" s="28"/>
      <c r="S290" s="705"/>
      <c r="T290" s="175"/>
      <c r="U290" s="969">
        <f t="shared" si="56"/>
        <v>0</v>
      </c>
      <c r="V290" s="981"/>
      <c r="W290" s="203"/>
      <c r="X290" s="111">
        <f t="shared" si="65"/>
        <v>0</v>
      </c>
      <c r="Y290" s="959">
        <f t="shared" si="57"/>
        <v>0</v>
      </c>
      <c r="Z290" s="975"/>
      <c r="AA290" s="17">
        <f t="shared" si="58"/>
        <v>0</v>
      </c>
      <c r="AB290" s="17">
        <f t="shared" si="59"/>
        <v>0</v>
      </c>
      <c r="AC290" s="17">
        <f t="shared" si="60"/>
        <v>0</v>
      </c>
      <c r="AD290" s="17">
        <f t="shared" si="61"/>
        <v>0</v>
      </c>
      <c r="AE290" s="17">
        <f t="shared" si="62"/>
        <v>0</v>
      </c>
      <c r="AF290" s="17">
        <f t="shared" si="63"/>
        <v>0</v>
      </c>
      <c r="AG290" s="17">
        <f t="shared" si="64"/>
        <v>0</v>
      </c>
    </row>
    <row r="291" spans="1:33" ht="15.75" customHeight="1" x14ac:dyDescent="0.25">
      <c r="A291" s="37">
        <v>9</v>
      </c>
      <c r="B291" s="19"/>
      <c r="C291" s="19"/>
      <c r="D291" s="20"/>
      <c r="E291" s="47"/>
      <c r="F291" s="63"/>
      <c r="G291" s="702"/>
      <c r="H291" s="140"/>
      <c r="I291" s="705"/>
      <c r="J291" s="208"/>
      <c r="K291" s="705"/>
      <c r="L291" s="149"/>
      <c r="M291" s="705"/>
      <c r="N291" s="237"/>
      <c r="O291" s="700"/>
      <c r="P291" s="215"/>
      <c r="Q291" s="700"/>
      <c r="R291" s="28"/>
      <c r="S291" s="705"/>
      <c r="T291" s="175"/>
      <c r="U291" s="969">
        <f t="shared" si="56"/>
        <v>0</v>
      </c>
      <c r="V291" s="981"/>
      <c r="W291" s="203"/>
      <c r="X291" s="111">
        <f t="shared" si="65"/>
        <v>0</v>
      </c>
      <c r="Y291" s="959">
        <f t="shared" si="57"/>
        <v>0</v>
      </c>
      <c r="Z291" s="975"/>
      <c r="AA291" s="17">
        <f t="shared" si="58"/>
        <v>0</v>
      </c>
      <c r="AB291" s="17">
        <f t="shared" si="59"/>
        <v>0</v>
      </c>
      <c r="AC291" s="17">
        <f t="shared" si="60"/>
        <v>0</v>
      </c>
      <c r="AD291" s="17">
        <f t="shared" si="61"/>
        <v>0</v>
      </c>
      <c r="AE291" s="17">
        <f t="shared" si="62"/>
        <v>0</v>
      </c>
      <c r="AF291" s="17">
        <f t="shared" si="63"/>
        <v>0</v>
      </c>
      <c r="AG291" s="17">
        <f t="shared" si="64"/>
        <v>0</v>
      </c>
    </row>
    <row r="292" spans="1:33" ht="15.75" customHeight="1" x14ac:dyDescent="0.25">
      <c r="A292" s="37">
        <v>10</v>
      </c>
      <c r="B292" s="19"/>
      <c r="C292" s="19"/>
      <c r="D292" s="20"/>
      <c r="E292" s="47"/>
      <c r="F292" s="63"/>
      <c r="G292" s="702"/>
      <c r="H292" s="140"/>
      <c r="I292" s="705"/>
      <c r="J292" s="208"/>
      <c r="K292" s="705"/>
      <c r="L292" s="149"/>
      <c r="M292" s="705"/>
      <c r="N292" s="237"/>
      <c r="O292" s="700"/>
      <c r="P292" s="215"/>
      <c r="Q292" s="700"/>
      <c r="R292" s="28"/>
      <c r="S292" s="705"/>
      <c r="T292" s="175"/>
      <c r="U292" s="969">
        <f t="shared" si="56"/>
        <v>0</v>
      </c>
      <c r="V292" s="981"/>
      <c r="W292" s="203"/>
      <c r="X292" s="111">
        <f t="shared" si="65"/>
        <v>0</v>
      </c>
      <c r="Y292" s="959">
        <f t="shared" si="57"/>
        <v>0</v>
      </c>
      <c r="Z292" s="975"/>
      <c r="AA292" s="17">
        <f t="shared" si="58"/>
        <v>0</v>
      </c>
      <c r="AB292" s="17">
        <f t="shared" si="59"/>
        <v>0</v>
      </c>
      <c r="AC292" s="17">
        <f t="shared" si="60"/>
        <v>0</v>
      </c>
      <c r="AD292" s="17">
        <f t="shared" si="61"/>
        <v>0</v>
      </c>
      <c r="AE292" s="17">
        <f t="shared" si="62"/>
        <v>0</v>
      </c>
      <c r="AF292" s="17">
        <f t="shared" si="63"/>
        <v>0</v>
      </c>
      <c r="AG292" s="17">
        <f t="shared" si="64"/>
        <v>0</v>
      </c>
    </row>
    <row r="293" spans="1:33" ht="15.75" customHeight="1" x14ac:dyDescent="0.25">
      <c r="A293" s="37">
        <v>11</v>
      </c>
      <c r="B293" s="19"/>
      <c r="C293" s="19"/>
      <c r="D293" s="20"/>
      <c r="E293" s="47"/>
      <c r="F293" s="63"/>
      <c r="G293" s="702"/>
      <c r="H293" s="140"/>
      <c r="I293" s="705"/>
      <c r="J293" s="208"/>
      <c r="K293" s="705"/>
      <c r="L293" s="149"/>
      <c r="M293" s="705"/>
      <c r="N293" s="237"/>
      <c r="O293" s="700"/>
      <c r="P293" s="215"/>
      <c r="Q293" s="700"/>
      <c r="R293" s="28"/>
      <c r="S293" s="705"/>
      <c r="T293" s="175"/>
      <c r="U293" s="969">
        <f t="shared" si="56"/>
        <v>0</v>
      </c>
      <c r="V293" s="981"/>
      <c r="W293" s="203"/>
      <c r="X293" s="111">
        <f t="shared" si="65"/>
        <v>0</v>
      </c>
      <c r="Y293" s="959">
        <f t="shared" si="57"/>
        <v>0</v>
      </c>
      <c r="Z293" s="975"/>
      <c r="AA293" s="17">
        <f t="shared" si="58"/>
        <v>0</v>
      </c>
      <c r="AB293" s="17">
        <f t="shared" si="59"/>
        <v>0</v>
      </c>
      <c r="AC293" s="17">
        <f t="shared" si="60"/>
        <v>0</v>
      </c>
      <c r="AD293" s="17">
        <f t="shared" si="61"/>
        <v>0</v>
      </c>
      <c r="AE293" s="17">
        <f t="shared" si="62"/>
        <v>0</v>
      </c>
      <c r="AF293" s="17">
        <f t="shared" si="63"/>
        <v>0</v>
      </c>
      <c r="AG293" s="17">
        <f t="shared" si="64"/>
        <v>0</v>
      </c>
    </row>
    <row r="294" spans="1:33" ht="15.75" customHeight="1" x14ac:dyDescent="0.25">
      <c r="A294" s="37">
        <v>12</v>
      </c>
      <c r="B294" s="19"/>
      <c r="C294" s="19"/>
      <c r="D294" s="20"/>
      <c r="E294" s="47"/>
      <c r="F294" s="63"/>
      <c r="G294" s="702"/>
      <c r="H294" s="140"/>
      <c r="I294" s="705"/>
      <c r="J294" s="208"/>
      <c r="K294" s="705"/>
      <c r="L294" s="149"/>
      <c r="M294" s="705"/>
      <c r="N294" s="237"/>
      <c r="O294" s="700"/>
      <c r="P294" s="215"/>
      <c r="Q294" s="700"/>
      <c r="R294" s="28"/>
      <c r="S294" s="705"/>
      <c r="T294" s="175"/>
      <c r="U294" s="969">
        <f t="shared" si="56"/>
        <v>0</v>
      </c>
      <c r="V294" s="981"/>
      <c r="W294" s="203"/>
      <c r="X294" s="111">
        <f t="shared" si="65"/>
        <v>0</v>
      </c>
      <c r="Y294" s="959">
        <f t="shared" si="57"/>
        <v>0</v>
      </c>
      <c r="Z294" s="975"/>
      <c r="AA294" s="17">
        <f t="shared" si="58"/>
        <v>0</v>
      </c>
      <c r="AB294" s="17">
        <f t="shared" si="59"/>
        <v>0</v>
      </c>
      <c r="AC294" s="17">
        <f t="shared" si="60"/>
        <v>0</v>
      </c>
      <c r="AD294" s="17">
        <f t="shared" si="61"/>
        <v>0</v>
      </c>
      <c r="AE294" s="17">
        <f t="shared" si="62"/>
        <v>0</v>
      </c>
      <c r="AF294" s="17">
        <f t="shared" si="63"/>
        <v>0</v>
      </c>
      <c r="AG294" s="17">
        <f t="shared" si="64"/>
        <v>0</v>
      </c>
    </row>
    <row r="295" spans="1:33" s="3" customFormat="1" ht="15.75" customHeight="1" x14ac:dyDescent="0.25">
      <c r="A295" s="37">
        <v>15</v>
      </c>
      <c r="B295" s="19"/>
      <c r="C295" s="19"/>
      <c r="D295" s="20"/>
      <c r="E295" s="47"/>
      <c r="F295" s="63"/>
      <c r="G295" s="702"/>
      <c r="H295" s="140"/>
      <c r="I295" s="705"/>
      <c r="J295" s="208"/>
      <c r="K295" s="705"/>
      <c r="L295" s="149"/>
      <c r="M295" s="705"/>
      <c r="N295" s="237"/>
      <c r="O295" s="700"/>
      <c r="P295" s="215"/>
      <c r="Q295" s="700"/>
      <c r="R295" s="28"/>
      <c r="S295" s="705"/>
      <c r="T295" s="175"/>
      <c r="U295" s="969">
        <f t="shared" si="56"/>
        <v>0</v>
      </c>
      <c r="V295" s="981"/>
      <c r="W295" s="203"/>
      <c r="X295" s="111">
        <f t="shared" si="65"/>
        <v>0</v>
      </c>
      <c r="Y295" s="959">
        <f t="shared" si="57"/>
        <v>0</v>
      </c>
      <c r="Z295" s="975"/>
      <c r="AA295" s="17">
        <f t="shared" si="58"/>
        <v>0</v>
      </c>
      <c r="AB295" s="17">
        <f t="shared" si="59"/>
        <v>0</v>
      </c>
      <c r="AC295" s="17">
        <f t="shared" si="60"/>
        <v>0</v>
      </c>
      <c r="AD295" s="17">
        <f t="shared" si="61"/>
        <v>0</v>
      </c>
      <c r="AE295" s="17">
        <f t="shared" si="62"/>
        <v>0</v>
      </c>
      <c r="AF295" s="17">
        <f t="shared" si="63"/>
        <v>0</v>
      </c>
      <c r="AG295" s="17">
        <f t="shared" si="64"/>
        <v>0</v>
      </c>
    </row>
    <row r="296" spans="1:33" s="3" customFormat="1" ht="15.75" customHeight="1" x14ac:dyDescent="0.25">
      <c r="A296" s="37">
        <v>17</v>
      </c>
      <c r="B296" s="19"/>
      <c r="C296" s="19"/>
      <c r="D296" s="20"/>
      <c r="E296" s="47"/>
      <c r="F296" s="63"/>
      <c r="G296" s="702"/>
      <c r="H296" s="140"/>
      <c r="I296" s="705"/>
      <c r="J296" s="208"/>
      <c r="K296" s="705"/>
      <c r="L296" s="149"/>
      <c r="M296" s="705"/>
      <c r="N296" s="237"/>
      <c r="O296" s="700"/>
      <c r="P296" s="215"/>
      <c r="Q296" s="700"/>
      <c r="R296" s="28"/>
      <c r="S296" s="705"/>
      <c r="T296" s="175"/>
      <c r="U296" s="969">
        <f t="shared" si="56"/>
        <v>0</v>
      </c>
      <c r="V296" s="981"/>
      <c r="W296" s="203"/>
      <c r="X296" s="111">
        <f t="shared" si="65"/>
        <v>0</v>
      </c>
      <c r="Y296" s="959">
        <f t="shared" si="57"/>
        <v>0</v>
      </c>
      <c r="Z296" s="975"/>
      <c r="AA296" s="17">
        <f t="shared" si="58"/>
        <v>0</v>
      </c>
      <c r="AB296" s="17">
        <f t="shared" si="59"/>
        <v>0</v>
      </c>
      <c r="AC296" s="17">
        <f t="shared" si="60"/>
        <v>0</v>
      </c>
      <c r="AD296" s="17">
        <f t="shared" si="61"/>
        <v>0</v>
      </c>
      <c r="AE296" s="17">
        <f t="shared" si="62"/>
        <v>0</v>
      </c>
      <c r="AF296" s="17">
        <f t="shared" si="63"/>
        <v>0</v>
      </c>
      <c r="AG296" s="17">
        <f t="shared" si="64"/>
        <v>0</v>
      </c>
    </row>
    <row r="297" spans="1:33" s="3" customFormat="1" ht="15.75" customHeight="1" x14ac:dyDescent="0.25">
      <c r="A297" s="37">
        <v>18</v>
      </c>
      <c r="B297" s="19"/>
      <c r="C297" s="19"/>
      <c r="D297" s="20"/>
      <c r="E297" s="47"/>
      <c r="F297" s="63"/>
      <c r="G297" s="702"/>
      <c r="H297" s="140"/>
      <c r="I297" s="705"/>
      <c r="J297" s="208"/>
      <c r="K297" s="705"/>
      <c r="L297" s="149"/>
      <c r="M297" s="705"/>
      <c r="N297" s="237"/>
      <c r="O297" s="700"/>
      <c r="P297" s="215"/>
      <c r="Q297" s="700"/>
      <c r="R297" s="28"/>
      <c r="S297" s="705"/>
      <c r="T297" s="175"/>
      <c r="U297" s="969">
        <f t="shared" si="56"/>
        <v>0</v>
      </c>
      <c r="V297" s="981"/>
      <c r="W297" s="203"/>
      <c r="X297" s="111">
        <f t="shared" si="65"/>
        <v>0</v>
      </c>
      <c r="Y297" s="959">
        <f t="shared" si="57"/>
        <v>0</v>
      </c>
      <c r="Z297" s="975"/>
      <c r="AA297" s="17">
        <f t="shared" si="58"/>
        <v>0</v>
      </c>
      <c r="AB297" s="17">
        <f t="shared" si="59"/>
        <v>0</v>
      </c>
      <c r="AC297" s="17">
        <f t="shared" si="60"/>
        <v>0</v>
      </c>
      <c r="AD297" s="17">
        <f t="shared" si="61"/>
        <v>0</v>
      </c>
      <c r="AE297" s="17">
        <f t="shared" si="62"/>
        <v>0</v>
      </c>
      <c r="AF297" s="17">
        <f t="shared" si="63"/>
        <v>0</v>
      </c>
      <c r="AG297" s="17">
        <f t="shared" si="64"/>
        <v>0</v>
      </c>
    </row>
    <row r="298" spans="1:33" s="3" customFormat="1" ht="15.75" customHeight="1" x14ac:dyDescent="0.25">
      <c r="A298" s="37">
        <v>19</v>
      </c>
      <c r="B298" s="19"/>
      <c r="C298" s="19"/>
      <c r="D298" s="20"/>
      <c r="E298" s="47"/>
      <c r="F298" s="63"/>
      <c r="G298" s="702"/>
      <c r="H298" s="140"/>
      <c r="I298" s="705"/>
      <c r="J298" s="208"/>
      <c r="K298" s="705"/>
      <c r="L298" s="149"/>
      <c r="M298" s="705"/>
      <c r="N298" s="237"/>
      <c r="O298" s="700"/>
      <c r="P298" s="215"/>
      <c r="Q298" s="700"/>
      <c r="R298" s="28"/>
      <c r="S298" s="705"/>
      <c r="T298" s="175"/>
      <c r="U298" s="969">
        <f t="shared" si="56"/>
        <v>0</v>
      </c>
      <c r="V298" s="981"/>
      <c r="W298" s="203"/>
      <c r="X298" s="111">
        <f t="shared" si="65"/>
        <v>0</v>
      </c>
      <c r="Y298" s="959">
        <f t="shared" si="57"/>
        <v>0</v>
      </c>
      <c r="Z298" s="975"/>
      <c r="AA298" s="17">
        <f t="shared" si="58"/>
        <v>0</v>
      </c>
      <c r="AB298" s="17">
        <f t="shared" si="59"/>
        <v>0</v>
      </c>
      <c r="AC298" s="17">
        <f t="shared" si="60"/>
        <v>0</v>
      </c>
      <c r="AD298" s="17">
        <f t="shared" si="61"/>
        <v>0</v>
      </c>
      <c r="AE298" s="17">
        <f t="shared" si="62"/>
        <v>0</v>
      </c>
      <c r="AF298" s="17">
        <f t="shared" si="63"/>
        <v>0</v>
      </c>
      <c r="AG298" s="17">
        <f t="shared" si="64"/>
        <v>0</v>
      </c>
    </row>
    <row r="299" spans="1:33" s="3" customFormat="1" ht="15.75" customHeight="1" x14ac:dyDescent="0.25">
      <c r="A299" s="37">
        <v>20</v>
      </c>
      <c r="B299" s="19"/>
      <c r="C299" s="19"/>
      <c r="D299" s="20"/>
      <c r="E299" s="47"/>
      <c r="F299" s="63"/>
      <c r="G299" s="702"/>
      <c r="H299" s="140"/>
      <c r="I299" s="705"/>
      <c r="J299" s="208"/>
      <c r="K299" s="705"/>
      <c r="L299" s="149"/>
      <c r="M299" s="705"/>
      <c r="N299" s="237"/>
      <c r="O299" s="700"/>
      <c r="P299" s="215"/>
      <c r="Q299" s="700"/>
      <c r="R299" s="28"/>
      <c r="S299" s="705"/>
      <c r="T299" s="175"/>
      <c r="U299" s="969">
        <f t="shared" si="56"/>
        <v>0</v>
      </c>
      <c r="V299" s="981"/>
      <c r="W299" s="203"/>
      <c r="X299" s="111">
        <f t="shared" si="65"/>
        <v>0</v>
      </c>
      <c r="Y299" s="959">
        <f t="shared" si="57"/>
        <v>0</v>
      </c>
      <c r="Z299" s="975"/>
      <c r="AA299" s="17">
        <f t="shared" si="58"/>
        <v>0</v>
      </c>
      <c r="AB299" s="17">
        <f t="shared" si="59"/>
        <v>0</v>
      </c>
      <c r="AC299" s="17">
        <f t="shared" si="60"/>
        <v>0</v>
      </c>
      <c r="AD299" s="17">
        <f t="shared" si="61"/>
        <v>0</v>
      </c>
      <c r="AE299" s="17">
        <f t="shared" si="62"/>
        <v>0</v>
      </c>
      <c r="AF299" s="17">
        <f t="shared" si="63"/>
        <v>0</v>
      </c>
      <c r="AG299" s="17">
        <f t="shared" si="64"/>
        <v>0</v>
      </c>
    </row>
    <row r="300" spans="1:33" s="3" customFormat="1" ht="15.75" customHeight="1" x14ac:dyDescent="0.25">
      <c r="A300" s="37">
        <v>21</v>
      </c>
      <c r="B300" s="19"/>
      <c r="C300" s="19"/>
      <c r="D300" s="20"/>
      <c r="E300" s="47"/>
      <c r="F300" s="63"/>
      <c r="G300" s="702"/>
      <c r="H300" s="140"/>
      <c r="I300" s="705"/>
      <c r="J300" s="208"/>
      <c r="K300" s="705"/>
      <c r="L300" s="149"/>
      <c r="M300" s="705"/>
      <c r="N300" s="237"/>
      <c r="O300" s="700"/>
      <c r="P300" s="215"/>
      <c r="Q300" s="700"/>
      <c r="R300" s="28"/>
      <c r="S300" s="705"/>
      <c r="T300" s="175"/>
      <c r="U300" s="969">
        <f t="shared" si="56"/>
        <v>0</v>
      </c>
      <c r="V300" s="981"/>
      <c r="W300" s="203"/>
      <c r="X300" s="111">
        <f t="shared" si="65"/>
        <v>0</v>
      </c>
      <c r="Y300" s="959">
        <f t="shared" si="57"/>
        <v>0</v>
      </c>
      <c r="Z300" s="975"/>
      <c r="AA300" s="17">
        <f t="shared" si="58"/>
        <v>0</v>
      </c>
      <c r="AB300" s="17">
        <f t="shared" si="59"/>
        <v>0</v>
      </c>
      <c r="AC300" s="17">
        <f t="shared" si="60"/>
        <v>0</v>
      </c>
      <c r="AD300" s="17">
        <f t="shared" si="61"/>
        <v>0</v>
      </c>
      <c r="AE300" s="17">
        <f t="shared" si="62"/>
        <v>0</v>
      </c>
      <c r="AF300" s="17">
        <f t="shared" si="63"/>
        <v>0</v>
      </c>
      <c r="AG300" s="17">
        <f t="shared" si="64"/>
        <v>0</v>
      </c>
    </row>
    <row r="301" spans="1:33" s="3" customFormat="1" ht="15.75" customHeight="1" x14ac:dyDescent="0.25">
      <c r="A301" s="37">
        <v>22</v>
      </c>
      <c r="B301" s="19"/>
      <c r="C301" s="19"/>
      <c r="D301" s="20"/>
      <c r="E301" s="47"/>
      <c r="F301" s="63"/>
      <c r="G301" s="702"/>
      <c r="H301" s="140"/>
      <c r="I301" s="705"/>
      <c r="J301" s="208"/>
      <c r="K301" s="705"/>
      <c r="L301" s="149"/>
      <c r="M301" s="705"/>
      <c r="N301" s="237"/>
      <c r="O301" s="700"/>
      <c r="P301" s="215"/>
      <c r="Q301" s="700"/>
      <c r="R301" s="28"/>
      <c r="S301" s="705"/>
      <c r="T301" s="175"/>
      <c r="U301" s="969">
        <f t="shared" si="56"/>
        <v>0</v>
      </c>
      <c r="V301" s="981"/>
      <c r="W301" s="203"/>
      <c r="X301" s="111">
        <f t="shared" si="65"/>
        <v>0</v>
      </c>
      <c r="Y301" s="959">
        <f t="shared" si="57"/>
        <v>0</v>
      </c>
      <c r="Z301" s="975"/>
      <c r="AA301" s="17">
        <f t="shared" si="58"/>
        <v>0</v>
      </c>
      <c r="AB301" s="17">
        <f t="shared" si="59"/>
        <v>0</v>
      </c>
      <c r="AC301" s="17">
        <f t="shared" si="60"/>
        <v>0</v>
      </c>
      <c r="AD301" s="17">
        <f t="shared" si="61"/>
        <v>0</v>
      </c>
      <c r="AE301" s="17">
        <f t="shared" si="62"/>
        <v>0</v>
      </c>
      <c r="AF301" s="17">
        <f t="shared" si="63"/>
        <v>0</v>
      </c>
      <c r="AG301" s="17">
        <f t="shared" si="64"/>
        <v>0</v>
      </c>
    </row>
    <row r="302" spans="1:33" s="3" customFormat="1" ht="15.75" customHeight="1" x14ac:dyDescent="0.25">
      <c r="A302" s="37">
        <v>26</v>
      </c>
      <c r="B302" s="19"/>
      <c r="C302" s="19"/>
      <c r="D302" s="20"/>
      <c r="E302" s="47"/>
      <c r="F302" s="63"/>
      <c r="G302" s="702"/>
      <c r="H302" s="140"/>
      <c r="I302" s="705"/>
      <c r="J302" s="208"/>
      <c r="K302" s="705"/>
      <c r="L302" s="149"/>
      <c r="M302" s="705"/>
      <c r="N302" s="237"/>
      <c r="O302" s="700"/>
      <c r="P302" s="215"/>
      <c r="Q302" s="700"/>
      <c r="R302" s="28"/>
      <c r="S302" s="705"/>
      <c r="T302" s="175"/>
      <c r="U302" s="969">
        <f t="shared" si="56"/>
        <v>0</v>
      </c>
      <c r="V302" s="981"/>
      <c r="W302" s="203"/>
      <c r="X302" s="111">
        <f t="shared" si="65"/>
        <v>0</v>
      </c>
      <c r="Y302" s="959">
        <f t="shared" si="57"/>
        <v>0</v>
      </c>
      <c r="Z302" s="975"/>
      <c r="AA302" s="17">
        <f t="shared" si="58"/>
        <v>0</v>
      </c>
      <c r="AB302" s="17">
        <f t="shared" si="59"/>
        <v>0</v>
      </c>
      <c r="AC302" s="17">
        <f t="shared" si="60"/>
        <v>0</v>
      </c>
      <c r="AD302" s="17">
        <f t="shared" si="61"/>
        <v>0</v>
      </c>
      <c r="AE302" s="17">
        <f t="shared" si="62"/>
        <v>0</v>
      </c>
      <c r="AF302" s="17">
        <f t="shared" si="63"/>
        <v>0</v>
      </c>
      <c r="AG302" s="17">
        <f t="shared" si="64"/>
        <v>0</v>
      </c>
    </row>
    <row r="303" spans="1:33" s="3" customFormat="1" ht="15.75" customHeight="1" x14ac:dyDescent="0.25">
      <c r="A303" s="37">
        <v>27</v>
      </c>
      <c r="B303" s="19"/>
      <c r="C303" s="19"/>
      <c r="D303" s="20"/>
      <c r="E303" s="47"/>
      <c r="F303" s="63"/>
      <c r="G303" s="702"/>
      <c r="H303" s="140"/>
      <c r="I303" s="705"/>
      <c r="J303" s="208"/>
      <c r="K303" s="705"/>
      <c r="L303" s="149"/>
      <c r="M303" s="705"/>
      <c r="N303" s="237"/>
      <c r="O303" s="700"/>
      <c r="P303" s="215"/>
      <c r="Q303" s="700"/>
      <c r="R303" s="28"/>
      <c r="S303" s="705"/>
      <c r="T303" s="175"/>
      <c r="U303" s="969">
        <f t="shared" si="56"/>
        <v>0</v>
      </c>
      <c r="V303" s="981"/>
      <c r="W303" s="203"/>
      <c r="X303" s="111">
        <f t="shared" si="65"/>
        <v>0</v>
      </c>
      <c r="Y303" s="959">
        <f t="shared" si="57"/>
        <v>0</v>
      </c>
      <c r="Z303" s="975"/>
      <c r="AA303" s="17">
        <f t="shared" si="58"/>
        <v>0</v>
      </c>
      <c r="AB303" s="17">
        <f t="shared" si="59"/>
        <v>0</v>
      </c>
      <c r="AC303" s="17">
        <f t="shared" si="60"/>
        <v>0</v>
      </c>
      <c r="AD303" s="17">
        <f t="shared" si="61"/>
        <v>0</v>
      </c>
      <c r="AE303" s="17">
        <f t="shared" si="62"/>
        <v>0</v>
      </c>
      <c r="AF303" s="17">
        <f t="shared" si="63"/>
        <v>0</v>
      </c>
      <c r="AG303" s="17">
        <f t="shared" si="64"/>
        <v>0</v>
      </c>
    </row>
    <row r="304" spans="1:33" s="3" customFormat="1" ht="15.75" customHeight="1" x14ac:dyDescent="0.25">
      <c r="A304" s="37">
        <v>28</v>
      </c>
      <c r="B304" s="19"/>
      <c r="C304" s="19"/>
      <c r="D304" s="20"/>
      <c r="E304" s="47"/>
      <c r="F304" s="63"/>
      <c r="G304" s="702"/>
      <c r="H304" s="140"/>
      <c r="I304" s="705"/>
      <c r="J304" s="208"/>
      <c r="K304" s="705"/>
      <c r="L304" s="149"/>
      <c r="M304" s="705"/>
      <c r="N304" s="237"/>
      <c r="O304" s="700"/>
      <c r="P304" s="215"/>
      <c r="Q304" s="700"/>
      <c r="R304" s="28"/>
      <c r="S304" s="705"/>
      <c r="T304" s="175"/>
      <c r="U304" s="969">
        <f t="shared" si="56"/>
        <v>0</v>
      </c>
      <c r="V304" s="981"/>
      <c r="W304" s="203"/>
      <c r="X304" s="111">
        <f t="shared" si="65"/>
        <v>0</v>
      </c>
      <c r="Y304" s="959">
        <f t="shared" si="57"/>
        <v>0</v>
      </c>
      <c r="Z304" s="975"/>
      <c r="AA304" s="17">
        <f t="shared" si="58"/>
        <v>0</v>
      </c>
      <c r="AB304" s="17">
        <f t="shared" si="59"/>
        <v>0</v>
      </c>
      <c r="AC304" s="17">
        <f t="shared" si="60"/>
        <v>0</v>
      </c>
      <c r="AD304" s="17">
        <f t="shared" si="61"/>
        <v>0</v>
      </c>
      <c r="AE304" s="17">
        <f t="shared" si="62"/>
        <v>0</v>
      </c>
      <c r="AF304" s="17">
        <f t="shared" si="63"/>
        <v>0</v>
      </c>
      <c r="AG304" s="17">
        <f t="shared" si="64"/>
        <v>0</v>
      </c>
    </row>
    <row r="305" spans="1:33" s="3" customFormat="1" ht="15.75" customHeight="1" x14ac:dyDescent="0.25">
      <c r="A305" s="37">
        <v>29</v>
      </c>
      <c r="B305" s="19"/>
      <c r="C305" s="19"/>
      <c r="D305" s="20"/>
      <c r="E305" s="47"/>
      <c r="F305" s="63"/>
      <c r="G305" s="702"/>
      <c r="H305" s="140"/>
      <c r="I305" s="705"/>
      <c r="J305" s="208"/>
      <c r="K305" s="705"/>
      <c r="L305" s="149"/>
      <c r="M305" s="705"/>
      <c r="N305" s="237"/>
      <c r="O305" s="700"/>
      <c r="P305" s="215"/>
      <c r="Q305" s="700"/>
      <c r="R305" s="28"/>
      <c r="S305" s="705"/>
      <c r="T305" s="175"/>
      <c r="U305" s="969">
        <f t="shared" si="56"/>
        <v>0</v>
      </c>
      <c r="V305" s="981"/>
      <c r="W305" s="203">
        <v>1</v>
      </c>
      <c r="X305" s="111">
        <f t="shared" si="65"/>
        <v>-1</v>
      </c>
      <c r="Y305" s="959">
        <f t="shared" si="57"/>
        <v>0</v>
      </c>
      <c r="Z305" s="975"/>
      <c r="AA305" s="17">
        <f t="shared" si="58"/>
        <v>0</v>
      </c>
      <c r="AB305" s="17">
        <f t="shared" si="59"/>
        <v>0</v>
      </c>
      <c r="AC305" s="17">
        <f t="shared" si="60"/>
        <v>0</v>
      </c>
      <c r="AD305" s="17">
        <f t="shared" si="61"/>
        <v>0</v>
      </c>
      <c r="AE305" s="17">
        <f t="shared" si="62"/>
        <v>0</v>
      </c>
      <c r="AF305" s="17">
        <f t="shared" si="63"/>
        <v>0</v>
      </c>
      <c r="AG305" s="17">
        <f t="shared" si="64"/>
        <v>0</v>
      </c>
    </row>
    <row r="306" spans="1:33" s="3" customFormat="1" ht="15.75" customHeight="1" x14ac:dyDescent="0.25">
      <c r="A306" s="37">
        <v>30</v>
      </c>
      <c r="B306" s="19"/>
      <c r="C306" s="19"/>
      <c r="D306" s="20"/>
      <c r="E306" s="47"/>
      <c r="F306" s="63"/>
      <c r="G306" s="702"/>
      <c r="H306" s="140"/>
      <c r="I306" s="705"/>
      <c r="J306" s="208"/>
      <c r="K306" s="705"/>
      <c r="L306" s="149"/>
      <c r="M306" s="705"/>
      <c r="N306" s="237"/>
      <c r="O306" s="700"/>
      <c r="P306" s="215"/>
      <c r="Q306" s="700"/>
      <c r="R306" s="28"/>
      <c r="S306" s="705"/>
      <c r="T306" s="175"/>
      <c r="U306" s="969">
        <f t="shared" si="56"/>
        <v>0</v>
      </c>
      <c r="V306" s="981"/>
      <c r="W306" s="203">
        <v>1</v>
      </c>
      <c r="X306" s="111">
        <f t="shared" si="65"/>
        <v>-1</v>
      </c>
      <c r="Y306" s="959">
        <f t="shared" si="57"/>
        <v>0</v>
      </c>
      <c r="Z306" s="975"/>
      <c r="AA306" s="17">
        <f t="shared" si="58"/>
        <v>0</v>
      </c>
      <c r="AB306" s="17">
        <f t="shared" si="59"/>
        <v>0</v>
      </c>
      <c r="AC306" s="17">
        <f t="shared" si="60"/>
        <v>0</v>
      </c>
      <c r="AD306" s="17">
        <f t="shared" si="61"/>
        <v>0</v>
      </c>
      <c r="AE306" s="17">
        <f t="shared" si="62"/>
        <v>0</v>
      </c>
      <c r="AF306" s="17">
        <f t="shared" si="63"/>
        <v>0</v>
      </c>
      <c r="AG306" s="17">
        <f t="shared" si="64"/>
        <v>0</v>
      </c>
    </row>
    <row r="307" spans="1:33" s="3" customFormat="1" ht="15.75" customHeight="1" x14ac:dyDescent="0.25">
      <c r="A307" s="37">
        <v>31</v>
      </c>
      <c r="B307" s="19"/>
      <c r="C307" s="19"/>
      <c r="D307" s="20"/>
      <c r="E307" s="47"/>
      <c r="F307" s="63"/>
      <c r="G307" s="702"/>
      <c r="H307" s="140"/>
      <c r="I307" s="705"/>
      <c r="J307" s="208"/>
      <c r="K307" s="705"/>
      <c r="L307" s="149"/>
      <c r="M307" s="705"/>
      <c r="N307" s="237"/>
      <c r="O307" s="700"/>
      <c r="P307" s="215"/>
      <c r="Q307" s="700"/>
      <c r="R307" s="28"/>
      <c r="S307" s="705"/>
      <c r="T307" s="175"/>
      <c r="U307" s="969">
        <f t="shared" si="56"/>
        <v>0</v>
      </c>
      <c r="V307" s="981"/>
      <c r="W307" s="203"/>
      <c r="X307" s="111">
        <f t="shared" si="65"/>
        <v>0</v>
      </c>
      <c r="Y307" s="959">
        <f t="shared" si="57"/>
        <v>0</v>
      </c>
      <c r="Z307" s="975"/>
      <c r="AA307" s="17">
        <f t="shared" si="58"/>
        <v>0</v>
      </c>
      <c r="AB307" s="17">
        <f t="shared" si="59"/>
        <v>0</v>
      </c>
      <c r="AC307" s="17">
        <f t="shared" si="60"/>
        <v>0</v>
      </c>
      <c r="AD307" s="17">
        <f t="shared" si="61"/>
        <v>0</v>
      </c>
      <c r="AE307" s="17">
        <f t="shared" si="62"/>
        <v>0</v>
      </c>
      <c r="AF307" s="17">
        <f t="shared" si="63"/>
        <v>0</v>
      </c>
      <c r="AG307" s="17">
        <f t="shared" si="64"/>
        <v>0</v>
      </c>
    </row>
    <row r="308" spans="1:33" s="3" customFormat="1" ht="15.75" customHeight="1" x14ac:dyDescent="0.25">
      <c r="A308" s="37">
        <v>32</v>
      </c>
      <c r="B308" s="19"/>
      <c r="C308" s="19"/>
      <c r="D308" s="20"/>
      <c r="E308" s="47"/>
      <c r="F308" s="63"/>
      <c r="G308" s="702"/>
      <c r="H308" s="140"/>
      <c r="I308" s="705"/>
      <c r="J308" s="208"/>
      <c r="K308" s="705"/>
      <c r="L308" s="149"/>
      <c r="M308" s="705"/>
      <c r="N308" s="237"/>
      <c r="O308" s="700"/>
      <c r="P308" s="215"/>
      <c r="Q308" s="700"/>
      <c r="R308" s="28"/>
      <c r="S308" s="705"/>
      <c r="T308" s="175"/>
      <c r="U308" s="969">
        <f t="shared" si="56"/>
        <v>0</v>
      </c>
      <c r="V308" s="981"/>
      <c r="W308" s="203"/>
      <c r="X308" s="111">
        <f t="shared" si="65"/>
        <v>0</v>
      </c>
      <c r="Y308" s="959">
        <f t="shared" si="57"/>
        <v>0</v>
      </c>
      <c r="Z308" s="975"/>
      <c r="AA308" s="17">
        <f t="shared" si="58"/>
        <v>0</v>
      </c>
      <c r="AB308" s="17">
        <f t="shared" si="59"/>
        <v>0</v>
      </c>
      <c r="AC308" s="17">
        <f t="shared" si="60"/>
        <v>0</v>
      </c>
      <c r="AD308" s="17">
        <f t="shared" si="61"/>
        <v>0</v>
      </c>
      <c r="AE308" s="17">
        <f t="shared" si="62"/>
        <v>0</v>
      </c>
      <c r="AF308" s="17">
        <f t="shared" si="63"/>
        <v>0</v>
      </c>
      <c r="AG308" s="17">
        <f t="shared" si="64"/>
        <v>0</v>
      </c>
    </row>
    <row r="309" spans="1:33" s="3" customFormat="1" ht="15.75" customHeight="1" x14ac:dyDescent="0.25">
      <c r="A309" s="37">
        <v>33</v>
      </c>
      <c r="B309" s="19"/>
      <c r="C309" s="19"/>
      <c r="D309" s="20"/>
      <c r="E309" s="47"/>
      <c r="F309" s="63"/>
      <c r="G309" s="702"/>
      <c r="H309" s="140"/>
      <c r="I309" s="705"/>
      <c r="J309" s="208"/>
      <c r="K309" s="705"/>
      <c r="L309" s="149"/>
      <c r="M309" s="705"/>
      <c r="N309" s="237"/>
      <c r="O309" s="700"/>
      <c r="P309" s="215"/>
      <c r="Q309" s="700"/>
      <c r="R309" s="28"/>
      <c r="S309" s="705"/>
      <c r="T309" s="175"/>
      <c r="U309" s="969">
        <f t="shared" si="56"/>
        <v>0</v>
      </c>
      <c r="V309" s="981"/>
      <c r="W309" s="203"/>
      <c r="X309" s="111">
        <f t="shared" si="65"/>
        <v>0</v>
      </c>
      <c r="Y309" s="959">
        <f t="shared" si="57"/>
        <v>0</v>
      </c>
      <c r="Z309" s="975"/>
      <c r="AA309" s="17">
        <f t="shared" si="58"/>
        <v>0</v>
      </c>
      <c r="AB309" s="17">
        <f t="shared" si="59"/>
        <v>0</v>
      </c>
      <c r="AC309" s="17">
        <f t="shared" si="60"/>
        <v>0</v>
      </c>
      <c r="AD309" s="17">
        <f t="shared" si="61"/>
        <v>0</v>
      </c>
      <c r="AE309" s="17">
        <f t="shared" si="62"/>
        <v>0</v>
      </c>
      <c r="AF309" s="17">
        <f t="shared" si="63"/>
        <v>0</v>
      </c>
      <c r="AG309" s="17">
        <f t="shared" si="64"/>
        <v>0</v>
      </c>
    </row>
    <row r="310" spans="1:33" s="3" customFormat="1" ht="15.75" customHeight="1" x14ac:dyDescent="0.25">
      <c r="A310" s="37">
        <v>34</v>
      </c>
      <c r="B310" s="19"/>
      <c r="C310" s="19"/>
      <c r="D310" s="20"/>
      <c r="E310" s="47"/>
      <c r="F310" s="63"/>
      <c r="G310" s="702"/>
      <c r="H310" s="140"/>
      <c r="I310" s="705"/>
      <c r="J310" s="208"/>
      <c r="K310" s="705"/>
      <c r="L310" s="149"/>
      <c r="M310" s="705"/>
      <c r="N310" s="237"/>
      <c r="O310" s="700"/>
      <c r="P310" s="215"/>
      <c r="Q310" s="700"/>
      <c r="R310" s="28"/>
      <c r="S310" s="705"/>
      <c r="T310" s="175"/>
      <c r="U310" s="969">
        <f t="shared" si="56"/>
        <v>0</v>
      </c>
      <c r="V310" s="981"/>
      <c r="W310" s="203"/>
      <c r="X310" s="111">
        <f t="shared" si="65"/>
        <v>0</v>
      </c>
      <c r="Y310" s="959">
        <f t="shared" si="57"/>
        <v>0</v>
      </c>
      <c r="Z310" s="975"/>
      <c r="AA310" s="17">
        <f t="shared" si="58"/>
        <v>0</v>
      </c>
      <c r="AB310" s="17">
        <f t="shared" si="59"/>
        <v>0</v>
      </c>
      <c r="AC310" s="17">
        <f t="shared" si="60"/>
        <v>0</v>
      </c>
      <c r="AD310" s="17">
        <f t="shared" si="61"/>
        <v>0</v>
      </c>
      <c r="AE310" s="17">
        <f t="shared" si="62"/>
        <v>0</v>
      </c>
      <c r="AF310" s="17">
        <f t="shared" si="63"/>
        <v>0</v>
      </c>
      <c r="AG310" s="17">
        <f t="shared" si="64"/>
        <v>0</v>
      </c>
    </row>
    <row r="311" spans="1:33" s="3" customFormat="1" ht="15.75" customHeight="1" x14ac:dyDescent="0.25">
      <c r="A311" s="37">
        <v>35</v>
      </c>
      <c r="B311" s="19"/>
      <c r="C311" s="19"/>
      <c r="D311" s="20"/>
      <c r="E311" s="47"/>
      <c r="F311" s="63"/>
      <c r="G311" s="702"/>
      <c r="H311" s="140"/>
      <c r="I311" s="705"/>
      <c r="J311" s="208"/>
      <c r="K311" s="705"/>
      <c r="L311" s="149"/>
      <c r="M311" s="705"/>
      <c r="N311" s="237"/>
      <c r="O311" s="700"/>
      <c r="P311" s="215"/>
      <c r="Q311" s="700"/>
      <c r="R311" s="28"/>
      <c r="S311" s="705"/>
      <c r="T311" s="175"/>
      <c r="U311" s="969">
        <f t="shared" si="56"/>
        <v>0</v>
      </c>
      <c r="V311" s="981"/>
      <c r="W311" s="203"/>
      <c r="X311" s="111">
        <f t="shared" si="65"/>
        <v>0</v>
      </c>
      <c r="Y311" s="959">
        <f t="shared" si="57"/>
        <v>0</v>
      </c>
      <c r="Z311" s="975"/>
      <c r="AA311" s="17">
        <f t="shared" si="58"/>
        <v>0</v>
      </c>
      <c r="AB311" s="17">
        <f t="shared" si="59"/>
        <v>0</v>
      </c>
      <c r="AC311" s="17">
        <f t="shared" si="60"/>
        <v>0</v>
      </c>
      <c r="AD311" s="17">
        <f t="shared" si="61"/>
        <v>0</v>
      </c>
      <c r="AE311" s="17">
        <f t="shared" si="62"/>
        <v>0</v>
      </c>
      <c r="AF311" s="17">
        <f t="shared" si="63"/>
        <v>0</v>
      </c>
      <c r="AG311" s="17">
        <f t="shared" si="64"/>
        <v>0</v>
      </c>
    </row>
    <row r="312" spans="1:33" s="3" customFormat="1" ht="15.75" customHeight="1" x14ac:dyDescent="0.25">
      <c r="A312" s="37">
        <v>36</v>
      </c>
      <c r="B312" s="19"/>
      <c r="C312" s="19"/>
      <c r="D312" s="20"/>
      <c r="E312" s="47"/>
      <c r="F312" s="63"/>
      <c r="G312" s="702"/>
      <c r="H312" s="140"/>
      <c r="I312" s="705"/>
      <c r="J312" s="208"/>
      <c r="K312" s="705"/>
      <c r="L312" s="149"/>
      <c r="M312" s="705"/>
      <c r="N312" s="237"/>
      <c r="O312" s="700"/>
      <c r="P312" s="215"/>
      <c r="Q312" s="700"/>
      <c r="R312" s="28"/>
      <c r="S312" s="705"/>
      <c r="T312" s="175"/>
      <c r="U312" s="969">
        <f t="shared" si="56"/>
        <v>0</v>
      </c>
      <c r="V312" s="981"/>
      <c r="W312" s="203"/>
      <c r="X312" s="111">
        <f t="shared" si="65"/>
        <v>0</v>
      </c>
      <c r="Y312" s="959">
        <f t="shared" si="57"/>
        <v>0</v>
      </c>
      <c r="Z312" s="975"/>
      <c r="AA312" s="17">
        <f t="shared" si="58"/>
        <v>0</v>
      </c>
      <c r="AB312" s="17">
        <f t="shared" si="59"/>
        <v>0</v>
      </c>
      <c r="AC312" s="17">
        <f t="shared" si="60"/>
        <v>0</v>
      </c>
      <c r="AD312" s="17">
        <f t="shared" si="61"/>
        <v>0</v>
      </c>
      <c r="AE312" s="17">
        <f t="shared" si="62"/>
        <v>0</v>
      </c>
      <c r="AF312" s="17">
        <f t="shared" si="63"/>
        <v>0</v>
      </c>
      <c r="AG312" s="17">
        <f t="shared" si="64"/>
        <v>0</v>
      </c>
    </row>
    <row r="313" spans="1:33" ht="15.75" customHeight="1" x14ac:dyDescent="0.25">
      <c r="A313" s="37">
        <v>39</v>
      </c>
      <c r="B313" s="19"/>
      <c r="C313" s="19"/>
      <c r="D313" s="20"/>
      <c r="E313" s="47"/>
      <c r="F313" s="63"/>
      <c r="G313" s="702"/>
      <c r="H313" s="140"/>
      <c r="I313" s="705"/>
      <c r="J313" s="208"/>
      <c r="K313" s="705"/>
      <c r="L313" s="149"/>
      <c r="M313" s="705"/>
      <c r="N313" s="237"/>
      <c r="O313" s="700"/>
      <c r="P313" s="215"/>
      <c r="Q313" s="700"/>
      <c r="R313" s="28"/>
      <c r="S313" s="705"/>
      <c r="T313" s="175"/>
      <c r="U313" s="969">
        <f t="shared" si="56"/>
        <v>0</v>
      </c>
      <c r="V313" s="981"/>
      <c r="W313" s="203"/>
      <c r="X313" s="111">
        <f t="shared" si="65"/>
        <v>0</v>
      </c>
      <c r="Y313" s="959">
        <f t="shared" si="57"/>
        <v>0</v>
      </c>
      <c r="Z313" s="975"/>
      <c r="AA313" s="17">
        <f t="shared" si="58"/>
        <v>0</v>
      </c>
      <c r="AB313" s="17">
        <f t="shared" si="59"/>
        <v>0</v>
      </c>
      <c r="AC313" s="17">
        <f t="shared" si="60"/>
        <v>0</v>
      </c>
      <c r="AD313" s="17">
        <f t="shared" si="61"/>
        <v>0</v>
      </c>
      <c r="AE313" s="17">
        <f t="shared" si="62"/>
        <v>0</v>
      </c>
      <c r="AF313" s="17">
        <f t="shared" si="63"/>
        <v>0</v>
      </c>
      <c r="AG313" s="17">
        <f t="shared" si="64"/>
        <v>0</v>
      </c>
    </row>
    <row r="314" spans="1:33" s="3" customFormat="1" ht="15.75" customHeight="1" x14ac:dyDescent="0.25">
      <c r="A314" s="37">
        <v>40</v>
      </c>
      <c r="B314" s="19"/>
      <c r="C314" s="19"/>
      <c r="D314" s="20"/>
      <c r="E314" s="47"/>
      <c r="F314" s="63"/>
      <c r="G314" s="702"/>
      <c r="H314" s="140"/>
      <c r="I314" s="705"/>
      <c r="J314" s="208"/>
      <c r="K314" s="705"/>
      <c r="L314" s="149"/>
      <c r="M314" s="705"/>
      <c r="N314" s="237"/>
      <c r="O314" s="700"/>
      <c r="P314" s="215"/>
      <c r="Q314" s="700"/>
      <c r="R314" s="28"/>
      <c r="S314" s="705"/>
      <c r="T314" s="175"/>
      <c r="U314" s="969">
        <f t="shared" si="56"/>
        <v>0</v>
      </c>
      <c r="V314" s="981"/>
      <c r="W314" s="203"/>
      <c r="X314" s="111">
        <f t="shared" si="65"/>
        <v>0</v>
      </c>
      <c r="Y314" s="959">
        <f t="shared" si="57"/>
        <v>0</v>
      </c>
      <c r="Z314" s="975"/>
      <c r="AA314" s="17">
        <f t="shared" si="58"/>
        <v>0</v>
      </c>
      <c r="AB314" s="17">
        <f t="shared" si="59"/>
        <v>0</v>
      </c>
      <c r="AC314" s="17">
        <f t="shared" si="60"/>
        <v>0</v>
      </c>
      <c r="AD314" s="17">
        <f t="shared" si="61"/>
        <v>0</v>
      </c>
      <c r="AE314" s="17">
        <f t="shared" si="62"/>
        <v>0</v>
      </c>
      <c r="AF314" s="17">
        <f t="shared" si="63"/>
        <v>0</v>
      </c>
      <c r="AG314" s="17">
        <f t="shared" si="64"/>
        <v>0</v>
      </c>
    </row>
    <row r="315" spans="1:33" ht="15.75" customHeight="1" x14ac:dyDescent="0.25">
      <c r="A315" s="37">
        <v>41</v>
      </c>
      <c r="B315" s="19"/>
      <c r="C315" s="19"/>
      <c r="D315" s="20"/>
      <c r="E315" s="47"/>
      <c r="F315" s="63"/>
      <c r="G315" s="702"/>
      <c r="H315" s="140"/>
      <c r="I315" s="705"/>
      <c r="J315" s="208"/>
      <c r="K315" s="705"/>
      <c r="L315" s="149"/>
      <c r="M315" s="705"/>
      <c r="N315" s="237"/>
      <c r="O315" s="700"/>
      <c r="P315" s="215"/>
      <c r="Q315" s="700"/>
      <c r="R315" s="28"/>
      <c r="S315" s="705"/>
      <c r="T315" s="175"/>
      <c r="U315" s="969">
        <f t="shared" si="56"/>
        <v>0</v>
      </c>
      <c r="V315" s="981"/>
      <c r="W315" s="203"/>
      <c r="X315" s="111">
        <f t="shared" si="65"/>
        <v>0</v>
      </c>
      <c r="Y315" s="959">
        <f t="shared" si="57"/>
        <v>0</v>
      </c>
      <c r="Z315" s="975"/>
      <c r="AA315" s="17">
        <f t="shared" si="58"/>
        <v>0</v>
      </c>
      <c r="AB315" s="17">
        <f t="shared" si="59"/>
        <v>0</v>
      </c>
      <c r="AC315" s="17">
        <f t="shared" si="60"/>
        <v>0</v>
      </c>
      <c r="AD315" s="17">
        <f t="shared" si="61"/>
        <v>0</v>
      </c>
      <c r="AE315" s="17">
        <f t="shared" si="62"/>
        <v>0</v>
      </c>
      <c r="AF315" s="17">
        <f t="shared" si="63"/>
        <v>0</v>
      </c>
      <c r="AG315" s="17">
        <f t="shared" si="64"/>
        <v>0</v>
      </c>
    </row>
    <row r="316" spans="1:33" ht="15.75" customHeight="1" x14ac:dyDescent="0.25">
      <c r="A316" s="37">
        <v>42</v>
      </c>
      <c r="B316" s="19"/>
      <c r="C316" s="19"/>
      <c r="D316" s="20"/>
      <c r="E316" s="47"/>
      <c r="F316" s="63"/>
      <c r="G316" s="702"/>
      <c r="H316" s="140"/>
      <c r="I316" s="705"/>
      <c r="J316" s="208"/>
      <c r="K316" s="705"/>
      <c r="L316" s="149"/>
      <c r="M316" s="705"/>
      <c r="N316" s="237"/>
      <c r="O316" s="700"/>
      <c r="P316" s="215"/>
      <c r="Q316" s="700"/>
      <c r="R316" s="28"/>
      <c r="S316" s="705"/>
      <c r="T316" s="175"/>
      <c r="U316" s="969">
        <f t="shared" si="56"/>
        <v>0</v>
      </c>
      <c r="V316" s="981"/>
      <c r="W316" s="203"/>
      <c r="X316" s="111">
        <f t="shared" si="65"/>
        <v>0</v>
      </c>
      <c r="Y316" s="959">
        <f t="shared" si="57"/>
        <v>0</v>
      </c>
      <c r="Z316" s="975"/>
      <c r="AA316" s="17">
        <f t="shared" si="58"/>
        <v>0</v>
      </c>
      <c r="AB316" s="17">
        <f t="shared" si="59"/>
        <v>0</v>
      </c>
      <c r="AC316" s="17">
        <f t="shared" si="60"/>
        <v>0</v>
      </c>
      <c r="AD316" s="17">
        <f t="shared" si="61"/>
        <v>0</v>
      </c>
      <c r="AE316" s="17">
        <f t="shared" si="62"/>
        <v>0</v>
      </c>
      <c r="AF316" s="17">
        <f t="shared" si="63"/>
        <v>0</v>
      </c>
      <c r="AG316" s="17">
        <f t="shared" si="64"/>
        <v>0</v>
      </c>
    </row>
    <row r="317" spans="1:33" ht="15.75" customHeight="1" x14ac:dyDescent="0.25">
      <c r="A317" s="37">
        <v>43</v>
      </c>
      <c r="B317" s="19"/>
      <c r="C317" s="19"/>
      <c r="D317" s="20"/>
      <c r="E317" s="47"/>
      <c r="F317" s="63"/>
      <c r="G317" s="702"/>
      <c r="H317" s="140"/>
      <c r="I317" s="705"/>
      <c r="J317" s="208"/>
      <c r="K317" s="705"/>
      <c r="L317" s="149"/>
      <c r="M317" s="705"/>
      <c r="N317" s="237"/>
      <c r="O317" s="700"/>
      <c r="P317" s="215"/>
      <c r="Q317" s="700"/>
      <c r="R317" s="28"/>
      <c r="S317" s="705"/>
      <c r="T317" s="175"/>
      <c r="U317" s="969">
        <f t="shared" si="56"/>
        <v>0</v>
      </c>
      <c r="V317" s="981"/>
      <c r="W317" s="203"/>
      <c r="X317" s="111">
        <f t="shared" si="65"/>
        <v>0</v>
      </c>
      <c r="Y317" s="959">
        <f t="shared" si="57"/>
        <v>0</v>
      </c>
      <c r="Z317" s="975"/>
      <c r="AA317" s="17">
        <f t="shared" si="58"/>
        <v>0</v>
      </c>
      <c r="AB317" s="17">
        <f t="shared" si="59"/>
        <v>0</v>
      </c>
      <c r="AC317" s="17">
        <f t="shared" si="60"/>
        <v>0</v>
      </c>
      <c r="AD317" s="17">
        <f t="shared" si="61"/>
        <v>0</v>
      </c>
      <c r="AE317" s="17">
        <f t="shared" si="62"/>
        <v>0</v>
      </c>
      <c r="AF317" s="17">
        <f t="shared" si="63"/>
        <v>0</v>
      </c>
      <c r="AG317" s="17">
        <f t="shared" si="64"/>
        <v>0</v>
      </c>
    </row>
    <row r="318" spans="1:33" ht="15.75" customHeight="1" x14ac:dyDescent="0.25">
      <c r="A318" s="37">
        <v>44</v>
      </c>
      <c r="B318" s="19"/>
      <c r="C318" s="19"/>
      <c r="D318" s="20"/>
      <c r="E318" s="47"/>
      <c r="F318" s="63"/>
      <c r="G318" s="702"/>
      <c r="H318" s="140"/>
      <c r="I318" s="705"/>
      <c r="J318" s="208"/>
      <c r="K318" s="705"/>
      <c r="L318" s="149"/>
      <c r="M318" s="705"/>
      <c r="N318" s="237"/>
      <c r="O318" s="700"/>
      <c r="P318" s="215"/>
      <c r="Q318" s="700"/>
      <c r="R318" s="28"/>
      <c r="S318" s="705"/>
      <c r="T318" s="175"/>
      <c r="U318" s="969">
        <f t="shared" si="56"/>
        <v>0</v>
      </c>
      <c r="V318" s="981"/>
      <c r="W318" s="203"/>
      <c r="X318" s="111">
        <f t="shared" si="65"/>
        <v>0</v>
      </c>
      <c r="Y318" s="959">
        <f t="shared" si="57"/>
        <v>0</v>
      </c>
      <c r="Z318" s="975"/>
      <c r="AA318" s="17">
        <f t="shared" si="58"/>
        <v>0</v>
      </c>
      <c r="AB318" s="17">
        <f t="shared" si="59"/>
        <v>0</v>
      </c>
      <c r="AC318" s="17">
        <f t="shared" si="60"/>
        <v>0</v>
      </c>
      <c r="AD318" s="17">
        <f t="shared" si="61"/>
        <v>0</v>
      </c>
      <c r="AE318" s="17">
        <f t="shared" si="62"/>
        <v>0</v>
      </c>
      <c r="AF318" s="17">
        <f t="shared" si="63"/>
        <v>0</v>
      </c>
      <c r="AG318" s="17">
        <f t="shared" si="64"/>
        <v>0</v>
      </c>
    </row>
    <row r="319" spans="1:33" ht="15.75" customHeight="1" x14ac:dyDescent="0.25">
      <c r="A319" s="37">
        <v>45</v>
      </c>
      <c r="B319" s="19"/>
      <c r="C319" s="19"/>
      <c r="D319" s="20"/>
      <c r="E319" s="47"/>
      <c r="F319" s="63"/>
      <c r="G319" s="702"/>
      <c r="H319" s="140"/>
      <c r="I319" s="705"/>
      <c r="J319" s="208"/>
      <c r="K319" s="705"/>
      <c r="L319" s="149"/>
      <c r="M319" s="705"/>
      <c r="N319" s="237"/>
      <c r="O319" s="700"/>
      <c r="P319" s="215"/>
      <c r="Q319" s="700"/>
      <c r="R319" s="28"/>
      <c r="S319" s="705"/>
      <c r="T319" s="175"/>
      <c r="U319" s="969">
        <f t="shared" si="56"/>
        <v>0</v>
      </c>
      <c r="V319" s="981"/>
      <c r="W319" s="203"/>
      <c r="X319" s="111">
        <f t="shared" si="65"/>
        <v>0</v>
      </c>
      <c r="Y319" s="959">
        <f t="shared" si="57"/>
        <v>0</v>
      </c>
      <c r="Z319" s="975"/>
      <c r="AA319" s="17">
        <f t="shared" si="58"/>
        <v>0</v>
      </c>
      <c r="AB319" s="17">
        <f t="shared" si="59"/>
        <v>0</v>
      </c>
      <c r="AC319" s="17">
        <f t="shared" si="60"/>
        <v>0</v>
      </c>
      <c r="AD319" s="17">
        <f t="shared" si="61"/>
        <v>0</v>
      </c>
      <c r="AE319" s="17">
        <f t="shared" si="62"/>
        <v>0</v>
      </c>
      <c r="AF319" s="17">
        <f t="shared" si="63"/>
        <v>0</v>
      </c>
      <c r="AG319" s="17">
        <f t="shared" si="64"/>
        <v>0</v>
      </c>
    </row>
    <row r="320" spans="1:33" ht="15.75" customHeight="1" x14ac:dyDescent="0.25">
      <c r="A320" s="37">
        <v>46</v>
      </c>
      <c r="B320" s="19"/>
      <c r="C320" s="19"/>
      <c r="D320" s="20"/>
      <c r="E320" s="47"/>
      <c r="F320" s="63"/>
      <c r="G320" s="702"/>
      <c r="H320" s="140"/>
      <c r="I320" s="705"/>
      <c r="J320" s="208"/>
      <c r="K320" s="705"/>
      <c r="L320" s="149"/>
      <c r="M320" s="705"/>
      <c r="N320" s="237"/>
      <c r="O320" s="700"/>
      <c r="P320" s="215"/>
      <c r="Q320" s="700"/>
      <c r="R320" s="28"/>
      <c r="S320" s="705"/>
      <c r="T320" s="175"/>
      <c r="U320" s="969">
        <f t="shared" si="56"/>
        <v>0</v>
      </c>
      <c r="V320" s="981"/>
      <c r="W320" s="203"/>
      <c r="X320" s="111">
        <f t="shared" si="65"/>
        <v>0</v>
      </c>
      <c r="Y320" s="959">
        <f t="shared" si="57"/>
        <v>0</v>
      </c>
      <c r="Z320" s="975"/>
      <c r="AA320" s="17">
        <f t="shared" si="58"/>
        <v>0</v>
      </c>
      <c r="AB320" s="17">
        <f t="shared" si="59"/>
        <v>0</v>
      </c>
      <c r="AC320" s="17">
        <f t="shared" si="60"/>
        <v>0</v>
      </c>
      <c r="AD320" s="17">
        <f t="shared" si="61"/>
        <v>0</v>
      </c>
      <c r="AE320" s="17">
        <f t="shared" si="62"/>
        <v>0</v>
      </c>
      <c r="AF320" s="17">
        <f t="shared" si="63"/>
        <v>0</v>
      </c>
      <c r="AG320" s="17">
        <f t="shared" si="64"/>
        <v>0</v>
      </c>
    </row>
    <row r="321" spans="1:33" ht="15.75" customHeight="1" x14ac:dyDescent="0.25">
      <c r="A321" s="37">
        <v>47</v>
      </c>
      <c r="B321" s="19"/>
      <c r="C321" s="19"/>
      <c r="D321" s="20"/>
      <c r="E321" s="47"/>
      <c r="F321" s="63"/>
      <c r="G321" s="702"/>
      <c r="H321" s="140"/>
      <c r="I321" s="705"/>
      <c r="J321" s="208"/>
      <c r="K321" s="705"/>
      <c r="L321" s="149"/>
      <c r="M321" s="705"/>
      <c r="N321" s="237"/>
      <c r="O321" s="700"/>
      <c r="P321" s="215"/>
      <c r="Q321" s="700"/>
      <c r="R321" s="28"/>
      <c r="S321" s="705"/>
      <c r="T321" s="175"/>
      <c r="U321" s="969">
        <f t="shared" si="56"/>
        <v>0</v>
      </c>
      <c r="V321" s="981"/>
      <c r="W321" s="203"/>
      <c r="X321" s="111">
        <f t="shared" si="65"/>
        <v>0</v>
      </c>
      <c r="Y321" s="959">
        <f t="shared" si="57"/>
        <v>0</v>
      </c>
      <c r="Z321" s="975"/>
      <c r="AA321" s="17">
        <f t="shared" si="58"/>
        <v>0</v>
      </c>
      <c r="AB321" s="17">
        <f t="shared" si="59"/>
        <v>0</v>
      </c>
      <c r="AC321" s="17">
        <f t="shared" si="60"/>
        <v>0</v>
      </c>
      <c r="AD321" s="17">
        <f t="shared" si="61"/>
        <v>0</v>
      </c>
      <c r="AE321" s="17">
        <f t="shared" si="62"/>
        <v>0</v>
      </c>
      <c r="AF321" s="17">
        <f t="shared" si="63"/>
        <v>0</v>
      </c>
      <c r="AG321" s="17">
        <f t="shared" si="64"/>
        <v>0</v>
      </c>
    </row>
    <row r="322" spans="1:33" ht="15.75" customHeight="1" x14ac:dyDescent="0.25">
      <c r="A322" s="37">
        <v>48</v>
      </c>
      <c r="B322" s="19"/>
      <c r="C322" s="19"/>
      <c r="D322" s="20"/>
      <c r="E322" s="47"/>
      <c r="F322" s="63"/>
      <c r="G322" s="702"/>
      <c r="H322" s="140"/>
      <c r="I322" s="705"/>
      <c r="J322" s="208"/>
      <c r="K322" s="705"/>
      <c r="L322" s="149"/>
      <c r="M322" s="705"/>
      <c r="N322" s="237"/>
      <c r="O322" s="700"/>
      <c r="P322" s="215"/>
      <c r="Q322" s="700"/>
      <c r="R322" s="28"/>
      <c r="S322" s="705"/>
      <c r="T322" s="175"/>
      <c r="U322" s="969">
        <f t="shared" si="56"/>
        <v>0</v>
      </c>
      <c r="V322" s="981"/>
      <c r="W322" s="203"/>
      <c r="X322" s="111">
        <f t="shared" si="65"/>
        <v>0</v>
      </c>
      <c r="Y322" s="959">
        <f t="shared" si="57"/>
        <v>0</v>
      </c>
      <c r="Z322" s="975"/>
      <c r="AA322" s="17">
        <f t="shared" si="58"/>
        <v>0</v>
      </c>
      <c r="AB322" s="17">
        <f t="shared" si="59"/>
        <v>0</v>
      </c>
      <c r="AC322" s="17">
        <f t="shared" si="60"/>
        <v>0</v>
      </c>
      <c r="AD322" s="17">
        <f t="shared" si="61"/>
        <v>0</v>
      </c>
      <c r="AE322" s="17">
        <f t="shared" si="62"/>
        <v>0</v>
      </c>
      <c r="AF322" s="17">
        <f t="shared" si="63"/>
        <v>0</v>
      </c>
      <c r="AG322" s="17">
        <f t="shared" si="64"/>
        <v>0</v>
      </c>
    </row>
    <row r="323" spans="1:33" ht="15.75" customHeight="1" x14ac:dyDescent="0.25">
      <c r="A323" s="37">
        <v>49</v>
      </c>
      <c r="B323" s="19"/>
      <c r="C323" s="19"/>
      <c r="D323" s="20"/>
      <c r="E323" s="47"/>
      <c r="F323" s="63"/>
      <c r="G323" s="702"/>
      <c r="H323" s="140"/>
      <c r="I323" s="705"/>
      <c r="J323" s="208"/>
      <c r="K323" s="705"/>
      <c r="L323" s="149"/>
      <c r="M323" s="705"/>
      <c r="N323" s="237"/>
      <c r="O323" s="700"/>
      <c r="P323" s="215"/>
      <c r="Q323" s="700"/>
      <c r="R323" s="28"/>
      <c r="S323" s="705"/>
      <c r="T323" s="175"/>
      <c r="U323" s="969">
        <f t="shared" si="56"/>
        <v>0</v>
      </c>
      <c r="V323" s="981"/>
      <c r="W323" s="203"/>
      <c r="X323" s="111">
        <f t="shared" si="65"/>
        <v>0</v>
      </c>
      <c r="Y323" s="959">
        <f t="shared" si="57"/>
        <v>0</v>
      </c>
      <c r="Z323" s="975"/>
      <c r="AA323" s="17">
        <f t="shared" si="58"/>
        <v>0</v>
      </c>
      <c r="AB323" s="17">
        <f t="shared" si="59"/>
        <v>0</v>
      </c>
      <c r="AC323" s="17">
        <f t="shared" si="60"/>
        <v>0</v>
      </c>
      <c r="AD323" s="17">
        <f t="shared" si="61"/>
        <v>0</v>
      </c>
      <c r="AE323" s="17">
        <f t="shared" si="62"/>
        <v>0</v>
      </c>
      <c r="AF323" s="17">
        <f t="shared" si="63"/>
        <v>0</v>
      </c>
      <c r="AG323" s="17">
        <f t="shared" si="64"/>
        <v>0</v>
      </c>
    </row>
    <row r="324" spans="1:33" ht="15.75" customHeight="1" x14ac:dyDescent="0.25">
      <c r="A324" s="37">
        <v>50</v>
      </c>
      <c r="B324" s="19"/>
      <c r="C324" s="19"/>
      <c r="D324" s="20"/>
      <c r="E324" s="47"/>
      <c r="F324" s="63"/>
      <c r="G324" s="702"/>
      <c r="H324" s="140"/>
      <c r="I324" s="705"/>
      <c r="J324" s="208"/>
      <c r="K324" s="705"/>
      <c r="L324" s="149"/>
      <c r="M324" s="705"/>
      <c r="N324" s="237"/>
      <c r="O324" s="700"/>
      <c r="P324" s="215"/>
      <c r="Q324" s="700"/>
      <c r="R324" s="28"/>
      <c r="S324" s="705"/>
      <c r="T324" s="175"/>
      <c r="U324" s="969">
        <f t="shared" si="56"/>
        <v>0</v>
      </c>
      <c r="V324" s="981"/>
      <c r="W324" s="203"/>
      <c r="X324" s="111">
        <f t="shared" si="65"/>
        <v>0</v>
      </c>
      <c r="Y324" s="959">
        <f t="shared" si="57"/>
        <v>0</v>
      </c>
      <c r="Z324" s="975"/>
      <c r="AA324" s="17">
        <f t="shared" si="58"/>
        <v>0</v>
      </c>
      <c r="AB324" s="17">
        <f t="shared" si="59"/>
        <v>0</v>
      </c>
      <c r="AC324" s="17">
        <f t="shared" si="60"/>
        <v>0</v>
      </c>
      <c r="AD324" s="17">
        <f t="shared" si="61"/>
        <v>0</v>
      </c>
      <c r="AE324" s="17">
        <f t="shared" si="62"/>
        <v>0</v>
      </c>
      <c r="AF324" s="17">
        <f t="shared" si="63"/>
        <v>0</v>
      </c>
      <c r="AG324" s="17">
        <f t="shared" si="64"/>
        <v>0</v>
      </c>
    </row>
    <row r="325" spans="1:33" ht="15.75" customHeight="1" x14ac:dyDescent="0.25">
      <c r="A325" s="37">
        <v>51</v>
      </c>
      <c r="B325" s="19"/>
      <c r="C325" s="19"/>
      <c r="D325" s="20"/>
      <c r="E325" s="47"/>
      <c r="F325" s="63"/>
      <c r="G325" s="702"/>
      <c r="H325" s="140"/>
      <c r="I325" s="705"/>
      <c r="J325" s="208"/>
      <c r="K325" s="705"/>
      <c r="L325" s="149"/>
      <c r="M325" s="705"/>
      <c r="N325" s="237"/>
      <c r="O325" s="700"/>
      <c r="P325" s="215"/>
      <c r="Q325" s="700"/>
      <c r="R325" s="28"/>
      <c r="S325" s="705"/>
      <c r="T325" s="175"/>
      <c r="U325" s="969">
        <f t="shared" si="56"/>
        <v>0</v>
      </c>
      <c r="V325" s="981"/>
      <c r="W325" s="203"/>
      <c r="X325" s="111">
        <f t="shared" si="65"/>
        <v>0</v>
      </c>
      <c r="Y325" s="959">
        <f t="shared" si="57"/>
        <v>0</v>
      </c>
      <c r="Z325" s="975"/>
      <c r="AA325" s="17">
        <f t="shared" si="58"/>
        <v>0</v>
      </c>
      <c r="AB325" s="17">
        <f t="shared" si="59"/>
        <v>0</v>
      </c>
      <c r="AC325" s="17">
        <f t="shared" si="60"/>
        <v>0</v>
      </c>
      <c r="AD325" s="17">
        <f t="shared" si="61"/>
        <v>0</v>
      </c>
      <c r="AE325" s="17">
        <f t="shared" si="62"/>
        <v>0</v>
      </c>
      <c r="AF325" s="17">
        <f t="shared" si="63"/>
        <v>0</v>
      </c>
      <c r="AG325" s="17">
        <f t="shared" si="64"/>
        <v>0</v>
      </c>
    </row>
    <row r="326" spans="1:33" ht="15.75" customHeight="1" x14ac:dyDescent="0.25">
      <c r="A326" s="37">
        <v>52</v>
      </c>
      <c r="B326" s="19"/>
      <c r="C326" s="19"/>
      <c r="D326" s="20"/>
      <c r="E326" s="47"/>
      <c r="F326" s="63"/>
      <c r="G326" s="702"/>
      <c r="H326" s="140"/>
      <c r="I326" s="705"/>
      <c r="J326" s="208"/>
      <c r="K326" s="705"/>
      <c r="L326" s="149"/>
      <c r="M326" s="705"/>
      <c r="N326" s="237"/>
      <c r="O326" s="700"/>
      <c r="P326" s="215"/>
      <c r="Q326" s="700"/>
      <c r="R326" s="28"/>
      <c r="S326" s="705"/>
      <c r="T326" s="175"/>
      <c r="U326" s="969">
        <f t="shared" si="56"/>
        <v>0</v>
      </c>
      <c r="V326" s="981"/>
      <c r="W326" s="203"/>
      <c r="X326" s="111">
        <f t="shared" si="65"/>
        <v>0</v>
      </c>
      <c r="Y326" s="959">
        <f t="shared" si="57"/>
        <v>0</v>
      </c>
      <c r="Z326" s="975"/>
      <c r="AA326" s="17">
        <f t="shared" si="58"/>
        <v>0</v>
      </c>
      <c r="AB326" s="17">
        <f t="shared" si="59"/>
        <v>0</v>
      </c>
      <c r="AC326" s="17">
        <f t="shared" si="60"/>
        <v>0</v>
      </c>
      <c r="AD326" s="17">
        <f t="shared" si="61"/>
        <v>0</v>
      </c>
      <c r="AE326" s="17">
        <f t="shared" si="62"/>
        <v>0</v>
      </c>
      <c r="AF326" s="17">
        <f t="shared" si="63"/>
        <v>0</v>
      </c>
      <c r="AG326" s="17">
        <f t="shared" si="64"/>
        <v>0</v>
      </c>
    </row>
    <row r="327" spans="1:33" ht="15.75" customHeight="1" x14ac:dyDescent="0.25">
      <c r="A327" s="37">
        <v>53</v>
      </c>
      <c r="B327" s="19"/>
      <c r="C327" s="19"/>
      <c r="D327" s="20"/>
      <c r="E327" s="47"/>
      <c r="F327" s="63"/>
      <c r="G327" s="702"/>
      <c r="H327" s="140"/>
      <c r="I327" s="705"/>
      <c r="J327" s="208"/>
      <c r="K327" s="705"/>
      <c r="L327" s="149"/>
      <c r="M327" s="705"/>
      <c r="N327" s="237"/>
      <c r="O327" s="700"/>
      <c r="P327" s="215"/>
      <c r="Q327" s="700"/>
      <c r="R327" s="28"/>
      <c r="S327" s="705"/>
      <c r="T327" s="175"/>
      <c r="U327" s="969">
        <f t="shared" si="56"/>
        <v>0</v>
      </c>
      <c r="V327" s="981"/>
      <c r="W327" s="203"/>
      <c r="X327" s="111">
        <f t="shared" si="65"/>
        <v>0</v>
      </c>
      <c r="Y327" s="959">
        <f t="shared" si="57"/>
        <v>0</v>
      </c>
      <c r="Z327" s="975"/>
      <c r="AA327" s="17">
        <f t="shared" si="58"/>
        <v>0</v>
      </c>
      <c r="AB327" s="17">
        <f t="shared" si="59"/>
        <v>0</v>
      </c>
      <c r="AC327" s="17">
        <f t="shared" si="60"/>
        <v>0</v>
      </c>
      <c r="AD327" s="17">
        <f t="shared" si="61"/>
        <v>0</v>
      </c>
      <c r="AE327" s="17">
        <f t="shared" si="62"/>
        <v>0</v>
      </c>
      <c r="AF327" s="17">
        <f t="shared" si="63"/>
        <v>0</v>
      </c>
      <c r="AG327" s="17">
        <f t="shared" si="64"/>
        <v>0</v>
      </c>
    </row>
    <row r="328" spans="1:33" s="3" customFormat="1" ht="15.75" customHeight="1" x14ac:dyDescent="0.25">
      <c r="A328" s="44">
        <v>54</v>
      </c>
      <c r="B328" s="7"/>
      <c r="C328" s="7"/>
      <c r="D328" s="6"/>
      <c r="E328" s="48"/>
      <c r="F328" s="63"/>
      <c r="G328" s="702"/>
      <c r="H328" s="140"/>
      <c r="I328" s="705"/>
      <c r="J328" s="208"/>
      <c r="K328" s="705"/>
      <c r="L328" s="149"/>
      <c r="M328" s="705"/>
      <c r="N328" s="237"/>
      <c r="O328" s="700"/>
      <c r="P328" s="215"/>
      <c r="Q328" s="700"/>
      <c r="R328" s="28"/>
      <c r="S328" s="705"/>
      <c r="T328" s="175"/>
      <c r="U328" s="969">
        <f t="shared" si="56"/>
        <v>0</v>
      </c>
      <c r="V328" s="981"/>
      <c r="W328" s="203"/>
      <c r="X328" s="111">
        <f t="shared" si="65"/>
        <v>0</v>
      </c>
      <c r="Y328" s="959">
        <f t="shared" si="57"/>
        <v>0</v>
      </c>
      <c r="Z328" s="975"/>
      <c r="AA328" s="17">
        <f t="shared" si="58"/>
        <v>0</v>
      </c>
      <c r="AB328" s="17">
        <f t="shared" si="59"/>
        <v>0</v>
      </c>
      <c r="AC328" s="17">
        <f t="shared" si="60"/>
        <v>0</v>
      </c>
      <c r="AD328" s="17">
        <f t="shared" si="61"/>
        <v>0</v>
      </c>
      <c r="AE328" s="17">
        <f t="shared" si="62"/>
        <v>0</v>
      </c>
      <c r="AF328" s="17">
        <f t="shared" si="63"/>
        <v>0</v>
      </c>
      <c r="AG328" s="17">
        <f t="shared" si="64"/>
        <v>0</v>
      </c>
    </row>
    <row r="329" spans="1:33" ht="15.75" customHeight="1" x14ac:dyDescent="0.25">
      <c r="A329" s="37">
        <v>55</v>
      </c>
      <c r="B329" s="19"/>
      <c r="C329" s="19"/>
      <c r="D329" s="20"/>
      <c r="E329" s="47"/>
      <c r="F329" s="63"/>
      <c r="G329" s="702"/>
      <c r="H329" s="140"/>
      <c r="I329" s="705"/>
      <c r="J329" s="208"/>
      <c r="K329" s="705"/>
      <c r="L329" s="149"/>
      <c r="M329" s="705"/>
      <c r="N329" s="237"/>
      <c r="O329" s="700"/>
      <c r="P329" s="215"/>
      <c r="Q329" s="700"/>
      <c r="R329" s="28"/>
      <c r="S329" s="705"/>
      <c r="T329" s="175"/>
      <c r="U329" s="969">
        <f t="shared" ref="U329:U392" si="66">T329+R329+P329+N329+L329+J329+H329</f>
        <v>0</v>
      </c>
      <c r="V329" s="981"/>
      <c r="W329" s="203"/>
      <c r="X329" s="111">
        <f t="shared" si="65"/>
        <v>0</v>
      </c>
      <c r="Y329" s="959">
        <f t="shared" ref="Y329:Y392" si="67">G329+I329+K329+M329+O329+Q329+S329</f>
        <v>0</v>
      </c>
      <c r="Z329" s="975"/>
      <c r="AA329" s="17">
        <f t="shared" ref="AA329:AA392" si="68">H329*C329</f>
        <v>0</v>
      </c>
      <c r="AB329" s="17">
        <f t="shared" ref="AB329:AB392" si="69">J329*C329</f>
        <v>0</v>
      </c>
      <c r="AC329" s="17">
        <f t="shared" ref="AC329:AC392" si="70">L329*C329</f>
        <v>0</v>
      </c>
      <c r="AD329" s="17">
        <f t="shared" ref="AD329:AD392" si="71">N329*C329</f>
        <v>0</v>
      </c>
      <c r="AE329" s="17">
        <f t="shared" ref="AE329:AE392" si="72">P329*C329</f>
        <v>0</v>
      </c>
      <c r="AF329" s="17">
        <f t="shared" ref="AF329:AF392" si="73">R329*C329</f>
        <v>0</v>
      </c>
      <c r="AG329" s="17">
        <f t="shared" ref="AG329:AG392" si="74">T329*C329</f>
        <v>0</v>
      </c>
    </row>
    <row r="330" spans="1:33" ht="15.75" customHeight="1" x14ac:dyDescent="0.25">
      <c r="A330" s="37">
        <v>56</v>
      </c>
      <c r="B330" s="19"/>
      <c r="C330" s="19"/>
      <c r="D330" s="20"/>
      <c r="E330" s="47"/>
      <c r="F330" s="63"/>
      <c r="G330" s="702"/>
      <c r="H330" s="140"/>
      <c r="I330" s="705"/>
      <c r="J330" s="208"/>
      <c r="K330" s="705"/>
      <c r="L330" s="149"/>
      <c r="M330" s="705"/>
      <c r="N330" s="237"/>
      <c r="O330" s="700"/>
      <c r="P330" s="215"/>
      <c r="Q330" s="700"/>
      <c r="R330" s="28"/>
      <c r="S330" s="705"/>
      <c r="T330" s="175"/>
      <c r="U330" s="969">
        <f t="shared" si="66"/>
        <v>0</v>
      </c>
      <c r="V330" s="981"/>
      <c r="W330" s="203"/>
      <c r="X330" s="111">
        <f t="shared" si="65"/>
        <v>0</v>
      </c>
      <c r="Y330" s="959">
        <f t="shared" si="67"/>
        <v>0</v>
      </c>
      <c r="Z330" s="975"/>
      <c r="AA330" s="17">
        <f t="shared" si="68"/>
        <v>0</v>
      </c>
      <c r="AB330" s="17">
        <f t="shared" si="69"/>
        <v>0</v>
      </c>
      <c r="AC330" s="17">
        <f t="shared" si="70"/>
        <v>0</v>
      </c>
      <c r="AD330" s="17">
        <f t="shared" si="71"/>
        <v>0</v>
      </c>
      <c r="AE330" s="17">
        <f t="shared" si="72"/>
        <v>0</v>
      </c>
      <c r="AF330" s="17">
        <f t="shared" si="73"/>
        <v>0</v>
      </c>
      <c r="AG330" s="17">
        <f t="shared" si="74"/>
        <v>0</v>
      </c>
    </row>
    <row r="331" spans="1:33" ht="15.75" customHeight="1" x14ac:dyDescent="0.25">
      <c r="A331" s="37">
        <v>57</v>
      </c>
      <c r="B331" s="19"/>
      <c r="C331" s="19"/>
      <c r="D331" s="20"/>
      <c r="E331" s="47"/>
      <c r="F331" s="63"/>
      <c r="G331" s="702"/>
      <c r="H331" s="140"/>
      <c r="I331" s="705"/>
      <c r="J331" s="208"/>
      <c r="K331" s="705"/>
      <c r="L331" s="149"/>
      <c r="M331" s="705"/>
      <c r="N331" s="237"/>
      <c r="O331" s="700"/>
      <c r="P331" s="215"/>
      <c r="Q331" s="700"/>
      <c r="R331" s="28"/>
      <c r="S331" s="705"/>
      <c r="T331" s="175"/>
      <c r="U331" s="969">
        <f t="shared" si="66"/>
        <v>0</v>
      </c>
      <c r="V331" s="981"/>
      <c r="W331" s="203"/>
      <c r="X331" s="111">
        <f t="shared" si="65"/>
        <v>0</v>
      </c>
      <c r="Y331" s="959">
        <f t="shared" si="67"/>
        <v>0</v>
      </c>
      <c r="Z331" s="975"/>
      <c r="AA331" s="17">
        <f t="shared" si="68"/>
        <v>0</v>
      </c>
      <c r="AB331" s="17">
        <f t="shared" si="69"/>
        <v>0</v>
      </c>
      <c r="AC331" s="17">
        <f t="shared" si="70"/>
        <v>0</v>
      </c>
      <c r="AD331" s="17">
        <f t="shared" si="71"/>
        <v>0</v>
      </c>
      <c r="AE331" s="17">
        <f t="shared" si="72"/>
        <v>0</v>
      </c>
      <c r="AF331" s="17">
        <f t="shared" si="73"/>
        <v>0</v>
      </c>
      <c r="AG331" s="17">
        <f t="shared" si="74"/>
        <v>0</v>
      </c>
    </row>
    <row r="332" spans="1:33" ht="15.75" customHeight="1" x14ac:dyDescent="0.25">
      <c r="A332" s="37">
        <v>58</v>
      </c>
      <c r="B332" s="26"/>
      <c r="C332" s="26"/>
      <c r="D332" s="20"/>
      <c r="E332" s="47"/>
      <c r="F332" s="63"/>
      <c r="G332" s="702"/>
      <c r="H332" s="140"/>
      <c r="I332" s="705"/>
      <c r="J332" s="208"/>
      <c r="K332" s="705"/>
      <c r="L332" s="149"/>
      <c r="M332" s="705"/>
      <c r="N332" s="237"/>
      <c r="O332" s="700"/>
      <c r="P332" s="215"/>
      <c r="Q332" s="700"/>
      <c r="R332" s="28"/>
      <c r="S332" s="705"/>
      <c r="T332" s="175"/>
      <c r="U332" s="969">
        <f t="shared" si="66"/>
        <v>0</v>
      </c>
      <c r="V332" s="981"/>
      <c r="W332" s="203"/>
      <c r="X332" s="111">
        <f t="shared" si="65"/>
        <v>0</v>
      </c>
      <c r="Y332" s="959">
        <f t="shared" si="67"/>
        <v>0</v>
      </c>
      <c r="Z332" s="975"/>
      <c r="AA332" s="17">
        <f t="shared" si="68"/>
        <v>0</v>
      </c>
      <c r="AB332" s="17">
        <f t="shared" si="69"/>
        <v>0</v>
      </c>
      <c r="AC332" s="17">
        <f t="shared" si="70"/>
        <v>0</v>
      </c>
      <c r="AD332" s="17">
        <f t="shared" si="71"/>
        <v>0</v>
      </c>
      <c r="AE332" s="17">
        <f t="shared" si="72"/>
        <v>0</v>
      </c>
      <c r="AF332" s="17">
        <f t="shared" si="73"/>
        <v>0</v>
      </c>
      <c r="AG332" s="17">
        <f t="shared" si="74"/>
        <v>0</v>
      </c>
    </row>
    <row r="333" spans="1:33" ht="15.75" customHeight="1" x14ac:dyDescent="0.25">
      <c r="A333" s="37">
        <v>59</v>
      </c>
      <c r="B333" s="26"/>
      <c r="C333" s="26"/>
      <c r="D333" s="20"/>
      <c r="E333" s="47"/>
      <c r="F333" s="63"/>
      <c r="G333" s="702"/>
      <c r="H333" s="140"/>
      <c r="I333" s="705"/>
      <c r="J333" s="208"/>
      <c r="K333" s="705"/>
      <c r="L333" s="149"/>
      <c r="M333" s="705"/>
      <c r="N333" s="237"/>
      <c r="O333" s="700"/>
      <c r="P333" s="215"/>
      <c r="Q333" s="700"/>
      <c r="R333" s="28"/>
      <c r="S333" s="705"/>
      <c r="T333" s="175"/>
      <c r="U333" s="969">
        <f t="shared" si="66"/>
        <v>0</v>
      </c>
      <c r="V333" s="981"/>
      <c r="W333" s="203"/>
      <c r="X333" s="111">
        <f t="shared" ref="X333:X396" si="75">F333+G333+I333+K333+M333+O333+Q333+S333-H333-J333-L333-N333-P333-R333-T333-W333</f>
        <v>0</v>
      </c>
      <c r="Y333" s="959">
        <f t="shared" si="67"/>
        <v>0</v>
      </c>
      <c r="Z333" s="975"/>
      <c r="AA333" s="17">
        <f t="shared" si="68"/>
        <v>0</v>
      </c>
      <c r="AB333" s="17">
        <f t="shared" si="69"/>
        <v>0</v>
      </c>
      <c r="AC333" s="17">
        <f t="shared" si="70"/>
        <v>0</v>
      </c>
      <c r="AD333" s="17">
        <f t="shared" si="71"/>
        <v>0</v>
      </c>
      <c r="AE333" s="17">
        <f t="shared" si="72"/>
        <v>0</v>
      </c>
      <c r="AF333" s="17">
        <f t="shared" si="73"/>
        <v>0</v>
      </c>
      <c r="AG333" s="17">
        <f t="shared" si="74"/>
        <v>0</v>
      </c>
    </row>
    <row r="334" spans="1:33" ht="15.75" customHeight="1" x14ac:dyDescent="0.25">
      <c r="A334" s="37">
        <v>60</v>
      </c>
      <c r="B334" s="19"/>
      <c r="C334" s="19"/>
      <c r="D334" s="20"/>
      <c r="E334" s="47"/>
      <c r="F334" s="63"/>
      <c r="G334" s="702"/>
      <c r="H334" s="140"/>
      <c r="I334" s="705"/>
      <c r="J334" s="208"/>
      <c r="K334" s="705"/>
      <c r="L334" s="149"/>
      <c r="M334" s="705"/>
      <c r="N334" s="237"/>
      <c r="O334" s="700"/>
      <c r="P334" s="215"/>
      <c r="Q334" s="700"/>
      <c r="R334" s="28"/>
      <c r="S334" s="705"/>
      <c r="T334" s="175"/>
      <c r="U334" s="969">
        <f t="shared" si="66"/>
        <v>0</v>
      </c>
      <c r="V334" s="981"/>
      <c r="W334" s="203"/>
      <c r="X334" s="111">
        <f t="shared" si="75"/>
        <v>0</v>
      </c>
      <c r="Y334" s="959">
        <f t="shared" si="67"/>
        <v>0</v>
      </c>
      <c r="Z334" s="975"/>
      <c r="AA334" s="17">
        <f t="shared" si="68"/>
        <v>0</v>
      </c>
      <c r="AB334" s="17">
        <f t="shared" si="69"/>
        <v>0</v>
      </c>
      <c r="AC334" s="17">
        <f t="shared" si="70"/>
        <v>0</v>
      </c>
      <c r="AD334" s="17">
        <f t="shared" si="71"/>
        <v>0</v>
      </c>
      <c r="AE334" s="17">
        <f t="shared" si="72"/>
        <v>0</v>
      </c>
      <c r="AF334" s="17">
        <f t="shared" si="73"/>
        <v>0</v>
      </c>
      <c r="AG334" s="17">
        <f t="shared" si="74"/>
        <v>0</v>
      </c>
    </row>
    <row r="335" spans="1:33" ht="15.75" customHeight="1" x14ac:dyDescent="0.25">
      <c r="A335" s="37">
        <v>61</v>
      </c>
      <c r="B335" s="19"/>
      <c r="C335" s="19"/>
      <c r="D335" s="20"/>
      <c r="E335" s="47"/>
      <c r="F335" s="63"/>
      <c r="G335" s="702"/>
      <c r="H335" s="140"/>
      <c r="I335" s="705"/>
      <c r="J335" s="208"/>
      <c r="K335" s="705"/>
      <c r="L335" s="149"/>
      <c r="M335" s="705"/>
      <c r="N335" s="237"/>
      <c r="O335" s="700"/>
      <c r="P335" s="215"/>
      <c r="Q335" s="700"/>
      <c r="R335" s="28"/>
      <c r="S335" s="705"/>
      <c r="T335" s="175"/>
      <c r="U335" s="969">
        <f t="shared" si="66"/>
        <v>0</v>
      </c>
      <c r="V335" s="981"/>
      <c r="W335" s="203"/>
      <c r="X335" s="111">
        <f t="shared" si="75"/>
        <v>0</v>
      </c>
      <c r="Y335" s="959">
        <f t="shared" si="67"/>
        <v>0</v>
      </c>
      <c r="Z335" s="975"/>
      <c r="AA335" s="17">
        <f t="shared" si="68"/>
        <v>0</v>
      </c>
      <c r="AB335" s="17">
        <f t="shared" si="69"/>
        <v>0</v>
      </c>
      <c r="AC335" s="17">
        <f t="shared" si="70"/>
        <v>0</v>
      </c>
      <c r="AD335" s="17">
        <f t="shared" si="71"/>
        <v>0</v>
      </c>
      <c r="AE335" s="17">
        <f t="shared" si="72"/>
        <v>0</v>
      </c>
      <c r="AF335" s="17">
        <f t="shared" si="73"/>
        <v>0</v>
      </c>
      <c r="AG335" s="17">
        <f t="shared" si="74"/>
        <v>0</v>
      </c>
    </row>
    <row r="336" spans="1:33" ht="15.75" customHeight="1" x14ac:dyDescent="0.25">
      <c r="A336" s="37">
        <v>62</v>
      </c>
      <c r="B336" s="19"/>
      <c r="C336" s="19"/>
      <c r="D336" s="20"/>
      <c r="E336" s="47"/>
      <c r="F336" s="63"/>
      <c r="G336" s="702"/>
      <c r="H336" s="140"/>
      <c r="I336" s="705"/>
      <c r="J336" s="208"/>
      <c r="K336" s="705"/>
      <c r="L336" s="149"/>
      <c r="M336" s="705"/>
      <c r="N336" s="237"/>
      <c r="O336" s="700"/>
      <c r="P336" s="215"/>
      <c r="Q336" s="700"/>
      <c r="R336" s="28"/>
      <c r="S336" s="705"/>
      <c r="T336" s="175"/>
      <c r="U336" s="969">
        <f t="shared" si="66"/>
        <v>0</v>
      </c>
      <c r="V336" s="981"/>
      <c r="W336" s="203"/>
      <c r="X336" s="111">
        <f t="shared" si="75"/>
        <v>0</v>
      </c>
      <c r="Y336" s="959">
        <f t="shared" si="67"/>
        <v>0</v>
      </c>
      <c r="Z336" s="975"/>
      <c r="AA336" s="17">
        <f t="shared" si="68"/>
        <v>0</v>
      </c>
      <c r="AB336" s="17">
        <f t="shared" si="69"/>
        <v>0</v>
      </c>
      <c r="AC336" s="17">
        <f t="shared" si="70"/>
        <v>0</v>
      </c>
      <c r="AD336" s="17">
        <f t="shared" si="71"/>
        <v>0</v>
      </c>
      <c r="AE336" s="17">
        <f t="shared" si="72"/>
        <v>0</v>
      </c>
      <c r="AF336" s="17">
        <f t="shared" si="73"/>
        <v>0</v>
      </c>
      <c r="AG336" s="17">
        <f t="shared" si="74"/>
        <v>0</v>
      </c>
    </row>
    <row r="337" spans="1:33" ht="15.75" customHeight="1" x14ac:dyDescent="0.25">
      <c r="A337" s="37">
        <v>63</v>
      </c>
      <c r="B337" s="19"/>
      <c r="C337" s="19"/>
      <c r="D337" s="20"/>
      <c r="E337" s="47"/>
      <c r="F337" s="63"/>
      <c r="G337" s="702"/>
      <c r="H337" s="140"/>
      <c r="I337" s="705"/>
      <c r="J337" s="208"/>
      <c r="K337" s="705"/>
      <c r="L337" s="149"/>
      <c r="M337" s="705"/>
      <c r="N337" s="237"/>
      <c r="O337" s="700"/>
      <c r="P337" s="215"/>
      <c r="Q337" s="700"/>
      <c r="R337" s="28"/>
      <c r="S337" s="705"/>
      <c r="T337" s="175"/>
      <c r="U337" s="969">
        <f t="shared" si="66"/>
        <v>0</v>
      </c>
      <c r="V337" s="981"/>
      <c r="W337" s="203"/>
      <c r="X337" s="111">
        <f t="shared" si="75"/>
        <v>0</v>
      </c>
      <c r="Y337" s="959">
        <f t="shared" si="67"/>
        <v>0</v>
      </c>
      <c r="Z337" s="975"/>
      <c r="AA337" s="17">
        <f t="shared" si="68"/>
        <v>0</v>
      </c>
      <c r="AB337" s="17">
        <f t="shared" si="69"/>
        <v>0</v>
      </c>
      <c r="AC337" s="17">
        <f t="shared" si="70"/>
        <v>0</v>
      </c>
      <c r="AD337" s="17">
        <f t="shared" si="71"/>
        <v>0</v>
      </c>
      <c r="AE337" s="17">
        <f t="shared" si="72"/>
        <v>0</v>
      </c>
      <c r="AF337" s="17">
        <f t="shared" si="73"/>
        <v>0</v>
      </c>
      <c r="AG337" s="17">
        <f t="shared" si="74"/>
        <v>0</v>
      </c>
    </row>
    <row r="338" spans="1:33" ht="15.75" customHeight="1" x14ac:dyDescent="0.25">
      <c r="A338" s="37">
        <v>64</v>
      </c>
      <c r="B338" s="19"/>
      <c r="C338" s="19"/>
      <c r="D338" s="20"/>
      <c r="E338" s="47"/>
      <c r="F338" s="63"/>
      <c r="G338" s="702"/>
      <c r="H338" s="140"/>
      <c r="I338" s="705"/>
      <c r="J338" s="208"/>
      <c r="K338" s="705"/>
      <c r="L338" s="149"/>
      <c r="M338" s="705"/>
      <c r="N338" s="237"/>
      <c r="O338" s="700"/>
      <c r="P338" s="215"/>
      <c r="Q338" s="700"/>
      <c r="R338" s="28"/>
      <c r="S338" s="705"/>
      <c r="T338" s="175"/>
      <c r="U338" s="969">
        <f t="shared" si="66"/>
        <v>0</v>
      </c>
      <c r="V338" s="981"/>
      <c r="W338" s="203"/>
      <c r="X338" s="111">
        <f t="shared" si="75"/>
        <v>0</v>
      </c>
      <c r="Y338" s="959">
        <f t="shared" si="67"/>
        <v>0</v>
      </c>
      <c r="Z338" s="975"/>
      <c r="AA338" s="17">
        <f t="shared" si="68"/>
        <v>0</v>
      </c>
      <c r="AB338" s="17">
        <f t="shared" si="69"/>
        <v>0</v>
      </c>
      <c r="AC338" s="17">
        <f t="shared" si="70"/>
        <v>0</v>
      </c>
      <c r="AD338" s="17">
        <f t="shared" si="71"/>
        <v>0</v>
      </c>
      <c r="AE338" s="17">
        <f t="shared" si="72"/>
        <v>0</v>
      </c>
      <c r="AF338" s="17">
        <f t="shared" si="73"/>
        <v>0</v>
      </c>
      <c r="AG338" s="17">
        <f t="shared" si="74"/>
        <v>0</v>
      </c>
    </row>
    <row r="339" spans="1:33" ht="15.75" customHeight="1" x14ac:dyDescent="0.25">
      <c r="A339" s="37">
        <v>65</v>
      </c>
      <c r="B339" s="19"/>
      <c r="C339" s="19"/>
      <c r="D339" s="20"/>
      <c r="E339" s="47"/>
      <c r="F339" s="63"/>
      <c r="G339" s="702"/>
      <c r="H339" s="140"/>
      <c r="I339" s="705"/>
      <c r="J339" s="208"/>
      <c r="K339" s="705"/>
      <c r="L339" s="149"/>
      <c r="M339" s="705"/>
      <c r="N339" s="237"/>
      <c r="O339" s="700"/>
      <c r="P339" s="215"/>
      <c r="Q339" s="700"/>
      <c r="R339" s="28"/>
      <c r="S339" s="705"/>
      <c r="T339" s="175"/>
      <c r="U339" s="969">
        <f t="shared" si="66"/>
        <v>0</v>
      </c>
      <c r="V339" s="981"/>
      <c r="W339" s="203"/>
      <c r="X339" s="111">
        <f t="shared" si="75"/>
        <v>0</v>
      </c>
      <c r="Y339" s="959">
        <f t="shared" si="67"/>
        <v>0</v>
      </c>
      <c r="Z339" s="975"/>
      <c r="AA339" s="17">
        <f t="shared" si="68"/>
        <v>0</v>
      </c>
      <c r="AB339" s="17">
        <f t="shared" si="69"/>
        <v>0</v>
      </c>
      <c r="AC339" s="17">
        <f t="shared" si="70"/>
        <v>0</v>
      </c>
      <c r="AD339" s="17">
        <f t="shared" si="71"/>
        <v>0</v>
      </c>
      <c r="AE339" s="17">
        <f t="shared" si="72"/>
        <v>0</v>
      </c>
      <c r="AF339" s="17">
        <f t="shared" si="73"/>
        <v>0</v>
      </c>
      <c r="AG339" s="17">
        <f t="shared" si="74"/>
        <v>0</v>
      </c>
    </row>
    <row r="340" spans="1:33" ht="15.75" customHeight="1" x14ac:dyDescent="0.25">
      <c r="A340" s="37">
        <v>66</v>
      </c>
      <c r="B340" s="19"/>
      <c r="C340" s="19"/>
      <c r="D340" s="20"/>
      <c r="E340" s="47"/>
      <c r="F340" s="63"/>
      <c r="G340" s="702"/>
      <c r="H340" s="140"/>
      <c r="I340" s="705"/>
      <c r="J340" s="208"/>
      <c r="K340" s="705"/>
      <c r="L340" s="149"/>
      <c r="M340" s="705"/>
      <c r="N340" s="237"/>
      <c r="O340" s="700"/>
      <c r="P340" s="215"/>
      <c r="Q340" s="700"/>
      <c r="R340" s="28"/>
      <c r="S340" s="705"/>
      <c r="T340" s="175"/>
      <c r="U340" s="969">
        <f t="shared" si="66"/>
        <v>0</v>
      </c>
      <c r="V340" s="981"/>
      <c r="W340" s="203"/>
      <c r="X340" s="111">
        <f t="shared" si="75"/>
        <v>0</v>
      </c>
      <c r="Y340" s="959">
        <f t="shared" si="67"/>
        <v>0</v>
      </c>
      <c r="Z340" s="975"/>
      <c r="AA340" s="17">
        <f t="shared" si="68"/>
        <v>0</v>
      </c>
      <c r="AB340" s="17">
        <f t="shared" si="69"/>
        <v>0</v>
      </c>
      <c r="AC340" s="17">
        <f t="shared" si="70"/>
        <v>0</v>
      </c>
      <c r="AD340" s="17">
        <f t="shared" si="71"/>
        <v>0</v>
      </c>
      <c r="AE340" s="17">
        <f t="shared" si="72"/>
        <v>0</v>
      </c>
      <c r="AF340" s="17">
        <f t="shared" si="73"/>
        <v>0</v>
      </c>
      <c r="AG340" s="17">
        <f t="shared" si="74"/>
        <v>0</v>
      </c>
    </row>
    <row r="341" spans="1:33" ht="15.75" customHeight="1" x14ac:dyDescent="0.25">
      <c r="A341" s="37">
        <v>67</v>
      </c>
      <c r="B341" s="19"/>
      <c r="C341" s="19"/>
      <c r="D341" s="20"/>
      <c r="E341" s="47"/>
      <c r="F341" s="63"/>
      <c r="G341" s="702"/>
      <c r="H341" s="140"/>
      <c r="I341" s="705"/>
      <c r="J341" s="208"/>
      <c r="K341" s="705"/>
      <c r="L341" s="149"/>
      <c r="M341" s="705"/>
      <c r="N341" s="237"/>
      <c r="O341" s="700"/>
      <c r="P341" s="215"/>
      <c r="Q341" s="700"/>
      <c r="R341" s="28"/>
      <c r="S341" s="705"/>
      <c r="T341" s="175"/>
      <c r="U341" s="969">
        <f t="shared" si="66"/>
        <v>0</v>
      </c>
      <c r="V341" s="981"/>
      <c r="W341" s="203"/>
      <c r="X341" s="111">
        <f t="shared" si="75"/>
        <v>0</v>
      </c>
      <c r="Y341" s="959">
        <f t="shared" si="67"/>
        <v>0</v>
      </c>
      <c r="Z341" s="975"/>
      <c r="AA341" s="17">
        <f t="shared" si="68"/>
        <v>0</v>
      </c>
      <c r="AB341" s="17">
        <f t="shared" si="69"/>
        <v>0</v>
      </c>
      <c r="AC341" s="17">
        <f t="shared" si="70"/>
        <v>0</v>
      </c>
      <c r="AD341" s="17">
        <f t="shared" si="71"/>
        <v>0</v>
      </c>
      <c r="AE341" s="17">
        <f t="shared" si="72"/>
        <v>0</v>
      </c>
      <c r="AF341" s="17">
        <f t="shared" si="73"/>
        <v>0</v>
      </c>
      <c r="AG341" s="17">
        <f t="shared" si="74"/>
        <v>0</v>
      </c>
    </row>
    <row r="342" spans="1:33" ht="15.75" customHeight="1" x14ac:dyDescent="0.25">
      <c r="A342" s="37">
        <v>68</v>
      </c>
      <c r="B342" s="19"/>
      <c r="C342" s="19"/>
      <c r="D342" s="20"/>
      <c r="E342" s="47"/>
      <c r="F342" s="63"/>
      <c r="G342" s="702"/>
      <c r="H342" s="140"/>
      <c r="I342" s="705"/>
      <c r="J342" s="208"/>
      <c r="K342" s="705"/>
      <c r="L342" s="149"/>
      <c r="M342" s="705"/>
      <c r="N342" s="237"/>
      <c r="O342" s="700"/>
      <c r="P342" s="215"/>
      <c r="Q342" s="700"/>
      <c r="R342" s="28"/>
      <c r="S342" s="705"/>
      <c r="T342" s="175"/>
      <c r="U342" s="969">
        <f t="shared" si="66"/>
        <v>0</v>
      </c>
      <c r="V342" s="981"/>
      <c r="W342" s="203"/>
      <c r="X342" s="111">
        <f t="shared" si="75"/>
        <v>0</v>
      </c>
      <c r="Y342" s="959">
        <f t="shared" si="67"/>
        <v>0</v>
      </c>
      <c r="Z342" s="975"/>
      <c r="AA342" s="17">
        <f t="shared" si="68"/>
        <v>0</v>
      </c>
      <c r="AB342" s="17">
        <f t="shared" si="69"/>
        <v>0</v>
      </c>
      <c r="AC342" s="17">
        <f t="shared" si="70"/>
        <v>0</v>
      </c>
      <c r="AD342" s="17">
        <f t="shared" si="71"/>
        <v>0</v>
      </c>
      <c r="AE342" s="17">
        <f t="shared" si="72"/>
        <v>0</v>
      </c>
      <c r="AF342" s="17">
        <f t="shared" si="73"/>
        <v>0</v>
      </c>
      <c r="AG342" s="17">
        <f t="shared" si="74"/>
        <v>0</v>
      </c>
    </row>
    <row r="343" spans="1:33" ht="15.75" customHeight="1" x14ac:dyDescent="0.25">
      <c r="A343" s="37">
        <v>69</v>
      </c>
      <c r="B343" s="19"/>
      <c r="C343" s="19"/>
      <c r="D343" s="20"/>
      <c r="E343" s="47"/>
      <c r="F343" s="63"/>
      <c r="G343" s="702"/>
      <c r="H343" s="140"/>
      <c r="I343" s="705"/>
      <c r="J343" s="208"/>
      <c r="K343" s="705"/>
      <c r="L343" s="149"/>
      <c r="M343" s="705"/>
      <c r="N343" s="237"/>
      <c r="O343" s="700"/>
      <c r="P343" s="215"/>
      <c r="Q343" s="700"/>
      <c r="R343" s="28"/>
      <c r="S343" s="705"/>
      <c r="T343" s="175"/>
      <c r="U343" s="969">
        <f t="shared" si="66"/>
        <v>0</v>
      </c>
      <c r="V343" s="981"/>
      <c r="W343" s="203"/>
      <c r="X343" s="111">
        <f t="shared" si="75"/>
        <v>0</v>
      </c>
      <c r="Y343" s="959">
        <f t="shared" si="67"/>
        <v>0</v>
      </c>
      <c r="Z343" s="975"/>
      <c r="AA343" s="17">
        <f t="shared" si="68"/>
        <v>0</v>
      </c>
      <c r="AB343" s="17">
        <f t="shared" si="69"/>
        <v>0</v>
      </c>
      <c r="AC343" s="17">
        <f t="shared" si="70"/>
        <v>0</v>
      </c>
      <c r="AD343" s="17">
        <f t="shared" si="71"/>
        <v>0</v>
      </c>
      <c r="AE343" s="17">
        <f t="shared" si="72"/>
        <v>0</v>
      </c>
      <c r="AF343" s="17">
        <f t="shared" si="73"/>
        <v>0</v>
      </c>
      <c r="AG343" s="17">
        <f t="shared" si="74"/>
        <v>0</v>
      </c>
    </row>
    <row r="344" spans="1:33" ht="15.75" customHeight="1" x14ac:dyDescent="0.25">
      <c r="A344" s="37">
        <v>70</v>
      </c>
      <c r="B344" s="19"/>
      <c r="C344" s="19"/>
      <c r="D344" s="20"/>
      <c r="E344" s="47"/>
      <c r="F344" s="63"/>
      <c r="G344" s="702"/>
      <c r="H344" s="140"/>
      <c r="I344" s="705"/>
      <c r="J344" s="208"/>
      <c r="K344" s="705"/>
      <c r="L344" s="149"/>
      <c r="M344" s="705"/>
      <c r="N344" s="237"/>
      <c r="O344" s="700"/>
      <c r="P344" s="215"/>
      <c r="Q344" s="700"/>
      <c r="R344" s="28"/>
      <c r="S344" s="705"/>
      <c r="T344" s="175"/>
      <c r="U344" s="969">
        <f t="shared" si="66"/>
        <v>0</v>
      </c>
      <c r="V344" s="981"/>
      <c r="W344" s="203"/>
      <c r="X344" s="111">
        <f t="shared" si="75"/>
        <v>0</v>
      </c>
      <c r="Y344" s="959">
        <f t="shared" si="67"/>
        <v>0</v>
      </c>
      <c r="Z344" s="975"/>
      <c r="AA344" s="17">
        <f t="shared" si="68"/>
        <v>0</v>
      </c>
      <c r="AB344" s="17">
        <f t="shared" si="69"/>
        <v>0</v>
      </c>
      <c r="AC344" s="17">
        <f t="shared" si="70"/>
        <v>0</v>
      </c>
      <c r="AD344" s="17">
        <f t="shared" si="71"/>
        <v>0</v>
      </c>
      <c r="AE344" s="17">
        <f t="shared" si="72"/>
        <v>0</v>
      </c>
      <c r="AF344" s="17">
        <f t="shared" si="73"/>
        <v>0</v>
      </c>
      <c r="AG344" s="17">
        <f t="shared" si="74"/>
        <v>0</v>
      </c>
    </row>
    <row r="345" spans="1:33" ht="15.75" customHeight="1" x14ac:dyDescent="0.25">
      <c r="A345" s="37">
        <v>71</v>
      </c>
      <c r="B345" s="26"/>
      <c r="C345" s="26"/>
      <c r="D345" s="20"/>
      <c r="E345" s="47"/>
      <c r="F345" s="63"/>
      <c r="G345" s="702"/>
      <c r="H345" s="140"/>
      <c r="I345" s="705"/>
      <c r="J345" s="208"/>
      <c r="K345" s="705"/>
      <c r="L345" s="149"/>
      <c r="M345" s="705"/>
      <c r="N345" s="237"/>
      <c r="O345" s="700"/>
      <c r="P345" s="215"/>
      <c r="Q345" s="700"/>
      <c r="R345" s="28"/>
      <c r="S345" s="705"/>
      <c r="T345" s="175"/>
      <c r="U345" s="969">
        <f t="shared" si="66"/>
        <v>0</v>
      </c>
      <c r="V345" s="981"/>
      <c r="W345" s="203"/>
      <c r="X345" s="111">
        <f t="shared" si="75"/>
        <v>0</v>
      </c>
      <c r="Y345" s="959">
        <f t="shared" si="67"/>
        <v>0</v>
      </c>
      <c r="Z345" s="975"/>
      <c r="AA345" s="17">
        <f t="shared" si="68"/>
        <v>0</v>
      </c>
      <c r="AB345" s="17">
        <f t="shared" si="69"/>
        <v>0</v>
      </c>
      <c r="AC345" s="17">
        <f t="shared" si="70"/>
        <v>0</v>
      </c>
      <c r="AD345" s="17">
        <f t="shared" si="71"/>
        <v>0</v>
      </c>
      <c r="AE345" s="17">
        <f t="shared" si="72"/>
        <v>0</v>
      </c>
      <c r="AF345" s="17">
        <f t="shared" si="73"/>
        <v>0</v>
      </c>
      <c r="AG345" s="17">
        <f t="shared" si="74"/>
        <v>0</v>
      </c>
    </row>
    <row r="346" spans="1:33" ht="15.75" customHeight="1" x14ac:dyDescent="0.25">
      <c r="A346" s="37">
        <v>72</v>
      </c>
      <c r="B346" s="26"/>
      <c r="C346" s="26"/>
      <c r="D346" s="20"/>
      <c r="E346" s="47"/>
      <c r="F346" s="63"/>
      <c r="G346" s="702"/>
      <c r="H346" s="140"/>
      <c r="I346" s="705"/>
      <c r="J346" s="208"/>
      <c r="K346" s="705"/>
      <c r="L346" s="149"/>
      <c r="M346" s="705"/>
      <c r="N346" s="237"/>
      <c r="O346" s="700"/>
      <c r="P346" s="215"/>
      <c r="Q346" s="700"/>
      <c r="R346" s="28"/>
      <c r="S346" s="705"/>
      <c r="T346" s="175"/>
      <c r="U346" s="969">
        <f t="shared" si="66"/>
        <v>0</v>
      </c>
      <c r="V346" s="981"/>
      <c r="W346" s="203"/>
      <c r="X346" s="111">
        <f t="shared" si="75"/>
        <v>0</v>
      </c>
      <c r="Y346" s="959">
        <f t="shared" si="67"/>
        <v>0</v>
      </c>
      <c r="Z346" s="975"/>
      <c r="AA346" s="17">
        <f t="shared" si="68"/>
        <v>0</v>
      </c>
      <c r="AB346" s="17">
        <f t="shared" si="69"/>
        <v>0</v>
      </c>
      <c r="AC346" s="17">
        <f t="shared" si="70"/>
        <v>0</v>
      </c>
      <c r="AD346" s="17">
        <f t="shared" si="71"/>
        <v>0</v>
      </c>
      <c r="AE346" s="17">
        <f t="shared" si="72"/>
        <v>0</v>
      </c>
      <c r="AF346" s="17">
        <f t="shared" si="73"/>
        <v>0</v>
      </c>
      <c r="AG346" s="17">
        <f t="shared" si="74"/>
        <v>0</v>
      </c>
    </row>
    <row r="347" spans="1:33" ht="15.75" customHeight="1" x14ac:dyDescent="0.25">
      <c r="A347" s="37">
        <v>73</v>
      </c>
      <c r="B347" s="26"/>
      <c r="C347" s="26"/>
      <c r="D347" s="20"/>
      <c r="E347" s="47"/>
      <c r="F347" s="63"/>
      <c r="G347" s="702"/>
      <c r="H347" s="140"/>
      <c r="I347" s="705"/>
      <c r="J347" s="208"/>
      <c r="K347" s="705"/>
      <c r="L347" s="149"/>
      <c r="M347" s="705"/>
      <c r="N347" s="237"/>
      <c r="O347" s="700"/>
      <c r="P347" s="215"/>
      <c r="Q347" s="700"/>
      <c r="R347" s="28"/>
      <c r="S347" s="705"/>
      <c r="T347" s="175"/>
      <c r="U347" s="969">
        <f t="shared" si="66"/>
        <v>0</v>
      </c>
      <c r="V347" s="981"/>
      <c r="W347" s="203"/>
      <c r="X347" s="111">
        <f t="shared" si="75"/>
        <v>0</v>
      </c>
      <c r="Y347" s="959">
        <f t="shared" si="67"/>
        <v>0</v>
      </c>
      <c r="Z347" s="975"/>
      <c r="AA347" s="17">
        <f t="shared" si="68"/>
        <v>0</v>
      </c>
      <c r="AB347" s="17">
        <f t="shared" si="69"/>
        <v>0</v>
      </c>
      <c r="AC347" s="17">
        <f t="shared" si="70"/>
        <v>0</v>
      </c>
      <c r="AD347" s="17">
        <f t="shared" si="71"/>
        <v>0</v>
      </c>
      <c r="AE347" s="17">
        <f t="shared" si="72"/>
        <v>0</v>
      </c>
      <c r="AF347" s="17">
        <f t="shared" si="73"/>
        <v>0</v>
      </c>
      <c r="AG347" s="17">
        <f t="shared" si="74"/>
        <v>0</v>
      </c>
    </row>
    <row r="348" spans="1:33" ht="15.75" customHeight="1" x14ac:dyDescent="0.25">
      <c r="A348" s="37">
        <v>74</v>
      </c>
      <c r="B348" s="26"/>
      <c r="C348" s="26"/>
      <c r="D348" s="20"/>
      <c r="E348" s="47"/>
      <c r="F348" s="63"/>
      <c r="G348" s="702"/>
      <c r="H348" s="140"/>
      <c r="I348" s="705"/>
      <c r="J348" s="208"/>
      <c r="K348" s="705"/>
      <c r="L348" s="149"/>
      <c r="M348" s="705"/>
      <c r="N348" s="237"/>
      <c r="O348" s="700"/>
      <c r="P348" s="215"/>
      <c r="Q348" s="700"/>
      <c r="R348" s="28"/>
      <c r="S348" s="705"/>
      <c r="T348" s="175"/>
      <c r="U348" s="969">
        <f t="shared" si="66"/>
        <v>0</v>
      </c>
      <c r="V348" s="981"/>
      <c r="W348" s="203"/>
      <c r="X348" s="111">
        <f t="shared" si="75"/>
        <v>0</v>
      </c>
      <c r="Y348" s="959">
        <f t="shared" si="67"/>
        <v>0</v>
      </c>
      <c r="Z348" s="975"/>
      <c r="AA348" s="17">
        <f t="shared" si="68"/>
        <v>0</v>
      </c>
      <c r="AB348" s="17">
        <f t="shared" si="69"/>
        <v>0</v>
      </c>
      <c r="AC348" s="17">
        <f t="shared" si="70"/>
        <v>0</v>
      </c>
      <c r="AD348" s="17">
        <f t="shared" si="71"/>
        <v>0</v>
      </c>
      <c r="AE348" s="17">
        <f t="shared" si="72"/>
        <v>0</v>
      </c>
      <c r="AF348" s="17">
        <f t="shared" si="73"/>
        <v>0</v>
      </c>
      <c r="AG348" s="17">
        <f t="shared" si="74"/>
        <v>0</v>
      </c>
    </row>
    <row r="349" spans="1:33" ht="15.75" customHeight="1" x14ac:dyDescent="0.25">
      <c r="A349" s="37">
        <v>75</v>
      </c>
      <c r="B349" s="26"/>
      <c r="C349" s="26"/>
      <c r="D349" s="20"/>
      <c r="E349" s="47"/>
      <c r="F349" s="63"/>
      <c r="G349" s="702"/>
      <c r="H349" s="140"/>
      <c r="I349" s="705"/>
      <c r="J349" s="208"/>
      <c r="K349" s="705"/>
      <c r="L349" s="149"/>
      <c r="M349" s="705"/>
      <c r="N349" s="237"/>
      <c r="O349" s="700"/>
      <c r="P349" s="215"/>
      <c r="Q349" s="700"/>
      <c r="R349" s="28"/>
      <c r="S349" s="705"/>
      <c r="T349" s="175"/>
      <c r="U349" s="969">
        <f t="shared" si="66"/>
        <v>0</v>
      </c>
      <c r="V349" s="981"/>
      <c r="W349" s="203"/>
      <c r="X349" s="111">
        <f t="shared" si="75"/>
        <v>0</v>
      </c>
      <c r="Y349" s="959">
        <f t="shared" si="67"/>
        <v>0</v>
      </c>
      <c r="Z349" s="975"/>
      <c r="AA349" s="17">
        <f t="shared" si="68"/>
        <v>0</v>
      </c>
      <c r="AB349" s="17">
        <f t="shared" si="69"/>
        <v>0</v>
      </c>
      <c r="AC349" s="17">
        <f t="shared" si="70"/>
        <v>0</v>
      </c>
      <c r="AD349" s="17">
        <f t="shared" si="71"/>
        <v>0</v>
      </c>
      <c r="AE349" s="17">
        <f t="shared" si="72"/>
        <v>0</v>
      </c>
      <c r="AF349" s="17">
        <f t="shared" si="73"/>
        <v>0</v>
      </c>
      <c r="AG349" s="17">
        <f t="shared" si="74"/>
        <v>0</v>
      </c>
    </row>
    <row r="350" spans="1:33" ht="15.75" customHeight="1" x14ac:dyDescent="0.25">
      <c r="A350" s="37">
        <v>76</v>
      </c>
      <c r="B350" s="19"/>
      <c r="C350" s="19"/>
      <c r="D350" s="20"/>
      <c r="E350" s="47"/>
      <c r="F350" s="63"/>
      <c r="G350" s="702"/>
      <c r="H350" s="140"/>
      <c r="I350" s="705"/>
      <c r="J350" s="208"/>
      <c r="K350" s="705"/>
      <c r="L350" s="149"/>
      <c r="M350" s="705"/>
      <c r="N350" s="237"/>
      <c r="O350" s="700"/>
      <c r="P350" s="215"/>
      <c r="Q350" s="700"/>
      <c r="R350" s="28"/>
      <c r="S350" s="705"/>
      <c r="T350" s="175"/>
      <c r="U350" s="969">
        <f t="shared" si="66"/>
        <v>0</v>
      </c>
      <c r="V350" s="981"/>
      <c r="W350" s="203"/>
      <c r="X350" s="111">
        <f t="shared" si="75"/>
        <v>0</v>
      </c>
      <c r="Y350" s="959">
        <f t="shared" si="67"/>
        <v>0</v>
      </c>
      <c r="Z350" s="975"/>
      <c r="AA350" s="17">
        <f t="shared" si="68"/>
        <v>0</v>
      </c>
      <c r="AB350" s="17">
        <f t="shared" si="69"/>
        <v>0</v>
      </c>
      <c r="AC350" s="17">
        <f t="shared" si="70"/>
        <v>0</v>
      </c>
      <c r="AD350" s="17">
        <f t="shared" si="71"/>
        <v>0</v>
      </c>
      <c r="AE350" s="17">
        <f t="shared" si="72"/>
        <v>0</v>
      </c>
      <c r="AF350" s="17">
        <f t="shared" si="73"/>
        <v>0</v>
      </c>
      <c r="AG350" s="17">
        <f t="shared" si="74"/>
        <v>0</v>
      </c>
    </row>
    <row r="351" spans="1:33" ht="15.75" customHeight="1" x14ac:dyDescent="0.25">
      <c r="A351" s="37">
        <v>77</v>
      </c>
      <c r="B351" s="19"/>
      <c r="C351" s="19"/>
      <c r="D351" s="20"/>
      <c r="E351" s="47"/>
      <c r="F351" s="63"/>
      <c r="G351" s="702"/>
      <c r="H351" s="140"/>
      <c r="I351" s="705"/>
      <c r="J351" s="208"/>
      <c r="K351" s="705"/>
      <c r="L351" s="149"/>
      <c r="M351" s="705"/>
      <c r="N351" s="237"/>
      <c r="O351" s="700"/>
      <c r="P351" s="215"/>
      <c r="Q351" s="700"/>
      <c r="R351" s="28"/>
      <c r="S351" s="705"/>
      <c r="T351" s="175"/>
      <c r="U351" s="969">
        <f t="shared" si="66"/>
        <v>0</v>
      </c>
      <c r="V351" s="981"/>
      <c r="W351" s="203"/>
      <c r="X351" s="111">
        <f t="shared" si="75"/>
        <v>0</v>
      </c>
      <c r="Y351" s="959">
        <f t="shared" si="67"/>
        <v>0</v>
      </c>
      <c r="Z351" s="975"/>
      <c r="AA351" s="17">
        <f t="shared" si="68"/>
        <v>0</v>
      </c>
      <c r="AB351" s="17">
        <f t="shared" si="69"/>
        <v>0</v>
      </c>
      <c r="AC351" s="17">
        <f t="shared" si="70"/>
        <v>0</v>
      </c>
      <c r="AD351" s="17">
        <f t="shared" si="71"/>
        <v>0</v>
      </c>
      <c r="AE351" s="17">
        <f t="shared" si="72"/>
        <v>0</v>
      </c>
      <c r="AF351" s="17">
        <f t="shared" si="73"/>
        <v>0</v>
      </c>
      <c r="AG351" s="17">
        <f t="shared" si="74"/>
        <v>0</v>
      </c>
    </row>
    <row r="352" spans="1:33" ht="15.75" customHeight="1" x14ac:dyDescent="0.25">
      <c r="A352" s="37">
        <v>78</v>
      </c>
      <c r="B352" s="19"/>
      <c r="C352" s="19"/>
      <c r="D352" s="20"/>
      <c r="E352" s="47"/>
      <c r="F352" s="63"/>
      <c r="G352" s="702"/>
      <c r="H352" s="140"/>
      <c r="I352" s="705"/>
      <c r="J352" s="208"/>
      <c r="K352" s="705"/>
      <c r="L352" s="149"/>
      <c r="M352" s="705"/>
      <c r="N352" s="237"/>
      <c r="O352" s="700"/>
      <c r="P352" s="215"/>
      <c r="Q352" s="700"/>
      <c r="R352" s="28"/>
      <c r="S352" s="705"/>
      <c r="T352" s="175"/>
      <c r="U352" s="969">
        <f t="shared" si="66"/>
        <v>0</v>
      </c>
      <c r="V352" s="981"/>
      <c r="W352" s="203"/>
      <c r="X352" s="111">
        <f t="shared" si="75"/>
        <v>0</v>
      </c>
      <c r="Y352" s="959">
        <f t="shared" si="67"/>
        <v>0</v>
      </c>
      <c r="Z352" s="975"/>
      <c r="AA352" s="17">
        <f t="shared" si="68"/>
        <v>0</v>
      </c>
      <c r="AB352" s="17">
        <f t="shared" si="69"/>
        <v>0</v>
      </c>
      <c r="AC352" s="17">
        <f t="shared" si="70"/>
        <v>0</v>
      </c>
      <c r="AD352" s="17">
        <f t="shared" si="71"/>
        <v>0</v>
      </c>
      <c r="AE352" s="17">
        <f t="shared" si="72"/>
        <v>0</v>
      </c>
      <c r="AF352" s="17">
        <f t="shared" si="73"/>
        <v>0</v>
      </c>
      <c r="AG352" s="17">
        <f t="shared" si="74"/>
        <v>0</v>
      </c>
    </row>
    <row r="353" spans="1:33" ht="15.75" customHeight="1" x14ac:dyDescent="0.25">
      <c r="A353" s="37">
        <v>79</v>
      </c>
      <c r="B353" s="19"/>
      <c r="C353" s="19"/>
      <c r="D353" s="20"/>
      <c r="E353" s="47"/>
      <c r="F353" s="63"/>
      <c r="G353" s="702"/>
      <c r="H353" s="140"/>
      <c r="I353" s="705"/>
      <c r="J353" s="208"/>
      <c r="K353" s="705"/>
      <c r="L353" s="149"/>
      <c r="M353" s="705"/>
      <c r="N353" s="237"/>
      <c r="O353" s="700"/>
      <c r="P353" s="215"/>
      <c r="Q353" s="700"/>
      <c r="R353" s="28"/>
      <c r="S353" s="705"/>
      <c r="T353" s="175"/>
      <c r="U353" s="969">
        <f t="shared" si="66"/>
        <v>0</v>
      </c>
      <c r="V353" s="981"/>
      <c r="W353" s="203"/>
      <c r="X353" s="111">
        <f t="shared" si="75"/>
        <v>0</v>
      </c>
      <c r="Y353" s="959">
        <f t="shared" si="67"/>
        <v>0</v>
      </c>
      <c r="Z353" s="975"/>
      <c r="AA353" s="17">
        <f t="shared" si="68"/>
        <v>0</v>
      </c>
      <c r="AB353" s="17">
        <f t="shared" si="69"/>
        <v>0</v>
      </c>
      <c r="AC353" s="17">
        <f t="shared" si="70"/>
        <v>0</v>
      </c>
      <c r="AD353" s="17">
        <f t="shared" si="71"/>
        <v>0</v>
      </c>
      <c r="AE353" s="17">
        <f t="shared" si="72"/>
        <v>0</v>
      </c>
      <c r="AF353" s="17">
        <f t="shared" si="73"/>
        <v>0</v>
      </c>
      <c r="AG353" s="17">
        <f t="shared" si="74"/>
        <v>0</v>
      </c>
    </row>
    <row r="354" spans="1:33" s="3" customFormat="1" ht="15.75" customHeight="1" x14ac:dyDescent="0.25">
      <c r="A354" s="37">
        <v>80</v>
      </c>
      <c r="B354" s="19"/>
      <c r="C354" s="19"/>
      <c r="D354" s="20"/>
      <c r="E354" s="47"/>
      <c r="F354" s="63"/>
      <c r="G354" s="702"/>
      <c r="H354" s="140"/>
      <c r="I354" s="705"/>
      <c r="J354" s="208"/>
      <c r="K354" s="705"/>
      <c r="L354" s="149"/>
      <c r="M354" s="705"/>
      <c r="N354" s="237"/>
      <c r="O354" s="700"/>
      <c r="P354" s="215"/>
      <c r="Q354" s="700"/>
      <c r="R354" s="28"/>
      <c r="S354" s="705"/>
      <c r="T354" s="175"/>
      <c r="U354" s="969">
        <f t="shared" si="66"/>
        <v>0</v>
      </c>
      <c r="V354" s="981"/>
      <c r="W354" s="203"/>
      <c r="X354" s="111">
        <f t="shared" si="75"/>
        <v>0</v>
      </c>
      <c r="Y354" s="959">
        <f t="shared" si="67"/>
        <v>0</v>
      </c>
      <c r="Z354" s="975"/>
      <c r="AA354" s="17">
        <f t="shared" si="68"/>
        <v>0</v>
      </c>
      <c r="AB354" s="17">
        <f t="shared" si="69"/>
        <v>0</v>
      </c>
      <c r="AC354" s="17">
        <f t="shared" si="70"/>
        <v>0</v>
      </c>
      <c r="AD354" s="17">
        <f t="shared" si="71"/>
        <v>0</v>
      </c>
      <c r="AE354" s="17">
        <f t="shared" si="72"/>
        <v>0</v>
      </c>
      <c r="AF354" s="17">
        <f t="shared" si="73"/>
        <v>0</v>
      </c>
      <c r="AG354" s="17">
        <f t="shared" si="74"/>
        <v>0</v>
      </c>
    </row>
    <row r="355" spans="1:33" s="4" customFormat="1" ht="15.75" customHeight="1" x14ac:dyDescent="0.25">
      <c r="A355" s="37">
        <v>81</v>
      </c>
      <c r="B355" s="19"/>
      <c r="C355" s="19"/>
      <c r="D355" s="20"/>
      <c r="E355" s="47"/>
      <c r="F355" s="63"/>
      <c r="G355" s="702"/>
      <c r="H355" s="140"/>
      <c r="I355" s="705"/>
      <c r="J355" s="208"/>
      <c r="K355" s="705"/>
      <c r="L355" s="149"/>
      <c r="M355" s="705"/>
      <c r="N355" s="237"/>
      <c r="O355" s="700"/>
      <c r="P355" s="215"/>
      <c r="Q355" s="700"/>
      <c r="R355" s="28"/>
      <c r="S355" s="705"/>
      <c r="T355" s="175"/>
      <c r="U355" s="969">
        <f t="shared" si="66"/>
        <v>0</v>
      </c>
      <c r="V355" s="981"/>
      <c r="W355" s="203"/>
      <c r="X355" s="111">
        <f t="shared" si="75"/>
        <v>0</v>
      </c>
      <c r="Y355" s="959">
        <f t="shared" si="67"/>
        <v>0</v>
      </c>
      <c r="Z355" s="975"/>
      <c r="AA355" s="17">
        <f t="shared" si="68"/>
        <v>0</v>
      </c>
      <c r="AB355" s="17">
        <f t="shared" si="69"/>
        <v>0</v>
      </c>
      <c r="AC355" s="17">
        <f t="shared" si="70"/>
        <v>0</v>
      </c>
      <c r="AD355" s="17">
        <f t="shared" si="71"/>
        <v>0</v>
      </c>
      <c r="AE355" s="17">
        <f t="shared" si="72"/>
        <v>0</v>
      </c>
      <c r="AF355" s="17">
        <f t="shared" si="73"/>
        <v>0</v>
      </c>
      <c r="AG355" s="17">
        <f t="shared" si="74"/>
        <v>0</v>
      </c>
    </row>
    <row r="356" spans="1:33" ht="15.75" customHeight="1" x14ac:dyDescent="0.25">
      <c r="A356" s="37">
        <v>82</v>
      </c>
      <c r="B356" s="26"/>
      <c r="C356" s="26"/>
      <c r="D356" s="20"/>
      <c r="E356" s="47"/>
      <c r="F356" s="63"/>
      <c r="G356" s="702"/>
      <c r="H356" s="140"/>
      <c r="I356" s="705"/>
      <c r="J356" s="208"/>
      <c r="K356" s="705"/>
      <c r="L356" s="149"/>
      <c r="M356" s="705"/>
      <c r="N356" s="237"/>
      <c r="O356" s="700"/>
      <c r="P356" s="215"/>
      <c r="Q356" s="700"/>
      <c r="R356" s="28"/>
      <c r="S356" s="705"/>
      <c r="T356" s="175"/>
      <c r="U356" s="969">
        <f t="shared" si="66"/>
        <v>0</v>
      </c>
      <c r="V356" s="981"/>
      <c r="W356" s="203"/>
      <c r="X356" s="111">
        <f t="shared" si="75"/>
        <v>0</v>
      </c>
      <c r="Y356" s="959">
        <f t="shared" si="67"/>
        <v>0</v>
      </c>
      <c r="Z356" s="975"/>
      <c r="AA356" s="17">
        <f t="shared" si="68"/>
        <v>0</v>
      </c>
      <c r="AB356" s="17">
        <f t="shared" si="69"/>
        <v>0</v>
      </c>
      <c r="AC356" s="17">
        <f t="shared" si="70"/>
        <v>0</v>
      </c>
      <c r="AD356" s="17">
        <f t="shared" si="71"/>
        <v>0</v>
      </c>
      <c r="AE356" s="17">
        <f t="shared" si="72"/>
        <v>0</v>
      </c>
      <c r="AF356" s="17">
        <f t="shared" si="73"/>
        <v>0</v>
      </c>
      <c r="AG356" s="17">
        <f t="shared" si="74"/>
        <v>0</v>
      </c>
    </row>
    <row r="357" spans="1:33" ht="15.75" customHeight="1" x14ac:dyDescent="0.25">
      <c r="A357" s="37">
        <v>83</v>
      </c>
      <c r="B357" s="26"/>
      <c r="C357" s="26"/>
      <c r="D357" s="20"/>
      <c r="E357" s="47"/>
      <c r="F357" s="63"/>
      <c r="G357" s="702"/>
      <c r="H357" s="140"/>
      <c r="I357" s="705"/>
      <c r="J357" s="208"/>
      <c r="K357" s="705"/>
      <c r="L357" s="149"/>
      <c r="M357" s="705"/>
      <c r="N357" s="237"/>
      <c r="O357" s="700"/>
      <c r="P357" s="215"/>
      <c r="Q357" s="700"/>
      <c r="R357" s="28"/>
      <c r="S357" s="705"/>
      <c r="T357" s="175"/>
      <c r="U357" s="969">
        <f t="shared" si="66"/>
        <v>0</v>
      </c>
      <c r="V357" s="981"/>
      <c r="W357" s="203"/>
      <c r="X357" s="111">
        <f t="shared" si="75"/>
        <v>0</v>
      </c>
      <c r="Y357" s="959">
        <f t="shared" si="67"/>
        <v>0</v>
      </c>
      <c r="Z357" s="975"/>
      <c r="AA357" s="17">
        <f t="shared" si="68"/>
        <v>0</v>
      </c>
      <c r="AB357" s="17">
        <f t="shared" si="69"/>
        <v>0</v>
      </c>
      <c r="AC357" s="17">
        <f t="shared" si="70"/>
        <v>0</v>
      </c>
      <c r="AD357" s="17">
        <f t="shared" si="71"/>
        <v>0</v>
      </c>
      <c r="AE357" s="17">
        <f t="shared" si="72"/>
        <v>0</v>
      </c>
      <c r="AF357" s="17">
        <f t="shared" si="73"/>
        <v>0</v>
      </c>
      <c r="AG357" s="17">
        <f t="shared" si="74"/>
        <v>0</v>
      </c>
    </row>
    <row r="358" spans="1:33" ht="15.75" customHeight="1" x14ac:dyDescent="0.25">
      <c r="A358" s="37">
        <v>84</v>
      </c>
      <c r="B358" s="26"/>
      <c r="C358" s="26"/>
      <c r="D358" s="20"/>
      <c r="E358" s="47"/>
      <c r="F358" s="63"/>
      <c r="G358" s="702"/>
      <c r="H358" s="140"/>
      <c r="I358" s="705"/>
      <c r="J358" s="208"/>
      <c r="K358" s="705"/>
      <c r="L358" s="149"/>
      <c r="M358" s="705"/>
      <c r="N358" s="237"/>
      <c r="O358" s="700"/>
      <c r="P358" s="215"/>
      <c r="Q358" s="700"/>
      <c r="R358" s="28"/>
      <c r="S358" s="705"/>
      <c r="T358" s="175"/>
      <c r="U358" s="969">
        <f t="shared" si="66"/>
        <v>0</v>
      </c>
      <c r="V358" s="981"/>
      <c r="W358" s="203"/>
      <c r="X358" s="111">
        <f t="shared" si="75"/>
        <v>0</v>
      </c>
      <c r="Y358" s="959">
        <f t="shared" si="67"/>
        <v>0</v>
      </c>
      <c r="Z358" s="975"/>
      <c r="AA358" s="17">
        <f t="shared" si="68"/>
        <v>0</v>
      </c>
      <c r="AB358" s="17">
        <f t="shared" si="69"/>
        <v>0</v>
      </c>
      <c r="AC358" s="17">
        <f t="shared" si="70"/>
        <v>0</v>
      </c>
      <c r="AD358" s="17">
        <f t="shared" si="71"/>
        <v>0</v>
      </c>
      <c r="AE358" s="17">
        <f t="shared" si="72"/>
        <v>0</v>
      </c>
      <c r="AF358" s="17">
        <f t="shared" si="73"/>
        <v>0</v>
      </c>
      <c r="AG358" s="17">
        <f t="shared" si="74"/>
        <v>0</v>
      </c>
    </row>
    <row r="359" spans="1:33" ht="15.75" customHeight="1" x14ac:dyDescent="0.25">
      <c r="A359" s="37">
        <v>85</v>
      </c>
      <c r="B359" s="26"/>
      <c r="C359" s="26"/>
      <c r="D359" s="20"/>
      <c r="E359" s="47"/>
      <c r="F359" s="63"/>
      <c r="G359" s="702"/>
      <c r="H359" s="140"/>
      <c r="I359" s="705"/>
      <c r="J359" s="208"/>
      <c r="K359" s="705"/>
      <c r="L359" s="149"/>
      <c r="M359" s="705"/>
      <c r="N359" s="237"/>
      <c r="O359" s="700"/>
      <c r="P359" s="215"/>
      <c r="Q359" s="700"/>
      <c r="R359" s="28"/>
      <c r="S359" s="705"/>
      <c r="T359" s="175"/>
      <c r="U359" s="969">
        <f t="shared" si="66"/>
        <v>0</v>
      </c>
      <c r="V359" s="981"/>
      <c r="W359" s="203"/>
      <c r="X359" s="111">
        <f t="shared" si="75"/>
        <v>0</v>
      </c>
      <c r="Y359" s="959">
        <f t="shared" si="67"/>
        <v>0</v>
      </c>
      <c r="Z359" s="975"/>
      <c r="AA359" s="17">
        <f t="shared" si="68"/>
        <v>0</v>
      </c>
      <c r="AB359" s="17">
        <f t="shared" si="69"/>
        <v>0</v>
      </c>
      <c r="AC359" s="17">
        <f t="shared" si="70"/>
        <v>0</v>
      </c>
      <c r="AD359" s="17">
        <f t="shared" si="71"/>
        <v>0</v>
      </c>
      <c r="AE359" s="17">
        <f t="shared" si="72"/>
        <v>0</v>
      </c>
      <c r="AF359" s="17">
        <f t="shared" si="73"/>
        <v>0</v>
      </c>
      <c r="AG359" s="17">
        <f t="shared" si="74"/>
        <v>0</v>
      </c>
    </row>
    <row r="360" spans="1:33" ht="15.75" customHeight="1" x14ac:dyDescent="0.25">
      <c r="A360" s="37">
        <v>86</v>
      </c>
      <c r="B360" s="26"/>
      <c r="C360" s="26"/>
      <c r="D360" s="20"/>
      <c r="E360" s="47"/>
      <c r="F360" s="63"/>
      <c r="G360" s="702"/>
      <c r="H360" s="140"/>
      <c r="I360" s="705"/>
      <c r="J360" s="208"/>
      <c r="K360" s="705"/>
      <c r="L360" s="149"/>
      <c r="M360" s="705"/>
      <c r="N360" s="237"/>
      <c r="O360" s="700"/>
      <c r="P360" s="215"/>
      <c r="Q360" s="700"/>
      <c r="R360" s="28"/>
      <c r="S360" s="705"/>
      <c r="T360" s="175"/>
      <c r="U360" s="969">
        <f t="shared" si="66"/>
        <v>0</v>
      </c>
      <c r="V360" s="981"/>
      <c r="W360" s="203"/>
      <c r="X360" s="111">
        <f t="shared" si="75"/>
        <v>0</v>
      </c>
      <c r="Y360" s="959">
        <f t="shared" si="67"/>
        <v>0</v>
      </c>
      <c r="Z360" s="975"/>
      <c r="AA360" s="17">
        <f t="shared" si="68"/>
        <v>0</v>
      </c>
      <c r="AB360" s="17">
        <f t="shared" si="69"/>
        <v>0</v>
      </c>
      <c r="AC360" s="17">
        <f t="shared" si="70"/>
        <v>0</v>
      </c>
      <c r="AD360" s="17">
        <f t="shared" si="71"/>
        <v>0</v>
      </c>
      <c r="AE360" s="17">
        <f t="shared" si="72"/>
        <v>0</v>
      </c>
      <c r="AF360" s="17">
        <f t="shared" si="73"/>
        <v>0</v>
      </c>
      <c r="AG360" s="17">
        <f t="shared" si="74"/>
        <v>0</v>
      </c>
    </row>
    <row r="361" spans="1:33" s="4" customFormat="1" ht="15.75" customHeight="1" x14ac:dyDescent="0.25">
      <c r="A361" s="37">
        <v>87</v>
      </c>
      <c r="B361" s="26"/>
      <c r="C361" s="26"/>
      <c r="D361" s="20"/>
      <c r="E361" s="47"/>
      <c r="F361" s="63"/>
      <c r="G361" s="702"/>
      <c r="H361" s="140"/>
      <c r="I361" s="705"/>
      <c r="J361" s="208"/>
      <c r="K361" s="705"/>
      <c r="L361" s="149"/>
      <c r="M361" s="705"/>
      <c r="N361" s="237"/>
      <c r="O361" s="700"/>
      <c r="P361" s="215"/>
      <c r="Q361" s="700"/>
      <c r="R361" s="28"/>
      <c r="S361" s="705"/>
      <c r="T361" s="175"/>
      <c r="U361" s="969">
        <f t="shared" si="66"/>
        <v>0</v>
      </c>
      <c r="V361" s="981"/>
      <c r="W361" s="203"/>
      <c r="X361" s="111">
        <f t="shared" si="75"/>
        <v>0</v>
      </c>
      <c r="Y361" s="959">
        <f t="shared" si="67"/>
        <v>0</v>
      </c>
      <c r="Z361" s="975"/>
      <c r="AA361" s="17">
        <f t="shared" si="68"/>
        <v>0</v>
      </c>
      <c r="AB361" s="17">
        <f t="shared" si="69"/>
        <v>0</v>
      </c>
      <c r="AC361" s="17">
        <f t="shared" si="70"/>
        <v>0</v>
      </c>
      <c r="AD361" s="17">
        <f t="shared" si="71"/>
        <v>0</v>
      </c>
      <c r="AE361" s="17">
        <f t="shared" si="72"/>
        <v>0</v>
      </c>
      <c r="AF361" s="17">
        <f t="shared" si="73"/>
        <v>0</v>
      </c>
      <c r="AG361" s="17">
        <f t="shared" si="74"/>
        <v>0</v>
      </c>
    </row>
    <row r="362" spans="1:33" ht="15.75" customHeight="1" x14ac:dyDescent="0.25">
      <c r="A362" s="37">
        <v>88</v>
      </c>
      <c r="B362" s="26"/>
      <c r="C362" s="26"/>
      <c r="D362" s="20"/>
      <c r="E362" s="47"/>
      <c r="F362" s="63"/>
      <c r="G362" s="702"/>
      <c r="H362" s="140"/>
      <c r="I362" s="705"/>
      <c r="J362" s="208"/>
      <c r="K362" s="705"/>
      <c r="L362" s="149"/>
      <c r="M362" s="705"/>
      <c r="N362" s="237"/>
      <c r="O362" s="700"/>
      <c r="P362" s="215"/>
      <c r="Q362" s="700"/>
      <c r="R362" s="28"/>
      <c r="S362" s="705"/>
      <c r="T362" s="175"/>
      <c r="U362" s="969">
        <f t="shared" si="66"/>
        <v>0</v>
      </c>
      <c r="V362" s="981"/>
      <c r="W362" s="203"/>
      <c r="X362" s="111">
        <f t="shared" si="75"/>
        <v>0</v>
      </c>
      <c r="Y362" s="959">
        <f t="shared" si="67"/>
        <v>0</v>
      </c>
      <c r="Z362" s="975"/>
      <c r="AA362" s="17">
        <f t="shared" si="68"/>
        <v>0</v>
      </c>
      <c r="AB362" s="17">
        <f t="shared" si="69"/>
        <v>0</v>
      </c>
      <c r="AC362" s="17">
        <f t="shared" si="70"/>
        <v>0</v>
      </c>
      <c r="AD362" s="17">
        <f t="shared" si="71"/>
        <v>0</v>
      </c>
      <c r="AE362" s="17">
        <f t="shared" si="72"/>
        <v>0</v>
      </c>
      <c r="AF362" s="17">
        <f t="shared" si="73"/>
        <v>0</v>
      </c>
      <c r="AG362" s="17">
        <f t="shared" si="74"/>
        <v>0</v>
      </c>
    </row>
    <row r="363" spans="1:33" ht="15.75" customHeight="1" x14ac:dyDescent="0.25">
      <c r="A363" s="37">
        <v>101</v>
      </c>
      <c r="B363" s="20"/>
      <c r="C363" s="20"/>
      <c r="D363" s="20"/>
      <c r="E363" s="47"/>
      <c r="F363" s="63"/>
      <c r="G363" s="702"/>
      <c r="H363" s="140"/>
      <c r="I363" s="705"/>
      <c r="J363" s="208"/>
      <c r="K363" s="705"/>
      <c r="L363" s="149"/>
      <c r="M363" s="705"/>
      <c r="N363" s="237"/>
      <c r="O363" s="700"/>
      <c r="P363" s="215"/>
      <c r="Q363" s="700"/>
      <c r="R363" s="28"/>
      <c r="S363" s="705"/>
      <c r="T363" s="175"/>
      <c r="U363" s="969">
        <f t="shared" si="66"/>
        <v>0</v>
      </c>
      <c r="V363" s="981"/>
      <c r="W363" s="203"/>
      <c r="X363" s="111">
        <f t="shared" si="75"/>
        <v>0</v>
      </c>
      <c r="Y363" s="959">
        <f t="shared" si="67"/>
        <v>0</v>
      </c>
      <c r="Z363" s="975"/>
      <c r="AA363" s="17">
        <f t="shared" si="68"/>
        <v>0</v>
      </c>
      <c r="AB363" s="17">
        <f t="shared" si="69"/>
        <v>0</v>
      </c>
      <c r="AC363" s="17">
        <f t="shared" si="70"/>
        <v>0</v>
      </c>
      <c r="AD363" s="17">
        <f t="shared" si="71"/>
        <v>0</v>
      </c>
      <c r="AE363" s="17">
        <f t="shared" si="72"/>
        <v>0</v>
      </c>
      <c r="AF363" s="17">
        <f t="shared" si="73"/>
        <v>0</v>
      </c>
      <c r="AG363" s="17">
        <f t="shared" si="74"/>
        <v>0</v>
      </c>
    </row>
    <row r="364" spans="1:33" ht="15.75" customHeight="1" x14ac:dyDescent="0.25">
      <c r="A364" s="37">
        <v>102</v>
      </c>
      <c r="B364" s="20"/>
      <c r="C364" s="20"/>
      <c r="D364" s="20"/>
      <c r="E364" s="47"/>
      <c r="F364" s="63"/>
      <c r="G364" s="702"/>
      <c r="H364" s="140"/>
      <c r="I364" s="705"/>
      <c r="J364" s="208"/>
      <c r="K364" s="705"/>
      <c r="L364" s="149"/>
      <c r="M364" s="705"/>
      <c r="N364" s="237"/>
      <c r="O364" s="700"/>
      <c r="P364" s="215"/>
      <c r="Q364" s="700"/>
      <c r="R364" s="28"/>
      <c r="S364" s="705"/>
      <c r="T364" s="175"/>
      <c r="U364" s="969">
        <f t="shared" si="66"/>
        <v>0</v>
      </c>
      <c r="V364" s="981"/>
      <c r="W364" s="203"/>
      <c r="X364" s="111">
        <f t="shared" si="75"/>
        <v>0</v>
      </c>
      <c r="Y364" s="959">
        <f t="shared" si="67"/>
        <v>0</v>
      </c>
      <c r="Z364" s="975"/>
      <c r="AA364" s="17">
        <f t="shared" si="68"/>
        <v>0</v>
      </c>
      <c r="AB364" s="17">
        <f t="shared" si="69"/>
        <v>0</v>
      </c>
      <c r="AC364" s="17">
        <f t="shared" si="70"/>
        <v>0</v>
      </c>
      <c r="AD364" s="17">
        <f t="shared" si="71"/>
        <v>0</v>
      </c>
      <c r="AE364" s="17">
        <f t="shared" si="72"/>
        <v>0</v>
      </c>
      <c r="AF364" s="17">
        <f t="shared" si="73"/>
        <v>0</v>
      </c>
      <c r="AG364" s="17">
        <f t="shared" si="74"/>
        <v>0</v>
      </c>
    </row>
    <row r="365" spans="1:33" s="2" customFormat="1" ht="15.75" customHeight="1" x14ac:dyDescent="0.25">
      <c r="A365" s="37"/>
      <c r="B365" s="19"/>
      <c r="C365" s="19"/>
      <c r="D365" s="20"/>
      <c r="E365" s="46"/>
      <c r="F365" s="63"/>
      <c r="G365" s="702"/>
      <c r="H365" s="140"/>
      <c r="I365" s="705"/>
      <c r="J365" s="208"/>
      <c r="K365" s="705"/>
      <c r="L365" s="149"/>
      <c r="M365" s="705"/>
      <c r="N365" s="237"/>
      <c r="O365" s="700"/>
      <c r="P365" s="215"/>
      <c r="Q365" s="700"/>
      <c r="R365" s="28"/>
      <c r="S365" s="705"/>
      <c r="T365" s="175"/>
      <c r="U365" s="969">
        <f t="shared" si="66"/>
        <v>0</v>
      </c>
      <c r="V365" s="981"/>
      <c r="W365" s="203"/>
      <c r="X365" s="111">
        <f t="shared" si="75"/>
        <v>0</v>
      </c>
      <c r="Y365" s="959">
        <f t="shared" si="67"/>
        <v>0</v>
      </c>
      <c r="Z365" s="975"/>
      <c r="AA365" s="17">
        <f t="shared" si="68"/>
        <v>0</v>
      </c>
      <c r="AB365" s="17">
        <f t="shared" si="69"/>
        <v>0</v>
      </c>
      <c r="AC365" s="17">
        <f t="shared" si="70"/>
        <v>0</v>
      </c>
      <c r="AD365" s="17">
        <f t="shared" si="71"/>
        <v>0</v>
      </c>
      <c r="AE365" s="17">
        <f t="shared" si="72"/>
        <v>0</v>
      </c>
      <c r="AF365" s="17">
        <f t="shared" si="73"/>
        <v>0</v>
      </c>
      <c r="AG365" s="17">
        <f t="shared" si="74"/>
        <v>0</v>
      </c>
    </row>
    <row r="366" spans="1:33" s="3" customFormat="1" ht="15.75" customHeight="1" x14ac:dyDescent="0.25">
      <c r="A366" s="37">
        <v>1</v>
      </c>
      <c r="B366" s="19"/>
      <c r="C366" s="19"/>
      <c r="D366" s="20"/>
      <c r="E366" s="47"/>
      <c r="F366" s="63"/>
      <c r="G366" s="702"/>
      <c r="H366" s="140"/>
      <c r="I366" s="705"/>
      <c r="J366" s="208"/>
      <c r="K366" s="705"/>
      <c r="L366" s="149"/>
      <c r="M366" s="705"/>
      <c r="N366" s="237"/>
      <c r="O366" s="700"/>
      <c r="P366" s="215"/>
      <c r="Q366" s="700"/>
      <c r="R366" s="28"/>
      <c r="S366" s="705"/>
      <c r="T366" s="175"/>
      <c r="U366" s="969">
        <f t="shared" si="66"/>
        <v>0</v>
      </c>
      <c r="V366" s="981"/>
      <c r="W366" s="203"/>
      <c r="X366" s="111">
        <f t="shared" si="75"/>
        <v>0</v>
      </c>
      <c r="Y366" s="959">
        <f t="shared" si="67"/>
        <v>0</v>
      </c>
      <c r="Z366" s="975"/>
      <c r="AA366" s="17">
        <f t="shared" si="68"/>
        <v>0</v>
      </c>
      <c r="AB366" s="17">
        <f t="shared" si="69"/>
        <v>0</v>
      </c>
      <c r="AC366" s="17">
        <f t="shared" si="70"/>
        <v>0</v>
      </c>
      <c r="AD366" s="17">
        <f t="shared" si="71"/>
        <v>0</v>
      </c>
      <c r="AE366" s="17">
        <f t="shared" si="72"/>
        <v>0</v>
      </c>
      <c r="AF366" s="17">
        <f t="shared" si="73"/>
        <v>0</v>
      </c>
      <c r="AG366" s="17">
        <f t="shared" si="74"/>
        <v>0</v>
      </c>
    </row>
    <row r="367" spans="1:33" ht="15.75" customHeight="1" x14ac:dyDescent="0.25">
      <c r="A367" s="37">
        <v>2</v>
      </c>
      <c r="B367" s="19"/>
      <c r="C367" s="19"/>
      <c r="D367" s="20"/>
      <c r="E367" s="47"/>
      <c r="F367" s="63"/>
      <c r="G367" s="702"/>
      <c r="H367" s="140"/>
      <c r="I367" s="705"/>
      <c r="J367" s="208"/>
      <c r="K367" s="705"/>
      <c r="L367" s="149"/>
      <c r="M367" s="705"/>
      <c r="N367" s="237"/>
      <c r="O367" s="700"/>
      <c r="P367" s="215"/>
      <c r="Q367" s="700"/>
      <c r="R367" s="28"/>
      <c r="S367" s="705"/>
      <c r="T367" s="175"/>
      <c r="U367" s="969">
        <f t="shared" si="66"/>
        <v>0</v>
      </c>
      <c r="V367" s="981"/>
      <c r="W367" s="203"/>
      <c r="X367" s="111">
        <f t="shared" si="75"/>
        <v>0</v>
      </c>
      <c r="Y367" s="959">
        <f t="shared" si="67"/>
        <v>0</v>
      </c>
      <c r="Z367" s="975"/>
      <c r="AA367" s="17">
        <f t="shared" si="68"/>
        <v>0</v>
      </c>
      <c r="AB367" s="17">
        <f t="shared" si="69"/>
        <v>0</v>
      </c>
      <c r="AC367" s="17">
        <f t="shared" si="70"/>
        <v>0</v>
      </c>
      <c r="AD367" s="17">
        <f t="shared" si="71"/>
        <v>0</v>
      </c>
      <c r="AE367" s="17">
        <f t="shared" si="72"/>
        <v>0</v>
      </c>
      <c r="AF367" s="17">
        <f t="shared" si="73"/>
        <v>0</v>
      </c>
      <c r="AG367" s="17">
        <f t="shared" si="74"/>
        <v>0</v>
      </c>
    </row>
    <row r="368" spans="1:33" ht="15.75" customHeight="1" x14ac:dyDescent="0.25">
      <c r="A368" s="37">
        <v>4</v>
      </c>
      <c r="B368" s="19"/>
      <c r="C368" s="19"/>
      <c r="D368" s="20"/>
      <c r="E368" s="47"/>
      <c r="F368" s="63"/>
      <c r="G368" s="702"/>
      <c r="H368" s="140"/>
      <c r="I368" s="705"/>
      <c r="J368" s="208"/>
      <c r="K368" s="705"/>
      <c r="L368" s="149"/>
      <c r="M368" s="705"/>
      <c r="N368" s="237"/>
      <c r="O368" s="700"/>
      <c r="P368" s="215"/>
      <c r="Q368" s="700"/>
      <c r="R368" s="28"/>
      <c r="S368" s="705"/>
      <c r="T368" s="175"/>
      <c r="U368" s="969">
        <f t="shared" si="66"/>
        <v>0</v>
      </c>
      <c r="V368" s="981"/>
      <c r="W368" s="203"/>
      <c r="X368" s="111">
        <f t="shared" si="75"/>
        <v>0</v>
      </c>
      <c r="Y368" s="959">
        <f t="shared" si="67"/>
        <v>0</v>
      </c>
      <c r="Z368" s="975"/>
      <c r="AA368" s="17">
        <f t="shared" si="68"/>
        <v>0</v>
      </c>
      <c r="AB368" s="17">
        <f t="shared" si="69"/>
        <v>0</v>
      </c>
      <c r="AC368" s="17">
        <f t="shared" si="70"/>
        <v>0</v>
      </c>
      <c r="AD368" s="17">
        <f t="shared" si="71"/>
        <v>0</v>
      </c>
      <c r="AE368" s="17">
        <f t="shared" si="72"/>
        <v>0</v>
      </c>
      <c r="AF368" s="17">
        <f t="shared" si="73"/>
        <v>0</v>
      </c>
      <c r="AG368" s="17">
        <f t="shared" si="74"/>
        <v>0</v>
      </c>
    </row>
    <row r="369" spans="1:33" ht="15.75" customHeight="1" x14ac:dyDescent="0.25">
      <c r="A369" s="37">
        <v>5</v>
      </c>
      <c r="B369" s="19"/>
      <c r="C369" s="19"/>
      <c r="D369" s="20"/>
      <c r="E369" s="47"/>
      <c r="F369" s="63"/>
      <c r="G369" s="702"/>
      <c r="H369" s="140"/>
      <c r="I369" s="705"/>
      <c r="J369" s="208"/>
      <c r="K369" s="705"/>
      <c r="L369" s="149"/>
      <c r="M369" s="705"/>
      <c r="N369" s="237"/>
      <c r="O369" s="700"/>
      <c r="P369" s="215"/>
      <c r="Q369" s="700"/>
      <c r="R369" s="28"/>
      <c r="S369" s="705"/>
      <c r="T369" s="175"/>
      <c r="U369" s="969">
        <f t="shared" si="66"/>
        <v>0</v>
      </c>
      <c r="V369" s="981"/>
      <c r="W369" s="203"/>
      <c r="X369" s="111">
        <f t="shared" si="75"/>
        <v>0</v>
      </c>
      <c r="Y369" s="959">
        <f t="shared" si="67"/>
        <v>0</v>
      </c>
      <c r="Z369" s="975"/>
      <c r="AA369" s="17">
        <f t="shared" si="68"/>
        <v>0</v>
      </c>
      <c r="AB369" s="17">
        <f t="shared" si="69"/>
        <v>0</v>
      </c>
      <c r="AC369" s="17">
        <f t="shared" si="70"/>
        <v>0</v>
      </c>
      <c r="AD369" s="17">
        <f t="shared" si="71"/>
        <v>0</v>
      </c>
      <c r="AE369" s="17">
        <f t="shared" si="72"/>
        <v>0</v>
      </c>
      <c r="AF369" s="17">
        <f t="shared" si="73"/>
        <v>0</v>
      </c>
      <c r="AG369" s="17">
        <f t="shared" si="74"/>
        <v>0</v>
      </c>
    </row>
    <row r="370" spans="1:33" ht="15.75" customHeight="1" x14ac:dyDescent="0.25">
      <c r="A370" s="37">
        <v>6</v>
      </c>
      <c r="B370" s="19"/>
      <c r="C370" s="19"/>
      <c r="D370" s="20"/>
      <c r="E370" s="47"/>
      <c r="F370" s="63"/>
      <c r="G370" s="702"/>
      <c r="H370" s="140"/>
      <c r="I370" s="705"/>
      <c r="J370" s="208"/>
      <c r="K370" s="705"/>
      <c r="L370" s="149"/>
      <c r="M370" s="705"/>
      <c r="N370" s="237"/>
      <c r="O370" s="700"/>
      <c r="P370" s="215"/>
      <c r="Q370" s="700"/>
      <c r="R370" s="28"/>
      <c r="S370" s="705"/>
      <c r="T370" s="175"/>
      <c r="U370" s="969">
        <f t="shared" si="66"/>
        <v>0</v>
      </c>
      <c r="V370" s="981"/>
      <c r="W370" s="203"/>
      <c r="X370" s="111">
        <f t="shared" si="75"/>
        <v>0</v>
      </c>
      <c r="Y370" s="959">
        <f t="shared" si="67"/>
        <v>0</v>
      </c>
      <c r="Z370" s="975"/>
      <c r="AA370" s="17">
        <f t="shared" si="68"/>
        <v>0</v>
      </c>
      <c r="AB370" s="17">
        <f t="shared" si="69"/>
        <v>0</v>
      </c>
      <c r="AC370" s="17">
        <f t="shared" si="70"/>
        <v>0</v>
      </c>
      <c r="AD370" s="17">
        <f t="shared" si="71"/>
        <v>0</v>
      </c>
      <c r="AE370" s="17">
        <f t="shared" si="72"/>
        <v>0</v>
      </c>
      <c r="AF370" s="17">
        <f t="shared" si="73"/>
        <v>0</v>
      </c>
      <c r="AG370" s="17">
        <f t="shared" si="74"/>
        <v>0</v>
      </c>
    </row>
    <row r="371" spans="1:33" ht="15.75" customHeight="1" x14ac:dyDescent="0.25">
      <c r="A371" s="37">
        <v>7</v>
      </c>
      <c r="B371" s="19"/>
      <c r="C371" s="19"/>
      <c r="D371" s="20"/>
      <c r="E371" s="47"/>
      <c r="F371" s="63"/>
      <c r="G371" s="702"/>
      <c r="H371" s="140"/>
      <c r="I371" s="705"/>
      <c r="J371" s="208"/>
      <c r="K371" s="705"/>
      <c r="L371" s="149"/>
      <c r="M371" s="705"/>
      <c r="N371" s="237"/>
      <c r="O371" s="700"/>
      <c r="P371" s="215"/>
      <c r="Q371" s="700"/>
      <c r="R371" s="28"/>
      <c r="S371" s="705"/>
      <c r="T371" s="175"/>
      <c r="U371" s="969">
        <f t="shared" si="66"/>
        <v>0</v>
      </c>
      <c r="V371" s="981"/>
      <c r="W371" s="203"/>
      <c r="X371" s="111">
        <f t="shared" si="75"/>
        <v>0</v>
      </c>
      <c r="Y371" s="959">
        <f t="shared" si="67"/>
        <v>0</v>
      </c>
      <c r="Z371" s="975"/>
      <c r="AA371" s="17">
        <f t="shared" si="68"/>
        <v>0</v>
      </c>
      <c r="AB371" s="17">
        <f t="shared" si="69"/>
        <v>0</v>
      </c>
      <c r="AC371" s="17">
        <f t="shared" si="70"/>
        <v>0</v>
      </c>
      <c r="AD371" s="17">
        <f t="shared" si="71"/>
        <v>0</v>
      </c>
      <c r="AE371" s="17">
        <f t="shared" si="72"/>
        <v>0</v>
      </c>
      <c r="AF371" s="17">
        <f t="shared" si="73"/>
        <v>0</v>
      </c>
      <c r="AG371" s="17">
        <f t="shared" si="74"/>
        <v>0</v>
      </c>
    </row>
    <row r="372" spans="1:33" ht="15.75" customHeight="1" x14ac:dyDescent="0.25">
      <c r="A372" s="37">
        <v>8</v>
      </c>
      <c r="B372" s="19"/>
      <c r="C372" s="19"/>
      <c r="D372" s="20"/>
      <c r="E372" s="47"/>
      <c r="F372" s="63"/>
      <c r="G372" s="702"/>
      <c r="H372" s="140"/>
      <c r="I372" s="705"/>
      <c r="J372" s="208"/>
      <c r="K372" s="705"/>
      <c r="L372" s="149"/>
      <c r="M372" s="705"/>
      <c r="N372" s="237"/>
      <c r="O372" s="700"/>
      <c r="P372" s="215"/>
      <c r="Q372" s="700"/>
      <c r="R372" s="28"/>
      <c r="S372" s="705"/>
      <c r="T372" s="175"/>
      <c r="U372" s="969">
        <f t="shared" si="66"/>
        <v>0</v>
      </c>
      <c r="V372" s="981"/>
      <c r="W372" s="203"/>
      <c r="X372" s="111">
        <f t="shared" si="75"/>
        <v>0</v>
      </c>
      <c r="Y372" s="959">
        <f t="shared" si="67"/>
        <v>0</v>
      </c>
      <c r="Z372" s="975"/>
      <c r="AA372" s="17">
        <f t="shared" si="68"/>
        <v>0</v>
      </c>
      <c r="AB372" s="17">
        <f t="shared" si="69"/>
        <v>0</v>
      </c>
      <c r="AC372" s="17">
        <f t="shared" si="70"/>
        <v>0</v>
      </c>
      <c r="AD372" s="17">
        <f t="shared" si="71"/>
        <v>0</v>
      </c>
      <c r="AE372" s="17">
        <f t="shared" si="72"/>
        <v>0</v>
      </c>
      <c r="AF372" s="17">
        <f t="shared" si="73"/>
        <v>0</v>
      </c>
      <c r="AG372" s="17">
        <f t="shared" si="74"/>
        <v>0</v>
      </c>
    </row>
    <row r="373" spans="1:33" ht="15.75" customHeight="1" x14ac:dyDescent="0.25">
      <c r="A373" s="37">
        <v>11</v>
      </c>
      <c r="B373" s="19"/>
      <c r="C373" s="19"/>
      <c r="D373" s="20"/>
      <c r="E373" s="47"/>
      <c r="F373" s="63"/>
      <c r="G373" s="702"/>
      <c r="H373" s="140"/>
      <c r="I373" s="705"/>
      <c r="J373" s="208"/>
      <c r="K373" s="705"/>
      <c r="L373" s="149"/>
      <c r="M373" s="705"/>
      <c r="N373" s="237"/>
      <c r="O373" s="700"/>
      <c r="P373" s="215"/>
      <c r="Q373" s="700"/>
      <c r="R373" s="28"/>
      <c r="S373" s="705"/>
      <c r="T373" s="175"/>
      <c r="U373" s="969">
        <f t="shared" si="66"/>
        <v>0</v>
      </c>
      <c r="V373" s="981"/>
      <c r="W373" s="203"/>
      <c r="X373" s="111">
        <f t="shared" si="75"/>
        <v>0</v>
      </c>
      <c r="Y373" s="959">
        <f t="shared" si="67"/>
        <v>0</v>
      </c>
      <c r="Z373" s="975"/>
      <c r="AA373" s="17">
        <f t="shared" si="68"/>
        <v>0</v>
      </c>
      <c r="AB373" s="17">
        <f t="shared" si="69"/>
        <v>0</v>
      </c>
      <c r="AC373" s="17">
        <f t="shared" si="70"/>
        <v>0</v>
      </c>
      <c r="AD373" s="17">
        <f t="shared" si="71"/>
        <v>0</v>
      </c>
      <c r="AE373" s="17">
        <f t="shared" si="72"/>
        <v>0</v>
      </c>
      <c r="AF373" s="17">
        <f t="shared" si="73"/>
        <v>0</v>
      </c>
      <c r="AG373" s="17">
        <f t="shared" si="74"/>
        <v>0</v>
      </c>
    </row>
    <row r="374" spans="1:33" ht="15.75" customHeight="1" x14ac:dyDescent="0.25">
      <c r="A374" s="37">
        <v>12</v>
      </c>
      <c r="B374" s="26"/>
      <c r="C374" s="19"/>
      <c r="D374" s="20"/>
      <c r="E374" s="47"/>
      <c r="F374" s="63"/>
      <c r="G374" s="702"/>
      <c r="H374" s="140"/>
      <c r="I374" s="705"/>
      <c r="J374" s="208"/>
      <c r="K374" s="705"/>
      <c r="L374" s="149"/>
      <c r="M374" s="705"/>
      <c r="N374" s="237"/>
      <c r="O374" s="700"/>
      <c r="P374" s="215"/>
      <c r="Q374" s="700"/>
      <c r="R374" s="28"/>
      <c r="S374" s="705"/>
      <c r="T374" s="175"/>
      <c r="U374" s="969">
        <f t="shared" si="66"/>
        <v>0</v>
      </c>
      <c r="V374" s="981"/>
      <c r="W374" s="203"/>
      <c r="X374" s="111">
        <f t="shared" si="75"/>
        <v>0</v>
      </c>
      <c r="Y374" s="959">
        <f t="shared" si="67"/>
        <v>0</v>
      </c>
      <c r="Z374" s="975"/>
      <c r="AA374" s="17">
        <f t="shared" si="68"/>
        <v>0</v>
      </c>
      <c r="AB374" s="17">
        <f t="shared" si="69"/>
        <v>0</v>
      </c>
      <c r="AC374" s="17">
        <f t="shared" si="70"/>
        <v>0</v>
      </c>
      <c r="AD374" s="17">
        <f t="shared" si="71"/>
        <v>0</v>
      </c>
      <c r="AE374" s="17">
        <f t="shared" si="72"/>
        <v>0</v>
      </c>
      <c r="AF374" s="17">
        <f t="shared" si="73"/>
        <v>0</v>
      </c>
      <c r="AG374" s="17">
        <f t="shared" si="74"/>
        <v>0</v>
      </c>
    </row>
    <row r="375" spans="1:33" ht="15.75" customHeight="1" x14ac:dyDescent="0.25">
      <c r="A375" s="37">
        <v>13</v>
      </c>
      <c r="B375" s="19"/>
      <c r="C375" s="19"/>
      <c r="D375" s="20"/>
      <c r="E375" s="47"/>
      <c r="F375" s="63"/>
      <c r="G375" s="702"/>
      <c r="H375" s="140"/>
      <c r="I375" s="705"/>
      <c r="J375" s="208"/>
      <c r="K375" s="705"/>
      <c r="L375" s="149"/>
      <c r="M375" s="705"/>
      <c r="N375" s="237"/>
      <c r="O375" s="700"/>
      <c r="P375" s="215"/>
      <c r="Q375" s="700"/>
      <c r="R375" s="28"/>
      <c r="S375" s="705"/>
      <c r="T375" s="175"/>
      <c r="U375" s="969">
        <f t="shared" si="66"/>
        <v>0</v>
      </c>
      <c r="V375" s="981"/>
      <c r="W375" s="203"/>
      <c r="X375" s="111">
        <f t="shared" si="75"/>
        <v>0</v>
      </c>
      <c r="Y375" s="959">
        <f t="shared" si="67"/>
        <v>0</v>
      </c>
      <c r="Z375" s="975"/>
      <c r="AA375" s="17">
        <f t="shared" si="68"/>
        <v>0</v>
      </c>
      <c r="AB375" s="17">
        <f t="shared" si="69"/>
        <v>0</v>
      </c>
      <c r="AC375" s="17">
        <f t="shared" si="70"/>
        <v>0</v>
      </c>
      <c r="AD375" s="17">
        <f t="shared" si="71"/>
        <v>0</v>
      </c>
      <c r="AE375" s="17">
        <f t="shared" si="72"/>
        <v>0</v>
      </c>
      <c r="AF375" s="17">
        <f t="shared" si="73"/>
        <v>0</v>
      </c>
      <c r="AG375" s="17">
        <f t="shared" si="74"/>
        <v>0</v>
      </c>
    </row>
    <row r="376" spans="1:33" ht="15.75" customHeight="1" x14ac:dyDescent="0.25">
      <c r="A376" s="37">
        <v>14</v>
      </c>
      <c r="B376" s="19"/>
      <c r="C376" s="19"/>
      <c r="D376" s="20"/>
      <c r="E376" s="47"/>
      <c r="F376" s="63"/>
      <c r="G376" s="702"/>
      <c r="H376" s="140"/>
      <c r="I376" s="705"/>
      <c r="J376" s="208"/>
      <c r="K376" s="705"/>
      <c r="L376" s="149"/>
      <c r="M376" s="705"/>
      <c r="N376" s="237"/>
      <c r="O376" s="700"/>
      <c r="P376" s="215"/>
      <c r="Q376" s="700"/>
      <c r="R376" s="28"/>
      <c r="S376" s="705"/>
      <c r="T376" s="175"/>
      <c r="U376" s="969">
        <f t="shared" si="66"/>
        <v>0</v>
      </c>
      <c r="V376" s="981"/>
      <c r="W376" s="203"/>
      <c r="X376" s="111">
        <f t="shared" si="75"/>
        <v>0</v>
      </c>
      <c r="Y376" s="959">
        <f t="shared" si="67"/>
        <v>0</v>
      </c>
      <c r="Z376" s="975"/>
      <c r="AA376" s="17">
        <f t="shared" si="68"/>
        <v>0</v>
      </c>
      <c r="AB376" s="17">
        <f t="shared" si="69"/>
        <v>0</v>
      </c>
      <c r="AC376" s="17">
        <f t="shared" si="70"/>
        <v>0</v>
      </c>
      <c r="AD376" s="17">
        <f t="shared" si="71"/>
        <v>0</v>
      </c>
      <c r="AE376" s="17">
        <f t="shared" si="72"/>
        <v>0</v>
      </c>
      <c r="AF376" s="17">
        <f t="shared" si="73"/>
        <v>0</v>
      </c>
      <c r="AG376" s="17">
        <f t="shared" si="74"/>
        <v>0</v>
      </c>
    </row>
    <row r="377" spans="1:33" ht="15.75" customHeight="1" x14ac:dyDescent="0.25">
      <c r="A377" s="37">
        <v>17</v>
      </c>
      <c r="B377" s="19"/>
      <c r="C377" s="19"/>
      <c r="D377" s="20"/>
      <c r="E377" s="47"/>
      <c r="F377" s="63"/>
      <c r="G377" s="702"/>
      <c r="H377" s="140"/>
      <c r="I377" s="705"/>
      <c r="J377" s="208"/>
      <c r="K377" s="705"/>
      <c r="L377" s="149"/>
      <c r="M377" s="705"/>
      <c r="N377" s="237"/>
      <c r="O377" s="700"/>
      <c r="P377" s="215"/>
      <c r="Q377" s="700"/>
      <c r="R377" s="28"/>
      <c r="S377" s="705"/>
      <c r="T377" s="175"/>
      <c r="U377" s="969">
        <f t="shared" si="66"/>
        <v>0</v>
      </c>
      <c r="V377" s="981"/>
      <c r="W377" s="203"/>
      <c r="X377" s="111">
        <f t="shared" si="75"/>
        <v>0</v>
      </c>
      <c r="Y377" s="959">
        <f t="shared" si="67"/>
        <v>0</v>
      </c>
      <c r="Z377" s="975"/>
      <c r="AA377" s="17">
        <f t="shared" si="68"/>
        <v>0</v>
      </c>
      <c r="AB377" s="17">
        <f t="shared" si="69"/>
        <v>0</v>
      </c>
      <c r="AC377" s="17">
        <f t="shared" si="70"/>
        <v>0</v>
      </c>
      <c r="AD377" s="17">
        <f t="shared" si="71"/>
        <v>0</v>
      </c>
      <c r="AE377" s="17">
        <f t="shared" si="72"/>
        <v>0</v>
      </c>
      <c r="AF377" s="17">
        <f t="shared" si="73"/>
        <v>0</v>
      </c>
      <c r="AG377" s="17">
        <f t="shared" si="74"/>
        <v>0</v>
      </c>
    </row>
    <row r="378" spans="1:33" ht="15.75" customHeight="1" x14ac:dyDescent="0.25">
      <c r="A378" s="37">
        <v>19</v>
      </c>
      <c r="B378" s="19"/>
      <c r="C378" s="19"/>
      <c r="D378" s="20"/>
      <c r="E378" s="47"/>
      <c r="F378" s="63"/>
      <c r="G378" s="702"/>
      <c r="H378" s="140"/>
      <c r="I378" s="705"/>
      <c r="J378" s="208"/>
      <c r="K378" s="705"/>
      <c r="L378" s="149"/>
      <c r="M378" s="705"/>
      <c r="N378" s="237"/>
      <c r="O378" s="700"/>
      <c r="P378" s="215"/>
      <c r="Q378" s="700"/>
      <c r="R378" s="28"/>
      <c r="S378" s="705"/>
      <c r="T378" s="175"/>
      <c r="U378" s="969">
        <f t="shared" si="66"/>
        <v>0</v>
      </c>
      <c r="V378" s="981"/>
      <c r="W378" s="203"/>
      <c r="X378" s="111">
        <f t="shared" si="75"/>
        <v>0</v>
      </c>
      <c r="Y378" s="959">
        <f t="shared" si="67"/>
        <v>0</v>
      </c>
      <c r="Z378" s="975"/>
      <c r="AA378" s="17">
        <f t="shared" si="68"/>
        <v>0</v>
      </c>
      <c r="AB378" s="17">
        <f t="shared" si="69"/>
        <v>0</v>
      </c>
      <c r="AC378" s="17">
        <f t="shared" si="70"/>
        <v>0</v>
      </c>
      <c r="AD378" s="17">
        <f t="shared" si="71"/>
        <v>0</v>
      </c>
      <c r="AE378" s="17">
        <f t="shared" si="72"/>
        <v>0</v>
      </c>
      <c r="AF378" s="17">
        <f t="shared" si="73"/>
        <v>0</v>
      </c>
      <c r="AG378" s="17">
        <f t="shared" si="74"/>
        <v>0</v>
      </c>
    </row>
    <row r="379" spans="1:33" ht="15.75" customHeight="1" x14ac:dyDescent="0.25">
      <c r="A379" s="37">
        <v>20</v>
      </c>
      <c r="B379" s="26"/>
      <c r="C379" s="26"/>
      <c r="D379" s="20"/>
      <c r="E379" s="47"/>
      <c r="F379" s="63"/>
      <c r="G379" s="702"/>
      <c r="H379" s="140"/>
      <c r="I379" s="705"/>
      <c r="J379" s="208"/>
      <c r="K379" s="705"/>
      <c r="L379" s="149"/>
      <c r="M379" s="705"/>
      <c r="N379" s="237"/>
      <c r="O379" s="700"/>
      <c r="P379" s="215"/>
      <c r="Q379" s="700"/>
      <c r="R379" s="28"/>
      <c r="S379" s="705"/>
      <c r="T379" s="175"/>
      <c r="U379" s="969">
        <f t="shared" si="66"/>
        <v>0</v>
      </c>
      <c r="V379" s="981"/>
      <c r="W379" s="203"/>
      <c r="X379" s="111">
        <f t="shared" si="75"/>
        <v>0</v>
      </c>
      <c r="Y379" s="959">
        <f t="shared" si="67"/>
        <v>0</v>
      </c>
      <c r="Z379" s="975"/>
      <c r="AA379" s="17">
        <f t="shared" si="68"/>
        <v>0</v>
      </c>
      <c r="AB379" s="17">
        <f t="shared" si="69"/>
        <v>0</v>
      </c>
      <c r="AC379" s="17">
        <f t="shared" si="70"/>
        <v>0</v>
      </c>
      <c r="AD379" s="17">
        <f t="shared" si="71"/>
        <v>0</v>
      </c>
      <c r="AE379" s="17">
        <f t="shared" si="72"/>
        <v>0</v>
      </c>
      <c r="AF379" s="17">
        <f t="shared" si="73"/>
        <v>0</v>
      </c>
      <c r="AG379" s="17">
        <f t="shared" si="74"/>
        <v>0</v>
      </c>
    </row>
    <row r="380" spans="1:33" ht="15.75" customHeight="1" x14ac:dyDescent="0.25">
      <c r="A380" s="37">
        <v>21</v>
      </c>
      <c r="B380" s="26"/>
      <c r="C380" s="19"/>
      <c r="D380" s="20"/>
      <c r="E380" s="47"/>
      <c r="F380" s="63"/>
      <c r="G380" s="702"/>
      <c r="H380" s="140"/>
      <c r="I380" s="705"/>
      <c r="J380" s="208"/>
      <c r="K380" s="705"/>
      <c r="L380" s="149"/>
      <c r="M380" s="705"/>
      <c r="N380" s="237"/>
      <c r="O380" s="700"/>
      <c r="P380" s="215"/>
      <c r="Q380" s="700"/>
      <c r="R380" s="28"/>
      <c r="S380" s="705"/>
      <c r="T380" s="175"/>
      <c r="U380" s="969">
        <f t="shared" si="66"/>
        <v>0</v>
      </c>
      <c r="V380" s="981"/>
      <c r="W380" s="203"/>
      <c r="X380" s="111">
        <f t="shared" si="75"/>
        <v>0</v>
      </c>
      <c r="Y380" s="959">
        <f t="shared" si="67"/>
        <v>0</v>
      </c>
      <c r="Z380" s="975"/>
      <c r="AA380" s="17">
        <f t="shared" si="68"/>
        <v>0</v>
      </c>
      <c r="AB380" s="17">
        <f t="shared" si="69"/>
        <v>0</v>
      </c>
      <c r="AC380" s="17">
        <f t="shared" si="70"/>
        <v>0</v>
      </c>
      <c r="AD380" s="17">
        <f t="shared" si="71"/>
        <v>0</v>
      </c>
      <c r="AE380" s="17">
        <f t="shared" si="72"/>
        <v>0</v>
      </c>
      <c r="AF380" s="17">
        <f t="shared" si="73"/>
        <v>0</v>
      </c>
      <c r="AG380" s="17">
        <f t="shared" si="74"/>
        <v>0</v>
      </c>
    </row>
    <row r="381" spans="1:33" ht="15.75" customHeight="1" x14ac:dyDescent="0.25">
      <c r="A381" s="37">
        <v>22</v>
      </c>
      <c r="B381" s="26"/>
      <c r="C381" s="19"/>
      <c r="D381" s="20"/>
      <c r="E381" s="47"/>
      <c r="F381" s="63"/>
      <c r="G381" s="702"/>
      <c r="H381" s="140"/>
      <c r="I381" s="705"/>
      <c r="J381" s="208"/>
      <c r="K381" s="705"/>
      <c r="L381" s="149"/>
      <c r="M381" s="705"/>
      <c r="N381" s="237"/>
      <c r="O381" s="700"/>
      <c r="P381" s="215"/>
      <c r="Q381" s="700"/>
      <c r="R381" s="28"/>
      <c r="S381" s="705"/>
      <c r="T381" s="175"/>
      <c r="U381" s="969">
        <f t="shared" si="66"/>
        <v>0</v>
      </c>
      <c r="V381" s="981"/>
      <c r="W381" s="203"/>
      <c r="X381" s="111">
        <f t="shared" si="75"/>
        <v>0</v>
      </c>
      <c r="Y381" s="959">
        <f t="shared" si="67"/>
        <v>0</v>
      </c>
      <c r="Z381" s="975"/>
      <c r="AA381" s="17">
        <f t="shared" si="68"/>
        <v>0</v>
      </c>
      <c r="AB381" s="17">
        <f t="shared" si="69"/>
        <v>0</v>
      </c>
      <c r="AC381" s="17">
        <f t="shared" si="70"/>
        <v>0</v>
      </c>
      <c r="AD381" s="17">
        <f t="shared" si="71"/>
        <v>0</v>
      </c>
      <c r="AE381" s="17">
        <f t="shared" si="72"/>
        <v>0</v>
      </c>
      <c r="AF381" s="17">
        <f t="shared" si="73"/>
        <v>0</v>
      </c>
      <c r="AG381" s="17">
        <f t="shared" si="74"/>
        <v>0</v>
      </c>
    </row>
    <row r="382" spans="1:33" ht="15.75" customHeight="1" x14ac:dyDescent="0.25">
      <c r="A382" s="37">
        <v>26</v>
      </c>
      <c r="B382" s="19"/>
      <c r="C382" s="19"/>
      <c r="D382" s="20"/>
      <c r="E382" s="47"/>
      <c r="F382" s="63"/>
      <c r="G382" s="702"/>
      <c r="H382" s="140"/>
      <c r="I382" s="705"/>
      <c r="J382" s="208"/>
      <c r="K382" s="705"/>
      <c r="L382" s="149"/>
      <c r="M382" s="705"/>
      <c r="N382" s="237"/>
      <c r="O382" s="700"/>
      <c r="P382" s="215"/>
      <c r="Q382" s="700"/>
      <c r="R382" s="28"/>
      <c r="S382" s="705"/>
      <c r="T382" s="175"/>
      <c r="U382" s="969">
        <f t="shared" si="66"/>
        <v>0</v>
      </c>
      <c r="V382" s="981"/>
      <c r="W382" s="203"/>
      <c r="X382" s="111">
        <f t="shared" si="75"/>
        <v>0</v>
      </c>
      <c r="Y382" s="959">
        <f t="shared" si="67"/>
        <v>0</v>
      </c>
      <c r="Z382" s="975"/>
      <c r="AA382" s="17">
        <f t="shared" si="68"/>
        <v>0</v>
      </c>
      <c r="AB382" s="17">
        <f t="shared" si="69"/>
        <v>0</v>
      </c>
      <c r="AC382" s="17">
        <f t="shared" si="70"/>
        <v>0</v>
      </c>
      <c r="AD382" s="17">
        <f t="shared" si="71"/>
        <v>0</v>
      </c>
      <c r="AE382" s="17">
        <f t="shared" si="72"/>
        <v>0</v>
      </c>
      <c r="AF382" s="17">
        <f t="shared" si="73"/>
        <v>0</v>
      </c>
      <c r="AG382" s="17">
        <f t="shared" si="74"/>
        <v>0</v>
      </c>
    </row>
    <row r="383" spans="1:33" ht="15.75" customHeight="1" x14ac:dyDescent="0.25">
      <c r="A383" s="37">
        <v>27</v>
      </c>
      <c r="B383" s="19"/>
      <c r="C383" s="19"/>
      <c r="D383" s="20"/>
      <c r="E383" s="47"/>
      <c r="F383" s="63"/>
      <c r="G383" s="702"/>
      <c r="H383" s="140"/>
      <c r="I383" s="705"/>
      <c r="J383" s="208"/>
      <c r="K383" s="705"/>
      <c r="L383" s="149"/>
      <c r="M383" s="705"/>
      <c r="N383" s="237"/>
      <c r="O383" s="700"/>
      <c r="P383" s="215"/>
      <c r="Q383" s="700"/>
      <c r="R383" s="28"/>
      <c r="S383" s="705"/>
      <c r="T383" s="175"/>
      <c r="U383" s="969">
        <f t="shared" si="66"/>
        <v>0</v>
      </c>
      <c r="V383" s="981"/>
      <c r="W383" s="203"/>
      <c r="X383" s="111">
        <f t="shared" si="75"/>
        <v>0</v>
      </c>
      <c r="Y383" s="959">
        <f t="shared" si="67"/>
        <v>0</v>
      </c>
      <c r="Z383" s="975"/>
      <c r="AA383" s="17">
        <f t="shared" si="68"/>
        <v>0</v>
      </c>
      <c r="AB383" s="17">
        <f t="shared" si="69"/>
        <v>0</v>
      </c>
      <c r="AC383" s="17">
        <f t="shared" si="70"/>
        <v>0</v>
      </c>
      <c r="AD383" s="17">
        <f t="shared" si="71"/>
        <v>0</v>
      </c>
      <c r="AE383" s="17">
        <f t="shared" si="72"/>
        <v>0</v>
      </c>
      <c r="AF383" s="17">
        <f t="shared" si="73"/>
        <v>0</v>
      </c>
      <c r="AG383" s="17">
        <f t="shared" si="74"/>
        <v>0</v>
      </c>
    </row>
    <row r="384" spans="1:33" ht="15.75" customHeight="1" x14ac:dyDescent="0.25">
      <c r="A384" s="37">
        <v>28</v>
      </c>
      <c r="B384" s="19"/>
      <c r="C384" s="19"/>
      <c r="D384" s="20"/>
      <c r="E384" s="47"/>
      <c r="F384" s="63"/>
      <c r="G384" s="702"/>
      <c r="H384" s="140"/>
      <c r="I384" s="705"/>
      <c r="J384" s="208"/>
      <c r="K384" s="705"/>
      <c r="L384" s="149"/>
      <c r="M384" s="705"/>
      <c r="N384" s="237"/>
      <c r="O384" s="700"/>
      <c r="P384" s="215"/>
      <c r="Q384" s="700"/>
      <c r="R384" s="28"/>
      <c r="S384" s="705"/>
      <c r="T384" s="175"/>
      <c r="U384" s="969">
        <f t="shared" si="66"/>
        <v>0</v>
      </c>
      <c r="V384" s="981"/>
      <c r="W384" s="203"/>
      <c r="X384" s="111">
        <f t="shared" si="75"/>
        <v>0</v>
      </c>
      <c r="Y384" s="959">
        <f t="shared" si="67"/>
        <v>0</v>
      </c>
      <c r="Z384" s="975"/>
      <c r="AA384" s="17">
        <f t="shared" si="68"/>
        <v>0</v>
      </c>
      <c r="AB384" s="17">
        <f t="shared" si="69"/>
        <v>0</v>
      </c>
      <c r="AC384" s="17">
        <f t="shared" si="70"/>
        <v>0</v>
      </c>
      <c r="AD384" s="17">
        <f t="shared" si="71"/>
        <v>0</v>
      </c>
      <c r="AE384" s="17">
        <f t="shared" si="72"/>
        <v>0</v>
      </c>
      <c r="AF384" s="17">
        <f t="shared" si="73"/>
        <v>0</v>
      </c>
      <c r="AG384" s="17">
        <f t="shared" si="74"/>
        <v>0</v>
      </c>
    </row>
    <row r="385" spans="1:33" ht="15.75" customHeight="1" x14ac:dyDescent="0.25">
      <c r="A385" s="37">
        <v>30</v>
      </c>
      <c r="B385" s="19"/>
      <c r="C385" s="19"/>
      <c r="D385" s="20"/>
      <c r="E385" s="47"/>
      <c r="F385" s="63"/>
      <c r="G385" s="702"/>
      <c r="H385" s="140"/>
      <c r="I385" s="705"/>
      <c r="J385" s="208"/>
      <c r="K385" s="705"/>
      <c r="L385" s="149"/>
      <c r="M385" s="705"/>
      <c r="N385" s="237"/>
      <c r="O385" s="700"/>
      <c r="P385" s="215"/>
      <c r="Q385" s="700"/>
      <c r="R385" s="28"/>
      <c r="S385" s="705"/>
      <c r="T385" s="175"/>
      <c r="U385" s="969">
        <f t="shared" si="66"/>
        <v>0</v>
      </c>
      <c r="V385" s="981"/>
      <c r="W385" s="203"/>
      <c r="X385" s="111">
        <f t="shared" si="75"/>
        <v>0</v>
      </c>
      <c r="Y385" s="959">
        <f t="shared" si="67"/>
        <v>0</v>
      </c>
      <c r="Z385" s="975"/>
      <c r="AA385" s="17">
        <f t="shared" si="68"/>
        <v>0</v>
      </c>
      <c r="AB385" s="17">
        <f t="shared" si="69"/>
        <v>0</v>
      </c>
      <c r="AC385" s="17">
        <f t="shared" si="70"/>
        <v>0</v>
      </c>
      <c r="AD385" s="17">
        <f t="shared" si="71"/>
        <v>0</v>
      </c>
      <c r="AE385" s="17">
        <f t="shared" si="72"/>
        <v>0</v>
      </c>
      <c r="AF385" s="17">
        <f t="shared" si="73"/>
        <v>0</v>
      </c>
      <c r="AG385" s="17">
        <f t="shared" si="74"/>
        <v>0</v>
      </c>
    </row>
    <row r="386" spans="1:33" ht="15.75" customHeight="1" x14ac:dyDescent="0.25">
      <c r="A386" s="37">
        <v>31</v>
      </c>
      <c r="B386" s="19"/>
      <c r="C386" s="19"/>
      <c r="D386" s="20"/>
      <c r="E386" s="47"/>
      <c r="F386" s="63"/>
      <c r="G386" s="702"/>
      <c r="H386" s="140"/>
      <c r="I386" s="705"/>
      <c r="J386" s="208"/>
      <c r="K386" s="705"/>
      <c r="L386" s="149"/>
      <c r="M386" s="705"/>
      <c r="N386" s="237"/>
      <c r="O386" s="700"/>
      <c r="P386" s="215"/>
      <c r="Q386" s="700"/>
      <c r="R386" s="28"/>
      <c r="S386" s="705"/>
      <c r="T386" s="175"/>
      <c r="U386" s="969">
        <f t="shared" si="66"/>
        <v>0</v>
      </c>
      <c r="V386" s="981"/>
      <c r="W386" s="203"/>
      <c r="X386" s="111">
        <f t="shared" si="75"/>
        <v>0</v>
      </c>
      <c r="Y386" s="959">
        <f t="shared" si="67"/>
        <v>0</v>
      </c>
      <c r="Z386" s="975"/>
      <c r="AA386" s="17">
        <f t="shared" si="68"/>
        <v>0</v>
      </c>
      <c r="AB386" s="17">
        <f t="shared" si="69"/>
        <v>0</v>
      </c>
      <c r="AC386" s="17">
        <f t="shared" si="70"/>
        <v>0</v>
      </c>
      <c r="AD386" s="17">
        <f t="shared" si="71"/>
        <v>0</v>
      </c>
      <c r="AE386" s="17">
        <f t="shared" si="72"/>
        <v>0</v>
      </c>
      <c r="AF386" s="17">
        <f t="shared" si="73"/>
        <v>0</v>
      </c>
      <c r="AG386" s="17">
        <f t="shared" si="74"/>
        <v>0</v>
      </c>
    </row>
    <row r="387" spans="1:33" s="3" customFormat="1" ht="19.5" customHeight="1" x14ac:dyDescent="0.25">
      <c r="A387" s="37">
        <v>32</v>
      </c>
      <c r="B387" s="19"/>
      <c r="C387" s="19"/>
      <c r="D387" s="20"/>
      <c r="E387" s="47"/>
      <c r="F387" s="63"/>
      <c r="G387" s="702"/>
      <c r="H387" s="140"/>
      <c r="I387" s="705"/>
      <c r="J387" s="208"/>
      <c r="K387" s="705"/>
      <c r="L387" s="149"/>
      <c r="M387" s="705"/>
      <c r="N387" s="237"/>
      <c r="O387" s="700"/>
      <c r="P387" s="215"/>
      <c r="Q387" s="700"/>
      <c r="R387" s="28"/>
      <c r="S387" s="705"/>
      <c r="T387" s="175"/>
      <c r="U387" s="969">
        <f t="shared" si="66"/>
        <v>0</v>
      </c>
      <c r="V387" s="981"/>
      <c r="W387" s="203"/>
      <c r="X387" s="111">
        <f t="shared" si="75"/>
        <v>0</v>
      </c>
      <c r="Y387" s="959">
        <f t="shared" si="67"/>
        <v>0</v>
      </c>
      <c r="Z387" s="975"/>
      <c r="AA387" s="17">
        <f t="shared" si="68"/>
        <v>0</v>
      </c>
      <c r="AB387" s="17">
        <f t="shared" si="69"/>
        <v>0</v>
      </c>
      <c r="AC387" s="17">
        <f t="shared" si="70"/>
        <v>0</v>
      </c>
      <c r="AD387" s="17">
        <f t="shared" si="71"/>
        <v>0</v>
      </c>
      <c r="AE387" s="17">
        <f t="shared" si="72"/>
        <v>0</v>
      </c>
      <c r="AF387" s="17">
        <f t="shared" si="73"/>
        <v>0</v>
      </c>
      <c r="AG387" s="17">
        <f t="shared" si="74"/>
        <v>0</v>
      </c>
    </row>
    <row r="388" spans="1:33" ht="15.75" customHeight="1" x14ac:dyDescent="0.25">
      <c r="A388" s="37">
        <v>33</v>
      </c>
      <c r="B388" s="19"/>
      <c r="C388" s="19"/>
      <c r="D388" s="20"/>
      <c r="E388" s="47"/>
      <c r="F388" s="63"/>
      <c r="G388" s="702"/>
      <c r="H388" s="140"/>
      <c r="I388" s="705"/>
      <c r="J388" s="208"/>
      <c r="K388" s="705"/>
      <c r="L388" s="149"/>
      <c r="M388" s="705"/>
      <c r="N388" s="237"/>
      <c r="O388" s="700"/>
      <c r="P388" s="215"/>
      <c r="Q388" s="700"/>
      <c r="R388" s="28"/>
      <c r="S388" s="705"/>
      <c r="T388" s="175"/>
      <c r="U388" s="969">
        <f t="shared" si="66"/>
        <v>0</v>
      </c>
      <c r="V388" s="981"/>
      <c r="W388" s="203"/>
      <c r="X388" s="111">
        <f t="shared" si="75"/>
        <v>0</v>
      </c>
      <c r="Y388" s="959">
        <f t="shared" si="67"/>
        <v>0</v>
      </c>
      <c r="Z388" s="975"/>
      <c r="AA388" s="17">
        <f t="shared" si="68"/>
        <v>0</v>
      </c>
      <c r="AB388" s="17">
        <f t="shared" si="69"/>
        <v>0</v>
      </c>
      <c r="AC388" s="17">
        <f t="shared" si="70"/>
        <v>0</v>
      </c>
      <c r="AD388" s="17">
        <f t="shared" si="71"/>
        <v>0</v>
      </c>
      <c r="AE388" s="17">
        <f t="shared" si="72"/>
        <v>0</v>
      </c>
      <c r="AF388" s="17">
        <f t="shared" si="73"/>
        <v>0</v>
      </c>
      <c r="AG388" s="17">
        <f t="shared" si="74"/>
        <v>0</v>
      </c>
    </row>
    <row r="389" spans="1:33" ht="15.75" customHeight="1" x14ac:dyDescent="0.25">
      <c r="A389" s="37">
        <v>34</v>
      </c>
      <c r="B389" s="26"/>
      <c r="C389" s="19"/>
      <c r="D389" s="20"/>
      <c r="E389" s="47"/>
      <c r="F389" s="63"/>
      <c r="G389" s="702"/>
      <c r="H389" s="140"/>
      <c r="I389" s="705"/>
      <c r="J389" s="208"/>
      <c r="K389" s="705"/>
      <c r="L389" s="149"/>
      <c r="M389" s="705"/>
      <c r="N389" s="237"/>
      <c r="O389" s="700"/>
      <c r="P389" s="215"/>
      <c r="Q389" s="700"/>
      <c r="R389" s="28"/>
      <c r="S389" s="705"/>
      <c r="T389" s="175"/>
      <c r="U389" s="969">
        <f t="shared" si="66"/>
        <v>0</v>
      </c>
      <c r="V389" s="981"/>
      <c r="W389" s="203"/>
      <c r="X389" s="111">
        <f t="shared" si="75"/>
        <v>0</v>
      </c>
      <c r="Y389" s="959">
        <f t="shared" si="67"/>
        <v>0</v>
      </c>
      <c r="Z389" s="975"/>
      <c r="AA389" s="17">
        <f t="shared" si="68"/>
        <v>0</v>
      </c>
      <c r="AB389" s="17">
        <f t="shared" si="69"/>
        <v>0</v>
      </c>
      <c r="AC389" s="17">
        <f t="shared" si="70"/>
        <v>0</v>
      </c>
      <c r="AD389" s="17">
        <f t="shared" si="71"/>
        <v>0</v>
      </c>
      <c r="AE389" s="17">
        <f t="shared" si="72"/>
        <v>0</v>
      </c>
      <c r="AF389" s="17">
        <f t="shared" si="73"/>
        <v>0</v>
      </c>
      <c r="AG389" s="17">
        <f t="shared" si="74"/>
        <v>0</v>
      </c>
    </row>
    <row r="390" spans="1:33" ht="15.75" customHeight="1" x14ac:dyDescent="0.25">
      <c r="A390" s="37">
        <v>35</v>
      </c>
      <c r="B390" s="26"/>
      <c r="C390" s="19"/>
      <c r="D390" s="20"/>
      <c r="E390" s="47"/>
      <c r="F390" s="63"/>
      <c r="G390" s="702"/>
      <c r="H390" s="140"/>
      <c r="I390" s="705"/>
      <c r="J390" s="208"/>
      <c r="K390" s="705"/>
      <c r="L390" s="149"/>
      <c r="M390" s="705"/>
      <c r="N390" s="237"/>
      <c r="O390" s="700"/>
      <c r="P390" s="215"/>
      <c r="Q390" s="700"/>
      <c r="R390" s="28"/>
      <c r="S390" s="705"/>
      <c r="T390" s="175"/>
      <c r="U390" s="969">
        <f t="shared" si="66"/>
        <v>0</v>
      </c>
      <c r="V390" s="981"/>
      <c r="W390" s="203"/>
      <c r="X390" s="111">
        <f t="shared" si="75"/>
        <v>0</v>
      </c>
      <c r="Y390" s="959">
        <f t="shared" si="67"/>
        <v>0</v>
      </c>
      <c r="Z390" s="975"/>
      <c r="AA390" s="17">
        <f t="shared" si="68"/>
        <v>0</v>
      </c>
      <c r="AB390" s="17">
        <f t="shared" si="69"/>
        <v>0</v>
      </c>
      <c r="AC390" s="17">
        <f t="shared" si="70"/>
        <v>0</v>
      </c>
      <c r="AD390" s="17">
        <f t="shared" si="71"/>
        <v>0</v>
      </c>
      <c r="AE390" s="17">
        <f t="shared" si="72"/>
        <v>0</v>
      </c>
      <c r="AF390" s="17">
        <f t="shared" si="73"/>
        <v>0</v>
      </c>
      <c r="AG390" s="17">
        <f t="shared" si="74"/>
        <v>0</v>
      </c>
    </row>
    <row r="391" spans="1:33" s="2" customFormat="1" ht="15.75" customHeight="1" x14ac:dyDescent="0.25">
      <c r="A391" s="37"/>
      <c r="B391" s="19"/>
      <c r="C391" s="19"/>
      <c r="D391" s="20"/>
      <c r="E391" s="46"/>
      <c r="F391" s="63"/>
      <c r="G391" s="702"/>
      <c r="H391" s="140"/>
      <c r="I391" s="705"/>
      <c r="J391" s="208"/>
      <c r="K391" s="705"/>
      <c r="L391" s="149"/>
      <c r="M391" s="705"/>
      <c r="N391" s="237"/>
      <c r="O391" s="700"/>
      <c r="P391" s="215"/>
      <c r="Q391" s="700"/>
      <c r="R391" s="28"/>
      <c r="S391" s="705"/>
      <c r="T391" s="175"/>
      <c r="U391" s="969">
        <f t="shared" si="66"/>
        <v>0</v>
      </c>
      <c r="V391" s="981"/>
      <c r="W391" s="203"/>
      <c r="X391" s="111">
        <f t="shared" si="75"/>
        <v>0</v>
      </c>
      <c r="Y391" s="959">
        <f t="shared" si="67"/>
        <v>0</v>
      </c>
      <c r="Z391" s="975"/>
      <c r="AA391" s="17">
        <f t="shared" si="68"/>
        <v>0</v>
      </c>
      <c r="AB391" s="17">
        <f t="shared" si="69"/>
        <v>0</v>
      </c>
      <c r="AC391" s="17">
        <f t="shared" si="70"/>
        <v>0</v>
      </c>
      <c r="AD391" s="17">
        <f t="shared" si="71"/>
        <v>0</v>
      </c>
      <c r="AE391" s="17">
        <f t="shared" si="72"/>
        <v>0</v>
      </c>
      <c r="AF391" s="17">
        <f t="shared" si="73"/>
        <v>0</v>
      </c>
      <c r="AG391" s="17">
        <f t="shared" si="74"/>
        <v>0</v>
      </c>
    </row>
    <row r="392" spans="1:33" ht="15.75" customHeight="1" x14ac:dyDescent="0.25">
      <c r="A392" s="37">
        <v>1</v>
      </c>
      <c r="B392" s="19"/>
      <c r="C392" s="19"/>
      <c r="D392" s="20"/>
      <c r="E392" s="47"/>
      <c r="F392" s="63"/>
      <c r="G392" s="702"/>
      <c r="H392" s="140"/>
      <c r="I392" s="705"/>
      <c r="J392" s="208"/>
      <c r="K392" s="705"/>
      <c r="L392" s="149"/>
      <c r="M392" s="705"/>
      <c r="N392" s="237"/>
      <c r="O392" s="700"/>
      <c r="P392" s="215"/>
      <c r="Q392" s="700"/>
      <c r="R392" s="28"/>
      <c r="S392" s="705"/>
      <c r="T392" s="175"/>
      <c r="U392" s="969">
        <f t="shared" si="66"/>
        <v>0</v>
      </c>
      <c r="V392" s="981"/>
      <c r="W392" s="203"/>
      <c r="X392" s="111">
        <f t="shared" si="75"/>
        <v>0</v>
      </c>
      <c r="Y392" s="959">
        <f t="shared" si="67"/>
        <v>0</v>
      </c>
      <c r="Z392" s="975"/>
      <c r="AA392" s="17">
        <f t="shared" si="68"/>
        <v>0</v>
      </c>
      <c r="AB392" s="17">
        <f t="shared" si="69"/>
        <v>0</v>
      </c>
      <c r="AC392" s="17">
        <f t="shared" si="70"/>
        <v>0</v>
      </c>
      <c r="AD392" s="17">
        <f t="shared" si="71"/>
        <v>0</v>
      </c>
      <c r="AE392" s="17">
        <f t="shared" si="72"/>
        <v>0</v>
      </c>
      <c r="AF392" s="17">
        <f t="shared" si="73"/>
        <v>0</v>
      </c>
      <c r="AG392" s="17">
        <f t="shared" si="74"/>
        <v>0</v>
      </c>
    </row>
    <row r="393" spans="1:33" ht="15.75" customHeight="1" x14ac:dyDescent="0.25">
      <c r="A393" s="37">
        <v>2</v>
      </c>
      <c r="B393" s="19"/>
      <c r="C393" s="19"/>
      <c r="D393" s="20"/>
      <c r="E393" s="47"/>
      <c r="F393" s="63"/>
      <c r="G393" s="702"/>
      <c r="H393" s="140"/>
      <c r="I393" s="705"/>
      <c r="J393" s="208"/>
      <c r="K393" s="705"/>
      <c r="L393" s="149"/>
      <c r="M393" s="705"/>
      <c r="N393" s="237"/>
      <c r="O393" s="700"/>
      <c r="P393" s="215"/>
      <c r="Q393" s="700"/>
      <c r="R393" s="28"/>
      <c r="S393" s="705"/>
      <c r="T393" s="175"/>
      <c r="U393" s="969">
        <f t="shared" ref="U393:U456" si="76">T393+R393+P393+N393+L393+J393+H393</f>
        <v>0</v>
      </c>
      <c r="V393" s="981"/>
      <c r="W393" s="203"/>
      <c r="X393" s="111">
        <f t="shared" si="75"/>
        <v>0</v>
      </c>
      <c r="Y393" s="959">
        <f t="shared" ref="Y393:Y456" si="77">G393+I393+K393+M393+O393+Q393+S393</f>
        <v>0</v>
      </c>
      <c r="Z393" s="975"/>
      <c r="AA393" s="17">
        <f t="shared" ref="AA393:AA456" si="78">H393*C393</f>
        <v>0</v>
      </c>
      <c r="AB393" s="17">
        <f t="shared" ref="AB393:AB456" si="79">J393*C393</f>
        <v>0</v>
      </c>
      <c r="AC393" s="17">
        <f t="shared" ref="AC393:AC456" si="80">L393*C393</f>
        <v>0</v>
      </c>
      <c r="AD393" s="17">
        <f t="shared" ref="AD393:AD456" si="81">N393*C393</f>
        <v>0</v>
      </c>
      <c r="AE393" s="17">
        <f t="shared" ref="AE393:AE456" si="82">P393*C393</f>
        <v>0</v>
      </c>
      <c r="AF393" s="17">
        <f t="shared" ref="AF393:AF456" si="83">R393*C393</f>
        <v>0</v>
      </c>
      <c r="AG393" s="17">
        <f t="shared" ref="AG393:AG456" si="84">T393*C393</f>
        <v>0</v>
      </c>
    </row>
    <row r="394" spans="1:33" ht="15.75" customHeight="1" x14ac:dyDescent="0.25">
      <c r="A394" s="37">
        <v>3</v>
      </c>
      <c r="B394" s="19"/>
      <c r="C394" s="19"/>
      <c r="D394" s="20"/>
      <c r="E394" s="47"/>
      <c r="F394" s="63"/>
      <c r="G394" s="702"/>
      <c r="H394" s="140"/>
      <c r="I394" s="705"/>
      <c r="J394" s="208"/>
      <c r="K394" s="705"/>
      <c r="L394" s="149"/>
      <c r="M394" s="705"/>
      <c r="N394" s="237"/>
      <c r="O394" s="700"/>
      <c r="P394" s="215"/>
      <c r="Q394" s="700"/>
      <c r="R394" s="28"/>
      <c r="S394" s="705"/>
      <c r="T394" s="175"/>
      <c r="U394" s="969">
        <f t="shared" si="76"/>
        <v>0</v>
      </c>
      <c r="V394" s="981"/>
      <c r="W394" s="203"/>
      <c r="X394" s="111">
        <f t="shared" si="75"/>
        <v>0</v>
      </c>
      <c r="Y394" s="959">
        <f t="shared" si="77"/>
        <v>0</v>
      </c>
      <c r="Z394" s="975"/>
      <c r="AA394" s="17">
        <f t="shared" si="78"/>
        <v>0</v>
      </c>
      <c r="AB394" s="17">
        <f t="shared" si="79"/>
        <v>0</v>
      </c>
      <c r="AC394" s="17">
        <f t="shared" si="80"/>
        <v>0</v>
      </c>
      <c r="AD394" s="17">
        <f t="shared" si="81"/>
        <v>0</v>
      </c>
      <c r="AE394" s="17">
        <f t="shared" si="82"/>
        <v>0</v>
      </c>
      <c r="AF394" s="17">
        <f t="shared" si="83"/>
        <v>0</v>
      </c>
      <c r="AG394" s="17">
        <f t="shared" si="84"/>
        <v>0</v>
      </c>
    </row>
    <row r="395" spans="1:33" ht="15.75" customHeight="1" x14ac:dyDescent="0.25">
      <c r="A395" s="37">
        <v>4</v>
      </c>
      <c r="B395" s="19"/>
      <c r="C395" s="19"/>
      <c r="D395" s="20"/>
      <c r="E395" s="47"/>
      <c r="F395" s="63"/>
      <c r="G395" s="702"/>
      <c r="H395" s="140"/>
      <c r="I395" s="705"/>
      <c r="J395" s="208"/>
      <c r="K395" s="705"/>
      <c r="L395" s="149"/>
      <c r="M395" s="705"/>
      <c r="N395" s="237"/>
      <c r="O395" s="700"/>
      <c r="P395" s="215"/>
      <c r="Q395" s="700"/>
      <c r="R395" s="28"/>
      <c r="S395" s="705"/>
      <c r="T395" s="175"/>
      <c r="U395" s="969">
        <f t="shared" si="76"/>
        <v>0</v>
      </c>
      <c r="V395" s="981"/>
      <c r="W395" s="203"/>
      <c r="X395" s="111">
        <f t="shared" si="75"/>
        <v>0</v>
      </c>
      <c r="Y395" s="959">
        <f t="shared" si="77"/>
        <v>0</v>
      </c>
      <c r="Z395" s="975"/>
      <c r="AA395" s="17">
        <f t="shared" si="78"/>
        <v>0</v>
      </c>
      <c r="AB395" s="17">
        <f t="shared" si="79"/>
        <v>0</v>
      </c>
      <c r="AC395" s="17">
        <f t="shared" si="80"/>
        <v>0</v>
      </c>
      <c r="AD395" s="17">
        <f t="shared" si="81"/>
        <v>0</v>
      </c>
      <c r="AE395" s="17">
        <f t="shared" si="82"/>
        <v>0</v>
      </c>
      <c r="AF395" s="17">
        <f t="shared" si="83"/>
        <v>0</v>
      </c>
      <c r="AG395" s="17">
        <f t="shared" si="84"/>
        <v>0</v>
      </c>
    </row>
    <row r="396" spans="1:33" ht="15.75" customHeight="1" x14ac:dyDescent="0.25">
      <c r="A396" s="37">
        <v>5</v>
      </c>
      <c r="B396" s="19"/>
      <c r="C396" s="19"/>
      <c r="D396" s="20"/>
      <c r="E396" s="47"/>
      <c r="F396" s="63"/>
      <c r="G396" s="702"/>
      <c r="H396" s="140"/>
      <c r="I396" s="705"/>
      <c r="J396" s="208"/>
      <c r="K396" s="705"/>
      <c r="L396" s="149"/>
      <c r="M396" s="705"/>
      <c r="N396" s="237"/>
      <c r="O396" s="700"/>
      <c r="P396" s="215"/>
      <c r="Q396" s="700"/>
      <c r="R396" s="28"/>
      <c r="S396" s="705"/>
      <c r="T396" s="175"/>
      <c r="U396" s="969">
        <f t="shared" si="76"/>
        <v>0</v>
      </c>
      <c r="V396" s="981"/>
      <c r="W396" s="203"/>
      <c r="X396" s="111">
        <f t="shared" si="75"/>
        <v>0</v>
      </c>
      <c r="Y396" s="959">
        <f t="shared" si="77"/>
        <v>0</v>
      </c>
      <c r="Z396" s="975"/>
      <c r="AA396" s="17">
        <f t="shared" si="78"/>
        <v>0</v>
      </c>
      <c r="AB396" s="17">
        <f t="shared" si="79"/>
        <v>0</v>
      </c>
      <c r="AC396" s="17">
        <f t="shared" si="80"/>
        <v>0</v>
      </c>
      <c r="AD396" s="17">
        <f t="shared" si="81"/>
        <v>0</v>
      </c>
      <c r="AE396" s="17">
        <f t="shared" si="82"/>
        <v>0</v>
      </c>
      <c r="AF396" s="17">
        <f t="shared" si="83"/>
        <v>0</v>
      </c>
      <c r="AG396" s="17">
        <f t="shared" si="84"/>
        <v>0</v>
      </c>
    </row>
    <row r="397" spans="1:33" ht="15.75" customHeight="1" x14ac:dyDescent="0.25">
      <c r="A397" s="37">
        <v>6</v>
      </c>
      <c r="B397" s="19"/>
      <c r="C397" s="19"/>
      <c r="D397" s="20"/>
      <c r="E397" s="47"/>
      <c r="F397" s="63"/>
      <c r="G397" s="702"/>
      <c r="H397" s="140"/>
      <c r="I397" s="705"/>
      <c r="J397" s="208"/>
      <c r="K397" s="705"/>
      <c r="L397" s="149"/>
      <c r="M397" s="705"/>
      <c r="N397" s="237"/>
      <c r="O397" s="700"/>
      <c r="P397" s="215"/>
      <c r="Q397" s="700"/>
      <c r="R397" s="28"/>
      <c r="S397" s="705"/>
      <c r="T397" s="175"/>
      <c r="U397" s="969">
        <f t="shared" si="76"/>
        <v>0</v>
      </c>
      <c r="V397" s="981"/>
      <c r="W397" s="203"/>
      <c r="X397" s="111">
        <f t="shared" ref="X397:X460" si="85">F397+G397+I397+K397+M397+O397+Q397+S397-H397-J397-L397-N397-P397-R397-T397-W397</f>
        <v>0</v>
      </c>
      <c r="Y397" s="959">
        <f t="shared" si="77"/>
        <v>0</v>
      </c>
      <c r="Z397" s="975"/>
      <c r="AA397" s="17">
        <f t="shared" si="78"/>
        <v>0</v>
      </c>
      <c r="AB397" s="17">
        <f t="shared" si="79"/>
        <v>0</v>
      </c>
      <c r="AC397" s="17">
        <f t="shared" si="80"/>
        <v>0</v>
      </c>
      <c r="AD397" s="17">
        <f t="shared" si="81"/>
        <v>0</v>
      </c>
      <c r="AE397" s="17">
        <f t="shared" si="82"/>
        <v>0</v>
      </c>
      <c r="AF397" s="17">
        <f t="shared" si="83"/>
        <v>0</v>
      </c>
      <c r="AG397" s="17">
        <f t="shared" si="84"/>
        <v>0</v>
      </c>
    </row>
    <row r="398" spans="1:33" ht="15.75" customHeight="1" x14ac:dyDescent="0.25">
      <c r="A398" s="37">
        <v>7</v>
      </c>
      <c r="B398" s="19"/>
      <c r="C398" s="19"/>
      <c r="D398" s="20"/>
      <c r="E398" s="47"/>
      <c r="F398" s="63"/>
      <c r="G398" s="702"/>
      <c r="H398" s="140"/>
      <c r="I398" s="705"/>
      <c r="J398" s="208"/>
      <c r="K398" s="705"/>
      <c r="L398" s="149"/>
      <c r="M398" s="705"/>
      <c r="N398" s="237"/>
      <c r="O398" s="700"/>
      <c r="P398" s="215"/>
      <c r="Q398" s="700"/>
      <c r="R398" s="28"/>
      <c r="S398" s="705"/>
      <c r="T398" s="175"/>
      <c r="U398" s="969">
        <f t="shared" si="76"/>
        <v>0</v>
      </c>
      <c r="V398" s="981"/>
      <c r="W398" s="203"/>
      <c r="X398" s="111">
        <f t="shared" si="85"/>
        <v>0</v>
      </c>
      <c r="Y398" s="959">
        <f t="shared" si="77"/>
        <v>0</v>
      </c>
      <c r="Z398" s="975"/>
      <c r="AA398" s="17">
        <f t="shared" si="78"/>
        <v>0</v>
      </c>
      <c r="AB398" s="17">
        <f t="shared" si="79"/>
        <v>0</v>
      </c>
      <c r="AC398" s="17">
        <f t="shared" si="80"/>
        <v>0</v>
      </c>
      <c r="AD398" s="17">
        <f t="shared" si="81"/>
        <v>0</v>
      </c>
      <c r="AE398" s="17">
        <f t="shared" si="82"/>
        <v>0</v>
      </c>
      <c r="AF398" s="17">
        <f t="shared" si="83"/>
        <v>0</v>
      </c>
      <c r="AG398" s="17">
        <f t="shared" si="84"/>
        <v>0</v>
      </c>
    </row>
    <row r="399" spans="1:33" ht="15.75" customHeight="1" x14ac:dyDescent="0.25">
      <c r="A399" s="37">
        <v>8</v>
      </c>
      <c r="B399" s="19"/>
      <c r="C399" s="19"/>
      <c r="D399" s="20"/>
      <c r="E399" s="47"/>
      <c r="F399" s="63"/>
      <c r="G399" s="702"/>
      <c r="H399" s="140"/>
      <c r="I399" s="705"/>
      <c r="J399" s="208"/>
      <c r="K399" s="705"/>
      <c r="L399" s="149"/>
      <c r="M399" s="705"/>
      <c r="N399" s="237"/>
      <c r="O399" s="700"/>
      <c r="P399" s="215"/>
      <c r="Q399" s="700"/>
      <c r="R399" s="28"/>
      <c r="S399" s="705"/>
      <c r="T399" s="175"/>
      <c r="U399" s="969">
        <f t="shared" si="76"/>
        <v>0</v>
      </c>
      <c r="V399" s="981"/>
      <c r="W399" s="203"/>
      <c r="X399" s="111">
        <f t="shared" si="85"/>
        <v>0</v>
      </c>
      <c r="Y399" s="959">
        <f t="shared" si="77"/>
        <v>0</v>
      </c>
      <c r="Z399" s="975"/>
      <c r="AA399" s="17">
        <f t="shared" si="78"/>
        <v>0</v>
      </c>
      <c r="AB399" s="17">
        <f t="shared" si="79"/>
        <v>0</v>
      </c>
      <c r="AC399" s="17">
        <f t="shared" si="80"/>
        <v>0</v>
      </c>
      <c r="AD399" s="17">
        <f t="shared" si="81"/>
        <v>0</v>
      </c>
      <c r="AE399" s="17">
        <f t="shared" si="82"/>
        <v>0</v>
      </c>
      <c r="AF399" s="17">
        <f t="shared" si="83"/>
        <v>0</v>
      </c>
      <c r="AG399" s="17">
        <f t="shared" si="84"/>
        <v>0</v>
      </c>
    </row>
    <row r="400" spans="1:33" ht="15.75" customHeight="1" x14ac:dyDescent="0.25">
      <c r="A400" s="37">
        <v>9</v>
      </c>
      <c r="B400" s="19"/>
      <c r="C400" s="19"/>
      <c r="D400" s="20"/>
      <c r="E400" s="47"/>
      <c r="F400" s="63"/>
      <c r="G400" s="702"/>
      <c r="H400" s="140"/>
      <c r="I400" s="705"/>
      <c r="J400" s="208"/>
      <c r="K400" s="705"/>
      <c r="L400" s="149"/>
      <c r="M400" s="705"/>
      <c r="N400" s="237"/>
      <c r="O400" s="700"/>
      <c r="P400" s="215"/>
      <c r="Q400" s="700"/>
      <c r="R400" s="28"/>
      <c r="S400" s="705"/>
      <c r="T400" s="175"/>
      <c r="U400" s="969">
        <f t="shared" si="76"/>
        <v>0</v>
      </c>
      <c r="V400" s="981"/>
      <c r="W400" s="203"/>
      <c r="X400" s="111">
        <f t="shared" si="85"/>
        <v>0</v>
      </c>
      <c r="Y400" s="959">
        <f t="shared" si="77"/>
        <v>0</v>
      </c>
      <c r="Z400" s="975"/>
      <c r="AA400" s="17">
        <f t="shared" si="78"/>
        <v>0</v>
      </c>
      <c r="AB400" s="17">
        <f t="shared" si="79"/>
        <v>0</v>
      </c>
      <c r="AC400" s="17">
        <f t="shared" si="80"/>
        <v>0</v>
      </c>
      <c r="AD400" s="17">
        <f t="shared" si="81"/>
        <v>0</v>
      </c>
      <c r="AE400" s="17">
        <f t="shared" si="82"/>
        <v>0</v>
      </c>
      <c r="AF400" s="17">
        <f t="shared" si="83"/>
        <v>0</v>
      </c>
      <c r="AG400" s="17">
        <f t="shared" si="84"/>
        <v>0</v>
      </c>
    </row>
    <row r="401" spans="1:33" ht="15.75" customHeight="1" x14ac:dyDescent="0.25">
      <c r="A401" s="37">
        <v>10</v>
      </c>
      <c r="B401" s="19"/>
      <c r="C401" s="19"/>
      <c r="D401" s="20"/>
      <c r="E401" s="47"/>
      <c r="F401" s="63"/>
      <c r="G401" s="702"/>
      <c r="H401" s="140"/>
      <c r="I401" s="705"/>
      <c r="J401" s="208"/>
      <c r="K401" s="705"/>
      <c r="L401" s="149"/>
      <c r="M401" s="705"/>
      <c r="N401" s="237"/>
      <c r="O401" s="700"/>
      <c r="P401" s="215"/>
      <c r="Q401" s="700"/>
      <c r="R401" s="28"/>
      <c r="S401" s="705"/>
      <c r="T401" s="175"/>
      <c r="U401" s="969">
        <f t="shared" si="76"/>
        <v>0</v>
      </c>
      <c r="V401" s="981"/>
      <c r="W401" s="203"/>
      <c r="X401" s="111">
        <f t="shared" si="85"/>
        <v>0</v>
      </c>
      <c r="Y401" s="959">
        <f t="shared" si="77"/>
        <v>0</v>
      </c>
      <c r="Z401" s="975"/>
      <c r="AA401" s="17">
        <f t="shared" si="78"/>
        <v>0</v>
      </c>
      <c r="AB401" s="17">
        <f t="shared" si="79"/>
        <v>0</v>
      </c>
      <c r="AC401" s="17">
        <f t="shared" si="80"/>
        <v>0</v>
      </c>
      <c r="AD401" s="17">
        <f t="shared" si="81"/>
        <v>0</v>
      </c>
      <c r="AE401" s="17">
        <f t="shared" si="82"/>
        <v>0</v>
      </c>
      <c r="AF401" s="17">
        <f t="shared" si="83"/>
        <v>0</v>
      </c>
      <c r="AG401" s="17">
        <f t="shared" si="84"/>
        <v>0</v>
      </c>
    </row>
    <row r="402" spans="1:33" ht="15.75" customHeight="1" x14ac:dyDescent="0.25">
      <c r="A402" s="37">
        <v>11</v>
      </c>
      <c r="B402" s="19"/>
      <c r="C402" s="19"/>
      <c r="D402" s="20"/>
      <c r="E402" s="47"/>
      <c r="F402" s="63"/>
      <c r="G402" s="702"/>
      <c r="H402" s="140"/>
      <c r="I402" s="705"/>
      <c r="J402" s="208"/>
      <c r="K402" s="705"/>
      <c r="L402" s="149"/>
      <c r="M402" s="705"/>
      <c r="N402" s="237"/>
      <c r="O402" s="700"/>
      <c r="P402" s="215"/>
      <c r="Q402" s="700"/>
      <c r="R402" s="28"/>
      <c r="S402" s="705"/>
      <c r="T402" s="175"/>
      <c r="U402" s="969">
        <f t="shared" si="76"/>
        <v>0</v>
      </c>
      <c r="V402" s="981"/>
      <c r="W402" s="203"/>
      <c r="X402" s="111">
        <f t="shared" si="85"/>
        <v>0</v>
      </c>
      <c r="Y402" s="959">
        <f t="shared" si="77"/>
        <v>0</v>
      </c>
      <c r="Z402" s="975"/>
      <c r="AA402" s="17">
        <f t="shared" si="78"/>
        <v>0</v>
      </c>
      <c r="AB402" s="17">
        <f t="shared" si="79"/>
        <v>0</v>
      </c>
      <c r="AC402" s="17">
        <f t="shared" si="80"/>
        <v>0</v>
      </c>
      <c r="AD402" s="17">
        <f t="shared" si="81"/>
        <v>0</v>
      </c>
      <c r="AE402" s="17">
        <f t="shared" si="82"/>
        <v>0</v>
      </c>
      <c r="AF402" s="17">
        <f t="shared" si="83"/>
        <v>0</v>
      </c>
      <c r="AG402" s="17">
        <f t="shared" si="84"/>
        <v>0</v>
      </c>
    </row>
    <row r="403" spans="1:33" ht="15.75" customHeight="1" x14ac:dyDescent="0.25">
      <c r="A403" s="37">
        <v>12</v>
      </c>
      <c r="B403" s="19"/>
      <c r="C403" s="19"/>
      <c r="D403" s="20"/>
      <c r="E403" s="47"/>
      <c r="F403" s="63"/>
      <c r="G403" s="702"/>
      <c r="H403" s="140"/>
      <c r="I403" s="705"/>
      <c r="J403" s="208"/>
      <c r="K403" s="705"/>
      <c r="L403" s="149"/>
      <c r="M403" s="705"/>
      <c r="N403" s="237"/>
      <c r="O403" s="700"/>
      <c r="P403" s="215"/>
      <c r="Q403" s="700"/>
      <c r="R403" s="28"/>
      <c r="S403" s="705"/>
      <c r="T403" s="175"/>
      <c r="U403" s="969">
        <f t="shared" si="76"/>
        <v>0</v>
      </c>
      <c r="V403" s="981"/>
      <c r="W403" s="203"/>
      <c r="X403" s="111">
        <f t="shared" si="85"/>
        <v>0</v>
      </c>
      <c r="Y403" s="959">
        <f t="shared" si="77"/>
        <v>0</v>
      </c>
      <c r="Z403" s="975"/>
      <c r="AA403" s="17">
        <f t="shared" si="78"/>
        <v>0</v>
      </c>
      <c r="AB403" s="17">
        <f t="shared" si="79"/>
        <v>0</v>
      </c>
      <c r="AC403" s="17">
        <f t="shared" si="80"/>
        <v>0</v>
      </c>
      <c r="AD403" s="17">
        <f t="shared" si="81"/>
        <v>0</v>
      </c>
      <c r="AE403" s="17">
        <f t="shared" si="82"/>
        <v>0</v>
      </c>
      <c r="AF403" s="17">
        <f t="shared" si="83"/>
        <v>0</v>
      </c>
      <c r="AG403" s="17">
        <f t="shared" si="84"/>
        <v>0</v>
      </c>
    </row>
    <row r="404" spans="1:33" ht="15.75" customHeight="1" x14ac:dyDescent="0.25">
      <c r="A404" s="37">
        <v>13</v>
      </c>
      <c r="B404" s="19"/>
      <c r="C404" s="19"/>
      <c r="D404" s="20"/>
      <c r="E404" s="47"/>
      <c r="F404" s="63"/>
      <c r="G404" s="702"/>
      <c r="H404" s="140"/>
      <c r="I404" s="705"/>
      <c r="J404" s="208"/>
      <c r="K404" s="705"/>
      <c r="L404" s="149"/>
      <c r="M404" s="705"/>
      <c r="N404" s="237"/>
      <c r="O404" s="700"/>
      <c r="P404" s="215"/>
      <c r="Q404" s="700"/>
      <c r="R404" s="28"/>
      <c r="S404" s="705"/>
      <c r="T404" s="175"/>
      <c r="U404" s="969">
        <f t="shared" si="76"/>
        <v>0</v>
      </c>
      <c r="V404" s="981"/>
      <c r="W404" s="203"/>
      <c r="X404" s="111">
        <f t="shared" si="85"/>
        <v>0</v>
      </c>
      <c r="Y404" s="959">
        <f t="shared" si="77"/>
        <v>0</v>
      </c>
      <c r="Z404" s="975"/>
      <c r="AA404" s="17">
        <f t="shared" si="78"/>
        <v>0</v>
      </c>
      <c r="AB404" s="17">
        <f t="shared" si="79"/>
        <v>0</v>
      </c>
      <c r="AC404" s="17">
        <f t="shared" si="80"/>
        <v>0</v>
      </c>
      <c r="AD404" s="17">
        <f t="shared" si="81"/>
        <v>0</v>
      </c>
      <c r="AE404" s="17">
        <f t="shared" si="82"/>
        <v>0</v>
      </c>
      <c r="AF404" s="17">
        <f t="shared" si="83"/>
        <v>0</v>
      </c>
      <c r="AG404" s="17">
        <f t="shared" si="84"/>
        <v>0</v>
      </c>
    </row>
    <row r="405" spans="1:33" ht="15.75" customHeight="1" x14ac:dyDescent="0.25">
      <c r="A405" s="37">
        <v>14</v>
      </c>
      <c r="B405" s="19"/>
      <c r="C405" s="19"/>
      <c r="D405" s="20"/>
      <c r="E405" s="47"/>
      <c r="F405" s="63"/>
      <c r="G405" s="702"/>
      <c r="H405" s="140"/>
      <c r="I405" s="705"/>
      <c r="J405" s="208"/>
      <c r="K405" s="705"/>
      <c r="L405" s="149"/>
      <c r="M405" s="705"/>
      <c r="N405" s="237"/>
      <c r="O405" s="700"/>
      <c r="P405" s="215"/>
      <c r="Q405" s="700"/>
      <c r="R405" s="28"/>
      <c r="S405" s="705"/>
      <c r="T405" s="175"/>
      <c r="U405" s="969">
        <f t="shared" si="76"/>
        <v>0</v>
      </c>
      <c r="V405" s="981"/>
      <c r="W405" s="203"/>
      <c r="X405" s="111">
        <f t="shared" si="85"/>
        <v>0</v>
      </c>
      <c r="Y405" s="959">
        <f t="shared" si="77"/>
        <v>0</v>
      </c>
      <c r="Z405" s="975"/>
      <c r="AA405" s="17">
        <f t="shared" si="78"/>
        <v>0</v>
      </c>
      <c r="AB405" s="17">
        <f t="shared" si="79"/>
        <v>0</v>
      </c>
      <c r="AC405" s="17">
        <f t="shared" si="80"/>
        <v>0</v>
      </c>
      <c r="AD405" s="17">
        <f t="shared" si="81"/>
        <v>0</v>
      </c>
      <c r="AE405" s="17">
        <f t="shared" si="82"/>
        <v>0</v>
      </c>
      <c r="AF405" s="17">
        <f t="shared" si="83"/>
        <v>0</v>
      </c>
      <c r="AG405" s="17">
        <f t="shared" si="84"/>
        <v>0</v>
      </c>
    </row>
    <row r="406" spans="1:33" ht="15.75" customHeight="1" x14ac:dyDescent="0.25">
      <c r="A406" s="37">
        <v>15</v>
      </c>
      <c r="B406" s="19"/>
      <c r="C406" s="19"/>
      <c r="D406" s="20"/>
      <c r="E406" s="47"/>
      <c r="F406" s="63"/>
      <c r="G406" s="702"/>
      <c r="H406" s="140"/>
      <c r="I406" s="705"/>
      <c r="J406" s="208"/>
      <c r="K406" s="705"/>
      <c r="L406" s="149"/>
      <c r="M406" s="705"/>
      <c r="N406" s="237"/>
      <c r="O406" s="700"/>
      <c r="P406" s="215"/>
      <c r="Q406" s="700"/>
      <c r="R406" s="28"/>
      <c r="S406" s="705"/>
      <c r="T406" s="175"/>
      <c r="U406" s="969">
        <f t="shared" si="76"/>
        <v>0</v>
      </c>
      <c r="V406" s="981"/>
      <c r="W406" s="203"/>
      <c r="X406" s="111">
        <f t="shared" si="85"/>
        <v>0</v>
      </c>
      <c r="Y406" s="959">
        <f t="shared" si="77"/>
        <v>0</v>
      </c>
      <c r="Z406" s="975"/>
      <c r="AA406" s="17">
        <f t="shared" si="78"/>
        <v>0</v>
      </c>
      <c r="AB406" s="17">
        <f t="shared" si="79"/>
        <v>0</v>
      </c>
      <c r="AC406" s="17">
        <f t="shared" si="80"/>
        <v>0</v>
      </c>
      <c r="AD406" s="17">
        <f t="shared" si="81"/>
        <v>0</v>
      </c>
      <c r="AE406" s="17">
        <f t="shared" si="82"/>
        <v>0</v>
      </c>
      <c r="AF406" s="17">
        <f t="shared" si="83"/>
        <v>0</v>
      </c>
      <c r="AG406" s="17">
        <f t="shared" si="84"/>
        <v>0</v>
      </c>
    </row>
    <row r="407" spans="1:33" ht="15.75" customHeight="1" x14ac:dyDescent="0.25">
      <c r="A407" s="37">
        <v>17</v>
      </c>
      <c r="B407" s="19"/>
      <c r="C407" s="19"/>
      <c r="D407" s="20"/>
      <c r="E407" s="47"/>
      <c r="F407" s="63"/>
      <c r="G407" s="702"/>
      <c r="H407" s="140"/>
      <c r="I407" s="705"/>
      <c r="J407" s="208"/>
      <c r="K407" s="705"/>
      <c r="L407" s="149"/>
      <c r="M407" s="705"/>
      <c r="N407" s="237"/>
      <c r="O407" s="700"/>
      <c r="P407" s="215"/>
      <c r="Q407" s="700"/>
      <c r="R407" s="28"/>
      <c r="S407" s="705"/>
      <c r="T407" s="175"/>
      <c r="U407" s="969">
        <f t="shared" si="76"/>
        <v>0</v>
      </c>
      <c r="V407" s="981"/>
      <c r="W407" s="203"/>
      <c r="X407" s="111">
        <f t="shared" si="85"/>
        <v>0</v>
      </c>
      <c r="Y407" s="959">
        <f t="shared" si="77"/>
        <v>0</v>
      </c>
      <c r="Z407" s="975"/>
      <c r="AA407" s="17">
        <f t="shared" si="78"/>
        <v>0</v>
      </c>
      <c r="AB407" s="17">
        <f t="shared" si="79"/>
        <v>0</v>
      </c>
      <c r="AC407" s="17">
        <f t="shared" si="80"/>
        <v>0</v>
      </c>
      <c r="AD407" s="17">
        <f t="shared" si="81"/>
        <v>0</v>
      </c>
      <c r="AE407" s="17">
        <f t="shared" si="82"/>
        <v>0</v>
      </c>
      <c r="AF407" s="17">
        <f t="shared" si="83"/>
        <v>0</v>
      </c>
      <c r="AG407" s="17">
        <f t="shared" si="84"/>
        <v>0</v>
      </c>
    </row>
    <row r="408" spans="1:33" ht="15.75" customHeight="1" x14ac:dyDescent="0.25">
      <c r="A408" s="37">
        <v>18</v>
      </c>
      <c r="B408" s="19"/>
      <c r="C408" s="19"/>
      <c r="D408" s="20"/>
      <c r="E408" s="47"/>
      <c r="F408" s="63"/>
      <c r="G408" s="702"/>
      <c r="H408" s="140"/>
      <c r="I408" s="705"/>
      <c r="J408" s="208"/>
      <c r="K408" s="705"/>
      <c r="L408" s="149"/>
      <c r="M408" s="705"/>
      <c r="N408" s="237"/>
      <c r="O408" s="700"/>
      <c r="P408" s="215"/>
      <c r="Q408" s="700"/>
      <c r="R408" s="28"/>
      <c r="S408" s="705"/>
      <c r="T408" s="175"/>
      <c r="U408" s="969">
        <f t="shared" si="76"/>
        <v>0</v>
      </c>
      <c r="V408" s="981"/>
      <c r="W408" s="203"/>
      <c r="X408" s="111">
        <f t="shared" si="85"/>
        <v>0</v>
      </c>
      <c r="Y408" s="959">
        <f t="shared" si="77"/>
        <v>0</v>
      </c>
      <c r="Z408" s="975"/>
      <c r="AA408" s="17">
        <f t="shared" si="78"/>
        <v>0</v>
      </c>
      <c r="AB408" s="17">
        <f t="shared" si="79"/>
        <v>0</v>
      </c>
      <c r="AC408" s="17">
        <f t="shared" si="80"/>
        <v>0</v>
      </c>
      <c r="AD408" s="17">
        <f t="shared" si="81"/>
        <v>0</v>
      </c>
      <c r="AE408" s="17">
        <f t="shared" si="82"/>
        <v>0</v>
      </c>
      <c r="AF408" s="17">
        <f t="shared" si="83"/>
        <v>0</v>
      </c>
      <c r="AG408" s="17">
        <f t="shared" si="84"/>
        <v>0</v>
      </c>
    </row>
    <row r="409" spans="1:33" ht="15.75" customHeight="1" x14ac:dyDescent="0.25">
      <c r="A409" s="37">
        <v>19</v>
      </c>
      <c r="B409" s="19"/>
      <c r="C409" s="19"/>
      <c r="D409" s="20"/>
      <c r="E409" s="47"/>
      <c r="F409" s="63"/>
      <c r="G409" s="702"/>
      <c r="H409" s="140"/>
      <c r="I409" s="705"/>
      <c r="J409" s="208"/>
      <c r="K409" s="705"/>
      <c r="L409" s="149"/>
      <c r="M409" s="705"/>
      <c r="N409" s="237"/>
      <c r="O409" s="700"/>
      <c r="P409" s="215"/>
      <c r="Q409" s="700"/>
      <c r="R409" s="28"/>
      <c r="S409" s="705"/>
      <c r="T409" s="175"/>
      <c r="U409" s="969">
        <f t="shared" si="76"/>
        <v>0</v>
      </c>
      <c r="V409" s="981"/>
      <c r="W409" s="203"/>
      <c r="X409" s="111">
        <f t="shared" si="85"/>
        <v>0</v>
      </c>
      <c r="Y409" s="959">
        <f t="shared" si="77"/>
        <v>0</v>
      </c>
      <c r="Z409" s="975"/>
      <c r="AA409" s="17">
        <f t="shared" si="78"/>
        <v>0</v>
      </c>
      <c r="AB409" s="17">
        <f t="shared" si="79"/>
        <v>0</v>
      </c>
      <c r="AC409" s="17">
        <f t="shared" si="80"/>
        <v>0</v>
      </c>
      <c r="AD409" s="17">
        <f t="shared" si="81"/>
        <v>0</v>
      </c>
      <c r="AE409" s="17">
        <f t="shared" si="82"/>
        <v>0</v>
      </c>
      <c r="AF409" s="17">
        <f t="shared" si="83"/>
        <v>0</v>
      </c>
      <c r="AG409" s="17">
        <f t="shared" si="84"/>
        <v>0</v>
      </c>
    </row>
    <row r="410" spans="1:33" ht="15.75" customHeight="1" x14ac:dyDescent="0.25">
      <c r="A410" s="37">
        <v>20</v>
      </c>
      <c r="B410" s="19"/>
      <c r="C410" s="19"/>
      <c r="D410" s="20"/>
      <c r="E410" s="47"/>
      <c r="F410" s="63"/>
      <c r="G410" s="702"/>
      <c r="H410" s="140"/>
      <c r="I410" s="705"/>
      <c r="J410" s="208"/>
      <c r="K410" s="705"/>
      <c r="L410" s="149"/>
      <c r="M410" s="705"/>
      <c r="N410" s="237"/>
      <c r="O410" s="700"/>
      <c r="P410" s="215"/>
      <c r="Q410" s="700"/>
      <c r="R410" s="28"/>
      <c r="S410" s="705"/>
      <c r="T410" s="175"/>
      <c r="U410" s="969">
        <f t="shared" si="76"/>
        <v>0</v>
      </c>
      <c r="V410" s="981"/>
      <c r="W410" s="203"/>
      <c r="X410" s="111">
        <f t="shared" si="85"/>
        <v>0</v>
      </c>
      <c r="Y410" s="959">
        <f t="shared" si="77"/>
        <v>0</v>
      </c>
      <c r="Z410" s="975"/>
      <c r="AA410" s="17">
        <f t="shared" si="78"/>
        <v>0</v>
      </c>
      <c r="AB410" s="17">
        <f t="shared" si="79"/>
        <v>0</v>
      </c>
      <c r="AC410" s="17">
        <f t="shared" si="80"/>
        <v>0</v>
      </c>
      <c r="AD410" s="17">
        <f t="shared" si="81"/>
        <v>0</v>
      </c>
      <c r="AE410" s="17">
        <f t="shared" si="82"/>
        <v>0</v>
      </c>
      <c r="AF410" s="17">
        <f t="shared" si="83"/>
        <v>0</v>
      </c>
      <c r="AG410" s="17">
        <f t="shared" si="84"/>
        <v>0</v>
      </c>
    </row>
    <row r="411" spans="1:33" ht="15.75" customHeight="1" x14ac:dyDescent="0.25">
      <c r="A411" s="37">
        <v>21</v>
      </c>
      <c r="B411" s="19"/>
      <c r="C411" s="19"/>
      <c r="D411" s="20"/>
      <c r="E411" s="47"/>
      <c r="F411" s="63"/>
      <c r="G411" s="702"/>
      <c r="H411" s="140"/>
      <c r="I411" s="705"/>
      <c r="J411" s="208"/>
      <c r="K411" s="705"/>
      <c r="L411" s="149"/>
      <c r="M411" s="705"/>
      <c r="N411" s="237"/>
      <c r="O411" s="700"/>
      <c r="P411" s="215"/>
      <c r="Q411" s="700"/>
      <c r="R411" s="28"/>
      <c r="S411" s="705"/>
      <c r="T411" s="175"/>
      <c r="U411" s="969">
        <f t="shared" si="76"/>
        <v>0</v>
      </c>
      <c r="V411" s="981"/>
      <c r="W411" s="203"/>
      <c r="X411" s="111">
        <f t="shared" si="85"/>
        <v>0</v>
      </c>
      <c r="Y411" s="959">
        <f t="shared" si="77"/>
        <v>0</v>
      </c>
      <c r="Z411" s="975"/>
      <c r="AA411" s="17">
        <f t="shared" si="78"/>
        <v>0</v>
      </c>
      <c r="AB411" s="17">
        <f t="shared" si="79"/>
        <v>0</v>
      </c>
      <c r="AC411" s="17">
        <f t="shared" si="80"/>
        <v>0</v>
      </c>
      <c r="AD411" s="17">
        <f t="shared" si="81"/>
        <v>0</v>
      </c>
      <c r="AE411" s="17">
        <f t="shared" si="82"/>
        <v>0</v>
      </c>
      <c r="AF411" s="17">
        <f t="shared" si="83"/>
        <v>0</v>
      </c>
      <c r="AG411" s="17">
        <f t="shared" si="84"/>
        <v>0</v>
      </c>
    </row>
    <row r="412" spans="1:33" ht="15.75" customHeight="1" x14ac:dyDescent="0.25">
      <c r="A412" s="37">
        <v>22</v>
      </c>
      <c r="B412" s="19"/>
      <c r="C412" s="19"/>
      <c r="D412" s="20"/>
      <c r="E412" s="47"/>
      <c r="F412" s="63"/>
      <c r="G412" s="702"/>
      <c r="H412" s="140"/>
      <c r="I412" s="705"/>
      <c r="J412" s="208"/>
      <c r="K412" s="705"/>
      <c r="L412" s="149"/>
      <c r="M412" s="705"/>
      <c r="N412" s="237"/>
      <c r="O412" s="700"/>
      <c r="P412" s="215"/>
      <c r="Q412" s="700"/>
      <c r="R412" s="28"/>
      <c r="S412" s="705"/>
      <c r="T412" s="175"/>
      <c r="U412" s="969">
        <f t="shared" si="76"/>
        <v>0</v>
      </c>
      <c r="V412" s="981"/>
      <c r="W412" s="203"/>
      <c r="X412" s="111">
        <f t="shared" si="85"/>
        <v>0</v>
      </c>
      <c r="Y412" s="959">
        <f t="shared" si="77"/>
        <v>0</v>
      </c>
      <c r="Z412" s="975"/>
      <c r="AA412" s="17">
        <f t="shared" si="78"/>
        <v>0</v>
      </c>
      <c r="AB412" s="17">
        <f t="shared" si="79"/>
        <v>0</v>
      </c>
      <c r="AC412" s="17">
        <f t="shared" si="80"/>
        <v>0</v>
      </c>
      <c r="AD412" s="17">
        <f t="shared" si="81"/>
        <v>0</v>
      </c>
      <c r="AE412" s="17">
        <f t="shared" si="82"/>
        <v>0</v>
      </c>
      <c r="AF412" s="17">
        <f t="shared" si="83"/>
        <v>0</v>
      </c>
      <c r="AG412" s="17">
        <f t="shared" si="84"/>
        <v>0</v>
      </c>
    </row>
    <row r="413" spans="1:33" ht="15.75" customHeight="1" x14ac:dyDescent="0.25">
      <c r="A413" s="37">
        <v>23</v>
      </c>
      <c r="B413" s="19"/>
      <c r="C413" s="19"/>
      <c r="D413" s="20"/>
      <c r="E413" s="47"/>
      <c r="F413" s="63"/>
      <c r="G413" s="702"/>
      <c r="H413" s="140"/>
      <c r="I413" s="705"/>
      <c r="J413" s="208"/>
      <c r="K413" s="705"/>
      <c r="L413" s="149"/>
      <c r="M413" s="705"/>
      <c r="N413" s="237"/>
      <c r="O413" s="700"/>
      <c r="P413" s="215"/>
      <c r="Q413" s="700"/>
      <c r="R413" s="28"/>
      <c r="S413" s="705"/>
      <c r="T413" s="175"/>
      <c r="U413" s="969">
        <f t="shared" si="76"/>
        <v>0</v>
      </c>
      <c r="V413" s="981"/>
      <c r="W413" s="203"/>
      <c r="X413" s="111">
        <f t="shared" si="85"/>
        <v>0</v>
      </c>
      <c r="Y413" s="959">
        <f t="shared" si="77"/>
        <v>0</v>
      </c>
      <c r="Z413" s="975"/>
      <c r="AA413" s="17">
        <f t="shared" si="78"/>
        <v>0</v>
      </c>
      <c r="AB413" s="17">
        <f t="shared" si="79"/>
        <v>0</v>
      </c>
      <c r="AC413" s="17">
        <f t="shared" si="80"/>
        <v>0</v>
      </c>
      <c r="AD413" s="17">
        <f t="shared" si="81"/>
        <v>0</v>
      </c>
      <c r="AE413" s="17">
        <f t="shared" si="82"/>
        <v>0</v>
      </c>
      <c r="AF413" s="17">
        <f t="shared" si="83"/>
        <v>0</v>
      </c>
      <c r="AG413" s="17">
        <f t="shared" si="84"/>
        <v>0</v>
      </c>
    </row>
    <row r="414" spans="1:33" ht="15.75" customHeight="1" x14ac:dyDescent="0.25">
      <c r="A414" s="37">
        <v>24</v>
      </c>
      <c r="B414" s="19"/>
      <c r="C414" s="19"/>
      <c r="D414" s="20"/>
      <c r="E414" s="47"/>
      <c r="F414" s="63"/>
      <c r="G414" s="702"/>
      <c r="H414" s="140"/>
      <c r="I414" s="705"/>
      <c r="J414" s="208"/>
      <c r="K414" s="705"/>
      <c r="L414" s="149"/>
      <c r="M414" s="705"/>
      <c r="N414" s="237"/>
      <c r="O414" s="700"/>
      <c r="P414" s="215"/>
      <c r="Q414" s="700"/>
      <c r="R414" s="28"/>
      <c r="S414" s="705"/>
      <c r="T414" s="175"/>
      <c r="U414" s="969">
        <f t="shared" si="76"/>
        <v>0</v>
      </c>
      <c r="V414" s="981"/>
      <c r="W414" s="203"/>
      <c r="X414" s="111">
        <f t="shared" si="85"/>
        <v>0</v>
      </c>
      <c r="Y414" s="959">
        <f t="shared" si="77"/>
        <v>0</v>
      </c>
      <c r="Z414" s="975"/>
      <c r="AA414" s="17">
        <f t="shared" si="78"/>
        <v>0</v>
      </c>
      <c r="AB414" s="17">
        <f t="shared" si="79"/>
        <v>0</v>
      </c>
      <c r="AC414" s="17">
        <f t="shared" si="80"/>
        <v>0</v>
      </c>
      <c r="AD414" s="17">
        <f t="shared" si="81"/>
        <v>0</v>
      </c>
      <c r="AE414" s="17">
        <f t="shared" si="82"/>
        <v>0</v>
      </c>
      <c r="AF414" s="17">
        <f t="shared" si="83"/>
        <v>0</v>
      </c>
      <c r="AG414" s="17">
        <f t="shared" si="84"/>
        <v>0</v>
      </c>
    </row>
    <row r="415" spans="1:33" ht="15.75" customHeight="1" x14ac:dyDescent="0.25">
      <c r="A415" s="37">
        <v>25</v>
      </c>
      <c r="B415" s="19"/>
      <c r="C415" s="19"/>
      <c r="D415" s="20"/>
      <c r="E415" s="47"/>
      <c r="F415" s="63"/>
      <c r="G415" s="702"/>
      <c r="H415" s="140"/>
      <c r="I415" s="705"/>
      <c r="J415" s="208"/>
      <c r="K415" s="705"/>
      <c r="L415" s="149"/>
      <c r="M415" s="705"/>
      <c r="N415" s="237"/>
      <c r="O415" s="700"/>
      <c r="P415" s="215"/>
      <c r="Q415" s="700"/>
      <c r="R415" s="28"/>
      <c r="S415" s="705"/>
      <c r="T415" s="175"/>
      <c r="U415" s="969">
        <f t="shared" si="76"/>
        <v>0</v>
      </c>
      <c r="V415" s="981"/>
      <c r="W415" s="203"/>
      <c r="X415" s="111">
        <f t="shared" si="85"/>
        <v>0</v>
      </c>
      <c r="Y415" s="959">
        <f t="shared" si="77"/>
        <v>0</v>
      </c>
      <c r="Z415" s="975"/>
      <c r="AA415" s="17">
        <f t="shared" si="78"/>
        <v>0</v>
      </c>
      <c r="AB415" s="17">
        <f t="shared" si="79"/>
        <v>0</v>
      </c>
      <c r="AC415" s="17">
        <f t="shared" si="80"/>
        <v>0</v>
      </c>
      <c r="AD415" s="17">
        <f t="shared" si="81"/>
        <v>0</v>
      </c>
      <c r="AE415" s="17">
        <f t="shared" si="82"/>
        <v>0</v>
      </c>
      <c r="AF415" s="17">
        <f t="shared" si="83"/>
        <v>0</v>
      </c>
      <c r="AG415" s="17">
        <f t="shared" si="84"/>
        <v>0</v>
      </c>
    </row>
    <row r="416" spans="1:33" ht="15.75" customHeight="1" x14ac:dyDescent="0.25">
      <c r="A416" s="37">
        <v>26</v>
      </c>
      <c r="B416" s="19"/>
      <c r="C416" s="19"/>
      <c r="D416" s="20"/>
      <c r="E416" s="47"/>
      <c r="F416" s="63"/>
      <c r="G416" s="702"/>
      <c r="H416" s="140"/>
      <c r="I416" s="705"/>
      <c r="J416" s="208"/>
      <c r="K416" s="705"/>
      <c r="L416" s="149"/>
      <c r="M416" s="705"/>
      <c r="N416" s="237"/>
      <c r="O416" s="700"/>
      <c r="P416" s="215"/>
      <c r="Q416" s="700"/>
      <c r="R416" s="28"/>
      <c r="S416" s="705"/>
      <c r="T416" s="175"/>
      <c r="U416" s="969">
        <f t="shared" si="76"/>
        <v>0</v>
      </c>
      <c r="V416" s="981"/>
      <c r="W416" s="203"/>
      <c r="X416" s="111">
        <f t="shared" si="85"/>
        <v>0</v>
      </c>
      <c r="Y416" s="959">
        <f t="shared" si="77"/>
        <v>0</v>
      </c>
      <c r="Z416" s="975"/>
      <c r="AA416" s="17">
        <f t="shared" si="78"/>
        <v>0</v>
      </c>
      <c r="AB416" s="17">
        <f t="shared" si="79"/>
        <v>0</v>
      </c>
      <c r="AC416" s="17">
        <f t="shared" si="80"/>
        <v>0</v>
      </c>
      <c r="AD416" s="17">
        <f t="shared" si="81"/>
        <v>0</v>
      </c>
      <c r="AE416" s="17">
        <f t="shared" si="82"/>
        <v>0</v>
      </c>
      <c r="AF416" s="17">
        <f t="shared" si="83"/>
        <v>0</v>
      </c>
      <c r="AG416" s="17">
        <f t="shared" si="84"/>
        <v>0</v>
      </c>
    </row>
    <row r="417" spans="1:33" ht="15.75" customHeight="1" x14ac:dyDescent="0.25">
      <c r="A417" s="37">
        <v>27</v>
      </c>
      <c r="B417" s="19"/>
      <c r="C417" s="19"/>
      <c r="D417" s="20"/>
      <c r="E417" s="47"/>
      <c r="F417" s="63"/>
      <c r="G417" s="702"/>
      <c r="H417" s="140"/>
      <c r="I417" s="705"/>
      <c r="J417" s="208"/>
      <c r="K417" s="705"/>
      <c r="L417" s="149"/>
      <c r="M417" s="705"/>
      <c r="N417" s="237"/>
      <c r="O417" s="700"/>
      <c r="P417" s="215"/>
      <c r="Q417" s="700"/>
      <c r="R417" s="28"/>
      <c r="S417" s="705"/>
      <c r="T417" s="175"/>
      <c r="U417" s="969">
        <f t="shared" si="76"/>
        <v>0</v>
      </c>
      <c r="V417" s="981"/>
      <c r="W417" s="203"/>
      <c r="X417" s="111">
        <f t="shared" si="85"/>
        <v>0</v>
      </c>
      <c r="Y417" s="959">
        <f t="shared" si="77"/>
        <v>0</v>
      </c>
      <c r="Z417" s="975"/>
      <c r="AA417" s="17">
        <f t="shared" si="78"/>
        <v>0</v>
      </c>
      <c r="AB417" s="17">
        <f t="shared" si="79"/>
        <v>0</v>
      </c>
      <c r="AC417" s="17">
        <f t="shared" si="80"/>
        <v>0</v>
      </c>
      <c r="AD417" s="17">
        <f t="shared" si="81"/>
        <v>0</v>
      </c>
      <c r="AE417" s="17">
        <f t="shared" si="82"/>
        <v>0</v>
      </c>
      <c r="AF417" s="17">
        <f t="shared" si="83"/>
        <v>0</v>
      </c>
      <c r="AG417" s="17">
        <f t="shared" si="84"/>
        <v>0</v>
      </c>
    </row>
    <row r="418" spans="1:33" ht="15.75" customHeight="1" x14ac:dyDescent="0.25">
      <c r="A418" s="37">
        <v>28</v>
      </c>
      <c r="B418" s="19"/>
      <c r="C418" s="19"/>
      <c r="D418" s="20"/>
      <c r="E418" s="47"/>
      <c r="F418" s="63"/>
      <c r="G418" s="702"/>
      <c r="H418" s="140"/>
      <c r="I418" s="705"/>
      <c r="J418" s="208"/>
      <c r="K418" s="705"/>
      <c r="L418" s="149"/>
      <c r="M418" s="705"/>
      <c r="N418" s="237"/>
      <c r="O418" s="700"/>
      <c r="P418" s="215"/>
      <c r="Q418" s="700"/>
      <c r="R418" s="28"/>
      <c r="S418" s="705"/>
      <c r="T418" s="175"/>
      <c r="U418" s="969">
        <f t="shared" si="76"/>
        <v>0</v>
      </c>
      <c r="V418" s="981"/>
      <c r="W418" s="203"/>
      <c r="X418" s="111">
        <f t="shared" si="85"/>
        <v>0</v>
      </c>
      <c r="Y418" s="959">
        <f t="shared" si="77"/>
        <v>0</v>
      </c>
      <c r="Z418" s="975"/>
      <c r="AA418" s="17">
        <f t="shared" si="78"/>
        <v>0</v>
      </c>
      <c r="AB418" s="17">
        <f t="shared" si="79"/>
        <v>0</v>
      </c>
      <c r="AC418" s="17">
        <f t="shared" si="80"/>
        <v>0</v>
      </c>
      <c r="AD418" s="17">
        <f t="shared" si="81"/>
        <v>0</v>
      </c>
      <c r="AE418" s="17">
        <f t="shared" si="82"/>
        <v>0</v>
      </c>
      <c r="AF418" s="17">
        <f t="shared" si="83"/>
        <v>0</v>
      </c>
      <c r="AG418" s="17">
        <f t="shared" si="84"/>
        <v>0</v>
      </c>
    </row>
    <row r="419" spans="1:33" ht="15.75" customHeight="1" x14ac:dyDescent="0.25">
      <c r="A419" s="37">
        <v>29</v>
      </c>
      <c r="B419" s="19"/>
      <c r="C419" s="19"/>
      <c r="D419" s="20"/>
      <c r="E419" s="47"/>
      <c r="F419" s="63"/>
      <c r="G419" s="702"/>
      <c r="H419" s="140"/>
      <c r="I419" s="705"/>
      <c r="J419" s="208"/>
      <c r="K419" s="705"/>
      <c r="L419" s="149"/>
      <c r="M419" s="705"/>
      <c r="N419" s="237"/>
      <c r="O419" s="700"/>
      <c r="P419" s="215"/>
      <c r="Q419" s="700"/>
      <c r="R419" s="28"/>
      <c r="S419" s="705"/>
      <c r="T419" s="175"/>
      <c r="U419" s="969">
        <f t="shared" si="76"/>
        <v>0</v>
      </c>
      <c r="V419" s="981"/>
      <c r="W419" s="203"/>
      <c r="X419" s="111">
        <f t="shared" si="85"/>
        <v>0</v>
      </c>
      <c r="Y419" s="959">
        <f t="shared" si="77"/>
        <v>0</v>
      </c>
      <c r="Z419" s="975"/>
      <c r="AA419" s="17">
        <f t="shared" si="78"/>
        <v>0</v>
      </c>
      <c r="AB419" s="17">
        <f t="shared" si="79"/>
        <v>0</v>
      </c>
      <c r="AC419" s="17">
        <f t="shared" si="80"/>
        <v>0</v>
      </c>
      <c r="AD419" s="17">
        <f t="shared" si="81"/>
        <v>0</v>
      </c>
      <c r="AE419" s="17">
        <f t="shared" si="82"/>
        <v>0</v>
      </c>
      <c r="AF419" s="17">
        <f t="shared" si="83"/>
        <v>0</v>
      </c>
      <c r="AG419" s="17">
        <f t="shared" si="84"/>
        <v>0</v>
      </c>
    </row>
    <row r="420" spans="1:33" ht="15.75" customHeight="1" x14ac:dyDescent="0.25">
      <c r="A420" s="37">
        <v>30</v>
      </c>
      <c r="B420" s="26"/>
      <c r="C420" s="19"/>
      <c r="D420" s="20"/>
      <c r="E420" s="47"/>
      <c r="F420" s="63"/>
      <c r="G420" s="702"/>
      <c r="H420" s="140"/>
      <c r="I420" s="705"/>
      <c r="J420" s="208"/>
      <c r="K420" s="705"/>
      <c r="L420" s="149"/>
      <c r="M420" s="705"/>
      <c r="N420" s="237"/>
      <c r="O420" s="700"/>
      <c r="P420" s="215"/>
      <c r="Q420" s="700"/>
      <c r="R420" s="28"/>
      <c r="S420" s="705"/>
      <c r="T420" s="175"/>
      <c r="U420" s="969">
        <f t="shared" si="76"/>
        <v>0</v>
      </c>
      <c r="V420" s="981"/>
      <c r="W420" s="203"/>
      <c r="X420" s="111">
        <f t="shared" si="85"/>
        <v>0</v>
      </c>
      <c r="Y420" s="959">
        <f t="shared" si="77"/>
        <v>0</v>
      </c>
      <c r="Z420" s="975"/>
      <c r="AA420" s="17">
        <f t="shared" si="78"/>
        <v>0</v>
      </c>
      <c r="AB420" s="17">
        <f t="shared" si="79"/>
        <v>0</v>
      </c>
      <c r="AC420" s="17">
        <f t="shared" si="80"/>
        <v>0</v>
      </c>
      <c r="AD420" s="17">
        <f t="shared" si="81"/>
        <v>0</v>
      </c>
      <c r="AE420" s="17">
        <f t="shared" si="82"/>
        <v>0</v>
      </c>
      <c r="AF420" s="17">
        <f t="shared" si="83"/>
        <v>0</v>
      </c>
      <c r="AG420" s="17">
        <f t="shared" si="84"/>
        <v>0</v>
      </c>
    </row>
    <row r="421" spans="1:33" ht="15.75" customHeight="1" x14ac:dyDescent="0.25">
      <c r="A421" s="37">
        <v>31</v>
      </c>
      <c r="B421" s="19"/>
      <c r="C421" s="19"/>
      <c r="D421" s="20"/>
      <c r="E421" s="47"/>
      <c r="F421" s="63"/>
      <c r="G421" s="702"/>
      <c r="H421" s="140"/>
      <c r="I421" s="705"/>
      <c r="J421" s="208"/>
      <c r="K421" s="705"/>
      <c r="L421" s="149"/>
      <c r="M421" s="705"/>
      <c r="N421" s="237"/>
      <c r="O421" s="700"/>
      <c r="P421" s="215"/>
      <c r="Q421" s="700"/>
      <c r="R421" s="28"/>
      <c r="S421" s="705"/>
      <c r="T421" s="175"/>
      <c r="U421" s="969">
        <f t="shared" si="76"/>
        <v>0</v>
      </c>
      <c r="V421" s="981"/>
      <c r="W421" s="203"/>
      <c r="X421" s="111">
        <f t="shared" si="85"/>
        <v>0</v>
      </c>
      <c r="Y421" s="959">
        <f t="shared" si="77"/>
        <v>0</v>
      </c>
      <c r="Z421" s="975"/>
      <c r="AA421" s="17">
        <f t="shared" si="78"/>
        <v>0</v>
      </c>
      <c r="AB421" s="17">
        <f t="shared" si="79"/>
        <v>0</v>
      </c>
      <c r="AC421" s="17">
        <f t="shared" si="80"/>
        <v>0</v>
      </c>
      <c r="AD421" s="17">
        <f t="shared" si="81"/>
        <v>0</v>
      </c>
      <c r="AE421" s="17">
        <f t="shared" si="82"/>
        <v>0</v>
      </c>
      <c r="AF421" s="17">
        <f t="shared" si="83"/>
        <v>0</v>
      </c>
      <c r="AG421" s="17">
        <f t="shared" si="84"/>
        <v>0</v>
      </c>
    </row>
    <row r="422" spans="1:33" ht="15.75" customHeight="1" x14ac:dyDescent="0.25">
      <c r="A422" s="37">
        <v>32</v>
      </c>
      <c r="B422" s="19"/>
      <c r="C422" s="19"/>
      <c r="D422" s="20"/>
      <c r="E422" s="47"/>
      <c r="F422" s="63"/>
      <c r="G422" s="702"/>
      <c r="H422" s="140"/>
      <c r="I422" s="705"/>
      <c r="J422" s="208"/>
      <c r="K422" s="705"/>
      <c r="L422" s="149"/>
      <c r="M422" s="705"/>
      <c r="N422" s="237"/>
      <c r="O422" s="700"/>
      <c r="P422" s="215"/>
      <c r="Q422" s="700"/>
      <c r="R422" s="28"/>
      <c r="S422" s="705"/>
      <c r="T422" s="175"/>
      <c r="U422" s="969">
        <f t="shared" si="76"/>
        <v>0</v>
      </c>
      <c r="V422" s="981"/>
      <c r="W422" s="203"/>
      <c r="X422" s="111">
        <f t="shared" si="85"/>
        <v>0</v>
      </c>
      <c r="Y422" s="959">
        <f t="shared" si="77"/>
        <v>0</v>
      </c>
      <c r="Z422" s="975"/>
      <c r="AA422" s="17">
        <f t="shared" si="78"/>
        <v>0</v>
      </c>
      <c r="AB422" s="17">
        <f t="shared" si="79"/>
        <v>0</v>
      </c>
      <c r="AC422" s="17">
        <f t="shared" si="80"/>
        <v>0</v>
      </c>
      <c r="AD422" s="17">
        <f t="shared" si="81"/>
        <v>0</v>
      </c>
      <c r="AE422" s="17">
        <f t="shared" si="82"/>
        <v>0</v>
      </c>
      <c r="AF422" s="17">
        <f t="shared" si="83"/>
        <v>0</v>
      </c>
      <c r="AG422" s="17">
        <f t="shared" si="84"/>
        <v>0</v>
      </c>
    </row>
    <row r="423" spans="1:33" s="3" customFormat="1" ht="15.75" customHeight="1" x14ac:dyDescent="0.25">
      <c r="A423" s="37">
        <v>33</v>
      </c>
      <c r="B423" s="19"/>
      <c r="C423" s="19"/>
      <c r="D423" s="20"/>
      <c r="E423" s="47"/>
      <c r="F423" s="63"/>
      <c r="G423" s="702"/>
      <c r="H423" s="140"/>
      <c r="I423" s="705"/>
      <c r="J423" s="208"/>
      <c r="K423" s="705"/>
      <c r="L423" s="149"/>
      <c r="M423" s="705"/>
      <c r="N423" s="237"/>
      <c r="O423" s="700"/>
      <c r="P423" s="215"/>
      <c r="Q423" s="700"/>
      <c r="R423" s="28"/>
      <c r="S423" s="705"/>
      <c r="T423" s="175"/>
      <c r="U423" s="969">
        <f t="shared" si="76"/>
        <v>0</v>
      </c>
      <c r="V423" s="981"/>
      <c r="W423" s="203"/>
      <c r="X423" s="111">
        <f t="shared" si="85"/>
        <v>0</v>
      </c>
      <c r="Y423" s="959">
        <f t="shared" si="77"/>
        <v>0</v>
      </c>
      <c r="Z423" s="975"/>
      <c r="AA423" s="17">
        <f t="shared" si="78"/>
        <v>0</v>
      </c>
      <c r="AB423" s="17">
        <f t="shared" si="79"/>
        <v>0</v>
      </c>
      <c r="AC423" s="17">
        <f t="shared" si="80"/>
        <v>0</v>
      </c>
      <c r="AD423" s="17">
        <f t="shared" si="81"/>
        <v>0</v>
      </c>
      <c r="AE423" s="17">
        <f t="shared" si="82"/>
        <v>0</v>
      </c>
      <c r="AF423" s="17">
        <f t="shared" si="83"/>
        <v>0</v>
      </c>
      <c r="AG423" s="17">
        <f t="shared" si="84"/>
        <v>0</v>
      </c>
    </row>
    <row r="424" spans="1:33" ht="15.75" customHeight="1" x14ac:dyDescent="0.25">
      <c r="A424" s="37">
        <v>34</v>
      </c>
      <c r="B424" s="19"/>
      <c r="C424" s="19"/>
      <c r="D424" s="20"/>
      <c r="E424" s="47"/>
      <c r="F424" s="63"/>
      <c r="G424" s="702"/>
      <c r="H424" s="140"/>
      <c r="I424" s="705"/>
      <c r="J424" s="208"/>
      <c r="K424" s="705"/>
      <c r="L424" s="149"/>
      <c r="M424" s="705"/>
      <c r="N424" s="237"/>
      <c r="O424" s="700"/>
      <c r="P424" s="215"/>
      <c r="Q424" s="700"/>
      <c r="R424" s="28"/>
      <c r="S424" s="705"/>
      <c r="T424" s="175"/>
      <c r="U424" s="969">
        <f t="shared" si="76"/>
        <v>0</v>
      </c>
      <c r="V424" s="981"/>
      <c r="W424" s="203"/>
      <c r="X424" s="111">
        <f t="shared" si="85"/>
        <v>0</v>
      </c>
      <c r="Y424" s="959">
        <f t="shared" si="77"/>
        <v>0</v>
      </c>
      <c r="Z424" s="975"/>
      <c r="AA424" s="17">
        <f t="shared" si="78"/>
        <v>0</v>
      </c>
      <c r="AB424" s="17">
        <f t="shared" si="79"/>
        <v>0</v>
      </c>
      <c r="AC424" s="17">
        <f t="shared" si="80"/>
        <v>0</v>
      </c>
      <c r="AD424" s="17">
        <f t="shared" si="81"/>
        <v>0</v>
      </c>
      <c r="AE424" s="17">
        <f t="shared" si="82"/>
        <v>0</v>
      </c>
      <c r="AF424" s="17">
        <f t="shared" si="83"/>
        <v>0</v>
      </c>
      <c r="AG424" s="17">
        <f t="shared" si="84"/>
        <v>0</v>
      </c>
    </row>
    <row r="425" spans="1:33" ht="15.75" customHeight="1" x14ac:dyDescent="0.25">
      <c r="A425" s="37">
        <v>35</v>
      </c>
      <c r="B425" s="19"/>
      <c r="C425" s="19"/>
      <c r="D425" s="20"/>
      <c r="E425" s="47"/>
      <c r="F425" s="63"/>
      <c r="G425" s="702"/>
      <c r="H425" s="140"/>
      <c r="I425" s="705"/>
      <c r="J425" s="208"/>
      <c r="K425" s="705"/>
      <c r="L425" s="149"/>
      <c r="M425" s="705"/>
      <c r="N425" s="237"/>
      <c r="O425" s="700"/>
      <c r="P425" s="215"/>
      <c r="Q425" s="700"/>
      <c r="R425" s="28"/>
      <c r="S425" s="705"/>
      <c r="T425" s="175"/>
      <c r="U425" s="969">
        <f t="shared" si="76"/>
        <v>0</v>
      </c>
      <c r="V425" s="981"/>
      <c r="W425" s="203"/>
      <c r="X425" s="111">
        <f t="shared" si="85"/>
        <v>0</v>
      </c>
      <c r="Y425" s="959">
        <f t="shared" si="77"/>
        <v>0</v>
      </c>
      <c r="Z425" s="975"/>
      <c r="AA425" s="17">
        <f t="shared" si="78"/>
        <v>0</v>
      </c>
      <c r="AB425" s="17">
        <f t="shared" si="79"/>
        <v>0</v>
      </c>
      <c r="AC425" s="17">
        <f t="shared" si="80"/>
        <v>0</v>
      </c>
      <c r="AD425" s="17">
        <f t="shared" si="81"/>
        <v>0</v>
      </c>
      <c r="AE425" s="17">
        <f t="shared" si="82"/>
        <v>0</v>
      </c>
      <c r="AF425" s="17">
        <f t="shared" si="83"/>
        <v>0</v>
      </c>
      <c r="AG425" s="17">
        <f t="shared" si="84"/>
        <v>0</v>
      </c>
    </row>
    <row r="426" spans="1:33" ht="15.75" customHeight="1" x14ac:dyDescent="0.25">
      <c r="A426" s="37">
        <v>36</v>
      </c>
      <c r="B426" s="19"/>
      <c r="C426" s="19"/>
      <c r="D426" s="20"/>
      <c r="E426" s="46"/>
      <c r="F426" s="63"/>
      <c r="G426" s="702"/>
      <c r="H426" s="140"/>
      <c r="I426" s="705"/>
      <c r="J426" s="208"/>
      <c r="K426" s="705"/>
      <c r="L426" s="149"/>
      <c r="M426" s="705"/>
      <c r="N426" s="237"/>
      <c r="O426" s="700"/>
      <c r="P426" s="215"/>
      <c r="Q426" s="700"/>
      <c r="R426" s="28"/>
      <c r="S426" s="705"/>
      <c r="T426" s="175"/>
      <c r="U426" s="969">
        <f t="shared" si="76"/>
        <v>0</v>
      </c>
      <c r="V426" s="981"/>
      <c r="W426" s="203"/>
      <c r="X426" s="111">
        <f t="shared" si="85"/>
        <v>0</v>
      </c>
      <c r="Y426" s="959">
        <f t="shared" si="77"/>
        <v>0</v>
      </c>
      <c r="Z426" s="975"/>
      <c r="AA426" s="17">
        <f t="shared" si="78"/>
        <v>0</v>
      </c>
      <c r="AB426" s="17">
        <f t="shared" si="79"/>
        <v>0</v>
      </c>
      <c r="AC426" s="17">
        <f t="shared" si="80"/>
        <v>0</v>
      </c>
      <c r="AD426" s="17">
        <f t="shared" si="81"/>
        <v>0</v>
      </c>
      <c r="AE426" s="17">
        <f t="shared" si="82"/>
        <v>0</v>
      </c>
      <c r="AF426" s="17">
        <f t="shared" si="83"/>
        <v>0</v>
      </c>
      <c r="AG426" s="17">
        <f t="shared" si="84"/>
        <v>0</v>
      </c>
    </row>
    <row r="427" spans="1:33" ht="15.75" customHeight="1" x14ac:dyDescent="0.25">
      <c r="A427" s="37">
        <v>1</v>
      </c>
      <c r="B427" s="19"/>
      <c r="C427" s="19"/>
      <c r="D427" s="20"/>
      <c r="E427" s="47"/>
      <c r="F427" s="63"/>
      <c r="G427" s="702"/>
      <c r="H427" s="140"/>
      <c r="I427" s="705"/>
      <c r="J427" s="208"/>
      <c r="K427" s="705"/>
      <c r="L427" s="149"/>
      <c r="M427" s="705"/>
      <c r="N427" s="237"/>
      <c r="O427" s="700"/>
      <c r="P427" s="215"/>
      <c r="Q427" s="700"/>
      <c r="R427" s="28"/>
      <c r="S427" s="705"/>
      <c r="T427" s="175"/>
      <c r="U427" s="969">
        <f t="shared" si="76"/>
        <v>0</v>
      </c>
      <c r="V427" s="981"/>
      <c r="W427" s="203"/>
      <c r="X427" s="111">
        <f t="shared" si="85"/>
        <v>0</v>
      </c>
      <c r="Y427" s="959">
        <f t="shared" si="77"/>
        <v>0</v>
      </c>
      <c r="Z427" s="975"/>
      <c r="AA427" s="17">
        <f t="shared" si="78"/>
        <v>0</v>
      </c>
      <c r="AB427" s="17">
        <f t="shared" si="79"/>
        <v>0</v>
      </c>
      <c r="AC427" s="17">
        <f t="shared" si="80"/>
        <v>0</v>
      </c>
      <c r="AD427" s="17">
        <f t="shared" si="81"/>
        <v>0</v>
      </c>
      <c r="AE427" s="17">
        <f t="shared" si="82"/>
        <v>0</v>
      </c>
      <c r="AF427" s="17">
        <f t="shared" si="83"/>
        <v>0</v>
      </c>
      <c r="AG427" s="17">
        <f t="shared" si="84"/>
        <v>0</v>
      </c>
    </row>
    <row r="428" spans="1:33" ht="15.75" customHeight="1" x14ac:dyDescent="0.25">
      <c r="A428" s="37">
        <v>2</v>
      </c>
      <c r="B428" s="19"/>
      <c r="C428" s="19"/>
      <c r="D428" s="20"/>
      <c r="E428" s="47"/>
      <c r="F428" s="63"/>
      <c r="G428" s="702"/>
      <c r="H428" s="140"/>
      <c r="I428" s="705"/>
      <c r="J428" s="208"/>
      <c r="K428" s="705"/>
      <c r="L428" s="149"/>
      <c r="M428" s="705"/>
      <c r="N428" s="237"/>
      <c r="O428" s="700"/>
      <c r="P428" s="215"/>
      <c r="Q428" s="700"/>
      <c r="R428" s="28"/>
      <c r="S428" s="705"/>
      <c r="T428" s="175"/>
      <c r="U428" s="969">
        <f t="shared" si="76"/>
        <v>0</v>
      </c>
      <c r="V428" s="981"/>
      <c r="W428" s="203"/>
      <c r="X428" s="111">
        <f t="shared" si="85"/>
        <v>0</v>
      </c>
      <c r="Y428" s="959">
        <f t="shared" si="77"/>
        <v>0</v>
      </c>
      <c r="Z428" s="975"/>
      <c r="AA428" s="17">
        <f t="shared" si="78"/>
        <v>0</v>
      </c>
      <c r="AB428" s="17">
        <f t="shared" si="79"/>
        <v>0</v>
      </c>
      <c r="AC428" s="17">
        <f t="shared" si="80"/>
        <v>0</v>
      </c>
      <c r="AD428" s="17">
        <f t="shared" si="81"/>
        <v>0</v>
      </c>
      <c r="AE428" s="17">
        <f t="shared" si="82"/>
        <v>0</v>
      </c>
      <c r="AF428" s="17">
        <f t="shared" si="83"/>
        <v>0</v>
      </c>
      <c r="AG428" s="17">
        <f t="shared" si="84"/>
        <v>0</v>
      </c>
    </row>
    <row r="429" spans="1:33" ht="15.75" customHeight="1" x14ac:dyDescent="0.25">
      <c r="A429" s="37">
        <v>3</v>
      </c>
      <c r="B429" s="19"/>
      <c r="C429" s="19"/>
      <c r="D429" s="20"/>
      <c r="E429" s="47"/>
      <c r="F429" s="63"/>
      <c r="G429" s="702"/>
      <c r="H429" s="140"/>
      <c r="I429" s="705"/>
      <c r="J429" s="208"/>
      <c r="K429" s="705"/>
      <c r="L429" s="149"/>
      <c r="M429" s="705"/>
      <c r="N429" s="237"/>
      <c r="O429" s="700"/>
      <c r="P429" s="215"/>
      <c r="Q429" s="700"/>
      <c r="R429" s="28"/>
      <c r="S429" s="705"/>
      <c r="T429" s="175"/>
      <c r="U429" s="969">
        <f t="shared" si="76"/>
        <v>0</v>
      </c>
      <c r="V429" s="981"/>
      <c r="W429" s="203"/>
      <c r="X429" s="111">
        <f t="shared" si="85"/>
        <v>0</v>
      </c>
      <c r="Y429" s="959">
        <f t="shared" si="77"/>
        <v>0</v>
      </c>
      <c r="Z429" s="975"/>
      <c r="AA429" s="17">
        <f t="shared" si="78"/>
        <v>0</v>
      </c>
      <c r="AB429" s="17">
        <f t="shared" si="79"/>
        <v>0</v>
      </c>
      <c r="AC429" s="17">
        <f t="shared" si="80"/>
        <v>0</v>
      </c>
      <c r="AD429" s="17">
        <f t="shared" si="81"/>
        <v>0</v>
      </c>
      <c r="AE429" s="17">
        <f t="shared" si="82"/>
        <v>0</v>
      </c>
      <c r="AF429" s="17">
        <f t="shared" si="83"/>
        <v>0</v>
      </c>
      <c r="AG429" s="17">
        <f t="shared" si="84"/>
        <v>0</v>
      </c>
    </row>
    <row r="430" spans="1:33" ht="15.75" customHeight="1" x14ac:dyDescent="0.25">
      <c r="A430" s="37">
        <v>4</v>
      </c>
      <c r="B430" s="19"/>
      <c r="C430" s="19"/>
      <c r="D430" s="20"/>
      <c r="E430" s="47"/>
      <c r="F430" s="63"/>
      <c r="G430" s="702"/>
      <c r="H430" s="140"/>
      <c r="I430" s="705"/>
      <c r="J430" s="208"/>
      <c r="K430" s="705"/>
      <c r="L430" s="149"/>
      <c r="M430" s="705"/>
      <c r="N430" s="237"/>
      <c r="O430" s="700"/>
      <c r="P430" s="215"/>
      <c r="Q430" s="700"/>
      <c r="R430" s="28"/>
      <c r="S430" s="705"/>
      <c r="T430" s="175"/>
      <c r="U430" s="969">
        <f t="shared" si="76"/>
        <v>0</v>
      </c>
      <c r="V430" s="981"/>
      <c r="W430" s="203"/>
      <c r="X430" s="111">
        <f t="shared" si="85"/>
        <v>0</v>
      </c>
      <c r="Y430" s="959">
        <f t="shared" si="77"/>
        <v>0</v>
      </c>
      <c r="Z430" s="975"/>
      <c r="AA430" s="17">
        <f t="shared" si="78"/>
        <v>0</v>
      </c>
      <c r="AB430" s="17">
        <f t="shared" si="79"/>
        <v>0</v>
      </c>
      <c r="AC430" s="17">
        <f t="shared" si="80"/>
        <v>0</v>
      </c>
      <c r="AD430" s="17">
        <f t="shared" si="81"/>
        <v>0</v>
      </c>
      <c r="AE430" s="17">
        <f t="shared" si="82"/>
        <v>0</v>
      </c>
      <c r="AF430" s="17">
        <f t="shared" si="83"/>
        <v>0</v>
      </c>
      <c r="AG430" s="17">
        <f t="shared" si="84"/>
        <v>0</v>
      </c>
    </row>
    <row r="431" spans="1:33" s="3" customFormat="1" ht="15.75" customHeight="1" x14ac:dyDescent="0.25">
      <c r="A431" s="37">
        <v>5</v>
      </c>
      <c r="B431" s="19"/>
      <c r="C431" s="19"/>
      <c r="D431" s="20"/>
      <c r="E431" s="47"/>
      <c r="F431" s="63"/>
      <c r="G431" s="702"/>
      <c r="H431" s="140"/>
      <c r="I431" s="705"/>
      <c r="J431" s="208"/>
      <c r="K431" s="705"/>
      <c r="L431" s="149"/>
      <c r="M431" s="705"/>
      <c r="N431" s="237"/>
      <c r="O431" s="700"/>
      <c r="P431" s="215"/>
      <c r="Q431" s="700"/>
      <c r="R431" s="28"/>
      <c r="S431" s="705"/>
      <c r="T431" s="175"/>
      <c r="U431" s="969">
        <f t="shared" si="76"/>
        <v>0</v>
      </c>
      <c r="V431" s="981"/>
      <c r="W431" s="203"/>
      <c r="X431" s="111">
        <f t="shared" si="85"/>
        <v>0</v>
      </c>
      <c r="Y431" s="959">
        <f t="shared" si="77"/>
        <v>0</v>
      </c>
      <c r="Z431" s="975"/>
      <c r="AA431" s="17">
        <f t="shared" si="78"/>
        <v>0</v>
      </c>
      <c r="AB431" s="17">
        <f t="shared" si="79"/>
        <v>0</v>
      </c>
      <c r="AC431" s="17">
        <f t="shared" si="80"/>
        <v>0</v>
      </c>
      <c r="AD431" s="17">
        <f t="shared" si="81"/>
        <v>0</v>
      </c>
      <c r="AE431" s="17">
        <f t="shared" si="82"/>
        <v>0</v>
      </c>
      <c r="AF431" s="17">
        <f t="shared" si="83"/>
        <v>0</v>
      </c>
      <c r="AG431" s="17">
        <f t="shared" si="84"/>
        <v>0</v>
      </c>
    </row>
    <row r="432" spans="1:33" ht="15.75" customHeight="1" x14ac:dyDescent="0.25">
      <c r="A432" s="37">
        <v>6</v>
      </c>
      <c r="B432" s="19"/>
      <c r="C432" s="19"/>
      <c r="D432" s="20"/>
      <c r="E432" s="47"/>
      <c r="F432" s="63"/>
      <c r="G432" s="702"/>
      <c r="H432" s="140"/>
      <c r="I432" s="705"/>
      <c r="J432" s="208"/>
      <c r="K432" s="705"/>
      <c r="L432" s="149"/>
      <c r="M432" s="705"/>
      <c r="N432" s="237"/>
      <c r="O432" s="700"/>
      <c r="P432" s="215"/>
      <c r="Q432" s="700"/>
      <c r="R432" s="28"/>
      <c r="S432" s="705"/>
      <c r="T432" s="175"/>
      <c r="U432" s="969">
        <f t="shared" si="76"/>
        <v>0</v>
      </c>
      <c r="V432" s="981"/>
      <c r="W432" s="203"/>
      <c r="X432" s="111">
        <f t="shared" si="85"/>
        <v>0</v>
      </c>
      <c r="Y432" s="959">
        <f t="shared" si="77"/>
        <v>0</v>
      </c>
      <c r="Z432" s="975"/>
      <c r="AA432" s="17">
        <f t="shared" si="78"/>
        <v>0</v>
      </c>
      <c r="AB432" s="17">
        <f t="shared" si="79"/>
        <v>0</v>
      </c>
      <c r="AC432" s="17">
        <f t="shared" si="80"/>
        <v>0</v>
      </c>
      <c r="AD432" s="17">
        <f t="shared" si="81"/>
        <v>0</v>
      </c>
      <c r="AE432" s="17">
        <f t="shared" si="82"/>
        <v>0</v>
      </c>
      <c r="AF432" s="17">
        <f t="shared" si="83"/>
        <v>0</v>
      </c>
      <c r="AG432" s="17">
        <f t="shared" si="84"/>
        <v>0</v>
      </c>
    </row>
    <row r="433" spans="1:33" ht="15.75" customHeight="1" x14ac:dyDescent="0.25">
      <c r="A433" s="37">
        <v>7</v>
      </c>
      <c r="B433" s="19"/>
      <c r="C433" s="19"/>
      <c r="D433" s="20"/>
      <c r="E433" s="47"/>
      <c r="F433" s="63"/>
      <c r="G433" s="702"/>
      <c r="H433" s="140"/>
      <c r="I433" s="705"/>
      <c r="J433" s="208"/>
      <c r="K433" s="705"/>
      <c r="L433" s="149"/>
      <c r="M433" s="705"/>
      <c r="N433" s="237"/>
      <c r="O433" s="700"/>
      <c r="P433" s="215"/>
      <c r="Q433" s="700"/>
      <c r="R433" s="28"/>
      <c r="S433" s="705"/>
      <c r="T433" s="175"/>
      <c r="U433" s="969">
        <f t="shared" si="76"/>
        <v>0</v>
      </c>
      <c r="V433" s="981"/>
      <c r="W433" s="203"/>
      <c r="X433" s="111">
        <f t="shared" si="85"/>
        <v>0</v>
      </c>
      <c r="Y433" s="959">
        <f t="shared" si="77"/>
        <v>0</v>
      </c>
      <c r="Z433" s="975"/>
      <c r="AA433" s="17">
        <f t="shared" si="78"/>
        <v>0</v>
      </c>
      <c r="AB433" s="17">
        <f t="shared" si="79"/>
        <v>0</v>
      </c>
      <c r="AC433" s="17">
        <f t="shared" si="80"/>
        <v>0</v>
      </c>
      <c r="AD433" s="17">
        <f t="shared" si="81"/>
        <v>0</v>
      </c>
      <c r="AE433" s="17">
        <f t="shared" si="82"/>
        <v>0</v>
      </c>
      <c r="AF433" s="17">
        <f t="shared" si="83"/>
        <v>0</v>
      </c>
      <c r="AG433" s="17">
        <f t="shared" si="84"/>
        <v>0</v>
      </c>
    </row>
    <row r="434" spans="1:33" ht="15.75" customHeight="1" x14ac:dyDescent="0.25">
      <c r="A434" s="37">
        <v>8</v>
      </c>
      <c r="B434" s="19"/>
      <c r="C434" s="19"/>
      <c r="D434" s="20"/>
      <c r="E434" s="47"/>
      <c r="F434" s="63"/>
      <c r="G434" s="702"/>
      <c r="H434" s="140"/>
      <c r="I434" s="705"/>
      <c r="J434" s="208"/>
      <c r="K434" s="705"/>
      <c r="L434" s="149"/>
      <c r="M434" s="705"/>
      <c r="N434" s="237"/>
      <c r="O434" s="700"/>
      <c r="P434" s="215"/>
      <c r="Q434" s="700"/>
      <c r="R434" s="28"/>
      <c r="S434" s="705"/>
      <c r="T434" s="175"/>
      <c r="U434" s="969">
        <f t="shared" si="76"/>
        <v>0</v>
      </c>
      <c r="V434" s="981"/>
      <c r="W434" s="203"/>
      <c r="X434" s="111">
        <f t="shared" si="85"/>
        <v>0</v>
      </c>
      <c r="Y434" s="959">
        <f t="shared" si="77"/>
        <v>0</v>
      </c>
      <c r="Z434" s="975"/>
      <c r="AA434" s="17">
        <f t="shared" si="78"/>
        <v>0</v>
      </c>
      <c r="AB434" s="17">
        <f t="shared" si="79"/>
        <v>0</v>
      </c>
      <c r="AC434" s="17">
        <f t="shared" si="80"/>
        <v>0</v>
      </c>
      <c r="AD434" s="17">
        <f t="shared" si="81"/>
        <v>0</v>
      </c>
      <c r="AE434" s="17">
        <f t="shared" si="82"/>
        <v>0</v>
      </c>
      <c r="AF434" s="17">
        <f t="shared" si="83"/>
        <v>0</v>
      </c>
      <c r="AG434" s="17">
        <f t="shared" si="84"/>
        <v>0</v>
      </c>
    </row>
    <row r="435" spans="1:33" ht="15.75" customHeight="1" x14ac:dyDescent="0.25">
      <c r="A435" s="37">
        <v>9</v>
      </c>
      <c r="B435" s="19"/>
      <c r="C435" s="19"/>
      <c r="D435" s="20"/>
      <c r="E435" s="47"/>
      <c r="F435" s="63"/>
      <c r="G435" s="702"/>
      <c r="H435" s="140"/>
      <c r="I435" s="705"/>
      <c r="J435" s="208"/>
      <c r="K435" s="705"/>
      <c r="L435" s="149"/>
      <c r="M435" s="705"/>
      <c r="N435" s="237"/>
      <c r="O435" s="700"/>
      <c r="P435" s="215"/>
      <c r="Q435" s="700"/>
      <c r="R435" s="28"/>
      <c r="S435" s="705"/>
      <c r="T435" s="175"/>
      <c r="U435" s="969">
        <f t="shared" si="76"/>
        <v>0</v>
      </c>
      <c r="V435" s="981"/>
      <c r="W435" s="203"/>
      <c r="X435" s="111">
        <f t="shared" si="85"/>
        <v>0</v>
      </c>
      <c r="Y435" s="959">
        <f t="shared" si="77"/>
        <v>0</v>
      </c>
      <c r="Z435" s="975"/>
      <c r="AA435" s="17">
        <f t="shared" si="78"/>
        <v>0</v>
      </c>
      <c r="AB435" s="17">
        <f t="shared" si="79"/>
        <v>0</v>
      </c>
      <c r="AC435" s="17">
        <f t="shared" si="80"/>
        <v>0</v>
      </c>
      <c r="AD435" s="17">
        <f t="shared" si="81"/>
        <v>0</v>
      </c>
      <c r="AE435" s="17">
        <f t="shared" si="82"/>
        <v>0</v>
      </c>
      <c r="AF435" s="17">
        <f t="shared" si="83"/>
        <v>0</v>
      </c>
      <c r="AG435" s="17">
        <f t="shared" si="84"/>
        <v>0</v>
      </c>
    </row>
    <row r="436" spans="1:33" ht="15.75" customHeight="1" x14ac:dyDescent="0.25">
      <c r="A436" s="37">
        <v>10</v>
      </c>
      <c r="B436" s="19"/>
      <c r="C436" s="19"/>
      <c r="D436" s="20"/>
      <c r="E436" s="47"/>
      <c r="F436" s="63"/>
      <c r="G436" s="733"/>
      <c r="H436" s="141"/>
      <c r="I436" s="773"/>
      <c r="J436" s="350"/>
      <c r="K436" s="773"/>
      <c r="L436" s="150"/>
      <c r="M436" s="773"/>
      <c r="N436" s="238"/>
      <c r="O436" s="742"/>
      <c r="P436" s="216"/>
      <c r="Q436" s="742"/>
      <c r="R436" s="367"/>
      <c r="S436" s="773"/>
      <c r="T436" s="176"/>
      <c r="U436" s="969">
        <f t="shared" si="76"/>
        <v>0</v>
      </c>
      <c r="V436" s="981"/>
      <c r="W436" s="204"/>
      <c r="X436" s="111">
        <f t="shared" si="85"/>
        <v>0</v>
      </c>
      <c r="Y436" s="959">
        <f t="shared" si="77"/>
        <v>0</v>
      </c>
      <c r="Z436" s="975"/>
      <c r="AA436" s="17">
        <f t="shared" si="78"/>
        <v>0</v>
      </c>
      <c r="AB436" s="17">
        <f t="shared" si="79"/>
        <v>0</v>
      </c>
      <c r="AC436" s="17">
        <f t="shared" si="80"/>
        <v>0</v>
      </c>
      <c r="AD436" s="17">
        <f t="shared" si="81"/>
        <v>0</v>
      </c>
      <c r="AE436" s="17">
        <f t="shared" si="82"/>
        <v>0</v>
      </c>
      <c r="AF436" s="17">
        <f t="shared" si="83"/>
        <v>0</v>
      </c>
      <c r="AG436" s="17">
        <f t="shared" si="84"/>
        <v>0</v>
      </c>
    </row>
    <row r="437" spans="1:33" ht="15.75" customHeight="1" x14ac:dyDescent="0.25">
      <c r="A437" s="37">
        <v>11</v>
      </c>
      <c r="B437" s="19"/>
      <c r="C437" s="19"/>
      <c r="D437" s="20"/>
      <c r="E437" s="47"/>
      <c r="F437" s="63"/>
      <c r="G437" s="733"/>
      <c r="H437" s="141"/>
      <c r="I437" s="773"/>
      <c r="J437" s="350"/>
      <c r="K437" s="773"/>
      <c r="L437" s="150"/>
      <c r="M437" s="773"/>
      <c r="N437" s="238"/>
      <c r="O437" s="742"/>
      <c r="P437" s="216"/>
      <c r="Q437" s="742"/>
      <c r="R437" s="367"/>
      <c r="S437" s="773"/>
      <c r="T437" s="176"/>
      <c r="U437" s="969">
        <f t="shared" si="76"/>
        <v>0</v>
      </c>
      <c r="V437" s="981"/>
      <c r="W437" s="204"/>
      <c r="X437" s="111">
        <f t="shared" si="85"/>
        <v>0</v>
      </c>
      <c r="Y437" s="959">
        <f t="shared" si="77"/>
        <v>0</v>
      </c>
      <c r="Z437" s="975"/>
      <c r="AA437" s="17">
        <f t="shared" si="78"/>
        <v>0</v>
      </c>
      <c r="AB437" s="17">
        <f t="shared" si="79"/>
        <v>0</v>
      </c>
      <c r="AC437" s="17">
        <f t="shared" si="80"/>
        <v>0</v>
      </c>
      <c r="AD437" s="17">
        <f t="shared" si="81"/>
        <v>0</v>
      </c>
      <c r="AE437" s="17">
        <f t="shared" si="82"/>
        <v>0</v>
      </c>
      <c r="AF437" s="17">
        <f t="shared" si="83"/>
        <v>0</v>
      </c>
      <c r="AG437" s="17">
        <f t="shared" si="84"/>
        <v>0</v>
      </c>
    </row>
    <row r="438" spans="1:33" ht="15.75" customHeight="1" x14ac:dyDescent="0.25">
      <c r="A438" s="37">
        <v>12</v>
      </c>
      <c r="B438" s="19"/>
      <c r="C438" s="19"/>
      <c r="D438" s="20"/>
      <c r="E438" s="47"/>
      <c r="F438" s="63"/>
      <c r="G438" s="733"/>
      <c r="H438" s="141"/>
      <c r="I438" s="773"/>
      <c r="J438" s="350"/>
      <c r="K438" s="773"/>
      <c r="L438" s="150"/>
      <c r="M438" s="773"/>
      <c r="N438" s="238"/>
      <c r="O438" s="742"/>
      <c r="P438" s="216"/>
      <c r="Q438" s="742"/>
      <c r="R438" s="367"/>
      <c r="S438" s="773"/>
      <c r="T438" s="176"/>
      <c r="U438" s="969">
        <f t="shared" si="76"/>
        <v>0</v>
      </c>
      <c r="V438" s="981"/>
      <c r="W438" s="204"/>
      <c r="X438" s="111">
        <f t="shared" si="85"/>
        <v>0</v>
      </c>
      <c r="Y438" s="959">
        <f t="shared" si="77"/>
        <v>0</v>
      </c>
      <c r="Z438" s="975"/>
      <c r="AA438" s="17">
        <f t="shared" si="78"/>
        <v>0</v>
      </c>
      <c r="AB438" s="17">
        <f t="shared" si="79"/>
        <v>0</v>
      </c>
      <c r="AC438" s="17">
        <f t="shared" si="80"/>
        <v>0</v>
      </c>
      <c r="AD438" s="17">
        <f t="shared" si="81"/>
        <v>0</v>
      </c>
      <c r="AE438" s="17">
        <f t="shared" si="82"/>
        <v>0</v>
      </c>
      <c r="AF438" s="17">
        <f t="shared" si="83"/>
        <v>0</v>
      </c>
      <c r="AG438" s="17">
        <f t="shared" si="84"/>
        <v>0</v>
      </c>
    </row>
    <row r="439" spans="1:33" ht="15.75" customHeight="1" x14ac:dyDescent="0.25">
      <c r="A439" s="37">
        <v>13</v>
      </c>
      <c r="B439" s="19"/>
      <c r="C439" s="19"/>
      <c r="D439" s="20"/>
      <c r="E439" s="47"/>
      <c r="F439" s="63"/>
      <c r="G439" s="733"/>
      <c r="H439" s="141"/>
      <c r="I439" s="773"/>
      <c r="J439" s="350"/>
      <c r="K439" s="773"/>
      <c r="L439" s="150"/>
      <c r="M439" s="773"/>
      <c r="N439" s="238"/>
      <c r="O439" s="742"/>
      <c r="P439" s="216"/>
      <c r="Q439" s="742"/>
      <c r="R439" s="367"/>
      <c r="S439" s="773"/>
      <c r="T439" s="176"/>
      <c r="U439" s="969">
        <f t="shared" si="76"/>
        <v>0</v>
      </c>
      <c r="V439" s="981"/>
      <c r="W439" s="204"/>
      <c r="X439" s="111">
        <f t="shared" si="85"/>
        <v>0</v>
      </c>
      <c r="Y439" s="959">
        <f t="shared" si="77"/>
        <v>0</v>
      </c>
      <c r="Z439" s="975"/>
      <c r="AA439" s="17">
        <f t="shared" si="78"/>
        <v>0</v>
      </c>
      <c r="AB439" s="17">
        <f t="shared" si="79"/>
        <v>0</v>
      </c>
      <c r="AC439" s="17">
        <f t="shared" si="80"/>
        <v>0</v>
      </c>
      <c r="AD439" s="17">
        <f t="shared" si="81"/>
        <v>0</v>
      </c>
      <c r="AE439" s="17">
        <f t="shared" si="82"/>
        <v>0</v>
      </c>
      <c r="AF439" s="17">
        <f t="shared" si="83"/>
        <v>0</v>
      </c>
      <c r="AG439" s="17">
        <f t="shared" si="84"/>
        <v>0</v>
      </c>
    </row>
    <row r="440" spans="1:33" ht="15.75" customHeight="1" x14ac:dyDescent="0.25">
      <c r="A440" s="37">
        <v>14</v>
      </c>
      <c r="B440" s="19"/>
      <c r="C440" s="19"/>
      <c r="D440" s="20"/>
      <c r="E440" s="47"/>
      <c r="F440" s="63"/>
      <c r="G440" s="733"/>
      <c r="H440" s="141"/>
      <c r="I440" s="773"/>
      <c r="J440" s="350"/>
      <c r="K440" s="773"/>
      <c r="L440" s="150"/>
      <c r="M440" s="773"/>
      <c r="N440" s="238"/>
      <c r="O440" s="742"/>
      <c r="P440" s="216"/>
      <c r="Q440" s="742"/>
      <c r="R440" s="367"/>
      <c r="S440" s="773"/>
      <c r="T440" s="176"/>
      <c r="U440" s="969">
        <f t="shared" si="76"/>
        <v>0</v>
      </c>
      <c r="V440" s="981"/>
      <c r="W440" s="204"/>
      <c r="X440" s="111">
        <f t="shared" si="85"/>
        <v>0</v>
      </c>
      <c r="Y440" s="959">
        <f t="shared" si="77"/>
        <v>0</v>
      </c>
      <c r="Z440" s="975"/>
      <c r="AA440" s="17">
        <f t="shared" si="78"/>
        <v>0</v>
      </c>
      <c r="AB440" s="17">
        <f t="shared" si="79"/>
        <v>0</v>
      </c>
      <c r="AC440" s="17">
        <f t="shared" si="80"/>
        <v>0</v>
      </c>
      <c r="AD440" s="17">
        <f t="shared" si="81"/>
        <v>0</v>
      </c>
      <c r="AE440" s="17">
        <f t="shared" si="82"/>
        <v>0</v>
      </c>
      <c r="AF440" s="17">
        <f t="shared" si="83"/>
        <v>0</v>
      </c>
      <c r="AG440" s="17">
        <f t="shared" si="84"/>
        <v>0</v>
      </c>
    </row>
    <row r="441" spans="1:33" ht="15.75" customHeight="1" x14ac:dyDescent="0.25">
      <c r="A441" s="37">
        <v>15</v>
      </c>
      <c r="B441" s="19"/>
      <c r="C441" s="19"/>
      <c r="D441" s="20"/>
      <c r="E441" s="47"/>
      <c r="F441" s="63"/>
      <c r="G441" s="733"/>
      <c r="H441" s="141"/>
      <c r="I441" s="773"/>
      <c r="J441" s="350"/>
      <c r="K441" s="773"/>
      <c r="L441" s="150"/>
      <c r="M441" s="773"/>
      <c r="N441" s="238"/>
      <c r="O441" s="742"/>
      <c r="P441" s="216"/>
      <c r="Q441" s="742"/>
      <c r="R441" s="367"/>
      <c r="S441" s="773"/>
      <c r="T441" s="176"/>
      <c r="U441" s="969">
        <f t="shared" si="76"/>
        <v>0</v>
      </c>
      <c r="V441" s="981"/>
      <c r="W441" s="204"/>
      <c r="X441" s="111">
        <f t="shared" si="85"/>
        <v>0</v>
      </c>
      <c r="Y441" s="959">
        <f t="shared" si="77"/>
        <v>0</v>
      </c>
      <c r="Z441" s="975"/>
      <c r="AA441" s="17">
        <f t="shared" si="78"/>
        <v>0</v>
      </c>
      <c r="AB441" s="17">
        <f t="shared" si="79"/>
        <v>0</v>
      </c>
      <c r="AC441" s="17">
        <f t="shared" si="80"/>
        <v>0</v>
      </c>
      <c r="AD441" s="17">
        <f t="shared" si="81"/>
        <v>0</v>
      </c>
      <c r="AE441" s="17">
        <f t="shared" si="82"/>
        <v>0</v>
      </c>
      <c r="AF441" s="17">
        <f t="shared" si="83"/>
        <v>0</v>
      </c>
      <c r="AG441" s="17">
        <f t="shared" si="84"/>
        <v>0</v>
      </c>
    </row>
    <row r="442" spans="1:33" ht="15.75" customHeight="1" x14ac:dyDescent="0.25">
      <c r="A442" s="37">
        <v>16</v>
      </c>
      <c r="B442" s="19"/>
      <c r="C442" s="19"/>
      <c r="D442" s="20"/>
      <c r="E442" s="47"/>
      <c r="F442" s="63"/>
      <c r="G442" s="733"/>
      <c r="H442" s="141"/>
      <c r="I442" s="773"/>
      <c r="J442" s="350"/>
      <c r="K442" s="773"/>
      <c r="L442" s="150"/>
      <c r="M442" s="773"/>
      <c r="N442" s="238"/>
      <c r="O442" s="742"/>
      <c r="P442" s="216"/>
      <c r="Q442" s="742"/>
      <c r="R442" s="367"/>
      <c r="S442" s="773"/>
      <c r="T442" s="176"/>
      <c r="U442" s="969">
        <f t="shared" si="76"/>
        <v>0</v>
      </c>
      <c r="V442" s="981"/>
      <c r="W442" s="204"/>
      <c r="X442" s="111">
        <f t="shared" si="85"/>
        <v>0</v>
      </c>
      <c r="Y442" s="959">
        <f t="shared" si="77"/>
        <v>0</v>
      </c>
      <c r="Z442" s="975"/>
      <c r="AA442" s="17">
        <f t="shared" si="78"/>
        <v>0</v>
      </c>
      <c r="AB442" s="17">
        <f t="shared" si="79"/>
        <v>0</v>
      </c>
      <c r="AC442" s="17">
        <f t="shared" si="80"/>
        <v>0</v>
      </c>
      <c r="AD442" s="17">
        <f t="shared" si="81"/>
        <v>0</v>
      </c>
      <c r="AE442" s="17">
        <f t="shared" si="82"/>
        <v>0</v>
      </c>
      <c r="AF442" s="17">
        <f t="shared" si="83"/>
        <v>0</v>
      </c>
      <c r="AG442" s="17">
        <f t="shared" si="84"/>
        <v>0</v>
      </c>
    </row>
    <row r="443" spans="1:33" ht="15.75" customHeight="1" x14ac:dyDescent="0.25">
      <c r="A443" s="37">
        <v>17</v>
      </c>
      <c r="B443" s="19"/>
      <c r="C443" s="19"/>
      <c r="D443" s="20"/>
      <c r="E443" s="47"/>
      <c r="F443" s="63"/>
      <c r="G443" s="733"/>
      <c r="H443" s="141"/>
      <c r="I443" s="773"/>
      <c r="J443" s="350"/>
      <c r="K443" s="773"/>
      <c r="L443" s="150"/>
      <c r="M443" s="773"/>
      <c r="N443" s="238"/>
      <c r="O443" s="742"/>
      <c r="P443" s="216"/>
      <c r="Q443" s="742"/>
      <c r="R443" s="367"/>
      <c r="S443" s="773"/>
      <c r="T443" s="176"/>
      <c r="U443" s="969">
        <f t="shared" si="76"/>
        <v>0</v>
      </c>
      <c r="V443" s="981"/>
      <c r="W443" s="204"/>
      <c r="X443" s="111">
        <f t="shared" si="85"/>
        <v>0</v>
      </c>
      <c r="Y443" s="959">
        <f t="shared" si="77"/>
        <v>0</v>
      </c>
      <c r="Z443" s="975"/>
      <c r="AA443" s="17">
        <f t="shared" si="78"/>
        <v>0</v>
      </c>
      <c r="AB443" s="17">
        <f t="shared" si="79"/>
        <v>0</v>
      </c>
      <c r="AC443" s="17">
        <f t="shared" si="80"/>
        <v>0</v>
      </c>
      <c r="AD443" s="17">
        <f t="shared" si="81"/>
        <v>0</v>
      </c>
      <c r="AE443" s="17">
        <f t="shared" si="82"/>
        <v>0</v>
      </c>
      <c r="AF443" s="17">
        <f t="shared" si="83"/>
        <v>0</v>
      </c>
      <c r="AG443" s="17">
        <f t="shared" si="84"/>
        <v>0</v>
      </c>
    </row>
    <row r="444" spans="1:33" ht="15.75" customHeight="1" x14ac:dyDescent="0.25">
      <c r="A444" s="37">
        <v>18</v>
      </c>
      <c r="B444" s="19"/>
      <c r="C444" s="19"/>
      <c r="D444" s="20"/>
      <c r="E444" s="47"/>
      <c r="F444" s="63"/>
      <c r="G444" s="733"/>
      <c r="H444" s="141"/>
      <c r="I444" s="773"/>
      <c r="J444" s="350"/>
      <c r="K444" s="773"/>
      <c r="L444" s="150"/>
      <c r="M444" s="773"/>
      <c r="N444" s="238"/>
      <c r="O444" s="742"/>
      <c r="P444" s="216"/>
      <c r="Q444" s="742"/>
      <c r="R444" s="367"/>
      <c r="S444" s="773"/>
      <c r="T444" s="176"/>
      <c r="U444" s="969">
        <f t="shared" si="76"/>
        <v>0</v>
      </c>
      <c r="V444" s="981"/>
      <c r="W444" s="204"/>
      <c r="X444" s="111">
        <f t="shared" si="85"/>
        <v>0</v>
      </c>
      <c r="Y444" s="959">
        <f t="shared" si="77"/>
        <v>0</v>
      </c>
      <c r="Z444" s="975"/>
      <c r="AA444" s="17">
        <f t="shared" si="78"/>
        <v>0</v>
      </c>
      <c r="AB444" s="17">
        <f t="shared" si="79"/>
        <v>0</v>
      </c>
      <c r="AC444" s="17">
        <f t="shared" si="80"/>
        <v>0</v>
      </c>
      <c r="AD444" s="17">
        <f t="shared" si="81"/>
        <v>0</v>
      </c>
      <c r="AE444" s="17">
        <f t="shared" si="82"/>
        <v>0</v>
      </c>
      <c r="AF444" s="17">
        <f t="shared" si="83"/>
        <v>0</v>
      </c>
      <c r="AG444" s="17">
        <f t="shared" si="84"/>
        <v>0</v>
      </c>
    </row>
    <row r="445" spans="1:33" ht="15.75" customHeight="1" x14ac:dyDescent="0.25">
      <c r="A445" s="37">
        <v>19</v>
      </c>
      <c r="B445" s="19"/>
      <c r="C445" s="19"/>
      <c r="D445" s="20"/>
      <c r="E445" s="47"/>
      <c r="F445" s="63"/>
      <c r="G445" s="733"/>
      <c r="H445" s="141"/>
      <c r="I445" s="773"/>
      <c r="J445" s="350"/>
      <c r="K445" s="773"/>
      <c r="L445" s="150"/>
      <c r="M445" s="773"/>
      <c r="N445" s="238"/>
      <c r="O445" s="742"/>
      <c r="P445" s="216"/>
      <c r="Q445" s="742"/>
      <c r="R445" s="367"/>
      <c r="S445" s="773"/>
      <c r="T445" s="176"/>
      <c r="U445" s="969">
        <f t="shared" si="76"/>
        <v>0</v>
      </c>
      <c r="V445" s="981"/>
      <c r="W445" s="204"/>
      <c r="X445" s="111">
        <f t="shared" si="85"/>
        <v>0</v>
      </c>
      <c r="Y445" s="959">
        <f t="shared" si="77"/>
        <v>0</v>
      </c>
      <c r="Z445" s="975"/>
      <c r="AA445" s="17">
        <f t="shared" si="78"/>
        <v>0</v>
      </c>
      <c r="AB445" s="17">
        <f t="shared" si="79"/>
        <v>0</v>
      </c>
      <c r="AC445" s="17">
        <f t="shared" si="80"/>
        <v>0</v>
      </c>
      <c r="AD445" s="17">
        <f t="shared" si="81"/>
        <v>0</v>
      </c>
      <c r="AE445" s="17">
        <f t="shared" si="82"/>
        <v>0</v>
      </c>
      <c r="AF445" s="17">
        <f t="shared" si="83"/>
        <v>0</v>
      </c>
      <c r="AG445" s="17">
        <f t="shared" si="84"/>
        <v>0</v>
      </c>
    </row>
    <row r="446" spans="1:33" ht="15.75" customHeight="1" x14ac:dyDescent="0.25">
      <c r="A446" s="37">
        <v>20</v>
      </c>
      <c r="B446" s="19"/>
      <c r="C446" s="19"/>
      <c r="D446" s="20"/>
      <c r="E446" s="47"/>
      <c r="F446" s="63"/>
      <c r="G446" s="733"/>
      <c r="H446" s="141"/>
      <c r="I446" s="773"/>
      <c r="J446" s="400"/>
      <c r="K446" s="773"/>
      <c r="L446" s="150"/>
      <c r="M446" s="773"/>
      <c r="N446" s="238"/>
      <c r="O446" s="742"/>
      <c r="P446" s="216"/>
      <c r="Q446" s="742"/>
      <c r="R446" s="367"/>
      <c r="S446" s="773"/>
      <c r="T446" s="176"/>
      <c r="U446" s="969">
        <f t="shared" si="76"/>
        <v>0</v>
      </c>
      <c r="V446" s="981"/>
      <c r="W446" s="204"/>
      <c r="X446" s="111">
        <f t="shared" si="85"/>
        <v>0</v>
      </c>
      <c r="Y446" s="959">
        <f t="shared" si="77"/>
        <v>0</v>
      </c>
      <c r="Z446" s="975"/>
      <c r="AA446" s="17">
        <f t="shared" si="78"/>
        <v>0</v>
      </c>
      <c r="AB446" s="17">
        <f t="shared" si="79"/>
        <v>0</v>
      </c>
      <c r="AC446" s="17">
        <f t="shared" si="80"/>
        <v>0</v>
      </c>
      <c r="AD446" s="17">
        <f t="shared" si="81"/>
        <v>0</v>
      </c>
      <c r="AE446" s="17">
        <f t="shared" si="82"/>
        <v>0</v>
      </c>
      <c r="AF446" s="17">
        <f t="shared" si="83"/>
        <v>0</v>
      </c>
      <c r="AG446" s="17">
        <f t="shared" si="84"/>
        <v>0</v>
      </c>
    </row>
    <row r="447" spans="1:33" ht="15.75" customHeight="1" x14ac:dyDescent="0.25">
      <c r="A447" s="37">
        <v>21</v>
      </c>
      <c r="B447" s="19"/>
      <c r="C447" s="19"/>
      <c r="D447" s="20"/>
      <c r="E447" s="47"/>
      <c r="F447" s="63"/>
      <c r="G447" s="733"/>
      <c r="H447" s="141"/>
      <c r="I447" s="773"/>
      <c r="J447" s="400"/>
      <c r="K447" s="773"/>
      <c r="L447" s="150"/>
      <c r="M447" s="773"/>
      <c r="N447" s="238"/>
      <c r="O447" s="742"/>
      <c r="P447" s="216"/>
      <c r="Q447" s="742"/>
      <c r="R447" s="367"/>
      <c r="S447" s="773"/>
      <c r="T447" s="176"/>
      <c r="U447" s="969">
        <f t="shared" si="76"/>
        <v>0</v>
      </c>
      <c r="V447" s="981"/>
      <c r="W447" s="204"/>
      <c r="X447" s="111">
        <f t="shared" si="85"/>
        <v>0</v>
      </c>
      <c r="Y447" s="959">
        <f t="shared" si="77"/>
        <v>0</v>
      </c>
      <c r="Z447" s="975"/>
      <c r="AA447" s="17">
        <f t="shared" si="78"/>
        <v>0</v>
      </c>
      <c r="AB447" s="17">
        <f t="shared" si="79"/>
        <v>0</v>
      </c>
      <c r="AC447" s="17">
        <f t="shared" si="80"/>
        <v>0</v>
      </c>
      <c r="AD447" s="17">
        <f t="shared" si="81"/>
        <v>0</v>
      </c>
      <c r="AE447" s="17">
        <f t="shared" si="82"/>
        <v>0</v>
      </c>
      <c r="AF447" s="17">
        <f t="shared" si="83"/>
        <v>0</v>
      </c>
      <c r="AG447" s="17">
        <f t="shared" si="84"/>
        <v>0</v>
      </c>
    </row>
    <row r="448" spans="1:33" ht="15.75" customHeight="1" x14ac:dyDescent="0.25">
      <c r="A448" s="37">
        <v>22</v>
      </c>
      <c r="B448" s="19"/>
      <c r="C448" s="19"/>
      <c r="D448" s="20"/>
      <c r="E448" s="47"/>
      <c r="F448" s="63"/>
      <c r="G448" s="733"/>
      <c r="H448" s="141"/>
      <c r="I448" s="773"/>
      <c r="J448" s="400"/>
      <c r="K448" s="773"/>
      <c r="L448" s="150"/>
      <c r="M448" s="773"/>
      <c r="N448" s="238"/>
      <c r="O448" s="742"/>
      <c r="P448" s="216"/>
      <c r="Q448" s="742"/>
      <c r="R448" s="367"/>
      <c r="S448" s="773"/>
      <c r="T448" s="176"/>
      <c r="U448" s="969">
        <f t="shared" si="76"/>
        <v>0</v>
      </c>
      <c r="V448" s="981"/>
      <c r="W448" s="204">
        <v>1</v>
      </c>
      <c r="X448" s="111">
        <f t="shared" si="85"/>
        <v>-1</v>
      </c>
      <c r="Y448" s="959">
        <f t="shared" si="77"/>
        <v>0</v>
      </c>
      <c r="Z448" s="975"/>
      <c r="AA448" s="17">
        <f t="shared" si="78"/>
        <v>0</v>
      </c>
      <c r="AB448" s="17">
        <f t="shared" si="79"/>
        <v>0</v>
      </c>
      <c r="AC448" s="17">
        <f t="shared" si="80"/>
        <v>0</v>
      </c>
      <c r="AD448" s="17">
        <f t="shared" si="81"/>
        <v>0</v>
      </c>
      <c r="AE448" s="17">
        <f t="shared" si="82"/>
        <v>0</v>
      </c>
      <c r="AF448" s="17">
        <f t="shared" si="83"/>
        <v>0</v>
      </c>
      <c r="AG448" s="17">
        <f t="shared" si="84"/>
        <v>0</v>
      </c>
    </row>
    <row r="449" spans="1:33" ht="15.75" customHeight="1" x14ac:dyDescent="0.25">
      <c r="A449" s="37">
        <v>23</v>
      </c>
      <c r="B449" s="19"/>
      <c r="C449" s="19"/>
      <c r="D449" s="20"/>
      <c r="E449" s="47"/>
      <c r="F449" s="63"/>
      <c r="G449" s="733"/>
      <c r="H449" s="141"/>
      <c r="I449" s="773"/>
      <c r="J449" s="400"/>
      <c r="K449" s="773"/>
      <c r="L449" s="150"/>
      <c r="M449" s="773"/>
      <c r="N449" s="238"/>
      <c r="O449" s="742"/>
      <c r="P449" s="216"/>
      <c r="Q449" s="742"/>
      <c r="R449" s="367"/>
      <c r="S449" s="773"/>
      <c r="T449" s="176"/>
      <c r="U449" s="969">
        <f t="shared" si="76"/>
        <v>0</v>
      </c>
      <c r="V449" s="981"/>
      <c r="W449" s="204"/>
      <c r="X449" s="111">
        <f t="shared" si="85"/>
        <v>0</v>
      </c>
      <c r="Y449" s="959">
        <f t="shared" si="77"/>
        <v>0</v>
      </c>
      <c r="Z449" s="975"/>
      <c r="AA449" s="17">
        <f t="shared" si="78"/>
        <v>0</v>
      </c>
      <c r="AB449" s="17">
        <f t="shared" si="79"/>
        <v>0</v>
      </c>
      <c r="AC449" s="17">
        <f t="shared" si="80"/>
        <v>0</v>
      </c>
      <c r="AD449" s="17">
        <f t="shared" si="81"/>
        <v>0</v>
      </c>
      <c r="AE449" s="17">
        <f t="shared" si="82"/>
        <v>0</v>
      </c>
      <c r="AF449" s="17">
        <f t="shared" si="83"/>
        <v>0</v>
      </c>
      <c r="AG449" s="17">
        <f t="shared" si="84"/>
        <v>0</v>
      </c>
    </row>
    <row r="450" spans="1:33" ht="15.75" customHeight="1" x14ac:dyDescent="0.25">
      <c r="A450" s="37">
        <v>24</v>
      </c>
      <c r="B450" s="19"/>
      <c r="C450" s="19"/>
      <c r="D450" s="20"/>
      <c r="E450" s="47"/>
      <c r="F450" s="63"/>
      <c r="G450" s="733"/>
      <c r="H450" s="141"/>
      <c r="I450" s="773"/>
      <c r="J450" s="400"/>
      <c r="K450" s="773"/>
      <c r="L450" s="150"/>
      <c r="M450" s="773"/>
      <c r="N450" s="238"/>
      <c r="O450" s="742"/>
      <c r="P450" s="216"/>
      <c r="Q450" s="742"/>
      <c r="R450" s="367"/>
      <c r="S450" s="773"/>
      <c r="T450" s="176"/>
      <c r="U450" s="969">
        <f t="shared" si="76"/>
        <v>0</v>
      </c>
      <c r="V450" s="981"/>
      <c r="W450" s="204"/>
      <c r="X450" s="111">
        <f t="shared" si="85"/>
        <v>0</v>
      </c>
      <c r="Y450" s="959">
        <f t="shared" si="77"/>
        <v>0</v>
      </c>
      <c r="Z450" s="975"/>
      <c r="AA450" s="17">
        <f t="shared" si="78"/>
        <v>0</v>
      </c>
      <c r="AB450" s="17">
        <f t="shared" si="79"/>
        <v>0</v>
      </c>
      <c r="AC450" s="17">
        <f t="shared" si="80"/>
        <v>0</v>
      </c>
      <c r="AD450" s="17">
        <f t="shared" si="81"/>
        <v>0</v>
      </c>
      <c r="AE450" s="17">
        <f t="shared" si="82"/>
        <v>0</v>
      </c>
      <c r="AF450" s="17">
        <f t="shared" si="83"/>
        <v>0</v>
      </c>
      <c r="AG450" s="17">
        <f t="shared" si="84"/>
        <v>0</v>
      </c>
    </row>
    <row r="451" spans="1:33" ht="15.75" customHeight="1" x14ac:dyDescent="0.25">
      <c r="A451" s="37">
        <v>25</v>
      </c>
      <c r="B451" s="26"/>
      <c r="C451" s="19"/>
      <c r="D451" s="20"/>
      <c r="E451" s="47"/>
      <c r="F451" s="63"/>
      <c r="G451" s="733"/>
      <c r="H451" s="141"/>
      <c r="I451" s="773"/>
      <c r="J451" s="400"/>
      <c r="K451" s="773"/>
      <c r="L451" s="150"/>
      <c r="M451" s="773"/>
      <c r="N451" s="238"/>
      <c r="O451" s="742"/>
      <c r="P451" s="216"/>
      <c r="Q451" s="742"/>
      <c r="R451" s="367"/>
      <c r="S451" s="773"/>
      <c r="T451" s="176"/>
      <c r="U451" s="969">
        <f t="shared" si="76"/>
        <v>0</v>
      </c>
      <c r="V451" s="981"/>
      <c r="W451" s="204"/>
      <c r="X451" s="111">
        <f t="shared" si="85"/>
        <v>0</v>
      </c>
      <c r="Y451" s="959">
        <f t="shared" si="77"/>
        <v>0</v>
      </c>
      <c r="Z451" s="975"/>
      <c r="AA451" s="17">
        <f t="shared" si="78"/>
        <v>0</v>
      </c>
      <c r="AB451" s="17">
        <f t="shared" si="79"/>
        <v>0</v>
      </c>
      <c r="AC451" s="17">
        <f t="shared" si="80"/>
        <v>0</v>
      </c>
      <c r="AD451" s="17">
        <f t="shared" si="81"/>
        <v>0</v>
      </c>
      <c r="AE451" s="17">
        <f t="shared" si="82"/>
        <v>0</v>
      </c>
      <c r="AF451" s="17">
        <f t="shared" si="83"/>
        <v>0</v>
      </c>
      <c r="AG451" s="17">
        <f t="shared" si="84"/>
        <v>0</v>
      </c>
    </row>
    <row r="452" spans="1:33" ht="15.75" customHeight="1" x14ac:dyDescent="0.25">
      <c r="A452" s="37">
        <v>26</v>
      </c>
      <c r="B452" s="26"/>
      <c r="C452" s="19"/>
      <c r="D452" s="20"/>
      <c r="E452" s="47"/>
      <c r="F452" s="63"/>
      <c r="G452" s="733"/>
      <c r="H452" s="141"/>
      <c r="I452" s="773"/>
      <c r="J452" s="400"/>
      <c r="K452" s="773"/>
      <c r="L452" s="150"/>
      <c r="M452" s="773"/>
      <c r="N452" s="238"/>
      <c r="O452" s="742"/>
      <c r="P452" s="216"/>
      <c r="Q452" s="742"/>
      <c r="R452" s="367"/>
      <c r="S452" s="773"/>
      <c r="T452" s="176"/>
      <c r="U452" s="969">
        <f t="shared" si="76"/>
        <v>0</v>
      </c>
      <c r="V452" s="981"/>
      <c r="W452" s="204"/>
      <c r="X452" s="111">
        <f t="shared" si="85"/>
        <v>0</v>
      </c>
      <c r="Y452" s="959">
        <f t="shared" si="77"/>
        <v>0</v>
      </c>
      <c r="Z452" s="975"/>
      <c r="AA452" s="17">
        <f t="shared" si="78"/>
        <v>0</v>
      </c>
      <c r="AB452" s="17">
        <f t="shared" si="79"/>
        <v>0</v>
      </c>
      <c r="AC452" s="17">
        <f t="shared" si="80"/>
        <v>0</v>
      </c>
      <c r="AD452" s="17">
        <f t="shared" si="81"/>
        <v>0</v>
      </c>
      <c r="AE452" s="17">
        <f t="shared" si="82"/>
        <v>0</v>
      </c>
      <c r="AF452" s="17">
        <f t="shared" si="83"/>
        <v>0</v>
      </c>
      <c r="AG452" s="17">
        <f t="shared" si="84"/>
        <v>0</v>
      </c>
    </row>
    <row r="453" spans="1:33" ht="15.75" customHeight="1" x14ac:dyDescent="0.25">
      <c r="A453" s="37">
        <v>27</v>
      </c>
      <c r="B453" s="26"/>
      <c r="C453" s="19"/>
      <c r="D453" s="20"/>
      <c r="E453" s="47"/>
      <c r="F453" s="63"/>
      <c r="G453" s="733"/>
      <c r="H453" s="141"/>
      <c r="I453" s="773"/>
      <c r="J453" s="400"/>
      <c r="K453" s="773"/>
      <c r="L453" s="150"/>
      <c r="M453" s="773"/>
      <c r="N453" s="238"/>
      <c r="O453" s="742"/>
      <c r="P453" s="216"/>
      <c r="Q453" s="742"/>
      <c r="R453" s="367"/>
      <c r="S453" s="773"/>
      <c r="T453" s="176"/>
      <c r="U453" s="969">
        <f t="shared" si="76"/>
        <v>0</v>
      </c>
      <c r="V453" s="981"/>
      <c r="W453" s="204"/>
      <c r="X453" s="111">
        <f t="shared" si="85"/>
        <v>0</v>
      </c>
      <c r="Y453" s="959">
        <f t="shared" si="77"/>
        <v>0</v>
      </c>
      <c r="Z453" s="975"/>
      <c r="AA453" s="17">
        <f t="shared" si="78"/>
        <v>0</v>
      </c>
      <c r="AB453" s="17">
        <f t="shared" si="79"/>
        <v>0</v>
      </c>
      <c r="AC453" s="17">
        <f t="shared" si="80"/>
        <v>0</v>
      </c>
      <c r="AD453" s="17">
        <f t="shared" si="81"/>
        <v>0</v>
      </c>
      <c r="AE453" s="17">
        <f t="shared" si="82"/>
        <v>0</v>
      </c>
      <c r="AF453" s="17">
        <f t="shared" si="83"/>
        <v>0</v>
      </c>
      <c r="AG453" s="17">
        <f t="shared" si="84"/>
        <v>0</v>
      </c>
    </row>
    <row r="454" spans="1:33" ht="15.75" customHeight="1" x14ac:dyDescent="0.25">
      <c r="A454" s="37">
        <v>28</v>
      </c>
      <c r="B454" s="26"/>
      <c r="C454" s="19"/>
      <c r="D454" s="20"/>
      <c r="E454" s="47"/>
      <c r="F454" s="63"/>
      <c r="G454" s="733"/>
      <c r="H454" s="141"/>
      <c r="I454" s="773"/>
      <c r="J454" s="400"/>
      <c r="K454" s="773"/>
      <c r="L454" s="150"/>
      <c r="M454" s="773"/>
      <c r="N454" s="238"/>
      <c r="O454" s="742"/>
      <c r="P454" s="216"/>
      <c r="Q454" s="742"/>
      <c r="R454" s="367"/>
      <c r="S454" s="773"/>
      <c r="T454" s="176"/>
      <c r="U454" s="969">
        <f t="shared" si="76"/>
        <v>0</v>
      </c>
      <c r="V454" s="981"/>
      <c r="W454" s="204"/>
      <c r="X454" s="111">
        <f t="shared" si="85"/>
        <v>0</v>
      </c>
      <c r="Y454" s="959">
        <f t="shared" si="77"/>
        <v>0</v>
      </c>
      <c r="Z454" s="975"/>
      <c r="AA454" s="17">
        <f t="shared" si="78"/>
        <v>0</v>
      </c>
      <c r="AB454" s="17">
        <f t="shared" si="79"/>
        <v>0</v>
      </c>
      <c r="AC454" s="17">
        <f t="shared" si="80"/>
        <v>0</v>
      </c>
      <c r="AD454" s="17">
        <f t="shared" si="81"/>
        <v>0</v>
      </c>
      <c r="AE454" s="17">
        <f t="shared" si="82"/>
        <v>0</v>
      </c>
      <c r="AF454" s="17">
        <f t="shared" si="83"/>
        <v>0</v>
      </c>
      <c r="AG454" s="17">
        <f t="shared" si="84"/>
        <v>0</v>
      </c>
    </row>
    <row r="455" spans="1:33" ht="15.75" customHeight="1" x14ac:dyDescent="0.25">
      <c r="A455" s="37">
        <v>29</v>
      </c>
      <c r="B455" s="26"/>
      <c r="C455" s="26"/>
      <c r="D455" s="20"/>
      <c r="E455" s="47"/>
      <c r="F455" s="63"/>
      <c r="G455" s="733"/>
      <c r="H455" s="141"/>
      <c r="I455" s="773"/>
      <c r="J455" s="400"/>
      <c r="K455" s="773"/>
      <c r="L455" s="150"/>
      <c r="M455" s="773"/>
      <c r="N455" s="238"/>
      <c r="O455" s="742"/>
      <c r="P455" s="216"/>
      <c r="Q455" s="742"/>
      <c r="R455" s="367"/>
      <c r="S455" s="773"/>
      <c r="T455" s="176"/>
      <c r="U455" s="969">
        <f t="shared" si="76"/>
        <v>0</v>
      </c>
      <c r="V455" s="981"/>
      <c r="W455" s="204"/>
      <c r="X455" s="111">
        <f t="shared" si="85"/>
        <v>0</v>
      </c>
      <c r="Y455" s="959">
        <f t="shared" si="77"/>
        <v>0</v>
      </c>
      <c r="Z455" s="975"/>
      <c r="AA455" s="17">
        <f t="shared" si="78"/>
        <v>0</v>
      </c>
      <c r="AB455" s="17">
        <f t="shared" si="79"/>
        <v>0</v>
      </c>
      <c r="AC455" s="17">
        <f t="shared" si="80"/>
        <v>0</v>
      </c>
      <c r="AD455" s="17">
        <f t="shared" si="81"/>
        <v>0</v>
      </c>
      <c r="AE455" s="17">
        <f t="shared" si="82"/>
        <v>0</v>
      </c>
      <c r="AF455" s="17">
        <f t="shared" si="83"/>
        <v>0</v>
      </c>
      <c r="AG455" s="17">
        <f t="shared" si="84"/>
        <v>0</v>
      </c>
    </row>
    <row r="456" spans="1:33" ht="15.75" customHeight="1" x14ac:dyDescent="0.25">
      <c r="A456" s="37">
        <v>30</v>
      </c>
      <c r="B456" s="26"/>
      <c r="C456" s="26"/>
      <c r="D456" s="20"/>
      <c r="E456" s="47"/>
      <c r="F456" s="63"/>
      <c r="G456" s="733"/>
      <c r="H456" s="141"/>
      <c r="I456" s="773"/>
      <c r="J456" s="400"/>
      <c r="K456" s="773"/>
      <c r="L456" s="150"/>
      <c r="M456" s="773"/>
      <c r="N456" s="238"/>
      <c r="O456" s="742"/>
      <c r="P456" s="216"/>
      <c r="Q456" s="742"/>
      <c r="R456" s="367"/>
      <c r="S456" s="773"/>
      <c r="T456" s="176"/>
      <c r="U456" s="969">
        <f t="shared" si="76"/>
        <v>0</v>
      </c>
      <c r="V456" s="981"/>
      <c r="W456" s="204"/>
      <c r="X456" s="111">
        <f t="shared" si="85"/>
        <v>0</v>
      </c>
      <c r="Y456" s="959">
        <f t="shared" si="77"/>
        <v>0</v>
      </c>
      <c r="Z456" s="975"/>
      <c r="AA456" s="17">
        <f t="shared" si="78"/>
        <v>0</v>
      </c>
      <c r="AB456" s="17">
        <f t="shared" si="79"/>
        <v>0</v>
      </c>
      <c r="AC456" s="17">
        <f t="shared" si="80"/>
        <v>0</v>
      </c>
      <c r="AD456" s="17">
        <f t="shared" si="81"/>
        <v>0</v>
      </c>
      <c r="AE456" s="17">
        <f t="shared" si="82"/>
        <v>0</v>
      </c>
      <c r="AF456" s="17">
        <f t="shared" si="83"/>
        <v>0</v>
      </c>
      <c r="AG456" s="17">
        <f t="shared" si="84"/>
        <v>0</v>
      </c>
    </row>
    <row r="457" spans="1:33" ht="15.75" customHeight="1" x14ac:dyDescent="0.25">
      <c r="A457" s="37">
        <v>31</v>
      </c>
      <c r="B457" s="26"/>
      <c r="C457" s="19"/>
      <c r="D457" s="20"/>
      <c r="E457" s="47"/>
      <c r="F457" s="63"/>
      <c r="G457" s="733"/>
      <c r="H457" s="141"/>
      <c r="I457" s="773"/>
      <c r="J457" s="400"/>
      <c r="K457" s="773"/>
      <c r="L457" s="150"/>
      <c r="M457" s="773"/>
      <c r="N457" s="238"/>
      <c r="O457" s="742"/>
      <c r="P457" s="216"/>
      <c r="Q457" s="742"/>
      <c r="R457" s="367"/>
      <c r="S457" s="773"/>
      <c r="T457" s="176"/>
      <c r="U457" s="969">
        <f t="shared" ref="U457:U520" si="86">T457+R457+P457+N457+L457+J457+H457</f>
        <v>0</v>
      </c>
      <c r="V457" s="981"/>
      <c r="W457" s="204"/>
      <c r="X457" s="111">
        <f t="shared" si="85"/>
        <v>0</v>
      </c>
      <c r="Y457" s="959">
        <f t="shared" ref="Y457:Y520" si="87">G457+I457+K457+M457+O457+Q457+S457</f>
        <v>0</v>
      </c>
      <c r="Z457" s="975"/>
      <c r="AA457" s="17">
        <f t="shared" ref="AA457:AA520" si="88">H457*C457</f>
        <v>0</v>
      </c>
      <c r="AB457" s="17">
        <f t="shared" ref="AB457:AB520" si="89">J457*C457</f>
        <v>0</v>
      </c>
      <c r="AC457" s="17">
        <f t="shared" ref="AC457:AC520" si="90">L457*C457</f>
        <v>0</v>
      </c>
      <c r="AD457" s="17">
        <f t="shared" ref="AD457:AD520" si="91">N457*C457</f>
        <v>0</v>
      </c>
      <c r="AE457" s="17">
        <f t="shared" ref="AE457:AE520" si="92">P457*C457</f>
        <v>0</v>
      </c>
      <c r="AF457" s="17">
        <f t="shared" ref="AF457:AF520" si="93">R457*C457</f>
        <v>0</v>
      </c>
      <c r="AG457" s="17">
        <f t="shared" ref="AG457:AG520" si="94">T457*C457</f>
        <v>0</v>
      </c>
    </row>
    <row r="458" spans="1:33" ht="15.75" customHeight="1" x14ac:dyDescent="0.25">
      <c r="A458" s="37">
        <v>32</v>
      </c>
      <c r="B458" s="26"/>
      <c r="C458" s="19"/>
      <c r="D458" s="20"/>
      <c r="E458" s="47"/>
      <c r="F458" s="63"/>
      <c r="G458" s="733"/>
      <c r="H458" s="141"/>
      <c r="I458" s="773"/>
      <c r="J458" s="400"/>
      <c r="K458" s="773"/>
      <c r="L458" s="150"/>
      <c r="M458" s="773"/>
      <c r="N458" s="238"/>
      <c r="O458" s="742"/>
      <c r="P458" s="216"/>
      <c r="Q458" s="742"/>
      <c r="R458" s="367"/>
      <c r="S458" s="773"/>
      <c r="T458" s="176"/>
      <c r="U458" s="969">
        <f t="shared" si="86"/>
        <v>0</v>
      </c>
      <c r="V458" s="981"/>
      <c r="W458" s="204">
        <v>1</v>
      </c>
      <c r="X458" s="111">
        <f t="shared" si="85"/>
        <v>-1</v>
      </c>
      <c r="Y458" s="959">
        <f t="shared" si="87"/>
        <v>0</v>
      </c>
      <c r="Z458" s="975"/>
      <c r="AA458" s="17">
        <f t="shared" si="88"/>
        <v>0</v>
      </c>
      <c r="AB458" s="17">
        <f t="shared" si="89"/>
        <v>0</v>
      </c>
      <c r="AC458" s="17">
        <f t="shared" si="90"/>
        <v>0</v>
      </c>
      <c r="AD458" s="17">
        <f t="shared" si="91"/>
        <v>0</v>
      </c>
      <c r="AE458" s="17">
        <f t="shared" si="92"/>
        <v>0</v>
      </c>
      <c r="AF458" s="17">
        <f t="shared" si="93"/>
        <v>0</v>
      </c>
      <c r="AG458" s="17">
        <f t="shared" si="94"/>
        <v>0</v>
      </c>
    </row>
    <row r="459" spans="1:33" ht="15.75" customHeight="1" x14ac:dyDescent="0.25">
      <c r="A459" s="37">
        <v>33</v>
      </c>
      <c r="B459" s="26"/>
      <c r="C459" s="26"/>
      <c r="D459" s="20"/>
      <c r="E459" s="47"/>
      <c r="F459" s="63"/>
      <c r="G459" s="733"/>
      <c r="H459" s="141"/>
      <c r="I459" s="773"/>
      <c r="J459" s="400"/>
      <c r="K459" s="773"/>
      <c r="L459" s="150"/>
      <c r="M459" s="773"/>
      <c r="N459" s="238"/>
      <c r="O459" s="742"/>
      <c r="P459" s="216"/>
      <c r="Q459" s="742"/>
      <c r="R459" s="367"/>
      <c r="S459" s="773"/>
      <c r="T459" s="176"/>
      <c r="U459" s="969">
        <f t="shared" si="86"/>
        <v>0</v>
      </c>
      <c r="V459" s="981"/>
      <c r="W459" s="204"/>
      <c r="X459" s="111">
        <f t="shared" si="85"/>
        <v>0</v>
      </c>
      <c r="Y459" s="959">
        <f t="shared" si="87"/>
        <v>0</v>
      </c>
      <c r="Z459" s="975"/>
      <c r="AA459" s="17">
        <f t="shared" si="88"/>
        <v>0</v>
      </c>
      <c r="AB459" s="17">
        <f t="shared" si="89"/>
        <v>0</v>
      </c>
      <c r="AC459" s="17">
        <f t="shared" si="90"/>
        <v>0</v>
      </c>
      <c r="AD459" s="17">
        <f t="shared" si="91"/>
        <v>0</v>
      </c>
      <c r="AE459" s="17">
        <f t="shared" si="92"/>
        <v>0</v>
      </c>
      <c r="AF459" s="17">
        <f t="shared" si="93"/>
        <v>0</v>
      </c>
      <c r="AG459" s="17">
        <f t="shared" si="94"/>
        <v>0</v>
      </c>
    </row>
    <row r="460" spans="1:33" ht="15.75" customHeight="1" x14ac:dyDescent="0.25">
      <c r="A460" s="37">
        <v>34</v>
      </c>
      <c r="B460" s="26"/>
      <c r="C460" s="26"/>
      <c r="D460" s="20"/>
      <c r="E460" s="47"/>
      <c r="F460" s="63"/>
      <c r="G460" s="733"/>
      <c r="H460" s="141"/>
      <c r="I460" s="773"/>
      <c r="J460" s="400"/>
      <c r="K460" s="773"/>
      <c r="L460" s="150"/>
      <c r="M460" s="773"/>
      <c r="N460" s="238"/>
      <c r="O460" s="742"/>
      <c r="P460" s="216"/>
      <c r="Q460" s="742"/>
      <c r="R460" s="367"/>
      <c r="S460" s="773"/>
      <c r="T460" s="176"/>
      <c r="U460" s="969">
        <f t="shared" si="86"/>
        <v>0</v>
      </c>
      <c r="V460" s="981"/>
      <c r="W460" s="204"/>
      <c r="X460" s="111">
        <f t="shared" si="85"/>
        <v>0</v>
      </c>
      <c r="Y460" s="959">
        <f t="shared" si="87"/>
        <v>0</v>
      </c>
      <c r="Z460" s="975"/>
      <c r="AA460" s="17">
        <f t="shared" si="88"/>
        <v>0</v>
      </c>
      <c r="AB460" s="17">
        <f t="shared" si="89"/>
        <v>0</v>
      </c>
      <c r="AC460" s="17">
        <f t="shared" si="90"/>
        <v>0</v>
      </c>
      <c r="AD460" s="17">
        <f t="shared" si="91"/>
        <v>0</v>
      </c>
      <c r="AE460" s="17">
        <f t="shared" si="92"/>
        <v>0</v>
      </c>
      <c r="AF460" s="17">
        <f t="shared" si="93"/>
        <v>0</v>
      </c>
      <c r="AG460" s="17">
        <f t="shared" si="94"/>
        <v>0</v>
      </c>
    </row>
    <row r="461" spans="1:33" ht="15.75" customHeight="1" x14ac:dyDescent="0.25">
      <c r="A461" s="37">
        <v>35</v>
      </c>
      <c r="B461" s="26"/>
      <c r="C461" s="26"/>
      <c r="D461" s="20"/>
      <c r="E461" s="47"/>
      <c r="F461" s="63"/>
      <c r="G461" s="733"/>
      <c r="H461" s="141"/>
      <c r="I461" s="773"/>
      <c r="J461" s="400"/>
      <c r="K461" s="773"/>
      <c r="L461" s="150"/>
      <c r="M461" s="773"/>
      <c r="N461" s="238"/>
      <c r="O461" s="742"/>
      <c r="P461" s="216"/>
      <c r="Q461" s="742"/>
      <c r="R461" s="367"/>
      <c r="S461" s="773"/>
      <c r="T461" s="176"/>
      <c r="U461" s="969">
        <f t="shared" si="86"/>
        <v>0</v>
      </c>
      <c r="V461" s="981"/>
      <c r="W461" s="204"/>
      <c r="X461" s="111">
        <f t="shared" ref="X461:X524" si="95">F461+G461+I461+K461+M461+O461+Q461+S461-H461-J461-L461-N461-P461-R461-T461-W461</f>
        <v>0</v>
      </c>
      <c r="Y461" s="959">
        <f t="shared" si="87"/>
        <v>0</v>
      </c>
      <c r="Z461" s="975"/>
      <c r="AA461" s="17">
        <f t="shared" si="88"/>
        <v>0</v>
      </c>
      <c r="AB461" s="17">
        <f t="shared" si="89"/>
        <v>0</v>
      </c>
      <c r="AC461" s="17">
        <f t="shared" si="90"/>
        <v>0</v>
      </c>
      <c r="AD461" s="17">
        <f t="shared" si="91"/>
        <v>0</v>
      </c>
      <c r="AE461" s="17">
        <f t="shared" si="92"/>
        <v>0</v>
      </c>
      <c r="AF461" s="17">
        <f t="shared" si="93"/>
        <v>0</v>
      </c>
      <c r="AG461" s="17">
        <f t="shared" si="94"/>
        <v>0</v>
      </c>
    </row>
    <row r="462" spans="1:33" ht="15.75" customHeight="1" x14ac:dyDescent="0.25">
      <c r="A462" s="37">
        <v>36</v>
      </c>
      <c r="B462" s="26"/>
      <c r="C462" s="26"/>
      <c r="D462" s="20"/>
      <c r="E462" s="47"/>
      <c r="F462" s="63"/>
      <c r="G462" s="733"/>
      <c r="H462" s="141"/>
      <c r="I462" s="773"/>
      <c r="J462" s="400"/>
      <c r="K462" s="773"/>
      <c r="L462" s="150"/>
      <c r="M462" s="773"/>
      <c r="N462" s="238"/>
      <c r="O462" s="742"/>
      <c r="P462" s="216"/>
      <c r="Q462" s="742"/>
      <c r="R462" s="367"/>
      <c r="S462" s="773"/>
      <c r="T462" s="176"/>
      <c r="U462" s="969">
        <f t="shared" si="86"/>
        <v>0</v>
      </c>
      <c r="V462" s="981"/>
      <c r="W462" s="204"/>
      <c r="X462" s="111">
        <f t="shared" si="95"/>
        <v>0</v>
      </c>
      <c r="Y462" s="959">
        <f t="shared" si="87"/>
        <v>0</v>
      </c>
      <c r="Z462" s="975"/>
      <c r="AA462" s="17">
        <f t="shared" si="88"/>
        <v>0</v>
      </c>
      <c r="AB462" s="17">
        <f t="shared" si="89"/>
        <v>0</v>
      </c>
      <c r="AC462" s="17">
        <f t="shared" si="90"/>
        <v>0</v>
      </c>
      <c r="AD462" s="17">
        <f t="shared" si="91"/>
        <v>0</v>
      </c>
      <c r="AE462" s="17">
        <f t="shared" si="92"/>
        <v>0</v>
      </c>
      <c r="AF462" s="17">
        <f t="shared" si="93"/>
        <v>0</v>
      </c>
      <c r="AG462" s="17">
        <f t="shared" si="94"/>
        <v>0</v>
      </c>
    </row>
    <row r="463" spans="1:33" ht="15.75" customHeight="1" x14ac:dyDescent="0.25">
      <c r="A463" s="37">
        <v>37</v>
      </c>
      <c r="B463" s="26"/>
      <c r="C463" s="26"/>
      <c r="D463" s="20"/>
      <c r="E463" s="47"/>
      <c r="F463" s="63"/>
      <c r="G463" s="733"/>
      <c r="H463" s="141"/>
      <c r="I463" s="773"/>
      <c r="J463" s="400"/>
      <c r="K463" s="773"/>
      <c r="L463" s="150"/>
      <c r="M463" s="773"/>
      <c r="N463" s="238"/>
      <c r="O463" s="742"/>
      <c r="P463" s="216"/>
      <c r="Q463" s="742"/>
      <c r="R463" s="367"/>
      <c r="S463" s="773"/>
      <c r="T463" s="176"/>
      <c r="U463" s="969">
        <f t="shared" si="86"/>
        <v>0</v>
      </c>
      <c r="V463" s="981"/>
      <c r="W463" s="204"/>
      <c r="X463" s="111">
        <f t="shared" si="95"/>
        <v>0</v>
      </c>
      <c r="Y463" s="959">
        <f t="shared" si="87"/>
        <v>0</v>
      </c>
      <c r="Z463" s="975"/>
      <c r="AA463" s="17">
        <f t="shared" si="88"/>
        <v>0</v>
      </c>
      <c r="AB463" s="17">
        <f t="shared" si="89"/>
        <v>0</v>
      </c>
      <c r="AC463" s="17">
        <f t="shared" si="90"/>
        <v>0</v>
      </c>
      <c r="AD463" s="17">
        <f t="shared" si="91"/>
        <v>0</v>
      </c>
      <c r="AE463" s="17">
        <f t="shared" si="92"/>
        <v>0</v>
      </c>
      <c r="AF463" s="17">
        <f t="shared" si="93"/>
        <v>0</v>
      </c>
      <c r="AG463" s="17">
        <f t="shared" si="94"/>
        <v>0</v>
      </c>
    </row>
    <row r="464" spans="1:33" ht="15.75" customHeight="1" x14ac:dyDescent="0.25">
      <c r="A464" s="37">
        <v>38</v>
      </c>
      <c r="B464" s="26"/>
      <c r="C464" s="26"/>
      <c r="D464" s="20"/>
      <c r="E464" s="47"/>
      <c r="F464" s="63"/>
      <c r="G464" s="733"/>
      <c r="H464" s="141"/>
      <c r="I464" s="773"/>
      <c r="J464" s="350"/>
      <c r="K464" s="773"/>
      <c r="L464" s="150"/>
      <c r="M464" s="773"/>
      <c r="N464" s="238"/>
      <c r="O464" s="742"/>
      <c r="P464" s="216"/>
      <c r="Q464" s="742"/>
      <c r="R464" s="367"/>
      <c r="S464" s="773"/>
      <c r="T464" s="176"/>
      <c r="U464" s="969">
        <f t="shared" si="86"/>
        <v>0</v>
      </c>
      <c r="V464" s="981"/>
      <c r="W464" s="204"/>
      <c r="X464" s="111">
        <f t="shared" si="95"/>
        <v>0</v>
      </c>
      <c r="Y464" s="959">
        <f t="shared" si="87"/>
        <v>0</v>
      </c>
      <c r="Z464" s="975"/>
      <c r="AA464" s="17">
        <f t="shared" si="88"/>
        <v>0</v>
      </c>
      <c r="AB464" s="17">
        <f t="shared" si="89"/>
        <v>0</v>
      </c>
      <c r="AC464" s="17">
        <f t="shared" si="90"/>
        <v>0</v>
      </c>
      <c r="AD464" s="17">
        <f t="shared" si="91"/>
        <v>0</v>
      </c>
      <c r="AE464" s="17">
        <f t="shared" si="92"/>
        <v>0</v>
      </c>
      <c r="AF464" s="17">
        <f t="shared" si="93"/>
        <v>0</v>
      </c>
      <c r="AG464" s="17">
        <f t="shared" si="94"/>
        <v>0</v>
      </c>
    </row>
    <row r="465" spans="1:33" ht="15.75" customHeight="1" x14ac:dyDescent="0.25">
      <c r="A465" s="37">
        <v>39</v>
      </c>
      <c r="B465" s="26"/>
      <c r="C465" s="26"/>
      <c r="D465" s="20"/>
      <c r="E465" s="47"/>
      <c r="F465" s="63"/>
      <c r="G465" s="733"/>
      <c r="H465" s="141"/>
      <c r="I465" s="773"/>
      <c r="J465" s="350"/>
      <c r="K465" s="773"/>
      <c r="L465" s="150"/>
      <c r="M465" s="773"/>
      <c r="N465" s="238"/>
      <c r="O465" s="742"/>
      <c r="P465" s="216"/>
      <c r="Q465" s="742"/>
      <c r="R465" s="367"/>
      <c r="S465" s="773"/>
      <c r="T465" s="176"/>
      <c r="U465" s="969">
        <f t="shared" si="86"/>
        <v>0</v>
      </c>
      <c r="V465" s="981"/>
      <c r="W465" s="204"/>
      <c r="X465" s="111">
        <f t="shared" si="95"/>
        <v>0</v>
      </c>
      <c r="Y465" s="959">
        <f t="shared" si="87"/>
        <v>0</v>
      </c>
      <c r="Z465" s="975"/>
      <c r="AA465" s="17">
        <f t="shared" si="88"/>
        <v>0</v>
      </c>
      <c r="AB465" s="17">
        <f t="shared" si="89"/>
        <v>0</v>
      </c>
      <c r="AC465" s="17">
        <f t="shared" si="90"/>
        <v>0</v>
      </c>
      <c r="AD465" s="17">
        <f t="shared" si="91"/>
        <v>0</v>
      </c>
      <c r="AE465" s="17">
        <f t="shared" si="92"/>
        <v>0</v>
      </c>
      <c r="AF465" s="17">
        <f t="shared" si="93"/>
        <v>0</v>
      </c>
      <c r="AG465" s="17">
        <f t="shared" si="94"/>
        <v>0</v>
      </c>
    </row>
    <row r="466" spans="1:33" ht="15.75" customHeight="1" x14ac:dyDescent="0.25">
      <c r="A466" s="37">
        <v>40</v>
      </c>
      <c r="B466" s="26"/>
      <c r="C466" s="26"/>
      <c r="D466" s="20"/>
      <c r="E466" s="47"/>
      <c r="F466" s="63"/>
      <c r="G466" s="733"/>
      <c r="H466" s="141"/>
      <c r="I466" s="773"/>
      <c r="J466" s="350"/>
      <c r="K466" s="773"/>
      <c r="L466" s="150"/>
      <c r="M466" s="773"/>
      <c r="N466" s="238"/>
      <c r="O466" s="742"/>
      <c r="P466" s="216"/>
      <c r="Q466" s="742"/>
      <c r="R466" s="367"/>
      <c r="S466" s="773"/>
      <c r="T466" s="176"/>
      <c r="U466" s="969">
        <f t="shared" si="86"/>
        <v>0</v>
      </c>
      <c r="V466" s="981"/>
      <c r="W466" s="204"/>
      <c r="X466" s="111">
        <f t="shared" si="95"/>
        <v>0</v>
      </c>
      <c r="Y466" s="959">
        <f t="shared" si="87"/>
        <v>0</v>
      </c>
      <c r="Z466" s="975"/>
      <c r="AA466" s="17">
        <f t="shared" si="88"/>
        <v>0</v>
      </c>
      <c r="AB466" s="17">
        <f t="shared" si="89"/>
        <v>0</v>
      </c>
      <c r="AC466" s="17">
        <f t="shared" si="90"/>
        <v>0</v>
      </c>
      <c r="AD466" s="17">
        <f t="shared" si="91"/>
        <v>0</v>
      </c>
      <c r="AE466" s="17">
        <f t="shared" si="92"/>
        <v>0</v>
      </c>
      <c r="AF466" s="17">
        <f t="shared" si="93"/>
        <v>0</v>
      </c>
      <c r="AG466" s="17">
        <f t="shared" si="94"/>
        <v>0</v>
      </c>
    </row>
    <row r="467" spans="1:33" ht="15.75" customHeight="1" x14ac:dyDescent="0.25">
      <c r="A467" s="37">
        <v>41</v>
      </c>
      <c r="B467" s="26"/>
      <c r="C467" s="26"/>
      <c r="D467" s="20"/>
      <c r="E467" s="47"/>
      <c r="F467" s="63"/>
      <c r="G467" s="733"/>
      <c r="H467" s="141"/>
      <c r="I467" s="773"/>
      <c r="J467" s="350"/>
      <c r="K467" s="773"/>
      <c r="L467" s="150"/>
      <c r="M467" s="773"/>
      <c r="N467" s="238"/>
      <c r="O467" s="742"/>
      <c r="P467" s="216"/>
      <c r="Q467" s="742"/>
      <c r="R467" s="367"/>
      <c r="S467" s="773"/>
      <c r="T467" s="176"/>
      <c r="U467" s="969">
        <f t="shared" si="86"/>
        <v>0</v>
      </c>
      <c r="V467" s="981"/>
      <c r="W467" s="204"/>
      <c r="X467" s="111">
        <f t="shared" si="95"/>
        <v>0</v>
      </c>
      <c r="Y467" s="959">
        <f t="shared" si="87"/>
        <v>0</v>
      </c>
      <c r="Z467" s="975"/>
      <c r="AA467" s="17">
        <f t="shared" si="88"/>
        <v>0</v>
      </c>
      <c r="AB467" s="17">
        <f t="shared" si="89"/>
        <v>0</v>
      </c>
      <c r="AC467" s="17">
        <f t="shared" si="90"/>
        <v>0</v>
      </c>
      <c r="AD467" s="17">
        <f t="shared" si="91"/>
        <v>0</v>
      </c>
      <c r="AE467" s="17">
        <f t="shared" si="92"/>
        <v>0</v>
      </c>
      <c r="AF467" s="17">
        <f t="shared" si="93"/>
        <v>0</v>
      </c>
      <c r="AG467" s="17">
        <f t="shared" si="94"/>
        <v>0</v>
      </c>
    </row>
    <row r="468" spans="1:33" ht="15.75" customHeight="1" x14ac:dyDescent="0.25">
      <c r="A468" s="37">
        <v>42</v>
      </c>
      <c r="B468" s="26"/>
      <c r="C468" s="19"/>
      <c r="D468" s="20"/>
      <c r="E468" s="47"/>
      <c r="F468" s="63"/>
      <c r="G468" s="733"/>
      <c r="H468" s="141"/>
      <c r="I468" s="773"/>
      <c r="J468" s="350"/>
      <c r="K468" s="773"/>
      <c r="L468" s="150"/>
      <c r="M468" s="773"/>
      <c r="N468" s="238"/>
      <c r="O468" s="742"/>
      <c r="P468" s="216"/>
      <c r="Q468" s="742"/>
      <c r="R468" s="367"/>
      <c r="S468" s="773"/>
      <c r="T468" s="176"/>
      <c r="U468" s="969">
        <f t="shared" si="86"/>
        <v>0</v>
      </c>
      <c r="V468" s="981"/>
      <c r="W468" s="204"/>
      <c r="X468" s="111">
        <f t="shared" si="95"/>
        <v>0</v>
      </c>
      <c r="Y468" s="959">
        <f t="shared" si="87"/>
        <v>0</v>
      </c>
      <c r="Z468" s="975"/>
      <c r="AA468" s="17">
        <f t="shared" si="88"/>
        <v>0</v>
      </c>
      <c r="AB468" s="17">
        <f t="shared" si="89"/>
        <v>0</v>
      </c>
      <c r="AC468" s="17">
        <f t="shared" si="90"/>
        <v>0</v>
      </c>
      <c r="AD468" s="17">
        <f t="shared" si="91"/>
        <v>0</v>
      </c>
      <c r="AE468" s="17">
        <f t="shared" si="92"/>
        <v>0</v>
      </c>
      <c r="AF468" s="17">
        <f t="shared" si="93"/>
        <v>0</v>
      </c>
      <c r="AG468" s="17">
        <f t="shared" si="94"/>
        <v>0</v>
      </c>
    </row>
    <row r="469" spans="1:33" ht="15.75" customHeight="1" x14ac:dyDescent="0.25">
      <c r="A469" s="37">
        <v>43</v>
      </c>
      <c r="B469" s="26"/>
      <c r="C469" s="19"/>
      <c r="D469" s="20"/>
      <c r="E469" s="47"/>
      <c r="F469" s="63"/>
      <c r="G469" s="733"/>
      <c r="H469" s="141"/>
      <c r="I469" s="773"/>
      <c r="J469" s="350"/>
      <c r="K469" s="773"/>
      <c r="L469" s="150"/>
      <c r="M469" s="773"/>
      <c r="N469" s="238"/>
      <c r="O469" s="742"/>
      <c r="P469" s="216"/>
      <c r="Q469" s="742"/>
      <c r="R469" s="367"/>
      <c r="S469" s="773"/>
      <c r="T469" s="176"/>
      <c r="U469" s="969">
        <f t="shared" si="86"/>
        <v>0</v>
      </c>
      <c r="V469" s="981"/>
      <c r="W469" s="204"/>
      <c r="X469" s="111">
        <f t="shared" si="95"/>
        <v>0</v>
      </c>
      <c r="Y469" s="959">
        <f t="shared" si="87"/>
        <v>0</v>
      </c>
      <c r="Z469" s="975"/>
      <c r="AA469" s="17">
        <f t="shared" si="88"/>
        <v>0</v>
      </c>
      <c r="AB469" s="17">
        <f t="shared" si="89"/>
        <v>0</v>
      </c>
      <c r="AC469" s="17">
        <f t="shared" si="90"/>
        <v>0</v>
      </c>
      <c r="AD469" s="17">
        <f t="shared" si="91"/>
        <v>0</v>
      </c>
      <c r="AE469" s="17">
        <f t="shared" si="92"/>
        <v>0</v>
      </c>
      <c r="AF469" s="17">
        <f t="shared" si="93"/>
        <v>0</v>
      </c>
      <c r="AG469" s="17">
        <f t="shared" si="94"/>
        <v>0</v>
      </c>
    </row>
    <row r="470" spans="1:33" ht="15.75" customHeight="1" x14ac:dyDescent="0.25">
      <c r="A470" s="37">
        <v>44</v>
      </c>
      <c r="B470" s="26"/>
      <c r="C470" s="19"/>
      <c r="D470" s="20"/>
      <c r="E470" s="47"/>
      <c r="F470" s="63"/>
      <c r="G470" s="733"/>
      <c r="H470" s="141"/>
      <c r="I470" s="773"/>
      <c r="J470" s="350"/>
      <c r="K470" s="773"/>
      <c r="L470" s="150"/>
      <c r="M470" s="773"/>
      <c r="N470" s="238"/>
      <c r="O470" s="742"/>
      <c r="P470" s="216"/>
      <c r="Q470" s="742"/>
      <c r="R470" s="367"/>
      <c r="S470" s="773"/>
      <c r="T470" s="176"/>
      <c r="U470" s="969">
        <f t="shared" si="86"/>
        <v>0</v>
      </c>
      <c r="V470" s="981"/>
      <c r="W470" s="204"/>
      <c r="X470" s="111">
        <f t="shared" si="95"/>
        <v>0</v>
      </c>
      <c r="Y470" s="959">
        <f t="shared" si="87"/>
        <v>0</v>
      </c>
      <c r="Z470" s="975"/>
      <c r="AA470" s="17">
        <f t="shared" si="88"/>
        <v>0</v>
      </c>
      <c r="AB470" s="17">
        <f t="shared" si="89"/>
        <v>0</v>
      </c>
      <c r="AC470" s="17">
        <f t="shared" si="90"/>
        <v>0</v>
      </c>
      <c r="AD470" s="17">
        <f t="shared" si="91"/>
        <v>0</v>
      </c>
      <c r="AE470" s="17">
        <f t="shared" si="92"/>
        <v>0</v>
      </c>
      <c r="AF470" s="17">
        <f t="shared" si="93"/>
        <v>0</v>
      </c>
      <c r="AG470" s="17">
        <f t="shared" si="94"/>
        <v>0</v>
      </c>
    </row>
    <row r="471" spans="1:33" ht="15.75" customHeight="1" x14ac:dyDescent="0.25">
      <c r="A471" s="37">
        <v>45</v>
      </c>
      <c r="B471" s="18"/>
      <c r="C471" s="18"/>
      <c r="D471" s="20"/>
      <c r="E471" s="47"/>
      <c r="F471" s="63"/>
      <c r="G471" s="733"/>
      <c r="H471" s="141"/>
      <c r="I471" s="773"/>
      <c r="J471" s="350"/>
      <c r="K471" s="773"/>
      <c r="L471" s="150"/>
      <c r="M471" s="773"/>
      <c r="N471" s="238"/>
      <c r="O471" s="742"/>
      <c r="P471" s="216"/>
      <c r="Q471" s="742"/>
      <c r="R471" s="367"/>
      <c r="S471" s="773"/>
      <c r="T471" s="176"/>
      <c r="U471" s="969">
        <f t="shared" si="86"/>
        <v>0</v>
      </c>
      <c r="V471" s="981"/>
      <c r="W471" s="204"/>
      <c r="X471" s="111">
        <f t="shared" si="95"/>
        <v>0</v>
      </c>
      <c r="Y471" s="959">
        <f t="shared" si="87"/>
        <v>0</v>
      </c>
      <c r="Z471" s="975"/>
      <c r="AA471" s="17">
        <f t="shared" si="88"/>
        <v>0</v>
      </c>
      <c r="AB471" s="17">
        <f t="shared" si="89"/>
        <v>0</v>
      </c>
      <c r="AC471" s="17">
        <f t="shared" si="90"/>
        <v>0</v>
      </c>
      <c r="AD471" s="17">
        <f t="shared" si="91"/>
        <v>0</v>
      </c>
      <c r="AE471" s="17">
        <f t="shared" si="92"/>
        <v>0</v>
      </c>
      <c r="AF471" s="17">
        <f t="shared" si="93"/>
        <v>0</v>
      </c>
      <c r="AG471" s="17">
        <f t="shared" si="94"/>
        <v>0</v>
      </c>
    </row>
    <row r="472" spans="1:33" ht="15.75" customHeight="1" x14ac:dyDescent="0.25">
      <c r="A472" s="37">
        <v>46</v>
      </c>
      <c r="B472" s="18"/>
      <c r="C472" s="18"/>
      <c r="D472" s="20"/>
      <c r="E472" s="47"/>
      <c r="F472" s="63"/>
      <c r="G472" s="733"/>
      <c r="H472" s="141"/>
      <c r="I472" s="773"/>
      <c r="J472" s="350"/>
      <c r="K472" s="773"/>
      <c r="L472" s="150"/>
      <c r="M472" s="773"/>
      <c r="N472" s="238"/>
      <c r="O472" s="742"/>
      <c r="P472" s="216"/>
      <c r="Q472" s="742"/>
      <c r="R472" s="367"/>
      <c r="S472" s="773"/>
      <c r="T472" s="176"/>
      <c r="U472" s="969">
        <f t="shared" si="86"/>
        <v>0</v>
      </c>
      <c r="V472" s="981"/>
      <c r="W472" s="204"/>
      <c r="X472" s="111">
        <f t="shared" si="95"/>
        <v>0</v>
      </c>
      <c r="Y472" s="959">
        <f t="shared" si="87"/>
        <v>0</v>
      </c>
      <c r="Z472" s="975"/>
      <c r="AA472" s="17">
        <f t="shared" si="88"/>
        <v>0</v>
      </c>
      <c r="AB472" s="17">
        <f t="shared" si="89"/>
        <v>0</v>
      </c>
      <c r="AC472" s="17">
        <f t="shared" si="90"/>
        <v>0</v>
      </c>
      <c r="AD472" s="17">
        <f t="shared" si="91"/>
        <v>0</v>
      </c>
      <c r="AE472" s="17">
        <f t="shared" si="92"/>
        <v>0</v>
      </c>
      <c r="AF472" s="17">
        <f t="shared" si="93"/>
        <v>0</v>
      </c>
      <c r="AG472" s="17">
        <f t="shared" si="94"/>
        <v>0</v>
      </c>
    </row>
    <row r="473" spans="1:33" ht="15.75" customHeight="1" x14ac:dyDescent="0.25">
      <c r="A473" s="37">
        <v>47</v>
      </c>
      <c r="B473" s="18"/>
      <c r="C473" s="18"/>
      <c r="D473" s="20"/>
      <c r="E473" s="47"/>
      <c r="F473" s="63"/>
      <c r="G473" s="733"/>
      <c r="H473" s="141"/>
      <c r="I473" s="773"/>
      <c r="J473" s="350"/>
      <c r="K473" s="773"/>
      <c r="L473" s="150"/>
      <c r="M473" s="773"/>
      <c r="N473" s="238"/>
      <c r="O473" s="742"/>
      <c r="P473" s="216"/>
      <c r="Q473" s="742"/>
      <c r="R473" s="367"/>
      <c r="S473" s="773"/>
      <c r="T473" s="176"/>
      <c r="U473" s="969">
        <f t="shared" si="86"/>
        <v>0</v>
      </c>
      <c r="V473" s="981"/>
      <c r="W473" s="204"/>
      <c r="X473" s="111">
        <f t="shared" si="95"/>
        <v>0</v>
      </c>
      <c r="Y473" s="959">
        <f t="shared" si="87"/>
        <v>0</v>
      </c>
      <c r="Z473" s="975"/>
      <c r="AA473" s="17">
        <f t="shared" si="88"/>
        <v>0</v>
      </c>
      <c r="AB473" s="17">
        <f t="shared" si="89"/>
        <v>0</v>
      </c>
      <c r="AC473" s="17">
        <f t="shared" si="90"/>
        <v>0</v>
      </c>
      <c r="AD473" s="17">
        <f t="shared" si="91"/>
        <v>0</v>
      </c>
      <c r="AE473" s="17">
        <f t="shared" si="92"/>
        <v>0</v>
      </c>
      <c r="AF473" s="17">
        <f t="shared" si="93"/>
        <v>0</v>
      </c>
      <c r="AG473" s="17">
        <f t="shared" si="94"/>
        <v>0</v>
      </c>
    </row>
    <row r="474" spans="1:33" ht="15.75" customHeight="1" x14ac:dyDescent="0.25">
      <c r="A474" s="37">
        <v>48</v>
      </c>
      <c r="B474" s="18"/>
      <c r="C474" s="18"/>
      <c r="D474" s="20"/>
      <c r="E474" s="47"/>
      <c r="F474" s="63"/>
      <c r="G474" s="733"/>
      <c r="H474" s="141"/>
      <c r="I474" s="773"/>
      <c r="J474" s="350"/>
      <c r="K474" s="773"/>
      <c r="L474" s="150"/>
      <c r="M474" s="773"/>
      <c r="N474" s="238"/>
      <c r="O474" s="742"/>
      <c r="P474" s="216"/>
      <c r="Q474" s="742"/>
      <c r="R474" s="367"/>
      <c r="S474" s="773"/>
      <c r="T474" s="176"/>
      <c r="U474" s="969">
        <f t="shared" si="86"/>
        <v>0</v>
      </c>
      <c r="V474" s="981"/>
      <c r="W474" s="204"/>
      <c r="X474" s="111">
        <f t="shared" si="95"/>
        <v>0</v>
      </c>
      <c r="Y474" s="959">
        <f t="shared" si="87"/>
        <v>0</v>
      </c>
      <c r="Z474" s="975"/>
      <c r="AA474" s="17">
        <f t="shared" si="88"/>
        <v>0</v>
      </c>
      <c r="AB474" s="17">
        <f t="shared" si="89"/>
        <v>0</v>
      </c>
      <c r="AC474" s="17">
        <f t="shared" si="90"/>
        <v>0</v>
      </c>
      <c r="AD474" s="17">
        <f t="shared" si="91"/>
        <v>0</v>
      </c>
      <c r="AE474" s="17">
        <f t="shared" si="92"/>
        <v>0</v>
      </c>
      <c r="AF474" s="17">
        <f t="shared" si="93"/>
        <v>0</v>
      </c>
      <c r="AG474" s="17">
        <f t="shared" si="94"/>
        <v>0</v>
      </c>
    </row>
    <row r="475" spans="1:33" ht="15.75" customHeight="1" x14ac:dyDescent="0.25">
      <c r="A475" s="37">
        <v>49</v>
      </c>
      <c r="B475" s="18"/>
      <c r="C475" s="18"/>
      <c r="D475" s="20"/>
      <c r="E475" s="47"/>
      <c r="F475" s="63"/>
      <c r="G475" s="733"/>
      <c r="H475" s="141"/>
      <c r="I475" s="773"/>
      <c r="J475" s="350"/>
      <c r="K475" s="773"/>
      <c r="L475" s="150"/>
      <c r="M475" s="773"/>
      <c r="N475" s="238"/>
      <c r="O475" s="742"/>
      <c r="P475" s="216"/>
      <c r="Q475" s="742"/>
      <c r="R475" s="367"/>
      <c r="S475" s="773"/>
      <c r="T475" s="176"/>
      <c r="U475" s="969">
        <f t="shared" si="86"/>
        <v>0</v>
      </c>
      <c r="V475" s="981"/>
      <c r="W475" s="204"/>
      <c r="X475" s="111">
        <f t="shared" si="95"/>
        <v>0</v>
      </c>
      <c r="Y475" s="959">
        <f t="shared" si="87"/>
        <v>0</v>
      </c>
      <c r="Z475" s="975"/>
      <c r="AA475" s="17">
        <f t="shared" si="88"/>
        <v>0</v>
      </c>
      <c r="AB475" s="17">
        <f t="shared" si="89"/>
        <v>0</v>
      </c>
      <c r="AC475" s="17">
        <f t="shared" si="90"/>
        <v>0</v>
      </c>
      <c r="AD475" s="17">
        <f t="shared" si="91"/>
        <v>0</v>
      </c>
      <c r="AE475" s="17">
        <f t="shared" si="92"/>
        <v>0</v>
      </c>
      <c r="AF475" s="17">
        <f t="shared" si="93"/>
        <v>0</v>
      </c>
      <c r="AG475" s="17">
        <f t="shared" si="94"/>
        <v>0</v>
      </c>
    </row>
    <row r="476" spans="1:33" ht="15.75" customHeight="1" x14ac:dyDescent="0.25">
      <c r="A476" s="37">
        <v>50</v>
      </c>
      <c r="B476" s="18"/>
      <c r="C476" s="18"/>
      <c r="D476" s="20"/>
      <c r="E476" s="47"/>
      <c r="F476" s="63"/>
      <c r="G476" s="733"/>
      <c r="H476" s="141"/>
      <c r="I476" s="773"/>
      <c r="J476" s="350"/>
      <c r="K476" s="773"/>
      <c r="L476" s="150"/>
      <c r="M476" s="773"/>
      <c r="N476" s="238"/>
      <c r="O476" s="742"/>
      <c r="P476" s="216"/>
      <c r="Q476" s="742"/>
      <c r="R476" s="367"/>
      <c r="S476" s="773"/>
      <c r="T476" s="176"/>
      <c r="U476" s="969">
        <f t="shared" si="86"/>
        <v>0</v>
      </c>
      <c r="V476" s="981"/>
      <c r="W476" s="204"/>
      <c r="X476" s="111">
        <f t="shared" si="95"/>
        <v>0</v>
      </c>
      <c r="Y476" s="959">
        <f t="shared" si="87"/>
        <v>0</v>
      </c>
      <c r="Z476" s="975"/>
      <c r="AA476" s="17">
        <f t="shared" si="88"/>
        <v>0</v>
      </c>
      <c r="AB476" s="17">
        <f t="shared" si="89"/>
        <v>0</v>
      </c>
      <c r="AC476" s="17">
        <f t="shared" si="90"/>
        <v>0</v>
      </c>
      <c r="AD476" s="17">
        <f t="shared" si="91"/>
        <v>0</v>
      </c>
      <c r="AE476" s="17">
        <f t="shared" si="92"/>
        <v>0</v>
      </c>
      <c r="AF476" s="17">
        <f t="shared" si="93"/>
        <v>0</v>
      </c>
      <c r="AG476" s="17">
        <f t="shared" si="94"/>
        <v>0</v>
      </c>
    </row>
    <row r="477" spans="1:33" ht="15.75" customHeight="1" x14ac:dyDescent="0.25">
      <c r="A477" s="37">
        <v>51</v>
      </c>
      <c r="B477" s="18"/>
      <c r="C477" s="18"/>
      <c r="D477" s="20"/>
      <c r="E477" s="47"/>
      <c r="F477" s="63"/>
      <c r="G477" s="733"/>
      <c r="H477" s="141"/>
      <c r="I477" s="773"/>
      <c r="J477" s="350"/>
      <c r="K477" s="773"/>
      <c r="L477" s="150"/>
      <c r="M477" s="773"/>
      <c r="N477" s="238"/>
      <c r="O477" s="742"/>
      <c r="P477" s="216"/>
      <c r="Q477" s="742"/>
      <c r="R477" s="367"/>
      <c r="S477" s="773"/>
      <c r="T477" s="176"/>
      <c r="U477" s="969">
        <f t="shared" si="86"/>
        <v>0</v>
      </c>
      <c r="V477" s="981"/>
      <c r="W477" s="204"/>
      <c r="X477" s="111">
        <f t="shared" si="95"/>
        <v>0</v>
      </c>
      <c r="Y477" s="959">
        <f t="shared" si="87"/>
        <v>0</v>
      </c>
      <c r="Z477" s="975"/>
      <c r="AA477" s="17">
        <f t="shared" si="88"/>
        <v>0</v>
      </c>
      <c r="AB477" s="17">
        <f t="shared" si="89"/>
        <v>0</v>
      </c>
      <c r="AC477" s="17">
        <f t="shared" si="90"/>
        <v>0</v>
      </c>
      <c r="AD477" s="17">
        <f t="shared" si="91"/>
        <v>0</v>
      </c>
      <c r="AE477" s="17">
        <f t="shared" si="92"/>
        <v>0</v>
      </c>
      <c r="AF477" s="17">
        <f t="shared" si="93"/>
        <v>0</v>
      </c>
      <c r="AG477" s="17">
        <f t="shared" si="94"/>
        <v>0</v>
      </c>
    </row>
    <row r="478" spans="1:33" ht="15.75" customHeight="1" x14ac:dyDescent="0.25">
      <c r="A478" s="37">
        <v>52</v>
      </c>
      <c r="B478" s="18"/>
      <c r="C478" s="18"/>
      <c r="D478" s="20"/>
      <c r="E478" s="47"/>
      <c r="F478" s="63"/>
      <c r="G478" s="733"/>
      <c r="H478" s="141"/>
      <c r="I478" s="773"/>
      <c r="J478" s="350"/>
      <c r="K478" s="773"/>
      <c r="L478" s="150"/>
      <c r="M478" s="773"/>
      <c r="N478" s="238"/>
      <c r="O478" s="742"/>
      <c r="P478" s="216"/>
      <c r="Q478" s="742"/>
      <c r="R478" s="367"/>
      <c r="S478" s="773"/>
      <c r="T478" s="176"/>
      <c r="U478" s="969">
        <f t="shared" si="86"/>
        <v>0</v>
      </c>
      <c r="V478" s="981"/>
      <c r="W478" s="204"/>
      <c r="X478" s="111">
        <f t="shared" si="95"/>
        <v>0</v>
      </c>
      <c r="Y478" s="959">
        <f t="shared" si="87"/>
        <v>0</v>
      </c>
      <c r="Z478" s="975"/>
      <c r="AA478" s="17">
        <f t="shared" si="88"/>
        <v>0</v>
      </c>
      <c r="AB478" s="17">
        <f t="shared" si="89"/>
        <v>0</v>
      </c>
      <c r="AC478" s="17">
        <f t="shared" si="90"/>
        <v>0</v>
      </c>
      <c r="AD478" s="17">
        <f t="shared" si="91"/>
        <v>0</v>
      </c>
      <c r="AE478" s="17">
        <f t="shared" si="92"/>
        <v>0</v>
      </c>
      <c r="AF478" s="17">
        <f t="shared" si="93"/>
        <v>0</v>
      </c>
      <c r="AG478" s="17">
        <f t="shared" si="94"/>
        <v>0</v>
      </c>
    </row>
    <row r="479" spans="1:33" ht="15.75" customHeight="1" x14ac:dyDescent="0.25">
      <c r="A479" s="37">
        <v>53</v>
      </c>
      <c r="B479" s="18"/>
      <c r="C479" s="18"/>
      <c r="D479" s="20"/>
      <c r="E479" s="47"/>
      <c r="F479" s="63"/>
      <c r="G479" s="733"/>
      <c r="H479" s="141"/>
      <c r="I479" s="773"/>
      <c r="J479" s="350"/>
      <c r="K479" s="773"/>
      <c r="L479" s="150"/>
      <c r="M479" s="773"/>
      <c r="N479" s="238"/>
      <c r="O479" s="742"/>
      <c r="P479" s="216"/>
      <c r="Q479" s="742"/>
      <c r="R479" s="367"/>
      <c r="S479" s="773"/>
      <c r="T479" s="176"/>
      <c r="U479" s="969">
        <f t="shared" si="86"/>
        <v>0</v>
      </c>
      <c r="V479" s="981"/>
      <c r="W479" s="204"/>
      <c r="X479" s="111">
        <f t="shared" si="95"/>
        <v>0</v>
      </c>
      <c r="Y479" s="959">
        <f t="shared" si="87"/>
        <v>0</v>
      </c>
      <c r="Z479" s="975"/>
      <c r="AA479" s="17">
        <f t="shared" si="88"/>
        <v>0</v>
      </c>
      <c r="AB479" s="17">
        <f t="shared" si="89"/>
        <v>0</v>
      </c>
      <c r="AC479" s="17">
        <f t="shared" si="90"/>
        <v>0</v>
      </c>
      <c r="AD479" s="17">
        <f t="shared" si="91"/>
        <v>0</v>
      </c>
      <c r="AE479" s="17">
        <f t="shared" si="92"/>
        <v>0</v>
      </c>
      <c r="AF479" s="17">
        <f t="shared" si="93"/>
        <v>0</v>
      </c>
      <c r="AG479" s="17">
        <f t="shared" si="94"/>
        <v>0</v>
      </c>
    </row>
    <row r="480" spans="1:33" ht="15.75" customHeight="1" x14ac:dyDescent="0.25">
      <c r="A480" s="37">
        <v>54</v>
      </c>
      <c r="B480" s="18"/>
      <c r="C480" s="18"/>
      <c r="D480" s="20"/>
      <c r="E480" s="47"/>
      <c r="F480" s="63"/>
      <c r="G480" s="733"/>
      <c r="H480" s="141"/>
      <c r="I480" s="773"/>
      <c r="J480" s="350"/>
      <c r="K480" s="773"/>
      <c r="L480" s="150"/>
      <c r="M480" s="773"/>
      <c r="N480" s="238"/>
      <c r="O480" s="742"/>
      <c r="P480" s="216"/>
      <c r="Q480" s="742"/>
      <c r="R480" s="367"/>
      <c r="S480" s="773"/>
      <c r="T480" s="176"/>
      <c r="U480" s="969">
        <f t="shared" si="86"/>
        <v>0</v>
      </c>
      <c r="V480" s="981"/>
      <c r="W480" s="204"/>
      <c r="X480" s="111">
        <f t="shared" si="95"/>
        <v>0</v>
      </c>
      <c r="Y480" s="959">
        <f t="shared" si="87"/>
        <v>0</v>
      </c>
      <c r="Z480" s="975"/>
      <c r="AA480" s="17">
        <f t="shared" si="88"/>
        <v>0</v>
      </c>
      <c r="AB480" s="17">
        <f t="shared" si="89"/>
        <v>0</v>
      </c>
      <c r="AC480" s="17">
        <f t="shared" si="90"/>
        <v>0</v>
      </c>
      <c r="AD480" s="17">
        <f t="shared" si="91"/>
        <v>0</v>
      </c>
      <c r="AE480" s="17">
        <f t="shared" si="92"/>
        <v>0</v>
      </c>
      <c r="AF480" s="17">
        <f t="shared" si="93"/>
        <v>0</v>
      </c>
      <c r="AG480" s="17">
        <f t="shared" si="94"/>
        <v>0</v>
      </c>
    </row>
    <row r="481" spans="1:33" ht="15.75" customHeight="1" x14ac:dyDescent="0.25">
      <c r="A481" s="37">
        <v>55</v>
      </c>
      <c r="B481" s="18"/>
      <c r="C481" s="18"/>
      <c r="D481" s="20"/>
      <c r="E481" s="47"/>
      <c r="F481" s="63"/>
      <c r="G481" s="733"/>
      <c r="H481" s="141"/>
      <c r="I481" s="773"/>
      <c r="J481" s="350"/>
      <c r="K481" s="773"/>
      <c r="L481" s="150"/>
      <c r="M481" s="773"/>
      <c r="N481" s="238"/>
      <c r="O481" s="742"/>
      <c r="P481" s="216"/>
      <c r="Q481" s="742"/>
      <c r="R481" s="367"/>
      <c r="S481" s="773"/>
      <c r="T481" s="176"/>
      <c r="U481" s="969">
        <f t="shared" si="86"/>
        <v>0</v>
      </c>
      <c r="V481" s="981"/>
      <c r="W481" s="204"/>
      <c r="X481" s="111">
        <f t="shared" si="95"/>
        <v>0</v>
      </c>
      <c r="Y481" s="959">
        <f t="shared" si="87"/>
        <v>0</v>
      </c>
      <c r="Z481" s="975"/>
      <c r="AA481" s="17">
        <f t="shared" si="88"/>
        <v>0</v>
      </c>
      <c r="AB481" s="17">
        <f t="shared" si="89"/>
        <v>0</v>
      </c>
      <c r="AC481" s="17">
        <f t="shared" si="90"/>
        <v>0</v>
      </c>
      <c r="AD481" s="17">
        <f t="shared" si="91"/>
        <v>0</v>
      </c>
      <c r="AE481" s="17">
        <f t="shared" si="92"/>
        <v>0</v>
      </c>
      <c r="AF481" s="17">
        <f t="shared" si="93"/>
        <v>0</v>
      </c>
      <c r="AG481" s="17">
        <f t="shared" si="94"/>
        <v>0</v>
      </c>
    </row>
    <row r="482" spans="1:33" ht="15.75" customHeight="1" x14ac:dyDescent="0.25">
      <c r="A482" s="37">
        <v>56</v>
      </c>
      <c r="B482" s="18"/>
      <c r="C482" s="18"/>
      <c r="D482" s="20"/>
      <c r="E482" s="47"/>
      <c r="F482" s="63"/>
      <c r="G482" s="733"/>
      <c r="H482" s="141"/>
      <c r="I482" s="773"/>
      <c r="J482" s="350"/>
      <c r="K482" s="773"/>
      <c r="L482" s="150"/>
      <c r="M482" s="773"/>
      <c r="N482" s="238"/>
      <c r="O482" s="742"/>
      <c r="P482" s="216"/>
      <c r="Q482" s="742"/>
      <c r="R482" s="367"/>
      <c r="S482" s="773"/>
      <c r="T482" s="176"/>
      <c r="U482" s="969">
        <f t="shared" si="86"/>
        <v>0</v>
      </c>
      <c r="V482" s="981"/>
      <c r="W482" s="204"/>
      <c r="X482" s="111">
        <f t="shared" si="95"/>
        <v>0</v>
      </c>
      <c r="Y482" s="959">
        <f t="shared" si="87"/>
        <v>0</v>
      </c>
      <c r="Z482" s="975"/>
      <c r="AA482" s="17">
        <f t="shared" si="88"/>
        <v>0</v>
      </c>
      <c r="AB482" s="17">
        <f t="shared" si="89"/>
        <v>0</v>
      </c>
      <c r="AC482" s="17">
        <f t="shared" si="90"/>
        <v>0</v>
      </c>
      <c r="AD482" s="17">
        <f t="shared" si="91"/>
        <v>0</v>
      </c>
      <c r="AE482" s="17">
        <f t="shared" si="92"/>
        <v>0</v>
      </c>
      <c r="AF482" s="17">
        <f t="shared" si="93"/>
        <v>0</v>
      </c>
      <c r="AG482" s="17">
        <f t="shared" si="94"/>
        <v>0</v>
      </c>
    </row>
    <row r="483" spans="1:33" ht="15.75" customHeight="1" x14ac:dyDescent="0.25">
      <c r="A483" s="37">
        <v>57</v>
      </c>
      <c r="B483" s="18"/>
      <c r="C483" s="18"/>
      <c r="D483" s="20"/>
      <c r="E483" s="47"/>
      <c r="F483" s="63"/>
      <c r="G483" s="733"/>
      <c r="H483" s="141"/>
      <c r="I483" s="773"/>
      <c r="J483" s="350"/>
      <c r="K483" s="773"/>
      <c r="L483" s="150"/>
      <c r="M483" s="773"/>
      <c r="N483" s="238"/>
      <c r="O483" s="742"/>
      <c r="P483" s="216"/>
      <c r="Q483" s="742"/>
      <c r="R483" s="367"/>
      <c r="S483" s="773"/>
      <c r="T483" s="176"/>
      <c r="U483" s="969">
        <f t="shared" si="86"/>
        <v>0</v>
      </c>
      <c r="V483" s="981"/>
      <c r="W483" s="204"/>
      <c r="X483" s="111">
        <f t="shared" si="95"/>
        <v>0</v>
      </c>
      <c r="Y483" s="959">
        <f t="shared" si="87"/>
        <v>0</v>
      </c>
      <c r="Z483" s="975"/>
      <c r="AA483" s="17">
        <f t="shared" si="88"/>
        <v>0</v>
      </c>
      <c r="AB483" s="17">
        <f t="shared" si="89"/>
        <v>0</v>
      </c>
      <c r="AC483" s="17">
        <f t="shared" si="90"/>
        <v>0</v>
      </c>
      <c r="AD483" s="17">
        <f t="shared" si="91"/>
        <v>0</v>
      </c>
      <c r="AE483" s="17">
        <f t="shared" si="92"/>
        <v>0</v>
      </c>
      <c r="AF483" s="17">
        <f t="shared" si="93"/>
        <v>0</v>
      </c>
      <c r="AG483" s="17">
        <f t="shared" si="94"/>
        <v>0</v>
      </c>
    </row>
    <row r="484" spans="1:33" ht="15.75" customHeight="1" x14ac:dyDescent="0.25">
      <c r="A484" s="37">
        <v>58</v>
      </c>
      <c r="B484" s="18"/>
      <c r="C484" s="18"/>
      <c r="D484" s="20"/>
      <c r="E484" s="47"/>
      <c r="F484" s="63"/>
      <c r="G484" s="733"/>
      <c r="H484" s="141"/>
      <c r="I484" s="773"/>
      <c r="J484" s="350"/>
      <c r="K484" s="773"/>
      <c r="L484" s="150"/>
      <c r="M484" s="773"/>
      <c r="N484" s="238"/>
      <c r="O484" s="742"/>
      <c r="P484" s="216"/>
      <c r="Q484" s="742"/>
      <c r="R484" s="367"/>
      <c r="S484" s="773"/>
      <c r="T484" s="176"/>
      <c r="U484" s="969">
        <f t="shared" si="86"/>
        <v>0</v>
      </c>
      <c r="V484" s="981"/>
      <c r="W484" s="204"/>
      <c r="X484" s="111">
        <f t="shared" si="95"/>
        <v>0</v>
      </c>
      <c r="Y484" s="959">
        <f t="shared" si="87"/>
        <v>0</v>
      </c>
      <c r="Z484" s="975"/>
      <c r="AA484" s="17">
        <f t="shared" si="88"/>
        <v>0</v>
      </c>
      <c r="AB484" s="17">
        <f t="shared" si="89"/>
        <v>0</v>
      </c>
      <c r="AC484" s="17">
        <f t="shared" si="90"/>
        <v>0</v>
      </c>
      <c r="AD484" s="17">
        <f t="shared" si="91"/>
        <v>0</v>
      </c>
      <c r="AE484" s="17">
        <f t="shared" si="92"/>
        <v>0</v>
      </c>
      <c r="AF484" s="17">
        <f t="shared" si="93"/>
        <v>0</v>
      </c>
      <c r="AG484" s="17">
        <f t="shared" si="94"/>
        <v>0</v>
      </c>
    </row>
    <row r="485" spans="1:33" ht="15.75" customHeight="1" x14ac:dyDescent="0.25">
      <c r="A485" s="37">
        <v>59</v>
      </c>
      <c r="B485" s="18"/>
      <c r="C485" s="18"/>
      <c r="D485" s="20"/>
      <c r="E485" s="47"/>
      <c r="F485" s="63"/>
      <c r="G485" s="733"/>
      <c r="H485" s="141"/>
      <c r="I485" s="773"/>
      <c r="J485" s="350"/>
      <c r="K485" s="773"/>
      <c r="L485" s="150"/>
      <c r="M485" s="773"/>
      <c r="N485" s="238"/>
      <c r="O485" s="742"/>
      <c r="P485" s="216"/>
      <c r="Q485" s="742"/>
      <c r="R485" s="367"/>
      <c r="S485" s="773"/>
      <c r="T485" s="176"/>
      <c r="U485" s="969">
        <f t="shared" si="86"/>
        <v>0</v>
      </c>
      <c r="V485" s="981"/>
      <c r="W485" s="204"/>
      <c r="X485" s="111">
        <f t="shared" si="95"/>
        <v>0</v>
      </c>
      <c r="Y485" s="959">
        <f t="shared" si="87"/>
        <v>0</v>
      </c>
      <c r="Z485" s="975"/>
      <c r="AA485" s="17">
        <f t="shared" si="88"/>
        <v>0</v>
      </c>
      <c r="AB485" s="17">
        <f t="shared" si="89"/>
        <v>0</v>
      </c>
      <c r="AC485" s="17">
        <f t="shared" si="90"/>
        <v>0</v>
      </c>
      <c r="AD485" s="17">
        <f t="shared" si="91"/>
        <v>0</v>
      </c>
      <c r="AE485" s="17">
        <f t="shared" si="92"/>
        <v>0</v>
      </c>
      <c r="AF485" s="17">
        <f t="shared" si="93"/>
        <v>0</v>
      </c>
      <c r="AG485" s="17">
        <f t="shared" si="94"/>
        <v>0</v>
      </c>
    </row>
    <row r="486" spans="1:33" ht="15.75" customHeight="1" x14ac:dyDescent="0.25">
      <c r="A486" s="37">
        <v>60</v>
      </c>
      <c r="B486" s="18"/>
      <c r="C486" s="18"/>
      <c r="D486" s="20"/>
      <c r="E486" s="47"/>
      <c r="F486" s="63"/>
      <c r="G486" s="733"/>
      <c r="H486" s="141"/>
      <c r="I486" s="773"/>
      <c r="J486" s="350"/>
      <c r="K486" s="773"/>
      <c r="L486" s="150"/>
      <c r="M486" s="773"/>
      <c r="N486" s="238"/>
      <c r="O486" s="742"/>
      <c r="P486" s="216"/>
      <c r="Q486" s="742"/>
      <c r="R486" s="367"/>
      <c r="S486" s="773"/>
      <c r="T486" s="176"/>
      <c r="U486" s="969">
        <f t="shared" si="86"/>
        <v>0</v>
      </c>
      <c r="V486" s="981"/>
      <c r="W486" s="204"/>
      <c r="X486" s="111">
        <f t="shared" si="95"/>
        <v>0</v>
      </c>
      <c r="Y486" s="959">
        <f t="shared" si="87"/>
        <v>0</v>
      </c>
      <c r="Z486" s="975"/>
      <c r="AA486" s="17">
        <f t="shared" si="88"/>
        <v>0</v>
      </c>
      <c r="AB486" s="17">
        <f t="shared" si="89"/>
        <v>0</v>
      </c>
      <c r="AC486" s="17">
        <f t="shared" si="90"/>
        <v>0</v>
      </c>
      <c r="AD486" s="17">
        <f t="shared" si="91"/>
        <v>0</v>
      </c>
      <c r="AE486" s="17">
        <f t="shared" si="92"/>
        <v>0</v>
      </c>
      <c r="AF486" s="17">
        <f t="shared" si="93"/>
        <v>0</v>
      </c>
      <c r="AG486" s="17">
        <f t="shared" si="94"/>
        <v>0</v>
      </c>
    </row>
    <row r="487" spans="1:33" ht="15.75" customHeight="1" x14ac:dyDescent="0.25">
      <c r="A487" s="37">
        <v>61</v>
      </c>
      <c r="B487" s="18"/>
      <c r="C487" s="18"/>
      <c r="D487" s="20"/>
      <c r="E487" s="47"/>
      <c r="F487" s="63"/>
      <c r="G487" s="733"/>
      <c r="H487" s="141"/>
      <c r="I487" s="773"/>
      <c r="J487" s="350"/>
      <c r="K487" s="773"/>
      <c r="L487" s="150"/>
      <c r="M487" s="773"/>
      <c r="N487" s="238"/>
      <c r="O487" s="742"/>
      <c r="P487" s="216"/>
      <c r="Q487" s="742"/>
      <c r="R487" s="367"/>
      <c r="S487" s="773"/>
      <c r="T487" s="176"/>
      <c r="U487" s="969">
        <f t="shared" si="86"/>
        <v>0</v>
      </c>
      <c r="V487" s="981"/>
      <c r="W487" s="204"/>
      <c r="X487" s="111">
        <f t="shared" si="95"/>
        <v>0</v>
      </c>
      <c r="Y487" s="959">
        <f t="shared" si="87"/>
        <v>0</v>
      </c>
      <c r="Z487" s="975"/>
      <c r="AA487" s="17">
        <f t="shared" si="88"/>
        <v>0</v>
      </c>
      <c r="AB487" s="17">
        <f t="shared" si="89"/>
        <v>0</v>
      </c>
      <c r="AC487" s="17">
        <f t="shared" si="90"/>
        <v>0</v>
      </c>
      <c r="AD487" s="17">
        <f t="shared" si="91"/>
        <v>0</v>
      </c>
      <c r="AE487" s="17">
        <f t="shared" si="92"/>
        <v>0</v>
      </c>
      <c r="AF487" s="17">
        <f t="shared" si="93"/>
        <v>0</v>
      </c>
      <c r="AG487" s="17">
        <f t="shared" si="94"/>
        <v>0</v>
      </c>
    </row>
    <row r="488" spans="1:33" ht="15.75" customHeight="1" x14ac:dyDescent="0.25">
      <c r="A488" s="37"/>
      <c r="B488" s="18"/>
      <c r="C488" s="18"/>
      <c r="D488" s="20"/>
      <c r="E488" s="47"/>
      <c r="F488" s="63"/>
      <c r="G488" s="733"/>
      <c r="H488" s="141"/>
      <c r="I488" s="773"/>
      <c r="J488" s="350"/>
      <c r="K488" s="773"/>
      <c r="L488" s="150"/>
      <c r="M488" s="773"/>
      <c r="N488" s="238"/>
      <c r="O488" s="742"/>
      <c r="P488" s="216"/>
      <c r="Q488" s="742"/>
      <c r="R488" s="367"/>
      <c r="S488" s="773"/>
      <c r="T488" s="176"/>
      <c r="U488" s="969">
        <f t="shared" si="86"/>
        <v>0</v>
      </c>
      <c r="V488" s="981"/>
      <c r="W488" s="204"/>
      <c r="X488" s="111">
        <f t="shared" si="95"/>
        <v>0</v>
      </c>
      <c r="Y488" s="959">
        <f t="shared" si="87"/>
        <v>0</v>
      </c>
      <c r="Z488" s="975"/>
      <c r="AA488" s="17">
        <f t="shared" si="88"/>
        <v>0</v>
      </c>
      <c r="AB488" s="17">
        <f t="shared" si="89"/>
        <v>0</v>
      </c>
      <c r="AC488" s="17">
        <f t="shared" si="90"/>
        <v>0</v>
      </c>
      <c r="AD488" s="17">
        <f t="shared" si="91"/>
        <v>0</v>
      </c>
      <c r="AE488" s="17">
        <f t="shared" si="92"/>
        <v>0</v>
      </c>
      <c r="AF488" s="17">
        <f t="shared" si="93"/>
        <v>0</v>
      </c>
      <c r="AG488" s="17">
        <f t="shared" si="94"/>
        <v>0</v>
      </c>
    </row>
    <row r="489" spans="1:33" s="11" customFormat="1" ht="15.75" customHeight="1" x14ac:dyDescent="0.25">
      <c r="A489" s="42"/>
      <c r="B489" s="29"/>
      <c r="C489" s="29"/>
      <c r="D489" s="9"/>
      <c r="E489" s="49"/>
      <c r="F489" s="18"/>
      <c r="G489" s="733"/>
      <c r="H489" s="141"/>
      <c r="I489" s="773"/>
      <c r="J489" s="350"/>
      <c r="K489" s="773"/>
      <c r="L489" s="150"/>
      <c r="M489" s="773"/>
      <c r="N489" s="238"/>
      <c r="O489" s="742"/>
      <c r="P489" s="216"/>
      <c r="Q489" s="742"/>
      <c r="R489" s="367"/>
      <c r="S489" s="773"/>
      <c r="T489" s="176"/>
      <c r="U489" s="969">
        <f t="shared" si="86"/>
        <v>0</v>
      </c>
      <c r="V489" s="981"/>
      <c r="W489" s="204"/>
      <c r="X489" s="111">
        <f t="shared" si="95"/>
        <v>0</v>
      </c>
      <c r="Y489" s="959">
        <f t="shared" si="87"/>
        <v>0</v>
      </c>
      <c r="Z489" s="975"/>
      <c r="AA489" s="17">
        <f t="shared" si="88"/>
        <v>0</v>
      </c>
      <c r="AB489" s="17">
        <f t="shared" si="89"/>
        <v>0</v>
      </c>
      <c r="AC489" s="17">
        <f t="shared" si="90"/>
        <v>0</v>
      </c>
      <c r="AD489" s="17">
        <f t="shared" si="91"/>
        <v>0</v>
      </c>
      <c r="AE489" s="17">
        <f t="shared" si="92"/>
        <v>0</v>
      </c>
      <c r="AF489" s="17">
        <f t="shared" si="93"/>
        <v>0</v>
      </c>
      <c r="AG489" s="17">
        <f t="shared" si="94"/>
        <v>0</v>
      </c>
    </row>
    <row r="490" spans="1:33" ht="15.75" customHeight="1" x14ac:dyDescent="0.25">
      <c r="A490" s="37"/>
      <c r="B490" s="18"/>
      <c r="C490" s="18"/>
      <c r="D490" s="20"/>
      <c r="E490" s="47"/>
      <c r="F490" s="18"/>
      <c r="G490" s="733"/>
      <c r="H490" s="141"/>
      <c r="I490" s="773"/>
      <c r="J490" s="350"/>
      <c r="K490" s="773"/>
      <c r="L490" s="150"/>
      <c r="M490" s="773"/>
      <c r="N490" s="238"/>
      <c r="O490" s="742"/>
      <c r="P490" s="216"/>
      <c r="Q490" s="742"/>
      <c r="R490" s="367"/>
      <c r="S490" s="773"/>
      <c r="T490" s="176"/>
      <c r="U490" s="969">
        <f t="shared" si="86"/>
        <v>0</v>
      </c>
      <c r="V490" s="981"/>
      <c r="W490" s="204"/>
      <c r="X490" s="111">
        <f t="shared" si="95"/>
        <v>0</v>
      </c>
      <c r="Y490" s="959">
        <f t="shared" si="87"/>
        <v>0</v>
      </c>
      <c r="Z490" s="975"/>
      <c r="AA490" s="17">
        <f t="shared" si="88"/>
        <v>0</v>
      </c>
      <c r="AB490" s="17">
        <f t="shared" si="89"/>
        <v>0</v>
      </c>
      <c r="AC490" s="17">
        <f t="shared" si="90"/>
        <v>0</v>
      </c>
      <c r="AD490" s="17">
        <f t="shared" si="91"/>
        <v>0</v>
      </c>
      <c r="AE490" s="17">
        <f t="shared" si="92"/>
        <v>0</v>
      </c>
      <c r="AF490" s="17">
        <f t="shared" si="93"/>
        <v>0</v>
      </c>
      <c r="AG490" s="17">
        <f t="shared" si="94"/>
        <v>0</v>
      </c>
    </row>
    <row r="491" spans="1:33" ht="15.75" customHeight="1" x14ac:dyDescent="0.25">
      <c r="A491" s="37"/>
      <c r="B491" s="18"/>
      <c r="C491" s="18"/>
      <c r="D491" s="20"/>
      <c r="E491" s="47"/>
      <c r="F491" s="18"/>
      <c r="G491" s="733"/>
      <c r="H491" s="141"/>
      <c r="I491" s="773"/>
      <c r="J491" s="350"/>
      <c r="K491" s="773"/>
      <c r="L491" s="150"/>
      <c r="M491" s="773"/>
      <c r="N491" s="238"/>
      <c r="O491" s="742"/>
      <c r="P491" s="216"/>
      <c r="Q491" s="742"/>
      <c r="R491" s="367"/>
      <c r="S491" s="773"/>
      <c r="T491" s="176"/>
      <c r="U491" s="969">
        <f t="shared" si="86"/>
        <v>0</v>
      </c>
      <c r="V491" s="981"/>
      <c r="W491" s="204"/>
      <c r="X491" s="111">
        <f t="shared" si="95"/>
        <v>0</v>
      </c>
      <c r="Y491" s="959">
        <f t="shared" si="87"/>
        <v>0</v>
      </c>
      <c r="Z491" s="975"/>
      <c r="AA491" s="17">
        <f t="shared" si="88"/>
        <v>0</v>
      </c>
      <c r="AB491" s="17">
        <f t="shared" si="89"/>
        <v>0</v>
      </c>
      <c r="AC491" s="17">
        <f t="shared" si="90"/>
        <v>0</v>
      </c>
      <c r="AD491" s="17">
        <f t="shared" si="91"/>
        <v>0</v>
      </c>
      <c r="AE491" s="17">
        <f t="shared" si="92"/>
        <v>0</v>
      </c>
      <c r="AF491" s="17">
        <f t="shared" si="93"/>
        <v>0</v>
      </c>
      <c r="AG491" s="17">
        <f t="shared" si="94"/>
        <v>0</v>
      </c>
    </row>
    <row r="492" spans="1:33" ht="15.75" customHeight="1" x14ac:dyDescent="0.25">
      <c r="A492" s="37"/>
      <c r="B492" s="18"/>
      <c r="C492" s="18"/>
      <c r="D492" s="20"/>
      <c r="E492" s="47"/>
      <c r="F492" s="18"/>
      <c r="G492" s="733"/>
      <c r="H492" s="141"/>
      <c r="I492" s="773"/>
      <c r="J492" s="350"/>
      <c r="K492" s="773"/>
      <c r="L492" s="150"/>
      <c r="M492" s="773"/>
      <c r="N492" s="238"/>
      <c r="O492" s="742"/>
      <c r="P492" s="216"/>
      <c r="Q492" s="742"/>
      <c r="R492" s="367"/>
      <c r="S492" s="773"/>
      <c r="T492" s="176"/>
      <c r="U492" s="969">
        <f t="shared" si="86"/>
        <v>0</v>
      </c>
      <c r="V492" s="981"/>
      <c r="W492" s="204"/>
      <c r="X492" s="111">
        <f t="shared" si="95"/>
        <v>0</v>
      </c>
      <c r="Y492" s="959">
        <f t="shared" si="87"/>
        <v>0</v>
      </c>
      <c r="Z492" s="975"/>
      <c r="AA492" s="17">
        <f t="shared" si="88"/>
        <v>0</v>
      </c>
      <c r="AB492" s="17">
        <f t="shared" si="89"/>
        <v>0</v>
      </c>
      <c r="AC492" s="17">
        <f t="shared" si="90"/>
        <v>0</v>
      </c>
      <c r="AD492" s="17">
        <f t="shared" si="91"/>
        <v>0</v>
      </c>
      <c r="AE492" s="17">
        <f t="shared" si="92"/>
        <v>0</v>
      </c>
      <c r="AF492" s="17">
        <f t="shared" si="93"/>
        <v>0</v>
      </c>
      <c r="AG492" s="17">
        <f t="shared" si="94"/>
        <v>0</v>
      </c>
    </row>
    <row r="493" spans="1:33" ht="15.75" customHeight="1" x14ac:dyDescent="0.25">
      <c r="A493" s="37"/>
      <c r="B493" s="18"/>
      <c r="C493" s="18"/>
      <c r="D493" s="20"/>
      <c r="E493" s="47"/>
      <c r="F493" s="18"/>
      <c r="G493" s="733"/>
      <c r="H493" s="141"/>
      <c r="I493" s="773"/>
      <c r="J493" s="350"/>
      <c r="K493" s="773"/>
      <c r="L493" s="150"/>
      <c r="M493" s="773"/>
      <c r="N493" s="238"/>
      <c r="O493" s="742"/>
      <c r="P493" s="216"/>
      <c r="Q493" s="742"/>
      <c r="R493" s="367"/>
      <c r="S493" s="773"/>
      <c r="T493" s="176"/>
      <c r="U493" s="969">
        <f t="shared" si="86"/>
        <v>0</v>
      </c>
      <c r="V493" s="981"/>
      <c r="W493" s="204"/>
      <c r="X493" s="111">
        <f t="shared" si="95"/>
        <v>0</v>
      </c>
      <c r="Y493" s="959">
        <f t="shared" si="87"/>
        <v>0</v>
      </c>
      <c r="Z493" s="975"/>
      <c r="AA493" s="17">
        <f t="shared" si="88"/>
        <v>0</v>
      </c>
      <c r="AB493" s="17">
        <f t="shared" si="89"/>
        <v>0</v>
      </c>
      <c r="AC493" s="17">
        <f t="shared" si="90"/>
        <v>0</v>
      </c>
      <c r="AD493" s="17">
        <f t="shared" si="91"/>
        <v>0</v>
      </c>
      <c r="AE493" s="17">
        <f t="shared" si="92"/>
        <v>0</v>
      </c>
      <c r="AF493" s="17">
        <f t="shared" si="93"/>
        <v>0</v>
      </c>
      <c r="AG493" s="17">
        <f t="shared" si="94"/>
        <v>0</v>
      </c>
    </row>
    <row r="494" spans="1:33" ht="15.75" customHeight="1" x14ac:dyDescent="0.25">
      <c r="A494" s="37"/>
      <c r="B494" s="18"/>
      <c r="C494" s="18"/>
      <c r="D494" s="20"/>
      <c r="E494" s="47"/>
      <c r="F494" s="18"/>
      <c r="G494" s="733"/>
      <c r="H494" s="141"/>
      <c r="I494" s="773"/>
      <c r="J494" s="350"/>
      <c r="K494" s="773"/>
      <c r="L494" s="150"/>
      <c r="M494" s="773"/>
      <c r="N494" s="238"/>
      <c r="O494" s="742"/>
      <c r="P494" s="216"/>
      <c r="Q494" s="742"/>
      <c r="R494" s="367"/>
      <c r="S494" s="773"/>
      <c r="T494" s="176"/>
      <c r="U494" s="969">
        <f t="shared" si="86"/>
        <v>0</v>
      </c>
      <c r="V494" s="981"/>
      <c r="W494" s="204"/>
      <c r="X494" s="111">
        <f t="shared" si="95"/>
        <v>0</v>
      </c>
      <c r="Y494" s="959">
        <f t="shared" si="87"/>
        <v>0</v>
      </c>
      <c r="Z494" s="975"/>
      <c r="AA494" s="17">
        <f t="shared" si="88"/>
        <v>0</v>
      </c>
      <c r="AB494" s="17">
        <f t="shared" si="89"/>
        <v>0</v>
      </c>
      <c r="AC494" s="17">
        <f t="shared" si="90"/>
        <v>0</v>
      </c>
      <c r="AD494" s="17">
        <f t="shared" si="91"/>
        <v>0</v>
      </c>
      <c r="AE494" s="17">
        <f t="shared" si="92"/>
        <v>0</v>
      </c>
      <c r="AF494" s="17">
        <f t="shared" si="93"/>
        <v>0</v>
      </c>
      <c r="AG494" s="17">
        <f t="shared" si="94"/>
        <v>0</v>
      </c>
    </row>
    <row r="495" spans="1:33" ht="15.75" customHeight="1" x14ac:dyDescent="0.25">
      <c r="A495" s="37"/>
      <c r="B495" s="18"/>
      <c r="C495" s="18"/>
      <c r="D495" s="20"/>
      <c r="E495" s="47"/>
      <c r="F495" s="18"/>
      <c r="G495" s="733"/>
      <c r="H495" s="141"/>
      <c r="I495" s="773"/>
      <c r="J495" s="350"/>
      <c r="K495" s="773"/>
      <c r="L495" s="150"/>
      <c r="M495" s="773"/>
      <c r="N495" s="238"/>
      <c r="O495" s="742"/>
      <c r="P495" s="216"/>
      <c r="Q495" s="742"/>
      <c r="R495" s="367"/>
      <c r="S495" s="773"/>
      <c r="T495" s="176"/>
      <c r="U495" s="969">
        <f t="shared" si="86"/>
        <v>0</v>
      </c>
      <c r="V495" s="981"/>
      <c r="W495" s="204"/>
      <c r="X495" s="111">
        <f t="shared" si="95"/>
        <v>0</v>
      </c>
      <c r="Y495" s="959">
        <f t="shared" si="87"/>
        <v>0</v>
      </c>
      <c r="Z495" s="975"/>
      <c r="AA495" s="17">
        <f t="shared" si="88"/>
        <v>0</v>
      </c>
      <c r="AB495" s="17">
        <f t="shared" si="89"/>
        <v>0</v>
      </c>
      <c r="AC495" s="17">
        <f t="shared" si="90"/>
        <v>0</v>
      </c>
      <c r="AD495" s="17">
        <f t="shared" si="91"/>
        <v>0</v>
      </c>
      <c r="AE495" s="17">
        <f t="shared" si="92"/>
        <v>0</v>
      </c>
      <c r="AF495" s="17">
        <f t="shared" si="93"/>
        <v>0</v>
      </c>
      <c r="AG495" s="17">
        <f t="shared" si="94"/>
        <v>0</v>
      </c>
    </row>
    <row r="496" spans="1:33" ht="15.75" customHeight="1" x14ac:dyDescent="0.25">
      <c r="A496" s="37"/>
      <c r="B496" s="18"/>
      <c r="C496" s="18"/>
      <c r="D496" s="20"/>
      <c r="E496" s="47"/>
      <c r="F496" s="18"/>
      <c r="G496" s="733"/>
      <c r="H496" s="141"/>
      <c r="I496" s="773"/>
      <c r="J496" s="350"/>
      <c r="K496" s="773"/>
      <c r="L496" s="150"/>
      <c r="M496" s="773"/>
      <c r="N496" s="238"/>
      <c r="O496" s="742"/>
      <c r="P496" s="216"/>
      <c r="Q496" s="742"/>
      <c r="R496" s="367"/>
      <c r="S496" s="773"/>
      <c r="T496" s="176"/>
      <c r="U496" s="969">
        <f t="shared" si="86"/>
        <v>0</v>
      </c>
      <c r="V496" s="981"/>
      <c r="W496" s="204"/>
      <c r="X496" s="111">
        <f t="shared" si="95"/>
        <v>0</v>
      </c>
      <c r="Y496" s="959">
        <f t="shared" si="87"/>
        <v>0</v>
      </c>
      <c r="Z496" s="975"/>
      <c r="AA496" s="17">
        <f t="shared" si="88"/>
        <v>0</v>
      </c>
      <c r="AB496" s="17">
        <f t="shared" si="89"/>
        <v>0</v>
      </c>
      <c r="AC496" s="17">
        <f t="shared" si="90"/>
        <v>0</v>
      </c>
      <c r="AD496" s="17">
        <f t="shared" si="91"/>
        <v>0</v>
      </c>
      <c r="AE496" s="17">
        <f t="shared" si="92"/>
        <v>0</v>
      </c>
      <c r="AF496" s="17">
        <f t="shared" si="93"/>
        <v>0</v>
      </c>
      <c r="AG496" s="17">
        <f t="shared" si="94"/>
        <v>0</v>
      </c>
    </row>
    <row r="497" spans="1:33" ht="15.75" customHeight="1" x14ac:dyDescent="0.25">
      <c r="A497" s="37"/>
      <c r="B497" s="18"/>
      <c r="C497" s="18"/>
      <c r="D497" s="20"/>
      <c r="E497" s="47"/>
      <c r="F497" s="18"/>
      <c r="G497" s="733"/>
      <c r="H497" s="141"/>
      <c r="I497" s="773"/>
      <c r="J497" s="350"/>
      <c r="K497" s="773"/>
      <c r="L497" s="150"/>
      <c r="M497" s="773"/>
      <c r="N497" s="238"/>
      <c r="O497" s="742"/>
      <c r="P497" s="216"/>
      <c r="Q497" s="742"/>
      <c r="R497" s="367"/>
      <c r="S497" s="773"/>
      <c r="T497" s="176"/>
      <c r="U497" s="969">
        <f t="shared" si="86"/>
        <v>0</v>
      </c>
      <c r="V497" s="981"/>
      <c r="W497" s="204"/>
      <c r="X497" s="111">
        <f t="shared" si="95"/>
        <v>0</v>
      </c>
      <c r="Y497" s="959">
        <f t="shared" si="87"/>
        <v>0</v>
      </c>
      <c r="Z497" s="975"/>
      <c r="AA497" s="17">
        <f t="shared" si="88"/>
        <v>0</v>
      </c>
      <c r="AB497" s="17">
        <f t="shared" si="89"/>
        <v>0</v>
      </c>
      <c r="AC497" s="17">
        <f t="shared" si="90"/>
        <v>0</v>
      </c>
      <c r="AD497" s="17">
        <f t="shared" si="91"/>
        <v>0</v>
      </c>
      <c r="AE497" s="17">
        <f t="shared" si="92"/>
        <v>0</v>
      </c>
      <c r="AF497" s="17">
        <f t="shared" si="93"/>
        <v>0</v>
      </c>
      <c r="AG497" s="17">
        <f t="shared" si="94"/>
        <v>0</v>
      </c>
    </row>
    <row r="498" spans="1:33" ht="15.75" customHeight="1" x14ac:dyDescent="0.25">
      <c r="A498" s="37"/>
      <c r="B498" s="18"/>
      <c r="C498" s="18"/>
      <c r="D498" s="20"/>
      <c r="E498" s="47"/>
      <c r="F498" s="18"/>
      <c r="G498" s="733"/>
      <c r="H498" s="141"/>
      <c r="I498" s="773"/>
      <c r="J498" s="350"/>
      <c r="K498" s="773"/>
      <c r="L498" s="150"/>
      <c r="M498" s="773"/>
      <c r="N498" s="238"/>
      <c r="O498" s="742"/>
      <c r="P498" s="216"/>
      <c r="Q498" s="742"/>
      <c r="R498" s="367"/>
      <c r="S498" s="773"/>
      <c r="T498" s="176"/>
      <c r="U498" s="969">
        <f t="shared" si="86"/>
        <v>0</v>
      </c>
      <c r="V498" s="981"/>
      <c r="W498" s="204"/>
      <c r="X498" s="111">
        <f t="shared" si="95"/>
        <v>0</v>
      </c>
      <c r="Y498" s="959">
        <f t="shared" si="87"/>
        <v>0</v>
      </c>
      <c r="Z498" s="975"/>
      <c r="AA498" s="17">
        <f t="shared" si="88"/>
        <v>0</v>
      </c>
      <c r="AB498" s="17">
        <f t="shared" si="89"/>
        <v>0</v>
      </c>
      <c r="AC498" s="17">
        <f t="shared" si="90"/>
        <v>0</v>
      </c>
      <c r="AD498" s="17">
        <f t="shared" si="91"/>
        <v>0</v>
      </c>
      <c r="AE498" s="17">
        <f t="shared" si="92"/>
        <v>0</v>
      </c>
      <c r="AF498" s="17">
        <f t="shared" si="93"/>
        <v>0</v>
      </c>
      <c r="AG498" s="17">
        <f t="shared" si="94"/>
        <v>0</v>
      </c>
    </row>
    <row r="499" spans="1:33" ht="15.75" customHeight="1" x14ac:dyDescent="0.25">
      <c r="A499" s="37"/>
      <c r="B499" s="18"/>
      <c r="C499" s="18"/>
      <c r="D499" s="20"/>
      <c r="E499" s="47"/>
      <c r="F499" s="18"/>
      <c r="G499" s="733"/>
      <c r="H499" s="141"/>
      <c r="I499" s="773"/>
      <c r="J499" s="350"/>
      <c r="K499" s="773"/>
      <c r="L499" s="150"/>
      <c r="M499" s="773"/>
      <c r="N499" s="238"/>
      <c r="O499" s="742"/>
      <c r="P499" s="216"/>
      <c r="Q499" s="742"/>
      <c r="R499" s="367"/>
      <c r="S499" s="773"/>
      <c r="T499" s="176"/>
      <c r="U499" s="969">
        <f t="shared" si="86"/>
        <v>0</v>
      </c>
      <c r="V499" s="981"/>
      <c r="W499" s="204"/>
      <c r="X499" s="111">
        <f t="shared" si="95"/>
        <v>0</v>
      </c>
      <c r="Y499" s="959">
        <f t="shared" si="87"/>
        <v>0</v>
      </c>
      <c r="Z499" s="975"/>
      <c r="AA499" s="17">
        <f t="shared" si="88"/>
        <v>0</v>
      </c>
      <c r="AB499" s="17">
        <f t="shared" si="89"/>
        <v>0</v>
      </c>
      <c r="AC499" s="17">
        <f t="shared" si="90"/>
        <v>0</v>
      </c>
      <c r="AD499" s="17">
        <f t="shared" si="91"/>
        <v>0</v>
      </c>
      <c r="AE499" s="17">
        <f t="shared" si="92"/>
        <v>0</v>
      </c>
      <c r="AF499" s="17">
        <f t="shared" si="93"/>
        <v>0</v>
      </c>
      <c r="AG499" s="17">
        <f t="shared" si="94"/>
        <v>0</v>
      </c>
    </row>
    <row r="500" spans="1:33" ht="15.75" customHeight="1" x14ac:dyDescent="0.25">
      <c r="A500" s="37"/>
      <c r="B500" s="18"/>
      <c r="C500" s="18"/>
      <c r="D500" s="20"/>
      <c r="E500" s="47"/>
      <c r="F500" s="18"/>
      <c r="G500" s="733"/>
      <c r="H500" s="141"/>
      <c r="I500" s="773"/>
      <c r="J500" s="350"/>
      <c r="K500" s="773"/>
      <c r="L500" s="150"/>
      <c r="M500" s="773"/>
      <c r="N500" s="238"/>
      <c r="O500" s="742"/>
      <c r="P500" s="216"/>
      <c r="Q500" s="742"/>
      <c r="R500" s="367"/>
      <c r="S500" s="773"/>
      <c r="T500" s="176"/>
      <c r="U500" s="969">
        <f t="shared" si="86"/>
        <v>0</v>
      </c>
      <c r="V500" s="981"/>
      <c r="W500" s="204"/>
      <c r="X500" s="111">
        <f t="shared" si="95"/>
        <v>0</v>
      </c>
      <c r="Y500" s="959">
        <f t="shared" si="87"/>
        <v>0</v>
      </c>
      <c r="Z500" s="975"/>
      <c r="AA500" s="17">
        <f t="shared" si="88"/>
        <v>0</v>
      </c>
      <c r="AB500" s="17">
        <f t="shared" si="89"/>
        <v>0</v>
      </c>
      <c r="AC500" s="17">
        <f t="shared" si="90"/>
        <v>0</v>
      </c>
      <c r="AD500" s="17">
        <f t="shared" si="91"/>
        <v>0</v>
      </c>
      <c r="AE500" s="17">
        <f t="shared" si="92"/>
        <v>0</v>
      </c>
      <c r="AF500" s="17">
        <f t="shared" si="93"/>
        <v>0</v>
      </c>
      <c r="AG500" s="17">
        <f t="shared" si="94"/>
        <v>0</v>
      </c>
    </row>
    <row r="501" spans="1:33" ht="15.75" customHeight="1" x14ac:dyDescent="0.25">
      <c r="A501" s="37"/>
      <c r="B501" s="18"/>
      <c r="C501" s="18"/>
      <c r="D501" s="20"/>
      <c r="E501" s="47"/>
      <c r="F501" s="18"/>
      <c r="G501" s="733"/>
      <c r="H501" s="141"/>
      <c r="I501" s="773"/>
      <c r="J501" s="350"/>
      <c r="K501" s="773"/>
      <c r="L501" s="150"/>
      <c r="M501" s="773"/>
      <c r="N501" s="238"/>
      <c r="O501" s="742"/>
      <c r="P501" s="216"/>
      <c r="Q501" s="742"/>
      <c r="R501" s="367"/>
      <c r="S501" s="773"/>
      <c r="T501" s="176"/>
      <c r="U501" s="969">
        <f t="shared" si="86"/>
        <v>0</v>
      </c>
      <c r="V501" s="981"/>
      <c r="W501" s="204"/>
      <c r="X501" s="111">
        <f t="shared" si="95"/>
        <v>0</v>
      </c>
      <c r="Y501" s="959">
        <f t="shared" si="87"/>
        <v>0</v>
      </c>
      <c r="Z501" s="975"/>
      <c r="AA501" s="17">
        <f t="shared" si="88"/>
        <v>0</v>
      </c>
      <c r="AB501" s="17">
        <f t="shared" si="89"/>
        <v>0</v>
      </c>
      <c r="AC501" s="17">
        <f t="shared" si="90"/>
        <v>0</v>
      </c>
      <c r="AD501" s="17">
        <f t="shared" si="91"/>
        <v>0</v>
      </c>
      <c r="AE501" s="17">
        <f t="shared" si="92"/>
        <v>0</v>
      </c>
      <c r="AF501" s="17">
        <f t="shared" si="93"/>
        <v>0</v>
      </c>
      <c r="AG501" s="17">
        <f t="shared" si="94"/>
        <v>0</v>
      </c>
    </row>
    <row r="502" spans="1:33" ht="15.75" customHeight="1" x14ac:dyDescent="0.25">
      <c r="A502" s="37"/>
      <c r="B502" s="18"/>
      <c r="C502" s="18"/>
      <c r="D502" s="20"/>
      <c r="E502" s="47"/>
      <c r="F502" s="18"/>
      <c r="G502" s="733"/>
      <c r="H502" s="141"/>
      <c r="I502" s="773"/>
      <c r="J502" s="350"/>
      <c r="K502" s="773"/>
      <c r="L502" s="150"/>
      <c r="M502" s="773"/>
      <c r="N502" s="238"/>
      <c r="O502" s="742"/>
      <c r="P502" s="216"/>
      <c r="Q502" s="742"/>
      <c r="R502" s="367"/>
      <c r="S502" s="773"/>
      <c r="T502" s="176"/>
      <c r="U502" s="969">
        <f t="shared" si="86"/>
        <v>0</v>
      </c>
      <c r="V502" s="981"/>
      <c r="W502" s="204"/>
      <c r="X502" s="111">
        <f t="shared" si="95"/>
        <v>0</v>
      </c>
      <c r="Y502" s="959">
        <f t="shared" si="87"/>
        <v>0</v>
      </c>
      <c r="Z502" s="975"/>
      <c r="AA502" s="17">
        <f t="shared" si="88"/>
        <v>0</v>
      </c>
      <c r="AB502" s="17">
        <f t="shared" si="89"/>
        <v>0</v>
      </c>
      <c r="AC502" s="17">
        <f t="shared" si="90"/>
        <v>0</v>
      </c>
      <c r="AD502" s="17">
        <f t="shared" si="91"/>
        <v>0</v>
      </c>
      <c r="AE502" s="17">
        <f t="shared" si="92"/>
        <v>0</v>
      </c>
      <c r="AF502" s="17">
        <f t="shared" si="93"/>
        <v>0</v>
      </c>
      <c r="AG502" s="17">
        <f t="shared" si="94"/>
        <v>0</v>
      </c>
    </row>
    <row r="503" spans="1:33" ht="15.75" customHeight="1" x14ac:dyDescent="0.25">
      <c r="A503" s="37"/>
      <c r="B503" s="18"/>
      <c r="C503" s="18"/>
      <c r="D503" s="20"/>
      <c r="E503" s="47"/>
      <c r="F503" s="18"/>
      <c r="G503" s="733"/>
      <c r="H503" s="141"/>
      <c r="I503" s="773"/>
      <c r="J503" s="350"/>
      <c r="K503" s="773"/>
      <c r="L503" s="150"/>
      <c r="M503" s="773"/>
      <c r="N503" s="238"/>
      <c r="O503" s="742"/>
      <c r="P503" s="216"/>
      <c r="Q503" s="742"/>
      <c r="R503" s="367"/>
      <c r="S503" s="773"/>
      <c r="T503" s="176"/>
      <c r="U503" s="969">
        <f t="shared" si="86"/>
        <v>0</v>
      </c>
      <c r="V503" s="981"/>
      <c r="W503" s="204"/>
      <c r="X503" s="111">
        <f t="shared" si="95"/>
        <v>0</v>
      </c>
      <c r="Y503" s="959">
        <f t="shared" si="87"/>
        <v>0</v>
      </c>
      <c r="Z503" s="975"/>
      <c r="AA503" s="17">
        <f t="shared" si="88"/>
        <v>0</v>
      </c>
      <c r="AB503" s="17">
        <f t="shared" si="89"/>
        <v>0</v>
      </c>
      <c r="AC503" s="17">
        <f t="shared" si="90"/>
        <v>0</v>
      </c>
      <c r="AD503" s="17">
        <f t="shared" si="91"/>
        <v>0</v>
      </c>
      <c r="AE503" s="17">
        <f t="shared" si="92"/>
        <v>0</v>
      </c>
      <c r="AF503" s="17">
        <f t="shared" si="93"/>
        <v>0</v>
      </c>
      <c r="AG503" s="17">
        <f t="shared" si="94"/>
        <v>0</v>
      </c>
    </row>
    <row r="504" spans="1:33" ht="15.75" customHeight="1" x14ac:dyDescent="0.25">
      <c r="A504" s="37"/>
      <c r="B504" s="18"/>
      <c r="C504" s="18"/>
      <c r="D504" s="20"/>
      <c r="E504" s="47"/>
      <c r="F504" s="18"/>
      <c r="G504" s="733"/>
      <c r="H504" s="141"/>
      <c r="I504" s="773"/>
      <c r="J504" s="350"/>
      <c r="K504" s="773"/>
      <c r="L504" s="150"/>
      <c r="M504" s="773"/>
      <c r="N504" s="238"/>
      <c r="O504" s="742"/>
      <c r="P504" s="216"/>
      <c r="Q504" s="742"/>
      <c r="R504" s="367"/>
      <c r="S504" s="773"/>
      <c r="T504" s="176"/>
      <c r="U504" s="969">
        <f t="shared" si="86"/>
        <v>0</v>
      </c>
      <c r="V504" s="981"/>
      <c r="W504" s="204"/>
      <c r="X504" s="111">
        <f t="shared" si="95"/>
        <v>0</v>
      </c>
      <c r="Y504" s="959">
        <f t="shared" si="87"/>
        <v>0</v>
      </c>
      <c r="Z504" s="975"/>
      <c r="AA504" s="17">
        <f t="shared" si="88"/>
        <v>0</v>
      </c>
      <c r="AB504" s="17">
        <f t="shared" si="89"/>
        <v>0</v>
      </c>
      <c r="AC504" s="17">
        <f t="shared" si="90"/>
        <v>0</v>
      </c>
      <c r="AD504" s="17">
        <f t="shared" si="91"/>
        <v>0</v>
      </c>
      <c r="AE504" s="17">
        <f t="shared" si="92"/>
        <v>0</v>
      </c>
      <c r="AF504" s="17">
        <f t="shared" si="93"/>
        <v>0</v>
      </c>
      <c r="AG504" s="17">
        <f t="shared" si="94"/>
        <v>0</v>
      </c>
    </row>
    <row r="505" spans="1:33" ht="15.75" customHeight="1" x14ac:dyDescent="0.25">
      <c r="A505" s="37"/>
      <c r="B505" s="18"/>
      <c r="C505" s="18"/>
      <c r="D505" s="20"/>
      <c r="E505" s="47"/>
      <c r="F505" s="18"/>
      <c r="G505" s="733"/>
      <c r="H505" s="141"/>
      <c r="I505" s="773"/>
      <c r="J505" s="350"/>
      <c r="K505" s="773"/>
      <c r="L505" s="150"/>
      <c r="M505" s="773"/>
      <c r="N505" s="238"/>
      <c r="O505" s="742"/>
      <c r="P505" s="216"/>
      <c r="Q505" s="742"/>
      <c r="R505" s="367"/>
      <c r="S505" s="773"/>
      <c r="T505" s="176"/>
      <c r="U505" s="969">
        <f t="shared" si="86"/>
        <v>0</v>
      </c>
      <c r="V505" s="981"/>
      <c r="W505" s="204"/>
      <c r="X505" s="111">
        <f t="shared" si="95"/>
        <v>0</v>
      </c>
      <c r="Y505" s="959">
        <f t="shared" si="87"/>
        <v>0</v>
      </c>
      <c r="Z505" s="975"/>
      <c r="AA505" s="17">
        <f t="shared" si="88"/>
        <v>0</v>
      </c>
      <c r="AB505" s="17">
        <f t="shared" si="89"/>
        <v>0</v>
      </c>
      <c r="AC505" s="17">
        <f t="shared" si="90"/>
        <v>0</v>
      </c>
      <c r="AD505" s="17">
        <f t="shared" si="91"/>
        <v>0</v>
      </c>
      <c r="AE505" s="17">
        <f t="shared" si="92"/>
        <v>0</v>
      </c>
      <c r="AF505" s="17">
        <f t="shared" si="93"/>
        <v>0</v>
      </c>
      <c r="AG505" s="17">
        <f t="shared" si="94"/>
        <v>0</v>
      </c>
    </row>
    <row r="506" spans="1:33" ht="15.75" customHeight="1" x14ac:dyDescent="0.25">
      <c r="A506" s="37"/>
      <c r="B506" s="18"/>
      <c r="C506" s="18"/>
      <c r="D506" s="20"/>
      <c r="E506" s="47"/>
      <c r="F506" s="18"/>
      <c r="G506" s="733"/>
      <c r="H506" s="141"/>
      <c r="I506" s="773"/>
      <c r="J506" s="350"/>
      <c r="K506" s="773"/>
      <c r="L506" s="150"/>
      <c r="M506" s="773"/>
      <c r="N506" s="238"/>
      <c r="O506" s="742"/>
      <c r="P506" s="216"/>
      <c r="Q506" s="742"/>
      <c r="R506" s="367"/>
      <c r="S506" s="773"/>
      <c r="T506" s="176"/>
      <c r="U506" s="969">
        <f t="shared" si="86"/>
        <v>0</v>
      </c>
      <c r="V506" s="981"/>
      <c r="W506" s="204"/>
      <c r="X506" s="111">
        <f t="shared" si="95"/>
        <v>0</v>
      </c>
      <c r="Y506" s="959">
        <f t="shared" si="87"/>
        <v>0</v>
      </c>
      <c r="Z506" s="975"/>
      <c r="AA506" s="17">
        <f t="shared" si="88"/>
        <v>0</v>
      </c>
      <c r="AB506" s="17">
        <f t="shared" si="89"/>
        <v>0</v>
      </c>
      <c r="AC506" s="17">
        <f t="shared" si="90"/>
        <v>0</v>
      </c>
      <c r="AD506" s="17">
        <f t="shared" si="91"/>
        <v>0</v>
      </c>
      <c r="AE506" s="17">
        <f t="shared" si="92"/>
        <v>0</v>
      </c>
      <c r="AF506" s="17">
        <f t="shared" si="93"/>
        <v>0</v>
      </c>
      <c r="AG506" s="17">
        <f t="shared" si="94"/>
        <v>0</v>
      </c>
    </row>
    <row r="507" spans="1:33" ht="15.75" customHeight="1" x14ac:dyDescent="0.25">
      <c r="A507" s="37"/>
      <c r="B507" s="18"/>
      <c r="C507" s="18"/>
      <c r="D507" s="20"/>
      <c r="E507" s="47"/>
      <c r="F507" s="18"/>
      <c r="G507" s="733"/>
      <c r="H507" s="141"/>
      <c r="I507" s="773"/>
      <c r="J507" s="350"/>
      <c r="K507" s="773"/>
      <c r="L507" s="150"/>
      <c r="M507" s="773"/>
      <c r="N507" s="238"/>
      <c r="O507" s="742"/>
      <c r="P507" s="216"/>
      <c r="Q507" s="742"/>
      <c r="R507" s="367"/>
      <c r="S507" s="773"/>
      <c r="T507" s="176"/>
      <c r="U507" s="969">
        <f t="shared" si="86"/>
        <v>0</v>
      </c>
      <c r="V507" s="981"/>
      <c r="W507" s="204"/>
      <c r="X507" s="111">
        <f t="shared" si="95"/>
        <v>0</v>
      </c>
      <c r="Y507" s="959">
        <f t="shared" si="87"/>
        <v>0</v>
      </c>
      <c r="Z507" s="975"/>
      <c r="AA507" s="17">
        <f t="shared" si="88"/>
        <v>0</v>
      </c>
      <c r="AB507" s="17">
        <f t="shared" si="89"/>
        <v>0</v>
      </c>
      <c r="AC507" s="17">
        <f t="shared" si="90"/>
        <v>0</v>
      </c>
      <c r="AD507" s="17">
        <f t="shared" si="91"/>
        <v>0</v>
      </c>
      <c r="AE507" s="17">
        <f t="shared" si="92"/>
        <v>0</v>
      </c>
      <c r="AF507" s="17">
        <f t="shared" si="93"/>
        <v>0</v>
      </c>
      <c r="AG507" s="17">
        <f t="shared" si="94"/>
        <v>0</v>
      </c>
    </row>
    <row r="508" spans="1:33" ht="15.75" customHeight="1" x14ac:dyDescent="0.25">
      <c r="A508" s="37"/>
      <c r="B508" s="18"/>
      <c r="C508" s="18"/>
      <c r="D508" s="20"/>
      <c r="E508" s="47"/>
      <c r="F508" s="18"/>
      <c r="G508" s="733"/>
      <c r="H508" s="141"/>
      <c r="I508" s="773"/>
      <c r="J508" s="350"/>
      <c r="K508" s="773"/>
      <c r="L508" s="150"/>
      <c r="M508" s="773"/>
      <c r="N508" s="238"/>
      <c r="O508" s="742"/>
      <c r="P508" s="216"/>
      <c r="Q508" s="742"/>
      <c r="R508" s="367"/>
      <c r="S508" s="773"/>
      <c r="T508" s="176"/>
      <c r="U508" s="969">
        <f t="shared" si="86"/>
        <v>0</v>
      </c>
      <c r="V508" s="981"/>
      <c r="W508" s="204"/>
      <c r="X508" s="111">
        <f t="shared" si="95"/>
        <v>0</v>
      </c>
      <c r="Y508" s="959">
        <f t="shared" si="87"/>
        <v>0</v>
      </c>
      <c r="Z508" s="975"/>
      <c r="AA508" s="17">
        <f t="shared" si="88"/>
        <v>0</v>
      </c>
      <c r="AB508" s="17">
        <f t="shared" si="89"/>
        <v>0</v>
      </c>
      <c r="AC508" s="17">
        <f t="shared" si="90"/>
        <v>0</v>
      </c>
      <c r="AD508" s="17">
        <f t="shared" si="91"/>
        <v>0</v>
      </c>
      <c r="AE508" s="17">
        <f t="shared" si="92"/>
        <v>0</v>
      </c>
      <c r="AF508" s="17">
        <f t="shared" si="93"/>
        <v>0</v>
      </c>
      <c r="AG508" s="17">
        <f t="shared" si="94"/>
        <v>0</v>
      </c>
    </row>
    <row r="509" spans="1:33" ht="15.75" customHeight="1" x14ac:dyDescent="0.25">
      <c r="A509" s="37"/>
      <c r="B509" s="18"/>
      <c r="C509" s="18"/>
      <c r="D509" s="20"/>
      <c r="E509" s="47"/>
      <c r="F509" s="18"/>
      <c r="G509" s="733"/>
      <c r="H509" s="141"/>
      <c r="I509" s="773"/>
      <c r="J509" s="350"/>
      <c r="K509" s="773"/>
      <c r="L509" s="150"/>
      <c r="M509" s="773"/>
      <c r="N509" s="238"/>
      <c r="O509" s="742"/>
      <c r="P509" s="216"/>
      <c r="Q509" s="742"/>
      <c r="R509" s="367"/>
      <c r="S509" s="773"/>
      <c r="T509" s="176"/>
      <c r="U509" s="969">
        <f t="shared" si="86"/>
        <v>0</v>
      </c>
      <c r="V509" s="981"/>
      <c r="W509" s="204"/>
      <c r="X509" s="111">
        <f t="shared" si="95"/>
        <v>0</v>
      </c>
      <c r="Y509" s="959">
        <f t="shared" si="87"/>
        <v>0</v>
      </c>
      <c r="Z509" s="975"/>
      <c r="AA509" s="17">
        <f t="shared" si="88"/>
        <v>0</v>
      </c>
      <c r="AB509" s="17">
        <f t="shared" si="89"/>
        <v>0</v>
      </c>
      <c r="AC509" s="17">
        <f t="shared" si="90"/>
        <v>0</v>
      </c>
      <c r="AD509" s="17">
        <f t="shared" si="91"/>
        <v>0</v>
      </c>
      <c r="AE509" s="17">
        <f t="shared" si="92"/>
        <v>0</v>
      </c>
      <c r="AF509" s="17">
        <f t="shared" si="93"/>
        <v>0</v>
      </c>
      <c r="AG509" s="17">
        <f t="shared" si="94"/>
        <v>0</v>
      </c>
    </row>
    <row r="510" spans="1:33" ht="15.75" customHeight="1" x14ac:dyDescent="0.25">
      <c r="A510" s="37"/>
      <c r="B510" s="18"/>
      <c r="C510" s="18"/>
      <c r="D510" s="20"/>
      <c r="E510" s="47"/>
      <c r="F510" s="18"/>
      <c r="G510" s="733"/>
      <c r="H510" s="141"/>
      <c r="I510" s="773"/>
      <c r="J510" s="350"/>
      <c r="K510" s="773"/>
      <c r="L510" s="150"/>
      <c r="M510" s="773"/>
      <c r="N510" s="238"/>
      <c r="O510" s="742"/>
      <c r="P510" s="216"/>
      <c r="Q510" s="742"/>
      <c r="R510" s="367"/>
      <c r="S510" s="773"/>
      <c r="T510" s="176"/>
      <c r="U510" s="969">
        <f t="shared" si="86"/>
        <v>0</v>
      </c>
      <c r="V510" s="981"/>
      <c r="W510" s="204"/>
      <c r="X510" s="111">
        <f t="shared" si="95"/>
        <v>0</v>
      </c>
      <c r="Y510" s="959">
        <f t="shared" si="87"/>
        <v>0</v>
      </c>
      <c r="Z510" s="975"/>
      <c r="AA510" s="17">
        <f t="shared" si="88"/>
        <v>0</v>
      </c>
      <c r="AB510" s="17">
        <f t="shared" si="89"/>
        <v>0</v>
      </c>
      <c r="AC510" s="17">
        <f t="shared" si="90"/>
        <v>0</v>
      </c>
      <c r="AD510" s="17">
        <f t="shared" si="91"/>
        <v>0</v>
      </c>
      <c r="AE510" s="17">
        <f t="shared" si="92"/>
        <v>0</v>
      </c>
      <c r="AF510" s="17">
        <f t="shared" si="93"/>
        <v>0</v>
      </c>
      <c r="AG510" s="17">
        <f t="shared" si="94"/>
        <v>0</v>
      </c>
    </row>
    <row r="511" spans="1:33" ht="15.75" customHeight="1" x14ac:dyDescent="0.25">
      <c r="A511" s="37"/>
      <c r="B511" s="18"/>
      <c r="C511" s="18"/>
      <c r="D511" s="20"/>
      <c r="E511" s="47"/>
      <c r="F511" s="18"/>
      <c r="G511" s="733"/>
      <c r="H511" s="141"/>
      <c r="I511" s="773"/>
      <c r="J511" s="350"/>
      <c r="K511" s="773"/>
      <c r="L511" s="150"/>
      <c r="M511" s="773"/>
      <c r="N511" s="238"/>
      <c r="O511" s="742"/>
      <c r="P511" s="216"/>
      <c r="Q511" s="742"/>
      <c r="R511" s="367"/>
      <c r="S511" s="773"/>
      <c r="T511" s="176"/>
      <c r="U511" s="969">
        <f t="shared" si="86"/>
        <v>0</v>
      </c>
      <c r="V511" s="981"/>
      <c r="W511" s="204"/>
      <c r="X511" s="111">
        <f t="shared" si="95"/>
        <v>0</v>
      </c>
      <c r="Y511" s="959">
        <f t="shared" si="87"/>
        <v>0</v>
      </c>
      <c r="Z511" s="975"/>
      <c r="AA511" s="17">
        <f t="shared" si="88"/>
        <v>0</v>
      </c>
      <c r="AB511" s="17">
        <f t="shared" si="89"/>
        <v>0</v>
      </c>
      <c r="AC511" s="17">
        <f t="shared" si="90"/>
        <v>0</v>
      </c>
      <c r="AD511" s="17">
        <f t="shared" si="91"/>
        <v>0</v>
      </c>
      <c r="AE511" s="17">
        <f t="shared" si="92"/>
        <v>0</v>
      </c>
      <c r="AF511" s="17">
        <f t="shared" si="93"/>
        <v>0</v>
      </c>
      <c r="AG511" s="17">
        <f t="shared" si="94"/>
        <v>0</v>
      </c>
    </row>
    <row r="512" spans="1:33" ht="15.75" customHeight="1" x14ac:dyDescent="0.25">
      <c r="A512" s="37"/>
      <c r="B512" s="18"/>
      <c r="C512" s="18"/>
      <c r="D512" s="20"/>
      <c r="E512" s="47"/>
      <c r="F512" s="18"/>
      <c r="G512" s="733"/>
      <c r="H512" s="141"/>
      <c r="I512" s="773"/>
      <c r="J512" s="350"/>
      <c r="K512" s="773"/>
      <c r="L512" s="150"/>
      <c r="M512" s="773"/>
      <c r="N512" s="238"/>
      <c r="O512" s="742"/>
      <c r="P512" s="216"/>
      <c r="Q512" s="742"/>
      <c r="R512" s="367"/>
      <c r="S512" s="773"/>
      <c r="T512" s="176"/>
      <c r="U512" s="969">
        <f t="shared" si="86"/>
        <v>0</v>
      </c>
      <c r="V512" s="981"/>
      <c r="W512" s="204"/>
      <c r="X512" s="111">
        <f t="shared" si="95"/>
        <v>0</v>
      </c>
      <c r="Y512" s="959">
        <f t="shared" si="87"/>
        <v>0</v>
      </c>
      <c r="Z512" s="975"/>
      <c r="AA512" s="17">
        <f t="shared" si="88"/>
        <v>0</v>
      </c>
      <c r="AB512" s="17">
        <f t="shared" si="89"/>
        <v>0</v>
      </c>
      <c r="AC512" s="17">
        <f t="shared" si="90"/>
        <v>0</v>
      </c>
      <c r="AD512" s="17">
        <f t="shared" si="91"/>
        <v>0</v>
      </c>
      <c r="AE512" s="17">
        <f t="shared" si="92"/>
        <v>0</v>
      </c>
      <c r="AF512" s="17">
        <f t="shared" si="93"/>
        <v>0</v>
      </c>
      <c r="AG512" s="17">
        <f t="shared" si="94"/>
        <v>0</v>
      </c>
    </row>
    <row r="513" spans="1:33" ht="15.75" customHeight="1" x14ac:dyDescent="0.25">
      <c r="A513" s="37"/>
      <c r="B513" s="18"/>
      <c r="C513" s="18"/>
      <c r="D513" s="20"/>
      <c r="E513" s="47"/>
      <c r="F513" s="18"/>
      <c r="G513" s="733"/>
      <c r="H513" s="141"/>
      <c r="I513" s="773"/>
      <c r="J513" s="350"/>
      <c r="K513" s="773"/>
      <c r="L513" s="150"/>
      <c r="M513" s="773"/>
      <c r="N513" s="238"/>
      <c r="O513" s="742"/>
      <c r="P513" s="216"/>
      <c r="Q513" s="742"/>
      <c r="R513" s="367"/>
      <c r="S513" s="773"/>
      <c r="T513" s="176"/>
      <c r="U513" s="969">
        <f t="shared" si="86"/>
        <v>0</v>
      </c>
      <c r="V513" s="981"/>
      <c r="W513" s="204"/>
      <c r="X513" s="111">
        <f t="shared" si="95"/>
        <v>0</v>
      </c>
      <c r="Y513" s="959">
        <f t="shared" si="87"/>
        <v>0</v>
      </c>
      <c r="Z513" s="975"/>
      <c r="AA513" s="17">
        <f t="shared" si="88"/>
        <v>0</v>
      </c>
      <c r="AB513" s="17">
        <f t="shared" si="89"/>
        <v>0</v>
      </c>
      <c r="AC513" s="17">
        <f t="shared" si="90"/>
        <v>0</v>
      </c>
      <c r="AD513" s="17">
        <f t="shared" si="91"/>
        <v>0</v>
      </c>
      <c r="AE513" s="17">
        <f t="shared" si="92"/>
        <v>0</v>
      </c>
      <c r="AF513" s="17">
        <f t="shared" si="93"/>
        <v>0</v>
      </c>
      <c r="AG513" s="17">
        <f t="shared" si="94"/>
        <v>0</v>
      </c>
    </row>
    <row r="514" spans="1:33" ht="15.75" customHeight="1" x14ac:dyDescent="0.25">
      <c r="A514" s="37"/>
      <c r="B514" s="18"/>
      <c r="C514" s="18"/>
      <c r="D514" s="20"/>
      <c r="E514" s="47"/>
      <c r="F514" s="18"/>
      <c r="G514" s="733"/>
      <c r="H514" s="141"/>
      <c r="I514" s="773"/>
      <c r="J514" s="350"/>
      <c r="K514" s="773"/>
      <c r="L514" s="150"/>
      <c r="M514" s="773"/>
      <c r="N514" s="238"/>
      <c r="O514" s="742"/>
      <c r="P514" s="216"/>
      <c r="Q514" s="742"/>
      <c r="R514" s="367"/>
      <c r="S514" s="773"/>
      <c r="T514" s="176"/>
      <c r="U514" s="969">
        <f t="shared" si="86"/>
        <v>0</v>
      </c>
      <c r="V514" s="981"/>
      <c r="W514" s="204"/>
      <c r="X514" s="111">
        <f t="shared" si="95"/>
        <v>0</v>
      </c>
      <c r="Y514" s="959">
        <f t="shared" si="87"/>
        <v>0</v>
      </c>
      <c r="Z514" s="975"/>
      <c r="AA514" s="17">
        <f t="shared" si="88"/>
        <v>0</v>
      </c>
      <c r="AB514" s="17">
        <f t="shared" si="89"/>
        <v>0</v>
      </c>
      <c r="AC514" s="17">
        <f t="shared" si="90"/>
        <v>0</v>
      </c>
      <c r="AD514" s="17">
        <f t="shared" si="91"/>
        <v>0</v>
      </c>
      <c r="AE514" s="17">
        <f t="shared" si="92"/>
        <v>0</v>
      </c>
      <c r="AF514" s="17">
        <f t="shared" si="93"/>
        <v>0</v>
      </c>
      <c r="AG514" s="17">
        <f t="shared" si="94"/>
        <v>0</v>
      </c>
    </row>
    <row r="515" spans="1:33" ht="15.75" customHeight="1" x14ac:dyDescent="0.25">
      <c r="A515" s="37"/>
      <c r="B515" s="18"/>
      <c r="C515" s="18"/>
      <c r="D515" s="20"/>
      <c r="E515" s="47"/>
      <c r="F515" s="18"/>
      <c r="G515" s="733"/>
      <c r="H515" s="141"/>
      <c r="I515" s="773"/>
      <c r="J515" s="350"/>
      <c r="K515" s="773"/>
      <c r="L515" s="150"/>
      <c r="M515" s="773"/>
      <c r="N515" s="238"/>
      <c r="O515" s="742"/>
      <c r="P515" s="216"/>
      <c r="Q515" s="742"/>
      <c r="R515" s="367"/>
      <c r="S515" s="773"/>
      <c r="T515" s="176"/>
      <c r="U515" s="969">
        <f t="shared" si="86"/>
        <v>0</v>
      </c>
      <c r="V515" s="981"/>
      <c r="W515" s="204"/>
      <c r="X515" s="111">
        <f t="shared" si="95"/>
        <v>0</v>
      </c>
      <c r="Y515" s="959">
        <f t="shared" si="87"/>
        <v>0</v>
      </c>
      <c r="Z515" s="975"/>
      <c r="AA515" s="17">
        <f t="shared" si="88"/>
        <v>0</v>
      </c>
      <c r="AB515" s="17">
        <f t="shared" si="89"/>
        <v>0</v>
      </c>
      <c r="AC515" s="17">
        <f t="shared" si="90"/>
        <v>0</v>
      </c>
      <c r="AD515" s="17">
        <f t="shared" si="91"/>
        <v>0</v>
      </c>
      <c r="AE515" s="17">
        <f t="shared" si="92"/>
        <v>0</v>
      </c>
      <c r="AF515" s="17">
        <f t="shared" si="93"/>
        <v>0</v>
      </c>
      <c r="AG515" s="17">
        <f t="shared" si="94"/>
        <v>0</v>
      </c>
    </row>
    <row r="516" spans="1:33" ht="15.75" customHeight="1" x14ac:dyDescent="0.25">
      <c r="A516" s="37"/>
      <c r="B516" s="18"/>
      <c r="C516" s="18"/>
      <c r="D516" s="20"/>
      <c r="E516" s="47"/>
      <c r="F516" s="18"/>
      <c r="G516" s="733"/>
      <c r="H516" s="141"/>
      <c r="I516" s="773"/>
      <c r="J516" s="350"/>
      <c r="K516" s="773"/>
      <c r="L516" s="150"/>
      <c r="M516" s="773"/>
      <c r="N516" s="238"/>
      <c r="O516" s="742"/>
      <c r="P516" s="216"/>
      <c r="Q516" s="742"/>
      <c r="R516" s="367"/>
      <c r="S516" s="773"/>
      <c r="T516" s="176"/>
      <c r="U516" s="969">
        <f t="shared" si="86"/>
        <v>0</v>
      </c>
      <c r="V516" s="981"/>
      <c r="W516" s="204"/>
      <c r="X516" s="111">
        <f t="shared" si="95"/>
        <v>0</v>
      </c>
      <c r="Y516" s="959">
        <f t="shared" si="87"/>
        <v>0</v>
      </c>
      <c r="Z516" s="975"/>
      <c r="AA516" s="17">
        <f t="shared" si="88"/>
        <v>0</v>
      </c>
      <c r="AB516" s="17">
        <f t="shared" si="89"/>
        <v>0</v>
      </c>
      <c r="AC516" s="17">
        <f t="shared" si="90"/>
        <v>0</v>
      </c>
      <c r="AD516" s="17">
        <f t="shared" si="91"/>
        <v>0</v>
      </c>
      <c r="AE516" s="17">
        <f t="shared" si="92"/>
        <v>0</v>
      </c>
      <c r="AF516" s="17">
        <f t="shared" si="93"/>
        <v>0</v>
      </c>
      <c r="AG516" s="17">
        <f t="shared" si="94"/>
        <v>0</v>
      </c>
    </row>
    <row r="517" spans="1:33" ht="15.75" customHeight="1" x14ac:dyDescent="0.25">
      <c r="A517" s="37"/>
      <c r="B517" s="18"/>
      <c r="C517" s="18"/>
      <c r="D517" s="20"/>
      <c r="E517" s="47"/>
      <c r="F517" s="18"/>
      <c r="G517" s="733"/>
      <c r="H517" s="141"/>
      <c r="I517" s="773"/>
      <c r="J517" s="350"/>
      <c r="K517" s="773"/>
      <c r="L517" s="150"/>
      <c r="M517" s="773"/>
      <c r="N517" s="238"/>
      <c r="O517" s="742"/>
      <c r="P517" s="216"/>
      <c r="Q517" s="742"/>
      <c r="R517" s="367"/>
      <c r="S517" s="773"/>
      <c r="T517" s="176"/>
      <c r="U517" s="969">
        <f t="shared" si="86"/>
        <v>0</v>
      </c>
      <c r="V517" s="981"/>
      <c r="W517" s="204"/>
      <c r="X517" s="111">
        <f t="shared" si="95"/>
        <v>0</v>
      </c>
      <c r="Y517" s="959">
        <f t="shared" si="87"/>
        <v>0</v>
      </c>
      <c r="Z517" s="975"/>
      <c r="AA517" s="17">
        <f t="shared" si="88"/>
        <v>0</v>
      </c>
      <c r="AB517" s="17">
        <f t="shared" si="89"/>
        <v>0</v>
      </c>
      <c r="AC517" s="17">
        <f t="shared" si="90"/>
        <v>0</v>
      </c>
      <c r="AD517" s="17">
        <f t="shared" si="91"/>
        <v>0</v>
      </c>
      <c r="AE517" s="17">
        <f t="shared" si="92"/>
        <v>0</v>
      </c>
      <c r="AF517" s="17">
        <f t="shared" si="93"/>
        <v>0</v>
      </c>
      <c r="AG517" s="17">
        <f t="shared" si="94"/>
        <v>0</v>
      </c>
    </row>
    <row r="518" spans="1:33" ht="15.75" customHeight="1" x14ac:dyDescent="0.25">
      <c r="A518" s="37"/>
      <c r="B518" s="18"/>
      <c r="C518" s="18"/>
      <c r="D518" s="20"/>
      <c r="E518" s="47"/>
      <c r="F518" s="18"/>
      <c r="G518" s="733"/>
      <c r="H518" s="141"/>
      <c r="I518" s="773"/>
      <c r="J518" s="350"/>
      <c r="K518" s="773"/>
      <c r="L518" s="150"/>
      <c r="M518" s="773"/>
      <c r="N518" s="238"/>
      <c r="O518" s="742"/>
      <c r="P518" s="216"/>
      <c r="Q518" s="742"/>
      <c r="R518" s="367"/>
      <c r="S518" s="773"/>
      <c r="T518" s="176"/>
      <c r="U518" s="969">
        <f t="shared" si="86"/>
        <v>0</v>
      </c>
      <c r="V518" s="981"/>
      <c r="W518" s="204"/>
      <c r="X518" s="111">
        <f t="shared" si="95"/>
        <v>0</v>
      </c>
      <c r="Y518" s="959">
        <f t="shared" si="87"/>
        <v>0</v>
      </c>
      <c r="Z518" s="975"/>
      <c r="AA518" s="17">
        <f t="shared" si="88"/>
        <v>0</v>
      </c>
      <c r="AB518" s="17">
        <f t="shared" si="89"/>
        <v>0</v>
      </c>
      <c r="AC518" s="17">
        <f t="shared" si="90"/>
        <v>0</v>
      </c>
      <c r="AD518" s="17">
        <f t="shared" si="91"/>
        <v>0</v>
      </c>
      <c r="AE518" s="17">
        <f t="shared" si="92"/>
        <v>0</v>
      </c>
      <c r="AF518" s="17">
        <f t="shared" si="93"/>
        <v>0</v>
      </c>
      <c r="AG518" s="17">
        <f t="shared" si="94"/>
        <v>0</v>
      </c>
    </row>
    <row r="519" spans="1:33" ht="15.75" customHeight="1" x14ac:dyDescent="0.25">
      <c r="A519" s="37"/>
      <c r="B519" s="18"/>
      <c r="C519" s="18"/>
      <c r="D519" s="20"/>
      <c r="E519" s="47"/>
      <c r="F519" s="18"/>
      <c r="G519" s="733"/>
      <c r="H519" s="141"/>
      <c r="I519" s="773"/>
      <c r="J519" s="350"/>
      <c r="K519" s="773"/>
      <c r="L519" s="150"/>
      <c r="M519" s="773"/>
      <c r="N519" s="238"/>
      <c r="O519" s="742"/>
      <c r="P519" s="216"/>
      <c r="Q519" s="742"/>
      <c r="R519" s="367"/>
      <c r="S519" s="773"/>
      <c r="T519" s="176"/>
      <c r="U519" s="969">
        <f t="shared" si="86"/>
        <v>0</v>
      </c>
      <c r="V519" s="981"/>
      <c r="W519" s="204"/>
      <c r="X519" s="111">
        <f t="shared" si="95"/>
        <v>0</v>
      </c>
      <c r="Y519" s="959">
        <f t="shared" si="87"/>
        <v>0</v>
      </c>
      <c r="Z519" s="975"/>
      <c r="AA519" s="17">
        <f t="shared" si="88"/>
        <v>0</v>
      </c>
      <c r="AB519" s="17">
        <f t="shared" si="89"/>
        <v>0</v>
      </c>
      <c r="AC519" s="17">
        <f t="shared" si="90"/>
        <v>0</v>
      </c>
      <c r="AD519" s="17">
        <f t="shared" si="91"/>
        <v>0</v>
      </c>
      <c r="AE519" s="17">
        <f t="shared" si="92"/>
        <v>0</v>
      </c>
      <c r="AF519" s="17">
        <f t="shared" si="93"/>
        <v>0</v>
      </c>
      <c r="AG519" s="17">
        <f t="shared" si="94"/>
        <v>0</v>
      </c>
    </row>
    <row r="520" spans="1:33" ht="15.75" customHeight="1" x14ac:dyDescent="0.25">
      <c r="A520" s="37"/>
      <c r="B520" s="18"/>
      <c r="C520" s="18"/>
      <c r="D520" s="20"/>
      <c r="E520" s="47"/>
      <c r="F520" s="18"/>
      <c r="G520" s="733"/>
      <c r="H520" s="141"/>
      <c r="I520" s="773"/>
      <c r="J520" s="350"/>
      <c r="K520" s="773"/>
      <c r="L520" s="150"/>
      <c r="M520" s="773"/>
      <c r="N520" s="238"/>
      <c r="O520" s="742"/>
      <c r="P520" s="216"/>
      <c r="Q520" s="742"/>
      <c r="R520" s="367"/>
      <c r="S520" s="773"/>
      <c r="T520" s="176"/>
      <c r="U520" s="969">
        <f t="shared" si="86"/>
        <v>0</v>
      </c>
      <c r="V520" s="981"/>
      <c r="W520" s="204"/>
      <c r="X520" s="111">
        <f t="shared" si="95"/>
        <v>0</v>
      </c>
      <c r="Y520" s="959">
        <f t="shared" si="87"/>
        <v>0</v>
      </c>
      <c r="Z520" s="975"/>
      <c r="AA520" s="17">
        <f t="shared" si="88"/>
        <v>0</v>
      </c>
      <c r="AB520" s="17">
        <f t="shared" si="89"/>
        <v>0</v>
      </c>
      <c r="AC520" s="17">
        <f t="shared" si="90"/>
        <v>0</v>
      </c>
      <c r="AD520" s="17">
        <f t="shared" si="91"/>
        <v>0</v>
      </c>
      <c r="AE520" s="17">
        <f t="shared" si="92"/>
        <v>0</v>
      </c>
      <c r="AF520" s="17">
        <f t="shared" si="93"/>
        <v>0</v>
      </c>
      <c r="AG520" s="17">
        <f t="shared" si="94"/>
        <v>0</v>
      </c>
    </row>
    <row r="521" spans="1:33" ht="15.75" customHeight="1" x14ac:dyDescent="0.25">
      <c r="A521" s="37"/>
      <c r="B521" s="18"/>
      <c r="C521" s="18"/>
      <c r="D521" s="20"/>
      <c r="E521" s="47"/>
      <c r="F521" s="18"/>
      <c r="G521" s="733"/>
      <c r="H521" s="141"/>
      <c r="I521" s="773"/>
      <c r="J521" s="350"/>
      <c r="K521" s="773"/>
      <c r="L521" s="150"/>
      <c r="M521" s="773"/>
      <c r="N521" s="238"/>
      <c r="O521" s="742"/>
      <c r="P521" s="216"/>
      <c r="Q521" s="742"/>
      <c r="R521" s="367"/>
      <c r="S521" s="773"/>
      <c r="T521" s="176"/>
      <c r="U521" s="969">
        <f t="shared" ref="U521:U560" si="96">T521+R521+P521+N521+L521+J521+H521</f>
        <v>0</v>
      </c>
      <c r="V521" s="981"/>
      <c r="W521" s="204"/>
      <c r="X521" s="111">
        <f t="shared" si="95"/>
        <v>0</v>
      </c>
      <c r="Y521" s="959">
        <f t="shared" ref="Y521:Y560" si="97">G521+I521+K521+M521+O521+Q521+S521</f>
        <v>0</v>
      </c>
      <c r="Z521" s="975"/>
      <c r="AA521" s="17">
        <f t="shared" ref="AA521:AA561" si="98">H521*C521</f>
        <v>0</v>
      </c>
      <c r="AB521" s="17">
        <f t="shared" ref="AB521:AB561" si="99">J521*C521</f>
        <v>0</v>
      </c>
      <c r="AC521" s="17">
        <f t="shared" ref="AC521:AC561" si="100">L521*C521</f>
        <v>0</v>
      </c>
      <c r="AD521" s="17">
        <f t="shared" ref="AD521:AD561" si="101">N521*C521</f>
        <v>0</v>
      </c>
      <c r="AE521" s="17">
        <f t="shared" ref="AE521:AE561" si="102">P521*C521</f>
        <v>0</v>
      </c>
      <c r="AF521" s="17">
        <f t="shared" ref="AF521:AF561" si="103">R521*C521</f>
        <v>0</v>
      </c>
      <c r="AG521" s="17">
        <f t="shared" ref="AG521:AG561" si="104">T521*C521</f>
        <v>0</v>
      </c>
    </row>
    <row r="522" spans="1:33" ht="15.75" customHeight="1" x14ac:dyDescent="0.25">
      <c r="A522" s="37"/>
      <c r="B522" s="18"/>
      <c r="C522" s="18"/>
      <c r="D522" s="20"/>
      <c r="E522" s="47"/>
      <c r="F522" s="18"/>
      <c r="G522" s="733"/>
      <c r="H522" s="141"/>
      <c r="I522" s="773"/>
      <c r="J522" s="350"/>
      <c r="K522" s="773"/>
      <c r="L522" s="150"/>
      <c r="M522" s="773"/>
      <c r="N522" s="238"/>
      <c r="O522" s="742"/>
      <c r="P522" s="216"/>
      <c r="Q522" s="742"/>
      <c r="R522" s="367"/>
      <c r="S522" s="773"/>
      <c r="T522" s="176"/>
      <c r="U522" s="969">
        <f t="shared" si="96"/>
        <v>0</v>
      </c>
      <c r="V522" s="981"/>
      <c r="W522" s="204"/>
      <c r="X522" s="111">
        <f t="shared" si="95"/>
        <v>0</v>
      </c>
      <c r="Y522" s="959">
        <f t="shared" si="97"/>
        <v>0</v>
      </c>
      <c r="Z522" s="975"/>
      <c r="AA522" s="17">
        <f t="shared" si="98"/>
        <v>0</v>
      </c>
      <c r="AB522" s="17">
        <f t="shared" si="99"/>
        <v>0</v>
      </c>
      <c r="AC522" s="17">
        <f t="shared" si="100"/>
        <v>0</v>
      </c>
      <c r="AD522" s="17">
        <f t="shared" si="101"/>
        <v>0</v>
      </c>
      <c r="AE522" s="17">
        <f t="shared" si="102"/>
        <v>0</v>
      </c>
      <c r="AF522" s="17">
        <f t="shared" si="103"/>
        <v>0</v>
      </c>
      <c r="AG522" s="17">
        <f t="shared" si="104"/>
        <v>0</v>
      </c>
    </row>
    <row r="523" spans="1:33" ht="15.75" customHeight="1" x14ac:dyDescent="0.25">
      <c r="A523" s="37"/>
      <c r="B523" s="18"/>
      <c r="C523" s="18"/>
      <c r="D523" s="20"/>
      <c r="E523" s="47"/>
      <c r="F523" s="18"/>
      <c r="G523" s="733"/>
      <c r="H523" s="141"/>
      <c r="I523" s="773"/>
      <c r="J523" s="350"/>
      <c r="K523" s="773"/>
      <c r="L523" s="150"/>
      <c r="M523" s="773"/>
      <c r="N523" s="238"/>
      <c r="O523" s="742"/>
      <c r="P523" s="216"/>
      <c r="Q523" s="742"/>
      <c r="R523" s="367"/>
      <c r="S523" s="773"/>
      <c r="T523" s="176"/>
      <c r="U523" s="969">
        <f t="shared" si="96"/>
        <v>0</v>
      </c>
      <c r="V523" s="981"/>
      <c r="W523" s="204"/>
      <c r="X523" s="111">
        <f t="shared" si="95"/>
        <v>0</v>
      </c>
      <c r="Y523" s="959">
        <f t="shared" si="97"/>
        <v>0</v>
      </c>
      <c r="Z523" s="975"/>
      <c r="AA523" s="17">
        <f t="shared" si="98"/>
        <v>0</v>
      </c>
      <c r="AB523" s="17">
        <f t="shared" si="99"/>
        <v>0</v>
      </c>
      <c r="AC523" s="17">
        <f t="shared" si="100"/>
        <v>0</v>
      </c>
      <c r="AD523" s="17">
        <f t="shared" si="101"/>
        <v>0</v>
      </c>
      <c r="AE523" s="17">
        <f t="shared" si="102"/>
        <v>0</v>
      </c>
      <c r="AF523" s="17">
        <f t="shared" si="103"/>
        <v>0</v>
      </c>
      <c r="AG523" s="17">
        <f t="shared" si="104"/>
        <v>0</v>
      </c>
    </row>
    <row r="524" spans="1:33" ht="15.75" customHeight="1" x14ac:dyDescent="0.25">
      <c r="A524" s="37"/>
      <c r="B524" s="18"/>
      <c r="C524" s="18"/>
      <c r="D524" s="20"/>
      <c r="E524" s="47"/>
      <c r="F524" s="18"/>
      <c r="G524" s="733"/>
      <c r="H524" s="141"/>
      <c r="I524" s="773"/>
      <c r="J524" s="350"/>
      <c r="K524" s="773"/>
      <c r="L524" s="150"/>
      <c r="M524" s="773"/>
      <c r="N524" s="238"/>
      <c r="O524" s="742"/>
      <c r="P524" s="216"/>
      <c r="Q524" s="742"/>
      <c r="R524" s="367"/>
      <c r="S524" s="773"/>
      <c r="T524" s="176"/>
      <c r="U524" s="969">
        <f t="shared" si="96"/>
        <v>0</v>
      </c>
      <c r="V524" s="981"/>
      <c r="W524" s="204"/>
      <c r="X524" s="111">
        <f t="shared" si="95"/>
        <v>0</v>
      </c>
      <c r="Y524" s="959">
        <f t="shared" si="97"/>
        <v>0</v>
      </c>
      <c r="Z524" s="975"/>
      <c r="AA524" s="17">
        <f t="shared" si="98"/>
        <v>0</v>
      </c>
      <c r="AB524" s="17">
        <f t="shared" si="99"/>
        <v>0</v>
      </c>
      <c r="AC524" s="17">
        <f t="shared" si="100"/>
        <v>0</v>
      </c>
      <c r="AD524" s="17">
        <f t="shared" si="101"/>
        <v>0</v>
      </c>
      <c r="AE524" s="17">
        <f t="shared" si="102"/>
        <v>0</v>
      </c>
      <c r="AF524" s="17">
        <f t="shared" si="103"/>
        <v>0</v>
      </c>
      <c r="AG524" s="17">
        <f t="shared" si="104"/>
        <v>0</v>
      </c>
    </row>
    <row r="525" spans="1:33" ht="15.75" customHeight="1" x14ac:dyDescent="0.25">
      <c r="A525" s="37"/>
      <c r="B525" s="18"/>
      <c r="C525" s="18"/>
      <c r="D525" s="20"/>
      <c r="E525" s="47"/>
      <c r="F525" s="18"/>
      <c r="G525" s="733"/>
      <c r="H525" s="141"/>
      <c r="I525" s="773"/>
      <c r="J525" s="350"/>
      <c r="K525" s="773"/>
      <c r="L525" s="150"/>
      <c r="M525" s="773"/>
      <c r="N525" s="238"/>
      <c r="O525" s="742"/>
      <c r="P525" s="216"/>
      <c r="Q525" s="742"/>
      <c r="R525" s="367"/>
      <c r="S525" s="773"/>
      <c r="T525" s="176"/>
      <c r="U525" s="969">
        <f t="shared" si="96"/>
        <v>0</v>
      </c>
      <c r="V525" s="981"/>
      <c r="W525" s="204"/>
      <c r="X525" s="111">
        <f t="shared" ref="X525:X560" si="105">F525+G525+I525+K525+M525+O525+Q525+S525-H525-J525-L525-N525-P525-R525-T525-W525</f>
        <v>0</v>
      </c>
      <c r="Y525" s="959">
        <f t="shared" si="97"/>
        <v>0</v>
      </c>
      <c r="Z525" s="975"/>
      <c r="AA525" s="17">
        <f t="shared" si="98"/>
        <v>0</v>
      </c>
      <c r="AB525" s="17">
        <f t="shared" si="99"/>
        <v>0</v>
      </c>
      <c r="AC525" s="17">
        <f t="shared" si="100"/>
        <v>0</v>
      </c>
      <c r="AD525" s="17">
        <f t="shared" si="101"/>
        <v>0</v>
      </c>
      <c r="AE525" s="17">
        <f t="shared" si="102"/>
        <v>0</v>
      </c>
      <c r="AF525" s="17">
        <f t="shared" si="103"/>
        <v>0</v>
      </c>
      <c r="AG525" s="17">
        <f t="shared" si="104"/>
        <v>0</v>
      </c>
    </row>
    <row r="526" spans="1:33" ht="15.75" customHeight="1" x14ac:dyDescent="0.25">
      <c r="A526" s="37"/>
      <c r="B526" s="18"/>
      <c r="C526" s="18"/>
      <c r="D526" s="20"/>
      <c r="E526" s="47"/>
      <c r="F526" s="18"/>
      <c r="G526" s="733"/>
      <c r="H526" s="141"/>
      <c r="I526" s="773"/>
      <c r="J526" s="350"/>
      <c r="K526" s="773"/>
      <c r="L526" s="150"/>
      <c r="M526" s="773"/>
      <c r="N526" s="238"/>
      <c r="O526" s="742"/>
      <c r="P526" s="216"/>
      <c r="Q526" s="742"/>
      <c r="R526" s="367"/>
      <c r="S526" s="773"/>
      <c r="T526" s="176"/>
      <c r="U526" s="969">
        <f t="shared" si="96"/>
        <v>0</v>
      </c>
      <c r="V526" s="981"/>
      <c r="W526" s="204"/>
      <c r="X526" s="111">
        <f t="shared" si="105"/>
        <v>0</v>
      </c>
      <c r="Y526" s="959">
        <f t="shared" si="97"/>
        <v>0</v>
      </c>
      <c r="Z526" s="975"/>
      <c r="AA526" s="17">
        <f t="shared" si="98"/>
        <v>0</v>
      </c>
      <c r="AB526" s="17">
        <f t="shared" si="99"/>
        <v>0</v>
      </c>
      <c r="AC526" s="17">
        <f t="shared" si="100"/>
        <v>0</v>
      </c>
      <c r="AD526" s="17">
        <f t="shared" si="101"/>
        <v>0</v>
      </c>
      <c r="AE526" s="17">
        <f t="shared" si="102"/>
        <v>0</v>
      </c>
      <c r="AF526" s="17">
        <f t="shared" si="103"/>
        <v>0</v>
      </c>
      <c r="AG526" s="17">
        <f t="shared" si="104"/>
        <v>0</v>
      </c>
    </row>
    <row r="527" spans="1:33" ht="15.75" customHeight="1" x14ac:dyDescent="0.25">
      <c r="A527" s="37"/>
      <c r="B527" s="18"/>
      <c r="C527" s="18"/>
      <c r="D527" s="20"/>
      <c r="E527" s="47"/>
      <c r="F527" s="18"/>
      <c r="G527" s="733"/>
      <c r="H527" s="141"/>
      <c r="I527" s="773"/>
      <c r="J527" s="350"/>
      <c r="K527" s="773"/>
      <c r="L527" s="150"/>
      <c r="M527" s="773"/>
      <c r="N527" s="238"/>
      <c r="O527" s="742"/>
      <c r="P527" s="216"/>
      <c r="Q527" s="742"/>
      <c r="R527" s="367"/>
      <c r="S527" s="773"/>
      <c r="T527" s="176"/>
      <c r="U527" s="969">
        <f t="shared" si="96"/>
        <v>0</v>
      </c>
      <c r="V527" s="981"/>
      <c r="W527" s="204"/>
      <c r="X527" s="111">
        <f t="shared" si="105"/>
        <v>0</v>
      </c>
      <c r="Y527" s="959">
        <f t="shared" si="97"/>
        <v>0</v>
      </c>
      <c r="Z527" s="975"/>
      <c r="AA527" s="17">
        <f t="shared" si="98"/>
        <v>0</v>
      </c>
      <c r="AB527" s="17">
        <f t="shared" si="99"/>
        <v>0</v>
      </c>
      <c r="AC527" s="17">
        <f t="shared" si="100"/>
        <v>0</v>
      </c>
      <c r="AD527" s="17">
        <f t="shared" si="101"/>
        <v>0</v>
      </c>
      <c r="AE527" s="17">
        <f t="shared" si="102"/>
        <v>0</v>
      </c>
      <c r="AF527" s="17">
        <f t="shared" si="103"/>
        <v>0</v>
      </c>
      <c r="AG527" s="17">
        <f t="shared" si="104"/>
        <v>0</v>
      </c>
    </row>
    <row r="528" spans="1:33" ht="15.75" customHeight="1" x14ac:dyDescent="0.25">
      <c r="A528" s="37"/>
      <c r="B528" s="18"/>
      <c r="C528" s="18"/>
      <c r="D528" s="20"/>
      <c r="E528" s="47"/>
      <c r="F528" s="18"/>
      <c r="G528" s="733"/>
      <c r="H528" s="141"/>
      <c r="I528" s="773"/>
      <c r="J528" s="350"/>
      <c r="K528" s="773"/>
      <c r="L528" s="150"/>
      <c r="M528" s="773"/>
      <c r="N528" s="238"/>
      <c r="O528" s="742"/>
      <c r="P528" s="216"/>
      <c r="Q528" s="742"/>
      <c r="R528" s="367"/>
      <c r="S528" s="773"/>
      <c r="T528" s="176"/>
      <c r="U528" s="969">
        <f t="shared" si="96"/>
        <v>0</v>
      </c>
      <c r="V528" s="981"/>
      <c r="W528" s="204"/>
      <c r="X528" s="111">
        <f t="shared" si="105"/>
        <v>0</v>
      </c>
      <c r="Y528" s="959">
        <f t="shared" si="97"/>
        <v>0</v>
      </c>
      <c r="Z528" s="975"/>
      <c r="AA528" s="17">
        <f t="shared" si="98"/>
        <v>0</v>
      </c>
      <c r="AB528" s="17">
        <f t="shared" si="99"/>
        <v>0</v>
      </c>
      <c r="AC528" s="17">
        <f t="shared" si="100"/>
        <v>0</v>
      </c>
      <c r="AD528" s="17">
        <f t="shared" si="101"/>
        <v>0</v>
      </c>
      <c r="AE528" s="17">
        <f t="shared" si="102"/>
        <v>0</v>
      </c>
      <c r="AF528" s="17">
        <f t="shared" si="103"/>
        <v>0</v>
      </c>
      <c r="AG528" s="17">
        <f t="shared" si="104"/>
        <v>0</v>
      </c>
    </row>
    <row r="529" spans="1:33" ht="15.75" customHeight="1" x14ac:dyDescent="0.25">
      <c r="A529" s="37"/>
      <c r="B529" s="18"/>
      <c r="C529" s="18"/>
      <c r="D529" s="20"/>
      <c r="E529" s="47"/>
      <c r="F529" s="18"/>
      <c r="G529" s="733"/>
      <c r="H529" s="141"/>
      <c r="I529" s="773"/>
      <c r="J529" s="350"/>
      <c r="K529" s="773"/>
      <c r="L529" s="150"/>
      <c r="M529" s="773"/>
      <c r="N529" s="238"/>
      <c r="O529" s="742"/>
      <c r="P529" s="216"/>
      <c r="Q529" s="742"/>
      <c r="R529" s="367"/>
      <c r="S529" s="773"/>
      <c r="T529" s="176"/>
      <c r="U529" s="969">
        <f t="shared" si="96"/>
        <v>0</v>
      </c>
      <c r="V529" s="981"/>
      <c r="W529" s="204"/>
      <c r="X529" s="111">
        <f t="shared" si="105"/>
        <v>0</v>
      </c>
      <c r="Y529" s="959">
        <f t="shared" si="97"/>
        <v>0</v>
      </c>
      <c r="Z529" s="975"/>
      <c r="AA529" s="17">
        <f t="shared" si="98"/>
        <v>0</v>
      </c>
      <c r="AB529" s="17">
        <f t="shared" si="99"/>
        <v>0</v>
      </c>
      <c r="AC529" s="17">
        <f t="shared" si="100"/>
        <v>0</v>
      </c>
      <c r="AD529" s="17">
        <f t="shared" si="101"/>
        <v>0</v>
      </c>
      <c r="AE529" s="17">
        <f t="shared" si="102"/>
        <v>0</v>
      </c>
      <c r="AF529" s="17">
        <f t="shared" si="103"/>
        <v>0</v>
      </c>
      <c r="AG529" s="17">
        <f t="shared" si="104"/>
        <v>0</v>
      </c>
    </row>
    <row r="530" spans="1:33" ht="15.75" customHeight="1" x14ac:dyDescent="0.25">
      <c r="A530" s="37"/>
      <c r="B530" s="18"/>
      <c r="C530" s="18"/>
      <c r="D530" s="20"/>
      <c r="E530" s="47"/>
      <c r="F530" s="18"/>
      <c r="G530" s="733"/>
      <c r="H530" s="141"/>
      <c r="I530" s="773"/>
      <c r="J530" s="350"/>
      <c r="K530" s="773"/>
      <c r="L530" s="150"/>
      <c r="M530" s="773"/>
      <c r="N530" s="238"/>
      <c r="O530" s="742"/>
      <c r="P530" s="216"/>
      <c r="Q530" s="742"/>
      <c r="R530" s="367"/>
      <c r="S530" s="773"/>
      <c r="T530" s="176"/>
      <c r="U530" s="969">
        <f t="shared" si="96"/>
        <v>0</v>
      </c>
      <c r="V530" s="981"/>
      <c r="W530" s="204"/>
      <c r="X530" s="111">
        <f t="shared" si="105"/>
        <v>0</v>
      </c>
      <c r="Y530" s="959">
        <f t="shared" si="97"/>
        <v>0</v>
      </c>
      <c r="Z530" s="975"/>
      <c r="AA530" s="17">
        <f t="shared" si="98"/>
        <v>0</v>
      </c>
      <c r="AB530" s="17">
        <f t="shared" si="99"/>
        <v>0</v>
      </c>
      <c r="AC530" s="17">
        <f t="shared" si="100"/>
        <v>0</v>
      </c>
      <c r="AD530" s="17">
        <f t="shared" si="101"/>
        <v>0</v>
      </c>
      <c r="AE530" s="17">
        <f t="shared" si="102"/>
        <v>0</v>
      </c>
      <c r="AF530" s="17">
        <f t="shared" si="103"/>
        <v>0</v>
      </c>
      <c r="AG530" s="17">
        <f t="shared" si="104"/>
        <v>0</v>
      </c>
    </row>
    <row r="531" spans="1:33" ht="15.75" customHeight="1" x14ac:dyDescent="0.25">
      <c r="A531" s="37"/>
      <c r="B531" s="18"/>
      <c r="C531" s="18"/>
      <c r="D531" s="20"/>
      <c r="E531" s="47"/>
      <c r="F531" s="18"/>
      <c r="G531" s="733"/>
      <c r="H531" s="141"/>
      <c r="I531" s="773"/>
      <c r="J531" s="350"/>
      <c r="K531" s="773"/>
      <c r="L531" s="150"/>
      <c r="M531" s="773"/>
      <c r="N531" s="238"/>
      <c r="O531" s="742"/>
      <c r="P531" s="216"/>
      <c r="Q531" s="742"/>
      <c r="R531" s="367"/>
      <c r="S531" s="773"/>
      <c r="T531" s="176"/>
      <c r="U531" s="969">
        <f t="shared" si="96"/>
        <v>0</v>
      </c>
      <c r="V531" s="981"/>
      <c r="W531" s="204"/>
      <c r="X531" s="111">
        <f t="shared" si="105"/>
        <v>0</v>
      </c>
      <c r="Y531" s="959">
        <f t="shared" si="97"/>
        <v>0</v>
      </c>
      <c r="Z531" s="975"/>
      <c r="AA531" s="17">
        <f t="shared" si="98"/>
        <v>0</v>
      </c>
      <c r="AB531" s="17">
        <f t="shared" si="99"/>
        <v>0</v>
      </c>
      <c r="AC531" s="17">
        <f t="shared" si="100"/>
        <v>0</v>
      </c>
      <c r="AD531" s="17">
        <f t="shared" si="101"/>
        <v>0</v>
      </c>
      <c r="AE531" s="17">
        <f t="shared" si="102"/>
        <v>0</v>
      </c>
      <c r="AF531" s="17">
        <f t="shared" si="103"/>
        <v>0</v>
      </c>
      <c r="AG531" s="17">
        <f t="shared" si="104"/>
        <v>0</v>
      </c>
    </row>
    <row r="532" spans="1:33" ht="15.75" customHeight="1" x14ac:dyDescent="0.25">
      <c r="A532" s="37"/>
      <c r="B532" s="18"/>
      <c r="C532" s="18"/>
      <c r="D532" s="20"/>
      <c r="E532" s="47"/>
      <c r="F532" s="18"/>
      <c r="G532" s="733"/>
      <c r="H532" s="141"/>
      <c r="I532" s="773"/>
      <c r="J532" s="350"/>
      <c r="K532" s="773"/>
      <c r="L532" s="150"/>
      <c r="M532" s="773"/>
      <c r="N532" s="238"/>
      <c r="O532" s="742"/>
      <c r="P532" s="216"/>
      <c r="Q532" s="742"/>
      <c r="R532" s="367"/>
      <c r="S532" s="773"/>
      <c r="T532" s="176"/>
      <c r="U532" s="969">
        <f t="shared" si="96"/>
        <v>0</v>
      </c>
      <c r="V532" s="981"/>
      <c r="W532" s="204"/>
      <c r="X532" s="111">
        <f t="shared" si="105"/>
        <v>0</v>
      </c>
      <c r="Y532" s="959">
        <f t="shared" si="97"/>
        <v>0</v>
      </c>
      <c r="Z532" s="975"/>
      <c r="AA532" s="17">
        <f t="shared" si="98"/>
        <v>0</v>
      </c>
      <c r="AB532" s="17">
        <f t="shared" si="99"/>
        <v>0</v>
      </c>
      <c r="AC532" s="17">
        <f t="shared" si="100"/>
        <v>0</v>
      </c>
      <c r="AD532" s="17">
        <f t="shared" si="101"/>
        <v>0</v>
      </c>
      <c r="AE532" s="17">
        <f t="shared" si="102"/>
        <v>0</v>
      </c>
      <c r="AF532" s="17">
        <f t="shared" si="103"/>
        <v>0</v>
      </c>
      <c r="AG532" s="17">
        <f t="shared" si="104"/>
        <v>0</v>
      </c>
    </row>
    <row r="533" spans="1:33" ht="15.75" customHeight="1" x14ac:dyDescent="0.25">
      <c r="A533" s="37"/>
      <c r="B533" s="18"/>
      <c r="C533" s="18"/>
      <c r="D533" s="20"/>
      <c r="E533" s="47"/>
      <c r="F533" s="18"/>
      <c r="G533" s="733"/>
      <c r="H533" s="141"/>
      <c r="I533" s="773"/>
      <c r="J533" s="350"/>
      <c r="K533" s="773"/>
      <c r="L533" s="150"/>
      <c r="M533" s="773"/>
      <c r="N533" s="238"/>
      <c r="O533" s="742"/>
      <c r="P533" s="216"/>
      <c r="Q533" s="742"/>
      <c r="R533" s="367"/>
      <c r="S533" s="773"/>
      <c r="T533" s="176"/>
      <c r="U533" s="969">
        <f t="shared" si="96"/>
        <v>0</v>
      </c>
      <c r="V533" s="981"/>
      <c r="W533" s="204"/>
      <c r="X533" s="111">
        <f t="shared" si="105"/>
        <v>0</v>
      </c>
      <c r="Y533" s="959">
        <f t="shared" si="97"/>
        <v>0</v>
      </c>
      <c r="Z533" s="975"/>
      <c r="AA533" s="17">
        <f t="shared" si="98"/>
        <v>0</v>
      </c>
      <c r="AB533" s="17">
        <f t="shared" si="99"/>
        <v>0</v>
      </c>
      <c r="AC533" s="17">
        <f t="shared" si="100"/>
        <v>0</v>
      </c>
      <c r="AD533" s="17">
        <f t="shared" si="101"/>
        <v>0</v>
      </c>
      <c r="AE533" s="17">
        <f t="shared" si="102"/>
        <v>0</v>
      </c>
      <c r="AF533" s="17">
        <f t="shared" si="103"/>
        <v>0</v>
      </c>
      <c r="AG533" s="17">
        <f t="shared" si="104"/>
        <v>0</v>
      </c>
    </row>
    <row r="534" spans="1:33" ht="15.75" customHeight="1" x14ac:dyDescent="0.25">
      <c r="A534" s="37"/>
      <c r="B534" s="18"/>
      <c r="C534" s="18"/>
      <c r="D534" s="20"/>
      <c r="E534" s="47"/>
      <c r="F534" s="18"/>
      <c r="G534" s="733"/>
      <c r="H534" s="141"/>
      <c r="I534" s="773"/>
      <c r="J534" s="350"/>
      <c r="K534" s="773"/>
      <c r="L534" s="150"/>
      <c r="M534" s="773"/>
      <c r="N534" s="238"/>
      <c r="O534" s="742"/>
      <c r="P534" s="216"/>
      <c r="Q534" s="742"/>
      <c r="R534" s="367"/>
      <c r="S534" s="773"/>
      <c r="T534" s="176"/>
      <c r="U534" s="969">
        <f t="shared" si="96"/>
        <v>0</v>
      </c>
      <c r="V534" s="981"/>
      <c r="W534" s="204"/>
      <c r="X534" s="111">
        <f t="shared" si="105"/>
        <v>0</v>
      </c>
      <c r="Y534" s="959">
        <f t="shared" si="97"/>
        <v>0</v>
      </c>
      <c r="Z534" s="975"/>
      <c r="AA534" s="17">
        <f t="shared" si="98"/>
        <v>0</v>
      </c>
      <c r="AB534" s="17">
        <f t="shared" si="99"/>
        <v>0</v>
      </c>
      <c r="AC534" s="17">
        <f t="shared" si="100"/>
        <v>0</v>
      </c>
      <c r="AD534" s="17">
        <f t="shared" si="101"/>
        <v>0</v>
      </c>
      <c r="AE534" s="17">
        <f t="shared" si="102"/>
        <v>0</v>
      </c>
      <c r="AF534" s="17">
        <f t="shared" si="103"/>
        <v>0</v>
      </c>
      <c r="AG534" s="17">
        <f t="shared" si="104"/>
        <v>0</v>
      </c>
    </row>
    <row r="535" spans="1:33" ht="15.75" customHeight="1" x14ac:dyDescent="0.25">
      <c r="A535" s="37"/>
      <c r="B535" s="18"/>
      <c r="C535" s="18"/>
      <c r="D535" s="20"/>
      <c r="E535" s="47"/>
      <c r="F535" s="18"/>
      <c r="G535" s="733"/>
      <c r="H535" s="141"/>
      <c r="I535" s="773"/>
      <c r="J535" s="350"/>
      <c r="K535" s="773"/>
      <c r="L535" s="150"/>
      <c r="M535" s="773"/>
      <c r="N535" s="238"/>
      <c r="O535" s="742"/>
      <c r="P535" s="216"/>
      <c r="Q535" s="742"/>
      <c r="R535" s="367"/>
      <c r="S535" s="773"/>
      <c r="T535" s="176"/>
      <c r="U535" s="969">
        <f t="shared" si="96"/>
        <v>0</v>
      </c>
      <c r="V535" s="981"/>
      <c r="W535" s="204"/>
      <c r="X535" s="111">
        <f t="shared" si="105"/>
        <v>0</v>
      </c>
      <c r="Y535" s="959">
        <f t="shared" si="97"/>
        <v>0</v>
      </c>
      <c r="Z535" s="975"/>
      <c r="AA535" s="17">
        <f t="shared" si="98"/>
        <v>0</v>
      </c>
      <c r="AB535" s="17">
        <f t="shared" si="99"/>
        <v>0</v>
      </c>
      <c r="AC535" s="17">
        <f t="shared" si="100"/>
        <v>0</v>
      </c>
      <c r="AD535" s="17">
        <f t="shared" si="101"/>
        <v>0</v>
      </c>
      <c r="AE535" s="17">
        <f t="shared" si="102"/>
        <v>0</v>
      </c>
      <c r="AF535" s="17">
        <f t="shared" si="103"/>
        <v>0</v>
      </c>
      <c r="AG535" s="17">
        <f t="shared" si="104"/>
        <v>0</v>
      </c>
    </row>
    <row r="536" spans="1:33" ht="15.75" customHeight="1" x14ac:dyDescent="0.25">
      <c r="A536" s="37"/>
      <c r="B536" s="18"/>
      <c r="C536" s="18"/>
      <c r="D536" s="20"/>
      <c r="E536" s="47"/>
      <c r="F536" s="18"/>
      <c r="G536" s="733"/>
      <c r="H536" s="141"/>
      <c r="I536" s="773"/>
      <c r="J536" s="350"/>
      <c r="K536" s="773"/>
      <c r="L536" s="150"/>
      <c r="M536" s="773"/>
      <c r="N536" s="238"/>
      <c r="O536" s="742"/>
      <c r="P536" s="216"/>
      <c r="Q536" s="742"/>
      <c r="R536" s="367"/>
      <c r="S536" s="773"/>
      <c r="T536" s="176"/>
      <c r="U536" s="969">
        <f t="shared" si="96"/>
        <v>0</v>
      </c>
      <c r="V536" s="981"/>
      <c r="W536" s="204"/>
      <c r="X536" s="111">
        <f t="shared" si="105"/>
        <v>0</v>
      </c>
      <c r="Y536" s="959">
        <f t="shared" si="97"/>
        <v>0</v>
      </c>
      <c r="Z536" s="975"/>
      <c r="AA536" s="17">
        <f t="shared" si="98"/>
        <v>0</v>
      </c>
      <c r="AB536" s="17">
        <f t="shared" si="99"/>
        <v>0</v>
      </c>
      <c r="AC536" s="17">
        <f t="shared" si="100"/>
        <v>0</v>
      </c>
      <c r="AD536" s="17">
        <f t="shared" si="101"/>
        <v>0</v>
      </c>
      <c r="AE536" s="17">
        <f t="shared" si="102"/>
        <v>0</v>
      </c>
      <c r="AF536" s="17">
        <f t="shared" si="103"/>
        <v>0</v>
      </c>
      <c r="AG536" s="17">
        <f t="shared" si="104"/>
        <v>0</v>
      </c>
    </row>
    <row r="537" spans="1:33" ht="15.75" customHeight="1" x14ac:dyDescent="0.25">
      <c r="A537" s="37"/>
      <c r="B537" s="18"/>
      <c r="C537" s="18"/>
      <c r="D537" s="20"/>
      <c r="E537" s="47"/>
      <c r="F537" s="18"/>
      <c r="G537" s="733"/>
      <c r="H537" s="141"/>
      <c r="I537" s="773"/>
      <c r="J537" s="350"/>
      <c r="K537" s="773"/>
      <c r="L537" s="150"/>
      <c r="M537" s="773"/>
      <c r="N537" s="238"/>
      <c r="O537" s="742"/>
      <c r="P537" s="216"/>
      <c r="Q537" s="742"/>
      <c r="R537" s="367"/>
      <c r="S537" s="773"/>
      <c r="T537" s="176"/>
      <c r="U537" s="969">
        <f t="shared" si="96"/>
        <v>0</v>
      </c>
      <c r="V537" s="981"/>
      <c r="W537" s="204"/>
      <c r="X537" s="111">
        <f t="shared" si="105"/>
        <v>0</v>
      </c>
      <c r="Y537" s="959">
        <f t="shared" si="97"/>
        <v>0</v>
      </c>
      <c r="Z537" s="975"/>
      <c r="AA537" s="17">
        <f t="shared" si="98"/>
        <v>0</v>
      </c>
      <c r="AB537" s="17">
        <f t="shared" si="99"/>
        <v>0</v>
      </c>
      <c r="AC537" s="17">
        <f t="shared" si="100"/>
        <v>0</v>
      </c>
      <c r="AD537" s="17">
        <f t="shared" si="101"/>
        <v>0</v>
      </c>
      <c r="AE537" s="17">
        <f t="shared" si="102"/>
        <v>0</v>
      </c>
      <c r="AF537" s="17">
        <f t="shared" si="103"/>
        <v>0</v>
      </c>
      <c r="AG537" s="17">
        <f t="shared" si="104"/>
        <v>0</v>
      </c>
    </row>
    <row r="538" spans="1:33" ht="15.75" customHeight="1" x14ac:dyDescent="0.25">
      <c r="A538" s="37"/>
      <c r="B538" s="18"/>
      <c r="C538" s="18"/>
      <c r="D538" s="20"/>
      <c r="E538" s="47"/>
      <c r="F538" s="18"/>
      <c r="G538" s="733"/>
      <c r="H538" s="141"/>
      <c r="I538" s="773"/>
      <c r="J538" s="350"/>
      <c r="K538" s="773"/>
      <c r="L538" s="150"/>
      <c r="M538" s="773"/>
      <c r="N538" s="238"/>
      <c r="O538" s="742"/>
      <c r="P538" s="216"/>
      <c r="Q538" s="742"/>
      <c r="R538" s="367"/>
      <c r="S538" s="773"/>
      <c r="T538" s="176"/>
      <c r="U538" s="969">
        <f t="shared" si="96"/>
        <v>0</v>
      </c>
      <c r="V538" s="981"/>
      <c r="W538" s="204"/>
      <c r="X538" s="111">
        <f t="shared" si="105"/>
        <v>0</v>
      </c>
      <c r="Y538" s="959">
        <f t="shared" si="97"/>
        <v>0</v>
      </c>
      <c r="Z538" s="975"/>
      <c r="AA538" s="17">
        <f t="shared" si="98"/>
        <v>0</v>
      </c>
      <c r="AB538" s="17">
        <f t="shared" si="99"/>
        <v>0</v>
      </c>
      <c r="AC538" s="17">
        <f t="shared" si="100"/>
        <v>0</v>
      </c>
      <c r="AD538" s="17">
        <f t="shared" si="101"/>
        <v>0</v>
      </c>
      <c r="AE538" s="17">
        <f t="shared" si="102"/>
        <v>0</v>
      </c>
      <c r="AF538" s="17">
        <f t="shared" si="103"/>
        <v>0</v>
      </c>
      <c r="AG538" s="17">
        <f t="shared" si="104"/>
        <v>0</v>
      </c>
    </row>
    <row r="539" spans="1:33" ht="15.75" customHeight="1" x14ac:dyDescent="0.25">
      <c r="A539" s="37"/>
      <c r="B539" s="18"/>
      <c r="C539" s="18"/>
      <c r="D539" s="20"/>
      <c r="E539" s="47"/>
      <c r="F539" s="18"/>
      <c r="G539" s="733"/>
      <c r="H539" s="141"/>
      <c r="I539" s="773"/>
      <c r="J539" s="350"/>
      <c r="K539" s="773"/>
      <c r="L539" s="150"/>
      <c r="M539" s="773"/>
      <c r="N539" s="238"/>
      <c r="O539" s="742"/>
      <c r="P539" s="216"/>
      <c r="Q539" s="742"/>
      <c r="R539" s="367"/>
      <c r="S539" s="773"/>
      <c r="T539" s="176"/>
      <c r="U539" s="969">
        <f t="shared" si="96"/>
        <v>0</v>
      </c>
      <c r="V539" s="981"/>
      <c r="W539" s="204"/>
      <c r="X539" s="111">
        <f t="shared" si="105"/>
        <v>0</v>
      </c>
      <c r="Y539" s="959">
        <f t="shared" si="97"/>
        <v>0</v>
      </c>
      <c r="Z539" s="975"/>
      <c r="AA539" s="17">
        <f t="shared" si="98"/>
        <v>0</v>
      </c>
      <c r="AB539" s="17">
        <f t="shared" si="99"/>
        <v>0</v>
      </c>
      <c r="AC539" s="17">
        <f t="shared" si="100"/>
        <v>0</v>
      </c>
      <c r="AD539" s="17">
        <f t="shared" si="101"/>
        <v>0</v>
      </c>
      <c r="AE539" s="17">
        <f t="shared" si="102"/>
        <v>0</v>
      </c>
      <c r="AF539" s="17">
        <f t="shared" si="103"/>
        <v>0</v>
      </c>
      <c r="AG539" s="17">
        <f t="shared" si="104"/>
        <v>0</v>
      </c>
    </row>
    <row r="540" spans="1:33" ht="15.75" customHeight="1" x14ac:dyDescent="0.25">
      <c r="A540" s="37"/>
      <c r="B540" s="18"/>
      <c r="C540" s="18"/>
      <c r="D540" s="20"/>
      <c r="E540" s="47"/>
      <c r="F540" s="18"/>
      <c r="G540" s="733"/>
      <c r="H540" s="141"/>
      <c r="I540" s="773"/>
      <c r="J540" s="350"/>
      <c r="K540" s="773"/>
      <c r="L540" s="150"/>
      <c r="M540" s="773"/>
      <c r="N540" s="238"/>
      <c r="O540" s="742"/>
      <c r="P540" s="216"/>
      <c r="Q540" s="742"/>
      <c r="R540" s="367"/>
      <c r="S540" s="773"/>
      <c r="T540" s="176"/>
      <c r="U540" s="969">
        <f t="shared" si="96"/>
        <v>0</v>
      </c>
      <c r="V540" s="981"/>
      <c r="W540" s="204"/>
      <c r="X540" s="111">
        <f t="shared" si="105"/>
        <v>0</v>
      </c>
      <c r="Y540" s="959">
        <f t="shared" si="97"/>
        <v>0</v>
      </c>
      <c r="Z540" s="975"/>
      <c r="AA540" s="17">
        <f t="shared" si="98"/>
        <v>0</v>
      </c>
      <c r="AB540" s="17">
        <f t="shared" si="99"/>
        <v>0</v>
      </c>
      <c r="AC540" s="17">
        <f t="shared" si="100"/>
        <v>0</v>
      </c>
      <c r="AD540" s="17">
        <f t="shared" si="101"/>
        <v>0</v>
      </c>
      <c r="AE540" s="17">
        <f t="shared" si="102"/>
        <v>0</v>
      </c>
      <c r="AF540" s="17">
        <f t="shared" si="103"/>
        <v>0</v>
      </c>
      <c r="AG540" s="17">
        <f t="shared" si="104"/>
        <v>0</v>
      </c>
    </row>
    <row r="541" spans="1:33" ht="15.75" customHeight="1" x14ac:dyDescent="0.25">
      <c r="A541" s="37"/>
      <c r="B541" s="18"/>
      <c r="C541" s="18"/>
      <c r="D541" s="20"/>
      <c r="E541" s="47"/>
      <c r="F541" s="18"/>
      <c r="G541" s="733"/>
      <c r="H541" s="141"/>
      <c r="I541" s="773"/>
      <c r="J541" s="350"/>
      <c r="K541" s="773"/>
      <c r="L541" s="150"/>
      <c r="M541" s="773"/>
      <c r="N541" s="238"/>
      <c r="O541" s="742"/>
      <c r="P541" s="216"/>
      <c r="Q541" s="742"/>
      <c r="R541" s="367"/>
      <c r="S541" s="773"/>
      <c r="T541" s="176"/>
      <c r="U541" s="969">
        <f t="shared" si="96"/>
        <v>0</v>
      </c>
      <c r="V541" s="981"/>
      <c r="W541" s="204"/>
      <c r="X541" s="111">
        <f t="shared" si="105"/>
        <v>0</v>
      </c>
      <c r="Y541" s="959">
        <f t="shared" si="97"/>
        <v>0</v>
      </c>
      <c r="Z541" s="975"/>
      <c r="AA541" s="17">
        <f t="shared" si="98"/>
        <v>0</v>
      </c>
      <c r="AB541" s="17">
        <f t="shared" si="99"/>
        <v>0</v>
      </c>
      <c r="AC541" s="17">
        <f t="shared" si="100"/>
        <v>0</v>
      </c>
      <c r="AD541" s="17">
        <f t="shared" si="101"/>
        <v>0</v>
      </c>
      <c r="AE541" s="17">
        <f t="shared" si="102"/>
        <v>0</v>
      </c>
      <c r="AF541" s="17">
        <f t="shared" si="103"/>
        <v>0</v>
      </c>
      <c r="AG541" s="17">
        <f t="shared" si="104"/>
        <v>0</v>
      </c>
    </row>
    <row r="542" spans="1:33" ht="15.75" customHeight="1" x14ac:dyDescent="0.25">
      <c r="A542" s="37"/>
      <c r="B542" s="18"/>
      <c r="C542" s="18"/>
      <c r="D542" s="20"/>
      <c r="E542" s="47"/>
      <c r="F542" s="18"/>
      <c r="G542" s="733"/>
      <c r="H542" s="141"/>
      <c r="I542" s="773"/>
      <c r="J542" s="350"/>
      <c r="K542" s="773"/>
      <c r="L542" s="150"/>
      <c r="M542" s="773"/>
      <c r="N542" s="238"/>
      <c r="O542" s="742"/>
      <c r="P542" s="216"/>
      <c r="Q542" s="742"/>
      <c r="R542" s="367"/>
      <c r="S542" s="773"/>
      <c r="T542" s="176"/>
      <c r="U542" s="969">
        <f t="shared" si="96"/>
        <v>0</v>
      </c>
      <c r="V542" s="981"/>
      <c r="W542" s="204"/>
      <c r="X542" s="111">
        <f t="shared" si="105"/>
        <v>0</v>
      </c>
      <c r="Y542" s="959">
        <f t="shared" si="97"/>
        <v>0</v>
      </c>
      <c r="Z542" s="975"/>
      <c r="AA542" s="17">
        <f t="shared" si="98"/>
        <v>0</v>
      </c>
      <c r="AB542" s="17">
        <f t="shared" si="99"/>
        <v>0</v>
      </c>
      <c r="AC542" s="17">
        <f t="shared" si="100"/>
        <v>0</v>
      </c>
      <c r="AD542" s="17">
        <f t="shared" si="101"/>
        <v>0</v>
      </c>
      <c r="AE542" s="17">
        <f t="shared" si="102"/>
        <v>0</v>
      </c>
      <c r="AF542" s="17">
        <f t="shared" si="103"/>
        <v>0</v>
      </c>
      <c r="AG542" s="17">
        <f t="shared" si="104"/>
        <v>0</v>
      </c>
    </row>
    <row r="543" spans="1:33" ht="15.75" customHeight="1" x14ac:dyDescent="0.25">
      <c r="A543" s="37"/>
      <c r="B543" s="18"/>
      <c r="C543" s="18"/>
      <c r="D543" s="20"/>
      <c r="E543" s="47"/>
      <c r="F543" s="18"/>
      <c r="G543" s="733"/>
      <c r="H543" s="141"/>
      <c r="I543" s="773"/>
      <c r="J543" s="350"/>
      <c r="K543" s="773"/>
      <c r="L543" s="150"/>
      <c r="M543" s="773"/>
      <c r="N543" s="238"/>
      <c r="O543" s="742"/>
      <c r="P543" s="216"/>
      <c r="Q543" s="742"/>
      <c r="R543" s="367"/>
      <c r="S543" s="773"/>
      <c r="T543" s="176"/>
      <c r="U543" s="969">
        <f t="shared" si="96"/>
        <v>0</v>
      </c>
      <c r="V543" s="981"/>
      <c r="W543" s="204"/>
      <c r="X543" s="111">
        <f t="shared" si="105"/>
        <v>0</v>
      </c>
      <c r="Y543" s="959">
        <f t="shared" si="97"/>
        <v>0</v>
      </c>
      <c r="Z543" s="975"/>
      <c r="AA543" s="17">
        <f t="shared" si="98"/>
        <v>0</v>
      </c>
      <c r="AB543" s="17">
        <f t="shared" si="99"/>
        <v>0</v>
      </c>
      <c r="AC543" s="17">
        <f t="shared" si="100"/>
        <v>0</v>
      </c>
      <c r="AD543" s="17">
        <f t="shared" si="101"/>
        <v>0</v>
      </c>
      <c r="AE543" s="17">
        <f t="shared" si="102"/>
        <v>0</v>
      </c>
      <c r="AF543" s="17">
        <f t="shared" si="103"/>
        <v>0</v>
      </c>
      <c r="AG543" s="17">
        <f t="shared" si="104"/>
        <v>0</v>
      </c>
    </row>
    <row r="544" spans="1:33" ht="15.75" customHeight="1" x14ac:dyDescent="0.25">
      <c r="A544" s="37"/>
      <c r="B544" s="18"/>
      <c r="C544" s="18"/>
      <c r="D544" s="20"/>
      <c r="E544" s="47"/>
      <c r="F544" s="18"/>
      <c r="G544" s="733"/>
      <c r="H544" s="141"/>
      <c r="I544" s="773"/>
      <c r="J544" s="350"/>
      <c r="K544" s="773"/>
      <c r="L544" s="150"/>
      <c r="M544" s="773"/>
      <c r="N544" s="238"/>
      <c r="O544" s="742"/>
      <c r="P544" s="216"/>
      <c r="Q544" s="742"/>
      <c r="R544" s="367"/>
      <c r="S544" s="773"/>
      <c r="T544" s="176"/>
      <c r="U544" s="969">
        <f t="shared" si="96"/>
        <v>0</v>
      </c>
      <c r="V544" s="981"/>
      <c r="W544" s="204"/>
      <c r="X544" s="111">
        <f t="shared" si="105"/>
        <v>0</v>
      </c>
      <c r="Y544" s="959">
        <f t="shared" si="97"/>
        <v>0</v>
      </c>
      <c r="Z544" s="975"/>
      <c r="AA544" s="17">
        <f t="shared" si="98"/>
        <v>0</v>
      </c>
      <c r="AB544" s="17">
        <f t="shared" si="99"/>
        <v>0</v>
      </c>
      <c r="AC544" s="17">
        <f t="shared" si="100"/>
        <v>0</v>
      </c>
      <c r="AD544" s="17">
        <f t="shared" si="101"/>
        <v>0</v>
      </c>
      <c r="AE544" s="17">
        <f t="shared" si="102"/>
        <v>0</v>
      </c>
      <c r="AF544" s="17">
        <f t="shared" si="103"/>
        <v>0</v>
      </c>
      <c r="AG544" s="17">
        <f t="shared" si="104"/>
        <v>0</v>
      </c>
    </row>
    <row r="545" spans="1:33" ht="15.75" customHeight="1" x14ac:dyDescent="0.25">
      <c r="A545" s="37"/>
      <c r="B545" s="18"/>
      <c r="C545" s="18"/>
      <c r="D545" s="20"/>
      <c r="E545" s="47"/>
      <c r="F545" s="18"/>
      <c r="G545" s="733"/>
      <c r="H545" s="141"/>
      <c r="I545" s="773"/>
      <c r="J545" s="350"/>
      <c r="K545" s="773"/>
      <c r="L545" s="150"/>
      <c r="M545" s="773"/>
      <c r="N545" s="238"/>
      <c r="O545" s="742"/>
      <c r="P545" s="216"/>
      <c r="Q545" s="742"/>
      <c r="R545" s="367"/>
      <c r="S545" s="773"/>
      <c r="T545" s="176"/>
      <c r="U545" s="969">
        <f t="shared" si="96"/>
        <v>0</v>
      </c>
      <c r="V545" s="981"/>
      <c r="W545" s="204"/>
      <c r="X545" s="111">
        <f t="shared" si="105"/>
        <v>0</v>
      </c>
      <c r="Y545" s="959">
        <f t="shared" si="97"/>
        <v>0</v>
      </c>
      <c r="Z545" s="975"/>
      <c r="AA545" s="17">
        <f t="shared" si="98"/>
        <v>0</v>
      </c>
      <c r="AB545" s="17">
        <f t="shared" si="99"/>
        <v>0</v>
      </c>
      <c r="AC545" s="17">
        <f t="shared" si="100"/>
        <v>0</v>
      </c>
      <c r="AD545" s="17">
        <f t="shared" si="101"/>
        <v>0</v>
      </c>
      <c r="AE545" s="17">
        <f t="shared" si="102"/>
        <v>0</v>
      </c>
      <c r="AF545" s="17">
        <f t="shared" si="103"/>
        <v>0</v>
      </c>
      <c r="AG545" s="17">
        <f t="shared" si="104"/>
        <v>0</v>
      </c>
    </row>
    <row r="546" spans="1:33" ht="15.75" customHeight="1" x14ac:dyDescent="0.25">
      <c r="A546" s="37"/>
      <c r="B546" s="18"/>
      <c r="C546" s="18"/>
      <c r="D546" s="20"/>
      <c r="E546" s="47"/>
      <c r="F546" s="18"/>
      <c r="G546" s="733"/>
      <c r="H546" s="141"/>
      <c r="I546" s="773"/>
      <c r="J546" s="350"/>
      <c r="K546" s="773"/>
      <c r="L546" s="150"/>
      <c r="M546" s="773"/>
      <c r="N546" s="238"/>
      <c r="O546" s="742"/>
      <c r="P546" s="216"/>
      <c r="Q546" s="742"/>
      <c r="R546" s="367"/>
      <c r="S546" s="773"/>
      <c r="T546" s="176"/>
      <c r="U546" s="969">
        <f t="shared" si="96"/>
        <v>0</v>
      </c>
      <c r="V546" s="981"/>
      <c r="W546" s="204"/>
      <c r="X546" s="111">
        <f t="shared" si="105"/>
        <v>0</v>
      </c>
      <c r="Y546" s="959">
        <f t="shared" si="97"/>
        <v>0</v>
      </c>
      <c r="Z546" s="975"/>
      <c r="AA546" s="17">
        <f t="shared" si="98"/>
        <v>0</v>
      </c>
      <c r="AB546" s="17">
        <f t="shared" si="99"/>
        <v>0</v>
      </c>
      <c r="AC546" s="17">
        <f t="shared" si="100"/>
        <v>0</v>
      </c>
      <c r="AD546" s="17">
        <f t="shared" si="101"/>
        <v>0</v>
      </c>
      <c r="AE546" s="17">
        <f t="shared" si="102"/>
        <v>0</v>
      </c>
      <c r="AF546" s="17">
        <f t="shared" si="103"/>
        <v>0</v>
      </c>
      <c r="AG546" s="17">
        <f t="shared" si="104"/>
        <v>0</v>
      </c>
    </row>
    <row r="547" spans="1:33" ht="15.75" customHeight="1" x14ac:dyDescent="0.25">
      <c r="A547" s="37"/>
      <c r="B547" s="18"/>
      <c r="C547" s="18"/>
      <c r="D547" s="20"/>
      <c r="E547" s="47"/>
      <c r="F547" s="18"/>
      <c r="G547" s="733"/>
      <c r="H547" s="141"/>
      <c r="I547" s="773"/>
      <c r="J547" s="350"/>
      <c r="K547" s="773"/>
      <c r="L547" s="150"/>
      <c r="M547" s="773"/>
      <c r="N547" s="238"/>
      <c r="O547" s="742"/>
      <c r="P547" s="216"/>
      <c r="Q547" s="742"/>
      <c r="R547" s="367"/>
      <c r="S547" s="773"/>
      <c r="T547" s="176"/>
      <c r="U547" s="969">
        <f t="shared" si="96"/>
        <v>0</v>
      </c>
      <c r="V547" s="981"/>
      <c r="W547" s="204"/>
      <c r="X547" s="111">
        <f t="shared" si="105"/>
        <v>0</v>
      </c>
      <c r="Y547" s="959">
        <f t="shared" si="97"/>
        <v>0</v>
      </c>
      <c r="Z547" s="975"/>
      <c r="AA547" s="17">
        <f t="shared" si="98"/>
        <v>0</v>
      </c>
      <c r="AB547" s="17">
        <f t="shared" si="99"/>
        <v>0</v>
      </c>
      <c r="AC547" s="17">
        <f t="shared" si="100"/>
        <v>0</v>
      </c>
      <c r="AD547" s="17">
        <f t="shared" si="101"/>
        <v>0</v>
      </c>
      <c r="AE547" s="17">
        <f t="shared" si="102"/>
        <v>0</v>
      </c>
      <c r="AF547" s="17">
        <f t="shared" si="103"/>
        <v>0</v>
      </c>
      <c r="AG547" s="17">
        <f t="shared" si="104"/>
        <v>0</v>
      </c>
    </row>
    <row r="548" spans="1:33" ht="15.75" customHeight="1" x14ac:dyDescent="0.25">
      <c r="A548" s="37"/>
      <c r="B548" s="18"/>
      <c r="C548" s="18"/>
      <c r="D548" s="20"/>
      <c r="E548" s="47"/>
      <c r="F548" s="18"/>
      <c r="G548" s="733"/>
      <c r="H548" s="141"/>
      <c r="I548" s="773"/>
      <c r="J548" s="350"/>
      <c r="K548" s="773"/>
      <c r="L548" s="150"/>
      <c r="M548" s="773"/>
      <c r="N548" s="238"/>
      <c r="O548" s="742"/>
      <c r="P548" s="216"/>
      <c r="Q548" s="742"/>
      <c r="R548" s="367"/>
      <c r="S548" s="773"/>
      <c r="T548" s="176"/>
      <c r="U548" s="969">
        <f t="shared" si="96"/>
        <v>0</v>
      </c>
      <c r="V548" s="981"/>
      <c r="W548" s="204"/>
      <c r="X548" s="111">
        <f t="shared" si="105"/>
        <v>0</v>
      </c>
      <c r="Y548" s="959">
        <f t="shared" si="97"/>
        <v>0</v>
      </c>
      <c r="Z548" s="975"/>
      <c r="AA548" s="17">
        <f t="shared" si="98"/>
        <v>0</v>
      </c>
      <c r="AB548" s="17">
        <f t="shared" si="99"/>
        <v>0</v>
      </c>
      <c r="AC548" s="17">
        <f t="shared" si="100"/>
        <v>0</v>
      </c>
      <c r="AD548" s="17">
        <f t="shared" si="101"/>
        <v>0</v>
      </c>
      <c r="AE548" s="17">
        <f t="shared" si="102"/>
        <v>0</v>
      </c>
      <c r="AF548" s="17">
        <f t="shared" si="103"/>
        <v>0</v>
      </c>
      <c r="AG548" s="17">
        <f t="shared" si="104"/>
        <v>0</v>
      </c>
    </row>
    <row r="549" spans="1:33" ht="15.75" customHeight="1" x14ac:dyDescent="0.25">
      <c r="A549" s="37"/>
      <c r="B549" s="18"/>
      <c r="C549" s="18"/>
      <c r="D549" s="20">
        <f t="shared" ref="D549:D559" si="106">C549-B549</f>
        <v>0</v>
      </c>
      <c r="E549" s="47"/>
      <c r="F549" s="18"/>
      <c r="G549" s="733"/>
      <c r="H549" s="141"/>
      <c r="I549" s="773"/>
      <c r="J549" s="350"/>
      <c r="K549" s="773"/>
      <c r="L549" s="150"/>
      <c r="M549" s="773"/>
      <c r="N549" s="238"/>
      <c r="O549" s="742"/>
      <c r="P549" s="216"/>
      <c r="Q549" s="742"/>
      <c r="R549" s="367"/>
      <c r="S549" s="773"/>
      <c r="T549" s="176"/>
      <c r="U549" s="969">
        <f t="shared" si="96"/>
        <v>0</v>
      </c>
      <c r="V549" s="981"/>
      <c r="W549" s="204"/>
      <c r="X549" s="111">
        <f t="shared" si="105"/>
        <v>0</v>
      </c>
      <c r="Y549" s="959">
        <f t="shared" si="97"/>
        <v>0</v>
      </c>
      <c r="Z549" s="975"/>
      <c r="AA549" s="17">
        <f t="shared" si="98"/>
        <v>0</v>
      </c>
      <c r="AB549" s="17">
        <f t="shared" si="99"/>
        <v>0</v>
      </c>
      <c r="AC549" s="17">
        <f t="shared" si="100"/>
        <v>0</v>
      </c>
      <c r="AD549" s="17">
        <f t="shared" si="101"/>
        <v>0</v>
      </c>
      <c r="AE549" s="17">
        <f t="shared" si="102"/>
        <v>0</v>
      </c>
      <c r="AF549" s="17">
        <f t="shared" si="103"/>
        <v>0</v>
      </c>
      <c r="AG549" s="17">
        <f t="shared" si="104"/>
        <v>0</v>
      </c>
    </row>
    <row r="550" spans="1:33" ht="15.75" customHeight="1" x14ac:dyDescent="0.25">
      <c r="A550" s="37"/>
      <c r="B550" s="18"/>
      <c r="C550" s="18"/>
      <c r="D550" s="20">
        <f t="shared" si="106"/>
        <v>0</v>
      </c>
      <c r="E550" s="47"/>
      <c r="F550" s="18"/>
      <c r="G550" s="733"/>
      <c r="H550" s="141"/>
      <c r="I550" s="773"/>
      <c r="J550" s="350"/>
      <c r="K550" s="773"/>
      <c r="L550" s="150"/>
      <c r="M550" s="773"/>
      <c r="N550" s="238"/>
      <c r="O550" s="742"/>
      <c r="P550" s="216"/>
      <c r="Q550" s="742"/>
      <c r="R550" s="367"/>
      <c r="S550" s="773"/>
      <c r="T550" s="176"/>
      <c r="U550" s="969">
        <f t="shared" si="96"/>
        <v>0</v>
      </c>
      <c r="V550" s="981"/>
      <c r="W550" s="204"/>
      <c r="X550" s="111">
        <f t="shared" si="105"/>
        <v>0</v>
      </c>
      <c r="Y550" s="959">
        <f t="shared" si="97"/>
        <v>0</v>
      </c>
      <c r="Z550" s="975"/>
      <c r="AA550" s="17">
        <f t="shared" si="98"/>
        <v>0</v>
      </c>
      <c r="AB550" s="17">
        <f t="shared" si="99"/>
        <v>0</v>
      </c>
      <c r="AC550" s="17">
        <f t="shared" si="100"/>
        <v>0</v>
      </c>
      <c r="AD550" s="17">
        <f t="shared" si="101"/>
        <v>0</v>
      </c>
      <c r="AE550" s="17">
        <f t="shared" si="102"/>
        <v>0</v>
      </c>
      <c r="AF550" s="17">
        <f t="shared" si="103"/>
        <v>0</v>
      </c>
      <c r="AG550" s="17">
        <f t="shared" si="104"/>
        <v>0</v>
      </c>
    </row>
    <row r="551" spans="1:33" ht="15.75" customHeight="1" x14ac:dyDescent="0.25">
      <c r="A551" s="37"/>
      <c r="B551" s="18"/>
      <c r="C551" s="18"/>
      <c r="D551" s="20">
        <f t="shared" si="106"/>
        <v>0</v>
      </c>
      <c r="E551" s="47"/>
      <c r="F551" s="18"/>
      <c r="G551" s="733"/>
      <c r="H551" s="141"/>
      <c r="I551" s="773"/>
      <c r="J551" s="350"/>
      <c r="K551" s="773"/>
      <c r="L551" s="150"/>
      <c r="M551" s="773"/>
      <c r="N551" s="238"/>
      <c r="O551" s="742"/>
      <c r="P551" s="216"/>
      <c r="Q551" s="742"/>
      <c r="R551" s="367"/>
      <c r="S551" s="773"/>
      <c r="T551" s="176"/>
      <c r="U551" s="969">
        <f t="shared" si="96"/>
        <v>0</v>
      </c>
      <c r="V551" s="981"/>
      <c r="W551" s="204"/>
      <c r="X551" s="111">
        <f t="shared" si="105"/>
        <v>0</v>
      </c>
      <c r="Y551" s="959">
        <f t="shared" si="97"/>
        <v>0</v>
      </c>
      <c r="Z551" s="975"/>
      <c r="AA551" s="17">
        <f t="shared" si="98"/>
        <v>0</v>
      </c>
      <c r="AB551" s="17">
        <f t="shared" si="99"/>
        <v>0</v>
      </c>
      <c r="AC551" s="17">
        <f t="shared" si="100"/>
        <v>0</v>
      </c>
      <c r="AD551" s="17">
        <f t="shared" si="101"/>
        <v>0</v>
      </c>
      <c r="AE551" s="17">
        <f t="shared" si="102"/>
        <v>0</v>
      </c>
      <c r="AF551" s="17">
        <f t="shared" si="103"/>
        <v>0</v>
      </c>
      <c r="AG551" s="17">
        <f t="shared" si="104"/>
        <v>0</v>
      </c>
    </row>
    <row r="552" spans="1:33" ht="15.75" customHeight="1" x14ac:dyDescent="0.25">
      <c r="A552" s="37"/>
      <c r="B552" s="18"/>
      <c r="C552" s="18"/>
      <c r="D552" s="20">
        <f t="shared" si="106"/>
        <v>0</v>
      </c>
      <c r="E552" s="47"/>
      <c r="F552" s="18"/>
      <c r="G552" s="733"/>
      <c r="H552" s="141"/>
      <c r="I552" s="773"/>
      <c r="J552" s="350"/>
      <c r="K552" s="773"/>
      <c r="L552" s="150"/>
      <c r="M552" s="773"/>
      <c r="N552" s="238"/>
      <c r="O552" s="742"/>
      <c r="P552" s="216"/>
      <c r="Q552" s="742"/>
      <c r="R552" s="367"/>
      <c r="S552" s="773"/>
      <c r="T552" s="176"/>
      <c r="U552" s="969">
        <f t="shared" si="96"/>
        <v>0</v>
      </c>
      <c r="V552" s="981"/>
      <c r="W552" s="204"/>
      <c r="X552" s="111">
        <f t="shared" si="105"/>
        <v>0</v>
      </c>
      <c r="Y552" s="959">
        <f t="shared" si="97"/>
        <v>0</v>
      </c>
      <c r="Z552" s="975"/>
      <c r="AA552" s="17">
        <f t="shared" si="98"/>
        <v>0</v>
      </c>
      <c r="AB552" s="17">
        <f t="shared" si="99"/>
        <v>0</v>
      </c>
      <c r="AC552" s="17">
        <f t="shared" si="100"/>
        <v>0</v>
      </c>
      <c r="AD552" s="17">
        <f t="shared" si="101"/>
        <v>0</v>
      </c>
      <c r="AE552" s="17">
        <f t="shared" si="102"/>
        <v>0</v>
      </c>
      <c r="AF552" s="17">
        <f t="shared" si="103"/>
        <v>0</v>
      </c>
      <c r="AG552" s="17">
        <f t="shared" si="104"/>
        <v>0</v>
      </c>
    </row>
    <row r="553" spans="1:33" ht="15.75" customHeight="1" x14ac:dyDescent="0.25">
      <c r="A553" s="37"/>
      <c r="B553" s="18"/>
      <c r="C553" s="18"/>
      <c r="D553" s="20">
        <f t="shared" si="106"/>
        <v>0</v>
      </c>
      <c r="E553" s="47"/>
      <c r="F553" s="18"/>
      <c r="G553" s="733"/>
      <c r="H553" s="141"/>
      <c r="I553" s="773"/>
      <c r="J553" s="350"/>
      <c r="K553" s="773"/>
      <c r="L553" s="150"/>
      <c r="M553" s="773"/>
      <c r="N553" s="238"/>
      <c r="O553" s="742"/>
      <c r="P553" s="216"/>
      <c r="Q553" s="742"/>
      <c r="R553" s="367"/>
      <c r="S553" s="773"/>
      <c r="T553" s="176"/>
      <c r="U553" s="969">
        <f t="shared" si="96"/>
        <v>0</v>
      </c>
      <c r="V553" s="981"/>
      <c r="W553" s="204"/>
      <c r="X553" s="111">
        <f t="shared" si="105"/>
        <v>0</v>
      </c>
      <c r="Y553" s="959">
        <f t="shared" si="97"/>
        <v>0</v>
      </c>
      <c r="Z553" s="975"/>
      <c r="AA553" s="17">
        <f t="shared" si="98"/>
        <v>0</v>
      </c>
      <c r="AB553" s="17">
        <f t="shared" si="99"/>
        <v>0</v>
      </c>
      <c r="AC553" s="17">
        <f t="shared" si="100"/>
        <v>0</v>
      </c>
      <c r="AD553" s="17">
        <f t="shared" si="101"/>
        <v>0</v>
      </c>
      <c r="AE553" s="17">
        <f t="shared" si="102"/>
        <v>0</v>
      </c>
      <c r="AF553" s="17">
        <f t="shared" si="103"/>
        <v>0</v>
      </c>
      <c r="AG553" s="17">
        <f t="shared" si="104"/>
        <v>0</v>
      </c>
    </row>
    <row r="554" spans="1:33" ht="15.75" customHeight="1" x14ac:dyDescent="0.25">
      <c r="A554" s="37"/>
      <c r="B554" s="18"/>
      <c r="C554" s="18"/>
      <c r="D554" s="20">
        <f t="shared" si="106"/>
        <v>0</v>
      </c>
      <c r="E554" s="47"/>
      <c r="F554" s="18"/>
      <c r="G554" s="733"/>
      <c r="H554" s="141"/>
      <c r="I554" s="773"/>
      <c r="J554" s="350"/>
      <c r="K554" s="773"/>
      <c r="L554" s="150"/>
      <c r="M554" s="773"/>
      <c r="N554" s="238"/>
      <c r="O554" s="742"/>
      <c r="P554" s="216"/>
      <c r="Q554" s="742"/>
      <c r="R554" s="367"/>
      <c r="S554" s="773"/>
      <c r="T554" s="176"/>
      <c r="U554" s="969">
        <f t="shared" si="96"/>
        <v>0</v>
      </c>
      <c r="V554" s="981"/>
      <c r="W554" s="204"/>
      <c r="X554" s="111">
        <f t="shared" si="105"/>
        <v>0</v>
      </c>
      <c r="Y554" s="959">
        <f t="shared" si="97"/>
        <v>0</v>
      </c>
      <c r="Z554" s="975"/>
      <c r="AA554" s="17">
        <f t="shared" si="98"/>
        <v>0</v>
      </c>
      <c r="AB554" s="17">
        <f t="shared" si="99"/>
        <v>0</v>
      </c>
      <c r="AC554" s="17">
        <f t="shared" si="100"/>
        <v>0</v>
      </c>
      <c r="AD554" s="17">
        <f t="shared" si="101"/>
        <v>0</v>
      </c>
      <c r="AE554" s="17">
        <f t="shared" si="102"/>
        <v>0</v>
      </c>
      <c r="AF554" s="17">
        <f t="shared" si="103"/>
        <v>0</v>
      </c>
      <c r="AG554" s="17">
        <f t="shared" si="104"/>
        <v>0</v>
      </c>
    </row>
    <row r="555" spans="1:33" ht="15.75" customHeight="1" x14ac:dyDescent="0.25">
      <c r="A555" s="37"/>
      <c r="B555" s="18"/>
      <c r="C555" s="18"/>
      <c r="D555" s="20">
        <f t="shared" si="106"/>
        <v>0</v>
      </c>
      <c r="E555" s="47"/>
      <c r="F555" s="18"/>
      <c r="G555" s="733"/>
      <c r="H555" s="141"/>
      <c r="I555" s="773"/>
      <c r="J555" s="350"/>
      <c r="K555" s="773"/>
      <c r="L555" s="150"/>
      <c r="M555" s="773"/>
      <c r="N555" s="238"/>
      <c r="O555" s="742"/>
      <c r="P555" s="216"/>
      <c r="Q555" s="742"/>
      <c r="R555" s="367"/>
      <c r="S555" s="773"/>
      <c r="T555" s="176"/>
      <c r="U555" s="969">
        <f t="shared" si="96"/>
        <v>0</v>
      </c>
      <c r="V555" s="981"/>
      <c r="W555" s="204"/>
      <c r="X555" s="111">
        <f t="shared" si="105"/>
        <v>0</v>
      </c>
      <c r="Y555" s="959">
        <f t="shared" si="97"/>
        <v>0</v>
      </c>
      <c r="Z555" s="975"/>
      <c r="AA555" s="17">
        <f t="shared" si="98"/>
        <v>0</v>
      </c>
      <c r="AB555" s="17">
        <f t="shared" si="99"/>
        <v>0</v>
      </c>
      <c r="AC555" s="17">
        <f t="shared" si="100"/>
        <v>0</v>
      </c>
      <c r="AD555" s="17">
        <f t="shared" si="101"/>
        <v>0</v>
      </c>
      <c r="AE555" s="17">
        <f t="shared" si="102"/>
        <v>0</v>
      </c>
      <c r="AF555" s="17">
        <f t="shared" si="103"/>
        <v>0</v>
      </c>
      <c r="AG555" s="17">
        <f t="shared" si="104"/>
        <v>0</v>
      </c>
    </row>
    <row r="556" spans="1:33" ht="15.75" customHeight="1" x14ac:dyDescent="0.25">
      <c r="A556" s="37"/>
      <c r="B556" s="18"/>
      <c r="C556" s="18"/>
      <c r="D556" s="20">
        <f t="shared" si="106"/>
        <v>0</v>
      </c>
      <c r="E556" s="47"/>
      <c r="F556" s="18"/>
      <c r="G556" s="733"/>
      <c r="H556" s="141"/>
      <c r="I556" s="773"/>
      <c r="J556" s="350"/>
      <c r="K556" s="773"/>
      <c r="L556" s="150"/>
      <c r="M556" s="773"/>
      <c r="N556" s="238"/>
      <c r="O556" s="742"/>
      <c r="P556" s="216"/>
      <c r="Q556" s="742"/>
      <c r="R556" s="367"/>
      <c r="S556" s="773"/>
      <c r="T556" s="176"/>
      <c r="U556" s="969">
        <f t="shared" si="96"/>
        <v>0</v>
      </c>
      <c r="V556" s="981"/>
      <c r="W556" s="204"/>
      <c r="X556" s="111">
        <f t="shared" si="105"/>
        <v>0</v>
      </c>
      <c r="Y556" s="959">
        <f t="shared" si="97"/>
        <v>0</v>
      </c>
      <c r="Z556" s="975"/>
      <c r="AA556" s="17">
        <f t="shared" si="98"/>
        <v>0</v>
      </c>
      <c r="AB556" s="17">
        <f t="shared" si="99"/>
        <v>0</v>
      </c>
      <c r="AC556" s="17">
        <f t="shared" si="100"/>
        <v>0</v>
      </c>
      <c r="AD556" s="17">
        <f t="shared" si="101"/>
        <v>0</v>
      </c>
      <c r="AE556" s="17">
        <f t="shared" si="102"/>
        <v>0</v>
      </c>
      <c r="AF556" s="17">
        <f t="shared" si="103"/>
        <v>0</v>
      </c>
      <c r="AG556" s="17">
        <f t="shared" si="104"/>
        <v>0</v>
      </c>
    </row>
    <row r="557" spans="1:33" ht="15.75" customHeight="1" x14ac:dyDescent="0.25">
      <c r="A557" s="37"/>
      <c r="B557" s="18"/>
      <c r="C557" s="18"/>
      <c r="D557" s="20">
        <f t="shared" si="106"/>
        <v>0</v>
      </c>
      <c r="E557" s="47"/>
      <c r="F557" s="18"/>
      <c r="G557" s="733"/>
      <c r="H557" s="141"/>
      <c r="I557" s="773"/>
      <c r="J557" s="350"/>
      <c r="K557" s="773"/>
      <c r="L557" s="150"/>
      <c r="M557" s="773"/>
      <c r="N557" s="238"/>
      <c r="O557" s="742"/>
      <c r="P557" s="216"/>
      <c r="Q557" s="742"/>
      <c r="R557" s="367"/>
      <c r="S557" s="773"/>
      <c r="T557" s="176"/>
      <c r="U557" s="969">
        <f t="shared" si="96"/>
        <v>0</v>
      </c>
      <c r="V557" s="981"/>
      <c r="W557" s="204"/>
      <c r="X557" s="111">
        <f t="shared" si="105"/>
        <v>0</v>
      </c>
      <c r="Y557" s="959">
        <f t="shared" si="97"/>
        <v>0</v>
      </c>
      <c r="Z557" s="975"/>
      <c r="AA557" s="17">
        <f t="shared" si="98"/>
        <v>0</v>
      </c>
      <c r="AB557" s="17">
        <f t="shared" si="99"/>
        <v>0</v>
      </c>
      <c r="AC557" s="17">
        <f t="shared" si="100"/>
        <v>0</v>
      </c>
      <c r="AD557" s="17">
        <f t="shared" si="101"/>
        <v>0</v>
      </c>
      <c r="AE557" s="17">
        <f t="shared" si="102"/>
        <v>0</v>
      </c>
      <c r="AF557" s="17">
        <f t="shared" si="103"/>
        <v>0</v>
      </c>
      <c r="AG557" s="17">
        <f t="shared" si="104"/>
        <v>0</v>
      </c>
    </row>
    <row r="558" spans="1:33" ht="15.75" customHeight="1" x14ac:dyDescent="0.25">
      <c r="A558" s="37"/>
      <c r="B558" s="18"/>
      <c r="C558" s="18"/>
      <c r="D558" s="20">
        <f t="shared" si="106"/>
        <v>0</v>
      </c>
      <c r="E558" s="47"/>
      <c r="F558" s="18"/>
      <c r="G558" s="733"/>
      <c r="H558" s="141"/>
      <c r="I558" s="773"/>
      <c r="J558" s="350"/>
      <c r="K558" s="773"/>
      <c r="L558" s="150"/>
      <c r="M558" s="773"/>
      <c r="N558" s="238"/>
      <c r="O558" s="742"/>
      <c r="P558" s="216"/>
      <c r="Q558" s="742"/>
      <c r="R558" s="367"/>
      <c r="S558" s="773"/>
      <c r="T558" s="176"/>
      <c r="U558" s="969">
        <f t="shared" si="96"/>
        <v>0</v>
      </c>
      <c r="V558" s="981"/>
      <c r="W558" s="204"/>
      <c r="X558" s="111">
        <f t="shared" si="105"/>
        <v>0</v>
      </c>
      <c r="Y558" s="959">
        <f t="shared" si="97"/>
        <v>0</v>
      </c>
      <c r="Z558" s="975"/>
      <c r="AA558" s="17">
        <f t="shared" si="98"/>
        <v>0</v>
      </c>
      <c r="AB558" s="17">
        <f t="shared" si="99"/>
        <v>0</v>
      </c>
      <c r="AC558" s="17">
        <f t="shared" si="100"/>
        <v>0</v>
      </c>
      <c r="AD558" s="17">
        <f t="shared" si="101"/>
        <v>0</v>
      </c>
      <c r="AE558" s="17">
        <f t="shared" si="102"/>
        <v>0</v>
      </c>
      <c r="AF558" s="17">
        <f t="shared" si="103"/>
        <v>0</v>
      </c>
      <c r="AG558" s="17">
        <f t="shared" si="104"/>
        <v>0</v>
      </c>
    </row>
    <row r="559" spans="1:33" ht="15.75" customHeight="1" thickBot="1" x14ac:dyDescent="0.3">
      <c r="A559" s="38"/>
      <c r="B559" s="39"/>
      <c r="C559" s="39"/>
      <c r="D559" s="20">
        <f t="shared" si="106"/>
        <v>0</v>
      </c>
      <c r="E559" s="50"/>
      <c r="F559" s="18"/>
      <c r="G559" s="734"/>
      <c r="H559" s="142"/>
      <c r="I559" s="774"/>
      <c r="J559" s="351"/>
      <c r="K559" s="774"/>
      <c r="L559" s="157"/>
      <c r="M559" s="774"/>
      <c r="N559" s="239"/>
      <c r="O559" s="743"/>
      <c r="P559" s="218"/>
      <c r="Q559" s="743"/>
      <c r="R559" s="368"/>
      <c r="S559" s="774"/>
      <c r="T559" s="177"/>
      <c r="U559" s="970">
        <f t="shared" si="96"/>
        <v>0</v>
      </c>
      <c r="V559" s="982"/>
      <c r="W559" s="205"/>
      <c r="X559" s="113">
        <f t="shared" si="105"/>
        <v>0</v>
      </c>
      <c r="Y559" s="959">
        <f t="shared" si="97"/>
        <v>0</v>
      </c>
      <c r="Z559" s="975"/>
      <c r="AA559" s="17">
        <f t="shared" si="98"/>
        <v>0</v>
      </c>
      <c r="AB559" s="17">
        <f t="shared" si="99"/>
        <v>0</v>
      </c>
      <c r="AC559" s="17">
        <f t="shared" si="100"/>
        <v>0</v>
      </c>
      <c r="AD559" s="17">
        <f t="shared" si="101"/>
        <v>0</v>
      </c>
      <c r="AE559" s="17">
        <f t="shared" si="102"/>
        <v>0</v>
      </c>
      <c r="AF559" s="17">
        <f t="shared" si="103"/>
        <v>0</v>
      </c>
      <c r="AG559" s="17">
        <f t="shared" si="104"/>
        <v>0</v>
      </c>
    </row>
    <row r="560" spans="1:33" ht="15.75" customHeight="1" x14ac:dyDescent="0.25">
      <c r="A560" s="33"/>
      <c r="B560" s="34"/>
      <c r="C560" s="34"/>
      <c r="D560" s="34"/>
      <c r="E560" s="51"/>
      <c r="F560" s="18"/>
      <c r="G560" s="735"/>
      <c r="H560" s="143"/>
      <c r="I560" s="775"/>
      <c r="J560" s="352"/>
      <c r="K560" s="775"/>
      <c r="L560" s="158"/>
      <c r="M560" s="775"/>
      <c r="N560" s="240"/>
      <c r="O560" s="744"/>
      <c r="P560" s="219"/>
      <c r="Q560" s="744"/>
      <c r="R560" s="369"/>
      <c r="S560" s="775"/>
      <c r="T560" s="178"/>
      <c r="U560" s="971">
        <f t="shared" si="96"/>
        <v>0</v>
      </c>
      <c r="V560" s="983"/>
      <c r="W560" s="206"/>
      <c r="X560" s="66">
        <f t="shared" si="105"/>
        <v>0</v>
      </c>
      <c r="Y560" s="960">
        <f t="shared" si="97"/>
        <v>0</v>
      </c>
      <c r="Z560" s="969"/>
      <c r="AA560" s="17">
        <f t="shared" si="98"/>
        <v>0</v>
      </c>
      <c r="AB560" s="17">
        <f t="shared" si="99"/>
        <v>0</v>
      </c>
      <c r="AC560" s="17">
        <f t="shared" si="100"/>
        <v>0</v>
      </c>
      <c r="AD560" s="17">
        <f t="shared" si="101"/>
        <v>0</v>
      </c>
      <c r="AE560" s="17">
        <f t="shared" si="102"/>
        <v>0</v>
      </c>
      <c r="AF560" s="17">
        <f t="shared" si="103"/>
        <v>0</v>
      </c>
      <c r="AG560" s="17">
        <f t="shared" si="104"/>
        <v>0</v>
      </c>
    </row>
    <row r="561" spans="26:33" x14ac:dyDescent="0.4">
      <c r="Z561" s="976"/>
      <c r="AA561" s="17">
        <f t="shared" si="98"/>
        <v>0</v>
      </c>
      <c r="AB561" s="17">
        <f t="shared" si="99"/>
        <v>0</v>
      </c>
      <c r="AC561" s="17">
        <f t="shared" si="100"/>
        <v>0</v>
      </c>
      <c r="AD561" s="17">
        <f t="shared" si="101"/>
        <v>0</v>
      </c>
      <c r="AE561" s="17">
        <f t="shared" si="102"/>
        <v>0</v>
      </c>
      <c r="AF561" s="17">
        <f t="shared" si="103"/>
        <v>0</v>
      </c>
      <c r="AG561" s="17">
        <f t="shared" si="104"/>
        <v>0</v>
      </c>
    </row>
  </sheetData>
  <mergeCells count="30">
    <mergeCell ref="AH12:AH13"/>
    <mergeCell ref="AI12:AI13"/>
    <mergeCell ref="O6:P6"/>
    <mergeCell ref="Q6:R6"/>
    <mergeCell ref="S6:T6"/>
    <mergeCell ref="AA6:AG6"/>
    <mergeCell ref="AH6:AN6"/>
    <mergeCell ref="V5:V7"/>
    <mergeCell ref="G5:T5"/>
    <mergeCell ref="A1:X4"/>
    <mergeCell ref="AA2:AG5"/>
    <mergeCell ref="AH2:AN5"/>
    <mergeCell ref="A5:E6"/>
    <mergeCell ref="F5:F7"/>
    <mergeCell ref="U5:U7"/>
    <mergeCell ref="W5:W7"/>
    <mergeCell ref="X5:X7"/>
    <mergeCell ref="G6:H6"/>
    <mergeCell ref="I6:J6"/>
    <mergeCell ref="K6:L6"/>
    <mergeCell ref="M6:N6"/>
    <mergeCell ref="AH7:AN7"/>
    <mergeCell ref="Z1:Z7"/>
    <mergeCell ref="Y1:Y7"/>
    <mergeCell ref="AO1:AS2"/>
    <mergeCell ref="AO5:AO7"/>
    <mergeCell ref="AP5:AP7"/>
    <mergeCell ref="AQ5:AQ7"/>
    <mergeCell ref="AR5:AR7"/>
    <mergeCell ref="AS5:AS7"/>
  </mergeCells>
  <conditionalFormatting sqref="C9:C39">
    <cfRule type="expression" dxfId="400" priority="2" stopIfTrue="1">
      <formula>MOD(ROW(),2)=1</formula>
    </cfRule>
  </conditionalFormatting>
  <conditionalFormatting sqref="C43:C46 E43:E46 E48:E49 E70">
    <cfRule type="expression" dxfId="399" priority="4251" stopIfTrue="1">
      <formula>MOD(ROW(),2)=1</formula>
    </cfRule>
  </conditionalFormatting>
  <conditionalFormatting sqref="C48:C49">
    <cfRule type="expression" dxfId="398" priority="4249" stopIfTrue="1">
      <formula>MOD(ROW(),2)=1</formula>
    </cfRule>
  </conditionalFormatting>
  <conditionalFormatting sqref="C70">
    <cfRule type="expression" dxfId="397" priority="4248" stopIfTrue="1">
      <formula>MOD(ROW(),2)=1</formula>
    </cfRule>
  </conditionalFormatting>
  <conditionalFormatting sqref="C374">
    <cfRule type="expression" dxfId="396" priority="4228" stopIfTrue="1">
      <formula>MOD(ROW(),2)=1</formula>
    </cfRule>
  </conditionalFormatting>
  <conditionalFormatting sqref="C380:C381">
    <cfRule type="expression" dxfId="395" priority="4226" stopIfTrue="1">
      <formula>MOD(ROW(),2)=1</formula>
    </cfRule>
  </conditionalFormatting>
  <conditionalFormatting sqref="C389:C390">
    <cfRule type="expression" dxfId="394" priority="4245" stopIfTrue="1">
      <formula>MOD(ROW(),2)=1</formula>
    </cfRule>
  </conditionalFormatting>
  <conditionalFormatting sqref="C451:C456">
    <cfRule type="expression" dxfId="393" priority="4232" stopIfTrue="1">
      <formula>MOD(ROW(),2)=1</formula>
    </cfRule>
  </conditionalFormatting>
  <conditionalFormatting sqref="C468:C469">
    <cfRule type="expression" dxfId="392" priority="4230" stopIfTrue="1">
      <formula>MOD(ROW(),2)=1</formula>
    </cfRule>
  </conditionalFormatting>
  <conditionalFormatting sqref="E9:E39">
    <cfRule type="expression" dxfId="391" priority="1" stopIfTrue="1">
      <formula>MOD(ROW(),2)=1</formula>
    </cfRule>
  </conditionalFormatting>
  <conditionalFormatting sqref="E374">
    <cfRule type="expression" dxfId="390" priority="4229" stopIfTrue="1">
      <formula>MOD(ROW(),2)=1</formula>
    </cfRule>
  </conditionalFormatting>
  <conditionalFormatting sqref="E380:E381">
    <cfRule type="expression" dxfId="389" priority="4227" stopIfTrue="1">
      <formula>MOD(ROW(),2)=1</formula>
    </cfRule>
  </conditionalFormatting>
  <conditionalFormatting sqref="E389:E390">
    <cfRule type="expression" dxfId="388" priority="4246" stopIfTrue="1">
      <formula>MOD(ROW(),2)=1</formula>
    </cfRule>
  </conditionalFormatting>
  <conditionalFormatting sqref="E451:E456">
    <cfRule type="expression" dxfId="387" priority="4233" stopIfTrue="1">
      <formula>MOD(ROW(),2)=1</formula>
    </cfRule>
  </conditionalFormatting>
  <conditionalFormatting sqref="E468:E469">
    <cfRule type="expression" dxfId="386" priority="4231" stopIfTrue="1">
      <formula>MOD(ROW(),2)=1</formula>
    </cfRule>
  </conditionalFormatting>
  <pageMargins left="0.25" right="0.25" top="0.75" bottom="0.75" header="0.3" footer="0.3"/>
  <pageSetup scale="10" fitToWidth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39997558519241921"/>
  </sheetPr>
  <dimension ref="A1:AT560"/>
  <sheetViews>
    <sheetView zoomScale="110" zoomScaleNormal="110" workbookViewId="0">
      <selection activeCell="I65" sqref="I65"/>
    </sheetView>
  </sheetViews>
  <sheetFormatPr baseColWidth="10" defaultColWidth="11.42578125" defaultRowHeight="27.75" x14ac:dyDescent="0.4"/>
  <cols>
    <col min="1" max="1" width="5.140625" style="8" customWidth="1"/>
    <col min="2" max="2" width="6.7109375" style="1" customWidth="1"/>
    <col min="3" max="3" width="9.42578125" style="1" customWidth="1"/>
    <col min="4" max="4" width="7.28515625" style="1" customWidth="1"/>
    <col min="5" max="5" width="39.42578125" style="52" customWidth="1"/>
    <col min="6" max="6" width="6.42578125" style="1" customWidth="1"/>
    <col min="7" max="7" width="4" style="736" customWidth="1"/>
    <col min="8" max="8" width="4" style="338" customWidth="1"/>
    <col min="9" max="9" width="5.85546875" style="776" customWidth="1"/>
    <col min="10" max="10" width="4" style="353" customWidth="1"/>
    <col min="11" max="11" width="4.85546875" style="776" customWidth="1"/>
    <col min="12" max="12" width="4" style="159" customWidth="1"/>
    <col min="13" max="13" width="5.28515625" style="745" customWidth="1"/>
    <col min="14" max="14" width="4" style="241" customWidth="1"/>
    <col min="15" max="15" width="5.140625" style="776" customWidth="1"/>
    <col min="16" max="16" width="3.85546875" style="493" customWidth="1"/>
    <col min="17" max="17" width="5.140625" style="776" customWidth="1"/>
    <col min="18" max="18" width="4" style="376" customWidth="1"/>
    <col min="19" max="19" width="5.7109375" style="745" customWidth="1"/>
    <col min="20" max="20" width="6.140625" style="179" customWidth="1"/>
    <col min="21" max="21" width="5.5703125" style="972" customWidth="1"/>
    <col min="22" max="22" width="4" style="990" customWidth="1"/>
    <col min="23" max="23" width="5" style="207" customWidth="1"/>
    <col min="24" max="24" width="5.42578125" style="1" customWidth="1"/>
    <col min="25" max="25" width="13.7109375" style="961" customWidth="1"/>
    <col min="26" max="26" width="13.7109375" style="977" customWidth="1"/>
    <col min="27" max="33" width="11.42578125" customWidth="1"/>
    <col min="34" max="34" width="13.42578125" customWidth="1"/>
    <col min="35" max="35" width="14.5703125" customWidth="1"/>
    <col min="36" max="36" width="13.140625" customWidth="1"/>
    <col min="37" max="37" width="18" customWidth="1"/>
    <col min="38" max="38" width="15.140625" customWidth="1"/>
    <col min="39" max="39" width="13.140625" customWidth="1"/>
    <col min="40" max="40" width="15.42578125" customWidth="1"/>
    <col min="41" max="41" width="4.7109375" customWidth="1"/>
    <col min="42" max="42" width="14.7109375" customWidth="1"/>
    <col min="43" max="43" width="13.28515625" customWidth="1"/>
    <col min="44" max="44" width="15" customWidth="1"/>
    <col min="45" max="45" width="16.85546875" customWidth="1"/>
    <col min="46" max="46" width="11.42578125" customWidth="1"/>
  </cols>
  <sheetData>
    <row r="1" spans="1:46" ht="15.6" customHeight="1" x14ac:dyDescent="0.25">
      <c r="A1" s="1347" t="s">
        <v>5</v>
      </c>
      <c r="B1" s="1348"/>
      <c r="C1" s="1348"/>
      <c r="D1" s="1348"/>
      <c r="E1" s="1348"/>
      <c r="F1" s="1348"/>
      <c r="G1" s="1348"/>
      <c r="H1" s="1348"/>
      <c r="I1" s="1348"/>
      <c r="J1" s="1348"/>
      <c r="K1" s="1348"/>
      <c r="L1" s="1348"/>
      <c r="M1" s="1348"/>
      <c r="N1" s="1348"/>
      <c r="O1" s="1348"/>
      <c r="P1" s="1348"/>
      <c r="Q1" s="1348"/>
      <c r="R1" s="1348"/>
      <c r="S1" s="1348"/>
      <c r="T1" s="1348"/>
      <c r="U1" s="1348"/>
      <c r="V1" s="1348"/>
      <c r="W1" s="1348"/>
      <c r="X1" s="1349"/>
      <c r="Y1" s="1378" t="s">
        <v>113</v>
      </c>
      <c r="Z1" s="1381" t="s">
        <v>98</v>
      </c>
      <c r="AA1" s="2"/>
      <c r="AB1" s="2"/>
      <c r="AC1" s="2"/>
      <c r="AD1" s="2"/>
      <c r="AE1" s="2"/>
      <c r="AF1" s="2"/>
      <c r="AG1" s="2"/>
      <c r="AH1" s="1"/>
      <c r="AO1" s="1325" t="s">
        <v>28</v>
      </c>
      <c r="AP1" s="1325"/>
      <c r="AQ1" s="1325"/>
      <c r="AR1" s="1325"/>
      <c r="AS1" s="1326"/>
    </row>
    <row r="2" spans="1:46" ht="15" customHeight="1" x14ac:dyDescent="0.25">
      <c r="A2" s="1350"/>
      <c r="B2" s="1351"/>
      <c r="C2" s="1351"/>
      <c r="D2" s="1351"/>
      <c r="E2" s="1351"/>
      <c r="F2" s="1351"/>
      <c r="G2" s="1351"/>
      <c r="H2" s="1351"/>
      <c r="I2" s="1351"/>
      <c r="J2" s="1351"/>
      <c r="K2" s="1351"/>
      <c r="L2" s="1351"/>
      <c r="M2" s="1351"/>
      <c r="N2" s="1351"/>
      <c r="O2" s="1351"/>
      <c r="P2" s="1351"/>
      <c r="Q2" s="1351"/>
      <c r="R2" s="1351"/>
      <c r="S2" s="1351"/>
      <c r="T2" s="1351"/>
      <c r="U2" s="1351"/>
      <c r="V2" s="1351"/>
      <c r="W2" s="1351"/>
      <c r="X2" s="1352"/>
      <c r="Y2" s="1379"/>
      <c r="Z2" s="1381"/>
      <c r="AA2" s="1338" t="s">
        <v>5</v>
      </c>
      <c r="AB2" s="1338"/>
      <c r="AC2" s="1338"/>
      <c r="AD2" s="1338"/>
      <c r="AE2" s="1338"/>
      <c r="AF2" s="1338"/>
      <c r="AG2" s="1339"/>
      <c r="AH2" s="1340" t="s">
        <v>5</v>
      </c>
      <c r="AI2" s="1340"/>
      <c r="AJ2" s="1340"/>
      <c r="AK2" s="1340"/>
      <c r="AL2" s="1340"/>
      <c r="AM2" s="1340"/>
      <c r="AN2" s="1340"/>
      <c r="AO2" s="1325"/>
      <c r="AP2" s="1325"/>
      <c r="AQ2" s="1325"/>
      <c r="AR2" s="1325"/>
      <c r="AS2" s="1326"/>
    </row>
    <row r="3" spans="1:46" ht="15" hidden="1" customHeight="1" thickBot="1" x14ac:dyDescent="0.45">
      <c r="A3" s="1350"/>
      <c r="B3" s="1351"/>
      <c r="C3" s="1351"/>
      <c r="D3" s="1351"/>
      <c r="E3" s="1351"/>
      <c r="F3" s="1351"/>
      <c r="G3" s="1351"/>
      <c r="H3" s="1351"/>
      <c r="I3" s="1351"/>
      <c r="J3" s="1351"/>
      <c r="K3" s="1351"/>
      <c r="L3" s="1351"/>
      <c r="M3" s="1351"/>
      <c r="N3" s="1351"/>
      <c r="O3" s="1351"/>
      <c r="P3" s="1351"/>
      <c r="Q3" s="1351"/>
      <c r="R3" s="1351"/>
      <c r="S3" s="1351"/>
      <c r="T3" s="1351"/>
      <c r="U3" s="1351"/>
      <c r="V3" s="1351"/>
      <c r="W3" s="1351"/>
      <c r="X3" s="1352"/>
      <c r="Y3" s="1379"/>
      <c r="Z3" s="1381"/>
      <c r="AA3" s="1338"/>
      <c r="AB3" s="1338"/>
      <c r="AC3" s="1338"/>
      <c r="AD3" s="1338"/>
      <c r="AE3" s="1338"/>
      <c r="AF3" s="1338"/>
      <c r="AG3" s="1339"/>
      <c r="AH3" s="1340"/>
      <c r="AI3" s="1340"/>
      <c r="AJ3" s="1340"/>
      <c r="AK3" s="1340"/>
      <c r="AL3" s="1340"/>
      <c r="AM3" s="1340"/>
      <c r="AN3" s="1340"/>
      <c r="AO3" s="53"/>
      <c r="AP3" s="54"/>
      <c r="AQ3" s="54"/>
      <c r="AR3" s="54"/>
      <c r="AS3" s="54"/>
    </row>
    <row r="4" spans="1:46" ht="15" hidden="1" customHeight="1" thickBot="1" x14ac:dyDescent="0.45">
      <c r="A4" s="1350"/>
      <c r="B4" s="1351"/>
      <c r="C4" s="1351"/>
      <c r="D4" s="1351"/>
      <c r="E4" s="1351"/>
      <c r="F4" s="1351"/>
      <c r="G4" s="1351"/>
      <c r="H4" s="1351"/>
      <c r="I4" s="1351"/>
      <c r="J4" s="1351"/>
      <c r="K4" s="1351"/>
      <c r="L4" s="1351"/>
      <c r="M4" s="1351"/>
      <c r="N4" s="1351"/>
      <c r="O4" s="1351"/>
      <c r="P4" s="1351"/>
      <c r="Q4" s="1351"/>
      <c r="R4" s="1351"/>
      <c r="S4" s="1351"/>
      <c r="T4" s="1351"/>
      <c r="U4" s="1351"/>
      <c r="V4" s="1351"/>
      <c r="W4" s="1351"/>
      <c r="X4" s="1352"/>
      <c r="Y4" s="1379"/>
      <c r="Z4" s="1381"/>
      <c r="AA4" s="1338"/>
      <c r="AB4" s="1338"/>
      <c r="AC4" s="1338"/>
      <c r="AD4" s="1338"/>
      <c r="AE4" s="1338"/>
      <c r="AF4" s="1338"/>
      <c r="AG4" s="1339"/>
      <c r="AH4" s="1340"/>
      <c r="AI4" s="1340"/>
      <c r="AJ4" s="1340"/>
      <c r="AK4" s="1340"/>
      <c r="AL4" s="1340"/>
      <c r="AM4" s="1340"/>
      <c r="AN4" s="1340"/>
      <c r="AO4" s="53"/>
      <c r="AP4" s="54"/>
      <c r="AQ4" s="54"/>
      <c r="AR4" s="54"/>
      <c r="AS4" s="54"/>
    </row>
    <row r="5" spans="1:46" ht="18" customHeight="1" x14ac:dyDescent="0.25">
      <c r="A5" s="1353" t="s">
        <v>138</v>
      </c>
      <c r="B5" s="1354"/>
      <c r="C5" s="1354"/>
      <c r="D5" s="1354"/>
      <c r="E5" s="1355"/>
      <c r="F5" s="1333">
        <f>'Lienzos y espejos'!F5:F7</f>
        <v>46152</v>
      </c>
      <c r="G5" s="1364" t="str">
        <f>'Lienzos y espejos'!G5:T5</f>
        <v>Semana del 11 al 16 de Mayo</v>
      </c>
      <c r="H5" s="1364"/>
      <c r="I5" s="1364"/>
      <c r="J5" s="1364"/>
      <c r="K5" s="1364"/>
      <c r="L5" s="1364"/>
      <c r="M5" s="1364"/>
      <c r="N5" s="1364"/>
      <c r="O5" s="1364"/>
      <c r="P5" s="1364"/>
      <c r="Q5" s="1364"/>
      <c r="R5" s="1364"/>
      <c r="S5" s="1364"/>
      <c r="T5" s="1365"/>
      <c r="U5" s="1343" t="s">
        <v>27</v>
      </c>
      <c r="V5" s="1361" t="s">
        <v>63</v>
      </c>
      <c r="W5" s="1344" t="s">
        <v>46</v>
      </c>
      <c r="X5" s="1342" t="str">
        <f>'Lienzos y espejos'!X5:X7</f>
        <v>F. 16/5 /26</v>
      </c>
      <c r="Y5" s="1379"/>
      <c r="Z5" s="1381"/>
      <c r="AA5" s="1338"/>
      <c r="AB5" s="1338"/>
      <c r="AC5" s="1338"/>
      <c r="AD5" s="1338"/>
      <c r="AE5" s="1338"/>
      <c r="AF5" s="1338"/>
      <c r="AG5" s="1339"/>
      <c r="AH5" s="1340"/>
      <c r="AI5" s="1340"/>
      <c r="AJ5" s="1340"/>
      <c r="AK5" s="1340"/>
      <c r="AL5" s="1340"/>
      <c r="AM5" s="1340"/>
      <c r="AN5" s="1340"/>
      <c r="AO5" s="1327" t="s">
        <v>0</v>
      </c>
      <c r="AP5" s="1330" t="s">
        <v>29</v>
      </c>
      <c r="AQ5" s="1330" t="s">
        <v>30</v>
      </c>
      <c r="AR5" s="1330" t="s">
        <v>31</v>
      </c>
      <c r="AS5" s="1330" t="s">
        <v>32</v>
      </c>
    </row>
    <row r="6" spans="1:46" ht="20.25" customHeight="1" x14ac:dyDescent="0.35">
      <c r="A6" s="1356"/>
      <c r="B6" s="1357"/>
      <c r="C6" s="1357"/>
      <c r="D6" s="1357"/>
      <c r="E6" s="1358"/>
      <c r="F6" s="1333"/>
      <c r="G6" s="1359" t="str">
        <f>'Lienzos y espejos'!G6:H6</f>
        <v>D-10</v>
      </c>
      <c r="H6" s="1360"/>
      <c r="I6" s="1360" t="str">
        <f>'Lienzos y espejos'!I6:J6</f>
        <v>L-11</v>
      </c>
      <c r="J6" s="1360"/>
      <c r="K6" s="1360" t="str">
        <f>'Lienzos y espejos'!K6:L6</f>
        <v>M-12</v>
      </c>
      <c r="L6" s="1360"/>
      <c r="M6" s="1360" t="str">
        <f>'Lienzos y espejos'!M6:N6</f>
        <v>Mi-13</v>
      </c>
      <c r="N6" s="1360"/>
      <c r="O6" s="1360" t="str">
        <f>'Lienzos y espejos'!O6:P6</f>
        <v>J-14</v>
      </c>
      <c r="P6" s="1360"/>
      <c r="Q6" s="1360" t="str">
        <f>'Lienzos y espejos'!Q6:R6</f>
        <v>V-15</v>
      </c>
      <c r="R6" s="1360"/>
      <c r="S6" s="1360" t="str">
        <f>'Lienzos y espejos'!S6:T6</f>
        <v>S-16</v>
      </c>
      <c r="T6" s="1360"/>
      <c r="U6" s="1343"/>
      <c r="V6" s="1362"/>
      <c r="W6" s="1345"/>
      <c r="X6" s="1342"/>
      <c r="Y6" s="1379"/>
      <c r="Z6" s="1381"/>
      <c r="AA6" s="1335" t="str">
        <f>G5</f>
        <v>Semana del 11 al 16 de Mayo</v>
      </c>
      <c r="AB6" s="1335"/>
      <c r="AC6" s="1335"/>
      <c r="AD6" s="1335"/>
      <c r="AE6" s="1335"/>
      <c r="AF6" s="1335"/>
      <c r="AG6" s="1336"/>
      <c r="AH6" s="1341" t="str">
        <f>AA6</f>
        <v>Semana del 11 al 16 de Mayo</v>
      </c>
      <c r="AI6" s="1341"/>
      <c r="AJ6" s="1341"/>
      <c r="AK6" s="1341"/>
      <c r="AL6" s="1341"/>
      <c r="AM6" s="1341"/>
      <c r="AN6" s="1341"/>
      <c r="AO6" s="1328"/>
      <c r="AP6" s="1331"/>
      <c r="AQ6" s="1331"/>
      <c r="AR6" s="1331"/>
      <c r="AS6" s="1331"/>
    </row>
    <row r="7" spans="1:46" ht="32.25" customHeight="1" thickBot="1" x14ac:dyDescent="0.3">
      <c r="A7" s="35" t="s">
        <v>0</v>
      </c>
      <c r="B7" s="25" t="s">
        <v>17</v>
      </c>
      <c r="C7" s="25" t="s">
        <v>6</v>
      </c>
      <c r="D7" s="25" t="s">
        <v>26</v>
      </c>
      <c r="E7" s="45" t="s">
        <v>1</v>
      </c>
      <c r="F7" s="1333"/>
      <c r="G7" s="1047" t="s">
        <v>4</v>
      </c>
      <c r="H7" s="1044" t="s">
        <v>3</v>
      </c>
      <c r="I7" s="1048" t="s">
        <v>4</v>
      </c>
      <c r="J7" s="1045" t="s">
        <v>3</v>
      </c>
      <c r="K7" s="1049" t="s">
        <v>4</v>
      </c>
      <c r="L7" s="1045" t="s">
        <v>3</v>
      </c>
      <c r="M7" s="1049" t="s">
        <v>4</v>
      </c>
      <c r="N7" s="1045" t="s">
        <v>3</v>
      </c>
      <c r="O7" s="1049" t="s">
        <v>4</v>
      </c>
      <c r="P7" s="1045" t="s">
        <v>3</v>
      </c>
      <c r="Q7" s="1049" t="s">
        <v>4</v>
      </c>
      <c r="R7" s="1045" t="s">
        <v>3</v>
      </c>
      <c r="S7" s="1049" t="s">
        <v>4</v>
      </c>
      <c r="T7" s="1046" t="s">
        <v>6</v>
      </c>
      <c r="U7" s="1343"/>
      <c r="V7" s="1363"/>
      <c r="W7" s="1346"/>
      <c r="X7" s="1342"/>
      <c r="Y7" s="1380"/>
      <c r="Z7" s="1381"/>
      <c r="AA7" s="15" t="s">
        <v>142</v>
      </c>
      <c r="AB7" s="15" t="s">
        <v>143</v>
      </c>
      <c r="AC7" s="15" t="s">
        <v>144</v>
      </c>
      <c r="AD7" s="15" t="s">
        <v>145</v>
      </c>
      <c r="AE7" s="15" t="s">
        <v>146</v>
      </c>
      <c r="AF7" s="15" t="s">
        <v>147</v>
      </c>
      <c r="AG7" s="16" t="s">
        <v>148</v>
      </c>
      <c r="AH7" s="1341" t="s">
        <v>42</v>
      </c>
      <c r="AI7" s="1341"/>
      <c r="AJ7" s="1341"/>
      <c r="AK7" s="1341"/>
      <c r="AL7" s="1341"/>
      <c r="AM7" s="1341"/>
      <c r="AN7" s="1341"/>
      <c r="AO7" s="1329"/>
      <c r="AP7" s="1332"/>
      <c r="AQ7" s="1332"/>
      <c r="AR7" s="1332"/>
      <c r="AS7" s="1332"/>
    </row>
    <row r="8" spans="1:46" s="2" customFormat="1" ht="17.45" customHeight="1" x14ac:dyDescent="0.4">
      <c r="A8" s="946"/>
      <c r="B8" s="979"/>
      <c r="C8" s="979"/>
      <c r="D8" s="948"/>
      <c r="E8" s="949" t="s">
        <v>8</v>
      </c>
      <c r="F8" s="950"/>
      <c r="G8" s="951"/>
      <c r="H8" s="986"/>
      <c r="I8" s="953"/>
      <c r="J8" s="952"/>
      <c r="K8" s="953"/>
      <c r="L8" s="952"/>
      <c r="M8" s="953"/>
      <c r="N8" s="952"/>
      <c r="O8" s="953"/>
      <c r="P8" s="952"/>
      <c r="Q8" s="953"/>
      <c r="R8" s="952"/>
      <c r="S8" s="953"/>
      <c r="T8" s="952"/>
      <c r="U8" s="968"/>
      <c r="V8" s="953"/>
      <c r="W8" s="202"/>
      <c r="X8" s="253"/>
      <c r="Y8" s="958"/>
      <c r="Z8" s="962">
        <f>Z9+Z10+Z11+Z12+Z13+Z14+Z15+Z16+Z17+Z18+Z19+Z20+Z21+Z22+Z23+Z24+Z25+Z26+Z27+Z28+Z29+Z30+Z31+Z32+Z33+Z34+Z35+Z36+Z37+Z38+Z39+Z40+Z41+Z42+Z43+Z44+Z45+Z46+Z47+Z48+Z49+Z50+Z51+Z52+Z53+Z54+Z55+Z56+Z57+Z58+Z59+Z60+Z61+Z62+Z63+Z64+Z65+Z66+Z67+Z68+Z69+Z70+Z71+Z72+Z73+Z74+Z75+Z76+Z77+Z78+Z79+Z80+Z81+Z82+Z83+Z84+Z85+Z86+Z87+Z88+Z89+Z90+Z91+Z92+Z93+Z94+Z95+Z96+Z97+Z98+Z99+Z100+Z101+Z102+Z103+Z104+Z105+Z106+Z107+Z108</f>
        <v>314770</v>
      </c>
      <c r="AH8" s="65" t="str">
        <f>'Lienzos y espejos'!AH8</f>
        <v>Domingo</v>
      </c>
      <c r="AI8" s="65" t="str">
        <f>'Lienzos y espejos'!AI8</f>
        <v>Lunes</v>
      </c>
      <c r="AJ8" s="65" t="str">
        <f>'Lienzos y espejos'!AJ8</f>
        <v>Martes</v>
      </c>
      <c r="AK8" s="65" t="str">
        <f>'Lienzos y espejos'!AK8</f>
        <v>Miercoles</v>
      </c>
      <c r="AL8" s="65" t="str">
        <f>'Lienzos y espejos'!AL8</f>
        <v>Jueves</v>
      </c>
      <c r="AM8" s="65" t="str">
        <f>'Lienzos y espejos'!AM8</f>
        <v>Viernes</v>
      </c>
      <c r="AN8" s="65" t="str">
        <f>'Lienzos y espejos'!AN8</f>
        <v>Sabado</v>
      </c>
      <c r="AO8" s="55"/>
      <c r="AP8" s="85">
        <f>SUM(AP9:AP170)</f>
        <v>120420</v>
      </c>
      <c r="AQ8" s="85">
        <f>AQ9+AQ10+AQ11+AQ12+AQ13+AQ14+AQ15+AQ16+AQ17+AQ18+AQ19+AQ20+AQ21+AQ22+AQ23+AQ24+AQ25+AQ26+AQ27+AQ28+AQ29+AQ30+AQ31+AQ32+AQ33+AQ34+AQ35+AQ36+AQ37+AQ38+AQ39+AQ40+AQ41+AQ42+AQ43+AQ44+AQ45+AQ46+AQ47+AQ48+AQ49+AQ50+AQ51+AQ52+AQ53+AQ54+AQ55+AQ56+AQ57+AQ58+AQ59+AQ60+AQ61+AQ62+AQ63+AQ64+AQ65+AQ66+AQ67+AQ68+AQ69+AQ70+AQ71+AQ72+AQ73+AQ74+AQ75+AQ76+AQ77+AQ78+AQ79+AQ80+AQ81+AQ82+AQ83+AQ84+AQ85+AQ86+AQ87+AQ88+AQ89+AQ90+AQ91+AQ92+AQ93+AQ94+AQ95+AQ96+AQ97+AQ98+AQ99+AQ100+AQ101+AQ102+AQ103+AQ104+AQ105+AQ106+AQ107+AQ108+AQ109+AQ110+AQ111+AQ112+AQ113+AQ114+AQ115+AQ116+AQ117+AQ118+AQ119+AQ120+AQ121+AQ122+AQ123+AQ124+AQ125+AQ126+AQ127+AQ128+AQ129+AQ130+AQ131+AQ132+AQ133+AQ134+AQ135+AQ136+AQ137+AQ138+AQ139+AQ140+AQ141+AQ142+AQ143+AQ144+AQ145+AQ146+AQ147+AQ148+AQ149+AQ150+AQ151+AQ152+AQ153+AQ154+AQ155+AQ156+AQ157+AQ158+AQ159+AQ160+AQ161+AQ162+AQ163+AQ164+AQ165+AQ166+AQ167+AQ168+AQ169+AQ170+AQ171+AQ172+AQ173+AQ174+AQ175+AQ176+AQ177+AQ178+AQ179+AQ180+AQ181+AQ182+AQ183+AQ184+AQ185+AQ186+AQ187+AQ188+AQ189+AQ190+AQ191+AQ192+AQ193+AQ194+AQ195+AQ196+AQ197+AQ198+AQ199+AQ200+AQ201+AQ202+AQ203+AQ204+AQ205+AQ206+AQ207+AQ208+AQ209+AQ210+AQ211+AQ212+AQ213+AQ214+AQ215+AQ216+AQ217+AQ218+AQ219+AQ220+AQ221+AQ222+AQ223+AQ224+AQ225+AQ226+AQ227+AQ228+AQ229+AQ230+AQ231+AQ232+AQ233+AQ234+AQ235+AQ236+AQ237+AQ238+AQ239+AQ240+AQ241+AQ242+AQ243+AQ244+AQ245+AQ246+AQ247+AQ248+AQ249+AQ250+AQ251+AQ252+AQ253+AQ254+AQ255+AQ256+AQ257+AQ258+AQ259+AQ260+AQ261+AQ262+AQ263+AQ264+AQ265+AQ266+AQ267+AQ268+AQ269+AQ270+AQ271+AQ272+AQ273+AQ274+AQ275+AQ276+AQ277+AQ278+AQ279+AQ280+AQ281+AQ282+AQ283+AQ284+AQ285+AQ286+AQ287+AQ288+AQ289+AQ290+AQ291+AQ292+AQ293+AQ294+AQ295+AQ296+AQ297+AQ298+AQ299+AQ300+AQ301+AQ302+AQ303+AQ304+AQ305+AQ306+AQ307+AQ308+AQ309+AQ310+AQ311+AQ312+AQ313+AQ314+AQ315+AQ316+AQ317+AQ318+AQ319+AQ320+AQ321+AQ322+AQ323+AQ324+AQ325+AQ326+AQ327+AQ328+AQ329+AQ330+AQ331+AQ332+AQ333+AQ334+AQ335+AQ336+AQ337+AQ338+AQ339+AQ340+AQ341+AQ342+AQ343+AQ344+AQ345+AQ346+AQ347+AQ348+AQ349+AQ350+AQ351+AQ352+AQ353+AQ354+AQ355+AQ356+AQ357+AQ358+AQ359+AQ360+AQ361+AQ362+AQ363+AQ364+AQ365+AQ366+AQ367+AQ368+AQ369+AQ370+AQ371+AQ372+AQ373+AQ374+AQ375+AQ376+AQ377+AQ378+AQ379+AQ380+AQ381+AQ382+AQ383+AQ384+AQ385+AQ386+AQ387+AQ388+AQ389+AQ390+AQ391+AQ392+AQ393+AQ394+AQ395+AQ396+AQ397+AQ398+AQ399+AQ400+AQ401+AQ402+AQ403+AQ404+AQ405+AQ406+AQ407+AQ408+AQ409+AQ410+AQ411+AQ412+AQ413+AQ414+AQ415+AQ416+AQ417+AQ418+AQ419+AQ420+AQ421+AQ422+AQ423+AQ424+AQ425+AQ426+AQ427+AQ428+AQ429+AQ430+AQ431+AQ432+AQ433+AQ434+AQ435+AQ436+AQ437+AQ438+AQ439+AQ440+AQ441+AQ442+AQ443+AQ444+AQ445+AQ446+AQ447+AQ448+AQ449+AQ450+AQ451+AQ452+AQ453+AQ454+AQ455+AQ456+AQ457+AQ458+AQ459+AQ460+AQ461+AQ462+AQ463+AQ464+AQ465+AQ466+AQ467+AQ468+AQ469+AQ470+AQ471+AQ472+AQ473+AQ474+AQ475+AQ476+AQ477+AQ478+AQ479+AQ480+AQ481+AQ482+AQ483+AQ484+AQ485+AQ486+AQ487+AQ488+AQ489+AQ490+AQ491+AQ492+AQ493+AQ494+AQ495+AQ496+AQ497+AQ498+AQ499+AQ500+AQ501+AQ502+AQ503+AQ504+AQ505+AQ506+AQ507+AQ508+AQ509+AQ510+AQ511+AQ512+AQ513+AQ514+AQ515+AQ516+AQ517+AQ518+AQ519+AQ520+AQ521+AQ522+AQ523+AQ524+AQ525+AQ526+AQ527+AQ528+AQ529+AQ530+AQ531+AQ532+AQ533+AQ534+AQ535+AQ536+AQ537+AQ538+AQ539+AQ540+AQ541+AQ542+AQ543+AQ544+AQ545+AQ546+AQ547+AQ548+AQ549+AQ550+AQ551+AQ552+AQ553</f>
        <v>169300</v>
      </c>
      <c r="AR8" s="56">
        <f t="shared" ref="AR8:AR39" si="0">AQ8-AP8</f>
        <v>48880</v>
      </c>
      <c r="AS8" s="56">
        <f>AS9+AS10+AS11+AS12+AS13+AS14+AS15+AS16+AS17+AS18+AS19+AS20+AS21+AS22+AS23+AS24+AS25+AS26+AS27+AS28+AS29+AS30+AS31+AS32+AS33+AS34+AS35+AS36+AS37+AS38+AS39+AS40+AS41+AS42+AS43+AS44+AS45+AS46+AS47+AS48+AS49+AS50+AS51+AS52+AS53+AS54+AS55+AS56+AS57+AS58+AS59+AS60+AS61+AS62+AS63+AS64+AS65+AS66+AS67+AS68+AS69+AS70+AS71+AS72+AS73+AS74+AS75+AS76+AS77+AS78+AS79+AS80+AS81+AS82+AS83+AS84+AS85+AS86+AS87+AS88+AS89+AS90+AS91+AS92+AS93+AS94+AS95+AS96+AS97+AS98+AS99+AS100+AS102+AS103+AS104+AS105+AS106+AS107+AS108+AS109+AS110+AS111+AS112+AS113+AS114+AS115+AS116+AS117+AS118+AS119+AS120+AS121+AS122+AS123+AS124+AS125+AS126+AS127+AS128+AS129+AS131+AS132+AS133+AS134+AS135+AS136+AS137+AS138+AS139+AS140+AS141+AS142+AS143+AS144+AS145+AS146+AS147+AS148+AS149+AS150+AS151+AS152+AS153+AS154+AS155+AS156+AS157+AS158+AS159+AS160+AS161+AS162+AS163+AS164+AS165+AS166+AS167+AS168+AS169+AS170+AS171+AS172+AS173+AS174+AS175+AS176+AS177+AS178+AS179+AS180+AS181+AS182+AS183+AS184+AS185+AS186+AS187+AS188+AS189+AS190+AS191+AS192+AS193+AS194+AS195+AS196+AS197+AS198+AS199+AS200+AS201+AS202+AS204+AS205+AS206+AS207+AS208+AS209+AS210+AS211+AS212+AS213+AS214+AS215+AS217+AS218+AS219+AS220+AS221+AS222+AS223+AS224+AS225+AS226+AS227+AS228+AS229+AS230+AS231+AS232+AS233+AS234+AS235+AS236+AS237+AS238+AS240+AS241+AS242+AS243+AS244+AS245+AS246+AS247+AS248+AS249+AS250+AS251+AS252+AS253+AS254+AS255+AS256+AS257+AS258+AS259+AS260+AS261+AS262+AS263+AS264+AS266+AS267+AS268+AS269+AS270+AS271+AS272+AS273+AS276+AS277+AS278+AS279+AS280+AS281+AS283+AS284+AS285+AS286+AS287+AS288+AS289+AS290+AS291+AS292+AS293+AS294+AS295+AS296+AS297+AS298+AS299+AS300+AS301+AS302+AS303+AS304+AS305+AS306+AS307+AS308+AS309+AS310+AS311+AS312+AS313+AS314+AS315+AS316+AS317+AS318+AS319+AS320+AS321+AS322+AS323+AS324+AS325+AS326+AS327+AS328+AS329+AS330+AS331+AS332+AS333+AS334+AS335+AS336+AS337+AS338+AS339+AS340+AS341+AS342+AS343+AS344+AS345+AS346+AS347+AS348+AS349+AS350+AS351+AS352+AS353+AS354+AS355+AS356+AS357+AS358+AS359+AS360+AS361+AS362+AS363+AS364+AS366+AS367+AS368+AS369+AS370+AS371+AS372+AS373+AS374+AS375+AS376+AS377+AS378+AS379+AS380+AS381+AS382+AS383+AS384+AS385+AS386+AS387+AS388+AS389+AS390+AS391+AS392+AS393+AS394+AS395+AS396+AS397+AS398+AS399+AS400+AS401+AS402+AS403+AS404+AS405+AS406+AS407+AS408+AS409+AS410+AS411+AS412+AS413+AS414+AS415+AS416+AS417+AS419+AS420+AS421+AS422+AS423+AS424+AS425+AS426+AS427+AS428+AS429+AS430+AS431+AS432+AS433+AS434+AS435+AS436+AS437+AS438+AS439+AS440+AS441+AS442+AS443+AS444+AS445+AS446+AS447+AS448+AS449+AS450+AS451+AS452+AS453+AS454+AS455+AS456+AS457+AS458+AS459+AS460+AS461+AS462+AS463+AS464+AS465+AS466+AS467+AS468+AS469+AS470+AS471</f>
        <v>410700</v>
      </c>
    </row>
    <row r="9" spans="1:46" ht="19.5" customHeight="1" x14ac:dyDescent="0.3">
      <c r="A9" s="36">
        <v>1</v>
      </c>
      <c r="B9" s="19">
        <v>250</v>
      </c>
      <c r="C9" s="19">
        <v>350</v>
      </c>
      <c r="D9" s="20">
        <f>C9-B9</f>
        <v>100</v>
      </c>
      <c r="E9" s="506" t="s">
        <v>398</v>
      </c>
      <c r="F9" s="677">
        <v>8</v>
      </c>
      <c r="G9" s="707"/>
      <c r="H9" s="590"/>
      <c r="I9" s="696"/>
      <c r="J9" s="514"/>
      <c r="K9" s="696"/>
      <c r="L9" s="514"/>
      <c r="M9" s="696"/>
      <c r="N9" s="514"/>
      <c r="O9" s="696"/>
      <c r="P9" s="514"/>
      <c r="Q9" s="696"/>
      <c r="R9" s="515"/>
      <c r="S9" s="696"/>
      <c r="T9" s="514"/>
      <c r="U9" s="969">
        <f t="shared" ref="U9:U72" si="1">T9+R9+P9+N9+L9+J9+H9</f>
        <v>0</v>
      </c>
      <c r="V9" s="987"/>
      <c r="W9" s="203"/>
      <c r="X9" s="248">
        <f t="shared" ref="X9:X72" si="2">F9+G9+I9+K9+M9+O9+Q9+S9-H9-J9-L9-N9-P9-R9-T9-V9-W9</f>
        <v>8</v>
      </c>
      <c r="Y9" s="959">
        <f t="shared" ref="Y9:Y72" si="3">G9+I9+K9+M9+O9+Q9+S9</f>
        <v>0</v>
      </c>
      <c r="Z9" s="974">
        <f t="shared" ref="Z9:Z72" si="4">Y9*B9</f>
        <v>0</v>
      </c>
      <c r="AA9" s="17">
        <f t="shared" ref="AA9:AA72" si="5">H9*C9</f>
        <v>0</v>
      </c>
      <c r="AB9" s="17">
        <f t="shared" ref="AB9:AB72" si="6">J9*C9</f>
        <v>0</v>
      </c>
      <c r="AC9" s="17">
        <f t="shared" ref="AC9:AC72" si="7">L9*C9</f>
        <v>0</v>
      </c>
      <c r="AD9" s="17">
        <f t="shared" ref="AD9:AD72" si="8">N9*C9</f>
        <v>0</v>
      </c>
      <c r="AE9" s="17">
        <f t="shared" ref="AE9:AE72" si="9">P9*C9</f>
        <v>0</v>
      </c>
      <c r="AF9" s="17">
        <f t="shared" ref="AF9:AF72" si="10">R9*C9</f>
        <v>0</v>
      </c>
      <c r="AG9" s="17">
        <f t="shared" ref="AG9:AG72" si="11">T9*C9</f>
        <v>0</v>
      </c>
      <c r="AH9" s="14">
        <f t="shared" ref="AH9:AN9" si="12">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+AA100+AA101+AA102+AA103+AA104+AA105+AA106+AA107+AA108+AA109+AA110+AA111+AA112+AA113+AA114+AA115+AA116+AA117+AA118+AA119+AA120+AA121+AA122+AA123+AA124+AA125+AA126+AA127+AA128+AA129+AA130+AA131+AA132+AA133+AA134+AA135+AA136+AA137+AA138+AA139+AA140+AA141+AA142+AA143+AA144+AA145+AA146+AA147+AA148+AA149+AA150+AA151+AA152+AA153+AA154+AA155+AA156+AA157+AA158+AA159+AA160+AA161+AA162+AA163+AA164+AA165+AA166+AA167+AA168+AA169+AA170+AA171+AA172+AA173+AA174+AA175+AA176+AA177+AA178+AA179+AA180+AA181+AA182+AA183+AA184+AA185+AA186+AA187+AA188+AA189+AA190+AA191+AA192+AA193+AA194+AA195+AA196+AA197+AA198+AA199+AA200+AA201+AA202+AA203+AA204+AA205+AA206+AA207+AA208+AA209+AA210+AA211+AA212+AA213+AA214+AA215+AA216+AA217+AA218+AA219+AA220+AA221+AA222+AA223+AA224+AA225+AA226+AA227+AA228+AA229+AA230+AA231+AA232+AA233+AA234+AA235+AA236+AA237+AA238+AA239+AA240+AA241+AA242+AA243+AA244+AA245+AA246+AA247+AA248+AA249+AA250+AA251+AA252+AA253+AA254+AA255+AA256+AA257+AA258+AA259+AA260+AA261+AA262+AA263+AA264+AA265+AA266+AA267+AA268+AA269+AA270+AA271+AA272+AA273+AA274+AA275+AA276+AA277+AA278+AA279+AA280+AA281+AA282+AA283+AA284+AA285+AA286+AA287+AA288+AA289+AA290+AA291+AA292+AA293+AA294+AA295+AA296+AA297+AA298+AA299+AA300+AA301+AA302+AA303+AA304+AA305+AA306+AA307+AA308+AA309+AA310+AA311+AA312+AA313+AA314+AA315+AA316+AA317+AA318+AA319+AA320+AA321+AA322+AA323+AA324+AA325+AA326+AA327+AA328+AA329+AA330+AA331+AA332+AA333+AA334+AA335+AA336+AA337+AA338+AA339+AA340+AA341+AA342+AA343+AA344+AA345+AA346+AA347+AA348+AA349+AA350+AA351+AA352+AA353+AA354+AA355+AA356+AA357+AA358+AA359+AA360+AA361+AA362+AA363+AA364+AA365+AA366+AA367+AA368+AA369+AA370+AA371+AA372+AA373+AA374+AA375+AA376+AA377+AA378+AA379+AA380+AA381+AA382+AA383+AA384+AA385+AA386+AA387+AA388+AA389+AA390+AA391+AA392+AA393+AA394+AA395+AA396+AA397+AA398+AA399+AA400+AA401+AA402+AA403+AA404+AA405+AA406+AA407+AA408+AA409+AA410+AA411+AA412+AA413+AA414+AA415+AA416+AA417+AA418+AA419+AA420+AA421+AA422+AA423+AA424+AA425+AA426+AA427+AA428+AA429+AA430+AA431+AA432+AA433+AA434+AA435+AA436+AA437+AA438+AA439+AA440+AA441+AA442+AA443+AA444+AA445+AA446+AA447+AA448+AA449+AA450+AA451+AA452+AA453+AA454+AA455+AA456+AA457+AA458+AA459+AA460+AA461+AA462+AA463+AA464+AA465+AA466+AA467+AA468+AA469+AA470+AA471+AA472+AA473+AA474+AA475+AA476+AA477+AA478+AA479+AA480+AA481+AA482+AA483+AA484+AA485+AA486+AA487+AA488+AA489+AA490+AA491+AA492+AA493+AA494+AA495+AA496+AA497+AA498+AA499+AA500+AA501+AA502+AA503+AA504+AA505+AA506+AA507+AA508+AA509+AA510+AA511+AA512+AA513+AA514+AA515+AA516+AA517+AA518+AA519+AA520+AA521+AA522+AA523+AA524+AA525+AA526+AA527+AA528+AA529+AA530+AA531+AA532+AA533+AA534+AA535+AA536+AA537+AA538+AA539+AA540+AA541+AA542+AA543+AA544+AA545+AA546+AA547+AA548+AA549+AA550+AA551+AA552+AA553+AA554+AA555+AA556+AA557+AA558+AA559+AA560</f>
        <v>0</v>
      </c>
      <c r="AI9" s="14">
        <f t="shared" si="12"/>
        <v>24900</v>
      </c>
      <c r="AJ9" s="14">
        <f t="shared" si="12"/>
        <v>14000</v>
      </c>
      <c r="AK9" s="14">
        <f t="shared" si="12"/>
        <v>46550</v>
      </c>
      <c r="AL9" s="14">
        <f t="shared" si="12"/>
        <v>27400</v>
      </c>
      <c r="AM9" s="14">
        <f t="shared" si="12"/>
        <v>29550</v>
      </c>
      <c r="AN9" s="14">
        <f t="shared" si="12"/>
        <v>26900</v>
      </c>
      <c r="AO9" s="55">
        <v>1</v>
      </c>
      <c r="AP9" s="57">
        <f t="shared" ref="AP9:AP40" si="13">U9*B9</f>
        <v>0</v>
      </c>
      <c r="AQ9" s="57">
        <f t="shared" ref="AQ9:AQ40" si="14">U9*C9</f>
        <v>0</v>
      </c>
      <c r="AR9" s="57">
        <f t="shared" si="0"/>
        <v>0</v>
      </c>
      <c r="AS9" s="57">
        <f t="shared" ref="AS9:AS40" si="15">X9*B9</f>
        <v>2000</v>
      </c>
      <c r="AT9" t="s">
        <v>168</v>
      </c>
    </row>
    <row r="10" spans="1:46" ht="18.75" customHeight="1" x14ac:dyDescent="0.25">
      <c r="A10" s="36">
        <v>2</v>
      </c>
      <c r="B10" s="19">
        <v>1000</v>
      </c>
      <c r="C10" s="19">
        <v>1500</v>
      </c>
      <c r="D10" s="20">
        <f t="shared" ref="D10:D73" si="16">C10-B10</f>
        <v>500</v>
      </c>
      <c r="E10" s="506" t="s">
        <v>487</v>
      </c>
      <c r="F10" s="677">
        <v>9</v>
      </c>
      <c r="G10" s="707"/>
      <c r="H10" s="590"/>
      <c r="I10" s="696"/>
      <c r="J10" s="514"/>
      <c r="K10" s="696"/>
      <c r="L10" s="514"/>
      <c r="M10" s="696"/>
      <c r="N10" s="514"/>
      <c r="O10" s="696"/>
      <c r="P10" s="514">
        <v>1</v>
      </c>
      <c r="Q10" s="696"/>
      <c r="R10" s="515"/>
      <c r="S10" s="696"/>
      <c r="T10" s="514">
        <v>3</v>
      </c>
      <c r="U10" s="969">
        <f t="shared" si="1"/>
        <v>4</v>
      </c>
      <c r="V10" s="987"/>
      <c r="W10" s="203"/>
      <c r="X10" s="248">
        <f t="shared" si="2"/>
        <v>5</v>
      </c>
      <c r="Y10" s="959">
        <f t="shared" si="3"/>
        <v>0</v>
      </c>
      <c r="Z10" s="974">
        <f t="shared" si="4"/>
        <v>0</v>
      </c>
      <c r="AA10" s="17">
        <f t="shared" si="5"/>
        <v>0</v>
      </c>
      <c r="AB10" s="17">
        <f t="shared" si="6"/>
        <v>0</v>
      </c>
      <c r="AC10" s="17">
        <f t="shared" si="7"/>
        <v>0</v>
      </c>
      <c r="AD10" s="17">
        <f t="shared" si="8"/>
        <v>0</v>
      </c>
      <c r="AE10" s="17">
        <f t="shared" si="9"/>
        <v>1500</v>
      </c>
      <c r="AF10" s="17">
        <f t="shared" si="10"/>
        <v>0</v>
      </c>
      <c r="AG10" s="17">
        <f t="shared" si="11"/>
        <v>4500</v>
      </c>
      <c r="AH10" s="13"/>
      <c r="AO10" s="55">
        <v>2</v>
      </c>
      <c r="AP10" s="57">
        <f t="shared" si="13"/>
        <v>4000</v>
      </c>
      <c r="AQ10" s="57">
        <f t="shared" si="14"/>
        <v>6000</v>
      </c>
      <c r="AR10" s="57">
        <f t="shared" si="0"/>
        <v>2000</v>
      </c>
      <c r="AS10" s="57">
        <f t="shared" si="15"/>
        <v>5000</v>
      </c>
    </row>
    <row r="11" spans="1:46" ht="15.75" customHeight="1" x14ac:dyDescent="0.25">
      <c r="A11" s="36">
        <v>3</v>
      </c>
      <c r="B11" s="19">
        <v>1600</v>
      </c>
      <c r="C11" s="19">
        <v>2500</v>
      </c>
      <c r="D11" s="20">
        <f t="shared" si="16"/>
        <v>900</v>
      </c>
      <c r="E11" s="506" t="s">
        <v>1182</v>
      </c>
      <c r="F11" s="677">
        <v>0</v>
      </c>
      <c r="G11" s="707"/>
      <c r="H11" s="590"/>
      <c r="I11" s="696"/>
      <c r="J11" s="514"/>
      <c r="K11" s="696"/>
      <c r="L11" s="514"/>
      <c r="M11" s="696"/>
      <c r="N11" s="514"/>
      <c r="O11" s="696">
        <v>12</v>
      </c>
      <c r="P11" s="514"/>
      <c r="Q11" s="696"/>
      <c r="R11" s="515"/>
      <c r="S11" s="696"/>
      <c r="T11" s="514">
        <v>1</v>
      </c>
      <c r="U11" s="969">
        <f t="shared" si="1"/>
        <v>1</v>
      </c>
      <c r="V11" s="987"/>
      <c r="W11" s="203"/>
      <c r="X11" s="248">
        <f t="shared" si="2"/>
        <v>11</v>
      </c>
      <c r="Y11" s="959">
        <f t="shared" si="3"/>
        <v>12</v>
      </c>
      <c r="Z11" s="974">
        <f t="shared" si="4"/>
        <v>19200</v>
      </c>
      <c r="AA11" s="17">
        <f t="shared" si="5"/>
        <v>0</v>
      </c>
      <c r="AB11" s="17">
        <f t="shared" si="6"/>
        <v>0</v>
      </c>
      <c r="AC11" s="17">
        <f t="shared" si="7"/>
        <v>0</v>
      </c>
      <c r="AD11" s="17">
        <f t="shared" si="8"/>
        <v>0</v>
      </c>
      <c r="AE11" s="17">
        <f t="shared" si="9"/>
        <v>0</v>
      </c>
      <c r="AF11" s="17">
        <f t="shared" si="10"/>
        <v>0</v>
      </c>
      <c r="AG11" s="17">
        <f t="shared" si="11"/>
        <v>2500</v>
      </c>
      <c r="AH11" s="13"/>
      <c r="AO11" s="55">
        <v>3</v>
      </c>
      <c r="AP11" s="57">
        <f t="shared" si="13"/>
        <v>1600</v>
      </c>
      <c r="AQ11" s="57">
        <f t="shared" si="14"/>
        <v>2500</v>
      </c>
      <c r="AR11" s="57">
        <f t="shared" si="0"/>
        <v>900</v>
      </c>
      <c r="AS11" s="57">
        <f t="shared" si="15"/>
        <v>17600</v>
      </c>
      <c r="AT11" t="s">
        <v>168</v>
      </c>
    </row>
    <row r="12" spans="1:46" ht="15.75" customHeight="1" x14ac:dyDescent="0.25">
      <c r="A12" s="36">
        <v>4</v>
      </c>
      <c r="B12" s="19">
        <v>2200</v>
      </c>
      <c r="C12" s="19">
        <v>3200</v>
      </c>
      <c r="D12" s="20">
        <f t="shared" si="16"/>
        <v>1000</v>
      </c>
      <c r="E12" s="506" t="s">
        <v>956</v>
      </c>
      <c r="F12" s="677">
        <v>3</v>
      </c>
      <c r="G12" s="707"/>
      <c r="H12" s="590"/>
      <c r="I12" s="696"/>
      <c r="J12" s="514">
        <v>2</v>
      </c>
      <c r="K12" s="696"/>
      <c r="L12" s="514"/>
      <c r="M12" s="696"/>
      <c r="N12" s="514"/>
      <c r="O12" s="696">
        <v>12</v>
      </c>
      <c r="P12" s="514"/>
      <c r="Q12" s="696"/>
      <c r="R12" s="515"/>
      <c r="S12" s="696"/>
      <c r="T12" s="514"/>
      <c r="U12" s="969">
        <f t="shared" si="1"/>
        <v>2</v>
      </c>
      <c r="V12" s="987"/>
      <c r="W12" s="203"/>
      <c r="X12" s="248">
        <f t="shared" si="2"/>
        <v>13</v>
      </c>
      <c r="Y12" s="959">
        <f t="shared" si="3"/>
        <v>12</v>
      </c>
      <c r="Z12" s="974">
        <f t="shared" si="4"/>
        <v>26400</v>
      </c>
      <c r="AA12" s="17">
        <f t="shared" si="5"/>
        <v>0</v>
      </c>
      <c r="AB12" s="17">
        <f t="shared" si="6"/>
        <v>6400</v>
      </c>
      <c r="AC12" s="17">
        <f t="shared" si="7"/>
        <v>0</v>
      </c>
      <c r="AD12" s="17">
        <f t="shared" si="8"/>
        <v>0</v>
      </c>
      <c r="AE12" s="17">
        <f t="shared" si="9"/>
        <v>0</v>
      </c>
      <c r="AF12" s="17">
        <f t="shared" si="10"/>
        <v>0</v>
      </c>
      <c r="AG12" s="17">
        <f t="shared" si="11"/>
        <v>0</v>
      </c>
      <c r="AH12" s="1370" t="s">
        <v>48</v>
      </c>
      <c r="AI12" s="1369">
        <f>AH9+AI9+AJ9+AK9+AL9+AM9+AN9</f>
        <v>169300</v>
      </c>
      <c r="AO12" s="55">
        <v>4</v>
      </c>
      <c r="AP12" s="57">
        <f t="shared" si="13"/>
        <v>4400</v>
      </c>
      <c r="AQ12" s="57">
        <f t="shared" si="14"/>
        <v>6400</v>
      </c>
      <c r="AR12" s="57">
        <f t="shared" si="0"/>
        <v>2000</v>
      </c>
      <c r="AS12" s="57">
        <f t="shared" si="15"/>
        <v>28600</v>
      </c>
      <c r="AT12" t="s">
        <v>168</v>
      </c>
    </row>
    <row r="13" spans="1:46" ht="15.75" customHeight="1" x14ac:dyDescent="0.25">
      <c r="A13" s="36">
        <v>5</v>
      </c>
      <c r="B13" s="19">
        <v>2200</v>
      </c>
      <c r="C13" s="19">
        <v>3000</v>
      </c>
      <c r="D13" s="20">
        <f t="shared" si="16"/>
        <v>800</v>
      </c>
      <c r="E13" s="506" t="s">
        <v>1006</v>
      </c>
      <c r="F13" s="677">
        <v>1</v>
      </c>
      <c r="G13" s="707"/>
      <c r="H13" s="590"/>
      <c r="I13" s="696"/>
      <c r="J13" s="514"/>
      <c r="K13" s="696"/>
      <c r="L13" s="514"/>
      <c r="M13" s="696"/>
      <c r="N13" s="514">
        <v>1</v>
      </c>
      <c r="O13" s="696"/>
      <c r="P13" s="514"/>
      <c r="Q13" s="696"/>
      <c r="R13" s="515"/>
      <c r="S13" s="696"/>
      <c r="T13" s="514"/>
      <c r="U13" s="969">
        <f t="shared" si="1"/>
        <v>1</v>
      </c>
      <c r="V13" s="987"/>
      <c r="W13" s="203"/>
      <c r="X13" s="248">
        <f t="shared" si="2"/>
        <v>0</v>
      </c>
      <c r="Y13" s="959">
        <f t="shared" si="3"/>
        <v>0</v>
      </c>
      <c r="Z13" s="974">
        <f t="shared" si="4"/>
        <v>0</v>
      </c>
      <c r="AA13" s="17">
        <f t="shared" si="5"/>
        <v>0</v>
      </c>
      <c r="AB13" s="17">
        <f t="shared" si="6"/>
        <v>0</v>
      </c>
      <c r="AC13" s="17">
        <f t="shared" si="7"/>
        <v>0</v>
      </c>
      <c r="AD13" s="17">
        <f t="shared" si="8"/>
        <v>3000</v>
      </c>
      <c r="AE13" s="17">
        <f t="shared" si="9"/>
        <v>0</v>
      </c>
      <c r="AF13" s="17">
        <f t="shared" si="10"/>
        <v>0</v>
      </c>
      <c r="AG13" s="17">
        <f t="shared" si="11"/>
        <v>0</v>
      </c>
      <c r="AH13" s="1370"/>
      <c r="AI13" s="1369"/>
      <c r="AO13" s="55">
        <v>5</v>
      </c>
      <c r="AP13" s="57">
        <f t="shared" si="13"/>
        <v>2200</v>
      </c>
      <c r="AQ13" s="57">
        <f t="shared" si="14"/>
        <v>3000</v>
      </c>
      <c r="AR13" s="57">
        <f t="shared" si="0"/>
        <v>800</v>
      </c>
      <c r="AS13" s="57">
        <f t="shared" si="15"/>
        <v>0</v>
      </c>
    </row>
    <row r="14" spans="1:46" s="3" customFormat="1" ht="15.75" customHeight="1" x14ac:dyDescent="0.25">
      <c r="A14" s="36">
        <v>6</v>
      </c>
      <c r="B14" s="19">
        <v>2400</v>
      </c>
      <c r="C14" s="19">
        <v>3200</v>
      </c>
      <c r="D14" s="20">
        <f t="shared" si="16"/>
        <v>800</v>
      </c>
      <c r="E14" s="579" t="s">
        <v>1183</v>
      </c>
      <c r="F14" s="677">
        <v>0</v>
      </c>
      <c r="G14" s="707"/>
      <c r="H14" s="590"/>
      <c r="I14" s="696"/>
      <c r="J14" s="514"/>
      <c r="K14" s="696"/>
      <c r="L14" s="514"/>
      <c r="M14" s="696"/>
      <c r="N14" s="514"/>
      <c r="O14" s="696">
        <v>16</v>
      </c>
      <c r="P14" s="514"/>
      <c r="Q14" s="696"/>
      <c r="R14" s="515">
        <v>3</v>
      </c>
      <c r="S14" s="696"/>
      <c r="T14" s="514"/>
      <c r="U14" s="969">
        <f t="shared" si="1"/>
        <v>3</v>
      </c>
      <c r="V14" s="987"/>
      <c r="W14" s="203"/>
      <c r="X14" s="248">
        <f t="shared" si="2"/>
        <v>13</v>
      </c>
      <c r="Y14" s="959">
        <f t="shared" si="3"/>
        <v>16</v>
      </c>
      <c r="Z14" s="974">
        <f t="shared" si="4"/>
        <v>38400</v>
      </c>
      <c r="AA14" s="17">
        <f t="shared" si="5"/>
        <v>0</v>
      </c>
      <c r="AB14" s="17">
        <f t="shared" si="6"/>
        <v>0</v>
      </c>
      <c r="AC14" s="17">
        <f t="shared" si="7"/>
        <v>0</v>
      </c>
      <c r="AD14" s="17">
        <f t="shared" si="8"/>
        <v>0</v>
      </c>
      <c r="AE14" s="17">
        <f t="shared" si="9"/>
        <v>0</v>
      </c>
      <c r="AF14" s="17">
        <f t="shared" si="10"/>
        <v>9600</v>
      </c>
      <c r="AG14" s="17">
        <f t="shared" si="11"/>
        <v>0</v>
      </c>
      <c r="AH14" s="13"/>
      <c r="AI14"/>
      <c r="AJ14"/>
      <c r="AO14" s="55">
        <v>6</v>
      </c>
      <c r="AP14" s="57">
        <f t="shared" si="13"/>
        <v>7200</v>
      </c>
      <c r="AQ14" s="57">
        <f t="shared" si="14"/>
        <v>9600</v>
      </c>
      <c r="AR14" s="57">
        <f t="shared" si="0"/>
        <v>2400</v>
      </c>
      <c r="AS14" s="57">
        <f t="shared" si="15"/>
        <v>31200</v>
      </c>
      <c r="AT14" s="3" t="s">
        <v>168</v>
      </c>
    </row>
    <row r="15" spans="1:46" ht="15.75" customHeight="1" x14ac:dyDescent="0.25">
      <c r="A15" s="36">
        <v>7</v>
      </c>
      <c r="B15" s="19">
        <v>2500</v>
      </c>
      <c r="C15" s="19">
        <v>3500</v>
      </c>
      <c r="D15" s="20">
        <f t="shared" si="16"/>
        <v>1000</v>
      </c>
      <c r="E15" s="506" t="s">
        <v>1087</v>
      </c>
      <c r="F15" s="677">
        <v>4</v>
      </c>
      <c r="G15" s="707"/>
      <c r="H15" s="590"/>
      <c r="I15" s="696"/>
      <c r="J15" s="514"/>
      <c r="K15" s="696"/>
      <c r="L15" s="514">
        <v>1</v>
      </c>
      <c r="M15" s="696"/>
      <c r="N15" s="514">
        <v>3</v>
      </c>
      <c r="O15" s="696"/>
      <c r="P15" s="514"/>
      <c r="Q15" s="696"/>
      <c r="R15" s="515"/>
      <c r="S15" s="696"/>
      <c r="T15" s="514"/>
      <c r="U15" s="969">
        <f t="shared" si="1"/>
        <v>4</v>
      </c>
      <c r="V15" s="987"/>
      <c r="W15" s="203"/>
      <c r="X15" s="248">
        <f t="shared" si="2"/>
        <v>0</v>
      </c>
      <c r="Y15" s="959">
        <f t="shared" si="3"/>
        <v>0</v>
      </c>
      <c r="Z15" s="974">
        <f t="shared" si="4"/>
        <v>0</v>
      </c>
      <c r="AA15" s="17">
        <f t="shared" si="5"/>
        <v>0</v>
      </c>
      <c r="AB15" s="17">
        <f t="shared" si="6"/>
        <v>0</v>
      </c>
      <c r="AC15" s="17">
        <f t="shared" si="7"/>
        <v>3500</v>
      </c>
      <c r="AD15" s="17">
        <f t="shared" si="8"/>
        <v>10500</v>
      </c>
      <c r="AE15" s="17">
        <f t="shared" si="9"/>
        <v>0</v>
      </c>
      <c r="AF15" s="17">
        <f t="shared" si="10"/>
        <v>0</v>
      </c>
      <c r="AG15" s="17">
        <f t="shared" si="11"/>
        <v>0</v>
      </c>
      <c r="AH15" s="13"/>
      <c r="AO15" s="55">
        <v>7</v>
      </c>
      <c r="AP15" s="57">
        <f t="shared" si="13"/>
        <v>10000</v>
      </c>
      <c r="AQ15" s="57">
        <f t="shared" si="14"/>
        <v>14000</v>
      </c>
      <c r="AR15" s="57">
        <f t="shared" si="0"/>
        <v>4000</v>
      </c>
      <c r="AS15" s="57">
        <f t="shared" si="15"/>
        <v>0</v>
      </c>
    </row>
    <row r="16" spans="1:46" ht="15.75" customHeight="1" x14ac:dyDescent="0.25">
      <c r="A16" s="36">
        <v>8</v>
      </c>
      <c r="B16" s="19">
        <v>1700</v>
      </c>
      <c r="C16" s="19">
        <v>2500</v>
      </c>
      <c r="D16" s="20">
        <f t="shared" si="16"/>
        <v>800</v>
      </c>
      <c r="E16" s="506" t="s">
        <v>858</v>
      </c>
      <c r="F16" s="677">
        <v>0</v>
      </c>
      <c r="G16" s="707"/>
      <c r="H16" s="590"/>
      <c r="I16" s="696"/>
      <c r="J16" s="514"/>
      <c r="K16" s="696"/>
      <c r="L16" s="514"/>
      <c r="M16" s="696"/>
      <c r="N16" s="514"/>
      <c r="O16" s="696"/>
      <c r="P16" s="514"/>
      <c r="Q16" s="696"/>
      <c r="R16" s="515"/>
      <c r="S16" s="696"/>
      <c r="T16" s="514"/>
      <c r="U16" s="969">
        <f t="shared" si="1"/>
        <v>0</v>
      </c>
      <c r="V16" s="987"/>
      <c r="W16" s="203"/>
      <c r="X16" s="248">
        <f t="shared" si="2"/>
        <v>0</v>
      </c>
      <c r="Y16" s="959">
        <f t="shared" si="3"/>
        <v>0</v>
      </c>
      <c r="Z16" s="974">
        <f t="shared" si="4"/>
        <v>0</v>
      </c>
      <c r="AA16" s="17">
        <f t="shared" si="5"/>
        <v>0</v>
      </c>
      <c r="AB16" s="17">
        <f t="shared" si="6"/>
        <v>0</v>
      </c>
      <c r="AC16" s="17">
        <f t="shared" si="7"/>
        <v>0</v>
      </c>
      <c r="AD16" s="17">
        <f t="shared" si="8"/>
        <v>0</v>
      </c>
      <c r="AE16" s="17">
        <f t="shared" si="9"/>
        <v>0</v>
      </c>
      <c r="AF16" s="17">
        <f t="shared" si="10"/>
        <v>0</v>
      </c>
      <c r="AG16" s="17">
        <f t="shared" si="11"/>
        <v>0</v>
      </c>
      <c r="AO16" s="55">
        <v>9</v>
      </c>
      <c r="AP16" s="57">
        <f t="shared" si="13"/>
        <v>0</v>
      </c>
      <c r="AQ16" s="57">
        <f t="shared" si="14"/>
        <v>0</v>
      </c>
      <c r="AR16" s="57">
        <f t="shared" si="0"/>
        <v>0</v>
      </c>
      <c r="AS16" s="57">
        <f t="shared" si="15"/>
        <v>0</v>
      </c>
      <c r="AT16">
        <v>1</v>
      </c>
    </row>
    <row r="17" spans="1:46" ht="15.75" customHeight="1" x14ac:dyDescent="0.25">
      <c r="A17" s="36">
        <v>9</v>
      </c>
      <c r="B17" s="26">
        <v>1300</v>
      </c>
      <c r="C17" s="26">
        <v>1800</v>
      </c>
      <c r="D17" s="20">
        <f t="shared" si="16"/>
        <v>500</v>
      </c>
      <c r="E17" s="506" t="s">
        <v>765</v>
      </c>
      <c r="F17" s="677">
        <v>2</v>
      </c>
      <c r="G17" s="707"/>
      <c r="H17" s="590"/>
      <c r="I17" s="696"/>
      <c r="J17" s="514"/>
      <c r="K17" s="696"/>
      <c r="L17" s="514"/>
      <c r="M17" s="696"/>
      <c r="N17" s="514"/>
      <c r="O17" s="696"/>
      <c r="P17" s="514"/>
      <c r="Q17" s="696"/>
      <c r="R17" s="515"/>
      <c r="S17" s="696"/>
      <c r="T17" s="514"/>
      <c r="U17" s="969">
        <f t="shared" si="1"/>
        <v>0</v>
      </c>
      <c r="V17" s="987"/>
      <c r="W17" s="203"/>
      <c r="X17" s="248">
        <f t="shared" si="2"/>
        <v>2</v>
      </c>
      <c r="Y17" s="959">
        <f t="shared" si="3"/>
        <v>0</v>
      </c>
      <c r="Z17" s="974">
        <f t="shared" si="4"/>
        <v>0</v>
      </c>
      <c r="AA17" s="17">
        <f t="shared" si="5"/>
        <v>0</v>
      </c>
      <c r="AB17" s="17">
        <f t="shared" si="6"/>
        <v>0</v>
      </c>
      <c r="AC17" s="17">
        <f t="shared" si="7"/>
        <v>0</v>
      </c>
      <c r="AD17" s="17">
        <f t="shared" si="8"/>
        <v>0</v>
      </c>
      <c r="AE17" s="17">
        <f t="shared" si="9"/>
        <v>0</v>
      </c>
      <c r="AF17" s="17">
        <f t="shared" si="10"/>
        <v>0</v>
      </c>
      <c r="AG17" s="17">
        <f t="shared" si="11"/>
        <v>0</v>
      </c>
      <c r="AO17" s="55">
        <v>10</v>
      </c>
      <c r="AP17" s="57">
        <f t="shared" si="13"/>
        <v>0</v>
      </c>
      <c r="AQ17" s="57">
        <f t="shared" si="14"/>
        <v>0</v>
      </c>
      <c r="AR17" s="57">
        <f t="shared" si="0"/>
        <v>0</v>
      </c>
      <c r="AS17" s="57">
        <f t="shared" si="15"/>
        <v>2600</v>
      </c>
      <c r="AT17" t="s">
        <v>168</v>
      </c>
    </row>
    <row r="18" spans="1:46" ht="15.75" customHeight="1" x14ac:dyDescent="0.25">
      <c r="A18" s="36">
        <v>10</v>
      </c>
      <c r="B18" s="19">
        <v>1500</v>
      </c>
      <c r="C18" s="19">
        <v>2500</v>
      </c>
      <c r="D18" s="20">
        <f t="shared" si="16"/>
        <v>1000</v>
      </c>
      <c r="E18" s="506" t="s">
        <v>1089</v>
      </c>
      <c r="F18" s="677">
        <v>0</v>
      </c>
      <c r="G18" s="707"/>
      <c r="H18" s="590"/>
      <c r="I18" s="696"/>
      <c r="J18" s="514"/>
      <c r="K18" s="696"/>
      <c r="L18" s="514"/>
      <c r="M18" s="696"/>
      <c r="N18" s="514"/>
      <c r="O18" s="696"/>
      <c r="P18" s="514"/>
      <c r="Q18" s="696"/>
      <c r="R18" s="515"/>
      <c r="S18" s="696"/>
      <c r="T18" s="514"/>
      <c r="U18" s="969">
        <f t="shared" si="1"/>
        <v>0</v>
      </c>
      <c r="V18" s="987"/>
      <c r="W18" s="203"/>
      <c r="X18" s="248">
        <f t="shared" si="2"/>
        <v>0</v>
      </c>
      <c r="Y18" s="959">
        <f t="shared" si="3"/>
        <v>0</v>
      </c>
      <c r="Z18" s="974">
        <f t="shared" si="4"/>
        <v>0</v>
      </c>
      <c r="AA18" s="17">
        <f t="shared" si="5"/>
        <v>0</v>
      </c>
      <c r="AB18" s="17">
        <f t="shared" si="6"/>
        <v>0</v>
      </c>
      <c r="AC18" s="17">
        <f t="shared" si="7"/>
        <v>0</v>
      </c>
      <c r="AD18" s="17">
        <f t="shared" si="8"/>
        <v>0</v>
      </c>
      <c r="AE18" s="17">
        <f t="shared" si="9"/>
        <v>0</v>
      </c>
      <c r="AF18" s="17">
        <f t="shared" si="10"/>
        <v>0</v>
      </c>
      <c r="AG18" s="17">
        <f t="shared" si="11"/>
        <v>0</v>
      </c>
      <c r="AO18" s="55">
        <v>11</v>
      </c>
      <c r="AP18" s="57">
        <f t="shared" si="13"/>
        <v>0</v>
      </c>
      <c r="AQ18" s="57">
        <f t="shared" si="14"/>
        <v>0</v>
      </c>
      <c r="AR18" s="57">
        <f t="shared" si="0"/>
        <v>0</v>
      </c>
      <c r="AS18" s="57">
        <f t="shared" si="15"/>
        <v>0</v>
      </c>
    </row>
    <row r="19" spans="1:46" ht="15.75" customHeight="1" x14ac:dyDescent="0.25">
      <c r="A19" s="36">
        <v>11</v>
      </c>
      <c r="B19" s="7">
        <v>1700</v>
      </c>
      <c r="C19" s="7">
        <v>2800</v>
      </c>
      <c r="D19" s="20">
        <f t="shared" si="16"/>
        <v>1100</v>
      </c>
      <c r="E19" s="579" t="s">
        <v>1092</v>
      </c>
      <c r="F19" s="677">
        <v>0</v>
      </c>
      <c r="G19" s="707"/>
      <c r="H19" s="590"/>
      <c r="I19" s="696"/>
      <c r="J19" s="514"/>
      <c r="K19" s="696"/>
      <c r="L19" s="514"/>
      <c r="M19" s="696"/>
      <c r="N19" s="514"/>
      <c r="O19" s="696"/>
      <c r="P19" s="514"/>
      <c r="Q19" s="696"/>
      <c r="R19" s="515"/>
      <c r="S19" s="696"/>
      <c r="T19" s="514"/>
      <c r="U19" s="969">
        <f t="shared" si="1"/>
        <v>0</v>
      </c>
      <c r="V19" s="987"/>
      <c r="W19" s="203"/>
      <c r="X19" s="248">
        <f t="shared" si="2"/>
        <v>0</v>
      </c>
      <c r="Y19" s="959">
        <f t="shared" si="3"/>
        <v>0</v>
      </c>
      <c r="Z19" s="974">
        <f t="shared" si="4"/>
        <v>0</v>
      </c>
      <c r="AA19" s="17">
        <f t="shared" si="5"/>
        <v>0</v>
      </c>
      <c r="AB19" s="17">
        <f t="shared" si="6"/>
        <v>0</v>
      </c>
      <c r="AC19" s="17">
        <f t="shared" si="7"/>
        <v>0</v>
      </c>
      <c r="AD19" s="17">
        <f t="shared" si="8"/>
        <v>0</v>
      </c>
      <c r="AE19" s="17">
        <f t="shared" si="9"/>
        <v>0</v>
      </c>
      <c r="AF19" s="17">
        <f t="shared" si="10"/>
        <v>0</v>
      </c>
      <c r="AG19" s="17">
        <f t="shared" si="11"/>
        <v>0</v>
      </c>
      <c r="AO19" s="55">
        <v>12</v>
      </c>
      <c r="AP19" s="57">
        <f t="shared" si="13"/>
        <v>0</v>
      </c>
      <c r="AQ19" s="57">
        <f t="shared" si="14"/>
        <v>0</v>
      </c>
      <c r="AR19" s="57">
        <f t="shared" si="0"/>
        <v>0</v>
      </c>
      <c r="AS19" s="57">
        <f t="shared" si="15"/>
        <v>0</v>
      </c>
      <c r="AT19" t="s">
        <v>168</v>
      </c>
    </row>
    <row r="20" spans="1:46" ht="15.75" customHeight="1" x14ac:dyDescent="0.25">
      <c r="A20" s="36">
        <v>12</v>
      </c>
      <c r="B20" s="19">
        <v>850</v>
      </c>
      <c r="C20" s="19">
        <v>1400</v>
      </c>
      <c r="D20" s="20">
        <f>C20-B20</f>
        <v>550</v>
      </c>
      <c r="E20" s="506" t="s">
        <v>1095</v>
      </c>
      <c r="F20" s="677">
        <v>1</v>
      </c>
      <c r="G20" s="707"/>
      <c r="H20" s="590"/>
      <c r="I20" s="696"/>
      <c r="J20" s="514"/>
      <c r="K20" s="696"/>
      <c r="L20" s="514">
        <v>1</v>
      </c>
      <c r="M20" s="696"/>
      <c r="N20" s="514"/>
      <c r="O20" s="696"/>
      <c r="P20" s="514"/>
      <c r="Q20" s="696"/>
      <c r="R20" s="515"/>
      <c r="S20" s="696"/>
      <c r="T20" s="514"/>
      <c r="U20" s="969">
        <f t="shared" si="1"/>
        <v>1</v>
      </c>
      <c r="V20" s="987"/>
      <c r="W20" s="203"/>
      <c r="X20" s="248">
        <f t="shared" si="2"/>
        <v>0</v>
      </c>
      <c r="Y20" s="959">
        <f t="shared" si="3"/>
        <v>0</v>
      </c>
      <c r="Z20" s="974">
        <f t="shared" si="4"/>
        <v>0</v>
      </c>
      <c r="AA20" s="17">
        <f t="shared" si="5"/>
        <v>0</v>
      </c>
      <c r="AB20" s="17">
        <f t="shared" si="6"/>
        <v>0</v>
      </c>
      <c r="AC20" s="17">
        <f t="shared" si="7"/>
        <v>1400</v>
      </c>
      <c r="AD20" s="17">
        <f t="shared" si="8"/>
        <v>0</v>
      </c>
      <c r="AE20" s="17">
        <f t="shared" si="9"/>
        <v>0</v>
      </c>
      <c r="AF20" s="17">
        <f t="shared" si="10"/>
        <v>0</v>
      </c>
      <c r="AG20" s="17">
        <f t="shared" si="11"/>
        <v>0</v>
      </c>
      <c r="AO20" s="55">
        <v>13</v>
      </c>
      <c r="AP20" s="57">
        <f t="shared" si="13"/>
        <v>850</v>
      </c>
      <c r="AQ20" s="57">
        <f t="shared" si="14"/>
        <v>1400</v>
      </c>
      <c r="AR20" s="57">
        <f t="shared" si="0"/>
        <v>550</v>
      </c>
      <c r="AS20" s="57">
        <f t="shared" si="15"/>
        <v>0</v>
      </c>
      <c r="AT20" t="s">
        <v>168</v>
      </c>
    </row>
    <row r="21" spans="1:46" ht="15.75" customHeight="1" x14ac:dyDescent="0.25">
      <c r="A21" s="36">
        <v>13</v>
      </c>
      <c r="B21" s="575">
        <v>700</v>
      </c>
      <c r="C21" s="508">
        <v>1000</v>
      </c>
      <c r="D21" s="20">
        <f t="shared" si="16"/>
        <v>300</v>
      </c>
      <c r="E21" s="510" t="s">
        <v>1181</v>
      </c>
      <c r="F21" s="677">
        <v>0</v>
      </c>
      <c r="G21" s="707"/>
      <c r="H21" s="590"/>
      <c r="I21" s="696"/>
      <c r="J21" s="514"/>
      <c r="K21" s="696"/>
      <c r="L21" s="514"/>
      <c r="M21" s="696"/>
      <c r="N21" s="514"/>
      <c r="O21" s="696">
        <v>18</v>
      </c>
      <c r="P21" s="514"/>
      <c r="Q21" s="696"/>
      <c r="R21" s="515"/>
      <c r="S21" s="696"/>
      <c r="T21" s="514">
        <v>1</v>
      </c>
      <c r="U21" s="969">
        <f t="shared" si="1"/>
        <v>1</v>
      </c>
      <c r="V21" s="987"/>
      <c r="W21" s="203"/>
      <c r="X21" s="248">
        <f t="shared" si="2"/>
        <v>17</v>
      </c>
      <c r="Y21" s="959">
        <f t="shared" si="3"/>
        <v>18</v>
      </c>
      <c r="Z21" s="974">
        <f t="shared" si="4"/>
        <v>12600</v>
      </c>
      <c r="AA21" s="17">
        <f t="shared" si="5"/>
        <v>0</v>
      </c>
      <c r="AB21" s="17">
        <f t="shared" si="6"/>
        <v>0</v>
      </c>
      <c r="AC21" s="17">
        <f t="shared" si="7"/>
        <v>0</v>
      </c>
      <c r="AD21" s="17">
        <f t="shared" si="8"/>
        <v>0</v>
      </c>
      <c r="AE21" s="17">
        <f t="shared" si="9"/>
        <v>0</v>
      </c>
      <c r="AF21" s="17">
        <f t="shared" si="10"/>
        <v>0</v>
      </c>
      <c r="AG21" s="17">
        <f t="shared" si="11"/>
        <v>1000</v>
      </c>
      <c r="AO21" s="55">
        <v>14</v>
      </c>
      <c r="AP21" s="57">
        <f t="shared" si="13"/>
        <v>700</v>
      </c>
      <c r="AQ21" s="57">
        <f t="shared" si="14"/>
        <v>1000</v>
      </c>
      <c r="AR21" s="57">
        <f t="shared" si="0"/>
        <v>300</v>
      </c>
      <c r="AS21" s="57">
        <f t="shared" si="15"/>
        <v>11900</v>
      </c>
      <c r="AT21" t="s">
        <v>168</v>
      </c>
    </row>
    <row r="22" spans="1:46" ht="16.5" customHeight="1" x14ac:dyDescent="0.25">
      <c r="A22" s="36">
        <v>14</v>
      </c>
      <c r="B22" s="575">
        <v>2600</v>
      </c>
      <c r="C22" s="575">
        <v>3500</v>
      </c>
      <c r="D22" s="20">
        <f t="shared" si="16"/>
        <v>900</v>
      </c>
      <c r="E22" s="510" t="s">
        <v>954</v>
      </c>
      <c r="F22" s="617">
        <v>0</v>
      </c>
      <c r="G22" s="707"/>
      <c r="H22" s="590"/>
      <c r="I22" s="696"/>
      <c r="J22" s="514"/>
      <c r="K22" s="696"/>
      <c r="L22" s="514"/>
      <c r="M22" s="696"/>
      <c r="N22" s="514"/>
      <c r="O22" s="696">
        <v>4</v>
      </c>
      <c r="P22" s="514"/>
      <c r="Q22" s="696"/>
      <c r="R22" s="515"/>
      <c r="S22" s="696"/>
      <c r="T22" s="514">
        <v>1</v>
      </c>
      <c r="U22" s="969">
        <f t="shared" si="1"/>
        <v>1</v>
      </c>
      <c r="V22" s="987"/>
      <c r="W22" s="203"/>
      <c r="X22" s="248">
        <f t="shared" si="2"/>
        <v>3</v>
      </c>
      <c r="Y22" s="959">
        <f t="shared" si="3"/>
        <v>4</v>
      </c>
      <c r="Z22" s="974">
        <f t="shared" si="4"/>
        <v>10400</v>
      </c>
      <c r="AA22" s="17">
        <f t="shared" si="5"/>
        <v>0</v>
      </c>
      <c r="AB22" s="17">
        <f t="shared" si="6"/>
        <v>0</v>
      </c>
      <c r="AC22" s="17">
        <f t="shared" si="7"/>
        <v>0</v>
      </c>
      <c r="AD22" s="17">
        <f t="shared" si="8"/>
        <v>0</v>
      </c>
      <c r="AE22" s="17">
        <f t="shared" si="9"/>
        <v>0</v>
      </c>
      <c r="AF22" s="17">
        <f t="shared" si="10"/>
        <v>0</v>
      </c>
      <c r="AG22" s="17">
        <f t="shared" si="11"/>
        <v>3500</v>
      </c>
      <c r="AO22" s="55">
        <v>15</v>
      </c>
      <c r="AP22" s="57">
        <f t="shared" si="13"/>
        <v>2600</v>
      </c>
      <c r="AQ22" s="57">
        <f t="shared" si="14"/>
        <v>3500</v>
      </c>
      <c r="AR22" s="57">
        <f t="shared" si="0"/>
        <v>900</v>
      </c>
      <c r="AS22" s="57">
        <f t="shared" si="15"/>
        <v>7800</v>
      </c>
    </row>
    <row r="23" spans="1:46" ht="15.75" customHeight="1" x14ac:dyDescent="0.25">
      <c r="A23" s="36">
        <v>15</v>
      </c>
      <c r="B23" s="19">
        <v>1050</v>
      </c>
      <c r="C23" s="19">
        <v>2000</v>
      </c>
      <c r="D23" s="20">
        <v>950</v>
      </c>
      <c r="E23" s="506" t="s">
        <v>968</v>
      </c>
      <c r="F23" s="553">
        <v>1</v>
      </c>
      <c r="G23" s="707"/>
      <c r="H23" s="590"/>
      <c r="I23" s="696"/>
      <c r="J23" s="514"/>
      <c r="K23" s="696"/>
      <c r="L23" s="514"/>
      <c r="M23" s="696"/>
      <c r="N23" s="514"/>
      <c r="O23" s="696"/>
      <c r="P23" s="514"/>
      <c r="Q23" s="696"/>
      <c r="R23" s="515"/>
      <c r="S23" s="696"/>
      <c r="T23" s="514"/>
      <c r="U23" s="969">
        <f t="shared" si="1"/>
        <v>0</v>
      </c>
      <c r="V23" s="987"/>
      <c r="W23" s="203"/>
      <c r="X23" s="248">
        <f t="shared" si="2"/>
        <v>1</v>
      </c>
      <c r="Y23" s="959">
        <f t="shared" si="3"/>
        <v>0</v>
      </c>
      <c r="Z23" s="974">
        <f t="shared" si="4"/>
        <v>0</v>
      </c>
      <c r="AA23" s="17">
        <f t="shared" si="5"/>
        <v>0</v>
      </c>
      <c r="AB23" s="17">
        <f t="shared" si="6"/>
        <v>0</v>
      </c>
      <c r="AC23" s="17">
        <f t="shared" si="7"/>
        <v>0</v>
      </c>
      <c r="AD23" s="17">
        <f t="shared" si="8"/>
        <v>0</v>
      </c>
      <c r="AE23" s="17">
        <f t="shared" si="9"/>
        <v>0</v>
      </c>
      <c r="AF23" s="17">
        <f t="shared" si="10"/>
        <v>0</v>
      </c>
      <c r="AG23" s="17">
        <f t="shared" si="11"/>
        <v>0</v>
      </c>
      <c r="AO23" s="55">
        <v>16</v>
      </c>
      <c r="AP23" s="57">
        <f t="shared" si="13"/>
        <v>0</v>
      </c>
      <c r="AQ23" s="57">
        <f t="shared" si="14"/>
        <v>0</v>
      </c>
      <c r="AR23" s="57">
        <f t="shared" si="0"/>
        <v>0</v>
      </c>
      <c r="AS23" s="57">
        <f t="shared" si="15"/>
        <v>1050</v>
      </c>
    </row>
    <row r="24" spans="1:46" ht="15.75" customHeight="1" x14ac:dyDescent="0.25">
      <c r="A24" s="36">
        <v>16</v>
      </c>
      <c r="B24" s="19">
        <v>2500</v>
      </c>
      <c r="C24" s="19">
        <v>3600</v>
      </c>
      <c r="D24" s="20">
        <f t="shared" si="16"/>
        <v>1100</v>
      </c>
      <c r="E24" s="506" t="s">
        <v>1110</v>
      </c>
      <c r="F24" s="553">
        <v>0</v>
      </c>
      <c r="G24" s="707"/>
      <c r="H24" s="590"/>
      <c r="I24" s="696"/>
      <c r="J24" s="514"/>
      <c r="K24" s="696"/>
      <c r="L24" s="514"/>
      <c r="M24" s="696"/>
      <c r="N24" s="514"/>
      <c r="O24" s="696"/>
      <c r="P24" s="514"/>
      <c r="Q24" s="696"/>
      <c r="R24" s="515"/>
      <c r="S24" s="696"/>
      <c r="T24" s="514"/>
      <c r="U24" s="969">
        <f t="shared" si="1"/>
        <v>0</v>
      </c>
      <c r="V24" s="987"/>
      <c r="W24" s="203"/>
      <c r="X24" s="248">
        <f t="shared" si="2"/>
        <v>0</v>
      </c>
      <c r="Y24" s="959">
        <f t="shared" si="3"/>
        <v>0</v>
      </c>
      <c r="Z24" s="974">
        <f t="shared" si="4"/>
        <v>0</v>
      </c>
      <c r="AA24" s="17">
        <f t="shared" si="5"/>
        <v>0</v>
      </c>
      <c r="AB24" s="17">
        <f t="shared" si="6"/>
        <v>0</v>
      </c>
      <c r="AC24" s="17">
        <f t="shared" si="7"/>
        <v>0</v>
      </c>
      <c r="AD24" s="17">
        <f t="shared" si="8"/>
        <v>0</v>
      </c>
      <c r="AE24" s="17">
        <f t="shared" si="9"/>
        <v>0</v>
      </c>
      <c r="AF24" s="17">
        <f t="shared" si="10"/>
        <v>0</v>
      </c>
      <c r="AG24" s="17">
        <f t="shared" si="11"/>
        <v>0</v>
      </c>
      <c r="AO24" s="55">
        <v>17</v>
      </c>
      <c r="AP24" s="57">
        <f t="shared" si="13"/>
        <v>0</v>
      </c>
      <c r="AQ24" s="57">
        <f t="shared" si="14"/>
        <v>0</v>
      </c>
      <c r="AR24" s="57">
        <f t="shared" si="0"/>
        <v>0</v>
      </c>
      <c r="AS24" s="57">
        <f t="shared" si="15"/>
        <v>0</v>
      </c>
      <c r="AT24" t="s">
        <v>168</v>
      </c>
    </row>
    <row r="25" spans="1:46" ht="15.75" customHeight="1" x14ac:dyDescent="0.25">
      <c r="A25" s="36">
        <v>17</v>
      </c>
      <c r="B25" s="19">
        <v>4100</v>
      </c>
      <c r="C25" s="19">
        <v>6000</v>
      </c>
      <c r="D25" s="20">
        <f t="shared" si="16"/>
        <v>1900</v>
      </c>
      <c r="E25" s="506" t="s">
        <v>953</v>
      </c>
      <c r="F25" s="553">
        <v>0</v>
      </c>
      <c r="G25" s="707"/>
      <c r="H25" s="590"/>
      <c r="I25" s="696"/>
      <c r="J25" s="514"/>
      <c r="K25" s="696"/>
      <c r="L25" s="514"/>
      <c r="M25" s="696"/>
      <c r="N25" s="514"/>
      <c r="O25" s="696">
        <v>2</v>
      </c>
      <c r="P25" s="514"/>
      <c r="Q25" s="696"/>
      <c r="R25" s="515"/>
      <c r="S25" s="696"/>
      <c r="T25" s="514"/>
      <c r="U25" s="969">
        <f t="shared" si="1"/>
        <v>0</v>
      </c>
      <c r="V25" s="987"/>
      <c r="W25" s="203"/>
      <c r="X25" s="248">
        <f t="shared" si="2"/>
        <v>2</v>
      </c>
      <c r="Y25" s="959">
        <f t="shared" si="3"/>
        <v>2</v>
      </c>
      <c r="Z25" s="974">
        <f t="shared" si="4"/>
        <v>8200</v>
      </c>
      <c r="AA25" s="17">
        <f t="shared" si="5"/>
        <v>0</v>
      </c>
      <c r="AB25" s="17">
        <f t="shared" si="6"/>
        <v>0</v>
      </c>
      <c r="AC25" s="17">
        <f t="shared" si="7"/>
        <v>0</v>
      </c>
      <c r="AD25" s="17">
        <f t="shared" si="8"/>
        <v>0</v>
      </c>
      <c r="AE25" s="17">
        <f t="shared" si="9"/>
        <v>0</v>
      </c>
      <c r="AF25" s="17">
        <f t="shared" si="10"/>
        <v>0</v>
      </c>
      <c r="AG25" s="17">
        <f t="shared" si="11"/>
        <v>0</v>
      </c>
      <c r="AO25" s="55">
        <v>18</v>
      </c>
      <c r="AP25" s="57">
        <f t="shared" si="13"/>
        <v>0</v>
      </c>
      <c r="AQ25" s="57">
        <f t="shared" si="14"/>
        <v>0</v>
      </c>
      <c r="AR25" s="57">
        <f t="shared" si="0"/>
        <v>0</v>
      </c>
      <c r="AS25" s="57">
        <f t="shared" si="15"/>
        <v>8200</v>
      </c>
      <c r="AT25" t="s">
        <v>168</v>
      </c>
    </row>
    <row r="26" spans="1:46" ht="15.75" customHeight="1" x14ac:dyDescent="0.25">
      <c r="A26" s="36">
        <v>18</v>
      </c>
      <c r="B26" s="575">
        <v>1300</v>
      </c>
      <c r="C26" s="575">
        <v>2200</v>
      </c>
      <c r="D26" s="20">
        <f t="shared" si="16"/>
        <v>900</v>
      </c>
      <c r="E26" s="510" t="s">
        <v>566</v>
      </c>
      <c r="F26" s="617">
        <v>0</v>
      </c>
      <c r="G26" s="707"/>
      <c r="H26" s="590"/>
      <c r="I26" s="696"/>
      <c r="J26" s="514"/>
      <c r="K26" s="696"/>
      <c r="L26" s="514"/>
      <c r="M26" s="696"/>
      <c r="N26" s="514"/>
      <c r="O26" s="696">
        <v>3</v>
      </c>
      <c r="P26" s="514"/>
      <c r="Q26" s="696"/>
      <c r="R26" s="515"/>
      <c r="S26" s="696"/>
      <c r="T26" s="514"/>
      <c r="U26" s="969">
        <f t="shared" si="1"/>
        <v>0</v>
      </c>
      <c r="V26" s="987"/>
      <c r="W26" s="203"/>
      <c r="X26" s="248">
        <f t="shared" si="2"/>
        <v>3</v>
      </c>
      <c r="Y26" s="959">
        <f t="shared" si="3"/>
        <v>3</v>
      </c>
      <c r="Z26" s="974">
        <f t="shared" si="4"/>
        <v>3900</v>
      </c>
      <c r="AA26" s="17">
        <f t="shared" si="5"/>
        <v>0</v>
      </c>
      <c r="AB26" s="17">
        <f t="shared" si="6"/>
        <v>0</v>
      </c>
      <c r="AC26" s="17">
        <f t="shared" si="7"/>
        <v>0</v>
      </c>
      <c r="AD26" s="17">
        <f t="shared" si="8"/>
        <v>0</v>
      </c>
      <c r="AE26" s="17">
        <f t="shared" si="9"/>
        <v>0</v>
      </c>
      <c r="AF26" s="17">
        <f t="shared" si="10"/>
        <v>0</v>
      </c>
      <c r="AG26" s="17">
        <f t="shared" si="11"/>
        <v>0</v>
      </c>
      <c r="AO26" s="55">
        <v>19</v>
      </c>
      <c r="AP26" s="57">
        <f t="shared" si="13"/>
        <v>0</v>
      </c>
      <c r="AQ26" s="57">
        <f t="shared" si="14"/>
        <v>0</v>
      </c>
      <c r="AR26" s="57">
        <f t="shared" si="0"/>
        <v>0</v>
      </c>
      <c r="AS26" s="57">
        <f t="shared" si="15"/>
        <v>3900</v>
      </c>
    </row>
    <row r="27" spans="1:46" ht="15.75" customHeight="1" x14ac:dyDescent="0.25">
      <c r="A27" s="36">
        <v>19</v>
      </c>
      <c r="B27" s="508">
        <v>3900</v>
      </c>
      <c r="C27" s="508">
        <v>6000</v>
      </c>
      <c r="D27" s="20">
        <f t="shared" si="16"/>
        <v>2100</v>
      </c>
      <c r="E27" s="510" t="s">
        <v>432</v>
      </c>
      <c r="F27" s="617">
        <v>0</v>
      </c>
      <c r="G27" s="707"/>
      <c r="H27" s="590"/>
      <c r="I27" s="696"/>
      <c r="J27" s="514"/>
      <c r="K27" s="696"/>
      <c r="L27" s="514"/>
      <c r="M27" s="696"/>
      <c r="N27" s="514"/>
      <c r="O27" s="696">
        <v>2</v>
      </c>
      <c r="P27" s="514"/>
      <c r="Q27" s="696"/>
      <c r="R27" s="515"/>
      <c r="S27" s="696"/>
      <c r="T27" s="514"/>
      <c r="U27" s="969">
        <f t="shared" si="1"/>
        <v>0</v>
      </c>
      <c r="V27" s="987"/>
      <c r="W27" s="203"/>
      <c r="X27" s="248">
        <f t="shared" si="2"/>
        <v>2</v>
      </c>
      <c r="Y27" s="959">
        <f t="shared" si="3"/>
        <v>2</v>
      </c>
      <c r="Z27" s="974">
        <f t="shared" si="4"/>
        <v>7800</v>
      </c>
      <c r="AA27" s="17">
        <f t="shared" si="5"/>
        <v>0</v>
      </c>
      <c r="AB27" s="17">
        <f t="shared" si="6"/>
        <v>0</v>
      </c>
      <c r="AC27" s="17">
        <f t="shared" si="7"/>
        <v>0</v>
      </c>
      <c r="AD27" s="17">
        <f t="shared" si="8"/>
        <v>0</v>
      </c>
      <c r="AE27" s="17">
        <f t="shared" si="9"/>
        <v>0</v>
      </c>
      <c r="AF27" s="17">
        <f t="shared" si="10"/>
        <v>0</v>
      </c>
      <c r="AG27" s="17">
        <f t="shared" si="11"/>
        <v>0</v>
      </c>
      <c r="AO27" s="55">
        <v>20</v>
      </c>
      <c r="AP27" s="57">
        <f t="shared" si="13"/>
        <v>0</v>
      </c>
      <c r="AQ27" s="57">
        <f t="shared" si="14"/>
        <v>0</v>
      </c>
      <c r="AR27" s="57">
        <f t="shared" si="0"/>
        <v>0</v>
      </c>
      <c r="AS27" s="57">
        <f t="shared" si="15"/>
        <v>7800</v>
      </c>
    </row>
    <row r="28" spans="1:46" ht="15.75" customHeight="1" x14ac:dyDescent="0.25">
      <c r="A28" s="36">
        <v>20</v>
      </c>
      <c r="B28" s="575">
        <v>5100</v>
      </c>
      <c r="C28" s="575">
        <v>6500</v>
      </c>
      <c r="D28" s="20">
        <f t="shared" si="16"/>
        <v>1400</v>
      </c>
      <c r="E28" s="510" t="s">
        <v>496</v>
      </c>
      <c r="F28" s="617">
        <v>0</v>
      </c>
      <c r="G28" s="707"/>
      <c r="H28" s="514"/>
      <c r="I28" s="696"/>
      <c r="J28" s="514"/>
      <c r="K28" s="696"/>
      <c r="L28" s="514"/>
      <c r="M28" s="696"/>
      <c r="N28" s="514"/>
      <c r="O28" s="696">
        <v>2</v>
      </c>
      <c r="P28" s="514"/>
      <c r="Q28" s="696"/>
      <c r="R28" s="515"/>
      <c r="S28" s="696"/>
      <c r="T28" s="514"/>
      <c r="U28" s="969">
        <f t="shared" si="1"/>
        <v>0</v>
      </c>
      <c r="V28" s="987"/>
      <c r="W28" s="203"/>
      <c r="X28" s="248">
        <f t="shared" si="2"/>
        <v>2</v>
      </c>
      <c r="Y28" s="959">
        <f t="shared" si="3"/>
        <v>2</v>
      </c>
      <c r="Z28" s="974">
        <f t="shared" si="4"/>
        <v>10200</v>
      </c>
      <c r="AA28" s="17">
        <f t="shared" si="5"/>
        <v>0</v>
      </c>
      <c r="AB28" s="17">
        <f t="shared" si="6"/>
        <v>0</v>
      </c>
      <c r="AC28" s="17">
        <f t="shared" si="7"/>
        <v>0</v>
      </c>
      <c r="AD28" s="17">
        <f t="shared" si="8"/>
        <v>0</v>
      </c>
      <c r="AE28" s="17">
        <f t="shared" si="9"/>
        <v>0</v>
      </c>
      <c r="AF28" s="17">
        <f t="shared" si="10"/>
        <v>0</v>
      </c>
      <c r="AG28" s="17">
        <f t="shared" si="11"/>
        <v>0</v>
      </c>
      <c r="AO28" s="55">
        <v>21</v>
      </c>
      <c r="AP28" s="57">
        <f t="shared" si="13"/>
        <v>0</v>
      </c>
      <c r="AQ28" s="57">
        <f t="shared" si="14"/>
        <v>0</v>
      </c>
      <c r="AR28" s="57">
        <f t="shared" si="0"/>
        <v>0</v>
      </c>
      <c r="AS28" s="57">
        <f t="shared" si="15"/>
        <v>10200</v>
      </c>
    </row>
    <row r="29" spans="1:46" ht="15.75" customHeight="1" x14ac:dyDescent="0.25">
      <c r="A29" s="36">
        <v>21</v>
      </c>
      <c r="B29" s="26">
        <v>4200</v>
      </c>
      <c r="C29" s="26">
        <v>6000</v>
      </c>
      <c r="D29" s="20">
        <f t="shared" si="16"/>
        <v>1800</v>
      </c>
      <c r="E29" s="506" t="s">
        <v>1090</v>
      </c>
      <c r="F29" s="553">
        <v>1</v>
      </c>
      <c r="G29" s="707"/>
      <c r="H29" s="590"/>
      <c r="I29" s="696"/>
      <c r="J29" s="514"/>
      <c r="K29" s="696"/>
      <c r="L29" s="514"/>
      <c r="M29" s="696"/>
      <c r="N29" s="514"/>
      <c r="O29" s="696">
        <v>2</v>
      </c>
      <c r="P29" s="514">
        <v>1</v>
      </c>
      <c r="Q29" s="696"/>
      <c r="R29" s="515"/>
      <c r="S29" s="696"/>
      <c r="T29" s="514"/>
      <c r="U29" s="969">
        <f t="shared" si="1"/>
        <v>1</v>
      </c>
      <c r="V29" s="987"/>
      <c r="W29" s="203"/>
      <c r="X29" s="248">
        <f t="shared" si="2"/>
        <v>2</v>
      </c>
      <c r="Y29" s="959">
        <f t="shared" si="3"/>
        <v>2</v>
      </c>
      <c r="Z29" s="974">
        <f t="shared" si="4"/>
        <v>8400</v>
      </c>
      <c r="AA29" s="17">
        <f t="shared" si="5"/>
        <v>0</v>
      </c>
      <c r="AB29" s="17">
        <f t="shared" si="6"/>
        <v>0</v>
      </c>
      <c r="AC29" s="17">
        <f t="shared" si="7"/>
        <v>0</v>
      </c>
      <c r="AD29" s="17">
        <f t="shared" si="8"/>
        <v>0</v>
      </c>
      <c r="AE29" s="17">
        <f t="shared" si="9"/>
        <v>6000</v>
      </c>
      <c r="AF29" s="17">
        <f t="shared" si="10"/>
        <v>0</v>
      </c>
      <c r="AG29" s="17">
        <f t="shared" si="11"/>
        <v>0</v>
      </c>
      <c r="AO29" s="55">
        <v>22</v>
      </c>
      <c r="AP29" s="57">
        <f t="shared" si="13"/>
        <v>4200</v>
      </c>
      <c r="AQ29" s="57">
        <f t="shared" si="14"/>
        <v>6000</v>
      </c>
      <c r="AR29" s="57">
        <f t="shared" si="0"/>
        <v>1800</v>
      </c>
      <c r="AS29" s="57">
        <f t="shared" si="15"/>
        <v>8400</v>
      </c>
    </row>
    <row r="30" spans="1:46" ht="15.75" customHeight="1" x14ac:dyDescent="0.25">
      <c r="A30" s="36">
        <v>22</v>
      </c>
      <c r="B30" s="19">
        <v>3600</v>
      </c>
      <c r="C30" s="19">
        <v>5500</v>
      </c>
      <c r="D30" s="20">
        <f t="shared" si="16"/>
        <v>1900</v>
      </c>
      <c r="E30" s="506" t="s">
        <v>414</v>
      </c>
      <c r="F30" s="553">
        <v>2</v>
      </c>
      <c r="G30" s="707"/>
      <c r="H30" s="590"/>
      <c r="I30" s="696"/>
      <c r="J30" s="590"/>
      <c r="K30" s="696"/>
      <c r="L30" s="514"/>
      <c r="M30" s="696"/>
      <c r="N30" s="514"/>
      <c r="O30" s="696"/>
      <c r="P30" s="514"/>
      <c r="Q30" s="696"/>
      <c r="R30" s="515"/>
      <c r="S30" s="696"/>
      <c r="T30" s="514"/>
      <c r="U30" s="969">
        <f t="shared" si="1"/>
        <v>0</v>
      </c>
      <c r="V30" s="987"/>
      <c r="W30" s="203"/>
      <c r="X30" s="248">
        <f t="shared" si="2"/>
        <v>2</v>
      </c>
      <c r="Y30" s="959">
        <f t="shared" si="3"/>
        <v>0</v>
      </c>
      <c r="Z30" s="974">
        <f t="shared" si="4"/>
        <v>0</v>
      </c>
      <c r="AA30" s="17">
        <f t="shared" si="5"/>
        <v>0</v>
      </c>
      <c r="AB30" s="17">
        <f t="shared" si="6"/>
        <v>0</v>
      </c>
      <c r="AC30" s="17">
        <f t="shared" si="7"/>
        <v>0</v>
      </c>
      <c r="AD30" s="17">
        <f t="shared" si="8"/>
        <v>0</v>
      </c>
      <c r="AE30" s="17">
        <f t="shared" si="9"/>
        <v>0</v>
      </c>
      <c r="AF30" s="17">
        <f t="shared" si="10"/>
        <v>0</v>
      </c>
      <c r="AG30" s="17">
        <f t="shared" si="11"/>
        <v>0</v>
      </c>
      <c r="AO30" s="55">
        <v>23</v>
      </c>
      <c r="AP30" s="57">
        <f t="shared" si="13"/>
        <v>0</v>
      </c>
      <c r="AQ30" s="57">
        <f t="shared" si="14"/>
        <v>0</v>
      </c>
      <c r="AR30" s="57">
        <f t="shared" si="0"/>
        <v>0</v>
      </c>
      <c r="AS30" s="57">
        <f t="shared" si="15"/>
        <v>7200</v>
      </c>
    </row>
    <row r="31" spans="1:46" ht="15.75" customHeight="1" x14ac:dyDescent="0.25">
      <c r="A31" s="36">
        <v>23</v>
      </c>
      <c r="B31" s="26">
        <v>2600</v>
      </c>
      <c r="C31" s="26">
        <v>3800</v>
      </c>
      <c r="D31" s="20">
        <f t="shared" si="16"/>
        <v>1200</v>
      </c>
      <c r="E31" s="506" t="s">
        <v>565</v>
      </c>
      <c r="F31" s="553">
        <v>0</v>
      </c>
      <c r="G31" s="707"/>
      <c r="H31" s="590"/>
      <c r="I31" s="696"/>
      <c r="J31" s="590"/>
      <c r="K31" s="696"/>
      <c r="L31" s="514"/>
      <c r="M31" s="696"/>
      <c r="N31" s="514"/>
      <c r="O31" s="696">
        <v>2</v>
      </c>
      <c r="P31" s="514"/>
      <c r="Q31" s="696"/>
      <c r="R31" s="515"/>
      <c r="S31" s="696"/>
      <c r="T31" s="514"/>
      <c r="U31" s="969">
        <f t="shared" si="1"/>
        <v>0</v>
      </c>
      <c r="V31" s="987"/>
      <c r="W31" s="203"/>
      <c r="X31" s="248">
        <f t="shared" si="2"/>
        <v>2</v>
      </c>
      <c r="Y31" s="959">
        <f t="shared" si="3"/>
        <v>2</v>
      </c>
      <c r="Z31" s="974">
        <f t="shared" si="4"/>
        <v>5200</v>
      </c>
      <c r="AA31" s="17">
        <f t="shared" si="5"/>
        <v>0</v>
      </c>
      <c r="AB31" s="17">
        <f t="shared" si="6"/>
        <v>0</v>
      </c>
      <c r="AC31" s="17">
        <f t="shared" si="7"/>
        <v>0</v>
      </c>
      <c r="AD31" s="17">
        <f t="shared" si="8"/>
        <v>0</v>
      </c>
      <c r="AE31" s="17">
        <f t="shared" si="9"/>
        <v>0</v>
      </c>
      <c r="AF31" s="17">
        <f t="shared" si="10"/>
        <v>0</v>
      </c>
      <c r="AG31" s="17">
        <f t="shared" si="11"/>
        <v>0</v>
      </c>
      <c r="AO31" s="55">
        <v>24</v>
      </c>
      <c r="AP31" s="57">
        <f t="shared" si="13"/>
        <v>0</v>
      </c>
      <c r="AQ31" s="57">
        <f t="shared" si="14"/>
        <v>0</v>
      </c>
      <c r="AR31" s="57">
        <f t="shared" si="0"/>
        <v>0</v>
      </c>
      <c r="AS31" s="57">
        <f t="shared" si="15"/>
        <v>5200</v>
      </c>
    </row>
    <row r="32" spans="1:46" ht="15.75" customHeight="1" x14ac:dyDescent="0.25">
      <c r="A32" s="36">
        <v>24</v>
      </c>
      <c r="B32" s="508">
        <v>3800</v>
      </c>
      <c r="C32" s="508">
        <v>5700</v>
      </c>
      <c r="D32" s="20">
        <f t="shared" si="16"/>
        <v>1900</v>
      </c>
      <c r="E32" s="510" t="s">
        <v>431</v>
      </c>
      <c r="F32" s="617">
        <v>1</v>
      </c>
      <c r="G32" s="707"/>
      <c r="H32" s="590"/>
      <c r="I32" s="696"/>
      <c r="J32" s="590"/>
      <c r="K32" s="696"/>
      <c r="L32" s="514"/>
      <c r="M32" s="696"/>
      <c r="N32" s="514"/>
      <c r="O32" s="696">
        <v>3</v>
      </c>
      <c r="P32" s="514"/>
      <c r="Q32" s="696"/>
      <c r="R32" s="515"/>
      <c r="S32" s="696"/>
      <c r="T32" s="514"/>
      <c r="U32" s="969">
        <f t="shared" si="1"/>
        <v>0</v>
      </c>
      <c r="V32" s="987"/>
      <c r="W32" s="203"/>
      <c r="X32" s="248">
        <f t="shared" si="2"/>
        <v>4</v>
      </c>
      <c r="Y32" s="959">
        <f t="shared" si="3"/>
        <v>3</v>
      </c>
      <c r="Z32" s="974">
        <f t="shared" si="4"/>
        <v>11400</v>
      </c>
      <c r="AA32" s="17">
        <f t="shared" si="5"/>
        <v>0</v>
      </c>
      <c r="AB32" s="17">
        <f t="shared" si="6"/>
        <v>0</v>
      </c>
      <c r="AC32" s="17">
        <f t="shared" si="7"/>
        <v>0</v>
      </c>
      <c r="AD32" s="17">
        <f t="shared" si="8"/>
        <v>0</v>
      </c>
      <c r="AE32" s="17">
        <f t="shared" si="9"/>
        <v>0</v>
      </c>
      <c r="AF32" s="17">
        <f t="shared" si="10"/>
        <v>0</v>
      </c>
      <c r="AG32" s="17">
        <f t="shared" si="11"/>
        <v>0</v>
      </c>
      <c r="AO32" s="55">
        <v>25</v>
      </c>
      <c r="AP32" s="57">
        <f t="shared" si="13"/>
        <v>0</v>
      </c>
      <c r="AQ32" s="57">
        <f t="shared" si="14"/>
        <v>0</v>
      </c>
      <c r="AR32" s="57">
        <f t="shared" si="0"/>
        <v>0</v>
      </c>
      <c r="AS32" s="57">
        <f t="shared" si="15"/>
        <v>15200</v>
      </c>
    </row>
    <row r="33" spans="1:45" s="3" customFormat="1" ht="15.75" customHeight="1" x14ac:dyDescent="0.25">
      <c r="A33" s="36">
        <v>25</v>
      </c>
      <c r="B33" s="575">
        <v>8500</v>
      </c>
      <c r="C33" s="575">
        <v>10000</v>
      </c>
      <c r="D33" s="20">
        <f t="shared" si="16"/>
        <v>1500</v>
      </c>
      <c r="E33" s="510" t="s">
        <v>495</v>
      </c>
      <c r="F33" s="617">
        <v>2</v>
      </c>
      <c r="G33" s="707"/>
      <c r="H33" s="590"/>
      <c r="I33" s="696"/>
      <c r="J33" s="590"/>
      <c r="K33" s="696"/>
      <c r="L33" s="514"/>
      <c r="M33" s="696"/>
      <c r="N33" s="514"/>
      <c r="O33" s="696"/>
      <c r="P33" s="514"/>
      <c r="Q33" s="696"/>
      <c r="R33" s="515"/>
      <c r="S33" s="696"/>
      <c r="T33" s="514"/>
      <c r="U33" s="969">
        <f t="shared" si="1"/>
        <v>0</v>
      </c>
      <c r="V33" s="987"/>
      <c r="W33" s="203"/>
      <c r="X33" s="248">
        <f t="shared" si="2"/>
        <v>2</v>
      </c>
      <c r="Y33" s="959">
        <f t="shared" si="3"/>
        <v>0</v>
      </c>
      <c r="Z33" s="974">
        <f t="shared" si="4"/>
        <v>0</v>
      </c>
      <c r="AA33" s="17">
        <f t="shared" si="5"/>
        <v>0</v>
      </c>
      <c r="AB33" s="17">
        <f t="shared" si="6"/>
        <v>0</v>
      </c>
      <c r="AC33" s="17">
        <f t="shared" si="7"/>
        <v>0</v>
      </c>
      <c r="AD33" s="17">
        <f t="shared" si="8"/>
        <v>0</v>
      </c>
      <c r="AE33" s="17">
        <f t="shared" si="9"/>
        <v>0</v>
      </c>
      <c r="AF33" s="17">
        <f t="shared" si="10"/>
        <v>0</v>
      </c>
      <c r="AG33" s="17">
        <f t="shared" si="11"/>
        <v>0</v>
      </c>
      <c r="AO33" s="55">
        <v>26</v>
      </c>
      <c r="AP33" s="57">
        <f t="shared" si="13"/>
        <v>0</v>
      </c>
      <c r="AQ33" s="57">
        <f t="shared" si="14"/>
        <v>0</v>
      </c>
      <c r="AR33" s="57">
        <f t="shared" si="0"/>
        <v>0</v>
      </c>
      <c r="AS33" s="57">
        <f t="shared" si="15"/>
        <v>17000</v>
      </c>
    </row>
    <row r="34" spans="1:45" s="3" customFormat="1" ht="15.75" customHeight="1" x14ac:dyDescent="0.25">
      <c r="A34" s="36">
        <v>26</v>
      </c>
      <c r="B34" s="19">
        <v>2000</v>
      </c>
      <c r="C34" s="19">
        <v>3500</v>
      </c>
      <c r="D34" s="20">
        <f t="shared" si="16"/>
        <v>1500</v>
      </c>
      <c r="E34" s="510" t="s">
        <v>939</v>
      </c>
      <c r="F34" s="553">
        <v>4</v>
      </c>
      <c r="G34" s="707"/>
      <c r="H34" s="590"/>
      <c r="I34" s="696"/>
      <c r="J34" s="590"/>
      <c r="K34" s="696"/>
      <c r="L34" s="514">
        <v>1</v>
      </c>
      <c r="M34" s="696"/>
      <c r="N34" s="514"/>
      <c r="O34" s="696">
        <v>6</v>
      </c>
      <c r="P34" s="514"/>
      <c r="Q34" s="696"/>
      <c r="R34" s="515"/>
      <c r="S34" s="696"/>
      <c r="T34" s="514"/>
      <c r="U34" s="969">
        <f t="shared" si="1"/>
        <v>1</v>
      </c>
      <c r="V34" s="987"/>
      <c r="W34" s="203"/>
      <c r="X34" s="248">
        <f t="shared" si="2"/>
        <v>9</v>
      </c>
      <c r="Y34" s="959">
        <f t="shared" si="3"/>
        <v>6</v>
      </c>
      <c r="Z34" s="974">
        <f t="shared" si="4"/>
        <v>12000</v>
      </c>
      <c r="AA34" s="17">
        <f t="shared" si="5"/>
        <v>0</v>
      </c>
      <c r="AB34" s="17">
        <f t="shared" si="6"/>
        <v>0</v>
      </c>
      <c r="AC34" s="17">
        <f t="shared" si="7"/>
        <v>3500</v>
      </c>
      <c r="AD34" s="17">
        <f t="shared" si="8"/>
        <v>0</v>
      </c>
      <c r="AE34" s="17">
        <f t="shared" si="9"/>
        <v>0</v>
      </c>
      <c r="AF34" s="17">
        <f t="shared" si="10"/>
        <v>0</v>
      </c>
      <c r="AG34" s="17">
        <f t="shared" si="11"/>
        <v>0</v>
      </c>
      <c r="AO34" s="55">
        <v>27</v>
      </c>
      <c r="AP34" s="57">
        <f t="shared" si="13"/>
        <v>2000</v>
      </c>
      <c r="AQ34" s="57">
        <f t="shared" si="14"/>
        <v>3500</v>
      </c>
      <c r="AR34" s="57">
        <f t="shared" si="0"/>
        <v>1500</v>
      </c>
      <c r="AS34" s="57">
        <f t="shared" si="15"/>
        <v>18000</v>
      </c>
    </row>
    <row r="35" spans="1:45" ht="15.75" customHeight="1" x14ac:dyDescent="0.25">
      <c r="A35" s="36">
        <v>27</v>
      </c>
      <c r="B35" s="575">
        <v>2800</v>
      </c>
      <c r="C35" s="575">
        <v>4000</v>
      </c>
      <c r="D35" s="20">
        <f t="shared" si="16"/>
        <v>1200</v>
      </c>
      <c r="E35" s="510" t="s">
        <v>441</v>
      </c>
      <c r="F35" s="617">
        <v>1</v>
      </c>
      <c r="G35" s="707"/>
      <c r="H35" s="590"/>
      <c r="I35" s="696"/>
      <c r="J35" s="590"/>
      <c r="K35" s="696"/>
      <c r="L35" s="514"/>
      <c r="M35" s="696"/>
      <c r="N35" s="514"/>
      <c r="O35" s="696">
        <v>2</v>
      </c>
      <c r="P35" s="514">
        <v>1</v>
      </c>
      <c r="Q35" s="696"/>
      <c r="R35" s="515"/>
      <c r="S35" s="696"/>
      <c r="T35" s="514"/>
      <c r="U35" s="969">
        <f t="shared" si="1"/>
        <v>1</v>
      </c>
      <c r="V35" s="987"/>
      <c r="W35" s="203"/>
      <c r="X35" s="248">
        <f t="shared" si="2"/>
        <v>2</v>
      </c>
      <c r="Y35" s="959">
        <f t="shared" si="3"/>
        <v>2</v>
      </c>
      <c r="Z35" s="974">
        <f t="shared" si="4"/>
        <v>5600</v>
      </c>
      <c r="AA35" s="17">
        <f t="shared" si="5"/>
        <v>0</v>
      </c>
      <c r="AB35" s="17">
        <f t="shared" si="6"/>
        <v>0</v>
      </c>
      <c r="AC35" s="17">
        <f t="shared" si="7"/>
        <v>0</v>
      </c>
      <c r="AD35" s="17">
        <f t="shared" si="8"/>
        <v>0</v>
      </c>
      <c r="AE35" s="17">
        <f t="shared" si="9"/>
        <v>4000</v>
      </c>
      <c r="AF35" s="17">
        <f t="shared" si="10"/>
        <v>0</v>
      </c>
      <c r="AG35" s="17">
        <f t="shared" si="11"/>
        <v>0</v>
      </c>
      <c r="AO35" s="55">
        <v>28</v>
      </c>
      <c r="AP35" s="57">
        <f t="shared" si="13"/>
        <v>2800</v>
      </c>
      <c r="AQ35" s="57">
        <f t="shared" si="14"/>
        <v>4000</v>
      </c>
      <c r="AR35" s="57">
        <f t="shared" si="0"/>
        <v>1200</v>
      </c>
      <c r="AS35" s="57">
        <f t="shared" si="15"/>
        <v>5600</v>
      </c>
    </row>
    <row r="36" spans="1:45" ht="15.75" customHeight="1" x14ac:dyDescent="0.25">
      <c r="A36" s="36">
        <v>28</v>
      </c>
      <c r="B36" s="575">
        <v>1250</v>
      </c>
      <c r="C36" s="575">
        <v>1700</v>
      </c>
      <c r="D36" s="20">
        <f t="shared" si="16"/>
        <v>450</v>
      </c>
      <c r="E36" s="510" t="s">
        <v>929</v>
      </c>
      <c r="F36" s="617">
        <v>8</v>
      </c>
      <c r="G36" s="707"/>
      <c r="H36" s="590"/>
      <c r="I36" s="696"/>
      <c r="J36" s="590"/>
      <c r="K36" s="696"/>
      <c r="L36" s="514">
        <v>1</v>
      </c>
      <c r="M36" s="696"/>
      <c r="N36" s="514"/>
      <c r="O36" s="696"/>
      <c r="P36" s="514">
        <v>2</v>
      </c>
      <c r="Q36" s="696"/>
      <c r="R36" s="515">
        <v>1</v>
      </c>
      <c r="S36" s="696"/>
      <c r="T36" s="514">
        <v>1</v>
      </c>
      <c r="U36" s="969">
        <f t="shared" si="1"/>
        <v>5</v>
      </c>
      <c r="V36" s="987"/>
      <c r="W36" s="203"/>
      <c r="X36" s="248">
        <f t="shared" si="2"/>
        <v>3</v>
      </c>
      <c r="Y36" s="959">
        <f t="shared" si="3"/>
        <v>0</v>
      </c>
      <c r="Z36" s="974">
        <f t="shared" si="4"/>
        <v>0</v>
      </c>
      <c r="AA36" s="17">
        <f t="shared" si="5"/>
        <v>0</v>
      </c>
      <c r="AB36" s="17">
        <f t="shared" si="6"/>
        <v>0</v>
      </c>
      <c r="AC36" s="17">
        <f t="shared" si="7"/>
        <v>1700</v>
      </c>
      <c r="AD36" s="17">
        <f t="shared" si="8"/>
        <v>0</v>
      </c>
      <c r="AE36" s="17">
        <f t="shared" si="9"/>
        <v>3400</v>
      </c>
      <c r="AF36" s="17">
        <f t="shared" si="10"/>
        <v>1700</v>
      </c>
      <c r="AG36" s="17">
        <f t="shared" si="11"/>
        <v>1700</v>
      </c>
      <c r="AO36" s="55">
        <v>29</v>
      </c>
      <c r="AP36" s="57">
        <f t="shared" si="13"/>
        <v>6250</v>
      </c>
      <c r="AQ36" s="57">
        <f t="shared" si="14"/>
        <v>8500</v>
      </c>
      <c r="AR36" s="57">
        <f t="shared" si="0"/>
        <v>2250</v>
      </c>
      <c r="AS36" s="57">
        <f t="shared" si="15"/>
        <v>3750</v>
      </c>
    </row>
    <row r="37" spans="1:45" ht="15.75" customHeight="1" x14ac:dyDescent="0.25">
      <c r="A37" s="36">
        <v>29</v>
      </c>
      <c r="B37" s="575">
        <v>2000</v>
      </c>
      <c r="C37" s="575">
        <v>3500</v>
      </c>
      <c r="D37" s="20">
        <f t="shared" si="16"/>
        <v>1500</v>
      </c>
      <c r="E37" s="510" t="s">
        <v>939</v>
      </c>
      <c r="F37" s="617">
        <v>7</v>
      </c>
      <c r="G37" s="707"/>
      <c r="H37" s="590"/>
      <c r="I37" s="696"/>
      <c r="J37" s="590"/>
      <c r="K37" s="696"/>
      <c r="L37" s="514"/>
      <c r="M37" s="696"/>
      <c r="N37" s="514"/>
      <c r="O37" s="696"/>
      <c r="P37" s="514"/>
      <c r="Q37" s="696"/>
      <c r="R37" s="515"/>
      <c r="S37" s="696"/>
      <c r="T37" s="514"/>
      <c r="U37" s="969">
        <f t="shared" si="1"/>
        <v>0</v>
      </c>
      <c r="V37" s="987"/>
      <c r="W37" s="203"/>
      <c r="X37" s="248">
        <f t="shared" si="2"/>
        <v>7</v>
      </c>
      <c r="Y37" s="959">
        <f t="shared" si="3"/>
        <v>0</v>
      </c>
      <c r="Z37" s="974">
        <f t="shared" si="4"/>
        <v>0</v>
      </c>
      <c r="AA37" s="17">
        <f t="shared" si="5"/>
        <v>0</v>
      </c>
      <c r="AB37" s="17">
        <f t="shared" si="6"/>
        <v>0</v>
      </c>
      <c r="AC37" s="17">
        <f t="shared" si="7"/>
        <v>0</v>
      </c>
      <c r="AD37" s="17">
        <f t="shared" si="8"/>
        <v>0</v>
      </c>
      <c r="AE37" s="17">
        <f t="shared" si="9"/>
        <v>0</v>
      </c>
      <c r="AF37" s="17">
        <f t="shared" si="10"/>
        <v>0</v>
      </c>
      <c r="AG37" s="17">
        <f t="shared" si="11"/>
        <v>0</v>
      </c>
      <c r="AO37" s="55">
        <v>30</v>
      </c>
      <c r="AP37" s="57">
        <f t="shared" si="13"/>
        <v>0</v>
      </c>
      <c r="AQ37" s="57">
        <f t="shared" si="14"/>
        <v>0</v>
      </c>
      <c r="AR37" s="57">
        <f t="shared" si="0"/>
        <v>0</v>
      </c>
      <c r="AS37" s="57">
        <f t="shared" si="15"/>
        <v>14000</v>
      </c>
    </row>
    <row r="38" spans="1:45" ht="15.75" customHeight="1" x14ac:dyDescent="0.25">
      <c r="A38" s="36">
        <v>30</v>
      </c>
      <c r="B38" s="575">
        <v>2300</v>
      </c>
      <c r="C38" s="575">
        <v>3500</v>
      </c>
      <c r="D38" s="20">
        <f t="shared" si="16"/>
        <v>1200</v>
      </c>
      <c r="E38" s="510" t="s">
        <v>513</v>
      </c>
      <c r="F38" s="617">
        <v>3</v>
      </c>
      <c r="G38" s="707"/>
      <c r="H38" s="590"/>
      <c r="I38" s="696"/>
      <c r="J38" s="590"/>
      <c r="K38" s="696"/>
      <c r="L38" s="514"/>
      <c r="M38" s="696"/>
      <c r="N38" s="514">
        <v>2</v>
      </c>
      <c r="O38" s="696">
        <v>3</v>
      </c>
      <c r="P38" s="514"/>
      <c r="Q38" s="696"/>
      <c r="R38" s="515"/>
      <c r="S38" s="696"/>
      <c r="T38" s="514"/>
      <c r="U38" s="969">
        <f t="shared" si="1"/>
        <v>2</v>
      </c>
      <c r="V38" s="987"/>
      <c r="W38" s="203"/>
      <c r="X38" s="248">
        <f t="shared" si="2"/>
        <v>4</v>
      </c>
      <c r="Y38" s="959">
        <f t="shared" si="3"/>
        <v>3</v>
      </c>
      <c r="Z38" s="974">
        <f t="shared" si="4"/>
        <v>6900</v>
      </c>
      <c r="AA38" s="17">
        <f t="shared" si="5"/>
        <v>0</v>
      </c>
      <c r="AB38" s="17">
        <f t="shared" si="6"/>
        <v>0</v>
      </c>
      <c r="AC38" s="17">
        <f t="shared" si="7"/>
        <v>0</v>
      </c>
      <c r="AD38" s="17">
        <f t="shared" si="8"/>
        <v>7000</v>
      </c>
      <c r="AE38" s="17">
        <f t="shared" si="9"/>
        <v>0</v>
      </c>
      <c r="AF38" s="17">
        <f t="shared" si="10"/>
        <v>0</v>
      </c>
      <c r="AG38" s="17">
        <f t="shared" si="11"/>
        <v>0</v>
      </c>
      <c r="AO38" s="55">
        <v>31</v>
      </c>
      <c r="AP38" s="57">
        <f t="shared" si="13"/>
        <v>4600</v>
      </c>
      <c r="AQ38" s="57">
        <f t="shared" si="14"/>
        <v>7000</v>
      </c>
      <c r="AR38" s="57">
        <f t="shared" si="0"/>
        <v>2400</v>
      </c>
      <c r="AS38" s="57">
        <f t="shared" si="15"/>
        <v>9200</v>
      </c>
    </row>
    <row r="39" spans="1:45" ht="15.75" customHeight="1" x14ac:dyDescent="0.25">
      <c r="A39" s="36">
        <v>31</v>
      </c>
      <c r="B39" s="26">
        <v>2800</v>
      </c>
      <c r="C39" s="26">
        <v>3800</v>
      </c>
      <c r="D39" s="20">
        <f t="shared" si="16"/>
        <v>1000</v>
      </c>
      <c r="E39" s="506" t="s">
        <v>499</v>
      </c>
      <c r="F39" s="553">
        <v>0</v>
      </c>
      <c r="G39" s="707"/>
      <c r="H39" s="590"/>
      <c r="I39" s="696"/>
      <c r="J39" s="590"/>
      <c r="K39" s="696"/>
      <c r="L39" s="514"/>
      <c r="M39" s="696"/>
      <c r="N39" s="514"/>
      <c r="O39" s="696"/>
      <c r="P39" s="514"/>
      <c r="Q39" s="696"/>
      <c r="R39" s="515"/>
      <c r="S39" s="696"/>
      <c r="T39" s="514"/>
      <c r="U39" s="969">
        <f t="shared" si="1"/>
        <v>0</v>
      </c>
      <c r="V39" s="987"/>
      <c r="W39" s="203"/>
      <c r="X39" s="248">
        <f t="shared" si="2"/>
        <v>0</v>
      </c>
      <c r="Y39" s="959">
        <f t="shared" si="3"/>
        <v>0</v>
      </c>
      <c r="Z39" s="974">
        <f t="shared" si="4"/>
        <v>0</v>
      </c>
      <c r="AA39" s="17">
        <f t="shared" si="5"/>
        <v>0</v>
      </c>
      <c r="AB39" s="17">
        <f t="shared" si="6"/>
        <v>0</v>
      </c>
      <c r="AC39" s="17">
        <f t="shared" si="7"/>
        <v>0</v>
      </c>
      <c r="AD39" s="17">
        <f t="shared" si="8"/>
        <v>0</v>
      </c>
      <c r="AE39" s="17">
        <f t="shared" si="9"/>
        <v>0</v>
      </c>
      <c r="AF39" s="17">
        <f t="shared" si="10"/>
        <v>0</v>
      </c>
      <c r="AG39" s="17">
        <f t="shared" si="11"/>
        <v>0</v>
      </c>
      <c r="AO39" s="55">
        <v>32</v>
      </c>
      <c r="AP39" s="57">
        <f t="shared" si="13"/>
        <v>0</v>
      </c>
      <c r="AQ39" s="57">
        <f t="shared" si="14"/>
        <v>0</v>
      </c>
      <c r="AR39" s="57">
        <f t="shared" si="0"/>
        <v>0</v>
      </c>
      <c r="AS39" s="57">
        <f t="shared" si="15"/>
        <v>0</v>
      </c>
    </row>
    <row r="40" spans="1:45" ht="15.75" customHeight="1" x14ac:dyDescent="0.25">
      <c r="A40" s="36">
        <v>32</v>
      </c>
      <c r="B40" s="19">
        <v>3300</v>
      </c>
      <c r="C40" s="19">
        <v>5000</v>
      </c>
      <c r="D40" s="20">
        <f t="shared" si="16"/>
        <v>1700</v>
      </c>
      <c r="E40" s="506" t="s">
        <v>643</v>
      </c>
      <c r="F40" s="553">
        <v>2</v>
      </c>
      <c r="G40" s="707"/>
      <c r="H40" s="590"/>
      <c r="I40" s="696"/>
      <c r="J40" s="590">
        <v>1</v>
      </c>
      <c r="K40" s="696"/>
      <c r="L40" s="514"/>
      <c r="M40" s="696"/>
      <c r="N40" s="514"/>
      <c r="O40" s="696"/>
      <c r="P40" s="514"/>
      <c r="Q40" s="696"/>
      <c r="R40" s="515"/>
      <c r="S40" s="696"/>
      <c r="T40" s="514"/>
      <c r="U40" s="969">
        <f t="shared" si="1"/>
        <v>1</v>
      </c>
      <c r="V40" s="987"/>
      <c r="W40" s="203"/>
      <c r="X40" s="248">
        <f t="shared" si="2"/>
        <v>1</v>
      </c>
      <c r="Y40" s="959">
        <f t="shared" si="3"/>
        <v>0</v>
      </c>
      <c r="Z40" s="974">
        <f t="shared" si="4"/>
        <v>0</v>
      </c>
      <c r="AA40" s="17">
        <f t="shared" si="5"/>
        <v>0</v>
      </c>
      <c r="AB40" s="17">
        <f t="shared" si="6"/>
        <v>5000</v>
      </c>
      <c r="AC40" s="17">
        <f t="shared" si="7"/>
        <v>0</v>
      </c>
      <c r="AD40" s="17">
        <f t="shared" si="8"/>
        <v>0</v>
      </c>
      <c r="AE40" s="17">
        <f t="shared" si="9"/>
        <v>0</v>
      </c>
      <c r="AF40" s="17">
        <f t="shared" si="10"/>
        <v>0</v>
      </c>
      <c r="AG40" s="17">
        <f t="shared" si="11"/>
        <v>0</v>
      </c>
      <c r="AO40" s="55">
        <v>33</v>
      </c>
      <c r="AP40" s="57">
        <f t="shared" si="13"/>
        <v>3300</v>
      </c>
      <c r="AQ40" s="57">
        <f t="shared" si="14"/>
        <v>5000</v>
      </c>
      <c r="AR40" s="57">
        <f t="shared" ref="AR40:AR59" si="17">AQ40-AP40</f>
        <v>1700</v>
      </c>
      <c r="AS40" s="57">
        <f t="shared" si="15"/>
        <v>3300</v>
      </c>
    </row>
    <row r="41" spans="1:45" ht="15.75" customHeight="1" x14ac:dyDescent="0.25">
      <c r="A41" s="36">
        <v>33</v>
      </c>
      <c r="B41" s="19">
        <v>3000</v>
      </c>
      <c r="C41" s="19">
        <v>4000</v>
      </c>
      <c r="D41" s="20">
        <f t="shared" si="16"/>
        <v>1000</v>
      </c>
      <c r="E41" s="506" t="s">
        <v>599</v>
      </c>
      <c r="F41" s="553">
        <v>2</v>
      </c>
      <c r="G41" s="707"/>
      <c r="H41" s="590"/>
      <c r="I41" s="696"/>
      <c r="J41" s="590"/>
      <c r="K41" s="696"/>
      <c r="L41" s="514"/>
      <c r="M41" s="696"/>
      <c r="N41" s="514">
        <v>1</v>
      </c>
      <c r="O41" s="696">
        <v>2</v>
      </c>
      <c r="P41" s="514"/>
      <c r="Q41" s="696"/>
      <c r="R41" s="1323">
        <v>1</v>
      </c>
      <c r="S41" s="696"/>
      <c r="T41" s="514"/>
      <c r="U41" s="969">
        <f t="shared" si="1"/>
        <v>2</v>
      </c>
      <c r="V41" s="987"/>
      <c r="W41" s="203"/>
      <c r="X41" s="248">
        <f t="shared" si="2"/>
        <v>2</v>
      </c>
      <c r="Y41" s="959">
        <f t="shared" si="3"/>
        <v>2</v>
      </c>
      <c r="Z41" s="974">
        <f t="shared" si="4"/>
        <v>6000</v>
      </c>
      <c r="AA41" s="17">
        <f t="shared" si="5"/>
        <v>0</v>
      </c>
      <c r="AB41" s="17">
        <f t="shared" si="6"/>
        <v>0</v>
      </c>
      <c r="AC41" s="17">
        <f t="shared" si="7"/>
        <v>0</v>
      </c>
      <c r="AD41" s="17">
        <f t="shared" si="8"/>
        <v>4000</v>
      </c>
      <c r="AE41" s="17">
        <f t="shared" si="9"/>
        <v>0</v>
      </c>
      <c r="AF41" s="17">
        <f t="shared" si="10"/>
        <v>4000</v>
      </c>
      <c r="AG41" s="17">
        <f t="shared" si="11"/>
        <v>0</v>
      </c>
      <c r="AO41" s="55">
        <v>34</v>
      </c>
      <c r="AP41" s="57">
        <f t="shared" ref="AP41:AP59" si="18">U41*B41</f>
        <v>6000</v>
      </c>
      <c r="AQ41" s="57">
        <f t="shared" ref="AQ41:AQ59" si="19">U41*C41</f>
        <v>8000</v>
      </c>
      <c r="AR41" s="57">
        <f t="shared" si="17"/>
        <v>2000</v>
      </c>
      <c r="AS41" s="57">
        <f t="shared" ref="AS41:AS59" si="20">X41*B41</f>
        <v>6000</v>
      </c>
    </row>
    <row r="42" spans="1:45" ht="15.75" customHeight="1" x14ac:dyDescent="0.25">
      <c r="A42" s="36">
        <v>34</v>
      </c>
      <c r="B42" s="575">
        <v>4100</v>
      </c>
      <c r="C42" s="575">
        <v>6000</v>
      </c>
      <c r="D42" s="20">
        <f t="shared" si="16"/>
        <v>1900</v>
      </c>
      <c r="E42" s="510" t="s">
        <v>1109</v>
      </c>
      <c r="F42" s="553">
        <v>0</v>
      </c>
      <c r="G42" s="707"/>
      <c r="H42" s="590"/>
      <c r="I42" s="696"/>
      <c r="J42" s="590"/>
      <c r="K42" s="696"/>
      <c r="L42" s="514"/>
      <c r="M42" s="696"/>
      <c r="N42" s="514"/>
      <c r="O42" s="696">
        <v>4</v>
      </c>
      <c r="P42" s="514"/>
      <c r="Q42" s="696"/>
      <c r="R42" s="515">
        <v>1</v>
      </c>
      <c r="S42" s="696"/>
      <c r="T42" s="514"/>
      <c r="U42" s="969">
        <f t="shared" si="1"/>
        <v>1</v>
      </c>
      <c r="V42" s="987"/>
      <c r="W42" s="203"/>
      <c r="X42" s="248">
        <f t="shared" si="2"/>
        <v>3</v>
      </c>
      <c r="Y42" s="959">
        <f t="shared" si="3"/>
        <v>4</v>
      </c>
      <c r="Z42" s="974">
        <f t="shared" si="4"/>
        <v>16400</v>
      </c>
      <c r="AA42" s="17">
        <f t="shared" si="5"/>
        <v>0</v>
      </c>
      <c r="AB42" s="17">
        <f t="shared" si="6"/>
        <v>0</v>
      </c>
      <c r="AC42" s="17">
        <f t="shared" si="7"/>
        <v>0</v>
      </c>
      <c r="AD42" s="17">
        <f t="shared" si="8"/>
        <v>0</v>
      </c>
      <c r="AE42" s="17">
        <f t="shared" si="9"/>
        <v>0</v>
      </c>
      <c r="AF42" s="17">
        <f t="shared" si="10"/>
        <v>6000</v>
      </c>
      <c r="AG42" s="17">
        <f t="shared" si="11"/>
        <v>0</v>
      </c>
      <c r="AO42" s="55">
        <v>35</v>
      </c>
      <c r="AP42" s="57">
        <f t="shared" si="18"/>
        <v>4100</v>
      </c>
      <c r="AQ42" s="57">
        <f t="shared" si="19"/>
        <v>6000</v>
      </c>
      <c r="AR42" s="57">
        <f t="shared" si="17"/>
        <v>1900</v>
      </c>
      <c r="AS42" s="57">
        <f t="shared" si="20"/>
        <v>12300</v>
      </c>
    </row>
    <row r="43" spans="1:45" ht="15.75" customHeight="1" x14ac:dyDescent="0.25">
      <c r="A43" s="36">
        <v>35</v>
      </c>
      <c r="B43" s="19">
        <v>2600</v>
      </c>
      <c r="C43" s="19">
        <v>3600</v>
      </c>
      <c r="D43" s="20">
        <f t="shared" si="16"/>
        <v>1000</v>
      </c>
      <c r="E43" s="618" t="s">
        <v>514</v>
      </c>
      <c r="F43" s="553">
        <v>1</v>
      </c>
      <c r="G43" s="707"/>
      <c r="H43" s="590"/>
      <c r="I43" s="696"/>
      <c r="J43" s="590"/>
      <c r="K43" s="696"/>
      <c r="L43" s="514"/>
      <c r="M43" s="696"/>
      <c r="N43" s="514"/>
      <c r="O43" s="696">
        <v>2</v>
      </c>
      <c r="P43" s="514">
        <v>1</v>
      </c>
      <c r="Q43" s="696"/>
      <c r="R43" s="515"/>
      <c r="S43" s="696"/>
      <c r="T43" s="514"/>
      <c r="U43" s="969">
        <f t="shared" si="1"/>
        <v>1</v>
      </c>
      <c r="V43" s="987"/>
      <c r="W43" s="203"/>
      <c r="X43" s="248">
        <f t="shared" si="2"/>
        <v>2</v>
      </c>
      <c r="Y43" s="959">
        <f t="shared" si="3"/>
        <v>2</v>
      </c>
      <c r="Z43" s="974">
        <f t="shared" si="4"/>
        <v>5200</v>
      </c>
      <c r="AA43" s="17">
        <f t="shared" si="5"/>
        <v>0</v>
      </c>
      <c r="AB43" s="17">
        <f t="shared" si="6"/>
        <v>0</v>
      </c>
      <c r="AC43" s="17">
        <f t="shared" si="7"/>
        <v>0</v>
      </c>
      <c r="AD43" s="17">
        <f t="shared" si="8"/>
        <v>0</v>
      </c>
      <c r="AE43" s="17">
        <f t="shared" si="9"/>
        <v>3600</v>
      </c>
      <c r="AF43" s="17">
        <f t="shared" si="10"/>
        <v>0</v>
      </c>
      <c r="AG43" s="17">
        <f t="shared" si="11"/>
        <v>0</v>
      </c>
      <c r="AO43" s="55">
        <v>36</v>
      </c>
      <c r="AP43" s="57">
        <f t="shared" si="18"/>
        <v>2600</v>
      </c>
      <c r="AQ43" s="57">
        <f t="shared" si="19"/>
        <v>3600</v>
      </c>
      <c r="AR43" s="57">
        <f t="shared" si="17"/>
        <v>1000</v>
      </c>
      <c r="AS43" s="57">
        <f t="shared" si="20"/>
        <v>5200</v>
      </c>
    </row>
    <row r="44" spans="1:45" ht="15.75" customHeight="1" x14ac:dyDescent="0.25">
      <c r="A44" s="36">
        <v>36</v>
      </c>
      <c r="B44" s="19">
        <v>1600</v>
      </c>
      <c r="C44" s="19">
        <v>3500</v>
      </c>
      <c r="D44" s="20">
        <f t="shared" si="16"/>
        <v>1900</v>
      </c>
      <c r="E44" s="510" t="s">
        <v>795</v>
      </c>
      <c r="F44" s="553">
        <v>2</v>
      </c>
      <c r="G44" s="707"/>
      <c r="H44" s="590"/>
      <c r="I44" s="696"/>
      <c r="J44" s="590"/>
      <c r="K44" s="696"/>
      <c r="L44" s="514"/>
      <c r="M44" s="696"/>
      <c r="N44" s="515"/>
      <c r="O44" s="696"/>
      <c r="P44" s="515"/>
      <c r="Q44" s="696"/>
      <c r="R44" s="515"/>
      <c r="S44" s="696"/>
      <c r="T44" s="514"/>
      <c r="U44" s="969">
        <f t="shared" si="1"/>
        <v>0</v>
      </c>
      <c r="V44" s="987"/>
      <c r="W44" s="203"/>
      <c r="X44" s="248">
        <f t="shared" si="2"/>
        <v>2</v>
      </c>
      <c r="Y44" s="959">
        <f t="shared" si="3"/>
        <v>0</v>
      </c>
      <c r="Z44" s="974">
        <f t="shared" si="4"/>
        <v>0</v>
      </c>
      <c r="AA44" s="17">
        <f t="shared" si="5"/>
        <v>0</v>
      </c>
      <c r="AB44" s="17">
        <f t="shared" si="6"/>
        <v>0</v>
      </c>
      <c r="AC44" s="17">
        <f t="shared" si="7"/>
        <v>0</v>
      </c>
      <c r="AD44" s="17">
        <f t="shared" si="8"/>
        <v>0</v>
      </c>
      <c r="AE44" s="17">
        <f t="shared" si="9"/>
        <v>0</v>
      </c>
      <c r="AF44" s="17">
        <f t="shared" si="10"/>
        <v>0</v>
      </c>
      <c r="AG44" s="17">
        <f t="shared" si="11"/>
        <v>0</v>
      </c>
      <c r="AO44" s="55">
        <v>37</v>
      </c>
      <c r="AP44" s="57">
        <f t="shared" si="18"/>
        <v>0</v>
      </c>
      <c r="AQ44" s="57">
        <f t="shared" si="19"/>
        <v>0</v>
      </c>
      <c r="AR44" s="57">
        <f t="shared" si="17"/>
        <v>0</v>
      </c>
      <c r="AS44" s="57">
        <f t="shared" si="20"/>
        <v>3200</v>
      </c>
    </row>
    <row r="45" spans="1:45" ht="15.75" customHeight="1" x14ac:dyDescent="0.25">
      <c r="A45" s="36">
        <v>37</v>
      </c>
      <c r="B45" s="19">
        <v>2600</v>
      </c>
      <c r="C45" s="26">
        <v>3500</v>
      </c>
      <c r="D45" s="20">
        <f t="shared" si="16"/>
        <v>900</v>
      </c>
      <c r="E45" s="579" t="s">
        <v>689</v>
      </c>
      <c r="F45" s="553">
        <v>1</v>
      </c>
      <c r="G45" s="707"/>
      <c r="H45" s="590"/>
      <c r="I45" s="696"/>
      <c r="J45" s="590"/>
      <c r="K45" s="696"/>
      <c r="L45" s="514"/>
      <c r="M45" s="696"/>
      <c r="N45" s="515"/>
      <c r="O45" s="696"/>
      <c r="P45" s="515"/>
      <c r="Q45" s="696"/>
      <c r="R45" s="515"/>
      <c r="S45" s="696"/>
      <c r="T45" s="514">
        <v>1</v>
      </c>
      <c r="U45" s="969">
        <f t="shared" si="1"/>
        <v>1</v>
      </c>
      <c r="V45" s="987"/>
      <c r="W45" s="203"/>
      <c r="X45" s="248">
        <f t="shared" si="2"/>
        <v>0</v>
      </c>
      <c r="Y45" s="959">
        <f t="shared" si="3"/>
        <v>0</v>
      </c>
      <c r="Z45" s="974">
        <f t="shared" si="4"/>
        <v>0</v>
      </c>
      <c r="AA45" s="17">
        <f t="shared" si="5"/>
        <v>0</v>
      </c>
      <c r="AB45" s="17">
        <f t="shared" si="6"/>
        <v>0</v>
      </c>
      <c r="AC45" s="17">
        <f t="shared" si="7"/>
        <v>0</v>
      </c>
      <c r="AD45" s="17">
        <f t="shared" si="8"/>
        <v>0</v>
      </c>
      <c r="AE45" s="17">
        <f t="shared" si="9"/>
        <v>0</v>
      </c>
      <c r="AF45" s="17">
        <f t="shared" si="10"/>
        <v>0</v>
      </c>
      <c r="AG45" s="17">
        <f t="shared" si="11"/>
        <v>3500</v>
      </c>
      <c r="AO45" s="55">
        <v>38</v>
      </c>
      <c r="AP45" s="57">
        <f t="shared" si="18"/>
        <v>2600</v>
      </c>
      <c r="AQ45" s="57">
        <f t="shared" si="19"/>
        <v>3500</v>
      </c>
      <c r="AR45" s="57">
        <f t="shared" si="17"/>
        <v>900</v>
      </c>
      <c r="AS45" s="57">
        <f t="shared" si="20"/>
        <v>0</v>
      </c>
    </row>
    <row r="46" spans="1:45" ht="15.75" customHeight="1" x14ac:dyDescent="0.25">
      <c r="A46" s="36">
        <v>38</v>
      </c>
      <c r="B46" s="19">
        <v>1100</v>
      </c>
      <c r="C46" s="19">
        <v>2000</v>
      </c>
      <c r="D46" s="20">
        <f t="shared" si="16"/>
        <v>900</v>
      </c>
      <c r="E46" s="506" t="s">
        <v>1032</v>
      </c>
      <c r="F46" s="553">
        <v>0</v>
      </c>
      <c r="G46" s="707"/>
      <c r="H46" s="590"/>
      <c r="I46" s="696"/>
      <c r="J46" s="514"/>
      <c r="K46" s="696"/>
      <c r="L46" s="514"/>
      <c r="M46" s="696"/>
      <c r="N46" s="515"/>
      <c r="O46" s="696"/>
      <c r="P46" s="515"/>
      <c r="Q46" s="696"/>
      <c r="R46" s="515"/>
      <c r="S46" s="696"/>
      <c r="T46" s="514"/>
      <c r="U46" s="969">
        <f t="shared" si="1"/>
        <v>0</v>
      </c>
      <c r="V46" s="987"/>
      <c r="W46" s="203"/>
      <c r="X46" s="248">
        <f t="shared" si="2"/>
        <v>0</v>
      </c>
      <c r="Y46" s="959">
        <f t="shared" si="3"/>
        <v>0</v>
      </c>
      <c r="Z46" s="974">
        <f t="shared" si="4"/>
        <v>0</v>
      </c>
      <c r="AA46" s="17">
        <f t="shared" si="5"/>
        <v>0</v>
      </c>
      <c r="AB46" s="17">
        <f t="shared" si="6"/>
        <v>0</v>
      </c>
      <c r="AC46" s="17">
        <f t="shared" si="7"/>
        <v>0</v>
      </c>
      <c r="AD46" s="17">
        <f t="shared" si="8"/>
        <v>0</v>
      </c>
      <c r="AE46" s="17">
        <f t="shared" si="9"/>
        <v>0</v>
      </c>
      <c r="AF46" s="17">
        <f t="shared" si="10"/>
        <v>0</v>
      </c>
      <c r="AG46" s="17">
        <f t="shared" si="11"/>
        <v>0</v>
      </c>
      <c r="AO46" s="55">
        <v>39</v>
      </c>
      <c r="AP46" s="57">
        <f t="shared" si="18"/>
        <v>0</v>
      </c>
      <c r="AQ46" s="57">
        <f t="shared" si="19"/>
        <v>0</v>
      </c>
      <c r="AR46" s="57">
        <f t="shared" si="17"/>
        <v>0</v>
      </c>
      <c r="AS46" s="57">
        <f t="shared" si="20"/>
        <v>0</v>
      </c>
    </row>
    <row r="47" spans="1:45" ht="15.75" customHeight="1" x14ac:dyDescent="0.25">
      <c r="A47" s="36">
        <v>39</v>
      </c>
      <c r="B47" s="19">
        <v>850</v>
      </c>
      <c r="C47" s="19">
        <v>1300</v>
      </c>
      <c r="D47" s="20">
        <f t="shared" si="16"/>
        <v>450</v>
      </c>
      <c r="E47" s="510" t="s">
        <v>609</v>
      </c>
      <c r="F47" s="553">
        <v>0</v>
      </c>
      <c r="G47" s="707"/>
      <c r="H47" s="590"/>
      <c r="I47" s="696"/>
      <c r="J47" s="514"/>
      <c r="K47" s="696"/>
      <c r="L47" s="514"/>
      <c r="M47" s="696"/>
      <c r="N47" s="515"/>
      <c r="O47" s="696"/>
      <c r="P47" s="515"/>
      <c r="Q47" s="696"/>
      <c r="R47" s="515"/>
      <c r="S47" s="696"/>
      <c r="T47" s="514"/>
      <c r="U47" s="969">
        <f t="shared" si="1"/>
        <v>0</v>
      </c>
      <c r="V47" s="987"/>
      <c r="W47" s="203"/>
      <c r="X47" s="248">
        <f t="shared" si="2"/>
        <v>0</v>
      </c>
      <c r="Y47" s="959">
        <f t="shared" si="3"/>
        <v>0</v>
      </c>
      <c r="Z47" s="974">
        <f t="shared" si="4"/>
        <v>0</v>
      </c>
      <c r="AA47" s="17">
        <f t="shared" si="5"/>
        <v>0</v>
      </c>
      <c r="AB47" s="17">
        <f t="shared" si="6"/>
        <v>0</v>
      </c>
      <c r="AC47" s="17">
        <f t="shared" si="7"/>
        <v>0</v>
      </c>
      <c r="AD47" s="17">
        <f t="shared" si="8"/>
        <v>0</v>
      </c>
      <c r="AE47" s="17">
        <f t="shared" si="9"/>
        <v>0</v>
      </c>
      <c r="AF47" s="17">
        <f t="shared" si="10"/>
        <v>0</v>
      </c>
      <c r="AG47" s="17">
        <f t="shared" si="11"/>
        <v>0</v>
      </c>
      <c r="AO47" s="55">
        <v>40</v>
      </c>
      <c r="AP47" s="57">
        <f t="shared" si="18"/>
        <v>0</v>
      </c>
      <c r="AQ47" s="57">
        <f t="shared" si="19"/>
        <v>0</v>
      </c>
      <c r="AR47" s="57">
        <f t="shared" si="17"/>
        <v>0</v>
      </c>
      <c r="AS47" s="57">
        <f t="shared" si="20"/>
        <v>0</v>
      </c>
    </row>
    <row r="48" spans="1:45" ht="15.75" customHeight="1" x14ac:dyDescent="0.25">
      <c r="A48" s="36">
        <v>40</v>
      </c>
      <c r="B48" s="575">
        <v>850</v>
      </c>
      <c r="C48" s="508">
        <v>1200</v>
      </c>
      <c r="D48" s="20">
        <f t="shared" si="16"/>
        <v>350</v>
      </c>
      <c r="E48" s="510" t="s">
        <v>609</v>
      </c>
      <c r="F48" s="617">
        <v>0</v>
      </c>
      <c r="G48" s="707"/>
      <c r="H48" s="590"/>
      <c r="I48" s="696"/>
      <c r="J48" s="514"/>
      <c r="K48" s="696"/>
      <c r="L48" s="514"/>
      <c r="M48" s="696"/>
      <c r="N48" s="515"/>
      <c r="O48" s="696"/>
      <c r="P48" s="515"/>
      <c r="Q48" s="696"/>
      <c r="R48" s="515"/>
      <c r="S48" s="696"/>
      <c r="T48" s="514"/>
      <c r="U48" s="969">
        <f t="shared" si="1"/>
        <v>0</v>
      </c>
      <c r="V48" s="987"/>
      <c r="W48" s="203"/>
      <c r="X48" s="248">
        <f t="shared" si="2"/>
        <v>0</v>
      </c>
      <c r="Y48" s="959">
        <f t="shared" si="3"/>
        <v>0</v>
      </c>
      <c r="Z48" s="974">
        <f t="shared" si="4"/>
        <v>0</v>
      </c>
      <c r="AA48" s="17">
        <f t="shared" si="5"/>
        <v>0</v>
      </c>
      <c r="AB48" s="17">
        <f t="shared" si="6"/>
        <v>0</v>
      </c>
      <c r="AC48" s="17">
        <f t="shared" si="7"/>
        <v>0</v>
      </c>
      <c r="AD48" s="17">
        <f t="shared" si="8"/>
        <v>0</v>
      </c>
      <c r="AE48" s="17">
        <f t="shared" si="9"/>
        <v>0</v>
      </c>
      <c r="AF48" s="17">
        <f t="shared" si="10"/>
        <v>0</v>
      </c>
      <c r="AG48" s="17">
        <f t="shared" si="11"/>
        <v>0</v>
      </c>
      <c r="AO48" s="55">
        <v>41</v>
      </c>
      <c r="AP48" s="57">
        <f t="shared" si="18"/>
        <v>0</v>
      </c>
      <c r="AQ48" s="57">
        <f t="shared" si="19"/>
        <v>0</v>
      </c>
      <c r="AR48" s="57">
        <f t="shared" si="17"/>
        <v>0</v>
      </c>
      <c r="AS48" s="57">
        <f t="shared" si="20"/>
        <v>0</v>
      </c>
    </row>
    <row r="49" spans="1:45" ht="15.75" customHeight="1" x14ac:dyDescent="0.25">
      <c r="A49" s="36">
        <v>41</v>
      </c>
      <c r="B49" s="19">
        <v>1250</v>
      </c>
      <c r="C49" s="67">
        <v>2300</v>
      </c>
      <c r="D49" s="20">
        <f t="shared" si="16"/>
        <v>1050</v>
      </c>
      <c r="E49" s="506" t="s">
        <v>697</v>
      </c>
      <c r="F49" s="553">
        <v>6</v>
      </c>
      <c r="G49" s="707"/>
      <c r="H49" s="590"/>
      <c r="I49" s="696"/>
      <c r="J49" s="514"/>
      <c r="K49" s="696"/>
      <c r="L49" s="514"/>
      <c r="M49" s="696"/>
      <c r="N49" s="515"/>
      <c r="O49" s="696">
        <v>12</v>
      </c>
      <c r="P49" s="515"/>
      <c r="Q49" s="696"/>
      <c r="R49" s="515"/>
      <c r="S49" s="696"/>
      <c r="T49" s="514">
        <v>1</v>
      </c>
      <c r="U49" s="969">
        <f>T49+R49+P49+N49+L49+J49+H49</f>
        <v>1</v>
      </c>
      <c r="V49" s="987"/>
      <c r="W49" s="203"/>
      <c r="X49" s="248">
        <f>F49+G49+I49+K49+M49+O49+Q49+S49-H49-J49-L49-N49-P49-R49-T49-V49-W49</f>
        <v>17</v>
      </c>
      <c r="Y49" s="959">
        <f t="shared" si="3"/>
        <v>12</v>
      </c>
      <c r="Z49" s="974">
        <f t="shared" si="4"/>
        <v>15000</v>
      </c>
      <c r="AA49" s="17">
        <f t="shared" si="5"/>
        <v>0</v>
      </c>
      <c r="AB49" s="17">
        <f t="shared" si="6"/>
        <v>0</v>
      </c>
      <c r="AC49" s="17">
        <f t="shared" si="7"/>
        <v>0</v>
      </c>
      <c r="AD49" s="17">
        <f t="shared" si="8"/>
        <v>0</v>
      </c>
      <c r="AE49" s="17">
        <f t="shared" si="9"/>
        <v>0</v>
      </c>
      <c r="AF49" s="17">
        <f t="shared" si="10"/>
        <v>0</v>
      </c>
      <c r="AG49" s="17">
        <f>T49*C49</f>
        <v>2300</v>
      </c>
      <c r="AO49" s="55">
        <v>42</v>
      </c>
      <c r="AP49" s="57">
        <f>U49*B49</f>
        <v>1250</v>
      </c>
      <c r="AQ49" s="57">
        <f>U49*C49</f>
        <v>2300</v>
      </c>
      <c r="AR49" s="57">
        <f t="shared" si="17"/>
        <v>1050</v>
      </c>
      <c r="AS49" s="57">
        <f t="shared" si="20"/>
        <v>21250</v>
      </c>
    </row>
    <row r="50" spans="1:45" ht="15.75" customHeight="1" x14ac:dyDescent="0.25">
      <c r="A50" s="36">
        <v>42</v>
      </c>
      <c r="B50" s="19">
        <v>1250</v>
      </c>
      <c r="C50" s="26">
        <v>2200</v>
      </c>
      <c r="D50" s="20">
        <f t="shared" si="16"/>
        <v>950</v>
      </c>
      <c r="E50" s="506" t="s">
        <v>610</v>
      </c>
      <c r="F50" s="553">
        <v>0</v>
      </c>
      <c r="G50" s="707"/>
      <c r="H50" s="590"/>
      <c r="I50" s="696"/>
      <c r="J50" s="514"/>
      <c r="K50" s="696"/>
      <c r="L50" s="514"/>
      <c r="M50" s="696"/>
      <c r="N50" s="515"/>
      <c r="O50" s="696"/>
      <c r="P50" s="515"/>
      <c r="Q50" s="696"/>
      <c r="R50" s="515"/>
      <c r="S50" s="696"/>
      <c r="T50" s="514"/>
      <c r="U50" s="969">
        <f t="shared" si="1"/>
        <v>0</v>
      </c>
      <c r="V50" s="987"/>
      <c r="W50" s="203"/>
      <c r="X50" s="248">
        <f t="shared" si="2"/>
        <v>0</v>
      </c>
      <c r="Y50" s="959">
        <f t="shared" si="3"/>
        <v>0</v>
      </c>
      <c r="Z50" s="974">
        <f t="shared" si="4"/>
        <v>0</v>
      </c>
      <c r="AA50" s="17">
        <f t="shared" si="5"/>
        <v>0</v>
      </c>
      <c r="AB50" s="17">
        <f t="shared" si="6"/>
        <v>0</v>
      </c>
      <c r="AC50" s="17">
        <f t="shared" si="7"/>
        <v>0</v>
      </c>
      <c r="AD50" s="17">
        <f t="shared" si="8"/>
        <v>0</v>
      </c>
      <c r="AE50" s="17">
        <f t="shared" si="9"/>
        <v>0</v>
      </c>
      <c r="AF50" s="17">
        <f t="shared" si="10"/>
        <v>0</v>
      </c>
      <c r="AG50" s="17">
        <f t="shared" si="11"/>
        <v>0</v>
      </c>
      <c r="AO50" s="55">
        <v>43</v>
      </c>
      <c r="AP50" s="57">
        <f t="shared" si="18"/>
        <v>0</v>
      </c>
      <c r="AQ50" s="57">
        <f t="shared" si="19"/>
        <v>0</v>
      </c>
      <c r="AR50" s="57">
        <f t="shared" si="17"/>
        <v>0</v>
      </c>
      <c r="AS50" s="57">
        <f t="shared" si="20"/>
        <v>0</v>
      </c>
    </row>
    <row r="51" spans="1:45" ht="15.75" customHeight="1" x14ac:dyDescent="0.25">
      <c r="A51" s="36">
        <v>43</v>
      </c>
      <c r="B51" s="19">
        <v>1500</v>
      </c>
      <c r="C51" s="19">
        <v>2000</v>
      </c>
      <c r="D51" s="20">
        <f t="shared" si="16"/>
        <v>500</v>
      </c>
      <c r="E51" s="506" t="s">
        <v>937</v>
      </c>
      <c r="F51" s="553">
        <v>0</v>
      </c>
      <c r="G51" s="707"/>
      <c r="H51" s="590"/>
      <c r="I51" s="696"/>
      <c r="J51" s="514"/>
      <c r="K51" s="696"/>
      <c r="L51" s="514"/>
      <c r="M51" s="696"/>
      <c r="N51" s="515"/>
      <c r="O51" s="696">
        <v>12</v>
      </c>
      <c r="P51" s="515"/>
      <c r="Q51" s="696"/>
      <c r="R51" s="515">
        <v>1</v>
      </c>
      <c r="S51" s="696"/>
      <c r="T51" s="514">
        <v>1</v>
      </c>
      <c r="U51" s="969">
        <f t="shared" si="1"/>
        <v>2</v>
      </c>
      <c r="V51" s="987"/>
      <c r="W51" s="203"/>
      <c r="X51" s="248">
        <f t="shared" si="2"/>
        <v>10</v>
      </c>
      <c r="Y51" s="959">
        <f t="shared" si="3"/>
        <v>12</v>
      </c>
      <c r="Z51" s="974">
        <f t="shared" si="4"/>
        <v>18000</v>
      </c>
      <c r="AA51" s="17">
        <f t="shared" si="5"/>
        <v>0</v>
      </c>
      <c r="AB51" s="17">
        <f t="shared" si="6"/>
        <v>0</v>
      </c>
      <c r="AC51" s="17">
        <f t="shared" si="7"/>
        <v>0</v>
      </c>
      <c r="AD51" s="17">
        <f t="shared" si="8"/>
        <v>0</v>
      </c>
      <c r="AE51" s="17">
        <f t="shared" si="9"/>
        <v>0</v>
      </c>
      <c r="AF51" s="17">
        <f t="shared" si="10"/>
        <v>2000</v>
      </c>
      <c r="AG51" s="17">
        <f t="shared" si="11"/>
        <v>2000</v>
      </c>
      <c r="AO51" s="55">
        <v>44</v>
      </c>
      <c r="AP51" s="57">
        <f t="shared" si="18"/>
        <v>3000</v>
      </c>
      <c r="AQ51" s="57">
        <f t="shared" si="19"/>
        <v>4000</v>
      </c>
      <c r="AR51" s="57">
        <f t="shared" si="17"/>
        <v>1000</v>
      </c>
      <c r="AS51" s="57">
        <f t="shared" si="20"/>
        <v>15000</v>
      </c>
    </row>
    <row r="52" spans="1:45" ht="15.75" customHeight="1" x14ac:dyDescent="0.25">
      <c r="A52" s="36">
        <v>44</v>
      </c>
      <c r="B52" s="575">
        <v>1150</v>
      </c>
      <c r="C52" s="575">
        <v>1500</v>
      </c>
      <c r="D52" s="20">
        <f t="shared" si="16"/>
        <v>350</v>
      </c>
      <c r="E52" s="510" t="s">
        <v>1091</v>
      </c>
      <c r="F52" s="617">
        <v>3</v>
      </c>
      <c r="G52" s="707"/>
      <c r="H52" s="590"/>
      <c r="I52" s="696"/>
      <c r="J52" s="514"/>
      <c r="K52" s="696"/>
      <c r="L52" s="514"/>
      <c r="M52" s="696"/>
      <c r="N52" s="515"/>
      <c r="O52" s="696"/>
      <c r="P52" s="515">
        <v>1</v>
      </c>
      <c r="Q52" s="696"/>
      <c r="R52" s="515"/>
      <c r="S52" s="696"/>
      <c r="T52" s="514"/>
      <c r="U52" s="969">
        <f t="shared" si="1"/>
        <v>1</v>
      </c>
      <c r="V52" s="987"/>
      <c r="W52" s="203"/>
      <c r="X52" s="248">
        <f t="shared" si="2"/>
        <v>2</v>
      </c>
      <c r="Y52" s="959">
        <f t="shared" si="3"/>
        <v>0</v>
      </c>
      <c r="Z52" s="974">
        <f t="shared" si="4"/>
        <v>0</v>
      </c>
      <c r="AA52" s="17">
        <f t="shared" si="5"/>
        <v>0</v>
      </c>
      <c r="AB52" s="17">
        <f t="shared" si="6"/>
        <v>0</v>
      </c>
      <c r="AC52" s="17">
        <f t="shared" si="7"/>
        <v>0</v>
      </c>
      <c r="AD52" s="17">
        <f t="shared" si="8"/>
        <v>0</v>
      </c>
      <c r="AE52" s="17">
        <f t="shared" si="9"/>
        <v>1500</v>
      </c>
      <c r="AF52" s="17">
        <f t="shared" si="10"/>
        <v>0</v>
      </c>
      <c r="AG52" s="17">
        <f t="shared" si="11"/>
        <v>0</v>
      </c>
      <c r="AO52" s="55">
        <v>45</v>
      </c>
      <c r="AP52" s="57">
        <f t="shared" si="18"/>
        <v>1150</v>
      </c>
      <c r="AQ52" s="57">
        <f t="shared" si="19"/>
        <v>1500</v>
      </c>
      <c r="AR52" s="57">
        <f t="shared" si="17"/>
        <v>350</v>
      </c>
      <c r="AS52" s="57">
        <f t="shared" si="20"/>
        <v>2300</v>
      </c>
    </row>
    <row r="53" spans="1:45" ht="15.75" customHeight="1" x14ac:dyDescent="0.25">
      <c r="A53" s="36">
        <v>45</v>
      </c>
      <c r="B53" s="19">
        <v>580</v>
      </c>
      <c r="C53" s="19">
        <v>850</v>
      </c>
      <c r="D53" s="20">
        <f t="shared" si="16"/>
        <v>270</v>
      </c>
      <c r="E53" s="510" t="s">
        <v>447</v>
      </c>
      <c r="F53" s="553">
        <v>2</v>
      </c>
      <c r="G53" s="707"/>
      <c r="H53" s="590"/>
      <c r="I53" s="696"/>
      <c r="J53" s="514"/>
      <c r="K53" s="696"/>
      <c r="L53" s="514">
        <v>2</v>
      </c>
      <c r="M53" s="696"/>
      <c r="N53" s="515"/>
      <c r="O53" s="696">
        <v>24</v>
      </c>
      <c r="P53" s="515"/>
      <c r="Q53" s="696"/>
      <c r="R53" s="515"/>
      <c r="S53" s="696"/>
      <c r="T53" s="514">
        <v>1</v>
      </c>
      <c r="U53" s="969">
        <f t="shared" si="1"/>
        <v>3</v>
      </c>
      <c r="V53" s="987"/>
      <c r="W53" s="203"/>
      <c r="X53" s="248">
        <f t="shared" si="2"/>
        <v>23</v>
      </c>
      <c r="Y53" s="959">
        <f t="shared" si="3"/>
        <v>24</v>
      </c>
      <c r="Z53" s="974">
        <f t="shared" si="4"/>
        <v>13920</v>
      </c>
      <c r="AA53" s="17">
        <f t="shared" si="5"/>
        <v>0</v>
      </c>
      <c r="AB53" s="17">
        <f t="shared" si="6"/>
        <v>0</v>
      </c>
      <c r="AC53" s="17">
        <f t="shared" si="7"/>
        <v>1700</v>
      </c>
      <c r="AD53" s="17">
        <f t="shared" si="8"/>
        <v>0</v>
      </c>
      <c r="AE53" s="17">
        <f t="shared" si="9"/>
        <v>0</v>
      </c>
      <c r="AF53" s="17">
        <f t="shared" si="10"/>
        <v>0</v>
      </c>
      <c r="AG53" s="17">
        <f t="shared" si="11"/>
        <v>850</v>
      </c>
      <c r="AO53" s="55">
        <v>46</v>
      </c>
      <c r="AP53" s="57">
        <f t="shared" si="18"/>
        <v>1740</v>
      </c>
      <c r="AQ53" s="57">
        <f t="shared" si="19"/>
        <v>2550</v>
      </c>
      <c r="AR53" s="57">
        <f t="shared" si="17"/>
        <v>810</v>
      </c>
      <c r="AS53" s="57">
        <f t="shared" si="20"/>
        <v>13340</v>
      </c>
    </row>
    <row r="54" spans="1:45" ht="15.75" customHeight="1" x14ac:dyDescent="0.25">
      <c r="A54" s="36">
        <v>46</v>
      </c>
      <c r="B54" s="19">
        <v>320</v>
      </c>
      <c r="C54" s="26">
        <v>700</v>
      </c>
      <c r="D54" s="20">
        <f t="shared" si="16"/>
        <v>380</v>
      </c>
      <c r="E54" s="510" t="s">
        <v>447</v>
      </c>
      <c r="F54" s="553">
        <v>0</v>
      </c>
      <c r="G54" s="707"/>
      <c r="H54" s="590"/>
      <c r="I54" s="696"/>
      <c r="J54" s="514"/>
      <c r="K54" s="696"/>
      <c r="L54" s="514"/>
      <c r="M54" s="696"/>
      <c r="N54" s="515"/>
      <c r="O54" s="696"/>
      <c r="P54" s="515"/>
      <c r="Q54" s="696"/>
      <c r="R54" s="515"/>
      <c r="S54" s="696"/>
      <c r="T54" s="514"/>
      <c r="U54" s="969">
        <f t="shared" si="1"/>
        <v>0</v>
      </c>
      <c r="V54" s="987"/>
      <c r="W54" s="203"/>
      <c r="X54" s="248">
        <f t="shared" si="2"/>
        <v>0</v>
      </c>
      <c r="Y54" s="959">
        <f t="shared" si="3"/>
        <v>0</v>
      </c>
      <c r="Z54" s="974">
        <f t="shared" si="4"/>
        <v>0</v>
      </c>
      <c r="AA54" s="17">
        <f t="shared" si="5"/>
        <v>0</v>
      </c>
      <c r="AB54" s="17">
        <f t="shared" si="6"/>
        <v>0</v>
      </c>
      <c r="AC54" s="17">
        <f t="shared" si="7"/>
        <v>0</v>
      </c>
      <c r="AD54" s="17">
        <f t="shared" si="8"/>
        <v>0</v>
      </c>
      <c r="AE54" s="17">
        <f t="shared" si="9"/>
        <v>0</v>
      </c>
      <c r="AF54" s="17">
        <f t="shared" si="10"/>
        <v>0</v>
      </c>
      <c r="AG54" s="17">
        <f t="shared" si="11"/>
        <v>0</v>
      </c>
      <c r="AO54" s="55">
        <v>47</v>
      </c>
      <c r="AP54" s="57">
        <f t="shared" si="18"/>
        <v>0</v>
      </c>
      <c r="AQ54" s="57">
        <f t="shared" si="19"/>
        <v>0</v>
      </c>
      <c r="AR54" s="57">
        <f t="shared" si="17"/>
        <v>0</v>
      </c>
      <c r="AS54" s="57">
        <f t="shared" si="20"/>
        <v>0</v>
      </c>
    </row>
    <row r="55" spans="1:45" ht="15.75" customHeight="1" x14ac:dyDescent="0.25">
      <c r="A55" s="36">
        <v>47</v>
      </c>
      <c r="B55" s="19">
        <v>100</v>
      </c>
      <c r="C55" s="19">
        <v>150</v>
      </c>
      <c r="D55" s="20">
        <v>50</v>
      </c>
      <c r="E55" s="506" t="s">
        <v>409</v>
      </c>
      <c r="F55" s="553">
        <v>9</v>
      </c>
      <c r="G55" s="707"/>
      <c r="H55" s="590"/>
      <c r="I55" s="696"/>
      <c r="J55" s="514"/>
      <c r="K55" s="696"/>
      <c r="L55" s="514"/>
      <c r="M55" s="696"/>
      <c r="N55" s="514"/>
      <c r="O55" s="696">
        <v>30</v>
      </c>
      <c r="P55" s="514">
        <v>1</v>
      </c>
      <c r="Q55" s="696"/>
      <c r="R55" s="515">
        <v>4</v>
      </c>
      <c r="S55" s="696"/>
      <c r="T55" s="514">
        <v>2</v>
      </c>
      <c r="U55" s="969">
        <f t="shared" si="1"/>
        <v>7</v>
      </c>
      <c r="V55" s="987"/>
      <c r="W55" s="203"/>
      <c r="X55" s="248">
        <f t="shared" si="2"/>
        <v>32</v>
      </c>
      <c r="Y55" s="959">
        <f t="shared" si="3"/>
        <v>30</v>
      </c>
      <c r="Z55" s="974">
        <f t="shared" si="4"/>
        <v>3000</v>
      </c>
      <c r="AA55" s="17">
        <f t="shared" si="5"/>
        <v>0</v>
      </c>
      <c r="AB55" s="17">
        <f t="shared" si="6"/>
        <v>0</v>
      </c>
      <c r="AC55" s="17">
        <f t="shared" si="7"/>
        <v>0</v>
      </c>
      <c r="AD55" s="17">
        <f t="shared" si="8"/>
        <v>0</v>
      </c>
      <c r="AE55" s="17">
        <f t="shared" si="9"/>
        <v>150</v>
      </c>
      <c r="AF55" s="17">
        <f t="shared" si="10"/>
        <v>600</v>
      </c>
      <c r="AG55" s="17">
        <f t="shared" si="11"/>
        <v>300</v>
      </c>
      <c r="AO55" s="55">
        <v>48</v>
      </c>
      <c r="AP55" s="57">
        <f t="shared" si="18"/>
        <v>700</v>
      </c>
      <c r="AQ55" s="57">
        <f t="shared" si="19"/>
        <v>1050</v>
      </c>
      <c r="AR55" s="57">
        <f t="shared" si="17"/>
        <v>350</v>
      </c>
      <c r="AS55" s="57">
        <f t="shared" si="20"/>
        <v>3200</v>
      </c>
    </row>
    <row r="56" spans="1:45" ht="15.75" customHeight="1" x14ac:dyDescent="0.25">
      <c r="A56" s="36">
        <v>48</v>
      </c>
      <c r="B56" s="19">
        <v>450</v>
      </c>
      <c r="C56" s="19">
        <v>650</v>
      </c>
      <c r="D56" s="20">
        <f t="shared" si="16"/>
        <v>200</v>
      </c>
      <c r="E56" s="506" t="s">
        <v>678</v>
      </c>
      <c r="F56" s="553">
        <v>8</v>
      </c>
      <c r="G56" s="707"/>
      <c r="H56" s="590"/>
      <c r="I56" s="696"/>
      <c r="J56" s="514"/>
      <c r="K56" s="696"/>
      <c r="L56" s="514"/>
      <c r="M56" s="696"/>
      <c r="N56" s="514">
        <v>1</v>
      </c>
      <c r="O56" s="696"/>
      <c r="P56" s="514">
        <v>1</v>
      </c>
      <c r="Q56" s="696"/>
      <c r="R56" s="515"/>
      <c r="S56" s="696"/>
      <c r="T56" s="514">
        <v>3</v>
      </c>
      <c r="U56" s="969">
        <f t="shared" si="1"/>
        <v>5</v>
      </c>
      <c r="V56" s="987"/>
      <c r="W56" s="203"/>
      <c r="X56" s="248">
        <f t="shared" si="2"/>
        <v>3</v>
      </c>
      <c r="Y56" s="959">
        <f t="shared" si="3"/>
        <v>0</v>
      </c>
      <c r="Z56" s="974">
        <f t="shared" si="4"/>
        <v>0</v>
      </c>
      <c r="AA56" s="17">
        <f t="shared" si="5"/>
        <v>0</v>
      </c>
      <c r="AB56" s="17">
        <f t="shared" si="6"/>
        <v>0</v>
      </c>
      <c r="AC56" s="17">
        <f t="shared" si="7"/>
        <v>0</v>
      </c>
      <c r="AD56" s="17">
        <f t="shared" si="8"/>
        <v>650</v>
      </c>
      <c r="AE56" s="17">
        <f t="shared" si="9"/>
        <v>650</v>
      </c>
      <c r="AF56" s="17">
        <f t="shared" si="10"/>
        <v>0</v>
      </c>
      <c r="AG56" s="17">
        <f t="shared" si="11"/>
        <v>1950</v>
      </c>
      <c r="AO56" s="55">
        <v>49</v>
      </c>
      <c r="AP56" s="57">
        <f t="shared" si="18"/>
        <v>2250</v>
      </c>
      <c r="AQ56" s="57">
        <f t="shared" si="19"/>
        <v>3250</v>
      </c>
      <c r="AR56" s="57">
        <f t="shared" si="17"/>
        <v>1000</v>
      </c>
      <c r="AS56" s="57">
        <f t="shared" si="20"/>
        <v>1350</v>
      </c>
    </row>
    <row r="57" spans="1:45" ht="15.75" customHeight="1" x14ac:dyDescent="0.25">
      <c r="A57" s="36">
        <v>49</v>
      </c>
      <c r="B57" s="19">
        <v>650</v>
      </c>
      <c r="C57" s="19">
        <v>900</v>
      </c>
      <c r="D57" s="20">
        <f t="shared" si="16"/>
        <v>250</v>
      </c>
      <c r="E57" s="506" t="s">
        <v>1005</v>
      </c>
      <c r="F57" s="553">
        <v>0</v>
      </c>
      <c r="G57" s="707"/>
      <c r="H57" s="590"/>
      <c r="I57" s="696"/>
      <c r="J57" s="514"/>
      <c r="K57" s="696"/>
      <c r="L57" s="514"/>
      <c r="M57" s="696"/>
      <c r="N57" s="514"/>
      <c r="O57" s="696"/>
      <c r="P57" s="514"/>
      <c r="Q57" s="696"/>
      <c r="R57" s="515"/>
      <c r="S57" s="696"/>
      <c r="T57" s="514"/>
      <c r="U57" s="969">
        <f t="shared" si="1"/>
        <v>0</v>
      </c>
      <c r="V57" s="987"/>
      <c r="W57" s="203"/>
      <c r="X57" s="248">
        <f t="shared" si="2"/>
        <v>0</v>
      </c>
      <c r="Y57" s="959">
        <f t="shared" si="3"/>
        <v>0</v>
      </c>
      <c r="Z57" s="974">
        <f t="shared" si="4"/>
        <v>0</v>
      </c>
      <c r="AA57" s="17">
        <f t="shared" si="5"/>
        <v>0</v>
      </c>
      <c r="AB57" s="17">
        <f t="shared" si="6"/>
        <v>0</v>
      </c>
      <c r="AC57" s="17">
        <f t="shared" si="7"/>
        <v>0</v>
      </c>
      <c r="AD57" s="17">
        <f t="shared" si="8"/>
        <v>0</v>
      </c>
      <c r="AE57" s="17">
        <f t="shared" si="9"/>
        <v>0</v>
      </c>
      <c r="AF57" s="17">
        <f t="shared" si="10"/>
        <v>0</v>
      </c>
      <c r="AG57" s="17">
        <f t="shared" si="11"/>
        <v>0</v>
      </c>
      <c r="AO57" s="55">
        <v>50</v>
      </c>
      <c r="AP57" s="57">
        <f t="shared" si="18"/>
        <v>0</v>
      </c>
      <c r="AQ57" s="57">
        <f t="shared" si="19"/>
        <v>0</v>
      </c>
      <c r="AR57" s="57">
        <f t="shared" si="17"/>
        <v>0</v>
      </c>
      <c r="AS57" s="57">
        <f t="shared" si="20"/>
        <v>0</v>
      </c>
    </row>
    <row r="58" spans="1:45" s="2" customFormat="1" ht="15.75" customHeight="1" x14ac:dyDescent="0.25">
      <c r="A58" s="36">
        <v>50</v>
      </c>
      <c r="B58" s="508">
        <v>900</v>
      </c>
      <c r="C58" s="508">
        <v>1300</v>
      </c>
      <c r="D58" s="20">
        <f t="shared" si="16"/>
        <v>400</v>
      </c>
      <c r="E58" s="510" t="s">
        <v>433</v>
      </c>
      <c r="F58" s="617">
        <v>0</v>
      </c>
      <c r="G58" s="707"/>
      <c r="H58" s="590"/>
      <c r="I58" s="696"/>
      <c r="J58" s="514"/>
      <c r="K58" s="696"/>
      <c r="L58" s="514"/>
      <c r="M58" s="696"/>
      <c r="N58" s="514"/>
      <c r="O58" s="696">
        <v>4</v>
      </c>
      <c r="P58" s="514"/>
      <c r="Q58" s="696"/>
      <c r="R58" s="515"/>
      <c r="S58" s="696"/>
      <c r="T58" s="514"/>
      <c r="U58" s="969">
        <f t="shared" si="1"/>
        <v>0</v>
      </c>
      <c r="V58" s="987"/>
      <c r="W58" s="203"/>
      <c r="X58" s="248">
        <f t="shared" si="2"/>
        <v>4</v>
      </c>
      <c r="Y58" s="959">
        <f t="shared" si="3"/>
        <v>4</v>
      </c>
      <c r="Z58" s="974">
        <f t="shared" si="4"/>
        <v>3600</v>
      </c>
      <c r="AA58" s="17">
        <f t="shared" si="5"/>
        <v>0</v>
      </c>
      <c r="AB58" s="17">
        <f t="shared" si="6"/>
        <v>0</v>
      </c>
      <c r="AC58" s="17">
        <f t="shared" si="7"/>
        <v>0</v>
      </c>
      <c r="AD58" s="17">
        <f t="shared" si="8"/>
        <v>0</v>
      </c>
      <c r="AE58" s="17">
        <f t="shared" si="9"/>
        <v>0</v>
      </c>
      <c r="AF58" s="17">
        <f t="shared" si="10"/>
        <v>0</v>
      </c>
      <c r="AG58" s="17">
        <f t="shared" si="11"/>
        <v>0</v>
      </c>
      <c r="AO58" s="55">
        <v>51</v>
      </c>
      <c r="AP58" s="57">
        <f t="shared" si="18"/>
        <v>0</v>
      </c>
      <c r="AQ58" s="57">
        <f t="shared" si="19"/>
        <v>0</v>
      </c>
      <c r="AR58" s="57">
        <f t="shared" si="17"/>
        <v>0</v>
      </c>
      <c r="AS58" s="57">
        <f t="shared" si="20"/>
        <v>3600</v>
      </c>
    </row>
    <row r="59" spans="1:45" ht="15.75" customHeight="1" x14ac:dyDescent="0.25">
      <c r="A59" s="36">
        <v>51</v>
      </c>
      <c r="B59" s="19">
        <v>850</v>
      </c>
      <c r="C59" s="19">
        <v>1400</v>
      </c>
      <c r="D59" s="20">
        <f t="shared" si="16"/>
        <v>550</v>
      </c>
      <c r="E59" s="506" t="s">
        <v>493</v>
      </c>
      <c r="F59" s="553">
        <v>0</v>
      </c>
      <c r="G59" s="707"/>
      <c r="H59" s="590"/>
      <c r="I59" s="696"/>
      <c r="J59" s="514"/>
      <c r="K59" s="696"/>
      <c r="L59" s="514"/>
      <c r="M59" s="696"/>
      <c r="N59" s="514"/>
      <c r="O59" s="696"/>
      <c r="P59" s="514"/>
      <c r="Q59" s="696"/>
      <c r="R59" s="515"/>
      <c r="S59" s="696"/>
      <c r="T59" s="514"/>
      <c r="U59" s="969">
        <f t="shared" si="1"/>
        <v>0</v>
      </c>
      <c r="V59" s="987"/>
      <c r="W59" s="203"/>
      <c r="X59" s="248">
        <f t="shared" si="2"/>
        <v>0</v>
      </c>
      <c r="Y59" s="959">
        <f t="shared" si="3"/>
        <v>0</v>
      </c>
      <c r="Z59" s="974">
        <f t="shared" si="4"/>
        <v>0</v>
      </c>
      <c r="AA59" s="17">
        <f t="shared" si="5"/>
        <v>0</v>
      </c>
      <c r="AB59" s="17">
        <f t="shared" si="6"/>
        <v>0</v>
      </c>
      <c r="AC59" s="17">
        <f t="shared" si="7"/>
        <v>0</v>
      </c>
      <c r="AD59" s="17">
        <f t="shared" si="8"/>
        <v>0</v>
      </c>
      <c r="AE59" s="17">
        <f t="shared" si="9"/>
        <v>0</v>
      </c>
      <c r="AF59" s="17">
        <f t="shared" si="10"/>
        <v>0</v>
      </c>
      <c r="AG59" s="17">
        <f t="shared" si="11"/>
        <v>0</v>
      </c>
      <c r="AO59" s="55">
        <v>52</v>
      </c>
      <c r="AP59" s="57">
        <f t="shared" si="18"/>
        <v>0</v>
      </c>
      <c r="AQ59" s="57">
        <f t="shared" si="19"/>
        <v>0</v>
      </c>
      <c r="AR59" s="57">
        <f t="shared" si="17"/>
        <v>0</v>
      </c>
      <c r="AS59" s="57">
        <f t="shared" si="20"/>
        <v>0</v>
      </c>
    </row>
    <row r="60" spans="1:45" ht="15.75" customHeight="1" x14ac:dyDescent="0.25">
      <c r="A60" s="36">
        <v>52</v>
      </c>
      <c r="B60" s="19">
        <v>700</v>
      </c>
      <c r="C60" s="19">
        <v>900</v>
      </c>
      <c r="D60" s="20">
        <f t="shared" si="16"/>
        <v>200</v>
      </c>
      <c r="E60" s="500" t="s">
        <v>547</v>
      </c>
      <c r="F60" s="679">
        <v>0</v>
      </c>
      <c r="G60" s="707"/>
      <c r="H60" s="590"/>
      <c r="I60" s="696"/>
      <c r="J60" s="514"/>
      <c r="K60" s="696"/>
      <c r="L60" s="514"/>
      <c r="M60" s="696"/>
      <c r="N60" s="514"/>
      <c r="O60" s="696">
        <v>5</v>
      </c>
      <c r="P60" s="514"/>
      <c r="Q60" s="696"/>
      <c r="R60" s="515"/>
      <c r="S60" s="696"/>
      <c r="T60" s="514"/>
      <c r="U60" s="969">
        <f t="shared" si="1"/>
        <v>0</v>
      </c>
      <c r="V60" s="987"/>
      <c r="W60" s="203"/>
      <c r="X60" s="248">
        <f t="shared" si="2"/>
        <v>5</v>
      </c>
      <c r="Y60" s="959">
        <f t="shared" si="3"/>
        <v>5</v>
      </c>
      <c r="Z60" s="974">
        <f t="shared" si="4"/>
        <v>3500</v>
      </c>
      <c r="AA60" s="17">
        <f t="shared" si="5"/>
        <v>0</v>
      </c>
      <c r="AB60" s="17">
        <f t="shared" si="6"/>
        <v>0</v>
      </c>
      <c r="AC60" s="17">
        <f t="shared" si="7"/>
        <v>0</v>
      </c>
      <c r="AD60" s="17">
        <f t="shared" si="8"/>
        <v>0</v>
      </c>
      <c r="AE60" s="17">
        <f t="shared" si="9"/>
        <v>0</v>
      </c>
      <c r="AF60" s="17">
        <f t="shared" si="10"/>
        <v>0</v>
      </c>
      <c r="AG60" s="17">
        <f t="shared" si="11"/>
        <v>0</v>
      </c>
      <c r="AO60" s="55">
        <v>53</v>
      </c>
      <c r="AP60" s="57">
        <f t="shared" ref="AP60:AP74" si="21">U60*B60</f>
        <v>0</v>
      </c>
      <c r="AQ60" s="57">
        <f t="shared" ref="AQ60:AQ74" si="22">U60*C60</f>
        <v>0</v>
      </c>
      <c r="AR60" s="57">
        <f t="shared" ref="AR60:AR74" si="23">AQ60-AP60</f>
        <v>0</v>
      </c>
      <c r="AS60" s="57">
        <f t="shared" ref="AS60:AS74" si="24">X60*B60</f>
        <v>3500</v>
      </c>
    </row>
    <row r="61" spans="1:45" ht="15.75" customHeight="1" x14ac:dyDescent="0.25">
      <c r="A61" s="36">
        <v>53</v>
      </c>
      <c r="B61" s="19">
        <v>210</v>
      </c>
      <c r="C61" s="19">
        <v>280</v>
      </c>
      <c r="D61" s="20">
        <f t="shared" si="16"/>
        <v>70</v>
      </c>
      <c r="E61" s="500" t="s">
        <v>442</v>
      </c>
      <c r="F61" s="63">
        <v>1</v>
      </c>
      <c r="G61" s="707"/>
      <c r="H61" s="590"/>
      <c r="I61" s="696"/>
      <c r="J61" s="514"/>
      <c r="K61" s="696"/>
      <c r="L61" s="514"/>
      <c r="M61" s="696"/>
      <c r="N61" s="514"/>
      <c r="O61" s="696"/>
      <c r="P61" s="514"/>
      <c r="Q61" s="696"/>
      <c r="R61" s="515"/>
      <c r="S61" s="696"/>
      <c r="T61" s="514"/>
      <c r="U61" s="969">
        <f t="shared" si="1"/>
        <v>0</v>
      </c>
      <c r="V61" s="987"/>
      <c r="W61" s="203"/>
      <c r="X61" s="248">
        <f t="shared" si="2"/>
        <v>1</v>
      </c>
      <c r="Y61" s="959">
        <f t="shared" si="3"/>
        <v>0</v>
      </c>
      <c r="Z61" s="974">
        <f t="shared" si="4"/>
        <v>0</v>
      </c>
      <c r="AA61" s="17">
        <f t="shared" si="5"/>
        <v>0</v>
      </c>
      <c r="AB61" s="17">
        <f t="shared" si="6"/>
        <v>0</v>
      </c>
      <c r="AC61" s="17">
        <f t="shared" si="7"/>
        <v>0</v>
      </c>
      <c r="AD61" s="17">
        <f t="shared" si="8"/>
        <v>0</v>
      </c>
      <c r="AE61" s="17">
        <f t="shared" si="9"/>
        <v>0</v>
      </c>
      <c r="AF61" s="17">
        <f t="shared" si="10"/>
        <v>0</v>
      </c>
      <c r="AG61" s="17">
        <f t="shared" si="11"/>
        <v>0</v>
      </c>
      <c r="AO61" s="55">
        <v>54</v>
      </c>
      <c r="AP61" s="57">
        <f t="shared" si="21"/>
        <v>0</v>
      </c>
      <c r="AQ61" s="57">
        <f t="shared" si="22"/>
        <v>0</v>
      </c>
      <c r="AR61" s="57">
        <f t="shared" si="23"/>
        <v>0</v>
      </c>
      <c r="AS61" s="57">
        <f t="shared" si="24"/>
        <v>210</v>
      </c>
    </row>
    <row r="62" spans="1:45" ht="15.75" customHeight="1" x14ac:dyDescent="0.25">
      <c r="A62" s="36">
        <v>54</v>
      </c>
      <c r="B62" s="19">
        <v>110</v>
      </c>
      <c r="C62" s="19">
        <v>160</v>
      </c>
      <c r="D62" s="20">
        <f t="shared" si="16"/>
        <v>50</v>
      </c>
      <c r="E62" s="500" t="s">
        <v>442</v>
      </c>
      <c r="F62" s="63">
        <v>21</v>
      </c>
      <c r="G62" s="707"/>
      <c r="H62" s="590"/>
      <c r="I62" s="696"/>
      <c r="J62" s="514"/>
      <c r="K62" s="696"/>
      <c r="L62" s="514"/>
      <c r="M62" s="696"/>
      <c r="N62" s="514"/>
      <c r="O62" s="696"/>
      <c r="P62" s="514"/>
      <c r="Q62" s="696"/>
      <c r="R62" s="515"/>
      <c r="S62" s="696"/>
      <c r="T62" s="514"/>
      <c r="U62" s="969">
        <f t="shared" si="1"/>
        <v>0</v>
      </c>
      <c r="V62" s="987"/>
      <c r="W62" s="203"/>
      <c r="X62" s="248">
        <f t="shared" si="2"/>
        <v>21</v>
      </c>
      <c r="Y62" s="959">
        <f t="shared" si="3"/>
        <v>0</v>
      </c>
      <c r="Z62" s="974">
        <f t="shared" si="4"/>
        <v>0</v>
      </c>
      <c r="AA62" s="17">
        <f t="shared" si="5"/>
        <v>0</v>
      </c>
      <c r="AB62" s="17">
        <f t="shared" si="6"/>
        <v>0</v>
      </c>
      <c r="AC62" s="17">
        <f t="shared" si="7"/>
        <v>0</v>
      </c>
      <c r="AD62" s="17">
        <f t="shared" si="8"/>
        <v>0</v>
      </c>
      <c r="AE62" s="17">
        <f t="shared" si="9"/>
        <v>0</v>
      </c>
      <c r="AF62" s="17">
        <f t="shared" si="10"/>
        <v>0</v>
      </c>
      <c r="AG62" s="17">
        <f t="shared" si="11"/>
        <v>0</v>
      </c>
      <c r="AO62" s="55">
        <v>55</v>
      </c>
      <c r="AP62" s="57">
        <f t="shared" si="21"/>
        <v>0</v>
      </c>
      <c r="AQ62" s="57">
        <f t="shared" si="22"/>
        <v>0</v>
      </c>
      <c r="AR62" s="57">
        <f t="shared" si="23"/>
        <v>0</v>
      </c>
      <c r="AS62" s="57">
        <f t="shared" si="24"/>
        <v>2310</v>
      </c>
    </row>
    <row r="63" spans="1:45" ht="15.75" customHeight="1" x14ac:dyDescent="0.25">
      <c r="A63" s="36">
        <v>55</v>
      </c>
      <c r="B63" s="19">
        <v>150</v>
      </c>
      <c r="C63" s="19">
        <v>200</v>
      </c>
      <c r="D63" s="20">
        <f t="shared" si="16"/>
        <v>50</v>
      </c>
      <c r="E63" s="500" t="s">
        <v>442</v>
      </c>
      <c r="F63" s="63">
        <v>0</v>
      </c>
      <c r="G63" s="707"/>
      <c r="H63" s="590"/>
      <c r="I63" s="696"/>
      <c r="J63" s="514"/>
      <c r="K63" s="696"/>
      <c r="L63" s="514"/>
      <c r="M63" s="696"/>
      <c r="N63" s="514"/>
      <c r="O63" s="696"/>
      <c r="P63" s="514"/>
      <c r="Q63" s="696"/>
      <c r="R63" s="515"/>
      <c r="S63" s="696"/>
      <c r="T63" s="514"/>
      <c r="U63" s="969">
        <f t="shared" si="1"/>
        <v>0</v>
      </c>
      <c r="V63" s="987"/>
      <c r="W63" s="203"/>
      <c r="X63" s="248">
        <f t="shared" si="2"/>
        <v>0</v>
      </c>
      <c r="Y63" s="959">
        <f t="shared" si="3"/>
        <v>0</v>
      </c>
      <c r="Z63" s="974">
        <f t="shared" si="4"/>
        <v>0</v>
      </c>
      <c r="AA63" s="17">
        <f t="shared" si="5"/>
        <v>0</v>
      </c>
      <c r="AB63" s="17">
        <f t="shared" si="6"/>
        <v>0</v>
      </c>
      <c r="AC63" s="17">
        <f t="shared" si="7"/>
        <v>0</v>
      </c>
      <c r="AD63" s="17">
        <f t="shared" si="8"/>
        <v>0</v>
      </c>
      <c r="AE63" s="17">
        <f t="shared" si="9"/>
        <v>0</v>
      </c>
      <c r="AF63" s="17">
        <f t="shared" si="10"/>
        <v>0</v>
      </c>
      <c r="AG63" s="17">
        <f t="shared" si="11"/>
        <v>0</v>
      </c>
      <c r="AO63" s="55">
        <v>56</v>
      </c>
      <c r="AP63" s="57">
        <f t="shared" si="21"/>
        <v>0</v>
      </c>
      <c r="AQ63" s="57">
        <f t="shared" si="22"/>
        <v>0</v>
      </c>
      <c r="AR63" s="57">
        <f t="shared" si="23"/>
        <v>0</v>
      </c>
      <c r="AS63" s="57">
        <f t="shared" si="24"/>
        <v>0</v>
      </c>
    </row>
    <row r="64" spans="1:45" ht="15.75" customHeight="1" x14ac:dyDescent="0.25">
      <c r="A64" s="36">
        <v>56</v>
      </c>
      <c r="B64" s="19">
        <v>180</v>
      </c>
      <c r="C64" s="19">
        <v>280</v>
      </c>
      <c r="D64" s="20">
        <f t="shared" si="16"/>
        <v>100</v>
      </c>
      <c r="E64" s="506" t="s">
        <v>938</v>
      </c>
      <c r="F64" s="63">
        <v>3</v>
      </c>
      <c r="G64" s="707"/>
      <c r="H64" s="590"/>
      <c r="I64" s="696"/>
      <c r="J64" s="514"/>
      <c r="K64" s="696"/>
      <c r="L64" s="514"/>
      <c r="M64" s="696"/>
      <c r="N64" s="514"/>
      <c r="O64" s="696"/>
      <c r="P64" s="514"/>
      <c r="Q64" s="696"/>
      <c r="R64" s="515"/>
      <c r="S64" s="696"/>
      <c r="T64" s="514"/>
      <c r="U64" s="969">
        <f t="shared" si="1"/>
        <v>0</v>
      </c>
      <c r="V64" s="987"/>
      <c r="W64" s="203"/>
      <c r="X64" s="248">
        <f t="shared" si="2"/>
        <v>3</v>
      </c>
      <c r="Y64" s="959">
        <f t="shared" si="3"/>
        <v>0</v>
      </c>
      <c r="Z64" s="974">
        <f t="shared" si="4"/>
        <v>0</v>
      </c>
      <c r="AA64" s="17">
        <f t="shared" si="5"/>
        <v>0</v>
      </c>
      <c r="AB64" s="17">
        <f t="shared" si="6"/>
        <v>0</v>
      </c>
      <c r="AC64" s="17">
        <f t="shared" si="7"/>
        <v>0</v>
      </c>
      <c r="AD64" s="17">
        <f t="shared" si="8"/>
        <v>0</v>
      </c>
      <c r="AE64" s="17">
        <f t="shared" si="9"/>
        <v>0</v>
      </c>
      <c r="AF64" s="17">
        <f t="shared" si="10"/>
        <v>0</v>
      </c>
      <c r="AG64" s="17">
        <f t="shared" si="11"/>
        <v>0</v>
      </c>
      <c r="AO64" s="55">
        <v>57</v>
      </c>
      <c r="AP64" s="57">
        <f t="shared" si="21"/>
        <v>0</v>
      </c>
      <c r="AQ64" s="57">
        <f t="shared" si="22"/>
        <v>0</v>
      </c>
      <c r="AR64" s="57">
        <f t="shared" si="23"/>
        <v>0</v>
      </c>
      <c r="AS64" s="57">
        <f t="shared" si="24"/>
        <v>540</v>
      </c>
    </row>
    <row r="65" spans="1:45" ht="15.75" customHeight="1" x14ac:dyDescent="0.25">
      <c r="A65" s="36">
        <v>57</v>
      </c>
      <c r="B65" s="19">
        <v>130</v>
      </c>
      <c r="C65" s="19">
        <v>180</v>
      </c>
      <c r="D65" s="20">
        <f t="shared" si="16"/>
        <v>50</v>
      </c>
      <c r="E65" s="506" t="s">
        <v>969</v>
      </c>
      <c r="F65" s="63">
        <v>0</v>
      </c>
      <c r="G65" s="707"/>
      <c r="H65" s="590"/>
      <c r="I65" s="696"/>
      <c r="J65" s="514"/>
      <c r="K65" s="696"/>
      <c r="L65" s="514"/>
      <c r="M65" s="696"/>
      <c r="N65" s="514"/>
      <c r="O65" s="696"/>
      <c r="P65" s="514"/>
      <c r="Q65" s="696"/>
      <c r="R65" s="515"/>
      <c r="S65" s="696"/>
      <c r="T65" s="514"/>
      <c r="U65" s="969">
        <f t="shared" si="1"/>
        <v>0</v>
      </c>
      <c r="V65" s="987"/>
      <c r="W65" s="203"/>
      <c r="X65" s="248">
        <f t="shared" si="2"/>
        <v>0</v>
      </c>
      <c r="Y65" s="959">
        <f t="shared" si="3"/>
        <v>0</v>
      </c>
      <c r="Z65" s="974">
        <f t="shared" si="4"/>
        <v>0</v>
      </c>
      <c r="AA65" s="17">
        <f t="shared" si="5"/>
        <v>0</v>
      </c>
      <c r="AB65" s="17">
        <f t="shared" si="6"/>
        <v>0</v>
      </c>
      <c r="AC65" s="17">
        <f t="shared" si="7"/>
        <v>0</v>
      </c>
      <c r="AD65" s="17">
        <f t="shared" si="8"/>
        <v>0</v>
      </c>
      <c r="AE65" s="17">
        <f t="shared" si="9"/>
        <v>0</v>
      </c>
      <c r="AF65" s="17">
        <f t="shared" si="10"/>
        <v>0</v>
      </c>
      <c r="AG65" s="17">
        <f t="shared" si="11"/>
        <v>0</v>
      </c>
      <c r="AO65" s="55">
        <v>58</v>
      </c>
      <c r="AP65" s="57">
        <f t="shared" si="21"/>
        <v>0</v>
      </c>
      <c r="AQ65" s="57">
        <f t="shared" si="22"/>
        <v>0</v>
      </c>
      <c r="AR65" s="57">
        <f t="shared" si="23"/>
        <v>0</v>
      </c>
      <c r="AS65" s="57">
        <f t="shared" si="24"/>
        <v>0</v>
      </c>
    </row>
    <row r="66" spans="1:45" ht="15.75" customHeight="1" x14ac:dyDescent="0.25">
      <c r="A66" s="36">
        <v>58</v>
      </c>
      <c r="B66" s="19">
        <v>1500</v>
      </c>
      <c r="C66" s="19">
        <v>2000</v>
      </c>
      <c r="D66" s="20">
        <f t="shared" si="16"/>
        <v>500</v>
      </c>
      <c r="E66" s="500" t="s">
        <v>662</v>
      </c>
      <c r="F66" s="63">
        <v>4</v>
      </c>
      <c r="G66" s="707"/>
      <c r="H66" s="590"/>
      <c r="I66" s="696"/>
      <c r="J66" s="514">
        <v>1</v>
      </c>
      <c r="K66" s="696"/>
      <c r="L66" s="514"/>
      <c r="M66" s="696"/>
      <c r="N66" s="514"/>
      <c r="O66" s="696"/>
      <c r="P66" s="514"/>
      <c r="Q66" s="696"/>
      <c r="R66" s="515">
        <v>1</v>
      </c>
      <c r="S66" s="696"/>
      <c r="T66" s="514"/>
      <c r="U66" s="969">
        <f t="shared" si="1"/>
        <v>2</v>
      </c>
      <c r="V66" s="987"/>
      <c r="W66" s="203"/>
      <c r="X66" s="248">
        <f t="shared" si="2"/>
        <v>2</v>
      </c>
      <c r="Y66" s="959">
        <f t="shared" si="3"/>
        <v>0</v>
      </c>
      <c r="Z66" s="974">
        <f t="shared" si="4"/>
        <v>0</v>
      </c>
      <c r="AA66" s="17">
        <f t="shared" si="5"/>
        <v>0</v>
      </c>
      <c r="AB66" s="17">
        <f t="shared" si="6"/>
        <v>2000</v>
      </c>
      <c r="AC66" s="17">
        <f t="shared" si="7"/>
        <v>0</v>
      </c>
      <c r="AD66" s="17">
        <f t="shared" si="8"/>
        <v>0</v>
      </c>
      <c r="AE66" s="17">
        <f t="shared" si="9"/>
        <v>0</v>
      </c>
      <c r="AF66" s="17">
        <f t="shared" si="10"/>
        <v>2000</v>
      </c>
      <c r="AG66" s="17">
        <f t="shared" si="11"/>
        <v>0</v>
      </c>
      <c r="AO66" s="55">
        <v>59</v>
      </c>
      <c r="AP66" s="57">
        <f t="shared" si="21"/>
        <v>3000</v>
      </c>
      <c r="AQ66" s="57">
        <f t="shared" si="22"/>
        <v>4000</v>
      </c>
      <c r="AR66" s="57">
        <f t="shared" si="23"/>
        <v>1000</v>
      </c>
      <c r="AS66" s="57">
        <f t="shared" si="24"/>
        <v>3000</v>
      </c>
    </row>
    <row r="67" spans="1:45" ht="15.75" customHeight="1" x14ac:dyDescent="0.25">
      <c r="A67" s="36">
        <v>59</v>
      </c>
      <c r="B67" s="19">
        <v>800</v>
      </c>
      <c r="C67" s="19">
        <v>1200</v>
      </c>
      <c r="D67" s="20">
        <f t="shared" si="16"/>
        <v>400</v>
      </c>
      <c r="E67" s="500" t="s">
        <v>955</v>
      </c>
      <c r="F67" s="63">
        <v>6</v>
      </c>
      <c r="G67" s="707"/>
      <c r="H67" s="590"/>
      <c r="I67" s="696"/>
      <c r="J67" s="514"/>
      <c r="K67" s="696"/>
      <c r="L67" s="514"/>
      <c r="M67" s="696"/>
      <c r="N67" s="514"/>
      <c r="O67" s="696"/>
      <c r="P67" s="514"/>
      <c r="Q67" s="696"/>
      <c r="R67" s="515"/>
      <c r="S67" s="696"/>
      <c r="T67" s="514"/>
      <c r="U67" s="969">
        <f t="shared" si="1"/>
        <v>0</v>
      </c>
      <c r="V67" s="960"/>
      <c r="W67" s="203"/>
      <c r="X67" s="248">
        <f t="shared" si="2"/>
        <v>6</v>
      </c>
      <c r="Y67" s="959">
        <f t="shared" si="3"/>
        <v>0</v>
      </c>
      <c r="Z67" s="974">
        <f t="shared" si="4"/>
        <v>0</v>
      </c>
      <c r="AA67" s="17">
        <f t="shared" si="5"/>
        <v>0</v>
      </c>
      <c r="AB67" s="17">
        <f t="shared" si="6"/>
        <v>0</v>
      </c>
      <c r="AC67" s="17">
        <f t="shared" si="7"/>
        <v>0</v>
      </c>
      <c r="AD67" s="17">
        <f t="shared" si="8"/>
        <v>0</v>
      </c>
      <c r="AE67" s="17">
        <f t="shared" si="9"/>
        <v>0</v>
      </c>
      <c r="AF67" s="17">
        <f t="shared" si="10"/>
        <v>0</v>
      </c>
      <c r="AG67" s="17">
        <f t="shared" si="11"/>
        <v>0</v>
      </c>
      <c r="AO67" s="55">
        <v>60</v>
      </c>
      <c r="AP67" s="57">
        <f t="shared" si="21"/>
        <v>0</v>
      </c>
      <c r="AQ67" s="57">
        <f t="shared" si="22"/>
        <v>0</v>
      </c>
      <c r="AR67" s="57">
        <f t="shared" si="23"/>
        <v>0</v>
      </c>
      <c r="AS67" s="57">
        <f t="shared" si="24"/>
        <v>4800</v>
      </c>
    </row>
    <row r="68" spans="1:45" s="283" customFormat="1" ht="15.75" customHeight="1" x14ac:dyDescent="0.25">
      <c r="A68" s="36">
        <v>60</v>
      </c>
      <c r="B68" s="575">
        <v>150</v>
      </c>
      <c r="C68" s="575">
        <v>250</v>
      </c>
      <c r="D68" s="20">
        <f t="shared" si="16"/>
        <v>100</v>
      </c>
      <c r="E68" s="517" t="s">
        <v>312</v>
      </c>
      <c r="F68" s="511">
        <v>30</v>
      </c>
      <c r="G68" s="707"/>
      <c r="H68" s="590"/>
      <c r="I68" s="696"/>
      <c r="J68" s="514"/>
      <c r="K68" s="696"/>
      <c r="L68" s="514"/>
      <c r="M68" s="696"/>
      <c r="N68" s="514">
        <v>3</v>
      </c>
      <c r="O68" s="696"/>
      <c r="P68" s="514"/>
      <c r="Q68" s="696"/>
      <c r="R68" s="515">
        <v>1</v>
      </c>
      <c r="S68" s="696"/>
      <c r="T68" s="514">
        <v>4</v>
      </c>
      <c r="U68" s="969">
        <f t="shared" si="1"/>
        <v>8</v>
      </c>
      <c r="V68" s="960"/>
      <c r="W68" s="203"/>
      <c r="X68" s="248">
        <f t="shared" si="2"/>
        <v>22</v>
      </c>
      <c r="Y68" s="959">
        <f t="shared" si="3"/>
        <v>0</v>
      </c>
      <c r="Z68" s="974">
        <f t="shared" si="4"/>
        <v>0</v>
      </c>
      <c r="AA68" s="282">
        <f t="shared" si="5"/>
        <v>0</v>
      </c>
      <c r="AB68" s="282">
        <f t="shared" si="6"/>
        <v>0</v>
      </c>
      <c r="AC68" s="282">
        <f t="shared" si="7"/>
        <v>0</v>
      </c>
      <c r="AD68" s="282">
        <f t="shared" si="8"/>
        <v>750</v>
      </c>
      <c r="AE68" s="282">
        <f t="shared" si="9"/>
        <v>0</v>
      </c>
      <c r="AF68" s="282">
        <f t="shared" si="10"/>
        <v>250</v>
      </c>
      <c r="AG68" s="282">
        <f t="shared" si="11"/>
        <v>1000</v>
      </c>
      <c r="AO68" s="55">
        <v>61</v>
      </c>
      <c r="AP68" s="57">
        <f t="shared" si="21"/>
        <v>1200</v>
      </c>
      <c r="AQ68" s="57">
        <f t="shared" si="22"/>
        <v>2000</v>
      </c>
      <c r="AR68" s="57">
        <f t="shared" si="23"/>
        <v>800</v>
      </c>
      <c r="AS68" s="57">
        <f t="shared" si="24"/>
        <v>3300</v>
      </c>
    </row>
    <row r="69" spans="1:45" ht="15.75" customHeight="1" x14ac:dyDescent="0.25">
      <c r="A69" s="36">
        <v>61</v>
      </c>
      <c r="B69" s="575">
        <v>750</v>
      </c>
      <c r="C69" s="575">
        <v>1000</v>
      </c>
      <c r="D69" s="20">
        <f t="shared" si="16"/>
        <v>250</v>
      </c>
      <c r="E69" s="510" t="s">
        <v>849</v>
      </c>
      <c r="F69" s="511">
        <v>0</v>
      </c>
      <c r="G69" s="707"/>
      <c r="H69" s="590"/>
      <c r="I69" s="696"/>
      <c r="J69" s="514"/>
      <c r="K69" s="696"/>
      <c r="L69" s="514"/>
      <c r="M69" s="696"/>
      <c r="N69" s="514"/>
      <c r="O69" s="696"/>
      <c r="P69" s="514"/>
      <c r="Q69" s="696"/>
      <c r="R69" s="515"/>
      <c r="S69" s="696"/>
      <c r="T69" s="514"/>
      <c r="U69" s="969">
        <f t="shared" si="1"/>
        <v>0</v>
      </c>
      <c r="V69" s="960"/>
      <c r="W69" s="203"/>
      <c r="X69" s="248">
        <f t="shared" si="2"/>
        <v>0</v>
      </c>
      <c r="Y69" s="959">
        <f t="shared" si="3"/>
        <v>0</v>
      </c>
      <c r="Z69" s="974">
        <f t="shared" si="4"/>
        <v>0</v>
      </c>
      <c r="AA69" s="17">
        <f t="shared" si="5"/>
        <v>0</v>
      </c>
      <c r="AB69" s="17">
        <f t="shared" si="6"/>
        <v>0</v>
      </c>
      <c r="AC69" s="17">
        <f t="shared" si="7"/>
        <v>0</v>
      </c>
      <c r="AD69" s="17">
        <f t="shared" si="8"/>
        <v>0</v>
      </c>
      <c r="AE69" s="17">
        <f t="shared" si="9"/>
        <v>0</v>
      </c>
      <c r="AF69" s="17">
        <f t="shared" si="10"/>
        <v>0</v>
      </c>
      <c r="AG69" s="17">
        <f t="shared" si="11"/>
        <v>0</v>
      </c>
      <c r="AO69" s="55">
        <v>62</v>
      </c>
      <c r="AP69" s="57">
        <f t="shared" si="21"/>
        <v>0</v>
      </c>
      <c r="AQ69" s="57">
        <f t="shared" si="22"/>
        <v>0</v>
      </c>
      <c r="AR69" s="57">
        <f t="shared" si="23"/>
        <v>0</v>
      </c>
      <c r="AS69" s="57">
        <f t="shared" si="24"/>
        <v>0</v>
      </c>
    </row>
    <row r="70" spans="1:45" ht="15.75" customHeight="1" x14ac:dyDescent="0.25">
      <c r="A70" s="36">
        <v>62</v>
      </c>
      <c r="B70" s="575">
        <v>900</v>
      </c>
      <c r="C70" s="575">
        <v>1200</v>
      </c>
      <c r="D70" s="20">
        <f t="shared" si="16"/>
        <v>300</v>
      </c>
      <c r="E70" s="517" t="s">
        <v>481</v>
      </c>
      <c r="F70" s="511">
        <v>0</v>
      </c>
      <c r="G70" s="707"/>
      <c r="H70" s="590"/>
      <c r="I70" s="696"/>
      <c r="J70" s="514"/>
      <c r="K70" s="696"/>
      <c r="L70" s="514"/>
      <c r="M70" s="696"/>
      <c r="N70" s="514"/>
      <c r="O70" s="696">
        <v>12</v>
      </c>
      <c r="P70" s="514"/>
      <c r="Q70" s="696"/>
      <c r="R70" s="515"/>
      <c r="S70" s="696"/>
      <c r="T70" s="514"/>
      <c r="U70" s="969">
        <f t="shared" si="1"/>
        <v>0</v>
      </c>
      <c r="V70" s="960"/>
      <c r="W70" s="203"/>
      <c r="X70" s="248">
        <f t="shared" si="2"/>
        <v>12</v>
      </c>
      <c r="Y70" s="959">
        <f t="shared" si="3"/>
        <v>12</v>
      </c>
      <c r="Z70" s="974">
        <f t="shared" si="4"/>
        <v>10800</v>
      </c>
      <c r="AA70" s="17">
        <f t="shared" si="5"/>
        <v>0</v>
      </c>
      <c r="AB70" s="17">
        <f t="shared" si="6"/>
        <v>0</v>
      </c>
      <c r="AC70" s="17">
        <f t="shared" si="7"/>
        <v>0</v>
      </c>
      <c r="AD70" s="17">
        <f t="shared" si="8"/>
        <v>0</v>
      </c>
      <c r="AE70" s="17">
        <f t="shared" si="9"/>
        <v>0</v>
      </c>
      <c r="AF70" s="17">
        <f t="shared" si="10"/>
        <v>0</v>
      </c>
      <c r="AG70" s="17">
        <f t="shared" si="11"/>
        <v>0</v>
      </c>
      <c r="AO70" s="55">
        <v>63</v>
      </c>
      <c r="AP70" s="57">
        <f t="shared" si="21"/>
        <v>0</v>
      </c>
      <c r="AQ70" s="57">
        <f t="shared" si="22"/>
        <v>0</v>
      </c>
      <c r="AR70" s="57">
        <f t="shared" si="23"/>
        <v>0</v>
      </c>
      <c r="AS70" s="57">
        <f t="shared" si="24"/>
        <v>10800</v>
      </c>
    </row>
    <row r="71" spans="1:45" ht="15.75" customHeight="1" x14ac:dyDescent="0.25">
      <c r="A71" s="36">
        <v>63</v>
      </c>
      <c r="B71" s="575">
        <v>850</v>
      </c>
      <c r="C71" s="575">
        <v>1200</v>
      </c>
      <c r="D71" s="20">
        <f t="shared" si="16"/>
        <v>350</v>
      </c>
      <c r="E71" s="510" t="s">
        <v>1088</v>
      </c>
      <c r="F71" s="511">
        <v>1</v>
      </c>
      <c r="G71" s="707"/>
      <c r="H71" s="590"/>
      <c r="I71" s="696"/>
      <c r="J71" s="514"/>
      <c r="K71" s="696"/>
      <c r="L71" s="514"/>
      <c r="M71" s="696"/>
      <c r="N71" s="514">
        <v>1</v>
      </c>
      <c r="O71" s="696">
        <v>8</v>
      </c>
      <c r="P71" s="514"/>
      <c r="Q71" s="696"/>
      <c r="R71" s="515"/>
      <c r="S71" s="696"/>
      <c r="T71" s="514"/>
      <c r="U71" s="969">
        <f t="shared" si="1"/>
        <v>1</v>
      </c>
      <c r="V71" s="960"/>
      <c r="W71" s="203"/>
      <c r="X71" s="248">
        <f t="shared" si="2"/>
        <v>8</v>
      </c>
      <c r="Y71" s="959">
        <f t="shared" si="3"/>
        <v>8</v>
      </c>
      <c r="Z71" s="974">
        <f t="shared" si="4"/>
        <v>6800</v>
      </c>
      <c r="AA71" s="17">
        <f t="shared" si="5"/>
        <v>0</v>
      </c>
      <c r="AB71" s="17">
        <f t="shared" si="6"/>
        <v>0</v>
      </c>
      <c r="AC71" s="17">
        <f t="shared" si="7"/>
        <v>0</v>
      </c>
      <c r="AD71" s="17">
        <f t="shared" si="8"/>
        <v>1200</v>
      </c>
      <c r="AE71" s="17">
        <f t="shared" si="9"/>
        <v>0</v>
      </c>
      <c r="AF71" s="17">
        <f t="shared" si="10"/>
        <v>0</v>
      </c>
      <c r="AG71" s="17">
        <f t="shared" si="11"/>
        <v>0</v>
      </c>
      <c r="AO71" s="55">
        <v>64</v>
      </c>
      <c r="AP71" s="57">
        <f t="shared" si="21"/>
        <v>850</v>
      </c>
      <c r="AQ71" s="57">
        <f t="shared" si="22"/>
        <v>1200</v>
      </c>
      <c r="AR71" s="57">
        <f t="shared" si="23"/>
        <v>350</v>
      </c>
      <c r="AS71" s="57">
        <f t="shared" si="24"/>
        <v>6800</v>
      </c>
    </row>
    <row r="72" spans="1:45" ht="15.75" customHeight="1" x14ac:dyDescent="0.25">
      <c r="A72" s="36">
        <v>64</v>
      </c>
      <c r="B72" s="575">
        <v>900</v>
      </c>
      <c r="C72" s="575">
        <v>1200</v>
      </c>
      <c r="D72" s="20">
        <f t="shared" si="16"/>
        <v>300</v>
      </c>
      <c r="E72" s="517" t="s">
        <v>257</v>
      </c>
      <c r="F72" s="511">
        <v>0</v>
      </c>
      <c r="G72" s="589"/>
      <c r="H72" s="590"/>
      <c r="I72" s="696"/>
      <c r="J72" s="514"/>
      <c r="K72" s="696"/>
      <c r="L72" s="514"/>
      <c r="M72" s="696"/>
      <c r="N72" s="514"/>
      <c r="O72" s="696">
        <v>9</v>
      </c>
      <c r="P72" s="514"/>
      <c r="Q72" s="696"/>
      <c r="R72" s="515"/>
      <c r="S72" s="695"/>
      <c r="T72" s="514">
        <v>1</v>
      </c>
      <c r="U72" s="969">
        <f t="shared" si="1"/>
        <v>1</v>
      </c>
      <c r="V72" s="960"/>
      <c r="W72" s="203"/>
      <c r="X72" s="248">
        <f t="shared" si="2"/>
        <v>8</v>
      </c>
      <c r="Y72" s="959">
        <f t="shared" si="3"/>
        <v>9</v>
      </c>
      <c r="Z72" s="974">
        <f t="shared" si="4"/>
        <v>8100</v>
      </c>
      <c r="AA72" s="17">
        <f t="shared" si="5"/>
        <v>0</v>
      </c>
      <c r="AB72" s="17">
        <f t="shared" si="6"/>
        <v>0</v>
      </c>
      <c r="AC72" s="17">
        <f t="shared" si="7"/>
        <v>0</v>
      </c>
      <c r="AD72" s="17">
        <f t="shared" si="8"/>
        <v>0</v>
      </c>
      <c r="AE72" s="17">
        <f t="shared" si="9"/>
        <v>0</v>
      </c>
      <c r="AF72" s="17">
        <f t="shared" si="10"/>
        <v>0</v>
      </c>
      <c r="AG72" s="17">
        <f t="shared" si="11"/>
        <v>1200</v>
      </c>
      <c r="AO72" s="55">
        <v>65</v>
      </c>
      <c r="AP72" s="57">
        <f t="shared" si="21"/>
        <v>900</v>
      </c>
      <c r="AQ72" s="57">
        <f t="shared" si="22"/>
        <v>1200</v>
      </c>
      <c r="AR72" s="57">
        <f t="shared" si="23"/>
        <v>300</v>
      </c>
      <c r="AS72" s="57">
        <f t="shared" si="24"/>
        <v>7200</v>
      </c>
    </row>
    <row r="73" spans="1:45" ht="15.75" customHeight="1" x14ac:dyDescent="0.25">
      <c r="A73" s="36">
        <v>65</v>
      </c>
      <c r="B73" s="575"/>
      <c r="C73" s="575"/>
      <c r="D73" s="20">
        <f t="shared" si="16"/>
        <v>0</v>
      </c>
      <c r="E73" s="510"/>
      <c r="F73" s="511">
        <v>0</v>
      </c>
      <c r="G73" s="589"/>
      <c r="H73" s="590"/>
      <c r="I73" s="696"/>
      <c r="J73" s="514"/>
      <c r="K73" s="696"/>
      <c r="L73" s="514"/>
      <c r="M73" s="696"/>
      <c r="N73" s="514"/>
      <c r="O73" s="696"/>
      <c r="P73" s="514"/>
      <c r="Q73" s="696"/>
      <c r="R73" s="515"/>
      <c r="S73" s="695"/>
      <c r="T73" s="514"/>
      <c r="U73" s="969">
        <f t="shared" ref="U73:U126" si="25">T73+R73+P73+N73+L73+J73+H73</f>
        <v>0</v>
      </c>
      <c r="V73" s="960"/>
      <c r="W73" s="203"/>
      <c r="X73" s="248">
        <f t="shared" ref="X73:X136" si="26">F73+G73+I73+K73+M73+O73+Q73+S73-H73-J73-L73-N73-P73-R73-T73-V73-W73</f>
        <v>0</v>
      </c>
      <c r="Y73" s="959">
        <f t="shared" ref="Y73:Y136" si="27">G73+I73+K73+M73+O73+Q73+S73</f>
        <v>0</v>
      </c>
      <c r="Z73" s="974">
        <f t="shared" ref="Z73:Z133" si="28">Y73*B73</f>
        <v>0</v>
      </c>
      <c r="AA73" s="17">
        <f t="shared" ref="AA73:AA136" si="29">H73*C73</f>
        <v>0</v>
      </c>
      <c r="AB73" s="17">
        <f t="shared" ref="AB73:AB136" si="30">J73*C73</f>
        <v>0</v>
      </c>
      <c r="AC73" s="17">
        <f t="shared" ref="AC73:AC136" si="31">L73*C73</f>
        <v>0</v>
      </c>
      <c r="AD73" s="17">
        <f t="shared" ref="AD73:AD136" si="32">N73*C73</f>
        <v>0</v>
      </c>
      <c r="AE73" s="17">
        <f t="shared" ref="AE73:AE136" si="33">P73*C73</f>
        <v>0</v>
      </c>
      <c r="AF73" s="17">
        <f t="shared" ref="AF73:AF136" si="34">R73*C73</f>
        <v>0</v>
      </c>
      <c r="AG73" s="17">
        <f t="shared" ref="AG73:AG136" si="35">T73*C73</f>
        <v>0</v>
      </c>
      <c r="AO73" s="55">
        <v>66</v>
      </c>
      <c r="AP73" s="57">
        <f t="shared" si="21"/>
        <v>0</v>
      </c>
      <c r="AQ73" s="57">
        <f t="shared" si="22"/>
        <v>0</v>
      </c>
      <c r="AR73" s="57">
        <f t="shared" si="23"/>
        <v>0</v>
      </c>
      <c r="AS73" s="57">
        <f t="shared" si="24"/>
        <v>0</v>
      </c>
    </row>
    <row r="74" spans="1:45" ht="15.75" customHeight="1" x14ac:dyDescent="0.25">
      <c r="A74" s="36">
        <v>66</v>
      </c>
      <c r="B74" s="575">
        <v>750</v>
      </c>
      <c r="C74" s="575">
        <v>1200</v>
      </c>
      <c r="D74" s="20">
        <f t="shared" ref="D74:D88" si="36">C74-B74</f>
        <v>450</v>
      </c>
      <c r="E74" s="517" t="s">
        <v>494</v>
      </c>
      <c r="F74" s="511">
        <v>1</v>
      </c>
      <c r="G74" s="589"/>
      <c r="H74" s="590"/>
      <c r="I74" s="696"/>
      <c r="J74" s="514"/>
      <c r="K74" s="696"/>
      <c r="L74" s="514"/>
      <c r="M74" s="696"/>
      <c r="N74" s="514">
        <v>1</v>
      </c>
      <c r="O74" s="696"/>
      <c r="P74" s="514"/>
      <c r="Q74" s="696"/>
      <c r="R74" s="515"/>
      <c r="S74" s="695"/>
      <c r="T74" s="514"/>
      <c r="U74" s="969">
        <f t="shared" si="25"/>
        <v>1</v>
      </c>
      <c r="V74" s="960"/>
      <c r="W74" s="203"/>
      <c r="X74" s="248">
        <f t="shared" si="26"/>
        <v>0</v>
      </c>
      <c r="Y74" s="959">
        <f t="shared" si="27"/>
        <v>0</v>
      </c>
      <c r="Z74" s="974">
        <f t="shared" si="28"/>
        <v>0</v>
      </c>
      <c r="AA74" s="17">
        <f t="shared" si="29"/>
        <v>0</v>
      </c>
      <c r="AB74" s="17">
        <f t="shared" si="30"/>
        <v>0</v>
      </c>
      <c r="AC74" s="17">
        <f t="shared" si="31"/>
        <v>0</v>
      </c>
      <c r="AD74" s="17">
        <f t="shared" si="32"/>
        <v>1200</v>
      </c>
      <c r="AE74" s="17">
        <f t="shared" si="33"/>
        <v>0</v>
      </c>
      <c r="AF74" s="17">
        <f t="shared" si="34"/>
        <v>0</v>
      </c>
      <c r="AG74" s="17">
        <f t="shared" si="35"/>
        <v>0</v>
      </c>
      <c r="AO74" s="55">
        <v>67</v>
      </c>
      <c r="AP74" s="57">
        <f t="shared" si="21"/>
        <v>750</v>
      </c>
      <c r="AQ74" s="57">
        <f t="shared" si="22"/>
        <v>1200</v>
      </c>
      <c r="AR74" s="57">
        <f t="shared" si="23"/>
        <v>450</v>
      </c>
      <c r="AS74" s="57">
        <f t="shared" si="24"/>
        <v>0</v>
      </c>
    </row>
    <row r="75" spans="1:45" ht="15.75" customHeight="1" x14ac:dyDescent="0.25">
      <c r="A75" s="36">
        <v>67</v>
      </c>
      <c r="B75" s="575">
        <v>370</v>
      </c>
      <c r="C75" s="575">
        <v>600</v>
      </c>
      <c r="D75" s="20">
        <f t="shared" si="36"/>
        <v>230</v>
      </c>
      <c r="E75" s="510" t="s">
        <v>1004</v>
      </c>
      <c r="F75" s="511">
        <v>1</v>
      </c>
      <c r="G75" s="589"/>
      <c r="H75" s="590"/>
      <c r="I75" s="696"/>
      <c r="J75" s="514"/>
      <c r="K75" s="696"/>
      <c r="L75" s="514"/>
      <c r="M75" s="696"/>
      <c r="N75" s="514"/>
      <c r="O75" s="696"/>
      <c r="P75" s="514"/>
      <c r="Q75" s="696"/>
      <c r="R75" s="515"/>
      <c r="S75" s="695"/>
      <c r="T75" s="514"/>
      <c r="U75" s="969">
        <f t="shared" si="25"/>
        <v>0</v>
      </c>
      <c r="V75" s="960"/>
      <c r="W75" s="203"/>
      <c r="X75" s="248">
        <f t="shared" si="26"/>
        <v>1</v>
      </c>
      <c r="Y75" s="959">
        <f t="shared" si="27"/>
        <v>0</v>
      </c>
      <c r="Z75" s="974">
        <f t="shared" si="28"/>
        <v>0</v>
      </c>
      <c r="AA75" s="17">
        <f t="shared" si="29"/>
        <v>0</v>
      </c>
      <c r="AB75" s="17">
        <f t="shared" si="30"/>
        <v>0</v>
      </c>
      <c r="AC75" s="17">
        <f t="shared" si="31"/>
        <v>0</v>
      </c>
      <c r="AD75" s="17">
        <f t="shared" si="32"/>
        <v>0</v>
      </c>
      <c r="AE75" s="17">
        <f t="shared" si="33"/>
        <v>0</v>
      </c>
      <c r="AF75" s="17">
        <f t="shared" si="34"/>
        <v>0</v>
      </c>
      <c r="AG75" s="17">
        <f t="shared" si="35"/>
        <v>0</v>
      </c>
      <c r="AO75" s="55">
        <v>68</v>
      </c>
      <c r="AP75" s="57">
        <f t="shared" ref="AP75:AP138" si="37">U75*B75</f>
        <v>0</v>
      </c>
      <c r="AQ75" s="57">
        <f t="shared" ref="AQ75:AQ138" si="38">U75*C75</f>
        <v>0</v>
      </c>
      <c r="AR75" s="57">
        <f t="shared" ref="AR75:AR138" si="39">AQ75-AP75</f>
        <v>0</v>
      </c>
      <c r="AS75" s="57">
        <f t="shared" ref="AS75:AS138" si="40">X75*B75</f>
        <v>370</v>
      </c>
    </row>
    <row r="76" spans="1:45" ht="15.75" customHeight="1" x14ac:dyDescent="0.25">
      <c r="A76" s="36">
        <v>68</v>
      </c>
      <c r="B76" s="575">
        <v>450</v>
      </c>
      <c r="C76" s="575">
        <v>600</v>
      </c>
      <c r="D76" s="20">
        <f t="shared" si="36"/>
        <v>150</v>
      </c>
      <c r="E76" s="510" t="s">
        <v>1096</v>
      </c>
      <c r="F76" s="511">
        <v>2</v>
      </c>
      <c r="G76" s="589"/>
      <c r="H76" s="590"/>
      <c r="I76" s="696"/>
      <c r="J76" s="514"/>
      <c r="K76" s="696"/>
      <c r="L76" s="514"/>
      <c r="M76" s="696"/>
      <c r="N76" s="514"/>
      <c r="O76" s="696">
        <v>18</v>
      </c>
      <c r="P76" s="514"/>
      <c r="Q76" s="696"/>
      <c r="R76" s="515">
        <v>2</v>
      </c>
      <c r="S76" s="695"/>
      <c r="T76" s="514">
        <v>1</v>
      </c>
      <c r="U76" s="969">
        <f t="shared" si="25"/>
        <v>3</v>
      </c>
      <c r="V76" s="960"/>
      <c r="W76" s="203"/>
      <c r="X76" s="248">
        <f t="shared" si="26"/>
        <v>17</v>
      </c>
      <c r="Y76" s="959">
        <f t="shared" si="27"/>
        <v>18</v>
      </c>
      <c r="Z76" s="974">
        <f t="shared" si="28"/>
        <v>8100</v>
      </c>
      <c r="AA76" s="17">
        <f t="shared" si="29"/>
        <v>0</v>
      </c>
      <c r="AB76" s="17">
        <f t="shared" si="30"/>
        <v>0</v>
      </c>
      <c r="AC76" s="17">
        <f t="shared" si="31"/>
        <v>0</v>
      </c>
      <c r="AD76" s="17">
        <f t="shared" si="32"/>
        <v>0</v>
      </c>
      <c r="AE76" s="17">
        <f t="shared" si="33"/>
        <v>0</v>
      </c>
      <c r="AF76" s="17">
        <f t="shared" si="34"/>
        <v>1200</v>
      </c>
      <c r="AG76" s="17">
        <f t="shared" si="35"/>
        <v>600</v>
      </c>
      <c r="AO76" s="55">
        <v>69</v>
      </c>
      <c r="AP76" s="57">
        <f t="shared" si="37"/>
        <v>1350</v>
      </c>
      <c r="AQ76" s="57">
        <f t="shared" si="38"/>
        <v>1800</v>
      </c>
      <c r="AR76" s="57">
        <f t="shared" si="39"/>
        <v>450</v>
      </c>
      <c r="AS76" s="57">
        <f t="shared" si="40"/>
        <v>7650</v>
      </c>
    </row>
    <row r="77" spans="1:45" ht="15.75" customHeight="1" x14ac:dyDescent="0.25">
      <c r="A77" s="36">
        <v>69</v>
      </c>
      <c r="B77" s="575">
        <v>1600</v>
      </c>
      <c r="C77" s="575">
        <v>2200</v>
      </c>
      <c r="D77" s="20">
        <f t="shared" si="36"/>
        <v>600</v>
      </c>
      <c r="E77" s="517" t="s">
        <v>416</v>
      </c>
      <c r="F77" s="511">
        <v>2</v>
      </c>
      <c r="G77" s="589"/>
      <c r="H77" s="590"/>
      <c r="I77" s="696"/>
      <c r="J77" s="514"/>
      <c r="K77" s="696"/>
      <c r="L77" s="514">
        <v>1</v>
      </c>
      <c r="M77" s="696"/>
      <c r="N77" s="514"/>
      <c r="O77" s="696"/>
      <c r="P77" s="514">
        <v>1</v>
      </c>
      <c r="Q77" s="696"/>
      <c r="R77" s="515"/>
      <c r="S77" s="695"/>
      <c r="T77" s="514"/>
      <c r="U77" s="969">
        <f t="shared" si="25"/>
        <v>2</v>
      </c>
      <c r="V77" s="960"/>
      <c r="W77" s="203"/>
      <c r="X77" s="248">
        <f t="shared" si="26"/>
        <v>0</v>
      </c>
      <c r="Y77" s="959">
        <f t="shared" si="27"/>
        <v>0</v>
      </c>
      <c r="Z77" s="974">
        <f t="shared" si="28"/>
        <v>0</v>
      </c>
      <c r="AA77" s="17">
        <f t="shared" si="29"/>
        <v>0</v>
      </c>
      <c r="AB77" s="17">
        <f t="shared" si="30"/>
        <v>0</v>
      </c>
      <c r="AC77" s="17">
        <f t="shared" si="31"/>
        <v>2200</v>
      </c>
      <c r="AD77" s="17">
        <f t="shared" si="32"/>
        <v>0</v>
      </c>
      <c r="AE77" s="17">
        <f t="shared" si="33"/>
        <v>2200</v>
      </c>
      <c r="AF77" s="17">
        <f t="shared" si="34"/>
        <v>0</v>
      </c>
      <c r="AG77" s="17">
        <f t="shared" si="35"/>
        <v>0</v>
      </c>
      <c r="AO77" s="55">
        <v>70</v>
      </c>
      <c r="AP77" s="57">
        <f t="shared" si="37"/>
        <v>3200</v>
      </c>
      <c r="AQ77" s="57">
        <f t="shared" si="38"/>
        <v>4400</v>
      </c>
      <c r="AR77" s="57">
        <f t="shared" si="39"/>
        <v>1200</v>
      </c>
      <c r="AS77" s="57">
        <f t="shared" si="40"/>
        <v>0</v>
      </c>
    </row>
    <row r="78" spans="1:45" ht="15.75" customHeight="1" x14ac:dyDescent="0.25">
      <c r="A78" s="36">
        <v>70</v>
      </c>
      <c r="B78" s="575">
        <v>1800</v>
      </c>
      <c r="C78" s="575">
        <v>2200</v>
      </c>
      <c r="D78" s="20">
        <f t="shared" si="36"/>
        <v>400</v>
      </c>
      <c r="E78" s="517" t="s">
        <v>681</v>
      </c>
      <c r="F78" s="511">
        <v>14</v>
      </c>
      <c r="G78" s="589"/>
      <c r="H78" s="590"/>
      <c r="I78" s="696"/>
      <c r="J78" s="514">
        <v>3</v>
      </c>
      <c r="K78" s="696"/>
      <c r="L78" s="514"/>
      <c r="M78" s="696"/>
      <c r="N78" s="514">
        <v>5</v>
      </c>
      <c r="O78" s="696"/>
      <c r="P78" s="514">
        <v>2</v>
      </c>
      <c r="Q78" s="696"/>
      <c r="R78" s="515">
        <v>1</v>
      </c>
      <c r="S78" s="695"/>
      <c r="T78" s="514"/>
      <c r="U78" s="969">
        <f t="shared" si="25"/>
        <v>11</v>
      </c>
      <c r="V78" s="960"/>
      <c r="W78" s="203"/>
      <c r="X78" s="248">
        <f t="shared" si="26"/>
        <v>3</v>
      </c>
      <c r="Y78" s="959">
        <f t="shared" si="27"/>
        <v>0</v>
      </c>
      <c r="Z78" s="974">
        <f t="shared" si="28"/>
        <v>0</v>
      </c>
      <c r="AA78" s="17">
        <f t="shared" si="29"/>
        <v>0</v>
      </c>
      <c r="AB78" s="17">
        <f t="shared" si="30"/>
        <v>6600</v>
      </c>
      <c r="AC78" s="17">
        <f t="shared" si="31"/>
        <v>0</v>
      </c>
      <c r="AD78" s="17">
        <f t="shared" si="32"/>
        <v>11000</v>
      </c>
      <c r="AE78" s="17">
        <f t="shared" si="33"/>
        <v>4400</v>
      </c>
      <c r="AF78" s="17">
        <f t="shared" si="34"/>
        <v>2200</v>
      </c>
      <c r="AG78" s="17">
        <f t="shared" si="35"/>
        <v>0</v>
      </c>
      <c r="AO78" s="55">
        <v>71</v>
      </c>
      <c r="AP78" s="57">
        <f t="shared" si="37"/>
        <v>19800</v>
      </c>
      <c r="AQ78" s="57">
        <f t="shared" si="38"/>
        <v>24200</v>
      </c>
      <c r="AR78" s="57">
        <f t="shared" si="39"/>
        <v>4400</v>
      </c>
      <c r="AS78" s="57">
        <f t="shared" si="40"/>
        <v>5400</v>
      </c>
    </row>
    <row r="79" spans="1:45" ht="15.75" customHeight="1" x14ac:dyDescent="0.25">
      <c r="A79" s="36">
        <v>71</v>
      </c>
      <c r="B79" s="575">
        <v>450</v>
      </c>
      <c r="C79" s="575">
        <v>850</v>
      </c>
      <c r="D79" s="20">
        <f t="shared" si="36"/>
        <v>400</v>
      </c>
      <c r="E79" s="517" t="s">
        <v>632</v>
      </c>
      <c r="F79" s="511">
        <v>22</v>
      </c>
      <c r="G79" s="589"/>
      <c r="H79" s="590"/>
      <c r="I79" s="696"/>
      <c r="J79" s="514">
        <v>2</v>
      </c>
      <c r="K79" s="696"/>
      <c r="L79" s="514"/>
      <c r="M79" s="696"/>
      <c r="N79" s="514">
        <v>3</v>
      </c>
      <c r="O79" s="696"/>
      <c r="P79" s="514"/>
      <c r="Q79" s="696"/>
      <c r="R79" s="515"/>
      <c r="S79" s="695"/>
      <c r="T79" s="514"/>
      <c r="U79" s="969">
        <f t="shared" si="25"/>
        <v>5</v>
      </c>
      <c r="V79" s="960"/>
      <c r="W79" s="203"/>
      <c r="X79" s="248">
        <f t="shared" si="26"/>
        <v>17</v>
      </c>
      <c r="Y79" s="959">
        <f t="shared" si="27"/>
        <v>0</v>
      </c>
      <c r="Z79" s="974">
        <f t="shared" si="28"/>
        <v>0</v>
      </c>
      <c r="AA79" s="17">
        <f t="shared" si="29"/>
        <v>0</v>
      </c>
      <c r="AB79" s="17">
        <f t="shared" si="30"/>
        <v>1700</v>
      </c>
      <c r="AC79" s="17">
        <f t="shared" si="31"/>
        <v>0</v>
      </c>
      <c r="AD79" s="17">
        <f t="shared" si="32"/>
        <v>2550</v>
      </c>
      <c r="AE79" s="17">
        <f t="shared" si="33"/>
        <v>0</v>
      </c>
      <c r="AF79" s="17">
        <f t="shared" si="34"/>
        <v>0</v>
      </c>
      <c r="AG79" s="17">
        <f t="shared" si="35"/>
        <v>0</v>
      </c>
      <c r="AO79" s="55">
        <v>72</v>
      </c>
      <c r="AP79" s="57">
        <f t="shared" si="37"/>
        <v>2250</v>
      </c>
      <c r="AQ79" s="57">
        <f t="shared" si="38"/>
        <v>4250</v>
      </c>
      <c r="AR79" s="57">
        <f t="shared" si="39"/>
        <v>2000</v>
      </c>
      <c r="AS79" s="57">
        <f t="shared" si="40"/>
        <v>7650</v>
      </c>
    </row>
    <row r="80" spans="1:45" ht="15.75" customHeight="1" x14ac:dyDescent="0.25">
      <c r="A80" s="36">
        <v>72</v>
      </c>
      <c r="B80" s="575">
        <v>650</v>
      </c>
      <c r="C80" s="575">
        <v>900</v>
      </c>
      <c r="D80" s="20">
        <f t="shared" si="36"/>
        <v>250</v>
      </c>
      <c r="E80" s="510" t="s">
        <v>1180</v>
      </c>
      <c r="F80" s="511"/>
      <c r="G80" s="589"/>
      <c r="H80" s="590"/>
      <c r="I80" s="696"/>
      <c r="J80" s="514"/>
      <c r="K80" s="696"/>
      <c r="L80" s="514"/>
      <c r="M80" s="696"/>
      <c r="N80" s="514"/>
      <c r="O80" s="696">
        <v>15</v>
      </c>
      <c r="P80" s="514"/>
      <c r="Q80" s="696"/>
      <c r="R80" s="515"/>
      <c r="S80" s="695"/>
      <c r="T80" s="514"/>
      <c r="U80" s="969">
        <f t="shared" si="25"/>
        <v>0</v>
      </c>
      <c r="V80" s="960"/>
      <c r="W80" s="203"/>
      <c r="X80" s="248">
        <f t="shared" si="26"/>
        <v>15</v>
      </c>
      <c r="Y80" s="959">
        <f t="shared" si="27"/>
        <v>15</v>
      </c>
      <c r="Z80" s="974">
        <f t="shared" si="28"/>
        <v>9750</v>
      </c>
      <c r="AA80" s="17">
        <f t="shared" si="29"/>
        <v>0</v>
      </c>
      <c r="AB80" s="17">
        <f t="shared" si="30"/>
        <v>0</v>
      </c>
      <c r="AC80" s="17">
        <f t="shared" si="31"/>
        <v>0</v>
      </c>
      <c r="AD80" s="17">
        <f t="shared" si="32"/>
        <v>0</v>
      </c>
      <c r="AE80" s="17">
        <f t="shared" si="33"/>
        <v>0</v>
      </c>
      <c r="AF80" s="17">
        <f t="shared" si="34"/>
        <v>0</v>
      </c>
      <c r="AG80" s="17">
        <f t="shared" si="35"/>
        <v>0</v>
      </c>
      <c r="AO80" s="55">
        <v>73</v>
      </c>
      <c r="AP80" s="57">
        <f t="shared" si="37"/>
        <v>0</v>
      </c>
      <c r="AQ80" s="57">
        <f t="shared" si="38"/>
        <v>0</v>
      </c>
      <c r="AR80" s="57">
        <f t="shared" si="39"/>
        <v>0</v>
      </c>
      <c r="AS80" s="57">
        <f t="shared" si="40"/>
        <v>9750</v>
      </c>
    </row>
    <row r="81" spans="1:45" ht="15.75" customHeight="1" x14ac:dyDescent="0.25">
      <c r="A81" s="36">
        <v>73</v>
      </c>
      <c r="B81" s="575">
        <v>370</v>
      </c>
      <c r="C81" s="575">
        <v>600</v>
      </c>
      <c r="D81" s="20">
        <f t="shared" ref="D81" si="41">C81-B81</f>
        <v>230</v>
      </c>
      <c r="E81" s="510" t="s">
        <v>936</v>
      </c>
      <c r="F81" s="511">
        <v>8</v>
      </c>
      <c r="G81" s="589"/>
      <c r="H81" s="590"/>
      <c r="I81" s="696"/>
      <c r="J81" s="514">
        <v>1</v>
      </c>
      <c r="K81" s="696"/>
      <c r="L81" s="514"/>
      <c r="M81" s="696"/>
      <c r="N81" s="514">
        <v>3</v>
      </c>
      <c r="O81" s="696"/>
      <c r="P81" s="514"/>
      <c r="Q81" s="696"/>
      <c r="R81" s="515"/>
      <c r="S81" s="695"/>
      <c r="T81" s="514"/>
      <c r="U81" s="969">
        <f t="shared" si="25"/>
        <v>4</v>
      </c>
      <c r="V81" s="960"/>
      <c r="W81" s="203"/>
      <c r="X81" s="248">
        <f t="shared" si="26"/>
        <v>4</v>
      </c>
      <c r="Y81" s="959">
        <f t="shared" si="27"/>
        <v>0</v>
      </c>
      <c r="Z81" s="974">
        <f t="shared" si="28"/>
        <v>0</v>
      </c>
      <c r="AA81" s="17">
        <f t="shared" si="29"/>
        <v>0</v>
      </c>
      <c r="AB81" s="17">
        <f t="shared" si="30"/>
        <v>600</v>
      </c>
      <c r="AC81" s="17">
        <f t="shared" si="31"/>
        <v>0</v>
      </c>
      <c r="AD81" s="17">
        <f t="shared" si="32"/>
        <v>1800</v>
      </c>
      <c r="AE81" s="17">
        <f t="shared" si="33"/>
        <v>0</v>
      </c>
      <c r="AF81" s="17">
        <f t="shared" si="34"/>
        <v>0</v>
      </c>
      <c r="AG81" s="17">
        <f t="shared" si="35"/>
        <v>0</v>
      </c>
      <c r="AO81" s="55">
        <v>74</v>
      </c>
      <c r="AP81" s="57">
        <f t="shared" si="37"/>
        <v>1480</v>
      </c>
      <c r="AQ81" s="57">
        <f t="shared" si="38"/>
        <v>2400</v>
      </c>
      <c r="AR81" s="57">
        <f t="shared" si="39"/>
        <v>920</v>
      </c>
      <c r="AS81" s="57">
        <f t="shared" si="40"/>
        <v>1480</v>
      </c>
    </row>
    <row r="82" spans="1:45" ht="15.75" customHeight="1" x14ac:dyDescent="0.25">
      <c r="A82" s="36">
        <v>74</v>
      </c>
      <c r="B82" s="575">
        <v>450</v>
      </c>
      <c r="C82" s="575">
        <v>600</v>
      </c>
      <c r="D82" s="20">
        <f t="shared" si="36"/>
        <v>150</v>
      </c>
      <c r="E82" s="517" t="s">
        <v>613</v>
      </c>
      <c r="F82" s="511">
        <v>0</v>
      </c>
      <c r="G82" s="589"/>
      <c r="H82" s="590"/>
      <c r="I82" s="696"/>
      <c r="J82" s="514"/>
      <c r="K82" s="696"/>
      <c r="L82" s="514"/>
      <c r="M82" s="695"/>
      <c r="N82" s="514"/>
      <c r="O82" s="696"/>
      <c r="P82" s="514"/>
      <c r="Q82" s="696"/>
      <c r="R82" s="515"/>
      <c r="S82" s="695"/>
      <c r="T82" s="514"/>
      <c r="U82" s="969">
        <f t="shared" si="25"/>
        <v>0</v>
      </c>
      <c r="V82" s="960"/>
      <c r="W82" s="203"/>
      <c r="X82" s="248">
        <f t="shared" si="26"/>
        <v>0</v>
      </c>
      <c r="Y82" s="959">
        <f t="shared" si="27"/>
        <v>0</v>
      </c>
      <c r="Z82" s="974">
        <f t="shared" si="28"/>
        <v>0</v>
      </c>
      <c r="AA82" s="17">
        <f t="shared" si="29"/>
        <v>0</v>
      </c>
      <c r="AB82" s="17">
        <f t="shared" si="30"/>
        <v>0</v>
      </c>
      <c r="AC82" s="17">
        <f t="shared" si="31"/>
        <v>0</v>
      </c>
      <c r="AD82" s="17">
        <f t="shared" si="32"/>
        <v>0</v>
      </c>
      <c r="AE82" s="17">
        <f t="shared" si="33"/>
        <v>0</v>
      </c>
      <c r="AF82" s="17">
        <f t="shared" si="34"/>
        <v>0</v>
      </c>
      <c r="AG82" s="17">
        <f t="shared" si="35"/>
        <v>0</v>
      </c>
      <c r="AO82" s="55">
        <v>75</v>
      </c>
      <c r="AP82" s="57">
        <f t="shared" si="37"/>
        <v>0</v>
      </c>
      <c r="AQ82" s="57">
        <f t="shared" si="38"/>
        <v>0</v>
      </c>
      <c r="AR82" s="57">
        <f t="shared" si="39"/>
        <v>0</v>
      </c>
      <c r="AS82" s="57">
        <f t="shared" si="40"/>
        <v>0</v>
      </c>
    </row>
    <row r="83" spans="1:45" ht="15.75" customHeight="1" x14ac:dyDescent="0.25">
      <c r="A83" s="36">
        <v>75</v>
      </c>
      <c r="B83" s="575">
        <v>400</v>
      </c>
      <c r="C83" s="575">
        <v>700</v>
      </c>
      <c r="D83" s="20">
        <f t="shared" si="36"/>
        <v>300</v>
      </c>
      <c r="E83" s="517" t="s">
        <v>708</v>
      </c>
      <c r="F83" s="511">
        <v>1</v>
      </c>
      <c r="G83" s="589"/>
      <c r="H83" s="590"/>
      <c r="I83" s="696"/>
      <c r="J83" s="514"/>
      <c r="K83" s="696"/>
      <c r="L83" s="514"/>
      <c r="M83" s="695"/>
      <c r="N83" s="514"/>
      <c r="O83" s="696"/>
      <c r="P83" s="514"/>
      <c r="Q83" s="696"/>
      <c r="R83" s="515"/>
      <c r="S83" s="695"/>
      <c r="T83" s="514"/>
      <c r="U83" s="969">
        <f t="shared" si="25"/>
        <v>0</v>
      </c>
      <c r="V83" s="960"/>
      <c r="W83" s="203"/>
      <c r="X83" s="248">
        <f t="shared" si="26"/>
        <v>1</v>
      </c>
      <c r="Y83" s="959">
        <f t="shared" si="27"/>
        <v>0</v>
      </c>
      <c r="Z83" s="974">
        <f t="shared" si="28"/>
        <v>0</v>
      </c>
      <c r="AA83" s="17">
        <f t="shared" si="29"/>
        <v>0</v>
      </c>
      <c r="AB83" s="17">
        <f t="shared" si="30"/>
        <v>0</v>
      </c>
      <c r="AC83" s="17">
        <f t="shared" si="31"/>
        <v>0</v>
      </c>
      <c r="AD83" s="17">
        <f t="shared" si="32"/>
        <v>0</v>
      </c>
      <c r="AE83" s="17">
        <f t="shared" si="33"/>
        <v>0</v>
      </c>
      <c r="AF83" s="17">
        <f t="shared" si="34"/>
        <v>0</v>
      </c>
      <c r="AG83" s="17">
        <f t="shared" si="35"/>
        <v>0</v>
      </c>
      <c r="AO83" s="55">
        <v>76</v>
      </c>
      <c r="AP83" s="57">
        <f t="shared" si="37"/>
        <v>0</v>
      </c>
      <c r="AQ83" s="57">
        <f t="shared" si="38"/>
        <v>0</v>
      </c>
      <c r="AR83" s="57">
        <f t="shared" si="39"/>
        <v>0</v>
      </c>
      <c r="AS83" s="57">
        <f t="shared" si="40"/>
        <v>400</v>
      </c>
    </row>
    <row r="84" spans="1:45" ht="15.75" customHeight="1" x14ac:dyDescent="0.25">
      <c r="A84" s="36">
        <v>76</v>
      </c>
      <c r="B84" s="575">
        <v>2400</v>
      </c>
      <c r="C84" s="575">
        <v>3500</v>
      </c>
      <c r="D84" s="20">
        <f t="shared" si="36"/>
        <v>1100</v>
      </c>
      <c r="E84" s="517" t="s">
        <v>1007</v>
      </c>
      <c r="F84" s="511">
        <v>0</v>
      </c>
      <c r="G84" s="589"/>
      <c r="H84" s="590"/>
      <c r="I84" s="696"/>
      <c r="J84" s="514"/>
      <c r="K84" s="696"/>
      <c r="L84" s="514"/>
      <c r="M84" s="695"/>
      <c r="N84" s="514"/>
      <c r="O84" s="696"/>
      <c r="P84" s="514"/>
      <c r="Q84" s="696"/>
      <c r="R84" s="515"/>
      <c r="S84" s="695"/>
      <c r="T84" s="514"/>
      <c r="U84" s="969">
        <f t="shared" si="25"/>
        <v>0</v>
      </c>
      <c r="V84" s="960"/>
      <c r="W84" s="203"/>
      <c r="X84" s="248">
        <f t="shared" si="26"/>
        <v>0</v>
      </c>
      <c r="Y84" s="959">
        <f t="shared" si="27"/>
        <v>0</v>
      </c>
      <c r="Z84" s="974">
        <f t="shared" si="28"/>
        <v>0</v>
      </c>
      <c r="AA84" s="17">
        <f t="shared" si="29"/>
        <v>0</v>
      </c>
      <c r="AB84" s="17">
        <f t="shared" si="30"/>
        <v>0</v>
      </c>
      <c r="AC84" s="17">
        <f t="shared" si="31"/>
        <v>0</v>
      </c>
      <c r="AD84" s="17">
        <f t="shared" si="32"/>
        <v>0</v>
      </c>
      <c r="AE84" s="17">
        <f t="shared" si="33"/>
        <v>0</v>
      </c>
      <c r="AF84" s="17">
        <f t="shared" si="34"/>
        <v>0</v>
      </c>
      <c r="AG84" s="17">
        <f t="shared" si="35"/>
        <v>0</v>
      </c>
      <c r="AO84" s="55">
        <v>77</v>
      </c>
      <c r="AP84" s="57">
        <f t="shared" si="37"/>
        <v>0</v>
      </c>
      <c r="AQ84" s="57">
        <f t="shared" si="38"/>
        <v>0</v>
      </c>
      <c r="AR84" s="57">
        <f t="shared" si="39"/>
        <v>0</v>
      </c>
      <c r="AS84" s="57">
        <f t="shared" si="40"/>
        <v>0</v>
      </c>
    </row>
    <row r="85" spans="1:45" ht="15.75" customHeight="1" x14ac:dyDescent="0.25">
      <c r="A85" s="36">
        <v>77</v>
      </c>
      <c r="B85" s="575"/>
      <c r="C85" s="575"/>
      <c r="D85" s="20"/>
      <c r="E85" s="510"/>
      <c r="F85" s="511">
        <v>0</v>
      </c>
      <c r="G85" s="589"/>
      <c r="H85" s="590"/>
      <c r="I85" s="696"/>
      <c r="J85" s="514"/>
      <c r="K85" s="696"/>
      <c r="L85" s="514"/>
      <c r="M85" s="695"/>
      <c r="N85" s="514"/>
      <c r="O85" s="696"/>
      <c r="P85" s="514"/>
      <c r="Q85" s="696"/>
      <c r="R85" s="515"/>
      <c r="S85" s="695"/>
      <c r="T85" s="514"/>
      <c r="U85" s="969">
        <f t="shared" si="25"/>
        <v>0</v>
      </c>
      <c r="V85" s="960"/>
      <c r="W85" s="203"/>
      <c r="X85" s="248">
        <f t="shared" si="26"/>
        <v>0</v>
      </c>
      <c r="Y85" s="959">
        <f t="shared" si="27"/>
        <v>0</v>
      </c>
      <c r="Z85" s="974">
        <f t="shared" si="28"/>
        <v>0</v>
      </c>
      <c r="AA85" s="17">
        <f t="shared" si="29"/>
        <v>0</v>
      </c>
      <c r="AB85" s="17">
        <f t="shared" si="30"/>
        <v>0</v>
      </c>
      <c r="AC85" s="17">
        <f t="shared" si="31"/>
        <v>0</v>
      </c>
      <c r="AD85" s="17">
        <f t="shared" si="32"/>
        <v>0</v>
      </c>
      <c r="AE85" s="17">
        <f t="shared" si="33"/>
        <v>0</v>
      </c>
      <c r="AF85" s="17">
        <f t="shared" si="34"/>
        <v>0</v>
      </c>
      <c r="AG85" s="17">
        <f t="shared" si="35"/>
        <v>0</v>
      </c>
      <c r="AO85" s="55">
        <v>78</v>
      </c>
      <c r="AP85" s="57">
        <f t="shared" si="37"/>
        <v>0</v>
      </c>
      <c r="AQ85" s="57">
        <f t="shared" si="38"/>
        <v>0</v>
      </c>
      <c r="AR85" s="57">
        <f t="shared" si="39"/>
        <v>0</v>
      </c>
      <c r="AS85" s="57">
        <f t="shared" si="40"/>
        <v>0</v>
      </c>
    </row>
    <row r="86" spans="1:45" ht="15.75" customHeight="1" x14ac:dyDescent="0.25">
      <c r="A86" s="36">
        <v>78</v>
      </c>
      <c r="B86" s="575">
        <v>800</v>
      </c>
      <c r="C86" s="575">
        <v>1200</v>
      </c>
      <c r="D86" s="20">
        <f t="shared" si="36"/>
        <v>400</v>
      </c>
      <c r="E86" s="510" t="s">
        <v>1111</v>
      </c>
      <c r="F86" s="511">
        <v>5</v>
      </c>
      <c r="G86" s="589"/>
      <c r="H86" s="590"/>
      <c r="I86" s="696"/>
      <c r="J86" s="514">
        <v>1</v>
      </c>
      <c r="K86" s="696"/>
      <c r="L86" s="514"/>
      <c r="M86" s="695"/>
      <c r="N86" s="514"/>
      <c r="O86" s="696"/>
      <c r="P86" s="514"/>
      <c r="Q86" s="696"/>
      <c r="R86" s="515"/>
      <c r="S86" s="695"/>
      <c r="T86" s="514"/>
      <c r="U86" s="969">
        <f t="shared" si="25"/>
        <v>1</v>
      </c>
      <c r="V86" s="960"/>
      <c r="W86" s="203"/>
      <c r="X86" s="248">
        <f t="shared" si="26"/>
        <v>4</v>
      </c>
      <c r="Y86" s="959">
        <f t="shared" si="27"/>
        <v>0</v>
      </c>
      <c r="Z86" s="974">
        <f t="shared" si="28"/>
        <v>0</v>
      </c>
      <c r="AA86" s="17">
        <f t="shared" si="29"/>
        <v>0</v>
      </c>
      <c r="AB86" s="17">
        <f t="shared" si="30"/>
        <v>1200</v>
      </c>
      <c r="AC86" s="17">
        <f t="shared" si="31"/>
        <v>0</v>
      </c>
      <c r="AD86" s="17">
        <f t="shared" si="32"/>
        <v>0</v>
      </c>
      <c r="AE86" s="17">
        <f t="shared" si="33"/>
        <v>0</v>
      </c>
      <c r="AF86" s="17">
        <f t="shared" si="34"/>
        <v>0</v>
      </c>
      <c r="AG86" s="17">
        <f t="shared" si="35"/>
        <v>0</v>
      </c>
      <c r="AO86" s="55">
        <v>79</v>
      </c>
      <c r="AP86" s="57">
        <f t="shared" si="37"/>
        <v>800</v>
      </c>
      <c r="AQ86" s="57">
        <f t="shared" si="38"/>
        <v>1200</v>
      </c>
      <c r="AR86" s="57">
        <f t="shared" si="39"/>
        <v>400</v>
      </c>
      <c r="AS86" s="57">
        <f t="shared" si="40"/>
        <v>3200</v>
      </c>
    </row>
    <row r="87" spans="1:45" ht="15.75" customHeight="1" x14ac:dyDescent="0.25">
      <c r="A87" s="36">
        <v>79</v>
      </c>
      <c r="B87" s="575">
        <v>900</v>
      </c>
      <c r="C87" s="575">
        <v>1400</v>
      </c>
      <c r="D87" s="20">
        <f t="shared" si="36"/>
        <v>500</v>
      </c>
      <c r="E87" s="510" t="s">
        <v>1112</v>
      </c>
      <c r="F87" s="511">
        <v>3</v>
      </c>
      <c r="G87" s="589"/>
      <c r="H87" s="590"/>
      <c r="I87" s="696"/>
      <c r="J87" s="514">
        <v>1</v>
      </c>
      <c r="K87" s="696"/>
      <c r="L87" s="514"/>
      <c r="M87" s="695"/>
      <c r="N87" s="514">
        <v>1</v>
      </c>
      <c r="O87" s="696"/>
      <c r="P87" s="514"/>
      <c r="Q87" s="696"/>
      <c r="R87" s="515"/>
      <c r="S87" s="695"/>
      <c r="T87" s="514"/>
      <c r="U87" s="969">
        <f t="shared" si="25"/>
        <v>2</v>
      </c>
      <c r="V87" s="960"/>
      <c r="W87" s="203"/>
      <c r="X87" s="248">
        <f t="shared" si="26"/>
        <v>1</v>
      </c>
      <c r="Y87" s="959">
        <f t="shared" si="27"/>
        <v>0</v>
      </c>
      <c r="Z87" s="974">
        <f t="shared" si="28"/>
        <v>0</v>
      </c>
      <c r="AA87" s="17">
        <f t="shared" si="29"/>
        <v>0</v>
      </c>
      <c r="AB87" s="17">
        <f t="shared" si="30"/>
        <v>1400</v>
      </c>
      <c r="AC87" s="17">
        <f t="shared" si="31"/>
        <v>0</v>
      </c>
      <c r="AD87" s="17">
        <f t="shared" si="32"/>
        <v>1400</v>
      </c>
      <c r="AE87" s="17">
        <f t="shared" si="33"/>
        <v>0</v>
      </c>
      <c r="AF87" s="17">
        <f t="shared" si="34"/>
        <v>0</v>
      </c>
      <c r="AG87" s="17">
        <f t="shared" si="35"/>
        <v>0</v>
      </c>
      <c r="AO87" s="55">
        <v>80</v>
      </c>
      <c r="AP87" s="57">
        <f t="shared" si="37"/>
        <v>1800</v>
      </c>
      <c r="AQ87" s="57">
        <f t="shared" si="38"/>
        <v>2800</v>
      </c>
      <c r="AR87" s="57">
        <f t="shared" si="39"/>
        <v>1000</v>
      </c>
      <c r="AS87" s="57">
        <f t="shared" si="40"/>
        <v>900</v>
      </c>
    </row>
    <row r="88" spans="1:45" ht="15.75" customHeight="1" x14ac:dyDescent="0.25">
      <c r="A88" s="36">
        <v>80</v>
      </c>
      <c r="B88" s="575">
        <v>950</v>
      </c>
      <c r="C88" s="575">
        <v>1500</v>
      </c>
      <c r="D88" s="20">
        <f t="shared" si="36"/>
        <v>550</v>
      </c>
      <c r="E88" s="510" t="s">
        <v>1136</v>
      </c>
      <c r="F88" s="511">
        <v>1</v>
      </c>
      <c r="G88" s="589"/>
      <c r="H88" s="590"/>
      <c r="I88" s="696"/>
      <c r="J88" s="514"/>
      <c r="K88" s="696"/>
      <c r="L88" s="514"/>
      <c r="M88" s="695"/>
      <c r="N88" s="514">
        <v>1</v>
      </c>
      <c r="O88" s="696"/>
      <c r="P88" s="514"/>
      <c r="Q88" s="696"/>
      <c r="R88" s="515"/>
      <c r="S88" s="695"/>
      <c r="T88" s="514"/>
      <c r="U88" s="969">
        <f t="shared" si="25"/>
        <v>1</v>
      </c>
      <c r="V88" s="960"/>
      <c r="W88" s="203"/>
      <c r="X88" s="248">
        <f t="shared" si="26"/>
        <v>0</v>
      </c>
      <c r="Y88" s="959">
        <f t="shared" si="27"/>
        <v>0</v>
      </c>
      <c r="Z88" s="974">
        <f t="shared" si="28"/>
        <v>0</v>
      </c>
      <c r="AA88" s="17">
        <f t="shared" si="29"/>
        <v>0</v>
      </c>
      <c r="AB88" s="17">
        <f t="shared" si="30"/>
        <v>0</v>
      </c>
      <c r="AC88" s="17">
        <f t="shared" si="31"/>
        <v>0</v>
      </c>
      <c r="AD88" s="17">
        <f t="shared" si="32"/>
        <v>1500</v>
      </c>
      <c r="AE88" s="17">
        <f t="shared" si="33"/>
        <v>0</v>
      </c>
      <c r="AF88" s="17">
        <f t="shared" si="34"/>
        <v>0</v>
      </c>
      <c r="AG88" s="17">
        <f t="shared" si="35"/>
        <v>0</v>
      </c>
      <c r="AO88" s="55">
        <v>81</v>
      </c>
      <c r="AP88" s="57">
        <f t="shared" si="37"/>
        <v>950</v>
      </c>
      <c r="AQ88" s="57">
        <f t="shared" si="38"/>
        <v>1500</v>
      </c>
      <c r="AR88" s="57">
        <f t="shared" si="39"/>
        <v>550</v>
      </c>
      <c r="AS88" s="57">
        <f t="shared" si="40"/>
        <v>0</v>
      </c>
    </row>
    <row r="89" spans="1:45" ht="15.75" customHeight="1" x14ac:dyDescent="0.25">
      <c r="A89" s="36">
        <v>81</v>
      </c>
      <c r="B89" s="575"/>
      <c r="C89" s="575"/>
      <c r="D89" s="20"/>
      <c r="E89" s="517"/>
      <c r="F89" s="511"/>
      <c r="G89" s="589"/>
      <c r="H89" s="590"/>
      <c r="I89" s="696"/>
      <c r="J89" s="514"/>
      <c r="K89" s="696"/>
      <c r="L89" s="514"/>
      <c r="M89" s="695"/>
      <c r="N89" s="514"/>
      <c r="O89" s="696"/>
      <c r="P89" s="514"/>
      <c r="Q89" s="696"/>
      <c r="R89" s="515"/>
      <c r="S89" s="695"/>
      <c r="T89" s="514"/>
      <c r="U89" s="969">
        <f t="shared" si="25"/>
        <v>0</v>
      </c>
      <c r="V89" s="960"/>
      <c r="W89" s="203"/>
      <c r="X89" s="248">
        <f t="shared" si="26"/>
        <v>0</v>
      </c>
      <c r="Y89" s="959">
        <f t="shared" si="27"/>
        <v>0</v>
      </c>
      <c r="Z89" s="974">
        <f t="shared" si="28"/>
        <v>0</v>
      </c>
      <c r="AA89" s="17">
        <f t="shared" si="29"/>
        <v>0</v>
      </c>
      <c r="AB89" s="17">
        <f t="shared" si="30"/>
        <v>0</v>
      </c>
      <c r="AC89" s="17">
        <f t="shared" si="31"/>
        <v>0</v>
      </c>
      <c r="AD89" s="17">
        <f t="shared" si="32"/>
        <v>0</v>
      </c>
      <c r="AE89" s="17">
        <f t="shared" si="33"/>
        <v>0</v>
      </c>
      <c r="AF89" s="17">
        <f t="shared" si="34"/>
        <v>0</v>
      </c>
      <c r="AG89" s="17">
        <f t="shared" si="35"/>
        <v>0</v>
      </c>
      <c r="AO89" s="55">
        <v>82</v>
      </c>
      <c r="AP89" s="57">
        <f t="shared" si="37"/>
        <v>0</v>
      </c>
      <c r="AQ89" s="57">
        <f t="shared" si="38"/>
        <v>0</v>
      </c>
      <c r="AR89" s="57">
        <f t="shared" si="39"/>
        <v>0</v>
      </c>
      <c r="AS89" s="57">
        <f t="shared" si="40"/>
        <v>0</v>
      </c>
    </row>
    <row r="90" spans="1:45" ht="15.75" customHeight="1" x14ac:dyDescent="0.25">
      <c r="A90" s="36">
        <v>82</v>
      </c>
      <c r="B90" s="575"/>
      <c r="C90" s="575"/>
      <c r="D90" s="20"/>
      <c r="E90" s="517"/>
      <c r="F90" s="511"/>
      <c r="G90" s="589"/>
      <c r="H90" s="590"/>
      <c r="I90" s="696"/>
      <c r="J90" s="514"/>
      <c r="K90" s="696"/>
      <c r="L90" s="514"/>
      <c r="M90" s="695"/>
      <c r="N90" s="514"/>
      <c r="O90" s="696"/>
      <c r="P90" s="514"/>
      <c r="Q90" s="696"/>
      <c r="R90" s="515"/>
      <c r="S90" s="695"/>
      <c r="T90" s="514"/>
      <c r="U90" s="969">
        <f t="shared" si="25"/>
        <v>0</v>
      </c>
      <c r="V90" s="960"/>
      <c r="W90" s="203"/>
      <c r="X90" s="248">
        <f t="shared" si="26"/>
        <v>0</v>
      </c>
      <c r="Y90" s="959">
        <f t="shared" si="27"/>
        <v>0</v>
      </c>
      <c r="Z90" s="974">
        <f t="shared" si="28"/>
        <v>0</v>
      </c>
      <c r="AA90" s="17">
        <f t="shared" si="29"/>
        <v>0</v>
      </c>
      <c r="AB90" s="17">
        <f t="shared" si="30"/>
        <v>0</v>
      </c>
      <c r="AC90" s="17">
        <f t="shared" si="31"/>
        <v>0</v>
      </c>
      <c r="AD90" s="17">
        <f t="shared" si="32"/>
        <v>0</v>
      </c>
      <c r="AE90" s="17">
        <f t="shared" si="33"/>
        <v>0</v>
      </c>
      <c r="AF90" s="17">
        <f t="shared" si="34"/>
        <v>0</v>
      </c>
      <c r="AG90" s="17">
        <f t="shared" si="35"/>
        <v>0</v>
      </c>
      <c r="AO90" s="55">
        <v>83</v>
      </c>
      <c r="AP90" s="57">
        <f t="shared" si="37"/>
        <v>0</v>
      </c>
      <c r="AQ90" s="57">
        <f t="shared" si="38"/>
        <v>0</v>
      </c>
      <c r="AR90" s="57">
        <f t="shared" si="39"/>
        <v>0</v>
      </c>
      <c r="AS90" s="57">
        <f t="shared" si="40"/>
        <v>0</v>
      </c>
    </row>
    <row r="91" spans="1:45" ht="15.75" customHeight="1" x14ac:dyDescent="0.25">
      <c r="A91" s="36">
        <v>83</v>
      </c>
      <c r="B91" s="575"/>
      <c r="C91" s="575"/>
      <c r="D91" s="20"/>
      <c r="E91" s="517"/>
      <c r="F91" s="511"/>
      <c r="G91" s="589"/>
      <c r="H91" s="590"/>
      <c r="I91" s="696"/>
      <c r="J91" s="514"/>
      <c r="K91" s="696"/>
      <c r="L91" s="514"/>
      <c r="M91" s="695"/>
      <c r="N91" s="514"/>
      <c r="O91" s="696"/>
      <c r="P91" s="514"/>
      <c r="Q91" s="696"/>
      <c r="R91" s="515"/>
      <c r="S91" s="695"/>
      <c r="T91" s="514"/>
      <c r="U91" s="969">
        <f t="shared" si="25"/>
        <v>0</v>
      </c>
      <c r="V91" s="960"/>
      <c r="W91" s="203"/>
      <c r="X91" s="248">
        <f t="shared" si="26"/>
        <v>0</v>
      </c>
      <c r="Y91" s="959">
        <f t="shared" si="27"/>
        <v>0</v>
      </c>
      <c r="Z91" s="974">
        <f t="shared" si="28"/>
        <v>0</v>
      </c>
      <c r="AA91" s="17">
        <f t="shared" si="29"/>
        <v>0</v>
      </c>
      <c r="AB91" s="17">
        <f t="shared" si="30"/>
        <v>0</v>
      </c>
      <c r="AC91" s="17">
        <f t="shared" si="31"/>
        <v>0</v>
      </c>
      <c r="AD91" s="17">
        <f t="shared" si="32"/>
        <v>0</v>
      </c>
      <c r="AE91" s="17">
        <f t="shared" si="33"/>
        <v>0</v>
      </c>
      <c r="AF91" s="17">
        <f t="shared" si="34"/>
        <v>0</v>
      </c>
      <c r="AG91" s="17">
        <f t="shared" si="35"/>
        <v>0</v>
      </c>
      <c r="AO91" s="55">
        <v>84</v>
      </c>
      <c r="AP91" s="57">
        <f t="shared" si="37"/>
        <v>0</v>
      </c>
      <c r="AQ91" s="57">
        <f t="shared" si="38"/>
        <v>0</v>
      </c>
      <c r="AR91" s="57">
        <f t="shared" si="39"/>
        <v>0</v>
      </c>
      <c r="AS91" s="57">
        <f t="shared" si="40"/>
        <v>0</v>
      </c>
    </row>
    <row r="92" spans="1:45" ht="15.75" customHeight="1" x14ac:dyDescent="0.25">
      <c r="A92" s="36">
        <v>84</v>
      </c>
      <c r="B92" s="508"/>
      <c r="C92" s="508"/>
      <c r="D92" s="20"/>
      <c r="E92" s="581"/>
      <c r="F92" s="511"/>
      <c r="G92" s="589"/>
      <c r="H92" s="590"/>
      <c r="I92" s="696"/>
      <c r="J92" s="514"/>
      <c r="K92" s="696"/>
      <c r="L92" s="514"/>
      <c r="M92" s="695"/>
      <c r="N92" s="514"/>
      <c r="O92" s="696"/>
      <c r="P92" s="514"/>
      <c r="Q92" s="696"/>
      <c r="R92" s="515"/>
      <c r="S92" s="695"/>
      <c r="T92" s="514"/>
      <c r="U92" s="969">
        <f t="shared" si="25"/>
        <v>0</v>
      </c>
      <c r="V92" s="960"/>
      <c r="W92" s="203"/>
      <c r="X92" s="248">
        <f t="shared" si="26"/>
        <v>0</v>
      </c>
      <c r="Y92" s="959">
        <f t="shared" si="27"/>
        <v>0</v>
      </c>
      <c r="Z92" s="974">
        <f t="shared" si="28"/>
        <v>0</v>
      </c>
      <c r="AA92" s="17">
        <f t="shared" si="29"/>
        <v>0</v>
      </c>
      <c r="AB92" s="17">
        <f t="shared" si="30"/>
        <v>0</v>
      </c>
      <c r="AC92" s="17">
        <f t="shared" si="31"/>
        <v>0</v>
      </c>
      <c r="AD92" s="17">
        <f t="shared" si="32"/>
        <v>0</v>
      </c>
      <c r="AE92" s="17">
        <f t="shared" si="33"/>
        <v>0</v>
      </c>
      <c r="AF92" s="17">
        <f t="shared" si="34"/>
        <v>0</v>
      </c>
      <c r="AG92" s="17">
        <f t="shared" si="35"/>
        <v>0</v>
      </c>
      <c r="AO92" s="55">
        <v>85</v>
      </c>
      <c r="AP92" s="57">
        <f t="shared" si="37"/>
        <v>0</v>
      </c>
      <c r="AQ92" s="57">
        <f t="shared" si="38"/>
        <v>0</v>
      </c>
      <c r="AR92" s="57">
        <f t="shared" si="39"/>
        <v>0</v>
      </c>
      <c r="AS92" s="57">
        <f t="shared" si="40"/>
        <v>0</v>
      </c>
    </row>
    <row r="93" spans="1:45" ht="15.75" customHeight="1" x14ac:dyDescent="0.25">
      <c r="A93" s="36">
        <v>85</v>
      </c>
      <c r="B93" s="575"/>
      <c r="C93" s="575"/>
      <c r="D93" s="20"/>
      <c r="E93" s="510"/>
      <c r="F93" s="511"/>
      <c r="G93" s="589"/>
      <c r="H93" s="590"/>
      <c r="I93" s="696"/>
      <c r="J93" s="514"/>
      <c r="K93" s="696"/>
      <c r="L93" s="514"/>
      <c r="M93" s="695"/>
      <c r="N93" s="514"/>
      <c r="O93" s="696"/>
      <c r="P93" s="514"/>
      <c r="Q93" s="696"/>
      <c r="R93" s="515"/>
      <c r="S93" s="695"/>
      <c r="T93" s="514"/>
      <c r="U93" s="969">
        <f t="shared" si="25"/>
        <v>0</v>
      </c>
      <c r="V93" s="960"/>
      <c r="W93" s="203"/>
      <c r="X93" s="248">
        <f t="shared" si="26"/>
        <v>0</v>
      </c>
      <c r="Y93" s="959">
        <f t="shared" si="27"/>
        <v>0</v>
      </c>
      <c r="Z93" s="974">
        <f t="shared" si="28"/>
        <v>0</v>
      </c>
      <c r="AA93" s="17">
        <f t="shared" si="29"/>
        <v>0</v>
      </c>
      <c r="AB93" s="17">
        <f t="shared" si="30"/>
        <v>0</v>
      </c>
      <c r="AC93" s="17">
        <f t="shared" si="31"/>
        <v>0</v>
      </c>
      <c r="AD93" s="17">
        <f t="shared" si="32"/>
        <v>0</v>
      </c>
      <c r="AE93" s="17">
        <f t="shared" si="33"/>
        <v>0</v>
      </c>
      <c r="AF93" s="17">
        <f t="shared" si="34"/>
        <v>0</v>
      </c>
      <c r="AG93" s="17">
        <f t="shared" si="35"/>
        <v>0</v>
      </c>
      <c r="AO93" s="55">
        <v>86</v>
      </c>
      <c r="AP93" s="57">
        <f t="shared" si="37"/>
        <v>0</v>
      </c>
      <c r="AQ93" s="57">
        <f t="shared" si="38"/>
        <v>0</v>
      </c>
      <c r="AR93" s="57">
        <f t="shared" si="39"/>
        <v>0</v>
      </c>
      <c r="AS93" s="57">
        <f t="shared" si="40"/>
        <v>0</v>
      </c>
    </row>
    <row r="94" spans="1:45" ht="15.75" customHeight="1" x14ac:dyDescent="0.25">
      <c r="A94" s="36">
        <v>86</v>
      </c>
      <c r="B94" s="575"/>
      <c r="C94" s="575"/>
      <c r="D94" s="509"/>
      <c r="E94" s="581"/>
      <c r="F94" s="511"/>
      <c r="G94" s="589"/>
      <c r="H94" s="590"/>
      <c r="I94" s="696"/>
      <c r="J94" s="514"/>
      <c r="K94" s="696"/>
      <c r="L94" s="514"/>
      <c r="M94" s="695"/>
      <c r="N94" s="514"/>
      <c r="O94" s="696"/>
      <c r="P94" s="514"/>
      <c r="Q94" s="696"/>
      <c r="R94" s="515"/>
      <c r="S94" s="695"/>
      <c r="T94" s="514"/>
      <c r="U94" s="969">
        <f t="shared" si="25"/>
        <v>0</v>
      </c>
      <c r="V94" s="960"/>
      <c r="W94" s="203"/>
      <c r="X94" s="248">
        <f t="shared" si="26"/>
        <v>0</v>
      </c>
      <c r="Y94" s="959">
        <f t="shared" si="27"/>
        <v>0</v>
      </c>
      <c r="Z94" s="974">
        <f t="shared" si="28"/>
        <v>0</v>
      </c>
      <c r="AA94" s="17">
        <f t="shared" si="29"/>
        <v>0</v>
      </c>
      <c r="AB94" s="17">
        <f t="shared" si="30"/>
        <v>0</v>
      </c>
      <c r="AC94" s="17">
        <f t="shared" si="31"/>
        <v>0</v>
      </c>
      <c r="AD94" s="17">
        <f t="shared" si="32"/>
        <v>0</v>
      </c>
      <c r="AE94" s="17">
        <f t="shared" si="33"/>
        <v>0</v>
      </c>
      <c r="AF94" s="17">
        <f t="shared" si="34"/>
        <v>0</v>
      </c>
      <c r="AG94" s="17">
        <f t="shared" si="35"/>
        <v>0</v>
      </c>
      <c r="AO94" s="55">
        <v>87</v>
      </c>
      <c r="AP94" s="57">
        <f t="shared" si="37"/>
        <v>0</v>
      </c>
      <c r="AQ94" s="57">
        <f t="shared" si="38"/>
        <v>0</v>
      </c>
      <c r="AR94" s="57">
        <f t="shared" si="39"/>
        <v>0</v>
      </c>
      <c r="AS94" s="57">
        <f t="shared" si="40"/>
        <v>0</v>
      </c>
    </row>
    <row r="95" spans="1:45" s="3" customFormat="1" ht="15.75" customHeight="1" x14ac:dyDescent="0.25">
      <c r="A95" s="36">
        <v>87</v>
      </c>
      <c r="B95" s="575"/>
      <c r="C95" s="575"/>
      <c r="D95" s="509"/>
      <c r="E95" s="581"/>
      <c r="F95" s="511"/>
      <c r="G95" s="589"/>
      <c r="H95" s="514"/>
      <c r="I95" s="696"/>
      <c r="J95" s="514"/>
      <c r="K95" s="696"/>
      <c r="L95" s="514"/>
      <c r="M95" s="695"/>
      <c r="N95" s="514"/>
      <c r="O95" s="696"/>
      <c r="P95" s="514"/>
      <c r="Q95" s="696"/>
      <c r="R95" s="515"/>
      <c r="S95" s="695"/>
      <c r="T95" s="514"/>
      <c r="U95" s="969">
        <f t="shared" si="25"/>
        <v>0</v>
      </c>
      <c r="V95" s="960"/>
      <c r="W95" s="203"/>
      <c r="X95" s="248">
        <f t="shared" si="26"/>
        <v>0</v>
      </c>
      <c r="Y95" s="959">
        <f t="shared" si="27"/>
        <v>0</v>
      </c>
      <c r="Z95" s="974">
        <f t="shared" si="28"/>
        <v>0</v>
      </c>
      <c r="AA95" s="17">
        <f t="shared" si="29"/>
        <v>0</v>
      </c>
      <c r="AB95" s="17">
        <f t="shared" si="30"/>
        <v>0</v>
      </c>
      <c r="AC95" s="17">
        <f t="shared" si="31"/>
        <v>0</v>
      </c>
      <c r="AD95" s="17">
        <f t="shared" si="32"/>
        <v>0</v>
      </c>
      <c r="AE95" s="17">
        <f t="shared" si="33"/>
        <v>0</v>
      </c>
      <c r="AF95" s="17">
        <f t="shared" si="34"/>
        <v>0</v>
      </c>
      <c r="AG95" s="17">
        <f t="shared" si="35"/>
        <v>0</v>
      </c>
      <c r="AO95" s="55">
        <v>88</v>
      </c>
      <c r="AP95" s="57">
        <f t="shared" si="37"/>
        <v>0</v>
      </c>
      <c r="AQ95" s="57">
        <f t="shared" si="38"/>
        <v>0</v>
      </c>
      <c r="AR95" s="57">
        <f t="shared" si="39"/>
        <v>0</v>
      </c>
      <c r="AS95" s="57">
        <f t="shared" si="40"/>
        <v>0</v>
      </c>
    </row>
    <row r="96" spans="1:45" ht="15.75" customHeight="1" x14ac:dyDescent="0.25">
      <c r="A96" s="36">
        <v>88</v>
      </c>
      <c r="B96" s="575"/>
      <c r="C96" s="575"/>
      <c r="D96" s="509"/>
      <c r="E96" s="581"/>
      <c r="F96" s="511"/>
      <c r="G96" s="589"/>
      <c r="H96" s="514"/>
      <c r="I96" s="696"/>
      <c r="J96" s="514"/>
      <c r="K96" s="696"/>
      <c r="L96" s="514"/>
      <c r="M96" s="695"/>
      <c r="N96" s="514"/>
      <c r="O96" s="696"/>
      <c r="P96" s="514"/>
      <c r="Q96" s="696"/>
      <c r="R96" s="515"/>
      <c r="S96" s="695"/>
      <c r="T96" s="514"/>
      <c r="U96" s="969">
        <f t="shared" si="25"/>
        <v>0</v>
      </c>
      <c r="V96" s="960"/>
      <c r="W96" s="203"/>
      <c r="X96" s="248">
        <f t="shared" si="26"/>
        <v>0</v>
      </c>
      <c r="Y96" s="959">
        <f t="shared" si="27"/>
        <v>0</v>
      </c>
      <c r="Z96" s="974">
        <f t="shared" si="28"/>
        <v>0</v>
      </c>
      <c r="AA96" s="17">
        <f t="shared" si="29"/>
        <v>0</v>
      </c>
      <c r="AB96" s="17">
        <f t="shared" si="30"/>
        <v>0</v>
      </c>
      <c r="AC96" s="17">
        <f t="shared" si="31"/>
        <v>0</v>
      </c>
      <c r="AD96" s="17">
        <f t="shared" si="32"/>
        <v>0</v>
      </c>
      <c r="AE96" s="17">
        <f t="shared" si="33"/>
        <v>0</v>
      </c>
      <c r="AF96" s="17">
        <f t="shared" si="34"/>
        <v>0</v>
      </c>
      <c r="AG96" s="17">
        <f t="shared" si="35"/>
        <v>0</v>
      </c>
      <c r="AO96" s="55">
        <v>89</v>
      </c>
      <c r="AP96" s="57">
        <f t="shared" si="37"/>
        <v>0</v>
      </c>
      <c r="AQ96" s="57">
        <f t="shared" si="38"/>
        <v>0</v>
      </c>
      <c r="AR96" s="57">
        <f t="shared" si="39"/>
        <v>0</v>
      </c>
      <c r="AS96" s="57">
        <f t="shared" si="40"/>
        <v>0</v>
      </c>
    </row>
    <row r="97" spans="1:45" ht="15.75" customHeight="1" x14ac:dyDescent="0.25">
      <c r="A97" s="36">
        <v>89</v>
      </c>
      <c r="B97" s="508"/>
      <c r="C97" s="508"/>
      <c r="D97" s="509"/>
      <c r="E97" s="581"/>
      <c r="F97" s="511"/>
      <c r="G97" s="589"/>
      <c r="H97" s="514"/>
      <c r="I97" s="696"/>
      <c r="J97" s="514"/>
      <c r="K97" s="696"/>
      <c r="L97" s="514"/>
      <c r="M97" s="695"/>
      <c r="N97" s="514"/>
      <c r="O97" s="696"/>
      <c r="P97" s="514"/>
      <c r="Q97" s="696"/>
      <c r="R97" s="515"/>
      <c r="S97" s="695"/>
      <c r="T97" s="514"/>
      <c r="U97" s="969">
        <f t="shared" si="25"/>
        <v>0</v>
      </c>
      <c r="V97" s="960"/>
      <c r="W97" s="203"/>
      <c r="X97" s="248">
        <f t="shared" si="26"/>
        <v>0</v>
      </c>
      <c r="Y97" s="959">
        <f t="shared" si="27"/>
        <v>0</v>
      </c>
      <c r="Z97" s="974">
        <f t="shared" si="28"/>
        <v>0</v>
      </c>
      <c r="AA97" s="17">
        <f t="shared" si="29"/>
        <v>0</v>
      </c>
      <c r="AB97" s="17">
        <f t="shared" si="30"/>
        <v>0</v>
      </c>
      <c r="AC97" s="17">
        <f t="shared" si="31"/>
        <v>0</v>
      </c>
      <c r="AD97" s="17">
        <f t="shared" si="32"/>
        <v>0</v>
      </c>
      <c r="AE97" s="17">
        <f t="shared" si="33"/>
        <v>0</v>
      </c>
      <c r="AF97" s="17">
        <f t="shared" si="34"/>
        <v>0</v>
      </c>
      <c r="AG97" s="17">
        <f t="shared" si="35"/>
        <v>0</v>
      </c>
      <c r="AO97" s="55">
        <v>90</v>
      </c>
      <c r="AP97" s="57">
        <f t="shared" si="37"/>
        <v>0</v>
      </c>
      <c r="AQ97" s="57">
        <f t="shared" si="38"/>
        <v>0</v>
      </c>
      <c r="AR97" s="57">
        <f t="shared" si="39"/>
        <v>0</v>
      </c>
      <c r="AS97" s="57">
        <f t="shared" si="40"/>
        <v>0</v>
      </c>
    </row>
    <row r="98" spans="1:45" ht="15.75" customHeight="1" x14ac:dyDescent="0.25">
      <c r="A98" s="36">
        <v>90</v>
      </c>
      <c r="B98" s="508"/>
      <c r="C98" s="508"/>
      <c r="D98" s="509"/>
      <c r="E98" s="581"/>
      <c r="F98" s="511"/>
      <c r="G98" s="589"/>
      <c r="H98" s="514"/>
      <c r="I98" s="696"/>
      <c r="J98" s="514"/>
      <c r="K98" s="696"/>
      <c r="L98" s="514"/>
      <c r="M98" s="695"/>
      <c r="N98" s="514"/>
      <c r="O98" s="696"/>
      <c r="P98" s="514"/>
      <c r="Q98" s="696"/>
      <c r="R98" s="515"/>
      <c r="S98" s="695"/>
      <c r="T98" s="514"/>
      <c r="U98" s="969">
        <f t="shared" si="25"/>
        <v>0</v>
      </c>
      <c r="V98" s="960"/>
      <c r="W98" s="203"/>
      <c r="X98" s="248">
        <f t="shared" si="26"/>
        <v>0</v>
      </c>
      <c r="Y98" s="959">
        <f t="shared" si="27"/>
        <v>0</v>
      </c>
      <c r="Z98" s="974">
        <f t="shared" si="28"/>
        <v>0</v>
      </c>
      <c r="AA98" s="17">
        <f t="shared" si="29"/>
        <v>0</v>
      </c>
      <c r="AB98" s="17">
        <f t="shared" si="30"/>
        <v>0</v>
      </c>
      <c r="AC98" s="17">
        <f t="shared" si="31"/>
        <v>0</v>
      </c>
      <c r="AD98" s="17">
        <f t="shared" si="32"/>
        <v>0</v>
      </c>
      <c r="AE98" s="17">
        <f t="shared" si="33"/>
        <v>0</v>
      </c>
      <c r="AF98" s="17">
        <f t="shared" si="34"/>
        <v>0</v>
      </c>
      <c r="AG98" s="17">
        <f t="shared" si="35"/>
        <v>0</v>
      </c>
      <c r="AO98" s="55">
        <v>91</v>
      </c>
      <c r="AP98" s="57">
        <f t="shared" si="37"/>
        <v>0</v>
      </c>
      <c r="AQ98" s="57">
        <f t="shared" si="38"/>
        <v>0</v>
      </c>
      <c r="AR98" s="57">
        <f t="shared" si="39"/>
        <v>0</v>
      </c>
      <c r="AS98" s="57">
        <f t="shared" si="40"/>
        <v>0</v>
      </c>
    </row>
    <row r="99" spans="1:45" ht="15.75" customHeight="1" x14ac:dyDescent="0.25">
      <c r="A99" s="36">
        <v>91</v>
      </c>
      <c r="B99" s="32"/>
      <c r="C99" s="26"/>
      <c r="D99" s="20"/>
      <c r="E99" s="47"/>
      <c r="F99" s="63"/>
      <c r="G99" s="589"/>
      <c r="H99" s="514"/>
      <c r="I99" s="696"/>
      <c r="J99" s="514"/>
      <c r="K99" s="696"/>
      <c r="L99" s="514"/>
      <c r="M99" s="695"/>
      <c r="N99" s="514"/>
      <c r="O99" s="696"/>
      <c r="P99" s="514"/>
      <c r="Q99" s="696"/>
      <c r="R99" s="515"/>
      <c r="S99" s="695"/>
      <c r="T99" s="514"/>
      <c r="U99" s="969">
        <f t="shared" si="25"/>
        <v>0</v>
      </c>
      <c r="V99" s="960"/>
      <c r="W99" s="203"/>
      <c r="X99" s="248">
        <f t="shared" si="26"/>
        <v>0</v>
      </c>
      <c r="Y99" s="959">
        <f t="shared" si="27"/>
        <v>0</v>
      </c>
      <c r="Z99" s="974">
        <f t="shared" si="28"/>
        <v>0</v>
      </c>
      <c r="AA99" s="17">
        <f t="shared" si="29"/>
        <v>0</v>
      </c>
      <c r="AB99" s="17">
        <f t="shared" si="30"/>
        <v>0</v>
      </c>
      <c r="AC99" s="17">
        <f t="shared" si="31"/>
        <v>0</v>
      </c>
      <c r="AD99" s="17">
        <f t="shared" si="32"/>
        <v>0</v>
      </c>
      <c r="AE99" s="17">
        <f t="shared" si="33"/>
        <v>0</v>
      </c>
      <c r="AF99" s="17">
        <f t="shared" si="34"/>
        <v>0</v>
      </c>
      <c r="AG99" s="17">
        <f t="shared" si="35"/>
        <v>0</v>
      </c>
      <c r="AO99" s="55">
        <v>92</v>
      </c>
      <c r="AP99" s="57">
        <f t="shared" si="37"/>
        <v>0</v>
      </c>
      <c r="AQ99" s="57">
        <f t="shared" si="38"/>
        <v>0</v>
      </c>
      <c r="AR99" s="57">
        <f t="shared" si="39"/>
        <v>0</v>
      </c>
      <c r="AS99" s="57">
        <f t="shared" si="40"/>
        <v>0</v>
      </c>
    </row>
    <row r="100" spans="1:45" ht="15.75" customHeight="1" x14ac:dyDescent="0.25">
      <c r="A100" s="36">
        <v>92</v>
      </c>
      <c r="B100" s="32"/>
      <c r="C100" s="26"/>
      <c r="D100" s="20"/>
      <c r="E100" s="47"/>
      <c r="F100" s="63"/>
      <c r="G100" s="589"/>
      <c r="H100" s="514"/>
      <c r="I100" s="696"/>
      <c r="J100" s="514"/>
      <c r="K100" s="696"/>
      <c r="L100" s="514"/>
      <c r="M100" s="695"/>
      <c r="N100" s="514"/>
      <c r="O100" s="696"/>
      <c r="P100" s="514"/>
      <c r="Q100" s="696"/>
      <c r="R100" s="515"/>
      <c r="S100" s="695"/>
      <c r="T100" s="514"/>
      <c r="U100" s="969">
        <f t="shared" si="25"/>
        <v>0</v>
      </c>
      <c r="V100" s="960"/>
      <c r="W100" s="203"/>
      <c r="X100" s="248">
        <f t="shared" si="26"/>
        <v>0</v>
      </c>
      <c r="Y100" s="959">
        <f t="shared" si="27"/>
        <v>0</v>
      </c>
      <c r="Z100" s="974">
        <f t="shared" si="28"/>
        <v>0</v>
      </c>
      <c r="AA100" s="17">
        <f t="shared" si="29"/>
        <v>0</v>
      </c>
      <c r="AB100" s="17">
        <f t="shared" si="30"/>
        <v>0</v>
      </c>
      <c r="AC100" s="17">
        <f t="shared" si="31"/>
        <v>0</v>
      </c>
      <c r="AD100" s="17">
        <f t="shared" si="32"/>
        <v>0</v>
      </c>
      <c r="AE100" s="17">
        <f t="shared" si="33"/>
        <v>0</v>
      </c>
      <c r="AF100" s="17">
        <f t="shared" si="34"/>
        <v>0</v>
      </c>
      <c r="AG100" s="17">
        <f t="shared" si="35"/>
        <v>0</v>
      </c>
      <c r="AO100" s="55">
        <v>93</v>
      </c>
      <c r="AP100" s="57">
        <f t="shared" si="37"/>
        <v>0</v>
      </c>
      <c r="AQ100" s="57">
        <f t="shared" si="38"/>
        <v>0</v>
      </c>
      <c r="AR100" s="57">
        <f t="shared" si="39"/>
        <v>0</v>
      </c>
      <c r="AS100" s="57">
        <f t="shared" si="40"/>
        <v>0</v>
      </c>
    </row>
    <row r="101" spans="1:45" s="2" customFormat="1" ht="15.75" customHeight="1" x14ac:dyDescent="0.25">
      <c r="A101" s="36">
        <v>93</v>
      </c>
      <c r="B101" s="19"/>
      <c r="C101" s="19"/>
      <c r="D101" s="20"/>
      <c r="E101" s="46"/>
      <c r="F101" s="63"/>
      <c r="G101" s="589"/>
      <c r="H101" s="514"/>
      <c r="I101" s="696"/>
      <c r="J101" s="514"/>
      <c r="K101" s="696"/>
      <c r="L101" s="514"/>
      <c r="M101" s="695"/>
      <c r="N101" s="514"/>
      <c r="O101" s="696"/>
      <c r="P101" s="514"/>
      <c r="Q101" s="696"/>
      <c r="R101" s="515"/>
      <c r="S101" s="695"/>
      <c r="T101" s="514"/>
      <c r="U101" s="969">
        <f t="shared" si="25"/>
        <v>0</v>
      </c>
      <c r="V101" s="960"/>
      <c r="W101" s="203"/>
      <c r="X101" s="248">
        <f t="shared" si="26"/>
        <v>0</v>
      </c>
      <c r="Y101" s="959">
        <f t="shared" si="27"/>
        <v>0</v>
      </c>
      <c r="Z101" s="974">
        <f t="shared" si="28"/>
        <v>0</v>
      </c>
      <c r="AA101" s="17">
        <f t="shared" si="29"/>
        <v>0</v>
      </c>
      <c r="AB101" s="17">
        <f t="shared" si="30"/>
        <v>0</v>
      </c>
      <c r="AC101" s="17">
        <f t="shared" si="31"/>
        <v>0</v>
      </c>
      <c r="AD101" s="17">
        <f t="shared" si="32"/>
        <v>0</v>
      </c>
      <c r="AE101" s="17">
        <f t="shared" si="33"/>
        <v>0</v>
      </c>
      <c r="AF101" s="17">
        <f t="shared" si="34"/>
        <v>0</v>
      </c>
      <c r="AG101" s="17">
        <f t="shared" si="35"/>
        <v>0</v>
      </c>
      <c r="AO101" s="55">
        <v>94</v>
      </c>
      <c r="AP101" s="57">
        <f t="shared" si="37"/>
        <v>0</v>
      </c>
      <c r="AQ101" s="57">
        <f t="shared" si="38"/>
        <v>0</v>
      </c>
      <c r="AR101" s="57">
        <f t="shared" si="39"/>
        <v>0</v>
      </c>
      <c r="AS101" s="57">
        <f t="shared" si="40"/>
        <v>0</v>
      </c>
    </row>
    <row r="102" spans="1:45" ht="15.75" customHeight="1" x14ac:dyDescent="0.25">
      <c r="A102" s="36">
        <v>94</v>
      </c>
      <c r="B102" s="19"/>
      <c r="C102" s="19"/>
      <c r="D102" s="20"/>
      <c r="E102" s="47"/>
      <c r="F102" s="63"/>
      <c r="G102" s="589"/>
      <c r="H102" s="514"/>
      <c r="I102" s="696"/>
      <c r="J102" s="514"/>
      <c r="K102" s="696"/>
      <c r="L102" s="514"/>
      <c r="M102" s="695"/>
      <c r="N102" s="514"/>
      <c r="O102" s="696"/>
      <c r="P102" s="514"/>
      <c r="Q102" s="696"/>
      <c r="R102" s="515"/>
      <c r="S102" s="695"/>
      <c r="T102" s="514"/>
      <c r="U102" s="969">
        <f t="shared" si="25"/>
        <v>0</v>
      </c>
      <c r="V102" s="960"/>
      <c r="W102" s="203"/>
      <c r="X102" s="248">
        <f t="shared" si="26"/>
        <v>0</v>
      </c>
      <c r="Y102" s="959">
        <f t="shared" si="27"/>
        <v>0</v>
      </c>
      <c r="Z102" s="974">
        <f t="shared" si="28"/>
        <v>0</v>
      </c>
      <c r="AA102" s="17">
        <f t="shared" si="29"/>
        <v>0</v>
      </c>
      <c r="AB102" s="17">
        <f t="shared" si="30"/>
        <v>0</v>
      </c>
      <c r="AC102" s="17">
        <f t="shared" si="31"/>
        <v>0</v>
      </c>
      <c r="AD102" s="17">
        <f t="shared" si="32"/>
        <v>0</v>
      </c>
      <c r="AE102" s="17">
        <f t="shared" si="33"/>
        <v>0</v>
      </c>
      <c r="AF102" s="17">
        <f t="shared" si="34"/>
        <v>0</v>
      </c>
      <c r="AG102" s="17">
        <f t="shared" si="35"/>
        <v>0</v>
      </c>
      <c r="AO102" s="55">
        <v>95</v>
      </c>
      <c r="AP102" s="57">
        <f t="shared" si="37"/>
        <v>0</v>
      </c>
      <c r="AQ102" s="57">
        <f t="shared" si="38"/>
        <v>0</v>
      </c>
      <c r="AR102" s="57">
        <f t="shared" si="39"/>
        <v>0</v>
      </c>
      <c r="AS102" s="57">
        <f t="shared" si="40"/>
        <v>0</v>
      </c>
    </row>
    <row r="103" spans="1:45" ht="15.75" customHeight="1" x14ac:dyDescent="0.25">
      <c r="A103" s="36">
        <v>95</v>
      </c>
      <c r="B103" s="19"/>
      <c r="C103" s="19"/>
      <c r="D103" s="20"/>
      <c r="E103" s="47"/>
      <c r="F103" s="63"/>
      <c r="G103" s="589"/>
      <c r="H103" s="514"/>
      <c r="I103" s="696"/>
      <c r="J103" s="514"/>
      <c r="K103" s="696"/>
      <c r="L103" s="514"/>
      <c r="M103" s="695"/>
      <c r="N103" s="514"/>
      <c r="O103" s="696"/>
      <c r="P103" s="514"/>
      <c r="Q103" s="696"/>
      <c r="R103" s="515"/>
      <c r="S103" s="695"/>
      <c r="T103" s="514"/>
      <c r="U103" s="969">
        <f t="shared" si="25"/>
        <v>0</v>
      </c>
      <c r="V103" s="960"/>
      <c r="W103" s="203"/>
      <c r="X103" s="248">
        <f t="shared" si="26"/>
        <v>0</v>
      </c>
      <c r="Y103" s="959">
        <f t="shared" si="27"/>
        <v>0</v>
      </c>
      <c r="Z103" s="974">
        <f t="shared" si="28"/>
        <v>0</v>
      </c>
      <c r="AA103" s="17">
        <f t="shared" si="29"/>
        <v>0</v>
      </c>
      <c r="AB103" s="17">
        <f t="shared" si="30"/>
        <v>0</v>
      </c>
      <c r="AC103" s="17">
        <f t="shared" si="31"/>
        <v>0</v>
      </c>
      <c r="AD103" s="17">
        <f t="shared" si="32"/>
        <v>0</v>
      </c>
      <c r="AE103" s="17">
        <f t="shared" si="33"/>
        <v>0</v>
      </c>
      <c r="AF103" s="17">
        <f t="shared" si="34"/>
        <v>0</v>
      </c>
      <c r="AG103" s="17">
        <f t="shared" si="35"/>
        <v>0</v>
      </c>
      <c r="AO103" s="55">
        <v>96</v>
      </c>
      <c r="AP103" s="57">
        <f t="shared" si="37"/>
        <v>0</v>
      </c>
      <c r="AQ103" s="57">
        <f t="shared" si="38"/>
        <v>0</v>
      </c>
      <c r="AR103" s="57">
        <f t="shared" si="39"/>
        <v>0</v>
      </c>
      <c r="AS103" s="57">
        <f t="shared" si="40"/>
        <v>0</v>
      </c>
    </row>
    <row r="104" spans="1:45" ht="15.75" customHeight="1" x14ac:dyDescent="0.25">
      <c r="A104" s="36">
        <v>96</v>
      </c>
      <c r="B104" s="19"/>
      <c r="C104" s="19"/>
      <c r="D104" s="20"/>
      <c r="E104" s="47"/>
      <c r="F104" s="63"/>
      <c r="G104" s="589"/>
      <c r="H104" s="514"/>
      <c r="I104" s="696"/>
      <c r="J104" s="514"/>
      <c r="K104" s="696"/>
      <c r="L104" s="514"/>
      <c r="M104" s="695"/>
      <c r="N104" s="514"/>
      <c r="O104" s="696"/>
      <c r="P104" s="514"/>
      <c r="Q104" s="696"/>
      <c r="R104" s="515"/>
      <c r="S104" s="695"/>
      <c r="T104" s="514"/>
      <c r="U104" s="969">
        <f t="shared" si="25"/>
        <v>0</v>
      </c>
      <c r="V104" s="960"/>
      <c r="W104" s="203"/>
      <c r="X104" s="248">
        <f t="shared" si="26"/>
        <v>0</v>
      </c>
      <c r="Y104" s="959">
        <f t="shared" si="27"/>
        <v>0</v>
      </c>
      <c r="Z104" s="974">
        <f t="shared" si="28"/>
        <v>0</v>
      </c>
      <c r="AA104" s="17">
        <f t="shared" si="29"/>
        <v>0</v>
      </c>
      <c r="AB104" s="17">
        <f t="shared" si="30"/>
        <v>0</v>
      </c>
      <c r="AC104" s="17">
        <f t="shared" si="31"/>
        <v>0</v>
      </c>
      <c r="AD104" s="17">
        <f t="shared" si="32"/>
        <v>0</v>
      </c>
      <c r="AE104" s="17">
        <f t="shared" si="33"/>
        <v>0</v>
      </c>
      <c r="AF104" s="17">
        <f t="shared" si="34"/>
        <v>0</v>
      </c>
      <c r="AG104" s="17">
        <f t="shared" si="35"/>
        <v>0</v>
      </c>
      <c r="AO104" s="55">
        <v>97</v>
      </c>
      <c r="AP104" s="57">
        <f t="shared" si="37"/>
        <v>0</v>
      </c>
      <c r="AQ104" s="57">
        <f t="shared" si="38"/>
        <v>0</v>
      </c>
      <c r="AR104" s="57">
        <f t="shared" si="39"/>
        <v>0</v>
      </c>
      <c r="AS104" s="57">
        <f t="shared" si="40"/>
        <v>0</v>
      </c>
    </row>
    <row r="105" spans="1:45" ht="15.75" customHeight="1" x14ac:dyDescent="0.25">
      <c r="A105" s="36">
        <v>97</v>
      </c>
      <c r="B105" s="19"/>
      <c r="C105" s="19"/>
      <c r="D105" s="20"/>
      <c r="E105" s="47"/>
      <c r="F105" s="63"/>
      <c r="G105" s="589"/>
      <c r="H105" s="514"/>
      <c r="I105" s="696"/>
      <c r="J105" s="514"/>
      <c r="K105" s="696"/>
      <c r="L105" s="514"/>
      <c r="M105" s="695"/>
      <c r="N105" s="514"/>
      <c r="O105" s="696"/>
      <c r="P105" s="514"/>
      <c r="Q105" s="696"/>
      <c r="R105" s="515"/>
      <c r="S105" s="695"/>
      <c r="T105" s="514"/>
      <c r="U105" s="969">
        <f t="shared" si="25"/>
        <v>0</v>
      </c>
      <c r="V105" s="960"/>
      <c r="W105" s="203"/>
      <c r="X105" s="248">
        <f t="shared" si="26"/>
        <v>0</v>
      </c>
      <c r="Y105" s="959">
        <f t="shared" si="27"/>
        <v>0</v>
      </c>
      <c r="Z105" s="974">
        <f t="shared" si="28"/>
        <v>0</v>
      </c>
      <c r="AA105" s="17">
        <f t="shared" si="29"/>
        <v>0</v>
      </c>
      <c r="AB105" s="17">
        <f t="shared" si="30"/>
        <v>0</v>
      </c>
      <c r="AC105" s="17">
        <f t="shared" si="31"/>
        <v>0</v>
      </c>
      <c r="AD105" s="17">
        <f t="shared" si="32"/>
        <v>0</v>
      </c>
      <c r="AE105" s="17">
        <f t="shared" si="33"/>
        <v>0</v>
      </c>
      <c r="AF105" s="17">
        <f t="shared" si="34"/>
        <v>0</v>
      </c>
      <c r="AG105" s="17">
        <f t="shared" si="35"/>
        <v>0</v>
      </c>
      <c r="AO105" s="55">
        <v>98</v>
      </c>
      <c r="AP105" s="57">
        <f t="shared" si="37"/>
        <v>0</v>
      </c>
      <c r="AQ105" s="57">
        <f t="shared" si="38"/>
        <v>0</v>
      </c>
      <c r="AR105" s="57">
        <f t="shared" si="39"/>
        <v>0</v>
      </c>
      <c r="AS105" s="57">
        <f t="shared" si="40"/>
        <v>0</v>
      </c>
    </row>
    <row r="106" spans="1:45" ht="15.75" customHeight="1" x14ac:dyDescent="0.25">
      <c r="A106" s="36">
        <v>98</v>
      </c>
      <c r="B106" s="26"/>
      <c r="C106" s="26"/>
      <c r="D106" s="20"/>
      <c r="E106" s="47"/>
      <c r="F106" s="63"/>
      <c r="G106" s="589"/>
      <c r="H106" s="514"/>
      <c r="I106" s="696"/>
      <c r="J106" s="514"/>
      <c r="K106" s="696"/>
      <c r="L106" s="514"/>
      <c r="M106" s="695"/>
      <c r="N106" s="514"/>
      <c r="O106" s="696"/>
      <c r="P106" s="514"/>
      <c r="Q106" s="696"/>
      <c r="R106" s="515"/>
      <c r="S106" s="695"/>
      <c r="T106" s="514"/>
      <c r="U106" s="969">
        <f t="shared" si="25"/>
        <v>0</v>
      </c>
      <c r="V106" s="960"/>
      <c r="W106" s="203"/>
      <c r="X106" s="248">
        <f t="shared" si="26"/>
        <v>0</v>
      </c>
      <c r="Y106" s="959">
        <f t="shared" si="27"/>
        <v>0</v>
      </c>
      <c r="Z106" s="974">
        <f t="shared" si="28"/>
        <v>0</v>
      </c>
      <c r="AA106" s="17">
        <f t="shared" si="29"/>
        <v>0</v>
      </c>
      <c r="AB106" s="17">
        <f t="shared" si="30"/>
        <v>0</v>
      </c>
      <c r="AC106" s="17">
        <f t="shared" si="31"/>
        <v>0</v>
      </c>
      <c r="AD106" s="17">
        <f t="shared" si="32"/>
        <v>0</v>
      </c>
      <c r="AE106" s="17">
        <f t="shared" si="33"/>
        <v>0</v>
      </c>
      <c r="AF106" s="17">
        <f t="shared" si="34"/>
        <v>0</v>
      </c>
      <c r="AG106" s="17">
        <f t="shared" si="35"/>
        <v>0</v>
      </c>
      <c r="AO106" s="55">
        <v>99</v>
      </c>
      <c r="AP106" s="57">
        <f t="shared" si="37"/>
        <v>0</v>
      </c>
      <c r="AQ106" s="57">
        <f t="shared" si="38"/>
        <v>0</v>
      </c>
      <c r="AR106" s="57">
        <f t="shared" si="39"/>
        <v>0</v>
      </c>
      <c r="AS106" s="57">
        <f t="shared" si="40"/>
        <v>0</v>
      </c>
    </row>
    <row r="107" spans="1:45" ht="15.75" customHeight="1" x14ac:dyDescent="0.25">
      <c r="A107" s="36">
        <v>99</v>
      </c>
      <c r="B107" s="19"/>
      <c r="C107" s="19"/>
      <c r="D107" s="20"/>
      <c r="E107" s="47"/>
      <c r="F107" s="63"/>
      <c r="G107" s="589"/>
      <c r="H107" s="514"/>
      <c r="I107" s="696"/>
      <c r="J107" s="514"/>
      <c r="K107" s="696"/>
      <c r="L107" s="514"/>
      <c r="M107" s="695"/>
      <c r="N107" s="514"/>
      <c r="O107" s="696"/>
      <c r="P107" s="514"/>
      <c r="Q107" s="696"/>
      <c r="R107" s="515"/>
      <c r="S107" s="695"/>
      <c r="T107" s="514"/>
      <c r="U107" s="969">
        <f t="shared" si="25"/>
        <v>0</v>
      </c>
      <c r="V107" s="960"/>
      <c r="W107" s="203"/>
      <c r="X107" s="248">
        <f t="shared" si="26"/>
        <v>0</v>
      </c>
      <c r="Y107" s="959">
        <f t="shared" si="27"/>
        <v>0</v>
      </c>
      <c r="Z107" s="974">
        <f t="shared" si="28"/>
        <v>0</v>
      </c>
      <c r="AA107" s="17">
        <f t="shared" si="29"/>
        <v>0</v>
      </c>
      <c r="AB107" s="17">
        <f t="shared" si="30"/>
        <v>0</v>
      </c>
      <c r="AC107" s="17">
        <f t="shared" si="31"/>
        <v>0</v>
      </c>
      <c r="AD107" s="17">
        <f t="shared" si="32"/>
        <v>0</v>
      </c>
      <c r="AE107" s="17">
        <f t="shared" si="33"/>
        <v>0</v>
      </c>
      <c r="AF107" s="17">
        <f t="shared" si="34"/>
        <v>0</v>
      </c>
      <c r="AG107" s="17">
        <f t="shared" si="35"/>
        <v>0</v>
      </c>
      <c r="AO107" s="55">
        <v>100</v>
      </c>
      <c r="AP107" s="57">
        <f t="shared" si="37"/>
        <v>0</v>
      </c>
      <c r="AQ107" s="57">
        <f t="shared" si="38"/>
        <v>0</v>
      </c>
      <c r="AR107" s="57">
        <f t="shared" si="39"/>
        <v>0</v>
      </c>
      <c r="AS107" s="57">
        <f t="shared" si="40"/>
        <v>0</v>
      </c>
    </row>
    <row r="108" spans="1:45" ht="15.75" customHeight="1" x14ac:dyDescent="0.25">
      <c r="A108" s="36">
        <v>100</v>
      </c>
      <c r="B108" s="19"/>
      <c r="C108" s="19"/>
      <c r="D108" s="20"/>
      <c r="E108" s="47"/>
      <c r="F108" s="63"/>
      <c r="G108" s="589"/>
      <c r="H108" s="514"/>
      <c r="I108" s="696"/>
      <c r="J108" s="514"/>
      <c r="K108" s="696"/>
      <c r="L108" s="514"/>
      <c r="M108" s="695"/>
      <c r="N108" s="514"/>
      <c r="O108" s="696"/>
      <c r="P108" s="514"/>
      <c r="Q108" s="696"/>
      <c r="R108" s="515"/>
      <c r="S108" s="695"/>
      <c r="T108" s="514"/>
      <c r="U108" s="969">
        <f t="shared" si="25"/>
        <v>0</v>
      </c>
      <c r="V108" s="960"/>
      <c r="W108" s="203"/>
      <c r="X108" s="248">
        <f t="shared" si="26"/>
        <v>0</v>
      </c>
      <c r="Y108" s="959">
        <f t="shared" si="27"/>
        <v>0</v>
      </c>
      <c r="Z108" s="974">
        <f t="shared" si="28"/>
        <v>0</v>
      </c>
      <c r="AA108" s="17">
        <f t="shared" si="29"/>
        <v>0</v>
      </c>
      <c r="AB108" s="17">
        <f t="shared" si="30"/>
        <v>0</v>
      </c>
      <c r="AC108" s="17">
        <f t="shared" si="31"/>
        <v>0</v>
      </c>
      <c r="AD108" s="17">
        <f t="shared" si="32"/>
        <v>0</v>
      </c>
      <c r="AE108" s="17">
        <f t="shared" si="33"/>
        <v>0</v>
      </c>
      <c r="AF108" s="17">
        <f t="shared" si="34"/>
        <v>0</v>
      </c>
      <c r="AG108" s="17">
        <f t="shared" si="35"/>
        <v>0</v>
      </c>
      <c r="AO108" s="55">
        <v>101</v>
      </c>
      <c r="AP108" s="57">
        <f t="shared" si="37"/>
        <v>0</v>
      </c>
      <c r="AQ108" s="57">
        <f t="shared" si="38"/>
        <v>0</v>
      </c>
      <c r="AR108" s="57">
        <f t="shared" si="39"/>
        <v>0</v>
      </c>
      <c r="AS108" s="57">
        <f t="shared" si="40"/>
        <v>0</v>
      </c>
    </row>
    <row r="109" spans="1:45" ht="15.75" customHeight="1" x14ac:dyDescent="0.25">
      <c r="A109" s="36">
        <v>101</v>
      </c>
      <c r="B109" s="19"/>
      <c r="C109" s="19"/>
      <c r="D109" s="20"/>
      <c r="E109" s="47"/>
      <c r="F109" s="63"/>
      <c r="G109" s="589"/>
      <c r="H109" s="514"/>
      <c r="I109" s="696"/>
      <c r="J109" s="514"/>
      <c r="K109" s="696"/>
      <c r="L109" s="514"/>
      <c r="M109" s="695"/>
      <c r="N109" s="514"/>
      <c r="O109" s="696"/>
      <c r="P109" s="514"/>
      <c r="Q109" s="696"/>
      <c r="R109" s="515"/>
      <c r="S109" s="695"/>
      <c r="T109" s="514"/>
      <c r="U109" s="969">
        <f t="shared" si="25"/>
        <v>0</v>
      </c>
      <c r="V109" s="960"/>
      <c r="W109" s="203"/>
      <c r="X109" s="248">
        <f t="shared" si="26"/>
        <v>0</v>
      </c>
      <c r="Y109" s="959">
        <f t="shared" si="27"/>
        <v>0</v>
      </c>
      <c r="Z109" s="974">
        <f t="shared" si="28"/>
        <v>0</v>
      </c>
      <c r="AA109" s="17">
        <f t="shared" si="29"/>
        <v>0</v>
      </c>
      <c r="AB109" s="17">
        <f t="shared" si="30"/>
        <v>0</v>
      </c>
      <c r="AC109" s="17">
        <f t="shared" si="31"/>
        <v>0</v>
      </c>
      <c r="AD109" s="17">
        <f t="shared" si="32"/>
        <v>0</v>
      </c>
      <c r="AE109" s="17">
        <f t="shared" si="33"/>
        <v>0</v>
      </c>
      <c r="AF109" s="17">
        <f t="shared" si="34"/>
        <v>0</v>
      </c>
      <c r="AG109" s="17">
        <f t="shared" si="35"/>
        <v>0</v>
      </c>
      <c r="AO109" s="55">
        <v>102</v>
      </c>
      <c r="AP109" s="57">
        <f t="shared" si="37"/>
        <v>0</v>
      </c>
      <c r="AQ109" s="57">
        <f t="shared" si="38"/>
        <v>0</v>
      </c>
      <c r="AR109" s="57">
        <f t="shared" si="39"/>
        <v>0</v>
      </c>
      <c r="AS109" s="57">
        <f t="shared" si="40"/>
        <v>0</v>
      </c>
    </row>
    <row r="110" spans="1:45" ht="15.75" customHeight="1" x14ac:dyDescent="0.25">
      <c r="A110" s="36">
        <v>102</v>
      </c>
      <c r="B110" s="19"/>
      <c r="C110" s="19"/>
      <c r="D110" s="20"/>
      <c r="E110" s="47"/>
      <c r="F110" s="63"/>
      <c r="G110" s="589"/>
      <c r="H110" s="514"/>
      <c r="I110" s="696"/>
      <c r="J110" s="514"/>
      <c r="K110" s="696"/>
      <c r="L110" s="514"/>
      <c r="M110" s="695"/>
      <c r="N110" s="514"/>
      <c r="O110" s="696"/>
      <c r="P110" s="514"/>
      <c r="Q110" s="696"/>
      <c r="R110" s="515"/>
      <c r="S110" s="695"/>
      <c r="T110" s="514"/>
      <c r="U110" s="969">
        <f t="shared" si="25"/>
        <v>0</v>
      </c>
      <c r="V110" s="960"/>
      <c r="W110" s="203"/>
      <c r="X110" s="248">
        <f t="shared" si="26"/>
        <v>0</v>
      </c>
      <c r="Y110" s="959">
        <f t="shared" si="27"/>
        <v>0</v>
      </c>
      <c r="Z110" s="974">
        <f t="shared" si="28"/>
        <v>0</v>
      </c>
      <c r="AA110" s="17">
        <f t="shared" si="29"/>
        <v>0</v>
      </c>
      <c r="AB110" s="17">
        <f t="shared" si="30"/>
        <v>0</v>
      </c>
      <c r="AC110" s="17">
        <f t="shared" si="31"/>
        <v>0</v>
      </c>
      <c r="AD110" s="17">
        <f t="shared" si="32"/>
        <v>0</v>
      </c>
      <c r="AE110" s="17">
        <f t="shared" si="33"/>
        <v>0</v>
      </c>
      <c r="AF110" s="17">
        <f t="shared" si="34"/>
        <v>0</v>
      </c>
      <c r="AG110" s="17">
        <f t="shared" si="35"/>
        <v>0</v>
      </c>
      <c r="AO110" s="55">
        <v>103</v>
      </c>
      <c r="AP110" s="57">
        <f t="shared" si="37"/>
        <v>0</v>
      </c>
      <c r="AQ110" s="57">
        <f t="shared" si="38"/>
        <v>0</v>
      </c>
      <c r="AR110" s="57">
        <f t="shared" si="39"/>
        <v>0</v>
      </c>
      <c r="AS110" s="57">
        <f t="shared" si="40"/>
        <v>0</v>
      </c>
    </row>
    <row r="111" spans="1:45" ht="15.75" customHeight="1" x14ac:dyDescent="0.25">
      <c r="A111" s="36">
        <v>103</v>
      </c>
      <c r="B111" s="19"/>
      <c r="C111" s="19"/>
      <c r="D111" s="20"/>
      <c r="E111" s="47"/>
      <c r="F111" s="63"/>
      <c r="G111" s="589"/>
      <c r="H111" s="514"/>
      <c r="I111" s="696"/>
      <c r="J111" s="514"/>
      <c r="K111" s="696"/>
      <c r="L111" s="514"/>
      <c r="M111" s="695"/>
      <c r="N111" s="514"/>
      <c r="O111" s="696"/>
      <c r="P111" s="514"/>
      <c r="Q111" s="696"/>
      <c r="R111" s="515"/>
      <c r="S111" s="695"/>
      <c r="T111" s="514"/>
      <c r="U111" s="969">
        <f t="shared" si="25"/>
        <v>0</v>
      </c>
      <c r="V111" s="960"/>
      <c r="W111" s="203"/>
      <c r="X111" s="248">
        <f t="shared" si="26"/>
        <v>0</v>
      </c>
      <c r="Y111" s="959">
        <f t="shared" si="27"/>
        <v>0</v>
      </c>
      <c r="Z111" s="974">
        <f t="shared" si="28"/>
        <v>0</v>
      </c>
      <c r="AA111" s="17">
        <f t="shared" si="29"/>
        <v>0</v>
      </c>
      <c r="AB111" s="17">
        <f t="shared" si="30"/>
        <v>0</v>
      </c>
      <c r="AC111" s="17">
        <f t="shared" si="31"/>
        <v>0</v>
      </c>
      <c r="AD111" s="17">
        <f t="shared" si="32"/>
        <v>0</v>
      </c>
      <c r="AE111" s="17">
        <f t="shared" si="33"/>
        <v>0</v>
      </c>
      <c r="AF111" s="17">
        <f t="shared" si="34"/>
        <v>0</v>
      </c>
      <c r="AG111" s="17">
        <f t="shared" si="35"/>
        <v>0</v>
      </c>
      <c r="AO111" s="55">
        <v>104</v>
      </c>
      <c r="AP111" s="57">
        <f t="shared" si="37"/>
        <v>0</v>
      </c>
      <c r="AQ111" s="57">
        <f t="shared" si="38"/>
        <v>0</v>
      </c>
      <c r="AR111" s="57">
        <f t="shared" si="39"/>
        <v>0</v>
      </c>
      <c r="AS111" s="57">
        <f t="shared" si="40"/>
        <v>0</v>
      </c>
    </row>
    <row r="112" spans="1:45" ht="15.75" customHeight="1" x14ac:dyDescent="0.25">
      <c r="A112" s="36">
        <v>104</v>
      </c>
      <c r="B112" s="19"/>
      <c r="C112" s="19"/>
      <c r="D112" s="20"/>
      <c r="E112" s="47"/>
      <c r="F112" s="63"/>
      <c r="G112" s="589"/>
      <c r="H112" s="514"/>
      <c r="I112" s="696"/>
      <c r="J112" s="514"/>
      <c r="K112" s="696"/>
      <c r="L112" s="514"/>
      <c r="M112" s="695"/>
      <c r="N112" s="514"/>
      <c r="O112" s="696"/>
      <c r="P112" s="514"/>
      <c r="Q112" s="696"/>
      <c r="R112" s="515"/>
      <c r="S112" s="695"/>
      <c r="T112" s="514"/>
      <c r="U112" s="969">
        <f t="shared" si="25"/>
        <v>0</v>
      </c>
      <c r="V112" s="960"/>
      <c r="W112" s="203"/>
      <c r="X112" s="248">
        <f t="shared" si="26"/>
        <v>0</v>
      </c>
      <c r="Y112" s="959">
        <f t="shared" si="27"/>
        <v>0</v>
      </c>
      <c r="Z112" s="974">
        <f t="shared" si="28"/>
        <v>0</v>
      </c>
      <c r="AA112" s="17">
        <f t="shared" si="29"/>
        <v>0</v>
      </c>
      <c r="AB112" s="17">
        <f t="shared" si="30"/>
        <v>0</v>
      </c>
      <c r="AC112" s="17">
        <f t="shared" si="31"/>
        <v>0</v>
      </c>
      <c r="AD112" s="17">
        <f t="shared" si="32"/>
        <v>0</v>
      </c>
      <c r="AE112" s="17">
        <f t="shared" si="33"/>
        <v>0</v>
      </c>
      <c r="AF112" s="17">
        <f t="shared" si="34"/>
        <v>0</v>
      </c>
      <c r="AG112" s="17">
        <f t="shared" si="35"/>
        <v>0</v>
      </c>
      <c r="AO112" s="55">
        <v>105</v>
      </c>
      <c r="AP112" s="57">
        <f t="shared" si="37"/>
        <v>0</v>
      </c>
      <c r="AQ112" s="57">
        <f t="shared" si="38"/>
        <v>0</v>
      </c>
      <c r="AR112" s="57">
        <f t="shared" si="39"/>
        <v>0</v>
      </c>
      <c r="AS112" s="57">
        <f t="shared" si="40"/>
        <v>0</v>
      </c>
    </row>
    <row r="113" spans="1:45" ht="18" customHeight="1" x14ac:dyDescent="0.25">
      <c r="A113" s="36">
        <v>105</v>
      </c>
      <c r="B113" s="19"/>
      <c r="C113" s="19"/>
      <c r="D113" s="20"/>
      <c r="E113" s="47"/>
      <c r="F113" s="63"/>
      <c r="G113" s="589"/>
      <c r="H113" s="514"/>
      <c r="I113" s="696"/>
      <c r="J113" s="514"/>
      <c r="K113" s="696"/>
      <c r="L113" s="514"/>
      <c r="M113" s="695"/>
      <c r="N113" s="514"/>
      <c r="O113" s="696"/>
      <c r="P113" s="514"/>
      <c r="Q113" s="696"/>
      <c r="R113" s="515"/>
      <c r="S113" s="695"/>
      <c r="T113" s="514"/>
      <c r="U113" s="969">
        <f t="shared" si="25"/>
        <v>0</v>
      </c>
      <c r="V113" s="960"/>
      <c r="W113" s="203"/>
      <c r="X113" s="248">
        <f t="shared" si="26"/>
        <v>0</v>
      </c>
      <c r="Y113" s="959">
        <f t="shared" si="27"/>
        <v>0</v>
      </c>
      <c r="Z113" s="974">
        <f t="shared" si="28"/>
        <v>0</v>
      </c>
      <c r="AA113" s="17">
        <f t="shared" si="29"/>
        <v>0</v>
      </c>
      <c r="AB113" s="17">
        <f t="shared" si="30"/>
        <v>0</v>
      </c>
      <c r="AC113" s="17">
        <f t="shared" si="31"/>
        <v>0</v>
      </c>
      <c r="AD113" s="17">
        <f t="shared" si="32"/>
        <v>0</v>
      </c>
      <c r="AE113" s="17">
        <f t="shared" si="33"/>
        <v>0</v>
      </c>
      <c r="AF113" s="17">
        <f t="shared" si="34"/>
        <v>0</v>
      </c>
      <c r="AG113" s="17">
        <f t="shared" si="35"/>
        <v>0</v>
      </c>
      <c r="AO113" s="55">
        <v>106</v>
      </c>
      <c r="AP113" s="57">
        <f t="shared" si="37"/>
        <v>0</v>
      </c>
      <c r="AQ113" s="57">
        <f t="shared" si="38"/>
        <v>0</v>
      </c>
      <c r="AR113" s="57">
        <f t="shared" si="39"/>
        <v>0</v>
      </c>
      <c r="AS113" s="57">
        <f t="shared" si="40"/>
        <v>0</v>
      </c>
    </row>
    <row r="114" spans="1:45" s="3" customFormat="1" ht="15.75" customHeight="1" x14ac:dyDescent="0.25">
      <c r="A114" s="36">
        <v>106</v>
      </c>
      <c r="B114" s="19"/>
      <c r="C114" s="19"/>
      <c r="D114" s="20"/>
      <c r="E114" s="47"/>
      <c r="F114" s="63"/>
      <c r="G114" s="589"/>
      <c r="H114" s="514"/>
      <c r="I114" s="696"/>
      <c r="J114" s="514"/>
      <c r="K114" s="696"/>
      <c r="L114" s="514"/>
      <c r="M114" s="695"/>
      <c r="N114" s="514"/>
      <c r="O114" s="696"/>
      <c r="P114" s="514"/>
      <c r="Q114" s="696"/>
      <c r="R114" s="515"/>
      <c r="S114" s="695"/>
      <c r="T114" s="514"/>
      <c r="U114" s="969">
        <f t="shared" si="25"/>
        <v>0</v>
      </c>
      <c r="V114" s="960"/>
      <c r="W114" s="203"/>
      <c r="X114" s="248">
        <f t="shared" si="26"/>
        <v>0</v>
      </c>
      <c r="Y114" s="959">
        <f t="shared" si="27"/>
        <v>0</v>
      </c>
      <c r="Z114" s="974">
        <f t="shared" si="28"/>
        <v>0</v>
      </c>
      <c r="AA114" s="17">
        <f t="shared" si="29"/>
        <v>0</v>
      </c>
      <c r="AB114" s="17">
        <f t="shared" si="30"/>
        <v>0</v>
      </c>
      <c r="AC114" s="17">
        <f t="shared" si="31"/>
        <v>0</v>
      </c>
      <c r="AD114" s="17">
        <f t="shared" si="32"/>
        <v>0</v>
      </c>
      <c r="AE114" s="17">
        <f t="shared" si="33"/>
        <v>0</v>
      </c>
      <c r="AF114" s="17">
        <f t="shared" si="34"/>
        <v>0</v>
      </c>
      <c r="AG114" s="17">
        <f t="shared" si="35"/>
        <v>0</v>
      </c>
      <c r="AO114" s="55">
        <v>107</v>
      </c>
      <c r="AP114" s="57">
        <f t="shared" si="37"/>
        <v>0</v>
      </c>
      <c r="AQ114" s="57">
        <f t="shared" si="38"/>
        <v>0</v>
      </c>
      <c r="AR114" s="57">
        <f t="shared" si="39"/>
        <v>0</v>
      </c>
      <c r="AS114" s="57">
        <f t="shared" si="40"/>
        <v>0</v>
      </c>
    </row>
    <row r="115" spans="1:45" ht="15.75" customHeight="1" x14ac:dyDescent="0.25">
      <c r="A115" s="36">
        <v>107</v>
      </c>
      <c r="B115" s="19"/>
      <c r="C115" s="19"/>
      <c r="D115" s="20"/>
      <c r="E115" s="47"/>
      <c r="F115" s="63"/>
      <c r="G115" s="589"/>
      <c r="H115" s="514"/>
      <c r="I115" s="696"/>
      <c r="J115" s="514"/>
      <c r="K115" s="696"/>
      <c r="L115" s="514"/>
      <c r="M115" s="695"/>
      <c r="N115" s="514"/>
      <c r="O115" s="696"/>
      <c r="P115" s="514"/>
      <c r="Q115" s="696"/>
      <c r="R115" s="515"/>
      <c r="S115" s="695"/>
      <c r="T115" s="514"/>
      <c r="U115" s="969">
        <f t="shared" si="25"/>
        <v>0</v>
      </c>
      <c r="V115" s="960"/>
      <c r="W115" s="203"/>
      <c r="X115" s="248">
        <f t="shared" si="26"/>
        <v>0</v>
      </c>
      <c r="Y115" s="959">
        <f t="shared" si="27"/>
        <v>0</v>
      </c>
      <c r="Z115" s="974">
        <f t="shared" si="28"/>
        <v>0</v>
      </c>
      <c r="AA115" s="17">
        <f t="shared" si="29"/>
        <v>0</v>
      </c>
      <c r="AB115" s="17">
        <f t="shared" si="30"/>
        <v>0</v>
      </c>
      <c r="AC115" s="17">
        <f t="shared" si="31"/>
        <v>0</v>
      </c>
      <c r="AD115" s="17">
        <f t="shared" si="32"/>
        <v>0</v>
      </c>
      <c r="AE115" s="17">
        <f t="shared" si="33"/>
        <v>0</v>
      </c>
      <c r="AF115" s="17">
        <f t="shared" si="34"/>
        <v>0</v>
      </c>
      <c r="AG115" s="17">
        <f t="shared" si="35"/>
        <v>0</v>
      </c>
      <c r="AO115" s="55">
        <v>108</v>
      </c>
      <c r="AP115" s="57">
        <f t="shared" si="37"/>
        <v>0</v>
      </c>
      <c r="AQ115" s="57">
        <f t="shared" si="38"/>
        <v>0</v>
      </c>
      <c r="AR115" s="57">
        <f t="shared" si="39"/>
        <v>0</v>
      </c>
      <c r="AS115" s="57">
        <f t="shared" si="40"/>
        <v>0</v>
      </c>
    </row>
    <row r="116" spans="1:45" ht="15.75" customHeight="1" x14ac:dyDescent="0.25">
      <c r="A116" s="36">
        <v>108</v>
      </c>
      <c r="B116" s="19"/>
      <c r="C116" s="19"/>
      <c r="D116" s="20"/>
      <c r="E116" s="47"/>
      <c r="F116" s="63"/>
      <c r="G116" s="589"/>
      <c r="H116" s="514"/>
      <c r="I116" s="696"/>
      <c r="J116" s="514"/>
      <c r="K116" s="696"/>
      <c r="L116" s="514"/>
      <c r="M116" s="695"/>
      <c r="N116" s="514"/>
      <c r="O116" s="696"/>
      <c r="P116" s="514"/>
      <c r="Q116" s="696"/>
      <c r="R116" s="515"/>
      <c r="S116" s="695"/>
      <c r="T116" s="514"/>
      <c r="U116" s="969">
        <f t="shared" si="25"/>
        <v>0</v>
      </c>
      <c r="V116" s="960"/>
      <c r="W116" s="203"/>
      <c r="X116" s="248">
        <f t="shared" si="26"/>
        <v>0</v>
      </c>
      <c r="Y116" s="959">
        <f t="shared" si="27"/>
        <v>0</v>
      </c>
      <c r="Z116" s="974">
        <f t="shared" si="28"/>
        <v>0</v>
      </c>
      <c r="AA116" s="17">
        <f t="shared" si="29"/>
        <v>0</v>
      </c>
      <c r="AB116" s="17">
        <f t="shared" si="30"/>
        <v>0</v>
      </c>
      <c r="AC116" s="17">
        <f t="shared" si="31"/>
        <v>0</v>
      </c>
      <c r="AD116" s="17">
        <f t="shared" si="32"/>
        <v>0</v>
      </c>
      <c r="AE116" s="17">
        <f t="shared" si="33"/>
        <v>0</v>
      </c>
      <c r="AF116" s="17">
        <f t="shared" si="34"/>
        <v>0</v>
      </c>
      <c r="AG116" s="17">
        <f t="shared" si="35"/>
        <v>0</v>
      </c>
      <c r="AO116" s="55">
        <v>109</v>
      </c>
      <c r="AP116" s="57">
        <f t="shared" si="37"/>
        <v>0</v>
      </c>
      <c r="AQ116" s="57">
        <f t="shared" si="38"/>
        <v>0</v>
      </c>
      <c r="AR116" s="57">
        <f t="shared" si="39"/>
        <v>0</v>
      </c>
      <c r="AS116" s="57">
        <f t="shared" si="40"/>
        <v>0</v>
      </c>
    </row>
    <row r="117" spans="1:45" ht="15.75" customHeight="1" x14ac:dyDescent="0.25">
      <c r="A117" s="36">
        <v>109</v>
      </c>
      <c r="B117" s="19"/>
      <c r="C117" s="19"/>
      <c r="D117" s="20"/>
      <c r="E117" s="47"/>
      <c r="F117" s="63"/>
      <c r="G117" s="589"/>
      <c r="H117" s="514"/>
      <c r="I117" s="696"/>
      <c r="J117" s="514"/>
      <c r="K117" s="696"/>
      <c r="L117" s="514"/>
      <c r="M117" s="695"/>
      <c r="N117" s="514"/>
      <c r="O117" s="696"/>
      <c r="P117" s="514"/>
      <c r="Q117" s="696"/>
      <c r="R117" s="515"/>
      <c r="S117" s="695"/>
      <c r="T117" s="514"/>
      <c r="U117" s="969">
        <f t="shared" si="25"/>
        <v>0</v>
      </c>
      <c r="V117" s="960"/>
      <c r="W117" s="203"/>
      <c r="X117" s="248">
        <f t="shared" si="26"/>
        <v>0</v>
      </c>
      <c r="Y117" s="959">
        <f t="shared" si="27"/>
        <v>0</v>
      </c>
      <c r="Z117" s="974">
        <f t="shared" si="28"/>
        <v>0</v>
      </c>
      <c r="AA117" s="17">
        <f t="shared" si="29"/>
        <v>0</v>
      </c>
      <c r="AB117" s="17">
        <f t="shared" si="30"/>
        <v>0</v>
      </c>
      <c r="AC117" s="17">
        <f t="shared" si="31"/>
        <v>0</v>
      </c>
      <c r="AD117" s="17">
        <f t="shared" si="32"/>
        <v>0</v>
      </c>
      <c r="AE117" s="17">
        <f t="shared" si="33"/>
        <v>0</v>
      </c>
      <c r="AF117" s="17">
        <f t="shared" si="34"/>
        <v>0</v>
      </c>
      <c r="AG117" s="17">
        <f t="shared" si="35"/>
        <v>0</v>
      </c>
      <c r="AO117" s="55">
        <v>110</v>
      </c>
      <c r="AP117" s="57">
        <f t="shared" si="37"/>
        <v>0</v>
      </c>
      <c r="AQ117" s="57">
        <f t="shared" si="38"/>
        <v>0</v>
      </c>
      <c r="AR117" s="57">
        <f t="shared" si="39"/>
        <v>0</v>
      </c>
      <c r="AS117" s="57">
        <f t="shared" si="40"/>
        <v>0</v>
      </c>
    </row>
    <row r="118" spans="1:45" ht="15.75" customHeight="1" x14ac:dyDescent="0.25">
      <c r="A118" s="36">
        <v>110</v>
      </c>
      <c r="B118" s="26"/>
      <c r="C118" s="26"/>
      <c r="D118" s="20"/>
      <c r="E118" s="47"/>
      <c r="F118" s="63"/>
      <c r="G118" s="589"/>
      <c r="H118" s="514"/>
      <c r="I118" s="696"/>
      <c r="J118" s="514"/>
      <c r="K118" s="696"/>
      <c r="L118" s="514"/>
      <c r="M118" s="695"/>
      <c r="N118" s="514"/>
      <c r="O118" s="696"/>
      <c r="P118" s="514"/>
      <c r="Q118" s="696"/>
      <c r="R118" s="515"/>
      <c r="S118" s="695"/>
      <c r="T118" s="514"/>
      <c r="U118" s="969">
        <f t="shared" si="25"/>
        <v>0</v>
      </c>
      <c r="V118" s="960"/>
      <c r="W118" s="203"/>
      <c r="X118" s="248">
        <f t="shared" si="26"/>
        <v>0</v>
      </c>
      <c r="Y118" s="959">
        <f t="shared" si="27"/>
        <v>0</v>
      </c>
      <c r="Z118" s="974">
        <f t="shared" si="28"/>
        <v>0</v>
      </c>
      <c r="AA118" s="17">
        <f t="shared" si="29"/>
        <v>0</v>
      </c>
      <c r="AB118" s="17">
        <f t="shared" si="30"/>
        <v>0</v>
      </c>
      <c r="AC118" s="17">
        <f t="shared" si="31"/>
        <v>0</v>
      </c>
      <c r="AD118" s="17">
        <f t="shared" si="32"/>
        <v>0</v>
      </c>
      <c r="AE118" s="17">
        <f t="shared" si="33"/>
        <v>0</v>
      </c>
      <c r="AF118" s="17">
        <f t="shared" si="34"/>
        <v>0</v>
      </c>
      <c r="AG118" s="17">
        <f t="shared" si="35"/>
        <v>0</v>
      </c>
      <c r="AO118" s="55">
        <v>111</v>
      </c>
      <c r="AP118" s="57">
        <f t="shared" si="37"/>
        <v>0</v>
      </c>
      <c r="AQ118" s="57">
        <f t="shared" si="38"/>
        <v>0</v>
      </c>
      <c r="AR118" s="57">
        <f t="shared" si="39"/>
        <v>0</v>
      </c>
      <c r="AS118" s="57">
        <f t="shared" si="40"/>
        <v>0</v>
      </c>
    </row>
    <row r="119" spans="1:45" ht="15.75" customHeight="1" x14ac:dyDescent="0.25">
      <c r="A119" s="36">
        <v>111</v>
      </c>
      <c r="B119" s="26"/>
      <c r="C119" s="26"/>
      <c r="D119" s="20"/>
      <c r="E119" s="47"/>
      <c r="F119" s="63"/>
      <c r="G119" s="589"/>
      <c r="H119" s="514"/>
      <c r="I119" s="696"/>
      <c r="J119" s="514"/>
      <c r="K119" s="696"/>
      <c r="L119" s="514"/>
      <c r="M119" s="695"/>
      <c r="N119" s="514"/>
      <c r="O119" s="696"/>
      <c r="P119" s="514"/>
      <c r="Q119" s="696"/>
      <c r="R119" s="515"/>
      <c r="S119" s="695"/>
      <c r="T119" s="514"/>
      <c r="U119" s="969">
        <f t="shared" si="25"/>
        <v>0</v>
      </c>
      <c r="V119" s="960"/>
      <c r="W119" s="203"/>
      <c r="X119" s="248">
        <f t="shared" si="26"/>
        <v>0</v>
      </c>
      <c r="Y119" s="959">
        <f t="shared" si="27"/>
        <v>0</v>
      </c>
      <c r="Z119" s="974">
        <f t="shared" si="28"/>
        <v>0</v>
      </c>
      <c r="AA119" s="17">
        <f t="shared" si="29"/>
        <v>0</v>
      </c>
      <c r="AB119" s="17">
        <f t="shared" si="30"/>
        <v>0</v>
      </c>
      <c r="AC119" s="17">
        <f t="shared" si="31"/>
        <v>0</v>
      </c>
      <c r="AD119" s="17">
        <f t="shared" si="32"/>
        <v>0</v>
      </c>
      <c r="AE119" s="17">
        <f t="shared" si="33"/>
        <v>0</v>
      </c>
      <c r="AF119" s="17">
        <f t="shared" si="34"/>
        <v>0</v>
      </c>
      <c r="AG119" s="17">
        <f t="shared" si="35"/>
        <v>0</v>
      </c>
      <c r="AO119" s="55">
        <v>112</v>
      </c>
      <c r="AP119" s="57">
        <f t="shared" si="37"/>
        <v>0</v>
      </c>
      <c r="AQ119" s="57">
        <f t="shared" si="38"/>
        <v>0</v>
      </c>
      <c r="AR119" s="57">
        <f t="shared" si="39"/>
        <v>0</v>
      </c>
      <c r="AS119" s="57">
        <f t="shared" si="40"/>
        <v>0</v>
      </c>
    </row>
    <row r="120" spans="1:45" ht="15.75" customHeight="1" x14ac:dyDescent="0.25">
      <c r="A120" s="36">
        <v>112</v>
      </c>
      <c r="B120" s="26"/>
      <c r="C120" s="26"/>
      <c r="D120" s="20"/>
      <c r="E120" s="47"/>
      <c r="F120" s="63"/>
      <c r="G120" s="589"/>
      <c r="H120" s="514"/>
      <c r="I120" s="696"/>
      <c r="J120" s="514"/>
      <c r="K120" s="696"/>
      <c r="L120" s="514"/>
      <c r="M120" s="695"/>
      <c r="N120" s="514"/>
      <c r="O120" s="696"/>
      <c r="P120" s="514"/>
      <c r="Q120" s="696"/>
      <c r="R120" s="515"/>
      <c r="S120" s="695"/>
      <c r="T120" s="514"/>
      <c r="U120" s="969">
        <f t="shared" si="25"/>
        <v>0</v>
      </c>
      <c r="V120" s="960"/>
      <c r="W120" s="203"/>
      <c r="X120" s="248">
        <f t="shared" si="26"/>
        <v>0</v>
      </c>
      <c r="Y120" s="959">
        <f t="shared" si="27"/>
        <v>0</v>
      </c>
      <c r="Z120" s="974">
        <f t="shared" si="28"/>
        <v>0</v>
      </c>
      <c r="AA120" s="17">
        <f t="shared" si="29"/>
        <v>0</v>
      </c>
      <c r="AB120" s="17">
        <f t="shared" si="30"/>
        <v>0</v>
      </c>
      <c r="AC120" s="17">
        <f t="shared" si="31"/>
        <v>0</v>
      </c>
      <c r="AD120" s="17">
        <f t="shared" si="32"/>
        <v>0</v>
      </c>
      <c r="AE120" s="17">
        <f t="shared" si="33"/>
        <v>0</v>
      </c>
      <c r="AF120" s="17">
        <f t="shared" si="34"/>
        <v>0</v>
      </c>
      <c r="AG120" s="17">
        <f t="shared" si="35"/>
        <v>0</v>
      </c>
      <c r="AO120" s="55">
        <v>113</v>
      </c>
      <c r="AP120" s="57">
        <f t="shared" si="37"/>
        <v>0</v>
      </c>
      <c r="AQ120" s="57">
        <f t="shared" si="38"/>
        <v>0</v>
      </c>
      <c r="AR120" s="57">
        <f t="shared" si="39"/>
        <v>0</v>
      </c>
      <c r="AS120" s="57">
        <f t="shared" si="40"/>
        <v>0</v>
      </c>
    </row>
    <row r="121" spans="1:45" ht="15.75" customHeight="1" x14ac:dyDescent="0.25">
      <c r="A121" s="36">
        <v>113</v>
      </c>
      <c r="B121" s="26"/>
      <c r="C121" s="26"/>
      <c r="D121" s="20"/>
      <c r="E121" s="47"/>
      <c r="F121" s="63"/>
      <c r="G121" s="589"/>
      <c r="H121" s="514"/>
      <c r="I121" s="696"/>
      <c r="J121" s="514"/>
      <c r="K121" s="696"/>
      <c r="L121" s="514"/>
      <c r="M121" s="695"/>
      <c r="N121" s="514"/>
      <c r="O121" s="696"/>
      <c r="P121" s="514"/>
      <c r="Q121" s="696"/>
      <c r="R121" s="515"/>
      <c r="S121" s="695"/>
      <c r="T121" s="514"/>
      <c r="U121" s="969">
        <f t="shared" si="25"/>
        <v>0</v>
      </c>
      <c r="V121" s="960"/>
      <c r="W121" s="203"/>
      <c r="X121" s="248">
        <f t="shared" si="26"/>
        <v>0</v>
      </c>
      <c r="Y121" s="959">
        <f t="shared" si="27"/>
        <v>0</v>
      </c>
      <c r="Z121" s="974">
        <f t="shared" si="28"/>
        <v>0</v>
      </c>
      <c r="AA121" s="17">
        <f t="shared" si="29"/>
        <v>0</v>
      </c>
      <c r="AB121" s="17">
        <f t="shared" si="30"/>
        <v>0</v>
      </c>
      <c r="AC121" s="17">
        <f t="shared" si="31"/>
        <v>0</v>
      </c>
      <c r="AD121" s="17">
        <f t="shared" si="32"/>
        <v>0</v>
      </c>
      <c r="AE121" s="17">
        <f t="shared" si="33"/>
        <v>0</v>
      </c>
      <c r="AF121" s="17">
        <f t="shared" si="34"/>
        <v>0</v>
      </c>
      <c r="AG121" s="17">
        <f t="shared" si="35"/>
        <v>0</v>
      </c>
      <c r="AO121" s="55">
        <v>114</v>
      </c>
      <c r="AP121" s="57">
        <f t="shared" si="37"/>
        <v>0</v>
      </c>
      <c r="AQ121" s="57">
        <f t="shared" si="38"/>
        <v>0</v>
      </c>
      <c r="AR121" s="57">
        <f t="shared" si="39"/>
        <v>0</v>
      </c>
      <c r="AS121" s="57">
        <f t="shared" si="40"/>
        <v>0</v>
      </c>
    </row>
    <row r="122" spans="1:45" ht="15.75" customHeight="1" x14ac:dyDescent="0.25">
      <c r="A122" s="36">
        <v>114</v>
      </c>
      <c r="B122" s="26"/>
      <c r="C122" s="26"/>
      <c r="D122" s="20"/>
      <c r="E122" s="47"/>
      <c r="F122" s="63"/>
      <c r="G122" s="589"/>
      <c r="H122" s="514"/>
      <c r="I122" s="696"/>
      <c r="J122" s="514"/>
      <c r="K122" s="696"/>
      <c r="L122" s="514"/>
      <c r="M122" s="695"/>
      <c r="N122" s="514"/>
      <c r="O122" s="696"/>
      <c r="P122" s="514"/>
      <c r="Q122" s="696"/>
      <c r="R122" s="515"/>
      <c r="S122" s="695"/>
      <c r="T122" s="514"/>
      <c r="U122" s="969">
        <f t="shared" si="25"/>
        <v>0</v>
      </c>
      <c r="V122" s="960"/>
      <c r="W122" s="203"/>
      <c r="X122" s="248">
        <f t="shared" si="26"/>
        <v>0</v>
      </c>
      <c r="Y122" s="959">
        <f t="shared" si="27"/>
        <v>0</v>
      </c>
      <c r="Z122" s="974">
        <f t="shared" si="28"/>
        <v>0</v>
      </c>
      <c r="AA122" s="17">
        <f t="shared" si="29"/>
        <v>0</v>
      </c>
      <c r="AB122" s="17">
        <f t="shared" si="30"/>
        <v>0</v>
      </c>
      <c r="AC122" s="17">
        <f t="shared" si="31"/>
        <v>0</v>
      </c>
      <c r="AD122" s="17">
        <f t="shared" si="32"/>
        <v>0</v>
      </c>
      <c r="AE122" s="17">
        <f t="shared" si="33"/>
        <v>0</v>
      </c>
      <c r="AF122" s="17">
        <f t="shared" si="34"/>
        <v>0</v>
      </c>
      <c r="AG122" s="17">
        <f t="shared" si="35"/>
        <v>0</v>
      </c>
      <c r="AO122" s="55">
        <v>115</v>
      </c>
      <c r="AP122" s="57">
        <f t="shared" si="37"/>
        <v>0</v>
      </c>
      <c r="AQ122" s="57">
        <f t="shared" si="38"/>
        <v>0</v>
      </c>
      <c r="AR122" s="57">
        <f t="shared" si="39"/>
        <v>0</v>
      </c>
      <c r="AS122" s="57">
        <f t="shared" si="40"/>
        <v>0</v>
      </c>
    </row>
    <row r="123" spans="1:45" s="3" customFormat="1" ht="15.75" customHeight="1" x14ac:dyDescent="0.25">
      <c r="A123" s="36">
        <v>115</v>
      </c>
      <c r="B123" s="26"/>
      <c r="C123" s="26"/>
      <c r="D123" s="20"/>
      <c r="E123" s="47"/>
      <c r="F123" s="63"/>
      <c r="G123" s="589"/>
      <c r="H123" s="514"/>
      <c r="I123" s="696"/>
      <c r="J123" s="514"/>
      <c r="K123" s="696"/>
      <c r="L123" s="514"/>
      <c r="M123" s="695"/>
      <c r="N123" s="514"/>
      <c r="O123" s="696"/>
      <c r="P123" s="514"/>
      <c r="Q123" s="696"/>
      <c r="R123" s="515"/>
      <c r="S123" s="695"/>
      <c r="T123" s="514"/>
      <c r="U123" s="969">
        <f t="shared" si="25"/>
        <v>0</v>
      </c>
      <c r="V123" s="960"/>
      <c r="W123" s="203"/>
      <c r="X123" s="248">
        <f t="shared" si="26"/>
        <v>0</v>
      </c>
      <c r="Y123" s="959">
        <f t="shared" si="27"/>
        <v>0</v>
      </c>
      <c r="Z123" s="974">
        <f t="shared" si="28"/>
        <v>0</v>
      </c>
      <c r="AA123" s="17">
        <f t="shared" si="29"/>
        <v>0</v>
      </c>
      <c r="AB123" s="17">
        <f t="shared" si="30"/>
        <v>0</v>
      </c>
      <c r="AC123" s="17">
        <f t="shared" si="31"/>
        <v>0</v>
      </c>
      <c r="AD123" s="17">
        <f t="shared" si="32"/>
        <v>0</v>
      </c>
      <c r="AE123" s="17">
        <f t="shared" si="33"/>
        <v>0</v>
      </c>
      <c r="AF123" s="17">
        <f t="shared" si="34"/>
        <v>0</v>
      </c>
      <c r="AG123" s="17">
        <f t="shared" si="35"/>
        <v>0</v>
      </c>
      <c r="AO123" s="55">
        <v>116</v>
      </c>
      <c r="AP123" s="57">
        <f t="shared" si="37"/>
        <v>0</v>
      </c>
      <c r="AQ123" s="57">
        <f t="shared" si="38"/>
        <v>0</v>
      </c>
      <c r="AR123" s="57">
        <f t="shared" si="39"/>
        <v>0</v>
      </c>
      <c r="AS123" s="57">
        <f t="shared" si="40"/>
        <v>0</v>
      </c>
    </row>
    <row r="124" spans="1:45" ht="15.75" customHeight="1" x14ac:dyDescent="0.25">
      <c r="A124" s="36">
        <v>116</v>
      </c>
      <c r="B124" s="26"/>
      <c r="C124" s="26"/>
      <c r="D124" s="20"/>
      <c r="E124" s="47"/>
      <c r="F124" s="63"/>
      <c r="G124" s="589"/>
      <c r="H124" s="514"/>
      <c r="I124" s="696"/>
      <c r="J124" s="514"/>
      <c r="K124" s="696"/>
      <c r="L124" s="514"/>
      <c r="M124" s="695"/>
      <c r="N124" s="514"/>
      <c r="O124" s="696"/>
      <c r="P124" s="514"/>
      <c r="Q124" s="696"/>
      <c r="R124" s="515"/>
      <c r="S124" s="695"/>
      <c r="T124" s="514"/>
      <c r="U124" s="969">
        <f t="shared" si="25"/>
        <v>0</v>
      </c>
      <c r="V124" s="960"/>
      <c r="W124" s="203"/>
      <c r="X124" s="248">
        <f t="shared" si="26"/>
        <v>0</v>
      </c>
      <c r="Y124" s="959">
        <f t="shared" si="27"/>
        <v>0</v>
      </c>
      <c r="Z124" s="974">
        <f t="shared" si="28"/>
        <v>0</v>
      </c>
      <c r="AA124" s="17">
        <f t="shared" si="29"/>
        <v>0</v>
      </c>
      <c r="AB124" s="17">
        <f t="shared" si="30"/>
        <v>0</v>
      </c>
      <c r="AC124" s="17">
        <f t="shared" si="31"/>
        <v>0</v>
      </c>
      <c r="AD124" s="17">
        <f t="shared" si="32"/>
        <v>0</v>
      </c>
      <c r="AE124" s="17">
        <f t="shared" si="33"/>
        <v>0</v>
      </c>
      <c r="AF124" s="17">
        <f t="shared" si="34"/>
        <v>0</v>
      </c>
      <c r="AG124" s="17">
        <f t="shared" si="35"/>
        <v>0</v>
      </c>
      <c r="AO124" s="55">
        <v>117</v>
      </c>
      <c r="AP124" s="57">
        <f t="shared" si="37"/>
        <v>0</v>
      </c>
      <c r="AQ124" s="57">
        <f t="shared" si="38"/>
        <v>0</v>
      </c>
      <c r="AR124" s="57">
        <f t="shared" si="39"/>
        <v>0</v>
      </c>
      <c r="AS124" s="57">
        <f t="shared" si="40"/>
        <v>0</v>
      </c>
    </row>
    <row r="125" spans="1:45" ht="15.75" customHeight="1" x14ac:dyDescent="0.25">
      <c r="A125" s="36">
        <v>117</v>
      </c>
      <c r="B125" s="26"/>
      <c r="C125" s="26"/>
      <c r="D125" s="20"/>
      <c r="E125" s="47"/>
      <c r="F125" s="63"/>
      <c r="G125" s="589"/>
      <c r="H125" s="514"/>
      <c r="I125" s="696"/>
      <c r="J125" s="514"/>
      <c r="K125" s="696"/>
      <c r="L125" s="514"/>
      <c r="M125" s="695"/>
      <c r="N125" s="514"/>
      <c r="O125" s="696"/>
      <c r="P125" s="514"/>
      <c r="Q125" s="696"/>
      <c r="R125" s="515"/>
      <c r="S125" s="695"/>
      <c r="T125" s="514"/>
      <c r="U125" s="969">
        <f t="shared" si="25"/>
        <v>0</v>
      </c>
      <c r="V125" s="960"/>
      <c r="W125" s="203"/>
      <c r="X125" s="248">
        <f t="shared" si="26"/>
        <v>0</v>
      </c>
      <c r="Y125" s="959">
        <f t="shared" si="27"/>
        <v>0</v>
      </c>
      <c r="Z125" s="974">
        <f t="shared" si="28"/>
        <v>0</v>
      </c>
      <c r="AA125" s="17">
        <f t="shared" si="29"/>
        <v>0</v>
      </c>
      <c r="AB125" s="17">
        <f t="shared" si="30"/>
        <v>0</v>
      </c>
      <c r="AC125" s="17">
        <f t="shared" si="31"/>
        <v>0</v>
      </c>
      <c r="AD125" s="17">
        <f t="shared" si="32"/>
        <v>0</v>
      </c>
      <c r="AE125" s="17">
        <f t="shared" si="33"/>
        <v>0</v>
      </c>
      <c r="AF125" s="17">
        <f t="shared" si="34"/>
        <v>0</v>
      </c>
      <c r="AG125" s="17">
        <f t="shared" si="35"/>
        <v>0</v>
      </c>
      <c r="AO125" s="55">
        <v>118</v>
      </c>
      <c r="AP125" s="57">
        <f t="shared" si="37"/>
        <v>0</v>
      </c>
      <c r="AQ125" s="57">
        <f t="shared" si="38"/>
        <v>0</v>
      </c>
      <c r="AR125" s="57">
        <f t="shared" si="39"/>
        <v>0</v>
      </c>
      <c r="AS125" s="57">
        <f t="shared" si="40"/>
        <v>0</v>
      </c>
    </row>
    <row r="126" spans="1:45" ht="15.75" customHeight="1" x14ac:dyDescent="0.25">
      <c r="A126" s="36">
        <v>118</v>
      </c>
      <c r="B126" s="26"/>
      <c r="C126" s="26"/>
      <c r="D126" s="20"/>
      <c r="E126" s="47"/>
      <c r="F126" s="63"/>
      <c r="G126" s="589"/>
      <c r="H126" s="514"/>
      <c r="I126" s="696"/>
      <c r="J126" s="514"/>
      <c r="K126" s="696"/>
      <c r="L126" s="514"/>
      <c r="M126" s="695"/>
      <c r="N126" s="514"/>
      <c r="O126" s="696"/>
      <c r="P126" s="514"/>
      <c r="Q126" s="696"/>
      <c r="R126" s="515"/>
      <c r="S126" s="695"/>
      <c r="T126" s="514"/>
      <c r="U126" s="969">
        <f t="shared" si="25"/>
        <v>0</v>
      </c>
      <c r="V126" s="960"/>
      <c r="W126" s="203"/>
      <c r="X126" s="248">
        <f t="shared" si="26"/>
        <v>0</v>
      </c>
      <c r="Y126" s="959">
        <f t="shared" si="27"/>
        <v>0</v>
      </c>
      <c r="Z126" s="974">
        <f t="shared" si="28"/>
        <v>0</v>
      </c>
      <c r="AA126" s="17">
        <f t="shared" si="29"/>
        <v>0</v>
      </c>
      <c r="AB126" s="17">
        <f t="shared" si="30"/>
        <v>0</v>
      </c>
      <c r="AC126" s="17">
        <f t="shared" si="31"/>
        <v>0</v>
      </c>
      <c r="AD126" s="17">
        <f t="shared" si="32"/>
        <v>0</v>
      </c>
      <c r="AE126" s="17">
        <f t="shared" si="33"/>
        <v>0</v>
      </c>
      <c r="AF126" s="17">
        <f t="shared" si="34"/>
        <v>0</v>
      </c>
      <c r="AG126" s="17">
        <f t="shared" si="35"/>
        <v>0</v>
      </c>
      <c r="AO126" s="55">
        <v>119</v>
      </c>
      <c r="AP126" s="57">
        <f t="shared" si="37"/>
        <v>0</v>
      </c>
      <c r="AQ126" s="57">
        <f t="shared" si="38"/>
        <v>0</v>
      </c>
      <c r="AR126" s="57">
        <f t="shared" si="39"/>
        <v>0</v>
      </c>
      <c r="AS126" s="57">
        <f t="shared" si="40"/>
        <v>0</v>
      </c>
    </row>
    <row r="127" spans="1:45" ht="15.75" customHeight="1" x14ac:dyDescent="0.25">
      <c r="A127" s="36">
        <v>119</v>
      </c>
      <c r="B127" s="26"/>
      <c r="C127" s="26"/>
      <c r="D127" s="20"/>
      <c r="E127" s="47"/>
      <c r="F127" s="63"/>
      <c r="G127" s="589"/>
      <c r="H127" s="514"/>
      <c r="I127" s="696"/>
      <c r="J127" s="514"/>
      <c r="K127" s="696"/>
      <c r="L127" s="514"/>
      <c r="M127" s="695"/>
      <c r="N127" s="514"/>
      <c r="O127" s="696"/>
      <c r="P127" s="514"/>
      <c r="Q127" s="696"/>
      <c r="R127" s="515"/>
      <c r="S127" s="695"/>
      <c r="T127" s="514"/>
      <c r="U127" s="969">
        <f t="shared" ref="U127:U136" si="42">T127+R127+P127+N127+L127+J127+H127</f>
        <v>0</v>
      </c>
      <c r="V127" s="960"/>
      <c r="W127" s="203"/>
      <c r="X127" s="248">
        <f t="shared" si="26"/>
        <v>0</v>
      </c>
      <c r="Y127" s="959">
        <f t="shared" si="27"/>
        <v>0</v>
      </c>
      <c r="Z127" s="974">
        <f t="shared" si="28"/>
        <v>0</v>
      </c>
      <c r="AA127" s="17">
        <f t="shared" si="29"/>
        <v>0</v>
      </c>
      <c r="AB127" s="17">
        <f t="shared" si="30"/>
        <v>0</v>
      </c>
      <c r="AC127" s="17">
        <f t="shared" si="31"/>
        <v>0</v>
      </c>
      <c r="AD127" s="17">
        <f t="shared" si="32"/>
        <v>0</v>
      </c>
      <c r="AE127" s="17">
        <f t="shared" si="33"/>
        <v>0</v>
      </c>
      <c r="AF127" s="17">
        <f t="shared" si="34"/>
        <v>0</v>
      </c>
      <c r="AG127" s="17">
        <f t="shared" si="35"/>
        <v>0</v>
      </c>
      <c r="AO127" s="55">
        <v>120</v>
      </c>
      <c r="AP127" s="57">
        <f t="shared" si="37"/>
        <v>0</v>
      </c>
      <c r="AQ127" s="57">
        <f t="shared" si="38"/>
        <v>0</v>
      </c>
      <c r="AR127" s="57">
        <f t="shared" si="39"/>
        <v>0</v>
      </c>
      <c r="AS127" s="57">
        <f t="shared" si="40"/>
        <v>0</v>
      </c>
    </row>
    <row r="128" spans="1:45" ht="15.75" customHeight="1" x14ac:dyDescent="0.25">
      <c r="A128" s="36">
        <v>120</v>
      </c>
      <c r="B128" s="26"/>
      <c r="C128" s="26"/>
      <c r="D128" s="20"/>
      <c r="E128" s="47"/>
      <c r="F128" s="63"/>
      <c r="G128" s="589"/>
      <c r="H128" s="514"/>
      <c r="I128" s="696"/>
      <c r="J128" s="514"/>
      <c r="K128" s="696"/>
      <c r="L128" s="514"/>
      <c r="M128" s="695"/>
      <c r="N128" s="514"/>
      <c r="O128" s="696"/>
      <c r="P128" s="514"/>
      <c r="Q128" s="696"/>
      <c r="R128" s="515"/>
      <c r="S128" s="695"/>
      <c r="T128" s="514"/>
      <c r="U128" s="969">
        <f t="shared" si="42"/>
        <v>0</v>
      </c>
      <c r="V128" s="960"/>
      <c r="W128" s="203"/>
      <c r="X128" s="248">
        <f t="shared" si="26"/>
        <v>0</v>
      </c>
      <c r="Y128" s="959">
        <f t="shared" si="27"/>
        <v>0</v>
      </c>
      <c r="Z128" s="974">
        <f t="shared" si="28"/>
        <v>0</v>
      </c>
      <c r="AA128" s="17">
        <f t="shared" si="29"/>
        <v>0</v>
      </c>
      <c r="AB128" s="17">
        <f t="shared" si="30"/>
        <v>0</v>
      </c>
      <c r="AC128" s="17">
        <f t="shared" si="31"/>
        <v>0</v>
      </c>
      <c r="AD128" s="17">
        <f t="shared" si="32"/>
        <v>0</v>
      </c>
      <c r="AE128" s="17">
        <f t="shared" si="33"/>
        <v>0</v>
      </c>
      <c r="AF128" s="17">
        <f t="shared" si="34"/>
        <v>0</v>
      </c>
      <c r="AG128" s="17">
        <f t="shared" si="35"/>
        <v>0</v>
      </c>
      <c r="AO128" s="55">
        <v>121</v>
      </c>
      <c r="AP128" s="57">
        <f t="shared" si="37"/>
        <v>0</v>
      </c>
      <c r="AQ128" s="57">
        <f t="shared" si="38"/>
        <v>0</v>
      </c>
      <c r="AR128" s="57">
        <f t="shared" si="39"/>
        <v>0</v>
      </c>
      <c r="AS128" s="57">
        <f t="shared" si="40"/>
        <v>0</v>
      </c>
    </row>
    <row r="129" spans="1:45" ht="15.75" customHeight="1" x14ac:dyDescent="0.25">
      <c r="A129" s="36">
        <v>121</v>
      </c>
      <c r="B129" s="32"/>
      <c r="C129" s="26"/>
      <c r="D129" s="20"/>
      <c r="E129" s="47"/>
      <c r="F129" s="63"/>
      <c r="G129" s="589"/>
      <c r="H129" s="514"/>
      <c r="I129" s="696"/>
      <c r="J129" s="514"/>
      <c r="K129" s="696"/>
      <c r="L129" s="514"/>
      <c r="M129" s="695"/>
      <c r="N129" s="514"/>
      <c r="O129" s="696"/>
      <c r="P129" s="514"/>
      <c r="Q129" s="696"/>
      <c r="R129" s="515"/>
      <c r="S129" s="695"/>
      <c r="T129" s="514"/>
      <c r="U129" s="969">
        <f t="shared" si="42"/>
        <v>0</v>
      </c>
      <c r="V129" s="960"/>
      <c r="W129" s="203"/>
      <c r="X129" s="248">
        <f t="shared" si="26"/>
        <v>0</v>
      </c>
      <c r="Y129" s="959">
        <f t="shared" si="27"/>
        <v>0</v>
      </c>
      <c r="Z129" s="974">
        <f t="shared" si="28"/>
        <v>0</v>
      </c>
      <c r="AA129" s="17">
        <f t="shared" si="29"/>
        <v>0</v>
      </c>
      <c r="AB129" s="17">
        <f t="shared" si="30"/>
        <v>0</v>
      </c>
      <c r="AC129" s="17">
        <f t="shared" si="31"/>
        <v>0</v>
      </c>
      <c r="AD129" s="17">
        <f t="shared" si="32"/>
        <v>0</v>
      </c>
      <c r="AE129" s="17">
        <f t="shared" si="33"/>
        <v>0</v>
      </c>
      <c r="AF129" s="17">
        <f t="shared" si="34"/>
        <v>0</v>
      </c>
      <c r="AG129" s="17">
        <f t="shared" si="35"/>
        <v>0</v>
      </c>
      <c r="AO129" s="55">
        <v>122</v>
      </c>
      <c r="AP129" s="57">
        <f t="shared" si="37"/>
        <v>0</v>
      </c>
      <c r="AQ129" s="57">
        <f t="shared" si="38"/>
        <v>0</v>
      </c>
      <c r="AR129" s="57">
        <f t="shared" si="39"/>
        <v>0</v>
      </c>
      <c r="AS129" s="57">
        <f t="shared" si="40"/>
        <v>0</v>
      </c>
    </row>
    <row r="130" spans="1:45" s="2" customFormat="1" ht="15.75" customHeight="1" x14ac:dyDescent="0.25">
      <c r="A130" s="36">
        <v>122</v>
      </c>
      <c r="B130" s="19"/>
      <c r="C130" s="19"/>
      <c r="D130" s="20"/>
      <c r="E130" s="46"/>
      <c r="F130" s="63"/>
      <c r="G130" s="589"/>
      <c r="H130" s="514"/>
      <c r="I130" s="696"/>
      <c r="J130" s="514"/>
      <c r="K130" s="696"/>
      <c r="L130" s="514"/>
      <c r="M130" s="695"/>
      <c r="N130" s="514"/>
      <c r="O130" s="696"/>
      <c r="P130" s="514"/>
      <c r="Q130" s="696"/>
      <c r="R130" s="515"/>
      <c r="S130" s="695"/>
      <c r="T130" s="514"/>
      <c r="U130" s="969">
        <f t="shared" si="42"/>
        <v>0</v>
      </c>
      <c r="V130" s="960"/>
      <c r="W130" s="203"/>
      <c r="X130" s="248">
        <f t="shared" si="26"/>
        <v>0</v>
      </c>
      <c r="Y130" s="959">
        <f t="shared" si="27"/>
        <v>0</v>
      </c>
      <c r="Z130" s="974">
        <f t="shared" si="28"/>
        <v>0</v>
      </c>
      <c r="AA130" s="17">
        <f t="shared" si="29"/>
        <v>0</v>
      </c>
      <c r="AB130" s="17">
        <f t="shared" si="30"/>
        <v>0</v>
      </c>
      <c r="AC130" s="17">
        <f t="shared" si="31"/>
        <v>0</v>
      </c>
      <c r="AD130" s="17">
        <f t="shared" si="32"/>
        <v>0</v>
      </c>
      <c r="AE130" s="17">
        <f t="shared" si="33"/>
        <v>0</v>
      </c>
      <c r="AF130" s="17">
        <f t="shared" si="34"/>
        <v>0</v>
      </c>
      <c r="AG130" s="17">
        <f t="shared" si="35"/>
        <v>0</v>
      </c>
      <c r="AO130" s="55">
        <v>123</v>
      </c>
      <c r="AP130" s="57">
        <f t="shared" si="37"/>
        <v>0</v>
      </c>
      <c r="AQ130" s="57">
        <f t="shared" si="38"/>
        <v>0</v>
      </c>
      <c r="AR130" s="57">
        <f t="shared" si="39"/>
        <v>0</v>
      </c>
      <c r="AS130" s="57">
        <f t="shared" si="40"/>
        <v>0</v>
      </c>
    </row>
    <row r="131" spans="1:45" ht="15.75" customHeight="1" x14ac:dyDescent="0.25">
      <c r="A131" s="36">
        <v>123</v>
      </c>
      <c r="B131" s="19"/>
      <c r="C131" s="19"/>
      <c r="D131" s="20"/>
      <c r="E131" s="47"/>
      <c r="F131" s="63"/>
      <c r="G131" s="589"/>
      <c r="H131" s="514"/>
      <c r="I131" s="696"/>
      <c r="J131" s="514"/>
      <c r="K131" s="696"/>
      <c r="L131" s="514"/>
      <c r="M131" s="695"/>
      <c r="N131" s="514"/>
      <c r="O131" s="696"/>
      <c r="P131" s="514"/>
      <c r="Q131" s="696"/>
      <c r="R131" s="515"/>
      <c r="S131" s="695"/>
      <c r="T131" s="514"/>
      <c r="U131" s="969">
        <f t="shared" si="42"/>
        <v>0</v>
      </c>
      <c r="V131" s="960"/>
      <c r="W131" s="203"/>
      <c r="X131" s="248">
        <f t="shared" si="26"/>
        <v>0</v>
      </c>
      <c r="Y131" s="959">
        <f t="shared" si="27"/>
        <v>0</v>
      </c>
      <c r="Z131" s="974">
        <f t="shared" si="28"/>
        <v>0</v>
      </c>
      <c r="AA131" s="17">
        <f t="shared" si="29"/>
        <v>0</v>
      </c>
      <c r="AB131" s="17">
        <f t="shared" si="30"/>
        <v>0</v>
      </c>
      <c r="AC131" s="17">
        <f t="shared" si="31"/>
        <v>0</v>
      </c>
      <c r="AD131" s="17">
        <f t="shared" si="32"/>
        <v>0</v>
      </c>
      <c r="AE131" s="17">
        <f t="shared" si="33"/>
        <v>0</v>
      </c>
      <c r="AF131" s="17">
        <f t="shared" si="34"/>
        <v>0</v>
      </c>
      <c r="AG131" s="17">
        <f t="shared" si="35"/>
        <v>0</v>
      </c>
      <c r="AO131" s="55">
        <v>124</v>
      </c>
      <c r="AP131" s="57">
        <f t="shared" si="37"/>
        <v>0</v>
      </c>
      <c r="AQ131" s="57">
        <f t="shared" si="38"/>
        <v>0</v>
      </c>
      <c r="AR131" s="57">
        <f t="shared" si="39"/>
        <v>0</v>
      </c>
      <c r="AS131" s="57">
        <f t="shared" si="40"/>
        <v>0</v>
      </c>
    </row>
    <row r="132" spans="1:45" ht="15.75" customHeight="1" x14ac:dyDescent="0.25">
      <c r="A132" s="36">
        <v>124</v>
      </c>
      <c r="B132" s="19"/>
      <c r="C132" s="19"/>
      <c r="D132" s="20"/>
      <c r="E132" s="47"/>
      <c r="F132" s="63"/>
      <c r="G132" s="589"/>
      <c r="H132" s="514"/>
      <c r="I132" s="696"/>
      <c r="J132" s="514"/>
      <c r="K132" s="696"/>
      <c r="L132" s="514"/>
      <c r="M132" s="695"/>
      <c r="N132" s="514"/>
      <c r="O132" s="696"/>
      <c r="P132" s="514"/>
      <c r="Q132" s="696"/>
      <c r="R132" s="515"/>
      <c r="S132" s="695"/>
      <c r="T132" s="514"/>
      <c r="U132" s="969">
        <f t="shared" si="42"/>
        <v>0</v>
      </c>
      <c r="V132" s="960"/>
      <c r="W132" s="203"/>
      <c r="X132" s="248">
        <f t="shared" si="26"/>
        <v>0</v>
      </c>
      <c r="Y132" s="959">
        <f t="shared" si="27"/>
        <v>0</v>
      </c>
      <c r="Z132" s="974">
        <f t="shared" si="28"/>
        <v>0</v>
      </c>
      <c r="AA132" s="17">
        <f t="shared" si="29"/>
        <v>0</v>
      </c>
      <c r="AB132" s="17">
        <f t="shared" si="30"/>
        <v>0</v>
      </c>
      <c r="AC132" s="17">
        <f t="shared" si="31"/>
        <v>0</v>
      </c>
      <c r="AD132" s="17">
        <f t="shared" si="32"/>
        <v>0</v>
      </c>
      <c r="AE132" s="17">
        <f t="shared" si="33"/>
        <v>0</v>
      </c>
      <c r="AF132" s="17">
        <f t="shared" si="34"/>
        <v>0</v>
      </c>
      <c r="AG132" s="17">
        <f t="shared" si="35"/>
        <v>0</v>
      </c>
      <c r="AO132" s="55">
        <v>125</v>
      </c>
      <c r="AP132" s="57">
        <f t="shared" si="37"/>
        <v>0</v>
      </c>
      <c r="AQ132" s="57">
        <f t="shared" si="38"/>
        <v>0</v>
      </c>
      <c r="AR132" s="57">
        <f t="shared" si="39"/>
        <v>0</v>
      </c>
      <c r="AS132" s="57">
        <f t="shared" si="40"/>
        <v>0</v>
      </c>
    </row>
    <row r="133" spans="1:45" ht="15.75" customHeight="1" x14ac:dyDescent="0.25">
      <c r="A133" s="36">
        <v>125</v>
      </c>
      <c r="B133" s="19"/>
      <c r="C133" s="19"/>
      <c r="D133" s="20"/>
      <c r="E133" s="47"/>
      <c r="F133" s="63"/>
      <c r="G133" s="589"/>
      <c r="H133" s="514"/>
      <c r="I133" s="696"/>
      <c r="J133" s="514"/>
      <c r="K133" s="696"/>
      <c r="L133" s="514"/>
      <c r="M133" s="695"/>
      <c r="N133" s="514"/>
      <c r="O133" s="696"/>
      <c r="P133" s="514"/>
      <c r="Q133" s="696"/>
      <c r="R133" s="515"/>
      <c r="S133" s="695"/>
      <c r="T133" s="514"/>
      <c r="U133" s="969">
        <f t="shared" si="42"/>
        <v>0</v>
      </c>
      <c r="V133" s="960"/>
      <c r="W133" s="203"/>
      <c r="X133" s="248">
        <f t="shared" si="26"/>
        <v>0</v>
      </c>
      <c r="Y133" s="959">
        <f t="shared" si="27"/>
        <v>0</v>
      </c>
      <c r="Z133" s="974">
        <f t="shared" si="28"/>
        <v>0</v>
      </c>
      <c r="AA133" s="17">
        <f t="shared" si="29"/>
        <v>0</v>
      </c>
      <c r="AB133" s="17">
        <f t="shared" si="30"/>
        <v>0</v>
      </c>
      <c r="AC133" s="17">
        <f t="shared" si="31"/>
        <v>0</v>
      </c>
      <c r="AD133" s="17">
        <f t="shared" si="32"/>
        <v>0</v>
      </c>
      <c r="AE133" s="17">
        <f t="shared" si="33"/>
        <v>0</v>
      </c>
      <c r="AF133" s="17">
        <f t="shared" si="34"/>
        <v>0</v>
      </c>
      <c r="AG133" s="17">
        <f t="shared" si="35"/>
        <v>0</v>
      </c>
      <c r="AO133" s="55">
        <v>126</v>
      </c>
      <c r="AP133" s="57">
        <f t="shared" si="37"/>
        <v>0</v>
      </c>
      <c r="AQ133" s="57">
        <f t="shared" si="38"/>
        <v>0</v>
      </c>
      <c r="AR133" s="57">
        <f t="shared" si="39"/>
        <v>0</v>
      </c>
      <c r="AS133" s="57">
        <f t="shared" si="40"/>
        <v>0</v>
      </c>
    </row>
    <row r="134" spans="1:45" ht="15.75" customHeight="1" x14ac:dyDescent="0.25">
      <c r="A134" s="36">
        <v>126</v>
      </c>
      <c r="B134" s="19"/>
      <c r="C134" s="19"/>
      <c r="D134" s="20"/>
      <c r="E134" s="47"/>
      <c r="F134" s="63"/>
      <c r="G134" s="589"/>
      <c r="H134" s="514"/>
      <c r="I134" s="696"/>
      <c r="J134" s="514"/>
      <c r="K134" s="696"/>
      <c r="L134" s="514"/>
      <c r="M134" s="695"/>
      <c r="N134" s="514"/>
      <c r="O134" s="696"/>
      <c r="P134" s="514"/>
      <c r="Q134" s="696"/>
      <c r="R134" s="515"/>
      <c r="S134" s="695"/>
      <c r="T134" s="514"/>
      <c r="U134" s="969">
        <f t="shared" si="42"/>
        <v>0</v>
      </c>
      <c r="V134" s="960"/>
      <c r="W134" s="203"/>
      <c r="X134" s="248">
        <f t="shared" si="26"/>
        <v>0</v>
      </c>
      <c r="Y134" s="959">
        <f t="shared" si="27"/>
        <v>0</v>
      </c>
      <c r="Z134" s="975"/>
      <c r="AA134" s="17">
        <f t="shared" si="29"/>
        <v>0</v>
      </c>
      <c r="AB134" s="17">
        <f t="shared" si="30"/>
        <v>0</v>
      </c>
      <c r="AC134" s="17">
        <f t="shared" si="31"/>
        <v>0</v>
      </c>
      <c r="AD134" s="17">
        <f t="shared" si="32"/>
        <v>0</v>
      </c>
      <c r="AE134" s="17">
        <f t="shared" si="33"/>
        <v>0</v>
      </c>
      <c r="AF134" s="17">
        <f t="shared" si="34"/>
        <v>0</v>
      </c>
      <c r="AG134" s="17">
        <f t="shared" si="35"/>
        <v>0</v>
      </c>
      <c r="AO134" s="55">
        <v>127</v>
      </c>
      <c r="AP134" s="57">
        <f t="shared" si="37"/>
        <v>0</v>
      </c>
      <c r="AQ134" s="57">
        <f t="shared" si="38"/>
        <v>0</v>
      </c>
      <c r="AR134" s="57">
        <f t="shared" si="39"/>
        <v>0</v>
      </c>
      <c r="AS134" s="57">
        <f t="shared" si="40"/>
        <v>0</v>
      </c>
    </row>
    <row r="135" spans="1:45" ht="15.75" customHeight="1" x14ac:dyDescent="0.25">
      <c r="A135" s="36">
        <v>127</v>
      </c>
      <c r="B135" s="19"/>
      <c r="C135" s="19"/>
      <c r="D135" s="20"/>
      <c r="E135" s="47"/>
      <c r="F135" s="63"/>
      <c r="G135" s="589"/>
      <c r="H135" s="514"/>
      <c r="I135" s="696"/>
      <c r="J135" s="514"/>
      <c r="K135" s="696"/>
      <c r="L135" s="514"/>
      <c r="M135" s="695"/>
      <c r="N135" s="514"/>
      <c r="O135" s="696"/>
      <c r="P135" s="514"/>
      <c r="Q135" s="696"/>
      <c r="R135" s="515"/>
      <c r="S135" s="695"/>
      <c r="T135" s="514"/>
      <c r="U135" s="969">
        <f t="shared" si="42"/>
        <v>0</v>
      </c>
      <c r="V135" s="960"/>
      <c r="W135" s="203"/>
      <c r="X135" s="248">
        <f t="shared" si="26"/>
        <v>0</v>
      </c>
      <c r="Y135" s="959">
        <f t="shared" si="27"/>
        <v>0</v>
      </c>
      <c r="Z135" s="975"/>
      <c r="AA135" s="17">
        <f t="shared" si="29"/>
        <v>0</v>
      </c>
      <c r="AB135" s="17">
        <f t="shared" si="30"/>
        <v>0</v>
      </c>
      <c r="AC135" s="17">
        <f t="shared" si="31"/>
        <v>0</v>
      </c>
      <c r="AD135" s="17">
        <f t="shared" si="32"/>
        <v>0</v>
      </c>
      <c r="AE135" s="17">
        <f t="shared" si="33"/>
        <v>0</v>
      </c>
      <c r="AF135" s="17">
        <f t="shared" si="34"/>
        <v>0</v>
      </c>
      <c r="AG135" s="17">
        <f t="shared" si="35"/>
        <v>0</v>
      </c>
      <c r="AO135" s="55">
        <v>128</v>
      </c>
      <c r="AP135" s="57">
        <f t="shared" si="37"/>
        <v>0</v>
      </c>
      <c r="AQ135" s="57">
        <f t="shared" si="38"/>
        <v>0</v>
      </c>
      <c r="AR135" s="57">
        <f t="shared" si="39"/>
        <v>0</v>
      </c>
      <c r="AS135" s="57">
        <f t="shared" si="40"/>
        <v>0</v>
      </c>
    </row>
    <row r="136" spans="1:45" ht="15.75" customHeight="1" x14ac:dyDescent="0.25">
      <c r="A136" s="36">
        <v>128</v>
      </c>
      <c r="B136" s="19"/>
      <c r="C136" s="19"/>
      <c r="D136" s="20"/>
      <c r="E136" s="47"/>
      <c r="F136" s="63"/>
      <c r="G136" s="589"/>
      <c r="H136" s="514"/>
      <c r="I136" s="696"/>
      <c r="J136" s="514"/>
      <c r="K136" s="696"/>
      <c r="L136" s="514"/>
      <c r="M136" s="695"/>
      <c r="N136" s="514"/>
      <c r="O136" s="696"/>
      <c r="P136" s="514"/>
      <c r="Q136" s="696"/>
      <c r="R136" s="515"/>
      <c r="S136" s="695"/>
      <c r="T136" s="514"/>
      <c r="U136" s="969">
        <f t="shared" si="42"/>
        <v>0</v>
      </c>
      <c r="V136" s="960"/>
      <c r="W136" s="203"/>
      <c r="X136" s="248">
        <f t="shared" si="26"/>
        <v>0</v>
      </c>
      <c r="Y136" s="959">
        <f t="shared" si="27"/>
        <v>0</v>
      </c>
      <c r="Z136" s="975"/>
      <c r="AA136" s="17">
        <f t="shared" si="29"/>
        <v>0</v>
      </c>
      <c r="AB136" s="17">
        <f t="shared" si="30"/>
        <v>0</v>
      </c>
      <c r="AC136" s="17">
        <f t="shared" si="31"/>
        <v>0</v>
      </c>
      <c r="AD136" s="17">
        <f t="shared" si="32"/>
        <v>0</v>
      </c>
      <c r="AE136" s="17">
        <f t="shared" si="33"/>
        <v>0</v>
      </c>
      <c r="AF136" s="17">
        <f t="shared" si="34"/>
        <v>0</v>
      </c>
      <c r="AG136" s="17">
        <f t="shared" si="35"/>
        <v>0</v>
      </c>
      <c r="AO136" s="55">
        <v>129</v>
      </c>
      <c r="AP136" s="57">
        <f t="shared" si="37"/>
        <v>0</v>
      </c>
      <c r="AQ136" s="57">
        <f t="shared" si="38"/>
        <v>0</v>
      </c>
      <c r="AR136" s="57">
        <f t="shared" si="39"/>
        <v>0</v>
      </c>
      <c r="AS136" s="57">
        <f t="shared" si="40"/>
        <v>0</v>
      </c>
    </row>
    <row r="137" spans="1:45" s="4" customFormat="1" ht="15.75" customHeight="1" x14ac:dyDescent="0.25">
      <c r="A137" s="36">
        <v>129</v>
      </c>
      <c r="B137" s="19"/>
      <c r="C137" s="19"/>
      <c r="D137" s="20"/>
      <c r="E137" s="47"/>
      <c r="F137" s="63"/>
      <c r="G137" s="589"/>
      <c r="H137" s="514"/>
      <c r="I137" s="696"/>
      <c r="J137" s="514"/>
      <c r="K137" s="696"/>
      <c r="L137" s="514"/>
      <c r="M137" s="695"/>
      <c r="N137" s="514"/>
      <c r="O137" s="696"/>
      <c r="P137" s="514"/>
      <c r="Q137" s="696"/>
      <c r="R137" s="515"/>
      <c r="S137" s="695"/>
      <c r="T137" s="514"/>
      <c r="U137" s="969">
        <f t="shared" ref="U137:U200" si="43">T137+R137+P137+N137+L137+J137+H137</f>
        <v>0</v>
      </c>
      <c r="V137" s="960"/>
      <c r="W137" s="203"/>
      <c r="X137" s="248">
        <f t="shared" ref="X137:X146" si="44">F137+G137+I137+K137+M137+O137+Q137+S137-H137-J137-L137-N137-P137-R137-T137-V137-W137</f>
        <v>0</v>
      </c>
      <c r="Y137" s="959">
        <f t="shared" ref="Y137:Y200" si="45">G137+I137+K137+M137+O137+Q137+S137</f>
        <v>0</v>
      </c>
      <c r="Z137" s="975"/>
      <c r="AA137" s="17">
        <f t="shared" ref="AA137:AA200" si="46">H137*C137</f>
        <v>0</v>
      </c>
      <c r="AB137" s="17">
        <f t="shared" ref="AB137:AB200" si="47">J137*C137</f>
        <v>0</v>
      </c>
      <c r="AC137" s="17">
        <f t="shared" ref="AC137:AC200" si="48">L137*C137</f>
        <v>0</v>
      </c>
      <c r="AD137" s="17">
        <f t="shared" ref="AD137:AD200" si="49">N137*C137</f>
        <v>0</v>
      </c>
      <c r="AE137" s="17">
        <f t="shared" ref="AE137:AE200" si="50">P137*C137</f>
        <v>0</v>
      </c>
      <c r="AF137" s="17">
        <f t="shared" ref="AF137:AF200" si="51">R137*C137</f>
        <v>0</v>
      </c>
      <c r="AG137" s="17">
        <f t="shared" ref="AG137:AG200" si="52">T137*C137</f>
        <v>0</v>
      </c>
      <c r="AO137" s="55">
        <v>130</v>
      </c>
      <c r="AP137" s="57">
        <f t="shared" si="37"/>
        <v>0</v>
      </c>
      <c r="AQ137" s="57">
        <f t="shared" si="38"/>
        <v>0</v>
      </c>
      <c r="AR137" s="57">
        <f t="shared" si="39"/>
        <v>0</v>
      </c>
      <c r="AS137" s="57">
        <f t="shared" si="40"/>
        <v>0</v>
      </c>
    </row>
    <row r="138" spans="1:45" ht="15.75" customHeight="1" x14ac:dyDescent="0.25">
      <c r="A138" s="36">
        <v>130</v>
      </c>
      <c r="B138" s="19"/>
      <c r="C138" s="19"/>
      <c r="D138" s="20"/>
      <c r="E138" s="47"/>
      <c r="F138" s="63"/>
      <c r="G138" s="589"/>
      <c r="H138" s="514"/>
      <c r="I138" s="696"/>
      <c r="J138" s="514"/>
      <c r="K138" s="696"/>
      <c r="L138" s="514"/>
      <c r="M138" s="695"/>
      <c r="N138" s="514"/>
      <c r="O138" s="696"/>
      <c r="P138" s="514"/>
      <c r="Q138" s="696"/>
      <c r="R138" s="515"/>
      <c r="S138" s="695"/>
      <c r="T138" s="514"/>
      <c r="U138" s="969">
        <f t="shared" si="43"/>
        <v>0</v>
      </c>
      <c r="V138" s="960"/>
      <c r="W138" s="203"/>
      <c r="X138" s="248">
        <f t="shared" si="44"/>
        <v>0</v>
      </c>
      <c r="Y138" s="959">
        <f t="shared" si="45"/>
        <v>0</v>
      </c>
      <c r="Z138" s="975"/>
      <c r="AA138" s="17">
        <f t="shared" si="46"/>
        <v>0</v>
      </c>
      <c r="AB138" s="17">
        <f t="shared" si="47"/>
        <v>0</v>
      </c>
      <c r="AC138" s="17">
        <f t="shared" si="48"/>
        <v>0</v>
      </c>
      <c r="AD138" s="17">
        <f t="shared" si="49"/>
        <v>0</v>
      </c>
      <c r="AE138" s="17">
        <f t="shared" si="50"/>
        <v>0</v>
      </c>
      <c r="AF138" s="17">
        <f t="shared" si="51"/>
        <v>0</v>
      </c>
      <c r="AG138" s="17">
        <f t="shared" si="52"/>
        <v>0</v>
      </c>
      <c r="AO138" s="55">
        <v>131</v>
      </c>
      <c r="AP138" s="57">
        <f t="shared" si="37"/>
        <v>0</v>
      </c>
      <c r="AQ138" s="57">
        <f t="shared" si="38"/>
        <v>0</v>
      </c>
      <c r="AR138" s="57">
        <f t="shared" si="39"/>
        <v>0</v>
      </c>
      <c r="AS138" s="57">
        <f t="shared" si="40"/>
        <v>0</v>
      </c>
    </row>
    <row r="139" spans="1:45" ht="15.75" customHeight="1" x14ac:dyDescent="0.25">
      <c r="A139" s="36">
        <v>131</v>
      </c>
      <c r="B139" s="19"/>
      <c r="C139" s="19"/>
      <c r="D139" s="20"/>
      <c r="E139" s="47"/>
      <c r="F139" s="63"/>
      <c r="G139" s="589"/>
      <c r="H139" s="514"/>
      <c r="I139" s="696"/>
      <c r="J139" s="514"/>
      <c r="K139" s="696"/>
      <c r="L139" s="514"/>
      <c r="M139" s="695"/>
      <c r="N139" s="514"/>
      <c r="O139" s="696"/>
      <c r="P139" s="514"/>
      <c r="Q139" s="696"/>
      <c r="R139" s="515"/>
      <c r="S139" s="695"/>
      <c r="T139" s="514"/>
      <c r="U139" s="969">
        <f t="shared" si="43"/>
        <v>0</v>
      </c>
      <c r="V139" s="960"/>
      <c r="W139" s="203"/>
      <c r="X139" s="248">
        <f t="shared" si="44"/>
        <v>0</v>
      </c>
      <c r="Y139" s="959">
        <f t="shared" si="45"/>
        <v>0</v>
      </c>
      <c r="Z139" s="975"/>
      <c r="AA139" s="17">
        <f t="shared" si="46"/>
        <v>0</v>
      </c>
      <c r="AB139" s="17">
        <f t="shared" si="47"/>
        <v>0</v>
      </c>
      <c r="AC139" s="17">
        <f t="shared" si="48"/>
        <v>0</v>
      </c>
      <c r="AD139" s="17">
        <f t="shared" si="49"/>
        <v>0</v>
      </c>
      <c r="AE139" s="17">
        <f t="shared" si="50"/>
        <v>0</v>
      </c>
      <c r="AF139" s="17">
        <f t="shared" si="51"/>
        <v>0</v>
      </c>
      <c r="AG139" s="17">
        <f t="shared" si="52"/>
        <v>0</v>
      </c>
      <c r="AO139" s="55">
        <v>132</v>
      </c>
      <c r="AP139" s="57">
        <f t="shared" ref="AP139:AP172" si="53">U139*B139</f>
        <v>0</v>
      </c>
      <c r="AQ139" s="57">
        <f t="shared" ref="AQ139:AQ172" si="54">U139*C139</f>
        <v>0</v>
      </c>
      <c r="AR139" s="57">
        <f t="shared" ref="AR139:AR172" si="55">AQ139-AP139</f>
        <v>0</v>
      </c>
      <c r="AS139" s="57">
        <f t="shared" ref="AS139:AS172" si="56">X139*B139</f>
        <v>0</v>
      </c>
    </row>
    <row r="140" spans="1:45" ht="15.75" customHeight="1" x14ac:dyDescent="0.25">
      <c r="A140" s="36">
        <v>132</v>
      </c>
      <c r="B140" s="19"/>
      <c r="C140" s="19"/>
      <c r="D140" s="20"/>
      <c r="E140" s="47"/>
      <c r="F140" s="63"/>
      <c r="G140" s="589"/>
      <c r="H140" s="514"/>
      <c r="I140" s="696"/>
      <c r="J140" s="514"/>
      <c r="K140" s="696"/>
      <c r="L140" s="514"/>
      <c r="M140" s="695"/>
      <c r="N140" s="514"/>
      <c r="O140" s="696"/>
      <c r="P140" s="514"/>
      <c r="Q140" s="696"/>
      <c r="R140" s="515"/>
      <c r="S140" s="695"/>
      <c r="T140" s="514"/>
      <c r="U140" s="969">
        <f t="shared" si="43"/>
        <v>0</v>
      </c>
      <c r="V140" s="960"/>
      <c r="W140" s="203"/>
      <c r="X140" s="248">
        <f t="shared" si="44"/>
        <v>0</v>
      </c>
      <c r="Y140" s="959">
        <f t="shared" si="45"/>
        <v>0</v>
      </c>
      <c r="Z140" s="975"/>
      <c r="AA140" s="17">
        <f t="shared" si="46"/>
        <v>0</v>
      </c>
      <c r="AB140" s="17">
        <f t="shared" si="47"/>
        <v>0</v>
      </c>
      <c r="AC140" s="17">
        <f t="shared" si="48"/>
        <v>0</v>
      </c>
      <c r="AD140" s="17">
        <f t="shared" si="49"/>
        <v>0</v>
      </c>
      <c r="AE140" s="17">
        <f t="shared" si="50"/>
        <v>0</v>
      </c>
      <c r="AF140" s="17">
        <f t="shared" si="51"/>
        <v>0</v>
      </c>
      <c r="AG140" s="17">
        <f t="shared" si="52"/>
        <v>0</v>
      </c>
      <c r="AO140" s="55">
        <v>133</v>
      </c>
      <c r="AP140" s="57">
        <f t="shared" si="53"/>
        <v>0</v>
      </c>
      <c r="AQ140" s="57">
        <f t="shared" si="54"/>
        <v>0</v>
      </c>
      <c r="AR140" s="57">
        <f t="shared" si="55"/>
        <v>0</v>
      </c>
      <c r="AS140" s="57">
        <f t="shared" si="56"/>
        <v>0</v>
      </c>
    </row>
    <row r="141" spans="1:45" ht="15.75" customHeight="1" x14ac:dyDescent="0.25">
      <c r="A141" s="36">
        <v>133</v>
      </c>
      <c r="B141" s="19"/>
      <c r="C141" s="19"/>
      <c r="D141" s="20"/>
      <c r="E141" s="47"/>
      <c r="F141" s="63"/>
      <c r="G141" s="589"/>
      <c r="H141" s="514"/>
      <c r="I141" s="696"/>
      <c r="J141" s="514"/>
      <c r="K141" s="696"/>
      <c r="L141" s="514"/>
      <c r="M141" s="695"/>
      <c r="N141" s="514"/>
      <c r="O141" s="696"/>
      <c r="P141" s="514"/>
      <c r="Q141" s="696"/>
      <c r="R141" s="515"/>
      <c r="S141" s="695"/>
      <c r="T141" s="514"/>
      <c r="U141" s="969">
        <f t="shared" si="43"/>
        <v>0</v>
      </c>
      <c r="V141" s="960"/>
      <c r="W141" s="203"/>
      <c r="X141" s="248">
        <f t="shared" si="44"/>
        <v>0</v>
      </c>
      <c r="Y141" s="959">
        <f t="shared" si="45"/>
        <v>0</v>
      </c>
      <c r="Z141" s="975"/>
      <c r="AA141" s="17">
        <f t="shared" si="46"/>
        <v>0</v>
      </c>
      <c r="AB141" s="17">
        <f t="shared" si="47"/>
        <v>0</v>
      </c>
      <c r="AC141" s="17">
        <f t="shared" si="48"/>
        <v>0</v>
      </c>
      <c r="AD141" s="17">
        <f t="shared" si="49"/>
        <v>0</v>
      </c>
      <c r="AE141" s="17">
        <f t="shared" si="50"/>
        <v>0</v>
      </c>
      <c r="AF141" s="17">
        <f t="shared" si="51"/>
        <v>0</v>
      </c>
      <c r="AG141" s="17">
        <f t="shared" si="52"/>
        <v>0</v>
      </c>
      <c r="AO141" s="55">
        <v>134</v>
      </c>
      <c r="AP141" s="57">
        <f t="shared" si="53"/>
        <v>0</v>
      </c>
      <c r="AQ141" s="57">
        <f t="shared" si="54"/>
        <v>0</v>
      </c>
      <c r="AR141" s="57">
        <f t="shared" si="55"/>
        <v>0</v>
      </c>
      <c r="AS141" s="57">
        <f t="shared" si="56"/>
        <v>0</v>
      </c>
    </row>
    <row r="142" spans="1:45" ht="15.75" customHeight="1" x14ac:dyDescent="0.25">
      <c r="A142" s="36">
        <v>134</v>
      </c>
      <c r="B142" s="19"/>
      <c r="C142" s="19"/>
      <c r="D142" s="20"/>
      <c r="E142" s="47"/>
      <c r="F142" s="63"/>
      <c r="G142" s="589"/>
      <c r="H142" s="514"/>
      <c r="I142" s="696"/>
      <c r="J142" s="514"/>
      <c r="K142" s="696"/>
      <c r="L142" s="514"/>
      <c r="M142" s="695"/>
      <c r="N142" s="514"/>
      <c r="O142" s="696"/>
      <c r="P142" s="514"/>
      <c r="Q142" s="696"/>
      <c r="R142" s="515"/>
      <c r="S142" s="695"/>
      <c r="T142" s="514"/>
      <c r="U142" s="969">
        <f t="shared" si="43"/>
        <v>0</v>
      </c>
      <c r="V142" s="960"/>
      <c r="W142" s="203"/>
      <c r="X142" s="248">
        <f t="shared" si="44"/>
        <v>0</v>
      </c>
      <c r="Y142" s="959">
        <f t="shared" si="45"/>
        <v>0</v>
      </c>
      <c r="Z142" s="975"/>
      <c r="AA142" s="17">
        <f t="shared" si="46"/>
        <v>0</v>
      </c>
      <c r="AB142" s="17">
        <f t="shared" si="47"/>
        <v>0</v>
      </c>
      <c r="AC142" s="17">
        <f t="shared" si="48"/>
        <v>0</v>
      </c>
      <c r="AD142" s="17">
        <f t="shared" si="49"/>
        <v>0</v>
      </c>
      <c r="AE142" s="17">
        <f t="shared" si="50"/>
        <v>0</v>
      </c>
      <c r="AF142" s="17">
        <f t="shared" si="51"/>
        <v>0</v>
      </c>
      <c r="AG142" s="17">
        <f t="shared" si="52"/>
        <v>0</v>
      </c>
      <c r="AO142" s="55">
        <v>135</v>
      </c>
      <c r="AP142" s="57">
        <f t="shared" si="53"/>
        <v>0</v>
      </c>
      <c r="AQ142" s="57">
        <f t="shared" si="54"/>
        <v>0</v>
      </c>
      <c r="AR142" s="57">
        <f t="shared" si="55"/>
        <v>0</v>
      </c>
      <c r="AS142" s="57">
        <f t="shared" si="56"/>
        <v>0</v>
      </c>
    </row>
    <row r="143" spans="1:45" ht="15.75" customHeight="1" x14ac:dyDescent="0.25">
      <c r="A143" s="36">
        <v>135</v>
      </c>
      <c r="B143" s="19"/>
      <c r="C143" s="19"/>
      <c r="D143" s="20"/>
      <c r="E143" s="47"/>
      <c r="F143" s="63"/>
      <c r="G143" s="589"/>
      <c r="H143" s="514"/>
      <c r="I143" s="696"/>
      <c r="J143" s="514"/>
      <c r="K143" s="696"/>
      <c r="L143" s="514"/>
      <c r="M143" s="695"/>
      <c r="N143" s="514"/>
      <c r="O143" s="696"/>
      <c r="P143" s="514"/>
      <c r="Q143" s="696"/>
      <c r="R143" s="515"/>
      <c r="S143" s="695"/>
      <c r="T143" s="514"/>
      <c r="U143" s="969">
        <f t="shared" si="43"/>
        <v>0</v>
      </c>
      <c r="V143" s="960"/>
      <c r="W143" s="203"/>
      <c r="X143" s="248">
        <f t="shared" si="44"/>
        <v>0</v>
      </c>
      <c r="Y143" s="959">
        <f t="shared" si="45"/>
        <v>0</v>
      </c>
      <c r="Z143" s="975"/>
      <c r="AA143" s="17">
        <f t="shared" si="46"/>
        <v>0</v>
      </c>
      <c r="AB143" s="17">
        <f t="shared" si="47"/>
        <v>0</v>
      </c>
      <c r="AC143" s="17">
        <f t="shared" si="48"/>
        <v>0</v>
      </c>
      <c r="AD143" s="17">
        <f t="shared" si="49"/>
        <v>0</v>
      </c>
      <c r="AE143" s="17">
        <f t="shared" si="50"/>
        <v>0</v>
      </c>
      <c r="AF143" s="17">
        <f t="shared" si="51"/>
        <v>0</v>
      </c>
      <c r="AG143" s="17">
        <f t="shared" si="52"/>
        <v>0</v>
      </c>
      <c r="AO143" s="55">
        <v>136</v>
      </c>
      <c r="AP143" s="57">
        <f t="shared" si="53"/>
        <v>0</v>
      </c>
      <c r="AQ143" s="57">
        <f t="shared" si="54"/>
        <v>0</v>
      </c>
      <c r="AR143" s="57">
        <f t="shared" si="55"/>
        <v>0</v>
      </c>
      <c r="AS143" s="57">
        <f t="shared" si="56"/>
        <v>0</v>
      </c>
    </row>
    <row r="144" spans="1:45" ht="15.75" customHeight="1" x14ac:dyDescent="0.25">
      <c r="A144" s="36">
        <v>136</v>
      </c>
      <c r="B144" s="19"/>
      <c r="C144" s="19"/>
      <c r="D144" s="20"/>
      <c r="E144" s="47"/>
      <c r="F144" s="63"/>
      <c r="G144" s="589"/>
      <c r="H144" s="514"/>
      <c r="I144" s="696"/>
      <c r="J144" s="514"/>
      <c r="K144" s="696"/>
      <c r="L144" s="514"/>
      <c r="M144" s="695"/>
      <c r="N144" s="514"/>
      <c r="O144" s="696"/>
      <c r="P144" s="514"/>
      <c r="Q144" s="696"/>
      <c r="R144" s="515"/>
      <c r="S144" s="695"/>
      <c r="T144" s="514"/>
      <c r="U144" s="969">
        <f t="shared" si="43"/>
        <v>0</v>
      </c>
      <c r="V144" s="960"/>
      <c r="W144" s="203"/>
      <c r="X144" s="248">
        <f t="shared" si="44"/>
        <v>0</v>
      </c>
      <c r="Y144" s="959">
        <f t="shared" si="45"/>
        <v>0</v>
      </c>
      <c r="Z144" s="975"/>
      <c r="AA144" s="17">
        <f t="shared" si="46"/>
        <v>0</v>
      </c>
      <c r="AB144" s="17">
        <f t="shared" si="47"/>
        <v>0</v>
      </c>
      <c r="AC144" s="17">
        <f t="shared" si="48"/>
        <v>0</v>
      </c>
      <c r="AD144" s="17">
        <f t="shared" si="49"/>
        <v>0</v>
      </c>
      <c r="AE144" s="17">
        <f t="shared" si="50"/>
        <v>0</v>
      </c>
      <c r="AF144" s="17">
        <f t="shared" si="51"/>
        <v>0</v>
      </c>
      <c r="AG144" s="17">
        <f t="shared" si="52"/>
        <v>0</v>
      </c>
      <c r="AO144" s="55">
        <v>137</v>
      </c>
      <c r="AP144" s="57">
        <f t="shared" si="53"/>
        <v>0</v>
      </c>
      <c r="AQ144" s="57">
        <f t="shared" si="54"/>
        <v>0</v>
      </c>
      <c r="AR144" s="57">
        <f t="shared" si="55"/>
        <v>0</v>
      </c>
      <c r="AS144" s="57">
        <f t="shared" si="56"/>
        <v>0</v>
      </c>
    </row>
    <row r="145" spans="1:45" ht="15.75" customHeight="1" x14ac:dyDescent="0.25">
      <c r="A145" s="36">
        <v>137</v>
      </c>
      <c r="B145" s="19"/>
      <c r="C145" s="19"/>
      <c r="D145" s="20"/>
      <c r="E145" s="47"/>
      <c r="F145" s="63"/>
      <c r="G145" s="589"/>
      <c r="H145" s="514"/>
      <c r="I145" s="696"/>
      <c r="J145" s="514"/>
      <c r="K145" s="696"/>
      <c r="L145" s="514"/>
      <c r="M145" s="695"/>
      <c r="N145" s="514"/>
      <c r="O145" s="696"/>
      <c r="P145" s="514"/>
      <c r="Q145" s="696"/>
      <c r="R145" s="515"/>
      <c r="S145" s="695"/>
      <c r="T145" s="514"/>
      <c r="U145" s="969">
        <f t="shared" si="43"/>
        <v>0</v>
      </c>
      <c r="V145" s="960"/>
      <c r="W145" s="203"/>
      <c r="X145" s="248">
        <f t="shared" si="44"/>
        <v>0</v>
      </c>
      <c r="Y145" s="959">
        <f t="shared" si="45"/>
        <v>0</v>
      </c>
      <c r="Z145" s="975"/>
      <c r="AA145" s="17">
        <f t="shared" si="46"/>
        <v>0</v>
      </c>
      <c r="AB145" s="17">
        <f t="shared" si="47"/>
        <v>0</v>
      </c>
      <c r="AC145" s="17">
        <f t="shared" si="48"/>
        <v>0</v>
      </c>
      <c r="AD145" s="17">
        <f t="shared" si="49"/>
        <v>0</v>
      </c>
      <c r="AE145" s="17">
        <f t="shared" si="50"/>
        <v>0</v>
      </c>
      <c r="AF145" s="17">
        <f t="shared" si="51"/>
        <v>0</v>
      </c>
      <c r="AG145" s="17">
        <f t="shared" si="52"/>
        <v>0</v>
      </c>
      <c r="AO145" s="55">
        <v>138</v>
      </c>
      <c r="AP145" s="57">
        <f t="shared" si="53"/>
        <v>0</v>
      </c>
      <c r="AQ145" s="57">
        <f t="shared" si="54"/>
        <v>0</v>
      </c>
      <c r="AR145" s="57">
        <f t="shared" si="55"/>
        <v>0</v>
      </c>
      <c r="AS145" s="57">
        <f t="shared" si="56"/>
        <v>0</v>
      </c>
    </row>
    <row r="146" spans="1:45" ht="15.75" customHeight="1" x14ac:dyDescent="0.25">
      <c r="A146" s="36">
        <v>138</v>
      </c>
      <c r="B146" s="19"/>
      <c r="C146" s="19"/>
      <c r="D146" s="20"/>
      <c r="E146" s="47"/>
      <c r="F146" s="63"/>
      <c r="G146" s="589"/>
      <c r="H146" s="514"/>
      <c r="I146" s="696"/>
      <c r="J146" s="514"/>
      <c r="K146" s="696"/>
      <c r="L146" s="514"/>
      <c r="M146" s="695"/>
      <c r="N146" s="514"/>
      <c r="O146" s="696"/>
      <c r="P146" s="514"/>
      <c r="Q146" s="696"/>
      <c r="R146" s="515"/>
      <c r="S146" s="695"/>
      <c r="T146" s="514"/>
      <c r="U146" s="969">
        <f t="shared" si="43"/>
        <v>0</v>
      </c>
      <c r="V146" s="960"/>
      <c r="W146" s="203"/>
      <c r="X146" s="248">
        <f t="shared" si="44"/>
        <v>0</v>
      </c>
      <c r="Y146" s="959">
        <f t="shared" si="45"/>
        <v>0</v>
      </c>
      <c r="Z146" s="975"/>
      <c r="AA146" s="17">
        <f t="shared" si="46"/>
        <v>0</v>
      </c>
      <c r="AB146" s="17">
        <f t="shared" si="47"/>
        <v>0</v>
      </c>
      <c r="AC146" s="17">
        <f t="shared" si="48"/>
        <v>0</v>
      </c>
      <c r="AD146" s="17">
        <f t="shared" si="49"/>
        <v>0</v>
      </c>
      <c r="AE146" s="17">
        <f t="shared" si="50"/>
        <v>0</v>
      </c>
      <c r="AF146" s="17">
        <f t="shared" si="51"/>
        <v>0</v>
      </c>
      <c r="AG146" s="17">
        <f t="shared" si="52"/>
        <v>0</v>
      </c>
      <c r="AO146" s="55">
        <v>139</v>
      </c>
      <c r="AP146" s="57">
        <f t="shared" si="53"/>
        <v>0</v>
      </c>
      <c r="AQ146" s="57">
        <f t="shared" si="54"/>
        <v>0</v>
      </c>
      <c r="AR146" s="57">
        <f t="shared" si="55"/>
        <v>0</v>
      </c>
      <c r="AS146" s="57">
        <f t="shared" si="56"/>
        <v>0</v>
      </c>
    </row>
    <row r="147" spans="1:45" ht="15.75" customHeight="1" x14ac:dyDescent="0.25">
      <c r="A147" s="36">
        <v>139</v>
      </c>
      <c r="B147" s="19"/>
      <c r="C147" s="19"/>
      <c r="D147" s="20"/>
      <c r="E147" s="47"/>
      <c r="F147" s="63"/>
      <c r="G147" s="589"/>
      <c r="H147" s="514"/>
      <c r="I147" s="696"/>
      <c r="J147" s="514"/>
      <c r="K147" s="696"/>
      <c r="L147" s="514"/>
      <c r="M147" s="695"/>
      <c r="N147" s="514"/>
      <c r="O147" s="696"/>
      <c r="P147" s="514"/>
      <c r="Q147" s="696"/>
      <c r="R147" s="515"/>
      <c r="S147" s="695"/>
      <c r="T147" s="514"/>
      <c r="U147" s="969">
        <f t="shared" si="43"/>
        <v>0</v>
      </c>
      <c r="V147" s="960"/>
      <c r="W147" s="203"/>
      <c r="X147" s="111">
        <f t="shared" ref="X147:X168" si="57">F147+G147+I147+K147+M147+O147+Q147+S147-H147-J147-L147-N147-P147-R147-T147-V147-W147</f>
        <v>0</v>
      </c>
      <c r="Y147" s="959">
        <f t="shared" si="45"/>
        <v>0</v>
      </c>
      <c r="Z147" s="975"/>
      <c r="AA147" s="17">
        <f t="shared" si="46"/>
        <v>0</v>
      </c>
      <c r="AB147" s="17">
        <f t="shared" si="47"/>
        <v>0</v>
      </c>
      <c r="AC147" s="17">
        <f t="shared" si="48"/>
        <v>0</v>
      </c>
      <c r="AD147" s="17">
        <f t="shared" si="49"/>
        <v>0</v>
      </c>
      <c r="AE147" s="17">
        <f t="shared" si="50"/>
        <v>0</v>
      </c>
      <c r="AF147" s="17">
        <f t="shared" si="51"/>
        <v>0</v>
      </c>
      <c r="AG147" s="17">
        <f t="shared" si="52"/>
        <v>0</v>
      </c>
      <c r="AO147" s="55">
        <v>140</v>
      </c>
      <c r="AP147" s="57">
        <f t="shared" si="53"/>
        <v>0</v>
      </c>
      <c r="AQ147" s="57">
        <f t="shared" si="54"/>
        <v>0</v>
      </c>
      <c r="AR147" s="57">
        <f t="shared" si="55"/>
        <v>0</v>
      </c>
      <c r="AS147" s="57">
        <f t="shared" si="56"/>
        <v>0</v>
      </c>
    </row>
    <row r="148" spans="1:45" ht="15.75" customHeight="1" x14ac:dyDescent="0.25">
      <c r="A148" s="36">
        <v>140</v>
      </c>
      <c r="B148" s="19"/>
      <c r="C148" s="19"/>
      <c r="D148" s="20"/>
      <c r="E148" s="47"/>
      <c r="F148" s="63"/>
      <c r="G148" s="589"/>
      <c r="H148" s="514"/>
      <c r="I148" s="696"/>
      <c r="J148" s="514"/>
      <c r="K148" s="696"/>
      <c r="L148" s="514"/>
      <c r="M148" s="695"/>
      <c r="N148" s="514"/>
      <c r="O148" s="696"/>
      <c r="P148" s="514"/>
      <c r="Q148" s="696"/>
      <c r="R148" s="515"/>
      <c r="S148" s="695"/>
      <c r="T148" s="514"/>
      <c r="U148" s="969">
        <f t="shared" si="43"/>
        <v>0</v>
      </c>
      <c r="V148" s="960"/>
      <c r="W148" s="203"/>
      <c r="X148" s="111">
        <f t="shared" si="57"/>
        <v>0</v>
      </c>
      <c r="Y148" s="959">
        <f t="shared" si="45"/>
        <v>0</v>
      </c>
      <c r="Z148" s="975"/>
      <c r="AA148" s="17">
        <f t="shared" si="46"/>
        <v>0</v>
      </c>
      <c r="AB148" s="17">
        <f t="shared" si="47"/>
        <v>0</v>
      </c>
      <c r="AC148" s="17">
        <f t="shared" si="48"/>
        <v>0</v>
      </c>
      <c r="AD148" s="17">
        <f t="shared" si="49"/>
        <v>0</v>
      </c>
      <c r="AE148" s="17">
        <f t="shared" si="50"/>
        <v>0</v>
      </c>
      <c r="AF148" s="17">
        <f t="shared" si="51"/>
        <v>0</v>
      </c>
      <c r="AG148" s="17">
        <f t="shared" si="52"/>
        <v>0</v>
      </c>
      <c r="AO148" s="55">
        <v>141</v>
      </c>
      <c r="AP148" s="57">
        <f t="shared" si="53"/>
        <v>0</v>
      </c>
      <c r="AQ148" s="57">
        <f t="shared" si="54"/>
        <v>0</v>
      </c>
      <c r="AR148" s="57">
        <f t="shared" si="55"/>
        <v>0</v>
      </c>
      <c r="AS148" s="57">
        <f t="shared" si="56"/>
        <v>0</v>
      </c>
    </row>
    <row r="149" spans="1:45" ht="15.75" customHeight="1" x14ac:dyDescent="0.25">
      <c r="A149" s="36">
        <v>141</v>
      </c>
      <c r="B149" s="19"/>
      <c r="C149" s="19"/>
      <c r="D149" s="20"/>
      <c r="E149" s="47"/>
      <c r="F149" s="63"/>
      <c r="G149" s="589"/>
      <c r="H149" s="514"/>
      <c r="I149" s="696"/>
      <c r="J149" s="514"/>
      <c r="K149" s="696"/>
      <c r="L149" s="514"/>
      <c r="M149" s="695"/>
      <c r="N149" s="514"/>
      <c r="O149" s="696"/>
      <c r="P149" s="514"/>
      <c r="Q149" s="696"/>
      <c r="R149" s="515"/>
      <c r="S149" s="695"/>
      <c r="T149" s="514"/>
      <c r="U149" s="969">
        <f t="shared" si="43"/>
        <v>0</v>
      </c>
      <c r="V149" s="960"/>
      <c r="W149" s="203"/>
      <c r="X149" s="111">
        <f t="shared" si="57"/>
        <v>0</v>
      </c>
      <c r="Y149" s="959">
        <f t="shared" si="45"/>
        <v>0</v>
      </c>
      <c r="Z149" s="975"/>
      <c r="AA149" s="17">
        <f t="shared" si="46"/>
        <v>0</v>
      </c>
      <c r="AB149" s="17">
        <f t="shared" si="47"/>
        <v>0</v>
      </c>
      <c r="AC149" s="17">
        <f t="shared" si="48"/>
        <v>0</v>
      </c>
      <c r="AD149" s="17">
        <f t="shared" si="49"/>
        <v>0</v>
      </c>
      <c r="AE149" s="17">
        <f t="shared" si="50"/>
        <v>0</v>
      </c>
      <c r="AF149" s="17">
        <f t="shared" si="51"/>
        <v>0</v>
      </c>
      <c r="AG149" s="17">
        <f t="shared" si="52"/>
        <v>0</v>
      </c>
      <c r="AO149" s="55">
        <v>142</v>
      </c>
      <c r="AP149" s="57">
        <f t="shared" si="53"/>
        <v>0</v>
      </c>
      <c r="AQ149" s="57">
        <f t="shared" si="54"/>
        <v>0</v>
      </c>
      <c r="AR149" s="57">
        <f t="shared" si="55"/>
        <v>0</v>
      </c>
      <c r="AS149" s="57">
        <f t="shared" si="56"/>
        <v>0</v>
      </c>
    </row>
    <row r="150" spans="1:45" ht="15.75" customHeight="1" x14ac:dyDescent="0.25">
      <c r="A150" s="36">
        <v>142</v>
      </c>
      <c r="B150" s="19"/>
      <c r="C150" s="19"/>
      <c r="D150" s="20"/>
      <c r="E150" s="47"/>
      <c r="F150" s="63"/>
      <c r="G150" s="589"/>
      <c r="H150" s="514"/>
      <c r="I150" s="696"/>
      <c r="J150" s="514"/>
      <c r="K150" s="696"/>
      <c r="L150" s="514"/>
      <c r="M150" s="695"/>
      <c r="N150" s="514"/>
      <c r="O150" s="696"/>
      <c r="P150" s="514"/>
      <c r="Q150" s="696"/>
      <c r="R150" s="515"/>
      <c r="S150" s="695"/>
      <c r="T150" s="514"/>
      <c r="U150" s="969">
        <f t="shared" si="43"/>
        <v>0</v>
      </c>
      <c r="V150" s="960"/>
      <c r="W150" s="203"/>
      <c r="X150" s="111">
        <f t="shared" si="57"/>
        <v>0</v>
      </c>
      <c r="Y150" s="959">
        <f t="shared" si="45"/>
        <v>0</v>
      </c>
      <c r="Z150" s="975"/>
      <c r="AA150" s="17">
        <f t="shared" si="46"/>
        <v>0</v>
      </c>
      <c r="AB150" s="17">
        <f t="shared" si="47"/>
        <v>0</v>
      </c>
      <c r="AC150" s="17">
        <f t="shared" si="48"/>
        <v>0</v>
      </c>
      <c r="AD150" s="17">
        <f t="shared" si="49"/>
        <v>0</v>
      </c>
      <c r="AE150" s="17">
        <f t="shared" si="50"/>
        <v>0</v>
      </c>
      <c r="AF150" s="17">
        <f t="shared" si="51"/>
        <v>0</v>
      </c>
      <c r="AG150" s="17">
        <f t="shared" si="52"/>
        <v>0</v>
      </c>
      <c r="AO150" s="55">
        <v>143</v>
      </c>
      <c r="AP150" s="57">
        <f t="shared" si="53"/>
        <v>0</v>
      </c>
      <c r="AQ150" s="57">
        <f t="shared" si="54"/>
        <v>0</v>
      </c>
      <c r="AR150" s="57">
        <f t="shared" si="55"/>
        <v>0</v>
      </c>
      <c r="AS150" s="57">
        <f t="shared" si="56"/>
        <v>0</v>
      </c>
    </row>
    <row r="151" spans="1:45" ht="15.75" customHeight="1" x14ac:dyDescent="0.25">
      <c r="A151" s="36">
        <v>143</v>
      </c>
      <c r="B151" s="19"/>
      <c r="C151" s="19"/>
      <c r="D151" s="20"/>
      <c r="E151" s="47"/>
      <c r="F151" s="63"/>
      <c r="G151" s="589"/>
      <c r="H151" s="514"/>
      <c r="I151" s="696"/>
      <c r="J151" s="514"/>
      <c r="K151" s="696"/>
      <c r="L151" s="514"/>
      <c r="M151" s="695"/>
      <c r="N151" s="514"/>
      <c r="O151" s="696"/>
      <c r="P151" s="514"/>
      <c r="Q151" s="696"/>
      <c r="R151" s="515"/>
      <c r="S151" s="695"/>
      <c r="T151" s="514"/>
      <c r="U151" s="969">
        <f t="shared" si="43"/>
        <v>0</v>
      </c>
      <c r="V151" s="960"/>
      <c r="W151" s="203"/>
      <c r="X151" s="111">
        <f t="shared" si="57"/>
        <v>0</v>
      </c>
      <c r="Y151" s="959">
        <f t="shared" si="45"/>
        <v>0</v>
      </c>
      <c r="Z151" s="975"/>
      <c r="AA151" s="17">
        <f t="shared" si="46"/>
        <v>0</v>
      </c>
      <c r="AB151" s="17">
        <f t="shared" si="47"/>
        <v>0</v>
      </c>
      <c r="AC151" s="17">
        <f t="shared" si="48"/>
        <v>0</v>
      </c>
      <c r="AD151" s="17">
        <f t="shared" si="49"/>
        <v>0</v>
      </c>
      <c r="AE151" s="17">
        <f t="shared" si="50"/>
        <v>0</v>
      </c>
      <c r="AF151" s="17">
        <f t="shared" si="51"/>
        <v>0</v>
      </c>
      <c r="AG151" s="17">
        <f t="shared" si="52"/>
        <v>0</v>
      </c>
      <c r="AO151" s="55">
        <v>144</v>
      </c>
      <c r="AP151" s="57">
        <f t="shared" si="53"/>
        <v>0</v>
      </c>
      <c r="AQ151" s="57">
        <f t="shared" si="54"/>
        <v>0</v>
      </c>
      <c r="AR151" s="57">
        <f t="shared" si="55"/>
        <v>0</v>
      </c>
      <c r="AS151" s="57">
        <f t="shared" si="56"/>
        <v>0</v>
      </c>
    </row>
    <row r="152" spans="1:45" ht="15.75" customHeight="1" x14ac:dyDescent="0.25">
      <c r="A152" s="36">
        <v>144</v>
      </c>
      <c r="B152" s="19"/>
      <c r="C152" s="19"/>
      <c r="D152" s="20"/>
      <c r="E152" s="47"/>
      <c r="F152" s="63"/>
      <c r="G152" s="589"/>
      <c r="H152" s="514"/>
      <c r="I152" s="696"/>
      <c r="J152" s="514"/>
      <c r="K152" s="696"/>
      <c r="L152" s="514"/>
      <c r="M152" s="695"/>
      <c r="N152" s="514"/>
      <c r="O152" s="696"/>
      <c r="P152" s="514"/>
      <c r="Q152" s="696"/>
      <c r="R152" s="515"/>
      <c r="S152" s="695"/>
      <c r="T152" s="514"/>
      <c r="U152" s="969">
        <f t="shared" si="43"/>
        <v>0</v>
      </c>
      <c r="V152" s="960"/>
      <c r="W152" s="203"/>
      <c r="X152" s="111">
        <f t="shared" si="57"/>
        <v>0</v>
      </c>
      <c r="Y152" s="959">
        <f t="shared" si="45"/>
        <v>0</v>
      </c>
      <c r="Z152" s="975"/>
      <c r="AA152" s="17">
        <f t="shared" si="46"/>
        <v>0</v>
      </c>
      <c r="AB152" s="17">
        <f t="shared" si="47"/>
        <v>0</v>
      </c>
      <c r="AC152" s="17">
        <f t="shared" si="48"/>
        <v>0</v>
      </c>
      <c r="AD152" s="17">
        <f t="shared" si="49"/>
        <v>0</v>
      </c>
      <c r="AE152" s="17">
        <f t="shared" si="50"/>
        <v>0</v>
      </c>
      <c r="AF152" s="17">
        <f t="shared" si="51"/>
        <v>0</v>
      </c>
      <c r="AG152" s="17">
        <f t="shared" si="52"/>
        <v>0</v>
      </c>
      <c r="AO152" s="55">
        <v>145</v>
      </c>
      <c r="AP152" s="57">
        <f t="shared" si="53"/>
        <v>0</v>
      </c>
      <c r="AQ152" s="57">
        <f t="shared" si="54"/>
        <v>0</v>
      </c>
      <c r="AR152" s="57">
        <f t="shared" si="55"/>
        <v>0</v>
      </c>
      <c r="AS152" s="57">
        <f t="shared" si="56"/>
        <v>0</v>
      </c>
    </row>
    <row r="153" spans="1:45" ht="15.75" customHeight="1" x14ac:dyDescent="0.25">
      <c r="A153" s="36">
        <v>145</v>
      </c>
      <c r="B153" s="19"/>
      <c r="C153" s="19"/>
      <c r="D153" s="20"/>
      <c r="E153" s="47"/>
      <c r="F153" s="63"/>
      <c r="G153" s="589"/>
      <c r="H153" s="514"/>
      <c r="I153" s="696"/>
      <c r="J153" s="514"/>
      <c r="K153" s="696"/>
      <c r="L153" s="514"/>
      <c r="M153" s="695"/>
      <c r="N153" s="514"/>
      <c r="O153" s="696"/>
      <c r="P153" s="514"/>
      <c r="Q153" s="696"/>
      <c r="R153" s="515"/>
      <c r="S153" s="695"/>
      <c r="T153" s="514"/>
      <c r="U153" s="969">
        <f t="shared" si="43"/>
        <v>0</v>
      </c>
      <c r="V153" s="960"/>
      <c r="W153" s="203"/>
      <c r="X153" s="111">
        <f t="shared" si="57"/>
        <v>0</v>
      </c>
      <c r="Y153" s="959">
        <f t="shared" si="45"/>
        <v>0</v>
      </c>
      <c r="Z153" s="975"/>
      <c r="AA153" s="17">
        <f t="shared" si="46"/>
        <v>0</v>
      </c>
      <c r="AB153" s="17">
        <f t="shared" si="47"/>
        <v>0</v>
      </c>
      <c r="AC153" s="17">
        <f t="shared" si="48"/>
        <v>0</v>
      </c>
      <c r="AD153" s="17">
        <f t="shared" si="49"/>
        <v>0</v>
      </c>
      <c r="AE153" s="17">
        <f t="shared" si="50"/>
        <v>0</v>
      </c>
      <c r="AF153" s="17">
        <f t="shared" si="51"/>
        <v>0</v>
      </c>
      <c r="AG153" s="17">
        <f t="shared" si="52"/>
        <v>0</v>
      </c>
      <c r="AO153" s="55">
        <v>146</v>
      </c>
      <c r="AP153" s="57">
        <f t="shared" si="53"/>
        <v>0</v>
      </c>
      <c r="AQ153" s="57">
        <f t="shared" si="54"/>
        <v>0</v>
      </c>
      <c r="AR153" s="57">
        <f t="shared" si="55"/>
        <v>0</v>
      </c>
      <c r="AS153" s="57">
        <f t="shared" si="56"/>
        <v>0</v>
      </c>
    </row>
    <row r="154" spans="1:45" ht="15.75" customHeight="1" x14ac:dyDescent="0.25">
      <c r="A154" s="36">
        <v>146</v>
      </c>
      <c r="B154" s="19"/>
      <c r="C154" s="19"/>
      <c r="D154" s="20"/>
      <c r="E154" s="47"/>
      <c r="F154" s="63"/>
      <c r="G154" s="589"/>
      <c r="H154" s="514"/>
      <c r="I154" s="696"/>
      <c r="J154" s="514"/>
      <c r="K154" s="696"/>
      <c r="L154" s="514"/>
      <c r="M154" s="695"/>
      <c r="N154" s="514"/>
      <c r="O154" s="696"/>
      <c r="P154" s="514"/>
      <c r="Q154" s="696"/>
      <c r="R154" s="515"/>
      <c r="S154" s="695"/>
      <c r="T154" s="514"/>
      <c r="U154" s="969">
        <f t="shared" si="43"/>
        <v>0</v>
      </c>
      <c r="V154" s="960"/>
      <c r="W154" s="203"/>
      <c r="X154" s="111">
        <f t="shared" si="57"/>
        <v>0</v>
      </c>
      <c r="Y154" s="959">
        <f t="shared" si="45"/>
        <v>0</v>
      </c>
      <c r="Z154" s="975"/>
      <c r="AA154" s="17">
        <f t="shared" si="46"/>
        <v>0</v>
      </c>
      <c r="AB154" s="17">
        <f t="shared" si="47"/>
        <v>0</v>
      </c>
      <c r="AC154" s="17">
        <f t="shared" si="48"/>
        <v>0</v>
      </c>
      <c r="AD154" s="17">
        <f t="shared" si="49"/>
        <v>0</v>
      </c>
      <c r="AE154" s="17">
        <f t="shared" si="50"/>
        <v>0</v>
      </c>
      <c r="AF154" s="17">
        <f t="shared" si="51"/>
        <v>0</v>
      </c>
      <c r="AG154" s="17">
        <f t="shared" si="52"/>
        <v>0</v>
      </c>
      <c r="AO154" s="55">
        <v>147</v>
      </c>
      <c r="AP154" s="57">
        <f t="shared" si="53"/>
        <v>0</v>
      </c>
      <c r="AQ154" s="57">
        <f t="shared" si="54"/>
        <v>0</v>
      </c>
      <c r="AR154" s="57">
        <f t="shared" si="55"/>
        <v>0</v>
      </c>
      <c r="AS154" s="57">
        <f t="shared" si="56"/>
        <v>0</v>
      </c>
    </row>
    <row r="155" spans="1:45" ht="15.75" customHeight="1" x14ac:dyDescent="0.25">
      <c r="A155" s="36">
        <v>147</v>
      </c>
      <c r="B155" s="19"/>
      <c r="C155" s="19"/>
      <c r="D155" s="20"/>
      <c r="E155" s="47"/>
      <c r="F155" s="63"/>
      <c r="G155" s="589"/>
      <c r="H155" s="514"/>
      <c r="I155" s="696"/>
      <c r="J155" s="514"/>
      <c r="K155" s="696"/>
      <c r="L155" s="514"/>
      <c r="M155" s="695"/>
      <c r="N155" s="514"/>
      <c r="O155" s="696"/>
      <c r="P155" s="514"/>
      <c r="Q155" s="696"/>
      <c r="R155" s="515"/>
      <c r="S155" s="695"/>
      <c r="T155" s="514"/>
      <c r="U155" s="969">
        <f t="shared" si="43"/>
        <v>0</v>
      </c>
      <c r="V155" s="960"/>
      <c r="W155" s="203"/>
      <c r="X155" s="111">
        <f t="shared" si="57"/>
        <v>0</v>
      </c>
      <c r="Y155" s="959">
        <f t="shared" si="45"/>
        <v>0</v>
      </c>
      <c r="Z155" s="975"/>
      <c r="AA155" s="17">
        <f t="shared" si="46"/>
        <v>0</v>
      </c>
      <c r="AB155" s="17">
        <f t="shared" si="47"/>
        <v>0</v>
      </c>
      <c r="AC155" s="17">
        <f t="shared" si="48"/>
        <v>0</v>
      </c>
      <c r="AD155" s="17">
        <f t="shared" si="49"/>
        <v>0</v>
      </c>
      <c r="AE155" s="17">
        <f t="shared" si="50"/>
        <v>0</v>
      </c>
      <c r="AF155" s="17">
        <f t="shared" si="51"/>
        <v>0</v>
      </c>
      <c r="AG155" s="17">
        <f t="shared" si="52"/>
        <v>0</v>
      </c>
      <c r="AO155" s="55">
        <v>148</v>
      </c>
      <c r="AP155" s="57">
        <f t="shared" si="53"/>
        <v>0</v>
      </c>
      <c r="AQ155" s="57">
        <f t="shared" si="54"/>
        <v>0</v>
      </c>
      <c r="AR155" s="57">
        <f t="shared" si="55"/>
        <v>0</v>
      </c>
      <c r="AS155" s="57">
        <f t="shared" si="56"/>
        <v>0</v>
      </c>
    </row>
    <row r="156" spans="1:45" ht="15.75" customHeight="1" x14ac:dyDescent="0.25">
      <c r="A156" s="36">
        <v>148</v>
      </c>
      <c r="B156" s="19"/>
      <c r="C156" s="19"/>
      <c r="D156" s="20"/>
      <c r="E156" s="47"/>
      <c r="F156" s="63"/>
      <c r="G156" s="589"/>
      <c r="H156" s="514"/>
      <c r="I156" s="696"/>
      <c r="J156" s="514"/>
      <c r="K156" s="696"/>
      <c r="L156" s="514"/>
      <c r="M156" s="695"/>
      <c r="N156" s="514"/>
      <c r="O156" s="696"/>
      <c r="P156" s="514"/>
      <c r="Q156" s="696"/>
      <c r="R156" s="515"/>
      <c r="S156" s="695"/>
      <c r="T156" s="514"/>
      <c r="U156" s="969">
        <f t="shared" si="43"/>
        <v>0</v>
      </c>
      <c r="V156" s="960"/>
      <c r="W156" s="203"/>
      <c r="X156" s="111">
        <f t="shared" si="57"/>
        <v>0</v>
      </c>
      <c r="Y156" s="959">
        <f t="shared" si="45"/>
        <v>0</v>
      </c>
      <c r="Z156" s="975"/>
      <c r="AA156" s="17">
        <f t="shared" si="46"/>
        <v>0</v>
      </c>
      <c r="AB156" s="17">
        <f t="shared" si="47"/>
        <v>0</v>
      </c>
      <c r="AC156" s="17">
        <f t="shared" si="48"/>
        <v>0</v>
      </c>
      <c r="AD156" s="17">
        <f t="shared" si="49"/>
        <v>0</v>
      </c>
      <c r="AE156" s="17">
        <f t="shared" si="50"/>
        <v>0</v>
      </c>
      <c r="AF156" s="17">
        <f t="shared" si="51"/>
        <v>0</v>
      </c>
      <c r="AG156" s="17">
        <f t="shared" si="52"/>
        <v>0</v>
      </c>
      <c r="AO156" s="55">
        <v>149</v>
      </c>
      <c r="AP156" s="57">
        <f t="shared" si="53"/>
        <v>0</v>
      </c>
      <c r="AQ156" s="57">
        <f t="shared" si="54"/>
        <v>0</v>
      </c>
      <c r="AR156" s="57">
        <f t="shared" si="55"/>
        <v>0</v>
      </c>
      <c r="AS156" s="57">
        <f t="shared" si="56"/>
        <v>0</v>
      </c>
    </row>
    <row r="157" spans="1:45" ht="15.75" customHeight="1" x14ac:dyDescent="0.25">
      <c r="A157" s="36">
        <v>149</v>
      </c>
      <c r="B157" s="19"/>
      <c r="C157" s="19"/>
      <c r="D157" s="20"/>
      <c r="E157" s="47"/>
      <c r="F157" s="63"/>
      <c r="G157" s="589"/>
      <c r="H157" s="514"/>
      <c r="I157" s="696"/>
      <c r="J157" s="514"/>
      <c r="K157" s="696"/>
      <c r="L157" s="514"/>
      <c r="M157" s="695"/>
      <c r="N157" s="514"/>
      <c r="O157" s="696"/>
      <c r="P157" s="514"/>
      <c r="Q157" s="696"/>
      <c r="R157" s="515"/>
      <c r="S157" s="695"/>
      <c r="T157" s="514"/>
      <c r="U157" s="969">
        <f t="shared" si="43"/>
        <v>0</v>
      </c>
      <c r="V157" s="960"/>
      <c r="W157" s="203"/>
      <c r="X157" s="111">
        <f t="shared" si="57"/>
        <v>0</v>
      </c>
      <c r="Y157" s="959">
        <f t="shared" si="45"/>
        <v>0</v>
      </c>
      <c r="Z157" s="975"/>
      <c r="AA157" s="17">
        <f t="shared" si="46"/>
        <v>0</v>
      </c>
      <c r="AB157" s="17">
        <f t="shared" si="47"/>
        <v>0</v>
      </c>
      <c r="AC157" s="17">
        <f t="shared" si="48"/>
        <v>0</v>
      </c>
      <c r="AD157" s="17">
        <f t="shared" si="49"/>
        <v>0</v>
      </c>
      <c r="AE157" s="17">
        <f t="shared" si="50"/>
        <v>0</v>
      </c>
      <c r="AF157" s="17">
        <f t="shared" si="51"/>
        <v>0</v>
      </c>
      <c r="AG157" s="17">
        <f t="shared" si="52"/>
        <v>0</v>
      </c>
      <c r="AO157" s="55">
        <v>150</v>
      </c>
      <c r="AP157" s="57">
        <f t="shared" si="53"/>
        <v>0</v>
      </c>
      <c r="AQ157" s="57">
        <f t="shared" si="54"/>
        <v>0</v>
      </c>
      <c r="AR157" s="57">
        <f t="shared" si="55"/>
        <v>0</v>
      </c>
      <c r="AS157" s="57">
        <f t="shared" si="56"/>
        <v>0</v>
      </c>
    </row>
    <row r="158" spans="1:45" ht="15.75" customHeight="1" x14ac:dyDescent="0.25">
      <c r="A158" s="36">
        <v>150</v>
      </c>
      <c r="B158" s="19"/>
      <c r="C158" s="19"/>
      <c r="D158" s="20"/>
      <c r="E158" s="47"/>
      <c r="F158" s="63"/>
      <c r="G158" s="589"/>
      <c r="H158" s="514"/>
      <c r="I158" s="696"/>
      <c r="J158" s="514"/>
      <c r="K158" s="696"/>
      <c r="L158" s="514"/>
      <c r="M158" s="695"/>
      <c r="N158" s="514"/>
      <c r="O158" s="696"/>
      <c r="P158" s="514"/>
      <c r="Q158" s="696"/>
      <c r="R158" s="515"/>
      <c r="S158" s="695"/>
      <c r="T158" s="514"/>
      <c r="U158" s="969">
        <f t="shared" si="43"/>
        <v>0</v>
      </c>
      <c r="V158" s="960"/>
      <c r="W158" s="203"/>
      <c r="X158" s="111">
        <f t="shared" si="57"/>
        <v>0</v>
      </c>
      <c r="Y158" s="959">
        <f t="shared" si="45"/>
        <v>0</v>
      </c>
      <c r="Z158" s="975"/>
      <c r="AA158" s="17">
        <f t="shared" si="46"/>
        <v>0</v>
      </c>
      <c r="AB158" s="17">
        <f t="shared" si="47"/>
        <v>0</v>
      </c>
      <c r="AC158" s="17">
        <f t="shared" si="48"/>
        <v>0</v>
      </c>
      <c r="AD158" s="17">
        <f t="shared" si="49"/>
        <v>0</v>
      </c>
      <c r="AE158" s="17">
        <f t="shared" si="50"/>
        <v>0</v>
      </c>
      <c r="AF158" s="17">
        <f t="shared" si="51"/>
        <v>0</v>
      </c>
      <c r="AG158" s="17">
        <f t="shared" si="52"/>
        <v>0</v>
      </c>
      <c r="AO158" s="55">
        <v>151</v>
      </c>
      <c r="AP158" s="57">
        <f t="shared" si="53"/>
        <v>0</v>
      </c>
      <c r="AQ158" s="57">
        <f t="shared" si="54"/>
        <v>0</v>
      </c>
      <c r="AR158" s="57">
        <f t="shared" si="55"/>
        <v>0</v>
      </c>
      <c r="AS158" s="57">
        <f t="shared" si="56"/>
        <v>0</v>
      </c>
    </row>
    <row r="159" spans="1:45" ht="15.75" customHeight="1" x14ac:dyDescent="0.25">
      <c r="A159" s="36">
        <v>151</v>
      </c>
      <c r="B159" s="19"/>
      <c r="C159" s="19"/>
      <c r="D159" s="20"/>
      <c r="E159" s="47"/>
      <c r="F159" s="63"/>
      <c r="G159" s="589"/>
      <c r="H159" s="514"/>
      <c r="I159" s="696"/>
      <c r="J159" s="514"/>
      <c r="K159" s="696"/>
      <c r="L159" s="514"/>
      <c r="M159" s="695"/>
      <c r="N159" s="514"/>
      <c r="O159" s="696"/>
      <c r="P159" s="514"/>
      <c r="Q159" s="696"/>
      <c r="R159" s="515"/>
      <c r="S159" s="695"/>
      <c r="T159" s="514"/>
      <c r="U159" s="969">
        <f t="shared" si="43"/>
        <v>0</v>
      </c>
      <c r="V159" s="960"/>
      <c r="W159" s="203"/>
      <c r="X159" s="111">
        <f t="shared" si="57"/>
        <v>0</v>
      </c>
      <c r="Y159" s="959">
        <f t="shared" si="45"/>
        <v>0</v>
      </c>
      <c r="Z159" s="975"/>
      <c r="AA159" s="17">
        <f t="shared" si="46"/>
        <v>0</v>
      </c>
      <c r="AB159" s="17">
        <f t="shared" si="47"/>
        <v>0</v>
      </c>
      <c r="AC159" s="17">
        <f t="shared" si="48"/>
        <v>0</v>
      </c>
      <c r="AD159" s="17">
        <f t="shared" si="49"/>
        <v>0</v>
      </c>
      <c r="AE159" s="17">
        <f t="shared" si="50"/>
        <v>0</v>
      </c>
      <c r="AF159" s="17">
        <f t="shared" si="51"/>
        <v>0</v>
      </c>
      <c r="AG159" s="17">
        <f t="shared" si="52"/>
        <v>0</v>
      </c>
      <c r="AO159" s="55">
        <v>152</v>
      </c>
      <c r="AP159" s="57">
        <f t="shared" si="53"/>
        <v>0</v>
      </c>
      <c r="AQ159" s="57">
        <f t="shared" si="54"/>
        <v>0</v>
      </c>
      <c r="AR159" s="57">
        <f t="shared" si="55"/>
        <v>0</v>
      </c>
      <c r="AS159" s="57">
        <f t="shared" si="56"/>
        <v>0</v>
      </c>
    </row>
    <row r="160" spans="1:45" ht="15.75" customHeight="1" x14ac:dyDescent="0.25">
      <c r="A160" s="36">
        <v>152</v>
      </c>
      <c r="B160" s="19"/>
      <c r="C160" s="19"/>
      <c r="D160" s="20"/>
      <c r="E160" s="47"/>
      <c r="F160" s="63"/>
      <c r="G160" s="589"/>
      <c r="H160" s="514"/>
      <c r="I160" s="696"/>
      <c r="J160" s="514"/>
      <c r="K160" s="696"/>
      <c r="L160" s="514"/>
      <c r="M160" s="695"/>
      <c r="N160" s="514"/>
      <c r="O160" s="696"/>
      <c r="P160" s="514"/>
      <c r="Q160" s="696"/>
      <c r="R160" s="515"/>
      <c r="S160" s="695"/>
      <c r="T160" s="514"/>
      <c r="U160" s="969">
        <f t="shared" si="43"/>
        <v>0</v>
      </c>
      <c r="V160" s="960"/>
      <c r="W160" s="203"/>
      <c r="X160" s="111">
        <f t="shared" si="57"/>
        <v>0</v>
      </c>
      <c r="Y160" s="959">
        <f t="shared" si="45"/>
        <v>0</v>
      </c>
      <c r="Z160" s="975"/>
      <c r="AA160" s="17">
        <f t="shared" si="46"/>
        <v>0</v>
      </c>
      <c r="AB160" s="17">
        <f t="shared" si="47"/>
        <v>0</v>
      </c>
      <c r="AC160" s="17">
        <f t="shared" si="48"/>
        <v>0</v>
      </c>
      <c r="AD160" s="17">
        <f t="shared" si="49"/>
        <v>0</v>
      </c>
      <c r="AE160" s="17">
        <f t="shared" si="50"/>
        <v>0</v>
      </c>
      <c r="AF160" s="17">
        <f t="shared" si="51"/>
        <v>0</v>
      </c>
      <c r="AG160" s="17">
        <f t="shared" si="52"/>
        <v>0</v>
      </c>
      <c r="AO160" s="55">
        <v>153</v>
      </c>
      <c r="AP160" s="57">
        <f t="shared" si="53"/>
        <v>0</v>
      </c>
      <c r="AQ160" s="57">
        <f t="shared" si="54"/>
        <v>0</v>
      </c>
      <c r="AR160" s="57">
        <f t="shared" si="55"/>
        <v>0</v>
      </c>
      <c r="AS160" s="57">
        <f t="shared" si="56"/>
        <v>0</v>
      </c>
    </row>
    <row r="161" spans="1:45" ht="15.75" customHeight="1" x14ac:dyDescent="0.25">
      <c r="A161" s="36">
        <v>153</v>
      </c>
      <c r="B161" s="19"/>
      <c r="C161" s="19"/>
      <c r="D161" s="20"/>
      <c r="E161" s="47"/>
      <c r="F161" s="63"/>
      <c r="G161" s="589"/>
      <c r="H161" s="514"/>
      <c r="I161" s="696"/>
      <c r="J161" s="514"/>
      <c r="K161" s="696"/>
      <c r="L161" s="514"/>
      <c r="M161" s="695"/>
      <c r="N161" s="514"/>
      <c r="O161" s="696"/>
      <c r="P161" s="514"/>
      <c r="Q161" s="696"/>
      <c r="R161" s="515"/>
      <c r="S161" s="695"/>
      <c r="T161" s="514"/>
      <c r="U161" s="969">
        <f t="shared" si="43"/>
        <v>0</v>
      </c>
      <c r="V161" s="960"/>
      <c r="W161" s="203"/>
      <c r="X161" s="111">
        <f t="shared" si="57"/>
        <v>0</v>
      </c>
      <c r="Y161" s="959">
        <f t="shared" si="45"/>
        <v>0</v>
      </c>
      <c r="Z161" s="975"/>
      <c r="AA161" s="17">
        <f t="shared" si="46"/>
        <v>0</v>
      </c>
      <c r="AB161" s="17">
        <f t="shared" si="47"/>
        <v>0</v>
      </c>
      <c r="AC161" s="17">
        <f t="shared" si="48"/>
        <v>0</v>
      </c>
      <c r="AD161" s="17">
        <f t="shared" si="49"/>
        <v>0</v>
      </c>
      <c r="AE161" s="17">
        <f t="shared" si="50"/>
        <v>0</v>
      </c>
      <c r="AF161" s="17">
        <f t="shared" si="51"/>
        <v>0</v>
      </c>
      <c r="AG161" s="17">
        <f t="shared" si="52"/>
        <v>0</v>
      </c>
      <c r="AO161" s="55">
        <v>154</v>
      </c>
      <c r="AP161" s="57">
        <f t="shared" si="53"/>
        <v>0</v>
      </c>
      <c r="AQ161" s="57">
        <f t="shared" si="54"/>
        <v>0</v>
      </c>
      <c r="AR161" s="57">
        <f t="shared" si="55"/>
        <v>0</v>
      </c>
      <c r="AS161" s="57">
        <f t="shared" si="56"/>
        <v>0</v>
      </c>
    </row>
    <row r="162" spans="1:45" ht="15.75" customHeight="1" x14ac:dyDescent="0.25">
      <c r="A162" s="36">
        <v>154</v>
      </c>
      <c r="B162" s="19"/>
      <c r="C162" s="19"/>
      <c r="D162" s="20"/>
      <c r="E162" s="47"/>
      <c r="F162" s="63"/>
      <c r="G162" s="589"/>
      <c r="H162" s="514"/>
      <c r="I162" s="696"/>
      <c r="J162" s="514"/>
      <c r="K162" s="696"/>
      <c r="L162" s="514"/>
      <c r="M162" s="695"/>
      <c r="N162" s="514"/>
      <c r="O162" s="696"/>
      <c r="P162" s="514"/>
      <c r="Q162" s="696"/>
      <c r="R162" s="515"/>
      <c r="S162" s="695"/>
      <c r="T162" s="514"/>
      <c r="U162" s="969">
        <f t="shared" si="43"/>
        <v>0</v>
      </c>
      <c r="V162" s="960"/>
      <c r="W162" s="203"/>
      <c r="X162" s="111">
        <f t="shared" si="57"/>
        <v>0</v>
      </c>
      <c r="Y162" s="959">
        <f t="shared" si="45"/>
        <v>0</v>
      </c>
      <c r="Z162" s="975"/>
      <c r="AA162" s="17">
        <f t="shared" si="46"/>
        <v>0</v>
      </c>
      <c r="AB162" s="17">
        <f t="shared" si="47"/>
        <v>0</v>
      </c>
      <c r="AC162" s="17">
        <f t="shared" si="48"/>
        <v>0</v>
      </c>
      <c r="AD162" s="17">
        <f t="shared" si="49"/>
        <v>0</v>
      </c>
      <c r="AE162" s="17">
        <f t="shared" si="50"/>
        <v>0</v>
      </c>
      <c r="AF162" s="17">
        <f t="shared" si="51"/>
        <v>0</v>
      </c>
      <c r="AG162" s="17">
        <f t="shared" si="52"/>
        <v>0</v>
      </c>
      <c r="AO162" s="55">
        <v>155</v>
      </c>
      <c r="AP162" s="57">
        <f t="shared" si="53"/>
        <v>0</v>
      </c>
      <c r="AQ162" s="57">
        <f t="shared" si="54"/>
        <v>0</v>
      </c>
      <c r="AR162" s="57">
        <f t="shared" si="55"/>
        <v>0</v>
      </c>
      <c r="AS162" s="57">
        <f t="shared" si="56"/>
        <v>0</v>
      </c>
    </row>
    <row r="163" spans="1:45" ht="15.75" customHeight="1" x14ac:dyDescent="0.25">
      <c r="A163" s="36">
        <v>155</v>
      </c>
      <c r="B163" s="19"/>
      <c r="C163" s="19"/>
      <c r="D163" s="20"/>
      <c r="E163" s="47"/>
      <c r="F163" s="63"/>
      <c r="G163" s="589"/>
      <c r="H163" s="514"/>
      <c r="I163" s="696"/>
      <c r="J163" s="514"/>
      <c r="K163" s="696"/>
      <c r="L163" s="514"/>
      <c r="M163" s="695"/>
      <c r="N163" s="514"/>
      <c r="O163" s="696"/>
      <c r="P163" s="514"/>
      <c r="Q163" s="696"/>
      <c r="R163" s="515"/>
      <c r="S163" s="695"/>
      <c r="T163" s="514"/>
      <c r="U163" s="969">
        <f t="shared" si="43"/>
        <v>0</v>
      </c>
      <c r="V163" s="960"/>
      <c r="W163" s="203"/>
      <c r="X163" s="111">
        <f t="shared" si="57"/>
        <v>0</v>
      </c>
      <c r="Y163" s="959">
        <f t="shared" si="45"/>
        <v>0</v>
      </c>
      <c r="Z163" s="975"/>
      <c r="AA163" s="17">
        <f t="shared" si="46"/>
        <v>0</v>
      </c>
      <c r="AB163" s="17">
        <f t="shared" si="47"/>
        <v>0</v>
      </c>
      <c r="AC163" s="17">
        <f t="shared" si="48"/>
        <v>0</v>
      </c>
      <c r="AD163" s="17">
        <f t="shared" si="49"/>
        <v>0</v>
      </c>
      <c r="AE163" s="17">
        <f t="shared" si="50"/>
        <v>0</v>
      </c>
      <c r="AF163" s="17">
        <f t="shared" si="51"/>
        <v>0</v>
      </c>
      <c r="AG163" s="17">
        <f t="shared" si="52"/>
        <v>0</v>
      </c>
      <c r="AO163" s="55">
        <v>156</v>
      </c>
      <c r="AP163" s="57">
        <f t="shared" si="53"/>
        <v>0</v>
      </c>
      <c r="AQ163" s="57">
        <f t="shared" si="54"/>
        <v>0</v>
      </c>
      <c r="AR163" s="57">
        <f t="shared" si="55"/>
        <v>0</v>
      </c>
      <c r="AS163" s="57">
        <f t="shared" si="56"/>
        <v>0</v>
      </c>
    </row>
    <row r="164" spans="1:45" ht="15.75" customHeight="1" x14ac:dyDescent="0.25">
      <c r="A164" s="36">
        <v>156</v>
      </c>
      <c r="B164" s="19"/>
      <c r="C164" s="19"/>
      <c r="D164" s="20"/>
      <c r="E164" s="47"/>
      <c r="F164" s="63"/>
      <c r="G164" s="589"/>
      <c r="H164" s="514"/>
      <c r="I164" s="696"/>
      <c r="J164" s="514"/>
      <c r="K164" s="696"/>
      <c r="L164" s="514"/>
      <c r="M164" s="695"/>
      <c r="N164" s="514"/>
      <c r="O164" s="696"/>
      <c r="P164" s="514"/>
      <c r="Q164" s="696"/>
      <c r="R164" s="515"/>
      <c r="S164" s="695"/>
      <c r="T164" s="514"/>
      <c r="U164" s="969">
        <f t="shared" si="43"/>
        <v>0</v>
      </c>
      <c r="V164" s="960"/>
      <c r="W164" s="203"/>
      <c r="X164" s="111">
        <f t="shared" si="57"/>
        <v>0</v>
      </c>
      <c r="Y164" s="959">
        <f t="shared" si="45"/>
        <v>0</v>
      </c>
      <c r="Z164" s="975"/>
      <c r="AA164" s="17">
        <f t="shared" si="46"/>
        <v>0</v>
      </c>
      <c r="AB164" s="17">
        <f t="shared" si="47"/>
        <v>0</v>
      </c>
      <c r="AC164" s="17">
        <f t="shared" si="48"/>
        <v>0</v>
      </c>
      <c r="AD164" s="17">
        <f t="shared" si="49"/>
        <v>0</v>
      </c>
      <c r="AE164" s="17">
        <f t="shared" si="50"/>
        <v>0</v>
      </c>
      <c r="AF164" s="17">
        <f t="shared" si="51"/>
        <v>0</v>
      </c>
      <c r="AG164" s="17">
        <f t="shared" si="52"/>
        <v>0</v>
      </c>
      <c r="AO164" s="55">
        <v>157</v>
      </c>
      <c r="AP164" s="57">
        <f t="shared" si="53"/>
        <v>0</v>
      </c>
      <c r="AQ164" s="57">
        <f t="shared" si="54"/>
        <v>0</v>
      </c>
      <c r="AR164" s="57">
        <f t="shared" si="55"/>
        <v>0</v>
      </c>
      <c r="AS164" s="57">
        <f t="shared" si="56"/>
        <v>0</v>
      </c>
    </row>
    <row r="165" spans="1:45" ht="15.75" customHeight="1" x14ac:dyDescent="0.25">
      <c r="A165" s="36">
        <v>157</v>
      </c>
      <c r="B165" s="19"/>
      <c r="C165" s="19"/>
      <c r="D165" s="20"/>
      <c r="E165" s="47"/>
      <c r="F165" s="63"/>
      <c r="G165" s="589"/>
      <c r="H165" s="514"/>
      <c r="I165" s="696"/>
      <c r="J165" s="514"/>
      <c r="K165" s="696"/>
      <c r="L165" s="514"/>
      <c r="M165" s="695"/>
      <c r="N165" s="514"/>
      <c r="O165" s="696"/>
      <c r="P165" s="514"/>
      <c r="Q165" s="696"/>
      <c r="R165" s="515"/>
      <c r="S165" s="695"/>
      <c r="T165" s="514"/>
      <c r="U165" s="969">
        <f t="shared" si="43"/>
        <v>0</v>
      </c>
      <c r="V165" s="960"/>
      <c r="W165" s="203"/>
      <c r="X165" s="111">
        <f t="shared" si="57"/>
        <v>0</v>
      </c>
      <c r="Y165" s="959">
        <f t="shared" si="45"/>
        <v>0</v>
      </c>
      <c r="Z165" s="975"/>
      <c r="AA165" s="17">
        <f t="shared" si="46"/>
        <v>0</v>
      </c>
      <c r="AB165" s="17">
        <f t="shared" si="47"/>
        <v>0</v>
      </c>
      <c r="AC165" s="17">
        <f t="shared" si="48"/>
        <v>0</v>
      </c>
      <c r="AD165" s="17">
        <f t="shared" si="49"/>
        <v>0</v>
      </c>
      <c r="AE165" s="17">
        <f t="shared" si="50"/>
        <v>0</v>
      </c>
      <c r="AF165" s="17">
        <f t="shared" si="51"/>
        <v>0</v>
      </c>
      <c r="AG165" s="17">
        <f t="shared" si="52"/>
        <v>0</v>
      </c>
      <c r="AO165" s="55">
        <v>158</v>
      </c>
      <c r="AP165" s="57">
        <f t="shared" si="53"/>
        <v>0</v>
      </c>
      <c r="AQ165" s="57">
        <f t="shared" si="54"/>
        <v>0</v>
      </c>
      <c r="AR165" s="57">
        <f t="shared" si="55"/>
        <v>0</v>
      </c>
      <c r="AS165" s="57">
        <f t="shared" si="56"/>
        <v>0</v>
      </c>
    </row>
    <row r="166" spans="1:45" ht="15.75" customHeight="1" x14ac:dyDescent="0.25">
      <c r="A166" s="36">
        <v>158</v>
      </c>
      <c r="B166" s="19"/>
      <c r="C166" s="19"/>
      <c r="D166" s="20"/>
      <c r="E166" s="47"/>
      <c r="F166" s="63"/>
      <c r="G166" s="589"/>
      <c r="H166" s="514"/>
      <c r="I166" s="696"/>
      <c r="J166" s="514"/>
      <c r="K166" s="696"/>
      <c r="L166" s="514"/>
      <c r="M166" s="695"/>
      <c r="N166" s="514"/>
      <c r="O166" s="696"/>
      <c r="P166" s="514"/>
      <c r="Q166" s="696"/>
      <c r="R166" s="515"/>
      <c r="S166" s="695"/>
      <c r="T166" s="514"/>
      <c r="U166" s="969">
        <f t="shared" si="43"/>
        <v>0</v>
      </c>
      <c r="V166" s="960"/>
      <c r="W166" s="203"/>
      <c r="X166" s="111">
        <f t="shared" si="57"/>
        <v>0</v>
      </c>
      <c r="Y166" s="959">
        <f t="shared" si="45"/>
        <v>0</v>
      </c>
      <c r="Z166" s="975"/>
      <c r="AA166" s="17">
        <f t="shared" si="46"/>
        <v>0</v>
      </c>
      <c r="AB166" s="17">
        <f t="shared" si="47"/>
        <v>0</v>
      </c>
      <c r="AC166" s="17">
        <f t="shared" si="48"/>
        <v>0</v>
      </c>
      <c r="AD166" s="17">
        <f t="shared" si="49"/>
        <v>0</v>
      </c>
      <c r="AE166" s="17">
        <f t="shared" si="50"/>
        <v>0</v>
      </c>
      <c r="AF166" s="17">
        <f t="shared" si="51"/>
        <v>0</v>
      </c>
      <c r="AG166" s="17">
        <f t="shared" si="52"/>
        <v>0</v>
      </c>
      <c r="AO166" s="55">
        <v>159</v>
      </c>
      <c r="AP166" s="57">
        <f t="shared" si="53"/>
        <v>0</v>
      </c>
      <c r="AQ166" s="57">
        <f t="shared" si="54"/>
        <v>0</v>
      </c>
      <c r="AR166" s="57">
        <f t="shared" si="55"/>
        <v>0</v>
      </c>
      <c r="AS166" s="57">
        <f t="shared" si="56"/>
        <v>0</v>
      </c>
    </row>
    <row r="167" spans="1:45" ht="15.75" customHeight="1" x14ac:dyDescent="0.25">
      <c r="A167" s="36">
        <v>159</v>
      </c>
      <c r="B167" s="19"/>
      <c r="C167" s="19"/>
      <c r="D167" s="20"/>
      <c r="E167" s="47"/>
      <c r="F167" s="63"/>
      <c r="G167" s="589"/>
      <c r="H167" s="514"/>
      <c r="I167" s="696"/>
      <c r="J167" s="514"/>
      <c r="K167" s="696"/>
      <c r="L167" s="514"/>
      <c r="M167" s="695"/>
      <c r="N167" s="514"/>
      <c r="O167" s="696"/>
      <c r="P167" s="514"/>
      <c r="Q167" s="696"/>
      <c r="R167" s="515"/>
      <c r="S167" s="695"/>
      <c r="T167" s="514"/>
      <c r="U167" s="969">
        <f t="shared" si="43"/>
        <v>0</v>
      </c>
      <c r="V167" s="960"/>
      <c r="W167" s="203"/>
      <c r="X167" s="111">
        <f t="shared" si="57"/>
        <v>0</v>
      </c>
      <c r="Y167" s="959">
        <f t="shared" si="45"/>
        <v>0</v>
      </c>
      <c r="Z167" s="975"/>
      <c r="AA167" s="17">
        <f t="shared" si="46"/>
        <v>0</v>
      </c>
      <c r="AB167" s="17">
        <f t="shared" si="47"/>
        <v>0</v>
      </c>
      <c r="AC167" s="17">
        <f t="shared" si="48"/>
        <v>0</v>
      </c>
      <c r="AD167" s="17">
        <f t="shared" si="49"/>
        <v>0</v>
      </c>
      <c r="AE167" s="17">
        <f t="shared" si="50"/>
        <v>0</v>
      </c>
      <c r="AF167" s="17">
        <f t="shared" si="51"/>
        <v>0</v>
      </c>
      <c r="AG167" s="17">
        <f t="shared" si="52"/>
        <v>0</v>
      </c>
      <c r="AO167" s="55">
        <v>160</v>
      </c>
      <c r="AP167" s="57">
        <f t="shared" si="53"/>
        <v>0</v>
      </c>
      <c r="AQ167" s="57">
        <f t="shared" si="54"/>
        <v>0</v>
      </c>
      <c r="AR167" s="57">
        <f t="shared" si="55"/>
        <v>0</v>
      </c>
      <c r="AS167" s="57">
        <f t="shared" si="56"/>
        <v>0</v>
      </c>
    </row>
    <row r="168" spans="1:45" s="3" customFormat="1" ht="15.75" customHeight="1" x14ac:dyDescent="0.25">
      <c r="A168" s="36">
        <v>160</v>
      </c>
      <c r="B168" s="19"/>
      <c r="C168" s="19"/>
      <c r="D168" s="20"/>
      <c r="E168" s="47"/>
      <c r="F168" s="63"/>
      <c r="G168" s="589"/>
      <c r="H168" s="514"/>
      <c r="I168" s="696"/>
      <c r="J168" s="514"/>
      <c r="K168" s="696"/>
      <c r="L168" s="514"/>
      <c r="M168" s="695"/>
      <c r="N168" s="514"/>
      <c r="O168" s="696"/>
      <c r="P168" s="514"/>
      <c r="Q168" s="696"/>
      <c r="R168" s="515"/>
      <c r="S168" s="695"/>
      <c r="T168" s="514"/>
      <c r="U168" s="969">
        <f t="shared" si="43"/>
        <v>0</v>
      </c>
      <c r="V168" s="960"/>
      <c r="W168" s="203"/>
      <c r="X168" s="111">
        <f t="shared" si="57"/>
        <v>0</v>
      </c>
      <c r="Y168" s="959">
        <f t="shared" si="45"/>
        <v>0</v>
      </c>
      <c r="Z168" s="975"/>
      <c r="AA168" s="17">
        <f t="shared" si="46"/>
        <v>0</v>
      </c>
      <c r="AB168" s="17">
        <f t="shared" si="47"/>
        <v>0</v>
      </c>
      <c r="AC168" s="17">
        <f t="shared" si="48"/>
        <v>0</v>
      </c>
      <c r="AD168" s="17">
        <f t="shared" si="49"/>
        <v>0</v>
      </c>
      <c r="AE168" s="17">
        <f t="shared" si="50"/>
        <v>0</v>
      </c>
      <c r="AF168" s="17">
        <f t="shared" si="51"/>
        <v>0</v>
      </c>
      <c r="AG168" s="17">
        <f t="shared" si="52"/>
        <v>0</v>
      </c>
      <c r="AO168" s="55">
        <v>161</v>
      </c>
      <c r="AP168" s="57">
        <f t="shared" si="53"/>
        <v>0</v>
      </c>
      <c r="AQ168" s="57">
        <f t="shared" si="54"/>
        <v>0</v>
      </c>
      <c r="AR168" s="57">
        <f t="shared" si="55"/>
        <v>0</v>
      </c>
      <c r="AS168" s="57">
        <f t="shared" si="56"/>
        <v>0</v>
      </c>
    </row>
    <row r="169" spans="1:45" s="3" customFormat="1" ht="15.75" customHeight="1" x14ac:dyDescent="0.25">
      <c r="A169" s="36">
        <v>161</v>
      </c>
      <c r="B169" s="19"/>
      <c r="C169" s="19"/>
      <c r="D169" s="20"/>
      <c r="E169" s="47"/>
      <c r="F169" s="63"/>
      <c r="G169" s="589"/>
      <c r="H169" s="514"/>
      <c r="I169" s="696"/>
      <c r="J169" s="514"/>
      <c r="K169" s="696"/>
      <c r="L169" s="514"/>
      <c r="M169" s="695"/>
      <c r="N169" s="514"/>
      <c r="O169" s="696"/>
      <c r="P169" s="514"/>
      <c r="Q169" s="696"/>
      <c r="R169" s="515"/>
      <c r="S169" s="695"/>
      <c r="T169" s="514"/>
      <c r="U169" s="969">
        <f t="shared" si="43"/>
        <v>0</v>
      </c>
      <c r="V169" s="960"/>
      <c r="W169" s="203"/>
      <c r="X169" s="111">
        <f t="shared" ref="X169:X183" si="58">F169+G169+I169+K169+M169+O169+Q169+S169-H169-J169-L169-N169-P169-R169-T169-V169-W169</f>
        <v>0</v>
      </c>
      <c r="Y169" s="959">
        <f t="shared" si="45"/>
        <v>0</v>
      </c>
      <c r="Z169" s="975"/>
      <c r="AA169" s="17">
        <f t="shared" si="46"/>
        <v>0</v>
      </c>
      <c r="AB169" s="17">
        <f t="shared" si="47"/>
        <v>0</v>
      </c>
      <c r="AC169" s="17">
        <f t="shared" si="48"/>
        <v>0</v>
      </c>
      <c r="AD169" s="17">
        <f t="shared" si="49"/>
        <v>0</v>
      </c>
      <c r="AE169" s="17">
        <f t="shared" si="50"/>
        <v>0</v>
      </c>
      <c r="AF169" s="17">
        <f t="shared" si="51"/>
        <v>0</v>
      </c>
      <c r="AG169" s="17">
        <f t="shared" si="52"/>
        <v>0</v>
      </c>
      <c r="AO169" s="55">
        <v>162</v>
      </c>
      <c r="AP169" s="57">
        <f t="shared" si="53"/>
        <v>0</v>
      </c>
      <c r="AQ169" s="57">
        <f t="shared" si="54"/>
        <v>0</v>
      </c>
      <c r="AR169" s="57">
        <f t="shared" si="55"/>
        <v>0</v>
      </c>
      <c r="AS169" s="57">
        <f t="shared" si="56"/>
        <v>0</v>
      </c>
    </row>
    <row r="170" spans="1:45" s="3" customFormat="1" ht="15.75" customHeight="1" x14ac:dyDescent="0.25">
      <c r="A170" s="36">
        <v>162</v>
      </c>
      <c r="B170" s="19"/>
      <c r="C170" s="19"/>
      <c r="D170" s="20"/>
      <c r="E170" s="47"/>
      <c r="F170" s="63"/>
      <c r="G170" s="589"/>
      <c r="H170" s="514"/>
      <c r="I170" s="696"/>
      <c r="J170" s="514"/>
      <c r="K170" s="696"/>
      <c r="L170" s="514"/>
      <c r="M170" s="695"/>
      <c r="N170" s="514"/>
      <c r="O170" s="696"/>
      <c r="P170" s="514"/>
      <c r="Q170" s="696"/>
      <c r="R170" s="515"/>
      <c r="S170" s="695"/>
      <c r="T170" s="514"/>
      <c r="U170" s="969">
        <f t="shared" si="43"/>
        <v>0</v>
      </c>
      <c r="V170" s="960"/>
      <c r="W170" s="203"/>
      <c r="X170" s="111">
        <f t="shared" si="58"/>
        <v>0</v>
      </c>
      <c r="Y170" s="959">
        <f t="shared" si="45"/>
        <v>0</v>
      </c>
      <c r="Z170" s="975"/>
      <c r="AA170" s="17">
        <f t="shared" si="46"/>
        <v>0</v>
      </c>
      <c r="AB170" s="17">
        <f t="shared" si="47"/>
        <v>0</v>
      </c>
      <c r="AC170" s="17">
        <f t="shared" si="48"/>
        <v>0</v>
      </c>
      <c r="AD170" s="17">
        <f t="shared" si="49"/>
        <v>0</v>
      </c>
      <c r="AE170" s="17">
        <f t="shared" si="50"/>
        <v>0</v>
      </c>
      <c r="AF170" s="17">
        <f t="shared" si="51"/>
        <v>0</v>
      </c>
      <c r="AG170" s="17">
        <f t="shared" si="52"/>
        <v>0</v>
      </c>
      <c r="AO170" s="55">
        <v>163</v>
      </c>
      <c r="AP170" s="57">
        <f t="shared" si="53"/>
        <v>0</v>
      </c>
      <c r="AQ170" s="57">
        <f t="shared" si="54"/>
        <v>0</v>
      </c>
      <c r="AR170" s="57">
        <f t="shared" si="55"/>
        <v>0</v>
      </c>
      <c r="AS170" s="57">
        <f t="shared" si="56"/>
        <v>0</v>
      </c>
    </row>
    <row r="171" spans="1:45" s="3" customFormat="1" ht="15.75" customHeight="1" x14ac:dyDescent="0.25">
      <c r="A171" s="36">
        <v>163</v>
      </c>
      <c r="B171" s="19"/>
      <c r="C171" s="19"/>
      <c r="D171" s="20"/>
      <c r="E171" s="47"/>
      <c r="F171" s="63"/>
      <c r="G171" s="589"/>
      <c r="H171" s="514"/>
      <c r="I171" s="696"/>
      <c r="J171" s="514"/>
      <c r="K171" s="696"/>
      <c r="L171" s="514"/>
      <c r="M171" s="695"/>
      <c r="N171" s="514"/>
      <c r="O171" s="696"/>
      <c r="P171" s="514"/>
      <c r="Q171" s="696"/>
      <c r="R171" s="515"/>
      <c r="S171" s="695"/>
      <c r="T171" s="514"/>
      <c r="U171" s="969">
        <f t="shared" si="43"/>
        <v>0</v>
      </c>
      <c r="V171" s="960"/>
      <c r="W171" s="203"/>
      <c r="X171" s="111">
        <f t="shared" si="58"/>
        <v>0</v>
      </c>
      <c r="Y171" s="959">
        <f t="shared" si="45"/>
        <v>0</v>
      </c>
      <c r="Z171" s="975"/>
      <c r="AA171" s="17">
        <f t="shared" si="46"/>
        <v>0</v>
      </c>
      <c r="AB171" s="17">
        <f t="shared" si="47"/>
        <v>0</v>
      </c>
      <c r="AC171" s="17">
        <f t="shared" si="48"/>
        <v>0</v>
      </c>
      <c r="AD171" s="17">
        <f t="shared" si="49"/>
        <v>0</v>
      </c>
      <c r="AE171" s="17">
        <f t="shared" si="50"/>
        <v>0</v>
      </c>
      <c r="AF171" s="17">
        <f t="shared" si="51"/>
        <v>0</v>
      </c>
      <c r="AG171" s="17">
        <f t="shared" si="52"/>
        <v>0</v>
      </c>
      <c r="AO171" s="55">
        <v>164</v>
      </c>
      <c r="AP171" s="57">
        <f t="shared" si="53"/>
        <v>0</v>
      </c>
      <c r="AQ171" s="57">
        <f t="shared" si="54"/>
        <v>0</v>
      </c>
      <c r="AR171" s="57">
        <f t="shared" si="55"/>
        <v>0</v>
      </c>
      <c r="AS171" s="57">
        <f t="shared" si="56"/>
        <v>0</v>
      </c>
    </row>
    <row r="172" spans="1:45" s="3" customFormat="1" ht="15.75" customHeight="1" x14ac:dyDescent="0.25">
      <c r="A172" s="36">
        <v>164</v>
      </c>
      <c r="B172" s="19"/>
      <c r="C172" s="19"/>
      <c r="D172" s="20"/>
      <c r="E172" s="47"/>
      <c r="F172" s="63"/>
      <c r="G172" s="589"/>
      <c r="H172" s="514"/>
      <c r="I172" s="696"/>
      <c r="J172" s="514"/>
      <c r="K172" s="696"/>
      <c r="L172" s="514"/>
      <c r="M172" s="695"/>
      <c r="N172" s="514"/>
      <c r="O172" s="696"/>
      <c r="P172" s="514"/>
      <c r="Q172" s="696"/>
      <c r="R172" s="515"/>
      <c r="S172" s="695"/>
      <c r="T172" s="514"/>
      <c r="U172" s="969">
        <f t="shared" si="43"/>
        <v>0</v>
      </c>
      <c r="V172" s="960"/>
      <c r="W172" s="203"/>
      <c r="X172" s="111">
        <f t="shared" si="58"/>
        <v>0</v>
      </c>
      <c r="Y172" s="959">
        <f t="shared" si="45"/>
        <v>0</v>
      </c>
      <c r="Z172" s="975"/>
      <c r="AA172" s="17">
        <f t="shared" si="46"/>
        <v>0</v>
      </c>
      <c r="AB172" s="17">
        <f t="shared" si="47"/>
        <v>0</v>
      </c>
      <c r="AC172" s="17">
        <f t="shared" si="48"/>
        <v>0</v>
      </c>
      <c r="AD172" s="17">
        <f t="shared" si="49"/>
        <v>0</v>
      </c>
      <c r="AE172" s="17">
        <f t="shared" si="50"/>
        <v>0</v>
      </c>
      <c r="AF172" s="17">
        <f t="shared" si="51"/>
        <v>0</v>
      </c>
      <c r="AG172" s="17">
        <f t="shared" si="52"/>
        <v>0</v>
      </c>
      <c r="AO172" s="55">
        <v>165</v>
      </c>
      <c r="AP172" s="57">
        <f t="shared" si="53"/>
        <v>0</v>
      </c>
      <c r="AQ172" s="57">
        <f t="shared" si="54"/>
        <v>0</v>
      </c>
      <c r="AR172" s="57">
        <f t="shared" si="55"/>
        <v>0</v>
      </c>
      <c r="AS172" s="57">
        <f t="shared" si="56"/>
        <v>0</v>
      </c>
    </row>
    <row r="173" spans="1:45" s="3" customFormat="1" ht="15.75" customHeight="1" x14ac:dyDescent="0.25">
      <c r="A173" s="36">
        <v>165</v>
      </c>
      <c r="B173" s="19"/>
      <c r="C173" s="19"/>
      <c r="D173" s="20"/>
      <c r="E173" s="47"/>
      <c r="F173" s="63"/>
      <c r="G173" s="589"/>
      <c r="H173" s="514"/>
      <c r="I173" s="696"/>
      <c r="J173" s="514"/>
      <c r="K173" s="696"/>
      <c r="L173" s="514"/>
      <c r="M173" s="695"/>
      <c r="N173" s="514"/>
      <c r="O173" s="696"/>
      <c r="P173" s="514"/>
      <c r="Q173" s="696"/>
      <c r="R173" s="515"/>
      <c r="S173" s="695"/>
      <c r="T173" s="514"/>
      <c r="U173" s="969">
        <f t="shared" si="43"/>
        <v>0</v>
      </c>
      <c r="V173" s="960"/>
      <c r="W173" s="203"/>
      <c r="X173" s="111">
        <f t="shared" si="58"/>
        <v>0</v>
      </c>
      <c r="Y173" s="959">
        <f t="shared" si="45"/>
        <v>0</v>
      </c>
      <c r="Z173" s="975"/>
      <c r="AA173" s="17">
        <f t="shared" si="46"/>
        <v>0</v>
      </c>
      <c r="AB173" s="17">
        <f t="shared" si="47"/>
        <v>0</v>
      </c>
      <c r="AC173" s="17">
        <f t="shared" si="48"/>
        <v>0</v>
      </c>
      <c r="AD173" s="17">
        <f t="shared" si="49"/>
        <v>0</v>
      </c>
      <c r="AE173" s="17">
        <f t="shared" si="50"/>
        <v>0</v>
      </c>
      <c r="AF173" s="17">
        <f t="shared" si="51"/>
        <v>0</v>
      </c>
      <c r="AG173" s="17">
        <f t="shared" si="52"/>
        <v>0</v>
      </c>
    </row>
    <row r="174" spans="1:45" s="3" customFormat="1" ht="15.75" customHeight="1" x14ac:dyDescent="0.25">
      <c r="A174" s="36">
        <v>166</v>
      </c>
      <c r="B174" s="19"/>
      <c r="C174" s="19"/>
      <c r="D174" s="20"/>
      <c r="E174" s="47"/>
      <c r="F174" s="63"/>
      <c r="G174" s="589"/>
      <c r="H174" s="514"/>
      <c r="I174" s="696"/>
      <c r="J174" s="514"/>
      <c r="K174" s="696"/>
      <c r="L174" s="514"/>
      <c r="M174" s="695"/>
      <c r="N174" s="514"/>
      <c r="O174" s="696"/>
      <c r="P174" s="514"/>
      <c r="Q174" s="696"/>
      <c r="R174" s="515"/>
      <c r="S174" s="695"/>
      <c r="T174" s="514"/>
      <c r="U174" s="969">
        <f t="shared" si="43"/>
        <v>0</v>
      </c>
      <c r="V174" s="960"/>
      <c r="W174" s="203"/>
      <c r="X174" s="111">
        <f t="shared" si="58"/>
        <v>0</v>
      </c>
      <c r="Y174" s="959">
        <f t="shared" si="45"/>
        <v>0</v>
      </c>
      <c r="Z174" s="975"/>
      <c r="AA174" s="17">
        <f t="shared" si="46"/>
        <v>0</v>
      </c>
      <c r="AB174" s="17">
        <f t="shared" si="47"/>
        <v>0</v>
      </c>
      <c r="AC174" s="17">
        <f t="shared" si="48"/>
        <v>0</v>
      </c>
      <c r="AD174" s="17">
        <f t="shared" si="49"/>
        <v>0</v>
      </c>
      <c r="AE174" s="17">
        <f t="shared" si="50"/>
        <v>0</v>
      </c>
      <c r="AF174" s="17">
        <f t="shared" si="51"/>
        <v>0</v>
      </c>
      <c r="AG174" s="17">
        <f t="shared" si="52"/>
        <v>0</v>
      </c>
    </row>
    <row r="175" spans="1:45" s="3" customFormat="1" ht="15.75" customHeight="1" x14ac:dyDescent="0.25">
      <c r="A175" s="36">
        <v>167</v>
      </c>
      <c r="B175" s="19"/>
      <c r="C175" s="19"/>
      <c r="D175" s="20"/>
      <c r="E175" s="47"/>
      <c r="F175" s="63"/>
      <c r="G175" s="589"/>
      <c r="H175" s="514"/>
      <c r="I175" s="696"/>
      <c r="J175" s="514"/>
      <c r="K175" s="696"/>
      <c r="L175" s="514"/>
      <c r="M175" s="695"/>
      <c r="N175" s="514"/>
      <c r="O175" s="696"/>
      <c r="P175" s="514"/>
      <c r="Q175" s="696"/>
      <c r="R175" s="515"/>
      <c r="S175" s="695"/>
      <c r="T175" s="514"/>
      <c r="U175" s="969">
        <f t="shared" si="43"/>
        <v>0</v>
      </c>
      <c r="V175" s="960"/>
      <c r="W175" s="203"/>
      <c r="X175" s="111">
        <f t="shared" si="58"/>
        <v>0</v>
      </c>
      <c r="Y175" s="959">
        <f t="shared" si="45"/>
        <v>0</v>
      </c>
      <c r="Z175" s="975"/>
      <c r="AA175" s="17">
        <f t="shared" si="46"/>
        <v>0</v>
      </c>
      <c r="AB175" s="17">
        <f t="shared" si="47"/>
        <v>0</v>
      </c>
      <c r="AC175" s="17">
        <f t="shared" si="48"/>
        <v>0</v>
      </c>
      <c r="AD175" s="17">
        <f t="shared" si="49"/>
        <v>0</v>
      </c>
      <c r="AE175" s="17">
        <f t="shared" si="50"/>
        <v>0</v>
      </c>
      <c r="AF175" s="17">
        <f t="shared" si="51"/>
        <v>0</v>
      </c>
      <c r="AG175" s="17">
        <f t="shared" si="52"/>
        <v>0</v>
      </c>
    </row>
    <row r="176" spans="1:45" s="3" customFormat="1" ht="15.75" customHeight="1" x14ac:dyDescent="0.25">
      <c r="A176" s="36">
        <v>168</v>
      </c>
      <c r="B176" s="19"/>
      <c r="C176" s="19"/>
      <c r="D176" s="20"/>
      <c r="E176" s="47"/>
      <c r="F176" s="63"/>
      <c r="G176" s="589"/>
      <c r="H176" s="514"/>
      <c r="I176" s="696"/>
      <c r="J176" s="514"/>
      <c r="K176" s="696"/>
      <c r="L176" s="514"/>
      <c r="M176" s="695"/>
      <c r="N176" s="514"/>
      <c r="O176" s="696"/>
      <c r="P176" s="514"/>
      <c r="Q176" s="696"/>
      <c r="R176" s="515"/>
      <c r="S176" s="695"/>
      <c r="T176" s="514"/>
      <c r="U176" s="969">
        <f t="shared" si="43"/>
        <v>0</v>
      </c>
      <c r="V176" s="960"/>
      <c r="W176" s="203"/>
      <c r="X176" s="111">
        <f t="shared" si="58"/>
        <v>0</v>
      </c>
      <c r="Y176" s="959">
        <f t="shared" si="45"/>
        <v>0</v>
      </c>
      <c r="Z176" s="975"/>
      <c r="AA176" s="17">
        <f t="shared" si="46"/>
        <v>0</v>
      </c>
      <c r="AB176" s="17">
        <f t="shared" si="47"/>
        <v>0</v>
      </c>
      <c r="AC176" s="17">
        <f t="shared" si="48"/>
        <v>0</v>
      </c>
      <c r="AD176" s="17">
        <f t="shared" si="49"/>
        <v>0</v>
      </c>
      <c r="AE176" s="17">
        <f t="shared" si="50"/>
        <v>0</v>
      </c>
      <c r="AF176" s="17">
        <f t="shared" si="51"/>
        <v>0</v>
      </c>
      <c r="AG176" s="17">
        <f t="shared" si="52"/>
        <v>0</v>
      </c>
    </row>
    <row r="177" spans="1:33" s="3" customFormat="1" ht="15.75" customHeight="1" x14ac:dyDescent="0.25">
      <c r="A177" s="36">
        <v>169</v>
      </c>
      <c r="B177" s="19"/>
      <c r="C177" s="19"/>
      <c r="D177" s="20"/>
      <c r="E177" s="47"/>
      <c r="F177" s="63"/>
      <c r="G177" s="589"/>
      <c r="H177" s="514"/>
      <c r="I177" s="696"/>
      <c r="J177" s="514"/>
      <c r="K177" s="696"/>
      <c r="L177" s="514"/>
      <c r="M177" s="695"/>
      <c r="N177" s="514"/>
      <c r="O177" s="696"/>
      <c r="P177" s="514"/>
      <c r="Q177" s="696"/>
      <c r="R177" s="515"/>
      <c r="S177" s="695"/>
      <c r="T177" s="514"/>
      <c r="U177" s="969">
        <f t="shared" si="43"/>
        <v>0</v>
      </c>
      <c r="V177" s="960"/>
      <c r="W177" s="203"/>
      <c r="X177" s="111">
        <f t="shared" si="58"/>
        <v>0</v>
      </c>
      <c r="Y177" s="959">
        <f t="shared" si="45"/>
        <v>0</v>
      </c>
      <c r="Z177" s="975"/>
      <c r="AA177" s="17">
        <f t="shared" si="46"/>
        <v>0</v>
      </c>
      <c r="AB177" s="17">
        <f t="shared" si="47"/>
        <v>0</v>
      </c>
      <c r="AC177" s="17">
        <f t="shared" si="48"/>
        <v>0</v>
      </c>
      <c r="AD177" s="17">
        <f t="shared" si="49"/>
        <v>0</v>
      </c>
      <c r="AE177" s="17">
        <f t="shared" si="50"/>
        <v>0</v>
      </c>
      <c r="AF177" s="17">
        <f t="shared" si="51"/>
        <v>0</v>
      </c>
      <c r="AG177" s="17">
        <f t="shared" si="52"/>
        <v>0</v>
      </c>
    </row>
    <row r="178" spans="1:33" s="3" customFormat="1" ht="15.75" customHeight="1" x14ac:dyDescent="0.25">
      <c r="A178" s="36">
        <v>170</v>
      </c>
      <c r="B178" s="19"/>
      <c r="C178" s="19"/>
      <c r="D178" s="20"/>
      <c r="E178" s="47"/>
      <c r="F178" s="63"/>
      <c r="G178" s="589"/>
      <c r="H178" s="514"/>
      <c r="I178" s="696"/>
      <c r="J178" s="514"/>
      <c r="K178" s="696"/>
      <c r="L178" s="514"/>
      <c r="M178" s="695"/>
      <c r="N178" s="514"/>
      <c r="O178" s="696"/>
      <c r="P178" s="514"/>
      <c r="Q178" s="696"/>
      <c r="R178" s="515"/>
      <c r="S178" s="695"/>
      <c r="T178" s="514"/>
      <c r="U178" s="969">
        <f t="shared" si="43"/>
        <v>0</v>
      </c>
      <c r="V178" s="960"/>
      <c r="W178" s="203"/>
      <c r="X178" s="111">
        <f t="shared" si="58"/>
        <v>0</v>
      </c>
      <c r="Y178" s="959">
        <f t="shared" si="45"/>
        <v>0</v>
      </c>
      <c r="Z178" s="975"/>
      <c r="AA178" s="17">
        <f t="shared" si="46"/>
        <v>0</v>
      </c>
      <c r="AB178" s="17">
        <f t="shared" si="47"/>
        <v>0</v>
      </c>
      <c r="AC178" s="17">
        <f t="shared" si="48"/>
        <v>0</v>
      </c>
      <c r="AD178" s="17">
        <f t="shared" si="49"/>
        <v>0</v>
      </c>
      <c r="AE178" s="17">
        <f t="shared" si="50"/>
        <v>0</v>
      </c>
      <c r="AF178" s="17">
        <f t="shared" si="51"/>
        <v>0</v>
      </c>
      <c r="AG178" s="17">
        <f t="shared" si="52"/>
        <v>0</v>
      </c>
    </row>
    <row r="179" spans="1:33" s="3" customFormat="1" ht="15.75" customHeight="1" x14ac:dyDescent="0.25">
      <c r="A179" s="36">
        <v>171</v>
      </c>
      <c r="B179" s="19"/>
      <c r="C179" s="19"/>
      <c r="D179" s="20"/>
      <c r="E179" s="47"/>
      <c r="F179" s="63"/>
      <c r="G179" s="589"/>
      <c r="H179" s="514"/>
      <c r="I179" s="696"/>
      <c r="J179" s="514"/>
      <c r="K179" s="696"/>
      <c r="L179" s="514"/>
      <c r="M179" s="695"/>
      <c r="N179" s="514"/>
      <c r="O179" s="696"/>
      <c r="P179" s="514"/>
      <c r="Q179" s="696"/>
      <c r="R179" s="515"/>
      <c r="S179" s="695"/>
      <c r="T179" s="514"/>
      <c r="U179" s="969">
        <f t="shared" si="43"/>
        <v>0</v>
      </c>
      <c r="V179" s="960"/>
      <c r="W179" s="203"/>
      <c r="X179" s="111">
        <f t="shared" si="58"/>
        <v>0</v>
      </c>
      <c r="Y179" s="959">
        <f t="shared" si="45"/>
        <v>0</v>
      </c>
      <c r="Z179" s="975"/>
      <c r="AA179" s="17">
        <f t="shared" si="46"/>
        <v>0</v>
      </c>
      <c r="AB179" s="17">
        <f t="shared" si="47"/>
        <v>0</v>
      </c>
      <c r="AC179" s="17">
        <f t="shared" si="48"/>
        <v>0</v>
      </c>
      <c r="AD179" s="17">
        <f t="shared" si="49"/>
        <v>0</v>
      </c>
      <c r="AE179" s="17">
        <f t="shared" si="50"/>
        <v>0</v>
      </c>
      <c r="AF179" s="17">
        <f t="shared" si="51"/>
        <v>0</v>
      </c>
      <c r="AG179" s="17">
        <f t="shared" si="52"/>
        <v>0</v>
      </c>
    </row>
    <row r="180" spans="1:33" s="3" customFormat="1" ht="15.75" customHeight="1" x14ac:dyDescent="0.25">
      <c r="A180" s="36">
        <v>172</v>
      </c>
      <c r="B180" s="19"/>
      <c r="C180" s="19"/>
      <c r="D180" s="20"/>
      <c r="E180" s="47"/>
      <c r="F180" s="63"/>
      <c r="G180" s="589"/>
      <c r="H180" s="514"/>
      <c r="I180" s="696"/>
      <c r="J180" s="514"/>
      <c r="K180" s="696"/>
      <c r="L180" s="514"/>
      <c r="M180" s="695"/>
      <c r="N180" s="514"/>
      <c r="O180" s="696"/>
      <c r="P180" s="514"/>
      <c r="Q180" s="696"/>
      <c r="R180" s="515"/>
      <c r="S180" s="695"/>
      <c r="T180" s="514"/>
      <c r="U180" s="969">
        <f t="shared" si="43"/>
        <v>0</v>
      </c>
      <c r="V180" s="960"/>
      <c r="W180" s="203"/>
      <c r="X180" s="111">
        <f t="shared" si="58"/>
        <v>0</v>
      </c>
      <c r="Y180" s="959">
        <f t="shared" si="45"/>
        <v>0</v>
      </c>
      <c r="Z180" s="975"/>
      <c r="AA180" s="17">
        <f t="shared" si="46"/>
        <v>0</v>
      </c>
      <c r="AB180" s="17">
        <f t="shared" si="47"/>
        <v>0</v>
      </c>
      <c r="AC180" s="17">
        <f t="shared" si="48"/>
        <v>0</v>
      </c>
      <c r="AD180" s="17">
        <f t="shared" si="49"/>
        <v>0</v>
      </c>
      <c r="AE180" s="17">
        <f t="shared" si="50"/>
        <v>0</v>
      </c>
      <c r="AF180" s="17">
        <f t="shared" si="51"/>
        <v>0</v>
      </c>
      <c r="AG180" s="17">
        <f t="shared" si="52"/>
        <v>0</v>
      </c>
    </row>
    <row r="181" spans="1:33" s="3" customFormat="1" ht="15.75" customHeight="1" x14ac:dyDescent="0.25">
      <c r="A181" s="36">
        <v>173</v>
      </c>
      <c r="B181" s="19"/>
      <c r="C181" s="19"/>
      <c r="D181" s="20"/>
      <c r="E181" s="47"/>
      <c r="F181" s="63"/>
      <c r="G181" s="589"/>
      <c r="H181" s="514"/>
      <c r="I181" s="696"/>
      <c r="J181" s="514"/>
      <c r="K181" s="696"/>
      <c r="L181" s="514"/>
      <c r="M181" s="695"/>
      <c r="N181" s="514"/>
      <c r="O181" s="696"/>
      <c r="P181" s="514"/>
      <c r="Q181" s="696"/>
      <c r="R181" s="515"/>
      <c r="S181" s="695"/>
      <c r="T181" s="514"/>
      <c r="U181" s="969">
        <f t="shared" si="43"/>
        <v>0</v>
      </c>
      <c r="V181" s="960"/>
      <c r="W181" s="203"/>
      <c r="X181" s="111">
        <f t="shared" si="58"/>
        <v>0</v>
      </c>
      <c r="Y181" s="959">
        <f t="shared" si="45"/>
        <v>0</v>
      </c>
      <c r="Z181" s="975"/>
      <c r="AA181" s="17">
        <f t="shared" si="46"/>
        <v>0</v>
      </c>
      <c r="AB181" s="17">
        <f t="shared" si="47"/>
        <v>0</v>
      </c>
      <c r="AC181" s="17">
        <f t="shared" si="48"/>
        <v>0</v>
      </c>
      <c r="AD181" s="17">
        <f t="shared" si="49"/>
        <v>0</v>
      </c>
      <c r="AE181" s="17">
        <f t="shared" si="50"/>
        <v>0</v>
      </c>
      <c r="AF181" s="17">
        <f t="shared" si="51"/>
        <v>0</v>
      </c>
      <c r="AG181" s="17">
        <f t="shared" si="52"/>
        <v>0</v>
      </c>
    </row>
    <row r="182" spans="1:33" s="3" customFormat="1" ht="15.75" customHeight="1" x14ac:dyDescent="0.25">
      <c r="A182" s="36">
        <v>174</v>
      </c>
      <c r="B182" s="19"/>
      <c r="C182" s="19"/>
      <c r="D182" s="20"/>
      <c r="E182" s="47"/>
      <c r="F182" s="63"/>
      <c r="G182" s="589"/>
      <c r="H182" s="514"/>
      <c r="I182" s="696"/>
      <c r="J182" s="514"/>
      <c r="K182" s="696"/>
      <c r="L182" s="514"/>
      <c r="M182" s="695"/>
      <c r="N182" s="514"/>
      <c r="O182" s="696"/>
      <c r="P182" s="514"/>
      <c r="Q182" s="696"/>
      <c r="R182" s="515"/>
      <c r="S182" s="695"/>
      <c r="T182" s="514"/>
      <c r="U182" s="969">
        <f t="shared" si="43"/>
        <v>0</v>
      </c>
      <c r="V182" s="960"/>
      <c r="W182" s="203"/>
      <c r="X182" s="111">
        <f t="shared" si="58"/>
        <v>0</v>
      </c>
      <c r="Y182" s="959">
        <f t="shared" si="45"/>
        <v>0</v>
      </c>
      <c r="Z182" s="975"/>
      <c r="AA182" s="17">
        <f t="shared" si="46"/>
        <v>0</v>
      </c>
      <c r="AB182" s="17">
        <f t="shared" si="47"/>
        <v>0</v>
      </c>
      <c r="AC182" s="17">
        <f t="shared" si="48"/>
        <v>0</v>
      </c>
      <c r="AD182" s="17">
        <f t="shared" si="49"/>
        <v>0</v>
      </c>
      <c r="AE182" s="17">
        <f t="shared" si="50"/>
        <v>0</v>
      </c>
      <c r="AF182" s="17">
        <f t="shared" si="51"/>
        <v>0</v>
      </c>
      <c r="AG182" s="17">
        <f t="shared" si="52"/>
        <v>0</v>
      </c>
    </row>
    <row r="183" spans="1:33" s="3" customFormat="1" ht="15.75" customHeight="1" x14ac:dyDescent="0.25">
      <c r="A183" s="36">
        <v>175</v>
      </c>
      <c r="B183" s="19"/>
      <c r="C183" s="19"/>
      <c r="D183" s="20"/>
      <c r="E183" s="47"/>
      <c r="F183" s="63"/>
      <c r="G183" s="589"/>
      <c r="H183" s="514"/>
      <c r="I183" s="696"/>
      <c r="J183" s="514"/>
      <c r="K183" s="696"/>
      <c r="L183" s="514"/>
      <c r="M183" s="695"/>
      <c r="N183" s="514"/>
      <c r="O183" s="696"/>
      <c r="P183" s="514"/>
      <c r="Q183" s="696"/>
      <c r="R183" s="515"/>
      <c r="S183" s="695"/>
      <c r="T183" s="514"/>
      <c r="U183" s="969">
        <f t="shared" si="43"/>
        <v>0</v>
      </c>
      <c r="V183" s="960"/>
      <c r="W183" s="203"/>
      <c r="X183" s="111">
        <f t="shared" si="58"/>
        <v>0</v>
      </c>
      <c r="Y183" s="959">
        <f t="shared" si="45"/>
        <v>0</v>
      </c>
      <c r="Z183" s="975"/>
      <c r="AA183" s="17">
        <f t="shared" si="46"/>
        <v>0</v>
      </c>
      <c r="AB183" s="17">
        <f t="shared" si="47"/>
        <v>0</v>
      </c>
      <c r="AC183" s="17">
        <f t="shared" si="48"/>
        <v>0</v>
      </c>
      <c r="AD183" s="17">
        <f t="shared" si="49"/>
        <v>0</v>
      </c>
      <c r="AE183" s="17">
        <f t="shared" si="50"/>
        <v>0</v>
      </c>
      <c r="AF183" s="17">
        <f t="shared" si="51"/>
        <v>0</v>
      </c>
      <c r="AG183" s="17">
        <f t="shared" si="52"/>
        <v>0</v>
      </c>
    </row>
    <row r="184" spans="1:33" s="3" customFormat="1" ht="15.75" customHeight="1" x14ac:dyDescent="0.25">
      <c r="A184" s="36">
        <v>176</v>
      </c>
      <c r="B184" s="19"/>
      <c r="C184" s="19"/>
      <c r="D184" s="20"/>
      <c r="E184" s="47"/>
      <c r="F184" s="63"/>
      <c r="G184" s="589"/>
      <c r="H184" s="514"/>
      <c r="I184" s="696"/>
      <c r="J184" s="514"/>
      <c r="K184" s="696"/>
      <c r="L184" s="514"/>
      <c r="M184" s="695"/>
      <c r="N184" s="514"/>
      <c r="O184" s="696"/>
      <c r="P184" s="514"/>
      <c r="Q184" s="696"/>
      <c r="R184" s="515"/>
      <c r="S184" s="695"/>
      <c r="T184" s="514"/>
      <c r="U184" s="969">
        <f t="shared" si="43"/>
        <v>0</v>
      </c>
      <c r="V184" s="960"/>
      <c r="W184" s="203"/>
      <c r="X184" s="111">
        <f t="shared" ref="X184:X247" si="59">F184+G184+I184+K184+M184+O184+Q184+S184-H184-J184-L184-N184-P184-R184-T184-W184</f>
        <v>0</v>
      </c>
      <c r="Y184" s="959">
        <f t="shared" si="45"/>
        <v>0</v>
      </c>
      <c r="Z184" s="975"/>
      <c r="AA184" s="17">
        <f t="shared" si="46"/>
        <v>0</v>
      </c>
      <c r="AB184" s="17">
        <f t="shared" si="47"/>
        <v>0</v>
      </c>
      <c r="AC184" s="17">
        <f t="shared" si="48"/>
        <v>0</v>
      </c>
      <c r="AD184" s="17">
        <f t="shared" si="49"/>
        <v>0</v>
      </c>
      <c r="AE184" s="17">
        <f t="shared" si="50"/>
        <v>0</v>
      </c>
      <c r="AF184" s="17">
        <f t="shared" si="51"/>
        <v>0</v>
      </c>
      <c r="AG184" s="17">
        <f t="shared" si="52"/>
        <v>0</v>
      </c>
    </row>
    <row r="185" spans="1:33" s="3" customFormat="1" ht="15.75" customHeight="1" x14ac:dyDescent="0.25">
      <c r="A185" s="36">
        <v>177</v>
      </c>
      <c r="B185" s="19"/>
      <c r="C185" s="19"/>
      <c r="D185" s="20"/>
      <c r="E185" s="47"/>
      <c r="F185" s="63"/>
      <c r="G185" s="589"/>
      <c r="H185" s="514"/>
      <c r="I185" s="696"/>
      <c r="J185" s="514"/>
      <c r="K185" s="696"/>
      <c r="L185" s="514"/>
      <c r="M185" s="695"/>
      <c r="N185" s="514"/>
      <c r="O185" s="696"/>
      <c r="P185" s="514"/>
      <c r="Q185" s="696"/>
      <c r="R185" s="515"/>
      <c r="S185" s="695"/>
      <c r="T185" s="514"/>
      <c r="U185" s="969">
        <f t="shared" si="43"/>
        <v>0</v>
      </c>
      <c r="V185" s="960"/>
      <c r="W185" s="203"/>
      <c r="X185" s="111">
        <f t="shared" si="59"/>
        <v>0</v>
      </c>
      <c r="Y185" s="959">
        <f t="shared" si="45"/>
        <v>0</v>
      </c>
      <c r="Z185" s="975"/>
      <c r="AA185" s="17">
        <f t="shared" si="46"/>
        <v>0</v>
      </c>
      <c r="AB185" s="17">
        <f t="shared" si="47"/>
        <v>0</v>
      </c>
      <c r="AC185" s="17">
        <f t="shared" si="48"/>
        <v>0</v>
      </c>
      <c r="AD185" s="17">
        <f t="shared" si="49"/>
        <v>0</v>
      </c>
      <c r="AE185" s="17">
        <f t="shared" si="50"/>
        <v>0</v>
      </c>
      <c r="AF185" s="17">
        <f t="shared" si="51"/>
        <v>0</v>
      </c>
      <c r="AG185" s="17">
        <f t="shared" si="52"/>
        <v>0</v>
      </c>
    </row>
    <row r="186" spans="1:33" s="3" customFormat="1" ht="15.75" customHeight="1" x14ac:dyDescent="0.25">
      <c r="A186" s="36">
        <v>178</v>
      </c>
      <c r="B186" s="19"/>
      <c r="C186" s="19"/>
      <c r="D186" s="20"/>
      <c r="E186" s="47"/>
      <c r="F186" s="63"/>
      <c r="G186" s="589"/>
      <c r="H186" s="514"/>
      <c r="I186" s="696"/>
      <c r="J186" s="514"/>
      <c r="K186" s="696"/>
      <c r="L186" s="514"/>
      <c r="M186" s="695"/>
      <c r="N186" s="514"/>
      <c r="O186" s="696"/>
      <c r="P186" s="514"/>
      <c r="Q186" s="696"/>
      <c r="R186" s="515"/>
      <c r="S186" s="695"/>
      <c r="T186" s="514"/>
      <c r="U186" s="969">
        <f t="shared" si="43"/>
        <v>0</v>
      </c>
      <c r="V186" s="960"/>
      <c r="W186" s="203"/>
      <c r="X186" s="111">
        <f t="shared" si="59"/>
        <v>0</v>
      </c>
      <c r="Y186" s="959">
        <f t="shared" si="45"/>
        <v>0</v>
      </c>
      <c r="Z186" s="975"/>
      <c r="AA186" s="17">
        <f t="shared" si="46"/>
        <v>0</v>
      </c>
      <c r="AB186" s="17">
        <f t="shared" si="47"/>
        <v>0</v>
      </c>
      <c r="AC186" s="17">
        <f t="shared" si="48"/>
        <v>0</v>
      </c>
      <c r="AD186" s="17">
        <f t="shared" si="49"/>
        <v>0</v>
      </c>
      <c r="AE186" s="17">
        <f t="shared" si="50"/>
        <v>0</v>
      </c>
      <c r="AF186" s="17">
        <f t="shared" si="51"/>
        <v>0</v>
      </c>
      <c r="AG186" s="17">
        <f t="shared" si="52"/>
        <v>0</v>
      </c>
    </row>
    <row r="187" spans="1:33" s="3" customFormat="1" ht="15.75" customHeight="1" x14ac:dyDescent="0.25">
      <c r="A187" s="36">
        <v>179</v>
      </c>
      <c r="B187" s="19"/>
      <c r="C187" s="19"/>
      <c r="D187" s="20"/>
      <c r="E187" s="47"/>
      <c r="F187" s="63"/>
      <c r="G187" s="589"/>
      <c r="H187" s="514"/>
      <c r="I187" s="696"/>
      <c r="J187" s="514"/>
      <c r="K187" s="696"/>
      <c r="L187" s="514"/>
      <c r="M187" s="695"/>
      <c r="N187" s="514"/>
      <c r="O187" s="696"/>
      <c r="P187" s="514"/>
      <c r="Q187" s="696"/>
      <c r="R187" s="515"/>
      <c r="S187" s="695"/>
      <c r="T187" s="514"/>
      <c r="U187" s="969">
        <f t="shared" si="43"/>
        <v>0</v>
      </c>
      <c r="V187" s="960"/>
      <c r="W187" s="203"/>
      <c r="X187" s="111">
        <f t="shared" si="59"/>
        <v>0</v>
      </c>
      <c r="Y187" s="959">
        <f t="shared" si="45"/>
        <v>0</v>
      </c>
      <c r="Z187" s="975"/>
      <c r="AA187" s="17">
        <f t="shared" si="46"/>
        <v>0</v>
      </c>
      <c r="AB187" s="17">
        <f t="shared" si="47"/>
        <v>0</v>
      </c>
      <c r="AC187" s="17">
        <f t="shared" si="48"/>
        <v>0</v>
      </c>
      <c r="AD187" s="17">
        <f t="shared" si="49"/>
        <v>0</v>
      </c>
      <c r="AE187" s="17">
        <f t="shared" si="50"/>
        <v>0</v>
      </c>
      <c r="AF187" s="17">
        <f t="shared" si="51"/>
        <v>0</v>
      </c>
      <c r="AG187" s="17">
        <f t="shared" si="52"/>
        <v>0</v>
      </c>
    </row>
    <row r="188" spans="1:33" ht="15.75" customHeight="1" x14ac:dyDescent="0.25">
      <c r="A188" s="36">
        <v>180</v>
      </c>
      <c r="B188" s="19"/>
      <c r="C188" s="19"/>
      <c r="D188" s="20"/>
      <c r="E188" s="47"/>
      <c r="F188" s="63"/>
      <c r="G188" s="589"/>
      <c r="H188" s="514"/>
      <c r="I188" s="696"/>
      <c r="J188" s="514"/>
      <c r="K188" s="696"/>
      <c r="L188" s="514"/>
      <c r="M188" s="695"/>
      <c r="N188" s="514"/>
      <c r="O188" s="696"/>
      <c r="P188" s="514"/>
      <c r="Q188" s="696"/>
      <c r="R188" s="515"/>
      <c r="S188" s="695"/>
      <c r="T188" s="514"/>
      <c r="U188" s="969">
        <f t="shared" si="43"/>
        <v>0</v>
      </c>
      <c r="V188" s="960"/>
      <c r="W188" s="203"/>
      <c r="X188" s="111">
        <f t="shared" si="59"/>
        <v>0</v>
      </c>
      <c r="Y188" s="959">
        <f t="shared" si="45"/>
        <v>0</v>
      </c>
      <c r="Z188" s="975"/>
      <c r="AA188" s="17">
        <f t="shared" si="46"/>
        <v>0</v>
      </c>
      <c r="AB188" s="17">
        <f t="shared" si="47"/>
        <v>0</v>
      </c>
      <c r="AC188" s="17">
        <f t="shared" si="48"/>
        <v>0</v>
      </c>
      <c r="AD188" s="17">
        <f t="shared" si="49"/>
        <v>0</v>
      </c>
      <c r="AE188" s="17">
        <f t="shared" si="50"/>
        <v>0</v>
      </c>
      <c r="AF188" s="17">
        <f t="shared" si="51"/>
        <v>0</v>
      </c>
      <c r="AG188" s="17">
        <f t="shared" si="52"/>
        <v>0</v>
      </c>
    </row>
    <row r="189" spans="1:33" ht="15.75" customHeight="1" x14ac:dyDescent="0.25">
      <c r="A189" s="36">
        <v>181</v>
      </c>
      <c r="B189" s="19"/>
      <c r="C189" s="19"/>
      <c r="D189" s="20"/>
      <c r="E189" s="47"/>
      <c r="F189" s="63"/>
      <c r="G189" s="589"/>
      <c r="H189" s="514"/>
      <c r="I189" s="696"/>
      <c r="J189" s="514"/>
      <c r="K189" s="696"/>
      <c r="L189" s="514"/>
      <c r="M189" s="695"/>
      <c r="N189" s="514"/>
      <c r="O189" s="696"/>
      <c r="P189" s="514"/>
      <c r="Q189" s="696"/>
      <c r="R189" s="515"/>
      <c r="S189" s="695"/>
      <c r="T189" s="514"/>
      <c r="U189" s="969">
        <f t="shared" si="43"/>
        <v>0</v>
      </c>
      <c r="V189" s="960"/>
      <c r="W189" s="203"/>
      <c r="X189" s="111">
        <f t="shared" si="59"/>
        <v>0</v>
      </c>
      <c r="Y189" s="959">
        <f t="shared" si="45"/>
        <v>0</v>
      </c>
      <c r="Z189" s="975"/>
      <c r="AA189" s="17">
        <f t="shared" si="46"/>
        <v>0</v>
      </c>
      <c r="AB189" s="17">
        <f t="shared" si="47"/>
        <v>0</v>
      </c>
      <c r="AC189" s="17">
        <f t="shared" si="48"/>
        <v>0</v>
      </c>
      <c r="AD189" s="17">
        <f t="shared" si="49"/>
        <v>0</v>
      </c>
      <c r="AE189" s="17">
        <f t="shared" si="50"/>
        <v>0</v>
      </c>
      <c r="AF189" s="17">
        <f t="shared" si="51"/>
        <v>0</v>
      </c>
      <c r="AG189" s="17">
        <f t="shared" si="52"/>
        <v>0</v>
      </c>
    </row>
    <row r="190" spans="1:33" ht="15.75" customHeight="1" x14ac:dyDescent="0.25">
      <c r="A190" s="36">
        <v>182</v>
      </c>
      <c r="B190" s="19"/>
      <c r="C190" s="19"/>
      <c r="D190" s="20"/>
      <c r="E190" s="47"/>
      <c r="F190" s="63"/>
      <c r="G190" s="589"/>
      <c r="H190" s="514"/>
      <c r="I190" s="696"/>
      <c r="J190" s="514"/>
      <c r="K190" s="696"/>
      <c r="L190" s="514"/>
      <c r="M190" s="695"/>
      <c r="N190" s="514"/>
      <c r="O190" s="696"/>
      <c r="P190" s="514"/>
      <c r="Q190" s="696"/>
      <c r="R190" s="515"/>
      <c r="S190" s="695"/>
      <c r="T190" s="514"/>
      <c r="U190" s="969">
        <f t="shared" si="43"/>
        <v>0</v>
      </c>
      <c r="V190" s="960"/>
      <c r="W190" s="203"/>
      <c r="X190" s="111">
        <f t="shared" si="59"/>
        <v>0</v>
      </c>
      <c r="Y190" s="959">
        <f t="shared" si="45"/>
        <v>0</v>
      </c>
      <c r="Z190" s="975"/>
      <c r="AA190" s="17">
        <f t="shared" si="46"/>
        <v>0</v>
      </c>
      <c r="AB190" s="17">
        <f t="shared" si="47"/>
        <v>0</v>
      </c>
      <c r="AC190" s="17">
        <f t="shared" si="48"/>
        <v>0</v>
      </c>
      <c r="AD190" s="17">
        <f t="shared" si="49"/>
        <v>0</v>
      </c>
      <c r="AE190" s="17">
        <f t="shared" si="50"/>
        <v>0</v>
      </c>
      <c r="AF190" s="17">
        <f t="shared" si="51"/>
        <v>0</v>
      </c>
      <c r="AG190" s="17">
        <f t="shared" si="52"/>
        <v>0</v>
      </c>
    </row>
    <row r="191" spans="1:33" s="3" customFormat="1" ht="15.75" customHeight="1" x14ac:dyDescent="0.25">
      <c r="A191" s="36">
        <v>183</v>
      </c>
      <c r="B191" s="19"/>
      <c r="C191" s="19"/>
      <c r="D191" s="20"/>
      <c r="E191" s="47"/>
      <c r="F191" s="63"/>
      <c r="G191" s="589"/>
      <c r="H191" s="514"/>
      <c r="I191" s="696"/>
      <c r="J191" s="514"/>
      <c r="K191" s="696"/>
      <c r="L191" s="514"/>
      <c r="M191" s="695"/>
      <c r="N191" s="514"/>
      <c r="O191" s="696"/>
      <c r="P191" s="514"/>
      <c r="Q191" s="696"/>
      <c r="R191" s="515"/>
      <c r="S191" s="695"/>
      <c r="T191" s="514"/>
      <c r="U191" s="969">
        <f t="shared" si="43"/>
        <v>0</v>
      </c>
      <c r="V191" s="960"/>
      <c r="W191" s="203"/>
      <c r="X191" s="111">
        <f t="shared" si="59"/>
        <v>0</v>
      </c>
      <c r="Y191" s="959">
        <f t="shared" si="45"/>
        <v>0</v>
      </c>
      <c r="Z191" s="975"/>
      <c r="AA191" s="17">
        <f t="shared" si="46"/>
        <v>0</v>
      </c>
      <c r="AB191" s="17">
        <f t="shared" si="47"/>
        <v>0</v>
      </c>
      <c r="AC191" s="17">
        <f t="shared" si="48"/>
        <v>0</v>
      </c>
      <c r="AD191" s="17">
        <f t="shared" si="49"/>
        <v>0</v>
      </c>
      <c r="AE191" s="17">
        <f t="shared" si="50"/>
        <v>0</v>
      </c>
      <c r="AF191" s="17">
        <f t="shared" si="51"/>
        <v>0</v>
      </c>
      <c r="AG191" s="17">
        <f t="shared" si="52"/>
        <v>0</v>
      </c>
    </row>
    <row r="192" spans="1:33" s="3" customFormat="1" ht="15.75" customHeight="1" x14ac:dyDescent="0.25">
      <c r="A192" s="36">
        <v>184</v>
      </c>
      <c r="B192" s="19"/>
      <c r="C192" s="19"/>
      <c r="D192" s="20"/>
      <c r="E192" s="47"/>
      <c r="F192" s="63"/>
      <c r="G192" s="589"/>
      <c r="H192" s="514"/>
      <c r="I192" s="696"/>
      <c r="J192" s="514"/>
      <c r="K192" s="696"/>
      <c r="L192" s="514"/>
      <c r="M192" s="695"/>
      <c r="N192" s="514"/>
      <c r="O192" s="696"/>
      <c r="P192" s="514"/>
      <c r="Q192" s="696"/>
      <c r="R192" s="515"/>
      <c r="S192" s="695"/>
      <c r="T192" s="514"/>
      <c r="U192" s="969">
        <f t="shared" si="43"/>
        <v>0</v>
      </c>
      <c r="V192" s="960"/>
      <c r="W192" s="203"/>
      <c r="X192" s="111">
        <f t="shared" si="59"/>
        <v>0</v>
      </c>
      <c r="Y192" s="959">
        <f t="shared" si="45"/>
        <v>0</v>
      </c>
      <c r="Z192" s="975"/>
      <c r="AA192" s="17">
        <f t="shared" si="46"/>
        <v>0</v>
      </c>
      <c r="AB192" s="17">
        <f t="shared" si="47"/>
        <v>0</v>
      </c>
      <c r="AC192" s="17">
        <f t="shared" si="48"/>
        <v>0</v>
      </c>
      <c r="AD192" s="17">
        <f t="shared" si="49"/>
        <v>0</v>
      </c>
      <c r="AE192" s="17">
        <f t="shared" si="50"/>
        <v>0</v>
      </c>
      <c r="AF192" s="17">
        <f t="shared" si="51"/>
        <v>0</v>
      </c>
      <c r="AG192" s="17">
        <f t="shared" si="52"/>
        <v>0</v>
      </c>
    </row>
    <row r="193" spans="1:33" s="3" customFormat="1" ht="15.75" customHeight="1" x14ac:dyDescent="0.25">
      <c r="A193" s="36">
        <v>185</v>
      </c>
      <c r="B193" s="19"/>
      <c r="C193" s="19"/>
      <c r="D193" s="20"/>
      <c r="E193" s="47"/>
      <c r="F193" s="63"/>
      <c r="G193" s="589"/>
      <c r="H193" s="514"/>
      <c r="I193" s="696"/>
      <c r="J193" s="514"/>
      <c r="K193" s="696"/>
      <c r="L193" s="514"/>
      <c r="M193" s="695"/>
      <c r="N193" s="514"/>
      <c r="O193" s="696"/>
      <c r="P193" s="514"/>
      <c r="Q193" s="696"/>
      <c r="R193" s="515"/>
      <c r="S193" s="695"/>
      <c r="T193" s="514"/>
      <c r="U193" s="969">
        <f t="shared" si="43"/>
        <v>0</v>
      </c>
      <c r="V193" s="960"/>
      <c r="W193" s="203"/>
      <c r="X193" s="111">
        <f t="shared" si="59"/>
        <v>0</v>
      </c>
      <c r="Y193" s="959">
        <f t="shared" si="45"/>
        <v>0</v>
      </c>
      <c r="Z193" s="975"/>
      <c r="AA193" s="17">
        <f t="shared" si="46"/>
        <v>0</v>
      </c>
      <c r="AB193" s="17">
        <f t="shared" si="47"/>
        <v>0</v>
      </c>
      <c r="AC193" s="17">
        <f t="shared" si="48"/>
        <v>0</v>
      </c>
      <c r="AD193" s="17">
        <f t="shared" si="49"/>
        <v>0</v>
      </c>
      <c r="AE193" s="17">
        <f t="shared" si="50"/>
        <v>0</v>
      </c>
      <c r="AF193" s="17">
        <f t="shared" si="51"/>
        <v>0</v>
      </c>
      <c r="AG193" s="17">
        <f t="shared" si="52"/>
        <v>0</v>
      </c>
    </row>
    <row r="194" spans="1:33" s="3" customFormat="1" ht="15.75" customHeight="1" x14ac:dyDescent="0.25">
      <c r="A194" s="36">
        <v>186</v>
      </c>
      <c r="B194" s="19"/>
      <c r="C194" s="19"/>
      <c r="D194" s="20"/>
      <c r="E194" s="47"/>
      <c r="F194" s="63"/>
      <c r="G194" s="589"/>
      <c r="H194" s="514"/>
      <c r="I194" s="696"/>
      <c r="J194" s="514"/>
      <c r="K194" s="696"/>
      <c r="L194" s="514"/>
      <c r="M194" s="695"/>
      <c r="N194" s="514"/>
      <c r="O194" s="696"/>
      <c r="P194" s="514"/>
      <c r="Q194" s="696"/>
      <c r="R194" s="515"/>
      <c r="S194" s="695"/>
      <c r="T194" s="514"/>
      <c r="U194" s="969">
        <f t="shared" si="43"/>
        <v>0</v>
      </c>
      <c r="V194" s="960"/>
      <c r="W194" s="203"/>
      <c r="X194" s="111">
        <f t="shared" si="59"/>
        <v>0</v>
      </c>
      <c r="Y194" s="959">
        <f t="shared" si="45"/>
        <v>0</v>
      </c>
      <c r="Z194" s="975"/>
      <c r="AA194" s="17">
        <f t="shared" si="46"/>
        <v>0</v>
      </c>
      <c r="AB194" s="17">
        <f t="shared" si="47"/>
        <v>0</v>
      </c>
      <c r="AC194" s="17">
        <f t="shared" si="48"/>
        <v>0</v>
      </c>
      <c r="AD194" s="17">
        <f t="shared" si="49"/>
        <v>0</v>
      </c>
      <c r="AE194" s="17">
        <f t="shared" si="50"/>
        <v>0</v>
      </c>
      <c r="AF194" s="17">
        <f t="shared" si="51"/>
        <v>0</v>
      </c>
      <c r="AG194" s="17">
        <f t="shared" si="52"/>
        <v>0</v>
      </c>
    </row>
    <row r="195" spans="1:33" s="3" customFormat="1" ht="15.75" customHeight="1" x14ac:dyDescent="0.25">
      <c r="A195" s="36">
        <v>187</v>
      </c>
      <c r="B195" s="19"/>
      <c r="C195" s="19"/>
      <c r="D195" s="20"/>
      <c r="E195" s="47"/>
      <c r="F195" s="63"/>
      <c r="G195" s="589"/>
      <c r="H195" s="514"/>
      <c r="I195" s="696"/>
      <c r="J195" s="514"/>
      <c r="K195" s="696"/>
      <c r="L195" s="514"/>
      <c r="M195" s="695"/>
      <c r="N195" s="514"/>
      <c r="O195" s="696"/>
      <c r="P195" s="514"/>
      <c r="Q195" s="696"/>
      <c r="R195" s="515"/>
      <c r="S195" s="695"/>
      <c r="T195" s="514"/>
      <c r="U195" s="969">
        <f t="shared" si="43"/>
        <v>0</v>
      </c>
      <c r="V195" s="960"/>
      <c r="W195" s="203"/>
      <c r="X195" s="111">
        <f t="shared" si="59"/>
        <v>0</v>
      </c>
      <c r="Y195" s="959">
        <f t="shared" si="45"/>
        <v>0</v>
      </c>
      <c r="Z195" s="975"/>
      <c r="AA195" s="17">
        <f t="shared" si="46"/>
        <v>0</v>
      </c>
      <c r="AB195" s="17">
        <f t="shared" si="47"/>
        <v>0</v>
      </c>
      <c r="AC195" s="17">
        <f t="shared" si="48"/>
        <v>0</v>
      </c>
      <c r="AD195" s="17">
        <f t="shared" si="49"/>
        <v>0</v>
      </c>
      <c r="AE195" s="17">
        <f t="shared" si="50"/>
        <v>0</v>
      </c>
      <c r="AF195" s="17">
        <f t="shared" si="51"/>
        <v>0</v>
      </c>
      <c r="AG195" s="17">
        <f t="shared" si="52"/>
        <v>0</v>
      </c>
    </row>
    <row r="196" spans="1:33" s="3" customFormat="1" ht="15.75" customHeight="1" x14ac:dyDescent="0.25">
      <c r="A196" s="36">
        <v>188</v>
      </c>
      <c r="B196" s="19"/>
      <c r="C196" s="19"/>
      <c r="D196" s="20"/>
      <c r="E196" s="47"/>
      <c r="F196" s="63"/>
      <c r="G196" s="589"/>
      <c r="H196" s="514"/>
      <c r="I196" s="696"/>
      <c r="J196" s="514"/>
      <c r="K196" s="696"/>
      <c r="L196" s="514"/>
      <c r="M196" s="695"/>
      <c r="N196" s="514"/>
      <c r="O196" s="696"/>
      <c r="P196" s="514"/>
      <c r="Q196" s="696"/>
      <c r="R196" s="515"/>
      <c r="S196" s="695"/>
      <c r="T196" s="514"/>
      <c r="U196" s="969">
        <f t="shared" si="43"/>
        <v>0</v>
      </c>
      <c r="V196" s="960"/>
      <c r="W196" s="203"/>
      <c r="X196" s="111">
        <f t="shared" si="59"/>
        <v>0</v>
      </c>
      <c r="Y196" s="959">
        <f t="shared" si="45"/>
        <v>0</v>
      </c>
      <c r="Z196" s="975"/>
      <c r="AA196" s="17">
        <f t="shared" si="46"/>
        <v>0</v>
      </c>
      <c r="AB196" s="17">
        <f t="shared" si="47"/>
        <v>0</v>
      </c>
      <c r="AC196" s="17">
        <f t="shared" si="48"/>
        <v>0</v>
      </c>
      <c r="AD196" s="17">
        <f t="shared" si="49"/>
        <v>0</v>
      </c>
      <c r="AE196" s="17">
        <f t="shared" si="50"/>
        <v>0</v>
      </c>
      <c r="AF196" s="17">
        <f t="shared" si="51"/>
        <v>0</v>
      </c>
      <c r="AG196" s="17">
        <f t="shared" si="52"/>
        <v>0</v>
      </c>
    </row>
    <row r="197" spans="1:33" s="3" customFormat="1" ht="15.75" customHeight="1" x14ac:dyDescent="0.25">
      <c r="A197" s="36">
        <v>189</v>
      </c>
      <c r="B197" s="19"/>
      <c r="C197" s="19"/>
      <c r="D197" s="20"/>
      <c r="E197" s="47"/>
      <c r="F197" s="63"/>
      <c r="G197" s="589"/>
      <c r="H197" s="514"/>
      <c r="I197" s="696"/>
      <c r="J197" s="514"/>
      <c r="K197" s="696"/>
      <c r="L197" s="514"/>
      <c r="M197" s="695"/>
      <c r="N197" s="514"/>
      <c r="O197" s="696"/>
      <c r="P197" s="514"/>
      <c r="Q197" s="696"/>
      <c r="R197" s="515"/>
      <c r="S197" s="695"/>
      <c r="T197" s="514"/>
      <c r="U197" s="969">
        <f t="shared" si="43"/>
        <v>0</v>
      </c>
      <c r="V197" s="960"/>
      <c r="W197" s="203"/>
      <c r="X197" s="111">
        <f t="shared" si="59"/>
        <v>0</v>
      </c>
      <c r="Y197" s="959">
        <f t="shared" si="45"/>
        <v>0</v>
      </c>
      <c r="Z197" s="975"/>
      <c r="AA197" s="17">
        <f t="shared" si="46"/>
        <v>0</v>
      </c>
      <c r="AB197" s="17">
        <f t="shared" si="47"/>
        <v>0</v>
      </c>
      <c r="AC197" s="17">
        <f t="shared" si="48"/>
        <v>0</v>
      </c>
      <c r="AD197" s="17">
        <f t="shared" si="49"/>
        <v>0</v>
      </c>
      <c r="AE197" s="17">
        <f t="shared" si="50"/>
        <v>0</v>
      </c>
      <c r="AF197" s="17">
        <f t="shared" si="51"/>
        <v>0</v>
      </c>
      <c r="AG197" s="17">
        <f t="shared" si="52"/>
        <v>0</v>
      </c>
    </row>
    <row r="198" spans="1:33" s="3" customFormat="1" ht="15.75" customHeight="1" x14ac:dyDescent="0.25">
      <c r="A198" s="36">
        <v>190</v>
      </c>
      <c r="B198" s="19"/>
      <c r="C198" s="19"/>
      <c r="D198" s="20"/>
      <c r="E198" s="47"/>
      <c r="F198" s="63"/>
      <c r="G198" s="589"/>
      <c r="H198" s="514"/>
      <c r="I198" s="696"/>
      <c r="J198" s="514"/>
      <c r="K198" s="696"/>
      <c r="L198" s="514"/>
      <c r="M198" s="695"/>
      <c r="N198" s="514"/>
      <c r="O198" s="696"/>
      <c r="P198" s="514"/>
      <c r="Q198" s="696"/>
      <c r="R198" s="515"/>
      <c r="S198" s="695"/>
      <c r="T198" s="514"/>
      <c r="U198" s="969">
        <f t="shared" si="43"/>
        <v>0</v>
      </c>
      <c r="V198" s="960"/>
      <c r="W198" s="203"/>
      <c r="X198" s="111">
        <f t="shared" si="59"/>
        <v>0</v>
      </c>
      <c r="Y198" s="959">
        <f t="shared" si="45"/>
        <v>0</v>
      </c>
      <c r="Z198" s="975"/>
      <c r="AA198" s="17">
        <f t="shared" si="46"/>
        <v>0</v>
      </c>
      <c r="AB198" s="17">
        <f t="shared" si="47"/>
        <v>0</v>
      </c>
      <c r="AC198" s="17">
        <f t="shared" si="48"/>
        <v>0</v>
      </c>
      <c r="AD198" s="17">
        <f t="shared" si="49"/>
        <v>0</v>
      </c>
      <c r="AE198" s="17">
        <f t="shared" si="50"/>
        <v>0</v>
      </c>
      <c r="AF198" s="17">
        <f t="shared" si="51"/>
        <v>0</v>
      </c>
      <c r="AG198" s="17">
        <f t="shared" si="52"/>
        <v>0</v>
      </c>
    </row>
    <row r="199" spans="1:33" ht="15.75" customHeight="1" x14ac:dyDescent="0.25">
      <c r="A199" s="36">
        <v>191</v>
      </c>
      <c r="B199" s="19"/>
      <c r="C199" s="19"/>
      <c r="D199" s="20"/>
      <c r="E199" s="47"/>
      <c r="F199" s="63"/>
      <c r="G199" s="589"/>
      <c r="H199" s="514"/>
      <c r="I199" s="696"/>
      <c r="J199" s="514"/>
      <c r="K199" s="696"/>
      <c r="L199" s="514"/>
      <c r="M199" s="695"/>
      <c r="N199" s="514"/>
      <c r="O199" s="696"/>
      <c r="P199" s="514"/>
      <c r="Q199" s="696"/>
      <c r="R199" s="515"/>
      <c r="S199" s="695"/>
      <c r="T199" s="514"/>
      <c r="U199" s="969">
        <f t="shared" si="43"/>
        <v>0</v>
      </c>
      <c r="V199" s="960"/>
      <c r="W199" s="203"/>
      <c r="X199" s="111">
        <f t="shared" si="59"/>
        <v>0</v>
      </c>
      <c r="Y199" s="959">
        <f t="shared" si="45"/>
        <v>0</v>
      </c>
      <c r="Z199" s="975"/>
      <c r="AA199" s="17">
        <f t="shared" si="46"/>
        <v>0</v>
      </c>
      <c r="AB199" s="17">
        <f t="shared" si="47"/>
        <v>0</v>
      </c>
      <c r="AC199" s="17">
        <f t="shared" si="48"/>
        <v>0</v>
      </c>
      <c r="AD199" s="17">
        <f t="shared" si="49"/>
        <v>0</v>
      </c>
      <c r="AE199" s="17">
        <f t="shared" si="50"/>
        <v>0</v>
      </c>
      <c r="AF199" s="17">
        <f t="shared" si="51"/>
        <v>0</v>
      </c>
      <c r="AG199" s="17">
        <f t="shared" si="52"/>
        <v>0</v>
      </c>
    </row>
    <row r="200" spans="1:33" ht="15.75" customHeight="1" x14ac:dyDescent="0.25">
      <c r="A200" s="36">
        <v>192</v>
      </c>
      <c r="B200" s="19"/>
      <c r="C200" s="19"/>
      <c r="D200" s="20"/>
      <c r="E200" s="47"/>
      <c r="F200" s="63"/>
      <c r="G200" s="589"/>
      <c r="H200" s="514"/>
      <c r="I200" s="696"/>
      <c r="J200" s="514"/>
      <c r="K200" s="696"/>
      <c r="L200" s="514"/>
      <c r="M200" s="695"/>
      <c r="N200" s="514"/>
      <c r="O200" s="696"/>
      <c r="P200" s="514"/>
      <c r="Q200" s="696"/>
      <c r="R200" s="515"/>
      <c r="S200" s="695"/>
      <c r="T200" s="514"/>
      <c r="U200" s="969">
        <f t="shared" si="43"/>
        <v>0</v>
      </c>
      <c r="V200" s="960"/>
      <c r="W200" s="203"/>
      <c r="X200" s="111">
        <f t="shared" si="59"/>
        <v>0</v>
      </c>
      <c r="Y200" s="959">
        <f t="shared" si="45"/>
        <v>0</v>
      </c>
      <c r="Z200" s="975"/>
      <c r="AA200" s="17">
        <f t="shared" si="46"/>
        <v>0</v>
      </c>
      <c r="AB200" s="17">
        <f t="shared" si="47"/>
        <v>0</v>
      </c>
      <c r="AC200" s="17">
        <f t="shared" si="48"/>
        <v>0</v>
      </c>
      <c r="AD200" s="17">
        <f t="shared" si="49"/>
        <v>0</v>
      </c>
      <c r="AE200" s="17">
        <f t="shared" si="50"/>
        <v>0</v>
      </c>
      <c r="AF200" s="17">
        <f t="shared" si="51"/>
        <v>0</v>
      </c>
      <c r="AG200" s="17">
        <f t="shared" si="52"/>
        <v>0</v>
      </c>
    </row>
    <row r="201" spans="1:33" ht="15.75" customHeight="1" x14ac:dyDescent="0.25">
      <c r="A201" s="36">
        <v>193</v>
      </c>
      <c r="B201" s="19"/>
      <c r="C201" s="19"/>
      <c r="D201" s="20"/>
      <c r="E201" s="47"/>
      <c r="F201" s="63"/>
      <c r="G201" s="589"/>
      <c r="H201" s="514"/>
      <c r="I201" s="696"/>
      <c r="J201" s="514"/>
      <c r="K201" s="696"/>
      <c r="L201" s="514"/>
      <c r="M201" s="695"/>
      <c r="N201" s="514"/>
      <c r="O201" s="696"/>
      <c r="P201" s="514"/>
      <c r="Q201" s="696"/>
      <c r="R201" s="515"/>
      <c r="S201" s="695"/>
      <c r="T201" s="514"/>
      <c r="U201" s="969">
        <f t="shared" ref="U201:U264" si="60">T201+R201+P201+N201+L201+J201+H201</f>
        <v>0</v>
      </c>
      <c r="V201" s="960"/>
      <c r="W201" s="203"/>
      <c r="X201" s="111">
        <f t="shared" si="59"/>
        <v>0</v>
      </c>
      <c r="Y201" s="959">
        <f t="shared" ref="Y201:Y264" si="61">G201+I201+K201+M201+O201+Q201+S201</f>
        <v>0</v>
      </c>
      <c r="Z201" s="975"/>
      <c r="AA201" s="17">
        <f t="shared" ref="AA201:AA264" si="62">H201*C201</f>
        <v>0</v>
      </c>
      <c r="AB201" s="17">
        <f t="shared" ref="AB201:AB264" si="63">J201*C201</f>
        <v>0</v>
      </c>
      <c r="AC201" s="17">
        <f t="shared" ref="AC201:AC264" si="64">L201*C201</f>
        <v>0</v>
      </c>
      <c r="AD201" s="17">
        <f t="shared" ref="AD201:AD264" si="65">N201*C201</f>
        <v>0</v>
      </c>
      <c r="AE201" s="17">
        <f t="shared" ref="AE201:AE264" si="66">P201*C201</f>
        <v>0</v>
      </c>
      <c r="AF201" s="17">
        <f t="shared" ref="AF201:AF264" si="67">R201*C201</f>
        <v>0</v>
      </c>
      <c r="AG201" s="17">
        <f t="shared" ref="AG201:AG264" si="68">T201*C201</f>
        <v>0</v>
      </c>
    </row>
    <row r="202" spans="1:33" ht="15.75" customHeight="1" x14ac:dyDescent="0.25">
      <c r="A202" s="36">
        <v>194</v>
      </c>
      <c r="B202" s="19"/>
      <c r="C202" s="19"/>
      <c r="D202" s="20"/>
      <c r="E202" s="47"/>
      <c r="F202" s="63"/>
      <c r="G202" s="589"/>
      <c r="H202" s="514"/>
      <c r="I202" s="696"/>
      <c r="J202" s="514"/>
      <c r="K202" s="696"/>
      <c r="L202" s="514"/>
      <c r="M202" s="695"/>
      <c r="N202" s="514"/>
      <c r="O202" s="696"/>
      <c r="P202" s="514"/>
      <c r="Q202" s="696"/>
      <c r="R202" s="515"/>
      <c r="S202" s="695"/>
      <c r="T202" s="514"/>
      <c r="U202" s="969">
        <f t="shared" si="60"/>
        <v>0</v>
      </c>
      <c r="V202" s="960"/>
      <c r="W202" s="203"/>
      <c r="X202" s="111">
        <f t="shared" si="59"/>
        <v>0</v>
      </c>
      <c r="Y202" s="959">
        <f t="shared" si="61"/>
        <v>0</v>
      </c>
      <c r="Z202" s="975"/>
      <c r="AA202" s="17">
        <f t="shared" si="62"/>
        <v>0</v>
      </c>
      <c r="AB202" s="17">
        <f t="shared" si="63"/>
        <v>0</v>
      </c>
      <c r="AC202" s="17">
        <f t="shared" si="64"/>
        <v>0</v>
      </c>
      <c r="AD202" s="17">
        <f t="shared" si="65"/>
        <v>0</v>
      </c>
      <c r="AE202" s="17">
        <f t="shared" si="66"/>
        <v>0</v>
      </c>
      <c r="AF202" s="17">
        <f t="shared" si="67"/>
        <v>0</v>
      </c>
      <c r="AG202" s="17">
        <f t="shared" si="68"/>
        <v>0</v>
      </c>
    </row>
    <row r="203" spans="1:33" s="2" customFormat="1" ht="15.75" customHeight="1" x14ac:dyDescent="0.25">
      <c r="A203" s="36">
        <v>195</v>
      </c>
      <c r="B203" s="19"/>
      <c r="C203" s="19"/>
      <c r="D203" s="20"/>
      <c r="E203" s="46"/>
      <c r="F203" s="63"/>
      <c r="G203" s="589"/>
      <c r="H203" s="514"/>
      <c r="I203" s="696"/>
      <c r="J203" s="514"/>
      <c r="K203" s="696"/>
      <c r="L203" s="514"/>
      <c r="M203" s="695"/>
      <c r="N203" s="514"/>
      <c r="O203" s="696"/>
      <c r="P203" s="514"/>
      <c r="Q203" s="696"/>
      <c r="R203" s="515"/>
      <c r="S203" s="695"/>
      <c r="T203" s="514"/>
      <c r="U203" s="969">
        <f t="shared" si="60"/>
        <v>0</v>
      </c>
      <c r="V203" s="960"/>
      <c r="W203" s="203"/>
      <c r="X203" s="111">
        <f t="shared" si="59"/>
        <v>0</v>
      </c>
      <c r="Y203" s="959">
        <f t="shared" si="61"/>
        <v>0</v>
      </c>
      <c r="Z203" s="975"/>
      <c r="AA203" s="17">
        <f t="shared" si="62"/>
        <v>0</v>
      </c>
      <c r="AB203" s="17">
        <f t="shared" si="63"/>
        <v>0</v>
      </c>
      <c r="AC203" s="17">
        <f t="shared" si="64"/>
        <v>0</v>
      </c>
      <c r="AD203" s="17">
        <f t="shared" si="65"/>
        <v>0</v>
      </c>
      <c r="AE203" s="17">
        <f t="shared" si="66"/>
        <v>0</v>
      </c>
      <c r="AF203" s="17">
        <f t="shared" si="67"/>
        <v>0</v>
      </c>
      <c r="AG203" s="17">
        <f t="shared" si="68"/>
        <v>0</v>
      </c>
    </row>
    <row r="204" spans="1:33" ht="15.75" customHeight="1" x14ac:dyDescent="0.25">
      <c r="A204" s="36">
        <v>196</v>
      </c>
      <c r="B204" s="19"/>
      <c r="C204" s="19"/>
      <c r="D204" s="20"/>
      <c r="E204" s="47"/>
      <c r="F204" s="63"/>
      <c r="G204" s="589"/>
      <c r="H204" s="514"/>
      <c r="I204" s="696"/>
      <c r="J204" s="514"/>
      <c r="K204" s="696"/>
      <c r="L204" s="514"/>
      <c r="M204" s="695"/>
      <c r="N204" s="514"/>
      <c r="O204" s="696"/>
      <c r="P204" s="514"/>
      <c r="Q204" s="696"/>
      <c r="R204" s="515"/>
      <c r="S204" s="695"/>
      <c r="T204" s="514"/>
      <c r="U204" s="969">
        <f t="shared" si="60"/>
        <v>0</v>
      </c>
      <c r="V204" s="960"/>
      <c r="W204" s="203"/>
      <c r="X204" s="111">
        <f t="shared" si="59"/>
        <v>0</v>
      </c>
      <c r="Y204" s="959">
        <f t="shared" si="61"/>
        <v>0</v>
      </c>
      <c r="Z204" s="975"/>
      <c r="AA204" s="17">
        <f t="shared" si="62"/>
        <v>0</v>
      </c>
      <c r="AB204" s="17">
        <f t="shared" si="63"/>
        <v>0</v>
      </c>
      <c r="AC204" s="17">
        <f t="shared" si="64"/>
        <v>0</v>
      </c>
      <c r="AD204" s="17">
        <f t="shared" si="65"/>
        <v>0</v>
      </c>
      <c r="AE204" s="17">
        <f t="shared" si="66"/>
        <v>0</v>
      </c>
      <c r="AF204" s="17">
        <f t="shared" si="67"/>
        <v>0</v>
      </c>
      <c r="AG204" s="17">
        <f t="shared" si="68"/>
        <v>0</v>
      </c>
    </row>
    <row r="205" spans="1:33" ht="15.75" customHeight="1" x14ac:dyDescent="0.25">
      <c r="A205" s="36">
        <v>197</v>
      </c>
      <c r="B205" s="19"/>
      <c r="C205" s="19"/>
      <c r="D205" s="20"/>
      <c r="E205" s="47"/>
      <c r="F205" s="63"/>
      <c r="G205" s="589"/>
      <c r="H205" s="514"/>
      <c r="I205" s="696"/>
      <c r="J205" s="514"/>
      <c r="K205" s="696"/>
      <c r="L205" s="514"/>
      <c r="M205" s="695"/>
      <c r="N205" s="514"/>
      <c r="O205" s="696"/>
      <c r="P205" s="514"/>
      <c r="Q205" s="696"/>
      <c r="R205" s="515"/>
      <c r="S205" s="695"/>
      <c r="T205" s="514"/>
      <c r="U205" s="969">
        <f t="shared" si="60"/>
        <v>0</v>
      </c>
      <c r="V205" s="960"/>
      <c r="W205" s="203"/>
      <c r="X205" s="111">
        <f t="shared" si="59"/>
        <v>0</v>
      </c>
      <c r="Y205" s="959">
        <f t="shared" si="61"/>
        <v>0</v>
      </c>
      <c r="Z205" s="975"/>
      <c r="AA205" s="17">
        <f t="shared" si="62"/>
        <v>0</v>
      </c>
      <c r="AB205" s="17">
        <f t="shared" si="63"/>
        <v>0</v>
      </c>
      <c r="AC205" s="17">
        <f t="shared" si="64"/>
        <v>0</v>
      </c>
      <c r="AD205" s="17">
        <f t="shared" si="65"/>
        <v>0</v>
      </c>
      <c r="AE205" s="17">
        <f t="shared" si="66"/>
        <v>0</v>
      </c>
      <c r="AF205" s="17">
        <f t="shared" si="67"/>
        <v>0</v>
      </c>
      <c r="AG205" s="17">
        <f t="shared" si="68"/>
        <v>0</v>
      </c>
    </row>
    <row r="206" spans="1:33" ht="15.75" customHeight="1" x14ac:dyDescent="0.25">
      <c r="A206" s="36">
        <v>198</v>
      </c>
      <c r="B206" s="19"/>
      <c r="C206" s="19"/>
      <c r="D206" s="20"/>
      <c r="E206" s="47"/>
      <c r="F206" s="63"/>
      <c r="G206" s="589"/>
      <c r="H206" s="514"/>
      <c r="I206" s="696"/>
      <c r="J206" s="514"/>
      <c r="K206" s="696"/>
      <c r="L206" s="514"/>
      <c r="M206" s="695"/>
      <c r="N206" s="514"/>
      <c r="O206" s="696"/>
      <c r="P206" s="514"/>
      <c r="Q206" s="696"/>
      <c r="R206" s="515"/>
      <c r="S206" s="695"/>
      <c r="T206" s="514"/>
      <c r="U206" s="969">
        <f t="shared" si="60"/>
        <v>0</v>
      </c>
      <c r="V206" s="960"/>
      <c r="W206" s="203"/>
      <c r="X206" s="111">
        <f t="shared" si="59"/>
        <v>0</v>
      </c>
      <c r="Y206" s="959">
        <f t="shared" si="61"/>
        <v>0</v>
      </c>
      <c r="Z206" s="975"/>
      <c r="AA206" s="17">
        <f t="shared" si="62"/>
        <v>0</v>
      </c>
      <c r="AB206" s="17">
        <f t="shared" si="63"/>
        <v>0</v>
      </c>
      <c r="AC206" s="17">
        <f t="shared" si="64"/>
        <v>0</v>
      </c>
      <c r="AD206" s="17">
        <f t="shared" si="65"/>
        <v>0</v>
      </c>
      <c r="AE206" s="17">
        <f t="shared" si="66"/>
        <v>0</v>
      </c>
      <c r="AF206" s="17">
        <f t="shared" si="67"/>
        <v>0</v>
      </c>
      <c r="AG206" s="17">
        <f t="shared" si="68"/>
        <v>0</v>
      </c>
    </row>
    <row r="207" spans="1:33" ht="15.75" customHeight="1" x14ac:dyDescent="0.25">
      <c r="A207" s="36">
        <v>199</v>
      </c>
      <c r="B207" s="19"/>
      <c r="C207" s="19"/>
      <c r="D207" s="20"/>
      <c r="E207" s="47"/>
      <c r="F207" s="63"/>
      <c r="G207" s="589"/>
      <c r="H207" s="514"/>
      <c r="I207" s="696"/>
      <c r="J207" s="514"/>
      <c r="K207" s="696"/>
      <c r="L207" s="514"/>
      <c r="M207" s="695"/>
      <c r="N207" s="514"/>
      <c r="O207" s="696"/>
      <c r="P207" s="514"/>
      <c r="Q207" s="696"/>
      <c r="R207" s="515"/>
      <c r="S207" s="695"/>
      <c r="T207" s="514"/>
      <c r="U207" s="969">
        <f t="shared" si="60"/>
        <v>0</v>
      </c>
      <c r="V207" s="960"/>
      <c r="W207" s="203"/>
      <c r="X207" s="111">
        <f t="shared" si="59"/>
        <v>0</v>
      </c>
      <c r="Y207" s="959">
        <f t="shared" si="61"/>
        <v>0</v>
      </c>
      <c r="Z207" s="975"/>
      <c r="AA207" s="17">
        <f t="shared" si="62"/>
        <v>0</v>
      </c>
      <c r="AB207" s="17">
        <f t="shared" si="63"/>
        <v>0</v>
      </c>
      <c r="AC207" s="17">
        <f t="shared" si="64"/>
        <v>0</v>
      </c>
      <c r="AD207" s="17">
        <f t="shared" si="65"/>
        <v>0</v>
      </c>
      <c r="AE207" s="17">
        <f t="shared" si="66"/>
        <v>0</v>
      </c>
      <c r="AF207" s="17">
        <f t="shared" si="67"/>
        <v>0</v>
      </c>
      <c r="AG207" s="17">
        <f t="shared" si="68"/>
        <v>0</v>
      </c>
    </row>
    <row r="208" spans="1:33" ht="15.75" customHeight="1" x14ac:dyDescent="0.25">
      <c r="A208" s="36">
        <v>200</v>
      </c>
      <c r="B208" s="19"/>
      <c r="C208" s="19"/>
      <c r="D208" s="20"/>
      <c r="E208" s="47"/>
      <c r="F208" s="63"/>
      <c r="G208" s="589"/>
      <c r="H208" s="514"/>
      <c r="I208" s="696"/>
      <c r="J208" s="514"/>
      <c r="K208" s="696"/>
      <c r="L208" s="514"/>
      <c r="M208" s="695"/>
      <c r="N208" s="514"/>
      <c r="O208" s="696"/>
      <c r="P208" s="514"/>
      <c r="Q208" s="696"/>
      <c r="R208" s="515"/>
      <c r="S208" s="695"/>
      <c r="T208" s="514"/>
      <c r="U208" s="969">
        <f t="shared" si="60"/>
        <v>0</v>
      </c>
      <c r="V208" s="960"/>
      <c r="W208" s="203"/>
      <c r="X208" s="111">
        <f t="shared" si="59"/>
        <v>0</v>
      </c>
      <c r="Y208" s="959">
        <f t="shared" si="61"/>
        <v>0</v>
      </c>
      <c r="Z208" s="975"/>
      <c r="AA208" s="17">
        <f t="shared" si="62"/>
        <v>0</v>
      </c>
      <c r="AB208" s="17">
        <f t="shared" si="63"/>
        <v>0</v>
      </c>
      <c r="AC208" s="17">
        <f t="shared" si="64"/>
        <v>0</v>
      </c>
      <c r="AD208" s="17">
        <f t="shared" si="65"/>
        <v>0</v>
      </c>
      <c r="AE208" s="17">
        <f t="shared" si="66"/>
        <v>0</v>
      </c>
      <c r="AF208" s="17">
        <f t="shared" si="67"/>
        <v>0</v>
      </c>
      <c r="AG208" s="17">
        <f t="shared" si="68"/>
        <v>0</v>
      </c>
    </row>
    <row r="209" spans="1:33" ht="15.75" customHeight="1" x14ac:dyDescent="0.25">
      <c r="A209" s="36">
        <v>201</v>
      </c>
      <c r="B209" s="19"/>
      <c r="C209" s="19"/>
      <c r="D209" s="20"/>
      <c r="E209" s="47"/>
      <c r="F209" s="63"/>
      <c r="G209" s="589"/>
      <c r="H209" s="514"/>
      <c r="I209" s="696"/>
      <c r="J209" s="514"/>
      <c r="K209" s="696"/>
      <c r="L209" s="514"/>
      <c r="M209" s="695"/>
      <c r="N209" s="514"/>
      <c r="O209" s="696"/>
      <c r="P209" s="514"/>
      <c r="Q209" s="696"/>
      <c r="R209" s="515"/>
      <c r="S209" s="695"/>
      <c r="T209" s="514"/>
      <c r="U209" s="969">
        <f t="shared" si="60"/>
        <v>0</v>
      </c>
      <c r="V209" s="960"/>
      <c r="W209" s="203"/>
      <c r="X209" s="111">
        <f t="shared" si="59"/>
        <v>0</v>
      </c>
      <c r="Y209" s="959">
        <f t="shared" si="61"/>
        <v>0</v>
      </c>
      <c r="Z209" s="975"/>
      <c r="AA209" s="17">
        <f t="shared" si="62"/>
        <v>0</v>
      </c>
      <c r="AB209" s="17">
        <f t="shared" si="63"/>
        <v>0</v>
      </c>
      <c r="AC209" s="17">
        <f t="shared" si="64"/>
        <v>0</v>
      </c>
      <c r="AD209" s="17">
        <f t="shared" si="65"/>
        <v>0</v>
      </c>
      <c r="AE209" s="17">
        <f t="shared" si="66"/>
        <v>0</v>
      </c>
      <c r="AF209" s="17">
        <f t="shared" si="67"/>
        <v>0</v>
      </c>
      <c r="AG209" s="17">
        <f t="shared" si="68"/>
        <v>0</v>
      </c>
    </row>
    <row r="210" spans="1:33" ht="15.75" customHeight="1" x14ac:dyDescent="0.25">
      <c r="A210" s="36">
        <v>202</v>
      </c>
      <c r="B210" s="19"/>
      <c r="C210" s="19"/>
      <c r="D210" s="20"/>
      <c r="E210" s="47"/>
      <c r="F210" s="63"/>
      <c r="G210" s="589"/>
      <c r="H210" s="514"/>
      <c r="I210" s="696"/>
      <c r="J210" s="514"/>
      <c r="K210" s="696"/>
      <c r="L210" s="514"/>
      <c r="M210" s="695"/>
      <c r="N210" s="514"/>
      <c r="O210" s="696"/>
      <c r="P210" s="514"/>
      <c r="Q210" s="696"/>
      <c r="R210" s="515"/>
      <c r="S210" s="695"/>
      <c r="T210" s="514"/>
      <c r="U210" s="969">
        <f t="shared" si="60"/>
        <v>0</v>
      </c>
      <c r="V210" s="960"/>
      <c r="W210" s="203"/>
      <c r="X210" s="111">
        <f t="shared" si="59"/>
        <v>0</v>
      </c>
      <c r="Y210" s="959">
        <f t="shared" si="61"/>
        <v>0</v>
      </c>
      <c r="Z210" s="975"/>
      <c r="AA210" s="17">
        <f t="shared" si="62"/>
        <v>0</v>
      </c>
      <c r="AB210" s="17">
        <f t="shared" si="63"/>
        <v>0</v>
      </c>
      <c r="AC210" s="17">
        <f t="shared" si="64"/>
        <v>0</v>
      </c>
      <c r="AD210" s="17">
        <f t="shared" si="65"/>
        <v>0</v>
      </c>
      <c r="AE210" s="17">
        <f t="shared" si="66"/>
        <v>0</v>
      </c>
      <c r="AF210" s="17">
        <f t="shared" si="67"/>
        <v>0</v>
      </c>
      <c r="AG210" s="17">
        <f t="shared" si="68"/>
        <v>0</v>
      </c>
    </row>
    <row r="211" spans="1:33" s="3" customFormat="1" ht="15.75" customHeight="1" x14ac:dyDescent="0.25">
      <c r="A211" s="36">
        <v>203</v>
      </c>
      <c r="B211" s="19"/>
      <c r="C211" s="19"/>
      <c r="D211" s="20"/>
      <c r="E211" s="47"/>
      <c r="F211" s="63"/>
      <c r="G211" s="589"/>
      <c r="H211" s="514"/>
      <c r="I211" s="696"/>
      <c r="J211" s="514"/>
      <c r="K211" s="696"/>
      <c r="L211" s="514"/>
      <c r="M211" s="695"/>
      <c r="N211" s="514"/>
      <c r="O211" s="696"/>
      <c r="P211" s="514"/>
      <c r="Q211" s="696"/>
      <c r="R211" s="515"/>
      <c r="S211" s="695"/>
      <c r="T211" s="514"/>
      <c r="U211" s="969">
        <f t="shared" si="60"/>
        <v>0</v>
      </c>
      <c r="V211" s="960"/>
      <c r="W211" s="203"/>
      <c r="X211" s="111">
        <f t="shared" si="59"/>
        <v>0</v>
      </c>
      <c r="Y211" s="959">
        <f t="shared" si="61"/>
        <v>0</v>
      </c>
      <c r="Z211" s="975"/>
      <c r="AA211" s="17">
        <f t="shared" si="62"/>
        <v>0</v>
      </c>
      <c r="AB211" s="17">
        <f t="shared" si="63"/>
        <v>0</v>
      </c>
      <c r="AC211" s="17">
        <f t="shared" si="64"/>
        <v>0</v>
      </c>
      <c r="AD211" s="17">
        <f t="shared" si="65"/>
        <v>0</v>
      </c>
      <c r="AE211" s="17">
        <f t="shared" si="66"/>
        <v>0</v>
      </c>
      <c r="AF211" s="17">
        <f t="shared" si="67"/>
        <v>0</v>
      </c>
      <c r="AG211" s="17">
        <f t="shared" si="68"/>
        <v>0</v>
      </c>
    </row>
    <row r="212" spans="1:33" ht="15.75" customHeight="1" x14ac:dyDescent="0.25">
      <c r="A212" s="36">
        <v>204</v>
      </c>
      <c r="B212" s="19"/>
      <c r="C212" s="19"/>
      <c r="D212" s="20"/>
      <c r="E212" s="47"/>
      <c r="F212" s="63"/>
      <c r="G212" s="589"/>
      <c r="H212" s="514"/>
      <c r="I212" s="696"/>
      <c r="J212" s="514"/>
      <c r="K212" s="696"/>
      <c r="L212" s="514"/>
      <c r="M212" s="695"/>
      <c r="N212" s="514"/>
      <c r="O212" s="696"/>
      <c r="P212" s="514"/>
      <c r="Q212" s="696"/>
      <c r="R212" s="515"/>
      <c r="S212" s="695"/>
      <c r="T212" s="514"/>
      <c r="U212" s="969">
        <f t="shared" si="60"/>
        <v>0</v>
      </c>
      <c r="V212" s="960"/>
      <c r="W212" s="203"/>
      <c r="X212" s="111">
        <f t="shared" si="59"/>
        <v>0</v>
      </c>
      <c r="Y212" s="959">
        <f t="shared" si="61"/>
        <v>0</v>
      </c>
      <c r="Z212" s="975"/>
      <c r="AA212" s="17">
        <f t="shared" si="62"/>
        <v>0</v>
      </c>
      <c r="AB212" s="17">
        <f t="shared" si="63"/>
        <v>0</v>
      </c>
      <c r="AC212" s="17">
        <f t="shared" si="64"/>
        <v>0</v>
      </c>
      <c r="AD212" s="17">
        <f t="shared" si="65"/>
        <v>0</v>
      </c>
      <c r="AE212" s="17">
        <f t="shared" si="66"/>
        <v>0</v>
      </c>
      <c r="AF212" s="17">
        <f t="shared" si="67"/>
        <v>0</v>
      </c>
      <c r="AG212" s="17">
        <f t="shared" si="68"/>
        <v>0</v>
      </c>
    </row>
    <row r="213" spans="1:33" ht="15.75" customHeight="1" x14ac:dyDescent="0.25">
      <c r="A213" s="36">
        <v>205</v>
      </c>
      <c r="B213" s="19"/>
      <c r="C213" s="19"/>
      <c r="D213" s="20"/>
      <c r="E213" s="47"/>
      <c r="F213" s="63"/>
      <c r="G213" s="589"/>
      <c r="H213" s="514"/>
      <c r="I213" s="696"/>
      <c r="J213" s="514"/>
      <c r="K213" s="696"/>
      <c r="L213" s="514"/>
      <c r="M213" s="695"/>
      <c r="N213" s="514"/>
      <c r="O213" s="696"/>
      <c r="P213" s="514"/>
      <c r="Q213" s="696"/>
      <c r="R213" s="515"/>
      <c r="S213" s="695"/>
      <c r="T213" s="514"/>
      <c r="U213" s="969">
        <f t="shared" si="60"/>
        <v>0</v>
      </c>
      <c r="V213" s="960"/>
      <c r="W213" s="203"/>
      <c r="X213" s="111">
        <f t="shared" si="59"/>
        <v>0</v>
      </c>
      <c r="Y213" s="959">
        <f t="shared" si="61"/>
        <v>0</v>
      </c>
      <c r="Z213" s="975"/>
      <c r="AA213" s="17">
        <f t="shared" si="62"/>
        <v>0</v>
      </c>
      <c r="AB213" s="17">
        <f t="shared" si="63"/>
        <v>0</v>
      </c>
      <c r="AC213" s="17">
        <f t="shared" si="64"/>
        <v>0</v>
      </c>
      <c r="AD213" s="17">
        <f t="shared" si="65"/>
        <v>0</v>
      </c>
      <c r="AE213" s="17">
        <f t="shared" si="66"/>
        <v>0</v>
      </c>
      <c r="AF213" s="17">
        <f t="shared" si="67"/>
        <v>0</v>
      </c>
      <c r="AG213" s="17">
        <f t="shared" si="68"/>
        <v>0</v>
      </c>
    </row>
    <row r="214" spans="1:33" ht="15.75" customHeight="1" x14ac:dyDescent="0.25">
      <c r="A214" s="36">
        <v>206</v>
      </c>
      <c r="B214" s="19"/>
      <c r="C214" s="19"/>
      <c r="D214" s="20"/>
      <c r="E214" s="47"/>
      <c r="F214" s="63"/>
      <c r="G214" s="589"/>
      <c r="H214" s="514"/>
      <c r="I214" s="696"/>
      <c r="J214" s="514"/>
      <c r="K214" s="696"/>
      <c r="L214" s="514"/>
      <c r="M214" s="695"/>
      <c r="N214" s="514"/>
      <c r="O214" s="696"/>
      <c r="P214" s="514"/>
      <c r="Q214" s="696"/>
      <c r="R214" s="515"/>
      <c r="S214" s="695"/>
      <c r="T214" s="514"/>
      <c r="U214" s="969">
        <f t="shared" si="60"/>
        <v>0</v>
      </c>
      <c r="V214" s="960"/>
      <c r="W214" s="203"/>
      <c r="X214" s="111">
        <f t="shared" si="59"/>
        <v>0</v>
      </c>
      <c r="Y214" s="959">
        <f t="shared" si="61"/>
        <v>0</v>
      </c>
      <c r="Z214" s="975"/>
      <c r="AA214" s="17">
        <f t="shared" si="62"/>
        <v>0</v>
      </c>
      <c r="AB214" s="17">
        <f t="shared" si="63"/>
        <v>0</v>
      </c>
      <c r="AC214" s="17">
        <f t="shared" si="64"/>
        <v>0</v>
      </c>
      <c r="AD214" s="17">
        <f t="shared" si="65"/>
        <v>0</v>
      </c>
      <c r="AE214" s="17">
        <f t="shared" si="66"/>
        <v>0</v>
      </c>
      <c r="AF214" s="17">
        <f t="shared" si="67"/>
        <v>0</v>
      </c>
      <c r="AG214" s="17">
        <f t="shared" si="68"/>
        <v>0</v>
      </c>
    </row>
    <row r="215" spans="1:33" ht="15.75" customHeight="1" x14ac:dyDescent="0.25">
      <c r="A215" s="36">
        <v>207</v>
      </c>
      <c r="B215" s="19"/>
      <c r="C215" s="19"/>
      <c r="D215" s="20"/>
      <c r="E215" s="47"/>
      <c r="F215" s="63"/>
      <c r="G215" s="589"/>
      <c r="H215" s="514"/>
      <c r="I215" s="696"/>
      <c r="J215" s="514"/>
      <c r="K215" s="696"/>
      <c r="L215" s="514"/>
      <c r="M215" s="695"/>
      <c r="N215" s="514"/>
      <c r="O215" s="696"/>
      <c r="P215" s="514"/>
      <c r="Q215" s="696"/>
      <c r="R215" s="515"/>
      <c r="S215" s="695"/>
      <c r="T215" s="514"/>
      <c r="U215" s="969">
        <f t="shared" si="60"/>
        <v>0</v>
      </c>
      <c r="V215" s="960"/>
      <c r="W215" s="203"/>
      <c r="X215" s="111">
        <f t="shared" si="59"/>
        <v>0</v>
      </c>
      <c r="Y215" s="959">
        <f t="shared" si="61"/>
        <v>0</v>
      </c>
      <c r="Z215" s="975"/>
      <c r="AA215" s="17">
        <f t="shared" si="62"/>
        <v>0</v>
      </c>
      <c r="AB215" s="17">
        <f t="shared" si="63"/>
        <v>0</v>
      </c>
      <c r="AC215" s="17">
        <f t="shared" si="64"/>
        <v>0</v>
      </c>
      <c r="AD215" s="17">
        <f t="shared" si="65"/>
        <v>0</v>
      </c>
      <c r="AE215" s="17">
        <f t="shared" si="66"/>
        <v>0</v>
      </c>
      <c r="AF215" s="17">
        <f t="shared" si="67"/>
        <v>0</v>
      </c>
      <c r="AG215" s="17">
        <f t="shared" si="68"/>
        <v>0</v>
      </c>
    </row>
    <row r="216" spans="1:33" s="2" customFormat="1" ht="15.75" customHeight="1" x14ac:dyDescent="0.25">
      <c r="A216" s="36">
        <v>208</v>
      </c>
      <c r="B216" s="19"/>
      <c r="C216" s="19"/>
      <c r="D216" s="20"/>
      <c r="E216" s="46"/>
      <c r="F216" s="63"/>
      <c r="G216" s="589"/>
      <c r="H216" s="514"/>
      <c r="I216" s="696"/>
      <c r="J216" s="514"/>
      <c r="K216" s="696"/>
      <c r="L216" s="514"/>
      <c r="M216" s="695"/>
      <c r="N216" s="514"/>
      <c r="O216" s="696"/>
      <c r="P216" s="514"/>
      <c r="Q216" s="696"/>
      <c r="R216" s="515"/>
      <c r="S216" s="695"/>
      <c r="T216" s="514"/>
      <c r="U216" s="969">
        <f t="shared" si="60"/>
        <v>0</v>
      </c>
      <c r="V216" s="960"/>
      <c r="W216" s="203"/>
      <c r="X216" s="111">
        <f t="shared" si="59"/>
        <v>0</v>
      </c>
      <c r="Y216" s="959">
        <f t="shared" si="61"/>
        <v>0</v>
      </c>
      <c r="Z216" s="975"/>
      <c r="AA216" s="17">
        <f t="shared" si="62"/>
        <v>0</v>
      </c>
      <c r="AB216" s="17">
        <f t="shared" si="63"/>
        <v>0</v>
      </c>
      <c r="AC216" s="17">
        <f t="shared" si="64"/>
        <v>0</v>
      </c>
      <c r="AD216" s="17">
        <f t="shared" si="65"/>
        <v>0</v>
      </c>
      <c r="AE216" s="17">
        <f t="shared" si="66"/>
        <v>0</v>
      </c>
      <c r="AF216" s="17">
        <f t="shared" si="67"/>
        <v>0</v>
      </c>
      <c r="AG216" s="17">
        <f t="shared" si="68"/>
        <v>0</v>
      </c>
    </row>
    <row r="217" spans="1:33" ht="15.75" customHeight="1" x14ac:dyDescent="0.25">
      <c r="A217" s="37">
        <v>1</v>
      </c>
      <c r="B217" s="19"/>
      <c r="C217" s="19"/>
      <c r="D217" s="20"/>
      <c r="E217" s="47"/>
      <c r="F217" s="63"/>
      <c r="G217" s="589"/>
      <c r="H217" s="514"/>
      <c r="I217" s="696"/>
      <c r="J217" s="514"/>
      <c r="K217" s="696"/>
      <c r="L217" s="514"/>
      <c r="M217" s="695"/>
      <c r="N217" s="514"/>
      <c r="O217" s="696"/>
      <c r="P217" s="514"/>
      <c r="Q217" s="696"/>
      <c r="R217" s="515"/>
      <c r="S217" s="695"/>
      <c r="T217" s="514"/>
      <c r="U217" s="969">
        <f t="shared" si="60"/>
        <v>0</v>
      </c>
      <c r="V217" s="960"/>
      <c r="W217" s="203"/>
      <c r="X217" s="111">
        <f t="shared" si="59"/>
        <v>0</v>
      </c>
      <c r="Y217" s="959">
        <f t="shared" si="61"/>
        <v>0</v>
      </c>
      <c r="Z217" s="975"/>
      <c r="AA217" s="17">
        <f t="shared" si="62"/>
        <v>0</v>
      </c>
      <c r="AB217" s="17">
        <f t="shared" si="63"/>
        <v>0</v>
      </c>
      <c r="AC217" s="17">
        <f t="shared" si="64"/>
        <v>0</v>
      </c>
      <c r="AD217" s="17">
        <f t="shared" si="65"/>
        <v>0</v>
      </c>
      <c r="AE217" s="17">
        <f t="shared" si="66"/>
        <v>0</v>
      </c>
      <c r="AF217" s="17">
        <f t="shared" si="67"/>
        <v>0</v>
      </c>
      <c r="AG217" s="17">
        <f t="shared" si="68"/>
        <v>0</v>
      </c>
    </row>
    <row r="218" spans="1:33" ht="15.75" customHeight="1" x14ac:dyDescent="0.25">
      <c r="A218" s="37">
        <v>2</v>
      </c>
      <c r="B218" s="19"/>
      <c r="C218" s="19"/>
      <c r="D218" s="20"/>
      <c r="E218" s="47"/>
      <c r="F218" s="63"/>
      <c r="G218" s="589"/>
      <c r="H218" s="514"/>
      <c r="I218" s="696"/>
      <c r="J218" s="514"/>
      <c r="K218" s="696"/>
      <c r="L218" s="514"/>
      <c r="M218" s="695"/>
      <c r="N218" s="514"/>
      <c r="O218" s="696"/>
      <c r="P218" s="514"/>
      <c r="Q218" s="696"/>
      <c r="R218" s="515"/>
      <c r="S218" s="695"/>
      <c r="T218" s="514"/>
      <c r="U218" s="969">
        <f t="shared" si="60"/>
        <v>0</v>
      </c>
      <c r="V218" s="960"/>
      <c r="W218" s="203"/>
      <c r="X218" s="111">
        <f t="shared" si="59"/>
        <v>0</v>
      </c>
      <c r="Y218" s="959">
        <f t="shared" si="61"/>
        <v>0</v>
      </c>
      <c r="Z218" s="975"/>
      <c r="AA218" s="17">
        <f t="shared" si="62"/>
        <v>0</v>
      </c>
      <c r="AB218" s="17">
        <f t="shared" si="63"/>
        <v>0</v>
      </c>
      <c r="AC218" s="17">
        <f t="shared" si="64"/>
        <v>0</v>
      </c>
      <c r="AD218" s="17">
        <f t="shared" si="65"/>
        <v>0</v>
      </c>
      <c r="AE218" s="17">
        <f t="shared" si="66"/>
        <v>0</v>
      </c>
      <c r="AF218" s="17">
        <f t="shared" si="67"/>
        <v>0</v>
      </c>
      <c r="AG218" s="17">
        <f t="shared" si="68"/>
        <v>0</v>
      </c>
    </row>
    <row r="219" spans="1:33" ht="15.75" customHeight="1" x14ac:dyDescent="0.25">
      <c r="A219" s="37">
        <v>3</v>
      </c>
      <c r="B219" s="19"/>
      <c r="C219" s="19"/>
      <c r="D219" s="20"/>
      <c r="E219" s="47"/>
      <c r="F219" s="63"/>
      <c r="G219" s="589"/>
      <c r="H219" s="514"/>
      <c r="I219" s="696"/>
      <c r="J219" s="514"/>
      <c r="K219" s="696"/>
      <c r="L219" s="514"/>
      <c r="M219" s="695"/>
      <c r="N219" s="514"/>
      <c r="O219" s="696"/>
      <c r="P219" s="514"/>
      <c r="Q219" s="696"/>
      <c r="R219" s="515"/>
      <c r="S219" s="695"/>
      <c r="T219" s="514"/>
      <c r="U219" s="969">
        <f t="shared" si="60"/>
        <v>0</v>
      </c>
      <c r="V219" s="960"/>
      <c r="W219" s="203"/>
      <c r="X219" s="111">
        <f t="shared" si="59"/>
        <v>0</v>
      </c>
      <c r="Y219" s="959">
        <f t="shared" si="61"/>
        <v>0</v>
      </c>
      <c r="Z219" s="975"/>
      <c r="AA219" s="17">
        <f t="shared" si="62"/>
        <v>0</v>
      </c>
      <c r="AB219" s="17">
        <f t="shared" si="63"/>
        <v>0</v>
      </c>
      <c r="AC219" s="17">
        <f t="shared" si="64"/>
        <v>0</v>
      </c>
      <c r="AD219" s="17">
        <f t="shared" si="65"/>
        <v>0</v>
      </c>
      <c r="AE219" s="17">
        <f t="shared" si="66"/>
        <v>0</v>
      </c>
      <c r="AF219" s="17">
        <f t="shared" si="67"/>
        <v>0</v>
      </c>
      <c r="AG219" s="17">
        <f t="shared" si="68"/>
        <v>0</v>
      </c>
    </row>
    <row r="220" spans="1:33" ht="15.75" customHeight="1" x14ac:dyDescent="0.25">
      <c r="A220" s="37">
        <v>4</v>
      </c>
      <c r="B220" s="19"/>
      <c r="C220" s="19"/>
      <c r="D220" s="20"/>
      <c r="E220" s="47"/>
      <c r="F220" s="63"/>
      <c r="G220" s="589"/>
      <c r="H220" s="514"/>
      <c r="I220" s="696"/>
      <c r="J220" s="514"/>
      <c r="K220" s="696"/>
      <c r="L220" s="514"/>
      <c r="M220" s="695"/>
      <c r="N220" s="514"/>
      <c r="O220" s="696"/>
      <c r="P220" s="514"/>
      <c r="Q220" s="696"/>
      <c r="R220" s="515"/>
      <c r="S220" s="695"/>
      <c r="T220" s="514"/>
      <c r="U220" s="969">
        <f t="shared" si="60"/>
        <v>0</v>
      </c>
      <c r="V220" s="960"/>
      <c r="W220" s="203"/>
      <c r="X220" s="111">
        <f t="shared" si="59"/>
        <v>0</v>
      </c>
      <c r="Y220" s="959">
        <f t="shared" si="61"/>
        <v>0</v>
      </c>
      <c r="Z220" s="975"/>
      <c r="AA220" s="17">
        <f t="shared" si="62"/>
        <v>0</v>
      </c>
      <c r="AB220" s="17">
        <f t="shared" si="63"/>
        <v>0</v>
      </c>
      <c r="AC220" s="17">
        <f t="shared" si="64"/>
        <v>0</v>
      </c>
      <c r="AD220" s="17">
        <f t="shared" si="65"/>
        <v>0</v>
      </c>
      <c r="AE220" s="17">
        <f t="shared" si="66"/>
        <v>0</v>
      </c>
      <c r="AF220" s="17">
        <f t="shared" si="67"/>
        <v>0</v>
      </c>
      <c r="AG220" s="17">
        <f t="shared" si="68"/>
        <v>0</v>
      </c>
    </row>
    <row r="221" spans="1:33" ht="15.75" customHeight="1" x14ac:dyDescent="0.25">
      <c r="A221" s="37">
        <v>5</v>
      </c>
      <c r="B221" s="19"/>
      <c r="C221" s="19"/>
      <c r="D221" s="20"/>
      <c r="E221" s="47"/>
      <c r="F221" s="63"/>
      <c r="G221" s="589"/>
      <c r="H221" s="514"/>
      <c r="I221" s="696"/>
      <c r="J221" s="514"/>
      <c r="K221" s="696"/>
      <c r="L221" s="514"/>
      <c r="M221" s="695"/>
      <c r="N221" s="514"/>
      <c r="O221" s="696"/>
      <c r="P221" s="514"/>
      <c r="Q221" s="696"/>
      <c r="R221" s="515"/>
      <c r="S221" s="695"/>
      <c r="T221" s="514"/>
      <c r="U221" s="969">
        <f t="shared" si="60"/>
        <v>0</v>
      </c>
      <c r="V221" s="960"/>
      <c r="W221" s="203"/>
      <c r="X221" s="111">
        <f t="shared" si="59"/>
        <v>0</v>
      </c>
      <c r="Y221" s="959">
        <f t="shared" si="61"/>
        <v>0</v>
      </c>
      <c r="Z221" s="975"/>
      <c r="AA221" s="17">
        <f t="shared" si="62"/>
        <v>0</v>
      </c>
      <c r="AB221" s="17">
        <f t="shared" si="63"/>
        <v>0</v>
      </c>
      <c r="AC221" s="17">
        <f t="shared" si="64"/>
        <v>0</v>
      </c>
      <c r="AD221" s="17">
        <f t="shared" si="65"/>
        <v>0</v>
      </c>
      <c r="AE221" s="17">
        <f t="shared" si="66"/>
        <v>0</v>
      </c>
      <c r="AF221" s="17">
        <f t="shared" si="67"/>
        <v>0</v>
      </c>
      <c r="AG221" s="17">
        <f t="shared" si="68"/>
        <v>0</v>
      </c>
    </row>
    <row r="222" spans="1:33" ht="15.75" customHeight="1" x14ac:dyDescent="0.25">
      <c r="A222" s="37">
        <v>6</v>
      </c>
      <c r="B222" s="19"/>
      <c r="C222" s="19"/>
      <c r="D222" s="20"/>
      <c r="E222" s="47"/>
      <c r="F222" s="63"/>
      <c r="G222" s="589"/>
      <c r="H222" s="514"/>
      <c r="I222" s="696"/>
      <c r="J222" s="514"/>
      <c r="K222" s="696"/>
      <c r="L222" s="514"/>
      <c r="M222" s="695"/>
      <c r="N222" s="514"/>
      <c r="O222" s="696"/>
      <c r="P222" s="514"/>
      <c r="Q222" s="696"/>
      <c r="R222" s="515"/>
      <c r="S222" s="695"/>
      <c r="T222" s="514"/>
      <c r="U222" s="969">
        <f t="shared" si="60"/>
        <v>0</v>
      </c>
      <c r="V222" s="960"/>
      <c r="W222" s="203"/>
      <c r="X222" s="111">
        <f t="shared" si="59"/>
        <v>0</v>
      </c>
      <c r="Y222" s="959">
        <f t="shared" si="61"/>
        <v>0</v>
      </c>
      <c r="Z222" s="975"/>
      <c r="AA222" s="17">
        <f t="shared" si="62"/>
        <v>0</v>
      </c>
      <c r="AB222" s="17">
        <f t="shared" si="63"/>
        <v>0</v>
      </c>
      <c r="AC222" s="17">
        <f t="shared" si="64"/>
        <v>0</v>
      </c>
      <c r="AD222" s="17">
        <f t="shared" si="65"/>
        <v>0</v>
      </c>
      <c r="AE222" s="17">
        <f t="shared" si="66"/>
        <v>0</v>
      </c>
      <c r="AF222" s="17">
        <f t="shared" si="67"/>
        <v>0</v>
      </c>
      <c r="AG222" s="17">
        <f t="shared" si="68"/>
        <v>0</v>
      </c>
    </row>
    <row r="223" spans="1:33" ht="15.75" customHeight="1" x14ac:dyDescent="0.25">
      <c r="A223" s="37">
        <v>8</v>
      </c>
      <c r="B223" s="19"/>
      <c r="C223" s="19"/>
      <c r="D223" s="20"/>
      <c r="E223" s="47"/>
      <c r="F223" s="63"/>
      <c r="G223" s="702"/>
      <c r="H223" s="10"/>
      <c r="I223" s="705"/>
      <c r="J223" s="208"/>
      <c r="K223" s="705"/>
      <c r="L223" s="149"/>
      <c r="M223" s="700"/>
      <c r="N223" s="237"/>
      <c r="O223" s="705"/>
      <c r="P223" s="215"/>
      <c r="Q223" s="705"/>
      <c r="R223" s="372"/>
      <c r="S223" s="700"/>
      <c r="T223" s="175"/>
      <c r="U223" s="969">
        <f t="shared" si="60"/>
        <v>0</v>
      </c>
      <c r="V223" s="960"/>
      <c r="W223" s="203"/>
      <c r="X223" s="111">
        <f t="shared" si="59"/>
        <v>0</v>
      </c>
      <c r="Y223" s="959">
        <f t="shared" si="61"/>
        <v>0</v>
      </c>
      <c r="Z223" s="975"/>
      <c r="AA223" s="17">
        <f t="shared" si="62"/>
        <v>0</v>
      </c>
      <c r="AB223" s="17">
        <f t="shared" si="63"/>
        <v>0</v>
      </c>
      <c r="AC223" s="17">
        <f t="shared" si="64"/>
        <v>0</v>
      </c>
      <c r="AD223" s="17">
        <f t="shared" si="65"/>
        <v>0</v>
      </c>
      <c r="AE223" s="17">
        <f t="shared" si="66"/>
        <v>0</v>
      </c>
      <c r="AF223" s="17">
        <f t="shared" si="67"/>
        <v>0</v>
      </c>
      <c r="AG223" s="17">
        <f t="shared" si="68"/>
        <v>0</v>
      </c>
    </row>
    <row r="224" spans="1:33" ht="15.75" customHeight="1" x14ac:dyDescent="0.25">
      <c r="A224" s="37">
        <v>9</v>
      </c>
      <c r="B224" s="19"/>
      <c r="C224" s="19"/>
      <c r="D224" s="20"/>
      <c r="E224" s="47"/>
      <c r="F224" s="63"/>
      <c r="G224" s="702"/>
      <c r="H224" s="10"/>
      <c r="I224" s="705"/>
      <c r="J224" s="208"/>
      <c r="K224" s="705"/>
      <c r="L224" s="149"/>
      <c r="M224" s="700"/>
      <c r="N224" s="237"/>
      <c r="O224" s="705"/>
      <c r="P224" s="215"/>
      <c r="Q224" s="705"/>
      <c r="R224" s="372"/>
      <c r="S224" s="700"/>
      <c r="T224" s="175"/>
      <c r="U224" s="969">
        <f t="shared" si="60"/>
        <v>0</v>
      </c>
      <c r="V224" s="960"/>
      <c r="W224" s="203"/>
      <c r="X224" s="111">
        <f t="shared" si="59"/>
        <v>0</v>
      </c>
      <c r="Y224" s="959">
        <f t="shared" si="61"/>
        <v>0</v>
      </c>
      <c r="Z224" s="975"/>
      <c r="AA224" s="17">
        <f t="shared" si="62"/>
        <v>0</v>
      </c>
      <c r="AB224" s="17">
        <f t="shared" si="63"/>
        <v>0</v>
      </c>
      <c r="AC224" s="17">
        <f t="shared" si="64"/>
        <v>0</v>
      </c>
      <c r="AD224" s="17">
        <f t="shared" si="65"/>
        <v>0</v>
      </c>
      <c r="AE224" s="17">
        <f t="shared" si="66"/>
        <v>0</v>
      </c>
      <c r="AF224" s="17">
        <f t="shared" si="67"/>
        <v>0</v>
      </c>
      <c r="AG224" s="17">
        <f t="shared" si="68"/>
        <v>0</v>
      </c>
    </row>
    <row r="225" spans="1:33" ht="15.75" customHeight="1" x14ac:dyDescent="0.25">
      <c r="A225" s="37">
        <v>10</v>
      </c>
      <c r="B225" s="19"/>
      <c r="C225" s="19"/>
      <c r="D225" s="20"/>
      <c r="E225" s="47"/>
      <c r="F225" s="63"/>
      <c r="G225" s="702"/>
      <c r="H225" s="10"/>
      <c r="I225" s="705"/>
      <c r="J225" s="208"/>
      <c r="K225" s="705"/>
      <c r="L225" s="149"/>
      <c r="M225" s="700"/>
      <c r="N225" s="237"/>
      <c r="O225" s="705"/>
      <c r="P225" s="215"/>
      <c r="Q225" s="705"/>
      <c r="R225" s="372"/>
      <c r="S225" s="700"/>
      <c r="T225" s="175"/>
      <c r="U225" s="969">
        <f t="shared" si="60"/>
        <v>0</v>
      </c>
      <c r="V225" s="960"/>
      <c r="W225" s="203"/>
      <c r="X225" s="111">
        <f t="shared" si="59"/>
        <v>0</v>
      </c>
      <c r="Y225" s="959">
        <f t="shared" si="61"/>
        <v>0</v>
      </c>
      <c r="Z225" s="975"/>
      <c r="AA225" s="17">
        <f t="shared" si="62"/>
        <v>0</v>
      </c>
      <c r="AB225" s="17">
        <f t="shared" si="63"/>
        <v>0</v>
      </c>
      <c r="AC225" s="17">
        <f t="shared" si="64"/>
        <v>0</v>
      </c>
      <c r="AD225" s="17">
        <f t="shared" si="65"/>
        <v>0</v>
      </c>
      <c r="AE225" s="17">
        <f t="shared" si="66"/>
        <v>0</v>
      </c>
      <c r="AF225" s="17">
        <f t="shared" si="67"/>
        <v>0</v>
      </c>
      <c r="AG225" s="17">
        <f t="shared" si="68"/>
        <v>0</v>
      </c>
    </row>
    <row r="226" spans="1:33" ht="15.75" customHeight="1" x14ac:dyDescent="0.25">
      <c r="A226" s="37">
        <v>11</v>
      </c>
      <c r="B226" s="19"/>
      <c r="C226" s="19"/>
      <c r="D226" s="20"/>
      <c r="E226" s="47"/>
      <c r="F226" s="63"/>
      <c r="G226" s="702"/>
      <c r="H226" s="10"/>
      <c r="I226" s="705"/>
      <c r="J226" s="208"/>
      <c r="K226" s="705"/>
      <c r="L226" s="149"/>
      <c r="M226" s="700"/>
      <c r="N226" s="237"/>
      <c r="O226" s="705"/>
      <c r="P226" s="215"/>
      <c r="Q226" s="705"/>
      <c r="R226" s="372"/>
      <c r="S226" s="700"/>
      <c r="T226" s="175"/>
      <c r="U226" s="969">
        <f t="shared" si="60"/>
        <v>0</v>
      </c>
      <c r="V226" s="960"/>
      <c r="W226" s="203"/>
      <c r="X226" s="111">
        <f t="shared" si="59"/>
        <v>0</v>
      </c>
      <c r="Y226" s="959">
        <f t="shared" si="61"/>
        <v>0</v>
      </c>
      <c r="Z226" s="975"/>
      <c r="AA226" s="17">
        <f t="shared" si="62"/>
        <v>0</v>
      </c>
      <c r="AB226" s="17">
        <f t="shared" si="63"/>
        <v>0</v>
      </c>
      <c r="AC226" s="17">
        <f t="shared" si="64"/>
        <v>0</v>
      </c>
      <c r="AD226" s="17">
        <f t="shared" si="65"/>
        <v>0</v>
      </c>
      <c r="AE226" s="17">
        <f t="shared" si="66"/>
        <v>0</v>
      </c>
      <c r="AF226" s="17">
        <f t="shared" si="67"/>
        <v>0</v>
      </c>
      <c r="AG226" s="17">
        <f t="shared" si="68"/>
        <v>0</v>
      </c>
    </row>
    <row r="227" spans="1:33" ht="15.75" customHeight="1" x14ac:dyDescent="0.25">
      <c r="A227" s="37">
        <v>12</v>
      </c>
      <c r="B227" s="19"/>
      <c r="C227" s="19"/>
      <c r="D227" s="20"/>
      <c r="E227" s="47"/>
      <c r="F227" s="63"/>
      <c r="G227" s="702"/>
      <c r="H227" s="10"/>
      <c r="I227" s="705"/>
      <c r="J227" s="208"/>
      <c r="K227" s="705"/>
      <c r="L227" s="149"/>
      <c r="M227" s="700"/>
      <c r="N227" s="237"/>
      <c r="O227" s="705"/>
      <c r="P227" s="215"/>
      <c r="Q227" s="705"/>
      <c r="R227" s="372"/>
      <c r="S227" s="700"/>
      <c r="T227" s="175"/>
      <c r="U227" s="969">
        <f t="shared" si="60"/>
        <v>0</v>
      </c>
      <c r="V227" s="960"/>
      <c r="W227" s="203"/>
      <c r="X227" s="111">
        <f t="shared" si="59"/>
        <v>0</v>
      </c>
      <c r="Y227" s="959">
        <f t="shared" si="61"/>
        <v>0</v>
      </c>
      <c r="Z227" s="975"/>
      <c r="AA227" s="17">
        <f t="shared" si="62"/>
        <v>0</v>
      </c>
      <c r="AB227" s="17">
        <f t="shared" si="63"/>
        <v>0</v>
      </c>
      <c r="AC227" s="17">
        <f t="shared" si="64"/>
        <v>0</v>
      </c>
      <c r="AD227" s="17">
        <f t="shared" si="65"/>
        <v>0</v>
      </c>
      <c r="AE227" s="17">
        <f t="shared" si="66"/>
        <v>0</v>
      </c>
      <c r="AF227" s="17">
        <f t="shared" si="67"/>
        <v>0</v>
      </c>
      <c r="AG227" s="17">
        <f t="shared" si="68"/>
        <v>0</v>
      </c>
    </row>
    <row r="228" spans="1:33" ht="15.75" customHeight="1" x14ac:dyDescent="0.25">
      <c r="A228" s="37">
        <v>13</v>
      </c>
      <c r="B228" s="19"/>
      <c r="C228" s="19"/>
      <c r="D228" s="20"/>
      <c r="E228" s="47"/>
      <c r="F228" s="63"/>
      <c r="G228" s="702"/>
      <c r="H228" s="10"/>
      <c r="I228" s="705"/>
      <c r="J228" s="208"/>
      <c r="K228" s="705"/>
      <c r="L228" s="149"/>
      <c r="M228" s="700"/>
      <c r="N228" s="237"/>
      <c r="O228" s="705"/>
      <c r="P228" s="215"/>
      <c r="Q228" s="705"/>
      <c r="R228" s="372"/>
      <c r="S228" s="700"/>
      <c r="T228" s="175"/>
      <c r="U228" s="969">
        <f t="shared" si="60"/>
        <v>0</v>
      </c>
      <c r="V228" s="960"/>
      <c r="W228" s="203"/>
      <c r="X228" s="111">
        <f t="shared" si="59"/>
        <v>0</v>
      </c>
      <c r="Y228" s="959">
        <f t="shared" si="61"/>
        <v>0</v>
      </c>
      <c r="Z228" s="975"/>
      <c r="AA228" s="17">
        <f t="shared" si="62"/>
        <v>0</v>
      </c>
      <c r="AB228" s="17">
        <f t="shared" si="63"/>
        <v>0</v>
      </c>
      <c r="AC228" s="17">
        <f t="shared" si="64"/>
        <v>0</v>
      </c>
      <c r="AD228" s="17">
        <f t="shared" si="65"/>
        <v>0</v>
      </c>
      <c r="AE228" s="17">
        <f t="shared" si="66"/>
        <v>0</v>
      </c>
      <c r="AF228" s="17">
        <f t="shared" si="67"/>
        <v>0</v>
      </c>
      <c r="AG228" s="17">
        <f t="shared" si="68"/>
        <v>0</v>
      </c>
    </row>
    <row r="229" spans="1:33" s="3" customFormat="1" ht="15.75" customHeight="1" x14ac:dyDescent="0.25">
      <c r="A229" s="37">
        <v>16</v>
      </c>
      <c r="B229" s="19"/>
      <c r="C229" s="19"/>
      <c r="D229" s="20"/>
      <c r="E229" s="47"/>
      <c r="F229" s="63"/>
      <c r="G229" s="702"/>
      <c r="H229" s="10"/>
      <c r="I229" s="705"/>
      <c r="J229" s="208"/>
      <c r="K229" s="705"/>
      <c r="L229" s="149"/>
      <c r="M229" s="700"/>
      <c r="N229" s="237"/>
      <c r="O229" s="705"/>
      <c r="P229" s="215"/>
      <c r="Q229" s="705"/>
      <c r="R229" s="372"/>
      <c r="S229" s="700"/>
      <c r="T229" s="175"/>
      <c r="U229" s="969">
        <f t="shared" si="60"/>
        <v>0</v>
      </c>
      <c r="V229" s="960"/>
      <c r="W229" s="203"/>
      <c r="X229" s="111">
        <f t="shared" si="59"/>
        <v>0</v>
      </c>
      <c r="Y229" s="959">
        <f t="shared" si="61"/>
        <v>0</v>
      </c>
      <c r="Z229" s="975"/>
      <c r="AA229" s="17">
        <f t="shared" si="62"/>
        <v>0</v>
      </c>
      <c r="AB229" s="17">
        <f t="shared" si="63"/>
        <v>0</v>
      </c>
      <c r="AC229" s="17">
        <f t="shared" si="64"/>
        <v>0</v>
      </c>
      <c r="AD229" s="17">
        <f t="shared" si="65"/>
        <v>0</v>
      </c>
      <c r="AE229" s="17">
        <f t="shared" si="66"/>
        <v>0</v>
      </c>
      <c r="AF229" s="17">
        <f t="shared" si="67"/>
        <v>0</v>
      </c>
      <c r="AG229" s="17">
        <f t="shared" si="68"/>
        <v>0</v>
      </c>
    </row>
    <row r="230" spans="1:33" ht="15.75" customHeight="1" x14ac:dyDescent="0.25">
      <c r="A230" s="37">
        <v>17</v>
      </c>
      <c r="B230" s="19"/>
      <c r="C230" s="19"/>
      <c r="D230" s="20"/>
      <c r="E230" s="47"/>
      <c r="F230" s="63"/>
      <c r="G230" s="702"/>
      <c r="H230" s="10"/>
      <c r="I230" s="705"/>
      <c r="J230" s="208"/>
      <c r="K230" s="705"/>
      <c r="L230" s="149"/>
      <c r="M230" s="700"/>
      <c r="N230" s="237"/>
      <c r="O230" s="705"/>
      <c r="P230" s="215"/>
      <c r="Q230" s="705"/>
      <c r="R230" s="372"/>
      <c r="S230" s="700"/>
      <c r="T230" s="175"/>
      <c r="U230" s="969">
        <f t="shared" si="60"/>
        <v>0</v>
      </c>
      <c r="V230" s="960"/>
      <c r="W230" s="203"/>
      <c r="X230" s="111">
        <f t="shared" si="59"/>
        <v>0</v>
      </c>
      <c r="Y230" s="959">
        <f t="shared" si="61"/>
        <v>0</v>
      </c>
      <c r="Z230" s="975"/>
      <c r="AA230" s="17">
        <f t="shared" si="62"/>
        <v>0</v>
      </c>
      <c r="AB230" s="17">
        <f t="shared" si="63"/>
        <v>0</v>
      </c>
      <c r="AC230" s="17">
        <f t="shared" si="64"/>
        <v>0</v>
      </c>
      <c r="AD230" s="17">
        <f t="shared" si="65"/>
        <v>0</v>
      </c>
      <c r="AE230" s="17">
        <f t="shared" si="66"/>
        <v>0</v>
      </c>
      <c r="AF230" s="17">
        <f t="shared" si="67"/>
        <v>0</v>
      </c>
      <c r="AG230" s="17">
        <f t="shared" si="68"/>
        <v>0</v>
      </c>
    </row>
    <row r="231" spans="1:33" s="3" customFormat="1" ht="15.75" customHeight="1" x14ac:dyDescent="0.25">
      <c r="A231" s="37">
        <v>21</v>
      </c>
      <c r="B231" s="19"/>
      <c r="C231" s="19"/>
      <c r="D231" s="20"/>
      <c r="E231" s="47"/>
      <c r="F231" s="63"/>
      <c r="G231" s="702"/>
      <c r="H231" s="10"/>
      <c r="I231" s="705"/>
      <c r="J231" s="208"/>
      <c r="K231" s="705"/>
      <c r="L231" s="149"/>
      <c r="M231" s="700"/>
      <c r="N231" s="237"/>
      <c r="O231" s="705"/>
      <c r="P231" s="215"/>
      <c r="Q231" s="705"/>
      <c r="R231" s="372"/>
      <c r="S231" s="700"/>
      <c r="T231" s="175"/>
      <c r="U231" s="969">
        <f t="shared" si="60"/>
        <v>0</v>
      </c>
      <c r="V231" s="960"/>
      <c r="W231" s="203"/>
      <c r="X231" s="111">
        <f t="shared" si="59"/>
        <v>0</v>
      </c>
      <c r="Y231" s="959">
        <f t="shared" si="61"/>
        <v>0</v>
      </c>
      <c r="Z231" s="975"/>
      <c r="AA231" s="17">
        <f t="shared" si="62"/>
        <v>0</v>
      </c>
      <c r="AB231" s="17">
        <f t="shared" si="63"/>
        <v>0</v>
      </c>
      <c r="AC231" s="17">
        <f t="shared" si="64"/>
        <v>0</v>
      </c>
      <c r="AD231" s="17">
        <f t="shared" si="65"/>
        <v>0</v>
      </c>
      <c r="AE231" s="17">
        <f t="shared" si="66"/>
        <v>0</v>
      </c>
      <c r="AF231" s="17">
        <f t="shared" si="67"/>
        <v>0</v>
      </c>
      <c r="AG231" s="17">
        <f t="shared" si="68"/>
        <v>0</v>
      </c>
    </row>
    <row r="232" spans="1:33" ht="15.75" customHeight="1" x14ac:dyDescent="0.25">
      <c r="A232" s="37">
        <v>22</v>
      </c>
      <c r="B232" s="19"/>
      <c r="C232" s="19"/>
      <c r="D232" s="20"/>
      <c r="E232" s="47"/>
      <c r="F232" s="63"/>
      <c r="G232" s="702"/>
      <c r="H232" s="10"/>
      <c r="I232" s="705"/>
      <c r="J232" s="208"/>
      <c r="K232" s="705"/>
      <c r="L232" s="149"/>
      <c r="M232" s="700"/>
      <c r="N232" s="237"/>
      <c r="O232" s="705"/>
      <c r="P232" s="215"/>
      <c r="Q232" s="705"/>
      <c r="R232" s="372"/>
      <c r="S232" s="700"/>
      <c r="T232" s="175"/>
      <c r="U232" s="969">
        <f t="shared" si="60"/>
        <v>0</v>
      </c>
      <c r="V232" s="960"/>
      <c r="W232" s="203"/>
      <c r="X232" s="111">
        <f t="shared" si="59"/>
        <v>0</v>
      </c>
      <c r="Y232" s="959">
        <f t="shared" si="61"/>
        <v>0</v>
      </c>
      <c r="Z232" s="975"/>
      <c r="AA232" s="17">
        <f t="shared" si="62"/>
        <v>0</v>
      </c>
      <c r="AB232" s="17">
        <f t="shared" si="63"/>
        <v>0</v>
      </c>
      <c r="AC232" s="17">
        <f t="shared" si="64"/>
        <v>0</v>
      </c>
      <c r="AD232" s="17">
        <f t="shared" si="65"/>
        <v>0</v>
      </c>
      <c r="AE232" s="17">
        <f t="shared" si="66"/>
        <v>0</v>
      </c>
      <c r="AF232" s="17">
        <f t="shared" si="67"/>
        <v>0</v>
      </c>
      <c r="AG232" s="17">
        <f t="shared" si="68"/>
        <v>0</v>
      </c>
    </row>
    <row r="233" spans="1:33" ht="15.75" customHeight="1" x14ac:dyDescent="0.25">
      <c r="A233" s="37">
        <v>23</v>
      </c>
      <c r="B233" s="19"/>
      <c r="C233" s="19"/>
      <c r="D233" s="20"/>
      <c r="E233" s="47"/>
      <c r="F233" s="63"/>
      <c r="G233" s="702"/>
      <c r="H233" s="10"/>
      <c r="I233" s="705"/>
      <c r="J233" s="208"/>
      <c r="K233" s="705"/>
      <c r="L233" s="149"/>
      <c r="M233" s="700"/>
      <c r="N233" s="237"/>
      <c r="O233" s="705"/>
      <c r="P233" s="215"/>
      <c r="Q233" s="705"/>
      <c r="R233" s="372"/>
      <c r="S233" s="700"/>
      <c r="T233" s="175"/>
      <c r="U233" s="969">
        <f t="shared" si="60"/>
        <v>0</v>
      </c>
      <c r="V233" s="960"/>
      <c r="W233" s="203"/>
      <c r="X233" s="111">
        <f t="shared" si="59"/>
        <v>0</v>
      </c>
      <c r="Y233" s="959">
        <f t="shared" si="61"/>
        <v>0</v>
      </c>
      <c r="Z233" s="975"/>
      <c r="AA233" s="17">
        <f t="shared" si="62"/>
        <v>0</v>
      </c>
      <c r="AB233" s="17">
        <f t="shared" si="63"/>
        <v>0</v>
      </c>
      <c r="AC233" s="17">
        <f t="shared" si="64"/>
        <v>0</v>
      </c>
      <c r="AD233" s="17">
        <f t="shared" si="65"/>
        <v>0</v>
      </c>
      <c r="AE233" s="17">
        <f t="shared" si="66"/>
        <v>0</v>
      </c>
      <c r="AF233" s="17">
        <f t="shared" si="67"/>
        <v>0</v>
      </c>
      <c r="AG233" s="17">
        <f t="shared" si="68"/>
        <v>0</v>
      </c>
    </row>
    <row r="234" spans="1:33" ht="15.75" customHeight="1" x14ac:dyDescent="0.25">
      <c r="A234" s="37">
        <v>24</v>
      </c>
      <c r="B234" s="19"/>
      <c r="C234" s="19"/>
      <c r="D234" s="20"/>
      <c r="E234" s="47"/>
      <c r="F234" s="63"/>
      <c r="G234" s="702"/>
      <c r="H234" s="10"/>
      <c r="I234" s="705"/>
      <c r="J234" s="208"/>
      <c r="K234" s="705"/>
      <c r="L234" s="149"/>
      <c r="M234" s="700"/>
      <c r="N234" s="237"/>
      <c r="O234" s="705"/>
      <c r="P234" s="215"/>
      <c r="Q234" s="705"/>
      <c r="R234" s="372"/>
      <c r="S234" s="700"/>
      <c r="T234" s="175"/>
      <c r="U234" s="969">
        <f t="shared" si="60"/>
        <v>0</v>
      </c>
      <c r="V234" s="960"/>
      <c r="W234" s="203"/>
      <c r="X234" s="111">
        <f t="shared" si="59"/>
        <v>0</v>
      </c>
      <c r="Y234" s="959">
        <f t="shared" si="61"/>
        <v>0</v>
      </c>
      <c r="Z234" s="975"/>
      <c r="AA234" s="17">
        <f t="shared" si="62"/>
        <v>0</v>
      </c>
      <c r="AB234" s="17">
        <f t="shared" si="63"/>
        <v>0</v>
      </c>
      <c r="AC234" s="17">
        <f t="shared" si="64"/>
        <v>0</v>
      </c>
      <c r="AD234" s="17">
        <f t="shared" si="65"/>
        <v>0</v>
      </c>
      <c r="AE234" s="17">
        <f t="shared" si="66"/>
        <v>0</v>
      </c>
      <c r="AF234" s="17">
        <f t="shared" si="67"/>
        <v>0</v>
      </c>
      <c r="AG234" s="17">
        <f t="shared" si="68"/>
        <v>0</v>
      </c>
    </row>
    <row r="235" spans="1:33" ht="15.75" customHeight="1" x14ac:dyDescent="0.25">
      <c r="A235" s="37">
        <v>25</v>
      </c>
      <c r="B235" s="19"/>
      <c r="C235" s="19"/>
      <c r="D235" s="20"/>
      <c r="E235" s="47"/>
      <c r="F235" s="63"/>
      <c r="G235" s="702"/>
      <c r="H235" s="10"/>
      <c r="I235" s="705"/>
      <c r="J235" s="208"/>
      <c r="K235" s="705"/>
      <c r="L235" s="149"/>
      <c r="M235" s="700"/>
      <c r="N235" s="237"/>
      <c r="O235" s="705"/>
      <c r="P235" s="215"/>
      <c r="Q235" s="705"/>
      <c r="R235" s="372"/>
      <c r="S235" s="700"/>
      <c r="T235" s="175"/>
      <c r="U235" s="969">
        <f t="shared" si="60"/>
        <v>0</v>
      </c>
      <c r="V235" s="960"/>
      <c r="W235" s="203"/>
      <c r="X235" s="111">
        <f t="shared" si="59"/>
        <v>0</v>
      </c>
      <c r="Y235" s="959">
        <f t="shared" si="61"/>
        <v>0</v>
      </c>
      <c r="Z235" s="975"/>
      <c r="AA235" s="17">
        <f t="shared" si="62"/>
        <v>0</v>
      </c>
      <c r="AB235" s="17">
        <f t="shared" si="63"/>
        <v>0</v>
      </c>
      <c r="AC235" s="17">
        <f t="shared" si="64"/>
        <v>0</v>
      </c>
      <c r="AD235" s="17">
        <f t="shared" si="65"/>
        <v>0</v>
      </c>
      <c r="AE235" s="17">
        <f t="shared" si="66"/>
        <v>0</v>
      </c>
      <c r="AF235" s="17">
        <f t="shared" si="67"/>
        <v>0</v>
      </c>
      <c r="AG235" s="17">
        <f t="shared" si="68"/>
        <v>0</v>
      </c>
    </row>
    <row r="236" spans="1:33" ht="15.75" customHeight="1" x14ac:dyDescent="0.25">
      <c r="A236" s="37">
        <v>26</v>
      </c>
      <c r="B236" s="19"/>
      <c r="C236" s="19"/>
      <c r="D236" s="20"/>
      <c r="E236" s="47"/>
      <c r="F236" s="63"/>
      <c r="G236" s="702"/>
      <c r="H236" s="10"/>
      <c r="I236" s="705"/>
      <c r="J236" s="208"/>
      <c r="K236" s="705"/>
      <c r="L236" s="149"/>
      <c r="M236" s="700"/>
      <c r="N236" s="237"/>
      <c r="O236" s="705"/>
      <c r="P236" s="215"/>
      <c r="Q236" s="705"/>
      <c r="R236" s="372"/>
      <c r="S236" s="700"/>
      <c r="T236" s="175"/>
      <c r="U236" s="969">
        <f t="shared" si="60"/>
        <v>0</v>
      </c>
      <c r="V236" s="960"/>
      <c r="W236" s="203"/>
      <c r="X236" s="111">
        <f t="shared" si="59"/>
        <v>0</v>
      </c>
      <c r="Y236" s="959">
        <f t="shared" si="61"/>
        <v>0</v>
      </c>
      <c r="Z236" s="975"/>
      <c r="AA236" s="17">
        <f t="shared" si="62"/>
        <v>0</v>
      </c>
      <c r="AB236" s="17">
        <f t="shared" si="63"/>
        <v>0</v>
      </c>
      <c r="AC236" s="17">
        <f t="shared" si="64"/>
        <v>0</v>
      </c>
      <c r="AD236" s="17">
        <f t="shared" si="65"/>
        <v>0</v>
      </c>
      <c r="AE236" s="17">
        <f t="shared" si="66"/>
        <v>0</v>
      </c>
      <c r="AF236" s="17">
        <f t="shared" si="67"/>
        <v>0</v>
      </c>
      <c r="AG236" s="17">
        <f t="shared" si="68"/>
        <v>0</v>
      </c>
    </row>
    <row r="237" spans="1:33" ht="15.75" customHeight="1" x14ac:dyDescent="0.25">
      <c r="A237" s="37">
        <v>32</v>
      </c>
      <c r="B237" s="19"/>
      <c r="C237" s="19"/>
      <c r="D237" s="20"/>
      <c r="E237" s="47"/>
      <c r="F237" s="63"/>
      <c r="G237" s="702"/>
      <c r="H237" s="10"/>
      <c r="I237" s="705"/>
      <c r="J237" s="208"/>
      <c r="K237" s="705"/>
      <c r="L237" s="149"/>
      <c r="M237" s="700"/>
      <c r="N237" s="237"/>
      <c r="O237" s="705"/>
      <c r="P237" s="215"/>
      <c r="Q237" s="705"/>
      <c r="R237" s="372"/>
      <c r="S237" s="700"/>
      <c r="T237" s="175"/>
      <c r="U237" s="969">
        <f t="shared" si="60"/>
        <v>0</v>
      </c>
      <c r="V237" s="960"/>
      <c r="W237" s="203"/>
      <c r="X237" s="111">
        <f t="shared" si="59"/>
        <v>0</v>
      </c>
      <c r="Y237" s="959">
        <f t="shared" si="61"/>
        <v>0</v>
      </c>
      <c r="Z237" s="975"/>
      <c r="AA237" s="17">
        <f t="shared" si="62"/>
        <v>0</v>
      </c>
      <c r="AB237" s="17">
        <f t="shared" si="63"/>
        <v>0</v>
      </c>
      <c r="AC237" s="17">
        <f t="shared" si="64"/>
        <v>0</v>
      </c>
      <c r="AD237" s="17">
        <f t="shared" si="65"/>
        <v>0</v>
      </c>
      <c r="AE237" s="17">
        <f t="shared" si="66"/>
        <v>0</v>
      </c>
      <c r="AF237" s="17">
        <f t="shared" si="67"/>
        <v>0</v>
      </c>
      <c r="AG237" s="17">
        <f t="shared" si="68"/>
        <v>0</v>
      </c>
    </row>
    <row r="238" spans="1:33" ht="15.75" customHeight="1" x14ac:dyDescent="0.25">
      <c r="A238" s="37">
        <v>33</v>
      </c>
      <c r="B238" s="19"/>
      <c r="C238" s="19"/>
      <c r="D238" s="20"/>
      <c r="E238" s="47"/>
      <c r="F238" s="63"/>
      <c r="G238" s="702"/>
      <c r="H238" s="10"/>
      <c r="I238" s="705"/>
      <c r="J238" s="208"/>
      <c r="K238" s="705"/>
      <c r="L238" s="149"/>
      <c r="M238" s="700"/>
      <c r="N238" s="237"/>
      <c r="O238" s="705"/>
      <c r="P238" s="215"/>
      <c r="Q238" s="705"/>
      <c r="R238" s="372"/>
      <c r="S238" s="700"/>
      <c r="T238" s="175"/>
      <c r="U238" s="969">
        <f t="shared" si="60"/>
        <v>0</v>
      </c>
      <c r="V238" s="960"/>
      <c r="W238" s="203"/>
      <c r="X238" s="111">
        <f t="shared" si="59"/>
        <v>0</v>
      </c>
      <c r="Y238" s="959">
        <f t="shared" si="61"/>
        <v>0</v>
      </c>
      <c r="Z238" s="975"/>
      <c r="AA238" s="17">
        <f t="shared" si="62"/>
        <v>0</v>
      </c>
      <c r="AB238" s="17">
        <f t="shared" si="63"/>
        <v>0</v>
      </c>
      <c r="AC238" s="17">
        <f t="shared" si="64"/>
        <v>0</v>
      </c>
      <c r="AD238" s="17">
        <f t="shared" si="65"/>
        <v>0</v>
      </c>
      <c r="AE238" s="17">
        <f t="shared" si="66"/>
        <v>0</v>
      </c>
      <c r="AF238" s="17">
        <f t="shared" si="67"/>
        <v>0</v>
      </c>
      <c r="AG238" s="17">
        <f t="shared" si="68"/>
        <v>0</v>
      </c>
    </row>
    <row r="239" spans="1:33" s="2" customFormat="1" ht="15.75" customHeight="1" x14ac:dyDescent="0.25">
      <c r="A239" s="37"/>
      <c r="B239" s="19"/>
      <c r="C239" s="19"/>
      <c r="D239" s="20"/>
      <c r="E239" s="46"/>
      <c r="F239" s="63"/>
      <c r="G239" s="702"/>
      <c r="H239" s="10"/>
      <c r="I239" s="705"/>
      <c r="J239" s="208"/>
      <c r="K239" s="705"/>
      <c r="L239" s="149"/>
      <c r="M239" s="700"/>
      <c r="N239" s="237"/>
      <c r="O239" s="705"/>
      <c r="P239" s="215"/>
      <c r="Q239" s="705"/>
      <c r="R239" s="372"/>
      <c r="S239" s="700"/>
      <c r="T239" s="175"/>
      <c r="U239" s="969">
        <f t="shared" si="60"/>
        <v>0</v>
      </c>
      <c r="V239" s="960"/>
      <c r="W239" s="203"/>
      <c r="X239" s="111">
        <f t="shared" si="59"/>
        <v>0</v>
      </c>
      <c r="Y239" s="959">
        <f t="shared" si="61"/>
        <v>0</v>
      </c>
      <c r="Z239" s="975"/>
      <c r="AA239" s="17">
        <f t="shared" si="62"/>
        <v>0</v>
      </c>
      <c r="AB239" s="17">
        <f t="shared" si="63"/>
        <v>0</v>
      </c>
      <c r="AC239" s="17">
        <f t="shared" si="64"/>
        <v>0</v>
      </c>
      <c r="AD239" s="17">
        <f t="shared" si="65"/>
        <v>0</v>
      </c>
      <c r="AE239" s="17">
        <f t="shared" si="66"/>
        <v>0</v>
      </c>
      <c r="AF239" s="17">
        <f t="shared" si="67"/>
        <v>0</v>
      </c>
      <c r="AG239" s="17">
        <f t="shared" si="68"/>
        <v>0</v>
      </c>
    </row>
    <row r="240" spans="1:33" ht="15.75" customHeight="1" x14ac:dyDescent="0.25">
      <c r="A240" s="37">
        <v>1</v>
      </c>
      <c r="B240" s="19"/>
      <c r="C240" s="19"/>
      <c r="D240" s="20"/>
      <c r="E240" s="47"/>
      <c r="F240" s="63"/>
      <c r="G240" s="702"/>
      <c r="H240" s="10"/>
      <c r="I240" s="705"/>
      <c r="J240" s="208"/>
      <c r="K240" s="705"/>
      <c r="L240" s="149"/>
      <c r="M240" s="700"/>
      <c r="N240" s="237"/>
      <c r="O240" s="705"/>
      <c r="P240" s="215"/>
      <c r="Q240" s="705"/>
      <c r="R240" s="372"/>
      <c r="S240" s="700"/>
      <c r="T240" s="175"/>
      <c r="U240" s="969">
        <f t="shared" si="60"/>
        <v>0</v>
      </c>
      <c r="V240" s="960"/>
      <c r="W240" s="203"/>
      <c r="X240" s="111">
        <f t="shared" si="59"/>
        <v>0</v>
      </c>
      <c r="Y240" s="959">
        <f t="shared" si="61"/>
        <v>0</v>
      </c>
      <c r="Z240" s="975"/>
      <c r="AA240" s="17">
        <f t="shared" si="62"/>
        <v>0</v>
      </c>
      <c r="AB240" s="17">
        <f t="shared" si="63"/>
        <v>0</v>
      </c>
      <c r="AC240" s="17">
        <f t="shared" si="64"/>
        <v>0</v>
      </c>
      <c r="AD240" s="17">
        <f t="shared" si="65"/>
        <v>0</v>
      </c>
      <c r="AE240" s="17">
        <f t="shared" si="66"/>
        <v>0</v>
      </c>
      <c r="AF240" s="17">
        <f t="shared" si="67"/>
        <v>0</v>
      </c>
      <c r="AG240" s="17">
        <f t="shared" si="68"/>
        <v>0</v>
      </c>
    </row>
    <row r="241" spans="1:33" ht="15.75" customHeight="1" x14ac:dyDescent="0.25">
      <c r="A241" s="37">
        <v>2</v>
      </c>
      <c r="B241" s="19"/>
      <c r="C241" s="19"/>
      <c r="D241" s="20"/>
      <c r="E241" s="47"/>
      <c r="F241" s="63"/>
      <c r="G241" s="702"/>
      <c r="H241" s="10"/>
      <c r="I241" s="705"/>
      <c r="J241" s="208"/>
      <c r="K241" s="705"/>
      <c r="L241" s="149"/>
      <c r="M241" s="700"/>
      <c r="N241" s="237"/>
      <c r="O241" s="705"/>
      <c r="P241" s="215"/>
      <c r="Q241" s="705"/>
      <c r="R241" s="372"/>
      <c r="S241" s="700"/>
      <c r="T241" s="175"/>
      <c r="U241" s="969">
        <f t="shared" si="60"/>
        <v>0</v>
      </c>
      <c r="V241" s="960"/>
      <c r="W241" s="203"/>
      <c r="X241" s="111">
        <f t="shared" si="59"/>
        <v>0</v>
      </c>
      <c r="Y241" s="959">
        <f t="shared" si="61"/>
        <v>0</v>
      </c>
      <c r="Z241" s="975"/>
      <c r="AA241" s="17">
        <f t="shared" si="62"/>
        <v>0</v>
      </c>
      <c r="AB241" s="17">
        <f t="shared" si="63"/>
        <v>0</v>
      </c>
      <c r="AC241" s="17">
        <f t="shared" si="64"/>
        <v>0</v>
      </c>
      <c r="AD241" s="17">
        <f t="shared" si="65"/>
        <v>0</v>
      </c>
      <c r="AE241" s="17">
        <f t="shared" si="66"/>
        <v>0</v>
      </c>
      <c r="AF241" s="17">
        <f t="shared" si="67"/>
        <v>0</v>
      </c>
      <c r="AG241" s="17">
        <f t="shared" si="68"/>
        <v>0</v>
      </c>
    </row>
    <row r="242" spans="1:33" ht="15.75" customHeight="1" x14ac:dyDescent="0.25">
      <c r="A242" s="37">
        <v>3</v>
      </c>
      <c r="B242" s="19"/>
      <c r="C242" s="19"/>
      <c r="D242" s="20"/>
      <c r="E242" s="47"/>
      <c r="F242" s="63"/>
      <c r="G242" s="702"/>
      <c r="H242" s="10"/>
      <c r="I242" s="705"/>
      <c r="J242" s="208"/>
      <c r="K242" s="705"/>
      <c r="L242" s="149"/>
      <c r="M242" s="700"/>
      <c r="N242" s="237"/>
      <c r="O242" s="705"/>
      <c r="P242" s="215"/>
      <c r="Q242" s="705"/>
      <c r="R242" s="372"/>
      <c r="S242" s="700"/>
      <c r="T242" s="175"/>
      <c r="U242" s="969">
        <f t="shared" si="60"/>
        <v>0</v>
      </c>
      <c r="V242" s="960"/>
      <c r="W242" s="203"/>
      <c r="X242" s="111">
        <f t="shared" si="59"/>
        <v>0</v>
      </c>
      <c r="Y242" s="959">
        <f t="shared" si="61"/>
        <v>0</v>
      </c>
      <c r="Z242" s="975"/>
      <c r="AA242" s="17">
        <f t="shared" si="62"/>
        <v>0</v>
      </c>
      <c r="AB242" s="17">
        <f t="shared" si="63"/>
        <v>0</v>
      </c>
      <c r="AC242" s="17">
        <f t="shared" si="64"/>
        <v>0</v>
      </c>
      <c r="AD242" s="17">
        <f t="shared" si="65"/>
        <v>0</v>
      </c>
      <c r="AE242" s="17">
        <f t="shared" si="66"/>
        <v>0</v>
      </c>
      <c r="AF242" s="17">
        <f t="shared" si="67"/>
        <v>0</v>
      </c>
      <c r="AG242" s="17">
        <f t="shared" si="68"/>
        <v>0</v>
      </c>
    </row>
    <row r="243" spans="1:33" ht="15.75" customHeight="1" x14ac:dyDescent="0.25">
      <c r="A243" s="37">
        <v>4</v>
      </c>
      <c r="B243" s="19"/>
      <c r="C243" s="19"/>
      <c r="D243" s="20"/>
      <c r="E243" s="47"/>
      <c r="F243" s="63"/>
      <c r="G243" s="702"/>
      <c r="H243" s="10"/>
      <c r="I243" s="705"/>
      <c r="J243" s="208"/>
      <c r="K243" s="705"/>
      <c r="L243" s="149"/>
      <c r="M243" s="700"/>
      <c r="N243" s="237"/>
      <c r="O243" s="705"/>
      <c r="P243" s="215"/>
      <c r="Q243" s="705"/>
      <c r="R243" s="372"/>
      <c r="S243" s="700"/>
      <c r="T243" s="175"/>
      <c r="U243" s="969">
        <f t="shared" si="60"/>
        <v>0</v>
      </c>
      <c r="V243" s="960"/>
      <c r="W243" s="203"/>
      <c r="X243" s="111">
        <f t="shared" si="59"/>
        <v>0</v>
      </c>
      <c r="Y243" s="959">
        <f t="shared" si="61"/>
        <v>0</v>
      </c>
      <c r="Z243" s="975"/>
      <c r="AA243" s="17">
        <f t="shared" si="62"/>
        <v>0</v>
      </c>
      <c r="AB243" s="17">
        <f t="shared" si="63"/>
        <v>0</v>
      </c>
      <c r="AC243" s="17">
        <f t="shared" si="64"/>
        <v>0</v>
      </c>
      <c r="AD243" s="17">
        <f t="shared" si="65"/>
        <v>0</v>
      </c>
      <c r="AE243" s="17">
        <f t="shared" si="66"/>
        <v>0</v>
      </c>
      <c r="AF243" s="17">
        <f t="shared" si="67"/>
        <v>0</v>
      </c>
      <c r="AG243" s="17">
        <f t="shared" si="68"/>
        <v>0</v>
      </c>
    </row>
    <row r="244" spans="1:33" ht="15.75" customHeight="1" x14ac:dyDescent="0.25">
      <c r="A244" s="37">
        <v>5</v>
      </c>
      <c r="B244" s="19"/>
      <c r="C244" s="19"/>
      <c r="D244" s="20"/>
      <c r="E244" s="47"/>
      <c r="F244" s="63"/>
      <c r="G244" s="702"/>
      <c r="H244" s="10"/>
      <c r="I244" s="705"/>
      <c r="J244" s="208"/>
      <c r="K244" s="705"/>
      <c r="L244" s="149"/>
      <c r="M244" s="700"/>
      <c r="N244" s="237"/>
      <c r="O244" s="705"/>
      <c r="P244" s="215"/>
      <c r="Q244" s="705"/>
      <c r="R244" s="372"/>
      <c r="S244" s="700"/>
      <c r="T244" s="175"/>
      <c r="U244" s="969">
        <f t="shared" si="60"/>
        <v>0</v>
      </c>
      <c r="V244" s="960"/>
      <c r="W244" s="203"/>
      <c r="X244" s="111">
        <f t="shared" si="59"/>
        <v>0</v>
      </c>
      <c r="Y244" s="959">
        <f t="shared" si="61"/>
        <v>0</v>
      </c>
      <c r="Z244" s="975"/>
      <c r="AA244" s="17">
        <f t="shared" si="62"/>
        <v>0</v>
      </c>
      <c r="AB244" s="17">
        <f t="shared" si="63"/>
        <v>0</v>
      </c>
      <c r="AC244" s="17">
        <f t="shared" si="64"/>
        <v>0</v>
      </c>
      <c r="AD244" s="17">
        <f t="shared" si="65"/>
        <v>0</v>
      </c>
      <c r="AE244" s="17">
        <f t="shared" si="66"/>
        <v>0</v>
      </c>
      <c r="AF244" s="17">
        <f t="shared" si="67"/>
        <v>0</v>
      </c>
      <c r="AG244" s="17">
        <f t="shared" si="68"/>
        <v>0</v>
      </c>
    </row>
    <row r="245" spans="1:33" ht="15.75" customHeight="1" x14ac:dyDescent="0.25">
      <c r="A245" s="37">
        <v>6</v>
      </c>
      <c r="B245" s="19"/>
      <c r="C245" s="19"/>
      <c r="D245" s="20"/>
      <c r="E245" s="47"/>
      <c r="F245" s="63"/>
      <c r="G245" s="702"/>
      <c r="H245" s="10"/>
      <c r="I245" s="705"/>
      <c r="J245" s="208"/>
      <c r="K245" s="705"/>
      <c r="L245" s="149"/>
      <c r="M245" s="700"/>
      <c r="N245" s="237"/>
      <c r="O245" s="705"/>
      <c r="P245" s="215"/>
      <c r="Q245" s="705"/>
      <c r="R245" s="372"/>
      <c r="S245" s="700"/>
      <c r="T245" s="175"/>
      <c r="U245" s="969">
        <f t="shared" si="60"/>
        <v>0</v>
      </c>
      <c r="V245" s="960"/>
      <c r="W245" s="203"/>
      <c r="X245" s="111">
        <f t="shared" si="59"/>
        <v>0</v>
      </c>
      <c r="Y245" s="959">
        <f t="shared" si="61"/>
        <v>0</v>
      </c>
      <c r="Z245" s="975"/>
      <c r="AA245" s="17">
        <f t="shared" si="62"/>
        <v>0</v>
      </c>
      <c r="AB245" s="17">
        <f t="shared" si="63"/>
        <v>0</v>
      </c>
      <c r="AC245" s="17">
        <f t="shared" si="64"/>
        <v>0</v>
      </c>
      <c r="AD245" s="17">
        <f t="shared" si="65"/>
        <v>0</v>
      </c>
      <c r="AE245" s="17">
        <f t="shared" si="66"/>
        <v>0</v>
      </c>
      <c r="AF245" s="17">
        <f t="shared" si="67"/>
        <v>0</v>
      </c>
      <c r="AG245" s="17">
        <f t="shared" si="68"/>
        <v>0</v>
      </c>
    </row>
    <row r="246" spans="1:33" ht="15.75" customHeight="1" x14ac:dyDescent="0.25">
      <c r="A246" s="37">
        <v>7</v>
      </c>
      <c r="B246" s="19"/>
      <c r="C246" s="19"/>
      <c r="D246" s="20"/>
      <c r="E246" s="47"/>
      <c r="F246" s="63"/>
      <c r="G246" s="702"/>
      <c r="H246" s="10"/>
      <c r="I246" s="705"/>
      <c r="J246" s="208"/>
      <c r="K246" s="705"/>
      <c r="L246" s="149"/>
      <c r="M246" s="700"/>
      <c r="N246" s="237"/>
      <c r="O246" s="705"/>
      <c r="P246" s="215"/>
      <c r="Q246" s="705"/>
      <c r="R246" s="372"/>
      <c r="S246" s="700"/>
      <c r="T246" s="175"/>
      <c r="U246" s="969">
        <f t="shared" si="60"/>
        <v>0</v>
      </c>
      <c r="V246" s="960"/>
      <c r="W246" s="203"/>
      <c r="X246" s="111">
        <f t="shared" si="59"/>
        <v>0</v>
      </c>
      <c r="Y246" s="959">
        <f t="shared" si="61"/>
        <v>0</v>
      </c>
      <c r="Z246" s="975"/>
      <c r="AA246" s="17">
        <f t="shared" si="62"/>
        <v>0</v>
      </c>
      <c r="AB246" s="17">
        <f t="shared" si="63"/>
        <v>0</v>
      </c>
      <c r="AC246" s="17">
        <f t="shared" si="64"/>
        <v>0</v>
      </c>
      <c r="AD246" s="17">
        <f t="shared" si="65"/>
        <v>0</v>
      </c>
      <c r="AE246" s="17">
        <f t="shared" si="66"/>
        <v>0</v>
      </c>
      <c r="AF246" s="17">
        <f t="shared" si="67"/>
        <v>0</v>
      </c>
      <c r="AG246" s="17">
        <f t="shared" si="68"/>
        <v>0</v>
      </c>
    </row>
    <row r="247" spans="1:33" ht="15.75" customHeight="1" x14ac:dyDescent="0.25">
      <c r="A247" s="37">
        <v>9</v>
      </c>
      <c r="B247" s="19"/>
      <c r="C247" s="19"/>
      <c r="D247" s="20"/>
      <c r="E247" s="47"/>
      <c r="F247" s="63"/>
      <c r="G247" s="702"/>
      <c r="H247" s="10"/>
      <c r="I247" s="705"/>
      <c r="J247" s="208"/>
      <c r="K247" s="705"/>
      <c r="L247" s="149"/>
      <c r="M247" s="700"/>
      <c r="N247" s="237"/>
      <c r="O247" s="705"/>
      <c r="P247" s="215"/>
      <c r="Q247" s="705"/>
      <c r="R247" s="372"/>
      <c r="S247" s="700"/>
      <c r="T247" s="175"/>
      <c r="U247" s="969">
        <f t="shared" si="60"/>
        <v>0</v>
      </c>
      <c r="V247" s="960"/>
      <c r="W247" s="203"/>
      <c r="X247" s="111">
        <f t="shared" si="59"/>
        <v>0</v>
      </c>
      <c r="Y247" s="959">
        <f t="shared" si="61"/>
        <v>0</v>
      </c>
      <c r="Z247" s="975"/>
      <c r="AA247" s="17">
        <f t="shared" si="62"/>
        <v>0</v>
      </c>
      <c r="AB247" s="17">
        <f t="shared" si="63"/>
        <v>0</v>
      </c>
      <c r="AC247" s="17">
        <f t="shared" si="64"/>
        <v>0</v>
      </c>
      <c r="AD247" s="17">
        <f t="shared" si="65"/>
        <v>0</v>
      </c>
      <c r="AE247" s="17">
        <f t="shared" si="66"/>
        <v>0</v>
      </c>
      <c r="AF247" s="17">
        <f t="shared" si="67"/>
        <v>0</v>
      </c>
      <c r="AG247" s="17">
        <f t="shared" si="68"/>
        <v>0</v>
      </c>
    </row>
    <row r="248" spans="1:33" ht="15.75" customHeight="1" x14ac:dyDescent="0.25">
      <c r="A248" s="37">
        <v>10</v>
      </c>
      <c r="B248" s="19"/>
      <c r="C248" s="19"/>
      <c r="D248" s="20"/>
      <c r="E248" s="47"/>
      <c r="F248" s="63"/>
      <c r="G248" s="702"/>
      <c r="H248" s="10"/>
      <c r="I248" s="705"/>
      <c r="J248" s="208"/>
      <c r="K248" s="705"/>
      <c r="L248" s="149"/>
      <c r="M248" s="700"/>
      <c r="N248" s="237"/>
      <c r="O248" s="705"/>
      <c r="P248" s="215"/>
      <c r="Q248" s="705"/>
      <c r="R248" s="372"/>
      <c r="S248" s="700"/>
      <c r="T248" s="175"/>
      <c r="U248" s="969">
        <f t="shared" si="60"/>
        <v>0</v>
      </c>
      <c r="V248" s="960"/>
      <c r="W248" s="203"/>
      <c r="X248" s="111">
        <f t="shared" ref="X248:X311" si="69">F248+G248+I248+K248+M248+O248+Q248+S248-H248-J248-L248-N248-P248-R248-T248-W248</f>
        <v>0</v>
      </c>
      <c r="Y248" s="959">
        <f t="shared" si="61"/>
        <v>0</v>
      </c>
      <c r="Z248" s="975"/>
      <c r="AA248" s="17">
        <f t="shared" si="62"/>
        <v>0</v>
      </c>
      <c r="AB248" s="17">
        <f t="shared" si="63"/>
        <v>0</v>
      </c>
      <c r="AC248" s="17">
        <f t="shared" si="64"/>
        <v>0</v>
      </c>
      <c r="AD248" s="17">
        <f t="shared" si="65"/>
        <v>0</v>
      </c>
      <c r="AE248" s="17">
        <f t="shared" si="66"/>
        <v>0</v>
      </c>
      <c r="AF248" s="17">
        <f t="shared" si="67"/>
        <v>0</v>
      </c>
      <c r="AG248" s="17">
        <f t="shared" si="68"/>
        <v>0</v>
      </c>
    </row>
    <row r="249" spans="1:33" ht="15.75" customHeight="1" x14ac:dyDescent="0.25">
      <c r="A249" s="37">
        <v>11</v>
      </c>
      <c r="B249" s="19"/>
      <c r="C249" s="19"/>
      <c r="D249" s="20"/>
      <c r="E249" s="47"/>
      <c r="F249" s="63"/>
      <c r="G249" s="702"/>
      <c r="H249" s="10"/>
      <c r="I249" s="705"/>
      <c r="J249" s="208"/>
      <c r="K249" s="705"/>
      <c r="L249" s="149"/>
      <c r="M249" s="700"/>
      <c r="N249" s="237"/>
      <c r="O249" s="705"/>
      <c r="P249" s="215"/>
      <c r="Q249" s="705"/>
      <c r="R249" s="372"/>
      <c r="S249" s="700"/>
      <c r="T249" s="175"/>
      <c r="U249" s="969">
        <f t="shared" si="60"/>
        <v>0</v>
      </c>
      <c r="V249" s="960"/>
      <c r="W249" s="203"/>
      <c r="X249" s="111">
        <f t="shared" si="69"/>
        <v>0</v>
      </c>
      <c r="Y249" s="959">
        <f t="shared" si="61"/>
        <v>0</v>
      </c>
      <c r="Z249" s="975"/>
      <c r="AA249" s="17">
        <f t="shared" si="62"/>
        <v>0</v>
      </c>
      <c r="AB249" s="17">
        <f t="shared" si="63"/>
        <v>0</v>
      </c>
      <c r="AC249" s="17">
        <f t="shared" si="64"/>
        <v>0</v>
      </c>
      <c r="AD249" s="17">
        <f t="shared" si="65"/>
        <v>0</v>
      </c>
      <c r="AE249" s="17">
        <f t="shared" si="66"/>
        <v>0</v>
      </c>
      <c r="AF249" s="17">
        <f t="shared" si="67"/>
        <v>0</v>
      </c>
      <c r="AG249" s="17">
        <f t="shared" si="68"/>
        <v>0</v>
      </c>
    </row>
    <row r="250" spans="1:33" ht="15.75" customHeight="1" x14ac:dyDescent="0.25">
      <c r="A250" s="37">
        <v>12</v>
      </c>
      <c r="B250" s="19"/>
      <c r="C250" s="19"/>
      <c r="D250" s="20"/>
      <c r="E250" s="47"/>
      <c r="F250" s="63"/>
      <c r="G250" s="702"/>
      <c r="H250" s="10"/>
      <c r="I250" s="705"/>
      <c r="J250" s="208"/>
      <c r="K250" s="705"/>
      <c r="L250" s="149"/>
      <c r="M250" s="700"/>
      <c r="N250" s="237"/>
      <c r="O250" s="705"/>
      <c r="P250" s="215"/>
      <c r="Q250" s="705"/>
      <c r="R250" s="372"/>
      <c r="S250" s="700"/>
      <c r="T250" s="175"/>
      <c r="U250" s="969">
        <f t="shared" si="60"/>
        <v>0</v>
      </c>
      <c r="V250" s="960"/>
      <c r="W250" s="203"/>
      <c r="X250" s="111">
        <f t="shared" si="69"/>
        <v>0</v>
      </c>
      <c r="Y250" s="959">
        <f t="shared" si="61"/>
        <v>0</v>
      </c>
      <c r="Z250" s="975"/>
      <c r="AA250" s="17">
        <f t="shared" si="62"/>
        <v>0</v>
      </c>
      <c r="AB250" s="17">
        <f t="shared" si="63"/>
        <v>0</v>
      </c>
      <c r="AC250" s="17">
        <f t="shared" si="64"/>
        <v>0</v>
      </c>
      <c r="AD250" s="17">
        <f t="shared" si="65"/>
        <v>0</v>
      </c>
      <c r="AE250" s="17">
        <f t="shared" si="66"/>
        <v>0</v>
      </c>
      <c r="AF250" s="17">
        <f t="shared" si="67"/>
        <v>0</v>
      </c>
      <c r="AG250" s="17">
        <f t="shared" si="68"/>
        <v>0</v>
      </c>
    </row>
    <row r="251" spans="1:33" ht="15.75" customHeight="1" x14ac:dyDescent="0.25">
      <c r="A251" s="37">
        <v>14</v>
      </c>
      <c r="B251" s="19"/>
      <c r="C251" s="19"/>
      <c r="D251" s="20"/>
      <c r="E251" s="47"/>
      <c r="F251" s="63"/>
      <c r="G251" s="702"/>
      <c r="H251" s="10"/>
      <c r="I251" s="705"/>
      <c r="J251" s="208"/>
      <c r="K251" s="705"/>
      <c r="L251" s="149"/>
      <c r="M251" s="700"/>
      <c r="N251" s="237"/>
      <c r="O251" s="705"/>
      <c r="P251" s="215"/>
      <c r="Q251" s="705"/>
      <c r="R251" s="372"/>
      <c r="S251" s="700"/>
      <c r="T251" s="175"/>
      <c r="U251" s="969">
        <f t="shared" si="60"/>
        <v>0</v>
      </c>
      <c r="V251" s="960"/>
      <c r="W251" s="203"/>
      <c r="X251" s="111">
        <f t="shared" si="69"/>
        <v>0</v>
      </c>
      <c r="Y251" s="959">
        <f t="shared" si="61"/>
        <v>0</v>
      </c>
      <c r="Z251" s="975"/>
      <c r="AA251" s="17">
        <f t="shared" si="62"/>
        <v>0</v>
      </c>
      <c r="AB251" s="17">
        <f t="shared" si="63"/>
        <v>0</v>
      </c>
      <c r="AC251" s="17">
        <f t="shared" si="64"/>
        <v>0</v>
      </c>
      <c r="AD251" s="17">
        <f t="shared" si="65"/>
        <v>0</v>
      </c>
      <c r="AE251" s="17">
        <f t="shared" si="66"/>
        <v>0</v>
      </c>
      <c r="AF251" s="17">
        <f t="shared" si="67"/>
        <v>0</v>
      </c>
      <c r="AG251" s="17">
        <f t="shared" si="68"/>
        <v>0</v>
      </c>
    </row>
    <row r="252" spans="1:33" ht="15.75" customHeight="1" x14ac:dyDescent="0.25">
      <c r="A252" s="37">
        <v>15</v>
      </c>
      <c r="B252" s="19"/>
      <c r="C252" s="19"/>
      <c r="D252" s="20"/>
      <c r="E252" s="47"/>
      <c r="F252" s="63"/>
      <c r="G252" s="702"/>
      <c r="H252" s="10"/>
      <c r="I252" s="705"/>
      <c r="J252" s="208"/>
      <c r="K252" s="705"/>
      <c r="L252" s="149"/>
      <c r="M252" s="700"/>
      <c r="N252" s="237"/>
      <c r="O252" s="705"/>
      <c r="P252" s="215"/>
      <c r="Q252" s="705"/>
      <c r="R252" s="372"/>
      <c r="S252" s="700"/>
      <c r="T252" s="175"/>
      <c r="U252" s="969">
        <f t="shared" si="60"/>
        <v>0</v>
      </c>
      <c r="V252" s="960"/>
      <c r="W252" s="203"/>
      <c r="X252" s="111">
        <f t="shared" si="69"/>
        <v>0</v>
      </c>
      <c r="Y252" s="959">
        <f t="shared" si="61"/>
        <v>0</v>
      </c>
      <c r="Z252" s="975"/>
      <c r="AA252" s="17">
        <f t="shared" si="62"/>
        <v>0</v>
      </c>
      <c r="AB252" s="17">
        <f t="shared" si="63"/>
        <v>0</v>
      </c>
      <c r="AC252" s="17">
        <f t="shared" si="64"/>
        <v>0</v>
      </c>
      <c r="AD252" s="17">
        <f t="shared" si="65"/>
        <v>0</v>
      </c>
      <c r="AE252" s="17">
        <f t="shared" si="66"/>
        <v>0</v>
      </c>
      <c r="AF252" s="17">
        <f t="shared" si="67"/>
        <v>0</v>
      </c>
      <c r="AG252" s="17">
        <f t="shared" si="68"/>
        <v>0</v>
      </c>
    </row>
    <row r="253" spans="1:33" s="3" customFormat="1" ht="15.75" customHeight="1" x14ac:dyDescent="0.25">
      <c r="A253" s="37">
        <v>16</v>
      </c>
      <c r="B253" s="19"/>
      <c r="C253" s="19"/>
      <c r="D253" s="20"/>
      <c r="E253" s="47"/>
      <c r="F253" s="63"/>
      <c r="G253" s="702"/>
      <c r="H253" s="10"/>
      <c r="I253" s="705"/>
      <c r="J253" s="208"/>
      <c r="K253" s="705"/>
      <c r="L253" s="149"/>
      <c r="M253" s="700"/>
      <c r="N253" s="237"/>
      <c r="O253" s="705"/>
      <c r="P253" s="215"/>
      <c r="Q253" s="705"/>
      <c r="R253" s="372"/>
      <c r="S253" s="700"/>
      <c r="T253" s="175"/>
      <c r="U253" s="969">
        <f t="shared" si="60"/>
        <v>0</v>
      </c>
      <c r="V253" s="960"/>
      <c r="W253" s="203"/>
      <c r="X253" s="111">
        <f t="shared" si="69"/>
        <v>0</v>
      </c>
      <c r="Y253" s="959">
        <f t="shared" si="61"/>
        <v>0</v>
      </c>
      <c r="Z253" s="975"/>
      <c r="AA253" s="17">
        <f t="shared" si="62"/>
        <v>0</v>
      </c>
      <c r="AB253" s="17">
        <f t="shared" si="63"/>
        <v>0</v>
      </c>
      <c r="AC253" s="17">
        <f t="shared" si="64"/>
        <v>0</v>
      </c>
      <c r="AD253" s="17">
        <f t="shared" si="65"/>
        <v>0</v>
      </c>
      <c r="AE253" s="17">
        <f t="shared" si="66"/>
        <v>0</v>
      </c>
      <c r="AF253" s="17">
        <f t="shared" si="67"/>
        <v>0</v>
      </c>
      <c r="AG253" s="17">
        <f t="shared" si="68"/>
        <v>0</v>
      </c>
    </row>
    <row r="254" spans="1:33" ht="15.75" customHeight="1" x14ac:dyDescent="0.25">
      <c r="A254" s="37">
        <v>17</v>
      </c>
      <c r="B254" s="19"/>
      <c r="C254" s="19"/>
      <c r="D254" s="20"/>
      <c r="E254" s="47"/>
      <c r="F254" s="63"/>
      <c r="G254" s="702"/>
      <c r="H254" s="10"/>
      <c r="I254" s="705"/>
      <c r="J254" s="208"/>
      <c r="K254" s="705"/>
      <c r="L254" s="149"/>
      <c r="M254" s="700"/>
      <c r="N254" s="237"/>
      <c r="O254" s="705"/>
      <c r="P254" s="215"/>
      <c r="Q254" s="705"/>
      <c r="R254" s="372"/>
      <c r="S254" s="700"/>
      <c r="T254" s="175"/>
      <c r="U254" s="969">
        <f t="shared" si="60"/>
        <v>0</v>
      </c>
      <c r="V254" s="960"/>
      <c r="W254" s="203"/>
      <c r="X254" s="111">
        <f t="shared" si="69"/>
        <v>0</v>
      </c>
      <c r="Y254" s="959">
        <f t="shared" si="61"/>
        <v>0</v>
      </c>
      <c r="Z254" s="975"/>
      <c r="AA254" s="17">
        <f t="shared" si="62"/>
        <v>0</v>
      </c>
      <c r="AB254" s="17">
        <f t="shared" si="63"/>
        <v>0</v>
      </c>
      <c r="AC254" s="17">
        <f t="shared" si="64"/>
        <v>0</v>
      </c>
      <c r="AD254" s="17">
        <f t="shared" si="65"/>
        <v>0</v>
      </c>
      <c r="AE254" s="17">
        <f t="shared" si="66"/>
        <v>0</v>
      </c>
      <c r="AF254" s="17">
        <f t="shared" si="67"/>
        <v>0</v>
      </c>
      <c r="AG254" s="17">
        <f t="shared" si="68"/>
        <v>0</v>
      </c>
    </row>
    <row r="255" spans="1:33" ht="15.75" customHeight="1" x14ac:dyDescent="0.25">
      <c r="A255" s="37">
        <v>18</v>
      </c>
      <c r="B255" s="19"/>
      <c r="C255" s="19"/>
      <c r="D255" s="20"/>
      <c r="E255" s="47"/>
      <c r="F255" s="63"/>
      <c r="G255" s="702"/>
      <c r="H255" s="10"/>
      <c r="I255" s="705"/>
      <c r="J255" s="208"/>
      <c r="K255" s="705"/>
      <c r="L255" s="149"/>
      <c r="M255" s="700"/>
      <c r="N255" s="237"/>
      <c r="O255" s="705"/>
      <c r="P255" s="215"/>
      <c r="Q255" s="705"/>
      <c r="R255" s="372"/>
      <c r="S255" s="700"/>
      <c r="T255" s="175"/>
      <c r="U255" s="969">
        <f t="shared" si="60"/>
        <v>0</v>
      </c>
      <c r="V255" s="960"/>
      <c r="W255" s="203"/>
      <c r="X255" s="111">
        <f t="shared" si="69"/>
        <v>0</v>
      </c>
      <c r="Y255" s="959">
        <f t="shared" si="61"/>
        <v>0</v>
      </c>
      <c r="Z255" s="975"/>
      <c r="AA255" s="17">
        <f t="shared" si="62"/>
        <v>0</v>
      </c>
      <c r="AB255" s="17">
        <f t="shared" si="63"/>
        <v>0</v>
      </c>
      <c r="AC255" s="17">
        <f t="shared" si="64"/>
        <v>0</v>
      </c>
      <c r="AD255" s="17">
        <f t="shared" si="65"/>
        <v>0</v>
      </c>
      <c r="AE255" s="17">
        <f t="shared" si="66"/>
        <v>0</v>
      </c>
      <c r="AF255" s="17">
        <f t="shared" si="67"/>
        <v>0</v>
      </c>
      <c r="AG255" s="17">
        <f t="shared" si="68"/>
        <v>0</v>
      </c>
    </row>
    <row r="256" spans="1:33" ht="15.75" customHeight="1" x14ac:dyDescent="0.25">
      <c r="A256" s="37">
        <v>19</v>
      </c>
      <c r="B256" s="19"/>
      <c r="C256" s="19"/>
      <c r="D256" s="20"/>
      <c r="E256" s="47"/>
      <c r="F256" s="63"/>
      <c r="G256" s="702"/>
      <c r="H256" s="10"/>
      <c r="I256" s="705"/>
      <c r="J256" s="208"/>
      <c r="K256" s="705"/>
      <c r="L256" s="149"/>
      <c r="M256" s="700"/>
      <c r="N256" s="237"/>
      <c r="O256" s="705"/>
      <c r="P256" s="215"/>
      <c r="Q256" s="705"/>
      <c r="R256" s="372"/>
      <c r="S256" s="700"/>
      <c r="T256" s="175"/>
      <c r="U256" s="969">
        <f t="shared" si="60"/>
        <v>0</v>
      </c>
      <c r="V256" s="960"/>
      <c r="W256" s="203"/>
      <c r="X256" s="111">
        <f t="shared" si="69"/>
        <v>0</v>
      </c>
      <c r="Y256" s="959">
        <f t="shared" si="61"/>
        <v>0</v>
      </c>
      <c r="Z256" s="975"/>
      <c r="AA256" s="17">
        <f t="shared" si="62"/>
        <v>0</v>
      </c>
      <c r="AB256" s="17">
        <f t="shared" si="63"/>
        <v>0</v>
      </c>
      <c r="AC256" s="17">
        <f t="shared" si="64"/>
        <v>0</v>
      </c>
      <c r="AD256" s="17">
        <f t="shared" si="65"/>
        <v>0</v>
      </c>
      <c r="AE256" s="17">
        <f t="shared" si="66"/>
        <v>0</v>
      </c>
      <c r="AF256" s="17">
        <f t="shared" si="67"/>
        <v>0</v>
      </c>
      <c r="AG256" s="17">
        <f t="shared" si="68"/>
        <v>0</v>
      </c>
    </row>
    <row r="257" spans="1:33" ht="15.75" customHeight="1" x14ac:dyDescent="0.25">
      <c r="A257" s="37">
        <v>20</v>
      </c>
      <c r="B257" s="19"/>
      <c r="C257" s="19"/>
      <c r="D257" s="20"/>
      <c r="E257" s="47"/>
      <c r="F257" s="63"/>
      <c r="G257" s="702"/>
      <c r="H257" s="10"/>
      <c r="I257" s="705"/>
      <c r="J257" s="208"/>
      <c r="K257" s="705"/>
      <c r="L257" s="149"/>
      <c r="M257" s="700"/>
      <c r="N257" s="237"/>
      <c r="O257" s="705"/>
      <c r="P257" s="215"/>
      <c r="Q257" s="705"/>
      <c r="R257" s="372"/>
      <c r="S257" s="700"/>
      <c r="T257" s="175"/>
      <c r="U257" s="969">
        <f t="shared" si="60"/>
        <v>0</v>
      </c>
      <c r="V257" s="960"/>
      <c r="W257" s="203"/>
      <c r="X257" s="111">
        <f t="shared" si="69"/>
        <v>0</v>
      </c>
      <c r="Y257" s="959">
        <f t="shared" si="61"/>
        <v>0</v>
      </c>
      <c r="Z257" s="975"/>
      <c r="AA257" s="17">
        <f t="shared" si="62"/>
        <v>0</v>
      </c>
      <c r="AB257" s="17">
        <f t="shared" si="63"/>
        <v>0</v>
      </c>
      <c r="AC257" s="17">
        <f t="shared" si="64"/>
        <v>0</v>
      </c>
      <c r="AD257" s="17">
        <f t="shared" si="65"/>
        <v>0</v>
      </c>
      <c r="AE257" s="17">
        <f t="shared" si="66"/>
        <v>0</v>
      </c>
      <c r="AF257" s="17">
        <f t="shared" si="67"/>
        <v>0</v>
      </c>
      <c r="AG257" s="17">
        <f t="shared" si="68"/>
        <v>0</v>
      </c>
    </row>
    <row r="258" spans="1:33" ht="15.75" customHeight="1" x14ac:dyDescent="0.25">
      <c r="A258" s="37">
        <v>21</v>
      </c>
      <c r="B258" s="19"/>
      <c r="C258" s="19"/>
      <c r="D258" s="20"/>
      <c r="E258" s="47"/>
      <c r="F258" s="63"/>
      <c r="G258" s="702"/>
      <c r="H258" s="10"/>
      <c r="I258" s="705"/>
      <c r="J258" s="208"/>
      <c r="K258" s="705"/>
      <c r="L258" s="149"/>
      <c r="M258" s="700"/>
      <c r="N258" s="237"/>
      <c r="O258" s="705"/>
      <c r="P258" s="215"/>
      <c r="Q258" s="705"/>
      <c r="R258" s="372"/>
      <c r="S258" s="700"/>
      <c r="T258" s="175"/>
      <c r="U258" s="969">
        <f t="shared" si="60"/>
        <v>0</v>
      </c>
      <c r="V258" s="960"/>
      <c r="W258" s="203"/>
      <c r="X258" s="111">
        <f t="shared" si="69"/>
        <v>0</v>
      </c>
      <c r="Y258" s="959">
        <f t="shared" si="61"/>
        <v>0</v>
      </c>
      <c r="Z258" s="975"/>
      <c r="AA258" s="17">
        <f t="shared" si="62"/>
        <v>0</v>
      </c>
      <c r="AB258" s="17">
        <f t="shared" si="63"/>
        <v>0</v>
      </c>
      <c r="AC258" s="17">
        <f t="shared" si="64"/>
        <v>0</v>
      </c>
      <c r="AD258" s="17">
        <f t="shared" si="65"/>
        <v>0</v>
      </c>
      <c r="AE258" s="17">
        <f t="shared" si="66"/>
        <v>0</v>
      </c>
      <c r="AF258" s="17">
        <f t="shared" si="67"/>
        <v>0</v>
      </c>
      <c r="AG258" s="17">
        <f t="shared" si="68"/>
        <v>0</v>
      </c>
    </row>
    <row r="259" spans="1:33" ht="15.75" customHeight="1" x14ac:dyDescent="0.25">
      <c r="A259" s="37">
        <v>22</v>
      </c>
      <c r="B259" s="19"/>
      <c r="C259" s="19"/>
      <c r="D259" s="20"/>
      <c r="E259" s="47"/>
      <c r="F259" s="63"/>
      <c r="G259" s="702"/>
      <c r="H259" s="10"/>
      <c r="I259" s="705"/>
      <c r="J259" s="208"/>
      <c r="K259" s="705"/>
      <c r="L259" s="149"/>
      <c r="M259" s="700"/>
      <c r="N259" s="237"/>
      <c r="O259" s="705"/>
      <c r="P259" s="215"/>
      <c r="Q259" s="705"/>
      <c r="R259" s="372"/>
      <c r="S259" s="700"/>
      <c r="T259" s="175"/>
      <c r="U259" s="969">
        <f t="shared" si="60"/>
        <v>0</v>
      </c>
      <c r="V259" s="960"/>
      <c r="W259" s="203"/>
      <c r="X259" s="111">
        <f t="shared" si="69"/>
        <v>0</v>
      </c>
      <c r="Y259" s="959">
        <f t="shared" si="61"/>
        <v>0</v>
      </c>
      <c r="Z259" s="975"/>
      <c r="AA259" s="17">
        <f t="shared" si="62"/>
        <v>0</v>
      </c>
      <c r="AB259" s="17">
        <f t="shared" si="63"/>
        <v>0</v>
      </c>
      <c r="AC259" s="17">
        <f t="shared" si="64"/>
        <v>0</v>
      </c>
      <c r="AD259" s="17">
        <f t="shared" si="65"/>
        <v>0</v>
      </c>
      <c r="AE259" s="17">
        <f t="shared" si="66"/>
        <v>0</v>
      </c>
      <c r="AF259" s="17">
        <f t="shared" si="67"/>
        <v>0</v>
      </c>
      <c r="AG259" s="17">
        <f t="shared" si="68"/>
        <v>0</v>
      </c>
    </row>
    <row r="260" spans="1:33" ht="15.75" customHeight="1" x14ac:dyDescent="0.25">
      <c r="A260" s="37">
        <v>23</v>
      </c>
      <c r="B260" s="19"/>
      <c r="C260" s="19"/>
      <c r="D260" s="20"/>
      <c r="E260" s="46"/>
      <c r="F260" s="63"/>
      <c r="G260" s="702"/>
      <c r="H260" s="10"/>
      <c r="I260" s="705"/>
      <c r="J260" s="208"/>
      <c r="K260" s="705"/>
      <c r="L260" s="149"/>
      <c r="M260" s="700"/>
      <c r="N260" s="237"/>
      <c r="O260" s="705"/>
      <c r="P260" s="215"/>
      <c r="Q260" s="705"/>
      <c r="R260" s="372"/>
      <c r="S260" s="700"/>
      <c r="T260" s="175"/>
      <c r="U260" s="969">
        <f t="shared" si="60"/>
        <v>0</v>
      </c>
      <c r="V260" s="960"/>
      <c r="W260" s="203"/>
      <c r="X260" s="111">
        <f t="shared" si="69"/>
        <v>0</v>
      </c>
      <c r="Y260" s="959">
        <f t="shared" si="61"/>
        <v>0</v>
      </c>
      <c r="Z260" s="975"/>
      <c r="AA260" s="17">
        <f t="shared" si="62"/>
        <v>0</v>
      </c>
      <c r="AB260" s="17">
        <f t="shared" si="63"/>
        <v>0</v>
      </c>
      <c r="AC260" s="17">
        <f t="shared" si="64"/>
        <v>0</v>
      </c>
      <c r="AD260" s="17">
        <f t="shared" si="65"/>
        <v>0</v>
      </c>
      <c r="AE260" s="17">
        <f t="shared" si="66"/>
        <v>0</v>
      </c>
      <c r="AF260" s="17">
        <f t="shared" si="67"/>
        <v>0</v>
      </c>
      <c r="AG260" s="17">
        <f t="shared" si="68"/>
        <v>0</v>
      </c>
    </row>
    <row r="261" spans="1:33" ht="15.75" customHeight="1" x14ac:dyDescent="0.25">
      <c r="A261" s="37">
        <v>24</v>
      </c>
      <c r="B261" s="19"/>
      <c r="C261" s="19"/>
      <c r="D261" s="20"/>
      <c r="E261" s="47"/>
      <c r="F261" s="63"/>
      <c r="G261" s="702"/>
      <c r="H261" s="10"/>
      <c r="I261" s="705"/>
      <c r="J261" s="208"/>
      <c r="K261" s="705"/>
      <c r="L261" s="149"/>
      <c r="M261" s="700"/>
      <c r="N261" s="237"/>
      <c r="O261" s="705"/>
      <c r="P261" s="215"/>
      <c r="Q261" s="705"/>
      <c r="R261" s="372"/>
      <c r="S261" s="700"/>
      <c r="T261" s="175"/>
      <c r="U261" s="969">
        <f t="shared" si="60"/>
        <v>0</v>
      </c>
      <c r="V261" s="960"/>
      <c r="W261" s="203"/>
      <c r="X261" s="111">
        <f t="shared" si="69"/>
        <v>0</v>
      </c>
      <c r="Y261" s="959">
        <f t="shared" si="61"/>
        <v>0</v>
      </c>
      <c r="Z261" s="975"/>
      <c r="AA261" s="17">
        <f t="shared" si="62"/>
        <v>0</v>
      </c>
      <c r="AB261" s="17">
        <f t="shared" si="63"/>
        <v>0</v>
      </c>
      <c r="AC261" s="17">
        <f t="shared" si="64"/>
        <v>0</v>
      </c>
      <c r="AD261" s="17">
        <f t="shared" si="65"/>
        <v>0</v>
      </c>
      <c r="AE261" s="17">
        <f t="shared" si="66"/>
        <v>0</v>
      </c>
      <c r="AF261" s="17">
        <f t="shared" si="67"/>
        <v>0</v>
      </c>
      <c r="AG261" s="17">
        <f t="shared" si="68"/>
        <v>0</v>
      </c>
    </row>
    <row r="262" spans="1:33" ht="15.75" customHeight="1" x14ac:dyDescent="0.25">
      <c r="A262" s="37">
        <v>25</v>
      </c>
      <c r="B262" s="19"/>
      <c r="C262" s="19"/>
      <c r="D262" s="20"/>
      <c r="E262" s="47"/>
      <c r="F262" s="63"/>
      <c r="G262" s="702"/>
      <c r="H262" s="10"/>
      <c r="I262" s="705"/>
      <c r="J262" s="208"/>
      <c r="K262" s="705"/>
      <c r="L262" s="149"/>
      <c r="M262" s="700"/>
      <c r="N262" s="237"/>
      <c r="O262" s="705"/>
      <c r="P262" s="215"/>
      <c r="Q262" s="705"/>
      <c r="R262" s="372"/>
      <c r="S262" s="700"/>
      <c r="T262" s="175"/>
      <c r="U262" s="969">
        <f t="shared" si="60"/>
        <v>0</v>
      </c>
      <c r="V262" s="960"/>
      <c r="W262" s="203"/>
      <c r="X262" s="111">
        <f t="shared" si="69"/>
        <v>0</v>
      </c>
      <c r="Y262" s="959">
        <f t="shared" si="61"/>
        <v>0</v>
      </c>
      <c r="Z262" s="975"/>
      <c r="AA262" s="17">
        <f t="shared" si="62"/>
        <v>0</v>
      </c>
      <c r="AB262" s="17">
        <f t="shared" si="63"/>
        <v>0</v>
      </c>
      <c r="AC262" s="17">
        <f t="shared" si="64"/>
        <v>0</v>
      </c>
      <c r="AD262" s="17">
        <f t="shared" si="65"/>
        <v>0</v>
      </c>
      <c r="AE262" s="17">
        <f t="shared" si="66"/>
        <v>0</v>
      </c>
      <c r="AF262" s="17">
        <f t="shared" si="67"/>
        <v>0</v>
      </c>
      <c r="AG262" s="17">
        <f t="shared" si="68"/>
        <v>0</v>
      </c>
    </row>
    <row r="263" spans="1:33" ht="15.75" customHeight="1" x14ac:dyDescent="0.25">
      <c r="A263" s="37">
        <v>33</v>
      </c>
      <c r="B263" s="19"/>
      <c r="C263" s="19"/>
      <c r="D263" s="20"/>
      <c r="E263" s="47"/>
      <c r="F263" s="63"/>
      <c r="G263" s="702"/>
      <c r="H263" s="10"/>
      <c r="I263" s="705"/>
      <c r="J263" s="208"/>
      <c r="K263" s="705"/>
      <c r="L263" s="149"/>
      <c r="M263" s="700"/>
      <c r="N263" s="237"/>
      <c r="O263" s="705"/>
      <c r="P263" s="215"/>
      <c r="Q263" s="705"/>
      <c r="R263" s="372"/>
      <c r="S263" s="700"/>
      <c r="T263" s="175"/>
      <c r="U263" s="969">
        <f t="shared" si="60"/>
        <v>0</v>
      </c>
      <c r="V263" s="960"/>
      <c r="W263" s="203"/>
      <c r="X263" s="111">
        <f t="shared" si="69"/>
        <v>0</v>
      </c>
      <c r="Y263" s="959">
        <f t="shared" si="61"/>
        <v>0</v>
      </c>
      <c r="Z263" s="975"/>
      <c r="AA263" s="17">
        <f t="shared" si="62"/>
        <v>0</v>
      </c>
      <c r="AB263" s="17">
        <f t="shared" si="63"/>
        <v>0</v>
      </c>
      <c r="AC263" s="17">
        <f t="shared" si="64"/>
        <v>0</v>
      </c>
      <c r="AD263" s="17">
        <f t="shared" si="65"/>
        <v>0</v>
      </c>
      <c r="AE263" s="17">
        <f t="shared" si="66"/>
        <v>0</v>
      </c>
      <c r="AF263" s="17">
        <f t="shared" si="67"/>
        <v>0</v>
      </c>
      <c r="AG263" s="17">
        <f t="shared" si="68"/>
        <v>0</v>
      </c>
    </row>
    <row r="264" spans="1:33" ht="15.75" customHeight="1" x14ac:dyDescent="0.25">
      <c r="A264" s="37">
        <v>34</v>
      </c>
      <c r="B264" s="19"/>
      <c r="C264" s="19"/>
      <c r="D264" s="20"/>
      <c r="E264" s="47"/>
      <c r="F264" s="63"/>
      <c r="G264" s="702"/>
      <c r="H264" s="10"/>
      <c r="I264" s="705"/>
      <c r="J264" s="208"/>
      <c r="K264" s="705"/>
      <c r="L264" s="149"/>
      <c r="M264" s="700"/>
      <c r="N264" s="237"/>
      <c r="O264" s="705"/>
      <c r="P264" s="215"/>
      <c r="Q264" s="705"/>
      <c r="R264" s="372"/>
      <c r="S264" s="700"/>
      <c r="T264" s="175"/>
      <c r="U264" s="969">
        <f t="shared" si="60"/>
        <v>0</v>
      </c>
      <c r="V264" s="960"/>
      <c r="W264" s="203"/>
      <c r="X264" s="111">
        <f t="shared" si="69"/>
        <v>0</v>
      </c>
      <c r="Y264" s="959">
        <f t="shared" si="61"/>
        <v>0</v>
      </c>
      <c r="Z264" s="975"/>
      <c r="AA264" s="17">
        <f t="shared" si="62"/>
        <v>0</v>
      </c>
      <c r="AB264" s="17">
        <f t="shared" si="63"/>
        <v>0</v>
      </c>
      <c r="AC264" s="17">
        <f t="shared" si="64"/>
        <v>0</v>
      </c>
      <c r="AD264" s="17">
        <f t="shared" si="65"/>
        <v>0</v>
      </c>
      <c r="AE264" s="17">
        <f t="shared" si="66"/>
        <v>0</v>
      </c>
      <c r="AF264" s="17">
        <f t="shared" si="67"/>
        <v>0</v>
      </c>
      <c r="AG264" s="17">
        <f t="shared" si="68"/>
        <v>0</v>
      </c>
    </row>
    <row r="265" spans="1:33" s="2" customFormat="1" ht="15.75" customHeight="1" x14ac:dyDescent="0.25">
      <c r="A265" s="37"/>
      <c r="B265" s="19"/>
      <c r="C265" s="19"/>
      <c r="D265" s="20"/>
      <c r="E265" s="47"/>
      <c r="F265" s="63"/>
      <c r="G265" s="702"/>
      <c r="H265" s="10"/>
      <c r="I265" s="705"/>
      <c r="J265" s="208"/>
      <c r="K265" s="705"/>
      <c r="L265" s="149"/>
      <c r="M265" s="700"/>
      <c r="N265" s="237"/>
      <c r="O265" s="705"/>
      <c r="P265" s="215"/>
      <c r="Q265" s="705"/>
      <c r="R265" s="372"/>
      <c r="S265" s="700"/>
      <c r="T265" s="175"/>
      <c r="U265" s="969">
        <f t="shared" ref="U265:U328" si="70">T265+R265+P265+N265+L265+J265+H265</f>
        <v>0</v>
      </c>
      <c r="V265" s="960"/>
      <c r="W265" s="203"/>
      <c r="X265" s="111">
        <f t="shared" si="69"/>
        <v>0</v>
      </c>
      <c r="Y265" s="959">
        <f t="shared" ref="Y265:Y328" si="71">G265+I265+K265+M265+O265+Q265+S265</f>
        <v>0</v>
      </c>
      <c r="Z265" s="975"/>
      <c r="AA265" s="17">
        <f t="shared" ref="AA265:AA328" si="72">H265*C265</f>
        <v>0</v>
      </c>
      <c r="AB265" s="17">
        <f t="shared" ref="AB265:AB328" si="73">J265*C265</f>
        <v>0</v>
      </c>
      <c r="AC265" s="17">
        <f t="shared" ref="AC265:AC328" si="74">L265*C265</f>
        <v>0</v>
      </c>
      <c r="AD265" s="17">
        <f t="shared" ref="AD265:AD328" si="75">N265*C265</f>
        <v>0</v>
      </c>
      <c r="AE265" s="17">
        <f t="shared" ref="AE265:AE328" si="76">P265*C265</f>
        <v>0</v>
      </c>
      <c r="AF265" s="17">
        <f t="shared" ref="AF265:AF328" si="77">R265*C265</f>
        <v>0</v>
      </c>
      <c r="AG265" s="17">
        <f t="shared" ref="AG265:AG328" si="78">T265*C265</f>
        <v>0</v>
      </c>
    </row>
    <row r="266" spans="1:33" ht="15.75" customHeight="1" x14ac:dyDescent="0.25">
      <c r="A266" s="37">
        <v>1</v>
      </c>
      <c r="B266" s="19"/>
      <c r="C266" s="19"/>
      <c r="D266" s="20"/>
      <c r="E266" s="47"/>
      <c r="F266" s="63"/>
      <c r="G266" s="702"/>
      <c r="H266" s="10"/>
      <c r="I266" s="705"/>
      <c r="J266" s="208"/>
      <c r="K266" s="705"/>
      <c r="L266" s="149"/>
      <c r="M266" s="700"/>
      <c r="N266" s="237"/>
      <c r="O266" s="705"/>
      <c r="P266" s="215"/>
      <c r="Q266" s="705"/>
      <c r="R266" s="372"/>
      <c r="S266" s="700"/>
      <c r="T266" s="175"/>
      <c r="U266" s="969">
        <f t="shared" si="70"/>
        <v>0</v>
      </c>
      <c r="V266" s="960"/>
      <c r="W266" s="203"/>
      <c r="X266" s="111">
        <f t="shared" si="69"/>
        <v>0</v>
      </c>
      <c r="Y266" s="959">
        <f t="shared" si="71"/>
        <v>0</v>
      </c>
      <c r="Z266" s="975"/>
      <c r="AA266" s="17">
        <f t="shared" si="72"/>
        <v>0</v>
      </c>
      <c r="AB266" s="17">
        <f t="shared" si="73"/>
        <v>0</v>
      </c>
      <c r="AC266" s="17">
        <f t="shared" si="74"/>
        <v>0</v>
      </c>
      <c r="AD266" s="17">
        <f t="shared" si="75"/>
        <v>0</v>
      </c>
      <c r="AE266" s="17">
        <f t="shared" si="76"/>
        <v>0</v>
      </c>
      <c r="AF266" s="17">
        <f t="shared" si="77"/>
        <v>0</v>
      </c>
      <c r="AG266" s="17">
        <f t="shared" si="78"/>
        <v>0</v>
      </c>
    </row>
    <row r="267" spans="1:33" ht="15.75" customHeight="1" x14ac:dyDescent="0.25">
      <c r="A267" s="37">
        <v>2</v>
      </c>
      <c r="B267" s="19"/>
      <c r="C267" s="19"/>
      <c r="D267" s="20"/>
      <c r="E267" s="47"/>
      <c r="F267" s="63"/>
      <c r="G267" s="702"/>
      <c r="H267" s="10"/>
      <c r="I267" s="705"/>
      <c r="J267" s="208"/>
      <c r="K267" s="705"/>
      <c r="L267" s="149"/>
      <c r="M267" s="700"/>
      <c r="N267" s="237"/>
      <c r="O267" s="705"/>
      <c r="P267" s="215"/>
      <c r="Q267" s="705"/>
      <c r="R267" s="372"/>
      <c r="S267" s="700"/>
      <c r="T267" s="175"/>
      <c r="U267" s="969">
        <f t="shared" si="70"/>
        <v>0</v>
      </c>
      <c r="V267" s="960"/>
      <c r="W267" s="203"/>
      <c r="X267" s="111">
        <f t="shared" si="69"/>
        <v>0</v>
      </c>
      <c r="Y267" s="959">
        <f t="shared" si="71"/>
        <v>0</v>
      </c>
      <c r="Z267" s="975"/>
      <c r="AA267" s="17">
        <f t="shared" si="72"/>
        <v>0</v>
      </c>
      <c r="AB267" s="17">
        <f t="shared" si="73"/>
        <v>0</v>
      </c>
      <c r="AC267" s="17">
        <f t="shared" si="74"/>
        <v>0</v>
      </c>
      <c r="AD267" s="17">
        <f t="shared" si="75"/>
        <v>0</v>
      </c>
      <c r="AE267" s="17">
        <f t="shared" si="76"/>
        <v>0</v>
      </c>
      <c r="AF267" s="17">
        <f t="shared" si="77"/>
        <v>0</v>
      </c>
      <c r="AG267" s="17">
        <f t="shared" si="78"/>
        <v>0</v>
      </c>
    </row>
    <row r="268" spans="1:33" ht="15.75" customHeight="1" x14ac:dyDescent="0.25">
      <c r="A268" s="37">
        <v>3</v>
      </c>
      <c r="B268" s="19"/>
      <c r="C268" s="19"/>
      <c r="D268" s="20"/>
      <c r="E268" s="47"/>
      <c r="F268" s="63"/>
      <c r="G268" s="702"/>
      <c r="H268" s="10"/>
      <c r="I268" s="705"/>
      <c r="J268" s="208"/>
      <c r="K268" s="705"/>
      <c r="L268" s="149"/>
      <c r="M268" s="705"/>
      <c r="N268" s="237"/>
      <c r="O268" s="705"/>
      <c r="P268" s="215"/>
      <c r="Q268" s="705"/>
      <c r="R268" s="372"/>
      <c r="S268" s="700"/>
      <c r="T268" s="175"/>
      <c r="U268" s="969">
        <f t="shared" si="70"/>
        <v>0</v>
      </c>
      <c r="V268" s="960"/>
      <c r="W268" s="203"/>
      <c r="X268" s="111">
        <f t="shared" si="69"/>
        <v>0</v>
      </c>
      <c r="Y268" s="959">
        <f t="shared" si="71"/>
        <v>0</v>
      </c>
      <c r="Z268" s="975"/>
      <c r="AA268" s="17">
        <f t="shared" si="72"/>
        <v>0</v>
      </c>
      <c r="AB268" s="17">
        <f t="shared" si="73"/>
        <v>0</v>
      </c>
      <c r="AC268" s="17">
        <f t="shared" si="74"/>
        <v>0</v>
      </c>
      <c r="AD268" s="17">
        <f t="shared" si="75"/>
        <v>0</v>
      </c>
      <c r="AE268" s="17">
        <f t="shared" si="76"/>
        <v>0</v>
      </c>
      <c r="AF268" s="17">
        <f t="shared" si="77"/>
        <v>0</v>
      </c>
      <c r="AG268" s="17">
        <f t="shared" si="78"/>
        <v>0</v>
      </c>
    </row>
    <row r="269" spans="1:33" s="3" customFormat="1" ht="15.75" customHeight="1" x14ac:dyDescent="0.25">
      <c r="A269" s="37">
        <v>5</v>
      </c>
      <c r="B269" s="19"/>
      <c r="C269" s="19"/>
      <c r="D269" s="20"/>
      <c r="E269" s="47"/>
      <c r="F269" s="63"/>
      <c r="G269" s="702"/>
      <c r="H269" s="10"/>
      <c r="I269" s="705"/>
      <c r="J269" s="208"/>
      <c r="K269" s="705"/>
      <c r="L269" s="149"/>
      <c r="M269" s="705"/>
      <c r="N269" s="237"/>
      <c r="O269" s="705"/>
      <c r="P269" s="215"/>
      <c r="Q269" s="705"/>
      <c r="R269" s="372"/>
      <c r="S269" s="700"/>
      <c r="T269" s="175"/>
      <c r="U269" s="969">
        <f t="shared" si="70"/>
        <v>0</v>
      </c>
      <c r="V269" s="960"/>
      <c r="W269" s="203"/>
      <c r="X269" s="111">
        <f t="shared" si="69"/>
        <v>0</v>
      </c>
      <c r="Y269" s="959">
        <f t="shared" si="71"/>
        <v>0</v>
      </c>
      <c r="Z269" s="975"/>
      <c r="AA269" s="17">
        <f t="shared" si="72"/>
        <v>0</v>
      </c>
      <c r="AB269" s="17">
        <f t="shared" si="73"/>
        <v>0</v>
      </c>
      <c r="AC269" s="17">
        <f t="shared" si="74"/>
        <v>0</v>
      </c>
      <c r="AD269" s="17">
        <f t="shared" si="75"/>
        <v>0</v>
      </c>
      <c r="AE269" s="17">
        <f t="shared" si="76"/>
        <v>0</v>
      </c>
      <c r="AF269" s="17">
        <f t="shared" si="77"/>
        <v>0</v>
      </c>
      <c r="AG269" s="17">
        <f t="shared" si="78"/>
        <v>0</v>
      </c>
    </row>
    <row r="270" spans="1:33" s="3" customFormat="1" ht="15.75" customHeight="1" x14ac:dyDescent="0.25">
      <c r="A270" s="37">
        <v>6</v>
      </c>
      <c r="B270" s="19"/>
      <c r="C270" s="19"/>
      <c r="D270" s="20"/>
      <c r="E270" s="47"/>
      <c r="F270" s="63"/>
      <c r="G270" s="702"/>
      <c r="H270" s="10"/>
      <c r="I270" s="705"/>
      <c r="J270" s="208"/>
      <c r="K270" s="705"/>
      <c r="L270" s="149"/>
      <c r="M270" s="705"/>
      <c r="N270" s="237"/>
      <c r="O270" s="705"/>
      <c r="P270" s="215"/>
      <c r="Q270" s="705"/>
      <c r="R270" s="372"/>
      <c r="S270" s="700"/>
      <c r="T270" s="175"/>
      <c r="U270" s="969">
        <f t="shared" si="70"/>
        <v>0</v>
      </c>
      <c r="V270" s="960"/>
      <c r="W270" s="203"/>
      <c r="X270" s="111">
        <f t="shared" si="69"/>
        <v>0</v>
      </c>
      <c r="Y270" s="959">
        <f t="shared" si="71"/>
        <v>0</v>
      </c>
      <c r="Z270" s="975"/>
      <c r="AA270" s="17">
        <f t="shared" si="72"/>
        <v>0</v>
      </c>
      <c r="AB270" s="17">
        <f t="shared" si="73"/>
        <v>0</v>
      </c>
      <c r="AC270" s="17">
        <f t="shared" si="74"/>
        <v>0</v>
      </c>
      <c r="AD270" s="17">
        <f t="shared" si="75"/>
        <v>0</v>
      </c>
      <c r="AE270" s="17">
        <f t="shared" si="76"/>
        <v>0</v>
      </c>
      <c r="AF270" s="17">
        <f t="shared" si="77"/>
        <v>0</v>
      </c>
      <c r="AG270" s="17">
        <f t="shared" si="78"/>
        <v>0</v>
      </c>
    </row>
    <row r="271" spans="1:33" s="3" customFormat="1" ht="15.75" customHeight="1" x14ac:dyDescent="0.25">
      <c r="A271" s="37">
        <v>7</v>
      </c>
      <c r="B271" s="19"/>
      <c r="C271" s="19"/>
      <c r="D271" s="20"/>
      <c r="E271" s="47"/>
      <c r="F271" s="63"/>
      <c r="G271" s="702"/>
      <c r="H271" s="10"/>
      <c r="I271" s="705"/>
      <c r="J271" s="208"/>
      <c r="K271" s="705"/>
      <c r="L271" s="149"/>
      <c r="M271" s="705"/>
      <c r="N271" s="237"/>
      <c r="O271" s="705"/>
      <c r="P271" s="215"/>
      <c r="Q271" s="705"/>
      <c r="R271" s="372"/>
      <c r="S271" s="700"/>
      <c r="T271" s="175"/>
      <c r="U271" s="969">
        <f t="shared" si="70"/>
        <v>0</v>
      </c>
      <c r="V271" s="960"/>
      <c r="W271" s="203"/>
      <c r="X271" s="111">
        <f t="shared" si="69"/>
        <v>0</v>
      </c>
      <c r="Y271" s="959">
        <f t="shared" si="71"/>
        <v>0</v>
      </c>
      <c r="Z271" s="975"/>
      <c r="AA271" s="17">
        <f t="shared" si="72"/>
        <v>0</v>
      </c>
      <c r="AB271" s="17">
        <f t="shared" si="73"/>
        <v>0</v>
      </c>
      <c r="AC271" s="17">
        <f t="shared" si="74"/>
        <v>0</v>
      </c>
      <c r="AD271" s="17">
        <f t="shared" si="75"/>
        <v>0</v>
      </c>
      <c r="AE271" s="17">
        <f t="shared" si="76"/>
        <v>0</v>
      </c>
      <c r="AF271" s="17">
        <f t="shared" si="77"/>
        <v>0</v>
      </c>
      <c r="AG271" s="17">
        <f t="shared" si="78"/>
        <v>0</v>
      </c>
    </row>
    <row r="272" spans="1:33" s="3" customFormat="1" ht="15.75" customHeight="1" x14ac:dyDescent="0.25">
      <c r="A272" s="37">
        <v>8</v>
      </c>
      <c r="B272" s="19"/>
      <c r="C272" s="19"/>
      <c r="D272" s="20"/>
      <c r="E272" s="47"/>
      <c r="F272" s="63"/>
      <c r="G272" s="702"/>
      <c r="H272" s="10"/>
      <c r="I272" s="705"/>
      <c r="J272" s="208"/>
      <c r="K272" s="705"/>
      <c r="L272" s="149"/>
      <c r="M272" s="705"/>
      <c r="N272" s="237"/>
      <c r="O272" s="705"/>
      <c r="P272" s="215"/>
      <c r="Q272" s="705"/>
      <c r="R272" s="372"/>
      <c r="S272" s="700"/>
      <c r="T272" s="175"/>
      <c r="U272" s="969">
        <f t="shared" si="70"/>
        <v>0</v>
      </c>
      <c r="V272" s="960"/>
      <c r="W272" s="203"/>
      <c r="X272" s="111">
        <f t="shared" si="69"/>
        <v>0</v>
      </c>
      <c r="Y272" s="959">
        <f t="shared" si="71"/>
        <v>0</v>
      </c>
      <c r="Z272" s="975"/>
      <c r="AA272" s="17">
        <f t="shared" si="72"/>
        <v>0</v>
      </c>
      <c r="AB272" s="17">
        <f t="shared" si="73"/>
        <v>0</v>
      </c>
      <c r="AC272" s="17">
        <f t="shared" si="74"/>
        <v>0</v>
      </c>
      <c r="AD272" s="17">
        <f t="shared" si="75"/>
        <v>0</v>
      </c>
      <c r="AE272" s="17">
        <f t="shared" si="76"/>
        <v>0</v>
      </c>
      <c r="AF272" s="17">
        <f t="shared" si="77"/>
        <v>0</v>
      </c>
      <c r="AG272" s="17">
        <f t="shared" si="78"/>
        <v>0</v>
      </c>
    </row>
    <row r="273" spans="1:33" ht="15.75" customHeight="1" x14ac:dyDescent="0.25">
      <c r="A273" s="37">
        <v>19</v>
      </c>
      <c r="B273" s="19"/>
      <c r="C273" s="19"/>
      <c r="D273" s="20"/>
      <c r="E273" s="47"/>
      <c r="F273" s="63"/>
      <c r="G273" s="702"/>
      <c r="H273" s="10"/>
      <c r="I273" s="705"/>
      <c r="J273" s="208"/>
      <c r="K273" s="705"/>
      <c r="L273" s="149"/>
      <c r="M273" s="705"/>
      <c r="N273" s="237"/>
      <c r="O273" s="705"/>
      <c r="P273" s="215"/>
      <c r="Q273" s="705"/>
      <c r="R273" s="372"/>
      <c r="S273" s="700"/>
      <c r="T273" s="175"/>
      <c r="U273" s="969">
        <f t="shared" si="70"/>
        <v>0</v>
      </c>
      <c r="V273" s="960"/>
      <c r="W273" s="203"/>
      <c r="X273" s="111">
        <f t="shared" si="69"/>
        <v>0</v>
      </c>
      <c r="Y273" s="959">
        <f t="shared" si="71"/>
        <v>0</v>
      </c>
      <c r="Z273" s="975"/>
      <c r="AA273" s="17">
        <f t="shared" si="72"/>
        <v>0</v>
      </c>
      <c r="AB273" s="17">
        <f t="shared" si="73"/>
        <v>0</v>
      </c>
      <c r="AC273" s="17">
        <f t="shared" si="74"/>
        <v>0</v>
      </c>
      <c r="AD273" s="17">
        <f t="shared" si="75"/>
        <v>0</v>
      </c>
      <c r="AE273" s="17">
        <f t="shared" si="76"/>
        <v>0</v>
      </c>
      <c r="AF273" s="17">
        <f t="shared" si="77"/>
        <v>0</v>
      </c>
      <c r="AG273" s="17">
        <f t="shared" si="78"/>
        <v>0</v>
      </c>
    </row>
    <row r="274" spans="1:33" ht="15.75" customHeight="1" x14ac:dyDescent="0.25">
      <c r="A274" s="37">
        <v>20</v>
      </c>
      <c r="B274" s="19"/>
      <c r="C274" s="19"/>
      <c r="D274" s="20"/>
      <c r="E274" s="47"/>
      <c r="F274" s="63"/>
      <c r="G274" s="702"/>
      <c r="H274" s="10"/>
      <c r="I274" s="705"/>
      <c r="J274" s="208"/>
      <c r="K274" s="705"/>
      <c r="L274" s="149"/>
      <c r="M274" s="705"/>
      <c r="N274" s="237"/>
      <c r="O274" s="705"/>
      <c r="P274" s="215"/>
      <c r="Q274" s="705"/>
      <c r="R274" s="372"/>
      <c r="S274" s="700"/>
      <c r="T274" s="175"/>
      <c r="U274" s="969">
        <f t="shared" si="70"/>
        <v>0</v>
      </c>
      <c r="V274" s="960"/>
      <c r="W274" s="203"/>
      <c r="X274" s="111">
        <f t="shared" si="69"/>
        <v>0</v>
      </c>
      <c r="Y274" s="959">
        <f t="shared" si="71"/>
        <v>0</v>
      </c>
      <c r="Z274" s="975"/>
      <c r="AA274" s="17">
        <f t="shared" si="72"/>
        <v>0</v>
      </c>
      <c r="AB274" s="17">
        <f t="shared" si="73"/>
        <v>0</v>
      </c>
      <c r="AC274" s="17">
        <f t="shared" si="74"/>
        <v>0</v>
      </c>
      <c r="AD274" s="17">
        <f t="shared" si="75"/>
        <v>0</v>
      </c>
      <c r="AE274" s="17">
        <f t="shared" si="76"/>
        <v>0</v>
      </c>
      <c r="AF274" s="17">
        <f t="shared" si="77"/>
        <v>0</v>
      </c>
      <c r="AG274" s="17">
        <f t="shared" si="78"/>
        <v>0</v>
      </c>
    </row>
    <row r="275" spans="1:33" s="2" customFormat="1" ht="15.75" customHeight="1" x14ac:dyDescent="0.25">
      <c r="A275" s="37"/>
      <c r="B275" s="19"/>
      <c r="C275" s="19"/>
      <c r="D275" s="20"/>
      <c r="E275" s="47"/>
      <c r="F275" s="63"/>
      <c r="G275" s="702"/>
      <c r="H275" s="10"/>
      <c r="I275" s="705"/>
      <c r="J275" s="208"/>
      <c r="K275" s="705"/>
      <c r="L275" s="149"/>
      <c r="M275" s="705"/>
      <c r="N275" s="237"/>
      <c r="O275" s="705"/>
      <c r="P275" s="215"/>
      <c r="Q275" s="705"/>
      <c r="R275" s="372"/>
      <c r="S275" s="700"/>
      <c r="T275" s="175"/>
      <c r="U275" s="969">
        <f t="shared" si="70"/>
        <v>0</v>
      </c>
      <c r="V275" s="960"/>
      <c r="W275" s="203"/>
      <c r="X275" s="111">
        <f t="shared" si="69"/>
        <v>0</v>
      </c>
      <c r="Y275" s="959">
        <f t="shared" si="71"/>
        <v>0</v>
      </c>
      <c r="Z275" s="975"/>
      <c r="AA275" s="17">
        <f t="shared" si="72"/>
        <v>0</v>
      </c>
      <c r="AB275" s="17">
        <f t="shared" si="73"/>
        <v>0</v>
      </c>
      <c r="AC275" s="17">
        <f t="shared" si="74"/>
        <v>0</v>
      </c>
      <c r="AD275" s="17">
        <f t="shared" si="75"/>
        <v>0</v>
      </c>
      <c r="AE275" s="17">
        <f t="shared" si="76"/>
        <v>0</v>
      </c>
      <c r="AF275" s="17">
        <f t="shared" si="77"/>
        <v>0</v>
      </c>
      <c r="AG275" s="17">
        <f t="shared" si="78"/>
        <v>0</v>
      </c>
    </row>
    <row r="276" spans="1:33" ht="15.75" customHeight="1" x14ac:dyDescent="0.25">
      <c r="A276" s="37">
        <v>2</v>
      </c>
      <c r="B276" s="19"/>
      <c r="C276" s="19"/>
      <c r="D276" s="20"/>
      <c r="E276" s="47"/>
      <c r="F276" s="63"/>
      <c r="G276" s="702"/>
      <c r="H276" s="10"/>
      <c r="I276" s="705"/>
      <c r="J276" s="208"/>
      <c r="K276" s="705"/>
      <c r="L276" s="149"/>
      <c r="M276" s="700"/>
      <c r="N276" s="237"/>
      <c r="O276" s="705"/>
      <c r="P276" s="215"/>
      <c r="Q276" s="705"/>
      <c r="R276" s="372"/>
      <c r="S276" s="700"/>
      <c r="T276" s="175"/>
      <c r="U276" s="969">
        <f t="shared" si="70"/>
        <v>0</v>
      </c>
      <c r="V276" s="960"/>
      <c r="W276" s="203"/>
      <c r="X276" s="111">
        <f t="shared" si="69"/>
        <v>0</v>
      </c>
      <c r="Y276" s="959">
        <f t="shared" si="71"/>
        <v>0</v>
      </c>
      <c r="Z276" s="975"/>
      <c r="AA276" s="17">
        <f t="shared" si="72"/>
        <v>0</v>
      </c>
      <c r="AB276" s="17">
        <f t="shared" si="73"/>
        <v>0</v>
      </c>
      <c r="AC276" s="17">
        <f t="shared" si="74"/>
        <v>0</v>
      </c>
      <c r="AD276" s="17">
        <f t="shared" si="75"/>
        <v>0</v>
      </c>
      <c r="AE276" s="17">
        <f t="shared" si="76"/>
        <v>0</v>
      </c>
      <c r="AF276" s="17">
        <f t="shared" si="77"/>
        <v>0</v>
      </c>
      <c r="AG276" s="17">
        <f t="shared" si="78"/>
        <v>0</v>
      </c>
    </row>
    <row r="277" spans="1:33" ht="15.75" customHeight="1" x14ac:dyDescent="0.25">
      <c r="A277" s="37">
        <v>3</v>
      </c>
      <c r="B277" s="19"/>
      <c r="C277" s="19"/>
      <c r="D277" s="20"/>
      <c r="E277" s="47"/>
      <c r="F277" s="63"/>
      <c r="G277" s="702"/>
      <c r="H277" s="10"/>
      <c r="I277" s="705"/>
      <c r="J277" s="208"/>
      <c r="K277" s="705"/>
      <c r="L277" s="149"/>
      <c r="M277" s="700"/>
      <c r="N277" s="237"/>
      <c r="O277" s="705"/>
      <c r="P277" s="215"/>
      <c r="Q277" s="705"/>
      <c r="R277" s="372"/>
      <c r="S277" s="700"/>
      <c r="T277" s="175"/>
      <c r="U277" s="969">
        <f t="shared" si="70"/>
        <v>0</v>
      </c>
      <c r="V277" s="960"/>
      <c r="W277" s="203"/>
      <c r="X277" s="111">
        <f t="shared" si="69"/>
        <v>0</v>
      </c>
      <c r="Y277" s="959">
        <f t="shared" si="71"/>
        <v>0</v>
      </c>
      <c r="Z277" s="975"/>
      <c r="AA277" s="17">
        <f t="shared" si="72"/>
        <v>0</v>
      </c>
      <c r="AB277" s="17">
        <f t="shared" si="73"/>
        <v>0</v>
      </c>
      <c r="AC277" s="17">
        <f t="shared" si="74"/>
        <v>0</v>
      </c>
      <c r="AD277" s="17">
        <f t="shared" si="75"/>
        <v>0</v>
      </c>
      <c r="AE277" s="17">
        <f t="shared" si="76"/>
        <v>0</v>
      </c>
      <c r="AF277" s="17">
        <f t="shared" si="77"/>
        <v>0</v>
      </c>
      <c r="AG277" s="17">
        <f t="shared" si="78"/>
        <v>0</v>
      </c>
    </row>
    <row r="278" spans="1:33" ht="15.75" customHeight="1" x14ac:dyDescent="0.25">
      <c r="A278" s="37">
        <v>4</v>
      </c>
      <c r="B278" s="19"/>
      <c r="C278" s="19"/>
      <c r="D278" s="20"/>
      <c r="E278" s="46"/>
      <c r="F278" s="63"/>
      <c r="G278" s="702"/>
      <c r="H278" s="10"/>
      <c r="I278" s="705"/>
      <c r="J278" s="208"/>
      <c r="K278" s="705"/>
      <c r="L278" s="149"/>
      <c r="M278" s="700"/>
      <c r="N278" s="237"/>
      <c r="O278" s="705"/>
      <c r="P278" s="215"/>
      <c r="Q278" s="705"/>
      <c r="R278" s="372"/>
      <c r="S278" s="700"/>
      <c r="T278" s="175"/>
      <c r="U278" s="969">
        <f t="shared" si="70"/>
        <v>0</v>
      </c>
      <c r="V278" s="960"/>
      <c r="W278" s="203"/>
      <c r="X278" s="111">
        <f t="shared" si="69"/>
        <v>0</v>
      </c>
      <c r="Y278" s="959">
        <f t="shared" si="71"/>
        <v>0</v>
      </c>
      <c r="Z278" s="975"/>
      <c r="AA278" s="17">
        <f t="shared" si="72"/>
        <v>0</v>
      </c>
      <c r="AB278" s="17">
        <f t="shared" si="73"/>
        <v>0</v>
      </c>
      <c r="AC278" s="17">
        <f t="shared" si="74"/>
        <v>0</v>
      </c>
      <c r="AD278" s="17">
        <f t="shared" si="75"/>
        <v>0</v>
      </c>
      <c r="AE278" s="17">
        <f t="shared" si="76"/>
        <v>0</v>
      </c>
      <c r="AF278" s="17">
        <f t="shared" si="77"/>
        <v>0</v>
      </c>
      <c r="AG278" s="17">
        <f t="shared" si="78"/>
        <v>0</v>
      </c>
    </row>
    <row r="279" spans="1:33" ht="15.75" customHeight="1" x14ac:dyDescent="0.25">
      <c r="A279" s="37">
        <v>5</v>
      </c>
      <c r="B279" s="19"/>
      <c r="C279" s="19"/>
      <c r="D279" s="20"/>
      <c r="E279" s="47"/>
      <c r="F279" s="63"/>
      <c r="G279" s="702"/>
      <c r="H279" s="10"/>
      <c r="I279" s="705"/>
      <c r="J279" s="208"/>
      <c r="K279" s="705"/>
      <c r="L279" s="149"/>
      <c r="M279" s="700"/>
      <c r="N279" s="237"/>
      <c r="O279" s="705"/>
      <c r="P279" s="215"/>
      <c r="Q279" s="705"/>
      <c r="R279" s="372"/>
      <c r="S279" s="700"/>
      <c r="T279" s="175"/>
      <c r="U279" s="969">
        <f t="shared" si="70"/>
        <v>0</v>
      </c>
      <c r="V279" s="960"/>
      <c r="W279" s="203"/>
      <c r="X279" s="111">
        <f t="shared" si="69"/>
        <v>0</v>
      </c>
      <c r="Y279" s="959">
        <f t="shared" si="71"/>
        <v>0</v>
      </c>
      <c r="Z279" s="975"/>
      <c r="AA279" s="17">
        <f t="shared" si="72"/>
        <v>0</v>
      </c>
      <c r="AB279" s="17">
        <f t="shared" si="73"/>
        <v>0</v>
      </c>
      <c r="AC279" s="17">
        <f t="shared" si="74"/>
        <v>0</v>
      </c>
      <c r="AD279" s="17">
        <f t="shared" si="75"/>
        <v>0</v>
      </c>
      <c r="AE279" s="17">
        <f t="shared" si="76"/>
        <v>0</v>
      </c>
      <c r="AF279" s="17">
        <f t="shared" si="77"/>
        <v>0</v>
      </c>
      <c r="AG279" s="17">
        <f t="shared" si="78"/>
        <v>0</v>
      </c>
    </row>
    <row r="280" spans="1:33" ht="15.75" customHeight="1" x14ac:dyDescent="0.25">
      <c r="A280" s="37">
        <v>14</v>
      </c>
      <c r="B280" s="19"/>
      <c r="C280" s="19"/>
      <c r="D280" s="20"/>
      <c r="E280" s="47"/>
      <c r="F280" s="63"/>
      <c r="G280" s="702"/>
      <c r="H280" s="10"/>
      <c r="I280" s="705"/>
      <c r="J280" s="208"/>
      <c r="K280" s="705"/>
      <c r="L280" s="149"/>
      <c r="M280" s="700"/>
      <c r="N280" s="237"/>
      <c r="O280" s="705"/>
      <c r="P280" s="215"/>
      <c r="Q280" s="705"/>
      <c r="R280" s="372"/>
      <c r="S280" s="700"/>
      <c r="T280" s="175"/>
      <c r="U280" s="969">
        <f t="shared" si="70"/>
        <v>0</v>
      </c>
      <c r="V280" s="960"/>
      <c r="W280" s="203"/>
      <c r="X280" s="111">
        <f t="shared" si="69"/>
        <v>0</v>
      </c>
      <c r="Y280" s="959">
        <f t="shared" si="71"/>
        <v>0</v>
      </c>
      <c r="Z280" s="975"/>
      <c r="AA280" s="17">
        <f t="shared" si="72"/>
        <v>0</v>
      </c>
      <c r="AB280" s="17">
        <f t="shared" si="73"/>
        <v>0</v>
      </c>
      <c r="AC280" s="17">
        <f t="shared" si="74"/>
        <v>0</v>
      </c>
      <c r="AD280" s="17">
        <f t="shared" si="75"/>
        <v>0</v>
      </c>
      <c r="AE280" s="17">
        <f t="shared" si="76"/>
        <v>0</v>
      </c>
      <c r="AF280" s="17">
        <f t="shared" si="77"/>
        <v>0</v>
      </c>
      <c r="AG280" s="17">
        <f t="shared" si="78"/>
        <v>0</v>
      </c>
    </row>
    <row r="281" spans="1:33" ht="15.75" customHeight="1" x14ac:dyDescent="0.25">
      <c r="A281" s="37">
        <v>15</v>
      </c>
      <c r="B281" s="19"/>
      <c r="C281" s="19"/>
      <c r="D281" s="20"/>
      <c r="E281" s="47"/>
      <c r="F281" s="63"/>
      <c r="G281" s="702"/>
      <c r="H281" s="10"/>
      <c r="I281" s="705"/>
      <c r="J281" s="208"/>
      <c r="K281" s="705"/>
      <c r="L281" s="149"/>
      <c r="M281" s="700"/>
      <c r="N281" s="237"/>
      <c r="O281" s="705"/>
      <c r="P281" s="215"/>
      <c r="Q281" s="705"/>
      <c r="R281" s="372"/>
      <c r="S281" s="700"/>
      <c r="T281" s="175"/>
      <c r="U281" s="969">
        <f t="shared" si="70"/>
        <v>0</v>
      </c>
      <c r="V281" s="960"/>
      <c r="W281" s="203"/>
      <c r="X281" s="111">
        <f t="shared" si="69"/>
        <v>0</v>
      </c>
      <c r="Y281" s="959">
        <f t="shared" si="71"/>
        <v>0</v>
      </c>
      <c r="Z281" s="975"/>
      <c r="AA281" s="17">
        <f t="shared" si="72"/>
        <v>0</v>
      </c>
      <c r="AB281" s="17">
        <f t="shared" si="73"/>
        <v>0</v>
      </c>
      <c r="AC281" s="17">
        <f t="shared" si="74"/>
        <v>0</v>
      </c>
      <c r="AD281" s="17">
        <f t="shared" si="75"/>
        <v>0</v>
      </c>
      <c r="AE281" s="17">
        <f t="shared" si="76"/>
        <v>0</v>
      </c>
      <c r="AF281" s="17">
        <f t="shared" si="77"/>
        <v>0</v>
      </c>
      <c r="AG281" s="17">
        <f t="shared" si="78"/>
        <v>0</v>
      </c>
    </row>
    <row r="282" spans="1:33" s="2" customFormat="1" ht="15.75" customHeight="1" x14ac:dyDescent="0.25">
      <c r="A282" s="37"/>
      <c r="B282" s="27"/>
      <c r="C282" s="27"/>
      <c r="D282" s="20"/>
      <c r="E282" s="46"/>
      <c r="F282" s="63"/>
      <c r="G282" s="702"/>
      <c r="H282" s="10"/>
      <c r="I282" s="705"/>
      <c r="J282" s="208"/>
      <c r="K282" s="705"/>
      <c r="L282" s="149"/>
      <c r="M282" s="700"/>
      <c r="N282" s="237"/>
      <c r="O282" s="705"/>
      <c r="P282" s="215"/>
      <c r="Q282" s="705"/>
      <c r="R282" s="372"/>
      <c r="S282" s="700"/>
      <c r="T282" s="175"/>
      <c r="U282" s="969">
        <f t="shared" si="70"/>
        <v>0</v>
      </c>
      <c r="V282" s="960"/>
      <c r="W282" s="203"/>
      <c r="X282" s="111">
        <f t="shared" si="69"/>
        <v>0</v>
      </c>
      <c r="Y282" s="959">
        <f t="shared" si="71"/>
        <v>0</v>
      </c>
      <c r="Z282" s="975"/>
      <c r="AA282" s="17">
        <f t="shared" si="72"/>
        <v>0</v>
      </c>
      <c r="AB282" s="17">
        <f t="shared" si="73"/>
        <v>0</v>
      </c>
      <c r="AC282" s="17">
        <f t="shared" si="74"/>
        <v>0</v>
      </c>
      <c r="AD282" s="17">
        <f t="shared" si="75"/>
        <v>0</v>
      </c>
      <c r="AE282" s="17">
        <f t="shared" si="76"/>
        <v>0</v>
      </c>
      <c r="AF282" s="17">
        <f t="shared" si="77"/>
        <v>0</v>
      </c>
      <c r="AG282" s="17">
        <f t="shared" si="78"/>
        <v>0</v>
      </c>
    </row>
    <row r="283" spans="1:33" ht="15.75" customHeight="1" x14ac:dyDescent="0.25">
      <c r="A283" s="37">
        <v>1</v>
      </c>
      <c r="B283" s="19"/>
      <c r="C283" s="19"/>
      <c r="D283" s="20"/>
      <c r="E283" s="47"/>
      <c r="F283" s="63"/>
      <c r="G283" s="702"/>
      <c r="H283" s="10"/>
      <c r="I283" s="705"/>
      <c r="J283" s="208"/>
      <c r="K283" s="705"/>
      <c r="L283" s="149"/>
      <c r="M283" s="700"/>
      <c r="N283" s="237"/>
      <c r="O283" s="705"/>
      <c r="P283" s="215"/>
      <c r="Q283" s="705"/>
      <c r="R283" s="372"/>
      <c r="S283" s="700"/>
      <c r="T283" s="175"/>
      <c r="U283" s="969">
        <f t="shared" si="70"/>
        <v>0</v>
      </c>
      <c r="V283" s="960"/>
      <c r="W283" s="203"/>
      <c r="X283" s="111">
        <f t="shared" si="69"/>
        <v>0</v>
      </c>
      <c r="Y283" s="959">
        <f t="shared" si="71"/>
        <v>0</v>
      </c>
      <c r="Z283" s="975"/>
      <c r="AA283" s="17">
        <f t="shared" si="72"/>
        <v>0</v>
      </c>
      <c r="AB283" s="17">
        <f t="shared" si="73"/>
        <v>0</v>
      </c>
      <c r="AC283" s="17">
        <f t="shared" si="74"/>
        <v>0</v>
      </c>
      <c r="AD283" s="17">
        <f t="shared" si="75"/>
        <v>0</v>
      </c>
      <c r="AE283" s="17">
        <f t="shared" si="76"/>
        <v>0</v>
      </c>
      <c r="AF283" s="17">
        <f t="shared" si="77"/>
        <v>0</v>
      </c>
      <c r="AG283" s="17">
        <f t="shared" si="78"/>
        <v>0</v>
      </c>
    </row>
    <row r="284" spans="1:33" ht="15.75" customHeight="1" x14ac:dyDescent="0.25">
      <c r="A284" s="37">
        <v>2</v>
      </c>
      <c r="B284" s="19"/>
      <c r="C284" s="19"/>
      <c r="D284" s="20"/>
      <c r="E284" s="47"/>
      <c r="F284" s="63"/>
      <c r="G284" s="702"/>
      <c r="H284" s="10"/>
      <c r="I284" s="705"/>
      <c r="J284" s="208"/>
      <c r="K284" s="705"/>
      <c r="L284" s="149"/>
      <c r="M284" s="700"/>
      <c r="N284" s="237"/>
      <c r="O284" s="705"/>
      <c r="P284" s="215"/>
      <c r="Q284" s="705"/>
      <c r="R284" s="372"/>
      <c r="S284" s="700"/>
      <c r="T284" s="175"/>
      <c r="U284" s="969">
        <f t="shared" si="70"/>
        <v>0</v>
      </c>
      <c r="V284" s="960"/>
      <c r="W284" s="203"/>
      <c r="X284" s="111">
        <f t="shared" si="69"/>
        <v>0</v>
      </c>
      <c r="Y284" s="959">
        <f t="shared" si="71"/>
        <v>0</v>
      </c>
      <c r="Z284" s="975"/>
      <c r="AA284" s="17">
        <f t="shared" si="72"/>
        <v>0</v>
      </c>
      <c r="AB284" s="17">
        <f t="shared" si="73"/>
        <v>0</v>
      </c>
      <c r="AC284" s="17">
        <f t="shared" si="74"/>
        <v>0</v>
      </c>
      <c r="AD284" s="17">
        <f t="shared" si="75"/>
        <v>0</v>
      </c>
      <c r="AE284" s="17">
        <f t="shared" si="76"/>
        <v>0</v>
      </c>
      <c r="AF284" s="17">
        <f t="shared" si="77"/>
        <v>0</v>
      </c>
      <c r="AG284" s="17">
        <f t="shared" si="78"/>
        <v>0</v>
      </c>
    </row>
    <row r="285" spans="1:33" ht="15.75" customHeight="1" x14ac:dyDescent="0.25">
      <c r="A285" s="37">
        <v>3</v>
      </c>
      <c r="B285" s="19"/>
      <c r="C285" s="19"/>
      <c r="D285" s="20"/>
      <c r="E285" s="47"/>
      <c r="F285" s="63"/>
      <c r="G285" s="702"/>
      <c r="H285" s="10"/>
      <c r="I285" s="705"/>
      <c r="J285" s="208"/>
      <c r="K285" s="705"/>
      <c r="L285" s="149"/>
      <c r="M285" s="700"/>
      <c r="N285" s="237"/>
      <c r="O285" s="705"/>
      <c r="P285" s="215"/>
      <c r="Q285" s="705"/>
      <c r="R285" s="372"/>
      <c r="S285" s="700"/>
      <c r="T285" s="175"/>
      <c r="U285" s="969">
        <f t="shared" si="70"/>
        <v>0</v>
      </c>
      <c r="V285" s="960"/>
      <c r="W285" s="203"/>
      <c r="X285" s="111">
        <f t="shared" si="69"/>
        <v>0</v>
      </c>
      <c r="Y285" s="959">
        <f t="shared" si="71"/>
        <v>0</v>
      </c>
      <c r="Z285" s="975"/>
      <c r="AA285" s="17">
        <f t="shared" si="72"/>
        <v>0</v>
      </c>
      <c r="AB285" s="17">
        <f t="shared" si="73"/>
        <v>0</v>
      </c>
      <c r="AC285" s="17">
        <f t="shared" si="74"/>
        <v>0</v>
      </c>
      <c r="AD285" s="17">
        <f t="shared" si="75"/>
        <v>0</v>
      </c>
      <c r="AE285" s="17">
        <f t="shared" si="76"/>
        <v>0</v>
      </c>
      <c r="AF285" s="17">
        <f t="shared" si="77"/>
        <v>0</v>
      </c>
      <c r="AG285" s="17">
        <f t="shared" si="78"/>
        <v>0</v>
      </c>
    </row>
    <row r="286" spans="1:33" s="3" customFormat="1" ht="15.75" customHeight="1" x14ac:dyDescent="0.25">
      <c r="A286" s="37">
        <v>4</v>
      </c>
      <c r="B286" s="19"/>
      <c r="C286" s="19"/>
      <c r="D286" s="20"/>
      <c r="E286" s="47"/>
      <c r="F286" s="63"/>
      <c r="G286" s="702"/>
      <c r="H286" s="10"/>
      <c r="I286" s="705"/>
      <c r="J286" s="208"/>
      <c r="K286" s="705"/>
      <c r="L286" s="149"/>
      <c r="M286" s="700"/>
      <c r="N286" s="237"/>
      <c r="O286" s="705"/>
      <c r="P286" s="215"/>
      <c r="Q286" s="705"/>
      <c r="R286" s="372"/>
      <c r="S286" s="700"/>
      <c r="T286" s="175"/>
      <c r="U286" s="969">
        <f t="shared" si="70"/>
        <v>0</v>
      </c>
      <c r="V286" s="960"/>
      <c r="W286" s="203"/>
      <c r="X286" s="111">
        <f t="shared" si="69"/>
        <v>0</v>
      </c>
      <c r="Y286" s="959">
        <f t="shared" si="71"/>
        <v>0</v>
      </c>
      <c r="Z286" s="975"/>
      <c r="AA286" s="17">
        <f t="shared" si="72"/>
        <v>0</v>
      </c>
      <c r="AB286" s="17">
        <f t="shared" si="73"/>
        <v>0</v>
      </c>
      <c r="AC286" s="17">
        <f t="shared" si="74"/>
        <v>0</v>
      </c>
      <c r="AD286" s="17">
        <f t="shared" si="75"/>
        <v>0</v>
      </c>
      <c r="AE286" s="17">
        <f t="shared" si="76"/>
        <v>0</v>
      </c>
      <c r="AF286" s="17">
        <f t="shared" si="77"/>
        <v>0</v>
      </c>
      <c r="AG286" s="17">
        <f t="shared" si="78"/>
        <v>0</v>
      </c>
    </row>
    <row r="287" spans="1:33" ht="15.75" customHeight="1" x14ac:dyDescent="0.25">
      <c r="A287" s="37">
        <v>5</v>
      </c>
      <c r="B287" s="19"/>
      <c r="C287" s="19"/>
      <c r="D287" s="20"/>
      <c r="E287" s="47"/>
      <c r="F287" s="63"/>
      <c r="G287" s="702"/>
      <c r="H287" s="10"/>
      <c r="I287" s="705"/>
      <c r="J287" s="208"/>
      <c r="K287" s="705"/>
      <c r="L287" s="149"/>
      <c r="M287" s="700"/>
      <c r="N287" s="237"/>
      <c r="O287" s="705"/>
      <c r="P287" s="215"/>
      <c r="Q287" s="705"/>
      <c r="R287" s="372"/>
      <c r="S287" s="700"/>
      <c r="T287" s="175"/>
      <c r="U287" s="969">
        <f t="shared" si="70"/>
        <v>0</v>
      </c>
      <c r="V287" s="960"/>
      <c r="W287" s="203"/>
      <c r="X287" s="111">
        <f t="shared" si="69"/>
        <v>0</v>
      </c>
      <c r="Y287" s="959">
        <f t="shared" si="71"/>
        <v>0</v>
      </c>
      <c r="Z287" s="975"/>
      <c r="AA287" s="17">
        <f t="shared" si="72"/>
        <v>0</v>
      </c>
      <c r="AB287" s="17">
        <f t="shared" si="73"/>
        <v>0</v>
      </c>
      <c r="AC287" s="17">
        <f t="shared" si="74"/>
        <v>0</v>
      </c>
      <c r="AD287" s="17">
        <f t="shared" si="75"/>
        <v>0</v>
      </c>
      <c r="AE287" s="17">
        <f t="shared" si="76"/>
        <v>0</v>
      </c>
      <c r="AF287" s="17">
        <f t="shared" si="77"/>
        <v>0</v>
      </c>
      <c r="AG287" s="17">
        <f t="shared" si="78"/>
        <v>0</v>
      </c>
    </row>
    <row r="288" spans="1:33" ht="15.75" customHeight="1" x14ac:dyDescent="0.25">
      <c r="A288" s="37">
        <v>6</v>
      </c>
      <c r="B288" s="19"/>
      <c r="C288" s="19"/>
      <c r="D288" s="20"/>
      <c r="E288" s="47"/>
      <c r="F288" s="63"/>
      <c r="G288" s="702"/>
      <c r="H288" s="10"/>
      <c r="I288" s="705"/>
      <c r="J288" s="208"/>
      <c r="K288" s="705"/>
      <c r="L288" s="149"/>
      <c r="M288" s="700"/>
      <c r="N288" s="237"/>
      <c r="O288" s="705"/>
      <c r="P288" s="215"/>
      <c r="Q288" s="705"/>
      <c r="R288" s="372"/>
      <c r="S288" s="700"/>
      <c r="T288" s="175"/>
      <c r="U288" s="969">
        <f t="shared" si="70"/>
        <v>0</v>
      </c>
      <c r="V288" s="960"/>
      <c r="W288" s="203"/>
      <c r="X288" s="111">
        <f t="shared" si="69"/>
        <v>0</v>
      </c>
      <c r="Y288" s="959">
        <f t="shared" si="71"/>
        <v>0</v>
      </c>
      <c r="Z288" s="975"/>
      <c r="AA288" s="17">
        <f t="shared" si="72"/>
        <v>0</v>
      </c>
      <c r="AB288" s="17">
        <f t="shared" si="73"/>
        <v>0</v>
      </c>
      <c r="AC288" s="17">
        <f t="shared" si="74"/>
        <v>0</v>
      </c>
      <c r="AD288" s="17">
        <f t="shared" si="75"/>
        <v>0</v>
      </c>
      <c r="AE288" s="17">
        <f t="shared" si="76"/>
        <v>0</v>
      </c>
      <c r="AF288" s="17">
        <f t="shared" si="77"/>
        <v>0</v>
      </c>
      <c r="AG288" s="17">
        <f t="shared" si="78"/>
        <v>0</v>
      </c>
    </row>
    <row r="289" spans="1:33" ht="15.75" customHeight="1" x14ac:dyDescent="0.25">
      <c r="A289" s="37">
        <v>7</v>
      </c>
      <c r="B289" s="19"/>
      <c r="C289" s="19"/>
      <c r="D289" s="20"/>
      <c r="E289" s="47"/>
      <c r="F289" s="63"/>
      <c r="G289" s="702"/>
      <c r="H289" s="10"/>
      <c r="I289" s="705"/>
      <c r="J289" s="208"/>
      <c r="K289" s="705"/>
      <c r="L289" s="149"/>
      <c r="M289" s="700"/>
      <c r="N289" s="237"/>
      <c r="O289" s="705"/>
      <c r="P289" s="215"/>
      <c r="Q289" s="705"/>
      <c r="R289" s="372"/>
      <c r="S289" s="700"/>
      <c r="T289" s="175"/>
      <c r="U289" s="969">
        <f t="shared" si="70"/>
        <v>0</v>
      </c>
      <c r="V289" s="960"/>
      <c r="W289" s="203"/>
      <c r="X289" s="111">
        <f t="shared" si="69"/>
        <v>0</v>
      </c>
      <c r="Y289" s="959">
        <f t="shared" si="71"/>
        <v>0</v>
      </c>
      <c r="Z289" s="975"/>
      <c r="AA289" s="17">
        <f t="shared" si="72"/>
        <v>0</v>
      </c>
      <c r="AB289" s="17">
        <f t="shared" si="73"/>
        <v>0</v>
      </c>
      <c r="AC289" s="17">
        <f t="shared" si="74"/>
        <v>0</v>
      </c>
      <c r="AD289" s="17">
        <f t="shared" si="75"/>
        <v>0</v>
      </c>
      <c r="AE289" s="17">
        <f t="shared" si="76"/>
        <v>0</v>
      </c>
      <c r="AF289" s="17">
        <f t="shared" si="77"/>
        <v>0</v>
      </c>
      <c r="AG289" s="17">
        <f t="shared" si="78"/>
        <v>0</v>
      </c>
    </row>
    <row r="290" spans="1:33" ht="15.75" customHeight="1" x14ac:dyDescent="0.25">
      <c r="A290" s="37">
        <v>8</v>
      </c>
      <c r="B290" s="19"/>
      <c r="C290" s="19"/>
      <c r="D290" s="20"/>
      <c r="E290" s="47"/>
      <c r="F290" s="63"/>
      <c r="G290" s="702"/>
      <c r="H290" s="10"/>
      <c r="I290" s="705"/>
      <c r="J290" s="208"/>
      <c r="K290" s="705"/>
      <c r="L290" s="149"/>
      <c r="M290" s="700"/>
      <c r="N290" s="237"/>
      <c r="O290" s="705"/>
      <c r="P290" s="215"/>
      <c r="Q290" s="705"/>
      <c r="R290" s="372"/>
      <c r="S290" s="700"/>
      <c r="T290" s="175"/>
      <c r="U290" s="969">
        <f t="shared" si="70"/>
        <v>0</v>
      </c>
      <c r="V290" s="960"/>
      <c r="W290" s="203"/>
      <c r="X290" s="111">
        <f t="shared" si="69"/>
        <v>0</v>
      </c>
      <c r="Y290" s="959">
        <f t="shared" si="71"/>
        <v>0</v>
      </c>
      <c r="Z290" s="975"/>
      <c r="AA290" s="17">
        <f t="shared" si="72"/>
        <v>0</v>
      </c>
      <c r="AB290" s="17">
        <f t="shared" si="73"/>
        <v>0</v>
      </c>
      <c r="AC290" s="17">
        <f t="shared" si="74"/>
        <v>0</v>
      </c>
      <c r="AD290" s="17">
        <f t="shared" si="75"/>
        <v>0</v>
      </c>
      <c r="AE290" s="17">
        <f t="shared" si="76"/>
        <v>0</v>
      </c>
      <c r="AF290" s="17">
        <f t="shared" si="77"/>
        <v>0</v>
      </c>
      <c r="AG290" s="17">
        <f t="shared" si="78"/>
        <v>0</v>
      </c>
    </row>
    <row r="291" spans="1:33" ht="15.75" customHeight="1" x14ac:dyDescent="0.25">
      <c r="A291" s="37">
        <v>9</v>
      </c>
      <c r="B291" s="19"/>
      <c r="C291" s="19"/>
      <c r="D291" s="20"/>
      <c r="E291" s="47"/>
      <c r="F291" s="63"/>
      <c r="G291" s="702"/>
      <c r="H291" s="10"/>
      <c r="I291" s="705"/>
      <c r="J291" s="208"/>
      <c r="K291" s="705"/>
      <c r="L291" s="149"/>
      <c r="M291" s="700"/>
      <c r="N291" s="237"/>
      <c r="O291" s="705"/>
      <c r="P291" s="215"/>
      <c r="Q291" s="705"/>
      <c r="R291" s="372"/>
      <c r="S291" s="700"/>
      <c r="T291" s="175"/>
      <c r="U291" s="969">
        <f t="shared" si="70"/>
        <v>0</v>
      </c>
      <c r="V291" s="960"/>
      <c r="W291" s="203"/>
      <c r="X291" s="111">
        <f t="shared" si="69"/>
        <v>0</v>
      </c>
      <c r="Y291" s="959">
        <f t="shared" si="71"/>
        <v>0</v>
      </c>
      <c r="Z291" s="975"/>
      <c r="AA291" s="17">
        <f t="shared" si="72"/>
        <v>0</v>
      </c>
      <c r="AB291" s="17">
        <f t="shared" si="73"/>
        <v>0</v>
      </c>
      <c r="AC291" s="17">
        <f t="shared" si="74"/>
        <v>0</v>
      </c>
      <c r="AD291" s="17">
        <f t="shared" si="75"/>
        <v>0</v>
      </c>
      <c r="AE291" s="17">
        <f t="shared" si="76"/>
        <v>0</v>
      </c>
      <c r="AF291" s="17">
        <f t="shared" si="77"/>
        <v>0</v>
      </c>
      <c r="AG291" s="17">
        <f t="shared" si="78"/>
        <v>0</v>
      </c>
    </row>
    <row r="292" spans="1:33" ht="15.75" customHeight="1" x14ac:dyDescent="0.25">
      <c r="A292" s="37">
        <v>10</v>
      </c>
      <c r="B292" s="19"/>
      <c r="C292" s="19"/>
      <c r="D292" s="20"/>
      <c r="E292" s="47"/>
      <c r="F292" s="63"/>
      <c r="G292" s="702"/>
      <c r="H292" s="10"/>
      <c r="I292" s="705"/>
      <c r="J292" s="208"/>
      <c r="K292" s="705"/>
      <c r="L292" s="149"/>
      <c r="M292" s="700"/>
      <c r="N292" s="237"/>
      <c r="O292" s="705"/>
      <c r="P292" s="215"/>
      <c r="Q292" s="705"/>
      <c r="R292" s="372"/>
      <c r="S292" s="700"/>
      <c r="T292" s="175"/>
      <c r="U292" s="969">
        <f t="shared" si="70"/>
        <v>0</v>
      </c>
      <c r="V292" s="960"/>
      <c r="W292" s="203"/>
      <c r="X292" s="111">
        <f t="shared" si="69"/>
        <v>0</v>
      </c>
      <c r="Y292" s="959">
        <f t="shared" si="71"/>
        <v>0</v>
      </c>
      <c r="Z292" s="975"/>
      <c r="AA292" s="17">
        <f t="shared" si="72"/>
        <v>0</v>
      </c>
      <c r="AB292" s="17">
        <f t="shared" si="73"/>
        <v>0</v>
      </c>
      <c r="AC292" s="17">
        <f t="shared" si="74"/>
        <v>0</v>
      </c>
      <c r="AD292" s="17">
        <f t="shared" si="75"/>
        <v>0</v>
      </c>
      <c r="AE292" s="17">
        <f t="shared" si="76"/>
        <v>0</v>
      </c>
      <c r="AF292" s="17">
        <f t="shared" si="77"/>
        <v>0</v>
      </c>
      <c r="AG292" s="17">
        <f t="shared" si="78"/>
        <v>0</v>
      </c>
    </row>
    <row r="293" spans="1:33" ht="15.75" customHeight="1" x14ac:dyDescent="0.25">
      <c r="A293" s="37">
        <v>11</v>
      </c>
      <c r="B293" s="19"/>
      <c r="C293" s="19"/>
      <c r="D293" s="20"/>
      <c r="E293" s="47"/>
      <c r="F293" s="63"/>
      <c r="G293" s="702"/>
      <c r="H293" s="10"/>
      <c r="I293" s="705"/>
      <c r="J293" s="208"/>
      <c r="K293" s="705"/>
      <c r="L293" s="149"/>
      <c r="M293" s="700"/>
      <c r="N293" s="237"/>
      <c r="O293" s="705"/>
      <c r="P293" s="215"/>
      <c r="Q293" s="705"/>
      <c r="R293" s="372"/>
      <c r="S293" s="700"/>
      <c r="T293" s="175"/>
      <c r="U293" s="969">
        <f t="shared" si="70"/>
        <v>0</v>
      </c>
      <c r="V293" s="960"/>
      <c r="W293" s="203"/>
      <c r="X293" s="111">
        <f t="shared" si="69"/>
        <v>0</v>
      </c>
      <c r="Y293" s="959">
        <f t="shared" si="71"/>
        <v>0</v>
      </c>
      <c r="Z293" s="975"/>
      <c r="AA293" s="17">
        <f t="shared" si="72"/>
        <v>0</v>
      </c>
      <c r="AB293" s="17">
        <f t="shared" si="73"/>
        <v>0</v>
      </c>
      <c r="AC293" s="17">
        <f t="shared" si="74"/>
        <v>0</v>
      </c>
      <c r="AD293" s="17">
        <f t="shared" si="75"/>
        <v>0</v>
      </c>
      <c r="AE293" s="17">
        <f t="shared" si="76"/>
        <v>0</v>
      </c>
      <c r="AF293" s="17">
        <f t="shared" si="77"/>
        <v>0</v>
      </c>
      <c r="AG293" s="17">
        <f t="shared" si="78"/>
        <v>0</v>
      </c>
    </row>
    <row r="294" spans="1:33" ht="15.75" customHeight="1" x14ac:dyDescent="0.25">
      <c r="A294" s="37">
        <v>12</v>
      </c>
      <c r="B294" s="19"/>
      <c r="C294" s="19"/>
      <c r="D294" s="20"/>
      <c r="E294" s="47"/>
      <c r="F294" s="63"/>
      <c r="G294" s="702"/>
      <c r="H294" s="10"/>
      <c r="I294" s="705"/>
      <c r="J294" s="208"/>
      <c r="K294" s="705"/>
      <c r="L294" s="149"/>
      <c r="M294" s="700"/>
      <c r="N294" s="237"/>
      <c r="O294" s="705"/>
      <c r="P294" s="215"/>
      <c r="Q294" s="705"/>
      <c r="R294" s="372"/>
      <c r="S294" s="700"/>
      <c r="T294" s="175"/>
      <c r="U294" s="969">
        <f t="shared" si="70"/>
        <v>0</v>
      </c>
      <c r="V294" s="960"/>
      <c r="W294" s="203"/>
      <c r="X294" s="111">
        <f t="shared" si="69"/>
        <v>0</v>
      </c>
      <c r="Y294" s="959">
        <f t="shared" si="71"/>
        <v>0</v>
      </c>
      <c r="Z294" s="975"/>
      <c r="AA294" s="17">
        <f t="shared" si="72"/>
        <v>0</v>
      </c>
      <c r="AB294" s="17">
        <f t="shared" si="73"/>
        <v>0</v>
      </c>
      <c r="AC294" s="17">
        <f t="shared" si="74"/>
        <v>0</v>
      </c>
      <c r="AD294" s="17">
        <f t="shared" si="75"/>
        <v>0</v>
      </c>
      <c r="AE294" s="17">
        <f t="shared" si="76"/>
        <v>0</v>
      </c>
      <c r="AF294" s="17">
        <f t="shared" si="77"/>
        <v>0</v>
      </c>
      <c r="AG294" s="17">
        <f t="shared" si="78"/>
        <v>0</v>
      </c>
    </row>
    <row r="295" spans="1:33" s="3" customFormat="1" ht="15.75" customHeight="1" x14ac:dyDescent="0.25">
      <c r="A295" s="37">
        <v>15</v>
      </c>
      <c r="B295" s="19"/>
      <c r="C295" s="19"/>
      <c r="D295" s="20"/>
      <c r="E295" s="47"/>
      <c r="F295" s="63"/>
      <c r="G295" s="702"/>
      <c r="H295" s="10"/>
      <c r="I295" s="705"/>
      <c r="J295" s="208"/>
      <c r="K295" s="705"/>
      <c r="L295" s="149"/>
      <c r="M295" s="700"/>
      <c r="N295" s="237"/>
      <c r="O295" s="705"/>
      <c r="P295" s="215"/>
      <c r="Q295" s="705"/>
      <c r="R295" s="372"/>
      <c r="S295" s="700"/>
      <c r="T295" s="175"/>
      <c r="U295" s="969">
        <f t="shared" si="70"/>
        <v>0</v>
      </c>
      <c r="V295" s="960"/>
      <c r="W295" s="203"/>
      <c r="X295" s="111">
        <f t="shared" si="69"/>
        <v>0</v>
      </c>
      <c r="Y295" s="959">
        <f t="shared" si="71"/>
        <v>0</v>
      </c>
      <c r="Z295" s="975"/>
      <c r="AA295" s="17">
        <f t="shared" si="72"/>
        <v>0</v>
      </c>
      <c r="AB295" s="17">
        <f t="shared" si="73"/>
        <v>0</v>
      </c>
      <c r="AC295" s="17">
        <f t="shared" si="74"/>
        <v>0</v>
      </c>
      <c r="AD295" s="17">
        <f t="shared" si="75"/>
        <v>0</v>
      </c>
      <c r="AE295" s="17">
        <f t="shared" si="76"/>
        <v>0</v>
      </c>
      <c r="AF295" s="17">
        <f t="shared" si="77"/>
        <v>0</v>
      </c>
      <c r="AG295" s="17">
        <f t="shared" si="78"/>
        <v>0</v>
      </c>
    </row>
    <row r="296" spans="1:33" s="3" customFormat="1" ht="15.75" customHeight="1" x14ac:dyDescent="0.25">
      <c r="A296" s="37">
        <v>17</v>
      </c>
      <c r="B296" s="19"/>
      <c r="C296" s="19"/>
      <c r="D296" s="20"/>
      <c r="E296" s="47"/>
      <c r="F296" s="63"/>
      <c r="G296" s="702"/>
      <c r="H296" s="10"/>
      <c r="I296" s="705"/>
      <c r="J296" s="208"/>
      <c r="K296" s="705"/>
      <c r="L296" s="149"/>
      <c r="M296" s="700"/>
      <c r="N296" s="237"/>
      <c r="O296" s="705"/>
      <c r="P296" s="215"/>
      <c r="Q296" s="705"/>
      <c r="R296" s="372"/>
      <c r="S296" s="700"/>
      <c r="T296" s="175"/>
      <c r="U296" s="969">
        <f t="shared" si="70"/>
        <v>0</v>
      </c>
      <c r="V296" s="960"/>
      <c r="W296" s="203"/>
      <c r="X296" s="111">
        <f t="shared" si="69"/>
        <v>0</v>
      </c>
      <c r="Y296" s="959">
        <f t="shared" si="71"/>
        <v>0</v>
      </c>
      <c r="Z296" s="975"/>
      <c r="AA296" s="17">
        <f t="shared" si="72"/>
        <v>0</v>
      </c>
      <c r="AB296" s="17">
        <f t="shared" si="73"/>
        <v>0</v>
      </c>
      <c r="AC296" s="17">
        <f t="shared" si="74"/>
        <v>0</v>
      </c>
      <c r="AD296" s="17">
        <f t="shared" si="75"/>
        <v>0</v>
      </c>
      <c r="AE296" s="17">
        <f t="shared" si="76"/>
        <v>0</v>
      </c>
      <c r="AF296" s="17">
        <f t="shared" si="77"/>
        <v>0</v>
      </c>
      <c r="AG296" s="17">
        <f t="shared" si="78"/>
        <v>0</v>
      </c>
    </row>
    <row r="297" spans="1:33" s="3" customFormat="1" ht="15.75" customHeight="1" x14ac:dyDescent="0.25">
      <c r="A297" s="37">
        <v>18</v>
      </c>
      <c r="B297" s="19"/>
      <c r="C297" s="19"/>
      <c r="D297" s="20"/>
      <c r="E297" s="47"/>
      <c r="F297" s="63"/>
      <c r="G297" s="702"/>
      <c r="H297" s="10"/>
      <c r="I297" s="705"/>
      <c r="J297" s="208"/>
      <c r="K297" s="705"/>
      <c r="L297" s="149"/>
      <c r="M297" s="700"/>
      <c r="N297" s="237"/>
      <c r="O297" s="705"/>
      <c r="P297" s="215"/>
      <c r="Q297" s="705"/>
      <c r="R297" s="372"/>
      <c r="S297" s="700"/>
      <c r="T297" s="175"/>
      <c r="U297" s="969">
        <f t="shared" si="70"/>
        <v>0</v>
      </c>
      <c r="V297" s="960"/>
      <c r="W297" s="203"/>
      <c r="X297" s="111">
        <f t="shared" si="69"/>
        <v>0</v>
      </c>
      <c r="Y297" s="959">
        <f t="shared" si="71"/>
        <v>0</v>
      </c>
      <c r="Z297" s="975"/>
      <c r="AA297" s="17">
        <f t="shared" si="72"/>
        <v>0</v>
      </c>
      <c r="AB297" s="17">
        <f t="shared" si="73"/>
        <v>0</v>
      </c>
      <c r="AC297" s="17">
        <f t="shared" si="74"/>
        <v>0</v>
      </c>
      <c r="AD297" s="17">
        <f t="shared" si="75"/>
        <v>0</v>
      </c>
      <c r="AE297" s="17">
        <f t="shared" si="76"/>
        <v>0</v>
      </c>
      <c r="AF297" s="17">
        <f t="shared" si="77"/>
        <v>0</v>
      </c>
      <c r="AG297" s="17">
        <f t="shared" si="78"/>
        <v>0</v>
      </c>
    </row>
    <row r="298" spans="1:33" s="3" customFormat="1" ht="15.75" customHeight="1" x14ac:dyDescent="0.25">
      <c r="A298" s="37">
        <v>19</v>
      </c>
      <c r="B298" s="19"/>
      <c r="C298" s="19"/>
      <c r="D298" s="20"/>
      <c r="E298" s="47"/>
      <c r="F298" s="63"/>
      <c r="G298" s="702"/>
      <c r="H298" s="10"/>
      <c r="I298" s="705"/>
      <c r="J298" s="208"/>
      <c r="K298" s="705"/>
      <c r="L298" s="149"/>
      <c r="M298" s="700"/>
      <c r="N298" s="237"/>
      <c r="O298" s="705"/>
      <c r="P298" s="215"/>
      <c r="Q298" s="705"/>
      <c r="R298" s="372"/>
      <c r="S298" s="700"/>
      <c r="T298" s="175"/>
      <c r="U298" s="969">
        <f t="shared" si="70"/>
        <v>0</v>
      </c>
      <c r="V298" s="960"/>
      <c r="W298" s="203"/>
      <c r="X298" s="111">
        <f t="shared" si="69"/>
        <v>0</v>
      </c>
      <c r="Y298" s="959">
        <f t="shared" si="71"/>
        <v>0</v>
      </c>
      <c r="Z298" s="975"/>
      <c r="AA298" s="17">
        <f t="shared" si="72"/>
        <v>0</v>
      </c>
      <c r="AB298" s="17">
        <f t="shared" si="73"/>
        <v>0</v>
      </c>
      <c r="AC298" s="17">
        <f t="shared" si="74"/>
        <v>0</v>
      </c>
      <c r="AD298" s="17">
        <f t="shared" si="75"/>
        <v>0</v>
      </c>
      <c r="AE298" s="17">
        <f t="shared" si="76"/>
        <v>0</v>
      </c>
      <c r="AF298" s="17">
        <f t="shared" si="77"/>
        <v>0</v>
      </c>
      <c r="AG298" s="17">
        <f t="shared" si="78"/>
        <v>0</v>
      </c>
    </row>
    <row r="299" spans="1:33" s="3" customFormat="1" ht="15.75" customHeight="1" x14ac:dyDescent="0.25">
      <c r="A299" s="37">
        <v>20</v>
      </c>
      <c r="B299" s="19"/>
      <c r="C299" s="19"/>
      <c r="D299" s="20"/>
      <c r="E299" s="47"/>
      <c r="F299" s="63"/>
      <c r="G299" s="702"/>
      <c r="H299" s="10"/>
      <c r="I299" s="705"/>
      <c r="J299" s="208"/>
      <c r="K299" s="705"/>
      <c r="L299" s="149"/>
      <c r="M299" s="700"/>
      <c r="N299" s="237"/>
      <c r="O299" s="705"/>
      <c r="P299" s="215"/>
      <c r="Q299" s="705"/>
      <c r="R299" s="372"/>
      <c r="S299" s="700"/>
      <c r="T299" s="175"/>
      <c r="U299" s="969">
        <f t="shared" si="70"/>
        <v>0</v>
      </c>
      <c r="V299" s="960"/>
      <c r="W299" s="203"/>
      <c r="X299" s="111">
        <f t="shared" si="69"/>
        <v>0</v>
      </c>
      <c r="Y299" s="959">
        <f t="shared" si="71"/>
        <v>0</v>
      </c>
      <c r="Z299" s="975"/>
      <c r="AA299" s="17">
        <f t="shared" si="72"/>
        <v>0</v>
      </c>
      <c r="AB299" s="17">
        <f t="shared" si="73"/>
        <v>0</v>
      </c>
      <c r="AC299" s="17">
        <f t="shared" si="74"/>
        <v>0</v>
      </c>
      <c r="AD299" s="17">
        <f t="shared" si="75"/>
        <v>0</v>
      </c>
      <c r="AE299" s="17">
        <f t="shared" si="76"/>
        <v>0</v>
      </c>
      <c r="AF299" s="17">
        <f t="shared" si="77"/>
        <v>0</v>
      </c>
      <c r="AG299" s="17">
        <f t="shared" si="78"/>
        <v>0</v>
      </c>
    </row>
    <row r="300" spans="1:33" s="3" customFormat="1" ht="15.75" customHeight="1" x14ac:dyDescent="0.25">
      <c r="A300" s="37">
        <v>21</v>
      </c>
      <c r="B300" s="19"/>
      <c r="C300" s="19"/>
      <c r="D300" s="20"/>
      <c r="E300" s="47"/>
      <c r="F300" s="63"/>
      <c r="G300" s="702"/>
      <c r="H300" s="10"/>
      <c r="I300" s="705"/>
      <c r="J300" s="208"/>
      <c r="K300" s="705"/>
      <c r="L300" s="149"/>
      <c r="M300" s="700"/>
      <c r="N300" s="237"/>
      <c r="O300" s="705"/>
      <c r="P300" s="215"/>
      <c r="Q300" s="705"/>
      <c r="R300" s="372"/>
      <c r="S300" s="700"/>
      <c r="T300" s="175"/>
      <c r="U300" s="969">
        <f t="shared" si="70"/>
        <v>0</v>
      </c>
      <c r="V300" s="960"/>
      <c r="W300" s="203"/>
      <c r="X300" s="111">
        <f t="shared" si="69"/>
        <v>0</v>
      </c>
      <c r="Y300" s="959">
        <f t="shared" si="71"/>
        <v>0</v>
      </c>
      <c r="Z300" s="975"/>
      <c r="AA300" s="17">
        <f t="shared" si="72"/>
        <v>0</v>
      </c>
      <c r="AB300" s="17">
        <f t="shared" si="73"/>
        <v>0</v>
      </c>
      <c r="AC300" s="17">
        <f t="shared" si="74"/>
        <v>0</v>
      </c>
      <c r="AD300" s="17">
        <f t="shared" si="75"/>
        <v>0</v>
      </c>
      <c r="AE300" s="17">
        <f t="shared" si="76"/>
        <v>0</v>
      </c>
      <c r="AF300" s="17">
        <f t="shared" si="77"/>
        <v>0</v>
      </c>
      <c r="AG300" s="17">
        <f t="shared" si="78"/>
        <v>0</v>
      </c>
    </row>
    <row r="301" spans="1:33" s="3" customFormat="1" ht="15.75" customHeight="1" x14ac:dyDescent="0.25">
      <c r="A301" s="37">
        <v>22</v>
      </c>
      <c r="B301" s="19"/>
      <c r="C301" s="19"/>
      <c r="D301" s="20"/>
      <c r="E301" s="47"/>
      <c r="F301" s="63"/>
      <c r="G301" s="702"/>
      <c r="H301" s="10"/>
      <c r="I301" s="705"/>
      <c r="J301" s="208"/>
      <c r="K301" s="705"/>
      <c r="L301" s="149"/>
      <c r="M301" s="700"/>
      <c r="N301" s="237"/>
      <c r="O301" s="705"/>
      <c r="P301" s="215"/>
      <c r="Q301" s="705"/>
      <c r="R301" s="372"/>
      <c r="S301" s="700"/>
      <c r="T301" s="175"/>
      <c r="U301" s="969">
        <f t="shared" si="70"/>
        <v>0</v>
      </c>
      <c r="V301" s="960"/>
      <c r="W301" s="203"/>
      <c r="X301" s="111">
        <f t="shared" si="69"/>
        <v>0</v>
      </c>
      <c r="Y301" s="959">
        <f t="shared" si="71"/>
        <v>0</v>
      </c>
      <c r="Z301" s="975"/>
      <c r="AA301" s="17">
        <f t="shared" si="72"/>
        <v>0</v>
      </c>
      <c r="AB301" s="17">
        <f t="shared" si="73"/>
        <v>0</v>
      </c>
      <c r="AC301" s="17">
        <f t="shared" si="74"/>
        <v>0</v>
      </c>
      <c r="AD301" s="17">
        <f t="shared" si="75"/>
        <v>0</v>
      </c>
      <c r="AE301" s="17">
        <f t="shared" si="76"/>
        <v>0</v>
      </c>
      <c r="AF301" s="17">
        <f t="shared" si="77"/>
        <v>0</v>
      </c>
      <c r="AG301" s="17">
        <f t="shared" si="78"/>
        <v>0</v>
      </c>
    </row>
    <row r="302" spans="1:33" s="3" customFormat="1" ht="15.75" customHeight="1" x14ac:dyDescent="0.25">
      <c r="A302" s="37">
        <v>26</v>
      </c>
      <c r="B302" s="19"/>
      <c r="C302" s="19"/>
      <c r="D302" s="20"/>
      <c r="E302" s="47"/>
      <c r="F302" s="63"/>
      <c r="G302" s="702"/>
      <c r="H302" s="10"/>
      <c r="I302" s="705"/>
      <c r="J302" s="208"/>
      <c r="K302" s="705"/>
      <c r="L302" s="149"/>
      <c r="M302" s="700"/>
      <c r="N302" s="237"/>
      <c r="O302" s="705"/>
      <c r="P302" s="215"/>
      <c r="Q302" s="705"/>
      <c r="R302" s="372"/>
      <c r="S302" s="700"/>
      <c r="T302" s="175"/>
      <c r="U302" s="969">
        <f t="shared" si="70"/>
        <v>0</v>
      </c>
      <c r="V302" s="960"/>
      <c r="W302" s="203"/>
      <c r="X302" s="111">
        <f t="shared" si="69"/>
        <v>0</v>
      </c>
      <c r="Y302" s="959">
        <f t="shared" si="71"/>
        <v>0</v>
      </c>
      <c r="Z302" s="975"/>
      <c r="AA302" s="17">
        <f t="shared" si="72"/>
        <v>0</v>
      </c>
      <c r="AB302" s="17">
        <f t="shared" si="73"/>
        <v>0</v>
      </c>
      <c r="AC302" s="17">
        <f t="shared" si="74"/>
        <v>0</v>
      </c>
      <c r="AD302" s="17">
        <f t="shared" si="75"/>
        <v>0</v>
      </c>
      <c r="AE302" s="17">
        <f t="shared" si="76"/>
        <v>0</v>
      </c>
      <c r="AF302" s="17">
        <f t="shared" si="77"/>
        <v>0</v>
      </c>
      <c r="AG302" s="17">
        <f t="shared" si="78"/>
        <v>0</v>
      </c>
    </row>
    <row r="303" spans="1:33" s="3" customFormat="1" ht="15.75" customHeight="1" x14ac:dyDescent="0.25">
      <c r="A303" s="37">
        <v>27</v>
      </c>
      <c r="B303" s="19"/>
      <c r="C303" s="19"/>
      <c r="D303" s="20"/>
      <c r="E303" s="47"/>
      <c r="F303" s="63"/>
      <c r="G303" s="702"/>
      <c r="H303" s="10"/>
      <c r="I303" s="705"/>
      <c r="J303" s="208"/>
      <c r="K303" s="705"/>
      <c r="L303" s="149"/>
      <c r="M303" s="700"/>
      <c r="N303" s="237"/>
      <c r="O303" s="705"/>
      <c r="P303" s="215"/>
      <c r="Q303" s="705"/>
      <c r="R303" s="372"/>
      <c r="S303" s="700"/>
      <c r="T303" s="175"/>
      <c r="U303" s="969">
        <f t="shared" si="70"/>
        <v>0</v>
      </c>
      <c r="V303" s="960"/>
      <c r="W303" s="203"/>
      <c r="X303" s="111">
        <f t="shared" si="69"/>
        <v>0</v>
      </c>
      <c r="Y303" s="959">
        <f t="shared" si="71"/>
        <v>0</v>
      </c>
      <c r="Z303" s="975"/>
      <c r="AA303" s="17">
        <f t="shared" si="72"/>
        <v>0</v>
      </c>
      <c r="AB303" s="17">
        <f t="shared" si="73"/>
        <v>0</v>
      </c>
      <c r="AC303" s="17">
        <f t="shared" si="74"/>
        <v>0</v>
      </c>
      <c r="AD303" s="17">
        <f t="shared" si="75"/>
        <v>0</v>
      </c>
      <c r="AE303" s="17">
        <f t="shared" si="76"/>
        <v>0</v>
      </c>
      <c r="AF303" s="17">
        <f t="shared" si="77"/>
        <v>0</v>
      </c>
      <c r="AG303" s="17">
        <f t="shared" si="78"/>
        <v>0</v>
      </c>
    </row>
    <row r="304" spans="1:33" s="3" customFormat="1" ht="15.75" customHeight="1" x14ac:dyDescent="0.25">
      <c r="A304" s="37">
        <v>28</v>
      </c>
      <c r="B304" s="19"/>
      <c r="C304" s="19"/>
      <c r="D304" s="20"/>
      <c r="E304" s="47"/>
      <c r="F304" s="63"/>
      <c r="G304" s="702"/>
      <c r="H304" s="10"/>
      <c r="I304" s="705"/>
      <c r="J304" s="208"/>
      <c r="K304" s="705"/>
      <c r="L304" s="149"/>
      <c r="M304" s="700"/>
      <c r="N304" s="237"/>
      <c r="O304" s="705"/>
      <c r="P304" s="215"/>
      <c r="Q304" s="705"/>
      <c r="R304" s="372"/>
      <c r="S304" s="700"/>
      <c r="T304" s="175"/>
      <c r="U304" s="969">
        <f t="shared" si="70"/>
        <v>0</v>
      </c>
      <c r="V304" s="960"/>
      <c r="W304" s="203"/>
      <c r="X304" s="111">
        <f t="shared" si="69"/>
        <v>0</v>
      </c>
      <c r="Y304" s="959">
        <f t="shared" si="71"/>
        <v>0</v>
      </c>
      <c r="Z304" s="975"/>
      <c r="AA304" s="17">
        <f t="shared" si="72"/>
        <v>0</v>
      </c>
      <c r="AB304" s="17">
        <f t="shared" si="73"/>
        <v>0</v>
      </c>
      <c r="AC304" s="17">
        <f t="shared" si="74"/>
        <v>0</v>
      </c>
      <c r="AD304" s="17">
        <f t="shared" si="75"/>
        <v>0</v>
      </c>
      <c r="AE304" s="17">
        <f t="shared" si="76"/>
        <v>0</v>
      </c>
      <c r="AF304" s="17">
        <f t="shared" si="77"/>
        <v>0</v>
      </c>
      <c r="AG304" s="17">
        <f t="shared" si="78"/>
        <v>0</v>
      </c>
    </row>
    <row r="305" spans="1:33" s="3" customFormat="1" ht="15.75" customHeight="1" x14ac:dyDescent="0.25">
      <c r="A305" s="37">
        <v>29</v>
      </c>
      <c r="B305" s="19"/>
      <c r="C305" s="19"/>
      <c r="D305" s="20"/>
      <c r="E305" s="47"/>
      <c r="F305" s="63"/>
      <c r="G305" s="702"/>
      <c r="H305" s="10"/>
      <c r="I305" s="705"/>
      <c r="J305" s="208"/>
      <c r="K305" s="705"/>
      <c r="L305" s="149"/>
      <c r="M305" s="700"/>
      <c r="N305" s="237"/>
      <c r="O305" s="705"/>
      <c r="P305" s="215"/>
      <c r="Q305" s="705"/>
      <c r="R305" s="372"/>
      <c r="S305" s="700"/>
      <c r="T305" s="175"/>
      <c r="U305" s="969">
        <f t="shared" si="70"/>
        <v>0</v>
      </c>
      <c r="V305" s="960"/>
      <c r="W305" s="203">
        <v>1</v>
      </c>
      <c r="X305" s="111">
        <f t="shared" si="69"/>
        <v>-1</v>
      </c>
      <c r="Y305" s="959">
        <f t="shared" si="71"/>
        <v>0</v>
      </c>
      <c r="Z305" s="975"/>
      <c r="AA305" s="17">
        <f t="shared" si="72"/>
        <v>0</v>
      </c>
      <c r="AB305" s="17">
        <f t="shared" si="73"/>
        <v>0</v>
      </c>
      <c r="AC305" s="17">
        <f t="shared" si="74"/>
        <v>0</v>
      </c>
      <c r="AD305" s="17">
        <f t="shared" si="75"/>
        <v>0</v>
      </c>
      <c r="AE305" s="17">
        <f t="shared" si="76"/>
        <v>0</v>
      </c>
      <c r="AF305" s="17">
        <f t="shared" si="77"/>
        <v>0</v>
      </c>
      <c r="AG305" s="17">
        <f t="shared" si="78"/>
        <v>0</v>
      </c>
    </row>
    <row r="306" spans="1:33" s="3" customFormat="1" ht="15.75" customHeight="1" x14ac:dyDescent="0.25">
      <c r="A306" s="37">
        <v>30</v>
      </c>
      <c r="B306" s="19"/>
      <c r="C306" s="19"/>
      <c r="D306" s="20"/>
      <c r="E306" s="47"/>
      <c r="F306" s="63"/>
      <c r="G306" s="702"/>
      <c r="H306" s="10"/>
      <c r="I306" s="705"/>
      <c r="J306" s="208"/>
      <c r="K306" s="705"/>
      <c r="L306" s="149"/>
      <c r="M306" s="700"/>
      <c r="N306" s="237"/>
      <c r="O306" s="705"/>
      <c r="P306" s="215"/>
      <c r="Q306" s="705"/>
      <c r="R306" s="372"/>
      <c r="S306" s="700"/>
      <c r="T306" s="175"/>
      <c r="U306" s="969">
        <f t="shared" si="70"/>
        <v>0</v>
      </c>
      <c r="V306" s="960"/>
      <c r="W306" s="203">
        <v>1</v>
      </c>
      <c r="X306" s="111">
        <f t="shared" si="69"/>
        <v>-1</v>
      </c>
      <c r="Y306" s="959">
        <f t="shared" si="71"/>
        <v>0</v>
      </c>
      <c r="Z306" s="975"/>
      <c r="AA306" s="17">
        <f t="shared" si="72"/>
        <v>0</v>
      </c>
      <c r="AB306" s="17">
        <f t="shared" si="73"/>
        <v>0</v>
      </c>
      <c r="AC306" s="17">
        <f t="shared" si="74"/>
        <v>0</v>
      </c>
      <c r="AD306" s="17">
        <f t="shared" si="75"/>
        <v>0</v>
      </c>
      <c r="AE306" s="17">
        <f t="shared" si="76"/>
        <v>0</v>
      </c>
      <c r="AF306" s="17">
        <f t="shared" si="77"/>
        <v>0</v>
      </c>
      <c r="AG306" s="17">
        <f t="shared" si="78"/>
        <v>0</v>
      </c>
    </row>
    <row r="307" spans="1:33" s="3" customFormat="1" ht="15.75" customHeight="1" x14ac:dyDescent="0.25">
      <c r="A307" s="37">
        <v>31</v>
      </c>
      <c r="B307" s="19"/>
      <c r="C307" s="19"/>
      <c r="D307" s="20"/>
      <c r="E307" s="47"/>
      <c r="F307" s="63"/>
      <c r="G307" s="702"/>
      <c r="H307" s="10"/>
      <c r="I307" s="705"/>
      <c r="J307" s="208"/>
      <c r="K307" s="705"/>
      <c r="L307" s="149"/>
      <c r="M307" s="700"/>
      <c r="N307" s="237"/>
      <c r="O307" s="705"/>
      <c r="P307" s="215"/>
      <c r="Q307" s="705"/>
      <c r="R307" s="372"/>
      <c r="S307" s="700"/>
      <c r="T307" s="175"/>
      <c r="U307" s="969">
        <f t="shared" si="70"/>
        <v>0</v>
      </c>
      <c r="V307" s="960"/>
      <c r="W307" s="203"/>
      <c r="X307" s="111">
        <f t="shared" si="69"/>
        <v>0</v>
      </c>
      <c r="Y307" s="959">
        <f t="shared" si="71"/>
        <v>0</v>
      </c>
      <c r="Z307" s="975"/>
      <c r="AA307" s="17">
        <f t="shared" si="72"/>
        <v>0</v>
      </c>
      <c r="AB307" s="17">
        <f t="shared" si="73"/>
        <v>0</v>
      </c>
      <c r="AC307" s="17">
        <f t="shared" si="74"/>
        <v>0</v>
      </c>
      <c r="AD307" s="17">
        <f t="shared" si="75"/>
        <v>0</v>
      </c>
      <c r="AE307" s="17">
        <f t="shared" si="76"/>
        <v>0</v>
      </c>
      <c r="AF307" s="17">
        <f t="shared" si="77"/>
        <v>0</v>
      </c>
      <c r="AG307" s="17">
        <f t="shared" si="78"/>
        <v>0</v>
      </c>
    </row>
    <row r="308" spans="1:33" s="3" customFormat="1" ht="15.75" customHeight="1" x14ac:dyDescent="0.25">
      <c r="A308" s="37">
        <v>32</v>
      </c>
      <c r="B308" s="19"/>
      <c r="C308" s="19"/>
      <c r="D308" s="20"/>
      <c r="E308" s="47"/>
      <c r="F308" s="63"/>
      <c r="G308" s="702"/>
      <c r="H308" s="10"/>
      <c r="I308" s="705"/>
      <c r="J308" s="208"/>
      <c r="K308" s="705"/>
      <c r="L308" s="149"/>
      <c r="M308" s="700"/>
      <c r="N308" s="237"/>
      <c r="O308" s="705"/>
      <c r="P308" s="215"/>
      <c r="Q308" s="705"/>
      <c r="R308" s="372"/>
      <c r="S308" s="700"/>
      <c r="T308" s="175"/>
      <c r="U308" s="969">
        <f t="shared" si="70"/>
        <v>0</v>
      </c>
      <c r="V308" s="960"/>
      <c r="W308" s="203"/>
      <c r="X308" s="111">
        <f t="shared" si="69"/>
        <v>0</v>
      </c>
      <c r="Y308" s="959">
        <f t="shared" si="71"/>
        <v>0</v>
      </c>
      <c r="Z308" s="975"/>
      <c r="AA308" s="17">
        <f t="shared" si="72"/>
        <v>0</v>
      </c>
      <c r="AB308" s="17">
        <f t="shared" si="73"/>
        <v>0</v>
      </c>
      <c r="AC308" s="17">
        <f t="shared" si="74"/>
        <v>0</v>
      </c>
      <c r="AD308" s="17">
        <f t="shared" si="75"/>
        <v>0</v>
      </c>
      <c r="AE308" s="17">
        <f t="shared" si="76"/>
        <v>0</v>
      </c>
      <c r="AF308" s="17">
        <f t="shared" si="77"/>
        <v>0</v>
      </c>
      <c r="AG308" s="17">
        <f t="shared" si="78"/>
        <v>0</v>
      </c>
    </row>
    <row r="309" spans="1:33" s="3" customFormat="1" ht="15.75" customHeight="1" x14ac:dyDescent="0.25">
      <c r="A309" s="37">
        <v>33</v>
      </c>
      <c r="B309" s="19"/>
      <c r="C309" s="19"/>
      <c r="D309" s="20"/>
      <c r="E309" s="47"/>
      <c r="F309" s="63"/>
      <c r="G309" s="702"/>
      <c r="H309" s="10"/>
      <c r="I309" s="705"/>
      <c r="J309" s="208"/>
      <c r="K309" s="705"/>
      <c r="L309" s="149"/>
      <c r="M309" s="700"/>
      <c r="N309" s="237"/>
      <c r="O309" s="705"/>
      <c r="P309" s="215"/>
      <c r="Q309" s="705"/>
      <c r="R309" s="372"/>
      <c r="S309" s="700"/>
      <c r="T309" s="175"/>
      <c r="U309" s="969">
        <f t="shared" si="70"/>
        <v>0</v>
      </c>
      <c r="V309" s="960"/>
      <c r="W309" s="203"/>
      <c r="X309" s="111">
        <f t="shared" si="69"/>
        <v>0</v>
      </c>
      <c r="Y309" s="959">
        <f t="shared" si="71"/>
        <v>0</v>
      </c>
      <c r="Z309" s="975"/>
      <c r="AA309" s="17">
        <f t="shared" si="72"/>
        <v>0</v>
      </c>
      <c r="AB309" s="17">
        <f t="shared" si="73"/>
        <v>0</v>
      </c>
      <c r="AC309" s="17">
        <f t="shared" si="74"/>
        <v>0</v>
      </c>
      <c r="AD309" s="17">
        <f t="shared" si="75"/>
        <v>0</v>
      </c>
      <c r="AE309" s="17">
        <f t="shared" si="76"/>
        <v>0</v>
      </c>
      <c r="AF309" s="17">
        <f t="shared" si="77"/>
        <v>0</v>
      </c>
      <c r="AG309" s="17">
        <f t="shared" si="78"/>
        <v>0</v>
      </c>
    </row>
    <row r="310" spans="1:33" s="3" customFormat="1" ht="15.75" customHeight="1" x14ac:dyDescent="0.25">
      <c r="A310" s="37">
        <v>34</v>
      </c>
      <c r="B310" s="19"/>
      <c r="C310" s="19"/>
      <c r="D310" s="20"/>
      <c r="E310" s="47"/>
      <c r="F310" s="63"/>
      <c r="G310" s="702"/>
      <c r="H310" s="10"/>
      <c r="I310" s="705"/>
      <c r="J310" s="208"/>
      <c r="K310" s="705"/>
      <c r="L310" s="149"/>
      <c r="M310" s="700"/>
      <c r="N310" s="237"/>
      <c r="O310" s="705"/>
      <c r="P310" s="215"/>
      <c r="Q310" s="705"/>
      <c r="R310" s="372"/>
      <c r="S310" s="700"/>
      <c r="T310" s="175"/>
      <c r="U310" s="969">
        <f t="shared" si="70"/>
        <v>0</v>
      </c>
      <c r="V310" s="960"/>
      <c r="W310" s="203"/>
      <c r="X310" s="111">
        <f t="shared" si="69"/>
        <v>0</v>
      </c>
      <c r="Y310" s="959">
        <f t="shared" si="71"/>
        <v>0</v>
      </c>
      <c r="Z310" s="975"/>
      <c r="AA310" s="17">
        <f t="shared" si="72"/>
        <v>0</v>
      </c>
      <c r="AB310" s="17">
        <f t="shared" si="73"/>
        <v>0</v>
      </c>
      <c r="AC310" s="17">
        <f t="shared" si="74"/>
        <v>0</v>
      </c>
      <c r="AD310" s="17">
        <f t="shared" si="75"/>
        <v>0</v>
      </c>
      <c r="AE310" s="17">
        <f t="shared" si="76"/>
        <v>0</v>
      </c>
      <c r="AF310" s="17">
        <f t="shared" si="77"/>
        <v>0</v>
      </c>
      <c r="AG310" s="17">
        <f t="shared" si="78"/>
        <v>0</v>
      </c>
    </row>
    <row r="311" spans="1:33" s="3" customFormat="1" ht="15.75" customHeight="1" x14ac:dyDescent="0.25">
      <c r="A311" s="37">
        <v>35</v>
      </c>
      <c r="B311" s="19"/>
      <c r="C311" s="19"/>
      <c r="D311" s="20"/>
      <c r="E311" s="47"/>
      <c r="F311" s="63"/>
      <c r="G311" s="702"/>
      <c r="H311" s="10"/>
      <c r="I311" s="705"/>
      <c r="J311" s="208"/>
      <c r="K311" s="705"/>
      <c r="L311" s="149"/>
      <c r="M311" s="700"/>
      <c r="N311" s="237"/>
      <c r="O311" s="705"/>
      <c r="P311" s="215"/>
      <c r="Q311" s="705"/>
      <c r="R311" s="372"/>
      <c r="S311" s="700"/>
      <c r="T311" s="175"/>
      <c r="U311" s="969">
        <f t="shared" si="70"/>
        <v>0</v>
      </c>
      <c r="V311" s="960"/>
      <c r="W311" s="203"/>
      <c r="X311" s="111">
        <f t="shared" si="69"/>
        <v>0</v>
      </c>
      <c r="Y311" s="959">
        <f t="shared" si="71"/>
        <v>0</v>
      </c>
      <c r="Z311" s="975"/>
      <c r="AA311" s="17">
        <f t="shared" si="72"/>
        <v>0</v>
      </c>
      <c r="AB311" s="17">
        <f t="shared" si="73"/>
        <v>0</v>
      </c>
      <c r="AC311" s="17">
        <f t="shared" si="74"/>
        <v>0</v>
      </c>
      <c r="AD311" s="17">
        <f t="shared" si="75"/>
        <v>0</v>
      </c>
      <c r="AE311" s="17">
        <f t="shared" si="76"/>
        <v>0</v>
      </c>
      <c r="AF311" s="17">
        <f t="shared" si="77"/>
        <v>0</v>
      </c>
      <c r="AG311" s="17">
        <f t="shared" si="78"/>
        <v>0</v>
      </c>
    </row>
    <row r="312" spans="1:33" s="3" customFormat="1" ht="15.75" customHeight="1" x14ac:dyDescent="0.25">
      <c r="A312" s="37">
        <v>36</v>
      </c>
      <c r="B312" s="19"/>
      <c r="C312" s="19"/>
      <c r="D312" s="20"/>
      <c r="E312" s="47"/>
      <c r="F312" s="63"/>
      <c r="G312" s="702"/>
      <c r="H312" s="10"/>
      <c r="I312" s="705"/>
      <c r="J312" s="208"/>
      <c r="K312" s="705"/>
      <c r="L312" s="149"/>
      <c r="M312" s="700"/>
      <c r="N312" s="237"/>
      <c r="O312" s="705"/>
      <c r="P312" s="215"/>
      <c r="Q312" s="705"/>
      <c r="R312" s="372"/>
      <c r="S312" s="700"/>
      <c r="T312" s="175"/>
      <c r="U312" s="969">
        <f t="shared" si="70"/>
        <v>0</v>
      </c>
      <c r="V312" s="960"/>
      <c r="W312" s="203"/>
      <c r="X312" s="111">
        <f t="shared" ref="X312:X375" si="79">F312+G312+I312+K312+M312+O312+Q312+S312-H312-J312-L312-N312-P312-R312-T312-W312</f>
        <v>0</v>
      </c>
      <c r="Y312" s="959">
        <f t="shared" si="71"/>
        <v>0</v>
      </c>
      <c r="Z312" s="975"/>
      <c r="AA312" s="17">
        <f t="shared" si="72"/>
        <v>0</v>
      </c>
      <c r="AB312" s="17">
        <f t="shared" si="73"/>
        <v>0</v>
      </c>
      <c r="AC312" s="17">
        <f t="shared" si="74"/>
        <v>0</v>
      </c>
      <c r="AD312" s="17">
        <f t="shared" si="75"/>
        <v>0</v>
      </c>
      <c r="AE312" s="17">
        <f t="shared" si="76"/>
        <v>0</v>
      </c>
      <c r="AF312" s="17">
        <f t="shared" si="77"/>
        <v>0</v>
      </c>
      <c r="AG312" s="17">
        <f t="shared" si="78"/>
        <v>0</v>
      </c>
    </row>
    <row r="313" spans="1:33" ht="15.75" customHeight="1" x14ac:dyDescent="0.25">
      <c r="A313" s="37">
        <v>39</v>
      </c>
      <c r="B313" s="19"/>
      <c r="C313" s="19"/>
      <c r="D313" s="20"/>
      <c r="E313" s="47"/>
      <c r="F313" s="63"/>
      <c r="G313" s="702"/>
      <c r="H313" s="10"/>
      <c r="I313" s="705"/>
      <c r="J313" s="208"/>
      <c r="K313" s="705"/>
      <c r="L313" s="149"/>
      <c r="M313" s="700"/>
      <c r="N313" s="237"/>
      <c r="O313" s="705"/>
      <c r="P313" s="215"/>
      <c r="Q313" s="705"/>
      <c r="R313" s="372"/>
      <c r="S313" s="700"/>
      <c r="T313" s="175"/>
      <c r="U313" s="969">
        <f t="shared" si="70"/>
        <v>0</v>
      </c>
      <c r="V313" s="960"/>
      <c r="W313" s="203"/>
      <c r="X313" s="111">
        <f t="shared" si="79"/>
        <v>0</v>
      </c>
      <c r="Y313" s="959">
        <f t="shared" si="71"/>
        <v>0</v>
      </c>
      <c r="Z313" s="975"/>
      <c r="AA313" s="17">
        <f t="shared" si="72"/>
        <v>0</v>
      </c>
      <c r="AB313" s="17">
        <f t="shared" si="73"/>
        <v>0</v>
      </c>
      <c r="AC313" s="17">
        <f t="shared" si="74"/>
        <v>0</v>
      </c>
      <c r="AD313" s="17">
        <f t="shared" si="75"/>
        <v>0</v>
      </c>
      <c r="AE313" s="17">
        <f t="shared" si="76"/>
        <v>0</v>
      </c>
      <c r="AF313" s="17">
        <f t="shared" si="77"/>
        <v>0</v>
      </c>
      <c r="AG313" s="17">
        <f t="shared" si="78"/>
        <v>0</v>
      </c>
    </row>
    <row r="314" spans="1:33" s="3" customFormat="1" ht="15.75" customHeight="1" x14ac:dyDescent="0.25">
      <c r="A314" s="37">
        <v>40</v>
      </c>
      <c r="B314" s="19"/>
      <c r="C314" s="19"/>
      <c r="D314" s="20"/>
      <c r="E314" s="47"/>
      <c r="F314" s="63"/>
      <c r="G314" s="702"/>
      <c r="H314" s="10"/>
      <c r="I314" s="705"/>
      <c r="J314" s="208"/>
      <c r="K314" s="705"/>
      <c r="L314" s="149"/>
      <c r="M314" s="700"/>
      <c r="N314" s="237"/>
      <c r="O314" s="705"/>
      <c r="P314" s="215"/>
      <c r="Q314" s="705"/>
      <c r="R314" s="372"/>
      <c r="S314" s="700"/>
      <c r="T314" s="175"/>
      <c r="U314" s="969">
        <f t="shared" si="70"/>
        <v>0</v>
      </c>
      <c r="V314" s="960"/>
      <c r="W314" s="203"/>
      <c r="X314" s="111">
        <f t="shared" si="79"/>
        <v>0</v>
      </c>
      <c r="Y314" s="959">
        <f t="shared" si="71"/>
        <v>0</v>
      </c>
      <c r="Z314" s="975"/>
      <c r="AA314" s="17">
        <f t="shared" si="72"/>
        <v>0</v>
      </c>
      <c r="AB314" s="17">
        <f t="shared" si="73"/>
        <v>0</v>
      </c>
      <c r="AC314" s="17">
        <f t="shared" si="74"/>
        <v>0</v>
      </c>
      <c r="AD314" s="17">
        <f t="shared" si="75"/>
        <v>0</v>
      </c>
      <c r="AE314" s="17">
        <f t="shared" si="76"/>
        <v>0</v>
      </c>
      <c r="AF314" s="17">
        <f t="shared" si="77"/>
        <v>0</v>
      </c>
      <c r="AG314" s="17">
        <f t="shared" si="78"/>
        <v>0</v>
      </c>
    </row>
    <row r="315" spans="1:33" ht="15.75" customHeight="1" x14ac:dyDescent="0.25">
      <c r="A315" s="37">
        <v>41</v>
      </c>
      <c r="B315" s="19"/>
      <c r="C315" s="19"/>
      <c r="D315" s="20"/>
      <c r="E315" s="47"/>
      <c r="F315" s="63"/>
      <c r="G315" s="702"/>
      <c r="H315" s="10"/>
      <c r="I315" s="705"/>
      <c r="J315" s="208"/>
      <c r="K315" s="705"/>
      <c r="L315" s="149"/>
      <c r="M315" s="700"/>
      <c r="N315" s="237"/>
      <c r="O315" s="705"/>
      <c r="P315" s="215"/>
      <c r="Q315" s="705"/>
      <c r="R315" s="372"/>
      <c r="S315" s="700"/>
      <c r="T315" s="175"/>
      <c r="U315" s="969">
        <f t="shared" si="70"/>
        <v>0</v>
      </c>
      <c r="V315" s="960"/>
      <c r="W315" s="203"/>
      <c r="X315" s="111">
        <f t="shared" si="79"/>
        <v>0</v>
      </c>
      <c r="Y315" s="959">
        <f t="shared" si="71"/>
        <v>0</v>
      </c>
      <c r="Z315" s="975"/>
      <c r="AA315" s="17">
        <f t="shared" si="72"/>
        <v>0</v>
      </c>
      <c r="AB315" s="17">
        <f t="shared" si="73"/>
        <v>0</v>
      </c>
      <c r="AC315" s="17">
        <f t="shared" si="74"/>
        <v>0</v>
      </c>
      <c r="AD315" s="17">
        <f t="shared" si="75"/>
        <v>0</v>
      </c>
      <c r="AE315" s="17">
        <f t="shared" si="76"/>
        <v>0</v>
      </c>
      <c r="AF315" s="17">
        <f t="shared" si="77"/>
        <v>0</v>
      </c>
      <c r="AG315" s="17">
        <f t="shared" si="78"/>
        <v>0</v>
      </c>
    </row>
    <row r="316" spans="1:33" ht="15.75" customHeight="1" x14ac:dyDescent="0.25">
      <c r="A316" s="37">
        <v>42</v>
      </c>
      <c r="B316" s="19"/>
      <c r="C316" s="19"/>
      <c r="D316" s="20"/>
      <c r="E316" s="47"/>
      <c r="F316" s="63"/>
      <c r="G316" s="702"/>
      <c r="H316" s="10"/>
      <c r="I316" s="705"/>
      <c r="J316" s="208"/>
      <c r="K316" s="705"/>
      <c r="L316" s="149"/>
      <c r="M316" s="700"/>
      <c r="N316" s="237"/>
      <c r="O316" s="705"/>
      <c r="P316" s="215"/>
      <c r="Q316" s="705"/>
      <c r="R316" s="372"/>
      <c r="S316" s="700"/>
      <c r="T316" s="175"/>
      <c r="U316" s="969">
        <f t="shared" si="70"/>
        <v>0</v>
      </c>
      <c r="V316" s="960"/>
      <c r="W316" s="203"/>
      <c r="X316" s="111">
        <f t="shared" si="79"/>
        <v>0</v>
      </c>
      <c r="Y316" s="959">
        <f t="shared" si="71"/>
        <v>0</v>
      </c>
      <c r="Z316" s="975"/>
      <c r="AA316" s="17">
        <f t="shared" si="72"/>
        <v>0</v>
      </c>
      <c r="AB316" s="17">
        <f t="shared" si="73"/>
        <v>0</v>
      </c>
      <c r="AC316" s="17">
        <f t="shared" si="74"/>
        <v>0</v>
      </c>
      <c r="AD316" s="17">
        <f t="shared" si="75"/>
        <v>0</v>
      </c>
      <c r="AE316" s="17">
        <f t="shared" si="76"/>
        <v>0</v>
      </c>
      <c r="AF316" s="17">
        <f t="shared" si="77"/>
        <v>0</v>
      </c>
      <c r="AG316" s="17">
        <f t="shared" si="78"/>
        <v>0</v>
      </c>
    </row>
    <row r="317" spans="1:33" ht="15.75" customHeight="1" x14ac:dyDescent="0.25">
      <c r="A317" s="37">
        <v>43</v>
      </c>
      <c r="B317" s="19"/>
      <c r="C317" s="19"/>
      <c r="D317" s="20"/>
      <c r="E317" s="47"/>
      <c r="F317" s="63"/>
      <c r="G317" s="702"/>
      <c r="H317" s="10"/>
      <c r="I317" s="705"/>
      <c r="J317" s="208"/>
      <c r="K317" s="705"/>
      <c r="L317" s="149"/>
      <c r="M317" s="700"/>
      <c r="N317" s="237"/>
      <c r="O317" s="705"/>
      <c r="P317" s="215"/>
      <c r="Q317" s="705"/>
      <c r="R317" s="372"/>
      <c r="S317" s="700"/>
      <c r="T317" s="175"/>
      <c r="U317" s="969">
        <f t="shared" si="70"/>
        <v>0</v>
      </c>
      <c r="V317" s="960"/>
      <c r="W317" s="203"/>
      <c r="X317" s="111">
        <f t="shared" si="79"/>
        <v>0</v>
      </c>
      <c r="Y317" s="959">
        <f t="shared" si="71"/>
        <v>0</v>
      </c>
      <c r="Z317" s="975"/>
      <c r="AA317" s="17">
        <f t="shared" si="72"/>
        <v>0</v>
      </c>
      <c r="AB317" s="17">
        <f t="shared" si="73"/>
        <v>0</v>
      </c>
      <c r="AC317" s="17">
        <f t="shared" si="74"/>
        <v>0</v>
      </c>
      <c r="AD317" s="17">
        <f t="shared" si="75"/>
        <v>0</v>
      </c>
      <c r="AE317" s="17">
        <f t="shared" si="76"/>
        <v>0</v>
      </c>
      <c r="AF317" s="17">
        <f t="shared" si="77"/>
        <v>0</v>
      </c>
      <c r="AG317" s="17">
        <f t="shared" si="78"/>
        <v>0</v>
      </c>
    </row>
    <row r="318" spans="1:33" ht="15.75" customHeight="1" x14ac:dyDescent="0.25">
      <c r="A318" s="37">
        <v>44</v>
      </c>
      <c r="B318" s="19"/>
      <c r="C318" s="19"/>
      <c r="D318" s="20"/>
      <c r="E318" s="47"/>
      <c r="F318" s="63"/>
      <c r="G318" s="702"/>
      <c r="H318" s="10"/>
      <c r="I318" s="705"/>
      <c r="J318" s="208"/>
      <c r="K318" s="705"/>
      <c r="L318" s="149"/>
      <c r="M318" s="700"/>
      <c r="N318" s="237"/>
      <c r="O318" s="705"/>
      <c r="P318" s="215"/>
      <c r="Q318" s="705"/>
      <c r="R318" s="372"/>
      <c r="S318" s="700"/>
      <c r="T318" s="175"/>
      <c r="U318" s="969">
        <f t="shared" si="70"/>
        <v>0</v>
      </c>
      <c r="V318" s="960"/>
      <c r="W318" s="203"/>
      <c r="X318" s="111">
        <f t="shared" si="79"/>
        <v>0</v>
      </c>
      <c r="Y318" s="959">
        <f t="shared" si="71"/>
        <v>0</v>
      </c>
      <c r="Z318" s="975"/>
      <c r="AA318" s="17">
        <f t="shared" si="72"/>
        <v>0</v>
      </c>
      <c r="AB318" s="17">
        <f t="shared" si="73"/>
        <v>0</v>
      </c>
      <c r="AC318" s="17">
        <f t="shared" si="74"/>
        <v>0</v>
      </c>
      <c r="AD318" s="17">
        <f t="shared" si="75"/>
        <v>0</v>
      </c>
      <c r="AE318" s="17">
        <f t="shared" si="76"/>
        <v>0</v>
      </c>
      <c r="AF318" s="17">
        <f t="shared" si="77"/>
        <v>0</v>
      </c>
      <c r="AG318" s="17">
        <f t="shared" si="78"/>
        <v>0</v>
      </c>
    </row>
    <row r="319" spans="1:33" ht="15.75" customHeight="1" x14ac:dyDescent="0.25">
      <c r="A319" s="37">
        <v>45</v>
      </c>
      <c r="B319" s="19"/>
      <c r="C319" s="19"/>
      <c r="D319" s="20"/>
      <c r="E319" s="47"/>
      <c r="F319" s="63"/>
      <c r="G319" s="702"/>
      <c r="H319" s="10"/>
      <c r="I319" s="705"/>
      <c r="J319" s="208"/>
      <c r="K319" s="705"/>
      <c r="L319" s="149"/>
      <c r="M319" s="700"/>
      <c r="N319" s="237"/>
      <c r="O319" s="705"/>
      <c r="P319" s="215"/>
      <c r="Q319" s="705"/>
      <c r="R319" s="372"/>
      <c r="S319" s="700"/>
      <c r="T319" s="175"/>
      <c r="U319" s="969">
        <f t="shared" si="70"/>
        <v>0</v>
      </c>
      <c r="V319" s="960"/>
      <c r="W319" s="203"/>
      <c r="X319" s="111">
        <f t="shared" si="79"/>
        <v>0</v>
      </c>
      <c r="Y319" s="959">
        <f t="shared" si="71"/>
        <v>0</v>
      </c>
      <c r="Z319" s="975"/>
      <c r="AA319" s="17">
        <f t="shared" si="72"/>
        <v>0</v>
      </c>
      <c r="AB319" s="17">
        <f t="shared" si="73"/>
        <v>0</v>
      </c>
      <c r="AC319" s="17">
        <f t="shared" si="74"/>
        <v>0</v>
      </c>
      <c r="AD319" s="17">
        <f t="shared" si="75"/>
        <v>0</v>
      </c>
      <c r="AE319" s="17">
        <f t="shared" si="76"/>
        <v>0</v>
      </c>
      <c r="AF319" s="17">
        <f t="shared" si="77"/>
        <v>0</v>
      </c>
      <c r="AG319" s="17">
        <f t="shared" si="78"/>
        <v>0</v>
      </c>
    </row>
    <row r="320" spans="1:33" ht="15.75" customHeight="1" x14ac:dyDescent="0.25">
      <c r="A320" s="37">
        <v>46</v>
      </c>
      <c r="B320" s="19"/>
      <c r="C320" s="19"/>
      <c r="D320" s="20"/>
      <c r="E320" s="47"/>
      <c r="F320" s="63"/>
      <c r="G320" s="702"/>
      <c r="H320" s="10"/>
      <c r="I320" s="705"/>
      <c r="J320" s="208"/>
      <c r="K320" s="705"/>
      <c r="L320" s="149"/>
      <c r="M320" s="700"/>
      <c r="N320" s="237"/>
      <c r="O320" s="705"/>
      <c r="P320" s="215"/>
      <c r="Q320" s="705"/>
      <c r="R320" s="372"/>
      <c r="S320" s="700"/>
      <c r="T320" s="175"/>
      <c r="U320" s="969">
        <f t="shared" si="70"/>
        <v>0</v>
      </c>
      <c r="V320" s="960"/>
      <c r="W320" s="203"/>
      <c r="X320" s="111">
        <f t="shared" si="79"/>
        <v>0</v>
      </c>
      <c r="Y320" s="959">
        <f t="shared" si="71"/>
        <v>0</v>
      </c>
      <c r="Z320" s="975"/>
      <c r="AA320" s="17">
        <f t="shared" si="72"/>
        <v>0</v>
      </c>
      <c r="AB320" s="17">
        <f t="shared" si="73"/>
        <v>0</v>
      </c>
      <c r="AC320" s="17">
        <f t="shared" si="74"/>
        <v>0</v>
      </c>
      <c r="AD320" s="17">
        <f t="shared" si="75"/>
        <v>0</v>
      </c>
      <c r="AE320" s="17">
        <f t="shared" si="76"/>
        <v>0</v>
      </c>
      <c r="AF320" s="17">
        <f t="shared" si="77"/>
        <v>0</v>
      </c>
      <c r="AG320" s="17">
        <f t="shared" si="78"/>
        <v>0</v>
      </c>
    </row>
    <row r="321" spans="1:33" ht="15.75" customHeight="1" x14ac:dyDescent="0.25">
      <c r="A321" s="37">
        <v>47</v>
      </c>
      <c r="B321" s="19"/>
      <c r="C321" s="19"/>
      <c r="D321" s="20"/>
      <c r="E321" s="47"/>
      <c r="F321" s="63"/>
      <c r="G321" s="702"/>
      <c r="H321" s="10"/>
      <c r="I321" s="705"/>
      <c r="J321" s="208"/>
      <c r="K321" s="705"/>
      <c r="L321" s="149"/>
      <c r="M321" s="700"/>
      <c r="N321" s="237"/>
      <c r="O321" s="705"/>
      <c r="P321" s="215"/>
      <c r="Q321" s="705"/>
      <c r="R321" s="372"/>
      <c r="S321" s="700"/>
      <c r="T321" s="175"/>
      <c r="U321" s="969">
        <f t="shared" si="70"/>
        <v>0</v>
      </c>
      <c r="V321" s="960"/>
      <c r="W321" s="203"/>
      <c r="X321" s="111">
        <f t="shared" si="79"/>
        <v>0</v>
      </c>
      <c r="Y321" s="959">
        <f t="shared" si="71"/>
        <v>0</v>
      </c>
      <c r="Z321" s="975"/>
      <c r="AA321" s="17">
        <f t="shared" si="72"/>
        <v>0</v>
      </c>
      <c r="AB321" s="17">
        <f t="shared" si="73"/>
        <v>0</v>
      </c>
      <c r="AC321" s="17">
        <f t="shared" si="74"/>
        <v>0</v>
      </c>
      <c r="AD321" s="17">
        <f t="shared" si="75"/>
        <v>0</v>
      </c>
      <c r="AE321" s="17">
        <f t="shared" si="76"/>
        <v>0</v>
      </c>
      <c r="AF321" s="17">
        <f t="shared" si="77"/>
        <v>0</v>
      </c>
      <c r="AG321" s="17">
        <f t="shared" si="78"/>
        <v>0</v>
      </c>
    </row>
    <row r="322" spans="1:33" ht="15.75" customHeight="1" x14ac:dyDescent="0.25">
      <c r="A322" s="37">
        <v>48</v>
      </c>
      <c r="B322" s="19"/>
      <c r="C322" s="19"/>
      <c r="D322" s="20"/>
      <c r="E322" s="47"/>
      <c r="F322" s="63"/>
      <c r="G322" s="702"/>
      <c r="H322" s="10"/>
      <c r="I322" s="705"/>
      <c r="J322" s="208"/>
      <c r="K322" s="705"/>
      <c r="L322" s="149"/>
      <c r="M322" s="700"/>
      <c r="N322" s="237"/>
      <c r="O322" s="705"/>
      <c r="P322" s="215"/>
      <c r="Q322" s="705"/>
      <c r="R322" s="372"/>
      <c r="S322" s="700"/>
      <c r="T322" s="175"/>
      <c r="U322" s="969">
        <f t="shared" si="70"/>
        <v>0</v>
      </c>
      <c r="V322" s="960"/>
      <c r="W322" s="203"/>
      <c r="X322" s="111">
        <f t="shared" si="79"/>
        <v>0</v>
      </c>
      <c r="Y322" s="959">
        <f t="shared" si="71"/>
        <v>0</v>
      </c>
      <c r="Z322" s="975"/>
      <c r="AA322" s="17">
        <f t="shared" si="72"/>
        <v>0</v>
      </c>
      <c r="AB322" s="17">
        <f t="shared" si="73"/>
        <v>0</v>
      </c>
      <c r="AC322" s="17">
        <f t="shared" si="74"/>
        <v>0</v>
      </c>
      <c r="AD322" s="17">
        <f t="shared" si="75"/>
        <v>0</v>
      </c>
      <c r="AE322" s="17">
        <f t="shared" si="76"/>
        <v>0</v>
      </c>
      <c r="AF322" s="17">
        <f t="shared" si="77"/>
        <v>0</v>
      </c>
      <c r="AG322" s="17">
        <f t="shared" si="78"/>
        <v>0</v>
      </c>
    </row>
    <row r="323" spans="1:33" ht="15.75" customHeight="1" x14ac:dyDescent="0.25">
      <c r="A323" s="37">
        <v>49</v>
      </c>
      <c r="B323" s="19"/>
      <c r="C323" s="19"/>
      <c r="D323" s="20"/>
      <c r="E323" s="47"/>
      <c r="F323" s="63"/>
      <c r="G323" s="702"/>
      <c r="H323" s="10"/>
      <c r="I323" s="705"/>
      <c r="J323" s="208"/>
      <c r="K323" s="705"/>
      <c r="L323" s="149"/>
      <c r="M323" s="700"/>
      <c r="N323" s="237"/>
      <c r="O323" s="705"/>
      <c r="P323" s="215"/>
      <c r="Q323" s="705"/>
      <c r="R323" s="372"/>
      <c r="S323" s="700"/>
      <c r="T323" s="175"/>
      <c r="U323" s="969">
        <f t="shared" si="70"/>
        <v>0</v>
      </c>
      <c r="V323" s="960"/>
      <c r="W323" s="203"/>
      <c r="X323" s="111">
        <f t="shared" si="79"/>
        <v>0</v>
      </c>
      <c r="Y323" s="959">
        <f t="shared" si="71"/>
        <v>0</v>
      </c>
      <c r="Z323" s="975"/>
      <c r="AA323" s="17">
        <f t="shared" si="72"/>
        <v>0</v>
      </c>
      <c r="AB323" s="17">
        <f t="shared" si="73"/>
        <v>0</v>
      </c>
      <c r="AC323" s="17">
        <f t="shared" si="74"/>
        <v>0</v>
      </c>
      <c r="AD323" s="17">
        <f t="shared" si="75"/>
        <v>0</v>
      </c>
      <c r="AE323" s="17">
        <f t="shared" si="76"/>
        <v>0</v>
      </c>
      <c r="AF323" s="17">
        <f t="shared" si="77"/>
        <v>0</v>
      </c>
      <c r="AG323" s="17">
        <f t="shared" si="78"/>
        <v>0</v>
      </c>
    </row>
    <row r="324" spans="1:33" ht="15.75" customHeight="1" x14ac:dyDescent="0.25">
      <c r="A324" s="37">
        <v>50</v>
      </c>
      <c r="B324" s="19"/>
      <c r="C324" s="19"/>
      <c r="D324" s="20"/>
      <c r="E324" s="47"/>
      <c r="F324" s="63"/>
      <c r="G324" s="702"/>
      <c r="H324" s="10"/>
      <c r="I324" s="705"/>
      <c r="J324" s="208"/>
      <c r="K324" s="705"/>
      <c r="L324" s="149"/>
      <c r="M324" s="700"/>
      <c r="N324" s="237"/>
      <c r="O324" s="705"/>
      <c r="P324" s="215"/>
      <c r="Q324" s="705"/>
      <c r="R324" s="372"/>
      <c r="S324" s="700"/>
      <c r="T324" s="175"/>
      <c r="U324" s="969">
        <f t="shared" si="70"/>
        <v>0</v>
      </c>
      <c r="V324" s="960"/>
      <c r="W324" s="203"/>
      <c r="X324" s="111">
        <f t="shared" si="79"/>
        <v>0</v>
      </c>
      <c r="Y324" s="959">
        <f t="shared" si="71"/>
        <v>0</v>
      </c>
      <c r="Z324" s="975"/>
      <c r="AA324" s="17">
        <f t="shared" si="72"/>
        <v>0</v>
      </c>
      <c r="AB324" s="17">
        <f t="shared" si="73"/>
        <v>0</v>
      </c>
      <c r="AC324" s="17">
        <f t="shared" si="74"/>
        <v>0</v>
      </c>
      <c r="AD324" s="17">
        <f t="shared" si="75"/>
        <v>0</v>
      </c>
      <c r="AE324" s="17">
        <f t="shared" si="76"/>
        <v>0</v>
      </c>
      <c r="AF324" s="17">
        <f t="shared" si="77"/>
        <v>0</v>
      </c>
      <c r="AG324" s="17">
        <f t="shared" si="78"/>
        <v>0</v>
      </c>
    </row>
    <row r="325" spans="1:33" ht="15.75" customHeight="1" x14ac:dyDescent="0.25">
      <c r="A325" s="37">
        <v>51</v>
      </c>
      <c r="B325" s="19"/>
      <c r="C325" s="19"/>
      <c r="D325" s="20"/>
      <c r="E325" s="47"/>
      <c r="F325" s="63"/>
      <c r="G325" s="702"/>
      <c r="H325" s="10"/>
      <c r="I325" s="705"/>
      <c r="J325" s="208"/>
      <c r="K325" s="705"/>
      <c r="L325" s="149"/>
      <c r="M325" s="700"/>
      <c r="N325" s="237"/>
      <c r="O325" s="705"/>
      <c r="P325" s="215"/>
      <c r="Q325" s="705"/>
      <c r="R325" s="372"/>
      <c r="S325" s="700"/>
      <c r="T325" s="175"/>
      <c r="U325" s="969">
        <f t="shared" si="70"/>
        <v>0</v>
      </c>
      <c r="V325" s="960"/>
      <c r="W325" s="203"/>
      <c r="X325" s="111">
        <f t="shared" si="79"/>
        <v>0</v>
      </c>
      <c r="Y325" s="959">
        <f t="shared" si="71"/>
        <v>0</v>
      </c>
      <c r="Z325" s="975"/>
      <c r="AA325" s="17">
        <f t="shared" si="72"/>
        <v>0</v>
      </c>
      <c r="AB325" s="17">
        <f t="shared" si="73"/>
        <v>0</v>
      </c>
      <c r="AC325" s="17">
        <f t="shared" si="74"/>
        <v>0</v>
      </c>
      <c r="AD325" s="17">
        <f t="shared" si="75"/>
        <v>0</v>
      </c>
      <c r="AE325" s="17">
        <f t="shared" si="76"/>
        <v>0</v>
      </c>
      <c r="AF325" s="17">
        <f t="shared" si="77"/>
        <v>0</v>
      </c>
      <c r="AG325" s="17">
        <f t="shared" si="78"/>
        <v>0</v>
      </c>
    </row>
    <row r="326" spans="1:33" ht="15.75" customHeight="1" x14ac:dyDescent="0.25">
      <c r="A326" s="37">
        <v>52</v>
      </c>
      <c r="B326" s="19"/>
      <c r="C326" s="19"/>
      <c r="D326" s="20"/>
      <c r="E326" s="47"/>
      <c r="F326" s="63"/>
      <c r="G326" s="702"/>
      <c r="H326" s="10"/>
      <c r="I326" s="705"/>
      <c r="J326" s="208"/>
      <c r="K326" s="705"/>
      <c r="L326" s="149"/>
      <c r="M326" s="700"/>
      <c r="N326" s="237"/>
      <c r="O326" s="705"/>
      <c r="P326" s="215"/>
      <c r="Q326" s="705"/>
      <c r="R326" s="372"/>
      <c r="S326" s="700"/>
      <c r="T326" s="175"/>
      <c r="U326" s="969">
        <f t="shared" si="70"/>
        <v>0</v>
      </c>
      <c r="V326" s="960"/>
      <c r="W326" s="203"/>
      <c r="X326" s="111">
        <f t="shared" si="79"/>
        <v>0</v>
      </c>
      <c r="Y326" s="959">
        <f t="shared" si="71"/>
        <v>0</v>
      </c>
      <c r="Z326" s="975"/>
      <c r="AA326" s="17">
        <f t="shared" si="72"/>
        <v>0</v>
      </c>
      <c r="AB326" s="17">
        <f t="shared" si="73"/>
        <v>0</v>
      </c>
      <c r="AC326" s="17">
        <f t="shared" si="74"/>
        <v>0</v>
      </c>
      <c r="AD326" s="17">
        <f t="shared" si="75"/>
        <v>0</v>
      </c>
      <c r="AE326" s="17">
        <f t="shared" si="76"/>
        <v>0</v>
      </c>
      <c r="AF326" s="17">
        <f t="shared" si="77"/>
        <v>0</v>
      </c>
      <c r="AG326" s="17">
        <f t="shared" si="78"/>
        <v>0</v>
      </c>
    </row>
    <row r="327" spans="1:33" ht="15.75" customHeight="1" x14ac:dyDescent="0.25">
      <c r="A327" s="37">
        <v>53</v>
      </c>
      <c r="B327" s="19"/>
      <c r="C327" s="19"/>
      <c r="D327" s="20"/>
      <c r="E327" s="47"/>
      <c r="F327" s="63"/>
      <c r="G327" s="702"/>
      <c r="H327" s="10"/>
      <c r="I327" s="705"/>
      <c r="J327" s="208"/>
      <c r="K327" s="705"/>
      <c r="L327" s="149"/>
      <c r="M327" s="700"/>
      <c r="N327" s="237"/>
      <c r="O327" s="705"/>
      <c r="P327" s="215"/>
      <c r="Q327" s="705"/>
      <c r="R327" s="372"/>
      <c r="S327" s="700"/>
      <c r="T327" s="175"/>
      <c r="U327" s="969">
        <f t="shared" si="70"/>
        <v>0</v>
      </c>
      <c r="V327" s="960"/>
      <c r="W327" s="203"/>
      <c r="X327" s="111">
        <f t="shared" si="79"/>
        <v>0</v>
      </c>
      <c r="Y327" s="959">
        <f t="shared" si="71"/>
        <v>0</v>
      </c>
      <c r="Z327" s="975"/>
      <c r="AA327" s="17">
        <f t="shared" si="72"/>
        <v>0</v>
      </c>
      <c r="AB327" s="17">
        <f t="shared" si="73"/>
        <v>0</v>
      </c>
      <c r="AC327" s="17">
        <f t="shared" si="74"/>
        <v>0</v>
      </c>
      <c r="AD327" s="17">
        <f t="shared" si="75"/>
        <v>0</v>
      </c>
      <c r="AE327" s="17">
        <f t="shared" si="76"/>
        <v>0</v>
      </c>
      <c r="AF327" s="17">
        <f t="shared" si="77"/>
        <v>0</v>
      </c>
      <c r="AG327" s="17">
        <f t="shared" si="78"/>
        <v>0</v>
      </c>
    </row>
    <row r="328" spans="1:33" s="3" customFormat="1" ht="15.75" customHeight="1" x14ac:dyDescent="0.25">
      <c r="A328" s="44">
        <v>54</v>
      </c>
      <c r="B328" s="7"/>
      <c r="C328" s="7"/>
      <c r="D328" s="6"/>
      <c r="E328" s="48"/>
      <c r="F328" s="63"/>
      <c r="G328" s="702"/>
      <c r="H328" s="10"/>
      <c r="I328" s="705"/>
      <c r="J328" s="208"/>
      <c r="K328" s="705"/>
      <c r="L328" s="149"/>
      <c r="M328" s="700"/>
      <c r="N328" s="237"/>
      <c r="O328" s="705"/>
      <c r="P328" s="215"/>
      <c r="Q328" s="705"/>
      <c r="R328" s="372"/>
      <c r="S328" s="700"/>
      <c r="T328" s="175"/>
      <c r="U328" s="969">
        <f t="shared" si="70"/>
        <v>0</v>
      </c>
      <c r="V328" s="960"/>
      <c r="W328" s="203"/>
      <c r="X328" s="111">
        <f t="shared" si="79"/>
        <v>0</v>
      </c>
      <c r="Y328" s="959">
        <f t="shared" si="71"/>
        <v>0</v>
      </c>
      <c r="Z328" s="975"/>
      <c r="AA328" s="17">
        <f t="shared" si="72"/>
        <v>0</v>
      </c>
      <c r="AB328" s="17">
        <f t="shared" si="73"/>
        <v>0</v>
      </c>
      <c r="AC328" s="17">
        <f t="shared" si="74"/>
        <v>0</v>
      </c>
      <c r="AD328" s="17">
        <f t="shared" si="75"/>
        <v>0</v>
      </c>
      <c r="AE328" s="17">
        <f t="shared" si="76"/>
        <v>0</v>
      </c>
      <c r="AF328" s="17">
        <f t="shared" si="77"/>
        <v>0</v>
      </c>
      <c r="AG328" s="17">
        <f t="shared" si="78"/>
        <v>0</v>
      </c>
    </row>
    <row r="329" spans="1:33" ht="15.75" customHeight="1" x14ac:dyDescent="0.25">
      <c r="A329" s="37">
        <v>55</v>
      </c>
      <c r="B329" s="19"/>
      <c r="C329" s="19"/>
      <c r="D329" s="20"/>
      <c r="E329" s="47"/>
      <c r="F329" s="63"/>
      <c r="G329" s="702"/>
      <c r="H329" s="10"/>
      <c r="I329" s="705"/>
      <c r="J329" s="208"/>
      <c r="K329" s="705"/>
      <c r="L329" s="149"/>
      <c r="M329" s="700"/>
      <c r="N329" s="237"/>
      <c r="O329" s="705"/>
      <c r="P329" s="215"/>
      <c r="Q329" s="705"/>
      <c r="R329" s="372"/>
      <c r="S329" s="700"/>
      <c r="T329" s="175"/>
      <c r="U329" s="969">
        <f t="shared" ref="U329:U392" si="80">T329+R329+P329+N329+L329+J329+H329</f>
        <v>0</v>
      </c>
      <c r="V329" s="960"/>
      <c r="W329" s="203"/>
      <c r="X329" s="111">
        <f t="shared" si="79"/>
        <v>0</v>
      </c>
      <c r="Y329" s="959">
        <f t="shared" ref="Y329:Y392" si="81">G329+I329+K329+M329+O329+Q329+S329</f>
        <v>0</v>
      </c>
      <c r="Z329" s="975"/>
      <c r="AA329" s="17">
        <f t="shared" ref="AA329:AA392" si="82">H329*C329</f>
        <v>0</v>
      </c>
      <c r="AB329" s="17">
        <f t="shared" ref="AB329:AB392" si="83">J329*C329</f>
        <v>0</v>
      </c>
      <c r="AC329" s="17">
        <f t="shared" ref="AC329:AC392" si="84">L329*C329</f>
        <v>0</v>
      </c>
      <c r="AD329" s="17">
        <f t="shared" ref="AD329:AD392" si="85">N329*C329</f>
        <v>0</v>
      </c>
      <c r="AE329" s="17">
        <f t="shared" ref="AE329:AE392" si="86">P329*C329</f>
        <v>0</v>
      </c>
      <c r="AF329" s="17">
        <f t="shared" ref="AF329:AF392" si="87">R329*C329</f>
        <v>0</v>
      </c>
      <c r="AG329" s="17">
        <f t="shared" ref="AG329:AG392" si="88">T329*C329</f>
        <v>0</v>
      </c>
    </row>
    <row r="330" spans="1:33" ht="15.75" customHeight="1" x14ac:dyDescent="0.25">
      <c r="A330" s="37">
        <v>56</v>
      </c>
      <c r="B330" s="19"/>
      <c r="C330" s="19"/>
      <c r="D330" s="20"/>
      <c r="E330" s="47"/>
      <c r="F330" s="63"/>
      <c r="G330" s="702"/>
      <c r="H330" s="10"/>
      <c r="I330" s="705"/>
      <c r="J330" s="208"/>
      <c r="K330" s="705"/>
      <c r="L330" s="149"/>
      <c r="M330" s="700"/>
      <c r="N330" s="237"/>
      <c r="O330" s="705"/>
      <c r="P330" s="215"/>
      <c r="Q330" s="705"/>
      <c r="R330" s="372"/>
      <c r="S330" s="700"/>
      <c r="T330" s="175"/>
      <c r="U330" s="969">
        <f t="shared" si="80"/>
        <v>0</v>
      </c>
      <c r="V330" s="960"/>
      <c r="W330" s="203"/>
      <c r="X330" s="111">
        <f t="shared" si="79"/>
        <v>0</v>
      </c>
      <c r="Y330" s="959">
        <f t="shared" si="81"/>
        <v>0</v>
      </c>
      <c r="Z330" s="975"/>
      <c r="AA330" s="17">
        <f t="shared" si="82"/>
        <v>0</v>
      </c>
      <c r="AB330" s="17">
        <f t="shared" si="83"/>
        <v>0</v>
      </c>
      <c r="AC330" s="17">
        <f t="shared" si="84"/>
        <v>0</v>
      </c>
      <c r="AD330" s="17">
        <f t="shared" si="85"/>
        <v>0</v>
      </c>
      <c r="AE330" s="17">
        <f t="shared" si="86"/>
        <v>0</v>
      </c>
      <c r="AF330" s="17">
        <f t="shared" si="87"/>
        <v>0</v>
      </c>
      <c r="AG330" s="17">
        <f t="shared" si="88"/>
        <v>0</v>
      </c>
    </row>
    <row r="331" spans="1:33" ht="15.75" customHeight="1" x14ac:dyDescent="0.25">
      <c r="A331" s="37">
        <v>57</v>
      </c>
      <c r="B331" s="19"/>
      <c r="C331" s="19"/>
      <c r="D331" s="20"/>
      <c r="E331" s="47"/>
      <c r="F331" s="63"/>
      <c r="G331" s="702"/>
      <c r="H331" s="10"/>
      <c r="I331" s="705"/>
      <c r="J331" s="208"/>
      <c r="K331" s="705"/>
      <c r="L331" s="149"/>
      <c r="M331" s="700"/>
      <c r="N331" s="237"/>
      <c r="O331" s="705"/>
      <c r="P331" s="215"/>
      <c r="Q331" s="705"/>
      <c r="R331" s="372"/>
      <c r="S331" s="700"/>
      <c r="T331" s="175"/>
      <c r="U331" s="969">
        <f t="shared" si="80"/>
        <v>0</v>
      </c>
      <c r="V331" s="960"/>
      <c r="W331" s="203"/>
      <c r="X331" s="111">
        <f t="shared" si="79"/>
        <v>0</v>
      </c>
      <c r="Y331" s="959">
        <f t="shared" si="81"/>
        <v>0</v>
      </c>
      <c r="Z331" s="975"/>
      <c r="AA331" s="17">
        <f t="shared" si="82"/>
        <v>0</v>
      </c>
      <c r="AB331" s="17">
        <f t="shared" si="83"/>
        <v>0</v>
      </c>
      <c r="AC331" s="17">
        <f t="shared" si="84"/>
        <v>0</v>
      </c>
      <c r="AD331" s="17">
        <f t="shared" si="85"/>
        <v>0</v>
      </c>
      <c r="AE331" s="17">
        <f t="shared" si="86"/>
        <v>0</v>
      </c>
      <c r="AF331" s="17">
        <f t="shared" si="87"/>
        <v>0</v>
      </c>
      <c r="AG331" s="17">
        <f t="shared" si="88"/>
        <v>0</v>
      </c>
    </row>
    <row r="332" spans="1:33" ht="15.75" customHeight="1" x14ac:dyDescent="0.25">
      <c r="A332" s="37">
        <v>58</v>
      </c>
      <c r="B332" s="26"/>
      <c r="C332" s="26"/>
      <c r="D332" s="20"/>
      <c r="E332" s="47"/>
      <c r="F332" s="63"/>
      <c r="G332" s="702"/>
      <c r="H332" s="10"/>
      <c r="I332" s="705"/>
      <c r="J332" s="208"/>
      <c r="K332" s="705"/>
      <c r="L332" s="149"/>
      <c r="M332" s="700"/>
      <c r="N332" s="237"/>
      <c r="O332" s="705"/>
      <c r="P332" s="215"/>
      <c r="Q332" s="705"/>
      <c r="R332" s="372"/>
      <c r="S332" s="700"/>
      <c r="T332" s="175"/>
      <c r="U332" s="969">
        <f t="shared" si="80"/>
        <v>0</v>
      </c>
      <c r="V332" s="960"/>
      <c r="W332" s="203"/>
      <c r="X332" s="111">
        <f t="shared" si="79"/>
        <v>0</v>
      </c>
      <c r="Y332" s="959">
        <f t="shared" si="81"/>
        <v>0</v>
      </c>
      <c r="Z332" s="975"/>
      <c r="AA332" s="17">
        <f t="shared" si="82"/>
        <v>0</v>
      </c>
      <c r="AB332" s="17">
        <f t="shared" si="83"/>
        <v>0</v>
      </c>
      <c r="AC332" s="17">
        <f t="shared" si="84"/>
        <v>0</v>
      </c>
      <c r="AD332" s="17">
        <f t="shared" si="85"/>
        <v>0</v>
      </c>
      <c r="AE332" s="17">
        <f t="shared" si="86"/>
        <v>0</v>
      </c>
      <c r="AF332" s="17">
        <f t="shared" si="87"/>
        <v>0</v>
      </c>
      <c r="AG332" s="17">
        <f t="shared" si="88"/>
        <v>0</v>
      </c>
    </row>
    <row r="333" spans="1:33" ht="15.75" customHeight="1" x14ac:dyDescent="0.25">
      <c r="A333" s="37">
        <v>59</v>
      </c>
      <c r="B333" s="26"/>
      <c r="C333" s="26"/>
      <c r="D333" s="20"/>
      <c r="E333" s="47"/>
      <c r="F333" s="63"/>
      <c r="G333" s="702"/>
      <c r="H333" s="10"/>
      <c r="I333" s="705"/>
      <c r="J333" s="208"/>
      <c r="K333" s="705"/>
      <c r="L333" s="149"/>
      <c r="M333" s="700"/>
      <c r="N333" s="237"/>
      <c r="O333" s="705"/>
      <c r="P333" s="215"/>
      <c r="Q333" s="705"/>
      <c r="R333" s="372"/>
      <c r="S333" s="700"/>
      <c r="T333" s="175"/>
      <c r="U333" s="969">
        <f t="shared" si="80"/>
        <v>0</v>
      </c>
      <c r="V333" s="960"/>
      <c r="W333" s="203"/>
      <c r="X333" s="111">
        <f t="shared" si="79"/>
        <v>0</v>
      </c>
      <c r="Y333" s="959">
        <f t="shared" si="81"/>
        <v>0</v>
      </c>
      <c r="Z333" s="975"/>
      <c r="AA333" s="17">
        <f t="shared" si="82"/>
        <v>0</v>
      </c>
      <c r="AB333" s="17">
        <f t="shared" si="83"/>
        <v>0</v>
      </c>
      <c r="AC333" s="17">
        <f t="shared" si="84"/>
        <v>0</v>
      </c>
      <c r="AD333" s="17">
        <f t="shared" si="85"/>
        <v>0</v>
      </c>
      <c r="AE333" s="17">
        <f t="shared" si="86"/>
        <v>0</v>
      </c>
      <c r="AF333" s="17">
        <f t="shared" si="87"/>
        <v>0</v>
      </c>
      <c r="AG333" s="17">
        <f t="shared" si="88"/>
        <v>0</v>
      </c>
    </row>
    <row r="334" spans="1:33" ht="15.75" customHeight="1" x14ac:dyDescent="0.25">
      <c r="A334" s="37">
        <v>60</v>
      </c>
      <c r="B334" s="19"/>
      <c r="C334" s="19"/>
      <c r="D334" s="20"/>
      <c r="E334" s="47"/>
      <c r="F334" s="63"/>
      <c r="G334" s="702"/>
      <c r="H334" s="10"/>
      <c r="I334" s="705"/>
      <c r="J334" s="208"/>
      <c r="K334" s="705"/>
      <c r="L334" s="149"/>
      <c r="M334" s="700"/>
      <c r="N334" s="237"/>
      <c r="O334" s="705"/>
      <c r="P334" s="215"/>
      <c r="Q334" s="705"/>
      <c r="R334" s="372"/>
      <c r="S334" s="700"/>
      <c r="T334" s="175"/>
      <c r="U334" s="969">
        <f t="shared" si="80"/>
        <v>0</v>
      </c>
      <c r="V334" s="960"/>
      <c r="W334" s="203"/>
      <c r="X334" s="111">
        <f t="shared" si="79"/>
        <v>0</v>
      </c>
      <c r="Y334" s="959">
        <f t="shared" si="81"/>
        <v>0</v>
      </c>
      <c r="Z334" s="975"/>
      <c r="AA334" s="17">
        <f t="shared" si="82"/>
        <v>0</v>
      </c>
      <c r="AB334" s="17">
        <f t="shared" si="83"/>
        <v>0</v>
      </c>
      <c r="AC334" s="17">
        <f t="shared" si="84"/>
        <v>0</v>
      </c>
      <c r="AD334" s="17">
        <f t="shared" si="85"/>
        <v>0</v>
      </c>
      <c r="AE334" s="17">
        <f t="shared" si="86"/>
        <v>0</v>
      </c>
      <c r="AF334" s="17">
        <f t="shared" si="87"/>
        <v>0</v>
      </c>
      <c r="AG334" s="17">
        <f t="shared" si="88"/>
        <v>0</v>
      </c>
    </row>
    <row r="335" spans="1:33" ht="15.75" customHeight="1" x14ac:dyDescent="0.25">
      <c r="A335" s="37">
        <v>61</v>
      </c>
      <c r="B335" s="19"/>
      <c r="C335" s="19"/>
      <c r="D335" s="20"/>
      <c r="E335" s="47"/>
      <c r="F335" s="63"/>
      <c r="G335" s="702"/>
      <c r="H335" s="10"/>
      <c r="I335" s="705"/>
      <c r="J335" s="208"/>
      <c r="K335" s="705"/>
      <c r="L335" s="149"/>
      <c r="M335" s="700"/>
      <c r="N335" s="237"/>
      <c r="O335" s="705"/>
      <c r="P335" s="215"/>
      <c r="Q335" s="705"/>
      <c r="R335" s="372"/>
      <c r="S335" s="700"/>
      <c r="T335" s="175"/>
      <c r="U335" s="969">
        <f t="shared" si="80"/>
        <v>0</v>
      </c>
      <c r="V335" s="960"/>
      <c r="W335" s="203"/>
      <c r="X335" s="111">
        <f t="shared" si="79"/>
        <v>0</v>
      </c>
      <c r="Y335" s="959">
        <f t="shared" si="81"/>
        <v>0</v>
      </c>
      <c r="Z335" s="975"/>
      <c r="AA335" s="17">
        <f t="shared" si="82"/>
        <v>0</v>
      </c>
      <c r="AB335" s="17">
        <f t="shared" si="83"/>
        <v>0</v>
      </c>
      <c r="AC335" s="17">
        <f t="shared" si="84"/>
        <v>0</v>
      </c>
      <c r="AD335" s="17">
        <f t="shared" si="85"/>
        <v>0</v>
      </c>
      <c r="AE335" s="17">
        <f t="shared" si="86"/>
        <v>0</v>
      </c>
      <c r="AF335" s="17">
        <f t="shared" si="87"/>
        <v>0</v>
      </c>
      <c r="AG335" s="17">
        <f t="shared" si="88"/>
        <v>0</v>
      </c>
    </row>
    <row r="336" spans="1:33" ht="15.75" customHeight="1" x14ac:dyDescent="0.25">
      <c r="A336" s="37">
        <v>62</v>
      </c>
      <c r="B336" s="19"/>
      <c r="C336" s="19"/>
      <c r="D336" s="20"/>
      <c r="E336" s="47"/>
      <c r="F336" s="63"/>
      <c r="G336" s="702"/>
      <c r="H336" s="10"/>
      <c r="I336" s="705"/>
      <c r="J336" s="208"/>
      <c r="K336" s="705"/>
      <c r="L336" s="149"/>
      <c r="M336" s="700"/>
      <c r="N336" s="237"/>
      <c r="O336" s="705"/>
      <c r="P336" s="215"/>
      <c r="Q336" s="705"/>
      <c r="R336" s="372"/>
      <c r="S336" s="700"/>
      <c r="T336" s="175"/>
      <c r="U336" s="969">
        <f t="shared" si="80"/>
        <v>0</v>
      </c>
      <c r="V336" s="960"/>
      <c r="W336" s="203"/>
      <c r="X336" s="111">
        <f t="shared" si="79"/>
        <v>0</v>
      </c>
      <c r="Y336" s="959">
        <f t="shared" si="81"/>
        <v>0</v>
      </c>
      <c r="Z336" s="975"/>
      <c r="AA336" s="17">
        <f t="shared" si="82"/>
        <v>0</v>
      </c>
      <c r="AB336" s="17">
        <f t="shared" si="83"/>
        <v>0</v>
      </c>
      <c r="AC336" s="17">
        <f t="shared" si="84"/>
        <v>0</v>
      </c>
      <c r="AD336" s="17">
        <f t="shared" si="85"/>
        <v>0</v>
      </c>
      <c r="AE336" s="17">
        <f t="shared" si="86"/>
        <v>0</v>
      </c>
      <c r="AF336" s="17">
        <f t="shared" si="87"/>
        <v>0</v>
      </c>
      <c r="AG336" s="17">
        <f t="shared" si="88"/>
        <v>0</v>
      </c>
    </row>
    <row r="337" spans="1:33" ht="15.75" customHeight="1" x14ac:dyDescent="0.25">
      <c r="A337" s="37">
        <v>63</v>
      </c>
      <c r="B337" s="19"/>
      <c r="C337" s="19"/>
      <c r="D337" s="20"/>
      <c r="E337" s="47"/>
      <c r="F337" s="63"/>
      <c r="G337" s="702"/>
      <c r="H337" s="10"/>
      <c r="I337" s="705"/>
      <c r="J337" s="208"/>
      <c r="K337" s="705"/>
      <c r="L337" s="149"/>
      <c r="M337" s="700"/>
      <c r="N337" s="237"/>
      <c r="O337" s="705"/>
      <c r="P337" s="215"/>
      <c r="Q337" s="705"/>
      <c r="R337" s="372"/>
      <c r="S337" s="700"/>
      <c r="T337" s="175"/>
      <c r="U337" s="969">
        <f t="shared" si="80"/>
        <v>0</v>
      </c>
      <c r="V337" s="960"/>
      <c r="W337" s="203"/>
      <c r="X337" s="111">
        <f t="shared" si="79"/>
        <v>0</v>
      </c>
      <c r="Y337" s="959">
        <f t="shared" si="81"/>
        <v>0</v>
      </c>
      <c r="Z337" s="975"/>
      <c r="AA337" s="17">
        <f t="shared" si="82"/>
        <v>0</v>
      </c>
      <c r="AB337" s="17">
        <f t="shared" si="83"/>
        <v>0</v>
      </c>
      <c r="AC337" s="17">
        <f t="shared" si="84"/>
        <v>0</v>
      </c>
      <c r="AD337" s="17">
        <f t="shared" si="85"/>
        <v>0</v>
      </c>
      <c r="AE337" s="17">
        <f t="shared" si="86"/>
        <v>0</v>
      </c>
      <c r="AF337" s="17">
        <f t="shared" si="87"/>
        <v>0</v>
      </c>
      <c r="AG337" s="17">
        <f t="shared" si="88"/>
        <v>0</v>
      </c>
    </row>
    <row r="338" spans="1:33" ht="15.75" customHeight="1" x14ac:dyDescent="0.25">
      <c r="A338" s="37">
        <v>64</v>
      </c>
      <c r="B338" s="19"/>
      <c r="C338" s="19"/>
      <c r="D338" s="20"/>
      <c r="E338" s="47"/>
      <c r="F338" s="63"/>
      <c r="G338" s="702"/>
      <c r="H338" s="10"/>
      <c r="I338" s="705"/>
      <c r="J338" s="208"/>
      <c r="K338" s="705"/>
      <c r="L338" s="149"/>
      <c r="M338" s="700"/>
      <c r="N338" s="237"/>
      <c r="O338" s="705"/>
      <c r="P338" s="215"/>
      <c r="Q338" s="705"/>
      <c r="R338" s="372"/>
      <c r="S338" s="700"/>
      <c r="T338" s="175"/>
      <c r="U338" s="969">
        <f t="shared" si="80"/>
        <v>0</v>
      </c>
      <c r="V338" s="960"/>
      <c r="W338" s="203"/>
      <c r="X338" s="111">
        <f t="shared" si="79"/>
        <v>0</v>
      </c>
      <c r="Y338" s="959">
        <f t="shared" si="81"/>
        <v>0</v>
      </c>
      <c r="Z338" s="975"/>
      <c r="AA338" s="17">
        <f t="shared" si="82"/>
        <v>0</v>
      </c>
      <c r="AB338" s="17">
        <f t="shared" si="83"/>
        <v>0</v>
      </c>
      <c r="AC338" s="17">
        <f t="shared" si="84"/>
        <v>0</v>
      </c>
      <c r="AD338" s="17">
        <f t="shared" si="85"/>
        <v>0</v>
      </c>
      <c r="AE338" s="17">
        <f t="shared" si="86"/>
        <v>0</v>
      </c>
      <c r="AF338" s="17">
        <f t="shared" si="87"/>
        <v>0</v>
      </c>
      <c r="AG338" s="17">
        <f t="shared" si="88"/>
        <v>0</v>
      </c>
    </row>
    <row r="339" spans="1:33" ht="15.75" customHeight="1" x14ac:dyDescent="0.25">
      <c r="A339" s="37">
        <v>65</v>
      </c>
      <c r="B339" s="19"/>
      <c r="C339" s="19"/>
      <c r="D339" s="20"/>
      <c r="E339" s="47"/>
      <c r="F339" s="63"/>
      <c r="G339" s="702"/>
      <c r="H339" s="10"/>
      <c r="I339" s="705"/>
      <c r="J339" s="208"/>
      <c r="K339" s="705"/>
      <c r="L339" s="149"/>
      <c r="M339" s="700"/>
      <c r="N339" s="237"/>
      <c r="O339" s="705"/>
      <c r="P339" s="215"/>
      <c r="Q339" s="705"/>
      <c r="R339" s="372"/>
      <c r="S339" s="700"/>
      <c r="T339" s="175"/>
      <c r="U339" s="969">
        <f t="shared" si="80"/>
        <v>0</v>
      </c>
      <c r="V339" s="960"/>
      <c r="W339" s="203"/>
      <c r="X339" s="111">
        <f t="shared" si="79"/>
        <v>0</v>
      </c>
      <c r="Y339" s="959">
        <f t="shared" si="81"/>
        <v>0</v>
      </c>
      <c r="Z339" s="975"/>
      <c r="AA339" s="17">
        <f t="shared" si="82"/>
        <v>0</v>
      </c>
      <c r="AB339" s="17">
        <f t="shared" si="83"/>
        <v>0</v>
      </c>
      <c r="AC339" s="17">
        <f t="shared" si="84"/>
        <v>0</v>
      </c>
      <c r="AD339" s="17">
        <f t="shared" si="85"/>
        <v>0</v>
      </c>
      <c r="AE339" s="17">
        <f t="shared" si="86"/>
        <v>0</v>
      </c>
      <c r="AF339" s="17">
        <f t="shared" si="87"/>
        <v>0</v>
      </c>
      <c r="AG339" s="17">
        <f t="shared" si="88"/>
        <v>0</v>
      </c>
    </row>
    <row r="340" spans="1:33" ht="15.75" customHeight="1" x14ac:dyDescent="0.25">
      <c r="A340" s="37">
        <v>66</v>
      </c>
      <c r="B340" s="19"/>
      <c r="C340" s="19"/>
      <c r="D340" s="20"/>
      <c r="E340" s="47"/>
      <c r="F340" s="63"/>
      <c r="G340" s="702"/>
      <c r="H340" s="10"/>
      <c r="I340" s="705"/>
      <c r="J340" s="208"/>
      <c r="K340" s="705"/>
      <c r="L340" s="149"/>
      <c r="M340" s="700"/>
      <c r="N340" s="237"/>
      <c r="O340" s="705"/>
      <c r="P340" s="215"/>
      <c r="Q340" s="705"/>
      <c r="R340" s="372"/>
      <c r="S340" s="700"/>
      <c r="T340" s="175"/>
      <c r="U340" s="969">
        <f t="shared" si="80"/>
        <v>0</v>
      </c>
      <c r="V340" s="960"/>
      <c r="W340" s="203"/>
      <c r="X340" s="111">
        <f t="shared" si="79"/>
        <v>0</v>
      </c>
      <c r="Y340" s="959">
        <f t="shared" si="81"/>
        <v>0</v>
      </c>
      <c r="Z340" s="975"/>
      <c r="AA340" s="17">
        <f t="shared" si="82"/>
        <v>0</v>
      </c>
      <c r="AB340" s="17">
        <f t="shared" si="83"/>
        <v>0</v>
      </c>
      <c r="AC340" s="17">
        <f t="shared" si="84"/>
        <v>0</v>
      </c>
      <c r="AD340" s="17">
        <f t="shared" si="85"/>
        <v>0</v>
      </c>
      <c r="AE340" s="17">
        <f t="shared" si="86"/>
        <v>0</v>
      </c>
      <c r="AF340" s="17">
        <f t="shared" si="87"/>
        <v>0</v>
      </c>
      <c r="AG340" s="17">
        <f t="shared" si="88"/>
        <v>0</v>
      </c>
    </row>
    <row r="341" spans="1:33" ht="15.75" customHeight="1" x14ac:dyDescent="0.25">
      <c r="A341" s="37">
        <v>67</v>
      </c>
      <c r="B341" s="19"/>
      <c r="C341" s="19"/>
      <c r="D341" s="20"/>
      <c r="E341" s="47"/>
      <c r="F341" s="63"/>
      <c r="G341" s="702"/>
      <c r="H341" s="10"/>
      <c r="I341" s="705"/>
      <c r="J341" s="208"/>
      <c r="K341" s="705"/>
      <c r="L341" s="149"/>
      <c r="M341" s="700"/>
      <c r="N341" s="237"/>
      <c r="O341" s="705"/>
      <c r="P341" s="215"/>
      <c r="Q341" s="705"/>
      <c r="R341" s="372"/>
      <c r="S341" s="700"/>
      <c r="T341" s="175"/>
      <c r="U341" s="969">
        <f t="shared" si="80"/>
        <v>0</v>
      </c>
      <c r="V341" s="960"/>
      <c r="W341" s="203"/>
      <c r="X341" s="111">
        <f t="shared" si="79"/>
        <v>0</v>
      </c>
      <c r="Y341" s="959">
        <f t="shared" si="81"/>
        <v>0</v>
      </c>
      <c r="Z341" s="975"/>
      <c r="AA341" s="17">
        <f t="shared" si="82"/>
        <v>0</v>
      </c>
      <c r="AB341" s="17">
        <f t="shared" si="83"/>
        <v>0</v>
      </c>
      <c r="AC341" s="17">
        <f t="shared" si="84"/>
        <v>0</v>
      </c>
      <c r="AD341" s="17">
        <f t="shared" si="85"/>
        <v>0</v>
      </c>
      <c r="AE341" s="17">
        <f t="shared" si="86"/>
        <v>0</v>
      </c>
      <c r="AF341" s="17">
        <f t="shared" si="87"/>
        <v>0</v>
      </c>
      <c r="AG341" s="17">
        <f t="shared" si="88"/>
        <v>0</v>
      </c>
    </row>
    <row r="342" spans="1:33" ht="15.75" customHeight="1" x14ac:dyDescent="0.25">
      <c r="A342" s="37">
        <v>68</v>
      </c>
      <c r="B342" s="19"/>
      <c r="C342" s="19"/>
      <c r="D342" s="20"/>
      <c r="E342" s="47"/>
      <c r="F342" s="63"/>
      <c r="G342" s="702"/>
      <c r="H342" s="10"/>
      <c r="I342" s="705"/>
      <c r="J342" s="208"/>
      <c r="K342" s="705"/>
      <c r="L342" s="149"/>
      <c r="M342" s="700"/>
      <c r="N342" s="237"/>
      <c r="O342" s="705"/>
      <c r="P342" s="215"/>
      <c r="Q342" s="705"/>
      <c r="R342" s="372"/>
      <c r="S342" s="700"/>
      <c r="T342" s="175"/>
      <c r="U342" s="969">
        <f t="shared" si="80"/>
        <v>0</v>
      </c>
      <c r="V342" s="960"/>
      <c r="W342" s="203"/>
      <c r="X342" s="111">
        <f t="shared" si="79"/>
        <v>0</v>
      </c>
      <c r="Y342" s="959">
        <f t="shared" si="81"/>
        <v>0</v>
      </c>
      <c r="Z342" s="975"/>
      <c r="AA342" s="17">
        <f t="shared" si="82"/>
        <v>0</v>
      </c>
      <c r="AB342" s="17">
        <f t="shared" si="83"/>
        <v>0</v>
      </c>
      <c r="AC342" s="17">
        <f t="shared" si="84"/>
        <v>0</v>
      </c>
      <c r="AD342" s="17">
        <f t="shared" si="85"/>
        <v>0</v>
      </c>
      <c r="AE342" s="17">
        <f t="shared" si="86"/>
        <v>0</v>
      </c>
      <c r="AF342" s="17">
        <f t="shared" si="87"/>
        <v>0</v>
      </c>
      <c r="AG342" s="17">
        <f t="shared" si="88"/>
        <v>0</v>
      </c>
    </row>
    <row r="343" spans="1:33" ht="15.75" customHeight="1" x14ac:dyDescent="0.25">
      <c r="A343" s="37">
        <v>69</v>
      </c>
      <c r="B343" s="19"/>
      <c r="C343" s="19"/>
      <c r="D343" s="20"/>
      <c r="E343" s="47"/>
      <c r="F343" s="63"/>
      <c r="G343" s="702"/>
      <c r="H343" s="10"/>
      <c r="I343" s="705"/>
      <c r="J343" s="208"/>
      <c r="K343" s="705"/>
      <c r="L343" s="149"/>
      <c r="M343" s="700"/>
      <c r="N343" s="237"/>
      <c r="O343" s="705"/>
      <c r="P343" s="215"/>
      <c r="Q343" s="705"/>
      <c r="R343" s="372"/>
      <c r="S343" s="700"/>
      <c r="T343" s="175"/>
      <c r="U343" s="969">
        <f t="shared" si="80"/>
        <v>0</v>
      </c>
      <c r="V343" s="960"/>
      <c r="W343" s="203"/>
      <c r="X343" s="111">
        <f t="shared" si="79"/>
        <v>0</v>
      </c>
      <c r="Y343" s="959">
        <f t="shared" si="81"/>
        <v>0</v>
      </c>
      <c r="Z343" s="975"/>
      <c r="AA343" s="17">
        <f t="shared" si="82"/>
        <v>0</v>
      </c>
      <c r="AB343" s="17">
        <f t="shared" si="83"/>
        <v>0</v>
      </c>
      <c r="AC343" s="17">
        <f t="shared" si="84"/>
        <v>0</v>
      </c>
      <c r="AD343" s="17">
        <f t="shared" si="85"/>
        <v>0</v>
      </c>
      <c r="AE343" s="17">
        <f t="shared" si="86"/>
        <v>0</v>
      </c>
      <c r="AF343" s="17">
        <f t="shared" si="87"/>
        <v>0</v>
      </c>
      <c r="AG343" s="17">
        <f t="shared" si="88"/>
        <v>0</v>
      </c>
    </row>
    <row r="344" spans="1:33" ht="15.75" customHeight="1" x14ac:dyDescent="0.25">
      <c r="A344" s="37">
        <v>70</v>
      </c>
      <c r="B344" s="19"/>
      <c r="C344" s="19"/>
      <c r="D344" s="20"/>
      <c r="E344" s="47"/>
      <c r="F344" s="63"/>
      <c r="G344" s="702"/>
      <c r="H344" s="10"/>
      <c r="I344" s="705"/>
      <c r="J344" s="208"/>
      <c r="K344" s="705"/>
      <c r="L344" s="149"/>
      <c r="M344" s="700"/>
      <c r="N344" s="237"/>
      <c r="O344" s="705"/>
      <c r="P344" s="215"/>
      <c r="Q344" s="705"/>
      <c r="R344" s="372"/>
      <c r="S344" s="700"/>
      <c r="T344" s="175"/>
      <c r="U344" s="969">
        <f t="shared" si="80"/>
        <v>0</v>
      </c>
      <c r="V344" s="960"/>
      <c r="W344" s="203"/>
      <c r="X344" s="111">
        <f t="shared" si="79"/>
        <v>0</v>
      </c>
      <c r="Y344" s="959">
        <f t="shared" si="81"/>
        <v>0</v>
      </c>
      <c r="Z344" s="975"/>
      <c r="AA344" s="17">
        <f t="shared" si="82"/>
        <v>0</v>
      </c>
      <c r="AB344" s="17">
        <f t="shared" si="83"/>
        <v>0</v>
      </c>
      <c r="AC344" s="17">
        <f t="shared" si="84"/>
        <v>0</v>
      </c>
      <c r="AD344" s="17">
        <f t="shared" si="85"/>
        <v>0</v>
      </c>
      <c r="AE344" s="17">
        <f t="shared" si="86"/>
        <v>0</v>
      </c>
      <c r="AF344" s="17">
        <f t="shared" si="87"/>
        <v>0</v>
      </c>
      <c r="AG344" s="17">
        <f t="shared" si="88"/>
        <v>0</v>
      </c>
    </row>
    <row r="345" spans="1:33" ht="15.75" customHeight="1" x14ac:dyDescent="0.25">
      <c r="A345" s="37">
        <v>71</v>
      </c>
      <c r="B345" s="26"/>
      <c r="C345" s="26"/>
      <c r="D345" s="20"/>
      <c r="E345" s="47"/>
      <c r="F345" s="63"/>
      <c r="G345" s="702"/>
      <c r="H345" s="10"/>
      <c r="I345" s="705"/>
      <c r="J345" s="208"/>
      <c r="K345" s="705"/>
      <c r="L345" s="149"/>
      <c r="M345" s="700"/>
      <c r="N345" s="237"/>
      <c r="O345" s="705"/>
      <c r="P345" s="215"/>
      <c r="Q345" s="705"/>
      <c r="R345" s="372"/>
      <c r="S345" s="700"/>
      <c r="T345" s="175"/>
      <c r="U345" s="969">
        <f t="shared" si="80"/>
        <v>0</v>
      </c>
      <c r="V345" s="960"/>
      <c r="W345" s="203"/>
      <c r="X345" s="111">
        <f t="shared" si="79"/>
        <v>0</v>
      </c>
      <c r="Y345" s="959">
        <f t="shared" si="81"/>
        <v>0</v>
      </c>
      <c r="Z345" s="975"/>
      <c r="AA345" s="17">
        <f t="shared" si="82"/>
        <v>0</v>
      </c>
      <c r="AB345" s="17">
        <f t="shared" si="83"/>
        <v>0</v>
      </c>
      <c r="AC345" s="17">
        <f t="shared" si="84"/>
        <v>0</v>
      </c>
      <c r="AD345" s="17">
        <f t="shared" si="85"/>
        <v>0</v>
      </c>
      <c r="AE345" s="17">
        <f t="shared" si="86"/>
        <v>0</v>
      </c>
      <c r="AF345" s="17">
        <f t="shared" si="87"/>
        <v>0</v>
      </c>
      <c r="AG345" s="17">
        <f t="shared" si="88"/>
        <v>0</v>
      </c>
    </row>
    <row r="346" spans="1:33" ht="15.75" customHeight="1" x14ac:dyDescent="0.25">
      <c r="A346" s="37">
        <v>72</v>
      </c>
      <c r="B346" s="26"/>
      <c r="C346" s="26"/>
      <c r="D346" s="20"/>
      <c r="E346" s="47"/>
      <c r="F346" s="63"/>
      <c r="G346" s="702"/>
      <c r="H346" s="10"/>
      <c r="I346" s="705"/>
      <c r="J346" s="208"/>
      <c r="K346" s="705"/>
      <c r="L346" s="149"/>
      <c r="M346" s="700"/>
      <c r="N346" s="237"/>
      <c r="O346" s="705"/>
      <c r="P346" s="215"/>
      <c r="Q346" s="705"/>
      <c r="R346" s="372"/>
      <c r="S346" s="700"/>
      <c r="T346" s="175"/>
      <c r="U346" s="969">
        <f t="shared" si="80"/>
        <v>0</v>
      </c>
      <c r="V346" s="960"/>
      <c r="W346" s="203"/>
      <c r="X346" s="111">
        <f t="shared" si="79"/>
        <v>0</v>
      </c>
      <c r="Y346" s="959">
        <f t="shared" si="81"/>
        <v>0</v>
      </c>
      <c r="Z346" s="975"/>
      <c r="AA346" s="17">
        <f t="shared" si="82"/>
        <v>0</v>
      </c>
      <c r="AB346" s="17">
        <f t="shared" si="83"/>
        <v>0</v>
      </c>
      <c r="AC346" s="17">
        <f t="shared" si="84"/>
        <v>0</v>
      </c>
      <c r="AD346" s="17">
        <f t="shared" si="85"/>
        <v>0</v>
      </c>
      <c r="AE346" s="17">
        <f t="shared" si="86"/>
        <v>0</v>
      </c>
      <c r="AF346" s="17">
        <f t="shared" si="87"/>
        <v>0</v>
      </c>
      <c r="AG346" s="17">
        <f t="shared" si="88"/>
        <v>0</v>
      </c>
    </row>
    <row r="347" spans="1:33" ht="15.75" customHeight="1" x14ac:dyDescent="0.25">
      <c r="A347" s="37">
        <v>73</v>
      </c>
      <c r="B347" s="26"/>
      <c r="C347" s="26"/>
      <c r="D347" s="20"/>
      <c r="E347" s="47"/>
      <c r="F347" s="63"/>
      <c r="G347" s="702"/>
      <c r="H347" s="10"/>
      <c r="I347" s="705"/>
      <c r="J347" s="208"/>
      <c r="K347" s="705"/>
      <c r="L347" s="149"/>
      <c r="M347" s="700"/>
      <c r="N347" s="237"/>
      <c r="O347" s="705"/>
      <c r="P347" s="215"/>
      <c r="Q347" s="705"/>
      <c r="R347" s="372"/>
      <c r="S347" s="700"/>
      <c r="T347" s="175"/>
      <c r="U347" s="969">
        <f t="shared" si="80"/>
        <v>0</v>
      </c>
      <c r="V347" s="960"/>
      <c r="W347" s="203"/>
      <c r="X347" s="111">
        <f t="shared" si="79"/>
        <v>0</v>
      </c>
      <c r="Y347" s="959">
        <f t="shared" si="81"/>
        <v>0</v>
      </c>
      <c r="Z347" s="975"/>
      <c r="AA347" s="17">
        <f t="shared" si="82"/>
        <v>0</v>
      </c>
      <c r="AB347" s="17">
        <f t="shared" si="83"/>
        <v>0</v>
      </c>
      <c r="AC347" s="17">
        <f t="shared" si="84"/>
        <v>0</v>
      </c>
      <c r="AD347" s="17">
        <f t="shared" si="85"/>
        <v>0</v>
      </c>
      <c r="AE347" s="17">
        <f t="shared" si="86"/>
        <v>0</v>
      </c>
      <c r="AF347" s="17">
        <f t="shared" si="87"/>
        <v>0</v>
      </c>
      <c r="AG347" s="17">
        <f t="shared" si="88"/>
        <v>0</v>
      </c>
    </row>
    <row r="348" spans="1:33" ht="15.75" customHeight="1" x14ac:dyDescent="0.25">
      <c r="A348" s="37">
        <v>74</v>
      </c>
      <c r="B348" s="26"/>
      <c r="C348" s="26"/>
      <c r="D348" s="20"/>
      <c r="E348" s="47"/>
      <c r="F348" s="63"/>
      <c r="G348" s="702"/>
      <c r="H348" s="10"/>
      <c r="I348" s="705"/>
      <c r="J348" s="208"/>
      <c r="K348" s="705"/>
      <c r="L348" s="149"/>
      <c r="M348" s="700"/>
      <c r="N348" s="237"/>
      <c r="O348" s="705"/>
      <c r="P348" s="215"/>
      <c r="Q348" s="705"/>
      <c r="R348" s="372"/>
      <c r="S348" s="700"/>
      <c r="T348" s="175"/>
      <c r="U348" s="969">
        <f t="shared" si="80"/>
        <v>0</v>
      </c>
      <c r="V348" s="960"/>
      <c r="W348" s="203"/>
      <c r="X348" s="111">
        <f t="shared" si="79"/>
        <v>0</v>
      </c>
      <c r="Y348" s="959">
        <f t="shared" si="81"/>
        <v>0</v>
      </c>
      <c r="Z348" s="975"/>
      <c r="AA348" s="17">
        <f t="shared" si="82"/>
        <v>0</v>
      </c>
      <c r="AB348" s="17">
        <f t="shared" si="83"/>
        <v>0</v>
      </c>
      <c r="AC348" s="17">
        <f t="shared" si="84"/>
        <v>0</v>
      </c>
      <c r="AD348" s="17">
        <f t="shared" si="85"/>
        <v>0</v>
      </c>
      <c r="AE348" s="17">
        <f t="shared" si="86"/>
        <v>0</v>
      </c>
      <c r="AF348" s="17">
        <f t="shared" si="87"/>
        <v>0</v>
      </c>
      <c r="AG348" s="17">
        <f t="shared" si="88"/>
        <v>0</v>
      </c>
    </row>
    <row r="349" spans="1:33" ht="15.75" customHeight="1" x14ac:dyDescent="0.25">
      <c r="A349" s="37">
        <v>75</v>
      </c>
      <c r="B349" s="26"/>
      <c r="C349" s="26"/>
      <c r="D349" s="20"/>
      <c r="E349" s="47"/>
      <c r="F349" s="63"/>
      <c r="G349" s="702"/>
      <c r="H349" s="10"/>
      <c r="I349" s="705"/>
      <c r="J349" s="208"/>
      <c r="K349" s="705"/>
      <c r="L349" s="149"/>
      <c r="M349" s="700"/>
      <c r="N349" s="237"/>
      <c r="O349" s="705"/>
      <c r="P349" s="215"/>
      <c r="Q349" s="705"/>
      <c r="R349" s="372"/>
      <c r="S349" s="700"/>
      <c r="T349" s="175"/>
      <c r="U349" s="969">
        <f t="shared" si="80"/>
        <v>0</v>
      </c>
      <c r="V349" s="960"/>
      <c r="W349" s="203"/>
      <c r="X349" s="111">
        <f t="shared" si="79"/>
        <v>0</v>
      </c>
      <c r="Y349" s="959">
        <f t="shared" si="81"/>
        <v>0</v>
      </c>
      <c r="Z349" s="975"/>
      <c r="AA349" s="17">
        <f t="shared" si="82"/>
        <v>0</v>
      </c>
      <c r="AB349" s="17">
        <f t="shared" si="83"/>
        <v>0</v>
      </c>
      <c r="AC349" s="17">
        <f t="shared" si="84"/>
        <v>0</v>
      </c>
      <c r="AD349" s="17">
        <f t="shared" si="85"/>
        <v>0</v>
      </c>
      <c r="AE349" s="17">
        <f t="shared" si="86"/>
        <v>0</v>
      </c>
      <c r="AF349" s="17">
        <f t="shared" si="87"/>
        <v>0</v>
      </c>
      <c r="AG349" s="17">
        <f t="shared" si="88"/>
        <v>0</v>
      </c>
    </row>
    <row r="350" spans="1:33" ht="15.75" customHeight="1" x14ac:dyDescent="0.25">
      <c r="A350" s="37">
        <v>76</v>
      </c>
      <c r="B350" s="19"/>
      <c r="C350" s="19"/>
      <c r="D350" s="20"/>
      <c r="E350" s="47"/>
      <c r="F350" s="63"/>
      <c r="G350" s="702"/>
      <c r="H350" s="10"/>
      <c r="I350" s="705"/>
      <c r="J350" s="208"/>
      <c r="K350" s="705"/>
      <c r="L350" s="149"/>
      <c r="M350" s="700"/>
      <c r="N350" s="237"/>
      <c r="O350" s="705"/>
      <c r="P350" s="215"/>
      <c r="Q350" s="705"/>
      <c r="R350" s="372"/>
      <c r="S350" s="700"/>
      <c r="T350" s="175"/>
      <c r="U350" s="969">
        <f t="shared" si="80"/>
        <v>0</v>
      </c>
      <c r="V350" s="960"/>
      <c r="W350" s="203"/>
      <c r="X350" s="111">
        <f t="shared" si="79"/>
        <v>0</v>
      </c>
      <c r="Y350" s="959">
        <f t="shared" si="81"/>
        <v>0</v>
      </c>
      <c r="Z350" s="975"/>
      <c r="AA350" s="17">
        <f t="shared" si="82"/>
        <v>0</v>
      </c>
      <c r="AB350" s="17">
        <f t="shared" si="83"/>
        <v>0</v>
      </c>
      <c r="AC350" s="17">
        <f t="shared" si="84"/>
        <v>0</v>
      </c>
      <c r="AD350" s="17">
        <f t="shared" si="85"/>
        <v>0</v>
      </c>
      <c r="AE350" s="17">
        <f t="shared" si="86"/>
        <v>0</v>
      </c>
      <c r="AF350" s="17">
        <f t="shared" si="87"/>
        <v>0</v>
      </c>
      <c r="AG350" s="17">
        <f t="shared" si="88"/>
        <v>0</v>
      </c>
    </row>
    <row r="351" spans="1:33" ht="15.75" customHeight="1" x14ac:dyDescent="0.25">
      <c r="A351" s="37">
        <v>77</v>
      </c>
      <c r="B351" s="19"/>
      <c r="C351" s="19"/>
      <c r="D351" s="20"/>
      <c r="E351" s="47"/>
      <c r="F351" s="63"/>
      <c r="G351" s="702"/>
      <c r="H351" s="10"/>
      <c r="I351" s="705"/>
      <c r="J351" s="208"/>
      <c r="K351" s="705"/>
      <c r="L351" s="149"/>
      <c r="M351" s="700"/>
      <c r="N351" s="237"/>
      <c r="O351" s="705"/>
      <c r="P351" s="215"/>
      <c r="Q351" s="705"/>
      <c r="R351" s="372"/>
      <c r="S351" s="700"/>
      <c r="T351" s="175"/>
      <c r="U351" s="969">
        <f t="shared" si="80"/>
        <v>0</v>
      </c>
      <c r="V351" s="960"/>
      <c r="W351" s="203"/>
      <c r="X351" s="111">
        <f t="shared" si="79"/>
        <v>0</v>
      </c>
      <c r="Y351" s="959">
        <f t="shared" si="81"/>
        <v>0</v>
      </c>
      <c r="Z351" s="975"/>
      <c r="AA351" s="17">
        <f t="shared" si="82"/>
        <v>0</v>
      </c>
      <c r="AB351" s="17">
        <f t="shared" si="83"/>
        <v>0</v>
      </c>
      <c r="AC351" s="17">
        <f t="shared" si="84"/>
        <v>0</v>
      </c>
      <c r="AD351" s="17">
        <f t="shared" si="85"/>
        <v>0</v>
      </c>
      <c r="AE351" s="17">
        <f t="shared" si="86"/>
        <v>0</v>
      </c>
      <c r="AF351" s="17">
        <f t="shared" si="87"/>
        <v>0</v>
      </c>
      <c r="AG351" s="17">
        <f t="shared" si="88"/>
        <v>0</v>
      </c>
    </row>
    <row r="352" spans="1:33" ht="15.75" customHeight="1" x14ac:dyDescent="0.25">
      <c r="A352" s="37">
        <v>78</v>
      </c>
      <c r="B352" s="19"/>
      <c r="C352" s="19"/>
      <c r="D352" s="20"/>
      <c r="E352" s="47"/>
      <c r="F352" s="63"/>
      <c r="G352" s="702"/>
      <c r="H352" s="10"/>
      <c r="I352" s="705"/>
      <c r="J352" s="208"/>
      <c r="K352" s="705"/>
      <c r="L352" s="149"/>
      <c r="M352" s="700"/>
      <c r="N352" s="237"/>
      <c r="O352" s="705"/>
      <c r="P352" s="215"/>
      <c r="Q352" s="705"/>
      <c r="R352" s="372"/>
      <c r="S352" s="700"/>
      <c r="T352" s="175"/>
      <c r="U352" s="969">
        <f t="shared" si="80"/>
        <v>0</v>
      </c>
      <c r="V352" s="960"/>
      <c r="W352" s="203"/>
      <c r="X352" s="111">
        <f t="shared" si="79"/>
        <v>0</v>
      </c>
      <c r="Y352" s="959">
        <f t="shared" si="81"/>
        <v>0</v>
      </c>
      <c r="Z352" s="975"/>
      <c r="AA352" s="17">
        <f t="shared" si="82"/>
        <v>0</v>
      </c>
      <c r="AB352" s="17">
        <f t="shared" si="83"/>
        <v>0</v>
      </c>
      <c r="AC352" s="17">
        <f t="shared" si="84"/>
        <v>0</v>
      </c>
      <c r="AD352" s="17">
        <f t="shared" si="85"/>
        <v>0</v>
      </c>
      <c r="AE352" s="17">
        <f t="shared" si="86"/>
        <v>0</v>
      </c>
      <c r="AF352" s="17">
        <f t="shared" si="87"/>
        <v>0</v>
      </c>
      <c r="AG352" s="17">
        <f t="shared" si="88"/>
        <v>0</v>
      </c>
    </row>
    <row r="353" spans="1:33" ht="15.75" customHeight="1" x14ac:dyDescent="0.25">
      <c r="A353" s="37">
        <v>79</v>
      </c>
      <c r="B353" s="19"/>
      <c r="C353" s="19"/>
      <c r="D353" s="20"/>
      <c r="E353" s="47"/>
      <c r="F353" s="63"/>
      <c r="G353" s="702"/>
      <c r="H353" s="10"/>
      <c r="I353" s="705"/>
      <c r="J353" s="208"/>
      <c r="K353" s="705"/>
      <c r="L353" s="149"/>
      <c r="M353" s="700"/>
      <c r="N353" s="237"/>
      <c r="O353" s="705"/>
      <c r="P353" s="215"/>
      <c r="Q353" s="705"/>
      <c r="R353" s="372"/>
      <c r="S353" s="700"/>
      <c r="T353" s="175"/>
      <c r="U353" s="969">
        <f t="shared" si="80"/>
        <v>0</v>
      </c>
      <c r="V353" s="960"/>
      <c r="W353" s="203"/>
      <c r="X353" s="111">
        <f t="shared" si="79"/>
        <v>0</v>
      </c>
      <c r="Y353" s="959">
        <f t="shared" si="81"/>
        <v>0</v>
      </c>
      <c r="Z353" s="975"/>
      <c r="AA353" s="17">
        <f t="shared" si="82"/>
        <v>0</v>
      </c>
      <c r="AB353" s="17">
        <f t="shared" si="83"/>
        <v>0</v>
      </c>
      <c r="AC353" s="17">
        <f t="shared" si="84"/>
        <v>0</v>
      </c>
      <c r="AD353" s="17">
        <f t="shared" si="85"/>
        <v>0</v>
      </c>
      <c r="AE353" s="17">
        <f t="shared" si="86"/>
        <v>0</v>
      </c>
      <c r="AF353" s="17">
        <f t="shared" si="87"/>
        <v>0</v>
      </c>
      <c r="AG353" s="17">
        <f t="shared" si="88"/>
        <v>0</v>
      </c>
    </row>
    <row r="354" spans="1:33" s="3" customFormat="1" ht="15.75" customHeight="1" x14ac:dyDescent="0.25">
      <c r="A354" s="37">
        <v>80</v>
      </c>
      <c r="B354" s="19"/>
      <c r="C354" s="19"/>
      <c r="D354" s="20"/>
      <c r="E354" s="47"/>
      <c r="F354" s="63"/>
      <c r="G354" s="702"/>
      <c r="H354" s="10"/>
      <c r="I354" s="705"/>
      <c r="J354" s="208"/>
      <c r="K354" s="705"/>
      <c r="L354" s="149"/>
      <c r="M354" s="700"/>
      <c r="N354" s="237"/>
      <c r="O354" s="705"/>
      <c r="P354" s="215"/>
      <c r="Q354" s="705"/>
      <c r="R354" s="372"/>
      <c r="S354" s="700"/>
      <c r="T354" s="175"/>
      <c r="U354" s="969">
        <f t="shared" si="80"/>
        <v>0</v>
      </c>
      <c r="V354" s="960"/>
      <c r="W354" s="203"/>
      <c r="X354" s="111">
        <f t="shared" si="79"/>
        <v>0</v>
      </c>
      <c r="Y354" s="959">
        <f t="shared" si="81"/>
        <v>0</v>
      </c>
      <c r="Z354" s="975"/>
      <c r="AA354" s="17">
        <f t="shared" si="82"/>
        <v>0</v>
      </c>
      <c r="AB354" s="17">
        <f t="shared" si="83"/>
        <v>0</v>
      </c>
      <c r="AC354" s="17">
        <f t="shared" si="84"/>
        <v>0</v>
      </c>
      <c r="AD354" s="17">
        <f t="shared" si="85"/>
        <v>0</v>
      </c>
      <c r="AE354" s="17">
        <f t="shared" si="86"/>
        <v>0</v>
      </c>
      <c r="AF354" s="17">
        <f t="shared" si="87"/>
        <v>0</v>
      </c>
      <c r="AG354" s="17">
        <f t="shared" si="88"/>
        <v>0</v>
      </c>
    </row>
    <row r="355" spans="1:33" s="4" customFormat="1" ht="15.75" customHeight="1" x14ac:dyDescent="0.25">
      <c r="A355" s="37">
        <v>81</v>
      </c>
      <c r="B355" s="19"/>
      <c r="C355" s="19"/>
      <c r="D355" s="20"/>
      <c r="E355" s="47"/>
      <c r="F355" s="63"/>
      <c r="G355" s="702"/>
      <c r="H355" s="10"/>
      <c r="I355" s="705"/>
      <c r="J355" s="208"/>
      <c r="K355" s="705"/>
      <c r="L355" s="149"/>
      <c r="M355" s="700"/>
      <c r="N355" s="237"/>
      <c r="O355" s="705"/>
      <c r="P355" s="215"/>
      <c r="Q355" s="705"/>
      <c r="R355" s="372"/>
      <c r="S355" s="700"/>
      <c r="T355" s="175"/>
      <c r="U355" s="969">
        <f t="shared" si="80"/>
        <v>0</v>
      </c>
      <c r="V355" s="960"/>
      <c r="W355" s="203"/>
      <c r="X355" s="111">
        <f t="shared" si="79"/>
        <v>0</v>
      </c>
      <c r="Y355" s="959">
        <f t="shared" si="81"/>
        <v>0</v>
      </c>
      <c r="Z355" s="975"/>
      <c r="AA355" s="17">
        <f t="shared" si="82"/>
        <v>0</v>
      </c>
      <c r="AB355" s="17">
        <f t="shared" si="83"/>
        <v>0</v>
      </c>
      <c r="AC355" s="17">
        <f t="shared" si="84"/>
        <v>0</v>
      </c>
      <c r="AD355" s="17">
        <f t="shared" si="85"/>
        <v>0</v>
      </c>
      <c r="AE355" s="17">
        <f t="shared" si="86"/>
        <v>0</v>
      </c>
      <c r="AF355" s="17">
        <f t="shared" si="87"/>
        <v>0</v>
      </c>
      <c r="AG355" s="17">
        <f t="shared" si="88"/>
        <v>0</v>
      </c>
    </row>
    <row r="356" spans="1:33" ht="15.75" customHeight="1" x14ac:dyDescent="0.25">
      <c r="A356" s="37">
        <v>82</v>
      </c>
      <c r="B356" s="26"/>
      <c r="C356" s="26"/>
      <c r="D356" s="20"/>
      <c r="E356" s="47"/>
      <c r="F356" s="63"/>
      <c r="G356" s="702"/>
      <c r="H356" s="10"/>
      <c r="I356" s="705"/>
      <c r="J356" s="208"/>
      <c r="K356" s="705"/>
      <c r="L356" s="149"/>
      <c r="M356" s="700"/>
      <c r="N356" s="237"/>
      <c r="O356" s="705"/>
      <c r="P356" s="215"/>
      <c r="Q356" s="705"/>
      <c r="R356" s="372"/>
      <c r="S356" s="700"/>
      <c r="T356" s="175"/>
      <c r="U356" s="969">
        <f t="shared" si="80"/>
        <v>0</v>
      </c>
      <c r="V356" s="960"/>
      <c r="W356" s="203"/>
      <c r="X356" s="111">
        <f t="shared" si="79"/>
        <v>0</v>
      </c>
      <c r="Y356" s="959">
        <f t="shared" si="81"/>
        <v>0</v>
      </c>
      <c r="Z356" s="975"/>
      <c r="AA356" s="17">
        <f t="shared" si="82"/>
        <v>0</v>
      </c>
      <c r="AB356" s="17">
        <f t="shared" si="83"/>
        <v>0</v>
      </c>
      <c r="AC356" s="17">
        <f t="shared" si="84"/>
        <v>0</v>
      </c>
      <c r="AD356" s="17">
        <f t="shared" si="85"/>
        <v>0</v>
      </c>
      <c r="AE356" s="17">
        <f t="shared" si="86"/>
        <v>0</v>
      </c>
      <c r="AF356" s="17">
        <f t="shared" si="87"/>
        <v>0</v>
      </c>
      <c r="AG356" s="17">
        <f t="shared" si="88"/>
        <v>0</v>
      </c>
    </row>
    <row r="357" spans="1:33" ht="15.75" customHeight="1" x14ac:dyDescent="0.25">
      <c r="A357" s="37">
        <v>83</v>
      </c>
      <c r="B357" s="26"/>
      <c r="C357" s="26"/>
      <c r="D357" s="20"/>
      <c r="E357" s="47"/>
      <c r="F357" s="63"/>
      <c r="G357" s="702"/>
      <c r="H357" s="10"/>
      <c r="I357" s="705"/>
      <c r="J357" s="208"/>
      <c r="K357" s="705"/>
      <c r="L357" s="149"/>
      <c r="M357" s="700"/>
      <c r="N357" s="237"/>
      <c r="O357" s="705"/>
      <c r="P357" s="215"/>
      <c r="Q357" s="705"/>
      <c r="R357" s="372"/>
      <c r="S357" s="700"/>
      <c r="T357" s="175"/>
      <c r="U357" s="969">
        <f t="shared" si="80"/>
        <v>0</v>
      </c>
      <c r="V357" s="960"/>
      <c r="W357" s="203"/>
      <c r="X357" s="111">
        <f t="shared" si="79"/>
        <v>0</v>
      </c>
      <c r="Y357" s="959">
        <f t="shared" si="81"/>
        <v>0</v>
      </c>
      <c r="Z357" s="975"/>
      <c r="AA357" s="17">
        <f t="shared" si="82"/>
        <v>0</v>
      </c>
      <c r="AB357" s="17">
        <f t="shared" si="83"/>
        <v>0</v>
      </c>
      <c r="AC357" s="17">
        <f t="shared" si="84"/>
        <v>0</v>
      </c>
      <c r="AD357" s="17">
        <f t="shared" si="85"/>
        <v>0</v>
      </c>
      <c r="AE357" s="17">
        <f t="shared" si="86"/>
        <v>0</v>
      </c>
      <c r="AF357" s="17">
        <f t="shared" si="87"/>
        <v>0</v>
      </c>
      <c r="AG357" s="17">
        <f t="shared" si="88"/>
        <v>0</v>
      </c>
    </row>
    <row r="358" spans="1:33" ht="15.75" customHeight="1" x14ac:dyDescent="0.25">
      <c r="A358" s="37">
        <v>84</v>
      </c>
      <c r="B358" s="26"/>
      <c r="C358" s="26"/>
      <c r="D358" s="20"/>
      <c r="E358" s="47"/>
      <c r="F358" s="63"/>
      <c r="G358" s="702"/>
      <c r="H358" s="10"/>
      <c r="I358" s="705"/>
      <c r="J358" s="208"/>
      <c r="K358" s="705"/>
      <c r="L358" s="149"/>
      <c r="M358" s="700"/>
      <c r="N358" s="237"/>
      <c r="O358" s="705"/>
      <c r="P358" s="215"/>
      <c r="Q358" s="705"/>
      <c r="R358" s="372"/>
      <c r="S358" s="700"/>
      <c r="T358" s="175"/>
      <c r="U358" s="969">
        <f t="shared" si="80"/>
        <v>0</v>
      </c>
      <c r="V358" s="960"/>
      <c r="W358" s="203"/>
      <c r="X358" s="111">
        <f t="shared" si="79"/>
        <v>0</v>
      </c>
      <c r="Y358" s="959">
        <f t="shared" si="81"/>
        <v>0</v>
      </c>
      <c r="Z358" s="975"/>
      <c r="AA358" s="17">
        <f t="shared" si="82"/>
        <v>0</v>
      </c>
      <c r="AB358" s="17">
        <f t="shared" si="83"/>
        <v>0</v>
      </c>
      <c r="AC358" s="17">
        <f t="shared" si="84"/>
        <v>0</v>
      </c>
      <c r="AD358" s="17">
        <f t="shared" si="85"/>
        <v>0</v>
      </c>
      <c r="AE358" s="17">
        <f t="shared" si="86"/>
        <v>0</v>
      </c>
      <c r="AF358" s="17">
        <f t="shared" si="87"/>
        <v>0</v>
      </c>
      <c r="AG358" s="17">
        <f t="shared" si="88"/>
        <v>0</v>
      </c>
    </row>
    <row r="359" spans="1:33" ht="15.75" customHeight="1" x14ac:dyDescent="0.25">
      <c r="A359" s="37">
        <v>85</v>
      </c>
      <c r="B359" s="26"/>
      <c r="C359" s="26"/>
      <c r="D359" s="20"/>
      <c r="E359" s="47"/>
      <c r="F359" s="63"/>
      <c r="G359" s="702"/>
      <c r="H359" s="10"/>
      <c r="I359" s="705"/>
      <c r="J359" s="208"/>
      <c r="K359" s="705"/>
      <c r="L359" s="149"/>
      <c r="M359" s="700"/>
      <c r="N359" s="237"/>
      <c r="O359" s="705"/>
      <c r="P359" s="215"/>
      <c r="Q359" s="705"/>
      <c r="R359" s="372"/>
      <c r="S359" s="700"/>
      <c r="T359" s="175"/>
      <c r="U359" s="969">
        <f t="shared" si="80"/>
        <v>0</v>
      </c>
      <c r="V359" s="960"/>
      <c r="W359" s="203"/>
      <c r="X359" s="111">
        <f t="shared" si="79"/>
        <v>0</v>
      </c>
      <c r="Y359" s="959">
        <f t="shared" si="81"/>
        <v>0</v>
      </c>
      <c r="Z359" s="975"/>
      <c r="AA359" s="17">
        <f t="shared" si="82"/>
        <v>0</v>
      </c>
      <c r="AB359" s="17">
        <f t="shared" si="83"/>
        <v>0</v>
      </c>
      <c r="AC359" s="17">
        <f t="shared" si="84"/>
        <v>0</v>
      </c>
      <c r="AD359" s="17">
        <f t="shared" si="85"/>
        <v>0</v>
      </c>
      <c r="AE359" s="17">
        <f t="shared" si="86"/>
        <v>0</v>
      </c>
      <c r="AF359" s="17">
        <f t="shared" si="87"/>
        <v>0</v>
      </c>
      <c r="AG359" s="17">
        <f t="shared" si="88"/>
        <v>0</v>
      </c>
    </row>
    <row r="360" spans="1:33" ht="15.75" customHeight="1" x14ac:dyDescent="0.25">
      <c r="A360" s="37">
        <v>86</v>
      </c>
      <c r="B360" s="26"/>
      <c r="C360" s="26"/>
      <c r="D360" s="20"/>
      <c r="E360" s="47"/>
      <c r="F360" s="63"/>
      <c r="G360" s="702"/>
      <c r="H360" s="10"/>
      <c r="I360" s="705"/>
      <c r="J360" s="208"/>
      <c r="K360" s="705"/>
      <c r="L360" s="149"/>
      <c r="M360" s="700"/>
      <c r="N360" s="237"/>
      <c r="O360" s="705"/>
      <c r="P360" s="215"/>
      <c r="Q360" s="705"/>
      <c r="R360" s="372"/>
      <c r="S360" s="700"/>
      <c r="T360" s="175"/>
      <c r="U360" s="969">
        <f t="shared" si="80"/>
        <v>0</v>
      </c>
      <c r="V360" s="960"/>
      <c r="W360" s="203"/>
      <c r="X360" s="111">
        <f t="shared" si="79"/>
        <v>0</v>
      </c>
      <c r="Y360" s="959">
        <f t="shared" si="81"/>
        <v>0</v>
      </c>
      <c r="Z360" s="975"/>
      <c r="AA360" s="17">
        <f t="shared" si="82"/>
        <v>0</v>
      </c>
      <c r="AB360" s="17">
        <f t="shared" si="83"/>
        <v>0</v>
      </c>
      <c r="AC360" s="17">
        <f t="shared" si="84"/>
        <v>0</v>
      </c>
      <c r="AD360" s="17">
        <f t="shared" si="85"/>
        <v>0</v>
      </c>
      <c r="AE360" s="17">
        <f t="shared" si="86"/>
        <v>0</v>
      </c>
      <c r="AF360" s="17">
        <f t="shared" si="87"/>
        <v>0</v>
      </c>
      <c r="AG360" s="17">
        <f t="shared" si="88"/>
        <v>0</v>
      </c>
    </row>
    <row r="361" spans="1:33" s="4" customFormat="1" ht="15.75" customHeight="1" x14ac:dyDescent="0.25">
      <c r="A361" s="37">
        <v>87</v>
      </c>
      <c r="B361" s="26"/>
      <c r="C361" s="26"/>
      <c r="D361" s="20"/>
      <c r="E361" s="47"/>
      <c r="F361" s="63"/>
      <c r="G361" s="702"/>
      <c r="H361" s="10"/>
      <c r="I361" s="705"/>
      <c r="J361" s="208"/>
      <c r="K361" s="705"/>
      <c r="L361" s="149"/>
      <c r="M361" s="700"/>
      <c r="N361" s="237"/>
      <c r="O361" s="705"/>
      <c r="P361" s="215"/>
      <c r="Q361" s="705"/>
      <c r="R361" s="372"/>
      <c r="S361" s="700"/>
      <c r="T361" s="175"/>
      <c r="U361" s="969">
        <f t="shared" si="80"/>
        <v>0</v>
      </c>
      <c r="V361" s="960"/>
      <c r="W361" s="203"/>
      <c r="X361" s="111">
        <f t="shared" si="79"/>
        <v>0</v>
      </c>
      <c r="Y361" s="959">
        <f t="shared" si="81"/>
        <v>0</v>
      </c>
      <c r="Z361" s="975"/>
      <c r="AA361" s="17">
        <f t="shared" si="82"/>
        <v>0</v>
      </c>
      <c r="AB361" s="17">
        <f t="shared" si="83"/>
        <v>0</v>
      </c>
      <c r="AC361" s="17">
        <f t="shared" si="84"/>
        <v>0</v>
      </c>
      <c r="AD361" s="17">
        <f t="shared" si="85"/>
        <v>0</v>
      </c>
      <c r="AE361" s="17">
        <f t="shared" si="86"/>
        <v>0</v>
      </c>
      <c r="AF361" s="17">
        <f t="shared" si="87"/>
        <v>0</v>
      </c>
      <c r="AG361" s="17">
        <f t="shared" si="88"/>
        <v>0</v>
      </c>
    </row>
    <row r="362" spans="1:33" ht="15.75" customHeight="1" x14ac:dyDescent="0.25">
      <c r="A362" s="37">
        <v>88</v>
      </c>
      <c r="B362" s="26"/>
      <c r="C362" s="26"/>
      <c r="D362" s="20"/>
      <c r="E362" s="47"/>
      <c r="F362" s="63"/>
      <c r="G362" s="702"/>
      <c r="H362" s="10"/>
      <c r="I362" s="705"/>
      <c r="J362" s="208"/>
      <c r="K362" s="705"/>
      <c r="L362" s="149"/>
      <c r="M362" s="700"/>
      <c r="N362" s="237"/>
      <c r="O362" s="705"/>
      <c r="P362" s="215"/>
      <c r="Q362" s="705"/>
      <c r="R362" s="372"/>
      <c r="S362" s="700"/>
      <c r="T362" s="175"/>
      <c r="U362" s="969">
        <f t="shared" si="80"/>
        <v>0</v>
      </c>
      <c r="V362" s="960"/>
      <c r="W362" s="203"/>
      <c r="X362" s="111">
        <f t="shared" si="79"/>
        <v>0</v>
      </c>
      <c r="Y362" s="959">
        <f t="shared" si="81"/>
        <v>0</v>
      </c>
      <c r="Z362" s="975"/>
      <c r="AA362" s="17">
        <f t="shared" si="82"/>
        <v>0</v>
      </c>
      <c r="AB362" s="17">
        <f t="shared" si="83"/>
        <v>0</v>
      </c>
      <c r="AC362" s="17">
        <f t="shared" si="84"/>
        <v>0</v>
      </c>
      <c r="AD362" s="17">
        <f t="shared" si="85"/>
        <v>0</v>
      </c>
      <c r="AE362" s="17">
        <f t="shared" si="86"/>
        <v>0</v>
      </c>
      <c r="AF362" s="17">
        <f t="shared" si="87"/>
        <v>0</v>
      </c>
      <c r="AG362" s="17">
        <f t="shared" si="88"/>
        <v>0</v>
      </c>
    </row>
    <row r="363" spans="1:33" ht="15.75" customHeight="1" x14ac:dyDescent="0.25">
      <c r="A363" s="37">
        <v>101</v>
      </c>
      <c r="B363" s="20"/>
      <c r="C363" s="20"/>
      <c r="D363" s="20"/>
      <c r="E363" s="47"/>
      <c r="F363" s="63"/>
      <c r="G363" s="702"/>
      <c r="H363" s="10"/>
      <c r="I363" s="705"/>
      <c r="J363" s="208"/>
      <c r="K363" s="705"/>
      <c r="L363" s="149"/>
      <c r="M363" s="700"/>
      <c r="N363" s="237"/>
      <c r="O363" s="705"/>
      <c r="P363" s="215"/>
      <c r="Q363" s="705"/>
      <c r="R363" s="372"/>
      <c r="S363" s="700"/>
      <c r="T363" s="175"/>
      <c r="U363" s="969">
        <f t="shared" si="80"/>
        <v>0</v>
      </c>
      <c r="V363" s="960"/>
      <c r="W363" s="203"/>
      <c r="X363" s="111">
        <f t="shared" si="79"/>
        <v>0</v>
      </c>
      <c r="Y363" s="959">
        <f t="shared" si="81"/>
        <v>0</v>
      </c>
      <c r="Z363" s="975"/>
      <c r="AA363" s="17">
        <f t="shared" si="82"/>
        <v>0</v>
      </c>
      <c r="AB363" s="17">
        <f t="shared" si="83"/>
        <v>0</v>
      </c>
      <c r="AC363" s="17">
        <f t="shared" si="84"/>
        <v>0</v>
      </c>
      <c r="AD363" s="17">
        <f t="shared" si="85"/>
        <v>0</v>
      </c>
      <c r="AE363" s="17">
        <f t="shared" si="86"/>
        <v>0</v>
      </c>
      <c r="AF363" s="17">
        <f t="shared" si="87"/>
        <v>0</v>
      </c>
      <c r="AG363" s="17">
        <f t="shared" si="88"/>
        <v>0</v>
      </c>
    </row>
    <row r="364" spans="1:33" ht="15.75" customHeight="1" x14ac:dyDescent="0.25">
      <c r="A364" s="37">
        <v>102</v>
      </c>
      <c r="B364" s="20"/>
      <c r="C364" s="20"/>
      <c r="D364" s="20"/>
      <c r="E364" s="47"/>
      <c r="F364" s="63"/>
      <c r="G364" s="702"/>
      <c r="H364" s="10"/>
      <c r="I364" s="705"/>
      <c r="J364" s="208"/>
      <c r="K364" s="705"/>
      <c r="L364" s="149"/>
      <c r="M364" s="700"/>
      <c r="N364" s="237"/>
      <c r="O364" s="705"/>
      <c r="P364" s="215"/>
      <c r="Q364" s="705"/>
      <c r="R364" s="372"/>
      <c r="S364" s="700"/>
      <c r="T364" s="175"/>
      <c r="U364" s="969">
        <f t="shared" si="80"/>
        <v>0</v>
      </c>
      <c r="V364" s="960"/>
      <c r="W364" s="203"/>
      <c r="X364" s="111">
        <f t="shared" si="79"/>
        <v>0</v>
      </c>
      <c r="Y364" s="959">
        <f t="shared" si="81"/>
        <v>0</v>
      </c>
      <c r="Z364" s="975"/>
      <c r="AA364" s="17">
        <f t="shared" si="82"/>
        <v>0</v>
      </c>
      <c r="AB364" s="17">
        <f t="shared" si="83"/>
        <v>0</v>
      </c>
      <c r="AC364" s="17">
        <f t="shared" si="84"/>
        <v>0</v>
      </c>
      <c r="AD364" s="17">
        <f t="shared" si="85"/>
        <v>0</v>
      </c>
      <c r="AE364" s="17">
        <f t="shared" si="86"/>
        <v>0</v>
      </c>
      <c r="AF364" s="17">
        <f t="shared" si="87"/>
        <v>0</v>
      </c>
      <c r="AG364" s="17">
        <f t="shared" si="88"/>
        <v>0</v>
      </c>
    </row>
    <row r="365" spans="1:33" s="2" customFormat="1" ht="15.75" customHeight="1" x14ac:dyDescent="0.25">
      <c r="A365" s="37"/>
      <c r="B365" s="19"/>
      <c r="C365" s="19"/>
      <c r="D365" s="20"/>
      <c r="E365" s="46"/>
      <c r="F365" s="63"/>
      <c r="G365" s="702"/>
      <c r="H365" s="10"/>
      <c r="I365" s="705"/>
      <c r="J365" s="208"/>
      <c r="K365" s="705"/>
      <c r="L365" s="149"/>
      <c r="M365" s="700"/>
      <c r="N365" s="237"/>
      <c r="O365" s="705"/>
      <c r="P365" s="215"/>
      <c r="Q365" s="705"/>
      <c r="R365" s="372"/>
      <c r="S365" s="700"/>
      <c r="T365" s="175"/>
      <c r="U365" s="969">
        <f t="shared" si="80"/>
        <v>0</v>
      </c>
      <c r="V365" s="960"/>
      <c r="W365" s="203"/>
      <c r="X365" s="111">
        <f t="shared" si="79"/>
        <v>0</v>
      </c>
      <c r="Y365" s="959">
        <f t="shared" si="81"/>
        <v>0</v>
      </c>
      <c r="Z365" s="975"/>
      <c r="AA365" s="17">
        <f t="shared" si="82"/>
        <v>0</v>
      </c>
      <c r="AB365" s="17">
        <f t="shared" si="83"/>
        <v>0</v>
      </c>
      <c r="AC365" s="17">
        <f t="shared" si="84"/>
        <v>0</v>
      </c>
      <c r="AD365" s="17">
        <f t="shared" si="85"/>
        <v>0</v>
      </c>
      <c r="AE365" s="17">
        <f t="shared" si="86"/>
        <v>0</v>
      </c>
      <c r="AF365" s="17">
        <f t="shared" si="87"/>
        <v>0</v>
      </c>
      <c r="AG365" s="17">
        <f t="shared" si="88"/>
        <v>0</v>
      </c>
    </row>
    <row r="366" spans="1:33" s="3" customFormat="1" ht="15.75" customHeight="1" x14ac:dyDescent="0.25">
      <c r="A366" s="37">
        <v>1</v>
      </c>
      <c r="B366" s="19"/>
      <c r="C366" s="19"/>
      <c r="D366" s="20"/>
      <c r="E366" s="47"/>
      <c r="F366" s="63"/>
      <c r="G366" s="702"/>
      <c r="H366" s="10"/>
      <c r="I366" s="705"/>
      <c r="J366" s="208"/>
      <c r="K366" s="705"/>
      <c r="L366" s="149"/>
      <c r="M366" s="700"/>
      <c r="N366" s="237"/>
      <c r="O366" s="705"/>
      <c r="P366" s="215"/>
      <c r="Q366" s="705"/>
      <c r="R366" s="372"/>
      <c r="S366" s="700"/>
      <c r="T366" s="175"/>
      <c r="U366" s="969">
        <f t="shared" si="80"/>
        <v>0</v>
      </c>
      <c r="V366" s="960"/>
      <c r="W366" s="203"/>
      <c r="X366" s="111">
        <f t="shared" si="79"/>
        <v>0</v>
      </c>
      <c r="Y366" s="959">
        <f t="shared" si="81"/>
        <v>0</v>
      </c>
      <c r="Z366" s="975"/>
      <c r="AA366" s="17">
        <f t="shared" si="82"/>
        <v>0</v>
      </c>
      <c r="AB366" s="17">
        <f t="shared" si="83"/>
        <v>0</v>
      </c>
      <c r="AC366" s="17">
        <f t="shared" si="84"/>
        <v>0</v>
      </c>
      <c r="AD366" s="17">
        <f t="shared" si="85"/>
        <v>0</v>
      </c>
      <c r="AE366" s="17">
        <f t="shared" si="86"/>
        <v>0</v>
      </c>
      <c r="AF366" s="17">
        <f t="shared" si="87"/>
        <v>0</v>
      </c>
      <c r="AG366" s="17">
        <f t="shared" si="88"/>
        <v>0</v>
      </c>
    </row>
    <row r="367" spans="1:33" ht="15.75" customHeight="1" x14ac:dyDescent="0.25">
      <c r="A367" s="37">
        <v>2</v>
      </c>
      <c r="B367" s="19"/>
      <c r="C367" s="19"/>
      <c r="D367" s="20"/>
      <c r="E367" s="47"/>
      <c r="F367" s="63"/>
      <c r="G367" s="702"/>
      <c r="H367" s="10"/>
      <c r="I367" s="705"/>
      <c r="J367" s="208"/>
      <c r="K367" s="705"/>
      <c r="L367" s="149"/>
      <c r="M367" s="700"/>
      <c r="N367" s="237"/>
      <c r="O367" s="705"/>
      <c r="P367" s="215"/>
      <c r="Q367" s="705"/>
      <c r="R367" s="372"/>
      <c r="S367" s="700"/>
      <c r="T367" s="175"/>
      <c r="U367" s="969">
        <f t="shared" si="80"/>
        <v>0</v>
      </c>
      <c r="V367" s="960"/>
      <c r="W367" s="203"/>
      <c r="X367" s="111">
        <f t="shared" si="79"/>
        <v>0</v>
      </c>
      <c r="Y367" s="959">
        <f t="shared" si="81"/>
        <v>0</v>
      </c>
      <c r="Z367" s="975"/>
      <c r="AA367" s="17">
        <f t="shared" si="82"/>
        <v>0</v>
      </c>
      <c r="AB367" s="17">
        <f t="shared" si="83"/>
        <v>0</v>
      </c>
      <c r="AC367" s="17">
        <f t="shared" si="84"/>
        <v>0</v>
      </c>
      <c r="AD367" s="17">
        <f t="shared" si="85"/>
        <v>0</v>
      </c>
      <c r="AE367" s="17">
        <f t="shared" si="86"/>
        <v>0</v>
      </c>
      <c r="AF367" s="17">
        <f t="shared" si="87"/>
        <v>0</v>
      </c>
      <c r="AG367" s="17">
        <f t="shared" si="88"/>
        <v>0</v>
      </c>
    </row>
    <row r="368" spans="1:33" ht="15.75" customHeight="1" x14ac:dyDescent="0.25">
      <c r="A368" s="37">
        <v>4</v>
      </c>
      <c r="B368" s="19"/>
      <c r="C368" s="19"/>
      <c r="D368" s="20"/>
      <c r="E368" s="47"/>
      <c r="F368" s="63"/>
      <c r="G368" s="702"/>
      <c r="H368" s="10"/>
      <c r="I368" s="705"/>
      <c r="J368" s="208"/>
      <c r="K368" s="705"/>
      <c r="L368" s="149"/>
      <c r="M368" s="700"/>
      <c r="N368" s="237"/>
      <c r="O368" s="705"/>
      <c r="P368" s="215"/>
      <c r="Q368" s="705"/>
      <c r="R368" s="372"/>
      <c r="S368" s="700"/>
      <c r="T368" s="175"/>
      <c r="U368" s="969">
        <f t="shared" si="80"/>
        <v>0</v>
      </c>
      <c r="V368" s="960"/>
      <c r="W368" s="203"/>
      <c r="X368" s="111">
        <f t="shared" si="79"/>
        <v>0</v>
      </c>
      <c r="Y368" s="959">
        <f t="shared" si="81"/>
        <v>0</v>
      </c>
      <c r="Z368" s="975"/>
      <c r="AA368" s="17">
        <f t="shared" si="82"/>
        <v>0</v>
      </c>
      <c r="AB368" s="17">
        <f t="shared" si="83"/>
        <v>0</v>
      </c>
      <c r="AC368" s="17">
        <f t="shared" si="84"/>
        <v>0</v>
      </c>
      <c r="AD368" s="17">
        <f t="shared" si="85"/>
        <v>0</v>
      </c>
      <c r="AE368" s="17">
        <f t="shared" si="86"/>
        <v>0</v>
      </c>
      <c r="AF368" s="17">
        <f t="shared" si="87"/>
        <v>0</v>
      </c>
      <c r="AG368" s="17">
        <f t="shared" si="88"/>
        <v>0</v>
      </c>
    </row>
    <row r="369" spans="1:33" ht="15.75" customHeight="1" x14ac:dyDescent="0.25">
      <c r="A369" s="37">
        <v>5</v>
      </c>
      <c r="B369" s="19"/>
      <c r="C369" s="19"/>
      <c r="D369" s="20"/>
      <c r="E369" s="47"/>
      <c r="F369" s="63"/>
      <c r="G369" s="702"/>
      <c r="H369" s="10"/>
      <c r="I369" s="705"/>
      <c r="J369" s="208"/>
      <c r="K369" s="705"/>
      <c r="L369" s="149"/>
      <c r="M369" s="700"/>
      <c r="N369" s="237"/>
      <c r="O369" s="705"/>
      <c r="P369" s="215"/>
      <c r="Q369" s="705"/>
      <c r="R369" s="372"/>
      <c r="S369" s="700"/>
      <c r="T369" s="175"/>
      <c r="U369" s="969">
        <f t="shared" si="80"/>
        <v>0</v>
      </c>
      <c r="V369" s="960"/>
      <c r="W369" s="203"/>
      <c r="X369" s="111">
        <f t="shared" si="79"/>
        <v>0</v>
      </c>
      <c r="Y369" s="959">
        <f t="shared" si="81"/>
        <v>0</v>
      </c>
      <c r="Z369" s="975"/>
      <c r="AA369" s="17">
        <f t="shared" si="82"/>
        <v>0</v>
      </c>
      <c r="AB369" s="17">
        <f t="shared" si="83"/>
        <v>0</v>
      </c>
      <c r="AC369" s="17">
        <f t="shared" si="84"/>
        <v>0</v>
      </c>
      <c r="AD369" s="17">
        <f t="shared" si="85"/>
        <v>0</v>
      </c>
      <c r="AE369" s="17">
        <f t="shared" si="86"/>
        <v>0</v>
      </c>
      <c r="AF369" s="17">
        <f t="shared" si="87"/>
        <v>0</v>
      </c>
      <c r="AG369" s="17">
        <f t="shared" si="88"/>
        <v>0</v>
      </c>
    </row>
    <row r="370" spans="1:33" ht="15.75" customHeight="1" x14ac:dyDescent="0.25">
      <c r="A370" s="37">
        <v>6</v>
      </c>
      <c r="B370" s="19"/>
      <c r="C370" s="19"/>
      <c r="D370" s="20"/>
      <c r="E370" s="47"/>
      <c r="F370" s="63"/>
      <c r="G370" s="702"/>
      <c r="H370" s="10"/>
      <c r="I370" s="705"/>
      <c r="J370" s="208"/>
      <c r="K370" s="705"/>
      <c r="L370" s="149"/>
      <c r="M370" s="700"/>
      <c r="N370" s="237"/>
      <c r="O370" s="705"/>
      <c r="P370" s="215"/>
      <c r="Q370" s="705"/>
      <c r="R370" s="372"/>
      <c r="S370" s="700"/>
      <c r="T370" s="175"/>
      <c r="U370" s="969">
        <f t="shared" si="80"/>
        <v>0</v>
      </c>
      <c r="V370" s="960"/>
      <c r="W370" s="203"/>
      <c r="X370" s="111">
        <f t="shared" si="79"/>
        <v>0</v>
      </c>
      <c r="Y370" s="959">
        <f t="shared" si="81"/>
        <v>0</v>
      </c>
      <c r="Z370" s="975"/>
      <c r="AA370" s="17">
        <f t="shared" si="82"/>
        <v>0</v>
      </c>
      <c r="AB370" s="17">
        <f t="shared" si="83"/>
        <v>0</v>
      </c>
      <c r="AC370" s="17">
        <f t="shared" si="84"/>
        <v>0</v>
      </c>
      <c r="AD370" s="17">
        <f t="shared" si="85"/>
        <v>0</v>
      </c>
      <c r="AE370" s="17">
        <f t="shared" si="86"/>
        <v>0</v>
      </c>
      <c r="AF370" s="17">
        <f t="shared" si="87"/>
        <v>0</v>
      </c>
      <c r="AG370" s="17">
        <f t="shared" si="88"/>
        <v>0</v>
      </c>
    </row>
    <row r="371" spans="1:33" ht="15.75" customHeight="1" x14ac:dyDescent="0.25">
      <c r="A371" s="37">
        <v>7</v>
      </c>
      <c r="B371" s="19"/>
      <c r="C371" s="19"/>
      <c r="D371" s="20"/>
      <c r="E371" s="47"/>
      <c r="F371" s="63"/>
      <c r="G371" s="702"/>
      <c r="H371" s="10"/>
      <c r="I371" s="705"/>
      <c r="J371" s="208"/>
      <c r="K371" s="705"/>
      <c r="L371" s="149"/>
      <c r="M371" s="700"/>
      <c r="N371" s="237"/>
      <c r="O371" s="705"/>
      <c r="P371" s="215"/>
      <c r="Q371" s="705"/>
      <c r="R371" s="372"/>
      <c r="S371" s="700"/>
      <c r="T371" s="175"/>
      <c r="U371" s="969">
        <f t="shared" si="80"/>
        <v>0</v>
      </c>
      <c r="V371" s="960"/>
      <c r="W371" s="203"/>
      <c r="X371" s="111">
        <f t="shared" si="79"/>
        <v>0</v>
      </c>
      <c r="Y371" s="959">
        <f t="shared" si="81"/>
        <v>0</v>
      </c>
      <c r="Z371" s="975"/>
      <c r="AA371" s="17">
        <f t="shared" si="82"/>
        <v>0</v>
      </c>
      <c r="AB371" s="17">
        <f t="shared" si="83"/>
        <v>0</v>
      </c>
      <c r="AC371" s="17">
        <f t="shared" si="84"/>
        <v>0</v>
      </c>
      <c r="AD371" s="17">
        <f t="shared" si="85"/>
        <v>0</v>
      </c>
      <c r="AE371" s="17">
        <f t="shared" si="86"/>
        <v>0</v>
      </c>
      <c r="AF371" s="17">
        <f t="shared" si="87"/>
        <v>0</v>
      </c>
      <c r="AG371" s="17">
        <f t="shared" si="88"/>
        <v>0</v>
      </c>
    </row>
    <row r="372" spans="1:33" ht="15.75" customHeight="1" x14ac:dyDescent="0.25">
      <c r="A372" s="37">
        <v>8</v>
      </c>
      <c r="B372" s="19"/>
      <c r="C372" s="19"/>
      <c r="D372" s="20"/>
      <c r="E372" s="47"/>
      <c r="F372" s="63"/>
      <c r="G372" s="702"/>
      <c r="H372" s="10"/>
      <c r="I372" s="705"/>
      <c r="J372" s="208"/>
      <c r="K372" s="705"/>
      <c r="L372" s="149"/>
      <c r="M372" s="700"/>
      <c r="N372" s="237"/>
      <c r="O372" s="705"/>
      <c r="P372" s="215"/>
      <c r="Q372" s="705"/>
      <c r="R372" s="372"/>
      <c r="S372" s="700"/>
      <c r="T372" s="175"/>
      <c r="U372" s="969">
        <f t="shared" si="80"/>
        <v>0</v>
      </c>
      <c r="V372" s="960"/>
      <c r="W372" s="203"/>
      <c r="X372" s="111">
        <f t="shared" si="79"/>
        <v>0</v>
      </c>
      <c r="Y372" s="959">
        <f t="shared" si="81"/>
        <v>0</v>
      </c>
      <c r="Z372" s="975"/>
      <c r="AA372" s="17">
        <f t="shared" si="82"/>
        <v>0</v>
      </c>
      <c r="AB372" s="17">
        <f t="shared" si="83"/>
        <v>0</v>
      </c>
      <c r="AC372" s="17">
        <f t="shared" si="84"/>
        <v>0</v>
      </c>
      <c r="AD372" s="17">
        <f t="shared" si="85"/>
        <v>0</v>
      </c>
      <c r="AE372" s="17">
        <f t="shared" si="86"/>
        <v>0</v>
      </c>
      <c r="AF372" s="17">
        <f t="shared" si="87"/>
        <v>0</v>
      </c>
      <c r="AG372" s="17">
        <f t="shared" si="88"/>
        <v>0</v>
      </c>
    </row>
    <row r="373" spans="1:33" ht="15.75" customHeight="1" x14ac:dyDescent="0.25">
      <c r="A373" s="37">
        <v>11</v>
      </c>
      <c r="B373" s="19"/>
      <c r="C373" s="19"/>
      <c r="D373" s="20"/>
      <c r="E373" s="47"/>
      <c r="F373" s="63"/>
      <c r="G373" s="702"/>
      <c r="H373" s="10"/>
      <c r="I373" s="705"/>
      <c r="J373" s="208"/>
      <c r="K373" s="705"/>
      <c r="L373" s="149"/>
      <c r="M373" s="700"/>
      <c r="N373" s="237"/>
      <c r="O373" s="705"/>
      <c r="P373" s="215"/>
      <c r="Q373" s="705"/>
      <c r="R373" s="372"/>
      <c r="S373" s="700"/>
      <c r="T373" s="175"/>
      <c r="U373" s="969">
        <f t="shared" si="80"/>
        <v>0</v>
      </c>
      <c r="V373" s="960"/>
      <c r="W373" s="203"/>
      <c r="X373" s="111">
        <f t="shared" si="79"/>
        <v>0</v>
      </c>
      <c r="Y373" s="959">
        <f t="shared" si="81"/>
        <v>0</v>
      </c>
      <c r="Z373" s="975"/>
      <c r="AA373" s="17">
        <f t="shared" si="82"/>
        <v>0</v>
      </c>
      <c r="AB373" s="17">
        <f t="shared" si="83"/>
        <v>0</v>
      </c>
      <c r="AC373" s="17">
        <f t="shared" si="84"/>
        <v>0</v>
      </c>
      <c r="AD373" s="17">
        <f t="shared" si="85"/>
        <v>0</v>
      </c>
      <c r="AE373" s="17">
        <f t="shared" si="86"/>
        <v>0</v>
      </c>
      <c r="AF373" s="17">
        <f t="shared" si="87"/>
        <v>0</v>
      </c>
      <c r="AG373" s="17">
        <f t="shared" si="88"/>
        <v>0</v>
      </c>
    </row>
    <row r="374" spans="1:33" ht="15.75" customHeight="1" x14ac:dyDescent="0.25">
      <c r="A374" s="37">
        <v>12</v>
      </c>
      <c r="B374" s="26"/>
      <c r="C374" s="19"/>
      <c r="D374" s="20"/>
      <c r="E374" s="47"/>
      <c r="F374" s="63"/>
      <c r="G374" s="702"/>
      <c r="H374" s="10"/>
      <c r="I374" s="705"/>
      <c r="J374" s="208"/>
      <c r="K374" s="705"/>
      <c r="L374" s="149"/>
      <c r="M374" s="700"/>
      <c r="N374" s="237"/>
      <c r="O374" s="705"/>
      <c r="P374" s="215"/>
      <c r="Q374" s="705"/>
      <c r="R374" s="372"/>
      <c r="S374" s="700"/>
      <c r="T374" s="175"/>
      <c r="U374" s="969">
        <f t="shared" si="80"/>
        <v>0</v>
      </c>
      <c r="V374" s="960"/>
      <c r="W374" s="203"/>
      <c r="X374" s="111">
        <f t="shared" si="79"/>
        <v>0</v>
      </c>
      <c r="Y374" s="959">
        <f t="shared" si="81"/>
        <v>0</v>
      </c>
      <c r="Z374" s="975"/>
      <c r="AA374" s="17">
        <f t="shared" si="82"/>
        <v>0</v>
      </c>
      <c r="AB374" s="17">
        <f t="shared" si="83"/>
        <v>0</v>
      </c>
      <c r="AC374" s="17">
        <f t="shared" si="84"/>
        <v>0</v>
      </c>
      <c r="AD374" s="17">
        <f t="shared" si="85"/>
        <v>0</v>
      </c>
      <c r="AE374" s="17">
        <f t="shared" si="86"/>
        <v>0</v>
      </c>
      <c r="AF374" s="17">
        <f t="shared" si="87"/>
        <v>0</v>
      </c>
      <c r="AG374" s="17">
        <f t="shared" si="88"/>
        <v>0</v>
      </c>
    </row>
    <row r="375" spans="1:33" ht="15.75" customHeight="1" x14ac:dyDescent="0.25">
      <c r="A375" s="37">
        <v>13</v>
      </c>
      <c r="B375" s="19"/>
      <c r="C375" s="19"/>
      <c r="D375" s="20"/>
      <c r="E375" s="47"/>
      <c r="F375" s="63"/>
      <c r="G375" s="702"/>
      <c r="H375" s="10"/>
      <c r="I375" s="705"/>
      <c r="J375" s="208"/>
      <c r="K375" s="705"/>
      <c r="L375" s="149"/>
      <c r="M375" s="700"/>
      <c r="N375" s="237"/>
      <c r="O375" s="705"/>
      <c r="P375" s="215"/>
      <c r="Q375" s="705"/>
      <c r="R375" s="372"/>
      <c r="S375" s="700"/>
      <c r="T375" s="175"/>
      <c r="U375" s="969">
        <f t="shared" si="80"/>
        <v>0</v>
      </c>
      <c r="V375" s="960"/>
      <c r="W375" s="203"/>
      <c r="X375" s="111">
        <f t="shared" si="79"/>
        <v>0</v>
      </c>
      <c r="Y375" s="959">
        <f t="shared" si="81"/>
        <v>0</v>
      </c>
      <c r="Z375" s="975"/>
      <c r="AA375" s="17">
        <f t="shared" si="82"/>
        <v>0</v>
      </c>
      <c r="AB375" s="17">
        <f t="shared" si="83"/>
        <v>0</v>
      </c>
      <c r="AC375" s="17">
        <f t="shared" si="84"/>
        <v>0</v>
      </c>
      <c r="AD375" s="17">
        <f t="shared" si="85"/>
        <v>0</v>
      </c>
      <c r="AE375" s="17">
        <f t="shared" si="86"/>
        <v>0</v>
      </c>
      <c r="AF375" s="17">
        <f t="shared" si="87"/>
        <v>0</v>
      </c>
      <c r="AG375" s="17">
        <f t="shared" si="88"/>
        <v>0</v>
      </c>
    </row>
    <row r="376" spans="1:33" ht="15.75" customHeight="1" x14ac:dyDescent="0.25">
      <c r="A376" s="37">
        <v>14</v>
      </c>
      <c r="B376" s="19"/>
      <c r="C376" s="19"/>
      <c r="D376" s="20"/>
      <c r="E376" s="47"/>
      <c r="F376" s="63"/>
      <c r="G376" s="702"/>
      <c r="H376" s="10"/>
      <c r="I376" s="705"/>
      <c r="J376" s="208"/>
      <c r="K376" s="705"/>
      <c r="L376" s="149"/>
      <c r="M376" s="700"/>
      <c r="N376" s="237"/>
      <c r="O376" s="705"/>
      <c r="P376" s="215"/>
      <c r="Q376" s="705"/>
      <c r="R376" s="372"/>
      <c r="S376" s="700"/>
      <c r="T376" s="175"/>
      <c r="U376" s="969">
        <f t="shared" si="80"/>
        <v>0</v>
      </c>
      <c r="V376" s="960"/>
      <c r="W376" s="203"/>
      <c r="X376" s="111">
        <f t="shared" ref="X376:X439" si="89">F376+G376+I376+K376+M376+O376+Q376+S376-H376-J376-L376-N376-P376-R376-T376-W376</f>
        <v>0</v>
      </c>
      <c r="Y376" s="959">
        <f t="shared" si="81"/>
        <v>0</v>
      </c>
      <c r="Z376" s="975"/>
      <c r="AA376" s="17">
        <f t="shared" si="82"/>
        <v>0</v>
      </c>
      <c r="AB376" s="17">
        <f t="shared" si="83"/>
        <v>0</v>
      </c>
      <c r="AC376" s="17">
        <f t="shared" si="84"/>
        <v>0</v>
      </c>
      <c r="AD376" s="17">
        <f t="shared" si="85"/>
        <v>0</v>
      </c>
      <c r="AE376" s="17">
        <f t="shared" si="86"/>
        <v>0</v>
      </c>
      <c r="AF376" s="17">
        <f t="shared" si="87"/>
        <v>0</v>
      </c>
      <c r="AG376" s="17">
        <f t="shared" si="88"/>
        <v>0</v>
      </c>
    </row>
    <row r="377" spans="1:33" ht="15.75" customHeight="1" x14ac:dyDescent="0.25">
      <c r="A377" s="37">
        <v>17</v>
      </c>
      <c r="B377" s="19"/>
      <c r="C377" s="19"/>
      <c r="D377" s="20"/>
      <c r="E377" s="47"/>
      <c r="F377" s="63"/>
      <c r="G377" s="702"/>
      <c r="H377" s="10"/>
      <c r="I377" s="705"/>
      <c r="J377" s="208"/>
      <c r="K377" s="705"/>
      <c r="L377" s="149"/>
      <c r="M377" s="700"/>
      <c r="N377" s="237"/>
      <c r="O377" s="705"/>
      <c r="P377" s="215"/>
      <c r="Q377" s="705"/>
      <c r="R377" s="372"/>
      <c r="S377" s="700"/>
      <c r="T377" s="175"/>
      <c r="U377" s="969">
        <f t="shared" si="80"/>
        <v>0</v>
      </c>
      <c r="V377" s="960"/>
      <c r="W377" s="203"/>
      <c r="X377" s="111">
        <f t="shared" si="89"/>
        <v>0</v>
      </c>
      <c r="Y377" s="959">
        <f t="shared" si="81"/>
        <v>0</v>
      </c>
      <c r="Z377" s="975"/>
      <c r="AA377" s="17">
        <f t="shared" si="82"/>
        <v>0</v>
      </c>
      <c r="AB377" s="17">
        <f t="shared" si="83"/>
        <v>0</v>
      </c>
      <c r="AC377" s="17">
        <f t="shared" si="84"/>
        <v>0</v>
      </c>
      <c r="AD377" s="17">
        <f t="shared" si="85"/>
        <v>0</v>
      </c>
      <c r="AE377" s="17">
        <f t="shared" si="86"/>
        <v>0</v>
      </c>
      <c r="AF377" s="17">
        <f t="shared" si="87"/>
        <v>0</v>
      </c>
      <c r="AG377" s="17">
        <f t="shared" si="88"/>
        <v>0</v>
      </c>
    </row>
    <row r="378" spans="1:33" ht="15.75" customHeight="1" x14ac:dyDescent="0.25">
      <c r="A378" s="37">
        <v>19</v>
      </c>
      <c r="B378" s="19"/>
      <c r="C378" s="19"/>
      <c r="D378" s="20"/>
      <c r="E378" s="47"/>
      <c r="F378" s="63"/>
      <c r="G378" s="702"/>
      <c r="H378" s="10"/>
      <c r="I378" s="705"/>
      <c r="J378" s="208"/>
      <c r="K378" s="705"/>
      <c r="L378" s="149"/>
      <c r="M378" s="700"/>
      <c r="N378" s="237"/>
      <c r="O378" s="705"/>
      <c r="P378" s="215"/>
      <c r="Q378" s="705"/>
      <c r="R378" s="372"/>
      <c r="S378" s="700"/>
      <c r="T378" s="175"/>
      <c r="U378" s="969">
        <f t="shared" si="80"/>
        <v>0</v>
      </c>
      <c r="V378" s="960"/>
      <c r="W378" s="203"/>
      <c r="X378" s="111">
        <f t="shared" si="89"/>
        <v>0</v>
      </c>
      <c r="Y378" s="959">
        <f t="shared" si="81"/>
        <v>0</v>
      </c>
      <c r="Z378" s="975"/>
      <c r="AA378" s="17">
        <f t="shared" si="82"/>
        <v>0</v>
      </c>
      <c r="AB378" s="17">
        <f t="shared" si="83"/>
        <v>0</v>
      </c>
      <c r="AC378" s="17">
        <f t="shared" si="84"/>
        <v>0</v>
      </c>
      <c r="AD378" s="17">
        <f t="shared" si="85"/>
        <v>0</v>
      </c>
      <c r="AE378" s="17">
        <f t="shared" si="86"/>
        <v>0</v>
      </c>
      <c r="AF378" s="17">
        <f t="shared" si="87"/>
        <v>0</v>
      </c>
      <c r="AG378" s="17">
        <f t="shared" si="88"/>
        <v>0</v>
      </c>
    </row>
    <row r="379" spans="1:33" ht="15.75" customHeight="1" x14ac:dyDescent="0.25">
      <c r="A379" s="37">
        <v>20</v>
      </c>
      <c r="B379" s="26"/>
      <c r="C379" s="26"/>
      <c r="D379" s="20"/>
      <c r="E379" s="47"/>
      <c r="F379" s="63"/>
      <c r="G379" s="702"/>
      <c r="H379" s="10"/>
      <c r="I379" s="705"/>
      <c r="J379" s="208"/>
      <c r="K379" s="705"/>
      <c r="L379" s="149"/>
      <c r="M379" s="700"/>
      <c r="N379" s="237"/>
      <c r="O379" s="705"/>
      <c r="P379" s="215"/>
      <c r="Q379" s="705"/>
      <c r="R379" s="372"/>
      <c r="S379" s="700"/>
      <c r="T379" s="175"/>
      <c r="U379" s="969">
        <f t="shared" si="80"/>
        <v>0</v>
      </c>
      <c r="V379" s="960"/>
      <c r="W379" s="203"/>
      <c r="X379" s="111">
        <f t="shared" si="89"/>
        <v>0</v>
      </c>
      <c r="Y379" s="959">
        <f t="shared" si="81"/>
        <v>0</v>
      </c>
      <c r="Z379" s="975"/>
      <c r="AA379" s="17">
        <f t="shared" si="82"/>
        <v>0</v>
      </c>
      <c r="AB379" s="17">
        <f t="shared" si="83"/>
        <v>0</v>
      </c>
      <c r="AC379" s="17">
        <f t="shared" si="84"/>
        <v>0</v>
      </c>
      <c r="AD379" s="17">
        <f t="shared" si="85"/>
        <v>0</v>
      </c>
      <c r="AE379" s="17">
        <f t="shared" si="86"/>
        <v>0</v>
      </c>
      <c r="AF379" s="17">
        <f t="shared" si="87"/>
        <v>0</v>
      </c>
      <c r="AG379" s="17">
        <f t="shared" si="88"/>
        <v>0</v>
      </c>
    </row>
    <row r="380" spans="1:33" ht="15.75" customHeight="1" x14ac:dyDescent="0.25">
      <c r="A380" s="37">
        <v>21</v>
      </c>
      <c r="B380" s="26"/>
      <c r="C380" s="19"/>
      <c r="D380" s="20"/>
      <c r="E380" s="47"/>
      <c r="F380" s="63"/>
      <c r="G380" s="702"/>
      <c r="H380" s="10"/>
      <c r="I380" s="705"/>
      <c r="J380" s="208"/>
      <c r="K380" s="705"/>
      <c r="L380" s="149"/>
      <c r="M380" s="700"/>
      <c r="N380" s="237"/>
      <c r="O380" s="705"/>
      <c r="P380" s="215"/>
      <c r="Q380" s="705"/>
      <c r="R380" s="372"/>
      <c r="S380" s="700"/>
      <c r="T380" s="175"/>
      <c r="U380" s="969">
        <f t="shared" si="80"/>
        <v>0</v>
      </c>
      <c r="V380" s="960"/>
      <c r="W380" s="203"/>
      <c r="X380" s="111">
        <f t="shared" si="89"/>
        <v>0</v>
      </c>
      <c r="Y380" s="959">
        <f t="shared" si="81"/>
        <v>0</v>
      </c>
      <c r="Z380" s="975"/>
      <c r="AA380" s="17">
        <f t="shared" si="82"/>
        <v>0</v>
      </c>
      <c r="AB380" s="17">
        <f t="shared" si="83"/>
        <v>0</v>
      </c>
      <c r="AC380" s="17">
        <f t="shared" si="84"/>
        <v>0</v>
      </c>
      <c r="AD380" s="17">
        <f t="shared" si="85"/>
        <v>0</v>
      </c>
      <c r="AE380" s="17">
        <f t="shared" si="86"/>
        <v>0</v>
      </c>
      <c r="AF380" s="17">
        <f t="shared" si="87"/>
        <v>0</v>
      </c>
      <c r="AG380" s="17">
        <f t="shared" si="88"/>
        <v>0</v>
      </c>
    </row>
    <row r="381" spans="1:33" ht="15.75" customHeight="1" x14ac:dyDescent="0.25">
      <c r="A381" s="37">
        <v>22</v>
      </c>
      <c r="B381" s="26"/>
      <c r="C381" s="19"/>
      <c r="D381" s="20"/>
      <c r="E381" s="47"/>
      <c r="F381" s="63"/>
      <c r="G381" s="702"/>
      <c r="H381" s="10"/>
      <c r="I381" s="705"/>
      <c r="J381" s="208"/>
      <c r="K381" s="705"/>
      <c r="L381" s="149"/>
      <c r="M381" s="700"/>
      <c r="N381" s="237"/>
      <c r="O381" s="705"/>
      <c r="P381" s="215"/>
      <c r="Q381" s="705"/>
      <c r="R381" s="372"/>
      <c r="S381" s="700"/>
      <c r="T381" s="175"/>
      <c r="U381" s="969">
        <f t="shared" si="80"/>
        <v>0</v>
      </c>
      <c r="V381" s="960"/>
      <c r="W381" s="203"/>
      <c r="X381" s="111">
        <f t="shared" si="89"/>
        <v>0</v>
      </c>
      <c r="Y381" s="959">
        <f t="shared" si="81"/>
        <v>0</v>
      </c>
      <c r="Z381" s="975"/>
      <c r="AA381" s="17">
        <f t="shared" si="82"/>
        <v>0</v>
      </c>
      <c r="AB381" s="17">
        <f t="shared" si="83"/>
        <v>0</v>
      </c>
      <c r="AC381" s="17">
        <f t="shared" si="84"/>
        <v>0</v>
      </c>
      <c r="AD381" s="17">
        <f t="shared" si="85"/>
        <v>0</v>
      </c>
      <c r="AE381" s="17">
        <f t="shared" si="86"/>
        <v>0</v>
      </c>
      <c r="AF381" s="17">
        <f t="shared" si="87"/>
        <v>0</v>
      </c>
      <c r="AG381" s="17">
        <f t="shared" si="88"/>
        <v>0</v>
      </c>
    </row>
    <row r="382" spans="1:33" ht="15.75" customHeight="1" x14ac:dyDescent="0.25">
      <c r="A382" s="37">
        <v>26</v>
      </c>
      <c r="B382" s="19"/>
      <c r="C382" s="19"/>
      <c r="D382" s="20"/>
      <c r="E382" s="47"/>
      <c r="F382" s="63"/>
      <c r="G382" s="702"/>
      <c r="H382" s="10"/>
      <c r="I382" s="705"/>
      <c r="J382" s="208"/>
      <c r="K382" s="705"/>
      <c r="L382" s="149"/>
      <c r="M382" s="700"/>
      <c r="N382" s="237"/>
      <c r="O382" s="705"/>
      <c r="P382" s="215"/>
      <c r="Q382" s="705"/>
      <c r="R382" s="372"/>
      <c r="S382" s="700"/>
      <c r="T382" s="175"/>
      <c r="U382" s="969">
        <f t="shared" si="80"/>
        <v>0</v>
      </c>
      <c r="V382" s="960"/>
      <c r="W382" s="203"/>
      <c r="X382" s="111">
        <f t="shared" si="89"/>
        <v>0</v>
      </c>
      <c r="Y382" s="959">
        <f t="shared" si="81"/>
        <v>0</v>
      </c>
      <c r="Z382" s="975"/>
      <c r="AA382" s="17">
        <f t="shared" si="82"/>
        <v>0</v>
      </c>
      <c r="AB382" s="17">
        <f t="shared" si="83"/>
        <v>0</v>
      </c>
      <c r="AC382" s="17">
        <f t="shared" si="84"/>
        <v>0</v>
      </c>
      <c r="AD382" s="17">
        <f t="shared" si="85"/>
        <v>0</v>
      </c>
      <c r="AE382" s="17">
        <f t="shared" si="86"/>
        <v>0</v>
      </c>
      <c r="AF382" s="17">
        <f t="shared" si="87"/>
        <v>0</v>
      </c>
      <c r="AG382" s="17">
        <f t="shared" si="88"/>
        <v>0</v>
      </c>
    </row>
    <row r="383" spans="1:33" ht="15.75" customHeight="1" x14ac:dyDescent="0.25">
      <c r="A383" s="37">
        <v>27</v>
      </c>
      <c r="B383" s="19"/>
      <c r="C383" s="19"/>
      <c r="D383" s="20"/>
      <c r="E383" s="47"/>
      <c r="F383" s="63"/>
      <c r="G383" s="702"/>
      <c r="H383" s="10"/>
      <c r="I383" s="705"/>
      <c r="J383" s="208"/>
      <c r="K383" s="705"/>
      <c r="L383" s="149"/>
      <c r="M383" s="700"/>
      <c r="N383" s="237"/>
      <c r="O383" s="705"/>
      <c r="P383" s="215"/>
      <c r="Q383" s="705"/>
      <c r="R383" s="372"/>
      <c r="S383" s="700"/>
      <c r="T383" s="175"/>
      <c r="U383" s="969">
        <f t="shared" si="80"/>
        <v>0</v>
      </c>
      <c r="V383" s="960"/>
      <c r="W383" s="203"/>
      <c r="X383" s="111">
        <f t="shared" si="89"/>
        <v>0</v>
      </c>
      <c r="Y383" s="959">
        <f t="shared" si="81"/>
        <v>0</v>
      </c>
      <c r="Z383" s="975"/>
      <c r="AA383" s="17">
        <f t="shared" si="82"/>
        <v>0</v>
      </c>
      <c r="AB383" s="17">
        <f t="shared" si="83"/>
        <v>0</v>
      </c>
      <c r="AC383" s="17">
        <f t="shared" si="84"/>
        <v>0</v>
      </c>
      <c r="AD383" s="17">
        <f t="shared" si="85"/>
        <v>0</v>
      </c>
      <c r="AE383" s="17">
        <f t="shared" si="86"/>
        <v>0</v>
      </c>
      <c r="AF383" s="17">
        <f t="shared" si="87"/>
        <v>0</v>
      </c>
      <c r="AG383" s="17">
        <f t="shared" si="88"/>
        <v>0</v>
      </c>
    </row>
    <row r="384" spans="1:33" ht="15.75" customHeight="1" x14ac:dyDescent="0.25">
      <c r="A384" s="37">
        <v>28</v>
      </c>
      <c r="B384" s="19"/>
      <c r="C384" s="19"/>
      <c r="D384" s="20"/>
      <c r="E384" s="47"/>
      <c r="F384" s="63"/>
      <c r="G384" s="702"/>
      <c r="H384" s="10"/>
      <c r="I384" s="705"/>
      <c r="J384" s="208"/>
      <c r="K384" s="705"/>
      <c r="L384" s="149"/>
      <c r="M384" s="700"/>
      <c r="N384" s="237"/>
      <c r="O384" s="705"/>
      <c r="P384" s="215"/>
      <c r="Q384" s="705"/>
      <c r="R384" s="372"/>
      <c r="S384" s="700"/>
      <c r="T384" s="175"/>
      <c r="U384" s="969">
        <f t="shared" si="80"/>
        <v>0</v>
      </c>
      <c r="V384" s="960"/>
      <c r="W384" s="203"/>
      <c r="X384" s="111">
        <f t="shared" si="89"/>
        <v>0</v>
      </c>
      <c r="Y384" s="959">
        <f t="shared" si="81"/>
        <v>0</v>
      </c>
      <c r="Z384" s="975"/>
      <c r="AA384" s="17">
        <f t="shared" si="82"/>
        <v>0</v>
      </c>
      <c r="AB384" s="17">
        <f t="shared" si="83"/>
        <v>0</v>
      </c>
      <c r="AC384" s="17">
        <f t="shared" si="84"/>
        <v>0</v>
      </c>
      <c r="AD384" s="17">
        <f t="shared" si="85"/>
        <v>0</v>
      </c>
      <c r="AE384" s="17">
        <f t="shared" si="86"/>
        <v>0</v>
      </c>
      <c r="AF384" s="17">
        <f t="shared" si="87"/>
        <v>0</v>
      </c>
      <c r="AG384" s="17">
        <f t="shared" si="88"/>
        <v>0</v>
      </c>
    </row>
    <row r="385" spans="1:33" ht="15.75" customHeight="1" x14ac:dyDescent="0.25">
      <c r="A385" s="37">
        <v>30</v>
      </c>
      <c r="B385" s="19"/>
      <c r="C385" s="19"/>
      <c r="D385" s="20"/>
      <c r="E385" s="47"/>
      <c r="F385" s="63"/>
      <c r="G385" s="702"/>
      <c r="H385" s="10"/>
      <c r="I385" s="705"/>
      <c r="J385" s="208"/>
      <c r="K385" s="705"/>
      <c r="L385" s="149"/>
      <c r="M385" s="700"/>
      <c r="N385" s="237"/>
      <c r="O385" s="705"/>
      <c r="P385" s="215"/>
      <c r="Q385" s="705"/>
      <c r="R385" s="372"/>
      <c r="S385" s="700"/>
      <c r="T385" s="175"/>
      <c r="U385" s="969">
        <f t="shared" si="80"/>
        <v>0</v>
      </c>
      <c r="V385" s="960"/>
      <c r="W385" s="203"/>
      <c r="X385" s="111">
        <f t="shared" si="89"/>
        <v>0</v>
      </c>
      <c r="Y385" s="959">
        <f t="shared" si="81"/>
        <v>0</v>
      </c>
      <c r="Z385" s="975"/>
      <c r="AA385" s="17">
        <f t="shared" si="82"/>
        <v>0</v>
      </c>
      <c r="AB385" s="17">
        <f t="shared" si="83"/>
        <v>0</v>
      </c>
      <c r="AC385" s="17">
        <f t="shared" si="84"/>
        <v>0</v>
      </c>
      <c r="AD385" s="17">
        <f t="shared" si="85"/>
        <v>0</v>
      </c>
      <c r="AE385" s="17">
        <f t="shared" si="86"/>
        <v>0</v>
      </c>
      <c r="AF385" s="17">
        <f t="shared" si="87"/>
        <v>0</v>
      </c>
      <c r="AG385" s="17">
        <f t="shared" si="88"/>
        <v>0</v>
      </c>
    </row>
    <row r="386" spans="1:33" ht="15.75" customHeight="1" x14ac:dyDescent="0.25">
      <c r="A386" s="37">
        <v>31</v>
      </c>
      <c r="B386" s="19"/>
      <c r="C386" s="19"/>
      <c r="D386" s="20"/>
      <c r="E386" s="47"/>
      <c r="F386" s="63"/>
      <c r="G386" s="702"/>
      <c r="H386" s="10"/>
      <c r="I386" s="705"/>
      <c r="J386" s="208"/>
      <c r="K386" s="705"/>
      <c r="L386" s="149"/>
      <c r="M386" s="700"/>
      <c r="N386" s="237"/>
      <c r="O386" s="705"/>
      <c r="P386" s="215"/>
      <c r="Q386" s="705"/>
      <c r="R386" s="372"/>
      <c r="S386" s="700"/>
      <c r="T386" s="175"/>
      <c r="U386" s="969">
        <f t="shared" si="80"/>
        <v>0</v>
      </c>
      <c r="V386" s="960"/>
      <c r="W386" s="203"/>
      <c r="X386" s="111">
        <f t="shared" si="89"/>
        <v>0</v>
      </c>
      <c r="Y386" s="959">
        <f t="shared" si="81"/>
        <v>0</v>
      </c>
      <c r="Z386" s="975"/>
      <c r="AA386" s="17">
        <f t="shared" si="82"/>
        <v>0</v>
      </c>
      <c r="AB386" s="17">
        <f t="shared" si="83"/>
        <v>0</v>
      </c>
      <c r="AC386" s="17">
        <f t="shared" si="84"/>
        <v>0</v>
      </c>
      <c r="AD386" s="17">
        <f t="shared" si="85"/>
        <v>0</v>
      </c>
      <c r="AE386" s="17">
        <f t="shared" si="86"/>
        <v>0</v>
      </c>
      <c r="AF386" s="17">
        <f t="shared" si="87"/>
        <v>0</v>
      </c>
      <c r="AG386" s="17">
        <f t="shared" si="88"/>
        <v>0</v>
      </c>
    </row>
    <row r="387" spans="1:33" s="3" customFormat="1" ht="19.5" customHeight="1" x14ac:dyDescent="0.25">
      <c r="A387" s="37">
        <v>32</v>
      </c>
      <c r="B387" s="19"/>
      <c r="C387" s="19"/>
      <c r="D387" s="20"/>
      <c r="E387" s="47"/>
      <c r="F387" s="63"/>
      <c r="G387" s="702"/>
      <c r="H387" s="10"/>
      <c r="I387" s="705"/>
      <c r="J387" s="208"/>
      <c r="K387" s="705"/>
      <c r="L387" s="149"/>
      <c r="M387" s="700"/>
      <c r="N387" s="237"/>
      <c r="O387" s="705"/>
      <c r="P387" s="215"/>
      <c r="Q387" s="705"/>
      <c r="R387" s="372"/>
      <c r="S387" s="700"/>
      <c r="T387" s="175"/>
      <c r="U387" s="969">
        <f t="shared" si="80"/>
        <v>0</v>
      </c>
      <c r="V387" s="960"/>
      <c r="W387" s="203"/>
      <c r="X387" s="111">
        <f t="shared" si="89"/>
        <v>0</v>
      </c>
      <c r="Y387" s="959">
        <f t="shared" si="81"/>
        <v>0</v>
      </c>
      <c r="Z387" s="975"/>
      <c r="AA387" s="17">
        <f t="shared" si="82"/>
        <v>0</v>
      </c>
      <c r="AB387" s="17">
        <f t="shared" si="83"/>
        <v>0</v>
      </c>
      <c r="AC387" s="17">
        <f t="shared" si="84"/>
        <v>0</v>
      </c>
      <c r="AD387" s="17">
        <f t="shared" si="85"/>
        <v>0</v>
      </c>
      <c r="AE387" s="17">
        <f t="shared" si="86"/>
        <v>0</v>
      </c>
      <c r="AF387" s="17">
        <f t="shared" si="87"/>
        <v>0</v>
      </c>
      <c r="AG387" s="17">
        <f t="shared" si="88"/>
        <v>0</v>
      </c>
    </row>
    <row r="388" spans="1:33" ht="15.75" customHeight="1" x14ac:dyDescent="0.25">
      <c r="A388" s="37">
        <v>33</v>
      </c>
      <c r="B388" s="19"/>
      <c r="C388" s="19"/>
      <c r="D388" s="20"/>
      <c r="E388" s="47"/>
      <c r="F388" s="63"/>
      <c r="G388" s="702"/>
      <c r="H388" s="10"/>
      <c r="I388" s="705"/>
      <c r="J388" s="208"/>
      <c r="K388" s="705"/>
      <c r="L388" s="149"/>
      <c r="M388" s="700"/>
      <c r="N388" s="237"/>
      <c r="O388" s="705"/>
      <c r="P388" s="215"/>
      <c r="Q388" s="705"/>
      <c r="R388" s="372"/>
      <c r="S388" s="700"/>
      <c r="T388" s="175"/>
      <c r="U388" s="969">
        <f t="shared" si="80"/>
        <v>0</v>
      </c>
      <c r="V388" s="960"/>
      <c r="W388" s="203"/>
      <c r="X388" s="111">
        <f t="shared" si="89"/>
        <v>0</v>
      </c>
      <c r="Y388" s="959">
        <f t="shared" si="81"/>
        <v>0</v>
      </c>
      <c r="Z388" s="975"/>
      <c r="AA388" s="17">
        <f t="shared" si="82"/>
        <v>0</v>
      </c>
      <c r="AB388" s="17">
        <f t="shared" si="83"/>
        <v>0</v>
      </c>
      <c r="AC388" s="17">
        <f t="shared" si="84"/>
        <v>0</v>
      </c>
      <c r="AD388" s="17">
        <f t="shared" si="85"/>
        <v>0</v>
      </c>
      <c r="AE388" s="17">
        <f t="shared" si="86"/>
        <v>0</v>
      </c>
      <c r="AF388" s="17">
        <f t="shared" si="87"/>
        <v>0</v>
      </c>
      <c r="AG388" s="17">
        <f t="shared" si="88"/>
        <v>0</v>
      </c>
    </row>
    <row r="389" spans="1:33" ht="15.75" customHeight="1" x14ac:dyDescent="0.25">
      <c r="A389" s="37">
        <v>34</v>
      </c>
      <c r="B389" s="26"/>
      <c r="C389" s="19"/>
      <c r="D389" s="20"/>
      <c r="E389" s="47"/>
      <c r="F389" s="63"/>
      <c r="G389" s="702"/>
      <c r="H389" s="10"/>
      <c r="I389" s="705"/>
      <c r="J389" s="208"/>
      <c r="K389" s="705"/>
      <c r="L389" s="149"/>
      <c r="M389" s="700"/>
      <c r="N389" s="237"/>
      <c r="O389" s="705"/>
      <c r="P389" s="215"/>
      <c r="Q389" s="705"/>
      <c r="R389" s="372"/>
      <c r="S389" s="700"/>
      <c r="T389" s="175"/>
      <c r="U389" s="969">
        <f t="shared" si="80"/>
        <v>0</v>
      </c>
      <c r="V389" s="960"/>
      <c r="W389" s="203"/>
      <c r="X389" s="111">
        <f t="shared" si="89"/>
        <v>0</v>
      </c>
      <c r="Y389" s="959">
        <f t="shared" si="81"/>
        <v>0</v>
      </c>
      <c r="Z389" s="975"/>
      <c r="AA389" s="17">
        <f t="shared" si="82"/>
        <v>0</v>
      </c>
      <c r="AB389" s="17">
        <f t="shared" si="83"/>
        <v>0</v>
      </c>
      <c r="AC389" s="17">
        <f t="shared" si="84"/>
        <v>0</v>
      </c>
      <c r="AD389" s="17">
        <f t="shared" si="85"/>
        <v>0</v>
      </c>
      <c r="AE389" s="17">
        <f t="shared" si="86"/>
        <v>0</v>
      </c>
      <c r="AF389" s="17">
        <f t="shared" si="87"/>
        <v>0</v>
      </c>
      <c r="AG389" s="17">
        <f t="shared" si="88"/>
        <v>0</v>
      </c>
    </row>
    <row r="390" spans="1:33" ht="15.75" customHeight="1" x14ac:dyDescent="0.25">
      <c r="A390" s="37">
        <v>35</v>
      </c>
      <c r="B390" s="26"/>
      <c r="C390" s="19"/>
      <c r="D390" s="20"/>
      <c r="E390" s="47"/>
      <c r="F390" s="63"/>
      <c r="G390" s="702"/>
      <c r="H390" s="10"/>
      <c r="I390" s="705"/>
      <c r="J390" s="208"/>
      <c r="K390" s="705"/>
      <c r="L390" s="149"/>
      <c r="M390" s="700"/>
      <c r="N390" s="237"/>
      <c r="O390" s="705"/>
      <c r="P390" s="215"/>
      <c r="Q390" s="705"/>
      <c r="R390" s="372"/>
      <c r="S390" s="700"/>
      <c r="T390" s="175"/>
      <c r="U390" s="969">
        <f t="shared" si="80"/>
        <v>0</v>
      </c>
      <c r="V390" s="960"/>
      <c r="W390" s="203"/>
      <c r="X390" s="111">
        <f t="shared" si="89"/>
        <v>0</v>
      </c>
      <c r="Y390" s="959">
        <f t="shared" si="81"/>
        <v>0</v>
      </c>
      <c r="Z390" s="975"/>
      <c r="AA390" s="17">
        <f t="shared" si="82"/>
        <v>0</v>
      </c>
      <c r="AB390" s="17">
        <f t="shared" si="83"/>
        <v>0</v>
      </c>
      <c r="AC390" s="17">
        <f t="shared" si="84"/>
        <v>0</v>
      </c>
      <c r="AD390" s="17">
        <f t="shared" si="85"/>
        <v>0</v>
      </c>
      <c r="AE390" s="17">
        <f t="shared" si="86"/>
        <v>0</v>
      </c>
      <c r="AF390" s="17">
        <f t="shared" si="87"/>
        <v>0</v>
      </c>
      <c r="AG390" s="17">
        <f t="shared" si="88"/>
        <v>0</v>
      </c>
    </row>
    <row r="391" spans="1:33" s="2" customFormat="1" ht="15.75" customHeight="1" x14ac:dyDescent="0.25">
      <c r="A391" s="37"/>
      <c r="B391" s="19"/>
      <c r="C391" s="19"/>
      <c r="D391" s="20"/>
      <c r="E391" s="46"/>
      <c r="F391" s="63"/>
      <c r="G391" s="702"/>
      <c r="H391" s="10"/>
      <c r="I391" s="705"/>
      <c r="J391" s="208"/>
      <c r="K391" s="705"/>
      <c r="L391" s="149"/>
      <c r="M391" s="700"/>
      <c r="N391" s="237"/>
      <c r="O391" s="705"/>
      <c r="P391" s="215"/>
      <c r="Q391" s="705"/>
      <c r="R391" s="372"/>
      <c r="S391" s="700"/>
      <c r="T391" s="175"/>
      <c r="U391" s="969">
        <f t="shared" si="80"/>
        <v>0</v>
      </c>
      <c r="V391" s="960"/>
      <c r="W391" s="203"/>
      <c r="X391" s="111">
        <f t="shared" si="89"/>
        <v>0</v>
      </c>
      <c r="Y391" s="959">
        <f t="shared" si="81"/>
        <v>0</v>
      </c>
      <c r="Z391" s="975"/>
      <c r="AA391" s="17">
        <f t="shared" si="82"/>
        <v>0</v>
      </c>
      <c r="AB391" s="17">
        <f t="shared" si="83"/>
        <v>0</v>
      </c>
      <c r="AC391" s="17">
        <f t="shared" si="84"/>
        <v>0</v>
      </c>
      <c r="AD391" s="17">
        <f t="shared" si="85"/>
        <v>0</v>
      </c>
      <c r="AE391" s="17">
        <f t="shared" si="86"/>
        <v>0</v>
      </c>
      <c r="AF391" s="17">
        <f t="shared" si="87"/>
        <v>0</v>
      </c>
      <c r="AG391" s="17">
        <f t="shared" si="88"/>
        <v>0</v>
      </c>
    </row>
    <row r="392" spans="1:33" ht="15.75" customHeight="1" x14ac:dyDescent="0.25">
      <c r="A392" s="37">
        <v>1</v>
      </c>
      <c r="B392" s="19"/>
      <c r="C392" s="19"/>
      <c r="D392" s="20"/>
      <c r="E392" s="47"/>
      <c r="F392" s="63"/>
      <c r="G392" s="702"/>
      <c r="H392" s="10"/>
      <c r="I392" s="705"/>
      <c r="J392" s="208"/>
      <c r="K392" s="705"/>
      <c r="L392" s="149"/>
      <c r="M392" s="700"/>
      <c r="N392" s="237"/>
      <c r="O392" s="705"/>
      <c r="P392" s="215"/>
      <c r="Q392" s="705"/>
      <c r="R392" s="372"/>
      <c r="S392" s="700"/>
      <c r="T392" s="175"/>
      <c r="U392" s="969">
        <f t="shared" si="80"/>
        <v>0</v>
      </c>
      <c r="V392" s="960"/>
      <c r="W392" s="203"/>
      <c r="X392" s="111">
        <f t="shared" si="89"/>
        <v>0</v>
      </c>
      <c r="Y392" s="959">
        <f t="shared" si="81"/>
        <v>0</v>
      </c>
      <c r="Z392" s="975"/>
      <c r="AA392" s="17">
        <f t="shared" si="82"/>
        <v>0</v>
      </c>
      <c r="AB392" s="17">
        <f t="shared" si="83"/>
        <v>0</v>
      </c>
      <c r="AC392" s="17">
        <f t="shared" si="84"/>
        <v>0</v>
      </c>
      <c r="AD392" s="17">
        <f t="shared" si="85"/>
        <v>0</v>
      </c>
      <c r="AE392" s="17">
        <f t="shared" si="86"/>
        <v>0</v>
      </c>
      <c r="AF392" s="17">
        <f t="shared" si="87"/>
        <v>0</v>
      </c>
      <c r="AG392" s="17">
        <f t="shared" si="88"/>
        <v>0</v>
      </c>
    </row>
    <row r="393" spans="1:33" ht="15.75" customHeight="1" x14ac:dyDescent="0.25">
      <c r="A393" s="37">
        <v>2</v>
      </c>
      <c r="B393" s="19"/>
      <c r="C393" s="19"/>
      <c r="D393" s="20"/>
      <c r="E393" s="47"/>
      <c r="F393" s="63"/>
      <c r="G393" s="702"/>
      <c r="H393" s="10"/>
      <c r="I393" s="705"/>
      <c r="J393" s="208"/>
      <c r="K393" s="705"/>
      <c r="L393" s="149"/>
      <c r="M393" s="700"/>
      <c r="N393" s="237"/>
      <c r="O393" s="705"/>
      <c r="P393" s="215"/>
      <c r="Q393" s="705"/>
      <c r="R393" s="372"/>
      <c r="S393" s="700"/>
      <c r="T393" s="175"/>
      <c r="U393" s="969">
        <f t="shared" ref="U393:U456" si="90">T393+R393+P393+N393+L393+J393+H393</f>
        <v>0</v>
      </c>
      <c r="V393" s="960"/>
      <c r="W393" s="203"/>
      <c r="X393" s="111">
        <f t="shared" si="89"/>
        <v>0</v>
      </c>
      <c r="Y393" s="959">
        <f t="shared" ref="Y393:Y456" si="91">G393+I393+K393+M393+O393+Q393+S393</f>
        <v>0</v>
      </c>
      <c r="Z393" s="975"/>
      <c r="AA393" s="17">
        <f t="shared" ref="AA393:AA456" si="92">H393*C393</f>
        <v>0</v>
      </c>
      <c r="AB393" s="17">
        <f t="shared" ref="AB393:AB456" si="93">J393*C393</f>
        <v>0</v>
      </c>
      <c r="AC393" s="17">
        <f t="shared" ref="AC393:AC456" si="94">L393*C393</f>
        <v>0</v>
      </c>
      <c r="AD393" s="17">
        <f t="shared" ref="AD393:AD456" si="95">N393*C393</f>
        <v>0</v>
      </c>
      <c r="AE393" s="17">
        <f t="shared" ref="AE393:AE456" si="96">P393*C393</f>
        <v>0</v>
      </c>
      <c r="AF393" s="17">
        <f t="shared" ref="AF393:AF456" si="97">R393*C393</f>
        <v>0</v>
      </c>
      <c r="AG393" s="17">
        <f t="shared" ref="AG393:AG456" si="98">T393*C393</f>
        <v>0</v>
      </c>
    </row>
    <row r="394" spans="1:33" ht="15.75" customHeight="1" x14ac:dyDescent="0.25">
      <c r="A394" s="37">
        <v>3</v>
      </c>
      <c r="B394" s="19"/>
      <c r="C394" s="19"/>
      <c r="D394" s="20"/>
      <c r="E394" s="47"/>
      <c r="F394" s="63"/>
      <c r="G394" s="702"/>
      <c r="H394" s="10"/>
      <c r="I394" s="705"/>
      <c r="J394" s="208"/>
      <c r="K394" s="705"/>
      <c r="L394" s="149"/>
      <c r="M394" s="700"/>
      <c r="N394" s="237"/>
      <c r="O394" s="705"/>
      <c r="P394" s="215"/>
      <c r="Q394" s="705"/>
      <c r="R394" s="372"/>
      <c r="S394" s="700"/>
      <c r="T394" s="175"/>
      <c r="U394" s="969">
        <f t="shared" si="90"/>
        <v>0</v>
      </c>
      <c r="V394" s="960"/>
      <c r="W394" s="203"/>
      <c r="X394" s="111">
        <f t="shared" si="89"/>
        <v>0</v>
      </c>
      <c r="Y394" s="959">
        <f t="shared" si="91"/>
        <v>0</v>
      </c>
      <c r="Z394" s="975"/>
      <c r="AA394" s="17">
        <f t="shared" si="92"/>
        <v>0</v>
      </c>
      <c r="AB394" s="17">
        <f t="shared" si="93"/>
        <v>0</v>
      </c>
      <c r="AC394" s="17">
        <f t="shared" si="94"/>
        <v>0</v>
      </c>
      <c r="AD394" s="17">
        <f t="shared" si="95"/>
        <v>0</v>
      </c>
      <c r="AE394" s="17">
        <f t="shared" si="96"/>
        <v>0</v>
      </c>
      <c r="AF394" s="17">
        <f t="shared" si="97"/>
        <v>0</v>
      </c>
      <c r="AG394" s="17">
        <f t="shared" si="98"/>
        <v>0</v>
      </c>
    </row>
    <row r="395" spans="1:33" ht="15.75" customHeight="1" x14ac:dyDescent="0.25">
      <c r="A395" s="37">
        <v>4</v>
      </c>
      <c r="B395" s="19"/>
      <c r="C395" s="19"/>
      <c r="D395" s="20"/>
      <c r="E395" s="47"/>
      <c r="F395" s="63"/>
      <c r="G395" s="702"/>
      <c r="H395" s="10"/>
      <c r="I395" s="705"/>
      <c r="J395" s="208"/>
      <c r="K395" s="705"/>
      <c r="L395" s="149"/>
      <c r="M395" s="700"/>
      <c r="N395" s="237"/>
      <c r="O395" s="705"/>
      <c r="P395" s="215"/>
      <c r="Q395" s="705"/>
      <c r="R395" s="372"/>
      <c r="S395" s="700"/>
      <c r="T395" s="175"/>
      <c r="U395" s="969">
        <f t="shared" si="90"/>
        <v>0</v>
      </c>
      <c r="V395" s="960"/>
      <c r="W395" s="203"/>
      <c r="X395" s="111">
        <f t="shared" si="89"/>
        <v>0</v>
      </c>
      <c r="Y395" s="959">
        <f t="shared" si="91"/>
        <v>0</v>
      </c>
      <c r="Z395" s="975"/>
      <c r="AA395" s="17">
        <f t="shared" si="92"/>
        <v>0</v>
      </c>
      <c r="AB395" s="17">
        <f t="shared" si="93"/>
        <v>0</v>
      </c>
      <c r="AC395" s="17">
        <f t="shared" si="94"/>
        <v>0</v>
      </c>
      <c r="AD395" s="17">
        <f t="shared" si="95"/>
        <v>0</v>
      </c>
      <c r="AE395" s="17">
        <f t="shared" si="96"/>
        <v>0</v>
      </c>
      <c r="AF395" s="17">
        <f t="shared" si="97"/>
        <v>0</v>
      </c>
      <c r="AG395" s="17">
        <f t="shared" si="98"/>
        <v>0</v>
      </c>
    </row>
    <row r="396" spans="1:33" ht="15.75" customHeight="1" x14ac:dyDescent="0.25">
      <c r="A396" s="37">
        <v>5</v>
      </c>
      <c r="B396" s="19"/>
      <c r="C396" s="19"/>
      <c r="D396" s="20"/>
      <c r="E396" s="47"/>
      <c r="F396" s="63"/>
      <c r="G396" s="702"/>
      <c r="H396" s="10"/>
      <c r="I396" s="705"/>
      <c r="J396" s="208"/>
      <c r="K396" s="705"/>
      <c r="L396" s="149"/>
      <c r="M396" s="700"/>
      <c r="N396" s="237"/>
      <c r="O396" s="705"/>
      <c r="P396" s="215"/>
      <c r="Q396" s="705"/>
      <c r="R396" s="372"/>
      <c r="S396" s="700"/>
      <c r="T396" s="175"/>
      <c r="U396" s="969">
        <f t="shared" si="90"/>
        <v>0</v>
      </c>
      <c r="V396" s="960"/>
      <c r="W396" s="203"/>
      <c r="X396" s="111">
        <f t="shared" si="89"/>
        <v>0</v>
      </c>
      <c r="Y396" s="959">
        <f t="shared" si="91"/>
        <v>0</v>
      </c>
      <c r="Z396" s="975"/>
      <c r="AA396" s="17">
        <f t="shared" si="92"/>
        <v>0</v>
      </c>
      <c r="AB396" s="17">
        <f t="shared" si="93"/>
        <v>0</v>
      </c>
      <c r="AC396" s="17">
        <f t="shared" si="94"/>
        <v>0</v>
      </c>
      <c r="AD396" s="17">
        <f t="shared" si="95"/>
        <v>0</v>
      </c>
      <c r="AE396" s="17">
        <f t="shared" si="96"/>
        <v>0</v>
      </c>
      <c r="AF396" s="17">
        <f t="shared" si="97"/>
        <v>0</v>
      </c>
      <c r="AG396" s="17">
        <f t="shared" si="98"/>
        <v>0</v>
      </c>
    </row>
    <row r="397" spans="1:33" ht="15.75" customHeight="1" x14ac:dyDescent="0.25">
      <c r="A397" s="37">
        <v>6</v>
      </c>
      <c r="B397" s="19"/>
      <c r="C397" s="19"/>
      <c r="D397" s="20"/>
      <c r="E397" s="47"/>
      <c r="F397" s="63"/>
      <c r="G397" s="702"/>
      <c r="H397" s="10"/>
      <c r="I397" s="705"/>
      <c r="J397" s="208"/>
      <c r="K397" s="705"/>
      <c r="L397" s="149"/>
      <c r="M397" s="700"/>
      <c r="N397" s="237"/>
      <c r="O397" s="705"/>
      <c r="P397" s="215"/>
      <c r="Q397" s="705"/>
      <c r="R397" s="372"/>
      <c r="S397" s="700"/>
      <c r="T397" s="175"/>
      <c r="U397" s="969">
        <f t="shared" si="90"/>
        <v>0</v>
      </c>
      <c r="V397" s="960"/>
      <c r="W397" s="203"/>
      <c r="X397" s="111">
        <f t="shared" si="89"/>
        <v>0</v>
      </c>
      <c r="Y397" s="959">
        <f t="shared" si="91"/>
        <v>0</v>
      </c>
      <c r="Z397" s="975"/>
      <c r="AA397" s="17">
        <f t="shared" si="92"/>
        <v>0</v>
      </c>
      <c r="AB397" s="17">
        <f t="shared" si="93"/>
        <v>0</v>
      </c>
      <c r="AC397" s="17">
        <f t="shared" si="94"/>
        <v>0</v>
      </c>
      <c r="AD397" s="17">
        <f t="shared" si="95"/>
        <v>0</v>
      </c>
      <c r="AE397" s="17">
        <f t="shared" si="96"/>
        <v>0</v>
      </c>
      <c r="AF397" s="17">
        <f t="shared" si="97"/>
        <v>0</v>
      </c>
      <c r="AG397" s="17">
        <f t="shared" si="98"/>
        <v>0</v>
      </c>
    </row>
    <row r="398" spans="1:33" ht="15.75" customHeight="1" x14ac:dyDescent="0.25">
      <c r="A398" s="37">
        <v>7</v>
      </c>
      <c r="B398" s="19"/>
      <c r="C398" s="19"/>
      <c r="D398" s="20"/>
      <c r="E398" s="47"/>
      <c r="F398" s="63"/>
      <c r="G398" s="702"/>
      <c r="H398" s="10"/>
      <c r="I398" s="705"/>
      <c r="J398" s="208"/>
      <c r="K398" s="705"/>
      <c r="L398" s="149"/>
      <c r="M398" s="700"/>
      <c r="N398" s="237"/>
      <c r="O398" s="705"/>
      <c r="P398" s="215"/>
      <c r="Q398" s="705"/>
      <c r="R398" s="372"/>
      <c r="S398" s="700"/>
      <c r="T398" s="175"/>
      <c r="U398" s="969">
        <f t="shared" si="90"/>
        <v>0</v>
      </c>
      <c r="V398" s="960"/>
      <c r="W398" s="203"/>
      <c r="X398" s="111">
        <f t="shared" si="89"/>
        <v>0</v>
      </c>
      <c r="Y398" s="959">
        <f t="shared" si="91"/>
        <v>0</v>
      </c>
      <c r="Z398" s="975"/>
      <c r="AA398" s="17">
        <f t="shared" si="92"/>
        <v>0</v>
      </c>
      <c r="AB398" s="17">
        <f t="shared" si="93"/>
        <v>0</v>
      </c>
      <c r="AC398" s="17">
        <f t="shared" si="94"/>
        <v>0</v>
      </c>
      <c r="AD398" s="17">
        <f t="shared" si="95"/>
        <v>0</v>
      </c>
      <c r="AE398" s="17">
        <f t="shared" si="96"/>
        <v>0</v>
      </c>
      <c r="AF398" s="17">
        <f t="shared" si="97"/>
        <v>0</v>
      </c>
      <c r="AG398" s="17">
        <f t="shared" si="98"/>
        <v>0</v>
      </c>
    </row>
    <row r="399" spans="1:33" ht="15.75" customHeight="1" x14ac:dyDescent="0.25">
      <c r="A399" s="37">
        <v>8</v>
      </c>
      <c r="B399" s="19"/>
      <c r="C399" s="19"/>
      <c r="D399" s="20"/>
      <c r="E399" s="47"/>
      <c r="F399" s="63"/>
      <c r="G399" s="702"/>
      <c r="H399" s="10"/>
      <c r="I399" s="705"/>
      <c r="J399" s="208"/>
      <c r="K399" s="705"/>
      <c r="L399" s="149"/>
      <c r="M399" s="700"/>
      <c r="N399" s="237"/>
      <c r="O399" s="705"/>
      <c r="P399" s="215"/>
      <c r="Q399" s="705"/>
      <c r="R399" s="372"/>
      <c r="S399" s="700"/>
      <c r="T399" s="175"/>
      <c r="U399" s="969">
        <f t="shared" si="90"/>
        <v>0</v>
      </c>
      <c r="V399" s="960"/>
      <c r="W399" s="203"/>
      <c r="X399" s="111">
        <f t="shared" si="89"/>
        <v>0</v>
      </c>
      <c r="Y399" s="959">
        <f t="shared" si="91"/>
        <v>0</v>
      </c>
      <c r="Z399" s="975"/>
      <c r="AA399" s="17">
        <f t="shared" si="92"/>
        <v>0</v>
      </c>
      <c r="AB399" s="17">
        <f t="shared" si="93"/>
        <v>0</v>
      </c>
      <c r="AC399" s="17">
        <f t="shared" si="94"/>
        <v>0</v>
      </c>
      <c r="AD399" s="17">
        <f t="shared" si="95"/>
        <v>0</v>
      </c>
      <c r="AE399" s="17">
        <f t="shared" si="96"/>
        <v>0</v>
      </c>
      <c r="AF399" s="17">
        <f t="shared" si="97"/>
        <v>0</v>
      </c>
      <c r="AG399" s="17">
        <f t="shared" si="98"/>
        <v>0</v>
      </c>
    </row>
    <row r="400" spans="1:33" ht="15.75" customHeight="1" x14ac:dyDescent="0.25">
      <c r="A400" s="37">
        <v>9</v>
      </c>
      <c r="B400" s="19"/>
      <c r="C400" s="19"/>
      <c r="D400" s="20"/>
      <c r="E400" s="47"/>
      <c r="F400" s="63"/>
      <c r="G400" s="702"/>
      <c r="H400" s="10"/>
      <c r="I400" s="705"/>
      <c r="J400" s="208"/>
      <c r="K400" s="705"/>
      <c r="L400" s="149"/>
      <c r="M400" s="700"/>
      <c r="N400" s="237"/>
      <c r="O400" s="705"/>
      <c r="P400" s="215"/>
      <c r="Q400" s="705"/>
      <c r="R400" s="372"/>
      <c r="S400" s="700"/>
      <c r="T400" s="175"/>
      <c r="U400" s="969">
        <f t="shared" si="90"/>
        <v>0</v>
      </c>
      <c r="V400" s="960"/>
      <c r="W400" s="203"/>
      <c r="X400" s="111">
        <f t="shared" si="89"/>
        <v>0</v>
      </c>
      <c r="Y400" s="959">
        <f t="shared" si="91"/>
        <v>0</v>
      </c>
      <c r="Z400" s="975"/>
      <c r="AA400" s="17">
        <f t="shared" si="92"/>
        <v>0</v>
      </c>
      <c r="AB400" s="17">
        <f t="shared" si="93"/>
        <v>0</v>
      </c>
      <c r="AC400" s="17">
        <f t="shared" si="94"/>
        <v>0</v>
      </c>
      <c r="AD400" s="17">
        <f t="shared" si="95"/>
        <v>0</v>
      </c>
      <c r="AE400" s="17">
        <f t="shared" si="96"/>
        <v>0</v>
      </c>
      <c r="AF400" s="17">
        <f t="shared" si="97"/>
        <v>0</v>
      </c>
      <c r="AG400" s="17">
        <f t="shared" si="98"/>
        <v>0</v>
      </c>
    </row>
    <row r="401" spans="1:33" ht="15.75" customHeight="1" x14ac:dyDescent="0.25">
      <c r="A401" s="37">
        <v>10</v>
      </c>
      <c r="B401" s="19"/>
      <c r="C401" s="19"/>
      <c r="D401" s="20"/>
      <c r="E401" s="47"/>
      <c r="F401" s="63"/>
      <c r="G401" s="702"/>
      <c r="H401" s="10"/>
      <c r="I401" s="705"/>
      <c r="J401" s="208"/>
      <c r="K401" s="705"/>
      <c r="L401" s="149"/>
      <c r="M401" s="700"/>
      <c r="N401" s="237"/>
      <c r="O401" s="705"/>
      <c r="P401" s="215"/>
      <c r="Q401" s="705"/>
      <c r="R401" s="372"/>
      <c r="S401" s="700"/>
      <c r="T401" s="175"/>
      <c r="U401" s="969">
        <f t="shared" si="90"/>
        <v>0</v>
      </c>
      <c r="V401" s="960"/>
      <c r="W401" s="203"/>
      <c r="X401" s="111">
        <f t="shared" si="89"/>
        <v>0</v>
      </c>
      <c r="Y401" s="959">
        <f t="shared" si="91"/>
        <v>0</v>
      </c>
      <c r="Z401" s="975"/>
      <c r="AA401" s="17">
        <f t="shared" si="92"/>
        <v>0</v>
      </c>
      <c r="AB401" s="17">
        <f t="shared" si="93"/>
        <v>0</v>
      </c>
      <c r="AC401" s="17">
        <f t="shared" si="94"/>
        <v>0</v>
      </c>
      <c r="AD401" s="17">
        <f t="shared" si="95"/>
        <v>0</v>
      </c>
      <c r="AE401" s="17">
        <f t="shared" si="96"/>
        <v>0</v>
      </c>
      <c r="AF401" s="17">
        <f t="shared" si="97"/>
        <v>0</v>
      </c>
      <c r="AG401" s="17">
        <f t="shared" si="98"/>
        <v>0</v>
      </c>
    </row>
    <row r="402" spans="1:33" ht="15.75" customHeight="1" x14ac:dyDescent="0.25">
      <c r="A402" s="37">
        <v>11</v>
      </c>
      <c r="B402" s="19"/>
      <c r="C402" s="19"/>
      <c r="D402" s="20"/>
      <c r="E402" s="47"/>
      <c r="F402" s="63"/>
      <c r="G402" s="702"/>
      <c r="H402" s="10"/>
      <c r="I402" s="705"/>
      <c r="J402" s="208"/>
      <c r="K402" s="705"/>
      <c r="L402" s="149"/>
      <c r="M402" s="700"/>
      <c r="N402" s="237"/>
      <c r="O402" s="705"/>
      <c r="P402" s="215"/>
      <c r="Q402" s="705"/>
      <c r="R402" s="372"/>
      <c r="S402" s="700"/>
      <c r="T402" s="175"/>
      <c r="U402" s="969">
        <f t="shared" si="90"/>
        <v>0</v>
      </c>
      <c r="V402" s="960"/>
      <c r="W402" s="203"/>
      <c r="X402" s="111">
        <f t="shared" si="89"/>
        <v>0</v>
      </c>
      <c r="Y402" s="959">
        <f t="shared" si="91"/>
        <v>0</v>
      </c>
      <c r="Z402" s="975"/>
      <c r="AA402" s="17">
        <f t="shared" si="92"/>
        <v>0</v>
      </c>
      <c r="AB402" s="17">
        <f t="shared" si="93"/>
        <v>0</v>
      </c>
      <c r="AC402" s="17">
        <f t="shared" si="94"/>
        <v>0</v>
      </c>
      <c r="AD402" s="17">
        <f t="shared" si="95"/>
        <v>0</v>
      </c>
      <c r="AE402" s="17">
        <f t="shared" si="96"/>
        <v>0</v>
      </c>
      <c r="AF402" s="17">
        <f t="shared" si="97"/>
        <v>0</v>
      </c>
      <c r="AG402" s="17">
        <f t="shared" si="98"/>
        <v>0</v>
      </c>
    </row>
    <row r="403" spans="1:33" ht="15.75" customHeight="1" x14ac:dyDescent="0.25">
      <c r="A403" s="37">
        <v>12</v>
      </c>
      <c r="B403" s="19"/>
      <c r="C403" s="19"/>
      <c r="D403" s="20"/>
      <c r="E403" s="47"/>
      <c r="F403" s="63"/>
      <c r="G403" s="702"/>
      <c r="H403" s="10"/>
      <c r="I403" s="705"/>
      <c r="J403" s="208"/>
      <c r="K403" s="705"/>
      <c r="L403" s="149"/>
      <c r="M403" s="700"/>
      <c r="N403" s="237"/>
      <c r="O403" s="705"/>
      <c r="P403" s="215"/>
      <c r="Q403" s="705"/>
      <c r="R403" s="372"/>
      <c r="S403" s="700"/>
      <c r="T403" s="175"/>
      <c r="U403" s="969">
        <f t="shared" si="90"/>
        <v>0</v>
      </c>
      <c r="V403" s="960"/>
      <c r="W403" s="203"/>
      <c r="X403" s="111">
        <f t="shared" si="89"/>
        <v>0</v>
      </c>
      <c r="Y403" s="959">
        <f t="shared" si="91"/>
        <v>0</v>
      </c>
      <c r="Z403" s="975"/>
      <c r="AA403" s="17">
        <f t="shared" si="92"/>
        <v>0</v>
      </c>
      <c r="AB403" s="17">
        <f t="shared" si="93"/>
        <v>0</v>
      </c>
      <c r="AC403" s="17">
        <f t="shared" si="94"/>
        <v>0</v>
      </c>
      <c r="AD403" s="17">
        <f t="shared" si="95"/>
        <v>0</v>
      </c>
      <c r="AE403" s="17">
        <f t="shared" si="96"/>
        <v>0</v>
      </c>
      <c r="AF403" s="17">
        <f t="shared" si="97"/>
        <v>0</v>
      </c>
      <c r="AG403" s="17">
        <f t="shared" si="98"/>
        <v>0</v>
      </c>
    </row>
    <row r="404" spans="1:33" ht="15.75" customHeight="1" x14ac:dyDescent="0.25">
      <c r="A404" s="37">
        <v>13</v>
      </c>
      <c r="B404" s="19"/>
      <c r="C404" s="19"/>
      <c r="D404" s="20"/>
      <c r="E404" s="47"/>
      <c r="F404" s="63"/>
      <c r="G404" s="702"/>
      <c r="H404" s="10"/>
      <c r="I404" s="705"/>
      <c r="J404" s="208"/>
      <c r="K404" s="705"/>
      <c r="L404" s="149"/>
      <c r="M404" s="700"/>
      <c r="N404" s="237"/>
      <c r="O404" s="705"/>
      <c r="P404" s="215"/>
      <c r="Q404" s="705"/>
      <c r="R404" s="372"/>
      <c r="S404" s="700"/>
      <c r="T404" s="175"/>
      <c r="U404" s="969">
        <f t="shared" si="90"/>
        <v>0</v>
      </c>
      <c r="V404" s="960"/>
      <c r="W404" s="203"/>
      <c r="X404" s="111">
        <f t="shared" si="89"/>
        <v>0</v>
      </c>
      <c r="Y404" s="959">
        <f t="shared" si="91"/>
        <v>0</v>
      </c>
      <c r="Z404" s="975"/>
      <c r="AA404" s="17">
        <f t="shared" si="92"/>
        <v>0</v>
      </c>
      <c r="AB404" s="17">
        <f t="shared" si="93"/>
        <v>0</v>
      </c>
      <c r="AC404" s="17">
        <f t="shared" si="94"/>
        <v>0</v>
      </c>
      <c r="AD404" s="17">
        <f t="shared" si="95"/>
        <v>0</v>
      </c>
      <c r="AE404" s="17">
        <f t="shared" si="96"/>
        <v>0</v>
      </c>
      <c r="AF404" s="17">
        <f t="shared" si="97"/>
        <v>0</v>
      </c>
      <c r="AG404" s="17">
        <f t="shared" si="98"/>
        <v>0</v>
      </c>
    </row>
    <row r="405" spans="1:33" ht="15.75" customHeight="1" x14ac:dyDescent="0.25">
      <c r="A405" s="37">
        <v>14</v>
      </c>
      <c r="B405" s="19"/>
      <c r="C405" s="19"/>
      <c r="D405" s="20"/>
      <c r="E405" s="47"/>
      <c r="F405" s="63"/>
      <c r="G405" s="702"/>
      <c r="H405" s="10"/>
      <c r="I405" s="705"/>
      <c r="J405" s="208"/>
      <c r="K405" s="705"/>
      <c r="L405" s="149"/>
      <c r="M405" s="700"/>
      <c r="N405" s="237"/>
      <c r="O405" s="705"/>
      <c r="P405" s="215"/>
      <c r="Q405" s="705"/>
      <c r="R405" s="372"/>
      <c r="S405" s="700"/>
      <c r="T405" s="175"/>
      <c r="U405" s="969">
        <f t="shared" si="90"/>
        <v>0</v>
      </c>
      <c r="V405" s="960"/>
      <c r="W405" s="203"/>
      <c r="X405" s="111">
        <f t="shared" si="89"/>
        <v>0</v>
      </c>
      <c r="Y405" s="959">
        <f t="shared" si="91"/>
        <v>0</v>
      </c>
      <c r="Z405" s="975"/>
      <c r="AA405" s="17">
        <f t="shared" si="92"/>
        <v>0</v>
      </c>
      <c r="AB405" s="17">
        <f t="shared" si="93"/>
        <v>0</v>
      </c>
      <c r="AC405" s="17">
        <f t="shared" si="94"/>
        <v>0</v>
      </c>
      <c r="AD405" s="17">
        <f t="shared" si="95"/>
        <v>0</v>
      </c>
      <c r="AE405" s="17">
        <f t="shared" si="96"/>
        <v>0</v>
      </c>
      <c r="AF405" s="17">
        <f t="shared" si="97"/>
        <v>0</v>
      </c>
      <c r="AG405" s="17">
        <f t="shared" si="98"/>
        <v>0</v>
      </c>
    </row>
    <row r="406" spans="1:33" ht="15.75" customHeight="1" x14ac:dyDescent="0.25">
      <c r="A406" s="37">
        <v>15</v>
      </c>
      <c r="B406" s="19"/>
      <c r="C406" s="19"/>
      <c r="D406" s="20"/>
      <c r="E406" s="47"/>
      <c r="F406" s="63"/>
      <c r="G406" s="702"/>
      <c r="H406" s="10"/>
      <c r="I406" s="705"/>
      <c r="J406" s="208"/>
      <c r="K406" s="705"/>
      <c r="L406" s="149"/>
      <c r="M406" s="700"/>
      <c r="N406" s="237"/>
      <c r="O406" s="705"/>
      <c r="P406" s="215"/>
      <c r="Q406" s="705"/>
      <c r="R406" s="372"/>
      <c r="S406" s="700"/>
      <c r="T406" s="175"/>
      <c r="U406" s="969">
        <f t="shared" si="90"/>
        <v>0</v>
      </c>
      <c r="V406" s="960"/>
      <c r="W406" s="203"/>
      <c r="X406" s="111">
        <f t="shared" si="89"/>
        <v>0</v>
      </c>
      <c r="Y406" s="959">
        <f t="shared" si="91"/>
        <v>0</v>
      </c>
      <c r="Z406" s="975"/>
      <c r="AA406" s="17">
        <f t="shared" si="92"/>
        <v>0</v>
      </c>
      <c r="AB406" s="17">
        <f t="shared" si="93"/>
        <v>0</v>
      </c>
      <c r="AC406" s="17">
        <f t="shared" si="94"/>
        <v>0</v>
      </c>
      <c r="AD406" s="17">
        <f t="shared" si="95"/>
        <v>0</v>
      </c>
      <c r="AE406" s="17">
        <f t="shared" si="96"/>
        <v>0</v>
      </c>
      <c r="AF406" s="17">
        <f t="shared" si="97"/>
        <v>0</v>
      </c>
      <c r="AG406" s="17">
        <f t="shared" si="98"/>
        <v>0</v>
      </c>
    </row>
    <row r="407" spans="1:33" ht="15.75" customHeight="1" x14ac:dyDescent="0.25">
      <c r="A407" s="37">
        <v>17</v>
      </c>
      <c r="B407" s="19"/>
      <c r="C407" s="19"/>
      <c r="D407" s="20"/>
      <c r="E407" s="47"/>
      <c r="F407" s="63"/>
      <c r="G407" s="702"/>
      <c r="H407" s="10"/>
      <c r="I407" s="705"/>
      <c r="J407" s="208"/>
      <c r="K407" s="705"/>
      <c r="L407" s="149"/>
      <c r="M407" s="700"/>
      <c r="N407" s="237"/>
      <c r="O407" s="705"/>
      <c r="P407" s="215"/>
      <c r="Q407" s="705"/>
      <c r="R407" s="372"/>
      <c r="S407" s="700"/>
      <c r="T407" s="175"/>
      <c r="U407" s="969">
        <f t="shared" si="90"/>
        <v>0</v>
      </c>
      <c r="V407" s="960"/>
      <c r="W407" s="203"/>
      <c r="X407" s="111">
        <f t="shared" si="89"/>
        <v>0</v>
      </c>
      <c r="Y407" s="959">
        <f t="shared" si="91"/>
        <v>0</v>
      </c>
      <c r="Z407" s="975"/>
      <c r="AA407" s="17">
        <f t="shared" si="92"/>
        <v>0</v>
      </c>
      <c r="AB407" s="17">
        <f t="shared" si="93"/>
        <v>0</v>
      </c>
      <c r="AC407" s="17">
        <f t="shared" si="94"/>
        <v>0</v>
      </c>
      <c r="AD407" s="17">
        <f t="shared" si="95"/>
        <v>0</v>
      </c>
      <c r="AE407" s="17">
        <f t="shared" si="96"/>
        <v>0</v>
      </c>
      <c r="AF407" s="17">
        <f t="shared" si="97"/>
        <v>0</v>
      </c>
      <c r="AG407" s="17">
        <f t="shared" si="98"/>
        <v>0</v>
      </c>
    </row>
    <row r="408" spans="1:33" ht="15.75" customHeight="1" x14ac:dyDescent="0.25">
      <c r="A408" s="37">
        <v>18</v>
      </c>
      <c r="B408" s="19"/>
      <c r="C408" s="19"/>
      <c r="D408" s="20"/>
      <c r="E408" s="47"/>
      <c r="F408" s="63"/>
      <c r="G408" s="702"/>
      <c r="H408" s="10"/>
      <c r="I408" s="705"/>
      <c r="J408" s="208"/>
      <c r="K408" s="705"/>
      <c r="L408" s="149"/>
      <c r="M408" s="700"/>
      <c r="N408" s="237"/>
      <c r="O408" s="705"/>
      <c r="P408" s="215"/>
      <c r="Q408" s="705"/>
      <c r="R408" s="372"/>
      <c r="S408" s="700"/>
      <c r="T408" s="175"/>
      <c r="U408" s="969">
        <f t="shared" si="90"/>
        <v>0</v>
      </c>
      <c r="V408" s="960"/>
      <c r="W408" s="203"/>
      <c r="X408" s="111">
        <f t="shared" si="89"/>
        <v>0</v>
      </c>
      <c r="Y408" s="959">
        <f t="shared" si="91"/>
        <v>0</v>
      </c>
      <c r="Z408" s="975"/>
      <c r="AA408" s="17">
        <f t="shared" si="92"/>
        <v>0</v>
      </c>
      <c r="AB408" s="17">
        <f t="shared" si="93"/>
        <v>0</v>
      </c>
      <c r="AC408" s="17">
        <f t="shared" si="94"/>
        <v>0</v>
      </c>
      <c r="AD408" s="17">
        <f t="shared" si="95"/>
        <v>0</v>
      </c>
      <c r="AE408" s="17">
        <f t="shared" si="96"/>
        <v>0</v>
      </c>
      <c r="AF408" s="17">
        <f t="shared" si="97"/>
        <v>0</v>
      </c>
      <c r="AG408" s="17">
        <f t="shared" si="98"/>
        <v>0</v>
      </c>
    </row>
    <row r="409" spans="1:33" ht="15.75" customHeight="1" x14ac:dyDescent="0.25">
      <c r="A409" s="37">
        <v>19</v>
      </c>
      <c r="B409" s="19"/>
      <c r="C409" s="19"/>
      <c r="D409" s="20"/>
      <c r="E409" s="47"/>
      <c r="F409" s="63"/>
      <c r="G409" s="702"/>
      <c r="H409" s="10"/>
      <c r="I409" s="705"/>
      <c r="J409" s="208"/>
      <c r="K409" s="705"/>
      <c r="L409" s="149"/>
      <c r="M409" s="700"/>
      <c r="N409" s="237"/>
      <c r="O409" s="705"/>
      <c r="P409" s="215"/>
      <c r="Q409" s="705"/>
      <c r="R409" s="372"/>
      <c r="S409" s="700"/>
      <c r="T409" s="175"/>
      <c r="U409" s="969">
        <f t="shared" si="90"/>
        <v>0</v>
      </c>
      <c r="V409" s="960"/>
      <c r="W409" s="203"/>
      <c r="X409" s="111">
        <f t="shared" si="89"/>
        <v>0</v>
      </c>
      <c r="Y409" s="959">
        <f t="shared" si="91"/>
        <v>0</v>
      </c>
      <c r="Z409" s="975"/>
      <c r="AA409" s="17">
        <f t="shared" si="92"/>
        <v>0</v>
      </c>
      <c r="AB409" s="17">
        <f t="shared" si="93"/>
        <v>0</v>
      </c>
      <c r="AC409" s="17">
        <f t="shared" si="94"/>
        <v>0</v>
      </c>
      <c r="AD409" s="17">
        <f t="shared" si="95"/>
        <v>0</v>
      </c>
      <c r="AE409" s="17">
        <f t="shared" si="96"/>
        <v>0</v>
      </c>
      <c r="AF409" s="17">
        <f t="shared" si="97"/>
        <v>0</v>
      </c>
      <c r="AG409" s="17">
        <f t="shared" si="98"/>
        <v>0</v>
      </c>
    </row>
    <row r="410" spans="1:33" ht="15.75" customHeight="1" x14ac:dyDescent="0.25">
      <c r="A410" s="37">
        <v>20</v>
      </c>
      <c r="B410" s="19"/>
      <c r="C410" s="19"/>
      <c r="D410" s="20"/>
      <c r="E410" s="47"/>
      <c r="F410" s="63"/>
      <c r="G410" s="702"/>
      <c r="H410" s="10"/>
      <c r="I410" s="705"/>
      <c r="J410" s="208"/>
      <c r="K410" s="705"/>
      <c r="L410" s="149"/>
      <c r="M410" s="700"/>
      <c r="N410" s="237"/>
      <c r="O410" s="705"/>
      <c r="P410" s="215"/>
      <c r="Q410" s="705"/>
      <c r="R410" s="372"/>
      <c r="S410" s="700"/>
      <c r="T410" s="175"/>
      <c r="U410" s="969">
        <f t="shared" si="90"/>
        <v>0</v>
      </c>
      <c r="V410" s="960"/>
      <c r="W410" s="203"/>
      <c r="X410" s="111">
        <f t="shared" si="89"/>
        <v>0</v>
      </c>
      <c r="Y410" s="959">
        <f t="shared" si="91"/>
        <v>0</v>
      </c>
      <c r="Z410" s="975"/>
      <c r="AA410" s="17">
        <f t="shared" si="92"/>
        <v>0</v>
      </c>
      <c r="AB410" s="17">
        <f t="shared" si="93"/>
        <v>0</v>
      </c>
      <c r="AC410" s="17">
        <f t="shared" si="94"/>
        <v>0</v>
      </c>
      <c r="AD410" s="17">
        <f t="shared" si="95"/>
        <v>0</v>
      </c>
      <c r="AE410" s="17">
        <f t="shared" si="96"/>
        <v>0</v>
      </c>
      <c r="AF410" s="17">
        <f t="shared" si="97"/>
        <v>0</v>
      </c>
      <c r="AG410" s="17">
        <f t="shared" si="98"/>
        <v>0</v>
      </c>
    </row>
    <row r="411" spans="1:33" ht="15.75" customHeight="1" x14ac:dyDescent="0.25">
      <c r="A411" s="37">
        <v>21</v>
      </c>
      <c r="B411" s="19"/>
      <c r="C411" s="19"/>
      <c r="D411" s="20"/>
      <c r="E411" s="47"/>
      <c r="F411" s="63"/>
      <c r="G411" s="702"/>
      <c r="H411" s="10"/>
      <c r="I411" s="705"/>
      <c r="J411" s="208"/>
      <c r="K411" s="705"/>
      <c r="L411" s="149"/>
      <c r="M411" s="700"/>
      <c r="N411" s="237"/>
      <c r="O411" s="705"/>
      <c r="P411" s="215"/>
      <c r="Q411" s="705"/>
      <c r="R411" s="372"/>
      <c r="S411" s="700"/>
      <c r="T411" s="175"/>
      <c r="U411" s="969">
        <f t="shared" si="90"/>
        <v>0</v>
      </c>
      <c r="V411" s="960"/>
      <c r="W411" s="203"/>
      <c r="X411" s="111">
        <f t="shared" si="89"/>
        <v>0</v>
      </c>
      <c r="Y411" s="959">
        <f t="shared" si="91"/>
        <v>0</v>
      </c>
      <c r="Z411" s="975"/>
      <c r="AA411" s="17">
        <f t="shared" si="92"/>
        <v>0</v>
      </c>
      <c r="AB411" s="17">
        <f t="shared" si="93"/>
        <v>0</v>
      </c>
      <c r="AC411" s="17">
        <f t="shared" si="94"/>
        <v>0</v>
      </c>
      <c r="AD411" s="17">
        <f t="shared" si="95"/>
        <v>0</v>
      </c>
      <c r="AE411" s="17">
        <f t="shared" si="96"/>
        <v>0</v>
      </c>
      <c r="AF411" s="17">
        <f t="shared" si="97"/>
        <v>0</v>
      </c>
      <c r="AG411" s="17">
        <f t="shared" si="98"/>
        <v>0</v>
      </c>
    </row>
    <row r="412" spans="1:33" ht="15.75" customHeight="1" x14ac:dyDescent="0.25">
      <c r="A412" s="37">
        <v>22</v>
      </c>
      <c r="B412" s="19"/>
      <c r="C412" s="19"/>
      <c r="D412" s="20"/>
      <c r="E412" s="47"/>
      <c r="F412" s="63"/>
      <c r="G412" s="702"/>
      <c r="H412" s="10"/>
      <c r="I412" s="705"/>
      <c r="J412" s="208"/>
      <c r="K412" s="705"/>
      <c r="L412" s="149"/>
      <c r="M412" s="700"/>
      <c r="N412" s="237"/>
      <c r="O412" s="705"/>
      <c r="P412" s="215"/>
      <c r="Q412" s="705"/>
      <c r="R412" s="372"/>
      <c r="S412" s="700"/>
      <c r="T412" s="175"/>
      <c r="U412" s="969">
        <f t="shared" si="90"/>
        <v>0</v>
      </c>
      <c r="V412" s="960"/>
      <c r="W412" s="203"/>
      <c r="X412" s="111">
        <f t="shared" si="89"/>
        <v>0</v>
      </c>
      <c r="Y412" s="959">
        <f t="shared" si="91"/>
        <v>0</v>
      </c>
      <c r="Z412" s="975"/>
      <c r="AA412" s="17">
        <f t="shared" si="92"/>
        <v>0</v>
      </c>
      <c r="AB412" s="17">
        <f t="shared" si="93"/>
        <v>0</v>
      </c>
      <c r="AC412" s="17">
        <f t="shared" si="94"/>
        <v>0</v>
      </c>
      <c r="AD412" s="17">
        <f t="shared" si="95"/>
        <v>0</v>
      </c>
      <c r="AE412" s="17">
        <f t="shared" si="96"/>
        <v>0</v>
      </c>
      <c r="AF412" s="17">
        <f t="shared" si="97"/>
        <v>0</v>
      </c>
      <c r="AG412" s="17">
        <f t="shared" si="98"/>
        <v>0</v>
      </c>
    </row>
    <row r="413" spans="1:33" ht="15.75" customHeight="1" x14ac:dyDescent="0.25">
      <c r="A413" s="37">
        <v>23</v>
      </c>
      <c r="B413" s="19"/>
      <c r="C413" s="19"/>
      <c r="D413" s="20"/>
      <c r="E413" s="47"/>
      <c r="F413" s="63"/>
      <c r="G413" s="702"/>
      <c r="H413" s="10"/>
      <c r="I413" s="705"/>
      <c r="J413" s="208"/>
      <c r="K413" s="705"/>
      <c r="L413" s="149"/>
      <c r="M413" s="700"/>
      <c r="N413" s="237"/>
      <c r="O413" s="705"/>
      <c r="P413" s="215"/>
      <c r="Q413" s="705"/>
      <c r="R413" s="372"/>
      <c r="S413" s="700"/>
      <c r="T413" s="175"/>
      <c r="U413" s="969">
        <f t="shared" si="90"/>
        <v>0</v>
      </c>
      <c r="V413" s="960"/>
      <c r="W413" s="203"/>
      <c r="X413" s="111">
        <f t="shared" si="89"/>
        <v>0</v>
      </c>
      <c r="Y413" s="959">
        <f t="shared" si="91"/>
        <v>0</v>
      </c>
      <c r="Z413" s="975"/>
      <c r="AA413" s="17">
        <f t="shared" si="92"/>
        <v>0</v>
      </c>
      <c r="AB413" s="17">
        <f t="shared" si="93"/>
        <v>0</v>
      </c>
      <c r="AC413" s="17">
        <f t="shared" si="94"/>
        <v>0</v>
      </c>
      <c r="AD413" s="17">
        <f t="shared" si="95"/>
        <v>0</v>
      </c>
      <c r="AE413" s="17">
        <f t="shared" si="96"/>
        <v>0</v>
      </c>
      <c r="AF413" s="17">
        <f t="shared" si="97"/>
        <v>0</v>
      </c>
      <c r="AG413" s="17">
        <f t="shared" si="98"/>
        <v>0</v>
      </c>
    </row>
    <row r="414" spans="1:33" ht="15.75" customHeight="1" x14ac:dyDescent="0.25">
      <c r="A414" s="37">
        <v>24</v>
      </c>
      <c r="B414" s="19"/>
      <c r="C414" s="19"/>
      <c r="D414" s="20"/>
      <c r="E414" s="47"/>
      <c r="F414" s="63"/>
      <c r="G414" s="702"/>
      <c r="H414" s="10"/>
      <c r="I414" s="705"/>
      <c r="J414" s="208"/>
      <c r="K414" s="705"/>
      <c r="L414" s="149"/>
      <c r="M414" s="700"/>
      <c r="N414" s="237"/>
      <c r="O414" s="705"/>
      <c r="P414" s="215"/>
      <c r="Q414" s="705"/>
      <c r="R414" s="372"/>
      <c r="S414" s="700"/>
      <c r="T414" s="175"/>
      <c r="U414" s="969">
        <f t="shared" si="90"/>
        <v>0</v>
      </c>
      <c r="V414" s="960"/>
      <c r="W414" s="203"/>
      <c r="X414" s="111">
        <f t="shared" si="89"/>
        <v>0</v>
      </c>
      <c r="Y414" s="959">
        <f t="shared" si="91"/>
        <v>0</v>
      </c>
      <c r="Z414" s="975"/>
      <c r="AA414" s="17">
        <f t="shared" si="92"/>
        <v>0</v>
      </c>
      <c r="AB414" s="17">
        <f t="shared" si="93"/>
        <v>0</v>
      </c>
      <c r="AC414" s="17">
        <f t="shared" si="94"/>
        <v>0</v>
      </c>
      <c r="AD414" s="17">
        <f t="shared" si="95"/>
        <v>0</v>
      </c>
      <c r="AE414" s="17">
        <f t="shared" si="96"/>
        <v>0</v>
      </c>
      <c r="AF414" s="17">
        <f t="shared" si="97"/>
        <v>0</v>
      </c>
      <c r="AG414" s="17">
        <f t="shared" si="98"/>
        <v>0</v>
      </c>
    </row>
    <row r="415" spans="1:33" ht="15.75" customHeight="1" x14ac:dyDescent="0.25">
      <c r="A415" s="37">
        <v>25</v>
      </c>
      <c r="B415" s="19"/>
      <c r="C415" s="19"/>
      <c r="D415" s="20"/>
      <c r="E415" s="47"/>
      <c r="F415" s="63"/>
      <c r="G415" s="702"/>
      <c r="H415" s="10"/>
      <c r="I415" s="705"/>
      <c r="J415" s="208"/>
      <c r="K415" s="705"/>
      <c r="L415" s="149"/>
      <c r="M415" s="700"/>
      <c r="N415" s="237"/>
      <c r="O415" s="705"/>
      <c r="P415" s="215"/>
      <c r="Q415" s="705"/>
      <c r="R415" s="372"/>
      <c r="S415" s="700"/>
      <c r="T415" s="175"/>
      <c r="U415" s="969">
        <f t="shared" si="90"/>
        <v>0</v>
      </c>
      <c r="V415" s="960"/>
      <c r="W415" s="203"/>
      <c r="X415" s="111">
        <f t="shared" si="89"/>
        <v>0</v>
      </c>
      <c r="Y415" s="959">
        <f t="shared" si="91"/>
        <v>0</v>
      </c>
      <c r="Z415" s="975"/>
      <c r="AA415" s="17">
        <f t="shared" si="92"/>
        <v>0</v>
      </c>
      <c r="AB415" s="17">
        <f t="shared" si="93"/>
        <v>0</v>
      </c>
      <c r="AC415" s="17">
        <f t="shared" si="94"/>
        <v>0</v>
      </c>
      <c r="AD415" s="17">
        <f t="shared" si="95"/>
        <v>0</v>
      </c>
      <c r="AE415" s="17">
        <f t="shared" si="96"/>
        <v>0</v>
      </c>
      <c r="AF415" s="17">
        <f t="shared" si="97"/>
        <v>0</v>
      </c>
      <c r="AG415" s="17">
        <f t="shared" si="98"/>
        <v>0</v>
      </c>
    </row>
    <row r="416" spans="1:33" ht="15.75" customHeight="1" x14ac:dyDescent="0.25">
      <c r="A416" s="37">
        <v>26</v>
      </c>
      <c r="B416" s="19"/>
      <c r="C416" s="19"/>
      <c r="D416" s="20"/>
      <c r="E416" s="47"/>
      <c r="F416" s="63"/>
      <c r="G416" s="702"/>
      <c r="H416" s="10"/>
      <c r="I416" s="705"/>
      <c r="J416" s="208"/>
      <c r="K416" s="705"/>
      <c r="L416" s="149"/>
      <c r="M416" s="700"/>
      <c r="N416" s="237"/>
      <c r="O416" s="705"/>
      <c r="P416" s="215"/>
      <c r="Q416" s="705"/>
      <c r="R416" s="372"/>
      <c r="S416" s="700"/>
      <c r="T416" s="175"/>
      <c r="U416" s="969">
        <f t="shared" si="90"/>
        <v>0</v>
      </c>
      <c r="V416" s="960"/>
      <c r="W416" s="203"/>
      <c r="X416" s="111">
        <f t="shared" si="89"/>
        <v>0</v>
      </c>
      <c r="Y416" s="959">
        <f t="shared" si="91"/>
        <v>0</v>
      </c>
      <c r="Z416" s="975"/>
      <c r="AA416" s="17">
        <f t="shared" si="92"/>
        <v>0</v>
      </c>
      <c r="AB416" s="17">
        <f t="shared" si="93"/>
        <v>0</v>
      </c>
      <c r="AC416" s="17">
        <f t="shared" si="94"/>
        <v>0</v>
      </c>
      <c r="AD416" s="17">
        <f t="shared" si="95"/>
        <v>0</v>
      </c>
      <c r="AE416" s="17">
        <f t="shared" si="96"/>
        <v>0</v>
      </c>
      <c r="AF416" s="17">
        <f t="shared" si="97"/>
        <v>0</v>
      </c>
      <c r="AG416" s="17">
        <f t="shared" si="98"/>
        <v>0</v>
      </c>
    </row>
    <row r="417" spans="1:33" ht="15.75" customHeight="1" x14ac:dyDescent="0.25">
      <c r="A417" s="37">
        <v>27</v>
      </c>
      <c r="B417" s="19"/>
      <c r="C417" s="19"/>
      <c r="D417" s="20"/>
      <c r="E417" s="47"/>
      <c r="F417" s="63"/>
      <c r="G417" s="702"/>
      <c r="H417" s="10"/>
      <c r="I417" s="705"/>
      <c r="J417" s="208"/>
      <c r="K417" s="705"/>
      <c r="L417" s="149"/>
      <c r="M417" s="700"/>
      <c r="N417" s="237"/>
      <c r="O417" s="705"/>
      <c r="P417" s="215"/>
      <c r="Q417" s="705"/>
      <c r="R417" s="372"/>
      <c r="S417" s="700"/>
      <c r="T417" s="175"/>
      <c r="U417" s="969">
        <f t="shared" si="90"/>
        <v>0</v>
      </c>
      <c r="V417" s="960"/>
      <c r="W417" s="203"/>
      <c r="X417" s="111">
        <f t="shared" si="89"/>
        <v>0</v>
      </c>
      <c r="Y417" s="959">
        <f t="shared" si="91"/>
        <v>0</v>
      </c>
      <c r="Z417" s="975"/>
      <c r="AA417" s="17">
        <f t="shared" si="92"/>
        <v>0</v>
      </c>
      <c r="AB417" s="17">
        <f t="shared" si="93"/>
        <v>0</v>
      </c>
      <c r="AC417" s="17">
        <f t="shared" si="94"/>
        <v>0</v>
      </c>
      <c r="AD417" s="17">
        <f t="shared" si="95"/>
        <v>0</v>
      </c>
      <c r="AE417" s="17">
        <f t="shared" si="96"/>
        <v>0</v>
      </c>
      <c r="AF417" s="17">
        <f t="shared" si="97"/>
        <v>0</v>
      </c>
      <c r="AG417" s="17">
        <f t="shared" si="98"/>
        <v>0</v>
      </c>
    </row>
    <row r="418" spans="1:33" ht="15.75" customHeight="1" x14ac:dyDescent="0.25">
      <c r="A418" s="37">
        <v>28</v>
      </c>
      <c r="B418" s="19"/>
      <c r="C418" s="19"/>
      <c r="D418" s="20"/>
      <c r="E418" s="47"/>
      <c r="F418" s="63"/>
      <c r="G418" s="702"/>
      <c r="H418" s="10"/>
      <c r="I418" s="705"/>
      <c r="J418" s="208"/>
      <c r="K418" s="705"/>
      <c r="L418" s="149"/>
      <c r="M418" s="700"/>
      <c r="N418" s="237"/>
      <c r="O418" s="705"/>
      <c r="P418" s="215"/>
      <c r="Q418" s="705"/>
      <c r="R418" s="372"/>
      <c r="S418" s="700"/>
      <c r="T418" s="175"/>
      <c r="U418" s="969">
        <f t="shared" si="90"/>
        <v>0</v>
      </c>
      <c r="V418" s="960"/>
      <c r="W418" s="203"/>
      <c r="X418" s="111">
        <f t="shared" si="89"/>
        <v>0</v>
      </c>
      <c r="Y418" s="959">
        <f t="shared" si="91"/>
        <v>0</v>
      </c>
      <c r="Z418" s="975"/>
      <c r="AA418" s="17">
        <f t="shared" si="92"/>
        <v>0</v>
      </c>
      <c r="AB418" s="17">
        <f t="shared" si="93"/>
        <v>0</v>
      </c>
      <c r="AC418" s="17">
        <f t="shared" si="94"/>
        <v>0</v>
      </c>
      <c r="AD418" s="17">
        <f t="shared" si="95"/>
        <v>0</v>
      </c>
      <c r="AE418" s="17">
        <f t="shared" si="96"/>
        <v>0</v>
      </c>
      <c r="AF418" s="17">
        <f t="shared" si="97"/>
        <v>0</v>
      </c>
      <c r="AG418" s="17">
        <f t="shared" si="98"/>
        <v>0</v>
      </c>
    </row>
    <row r="419" spans="1:33" ht="15.75" customHeight="1" x14ac:dyDescent="0.25">
      <c r="A419" s="37">
        <v>29</v>
      </c>
      <c r="B419" s="19"/>
      <c r="C419" s="19"/>
      <c r="D419" s="20"/>
      <c r="E419" s="47"/>
      <c r="F419" s="63"/>
      <c r="G419" s="702"/>
      <c r="H419" s="10"/>
      <c r="I419" s="705"/>
      <c r="J419" s="208"/>
      <c r="K419" s="705"/>
      <c r="L419" s="149"/>
      <c r="M419" s="700"/>
      <c r="N419" s="237"/>
      <c r="O419" s="705"/>
      <c r="P419" s="215"/>
      <c r="Q419" s="705"/>
      <c r="R419" s="372"/>
      <c r="S419" s="700"/>
      <c r="T419" s="175"/>
      <c r="U419" s="969">
        <f t="shared" si="90"/>
        <v>0</v>
      </c>
      <c r="V419" s="960"/>
      <c r="W419" s="203"/>
      <c r="X419" s="111">
        <f t="shared" si="89"/>
        <v>0</v>
      </c>
      <c r="Y419" s="959">
        <f t="shared" si="91"/>
        <v>0</v>
      </c>
      <c r="Z419" s="975"/>
      <c r="AA419" s="17">
        <f t="shared" si="92"/>
        <v>0</v>
      </c>
      <c r="AB419" s="17">
        <f t="shared" si="93"/>
        <v>0</v>
      </c>
      <c r="AC419" s="17">
        <f t="shared" si="94"/>
        <v>0</v>
      </c>
      <c r="AD419" s="17">
        <f t="shared" si="95"/>
        <v>0</v>
      </c>
      <c r="AE419" s="17">
        <f t="shared" si="96"/>
        <v>0</v>
      </c>
      <c r="AF419" s="17">
        <f t="shared" si="97"/>
        <v>0</v>
      </c>
      <c r="AG419" s="17">
        <f t="shared" si="98"/>
        <v>0</v>
      </c>
    </row>
    <row r="420" spans="1:33" ht="15.75" customHeight="1" x14ac:dyDescent="0.25">
      <c r="A420" s="37">
        <v>30</v>
      </c>
      <c r="B420" s="26"/>
      <c r="C420" s="19"/>
      <c r="D420" s="20"/>
      <c r="E420" s="47"/>
      <c r="F420" s="63"/>
      <c r="G420" s="702"/>
      <c r="H420" s="10"/>
      <c r="I420" s="705"/>
      <c r="J420" s="208"/>
      <c r="K420" s="705"/>
      <c r="L420" s="149"/>
      <c r="M420" s="700"/>
      <c r="N420" s="237"/>
      <c r="O420" s="705"/>
      <c r="P420" s="215"/>
      <c r="Q420" s="705"/>
      <c r="R420" s="372"/>
      <c r="S420" s="700"/>
      <c r="T420" s="175"/>
      <c r="U420" s="969">
        <f t="shared" si="90"/>
        <v>0</v>
      </c>
      <c r="V420" s="960"/>
      <c r="W420" s="203"/>
      <c r="X420" s="111">
        <f t="shared" si="89"/>
        <v>0</v>
      </c>
      <c r="Y420" s="959">
        <f t="shared" si="91"/>
        <v>0</v>
      </c>
      <c r="Z420" s="975"/>
      <c r="AA420" s="17">
        <f t="shared" si="92"/>
        <v>0</v>
      </c>
      <c r="AB420" s="17">
        <f t="shared" si="93"/>
        <v>0</v>
      </c>
      <c r="AC420" s="17">
        <f t="shared" si="94"/>
        <v>0</v>
      </c>
      <c r="AD420" s="17">
        <f t="shared" si="95"/>
        <v>0</v>
      </c>
      <c r="AE420" s="17">
        <f t="shared" si="96"/>
        <v>0</v>
      </c>
      <c r="AF420" s="17">
        <f t="shared" si="97"/>
        <v>0</v>
      </c>
      <c r="AG420" s="17">
        <f t="shared" si="98"/>
        <v>0</v>
      </c>
    </row>
    <row r="421" spans="1:33" ht="15.75" customHeight="1" x14ac:dyDescent="0.25">
      <c r="A421" s="37">
        <v>31</v>
      </c>
      <c r="B421" s="19"/>
      <c r="C421" s="19"/>
      <c r="D421" s="20"/>
      <c r="E421" s="47"/>
      <c r="F421" s="63"/>
      <c r="G421" s="702"/>
      <c r="H421" s="10"/>
      <c r="I421" s="705"/>
      <c r="J421" s="208"/>
      <c r="K421" s="705"/>
      <c r="L421" s="149"/>
      <c r="M421" s="700"/>
      <c r="N421" s="237"/>
      <c r="O421" s="705"/>
      <c r="P421" s="215"/>
      <c r="Q421" s="705"/>
      <c r="R421" s="372"/>
      <c r="S421" s="700"/>
      <c r="T421" s="175"/>
      <c r="U421" s="969">
        <f t="shared" si="90"/>
        <v>0</v>
      </c>
      <c r="V421" s="960"/>
      <c r="W421" s="203"/>
      <c r="X421" s="111">
        <f t="shared" si="89"/>
        <v>0</v>
      </c>
      <c r="Y421" s="959">
        <f t="shared" si="91"/>
        <v>0</v>
      </c>
      <c r="Z421" s="975"/>
      <c r="AA421" s="17">
        <f t="shared" si="92"/>
        <v>0</v>
      </c>
      <c r="AB421" s="17">
        <f t="shared" si="93"/>
        <v>0</v>
      </c>
      <c r="AC421" s="17">
        <f t="shared" si="94"/>
        <v>0</v>
      </c>
      <c r="AD421" s="17">
        <f t="shared" si="95"/>
        <v>0</v>
      </c>
      <c r="AE421" s="17">
        <f t="shared" si="96"/>
        <v>0</v>
      </c>
      <c r="AF421" s="17">
        <f t="shared" si="97"/>
        <v>0</v>
      </c>
      <c r="AG421" s="17">
        <f t="shared" si="98"/>
        <v>0</v>
      </c>
    </row>
    <row r="422" spans="1:33" ht="15.75" customHeight="1" x14ac:dyDescent="0.25">
      <c r="A422" s="37">
        <v>32</v>
      </c>
      <c r="B422" s="19"/>
      <c r="C422" s="19"/>
      <c r="D422" s="20"/>
      <c r="E422" s="47"/>
      <c r="F422" s="63"/>
      <c r="G422" s="702"/>
      <c r="H422" s="10"/>
      <c r="I422" s="705"/>
      <c r="J422" s="208"/>
      <c r="K422" s="705"/>
      <c r="L422" s="149"/>
      <c r="M422" s="700"/>
      <c r="N422" s="237"/>
      <c r="O422" s="705"/>
      <c r="P422" s="215"/>
      <c r="Q422" s="705"/>
      <c r="R422" s="372"/>
      <c r="S422" s="700"/>
      <c r="T422" s="175"/>
      <c r="U422" s="969">
        <f t="shared" si="90"/>
        <v>0</v>
      </c>
      <c r="V422" s="960"/>
      <c r="W422" s="203"/>
      <c r="X422" s="111">
        <f t="shared" si="89"/>
        <v>0</v>
      </c>
      <c r="Y422" s="959">
        <f t="shared" si="91"/>
        <v>0</v>
      </c>
      <c r="Z422" s="975"/>
      <c r="AA422" s="17">
        <f t="shared" si="92"/>
        <v>0</v>
      </c>
      <c r="AB422" s="17">
        <f t="shared" si="93"/>
        <v>0</v>
      </c>
      <c r="AC422" s="17">
        <f t="shared" si="94"/>
        <v>0</v>
      </c>
      <c r="AD422" s="17">
        <f t="shared" si="95"/>
        <v>0</v>
      </c>
      <c r="AE422" s="17">
        <f t="shared" si="96"/>
        <v>0</v>
      </c>
      <c r="AF422" s="17">
        <f t="shared" si="97"/>
        <v>0</v>
      </c>
      <c r="AG422" s="17">
        <f t="shared" si="98"/>
        <v>0</v>
      </c>
    </row>
    <row r="423" spans="1:33" s="3" customFormat="1" ht="15.75" customHeight="1" x14ac:dyDescent="0.25">
      <c r="A423" s="37">
        <v>33</v>
      </c>
      <c r="B423" s="19"/>
      <c r="C423" s="19"/>
      <c r="D423" s="20"/>
      <c r="E423" s="47"/>
      <c r="F423" s="63"/>
      <c r="G423" s="702"/>
      <c r="H423" s="10"/>
      <c r="I423" s="705"/>
      <c r="J423" s="208"/>
      <c r="K423" s="705"/>
      <c r="L423" s="149"/>
      <c r="M423" s="700"/>
      <c r="N423" s="237"/>
      <c r="O423" s="705"/>
      <c r="P423" s="215"/>
      <c r="Q423" s="705"/>
      <c r="R423" s="372"/>
      <c r="S423" s="700"/>
      <c r="T423" s="175"/>
      <c r="U423" s="969">
        <f t="shared" si="90"/>
        <v>0</v>
      </c>
      <c r="V423" s="960"/>
      <c r="W423" s="203"/>
      <c r="X423" s="111">
        <f t="shared" si="89"/>
        <v>0</v>
      </c>
      <c r="Y423" s="959">
        <f t="shared" si="91"/>
        <v>0</v>
      </c>
      <c r="Z423" s="975"/>
      <c r="AA423" s="17">
        <f t="shared" si="92"/>
        <v>0</v>
      </c>
      <c r="AB423" s="17">
        <f t="shared" si="93"/>
        <v>0</v>
      </c>
      <c r="AC423" s="17">
        <f t="shared" si="94"/>
        <v>0</v>
      </c>
      <c r="AD423" s="17">
        <f t="shared" si="95"/>
        <v>0</v>
      </c>
      <c r="AE423" s="17">
        <f t="shared" si="96"/>
        <v>0</v>
      </c>
      <c r="AF423" s="17">
        <f t="shared" si="97"/>
        <v>0</v>
      </c>
      <c r="AG423" s="17">
        <f t="shared" si="98"/>
        <v>0</v>
      </c>
    </row>
    <row r="424" spans="1:33" ht="15.75" customHeight="1" x14ac:dyDescent="0.25">
      <c r="A424" s="37">
        <v>34</v>
      </c>
      <c r="B424" s="19"/>
      <c r="C424" s="19"/>
      <c r="D424" s="20"/>
      <c r="E424" s="47"/>
      <c r="F424" s="63"/>
      <c r="G424" s="702"/>
      <c r="H424" s="10"/>
      <c r="I424" s="705"/>
      <c r="J424" s="208"/>
      <c r="K424" s="705"/>
      <c r="L424" s="149"/>
      <c r="M424" s="700"/>
      <c r="N424" s="237"/>
      <c r="O424" s="705"/>
      <c r="P424" s="215"/>
      <c r="Q424" s="705"/>
      <c r="R424" s="372"/>
      <c r="S424" s="700"/>
      <c r="T424" s="175"/>
      <c r="U424" s="969">
        <f t="shared" si="90"/>
        <v>0</v>
      </c>
      <c r="V424" s="960"/>
      <c r="W424" s="203"/>
      <c r="X424" s="111">
        <f t="shared" si="89"/>
        <v>0</v>
      </c>
      <c r="Y424" s="959">
        <f t="shared" si="91"/>
        <v>0</v>
      </c>
      <c r="Z424" s="975"/>
      <c r="AA424" s="17">
        <f t="shared" si="92"/>
        <v>0</v>
      </c>
      <c r="AB424" s="17">
        <f t="shared" si="93"/>
        <v>0</v>
      </c>
      <c r="AC424" s="17">
        <f t="shared" si="94"/>
        <v>0</v>
      </c>
      <c r="AD424" s="17">
        <f t="shared" si="95"/>
        <v>0</v>
      </c>
      <c r="AE424" s="17">
        <f t="shared" si="96"/>
        <v>0</v>
      </c>
      <c r="AF424" s="17">
        <f t="shared" si="97"/>
        <v>0</v>
      </c>
      <c r="AG424" s="17">
        <f t="shared" si="98"/>
        <v>0</v>
      </c>
    </row>
    <row r="425" spans="1:33" ht="15.75" customHeight="1" x14ac:dyDescent="0.25">
      <c r="A425" s="37">
        <v>35</v>
      </c>
      <c r="B425" s="19"/>
      <c r="C425" s="19"/>
      <c r="D425" s="20"/>
      <c r="E425" s="47"/>
      <c r="F425" s="63"/>
      <c r="G425" s="702"/>
      <c r="H425" s="10"/>
      <c r="I425" s="705"/>
      <c r="J425" s="208"/>
      <c r="K425" s="705"/>
      <c r="L425" s="149"/>
      <c r="M425" s="700"/>
      <c r="N425" s="237"/>
      <c r="O425" s="705"/>
      <c r="P425" s="215"/>
      <c r="Q425" s="705"/>
      <c r="R425" s="372"/>
      <c r="S425" s="700"/>
      <c r="T425" s="175"/>
      <c r="U425" s="969">
        <f t="shared" si="90"/>
        <v>0</v>
      </c>
      <c r="V425" s="960"/>
      <c r="W425" s="203"/>
      <c r="X425" s="111">
        <f t="shared" si="89"/>
        <v>0</v>
      </c>
      <c r="Y425" s="959">
        <f t="shared" si="91"/>
        <v>0</v>
      </c>
      <c r="Z425" s="975"/>
      <c r="AA425" s="17">
        <f t="shared" si="92"/>
        <v>0</v>
      </c>
      <c r="AB425" s="17">
        <f t="shared" si="93"/>
        <v>0</v>
      </c>
      <c r="AC425" s="17">
        <f t="shared" si="94"/>
        <v>0</v>
      </c>
      <c r="AD425" s="17">
        <f t="shared" si="95"/>
        <v>0</v>
      </c>
      <c r="AE425" s="17">
        <f t="shared" si="96"/>
        <v>0</v>
      </c>
      <c r="AF425" s="17">
        <f t="shared" si="97"/>
        <v>0</v>
      </c>
      <c r="AG425" s="17">
        <f t="shared" si="98"/>
        <v>0</v>
      </c>
    </row>
    <row r="426" spans="1:33" ht="15.75" customHeight="1" x14ac:dyDescent="0.25">
      <c r="A426" s="37">
        <v>36</v>
      </c>
      <c r="B426" s="19"/>
      <c r="C426" s="19"/>
      <c r="D426" s="20"/>
      <c r="E426" s="46"/>
      <c r="F426" s="63"/>
      <c r="G426" s="702"/>
      <c r="H426" s="10"/>
      <c r="I426" s="705"/>
      <c r="J426" s="208"/>
      <c r="K426" s="705"/>
      <c r="L426" s="149"/>
      <c r="M426" s="700"/>
      <c r="N426" s="237"/>
      <c r="O426" s="705"/>
      <c r="P426" s="215"/>
      <c r="Q426" s="705"/>
      <c r="R426" s="372"/>
      <c r="S426" s="700"/>
      <c r="T426" s="175"/>
      <c r="U426" s="969">
        <f t="shared" si="90"/>
        <v>0</v>
      </c>
      <c r="V426" s="960"/>
      <c r="W426" s="203"/>
      <c r="X426" s="111">
        <f t="shared" si="89"/>
        <v>0</v>
      </c>
      <c r="Y426" s="959">
        <f t="shared" si="91"/>
        <v>0</v>
      </c>
      <c r="Z426" s="975"/>
      <c r="AA426" s="17">
        <f t="shared" si="92"/>
        <v>0</v>
      </c>
      <c r="AB426" s="17">
        <f t="shared" si="93"/>
        <v>0</v>
      </c>
      <c r="AC426" s="17">
        <f t="shared" si="94"/>
        <v>0</v>
      </c>
      <c r="AD426" s="17">
        <f t="shared" si="95"/>
        <v>0</v>
      </c>
      <c r="AE426" s="17">
        <f t="shared" si="96"/>
        <v>0</v>
      </c>
      <c r="AF426" s="17">
        <f t="shared" si="97"/>
        <v>0</v>
      </c>
      <c r="AG426" s="17">
        <f t="shared" si="98"/>
        <v>0</v>
      </c>
    </row>
    <row r="427" spans="1:33" ht="15.75" customHeight="1" x14ac:dyDescent="0.25">
      <c r="A427" s="37">
        <v>1</v>
      </c>
      <c r="B427" s="19"/>
      <c r="C427" s="19"/>
      <c r="D427" s="20"/>
      <c r="E427" s="47"/>
      <c r="F427" s="63"/>
      <c r="G427" s="702"/>
      <c r="H427" s="10"/>
      <c r="I427" s="705"/>
      <c r="J427" s="208"/>
      <c r="K427" s="705"/>
      <c r="L427" s="149"/>
      <c r="M427" s="700"/>
      <c r="N427" s="237"/>
      <c r="O427" s="705"/>
      <c r="P427" s="215"/>
      <c r="Q427" s="705"/>
      <c r="R427" s="372"/>
      <c r="S427" s="700"/>
      <c r="T427" s="175"/>
      <c r="U427" s="969">
        <f t="shared" si="90"/>
        <v>0</v>
      </c>
      <c r="V427" s="960"/>
      <c r="W427" s="203"/>
      <c r="X427" s="111">
        <f t="shared" si="89"/>
        <v>0</v>
      </c>
      <c r="Y427" s="959">
        <f t="shared" si="91"/>
        <v>0</v>
      </c>
      <c r="Z427" s="975"/>
      <c r="AA427" s="17">
        <f t="shared" si="92"/>
        <v>0</v>
      </c>
      <c r="AB427" s="17">
        <f t="shared" si="93"/>
        <v>0</v>
      </c>
      <c r="AC427" s="17">
        <f t="shared" si="94"/>
        <v>0</v>
      </c>
      <c r="AD427" s="17">
        <f t="shared" si="95"/>
        <v>0</v>
      </c>
      <c r="AE427" s="17">
        <f t="shared" si="96"/>
        <v>0</v>
      </c>
      <c r="AF427" s="17">
        <f t="shared" si="97"/>
        <v>0</v>
      </c>
      <c r="AG427" s="17">
        <f t="shared" si="98"/>
        <v>0</v>
      </c>
    </row>
    <row r="428" spans="1:33" ht="15.75" customHeight="1" x14ac:dyDescent="0.25">
      <c r="A428" s="37">
        <v>2</v>
      </c>
      <c r="B428" s="19"/>
      <c r="C428" s="19"/>
      <c r="D428" s="20"/>
      <c r="E428" s="47"/>
      <c r="F428" s="63"/>
      <c r="G428" s="702"/>
      <c r="H428" s="10"/>
      <c r="I428" s="705"/>
      <c r="J428" s="208"/>
      <c r="K428" s="705"/>
      <c r="L428" s="149"/>
      <c r="M428" s="700"/>
      <c r="N428" s="237"/>
      <c r="O428" s="705"/>
      <c r="P428" s="215"/>
      <c r="Q428" s="705"/>
      <c r="R428" s="372"/>
      <c r="S428" s="700"/>
      <c r="T428" s="175"/>
      <c r="U428" s="969">
        <f t="shared" si="90"/>
        <v>0</v>
      </c>
      <c r="V428" s="960"/>
      <c r="W428" s="203"/>
      <c r="X428" s="111">
        <f t="shared" si="89"/>
        <v>0</v>
      </c>
      <c r="Y428" s="959">
        <f t="shared" si="91"/>
        <v>0</v>
      </c>
      <c r="Z428" s="975"/>
      <c r="AA428" s="17">
        <f t="shared" si="92"/>
        <v>0</v>
      </c>
      <c r="AB428" s="17">
        <f t="shared" si="93"/>
        <v>0</v>
      </c>
      <c r="AC428" s="17">
        <f t="shared" si="94"/>
        <v>0</v>
      </c>
      <c r="AD428" s="17">
        <f t="shared" si="95"/>
        <v>0</v>
      </c>
      <c r="AE428" s="17">
        <f t="shared" si="96"/>
        <v>0</v>
      </c>
      <c r="AF428" s="17">
        <f t="shared" si="97"/>
        <v>0</v>
      </c>
      <c r="AG428" s="17">
        <f t="shared" si="98"/>
        <v>0</v>
      </c>
    </row>
    <row r="429" spans="1:33" ht="15.75" customHeight="1" x14ac:dyDescent="0.25">
      <c r="A429" s="37">
        <v>3</v>
      </c>
      <c r="B429" s="19"/>
      <c r="C429" s="19"/>
      <c r="D429" s="20"/>
      <c r="E429" s="47"/>
      <c r="F429" s="63"/>
      <c r="G429" s="702"/>
      <c r="H429" s="10"/>
      <c r="I429" s="705"/>
      <c r="J429" s="208"/>
      <c r="K429" s="705"/>
      <c r="L429" s="149"/>
      <c r="M429" s="700"/>
      <c r="N429" s="237"/>
      <c r="O429" s="705"/>
      <c r="P429" s="215"/>
      <c r="Q429" s="705"/>
      <c r="R429" s="372"/>
      <c r="S429" s="700"/>
      <c r="T429" s="175"/>
      <c r="U429" s="969">
        <f t="shared" si="90"/>
        <v>0</v>
      </c>
      <c r="V429" s="960"/>
      <c r="W429" s="203"/>
      <c r="X429" s="111">
        <f t="shared" si="89"/>
        <v>0</v>
      </c>
      <c r="Y429" s="959">
        <f t="shared" si="91"/>
        <v>0</v>
      </c>
      <c r="Z429" s="975"/>
      <c r="AA429" s="17">
        <f t="shared" si="92"/>
        <v>0</v>
      </c>
      <c r="AB429" s="17">
        <f t="shared" si="93"/>
        <v>0</v>
      </c>
      <c r="AC429" s="17">
        <f t="shared" si="94"/>
        <v>0</v>
      </c>
      <c r="AD429" s="17">
        <f t="shared" si="95"/>
        <v>0</v>
      </c>
      <c r="AE429" s="17">
        <f t="shared" si="96"/>
        <v>0</v>
      </c>
      <c r="AF429" s="17">
        <f t="shared" si="97"/>
        <v>0</v>
      </c>
      <c r="AG429" s="17">
        <f t="shared" si="98"/>
        <v>0</v>
      </c>
    </row>
    <row r="430" spans="1:33" ht="15.75" customHeight="1" x14ac:dyDescent="0.25">
      <c r="A430" s="37">
        <v>4</v>
      </c>
      <c r="B430" s="19"/>
      <c r="C430" s="19"/>
      <c r="D430" s="20"/>
      <c r="E430" s="47"/>
      <c r="F430" s="63"/>
      <c r="G430" s="702"/>
      <c r="H430" s="10"/>
      <c r="I430" s="705"/>
      <c r="J430" s="208"/>
      <c r="K430" s="705"/>
      <c r="L430" s="149"/>
      <c r="M430" s="700"/>
      <c r="N430" s="237"/>
      <c r="O430" s="705"/>
      <c r="P430" s="215"/>
      <c r="Q430" s="705"/>
      <c r="R430" s="372"/>
      <c r="S430" s="700"/>
      <c r="T430" s="175"/>
      <c r="U430" s="969">
        <f t="shared" si="90"/>
        <v>0</v>
      </c>
      <c r="V430" s="960"/>
      <c r="W430" s="203"/>
      <c r="X430" s="111">
        <f t="shared" si="89"/>
        <v>0</v>
      </c>
      <c r="Y430" s="959">
        <f t="shared" si="91"/>
        <v>0</v>
      </c>
      <c r="Z430" s="975"/>
      <c r="AA430" s="17">
        <f t="shared" si="92"/>
        <v>0</v>
      </c>
      <c r="AB430" s="17">
        <f t="shared" si="93"/>
        <v>0</v>
      </c>
      <c r="AC430" s="17">
        <f t="shared" si="94"/>
        <v>0</v>
      </c>
      <c r="AD430" s="17">
        <f t="shared" si="95"/>
        <v>0</v>
      </c>
      <c r="AE430" s="17">
        <f t="shared" si="96"/>
        <v>0</v>
      </c>
      <c r="AF430" s="17">
        <f t="shared" si="97"/>
        <v>0</v>
      </c>
      <c r="AG430" s="17">
        <f t="shared" si="98"/>
        <v>0</v>
      </c>
    </row>
    <row r="431" spans="1:33" s="3" customFormat="1" ht="15.75" customHeight="1" x14ac:dyDescent="0.25">
      <c r="A431" s="37">
        <v>5</v>
      </c>
      <c r="B431" s="19"/>
      <c r="C431" s="19"/>
      <c r="D431" s="20"/>
      <c r="E431" s="47"/>
      <c r="F431" s="63"/>
      <c r="G431" s="702"/>
      <c r="H431" s="10"/>
      <c r="I431" s="705"/>
      <c r="J431" s="208"/>
      <c r="K431" s="705"/>
      <c r="L431" s="149"/>
      <c r="M431" s="700"/>
      <c r="N431" s="237"/>
      <c r="O431" s="705"/>
      <c r="P431" s="215"/>
      <c r="Q431" s="705"/>
      <c r="R431" s="372"/>
      <c r="S431" s="700"/>
      <c r="T431" s="175"/>
      <c r="U431" s="969">
        <f t="shared" si="90"/>
        <v>0</v>
      </c>
      <c r="V431" s="960"/>
      <c r="W431" s="203"/>
      <c r="X431" s="111">
        <f t="shared" si="89"/>
        <v>0</v>
      </c>
      <c r="Y431" s="959">
        <f t="shared" si="91"/>
        <v>0</v>
      </c>
      <c r="Z431" s="975"/>
      <c r="AA431" s="17">
        <f t="shared" si="92"/>
        <v>0</v>
      </c>
      <c r="AB431" s="17">
        <f t="shared" si="93"/>
        <v>0</v>
      </c>
      <c r="AC431" s="17">
        <f t="shared" si="94"/>
        <v>0</v>
      </c>
      <c r="AD431" s="17">
        <f t="shared" si="95"/>
        <v>0</v>
      </c>
      <c r="AE431" s="17">
        <f t="shared" si="96"/>
        <v>0</v>
      </c>
      <c r="AF431" s="17">
        <f t="shared" si="97"/>
        <v>0</v>
      </c>
      <c r="AG431" s="17">
        <f t="shared" si="98"/>
        <v>0</v>
      </c>
    </row>
    <row r="432" spans="1:33" ht="15.75" customHeight="1" x14ac:dyDescent="0.25">
      <c r="A432" s="37">
        <v>6</v>
      </c>
      <c r="B432" s="19"/>
      <c r="C432" s="19"/>
      <c r="D432" s="20"/>
      <c r="E432" s="47"/>
      <c r="F432" s="63"/>
      <c r="G432" s="702"/>
      <c r="H432" s="10"/>
      <c r="I432" s="705"/>
      <c r="J432" s="208"/>
      <c r="K432" s="705"/>
      <c r="L432" s="149"/>
      <c r="M432" s="700"/>
      <c r="N432" s="237"/>
      <c r="O432" s="705"/>
      <c r="P432" s="215"/>
      <c r="Q432" s="705"/>
      <c r="R432" s="372"/>
      <c r="S432" s="700"/>
      <c r="T432" s="175"/>
      <c r="U432" s="969">
        <f t="shared" si="90"/>
        <v>0</v>
      </c>
      <c r="V432" s="960"/>
      <c r="W432" s="203"/>
      <c r="X432" s="111">
        <f t="shared" si="89"/>
        <v>0</v>
      </c>
      <c r="Y432" s="959">
        <f t="shared" si="91"/>
        <v>0</v>
      </c>
      <c r="Z432" s="975"/>
      <c r="AA432" s="17">
        <f t="shared" si="92"/>
        <v>0</v>
      </c>
      <c r="AB432" s="17">
        <f t="shared" si="93"/>
        <v>0</v>
      </c>
      <c r="AC432" s="17">
        <f t="shared" si="94"/>
        <v>0</v>
      </c>
      <c r="AD432" s="17">
        <f t="shared" si="95"/>
        <v>0</v>
      </c>
      <c r="AE432" s="17">
        <f t="shared" si="96"/>
        <v>0</v>
      </c>
      <c r="AF432" s="17">
        <f t="shared" si="97"/>
        <v>0</v>
      </c>
      <c r="AG432" s="17">
        <f t="shared" si="98"/>
        <v>0</v>
      </c>
    </row>
    <row r="433" spans="1:33" ht="15.75" customHeight="1" x14ac:dyDescent="0.25">
      <c r="A433" s="37">
        <v>7</v>
      </c>
      <c r="B433" s="19"/>
      <c r="C433" s="19"/>
      <c r="D433" s="20"/>
      <c r="E433" s="47"/>
      <c r="F433" s="63"/>
      <c r="G433" s="702"/>
      <c r="H433" s="10"/>
      <c r="I433" s="705"/>
      <c r="J433" s="208"/>
      <c r="K433" s="705"/>
      <c r="L433" s="149"/>
      <c r="M433" s="700"/>
      <c r="N433" s="237"/>
      <c r="O433" s="705"/>
      <c r="P433" s="215"/>
      <c r="Q433" s="705"/>
      <c r="R433" s="372"/>
      <c r="S433" s="700"/>
      <c r="T433" s="175"/>
      <c r="U433" s="969">
        <f t="shared" si="90"/>
        <v>0</v>
      </c>
      <c r="V433" s="960"/>
      <c r="W433" s="203"/>
      <c r="X433" s="111">
        <f t="shared" si="89"/>
        <v>0</v>
      </c>
      <c r="Y433" s="959">
        <f t="shared" si="91"/>
        <v>0</v>
      </c>
      <c r="Z433" s="975"/>
      <c r="AA433" s="17">
        <f t="shared" si="92"/>
        <v>0</v>
      </c>
      <c r="AB433" s="17">
        <f t="shared" si="93"/>
        <v>0</v>
      </c>
      <c r="AC433" s="17">
        <f t="shared" si="94"/>
        <v>0</v>
      </c>
      <c r="AD433" s="17">
        <f t="shared" si="95"/>
        <v>0</v>
      </c>
      <c r="AE433" s="17">
        <f t="shared" si="96"/>
        <v>0</v>
      </c>
      <c r="AF433" s="17">
        <f t="shared" si="97"/>
        <v>0</v>
      </c>
      <c r="AG433" s="17">
        <f t="shared" si="98"/>
        <v>0</v>
      </c>
    </row>
    <row r="434" spans="1:33" ht="15.75" customHeight="1" x14ac:dyDescent="0.25">
      <c r="A434" s="37">
        <v>8</v>
      </c>
      <c r="B434" s="19"/>
      <c r="C434" s="19"/>
      <c r="D434" s="20"/>
      <c r="E434" s="47"/>
      <c r="F434" s="63"/>
      <c r="G434" s="702"/>
      <c r="H434" s="10"/>
      <c r="I434" s="705"/>
      <c r="J434" s="208"/>
      <c r="K434" s="705"/>
      <c r="L434" s="149"/>
      <c r="M434" s="700"/>
      <c r="N434" s="237"/>
      <c r="O434" s="705"/>
      <c r="P434" s="215"/>
      <c r="Q434" s="705"/>
      <c r="R434" s="372"/>
      <c r="S434" s="700"/>
      <c r="T434" s="175"/>
      <c r="U434" s="969">
        <f t="shared" si="90"/>
        <v>0</v>
      </c>
      <c r="V434" s="960"/>
      <c r="W434" s="203"/>
      <c r="X434" s="111">
        <f t="shared" si="89"/>
        <v>0</v>
      </c>
      <c r="Y434" s="959">
        <f t="shared" si="91"/>
        <v>0</v>
      </c>
      <c r="Z434" s="975"/>
      <c r="AA434" s="17">
        <f t="shared" si="92"/>
        <v>0</v>
      </c>
      <c r="AB434" s="17">
        <f t="shared" si="93"/>
        <v>0</v>
      </c>
      <c r="AC434" s="17">
        <f t="shared" si="94"/>
        <v>0</v>
      </c>
      <c r="AD434" s="17">
        <f t="shared" si="95"/>
        <v>0</v>
      </c>
      <c r="AE434" s="17">
        <f t="shared" si="96"/>
        <v>0</v>
      </c>
      <c r="AF434" s="17">
        <f t="shared" si="97"/>
        <v>0</v>
      </c>
      <c r="AG434" s="17">
        <f t="shared" si="98"/>
        <v>0</v>
      </c>
    </row>
    <row r="435" spans="1:33" ht="15.75" customHeight="1" x14ac:dyDescent="0.25">
      <c r="A435" s="37">
        <v>9</v>
      </c>
      <c r="B435" s="19"/>
      <c r="C435" s="19"/>
      <c r="D435" s="20"/>
      <c r="E435" s="47"/>
      <c r="F435" s="63"/>
      <c r="G435" s="702"/>
      <c r="H435" s="10"/>
      <c r="I435" s="705"/>
      <c r="J435" s="208"/>
      <c r="K435" s="705"/>
      <c r="L435" s="149"/>
      <c r="M435" s="700"/>
      <c r="N435" s="237"/>
      <c r="O435" s="705"/>
      <c r="P435" s="215"/>
      <c r="Q435" s="705"/>
      <c r="R435" s="372"/>
      <c r="S435" s="700"/>
      <c r="T435" s="175"/>
      <c r="U435" s="969">
        <f t="shared" si="90"/>
        <v>0</v>
      </c>
      <c r="V435" s="960"/>
      <c r="W435" s="203"/>
      <c r="X435" s="111">
        <f t="shared" si="89"/>
        <v>0</v>
      </c>
      <c r="Y435" s="959">
        <f t="shared" si="91"/>
        <v>0</v>
      </c>
      <c r="Z435" s="975"/>
      <c r="AA435" s="17">
        <f t="shared" si="92"/>
        <v>0</v>
      </c>
      <c r="AB435" s="17">
        <f t="shared" si="93"/>
        <v>0</v>
      </c>
      <c r="AC435" s="17">
        <f t="shared" si="94"/>
        <v>0</v>
      </c>
      <c r="AD435" s="17">
        <f t="shared" si="95"/>
        <v>0</v>
      </c>
      <c r="AE435" s="17">
        <f t="shared" si="96"/>
        <v>0</v>
      </c>
      <c r="AF435" s="17">
        <f t="shared" si="97"/>
        <v>0</v>
      </c>
      <c r="AG435" s="17">
        <f t="shared" si="98"/>
        <v>0</v>
      </c>
    </row>
    <row r="436" spans="1:33" ht="15.75" customHeight="1" x14ac:dyDescent="0.25">
      <c r="A436" s="37">
        <v>10</v>
      </c>
      <c r="B436" s="19"/>
      <c r="C436" s="19"/>
      <c r="D436" s="20"/>
      <c r="E436" s="47"/>
      <c r="F436" s="63"/>
      <c r="G436" s="733"/>
      <c r="H436" s="29"/>
      <c r="I436" s="773"/>
      <c r="J436" s="350"/>
      <c r="K436" s="773"/>
      <c r="L436" s="150"/>
      <c r="M436" s="742"/>
      <c r="N436" s="238"/>
      <c r="O436" s="773"/>
      <c r="P436" s="216"/>
      <c r="Q436" s="773"/>
      <c r="R436" s="373"/>
      <c r="S436" s="742"/>
      <c r="T436" s="176"/>
      <c r="U436" s="969">
        <f t="shared" si="90"/>
        <v>0</v>
      </c>
      <c r="V436" s="960"/>
      <c r="W436" s="204"/>
      <c r="X436" s="111">
        <f t="shared" si="89"/>
        <v>0</v>
      </c>
      <c r="Y436" s="959">
        <f t="shared" si="91"/>
        <v>0</v>
      </c>
      <c r="Z436" s="975"/>
      <c r="AA436" s="17">
        <f t="shared" si="92"/>
        <v>0</v>
      </c>
      <c r="AB436" s="17">
        <f t="shared" si="93"/>
        <v>0</v>
      </c>
      <c r="AC436" s="17">
        <f t="shared" si="94"/>
        <v>0</v>
      </c>
      <c r="AD436" s="17">
        <f t="shared" si="95"/>
        <v>0</v>
      </c>
      <c r="AE436" s="17">
        <f t="shared" si="96"/>
        <v>0</v>
      </c>
      <c r="AF436" s="17">
        <f t="shared" si="97"/>
        <v>0</v>
      </c>
      <c r="AG436" s="17">
        <f t="shared" si="98"/>
        <v>0</v>
      </c>
    </row>
    <row r="437" spans="1:33" ht="15.75" customHeight="1" x14ac:dyDescent="0.25">
      <c r="A437" s="37">
        <v>11</v>
      </c>
      <c r="B437" s="19"/>
      <c r="C437" s="19"/>
      <c r="D437" s="20"/>
      <c r="E437" s="47"/>
      <c r="F437" s="63"/>
      <c r="G437" s="733"/>
      <c r="H437" s="29"/>
      <c r="I437" s="773"/>
      <c r="J437" s="350"/>
      <c r="K437" s="773"/>
      <c r="L437" s="150"/>
      <c r="M437" s="742"/>
      <c r="N437" s="238"/>
      <c r="O437" s="773"/>
      <c r="P437" s="216"/>
      <c r="Q437" s="773"/>
      <c r="R437" s="373"/>
      <c r="S437" s="742"/>
      <c r="T437" s="176"/>
      <c r="U437" s="969">
        <f t="shared" si="90"/>
        <v>0</v>
      </c>
      <c r="V437" s="960"/>
      <c r="W437" s="204"/>
      <c r="X437" s="111">
        <f t="shared" si="89"/>
        <v>0</v>
      </c>
      <c r="Y437" s="959">
        <f t="shared" si="91"/>
        <v>0</v>
      </c>
      <c r="Z437" s="975"/>
      <c r="AA437" s="17">
        <f t="shared" si="92"/>
        <v>0</v>
      </c>
      <c r="AB437" s="17">
        <f t="shared" si="93"/>
        <v>0</v>
      </c>
      <c r="AC437" s="17">
        <f t="shared" si="94"/>
        <v>0</v>
      </c>
      <c r="AD437" s="17">
        <f t="shared" si="95"/>
        <v>0</v>
      </c>
      <c r="AE437" s="17">
        <f t="shared" si="96"/>
        <v>0</v>
      </c>
      <c r="AF437" s="17">
        <f t="shared" si="97"/>
        <v>0</v>
      </c>
      <c r="AG437" s="17">
        <f t="shared" si="98"/>
        <v>0</v>
      </c>
    </row>
    <row r="438" spans="1:33" ht="15.75" customHeight="1" x14ac:dyDescent="0.25">
      <c r="A438" s="37">
        <v>12</v>
      </c>
      <c r="B438" s="19"/>
      <c r="C438" s="19"/>
      <c r="D438" s="20"/>
      <c r="E438" s="47"/>
      <c r="F438" s="63"/>
      <c r="G438" s="733"/>
      <c r="H438" s="29"/>
      <c r="I438" s="773"/>
      <c r="J438" s="350"/>
      <c r="K438" s="773"/>
      <c r="L438" s="150"/>
      <c r="M438" s="742"/>
      <c r="N438" s="238"/>
      <c r="O438" s="773"/>
      <c r="P438" s="216"/>
      <c r="Q438" s="773"/>
      <c r="R438" s="373"/>
      <c r="S438" s="742"/>
      <c r="T438" s="176"/>
      <c r="U438" s="969">
        <f t="shared" si="90"/>
        <v>0</v>
      </c>
      <c r="V438" s="960"/>
      <c r="W438" s="204"/>
      <c r="X438" s="111">
        <f t="shared" si="89"/>
        <v>0</v>
      </c>
      <c r="Y438" s="959">
        <f t="shared" si="91"/>
        <v>0</v>
      </c>
      <c r="Z438" s="975"/>
      <c r="AA438" s="17">
        <f t="shared" si="92"/>
        <v>0</v>
      </c>
      <c r="AB438" s="17">
        <f t="shared" si="93"/>
        <v>0</v>
      </c>
      <c r="AC438" s="17">
        <f t="shared" si="94"/>
        <v>0</v>
      </c>
      <c r="AD438" s="17">
        <f t="shared" si="95"/>
        <v>0</v>
      </c>
      <c r="AE438" s="17">
        <f t="shared" si="96"/>
        <v>0</v>
      </c>
      <c r="AF438" s="17">
        <f t="shared" si="97"/>
        <v>0</v>
      </c>
      <c r="AG438" s="17">
        <f t="shared" si="98"/>
        <v>0</v>
      </c>
    </row>
    <row r="439" spans="1:33" ht="15.75" customHeight="1" x14ac:dyDescent="0.25">
      <c r="A439" s="37">
        <v>13</v>
      </c>
      <c r="B439" s="19"/>
      <c r="C439" s="19"/>
      <c r="D439" s="20"/>
      <c r="E439" s="47"/>
      <c r="F439" s="63"/>
      <c r="G439" s="733"/>
      <c r="H439" s="29"/>
      <c r="I439" s="773"/>
      <c r="J439" s="350"/>
      <c r="K439" s="773"/>
      <c r="L439" s="150"/>
      <c r="M439" s="742"/>
      <c r="N439" s="238"/>
      <c r="O439" s="773"/>
      <c r="P439" s="216"/>
      <c r="Q439" s="773"/>
      <c r="R439" s="373"/>
      <c r="S439" s="742"/>
      <c r="T439" s="176"/>
      <c r="U439" s="969">
        <f t="shared" si="90"/>
        <v>0</v>
      </c>
      <c r="V439" s="960"/>
      <c r="W439" s="204"/>
      <c r="X439" s="111">
        <f t="shared" si="89"/>
        <v>0</v>
      </c>
      <c r="Y439" s="959">
        <f t="shared" si="91"/>
        <v>0</v>
      </c>
      <c r="Z439" s="975"/>
      <c r="AA439" s="17">
        <f t="shared" si="92"/>
        <v>0</v>
      </c>
      <c r="AB439" s="17">
        <f t="shared" si="93"/>
        <v>0</v>
      </c>
      <c r="AC439" s="17">
        <f t="shared" si="94"/>
        <v>0</v>
      </c>
      <c r="AD439" s="17">
        <f t="shared" si="95"/>
        <v>0</v>
      </c>
      <c r="AE439" s="17">
        <f t="shared" si="96"/>
        <v>0</v>
      </c>
      <c r="AF439" s="17">
        <f t="shared" si="97"/>
        <v>0</v>
      </c>
      <c r="AG439" s="17">
        <f t="shared" si="98"/>
        <v>0</v>
      </c>
    </row>
    <row r="440" spans="1:33" ht="15.75" customHeight="1" x14ac:dyDescent="0.25">
      <c r="A440" s="37">
        <v>14</v>
      </c>
      <c r="B440" s="19"/>
      <c r="C440" s="19"/>
      <c r="D440" s="20"/>
      <c r="E440" s="47"/>
      <c r="F440" s="63"/>
      <c r="G440" s="733"/>
      <c r="H440" s="29"/>
      <c r="I440" s="773"/>
      <c r="J440" s="350"/>
      <c r="K440" s="773"/>
      <c r="L440" s="150"/>
      <c r="M440" s="742"/>
      <c r="N440" s="238"/>
      <c r="O440" s="773"/>
      <c r="P440" s="216"/>
      <c r="Q440" s="773"/>
      <c r="R440" s="373"/>
      <c r="S440" s="742"/>
      <c r="T440" s="176"/>
      <c r="U440" s="969">
        <f t="shared" si="90"/>
        <v>0</v>
      </c>
      <c r="V440" s="960"/>
      <c r="W440" s="204"/>
      <c r="X440" s="111">
        <f t="shared" ref="X440:X503" si="99">F440+G440+I440+K440+M440+O440+Q440+S440-H440-J440-L440-N440-P440-R440-T440-W440</f>
        <v>0</v>
      </c>
      <c r="Y440" s="959">
        <f t="shared" si="91"/>
        <v>0</v>
      </c>
      <c r="Z440" s="975"/>
      <c r="AA440" s="17">
        <f t="shared" si="92"/>
        <v>0</v>
      </c>
      <c r="AB440" s="17">
        <f t="shared" si="93"/>
        <v>0</v>
      </c>
      <c r="AC440" s="17">
        <f t="shared" si="94"/>
        <v>0</v>
      </c>
      <c r="AD440" s="17">
        <f t="shared" si="95"/>
        <v>0</v>
      </c>
      <c r="AE440" s="17">
        <f t="shared" si="96"/>
        <v>0</v>
      </c>
      <c r="AF440" s="17">
        <f t="shared" si="97"/>
        <v>0</v>
      </c>
      <c r="AG440" s="17">
        <f t="shared" si="98"/>
        <v>0</v>
      </c>
    </row>
    <row r="441" spans="1:33" ht="15.75" customHeight="1" x14ac:dyDescent="0.25">
      <c r="A441" s="37">
        <v>15</v>
      </c>
      <c r="B441" s="19"/>
      <c r="C441" s="19"/>
      <c r="D441" s="20"/>
      <c r="E441" s="47"/>
      <c r="F441" s="63"/>
      <c r="G441" s="733"/>
      <c r="H441" s="29"/>
      <c r="I441" s="773"/>
      <c r="J441" s="350"/>
      <c r="K441" s="773"/>
      <c r="L441" s="150"/>
      <c r="M441" s="742"/>
      <c r="N441" s="238"/>
      <c r="O441" s="773"/>
      <c r="P441" s="216"/>
      <c r="Q441" s="773"/>
      <c r="R441" s="373"/>
      <c r="S441" s="742"/>
      <c r="T441" s="176"/>
      <c r="U441" s="969">
        <f t="shared" si="90"/>
        <v>0</v>
      </c>
      <c r="V441" s="960"/>
      <c r="W441" s="204"/>
      <c r="X441" s="111">
        <f t="shared" si="99"/>
        <v>0</v>
      </c>
      <c r="Y441" s="959">
        <f t="shared" si="91"/>
        <v>0</v>
      </c>
      <c r="Z441" s="975"/>
      <c r="AA441" s="17">
        <f t="shared" si="92"/>
        <v>0</v>
      </c>
      <c r="AB441" s="17">
        <f t="shared" si="93"/>
        <v>0</v>
      </c>
      <c r="AC441" s="17">
        <f t="shared" si="94"/>
        <v>0</v>
      </c>
      <c r="AD441" s="17">
        <f t="shared" si="95"/>
        <v>0</v>
      </c>
      <c r="AE441" s="17">
        <f t="shared" si="96"/>
        <v>0</v>
      </c>
      <c r="AF441" s="17">
        <f t="shared" si="97"/>
        <v>0</v>
      </c>
      <c r="AG441" s="17">
        <f t="shared" si="98"/>
        <v>0</v>
      </c>
    </row>
    <row r="442" spans="1:33" ht="15.75" customHeight="1" x14ac:dyDescent="0.25">
      <c r="A442" s="37">
        <v>16</v>
      </c>
      <c r="B442" s="19"/>
      <c r="C442" s="19"/>
      <c r="D442" s="20"/>
      <c r="E442" s="47"/>
      <c r="F442" s="63"/>
      <c r="G442" s="733"/>
      <c r="H442" s="29"/>
      <c r="I442" s="773"/>
      <c r="J442" s="350"/>
      <c r="K442" s="773"/>
      <c r="L442" s="150"/>
      <c r="M442" s="742"/>
      <c r="N442" s="238"/>
      <c r="O442" s="773"/>
      <c r="P442" s="216"/>
      <c r="Q442" s="773"/>
      <c r="R442" s="373"/>
      <c r="S442" s="742"/>
      <c r="T442" s="176"/>
      <c r="U442" s="969">
        <f t="shared" si="90"/>
        <v>0</v>
      </c>
      <c r="V442" s="960"/>
      <c r="W442" s="204"/>
      <c r="X442" s="111">
        <f t="shared" si="99"/>
        <v>0</v>
      </c>
      <c r="Y442" s="959">
        <f t="shared" si="91"/>
        <v>0</v>
      </c>
      <c r="Z442" s="975"/>
      <c r="AA442" s="17">
        <f t="shared" si="92"/>
        <v>0</v>
      </c>
      <c r="AB442" s="17">
        <f t="shared" si="93"/>
        <v>0</v>
      </c>
      <c r="AC442" s="17">
        <f t="shared" si="94"/>
        <v>0</v>
      </c>
      <c r="AD442" s="17">
        <f t="shared" si="95"/>
        <v>0</v>
      </c>
      <c r="AE442" s="17">
        <f t="shared" si="96"/>
        <v>0</v>
      </c>
      <c r="AF442" s="17">
        <f t="shared" si="97"/>
        <v>0</v>
      </c>
      <c r="AG442" s="17">
        <f t="shared" si="98"/>
        <v>0</v>
      </c>
    </row>
    <row r="443" spans="1:33" ht="15.75" customHeight="1" x14ac:dyDescent="0.25">
      <c r="A443" s="37">
        <v>17</v>
      </c>
      <c r="B443" s="19"/>
      <c r="C443" s="19"/>
      <c r="D443" s="20"/>
      <c r="E443" s="47"/>
      <c r="F443" s="63"/>
      <c r="G443" s="733"/>
      <c r="H443" s="29"/>
      <c r="I443" s="773"/>
      <c r="J443" s="350"/>
      <c r="K443" s="773"/>
      <c r="L443" s="150"/>
      <c r="M443" s="742"/>
      <c r="N443" s="238"/>
      <c r="O443" s="773"/>
      <c r="P443" s="216"/>
      <c r="Q443" s="773"/>
      <c r="R443" s="373"/>
      <c r="S443" s="742"/>
      <c r="T443" s="176"/>
      <c r="U443" s="969">
        <f t="shared" si="90"/>
        <v>0</v>
      </c>
      <c r="V443" s="960"/>
      <c r="W443" s="204"/>
      <c r="X443" s="111">
        <f t="shared" si="99"/>
        <v>0</v>
      </c>
      <c r="Y443" s="959">
        <f t="shared" si="91"/>
        <v>0</v>
      </c>
      <c r="Z443" s="975"/>
      <c r="AA443" s="17">
        <f t="shared" si="92"/>
        <v>0</v>
      </c>
      <c r="AB443" s="17">
        <f t="shared" si="93"/>
        <v>0</v>
      </c>
      <c r="AC443" s="17">
        <f t="shared" si="94"/>
        <v>0</v>
      </c>
      <c r="AD443" s="17">
        <f t="shared" si="95"/>
        <v>0</v>
      </c>
      <c r="AE443" s="17">
        <f t="shared" si="96"/>
        <v>0</v>
      </c>
      <c r="AF443" s="17">
        <f t="shared" si="97"/>
        <v>0</v>
      </c>
      <c r="AG443" s="17">
        <f t="shared" si="98"/>
        <v>0</v>
      </c>
    </row>
    <row r="444" spans="1:33" ht="15.75" customHeight="1" x14ac:dyDescent="0.25">
      <c r="A444" s="37">
        <v>18</v>
      </c>
      <c r="B444" s="19"/>
      <c r="C444" s="19"/>
      <c r="D444" s="20"/>
      <c r="E444" s="47"/>
      <c r="F444" s="63"/>
      <c r="G444" s="733"/>
      <c r="H444" s="29"/>
      <c r="I444" s="773"/>
      <c r="J444" s="350"/>
      <c r="K444" s="773"/>
      <c r="L444" s="150"/>
      <c r="M444" s="742"/>
      <c r="N444" s="238"/>
      <c r="O444" s="773"/>
      <c r="P444" s="216"/>
      <c r="Q444" s="773"/>
      <c r="R444" s="373"/>
      <c r="S444" s="742"/>
      <c r="T444" s="176"/>
      <c r="U444" s="969">
        <f t="shared" si="90"/>
        <v>0</v>
      </c>
      <c r="V444" s="960"/>
      <c r="W444" s="204"/>
      <c r="X444" s="111">
        <f t="shared" si="99"/>
        <v>0</v>
      </c>
      <c r="Y444" s="959">
        <f t="shared" si="91"/>
        <v>0</v>
      </c>
      <c r="Z444" s="975"/>
      <c r="AA444" s="17">
        <f t="shared" si="92"/>
        <v>0</v>
      </c>
      <c r="AB444" s="17">
        <f t="shared" si="93"/>
        <v>0</v>
      </c>
      <c r="AC444" s="17">
        <f t="shared" si="94"/>
        <v>0</v>
      </c>
      <c r="AD444" s="17">
        <f t="shared" si="95"/>
        <v>0</v>
      </c>
      <c r="AE444" s="17">
        <f t="shared" si="96"/>
        <v>0</v>
      </c>
      <c r="AF444" s="17">
        <f t="shared" si="97"/>
        <v>0</v>
      </c>
      <c r="AG444" s="17">
        <f t="shared" si="98"/>
        <v>0</v>
      </c>
    </row>
    <row r="445" spans="1:33" ht="15.75" customHeight="1" x14ac:dyDescent="0.25">
      <c r="A445" s="37">
        <v>19</v>
      </c>
      <c r="B445" s="19"/>
      <c r="C445" s="19"/>
      <c r="D445" s="20"/>
      <c r="E445" s="47"/>
      <c r="F445" s="63"/>
      <c r="G445" s="733"/>
      <c r="H445" s="29"/>
      <c r="I445" s="773"/>
      <c r="J445" s="350"/>
      <c r="K445" s="773"/>
      <c r="L445" s="150"/>
      <c r="M445" s="742"/>
      <c r="N445" s="238"/>
      <c r="O445" s="773"/>
      <c r="P445" s="216"/>
      <c r="Q445" s="773"/>
      <c r="R445" s="373"/>
      <c r="S445" s="742"/>
      <c r="T445" s="176"/>
      <c r="U445" s="969">
        <f t="shared" si="90"/>
        <v>0</v>
      </c>
      <c r="V445" s="960"/>
      <c r="W445" s="204"/>
      <c r="X445" s="111">
        <f t="shared" si="99"/>
        <v>0</v>
      </c>
      <c r="Y445" s="959">
        <f t="shared" si="91"/>
        <v>0</v>
      </c>
      <c r="Z445" s="975"/>
      <c r="AA445" s="17">
        <f t="shared" si="92"/>
        <v>0</v>
      </c>
      <c r="AB445" s="17">
        <f t="shared" si="93"/>
        <v>0</v>
      </c>
      <c r="AC445" s="17">
        <f t="shared" si="94"/>
        <v>0</v>
      </c>
      <c r="AD445" s="17">
        <f t="shared" si="95"/>
        <v>0</v>
      </c>
      <c r="AE445" s="17">
        <f t="shared" si="96"/>
        <v>0</v>
      </c>
      <c r="AF445" s="17">
        <f t="shared" si="97"/>
        <v>0</v>
      </c>
      <c r="AG445" s="17">
        <f t="shared" si="98"/>
        <v>0</v>
      </c>
    </row>
    <row r="446" spans="1:33" ht="15.75" customHeight="1" x14ac:dyDescent="0.25">
      <c r="A446" s="37">
        <v>20</v>
      </c>
      <c r="B446" s="19"/>
      <c r="C446" s="19"/>
      <c r="D446" s="20"/>
      <c r="E446" s="47"/>
      <c r="F446" s="63"/>
      <c r="G446" s="733"/>
      <c r="H446" s="29"/>
      <c r="I446" s="773"/>
      <c r="J446" s="400"/>
      <c r="K446" s="773"/>
      <c r="L446" s="150"/>
      <c r="M446" s="742"/>
      <c r="N446" s="238"/>
      <c r="O446" s="773"/>
      <c r="P446" s="216"/>
      <c r="Q446" s="773"/>
      <c r="R446" s="373"/>
      <c r="S446" s="742"/>
      <c r="T446" s="176"/>
      <c r="U446" s="969">
        <f t="shared" si="90"/>
        <v>0</v>
      </c>
      <c r="V446" s="960"/>
      <c r="W446" s="204"/>
      <c r="X446" s="111">
        <f t="shared" si="99"/>
        <v>0</v>
      </c>
      <c r="Y446" s="959">
        <f t="shared" si="91"/>
        <v>0</v>
      </c>
      <c r="Z446" s="975"/>
      <c r="AA446" s="17">
        <f t="shared" si="92"/>
        <v>0</v>
      </c>
      <c r="AB446" s="17">
        <f t="shared" si="93"/>
        <v>0</v>
      </c>
      <c r="AC446" s="17">
        <f t="shared" si="94"/>
        <v>0</v>
      </c>
      <c r="AD446" s="17">
        <f t="shared" si="95"/>
        <v>0</v>
      </c>
      <c r="AE446" s="17">
        <f t="shared" si="96"/>
        <v>0</v>
      </c>
      <c r="AF446" s="17">
        <f t="shared" si="97"/>
        <v>0</v>
      </c>
      <c r="AG446" s="17">
        <f t="shared" si="98"/>
        <v>0</v>
      </c>
    </row>
    <row r="447" spans="1:33" ht="15.75" customHeight="1" x14ac:dyDescent="0.25">
      <c r="A447" s="37">
        <v>21</v>
      </c>
      <c r="B447" s="19"/>
      <c r="C447" s="19"/>
      <c r="D447" s="20"/>
      <c r="E447" s="47"/>
      <c r="F447" s="63"/>
      <c r="G447" s="733"/>
      <c r="H447" s="29"/>
      <c r="I447" s="773"/>
      <c r="J447" s="400"/>
      <c r="K447" s="773"/>
      <c r="L447" s="150"/>
      <c r="M447" s="742"/>
      <c r="N447" s="238"/>
      <c r="O447" s="773"/>
      <c r="P447" s="216"/>
      <c r="Q447" s="773"/>
      <c r="R447" s="373"/>
      <c r="S447" s="742"/>
      <c r="T447" s="176"/>
      <c r="U447" s="969">
        <f t="shared" si="90"/>
        <v>0</v>
      </c>
      <c r="V447" s="960"/>
      <c r="W447" s="204"/>
      <c r="X447" s="111">
        <f t="shared" si="99"/>
        <v>0</v>
      </c>
      <c r="Y447" s="959">
        <f t="shared" si="91"/>
        <v>0</v>
      </c>
      <c r="Z447" s="975"/>
      <c r="AA447" s="17">
        <f t="shared" si="92"/>
        <v>0</v>
      </c>
      <c r="AB447" s="17">
        <f t="shared" si="93"/>
        <v>0</v>
      </c>
      <c r="AC447" s="17">
        <f t="shared" si="94"/>
        <v>0</v>
      </c>
      <c r="AD447" s="17">
        <f t="shared" si="95"/>
        <v>0</v>
      </c>
      <c r="AE447" s="17">
        <f t="shared" si="96"/>
        <v>0</v>
      </c>
      <c r="AF447" s="17">
        <f t="shared" si="97"/>
        <v>0</v>
      </c>
      <c r="AG447" s="17">
        <f t="shared" si="98"/>
        <v>0</v>
      </c>
    </row>
    <row r="448" spans="1:33" ht="15.75" customHeight="1" x14ac:dyDescent="0.25">
      <c r="A448" s="37">
        <v>22</v>
      </c>
      <c r="B448" s="19"/>
      <c r="C448" s="19"/>
      <c r="D448" s="20"/>
      <c r="E448" s="47"/>
      <c r="F448" s="63"/>
      <c r="G448" s="733"/>
      <c r="H448" s="29"/>
      <c r="I448" s="773"/>
      <c r="J448" s="400"/>
      <c r="K448" s="773"/>
      <c r="L448" s="150"/>
      <c r="M448" s="742"/>
      <c r="N448" s="238"/>
      <c r="O448" s="773"/>
      <c r="P448" s="216"/>
      <c r="Q448" s="773"/>
      <c r="R448" s="373"/>
      <c r="S448" s="742"/>
      <c r="T448" s="176"/>
      <c r="U448" s="969">
        <f t="shared" si="90"/>
        <v>0</v>
      </c>
      <c r="V448" s="960"/>
      <c r="W448" s="204">
        <v>1</v>
      </c>
      <c r="X448" s="111">
        <f t="shared" si="99"/>
        <v>-1</v>
      </c>
      <c r="Y448" s="959">
        <f t="shared" si="91"/>
        <v>0</v>
      </c>
      <c r="Z448" s="975"/>
      <c r="AA448" s="17">
        <f t="shared" si="92"/>
        <v>0</v>
      </c>
      <c r="AB448" s="17">
        <f t="shared" si="93"/>
        <v>0</v>
      </c>
      <c r="AC448" s="17">
        <f t="shared" si="94"/>
        <v>0</v>
      </c>
      <c r="AD448" s="17">
        <f t="shared" si="95"/>
        <v>0</v>
      </c>
      <c r="AE448" s="17">
        <f t="shared" si="96"/>
        <v>0</v>
      </c>
      <c r="AF448" s="17">
        <f t="shared" si="97"/>
        <v>0</v>
      </c>
      <c r="AG448" s="17">
        <f t="shared" si="98"/>
        <v>0</v>
      </c>
    </row>
    <row r="449" spans="1:33" ht="15.75" customHeight="1" x14ac:dyDescent="0.25">
      <c r="A449" s="37">
        <v>23</v>
      </c>
      <c r="B449" s="19"/>
      <c r="C449" s="19"/>
      <c r="D449" s="20"/>
      <c r="E449" s="47"/>
      <c r="F449" s="63"/>
      <c r="G449" s="733"/>
      <c r="H449" s="29"/>
      <c r="I449" s="773"/>
      <c r="J449" s="400"/>
      <c r="K449" s="773"/>
      <c r="L449" s="150"/>
      <c r="M449" s="742"/>
      <c r="N449" s="238"/>
      <c r="O449" s="773"/>
      <c r="P449" s="216"/>
      <c r="Q449" s="773"/>
      <c r="R449" s="373"/>
      <c r="S449" s="742"/>
      <c r="T449" s="176"/>
      <c r="U449" s="969">
        <f t="shared" si="90"/>
        <v>0</v>
      </c>
      <c r="V449" s="960"/>
      <c r="W449" s="204"/>
      <c r="X449" s="111">
        <f t="shared" si="99"/>
        <v>0</v>
      </c>
      <c r="Y449" s="959">
        <f t="shared" si="91"/>
        <v>0</v>
      </c>
      <c r="Z449" s="975"/>
      <c r="AA449" s="17">
        <f t="shared" si="92"/>
        <v>0</v>
      </c>
      <c r="AB449" s="17">
        <f t="shared" si="93"/>
        <v>0</v>
      </c>
      <c r="AC449" s="17">
        <f t="shared" si="94"/>
        <v>0</v>
      </c>
      <c r="AD449" s="17">
        <f t="shared" si="95"/>
        <v>0</v>
      </c>
      <c r="AE449" s="17">
        <f t="shared" si="96"/>
        <v>0</v>
      </c>
      <c r="AF449" s="17">
        <f t="shared" si="97"/>
        <v>0</v>
      </c>
      <c r="AG449" s="17">
        <f t="shared" si="98"/>
        <v>0</v>
      </c>
    </row>
    <row r="450" spans="1:33" ht="15.75" customHeight="1" x14ac:dyDescent="0.25">
      <c r="A450" s="37">
        <v>24</v>
      </c>
      <c r="B450" s="19"/>
      <c r="C450" s="19"/>
      <c r="D450" s="20"/>
      <c r="E450" s="47"/>
      <c r="F450" s="63"/>
      <c r="G450" s="733"/>
      <c r="H450" s="29"/>
      <c r="I450" s="773"/>
      <c r="J450" s="400"/>
      <c r="K450" s="773"/>
      <c r="L450" s="150"/>
      <c r="M450" s="742"/>
      <c r="N450" s="238"/>
      <c r="O450" s="773"/>
      <c r="P450" s="216"/>
      <c r="Q450" s="773"/>
      <c r="R450" s="373"/>
      <c r="S450" s="742"/>
      <c r="T450" s="176"/>
      <c r="U450" s="969">
        <f t="shared" si="90"/>
        <v>0</v>
      </c>
      <c r="V450" s="960"/>
      <c r="W450" s="204"/>
      <c r="X450" s="111">
        <f t="shared" si="99"/>
        <v>0</v>
      </c>
      <c r="Y450" s="959">
        <f t="shared" si="91"/>
        <v>0</v>
      </c>
      <c r="Z450" s="975"/>
      <c r="AA450" s="17">
        <f t="shared" si="92"/>
        <v>0</v>
      </c>
      <c r="AB450" s="17">
        <f t="shared" si="93"/>
        <v>0</v>
      </c>
      <c r="AC450" s="17">
        <f t="shared" si="94"/>
        <v>0</v>
      </c>
      <c r="AD450" s="17">
        <f t="shared" si="95"/>
        <v>0</v>
      </c>
      <c r="AE450" s="17">
        <f t="shared" si="96"/>
        <v>0</v>
      </c>
      <c r="AF450" s="17">
        <f t="shared" si="97"/>
        <v>0</v>
      </c>
      <c r="AG450" s="17">
        <f t="shared" si="98"/>
        <v>0</v>
      </c>
    </row>
    <row r="451" spans="1:33" ht="15.75" customHeight="1" x14ac:dyDescent="0.25">
      <c r="A451" s="37">
        <v>25</v>
      </c>
      <c r="B451" s="26"/>
      <c r="C451" s="19"/>
      <c r="D451" s="20"/>
      <c r="E451" s="47"/>
      <c r="F451" s="63"/>
      <c r="G451" s="733"/>
      <c r="H451" s="29"/>
      <c r="I451" s="773"/>
      <c r="J451" s="400"/>
      <c r="K451" s="773"/>
      <c r="L451" s="150"/>
      <c r="M451" s="742"/>
      <c r="N451" s="238"/>
      <c r="O451" s="773"/>
      <c r="P451" s="216"/>
      <c r="Q451" s="773"/>
      <c r="R451" s="373"/>
      <c r="S451" s="742"/>
      <c r="T451" s="176"/>
      <c r="U451" s="969">
        <f t="shared" si="90"/>
        <v>0</v>
      </c>
      <c r="V451" s="960"/>
      <c r="W451" s="204"/>
      <c r="X451" s="111">
        <f t="shared" si="99"/>
        <v>0</v>
      </c>
      <c r="Y451" s="959">
        <f t="shared" si="91"/>
        <v>0</v>
      </c>
      <c r="Z451" s="975"/>
      <c r="AA451" s="17">
        <f t="shared" si="92"/>
        <v>0</v>
      </c>
      <c r="AB451" s="17">
        <f t="shared" si="93"/>
        <v>0</v>
      </c>
      <c r="AC451" s="17">
        <f t="shared" si="94"/>
        <v>0</v>
      </c>
      <c r="AD451" s="17">
        <f t="shared" si="95"/>
        <v>0</v>
      </c>
      <c r="AE451" s="17">
        <f t="shared" si="96"/>
        <v>0</v>
      </c>
      <c r="AF451" s="17">
        <f t="shared" si="97"/>
        <v>0</v>
      </c>
      <c r="AG451" s="17">
        <f t="shared" si="98"/>
        <v>0</v>
      </c>
    </row>
    <row r="452" spans="1:33" ht="15.75" customHeight="1" x14ac:dyDescent="0.25">
      <c r="A452" s="37">
        <v>26</v>
      </c>
      <c r="B452" s="26"/>
      <c r="C452" s="19"/>
      <c r="D452" s="20"/>
      <c r="E452" s="47"/>
      <c r="F452" s="63"/>
      <c r="G452" s="733"/>
      <c r="H452" s="29"/>
      <c r="I452" s="773"/>
      <c r="J452" s="400"/>
      <c r="K452" s="773"/>
      <c r="L452" s="150"/>
      <c r="M452" s="742"/>
      <c r="N452" s="238"/>
      <c r="O452" s="773"/>
      <c r="P452" s="216"/>
      <c r="Q452" s="773"/>
      <c r="R452" s="373"/>
      <c r="S452" s="742"/>
      <c r="T452" s="176"/>
      <c r="U452" s="969">
        <f t="shared" si="90"/>
        <v>0</v>
      </c>
      <c r="V452" s="960"/>
      <c r="W452" s="204"/>
      <c r="X452" s="111">
        <f t="shared" si="99"/>
        <v>0</v>
      </c>
      <c r="Y452" s="959">
        <f t="shared" si="91"/>
        <v>0</v>
      </c>
      <c r="Z452" s="975"/>
      <c r="AA452" s="17">
        <f t="shared" si="92"/>
        <v>0</v>
      </c>
      <c r="AB452" s="17">
        <f t="shared" si="93"/>
        <v>0</v>
      </c>
      <c r="AC452" s="17">
        <f t="shared" si="94"/>
        <v>0</v>
      </c>
      <c r="AD452" s="17">
        <f t="shared" si="95"/>
        <v>0</v>
      </c>
      <c r="AE452" s="17">
        <f t="shared" si="96"/>
        <v>0</v>
      </c>
      <c r="AF452" s="17">
        <f t="shared" si="97"/>
        <v>0</v>
      </c>
      <c r="AG452" s="17">
        <f t="shared" si="98"/>
        <v>0</v>
      </c>
    </row>
    <row r="453" spans="1:33" ht="15.75" customHeight="1" x14ac:dyDescent="0.25">
      <c r="A453" s="37">
        <v>27</v>
      </c>
      <c r="B453" s="26"/>
      <c r="C453" s="19"/>
      <c r="D453" s="20"/>
      <c r="E453" s="47"/>
      <c r="F453" s="63"/>
      <c r="G453" s="733"/>
      <c r="H453" s="29"/>
      <c r="I453" s="773"/>
      <c r="J453" s="400"/>
      <c r="K453" s="773"/>
      <c r="L453" s="150"/>
      <c r="M453" s="742"/>
      <c r="N453" s="238"/>
      <c r="O453" s="773"/>
      <c r="P453" s="216"/>
      <c r="Q453" s="773"/>
      <c r="R453" s="373"/>
      <c r="S453" s="742"/>
      <c r="T453" s="176"/>
      <c r="U453" s="969">
        <f t="shared" si="90"/>
        <v>0</v>
      </c>
      <c r="V453" s="960"/>
      <c r="W453" s="204"/>
      <c r="X453" s="111">
        <f t="shared" si="99"/>
        <v>0</v>
      </c>
      <c r="Y453" s="959">
        <f t="shared" si="91"/>
        <v>0</v>
      </c>
      <c r="Z453" s="975"/>
      <c r="AA453" s="17">
        <f t="shared" si="92"/>
        <v>0</v>
      </c>
      <c r="AB453" s="17">
        <f t="shared" si="93"/>
        <v>0</v>
      </c>
      <c r="AC453" s="17">
        <f t="shared" si="94"/>
        <v>0</v>
      </c>
      <c r="AD453" s="17">
        <f t="shared" si="95"/>
        <v>0</v>
      </c>
      <c r="AE453" s="17">
        <f t="shared" si="96"/>
        <v>0</v>
      </c>
      <c r="AF453" s="17">
        <f t="shared" si="97"/>
        <v>0</v>
      </c>
      <c r="AG453" s="17">
        <f t="shared" si="98"/>
        <v>0</v>
      </c>
    </row>
    <row r="454" spans="1:33" ht="15.75" customHeight="1" x14ac:dyDescent="0.25">
      <c r="A454" s="37">
        <v>28</v>
      </c>
      <c r="B454" s="26"/>
      <c r="C454" s="19"/>
      <c r="D454" s="20"/>
      <c r="E454" s="47"/>
      <c r="F454" s="63"/>
      <c r="G454" s="733"/>
      <c r="H454" s="29"/>
      <c r="I454" s="773"/>
      <c r="J454" s="400"/>
      <c r="K454" s="773"/>
      <c r="L454" s="150"/>
      <c r="M454" s="742"/>
      <c r="N454" s="238"/>
      <c r="O454" s="773"/>
      <c r="P454" s="216"/>
      <c r="Q454" s="773"/>
      <c r="R454" s="373"/>
      <c r="S454" s="742"/>
      <c r="T454" s="176"/>
      <c r="U454" s="969">
        <f t="shared" si="90"/>
        <v>0</v>
      </c>
      <c r="V454" s="960"/>
      <c r="W454" s="204"/>
      <c r="X454" s="111">
        <f t="shared" si="99"/>
        <v>0</v>
      </c>
      <c r="Y454" s="959">
        <f t="shared" si="91"/>
        <v>0</v>
      </c>
      <c r="Z454" s="975"/>
      <c r="AA454" s="17">
        <f t="shared" si="92"/>
        <v>0</v>
      </c>
      <c r="AB454" s="17">
        <f t="shared" si="93"/>
        <v>0</v>
      </c>
      <c r="AC454" s="17">
        <f t="shared" si="94"/>
        <v>0</v>
      </c>
      <c r="AD454" s="17">
        <f t="shared" si="95"/>
        <v>0</v>
      </c>
      <c r="AE454" s="17">
        <f t="shared" si="96"/>
        <v>0</v>
      </c>
      <c r="AF454" s="17">
        <f t="shared" si="97"/>
        <v>0</v>
      </c>
      <c r="AG454" s="17">
        <f t="shared" si="98"/>
        <v>0</v>
      </c>
    </row>
    <row r="455" spans="1:33" ht="15.75" customHeight="1" x14ac:dyDescent="0.25">
      <c r="A455" s="37">
        <v>29</v>
      </c>
      <c r="B455" s="26"/>
      <c r="C455" s="26"/>
      <c r="D455" s="20"/>
      <c r="E455" s="47"/>
      <c r="F455" s="63"/>
      <c r="G455" s="733"/>
      <c r="H455" s="29"/>
      <c r="I455" s="773"/>
      <c r="J455" s="400"/>
      <c r="K455" s="773"/>
      <c r="L455" s="150"/>
      <c r="M455" s="742"/>
      <c r="N455" s="238"/>
      <c r="O455" s="773"/>
      <c r="P455" s="216"/>
      <c r="Q455" s="773"/>
      <c r="R455" s="373"/>
      <c r="S455" s="742"/>
      <c r="T455" s="176"/>
      <c r="U455" s="969">
        <f t="shared" si="90"/>
        <v>0</v>
      </c>
      <c r="V455" s="960"/>
      <c r="W455" s="204"/>
      <c r="X455" s="111">
        <f t="shared" si="99"/>
        <v>0</v>
      </c>
      <c r="Y455" s="959">
        <f t="shared" si="91"/>
        <v>0</v>
      </c>
      <c r="Z455" s="975"/>
      <c r="AA455" s="17">
        <f t="shared" si="92"/>
        <v>0</v>
      </c>
      <c r="AB455" s="17">
        <f t="shared" si="93"/>
        <v>0</v>
      </c>
      <c r="AC455" s="17">
        <f t="shared" si="94"/>
        <v>0</v>
      </c>
      <c r="AD455" s="17">
        <f t="shared" si="95"/>
        <v>0</v>
      </c>
      <c r="AE455" s="17">
        <f t="shared" si="96"/>
        <v>0</v>
      </c>
      <c r="AF455" s="17">
        <f t="shared" si="97"/>
        <v>0</v>
      </c>
      <c r="AG455" s="17">
        <f t="shared" si="98"/>
        <v>0</v>
      </c>
    </row>
    <row r="456" spans="1:33" ht="15.75" customHeight="1" x14ac:dyDescent="0.25">
      <c r="A456" s="37">
        <v>30</v>
      </c>
      <c r="B456" s="26"/>
      <c r="C456" s="26"/>
      <c r="D456" s="20"/>
      <c r="E456" s="47"/>
      <c r="F456" s="63"/>
      <c r="G456" s="733"/>
      <c r="H456" s="29"/>
      <c r="I456" s="773"/>
      <c r="J456" s="400"/>
      <c r="K456" s="773"/>
      <c r="L456" s="150"/>
      <c r="M456" s="742"/>
      <c r="N456" s="238"/>
      <c r="O456" s="773"/>
      <c r="P456" s="216"/>
      <c r="Q456" s="773"/>
      <c r="R456" s="373"/>
      <c r="S456" s="742"/>
      <c r="T456" s="176"/>
      <c r="U456" s="969">
        <f t="shared" si="90"/>
        <v>0</v>
      </c>
      <c r="V456" s="960"/>
      <c r="W456" s="204"/>
      <c r="X456" s="111">
        <f t="shared" si="99"/>
        <v>0</v>
      </c>
      <c r="Y456" s="959">
        <f t="shared" si="91"/>
        <v>0</v>
      </c>
      <c r="Z456" s="975"/>
      <c r="AA456" s="17">
        <f t="shared" si="92"/>
        <v>0</v>
      </c>
      <c r="AB456" s="17">
        <f t="shared" si="93"/>
        <v>0</v>
      </c>
      <c r="AC456" s="17">
        <f t="shared" si="94"/>
        <v>0</v>
      </c>
      <c r="AD456" s="17">
        <f t="shared" si="95"/>
        <v>0</v>
      </c>
      <c r="AE456" s="17">
        <f t="shared" si="96"/>
        <v>0</v>
      </c>
      <c r="AF456" s="17">
        <f t="shared" si="97"/>
        <v>0</v>
      </c>
      <c r="AG456" s="17">
        <f t="shared" si="98"/>
        <v>0</v>
      </c>
    </row>
    <row r="457" spans="1:33" ht="15.75" customHeight="1" x14ac:dyDescent="0.25">
      <c r="A457" s="37">
        <v>31</v>
      </c>
      <c r="B457" s="26"/>
      <c r="C457" s="19"/>
      <c r="D457" s="20"/>
      <c r="E457" s="47"/>
      <c r="F457" s="63"/>
      <c r="G457" s="733"/>
      <c r="H457" s="29"/>
      <c r="I457" s="773"/>
      <c r="J457" s="400"/>
      <c r="K457" s="773"/>
      <c r="L457" s="150"/>
      <c r="M457" s="742"/>
      <c r="N457" s="238"/>
      <c r="O457" s="773"/>
      <c r="P457" s="216"/>
      <c r="Q457" s="773"/>
      <c r="R457" s="373"/>
      <c r="S457" s="742"/>
      <c r="T457" s="176"/>
      <c r="U457" s="969">
        <f t="shared" ref="U457:U520" si="100">T457+R457+P457+N457+L457+J457+H457</f>
        <v>0</v>
      </c>
      <c r="V457" s="960"/>
      <c r="W457" s="204"/>
      <c r="X457" s="111">
        <f t="shared" si="99"/>
        <v>0</v>
      </c>
      <c r="Y457" s="959">
        <f t="shared" ref="Y457:Y520" si="101">G457+I457+K457+M457+O457+Q457+S457</f>
        <v>0</v>
      </c>
      <c r="Z457" s="975"/>
      <c r="AA457" s="17">
        <f t="shared" ref="AA457:AA520" si="102">H457*C457</f>
        <v>0</v>
      </c>
      <c r="AB457" s="17">
        <f t="shared" ref="AB457:AB520" si="103">J457*C457</f>
        <v>0</v>
      </c>
      <c r="AC457" s="17">
        <f t="shared" ref="AC457:AC520" si="104">L457*C457</f>
        <v>0</v>
      </c>
      <c r="AD457" s="17">
        <f t="shared" ref="AD457:AD520" si="105">N457*C457</f>
        <v>0</v>
      </c>
      <c r="AE457" s="17">
        <f t="shared" ref="AE457:AE520" si="106">P457*C457</f>
        <v>0</v>
      </c>
      <c r="AF457" s="17">
        <f t="shared" ref="AF457:AF520" si="107">R457*C457</f>
        <v>0</v>
      </c>
      <c r="AG457" s="17">
        <f t="shared" ref="AG457:AG520" si="108">T457*C457</f>
        <v>0</v>
      </c>
    </row>
    <row r="458" spans="1:33" ht="15.75" customHeight="1" x14ac:dyDescent="0.25">
      <c r="A458" s="37">
        <v>32</v>
      </c>
      <c r="B458" s="26"/>
      <c r="C458" s="19"/>
      <c r="D458" s="20"/>
      <c r="E458" s="47"/>
      <c r="F458" s="63"/>
      <c r="G458" s="733"/>
      <c r="H458" s="29"/>
      <c r="I458" s="773"/>
      <c r="J458" s="400"/>
      <c r="K458" s="773"/>
      <c r="L458" s="150"/>
      <c r="M458" s="742"/>
      <c r="N458" s="238"/>
      <c r="O458" s="773"/>
      <c r="P458" s="216"/>
      <c r="Q458" s="773"/>
      <c r="R458" s="373"/>
      <c r="S458" s="742"/>
      <c r="T458" s="176"/>
      <c r="U458" s="969">
        <f t="shared" si="100"/>
        <v>0</v>
      </c>
      <c r="V458" s="960"/>
      <c r="W458" s="204">
        <v>1</v>
      </c>
      <c r="X458" s="111">
        <f t="shared" si="99"/>
        <v>-1</v>
      </c>
      <c r="Y458" s="959">
        <f t="shared" si="101"/>
        <v>0</v>
      </c>
      <c r="Z458" s="975"/>
      <c r="AA458" s="17">
        <f t="shared" si="102"/>
        <v>0</v>
      </c>
      <c r="AB458" s="17">
        <f t="shared" si="103"/>
        <v>0</v>
      </c>
      <c r="AC458" s="17">
        <f t="shared" si="104"/>
        <v>0</v>
      </c>
      <c r="AD458" s="17">
        <f t="shared" si="105"/>
        <v>0</v>
      </c>
      <c r="AE458" s="17">
        <f t="shared" si="106"/>
        <v>0</v>
      </c>
      <c r="AF458" s="17">
        <f t="shared" si="107"/>
        <v>0</v>
      </c>
      <c r="AG458" s="17">
        <f t="shared" si="108"/>
        <v>0</v>
      </c>
    </row>
    <row r="459" spans="1:33" ht="15.75" customHeight="1" x14ac:dyDescent="0.25">
      <c r="A459" s="37">
        <v>33</v>
      </c>
      <c r="B459" s="26"/>
      <c r="C459" s="26"/>
      <c r="D459" s="20"/>
      <c r="E459" s="47"/>
      <c r="F459" s="63"/>
      <c r="G459" s="733"/>
      <c r="H459" s="29"/>
      <c r="I459" s="773"/>
      <c r="J459" s="400"/>
      <c r="K459" s="773"/>
      <c r="L459" s="150"/>
      <c r="M459" s="742"/>
      <c r="N459" s="238"/>
      <c r="O459" s="773"/>
      <c r="P459" s="216"/>
      <c r="Q459" s="773"/>
      <c r="R459" s="373"/>
      <c r="S459" s="742"/>
      <c r="T459" s="176"/>
      <c r="U459" s="969">
        <f t="shared" si="100"/>
        <v>0</v>
      </c>
      <c r="V459" s="960"/>
      <c r="W459" s="204"/>
      <c r="X459" s="111">
        <f t="shared" si="99"/>
        <v>0</v>
      </c>
      <c r="Y459" s="959">
        <f t="shared" si="101"/>
        <v>0</v>
      </c>
      <c r="Z459" s="975"/>
      <c r="AA459" s="17">
        <f t="shared" si="102"/>
        <v>0</v>
      </c>
      <c r="AB459" s="17">
        <f t="shared" si="103"/>
        <v>0</v>
      </c>
      <c r="AC459" s="17">
        <f t="shared" si="104"/>
        <v>0</v>
      </c>
      <c r="AD459" s="17">
        <f t="shared" si="105"/>
        <v>0</v>
      </c>
      <c r="AE459" s="17">
        <f t="shared" si="106"/>
        <v>0</v>
      </c>
      <c r="AF459" s="17">
        <f t="shared" si="107"/>
        <v>0</v>
      </c>
      <c r="AG459" s="17">
        <f t="shared" si="108"/>
        <v>0</v>
      </c>
    </row>
    <row r="460" spans="1:33" ht="15.75" customHeight="1" x14ac:dyDescent="0.25">
      <c r="A460" s="37">
        <v>34</v>
      </c>
      <c r="B460" s="26"/>
      <c r="C460" s="26"/>
      <c r="D460" s="20"/>
      <c r="E460" s="47"/>
      <c r="F460" s="63"/>
      <c r="G460" s="733"/>
      <c r="H460" s="29"/>
      <c r="I460" s="773"/>
      <c r="J460" s="400"/>
      <c r="K460" s="773"/>
      <c r="L460" s="150"/>
      <c r="M460" s="742"/>
      <c r="N460" s="238"/>
      <c r="O460" s="773"/>
      <c r="P460" s="216"/>
      <c r="Q460" s="773"/>
      <c r="R460" s="373"/>
      <c r="S460" s="742"/>
      <c r="T460" s="176"/>
      <c r="U460" s="969">
        <f t="shared" si="100"/>
        <v>0</v>
      </c>
      <c r="V460" s="960"/>
      <c r="W460" s="204"/>
      <c r="X460" s="111">
        <f t="shared" si="99"/>
        <v>0</v>
      </c>
      <c r="Y460" s="959">
        <f t="shared" si="101"/>
        <v>0</v>
      </c>
      <c r="Z460" s="975"/>
      <c r="AA460" s="17">
        <f t="shared" si="102"/>
        <v>0</v>
      </c>
      <c r="AB460" s="17">
        <f t="shared" si="103"/>
        <v>0</v>
      </c>
      <c r="AC460" s="17">
        <f t="shared" si="104"/>
        <v>0</v>
      </c>
      <c r="AD460" s="17">
        <f t="shared" si="105"/>
        <v>0</v>
      </c>
      <c r="AE460" s="17">
        <f t="shared" si="106"/>
        <v>0</v>
      </c>
      <c r="AF460" s="17">
        <f t="shared" si="107"/>
        <v>0</v>
      </c>
      <c r="AG460" s="17">
        <f t="shared" si="108"/>
        <v>0</v>
      </c>
    </row>
    <row r="461" spans="1:33" ht="15.75" customHeight="1" x14ac:dyDescent="0.25">
      <c r="A461" s="37">
        <v>35</v>
      </c>
      <c r="B461" s="26"/>
      <c r="C461" s="26"/>
      <c r="D461" s="20"/>
      <c r="E461" s="47"/>
      <c r="F461" s="63"/>
      <c r="G461" s="733"/>
      <c r="H461" s="29"/>
      <c r="I461" s="773"/>
      <c r="J461" s="400"/>
      <c r="K461" s="773"/>
      <c r="L461" s="150"/>
      <c r="M461" s="742"/>
      <c r="N461" s="238"/>
      <c r="O461" s="773"/>
      <c r="P461" s="216"/>
      <c r="Q461" s="773"/>
      <c r="R461" s="373"/>
      <c r="S461" s="742"/>
      <c r="T461" s="176"/>
      <c r="U461" s="969">
        <f t="shared" si="100"/>
        <v>0</v>
      </c>
      <c r="V461" s="960"/>
      <c r="W461" s="204"/>
      <c r="X461" s="111">
        <f t="shared" si="99"/>
        <v>0</v>
      </c>
      <c r="Y461" s="959">
        <f t="shared" si="101"/>
        <v>0</v>
      </c>
      <c r="Z461" s="975"/>
      <c r="AA461" s="17">
        <f t="shared" si="102"/>
        <v>0</v>
      </c>
      <c r="AB461" s="17">
        <f t="shared" si="103"/>
        <v>0</v>
      </c>
      <c r="AC461" s="17">
        <f t="shared" si="104"/>
        <v>0</v>
      </c>
      <c r="AD461" s="17">
        <f t="shared" si="105"/>
        <v>0</v>
      </c>
      <c r="AE461" s="17">
        <f t="shared" si="106"/>
        <v>0</v>
      </c>
      <c r="AF461" s="17">
        <f t="shared" si="107"/>
        <v>0</v>
      </c>
      <c r="AG461" s="17">
        <f t="shared" si="108"/>
        <v>0</v>
      </c>
    </row>
    <row r="462" spans="1:33" ht="15.75" customHeight="1" x14ac:dyDescent="0.25">
      <c r="A462" s="37">
        <v>36</v>
      </c>
      <c r="B462" s="26"/>
      <c r="C462" s="26"/>
      <c r="D462" s="20"/>
      <c r="E462" s="47"/>
      <c r="F462" s="63"/>
      <c r="G462" s="733"/>
      <c r="H462" s="29"/>
      <c r="I462" s="773"/>
      <c r="J462" s="400"/>
      <c r="K462" s="773"/>
      <c r="L462" s="150"/>
      <c r="M462" s="742"/>
      <c r="N462" s="238"/>
      <c r="O462" s="773"/>
      <c r="P462" s="216"/>
      <c r="Q462" s="773"/>
      <c r="R462" s="373"/>
      <c r="S462" s="742"/>
      <c r="T462" s="176"/>
      <c r="U462" s="969">
        <f t="shared" si="100"/>
        <v>0</v>
      </c>
      <c r="V462" s="960"/>
      <c r="W462" s="204"/>
      <c r="X462" s="111">
        <f t="shared" si="99"/>
        <v>0</v>
      </c>
      <c r="Y462" s="959">
        <f t="shared" si="101"/>
        <v>0</v>
      </c>
      <c r="Z462" s="975"/>
      <c r="AA462" s="17">
        <f t="shared" si="102"/>
        <v>0</v>
      </c>
      <c r="AB462" s="17">
        <f t="shared" si="103"/>
        <v>0</v>
      </c>
      <c r="AC462" s="17">
        <f t="shared" si="104"/>
        <v>0</v>
      </c>
      <c r="AD462" s="17">
        <f t="shared" si="105"/>
        <v>0</v>
      </c>
      <c r="AE462" s="17">
        <f t="shared" si="106"/>
        <v>0</v>
      </c>
      <c r="AF462" s="17">
        <f t="shared" si="107"/>
        <v>0</v>
      </c>
      <c r="AG462" s="17">
        <f t="shared" si="108"/>
        <v>0</v>
      </c>
    </row>
    <row r="463" spans="1:33" ht="15.75" customHeight="1" x14ac:dyDescent="0.25">
      <c r="A463" s="37">
        <v>37</v>
      </c>
      <c r="B463" s="26"/>
      <c r="C463" s="26"/>
      <c r="D463" s="20"/>
      <c r="E463" s="47"/>
      <c r="F463" s="63"/>
      <c r="G463" s="733"/>
      <c r="H463" s="29"/>
      <c r="I463" s="773"/>
      <c r="J463" s="400"/>
      <c r="K463" s="773"/>
      <c r="L463" s="150"/>
      <c r="M463" s="742"/>
      <c r="N463" s="238"/>
      <c r="O463" s="773"/>
      <c r="P463" s="216"/>
      <c r="Q463" s="773"/>
      <c r="R463" s="373"/>
      <c r="S463" s="742"/>
      <c r="T463" s="176"/>
      <c r="U463" s="969">
        <f t="shared" si="100"/>
        <v>0</v>
      </c>
      <c r="V463" s="960"/>
      <c r="W463" s="204"/>
      <c r="X463" s="111">
        <f t="shared" si="99"/>
        <v>0</v>
      </c>
      <c r="Y463" s="959">
        <f t="shared" si="101"/>
        <v>0</v>
      </c>
      <c r="Z463" s="975"/>
      <c r="AA463" s="17">
        <f t="shared" si="102"/>
        <v>0</v>
      </c>
      <c r="AB463" s="17">
        <f t="shared" si="103"/>
        <v>0</v>
      </c>
      <c r="AC463" s="17">
        <f t="shared" si="104"/>
        <v>0</v>
      </c>
      <c r="AD463" s="17">
        <f t="shared" si="105"/>
        <v>0</v>
      </c>
      <c r="AE463" s="17">
        <f t="shared" si="106"/>
        <v>0</v>
      </c>
      <c r="AF463" s="17">
        <f t="shared" si="107"/>
        <v>0</v>
      </c>
      <c r="AG463" s="17">
        <f t="shared" si="108"/>
        <v>0</v>
      </c>
    </row>
    <row r="464" spans="1:33" ht="15.75" customHeight="1" x14ac:dyDescent="0.25">
      <c r="A464" s="37">
        <v>38</v>
      </c>
      <c r="B464" s="26"/>
      <c r="C464" s="26"/>
      <c r="D464" s="20"/>
      <c r="E464" s="47"/>
      <c r="F464" s="63"/>
      <c r="G464" s="733"/>
      <c r="H464" s="29"/>
      <c r="I464" s="773"/>
      <c r="J464" s="350"/>
      <c r="K464" s="773"/>
      <c r="L464" s="150"/>
      <c r="M464" s="742"/>
      <c r="N464" s="238"/>
      <c r="O464" s="773"/>
      <c r="P464" s="216"/>
      <c r="Q464" s="773"/>
      <c r="R464" s="373"/>
      <c r="S464" s="742"/>
      <c r="T464" s="176"/>
      <c r="U464" s="969">
        <f t="shared" si="100"/>
        <v>0</v>
      </c>
      <c r="V464" s="960"/>
      <c r="W464" s="204"/>
      <c r="X464" s="111">
        <f t="shared" si="99"/>
        <v>0</v>
      </c>
      <c r="Y464" s="959">
        <f t="shared" si="101"/>
        <v>0</v>
      </c>
      <c r="Z464" s="975"/>
      <c r="AA464" s="17">
        <f t="shared" si="102"/>
        <v>0</v>
      </c>
      <c r="AB464" s="17">
        <f t="shared" si="103"/>
        <v>0</v>
      </c>
      <c r="AC464" s="17">
        <f t="shared" si="104"/>
        <v>0</v>
      </c>
      <c r="AD464" s="17">
        <f t="shared" si="105"/>
        <v>0</v>
      </c>
      <c r="AE464" s="17">
        <f t="shared" si="106"/>
        <v>0</v>
      </c>
      <c r="AF464" s="17">
        <f t="shared" si="107"/>
        <v>0</v>
      </c>
      <c r="AG464" s="17">
        <f t="shared" si="108"/>
        <v>0</v>
      </c>
    </row>
    <row r="465" spans="1:33" ht="15.75" customHeight="1" x14ac:dyDescent="0.25">
      <c r="A465" s="37">
        <v>39</v>
      </c>
      <c r="B465" s="26"/>
      <c r="C465" s="26"/>
      <c r="D465" s="20"/>
      <c r="E465" s="47"/>
      <c r="F465" s="63"/>
      <c r="G465" s="733"/>
      <c r="H465" s="29"/>
      <c r="I465" s="773"/>
      <c r="J465" s="350"/>
      <c r="K465" s="773"/>
      <c r="L465" s="150"/>
      <c r="M465" s="742"/>
      <c r="N465" s="238"/>
      <c r="O465" s="773"/>
      <c r="P465" s="216"/>
      <c r="Q465" s="773"/>
      <c r="R465" s="373"/>
      <c r="S465" s="742"/>
      <c r="T465" s="176"/>
      <c r="U465" s="969">
        <f t="shared" si="100"/>
        <v>0</v>
      </c>
      <c r="V465" s="960"/>
      <c r="W465" s="204"/>
      <c r="X465" s="111">
        <f t="shared" si="99"/>
        <v>0</v>
      </c>
      <c r="Y465" s="959">
        <f t="shared" si="101"/>
        <v>0</v>
      </c>
      <c r="Z465" s="975"/>
      <c r="AA465" s="17">
        <f t="shared" si="102"/>
        <v>0</v>
      </c>
      <c r="AB465" s="17">
        <f t="shared" si="103"/>
        <v>0</v>
      </c>
      <c r="AC465" s="17">
        <f t="shared" si="104"/>
        <v>0</v>
      </c>
      <c r="AD465" s="17">
        <f t="shared" si="105"/>
        <v>0</v>
      </c>
      <c r="AE465" s="17">
        <f t="shared" si="106"/>
        <v>0</v>
      </c>
      <c r="AF465" s="17">
        <f t="shared" si="107"/>
        <v>0</v>
      </c>
      <c r="AG465" s="17">
        <f t="shared" si="108"/>
        <v>0</v>
      </c>
    </row>
    <row r="466" spans="1:33" ht="15.75" customHeight="1" x14ac:dyDescent="0.25">
      <c r="A466" s="37">
        <v>40</v>
      </c>
      <c r="B466" s="26"/>
      <c r="C466" s="26"/>
      <c r="D466" s="20"/>
      <c r="E466" s="47"/>
      <c r="F466" s="63"/>
      <c r="G466" s="733"/>
      <c r="H466" s="29"/>
      <c r="I466" s="773"/>
      <c r="J466" s="350"/>
      <c r="K466" s="773"/>
      <c r="L466" s="150"/>
      <c r="M466" s="742"/>
      <c r="N466" s="238"/>
      <c r="O466" s="773"/>
      <c r="P466" s="216"/>
      <c r="Q466" s="773"/>
      <c r="R466" s="373"/>
      <c r="S466" s="742"/>
      <c r="T466" s="176"/>
      <c r="U466" s="969">
        <f t="shared" si="100"/>
        <v>0</v>
      </c>
      <c r="V466" s="960"/>
      <c r="W466" s="204"/>
      <c r="X466" s="111">
        <f t="shared" si="99"/>
        <v>0</v>
      </c>
      <c r="Y466" s="959">
        <f t="shared" si="101"/>
        <v>0</v>
      </c>
      <c r="Z466" s="975"/>
      <c r="AA466" s="17">
        <f t="shared" si="102"/>
        <v>0</v>
      </c>
      <c r="AB466" s="17">
        <f t="shared" si="103"/>
        <v>0</v>
      </c>
      <c r="AC466" s="17">
        <f t="shared" si="104"/>
        <v>0</v>
      </c>
      <c r="AD466" s="17">
        <f t="shared" si="105"/>
        <v>0</v>
      </c>
      <c r="AE466" s="17">
        <f t="shared" si="106"/>
        <v>0</v>
      </c>
      <c r="AF466" s="17">
        <f t="shared" si="107"/>
        <v>0</v>
      </c>
      <c r="AG466" s="17">
        <f t="shared" si="108"/>
        <v>0</v>
      </c>
    </row>
    <row r="467" spans="1:33" ht="15.75" customHeight="1" x14ac:dyDescent="0.25">
      <c r="A467" s="37">
        <v>41</v>
      </c>
      <c r="B467" s="26"/>
      <c r="C467" s="26"/>
      <c r="D467" s="20"/>
      <c r="E467" s="47"/>
      <c r="F467" s="63"/>
      <c r="G467" s="733"/>
      <c r="H467" s="29"/>
      <c r="I467" s="773"/>
      <c r="J467" s="350"/>
      <c r="K467" s="773"/>
      <c r="L467" s="150"/>
      <c r="M467" s="742"/>
      <c r="N467" s="238"/>
      <c r="O467" s="773"/>
      <c r="P467" s="216"/>
      <c r="Q467" s="773"/>
      <c r="R467" s="373"/>
      <c r="S467" s="742"/>
      <c r="T467" s="176"/>
      <c r="U467" s="969">
        <f t="shared" si="100"/>
        <v>0</v>
      </c>
      <c r="V467" s="960"/>
      <c r="W467" s="204"/>
      <c r="X467" s="111">
        <f t="shared" si="99"/>
        <v>0</v>
      </c>
      <c r="Y467" s="959">
        <f t="shared" si="101"/>
        <v>0</v>
      </c>
      <c r="Z467" s="975"/>
      <c r="AA467" s="17">
        <f t="shared" si="102"/>
        <v>0</v>
      </c>
      <c r="AB467" s="17">
        <f t="shared" si="103"/>
        <v>0</v>
      </c>
      <c r="AC467" s="17">
        <f t="shared" si="104"/>
        <v>0</v>
      </c>
      <c r="AD467" s="17">
        <f t="shared" si="105"/>
        <v>0</v>
      </c>
      <c r="AE467" s="17">
        <f t="shared" si="106"/>
        <v>0</v>
      </c>
      <c r="AF467" s="17">
        <f t="shared" si="107"/>
        <v>0</v>
      </c>
      <c r="AG467" s="17">
        <f t="shared" si="108"/>
        <v>0</v>
      </c>
    </row>
    <row r="468" spans="1:33" ht="15.75" customHeight="1" x14ac:dyDescent="0.25">
      <c r="A468" s="37">
        <v>42</v>
      </c>
      <c r="B468" s="26"/>
      <c r="C468" s="19"/>
      <c r="D468" s="20"/>
      <c r="E468" s="47"/>
      <c r="F468" s="63"/>
      <c r="G468" s="733"/>
      <c r="H468" s="29"/>
      <c r="I468" s="773"/>
      <c r="J468" s="350"/>
      <c r="K468" s="773"/>
      <c r="L468" s="150"/>
      <c r="M468" s="742"/>
      <c r="N468" s="238"/>
      <c r="O468" s="773"/>
      <c r="P468" s="216"/>
      <c r="Q468" s="773"/>
      <c r="R468" s="373"/>
      <c r="S468" s="742"/>
      <c r="T468" s="176"/>
      <c r="U468" s="969">
        <f t="shared" si="100"/>
        <v>0</v>
      </c>
      <c r="V468" s="960"/>
      <c r="W468" s="204"/>
      <c r="X468" s="111">
        <f t="shared" si="99"/>
        <v>0</v>
      </c>
      <c r="Y468" s="959">
        <f t="shared" si="101"/>
        <v>0</v>
      </c>
      <c r="Z468" s="975"/>
      <c r="AA468" s="17">
        <f t="shared" si="102"/>
        <v>0</v>
      </c>
      <c r="AB468" s="17">
        <f t="shared" si="103"/>
        <v>0</v>
      </c>
      <c r="AC468" s="17">
        <f t="shared" si="104"/>
        <v>0</v>
      </c>
      <c r="AD468" s="17">
        <f t="shared" si="105"/>
        <v>0</v>
      </c>
      <c r="AE468" s="17">
        <f t="shared" si="106"/>
        <v>0</v>
      </c>
      <c r="AF468" s="17">
        <f t="shared" si="107"/>
        <v>0</v>
      </c>
      <c r="AG468" s="17">
        <f t="shared" si="108"/>
        <v>0</v>
      </c>
    </row>
    <row r="469" spans="1:33" ht="15.75" customHeight="1" x14ac:dyDescent="0.25">
      <c r="A469" s="37">
        <v>43</v>
      </c>
      <c r="B469" s="26"/>
      <c r="C469" s="19"/>
      <c r="D469" s="20"/>
      <c r="E469" s="47"/>
      <c r="F469" s="63"/>
      <c r="G469" s="733"/>
      <c r="H469" s="29"/>
      <c r="I469" s="773"/>
      <c r="J469" s="350"/>
      <c r="K469" s="773"/>
      <c r="L469" s="150"/>
      <c r="M469" s="742"/>
      <c r="N469" s="238"/>
      <c r="O469" s="773"/>
      <c r="P469" s="216"/>
      <c r="Q469" s="773"/>
      <c r="R469" s="373"/>
      <c r="S469" s="742"/>
      <c r="T469" s="176"/>
      <c r="U469" s="969">
        <f t="shared" si="100"/>
        <v>0</v>
      </c>
      <c r="V469" s="960"/>
      <c r="W469" s="204"/>
      <c r="X469" s="111">
        <f t="shared" si="99"/>
        <v>0</v>
      </c>
      <c r="Y469" s="959">
        <f t="shared" si="101"/>
        <v>0</v>
      </c>
      <c r="Z469" s="975"/>
      <c r="AA469" s="17">
        <f t="shared" si="102"/>
        <v>0</v>
      </c>
      <c r="AB469" s="17">
        <f t="shared" si="103"/>
        <v>0</v>
      </c>
      <c r="AC469" s="17">
        <f t="shared" si="104"/>
        <v>0</v>
      </c>
      <c r="AD469" s="17">
        <f t="shared" si="105"/>
        <v>0</v>
      </c>
      <c r="AE469" s="17">
        <f t="shared" si="106"/>
        <v>0</v>
      </c>
      <c r="AF469" s="17">
        <f t="shared" si="107"/>
        <v>0</v>
      </c>
      <c r="AG469" s="17">
        <f t="shared" si="108"/>
        <v>0</v>
      </c>
    </row>
    <row r="470" spans="1:33" ht="15.75" customHeight="1" x14ac:dyDescent="0.25">
      <c r="A470" s="37">
        <v>44</v>
      </c>
      <c r="B470" s="26"/>
      <c r="C470" s="19"/>
      <c r="D470" s="20"/>
      <c r="E470" s="47"/>
      <c r="F470" s="63"/>
      <c r="G470" s="733"/>
      <c r="H470" s="29"/>
      <c r="I470" s="773"/>
      <c r="J470" s="350"/>
      <c r="K470" s="773"/>
      <c r="L470" s="150"/>
      <c r="M470" s="742"/>
      <c r="N470" s="238"/>
      <c r="O470" s="773"/>
      <c r="P470" s="216"/>
      <c r="Q470" s="773"/>
      <c r="R470" s="373"/>
      <c r="S470" s="742"/>
      <c r="T470" s="176"/>
      <c r="U470" s="969">
        <f t="shared" si="100"/>
        <v>0</v>
      </c>
      <c r="V470" s="960"/>
      <c r="W470" s="204"/>
      <c r="X470" s="111">
        <f t="shared" si="99"/>
        <v>0</v>
      </c>
      <c r="Y470" s="959">
        <f t="shared" si="101"/>
        <v>0</v>
      </c>
      <c r="Z470" s="975"/>
      <c r="AA470" s="17">
        <f t="shared" si="102"/>
        <v>0</v>
      </c>
      <c r="AB470" s="17">
        <f t="shared" si="103"/>
        <v>0</v>
      </c>
      <c r="AC470" s="17">
        <f t="shared" si="104"/>
        <v>0</v>
      </c>
      <c r="AD470" s="17">
        <f t="shared" si="105"/>
        <v>0</v>
      </c>
      <c r="AE470" s="17">
        <f t="shared" si="106"/>
        <v>0</v>
      </c>
      <c r="AF470" s="17">
        <f t="shared" si="107"/>
        <v>0</v>
      </c>
      <c r="AG470" s="17">
        <f t="shared" si="108"/>
        <v>0</v>
      </c>
    </row>
    <row r="471" spans="1:33" ht="15.75" customHeight="1" x14ac:dyDescent="0.25">
      <c r="A471" s="37">
        <v>45</v>
      </c>
      <c r="B471" s="18"/>
      <c r="C471" s="18"/>
      <c r="D471" s="20"/>
      <c r="E471" s="47"/>
      <c r="F471" s="63"/>
      <c r="G471" s="733"/>
      <c r="H471" s="29"/>
      <c r="I471" s="773"/>
      <c r="J471" s="350"/>
      <c r="K471" s="773"/>
      <c r="L471" s="150"/>
      <c r="M471" s="742"/>
      <c r="N471" s="238"/>
      <c r="O471" s="773"/>
      <c r="P471" s="216"/>
      <c r="Q471" s="773"/>
      <c r="R471" s="373"/>
      <c r="S471" s="742"/>
      <c r="T471" s="176"/>
      <c r="U471" s="969">
        <f t="shared" si="100"/>
        <v>0</v>
      </c>
      <c r="V471" s="960"/>
      <c r="W471" s="204"/>
      <c r="X471" s="111">
        <f t="shared" si="99"/>
        <v>0</v>
      </c>
      <c r="Y471" s="959">
        <f t="shared" si="101"/>
        <v>0</v>
      </c>
      <c r="Z471" s="975"/>
      <c r="AA471" s="17">
        <f t="shared" si="102"/>
        <v>0</v>
      </c>
      <c r="AB471" s="17">
        <f t="shared" si="103"/>
        <v>0</v>
      </c>
      <c r="AC471" s="17">
        <f t="shared" si="104"/>
        <v>0</v>
      </c>
      <c r="AD471" s="17">
        <f t="shared" si="105"/>
        <v>0</v>
      </c>
      <c r="AE471" s="17">
        <f t="shared" si="106"/>
        <v>0</v>
      </c>
      <c r="AF471" s="17">
        <f t="shared" si="107"/>
        <v>0</v>
      </c>
      <c r="AG471" s="17">
        <f t="shared" si="108"/>
        <v>0</v>
      </c>
    </row>
    <row r="472" spans="1:33" ht="15.75" customHeight="1" x14ac:dyDescent="0.25">
      <c r="A472" s="37">
        <v>46</v>
      </c>
      <c r="B472" s="18"/>
      <c r="C472" s="18"/>
      <c r="D472" s="20"/>
      <c r="E472" s="47"/>
      <c r="F472" s="63"/>
      <c r="G472" s="733"/>
      <c r="H472" s="29"/>
      <c r="I472" s="773"/>
      <c r="J472" s="350"/>
      <c r="K472" s="773"/>
      <c r="L472" s="150"/>
      <c r="M472" s="742"/>
      <c r="N472" s="238"/>
      <c r="O472" s="773"/>
      <c r="P472" s="216"/>
      <c r="Q472" s="773"/>
      <c r="R472" s="373"/>
      <c r="S472" s="742"/>
      <c r="T472" s="176"/>
      <c r="U472" s="969">
        <f t="shared" si="100"/>
        <v>0</v>
      </c>
      <c r="V472" s="960"/>
      <c r="W472" s="204"/>
      <c r="X472" s="111">
        <f t="shared" si="99"/>
        <v>0</v>
      </c>
      <c r="Y472" s="959">
        <f t="shared" si="101"/>
        <v>0</v>
      </c>
      <c r="Z472" s="975"/>
      <c r="AA472" s="17">
        <f t="shared" si="102"/>
        <v>0</v>
      </c>
      <c r="AB472" s="17">
        <f t="shared" si="103"/>
        <v>0</v>
      </c>
      <c r="AC472" s="17">
        <f t="shared" si="104"/>
        <v>0</v>
      </c>
      <c r="AD472" s="17">
        <f t="shared" si="105"/>
        <v>0</v>
      </c>
      <c r="AE472" s="17">
        <f t="shared" si="106"/>
        <v>0</v>
      </c>
      <c r="AF472" s="17">
        <f t="shared" si="107"/>
        <v>0</v>
      </c>
      <c r="AG472" s="17">
        <f t="shared" si="108"/>
        <v>0</v>
      </c>
    </row>
    <row r="473" spans="1:33" ht="15.75" customHeight="1" x14ac:dyDescent="0.25">
      <c r="A473" s="37">
        <v>47</v>
      </c>
      <c r="B473" s="18"/>
      <c r="C473" s="18"/>
      <c r="D473" s="20"/>
      <c r="E473" s="47"/>
      <c r="F473" s="63"/>
      <c r="G473" s="733"/>
      <c r="H473" s="29"/>
      <c r="I473" s="773"/>
      <c r="J473" s="350"/>
      <c r="K473" s="773"/>
      <c r="L473" s="150"/>
      <c r="M473" s="742"/>
      <c r="N473" s="238"/>
      <c r="O473" s="773"/>
      <c r="P473" s="216"/>
      <c r="Q473" s="773"/>
      <c r="R473" s="373"/>
      <c r="S473" s="742"/>
      <c r="T473" s="176"/>
      <c r="U473" s="969">
        <f t="shared" si="100"/>
        <v>0</v>
      </c>
      <c r="V473" s="960"/>
      <c r="W473" s="204"/>
      <c r="X473" s="111">
        <f t="shared" si="99"/>
        <v>0</v>
      </c>
      <c r="Y473" s="959">
        <f t="shared" si="101"/>
        <v>0</v>
      </c>
      <c r="Z473" s="975"/>
      <c r="AA473" s="17">
        <f t="shared" si="102"/>
        <v>0</v>
      </c>
      <c r="AB473" s="17">
        <f t="shared" si="103"/>
        <v>0</v>
      </c>
      <c r="AC473" s="17">
        <f t="shared" si="104"/>
        <v>0</v>
      </c>
      <c r="AD473" s="17">
        <f t="shared" si="105"/>
        <v>0</v>
      </c>
      <c r="AE473" s="17">
        <f t="shared" si="106"/>
        <v>0</v>
      </c>
      <c r="AF473" s="17">
        <f t="shared" si="107"/>
        <v>0</v>
      </c>
      <c r="AG473" s="17">
        <f t="shared" si="108"/>
        <v>0</v>
      </c>
    </row>
    <row r="474" spans="1:33" ht="15.75" customHeight="1" x14ac:dyDescent="0.25">
      <c r="A474" s="37">
        <v>48</v>
      </c>
      <c r="B474" s="18"/>
      <c r="C474" s="18"/>
      <c r="D474" s="20"/>
      <c r="E474" s="47"/>
      <c r="F474" s="63"/>
      <c r="G474" s="733"/>
      <c r="H474" s="29"/>
      <c r="I474" s="773"/>
      <c r="J474" s="350"/>
      <c r="K474" s="773"/>
      <c r="L474" s="150"/>
      <c r="M474" s="742"/>
      <c r="N474" s="238"/>
      <c r="O474" s="773"/>
      <c r="P474" s="216"/>
      <c r="Q474" s="773"/>
      <c r="R474" s="373"/>
      <c r="S474" s="742"/>
      <c r="T474" s="176"/>
      <c r="U474" s="969">
        <f t="shared" si="100"/>
        <v>0</v>
      </c>
      <c r="V474" s="960"/>
      <c r="W474" s="204"/>
      <c r="X474" s="111">
        <f t="shared" si="99"/>
        <v>0</v>
      </c>
      <c r="Y474" s="959">
        <f t="shared" si="101"/>
        <v>0</v>
      </c>
      <c r="Z474" s="975"/>
      <c r="AA474" s="17">
        <f t="shared" si="102"/>
        <v>0</v>
      </c>
      <c r="AB474" s="17">
        <f t="shared" si="103"/>
        <v>0</v>
      </c>
      <c r="AC474" s="17">
        <f t="shared" si="104"/>
        <v>0</v>
      </c>
      <c r="AD474" s="17">
        <f t="shared" si="105"/>
        <v>0</v>
      </c>
      <c r="AE474" s="17">
        <f t="shared" si="106"/>
        <v>0</v>
      </c>
      <c r="AF474" s="17">
        <f t="shared" si="107"/>
        <v>0</v>
      </c>
      <c r="AG474" s="17">
        <f t="shared" si="108"/>
        <v>0</v>
      </c>
    </row>
    <row r="475" spans="1:33" ht="15.75" customHeight="1" x14ac:dyDescent="0.25">
      <c r="A475" s="37">
        <v>49</v>
      </c>
      <c r="B475" s="18"/>
      <c r="C475" s="18"/>
      <c r="D475" s="20"/>
      <c r="E475" s="47"/>
      <c r="F475" s="63"/>
      <c r="G475" s="733"/>
      <c r="H475" s="29"/>
      <c r="I475" s="773"/>
      <c r="J475" s="350"/>
      <c r="K475" s="773"/>
      <c r="L475" s="150"/>
      <c r="M475" s="742"/>
      <c r="N475" s="238"/>
      <c r="O475" s="773"/>
      <c r="P475" s="216"/>
      <c r="Q475" s="773"/>
      <c r="R475" s="373"/>
      <c r="S475" s="742"/>
      <c r="T475" s="176"/>
      <c r="U475" s="969">
        <f t="shared" si="100"/>
        <v>0</v>
      </c>
      <c r="V475" s="960"/>
      <c r="W475" s="204"/>
      <c r="X475" s="111">
        <f t="shared" si="99"/>
        <v>0</v>
      </c>
      <c r="Y475" s="959">
        <f t="shared" si="101"/>
        <v>0</v>
      </c>
      <c r="Z475" s="975"/>
      <c r="AA475" s="17">
        <f t="shared" si="102"/>
        <v>0</v>
      </c>
      <c r="AB475" s="17">
        <f t="shared" si="103"/>
        <v>0</v>
      </c>
      <c r="AC475" s="17">
        <f t="shared" si="104"/>
        <v>0</v>
      </c>
      <c r="AD475" s="17">
        <f t="shared" si="105"/>
        <v>0</v>
      </c>
      <c r="AE475" s="17">
        <f t="shared" si="106"/>
        <v>0</v>
      </c>
      <c r="AF475" s="17">
        <f t="shared" si="107"/>
        <v>0</v>
      </c>
      <c r="AG475" s="17">
        <f t="shared" si="108"/>
        <v>0</v>
      </c>
    </row>
    <row r="476" spans="1:33" ht="15.75" customHeight="1" x14ac:dyDescent="0.25">
      <c r="A476" s="37">
        <v>50</v>
      </c>
      <c r="B476" s="18"/>
      <c r="C476" s="18"/>
      <c r="D476" s="20"/>
      <c r="E476" s="47"/>
      <c r="F476" s="63"/>
      <c r="G476" s="733"/>
      <c r="H476" s="29"/>
      <c r="I476" s="773"/>
      <c r="J476" s="350"/>
      <c r="K476" s="773"/>
      <c r="L476" s="150"/>
      <c r="M476" s="742"/>
      <c r="N476" s="238"/>
      <c r="O476" s="773"/>
      <c r="P476" s="216"/>
      <c r="Q476" s="773"/>
      <c r="R476" s="373"/>
      <c r="S476" s="742"/>
      <c r="T476" s="176"/>
      <c r="U476" s="969">
        <f t="shared" si="100"/>
        <v>0</v>
      </c>
      <c r="V476" s="960"/>
      <c r="W476" s="204"/>
      <c r="X476" s="111">
        <f t="shared" si="99"/>
        <v>0</v>
      </c>
      <c r="Y476" s="959">
        <f t="shared" si="101"/>
        <v>0</v>
      </c>
      <c r="Z476" s="975"/>
      <c r="AA476" s="17">
        <f t="shared" si="102"/>
        <v>0</v>
      </c>
      <c r="AB476" s="17">
        <f t="shared" si="103"/>
        <v>0</v>
      </c>
      <c r="AC476" s="17">
        <f t="shared" si="104"/>
        <v>0</v>
      </c>
      <c r="AD476" s="17">
        <f t="shared" si="105"/>
        <v>0</v>
      </c>
      <c r="AE476" s="17">
        <f t="shared" si="106"/>
        <v>0</v>
      </c>
      <c r="AF476" s="17">
        <f t="shared" si="107"/>
        <v>0</v>
      </c>
      <c r="AG476" s="17">
        <f t="shared" si="108"/>
        <v>0</v>
      </c>
    </row>
    <row r="477" spans="1:33" ht="15.75" customHeight="1" x14ac:dyDescent="0.25">
      <c r="A477" s="37">
        <v>51</v>
      </c>
      <c r="B477" s="18"/>
      <c r="C477" s="18"/>
      <c r="D477" s="20"/>
      <c r="E477" s="47"/>
      <c r="F477" s="63"/>
      <c r="G477" s="733"/>
      <c r="H477" s="29"/>
      <c r="I477" s="773"/>
      <c r="J477" s="350"/>
      <c r="K477" s="773"/>
      <c r="L477" s="150"/>
      <c r="M477" s="742"/>
      <c r="N477" s="238"/>
      <c r="O477" s="773"/>
      <c r="P477" s="216"/>
      <c r="Q477" s="773"/>
      <c r="R477" s="373"/>
      <c r="S477" s="742"/>
      <c r="T477" s="176"/>
      <c r="U477" s="969">
        <f t="shared" si="100"/>
        <v>0</v>
      </c>
      <c r="V477" s="960"/>
      <c r="W477" s="204"/>
      <c r="X477" s="111">
        <f t="shared" si="99"/>
        <v>0</v>
      </c>
      <c r="Y477" s="959">
        <f t="shared" si="101"/>
        <v>0</v>
      </c>
      <c r="Z477" s="975"/>
      <c r="AA477" s="17">
        <f t="shared" si="102"/>
        <v>0</v>
      </c>
      <c r="AB477" s="17">
        <f t="shared" si="103"/>
        <v>0</v>
      </c>
      <c r="AC477" s="17">
        <f t="shared" si="104"/>
        <v>0</v>
      </c>
      <c r="AD477" s="17">
        <f t="shared" si="105"/>
        <v>0</v>
      </c>
      <c r="AE477" s="17">
        <f t="shared" si="106"/>
        <v>0</v>
      </c>
      <c r="AF477" s="17">
        <f t="shared" si="107"/>
        <v>0</v>
      </c>
      <c r="AG477" s="17">
        <f t="shared" si="108"/>
        <v>0</v>
      </c>
    </row>
    <row r="478" spans="1:33" ht="15.75" customHeight="1" x14ac:dyDescent="0.25">
      <c r="A478" s="37">
        <v>52</v>
      </c>
      <c r="B478" s="18"/>
      <c r="C478" s="18"/>
      <c r="D478" s="20"/>
      <c r="E478" s="47"/>
      <c r="F478" s="63"/>
      <c r="G478" s="733"/>
      <c r="H478" s="29"/>
      <c r="I478" s="773"/>
      <c r="J478" s="350"/>
      <c r="K478" s="773"/>
      <c r="L478" s="150"/>
      <c r="M478" s="742"/>
      <c r="N478" s="238"/>
      <c r="O478" s="773"/>
      <c r="P478" s="216"/>
      <c r="Q478" s="773"/>
      <c r="R478" s="373"/>
      <c r="S478" s="742"/>
      <c r="T478" s="176"/>
      <c r="U478" s="969">
        <f t="shared" si="100"/>
        <v>0</v>
      </c>
      <c r="V478" s="960"/>
      <c r="W478" s="204"/>
      <c r="X478" s="111">
        <f t="shared" si="99"/>
        <v>0</v>
      </c>
      <c r="Y478" s="959">
        <f t="shared" si="101"/>
        <v>0</v>
      </c>
      <c r="Z478" s="975"/>
      <c r="AA478" s="17">
        <f t="shared" si="102"/>
        <v>0</v>
      </c>
      <c r="AB478" s="17">
        <f t="shared" si="103"/>
        <v>0</v>
      </c>
      <c r="AC478" s="17">
        <f t="shared" si="104"/>
        <v>0</v>
      </c>
      <c r="AD478" s="17">
        <f t="shared" si="105"/>
        <v>0</v>
      </c>
      <c r="AE478" s="17">
        <f t="shared" si="106"/>
        <v>0</v>
      </c>
      <c r="AF478" s="17">
        <f t="shared" si="107"/>
        <v>0</v>
      </c>
      <c r="AG478" s="17">
        <f t="shared" si="108"/>
        <v>0</v>
      </c>
    </row>
    <row r="479" spans="1:33" ht="15.75" customHeight="1" x14ac:dyDescent="0.25">
      <c r="A479" s="37">
        <v>53</v>
      </c>
      <c r="B479" s="18"/>
      <c r="C479" s="18"/>
      <c r="D479" s="20"/>
      <c r="E479" s="47"/>
      <c r="F479" s="63"/>
      <c r="G479" s="733"/>
      <c r="H479" s="29"/>
      <c r="I479" s="773"/>
      <c r="J479" s="350"/>
      <c r="K479" s="773"/>
      <c r="L479" s="150"/>
      <c r="M479" s="742"/>
      <c r="N479" s="238"/>
      <c r="O479" s="773"/>
      <c r="P479" s="216"/>
      <c r="Q479" s="773"/>
      <c r="R479" s="373"/>
      <c r="S479" s="742"/>
      <c r="T479" s="176"/>
      <c r="U479" s="969">
        <f t="shared" si="100"/>
        <v>0</v>
      </c>
      <c r="V479" s="960"/>
      <c r="W479" s="204"/>
      <c r="X479" s="111">
        <f t="shared" si="99"/>
        <v>0</v>
      </c>
      <c r="Y479" s="959">
        <f t="shared" si="101"/>
        <v>0</v>
      </c>
      <c r="Z479" s="975"/>
      <c r="AA479" s="17">
        <f t="shared" si="102"/>
        <v>0</v>
      </c>
      <c r="AB479" s="17">
        <f t="shared" si="103"/>
        <v>0</v>
      </c>
      <c r="AC479" s="17">
        <f t="shared" si="104"/>
        <v>0</v>
      </c>
      <c r="AD479" s="17">
        <f t="shared" si="105"/>
        <v>0</v>
      </c>
      <c r="AE479" s="17">
        <f t="shared" si="106"/>
        <v>0</v>
      </c>
      <c r="AF479" s="17">
        <f t="shared" si="107"/>
        <v>0</v>
      </c>
      <c r="AG479" s="17">
        <f t="shared" si="108"/>
        <v>0</v>
      </c>
    </row>
    <row r="480" spans="1:33" ht="15.75" customHeight="1" x14ac:dyDescent="0.25">
      <c r="A480" s="37">
        <v>54</v>
      </c>
      <c r="B480" s="18"/>
      <c r="C480" s="18"/>
      <c r="D480" s="20"/>
      <c r="E480" s="47"/>
      <c r="F480" s="63"/>
      <c r="G480" s="733"/>
      <c r="H480" s="29"/>
      <c r="I480" s="773"/>
      <c r="J480" s="350"/>
      <c r="K480" s="773"/>
      <c r="L480" s="150"/>
      <c r="M480" s="742"/>
      <c r="N480" s="238"/>
      <c r="O480" s="773"/>
      <c r="P480" s="216"/>
      <c r="Q480" s="773"/>
      <c r="R480" s="373"/>
      <c r="S480" s="742"/>
      <c r="T480" s="176"/>
      <c r="U480" s="969">
        <f t="shared" si="100"/>
        <v>0</v>
      </c>
      <c r="V480" s="960"/>
      <c r="W480" s="204"/>
      <c r="X480" s="111">
        <f t="shared" si="99"/>
        <v>0</v>
      </c>
      <c r="Y480" s="959">
        <f t="shared" si="101"/>
        <v>0</v>
      </c>
      <c r="Z480" s="975"/>
      <c r="AA480" s="17">
        <f t="shared" si="102"/>
        <v>0</v>
      </c>
      <c r="AB480" s="17">
        <f t="shared" si="103"/>
        <v>0</v>
      </c>
      <c r="AC480" s="17">
        <f t="shared" si="104"/>
        <v>0</v>
      </c>
      <c r="AD480" s="17">
        <f t="shared" si="105"/>
        <v>0</v>
      </c>
      <c r="AE480" s="17">
        <f t="shared" si="106"/>
        <v>0</v>
      </c>
      <c r="AF480" s="17">
        <f t="shared" si="107"/>
        <v>0</v>
      </c>
      <c r="AG480" s="17">
        <f t="shared" si="108"/>
        <v>0</v>
      </c>
    </row>
    <row r="481" spans="1:33" ht="15.75" customHeight="1" x14ac:dyDescent="0.25">
      <c r="A481" s="37">
        <v>55</v>
      </c>
      <c r="B481" s="18"/>
      <c r="C481" s="18"/>
      <c r="D481" s="20"/>
      <c r="E481" s="47"/>
      <c r="F481" s="63"/>
      <c r="G481" s="733"/>
      <c r="H481" s="29"/>
      <c r="I481" s="773"/>
      <c r="J481" s="350"/>
      <c r="K481" s="773"/>
      <c r="L481" s="150"/>
      <c r="M481" s="742"/>
      <c r="N481" s="238"/>
      <c r="O481" s="773"/>
      <c r="P481" s="216"/>
      <c r="Q481" s="773"/>
      <c r="R481" s="373"/>
      <c r="S481" s="742"/>
      <c r="T481" s="176"/>
      <c r="U481" s="969">
        <f t="shared" si="100"/>
        <v>0</v>
      </c>
      <c r="V481" s="960"/>
      <c r="W481" s="204"/>
      <c r="X481" s="111">
        <f t="shared" si="99"/>
        <v>0</v>
      </c>
      <c r="Y481" s="959">
        <f t="shared" si="101"/>
        <v>0</v>
      </c>
      <c r="Z481" s="975"/>
      <c r="AA481" s="17">
        <f t="shared" si="102"/>
        <v>0</v>
      </c>
      <c r="AB481" s="17">
        <f t="shared" si="103"/>
        <v>0</v>
      </c>
      <c r="AC481" s="17">
        <f t="shared" si="104"/>
        <v>0</v>
      </c>
      <c r="AD481" s="17">
        <f t="shared" si="105"/>
        <v>0</v>
      </c>
      <c r="AE481" s="17">
        <f t="shared" si="106"/>
        <v>0</v>
      </c>
      <c r="AF481" s="17">
        <f t="shared" si="107"/>
        <v>0</v>
      </c>
      <c r="AG481" s="17">
        <f t="shared" si="108"/>
        <v>0</v>
      </c>
    </row>
    <row r="482" spans="1:33" ht="15.75" customHeight="1" x14ac:dyDescent="0.25">
      <c r="A482" s="37">
        <v>56</v>
      </c>
      <c r="B482" s="18"/>
      <c r="C482" s="18"/>
      <c r="D482" s="20"/>
      <c r="E482" s="47"/>
      <c r="F482" s="63"/>
      <c r="G482" s="733"/>
      <c r="H482" s="29"/>
      <c r="I482" s="773"/>
      <c r="J482" s="350"/>
      <c r="K482" s="773"/>
      <c r="L482" s="150"/>
      <c r="M482" s="742"/>
      <c r="N482" s="238"/>
      <c r="O482" s="773"/>
      <c r="P482" s="216"/>
      <c r="Q482" s="773"/>
      <c r="R482" s="373"/>
      <c r="S482" s="742"/>
      <c r="T482" s="176"/>
      <c r="U482" s="969">
        <f t="shared" si="100"/>
        <v>0</v>
      </c>
      <c r="V482" s="960"/>
      <c r="W482" s="204"/>
      <c r="X482" s="111">
        <f t="shared" si="99"/>
        <v>0</v>
      </c>
      <c r="Y482" s="959">
        <f t="shared" si="101"/>
        <v>0</v>
      </c>
      <c r="Z482" s="975"/>
      <c r="AA482" s="17">
        <f t="shared" si="102"/>
        <v>0</v>
      </c>
      <c r="AB482" s="17">
        <f t="shared" si="103"/>
        <v>0</v>
      </c>
      <c r="AC482" s="17">
        <f t="shared" si="104"/>
        <v>0</v>
      </c>
      <c r="AD482" s="17">
        <f t="shared" si="105"/>
        <v>0</v>
      </c>
      <c r="AE482" s="17">
        <f t="shared" si="106"/>
        <v>0</v>
      </c>
      <c r="AF482" s="17">
        <f t="shared" si="107"/>
        <v>0</v>
      </c>
      <c r="AG482" s="17">
        <f t="shared" si="108"/>
        <v>0</v>
      </c>
    </row>
    <row r="483" spans="1:33" ht="15.75" customHeight="1" x14ac:dyDescent="0.25">
      <c r="A483" s="37">
        <v>57</v>
      </c>
      <c r="B483" s="18"/>
      <c r="C483" s="18"/>
      <c r="D483" s="20"/>
      <c r="E483" s="47"/>
      <c r="F483" s="63"/>
      <c r="G483" s="733"/>
      <c r="H483" s="29"/>
      <c r="I483" s="773"/>
      <c r="J483" s="350"/>
      <c r="K483" s="773"/>
      <c r="L483" s="150"/>
      <c r="M483" s="742"/>
      <c r="N483" s="238"/>
      <c r="O483" s="773"/>
      <c r="P483" s="216"/>
      <c r="Q483" s="773"/>
      <c r="R483" s="373"/>
      <c r="S483" s="742"/>
      <c r="T483" s="176"/>
      <c r="U483" s="969">
        <f t="shared" si="100"/>
        <v>0</v>
      </c>
      <c r="V483" s="960"/>
      <c r="W483" s="204"/>
      <c r="X483" s="111">
        <f t="shared" si="99"/>
        <v>0</v>
      </c>
      <c r="Y483" s="959">
        <f t="shared" si="101"/>
        <v>0</v>
      </c>
      <c r="Z483" s="975"/>
      <c r="AA483" s="17">
        <f t="shared" si="102"/>
        <v>0</v>
      </c>
      <c r="AB483" s="17">
        <f t="shared" si="103"/>
        <v>0</v>
      </c>
      <c r="AC483" s="17">
        <f t="shared" si="104"/>
        <v>0</v>
      </c>
      <c r="AD483" s="17">
        <f t="shared" si="105"/>
        <v>0</v>
      </c>
      <c r="AE483" s="17">
        <f t="shared" si="106"/>
        <v>0</v>
      </c>
      <c r="AF483" s="17">
        <f t="shared" si="107"/>
        <v>0</v>
      </c>
      <c r="AG483" s="17">
        <f t="shared" si="108"/>
        <v>0</v>
      </c>
    </row>
    <row r="484" spans="1:33" ht="15.75" customHeight="1" x14ac:dyDescent="0.25">
      <c r="A484" s="37">
        <v>58</v>
      </c>
      <c r="B484" s="18"/>
      <c r="C484" s="18"/>
      <c r="D484" s="20"/>
      <c r="E484" s="47"/>
      <c r="F484" s="63"/>
      <c r="G484" s="733"/>
      <c r="H484" s="29"/>
      <c r="I484" s="773"/>
      <c r="J484" s="350"/>
      <c r="K484" s="773"/>
      <c r="L484" s="150"/>
      <c r="M484" s="742"/>
      <c r="N484" s="238"/>
      <c r="O484" s="773"/>
      <c r="P484" s="216"/>
      <c r="Q484" s="773"/>
      <c r="R484" s="373"/>
      <c r="S484" s="742"/>
      <c r="T484" s="176"/>
      <c r="U484" s="969">
        <f t="shared" si="100"/>
        <v>0</v>
      </c>
      <c r="V484" s="960"/>
      <c r="W484" s="204"/>
      <c r="X484" s="111">
        <f t="shared" si="99"/>
        <v>0</v>
      </c>
      <c r="Y484" s="959">
        <f t="shared" si="101"/>
        <v>0</v>
      </c>
      <c r="Z484" s="975"/>
      <c r="AA484" s="17">
        <f t="shared" si="102"/>
        <v>0</v>
      </c>
      <c r="AB484" s="17">
        <f t="shared" si="103"/>
        <v>0</v>
      </c>
      <c r="AC484" s="17">
        <f t="shared" si="104"/>
        <v>0</v>
      </c>
      <c r="AD484" s="17">
        <f t="shared" si="105"/>
        <v>0</v>
      </c>
      <c r="AE484" s="17">
        <f t="shared" si="106"/>
        <v>0</v>
      </c>
      <c r="AF484" s="17">
        <f t="shared" si="107"/>
        <v>0</v>
      </c>
      <c r="AG484" s="17">
        <f t="shared" si="108"/>
        <v>0</v>
      </c>
    </row>
    <row r="485" spans="1:33" ht="15.75" customHeight="1" x14ac:dyDescent="0.25">
      <c r="A485" s="37">
        <v>59</v>
      </c>
      <c r="B485" s="18"/>
      <c r="C485" s="18"/>
      <c r="D485" s="20"/>
      <c r="E485" s="47"/>
      <c r="F485" s="63"/>
      <c r="G485" s="733"/>
      <c r="H485" s="29"/>
      <c r="I485" s="773"/>
      <c r="J485" s="350"/>
      <c r="K485" s="773"/>
      <c r="L485" s="150"/>
      <c r="M485" s="742"/>
      <c r="N485" s="238"/>
      <c r="O485" s="773"/>
      <c r="P485" s="216"/>
      <c r="Q485" s="773"/>
      <c r="R485" s="373"/>
      <c r="S485" s="742"/>
      <c r="T485" s="176"/>
      <c r="U485" s="969">
        <f t="shared" si="100"/>
        <v>0</v>
      </c>
      <c r="V485" s="960"/>
      <c r="W485" s="204"/>
      <c r="X485" s="111">
        <f t="shared" si="99"/>
        <v>0</v>
      </c>
      <c r="Y485" s="959">
        <f t="shared" si="101"/>
        <v>0</v>
      </c>
      <c r="Z485" s="975"/>
      <c r="AA485" s="17">
        <f t="shared" si="102"/>
        <v>0</v>
      </c>
      <c r="AB485" s="17">
        <f t="shared" si="103"/>
        <v>0</v>
      </c>
      <c r="AC485" s="17">
        <f t="shared" si="104"/>
        <v>0</v>
      </c>
      <c r="AD485" s="17">
        <f t="shared" si="105"/>
        <v>0</v>
      </c>
      <c r="AE485" s="17">
        <f t="shared" si="106"/>
        <v>0</v>
      </c>
      <c r="AF485" s="17">
        <f t="shared" si="107"/>
        <v>0</v>
      </c>
      <c r="AG485" s="17">
        <f t="shared" si="108"/>
        <v>0</v>
      </c>
    </row>
    <row r="486" spans="1:33" ht="15.75" customHeight="1" x14ac:dyDescent="0.25">
      <c r="A486" s="37">
        <v>60</v>
      </c>
      <c r="B486" s="18"/>
      <c r="C486" s="18"/>
      <c r="D486" s="20"/>
      <c r="E486" s="47"/>
      <c r="F486" s="63"/>
      <c r="G486" s="733"/>
      <c r="H486" s="29"/>
      <c r="I486" s="773"/>
      <c r="J486" s="350"/>
      <c r="K486" s="773"/>
      <c r="L486" s="150"/>
      <c r="M486" s="742"/>
      <c r="N486" s="238"/>
      <c r="O486" s="773"/>
      <c r="P486" s="216"/>
      <c r="Q486" s="773"/>
      <c r="R486" s="373"/>
      <c r="S486" s="742"/>
      <c r="T486" s="176"/>
      <c r="U486" s="969">
        <f t="shared" si="100"/>
        <v>0</v>
      </c>
      <c r="V486" s="960"/>
      <c r="W486" s="204"/>
      <c r="X486" s="111">
        <f t="shared" si="99"/>
        <v>0</v>
      </c>
      <c r="Y486" s="959">
        <f t="shared" si="101"/>
        <v>0</v>
      </c>
      <c r="Z486" s="975"/>
      <c r="AA486" s="17">
        <f t="shared" si="102"/>
        <v>0</v>
      </c>
      <c r="AB486" s="17">
        <f t="shared" si="103"/>
        <v>0</v>
      </c>
      <c r="AC486" s="17">
        <f t="shared" si="104"/>
        <v>0</v>
      </c>
      <c r="AD486" s="17">
        <f t="shared" si="105"/>
        <v>0</v>
      </c>
      <c r="AE486" s="17">
        <f t="shared" si="106"/>
        <v>0</v>
      </c>
      <c r="AF486" s="17">
        <f t="shared" si="107"/>
        <v>0</v>
      </c>
      <c r="AG486" s="17">
        <f t="shared" si="108"/>
        <v>0</v>
      </c>
    </row>
    <row r="487" spans="1:33" ht="15.75" customHeight="1" x14ac:dyDescent="0.25">
      <c r="A487" s="37">
        <v>61</v>
      </c>
      <c r="B487" s="18"/>
      <c r="C487" s="18"/>
      <c r="D487" s="20"/>
      <c r="E487" s="47"/>
      <c r="F487" s="63"/>
      <c r="G487" s="733"/>
      <c r="H487" s="29"/>
      <c r="I487" s="773"/>
      <c r="J487" s="350"/>
      <c r="K487" s="773"/>
      <c r="L487" s="150"/>
      <c r="M487" s="742"/>
      <c r="N487" s="238"/>
      <c r="O487" s="773"/>
      <c r="P487" s="216"/>
      <c r="Q487" s="773"/>
      <c r="R487" s="373"/>
      <c r="S487" s="742"/>
      <c r="T487" s="176"/>
      <c r="U487" s="969">
        <f t="shared" si="100"/>
        <v>0</v>
      </c>
      <c r="V487" s="960"/>
      <c r="W487" s="204"/>
      <c r="X487" s="111">
        <f t="shared" si="99"/>
        <v>0</v>
      </c>
      <c r="Y487" s="959">
        <f t="shared" si="101"/>
        <v>0</v>
      </c>
      <c r="Z487" s="975"/>
      <c r="AA487" s="17">
        <f t="shared" si="102"/>
        <v>0</v>
      </c>
      <c r="AB487" s="17">
        <f t="shared" si="103"/>
        <v>0</v>
      </c>
      <c r="AC487" s="17">
        <f t="shared" si="104"/>
        <v>0</v>
      </c>
      <c r="AD487" s="17">
        <f t="shared" si="105"/>
        <v>0</v>
      </c>
      <c r="AE487" s="17">
        <f t="shared" si="106"/>
        <v>0</v>
      </c>
      <c r="AF487" s="17">
        <f t="shared" si="107"/>
        <v>0</v>
      </c>
      <c r="AG487" s="17">
        <f t="shared" si="108"/>
        <v>0</v>
      </c>
    </row>
    <row r="488" spans="1:33" ht="15.75" customHeight="1" x14ac:dyDescent="0.25">
      <c r="A488" s="37"/>
      <c r="B488" s="18"/>
      <c r="C488" s="18"/>
      <c r="D488" s="20"/>
      <c r="E488" s="47"/>
      <c r="F488" s="63"/>
      <c r="G488" s="733"/>
      <c r="H488" s="29"/>
      <c r="I488" s="773"/>
      <c r="J488" s="350"/>
      <c r="K488" s="773"/>
      <c r="L488" s="150"/>
      <c r="M488" s="742"/>
      <c r="N488" s="238"/>
      <c r="O488" s="773"/>
      <c r="P488" s="216"/>
      <c r="Q488" s="773"/>
      <c r="R488" s="373"/>
      <c r="S488" s="742"/>
      <c r="T488" s="176"/>
      <c r="U488" s="969">
        <f t="shared" si="100"/>
        <v>0</v>
      </c>
      <c r="V488" s="960"/>
      <c r="W488" s="204"/>
      <c r="X488" s="111">
        <f t="shared" si="99"/>
        <v>0</v>
      </c>
      <c r="Y488" s="959">
        <f t="shared" si="101"/>
        <v>0</v>
      </c>
      <c r="Z488" s="975"/>
      <c r="AA488" s="17">
        <f t="shared" si="102"/>
        <v>0</v>
      </c>
      <c r="AB488" s="17">
        <f t="shared" si="103"/>
        <v>0</v>
      </c>
      <c r="AC488" s="17">
        <f t="shared" si="104"/>
        <v>0</v>
      </c>
      <c r="AD488" s="17">
        <f t="shared" si="105"/>
        <v>0</v>
      </c>
      <c r="AE488" s="17">
        <f t="shared" si="106"/>
        <v>0</v>
      </c>
      <c r="AF488" s="17">
        <f t="shared" si="107"/>
        <v>0</v>
      </c>
      <c r="AG488" s="17">
        <f t="shared" si="108"/>
        <v>0</v>
      </c>
    </row>
    <row r="489" spans="1:33" s="11" customFormat="1" ht="15.75" customHeight="1" x14ac:dyDescent="0.25">
      <c r="A489" s="42"/>
      <c r="B489" s="29"/>
      <c r="C489" s="29"/>
      <c r="D489" s="9"/>
      <c r="E489" s="49"/>
      <c r="F489" s="18"/>
      <c r="G489" s="733"/>
      <c r="H489" s="29"/>
      <c r="I489" s="773"/>
      <c r="J489" s="350"/>
      <c r="K489" s="773"/>
      <c r="L489" s="150"/>
      <c r="M489" s="742"/>
      <c r="N489" s="238"/>
      <c r="O489" s="773"/>
      <c r="P489" s="216"/>
      <c r="Q489" s="773"/>
      <c r="R489" s="373"/>
      <c r="S489" s="742"/>
      <c r="T489" s="176"/>
      <c r="U489" s="969">
        <f t="shared" si="100"/>
        <v>0</v>
      </c>
      <c r="V489" s="960"/>
      <c r="W489" s="204"/>
      <c r="X489" s="111">
        <f t="shared" si="99"/>
        <v>0</v>
      </c>
      <c r="Y489" s="959">
        <f t="shared" si="101"/>
        <v>0</v>
      </c>
      <c r="Z489" s="975"/>
      <c r="AA489" s="12">
        <f t="shared" si="102"/>
        <v>0</v>
      </c>
      <c r="AB489" s="12">
        <f t="shared" si="103"/>
        <v>0</v>
      </c>
      <c r="AC489" s="12">
        <f t="shared" si="104"/>
        <v>0</v>
      </c>
      <c r="AD489" s="12">
        <f t="shared" si="105"/>
        <v>0</v>
      </c>
      <c r="AE489" s="12">
        <f t="shared" si="106"/>
        <v>0</v>
      </c>
      <c r="AF489" s="12">
        <f t="shared" si="107"/>
        <v>0</v>
      </c>
      <c r="AG489" s="12">
        <f t="shared" si="108"/>
        <v>0</v>
      </c>
    </row>
    <row r="490" spans="1:33" ht="15.75" customHeight="1" x14ac:dyDescent="0.25">
      <c r="A490" s="37"/>
      <c r="B490" s="18"/>
      <c r="C490" s="18"/>
      <c r="D490" s="20"/>
      <c r="E490" s="47"/>
      <c r="F490" s="18"/>
      <c r="G490" s="733"/>
      <c r="H490" s="29"/>
      <c r="I490" s="773"/>
      <c r="J490" s="350"/>
      <c r="K490" s="773"/>
      <c r="L490" s="150"/>
      <c r="M490" s="742"/>
      <c r="N490" s="238"/>
      <c r="O490" s="773"/>
      <c r="P490" s="216"/>
      <c r="Q490" s="773"/>
      <c r="R490" s="373"/>
      <c r="S490" s="742"/>
      <c r="T490" s="176"/>
      <c r="U490" s="969">
        <f t="shared" si="100"/>
        <v>0</v>
      </c>
      <c r="V490" s="960"/>
      <c r="W490" s="204"/>
      <c r="X490" s="111">
        <f t="shared" si="99"/>
        <v>0</v>
      </c>
      <c r="Y490" s="959">
        <f t="shared" si="101"/>
        <v>0</v>
      </c>
      <c r="Z490" s="975"/>
      <c r="AA490" s="17">
        <f t="shared" si="102"/>
        <v>0</v>
      </c>
      <c r="AB490" s="17">
        <f t="shared" si="103"/>
        <v>0</v>
      </c>
      <c r="AC490" s="17">
        <f t="shared" si="104"/>
        <v>0</v>
      </c>
      <c r="AD490" s="17">
        <f t="shared" si="105"/>
        <v>0</v>
      </c>
      <c r="AE490" s="17">
        <f t="shared" si="106"/>
        <v>0</v>
      </c>
      <c r="AF490" s="17">
        <f t="shared" si="107"/>
        <v>0</v>
      </c>
      <c r="AG490" s="17">
        <f t="shared" si="108"/>
        <v>0</v>
      </c>
    </row>
    <row r="491" spans="1:33" ht="15.75" customHeight="1" x14ac:dyDescent="0.25">
      <c r="A491" s="37"/>
      <c r="B491" s="18"/>
      <c r="C491" s="18"/>
      <c r="D491" s="20"/>
      <c r="E491" s="47"/>
      <c r="F491" s="18"/>
      <c r="G491" s="733"/>
      <c r="H491" s="29"/>
      <c r="I491" s="773"/>
      <c r="J491" s="350"/>
      <c r="K491" s="773"/>
      <c r="L491" s="150"/>
      <c r="M491" s="742"/>
      <c r="N491" s="238"/>
      <c r="O491" s="773"/>
      <c r="P491" s="216"/>
      <c r="Q491" s="773"/>
      <c r="R491" s="373"/>
      <c r="S491" s="742"/>
      <c r="T491" s="176"/>
      <c r="U491" s="969">
        <f t="shared" si="100"/>
        <v>0</v>
      </c>
      <c r="V491" s="960"/>
      <c r="W491" s="204"/>
      <c r="X491" s="111">
        <f t="shared" si="99"/>
        <v>0</v>
      </c>
      <c r="Y491" s="959">
        <f t="shared" si="101"/>
        <v>0</v>
      </c>
      <c r="Z491" s="975"/>
      <c r="AA491" s="17">
        <f t="shared" si="102"/>
        <v>0</v>
      </c>
      <c r="AB491" s="17">
        <f t="shared" si="103"/>
        <v>0</v>
      </c>
      <c r="AC491" s="17">
        <f t="shared" si="104"/>
        <v>0</v>
      </c>
      <c r="AD491" s="17">
        <f t="shared" si="105"/>
        <v>0</v>
      </c>
      <c r="AE491" s="17">
        <f t="shared" si="106"/>
        <v>0</v>
      </c>
      <c r="AF491" s="17">
        <f t="shared" si="107"/>
        <v>0</v>
      </c>
      <c r="AG491" s="17">
        <f t="shared" si="108"/>
        <v>0</v>
      </c>
    </row>
    <row r="492" spans="1:33" ht="15.75" customHeight="1" x14ac:dyDescent="0.25">
      <c r="A492" s="37"/>
      <c r="B492" s="18"/>
      <c r="C492" s="18"/>
      <c r="D492" s="20"/>
      <c r="E492" s="47"/>
      <c r="F492" s="18"/>
      <c r="G492" s="733"/>
      <c r="H492" s="29"/>
      <c r="I492" s="773"/>
      <c r="J492" s="350"/>
      <c r="K492" s="773"/>
      <c r="L492" s="150"/>
      <c r="M492" s="742"/>
      <c r="N492" s="238"/>
      <c r="O492" s="773"/>
      <c r="P492" s="216"/>
      <c r="Q492" s="773"/>
      <c r="R492" s="373"/>
      <c r="S492" s="742"/>
      <c r="T492" s="176"/>
      <c r="U492" s="969">
        <f t="shared" si="100"/>
        <v>0</v>
      </c>
      <c r="V492" s="960"/>
      <c r="W492" s="204"/>
      <c r="X492" s="111">
        <f t="shared" si="99"/>
        <v>0</v>
      </c>
      <c r="Y492" s="959">
        <f t="shared" si="101"/>
        <v>0</v>
      </c>
      <c r="Z492" s="975"/>
      <c r="AA492" s="17">
        <f t="shared" si="102"/>
        <v>0</v>
      </c>
      <c r="AB492" s="17">
        <f t="shared" si="103"/>
        <v>0</v>
      </c>
      <c r="AC492" s="17">
        <f t="shared" si="104"/>
        <v>0</v>
      </c>
      <c r="AD492" s="17">
        <f t="shared" si="105"/>
        <v>0</v>
      </c>
      <c r="AE492" s="17">
        <f t="shared" si="106"/>
        <v>0</v>
      </c>
      <c r="AF492" s="17">
        <f t="shared" si="107"/>
        <v>0</v>
      </c>
      <c r="AG492" s="17">
        <f t="shared" si="108"/>
        <v>0</v>
      </c>
    </row>
    <row r="493" spans="1:33" ht="15.75" customHeight="1" x14ac:dyDescent="0.25">
      <c r="A493" s="37"/>
      <c r="B493" s="18"/>
      <c r="C493" s="18"/>
      <c r="D493" s="20"/>
      <c r="E493" s="47"/>
      <c r="F493" s="18"/>
      <c r="G493" s="733"/>
      <c r="H493" s="29"/>
      <c r="I493" s="773"/>
      <c r="J493" s="350"/>
      <c r="K493" s="773"/>
      <c r="L493" s="150"/>
      <c r="M493" s="742"/>
      <c r="N493" s="238"/>
      <c r="O493" s="773"/>
      <c r="P493" s="216"/>
      <c r="Q493" s="773"/>
      <c r="R493" s="373"/>
      <c r="S493" s="742"/>
      <c r="T493" s="176"/>
      <c r="U493" s="969">
        <f t="shared" si="100"/>
        <v>0</v>
      </c>
      <c r="V493" s="960"/>
      <c r="W493" s="204"/>
      <c r="X493" s="111">
        <f t="shared" si="99"/>
        <v>0</v>
      </c>
      <c r="Y493" s="959">
        <f t="shared" si="101"/>
        <v>0</v>
      </c>
      <c r="Z493" s="975"/>
      <c r="AA493" s="17">
        <f t="shared" si="102"/>
        <v>0</v>
      </c>
      <c r="AB493" s="17">
        <f t="shared" si="103"/>
        <v>0</v>
      </c>
      <c r="AC493" s="17">
        <f t="shared" si="104"/>
        <v>0</v>
      </c>
      <c r="AD493" s="17">
        <f t="shared" si="105"/>
        <v>0</v>
      </c>
      <c r="AE493" s="17">
        <f t="shared" si="106"/>
        <v>0</v>
      </c>
      <c r="AF493" s="17">
        <f t="shared" si="107"/>
        <v>0</v>
      </c>
      <c r="AG493" s="17">
        <f t="shared" si="108"/>
        <v>0</v>
      </c>
    </row>
    <row r="494" spans="1:33" ht="15.75" customHeight="1" x14ac:dyDescent="0.25">
      <c r="A494" s="37"/>
      <c r="B494" s="18"/>
      <c r="C494" s="18"/>
      <c r="D494" s="20"/>
      <c r="E494" s="47"/>
      <c r="F494" s="18"/>
      <c r="G494" s="733"/>
      <c r="H494" s="29"/>
      <c r="I494" s="773"/>
      <c r="J494" s="350"/>
      <c r="K494" s="773"/>
      <c r="L494" s="150"/>
      <c r="M494" s="742"/>
      <c r="N494" s="238"/>
      <c r="O494" s="773"/>
      <c r="P494" s="216"/>
      <c r="Q494" s="773"/>
      <c r="R494" s="373"/>
      <c r="S494" s="742"/>
      <c r="T494" s="176"/>
      <c r="U494" s="969">
        <f t="shared" si="100"/>
        <v>0</v>
      </c>
      <c r="V494" s="960"/>
      <c r="W494" s="204"/>
      <c r="X494" s="111">
        <f t="shared" si="99"/>
        <v>0</v>
      </c>
      <c r="Y494" s="959">
        <f t="shared" si="101"/>
        <v>0</v>
      </c>
      <c r="Z494" s="975"/>
      <c r="AA494" s="17">
        <f t="shared" si="102"/>
        <v>0</v>
      </c>
      <c r="AB494" s="17">
        <f t="shared" si="103"/>
        <v>0</v>
      </c>
      <c r="AC494" s="17">
        <f t="shared" si="104"/>
        <v>0</v>
      </c>
      <c r="AD494" s="17">
        <f t="shared" si="105"/>
        <v>0</v>
      </c>
      <c r="AE494" s="17">
        <f t="shared" si="106"/>
        <v>0</v>
      </c>
      <c r="AF494" s="17">
        <f t="shared" si="107"/>
        <v>0</v>
      </c>
      <c r="AG494" s="17">
        <f t="shared" si="108"/>
        <v>0</v>
      </c>
    </row>
    <row r="495" spans="1:33" ht="15.75" customHeight="1" x14ac:dyDescent="0.25">
      <c r="A495" s="37"/>
      <c r="B495" s="18"/>
      <c r="C495" s="18"/>
      <c r="D495" s="20"/>
      <c r="E495" s="47"/>
      <c r="F495" s="18"/>
      <c r="G495" s="733"/>
      <c r="H495" s="29"/>
      <c r="I495" s="773"/>
      <c r="J495" s="350"/>
      <c r="K495" s="773"/>
      <c r="L495" s="150"/>
      <c r="M495" s="742"/>
      <c r="N495" s="238"/>
      <c r="O495" s="773"/>
      <c r="P495" s="216"/>
      <c r="Q495" s="773"/>
      <c r="R495" s="373"/>
      <c r="S495" s="742"/>
      <c r="T495" s="176"/>
      <c r="U495" s="969">
        <f t="shared" si="100"/>
        <v>0</v>
      </c>
      <c r="V495" s="960"/>
      <c r="W495" s="204"/>
      <c r="X495" s="111">
        <f t="shared" si="99"/>
        <v>0</v>
      </c>
      <c r="Y495" s="959">
        <f t="shared" si="101"/>
        <v>0</v>
      </c>
      <c r="Z495" s="975"/>
      <c r="AA495" s="17">
        <f t="shared" si="102"/>
        <v>0</v>
      </c>
      <c r="AB495" s="17">
        <f t="shared" si="103"/>
        <v>0</v>
      </c>
      <c r="AC495" s="17">
        <f t="shared" si="104"/>
        <v>0</v>
      </c>
      <c r="AD495" s="17">
        <f t="shared" si="105"/>
        <v>0</v>
      </c>
      <c r="AE495" s="17">
        <f t="shared" si="106"/>
        <v>0</v>
      </c>
      <c r="AF495" s="17">
        <f t="shared" si="107"/>
        <v>0</v>
      </c>
      <c r="AG495" s="17">
        <f t="shared" si="108"/>
        <v>0</v>
      </c>
    </row>
    <row r="496" spans="1:33" ht="15.75" customHeight="1" x14ac:dyDescent="0.25">
      <c r="A496" s="37"/>
      <c r="B496" s="18"/>
      <c r="C496" s="18"/>
      <c r="D496" s="20"/>
      <c r="E496" s="47"/>
      <c r="F496" s="18"/>
      <c r="G496" s="733"/>
      <c r="H496" s="29"/>
      <c r="I496" s="773"/>
      <c r="J496" s="350"/>
      <c r="K496" s="773"/>
      <c r="L496" s="150"/>
      <c r="M496" s="742"/>
      <c r="N496" s="238"/>
      <c r="O496" s="773"/>
      <c r="P496" s="216"/>
      <c r="Q496" s="773"/>
      <c r="R496" s="373"/>
      <c r="S496" s="742"/>
      <c r="T496" s="176"/>
      <c r="U496" s="969">
        <f t="shared" si="100"/>
        <v>0</v>
      </c>
      <c r="V496" s="960"/>
      <c r="W496" s="204"/>
      <c r="X496" s="111">
        <f t="shared" si="99"/>
        <v>0</v>
      </c>
      <c r="Y496" s="959">
        <f t="shared" si="101"/>
        <v>0</v>
      </c>
      <c r="Z496" s="975"/>
      <c r="AA496" s="17">
        <f t="shared" si="102"/>
        <v>0</v>
      </c>
      <c r="AB496" s="17">
        <f t="shared" si="103"/>
        <v>0</v>
      </c>
      <c r="AC496" s="17">
        <f t="shared" si="104"/>
        <v>0</v>
      </c>
      <c r="AD496" s="17">
        <f t="shared" si="105"/>
        <v>0</v>
      </c>
      <c r="AE496" s="17">
        <f t="shared" si="106"/>
        <v>0</v>
      </c>
      <c r="AF496" s="17">
        <f t="shared" si="107"/>
        <v>0</v>
      </c>
      <c r="AG496" s="17">
        <f t="shared" si="108"/>
        <v>0</v>
      </c>
    </row>
    <row r="497" spans="1:33" ht="15.75" customHeight="1" x14ac:dyDescent="0.25">
      <c r="A497" s="37"/>
      <c r="B497" s="18"/>
      <c r="C497" s="18"/>
      <c r="D497" s="20"/>
      <c r="E497" s="47"/>
      <c r="F497" s="18"/>
      <c r="G497" s="733"/>
      <c r="H497" s="29"/>
      <c r="I497" s="773"/>
      <c r="J497" s="350"/>
      <c r="K497" s="773"/>
      <c r="L497" s="150"/>
      <c r="M497" s="742"/>
      <c r="N497" s="238"/>
      <c r="O497" s="773"/>
      <c r="P497" s="216"/>
      <c r="Q497" s="773"/>
      <c r="R497" s="373"/>
      <c r="S497" s="742"/>
      <c r="T497" s="176"/>
      <c r="U497" s="969">
        <f t="shared" si="100"/>
        <v>0</v>
      </c>
      <c r="V497" s="960"/>
      <c r="W497" s="204"/>
      <c r="X497" s="111">
        <f t="shared" si="99"/>
        <v>0</v>
      </c>
      <c r="Y497" s="959">
        <f t="shared" si="101"/>
        <v>0</v>
      </c>
      <c r="Z497" s="975"/>
      <c r="AA497" s="17">
        <f t="shared" si="102"/>
        <v>0</v>
      </c>
      <c r="AB497" s="17">
        <f t="shared" si="103"/>
        <v>0</v>
      </c>
      <c r="AC497" s="17">
        <f t="shared" si="104"/>
        <v>0</v>
      </c>
      <c r="AD497" s="17">
        <f t="shared" si="105"/>
        <v>0</v>
      </c>
      <c r="AE497" s="17">
        <f t="shared" si="106"/>
        <v>0</v>
      </c>
      <c r="AF497" s="17">
        <f t="shared" si="107"/>
        <v>0</v>
      </c>
      <c r="AG497" s="17">
        <f t="shared" si="108"/>
        <v>0</v>
      </c>
    </row>
    <row r="498" spans="1:33" ht="15.75" customHeight="1" x14ac:dyDescent="0.25">
      <c r="A498" s="37"/>
      <c r="B498" s="18"/>
      <c r="C498" s="18"/>
      <c r="D498" s="20"/>
      <c r="E498" s="47"/>
      <c r="F498" s="18"/>
      <c r="G498" s="733"/>
      <c r="H498" s="29"/>
      <c r="I498" s="773"/>
      <c r="J498" s="350"/>
      <c r="K498" s="773"/>
      <c r="L498" s="150"/>
      <c r="M498" s="742"/>
      <c r="N498" s="238"/>
      <c r="O498" s="773"/>
      <c r="P498" s="216"/>
      <c r="Q498" s="773"/>
      <c r="R498" s="373"/>
      <c r="S498" s="742"/>
      <c r="T498" s="176"/>
      <c r="U498" s="969">
        <f t="shared" si="100"/>
        <v>0</v>
      </c>
      <c r="V498" s="960"/>
      <c r="W498" s="204"/>
      <c r="X498" s="111">
        <f t="shared" si="99"/>
        <v>0</v>
      </c>
      <c r="Y498" s="959">
        <f t="shared" si="101"/>
        <v>0</v>
      </c>
      <c r="Z498" s="975"/>
      <c r="AA498" s="17">
        <f t="shared" si="102"/>
        <v>0</v>
      </c>
      <c r="AB498" s="17">
        <f t="shared" si="103"/>
        <v>0</v>
      </c>
      <c r="AC498" s="17">
        <f t="shared" si="104"/>
        <v>0</v>
      </c>
      <c r="AD498" s="17">
        <f t="shared" si="105"/>
        <v>0</v>
      </c>
      <c r="AE498" s="17">
        <f t="shared" si="106"/>
        <v>0</v>
      </c>
      <c r="AF498" s="17">
        <f t="shared" si="107"/>
        <v>0</v>
      </c>
      <c r="AG498" s="17">
        <f t="shared" si="108"/>
        <v>0</v>
      </c>
    </row>
    <row r="499" spans="1:33" ht="15.75" customHeight="1" x14ac:dyDescent="0.25">
      <c r="A499" s="37"/>
      <c r="B499" s="18"/>
      <c r="C499" s="18"/>
      <c r="D499" s="20"/>
      <c r="E499" s="47"/>
      <c r="F499" s="18"/>
      <c r="G499" s="733"/>
      <c r="H499" s="29"/>
      <c r="I499" s="773"/>
      <c r="J499" s="350"/>
      <c r="K499" s="773"/>
      <c r="L499" s="150"/>
      <c r="M499" s="742"/>
      <c r="N499" s="238"/>
      <c r="O499" s="773"/>
      <c r="P499" s="216"/>
      <c r="Q499" s="773"/>
      <c r="R499" s="373"/>
      <c r="S499" s="742"/>
      <c r="T499" s="176"/>
      <c r="U499" s="969">
        <f t="shared" si="100"/>
        <v>0</v>
      </c>
      <c r="V499" s="960"/>
      <c r="W499" s="204"/>
      <c r="X499" s="111">
        <f t="shared" si="99"/>
        <v>0</v>
      </c>
      <c r="Y499" s="959">
        <f t="shared" si="101"/>
        <v>0</v>
      </c>
      <c r="Z499" s="975"/>
      <c r="AA499" s="17">
        <f t="shared" si="102"/>
        <v>0</v>
      </c>
      <c r="AB499" s="17">
        <f t="shared" si="103"/>
        <v>0</v>
      </c>
      <c r="AC499" s="17">
        <f t="shared" si="104"/>
        <v>0</v>
      </c>
      <c r="AD499" s="17">
        <f t="shared" si="105"/>
        <v>0</v>
      </c>
      <c r="AE499" s="17">
        <f t="shared" si="106"/>
        <v>0</v>
      </c>
      <c r="AF499" s="17">
        <f t="shared" si="107"/>
        <v>0</v>
      </c>
      <c r="AG499" s="17">
        <f t="shared" si="108"/>
        <v>0</v>
      </c>
    </row>
    <row r="500" spans="1:33" ht="15.75" customHeight="1" x14ac:dyDescent="0.25">
      <c r="A500" s="37"/>
      <c r="B500" s="18"/>
      <c r="C500" s="18"/>
      <c r="D500" s="20"/>
      <c r="E500" s="47"/>
      <c r="F500" s="18"/>
      <c r="G500" s="733"/>
      <c r="H500" s="29"/>
      <c r="I500" s="773"/>
      <c r="J500" s="350"/>
      <c r="K500" s="773"/>
      <c r="L500" s="150"/>
      <c r="M500" s="742"/>
      <c r="N500" s="238"/>
      <c r="O500" s="773"/>
      <c r="P500" s="216"/>
      <c r="Q500" s="773"/>
      <c r="R500" s="373"/>
      <c r="S500" s="742"/>
      <c r="T500" s="176"/>
      <c r="U500" s="969">
        <f t="shared" si="100"/>
        <v>0</v>
      </c>
      <c r="V500" s="960"/>
      <c r="W500" s="204"/>
      <c r="X500" s="111">
        <f t="shared" si="99"/>
        <v>0</v>
      </c>
      <c r="Y500" s="959">
        <f t="shared" si="101"/>
        <v>0</v>
      </c>
      <c r="Z500" s="975"/>
      <c r="AA500" s="17">
        <f t="shared" si="102"/>
        <v>0</v>
      </c>
      <c r="AB500" s="17">
        <f t="shared" si="103"/>
        <v>0</v>
      </c>
      <c r="AC500" s="17">
        <f t="shared" si="104"/>
        <v>0</v>
      </c>
      <c r="AD500" s="17">
        <f t="shared" si="105"/>
        <v>0</v>
      </c>
      <c r="AE500" s="17">
        <f t="shared" si="106"/>
        <v>0</v>
      </c>
      <c r="AF500" s="17">
        <f t="shared" si="107"/>
        <v>0</v>
      </c>
      <c r="AG500" s="17">
        <f t="shared" si="108"/>
        <v>0</v>
      </c>
    </row>
    <row r="501" spans="1:33" ht="15.75" customHeight="1" x14ac:dyDescent="0.25">
      <c r="A501" s="37"/>
      <c r="B501" s="18"/>
      <c r="C501" s="18"/>
      <c r="D501" s="20"/>
      <c r="E501" s="47"/>
      <c r="F501" s="18"/>
      <c r="G501" s="733"/>
      <c r="H501" s="29"/>
      <c r="I501" s="773"/>
      <c r="J501" s="350"/>
      <c r="K501" s="773"/>
      <c r="L501" s="150"/>
      <c r="M501" s="742"/>
      <c r="N501" s="238"/>
      <c r="O501" s="773"/>
      <c r="P501" s="216"/>
      <c r="Q501" s="773"/>
      <c r="R501" s="373"/>
      <c r="S501" s="742"/>
      <c r="T501" s="176"/>
      <c r="U501" s="969">
        <f t="shared" si="100"/>
        <v>0</v>
      </c>
      <c r="V501" s="960"/>
      <c r="W501" s="204"/>
      <c r="X501" s="111">
        <f t="shared" si="99"/>
        <v>0</v>
      </c>
      <c r="Y501" s="959">
        <f t="shared" si="101"/>
        <v>0</v>
      </c>
      <c r="Z501" s="975"/>
      <c r="AA501" s="17">
        <f t="shared" si="102"/>
        <v>0</v>
      </c>
      <c r="AB501" s="17">
        <f t="shared" si="103"/>
        <v>0</v>
      </c>
      <c r="AC501" s="17">
        <f t="shared" si="104"/>
        <v>0</v>
      </c>
      <c r="AD501" s="17">
        <f t="shared" si="105"/>
        <v>0</v>
      </c>
      <c r="AE501" s="17">
        <f t="shared" si="106"/>
        <v>0</v>
      </c>
      <c r="AF501" s="17">
        <f t="shared" si="107"/>
        <v>0</v>
      </c>
      <c r="AG501" s="17">
        <f t="shared" si="108"/>
        <v>0</v>
      </c>
    </row>
    <row r="502" spans="1:33" ht="15.75" customHeight="1" x14ac:dyDescent="0.25">
      <c r="A502" s="37"/>
      <c r="B502" s="18"/>
      <c r="C502" s="18"/>
      <c r="D502" s="20"/>
      <c r="E502" s="47"/>
      <c r="F502" s="18"/>
      <c r="G502" s="733"/>
      <c r="H502" s="29"/>
      <c r="I502" s="773"/>
      <c r="J502" s="350"/>
      <c r="K502" s="773"/>
      <c r="L502" s="150"/>
      <c r="M502" s="742"/>
      <c r="N502" s="238"/>
      <c r="O502" s="773"/>
      <c r="P502" s="216"/>
      <c r="Q502" s="773"/>
      <c r="R502" s="373"/>
      <c r="S502" s="742"/>
      <c r="T502" s="176"/>
      <c r="U502" s="969">
        <f t="shared" si="100"/>
        <v>0</v>
      </c>
      <c r="V502" s="960"/>
      <c r="W502" s="204"/>
      <c r="X502" s="111">
        <f t="shared" si="99"/>
        <v>0</v>
      </c>
      <c r="Y502" s="959">
        <f t="shared" si="101"/>
        <v>0</v>
      </c>
      <c r="Z502" s="975"/>
      <c r="AA502" s="17">
        <f t="shared" si="102"/>
        <v>0</v>
      </c>
      <c r="AB502" s="17">
        <f t="shared" si="103"/>
        <v>0</v>
      </c>
      <c r="AC502" s="17">
        <f t="shared" si="104"/>
        <v>0</v>
      </c>
      <c r="AD502" s="17">
        <f t="shared" si="105"/>
        <v>0</v>
      </c>
      <c r="AE502" s="17">
        <f t="shared" si="106"/>
        <v>0</v>
      </c>
      <c r="AF502" s="17">
        <f t="shared" si="107"/>
        <v>0</v>
      </c>
      <c r="AG502" s="17">
        <f t="shared" si="108"/>
        <v>0</v>
      </c>
    </row>
    <row r="503" spans="1:33" ht="15.75" customHeight="1" x14ac:dyDescent="0.25">
      <c r="A503" s="37"/>
      <c r="B503" s="18"/>
      <c r="C503" s="18"/>
      <c r="D503" s="20"/>
      <c r="E503" s="47"/>
      <c r="F503" s="18"/>
      <c r="G503" s="733"/>
      <c r="H503" s="29"/>
      <c r="I503" s="773"/>
      <c r="J503" s="350"/>
      <c r="K503" s="773"/>
      <c r="L503" s="150"/>
      <c r="M503" s="742"/>
      <c r="N503" s="238"/>
      <c r="O503" s="773"/>
      <c r="P503" s="216"/>
      <c r="Q503" s="773"/>
      <c r="R503" s="373"/>
      <c r="S503" s="742"/>
      <c r="T503" s="176"/>
      <c r="U503" s="969">
        <f t="shared" si="100"/>
        <v>0</v>
      </c>
      <c r="V503" s="960"/>
      <c r="W503" s="204"/>
      <c r="X503" s="111">
        <f t="shared" si="99"/>
        <v>0</v>
      </c>
      <c r="Y503" s="959">
        <f t="shared" si="101"/>
        <v>0</v>
      </c>
      <c r="Z503" s="975"/>
      <c r="AA503" s="17">
        <f t="shared" si="102"/>
        <v>0</v>
      </c>
      <c r="AB503" s="17">
        <f t="shared" si="103"/>
        <v>0</v>
      </c>
      <c r="AC503" s="17">
        <f t="shared" si="104"/>
        <v>0</v>
      </c>
      <c r="AD503" s="17">
        <f t="shared" si="105"/>
        <v>0</v>
      </c>
      <c r="AE503" s="17">
        <f t="shared" si="106"/>
        <v>0</v>
      </c>
      <c r="AF503" s="17">
        <f t="shared" si="107"/>
        <v>0</v>
      </c>
      <c r="AG503" s="17">
        <f t="shared" si="108"/>
        <v>0</v>
      </c>
    </row>
    <row r="504" spans="1:33" ht="15.75" customHeight="1" x14ac:dyDescent="0.25">
      <c r="A504" s="37"/>
      <c r="B504" s="18"/>
      <c r="C504" s="18"/>
      <c r="D504" s="20"/>
      <c r="E504" s="47"/>
      <c r="F504" s="18"/>
      <c r="G504" s="733"/>
      <c r="H504" s="29"/>
      <c r="I504" s="773"/>
      <c r="J504" s="350"/>
      <c r="K504" s="773"/>
      <c r="L504" s="150"/>
      <c r="M504" s="742"/>
      <c r="N504" s="238"/>
      <c r="O504" s="773"/>
      <c r="P504" s="216"/>
      <c r="Q504" s="773"/>
      <c r="R504" s="373"/>
      <c r="S504" s="742"/>
      <c r="T504" s="176"/>
      <c r="U504" s="969">
        <f t="shared" si="100"/>
        <v>0</v>
      </c>
      <c r="V504" s="960"/>
      <c r="W504" s="204"/>
      <c r="X504" s="111">
        <f t="shared" ref="X504:X560" si="109">F504+G504+I504+K504+M504+O504+Q504+S504-H504-J504-L504-N504-P504-R504-T504-W504</f>
        <v>0</v>
      </c>
      <c r="Y504" s="959">
        <f t="shared" si="101"/>
        <v>0</v>
      </c>
      <c r="Z504" s="975"/>
      <c r="AA504" s="17">
        <f t="shared" si="102"/>
        <v>0</v>
      </c>
      <c r="AB504" s="17">
        <f t="shared" si="103"/>
        <v>0</v>
      </c>
      <c r="AC504" s="17">
        <f t="shared" si="104"/>
        <v>0</v>
      </c>
      <c r="AD504" s="17">
        <f t="shared" si="105"/>
        <v>0</v>
      </c>
      <c r="AE504" s="17">
        <f t="shared" si="106"/>
        <v>0</v>
      </c>
      <c r="AF504" s="17">
        <f t="shared" si="107"/>
        <v>0</v>
      </c>
      <c r="AG504" s="17">
        <f t="shared" si="108"/>
        <v>0</v>
      </c>
    </row>
    <row r="505" spans="1:33" ht="15.75" customHeight="1" x14ac:dyDescent="0.25">
      <c r="A505" s="37"/>
      <c r="B505" s="18"/>
      <c r="C505" s="18"/>
      <c r="D505" s="20"/>
      <c r="E505" s="47"/>
      <c r="F505" s="18"/>
      <c r="G505" s="733"/>
      <c r="H505" s="29"/>
      <c r="I505" s="773"/>
      <c r="J505" s="350"/>
      <c r="K505" s="773"/>
      <c r="L505" s="150"/>
      <c r="M505" s="742"/>
      <c r="N505" s="238"/>
      <c r="O505" s="773"/>
      <c r="P505" s="216"/>
      <c r="Q505" s="773"/>
      <c r="R505" s="373"/>
      <c r="S505" s="742"/>
      <c r="T505" s="176"/>
      <c r="U505" s="969">
        <f t="shared" si="100"/>
        <v>0</v>
      </c>
      <c r="V505" s="960"/>
      <c r="W505" s="204"/>
      <c r="X505" s="111">
        <f t="shared" si="109"/>
        <v>0</v>
      </c>
      <c r="Y505" s="959">
        <f t="shared" si="101"/>
        <v>0</v>
      </c>
      <c r="Z505" s="975"/>
      <c r="AA505" s="17">
        <f t="shared" si="102"/>
        <v>0</v>
      </c>
      <c r="AB505" s="17">
        <f t="shared" si="103"/>
        <v>0</v>
      </c>
      <c r="AC505" s="17">
        <f t="shared" si="104"/>
        <v>0</v>
      </c>
      <c r="AD505" s="17">
        <f t="shared" si="105"/>
        <v>0</v>
      </c>
      <c r="AE505" s="17">
        <f t="shared" si="106"/>
        <v>0</v>
      </c>
      <c r="AF505" s="17">
        <f t="shared" si="107"/>
        <v>0</v>
      </c>
      <c r="AG505" s="17">
        <f t="shared" si="108"/>
        <v>0</v>
      </c>
    </row>
    <row r="506" spans="1:33" ht="15.75" customHeight="1" x14ac:dyDescent="0.25">
      <c r="A506" s="37"/>
      <c r="B506" s="18"/>
      <c r="C506" s="18"/>
      <c r="D506" s="20"/>
      <c r="E506" s="47"/>
      <c r="F506" s="18"/>
      <c r="G506" s="733"/>
      <c r="H506" s="29"/>
      <c r="I506" s="773"/>
      <c r="J506" s="350"/>
      <c r="K506" s="773"/>
      <c r="L506" s="150"/>
      <c r="M506" s="742"/>
      <c r="N506" s="238"/>
      <c r="O506" s="773"/>
      <c r="P506" s="216"/>
      <c r="Q506" s="773"/>
      <c r="R506" s="373"/>
      <c r="S506" s="742"/>
      <c r="T506" s="176"/>
      <c r="U506" s="969">
        <f t="shared" si="100"/>
        <v>0</v>
      </c>
      <c r="V506" s="960"/>
      <c r="W506" s="204"/>
      <c r="X506" s="111">
        <f t="shared" si="109"/>
        <v>0</v>
      </c>
      <c r="Y506" s="959">
        <f t="shared" si="101"/>
        <v>0</v>
      </c>
      <c r="Z506" s="975"/>
      <c r="AA506" s="17">
        <f t="shared" si="102"/>
        <v>0</v>
      </c>
      <c r="AB506" s="17">
        <f t="shared" si="103"/>
        <v>0</v>
      </c>
      <c r="AC506" s="17">
        <f t="shared" si="104"/>
        <v>0</v>
      </c>
      <c r="AD506" s="17">
        <f t="shared" si="105"/>
        <v>0</v>
      </c>
      <c r="AE506" s="17">
        <f t="shared" si="106"/>
        <v>0</v>
      </c>
      <c r="AF506" s="17">
        <f t="shared" si="107"/>
        <v>0</v>
      </c>
      <c r="AG506" s="17">
        <f t="shared" si="108"/>
        <v>0</v>
      </c>
    </row>
    <row r="507" spans="1:33" ht="15.75" customHeight="1" x14ac:dyDescent="0.25">
      <c r="A507" s="37"/>
      <c r="B507" s="18"/>
      <c r="C507" s="18"/>
      <c r="D507" s="20"/>
      <c r="E507" s="47"/>
      <c r="F507" s="18"/>
      <c r="G507" s="733"/>
      <c r="H507" s="29"/>
      <c r="I507" s="773"/>
      <c r="J507" s="350"/>
      <c r="K507" s="773"/>
      <c r="L507" s="150"/>
      <c r="M507" s="742"/>
      <c r="N507" s="238"/>
      <c r="O507" s="773"/>
      <c r="P507" s="216"/>
      <c r="Q507" s="773"/>
      <c r="R507" s="373"/>
      <c r="S507" s="742"/>
      <c r="T507" s="176"/>
      <c r="U507" s="969">
        <f t="shared" si="100"/>
        <v>0</v>
      </c>
      <c r="V507" s="960"/>
      <c r="W507" s="204"/>
      <c r="X507" s="111">
        <f t="shared" si="109"/>
        <v>0</v>
      </c>
      <c r="Y507" s="959">
        <f t="shared" si="101"/>
        <v>0</v>
      </c>
      <c r="Z507" s="975"/>
      <c r="AA507" s="17">
        <f t="shared" si="102"/>
        <v>0</v>
      </c>
      <c r="AB507" s="17">
        <f t="shared" si="103"/>
        <v>0</v>
      </c>
      <c r="AC507" s="17">
        <f t="shared" si="104"/>
        <v>0</v>
      </c>
      <c r="AD507" s="17">
        <f t="shared" si="105"/>
        <v>0</v>
      </c>
      <c r="AE507" s="17">
        <f t="shared" si="106"/>
        <v>0</v>
      </c>
      <c r="AF507" s="17">
        <f t="shared" si="107"/>
        <v>0</v>
      </c>
      <c r="AG507" s="17">
        <f t="shared" si="108"/>
        <v>0</v>
      </c>
    </row>
    <row r="508" spans="1:33" ht="15.75" customHeight="1" x14ac:dyDescent="0.25">
      <c r="A508" s="37"/>
      <c r="B508" s="18"/>
      <c r="C508" s="18"/>
      <c r="D508" s="20"/>
      <c r="E508" s="47"/>
      <c r="F508" s="18"/>
      <c r="G508" s="733"/>
      <c r="H508" s="29"/>
      <c r="I508" s="773"/>
      <c r="J508" s="350"/>
      <c r="K508" s="773"/>
      <c r="L508" s="150"/>
      <c r="M508" s="742"/>
      <c r="N508" s="238"/>
      <c r="O508" s="773"/>
      <c r="P508" s="216"/>
      <c r="Q508" s="773"/>
      <c r="R508" s="373"/>
      <c r="S508" s="742"/>
      <c r="T508" s="176"/>
      <c r="U508" s="969">
        <f t="shared" si="100"/>
        <v>0</v>
      </c>
      <c r="V508" s="960"/>
      <c r="W508" s="204"/>
      <c r="X508" s="111">
        <f t="shared" si="109"/>
        <v>0</v>
      </c>
      <c r="Y508" s="959">
        <f t="shared" si="101"/>
        <v>0</v>
      </c>
      <c r="Z508" s="975"/>
      <c r="AA508" s="17">
        <f t="shared" si="102"/>
        <v>0</v>
      </c>
      <c r="AB508" s="17">
        <f t="shared" si="103"/>
        <v>0</v>
      </c>
      <c r="AC508" s="17">
        <f t="shared" si="104"/>
        <v>0</v>
      </c>
      <c r="AD508" s="17">
        <f t="shared" si="105"/>
        <v>0</v>
      </c>
      <c r="AE508" s="17">
        <f t="shared" si="106"/>
        <v>0</v>
      </c>
      <c r="AF508" s="17">
        <f t="shared" si="107"/>
        <v>0</v>
      </c>
      <c r="AG508" s="17">
        <f t="shared" si="108"/>
        <v>0</v>
      </c>
    </row>
    <row r="509" spans="1:33" ht="15.75" customHeight="1" x14ac:dyDescent="0.25">
      <c r="A509" s="37"/>
      <c r="B509" s="18"/>
      <c r="C509" s="18"/>
      <c r="D509" s="20"/>
      <c r="E509" s="47"/>
      <c r="F509" s="18"/>
      <c r="G509" s="733"/>
      <c r="H509" s="29"/>
      <c r="I509" s="773"/>
      <c r="J509" s="350"/>
      <c r="K509" s="773"/>
      <c r="L509" s="150"/>
      <c r="M509" s="742"/>
      <c r="N509" s="238"/>
      <c r="O509" s="773"/>
      <c r="P509" s="216"/>
      <c r="Q509" s="773"/>
      <c r="R509" s="373"/>
      <c r="S509" s="742"/>
      <c r="T509" s="176"/>
      <c r="U509" s="969">
        <f t="shared" si="100"/>
        <v>0</v>
      </c>
      <c r="V509" s="960"/>
      <c r="W509" s="204"/>
      <c r="X509" s="111">
        <f t="shared" si="109"/>
        <v>0</v>
      </c>
      <c r="Y509" s="959">
        <f t="shared" si="101"/>
        <v>0</v>
      </c>
      <c r="Z509" s="975"/>
      <c r="AA509" s="17">
        <f t="shared" si="102"/>
        <v>0</v>
      </c>
      <c r="AB509" s="17">
        <f t="shared" si="103"/>
        <v>0</v>
      </c>
      <c r="AC509" s="17">
        <f t="shared" si="104"/>
        <v>0</v>
      </c>
      <c r="AD509" s="17">
        <f t="shared" si="105"/>
        <v>0</v>
      </c>
      <c r="AE509" s="17">
        <f t="shared" si="106"/>
        <v>0</v>
      </c>
      <c r="AF509" s="17">
        <f t="shared" si="107"/>
        <v>0</v>
      </c>
      <c r="AG509" s="17">
        <f t="shared" si="108"/>
        <v>0</v>
      </c>
    </row>
    <row r="510" spans="1:33" ht="15.75" customHeight="1" x14ac:dyDescent="0.25">
      <c r="A510" s="37"/>
      <c r="B510" s="18"/>
      <c r="C510" s="18"/>
      <c r="D510" s="20"/>
      <c r="E510" s="47"/>
      <c r="F510" s="18"/>
      <c r="G510" s="733"/>
      <c r="H510" s="29"/>
      <c r="I510" s="773"/>
      <c r="J510" s="350"/>
      <c r="K510" s="773"/>
      <c r="L510" s="150"/>
      <c r="M510" s="742"/>
      <c r="N510" s="238"/>
      <c r="O510" s="773"/>
      <c r="P510" s="216"/>
      <c r="Q510" s="773"/>
      <c r="R510" s="373"/>
      <c r="S510" s="742"/>
      <c r="T510" s="176"/>
      <c r="U510" s="969">
        <f t="shared" si="100"/>
        <v>0</v>
      </c>
      <c r="V510" s="960"/>
      <c r="W510" s="204"/>
      <c r="X510" s="111">
        <f t="shared" si="109"/>
        <v>0</v>
      </c>
      <c r="Y510" s="959">
        <f t="shared" si="101"/>
        <v>0</v>
      </c>
      <c r="Z510" s="975"/>
      <c r="AA510" s="17">
        <f t="shared" si="102"/>
        <v>0</v>
      </c>
      <c r="AB510" s="17">
        <f t="shared" si="103"/>
        <v>0</v>
      </c>
      <c r="AC510" s="17">
        <f t="shared" si="104"/>
        <v>0</v>
      </c>
      <c r="AD510" s="17">
        <f t="shared" si="105"/>
        <v>0</v>
      </c>
      <c r="AE510" s="17">
        <f t="shared" si="106"/>
        <v>0</v>
      </c>
      <c r="AF510" s="17">
        <f t="shared" si="107"/>
        <v>0</v>
      </c>
      <c r="AG510" s="17">
        <f t="shared" si="108"/>
        <v>0</v>
      </c>
    </row>
    <row r="511" spans="1:33" ht="15.75" customHeight="1" x14ac:dyDescent="0.25">
      <c r="A511" s="37"/>
      <c r="B511" s="18"/>
      <c r="C511" s="18"/>
      <c r="D511" s="20"/>
      <c r="E511" s="47"/>
      <c r="F511" s="18"/>
      <c r="G511" s="733"/>
      <c r="H511" s="29"/>
      <c r="I511" s="773"/>
      <c r="J511" s="350"/>
      <c r="K511" s="773"/>
      <c r="L511" s="150"/>
      <c r="M511" s="742"/>
      <c r="N511" s="238"/>
      <c r="O511" s="773"/>
      <c r="P511" s="216"/>
      <c r="Q511" s="773"/>
      <c r="R511" s="373"/>
      <c r="S511" s="742"/>
      <c r="T511" s="176"/>
      <c r="U511" s="969">
        <f t="shared" si="100"/>
        <v>0</v>
      </c>
      <c r="V511" s="960"/>
      <c r="W511" s="204"/>
      <c r="X511" s="111">
        <f t="shared" si="109"/>
        <v>0</v>
      </c>
      <c r="Y511" s="959">
        <f t="shared" si="101"/>
        <v>0</v>
      </c>
      <c r="Z511" s="975"/>
      <c r="AA511" s="17">
        <f t="shared" si="102"/>
        <v>0</v>
      </c>
      <c r="AB511" s="17">
        <f t="shared" si="103"/>
        <v>0</v>
      </c>
      <c r="AC511" s="17">
        <f t="shared" si="104"/>
        <v>0</v>
      </c>
      <c r="AD511" s="17">
        <f t="shared" si="105"/>
        <v>0</v>
      </c>
      <c r="AE511" s="17">
        <f t="shared" si="106"/>
        <v>0</v>
      </c>
      <c r="AF511" s="17">
        <f t="shared" si="107"/>
        <v>0</v>
      </c>
      <c r="AG511" s="17">
        <f t="shared" si="108"/>
        <v>0</v>
      </c>
    </row>
    <row r="512" spans="1:33" ht="15.75" customHeight="1" x14ac:dyDescent="0.25">
      <c r="A512" s="37"/>
      <c r="B512" s="18"/>
      <c r="C512" s="18"/>
      <c r="D512" s="20"/>
      <c r="E512" s="47"/>
      <c r="F512" s="18"/>
      <c r="G512" s="733"/>
      <c r="H512" s="29"/>
      <c r="I512" s="773"/>
      <c r="J512" s="350"/>
      <c r="K512" s="773"/>
      <c r="L512" s="150"/>
      <c r="M512" s="742"/>
      <c r="N512" s="238"/>
      <c r="O512" s="773"/>
      <c r="P512" s="216"/>
      <c r="Q512" s="773"/>
      <c r="R512" s="373"/>
      <c r="S512" s="742"/>
      <c r="T512" s="176"/>
      <c r="U512" s="969">
        <f t="shared" si="100"/>
        <v>0</v>
      </c>
      <c r="V512" s="960"/>
      <c r="W512" s="204"/>
      <c r="X512" s="111">
        <f t="shared" si="109"/>
        <v>0</v>
      </c>
      <c r="Y512" s="959">
        <f t="shared" si="101"/>
        <v>0</v>
      </c>
      <c r="Z512" s="975"/>
      <c r="AA512" s="17">
        <f t="shared" si="102"/>
        <v>0</v>
      </c>
      <c r="AB512" s="17">
        <f t="shared" si="103"/>
        <v>0</v>
      </c>
      <c r="AC512" s="17">
        <f t="shared" si="104"/>
        <v>0</v>
      </c>
      <c r="AD512" s="17">
        <f t="shared" si="105"/>
        <v>0</v>
      </c>
      <c r="AE512" s="17">
        <f t="shared" si="106"/>
        <v>0</v>
      </c>
      <c r="AF512" s="17">
        <f t="shared" si="107"/>
        <v>0</v>
      </c>
      <c r="AG512" s="17">
        <f t="shared" si="108"/>
        <v>0</v>
      </c>
    </row>
    <row r="513" spans="1:33" ht="15.75" customHeight="1" x14ac:dyDescent="0.25">
      <c r="A513" s="37"/>
      <c r="B513" s="18"/>
      <c r="C513" s="18"/>
      <c r="D513" s="20"/>
      <c r="E513" s="47"/>
      <c r="F513" s="18"/>
      <c r="G513" s="733"/>
      <c r="H513" s="29"/>
      <c r="I513" s="773"/>
      <c r="J513" s="350"/>
      <c r="K513" s="773"/>
      <c r="L513" s="150"/>
      <c r="M513" s="742"/>
      <c r="N513" s="238"/>
      <c r="O513" s="773"/>
      <c r="P513" s="216"/>
      <c r="Q513" s="773"/>
      <c r="R513" s="373"/>
      <c r="S513" s="742"/>
      <c r="T513" s="176"/>
      <c r="U513" s="969">
        <f t="shared" si="100"/>
        <v>0</v>
      </c>
      <c r="V513" s="960"/>
      <c r="W513" s="204"/>
      <c r="X513" s="111">
        <f t="shared" si="109"/>
        <v>0</v>
      </c>
      <c r="Y513" s="959">
        <f t="shared" si="101"/>
        <v>0</v>
      </c>
      <c r="Z513" s="975"/>
      <c r="AA513" s="17">
        <f t="shared" si="102"/>
        <v>0</v>
      </c>
      <c r="AB513" s="17">
        <f t="shared" si="103"/>
        <v>0</v>
      </c>
      <c r="AC513" s="17">
        <f t="shared" si="104"/>
        <v>0</v>
      </c>
      <c r="AD513" s="17">
        <f t="shared" si="105"/>
        <v>0</v>
      </c>
      <c r="AE513" s="17">
        <f t="shared" si="106"/>
        <v>0</v>
      </c>
      <c r="AF513" s="17">
        <f t="shared" si="107"/>
        <v>0</v>
      </c>
      <c r="AG513" s="17">
        <f t="shared" si="108"/>
        <v>0</v>
      </c>
    </row>
    <row r="514" spans="1:33" ht="15.75" customHeight="1" x14ac:dyDescent="0.25">
      <c r="A514" s="37"/>
      <c r="B514" s="18"/>
      <c r="C514" s="18"/>
      <c r="D514" s="20"/>
      <c r="E514" s="47"/>
      <c r="F514" s="18"/>
      <c r="G514" s="733"/>
      <c r="H514" s="29"/>
      <c r="I514" s="773"/>
      <c r="J514" s="350"/>
      <c r="K514" s="773"/>
      <c r="L514" s="150"/>
      <c r="M514" s="742"/>
      <c r="N514" s="238"/>
      <c r="O514" s="773"/>
      <c r="P514" s="216"/>
      <c r="Q514" s="773"/>
      <c r="R514" s="373"/>
      <c r="S514" s="742"/>
      <c r="T514" s="176"/>
      <c r="U514" s="969">
        <f t="shared" si="100"/>
        <v>0</v>
      </c>
      <c r="V514" s="960"/>
      <c r="W514" s="204"/>
      <c r="X514" s="111">
        <f t="shared" si="109"/>
        <v>0</v>
      </c>
      <c r="Y514" s="959">
        <f t="shared" si="101"/>
        <v>0</v>
      </c>
      <c r="Z514" s="975"/>
      <c r="AA514" s="17">
        <f t="shared" si="102"/>
        <v>0</v>
      </c>
      <c r="AB514" s="17">
        <f t="shared" si="103"/>
        <v>0</v>
      </c>
      <c r="AC514" s="17">
        <f t="shared" si="104"/>
        <v>0</v>
      </c>
      <c r="AD514" s="17">
        <f t="shared" si="105"/>
        <v>0</v>
      </c>
      <c r="AE514" s="17">
        <f t="shared" si="106"/>
        <v>0</v>
      </c>
      <c r="AF514" s="17">
        <f t="shared" si="107"/>
        <v>0</v>
      </c>
      <c r="AG514" s="17">
        <f t="shared" si="108"/>
        <v>0</v>
      </c>
    </row>
    <row r="515" spans="1:33" ht="15.75" customHeight="1" x14ac:dyDescent="0.25">
      <c r="A515" s="37"/>
      <c r="B515" s="18"/>
      <c r="C515" s="18"/>
      <c r="D515" s="20"/>
      <c r="E515" s="47"/>
      <c r="F515" s="18"/>
      <c r="G515" s="733"/>
      <c r="H515" s="29"/>
      <c r="I515" s="773"/>
      <c r="J515" s="350"/>
      <c r="K515" s="773"/>
      <c r="L515" s="150"/>
      <c r="M515" s="742"/>
      <c r="N515" s="238"/>
      <c r="O515" s="773"/>
      <c r="P515" s="216"/>
      <c r="Q515" s="773"/>
      <c r="R515" s="373"/>
      <c r="S515" s="742"/>
      <c r="T515" s="176"/>
      <c r="U515" s="969">
        <f t="shared" si="100"/>
        <v>0</v>
      </c>
      <c r="V515" s="960"/>
      <c r="W515" s="204"/>
      <c r="X515" s="111">
        <f t="shared" si="109"/>
        <v>0</v>
      </c>
      <c r="Y515" s="959">
        <f t="shared" si="101"/>
        <v>0</v>
      </c>
      <c r="Z515" s="975"/>
      <c r="AA515" s="17">
        <f t="shared" si="102"/>
        <v>0</v>
      </c>
      <c r="AB515" s="17">
        <f t="shared" si="103"/>
        <v>0</v>
      </c>
      <c r="AC515" s="17">
        <f t="shared" si="104"/>
        <v>0</v>
      </c>
      <c r="AD515" s="17">
        <f t="shared" si="105"/>
        <v>0</v>
      </c>
      <c r="AE515" s="17">
        <f t="shared" si="106"/>
        <v>0</v>
      </c>
      <c r="AF515" s="17">
        <f t="shared" si="107"/>
        <v>0</v>
      </c>
      <c r="AG515" s="17">
        <f t="shared" si="108"/>
        <v>0</v>
      </c>
    </row>
    <row r="516" spans="1:33" ht="15.75" customHeight="1" x14ac:dyDescent="0.25">
      <c r="A516" s="37"/>
      <c r="B516" s="18"/>
      <c r="C516" s="18"/>
      <c r="D516" s="20"/>
      <c r="E516" s="47"/>
      <c r="F516" s="18"/>
      <c r="G516" s="733"/>
      <c r="H516" s="29"/>
      <c r="I516" s="773"/>
      <c r="J516" s="350"/>
      <c r="K516" s="773"/>
      <c r="L516" s="150"/>
      <c r="M516" s="742"/>
      <c r="N516" s="238"/>
      <c r="O516" s="773"/>
      <c r="P516" s="216"/>
      <c r="Q516" s="773"/>
      <c r="R516" s="373"/>
      <c r="S516" s="742"/>
      <c r="T516" s="176"/>
      <c r="U516" s="969">
        <f t="shared" si="100"/>
        <v>0</v>
      </c>
      <c r="V516" s="960"/>
      <c r="W516" s="204"/>
      <c r="X516" s="111">
        <f t="shared" si="109"/>
        <v>0</v>
      </c>
      <c r="Y516" s="959">
        <f t="shared" si="101"/>
        <v>0</v>
      </c>
      <c r="Z516" s="975"/>
      <c r="AA516" s="17">
        <f t="shared" si="102"/>
        <v>0</v>
      </c>
      <c r="AB516" s="17">
        <f t="shared" si="103"/>
        <v>0</v>
      </c>
      <c r="AC516" s="17">
        <f t="shared" si="104"/>
        <v>0</v>
      </c>
      <c r="AD516" s="17">
        <f t="shared" si="105"/>
        <v>0</v>
      </c>
      <c r="AE516" s="17">
        <f t="shared" si="106"/>
        <v>0</v>
      </c>
      <c r="AF516" s="17">
        <f t="shared" si="107"/>
        <v>0</v>
      </c>
      <c r="AG516" s="17">
        <f t="shared" si="108"/>
        <v>0</v>
      </c>
    </row>
    <row r="517" spans="1:33" ht="15.75" customHeight="1" x14ac:dyDescent="0.25">
      <c r="A517" s="37"/>
      <c r="B517" s="18"/>
      <c r="C517" s="18"/>
      <c r="D517" s="20"/>
      <c r="E517" s="47"/>
      <c r="F517" s="18"/>
      <c r="G517" s="733"/>
      <c r="H517" s="29"/>
      <c r="I517" s="773"/>
      <c r="J517" s="350"/>
      <c r="K517" s="773"/>
      <c r="L517" s="150"/>
      <c r="M517" s="742"/>
      <c r="N517" s="238"/>
      <c r="O517" s="773"/>
      <c r="P517" s="216"/>
      <c r="Q517" s="773"/>
      <c r="R517" s="373"/>
      <c r="S517" s="742"/>
      <c r="T517" s="176"/>
      <c r="U517" s="969">
        <f t="shared" si="100"/>
        <v>0</v>
      </c>
      <c r="V517" s="960"/>
      <c r="W517" s="204"/>
      <c r="X517" s="111">
        <f t="shared" si="109"/>
        <v>0</v>
      </c>
      <c r="Y517" s="959">
        <f t="shared" si="101"/>
        <v>0</v>
      </c>
      <c r="Z517" s="975"/>
      <c r="AA517" s="17">
        <f t="shared" si="102"/>
        <v>0</v>
      </c>
      <c r="AB517" s="17">
        <f t="shared" si="103"/>
        <v>0</v>
      </c>
      <c r="AC517" s="17">
        <f t="shared" si="104"/>
        <v>0</v>
      </c>
      <c r="AD517" s="17">
        <f t="shared" si="105"/>
        <v>0</v>
      </c>
      <c r="AE517" s="17">
        <f t="shared" si="106"/>
        <v>0</v>
      </c>
      <c r="AF517" s="17">
        <f t="shared" si="107"/>
        <v>0</v>
      </c>
      <c r="AG517" s="17">
        <f t="shared" si="108"/>
        <v>0</v>
      </c>
    </row>
    <row r="518" spans="1:33" ht="15.75" customHeight="1" x14ac:dyDescent="0.25">
      <c r="A518" s="37"/>
      <c r="B518" s="18"/>
      <c r="C518" s="18"/>
      <c r="D518" s="20"/>
      <c r="E518" s="47"/>
      <c r="F518" s="18"/>
      <c r="G518" s="733"/>
      <c r="H518" s="29"/>
      <c r="I518" s="773"/>
      <c r="J518" s="350"/>
      <c r="K518" s="773"/>
      <c r="L518" s="150"/>
      <c r="M518" s="742"/>
      <c r="N518" s="238"/>
      <c r="O518" s="773"/>
      <c r="P518" s="216"/>
      <c r="Q518" s="773"/>
      <c r="R518" s="373"/>
      <c r="S518" s="742"/>
      <c r="T518" s="176"/>
      <c r="U518" s="969">
        <f t="shared" si="100"/>
        <v>0</v>
      </c>
      <c r="V518" s="960"/>
      <c r="W518" s="204"/>
      <c r="X518" s="111">
        <f t="shared" si="109"/>
        <v>0</v>
      </c>
      <c r="Y518" s="959">
        <f t="shared" si="101"/>
        <v>0</v>
      </c>
      <c r="Z518" s="975"/>
      <c r="AA518" s="17">
        <f t="shared" si="102"/>
        <v>0</v>
      </c>
      <c r="AB518" s="17">
        <f t="shared" si="103"/>
        <v>0</v>
      </c>
      <c r="AC518" s="17">
        <f t="shared" si="104"/>
        <v>0</v>
      </c>
      <c r="AD518" s="17">
        <f t="shared" si="105"/>
        <v>0</v>
      </c>
      <c r="AE518" s="17">
        <f t="shared" si="106"/>
        <v>0</v>
      </c>
      <c r="AF518" s="17">
        <f t="shared" si="107"/>
        <v>0</v>
      </c>
      <c r="AG518" s="17">
        <f t="shared" si="108"/>
        <v>0</v>
      </c>
    </row>
    <row r="519" spans="1:33" ht="15.75" customHeight="1" x14ac:dyDescent="0.25">
      <c r="A519" s="37"/>
      <c r="B519" s="18"/>
      <c r="C519" s="18"/>
      <c r="D519" s="20"/>
      <c r="E519" s="47"/>
      <c r="F519" s="18"/>
      <c r="G519" s="733"/>
      <c r="H519" s="29"/>
      <c r="I519" s="773"/>
      <c r="J519" s="350"/>
      <c r="K519" s="773"/>
      <c r="L519" s="150"/>
      <c r="M519" s="742"/>
      <c r="N519" s="238"/>
      <c r="O519" s="773"/>
      <c r="P519" s="216"/>
      <c r="Q519" s="773"/>
      <c r="R519" s="373"/>
      <c r="S519" s="742"/>
      <c r="T519" s="176"/>
      <c r="U519" s="969">
        <f t="shared" si="100"/>
        <v>0</v>
      </c>
      <c r="V519" s="960"/>
      <c r="W519" s="204"/>
      <c r="X519" s="111">
        <f t="shared" si="109"/>
        <v>0</v>
      </c>
      <c r="Y519" s="959">
        <f t="shared" si="101"/>
        <v>0</v>
      </c>
      <c r="Z519" s="975"/>
      <c r="AA519" s="17">
        <f t="shared" si="102"/>
        <v>0</v>
      </c>
      <c r="AB519" s="17">
        <f t="shared" si="103"/>
        <v>0</v>
      </c>
      <c r="AC519" s="17">
        <f t="shared" si="104"/>
        <v>0</v>
      </c>
      <c r="AD519" s="17">
        <f t="shared" si="105"/>
        <v>0</v>
      </c>
      <c r="AE519" s="17">
        <f t="shared" si="106"/>
        <v>0</v>
      </c>
      <c r="AF519" s="17">
        <f t="shared" si="107"/>
        <v>0</v>
      </c>
      <c r="AG519" s="17">
        <f t="shared" si="108"/>
        <v>0</v>
      </c>
    </row>
    <row r="520" spans="1:33" ht="15.75" customHeight="1" x14ac:dyDescent="0.25">
      <c r="A520" s="37"/>
      <c r="B520" s="18"/>
      <c r="C520" s="18"/>
      <c r="D520" s="20"/>
      <c r="E520" s="47"/>
      <c r="F520" s="18"/>
      <c r="G520" s="733"/>
      <c r="H520" s="29"/>
      <c r="I520" s="773"/>
      <c r="J520" s="350"/>
      <c r="K520" s="773"/>
      <c r="L520" s="150"/>
      <c r="M520" s="742"/>
      <c r="N520" s="238"/>
      <c r="O520" s="773"/>
      <c r="P520" s="216"/>
      <c r="Q520" s="773"/>
      <c r="R520" s="373"/>
      <c r="S520" s="742"/>
      <c r="T520" s="176"/>
      <c r="U520" s="969">
        <f t="shared" si="100"/>
        <v>0</v>
      </c>
      <c r="V520" s="960"/>
      <c r="W520" s="204"/>
      <c r="X520" s="111">
        <f t="shared" si="109"/>
        <v>0</v>
      </c>
      <c r="Y520" s="959">
        <f t="shared" si="101"/>
        <v>0</v>
      </c>
      <c r="Z520" s="975"/>
      <c r="AA520" s="17">
        <f t="shared" si="102"/>
        <v>0</v>
      </c>
      <c r="AB520" s="17">
        <f t="shared" si="103"/>
        <v>0</v>
      </c>
      <c r="AC520" s="17">
        <f t="shared" si="104"/>
        <v>0</v>
      </c>
      <c r="AD520" s="17">
        <f t="shared" si="105"/>
        <v>0</v>
      </c>
      <c r="AE520" s="17">
        <f t="shared" si="106"/>
        <v>0</v>
      </c>
      <c r="AF520" s="17">
        <f t="shared" si="107"/>
        <v>0</v>
      </c>
      <c r="AG520" s="17">
        <f t="shared" si="108"/>
        <v>0</v>
      </c>
    </row>
    <row r="521" spans="1:33" ht="15.75" customHeight="1" x14ac:dyDescent="0.25">
      <c r="A521" s="37"/>
      <c r="B521" s="18"/>
      <c r="C521" s="18"/>
      <c r="D521" s="20"/>
      <c r="E521" s="47"/>
      <c r="F521" s="18"/>
      <c r="G521" s="733"/>
      <c r="H521" s="29"/>
      <c r="I521" s="773"/>
      <c r="J521" s="350"/>
      <c r="K521" s="773"/>
      <c r="L521" s="150"/>
      <c r="M521" s="742"/>
      <c r="N521" s="238"/>
      <c r="O521" s="773"/>
      <c r="P521" s="216"/>
      <c r="Q521" s="773"/>
      <c r="R521" s="373"/>
      <c r="S521" s="742"/>
      <c r="T521" s="176"/>
      <c r="U521" s="969">
        <f t="shared" ref="U521:U560" si="110">T521+R521+P521+N521+L521+J521+H521</f>
        <v>0</v>
      </c>
      <c r="V521" s="960"/>
      <c r="W521" s="204"/>
      <c r="X521" s="111">
        <f t="shared" si="109"/>
        <v>0</v>
      </c>
      <c r="Y521" s="959">
        <f t="shared" ref="Y521:Y560" si="111">G521+I521+K521+M521+O521+Q521+S521</f>
        <v>0</v>
      </c>
      <c r="Z521" s="975"/>
      <c r="AA521" s="17">
        <f t="shared" ref="AA521:AA560" si="112">H521*C521</f>
        <v>0</v>
      </c>
      <c r="AB521" s="17">
        <f t="shared" ref="AB521:AB560" si="113">J521*C521</f>
        <v>0</v>
      </c>
      <c r="AC521" s="17">
        <f t="shared" ref="AC521:AC560" si="114">L521*C521</f>
        <v>0</v>
      </c>
      <c r="AD521" s="17">
        <f t="shared" ref="AD521:AD560" si="115">N521*C521</f>
        <v>0</v>
      </c>
      <c r="AE521" s="17">
        <f t="shared" ref="AE521:AE560" si="116">P521*C521</f>
        <v>0</v>
      </c>
      <c r="AF521" s="17">
        <f t="shared" ref="AF521:AF560" si="117">R521*C521</f>
        <v>0</v>
      </c>
      <c r="AG521" s="17">
        <f t="shared" ref="AG521:AG560" si="118">T521*C521</f>
        <v>0</v>
      </c>
    </row>
    <row r="522" spans="1:33" ht="15.75" customHeight="1" x14ac:dyDescent="0.25">
      <c r="A522" s="37"/>
      <c r="B522" s="18"/>
      <c r="C522" s="18"/>
      <c r="D522" s="20"/>
      <c r="E522" s="47"/>
      <c r="F522" s="18"/>
      <c r="G522" s="733"/>
      <c r="H522" s="29"/>
      <c r="I522" s="773"/>
      <c r="J522" s="350"/>
      <c r="K522" s="773"/>
      <c r="L522" s="150"/>
      <c r="M522" s="742"/>
      <c r="N522" s="238"/>
      <c r="O522" s="773"/>
      <c r="P522" s="216"/>
      <c r="Q522" s="773"/>
      <c r="R522" s="373"/>
      <c r="S522" s="742"/>
      <c r="T522" s="176"/>
      <c r="U522" s="969">
        <f t="shared" si="110"/>
        <v>0</v>
      </c>
      <c r="V522" s="960"/>
      <c r="W522" s="204"/>
      <c r="X522" s="111">
        <f t="shared" si="109"/>
        <v>0</v>
      </c>
      <c r="Y522" s="959">
        <f t="shared" si="111"/>
        <v>0</v>
      </c>
      <c r="Z522" s="975"/>
      <c r="AA522" s="17">
        <f t="shared" si="112"/>
        <v>0</v>
      </c>
      <c r="AB522" s="17">
        <f t="shared" si="113"/>
        <v>0</v>
      </c>
      <c r="AC522" s="17">
        <f t="shared" si="114"/>
        <v>0</v>
      </c>
      <c r="AD522" s="17">
        <f t="shared" si="115"/>
        <v>0</v>
      </c>
      <c r="AE522" s="17">
        <f t="shared" si="116"/>
        <v>0</v>
      </c>
      <c r="AF522" s="17">
        <f t="shared" si="117"/>
        <v>0</v>
      </c>
      <c r="AG522" s="17">
        <f t="shared" si="118"/>
        <v>0</v>
      </c>
    </row>
    <row r="523" spans="1:33" ht="15.75" customHeight="1" x14ac:dyDescent="0.25">
      <c r="A523" s="37"/>
      <c r="B523" s="18"/>
      <c r="C523" s="18"/>
      <c r="D523" s="20"/>
      <c r="E523" s="47"/>
      <c r="F523" s="18"/>
      <c r="G523" s="733"/>
      <c r="H523" s="29"/>
      <c r="I523" s="773"/>
      <c r="J523" s="350"/>
      <c r="K523" s="773"/>
      <c r="L523" s="150"/>
      <c r="M523" s="742"/>
      <c r="N523" s="238"/>
      <c r="O523" s="773"/>
      <c r="P523" s="216"/>
      <c r="Q523" s="773"/>
      <c r="R523" s="373"/>
      <c r="S523" s="742"/>
      <c r="T523" s="176"/>
      <c r="U523" s="969">
        <f t="shared" si="110"/>
        <v>0</v>
      </c>
      <c r="V523" s="960"/>
      <c r="W523" s="204"/>
      <c r="X523" s="111">
        <f t="shared" si="109"/>
        <v>0</v>
      </c>
      <c r="Y523" s="959">
        <f t="shared" si="111"/>
        <v>0</v>
      </c>
      <c r="Z523" s="975"/>
      <c r="AA523" s="17">
        <f t="shared" si="112"/>
        <v>0</v>
      </c>
      <c r="AB523" s="17">
        <f t="shared" si="113"/>
        <v>0</v>
      </c>
      <c r="AC523" s="17">
        <f t="shared" si="114"/>
        <v>0</v>
      </c>
      <c r="AD523" s="17">
        <f t="shared" si="115"/>
        <v>0</v>
      </c>
      <c r="AE523" s="17">
        <f t="shared" si="116"/>
        <v>0</v>
      </c>
      <c r="AF523" s="17">
        <f t="shared" si="117"/>
        <v>0</v>
      </c>
      <c r="AG523" s="17">
        <f t="shared" si="118"/>
        <v>0</v>
      </c>
    </row>
    <row r="524" spans="1:33" ht="15.75" customHeight="1" x14ac:dyDescent="0.25">
      <c r="A524" s="37"/>
      <c r="B524" s="18"/>
      <c r="C524" s="18"/>
      <c r="D524" s="20"/>
      <c r="E524" s="47"/>
      <c r="F524" s="18"/>
      <c r="G524" s="733"/>
      <c r="H524" s="29"/>
      <c r="I524" s="773"/>
      <c r="J524" s="350"/>
      <c r="K524" s="773"/>
      <c r="L524" s="150"/>
      <c r="M524" s="742"/>
      <c r="N524" s="238"/>
      <c r="O524" s="773"/>
      <c r="P524" s="216"/>
      <c r="Q524" s="773"/>
      <c r="R524" s="373"/>
      <c r="S524" s="742"/>
      <c r="T524" s="176"/>
      <c r="U524" s="969">
        <f t="shared" si="110"/>
        <v>0</v>
      </c>
      <c r="V524" s="960"/>
      <c r="W524" s="204"/>
      <c r="X524" s="111">
        <f t="shared" si="109"/>
        <v>0</v>
      </c>
      <c r="Y524" s="959">
        <f t="shared" si="111"/>
        <v>0</v>
      </c>
      <c r="Z524" s="975"/>
      <c r="AA524" s="17">
        <f t="shared" si="112"/>
        <v>0</v>
      </c>
      <c r="AB524" s="17">
        <f t="shared" si="113"/>
        <v>0</v>
      </c>
      <c r="AC524" s="17">
        <f t="shared" si="114"/>
        <v>0</v>
      </c>
      <c r="AD524" s="17">
        <f t="shared" si="115"/>
        <v>0</v>
      </c>
      <c r="AE524" s="17">
        <f t="shared" si="116"/>
        <v>0</v>
      </c>
      <c r="AF524" s="17">
        <f t="shared" si="117"/>
        <v>0</v>
      </c>
      <c r="AG524" s="17">
        <f t="shared" si="118"/>
        <v>0</v>
      </c>
    </row>
    <row r="525" spans="1:33" ht="15.75" customHeight="1" x14ac:dyDescent="0.25">
      <c r="A525" s="37"/>
      <c r="B525" s="18"/>
      <c r="C525" s="18"/>
      <c r="D525" s="20"/>
      <c r="E525" s="47"/>
      <c r="F525" s="18"/>
      <c r="G525" s="733"/>
      <c r="H525" s="29"/>
      <c r="I525" s="773"/>
      <c r="J525" s="350"/>
      <c r="K525" s="773"/>
      <c r="L525" s="150"/>
      <c r="M525" s="742"/>
      <c r="N525" s="238"/>
      <c r="O525" s="773"/>
      <c r="P525" s="216"/>
      <c r="Q525" s="773"/>
      <c r="R525" s="373"/>
      <c r="S525" s="742"/>
      <c r="T525" s="176"/>
      <c r="U525" s="969">
        <f t="shared" si="110"/>
        <v>0</v>
      </c>
      <c r="V525" s="960"/>
      <c r="W525" s="204"/>
      <c r="X525" s="111">
        <f t="shared" si="109"/>
        <v>0</v>
      </c>
      <c r="Y525" s="959">
        <f t="shared" si="111"/>
        <v>0</v>
      </c>
      <c r="Z525" s="975"/>
      <c r="AA525" s="17">
        <f t="shared" si="112"/>
        <v>0</v>
      </c>
      <c r="AB525" s="17">
        <f t="shared" si="113"/>
        <v>0</v>
      </c>
      <c r="AC525" s="17">
        <f t="shared" si="114"/>
        <v>0</v>
      </c>
      <c r="AD525" s="17">
        <f t="shared" si="115"/>
        <v>0</v>
      </c>
      <c r="AE525" s="17">
        <f t="shared" si="116"/>
        <v>0</v>
      </c>
      <c r="AF525" s="17">
        <f t="shared" si="117"/>
        <v>0</v>
      </c>
      <c r="AG525" s="17">
        <f t="shared" si="118"/>
        <v>0</v>
      </c>
    </row>
    <row r="526" spans="1:33" ht="15.75" customHeight="1" x14ac:dyDescent="0.25">
      <c r="A526" s="37"/>
      <c r="B526" s="18"/>
      <c r="C526" s="18"/>
      <c r="D526" s="20"/>
      <c r="E526" s="47"/>
      <c r="F526" s="18"/>
      <c r="G526" s="733"/>
      <c r="H526" s="29"/>
      <c r="I526" s="773"/>
      <c r="J526" s="350"/>
      <c r="K526" s="773"/>
      <c r="L526" s="150"/>
      <c r="M526" s="742"/>
      <c r="N526" s="238"/>
      <c r="O526" s="773"/>
      <c r="P526" s="216"/>
      <c r="Q526" s="773"/>
      <c r="R526" s="373"/>
      <c r="S526" s="742"/>
      <c r="T526" s="176"/>
      <c r="U526" s="969">
        <f t="shared" si="110"/>
        <v>0</v>
      </c>
      <c r="V526" s="960"/>
      <c r="W526" s="204"/>
      <c r="X526" s="111">
        <f t="shared" si="109"/>
        <v>0</v>
      </c>
      <c r="Y526" s="959">
        <f t="shared" si="111"/>
        <v>0</v>
      </c>
      <c r="Z526" s="975"/>
      <c r="AA526" s="17">
        <f t="shared" si="112"/>
        <v>0</v>
      </c>
      <c r="AB526" s="17">
        <f t="shared" si="113"/>
        <v>0</v>
      </c>
      <c r="AC526" s="17">
        <f t="shared" si="114"/>
        <v>0</v>
      </c>
      <c r="AD526" s="17">
        <f t="shared" si="115"/>
        <v>0</v>
      </c>
      <c r="AE526" s="17">
        <f t="shared" si="116"/>
        <v>0</v>
      </c>
      <c r="AF526" s="17">
        <f t="shared" si="117"/>
        <v>0</v>
      </c>
      <c r="AG526" s="17">
        <f t="shared" si="118"/>
        <v>0</v>
      </c>
    </row>
    <row r="527" spans="1:33" ht="15.75" customHeight="1" x14ac:dyDescent="0.25">
      <c r="A527" s="37"/>
      <c r="B527" s="18"/>
      <c r="C527" s="18"/>
      <c r="D527" s="20"/>
      <c r="E527" s="47"/>
      <c r="F527" s="18"/>
      <c r="G527" s="733"/>
      <c r="H527" s="29"/>
      <c r="I527" s="773"/>
      <c r="J527" s="350"/>
      <c r="K527" s="773"/>
      <c r="L527" s="150"/>
      <c r="M527" s="742"/>
      <c r="N527" s="238"/>
      <c r="O527" s="773"/>
      <c r="P527" s="216"/>
      <c r="Q527" s="773"/>
      <c r="R527" s="373"/>
      <c r="S527" s="742"/>
      <c r="T527" s="176"/>
      <c r="U527" s="969">
        <f t="shared" si="110"/>
        <v>0</v>
      </c>
      <c r="V527" s="960"/>
      <c r="W527" s="204"/>
      <c r="X527" s="111">
        <f t="shared" si="109"/>
        <v>0</v>
      </c>
      <c r="Y527" s="959">
        <f t="shared" si="111"/>
        <v>0</v>
      </c>
      <c r="Z527" s="975"/>
      <c r="AA527" s="17">
        <f t="shared" si="112"/>
        <v>0</v>
      </c>
      <c r="AB527" s="17">
        <f t="shared" si="113"/>
        <v>0</v>
      </c>
      <c r="AC527" s="17">
        <f t="shared" si="114"/>
        <v>0</v>
      </c>
      <c r="AD527" s="17">
        <f t="shared" si="115"/>
        <v>0</v>
      </c>
      <c r="AE527" s="17">
        <f t="shared" si="116"/>
        <v>0</v>
      </c>
      <c r="AF527" s="17">
        <f t="shared" si="117"/>
        <v>0</v>
      </c>
      <c r="AG527" s="17">
        <f t="shared" si="118"/>
        <v>0</v>
      </c>
    </row>
    <row r="528" spans="1:33" ht="15.75" customHeight="1" x14ac:dyDescent="0.25">
      <c r="A528" s="37"/>
      <c r="B528" s="18"/>
      <c r="C528" s="18"/>
      <c r="D528" s="20"/>
      <c r="E528" s="47"/>
      <c r="F528" s="18"/>
      <c r="G528" s="733"/>
      <c r="H528" s="29"/>
      <c r="I528" s="773"/>
      <c r="J528" s="350"/>
      <c r="K528" s="773"/>
      <c r="L528" s="150"/>
      <c r="M528" s="742"/>
      <c r="N528" s="238"/>
      <c r="O528" s="773"/>
      <c r="P528" s="216"/>
      <c r="Q528" s="773"/>
      <c r="R528" s="373"/>
      <c r="S528" s="742"/>
      <c r="T528" s="176"/>
      <c r="U528" s="969">
        <f t="shared" si="110"/>
        <v>0</v>
      </c>
      <c r="V528" s="960"/>
      <c r="W528" s="204"/>
      <c r="X528" s="111">
        <f t="shared" si="109"/>
        <v>0</v>
      </c>
      <c r="Y528" s="959">
        <f t="shared" si="111"/>
        <v>0</v>
      </c>
      <c r="Z528" s="975"/>
      <c r="AA528" s="17">
        <f t="shared" si="112"/>
        <v>0</v>
      </c>
      <c r="AB528" s="17">
        <f t="shared" si="113"/>
        <v>0</v>
      </c>
      <c r="AC528" s="17">
        <f t="shared" si="114"/>
        <v>0</v>
      </c>
      <c r="AD528" s="17">
        <f t="shared" si="115"/>
        <v>0</v>
      </c>
      <c r="AE528" s="17">
        <f t="shared" si="116"/>
        <v>0</v>
      </c>
      <c r="AF528" s="17">
        <f t="shared" si="117"/>
        <v>0</v>
      </c>
      <c r="AG528" s="17">
        <f t="shared" si="118"/>
        <v>0</v>
      </c>
    </row>
    <row r="529" spans="1:33" ht="15.75" customHeight="1" x14ac:dyDescent="0.25">
      <c r="A529" s="37"/>
      <c r="B529" s="18"/>
      <c r="C529" s="18"/>
      <c r="D529" s="20"/>
      <c r="E529" s="47"/>
      <c r="F529" s="18"/>
      <c r="G529" s="733"/>
      <c r="H529" s="29"/>
      <c r="I529" s="773"/>
      <c r="J529" s="350"/>
      <c r="K529" s="773"/>
      <c r="L529" s="150"/>
      <c r="M529" s="742"/>
      <c r="N529" s="238"/>
      <c r="O529" s="773"/>
      <c r="P529" s="216"/>
      <c r="Q529" s="773"/>
      <c r="R529" s="373"/>
      <c r="S529" s="742"/>
      <c r="T529" s="176"/>
      <c r="U529" s="969">
        <f t="shared" si="110"/>
        <v>0</v>
      </c>
      <c r="V529" s="960"/>
      <c r="W529" s="204"/>
      <c r="X529" s="111">
        <f t="shared" si="109"/>
        <v>0</v>
      </c>
      <c r="Y529" s="959">
        <f t="shared" si="111"/>
        <v>0</v>
      </c>
      <c r="Z529" s="975"/>
      <c r="AA529" s="17">
        <f t="shared" si="112"/>
        <v>0</v>
      </c>
      <c r="AB529" s="17">
        <f t="shared" si="113"/>
        <v>0</v>
      </c>
      <c r="AC529" s="17">
        <f t="shared" si="114"/>
        <v>0</v>
      </c>
      <c r="AD529" s="17">
        <f t="shared" si="115"/>
        <v>0</v>
      </c>
      <c r="AE529" s="17">
        <f t="shared" si="116"/>
        <v>0</v>
      </c>
      <c r="AF529" s="17">
        <f t="shared" si="117"/>
        <v>0</v>
      </c>
      <c r="AG529" s="17">
        <f t="shared" si="118"/>
        <v>0</v>
      </c>
    </row>
    <row r="530" spans="1:33" ht="15.75" customHeight="1" x14ac:dyDescent="0.25">
      <c r="A530" s="37"/>
      <c r="B530" s="18"/>
      <c r="C530" s="18"/>
      <c r="D530" s="20"/>
      <c r="E530" s="47"/>
      <c r="F530" s="18"/>
      <c r="G530" s="733"/>
      <c r="H530" s="29"/>
      <c r="I530" s="773"/>
      <c r="J530" s="350"/>
      <c r="K530" s="773"/>
      <c r="L530" s="150"/>
      <c r="M530" s="742"/>
      <c r="N530" s="238"/>
      <c r="O530" s="773"/>
      <c r="P530" s="216"/>
      <c r="Q530" s="773"/>
      <c r="R530" s="373"/>
      <c r="S530" s="742"/>
      <c r="T530" s="176"/>
      <c r="U530" s="969">
        <f t="shared" si="110"/>
        <v>0</v>
      </c>
      <c r="V530" s="960"/>
      <c r="W530" s="204"/>
      <c r="X530" s="111">
        <f t="shared" si="109"/>
        <v>0</v>
      </c>
      <c r="Y530" s="959">
        <f t="shared" si="111"/>
        <v>0</v>
      </c>
      <c r="Z530" s="975"/>
      <c r="AA530" s="17">
        <f t="shared" si="112"/>
        <v>0</v>
      </c>
      <c r="AB530" s="17">
        <f t="shared" si="113"/>
        <v>0</v>
      </c>
      <c r="AC530" s="17">
        <f t="shared" si="114"/>
        <v>0</v>
      </c>
      <c r="AD530" s="17">
        <f t="shared" si="115"/>
        <v>0</v>
      </c>
      <c r="AE530" s="17">
        <f t="shared" si="116"/>
        <v>0</v>
      </c>
      <c r="AF530" s="17">
        <f t="shared" si="117"/>
        <v>0</v>
      </c>
      <c r="AG530" s="17">
        <f t="shared" si="118"/>
        <v>0</v>
      </c>
    </row>
    <row r="531" spans="1:33" ht="15.75" customHeight="1" x14ac:dyDescent="0.25">
      <c r="A531" s="37"/>
      <c r="B531" s="18"/>
      <c r="C531" s="18"/>
      <c r="D531" s="20"/>
      <c r="E531" s="47"/>
      <c r="F531" s="18"/>
      <c r="G531" s="733"/>
      <c r="H531" s="29"/>
      <c r="I531" s="773"/>
      <c r="J531" s="350"/>
      <c r="K531" s="773"/>
      <c r="L531" s="150"/>
      <c r="M531" s="742"/>
      <c r="N531" s="238"/>
      <c r="O531" s="773"/>
      <c r="P531" s="216"/>
      <c r="Q531" s="773"/>
      <c r="R531" s="373"/>
      <c r="S531" s="742"/>
      <c r="T531" s="176"/>
      <c r="U531" s="969">
        <f t="shared" si="110"/>
        <v>0</v>
      </c>
      <c r="V531" s="960"/>
      <c r="W531" s="204"/>
      <c r="X531" s="111">
        <f t="shared" si="109"/>
        <v>0</v>
      </c>
      <c r="Y531" s="959">
        <f t="shared" si="111"/>
        <v>0</v>
      </c>
      <c r="Z531" s="975"/>
      <c r="AA531" s="17">
        <f t="shared" si="112"/>
        <v>0</v>
      </c>
      <c r="AB531" s="17">
        <f t="shared" si="113"/>
        <v>0</v>
      </c>
      <c r="AC531" s="17">
        <f t="shared" si="114"/>
        <v>0</v>
      </c>
      <c r="AD531" s="17">
        <f t="shared" si="115"/>
        <v>0</v>
      </c>
      <c r="AE531" s="17">
        <f t="shared" si="116"/>
        <v>0</v>
      </c>
      <c r="AF531" s="17">
        <f t="shared" si="117"/>
        <v>0</v>
      </c>
      <c r="AG531" s="17">
        <f t="shared" si="118"/>
        <v>0</v>
      </c>
    </row>
    <row r="532" spans="1:33" ht="15.75" customHeight="1" x14ac:dyDescent="0.25">
      <c r="A532" s="37"/>
      <c r="B532" s="18"/>
      <c r="C532" s="18"/>
      <c r="D532" s="20"/>
      <c r="E532" s="47"/>
      <c r="F532" s="18"/>
      <c r="G532" s="733"/>
      <c r="H532" s="29"/>
      <c r="I532" s="773"/>
      <c r="J532" s="350"/>
      <c r="K532" s="773"/>
      <c r="L532" s="150"/>
      <c r="M532" s="742"/>
      <c r="N532" s="238"/>
      <c r="O532" s="773"/>
      <c r="P532" s="216"/>
      <c r="Q532" s="773"/>
      <c r="R532" s="373"/>
      <c r="S532" s="742"/>
      <c r="T532" s="176"/>
      <c r="U532" s="969">
        <f t="shared" si="110"/>
        <v>0</v>
      </c>
      <c r="V532" s="960"/>
      <c r="W532" s="204"/>
      <c r="X532" s="111">
        <f t="shared" si="109"/>
        <v>0</v>
      </c>
      <c r="Y532" s="959">
        <f t="shared" si="111"/>
        <v>0</v>
      </c>
      <c r="Z532" s="975"/>
      <c r="AA532" s="17">
        <f t="shared" si="112"/>
        <v>0</v>
      </c>
      <c r="AB532" s="17">
        <f t="shared" si="113"/>
        <v>0</v>
      </c>
      <c r="AC532" s="17">
        <f t="shared" si="114"/>
        <v>0</v>
      </c>
      <c r="AD532" s="17">
        <f t="shared" si="115"/>
        <v>0</v>
      </c>
      <c r="AE532" s="17">
        <f t="shared" si="116"/>
        <v>0</v>
      </c>
      <c r="AF532" s="17">
        <f t="shared" si="117"/>
        <v>0</v>
      </c>
      <c r="AG532" s="17">
        <f t="shared" si="118"/>
        <v>0</v>
      </c>
    </row>
    <row r="533" spans="1:33" ht="15.75" customHeight="1" x14ac:dyDescent="0.25">
      <c r="A533" s="37"/>
      <c r="B533" s="18"/>
      <c r="C533" s="18"/>
      <c r="D533" s="20"/>
      <c r="E533" s="47"/>
      <c r="F533" s="18"/>
      <c r="G533" s="733"/>
      <c r="H533" s="29"/>
      <c r="I533" s="773"/>
      <c r="J533" s="350"/>
      <c r="K533" s="773"/>
      <c r="L533" s="150"/>
      <c r="M533" s="742"/>
      <c r="N533" s="238"/>
      <c r="O533" s="773"/>
      <c r="P533" s="216"/>
      <c r="Q533" s="773"/>
      <c r="R533" s="373"/>
      <c r="S533" s="742"/>
      <c r="T533" s="176"/>
      <c r="U533" s="969">
        <f t="shared" si="110"/>
        <v>0</v>
      </c>
      <c r="V533" s="960"/>
      <c r="W533" s="204"/>
      <c r="X533" s="111">
        <f t="shared" si="109"/>
        <v>0</v>
      </c>
      <c r="Y533" s="959">
        <f t="shared" si="111"/>
        <v>0</v>
      </c>
      <c r="Z533" s="975"/>
      <c r="AA533" s="17">
        <f t="shared" si="112"/>
        <v>0</v>
      </c>
      <c r="AB533" s="17">
        <f t="shared" si="113"/>
        <v>0</v>
      </c>
      <c r="AC533" s="17">
        <f t="shared" si="114"/>
        <v>0</v>
      </c>
      <c r="AD533" s="17">
        <f t="shared" si="115"/>
        <v>0</v>
      </c>
      <c r="AE533" s="17">
        <f t="shared" si="116"/>
        <v>0</v>
      </c>
      <c r="AF533" s="17">
        <f t="shared" si="117"/>
        <v>0</v>
      </c>
      <c r="AG533" s="17">
        <f t="shared" si="118"/>
        <v>0</v>
      </c>
    </row>
    <row r="534" spans="1:33" ht="15.75" customHeight="1" x14ac:dyDescent="0.25">
      <c r="A534" s="37"/>
      <c r="B534" s="18"/>
      <c r="C534" s="18"/>
      <c r="D534" s="20"/>
      <c r="E534" s="47"/>
      <c r="F534" s="18"/>
      <c r="G534" s="733"/>
      <c r="H534" s="29"/>
      <c r="I534" s="773"/>
      <c r="J534" s="350"/>
      <c r="K534" s="773"/>
      <c r="L534" s="150"/>
      <c r="M534" s="742"/>
      <c r="N534" s="238"/>
      <c r="O534" s="773"/>
      <c r="P534" s="216"/>
      <c r="Q534" s="773"/>
      <c r="R534" s="373"/>
      <c r="S534" s="742"/>
      <c r="T534" s="176"/>
      <c r="U534" s="969">
        <f t="shared" si="110"/>
        <v>0</v>
      </c>
      <c r="V534" s="960"/>
      <c r="W534" s="204"/>
      <c r="X534" s="111">
        <f t="shared" si="109"/>
        <v>0</v>
      </c>
      <c r="Y534" s="959">
        <f t="shared" si="111"/>
        <v>0</v>
      </c>
      <c r="Z534" s="975"/>
      <c r="AA534" s="17">
        <f t="shared" si="112"/>
        <v>0</v>
      </c>
      <c r="AB534" s="17">
        <f t="shared" si="113"/>
        <v>0</v>
      </c>
      <c r="AC534" s="17">
        <f t="shared" si="114"/>
        <v>0</v>
      </c>
      <c r="AD534" s="17">
        <f t="shared" si="115"/>
        <v>0</v>
      </c>
      <c r="AE534" s="17">
        <f t="shared" si="116"/>
        <v>0</v>
      </c>
      <c r="AF534" s="17">
        <f t="shared" si="117"/>
        <v>0</v>
      </c>
      <c r="AG534" s="17">
        <f t="shared" si="118"/>
        <v>0</v>
      </c>
    </row>
    <row r="535" spans="1:33" ht="15.75" customHeight="1" x14ac:dyDescent="0.25">
      <c r="A535" s="37"/>
      <c r="B535" s="18"/>
      <c r="C535" s="18"/>
      <c r="D535" s="20"/>
      <c r="E535" s="47"/>
      <c r="F535" s="18"/>
      <c r="G535" s="733"/>
      <c r="H535" s="29"/>
      <c r="I535" s="773"/>
      <c r="J535" s="350"/>
      <c r="K535" s="773"/>
      <c r="L535" s="150"/>
      <c r="M535" s="742"/>
      <c r="N535" s="238"/>
      <c r="O535" s="773"/>
      <c r="P535" s="216"/>
      <c r="Q535" s="773"/>
      <c r="R535" s="373"/>
      <c r="S535" s="742"/>
      <c r="T535" s="176"/>
      <c r="U535" s="969">
        <f t="shared" si="110"/>
        <v>0</v>
      </c>
      <c r="V535" s="960"/>
      <c r="W535" s="204"/>
      <c r="X535" s="111">
        <f t="shared" si="109"/>
        <v>0</v>
      </c>
      <c r="Y535" s="959">
        <f t="shared" si="111"/>
        <v>0</v>
      </c>
      <c r="Z535" s="975"/>
      <c r="AA535" s="17">
        <f t="shared" si="112"/>
        <v>0</v>
      </c>
      <c r="AB535" s="17">
        <f t="shared" si="113"/>
        <v>0</v>
      </c>
      <c r="AC535" s="17">
        <f t="shared" si="114"/>
        <v>0</v>
      </c>
      <c r="AD535" s="17">
        <f t="shared" si="115"/>
        <v>0</v>
      </c>
      <c r="AE535" s="17">
        <f t="shared" si="116"/>
        <v>0</v>
      </c>
      <c r="AF535" s="17">
        <f t="shared" si="117"/>
        <v>0</v>
      </c>
      <c r="AG535" s="17">
        <f t="shared" si="118"/>
        <v>0</v>
      </c>
    </row>
    <row r="536" spans="1:33" ht="15.75" customHeight="1" x14ac:dyDescent="0.25">
      <c r="A536" s="37"/>
      <c r="B536" s="18"/>
      <c r="C536" s="18"/>
      <c r="D536" s="20"/>
      <c r="E536" s="47"/>
      <c r="F536" s="18"/>
      <c r="G536" s="733"/>
      <c r="H536" s="29"/>
      <c r="I536" s="773"/>
      <c r="J536" s="350"/>
      <c r="K536" s="773"/>
      <c r="L536" s="150"/>
      <c r="M536" s="742"/>
      <c r="N536" s="238"/>
      <c r="O536" s="773"/>
      <c r="P536" s="216"/>
      <c r="Q536" s="773"/>
      <c r="R536" s="373"/>
      <c r="S536" s="742"/>
      <c r="T536" s="176"/>
      <c r="U536" s="969">
        <f t="shared" si="110"/>
        <v>0</v>
      </c>
      <c r="V536" s="960"/>
      <c r="W536" s="204"/>
      <c r="X536" s="111">
        <f t="shared" si="109"/>
        <v>0</v>
      </c>
      <c r="Y536" s="959">
        <f t="shared" si="111"/>
        <v>0</v>
      </c>
      <c r="Z536" s="975"/>
      <c r="AA536" s="17">
        <f t="shared" si="112"/>
        <v>0</v>
      </c>
      <c r="AB536" s="17">
        <f t="shared" si="113"/>
        <v>0</v>
      </c>
      <c r="AC536" s="17">
        <f t="shared" si="114"/>
        <v>0</v>
      </c>
      <c r="AD536" s="17">
        <f t="shared" si="115"/>
        <v>0</v>
      </c>
      <c r="AE536" s="17">
        <f t="shared" si="116"/>
        <v>0</v>
      </c>
      <c r="AF536" s="17">
        <f t="shared" si="117"/>
        <v>0</v>
      </c>
      <c r="AG536" s="17">
        <f t="shared" si="118"/>
        <v>0</v>
      </c>
    </row>
    <row r="537" spans="1:33" ht="15.75" customHeight="1" x14ac:dyDescent="0.25">
      <c r="A537" s="37"/>
      <c r="B537" s="18"/>
      <c r="C537" s="18"/>
      <c r="D537" s="20"/>
      <c r="E537" s="47"/>
      <c r="F537" s="18"/>
      <c r="G537" s="733"/>
      <c r="H537" s="29"/>
      <c r="I537" s="773"/>
      <c r="J537" s="350"/>
      <c r="K537" s="773"/>
      <c r="L537" s="150"/>
      <c r="M537" s="742"/>
      <c r="N537" s="238"/>
      <c r="O537" s="773"/>
      <c r="P537" s="216"/>
      <c r="Q537" s="773"/>
      <c r="R537" s="373"/>
      <c r="S537" s="742"/>
      <c r="T537" s="176"/>
      <c r="U537" s="969">
        <f t="shared" si="110"/>
        <v>0</v>
      </c>
      <c r="V537" s="960"/>
      <c r="W537" s="204"/>
      <c r="X537" s="111">
        <f t="shared" si="109"/>
        <v>0</v>
      </c>
      <c r="Y537" s="959">
        <f t="shared" si="111"/>
        <v>0</v>
      </c>
      <c r="Z537" s="975"/>
      <c r="AA537" s="17">
        <f t="shared" si="112"/>
        <v>0</v>
      </c>
      <c r="AB537" s="17">
        <f t="shared" si="113"/>
        <v>0</v>
      </c>
      <c r="AC537" s="17">
        <f t="shared" si="114"/>
        <v>0</v>
      </c>
      <c r="AD537" s="17">
        <f t="shared" si="115"/>
        <v>0</v>
      </c>
      <c r="AE537" s="17">
        <f t="shared" si="116"/>
        <v>0</v>
      </c>
      <c r="AF537" s="17">
        <f t="shared" si="117"/>
        <v>0</v>
      </c>
      <c r="AG537" s="17">
        <f t="shared" si="118"/>
        <v>0</v>
      </c>
    </row>
    <row r="538" spans="1:33" ht="15.75" customHeight="1" x14ac:dyDescent="0.25">
      <c r="A538" s="37"/>
      <c r="B538" s="18"/>
      <c r="C538" s="18"/>
      <c r="D538" s="20"/>
      <c r="E538" s="47"/>
      <c r="F538" s="18"/>
      <c r="G538" s="733"/>
      <c r="H538" s="29"/>
      <c r="I538" s="773"/>
      <c r="J538" s="350"/>
      <c r="K538" s="773"/>
      <c r="L538" s="150"/>
      <c r="M538" s="742"/>
      <c r="N538" s="238"/>
      <c r="O538" s="773"/>
      <c r="P538" s="216"/>
      <c r="Q538" s="773"/>
      <c r="R538" s="373"/>
      <c r="S538" s="742"/>
      <c r="T538" s="176"/>
      <c r="U538" s="969">
        <f t="shared" si="110"/>
        <v>0</v>
      </c>
      <c r="V538" s="960"/>
      <c r="W538" s="204"/>
      <c r="X538" s="111">
        <f t="shared" si="109"/>
        <v>0</v>
      </c>
      <c r="Y538" s="959">
        <f t="shared" si="111"/>
        <v>0</v>
      </c>
      <c r="Z538" s="975"/>
      <c r="AA538" s="17">
        <f t="shared" si="112"/>
        <v>0</v>
      </c>
      <c r="AB538" s="17">
        <f t="shared" si="113"/>
        <v>0</v>
      </c>
      <c r="AC538" s="17">
        <f t="shared" si="114"/>
        <v>0</v>
      </c>
      <c r="AD538" s="17">
        <f t="shared" si="115"/>
        <v>0</v>
      </c>
      <c r="AE538" s="17">
        <f t="shared" si="116"/>
        <v>0</v>
      </c>
      <c r="AF538" s="17">
        <f t="shared" si="117"/>
        <v>0</v>
      </c>
      <c r="AG538" s="17">
        <f t="shared" si="118"/>
        <v>0</v>
      </c>
    </row>
    <row r="539" spans="1:33" ht="15.75" customHeight="1" x14ac:dyDescent="0.25">
      <c r="A539" s="37"/>
      <c r="B539" s="18"/>
      <c r="C539" s="18"/>
      <c r="D539" s="20"/>
      <c r="E539" s="47"/>
      <c r="F539" s="18"/>
      <c r="G539" s="733"/>
      <c r="H539" s="29"/>
      <c r="I539" s="773"/>
      <c r="J539" s="350"/>
      <c r="K539" s="773"/>
      <c r="L539" s="150"/>
      <c r="M539" s="742"/>
      <c r="N539" s="238"/>
      <c r="O539" s="773"/>
      <c r="P539" s="216"/>
      <c r="Q539" s="773"/>
      <c r="R539" s="373"/>
      <c r="S539" s="742"/>
      <c r="T539" s="176"/>
      <c r="U539" s="969">
        <f t="shared" si="110"/>
        <v>0</v>
      </c>
      <c r="V539" s="960"/>
      <c r="W539" s="204"/>
      <c r="X539" s="111">
        <f t="shared" si="109"/>
        <v>0</v>
      </c>
      <c r="Y539" s="959">
        <f t="shared" si="111"/>
        <v>0</v>
      </c>
      <c r="Z539" s="975"/>
      <c r="AA539" s="17">
        <f t="shared" si="112"/>
        <v>0</v>
      </c>
      <c r="AB539" s="17">
        <f t="shared" si="113"/>
        <v>0</v>
      </c>
      <c r="AC539" s="17">
        <f t="shared" si="114"/>
        <v>0</v>
      </c>
      <c r="AD539" s="17">
        <f t="shared" si="115"/>
        <v>0</v>
      </c>
      <c r="AE539" s="17">
        <f t="shared" si="116"/>
        <v>0</v>
      </c>
      <c r="AF539" s="17">
        <f t="shared" si="117"/>
        <v>0</v>
      </c>
      <c r="AG539" s="17">
        <f t="shared" si="118"/>
        <v>0</v>
      </c>
    </row>
    <row r="540" spans="1:33" ht="15.75" customHeight="1" x14ac:dyDescent="0.25">
      <c r="A540" s="37"/>
      <c r="B540" s="18"/>
      <c r="C540" s="18"/>
      <c r="D540" s="20"/>
      <c r="E540" s="47"/>
      <c r="F540" s="18"/>
      <c r="G540" s="733"/>
      <c r="H540" s="29"/>
      <c r="I540" s="773"/>
      <c r="J540" s="350"/>
      <c r="K540" s="773"/>
      <c r="L540" s="150"/>
      <c r="M540" s="742"/>
      <c r="N540" s="238"/>
      <c r="O540" s="773"/>
      <c r="P540" s="216"/>
      <c r="Q540" s="773"/>
      <c r="R540" s="373"/>
      <c r="S540" s="742"/>
      <c r="T540" s="176"/>
      <c r="U540" s="969">
        <f t="shared" si="110"/>
        <v>0</v>
      </c>
      <c r="V540" s="960"/>
      <c r="W540" s="204"/>
      <c r="X540" s="111">
        <f t="shared" si="109"/>
        <v>0</v>
      </c>
      <c r="Y540" s="959">
        <f t="shared" si="111"/>
        <v>0</v>
      </c>
      <c r="Z540" s="975"/>
      <c r="AA540" s="17">
        <f t="shared" si="112"/>
        <v>0</v>
      </c>
      <c r="AB540" s="17">
        <f t="shared" si="113"/>
        <v>0</v>
      </c>
      <c r="AC540" s="17">
        <f t="shared" si="114"/>
        <v>0</v>
      </c>
      <c r="AD540" s="17">
        <f t="shared" si="115"/>
        <v>0</v>
      </c>
      <c r="AE540" s="17">
        <f t="shared" si="116"/>
        <v>0</v>
      </c>
      <c r="AF540" s="17">
        <f t="shared" si="117"/>
        <v>0</v>
      </c>
      <c r="AG540" s="17">
        <f t="shared" si="118"/>
        <v>0</v>
      </c>
    </row>
    <row r="541" spans="1:33" ht="15.75" customHeight="1" x14ac:dyDescent="0.25">
      <c r="A541" s="37"/>
      <c r="B541" s="18"/>
      <c r="C541" s="18"/>
      <c r="D541" s="20"/>
      <c r="E541" s="47"/>
      <c r="F541" s="18"/>
      <c r="G541" s="733"/>
      <c r="H541" s="29"/>
      <c r="I541" s="773"/>
      <c r="J541" s="350"/>
      <c r="K541" s="773"/>
      <c r="L541" s="150"/>
      <c r="M541" s="742"/>
      <c r="N541" s="238"/>
      <c r="O541" s="773"/>
      <c r="P541" s="216"/>
      <c r="Q541" s="773"/>
      <c r="R541" s="373"/>
      <c r="S541" s="742"/>
      <c r="T541" s="176"/>
      <c r="U541" s="969">
        <f t="shared" si="110"/>
        <v>0</v>
      </c>
      <c r="V541" s="960"/>
      <c r="W541" s="204"/>
      <c r="X541" s="111">
        <f t="shared" si="109"/>
        <v>0</v>
      </c>
      <c r="Y541" s="959">
        <f t="shared" si="111"/>
        <v>0</v>
      </c>
      <c r="Z541" s="975"/>
      <c r="AA541" s="17">
        <f t="shared" si="112"/>
        <v>0</v>
      </c>
      <c r="AB541" s="17">
        <f t="shared" si="113"/>
        <v>0</v>
      </c>
      <c r="AC541" s="17">
        <f t="shared" si="114"/>
        <v>0</v>
      </c>
      <c r="AD541" s="17">
        <f t="shared" si="115"/>
        <v>0</v>
      </c>
      <c r="AE541" s="17">
        <f t="shared" si="116"/>
        <v>0</v>
      </c>
      <c r="AF541" s="17">
        <f t="shared" si="117"/>
        <v>0</v>
      </c>
      <c r="AG541" s="17">
        <f t="shared" si="118"/>
        <v>0</v>
      </c>
    </row>
    <row r="542" spans="1:33" ht="15.75" customHeight="1" x14ac:dyDescent="0.25">
      <c r="A542" s="37"/>
      <c r="B542" s="18"/>
      <c r="C542" s="18"/>
      <c r="D542" s="20"/>
      <c r="E542" s="47"/>
      <c r="F542" s="18"/>
      <c r="G542" s="733"/>
      <c r="H542" s="29"/>
      <c r="I542" s="773"/>
      <c r="J542" s="350"/>
      <c r="K542" s="773"/>
      <c r="L542" s="150"/>
      <c r="M542" s="742"/>
      <c r="N542" s="238"/>
      <c r="O542" s="773"/>
      <c r="P542" s="216"/>
      <c r="Q542" s="773"/>
      <c r="R542" s="373"/>
      <c r="S542" s="742"/>
      <c r="T542" s="176"/>
      <c r="U542" s="969">
        <f t="shared" si="110"/>
        <v>0</v>
      </c>
      <c r="V542" s="960"/>
      <c r="W542" s="204"/>
      <c r="X542" s="111">
        <f t="shared" si="109"/>
        <v>0</v>
      </c>
      <c r="Y542" s="959">
        <f t="shared" si="111"/>
        <v>0</v>
      </c>
      <c r="Z542" s="975"/>
      <c r="AA542" s="17">
        <f t="shared" si="112"/>
        <v>0</v>
      </c>
      <c r="AB542" s="17">
        <f t="shared" si="113"/>
        <v>0</v>
      </c>
      <c r="AC542" s="17">
        <f t="shared" si="114"/>
        <v>0</v>
      </c>
      <c r="AD542" s="17">
        <f t="shared" si="115"/>
        <v>0</v>
      </c>
      <c r="AE542" s="17">
        <f t="shared" si="116"/>
        <v>0</v>
      </c>
      <c r="AF542" s="17">
        <f t="shared" si="117"/>
        <v>0</v>
      </c>
      <c r="AG542" s="17">
        <f t="shared" si="118"/>
        <v>0</v>
      </c>
    </row>
    <row r="543" spans="1:33" ht="15.75" customHeight="1" x14ac:dyDescent="0.25">
      <c r="A543" s="37"/>
      <c r="B543" s="18"/>
      <c r="C543" s="18"/>
      <c r="D543" s="20"/>
      <c r="E543" s="47"/>
      <c r="F543" s="18"/>
      <c r="G543" s="733"/>
      <c r="H543" s="29"/>
      <c r="I543" s="773"/>
      <c r="J543" s="350"/>
      <c r="K543" s="773"/>
      <c r="L543" s="150"/>
      <c r="M543" s="742"/>
      <c r="N543" s="238"/>
      <c r="O543" s="773"/>
      <c r="P543" s="216"/>
      <c r="Q543" s="773"/>
      <c r="R543" s="373"/>
      <c r="S543" s="742"/>
      <c r="T543" s="176"/>
      <c r="U543" s="969">
        <f t="shared" si="110"/>
        <v>0</v>
      </c>
      <c r="V543" s="960"/>
      <c r="W543" s="204"/>
      <c r="X543" s="111">
        <f t="shared" si="109"/>
        <v>0</v>
      </c>
      <c r="Y543" s="959">
        <f t="shared" si="111"/>
        <v>0</v>
      </c>
      <c r="Z543" s="975"/>
      <c r="AA543" s="17">
        <f t="shared" si="112"/>
        <v>0</v>
      </c>
      <c r="AB543" s="17">
        <f t="shared" si="113"/>
        <v>0</v>
      </c>
      <c r="AC543" s="17">
        <f t="shared" si="114"/>
        <v>0</v>
      </c>
      <c r="AD543" s="17">
        <f t="shared" si="115"/>
        <v>0</v>
      </c>
      <c r="AE543" s="17">
        <f t="shared" si="116"/>
        <v>0</v>
      </c>
      <c r="AF543" s="17">
        <f t="shared" si="117"/>
        <v>0</v>
      </c>
      <c r="AG543" s="17">
        <f t="shared" si="118"/>
        <v>0</v>
      </c>
    </row>
    <row r="544" spans="1:33" ht="15.75" customHeight="1" x14ac:dyDescent="0.25">
      <c r="A544" s="37"/>
      <c r="B544" s="18"/>
      <c r="C544" s="18"/>
      <c r="D544" s="20"/>
      <c r="E544" s="47"/>
      <c r="F544" s="18"/>
      <c r="G544" s="733"/>
      <c r="H544" s="29"/>
      <c r="I544" s="773"/>
      <c r="J544" s="350"/>
      <c r="K544" s="773"/>
      <c r="L544" s="150"/>
      <c r="M544" s="742"/>
      <c r="N544" s="238"/>
      <c r="O544" s="773"/>
      <c r="P544" s="216"/>
      <c r="Q544" s="773"/>
      <c r="R544" s="373"/>
      <c r="S544" s="742"/>
      <c r="T544" s="176"/>
      <c r="U544" s="969">
        <f t="shared" si="110"/>
        <v>0</v>
      </c>
      <c r="V544" s="960"/>
      <c r="W544" s="204"/>
      <c r="X544" s="111">
        <f t="shared" si="109"/>
        <v>0</v>
      </c>
      <c r="Y544" s="959">
        <f t="shared" si="111"/>
        <v>0</v>
      </c>
      <c r="Z544" s="975"/>
      <c r="AA544" s="17">
        <f t="shared" si="112"/>
        <v>0</v>
      </c>
      <c r="AB544" s="17">
        <f t="shared" si="113"/>
        <v>0</v>
      </c>
      <c r="AC544" s="17">
        <f t="shared" si="114"/>
        <v>0</v>
      </c>
      <c r="AD544" s="17">
        <f t="shared" si="115"/>
        <v>0</v>
      </c>
      <c r="AE544" s="17">
        <f t="shared" si="116"/>
        <v>0</v>
      </c>
      <c r="AF544" s="17">
        <f t="shared" si="117"/>
        <v>0</v>
      </c>
      <c r="AG544" s="17">
        <f t="shared" si="118"/>
        <v>0</v>
      </c>
    </row>
    <row r="545" spans="1:33" ht="15.75" customHeight="1" x14ac:dyDescent="0.25">
      <c r="A545" s="37"/>
      <c r="B545" s="18"/>
      <c r="C545" s="18"/>
      <c r="D545" s="20"/>
      <c r="E545" s="47"/>
      <c r="F545" s="18"/>
      <c r="G545" s="733"/>
      <c r="H545" s="29"/>
      <c r="I545" s="773"/>
      <c r="J545" s="350"/>
      <c r="K545" s="773"/>
      <c r="L545" s="150"/>
      <c r="M545" s="742"/>
      <c r="N545" s="238"/>
      <c r="O545" s="773"/>
      <c r="P545" s="216"/>
      <c r="Q545" s="773"/>
      <c r="R545" s="373"/>
      <c r="S545" s="742"/>
      <c r="T545" s="176"/>
      <c r="U545" s="969">
        <f t="shared" si="110"/>
        <v>0</v>
      </c>
      <c r="V545" s="960"/>
      <c r="W545" s="204"/>
      <c r="X545" s="111">
        <f t="shared" si="109"/>
        <v>0</v>
      </c>
      <c r="Y545" s="959">
        <f t="shared" si="111"/>
        <v>0</v>
      </c>
      <c r="Z545" s="975"/>
      <c r="AA545" s="17">
        <f t="shared" si="112"/>
        <v>0</v>
      </c>
      <c r="AB545" s="17">
        <f t="shared" si="113"/>
        <v>0</v>
      </c>
      <c r="AC545" s="17">
        <f t="shared" si="114"/>
        <v>0</v>
      </c>
      <c r="AD545" s="17">
        <f t="shared" si="115"/>
        <v>0</v>
      </c>
      <c r="AE545" s="17">
        <f t="shared" si="116"/>
        <v>0</v>
      </c>
      <c r="AF545" s="17">
        <f t="shared" si="117"/>
        <v>0</v>
      </c>
      <c r="AG545" s="17">
        <f t="shared" si="118"/>
        <v>0</v>
      </c>
    </row>
    <row r="546" spans="1:33" ht="15.75" customHeight="1" x14ac:dyDescent="0.25">
      <c r="A546" s="37"/>
      <c r="B546" s="18"/>
      <c r="C546" s="18"/>
      <c r="D546" s="20"/>
      <c r="E546" s="47"/>
      <c r="F546" s="18"/>
      <c r="G546" s="733"/>
      <c r="H546" s="29"/>
      <c r="I546" s="773"/>
      <c r="J546" s="350"/>
      <c r="K546" s="773"/>
      <c r="L546" s="150"/>
      <c r="M546" s="742"/>
      <c r="N546" s="238"/>
      <c r="O546" s="773"/>
      <c r="P546" s="216"/>
      <c r="Q546" s="773"/>
      <c r="R546" s="373"/>
      <c r="S546" s="742"/>
      <c r="T546" s="176"/>
      <c r="U546" s="969">
        <f t="shared" si="110"/>
        <v>0</v>
      </c>
      <c r="V546" s="960"/>
      <c r="W546" s="204"/>
      <c r="X546" s="111">
        <f t="shared" si="109"/>
        <v>0</v>
      </c>
      <c r="Y546" s="959">
        <f t="shared" si="111"/>
        <v>0</v>
      </c>
      <c r="Z546" s="975"/>
      <c r="AA546" s="17">
        <f t="shared" si="112"/>
        <v>0</v>
      </c>
      <c r="AB546" s="17">
        <f t="shared" si="113"/>
        <v>0</v>
      </c>
      <c r="AC546" s="17">
        <f t="shared" si="114"/>
        <v>0</v>
      </c>
      <c r="AD546" s="17">
        <f t="shared" si="115"/>
        <v>0</v>
      </c>
      <c r="AE546" s="17">
        <f t="shared" si="116"/>
        <v>0</v>
      </c>
      <c r="AF546" s="17">
        <f t="shared" si="117"/>
        <v>0</v>
      </c>
      <c r="AG546" s="17">
        <f t="shared" si="118"/>
        <v>0</v>
      </c>
    </row>
    <row r="547" spans="1:33" ht="15.75" customHeight="1" x14ac:dyDescent="0.25">
      <c r="A547" s="37"/>
      <c r="B547" s="18"/>
      <c r="C547" s="18"/>
      <c r="D547" s="20"/>
      <c r="E547" s="47"/>
      <c r="F547" s="18"/>
      <c r="G547" s="733"/>
      <c r="H547" s="29"/>
      <c r="I547" s="773"/>
      <c r="J547" s="350"/>
      <c r="K547" s="773"/>
      <c r="L547" s="150"/>
      <c r="M547" s="742"/>
      <c r="N547" s="238"/>
      <c r="O547" s="773"/>
      <c r="P547" s="216"/>
      <c r="Q547" s="773"/>
      <c r="R547" s="373"/>
      <c r="S547" s="742"/>
      <c r="T547" s="176"/>
      <c r="U547" s="969">
        <f t="shared" si="110"/>
        <v>0</v>
      </c>
      <c r="V547" s="960"/>
      <c r="W547" s="204"/>
      <c r="X547" s="111">
        <f t="shared" si="109"/>
        <v>0</v>
      </c>
      <c r="Y547" s="959">
        <f t="shared" si="111"/>
        <v>0</v>
      </c>
      <c r="Z547" s="975"/>
      <c r="AA547" s="17">
        <f t="shared" si="112"/>
        <v>0</v>
      </c>
      <c r="AB547" s="17">
        <f t="shared" si="113"/>
        <v>0</v>
      </c>
      <c r="AC547" s="17">
        <f t="shared" si="114"/>
        <v>0</v>
      </c>
      <c r="AD547" s="17">
        <f t="shared" si="115"/>
        <v>0</v>
      </c>
      <c r="AE547" s="17">
        <f t="shared" si="116"/>
        <v>0</v>
      </c>
      <c r="AF547" s="17">
        <f t="shared" si="117"/>
        <v>0</v>
      </c>
      <c r="AG547" s="17">
        <f t="shared" si="118"/>
        <v>0</v>
      </c>
    </row>
    <row r="548" spans="1:33" ht="15.75" customHeight="1" x14ac:dyDescent="0.25">
      <c r="A548" s="37"/>
      <c r="B548" s="18"/>
      <c r="C548" s="18"/>
      <c r="D548" s="20"/>
      <c r="E548" s="47"/>
      <c r="F548" s="18"/>
      <c r="G548" s="733"/>
      <c r="H548" s="29"/>
      <c r="I548" s="773"/>
      <c r="J548" s="350"/>
      <c r="K548" s="773"/>
      <c r="L548" s="150"/>
      <c r="M548" s="742"/>
      <c r="N548" s="238"/>
      <c r="O548" s="773"/>
      <c r="P548" s="216"/>
      <c r="Q548" s="773"/>
      <c r="R548" s="373"/>
      <c r="S548" s="742"/>
      <c r="T548" s="176"/>
      <c r="U548" s="969">
        <f t="shared" si="110"/>
        <v>0</v>
      </c>
      <c r="V548" s="960"/>
      <c r="W548" s="204"/>
      <c r="X548" s="111">
        <f t="shared" si="109"/>
        <v>0</v>
      </c>
      <c r="Y548" s="959">
        <f t="shared" si="111"/>
        <v>0</v>
      </c>
      <c r="Z548" s="975"/>
      <c r="AA548" s="17">
        <f t="shared" si="112"/>
        <v>0</v>
      </c>
      <c r="AB548" s="17">
        <f t="shared" si="113"/>
        <v>0</v>
      </c>
      <c r="AC548" s="17">
        <f t="shared" si="114"/>
        <v>0</v>
      </c>
      <c r="AD548" s="17">
        <f t="shared" si="115"/>
        <v>0</v>
      </c>
      <c r="AE548" s="17">
        <f t="shared" si="116"/>
        <v>0</v>
      </c>
      <c r="AF548" s="17">
        <f t="shared" si="117"/>
        <v>0</v>
      </c>
      <c r="AG548" s="17">
        <f t="shared" si="118"/>
        <v>0</v>
      </c>
    </row>
    <row r="549" spans="1:33" ht="15.75" customHeight="1" x14ac:dyDescent="0.25">
      <c r="A549" s="37"/>
      <c r="B549" s="18"/>
      <c r="C549" s="18"/>
      <c r="D549" s="20">
        <f t="shared" ref="D549:D559" si="119">C549-B549</f>
        <v>0</v>
      </c>
      <c r="E549" s="47"/>
      <c r="F549" s="18"/>
      <c r="G549" s="733"/>
      <c r="H549" s="29"/>
      <c r="I549" s="773"/>
      <c r="J549" s="350"/>
      <c r="K549" s="773"/>
      <c r="L549" s="150"/>
      <c r="M549" s="742"/>
      <c r="N549" s="238"/>
      <c r="O549" s="773"/>
      <c r="P549" s="216"/>
      <c r="Q549" s="773"/>
      <c r="R549" s="373"/>
      <c r="S549" s="742"/>
      <c r="T549" s="176"/>
      <c r="U549" s="969">
        <f t="shared" si="110"/>
        <v>0</v>
      </c>
      <c r="V549" s="960"/>
      <c r="W549" s="204"/>
      <c r="X549" s="111">
        <f t="shared" si="109"/>
        <v>0</v>
      </c>
      <c r="Y549" s="959">
        <f t="shared" si="111"/>
        <v>0</v>
      </c>
      <c r="Z549" s="975"/>
      <c r="AA549" s="17">
        <f t="shared" si="112"/>
        <v>0</v>
      </c>
      <c r="AB549" s="17">
        <f t="shared" si="113"/>
        <v>0</v>
      </c>
      <c r="AC549" s="17">
        <f t="shared" si="114"/>
        <v>0</v>
      </c>
      <c r="AD549" s="17">
        <f t="shared" si="115"/>
        <v>0</v>
      </c>
      <c r="AE549" s="17">
        <f t="shared" si="116"/>
        <v>0</v>
      </c>
      <c r="AF549" s="17">
        <f t="shared" si="117"/>
        <v>0</v>
      </c>
      <c r="AG549" s="17">
        <f t="shared" si="118"/>
        <v>0</v>
      </c>
    </row>
    <row r="550" spans="1:33" ht="15.75" customHeight="1" x14ac:dyDescent="0.25">
      <c r="A550" s="37"/>
      <c r="B550" s="18"/>
      <c r="C550" s="18"/>
      <c r="D550" s="20">
        <f t="shared" si="119"/>
        <v>0</v>
      </c>
      <c r="E550" s="47"/>
      <c r="F550" s="18"/>
      <c r="G550" s="733"/>
      <c r="H550" s="29"/>
      <c r="I550" s="773"/>
      <c r="J550" s="350"/>
      <c r="K550" s="773"/>
      <c r="L550" s="150"/>
      <c r="M550" s="742"/>
      <c r="N550" s="238"/>
      <c r="O550" s="773"/>
      <c r="P550" s="216"/>
      <c r="Q550" s="773"/>
      <c r="R550" s="373"/>
      <c r="S550" s="742"/>
      <c r="T550" s="176"/>
      <c r="U550" s="969">
        <f t="shared" si="110"/>
        <v>0</v>
      </c>
      <c r="V550" s="960"/>
      <c r="W550" s="204"/>
      <c r="X550" s="111">
        <f t="shared" si="109"/>
        <v>0</v>
      </c>
      <c r="Y550" s="959">
        <f t="shared" si="111"/>
        <v>0</v>
      </c>
      <c r="Z550" s="975"/>
      <c r="AA550" s="17">
        <f t="shared" si="112"/>
        <v>0</v>
      </c>
      <c r="AB550" s="17">
        <f t="shared" si="113"/>
        <v>0</v>
      </c>
      <c r="AC550" s="17">
        <f t="shared" si="114"/>
        <v>0</v>
      </c>
      <c r="AD550" s="17">
        <f t="shared" si="115"/>
        <v>0</v>
      </c>
      <c r="AE550" s="17">
        <f t="shared" si="116"/>
        <v>0</v>
      </c>
      <c r="AF550" s="17">
        <f t="shared" si="117"/>
        <v>0</v>
      </c>
      <c r="AG550" s="17">
        <f t="shared" si="118"/>
        <v>0</v>
      </c>
    </row>
    <row r="551" spans="1:33" ht="15.75" customHeight="1" x14ac:dyDescent="0.25">
      <c r="A551" s="37"/>
      <c r="B551" s="18"/>
      <c r="C551" s="18"/>
      <c r="D551" s="20">
        <f t="shared" si="119"/>
        <v>0</v>
      </c>
      <c r="E551" s="47"/>
      <c r="F551" s="18"/>
      <c r="G551" s="733"/>
      <c r="H551" s="29"/>
      <c r="I551" s="773"/>
      <c r="J551" s="350"/>
      <c r="K551" s="773"/>
      <c r="L551" s="150"/>
      <c r="M551" s="742"/>
      <c r="N551" s="238"/>
      <c r="O551" s="773"/>
      <c r="P551" s="216"/>
      <c r="Q551" s="773"/>
      <c r="R551" s="373"/>
      <c r="S551" s="742"/>
      <c r="T551" s="176"/>
      <c r="U551" s="969">
        <f t="shared" si="110"/>
        <v>0</v>
      </c>
      <c r="V551" s="960"/>
      <c r="W551" s="204"/>
      <c r="X551" s="111">
        <f t="shared" si="109"/>
        <v>0</v>
      </c>
      <c r="Y551" s="959">
        <f t="shared" si="111"/>
        <v>0</v>
      </c>
      <c r="Z551" s="975"/>
      <c r="AA551" s="17">
        <f t="shared" si="112"/>
        <v>0</v>
      </c>
      <c r="AB551" s="17">
        <f t="shared" si="113"/>
        <v>0</v>
      </c>
      <c r="AC551" s="17">
        <f t="shared" si="114"/>
        <v>0</v>
      </c>
      <c r="AD551" s="17">
        <f t="shared" si="115"/>
        <v>0</v>
      </c>
      <c r="AE551" s="17">
        <f t="shared" si="116"/>
        <v>0</v>
      </c>
      <c r="AF551" s="17">
        <f t="shared" si="117"/>
        <v>0</v>
      </c>
      <c r="AG551" s="17">
        <f t="shared" si="118"/>
        <v>0</v>
      </c>
    </row>
    <row r="552" spans="1:33" ht="15.75" customHeight="1" x14ac:dyDescent="0.25">
      <c r="A552" s="37"/>
      <c r="B552" s="18"/>
      <c r="C552" s="18"/>
      <c r="D552" s="20">
        <f t="shared" si="119"/>
        <v>0</v>
      </c>
      <c r="E552" s="47"/>
      <c r="F552" s="18"/>
      <c r="G552" s="733"/>
      <c r="H552" s="29"/>
      <c r="I552" s="773"/>
      <c r="J552" s="350"/>
      <c r="K552" s="773"/>
      <c r="L552" s="150"/>
      <c r="M552" s="742"/>
      <c r="N552" s="238"/>
      <c r="O552" s="773"/>
      <c r="P552" s="216"/>
      <c r="Q552" s="773"/>
      <c r="R552" s="373"/>
      <c r="S552" s="742"/>
      <c r="T552" s="176"/>
      <c r="U552" s="969">
        <f t="shared" si="110"/>
        <v>0</v>
      </c>
      <c r="V552" s="960"/>
      <c r="W552" s="204"/>
      <c r="X552" s="111">
        <f t="shared" si="109"/>
        <v>0</v>
      </c>
      <c r="Y552" s="959">
        <f t="shared" si="111"/>
        <v>0</v>
      </c>
      <c r="Z552" s="975"/>
      <c r="AA552" s="17">
        <f t="shared" si="112"/>
        <v>0</v>
      </c>
      <c r="AB552" s="17">
        <f t="shared" si="113"/>
        <v>0</v>
      </c>
      <c r="AC552" s="17">
        <f t="shared" si="114"/>
        <v>0</v>
      </c>
      <c r="AD552" s="17">
        <f t="shared" si="115"/>
        <v>0</v>
      </c>
      <c r="AE552" s="17">
        <f t="shared" si="116"/>
        <v>0</v>
      </c>
      <c r="AF552" s="17">
        <f t="shared" si="117"/>
        <v>0</v>
      </c>
      <c r="AG552" s="17">
        <f t="shared" si="118"/>
        <v>0</v>
      </c>
    </row>
    <row r="553" spans="1:33" ht="15.75" customHeight="1" x14ac:dyDescent="0.25">
      <c r="A553" s="37"/>
      <c r="B553" s="18"/>
      <c r="C553" s="18"/>
      <c r="D553" s="20">
        <f t="shared" si="119"/>
        <v>0</v>
      </c>
      <c r="E553" s="47"/>
      <c r="F553" s="18"/>
      <c r="G553" s="733"/>
      <c r="H553" s="29"/>
      <c r="I553" s="773"/>
      <c r="J553" s="350"/>
      <c r="K553" s="773"/>
      <c r="L553" s="150"/>
      <c r="M553" s="742"/>
      <c r="N553" s="238"/>
      <c r="O553" s="773"/>
      <c r="P553" s="216"/>
      <c r="Q553" s="773"/>
      <c r="R553" s="373"/>
      <c r="S553" s="742"/>
      <c r="T553" s="176"/>
      <c r="U553" s="969">
        <f t="shared" si="110"/>
        <v>0</v>
      </c>
      <c r="V553" s="960"/>
      <c r="W553" s="204"/>
      <c r="X553" s="111">
        <f t="shared" si="109"/>
        <v>0</v>
      </c>
      <c r="Y553" s="959">
        <f t="shared" si="111"/>
        <v>0</v>
      </c>
      <c r="Z553" s="975"/>
      <c r="AA553" s="17">
        <f t="shared" si="112"/>
        <v>0</v>
      </c>
      <c r="AB553" s="17">
        <f t="shared" si="113"/>
        <v>0</v>
      </c>
      <c r="AC553" s="17">
        <f t="shared" si="114"/>
        <v>0</v>
      </c>
      <c r="AD553" s="17">
        <f t="shared" si="115"/>
        <v>0</v>
      </c>
      <c r="AE553" s="17">
        <f t="shared" si="116"/>
        <v>0</v>
      </c>
      <c r="AF553" s="17">
        <f t="shared" si="117"/>
        <v>0</v>
      </c>
      <c r="AG553" s="17">
        <f t="shared" si="118"/>
        <v>0</v>
      </c>
    </row>
    <row r="554" spans="1:33" ht="15.75" customHeight="1" x14ac:dyDescent="0.25">
      <c r="A554" s="37"/>
      <c r="B554" s="18"/>
      <c r="C554" s="18"/>
      <c r="D554" s="20">
        <f t="shared" si="119"/>
        <v>0</v>
      </c>
      <c r="E554" s="47"/>
      <c r="F554" s="18"/>
      <c r="G554" s="733"/>
      <c r="H554" s="29"/>
      <c r="I554" s="773"/>
      <c r="J554" s="350"/>
      <c r="K554" s="773"/>
      <c r="L554" s="150"/>
      <c r="M554" s="742"/>
      <c r="N554" s="238"/>
      <c r="O554" s="773"/>
      <c r="P554" s="216"/>
      <c r="Q554" s="773"/>
      <c r="R554" s="373"/>
      <c r="S554" s="742"/>
      <c r="T554" s="176"/>
      <c r="U554" s="969">
        <f t="shared" si="110"/>
        <v>0</v>
      </c>
      <c r="V554" s="960"/>
      <c r="W554" s="204"/>
      <c r="X554" s="111">
        <f t="shared" si="109"/>
        <v>0</v>
      </c>
      <c r="Y554" s="959">
        <f t="shared" si="111"/>
        <v>0</v>
      </c>
      <c r="Z554" s="975"/>
      <c r="AA554" s="17">
        <f t="shared" si="112"/>
        <v>0</v>
      </c>
      <c r="AB554" s="17">
        <f t="shared" si="113"/>
        <v>0</v>
      </c>
      <c r="AC554" s="17">
        <f t="shared" si="114"/>
        <v>0</v>
      </c>
      <c r="AD554" s="17">
        <f t="shared" si="115"/>
        <v>0</v>
      </c>
      <c r="AE554" s="17">
        <f t="shared" si="116"/>
        <v>0</v>
      </c>
      <c r="AF554" s="17">
        <f t="shared" si="117"/>
        <v>0</v>
      </c>
      <c r="AG554" s="17">
        <f t="shared" si="118"/>
        <v>0</v>
      </c>
    </row>
    <row r="555" spans="1:33" ht="15.75" customHeight="1" x14ac:dyDescent="0.25">
      <c r="A555" s="37"/>
      <c r="B555" s="18"/>
      <c r="C555" s="18"/>
      <c r="D555" s="20">
        <f t="shared" si="119"/>
        <v>0</v>
      </c>
      <c r="E555" s="47"/>
      <c r="F555" s="18"/>
      <c r="G555" s="733"/>
      <c r="H555" s="29"/>
      <c r="I555" s="773"/>
      <c r="J555" s="350"/>
      <c r="K555" s="773"/>
      <c r="L555" s="150"/>
      <c r="M555" s="742"/>
      <c r="N555" s="238"/>
      <c r="O555" s="773"/>
      <c r="P555" s="216"/>
      <c r="Q555" s="773"/>
      <c r="R555" s="373"/>
      <c r="S555" s="742"/>
      <c r="T555" s="176"/>
      <c r="U555" s="969">
        <f t="shared" si="110"/>
        <v>0</v>
      </c>
      <c r="V555" s="960"/>
      <c r="W555" s="204"/>
      <c r="X555" s="111">
        <f t="shared" si="109"/>
        <v>0</v>
      </c>
      <c r="Y555" s="959">
        <f t="shared" si="111"/>
        <v>0</v>
      </c>
      <c r="Z555" s="975"/>
      <c r="AA555" s="17">
        <f t="shared" si="112"/>
        <v>0</v>
      </c>
      <c r="AB555" s="17">
        <f t="shared" si="113"/>
        <v>0</v>
      </c>
      <c r="AC555" s="17">
        <f t="shared" si="114"/>
        <v>0</v>
      </c>
      <c r="AD555" s="17">
        <f t="shared" si="115"/>
        <v>0</v>
      </c>
      <c r="AE555" s="17">
        <f t="shared" si="116"/>
        <v>0</v>
      </c>
      <c r="AF555" s="17">
        <f t="shared" si="117"/>
        <v>0</v>
      </c>
      <c r="AG555" s="17">
        <f t="shared" si="118"/>
        <v>0</v>
      </c>
    </row>
    <row r="556" spans="1:33" ht="15.75" customHeight="1" x14ac:dyDescent="0.25">
      <c r="A556" s="37"/>
      <c r="B556" s="18"/>
      <c r="C556" s="18"/>
      <c r="D556" s="20">
        <f t="shared" si="119"/>
        <v>0</v>
      </c>
      <c r="E556" s="47"/>
      <c r="F556" s="18"/>
      <c r="G556" s="733"/>
      <c r="H556" s="29"/>
      <c r="I556" s="773"/>
      <c r="J556" s="350"/>
      <c r="K556" s="773"/>
      <c r="L556" s="150"/>
      <c r="M556" s="742"/>
      <c r="N556" s="238"/>
      <c r="O556" s="773"/>
      <c r="P556" s="216"/>
      <c r="Q556" s="773"/>
      <c r="R556" s="373"/>
      <c r="S556" s="742"/>
      <c r="T556" s="176"/>
      <c r="U556" s="969">
        <f t="shared" si="110"/>
        <v>0</v>
      </c>
      <c r="V556" s="960"/>
      <c r="W556" s="204"/>
      <c r="X556" s="111">
        <f t="shared" si="109"/>
        <v>0</v>
      </c>
      <c r="Y556" s="959">
        <f t="shared" si="111"/>
        <v>0</v>
      </c>
      <c r="Z556" s="975"/>
      <c r="AA556" s="17">
        <f t="shared" si="112"/>
        <v>0</v>
      </c>
      <c r="AB556" s="17">
        <f t="shared" si="113"/>
        <v>0</v>
      </c>
      <c r="AC556" s="17">
        <f t="shared" si="114"/>
        <v>0</v>
      </c>
      <c r="AD556" s="17">
        <f t="shared" si="115"/>
        <v>0</v>
      </c>
      <c r="AE556" s="17">
        <f t="shared" si="116"/>
        <v>0</v>
      </c>
      <c r="AF556" s="17">
        <f t="shared" si="117"/>
        <v>0</v>
      </c>
      <c r="AG556" s="17">
        <f t="shared" si="118"/>
        <v>0</v>
      </c>
    </row>
    <row r="557" spans="1:33" ht="15.75" customHeight="1" x14ac:dyDescent="0.25">
      <c r="A557" s="37"/>
      <c r="B557" s="18"/>
      <c r="C557" s="18"/>
      <c r="D557" s="20">
        <f t="shared" si="119"/>
        <v>0</v>
      </c>
      <c r="E557" s="47"/>
      <c r="F557" s="18"/>
      <c r="G557" s="733"/>
      <c r="H557" s="29"/>
      <c r="I557" s="773"/>
      <c r="J557" s="350"/>
      <c r="K557" s="773"/>
      <c r="L557" s="150"/>
      <c r="M557" s="742"/>
      <c r="N557" s="238"/>
      <c r="O557" s="773"/>
      <c r="P557" s="216"/>
      <c r="Q557" s="773"/>
      <c r="R557" s="373"/>
      <c r="S557" s="742"/>
      <c r="T557" s="176"/>
      <c r="U557" s="969">
        <f t="shared" si="110"/>
        <v>0</v>
      </c>
      <c r="V557" s="960"/>
      <c r="W557" s="204"/>
      <c r="X557" s="111">
        <f t="shared" si="109"/>
        <v>0</v>
      </c>
      <c r="Y557" s="959">
        <f t="shared" si="111"/>
        <v>0</v>
      </c>
      <c r="Z557" s="975"/>
      <c r="AA557" s="17">
        <f t="shared" si="112"/>
        <v>0</v>
      </c>
      <c r="AB557" s="17">
        <f t="shared" si="113"/>
        <v>0</v>
      </c>
      <c r="AC557" s="17">
        <f t="shared" si="114"/>
        <v>0</v>
      </c>
      <c r="AD557" s="17">
        <f t="shared" si="115"/>
        <v>0</v>
      </c>
      <c r="AE557" s="17">
        <f t="shared" si="116"/>
        <v>0</v>
      </c>
      <c r="AF557" s="17">
        <f t="shared" si="117"/>
        <v>0</v>
      </c>
      <c r="AG557" s="17">
        <f t="shared" si="118"/>
        <v>0</v>
      </c>
    </row>
    <row r="558" spans="1:33" ht="15.75" customHeight="1" x14ac:dyDescent="0.25">
      <c r="A558" s="37"/>
      <c r="B558" s="18"/>
      <c r="C558" s="18"/>
      <c r="D558" s="20">
        <f t="shared" si="119"/>
        <v>0</v>
      </c>
      <c r="E558" s="47"/>
      <c r="F558" s="18"/>
      <c r="G558" s="733"/>
      <c r="H558" s="29"/>
      <c r="I558" s="773"/>
      <c r="J558" s="350"/>
      <c r="K558" s="773"/>
      <c r="L558" s="150"/>
      <c r="M558" s="742"/>
      <c r="N558" s="238"/>
      <c r="O558" s="773"/>
      <c r="P558" s="216"/>
      <c r="Q558" s="773"/>
      <c r="R558" s="373"/>
      <c r="S558" s="742"/>
      <c r="T558" s="176"/>
      <c r="U558" s="969">
        <f t="shared" si="110"/>
        <v>0</v>
      </c>
      <c r="V558" s="960"/>
      <c r="W558" s="204"/>
      <c r="X558" s="111">
        <f t="shared" si="109"/>
        <v>0</v>
      </c>
      <c r="Y558" s="959">
        <f t="shared" si="111"/>
        <v>0</v>
      </c>
      <c r="Z558" s="975"/>
      <c r="AA558" s="17">
        <f t="shared" si="112"/>
        <v>0</v>
      </c>
      <c r="AB558" s="17">
        <f t="shared" si="113"/>
        <v>0</v>
      </c>
      <c r="AC558" s="17">
        <f t="shared" si="114"/>
        <v>0</v>
      </c>
      <c r="AD558" s="17">
        <f t="shared" si="115"/>
        <v>0</v>
      </c>
      <c r="AE558" s="17">
        <f t="shared" si="116"/>
        <v>0</v>
      </c>
      <c r="AF558" s="17">
        <f t="shared" si="117"/>
        <v>0</v>
      </c>
      <c r="AG558" s="17">
        <f t="shared" si="118"/>
        <v>0</v>
      </c>
    </row>
    <row r="559" spans="1:33" ht="15.75" customHeight="1" thickBot="1" x14ac:dyDescent="0.3">
      <c r="A559" s="38"/>
      <c r="B559" s="39"/>
      <c r="C559" s="39"/>
      <c r="D559" s="20">
        <f t="shared" si="119"/>
        <v>0</v>
      </c>
      <c r="E559" s="50"/>
      <c r="F559" s="18"/>
      <c r="G559" s="734"/>
      <c r="H559" s="336"/>
      <c r="I559" s="774"/>
      <c r="J559" s="351"/>
      <c r="K559" s="774"/>
      <c r="L559" s="157"/>
      <c r="M559" s="743"/>
      <c r="N559" s="239"/>
      <c r="O559" s="774"/>
      <c r="P559" s="218"/>
      <c r="Q559" s="774"/>
      <c r="R559" s="374"/>
      <c r="S559" s="743"/>
      <c r="T559" s="177"/>
      <c r="U559" s="970">
        <f t="shared" si="110"/>
        <v>0</v>
      </c>
      <c r="V559" s="988"/>
      <c r="W559" s="205"/>
      <c r="X559" s="113">
        <f t="shared" si="109"/>
        <v>0</v>
      </c>
      <c r="Y559" s="959">
        <f t="shared" si="111"/>
        <v>0</v>
      </c>
      <c r="Z559" s="975"/>
      <c r="AA559" s="17">
        <f t="shared" si="112"/>
        <v>0</v>
      </c>
      <c r="AB559" s="17">
        <f t="shared" si="113"/>
        <v>0</v>
      </c>
      <c r="AC559" s="17">
        <f t="shared" si="114"/>
        <v>0</v>
      </c>
      <c r="AD559" s="17">
        <f t="shared" si="115"/>
        <v>0</v>
      </c>
      <c r="AE559" s="17">
        <f t="shared" si="116"/>
        <v>0</v>
      </c>
      <c r="AF559" s="17">
        <f t="shared" si="117"/>
        <v>0</v>
      </c>
      <c r="AG559" s="17">
        <f t="shared" si="118"/>
        <v>0</v>
      </c>
    </row>
    <row r="560" spans="1:33" ht="15.75" customHeight="1" x14ac:dyDescent="0.25">
      <c r="A560" s="33"/>
      <c r="B560" s="34"/>
      <c r="C560" s="34"/>
      <c r="D560" s="34"/>
      <c r="E560" s="51"/>
      <c r="F560" s="18"/>
      <c r="G560" s="735"/>
      <c r="H560" s="337"/>
      <c r="I560" s="775"/>
      <c r="J560" s="352"/>
      <c r="K560" s="775"/>
      <c r="L560" s="158"/>
      <c r="M560" s="744"/>
      <c r="N560" s="240"/>
      <c r="O560" s="775"/>
      <c r="P560" s="219"/>
      <c r="Q560" s="775"/>
      <c r="R560" s="375"/>
      <c r="S560" s="744"/>
      <c r="T560" s="178"/>
      <c r="U560" s="971">
        <f t="shared" si="110"/>
        <v>0</v>
      </c>
      <c r="V560" s="989"/>
      <c r="W560" s="206"/>
      <c r="X560" s="66">
        <f t="shared" si="109"/>
        <v>0</v>
      </c>
      <c r="Y560" s="960">
        <f t="shared" si="111"/>
        <v>0</v>
      </c>
      <c r="Z560" s="969"/>
      <c r="AA560" s="17">
        <f t="shared" si="112"/>
        <v>0</v>
      </c>
      <c r="AB560" s="17">
        <f t="shared" si="113"/>
        <v>0</v>
      </c>
      <c r="AC560" s="17">
        <f t="shared" si="114"/>
        <v>0</v>
      </c>
      <c r="AD560" s="17">
        <f t="shared" si="115"/>
        <v>0</v>
      </c>
      <c r="AE560" s="17">
        <f t="shared" si="116"/>
        <v>0</v>
      </c>
      <c r="AF560" s="17">
        <f t="shared" si="117"/>
        <v>0</v>
      </c>
      <c r="AG560" s="17">
        <f t="shared" si="118"/>
        <v>0</v>
      </c>
    </row>
  </sheetData>
  <mergeCells count="30">
    <mergeCell ref="AH12:AH13"/>
    <mergeCell ref="AI12:AI13"/>
    <mergeCell ref="O6:P6"/>
    <mergeCell ref="Q6:R6"/>
    <mergeCell ref="S6:T6"/>
    <mergeCell ref="AA6:AG6"/>
    <mergeCell ref="AH6:AN6"/>
    <mergeCell ref="V5:V7"/>
    <mergeCell ref="G5:T5"/>
    <mergeCell ref="A1:X4"/>
    <mergeCell ref="AA2:AG5"/>
    <mergeCell ref="AH2:AN5"/>
    <mergeCell ref="A5:E6"/>
    <mergeCell ref="F5:F7"/>
    <mergeCell ref="U5:U7"/>
    <mergeCell ref="W5:W7"/>
    <mergeCell ref="X5:X7"/>
    <mergeCell ref="G6:H6"/>
    <mergeCell ref="I6:J6"/>
    <mergeCell ref="K6:L6"/>
    <mergeCell ref="M6:N6"/>
    <mergeCell ref="AH7:AN7"/>
    <mergeCell ref="Y1:Y7"/>
    <mergeCell ref="Z1:Z7"/>
    <mergeCell ref="AO1:AS2"/>
    <mergeCell ref="AO5:AO7"/>
    <mergeCell ref="AP5:AP7"/>
    <mergeCell ref="AQ5:AQ7"/>
    <mergeCell ref="AR5:AR7"/>
    <mergeCell ref="AS5:AS7"/>
  </mergeCells>
  <conditionalFormatting sqref="C31:C35 E31:E35 E55:E57 E59:E62 E70">
    <cfRule type="expression" dxfId="385" priority="60" stopIfTrue="1">
      <formula>MOD(ROW(),2)=1</formula>
    </cfRule>
  </conditionalFormatting>
  <conditionalFormatting sqref="C40:C44">
    <cfRule type="expression" dxfId="384" priority="40" stopIfTrue="1">
      <formula>MOD(ROW(),2)=1</formula>
    </cfRule>
  </conditionalFormatting>
  <conditionalFormatting sqref="C47">
    <cfRule type="expression" dxfId="383" priority="10" stopIfTrue="1">
      <formula>MOD(ROW(),2)=1</formula>
    </cfRule>
  </conditionalFormatting>
  <conditionalFormatting sqref="C49">
    <cfRule type="expression" dxfId="382" priority="36" stopIfTrue="1">
      <formula>MOD(ROW(),2)=1</formula>
    </cfRule>
  </conditionalFormatting>
  <conditionalFormatting sqref="C51:C52">
    <cfRule type="expression" dxfId="381" priority="20" stopIfTrue="1">
      <formula>MOD(ROW(),2)=1</formula>
    </cfRule>
  </conditionalFormatting>
  <conditionalFormatting sqref="C55:C57 C59:C62">
    <cfRule type="expression" dxfId="380" priority="59" stopIfTrue="1">
      <formula>MOD(ROW(),2)=1</formula>
    </cfRule>
  </conditionalFormatting>
  <conditionalFormatting sqref="C70">
    <cfRule type="expression" dxfId="379" priority="58" stopIfTrue="1">
      <formula>MOD(ROW(),2)=1</formula>
    </cfRule>
  </conditionalFormatting>
  <conditionalFormatting sqref="C374">
    <cfRule type="expression" dxfId="378" priority="46" stopIfTrue="1">
      <formula>MOD(ROW(),2)=1</formula>
    </cfRule>
  </conditionalFormatting>
  <conditionalFormatting sqref="C380:C381">
    <cfRule type="expression" dxfId="377" priority="44" stopIfTrue="1">
      <formula>MOD(ROW(),2)=1</formula>
    </cfRule>
  </conditionalFormatting>
  <conditionalFormatting sqref="C389:C390">
    <cfRule type="expression" dxfId="376" priority="56" stopIfTrue="1">
      <formula>MOD(ROW(),2)=1</formula>
    </cfRule>
  </conditionalFormatting>
  <conditionalFormatting sqref="C451:C456">
    <cfRule type="expression" dxfId="375" priority="50" stopIfTrue="1">
      <formula>MOD(ROW(),2)=1</formula>
    </cfRule>
  </conditionalFormatting>
  <conditionalFormatting sqref="C468:C469">
    <cfRule type="expression" dxfId="374" priority="48" stopIfTrue="1">
      <formula>MOD(ROW(),2)=1</formula>
    </cfRule>
  </conditionalFormatting>
  <conditionalFormatting sqref="E39:E45">
    <cfRule type="expression" dxfId="373" priority="1" stopIfTrue="1">
      <formula>MOD(ROW(),2)=1</formula>
    </cfRule>
  </conditionalFormatting>
  <conditionalFormatting sqref="E47:E49">
    <cfRule type="expression" dxfId="372" priority="5" stopIfTrue="1">
      <formula>MOD(ROW(),2)=1</formula>
    </cfRule>
  </conditionalFormatting>
  <conditionalFormatting sqref="E51:E52">
    <cfRule type="expression" dxfId="371" priority="21" stopIfTrue="1">
      <formula>MOD(ROW(),2)=1</formula>
    </cfRule>
  </conditionalFormatting>
  <conditionalFormatting sqref="E374">
    <cfRule type="expression" dxfId="370" priority="47" stopIfTrue="1">
      <formula>MOD(ROW(),2)=1</formula>
    </cfRule>
  </conditionalFormatting>
  <conditionalFormatting sqref="E380:E381">
    <cfRule type="expression" dxfId="369" priority="45" stopIfTrue="1">
      <formula>MOD(ROW(),2)=1</formula>
    </cfRule>
  </conditionalFormatting>
  <conditionalFormatting sqref="E389:E390">
    <cfRule type="expression" dxfId="368" priority="57" stopIfTrue="1">
      <formula>MOD(ROW(),2)=1</formula>
    </cfRule>
  </conditionalFormatting>
  <conditionalFormatting sqref="E451:E456">
    <cfRule type="expression" dxfId="367" priority="51" stopIfTrue="1">
      <formula>MOD(ROW(),2)=1</formula>
    </cfRule>
  </conditionalFormatting>
  <conditionalFormatting sqref="E468:E469">
    <cfRule type="expression" dxfId="366" priority="49" stopIfTrue="1">
      <formula>MOD(ROW(),2)=1</formula>
    </cfRule>
  </conditionalFormatting>
  <pageMargins left="0.25" right="0.25" top="0.75" bottom="0.75" header="0.3" footer="0.3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0.39997558519241921"/>
    <pageSetUpPr fitToPage="1"/>
  </sheetPr>
  <dimension ref="A1:AS609"/>
  <sheetViews>
    <sheetView showWhiteSpace="0" zoomScale="98" zoomScaleNormal="98" workbookViewId="0">
      <selection activeCell="M33" sqref="M33"/>
    </sheetView>
  </sheetViews>
  <sheetFormatPr baseColWidth="10" defaultColWidth="11.42578125" defaultRowHeight="27.75" x14ac:dyDescent="0.4"/>
  <cols>
    <col min="1" max="1" width="7.28515625" style="8" customWidth="1"/>
    <col min="2" max="2" width="9.140625" style="1" customWidth="1"/>
    <col min="3" max="3" width="9.42578125" style="1" customWidth="1"/>
    <col min="4" max="4" width="7.28515625" style="1" customWidth="1"/>
    <col min="5" max="5" width="35.7109375" style="310" customWidth="1"/>
    <col min="6" max="6" width="5.28515625" style="129" customWidth="1"/>
    <col min="7" max="7" width="5.42578125" style="784" customWidth="1"/>
    <col min="8" max="8" width="4.140625" style="294" customWidth="1"/>
    <col min="9" max="9" width="6.42578125" style="785" customWidth="1"/>
    <col min="10" max="10" width="4.140625" style="399" customWidth="1"/>
    <col min="11" max="11" width="6.5703125" style="785" customWidth="1"/>
    <col min="12" max="12" width="4.140625" style="151" customWidth="1"/>
    <col min="13" max="13" width="5.7109375" style="785" customWidth="1"/>
    <col min="14" max="14" width="5.7109375" style="243" customWidth="1"/>
    <col min="15" max="15" width="5.42578125" style="786" customWidth="1"/>
    <col min="16" max="16" width="4.140625" style="217" customWidth="1"/>
    <col min="17" max="17" width="5.7109375" style="785" customWidth="1"/>
    <col min="18" max="18" width="4.140625" style="371" customWidth="1"/>
    <col min="19" max="19" width="5" style="785" customWidth="1"/>
    <col min="20" max="20" width="6.140625" style="311" customWidth="1"/>
    <col min="21" max="21" width="5" style="1056" customWidth="1"/>
    <col min="22" max="22" width="3.42578125" style="957" customWidth="1"/>
    <col min="23" max="23" width="4.85546875" style="258" customWidth="1"/>
    <col min="24" max="24" width="6" style="188" customWidth="1"/>
    <col min="25" max="25" width="10.85546875" style="958" customWidth="1"/>
    <col min="26" max="26" width="13.7109375" style="977" customWidth="1"/>
    <col min="27" max="33" width="11.42578125" customWidth="1"/>
    <col min="34" max="34" width="13.42578125" customWidth="1"/>
    <col min="35" max="35" width="14.140625" customWidth="1"/>
    <col min="36" max="36" width="15.140625" customWidth="1"/>
    <col min="37" max="37" width="14.42578125" customWidth="1"/>
    <col min="38" max="38" width="16" customWidth="1"/>
    <col min="39" max="39" width="15.85546875" customWidth="1"/>
    <col min="40" max="40" width="13" customWidth="1"/>
    <col min="41" max="41" width="4.42578125" customWidth="1"/>
    <col min="42" max="42" width="12.5703125" customWidth="1"/>
    <col min="43" max="43" width="13.7109375" customWidth="1"/>
    <col min="44" max="44" width="13.85546875" customWidth="1"/>
    <col min="45" max="45" width="17.28515625" customWidth="1"/>
    <col min="46" max="46" width="11.42578125" customWidth="1"/>
  </cols>
  <sheetData>
    <row r="1" spans="1:45" ht="15.6" customHeight="1" x14ac:dyDescent="0.25">
      <c r="A1" s="1347" t="s">
        <v>5</v>
      </c>
      <c r="B1" s="1348"/>
      <c r="C1" s="1348"/>
      <c r="D1" s="1348"/>
      <c r="E1" s="1348"/>
      <c r="F1" s="1348"/>
      <c r="G1" s="1348"/>
      <c r="H1" s="1348"/>
      <c r="I1" s="1348"/>
      <c r="J1" s="1348"/>
      <c r="K1" s="1348"/>
      <c r="L1" s="1348"/>
      <c r="M1" s="1348"/>
      <c r="N1" s="1348"/>
      <c r="O1" s="1348"/>
      <c r="P1" s="1348"/>
      <c r="Q1" s="1348"/>
      <c r="R1" s="1348"/>
      <c r="S1" s="1348"/>
      <c r="T1" s="1348"/>
      <c r="U1" s="1348"/>
      <c r="V1" s="1348"/>
      <c r="W1" s="1348"/>
      <c r="X1" s="1349"/>
      <c r="Y1" s="1378" t="s">
        <v>114</v>
      </c>
      <c r="Z1" s="1381" t="s">
        <v>98</v>
      </c>
      <c r="AA1" s="2"/>
      <c r="AB1" s="2"/>
      <c r="AC1" s="2"/>
      <c r="AD1" s="2"/>
      <c r="AE1" s="2"/>
      <c r="AF1" s="2"/>
      <c r="AG1" s="2"/>
      <c r="AH1" s="1"/>
      <c r="AO1" s="1325" t="s">
        <v>28</v>
      </c>
      <c r="AP1" s="1325"/>
      <c r="AQ1" s="1325"/>
      <c r="AR1" s="1325"/>
      <c r="AS1" s="1326"/>
    </row>
    <row r="2" spans="1:45" ht="15" customHeight="1" x14ac:dyDescent="0.25">
      <c r="A2" s="1350"/>
      <c r="B2" s="1351"/>
      <c r="C2" s="1351"/>
      <c r="D2" s="1351"/>
      <c r="E2" s="1351"/>
      <c r="F2" s="1351"/>
      <c r="G2" s="1351"/>
      <c r="H2" s="1351"/>
      <c r="I2" s="1351"/>
      <c r="J2" s="1351"/>
      <c r="K2" s="1351"/>
      <c r="L2" s="1351"/>
      <c r="M2" s="1351"/>
      <c r="N2" s="1351"/>
      <c r="O2" s="1351"/>
      <c r="P2" s="1351"/>
      <c r="Q2" s="1351"/>
      <c r="R2" s="1351"/>
      <c r="S2" s="1351"/>
      <c r="T2" s="1351"/>
      <c r="U2" s="1351"/>
      <c r="V2" s="1351"/>
      <c r="W2" s="1351"/>
      <c r="X2" s="1352"/>
      <c r="Y2" s="1379"/>
      <c r="Z2" s="1381"/>
      <c r="AA2" s="1338" t="s">
        <v>5</v>
      </c>
      <c r="AB2" s="1338"/>
      <c r="AC2" s="1338"/>
      <c r="AD2" s="1338"/>
      <c r="AE2" s="1338"/>
      <c r="AF2" s="1338"/>
      <c r="AG2" s="1339"/>
      <c r="AH2" s="1340" t="s">
        <v>5</v>
      </c>
      <c r="AI2" s="1340"/>
      <c r="AJ2" s="1340"/>
      <c r="AK2" s="1340"/>
      <c r="AL2" s="1340"/>
      <c r="AM2" s="1340"/>
      <c r="AN2" s="1340"/>
      <c r="AO2" s="1325"/>
      <c r="AP2" s="1325"/>
      <c r="AQ2" s="1325"/>
      <c r="AR2" s="1325"/>
      <c r="AS2" s="1326"/>
    </row>
    <row r="3" spans="1:45" ht="15" hidden="1" customHeight="1" thickBot="1" x14ac:dyDescent="0.45">
      <c r="A3" s="1350"/>
      <c r="B3" s="1351"/>
      <c r="C3" s="1351"/>
      <c r="D3" s="1351"/>
      <c r="E3" s="1351"/>
      <c r="F3" s="1351"/>
      <c r="G3" s="1351"/>
      <c r="H3" s="1351"/>
      <c r="I3" s="1351"/>
      <c r="J3" s="1351"/>
      <c r="K3" s="1351"/>
      <c r="L3" s="1351"/>
      <c r="M3" s="1351"/>
      <c r="N3" s="1351"/>
      <c r="O3" s="1351"/>
      <c r="P3" s="1351"/>
      <c r="Q3" s="1351"/>
      <c r="R3" s="1351"/>
      <c r="S3" s="1351"/>
      <c r="T3" s="1351"/>
      <c r="U3" s="1351"/>
      <c r="V3" s="1351"/>
      <c r="W3" s="1351"/>
      <c r="X3" s="1352"/>
      <c r="Y3" s="1379"/>
      <c r="Z3" s="1381"/>
      <c r="AA3" s="1338"/>
      <c r="AB3" s="1338"/>
      <c r="AC3" s="1338"/>
      <c r="AD3" s="1338"/>
      <c r="AE3" s="1338"/>
      <c r="AF3" s="1338"/>
      <c r="AG3" s="1339"/>
      <c r="AH3" s="1340"/>
      <c r="AI3" s="1340"/>
      <c r="AJ3" s="1340"/>
      <c r="AK3" s="1340"/>
      <c r="AL3" s="1340"/>
      <c r="AM3" s="1340"/>
      <c r="AN3" s="1340"/>
      <c r="AO3" s="53"/>
      <c r="AP3" s="54"/>
      <c r="AQ3" s="54"/>
      <c r="AR3" s="54"/>
      <c r="AS3" s="54"/>
    </row>
    <row r="4" spans="1:45" ht="15" hidden="1" customHeight="1" thickBot="1" x14ac:dyDescent="0.45">
      <c r="A4" s="1350"/>
      <c r="B4" s="1351"/>
      <c r="C4" s="1351"/>
      <c r="D4" s="1351"/>
      <c r="E4" s="1351"/>
      <c r="F4" s="1351"/>
      <c r="G4" s="1351"/>
      <c r="H4" s="1351"/>
      <c r="I4" s="1351"/>
      <c r="J4" s="1351"/>
      <c r="K4" s="1351"/>
      <c r="L4" s="1351"/>
      <c r="M4" s="1351"/>
      <c r="N4" s="1351"/>
      <c r="O4" s="1351"/>
      <c r="P4" s="1351"/>
      <c r="Q4" s="1351"/>
      <c r="R4" s="1351"/>
      <c r="S4" s="1351"/>
      <c r="T4" s="1351"/>
      <c r="U4" s="1351"/>
      <c r="V4" s="1351"/>
      <c r="W4" s="1351"/>
      <c r="X4" s="1352"/>
      <c r="Y4" s="1379"/>
      <c r="Z4" s="1381"/>
      <c r="AA4" s="1338"/>
      <c r="AB4" s="1338"/>
      <c r="AC4" s="1338"/>
      <c r="AD4" s="1338"/>
      <c r="AE4" s="1338"/>
      <c r="AF4" s="1338"/>
      <c r="AG4" s="1339"/>
      <c r="AH4" s="1340"/>
      <c r="AI4" s="1340"/>
      <c r="AJ4" s="1340"/>
      <c r="AK4" s="1340"/>
      <c r="AL4" s="1340"/>
      <c r="AM4" s="1340"/>
      <c r="AN4" s="1340"/>
      <c r="AO4" s="53"/>
      <c r="AP4" s="54"/>
      <c r="AQ4" s="54"/>
      <c r="AR4" s="54"/>
      <c r="AS4" s="54"/>
    </row>
    <row r="5" spans="1:45" ht="18" customHeight="1" x14ac:dyDescent="0.25">
      <c r="A5" s="1353" t="s">
        <v>138</v>
      </c>
      <c r="B5" s="1354"/>
      <c r="C5" s="1354"/>
      <c r="D5" s="1354"/>
      <c r="E5" s="1355"/>
      <c r="F5" s="1333">
        <f>'Lienzos y espejos'!F5:F7</f>
        <v>46152</v>
      </c>
      <c r="G5" s="1364" t="str">
        <f>'Lienzos y espejos'!G5:T5</f>
        <v>Semana del 11 al 16 de Mayo</v>
      </c>
      <c r="H5" s="1364"/>
      <c r="I5" s="1364"/>
      <c r="J5" s="1364"/>
      <c r="K5" s="1364"/>
      <c r="L5" s="1364"/>
      <c r="M5" s="1364"/>
      <c r="N5" s="1364"/>
      <c r="O5" s="1364"/>
      <c r="P5" s="1364"/>
      <c r="Q5" s="1364"/>
      <c r="R5" s="1364"/>
      <c r="S5" s="1364"/>
      <c r="T5" s="1365"/>
      <c r="U5" s="1343" t="s">
        <v>27</v>
      </c>
      <c r="V5" s="1361" t="s">
        <v>63</v>
      </c>
      <c r="W5" s="1344" t="s">
        <v>46</v>
      </c>
      <c r="X5" s="1342" t="str">
        <f>'Lienzos y espejos'!X5:X7</f>
        <v>F. 16/5 /26</v>
      </c>
      <c r="Y5" s="1379"/>
      <c r="Z5" s="1381"/>
      <c r="AA5" s="1338"/>
      <c r="AB5" s="1338"/>
      <c r="AC5" s="1338"/>
      <c r="AD5" s="1338"/>
      <c r="AE5" s="1338"/>
      <c r="AF5" s="1338"/>
      <c r="AG5" s="1339"/>
      <c r="AH5" s="1340"/>
      <c r="AI5" s="1340"/>
      <c r="AJ5" s="1340"/>
      <c r="AK5" s="1340"/>
      <c r="AL5" s="1340"/>
      <c r="AM5" s="1340"/>
      <c r="AN5" s="1340"/>
      <c r="AO5" s="1327" t="s">
        <v>0</v>
      </c>
      <c r="AP5" s="1330" t="s">
        <v>29</v>
      </c>
      <c r="AQ5" s="1330" t="s">
        <v>30</v>
      </c>
      <c r="AR5" s="1330" t="s">
        <v>31</v>
      </c>
      <c r="AS5" s="1330" t="s">
        <v>32</v>
      </c>
    </row>
    <row r="6" spans="1:45" ht="20.25" customHeight="1" x14ac:dyDescent="0.35">
      <c r="A6" s="1356"/>
      <c r="B6" s="1357"/>
      <c r="C6" s="1357"/>
      <c r="D6" s="1357"/>
      <c r="E6" s="1358"/>
      <c r="F6" s="1333"/>
      <c r="G6" s="1359" t="str">
        <f>'Lienzos y espejos'!G6:H6</f>
        <v>D-10</v>
      </c>
      <c r="H6" s="1360"/>
      <c r="I6" s="1360" t="str">
        <f>'Lienzos y espejos'!I6:J6</f>
        <v>L-11</v>
      </c>
      <c r="J6" s="1360"/>
      <c r="K6" s="1360" t="str">
        <f>'Lienzos y espejos'!K6:L6</f>
        <v>M-12</v>
      </c>
      <c r="L6" s="1360"/>
      <c r="M6" s="1360" t="str">
        <f>'Lienzos y espejos'!M6:N6</f>
        <v>Mi-13</v>
      </c>
      <c r="N6" s="1360"/>
      <c r="O6" s="1360" t="str">
        <f>'Lienzos y espejos'!O6:P6</f>
        <v>J-14</v>
      </c>
      <c r="P6" s="1360"/>
      <c r="Q6" s="1360" t="str">
        <f>'Lienzos y espejos'!Q6:R6</f>
        <v>V-15</v>
      </c>
      <c r="R6" s="1360"/>
      <c r="S6" s="1360" t="str">
        <f>'Lienzos y espejos'!S6:T6</f>
        <v>S-16</v>
      </c>
      <c r="T6" s="1360"/>
      <c r="U6" s="1343"/>
      <c r="V6" s="1362"/>
      <c r="W6" s="1345"/>
      <c r="X6" s="1342"/>
      <c r="Y6" s="1379"/>
      <c r="Z6" s="1381"/>
      <c r="AA6" s="1335" t="str">
        <f>G5</f>
        <v>Semana del 11 al 16 de Mayo</v>
      </c>
      <c r="AB6" s="1335"/>
      <c r="AC6" s="1335"/>
      <c r="AD6" s="1335"/>
      <c r="AE6" s="1335"/>
      <c r="AF6" s="1335"/>
      <c r="AG6" s="1336"/>
      <c r="AH6" s="1341" t="str">
        <f>AA6</f>
        <v>Semana del 11 al 16 de Mayo</v>
      </c>
      <c r="AI6" s="1341"/>
      <c r="AJ6" s="1341"/>
      <c r="AK6" s="1341"/>
      <c r="AL6" s="1341"/>
      <c r="AM6" s="1341"/>
      <c r="AN6" s="1341"/>
      <c r="AO6" s="1328"/>
      <c r="AP6" s="1331"/>
      <c r="AQ6" s="1331"/>
      <c r="AR6" s="1331"/>
      <c r="AS6" s="1331"/>
    </row>
    <row r="7" spans="1:45" ht="32.25" customHeight="1" thickBot="1" x14ac:dyDescent="0.3">
      <c r="A7" s="127" t="s">
        <v>0</v>
      </c>
      <c r="B7" s="181" t="s">
        <v>17</v>
      </c>
      <c r="C7" s="181" t="s">
        <v>6</v>
      </c>
      <c r="D7" s="181" t="s">
        <v>26</v>
      </c>
      <c r="E7" s="128" t="s">
        <v>1</v>
      </c>
      <c r="F7" s="1333"/>
      <c r="G7" s="1047" t="s">
        <v>4</v>
      </c>
      <c r="H7" s="1044" t="s">
        <v>3</v>
      </c>
      <c r="I7" s="1048" t="s">
        <v>4</v>
      </c>
      <c r="J7" s="1045" t="s">
        <v>3</v>
      </c>
      <c r="K7" s="1049" t="s">
        <v>4</v>
      </c>
      <c r="L7" s="1045" t="s">
        <v>3</v>
      </c>
      <c r="M7" s="1049" t="s">
        <v>4</v>
      </c>
      <c r="N7" s="1045" t="s">
        <v>3</v>
      </c>
      <c r="O7" s="1049" t="s">
        <v>4</v>
      </c>
      <c r="P7" s="1045" t="s">
        <v>3</v>
      </c>
      <c r="Q7" s="1049" t="s">
        <v>4</v>
      </c>
      <c r="R7" s="1045" t="s">
        <v>3</v>
      </c>
      <c r="S7" s="1049" t="s">
        <v>4</v>
      </c>
      <c r="T7" s="1046" t="s">
        <v>6</v>
      </c>
      <c r="U7" s="1343"/>
      <c r="V7" s="1363"/>
      <c r="W7" s="1346"/>
      <c r="X7" s="1342"/>
      <c r="Y7" s="1380"/>
      <c r="Z7" s="1381"/>
      <c r="AA7" s="15" t="s">
        <v>142</v>
      </c>
      <c r="AB7" s="15" t="s">
        <v>143</v>
      </c>
      <c r="AC7" s="15" t="s">
        <v>144</v>
      </c>
      <c r="AD7" s="15" t="s">
        <v>145</v>
      </c>
      <c r="AE7" s="15" t="s">
        <v>146</v>
      </c>
      <c r="AF7" s="15" t="s">
        <v>147</v>
      </c>
      <c r="AG7" s="16" t="s">
        <v>148</v>
      </c>
      <c r="AH7" s="1341" t="s">
        <v>42</v>
      </c>
      <c r="AI7" s="1341"/>
      <c r="AJ7" s="1341"/>
      <c r="AK7" s="1341"/>
      <c r="AL7" s="1341"/>
      <c r="AM7" s="1341"/>
      <c r="AN7" s="1341"/>
      <c r="AO7" s="1329"/>
      <c r="AP7" s="1332"/>
      <c r="AQ7" s="1332"/>
      <c r="AR7" s="1332"/>
      <c r="AS7" s="1332"/>
    </row>
    <row r="8" spans="1:45" s="2" customFormat="1" ht="17.45" customHeight="1" x14ac:dyDescent="0.3">
      <c r="A8" s="991"/>
      <c r="B8" s="992"/>
      <c r="C8" s="992"/>
      <c r="D8" s="993"/>
      <c r="E8" s="994" t="s">
        <v>7</v>
      </c>
      <c r="F8" s="950"/>
      <c r="G8" s="995"/>
      <c r="H8" s="996"/>
      <c r="I8" s="997"/>
      <c r="J8" s="998"/>
      <c r="K8" s="997"/>
      <c r="L8" s="960"/>
      <c r="M8" s="997"/>
      <c r="N8" s="960"/>
      <c r="O8" s="987"/>
      <c r="P8" s="960"/>
      <c r="Q8" s="997"/>
      <c r="R8" s="960"/>
      <c r="S8" s="997"/>
      <c r="T8" s="960"/>
      <c r="U8" s="969"/>
      <c r="V8" s="954"/>
      <c r="W8" s="204"/>
      <c r="X8" s="187"/>
      <c r="Y8" s="1000"/>
      <c r="Z8" s="962">
        <f>Z9+Z10+Z11+Z12+Z13+Z14+Z15+Z16+Z17+Z18+Z19+Z20+Z21+Z22+Z23+Z24+Z25+Z26+Z27+Z28+Z29+Z30+Z31+Z32+Z33+Z34+Z35+Z36+Z37+Z38+Z39+Z40+Z41+Z42+Z43+Z44+Z45+Z46+Z47+Z48+Z49+Z50+Z51+Z52+Z53+Z54+Z55+Z56+Z57+Z58+Z59+Z60+Z61+Z62+Z63+Z64+Z65+Z66+Z67+Z68+Z69+Z70+Z71+Z72+Z73+Z74+Z75+Z76+Z77+Z78+Z79+Z80+Z81+Z82+Z83+Z84+Z85+Z86+Z87+Z88+Z89+Z90+Z91+Z92+Z93+Z94+Z95+Z96+Z97+Z98+Z99+Z100+Z101+Z102+Z103+Z104+Z105+Z106+Z107+Z108+Z109+Z110</f>
        <v>22150</v>
      </c>
      <c r="AH8" s="65" t="s">
        <v>142</v>
      </c>
      <c r="AI8" s="65" t="str">
        <f>'Lienzos y espejos'!AI8</f>
        <v>Lunes</v>
      </c>
      <c r="AJ8" s="65" t="str">
        <f>'Lienzos y espejos'!AJ8</f>
        <v>Martes</v>
      </c>
      <c r="AK8" s="65" t="str">
        <f>'Lienzos y espejos'!AK8</f>
        <v>Miercoles</v>
      </c>
      <c r="AL8" s="65" t="str">
        <f>'Lienzos y espejos'!AL8</f>
        <v>Jueves</v>
      </c>
      <c r="AM8" s="65" t="str">
        <f>'Lienzos y espejos'!AM8</f>
        <v>Viernes</v>
      </c>
      <c r="AN8" s="65" t="str">
        <f>'Lienzos y espejos'!AN8</f>
        <v>Sabado</v>
      </c>
      <c r="AO8" s="55"/>
      <c r="AP8" s="85">
        <f>SUM(AP9:AP203)</f>
        <v>10680</v>
      </c>
      <c r="AQ8" s="85">
        <f>AQ9+AQ10+AQ11+AQ12+AQ13+AQ14+AQ15+AQ16+AQ17+AQ18+AQ19+AQ20+AQ21+AQ22+AQ23+AQ24+AQ25+AQ26+AQ27+AQ28+AQ29+AQ30+AQ31+AQ32+AQ33+AQ34+AQ35+AQ36+AQ37+AQ38+AQ39+AQ40+AQ41+AQ42+AQ43+AQ44+AQ45+AQ46+AQ47+AQ48+AQ49+AQ50+AQ51+AQ52+AQ53+AQ54+AQ55+AQ56+AQ57+AQ58+AQ59+AQ60+AQ61+AQ62+AQ63+AQ64+AQ65+AQ66+AQ67+AQ68+AQ69+AQ70+AQ71+AQ72+AQ73+AQ74+AQ75+AQ76+AQ77+AQ78+AQ79+AQ80+AQ81+AQ82+AQ83+AQ84+AQ85+AQ86+AQ87+AQ88+AQ89+AQ90+AQ91+AQ92+AQ93+AQ94+AQ95+AQ96+AQ97+AQ98+AQ99+AQ100+AQ101+AQ102+AQ103+AQ104+AQ105+AQ106+AQ107+AQ108+AQ109+AQ110+AQ111+AQ112+AQ113+AQ114+AQ115+AQ116+AQ117+AQ118+AQ119+AQ120+AQ121+AQ122+AQ123+AQ124+AQ125+AQ126+AQ127+AQ128+AQ129+AQ130+AQ131+AQ132+AQ133+AQ134+AQ135+AQ136+AQ137+AQ138+AQ139+AQ140+AQ141+AQ142+AQ143+AQ144+AQ145+AQ146+AQ147+AQ148+AQ149+AQ150+AQ151+AQ152+AQ153+AQ154+AQ155+AQ156+AQ157+AQ158+AQ159+AQ160+AQ161+AQ162+AQ163+AQ164+AQ165+AQ166+AQ167+AQ168+AQ169+AQ170+AQ171+AQ172+AQ173+AQ174+AQ175+AQ176+AQ177+AQ178+AQ179+AQ180+AQ181+AQ182+AQ183+AQ184+AQ185+AQ186+AQ187+AQ188+AQ189+AQ190+AQ191+AQ192+AQ193+AQ194+AQ195+AQ196+AQ197+AQ198+AQ199+AQ200+AQ201+AQ202+AQ204+AQ205+AQ206+AQ207+AQ208+AQ209+AQ210+AQ211+AQ212+AQ213+AQ214+AQ215+AQ217+AQ218+AQ219+AQ220+AQ221+AQ222+AQ223+AQ224+AQ225+AQ226+AQ227+AQ228+AQ229+AQ230+AQ231+AQ232+AQ233+AQ234+AQ235+AQ236+AQ237+AQ238+AQ240+AQ241+AQ242+AQ243+AQ244+AQ245+AQ246+AQ247+AQ248+AQ249+AQ250+AQ251+AQ252+AQ253+AQ254+AQ255+AQ256+AQ257+AQ258+AQ259+AQ260+AQ261+AQ262+AQ263+AQ264+AQ266+AQ267+AQ268+AQ269+AQ270+AQ271+AQ272+AQ273+AQ276+AQ277+AQ278+AQ279+AQ280+AQ281+AQ283+AQ284+AQ285+AQ286+AQ287+AQ288+AQ289+AQ290+AQ291+AQ292+AQ293+AQ294+AQ295+AQ296+AQ297+AQ298+AQ299+AQ300+AQ301+AQ302+AQ303+AQ304+AQ305+AQ306+AQ307+AQ308+AQ309+AQ310+AQ311+AQ312+AQ313+AQ314+AQ315+AQ316+AQ317+AQ318+AQ319+AQ320+AQ321+AQ322+AQ323+AQ324+AQ325+AQ326+AQ327+AQ328+AQ329+AQ330+AQ331+AQ332+AQ333+AQ334+AQ335+AQ336+AQ337+AQ338+AQ339+AQ340+AQ341+AQ342+AQ343+AQ344+AQ345+AQ346+AQ347+AQ348+AQ349+AQ350+AQ351+AQ352+AQ353+AQ354+AQ355+AQ356+AQ357+AQ358+AQ359+AQ360+AQ361+AQ362+AQ363+AQ364+AQ366+AQ367+AQ368+AQ369+AQ370+AQ371+AQ372+AQ373+AQ374+AQ375+AQ376+AQ377+AQ378+AQ379+AQ380+AQ381+AQ382+AQ383+AQ384+AQ385+AQ386+AQ387+AQ388+AQ389+AQ390+AQ391+AQ392+AQ393+AQ394+AQ395+AQ396+AQ397+AQ398+AQ399+AQ400+AQ401+AQ402+AQ403+AQ404+AQ405+AQ406+AQ407+AQ408+AQ409+AQ410+AQ411+AQ412+AQ413+AQ414+AQ415+AQ416+AQ417+AQ419+AQ420+AQ421+AQ422+AQ423+AQ424+AQ425+AQ426+AQ427+AQ428+AQ429+AQ430+AQ431+AQ432+AQ433+AQ434+AQ435+AQ436+AQ437+AQ438+AQ439+AQ440+AQ441+AQ442+AQ443+AQ444+AQ445+AQ446+AQ447+AQ448+AQ449+AQ450+AQ451+AQ452+AQ453+AQ454+AQ455+AQ456+AQ457+AQ458+AQ459+AQ460+AQ461+AQ462+AQ463+AQ464+AQ465+AQ466+AQ467+AQ468+AQ469+AQ470+AQ471</f>
        <v>18250</v>
      </c>
      <c r="AR8" s="85">
        <f t="shared" ref="AR8:AR71" si="0">AQ8-AP8</f>
        <v>7570</v>
      </c>
      <c r="AS8" s="85">
        <f>AS9+AS10+AS11+AS12+AS13+AS14+AS15+AS16+AS17+AS18+AS19+AS20+AS21+AS22+AS23+AS24+AS25+AS26+AS27+AS28+AS29+AS30+AS31+AS32+AS33+AS34+AS35+AS36+AS37+AS38+AS39+AS40+AS41+AS42+AS43+AS44+AS45+AS46+AS47+AS48+AS49+AS50+AS51+AS52+AS53+AS54+AS55+AS56+AS57+AS58+AS59+AS60+AS61+AS62+AS63+AS64+AS65+AS66+AS67+AS68+AS69+AS70+AS71+AS72+AS73+AS74+AS75+AS76+AS77+AS78+AS79+AS80+AS81+AS82+AS83+AS84+AS85+AS86+AS87+AS88+AS89+AS90+AS91+AS92+AS93+AS94+AS95+AS96+AS97+AS98+AS99+AS100+AS101+AS102+AS103+AS104+AS105+AS106+AS107+AS108+AS109+AS110+AS111+AS112+AS113+AS114+AS115+AS116+AS117+AS118+AS119+AS120+AS121+AS122+AS123+AS124+AS125+AS126+AS127+AS128+AS129+AS131+AS132+AS133+AS134+AS135+AS136+AS137+AS138+AS139+AS140+AS141+AS142+AS143+AS144+AS145+AS146+AS147+AS148+AS149+AS150+AS151+AS152+AS153+AS154+AS155+AS156+AS157+AS158+AS159+AS160+AS161+AS162+AS163+AS164+AS165+AS166+AS167+AS168+AS169+AS170+AS171+AS172+AS173+AS174+AS175+AS176+AS177+AS178+AS179+AS180+AS181+AS182+AS183+AS184+AS185+AS186+AS187+AS188+AS189+AS190+AS191+AS192+AS193+AS194+AS195+AS196+AS197+AS198+AS199+AS200+AS201+AS202+AS204+AS205+AS206+AS207+AS208+AS209+AS210+AS211+AS212+AS213+AS214+AS215+AS217+AS218+AS219+AS220+AS221+AS222+AS223+AS224+AS225+AS226+AS227+AS228+AS229+AS230+AS231+AS232+AS233+AS234+AS235+AS236+AS237+AS238+AS240+AS241+AS242+AS243+AS244+AS245+AS246+AS247+AS248+AS249+AS250+AS251+AS252+AS253+AS254+AS255+AS256+AS257+AS258+AS259+AS260+AS261+AS262+AS263+AS264+AS266+AS267+AS268+AS269+AS270+AS271+AS272+AS273+AS276+AS277+AS278+AS279+AS280+AS281+AS283+AS284+AS285+AS286+AS287+AS288+AS289+AS290+AS291+AS292+AS293+AS294+AS295+AS296+AS297+AS298+AS299+AS300+AS301+AS302+AS303+AS304+AS305+AS306+AS307+AS308+AS309+AS310+AS311+AS312+AS313+AS314+AS315+AS316+AS317+AS318+AS319+AS320+AS321+AS322+AS323+AS324+AS325+AS326+AS327+AS328+AS329+AS330+AS331+AS332+AS333+AS334+AS335+AS336+AS337+AS338+AS339+AS340+AS341+AS342+AS343+AS344+AS345+AS346+AS347+AS348+AS349+AS350+AS351+AS352+AS353+AS354+AS355+AS356+AS357+AS358+AS359+AS360+AS361+AS362+AS363+AS364+AS366+AS367+AS368+AS369+AS370+AS371+AS372+AS373+AS374+AS375+AS376+AS377+AS378+AS379+AS380+AS381+AS382+AS383+AS384+AS385+AS386+AS387+AS388+AS389+AS390+AS391+AS392+AS393+AS394+AS395+AS396+AS397+AS398+AS399+AS400+AS401+AS402+AS403+AS404+AS405+AS406+AS407+AS408+AS409+AS410+AS411+AS412+AS413+AS414+AS415+AS416+AS417+AS419+AS420+AS421+AS422+AS423+AS424+AS425+AS426+AS427+AS428+AS429+AS430+AS431+AS432+AS433+AS434+AS435+AS436+AS437+AS438+AS439+AS440+AS441+AS442+AS443+AS444+AS445+AS446+AS447+AS448+AS449+AS450+AS451+AS452+AS453+AS454+AS455+AS456+AS457+AS458+AS459+AS460+AS461+AS462+AS463+AS464+AS465+AS466+AS467+AS468+AS469+AS470+AS471</f>
        <v>114185</v>
      </c>
    </row>
    <row r="9" spans="1:45" ht="19.149999999999999" customHeight="1" x14ac:dyDescent="0.3">
      <c r="A9" s="126">
        <v>1</v>
      </c>
      <c r="B9" s="19">
        <v>50</v>
      </c>
      <c r="C9" s="19">
        <v>100</v>
      </c>
      <c r="D9" s="20">
        <f>C9-B9</f>
        <v>50</v>
      </c>
      <c r="E9" s="519" t="s">
        <v>272</v>
      </c>
      <c r="F9" s="620">
        <v>27</v>
      </c>
      <c r="G9" s="708"/>
      <c r="H9" s="576"/>
      <c r="I9" s="696"/>
      <c r="J9" s="577"/>
      <c r="K9" s="696"/>
      <c r="L9" s="514"/>
      <c r="M9" s="696"/>
      <c r="N9" s="514"/>
      <c r="O9" s="696"/>
      <c r="P9" s="514"/>
      <c r="Q9" s="696"/>
      <c r="R9" s="514"/>
      <c r="S9" s="696"/>
      <c r="T9" s="514"/>
      <c r="U9" s="969">
        <f t="shared" ref="U9:U72" si="1">T9+R9+P9+N9+L9+J9+H9</f>
        <v>0</v>
      </c>
      <c r="V9" s="954"/>
      <c r="W9" s="203"/>
      <c r="X9" s="112">
        <f t="shared" ref="X9:X72" si="2">F9+G9+I9+K9+M9+O9+Q9+S9-H9-J9-L9-N9-P9-R9-T9-V9-W9</f>
        <v>27</v>
      </c>
      <c r="Y9" s="959">
        <f t="shared" ref="Y9:Y72" si="3">G9+I9+K9+M9+O9+Q9+S9</f>
        <v>0</v>
      </c>
      <c r="Z9" s="974">
        <f t="shared" ref="Z9:Z72" si="4">Y9*B9</f>
        <v>0</v>
      </c>
      <c r="AA9" s="17">
        <f t="shared" ref="AA9:AA72" si="5">H9*C9</f>
        <v>0</v>
      </c>
      <c r="AB9" s="17">
        <f t="shared" ref="AB9:AB72" si="6">J9*C9</f>
        <v>0</v>
      </c>
      <c r="AC9" s="17">
        <f t="shared" ref="AC9:AC72" si="7">L9*C9</f>
        <v>0</v>
      </c>
      <c r="AD9" s="17">
        <f t="shared" ref="AD9:AD72" si="8">N9*C9</f>
        <v>0</v>
      </c>
      <c r="AE9" s="17">
        <f t="shared" ref="AE9:AE72" si="9">P9*C9</f>
        <v>0</v>
      </c>
      <c r="AF9" s="17">
        <f t="shared" ref="AF9:AF72" si="10">R9*C9</f>
        <v>0</v>
      </c>
      <c r="AG9" s="17">
        <f t="shared" ref="AG9:AG72" si="11">T9*C9</f>
        <v>0</v>
      </c>
      <c r="AH9" s="14">
        <f t="shared" ref="AH9:AN9" si="12">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+AA100+AA101+AA102+AA103+AA104+AA105+AA106+AA107+AA108+AA109+AA110+AA111+AA112+AA113+AA114+AA115+AA116+AA117+AA118+AA119+AA120+AA121+AA122+AA123+AA124+AA125+AA126+AA127+AA128+AA129+AA130+AA131+AA132+AA133+AA134+AA135+AA136+AA137+AA138+AA139+AA140+AA141+AA142+AA143+AA144+AA145+AA146+AA147+AA148+AA149+AA150+AA151+AA152+AA153+AA154+AA155+AA156+AA157+AA158+AA159+AA160+AA161+AA162+AA163+AA164+AA165+AA166+AA167+AA168+AA169+AA170+AA171+AA172+AA173+AA174+AA175+AA176+AA177+AA178+AA179+AA180+AA181+AA182+AA183+AA184+AA185+AA186+AA187+AA188+AA189+AA190+AA191+AA192+AA193+AA194+AA195+AA196+AA197+AA198+AA199+AA200+AA201+AA202+AA203+AA204+AA205+AA206+AA207+AA208+AA209+AA210+AA211+AA212+AA213+AA214+AA215+AA216+AA217+AA218+AA219+AA220+AA221+AA222+AA223+AA224+AA225+AA226+AA227+AA228+AA229+AA230+AA231+AA232+AA233+AA234+AA235+AA236+AA237+AA238+AA239+AA240+AA241+AA242+AA243+AA244+AA245+AA246+AA247+AA248+AA249+AA250+AA251+AA252+AA253+AA254+AA255+AA256+AA257+AA258+AA259+AA260+AA261+AA262+AA263+AA264+AA265+AA266+AA267+AA268+AA269+AA270+AA271+AA272+AA273+AA274+AA275+AA276+AA277+AA278+AA279+AA280+AA281+AA282+AA283+AA284+AA285+AA286+AA287+AA288+AA289+AA290+AA291+AA292+AA293+AA294+AA295+AA296+AA297+AA298+AA299+AA300+AA301+AA302+AA303+AA304+AA305+AA306+AA307+AA308+AA309+AA310+AA311+AA312+AA313+AA314+AA315+AA316+AA317+AA318+AA319+AA320+AA321+AA322+AA323+AA324+AA325+AA326+AA327+AA328+AA329+AA330+AA331+AA332+AA333+AA334+AA335+AA336+AA337+AA338+AA339+AA340+AA341+AA342+AA343+AA344+AA345+AA346+AA347+AA348+AA349+AA350+AA351+AA352+AA353+AA354+AA355+AA356+AA357+AA358+AA359+AA360+AA361+AA362+AA363+AA364+AA365+AA366+AA367+AA368+AA369+AA370+AA371+AA372+AA373+AA374+AA375+AA376+AA377+AA378+AA379+AA380+AA381+AA382+AA383+AA384+AA385+AA386+AA387+AA388+AA389+AA390+AA391+AA392+AA393+AA394+AA395+AA396+AA397+AA398+AA399+AA400+AA401+AA402+AA403+AA404+AA405+AA406+AA407+AA408+AA409+AA410+AA411+AA412+AA413+AA414+AA415+AA416+AA417+AA418+AA419+AA420+AA421+AA422+AA423+AA424+AA425+AA426+AA427+AA428+AA429+AA430+AA431+AA432+AA433+AA434+AA435+AA436+AA437+AA438+AA439+AA440+AA441+AA442+AA443+AA444+AA445+AA446+AA447+AA448+AA449+AA450+AA451+AA452+AA453+AA454+AA455+AA456+AA457+AA458+AA459+AA460+AA461+AA462+AA463+AA464+AA465+AA466+AA467+AA468+AA469+AA470+AA471+AA472+AA473+AA474+AA475+AA476+AA477+AA478+AA479+AA480+AA481+AA482+AA483+AA484+AA485+AA486+AA487+AA488+AA489+AA490+AA491+AA492+AA493+AA494+AA495+AA496+AA497+AA498+AA499+AA500+AA501+AA502+AA503+AA504+AA505+AA506+AA507+AA508+AA509+AA510+AA511+AA512+AA513+AA514+AA515+AA516+AA517+AA518+AA519+AA520+AA521+AA522+AA523+AA524+AA525+AA526+AA527+AA528+AA529+AA530+AA531+AA532+AA533+AA534+AA535+AA536+AA537+AA538+AA539+AA540+AA541+AA542+AA543+AA544+AA545+AA546+AA547+AA548+AA549+AA550+AA551+AA552+AA553+AA554+AA555+AA556+AA557+AA558+AA559+AA560</f>
        <v>0</v>
      </c>
      <c r="AI9" s="14">
        <f t="shared" si="12"/>
        <v>5550</v>
      </c>
      <c r="AJ9" s="14">
        <f t="shared" si="12"/>
        <v>3500</v>
      </c>
      <c r="AK9" s="14">
        <f t="shared" si="12"/>
        <v>500</v>
      </c>
      <c r="AL9" s="14">
        <f t="shared" si="12"/>
        <v>0</v>
      </c>
      <c r="AM9" s="14">
        <f t="shared" si="12"/>
        <v>2300</v>
      </c>
      <c r="AN9" s="14">
        <f t="shared" si="12"/>
        <v>6400</v>
      </c>
      <c r="AO9" s="55">
        <v>1</v>
      </c>
      <c r="AP9" s="57">
        <f t="shared" ref="AP9:AP72" si="13">U9*B9</f>
        <v>0</v>
      </c>
      <c r="AQ9" s="57">
        <f t="shared" ref="AQ9:AQ72" si="14">U9*C9</f>
        <v>0</v>
      </c>
      <c r="AR9" s="57">
        <f t="shared" si="0"/>
        <v>0</v>
      </c>
      <c r="AS9" s="57">
        <f t="shared" ref="AS9:AS72" si="15">X9*B9</f>
        <v>1350</v>
      </c>
    </row>
    <row r="10" spans="1:45" ht="18" customHeight="1" x14ac:dyDescent="0.3">
      <c r="A10" s="126">
        <v>2</v>
      </c>
      <c r="B10" s="19">
        <v>130</v>
      </c>
      <c r="C10" s="19">
        <v>200</v>
      </c>
      <c r="D10" s="20">
        <f t="shared" ref="D10:D62" si="16">C10-B10</f>
        <v>70</v>
      </c>
      <c r="E10" s="519" t="s">
        <v>210</v>
      </c>
      <c r="F10" s="620">
        <v>12</v>
      </c>
      <c r="G10" s="708"/>
      <c r="H10" s="576"/>
      <c r="I10" s="696"/>
      <c r="J10" s="577"/>
      <c r="K10" s="696"/>
      <c r="L10" s="514"/>
      <c r="M10" s="696"/>
      <c r="N10" s="514"/>
      <c r="O10" s="696"/>
      <c r="P10" s="514"/>
      <c r="Q10" s="696"/>
      <c r="R10" s="514">
        <v>1</v>
      </c>
      <c r="S10" s="696"/>
      <c r="T10" s="514"/>
      <c r="U10" s="969">
        <f t="shared" si="1"/>
        <v>1</v>
      </c>
      <c r="V10" s="954"/>
      <c r="W10" s="203"/>
      <c r="X10" s="112">
        <f t="shared" si="2"/>
        <v>11</v>
      </c>
      <c r="Y10" s="959">
        <f t="shared" si="3"/>
        <v>0</v>
      </c>
      <c r="Z10" s="974">
        <f t="shared" si="4"/>
        <v>0</v>
      </c>
      <c r="AA10" s="17">
        <f t="shared" si="5"/>
        <v>0</v>
      </c>
      <c r="AB10" s="17">
        <f t="shared" si="6"/>
        <v>0</v>
      </c>
      <c r="AC10" s="17">
        <f t="shared" si="7"/>
        <v>0</v>
      </c>
      <c r="AD10" s="17">
        <f t="shared" si="8"/>
        <v>0</v>
      </c>
      <c r="AE10" s="17">
        <f t="shared" si="9"/>
        <v>0</v>
      </c>
      <c r="AF10" s="17">
        <f t="shared" si="10"/>
        <v>200</v>
      </c>
      <c r="AG10" s="17">
        <f t="shared" si="11"/>
        <v>0</v>
      </c>
      <c r="AH10" s="13"/>
      <c r="AO10" s="55">
        <v>2</v>
      </c>
      <c r="AP10" s="57">
        <f t="shared" si="13"/>
        <v>130</v>
      </c>
      <c r="AQ10" s="57">
        <f t="shared" si="14"/>
        <v>200</v>
      </c>
      <c r="AR10" s="57">
        <f t="shared" si="0"/>
        <v>70</v>
      </c>
      <c r="AS10" s="57">
        <f t="shared" si="15"/>
        <v>1430</v>
      </c>
    </row>
    <row r="11" spans="1:45" ht="17.25" customHeight="1" x14ac:dyDescent="0.3">
      <c r="A11" s="126">
        <v>3</v>
      </c>
      <c r="B11" s="19">
        <v>150</v>
      </c>
      <c r="C11" s="19">
        <v>300</v>
      </c>
      <c r="D11" s="20">
        <f t="shared" si="16"/>
        <v>150</v>
      </c>
      <c r="E11" s="519" t="s">
        <v>415</v>
      </c>
      <c r="F11" s="620">
        <v>11</v>
      </c>
      <c r="G11" s="708"/>
      <c r="H11" s="576"/>
      <c r="I11" s="696"/>
      <c r="J11" s="577"/>
      <c r="K11" s="696"/>
      <c r="L11" s="514"/>
      <c r="M11" s="696"/>
      <c r="N11" s="1297"/>
      <c r="O11" s="696"/>
      <c r="P11" s="514"/>
      <c r="Q11" s="696"/>
      <c r="R11" s="514"/>
      <c r="S11" s="696"/>
      <c r="T11" s="514"/>
      <c r="U11" s="969">
        <f t="shared" si="1"/>
        <v>0</v>
      </c>
      <c r="V11" s="954"/>
      <c r="W11" s="203"/>
      <c r="X11" s="112">
        <f t="shared" si="2"/>
        <v>11</v>
      </c>
      <c r="Y11" s="959">
        <f t="shared" si="3"/>
        <v>0</v>
      </c>
      <c r="Z11" s="974">
        <f t="shared" si="4"/>
        <v>0</v>
      </c>
      <c r="AA11" s="17">
        <f t="shared" si="5"/>
        <v>0</v>
      </c>
      <c r="AB11" s="17">
        <f t="shared" si="6"/>
        <v>0</v>
      </c>
      <c r="AC11" s="17">
        <f t="shared" si="7"/>
        <v>0</v>
      </c>
      <c r="AD11" s="17">
        <f t="shared" si="8"/>
        <v>0</v>
      </c>
      <c r="AE11" s="17">
        <f t="shared" si="9"/>
        <v>0</v>
      </c>
      <c r="AF11" s="17">
        <f t="shared" si="10"/>
        <v>0</v>
      </c>
      <c r="AG11" s="17">
        <f t="shared" si="11"/>
        <v>0</v>
      </c>
      <c r="AH11" s="13"/>
      <c r="AO11" s="55">
        <v>3</v>
      </c>
      <c r="AP11" s="57">
        <f t="shared" si="13"/>
        <v>0</v>
      </c>
      <c r="AQ11" s="57">
        <f t="shared" si="14"/>
        <v>0</v>
      </c>
      <c r="AR11" s="57">
        <f t="shared" si="0"/>
        <v>0</v>
      </c>
      <c r="AS11" s="57">
        <f t="shared" si="15"/>
        <v>1650</v>
      </c>
    </row>
    <row r="12" spans="1:45" ht="15.75" customHeight="1" x14ac:dyDescent="0.3">
      <c r="A12" s="126">
        <v>4</v>
      </c>
      <c r="B12" s="19">
        <v>250</v>
      </c>
      <c r="C12" s="19">
        <v>400</v>
      </c>
      <c r="D12" s="20">
        <f t="shared" si="16"/>
        <v>150</v>
      </c>
      <c r="E12" s="519" t="s">
        <v>633</v>
      </c>
      <c r="F12" s="620">
        <v>21</v>
      </c>
      <c r="G12" s="708"/>
      <c r="H12" s="576"/>
      <c r="I12" s="696"/>
      <c r="J12" s="577">
        <v>1</v>
      </c>
      <c r="K12" s="696"/>
      <c r="L12" s="514">
        <v>1</v>
      </c>
      <c r="M12" s="696"/>
      <c r="N12" s="514"/>
      <c r="O12" s="696"/>
      <c r="P12" s="514"/>
      <c r="Q12" s="696"/>
      <c r="R12" s="514">
        <v>4</v>
      </c>
      <c r="S12" s="696"/>
      <c r="T12" s="514">
        <v>1</v>
      </c>
      <c r="U12" s="969">
        <f t="shared" si="1"/>
        <v>7</v>
      </c>
      <c r="V12" s="954"/>
      <c r="W12" s="203"/>
      <c r="X12" s="112">
        <f t="shared" si="2"/>
        <v>14</v>
      </c>
      <c r="Y12" s="959">
        <f t="shared" si="3"/>
        <v>0</v>
      </c>
      <c r="Z12" s="974">
        <f t="shared" si="4"/>
        <v>0</v>
      </c>
      <c r="AA12" s="17">
        <f t="shared" si="5"/>
        <v>0</v>
      </c>
      <c r="AB12" s="17">
        <f t="shared" si="6"/>
        <v>400</v>
      </c>
      <c r="AC12" s="17">
        <f t="shared" si="7"/>
        <v>400</v>
      </c>
      <c r="AD12" s="17">
        <f t="shared" si="8"/>
        <v>0</v>
      </c>
      <c r="AE12" s="17">
        <f t="shared" si="9"/>
        <v>0</v>
      </c>
      <c r="AF12" s="17">
        <f t="shared" si="10"/>
        <v>1600</v>
      </c>
      <c r="AG12" s="17">
        <f t="shared" si="11"/>
        <v>400</v>
      </c>
      <c r="AH12" s="1370" t="s">
        <v>48</v>
      </c>
      <c r="AI12" s="1369">
        <f>AH9+AI9+AJ9+AK9+AL9+AM9+AN9</f>
        <v>18250</v>
      </c>
      <c r="AO12" s="55">
        <v>4</v>
      </c>
      <c r="AP12" s="57">
        <f t="shared" si="13"/>
        <v>1750</v>
      </c>
      <c r="AQ12" s="57">
        <f t="shared" si="14"/>
        <v>2800</v>
      </c>
      <c r="AR12" s="57">
        <f t="shared" si="0"/>
        <v>1050</v>
      </c>
      <c r="AS12" s="57">
        <f t="shared" si="15"/>
        <v>3500</v>
      </c>
    </row>
    <row r="13" spans="1:45" ht="18.75" customHeight="1" x14ac:dyDescent="0.3">
      <c r="A13" s="126">
        <v>5</v>
      </c>
      <c r="B13" s="575">
        <v>430</v>
      </c>
      <c r="C13" s="575">
        <v>600</v>
      </c>
      <c r="D13" s="20">
        <f t="shared" si="16"/>
        <v>170</v>
      </c>
      <c r="E13" s="630" t="s">
        <v>333</v>
      </c>
      <c r="F13" s="680">
        <v>72</v>
      </c>
      <c r="G13" s="708"/>
      <c r="H13" s="576"/>
      <c r="I13" s="696"/>
      <c r="J13" s="577"/>
      <c r="K13" s="696"/>
      <c r="L13" s="514">
        <v>1</v>
      </c>
      <c r="M13" s="696"/>
      <c r="N13" s="514"/>
      <c r="O13" s="813"/>
      <c r="P13" s="514"/>
      <c r="Q13" s="696"/>
      <c r="R13" s="514"/>
      <c r="S13" s="696"/>
      <c r="T13" s="514"/>
      <c r="U13" s="969">
        <f t="shared" si="1"/>
        <v>1</v>
      </c>
      <c r="V13" s="954"/>
      <c r="W13" s="203"/>
      <c r="X13" s="112">
        <f t="shared" si="2"/>
        <v>71</v>
      </c>
      <c r="Y13" s="959">
        <f t="shared" si="3"/>
        <v>0</v>
      </c>
      <c r="Z13" s="974">
        <f t="shared" si="4"/>
        <v>0</v>
      </c>
      <c r="AA13" s="17">
        <f t="shared" si="5"/>
        <v>0</v>
      </c>
      <c r="AB13" s="17">
        <f t="shared" si="6"/>
        <v>0</v>
      </c>
      <c r="AC13" s="17">
        <f t="shared" si="7"/>
        <v>600</v>
      </c>
      <c r="AD13" s="17">
        <f t="shared" si="8"/>
        <v>0</v>
      </c>
      <c r="AE13" s="17">
        <f t="shared" si="9"/>
        <v>0</v>
      </c>
      <c r="AF13" s="17">
        <f t="shared" si="10"/>
        <v>0</v>
      </c>
      <c r="AG13" s="17">
        <f t="shared" si="11"/>
        <v>0</v>
      </c>
      <c r="AH13" s="1370"/>
      <c r="AI13" s="1369"/>
      <c r="AO13" s="55">
        <v>5</v>
      </c>
      <c r="AP13" s="57">
        <f t="shared" si="13"/>
        <v>430</v>
      </c>
      <c r="AQ13" s="57">
        <f t="shared" si="14"/>
        <v>600</v>
      </c>
      <c r="AR13" s="57">
        <f t="shared" si="0"/>
        <v>170</v>
      </c>
      <c r="AS13" s="57">
        <f t="shared" si="15"/>
        <v>30530</v>
      </c>
    </row>
    <row r="14" spans="1:45" s="3" customFormat="1" ht="15.75" customHeight="1" x14ac:dyDescent="0.3">
      <c r="A14" s="126">
        <v>6</v>
      </c>
      <c r="B14" s="19">
        <v>500</v>
      </c>
      <c r="C14" s="19">
        <v>700</v>
      </c>
      <c r="D14" s="20">
        <f t="shared" si="16"/>
        <v>200</v>
      </c>
      <c r="E14" s="519" t="s">
        <v>334</v>
      </c>
      <c r="F14" s="620">
        <v>10</v>
      </c>
      <c r="G14" s="708"/>
      <c r="H14" s="576"/>
      <c r="I14" s="696"/>
      <c r="J14" s="577"/>
      <c r="K14" s="696"/>
      <c r="L14" s="514"/>
      <c r="M14" s="696"/>
      <c r="N14" s="514"/>
      <c r="O14" s="696"/>
      <c r="P14" s="514"/>
      <c r="Q14" s="696"/>
      <c r="R14" s="514"/>
      <c r="S14" s="696"/>
      <c r="T14" s="514"/>
      <c r="U14" s="969">
        <f t="shared" si="1"/>
        <v>0</v>
      </c>
      <c r="V14" s="954"/>
      <c r="W14" s="203"/>
      <c r="X14" s="112">
        <f t="shared" si="2"/>
        <v>10</v>
      </c>
      <c r="Y14" s="959">
        <f t="shared" si="3"/>
        <v>0</v>
      </c>
      <c r="Z14" s="974">
        <f t="shared" si="4"/>
        <v>0</v>
      </c>
      <c r="AA14" s="17">
        <f t="shared" si="5"/>
        <v>0</v>
      </c>
      <c r="AB14" s="17">
        <f t="shared" si="6"/>
        <v>0</v>
      </c>
      <c r="AC14" s="17">
        <f t="shared" si="7"/>
        <v>0</v>
      </c>
      <c r="AD14" s="17">
        <f t="shared" si="8"/>
        <v>0</v>
      </c>
      <c r="AE14" s="17">
        <f t="shared" si="9"/>
        <v>0</v>
      </c>
      <c r="AF14" s="17">
        <f t="shared" si="10"/>
        <v>0</v>
      </c>
      <c r="AG14" s="17">
        <f t="shared" si="11"/>
        <v>0</v>
      </c>
      <c r="AH14" s="13"/>
      <c r="AI14"/>
      <c r="AJ14"/>
      <c r="AO14" s="55">
        <v>6</v>
      </c>
      <c r="AP14" s="57">
        <f t="shared" si="13"/>
        <v>0</v>
      </c>
      <c r="AQ14" s="57">
        <f t="shared" si="14"/>
        <v>0</v>
      </c>
      <c r="AR14" s="57">
        <f t="shared" si="0"/>
        <v>0</v>
      </c>
      <c r="AS14" s="57">
        <f t="shared" si="15"/>
        <v>5000</v>
      </c>
    </row>
    <row r="15" spans="1:45" ht="15.75" customHeight="1" x14ac:dyDescent="0.3">
      <c r="A15" s="126">
        <v>7</v>
      </c>
      <c r="B15" s="19">
        <v>100</v>
      </c>
      <c r="C15" s="19">
        <v>150</v>
      </c>
      <c r="D15" s="20">
        <f t="shared" si="16"/>
        <v>50</v>
      </c>
      <c r="E15" s="519" t="s">
        <v>1137</v>
      </c>
      <c r="F15" s="620">
        <v>0</v>
      </c>
      <c r="G15" s="708"/>
      <c r="H15" s="576"/>
      <c r="I15" s="696"/>
      <c r="J15" s="577"/>
      <c r="K15" s="696"/>
      <c r="L15" s="514"/>
      <c r="M15" s="696"/>
      <c r="N15" s="514"/>
      <c r="O15" s="696"/>
      <c r="P15" s="514"/>
      <c r="Q15" s="696"/>
      <c r="R15" s="514"/>
      <c r="S15" s="696"/>
      <c r="T15" s="514"/>
      <c r="U15" s="969">
        <f t="shared" si="1"/>
        <v>0</v>
      </c>
      <c r="V15" s="954"/>
      <c r="W15" s="203"/>
      <c r="X15" s="112">
        <f t="shared" si="2"/>
        <v>0</v>
      </c>
      <c r="Y15" s="959">
        <f t="shared" si="3"/>
        <v>0</v>
      </c>
      <c r="Z15" s="974">
        <f t="shared" si="4"/>
        <v>0</v>
      </c>
      <c r="AA15" s="17">
        <f t="shared" si="5"/>
        <v>0</v>
      </c>
      <c r="AB15" s="17">
        <f t="shared" si="6"/>
        <v>0</v>
      </c>
      <c r="AC15" s="17">
        <f t="shared" si="7"/>
        <v>0</v>
      </c>
      <c r="AD15" s="17">
        <f t="shared" si="8"/>
        <v>0</v>
      </c>
      <c r="AE15" s="17">
        <f t="shared" si="9"/>
        <v>0</v>
      </c>
      <c r="AF15" s="17">
        <f t="shared" si="10"/>
        <v>0</v>
      </c>
      <c r="AG15" s="17">
        <f t="shared" si="11"/>
        <v>0</v>
      </c>
      <c r="AH15" s="13"/>
      <c r="AO15" s="55">
        <v>7</v>
      </c>
      <c r="AP15" s="57">
        <f t="shared" si="13"/>
        <v>0</v>
      </c>
      <c r="AQ15" s="57">
        <f t="shared" si="14"/>
        <v>0</v>
      </c>
      <c r="AR15" s="57">
        <f t="shared" si="0"/>
        <v>0</v>
      </c>
      <c r="AS15" s="57">
        <f t="shared" si="15"/>
        <v>0</v>
      </c>
    </row>
    <row r="16" spans="1:45" ht="15.75" customHeight="1" x14ac:dyDescent="0.3">
      <c r="A16" s="126">
        <v>8</v>
      </c>
      <c r="B16" s="575">
        <v>450</v>
      </c>
      <c r="C16" s="575">
        <v>450</v>
      </c>
      <c r="D16" s="20">
        <f t="shared" si="16"/>
        <v>0</v>
      </c>
      <c r="E16" s="630" t="s">
        <v>582</v>
      </c>
      <c r="F16" s="680">
        <v>0</v>
      </c>
      <c r="G16" s="708"/>
      <c r="H16" s="576"/>
      <c r="I16" s="696"/>
      <c r="J16" s="577"/>
      <c r="K16" s="696"/>
      <c r="L16" s="514"/>
      <c r="M16" s="696"/>
      <c r="N16" s="514"/>
      <c r="O16" s="696"/>
      <c r="P16" s="514"/>
      <c r="Q16" s="696"/>
      <c r="R16" s="514"/>
      <c r="S16" s="696"/>
      <c r="T16" s="514"/>
      <c r="U16" s="969">
        <f t="shared" si="1"/>
        <v>0</v>
      </c>
      <c r="V16" s="954"/>
      <c r="W16" s="203"/>
      <c r="X16" s="112">
        <f t="shared" si="2"/>
        <v>0</v>
      </c>
      <c r="Y16" s="959">
        <f t="shared" si="3"/>
        <v>0</v>
      </c>
      <c r="Z16" s="974">
        <f t="shared" si="4"/>
        <v>0</v>
      </c>
      <c r="AA16" s="17">
        <f t="shared" si="5"/>
        <v>0</v>
      </c>
      <c r="AB16" s="17">
        <f t="shared" si="6"/>
        <v>0</v>
      </c>
      <c r="AC16" s="17">
        <f t="shared" si="7"/>
        <v>0</v>
      </c>
      <c r="AD16" s="17">
        <f t="shared" si="8"/>
        <v>0</v>
      </c>
      <c r="AE16" s="17">
        <f t="shared" si="9"/>
        <v>0</v>
      </c>
      <c r="AF16" s="17">
        <f t="shared" si="10"/>
        <v>0</v>
      </c>
      <c r="AG16" s="17">
        <f t="shared" si="11"/>
        <v>0</v>
      </c>
      <c r="AO16" s="55">
        <v>9</v>
      </c>
      <c r="AP16" s="57">
        <f t="shared" si="13"/>
        <v>0</v>
      </c>
      <c r="AQ16" s="57">
        <f t="shared" si="14"/>
        <v>0</v>
      </c>
      <c r="AR16" s="57">
        <f t="shared" si="0"/>
        <v>0</v>
      </c>
      <c r="AS16" s="57">
        <f t="shared" si="15"/>
        <v>0</v>
      </c>
    </row>
    <row r="17" spans="1:45" ht="15.75" customHeight="1" x14ac:dyDescent="0.3">
      <c r="A17" s="126">
        <v>9</v>
      </c>
      <c r="B17" s="508">
        <v>700</v>
      </c>
      <c r="C17" s="508">
        <v>1500</v>
      </c>
      <c r="D17" s="20">
        <f t="shared" si="16"/>
        <v>800</v>
      </c>
      <c r="E17" s="630" t="s">
        <v>1001</v>
      </c>
      <c r="F17" s="680">
        <v>0</v>
      </c>
      <c r="G17" s="708"/>
      <c r="H17" s="576"/>
      <c r="I17" s="696"/>
      <c r="J17" s="577"/>
      <c r="K17" s="696"/>
      <c r="L17" s="514"/>
      <c r="M17" s="696"/>
      <c r="N17" s="514"/>
      <c r="O17" s="696"/>
      <c r="P17" s="514"/>
      <c r="Q17" s="696"/>
      <c r="R17" s="514"/>
      <c r="S17" s="696"/>
      <c r="T17" s="514"/>
      <c r="U17" s="969">
        <f t="shared" si="1"/>
        <v>0</v>
      </c>
      <c r="V17" s="954"/>
      <c r="W17" s="203"/>
      <c r="X17" s="112">
        <f t="shared" si="2"/>
        <v>0</v>
      </c>
      <c r="Y17" s="959">
        <f t="shared" si="3"/>
        <v>0</v>
      </c>
      <c r="Z17" s="974">
        <f t="shared" si="4"/>
        <v>0</v>
      </c>
      <c r="AA17" s="17">
        <f t="shared" si="5"/>
        <v>0</v>
      </c>
      <c r="AB17" s="17">
        <f t="shared" si="6"/>
        <v>0</v>
      </c>
      <c r="AC17" s="17">
        <f t="shared" si="7"/>
        <v>0</v>
      </c>
      <c r="AD17" s="17">
        <f t="shared" si="8"/>
        <v>0</v>
      </c>
      <c r="AE17" s="17">
        <f t="shared" si="9"/>
        <v>0</v>
      </c>
      <c r="AF17" s="17">
        <f t="shared" si="10"/>
        <v>0</v>
      </c>
      <c r="AG17" s="17">
        <f t="shared" si="11"/>
        <v>0</v>
      </c>
      <c r="AO17" s="55">
        <v>10</v>
      </c>
      <c r="AP17" s="57">
        <f t="shared" si="13"/>
        <v>0</v>
      </c>
      <c r="AQ17" s="57">
        <f t="shared" si="14"/>
        <v>0</v>
      </c>
      <c r="AR17" s="57">
        <f t="shared" si="0"/>
        <v>0</v>
      </c>
      <c r="AS17" s="57">
        <f t="shared" si="15"/>
        <v>0</v>
      </c>
    </row>
    <row r="18" spans="1:45" ht="15.75" customHeight="1" x14ac:dyDescent="0.3">
      <c r="A18" s="126">
        <v>10</v>
      </c>
      <c r="B18" s="508">
        <v>500</v>
      </c>
      <c r="C18" s="508">
        <v>1000</v>
      </c>
      <c r="D18" s="20">
        <f t="shared" si="16"/>
        <v>500</v>
      </c>
      <c r="E18" s="630" t="s">
        <v>620</v>
      </c>
      <c r="F18" s="680">
        <v>0</v>
      </c>
      <c r="G18" s="708"/>
      <c r="H18" s="576"/>
      <c r="I18" s="696">
        <v>2</v>
      </c>
      <c r="J18" s="577"/>
      <c r="K18" s="696"/>
      <c r="L18" s="514"/>
      <c r="M18" s="696"/>
      <c r="N18" s="514"/>
      <c r="O18" s="696"/>
      <c r="P18" s="514"/>
      <c r="Q18" s="696"/>
      <c r="R18" s="514"/>
      <c r="S18" s="696"/>
      <c r="T18" s="514"/>
      <c r="U18" s="969">
        <f t="shared" si="1"/>
        <v>0</v>
      </c>
      <c r="V18" s="954"/>
      <c r="W18" s="203"/>
      <c r="X18" s="112">
        <f t="shared" si="2"/>
        <v>2</v>
      </c>
      <c r="Y18" s="959">
        <f t="shared" si="3"/>
        <v>2</v>
      </c>
      <c r="Z18" s="974">
        <f t="shared" si="4"/>
        <v>1000</v>
      </c>
      <c r="AA18" s="17">
        <f t="shared" si="5"/>
        <v>0</v>
      </c>
      <c r="AB18" s="17">
        <f t="shared" si="6"/>
        <v>0</v>
      </c>
      <c r="AC18" s="17">
        <f t="shared" si="7"/>
        <v>0</v>
      </c>
      <c r="AD18" s="17">
        <f t="shared" si="8"/>
        <v>0</v>
      </c>
      <c r="AE18" s="17">
        <f t="shared" si="9"/>
        <v>0</v>
      </c>
      <c r="AF18" s="17">
        <f t="shared" si="10"/>
        <v>0</v>
      </c>
      <c r="AG18" s="17">
        <f t="shared" si="11"/>
        <v>0</v>
      </c>
      <c r="AO18" s="55">
        <v>11</v>
      </c>
      <c r="AP18" s="57">
        <f t="shared" si="13"/>
        <v>0</v>
      </c>
      <c r="AQ18" s="57">
        <f t="shared" si="14"/>
        <v>0</v>
      </c>
      <c r="AR18" s="57">
        <f t="shared" si="0"/>
        <v>0</v>
      </c>
      <c r="AS18" s="57">
        <f t="shared" si="15"/>
        <v>1000</v>
      </c>
    </row>
    <row r="19" spans="1:45" ht="15.75" customHeight="1" x14ac:dyDescent="0.3">
      <c r="A19" s="126">
        <v>11</v>
      </c>
      <c r="B19" s="508">
        <v>300</v>
      </c>
      <c r="C19" s="508">
        <v>600</v>
      </c>
      <c r="D19" s="20">
        <f t="shared" si="16"/>
        <v>300</v>
      </c>
      <c r="E19" s="630" t="s">
        <v>621</v>
      </c>
      <c r="F19" s="680">
        <v>3</v>
      </c>
      <c r="G19" s="709"/>
      <c r="H19" s="576"/>
      <c r="I19" s="696">
        <v>1</v>
      </c>
      <c r="J19" s="577">
        <v>2</v>
      </c>
      <c r="K19" s="696"/>
      <c r="L19" s="514"/>
      <c r="M19" s="696"/>
      <c r="N19" s="1297"/>
      <c r="O19" s="696"/>
      <c r="P19" s="514"/>
      <c r="Q19" s="696"/>
      <c r="R19" s="514"/>
      <c r="S19" s="696"/>
      <c r="T19" s="514"/>
      <c r="U19" s="969">
        <f t="shared" si="1"/>
        <v>2</v>
      </c>
      <c r="V19" s="954"/>
      <c r="W19" s="203"/>
      <c r="X19" s="112">
        <f t="shared" si="2"/>
        <v>2</v>
      </c>
      <c r="Y19" s="959">
        <f t="shared" si="3"/>
        <v>1</v>
      </c>
      <c r="Z19" s="974">
        <f t="shared" si="4"/>
        <v>300</v>
      </c>
      <c r="AA19" s="17">
        <f t="shared" si="5"/>
        <v>0</v>
      </c>
      <c r="AB19" s="17">
        <f t="shared" si="6"/>
        <v>1200</v>
      </c>
      <c r="AC19" s="17">
        <f t="shared" si="7"/>
        <v>0</v>
      </c>
      <c r="AD19" s="17">
        <f t="shared" si="8"/>
        <v>0</v>
      </c>
      <c r="AE19" s="17">
        <f t="shared" si="9"/>
        <v>0</v>
      </c>
      <c r="AF19" s="17">
        <f t="shared" si="10"/>
        <v>0</v>
      </c>
      <c r="AG19" s="17">
        <f t="shared" si="11"/>
        <v>0</v>
      </c>
      <c r="AO19" s="55">
        <v>12</v>
      </c>
      <c r="AP19" s="57">
        <f t="shared" si="13"/>
        <v>600</v>
      </c>
      <c r="AQ19" s="57">
        <f t="shared" si="14"/>
        <v>1200</v>
      </c>
      <c r="AR19" s="57">
        <f t="shared" si="0"/>
        <v>600</v>
      </c>
      <c r="AS19" s="57">
        <f t="shared" si="15"/>
        <v>600</v>
      </c>
    </row>
    <row r="20" spans="1:45" ht="15.75" customHeight="1" x14ac:dyDescent="0.3">
      <c r="A20" s="126">
        <v>12</v>
      </c>
      <c r="B20" s="19">
        <v>300</v>
      </c>
      <c r="C20" s="19">
        <v>500</v>
      </c>
      <c r="D20" s="20">
        <f t="shared" si="16"/>
        <v>200</v>
      </c>
      <c r="E20" s="519" t="s">
        <v>622</v>
      </c>
      <c r="F20" s="620">
        <v>1</v>
      </c>
      <c r="G20" s="708"/>
      <c r="H20" s="576"/>
      <c r="I20" s="696">
        <v>3</v>
      </c>
      <c r="J20" s="577"/>
      <c r="K20" s="696"/>
      <c r="L20" s="514">
        <v>1</v>
      </c>
      <c r="M20" s="696"/>
      <c r="N20" s="514"/>
      <c r="O20" s="696"/>
      <c r="P20" s="514"/>
      <c r="Q20" s="696"/>
      <c r="R20" s="514"/>
      <c r="S20" s="696"/>
      <c r="T20" s="514"/>
      <c r="U20" s="969">
        <f t="shared" si="1"/>
        <v>1</v>
      </c>
      <c r="V20" s="954"/>
      <c r="W20" s="203"/>
      <c r="X20" s="112">
        <f t="shared" si="2"/>
        <v>3</v>
      </c>
      <c r="Y20" s="959">
        <f t="shared" si="3"/>
        <v>3</v>
      </c>
      <c r="Z20" s="974">
        <f t="shared" si="4"/>
        <v>900</v>
      </c>
      <c r="AA20" s="17">
        <f t="shared" si="5"/>
        <v>0</v>
      </c>
      <c r="AB20" s="17">
        <f t="shared" si="6"/>
        <v>0</v>
      </c>
      <c r="AC20" s="17">
        <f t="shared" si="7"/>
        <v>500</v>
      </c>
      <c r="AD20" s="17">
        <f t="shared" si="8"/>
        <v>0</v>
      </c>
      <c r="AE20" s="17">
        <f t="shared" si="9"/>
        <v>0</v>
      </c>
      <c r="AF20" s="17">
        <f t="shared" si="10"/>
        <v>0</v>
      </c>
      <c r="AG20" s="17">
        <f t="shared" si="11"/>
        <v>0</v>
      </c>
      <c r="AO20" s="55">
        <v>13</v>
      </c>
      <c r="AP20" s="57">
        <f t="shared" si="13"/>
        <v>300</v>
      </c>
      <c r="AQ20" s="57">
        <f t="shared" si="14"/>
        <v>500</v>
      </c>
      <c r="AR20" s="57">
        <f t="shared" si="0"/>
        <v>200</v>
      </c>
      <c r="AS20" s="57">
        <f t="shared" si="15"/>
        <v>900</v>
      </c>
    </row>
    <row r="21" spans="1:45" ht="15.75" customHeight="1" x14ac:dyDescent="0.3">
      <c r="A21" s="126">
        <v>13</v>
      </c>
      <c r="B21" s="19">
        <v>100</v>
      </c>
      <c r="C21" s="19">
        <v>250</v>
      </c>
      <c r="D21" s="20">
        <f t="shared" si="16"/>
        <v>150</v>
      </c>
      <c r="E21" s="519" t="s">
        <v>623</v>
      </c>
      <c r="F21" s="620">
        <v>0</v>
      </c>
      <c r="G21" s="708"/>
      <c r="H21" s="576"/>
      <c r="I21" s="696"/>
      <c r="J21" s="577"/>
      <c r="K21" s="696"/>
      <c r="L21" s="514"/>
      <c r="M21" s="696"/>
      <c r="N21" s="514"/>
      <c r="O21" s="696"/>
      <c r="P21" s="514"/>
      <c r="Q21" s="696"/>
      <c r="R21" s="514"/>
      <c r="S21" s="696"/>
      <c r="T21" s="514"/>
      <c r="U21" s="969">
        <f t="shared" si="1"/>
        <v>0</v>
      </c>
      <c r="V21" s="954"/>
      <c r="W21" s="203"/>
      <c r="X21" s="112">
        <f t="shared" si="2"/>
        <v>0</v>
      </c>
      <c r="Y21" s="959">
        <f t="shared" si="3"/>
        <v>0</v>
      </c>
      <c r="Z21" s="974">
        <f t="shared" si="4"/>
        <v>0</v>
      </c>
      <c r="AA21" s="17">
        <f t="shared" si="5"/>
        <v>0</v>
      </c>
      <c r="AB21" s="17">
        <f t="shared" si="6"/>
        <v>0</v>
      </c>
      <c r="AC21" s="17">
        <f t="shared" si="7"/>
        <v>0</v>
      </c>
      <c r="AD21" s="17">
        <f t="shared" si="8"/>
        <v>0</v>
      </c>
      <c r="AE21" s="17">
        <f t="shared" si="9"/>
        <v>0</v>
      </c>
      <c r="AF21" s="17">
        <f t="shared" si="10"/>
        <v>0</v>
      </c>
      <c r="AG21" s="17">
        <f t="shared" si="11"/>
        <v>0</v>
      </c>
      <c r="AO21" s="55">
        <v>14</v>
      </c>
      <c r="AP21" s="57">
        <f t="shared" si="13"/>
        <v>0</v>
      </c>
      <c r="AQ21" s="57">
        <f t="shared" si="14"/>
        <v>0</v>
      </c>
      <c r="AR21" s="57">
        <f t="shared" si="0"/>
        <v>0</v>
      </c>
      <c r="AS21" s="57">
        <f t="shared" si="15"/>
        <v>0</v>
      </c>
    </row>
    <row r="22" spans="1:45" ht="15.75" customHeight="1" x14ac:dyDescent="0.3">
      <c r="A22" s="591">
        <v>14</v>
      </c>
      <c r="B22" s="575">
        <v>350</v>
      </c>
      <c r="C22" s="575">
        <v>700</v>
      </c>
      <c r="D22" s="20">
        <f t="shared" si="16"/>
        <v>350</v>
      </c>
      <c r="E22" s="630" t="s">
        <v>603</v>
      </c>
      <c r="F22" s="680">
        <v>2</v>
      </c>
      <c r="G22" s="708"/>
      <c r="H22" s="576"/>
      <c r="I22" s="696"/>
      <c r="J22" s="577"/>
      <c r="K22" s="696"/>
      <c r="L22" s="514"/>
      <c r="M22" s="696"/>
      <c r="N22" s="514"/>
      <c r="O22" s="696"/>
      <c r="P22" s="514"/>
      <c r="Q22" s="696"/>
      <c r="R22" s="514"/>
      <c r="S22" s="696"/>
      <c r="T22" s="514"/>
      <c r="U22" s="969">
        <f t="shared" si="1"/>
        <v>0</v>
      </c>
      <c r="V22" s="954"/>
      <c r="W22" s="203"/>
      <c r="X22" s="112">
        <f t="shared" si="2"/>
        <v>2</v>
      </c>
      <c r="Y22" s="959">
        <v>0</v>
      </c>
      <c r="Z22" s="974">
        <f t="shared" si="4"/>
        <v>0</v>
      </c>
      <c r="AA22" s="17">
        <f t="shared" si="5"/>
        <v>0</v>
      </c>
      <c r="AB22" s="17">
        <f t="shared" si="6"/>
        <v>0</v>
      </c>
      <c r="AC22" s="17">
        <f t="shared" si="7"/>
        <v>0</v>
      </c>
      <c r="AD22" s="17">
        <f t="shared" si="8"/>
        <v>0</v>
      </c>
      <c r="AE22" s="17">
        <f t="shared" si="9"/>
        <v>0</v>
      </c>
      <c r="AF22" s="17">
        <f t="shared" si="10"/>
        <v>0</v>
      </c>
      <c r="AG22" s="17">
        <f t="shared" si="11"/>
        <v>0</v>
      </c>
      <c r="AO22" s="55">
        <v>15</v>
      </c>
      <c r="AP22" s="57">
        <f t="shared" si="13"/>
        <v>0</v>
      </c>
      <c r="AQ22" s="57">
        <f t="shared" si="14"/>
        <v>0</v>
      </c>
      <c r="AR22" s="57">
        <f t="shared" si="0"/>
        <v>0</v>
      </c>
      <c r="AS22" s="57">
        <f t="shared" si="15"/>
        <v>700</v>
      </c>
    </row>
    <row r="23" spans="1:45" ht="15.75" customHeight="1" x14ac:dyDescent="0.3">
      <c r="A23" s="126">
        <v>15</v>
      </c>
      <c r="B23" s="19">
        <v>200</v>
      </c>
      <c r="C23" s="19">
        <v>400</v>
      </c>
      <c r="D23" s="20">
        <f t="shared" si="16"/>
        <v>200</v>
      </c>
      <c r="E23" s="519" t="s">
        <v>619</v>
      </c>
      <c r="F23" s="620">
        <v>0</v>
      </c>
      <c r="G23" s="708"/>
      <c r="H23" s="576"/>
      <c r="I23" s="696"/>
      <c r="J23" s="577"/>
      <c r="K23" s="696"/>
      <c r="L23" s="514"/>
      <c r="M23" s="696"/>
      <c r="N23" s="514"/>
      <c r="O23" s="696"/>
      <c r="P23" s="514"/>
      <c r="Q23" s="696"/>
      <c r="R23" s="514"/>
      <c r="S23" s="696"/>
      <c r="T23" s="514"/>
      <c r="U23" s="969">
        <f t="shared" si="1"/>
        <v>0</v>
      </c>
      <c r="V23" s="954"/>
      <c r="W23" s="203"/>
      <c r="X23" s="112">
        <f t="shared" si="2"/>
        <v>0</v>
      </c>
      <c r="Y23" s="959">
        <f t="shared" si="3"/>
        <v>0</v>
      </c>
      <c r="Z23" s="974">
        <f t="shared" si="4"/>
        <v>0</v>
      </c>
      <c r="AA23" s="17">
        <f t="shared" si="5"/>
        <v>0</v>
      </c>
      <c r="AB23" s="17">
        <f t="shared" si="6"/>
        <v>0</v>
      </c>
      <c r="AC23" s="17">
        <f t="shared" si="7"/>
        <v>0</v>
      </c>
      <c r="AD23" s="17">
        <f t="shared" si="8"/>
        <v>0</v>
      </c>
      <c r="AE23" s="17">
        <f t="shared" si="9"/>
        <v>0</v>
      </c>
      <c r="AF23" s="17">
        <f t="shared" si="10"/>
        <v>0</v>
      </c>
      <c r="AG23" s="17">
        <f t="shared" si="11"/>
        <v>0</v>
      </c>
      <c r="AO23" s="55">
        <v>16</v>
      </c>
      <c r="AP23" s="57">
        <f t="shared" si="13"/>
        <v>0</v>
      </c>
      <c r="AQ23" s="57">
        <f t="shared" si="14"/>
        <v>0</v>
      </c>
      <c r="AR23" s="57">
        <f t="shared" si="0"/>
        <v>0</v>
      </c>
      <c r="AS23" s="57">
        <f t="shared" si="15"/>
        <v>0</v>
      </c>
    </row>
    <row r="24" spans="1:45" ht="15.75" customHeight="1" x14ac:dyDescent="0.3">
      <c r="A24" s="126">
        <v>16</v>
      </c>
      <c r="B24" s="19">
        <v>400</v>
      </c>
      <c r="C24" s="19">
        <v>800</v>
      </c>
      <c r="D24" s="20">
        <f t="shared" si="16"/>
        <v>400</v>
      </c>
      <c r="E24" s="519" t="s">
        <v>647</v>
      </c>
      <c r="F24" s="681">
        <v>0</v>
      </c>
      <c r="G24" s="708"/>
      <c r="H24" s="576"/>
      <c r="I24" s="696">
        <v>1</v>
      </c>
      <c r="J24" s="577"/>
      <c r="K24" s="696"/>
      <c r="L24" s="514"/>
      <c r="M24" s="696"/>
      <c r="N24" s="514"/>
      <c r="O24" s="696"/>
      <c r="P24" s="514"/>
      <c r="Q24" s="696"/>
      <c r="R24" s="514"/>
      <c r="S24" s="696"/>
      <c r="T24" s="514"/>
      <c r="U24" s="969">
        <f t="shared" si="1"/>
        <v>0</v>
      </c>
      <c r="V24" s="954"/>
      <c r="W24" s="203"/>
      <c r="X24" s="112">
        <f t="shared" si="2"/>
        <v>1</v>
      </c>
      <c r="Y24" s="959">
        <f t="shared" si="3"/>
        <v>1</v>
      </c>
      <c r="Z24" s="974">
        <f t="shared" si="4"/>
        <v>400</v>
      </c>
      <c r="AA24" s="17">
        <f t="shared" si="5"/>
        <v>0</v>
      </c>
      <c r="AB24" s="17">
        <f t="shared" si="6"/>
        <v>0</v>
      </c>
      <c r="AC24" s="17">
        <f t="shared" si="7"/>
        <v>0</v>
      </c>
      <c r="AD24" s="17">
        <f t="shared" si="8"/>
        <v>0</v>
      </c>
      <c r="AE24" s="17">
        <f t="shared" si="9"/>
        <v>0</v>
      </c>
      <c r="AF24" s="17">
        <f t="shared" si="10"/>
        <v>0</v>
      </c>
      <c r="AG24" s="17">
        <f t="shared" si="11"/>
        <v>0</v>
      </c>
      <c r="AO24" s="55">
        <v>17</v>
      </c>
      <c r="AP24" s="57">
        <f t="shared" si="13"/>
        <v>0</v>
      </c>
      <c r="AQ24" s="57">
        <f t="shared" si="14"/>
        <v>0</v>
      </c>
      <c r="AR24" s="57">
        <f t="shared" si="0"/>
        <v>0</v>
      </c>
      <c r="AS24" s="57">
        <f t="shared" si="15"/>
        <v>400</v>
      </c>
    </row>
    <row r="25" spans="1:45" ht="15.75" customHeight="1" x14ac:dyDescent="0.3">
      <c r="A25" s="126">
        <v>17</v>
      </c>
      <c r="B25" s="19"/>
      <c r="C25" s="19"/>
      <c r="D25" s="20">
        <f t="shared" si="16"/>
        <v>0</v>
      </c>
      <c r="E25" s="519"/>
      <c r="F25" s="681">
        <v>0</v>
      </c>
      <c r="G25" s="708"/>
      <c r="H25" s="576"/>
      <c r="I25" s="696"/>
      <c r="J25" s="577"/>
      <c r="K25" s="696"/>
      <c r="L25" s="514"/>
      <c r="M25" s="696"/>
      <c r="N25" s="514"/>
      <c r="O25" s="696"/>
      <c r="P25" s="514"/>
      <c r="Q25" s="696"/>
      <c r="R25" s="514"/>
      <c r="S25" s="696"/>
      <c r="T25" s="514"/>
      <c r="U25" s="969">
        <f t="shared" si="1"/>
        <v>0</v>
      </c>
      <c r="V25" s="954"/>
      <c r="W25" s="203"/>
      <c r="X25" s="112">
        <f t="shared" si="2"/>
        <v>0</v>
      </c>
      <c r="Y25" s="959">
        <f t="shared" si="3"/>
        <v>0</v>
      </c>
      <c r="Z25" s="974">
        <f t="shared" si="4"/>
        <v>0</v>
      </c>
      <c r="AA25" s="17">
        <f t="shared" si="5"/>
        <v>0</v>
      </c>
      <c r="AB25" s="17">
        <f t="shared" si="6"/>
        <v>0</v>
      </c>
      <c r="AC25" s="17">
        <f t="shared" si="7"/>
        <v>0</v>
      </c>
      <c r="AD25" s="17">
        <f t="shared" si="8"/>
        <v>0</v>
      </c>
      <c r="AE25" s="17">
        <f t="shared" si="9"/>
        <v>0</v>
      </c>
      <c r="AF25" s="17">
        <f t="shared" si="10"/>
        <v>0</v>
      </c>
      <c r="AG25" s="17">
        <f t="shared" si="11"/>
        <v>0</v>
      </c>
      <c r="AO25" s="55">
        <v>18</v>
      </c>
      <c r="AP25" s="57">
        <f t="shared" si="13"/>
        <v>0</v>
      </c>
      <c r="AQ25" s="57">
        <f t="shared" si="14"/>
        <v>0</v>
      </c>
      <c r="AR25" s="57">
        <f t="shared" si="0"/>
        <v>0</v>
      </c>
      <c r="AS25" s="57">
        <f t="shared" si="15"/>
        <v>0</v>
      </c>
    </row>
    <row r="26" spans="1:45" ht="15.75" customHeight="1" x14ac:dyDescent="0.3">
      <c r="A26" s="126">
        <v>18</v>
      </c>
      <c r="B26" s="19">
        <v>100</v>
      </c>
      <c r="C26" s="19">
        <v>200</v>
      </c>
      <c r="D26" s="20">
        <f t="shared" si="16"/>
        <v>100</v>
      </c>
      <c r="E26" s="519" t="s">
        <v>331</v>
      </c>
      <c r="F26" s="620">
        <v>50</v>
      </c>
      <c r="G26" s="708"/>
      <c r="H26" s="576"/>
      <c r="I26" s="696"/>
      <c r="J26" s="577"/>
      <c r="K26" s="696"/>
      <c r="L26" s="514"/>
      <c r="M26" s="696"/>
      <c r="N26" s="514"/>
      <c r="O26" s="696"/>
      <c r="P26" s="514"/>
      <c r="Q26" s="696"/>
      <c r="R26" s="514"/>
      <c r="S26" s="696"/>
      <c r="T26" s="514"/>
      <c r="U26" s="969">
        <f t="shared" si="1"/>
        <v>0</v>
      </c>
      <c r="V26" s="954"/>
      <c r="W26" s="203"/>
      <c r="X26" s="112">
        <f t="shared" si="2"/>
        <v>50</v>
      </c>
      <c r="Y26" s="959">
        <f t="shared" si="3"/>
        <v>0</v>
      </c>
      <c r="Z26" s="974">
        <f t="shared" si="4"/>
        <v>0</v>
      </c>
      <c r="AA26" s="17">
        <f t="shared" si="5"/>
        <v>0</v>
      </c>
      <c r="AB26" s="17">
        <f t="shared" si="6"/>
        <v>0</v>
      </c>
      <c r="AC26" s="17">
        <f t="shared" si="7"/>
        <v>0</v>
      </c>
      <c r="AD26" s="17">
        <f t="shared" si="8"/>
        <v>0</v>
      </c>
      <c r="AE26" s="17">
        <f t="shared" si="9"/>
        <v>0</v>
      </c>
      <c r="AF26" s="17">
        <f t="shared" si="10"/>
        <v>0</v>
      </c>
      <c r="AG26" s="17">
        <f t="shared" si="11"/>
        <v>0</v>
      </c>
      <c r="AO26" s="55">
        <v>19</v>
      </c>
      <c r="AP26" s="57">
        <f t="shared" si="13"/>
        <v>0</v>
      </c>
      <c r="AQ26" s="57">
        <f t="shared" si="14"/>
        <v>0</v>
      </c>
      <c r="AR26" s="57">
        <f t="shared" si="0"/>
        <v>0</v>
      </c>
      <c r="AS26" s="57">
        <f t="shared" si="15"/>
        <v>5000</v>
      </c>
    </row>
    <row r="27" spans="1:45" ht="15.75" customHeight="1" x14ac:dyDescent="0.3">
      <c r="A27" s="126">
        <v>19</v>
      </c>
      <c r="B27" s="19">
        <v>120</v>
      </c>
      <c r="C27" s="19">
        <v>200</v>
      </c>
      <c r="D27" s="20">
        <f t="shared" si="16"/>
        <v>80</v>
      </c>
      <c r="E27" s="519" t="s">
        <v>202</v>
      </c>
      <c r="F27" s="620">
        <v>21</v>
      </c>
      <c r="G27" s="708"/>
      <c r="H27" s="576"/>
      <c r="I27" s="696"/>
      <c r="J27" s="577"/>
      <c r="K27" s="696"/>
      <c r="L27" s="514"/>
      <c r="M27" s="696"/>
      <c r="N27" s="514"/>
      <c r="O27" s="696"/>
      <c r="P27" s="514"/>
      <c r="Q27" s="696"/>
      <c r="R27" s="514"/>
      <c r="S27" s="696"/>
      <c r="T27" s="514"/>
      <c r="U27" s="969">
        <f t="shared" si="1"/>
        <v>0</v>
      </c>
      <c r="V27" s="954"/>
      <c r="W27" s="203"/>
      <c r="X27" s="112">
        <f t="shared" si="2"/>
        <v>21</v>
      </c>
      <c r="Y27" s="959">
        <f t="shared" si="3"/>
        <v>0</v>
      </c>
      <c r="Z27" s="974">
        <f t="shared" si="4"/>
        <v>0</v>
      </c>
      <c r="AA27" s="17">
        <f t="shared" si="5"/>
        <v>0</v>
      </c>
      <c r="AB27" s="17">
        <f t="shared" si="6"/>
        <v>0</v>
      </c>
      <c r="AC27" s="17">
        <f t="shared" si="7"/>
        <v>0</v>
      </c>
      <c r="AD27" s="17">
        <f t="shared" si="8"/>
        <v>0</v>
      </c>
      <c r="AE27" s="17">
        <f t="shared" si="9"/>
        <v>0</v>
      </c>
      <c r="AF27" s="17">
        <f t="shared" si="10"/>
        <v>0</v>
      </c>
      <c r="AG27" s="17">
        <f t="shared" si="11"/>
        <v>0</v>
      </c>
      <c r="AO27" s="55">
        <v>20</v>
      </c>
      <c r="AP27" s="57">
        <f t="shared" si="13"/>
        <v>0</v>
      </c>
      <c r="AQ27" s="57">
        <f t="shared" si="14"/>
        <v>0</v>
      </c>
      <c r="AR27" s="57">
        <f t="shared" si="0"/>
        <v>0</v>
      </c>
      <c r="AS27" s="57">
        <f t="shared" si="15"/>
        <v>2520</v>
      </c>
    </row>
    <row r="28" spans="1:45" ht="15.75" customHeight="1" x14ac:dyDescent="0.3">
      <c r="A28" s="126">
        <v>20</v>
      </c>
      <c r="B28" s="19">
        <v>100</v>
      </c>
      <c r="C28" s="19">
        <v>150</v>
      </c>
      <c r="D28" s="20">
        <f t="shared" si="16"/>
        <v>50</v>
      </c>
      <c r="E28" s="503" t="s">
        <v>183</v>
      </c>
      <c r="F28" s="620">
        <v>14</v>
      </c>
      <c r="G28" s="708"/>
      <c r="H28" s="576"/>
      <c r="I28" s="696"/>
      <c r="J28" s="577"/>
      <c r="K28" s="696"/>
      <c r="L28" s="514"/>
      <c r="M28" s="696"/>
      <c r="N28" s="514"/>
      <c r="O28" s="696"/>
      <c r="P28" s="514"/>
      <c r="Q28" s="696"/>
      <c r="R28" s="514"/>
      <c r="S28" s="696"/>
      <c r="T28" s="514"/>
      <c r="U28" s="969">
        <f t="shared" si="1"/>
        <v>0</v>
      </c>
      <c r="V28" s="954"/>
      <c r="W28" s="203"/>
      <c r="X28" s="112">
        <f t="shared" si="2"/>
        <v>14</v>
      </c>
      <c r="Y28" s="959">
        <f t="shared" si="3"/>
        <v>0</v>
      </c>
      <c r="Z28" s="974">
        <f t="shared" si="4"/>
        <v>0</v>
      </c>
      <c r="AA28" s="17">
        <f t="shared" si="5"/>
        <v>0</v>
      </c>
      <c r="AB28" s="17">
        <f t="shared" si="6"/>
        <v>0</v>
      </c>
      <c r="AC28" s="17">
        <f t="shared" si="7"/>
        <v>0</v>
      </c>
      <c r="AD28" s="17">
        <f t="shared" si="8"/>
        <v>0</v>
      </c>
      <c r="AE28" s="17">
        <f t="shared" si="9"/>
        <v>0</v>
      </c>
      <c r="AF28" s="17">
        <f t="shared" si="10"/>
        <v>0</v>
      </c>
      <c r="AG28" s="17">
        <f t="shared" si="11"/>
        <v>0</v>
      </c>
      <c r="AO28" s="55">
        <v>21</v>
      </c>
      <c r="AP28" s="57">
        <f t="shared" si="13"/>
        <v>0</v>
      </c>
      <c r="AQ28" s="57">
        <f t="shared" si="14"/>
        <v>0</v>
      </c>
      <c r="AR28" s="57">
        <f t="shared" si="0"/>
        <v>0</v>
      </c>
      <c r="AS28" s="57">
        <f t="shared" si="15"/>
        <v>1400</v>
      </c>
    </row>
    <row r="29" spans="1:45" ht="15.75" customHeight="1" x14ac:dyDescent="0.3">
      <c r="A29" s="126">
        <v>21</v>
      </c>
      <c r="B29" s="19">
        <v>200</v>
      </c>
      <c r="C29" s="19">
        <v>500</v>
      </c>
      <c r="D29" s="20">
        <f t="shared" si="16"/>
        <v>300</v>
      </c>
      <c r="E29" s="519" t="s">
        <v>504</v>
      </c>
      <c r="F29" s="620">
        <v>0</v>
      </c>
      <c r="G29" s="708"/>
      <c r="H29" s="576"/>
      <c r="I29" s="696"/>
      <c r="J29" s="577"/>
      <c r="K29" s="696"/>
      <c r="L29" s="514"/>
      <c r="M29" s="696"/>
      <c r="N29" s="514"/>
      <c r="O29" s="696"/>
      <c r="P29" s="514"/>
      <c r="Q29" s="696"/>
      <c r="R29" s="514"/>
      <c r="S29" s="696"/>
      <c r="T29" s="514"/>
      <c r="U29" s="969">
        <f t="shared" si="1"/>
        <v>0</v>
      </c>
      <c r="V29" s="954"/>
      <c r="W29" s="203"/>
      <c r="X29" s="112">
        <f t="shared" si="2"/>
        <v>0</v>
      </c>
      <c r="Y29" s="959">
        <f t="shared" si="3"/>
        <v>0</v>
      </c>
      <c r="Z29" s="974">
        <f t="shared" si="4"/>
        <v>0</v>
      </c>
      <c r="AA29" s="17">
        <f t="shared" si="5"/>
        <v>0</v>
      </c>
      <c r="AB29" s="17">
        <f t="shared" si="6"/>
        <v>0</v>
      </c>
      <c r="AC29" s="17">
        <f t="shared" si="7"/>
        <v>0</v>
      </c>
      <c r="AD29" s="17">
        <f t="shared" si="8"/>
        <v>0</v>
      </c>
      <c r="AE29" s="17">
        <f t="shared" si="9"/>
        <v>0</v>
      </c>
      <c r="AF29" s="17">
        <f t="shared" si="10"/>
        <v>0</v>
      </c>
      <c r="AG29" s="17">
        <f t="shared" si="11"/>
        <v>0</v>
      </c>
      <c r="AO29" s="55">
        <v>22</v>
      </c>
      <c r="AP29" s="57">
        <f t="shared" si="13"/>
        <v>0</v>
      </c>
      <c r="AQ29" s="57">
        <f t="shared" si="14"/>
        <v>0</v>
      </c>
      <c r="AR29" s="57">
        <f t="shared" si="0"/>
        <v>0</v>
      </c>
      <c r="AS29" s="57">
        <f t="shared" si="15"/>
        <v>0</v>
      </c>
    </row>
    <row r="30" spans="1:45" ht="15.75" customHeight="1" x14ac:dyDescent="0.3">
      <c r="A30" s="126">
        <v>22</v>
      </c>
      <c r="B30" s="19">
        <v>300</v>
      </c>
      <c r="C30" s="19">
        <v>600</v>
      </c>
      <c r="D30" s="20">
        <f t="shared" si="16"/>
        <v>300</v>
      </c>
      <c r="E30" s="519" t="s">
        <v>445</v>
      </c>
      <c r="F30" s="620">
        <v>1</v>
      </c>
      <c r="G30" s="708"/>
      <c r="H30" s="576"/>
      <c r="I30" s="696"/>
      <c r="J30" s="577"/>
      <c r="K30" s="696"/>
      <c r="L30" s="514"/>
      <c r="M30" s="696"/>
      <c r="N30" s="514"/>
      <c r="O30" s="696"/>
      <c r="P30" s="514"/>
      <c r="Q30" s="696"/>
      <c r="R30" s="514"/>
      <c r="S30" s="696"/>
      <c r="T30" s="514"/>
      <c r="U30" s="969">
        <f t="shared" si="1"/>
        <v>0</v>
      </c>
      <c r="V30" s="954"/>
      <c r="W30" s="203"/>
      <c r="X30" s="112">
        <f t="shared" si="2"/>
        <v>1</v>
      </c>
      <c r="Y30" s="959">
        <f t="shared" si="3"/>
        <v>0</v>
      </c>
      <c r="Z30" s="974">
        <f t="shared" si="4"/>
        <v>0</v>
      </c>
      <c r="AA30" s="17">
        <f t="shared" si="5"/>
        <v>0</v>
      </c>
      <c r="AB30" s="17">
        <f t="shared" si="6"/>
        <v>0</v>
      </c>
      <c r="AC30" s="17">
        <f t="shared" si="7"/>
        <v>0</v>
      </c>
      <c r="AD30" s="17">
        <f t="shared" si="8"/>
        <v>0</v>
      </c>
      <c r="AE30" s="17">
        <f t="shared" si="9"/>
        <v>0</v>
      </c>
      <c r="AF30" s="17">
        <f t="shared" si="10"/>
        <v>0</v>
      </c>
      <c r="AG30" s="17">
        <f t="shared" si="11"/>
        <v>0</v>
      </c>
      <c r="AO30" s="55">
        <v>23</v>
      </c>
      <c r="AP30" s="57">
        <f t="shared" si="13"/>
        <v>0</v>
      </c>
      <c r="AQ30" s="57">
        <f t="shared" si="14"/>
        <v>0</v>
      </c>
      <c r="AR30" s="57">
        <f t="shared" si="0"/>
        <v>0</v>
      </c>
      <c r="AS30" s="57">
        <f t="shared" si="15"/>
        <v>300</v>
      </c>
    </row>
    <row r="31" spans="1:45" ht="15.75" customHeight="1" x14ac:dyDescent="0.3">
      <c r="A31" s="126">
        <v>23</v>
      </c>
      <c r="B31" s="19">
        <v>250</v>
      </c>
      <c r="C31" s="19">
        <v>450</v>
      </c>
      <c r="D31" s="20">
        <f t="shared" si="16"/>
        <v>200</v>
      </c>
      <c r="E31" s="812" t="s">
        <v>1086</v>
      </c>
      <c r="F31" s="620">
        <v>4</v>
      </c>
      <c r="G31" s="708"/>
      <c r="H31" s="576"/>
      <c r="I31" s="696"/>
      <c r="J31" s="577">
        <v>2</v>
      </c>
      <c r="K31" s="696"/>
      <c r="L31" s="514"/>
      <c r="M31" s="696"/>
      <c r="N31" s="514"/>
      <c r="O31" s="696"/>
      <c r="P31" s="514"/>
      <c r="Q31" s="696"/>
      <c r="R31" s="514"/>
      <c r="S31" s="696"/>
      <c r="T31" s="514">
        <v>1</v>
      </c>
      <c r="U31" s="969">
        <f t="shared" si="1"/>
        <v>3</v>
      </c>
      <c r="V31" s="954"/>
      <c r="W31" s="203"/>
      <c r="X31" s="112">
        <f t="shared" si="2"/>
        <v>1</v>
      </c>
      <c r="Y31" s="959">
        <f t="shared" si="3"/>
        <v>0</v>
      </c>
      <c r="Z31" s="974">
        <f t="shared" si="4"/>
        <v>0</v>
      </c>
      <c r="AA31" s="17">
        <f t="shared" si="5"/>
        <v>0</v>
      </c>
      <c r="AB31" s="17">
        <f t="shared" si="6"/>
        <v>900</v>
      </c>
      <c r="AC31" s="17">
        <f t="shared" si="7"/>
        <v>0</v>
      </c>
      <c r="AD31" s="17">
        <f t="shared" si="8"/>
        <v>0</v>
      </c>
      <c r="AE31" s="17">
        <f t="shared" si="9"/>
        <v>0</v>
      </c>
      <c r="AF31" s="17">
        <f t="shared" si="10"/>
        <v>0</v>
      </c>
      <c r="AG31" s="17">
        <f t="shared" si="11"/>
        <v>450</v>
      </c>
      <c r="AO31" s="55">
        <v>24</v>
      </c>
      <c r="AP31" s="57">
        <f t="shared" si="13"/>
        <v>750</v>
      </c>
      <c r="AQ31" s="57">
        <f t="shared" si="14"/>
        <v>1350</v>
      </c>
      <c r="AR31" s="57">
        <f t="shared" si="0"/>
        <v>600</v>
      </c>
      <c r="AS31" s="57">
        <f t="shared" si="15"/>
        <v>250</v>
      </c>
    </row>
    <row r="32" spans="1:45" ht="15.75" customHeight="1" x14ac:dyDescent="0.3">
      <c r="A32" s="126">
        <v>24</v>
      </c>
      <c r="B32" s="19">
        <v>200</v>
      </c>
      <c r="C32" s="19">
        <v>350</v>
      </c>
      <c r="D32" s="20">
        <f t="shared" si="16"/>
        <v>150</v>
      </c>
      <c r="E32" s="519" t="s">
        <v>798</v>
      </c>
      <c r="F32" s="620">
        <v>2</v>
      </c>
      <c r="G32" s="1284"/>
      <c r="H32" s="576"/>
      <c r="I32" s="696"/>
      <c r="J32" s="577"/>
      <c r="K32" s="696"/>
      <c r="L32" s="514"/>
      <c r="M32" s="696"/>
      <c r="N32" s="514"/>
      <c r="O32" s="696"/>
      <c r="P32" s="514"/>
      <c r="Q32" s="696"/>
      <c r="R32" s="514"/>
      <c r="S32" s="696"/>
      <c r="T32" s="514"/>
      <c r="U32" s="969">
        <f t="shared" si="1"/>
        <v>0</v>
      </c>
      <c r="V32" s="954"/>
      <c r="W32" s="203"/>
      <c r="X32" s="112">
        <f t="shared" si="2"/>
        <v>2</v>
      </c>
      <c r="Y32" s="959">
        <f t="shared" si="3"/>
        <v>0</v>
      </c>
      <c r="Z32" s="974">
        <f t="shared" si="4"/>
        <v>0</v>
      </c>
      <c r="AA32" s="17">
        <f t="shared" si="5"/>
        <v>0</v>
      </c>
      <c r="AB32" s="17">
        <f t="shared" si="6"/>
        <v>0</v>
      </c>
      <c r="AC32" s="17">
        <f t="shared" si="7"/>
        <v>0</v>
      </c>
      <c r="AD32" s="17">
        <f t="shared" si="8"/>
        <v>0</v>
      </c>
      <c r="AE32" s="17">
        <f t="shared" si="9"/>
        <v>0</v>
      </c>
      <c r="AF32" s="17">
        <f t="shared" si="10"/>
        <v>0</v>
      </c>
      <c r="AG32" s="17">
        <f t="shared" si="11"/>
        <v>0</v>
      </c>
      <c r="AO32" s="55">
        <v>25</v>
      </c>
      <c r="AP32" s="57">
        <f t="shared" si="13"/>
        <v>0</v>
      </c>
      <c r="AQ32" s="57">
        <f t="shared" si="14"/>
        <v>0</v>
      </c>
      <c r="AR32" s="57">
        <f t="shared" si="0"/>
        <v>0</v>
      </c>
      <c r="AS32" s="57">
        <f t="shared" si="15"/>
        <v>400</v>
      </c>
    </row>
    <row r="33" spans="1:45" s="3" customFormat="1" ht="15.75" customHeight="1" x14ac:dyDescent="0.3">
      <c r="A33" s="126">
        <v>25</v>
      </c>
      <c r="B33" s="575">
        <v>160</v>
      </c>
      <c r="C33" s="575">
        <v>250</v>
      </c>
      <c r="D33" s="20">
        <f t="shared" si="16"/>
        <v>90</v>
      </c>
      <c r="E33" s="812" t="s">
        <v>578</v>
      </c>
      <c r="F33" s="680">
        <v>4</v>
      </c>
      <c r="G33" s="708"/>
      <c r="H33" s="576"/>
      <c r="I33" s="696"/>
      <c r="J33" s="577"/>
      <c r="K33" s="696"/>
      <c r="L33" s="514"/>
      <c r="M33" s="696"/>
      <c r="N33" s="514"/>
      <c r="O33" s="696"/>
      <c r="P33" s="514"/>
      <c r="Q33" s="696"/>
      <c r="R33" s="514"/>
      <c r="S33" s="696"/>
      <c r="T33" s="514"/>
      <c r="U33" s="969">
        <f t="shared" si="1"/>
        <v>0</v>
      </c>
      <c r="V33" s="954"/>
      <c r="W33" s="203"/>
      <c r="X33" s="112">
        <f t="shared" si="2"/>
        <v>4</v>
      </c>
      <c r="Y33" s="959">
        <f t="shared" si="3"/>
        <v>0</v>
      </c>
      <c r="Z33" s="974">
        <f t="shared" si="4"/>
        <v>0</v>
      </c>
      <c r="AA33" s="17">
        <f t="shared" si="5"/>
        <v>0</v>
      </c>
      <c r="AB33" s="17">
        <f t="shared" si="6"/>
        <v>0</v>
      </c>
      <c r="AC33" s="17">
        <f t="shared" si="7"/>
        <v>0</v>
      </c>
      <c r="AD33" s="17">
        <f t="shared" si="8"/>
        <v>0</v>
      </c>
      <c r="AE33" s="17">
        <f t="shared" si="9"/>
        <v>0</v>
      </c>
      <c r="AF33" s="17">
        <f t="shared" si="10"/>
        <v>0</v>
      </c>
      <c r="AG33" s="17">
        <f t="shared" si="11"/>
        <v>0</v>
      </c>
      <c r="AO33" s="55">
        <v>26</v>
      </c>
      <c r="AP33" s="57">
        <f t="shared" si="13"/>
        <v>0</v>
      </c>
      <c r="AQ33" s="57">
        <f t="shared" si="14"/>
        <v>0</v>
      </c>
      <c r="AR33" s="57">
        <f t="shared" si="0"/>
        <v>0</v>
      </c>
      <c r="AS33" s="57">
        <f t="shared" si="15"/>
        <v>640</v>
      </c>
    </row>
    <row r="34" spans="1:45" s="3" customFormat="1" ht="15.75" customHeight="1" x14ac:dyDescent="0.3">
      <c r="A34" s="126">
        <v>26</v>
      </c>
      <c r="B34" s="575">
        <v>350</v>
      </c>
      <c r="C34" s="575">
        <v>500</v>
      </c>
      <c r="D34" s="20">
        <f t="shared" si="16"/>
        <v>150</v>
      </c>
      <c r="E34" s="630" t="s">
        <v>557</v>
      </c>
      <c r="F34" s="680">
        <v>8</v>
      </c>
      <c r="G34" s="708"/>
      <c r="H34" s="576"/>
      <c r="I34" s="696"/>
      <c r="J34" s="577">
        <v>2</v>
      </c>
      <c r="K34" s="696"/>
      <c r="L34" s="514"/>
      <c r="M34" s="696"/>
      <c r="N34" s="514"/>
      <c r="O34" s="696"/>
      <c r="P34" s="514"/>
      <c r="Q34" s="696"/>
      <c r="R34" s="514"/>
      <c r="S34" s="696"/>
      <c r="T34" s="514"/>
      <c r="U34" s="969">
        <f t="shared" si="1"/>
        <v>2</v>
      </c>
      <c r="V34" s="954"/>
      <c r="W34" s="203"/>
      <c r="X34" s="112">
        <f t="shared" si="2"/>
        <v>6</v>
      </c>
      <c r="Y34" s="959">
        <f t="shared" si="3"/>
        <v>0</v>
      </c>
      <c r="Z34" s="974">
        <f t="shared" si="4"/>
        <v>0</v>
      </c>
      <c r="AA34" s="17">
        <f t="shared" si="5"/>
        <v>0</v>
      </c>
      <c r="AB34" s="17">
        <f t="shared" si="6"/>
        <v>1000</v>
      </c>
      <c r="AC34" s="17">
        <f t="shared" si="7"/>
        <v>0</v>
      </c>
      <c r="AD34" s="17">
        <f t="shared" si="8"/>
        <v>0</v>
      </c>
      <c r="AE34" s="17">
        <f t="shared" si="9"/>
        <v>0</v>
      </c>
      <c r="AF34" s="17">
        <f t="shared" si="10"/>
        <v>0</v>
      </c>
      <c r="AG34" s="17">
        <f t="shared" si="11"/>
        <v>0</v>
      </c>
      <c r="AO34" s="55">
        <v>27</v>
      </c>
      <c r="AP34" s="57">
        <f t="shared" si="13"/>
        <v>700</v>
      </c>
      <c r="AQ34" s="57">
        <f t="shared" si="14"/>
        <v>1000</v>
      </c>
      <c r="AR34" s="57">
        <f t="shared" si="0"/>
        <v>300</v>
      </c>
      <c r="AS34" s="57">
        <f t="shared" si="15"/>
        <v>2100</v>
      </c>
    </row>
    <row r="35" spans="1:45" ht="15.75" customHeight="1" x14ac:dyDescent="0.3">
      <c r="A35" s="126">
        <v>27</v>
      </c>
      <c r="B35" s="508"/>
      <c r="C35" s="508"/>
      <c r="D35" s="20">
        <f t="shared" si="16"/>
        <v>0</v>
      </c>
      <c r="E35" s="630"/>
      <c r="F35" s="680">
        <v>0</v>
      </c>
      <c r="G35" s="708"/>
      <c r="H35" s="576"/>
      <c r="I35" s="696"/>
      <c r="J35" s="577"/>
      <c r="K35" s="696"/>
      <c r="L35" s="514"/>
      <c r="M35" s="696"/>
      <c r="N35" s="514"/>
      <c r="O35" s="696"/>
      <c r="P35" s="514"/>
      <c r="Q35" s="696"/>
      <c r="R35" s="514"/>
      <c r="S35" s="696"/>
      <c r="T35" s="514"/>
      <c r="U35" s="969">
        <f t="shared" si="1"/>
        <v>0</v>
      </c>
      <c r="V35" s="954"/>
      <c r="W35" s="203"/>
      <c r="X35" s="112">
        <f t="shared" si="2"/>
        <v>0</v>
      </c>
      <c r="Y35" s="959">
        <f t="shared" si="3"/>
        <v>0</v>
      </c>
      <c r="Z35" s="974">
        <f t="shared" si="4"/>
        <v>0</v>
      </c>
      <c r="AA35" s="17">
        <f t="shared" si="5"/>
        <v>0</v>
      </c>
      <c r="AB35" s="17">
        <f t="shared" si="6"/>
        <v>0</v>
      </c>
      <c r="AC35" s="17">
        <f t="shared" si="7"/>
        <v>0</v>
      </c>
      <c r="AD35" s="17">
        <f t="shared" si="8"/>
        <v>0</v>
      </c>
      <c r="AE35" s="17">
        <f t="shared" si="9"/>
        <v>0</v>
      </c>
      <c r="AF35" s="17">
        <f t="shared" si="10"/>
        <v>0</v>
      </c>
      <c r="AG35" s="17">
        <f t="shared" si="11"/>
        <v>0</v>
      </c>
      <c r="AO35" s="55">
        <v>28</v>
      </c>
      <c r="AP35" s="57">
        <f t="shared" si="13"/>
        <v>0</v>
      </c>
      <c r="AQ35" s="57">
        <f t="shared" si="14"/>
        <v>0</v>
      </c>
      <c r="AR35" s="57">
        <f t="shared" si="0"/>
        <v>0</v>
      </c>
      <c r="AS35" s="57">
        <f t="shared" si="15"/>
        <v>0</v>
      </c>
    </row>
    <row r="36" spans="1:45" ht="15.75" customHeight="1" x14ac:dyDescent="0.3">
      <c r="A36" s="126">
        <v>28</v>
      </c>
      <c r="B36" s="26">
        <v>180</v>
      </c>
      <c r="C36" s="26">
        <v>300</v>
      </c>
      <c r="D36" s="20">
        <f t="shared" si="16"/>
        <v>120</v>
      </c>
      <c r="E36" s="519" t="s">
        <v>556</v>
      </c>
      <c r="F36" s="620">
        <v>8</v>
      </c>
      <c r="G36" s="708"/>
      <c r="H36" s="576"/>
      <c r="I36" s="696"/>
      <c r="J36" s="577"/>
      <c r="K36" s="696"/>
      <c r="L36" s="514"/>
      <c r="M36" s="696"/>
      <c r="N36" s="514"/>
      <c r="O36" s="696"/>
      <c r="P36" s="514"/>
      <c r="Q36" s="696"/>
      <c r="R36" s="514"/>
      <c r="S36" s="696"/>
      <c r="T36" s="514"/>
      <c r="U36" s="969">
        <f t="shared" si="1"/>
        <v>0</v>
      </c>
      <c r="V36" s="954"/>
      <c r="W36" s="203"/>
      <c r="X36" s="112">
        <f t="shared" si="2"/>
        <v>8</v>
      </c>
      <c r="Y36" s="959">
        <f t="shared" si="3"/>
        <v>0</v>
      </c>
      <c r="Z36" s="974">
        <f t="shared" si="4"/>
        <v>0</v>
      </c>
      <c r="AA36" s="17">
        <f t="shared" si="5"/>
        <v>0</v>
      </c>
      <c r="AB36" s="17">
        <f t="shared" si="6"/>
        <v>0</v>
      </c>
      <c r="AC36" s="17">
        <f t="shared" si="7"/>
        <v>0</v>
      </c>
      <c r="AD36" s="17">
        <f t="shared" si="8"/>
        <v>0</v>
      </c>
      <c r="AE36" s="17">
        <f t="shared" si="9"/>
        <v>0</v>
      </c>
      <c r="AF36" s="17">
        <f t="shared" si="10"/>
        <v>0</v>
      </c>
      <c r="AG36" s="17">
        <f t="shared" si="11"/>
        <v>0</v>
      </c>
      <c r="AO36" s="55">
        <v>29</v>
      </c>
      <c r="AP36" s="57">
        <f t="shared" si="13"/>
        <v>0</v>
      </c>
      <c r="AQ36" s="57">
        <f t="shared" si="14"/>
        <v>0</v>
      </c>
      <c r="AR36" s="57">
        <f t="shared" si="0"/>
        <v>0</v>
      </c>
      <c r="AS36" s="57">
        <f t="shared" si="15"/>
        <v>1440</v>
      </c>
    </row>
    <row r="37" spans="1:45" ht="15.75" customHeight="1" x14ac:dyDescent="0.3">
      <c r="A37" s="126">
        <v>29</v>
      </c>
      <c r="B37" s="26">
        <v>150</v>
      </c>
      <c r="C37" s="26">
        <v>250</v>
      </c>
      <c r="D37" s="20">
        <f t="shared" si="16"/>
        <v>100</v>
      </c>
      <c r="E37" s="519" t="s">
        <v>397</v>
      </c>
      <c r="F37" s="620">
        <v>3</v>
      </c>
      <c r="G37" s="708"/>
      <c r="H37" s="576"/>
      <c r="I37" s="696"/>
      <c r="J37" s="577"/>
      <c r="K37" s="696"/>
      <c r="L37" s="514"/>
      <c r="M37" s="696"/>
      <c r="N37" s="514"/>
      <c r="O37" s="696"/>
      <c r="P37" s="514"/>
      <c r="Q37" s="696"/>
      <c r="R37" s="514"/>
      <c r="S37" s="696"/>
      <c r="T37" s="514"/>
      <c r="U37" s="969">
        <f t="shared" si="1"/>
        <v>0</v>
      </c>
      <c r="V37" s="954"/>
      <c r="W37" s="203"/>
      <c r="X37" s="112">
        <f t="shared" si="2"/>
        <v>3</v>
      </c>
      <c r="Y37" s="959">
        <f t="shared" si="3"/>
        <v>0</v>
      </c>
      <c r="Z37" s="974">
        <f t="shared" si="4"/>
        <v>0</v>
      </c>
      <c r="AA37" s="17">
        <f t="shared" si="5"/>
        <v>0</v>
      </c>
      <c r="AB37" s="17">
        <f t="shared" si="6"/>
        <v>0</v>
      </c>
      <c r="AC37" s="17">
        <f t="shared" si="7"/>
        <v>0</v>
      </c>
      <c r="AD37" s="17">
        <f t="shared" si="8"/>
        <v>0</v>
      </c>
      <c r="AE37" s="17">
        <f t="shared" si="9"/>
        <v>0</v>
      </c>
      <c r="AF37" s="17">
        <f t="shared" si="10"/>
        <v>0</v>
      </c>
      <c r="AG37" s="17">
        <f t="shared" si="11"/>
        <v>0</v>
      </c>
      <c r="AO37" s="55">
        <v>30</v>
      </c>
      <c r="AP37" s="57">
        <f t="shared" si="13"/>
        <v>0</v>
      </c>
      <c r="AQ37" s="57">
        <f t="shared" si="14"/>
        <v>0</v>
      </c>
      <c r="AR37" s="57">
        <f t="shared" si="0"/>
        <v>0</v>
      </c>
      <c r="AS37" s="57">
        <f t="shared" si="15"/>
        <v>450</v>
      </c>
    </row>
    <row r="38" spans="1:45" s="586" customFormat="1" ht="15.75" customHeight="1" x14ac:dyDescent="0.3">
      <c r="A38" s="126">
        <v>30</v>
      </c>
      <c r="B38" s="575">
        <v>150</v>
      </c>
      <c r="C38" s="575">
        <v>350</v>
      </c>
      <c r="D38" s="20">
        <f t="shared" si="16"/>
        <v>200</v>
      </c>
      <c r="E38" s="630" t="s">
        <v>1033</v>
      </c>
      <c r="F38" s="680">
        <v>8</v>
      </c>
      <c r="G38" s="708"/>
      <c r="H38" s="576"/>
      <c r="I38" s="696"/>
      <c r="J38" s="577">
        <v>1</v>
      </c>
      <c r="K38" s="696"/>
      <c r="L38" s="514"/>
      <c r="M38" s="696"/>
      <c r="N38" s="514"/>
      <c r="O38" s="696"/>
      <c r="P38" s="514"/>
      <c r="Q38" s="696"/>
      <c r="R38" s="514"/>
      <c r="S38" s="696"/>
      <c r="T38" s="514"/>
      <c r="U38" s="969">
        <f t="shared" si="1"/>
        <v>1</v>
      </c>
      <c r="V38" s="954"/>
      <c r="W38" s="518"/>
      <c r="X38" s="112">
        <f t="shared" si="2"/>
        <v>7</v>
      </c>
      <c r="Y38" s="959">
        <f t="shared" si="3"/>
        <v>0</v>
      </c>
      <c r="Z38" s="974">
        <f t="shared" si="4"/>
        <v>0</v>
      </c>
      <c r="AA38" s="17">
        <f t="shared" si="5"/>
        <v>0</v>
      </c>
      <c r="AB38" s="17">
        <f t="shared" si="6"/>
        <v>350</v>
      </c>
      <c r="AC38" s="17">
        <f t="shared" si="7"/>
        <v>0</v>
      </c>
      <c r="AD38" s="17">
        <f t="shared" si="8"/>
        <v>0</v>
      </c>
      <c r="AE38" s="17">
        <f t="shared" si="9"/>
        <v>0</v>
      </c>
      <c r="AF38" s="17">
        <f t="shared" si="10"/>
        <v>0</v>
      </c>
      <c r="AG38" s="17">
        <f t="shared" si="11"/>
        <v>0</v>
      </c>
      <c r="AO38" s="596">
        <v>31</v>
      </c>
      <c r="AP38" s="585">
        <f t="shared" si="13"/>
        <v>150</v>
      </c>
      <c r="AQ38" s="57">
        <f t="shared" si="14"/>
        <v>350</v>
      </c>
      <c r="AR38" s="585">
        <f t="shared" si="0"/>
        <v>200</v>
      </c>
      <c r="AS38" s="585">
        <f t="shared" si="15"/>
        <v>1050</v>
      </c>
    </row>
    <row r="39" spans="1:45" ht="15.75" customHeight="1" x14ac:dyDescent="0.3">
      <c r="A39" s="126">
        <v>31</v>
      </c>
      <c r="B39" s="19">
        <v>400</v>
      </c>
      <c r="C39" s="19">
        <v>600</v>
      </c>
      <c r="D39" s="20">
        <f t="shared" si="16"/>
        <v>200</v>
      </c>
      <c r="E39" s="519" t="s">
        <v>796</v>
      </c>
      <c r="F39" s="620">
        <v>0</v>
      </c>
      <c r="G39" s="708"/>
      <c r="H39" s="576"/>
      <c r="I39" s="696"/>
      <c r="J39" s="577"/>
      <c r="K39" s="696"/>
      <c r="L39" s="514"/>
      <c r="M39" s="696"/>
      <c r="N39" s="514"/>
      <c r="O39" s="696"/>
      <c r="P39" s="514"/>
      <c r="Q39" s="696"/>
      <c r="R39" s="514"/>
      <c r="S39" s="696"/>
      <c r="T39" s="514"/>
      <c r="U39" s="969">
        <f t="shared" si="1"/>
        <v>0</v>
      </c>
      <c r="V39" s="954"/>
      <c r="W39" s="203"/>
      <c r="X39" s="112">
        <f t="shared" si="2"/>
        <v>0</v>
      </c>
      <c r="Y39" s="959">
        <f t="shared" si="3"/>
        <v>0</v>
      </c>
      <c r="Z39" s="974">
        <f t="shared" si="4"/>
        <v>0</v>
      </c>
      <c r="AA39" s="17">
        <f t="shared" si="5"/>
        <v>0</v>
      </c>
      <c r="AB39" s="17">
        <f t="shared" si="6"/>
        <v>0</v>
      </c>
      <c r="AC39" s="17">
        <f t="shared" si="7"/>
        <v>0</v>
      </c>
      <c r="AD39" s="17">
        <f t="shared" si="8"/>
        <v>0</v>
      </c>
      <c r="AE39" s="17">
        <f t="shared" si="9"/>
        <v>0</v>
      </c>
      <c r="AF39" s="17">
        <f t="shared" si="10"/>
        <v>0</v>
      </c>
      <c r="AG39" s="17">
        <f t="shared" si="11"/>
        <v>0</v>
      </c>
      <c r="AO39" s="55">
        <v>32</v>
      </c>
      <c r="AP39" s="57">
        <f t="shared" si="13"/>
        <v>0</v>
      </c>
      <c r="AQ39" s="57">
        <f t="shared" si="14"/>
        <v>0</v>
      </c>
      <c r="AR39" s="57">
        <f t="shared" si="0"/>
        <v>0</v>
      </c>
      <c r="AS39" s="57">
        <f t="shared" si="15"/>
        <v>0</v>
      </c>
    </row>
    <row r="40" spans="1:45" ht="15.75" customHeight="1" x14ac:dyDescent="0.3">
      <c r="A40" s="126">
        <v>32</v>
      </c>
      <c r="B40" s="19">
        <v>520</v>
      </c>
      <c r="C40" s="19">
        <v>700</v>
      </c>
      <c r="D40" s="20">
        <f t="shared" si="16"/>
        <v>180</v>
      </c>
      <c r="E40" s="519" t="s">
        <v>418</v>
      </c>
      <c r="F40" s="620">
        <v>3</v>
      </c>
      <c r="G40" s="708"/>
      <c r="H40" s="576"/>
      <c r="I40" s="696"/>
      <c r="J40" s="577"/>
      <c r="K40" s="696"/>
      <c r="L40" s="514"/>
      <c r="M40" s="696"/>
      <c r="N40" s="514"/>
      <c r="O40" s="696"/>
      <c r="P40" s="514"/>
      <c r="Q40" s="696"/>
      <c r="R40" s="514"/>
      <c r="S40" s="696"/>
      <c r="T40" s="514"/>
      <c r="U40" s="969">
        <f t="shared" si="1"/>
        <v>0</v>
      </c>
      <c r="V40" s="954"/>
      <c r="W40" s="203"/>
      <c r="X40" s="112">
        <f t="shared" si="2"/>
        <v>3</v>
      </c>
      <c r="Y40" s="959">
        <f t="shared" si="3"/>
        <v>0</v>
      </c>
      <c r="Z40" s="974">
        <f t="shared" si="4"/>
        <v>0</v>
      </c>
      <c r="AA40" s="17">
        <f t="shared" si="5"/>
        <v>0</v>
      </c>
      <c r="AB40" s="17">
        <f t="shared" si="6"/>
        <v>0</v>
      </c>
      <c r="AC40" s="17">
        <f t="shared" si="7"/>
        <v>0</v>
      </c>
      <c r="AD40" s="17">
        <f t="shared" si="8"/>
        <v>0</v>
      </c>
      <c r="AE40" s="17">
        <f t="shared" si="9"/>
        <v>0</v>
      </c>
      <c r="AF40" s="17">
        <f t="shared" si="10"/>
        <v>0</v>
      </c>
      <c r="AG40" s="17">
        <f t="shared" si="11"/>
        <v>0</v>
      </c>
      <c r="AO40" s="55">
        <v>33</v>
      </c>
      <c r="AP40" s="57">
        <f t="shared" si="13"/>
        <v>0</v>
      </c>
      <c r="AQ40" s="57">
        <f t="shared" si="14"/>
        <v>0</v>
      </c>
      <c r="AR40" s="57">
        <f t="shared" si="0"/>
        <v>0</v>
      </c>
      <c r="AS40" s="57">
        <f t="shared" si="15"/>
        <v>1560</v>
      </c>
    </row>
    <row r="41" spans="1:45" ht="15.75" customHeight="1" x14ac:dyDescent="0.3">
      <c r="A41" s="126">
        <v>33</v>
      </c>
      <c r="B41" s="19">
        <v>800</v>
      </c>
      <c r="C41" s="19">
        <v>1000</v>
      </c>
      <c r="D41" s="20">
        <f t="shared" si="16"/>
        <v>200</v>
      </c>
      <c r="E41" s="519" t="s">
        <v>849</v>
      </c>
      <c r="F41" s="620">
        <v>0</v>
      </c>
      <c r="G41" s="708"/>
      <c r="H41" s="576"/>
      <c r="I41" s="696"/>
      <c r="J41" s="577"/>
      <c r="K41" s="696"/>
      <c r="L41" s="514"/>
      <c r="M41" s="696"/>
      <c r="N41" s="514"/>
      <c r="O41" s="696">
        <v>6</v>
      </c>
      <c r="P41" s="514"/>
      <c r="Q41" s="696"/>
      <c r="R41" s="514"/>
      <c r="S41" s="696"/>
      <c r="T41" s="514"/>
      <c r="U41" s="969">
        <f t="shared" si="1"/>
        <v>0</v>
      </c>
      <c r="V41" s="954"/>
      <c r="W41" s="203"/>
      <c r="X41" s="112">
        <f t="shared" si="2"/>
        <v>6</v>
      </c>
      <c r="Y41" s="959">
        <f t="shared" si="3"/>
        <v>6</v>
      </c>
      <c r="Z41" s="974">
        <f t="shared" si="4"/>
        <v>4800</v>
      </c>
      <c r="AA41" s="17">
        <f t="shared" si="5"/>
        <v>0</v>
      </c>
      <c r="AB41" s="17">
        <f t="shared" si="6"/>
        <v>0</v>
      </c>
      <c r="AC41" s="17">
        <f t="shared" si="7"/>
        <v>0</v>
      </c>
      <c r="AD41" s="17">
        <f t="shared" si="8"/>
        <v>0</v>
      </c>
      <c r="AE41" s="17">
        <f t="shared" si="9"/>
        <v>0</v>
      </c>
      <c r="AF41" s="17">
        <f t="shared" si="10"/>
        <v>0</v>
      </c>
      <c r="AG41" s="17">
        <f t="shared" si="11"/>
        <v>0</v>
      </c>
      <c r="AO41" s="55">
        <v>34</v>
      </c>
      <c r="AP41" s="57">
        <f t="shared" si="13"/>
        <v>0</v>
      </c>
      <c r="AQ41" s="57">
        <f t="shared" si="14"/>
        <v>0</v>
      </c>
      <c r="AR41" s="57">
        <f t="shared" si="0"/>
        <v>0</v>
      </c>
      <c r="AS41" s="57">
        <f t="shared" si="15"/>
        <v>4800</v>
      </c>
    </row>
    <row r="42" spans="1:45" ht="15.75" customHeight="1" x14ac:dyDescent="0.3">
      <c r="A42" s="126">
        <v>34</v>
      </c>
      <c r="B42" s="19">
        <v>300</v>
      </c>
      <c r="C42" s="19">
        <v>500</v>
      </c>
      <c r="D42" s="20">
        <f t="shared" si="16"/>
        <v>200</v>
      </c>
      <c r="E42" s="519" t="s">
        <v>217</v>
      </c>
      <c r="F42" s="620">
        <v>2</v>
      </c>
      <c r="G42" s="708"/>
      <c r="H42" s="576"/>
      <c r="I42" s="696"/>
      <c r="J42" s="577"/>
      <c r="K42" s="696"/>
      <c r="L42" s="514"/>
      <c r="M42" s="696"/>
      <c r="N42" s="514"/>
      <c r="O42" s="696"/>
      <c r="P42" s="514"/>
      <c r="Q42" s="696"/>
      <c r="R42" s="514"/>
      <c r="S42" s="696"/>
      <c r="T42" s="514"/>
      <c r="U42" s="969">
        <f t="shared" si="1"/>
        <v>0</v>
      </c>
      <c r="V42" s="954"/>
      <c r="W42" s="203"/>
      <c r="X42" s="112">
        <f t="shared" si="2"/>
        <v>2</v>
      </c>
      <c r="Y42" s="959">
        <f t="shared" si="3"/>
        <v>0</v>
      </c>
      <c r="Z42" s="974">
        <f t="shared" si="4"/>
        <v>0</v>
      </c>
      <c r="AA42" s="17">
        <f t="shared" si="5"/>
        <v>0</v>
      </c>
      <c r="AB42" s="17">
        <f t="shared" si="6"/>
        <v>0</v>
      </c>
      <c r="AC42" s="17">
        <f t="shared" si="7"/>
        <v>0</v>
      </c>
      <c r="AD42" s="17">
        <f t="shared" si="8"/>
        <v>0</v>
      </c>
      <c r="AE42" s="17">
        <f t="shared" si="9"/>
        <v>0</v>
      </c>
      <c r="AF42" s="17">
        <f t="shared" si="10"/>
        <v>0</v>
      </c>
      <c r="AG42" s="17">
        <f t="shared" si="11"/>
        <v>0</v>
      </c>
      <c r="AO42" s="55">
        <v>35</v>
      </c>
      <c r="AP42" s="57">
        <f t="shared" si="13"/>
        <v>0</v>
      </c>
      <c r="AQ42" s="57">
        <f t="shared" si="14"/>
        <v>0</v>
      </c>
      <c r="AR42" s="57">
        <f t="shared" si="0"/>
        <v>0</v>
      </c>
      <c r="AS42" s="57">
        <f t="shared" si="15"/>
        <v>600</v>
      </c>
    </row>
    <row r="43" spans="1:45" ht="15.75" customHeight="1" x14ac:dyDescent="0.3">
      <c r="A43" s="126">
        <v>35</v>
      </c>
      <c r="B43" s="19">
        <v>800</v>
      </c>
      <c r="C43" s="19">
        <v>1200</v>
      </c>
      <c r="D43" s="20">
        <f t="shared" si="16"/>
        <v>400</v>
      </c>
      <c r="E43" s="519" t="s">
        <v>1179</v>
      </c>
      <c r="F43" s="620">
        <v>0</v>
      </c>
      <c r="G43" s="708"/>
      <c r="H43" s="576"/>
      <c r="I43" s="696"/>
      <c r="J43" s="577"/>
      <c r="K43" s="696"/>
      <c r="L43" s="514"/>
      <c r="M43" s="696"/>
      <c r="N43" s="514"/>
      <c r="O43" s="696">
        <v>10</v>
      </c>
      <c r="P43" s="514"/>
      <c r="Q43" s="696"/>
      <c r="R43" s="514"/>
      <c r="S43" s="696"/>
      <c r="T43" s="514">
        <v>4</v>
      </c>
      <c r="U43" s="969">
        <f t="shared" si="1"/>
        <v>4</v>
      </c>
      <c r="V43" s="954"/>
      <c r="W43" s="203"/>
      <c r="X43" s="112">
        <f t="shared" si="2"/>
        <v>6</v>
      </c>
      <c r="Y43" s="959">
        <f t="shared" si="3"/>
        <v>10</v>
      </c>
      <c r="Z43" s="974">
        <f t="shared" si="4"/>
        <v>8000</v>
      </c>
      <c r="AA43" s="17">
        <f t="shared" si="5"/>
        <v>0</v>
      </c>
      <c r="AB43" s="17">
        <f t="shared" si="6"/>
        <v>0</v>
      </c>
      <c r="AC43" s="17">
        <f t="shared" si="7"/>
        <v>0</v>
      </c>
      <c r="AD43" s="17">
        <f t="shared" si="8"/>
        <v>0</v>
      </c>
      <c r="AE43" s="17">
        <f t="shared" si="9"/>
        <v>0</v>
      </c>
      <c r="AF43" s="17">
        <f t="shared" si="10"/>
        <v>0</v>
      </c>
      <c r="AG43" s="17">
        <f t="shared" si="11"/>
        <v>4800</v>
      </c>
      <c r="AO43" s="55">
        <v>36</v>
      </c>
      <c r="AP43" s="57">
        <f t="shared" si="13"/>
        <v>3200</v>
      </c>
      <c r="AQ43" s="57">
        <f t="shared" si="14"/>
        <v>4800</v>
      </c>
      <c r="AR43" s="57">
        <f t="shared" si="0"/>
        <v>1600</v>
      </c>
      <c r="AS43" s="57">
        <f t="shared" si="15"/>
        <v>4800</v>
      </c>
    </row>
    <row r="44" spans="1:45" ht="15.75" customHeight="1" x14ac:dyDescent="0.3">
      <c r="A44" s="126">
        <v>36</v>
      </c>
      <c r="B44" s="19">
        <v>650</v>
      </c>
      <c r="C44" s="19">
        <v>1000</v>
      </c>
      <c r="D44" s="20">
        <f t="shared" si="16"/>
        <v>350</v>
      </c>
      <c r="E44" s="519" t="s">
        <v>555</v>
      </c>
      <c r="F44" s="620">
        <v>1</v>
      </c>
      <c r="G44" s="708"/>
      <c r="H44" s="576"/>
      <c r="I44" s="696"/>
      <c r="J44" s="577"/>
      <c r="K44" s="696"/>
      <c r="L44" s="514"/>
      <c r="M44" s="696"/>
      <c r="N44" s="514"/>
      <c r="O44" s="696"/>
      <c r="P44" s="514"/>
      <c r="Q44" s="696"/>
      <c r="R44" s="514"/>
      <c r="S44" s="696"/>
      <c r="T44" s="514"/>
      <c r="U44" s="969">
        <f t="shared" si="1"/>
        <v>0</v>
      </c>
      <c r="V44" s="954"/>
      <c r="W44" s="203"/>
      <c r="X44" s="112">
        <f t="shared" si="2"/>
        <v>1</v>
      </c>
      <c r="Y44" s="959">
        <f t="shared" si="3"/>
        <v>0</v>
      </c>
      <c r="Z44" s="974">
        <f t="shared" si="4"/>
        <v>0</v>
      </c>
      <c r="AA44" s="17">
        <f t="shared" si="5"/>
        <v>0</v>
      </c>
      <c r="AB44" s="17">
        <f t="shared" si="6"/>
        <v>0</v>
      </c>
      <c r="AC44" s="17">
        <f t="shared" si="7"/>
        <v>0</v>
      </c>
      <c r="AD44" s="17">
        <f t="shared" si="8"/>
        <v>0</v>
      </c>
      <c r="AE44" s="17">
        <f t="shared" si="9"/>
        <v>0</v>
      </c>
      <c r="AF44" s="17">
        <f t="shared" si="10"/>
        <v>0</v>
      </c>
      <c r="AG44" s="17">
        <f t="shared" si="11"/>
        <v>0</v>
      </c>
      <c r="AO44" s="55">
        <v>37</v>
      </c>
      <c r="AP44" s="57">
        <f t="shared" si="13"/>
        <v>0</v>
      </c>
      <c r="AQ44" s="57">
        <f t="shared" si="14"/>
        <v>0</v>
      </c>
      <c r="AR44" s="57">
        <f t="shared" si="0"/>
        <v>0</v>
      </c>
      <c r="AS44" s="57">
        <f t="shared" si="15"/>
        <v>650</v>
      </c>
    </row>
    <row r="45" spans="1:45" ht="15.75" customHeight="1" x14ac:dyDescent="0.3">
      <c r="A45" s="126">
        <v>37</v>
      </c>
      <c r="B45" s="19">
        <v>200</v>
      </c>
      <c r="C45" s="19">
        <v>350</v>
      </c>
      <c r="D45" s="20">
        <f t="shared" si="16"/>
        <v>150</v>
      </c>
      <c r="E45" s="519" t="s">
        <v>50</v>
      </c>
      <c r="F45" s="620">
        <v>18</v>
      </c>
      <c r="G45" s="708"/>
      <c r="H45" s="576"/>
      <c r="I45" s="696"/>
      <c r="J45" s="577"/>
      <c r="K45" s="696"/>
      <c r="L45" s="514"/>
      <c r="M45" s="696"/>
      <c r="N45" s="514"/>
      <c r="O45" s="696"/>
      <c r="P45" s="514"/>
      <c r="Q45" s="696"/>
      <c r="R45" s="514"/>
      <c r="S45" s="696"/>
      <c r="T45" s="514"/>
      <c r="U45" s="969">
        <f t="shared" si="1"/>
        <v>0</v>
      </c>
      <c r="V45" s="954"/>
      <c r="W45" s="203"/>
      <c r="X45" s="112">
        <f t="shared" si="2"/>
        <v>18</v>
      </c>
      <c r="Y45" s="959">
        <f t="shared" si="3"/>
        <v>0</v>
      </c>
      <c r="Z45" s="974">
        <f t="shared" si="4"/>
        <v>0</v>
      </c>
      <c r="AA45" s="17">
        <f t="shared" si="5"/>
        <v>0</v>
      </c>
      <c r="AB45" s="17">
        <f t="shared" si="6"/>
        <v>0</v>
      </c>
      <c r="AC45" s="17">
        <f t="shared" si="7"/>
        <v>0</v>
      </c>
      <c r="AD45" s="17">
        <f t="shared" si="8"/>
        <v>0</v>
      </c>
      <c r="AE45" s="17">
        <f t="shared" si="9"/>
        <v>0</v>
      </c>
      <c r="AF45" s="17">
        <f t="shared" si="10"/>
        <v>0</v>
      </c>
      <c r="AG45" s="17">
        <f t="shared" si="11"/>
        <v>0</v>
      </c>
      <c r="AO45" s="55">
        <v>38</v>
      </c>
      <c r="AP45" s="57">
        <f t="shared" si="13"/>
        <v>0</v>
      </c>
      <c r="AQ45" s="57">
        <f t="shared" si="14"/>
        <v>0</v>
      </c>
      <c r="AR45" s="57">
        <f t="shared" si="0"/>
        <v>0</v>
      </c>
      <c r="AS45" s="57">
        <f t="shared" si="15"/>
        <v>3600</v>
      </c>
    </row>
    <row r="46" spans="1:45" ht="15.75" customHeight="1" x14ac:dyDescent="0.3">
      <c r="A46" s="126">
        <v>38</v>
      </c>
      <c r="B46" s="575">
        <v>100</v>
      </c>
      <c r="C46" s="575">
        <v>250</v>
      </c>
      <c r="D46" s="20">
        <f t="shared" si="16"/>
        <v>150</v>
      </c>
      <c r="E46" s="630" t="s">
        <v>203</v>
      </c>
      <c r="F46" s="680">
        <v>17</v>
      </c>
      <c r="G46" s="708"/>
      <c r="H46" s="576"/>
      <c r="I46" s="696"/>
      <c r="J46" s="577"/>
      <c r="K46" s="696"/>
      <c r="L46" s="514"/>
      <c r="M46" s="696"/>
      <c r="N46" s="514"/>
      <c r="O46" s="696"/>
      <c r="P46" s="514"/>
      <c r="Q46" s="696"/>
      <c r="R46" s="514"/>
      <c r="S46" s="696"/>
      <c r="T46" s="514">
        <v>1</v>
      </c>
      <c r="U46" s="969">
        <f t="shared" si="1"/>
        <v>1</v>
      </c>
      <c r="V46" s="954"/>
      <c r="W46" s="203"/>
      <c r="X46" s="577">
        <f t="shared" si="2"/>
        <v>16</v>
      </c>
      <c r="Y46" s="959">
        <f t="shared" si="3"/>
        <v>0</v>
      </c>
      <c r="Z46" s="974">
        <f t="shared" si="4"/>
        <v>0</v>
      </c>
      <c r="AA46" s="17">
        <f t="shared" si="5"/>
        <v>0</v>
      </c>
      <c r="AB46" s="17">
        <f t="shared" si="6"/>
        <v>0</v>
      </c>
      <c r="AC46" s="17">
        <f t="shared" si="7"/>
        <v>0</v>
      </c>
      <c r="AD46" s="17">
        <f t="shared" si="8"/>
        <v>0</v>
      </c>
      <c r="AE46" s="17">
        <f t="shared" si="9"/>
        <v>0</v>
      </c>
      <c r="AF46" s="17">
        <f t="shared" si="10"/>
        <v>0</v>
      </c>
      <c r="AG46" s="17">
        <f t="shared" si="11"/>
        <v>250</v>
      </c>
      <c r="AO46" s="55">
        <v>39</v>
      </c>
      <c r="AP46" s="57">
        <f t="shared" si="13"/>
        <v>100</v>
      </c>
      <c r="AQ46" s="57">
        <f t="shared" si="14"/>
        <v>250</v>
      </c>
      <c r="AR46" s="57">
        <f t="shared" si="0"/>
        <v>150</v>
      </c>
      <c r="AS46" s="57">
        <f t="shared" si="15"/>
        <v>1600</v>
      </c>
    </row>
    <row r="47" spans="1:45" ht="15.75" customHeight="1" x14ac:dyDescent="0.3">
      <c r="A47" s="126">
        <v>39</v>
      </c>
      <c r="B47" s="26">
        <v>800</v>
      </c>
      <c r="C47" s="26">
        <v>1500</v>
      </c>
      <c r="D47" s="20">
        <f t="shared" si="16"/>
        <v>700</v>
      </c>
      <c r="E47" s="519" t="s">
        <v>198</v>
      </c>
      <c r="F47" s="620">
        <v>0</v>
      </c>
      <c r="G47" s="708"/>
      <c r="H47" s="576"/>
      <c r="I47" s="696"/>
      <c r="J47" s="577"/>
      <c r="K47" s="696"/>
      <c r="L47" s="514"/>
      <c r="M47" s="696"/>
      <c r="N47" s="514"/>
      <c r="O47" s="696"/>
      <c r="P47" s="514"/>
      <c r="Q47" s="696"/>
      <c r="R47" s="514"/>
      <c r="S47" s="696"/>
      <c r="T47" s="514"/>
      <c r="U47" s="969">
        <f t="shared" si="1"/>
        <v>0</v>
      </c>
      <c r="V47" s="954"/>
      <c r="W47" s="203"/>
      <c r="X47" s="112">
        <f t="shared" si="2"/>
        <v>0</v>
      </c>
      <c r="Y47" s="959">
        <f t="shared" si="3"/>
        <v>0</v>
      </c>
      <c r="Z47" s="974">
        <f t="shared" si="4"/>
        <v>0</v>
      </c>
      <c r="AA47" s="17">
        <f t="shared" si="5"/>
        <v>0</v>
      </c>
      <c r="AB47" s="17">
        <f t="shared" si="6"/>
        <v>0</v>
      </c>
      <c r="AC47" s="17">
        <f t="shared" si="7"/>
        <v>0</v>
      </c>
      <c r="AD47" s="17">
        <f t="shared" si="8"/>
        <v>0</v>
      </c>
      <c r="AE47" s="17">
        <f t="shared" si="9"/>
        <v>0</v>
      </c>
      <c r="AF47" s="17">
        <f t="shared" si="10"/>
        <v>0</v>
      </c>
      <c r="AG47" s="17">
        <f t="shared" si="11"/>
        <v>0</v>
      </c>
      <c r="AO47" s="55">
        <v>40</v>
      </c>
      <c r="AP47" s="57">
        <f t="shared" si="13"/>
        <v>0</v>
      </c>
      <c r="AQ47" s="57">
        <f t="shared" si="14"/>
        <v>0</v>
      </c>
      <c r="AR47" s="57">
        <f t="shared" si="0"/>
        <v>0</v>
      </c>
      <c r="AS47" s="57">
        <f t="shared" si="15"/>
        <v>0</v>
      </c>
    </row>
    <row r="48" spans="1:45" ht="15.75" customHeight="1" x14ac:dyDescent="0.3">
      <c r="A48" s="126">
        <v>40</v>
      </c>
      <c r="B48" s="19">
        <v>350</v>
      </c>
      <c r="C48" s="19">
        <v>500</v>
      </c>
      <c r="D48" s="20">
        <f t="shared" si="16"/>
        <v>150</v>
      </c>
      <c r="E48" s="519" t="s">
        <v>799</v>
      </c>
      <c r="F48" s="620">
        <v>3</v>
      </c>
      <c r="G48" s="708"/>
      <c r="H48" s="576"/>
      <c r="I48" s="696"/>
      <c r="J48" s="577"/>
      <c r="K48" s="696"/>
      <c r="L48" s="514"/>
      <c r="M48" s="696"/>
      <c r="N48" s="514"/>
      <c r="O48" s="696"/>
      <c r="P48" s="514"/>
      <c r="Q48" s="696"/>
      <c r="R48" s="514"/>
      <c r="S48" s="696"/>
      <c r="T48" s="514"/>
      <c r="U48" s="969">
        <f t="shared" si="1"/>
        <v>0</v>
      </c>
      <c r="V48" s="954"/>
      <c r="W48" s="203"/>
      <c r="X48" s="112">
        <f t="shared" si="2"/>
        <v>3</v>
      </c>
      <c r="Y48" s="959">
        <f t="shared" si="3"/>
        <v>0</v>
      </c>
      <c r="Z48" s="974">
        <f t="shared" si="4"/>
        <v>0</v>
      </c>
      <c r="AA48" s="17">
        <f t="shared" si="5"/>
        <v>0</v>
      </c>
      <c r="AB48" s="17">
        <f t="shared" si="6"/>
        <v>0</v>
      </c>
      <c r="AC48" s="17">
        <f t="shared" si="7"/>
        <v>0</v>
      </c>
      <c r="AD48" s="17">
        <f t="shared" si="8"/>
        <v>0</v>
      </c>
      <c r="AE48" s="17">
        <f t="shared" si="9"/>
        <v>0</v>
      </c>
      <c r="AF48" s="17">
        <f t="shared" si="10"/>
        <v>0</v>
      </c>
      <c r="AG48" s="17">
        <f t="shared" si="11"/>
        <v>0</v>
      </c>
      <c r="AO48" s="55">
        <v>41</v>
      </c>
      <c r="AP48" s="57">
        <f t="shared" si="13"/>
        <v>0</v>
      </c>
      <c r="AQ48" s="57">
        <f t="shared" si="14"/>
        <v>0</v>
      </c>
      <c r="AR48" s="57">
        <f t="shared" si="0"/>
        <v>0</v>
      </c>
      <c r="AS48" s="57">
        <f t="shared" si="15"/>
        <v>1050</v>
      </c>
    </row>
    <row r="49" spans="1:45" ht="15.75" customHeight="1" x14ac:dyDescent="0.3">
      <c r="A49" s="126">
        <v>41</v>
      </c>
      <c r="B49" s="19">
        <v>50</v>
      </c>
      <c r="C49" s="19">
        <v>100</v>
      </c>
      <c r="D49" s="20">
        <f t="shared" si="16"/>
        <v>50</v>
      </c>
      <c r="E49" s="519" t="s">
        <v>797</v>
      </c>
      <c r="F49" s="620">
        <v>32</v>
      </c>
      <c r="G49" s="708"/>
      <c r="H49" s="576"/>
      <c r="I49" s="696"/>
      <c r="J49" s="577"/>
      <c r="K49" s="696"/>
      <c r="L49" s="514"/>
      <c r="M49" s="696"/>
      <c r="N49" s="514"/>
      <c r="O49" s="696"/>
      <c r="P49" s="514"/>
      <c r="Q49" s="696"/>
      <c r="R49" s="514"/>
      <c r="S49" s="696"/>
      <c r="T49" s="514">
        <v>5</v>
      </c>
      <c r="U49" s="969">
        <f t="shared" si="1"/>
        <v>5</v>
      </c>
      <c r="V49" s="954"/>
      <c r="W49" s="203"/>
      <c r="X49" s="112">
        <f t="shared" si="2"/>
        <v>27</v>
      </c>
      <c r="Y49" s="959">
        <f t="shared" si="3"/>
        <v>0</v>
      </c>
      <c r="Z49" s="974">
        <f t="shared" si="4"/>
        <v>0</v>
      </c>
      <c r="AA49" s="17">
        <f t="shared" si="5"/>
        <v>0</v>
      </c>
      <c r="AB49" s="17">
        <f t="shared" si="6"/>
        <v>0</v>
      </c>
      <c r="AC49" s="17">
        <f t="shared" si="7"/>
        <v>0</v>
      </c>
      <c r="AD49" s="17">
        <f t="shared" si="8"/>
        <v>0</v>
      </c>
      <c r="AE49" s="17">
        <f t="shared" si="9"/>
        <v>0</v>
      </c>
      <c r="AF49" s="17">
        <f t="shared" si="10"/>
        <v>0</v>
      </c>
      <c r="AG49" s="17">
        <f t="shared" si="11"/>
        <v>500</v>
      </c>
      <c r="AO49" s="55">
        <v>42</v>
      </c>
      <c r="AP49" s="57">
        <f t="shared" si="13"/>
        <v>250</v>
      </c>
      <c r="AQ49" s="57">
        <f t="shared" si="14"/>
        <v>500</v>
      </c>
      <c r="AR49" s="57">
        <f t="shared" si="0"/>
        <v>250</v>
      </c>
      <c r="AS49" s="57">
        <f t="shared" si="15"/>
        <v>1350</v>
      </c>
    </row>
    <row r="50" spans="1:45" ht="15.75" customHeight="1" x14ac:dyDescent="0.3">
      <c r="A50" s="126">
        <v>42</v>
      </c>
      <c r="B50" s="19"/>
      <c r="C50" s="19"/>
      <c r="D50" s="20"/>
      <c r="E50" s="519"/>
      <c r="F50" s="620">
        <v>0</v>
      </c>
      <c r="G50" s="708"/>
      <c r="H50" s="576"/>
      <c r="I50" s="696"/>
      <c r="J50" s="577"/>
      <c r="K50" s="696"/>
      <c r="L50" s="514"/>
      <c r="M50" s="696"/>
      <c r="N50" s="514"/>
      <c r="O50" s="696"/>
      <c r="P50" s="514"/>
      <c r="Q50" s="696"/>
      <c r="R50" s="514"/>
      <c r="S50" s="696"/>
      <c r="T50" s="514"/>
      <c r="U50" s="969">
        <f t="shared" si="1"/>
        <v>0</v>
      </c>
      <c r="V50" s="954"/>
      <c r="W50" s="203"/>
      <c r="X50" s="112">
        <f t="shared" si="2"/>
        <v>0</v>
      </c>
      <c r="Y50" s="959">
        <f t="shared" si="3"/>
        <v>0</v>
      </c>
      <c r="Z50" s="974">
        <f t="shared" si="4"/>
        <v>0</v>
      </c>
      <c r="AA50" s="17">
        <f t="shared" si="5"/>
        <v>0</v>
      </c>
      <c r="AB50" s="17">
        <f t="shared" si="6"/>
        <v>0</v>
      </c>
      <c r="AC50" s="17">
        <f t="shared" si="7"/>
        <v>0</v>
      </c>
      <c r="AD50" s="17">
        <f t="shared" si="8"/>
        <v>0</v>
      </c>
      <c r="AE50" s="17">
        <f t="shared" si="9"/>
        <v>0</v>
      </c>
      <c r="AF50" s="17">
        <f t="shared" si="10"/>
        <v>0</v>
      </c>
      <c r="AG50" s="17">
        <f t="shared" si="11"/>
        <v>0</v>
      </c>
      <c r="AO50" s="55">
        <v>43</v>
      </c>
      <c r="AP50" s="57">
        <f t="shared" si="13"/>
        <v>0</v>
      </c>
      <c r="AQ50" s="57">
        <f t="shared" si="14"/>
        <v>0</v>
      </c>
      <c r="AR50" s="57">
        <f t="shared" si="0"/>
        <v>0</v>
      </c>
      <c r="AS50" s="57">
        <f t="shared" si="15"/>
        <v>0</v>
      </c>
    </row>
    <row r="51" spans="1:45" ht="15.75" customHeight="1" x14ac:dyDescent="0.3">
      <c r="A51" s="126">
        <v>43</v>
      </c>
      <c r="B51" s="26">
        <v>1350</v>
      </c>
      <c r="C51" s="26">
        <v>2500</v>
      </c>
      <c r="D51" s="20">
        <f t="shared" si="16"/>
        <v>1150</v>
      </c>
      <c r="E51" s="519" t="s">
        <v>324</v>
      </c>
      <c r="F51" s="620">
        <v>2</v>
      </c>
      <c r="G51" s="708"/>
      <c r="H51" s="576"/>
      <c r="I51" s="696"/>
      <c r="J51" s="577"/>
      <c r="K51" s="696"/>
      <c r="L51" s="514"/>
      <c r="M51" s="696"/>
      <c r="N51" s="514"/>
      <c r="O51" s="696">
        <v>5</v>
      </c>
      <c r="P51" s="514"/>
      <c r="Q51" s="696"/>
      <c r="R51" s="514"/>
      <c r="S51" s="696"/>
      <c r="T51" s="514"/>
      <c r="U51" s="969">
        <f t="shared" si="1"/>
        <v>0</v>
      </c>
      <c r="V51" s="954"/>
      <c r="W51" s="203"/>
      <c r="X51" s="112">
        <f t="shared" si="2"/>
        <v>7</v>
      </c>
      <c r="Y51" s="959">
        <f t="shared" si="3"/>
        <v>5</v>
      </c>
      <c r="Z51" s="974">
        <f t="shared" si="4"/>
        <v>6750</v>
      </c>
      <c r="AA51" s="17">
        <f t="shared" si="5"/>
        <v>0</v>
      </c>
      <c r="AB51" s="17">
        <f t="shared" si="6"/>
        <v>0</v>
      </c>
      <c r="AC51" s="17">
        <f t="shared" si="7"/>
        <v>0</v>
      </c>
      <c r="AD51" s="17">
        <f t="shared" si="8"/>
        <v>0</v>
      </c>
      <c r="AE51" s="17">
        <f t="shared" si="9"/>
        <v>0</v>
      </c>
      <c r="AF51" s="17">
        <f t="shared" si="10"/>
        <v>0</v>
      </c>
      <c r="AG51" s="17">
        <f t="shared" si="11"/>
        <v>0</v>
      </c>
      <c r="AO51" s="55">
        <v>44</v>
      </c>
      <c r="AP51" s="57">
        <f t="shared" si="13"/>
        <v>0</v>
      </c>
      <c r="AQ51" s="57">
        <f t="shared" si="14"/>
        <v>0</v>
      </c>
      <c r="AR51" s="57">
        <f t="shared" si="0"/>
        <v>0</v>
      </c>
      <c r="AS51" s="57">
        <f t="shared" si="15"/>
        <v>9450</v>
      </c>
    </row>
    <row r="52" spans="1:45" ht="15.75" customHeight="1" x14ac:dyDescent="0.3">
      <c r="A52" s="126">
        <v>44</v>
      </c>
      <c r="B52" s="923">
        <v>220</v>
      </c>
      <c r="C52" s="923">
        <v>500</v>
      </c>
      <c r="D52" s="20">
        <f t="shared" si="16"/>
        <v>280</v>
      </c>
      <c r="E52" s="924" t="s">
        <v>323</v>
      </c>
      <c r="F52" s="680">
        <v>31</v>
      </c>
      <c r="G52" s="708"/>
      <c r="H52" s="576"/>
      <c r="I52" s="696"/>
      <c r="J52" s="577">
        <v>1</v>
      </c>
      <c r="K52" s="696"/>
      <c r="L52" s="514">
        <v>4</v>
      </c>
      <c r="M52" s="696"/>
      <c r="N52" s="514">
        <v>1</v>
      </c>
      <c r="O52" s="696"/>
      <c r="P52" s="514"/>
      <c r="Q52" s="696"/>
      <c r="R52" s="514">
        <v>1</v>
      </c>
      <c r="S52" s="696"/>
      <c r="T52" s="514"/>
      <c r="U52" s="969">
        <f t="shared" si="1"/>
        <v>7</v>
      </c>
      <c r="V52" s="954"/>
      <c r="W52" s="203"/>
      <c r="X52" s="112">
        <f t="shared" si="2"/>
        <v>24</v>
      </c>
      <c r="Y52" s="959">
        <f t="shared" si="3"/>
        <v>0</v>
      </c>
      <c r="Z52" s="974">
        <f t="shared" si="4"/>
        <v>0</v>
      </c>
      <c r="AA52" s="17">
        <f t="shared" si="5"/>
        <v>0</v>
      </c>
      <c r="AB52" s="17">
        <f t="shared" si="6"/>
        <v>500</v>
      </c>
      <c r="AC52" s="17">
        <f t="shared" si="7"/>
        <v>2000</v>
      </c>
      <c r="AD52" s="17">
        <f t="shared" si="8"/>
        <v>500</v>
      </c>
      <c r="AE52" s="17">
        <f t="shared" si="9"/>
        <v>0</v>
      </c>
      <c r="AF52" s="17">
        <f t="shared" si="10"/>
        <v>500</v>
      </c>
      <c r="AG52" s="17">
        <f t="shared" si="11"/>
        <v>0</v>
      </c>
      <c r="AO52" s="55">
        <v>45</v>
      </c>
      <c r="AP52" s="57">
        <f t="shared" si="13"/>
        <v>1540</v>
      </c>
      <c r="AQ52" s="57">
        <f t="shared" si="14"/>
        <v>3500</v>
      </c>
      <c r="AR52" s="57">
        <f t="shared" si="0"/>
        <v>1960</v>
      </c>
      <c r="AS52" s="57">
        <f t="shared" si="15"/>
        <v>5280</v>
      </c>
    </row>
    <row r="53" spans="1:45" ht="15.75" customHeight="1" x14ac:dyDescent="0.3">
      <c r="A53" s="126">
        <v>45</v>
      </c>
      <c r="B53" s="845">
        <v>400</v>
      </c>
      <c r="C53" s="845">
        <v>650</v>
      </c>
      <c r="D53" s="20">
        <f t="shared" si="16"/>
        <v>250</v>
      </c>
      <c r="E53" s="924" t="s">
        <v>462</v>
      </c>
      <c r="F53" s="620">
        <v>0</v>
      </c>
      <c r="G53" s="708"/>
      <c r="H53" s="576"/>
      <c r="I53" s="696"/>
      <c r="J53" s="577"/>
      <c r="K53" s="696"/>
      <c r="L53" s="514"/>
      <c r="M53" s="696"/>
      <c r="N53" s="514"/>
      <c r="O53" s="696"/>
      <c r="P53" s="514"/>
      <c r="Q53" s="696"/>
      <c r="R53" s="514"/>
      <c r="S53" s="696"/>
      <c r="T53" s="514"/>
      <c r="U53" s="969">
        <f t="shared" si="1"/>
        <v>0</v>
      </c>
      <c r="V53" s="954"/>
      <c r="W53" s="203"/>
      <c r="X53" s="112">
        <f t="shared" si="2"/>
        <v>0</v>
      </c>
      <c r="Y53" s="959">
        <f t="shared" si="3"/>
        <v>0</v>
      </c>
      <c r="Z53" s="974">
        <f t="shared" si="4"/>
        <v>0</v>
      </c>
      <c r="AA53" s="17">
        <f t="shared" si="5"/>
        <v>0</v>
      </c>
      <c r="AB53" s="17">
        <f t="shared" si="6"/>
        <v>0</v>
      </c>
      <c r="AC53" s="17">
        <f t="shared" si="7"/>
        <v>0</v>
      </c>
      <c r="AD53" s="17">
        <f t="shared" si="8"/>
        <v>0</v>
      </c>
      <c r="AE53" s="17">
        <f t="shared" si="9"/>
        <v>0</v>
      </c>
      <c r="AF53" s="17">
        <f t="shared" si="10"/>
        <v>0</v>
      </c>
      <c r="AG53" s="17">
        <f t="shared" si="11"/>
        <v>0</v>
      </c>
      <c r="AO53" s="55">
        <v>46</v>
      </c>
      <c r="AP53" s="57">
        <f t="shared" si="13"/>
        <v>0</v>
      </c>
      <c r="AQ53" s="57">
        <f t="shared" si="14"/>
        <v>0</v>
      </c>
      <c r="AR53" s="57">
        <f t="shared" si="0"/>
        <v>0</v>
      </c>
      <c r="AS53" s="57">
        <f t="shared" si="15"/>
        <v>0</v>
      </c>
    </row>
    <row r="54" spans="1:45" ht="15.75" customHeight="1" x14ac:dyDescent="0.3">
      <c r="A54" s="126">
        <v>46</v>
      </c>
      <c r="B54" s="923"/>
      <c r="C54" s="923"/>
      <c r="D54" s="20">
        <f t="shared" si="16"/>
        <v>0</v>
      </c>
      <c r="E54" s="924"/>
      <c r="F54" s="680">
        <v>0</v>
      </c>
      <c r="G54" s="708"/>
      <c r="H54" s="576"/>
      <c r="I54" s="696"/>
      <c r="J54" s="577"/>
      <c r="K54" s="696"/>
      <c r="L54" s="514"/>
      <c r="M54" s="696"/>
      <c r="N54" s="514"/>
      <c r="O54" s="696"/>
      <c r="P54" s="514"/>
      <c r="Q54" s="696"/>
      <c r="R54" s="514"/>
      <c r="S54" s="696"/>
      <c r="T54" s="514"/>
      <c r="U54" s="969">
        <f t="shared" si="1"/>
        <v>0</v>
      </c>
      <c r="V54" s="954"/>
      <c r="W54" s="203"/>
      <c r="X54" s="112">
        <f t="shared" si="2"/>
        <v>0</v>
      </c>
      <c r="Y54" s="959">
        <f t="shared" si="3"/>
        <v>0</v>
      </c>
      <c r="Z54" s="974">
        <f t="shared" si="4"/>
        <v>0</v>
      </c>
      <c r="AA54" s="17">
        <f t="shared" si="5"/>
        <v>0</v>
      </c>
      <c r="AB54" s="17">
        <f t="shared" si="6"/>
        <v>0</v>
      </c>
      <c r="AC54" s="17">
        <f t="shared" si="7"/>
        <v>0</v>
      </c>
      <c r="AD54" s="17">
        <f t="shared" si="8"/>
        <v>0</v>
      </c>
      <c r="AE54" s="17">
        <f t="shared" si="9"/>
        <v>0</v>
      </c>
      <c r="AF54" s="17">
        <f t="shared" si="10"/>
        <v>0</v>
      </c>
      <c r="AG54" s="17">
        <f t="shared" si="11"/>
        <v>0</v>
      </c>
      <c r="AO54" s="55">
        <v>47</v>
      </c>
      <c r="AP54" s="57">
        <f t="shared" si="13"/>
        <v>0</v>
      </c>
      <c r="AQ54" s="57">
        <f t="shared" si="14"/>
        <v>0</v>
      </c>
      <c r="AR54" s="57">
        <f t="shared" si="0"/>
        <v>0</v>
      </c>
      <c r="AS54" s="57">
        <f t="shared" si="15"/>
        <v>0</v>
      </c>
    </row>
    <row r="55" spans="1:45" ht="15.75" customHeight="1" x14ac:dyDescent="0.3">
      <c r="A55" s="126">
        <v>47</v>
      </c>
      <c r="B55" s="869">
        <v>50</v>
      </c>
      <c r="C55" s="869">
        <v>150</v>
      </c>
      <c r="D55" s="20">
        <f t="shared" si="16"/>
        <v>100</v>
      </c>
      <c r="E55" s="929" t="s">
        <v>224</v>
      </c>
      <c r="F55" s="620">
        <v>9</v>
      </c>
      <c r="G55" s="708"/>
      <c r="H55" s="576"/>
      <c r="I55" s="696"/>
      <c r="J55" s="577"/>
      <c r="K55" s="696"/>
      <c r="L55" s="514"/>
      <c r="M55" s="696"/>
      <c r="N55" s="514"/>
      <c r="O55" s="696"/>
      <c r="P55" s="514"/>
      <c r="Q55" s="696"/>
      <c r="R55" s="514"/>
      <c r="S55" s="696"/>
      <c r="T55" s="514"/>
      <c r="U55" s="969">
        <f t="shared" si="1"/>
        <v>0</v>
      </c>
      <c r="V55" s="954"/>
      <c r="W55" s="203"/>
      <c r="X55" s="112">
        <f t="shared" si="2"/>
        <v>9</v>
      </c>
      <c r="Y55" s="959">
        <f t="shared" si="3"/>
        <v>0</v>
      </c>
      <c r="Z55" s="974">
        <f t="shared" si="4"/>
        <v>0</v>
      </c>
      <c r="AA55" s="17">
        <f t="shared" si="5"/>
        <v>0</v>
      </c>
      <c r="AB55" s="17">
        <f t="shared" si="6"/>
        <v>0</v>
      </c>
      <c r="AC55" s="17">
        <f t="shared" si="7"/>
        <v>0</v>
      </c>
      <c r="AD55" s="17">
        <f t="shared" si="8"/>
        <v>0</v>
      </c>
      <c r="AE55" s="17">
        <f t="shared" si="9"/>
        <v>0</v>
      </c>
      <c r="AF55" s="17">
        <f t="shared" si="10"/>
        <v>0</v>
      </c>
      <c r="AG55" s="17">
        <f t="shared" si="11"/>
        <v>0</v>
      </c>
      <c r="AO55" s="55">
        <v>48</v>
      </c>
      <c r="AP55" s="57">
        <f t="shared" si="13"/>
        <v>0</v>
      </c>
      <c r="AQ55" s="57">
        <f t="shared" si="14"/>
        <v>0</v>
      </c>
      <c r="AR55" s="57">
        <f t="shared" si="0"/>
        <v>0</v>
      </c>
      <c r="AS55" s="57">
        <f t="shared" si="15"/>
        <v>450</v>
      </c>
    </row>
    <row r="56" spans="1:45" ht="15.75" customHeight="1" x14ac:dyDescent="0.3">
      <c r="A56" s="126">
        <v>48</v>
      </c>
      <c r="B56" s="869">
        <v>65</v>
      </c>
      <c r="C56" s="869">
        <v>100</v>
      </c>
      <c r="D56" s="20">
        <f t="shared" si="16"/>
        <v>35</v>
      </c>
      <c r="E56" s="929" t="s">
        <v>738</v>
      </c>
      <c r="F56" s="620">
        <v>21</v>
      </c>
      <c r="G56" s="708"/>
      <c r="H56" s="576"/>
      <c r="I56" s="696"/>
      <c r="J56" s="577">
        <v>12</v>
      </c>
      <c r="K56" s="696"/>
      <c r="L56" s="514"/>
      <c r="M56" s="696"/>
      <c r="N56" s="514"/>
      <c r="O56" s="696"/>
      <c r="P56" s="514"/>
      <c r="Q56" s="696"/>
      <c r="R56" s="514"/>
      <c r="S56" s="696"/>
      <c r="T56" s="514"/>
      <c r="U56" s="969">
        <f t="shared" si="1"/>
        <v>12</v>
      </c>
      <c r="V56" s="954"/>
      <c r="W56" s="203"/>
      <c r="X56" s="112">
        <f t="shared" si="2"/>
        <v>9</v>
      </c>
      <c r="Y56" s="959">
        <f t="shared" si="3"/>
        <v>0</v>
      </c>
      <c r="Z56" s="974">
        <f t="shared" si="4"/>
        <v>0</v>
      </c>
      <c r="AA56" s="17">
        <f t="shared" si="5"/>
        <v>0</v>
      </c>
      <c r="AB56" s="17">
        <f t="shared" si="6"/>
        <v>1200</v>
      </c>
      <c r="AC56" s="17">
        <f t="shared" si="7"/>
        <v>0</v>
      </c>
      <c r="AD56" s="17">
        <f t="shared" si="8"/>
        <v>0</v>
      </c>
      <c r="AE56" s="17">
        <f t="shared" si="9"/>
        <v>0</v>
      </c>
      <c r="AF56" s="17">
        <f t="shared" si="10"/>
        <v>0</v>
      </c>
      <c r="AG56" s="17">
        <f t="shared" si="11"/>
        <v>0</v>
      </c>
      <c r="AO56" s="55">
        <v>49</v>
      </c>
      <c r="AP56" s="57">
        <f t="shared" si="13"/>
        <v>780</v>
      </c>
      <c r="AQ56" s="57">
        <f t="shared" si="14"/>
        <v>1200</v>
      </c>
      <c r="AR56" s="57">
        <f t="shared" si="0"/>
        <v>420</v>
      </c>
      <c r="AS56" s="57">
        <f t="shared" si="15"/>
        <v>585</v>
      </c>
    </row>
    <row r="57" spans="1:45" ht="15.75" customHeight="1" x14ac:dyDescent="0.3">
      <c r="A57" s="126">
        <v>49</v>
      </c>
      <c r="B57" s="845">
        <v>500</v>
      </c>
      <c r="C57" s="845">
        <v>800</v>
      </c>
      <c r="D57" s="20">
        <f t="shared" si="16"/>
        <v>300</v>
      </c>
      <c r="E57" s="924" t="s">
        <v>722</v>
      </c>
      <c r="F57" s="620">
        <v>2</v>
      </c>
      <c r="G57" s="1285"/>
      <c r="H57" s="576"/>
      <c r="I57" s="696"/>
      <c r="J57" s="577"/>
      <c r="K57" s="696"/>
      <c r="L57" s="514"/>
      <c r="M57" s="696"/>
      <c r="N57" s="514"/>
      <c r="O57" s="696"/>
      <c r="P57" s="514"/>
      <c r="Q57" s="696"/>
      <c r="R57" s="514"/>
      <c r="S57" s="696"/>
      <c r="T57" s="514"/>
      <c r="U57" s="969">
        <f t="shared" si="1"/>
        <v>0</v>
      </c>
      <c r="V57" s="954"/>
      <c r="W57" s="203"/>
      <c r="X57" s="112">
        <f t="shared" si="2"/>
        <v>2</v>
      </c>
      <c r="Y57" s="959">
        <f t="shared" si="3"/>
        <v>0</v>
      </c>
      <c r="Z57" s="974">
        <f t="shared" si="4"/>
        <v>0</v>
      </c>
      <c r="AA57" s="17">
        <f t="shared" si="5"/>
        <v>0</v>
      </c>
      <c r="AB57" s="17">
        <f t="shared" si="6"/>
        <v>0</v>
      </c>
      <c r="AC57" s="17">
        <f t="shared" si="7"/>
        <v>0</v>
      </c>
      <c r="AD57" s="17">
        <f t="shared" si="8"/>
        <v>0</v>
      </c>
      <c r="AE57" s="17">
        <f t="shared" si="9"/>
        <v>0</v>
      </c>
      <c r="AF57" s="17">
        <f t="shared" si="10"/>
        <v>0</v>
      </c>
      <c r="AG57" s="17">
        <f t="shared" si="11"/>
        <v>0</v>
      </c>
      <c r="AO57" s="55">
        <v>50</v>
      </c>
      <c r="AP57" s="57">
        <f t="shared" si="13"/>
        <v>0</v>
      </c>
      <c r="AQ57" s="57">
        <f t="shared" si="14"/>
        <v>0</v>
      </c>
      <c r="AR57" s="57">
        <f t="shared" si="0"/>
        <v>0</v>
      </c>
      <c r="AS57" s="57">
        <f t="shared" si="15"/>
        <v>1000</v>
      </c>
    </row>
    <row r="58" spans="1:45" s="2" customFormat="1" ht="15.75" customHeight="1" x14ac:dyDescent="0.3">
      <c r="A58" s="126">
        <v>50</v>
      </c>
      <c r="B58" s="19">
        <v>500</v>
      </c>
      <c r="C58" s="19">
        <v>1000</v>
      </c>
      <c r="D58" s="20">
        <f t="shared" si="16"/>
        <v>500</v>
      </c>
      <c r="E58" s="519" t="s">
        <v>216</v>
      </c>
      <c r="F58" s="620">
        <v>2</v>
      </c>
      <c r="G58" s="1285"/>
      <c r="H58" s="576"/>
      <c r="I58" s="696"/>
      <c r="J58" s="577"/>
      <c r="K58" s="696"/>
      <c r="L58" s="514"/>
      <c r="M58" s="696"/>
      <c r="N58" s="514"/>
      <c r="O58" s="696"/>
      <c r="P58" s="514"/>
      <c r="Q58" s="696"/>
      <c r="R58" s="514"/>
      <c r="S58" s="696"/>
      <c r="T58" s="514"/>
      <c r="U58" s="969">
        <f t="shared" si="1"/>
        <v>0</v>
      </c>
      <c r="V58" s="954"/>
      <c r="W58" s="203"/>
      <c r="X58" s="112">
        <f t="shared" si="2"/>
        <v>2</v>
      </c>
      <c r="Y58" s="959">
        <f t="shared" si="3"/>
        <v>0</v>
      </c>
      <c r="Z58" s="974">
        <f t="shared" si="4"/>
        <v>0</v>
      </c>
      <c r="AA58" s="17">
        <f t="shared" si="5"/>
        <v>0</v>
      </c>
      <c r="AB58" s="17">
        <f t="shared" si="6"/>
        <v>0</v>
      </c>
      <c r="AC58" s="17">
        <f t="shared" si="7"/>
        <v>0</v>
      </c>
      <c r="AD58" s="17">
        <f t="shared" si="8"/>
        <v>0</v>
      </c>
      <c r="AE58" s="17">
        <f t="shared" si="9"/>
        <v>0</v>
      </c>
      <c r="AF58" s="17">
        <f t="shared" si="10"/>
        <v>0</v>
      </c>
      <c r="AG58" s="17">
        <f t="shared" si="11"/>
        <v>0</v>
      </c>
      <c r="AO58" s="55">
        <v>51</v>
      </c>
      <c r="AP58" s="57">
        <f t="shared" si="13"/>
        <v>0</v>
      </c>
      <c r="AQ58" s="57">
        <f t="shared" si="14"/>
        <v>0</v>
      </c>
      <c r="AR58" s="57">
        <f t="shared" si="0"/>
        <v>0</v>
      </c>
      <c r="AS58" s="57">
        <f t="shared" si="15"/>
        <v>1000</v>
      </c>
    </row>
    <row r="59" spans="1:45" ht="15.75" customHeight="1" x14ac:dyDescent="0.3">
      <c r="A59" s="126">
        <v>51</v>
      </c>
      <c r="B59" s="26">
        <v>500</v>
      </c>
      <c r="C59" s="26">
        <v>700</v>
      </c>
      <c r="D59" s="20">
        <f t="shared" si="16"/>
        <v>200</v>
      </c>
      <c r="E59" s="519" t="s">
        <v>297</v>
      </c>
      <c r="F59" s="620">
        <v>1</v>
      </c>
      <c r="G59" s="708"/>
      <c r="H59" s="576"/>
      <c r="I59" s="696"/>
      <c r="J59" s="577"/>
      <c r="K59" s="696"/>
      <c r="L59" s="514"/>
      <c r="M59" s="696"/>
      <c r="N59" s="514"/>
      <c r="O59" s="696"/>
      <c r="P59" s="514"/>
      <c r="Q59" s="696"/>
      <c r="R59" s="514"/>
      <c r="S59" s="696"/>
      <c r="T59" s="514"/>
      <c r="U59" s="969">
        <f t="shared" si="1"/>
        <v>0</v>
      </c>
      <c r="V59" s="954"/>
      <c r="W59" s="203"/>
      <c r="X59" s="112">
        <f t="shared" si="2"/>
        <v>1</v>
      </c>
      <c r="Y59" s="959">
        <f t="shared" si="3"/>
        <v>0</v>
      </c>
      <c r="Z59" s="974">
        <f t="shared" si="4"/>
        <v>0</v>
      </c>
      <c r="AA59" s="17">
        <f t="shared" si="5"/>
        <v>0</v>
      </c>
      <c r="AB59" s="17">
        <f t="shared" si="6"/>
        <v>0</v>
      </c>
      <c r="AC59" s="17">
        <f t="shared" si="7"/>
        <v>0</v>
      </c>
      <c r="AD59" s="17">
        <f t="shared" si="8"/>
        <v>0</v>
      </c>
      <c r="AE59" s="17">
        <f t="shared" si="9"/>
        <v>0</v>
      </c>
      <c r="AF59" s="17">
        <f t="shared" si="10"/>
        <v>0</v>
      </c>
      <c r="AG59" s="17">
        <f t="shared" si="11"/>
        <v>0</v>
      </c>
      <c r="AO59" s="55">
        <v>52</v>
      </c>
      <c r="AP59" s="57">
        <f t="shared" si="13"/>
        <v>0</v>
      </c>
      <c r="AQ59" s="57">
        <f t="shared" si="14"/>
        <v>0</v>
      </c>
      <c r="AR59" s="57">
        <f t="shared" si="0"/>
        <v>0</v>
      </c>
      <c r="AS59" s="57">
        <f t="shared" si="15"/>
        <v>500</v>
      </c>
    </row>
    <row r="60" spans="1:45" ht="15.75" customHeight="1" x14ac:dyDescent="0.3">
      <c r="A60" s="126">
        <v>52</v>
      </c>
      <c r="B60" s="19">
        <v>1500</v>
      </c>
      <c r="C60" s="19">
        <v>2000</v>
      </c>
      <c r="D60" s="20">
        <f t="shared" si="16"/>
        <v>500</v>
      </c>
      <c r="E60" s="519" t="s">
        <v>259</v>
      </c>
      <c r="F60" s="620">
        <v>2</v>
      </c>
      <c r="G60" s="708"/>
      <c r="H60" s="576"/>
      <c r="I60" s="696"/>
      <c r="J60" s="577"/>
      <c r="K60" s="696"/>
      <c r="L60" s="514"/>
      <c r="M60" s="696"/>
      <c r="N60" s="514"/>
      <c r="O60" s="696"/>
      <c r="P60" s="514"/>
      <c r="Q60" s="696"/>
      <c r="R60" s="514"/>
      <c r="S60" s="696"/>
      <c r="T60" s="514"/>
      <c r="U60" s="969">
        <f t="shared" si="1"/>
        <v>0</v>
      </c>
      <c r="V60" s="954"/>
      <c r="W60" s="203"/>
      <c r="X60" s="112">
        <f t="shared" si="2"/>
        <v>2</v>
      </c>
      <c r="Y60" s="959">
        <f t="shared" si="3"/>
        <v>0</v>
      </c>
      <c r="Z60" s="974">
        <f t="shared" si="4"/>
        <v>0</v>
      </c>
      <c r="AA60" s="17">
        <f t="shared" si="5"/>
        <v>0</v>
      </c>
      <c r="AB60" s="17">
        <f t="shared" si="6"/>
        <v>0</v>
      </c>
      <c r="AC60" s="17">
        <f t="shared" si="7"/>
        <v>0</v>
      </c>
      <c r="AD60" s="17">
        <f t="shared" si="8"/>
        <v>0</v>
      </c>
      <c r="AE60" s="17">
        <f t="shared" si="9"/>
        <v>0</v>
      </c>
      <c r="AF60" s="17">
        <f t="shared" si="10"/>
        <v>0</v>
      </c>
      <c r="AG60" s="17">
        <f t="shared" si="11"/>
        <v>0</v>
      </c>
      <c r="AO60" s="55">
        <v>53</v>
      </c>
      <c r="AP60" s="57">
        <f t="shared" si="13"/>
        <v>0</v>
      </c>
      <c r="AQ60" s="57">
        <f t="shared" si="14"/>
        <v>0</v>
      </c>
      <c r="AR60" s="57">
        <f t="shared" si="0"/>
        <v>0</v>
      </c>
      <c r="AS60" s="57">
        <f t="shared" si="15"/>
        <v>3000</v>
      </c>
    </row>
    <row r="61" spans="1:45" ht="15.75" customHeight="1" x14ac:dyDescent="0.3">
      <c r="A61" s="126">
        <v>53</v>
      </c>
      <c r="B61" s="19">
        <v>150</v>
      </c>
      <c r="C61" s="19">
        <v>200</v>
      </c>
      <c r="D61" s="20">
        <f t="shared" si="16"/>
        <v>50</v>
      </c>
      <c r="E61" s="519" t="s">
        <v>332</v>
      </c>
      <c r="F61" s="620">
        <v>22</v>
      </c>
      <c r="G61" s="708"/>
      <c r="H61" s="576"/>
      <c r="I61" s="696"/>
      <c r="J61" s="577"/>
      <c r="K61" s="696"/>
      <c r="L61" s="514"/>
      <c r="M61" s="696"/>
      <c r="N61" s="514"/>
      <c r="O61" s="696"/>
      <c r="P61" s="514"/>
      <c r="Q61" s="696"/>
      <c r="R61" s="514"/>
      <c r="S61" s="696"/>
      <c r="T61" s="514"/>
      <c r="U61" s="969">
        <f t="shared" si="1"/>
        <v>0</v>
      </c>
      <c r="V61" s="954"/>
      <c r="W61" s="203"/>
      <c r="X61" s="112">
        <f t="shared" si="2"/>
        <v>22</v>
      </c>
      <c r="Y61" s="959">
        <f t="shared" si="3"/>
        <v>0</v>
      </c>
      <c r="Z61" s="974">
        <f t="shared" si="4"/>
        <v>0</v>
      </c>
      <c r="AA61" s="17">
        <f t="shared" si="5"/>
        <v>0</v>
      </c>
      <c r="AB61" s="17">
        <f t="shared" si="6"/>
        <v>0</v>
      </c>
      <c r="AC61" s="17">
        <f t="shared" si="7"/>
        <v>0</v>
      </c>
      <c r="AD61" s="17">
        <f t="shared" si="8"/>
        <v>0</v>
      </c>
      <c r="AE61" s="17">
        <f t="shared" si="9"/>
        <v>0</v>
      </c>
      <c r="AF61" s="17">
        <f t="shared" si="10"/>
        <v>0</v>
      </c>
      <c r="AG61" s="17">
        <f t="shared" si="11"/>
        <v>0</v>
      </c>
      <c r="AO61" s="55">
        <v>54</v>
      </c>
      <c r="AP61" s="57">
        <f t="shared" si="13"/>
        <v>0</v>
      </c>
      <c r="AQ61" s="57">
        <f t="shared" si="14"/>
        <v>0</v>
      </c>
      <c r="AR61" s="57">
        <f t="shared" si="0"/>
        <v>0</v>
      </c>
      <c r="AS61" s="57">
        <f t="shared" si="15"/>
        <v>3300</v>
      </c>
    </row>
    <row r="62" spans="1:45" ht="16.5" customHeight="1" x14ac:dyDescent="0.3">
      <c r="A62" s="126">
        <v>54</v>
      </c>
      <c r="B62" s="508">
        <v>7000</v>
      </c>
      <c r="C62" s="508">
        <v>10000</v>
      </c>
      <c r="D62" s="20">
        <f t="shared" si="16"/>
        <v>3000</v>
      </c>
      <c r="E62" s="630" t="s">
        <v>387</v>
      </c>
      <c r="F62" s="605">
        <v>1</v>
      </c>
      <c r="G62" s="708"/>
      <c r="H62" s="576"/>
      <c r="I62" s="696"/>
      <c r="J62" s="577"/>
      <c r="K62" s="696"/>
      <c r="L62" s="514"/>
      <c r="M62" s="696"/>
      <c r="N62" s="514"/>
      <c r="O62" s="696"/>
      <c r="P62" s="514"/>
      <c r="Q62" s="696"/>
      <c r="R62" s="514"/>
      <c r="S62" s="696"/>
      <c r="T62" s="514"/>
      <c r="U62" s="969">
        <f t="shared" si="1"/>
        <v>0</v>
      </c>
      <c r="V62" s="954"/>
      <c r="W62" s="203"/>
      <c r="X62" s="112">
        <f t="shared" si="2"/>
        <v>1</v>
      </c>
      <c r="Y62" s="959">
        <f t="shared" si="3"/>
        <v>0</v>
      </c>
      <c r="Z62" s="974">
        <f t="shared" si="4"/>
        <v>0</v>
      </c>
      <c r="AA62" s="17">
        <f t="shared" si="5"/>
        <v>0</v>
      </c>
      <c r="AB62" s="17">
        <f t="shared" si="6"/>
        <v>0</v>
      </c>
      <c r="AC62" s="17">
        <f t="shared" si="7"/>
        <v>0</v>
      </c>
      <c r="AD62" s="17">
        <f t="shared" si="8"/>
        <v>0</v>
      </c>
      <c r="AE62" s="17">
        <f t="shared" si="9"/>
        <v>0</v>
      </c>
      <c r="AF62" s="17">
        <f t="shared" si="10"/>
        <v>0</v>
      </c>
      <c r="AG62" s="17">
        <f t="shared" si="11"/>
        <v>0</v>
      </c>
      <c r="AO62" s="55">
        <v>55</v>
      </c>
      <c r="AP62" s="57">
        <f t="shared" si="13"/>
        <v>0</v>
      </c>
      <c r="AQ62" s="57">
        <f t="shared" si="14"/>
        <v>0</v>
      </c>
      <c r="AR62" s="57">
        <f t="shared" si="0"/>
        <v>0</v>
      </c>
      <c r="AS62" s="57">
        <f t="shared" si="15"/>
        <v>7000</v>
      </c>
    </row>
    <row r="63" spans="1:45" ht="15.75" customHeight="1" x14ac:dyDescent="0.3">
      <c r="A63" s="126">
        <v>55</v>
      </c>
      <c r="B63" s="19"/>
      <c r="C63" s="19"/>
      <c r="D63" s="20">
        <f t="shared" ref="D63" si="17">C63-B63</f>
        <v>0</v>
      </c>
      <c r="E63" s="519"/>
      <c r="F63" s="620">
        <v>0</v>
      </c>
      <c r="G63" s="708"/>
      <c r="H63" s="576"/>
      <c r="I63" s="696"/>
      <c r="J63" s="577"/>
      <c r="K63" s="696"/>
      <c r="L63" s="514"/>
      <c r="M63" s="696"/>
      <c r="N63" s="514"/>
      <c r="O63" s="696"/>
      <c r="P63" s="514"/>
      <c r="Q63" s="696"/>
      <c r="R63" s="514"/>
      <c r="S63" s="696"/>
      <c r="T63" s="514"/>
      <c r="U63" s="969">
        <f t="shared" si="1"/>
        <v>0</v>
      </c>
      <c r="V63" s="954"/>
      <c r="W63" s="203"/>
      <c r="X63" s="112">
        <f t="shared" si="2"/>
        <v>0</v>
      </c>
      <c r="Y63" s="959">
        <f t="shared" si="3"/>
        <v>0</v>
      </c>
      <c r="Z63" s="974">
        <f t="shared" si="4"/>
        <v>0</v>
      </c>
      <c r="AA63" s="17">
        <f t="shared" si="5"/>
        <v>0</v>
      </c>
      <c r="AB63" s="17">
        <f t="shared" si="6"/>
        <v>0</v>
      </c>
      <c r="AC63" s="17">
        <f t="shared" si="7"/>
        <v>0</v>
      </c>
      <c r="AD63" s="17">
        <f t="shared" si="8"/>
        <v>0</v>
      </c>
      <c r="AE63" s="17">
        <f t="shared" si="9"/>
        <v>0</v>
      </c>
      <c r="AF63" s="17">
        <f t="shared" si="10"/>
        <v>0</v>
      </c>
      <c r="AG63" s="17">
        <f t="shared" si="11"/>
        <v>0</v>
      </c>
      <c r="AO63" s="55">
        <v>56</v>
      </c>
      <c r="AP63" s="57">
        <f t="shared" si="13"/>
        <v>0</v>
      </c>
      <c r="AQ63" s="57">
        <f t="shared" si="14"/>
        <v>0</v>
      </c>
      <c r="AR63" s="57">
        <f t="shared" si="0"/>
        <v>0</v>
      </c>
      <c r="AS63" s="57">
        <f t="shared" si="15"/>
        <v>0</v>
      </c>
    </row>
    <row r="64" spans="1:45" ht="15.75" customHeight="1" x14ac:dyDescent="0.3">
      <c r="A64" s="126">
        <v>56</v>
      </c>
      <c r="B64" s="508"/>
      <c r="C64" s="508"/>
      <c r="D64" s="20"/>
      <c r="E64" s="630"/>
      <c r="F64" s="605"/>
      <c r="G64" s="708"/>
      <c r="H64" s="576"/>
      <c r="I64" s="696"/>
      <c r="J64" s="577"/>
      <c r="K64" s="696"/>
      <c r="L64" s="514"/>
      <c r="M64" s="696"/>
      <c r="N64" s="514"/>
      <c r="O64" s="696"/>
      <c r="P64" s="514"/>
      <c r="Q64" s="696"/>
      <c r="R64" s="514"/>
      <c r="S64" s="696"/>
      <c r="T64" s="514"/>
      <c r="U64" s="969">
        <f t="shared" si="1"/>
        <v>0</v>
      </c>
      <c r="V64" s="954"/>
      <c r="W64" s="203"/>
      <c r="X64" s="112">
        <f t="shared" si="2"/>
        <v>0</v>
      </c>
      <c r="Y64" s="959">
        <f t="shared" si="3"/>
        <v>0</v>
      </c>
      <c r="Z64" s="974">
        <f t="shared" si="4"/>
        <v>0</v>
      </c>
      <c r="AA64" s="17">
        <f t="shared" si="5"/>
        <v>0</v>
      </c>
      <c r="AB64" s="17">
        <f t="shared" si="6"/>
        <v>0</v>
      </c>
      <c r="AC64" s="17">
        <f t="shared" si="7"/>
        <v>0</v>
      </c>
      <c r="AD64" s="17">
        <f t="shared" si="8"/>
        <v>0</v>
      </c>
      <c r="AE64" s="17">
        <f t="shared" si="9"/>
        <v>0</v>
      </c>
      <c r="AF64" s="17">
        <f t="shared" si="10"/>
        <v>0</v>
      </c>
      <c r="AG64" s="17">
        <f t="shared" si="11"/>
        <v>0</v>
      </c>
      <c r="AO64" s="55">
        <v>57</v>
      </c>
      <c r="AP64" s="57">
        <f t="shared" si="13"/>
        <v>0</v>
      </c>
      <c r="AQ64" s="57">
        <f t="shared" si="14"/>
        <v>0</v>
      </c>
      <c r="AR64" s="57">
        <f t="shared" si="0"/>
        <v>0</v>
      </c>
      <c r="AS64" s="57">
        <f t="shared" si="15"/>
        <v>0</v>
      </c>
    </row>
    <row r="65" spans="1:45" ht="15.75" customHeight="1" x14ac:dyDescent="0.3">
      <c r="A65" s="126">
        <v>57</v>
      </c>
      <c r="B65" s="26"/>
      <c r="C65" s="26"/>
      <c r="D65" s="20"/>
      <c r="E65" s="519"/>
      <c r="F65" s="620"/>
      <c r="G65" s="708"/>
      <c r="H65" s="576"/>
      <c r="I65" s="696"/>
      <c r="J65" s="577"/>
      <c r="K65" s="696"/>
      <c r="L65" s="514"/>
      <c r="M65" s="696"/>
      <c r="N65" s="514"/>
      <c r="O65" s="696"/>
      <c r="P65" s="514"/>
      <c r="Q65" s="696"/>
      <c r="R65" s="514"/>
      <c r="S65" s="696"/>
      <c r="T65" s="514"/>
      <c r="U65" s="969">
        <f t="shared" si="1"/>
        <v>0</v>
      </c>
      <c r="V65" s="954"/>
      <c r="W65" s="203"/>
      <c r="X65" s="112">
        <f t="shared" si="2"/>
        <v>0</v>
      </c>
      <c r="Y65" s="959">
        <f t="shared" si="3"/>
        <v>0</v>
      </c>
      <c r="Z65" s="974">
        <f t="shared" si="4"/>
        <v>0</v>
      </c>
      <c r="AA65" s="17">
        <f t="shared" si="5"/>
        <v>0</v>
      </c>
      <c r="AB65" s="17">
        <f t="shared" si="6"/>
        <v>0</v>
      </c>
      <c r="AC65" s="17">
        <f t="shared" si="7"/>
        <v>0</v>
      </c>
      <c r="AD65" s="17">
        <f t="shared" si="8"/>
        <v>0</v>
      </c>
      <c r="AE65" s="17">
        <f t="shared" si="9"/>
        <v>0</v>
      </c>
      <c r="AF65" s="17">
        <f t="shared" si="10"/>
        <v>0</v>
      </c>
      <c r="AG65" s="17">
        <f t="shared" si="11"/>
        <v>0</v>
      </c>
      <c r="AO65" s="55">
        <v>58</v>
      </c>
      <c r="AP65" s="57">
        <f t="shared" si="13"/>
        <v>0</v>
      </c>
      <c r="AQ65" s="57">
        <f t="shared" si="14"/>
        <v>0</v>
      </c>
      <c r="AR65" s="57">
        <f t="shared" si="0"/>
        <v>0</v>
      </c>
      <c r="AS65" s="57">
        <f t="shared" si="15"/>
        <v>0</v>
      </c>
    </row>
    <row r="66" spans="1:45" ht="15.75" customHeight="1" x14ac:dyDescent="0.3">
      <c r="A66" s="126">
        <v>58</v>
      </c>
      <c r="B66" s="19"/>
      <c r="C66" s="19"/>
      <c r="D66" s="20"/>
      <c r="E66" s="519"/>
      <c r="F66" s="620"/>
      <c r="G66" s="708"/>
      <c r="H66" s="576"/>
      <c r="I66" s="696"/>
      <c r="J66" s="577"/>
      <c r="K66" s="696"/>
      <c r="L66" s="514"/>
      <c r="M66" s="696"/>
      <c r="N66" s="514"/>
      <c r="O66" s="696"/>
      <c r="P66" s="514"/>
      <c r="Q66" s="696"/>
      <c r="R66" s="514"/>
      <c r="S66" s="696"/>
      <c r="T66" s="514"/>
      <c r="U66" s="969">
        <f t="shared" si="1"/>
        <v>0</v>
      </c>
      <c r="V66" s="954"/>
      <c r="W66" s="203"/>
      <c r="X66" s="112">
        <f t="shared" si="2"/>
        <v>0</v>
      </c>
      <c r="Y66" s="959">
        <f t="shared" si="3"/>
        <v>0</v>
      </c>
      <c r="Z66" s="974">
        <f t="shared" si="4"/>
        <v>0</v>
      </c>
      <c r="AA66" s="17">
        <f t="shared" si="5"/>
        <v>0</v>
      </c>
      <c r="AB66" s="17">
        <f t="shared" si="6"/>
        <v>0</v>
      </c>
      <c r="AC66" s="17">
        <f t="shared" si="7"/>
        <v>0</v>
      </c>
      <c r="AD66" s="17">
        <f t="shared" si="8"/>
        <v>0</v>
      </c>
      <c r="AE66" s="17">
        <f t="shared" si="9"/>
        <v>0</v>
      </c>
      <c r="AF66" s="17">
        <f t="shared" si="10"/>
        <v>0</v>
      </c>
      <c r="AG66" s="17">
        <f t="shared" si="11"/>
        <v>0</v>
      </c>
      <c r="AO66" s="55">
        <v>59</v>
      </c>
      <c r="AP66" s="57">
        <f t="shared" si="13"/>
        <v>0</v>
      </c>
      <c r="AQ66" s="57">
        <f t="shared" si="14"/>
        <v>0</v>
      </c>
      <c r="AR66" s="57">
        <f t="shared" si="0"/>
        <v>0</v>
      </c>
      <c r="AS66" s="57">
        <f t="shared" si="15"/>
        <v>0</v>
      </c>
    </row>
    <row r="67" spans="1:45" ht="15.75" customHeight="1" x14ac:dyDescent="0.3">
      <c r="A67" s="126">
        <v>59</v>
      </c>
      <c r="B67" s="19"/>
      <c r="C67" s="19"/>
      <c r="D67" s="20"/>
      <c r="E67" s="519"/>
      <c r="F67" s="620"/>
      <c r="G67" s="708"/>
      <c r="H67" s="576"/>
      <c r="I67" s="696"/>
      <c r="J67" s="577"/>
      <c r="K67" s="696"/>
      <c r="L67" s="514"/>
      <c r="M67" s="696"/>
      <c r="N67" s="514"/>
      <c r="O67" s="696"/>
      <c r="P67" s="514"/>
      <c r="Q67" s="696"/>
      <c r="R67" s="514"/>
      <c r="S67" s="696"/>
      <c r="T67" s="514"/>
      <c r="U67" s="969">
        <f t="shared" si="1"/>
        <v>0</v>
      </c>
      <c r="V67" s="954"/>
      <c r="W67" s="203"/>
      <c r="X67" s="112">
        <f t="shared" si="2"/>
        <v>0</v>
      </c>
      <c r="Y67" s="959">
        <f t="shared" si="3"/>
        <v>0</v>
      </c>
      <c r="Z67" s="974">
        <f t="shared" si="4"/>
        <v>0</v>
      </c>
      <c r="AA67" s="17">
        <f t="shared" si="5"/>
        <v>0</v>
      </c>
      <c r="AB67" s="17">
        <f t="shared" si="6"/>
        <v>0</v>
      </c>
      <c r="AC67" s="17">
        <f t="shared" si="7"/>
        <v>0</v>
      </c>
      <c r="AD67" s="17">
        <f t="shared" si="8"/>
        <v>0</v>
      </c>
      <c r="AE67" s="17">
        <f t="shared" si="9"/>
        <v>0</v>
      </c>
      <c r="AF67" s="17">
        <f t="shared" si="10"/>
        <v>0</v>
      </c>
      <c r="AG67" s="17">
        <f t="shared" si="11"/>
        <v>0</v>
      </c>
      <c r="AO67" s="55">
        <v>60</v>
      </c>
      <c r="AP67" s="57">
        <f t="shared" si="13"/>
        <v>0</v>
      </c>
      <c r="AQ67" s="57">
        <f t="shared" si="14"/>
        <v>0</v>
      </c>
      <c r="AR67" s="57">
        <f t="shared" si="0"/>
        <v>0</v>
      </c>
      <c r="AS67" s="57">
        <f t="shared" si="15"/>
        <v>0</v>
      </c>
    </row>
    <row r="68" spans="1:45" ht="15.75" customHeight="1" x14ac:dyDescent="0.3">
      <c r="A68" s="126">
        <v>60</v>
      </c>
      <c r="B68" s="26"/>
      <c r="C68" s="26"/>
      <c r="D68" s="20"/>
      <c r="E68" s="519"/>
      <c r="F68" s="620"/>
      <c r="G68" s="708"/>
      <c r="H68" s="576"/>
      <c r="I68" s="696"/>
      <c r="J68" s="577"/>
      <c r="K68" s="696"/>
      <c r="L68" s="514"/>
      <c r="M68" s="696"/>
      <c r="N68" s="514"/>
      <c r="O68" s="696"/>
      <c r="P68" s="514"/>
      <c r="Q68" s="696"/>
      <c r="R68" s="514"/>
      <c r="S68" s="696"/>
      <c r="T68" s="514"/>
      <c r="U68" s="969">
        <f t="shared" si="1"/>
        <v>0</v>
      </c>
      <c r="V68" s="954"/>
      <c r="W68" s="203"/>
      <c r="X68" s="112">
        <f t="shared" si="2"/>
        <v>0</v>
      </c>
      <c r="Y68" s="959">
        <f t="shared" si="3"/>
        <v>0</v>
      </c>
      <c r="Z68" s="974">
        <f t="shared" si="4"/>
        <v>0</v>
      </c>
      <c r="AA68" s="17">
        <f t="shared" si="5"/>
        <v>0</v>
      </c>
      <c r="AB68" s="17">
        <f t="shared" si="6"/>
        <v>0</v>
      </c>
      <c r="AC68" s="17">
        <f t="shared" si="7"/>
        <v>0</v>
      </c>
      <c r="AD68" s="17">
        <f t="shared" si="8"/>
        <v>0</v>
      </c>
      <c r="AE68" s="17">
        <f t="shared" si="9"/>
        <v>0</v>
      </c>
      <c r="AF68" s="17">
        <f t="shared" si="10"/>
        <v>0</v>
      </c>
      <c r="AG68" s="17">
        <f t="shared" si="11"/>
        <v>0</v>
      </c>
      <c r="AO68" s="55">
        <v>61</v>
      </c>
      <c r="AP68" s="57">
        <f t="shared" si="13"/>
        <v>0</v>
      </c>
      <c r="AQ68" s="57">
        <f t="shared" si="14"/>
        <v>0</v>
      </c>
      <c r="AR68" s="57">
        <f t="shared" si="0"/>
        <v>0</v>
      </c>
      <c r="AS68" s="57">
        <f t="shared" si="15"/>
        <v>0</v>
      </c>
    </row>
    <row r="69" spans="1:45" ht="15.75" customHeight="1" x14ac:dyDescent="0.3">
      <c r="A69" s="126">
        <v>61</v>
      </c>
      <c r="B69" s="19"/>
      <c r="C69" s="19"/>
      <c r="D69" s="20"/>
      <c r="E69" s="519"/>
      <c r="F69" s="620"/>
      <c r="G69" s="708"/>
      <c r="H69" s="576"/>
      <c r="I69" s="696"/>
      <c r="J69" s="577"/>
      <c r="K69" s="696"/>
      <c r="L69" s="514"/>
      <c r="M69" s="696"/>
      <c r="N69" s="514"/>
      <c r="O69" s="696"/>
      <c r="P69" s="514"/>
      <c r="Q69" s="696"/>
      <c r="R69" s="514"/>
      <c r="S69" s="696"/>
      <c r="T69" s="514"/>
      <c r="U69" s="969">
        <f t="shared" si="1"/>
        <v>0</v>
      </c>
      <c r="V69" s="954"/>
      <c r="W69" s="203"/>
      <c r="X69" s="112">
        <f t="shared" si="2"/>
        <v>0</v>
      </c>
      <c r="Y69" s="959">
        <f t="shared" si="3"/>
        <v>0</v>
      </c>
      <c r="Z69" s="974">
        <f t="shared" si="4"/>
        <v>0</v>
      </c>
      <c r="AA69" s="17">
        <f t="shared" si="5"/>
        <v>0</v>
      </c>
      <c r="AB69" s="17">
        <f t="shared" si="6"/>
        <v>0</v>
      </c>
      <c r="AC69" s="17">
        <f t="shared" si="7"/>
        <v>0</v>
      </c>
      <c r="AD69" s="17">
        <f t="shared" si="8"/>
        <v>0</v>
      </c>
      <c r="AE69" s="17">
        <f t="shared" si="9"/>
        <v>0</v>
      </c>
      <c r="AF69" s="17">
        <f t="shared" si="10"/>
        <v>0</v>
      </c>
      <c r="AG69" s="17">
        <f t="shared" si="11"/>
        <v>0</v>
      </c>
      <c r="AO69" s="55">
        <v>62</v>
      </c>
      <c r="AP69" s="57">
        <f t="shared" si="13"/>
        <v>0</v>
      </c>
      <c r="AQ69" s="57">
        <f t="shared" si="14"/>
        <v>0</v>
      </c>
      <c r="AR69" s="57">
        <f t="shared" si="0"/>
        <v>0</v>
      </c>
      <c r="AS69" s="57">
        <f t="shared" si="15"/>
        <v>0</v>
      </c>
    </row>
    <row r="70" spans="1:45" ht="15.75" customHeight="1" x14ac:dyDescent="0.3">
      <c r="A70" s="126">
        <v>62</v>
      </c>
      <c r="B70" s="26"/>
      <c r="C70" s="26"/>
      <c r="D70" s="20"/>
      <c r="E70" s="503"/>
      <c r="F70" s="620"/>
      <c r="G70" s="708"/>
      <c r="H70" s="576"/>
      <c r="I70" s="696"/>
      <c r="J70" s="577"/>
      <c r="K70" s="696"/>
      <c r="L70" s="514"/>
      <c r="M70" s="696"/>
      <c r="N70" s="514"/>
      <c r="O70" s="696"/>
      <c r="P70" s="514"/>
      <c r="Q70" s="696"/>
      <c r="R70" s="514"/>
      <c r="S70" s="696"/>
      <c r="T70" s="514"/>
      <c r="U70" s="969">
        <f t="shared" si="1"/>
        <v>0</v>
      </c>
      <c r="V70" s="954"/>
      <c r="W70" s="203"/>
      <c r="X70" s="112">
        <f t="shared" si="2"/>
        <v>0</v>
      </c>
      <c r="Y70" s="959">
        <f t="shared" si="3"/>
        <v>0</v>
      </c>
      <c r="Z70" s="974">
        <f t="shared" si="4"/>
        <v>0</v>
      </c>
      <c r="AA70" s="17">
        <f t="shared" si="5"/>
        <v>0</v>
      </c>
      <c r="AB70" s="17">
        <f t="shared" si="6"/>
        <v>0</v>
      </c>
      <c r="AC70" s="17">
        <f t="shared" si="7"/>
        <v>0</v>
      </c>
      <c r="AD70" s="17">
        <f t="shared" si="8"/>
        <v>0</v>
      </c>
      <c r="AE70" s="17">
        <f t="shared" si="9"/>
        <v>0</v>
      </c>
      <c r="AF70" s="17">
        <f t="shared" si="10"/>
        <v>0</v>
      </c>
      <c r="AG70" s="17">
        <f t="shared" si="11"/>
        <v>0</v>
      </c>
      <c r="AO70" s="55">
        <v>63</v>
      </c>
      <c r="AP70" s="57">
        <f t="shared" si="13"/>
        <v>0</v>
      </c>
      <c r="AQ70" s="57">
        <f t="shared" si="14"/>
        <v>0</v>
      </c>
      <c r="AR70" s="57">
        <f t="shared" si="0"/>
        <v>0</v>
      </c>
      <c r="AS70" s="57">
        <f t="shared" si="15"/>
        <v>0</v>
      </c>
    </row>
    <row r="71" spans="1:45" ht="15.75" customHeight="1" x14ac:dyDescent="0.3">
      <c r="A71" s="126">
        <v>63</v>
      </c>
      <c r="B71" s="26"/>
      <c r="C71" s="26"/>
      <c r="D71" s="20"/>
      <c r="E71" s="929"/>
      <c r="F71" s="620"/>
      <c r="G71" s="708"/>
      <c r="H71" s="576"/>
      <c r="I71" s="696"/>
      <c r="J71" s="577"/>
      <c r="K71" s="696"/>
      <c r="L71" s="514"/>
      <c r="M71" s="696"/>
      <c r="N71" s="514"/>
      <c r="O71" s="696"/>
      <c r="P71" s="514"/>
      <c r="Q71" s="696"/>
      <c r="R71" s="514"/>
      <c r="S71" s="696"/>
      <c r="T71" s="514"/>
      <c r="U71" s="969">
        <f t="shared" si="1"/>
        <v>0</v>
      </c>
      <c r="V71" s="954"/>
      <c r="W71" s="203"/>
      <c r="X71" s="112">
        <f t="shared" si="2"/>
        <v>0</v>
      </c>
      <c r="Y71" s="959">
        <f t="shared" si="3"/>
        <v>0</v>
      </c>
      <c r="Z71" s="974">
        <f t="shared" si="4"/>
        <v>0</v>
      </c>
      <c r="AA71" s="17">
        <f t="shared" si="5"/>
        <v>0</v>
      </c>
      <c r="AB71" s="17">
        <f t="shared" si="6"/>
        <v>0</v>
      </c>
      <c r="AC71" s="17">
        <f t="shared" si="7"/>
        <v>0</v>
      </c>
      <c r="AD71" s="17">
        <f t="shared" si="8"/>
        <v>0</v>
      </c>
      <c r="AE71" s="17">
        <f t="shared" si="9"/>
        <v>0</v>
      </c>
      <c r="AF71" s="17">
        <f t="shared" si="10"/>
        <v>0</v>
      </c>
      <c r="AG71" s="17">
        <f t="shared" si="11"/>
        <v>0</v>
      </c>
      <c r="AO71" s="55">
        <v>64</v>
      </c>
      <c r="AP71" s="57">
        <f t="shared" si="13"/>
        <v>0</v>
      </c>
      <c r="AQ71" s="57">
        <f t="shared" si="14"/>
        <v>0</v>
      </c>
      <c r="AR71" s="57">
        <f t="shared" si="0"/>
        <v>0</v>
      </c>
      <c r="AS71" s="57">
        <f t="shared" si="15"/>
        <v>0</v>
      </c>
    </row>
    <row r="72" spans="1:45" ht="15.75" customHeight="1" x14ac:dyDescent="0.3">
      <c r="A72" s="126">
        <v>64</v>
      </c>
      <c r="B72" s="19"/>
      <c r="C72" s="19"/>
      <c r="D72" s="20"/>
      <c r="E72" s="519"/>
      <c r="F72" s="620"/>
      <c r="G72" s="708"/>
      <c r="H72" s="576"/>
      <c r="I72" s="696"/>
      <c r="J72" s="577"/>
      <c r="K72" s="696"/>
      <c r="L72" s="514"/>
      <c r="M72" s="696"/>
      <c r="N72" s="514"/>
      <c r="O72" s="696"/>
      <c r="P72" s="514"/>
      <c r="Q72" s="696"/>
      <c r="R72" s="514"/>
      <c r="S72" s="696"/>
      <c r="T72" s="514"/>
      <c r="U72" s="969">
        <f t="shared" si="1"/>
        <v>0</v>
      </c>
      <c r="V72" s="954"/>
      <c r="W72" s="203"/>
      <c r="X72" s="112">
        <f t="shared" si="2"/>
        <v>0</v>
      </c>
      <c r="Y72" s="959">
        <f t="shared" si="3"/>
        <v>0</v>
      </c>
      <c r="Z72" s="974">
        <f t="shared" si="4"/>
        <v>0</v>
      </c>
      <c r="AA72" s="17">
        <f t="shared" si="5"/>
        <v>0</v>
      </c>
      <c r="AB72" s="17">
        <f t="shared" si="6"/>
        <v>0</v>
      </c>
      <c r="AC72" s="17">
        <f t="shared" si="7"/>
        <v>0</v>
      </c>
      <c r="AD72" s="17">
        <f t="shared" si="8"/>
        <v>0</v>
      </c>
      <c r="AE72" s="17">
        <f t="shared" si="9"/>
        <v>0</v>
      </c>
      <c r="AF72" s="17">
        <f t="shared" si="10"/>
        <v>0</v>
      </c>
      <c r="AG72" s="17">
        <f t="shared" si="11"/>
        <v>0</v>
      </c>
      <c r="AO72" s="55">
        <v>65</v>
      </c>
      <c r="AP72" s="57">
        <f t="shared" si="13"/>
        <v>0</v>
      </c>
      <c r="AQ72" s="57">
        <f t="shared" si="14"/>
        <v>0</v>
      </c>
      <c r="AR72" s="57">
        <f t="shared" ref="AR72:AR135" si="18">AQ72-AP72</f>
        <v>0</v>
      </c>
      <c r="AS72" s="57">
        <f t="shared" si="15"/>
        <v>0</v>
      </c>
    </row>
    <row r="73" spans="1:45" ht="15.75" customHeight="1" x14ac:dyDescent="0.3">
      <c r="A73" s="126">
        <v>65</v>
      </c>
      <c r="B73" s="26"/>
      <c r="C73" s="26"/>
      <c r="D73" s="20"/>
      <c r="E73" s="519"/>
      <c r="F73" s="620"/>
      <c r="G73" s="708"/>
      <c r="H73" s="576"/>
      <c r="I73" s="696"/>
      <c r="J73" s="577"/>
      <c r="K73" s="696"/>
      <c r="L73" s="514"/>
      <c r="M73" s="696"/>
      <c r="N73" s="514"/>
      <c r="O73" s="696"/>
      <c r="P73" s="514"/>
      <c r="Q73" s="696"/>
      <c r="R73" s="514"/>
      <c r="S73" s="696"/>
      <c r="T73" s="514"/>
      <c r="U73" s="969">
        <f t="shared" ref="U73:U95" si="19">T73+R73+P73+N73+L73+J73+H73</f>
        <v>0</v>
      </c>
      <c r="V73" s="954"/>
      <c r="W73" s="203"/>
      <c r="X73" s="112">
        <f t="shared" ref="X73:X136" si="20">F73+G73+I73+K73+M73+O73+Q73+S73-H73-J73-L73-N73-P73-R73-T73-V73-W73</f>
        <v>0</v>
      </c>
      <c r="Y73" s="959">
        <f t="shared" ref="Y73:Y136" si="21">G73+I73+K73+M73+O73+Q73+S73</f>
        <v>0</v>
      </c>
      <c r="Z73" s="974">
        <f t="shared" ref="Z73:Z136" si="22">Y73*B73</f>
        <v>0</v>
      </c>
      <c r="AA73" s="17">
        <f t="shared" ref="AA73:AA136" si="23">H73*C73</f>
        <v>0</v>
      </c>
      <c r="AB73" s="17">
        <f t="shared" ref="AB73:AB136" si="24">J73*C73</f>
        <v>0</v>
      </c>
      <c r="AC73" s="17">
        <f t="shared" ref="AC73:AC136" si="25">L73*C73</f>
        <v>0</v>
      </c>
      <c r="AD73" s="17">
        <f t="shared" ref="AD73:AD136" si="26">N73*C73</f>
        <v>0</v>
      </c>
      <c r="AE73" s="17">
        <f t="shared" ref="AE73:AE136" si="27">P73*C73</f>
        <v>0</v>
      </c>
      <c r="AF73" s="17">
        <f t="shared" ref="AF73:AF136" si="28">R73*C73</f>
        <v>0</v>
      </c>
      <c r="AG73" s="17">
        <f t="shared" ref="AG73:AG136" si="29">T73*C73</f>
        <v>0</v>
      </c>
      <c r="AO73" s="55">
        <v>66</v>
      </c>
      <c r="AP73" s="57">
        <f t="shared" ref="AP73:AP136" si="30">U73*B73</f>
        <v>0</v>
      </c>
      <c r="AQ73" s="57">
        <f t="shared" ref="AQ73:AQ136" si="31">U73*C73</f>
        <v>0</v>
      </c>
      <c r="AR73" s="57">
        <f t="shared" si="18"/>
        <v>0</v>
      </c>
      <c r="AS73" s="57">
        <f t="shared" ref="AS73:AS136" si="32">X73*B73</f>
        <v>0</v>
      </c>
    </row>
    <row r="74" spans="1:45" ht="15.75" customHeight="1" x14ac:dyDescent="0.3">
      <c r="A74" s="126">
        <v>66</v>
      </c>
      <c r="B74" s="19"/>
      <c r="C74" s="19"/>
      <c r="D74" s="20"/>
      <c r="E74" s="630"/>
      <c r="F74" s="620"/>
      <c r="G74" s="708"/>
      <c r="H74" s="576"/>
      <c r="I74" s="696"/>
      <c r="J74" s="577"/>
      <c r="K74" s="696"/>
      <c r="L74" s="514"/>
      <c r="M74" s="696"/>
      <c r="N74" s="514"/>
      <c r="O74" s="696"/>
      <c r="P74" s="514"/>
      <c r="Q74" s="696"/>
      <c r="R74" s="514"/>
      <c r="S74" s="696"/>
      <c r="T74" s="514"/>
      <c r="U74" s="969">
        <f t="shared" si="19"/>
        <v>0</v>
      </c>
      <c r="V74" s="954"/>
      <c r="W74" s="203"/>
      <c r="X74" s="112">
        <f t="shared" si="20"/>
        <v>0</v>
      </c>
      <c r="Y74" s="959">
        <f t="shared" si="21"/>
        <v>0</v>
      </c>
      <c r="Z74" s="974">
        <f t="shared" si="22"/>
        <v>0</v>
      </c>
      <c r="AA74" s="17">
        <f t="shared" si="23"/>
        <v>0</v>
      </c>
      <c r="AB74" s="17">
        <f t="shared" si="24"/>
        <v>0</v>
      </c>
      <c r="AC74" s="17">
        <f t="shared" si="25"/>
        <v>0</v>
      </c>
      <c r="AD74" s="17">
        <f t="shared" si="26"/>
        <v>0</v>
      </c>
      <c r="AE74" s="17">
        <f t="shared" si="27"/>
        <v>0</v>
      </c>
      <c r="AF74" s="17">
        <f t="shared" si="28"/>
        <v>0</v>
      </c>
      <c r="AG74" s="17">
        <f t="shared" si="29"/>
        <v>0</v>
      </c>
      <c r="AO74" s="55">
        <v>67</v>
      </c>
      <c r="AP74" s="57">
        <f t="shared" si="30"/>
        <v>0</v>
      </c>
      <c r="AQ74" s="57">
        <f t="shared" si="31"/>
        <v>0</v>
      </c>
      <c r="AR74" s="57">
        <f t="shared" si="18"/>
        <v>0</v>
      </c>
      <c r="AS74" s="57">
        <f t="shared" si="32"/>
        <v>0</v>
      </c>
    </row>
    <row r="75" spans="1:45" ht="15.75" customHeight="1" x14ac:dyDescent="0.3">
      <c r="A75" s="126">
        <v>67</v>
      </c>
      <c r="B75" s="26"/>
      <c r="C75" s="26"/>
      <c r="D75" s="20"/>
      <c r="E75" s="929"/>
      <c r="F75" s="620"/>
      <c r="G75" s="708"/>
      <c r="H75" s="576"/>
      <c r="I75" s="696"/>
      <c r="J75" s="251"/>
      <c r="K75" s="698"/>
      <c r="L75" s="189"/>
      <c r="M75" s="698"/>
      <c r="N75" s="189"/>
      <c r="O75" s="698"/>
      <c r="P75" s="189"/>
      <c r="Q75" s="698"/>
      <c r="R75" s="189"/>
      <c r="S75" s="698"/>
      <c r="T75" s="189"/>
      <c r="U75" s="969">
        <f t="shared" si="19"/>
        <v>0</v>
      </c>
      <c r="V75" s="954"/>
      <c r="W75" s="203"/>
      <c r="X75" s="112">
        <f t="shared" si="20"/>
        <v>0</v>
      </c>
      <c r="Y75" s="959">
        <f t="shared" si="21"/>
        <v>0</v>
      </c>
      <c r="Z75" s="974">
        <f t="shared" si="22"/>
        <v>0</v>
      </c>
      <c r="AA75" s="17">
        <f t="shared" si="23"/>
        <v>0</v>
      </c>
      <c r="AB75" s="17">
        <f t="shared" si="24"/>
        <v>0</v>
      </c>
      <c r="AC75" s="17">
        <f t="shared" si="25"/>
        <v>0</v>
      </c>
      <c r="AD75" s="17">
        <f t="shared" si="26"/>
        <v>0</v>
      </c>
      <c r="AE75" s="17">
        <f t="shared" si="27"/>
        <v>0</v>
      </c>
      <c r="AF75" s="17">
        <f t="shared" si="28"/>
        <v>0</v>
      </c>
      <c r="AG75" s="17">
        <f t="shared" si="29"/>
        <v>0</v>
      </c>
      <c r="AO75" s="55">
        <v>68</v>
      </c>
      <c r="AP75" s="57">
        <f t="shared" si="30"/>
        <v>0</v>
      </c>
      <c r="AQ75" s="57">
        <f t="shared" si="31"/>
        <v>0</v>
      </c>
      <c r="AR75" s="57">
        <f t="shared" si="18"/>
        <v>0</v>
      </c>
      <c r="AS75" s="57">
        <f t="shared" si="32"/>
        <v>0</v>
      </c>
    </row>
    <row r="76" spans="1:45" ht="15.75" customHeight="1" x14ac:dyDescent="0.3">
      <c r="A76" s="126">
        <v>68</v>
      </c>
      <c r="B76" s="19"/>
      <c r="C76" s="19"/>
      <c r="D76" s="20"/>
      <c r="E76" s="519"/>
      <c r="F76" s="620"/>
      <c r="G76" s="708"/>
      <c r="H76" s="576"/>
      <c r="I76" s="696"/>
      <c r="J76" s="251"/>
      <c r="K76" s="698"/>
      <c r="L76" s="189"/>
      <c r="M76" s="698"/>
      <c r="N76" s="189"/>
      <c r="O76" s="698"/>
      <c r="P76" s="189"/>
      <c r="Q76" s="698"/>
      <c r="R76" s="189"/>
      <c r="S76" s="698"/>
      <c r="T76" s="189"/>
      <c r="U76" s="969">
        <f t="shared" si="19"/>
        <v>0</v>
      </c>
      <c r="V76" s="954"/>
      <c r="W76" s="203"/>
      <c r="X76" s="112">
        <f t="shared" si="20"/>
        <v>0</v>
      </c>
      <c r="Y76" s="959">
        <f t="shared" si="21"/>
        <v>0</v>
      </c>
      <c r="Z76" s="974">
        <f t="shared" si="22"/>
        <v>0</v>
      </c>
      <c r="AA76" s="17">
        <f t="shared" si="23"/>
        <v>0</v>
      </c>
      <c r="AB76" s="17">
        <f t="shared" si="24"/>
        <v>0</v>
      </c>
      <c r="AC76" s="17">
        <f t="shared" si="25"/>
        <v>0</v>
      </c>
      <c r="AD76" s="17">
        <f t="shared" si="26"/>
        <v>0</v>
      </c>
      <c r="AE76" s="17">
        <f t="shared" si="27"/>
        <v>0</v>
      </c>
      <c r="AF76" s="17">
        <f t="shared" si="28"/>
        <v>0</v>
      </c>
      <c r="AG76" s="17">
        <f t="shared" si="29"/>
        <v>0</v>
      </c>
      <c r="AO76" s="55">
        <v>69</v>
      </c>
      <c r="AP76" s="57">
        <f t="shared" si="30"/>
        <v>0</v>
      </c>
      <c r="AQ76" s="57">
        <f t="shared" si="31"/>
        <v>0</v>
      </c>
      <c r="AR76" s="57">
        <f t="shared" si="18"/>
        <v>0</v>
      </c>
      <c r="AS76" s="57">
        <f t="shared" si="32"/>
        <v>0</v>
      </c>
    </row>
    <row r="77" spans="1:45" ht="15.75" customHeight="1" x14ac:dyDescent="0.3">
      <c r="A77" s="126">
        <v>69</v>
      </c>
      <c r="B77" s="19"/>
      <c r="C77" s="19"/>
      <c r="D77" s="20"/>
      <c r="E77" s="519"/>
      <c r="F77" s="620"/>
      <c r="G77" s="1285"/>
      <c r="H77" s="576"/>
      <c r="I77" s="696"/>
      <c r="J77" s="251"/>
      <c r="K77" s="698"/>
      <c r="L77" s="189"/>
      <c r="M77" s="698"/>
      <c r="N77" s="189"/>
      <c r="O77" s="698"/>
      <c r="P77" s="189"/>
      <c r="Q77" s="698"/>
      <c r="R77" s="189"/>
      <c r="S77" s="698"/>
      <c r="T77" s="189"/>
      <c r="U77" s="969">
        <f t="shared" si="19"/>
        <v>0</v>
      </c>
      <c r="V77" s="954"/>
      <c r="W77" s="203"/>
      <c r="X77" s="577">
        <f t="shared" si="20"/>
        <v>0</v>
      </c>
      <c r="Y77" s="959">
        <f t="shared" si="21"/>
        <v>0</v>
      </c>
      <c r="Z77" s="974">
        <f t="shared" si="22"/>
        <v>0</v>
      </c>
      <c r="AA77" s="17">
        <f t="shared" si="23"/>
        <v>0</v>
      </c>
      <c r="AB77" s="17">
        <f t="shared" si="24"/>
        <v>0</v>
      </c>
      <c r="AC77" s="17">
        <f t="shared" si="25"/>
        <v>0</v>
      </c>
      <c r="AD77" s="17">
        <f t="shared" si="26"/>
        <v>0</v>
      </c>
      <c r="AE77" s="17">
        <f t="shared" si="27"/>
        <v>0</v>
      </c>
      <c r="AF77" s="17">
        <f t="shared" si="28"/>
        <v>0</v>
      </c>
      <c r="AG77" s="17">
        <f t="shared" si="29"/>
        <v>0</v>
      </c>
      <c r="AO77" s="55">
        <v>70</v>
      </c>
      <c r="AP77" s="57">
        <f t="shared" si="30"/>
        <v>0</v>
      </c>
      <c r="AQ77" s="57">
        <f t="shared" si="31"/>
        <v>0</v>
      </c>
      <c r="AR77" s="57">
        <f t="shared" si="18"/>
        <v>0</v>
      </c>
      <c r="AS77" s="57">
        <f t="shared" si="32"/>
        <v>0</v>
      </c>
    </row>
    <row r="78" spans="1:45" ht="15.75" customHeight="1" x14ac:dyDescent="0.3">
      <c r="A78" s="126">
        <v>70</v>
      </c>
      <c r="B78" s="19"/>
      <c r="C78" s="19"/>
      <c r="D78" s="20"/>
      <c r="E78" s="630"/>
      <c r="F78" s="620"/>
      <c r="G78" s="1285"/>
      <c r="H78" s="576"/>
      <c r="I78" s="696"/>
      <c r="J78" s="251"/>
      <c r="K78" s="698"/>
      <c r="L78" s="189"/>
      <c r="M78" s="698"/>
      <c r="N78" s="189"/>
      <c r="O78" s="698"/>
      <c r="P78" s="189"/>
      <c r="Q78" s="698"/>
      <c r="R78" s="189"/>
      <c r="S78" s="698"/>
      <c r="T78" s="189"/>
      <c r="U78" s="969">
        <f t="shared" si="19"/>
        <v>0</v>
      </c>
      <c r="V78" s="954"/>
      <c r="W78" s="203"/>
      <c r="X78" s="112">
        <f t="shared" si="20"/>
        <v>0</v>
      </c>
      <c r="Y78" s="959">
        <f t="shared" si="21"/>
        <v>0</v>
      </c>
      <c r="Z78" s="974">
        <f t="shared" si="22"/>
        <v>0</v>
      </c>
      <c r="AA78" s="17">
        <f t="shared" si="23"/>
        <v>0</v>
      </c>
      <c r="AB78" s="17">
        <f t="shared" si="24"/>
        <v>0</v>
      </c>
      <c r="AC78" s="17">
        <f t="shared" si="25"/>
        <v>0</v>
      </c>
      <c r="AD78" s="17">
        <f t="shared" si="26"/>
        <v>0</v>
      </c>
      <c r="AE78" s="17">
        <f t="shared" si="27"/>
        <v>0</v>
      </c>
      <c r="AF78" s="17">
        <f t="shared" si="28"/>
        <v>0</v>
      </c>
      <c r="AG78" s="17">
        <f t="shared" si="29"/>
        <v>0</v>
      </c>
      <c r="AO78" s="55">
        <v>71</v>
      </c>
      <c r="AP78" s="57">
        <f t="shared" si="30"/>
        <v>0</v>
      </c>
      <c r="AQ78" s="57">
        <f t="shared" si="31"/>
        <v>0</v>
      </c>
      <c r="AR78" s="57">
        <f t="shared" si="18"/>
        <v>0</v>
      </c>
      <c r="AS78" s="57">
        <f t="shared" si="32"/>
        <v>0</v>
      </c>
    </row>
    <row r="79" spans="1:45" ht="16.5" customHeight="1" x14ac:dyDescent="0.3">
      <c r="A79" s="126">
        <v>71</v>
      </c>
      <c r="B79" s="26"/>
      <c r="C79" s="26"/>
      <c r="D79" s="20"/>
      <c r="E79" s="519"/>
      <c r="F79" s="620"/>
      <c r="G79" s="708"/>
      <c r="H79" s="576"/>
      <c r="I79" s="696"/>
      <c r="J79" s="251"/>
      <c r="K79" s="698"/>
      <c r="L79" s="189"/>
      <c r="M79" s="698"/>
      <c r="N79" s="189"/>
      <c r="O79" s="698"/>
      <c r="P79" s="189"/>
      <c r="Q79" s="698"/>
      <c r="R79" s="189"/>
      <c r="S79" s="698"/>
      <c r="T79" s="189"/>
      <c r="U79" s="969">
        <f t="shared" si="19"/>
        <v>0</v>
      </c>
      <c r="V79" s="954"/>
      <c r="W79" s="203"/>
      <c r="X79" s="112">
        <f t="shared" si="20"/>
        <v>0</v>
      </c>
      <c r="Y79" s="959">
        <f t="shared" si="21"/>
        <v>0</v>
      </c>
      <c r="Z79" s="974">
        <f t="shared" si="22"/>
        <v>0</v>
      </c>
      <c r="AA79" s="17">
        <f t="shared" si="23"/>
        <v>0</v>
      </c>
      <c r="AB79" s="17">
        <f t="shared" si="24"/>
        <v>0</v>
      </c>
      <c r="AC79" s="17">
        <f t="shared" si="25"/>
        <v>0</v>
      </c>
      <c r="AD79" s="17">
        <f t="shared" si="26"/>
        <v>0</v>
      </c>
      <c r="AE79" s="17">
        <f t="shared" si="27"/>
        <v>0</v>
      </c>
      <c r="AF79" s="17">
        <f t="shared" si="28"/>
        <v>0</v>
      </c>
      <c r="AG79" s="17">
        <f t="shared" si="29"/>
        <v>0</v>
      </c>
      <c r="AO79" s="55">
        <v>72</v>
      </c>
      <c r="AP79" s="57">
        <f t="shared" si="30"/>
        <v>0</v>
      </c>
      <c r="AQ79" s="57">
        <f t="shared" si="31"/>
        <v>0</v>
      </c>
      <c r="AR79" s="57">
        <f t="shared" si="18"/>
        <v>0</v>
      </c>
      <c r="AS79" s="57">
        <f t="shared" si="32"/>
        <v>0</v>
      </c>
    </row>
    <row r="80" spans="1:45" s="330" customFormat="1" ht="15.75" customHeight="1" x14ac:dyDescent="0.3">
      <c r="A80" s="126">
        <v>72</v>
      </c>
      <c r="B80" s="592"/>
      <c r="C80" s="592"/>
      <c r="D80" s="20"/>
      <c r="E80" s="664"/>
      <c r="F80" s="680"/>
      <c r="G80" s="708"/>
      <c r="H80" s="576"/>
      <c r="I80" s="696"/>
      <c r="J80" s="577"/>
      <c r="K80" s="696"/>
      <c r="L80" s="514"/>
      <c r="M80" s="696"/>
      <c r="N80" s="514"/>
      <c r="O80" s="696"/>
      <c r="P80" s="514"/>
      <c r="Q80" s="696"/>
      <c r="R80" s="514"/>
      <c r="S80" s="696"/>
      <c r="T80" s="514"/>
      <c r="U80" s="969">
        <f t="shared" si="19"/>
        <v>0</v>
      </c>
      <c r="V80" s="954"/>
      <c r="W80" s="203"/>
      <c r="X80" s="112">
        <f t="shared" si="20"/>
        <v>0</v>
      </c>
      <c r="Y80" s="959">
        <f t="shared" si="21"/>
        <v>0</v>
      </c>
      <c r="Z80" s="974">
        <f t="shared" si="22"/>
        <v>0</v>
      </c>
      <c r="AA80" s="17">
        <f t="shared" si="23"/>
        <v>0</v>
      </c>
      <c r="AB80" s="17">
        <f t="shared" si="24"/>
        <v>0</v>
      </c>
      <c r="AC80" s="17">
        <f t="shared" si="25"/>
        <v>0</v>
      </c>
      <c r="AD80" s="17">
        <f t="shared" si="26"/>
        <v>0</v>
      </c>
      <c r="AE80" s="17">
        <f t="shared" si="27"/>
        <v>0</v>
      </c>
      <c r="AF80" s="17">
        <f t="shared" si="28"/>
        <v>0</v>
      </c>
      <c r="AG80" s="17">
        <f t="shared" si="29"/>
        <v>0</v>
      </c>
      <c r="AO80" s="55">
        <v>73</v>
      </c>
      <c r="AP80" s="329">
        <f t="shared" si="30"/>
        <v>0</v>
      </c>
      <c r="AQ80" s="57">
        <f t="shared" si="31"/>
        <v>0</v>
      </c>
      <c r="AR80" s="329">
        <f t="shared" si="18"/>
        <v>0</v>
      </c>
      <c r="AS80" s="329">
        <f t="shared" si="32"/>
        <v>0</v>
      </c>
    </row>
    <row r="81" spans="1:45" ht="15.75" customHeight="1" x14ac:dyDescent="0.3">
      <c r="A81" s="126">
        <v>73</v>
      </c>
      <c r="B81" s="508"/>
      <c r="C81" s="508"/>
      <c r="D81" s="20"/>
      <c r="E81" s="630"/>
      <c r="F81" s="680"/>
      <c r="G81" s="708"/>
      <c r="H81" s="576"/>
      <c r="I81" s="696"/>
      <c r="J81" s="577"/>
      <c r="K81" s="696"/>
      <c r="L81" s="514"/>
      <c r="M81" s="696"/>
      <c r="N81" s="514"/>
      <c r="O81" s="696"/>
      <c r="P81" s="514"/>
      <c r="Q81" s="696"/>
      <c r="R81" s="514"/>
      <c r="S81" s="696"/>
      <c r="T81" s="514"/>
      <c r="U81" s="969">
        <f t="shared" si="19"/>
        <v>0</v>
      </c>
      <c r="V81" s="954"/>
      <c r="W81" s="203"/>
      <c r="X81" s="112">
        <f t="shared" si="20"/>
        <v>0</v>
      </c>
      <c r="Y81" s="959">
        <f t="shared" si="21"/>
        <v>0</v>
      </c>
      <c r="Z81" s="974">
        <f t="shared" si="22"/>
        <v>0</v>
      </c>
      <c r="AA81" s="17">
        <f t="shared" si="23"/>
        <v>0</v>
      </c>
      <c r="AB81" s="17">
        <f t="shared" si="24"/>
        <v>0</v>
      </c>
      <c r="AC81" s="17">
        <f t="shared" si="25"/>
        <v>0</v>
      </c>
      <c r="AD81" s="17">
        <f t="shared" si="26"/>
        <v>0</v>
      </c>
      <c r="AE81" s="17">
        <f t="shared" si="27"/>
        <v>0</v>
      </c>
      <c r="AF81" s="17">
        <f t="shared" si="28"/>
        <v>0</v>
      </c>
      <c r="AG81" s="17">
        <f t="shared" si="29"/>
        <v>0</v>
      </c>
      <c r="AO81" s="55">
        <v>74</v>
      </c>
      <c r="AP81" s="57">
        <f t="shared" si="30"/>
        <v>0</v>
      </c>
      <c r="AQ81" s="57">
        <f t="shared" si="31"/>
        <v>0</v>
      </c>
      <c r="AR81" s="57">
        <f t="shared" si="18"/>
        <v>0</v>
      </c>
      <c r="AS81" s="57">
        <f t="shared" si="32"/>
        <v>0</v>
      </c>
    </row>
    <row r="82" spans="1:45" ht="15.75" customHeight="1" x14ac:dyDescent="0.3">
      <c r="A82" s="126">
        <v>74</v>
      </c>
      <c r="B82" s="575"/>
      <c r="C82" s="575"/>
      <c r="D82" s="20"/>
      <c r="E82" s="630"/>
      <c r="F82" s="680"/>
      <c r="G82" s="708"/>
      <c r="H82" s="576"/>
      <c r="I82" s="696"/>
      <c r="J82" s="577"/>
      <c r="K82" s="696"/>
      <c r="L82" s="514"/>
      <c r="M82" s="696"/>
      <c r="N82" s="514"/>
      <c r="O82" s="696"/>
      <c r="P82" s="514"/>
      <c r="Q82" s="696"/>
      <c r="R82" s="514"/>
      <c r="S82" s="696"/>
      <c r="T82" s="514"/>
      <c r="U82" s="969">
        <f t="shared" si="19"/>
        <v>0</v>
      </c>
      <c r="V82" s="954"/>
      <c r="W82" s="203"/>
      <c r="X82" s="112">
        <f t="shared" si="20"/>
        <v>0</v>
      </c>
      <c r="Y82" s="959">
        <f t="shared" si="21"/>
        <v>0</v>
      </c>
      <c r="Z82" s="974">
        <f t="shared" si="22"/>
        <v>0</v>
      </c>
      <c r="AA82" s="17">
        <f t="shared" si="23"/>
        <v>0</v>
      </c>
      <c r="AB82" s="17">
        <f t="shared" si="24"/>
        <v>0</v>
      </c>
      <c r="AC82" s="17">
        <f t="shared" si="25"/>
        <v>0</v>
      </c>
      <c r="AD82" s="17">
        <f t="shared" si="26"/>
        <v>0</v>
      </c>
      <c r="AE82" s="17">
        <f t="shared" si="27"/>
        <v>0</v>
      </c>
      <c r="AF82" s="17">
        <f t="shared" si="28"/>
        <v>0</v>
      </c>
      <c r="AG82" s="17">
        <f t="shared" si="29"/>
        <v>0</v>
      </c>
      <c r="AO82" s="55">
        <v>75</v>
      </c>
      <c r="AP82" s="57">
        <f t="shared" si="30"/>
        <v>0</v>
      </c>
      <c r="AQ82" s="57">
        <f t="shared" si="31"/>
        <v>0</v>
      </c>
      <c r="AR82" s="57">
        <f t="shared" si="18"/>
        <v>0</v>
      </c>
      <c r="AS82" s="57">
        <f t="shared" si="32"/>
        <v>0</v>
      </c>
    </row>
    <row r="83" spans="1:45" ht="15.75" customHeight="1" x14ac:dyDescent="0.3">
      <c r="A83" s="126">
        <v>75</v>
      </c>
      <c r="B83" s="508"/>
      <c r="C83" s="508"/>
      <c r="D83" s="20"/>
      <c r="E83" s="630"/>
      <c r="F83" s="680"/>
      <c r="G83" s="708"/>
      <c r="H83" s="576"/>
      <c r="I83" s="696"/>
      <c r="J83" s="577"/>
      <c r="K83" s="696"/>
      <c r="L83" s="514"/>
      <c r="M83" s="696"/>
      <c r="N83" s="514"/>
      <c r="O83" s="696"/>
      <c r="P83" s="514"/>
      <c r="Q83" s="696"/>
      <c r="R83" s="514"/>
      <c r="S83" s="696"/>
      <c r="T83" s="514"/>
      <c r="U83" s="969">
        <f t="shared" si="19"/>
        <v>0</v>
      </c>
      <c r="V83" s="954"/>
      <c r="W83" s="203"/>
      <c r="X83" s="112">
        <f t="shared" si="20"/>
        <v>0</v>
      </c>
      <c r="Y83" s="959">
        <f t="shared" si="21"/>
        <v>0</v>
      </c>
      <c r="Z83" s="974">
        <f t="shared" si="22"/>
        <v>0</v>
      </c>
      <c r="AA83" s="17">
        <f t="shared" si="23"/>
        <v>0</v>
      </c>
      <c r="AB83" s="17">
        <f t="shared" si="24"/>
        <v>0</v>
      </c>
      <c r="AC83" s="17">
        <f t="shared" si="25"/>
        <v>0</v>
      </c>
      <c r="AD83" s="17">
        <f t="shared" si="26"/>
        <v>0</v>
      </c>
      <c r="AE83" s="17">
        <f t="shared" si="27"/>
        <v>0</v>
      </c>
      <c r="AF83" s="17">
        <f t="shared" si="28"/>
        <v>0</v>
      </c>
      <c r="AG83" s="17">
        <f t="shared" si="29"/>
        <v>0</v>
      </c>
      <c r="AO83" s="55">
        <v>76</v>
      </c>
      <c r="AP83" s="57">
        <f t="shared" si="30"/>
        <v>0</v>
      </c>
      <c r="AQ83" s="57">
        <f t="shared" si="31"/>
        <v>0</v>
      </c>
      <c r="AR83" s="57">
        <f t="shared" si="18"/>
        <v>0</v>
      </c>
      <c r="AS83" s="57">
        <f t="shared" si="32"/>
        <v>0</v>
      </c>
    </row>
    <row r="84" spans="1:45" ht="15.75" customHeight="1" x14ac:dyDescent="0.3">
      <c r="A84" s="126">
        <v>76</v>
      </c>
      <c r="B84" s="508"/>
      <c r="C84" s="508"/>
      <c r="D84" s="20"/>
      <c r="E84" s="630"/>
      <c r="F84" s="680"/>
      <c r="G84" s="708"/>
      <c r="H84" s="576"/>
      <c r="I84" s="696"/>
      <c r="J84" s="577"/>
      <c r="K84" s="696"/>
      <c r="L84" s="514"/>
      <c r="M84" s="696"/>
      <c r="N84" s="514"/>
      <c r="O84" s="696"/>
      <c r="P84" s="514"/>
      <c r="Q84" s="696"/>
      <c r="R84" s="514"/>
      <c r="S84" s="696"/>
      <c r="T84" s="514"/>
      <c r="U84" s="969">
        <f t="shared" si="19"/>
        <v>0</v>
      </c>
      <c r="V84" s="954"/>
      <c r="W84" s="203"/>
      <c r="X84" s="112">
        <f t="shared" si="20"/>
        <v>0</v>
      </c>
      <c r="Y84" s="959">
        <f t="shared" si="21"/>
        <v>0</v>
      </c>
      <c r="Z84" s="974">
        <f t="shared" si="22"/>
        <v>0</v>
      </c>
      <c r="AA84" s="17">
        <f t="shared" si="23"/>
        <v>0</v>
      </c>
      <c r="AB84" s="17">
        <f t="shared" si="24"/>
        <v>0</v>
      </c>
      <c r="AC84" s="17">
        <f t="shared" si="25"/>
        <v>0</v>
      </c>
      <c r="AD84" s="17">
        <f t="shared" si="26"/>
        <v>0</v>
      </c>
      <c r="AE84" s="17">
        <f t="shared" si="27"/>
        <v>0</v>
      </c>
      <c r="AF84" s="17">
        <f t="shared" si="28"/>
        <v>0</v>
      </c>
      <c r="AG84" s="17">
        <f t="shared" si="29"/>
        <v>0</v>
      </c>
      <c r="AO84" s="55">
        <v>77</v>
      </c>
      <c r="AP84" s="57">
        <f t="shared" si="30"/>
        <v>0</v>
      </c>
      <c r="AQ84" s="57">
        <f t="shared" si="31"/>
        <v>0</v>
      </c>
      <c r="AR84" s="57">
        <f t="shared" si="18"/>
        <v>0</v>
      </c>
      <c r="AS84" s="57">
        <f t="shared" si="32"/>
        <v>0</v>
      </c>
    </row>
    <row r="85" spans="1:45" ht="15.75" customHeight="1" x14ac:dyDescent="0.3">
      <c r="A85" s="126">
        <v>77</v>
      </c>
      <c r="B85" s="575"/>
      <c r="C85" s="575"/>
      <c r="D85" s="20"/>
      <c r="E85" s="630"/>
      <c r="F85" s="680"/>
      <c r="G85" s="708"/>
      <c r="H85" s="576"/>
      <c r="I85" s="696"/>
      <c r="J85" s="577"/>
      <c r="K85" s="696"/>
      <c r="L85" s="514"/>
      <c r="M85" s="696"/>
      <c r="N85" s="514"/>
      <c r="O85" s="696"/>
      <c r="P85" s="514"/>
      <c r="Q85" s="696"/>
      <c r="R85" s="514"/>
      <c r="S85" s="696"/>
      <c r="T85" s="514"/>
      <c r="U85" s="969">
        <f t="shared" si="19"/>
        <v>0</v>
      </c>
      <c r="V85" s="954"/>
      <c r="W85" s="203"/>
      <c r="X85" s="112">
        <f t="shared" si="20"/>
        <v>0</v>
      </c>
      <c r="Y85" s="959">
        <f t="shared" si="21"/>
        <v>0</v>
      </c>
      <c r="Z85" s="974">
        <f t="shared" si="22"/>
        <v>0</v>
      </c>
      <c r="AA85" s="17">
        <f t="shared" si="23"/>
        <v>0</v>
      </c>
      <c r="AB85" s="17">
        <f t="shared" si="24"/>
        <v>0</v>
      </c>
      <c r="AC85" s="17">
        <f t="shared" si="25"/>
        <v>0</v>
      </c>
      <c r="AD85" s="17">
        <f t="shared" si="26"/>
        <v>0</v>
      </c>
      <c r="AE85" s="17">
        <f t="shared" si="27"/>
        <v>0</v>
      </c>
      <c r="AF85" s="17">
        <f t="shared" si="28"/>
        <v>0</v>
      </c>
      <c r="AG85" s="17">
        <f t="shared" si="29"/>
        <v>0</v>
      </c>
      <c r="AO85" s="55">
        <v>78</v>
      </c>
      <c r="AP85" s="57">
        <f t="shared" si="30"/>
        <v>0</v>
      </c>
      <c r="AQ85" s="57">
        <f t="shared" si="31"/>
        <v>0</v>
      </c>
      <c r="AR85" s="57">
        <f t="shared" si="18"/>
        <v>0</v>
      </c>
      <c r="AS85" s="57">
        <f t="shared" si="32"/>
        <v>0</v>
      </c>
    </row>
    <row r="86" spans="1:45" ht="15.75" customHeight="1" x14ac:dyDescent="0.3">
      <c r="A86" s="126">
        <v>78</v>
      </c>
      <c r="B86" s="575"/>
      <c r="C86" s="575"/>
      <c r="D86" s="20"/>
      <c r="E86" s="630"/>
      <c r="F86" s="680"/>
      <c r="G86" s="708"/>
      <c r="H86" s="576"/>
      <c r="I86" s="696"/>
      <c r="J86" s="577"/>
      <c r="K86" s="696"/>
      <c r="L86" s="514"/>
      <c r="M86" s="696"/>
      <c r="N86" s="514"/>
      <c r="O86" s="696"/>
      <c r="P86" s="514"/>
      <c r="Q86" s="696"/>
      <c r="R86" s="514"/>
      <c r="S86" s="696"/>
      <c r="T86" s="514"/>
      <c r="U86" s="969">
        <f t="shared" si="19"/>
        <v>0</v>
      </c>
      <c r="V86" s="954"/>
      <c r="W86" s="203"/>
      <c r="X86" s="112">
        <f t="shared" si="20"/>
        <v>0</v>
      </c>
      <c r="Y86" s="959">
        <f t="shared" si="21"/>
        <v>0</v>
      </c>
      <c r="Z86" s="974">
        <f t="shared" si="22"/>
        <v>0</v>
      </c>
      <c r="AA86" s="17">
        <f t="shared" si="23"/>
        <v>0</v>
      </c>
      <c r="AB86" s="17">
        <f t="shared" si="24"/>
        <v>0</v>
      </c>
      <c r="AC86" s="17">
        <f t="shared" si="25"/>
        <v>0</v>
      </c>
      <c r="AD86" s="17">
        <f t="shared" si="26"/>
        <v>0</v>
      </c>
      <c r="AE86" s="17">
        <f t="shared" si="27"/>
        <v>0</v>
      </c>
      <c r="AF86" s="17">
        <f t="shared" si="28"/>
        <v>0</v>
      </c>
      <c r="AG86" s="17">
        <f t="shared" si="29"/>
        <v>0</v>
      </c>
      <c r="AO86" s="55">
        <v>79</v>
      </c>
      <c r="AP86" s="57">
        <f t="shared" si="30"/>
        <v>0</v>
      </c>
      <c r="AQ86" s="57">
        <f t="shared" si="31"/>
        <v>0</v>
      </c>
      <c r="AR86" s="57">
        <f t="shared" si="18"/>
        <v>0</v>
      </c>
      <c r="AS86" s="57">
        <f t="shared" si="32"/>
        <v>0</v>
      </c>
    </row>
    <row r="87" spans="1:45" ht="15.75" customHeight="1" x14ac:dyDescent="0.3">
      <c r="A87" s="126">
        <v>79</v>
      </c>
      <c r="B87" s="575"/>
      <c r="C87" s="575"/>
      <c r="D87" s="20"/>
      <c r="E87" s="630"/>
      <c r="F87" s="680"/>
      <c r="G87" s="708"/>
      <c r="H87" s="576"/>
      <c r="I87" s="696"/>
      <c r="J87" s="577"/>
      <c r="K87" s="696"/>
      <c r="L87" s="514"/>
      <c r="M87" s="696"/>
      <c r="N87" s="514"/>
      <c r="O87" s="696"/>
      <c r="P87" s="514"/>
      <c r="Q87" s="696"/>
      <c r="R87" s="514"/>
      <c r="S87" s="696"/>
      <c r="T87" s="514"/>
      <c r="U87" s="969">
        <f t="shared" si="19"/>
        <v>0</v>
      </c>
      <c r="V87" s="954"/>
      <c r="W87" s="203"/>
      <c r="X87" s="112">
        <f t="shared" si="20"/>
        <v>0</v>
      </c>
      <c r="Y87" s="959">
        <f t="shared" si="21"/>
        <v>0</v>
      </c>
      <c r="Z87" s="974">
        <f t="shared" si="22"/>
        <v>0</v>
      </c>
      <c r="AA87" s="17">
        <f t="shared" si="23"/>
        <v>0</v>
      </c>
      <c r="AB87" s="17">
        <f t="shared" si="24"/>
        <v>0</v>
      </c>
      <c r="AC87" s="17">
        <f t="shared" si="25"/>
        <v>0</v>
      </c>
      <c r="AD87" s="17">
        <f t="shared" si="26"/>
        <v>0</v>
      </c>
      <c r="AE87" s="17">
        <f t="shared" si="27"/>
        <v>0</v>
      </c>
      <c r="AF87" s="17">
        <f t="shared" si="28"/>
        <v>0</v>
      </c>
      <c r="AG87" s="17">
        <f t="shared" si="29"/>
        <v>0</v>
      </c>
      <c r="AO87" s="55">
        <v>80</v>
      </c>
      <c r="AP87" s="57">
        <f t="shared" si="30"/>
        <v>0</v>
      </c>
      <c r="AQ87" s="57">
        <f t="shared" si="31"/>
        <v>0</v>
      </c>
      <c r="AR87" s="57">
        <f t="shared" si="18"/>
        <v>0</v>
      </c>
      <c r="AS87" s="57">
        <f t="shared" si="32"/>
        <v>0</v>
      </c>
    </row>
    <row r="88" spans="1:45" ht="15.75" customHeight="1" x14ac:dyDescent="0.3">
      <c r="A88" s="126">
        <v>80</v>
      </c>
      <c r="B88" s="575"/>
      <c r="C88" s="575"/>
      <c r="D88" s="20"/>
      <c r="E88" s="630"/>
      <c r="F88" s="680"/>
      <c r="G88" s="708"/>
      <c r="H88" s="576"/>
      <c r="I88" s="696"/>
      <c r="J88" s="577"/>
      <c r="K88" s="696"/>
      <c r="L88" s="514"/>
      <c r="M88" s="696"/>
      <c r="N88" s="514"/>
      <c r="O88" s="696"/>
      <c r="P88" s="514"/>
      <c r="Q88" s="696"/>
      <c r="R88" s="514"/>
      <c r="S88" s="696"/>
      <c r="T88" s="514"/>
      <c r="U88" s="969">
        <f t="shared" si="19"/>
        <v>0</v>
      </c>
      <c r="V88" s="954"/>
      <c r="W88" s="203"/>
      <c r="X88" s="112">
        <f t="shared" si="20"/>
        <v>0</v>
      </c>
      <c r="Y88" s="959">
        <f t="shared" si="21"/>
        <v>0</v>
      </c>
      <c r="Z88" s="974">
        <f t="shared" si="22"/>
        <v>0</v>
      </c>
      <c r="AA88" s="17">
        <f t="shared" si="23"/>
        <v>0</v>
      </c>
      <c r="AB88" s="17">
        <f t="shared" si="24"/>
        <v>0</v>
      </c>
      <c r="AC88" s="17">
        <f t="shared" si="25"/>
        <v>0</v>
      </c>
      <c r="AD88" s="17">
        <f t="shared" si="26"/>
        <v>0</v>
      </c>
      <c r="AE88" s="17">
        <f t="shared" si="27"/>
        <v>0</v>
      </c>
      <c r="AF88" s="17">
        <f t="shared" si="28"/>
        <v>0</v>
      </c>
      <c r="AG88" s="17">
        <f t="shared" si="29"/>
        <v>0</v>
      </c>
      <c r="AO88" s="55">
        <v>81</v>
      </c>
      <c r="AP88" s="57">
        <f t="shared" si="30"/>
        <v>0</v>
      </c>
      <c r="AQ88" s="57">
        <f t="shared" si="31"/>
        <v>0</v>
      </c>
      <c r="AR88" s="57">
        <f t="shared" si="18"/>
        <v>0</v>
      </c>
      <c r="AS88" s="57">
        <f t="shared" si="32"/>
        <v>0</v>
      </c>
    </row>
    <row r="89" spans="1:45" ht="15.75" customHeight="1" x14ac:dyDescent="0.3">
      <c r="A89" s="126">
        <v>81</v>
      </c>
      <c r="B89" s="508"/>
      <c r="C89" s="508"/>
      <c r="D89" s="20"/>
      <c r="E89" s="630"/>
      <c r="F89" s="680"/>
      <c r="G89" s="708"/>
      <c r="H89" s="576"/>
      <c r="I89" s="696"/>
      <c r="J89" s="577"/>
      <c r="K89" s="696"/>
      <c r="L89" s="514"/>
      <c r="M89" s="696"/>
      <c r="N89" s="514"/>
      <c r="O89" s="696"/>
      <c r="P89" s="514"/>
      <c r="Q89" s="696"/>
      <c r="R89" s="514"/>
      <c r="S89" s="696"/>
      <c r="T89" s="514"/>
      <c r="U89" s="969">
        <f t="shared" si="19"/>
        <v>0</v>
      </c>
      <c r="V89" s="954"/>
      <c r="W89" s="203"/>
      <c r="X89" s="112">
        <f t="shared" si="20"/>
        <v>0</v>
      </c>
      <c r="Y89" s="959">
        <f t="shared" si="21"/>
        <v>0</v>
      </c>
      <c r="Z89" s="974">
        <f t="shared" si="22"/>
        <v>0</v>
      </c>
      <c r="AA89" s="17">
        <f t="shared" si="23"/>
        <v>0</v>
      </c>
      <c r="AB89" s="17">
        <f t="shared" si="24"/>
        <v>0</v>
      </c>
      <c r="AC89" s="17">
        <f t="shared" si="25"/>
        <v>0</v>
      </c>
      <c r="AD89" s="17">
        <f t="shared" si="26"/>
        <v>0</v>
      </c>
      <c r="AE89" s="17">
        <f t="shared" si="27"/>
        <v>0</v>
      </c>
      <c r="AF89" s="17">
        <f t="shared" si="28"/>
        <v>0</v>
      </c>
      <c r="AG89" s="17">
        <f t="shared" si="29"/>
        <v>0</v>
      </c>
      <c r="AO89" s="55">
        <v>82</v>
      </c>
      <c r="AP89" s="57">
        <f t="shared" si="30"/>
        <v>0</v>
      </c>
      <c r="AQ89" s="57">
        <f t="shared" si="31"/>
        <v>0</v>
      </c>
      <c r="AR89" s="57">
        <f t="shared" si="18"/>
        <v>0</v>
      </c>
      <c r="AS89" s="57">
        <f t="shared" si="32"/>
        <v>0</v>
      </c>
    </row>
    <row r="90" spans="1:45" ht="15.75" customHeight="1" x14ac:dyDescent="0.3">
      <c r="A90" s="126">
        <v>82</v>
      </c>
      <c r="B90" s="508"/>
      <c r="C90" s="508"/>
      <c r="D90" s="20"/>
      <c r="E90" s="630"/>
      <c r="F90" s="680"/>
      <c r="G90" s="708"/>
      <c r="H90" s="576"/>
      <c r="I90" s="696"/>
      <c r="J90" s="577"/>
      <c r="K90" s="696"/>
      <c r="L90" s="514"/>
      <c r="M90" s="696"/>
      <c r="N90" s="514"/>
      <c r="O90" s="696"/>
      <c r="P90" s="514"/>
      <c r="Q90" s="696"/>
      <c r="R90" s="514"/>
      <c r="S90" s="696"/>
      <c r="T90" s="514"/>
      <c r="U90" s="969">
        <f t="shared" si="19"/>
        <v>0</v>
      </c>
      <c r="V90" s="954"/>
      <c r="W90" s="203"/>
      <c r="X90" s="112">
        <f t="shared" si="20"/>
        <v>0</v>
      </c>
      <c r="Y90" s="959">
        <f t="shared" si="21"/>
        <v>0</v>
      </c>
      <c r="Z90" s="974">
        <f t="shared" si="22"/>
        <v>0</v>
      </c>
      <c r="AA90" s="17">
        <f t="shared" si="23"/>
        <v>0</v>
      </c>
      <c r="AB90" s="17">
        <f t="shared" si="24"/>
        <v>0</v>
      </c>
      <c r="AC90" s="17">
        <f t="shared" si="25"/>
        <v>0</v>
      </c>
      <c r="AD90" s="17">
        <f t="shared" si="26"/>
        <v>0</v>
      </c>
      <c r="AE90" s="17">
        <f t="shared" si="27"/>
        <v>0</v>
      </c>
      <c r="AF90" s="17">
        <f t="shared" si="28"/>
        <v>0</v>
      </c>
      <c r="AG90" s="17">
        <f t="shared" si="29"/>
        <v>0</v>
      </c>
      <c r="AO90" s="55">
        <v>83</v>
      </c>
      <c r="AP90" s="57">
        <f t="shared" si="30"/>
        <v>0</v>
      </c>
      <c r="AQ90" s="57">
        <f t="shared" si="31"/>
        <v>0</v>
      </c>
      <c r="AR90" s="57">
        <f t="shared" si="18"/>
        <v>0</v>
      </c>
      <c r="AS90" s="57">
        <f t="shared" si="32"/>
        <v>0</v>
      </c>
    </row>
    <row r="91" spans="1:45" ht="15.75" customHeight="1" x14ac:dyDescent="0.3">
      <c r="A91" s="126">
        <v>83</v>
      </c>
      <c r="B91" s="508"/>
      <c r="C91" s="508"/>
      <c r="D91" s="20"/>
      <c r="E91" s="630"/>
      <c r="F91" s="680"/>
      <c r="G91" s="708"/>
      <c r="H91" s="576"/>
      <c r="I91" s="696"/>
      <c r="J91" s="577"/>
      <c r="K91" s="696"/>
      <c r="L91" s="514"/>
      <c r="M91" s="696"/>
      <c r="N91" s="514"/>
      <c r="O91" s="696"/>
      <c r="P91" s="514"/>
      <c r="Q91" s="696"/>
      <c r="R91" s="514"/>
      <c r="S91" s="696"/>
      <c r="T91" s="514"/>
      <c r="U91" s="969">
        <f t="shared" si="19"/>
        <v>0</v>
      </c>
      <c r="V91" s="954"/>
      <c r="W91" s="203"/>
      <c r="X91" s="112">
        <f t="shared" si="20"/>
        <v>0</v>
      </c>
      <c r="Y91" s="959">
        <f t="shared" si="21"/>
        <v>0</v>
      </c>
      <c r="Z91" s="974">
        <f t="shared" si="22"/>
        <v>0</v>
      </c>
      <c r="AA91" s="17">
        <f t="shared" si="23"/>
        <v>0</v>
      </c>
      <c r="AB91" s="17">
        <f t="shared" si="24"/>
        <v>0</v>
      </c>
      <c r="AC91" s="17">
        <f t="shared" si="25"/>
        <v>0</v>
      </c>
      <c r="AD91" s="17">
        <f t="shared" si="26"/>
        <v>0</v>
      </c>
      <c r="AE91" s="17">
        <f t="shared" si="27"/>
        <v>0</v>
      </c>
      <c r="AF91" s="17">
        <f t="shared" si="28"/>
        <v>0</v>
      </c>
      <c r="AG91" s="17">
        <f t="shared" si="29"/>
        <v>0</v>
      </c>
      <c r="AO91" s="55">
        <v>84</v>
      </c>
      <c r="AP91" s="57">
        <f t="shared" si="30"/>
        <v>0</v>
      </c>
      <c r="AQ91" s="57">
        <f t="shared" si="31"/>
        <v>0</v>
      </c>
      <c r="AR91" s="57">
        <f t="shared" si="18"/>
        <v>0</v>
      </c>
      <c r="AS91" s="57">
        <f t="shared" si="32"/>
        <v>0</v>
      </c>
    </row>
    <row r="92" spans="1:45" ht="15.75" customHeight="1" x14ac:dyDescent="0.3">
      <c r="A92" s="126">
        <v>84</v>
      </c>
      <c r="B92" s="508"/>
      <c r="C92" s="508"/>
      <c r="D92" s="20"/>
      <c r="E92" s="630"/>
      <c r="F92" s="680"/>
      <c r="G92" s="708"/>
      <c r="H92" s="576"/>
      <c r="I92" s="696"/>
      <c r="J92" s="577"/>
      <c r="K92" s="696"/>
      <c r="L92" s="514"/>
      <c r="M92" s="696"/>
      <c r="N92" s="514"/>
      <c r="O92" s="696"/>
      <c r="P92" s="514"/>
      <c r="Q92" s="696"/>
      <c r="R92" s="514"/>
      <c r="S92" s="696"/>
      <c r="T92" s="514"/>
      <c r="U92" s="969">
        <f t="shared" si="19"/>
        <v>0</v>
      </c>
      <c r="V92" s="954"/>
      <c r="W92" s="203"/>
      <c r="X92" s="112">
        <f t="shared" si="20"/>
        <v>0</v>
      </c>
      <c r="Y92" s="959">
        <f t="shared" si="21"/>
        <v>0</v>
      </c>
      <c r="Z92" s="974">
        <f t="shared" si="22"/>
        <v>0</v>
      </c>
      <c r="AA92" s="17">
        <f t="shared" si="23"/>
        <v>0</v>
      </c>
      <c r="AB92" s="17">
        <f t="shared" si="24"/>
        <v>0</v>
      </c>
      <c r="AC92" s="17">
        <f t="shared" si="25"/>
        <v>0</v>
      </c>
      <c r="AD92" s="17">
        <f t="shared" si="26"/>
        <v>0</v>
      </c>
      <c r="AE92" s="17">
        <f t="shared" si="27"/>
        <v>0</v>
      </c>
      <c r="AF92" s="17">
        <f t="shared" si="28"/>
        <v>0</v>
      </c>
      <c r="AG92" s="17">
        <f t="shared" si="29"/>
        <v>0</v>
      </c>
      <c r="AO92" s="55">
        <v>85</v>
      </c>
      <c r="AP92" s="57">
        <f t="shared" si="30"/>
        <v>0</v>
      </c>
      <c r="AQ92" s="57">
        <f t="shared" si="31"/>
        <v>0</v>
      </c>
      <c r="AR92" s="57">
        <f t="shared" si="18"/>
        <v>0</v>
      </c>
      <c r="AS92" s="57">
        <f t="shared" si="32"/>
        <v>0</v>
      </c>
    </row>
    <row r="93" spans="1:45" ht="15.75" customHeight="1" x14ac:dyDescent="0.3">
      <c r="A93" s="126">
        <v>85</v>
      </c>
      <c r="B93" s="667"/>
      <c r="C93" s="667"/>
      <c r="D93" s="20"/>
      <c r="E93" s="630"/>
      <c r="F93" s="682"/>
      <c r="G93" s="709"/>
      <c r="H93" s="576"/>
      <c r="I93" s="696"/>
      <c r="J93" s="577"/>
      <c r="K93" s="696"/>
      <c r="L93" s="514"/>
      <c r="M93" s="696"/>
      <c r="N93" s="514"/>
      <c r="O93" s="696"/>
      <c r="P93" s="514"/>
      <c r="Q93" s="696"/>
      <c r="R93" s="514"/>
      <c r="S93" s="696"/>
      <c r="T93" s="514"/>
      <c r="U93" s="969">
        <f t="shared" si="19"/>
        <v>0</v>
      </c>
      <c r="V93" s="954"/>
      <c r="W93" s="203"/>
      <c r="X93" s="112">
        <f t="shared" si="20"/>
        <v>0</v>
      </c>
      <c r="Y93" s="959">
        <f t="shared" si="21"/>
        <v>0</v>
      </c>
      <c r="Z93" s="974">
        <f t="shared" si="22"/>
        <v>0</v>
      </c>
      <c r="AA93" s="17">
        <f t="shared" si="23"/>
        <v>0</v>
      </c>
      <c r="AB93" s="17">
        <f t="shared" si="24"/>
        <v>0</v>
      </c>
      <c r="AC93" s="17">
        <f t="shared" si="25"/>
        <v>0</v>
      </c>
      <c r="AD93" s="17">
        <f t="shared" si="26"/>
        <v>0</v>
      </c>
      <c r="AE93" s="17">
        <f t="shared" si="27"/>
        <v>0</v>
      </c>
      <c r="AF93" s="17">
        <f t="shared" si="28"/>
        <v>0</v>
      </c>
      <c r="AG93" s="17">
        <f t="shared" si="29"/>
        <v>0</v>
      </c>
      <c r="AO93" s="55">
        <v>86</v>
      </c>
      <c r="AP93" s="57">
        <f t="shared" si="30"/>
        <v>0</v>
      </c>
      <c r="AQ93" s="57">
        <f t="shared" si="31"/>
        <v>0</v>
      </c>
      <c r="AR93" s="57">
        <f t="shared" si="18"/>
        <v>0</v>
      </c>
      <c r="AS93" s="57">
        <f t="shared" si="32"/>
        <v>0</v>
      </c>
    </row>
    <row r="94" spans="1:45" ht="15.75" customHeight="1" x14ac:dyDescent="0.3">
      <c r="A94" s="126">
        <v>86</v>
      </c>
      <c r="B94" s="667"/>
      <c r="C94" s="667"/>
      <c r="D94" s="20"/>
      <c r="E94" s="630"/>
      <c r="F94" s="682"/>
      <c r="G94" s="709"/>
      <c r="H94" s="576"/>
      <c r="I94" s="696"/>
      <c r="J94" s="577"/>
      <c r="K94" s="696"/>
      <c r="L94" s="514"/>
      <c r="M94" s="696"/>
      <c r="N94" s="514"/>
      <c r="O94" s="696"/>
      <c r="P94" s="514"/>
      <c r="Q94" s="696"/>
      <c r="R94" s="514"/>
      <c r="S94" s="696"/>
      <c r="T94" s="514"/>
      <c r="U94" s="969">
        <f t="shared" si="19"/>
        <v>0</v>
      </c>
      <c r="V94" s="954"/>
      <c r="W94" s="203"/>
      <c r="X94" s="112">
        <f t="shared" si="20"/>
        <v>0</v>
      </c>
      <c r="Y94" s="959">
        <f t="shared" si="21"/>
        <v>0</v>
      </c>
      <c r="Z94" s="974">
        <f t="shared" si="22"/>
        <v>0</v>
      </c>
      <c r="AA94" s="17">
        <f t="shared" si="23"/>
        <v>0</v>
      </c>
      <c r="AB94" s="17">
        <f t="shared" si="24"/>
        <v>0</v>
      </c>
      <c r="AC94" s="17">
        <f t="shared" si="25"/>
        <v>0</v>
      </c>
      <c r="AD94" s="17">
        <f t="shared" si="26"/>
        <v>0</v>
      </c>
      <c r="AE94" s="17">
        <f t="shared" si="27"/>
        <v>0</v>
      </c>
      <c r="AF94" s="17">
        <f t="shared" si="28"/>
        <v>0</v>
      </c>
      <c r="AG94" s="17">
        <f t="shared" si="29"/>
        <v>0</v>
      </c>
      <c r="AO94" s="55">
        <v>87</v>
      </c>
      <c r="AP94" s="57">
        <f t="shared" si="30"/>
        <v>0</v>
      </c>
      <c r="AQ94" s="57">
        <f t="shared" si="31"/>
        <v>0</v>
      </c>
      <c r="AR94" s="57">
        <f t="shared" si="18"/>
        <v>0</v>
      </c>
      <c r="AS94" s="57">
        <f t="shared" si="32"/>
        <v>0</v>
      </c>
    </row>
    <row r="95" spans="1:45" s="3" customFormat="1" ht="15.75" customHeight="1" x14ac:dyDescent="0.3">
      <c r="A95" s="126">
        <v>87</v>
      </c>
      <c r="B95" s="667"/>
      <c r="C95" s="667"/>
      <c r="D95" s="20"/>
      <c r="E95" s="630"/>
      <c r="F95" s="682"/>
      <c r="G95" s="709"/>
      <c r="H95" s="576"/>
      <c r="I95" s="696"/>
      <c r="J95" s="577"/>
      <c r="K95" s="696"/>
      <c r="L95" s="514"/>
      <c r="M95" s="696"/>
      <c r="N95" s="514"/>
      <c r="O95" s="696"/>
      <c r="P95" s="514"/>
      <c r="Q95" s="696"/>
      <c r="R95" s="514"/>
      <c r="S95" s="696"/>
      <c r="T95" s="514"/>
      <c r="U95" s="969">
        <f t="shared" si="19"/>
        <v>0</v>
      </c>
      <c r="V95" s="954"/>
      <c r="W95" s="203"/>
      <c r="X95" s="112">
        <f t="shared" si="20"/>
        <v>0</v>
      </c>
      <c r="Y95" s="959">
        <f t="shared" si="21"/>
        <v>0</v>
      </c>
      <c r="Z95" s="974">
        <f t="shared" si="22"/>
        <v>0</v>
      </c>
      <c r="AA95" s="17">
        <f t="shared" si="23"/>
        <v>0</v>
      </c>
      <c r="AB95" s="17">
        <f t="shared" si="24"/>
        <v>0</v>
      </c>
      <c r="AC95" s="17">
        <f t="shared" si="25"/>
        <v>0</v>
      </c>
      <c r="AD95" s="17">
        <f t="shared" si="26"/>
        <v>0</v>
      </c>
      <c r="AE95" s="17">
        <f t="shared" si="27"/>
        <v>0</v>
      </c>
      <c r="AF95" s="17">
        <f t="shared" si="28"/>
        <v>0</v>
      </c>
      <c r="AG95" s="17">
        <f t="shared" si="29"/>
        <v>0</v>
      </c>
      <c r="AO95" s="55">
        <v>88</v>
      </c>
      <c r="AP95" s="57">
        <f t="shared" si="30"/>
        <v>0</v>
      </c>
      <c r="AQ95" s="57">
        <f t="shared" si="31"/>
        <v>0</v>
      </c>
      <c r="AR95" s="57">
        <f t="shared" si="18"/>
        <v>0</v>
      </c>
      <c r="AS95" s="57">
        <f t="shared" si="32"/>
        <v>0</v>
      </c>
    </row>
    <row r="96" spans="1:45" ht="15.75" customHeight="1" x14ac:dyDescent="0.3">
      <c r="A96" s="126">
        <v>88</v>
      </c>
      <c r="B96" s="575"/>
      <c r="C96" s="575"/>
      <c r="D96" s="20"/>
      <c r="E96" s="630"/>
      <c r="F96" s="680"/>
      <c r="G96" s="708"/>
      <c r="H96" s="576"/>
      <c r="I96" s="696"/>
      <c r="J96" s="577"/>
      <c r="K96" s="696"/>
      <c r="L96" s="514"/>
      <c r="M96" s="696"/>
      <c r="N96" s="514"/>
      <c r="O96" s="696"/>
      <c r="P96" s="514"/>
      <c r="Q96" s="696"/>
      <c r="R96" s="514"/>
      <c r="S96" s="696"/>
      <c r="T96" s="514"/>
      <c r="U96" s="969">
        <f t="shared" ref="U96:U98" si="33">T96+R96+P96+N96+L96+J96+H96</f>
        <v>0</v>
      </c>
      <c r="V96" s="954"/>
      <c r="W96" s="203"/>
      <c r="X96" s="112">
        <f t="shared" si="20"/>
        <v>0</v>
      </c>
      <c r="Y96" s="959">
        <f t="shared" si="21"/>
        <v>0</v>
      </c>
      <c r="Z96" s="974">
        <f t="shared" si="22"/>
        <v>0</v>
      </c>
      <c r="AA96" s="17">
        <f t="shared" si="23"/>
        <v>0</v>
      </c>
      <c r="AB96" s="17">
        <f t="shared" si="24"/>
        <v>0</v>
      </c>
      <c r="AC96" s="17">
        <f t="shared" si="25"/>
        <v>0</v>
      </c>
      <c r="AD96" s="17">
        <f t="shared" si="26"/>
        <v>0</v>
      </c>
      <c r="AE96" s="17">
        <f t="shared" si="27"/>
        <v>0</v>
      </c>
      <c r="AF96" s="17">
        <f t="shared" si="28"/>
        <v>0</v>
      </c>
      <c r="AG96" s="17">
        <f t="shared" si="29"/>
        <v>0</v>
      </c>
      <c r="AO96" s="55">
        <v>89</v>
      </c>
      <c r="AP96" s="57">
        <f t="shared" si="30"/>
        <v>0</v>
      </c>
      <c r="AQ96" s="57">
        <f t="shared" si="31"/>
        <v>0</v>
      </c>
      <c r="AR96" s="57">
        <f t="shared" si="18"/>
        <v>0</v>
      </c>
      <c r="AS96" s="57">
        <f t="shared" si="32"/>
        <v>0</v>
      </c>
    </row>
    <row r="97" spans="1:45" ht="15.75" customHeight="1" x14ac:dyDescent="0.3">
      <c r="A97" s="126">
        <v>89</v>
      </c>
      <c r="B97" s="575"/>
      <c r="C97" s="575"/>
      <c r="D97" s="20"/>
      <c r="E97" s="630"/>
      <c r="F97" s="680"/>
      <c r="G97" s="708"/>
      <c r="H97" s="576"/>
      <c r="I97" s="696"/>
      <c r="J97" s="577"/>
      <c r="K97" s="696"/>
      <c r="L97" s="514"/>
      <c r="M97" s="696"/>
      <c r="N97" s="514"/>
      <c r="O97" s="696"/>
      <c r="P97" s="514"/>
      <c r="Q97" s="696"/>
      <c r="R97" s="514"/>
      <c r="S97" s="696"/>
      <c r="T97" s="514"/>
      <c r="U97" s="969">
        <f t="shared" si="33"/>
        <v>0</v>
      </c>
      <c r="V97" s="954"/>
      <c r="W97" s="203"/>
      <c r="X97" s="112">
        <f t="shared" si="20"/>
        <v>0</v>
      </c>
      <c r="Y97" s="959">
        <f t="shared" si="21"/>
        <v>0</v>
      </c>
      <c r="Z97" s="974">
        <f t="shared" si="22"/>
        <v>0</v>
      </c>
      <c r="AA97" s="17">
        <f t="shared" si="23"/>
        <v>0</v>
      </c>
      <c r="AB97" s="17">
        <f t="shared" si="24"/>
        <v>0</v>
      </c>
      <c r="AC97" s="17">
        <f t="shared" si="25"/>
        <v>0</v>
      </c>
      <c r="AD97" s="17">
        <f t="shared" si="26"/>
        <v>0</v>
      </c>
      <c r="AE97" s="17">
        <f t="shared" si="27"/>
        <v>0</v>
      </c>
      <c r="AF97" s="17">
        <f t="shared" si="28"/>
        <v>0</v>
      </c>
      <c r="AG97" s="17">
        <f t="shared" si="29"/>
        <v>0</v>
      </c>
      <c r="AO97" s="55">
        <v>90</v>
      </c>
      <c r="AP97" s="57">
        <f t="shared" si="30"/>
        <v>0</v>
      </c>
      <c r="AQ97" s="57">
        <f t="shared" si="31"/>
        <v>0</v>
      </c>
      <c r="AR97" s="57">
        <f t="shared" si="18"/>
        <v>0</v>
      </c>
      <c r="AS97" s="57">
        <f t="shared" si="32"/>
        <v>0</v>
      </c>
    </row>
    <row r="98" spans="1:45" ht="15.75" customHeight="1" x14ac:dyDescent="0.3">
      <c r="A98" s="126">
        <v>90</v>
      </c>
      <c r="B98" s="508"/>
      <c r="C98" s="508"/>
      <c r="D98" s="20"/>
      <c r="E98" s="630"/>
      <c r="F98" s="680"/>
      <c r="G98" s="709"/>
      <c r="H98" s="576"/>
      <c r="I98" s="696"/>
      <c r="J98" s="577"/>
      <c r="K98" s="696"/>
      <c r="L98" s="514"/>
      <c r="M98" s="696"/>
      <c r="N98" s="514"/>
      <c r="O98" s="696"/>
      <c r="P98" s="514"/>
      <c r="Q98" s="696"/>
      <c r="R98" s="514"/>
      <c r="S98" s="696"/>
      <c r="T98" s="514"/>
      <c r="U98" s="969">
        <f t="shared" si="33"/>
        <v>0</v>
      </c>
      <c r="V98" s="954"/>
      <c r="W98" s="203"/>
      <c r="X98" s="112">
        <f t="shared" si="20"/>
        <v>0</v>
      </c>
      <c r="Y98" s="959">
        <f t="shared" si="21"/>
        <v>0</v>
      </c>
      <c r="Z98" s="974">
        <f t="shared" si="22"/>
        <v>0</v>
      </c>
      <c r="AA98" s="17">
        <f t="shared" si="23"/>
        <v>0</v>
      </c>
      <c r="AB98" s="17">
        <f t="shared" si="24"/>
        <v>0</v>
      </c>
      <c r="AC98" s="17">
        <f t="shared" si="25"/>
        <v>0</v>
      </c>
      <c r="AD98" s="17">
        <f t="shared" si="26"/>
        <v>0</v>
      </c>
      <c r="AE98" s="17">
        <f t="shared" si="27"/>
        <v>0</v>
      </c>
      <c r="AF98" s="17">
        <f t="shared" si="28"/>
        <v>0</v>
      </c>
      <c r="AG98" s="17">
        <f t="shared" si="29"/>
        <v>0</v>
      </c>
      <c r="AO98" s="55">
        <v>91</v>
      </c>
      <c r="AP98" s="57">
        <f t="shared" si="30"/>
        <v>0</v>
      </c>
      <c r="AQ98" s="57">
        <f t="shared" si="31"/>
        <v>0</v>
      </c>
      <c r="AR98" s="57">
        <f t="shared" si="18"/>
        <v>0</v>
      </c>
      <c r="AS98" s="57">
        <f t="shared" si="32"/>
        <v>0</v>
      </c>
    </row>
    <row r="99" spans="1:45" ht="15.75" customHeight="1" x14ac:dyDescent="0.3">
      <c r="A99" s="126">
        <v>91</v>
      </c>
      <c r="B99" s="575"/>
      <c r="C99" s="575"/>
      <c r="D99" s="20"/>
      <c r="E99" s="630"/>
      <c r="F99" s="680"/>
      <c r="G99" s="708"/>
      <c r="H99" s="576"/>
      <c r="I99" s="696"/>
      <c r="J99" s="577"/>
      <c r="K99" s="696"/>
      <c r="L99" s="514"/>
      <c r="M99" s="696"/>
      <c r="N99" s="514"/>
      <c r="O99" s="696"/>
      <c r="P99" s="514"/>
      <c r="Q99" s="696"/>
      <c r="R99" s="514"/>
      <c r="S99" s="696"/>
      <c r="T99" s="514"/>
      <c r="U99" s="969">
        <f t="shared" ref="U99:U121" si="34">T99+R99+P99+N99+L99+J99+H99</f>
        <v>0</v>
      </c>
      <c r="V99" s="954"/>
      <c r="W99" s="203"/>
      <c r="X99" s="112">
        <f t="shared" si="20"/>
        <v>0</v>
      </c>
      <c r="Y99" s="959">
        <f t="shared" si="21"/>
        <v>0</v>
      </c>
      <c r="Z99" s="974">
        <f t="shared" si="22"/>
        <v>0</v>
      </c>
      <c r="AA99" s="17">
        <f t="shared" si="23"/>
        <v>0</v>
      </c>
      <c r="AB99" s="17">
        <f t="shared" si="24"/>
        <v>0</v>
      </c>
      <c r="AC99" s="17">
        <f t="shared" si="25"/>
        <v>0</v>
      </c>
      <c r="AD99" s="17">
        <f t="shared" si="26"/>
        <v>0</v>
      </c>
      <c r="AE99" s="17">
        <f t="shared" si="27"/>
        <v>0</v>
      </c>
      <c r="AF99" s="17">
        <f t="shared" si="28"/>
        <v>0</v>
      </c>
      <c r="AG99" s="17">
        <f t="shared" si="29"/>
        <v>0</v>
      </c>
      <c r="AO99" s="55">
        <v>92</v>
      </c>
      <c r="AP99" s="57">
        <f t="shared" si="30"/>
        <v>0</v>
      </c>
      <c r="AQ99" s="57">
        <f t="shared" si="31"/>
        <v>0</v>
      </c>
      <c r="AR99" s="57">
        <f t="shared" si="18"/>
        <v>0</v>
      </c>
      <c r="AS99" s="57">
        <f t="shared" si="32"/>
        <v>0</v>
      </c>
    </row>
    <row r="100" spans="1:45" ht="15.75" customHeight="1" x14ac:dyDescent="0.3">
      <c r="A100" s="126">
        <v>92</v>
      </c>
      <c r="B100" s="508"/>
      <c r="C100" s="508"/>
      <c r="D100" s="20"/>
      <c r="E100" s="630"/>
      <c r="F100" s="680"/>
      <c r="G100" s="708"/>
      <c r="H100" s="576"/>
      <c r="I100" s="696"/>
      <c r="J100" s="577"/>
      <c r="K100" s="696"/>
      <c r="L100" s="514"/>
      <c r="M100" s="696"/>
      <c r="N100" s="514"/>
      <c r="O100" s="696"/>
      <c r="P100" s="514"/>
      <c r="Q100" s="696"/>
      <c r="R100" s="514"/>
      <c r="S100" s="696"/>
      <c r="T100" s="514"/>
      <c r="U100" s="969">
        <f t="shared" si="34"/>
        <v>0</v>
      </c>
      <c r="V100" s="954"/>
      <c r="W100" s="203"/>
      <c r="X100" s="112">
        <f t="shared" si="20"/>
        <v>0</v>
      </c>
      <c r="Y100" s="959">
        <f t="shared" si="21"/>
        <v>0</v>
      </c>
      <c r="Z100" s="974">
        <f t="shared" si="22"/>
        <v>0</v>
      </c>
      <c r="AA100" s="17">
        <f t="shared" si="23"/>
        <v>0</v>
      </c>
      <c r="AB100" s="17">
        <f t="shared" si="24"/>
        <v>0</v>
      </c>
      <c r="AC100" s="17">
        <f t="shared" si="25"/>
        <v>0</v>
      </c>
      <c r="AD100" s="17">
        <f t="shared" si="26"/>
        <v>0</v>
      </c>
      <c r="AE100" s="17">
        <f t="shared" si="27"/>
        <v>0</v>
      </c>
      <c r="AF100" s="17">
        <f t="shared" si="28"/>
        <v>0</v>
      </c>
      <c r="AG100" s="17">
        <f t="shared" si="29"/>
        <v>0</v>
      </c>
      <c r="AO100" s="55">
        <v>93</v>
      </c>
      <c r="AP100" s="57">
        <f t="shared" si="30"/>
        <v>0</v>
      </c>
      <c r="AQ100" s="57">
        <f t="shared" si="31"/>
        <v>0</v>
      </c>
      <c r="AR100" s="57">
        <f t="shared" si="18"/>
        <v>0</v>
      </c>
      <c r="AS100" s="57">
        <f t="shared" si="32"/>
        <v>0</v>
      </c>
    </row>
    <row r="101" spans="1:45" s="2" customFormat="1" ht="15.75" customHeight="1" x14ac:dyDescent="0.3">
      <c r="A101" s="126">
        <v>93</v>
      </c>
      <c r="B101" s="508"/>
      <c r="C101" s="508"/>
      <c r="D101" s="20"/>
      <c r="E101" s="630"/>
      <c r="F101" s="680"/>
      <c r="G101" s="708"/>
      <c r="H101" s="576"/>
      <c r="I101" s="696"/>
      <c r="J101" s="577"/>
      <c r="K101" s="696"/>
      <c r="L101" s="514"/>
      <c r="M101" s="696"/>
      <c r="N101" s="514"/>
      <c r="O101" s="696"/>
      <c r="P101" s="514"/>
      <c r="Q101" s="696"/>
      <c r="R101" s="514"/>
      <c r="S101" s="696"/>
      <c r="T101" s="514"/>
      <c r="U101" s="969">
        <f t="shared" si="34"/>
        <v>0</v>
      </c>
      <c r="V101" s="954"/>
      <c r="W101" s="203"/>
      <c r="X101" s="112">
        <f t="shared" si="20"/>
        <v>0</v>
      </c>
      <c r="Y101" s="959">
        <f t="shared" si="21"/>
        <v>0</v>
      </c>
      <c r="Z101" s="974">
        <f t="shared" si="22"/>
        <v>0</v>
      </c>
      <c r="AA101" s="17">
        <f t="shared" si="23"/>
        <v>0</v>
      </c>
      <c r="AB101" s="17">
        <f t="shared" si="24"/>
        <v>0</v>
      </c>
      <c r="AC101" s="17">
        <f t="shared" si="25"/>
        <v>0</v>
      </c>
      <c r="AD101" s="17">
        <f t="shared" si="26"/>
        <v>0</v>
      </c>
      <c r="AE101" s="17">
        <f t="shared" si="27"/>
        <v>0</v>
      </c>
      <c r="AF101" s="17">
        <f t="shared" si="28"/>
        <v>0</v>
      </c>
      <c r="AG101" s="17">
        <f t="shared" si="29"/>
        <v>0</v>
      </c>
      <c r="AO101" s="55">
        <v>94</v>
      </c>
      <c r="AP101" s="57">
        <f t="shared" si="30"/>
        <v>0</v>
      </c>
      <c r="AQ101" s="57">
        <f t="shared" si="31"/>
        <v>0</v>
      </c>
      <c r="AR101" s="57">
        <f t="shared" si="18"/>
        <v>0</v>
      </c>
      <c r="AS101" s="57">
        <f t="shared" si="32"/>
        <v>0</v>
      </c>
    </row>
    <row r="102" spans="1:45" ht="15.75" customHeight="1" x14ac:dyDescent="0.3">
      <c r="A102" s="126">
        <v>94</v>
      </c>
      <c r="B102" s="508"/>
      <c r="C102" s="508"/>
      <c r="D102" s="20"/>
      <c r="E102" s="630"/>
      <c r="F102" s="680"/>
      <c r="G102" s="708"/>
      <c r="H102" s="576"/>
      <c r="I102" s="696"/>
      <c r="J102" s="577"/>
      <c r="K102" s="696"/>
      <c r="L102" s="514"/>
      <c r="M102" s="696"/>
      <c r="N102" s="514"/>
      <c r="O102" s="696"/>
      <c r="P102" s="514"/>
      <c r="Q102" s="696"/>
      <c r="R102" s="514"/>
      <c r="S102" s="696"/>
      <c r="T102" s="514"/>
      <c r="U102" s="969">
        <f t="shared" si="34"/>
        <v>0</v>
      </c>
      <c r="V102" s="954"/>
      <c r="W102" s="203"/>
      <c r="X102" s="112">
        <f t="shared" si="20"/>
        <v>0</v>
      </c>
      <c r="Y102" s="959">
        <f t="shared" si="21"/>
        <v>0</v>
      </c>
      <c r="Z102" s="974">
        <f t="shared" si="22"/>
        <v>0</v>
      </c>
      <c r="AA102" s="17">
        <f t="shared" si="23"/>
        <v>0</v>
      </c>
      <c r="AB102" s="17">
        <f t="shared" si="24"/>
        <v>0</v>
      </c>
      <c r="AC102" s="17">
        <f t="shared" si="25"/>
        <v>0</v>
      </c>
      <c r="AD102" s="17">
        <f t="shared" si="26"/>
        <v>0</v>
      </c>
      <c r="AE102" s="17">
        <f t="shared" si="27"/>
        <v>0</v>
      </c>
      <c r="AF102" s="17">
        <f t="shared" si="28"/>
        <v>0</v>
      </c>
      <c r="AG102" s="17">
        <f t="shared" si="29"/>
        <v>0</v>
      </c>
      <c r="AO102" s="55">
        <v>95</v>
      </c>
      <c r="AP102" s="57">
        <f t="shared" si="30"/>
        <v>0</v>
      </c>
      <c r="AQ102" s="57">
        <f t="shared" si="31"/>
        <v>0</v>
      </c>
      <c r="AR102" s="57">
        <f t="shared" si="18"/>
        <v>0</v>
      </c>
      <c r="AS102" s="57">
        <f t="shared" si="32"/>
        <v>0</v>
      </c>
    </row>
    <row r="103" spans="1:45" ht="15.75" customHeight="1" x14ac:dyDescent="0.3">
      <c r="A103" s="126">
        <v>95</v>
      </c>
      <c r="B103" s="575"/>
      <c r="C103" s="575"/>
      <c r="D103" s="20"/>
      <c r="E103" s="630"/>
      <c r="F103" s="680"/>
      <c r="G103" s="708"/>
      <c r="H103" s="576"/>
      <c r="I103" s="696"/>
      <c r="J103" s="577"/>
      <c r="K103" s="696"/>
      <c r="L103" s="514"/>
      <c r="M103" s="696"/>
      <c r="N103" s="514"/>
      <c r="O103" s="696"/>
      <c r="P103" s="514"/>
      <c r="Q103" s="696"/>
      <c r="R103" s="514"/>
      <c r="S103" s="696"/>
      <c r="T103" s="514"/>
      <c r="U103" s="969">
        <f t="shared" si="34"/>
        <v>0</v>
      </c>
      <c r="V103" s="954"/>
      <c r="W103" s="203"/>
      <c r="X103" s="112">
        <f t="shared" si="20"/>
        <v>0</v>
      </c>
      <c r="Y103" s="959">
        <f t="shared" si="21"/>
        <v>0</v>
      </c>
      <c r="Z103" s="974">
        <f t="shared" si="22"/>
        <v>0</v>
      </c>
      <c r="AA103" s="17">
        <f t="shared" si="23"/>
        <v>0</v>
      </c>
      <c r="AB103" s="17">
        <f t="shared" si="24"/>
        <v>0</v>
      </c>
      <c r="AC103" s="17">
        <f t="shared" si="25"/>
        <v>0</v>
      </c>
      <c r="AD103" s="17">
        <f t="shared" si="26"/>
        <v>0</v>
      </c>
      <c r="AE103" s="17">
        <f t="shared" si="27"/>
        <v>0</v>
      </c>
      <c r="AF103" s="17">
        <f t="shared" si="28"/>
        <v>0</v>
      </c>
      <c r="AG103" s="17">
        <f t="shared" si="29"/>
        <v>0</v>
      </c>
      <c r="AO103" s="55">
        <v>96</v>
      </c>
      <c r="AP103" s="57">
        <f t="shared" si="30"/>
        <v>0</v>
      </c>
      <c r="AQ103" s="57">
        <f t="shared" si="31"/>
        <v>0</v>
      </c>
      <c r="AR103" s="57">
        <f t="shared" si="18"/>
        <v>0</v>
      </c>
      <c r="AS103" s="57">
        <f t="shared" si="32"/>
        <v>0</v>
      </c>
    </row>
    <row r="104" spans="1:45" ht="15.75" customHeight="1" x14ac:dyDescent="0.3">
      <c r="A104" s="126">
        <v>96</v>
      </c>
      <c r="B104" s="575"/>
      <c r="C104" s="575"/>
      <c r="D104" s="20"/>
      <c r="E104" s="866"/>
      <c r="F104" s="680"/>
      <c r="G104" s="708"/>
      <c r="H104" s="576"/>
      <c r="I104" s="696"/>
      <c r="J104" s="577"/>
      <c r="K104" s="696"/>
      <c r="L104" s="514"/>
      <c r="M104" s="696"/>
      <c r="N104" s="514"/>
      <c r="O104" s="696"/>
      <c r="P104" s="514"/>
      <c r="Q104" s="696"/>
      <c r="R104" s="514"/>
      <c r="S104" s="696"/>
      <c r="T104" s="514"/>
      <c r="U104" s="969">
        <f t="shared" si="34"/>
        <v>0</v>
      </c>
      <c r="V104" s="954"/>
      <c r="W104" s="203"/>
      <c r="X104" s="112">
        <f t="shared" si="20"/>
        <v>0</v>
      </c>
      <c r="Y104" s="959">
        <f t="shared" si="21"/>
        <v>0</v>
      </c>
      <c r="Z104" s="974">
        <f t="shared" si="22"/>
        <v>0</v>
      </c>
      <c r="AA104" s="17">
        <f t="shared" si="23"/>
        <v>0</v>
      </c>
      <c r="AB104" s="17">
        <f t="shared" si="24"/>
        <v>0</v>
      </c>
      <c r="AC104" s="17">
        <f t="shared" si="25"/>
        <v>0</v>
      </c>
      <c r="AD104" s="17">
        <f t="shared" si="26"/>
        <v>0</v>
      </c>
      <c r="AE104" s="17">
        <f t="shared" si="27"/>
        <v>0</v>
      </c>
      <c r="AF104" s="17">
        <f t="shared" si="28"/>
        <v>0</v>
      </c>
      <c r="AG104" s="17">
        <f t="shared" si="29"/>
        <v>0</v>
      </c>
      <c r="AO104" s="55">
        <v>97</v>
      </c>
      <c r="AP104" s="57">
        <f t="shared" si="30"/>
        <v>0</v>
      </c>
      <c r="AQ104" s="57">
        <f t="shared" si="31"/>
        <v>0</v>
      </c>
      <c r="AR104" s="57">
        <f t="shared" si="18"/>
        <v>0</v>
      </c>
      <c r="AS104" s="57">
        <f t="shared" si="32"/>
        <v>0</v>
      </c>
    </row>
    <row r="105" spans="1:45" ht="15.75" customHeight="1" x14ac:dyDescent="0.3">
      <c r="A105" s="126">
        <v>97</v>
      </c>
      <c r="B105" s="575"/>
      <c r="C105" s="575"/>
      <c r="D105" s="20"/>
      <c r="E105" s="866"/>
      <c r="F105" s="680"/>
      <c r="G105" s="708"/>
      <c r="H105" s="576"/>
      <c r="I105" s="696"/>
      <c r="J105" s="577"/>
      <c r="K105" s="696"/>
      <c r="L105" s="514"/>
      <c r="M105" s="696"/>
      <c r="N105" s="514"/>
      <c r="O105" s="696"/>
      <c r="P105" s="514"/>
      <c r="Q105" s="696"/>
      <c r="R105" s="514"/>
      <c r="S105" s="696"/>
      <c r="T105" s="514"/>
      <c r="U105" s="969">
        <f t="shared" si="34"/>
        <v>0</v>
      </c>
      <c r="V105" s="954"/>
      <c r="W105" s="203"/>
      <c r="X105" s="112">
        <f t="shared" si="20"/>
        <v>0</v>
      </c>
      <c r="Y105" s="959">
        <f t="shared" si="21"/>
        <v>0</v>
      </c>
      <c r="Z105" s="974">
        <f t="shared" si="22"/>
        <v>0</v>
      </c>
      <c r="AA105" s="17">
        <f t="shared" si="23"/>
        <v>0</v>
      </c>
      <c r="AB105" s="17">
        <f t="shared" si="24"/>
        <v>0</v>
      </c>
      <c r="AC105" s="17">
        <f t="shared" si="25"/>
        <v>0</v>
      </c>
      <c r="AD105" s="17">
        <f t="shared" si="26"/>
        <v>0</v>
      </c>
      <c r="AE105" s="17">
        <f t="shared" si="27"/>
        <v>0</v>
      </c>
      <c r="AF105" s="17">
        <f t="shared" si="28"/>
        <v>0</v>
      </c>
      <c r="AG105" s="17">
        <f t="shared" si="29"/>
        <v>0</v>
      </c>
      <c r="AO105" s="55">
        <v>98</v>
      </c>
      <c r="AP105" s="57">
        <f t="shared" si="30"/>
        <v>0</v>
      </c>
      <c r="AQ105" s="57">
        <f t="shared" si="31"/>
        <v>0</v>
      </c>
      <c r="AR105" s="57">
        <f t="shared" si="18"/>
        <v>0</v>
      </c>
      <c r="AS105" s="57">
        <f t="shared" si="32"/>
        <v>0</v>
      </c>
    </row>
    <row r="106" spans="1:45" ht="15.75" customHeight="1" x14ac:dyDescent="0.3">
      <c r="A106" s="126">
        <v>98</v>
      </c>
      <c r="B106" s="575"/>
      <c r="C106" s="575"/>
      <c r="D106" s="20"/>
      <c r="E106" s="866"/>
      <c r="F106" s="680"/>
      <c r="G106" s="708"/>
      <c r="H106" s="576"/>
      <c r="I106" s="696"/>
      <c r="J106" s="577"/>
      <c r="K106" s="696"/>
      <c r="L106" s="514"/>
      <c r="M106" s="696"/>
      <c r="N106" s="514"/>
      <c r="O106" s="696"/>
      <c r="P106" s="514"/>
      <c r="Q106" s="696"/>
      <c r="R106" s="514"/>
      <c r="S106" s="696"/>
      <c r="T106" s="514"/>
      <c r="U106" s="969">
        <f t="shared" si="34"/>
        <v>0</v>
      </c>
      <c r="V106" s="954"/>
      <c r="W106" s="203"/>
      <c r="X106" s="112">
        <f t="shared" si="20"/>
        <v>0</v>
      </c>
      <c r="Y106" s="959">
        <f t="shared" si="21"/>
        <v>0</v>
      </c>
      <c r="Z106" s="974">
        <f t="shared" si="22"/>
        <v>0</v>
      </c>
      <c r="AA106" s="17">
        <f t="shared" si="23"/>
        <v>0</v>
      </c>
      <c r="AB106" s="17">
        <f t="shared" si="24"/>
        <v>0</v>
      </c>
      <c r="AC106" s="17">
        <f t="shared" si="25"/>
        <v>0</v>
      </c>
      <c r="AD106" s="17">
        <f t="shared" si="26"/>
        <v>0</v>
      </c>
      <c r="AE106" s="17">
        <f t="shared" si="27"/>
        <v>0</v>
      </c>
      <c r="AF106" s="17">
        <f t="shared" si="28"/>
        <v>0</v>
      </c>
      <c r="AG106" s="17">
        <f t="shared" si="29"/>
        <v>0</v>
      </c>
      <c r="AO106" s="55">
        <v>99</v>
      </c>
      <c r="AP106" s="57">
        <f t="shared" si="30"/>
        <v>0</v>
      </c>
      <c r="AQ106" s="57">
        <f t="shared" si="31"/>
        <v>0</v>
      </c>
      <c r="AR106" s="57">
        <f t="shared" si="18"/>
        <v>0</v>
      </c>
      <c r="AS106" s="57">
        <f t="shared" si="32"/>
        <v>0</v>
      </c>
    </row>
    <row r="107" spans="1:45" ht="15.75" customHeight="1" x14ac:dyDescent="0.3">
      <c r="A107" s="126">
        <v>99</v>
      </c>
      <c r="B107" s="575"/>
      <c r="C107" s="575"/>
      <c r="D107" s="20"/>
      <c r="E107" s="866"/>
      <c r="F107" s="680"/>
      <c r="G107" s="708"/>
      <c r="H107" s="576"/>
      <c r="I107" s="696"/>
      <c r="J107" s="577"/>
      <c r="K107" s="696"/>
      <c r="L107" s="514"/>
      <c r="M107" s="696"/>
      <c r="N107" s="514"/>
      <c r="O107" s="696"/>
      <c r="P107" s="514"/>
      <c r="Q107" s="696"/>
      <c r="R107" s="514"/>
      <c r="S107" s="696"/>
      <c r="T107" s="514"/>
      <c r="U107" s="969">
        <f t="shared" si="34"/>
        <v>0</v>
      </c>
      <c r="V107" s="954"/>
      <c r="W107" s="203"/>
      <c r="X107" s="112">
        <f t="shared" si="20"/>
        <v>0</v>
      </c>
      <c r="Y107" s="959">
        <f t="shared" si="21"/>
        <v>0</v>
      </c>
      <c r="Z107" s="974">
        <f t="shared" si="22"/>
        <v>0</v>
      </c>
      <c r="AA107" s="17">
        <f t="shared" si="23"/>
        <v>0</v>
      </c>
      <c r="AB107" s="17">
        <f t="shared" si="24"/>
        <v>0</v>
      </c>
      <c r="AC107" s="17">
        <f t="shared" si="25"/>
        <v>0</v>
      </c>
      <c r="AD107" s="17">
        <f t="shared" si="26"/>
        <v>0</v>
      </c>
      <c r="AE107" s="17">
        <f t="shared" si="27"/>
        <v>0</v>
      </c>
      <c r="AF107" s="17">
        <f t="shared" si="28"/>
        <v>0</v>
      </c>
      <c r="AG107" s="17">
        <f t="shared" si="29"/>
        <v>0</v>
      </c>
      <c r="AO107" s="55">
        <v>100</v>
      </c>
      <c r="AP107" s="57">
        <f t="shared" si="30"/>
        <v>0</v>
      </c>
      <c r="AQ107" s="57">
        <f t="shared" si="31"/>
        <v>0</v>
      </c>
      <c r="AR107" s="57">
        <f t="shared" si="18"/>
        <v>0</v>
      </c>
      <c r="AS107" s="57">
        <f t="shared" si="32"/>
        <v>0</v>
      </c>
    </row>
    <row r="108" spans="1:45" ht="15.75" customHeight="1" x14ac:dyDescent="0.3">
      <c r="A108" s="126">
        <v>100</v>
      </c>
      <c r="B108" s="575"/>
      <c r="C108" s="575"/>
      <c r="D108" s="20"/>
      <c r="E108" s="866"/>
      <c r="F108" s="680"/>
      <c r="G108" s="708"/>
      <c r="H108" s="576"/>
      <c r="I108" s="696"/>
      <c r="J108" s="577"/>
      <c r="K108" s="696"/>
      <c r="L108" s="514"/>
      <c r="M108" s="696"/>
      <c r="N108" s="514"/>
      <c r="O108" s="696"/>
      <c r="P108" s="514"/>
      <c r="Q108" s="696"/>
      <c r="R108" s="514"/>
      <c r="S108" s="696"/>
      <c r="T108" s="514"/>
      <c r="U108" s="969">
        <f t="shared" si="34"/>
        <v>0</v>
      </c>
      <c r="V108" s="954"/>
      <c r="W108" s="203"/>
      <c r="X108" s="112">
        <f t="shared" si="20"/>
        <v>0</v>
      </c>
      <c r="Y108" s="959">
        <f t="shared" si="21"/>
        <v>0</v>
      </c>
      <c r="Z108" s="974">
        <f t="shared" si="22"/>
        <v>0</v>
      </c>
      <c r="AA108" s="17">
        <f t="shared" si="23"/>
        <v>0</v>
      </c>
      <c r="AB108" s="17">
        <f t="shared" si="24"/>
        <v>0</v>
      </c>
      <c r="AC108" s="17">
        <f t="shared" si="25"/>
        <v>0</v>
      </c>
      <c r="AD108" s="17">
        <f t="shared" si="26"/>
        <v>0</v>
      </c>
      <c r="AE108" s="17">
        <f t="shared" si="27"/>
        <v>0</v>
      </c>
      <c r="AF108" s="17">
        <f t="shared" si="28"/>
        <v>0</v>
      </c>
      <c r="AG108" s="17">
        <f t="shared" si="29"/>
        <v>0</v>
      </c>
      <c r="AO108" s="55">
        <v>101</v>
      </c>
      <c r="AP108" s="57">
        <f t="shared" si="30"/>
        <v>0</v>
      </c>
      <c r="AQ108" s="57">
        <f t="shared" si="31"/>
        <v>0</v>
      </c>
      <c r="AR108" s="57">
        <f t="shared" si="18"/>
        <v>0</v>
      </c>
      <c r="AS108" s="57">
        <f t="shared" si="32"/>
        <v>0</v>
      </c>
    </row>
    <row r="109" spans="1:45" ht="15.75" customHeight="1" x14ac:dyDescent="0.3">
      <c r="A109" s="126">
        <v>101</v>
      </c>
      <c r="B109" s="575"/>
      <c r="C109" s="575"/>
      <c r="D109" s="20"/>
      <c r="E109" s="866"/>
      <c r="F109" s="680"/>
      <c r="G109" s="708"/>
      <c r="H109" s="576"/>
      <c r="I109" s="696"/>
      <c r="J109" s="577"/>
      <c r="K109" s="696"/>
      <c r="L109" s="514"/>
      <c r="M109" s="696"/>
      <c r="N109" s="514"/>
      <c r="O109" s="696"/>
      <c r="P109" s="514"/>
      <c r="Q109" s="696"/>
      <c r="R109" s="514"/>
      <c r="S109" s="696"/>
      <c r="T109" s="514"/>
      <c r="U109" s="969">
        <f t="shared" si="34"/>
        <v>0</v>
      </c>
      <c r="V109" s="954"/>
      <c r="W109" s="203"/>
      <c r="X109" s="112">
        <f t="shared" si="20"/>
        <v>0</v>
      </c>
      <c r="Y109" s="959">
        <f t="shared" si="21"/>
        <v>0</v>
      </c>
      <c r="Z109" s="974">
        <f t="shared" si="22"/>
        <v>0</v>
      </c>
      <c r="AA109" s="17">
        <f t="shared" si="23"/>
        <v>0</v>
      </c>
      <c r="AB109" s="17">
        <f t="shared" si="24"/>
        <v>0</v>
      </c>
      <c r="AC109" s="17">
        <f t="shared" si="25"/>
        <v>0</v>
      </c>
      <c r="AD109" s="17">
        <f t="shared" si="26"/>
        <v>0</v>
      </c>
      <c r="AE109" s="17">
        <f t="shared" si="27"/>
        <v>0</v>
      </c>
      <c r="AF109" s="17">
        <f t="shared" si="28"/>
        <v>0</v>
      </c>
      <c r="AG109" s="17">
        <f t="shared" si="29"/>
        <v>0</v>
      </c>
      <c r="AO109" s="55">
        <v>102</v>
      </c>
      <c r="AP109" s="57">
        <f t="shared" si="30"/>
        <v>0</v>
      </c>
      <c r="AQ109" s="57">
        <f t="shared" si="31"/>
        <v>0</v>
      </c>
      <c r="AR109" s="57">
        <f t="shared" si="18"/>
        <v>0</v>
      </c>
      <c r="AS109" s="57">
        <f t="shared" si="32"/>
        <v>0</v>
      </c>
    </row>
    <row r="110" spans="1:45" ht="15.75" customHeight="1" x14ac:dyDescent="0.3">
      <c r="A110" s="126">
        <v>102</v>
      </c>
      <c r="B110" s="575"/>
      <c r="C110" s="575"/>
      <c r="D110" s="20"/>
      <c r="E110" s="630"/>
      <c r="F110" s="680"/>
      <c r="G110" s="708"/>
      <c r="H110" s="576"/>
      <c r="I110" s="696"/>
      <c r="J110" s="577"/>
      <c r="K110" s="696"/>
      <c r="L110" s="514"/>
      <c r="M110" s="696"/>
      <c r="N110" s="514"/>
      <c r="O110" s="696"/>
      <c r="P110" s="514"/>
      <c r="Q110" s="696"/>
      <c r="R110" s="514"/>
      <c r="S110" s="696"/>
      <c r="T110" s="514"/>
      <c r="U110" s="969">
        <f t="shared" si="34"/>
        <v>0</v>
      </c>
      <c r="V110" s="954"/>
      <c r="W110" s="203"/>
      <c r="X110" s="112">
        <f t="shared" si="20"/>
        <v>0</v>
      </c>
      <c r="Y110" s="959">
        <f t="shared" si="21"/>
        <v>0</v>
      </c>
      <c r="Z110" s="974">
        <f t="shared" si="22"/>
        <v>0</v>
      </c>
      <c r="AA110" s="17">
        <f t="shared" si="23"/>
        <v>0</v>
      </c>
      <c r="AB110" s="17">
        <f t="shared" si="24"/>
        <v>0</v>
      </c>
      <c r="AC110" s="17">
        <f t="shared" si="25"/>
        <v>0</v>
      </c>
      <c r="AD110" s="17">
        <f t="shared" si="26"/>
        <v>0</v>
      </c>
      <c r="AE110" s="17">
        <f t="shared" si="27"/>
        <v>0</v>
      </c>
      <c r="AF110" s="17">
        <f t="shared" si="28"/>
        <v>0</v>
      </c>
      <c r="AG110" s="17">
        <f t="shared" si="29"/>
        <v>0</v>
      </c>
      <c r="AO110" s="55">
        <v>103</v>
      </c>
      <c r="AP110" s="57">
        <f t="shared" si="30"/>
        <v>0</v>
      </c>
      <c r="AQ110" s="57">
        <f t="shared" si="31"/>
        <v>0</v>
      </c>
      <c r="AR110" s="57">
        <f t="shared" si="18"/>
        <v>0</v>
      </c>
      <c r="AS110" s="57">
        <f t="shared" si="32"/>
        <v>0</v>
      </c>
    </row>
    <row r="111" spans="1:45" ht="15.75" customHeight="1" x14ac:dyDescent="0.3">
      <c r="A111" s="126">
        <v>103</v>
      </c>
      <c r="B111" s="575"/>
      <c r="C111" s="575"/>
      <c r="D111" s="20"/>
      <c r="E111" s="630"/>
      <c r="F111" s="680"/>
      <c r="G111" s="708"/>
      <c r="H111" s="576"/>
      <c r="I111" s="696"/>
      <c r="J111" s="577"/>
      <c r="K111" s="696"/>
      <c r="L111" s="514"/>
      <c r="M111" s="696"/>
      <c r="N111" s="514"/>
      <c r="O111" s="696"/>
      <c r="P111" s="514"/>
      <c r="Q111" s="696"/>
      <c r="R111" s="514"/>
      <c r="S111" s="696"/>
      <c r="T111" s="514"/>
      <c r="U111" s="969">
        <f t="shared" si="34"/>
        <v>0</v>
      </c>
      <c r="V111" s="954"/>
      <c r="W111" s="203"/>
      <c r="X111" s="112">
        <f t="shared" si="20"/>
        <v>0</v>
      </c>
      <c r="Y111" s="959">
        <f t="shared" si="21"/>
        <v>0</v>
      </c>
      <c r="Z111" s="974">
        <f t="shared" si="22"/>
        <v>0</v>
      </c>
      <c r="AA111" s="17">
        <f t="shared" si="23"/>
        <v>0</v>
      </c>
      <c r="AB111" s="17">
        <f t="shared" si="24"/>
        <v>0</v>
      </c>
      <c r="AC111" s="17">
        <f t="shared" si="25"/>
        <v>0</v>
      </c>
      <c r="AD111" s="17">
        <f t="shared" si="26"/>
        <v>0</v>
      </c>
      <c r="AE111" s="17">
        <f t="shared" si="27"/>
        <v>0</v>
      </c>
      <c r="AF111" s="17">
        <f t="shared" si="28"/>
        <v>0</v>
      </c>
      <c r="AG111" s="17">
        <f t="shared" si="29"/>
        <v>0</v>
      </c>
      <c r="AO111" s="55">
        <v>104</v>
      </c>
      <c r="AP111" s="57">
        <f t="shared" si="30"/>
        <v>0</v>
      </c>
      <c r="AQ111" s="57">
        <f t="shared" si="31"/>
        <v>0</v>
      </c>
      <c r="AR111" s="57">
        <f t="shared" si="18"/>
        <v>0</v>
      </c>
      <c r="AS111" s="57">
        <f t="shared" si="32"/>
        <v>0</v>
      </c>
    </row>
    <row r="112" spans="1:45" ht="15.75" customHeight="1" x14ac:dyDescent="0.3">
      <c r="A112" s="126">
        <v>104</v>
      </c>
      <c r="B112" s="575"/>
      <c r="C112" s="575"/>
      <c r="D112" s="20"/>
      <c r="E112" s="630"/>
      <c r="F112" s="680"/>
      <c r="G112" s="708"/>
      <c r="H112" s="576"/>
      <c r="I112" s="696"/>
      <c r="J112" s="577"/>
      <c r="K112" s="696"/>
      <c r="L112" s="514"/>
      <c r="M112" s="696"/>
      <c r="N112" s="514"/>
      <c r="O112" s="696"/>
      <c r="P112" s="514"/>
      <c r="Q112" s="696"/>
      <c r="R112" s="514"/>
      <c r="S112" s="696"/>
      <c r="T112" s="514"/>
      <c r="U112" s="969">
        <f t="shared" si="34"/>
        <v>0</v>
      </c>
      <c r="V112" s="954"/>
      <c r="W112" s="203"/>
      <c r="X112" s="112">
        <f t="shared" si="20"/>
        <v>0</v>
      </c>
      <c r="Y112" s="959">
        <f t="shared" si="21"/>
        <v>0</v>
      </c>
      <c r="Z112" s="974">
        <f t="shared" si="22"/>
        <v>0</v>
      </c>
      <c r="AA112" s="17">
        <f t="shared" si="23"/>
        <v>0</v>
      </c>
      <c r="AB112" s="17">
        <f t="shared" si="24"/>
        <v>0</v>
      </c>
      <c r="AC112" s="17">
        <f t="shared" si="25"/>
        <v>0</v>
      </c>
      <c r="AD112" s="17">
        <f t="shared" si="26"/>
        <v>0</v>
      </c>
      <c r="AE112" s="17">
        <f t="shared" si="27"/>
        <v>0</v>
      </c>
      <c r="AF112" s="17">
        <f t="shared" si="28"/>
        <v>0</v>
      </c>
      <c r="AG112" s="17">
        <f t="shared" si="29"/>
        <v>0</v>
      </c>
      <c r="AO112" s="55">
        <v>105</v>
      </c>
      <c r="AP112" s="57">
        <f t="shared" si="30"/>
        <v>0</v>
      </c>
      <c r="AQ112" s="57">
        <f t="shared" si="31"/>
        <v>0</v>
      </c>
      <c r="AR112" s="57">
        <f t="shared" si="18"/>
        <v>0</v>
      </c>
      <c r="AS112" s="57">
        <f t="shared" si="32"/>
        <v>0</v>
      </c>
    </row>
    <row r="113" spans="1:45" ht="18" customHeight="1" x14ac:dyDescent="0.3">
      <c r="A113" s="126">
        <v>105</v>
      </c>
      <c r="B113" s="575"/>
      <c r="C113" s="575"/>
      <c r="D113" s="20"/>
      <c r="E113" s="630"/>
      <c r="F113" s="680"/>
      <c r="G113" s="708"/>
      <c r="H113" s="576"/>
      <c r="I113" s="696"/>
      <c r="J113" s="577"/>
      <c r="K113" s="696"/>
      <c r="L113" s="514"/>
      <c r="M113" s="696"/>
      <c r="N113" s="514"/>
      <c r="O113" s="696"/>
      <c r="P113" s="514"/>
      <c r="Q113" s="696"/>
      <c r="R113" s="514"/>
      <c r="S113" s="696"/>
      <c r="T113" s="514"/>
      <c r="U113" s="969">
        <f t="shared" si="34"/>
        <v>0</v>
      </c>
      <c r="V113" s="954"/>
      <c r="W113" s="203"/>
      <c r="X113" s="112">
        <f t="shared" si="20"/>
        <v>0</v>
      </c>
      <c r="Y113" s="959">
        <f t="shared" si="21"/>
        <v>0</v>
      </c>
      <c r="Z113" s="974">
        <f t="shared" si="22"/>
        <v>0</v>
      </c>
      <c r="AA113" s="17">
        <f t="shared" si="23"/>
        <v>0</v>
      </c>
      <c r="AB113" s="17">
        <f t="shared" si="24"/>
        <v>0</v>
      </c>
      <c r="AC113" s="17">
        <f t="shared" si="25"/>
        <v>0</v>
      </c>
      <c r="AD113" s="17">
        <f t="shared" si="26"/>
        <v>0</v>
      </c>
      <c r="AE113" s="17">
        <f t="shared" si="27"/>
        <v>0</v>
      </c>
      <c r="AF113" s="17">
        <f t="shared" si="28"/>
        <v>0</v>
      </c>
      <c r="AG113" s="17">
        <f t="shared" si="29"/>
        <v>0</v>
      </c>
      <c r="AO113" s="55">
        <v>106</v>
      </c>
      <c r="AP113" s="57">
        <f t="shared" si="30"/>
        <v>0</v>
      </c>
      <c r="AQ113" s="57">
        <f t="shared" si="31"/>
        <v>0</v>
      </c>
      <c r="AR113" s="57">
        <f t="shared" si="18"/>
        <v>0</v>
      </c>
      <c r="AS113" s="57">
        <f t="shared" si="32"/>
        <v>0</v>
      </c>
    </row>
    <row r="114" spans="1:45" s="3" customFormat="1" ht="15.75" customHeight="1" x14ac:dyDescent="0.3">
      <c r="A114" s="126">
        <v>106</v>
      </c>
      <c r="B114" s="575"/>
      <c r="C114" s="575"/>
      <c r="D114" s="20"/>
      <c r="E114" s="630"/>
      <c r="F114" s="680"/>
      <c r="G114" s="708"/>
      <c r="H114" s="576"/>
      <c r="I114" s="696"/>
      <c r="J114" s="577"/>
      <c r="K114" s="696"/>
      <c r="L114" s="514"/>
      <c r="M114" s="696"/>
      <c r="N114" s="514"/>
      <c r="O114" s="696"/>
      <c r="P114" s="514"/>
      <c r="Q114" s="696"/>
      <c r="R114" s="514"/>
      <c r="S114" s="696"/>
      <c r="T114" s="514"/>
      <c r="U114" s="969">
        <f t="shared" si="34"/>
        <v>0</v>
      </c>
      <c r="V114" s="954"/>
      <c r="W114" s="203"/>
      <c r="X114" s="112">
        <f t="shared" si="20"/>
        <v>0</v>
      </c>
      <c r="Y114" s="959">
        <f t="shared" si="21"/>
        <v>0</v>
      </c>
      <c r="Z114" s="974">
        <f t="shared" si="22"/>
        <v>0</v>
      </c>
      <c r="AA114" s="17">
        <f t="shared" si="23"/>
        <v>0</v>
      </c>
      <c r="AB114" s="17">
        <f t="shared" si="24"/>
        <v>0</v>
      </c>
      <c r="AC114" s="17">
        <f t="shared" si="25"/>
        <v>0</v>
      </c>
      <c r="AD114" s="17">
        <f t="shared" si="26"/>
        <v>0</v>
      </c>
      <c r="AE114" s="17">
        <f t="shared" si="27"/>
        <v>0</v>
      </c>
      <c r="AF114" s="17">
        <f t="shared" si="28"/>
        <v>0</v>
      </c>
      <c r="AG114" s="17">
        <f t="shared" si="29"/>
        <v>0</v>
      </c>
      <c r="AO114" s="55">
        <v>107</v>
      </c>
      <c r="AP114" s="57">
        <f t="shared" si="30"/>
        <v>0</v>
      </c>
      <c r="AQ114" s="57">
        <f t="shared" si="31"/>
        <v>0</v>
      </c>
      <c r="AR114" s="57">
        <f t="shared" si="18"/>
        <v>0</v>
      </c>
      <c r="AS114" s="57">
        <f t="shared" si="32"/>
        <v>0</v>
      </c>
    </row>
    <row r="115" spans="1:45" ht="15.75" customHeight="1" x14ac:dyDescent="0.3">
      <c r="A115" s="126">
        <v>107</v>
      </c>
      <c r="B115" s="575"/>
      <c r="C115" s="575"/>
      <c r="D115" s="20"/>
      <c r="E115" s="630"/>
      <c r="F115" s="680"/>
      <c r="G115" s="708"/>
      <c r="H115" s="576"/>
      <c r="I115" s="696"/>
      <c r="J115" s="577"/>
      <c r="K115" s="696"/>
      <c r="L115" s="514"/>
      <c r="M115" s="696"/>
      <c r="N115" s="514"/>
      <c r="O115" s="696"/>
      <c r="P115" s="514"/>
      <c r="Q115" s="696"/>
      <c r="R115" s="514"/>
      <c r="S115" s="696"/>
      <c r="T115" s="514"/>
      <c r="U115" s="969">
        <f t="shared" si="34"/>
        <v>0</v>
      </c>
      <c r="V115" s="954"/>
      <c r="W115" s="203"/>
      <c r="X115" s="112">
        <f t="shared" si="20"/>
        <v>0</v>
      </c>
      <c r="Y115" s="959">
        <f t="shared" si="21"/>
        <v>0</v>
      </c>
      <c r="Z115" s="974">
        <f t="shared" si="22"/>
        <v>0</v>
      </c>
      <c r="AA115" s="17">
        <f t="shared" si="23"/>
        <v>0</v>
      </c>
      <c r="AB115" s="17">
        <f t="shared" si="24"/>
        <v>0</v>
      </c>
      <c r="AC115" s="17">
        <f t="shared" si="25"/>
        <v>0</v>
      </c>
      <c r="AD115" s="17">
        <f t="shared" si="26"/>
        <v>0</v>
      </c>
      <c r="AE115" s="17">
        <f t="shared" si="27"/>
        <v>0</v>
      </c>
      <c r="AF115" s="17">
        <f t="shared" si="28"/>
        <v>0</v>
      </c>
      <c r="AG115" s="17">
        <f t="shared" si="29"/>
        <v>0</v>
      </c>
      <c r="AO115" s="55">
        <v>108</v>
      </c>
      <c r="AP115" s="57">
        <f t="shared" si="30"/>
        <v>0</v>
      </c>
      <c r="AQ115" s="57">
        <f t="shared" si="31"/>
        <v>0</v>
      </c>
      <c r="AR115" s="57">
        <f t="shared" si="18"/>
        <v>0</v>
      </c>
      <c r="AS115" s="57">
        <f t="shared" si="32"/>
        <v>0</v>
      </c>
    </row>
    <row r="116" spans="1:45" ht="15.75" customHeight="1" x14ac:dyDescent="0.3">
      <c r="A116" s="126">
        <v>108</v>
      </c>
      <c r="B116" s="575"/>
      <c r="C116" s="575"/>
      <c r="D116" s="20"/>
      <c r="E116" s="630"/>
      <c r="F116" s="680"/>
      <c r="G116" s="708"/>
      <c r="H116" s="576"/>
      <c r="I116" s="696"/>
      <c r="J116" s="577"/>
      <c r="K116" s="696"/>
      <c r="L116" s="514"/>
      <c r="M116" s="696"/>
      <c r="N116" s="514"/>
      <c r="O116" s="696"/>
      <c r="P116" s="514"/>
      <c r="Q116" s="696"/>
      <c r="R116" s="514"/>
      <c r="S116" s="696"/>
      <c r="T116" s="514"/>
      <c r="U116" s="969">
        <f t="shared" si="34"/>
        <v>0</v>
      </c>
      <c r="V116" s="954"/>
      <c r="W116" s="203"/>
      <c r="X116" s="112">
        <f t="shared" si="20"/>
        <v>0</v>
      </c>
      <c r="Y116" s="959">
        <f t="shared" si="21"/>
        <v>0</v>
      </c>
      <c r="Z116" s="974">
        <f t="shared" si="22"/>
        <v>0</v>
      </c>
      <c r="AA116" s="17">
        <f t="shared" si="23"/>
        <v>0</v>
      </c>
      <c r="AB116" s="17">
        <f t="shared" si="24"/>
        <v>0</v>
      </c>
      <c r="AC116" s="17">
        <f t="shared" si="25"/>
        <v>0</v>
      </c>
      <c r="AD116" s="17">
        <f t="shared" si="26"/>
        <v>0</v>
      </c>
      <c r="AE116" s="17">
        <f t="shared" si="27"/>
        <v>0</v>
      </c>
      <c r="AF116" s="17">
        <f t="shared" si="28"/>
        <v>0</v>
      </c>
      <c r="AG116" s="17">
        <f t="shared" si="29"/>
        <v>0</v>
      </c>
      <c r="AO116" s="55">
        <v>109</v>
      </c>
      <c r="AP116" s="57">
        <f t="shared" si="30"/>
        <v>0</v>
      </c>
      <c r="AQ116" s="57">
        <f t="shared" si="31"/>
        <v>0</v>
      </c>
      <c r="AR116" s="57">
        <f t="shared" si="18"/>
        <v>0</v>
      </c>
      <c r="AS116" s="57">
        <f t="shared" si="32"/>
        <v>0</v>
      </c>
    </row>
    <row r="117" spans="1:45" ht="15.75" customHeight="1" x14ac:dyDescent="0.3">
      <c r="A117" s="126">
        <v>109</v>
      </c>
      <c r="B117" s="575"/>
      <c r="C117" s="575"/>
      <c r="D117" s="20"/>
      <c r="E117" s="630"/>
      <c r="F117" s="680"/>
      <c r="G117" s="708"/>
      <c r="H117" s="576"/>
      <c r="I117" s="696"/>
      <c r="J117" s="577"/>
      <c r="K117" s="696"/>
      <c r="L117" s="514"/>
      <c r="M117" s="696"/>
      <c r="N117" s="514"/>
      <c r="O117" s="696"/>
      <c r="P117" s="514"/>
      <c r="Q117" s="696"/>
      <c r="R117" s="514"/>
      <c r="S117" s="696"/>
      <c r="T117" s="514"/>
      <c r="U117" s="969">
        <f t="shared" si="34"/>
        <v>0</v>
      </c>
      <c r="V117" s="954"/>
      <c r="W117" s="203"/>
      <c r="X117" s="112">
        <f t="shared" si="20"/>
        <v>0</v>
      </c>
      <c r="Y117" s="959">
        <f t="shared" si="21"/>
        <v>0</v>
      </c>
      <c r="Z117" s="974">
        <f t="shared" si="22"/>
        <v>0</v>
      </c>
      <c r="AA117" s="17">
        <f t="shared" si="23"/>
        <v>0</v>
      </c>
      <c r="AB117" s="17">
        <f t="shared" si="24"/>
        <v>0</v>
      </c>
      <c r="AC117" s="17">
        <f t="shared" si="25"/>
        <v>0</v>
      </c>
      <c r="AD117" s="17">
        <f t="shared" si="26"/>
        <v>0</v>
      </c>
      <c r="AE117" s="17">
        <f t="shared" si="27"/>
        <v>0</v>
      </c>
      <c r="AF117" s="17">
        <f t="shared" si="28"/>
        <v>0</v>
      </c>
      <c r="AG117" s="17">
        <f t="shared" si="29"/>
        <v>0</v>
      </c>
      <c r="AO117" s="55">
        <v>110</v>
      </c>
      <c r="AP117" s="57">
        <f t="shared" si="30"/>
        <v>0</v>
      </c>
      <c r="AQ117" s="57">
        <f t="shared" si="31"/>
        <v>0</v>
      </c>
      <c r="AR117" s="57">
        <f t="shared" si="18"/>
        <v>0</v>
      </c>
      <c r="AS117" s="57">
        <f t="shared" si="32"/>
        <v>0</v>
      </c>
    </row>
    <row r="118" spans="1:45" ht="15.75" customHeight="1" x14ac:dyDescent="0.3">
      <c r="A118" s="507">
        <v>110</v>
      </c>
      <c r="B118" s="508"/>
      <c r="C118" s="508"/>
      <c r="D118" s="20"/>
      <c r="E118" s="630"/>
      <c r="F118" s="680"/>
      <c r="G118" s="708"/>
      <c r="H118" s="576"/>
      <c r="I118" s="696"/>
      <c r="J118" s="577"/>
      <c r="K118" s="696"/>
      <c r="L118" s="514"/>
      <c r="M118" s="696"/>
      <c r="N118" s="514"/>
      <c r="O118" s="696"/>
      <c r="P118" s="514"/>
      <c r="Q118" s="696"/>
      <c r="R118" s="514"/>
      <c r="S118" s="696"/>
      <c r="T118" s="514"/>
      <c r="U118" s="969">
        <f t="shared" si="34"/>
        <v>0</v>
      </c>
      <c r="V118" s="954"/>
      <c r="W118" s="203"/>
      <c r="X118" s="112">
        <f t="shared" si="20"/>
        <v>0</v>
      </c>
      <c r="Y118" s="959">
        <f t="shared" si="21"/>
        <v>0</v>
      </c>
      <c r="Z118" s="974">
        <f t="shared" si="22"/>
        <v>0</v>
      </c>
      <c r="AA118" s="17">
        <f t="shared" si="23"/>
        <v>0</v>
      </c>
      <c r="AB118" s="17">
        <f t="shared" si="24"/>
        <v>0</v>
      </c>
      <c r="AC118" s="17">
        <f t="shared" si="25"/>
        <v>0</v>
      </c>
      <c r="AD118" s="17">
        <f t="shared" si="26"/>
        <v>0</v>
      </c>
      <c r="AE118" s="17">
        <f t="shared" si="27"/>
        <v>0</v>
      </c>
      <c r="AF118" s="17">
        <f t="shared" si="28"/>
        <v>0</v>
      </c>
      <c r="AG118" s="17">
        <f t="shared" si="29"/>
        <v>0</v>
      </c>
      <c r="AO118" s="55">
        <v>111</v>
      </c>
      <c r="AP118" s="57">
        <f t="shared" si="30"/>
        <v>0</v>
      </c>
      <c r="AQ118" s="57">
        <f t="shared" si="31"/>
        <v>0</v>
      </c>
      <c r="AR118" s="57">
        <f t="shared" si="18"/>
        <v>0</v>
      </c>
      <c r="AS118" s="57">
        <f t="shared" si="32"/>
        <v>0</v>
      </c>
    </row>
    <row r="119" spans="1:45" ht="15.75" customHeight="1" x14ac:dyDescent="0.3">
      <c r="A119" s="507">
        <v>111</v>
      </c>
      <c r="B119" s="508"/>
      <c r="C119" s="508"/>
      <c r="D119" s="20"/>
      <c r="E119" s="630"/>
      <c r="F119" s="680"/>
      <c r="G119" s="708"/>
      <c r="H119" s="576"/>
      <c r="I119" s="696"/>
      <c r="J119" s="577"/>
      <c r="K119" s="696"/>
      <c r="L119" s="514"/>
      <c r="M119" s="696"/>
      <c r="N119" s="514"/>
      <c r="O119" s="696"/>
      <c r="P119" s="514"/>
      <c r="Q119" s="696"/>
      <c r="R119" s="514"/>
      <c r="S119" s="696"/>
      <c r="T119" s="514"/>
      <c r="U119" s="969">
        <f t="shared" si="34"/>
        <v>0</v>
      </c>
      <c r="V119" s="954"/>
      <c r="W119" s="203"/>
      <c r="X119" s="112">
        <f t="shared" si="20"/>
        <v>0</v>
      </c>
      <c r="Y119" s="959">
        <f t="shared" si="21"/>
        <v>0</v>
      </c>
      <c r="Z119" s="974">
        <f t="shared" si="22"/>
        <v>0</v>
      </c>
      <c r="AA119" s="17">
        <f t="shared" si="23"/>
        <v>0</v>
      </c>
      <c r="AB119" s="17">
        <f t="shared" si="24"/>
        <v>0</v>
      </c>
      <c r="AC119" s="17">
        <f t="shared" si="25"/>
        <v>0</v>
      </c>
      <c r="AD119" s="17">
        <f t="shared" si="26"/>
        <v>0</v>
      </c>
      <c r="AE119" s="17">
        <f t="shared" si="27"/>
        <v>0</v>
      </c>
      <c r="AF119" s="17">
        <f t="shared" si="28"/>
        <v>0</v>
      </c>
      <c r="AG119" s="17">
        <f t="shared" si="29"/>
        <v>0</v>
      </c>
      <c r="AO119" s="55">
        <v>112</v>
      </c>
      <c r="AP119" s="57">
        <f t="shared" si="30"/>
        <v>0</v>
      </c>
      <c r="AQ119" s="57">
        <f t="shared" si="31"/>
        <v>0</v>
      </c>
      <c r="AR119" s="57">
        <f t="shared" si="18"/>
        <v>0</v>
      </c>
      <c r="AS119" s="57">
        <f t="shared" si="32"/>
        <v>0</v>
      </c>
    </row>
    <row r="120" spans="1:45" ht="15.75" customHeight="1" x14ac:dyDescent="0.3">
      <c r="A120" s="507">
        <v>112</v>
      </c>
      <c r="B120" s="508"/>
      <c r="C120" s="508"/>
      <c r="D120" s="20"/>
      <c r="E120" s="630"/>
      <c r="F120" s="680"/>
      <c r="G120" s="708"/>
      <c r="H120" s="576"/>
      <c r="I120" s="696"/>
      <c r="J120" s="577"/>
      <c r="K120" s="696"/>
      <c r="L120" s="514"/>
      <c r="M120" s="696"/>
      <c r="N120" s="514"/>
      <c r="O120" s="696"/>
      <c r="P120" s="514"/>
      <c r="Q120" s="696"/>
      <c r="R120" s="514"/>
      <c r="S120" s="696"/>
      <c r="T120" s="514"/>
      <c r="U120" s="969">
        <f t="shared" si="34"/>
        <v>0</v>
      </c>
      <c r="V120" s="954"/>
      <c r="W120" s="203"/>
      <c r="X120" s="112">
        <f t="shared" si="20"/>
        <v>0</v>
      </c>
      <c r="Y120" s="959">
        <f t="shared" si="21"/>
        <v>0</v>
      </c>
      <c r="Z120" s="974">
        <f t="shared" si="22"/>
        <v>0</v>
      </c>
      <c r="AA120" s="17">
        <f t="shared" si="23"/>
        <v>0</v>
      </c>
      <c r="AB120" s="17">
        <f t="shared" si="24"/>
        <v>0</v>
      </c>
      <c r="AC120" s="17">
        <f t="shared" si="25"/>
        <v>0</v>
      </c>
      <c r="AD120" s="17">
        <f t="shared" si="26"/>
        <v>0</v>
      </c>
      <c r="AE120" s="17">
        <f t="shared" si="27"/>
        <v>0</v>
      </c>
      <c r="AF120" s="17">
        <f t="shared" si="28"/>
        <v>0</v>
      </c>
      <c r="AG120" s="17">
        <f t="shared" si="29"/>
        <v>0</v>
      </c>
      <c r="AO120" s="55">
        <v>113</v>
      </c>
      <c r="AP120" s="57">
        <f t="shared" si="30"/>
        <v>0</v>
      </c>
      <c r="AQ120" s="57">
        <f t="shared" si="31"/>
        <v>0</v>
      </c>
      <c r="AR120" s="57">
        <f t="shared" si="18"/>
        <v>0</v>
      </c>
      <c r="AS120" s="57">
        <f t="shared" si="32"/>
        <v>0</v>
      </c>
    </row>
    <row r="121" spans="1:45" ht="15.75" customHeight="1" x14ac:dyDescent="0.3">
      <c r="A121" s="507">
        <v>113</v>
      </c>
      <c r="B121" s="508"/>
      <c r="C121" s="508"/>
      <c r="D121" s="20"/>
      <c r="E121" s="510"/>
      <c r="F121" s="680"/>
      <c r="G121" s="708"/>
      <c r="H121" s="576"/>
      <c r="I121" s="696"/>
      <c r="J121" s="577"/>
      <c r="K121" s="696"/>
      <c r="L121" s="514"/>
      <c r="M121" s="696"/>
      <c r="N121" s="514"/>
      <c r="O121" s="696"/>
      <c r="P121" s="514"/>
      <c r="Q121" s="696"/>
      <c r="R121" s="514"/>
      <c r="S121" s="696"/>
      <c r="T121" s="514"/>
      <c r="U121" s="969">
        <f t="shared" si="34"/>
        <v>0</v>
      </c>
      <c r="V121" s="954"/>
      <c r="W121" s="203"/>
      <c r="X121" s="112">
        <f t="shared" si="20"/>
        <v>0</v>
      </c>
      <c r="Y121" s="959">
        <f t="shared" si="21"/>
        <v>0</v>
      </c>
      <c r="Z121" s="974">
        <f t="shared" si="22"/>
        <v>0</v>
      </c>
      <c r="AA121" s="17">
        <f t="shared" si="23"/>
        <v>0</v>
      </c>
      <c r="AB121" s="17">
        <f t="shared" si="24"/>
        <v>0</v>
      </c>
      <c r="AC121" s="17">
        <f t="shared" si="25"/>
        <v>0</v>
      </c>
      <c r="AD121" s="17">
        <f t="shared" si="26"/>
        <v>0</v>
      </c>
      <c r="AE121" s="17">
        <f t="shared" si="27"/>
        <v>0</v>
      </c>
      <c r="AF121" s="17">
        <f t="shared" si="28"/>
        <v>0</v>
      </c>
      <c r="AG121" s="17">
        <f t="shared" si="29"/>
        <v>0</v>
      </c>
      <c r="AO121" s="55">
        <v>114</v>
      </c>
      <c r="AP121" s="57">
        <f t="shared" si="30"/>
        <v>0</v>
      </c>
      <c r="AQ121" s="57">
        <f t="shared" si="31"/>
        <v>0</v>
      </c>
      <c r="AR121" s="57">
        <f t="shared" si="18"/>
        <v>0</v>
      </c>
      <c r="AS121" s="57">
        <f t="shared" si="32"/>
        <v>0</v>
      </c>
    </row>
    <row r="122" spans="1:45" ht="15.75" customHeight="1" x14ac:dyDescent="0.3">
      <c r="A122" s="507">
        <v>114</v>
      </c>
      <c r="B122" s="508"/>
      <c r="C122" s="508"/>
      <c r="D122" s="20"/>
      <c r="E122" s="510"/>
      <c r="F122" s="680"/>
      <c r="G122" s="708"/>
      <c r="H122" s="576"/>
      <c r="I122" s="696"/>
      <c r="J122" s="577"/>
      <c r="K122" s="696"/>
      <c r="L122" s="514"/>
      <c r="M122" s="695"/>
      <c r="N122" s="514"/>
      <c r="O122" s="696"/>
      <c r="P122" s="514"/>
      <c r="Q122" s="696"/>
      <c r="R122" s="514"/>
      <c r="S122" s="696"/>
      <c r="T122" s="514"/>
      <c r="U122" s="969">
        <f t="shared" ref="U122:U136" si="35">T122+R122+P122+N122+L122+J122+H122</f>
        <v>0</v>
      </c>
      <c r="V122" s="954"/>
      <c r="W122" s="203"/>
      <c r="X122" s="112">
        <f t="shared" si="20"/>
        <v>0</v>
      </c>
      <c r="Y122" s="959">
        <f t="shared" si="21"/>
        <v>0</v>
      </c>
      <c r="Z122" s="974">
        <f t="shared" si="22"/>
        <v>0</v>
      </c>
      <c r="AA122" s="17">
        <f t="shared" si="23"/>
        <v>0</v>
      </c>
      <c r="AB122" s="17">
        <f t="shared" si="24"/>
        <v>0</v>
      </c>
      <c r="AC122" s="17">
        <f t="shared" si="25"/>
        <v>0</v>
      </c>
      <c r="AD122" s="17">
        <f t="shared" si="26"/>
        <v>0</v>
      </c>
      <c r="AE122" s="17">
        <f t="shared" si="27"/>
        <v>0</v>
      </c>
      <c r="AF122" s="17">
        <f t="shared" si="28"/>
        <v>0</v>
      </c>
      <c r="AG122" s="17">
        <f t="shared" si="29"/>
        <v>0</v>
      </c>
      <c r="AO122" s="55">
        <v>115</v>
      </c>
      <c r="AP122" s="57">
        <f t="shared" si="30"/>
        <v>0</v>
      </c>
      <c r="AQ122" s="57">
        <f t="shared" si="31"/>
        <v>0</v>
      </c>
      <c r="AR122" s="57">
        <f t="shared" si="18"/>
        <v>0</v>
      </c>
      <c r="AS122" s="57">
        <f t="shared" si="32"/>
        <v>0</v>
      </c>
    </row>
    <row r="123" spans="1:45" s="3" customFormat="1" ht="15.75" customHeight="1" x14ac:dyDescent="0.3">
      <c r="A123" s="507">
        <v>115</v>
      </c>
      <c r="B123" s="508"/>
      <c r="C123" s="508"/>
      <c r="D123" s="20"/>
      <c r="E123" s="510"/>
      <c r="F123" s="680"/>
      <c r="G123" s="708"/>
      <c r="H123" s="576"/>
      <c r="I123" s="696"/>
      <c r="J123" s="577"/>
      <c r="K123" s="696"/>
      <c r="L123" s="514"/>
      <c r="M123" s="695"/>
      <c r="N123" s="514"/>
      <c r="O123" s="696"/>
      <c r="P123" s="514"/>
      <c r="Q123" s="696"/>
      <c r="R123" s="514"/>
      <c r="S123" s="696"/>
      <c r="T123" s="514"/>
      <c r="U123" s="969">
        <f t="shared" si="35"/>
        <v>0</v>
      </c>
      <c r="V123" s="954"/>
      <c r="W123" s="203"/>
      <c r="X123" s="112">
        <f t="shared" si="20"/>
        <v>0</v>
      </c>
      <c r="Y123" s="959">
        <f t="shared" si="21"/>
        <v>0</v>
      </c>
      <c r="Z123" s="974">
        <f t="shared" si="22"/>
        <v>0</v>
      </c>
      <c r="AA123" s="17">
        <f t="shared" si="23"/>
        <v>0</v>
      </c>
      <c r="AB123" s="17">
        <f t="shared" si="24"/>
        <v>0</v>
      </c>
      <c r="AC123" s="17">
        <f t="shared" si="25"/>
        <v>0</v>
      </c>
      <c r="AD123" s="17">
        <f t="shared" si="26"/>
        <v>0</v>
      </c>
      <c r="AE123" s="17">
        <f t="shared" si="27"/>
        <v>0</v>
      </c>
      <c r="AF123" s="17">
        <f t="shared" si="28"/>
        <v>0</v>
      </c>
      <c r="AG123" s="17">
        <f t="shared" si="29"/>
        <v>0</v>
      </c>
      <c r="AO123" s="55">
        <v>116</v>
      </c>
      <c r="AP123" s="57">
        <f t="shared" si="30"/>
        <v>0</v>
      </c>
      <c r="AQ123" s="57">
        <f t="shared" si="31"/>
        <v>0</v>
      </c>
      <c r="AR123" s="57">
        <f t="shared" si="18"/>
        <v>0</v>
      </c>
      <c r="AS123" s="57">
        <f t="shared" si="32"/>
        <v>0</v>
      </c>
    </row>
    <row r="124" spans="1:45" ht="15.75" customHeight="1" x14ac:dyDescent="0.3">
      <c r="A124" s="507">
        <v>116</v>
      </c>
      <c r="B124" s="508"/>
      <c r="C124" s="508"/>
      <c r="D124" s="20"/>
      <c r="E124" s="510"/>
      <c r="F124" s="617"/>
      <c r="G124" s="708"/>
      <c r="H124" s="576"/>
      <c r="I124" s="696"/>
      <c r="J124" s="577"/>
      <c r="K124" s="696"/>
      <c r="L124" s="514"/>
      <c r="M124" s="695"/>
      <c r="N124" s="514"/>
      <c r="O124" s="696"/>
      <c r="P124" s="514"/>
      <c r="Q124" s="696"/>
      <c r="R124" s="514"/>
      <c r="S124" s="696"/>
      <c r="T124" s="514"/>
      <c r="U124" s="969">
        <f t="shared" si="35"/>
        <v>0</v>
      </c>
      <c r="V124" s="954"/>
      <c r="W124" s="203"/>
      <c r="X124" s="112">
        <f t="shared" si="20"/>
        <v>0</v>
      </c>
      <c r="Y124" s="959">
        <f t="shared" si="21"/>
        <v>0</v>
      </c>
      <c r="Z124" s="974">
        <f t="shared" si="22"/>
        <v>0</v>
      </c>
      <c r="AA124" s="17">
        <f t="shared" si="23"/>
        <v>0</v>
      </c>
      <c r="AB124" s="17">
        <f t="shared" si="24"/>
        <v>0</v>
      </c>
      <c r="AC124" s="17">
        <f t="shared" si="25"/>
        <v>0</v>
      </c>
      <c r="AD124" s="17">
        <f t="shared" si="26"/>
        <v>0</v>
      </c>
      <c r="AE124" s="17">
        <f t="shared" si="27"/>
        <v>0</v>
      </c>
      <c r="AF124" s="17">
        <f t="shared" si="28"/>
        <v>0</v>
      </c>
      <c r="AG124" s="17">
        <f t="shared" si="29"/>
        <v>0</v>
      </c>
      <c r="AO124" s="55">
        <v>117</v>
      </c>
      <c r="AP124" s="57">
        <f t="shared" si="30"/>
        <v>0</v>
      </c>
      <c r="AQ124" s="57">
        <f t="shared" si="31"/>
        <v>0</v>
      </c>
      <c r="AR124" s="57">
        <f t="shared" si="18"/>
        <v>0</v>
      </c>
      <c r="AS124" s="57">
        <f t="shared" si="32"/>
        <v>0</v>
      </c>
    </row>
    <row r="125" spans="1:45" ht="15.75" customHeight="1" x14ac:dyDescent="0.3">
      <c r="A125" s="507">
        <v>117</v>
      </c>
      <c r="B125" s="508"/>
      <c r="C125" s="508"/>
      <c r="D125" s="20"/>
      <c r="E125" s="510"/>
      <c r="F125" s="617"/>
      <c r="G125" s="708"/>
      <c r="H125" s="576"/>
      <c r="I125" s="696"/>
      <c r="J125" s="577"/>
      <c r="K125" s="696"/>
      <c r="L125" s="514"/>
      <c r="M125" s="695"/>
      <c r="N125" s="514"/>
      <c r="O125" s="696"/>
      <c r="P125" s="514"/>
      <c r="Q125" s="696"/>
      <c r="R125" s="514"/>
      <c r="S125" s="696"/>
      <c r="T125" s="514"/>
      <c r="U125" s="969">
        <f t="shared" si="35"/>
        <v>0</v>
      </c>
      <c r="V125" s="954"/>
      <c r="W125" s="203"/>
      <c r="X125" s="112">
        <f t="shared" si="20"/>
        <v>0</v>
      </c>
      <c r="Y125" s="959">
        <f t="shared" si="21"/>
        <v>0</v>
      </c>
      <c r="Z125" s="974">
        <f t="shared" si="22"/>
        <v>0</v>
      </c>
      <c r="AA125" s="17">
        <f t="shared" si="23"/>
        <v>0</v>
      </c>
      <c r="AB125" s="17">
        <f t="shared" si="24"/>
        <v>0</v>
      </c>
      <c r="AC125" s="17">
        <f t="shared" si="25"/>
        <v>0</v>
      </c>
      <c r="AD125" s="17">
        <f t="shared" si="26"/>
        <v>0</v>
      </c>
      <c r="AE125" s="17">
        <f t="shared" si="27"/>
        <v>0</v>
      </c>
      <c r="AF125" s="17">
        <f t="shared" si="28"/>
        <v>0</v>
      </c>
      <c r="AG125" s="17">
        <f t="shared" si="29"/>
        <v>0</v>
      </c>
      <c r="AO125" s="55">
        <v>118</v>
      </c>
      <c r="AP125" s="57">
        <f t="shared" si="30"/>
        <v>0</v>
      </c>
      <c r="AQ125" s="57">
        <f t="shared" si="31"/>
        <v>0</v>
      </c>
      <c r="AR125" s="57">
        <f t="shared" si="18"/>
        <v>0</v>
      </c>
      <c r="AS125" s="57">
        <f t="shared" si="32"/>
        <v>0</v>
      </c>
    </row>
    <row r="126" spans="1:45" ht="15.75" customHeight="1" x14ac:dyDescent="0.3">
      <c r="A126" s="36">
        <v>118</v>
      </c>
      <c r="B126" s="26"/>
      <c r="C126" s="26"/>
      <c r="D126" s="20"/>
      <c r="E126" s="506"/>
      <c r="F126" s="553"/>
      <c r="G126" s="708"/>
      <c r="H126" s="576"/>
      <c r="I126" s="696"/>
      <c r="J126" s="577"/>
      <c r="K126" s="696"/>
      <c r="L126" s="514"/>
      <c r="M126" s="695"/>
      <c r="N126" s="514"/>
      <c r="O126" s="696"/>
      <c r="P126" s="514"/>
      <c r="Q126" s="696"/>
      <c r="R126" s="514"/>
      <c r="S126" s="696"/>
      <c r="T126" s="514"/>
      <c r="U126" s="969">
        <f t="shared" si="35"/>
        <v>0</v>
      </c>
      <c r="V126" s="954"/>
      <c r="W126" s="203"/>
      <c r="X126" s="112">
        <f t="shared" si="20"/>
        <v>0</v>
      </c>
      <c r="Y126" s="959">
        <f t="shared" si="21"/>
        <v>0</v>
      </c>
      <c r="Z126" s="974">
        <f t="shared" si="22"/>
        <v>0</v>
      </c>
      <c r="AA126" s="17">
        <f t="shared" si="23"/>
        <v>0</v>
      </c>
      <c r="AB126" s="17">
        <f t="shared" si="24"/>
        <v>0</v>
      </c>
      <c r="AC126" s="17">
        <f t="shared" si="25"/>
        <v>0</v>
      </c>
      <c r="AD126" s="17">
        <f t="shared" si="26"/>
        <v>0</v>
      </c>
      <c r="AE126" s="17">
        <f t="shared" si="27"/>
        <v>0</v>
      </c>
      <c r="AF126" s="17">
        <f t="shared" si="28"/>
        <v>0</v>
      </c>
      <c r="AG126" s="17">
        <f t="shared" si="29"/>
        <v>0</v>
      </c>
      <c r="AO126" s="55">
        <v>119</v>
      </c>
      <c r="AP126" s="57">
        <f t="shared" si="30"/>
        <v>0</v>
      </c>
      <c r="AQ126" s="57">
        <f t="shared" si="31"/>
        <v>0</v>
      </c>
      <c r="AR126" s="57">
        <f t="shared" si="18"/>
        <v>0</v>
      </c>
      <c r="AS126" s="57">
        <f t="shared" si="32"/>
        <v>0</v>
      </c>
    </row>
    <row r="127" spans="1:45" ht="15.75" customHeight="1" x14ac:dyDescent="0.3">
      <c r="A127" s="36">
        <v>119</v>
      </c>
      <c r="B127" s="508"/>
      <c r="C127" s="508"/>
      <c r="D127" s="20"/>
      <c r="E127" s="510"/>
      <c r="F127" s="617"/>
      <c r="G127" s="708"/>
      <c r="H127" s="576"/>
      <c r="I127" s="696"/>
      <c r="J127" s="577"/>
      <c r="K127" s="696"/>
      <c r="L127" s="514"/>
      <c r="M127" s="695"/>
      <c r="N127" s="514"/>
      <c r="O127" s="696"/>
      <c r="P127" s="514"/>
      <c r="Q127" s="696"/>
      <c r="R127" s="514"/>
      <c r="S127" s="696"/>
      <c r="T127" s="514"/>
      <c r="U127" s="969">
        <f t="shared" si="35"/>
        <v>0</v>
      </c>
      <c r="V127" s="954"/>
      <c r="W127" s="203"/>
      <c r="X127" s="112">
        <f t="shared" si="20"/>
        <v>0</v>
      </c>
      <c r="Y127" s="959">
        <f t="shared" si="21"/>
        <v>0</v>
      </c>
      <c r="Z127" s="974">
        <f t="shared" si="22"/>
        <v>0</v>
      </c>
      <c r="AA127" s="17">
        <f t="shared" si="23"/>
        <v>0</v>
      </c>
      <c r="AB127" s="17">
        <f t="shared" si="24"/>
        <v>0</v>
      </c>
      <c r="AC127" s="17">
        <f t="shared" si="25"/>
        <v>0</v>
      </c>
      <c r="AD127" s="17">
        <f t="shared" si="26"/>
        <v>0</v>
      </c>
      <c r="AE127" s="17">
        <f t="shared" si="27"/>
        <v>0</v>
      </c>
      <c r="AF127" s="17">
        <f t="shared" si="28"/>
        <v>0</v>
      </c>
      <c r="AG127" s="17">
        <f t="shared" si="29"/>
        <v>0</v>
      </c>
      <c r="AO127" s="55">
        <v>120</v>
      </c>
      <c r="AP127" s="57">
        <f t="shared" si="30"/>
        <v>0</v>
      </c>
      <c r="AQ127" s="57">
        <f t="shared" si="31"/>
        <v>0</v>
      </c>
      <c r="AR127" s="57">
        <f t="shared" si="18"/>
        <v>0</v>
      </c>
      <c r="AS127" s="57">
        <f t="shared" si="32"/>
        <v>0</v>
      </c>
    </row>
    <row r="128" spans="1:45" ht="15.75" customHeight="1" x14ac:dyDescent="0.3">
      <c r="A128" s="36">
        <v>120</v>
      </c>
      <c r="B128" s="508"/>
      <c r="C128" s="508"/>
      <c r="D128" s="20"/>
      <c r="E128" s="510"/>
      <c r="F128" s="617"/>
      <c r="G128" s="708"/>
      <c r="H128" s="576"/>
      <c r="I128" s="695"/>
      <c r="J128" s="577"/>
      <c r="K128" s="696"/>
      <c r="L128" s="514"/>
      <c r="M128" s="695"/>
      <c r="N128" s="514"/>
      <c r="O128" s="696"/>
      <c r="P128" s="514"/>
      <c r="Q128" s="696"/>
      <c r="R128" s="514"/>
      <c r="S128" s="696"/>
      <c r="T128" s="514"/>
      <c r="U128" s="969">
        <f t="shared" si="35"/>
        <v>0</v>
      </c>
      <c r="V128" s="954"/>
      <c r="W128" s="203"/>
      <c r="X128" s="112">
        <f t="shared" si="20"/>
        <v>0</v>
      </c>
      <c r="Y128" s="959">
        <f t="shared" si="21"/>
        <v>0</v>
      </c>
      <c r="Z128" s="974">
        <f t="shared" si="22"/>
        <v>0</v>
      </c>
      <c r="AA128" s="17">
        <f t="shared" si="23"/>
        <v>0</v>
      </c>
      <c r="AB128" s="17">
        <f t="shared" si="24"/>
        <v>0</v>
      </c>
      <c r="AC128" s="17">
        <f t="shared" si="25"/>
        <v>0</v>
      </c>
      <c r="AD128" s="17">
        <f t="shared" si="26"/>
        <v>0</v>
      </c>
      <c r="AE128" s="17">
        <f t="shared" si="27"/>
        <v>0</v>
      </c>
      <c r="AF128" s="17">
        <f t="shared" si="28"/>
        <v>0</v>
      </c>
      <c r="AG128" s="17">
        <f t="shared" si="29"/>
        <v>0</v>
      </c>
      <c r="AP128" s="57">
        <f t="shared" si="30"/>
        <v>0</v>
      </c>
      <c r="AQ128" s="57">
        <f t="shared" si="31"/>
        <v>0</v>
      </c>
      <c r="AR128" s="57">
        <f t="shared" si="18"/>
        <v>0</v>
      </c>
      <c r="AS128" s="57">
        <f t="shared" si="32"/>
        <v>0</v>
      </c>
    </row>
    <row r="129" spans="1:45" ht="15.75" customHeight="1" x14ac:dyDescent="0.3">
      <c r="A129" s="36">
        <v>121</v>
      </c>
      <c r="B129" s="508"/>
      <c r="C129" s="508"/>
      <c r="D129" s="20"/>
      <c r="E129" s="510"/>
      <c r="F129" s="617"/>
      <c r="G129" s="708"/>
      <c r="H129" s="576"/>
      <c r="I129" s="695"/>
      <c r="J129" s="577"/>
      <c r="K129" s="696"/>
      <c r="L129" s="514"/>
      <c r="M129" s="695"/>
      <c r="N129" s="514"/>
      <c r="O129" s="696"/>
      <c r="P129" s="514"/>
      <c r="Q129" s="696"/>
      <c r="R129" s="514"/>
      <c r="S129" s="696"/>
      <c r="T129" s="514"/>
      <c r="U129" s="969">
        <f t="shared" si="35"/>
        <v>0</v>
      </c>
      <c r="V129" s="954"/>
      <c r="W129" s="203"/>
      <c r="X129" s="112">
        <f t="shared" si="20"/>
        <v>0</v>
      </c>
      <c r="Y129" s="959">
        <f t="shared" si="21"/>
        <v>0</v>
      </c>
      <c r="Z129" s="974">
        <f t="shared" si="22"/>
        <v>0</v>
      </c>
      <c r="AA129" s="17">
        <f t="shared" si="23"/>
        <v>0</v>
      </c>
      <c r="AB129" s="17">
        <f t="shared" si="24"/>
        <v>0</v>
      </c>
      <c r="AC129" s="17">
        <f t="shared" si="25"/>
        <v>0</v>
      </c>
      <c r="AD129" s="17">
        <f t="shared" si="26"/>
        <v>0</v>
      </c>
      <c r="AE129" s="17">
        <f t="shared" si="27"/>
        <v>0</v>
      </c>
      <c r="AF129" s="17">
        <f t="shared" si="28"/>
        <v>0</v>
      </c>
      <c r="AG129" s="17">
        <f t="shared" si="29"/>
        <v>0</v>
      </c>
      <c r="AP129" s="57">
        <f t="shared" si="30"/>
        <v>0</v>
      </c>
      <c r="AQ129" s="57">
        <f t="shared" si="31"/>
        <v>0</v>
      </c>
      <c r="AR129" s="57">
        <f t="shared" si="18"/>
        <v>0</v>
      </c>
      <c r="AS129" s="57">
        <f t="shared" si="32"/>
        <v>0</v>
      </c>
    </row>
    <row r="130" spans="1:45" s="2" customFormat="1" ht="15.75" customHeight="1" x14ac:dyDescent="0.3">
      <c r="A130" s="36">
        <v>122</v>
      </c>
      <c r="B130" s="19"/>
      <c r="C130" s="19"/>
      <c r="D130" s="20"/>
      <c r="E130" s="506"/>
      <c r="F130" s="553"/>
      <c r="G130" s="708"/>
      <c r="H130" s="576"/>
      <c r="I130" s="695"/>
      <c r="J130" s="577"/>
      <c r="K130" s="696"/>
      <c r="L130" s="514"/>
      <c r="M130" s="695"/>
      <c r="N130" s="514"/>
      <c r="O130" s="696"/>
      <c r="P130" s="514"/>
      <c r="Q130" s="696"/>
      <c r="R130" s="514"/>
      <c r="S130" s="696"/>
      <c r="T130" s="514"/>
      <c r="U130" s="969">
        <f t="shared" si="35"/>
        <v>0</v>
      </c>
      <c r="V130" s="954"/>
      <c r="W130" s="203"/>
      <c r="X130" s="112">
        <f t="shared" si="20"/>
        <v>0</v>
      </c>
      <c r="Y130" s="959">
        <f t="shared" si="21"/>
        <v>0</v>
      </c>
      <c r="Z130" s="974">
        <f t="shared" si="22"/>
        <v>0</v>
      </c>
      <c r="AA130" s="17">
        <f t="shared" si="23"/>
        <v>0</v>
      </c>
      <c r="AB130" s="17">
        <f t="shared" si="24"/>
        <v>0</v>
      </c>
      <c r="AC130" s="17">
        <f t="shared" si="25"/>
        <v>0</v>
      </c>
      <c r="AD130" s="17">
        <f t="shared" si="26"/>
        <v>0</v>
      </c>
      <c r="AE130" s="17">
        <f t="shared" si="27"/>
        <v>0</v>
      </c>
      <c r="AF130" s="17">
        <f t="shared" si="28"/>
        <v>0</v>
      </c>
      <c r="AG130" s="17">
        <f t="shared" si="29"/>
        <v>0</v>
      </c>
      <c r="AP130" s="57">
        <f t="shared" si="30"/>
        <v>0</v>
      </c>
      <c r="AQ130" s="57">
        <f t="shared" si="31"/>
        <v>0</v>
      </c>
      <c r="AR130" s="57">
        <f t="shared" si="18"/>
        <v>0</v>
      </c>
      <c r="AS130" s="57">
        <f t="shared" si="32"/>
        <v>0</v>
      </c>
    </row>
    <row r="131" spans="1:45" ht="15.75" customHeight="1" x14ac:dyDescent="0.3">
      <c r="A131" s="36">
        <v>123</v>
      </c>
      <c r="B131" s="19"/>
      <c r="C131" s="19"/>
      <c r="D131" s="20"/>
      <c r="E131" s="506"/>
      <c r="F131" s="553"/>
      <c r="G131" s="708"/>
      <c r="H131" s="576"/>
      <c r="I131" s="695"/>
      <c r="J131" s="577"/>
      <c r="K131" s="696"/>
      <c r="L131" s="514"/>
      <c r="M131" s="695"/>
      <c r="N131" s="514"/>
      <c r="O131" s="696"/>
      <c r="P131" s="514"/>
      <c r="Q131" s="696"/>
      <c r="R131" s="514"/>
      <c r="S131" s="696"/>
      <c r="T131" s="514"/>
      <c r="U131" s="969">
        <f t="shared" si="35"/>
        <v>0</v>
      </c>
      <c r="V131" s="954"/>
      <c r="W131" s="203"/>
      <c r="X131" s="112">
        <f t="shared" si="20"/>
        <v>0</v>
      </c>
      <c r="Y131" s="959">
        <f t="shared" si="21"/>
        <v>0</v>
      </c>
      <c r="Z131" s="974">
        <f t="shared" si="22"/>
        <v>0</v>
      </c>
      <c r="AA131" s="17">
        <f t="shared" si="23"/>
        <v>0</v>
      </c>
      <c r="AB131" s="17">
        <f t="shared" si="24"/>
        <v>0</v>
      </c>
      <c r="AC131" s="17">
        <f t="shared" si="25"/>
        <v>0</v>
      </c>
      <c r="AD131" s="17">
        <f t="shared" si="26"/>
        <v>0</v>
      </c>
      <c r="AE131" s="17">
        <f t="shared" si="27"/>
        <v>0</v>
      </c>
      <c r="AF131" s="17">
        <f t="shared" si="28"/>
        <v>0</v>
      </c>
      <c r="AG131" s="17">
        <f t="shared" si="29"/>
        <v>0</v>
      </c>
      <c r="AP131" s="57">
        <f t="shared" si="30"/>
        <v>0</v>
      </c>
      <c r="AQ131" s="57">
        <f t="shared" si="31"/>
        <v>0</v>
      </c>
      <c r="AR131" s="57">
        <f t="shared" si="18"/>
        <v>0</v>
      </c>
      <c r="AS131" s="57">
        <f t="shared" si="32"/>
        <v>0</v>
      </c>
    </row>
    <row r="132" spans="1:45" ht="15.75" customHeight="1" x14ac:dyDescent="0.3">
      <c r="A132" s="36">
        <v>124</v>
      </c>
      <c r="B132" s="19"/>
      <c r="C132" s="19"/>
      <c r="D132" s="20"/>
      <c r="E132" s="506"/>
      <c r="F132" s="553"/>
      <c r="G132" s="708"/>
      <c r="H132" s="576"/>
      <c r="I132" s="695"/>
      <c r="J132" s="577"/>
      <c r="K132" s="696"/>
      <c r="L132" s="514"/>
      <c r="M132" s="695"/>
      <c r="N132" s="514"/>
      <c r="O132" s="696"/>
      <c r="P132" s="514"/>
      <c r="Q132" s="696"/>
      <c r="R132" s="514"/>
      <c r="S132" s="696"/>
      <c r="T132" s="514"/>
      <c r="U132" s="969">
        <f t="shared" si="35"/>
        <v>0</v>
      </c>
      <c r="V132" s="954"/>
      <c r="W132" s="203"/>
      <c r="X132" s="112">
        <f t="shared" si="20"/>
        <v>0</v>
      </c>
      <c r="Y132" s="959">
        <f t="shared" si="21"/>
        <v>0</v>
      </c>
      <c r="Z132" s="974">
        <f t="shared" si="22"/>
        <v>0</v>
      </c>
      <c r="AA132" s="17">
        <f t="shared" si="23"/>
        <v>0</v>
      </c>
      <c r="AB132" s="17">
        <f t="shared" si="24"/>
        <v>0</v>
      </c>
      <c r="AC132" s="17">
        <f t="shared" si="25"/>
        <v>0</v>
      </c>
      <c r="AD132" s="17">
        <f t="shared" si="26"/>
        <v>0</v>
      </c>
      <c r="AE132" s="17">
        <f t="shared" si="27"/>
        <v>0</v>
      </c>
      <c r="AF132" s="17">
        <f t="shared" si="28"/>
        <v>0</v>
      </c>
      <c r="AG132" s="17">
        <f t="shared" si="29"/>
        <v>0</v>
      </c>
      <c r="AP132" s="57">
        <f t="shared" si="30"/>
        <v>0</v>
      </c>
      <c r="AQ132" s="57">
        <f t="shared" si="31"/>
        <v>0</v>
      </c>
      <c r="AR132" s="57">
        <f t="shared" si="18"/>
        <v>0</v>
      </c>
      <c r="AS132" s="57">
        <f t="shared" si="32"/>
        <v>0</v>
      </c>
    </row>
    <row r="133" spans="1:45" ht="15.75" customHeight="1" x14ac:dyDescent="0.3">
      <c r="A133" s="36">
        <v>125</v>
      </c>
      <c r="B133" s="19"/>
      <c r="C133" s="19"/>
      <c r="D133" s="20">
        <f t="shared" ref="D133:D137" si="36">C133-B133</f>
        <v>0</v>
      </c>
      <c r="E133" s="506"/>
      <c r="F133" s="553"/>
      <c r="G133" s="708"/>
      <c r="H133" s="576"/>
      <c r="I133" s="695"/>
      <c r="J133" s="577"/>
      <c r="K133" s="695"/>
      <c r="L133" s="514"/>
      <c r="M133" s="695"/>
      <c r="N133" s="514"/>
      <c r="O133" s="696"/>
      <c r="P133" s="514"/>
      <c r="Q133" s="696"/>
      <c r="R133" s="514"/>
      <c r="S133" s="696"/>
      <c r="T133" s="514"/>
      <c r="U133" s="969">
        <f t="shared" si="35"/>
        <v>0</v>
      </c>
      <c r="V133" s="954"/>
      <c r="W133" s="203"/>
      <c r="X133" s="112">
        <f t="shared" si="20"/>
        <v>0</v>
      </c>
      <c r="Y133" s="959">
        <f t="shared" si="21"/>
        <v>0</v>
      </c>
      <c r="Z133" s="974">
        <f t="shared" si="22"/>
        <v>0</v>
      </c>
      <c r="AA133" s="17">
        <f t="shared" si="23"/>
        <v>0</v>
      </c>
      <c r="AB133" s="17">
        <f t="shared" si="24"/>
        <v>0</v>
      </c>
      <c r="AC133" s="17">
        <f t="shared" si="25"/>
        <v>0</v>
      </c>
      <c r="AD133" s="17">
        <f t="shared" si="26"/>
        <v>0</v>
      </c>
      <c r="AE133" s="17">
        <f t="shared" si="27"/>
        <v>0</v>
      </c>
      <c r="AF133" s="17">
        <f t="shared" si="28"/>
        <v>0</v>
      </c>
      <c r="AG133" s="17">
        <f t="shared" si="29"/>
        <v>0</v>
      </c>
      <c r="AP133" s="57">
        <f t="shared" si="30"/>
        <v>0</v>
      </c>
      <c r="AQ133" s="57">
        <f t="shared" si="31"/>
        <v>0</v>
      </c>
      <c r="AR133" s="57">
        <f t="shared" si="18"/>
        <v>0</v>
      </c>
      <c r="AS133" s="57">
        <f t="shared" si="32"/>
        <v>0</v>
      </c>
    </row>
    <row r="134" spans="1:45" ht="15.75" customHeight="1" x14ac:dyDescent="0.3">
      <c r="A134" s="36">
        <v>126</v>
      </c>
      <c r="B134" s="19"/>
      <c r="C134" s="19"/>
      <c r="D134" s="20">
        <f t="shared" si="36"/>
        <v>0</v>
      </c>
      <c r="E134" s="506"/>
      <c r="F134" s="553"/>
      <c r="G134" s="708"/>
      <c r="H134" s="576"/>
      <c r="I134" s="695"/>
      <c r="J134" s="577"/>
      <c r="K134" s="695"/>
      <c r="L134" s="514"/>
      <c r="M134" s="695"/>
      <c r="N134" s="514"/>
      <c r="O134" s="696"/>
      <c r="P134" s="514"/>
      <c r="Q134" s="696"/>
      <c r="R134" s="514"/>
      <c r="S134" s="696"/>
      <c r="T134" s="514"/>
      <c r="U134" s="969">
        <f t="shared" si="35"/>
        <v>0</v>
      </c>
      <c r="V134" s="954"/>
      <c r="W134" s="203"/>
      <c r="X134" s="112">
        <f t="shared" si="20"/>
        <v>0</v>
      </c>
      <c r="Y134" s="959">
        <f t="shared" si="21"/>
        <v>0</v>
      </c>
      <c r="Z134" s="974">
        <f t="shared" si="22"/>
        <v>0</v>
      </c>
      <c r="AA134" s="17">
        <f t="shared" si="23"/>
        <v>0</v>
      </c>
      <c r="AB134" s="17">
        <f t="shared" si="24"/>
        <v>0</v>
      </c>
      <c r="AC134" s="17">
        <f t="shared" si="25"/>
        <v>0</v>
      </c>
      <c r="AD134" s="17">
        <f t="shared" si="26"/>
        <v>0</v>
      </c>
      <c r="AE134" s="17">
        <f t="shared" si="27"/>
        <v>0</v>
      </c>
      <c r="AF134" s="17">
        <f t="shared" si="28"/>
        <v>0</v>
      </c>
      <c r="AG134" s="17">
        <f t="shared" si="29"/>
        <v>0</v>
      </c>
      <c r="AP134" s="57">
        <f t="shared" si="30"/>
        <v>0</v>
      </c>
      <c r="AQ134" s="57">
        <f t="shared" si="31"/>
        <v>0</v>
      </c>
      <c r="AR134" s="57">
        <f t="shared" si="18"/>
        <v>0</v>
      </c>
      <c r="AS134" s="57">
        <f t="shared" si="32"/>
        <v>0</v>
      </c>
    </row>
    <row r="135" spans="1:45" ht="15.75" customHeight="1" x14ac:dyDescent="0.3">
      <c r="A135" s="36">
        <v>127</v>
      </c>
      <c r="B135" s="19"/>
      <c r="C135" s="19"/>
      <c r="D135" s="20">
        <f t="shared" si="36"/>
        <v>0</v>
      </c>
      <c r="E135" s="506"/>
      <c r="F135" s="553"/>
      <c r="G135" s="782"/>
      <c r="H135" s="576"/>
      <c r="I135" s="695"/>
      <c r="J135" s="577"/>
      <c r="K135" s="695"/>
      <c r="L135" s="514"/>
      <c r="M135" s="695"/>
      <c r="N135" s="514"/>
      <c r="O135" s="696"/>
      <c r="P135" s="514"/>
      <c r="Q135" s="696"/>
      <c r="R135" s="514"/>
      <c r="S135" s="695"/>
      <c r="T135" s="514"/>
      <c r="U135" s="969">
        <f t="shared" si="35"/>
        <v>0</v>
      </c>
      <c r="V135" s="954"/>
      <c r="W135" s="203"/>
      <c r="X135" s="112">
        <f t="shared" si="20"/>
        <v>0</v>
      </c>
      <c r="Y135" s="959">
        <f t="shared" si="21"/>
        <v>0</v>
      </c>
      <c r="Z135" s="974">
        <f t="shared" si="22"/>
        <v>0</v>
      </c>
      <c r="AA135" s="17">
        <f t="shared" si="23"/>
        <v>0</v>
      </c>
      <c r="AB135" s="17">
        <f t="shared" si="24"/>
        <v>0</v>
      </c>
      <c r="AC135" s="17">
        <f t="shared" si="25"/>
        <v>0</v>
      </c>
      <c r="AD135" s="17">
        <f t="shared" si="26"/>
        <v>0</v>
      </c>
      <c r="AE135" s="17">
        <f t="shared" si="27"/>
        <v>0</v>
      </c>
      <c r="AF135" s="17">
        <f t="shared" si="28"/>
        <v>0</v>
      </c>
      <c r="AG135" s="17">
        <f t="shared" si="29"/>
        <v>0</v>
      </c>
      <c r="AP135" s="57">
        <f t="shared" si="30"/>
        <v>0</v>
      </c>
      <c r="AQ135" s="57">
        <f t="shared" si="31"/>
        <v>0</v>
      </c>
      <c r="AR135" s="57">
        <f t="shared" si="18"/>
        <v>0</v>
      </c>
      <c r="AS135" s="57">
        <f t="shared" si="32"/>
        <v>0</v>
      </c>
    </row>
    <row r="136" spans="1:45" ht="15.75" customHeight="1" x14ac:dyDescent="0.3">
      <c r="A136" s="36">
        <v>128</v>
      </c>
      <c r="B136" s="19"/>
      <c r="C136" s="19"/>
      <c r="D136" s="20">
        <f t="shared" si="36"/>
        <v>0</v>
      </c>
      <c r="E136" s="506"/>
      <c r="F136" s="553"/>
      <c r="G136" s="782"/>
      <c r="H136" s="576"/>
      <c r="I136" s="695"/>
      <c r="J136" s="577"/>
      <c r="K136" s="695"/>
      <c r="L136" s="514"/>
      <c r="M136" s="695"/>
      <c r="N136" s="514"/>
      <c r="O136" s="696"/>
      <c r="P136" s="514"/>
      <c r="Q136" s="696"/>
      <c r="R136" s="514"/>
      <c r="S136" s="695"/>
      <c r="T136" s="514"/>
      <c r="U136" s="969">
        <f t="shared" si="35"/>
        <v>0</v>
      </c>
      <c r="V136" s="954"/>
      <c r="W136" s="203"/>
      <c r="X136" s="112">
        <f t="shared" si="20"/>
        <v>0</v>
      </c>
      <c r="Y136" s="959">
        <f t="shared" si="21"/>
        <v>0</v>
      </c>
      <c r="Z136" s="974">
        <f t="shared" si="22"/>
        <v>0</v>
      </c>
      <c r="AA136" s="17">
        <f t="shared" si="23"/>
        <v>0</v>
      </c>
      <c r="AB136" s="17">
        <f t="shared" si="24"/>
        <v>0</v>
      </c>
      <c r="AC136" s="17">
        <f t="shared" si="25"/>
        <v>0</v>
      </c>
      <c r="AD136" s="17">
        <f t="shared" si="26"/>
        <v>0</v>
      </c>
      <c r="AE136" s="17">
        <f t="shared" si="27"/>
        <v>0</v>
      </c>
      <c r="AF136" s="17">
        <f t="shared" si="28"/>
        <v>0</v>
      </c>
      <c r="AG136" s="17">
        <f t="shared" si="29"/>
        <v>0</v>
      </c>
      <c r="AP136" s="57">
        <f t="shared" si="30"/>
        <v>0</v>
      </c>
      <c r="AQ136" s="57">
        <f t="shared" si="31"/>
        <v>0</v>
      </c>
      <c r="AR136" s="57">
        <f t="shared" ref="AR136:AR199" si="37">AQ136-AP136</f>
        <v>0</v>
      </c>
      <c r="AS136" s="57">
        <f t="shared" si="32"/>
        <v>0</v>
      </c>
    </row>
    <row r="137" spans="1:45" s="4" customFormat="1" ht="15.75" customHeight="1" x14ac:dyDescent="0.3">
      <c r="A137" s="36">
        <v>129</v>
      </c>
      <c r="B137" s="19"/>
      <c r="C137" s="19"/>
      <c r="D137" s="20">
        <f t="shared" si="36"/>
        <v>0</v>
      </c>
      <c r="E137" s="506"/>
      <c r="F137" s="553"/>
      <c r="G137" s="782"/>
      <c r="H137" s="576"/>
      <c r="I137" s="695"/>
      <c r="J137" s="577"/>
      <c r="K137" s="695"/>
      <c r="L137" s="514"/>
      <c r="M137" s="695"/>
      <c r="N137" s="514"/>
      <c r="O137" s="696"/>
      <c r="P137" s="514"/>
      <c r="Q137" s="696"/>
      <c r="R137" s="514"/>
      <c r="S137" s="695"/>
      <c r="T137" s="514"/>
      <c r="U137" s="969">
        <f t="shared" ref="U137:U164" si="38">T137+R137+P137+N137+L137+J137+H137</f>
        <v>0</v>
      </c>
      <c r="V137" s="954"/>
      <c r="W137" s="203"/>
      <c r="X137" s="112">
        <f t="shared" ref="X137:X148" si="39">F137+G137+I137+K137+M137+O137+Q137+S137-H137-J137-L137-N137-P137-R137-T137-V137-W137</f>
        <v>0</v>
      </c>
      <c r="Y137" s="959">
        <f t="shared" ref="Y137:Y200" si="40">G137+I137+K137+M137+O137+Q137+S137</f>
        <v>0</v>
      </c>
      <c r="Z137" s="974">
        <f t="shared" ref="Z137:Z200" si="41">Y137*B137</f>
        <v>0</v>
      </c>
      <c r="AA137" s="17">
        <f t="shared" ref="AA137:AA200" si="42">H137*C137</f>
        <v>0</v>
      </c>
      <c r="AB137" s="17">
        <f t="shared" ref="AB137:AB200" si="43">J137*C137</f>
        <v>0</v>
      </c>
      <c r="AC137" s="17">
        <f t="shared" ref="AC137:AC200" si="44">L137*C137</f>
        <v>0</v>
      </c>
      <c r="AD137" s="17">
        <f t="shared" ref="AD137:AD200" si="45">N137*C137</f>
        <v>0</v>
      </c>
      <c r="AE137" s="17">
        <f t="shared" ref="AE137:AE200" si="46">P137*C137</f>
        <v>0</v>
      </c>
      <c r="AF137" s="17">
        <f t="shared" ref="AF137:AF200" si="47">R137*C137</f>
        <v>0</v>
      </c>
      <c r="AG137" s="17">
        <f t="shared" ref="AG137:AG200" si="48">T137*C137</f>
        <v>0</v>
      </c>
      <c r="AP137" s="57">
        <f t="shared" ref="AP137:AP200" si="49">U137*B137</f>
        <v>0</v>
      </c>
      <c r="AQ137" s="57">
        <f t="shared" ref="AQ137:AQ162" si="50">U137*C137</f>
        <v>0</v>
      </c>
      <c r="AR137" s="57">
        <f t="shared" si="37"/>
        <v>0</v>
      </c>
      <c r="AS137" s="57">
        <f t="shared" ref="AS137:AS200" si="51">X137*B137</f>
        <v>0</v>
      </c>
    </row>
    <row r="138" spans="1:45" ht="15.75" customHeight="1" x14ac:dyDescent="0.3">
      <c r="A138" s="36">
        <v>130</v>
      </c>
      <c r="B138" s="19"/>
      <c r="C138" s="19"/>
      <c r="D138" s="20">
        <f t="shared" ref="D138:D176" si="52">C138-B138</f>
        <v>0</v>
      </c>
      <c r="E138" s="506"/>
      <c r="F138" s="553"/>
      <c r="G138" s="782"/>
      <c r="H138" s="576"/>
      <c r="I138" s="695"/>
      <c r="J138" s="577"/>
      <c r="K138" s="695"/>
      <c r="L138" s="514"/>
      <c r="M138" s="695"/>
      <c r="N138" s="514"/>
      <c r="O138" s="696"/>
      <c r="P138" s="514"/>
      <c r="Q138" s="696"/>
      <c r="R138" s="514"/>
      <c r="S138" s="695"/>
      <c r="T138" s="514"/>
      <c r="U138" s="969">
        <f t="shared" si="38"/>
        <v>0</v>
      </c>
      <c r="V138" s="954"/>
      <c r="W138" s="203"/>
      <c r="X138" s="112">
        <f t="shared" si="39"/>
        <v>0</v>
      </c>
      <c r="Y138" s="959">
        <f t="shared" si="40"/>
        <v>0</v>
      </c>
      <c r="Z138" s="974">
        <f t="shared" si="41"/>
        <v>0</v>
      </c>
      <c r="AA138" s="17">
        <f t="shared" si="42"/>
        <v>0</v>
      </c>
      <c r="AB138" s="17">
        <f t="shared" si="43"/>
        <v>0</v>
      </c>
      <c r="AC138" s="17">
        <f t="shared" si="44"/>
        <v>0</v>
      </c>
      <c r="AD138" s="17">
        <f t="shared" si="45"/>
        <v>0</v>
      </c>
      <c r="AE138" s="17">
        <f t="shared" si="46"/>
        <v>0</v>
      </c>
      <c r="AF138" s="17">
        <f t="shared" si="47"/>
        <v>0</v>
      </c>
      <c r="AG138" s="17">
        <f t="shared" si="48"/>
        <v>0</v>
      </c>
      <c r="AP138" s="57">
        <f t="shared" si="49"/>
        <v>0</v>
      </c>
      <c r="AQ138" s="57">
        <f t="shared" si="50"/>
        <v>0</v>
      </c>
      <c r="AR138" s="57">
        <f t="shared" si="37"/>
        <v>0</v>
      </c>
      <c r="AS138" s="57">
        <f t="shared" si="51"/>
        <v>0</v>
      </c>
    </row>
    <row r="139" spans="1:45" ht="15.75" customHeight="1" x14ac:dyDescent="0.3">
      <c r="A139" s="36">
        <v>131</v>
      </c>
      <c r="B139" s="19"/>
      <c r="C139" s="19"/>
      <c r="D139" s="20">
        <f t="shared" si="52"/>
        <v>0</v>
      </c>
      <c r="E139" s="506"/>
      <c r="F139" s="679"/>
      <c r="G139" s="783"/>
      <c r="H139" s="513"/>
      <c r="I139" s="695"/>
      <c r="J139" s="577"/>
      <c r="K139" s="695"/>
      <c r="L139" s="514"/>
      <c r="M139" s="695"/>
      <c r="N139" s="514"/>
      <c r="O139" s="696"/>
      <c r="P139" s="514"/>
      <c r="Q139" s="696"/>
      <c r="R139" s="514"/>
      <c r="S139" s="695"/>
      <c r="T139" s="514"/>
      <c r="U139" s="969">
        <f t="shared" si="38"/>
        <v>0</v>
      </c>
      <c r="V139" s="954"/>
      <c r="W139" s="203"/>
      <c r="X139" s="112">
        <f t="shared" si="39"/>
        <v>0</v>
      </c>
      <c r="Y139" s="959">
        <f t="shared" si="40"/>
        <v>0</v>
      </c>
      <c r="Z139" s="974">
        <f t="shared" si="41"/>
        <v>0</v>
      </c>
      <c r="AA139" s="17">
        <f t="shared" si="42"/>
        <v>0</v>
      </c>
      <c r="AB139" s="17">
        <f t="shared" si="43"/>
        <v>0</v>
      </c>
      <c r="AC139" s="17">
        <f t="shared" si="44"/>
        <v>0</v>
      </c>
      <c r="AD139" s="17">
        <f t="shared" si="45"/>
        <v>0</v>
      </c>
      <c r="AE139" s="17">
        <f t="shared" si="46"/>
        <v>0</v>
      </c>
      <c r="AF139" s="17">
        <f t="shared" si="47"/>
        <v>0</v>
      </c>
      <c r="AG139" s="17">
        <f t="shared" si="48"/>
        <v>0</v>
      </c>
      <c r="AP139" s="57">
        <f t="shared" si="49"/>
        <v>0</v>
      </c>
      <c r="AQ139" s="57">
        <f t="shared" si="50"/>
        <v>0</v>
      </c>
      <c r="AR139" s="57">
        <f t="shared" si="37"/>
        <v>0</v>
      </c>
      <c r="AS139" s="57">
        <f t="shared" si="51"/>
        <v>0</v>
      </c>
    </row>
    <row r="140" spans="1:45" ht="15.75" customHeight="1" x14ac:dyDescent="0.3">
      <c r="A140" s="36">
        <v>132</v>
      </c>
      <c r="B140" s="19"/>
      <c r="C140" s="19"/>
      <c r="D140" s="20">
        <f t="shared" si="52"/>
        <v>0</v>
      </c>
      <c r="E140" s="506"/>
      <c r="F140" s="63"/>
      <c r="G140" s="589"/>
      <c r="H140" s="513"/>
      <c r="I140" s="695"/>
      <c r="J140" s="577"/>
      <c r="K140" s="695"/>
      <c r="L140" s="514"/>
      <c r="M140" s="695"/>
      <c r="N140" s="514"/>
      <c r="O140" s="696"/>
      <c r="P140" s="514"/>
      <c r="Q140" s="696"/>
      <c r="R140" s="514"/>
      <c r="S140" s="695"/>
      <c r="T140" s="514"/>
      <c r="U140" s="969">
        <f t="shared" si="38"/>
        <v>0</v>
      </c>
      <c r="V140" s="954"/>
      <c r="W140" s="203"/>
      <c r="X140" s="112">
        <f t="shared" si="39"/>
        <v>0</v>
      </c>
      <c r="Y140" s="959">
        <f t="shared" si="40"/>
        <v>0</v>
      </c>
      <c r="Z140" s="974">
        <f t="shared" si="41"/>
        <v>0</v>
      </c>
      <c r="AA140" s="17">
        <f t="shared" si="42"/>
        <v>0</v>
      </c>
      <c r="AB140" s="17">
        <f t="shared" si="43"/>
        <v>0</v>
      </c>
      <c r="AC140" s="17">
        <f t="shared" si="44"/>
        <v>0</v>
      </c>
      <c r="AD140" s="17">
        <f t="shared" si="45"/>
        <v>0</v>
      </c>
      <c r="AE140" s="17">
        <f t="shared" si="46"/>
        <v>0</v>
      </c>
      <c r="AF140" s="17">
        <f t="shared" si="47"/>
        <v>0</v>
      </c>
      <c r="AG140" s="17">
        <f t="shared" si="48"/>
        <v>0</v>
      </c>
      <c r="AP140" s="57">
        <f t="shared" si="49"/>
        <v>0</v>
      </c>
      <c r="AQ140" s="57">
        <f t="shared" si="50"/>
        <v>0</v>
      </c>
      <c r="AR140" s="57">
        <f t="shared" si="37"/>
        <v>0</v>
      </c>
      <c r="AS140" s="57">
        <f t="shared" si="51"/>
        <v>0</v>
      </c>
    </row>
    <row r="141" spans="1:45" ht="15.75" customHeight="1" x14ac:dyDescent="0.3">
      <c r="A141" s="36">
        <v>133</v>
      </c>
      <c r="B141" s="19"/>
      <c r="C141" s="19"/>
      <c r="D141" s="20">
        <f t="shared" si="52"/>
        <v>0</v>
      </c>
      <c r="E141" s="506"/>
      <c r="F141" s="63"/>
      <c r="G141" s="589"/>
      <c r="H141" s="513"/>
      <c r="I141" s="695"/>
      <c r="J141" s="577"/>
      <c r="K141" s="695"/>
      <c r="L141" s="514"/>
      <c r="M141" s="695"/>
      <c r="N141" s="514"/>
      <c r="O141" s="696"/>
      <c r="P141" s="514"/>
      <c r="Q141" s="695"/>
      <c r="R141" s="514"/>
      <c r="S141" s="695"/>
      <c r="T141" s="514"/>
      <c r="U141" s="969">
        <f t="shared" si="38"/>
        <v>0</v>
      </c>
      <c r="V141" s="954"/>
      <c r="W141" s="203"/>
      <c r="X141" s="112">
        <f t="shared" si="39"/>
        <v>0</v>
      </c>
      <c r="Y141" s="959">
        <f t="shared" si="40"/>
        <v>0</v>
      </c>
      <c r="Z141" s="974">
        <f t="shared" si="41"/>
        <v>0</v>
      </c>
      <c r="AA141" s="17">
        <f t="shared" si="42"/>
        <v>0</v>
      </c>
      <c r="AB141" s="17">
        <f t="shared" si="43"/>
        <v>0</v>
      </c>
      <c r="AC141" s="17">
        <f t="shared" si="44"/>
        <v>0</v>
      </c>
      <c r="AD141" s="17">
        <f t="shared" si="45"/>
        <v>0</v>
      </c>
      <c r="AE141" s="17">
        <f t="shared" si="46"/>
        <v>0</v>
      </c>
      <c r="AF141" s="17">
        <f t="shared" si="47"/>
        <v>0</v>
      </c>
      <c r="AG141" s="17">
        <f t="shared" si="48"/>
        <v>0</v>
      </c>
      <c r="AP141" s="57">
        <f t="shared" si="49"/>
        <v>0</v>
      </c>
      <c r="AQ141" s="57">
        <f t="shared" si="50"/>
        <v>0</v>
      </c>
      <c r="AR141" s="57">
        <f t="shared" si="37"/>
        <v>0</v>
      </c>
      <c r="AS141" s="57">
        <f t="shared" si="51"/>
        <v>0</v>
      </c>
    </row>
    <row r="142" spans="1:45" ht="15.75" customHeight="1" x14ac:dyDescent="0.3">
      <c r="A142" s="36">
        <v>134</v>
      </c>
      <c r="B142" s="19"/>
      <c r="C142" s="19"/>
      <c r="D142" s="20">
        <f t="shared" si="52"/>
        <v>0</v>
      </c>
      <c r="E142" s="506"/>
      <c r="F142" s="63"/>
      <c r="G142" s="589"/>
      <c r="H142" s="513"/>
      <c r="I142" s="695"/>
      <c r="J142" s="577"/>
      <c r="K142" s="695"/>
      <c r="L142" s="514"/>
      <c r="M142" s="695"/>
      <c r="N142" s="514"/>
      <c r="O142" s="696"/>
      <c r="P142" s="514"/>
      <c r="Q142" s="695"/>
      <c r="R142" s="514"/>
      <c r="S142" s="695"/>
      <c r="T142" s="514"/>
      <c r="U142" s="969">
        <f t="shared" si="38"/>
        <v>0</v>
      </c>
      <c r="V142" s="954"/>
      <c r="W142" s="203"/>
      <c r="X142" s="112">
        <f t="shared" si="39"/>
        <v>0</v>
      </c>
      <c r="Y142" s="959">
        <f t="shared" si="40"/>
        <v>0</v>
      </c>
      <c r="Z142" s="974">
        <f t="shared" si="41"/>
        <v>0</v>
      </c>
      <c r="AA142" s="17">
        <f t="shared" si="42"/>
        <v>0</v>
      </c>
      <c r="AB142" s="17">
        <f t="shared" si="43"/>
        <v>0</v>
      </c>
      <c r="AC142" s="17">
        <f t="shared" si="44"/>
        <v>0</v>
      </c>
      <c r="AD142" s="17">
        <f t="shared" si="45"/>
        <v>0</v>
      </c>
      <c r="AE142" s="17">
        <f t="shared" si="46"/>
        <v>0</v>
      </c>
      <c r="AF142" s="17">
        <f t="shared" si="47"/>
        <v>0</v>
      </c>
      <c r="AG142" s="17">
        <f t="shared" si="48"/>
        <v>0</v>
      </c>
      <c r="AP142" s="57">
        <f t="shared" si="49"/>
        <v>0</v>
      </c>
      <c r="AQ142" s="57">
        <f t="shared" si="50"/>
        <v>0</v>
      </c>
      <c r="AR142" s="57">
        <f t="shared" si="37"/>
        <v>0</v>
      </c>
      <c r="AS142" s="57">
        <f t="shared" si="51"/>
        <v>0</v>
      </c>
    </row>
    <row r="143" spans="1:45" ht="15.75" customHeight="1" x14ac:dyDescent="0.3">
      <c r="A143" s="36">
        <v>135</v>
      </c>
      <c r="B143" s="19"/>
      <c r="C143" s="19"/>
      <c r="D143" s="20">
        <f t="shared" si="52"/>
        <v>0</v>
      </c>
      <c r="E143" s="506"/>
      <c r="F143" s="63"/>
      <c r="G143" s="589"/>
      <c r="H143" s="513"/>
      <c r="I143" s="695"/>
      <c r="J143" s="577"/>
      <c r="K143" s="695"/>
      <c r="L143" s="514"/>
      <c r="M143" s="695"/>
      <c r="N143" s="514"/>
      <c r="O143" s="696"/>
      <c r="P143" s="514"/>
      <c r="Q143" s="695"/>
      <c r="R143" s="514"/>
      <c r="S143" s="695"/>
      <c r="T143" s="514"/>
      <c r="U143" s="969">
        <f t="shared" si="38"/>
        <v>0</v>
      </c>
      <c r="V143" s="954"/>
      <c r="W143" s="203"/>
      <c r="X143" s="112">
        <f t="shared" si="39"/>
        <v>0</v>
      </c>
      <c r="Y143" s="959">
        <f t="shared" si="40"/>
        <v>0</v>
      </c>
      <c r="Z143" s="974">
        <f t="shared" si="41"/>
        <v>0</v>
      </c>
      <c r="AA143" s="17">
        <f t="shared" si="42"/>
        <v>0</v>
      </c>
      <c r="AB143" s="17">
        <f t="shared" si="43"/>
        <v>0</v>
      </c>
      <c r="AC143" s="17">
        <f t="shared" si="44"/>
        <v>0</v>
      </c>
      <c r="AD143" s="17">
        <f t="shared" si="45"/>
        <v>0</v>
      </c>
      <c r="AE143" s="17">
        <f t="shared" si="46"/>
        <v>0</v>
      </c>
      <c r="AF143" s="17">
        <f t="shared" si="47"/>
        <v>0</v>
      </c>
      <c r="AG143" s="17">
        <f t="shared" si="48"/>
        <v>0</v>
      </c>
      <c r="AP143" s="57">
        <f t="shared" si="49"/>
        <v>0</v>
      </c>
      <c r="AQ143" s="57">
        <f t="shared" si="50"/>
        <v>0</v>
      </c>
      <c r="AR143" s="57">
        <f t="shared" si="37"/>
        <v>0</v>
      </c>
      <c r="AS143" s="57">
        <f t="shared" si="51"/>
        <v>0</v>
      </c>
    </row>
    <row r="144" spans="1:45" ht="15.75" customHeight="1" x14ac:dyDescent="0.3">
      <c r="A144" s="36">
        <v>136</v>
      </c>
      <c r="B144" s="19"/>
      <c r="C144" s="19"/>
      <c r="D144" s="20">
        <f t="shared" si="52"/>
        <v>0</v>
      </c>
      <c r="E144" s="506"/>
      <c r="F144" s="63"/>
      <c r="G144" s="589"/>
      <c r="H144" s="513"/>
      <c r="I144" s="695"/>
      <c r="J144" s="577"/>
      <c r="K144" s="695"/>
      <c r="L144" s="514"/>
      <c r="M144" s="695"/>
      <c r="N144" s="514"/>
      <c r="O144" s="696"/>
      <c r="P144" s="514"/>
      <c r="Q144" s="695"/>
      <c r="R144" s="514"/>
      <c r="S144" s="695"/>
      <c r="T144" s="514"/>
      <c r="U144" s="969">
        <f t="shared" si="38"/>
        <v>0</v>
      </c>
      <c r="V144" s="954"/>
      <c r="W144" s="203"/>
      <c r="X144" s="112">
        <f t="shared" si="39"/>
        <v>0</v>
      </c>
      <c r="Y144" s="959">
        <f t="shared" si="40"/>
        <v>0</v>
      </c>
      <c r="Z144" s="974">
        <f t="shared" si="41"/>
        <v>0</v>
      </c>
      <c r="AA144" s="17">
        <f t="shared" si="42"/>
        <v>0</v>
      </c>
      <c r="AB144" s="17">
        <f t="shared" si="43"/>
        <v>0</v>
      </c>
      <c r="AC144" s="17">
        <f t="shared" si="44"/>
        <v>0</v>
      </c>
      <c r="AD144" s="17">
        <f t="shared" si="45"/>
        <v>0</v>
      </c>
      <c r="AE144" s="17">
        <f t="shared" si="46"/>
        <v>0</v>
      </c>
      <c r="AF144" s="17">
        <f t="shared" si="47"/>
        <v>0</v>
      </c>
      <c r="AG144" s="17">
        <f t="shared" si="48"/>
        <v>0</v>
      </c>
      <c r="AP144" s="57">
        <f t="shared" si="49"/>
        <v>0</v>
      </c>
      <c r="AQ144" s="57">
        <f t="shared" si="50"/>
        <v>0</v>
      </c>
      <c r="AR144" s="57">
        <f t="shared" si="37"/>
        <v>0</v>
      </c>
      <c r="AS144" s="57">
        <f t="shared" si="51"/>
        <v>0</v>
      </c>
    </row>
    <row r="145" spans="1:45" ht="15.75" customHeight="1" x14ac:dyDescent="0.3">
      <c r="A145" s="36">
        <v>137</v>
      </c>
      <c r="B145" s="19"/>
      <c r="C145" s="19"/>
      <c r="D145" s="20">
        <f t="shared" si="52"/>
        <v>0</v>
      </c>
      <c r="E145" s="506"/>
      <c r="F145" s="63"/>
      <c r="G145" s="589"/>
      <c r="H145" s="513"/>
      <c r="I145" s="695"/>
      <c r="J145" s="577"/>
      <c r="K145" s="695"/>
      <c r="L145" s="514"/>
      <c r="M145" s="695"/>
      <c r="N145" s="514"/>
      <c r="O145" s="696"/>
      <c r="P145" s="514"/>
      <c r="Q145" s="695"/>
      <c r="R145" s="514"/>
      <c r="S145" s="695"/>
      <c r="T145" s="514"/>
      <c r="U145" s="969">
        <f t="shared" si="38"/>
        <v>0</v>
      </c>
      <c r="V145" s="954"/>
      <c r="W145" s="203"/>
      <c r="X145" s="112">
        <f t="shared" si="39"/>
        <v>0</v>
      </c>
      <c r="Y145" s="959">
        <f t="shared" si="40"/>
        <v>0</v>
      </c>
      <c r="Z145" s="974">
        <f t="shared" si="41"/>
        <v>0</v>
      </c>
      <c r="AA145" s="17">
        <f t="shared" si="42"/>
        <v>0</v>
      </c>
      <c r="AB145" s="17">
        <f t="shared" si="43"/>
        <v>0</v>
      </c>
      <c r="AC145" s="17">
        <f t="shared" si="44"/>
        <v>0</v>
      </c>
      <c r="AD145" s="17">
        <f t="shared" si="45"/>
        <v>0</v>
      </c>
      <c r="AE145" s="17">
        <f t="shared" si="46"/>
        <v>0</v>
      </c>
      <c r="AF145" s="17">
        <f t="shared" si="47"/>
        <v>0</v>
      </c>
      <c r="AG145" s="17">
        <f t="shared" si="48"/>
        <v>0</v>
      </c>
      <c r="AP145" s="57">
        <f t="shared" si="49"/>
        <v>0</v>
      </c>
      <c r="AQ145" s="57">
        <f t="shared" si="50"/>
        <v>0</v>
      </c>
      <c r="AR145" s="57">
        <f t="shared" si="37"/>
        <v>0</v>
      </c>
      <c r="AS145" s="57">
        <f t="shared" si="51"/>
        <v>0</v>
      </c>
    </row>
    <row r="146" spans="1:45" ht="15.75" customHeight="1" x14ac:dyDescent="0.3">
      <c r="A146" s="36">
        <v>138</v>
      </c>
      <c r="B146" s="19"/>
      <c r="C146" s="19"/>
      <c r="D146" s="20">
        <f t="shared" si="52"/>
        <v>0</v>
      </c>
      <c r="E146" s="506"/>
      <c r="F146" s="63"/>
      <c r="G146" s="589"/>
      <c r="H146" s="513"/>
      <c r="I146" s="695"/>
      <c r="J146" s="577"/>
      <c r="K146" s="695"/>
      <c r="L146" s="514"/>
      <c r="M146" s="695"/>
      <c r="N146" s="514"/>
      <c r="O146" s="696"/>
      <c r="P146" s="514"/>
      <c r="Q146" s="695"/>
      <c r="R146" s="514"/>
      <c r="S146" s="695"/>
      <c r="T146" s="514"/>
      <c r="U146" s="969">
        <f t="shared" si="38"/>
        <v>0</v>
      </c>
      <c r="V146" s="954"/>
      <c r="W146" s="203"/>
      <c r="X146" s="112">
        <f t="shared" si="39"/>
        <v>0</v>
      </c>
      <c r="Y146" s="959">
        <f t="shared" si="40"/>
        <v>0</v>
      </c>
      <c r="Z146" s="974">
        <f t="shared" si="41"/>
        <v>0</v>
      </c>
      <c r="AA146" s="17">
        <f t="shared" si="42"/>
        <v>0</v>
      </c>
      <c r="AB146" s="17">
        <f t="shared" si="43"/>
        <v>0</v>
      </c>
      <c r="AC146" s="17">
        <f t="shared" si="44"/>
        <v>0</v>
      </c>
      <c r="AD146" s="17">
        <f t="shared" si="45"/>
        <v>0</v>
      </c>
      <c r="AE146" s="17">
        <f t="shared" si="46"/>
        <v>0</v>
      </c>
      <c r="AF146" s="17">
        <f t="shared" si="47"/>
        <v>0</v>
      </c>
      <c r="AG146" s="17">
        <f t="shared" si="48"/>
        <v>0</v>
      </c>
      <c r="AP146" s="57">
        <f t="shared" si="49"/>
        <v>0</v>
      </c>
      <c r="AQ146" s="57">
        <f t="shared" si="50"/>
        <v>0</v>
      </c>
      <c r="AR146" s="57">
        <f t="shared" si="37"/>
        <v>0</v>
      </c>
      <c r="AS146" s="57">
        <f t="shared" si="51"/>
        <v>0</v>
      </c>
    </row>
    <row r="147" spans="1:45" ht="15.75" customHeight="1" x14ac:dyDescent="0.3">
      <c r="A147" s="36">
        <v>139</v>
      </c>
      <c r="B147" s="19"/>
      <c r="C147" s="19"/>
      <c r="D147" s="20">
        <f t="shared" si="52"/>
        <v>0</v>
      </c>
      <c r="E147" s="506"/>
      <c r="F147" s="63"/>
      <c r="G147" s="589"/>
      <c r="H147" s="513"/>
      <c r="I147" s="695"/>
      <c r="J147" s="577"/>
      <c r="K147" s="695"/>
      <c r="L147" s="514"/>
      <c r="M147" s="695"/>
      <c r="N147" s="514"/>
      <c r="O147" s="696"/>
      <c r="P147" s="514"/>
      <c r="Q147" s="695"/>
      <c r="R147" s="514"/>
      <c r="S147" s="695"/>
      <c r="T147" s="514"/>
      <c r="U147" s="969">
        <f t="shared" si="38"/>
        <v>0</v>
      </c>
      <c r="V147" s="954"/>
      <c r="W147" s="203"/>
      <c r="X147" s="112">
        <f t="shared" si="39"/>
        <v>0</v>
      </c>
      <c r="Y147" s="959">
        <f t="shared" si="40"/>
        <v>0</v>
      </c>
      <c r="Z147" s="974">
        <f t="shared" si="41"/>
        <v>0</v>
      </c>
      <c r="AA147" s="17">
        <f t="shared" si="42"/>
        <v>0</v>
      </c>
      <c r="AB147" s="17">
        <f t="shared" si="43"/>
        <v>0</v>
      </c>
      <c r="AC147" s="17">
        <f t="shared" si="44"/>
        <v>0</v>
      </c>
      <c r="AD147" s="17">
        <f t="shared" si="45"/>
        <v>0</v>
      </c>
      <c r="AE147" s="17">
        <f t="shared" si="46"/>
        <v>0</v>
      </c>
      <c r="AF147" s="17">
        <f t="shared" si="47"/>
        <v>0</v>
      </c>
      <c r="AG147" s="17">
        <f t="shared" si="48"/>
        <v>0</v>
      </c>
      <c r="AP147" s="57">
        <f t="shared" si="49"/>
        <v>0</v>
      </c>
      <c r="AQ147" s="57">
        <f t="shared" si="50"/>
        <v>0</v>
      </c>
      <c r="AR147" s="57">
        <f t="shared" si="37"/>
        <v>0</v>
      </c>
      <c r="AS147" s="57">
        <f t="shared" si="51"/>
        <v>0</v>
      </c>
    </row>
    <row r="148" spans="1:45" ht="15.75" customHeight="1" x14ac:dyDescent="0.3">
      <c r="A148" s="36">
        <v>140</v>
      </c>
      <c r="B148" s="19"/>
      <c r="C148" s="19"/>
      <c r="D148" s="20">
        <f t="shared" si="52"/>
        <v>0</v>
      </c>
      <c r="E148" s="506"/>
      <c r="F148" s="63"/>
      <c r="G148" s="589"/>
      <c r="H148" s="513"/>
      <c r="I148" s="695"/>
      <c r="J148" s="577"/>
      <c r="K148" s="695"/>
      <c r="L148" s="514"/>
      <c r="M148" s="695"/>
      <c r="N148" s="514"/>
      <c r="O148" s="696"/>
      <c r="P148" s="514"/>
      <c r="Q148" s="695"/>
      <c r="R148" s="514"/>
      <c r="S148" s="695"/>
      <c r="T148" s="514"/>
      <c r="U148" s="969">
        <f t="shared" si="38"/>
        <v>0</v>
      </c>
      <c r="V148" s="954"/>
      <c r="W148" s="203"/>
      <c r="X148" s="112">
        <f t="shared" si="39"/>
        <v>0</v>
      </c>
      <c r="Y148" s="959">
        <f t="shared" si="40"/>
        <v>0</v>
      </c>
      <c r="Z148" s="974">
        <f t="shared" si="41"/>
        <v>0</v>
      </c>
      <c r="AA148" s="17">
        <f t="shared" si="42"/>
        <v>0</v>
      </c>
      <c r="AB148" s="17">
        <f t="shared" si="43"/>
        <v>0</v>
      </c>
      <c r="AC148" s="17">
        <f t="shared" si="44"/>
        <v>0</v>
      </c>
      <c r="AD148" s="17">
        <f t="shared" si="45"/>
        <v>0</v>
      </c>
      <c r="AE148" s="17">
        <f t="shared" si="46"/>
        <v>0</v>
      </c>
      <c r="AF148" s="17">
        <f t="shared" si="47"/>
        <v>0</v>
      </c>
      <c r="AG148" s="17">
        <f t="shared" si="48"/>
        <v>0</v>
      </c>
      <c r="AP148" s="57">
        <f t="shared" si="49"/>
        <v>0</v>
      </c>
      <c r="AQ148" s="57">
        <f t="shared" si="50"/>
        <v>0</v>
      </c>
      <c r="AR148" s="57">
        <f t="shared" si="37"/>
        <v>0</v>
      </c>
      <c r="AS148" s="57">
        <f t="shared" si="51"/>
        <v>0</v>
      </c>
    </row>
    <row r="149" spans="1:45" ht="15.75" customHeight="1" x14ac:dyDescent="0.3">
      <c r="A149" s="36">
        <v>141</v>
      </c>
      <c r="B149" s="19"/>
      <c r="C149" s="19"/>
      <c r="D149" s="20">
        <f t="shared" si="52"/>
        <v>0</v>
      </c>
      <c r="E149" s="506"/>
      <c r="F149" s="63"/>
      <c r="G149" s="589"/>
      <c r="H149" s="513"/>
      <c r="I149" s="695"/>
      <c r="J149" s="577"/>
      <c r="K149" s="695"/>
      <c r="L149" s="514"/>
      <c r="M149" s="695"/>
      <c r="N149" s="514"/>
      <c r="O149" s="696"/>
      <c r="P149" s="514"/>
      <c r="Q149" s="695"/>
      <c r="R149" s="514"/>
      <c r="S149" s="695"/>
      <c r="T149" s="514"/>
      <c r="U149" s="969">
        <f t="shared" si="38"/>
        <v>0</v>
      </c>
      <c r="V149" s="954"/>
      <c r="W149" s="203"/>
      <c r="X149" s="112">
        <f t="shared" ref="X149:X168" si="53">F149+G149+I149+K149+M149+O149+Q149+S149-H149-J149-L149-N149-P149-R149-T149-V149-W149</f>
        <v>0</v>
      </c>
      <c r="Y149" s="959">
        <f t="shared" si="40"/>
        <v>0</v>
      </c>
      <c r="Z149" s="974">
        <f t="shared" si="41"/>
        <v>0</v>
      </c>
      <c r="AA149" s="17">
        <f t="shared" si="42"/>
        <v>0</v>
      </c>
      <c r="AB149" s="17">
        <f t="shared" si="43"/>
        <v>0</v>
      </c>
      <c r="AC149" s="17">
        <f t="shared" si="44"/>
        <v>0</v>
      </c>
      <c r="AD149" s="17">
        <f t="shared" si="45"/>
        <v>0</v>
      </c>
      <c r="AE149" s="17">
        <f t="shared" si="46"/>
        <v>0</v>
      </c>
      <c r="AF149" s="17">
        <f t="shared" si="47"/>
        <v>0</v>
      </c>
      <c r="AG149" s="17">
        <f t="shared" si="48"/>
        <v>0</v>
      </c>
      <c r="AP149" s="57">
        <f t="shared" si="49"/>
        <v>0</v>
      </c>
      <c r="AQ149" s="57">
        <f t="shared" si="50"/>
        <v>0</v>
      </c>
      <c r="AR149" s="57">
        <f t="shared" si="37"/>
        <v>0</v>
      </c>
      <c r="AS149" s="57">
        <f t="shared" si="51"/>
        <v>0</v>
      </c>
    </row>
    <row r="150" spans="1:45" ht="15.75" customHeight="1" x14ac:dyDescent="0.3">
      <c r="A150" s="36">
        <v>142</v>
      </c>
      <c r="B150" s="19"/>
      <c r="C150" s="19"/>
      <c r="D150" s="20">
        <f t="shared" si="52"/>
        <v>0</v>
      </c>
      <c r="E150" s="506"/>
      <c r="F150" s="63"/>
      <c r="G150" s="589"/>
      <c r="H150" s="513"/>
      <c r="I150" s="695"/>
      <c r="J150" s="577"/>
      <c r="K150" s="695"/>
      <c r="L150" s="514"/>
      <c r="M150" s="695"/>
      <c r="N150" s="514"/>
      <c r="O150" s="696"/>
      <c r="P150" s="514"/>
      <c r="Q150" s="695"/>
      <c r="R150" s="514"/>
      <c r="S150" s="695"/>
      <c r="T150" s="514"/>
      <c r="U150" s="969">
        <f t="shared" si="38"/>
        <v>0</v>
      </c>
      <c r="V150" s="954"/>
      <c r="W150" s="203"/>
      <c r="X150" s="112">
        <f t="shared" si="53"/>
        <v>0</v>
      </c>
      <c r="Y150" s="959">
        <f t="shared" si="40"/>
        <v>0</v>
      </c>
      <c r="Z150" s="974">
        <f t="shared" si="41"/>
        <v>0</v>
      </c>
      <c r="AA150" s="17">
        <f t="shared" si="42"/>
        <v>0</v>
      </c>
      <c r="AB150" s="17">
        <f t="shared" si="43"/>
        <v>0</v>
      </c>
      <c r="AC150" s="17">
        <f t="shared" si="44"/>
        <v>0</v>
      </c>
      <c r="AD150" s="17">
        <f t="shared" si="45"/>
        <v>0</v>
      </c>
      <c r="AE150" s="17">
        <f t="shared" si="46"/>
        <v>0</v>
      </c>
      <c r="AF150" s="17">
        <f t="shared" si="47"/>
        <v>0</v>
      </c>
      <c r="AG150" s="17">
        <f t="shared" si="48"/>
        <v>0</v>
      </c>
      <c r="AP150" s="57">
        <f t="shared" si="49"/>
        <v>0</v>
      </c>
      <c r="AQ150" s="57">
        <f t="shared" si="50"/>
        <v>0</v>
      </c>
      <c r="AR150" s="57">
        <f t="shared" si="37"/>
        <v>0</v>
      </c>
      <c r="AS150" s="57">
        <f t="shared" si="51"/>
        <v>0</v>
      </c>
    </row>
    <row r="151" spans="1:45" ht="15.75" customHeight="1" x14ac:dyDescent="0.3">
      <c r="A151" s="36">
        <v>143</v>
      </c>
      <c r="B151" s="19"/>
      <c r="C151" s="19"/>
      <c r="D151" s="20">
        <f t="shared" si="52"/>
        <v>0</v>
      </c>
      <c r="E151" s="506"/>
      <c r="F151" s="63"/>
      <c r="G151" s="589"/>
      <c r="H151" s="513"/>
      <c r="I151" s="695"/>
      <c r="J151" s="577"/>
      <c r="K151" s="695"/>
      <c r="L151" s="514"/>
      <c r="M151" s="695"/>
      <c r="N151" s="514"/>
      <c r="O151" s="696"/>
      <c r="P151" s="514"/>
      <c r="Q151" s="695"/>
      <c r="R151" s="514"/>
      <c r="S151" s="695"/>
      <c r="T151" s="514"/>
      <c r="U151" s="969">
        <f t="shared" si="38"/>
        <v>0</v>
      </c>
      <c r="V151" s="954"/>
      <c r="W151" s="203"/>
      <c r="X151" s="112">
        <f t="shared" si="53"/>
        <v>0</v>
      </c>
      <c r="Y151" s="959">
        <f t="shared" si="40"/>
        <v>0</v>
      </c>
      <c r="Z151" s="974">
        <f t="shared" si="41"/>
        <v>0</v>
      </c>
      <c r="AA151" s="17">
        <f t="shared" si="42"/>
        <v>0</v>
      </c>
      <c r="AB151" s="17">
        <f t="shared" si="43"/>
        <v>0</v>
      </c>
      <c r="AC151" s="17">
        <f t="shared" si="44"/>
        <v>0</v>
      </c>
      <c r="AD151" s="17">
        <f t="shared" si="45"/>
        <v>0</v>
      </c>
      <c r="AE151" s="17">
        <f t="shared" si="46"/>
        <v>0</v>
      </c>
      <c r="AF151" s="17">
        <f t="shared" si="47"/>
        <v>0</v>
      </c>
      <c r="AG151" s="17">
        <f t="shared" si="48"/>
        <v>0</v>
      </c>
      <c r="AP151" s="57">
        <f t="shared" si="49"/>
        <v>0</v>
      </c>
      <c r="AQ151" s="57">
        <f t="shared" si="50"/>
        <v>0</v>
      </c>
      <c r="AR151" s="57">
        <f t="shared" si="37"/>
        <v>0</v>
      </c>
      <c r="AS151" s="57">
        <f t="shared" si="51"/>
        <v>0</v>
      </c>
    </row>
    <row r="152" spans="1:45" ht="15.75" customHeight="1" x14ac:dyDescent="0.3">
      <c r="A152" s="36">
        <v>144</v>
      </c>
      <c r="B152" s="19"/>
      <c r="C152" s="19"/>
      <c r="D152" s="20">
        <f t="shared" si="52"/>
        <v>0</v>
      </c>
      <c r="E152" s="506"/>
      <c r="F152" s="63"/>
      <c r="G152" s="589"/>
      <c r="H152" s="513"/>
      <c r="I152" s="695"/>
      <c r="J152" s="577"/>
      <c r="K152" s="695"/>
      <c r="L152" s="514"/>
      <c r="M152" s="695"/>
      <c r="N152" s="514"/>
      <c r="O152" s="696"/>
      <c r="P152" s="514"/>
      <c r="Q152" s="695"/>
      <c r="R152" s="514"/>
      <c r="S152" s="695"/>
      <c r="T152" s="514"/>
      <c r="U152" s="969">
        <f t="shared" si="38"/>
        <v>0</v>
      </c>
      <c r="V152" s="954"/>
      <c r="W152" s="203"/>
      <c r="X152" s="112">
        <f t="shared" si="53"/>
        <v>0</v>
      </c>
      <c r="Y152" s="959">
        <f t="shared" si="40"/>
        <v>0</v>
      </c>
      <c r="Z152" s="974">
        <f t="shared" si="41"/>
        <v>0</v>
      </c>
      <c r="AA152" s="17">
        <f t="shared" si="42"/>
        <v>0</v>
      </c>
      <c r="AB152" s="17">
        <f t="shared" si="43"/>
        <v>0</v>
      </c>
      <c r="AC152" s="17">
        <f t="shared" si="44"/>
        <v>0</v>
      </c>
      <c r="AD152" s="17">
        <f t="shared" si="45"/>
        <v>0</v>
      </c>
      <c r="AE152" s="17">
        <f t="shared" si="46"/>
        <v>0</v>
      </c>
      <c r="AF152" s="17">
        <f t="shared" si="47"/>
        <v>0</v>
      </c>
      <c r="AG152" s="17">
        <f t="shared" si="48"/>
        <v>0</v>
      </c>
      <c r="AP152" s="57">
        <f t="shared" si="49"/>
        <v>0</v>
      </c>
      <c r="AQ152" s="57">
        <f t="shared" si="50"/>
        <v>0</v>
      </c>
      <c r="AR152" s="57">
        <f t="shared" si="37"/>
        <v>0</v>
      </c>
      <c r="AS152" s="57">
        <f t="shared" si="51"/>
        <v>0</v>
      </c>
    </row>
    <row r="153" spans="1:45" ht="15.75" customHeight="1" x14ac:dyDescent="0.3">
      <c r="A153" s="36">
        <v>145</v>
      </c>
      <c r="B153" s="19"/>
      <c r="C153" s="19"/>
      <c r="D153" s="20">
        <f t="shared" si="52"/>
        <v>0</v>
      </c>
      <c r="E153" s="506"/>
      <c r="F153" s="63"/>
      <c r="G153" s="589"/>
      <c r="H153" s="513"/>
      <c r="I153" s="695"/>
      <c r="J153" s="577"/>
      <c r="K153" s="695"/>
      <c r="L153" s="514"/>
      <c r="M153" s="695"/>
      <c r="N153" s="514"/>
      <c r="O153" s="696"/>
      <c r="P153" s="514"/>
      <c r="Q153" s="695"/>
      <c r="R153" s="514"/>
      <c r="S153" s="695"/>
      <c r="T153" s="514"/>
      <c r="U153" s="969">
        <f t="shared" si="38"/>
        <v>0</v>
      </c>
      <c r="V153" s="954"/>
      <c r="W153" s="203"/>
      <c r="X153" s="112">
        <f t="shared" si="53"/>
        <v>0</v>
      </c>
      <c r="Y153" s="959">
        <f t="shared" si="40"/>
        <v>0</v>
      </c>
      <c r="Z153" s="974">
        <f t="shared" si="41"/>
        <v>0</v>
      </c>
      <c r="AA153" s="17">
        <f t="shared" si="42"/>
        <v>0</v>
      </c>
      <c r="AB153" s="17">
        <f t="shared" si="43"/>
        <v>0</v>
      </c>
      <c r="AC153" s="17">
        <f t="shared" si="44"/>
        <v>0</v>
      </c>
      <c r="AD153" s="17">
        <f t="shared" si="45"/>
        <v>0</v>
      </c>
      <c r="AE153" s="17">
        <f t="shared" si="46"/>
        <v>0</v>
      </c>
      <c r="AF153" s="17">
        <f t="shared" si="47"/>
        <v>0</v>
      </c>
      <c r="AG153" s="17">
        <f t="shared" si="48"/>
        <v>0</v>
      </c>
      <c r="AP153" s="57">
        <f t="shared" si="49"/>
        <v>0</v>
      </c>
      <c r="AQ153" s="57">
        <f t="shared" si="50"/>
        <v>0</v>
      </c>
      <c r="AR153" s="57">
        <f t="shared" si="37"/>
        <v>0</v>
      </c>
      <c r="AS153" s="57">
        <f t="shared" si="51"/>
        <v>0</v>
      </c>
    </row>
    <row r="154" spans="1:45" ht="15.75" customHeight="1" x14ac:dyDescent="0.3">
      <c r="A154" s="36">
        <v>146</v>
      </c>
      <c r="B154" s="19"/>
      <c r="C154" s="19"/>
      <c r="D154" s="20">
        <f t="shared" si="52"/>
        <v>0</v>
      </c>
      <c r="E154" s="506"/>
      <c r="F154" s="63"/>
      <c r="G154" s="589"/>
      <c r="H154" s="513"/>
      <c r="I154" s="695"/>
      <c r="J154" s="577"/>
      <c r="K154" s="695"/>
      <c r="L154" s="514"/>
      <c r="M154" s="695"/>
      <c r="N154" s="514"/>
      <c r="O154" s="696"/>
      <c r="P154" s="514"/>
      <c r="Q154" s="695"/>
      <c r="R154" s="514"/>
      <c r="S154" s="695"/>
      <c r="T154" s="514"/>
      <c r="U154" s="969">
        <f t="shared" si="38"/>
        <v>0</v>
      </c>
      <c r="V154" s="954"/>
      <c r="W154" s="203"/>
      <c r="X154" s="112">
        <f t="shared" si="53"/>
        <v>0</v>
      </c>
      <c r="Y154" s="959">
        <f t="shared" si="40"/>
        <v>0</v>
      </c>
      <c r="Z154" s="974">
        <f t="shared" si="41"/>
        <v>0</v>
      </c>
      <c r="AA154" s="17">
        <f t="shared" si="42"/>
        <v>0</v>
      </c>
      <c r="AB154" s="17">
        <f t="shared" si="43"/>
        <v>0</v>
      </c>
      <c r="AC154" s="17">
        <f t="shared" si="44"/>
        <v>0</v>
      </c>
      <c r="AD154" s="17">
        <f t="shared" si="45"/>
        <v>0</v>
      </c>
      <c r="AE154" s="17">
        <f t="shared" si="46"/>
        <v>0</v>
      </c>
      <c r="AF154" s="17">
        <f t="shared" si="47"/>
        <v>0</v>
      </c>
      <c r="AG154" s="17">
        <f t="shared" si="48"/>
        <v>0</v>
      </c>
      <c r="AP154" s="57">
        <f t="shared" si="49"/>
        <v>0</v>
      </c>
      <c r="AQ154" s="57">
        <f t="shared" si="50"/>
        <v>0</v>
      </c>
      <c r="AR154" s="57">
        <f t="shared" si="37"/>
        <v>0</v>
      </c>
      <c r="AS154" s="57">
        <f t="shared" si="51"/>
        <v>0</v>
      </c>
    </row>
    <row r="155" spans="1:45" ht="15.75" customHeight="1" x14ac:dyDescent="0.3">
      <c r="A155" s="36">
        <v>147</v>
      </c>
      <c r="B155" s="19"/>
      <c r="C155" s="19"/>
      <c r="D155" s="20">
        <f t="shared" si="52"/>
        <v>0</v>
      </c>
      <c r="E155" s="506"/>
      <c r="F155" s="63"/>
      <c r="G155" s="589"/>
      <c r="H155" s="513"/>
      <c r="I155" s="695"/>
      <c r="J155" s="577"/>
      <c r="K155" s="695"/>
      <c r="L155" s="514"/>
      <c r="M155" s="695"/>
      <c r="N155" s="514"/>
      <c r="O155" s="696"/>
      <c r="P155" s="514"/>
      <c r="Q155" s="695"/>
      <c r="R155" s="514"/>
      <c r="S155" s="695"/>
      <c r="T155" s="514"/>
      <c r="U155" s="969">
        <f t="shared" si="38"/>
        <v>0</v>
      </c>
      <c r="V155" s="954"/>
      <c r="W155" s="203"/>
      <c r="X155" s="112">
        <f t="shared" si="53"/>
        <v>0</v>
      </c>
      <c r="Y155" s="959">
        <f t="shared" si="40"/>
        <v>0</v>
      </c>
      <c r="Z155" s="974">
        <f t="shared" si="41"/>
        <v>0</v>
      </c>
      <c r="AA155" s="17">
        <f t="shared" si="42"/>
        <v>0</v>
      </c>
      <c r="AB155" s="17">
        <f t="shared" si="43"/>
        <v>0</v>
      </c>
      <c r="AC155" s="17">
        <f t="shared" si="44"/>
        <v>0</v>
      </c>
      <c r="AD155" s="17">
        <f t="shared" si="45"/>
        <v>0</v>
      </c>
      <c r="AE155" s="17">
        <f t="shared" si="46"/>
        <v>0</v>
      </c>
      <c r="AF155" s="17">
        <f t="shared" si="47"/>
        <v>0</v>
      </c>
      <c r="AG155" s="17">
        <f t="shared" si="48"/>
        <v>0</v>
      </c>
      <c r="AP155" s="57">
        <f t="shared" si="49"/>
        <v>0</v>
      </c>
      <c r="AQ155" s="57">
        <f t="shared" si="50"/>
        <v>0</v>
      </c>
      <c r="AR155" s="57">
        <f t="shared" si="37"/>
        <v>0</v>
      </c>
      <c r="AS155" s="57">
        <f t="shared" si="51"/>
        <v>0</v>
      </c>
    </row>
    <row r="156" spans="1:45" ht="15.75" customHeight="1" x14ac:dyDescent="0.3">
      <c r="A156" s="36">
        <v>148</v>
      </c>
      <c r="B156" s="19"/>
      <c r="C156" s="19"/>
      <c r="D156" s="20">
        <f t="shared" si="52"/>
        <v>0</v>
      </c>
      <c r="E156" s="506"/>
      <c r="F156" s="63"/>
      <c r="G156" s="589"/>
      <c r="H156" s="513"/>
      <c r="I156" s="695"/>
      <c r="J156" s="577"/>
      <c r="K156" s="695"/>
      <c r="L156" s="514"/>
      <c r="M156" s="695"/>
      <c r="N156" s="514"/>
      <c r="O156" s="696"/>
      <c r="P156" s="514"/>
      <c r="Q156" s="695"/>
      <c r="R156" s="514"/>
      <c r="S156" s="695"/>
      <c r="T156" s="514"/>
      <c r="U156" s="969">
        <f t="shared" si="38"/>
        <v>0</v>
      </c>
      <c r="V156" s="954"/>
      <c r="W156" s="203"/>
      <c r="X156" s="112">
        <f t="shared" si="53"/>
        <v>0</v>
      </c>
      <c r="Y156" s="959">
        <f t="shared" si="40"/>
        <v>0</v>
      </c>
      <c r="Z156" s="974">
        <f t="shared" si="41"/>
        <v>0</v>
      </c>
      <c r="AA156" s="17">
        <f t="shared" si="42"/>
        <v>0</v>
      </c>
      <c r="AB156" s="17">
        <f t="shared" si="43"/>
        <v>0</v>
      </c>
      <c r="AC156" s="17">
        <f t="shared" si="44"/>
        <v>0</v>
      </c>
      <c r="AD156" s="17">
        <f t="shared" si="45"/>
        <v>0</v>
      </c>
      <c r="AE156" s="17">
        <f t="shared" si="46"/>
        <v>0</v>
      </c>
      <c r="AF156" s="17">
        <f t="shared" si="47"/>
        <v>0</v>
      </c>
      <c r="AG156" s="17">
        <f t="shared" si="48"/>
        <v>0</v>
      </c>
      <c r="AP156" s="57">
        <f t="shared" si="49"/>
        <v>0</v>
      </c>
      <c r="AQ156" s="57">
        <f t="shared" si="50"/>
        <v>0</v>
      </c>
      <c r="AR156" s="57">
        <f t="shared" si="37"/>
        <v>0</v>
      </c>
      <c r="AS156" s="57">
        <f t="shared" si="51"/>
        <v>0</v>
      </c>
    </row>
    <row r="157" spans="1:45" ht="15.75" customHeight="1" x14ac:dyDescent="0.3">
      <c r="A157" s="37">
        <v>27</v>
      </c>
      <c r="B157" s="19"/>
      <c r="C157" s="19"/>
      <c r="D157" s="20">
        <f t="shared" si="52"/>
        <v>0</v>
      </c>
      <c r="E157" s="506"/>
      <c r="F157" s="63"/>
      <c r="G157" s="589"/>
      <c r="H157" s="513"/>
      <c r="I157" s="695"/>
      <c r="J157" s="577"/>
      <c r="K157" s="695"/>
      <c r="L157" s="514"/>
      <c r="M157" s="695"/>
      <c r="N157" s="514"/>
      <c r="O157" s="696"/>
      <c r="P157" s="514"/>
      <c r="Q157" s="695"/>
      <c r="R157" s="514"/>
      <c r="S157" s="695"/>
      <c r="T157" s="514"/>
      <c r="U157" s="969">
        <f t="shared" si="38"/>
        <v>0</v>
      </c>
      <c r="V157" s="954"/>
      <c r="W157" s="203"/>
      <c r="X157" s="112">
        <f t="shared" si="53"/>
        <v>0</v>
      </c>
      <c r="Y157" s="959">
        <f t="shared" si="40"/>
        <v>0</v>
      </c>
      <c r="Z157" s="974">
        <f t="shared" si="41"/>
        <v>0</v>
      </c>
      <c r="AA157" s="17">
        <f t="shared" si="42"/>
        <v>0</v>
      </c>
      <c r="AB157" s="17">
        <f t="shared" si="43"/>
        <v>0</v>
      </c>
      <c r="AC157" s="17">
        <f t="shared" si="44"/>
        <v>0</v>
      </c>
      <c r="AD157" s="17">
        <f t="shared" si="45"/>
        <v>0</v>
      </c>
      <c r="AE157" s="17">
        <f t="shared" si="46"/>
        <v>0</v>
      </c>
      <c r="AF157" s="17">
        <f t="shared" si="47"/>
        <v>0</v>
      </c>
      <c r="AG157" s="17">
        <f t="shared" si="48"/>
        <v>0</v>
      </c>
      <c r="AP157" s="57">
        <f t="shared" si="49"/>
        <v>0</v>
      </c>
      <c r="AQ157" s="57">
        <f t="shared" si="50"/>
        <v>0</v>
      </c>
      <c r="AR157" s="57">
        <f t="shared" si="37"/>
        <v>0</v>
      </c>
      <c r="AS157" s="57">
        <f t="shared" si="51"/>
        <v>0</v>
      </c>
    </row>
    <row r="158" spans="1:45" ht="15.75" customHeight="1" x14ac:dyDescent="0.3">
      <c r="A158" s="37">
        <v>28</v>
      </c>
      <c r="B158" s="19"/>
      <c r="C158" s="19"/>
      <c r="D158" s="20">
        <f t="shared" si="52"/>
        <v>0</v>
      </c>
      <c r="E158" s="506"/>
      <c r="F158" s="63"/>
      <c r="G158" s="589"/>
      <c r="H158" s="513"/>
      <c r="I158" s="695"/>
      <c r="J158" s="577"/>
      <c r="K158" s="695"/>
      <c r="L158" s="514"/>
      <c r="M158" s="695"/>
      <c r="N158" s="514"/>
      <c r="O158" s="696"/>
      <c r="P158" s="514"/>
      <c r="Q158" s="695"/>
      <c r="R158" s="514"/>
      <c r="S158" s="695"/>
      <c r="T158" s="514"/>
      <c r="U158" s="969">
        <f t="shared" si="38"/>
        <v>0</v>
      </c>
      <c r="V158" s="954"/>
      <c r="W158" s="203"/>
      <c r="X158" s="112">
        <f t="shared" si="53"/>
        <v>0</v>
      </c>
      <c r="Y158" s="959">
        <f t="shared" si="40"/>
        <v>0</v>
      </c>
      <c r="Z158" s="974">
        <f t="shared" si="41"/>
        <v>0</v>
      </c>
      <c r="AA158" s="17">
        <f t="shared" si="42"/>
        <v>0</v>
      </c>
      <c r="AB158" s="17">
        <f t="shared" si="43"/>
        <v>0</v>
      </c>
      <c r="AC158" s="17">
        <f t="shared" si="44"/>
        <v>0</v>
      </c>
      <c r="AD158" s="17">
        <f t="shared" si="45"/>
        <v>0</v>
      </c>
      <c r="AE158" s="17">
        <f t="shared" si="46"/>
        <v>0</v>
      </c>
      <c r="AF158" s="17">
        <f t="shared" si="47"/>
        <v>0</v>
      </c>
      <c r="AG158" s="17">
        <f t="shared" si="48"/>
        <v>0</v>
      </c>
      <c r="AP158" s="57">
        <f t="shared" si="49"/>
        <v>0</v>
      </c>
      <c r="AQ158" s="57">
        <f t="shared" si="50"/>
        <v>0</v>
      </c>
      <c r="AR158" s="57">
        <f t="shared" si="37"/>
        <v>0</v>
      </c>
      <c r="AS158" s="57">
        <f t="shared" si="51"/>
        <v>0</v>
      </c>
    </row>
    <row r="159" spans="1:45" ht="15.75" customHeight="1" x14ac:dyDescent="0.3">
      <c r="A159" s="37">
        <v>29</v>
      </c>
      <c r="B159" s="19"/>
      <c r="C159" s="19"/>
      <c r="D159" s="20">
        <f t="shared" si="52"/>
        <v>0</v>
      </c>
      <c r="E159" s="305"/>
      <c r="F159" s="63"/>
      <c r="G159" s="589"/>
      <c r="H159" s="513"/>
      <c r="I159" s="695"/>
      <c r="J159" s="577"/>
      <c r="K159" s="695"/>
      <c r="L159" s="514"/>
      <c r="M159" s="695"/>
      <c r="N159" s="514"/>
      <c r="O159" s="696"/>
      <c r="P159" s="514"/>
      <c r="Q159" s="695"/>
      <c r="R159" s="514"/>
      <c r="S159" s="695"/>
      <c r="T159" s="514"/>
      <c r="U159" s="969">
        <f t="shared" si="38"/>
        <v>0</v>
      </c>
      <c r="V159" s="954"/>
      <c r="W159" s="203"/>
      <c r="X159" s="112">
        <f t="shared" si="53"/>
        <v>0</v>
      </c>
      <c r="Y159" s="959">
        <f t="shared" si="40"/>
        <v>0</v>
      </c>
      <c r="Z159" s="974">
        <f t="shared" si="41"/>
        <v>0</v>
      </c>
      <c r="AA159" s="17">
        <f t="shared" si="42"/>
        <v>0</v>
      </c>
      <c r="AB159" s="17">
        <f t="shared" si="43"/>
        <v>0</v>
      </c>
      <c r="AC159" s="17">
        <f t="shared" si="44"/>
        <v>0</v>
      </c>
      <c r="AD159" s="17">
        <f t="shared" si="45"/>
        <v>0</v>
      </c>
      <c r="AE159" s="17">
        <f t="shared" si="46"/>
        <v>0</v>
      </c>
      <c r="AF159" s="17">
        <f t="shared" si="47"/>
        <v>0</v>
      </c>
      <c r="AG159" s="17">
        <f t="shared" si="48"/>
        <v>0</v>
      </c>
      <c r="AP159" s="57">
        <f t="shared" si="49"/>
        <v>0</v>
      </c>
      <c r="AQ159" s="57">
        <f t="shared" si="50"/>
        <v>0</v>
      </c>
      <c r="AR159" s="57">
        <f t="shared" si="37"/>
        <v>0</v>
      </c>
      <c r="AS159" s="57">
        <f t="shared" si="51"/>
        <v>0</v>
      </c>
    </row>
    <row r="160" spans="1:45" ht="15.75" customHeight="1" x14ac:dyDescent="0.3">
      <c r="A160" s="37">
        <v>30</v>
      </c>
      <c r="B160" s="19"/>
      <c r="C160" s="19"/>
      <c r="D160" s="20">
        <f t="shared" si="52"/>
        <v>0</v>
      </c>
      <c r="E160" s="305"/>
      <c r="F160" s="63"/>
      <c r="G160" s="589"/>
      <c r="H160" s="513"/>
      <c r="I160" s="695"/>
      <c r="J160" s="577"/>
      <c r="K160" s="695"/>
      <c r="L160" s="514"/>
      <c r="M160" s="695"/>
      <c r="N160" s="514"/>
      <c r="O160" s="696"/>
      <c r="P160" s="514"/>
      <c r="Q160" s="695"/>
      <c r="R160" s="514"/>
      <c r="S160" s="695"/>
      <c r="T160" s="514"/>
      <c r="U160" s="969">
        <f t="shared" si="38"/>
        <v>0</v>
      </c>
      <c r="V160" s="954"/>
      <c r="W160" s="203"/>
      <c r="X160" s="112">
        <f t="shared" si="53"/>
        <v>0</v>
      </c>
      <c r="Y160" s="959">
        <f t="shared" si="40"/>
        <v>0</v>
      </c>
      <c r="Z160" s="974">
        <f t="shared" si="41"/>
        <v>0</v>
      </c>
      <c r="AA160" s="17">
        <f t="shared" si="42"/>
        <v>0</v>
      </c>
      <c r="AB160" s="17">
        <f t="shared" si="43"/>
        <v>0</v>
      </c>
      <c r="AC160" s="17">
        <f t="shared" si="44"/>
        <v>0</v>
      </c>
      <c r="AD160" s="17">
        <f t="shared" si="45"/>
        <v>0</v>
      </c>
      <c r="AE160" s="17">
        <f t="shared" si="46"/>
        <v>0</v>
      </c>
      <c r="AF160" s="17">
        <f t="shared" si="47"/>
        <v>0</v>
      </c>
      <c r="AG160" s="17">
        <f t="shared" si="48"/>
        <v>0</v>
      </c>
      <c r="AP160" s="57">
        <f t="shared" si="49"/>
        <v>0</v>
      </c>
      <c r="AQ160" s="57">
        <f t="shared" si="50"/>
        <v>0</v>
      </c>
      <c r="AR160" s="57">
        <f t="shared" si="37"/>
        <v>0</v>
      </c>
      <c r="AS160" s="57">
        <f t="shared" si="51"/>
        <v>0</v>
      </c>
    </row>
    <row r="161" spans="1:45" ht="15.75" customHeight="1" x14ac:dyDescent="0.3">
      <c r="A161" s="37">
        <v>31</v>
      </c>
      <c r="B161" s="19"/>
      <c r="C161" s="19"/>
      <c r="D161" s="20">
        <f t="shared" si="52"/>
        <v>0</v>
      </c>
      <c r="E161" s="305"/>
      <c r="F161" s="63"/>
      <c r="G161" s="589"/>
      <c r="H161" s="513"/>
      <c r="I161" s="695"/>
      <c r="J161" s="577"/>
      <c r="K161" s="695"/>
      <c r="L161" s="514"/>
      <c r="M161" s="695"/>
      <c r="N161" s="514"/>
      <c r="O161" s="696"/>
      <c r="P161" s="514"/>
      <c r="Q161" s="695"/>
      <c r="R161" s="514"/>
      <c r="S161" s="695"/>
      <c r="T161" s="514"/>
      <c r="U161" s="969">
        <f t="shared" si="38"/>
        <v>0</v>
      </c>
      <c r="V161" s="954"/>
      <c r="W161" s="203"/>
      <c r="X161" s="112">
        <f t="shared" si="53"/>
        <v>0</v>
      </c>
      <c r="Y161" s="959">
        <f t="shared" si="40"/>
        <v>0</v>
      </c>
      <c r="Z161" s="974">
        <f t="shared" si="41"/>
        <v>0</v>
      </c>
      <c r="AA161" s="17">
        <f t="shared" si="42"/>
        <v>0</v>
      </c>
      <c r="AB161" s="17">
        <f t="shared" si="43"/>
        <v>0</v>
      </c>
      <c r="AC161" s="17">
        <f t="shared" si="44"/>
        <v>0</v>
      </c>
      <c r="AD161" s="17">
        <f t="shared" si="45"/>
        <v>0</v>
      </c>
      <c r="AE161" s="17">
        <f t="shared" si="46"/>
        <v>0</v>
      </c>
      <c r="AF161" s="17">
        <f t="shared" si="47"/>
        <v>0</v>
      </c>
      <c r="AG161" s="17">
        <f t="shared" si="48"/>
        <v>0</v>
      </c>
      <c r="AP161" s="57">
        <f t="shared" si="49"/>
        <v>0</v>
      </c>
      <c r="AQ161" s="57">
        <f t="shared" si="50"/>
        <v>0</v>
      </c>
      <c r="AR161" s="57">
        <f t="shared" si="37"/>
        <v>0</v>
      </c>
      <c r="AS161" s="57">
        <f t="shared" si="51"/>
        <v>0</v>
      </c>
    </row>
    <row r="162" spans="1:45" ht="15.75" customHeight="1" x14ac:dyDescent="0.3">
      <c r="A162" s="37">
        <v>32</v>
      </c>
      <c r="B162" s="19"/>
      <c r="C162" s="19"/>
      <c r="D162" s="20">
        <f t="shared" si="52"/>
        <v>0</v>
      </c>
      <c r="E162" s="305"/>
      <c r="F162" s="63"/>
      <c r="G162" s="589"/>
      <c r="H162" s="513"/>
      <c r="I162" s="695"/>
      <c r="J162" s="577"/>
      <c r="K162" s="695"/>
      <c r="L162" s="514"/>
      <c r="M162" s="695"/>
      <c r="N162" s="514"/>
      <c r="O162" s="696"/>
      <c r="P162" s="514"/>
      <c r="Q162" s="695"/>
      <c r="R162" s="514"/>
      <c r="S162" s="695"/>
      <c r="T162" s="514"/>
      <c r="U162" s="969">
        <f t="shared" si="38"/>
        <v>0</v>
      </c>
      <c r="V162" s="954"/>
      <c r="W162" s="203"/>
      <c r="X162" s="112">
        <f t="shared" si="53"/>
        <v>0</v>
      </c>
      <c r="Y162" s="959">
        <f t="shared" si="40"/>
        <v>0</v>
      </c>
      <c r="Z162" s="974">
        <f t="shared" si="41"/>
        <v>0</v>
      </c>
      <c r="AA162" s="17">
        <f t="shared" si="42"/>
        <v>0</v>
      </c>
      <c r="AB162" s="17">
        <f t="shared" si="43"/>
        <v>0</v>
      </c>
      <c r="AC162" s="17">
        <f t="shared" si="44"/>
        <v>0</v>
      </c>
      <c r="AD162" s="17">
        <f t="shared" si="45"/>
        <v>0</v>
      </c>
      <c r="AE162" s="17">
        <f t="shared" si="46"/>
        <v>0</v>
      </c>
      <c r="AF162" s="17">
        <f t="shared" si="47"/>
        <v>0</v>
      </c>
      <c r="AG162" s="17">
        <f t="shared" si="48"/>
        <v>0</v>
      </c>
      <c r="AP162" s="57">
        <f t="shared" si="49"/>
        <v>0</v>
      </c>
      <c r="AQ162" s="57">
        <f t="shared" si="50"/>
        <v>0</v>
      </c>
      <c r="AR162" s="57">
        <f t="shared" si="37"/>
        <v>0</v>
      </c>
      <c r="AS162" s="57">
        <f t="shared" si="51"/>
        <v>0</v>
      </c>
    </row>
    <row r="163" spans="1:45" ht="15.75" customHeight="1" x14ac:dyDescent="0.3">
      <c r="A163" s="37">
        <v>33</v>
      </c>
      <c r="B163" s="19"/>
      <c r="C163" s="19"/>
      <c r="D163" s="20">
        <f t="shared" si="52"/>
        <v>0</v>
      </c>
      <c r="E163" s="305"/>
      <c r="F163" s="63"/>
      <c r="G163" s="589"/>
      <c r="H163" s="513"/>
      <c r="I163" s="695"/>
      <c r="J163" s="577"/>
      <c r="K163" s="695"/>
      <c r="L163" s="514"/>
      <c r="M163" s="695"/>
      <c r="N163" s="514"/>
      <c r="O163" s="696"/>
      <c r="P163" s="514"/>
      <c r="Q163" s="695"/>
      <c r="R163" s="514"/>
      <c r="S163" s="695"/>
      <c r="T163" s="514"/>
      <c r="U163" s="969">
        <f t="shared" si="38"/>
        <v>0</v>
      </c>
      <c r="V163" s="954"/>
      <c r="W163" s="203"/>
      <c r="X163" s="112">
        <f t="shared" si="53"/>
        <v>0</v>
      </c>
      <c r="Y163" s="959">
        <f t="shared" si="40"/>
        <v>0</v>
      </c>
      <c r="Z163" s="974">
        <f t="shared" si="41"/>
        <v>0</v>
      </c>
      <c r="AA163" s="17">
        <f t="shared" si="42"/>
        <v>0</v>
      </c>
      <c r="AB163" s="17">
        <f t="shared" si="43"/>
        <v>0</v>
      </c>
      <c r="AC163" s="17">
        <f t="shared" si="44"/>
        <v>0</v>
      </c>
      <c r="AD163" s="17">
        <f t="shared" si="45"/>
        <v>0</v>
      </c>
      <c r="AE163" s="17">
        <f t="shared" si="46"/>
        <v>0</v>
      </c>
      <c r="AF163" s="17">
        <f t="shared" si="47"/>
        <v>0</v>
      </c>
      <c r="AG163" s="17">
        <f t="shared" si="48"/>
        <v>0</v>
      </c>
      <c r="AP163" s="57">
        <f t="shared" si="49"/>
        <v>0</v>
      </c>
      <c r="AQ163" s="57">
        <f t="shared" ref="AQ163:AQ200" si="54">U163*C163</f>
        <v>0</v>
      </c>
      <c r="AR163" s="57">
        <f t="shared" si="37"/>
        <v>0</v>
      </c>
      <c r="AS163" s="57">
        <f t="shared" si="51"/>
        <v>0</v>
      </c>
    </row>
    <row r="164" spans="1:45" ht="15.75" customHeight="1" x14ac:dyDescent="0.3">
      <c r="A164" s="37">
        <v>34</v>
      </c>
      <c r="B164" s="19"/>
      <c r="C164" s="19"/>
      <c r="D164" s="20">
        <f t="shared" si="52"/>
        <v>0</v>
      </c>
      <c r="E164" s="305"/>
      <c r="F164" s="63"/>
      <c r="G164" s="589"/>
      <c r="H164" s="513"/>
      <c r="I164" s="695"/>
      <c r="J164" s="577"/>
      <c r="K164" s="695"/>
      <c r="L164" s="514"/>
      <c r="M164" s="695"/>
      <c r="N164" s="514"/>
      <c r="O164" s="696"/>
      <c r="P164" s="514"/>
      <c r="Q164" s="695"/>
      <c r="R164" s="514"/>
      <c r="S164" s="695"/>
      <c r="T164" s="514"/>
      <c r="U164" s="969">
        <f t="shared" si="38"/>
        <v>0</v>
      </c>
      <c r="V164" s="954"/>
      <c r="W164" s="203"/>
      <c r="X164" s="112">
        <f t="shared" si="53"/>
        <v>0</v>
      </c>
      <c r="Y164" s="959">
        <f t="shared" si="40"/>
        <v>0</v>
      </c>
      <c r="Z164" s="974">
        <f t="shared" si="41"/>
        <v>0</v>
      </c>
      <c r="AA164" s="17">
        <f t="shared" si="42"/>
        <v>0</v>
      </c>
      <c r="AB164" s="17">
        <f t="shared" si="43"/>
        <v>0</v>
      </c>
      <c r="AC164" s="17">
        <f t="shared" si="44"/>
        <v>0</v>
      </c>
      <c r="AD164" s="17">
        <f t="shared" si="45"/>
        <v>0</v>
      </c>
      <c r="AE164" s="17">
        <f t="shared" si="46"/>
        <v>0</v>
      </c>
      <c r="AF164" s="17">
        <f t="shared" si="47"/>
        <v>0</v>
      </c>
      <c r="AG164" s="17">
        <f t="shared" si="48"/>
        <v>0</v>
      </c>
      <c r="AP164" s="57">
        <f t="shared" si="49"/>
        <v>0</v>
      </c>
      <c r="AQ164" s="57">
        <f t="shared" si="54"/>
        <v>0</v>
      </c>
      <c r="AR164" s="57">
        <f t="shared" si="37"/>
        <v>0</v>
      </c>
      <c r="AS164" s="57">
        <f t="shared" si="51"/>
        <v>0</v>
      </c>
    </row>
    <row r="165" spans="1:45" ht="15.75" customHeight="1" x14ac:dyDescent="0.3">
      <c r="A165" s="37">
        <v>35</v>
      </c>
      <c r="B165" s="19"/>
      <c r="C165" s="19"/>
      <c r="D165" s="20">
        <f t="shared" si="52"/>
        <v>0</v>
      </c>
      <c r="E165" s="305"/>
      <c r="F165" s="63"/>
      <c r="G165" s="589"/>
      <c r="H165" s="513"/>
      <c r="I165" s="695"/>
      <c r="J165" s="577"/>
      <c r="K165" s="695"/>
      <c r="L165" s="514"/>
      <c r="M165" s="695"/>
      <c r="N165" s="514"/>
      <c r="O165" s="696"/>
      <c r="P165" s="514"/>
      <c r="Q165" s="695"/>
      <c r="R165" s="514"/>
      <c r="S165" s="695"/>
      <c r="T165" s="514"/>
      <c r="U165" s="969">
        <f t="shared" ref="U165:U200" si="55">T165+R165+P165+N165+L165+J165+H165</f>
        <v>0</v>
      </c>
      <c r="V165" s="954"/>
      <c r="W165" s="203"/>
      <c r="X165" s="112">
        <f t="shared" si="53"/>
        <v>0</v>
      </c>
      <c r="Y165" s="959">
        <f t="shared" si="40"/>
        <v>0</v>
      </c>
      <c r="Z165" s="974">
        <f t="shared" si="41"/>
        <v>0</v>
      </c>
      <c r="AA165" s="17">
        <f t="shared" si="42"/>
        <v>0</v>
      </c>
      <c r="AB165" s="17">
        <f t="shared" si="43"/>
        <v>0</v>
      </c>
      <c r="AC165" s="17">
        <f t="shared" si="44"/>
        <v>0</v>
      </c>
      <c r="AD165" s="17">
        <f t="shared" si="45"/>
        <v>0</v>
      </c>
      <c r="AE165" s="17">
        <f t="shared" si="46"/>
        <v>0</v>
      </c>
      <c r="AF165" s="17">
        <f t="shared" si="47"/>
        <v>0</v>
      </c>
      <c r="AG165" s="17">
        <f t="shared" si="48"/>
        <v>0</v>
      </c>
      <c r="AP165" s="57">
        <f t="shared" si="49"/>
        <v>0</v>
      </c>
      <c r="AQ165" s="57">
        <f t="shared" si="54"/>
        <v>0</v>
      </c>
      <c r="AR165" s="57">
        <f t="shared" si="37"/>
        <v>0</v>
      </c>
      <c r="AS165" s="57">
        <f t="shared" si="51"/>
        <v>0</v>
      </c>
    </row>
    <row r="166" spans="1:45" ht="15.75" customHeight="1" x14ac:dyDescent="0.3">
      <c r="A166" s="37">
        <v>36</v>
      </c>
      <c r="B166" s="19"/>
      <c r="C166" s="19"/>
      <c r="D166" s="20">
        <f t="shared" si="52"/>
        <v>0</v>
      </c>
      <c r="E166" s="305"/>
      <c r="F166" s="63"/>
      <c r="G166" s="589"/>
      <c r="H166" s="513"/>
      <c r="I166" s="695"/>
      <c r="J166" s="577"/>
      <c r="K166" s="695"/>
      <c r="L166" s="514"/>
      <c r="M166" s="695"/>
      <c r="N166" s="514"/>
      <c r="O166" s="696"/>
      <c r="P166" s="514"/>
      <c r="Q166" s="695"/>
      <c r="R166" s="514"/>
      <c r="S166" s="695"/>
      <c r="T166" s="514"/>
      <c r="U166" s="969">
        <f t="shared" si="55"/>
        <v>0</v>
      </c>
      <c r="V166" s="954"/>
      <c r="W166" s="203"/>
      <c r="X166" s="112">
        <f t="shared" si="53"/>
        <v>0</v>
      </c>
      <c r="Y166" s="959">
        <f t="shared" si="40"/>
        <v>0</v>
      </c>
      <c r="Z166" s="974">
        <f t="shared" si="41"/>
        <v>0</v>
      </c>
      <c r="AA166" s="17">
        <f t="shared" si="42"/>
        <v>0</v>
      </c>
      <c r="AB166" s="17">
        <f t="shared" si="43"/>
        <v>0</v>
      </c>
      <c r="AC166" s="17">
        <f t="shared" si="44"/>
        <v>0</v>
      </c>
      <c r="AD166" s="17">
        <f t="shared" si="45"/>
        <v>0</v>
      </c>
      <c r="AE166" s="17">
        <f t="shared" si="46"/>
        <v>0</v>
      </c>
      <c r="AF166" s="17">
        <f t="shared" si="47"/>
        <v>0</v>
      </c>
      <c r="AG166" s="17">
        <f t="shared" si="48"/>
        <v>0</v>
      </c>
      <c r="AP166" s="57">
        <f t="shared" si="49"/>
        <v>0</v>
      </c>
      <c r="AQ166" s="57">
        <f t="shared" si="54"/>
        <v>0</v>
      </c>
      <c r="AR166" s="57">
        <f t="shared" si="37"/>
        <v>0</v>
      </c>
      <c r="AS166" s="57">
        <f t="shared" si="51"/>
        <v>0</v>
      </c>
    </row>
    <row r="167" spans="1:45" ht="15.75" customHeight="1" x14ac:dyDescent="0.3">
      <c r="A167" s="37">
        <v>37</v>
      </c>
      <c r="B167" s="19"/>
      <c r="C167" s="19"/>
      <c r="D167" s="20">
        <f t="shared" si="52"/>
        <v>0</v>
      </c>
      <c r="E167" s="305"/>
      <c r="F167" s="63"/>
      <c r="G167" s="589"/>
      <c r="H167" s="513"/>
      <c r="I167" s="695"/>
      <c r="J167" s="577"/>
      <c r="K167" s="695"/>
      <c r="L167" s="514"/>
      <c r="M167" s="695"/>
      <c r="N167" s="514"/>
      <c r="O167" s="696"/>
      <c r="P167" s="514"/>
      <c r="Q167" s="695"/>
      <c r="R167" s="514"/>
      <c r="S167" s="695"/>
      <c r="T167" s="514"/>
      <c r="U167" s="969">
        <f t="shared" si="55"/>
        <v>0</v>
      </c>
      <c r="V167" s="954"/>
      <c r="W167" s="203"/>
      <c r="X167" s="112">
        <f t="shared" si="53"/>
        <v>0</v>
      </c>
      <c r="Y167" s="959">
        <f t="shared" si="40"/>
        <v>0</v>
      </c>
      <c r="Z167" s="974">
        <f t="shared" si="41"/>
        <v>0</v>
      </c>
      <c r="AA167" s="17">
        <f t="shared" si="42"/>
        <v>0</v>
      </c>
      <c r="AB167" s="17">
        <f t="shared" si="43"/>
        <v>0</v>
      </c>
      <c r="AC167" s="17">
        <f t="shared" si="44"/>
        <v>0</v>
      </c>
      <c r="AD167" s="17">
        <f t="shared" si="45"/>
        <v>0</v>
      </c>
      <c r="AE167" s="17">
        <f t="shared" si="46"/>
        <v>0</v>
      </c>
      <c r="AF167" s="17">
        <f t="shared" si="47"/>
        <v>0</v>
      </c>
      <c r="AG167" s="17">
        <f t="shared" si="48"/>
        <v>0</v>
      </c>
      <c r="AP167" s="57">
        <f t="shared" si="49"/>
        <v>0</v>
      </c>
      <c r="AQ167" s="57">
        <f t="shared" si="54"/>
        <v>0</v>
      </c>
      <c r="AR167" s="57">
        <f t="shared" si="37"/>
        <v>0</v>
      </c>
      <c r="AS167" s="57">
        <f t="shared" si="51"/>
        <v>0</v>
      </c>
    </row>
    <row r="168" spans="1:45" s="3" customFormat="1" ht="15.75" customHeight="1" x14ac:dyDescent="0.3">
      <c r="A168" s="37">
        <v>39</v>
      </c>
      <c r="B168" s="19"/>
      <c r="C168" s="19"/>
      <c r="D168" s="20">
        <f t="shared" si="52"/>
        <v>0</v>
      </c>
      <c r="E168" s="305"/>
      <c r="F168" s="63"/>
      <c r="G168" s="589"/>
      <c r="H168" s="513"/>
      <c r="I168" s="695"/>
      <c r="J168" s="577"/>
      <c r="K168" s="695"/>
      <c r="L168" s="514"/>
      <c r="M168" s="695"/>
      <c r="N168" s="514"/>
      <c r="O168" s="696"/>
      <c r="P168" s="514"/>
      <c r="Q168" s="695"/>
      <c r="R168" s="514"/>
      <c r="S168" s="695"/>
      <c r="T168" s="514"/>
      <c r="U168" s="969">
        <f t="shared" si="55"/>
        <v>0</v>
      </c>
      <c r="V168" s="954"/>
      <c r="W168" s="203"/>
      <c r="X168" s="112">
        <f t="shared" si="53"/>
        <v>0</v>
      </c>
      <c r="Y168" s="959">
        <f t="shared" si="40"/>
        <v>0</v>
      </c>
      <c r="Z168" s="974">
        <f t="shared" si="41"/>
        <v>0</v>
      </c>
      <c r="AA168" s="17">
        <f t="shared" si="42"/>
        <v>0</v>
      </c>
      <c r="AB168" s="17">
        <f t="shared" si="43"/>
        <v>0</v>
      </c>
      <c r="AC168" s="17">
        <f t="shared" si="44"/>
        <v>0</v>
      </c>
      <c r="AD168" s="17">
        <f t="shared" si="45"/>
        <v>0</v>
      </c>
      <c r="AE168" s="17">
        <f t="shared" si="46"/>
        <v>0</v>
      </c>
      <c r="AF168" s="17">
        <f t="shared" si="47"/>
        <v>0</v>
      </c>
      <c r="AG168" s="17">
        <f t="shared" si="48"/>
        <v>0</v>
      </c>
      <c r="AP168" s="57">
        <f t="shared" si="49"/>
        <v>0</v>
      </c>
      <c r="AQ168" s="57">
        <f t="shared" si="54"/>
        <v>0</v>
      </c>
      <c r="AR168" s="57">
        <f t="shared" si="37"/>
        <v>0</v>
      </c>
      <c r="AS168" s="57">
        <f t="shared" si="51"/>
        <v>0</v>
      </c>
    </row>
    <row r="169" spans="1:45" s="3" customFormat="1" ht="15.75" customHeight="1" x14ac:dyDescent="0.3">
      <c r="A169" s="37">
        <v>40</v>
      </c>
      <c r="B169" s="19"/>
      <c r="C169" s="19"/>
      <c r="D169" s="20">
        <f t="shared" si="52"/>
        <v>0</v>
      </c>
      <c r="E169" s="305"/>
      <c r="F169" s="63"/>
      <c r="G169" s="589"/>
      <c r="H169" s="513"/>
      <c r="I169" s="695"/>
      <c r="J169" s="577"/>
      <c r="K169" s="695"/>
      <c r="L169" s="514"/>
      <c r="M169" s="695"/>
      <c r="N169" s="514"/>
      <c r="O169" s="696"/>
      <c r="P169" s="514"/>
      <c r="Q169" s="695"/>
      <c r="R169" s="514"/>
      <c r="S169" s="695"/>
      <c r="T169" s="514"/>
      <c r="U169" s="969">
        <f t="shared" si="55"/>
        <v>0</v>
      </c>
      <c r="V169" s="954"/>
      <c r="W169" s="203"/>
      <c r="X169" s="112">
        <f>F169+G169+I169+K169+M169+O169+Q169+S169-H169-J169-L169-N169-P169-R169-T169-V169-W169</f>
        <v>0</v>
      </c>
      <c r="Y169" s="959">
        <f t="shared" si="40"/>
        <v>0</v>
      </c>
      <c r="Z169" s="974">
        <f t="shared" si="41"/>
        <v>0</v>
      </c>
      <c r="AA169" s="17">
        <f t="shared" si="42"/>
        <v>0</v>
      </c>
      <c r="AB169" s="17">
        <f t="shared" si="43"/>
        <v>0</v>
      </c>
      <c r="AC169" s="17">
        <f t="shared" si="44"/>
        <v>0</v>
      </c>
      <c r="AD169" s="17">
        <f t="shared" si="45"/>
        <v>0</v>
      </c>
      <c r="AE169" s="17">
        <f t="shared" si="46"/>
        <v>0</v>
      </c>
      <c r="AF169" s="17">
        <f t="shared" si="47"/>
        <v>0</v>
      </c>
      <c r="AG169" s="17">
        <f t="shared" si="48"/>
        <v>0</v>
      </c>
      <c r="AP169" s="57">
        <f t="shared" si="49"/>
        <v>0</v>
      </c>
      <c r="AQ169" s="57">
        <f t="shared" si="54"/>
        <v>0</v>
      </c>
      <c r="AR169" s="57">
        <f t="shared" si="37"/>
        <v>0</v>
      </c>
      <c r="AS169" s="57">
        <f t="shared" si="51"/>
        <v>0</v>
      </c>
    </row>
    <row r="170" spans="1:45" s="3" customFormat="1" ht="15.75" customHeight="1" x14ac:dyDescent="0.3">
      <c r="A170" s="37">
        <v>43</v>
      </c>
      <c r="B170" s="19"/>
      <c r="C170" s="19"/>
      <c r="D170" s="20">
        <f t="shared" si="52"/>
        <v>0</v>
      </c>
      <c r="E170" s="305"/>
      <c r="F170" s="63"/>
      <c r="G170" s="589"/>
      <c r="H170" s="513"/>
      <c r="I170" s="695"/>
      <c r="J170" s="577"/>
      <c r="K170" s="695"/>
      <c r="L170" s="514"/>
      <c r="M170" s="695"/>
      <c r="N170" s="514"/>
      <c r="O170" s="696"/>
      <c r="P170" s="514"/>
      <c r="Q170" s="695"/>
      <c r="R170" s="514"/>
      <c r="S170" s="695"/>
      <c r="T170" s="514"/>
      <c r="U170" s="969">
        <f t="shared" si="55"/>
        <v>0</v>
      </c>
      <c r="V170" s="954"/>
      <c r="W170" s="203"/>
      <c r="X170" s="112">
        <f>F170+G170+I170+K170+M170+O170+Q170+S170-H170-J170-L170-N170-P170-R170-T170-V170-W170</f>
        <v>0</v>
      </c>
      <c r="Y170" s="959">
        <f t="shared" si="40"/>
        <v>0</v>
      </c>
      <c r="Z170" s="974">
        <f t="shared" si="41"/>
        <v>0</v>
      </c>
      <c r="AA170" s="17">
        <f t="shared" si="42"/>
        <v>0</v>
      </c>
      <c r="AB170" s="17">
        <f t="shared" si="43"/>
        <v>0</v>
      </c>
      <c r="AC170" s="17">
        <f t="shared" si="44"/>
        <v>0</v>
      </c>
      <c r="AD170" s="17">
        <f t="shared" si="45"/>
        <v>0</v>
      </c>
      <c r="AE170" s="17">
        <f t="shared" si="46"/>
        <v>0</v>
      </c>
      <c r="AF170" s="17">
        <f t="shared" si="47"/>
        <v>0</v>
      </c>
      <c r="AG170" s="17">
        <f t="shared" si="48"/>
        <v>0</v>
      </c>
      <c r="AP170" s="57">
        <f t="shared" si="49"/>
        <v>0</v>
      </c>
      <c r="AQ170" s="57">
        <f t="shared" si="54"/>
        <v>0</v>
      </c>
      <c r="AR170" s="57">
        <f t="shared" si="37"/>
        <v>0</v>
      </c>
      <c r="AS170" s="57">
        <f t="shared" si="51"/>
        <v>0</v>
      </c>
    </row>
    <row r="171" spans="1:45" s="3" customFormat="1" ht="15.75" customHeight="1" x14ac:dyDescent="0.3">
      <c r="A171" s="37">
        <v>44</v>
      </c>
      <c r="B171" s="19"/>
      <c r="C171" s="19"/>
      <c r="D171" s="20">
        <f t="shared" si="52"/>
        <v>0</v>
      </c>
      <c r="E171" s="305"/>
      <c r="F171" s="63"/>
      <c r="G171" s="702"/>
      <c r="H171" s="140"/>
      <c r="I171" s="700"/>
      <c r="J171" s="396"/>
      <c r="K171" s="700"/>
      <c r="L171" s="149"/>
      <c r="M171" s="700"/>
      <c r="N171" s="237"/>
      <c r="O171" s="705"/>
      <c r="P171" s="215"/>
      <c r="Q171" s="700"/>
      <c r="R171" s="28"/>
      <c r="S171" s="700"/>
      <c r="T171" s="175"/>
      <c r="U171" s="969">
        <f t="shared" si="55"/>
        <v>0</v>
      </c>
      <c r="V171" s="954"/>
      <c r="W171" s="203"/>
      <c r="X171" s="112">
        <f t="shared" ref="X171:X234" si="56">F171+G171+I171+K171+M171+O171+Q171+S171-H171-J171-L171-N171-P171-R171-T171-W171</f>
        <v>0</v>
      </c>
      <c r="Y171" s="959">
        <f t="shared" si="40"/>
        <v>0</v>
      </c>
      <c r="Z171" s="974">
        <f t="shared" si="41"/>
        <v>0</v>
      </c>
      <c r="AA171" s="17">
        <f t="shared" si="42"/>
        <v>0</v>
      </c>
      <c r="AB171" s="17">
        <f t="shared" si="43"/>
        <v>0</v>
      </c>
      <c r="AC171" s="17">
        <f t="shared" si="44"/>
        <v>0</v>
      </c>
      <c r="AD171" s="17">
        <f t="shared" si="45"/>
        <v>0</v>
      </c>
      <c r="AE171" s="17">
        <f t="shared" si="46"/>
        <v>0</v>
      </c>
      <c r="AF171" s="17">
        <f t="shared" si="47"/>
        <v>0</v>
      </c>
      <c r="AG171" s="17">
        <f t="shared" si="48"/>
        <v>0</v>
      </c>
      <c r="AP171" s="57">
        <f t="shared" si="49"/>
        <v>0</v>
      </c>
      <c r="AQ171" s="57">
        <f t="shared" si="54"/>
        <v>0</v>
      </c>
      <c r="AR171" s="57">
        <f t="shared" si="37"/>
        <v>0</v>
      </c>
      <c r="AS171" s="57">
        <f t="shared" si="51"/>
        <v>0</v>
      </c>
    </row>
    <row r="172" spans="1:45" s="3" customFormat="1" ht="15.75" customHeight="1" x14ac:dyDescent="0.3">
      <c r="A172" s="37">
        <v>46</v>
      </c>
      <c r="B172" s="19"/>
      <c r="C172" s="19"/>
      <c r="D172" s="20">
        <f t="shared" si="52"/>
        <v>0</v>
      </c>
      <c r="E172" s="305"/>
      <c r="F172" s="63"/>
      <c r="G172" s="702"/>
      <c r="H172" s="140"/>
      <c r="I172" s="700"/>
      <c r="J172" s="396"/>
      <c r="K172" s="700"/>
      <c r="L172" s="149"/>
      <c r="M172" s="700"/>
      <c r="N172" s="237"/>
      <c r="O172" s="705"/>
      <c r="P172" s="215"/>
      <c r="Q172" s="700"/>
      <c r="R172" s="28"/>
      <c r="S172" s="700"/>
      <c r="T172" s="175"/>
      <c r="U172" s="969">
        <f t="shared" si="55"/>
        <v>0</v>
      </c>
      <c r="V172" s="954"/>
      <c r="W172" s="203"/>
      <c r="X172" s="112">
        <f t="shared" si="56"/>
        <v>0</v>
      </c>
      <c r="Y172" s="959">
        <f t="shared" si="40"/>
        <v>0</v>
      </c>
      <c r="Z172" s="974">
        <f t="shared" si="41"/>
        <v>0</v>
      </c>
      <c r="AA172" s="17">
        <f t="shared" si="42"/>
        <v>0</v>
      </c>
      <c r="AB172" s="17">
        <f t="shared" si="43"/>
        <v>0</v>
      </c>
      <c r="AC172" s="17">
        <f t="shared" si="44"/>
        <v>0</v>
      </c>
      <c r="AD172" s="17">
        <f t="shared" si="45"/>
        <v>0</v>
      </c>
      <c r="AE172" s="17">
        <f t="shared" si="46"/>
        <v>0</v>
      </c>
      <c r="AF172" s="17">
        <f t="shared" si="47"/>
        <v>0</v>
      </c>
      <c r="AG172" s="17">
        <f t="shared" si="48"/>
        <v>0</v>
      </c>
      <c r="AP172" s="57">
        <f t="shared" si="49"/>
        <v>0</v>
      </c>
      <c r="AQ172" s="57">
        <f t="shared" si="54"/>
        <v>0</v>
      </c>
      <c r="AR172" s="57">
        <f t="shared" si="37"/>
        <v>0</v>
      </c>
      <c r="AS172" s="57">
        <f t="shared" si="51"/>
        <v>0</v>
      </c>
    </row>
    <row r="173" spans="1:45" s="3" customFormat="1" ht="15.75" customHeight="1" x14ac:dyDescent="0.3">
      <c r="A173" s="37">
        <v>47</v>
      </c>
      <c r="B173" s="19"/>
      <c r="C173" s="19"/>
      <c r="D173" s="20">
        <f t="shared" si="52"/>
        <v>0</v>
      </c>
      <c r="E173" s="305"/>
      <c r="F173" s="63"/>
      <c r="G173" s="702"/>
      <c r="H173" s="140"/>
      <c r="I173" s="700"/>
      <c r="J173" s="396"/>
      <c r="K173" s="700"/>
      <c r="L173" s="149"/>
      <c r="M173" s="700"/>
      <c r="N173" s="237"/>
      <c r="O173" s="705"/>
      <c r="P173" s="215"/>
      <c r="Q173" s="700"/>
      <c r="R173" s="28"/>
      <c r="S173" s="700"/>
      <c r="T173" s="175"/>
      <c r="U173" s="969">
        <f t="shared" si="55"/>
        <v>0</v>
      </c>
      <c r="V173" s="954"/>
      <c r="W173" s="203"/>
      <c r="X173" s="112">
        <f t="shared" si="56"/>
        <v>0</v>
      </c>
      <c r="Y173" s="959">
        <f t="shared" si="40"/>
        <v>0</v>
      </c>
      <c r="Z173" s="974">
        <f t="shared" si="41"/>
        <v>0</v>
      </c>
      <c r="AA173" s="17">
        <f t="shared" si="42"/>
        <v>0</v>
      </c>
      <c r="AB173" s="17">
        <f t="shared" si="43"/>
        <v>0</v>
      </c>
      <c r="AC173" s="17">
        <f t="shared" si="44"/>
        <v>0</v>
      </c>
      <c r="AD173" s="17">
        <f t="shared" si="45"/>
        <v>0</v>
      </c>
      <c r="AE173" s="17">
        <f t="shared" si="46"/>
        <v>0</v>
      </c>
      <c r="AF173" s="17">
        <f t="shared" si="47"/>
        <v>0</v>
      </c>
      <c r="AG173" s="17">
        <f t="shared" si="48"/>
        <v>0</v>
      </c>
      <c r="AP173" s="57">
        <f t="shared" si="49"/>
        <v>0</v>
      </c>
      <c r="AQ173" s="57">
        <f t="shared" si="54"/>
        <v>0</v>
      </c>
      <c r="AR173" s="57">
        <f t="shared" si="37"/>
        <v>0</v>
      </c>
      <c r="AS173" s="57">
        <f t="shared" si="51"/>
        <v>0</v>
      </c>
    </row>
    <row r="174" spans="1:45" s="3" customFormat="1" ht="15.75" customHeight="1" x14ac:dyDescent="0.3">
      <c r="A174" s="37">
        <v>49</v>
      </c>
      <c r="B174" s="19"/>
      <c r="C174" s="19"/>
      <c r="D174" s="20">
        <f t="shared" si="52"/>
        <v>0</v>
      </c>
      <c r="E174" s="305"/>
      <c r="F174" s="63"/>
      <c r="G174" s="702"/>
      <c r="H174" s="140"/>
      <c r="I174" s="700"/>
      <c r="J174" s="396"/>
      <c r="K174" s="700"/>
      <c r="L174" s="149"/>
      <c r="M174" s="700"/>
      <c r="N174" s="237"/>
      <c r="O174" s="705"/>
      <c r="P174" s="215"/>
      <c r="Q174" s="700"/>
      <c r="R174" s="28"/>
      <c r="S174" s="700"/>
      <c r="T174" s="175"/>
      <c r="U174" s="969">
        <f t="shared" si="55"/>
        <v>0</v>
      </c>
      <c r="V174" s="954"/>
      <c r="W174" s="203"/>
      <c r="X174" s="112">
        <f t="shared" si="56"/>
        <v>0</v>
      </c>
      <c r="Y174" s="959">
        <f t="shared" si="40"/>
        <v>0</v>
      </c>
      <c r="Z174" s="974">
        <f t="shared" si="41"/>
        <v>0</v>
      </c>
      <c r="AA174" s="17">
        <f t="shared" si="42"/>
        <v>0</v>
      </c>
      <c r="AB174" s="17">
        <f t="shared" si="43"/>
        <v>0</v>
      </c>
      <c r="AC174" s="17">
        <f t="shared" si="44"/>
        <v>0</v>
      </c>
      <c r="AD174" s="17">
        <f t="shared" si="45"/>
        <v>0</v>
      </c>
      <c r="AE174" s="17">
        <f t="shared" si="46"/>
        <v>0</v>
      </c>
      <c r="AF174" s="17">
        <f t="shared" si="47"/>
        <v>0</v>
      </c>
      <c r="AG174" s="17">
        <f t="shared" si="48"/>
        <v>0</v>
      </c>
      <c r="AP174" s="57">
        <f t="shared" si="49"/>
        <v>0</v>
      </c>
      <c r="AQ174" s="57">
        <f t="shared" si="54"/>
        <v>0</v>
      </c>
      <c r="AR174" s="57">
        <f t="shared" si="37"/>
        <v>0</v>
      </c>
      <c r="AS174" s="57">
        <f t="shared" si="51"/>
        <v>0</v>
      </c>
    </row>
    <row r="175" spans="1:45" s="3" customFormat="1" ht="15.75" customHeight="1" x14ac:dyDescent="0.3">
      <c r="A175" s="37">
        <v>51</v>
      </c>
      <c r="B175" s="19"/>
      <c r="C175" s="19"/>
      <c r="D175" s="20">
        <f t="shared" si="52"/>
        <v>0</v>
      </c>
      <c r="E175" s="305"/>
      <c r="F175" s="63"/>
      <c r="G175" s="702"/>
      <c r="H175" s="140"/>
      <c r="I175" s="700"/>
      <c r="J175" s="396"/>
      <c r="K175" s="700"/>
      <c r="L175" s="149"/>
      <c r="M175" s="700"/>
      <c r="N175" s="237"/>
      <c r="O175" s="705"/>
      <c r="P175" s="215"/>
      <c r="Q175" s="700"/>
      <c r="R175" s="28"/>
      <c r="S175" s="700"/>
      <c r="T175" s="175"/>
      <c r="U175" s="969">
        <f t="shared" si="55"/>
        <v>0</v>
      </c>
      <c r="V175" s="954"/>
      <c r="W175" s="203"/>
      <c r="X175" s="112">
        <f t="shared" si="56"/>
        <v>0</v>
      </c>
      <c r="Y175" s="959">
        <f t="shared" si="40"/>
        <v>0</v>
      </c>
      <c r="Z175" s="974">
        <f t="shared" si="41"/>
        <v>0</v>
      </c>
      <c r="AA175" s="17">
        <f t="shared" si="42"/>
        <v>0</v>
      </c>
      <c r="AB175" s="17">
        <f t="shared" si="43"/>
        <v>0</v>
      </c>
      <c r="AC175" s="17">
        <f t="shared" si="44"/>
        <v>0</v>
      </c>
      <c r="AD175" s="17">
        <f t="shared" si="45"/>
        <v>0</v>
      </c>
      <c r="AE175" s="17">
        <f t="shared" si="46"/>
        <v>0</v>
      </c>
      <c r="AF175" s="17">
        <f t="shared" si="47"/>
        <v>0</v>
      </c>
      <c r="AG175" s="17">
        <f t="shared" si="48"/>
        <v>0</v>
      </c>
      <c r="AP175" s="57">
        <f t="shared" si="49"/>
        <v>0</v>
      </c>
      <c r="AQ175" s="57">
        <f t="shared" si="54"/>
        <v>0</v>
      </c>
      <c r="AR175" s="57">
        <f t="shared" si="37"/>
        <v>0</v>
      </c>
      <c r="AS175" s="57">
        <f t="shared" si="51"/>
        <v>0</v>
      </c>
    </row>
    <row r="176" spans="1:45" s="3" customFormat="1" ht="15.75" customHeight="1" x14ac:dyDescent="0.3">
      <c r="A176" s="37">
        <v>52</v>
      </c>
      <c r="B176" s="19"/>
      <c r="C176" s="19"/>
      <c r="D176" s="20">
        <f t="shared" si="52"/>
        <v>0</v>
      </c>
      <c r="E176" s="305"/>
      <c r="F176" s="63"/>
      <c r="G176" s="702"/>
      <c r="H176" s="140"/>
      <c r="I176" s="700"/>
      <c r="J176" s="396"/>
      <c r="K176" s="700"/>
      <c r="L176" s="149"/>
      <c r="M176" s="700"/>
      <c r="N176" s="237"/>
      <c r="O176" s="705"/>
      <c r="P176" s="215"/>
      <c r="Q176" s="700"/>
      <c r="R176" s="28"/>
      <c r="S176" s="700"/>
      <c r="T176" s="175"/>
      <c r="U176" s="969">
        <f t="shared" si="55"/>
        <v>0</v>
      </c>
      <c r="V176" s="954"/>
      <c r="W176" s="203"/>
      <c r="X176" s="112">
        <f t="shared" si="56"/>
        <v>0</v>
      </c>
      <c r="Y176" s="959">
        <f t="shared" si="40"/>
        <v>0</v>
      </c>
      <c r="Z176" s="974">
        <f t="shared" si="41"/>
        <v>0</v>
      </c>
      <c r="AA176" s="17">
        <f t="shared" si="42"/>
        <v>0</v>
      </c>
      <c r="AB176" s="17">
        <f t="shared" si="43"/>
        <v>0</v>
      </c>
      <c r="AC176" s="17">
        <f t="shared" si="44"/>
        <v>0</v>
      </c>
      <c r="AD176" s="17">
        <f t="shared" si="45"/>
        <v>0</v>
      </c>
      <c r="AE176" s="17">
        <f t="shared" si="46"/>
        <v>0</v>
      </c>
      <c r="AF176" s="17">
        <f t="shared" si="47"/>
        <v>0</v>
      </c>
      <c r="AG176" s="17">
        <f t="shared" si="48"/>
        <v>0</v>
      </c>
      <c r="AP176" s="57">
        <f t="shared" si="49"/>
        <v>0</v>
      </c>
      <c r="AQ176" s="57">
        <f t="shared" si="54"/>
        <v>0</v>
      </c>
      <c r="AR176" s="57">
        <f t="shared" si="37"/>
        <v>0</v>
      </c>
      <c r="AS176" s="57">
        <f t="shared" si="51"/>
        <v>0</v>
      </c>
    </row>
    <row r="177" spans="1:45" s="3" customFormat="1" ht="15.75" customHeight="1" x14ac:dyDescent="0.3">
      <c r="A177" s="37">
        <v>53</v>
      </c>
      <c r="B177" s="19"/>
      <c r="C177" s="19"/>
      <c r="D177" s="20">
        <f t="shared" ref="D177:D201" si="57">C177-B177</f>
        <v>0</v>
      </c>
      <c r="E177" s="305"/>
      <c r="F177" s="63"/>
      <c r="G177" s="702"/>
      <c r="H177" s="140"/>
      <c r="I177" s="700"/>
      <c r="J177" s="396"/>
      <c r="K177" s="700"/>
      <c r="L177" s="149"/>
      <c r="M177" s="700"/>
      <c r="N177" s="237"/>
      <c r="O177" s="705"/>
      <c r="P177" s="215"/>
      <c r="Q177" s="700"/>
      <c r="R177" s="28"/>
      <c r="S177" s="700"/>
      <c r="T177" s="175"/>
      <c r="U177" s="969">
        <f t="shared" si="55"/>
        <v>0</v>
      </c>
      <c r="V177" s="954"/>
      <c r="W177" s="203"/>
      <c r="X177" s="112">
        <f t="shared" si="56"/>
        <v>0</v>
      </c>
      <c r="Y177" s="959">
        <f t="shared" si="40"/>
        <v>0</v>
      </c>
      <c r="Z177" s="974">
        <f t="shared" si="41"/>
        <v>0</v>
      </c>
      <c r="AA177" s="17">
        <f t="shared" si="42"/>
        <v>0</v>
      </c>
      <c r="AB177" s="17">
        <f t="shared" si="43"/>
        <v>0</v>
      </c>
      <c r="AC177" s="17">
        <f t="shared" si="44"/>
        <v>0</v>
      </c>
      <c r="AD177" s="17">
        <f t="shared" si="45"/>
        <v>0</v>
      </c>
      <c r="AE177" s="17">
        <f t="shared" si="46"/>
        <v>0</v>
      </c>
      <c r="AF177" s="17">
        <f t="shared" si="47"/>
        <v>0</v>
      </c>
      <c r="AG177" s="17">
        <f t="shared" si="48"/>
        <v>0</v>
      </c>
      <c r="AP177" s="57">
        <f t="shared" si="49"/>
        <v>0</v>
      </c>
      <c r="AQ177" s="57">
        <f t="shared" si="54"/>
        <v>0</v>
      </c>
      <c r="AR177" s="57">
        <f t="shared" si="37"/>
        <v>0</v>
      </c>
      <c r="AS177" s="57">
        <f t="shared" si="51"/>
        <v>0</v>
      </c>
    </row>
    <row r="178" spans="1:45" s="3" customFormat="1" ht="15.75" customHeight="1" x14ac:dyDescent="0.3">
      <c r="A178" s="37">
        <v>54</v>
      </c>
      <c r="B178" s="19"/>
      <c r="C178" s="19"/>
      <c r="D178" s="20">
        <f t="shared" si="57"/>
        <v>0</v>
      </c>
      <c r="E178" s="305"/>
      <c r="F178" s="63"/>
      <c r="G178" s="702"/>
      <c r="H178" s="140"/>
      <c r="I178" s="700"/>
      <c r="J178" s="396"/>
      <c r="K178" s="700"/>
      <c r="L178" s="149"/>
      <c r="M178" s="700"/>
      <c r="N178" s="237"/>
      <c r="O178" s="705"/>
      <c r="P178" s="215"/>
      <c r="Q178" s="700"/>
      <c r="R178" s="28"/>
      <c r="S178" s="700"/>
      <c r="T178" s="175"/>
      <c r="U178" s="969">
        <f t="shared" si="55"/>
        <v>0</v>
      </c>
      <c r="V178" s="954"/>
      <c r="W178" s="203"/>
      <c r="X178" s="112">
        <f t="shared" si="56"/>
        <v>0</v>
      </c>
      <c r="Y178" s="959">
        <f t="shared" si="40"/>
        <v>0</v>
      </c>
      <c r="Z178" s="974">
        <f t="shared" si="41"/>
        <v>0</v>
      </c>
      <c r="AA178" s="17">
        <f t="shared" si="42"/>
        <v>0</v>
      </c>
      <c r="AB178" s="17">
        <f t="shared" si="43"/>
        <v>0</v>
      </c>
      <c r="AC178" s="17">
        <f t="shared" si="44"/>
        <v>0</v>
      </c>
      <c r="AD178" s="17">
        <f t="shared" si="45"/>
        <v>0</v>
      </c>
      <c r="AE178" s="17">
        <f t="shared" si="46"/>
        <v>0</v>
      </c>
      <c r="AF178" s="17">
        <f t="shared" si="47"/>
        <v>0</v>
      </c>
      <c r="AG178" s="17">
        <f t="shared" si="48"/>
        <v>0</v>
      </c>
      <c r="AP178" s="57">
        <f t="shared" si="49"/>
        <v>0</v>
      </c>
      <c r="AQ178" s="57">
        <f t="shared" si="54"/>
        <v>0</v>
      </c>
      <c r="AR178" s="57">
        <f t="shared" si="37"/>
        <v>0</v>
      </c>
      <c r="AS178" s="57">
        <f t="shared" si="51"/>
        <v>0</v>
      </c>
    </row>
    <row r="179" spans="1:45" s="3" customFormat="1" ht="15.75" customHeight="1" x14ac:dyDescent="0.3">
      <c r="A179" s="37">
        <v>55</v>
      </c>
      <c r="B179" s="19"/>
      <c r="C179" s="19"/>
      <c r="D179" s="20">
        <f t="shared" si="57"/>
        <v>0</v>
      </c>
      <c r="E179" s="305"/>
      <c r="F179" s="63"/>
      <c r="G179" s="702"/>
      <c r="H179" s="140"/>
      <c r="I179" s="700"/>
      <c r="J179" s="396"/>
      <c r="K179" s="700"/>
      <c r="L179" s="149"/>
      <c r="M179" s="700"/>
      <c r="N179" s="237"/>
      <c r="O179" s="705"/>
      <c r="P179" s="215"/>
      <c r="Q179" s="700"/>
      <c r="R179" s="28"/>
      <c r="S179" s="700"/>
      <c r="T179" s="175"/>
      <c r="U179" s="969">
        <f t="shared" si="55"/>
        <v>0</v>
      </c>
      <c r="V179" s="954"/>
      <c r="W179" s="203"/>
      <c r="X179" s="112">
        <f t="shared" si="56"/>
        <v>0</v>
      </c>
      <c r="Y179" s="959">
        <f t="shared" si="40"/>
        <v>0</v>
      </c>
      <c r="Z179" s="974">
        <f t="shared" si="41"/>
        <v>0</v>
      </c>
      <c r="AA179" s="17">
        <f t="shared" si="42"/>
        <v>0</v>
      </c>
      <c r="AB179" s="17">
        <f t="shared" si="43"/>
        <v>0</v>
      </c>
      <c r="AC179" s="17">
        <f t="shared" si="44"/>
        <v>0</v>
      </c>
      <c r="AD179" s="17">
        <f t="shared" si="45"/>
        <v>0</v>
      </c>
      <c r="AE179" s="17">
        <f t="shared" si="46"/>
        <v>0</v>
      </c>
      <c r="AF179" s="17">
        <f t="shared" si="47"/>
        <v>0</v>
      </c>
      <c r="AG179" s="17">
        <f t="shared" si="48"/>
        <v>0</v>
      </c>
      <c r="AP179" s="57">
        <f t="shared" si="49"/>
        <v>0</v>
      </c>
      <c r="AQ179" s="57">
        <f t="shared" si="54"/>
        <v>0</v>
      </c>
      <c r="AR179" s="57">
        <f t="shared" si="37"/>
        <v>0</v>
      </c>
      <c r="AS179" s="57">
        <f t="shared" si="51"/>
        <v>0</v>
      </c>
    </row>
    <row r="180" spans="1:45" s="3" customFormat="1" ht="15.75" customHeight="1" x14ac:dyDescent="0.3">
      <c r="A180" s="37">
        <v>56</v>
      </c>
      <c r="B180" s="19"/>
      <c r="C180" s="19"/>
      <c r="D180" s="20">
        <f t="shared" si="57"/>
        <v>0</v>
      </c>
      <c r="E180" s="305"/>
      <c r="F180" s="63"/>
      <c r="G180" s="702"/>
      <c r="H180" s="140"/>
      <c r="I180" s="700"/>
      <c r="J180" s="396"/>
      <c r="K180" s="700"/>
      <c r="L180" s="149"/>
      <c r="M180" s="700"/>
      <c r="N180" s="237"/>
      <c r="O180" s="705"/>
      <c r="P180" s="215"/>
      <c r="Q180" s="700"/>
      <c r="R180" s="28"/>
      <c r="S180" s="700"/>
      <c r="T180" s="175"/>
      <c r="U180" s="969">
        <f t="shared" si="55"/>
        <v>0</v>
      </c>
      <c r="V180" s="954"/>
      <c r="W180" s="203"/>
      <c r="X180" s="112">
        <f t="shared" si="56"/>
        <v>0</v>
      </c>
      <c r="Y180" s="959">
        <f t="shared" si="40"/>
        <v>0</v>
      </c>
      <c r="Z180" s="974">
        <f t="shared" si="41"/>
        <v>0</v>
      </c>
      <c r="AA180" s="17">
        <f t="shared" si="42"/>
        <v>0</v>
      </c>
      <c r="AB180" s="17">
        <f t="shared" si="43"/>
        <v>0</v>
      </c>
      <c r="AC180" s="17">
        <f t="shared" si="44"/>
        <v>0</v>
      </c>
      <c r="AD180" s="17">
        <f t="shared" si="45"/>
        <v>0</v>
      </c>
      <c r="AE180" s="17">
        <f t="shared" si="46"/>
        <v>0</v>
      </c>
      <c r="AF180" s="17">
        <f t="shared" si="47"/>
        <v>0</v>
      </c>
      <c r="AG180" s="17">
        <f t="shared" si="48"/>
        <v>0</v>
      </c>
      <c r="AP180" s="57">
        <f t="shared" si="49"/>
        <v>0</v>
      </c>
      <c r="AQ180" s="57">
        <f t="shared" si="54"/>
        <v>0</v>
      </c>
      <c r="AR180" s="57">
        <f t="shared" si="37"/>
        <v>0</v>
      </c>
      <c r="AS180" s="57">
        <f t="shared" si="51"/>
        <v>0</v>
      </c>
    </row>
    <row r="181" spans="1:45" s="3" customFormat="1" ht="15.75" customHeight="1" x14ac:dyDescent="0.3">
      <c r="A181" s="37">
        <v>57</v>
      </c>
      <c r="B181" s="19"/>
      <c r="C181" s="19"/>
      <c r="D181" s="20">
        <f t="shared" si="57"/>
        <v>0</v>
      </c>
      <c r="E181" s="305"/>
      <c r="F181" s="63"/>
      <c r="G181" s="702"/>
      <c r="H181" s="140"/>
      <c r="I181" s="700"/>
      <c r="J181" s="396"/>
      <c r="K181" s="700"/>
      <c r="L181" s="149"/>
      <c r="M181" s="700"/>
      <c r="N181" s="237"/>
      <c r="O181" s="705"/>
      <c r="P181" s="215"/>
      <c r="Q181" s="700"/>
      <c r="R181" s="28"/>
      <c r="S181" s="700"/>
      <c r="T181" s="175"/>
      <c r="U181" s="969">
        <f t="shared" si="55"/>
        <v>0</v>
      </c>
      <c r="V181" s="954"/>
      <c r="W181" s="203"/>
      <c r="X181" s="112">
        <f t="shared" si="56"/>
        <v>0</v>
      </c>
      <c r="Y181" s="959">
        <f t="shared" si="40"/>
        <v>0</v>
      </c>
      <c r="Z181" s="974">
        <f t="shared" si="41"/>
        <v>0</v>
      </c>
      <c r="AA181" s="17">
        <f t="shared" si="42"/>
        <v>0</v>
      </c>
      <c r="AB181" s="17">
        <f t="shared" si="43"/>
        <v>0</v>
      </c>
      <c r="AC181" s="17">
        <f t="shared" si="44"/>
        <v>0</v>
      </c>
      <c r="AD181" s="17">
        <f t="shared" si="45"/>
        <v>0</v>
      </c>
      <c r="AE181" s="17">
        <f t="shared" si="46"/>
        <v>0</v>
      </c>
      <c r="AF181" s="17">
        <f t="shared" si="47"/>
        <v>0</v>
      </c>
      <c r="AG181" s="17">
        <f t="shared" si="48"/>
        <v>0</v>
      </c>
      <c r="AP181" s="57">
        <f t="shared" si="49"/>
        <v>0</v>
      </c>
      <c r="AQ181" s="57">
        <f t="shared" si="54"/>
        <v>0</v>
      </c>
      <c r="AR181" s="57">
        <f t="shared" si="37"/>
        <v>0</v>
      </c>
      <c r="AS181" s="57">
        <f t="shared" si="51"/>
        <v>0</v>
      </c>
    </row>
    <row r="182" spans="1:45" s="3" customFormat="1" ht="15.75" customHeight="1" x14ac:dyDescent="0.3">
      <c r="A182" s="37">
        <v>58</v>
      </c>
      <c r="B182" s="19"/>
      <c r="C182" s="19"/>
      <c r="D182" s="20">
        <f t="shared" si="57"/>
        <v>0</v>
      </c>
      <c r="E182" s="305"/>
      <c r="F182" s="63"/>
      <c r="G182" s="702"/>
      <c r="H182" s="140"/>
      <c r="I182" s="700"/>
      <c r="J182" s="396"/>
      <c r="K182" s="700"/>
      <c r="L182" s="149"/>
      <c r="M182" s="700"/>
      <c r="N182" s="237"/>
      <c r="O182" s="705"/>
      <c r="P182" s="215"/>
      <c r="Q182" s="700"/>
      <c r="R182" s="28"/>
      <c r="S182" s="700"/>
      <c r="T182" s="175"/>
      <c r="U182" s="969">
        <f t="shared" si="55"/>
        <v>0</v>
      </c>
      <c r="V182" s="954"/>
      <c r="W182" s="203"/>
      <c r="X182" s="112">
        <f t="shared" si="56"/>
        <v>0</v>
      </c>
      <c r="Y182" s="959">
        <f t="shared" si="40"/>
        <v>0</v>
      </c>
      <c r="Z182" s="974">
        <f t="shared" si="41"/>
        <v>0</v>
      </c>
      <c r="AA182" s="17">
        <f t="shared" si="42"/>
        <v>0</v>
      </c>
      <c r="AB182" s="17">
        <f t="shared" si="43"/>
        <v>0</v>
      </c>
      <c r="AC182" s="17">
        <f t="shared" si="44"/>
        <v>0</v>
      </c>
      <c r="AD182" s="17">
        <f t="shared" si="45"/>
        <v>0</v>
      </c>
      <c r="AE182" s="17">
        <f t="shared" si="46"/>
        <v>0</v>
      </c>
      <c r="AF182" s="17">
        <f t="shared" si="47"/>
        <v>0</v>
      </c>
      <c r="AG182" s="17">
        <f t="shared" si="48"/>
        <v>0</v>
      </c>
      <c r="AP182" s="57">
        <f t="shared" si="49"/>
        <v>0</v>
      </c>
      <c r="AQ182" s="57">
        <f t="shared" si="54"/>
        <v>0</v>
      </c>
      <c r="AR182" s="57">
        <f t="shared" si="37"/>
        <v>0</v>
      </c>
      <c r="AS182" s="57">
        <f t="shared" si="51"/>
        <v>0</v>
      </c>
    </row>
    <row r="183" spans="1:45" s="3" customFormat="1" ht="15.75" customHeight="1" x14ac:dyDescent="0.3">
      <c r="A183" s="37">
        <v>59</v>
      </c>
      <c r="B183" s="19"/>
      <c r="C183" s="19"/>
      <c r="D183" s="20">
        <f t="shared" si="57"/>
        <v>0</v>
      </c>
      <c r="E183" s="305"/>
      <c r="F183" s="63"/>
      <c r="G183" s="702"/>
      <c r="H183" s="140"/>
      <c r="I183" s="700"/>
      <c r="J183" s="396"/>
      <c r="K183" s="700"/>
      <c r="L183" s="149"/>
      <c r="M183" s="700"/>
      <c r="N183" s="237"/>
      <c r="O183" s="705"/>
      <c r="P183" s="215"/>
      <c r="Q183" s="700"/>
      <c r="R183" s="28"/>
      <c r="S183" s="700"/>
      <c r="T183" s="175"/>
      <c r="U183" s="969">
        <f t="shared" si="55"/>
        <v>0</v>
      </c>
      <c r="V183" s="954"/>
      <c r="W183" s="203"/>
      <c r="X183" s="112">
        <f t="shared" si="56"/>
        <v>0</v>
      </c>
      <c r="Y183" s="959">
        <f t="shared" si="40"/>
        <v>0</v>
      </c>
      <c r="Z183" s="974">
        <f t="shared" si="41"/>
        <v>0</v>
      </c>
      <c r="AA183" s="17">
        <f t="shared" si="42"/>
        <v>0</v>
      </c>
      <c r="AB183" s="17">
        <f t="shared" si="43"/>
        <v>0</v>
      </c>
      <c r="AC183" s="17">
        <f t="shared" si="44"/>
        <v>0</v>
      </c>
      <c r="AD183" s="17">
        <f t="shared" si="45"/>
        <v>0</v>
      </c>
      <c r="AE183" s="17">
        <f t="shared" si="46"/>
        <v>0</v>
      </c>
      <c r="AF183" s="17">
        <f t="shared" si="47"/>
        <v>0</v>
      </c>
      <c r="AG183" s="17">
        <f t="shared" si="48"/>
        <v>0</v>
      </c>
      <c r="AP183" s="57">
        <f t="shared" si="49"/>
        <v>0</v>
      </c>
      <c r="AQ183" s="57">
        <f t="shared" si="54"/>
        <v>0</v>
      </c>
      <c r="AR183" s="57">
        <f t="shared" si="37"/>
        <v>0</v>
      </c>
      <c r="AS183" s="57">
        <f t="shared" si="51"/>
        <v>0</v>
      </c>
    </row>
    <row r="184" spans="1:45" s="3" customFormat="1" ht="15.75" customHeight="1" x14ac:dyDescent="0.3">
      <c r="A184" s="37">
        <v>61</v>
      </c>
      <c r="B184" s="19"/>
      <c r="C184" s="19"/>
      <c r="D184" s="20">
        <f t="shared" si="57"/>
        <v>0</v>
      </c>
      <c r="E184" s="305"/>
      <c r="F184" s="63"/>
      <c r="G184" s="702"/>
      <c r="H184" s="140"/>
      <c r="I184" s="700"/>
      <c r="J184" s="396"/>
      <c r="K184" s="700"/>
      <c r="L184" s="149"/>
      <c r="M184" s="700"/>
      <c r="N184" s="237"/>
      <c r="O184" s="705"/>
      <c r="P184" s="215"/>
      <c r="Q184" s="700"/>
      <c r="R184" s="28"/>
      <c r="S184" s="700"/>
      <c r="T184" s="175"/>
      <c r="U184" s="969">
        <f t="shared" si="55"/>
        <v>0</v>
      </c>
      <c r="V184" s="954"/>
      <c r="W184" s="203"/>
      <c r="X184" s="112">
        <f t="shared" si="56"/>
        <v>0</v>
      </c>
      <c r="Y184" s="959">
        <f t="shared" si="40"/>
        <v>0</v>
      </c>
      <c r="Z184" s="974">
        <f t="shared" si="41"/>
        <v>0</v>
      </c>
      <c r="AA184" s="17">
        <f t="shared" si="42"/>
        <v>0</v>
      </c>
      <c r="AB184" s="17">
        <f t="shared" si="43"/>
        <v>0</v>
      </c>
      <c r="AC184" s="17">
        <f t="shared" si="44"/>
        <v>0</v>
      </c>
      <c r="AD184" s="17">
        <f t="shared" si="45"/>
        <v>0</v>
      </c>
      <c r="AE184" s="17">
        <f t="shared" si="46"/>
        <v>0</v>
      </c>
      <c r="AF184" s="17">
        <f t="shared" si="47"/>
        <v>0</v>
      </c>
      <c r="AG184" s="17">
        <f t="shared" si="48"/>
        <v>0</v>
      </c>
      <c r="AP184" s="57">
        <f t="shared" si="49"/>
        <v>0</v>
      </c>
      <c r="AQ184" s="57">
        <f t="shared" si="54"/>
        <v>0</v>
      </c>
      <c r="AR184" s="57">
        <f t="shared" si="37"/>
        <v>0</v>
      </c>
      <c r="AS184" s="57">
        <f t="shared" si="51"/>
        <v>0</v>
      </c>
    </row>
    <row r="185" spans="1:45" s="3" customFormat="1" ht="15.75" customHeight="1" x14ac:dyDescent="0.3">
      <c r="A185" s="37">
        <v>62</v>
      </c>
      <c r="B185" s="19"/>
      <c r="C185" s="19"/>
      <c r="D185" s="20">
        <f t="shared" si="57"/>
        <v>0</v>
      </c>
      <c r="E185" s="305"/>
      <c r="F185" s="63"/>
      <c r="G185" s="702"/>
      <c r="H185" s="140"/>
      <c r="I185" s="700"/>
      <c r="J185" s="396"/>
      <c r="K185" s="700"/>
      <c r="L185" s="149"/>
      <c r="M185" s="700"/>
      <c r="N185" s="237"/>
      <c r="O185" s="705"/>
      <c r="P185" s="215"/>
      <c r="Q185" s="700"/>
      <c r="R185" s="28"/>
      <c r="S185" s="700"/>
      <c r="T185" s="175"/>
      <c r="U185" s="969">
        <f t="shared" si="55"/>
        <v>0</v>
      </c>
      <c r="V185" s="954"/>
      <c r="W185" s="203"/>
      <c r="X185" s="112">
        <f t="shared" si="56"/>
        <v>0</v>
      </c>
      <c r="Y185" s="959">
        <f t="shared" si="40"/>
        <v>0</v>
      </c>
      <c r="Z185" s="974">
        <f t="shared" si="41"/>
        <v>0</v>
      </c>
      <c r="AA185" s="17">
        <f t="shared" si="42"/>
        <v>0</v>
      </c>
      <c r="AB185" s="17">
        <f t="shared" si="43"/>
        <v>0</v>
      </c>
      <c r="AC185" s="17">
        <f t="shared" si="44"/>
        <v>0</v>
      </c>
      <c r="AD185" s="17">
        <f t="shared" si="45"/>
        <v>0</v>
      </c>
      <c r="AE185" s="17">
        <f t="shared" si="46"/>
        <v>0</v>
      </c>
      <c r="AF185" s="17">
        <f t="shared" si="47"/>
        <v>0</v>
      </c>
      <c r="AG185" s="17">
        <f t="shared" si="48"/>
        <v>0</v>
      </c>
      <c r="AP185" s="57">
        <f t="shared" si="49"/>
        <v>0</v>
      </c>
      <c r="AQ185" s="57">
        <f t="shared" si="54"/>
        <v>0</v>
      </c>
      <c r="AR185" s="57">
        <f t="shared" si="37"/>
        <v>0</v>
      </c>
      <c r="AS185" s="57">
        <f t="shared" si="51"/>
        <v>0</v>
      </c>
    </row>
    <row r="186" spans="1:45" s="3" customFormat="1" ht="15.75" customHeight="1" x14ac:dyDescent="0.3">
      <c r="A186" s="37">
        <v>63</v>
      </c>
      <c r="B186" s="19"/>
      <c r="C186" s="19"/>
      <c r="D186" s="20">
        <f t="shared" si="57"/>
        <v>0</v>
      </c>
      <c r="E186" s="305"/>
      <c r="F186" s="63"/>
      <c r="G186" s="702"/>
      <c r="H186" s="140"/>
      <c r="I186" s="700"/>
      <c r="J186" s="396"/>
      <c r="K186" s="700"/>
      <c r="L186" s="149"/>
      <c r="M186" s="700"/>
      <c r="N186" s="237"/>
      <c r="O186" s="705"/>
      <c r="P186" s="215"/>
      <c r="Q186" s="700"/>
      <c r="R186" s="28"/>
      <c r="S186" s="700"/>
      <c r="T186" s="175"/>
      <c r="U186" s="969">
        <f t="shared" si="55"/>
        <v>0</v>
      </c>
      <c r="V186" s="954"/>
      <c r="W186" s="203"/>
      <c r="X186" s="112">
        <f t="shared" si="56"/>
        <v>0</v>
      </c>
      <c r="Y186" s="959">
        <f t="shared" si="40"/>
        <v>0</v>
      </c>
      <c r="Z186" s="974">
        <f t="shared" si="41"/>
        <v>0</v>
      </c>
      <c r="AA186" s="17">
        <f t="shared" si="42"/>
        <v>0</v>
      </c>
      <c r="AB186" s="17">
        <f t="shared" si="43"/>
        <v>0</v>
      </c>
      <c r="AC186" s="17">
        <f t="shared" si="44"/>
        <v>0</v>
      </c>
      <c r="AD186" s="17">
        <f t="shared" si="45"/>
        <v>0</v>
      </c>
      <c r="AE186" s="17">
        <f t="shared" si="46"/>
        <v>0</v>
      </c>
      <c r="AF186" s="17">
        <f t="shared" si="47"/>
        <v>0</v>
      </c>
      <c r="AG186" s="17">
        <f t="shared" si="48"/>
        <v>0</v>
      </c>
      <c r="AP186" s="57">
        <f t="shared" si="49"/>
        <v>0</v>
      </c>
      <c r="AQ186" s="57">
        <f t="shared" si="54"/>
        <v>0</v>
      </c>
      <c r="AR186" s="57">
        <f t="shared" si="37"/>
        <v>0</v>
      </c>
      <c r="AS186" s="57">
        <f t="shared" si="51"/>
        <v>0</v>
      </c>
    </row>
    <row r="187" spans="1:45" s="3" customFormat="1" ht="15.75" customHeight="1" x14ac:dyDescent="0.3">
      <c r="A187" s="37">
        <v>64</v>
      </c>
      <c r="B187" s="19"/>
      <c r="C187" s="19"/>
      <c r="D187" s="20">
        <f t="shared" si="57"/>
        <v>0</v>
      </c>
      <c r="E187" s="305"/>
      <c r="F187" s="63"/>
      <c r="G187" s="702"/>
      <c r="H187" s="140"/>
      <c r="I187" s="700"/>
      <c r="J187" s="396"/>
      <c r="K187" s="700"/>
      <c r="L187" s="149"/>
      <c r="M187" s="700"/>
      <c r="N187" s="237"/>
      <c r="O187" s="705"/>
      <c r="P187" s="215"/>
      <c r="Q187" s="700"/>
      <c r="R187" s="28"/>
      <c r="S187" s="700"/>
      <c r="T187" s="175"/>
      <c r="U187" s="969">
        <f t="shared" si="55"/>
        <v>0</v>
      </c>
      <c r="V187" s="954"/>
      <c r="W187" s="203"/>
      <c r="X187" s="112">
        <f t="shared" si="56"/>
        <v>0</v>
      </c>
      <c r="Y187" s="959">
        <f t="shared" si="40"/>
        <v>0</v>
      </c>
      <c r="Z187" s="974">
        <f t="shared" si="41"/>
        <v>0</v>
      </c>
      <c r="AA187" s="17">
        <f t="shared" si="42"/>
        <v>0</v>
      </c>
      <c r="AB187" s="17">
        <f t="shared" si="43"/>
        <v>0</v>
      </c>
      <c r="AC187" s="17">
        <f t="shared" si="44"/>
        <v>0</v>
      </c>
      <c r="AD187" s="17">
        <f t="shared" si="45"/>
        <v>0</v>
      </c>
      <c r="AE187" s="17">
        <f t="shared" si="46"/>
        <v>0</v>
      </c>
      <c r="AF187" s="17">
        <f t="shared" si="47"/>
        <v>0</v>
      </c>
      <c r="AG187" s="17">
        <f t="shared" si="48"/>
        <v>0</v>
      </c>
      <c r="AP187" s="57">
        <f t="shared" si="49"/>
        <v>0</v>
      </c>
      <c r="AQ187" s="57">
        <f t="shared" si="54"/>
        <v>0</v>
      </c>
      <c r="AR187" s="57">
        <f t="shared" si="37"/>
        <v>0</v>
      </c>
      <c r="AS187" s="57">
        <f t="shared" si="51"/>
        <v>0</v>
      </c>
    </row>
    <row r="188" spans="1:45" ht="15.75" customHeight="1" x14ac:dyDescent="0.3">
      <c r="A188" s="37">
        <v>66</v>
      </c>
      <c r="B188" s="19"/>
      <c r="C188" s="19"/>
      <c r="D188" s="20">
        <f t="shared" si="57"/>
        <v>0</v>
      </c>
      <c r="E188" s="305"/>
      <c r="F188" s="63"/>
      <c r="G188" s="702"/>
      <c r="H188" s="140"/>
      <c r="I188" s="700"/>
      <c r="J188" s="396"/>
      <c r="K188" s="700"/>
      <c r="L188" s="149"/>
      <c r="M188" s="700"/>
      <c r="N188" s="237"/>
      <c r="O188" s="705"/>
      <c r="P188" s="215"/>
      <c r="Q188" s="700"/>
      <c r="R188" s="28"/>
      <c r="S188" s="700"/>
      <c r="T188" s="175"/>
      <c r="U188" s="969">
        <f t="shared" si="55"/>
        <v>0</v>
      </c>
      <c r="V188" s="954"/>
      <c r="W188" s="203"/>
      <c r="X188" s="112">
        <f t="shared" si="56"/>
        <v>0</v>
      </c>
      <c r="Y188" s="959">
        <f t="shared" si="40"/>
        <v>0</v>
      </c>
      <c r="Z188" s="974">
        <f t="shared" si="41"/>
        <v>0</v>
      </c>
      <c r="AA188" s="17">
        <f t="shared" si="42"/>
        <v>0</v>
      </c>
      <c r="AB188" s="17">
        <f t="shared" si="43"/>
        <v>0</v>
      </c>
      <c r="AC188" s="17">
        <f t="shared" si="44"/>
        <v>0</v>
      </c>
      <c r="AD188" s="17">
        <f t="shared" si="45"/>
        <v>0</v>
      </c>
      <c r="AE188" s="17">
        <f t="shared" si="46"/>
        <v>0</v>
      </c>
      <c r="AF188" s="17">
        <f t="shared" si="47"/>
        <v>0</v>
      </c>
      <c r="AG188" s="17">
        <f t="shared" si="48"/>
        <v>0</v>
      </c>
      <c r="AP188" s="57">
        <f t="shared" si="49"/>
        <v>0</v>
      </c>
      <c r="AQ188" s="57">
        <f t="shared" si="54"/>
        <v>0</v>
      </c>
      <c r="AR188" s="57">
        <f t="shared" si="37"/>
        <v>0</v>
      </c>
      <c r="AS188" s="57">
        <f t="shared" si="51"/>
        <v>0</v>
      </c>
    </row>
    <row r="189" spans="1:45" ht="15.75" customHeight="1" x14ac:dyDescent="0.3">
      <c r="A189" s="37">
        <v>67</v>
      </c>
      <c r="B189" s="19"/>
      <c r="C189" s="19"/>
      <c r="D189" s="20">
        <f t="shared" si="57"/>
        <v>0</v>
      </c>
      <c r="E189" s="305"/>
      <c r="F189" s="63"/>
      <c r="G189" s="702"/>
      <c r="H189" s="140"/>
      <c r="I189" s="700"/>
      <c r="J189" s="396"/>
      <c r="K189" s="700"/>
      <c r="L189" s="149"/>
      <c r="M189" s="700"/>
      <c r="N189" s="237"/>
      <c r="O189" s="705"/>
      <c r="P189" s="215"/>
      <c r="Q189" s="700"/>
      <c r="R189" s="28"/>
      <c r="S189" s="700"/>
      <c r="T189" s="175"/>
      <c r="U189" s="969">
        <f t="shared" si="55"/>
        <v>0</v>
      </c>
      <c r="V189" s="954"/>
      <c r="W189" s="203"/>
      <c r="X189" s="112">
        <f t="shared" si="56"/>
        <v>0</v>
      </c>
      <c r="Y189" s="959">
        <f t="shared" si="40"/>
        <v>0</v>
      </c>
      <c r="Z189" s="974">
        <f t="shared" si="41"/>
        <v>0</v>
      </c>
      <c r="AA189" s="17">
        <f t="shared" si="42"/>
        <v>0</v>
      </c>
      <c r="AB189" s="17">
        <f t="shared" si="43"/>
        <v>0</v>
      </c>
      <c r="AC189" s="17">
        <f t="shared" si="44"/>
        <v>0</v>
      </c>
      <c r="AD189" s="17">
        <f t="shared" si="45"/>
        <v>0</v>
      </c>
      <c r="AE189" s="17">
        <f t="shared" si="46"/>
        <v>0</v>
      </c>
      <c r="AF189" s="17">
        <f t="shared" si="47"/>
        <v>0</v>
      </c>
      <c r="AG189" s="17">
        <f t="shared" si="48"/>
        <v>0</v>
      </c>
      <c r="AP189" s="57">
        <f t="shared" si="49"/>
        <v>0</v>
      </c>
      <c r="AQ189" s="57">
        <f t="shared" si="54"/>
        <v>0</v>
      </c>
      <c r="AR189" s="57">
        <f t="shared" si="37"/>
        <v>0</v>
      </c>
      <c r="AS189" s="57">
        <f t="shared" si="51"/>
        <v>0</v>
      </c>
    </row>
    <row r="190" spans="1:45" ht="15.75" customHeight="1" x14ac:dyDescent="0.3">
      <c r="A190" s="37">
        <v>68</v>
      </c>
      <c r="B190" s="19"/>
      <c r="C190" s="19"/>
      <c r="D190" s="20">
        <f t="shared" si="57"/>
        <v>0</v>
      </c>
      <c r="E190" s="305"/>
      <c r="F190" s="63"/>
      <c r="G190" s="702"/>
      <c r="H190" s="140"/>
      <c r="I190" s="700"/>
      <c r="J190" s="396"/>
      <c r="K190" s="700"/>
      <c r="L190" s="149"/>
      <c r="M190" s="700"/>
      <c r="N190" s="237"/>
      <c r="O190" s="705"/>
      <c r="P190" s="215"/>
      <c r="Q190" s="700"/>
      <c r="R190" s="28"/>
      <c r="S190" s="700"/>
      <c r="T190" s="175"/>
      <c r="U190" s="969">
        <f t="shared" si="55"/>
        <v>0</v>
      </c>
      <c r="V190" s="954"/>
      <c r="W190" s="203"/>
      <c r="X190" s="112">
        <f t="shared" si="56"/>
        <v>0</v>
      </c>
      <c r="Y190" s="959">
        <f t="shared" si="40"/>
        <v>0</v>
      </c>
      <c r="Z190" s="974">
        <f t="shared" si="41"/>
        <v>0</v>
      </c>
      <c r="AA190" s="17">
        <f t="shared" si="42"/>
        <v>0</v>
      </c>
      <c r="AB190" s="17">
        <f t="shared" si="43"/>
        <v>0</v>
      </c>
      <c r="AC190" s="17">
        <f t="shared" si="44"/>
        <v>0</v>
      </c>
      <c r="AD190" s="17">
        <f t="shared" si="45"/>
        <v>0</v>
      </c>
      <c r="AE190" s="17">
        <f t="shared" si="46"/>
        <v>0</v>
      </c>
      <c r="AF190" s="17">
        <f t="shared" si="47"/>
        <v>0</v>
      </c>
      <c r="AG190" s="17">
        <f t="shared" si="48"/>
        <v>0</v>
      </c>
      <c r="AP190" s="57">
        <f t="shared" si="49"/>
        <v>0</v>
      </c>
      <c r="AQ190" s="57">
        <f t="shared" si="54"/>
        <v>0</v>
      </c>
      <c r="AR190" s="57">
        <f t="shared" si="37"/>
        <v>0</v>
      </c>
      <c r="AS190" s="57">
        <f t="shared" si="51"/>
        <v>0</v>
      </c>
    </row>
    <row r="191" spans="1:45" s="3" customFormat="1" ht="15.75" customHeight="1" x14ac:dyDescent="0.3">
      <c r="A191" s="37">
        <v>70</v>
      </c>
      <c r="B191" s="19"/>
      <c r="C191" s="19"/>
      <c r="D191" s="20">
        <f t="shared" si="57"/>
        <v>0</v>
      </c>
      <c r="E191" s="305"/>
      <c r="F191" s="63"/>
      <c r="G191" s="702"/>
      <c r="H191" s="140"/>
      <c r="I191" s="700"/>
      <c r="J191" s="396"/>
      <c r="K191" s="700"/>
      <c r="L191" s="149"/>
      <c r="M191" s="700"/>
      <c r="N191" s="237"/>
      <c r="O191" s="705"/>
      <c r="P191" s="215"/>
      <c r="Q191" s="700"/>
      <c r="R191" s="28"/>
      <c r="S191" s="700"/>
      <c r="T191" s="175"/>
      <c r="U191" s="969">
        <f t="shared" si="55"/>
        <v>0</v>
      </c>
      <c r="V191" s="954"/>
      <c r="W191" s="203"/>
      <c r="X191" s="112">
        <f t="shared" si="56"/>
        <v>0</v>
      </c>
      <c r="Y191" s="959">
        <f t="shared" si="40"/>
        <v>0</v>
      </c>
      <c r="Z191" s="974">
        <f t="shared" si="41"/>
        <v>0</v>
      </c>
      <c r="AA191" s="17">
        <f t="shared" si="42"/>
        <v>0</v>
      </c>
      <c r="AB191" s="17">
        <f t="shared" si="43"/>
        <v>0</v>
      </c>
      <c r="AC191" s="17">
        <f t="shared" si="44"/>
        <v>0</v>
      </c>
      <c r="AD191" s="17">
        <f t="shared" si="45"/>
        <v>0</v>
      </c>
      <c r="AE191" s="17">
        <f t="shared" si="46"/>
        <v>0</v>
      </c>
      <c r="AF191" s="17">
        <f t="shared" si="47"/>
        <v>0</v>
      </c>
      <c r="AG191" s="17">
        <f t="shared" si="48"/>
        <v>0</v>
      </c>
      <c r="AP191" s="57">
        <f t="shared" si="49"/>
        <v>0</v>
      </c>
      <c r="AQ191" s="57">
        <f t="shared" si="54"/>
        <v>0</v>
      </c>
      <c r="AR191" s="57">
        <f t="shared" si="37"/>
        <v>0</v>
      </c>
      <c r="AS191" s="57">
        <f t="shared" si="51"/>
        <v>0</v>
      </c>
    </row>
    <row r="192" spans="1:45" s="3" customFormat="1" ht="15.75" customHeight="1" x14ac:dyDescent="0.3">
      <c r="A192" s="37">
        <v>71</v>
      </c>
      <c r="B192" s="19"/>
      <c r="C192" s="19"/>
      <c r="D192" s="20">
        <f t="shared" si="57"/>
        <v>0</v>
      </c>
      <c r="E192" s="305"/>
      <c r="F192" s="63"/>
      <c r="G192" s="702"/>
      <c r="H192" s="140"/>
      <c r="I192" s="700"/>
      <c r="J192" s="396"/>
      <c r="K192" s="700"/>
      <c r="L192" s="149"/>
      <c r="M192" s="700"/>
      <c r="N192" s="237"/>
      <c r="O192" s="705"/>
      <c r="P192" s="215"/>
      <c r="Q192" s="700"/>
      <c r="R192" s="28"/>
      <c r="S192" s="700"/>
      <c r="T192" s="175"/>
      <c r="U192" s="969">
        <f t="shared" si="55"/>
        <v>0</v>
      </c>
      <c r="V192" s="954"/>
      <c r="W192" s="203"/>
      <c r="X192" s="112">
        <f t="shared" si="56"/>
        <v>0</v>
      </c>
      <c r="Y192" s="959">
        <f t="shared" si="40"/>
        <v>0</v>
      </c>
      <c r="Z192" s="974">
        <f t="shared" si="41"/>
        <v>0</v>
      </c>
      <c r="AA192" s="17">
        <f t="shared" si="42"/>
        <v>0</v>
      </c>
      <c r="AB192" s="17">
        <f t="shared" si="43"/>
        <v>0</v>
      </c>
      <c r="AC192" s="17">
        <f t="shared" si="44"/>
        <v>0</v>
      </c>
      <c r="AD192" s="17">
        <f t="shared" si="45"/>
        <v>0</v>
      </c>
      <c r="AE192" s="17">
        <f t="shared" si="46"/>
        <v>0</v>
      </c>
      <c r="AF192" s="17">
        <f t="shared" si="47"/>
        <v>0</v>
      </c>
      <c r="AG192" s="17">
        <f t="shared" si="48"/>
        <v>0</v>
      </c>
      <c r="AP192" s="57">
        <f t="shared" si="49"/>
        <v>0</v>
      </c>
      <c r="AQ192" s="57">
        <f t="shared" si="54"/>
        <v>0</v>
      </c>
      <c r="AR192" s="57">
        <f t="shared" si="37"/>
        <v>0</v>
      </c>
      <c r="AS192" s="57">
        <f t="shared" si="51"/>
        <v>0</v>
      </c>
    </row>
    <row r="193" spans="1:45" s="3" customFormat="1" ht="15.75" customHeight="1" x14ac:dyDescent="0.3">
      <c r="A193" s="37">
        <v>72</v>
      </c>
      <c r="B193" s="19"/>
      <c r="C193" s="19"/>
      <c r="D193" s="20">
        <f t="shared" si="57"/>
        <v>0</v>
      </c>
      <c r="E193" s="305"/>
      <c r="F193" s="63"/>
      <c r="G193" s="702"/>
      <c r="H193" s="140"/>
      <c r="I193" s="700"/>
      <c r="J193" s="396"/>
      <c r="K193" s="700"/>
      <c r="L193" s="149"/>
      <c r="M193" s="700"/>
      <c r="N193" s="237"/>
      <c r="O193" s="705"/>
      <c r="P193" s="215"/>
      <c r="Q193" s="700"/>
      <c r="R193" s="28"/>
      <c r="S193" s="700"/>
      <c r="T193" s="175"/>
      <c r="U193" s="969">
        <f t="shared" si="55"/>
        <v>0</v>
      </c>
      <c r="V193" s="954"/>
      <c r="W193" s="203"/>
      <c r="X193" s="112">
        <f t="shared" si="56"/>
        <v>0</v>
      </c>
      <c r="Y193" s="959">
        <f t="shared" si="40"/>
        <v>0</v>
      </c>
      <c r="Z193" s="974">
        <f t="shared" si="41"/>
        <v>0</v>
      </c>
      <c r="AA193" s="17">
        <f t="shared" si="42"/>
        <v>0</v>
      </c>
      <c r="AB193" s="17">
        <f t="shared" si="43"/>
        <v>0</v>
      </c>
      <c r="AC193" s="17">
        <f t="shared" si="44"/>
        <v>0</v>
      </c>
      <c r="AD193" s="17">
        <f t="shared" si="45"/>
        <v>0</v>
      </c>
      <c r="AE193" s="17">
        <f t="shared" si="46"/>
        <v>0</v>
      </c>
      <c r="AF193" s="17">
        <f t="shared" si="47"/>
        <v>0</v>
      </c>
      <c r="AG193" s="17">
        <f t="shared" si="48"/>
        <v>0</v>
      </c>
      <c r="AP193" s="57">
        <f t="shared" si="49"/>
        <v>0</v>
      </c>
      <c r="AQ193" s="57">
        <f t="shared" si="54"/>
        <v>0</v>
      </c>
      <c r="AR193" s="57">
        <f t="shared" si="37"/>
        <v>0</v>
      </c>
      <c r="AS193" s="57">
        <f t="shared" si="51"/>
        <v>0</v>
      </c>
    </row>
    <row r="194" spans="1:45" s="3" customFormat="1" ht="15.75" customHeight="1" x14ac:dyDescent="0.3">
      <c r="A194" s="37">
        <v>73</v>
      </c>
      <c r="B194" s="19"/>
      <c r="C194" s="19"/>
      <c r="D194" s="20">
        <f t="shared" si="57"/>
        <v>0</v>
      </c>
      <c r="E194" s="305"/>
      <c r="F194" s="63"/>
      <c r="G194" s="702"/>
      <c r="H194" s="140"/>
      <c r="I194" s="700"/>
      <c r="J194" s="396"/>
      <c r="K194" s="700"/>
      <c r="L194" s="149"/>
      <c r="M194" s="700"/>
      <c r="N194" s="237"/>
      <c r="O194" s="705"/>
      <c r="P194" s="215"/>
      <c r="Q194" s="700"/>
      <c r="R194" s="28"/>
      <c r="S194" s="700"/>
      <c r="T194" s="175"/>
      <c r="U194" s="969">
        <f t="shared" si="55"/>
        <v>0</v>
      </c>
      <c r="V194" s="954"/>
      <c r="W194" s="203"/>
      <c r="X194" s="112">
        <f t="shared" si="56"/>
        <v>0</v>
      </c>
      <c r="Y194" s="959">
        <f t="shared" si="40"/>
        <v>0</v>
      </c>
      <c r="Z194" s="974">
        <f t="shared" si="41"/>
        <v>0</v>
      </c>
      <c r="AA194" s="17">
        <f t="shared" si="42"/>
        <v>0</v>
      </c>
      <c r="AB194" s="17">
        <f t="shared" si="43"/>
        <v>0</v>
      </c>
      <c r="AC194" s="17">
        <f t="shared" si="44"/>
        <v>0</v>
      </c>
      <c r="AD194" s="17">
        <f t="shared" si="45"/>
        <v>0</v>
      </c>
      <c r="AE194" s="17">
        <f t="shared" si="46"/>
        <v>0</v>
      </c>
      <c r="AF194" s="17">
        <f t="shared" si="47"/>
        <v>0</v>
      </c>
      <c r="AG194" s="17">
        <f t="shared" si="48"/>
        <v>0</v>
      </c>
      <c r="AP194" s="57">
        <f t="shared" si="49"/>
        <v>0</v>
      </c>
      <c r="AQ194" s="57">
        <f t="shared" si="54"/>
        <v>0</v>
      </c>
      <c r="AR194" s="57">
        <f t="shared" si="37"/>
        <v>0</v>
      </c>
      <c r="AS194" s="57">
        <f t="shared" si="51"/>
        <v>0</v>
      </c>
    </row>
    <row r="195" spans="1:45" s="3" customFormat="1" ht="15.75" customHeight="1" x14ac:dyDescent="0.3">
      <c r="A195" s="37">
        <v>74</v>
      </c>
      <c r="B195" s="19"/>
      <c r="C195" s="19"/>
      <c r="D195" s="20">
        <f t="shared" si="57"/>
        <v>0</v>
      </c>
      <c r="E195" s="305"/>
      <c r="F195" s="63"/>
      <c r="G195" s="702"/>
      <c r="H195" s="140"/>
      <c r="I195" s="700"/>
      <c r="J195" s="396"/>
      <c r="K195" s="700"/>
      <c r="L195" s="149"/>
      <c r="M195" s="700"/>
      <c r="N195" s="237"/>
      <c r="O195" s="705"/>
      <c r="P195" s="215"/>
      <c r="Q195" s="700"/>
      <c r="R195" s="28"/>
      <c r="S195" s="700"/>
      <c r="T195" s="175"/>
      <c r="U195" s="969">
        <f t="shared" si="55"/>
        <v>0</v>
      </c>
      <c r="V195" s="954"/>
      <c r="W195" s="203"/>
      <c r="X195" s="112">
        <f t="shared" si="56"/>
        <v>0</v>
      </c>
      <c r="Y195" s="959">
        <f t="shared" si="40"/>
        <v>0</v>
      </c>
      <c r="Z195" s="974">
        <f t="shared" si="41"/>
        <v>0</v>
      </c>
      <c r="AA195" s="17">
        <f t="shared" si="42"/>
        <v>0</v>
      </c>
      <c r="AB195" s="17">
        <f t="shared" si="43"/>
        <v>0</v>
      </c>
      <c r="AC195" s="17">
        <f t="shared" si="44"/>
        <v>0</v>
      </c>
      <c r="AD195" s="17">
        <f t="shared" si="45"/>
        <v>0</v>
      </c>
      <c r="AE195" s="17">
        <f t="shared" si="46"/>
        <v>0</v>
      </c>
      <c r="AF195" s="17">
        <f t="shared" si="47"/>
        <v>0</v>
      </c>
      <c r="AG195" s="17">
        <f t="shared" si="48"/>
        <v>0</v>
      </c>
      <c r="AP195" s="57">
        <f t="shared" si="49"/>
        <v>0</v>
      </c>
      <c r="AQ195" s="57">
        <f t="shared" si="54"/>
        <v>0</v>
      </c>
      <c r="AR195" s="57">
        <f t="shared" si="37"/>
        <v>0</v>
      </c>
      <c r="AS195" s="57">
        <f t="shared" si="51"/>
        <v>0</v>
      </c>
    </row>
    <row r="196" spans="1:45" s="3" customFormat="1" ht="15.75" customHeight="1" x14ac:dyDescent="0.3">
      <c r="A196" s="37">
        <v>75</v>
      </c>
      <c r="B196" s="19"/>
      <c r="C196" s="19"/>
      <c r="D196" s="20">
        <f t="shared" si="57"/>
        <v>0</v>
      </c>
      <c r="E196" s="305"/>
      <c r="F196" s="63"/>
      <c r="G196" s="702"/>
      <c r="H196" s="140"/>
      <c r="I196" s="700"/>
      <c r="J196" s="396"/>
      <c r="K196" s="700"/>
      <c r="L196" s="149"/>
      <c r="M196" s="700"/>
      <c r="N196" s="237"/>
      <c r="O196" s="705"/>
      <c r="P196" s="215"/>
      <c r="Q196" s="700"/>
      <c r="R196" s="28"/>
      <c r="S196" s="700"/>
      <c r="T196" s="175"/>
      <c r="U196" s="969">
        <f t="shared" si="55"/>
        <v>0</v>
      </c>
      <c r="V196" s="954"/>
      <c r="W196" s="203"/>
      <c r="X196" s="112">
        <f t="shared" si="56"/>
        <v>0</v>
      </c>
      <c r="Y196" s="959">
        <f t="shared" si="40"/>
        <v>0</v>
      </c>
      <c r="Z196" s="974">
        <f t="shared" si="41"/>
        <v>0</v>
      </c>
      <c r="AA196" s="17">
        <f t="shared" si="42"/>
        <v>0</v>
      </c>
      <c r="AB196" s="17">
        <f t="shared" si="43"/>
        <v>0</v>
      </c>
      <c r="AC196" s="17">
        <f t="shared" si="44"/>
        <v>0</v>
      </c>
      <c r="AD196" s="17">
        <f t="shared" si="45"/>
        <v>0</v>
      </c>
      <c r="AE196" s="17">
        <f t="shared" si="46"/>
        <v>0</v>
      </c>
      <c r="AF196" s="17">
        <f t="shared" si="47"/>
        <v>0</v>
      </c>
      <c r="AG196" s="17">
        <f t="shared" si="48"/>
        <v>0</v>
      </c>
      <c r="AP196" s="57">
        <f t="shared" si="49"/>
        <v>0</v>
      </c>
      <c r="AQ196" s="57">
        <f t="shared" si="54"/>
        <v>0</v>
      </c>
      <c r="AR196" s="57">
        <f t="shared" si="37"/>
        <v>0</v>
      </c>
      <c r="AS196" s="57">
        <f t="shared" si="51"/>
        <v>0</v>
      </c>
    </row>
    <row r="197" spans="1:45" s="3" customFormat="1" ht="15.75" customHeight="1" x14ac:dyDescent="0.3">
      <c r="A197" s="37">
        <v>76</v>
      </c>
      <c r="B197" s="19"/>
      <c r="C197" s="19"/>
      <c r="D197" s="20">
        <f t="shared" si="57"/>
        <v>0</v>
      </c>
      <c r="E197" s="305"/>
      <c r="F197" s="63"/>
      <c r="G197" s="702"/>
      <c r="H197" s="140"/>
      <c r="I197" s="700"/>
      <c r="J197" s="396"/>
      <c r="K197" s="700"/>
      <c r="L197" s="149"/>
      <c r="M197" s="700"/>
      <c r="N197" s="237"/>
      <c r="O197" s="705"/>
      <c r="P197" s="215"/>
      <c r="Q197" s="700"/>
      <c r="R197" s="28"/>
      <c r="S197" s="700"/>
      <c r="T197" s="175"/>
      <c r="U197" s="969">
        <f t="shared" si="55"/>
        <v>0</v>
      </c>
      <c r="V197" s="954"/>
      <c r="W197" s="203"/>
      <c r="X197" s="112">
        <f t="shared" si="56"/>
        <v>0</v>
      </c>
      <c r="Y197" s="959">
        <f t="shared" si="40"/>
        <v>0</v>
      </c>
      <c r="Z197" s="974">
        <f t="shared" si="41"/>
        <v>0</v>
      </c>
      <c r="AA197" s="17">
        <f t="shared" si="42"/>
        <v>0</v>
      </c>
      <c r="AB197" s="17">
        <f t="shared" si="43"/>
        <v>0</v>
      </c>
      <c r="AC197" s="17">
        <f t="shared" si="44"/>
        <v>0</v>
      </c>
      <c r="AD197" s="17">
        <f t="shared" si="45"/>
        <v>0</v>
      </c>
      <c r="AE197" s="17">
        <f t="shared" si="46"/>
        <v>0</v>
      </c>
      <c r="AF197" s="17">
        <f t="shared" si="47"/>
        <v>0</v>
      </c>
      <c r="AG197" s="17">
        <f t="shared" si="48"/>
        <v>0</v>
      </c>
      <c r="AP197" s="57">
        <f t="shared" si="49"/>
        <v>0</v>
      </c>
      <c r="AQ197" s="57">
        <f t="shared" si="54"/>
        <v>0</v>
      </c>
      <c r="AR197" s="57">
        <f t="shared" si="37"/>
        <v>0</v>
      </c>
      <c r="AS197" s="57">
        <f t="shared" si="51"/>
        <v>0</v>
      </c>
    </row>
    <row r="198" spans="1:45" s="3" customFormat="1" ht="15.75" customHeight="1" x14ac:dyDescent="0.3">
      <c r="A198" s="37">
        <v>77</v>
      </c>
      <c r="B198" s="19"/>
      <c r="C198" s="19"/>
      <c r="D198" s="20">
        <f t="shared" si="57"/>
        <v>0</v>
      </c>
      <c r="E198" s="305"/>
      <c r="F198" s="63"/>
      <c r="G198" s="702"/>
      <c r="H198" s="140"/>
      <c r="I198" s="700"/>
      <c r="J198" s="396"/>
      <c r="K198" s="700"/>
      <c r="L198" s="149"/>
      <c r="M198" s="700"/>
      <c r="N198" s="237"/>
      <c r="O198" s="705"/>
      <c r="P198" s="215"/>
      <c r="Q198" s="700"/>
      <c r="R198" s="28"/>
      <c r="S198" s="700"/>
      <c r="T198" s="175"/>
      <c r="U198" s="969">
        <f t="shared" si="55"/>
        <v>0</v>
      </c>
      <c r="V198" s="954"/>
      <c r="W198" s="203"/>
      <c r="X198" s="112">
        <f t="shared" si="56"/>
        <v>0</v>
      </c>
      <c r="Y198" s="959">
        <f t="shared" si="40"/>
        <v>0</v>
      </c>
      <c r="Z198" s="974">
        <f t="shared" si="41"/>
        <v>0</v>
      </c>
      <c r="AA198" s="17">
        <f t="shared" si="42"/>
        <v>0</v>
      </c>
      <c r="AB198" s="17">
        <f t="shared" si="43"/>
        <v>0</v>
      </c>
      <c r="AC198" s="17">
        <f t="shared" si="44"/>
        <v>0</v>
      </c>
      <c r="AD198" s="17">
        <f t="shared" si="45"/>
        <v>0</v>
      </c>
      <c r="AE198" s="17">
        <f t="shared" si="46"/>
        <v>0</v>
      </c>
      <c r="AF198" s="17">
        <f t="shared" si="47"/>
        <v>0</v>
      </c>
      <c r="AG198" s="17">
        <f t="shared" si="48"/>
        <v>0</v>
      </c>
      <c r="AP198" s="57">
        <f t="shared" si="49"/>
        <v>0</v>
      </c>
      <c r="AQ198" s="57">
        <f t="shared" si="54"/>
        <v>0</v>
      </c>
      <c r="AR198" s="57">
        <f t="shared" si="37"/>
        <v>0</v>
      </c>
      <c r="AS198" s="57">
        <f t="shared" si="51"/>
        <v>0</v>
      </c>
    </row>
    <row r="199" spans="1:45" ht="15.75" customHeight="1" x14ac:dyDescent="0.3">
      <c r="A199" s="37">
        <v>79</v>
      </c>
      <c r="B199" s="19"/>
      <c r="C199" s="19"/>
      <c r="D199" s="20">
        <f t="shared" si="57"/>
        <v>0</v>
      </c>
      <c r="E199" s="305"/>
      <c r="F199" s="63"/>
      <c r="G199" s="702"/>
      <c r="H199" s="140"/>
      <c r="I199" s="700"/>
      <c r="J199" s="396"/>
      <c r="K199" s="700"/>
      <c r="L199" s="149"/>
      <c r="M199" s="700"/>
      <c r="N199" s="237"/>
      <c r="O199" s="705"/>
      <c r="P199" s="215"/>
      <c r="Q199" s="700"/>
      <c r="R199" s="28"/>
      <c r="S199" s="700"/>
      <c r="T199" s="175"/>
      <c r="U199" s="969">
        <f t="shared" si="55"/>
        <v>0</v>
      </c>
      <c r="V199" s="954"/>
      <c r="W199" s="203"/>
      <c r="X199" s="112">
        <f t="shared" si="56"/>
        <v>0</v>
      </c>
      <c r="Y199" s="959">
        <f t="shared" si="40"/>
        <v>0</v>
      </c>
      <c r="Z199" s="974">
        <f t="shared" si="41"/>
        <v>0</v>
      </c>
      <c r="AA199" s="17">
        <f t="shared" si="42"/>
        <v>0</v>
      </c>
      <c r="AB199" s="17">
        <f t="shared" si="43"/>
        <v>0</v>
      </c>
      <c r="AC199" s="17">
        <f t="shared" si="44"/>
        <v>0</v>
      </c>
      <c r="AD199" s="17">
        <f t="shared" si="45"/>
        <v>0</v>
      </c>
      <c r="AE199" s="17">
        <f t="shared" si="46"/>
        <v>0</v>
      </c>
      <c r="AF199" s="17">
        <f t="shared" si="47"/>
        <v>0</v>
      </c>
      <c r="AG199" s="17">
        <f t="shared" si="48"/>
        <v>0</v>
      </c>
      <c r="AP199" s="57">
        <f t="shared" si="49"/>
        <v>0</v>
      </c>
      <c r="AQ199" s="57">
        <f t="shared" si="54"/>
        <v>0</v>
      </c>
      <c r="AR199" s="57">
        <f t="shared" si="37"/>
        <v>0</v>
      </c>
      <c r="AS199" s="57">
        <f t="shared" si="51"/>
        <v>0</v>
      </c>
    </row>
    <row r="200" spans="1:45" ht="15.75" customHeight="1" x14ac:dyDescent="0.3">
      <c r="A200" s="37">
        <v>91</v>
      </c>
      <c r="B200" s="19"/>
      <c r="C200" s="19"/>
      <c r="D200" s="20">
        <f t="shared" si="57"/>
        <v>0</v>
      </c>
      <c r="E200" s="305"/>
      <c r="F200" s="63"/>
      <c r="G200" s="702"/>
      <c r="H200" s="140"/>
      <c r="I200" s="700"/>
      <c r="J200" s="396"/>
      <c r="K200" s="700"/>
      <c r="L200" s="149"/>
      <c r="M200" s="700"/>
      <c r="N200" s="237"/>
      <c r="O200" s="705"/>
      <c r="P200" s="215"/>
      <c r="Q200" s="700"/>
      <c r="R200" s="28"/>
      <c r="S200" s="700"/>
      <c r="T200" s="175"/>
      <c r="U200" s="969">
        <f t="shared" si="55"/>
        <v>0</v>
      </c>
      <c r="V200" s="954"/>
      <c r="W200" s="203"/>
      <c r="X200" s="112">
        <f t="shared" si="56"/>
        <v>0</v>
      </c>
      <c r="Y200" s="959">
        <f t="shared" si="40"/>
        <v>0</v>
      </c>
      <c r="Z200" s="974">
        <f t="shared" si="41"/>
        <v>0</v>
      </c>
      <c r="AA200" s="17">
        <f t="shared" si="42"/>
        <v>0</v>
      </c>
      <c r="AB200" s="17">
        <f t="shared" si="43"/>
        <v>0</v>
      </c>
      <c r="AC200" s="17">
        <f t="shared" si="44"/>
        <v>0</v>
      </c>
      <c r="AD200" s="17">
        <f t="shared" si="45"/>
        <v>0</v>
      </c>
      <c r="AE200" s="17">
        <f t="shared" si="46"/>
        <v>0</v>
      </c>
      <c r="AF200" s="17">
        <f t="shared" si="47"/>
        <v>0</v>
      </c>
      <c r="AG200" s="17">
        <f t="shared" si="48"/>
        <v>0</v>
      </c>
      <c r="AP200" s="57">
        <f t="shared" si="49"/>
        <v>0</v>
      </c>
      <c r="AQ200" s="57">
        <f t="shared" si="54"/>
        <v>0</v>
      </c>
      <c r="AR200" s="57">
        <f t="shared" ref="AR200:AR263" si="58">AQ200-AP200</f>
        <v>0</v>
      </c>
      <c r="AS200" s="57">
        <f t="shared" si="51"/>
        <v>0</v>
      </c>
    </row>
    <row r="201" spans="1:45" ht="15.75" customHeight="1" x14ac:dyDescent="0.3">
      <c r="A201" s="37"/>
      <c r="B201" s="19"/>
      <c r="C201" s="19"/>
      <c r="D201" s="20">
        <f t="shared" si="57"/>
        <v>0</v>
      </c>
      <c r="E201" s="305"/>
      <c r="F201" s="63"/>
      <c r="G201" s="702"/>
      <c r="H201" s="140"/>
      <c r="I201" s="700"/>
      <c r="J201" s="396"/>
      <c r="K201" s="700"/>
      <c r="L201" s="149"/>
      <c r="M201" s="700"/>
      <c r="N201" s="237"/>
      <c r="O201" s="705"/>
      <c r="P201" s="215"/>
      <c r="Q201" s="700"/>
      <c r="R201" s="28"/>
      <c r="S201" s="700"/>
      <c r="T201" s="175"/>
      <c r="U201" s="969">
        <f t="shared" ref="U201:U264" si="59">T201+R201+P201+N201+L201+J201+H201</f>
        <v>0</v>
      </c>
      <c r="V201" s="954"/>
      <c r="W201" s="203"/>
      <c r="X201" s="112">
        <f t="shared" si="56"/>
        <v>0</v>
      </c>
      <c r="Y201" s="959">
        <f t="shared" ref="Y201:Y247" si="60">G201+I201+K201+M201+O201+Q201+S201</f>
        <v>0</v>
      </c>
      <c r="Z201" s="974">
        <f t="shared" ref="Z201:Z264" si="61">Y201*B201</f>
        <v>0</v>
      </c>
      <c r="AA201" s="17">
        <f t="shared" ref="AA201:AA264" si="62">H201*C201</f>
        <v>0</v>
      </c>
      <c r="AB201" s="17">
        <f t="shared" ref="AB201:AB264" si="63">J201*C201</f>
        <v>0</v>
      </c>
      <c r="AC201" s="17">
        <f t="shared" ref="AC201:AC264" si="64">L201*C201</f>
        <v>0</v>
      </c>
      <c r="AD201" s="17">
        <f t="shared" ref="AD201:AD264" si="65">N201*C201</f>
        <v>0</v>
      </c>
      <c r="AE201" s="17">
        <f t="shared" ref="AE201:AE264" si="66">P201*C201</f>
        <v>0</v>
      </c>
      <c r="AF201" s="17">
        <f t="shared" ref="AF201:AF264" si="67">R201*C201</f>
        <v>0</v>
      </c>
      <c r="AG201" s="17">
        <f t="shared" ref="AG201:AG264" si="68">T201*C201</f>
        <v>0</v>
      </c>
      <c r="AP201" s="57">
        <f t="shared" ref="AP201:AP264" si="69">U201*B201</f>
        <v>0</v>
      </c>
      <c r="AQ201" s="57">
        <f t="shared" ref="AQ201:AQ264" si="70">U201*C201</f>
        <v>0</v>
      </c>
      <c r="AR201" s="57">
        <f t="shared" si="58"/>
        <v>0</v>
      </c>
      <c r="AS201" s="57">
        <f t="shared" ref="AS201:AS264" si="71">X201*B201</f>
        <v>0</v>
      </c>
    </row>
    <row r="202" spans="1:45" ht="15.75" customHeight="1" x14ac:dyDescent="0.3">
      <c r="A202" s="37"/>
      <c r="B202" s="19"/>
      <c r="C202" s="19"/>
      <c r="D202" s="20">
        <f t="shared" ref="D202:D219" si="72">C202-B202</f>
        <v>0</v>
      </c>
      <c r="E202" s="305"/>
      <c r="F202" s="63"/>
      <c r="G202" s="702"/>
      <c r="H202" s="140"/>
      <c r="I202" s="700"/>
      <c r="J202" s="396"/>
      <c r="K202" s="700"/>
      <c r="L202" s="149"/>
      <c r="M202" s="700"/>
      <c r="N202" s="237"/>
      <c r="O202" s="705"/>
      <c r="P202" s="215"/>
      <c r="Q202" s="700"/>
      <c r="R202" s="28"/>
      <c r="S202" s="700"/>
      <c r="T202" s="175"/>
      <c r="U202" s="969">
        <f t="shared" si="59"/>
        <v>0</v>
      </c>
      <c r="V202" s="954"/>
      <c r="W202" s="203"/>
      <c r="X202" s="112">
        <f t="shared" si="56"/>
        <v>0</v>
      </c>
      <c r="Y202" s="959">
        <f t="shared" si="60"/>
        <v>0</v>
      </c>
      <c r="Z202" s="974">
        <f t="shared" si="61"/>
        <v>0</v>
      </c>
      <c r="AA202" s="17">
        <f t="shared" si="62"/>
        <v>0</v>
      </c>
      <c r="AB202" s="17">
        <f t="shared" si="63"/>
        <v>0</v>
      </c>
      <c r="AC202" s="17">
        <f t="shared" si="64"/>
        <v>0</v>
      </c>
      <c r="AD202" s="17">
        <f t="shared" si="65"/>
        <v>0</v>
      </c>
      <c r="AE202" s="17">
        <f t="shared" si="66"/>
        <v>0</v>
      </c>
      <c r="AF202" s="17">
        <f t="shared" si="67"/>
        <v>0</v>
      </c>
      <c r="AG202" s="17">
        <f t="shared" si="68"/>
        <v>0</v>
      </c>
      <c r="AP202" s="57">
        <f t="shared" si="69"/>
        <v>0</v>
      </c>
      <c r="AQ202" s="57">
        <f t="shared" si="70"/>
        <v>0</v>
      </c>
      <c r="AR202" s="57">
        <f t="shared" si="58"/>
        <v>0</v>
      </c>
      <c r="AS202" s="57">
        <f t="shared" si="71"/>
        <v>0</v>
      </c>
    </row>
    <row r="203" spans="1:45" s="2" customFormat="1" ht="15.75" customHeight="1" x14ac:dyDescent="0.3">
      <c r="A203" s="37"/>
      <c r="B203" s="19"/>
      <c r="C203" s="19"/>
      <c r="D203" s="20">
        <f t="shared" si="72"/>
        <v>0</v>
      </c>
      <c r="E203" s="46"/>
      <c r="F203" s="63"/>
      <c r="G203" s="702"/>
      <c r="H203" s="140"/>
      <c r="I203" s="700"/>
      <c r="J203" s="396"/>
      <c r="K203" s="700"/>
      <c r="L203" s="149"/>
      <c r="M203" s="700"/>
      <c r="N203" s="237"/>
      <c r="O203" s="705"/>
      <c r="P203" s="215"/>
      <c r="Q203" s="700"/>
      <c r="R203" s="28"/>
      <c r="S203" s="700"/>
      <c r="T203" s="175"/>
      <c r="U203" s="969">
        <f t="shared" si="59"/>
        <v>0</v>
      </c>
      <c r="V203" s="954"/>
      <c r="W203" s="203"/>
      <c r="X203" s="112">
        <f t="shared" si="56"/>
        <v>0</v>
      </c>
      <c r="Y203" s="959">
        <f t="shared" si="60"/>
        <v>0</v>
      </c>
      <c r="Z203" s="974">
        <f t="shared" si="61"/>
        <v>0</v>
      </c>
      <c r="AA203" s="17">
        <f t="shared" si="62"/>
        <v>0</v>
      </c>
      <c r="AB203" s="17">
        <f t="shared" si="63"/>
        <v>0</v>
      </c>
      <c r="AC203" s="17">
        <f t="shared" si="64"/>
        <v>0</v>
      </c>
      <c r="AD203" s="17">
        <f t="shared" si="65"/>
        <v>0</v>
      </c>
      <c r="AE203" s="17">
        <f t="shared" si="66"/>
        <v>0</v>
      </c>
      <c r="AF203" s="17">
        <f t="shared" si="67"/>
        <v>0</v>
      </c>
      <c r="AG203" s="17">
        <f t="shared" si="68"/>
        <v>0</v>
      </c>
      <c r="AP203" s="57">
        <f t="shared" si="69"/>
        <v>0</v>
      </c>
      <c r="AQ203" s="57">
        <f t="shared" si="70"/>
        <v>0</v>
      </c>
      <c r="AR203" s="57">
        <f t="shared" si="58"/>
        <v>0</v>
      </c>
      <c r="AS203" s="57">
        <f t="shared" si="71"/>
        <v>0</v>
      </c>
    </row>
    <row r="204" spans="1:45" ht="15.75" customHeight="1" x14ac:dyDescent="0.3">
      <c r="A204" s="37">
        <v>1</v>
      </c>
      <c r="B204" s="19"/>
      <c r="C204" s="19"/>
      <c r="D204" s="20">
        <f t="shared" si="72"/>
        <v>0</v>
      </c>
      <c r="E204" s="305"/>
      <c r="F204" s="63"/>
      <c r="G204" s="702"/>
      <c r="H204" s="140"/>
      <c r="I204" s="700"/>
      <c r="J204" s="396"/>
      <c r="K204" s="700"/>
      <c r="L204" s="149"/>
      <c r="M204" s="700"/>
      <c r="N204" s="237"/>
      <c r="O204" s="705"/>
      <c r="P204" s="215"/>
      <c r="Q204" s="700"/>
      <c r="R204" s="28"/>
      <c r="S204" s="700"/>
      <c r="T204" s="175"/>
      <c r="U204" s="969">
        <f t="shared" si="59"/>
        <v>0</v>
      </c>
      <c r="V204" s="954"/>
      <c r="W204" s="203"/>
      <c r="X204" s="112">
        <f t="shared" si="56"/>
        <v>0</v>
      </c>
      <c r="Y204" s="959">
        <f t="shared" si="60"/>
        <v>0</v>
      </c>
      <c r="Z204" s="974">
        <f t="shared" si="61"/>
        <v>0</v>
      </c>
      <c r="AA204" s="17">
        <f t="shared" si="62"/>
        <v>0</v>
      </c>
      <c r="AB204" s="17">
        <f t="shared" si="63"/>
        <v>0</v>
      </c>
      <c r="AC204" s="17">
        <f t="shared" si="64"/>
        <v>0</v>
      </c>
      <c r="AD204" s="17">
        <f t="shared" si="65"/>
        <v>0</v>
      </c>
      <c r="AE204" s="17">
        <f t="shared" si="66"/>
        <v>0</v>
      </c>
      <c r="AF204" s="17">
        <f t="shared" si="67"/>
        <v>0</v>
      </c>
      <c r="AG204" s="17">
        <f t="shared" si="68"/>
        <v>0</v>
      </c>
      <c r="AP204" s="57">
        <f t="shared" si="69"/>
        <v>0</v>
      </c>
      <c r="AQ204" s="57">
        <f t="shared" si="70"/>
        <v>0</v>
      </c>
      <c r="AR204" s="57">
        <f t="shared" si="58"/>
        <v>0</v>
      </c>
      <c r="AS204" s="57">
        <f t="shared" si="71"/>
        <v>0</v>
      </c>
    </row>
    <row r="205" spans="1:45" ht="15.75" customHeight="1" x14ac:dyDescent="0.3">
      <c r="A205" s="37">
        <v>3</v>
      </c>
      <c r="B205" s="19"/>
      <c r="C205" s="19"/>
      <c r="D205" s="20">
        <f t="shared" si="72"/>
        <v>0</v>
      </c>
      <c r="E205" s="305"/>
      <c r="F205" s="63"/>
      <c r="G205" s="702"/>
      <c r="H205" s="140"/>
      <c r="I205" s="700"/>
      <c r="J205" s="396"/>
      <c r="K205" s="700"/>
      <c r="L205" s="149"/>
      <c r="M205" s="700"/>
      <c r="N205" s="237"/>
      <c r="O205" s="705"/>
      <c r="P205" s="215"/>
      <c r="Q205" s="700"/>
      <c r="R205" s="28"/>
      <c r="S205" s="700"/>
      <c r="T205" s="175"/>
      <c r="U205" s="969">
        <f t="shared" si="59"/>
        <v>0</v>
      </c>
      <c r="V205" s="954"/>
      <c r="W205" s="203"/>
      <c r="X205" s="112">
        <f t="shared" si="56"/>
        <v>0</v>
      </c>
      <c r="Y205" s="959">
        <f t="shared" si="60"/>
        <v>0</v>
      </c>
      <c r="Z205" s="974">
        <f t="shared" si="61"/>
        <v>0</v>
      </c>
      <c r="AA205" s="17">
        <f t="shared" si="62"/>
        <v>0</v>
      </c>
      <c r="AB205" s="17">
        <f t="shared" si="63"/>
        <v>0</v>
      </c>
      <c r="AC205" s="17">
        <f t="shared" si="64"/>
        <v>0</v>
      </c>
      <c r="AD205" s="17">
        <f t="shared" si="65"/>
        <v>0</v>
      </c>
      <c r="AE205" s="17">
        <f t="shared" si="66"/>
        <v>0</v>
      </c>
      <c r="AF205" s="17">
        <f t="shared" si="67"/>
        <v>0</v>
      </c>
      <c r="AG205" s="17">
        <f t="shared" si="68"/>
        <v>0</v>
      </c>
      <c r="AP205" s="57">
        <f t="shared" si="69"/>
        <v>0</v>
      </c>
      <c r="AQ205" s="57">
        <f t="shared" si="70"/>
        <v>0</v>
      </c>
      <c r="AR205" s="57">
        <f t="shared" si="58"/>
        <v>0</v>
      </c>
      <c r="AS205" s="57">
        <f t="shared" si="71"/>
        <v>0</v>
      </c>
    </row>
    <row r="206" spans="1:45" ht="15.75" customHeight="1" x14ac:dyDescent="0.3">
      <c r="A206" s="37">
        <v>5</v>
      </c>
      <c r="B206" s="19"/>
      <c r="C206" s="19"/>
      <c r="D206" s="20">
        <f t="shared" si="72"/>
        <v>0</v>
      </c>
      <c r="E206" s="305"/>
      <c r="F206" s="63"/>
      <c r="G206" s="702"/>
      <c r="H206" s="140"/>
      <c r="I206" s="700"/>
      <c r="J206" s="396"/>
      <c r="K206" s="700"/>
      <c r="L206" s="149"/>
      <c r="M206" s="700"/>
      <c r="N206" s="237"/>
      <c r="O206" s="705"/>
      <c r="P206" s="215"/>
      <c r="Q206" s="700"/>
      <c r="R206" s="28"/>
      <c r="S206" s="700"/>
      <c r="T206" s="175"/>
      <c r="U206" s="969">
        <f t="shared" si="59"/>
        <v>0</v>
      </c>
      <c r="V206" s="954"/>
      <c r="W206" s="203"/>
      <c r="X206" s="112">
        <f t="shared" si="56"/>
        <v>0</v>
      </c>
      <c r="Y206" s="959">
        <f t="shared" si="60"/>
        <v>0</v>
      </c>
      <c r="Z206" s="974">
        <f t="shared" si="61"/>
        <v>0</v>
      </c>
      <c r="AA206" s="17">
        <f t="shared" si="62"/>
        <v>0</v>
      </c>
      <c r="AB206" s="17">
        <f t="shared" si="63"/>
        <v>0</v>
      </c>
      <c r="AC206" s="17">
        <f t="shared" si="64"/>
        <v>0</v>
      </c>
      <c r="AD206" s="17">
        <f t="shared" si="65"/>
        <v>0</v>
      </c>
      <c r="AE206" s="17">
        <f t="shared" si="66"/>
        <v>0</v>
      </c>
      <c r="AF206" s="17">
        <f t="shared" si="67"/>
        <v>0</v>
      </c>
      <c r="AG206" s="17">
        <f t="shared" si="68"/>
        <v>0</v>
      </c>
      <c r="AP206" s="57">
        <f t="shared" si="69"/>
        <v>0</v>
      </c>
      <c r="AQ206" s="57">
        <f t="shared" si="70"/>
        <v>0</v>
      </c>
      <c r="AR206" s="57">
        <f t="shared" si="58"/>
        <v>0</v>
      </c>
      <c r="AS206" s="57">
        <f t="shared" si="71"/>
        <v>0</v>
      </c>
    </row>
    <row r="207" spans="1:45" ht="15.75" customHeight="1" x14ac:dyDescent="0.3">
      <c r="A207" s="37">
        <v>6</v>
      </c>
      <c r="B207" s="19"/>
      <c r="C207" s="19"/>
      <c r="D207" s="20">
        <f t="shared" si="72"/>
        <v>0</v>
      </c>
      <c r="E207" s="305"/>
      <c r="F207" s="63"/>
      <c r="G207" s="702"/>
      <c r="H207" s="140"/>
      <c r="I207" s="700"/>
      <c r="J207" s="396"/>
      <c r="K207" s="700"/>
      <c r="L207" s="149"/>
      <c r="M207" s="700"/>
      <c r="N207" s="237"/>
      <c r="O207" s="705"/>
      <c r="P207" s="215"/>
      <c r="Q207" s="700"/>
      <c r="R207" s="28"/>
      <c r="S207" s="700"/>
      <c r="T207" s="175"/>
      <c r="U207" s="969">
        <f t="shared" si="59"/>
        <v>0</v>
      </c>
      <c r="V207" s="954"/>
      <c r="W207" s="203"/>
      <c r="X207" s="112">
        <f t="shared" si="56"/>
        <v>0</v>
      </c>
      <c r="Y207" s="959">
        <f t="shared" si="60"/>
        <v>0</v>
      </c>
      <c r="Z207" s="974">
        <f t="shared" si="61"/>
        <v>0</v>
      </c>
      <c r="AA207" s="17">
        <f t="shared" si="62"/>
        <v>0</v>
      </c>
      <c r="AB207" s="17">
        <f t="shared" si="63"/>
        <v>0</v>
      </c>
      <c r="AC207" s="17">
        <f t="shared" si="64"/>
        <v>0</v>
      </c>
      <c r="AD207" s="17">
        <f t="shared" si="65"/>
        <v>0</v>
      </c>
      <c r="AE207" s="17">
        <f t="shared" si="66"/>
        <v>0</v>
      </c>
      <c r="AF207" s="17">
        <f t="shared" si="67"/>
        <v>0</v>
      </c>
      <c r="AG207" s="17">
        <f t="shared" si="68"/>
        <v>0</v>
      </c>
      <c r="AP207" s="57">
        <f t="shared" si="69"/>
        <v>0</v>
      </c>
      <c r="AQ207" s="57">
        <f t="shared" si="70"/>
        <v>0</v>
      </c>
      <c r="AR207" s="57">
        <f t="shared" si="58"/>
        <v>0</v>
      </c>
      <c r="AS207" s="57">
        <f t="shared" si="71"/>
        <v>0</v>
      </c>
    </row>
    <row r="208" spans="1:45" ht="15.75" customHeight="1" x14ac:dyDescent="0.3">
      <c r="A208" s="37">
        <v>9</v>
      </c>
      <c r="B208" s="19"/>
      <c r="C208" s="19"/>
      <c r="D208" s="20">
        <f t="shared" si="72"/>
        <v>0</v>
      </c>
      <c r="E208" s="305"/>
      <c r="F208" s="63"/>
      <c r="G208" s="702"/>
      <c r="H208" s="140"/>
      <c r="I208" s="700"/>
      <c r="J208" s="396"/>
      <c r="K208" s="700"/>
      <c r="L208" s="149"/>
      <c r="M208" s="700"/>
      <c r="N208" s="237"/>
      <c r="O208" s="705"/>
      <c r="P208" s="215"/>
      <c r="Q208" s="700"/>
      <c r="R208" s="28"/>
      <c r="S208" s="700"/>
      <c r="T208" s="175"/>
      <c r="U208" s="969">
        <f t="shared" si="59"/>
        <v>0</v>
      </c>
      <c r="V208" s="954"/>
      <c r="W208" s="203"/>
      <c r="X208" s="112">
        <f t="shared" si="56"/>
        <v>0</v>
      </c>
      <c r="Y208" s="959">
        <f t="shared" si="60"/>
        <v>0</v>
      </c>
      <c r="Z208" s="974">
        <f t="shared" si="61"/>
        <v>0</v>
      </c>
      <c r="AA208" s="17">
        <f t="shared" si="62"/>
        <v>0</v>
      </c>
      <c r="AB208" s="17">
        <f t="shared" si="63"/>
        <v>0</v>
      </c>
      <c r="AC208" s="17">
        <f t="shared" si="64"/>
        <v>0</v>
      </c>
      <c r="AD208" s="17">
        <f t="shared" si="65"/>
        <v>0</v>
      </c>
      <c r="AE208" s="17">
        <f t="shared" si="66"/>
        <v>0</v>
      </c>
      <c r="AF208" s="17">
        <f t="shared" si="67"/>
        <v>0</v>
      </c>
      <c r="AG208" s="17">
        <f t="shared" si="68"/>
        <v>0</v>
      </c>
      <c r="AP208" s="57">
        <f t="shared" si="69"/>
        <v>0</v>
      </c>
      <c r="AQ208" s="57">
        <f t="shared" si="70"/>
        <v>0</v>
      </c>
      <c r="AR208" s="57">
        <f t="shared" si="58"/>
        <v>0</v>
      </c>
      <c r="AS208" s="57">
        <f t="shared" si="71"/>
        <v>0</v>
      </c>
    </row>
    <row r="209" spans="1:45" ht="15.75" customHeight="1" x14ac:dyDescent="0.3">
      <c r="A209" s="37">
        <v>10</v>
      </c>
      <c r="B209" s="19"/>
      <c r="C209" s="19"/>
      <c r="D209" s="20">
        <f t="shared" si="72"/>
        <v>0</v>
      </c>
      <c r="E209" s="305"/>
      <c r="F209" s="63"/>
      <c r="G209" s="702"/>
      <c r="H209" s="140"/>
      <c r="I209" s="700"/>
      <c r="J209" s="396"/>
      <c r="K209" s="700"/>
      <c r="L209" s="149"/>
      <c r="M209" s="700"/>
      <c r="N209" s="237"/>
      <c r="O209" s="705"/>
      <c r="P209" s="215"/>
      <c r="Q209" s="700"/>
      <c r="R209" s="28"/>
      <c r="S209" s="700"/>
      <c r="T209" s="175"/>
      <c r="U209" s="969">
        <f t="shared" si="59"/>
        <v>0</v>
      </c>
      <c r="V209" s="954"/>
      <c r="W209" s="203"/>
      <c r="X209" s="112">
        <f t="shared" si="56"/>
        <v>0</v>
      </c>
      <c r="Y209" s="959">
        <f t="shared" si="60"/>
        <v>0</v>
      </c>
      <c r="Z209" s="974">
        <f t="shared" si="61"/>
        <v>0</v>
      </c>
      <c r="AA209" s="17">
        <f t="shared" si="62"/>
        <v>0</v>
      </c>
      <c r="AB209" s="17">
        <f t="shared" si="63"/>
        <v>0</v>
      </c>
      <c r="AC209" s="17">
        <f t="shared" si="64"/>
        <v>0</v>
      </c>
      <c r="AD209" s="17">
        <f t="shared" si="65"/>
        <v>0</v>
      </c>
      <c r="AE209" s="17">
        <f t="shared" si="66"/>
        <v>0</v>
      </c>
      <c r="AF209" s="17">
        <f t="shared" si="67"/>
        <v>0</v>
      </c>
      <c r="AG209" s="17">
        <f t="shared" si="68"/>
        <v>0</v>
      </c>
      <c r="AP209" s="57">
        <f t="shared" si="69"/>
        <v>0</v>
      </c>
      <c r="AQ209" s="57">
        <f t="shared" si="70"/>
        <v>0</v>
      </c>
      <c r="AR209" s="57">
        <f t="shared" si="58"/>
        <v>0</v>
      </c>
      <c r="AS209" s="57">
        <f t="shared" si="71"/>
        <v>0</v>
      </c>
    </row>
    <row r="210" spans="1:45" ht="15.75" customHeight="1" x14ac:dyDescent="0.3">
      <c r="A210" s="37">
        <v>11</v>
      </c>
      <c r="B210" s="19"/>
      <c r="C210" s="19"/>
      <c r="D210" s="20">
        <f t="shared" si="72"/>
        <v>0</v>
      </c>
      <c r="E210" s="305"/>
      <c r="F210" s="63"/>
      <c r="G210" s="702"/>
      <c r="H210" s="140"/>
      <c r="I210" s="700"/>
      <c r="J210" s="396"/>
      <c r="K210" s="700"/>
      <c r="L210" s="149"/>
      <c r="M210" s="700"/>
      <c r="N210" s="237"/>
      <c r="O210" s="705"/>
      <c r="P210" s="215"/>
      <c r="Q210" s="700"/>
      <c r="R210" s="28"/>
      <c r="S210" s="700"/>
      <c r="T210" s="175"/>
      <c r="U210" s="969">
        <f t="shared" si="59"/>
        <v>0</v>
      </c>
      <c r="V210" s="954"/>
      <c r="W210" s="203"/>
      <c r="X210" s="112">
        <f t="shared" si="56"/>
        <v>0</v>
      </c>
      <c r="Y210" s="959">
        <f t="shared" si="60"/>
        <v>0</v>
      </c>
      <c r="Z210" s="974">
        <f t="shared" si="61"/>
        <v>0</v>
      </c>
      <c r="AA210" s="17">
        <f t="shared" si="62"/>
        <v>0</v>
      </c>
      <c r="AB210" s="17">
        <f t="shared" si="63"/>
        <v>0</v>
      </c>
      <c r="AC210" s="17">
        <f t="shared" si="64"/>
        <v>0</v>
      </c>
      <c r="AD210" s="17">
        <f t="shared" si="65"/>
        <v>0</v>
      </c>
      <c r="AE210" s="17">
        <f t="shared" si="66"/>
        <v>0</v>
      </c>
      <c r="AF210" s="17">
        <f t="shared" si="67"/>
        <v>0</v>
      </c>
      <c r="AG210" s="17">
        <f t="shared" si="68"/>
        <v>0</v>
      </c>
      <c r="AP210" s="57">
        <f t="shared" si="69"/>
        <v>0</v>
      </c>
      <c r="AQ210" s="57">
        <f t="shared" si="70"/>
        <v>0</v>
      </c>
      <c r="AR210" s="57">
        <f t="shared" si="58"/>
        <v>0</v>
      </c>
      <c r="AS210" s="57">
        <f t="shared" si="71"/>
        <v>0</v>
      </c>
    </row>
    <row r="211" spans="1:45" s="3" customFormat="1" ht="15.75" customHeight="1" x14ac:dyDescent="0.3">
      <c r="A211" s="37">
        <v>13</v>
      </c>
      <c r="B211" s="19"/>
      <c r="C211" s="19"/>
      <c r="D211" s="20">
        <f t="shared" si="72"/>
        <v>0</v>
      </c>
      <c r="E211" s="305"/>
      <c r="F211" s="63"/>
      <c r="G211" s="702"/>
      <c r="H211" s="140"/>
      <c r="I211" s="700"/>
      <c r="J211" s="396"/>
      <c r="K211" s="700"/>
      <c r="L211" s="149"/>
      <c r="M211" s="700"/>
      <c r="N211" s="237"/>
      <c r="O211" s="705"/>
      <c r="P211" s="215"/>
      <c r="Q211" s="700"/>
      <c r="R211" s="28"/>
      <c r="S211" s="700"/>
      <c r="T211" s="175"/>
      <c r="U211" s="969">
        <f t="shared" si="59"/>
        <v>0</v>
      </c>
      <c r="V211" s="954"/>
      <c r="W211" s="203"/>
      <c r="X211" s="112">
        <f t="shared" si="56"/>
        <v>0</v>
      </c>
      <c r="Y211" s="959">
        <f t="shared" si="60"/>
        <v>0</v>
      </c>
      <c r="Z211" s="974">
        <f t="shared" si="61"/>
        <v>0</v>
      </c>
      <c r="AA211" s="17">
        <f t="shared" si="62"/>
        <v>0</v>
      </c>
      <c r="AB211" s="17">
        <f t="shared" si="63"/>
        <v>0</v>
      </c>
      <c r="AC211" s="17">
        <f t="shared" si="64"/>
        <v>0</v>
      </c>
      <c r="AD211" s="17">
        <f t="shared" si="65"/>
        <v>0</v>
      </c>
      <c r="AE211" s="17">
        <f t="shared" si="66"/>
        <v>0</v>
      </c>
      <c r="AF211" s="17">
        <f t="shared" si="67"/>
        <v>0</v>
      </c>
      <c r="AG211" s="17">
        <f t="shared" si="68"/>
        <v>0</v>
      </c>
      <c r="AP211" s="57">
        <f t="shared" si="69"/>
        <v>0</v>
      </c>
      <c r="AQ211" s="57">
        <f t="shared" si="70"/>
        <v>0</v>
      </c>
      <c r="AR211" s="57">
        <f t="shared" si="58"/>
        <v>0</v>
      </c>
      <c r="AS211" s="57">
        <f t="shared" si="71"/>
        <v>0</v>
      </c>
    </row>
    <row r="212" spans="1:45" ht="15.75" customHeight="1" x14ac:dyDescent="0.3">
      <c r="A212" s="37">
        <v>14</v>
      </c>
      <c r="B212" s="19"/>
      <c r="C212" s="19"/>
      <c r="D212" s="20">
        <f t="shared" si="72"/>
        <v>0</v>
      </c>
      <c r="E212" s="305"/>
      <c r="F212" s="63"/>
      <c r="G212" s="702"/>
      <c r="H212" s="140"/>
      <c r="I212" s="700"/>
      <c r="J212" s="396"/>
      <c r="K212" s="700"/>
      <c r="L212" s="149"/>
      <c r="M212" s="700"/>
      <c r="N212" s="237"/>
      <c r="O212" s="705"/>
      <c r="P212" s="215"/>
      <c r="Q212" s="700"/>
      <c r="R212" s="28"/>
      <c r="S212" s="700"/>
      <c r="T212" s="175"/>
      <c r="U212" s="969">
        <f t="shared" si="59"/>
        <v>0</v>
      </c>
      <c r="V212" s="954"/>
      <c r="W212" s="203"/>
      <c r="X212" s="112">
        <f t="shared" si="56"/>
        <v>0</v>
      </c>
      <c r="Y212" s="959">
        <f t="shared" si="60"/>
        <v>0</v>
      </c>
      <c r="Z212" s="974">
        <f t="shared" si="61"/>
        <v>0</v>
      </c>
      <c r="AA212" s="17">
        <f t="shared" si="62"/>
        <v>0</v>
      </c>
      <c r="AB212" s="17">
        <f t="shared" si="63"/>
        <v>0</v>
      </c>
      <c r="AC212" s="17">
        <f t="shared" si="64"/>
        <v>0</v>
      </c>
      <c r="AD212" s="17">
        <f t="shared" si="65"/>
        <v>0</v>
      </c>
      <c r="AE212" s="17">
        <f t="shared" si="66"/>
        <v>0</v>
      </c>
      <c r="AF212" s="17">
        <f t="shared" si="67"/>
        <v>0</v>
      </c>
      <c r="AG212" s="17">
        <f t="shared" si="68"/>
        <v>0</v>
      </c>
      <c r="AP212" s="57">
        <f t="shared" si="69"/>
        <v>0</v>
      </c>
      <c r="AQ212" s="57">
        <f t="shared" si="70"/>
        <v>0</v>
      </c>
      <c r="AR212" s="57">
        <f t="shared" si="58"/>
        <v>0</v>
      </c>
      <c r="AS212" s="57">
        <f t="shared" si="71"/>
        <v>0</v>
      </c>
    </row>
    <row r="213" spans="1:45" ht="15.75" customHeight="1" x14ac:dyDescent="0.3">
      <c r="A213" s="37">
        <v>15</v>
      </c>
      <c r="B213" s="19"/>
      <c r="C213" s="19"/>
      <c r="D213" s="20">
        <f t="shared" si="72"/>
        <v>0</v>
      </c>
      <c r="E213" s="305"/>
      <c r="F213" s="63"/>
      <c r="G213" s="702"/>
      <c r="H213" s="140"/>
      <c r="I213" s="700"/>
      <c r="J213" s="396"/>
      <c r="K213" s="700"/>
      <c r="L213" s="149"/>
      <c r="M213" s="700"/>
      <c r="N213" s="237"/>
      <c r="O213" s="705"/>
      <c r="P213" s="215"/>
      <c r="Q213" s="700"/>
      <c r="R213" s="28"/>
      <c r="S213" s="700"/>
      <c r="T213" s="175"/>
      <c r="U213" s="969">
        <f t="shared" si="59"/>
        <v>0</v>
      </c>
      <c r="V213" s="954"/>
      <c r="W213" s="203"/>
      <c r="X213" s="112">
        <f t="shared" si="56"/>
        <v>0</v>
      </c>
      <c r="Y213" s="959">
        <f t="shared" si="60"/>
        <v>0</v>
      </c>
      <c r="Z213" s="974">
        <f t="shared" si="61"/>
        <v>0</v>
      </c>
      <c r="AA213" s="17">
        <f t="shared" si="62"/>
        <v>0</v>
      </c>
      <c r="AB213" s="17">
        <f t="shared" si="63"/>
        <v>0</v>
      </c>
      <c r="AC213" s="17">
        <f t="shared" si="64"/>
        <v>0</v>
      </c>
      <c r="AD213" s="17">
        <f t="shared" si="65"/>
        <v>0</v>
      </c>
      <c r="AE213" s="17">
        <f t="shared" si="66"/>
        <v>0</v>
      </c>
      <c r="AF213" s="17">
        <f t="shared" si="67"/>
        <v>0</v>
      </c>
      <c r="AG213" s="17">
        <f t="shared" si="68"/>
        <v>0</v>
      </c>
      <c r="AP213" s="57">
        <f t="shared" si="69"/>
        <v>0</v>
      </c>
      <c r="AQ213" s="57">
        <f t="shared" si="70"/>
        <v>0</v>
      </c>
      <c r="AR213" s="57">
        <f t="shared" si="58"/>
        <v>0</v>
      </c>
      <c r="AS213" s="57">
        <f t="shared" si="71"/>
        <v>0</v>
      </c>
    </row>
    <row r="214" spans="1:45" ht="15.75" customHeight="1" x14ac:dyDescent="0.3">
      <c r="A214" s="37">
        <v>22</v>
      </c>
      <c r="B214" s="19"/>
      <c r="C214" s="19"/>
      <c r="D214" s="20">
        <f t="shared" si="72"/>
        <v>0</v>
      </c>
      <c r="E214" s="305"/>
      <c r="F214" s="63"/>
      <c r="G214" s="702"/>
      <c r="H214" s="140"/>
      <c r="I214" s="700"/>
      <c r="J214" s="396"/>
      <c r="K214" s="700"/>
      <c r="L214" s="149"/>
      <c r="M214" s="700"/>
      <c r="N214" s="237"/>
      <c r="O214" s="705"/>
      <c r="P214" s="215"/>
      <c r="Q214" s="700"/>
      <c r="R214" s="28"/>
      <c r="S214" s="700"/>
      <c r="T214" s="175"/>
      <c r="U214" s="969">
        <f t="shared" si="59"/>
        <v>0</v>
      </c>
      <c r="V214" s="954"/>
      <c r="W214" s="203"/>
      <c r="X214" s="112">
        <f t="shared" si="56"/>
        <v>0</v>
      </c>
      <c r="Y214" s="959">
        <f t="shared" si="60"/>
        <v>0</v>
      </c>
      <c r="Z214" s="974">
        <f t="shared" si="61"/>
        <v>0</v>
      </c>
      <c r="AA214" s="17">
        <f t="shared" si="62"/>
        <v>0</v>
      </c>
      <c r="AB214" s="17">
        <f t="shared" si="63"/>
        <v>0</v>
      </c>
      <c r="AC214" s="17">
        <f t="shared" si="64"/>
        <v>0</v>
      </c>
      <c r="AD214" s="17">
        <f t="shared" si="65"/>
        <v>0</v>
      </c>
      <c r="AE214" s="17">
        <f t="shared" si="66"/>
        <v>0</v>
      </c>
      <c r="AF214" s="17">
        <f t="shared" si="67"/>
        <v>0</v>
      </c>
      <c r="AG214" s="17">
        <f t="shared" si="68"/>
        <v>0</v>
      </c>
      <c r="AP214" s="57">
        <f t="shared" si="69"/>
        <v>0</v>
      </c>
      <c r="AQ214" s="57">
        <f t="shared" si="70"/>
        <v>0</v>
      </c>
      <c r="AR214" s="57">
        <f t="shared" si="58"/>
        <v>0</v>
      </c>
      <c r="AS214" s="57">
        <f t="shared" si="71"/>
        <v>0</v>
      </c>
    </row>
    <row r="215" spans="1:45" ht="15.75" customHeight="1" x14ac:dyDescent="0.3">
      <c r="A215" s="37">
        <v>23</v>
      </c>
      <c r="B215" s="19"/>
      <c r="C215" s="19"/>
      <c r="D215" s="20">
        <f t="shared" si="72"/>
        <v>0</v>
      </c>
      <c r="E215" s="305"/>
      <c r="F215" s="63"/>
      <c r="G215" s="702"/>
      <c r="H215" s="140"/>
      <c r="I215" s="700"/>
      <c r="J215" s="396"/>
      <c r="K215" s="700"/>
      <c r="L215" s="149"/>
      <c r="M215" s="700"/>
      <c r="N215" s="237"/>
      <c r="O215" s="705"/>
      <c r="P215" s="215"/>
      <c r="Q215" s="700"/>
      <c r="R215" s="28"/>
      <c r="S215" s="700"/>
      <c r="T215" s="175"/>
      <c r="U215" s="969">
        <f t="shared" si="59"/>
        <v>0</v>
      </c>
      <c r="V215" s="954"/>
      <c r="W215" s="203"/>
      <c r="X215" s="112">
        <f t="shared" si="56"/>
        <v>0</v>
      </c>
      <c r="Y215" s="959">
        <f t="shared" si="60"/>
        <v>0</v>
      </c>
      <c r="Z215" s="974">
        <f t="shared" si="61"/>
        <v>0</v>
      </c>
      <c r="AA215" s="17">
        <f t="shared" si="62"/>
        <v>0</v>
      </c>
      <c r="AB215" s="17">
        <f t="shared" si="63"/>
        <v>0</v>
      </c>
      <c r="AC215" s="17">
        <f t="shared" si="64"/>
        <v>0</v>
      </c>
      <c r="AD215" s="17">
        <f t="shared" si="65"/>
        <v>0</v>
      </c>
      <c r="AE215" s="17">
        <f t="shared" si="66"/>
        <v>0</v>
      </c>
      <c r="AF215" s="17">
        <f t="shared" si="67"/>
        <v>0</v>
      </c>
      <c r="AG215" s="17">
        <f t="shared" si="68"/>
        <v>0</v>
      </c>
      <c r="AP215" s="57">
        <f t="shared" si="69"/>
        <v>0</v>
      </c>
      <c r="AQ215" s="57">
        <f t="shared" si="70"/>
        <v>0</v>
      </c>
      <c r="AR215" s="57">
        <f t="shared" si="58"/>
        <v>0</v>
      </c>
      <c r="AS215" s="57">
        <f t="shared" si="71"/>
        <v>0</v>
      </c>
    </row>
    <row r="216" spans="1:45" s="2" customFormat="1" ht="15.75" customHeight="1" x14ac:dyDescent="0.3">
      <c r="A216" s="37"/>
      <c r="B216" s="19"/>
      <c r="C216" s="19"/>
      <c r="D216" s="20">
        <f t="shared" si="72"/>
        <v>0</v>
      </c>
      <c r="E216" s="46"/>
      <c r="F216" s="63"/>
      <c r="G216" s="702"/>
      <c r="H216" s="140"/>
      <c r="I216" s="700"/>
      <c r="J216" s="396"/>
      <c r="K216" s="700"/>
      <c r="L216" s="149"/>
      <c r="M216" s="700"/>
      <c r="N216" s="237"/>
      <c r="O216" s="705"/>
      <c r="P216" s="215"/>
      <c r="Q216" s="700"/>
      <c r="R216" s="28"/>
      <c r="S216" s="700"/>
      <c r="T216" s="175"/>
      <c r="U216" s="969">
        <f t="shared" si="59"/>
        <v>0</v>
      </c>
      <c r="V216" s="954"/>
      <c r="W216" s="203"/>
      <c r="X216" s="112">
        <f t="shared" si="56"/>
        <v>0</v>
      </c>
      <c r="Y216" s="959">
        <f t="shared" si="60"/>
        <v>0</v>
      </c>
      <c r="Z216" s="974">
        <f t="shared" si="61"/>
        <v>0</v>
      </c>
      <c r="AA216" s="17">
        <f t="shared" si="62"/>
        <v>0</v>
      </c>
      <c r="AB216" s="17">
        <f t="shared" si="63"/>
        <v>0</v>
      </c>
      <c r="AC216" s="17">
        <f t="shared" si="64"/>
        <v>0</v>
      </c>
      <c r="AD216" s="17">
        <f t="shared" si="65"/>
        <v>0</v>
      </c>
      <c r="AE216" s="17">
        <f t="shared" si="66"/>
        <v>0</v>
      </c>
      <c r="AF216" s="17">
        <f t="shared" si="67"/>
        <v>0</v>
      </c>
      <c r="AG216" s="17">
        <f t="shared" si="68"/>
        <v>0</v>
      </c>
      <c r="AP216" s="57">
        <f t="shared" si="69"/>
        <v>0</v>
      </c>
      <c r="AQ216" s="57">
        <f t="shared" si="70"/>
        <v>0</v>
      </c>
      <c r="AR216" s="57">
        <f t="shared" si="58"/>
        <v>0</v>
      </c>
      <c r="AS216" s="57">
        <f t="shared" si="71"/>
        <v>0</v>
      </c>
    </row>
    <row r="217" spans="1:45" ht="15.75" customHeight="1" x14ac:dyDescent="0.3">
      <c r="A217" s="37">
        <v>1</v>
      </c>
      <c r="B217" s="19"/>
      <c r="C217" s="19"/>
      <c r="D217" s="20">
        <f t="shared" si="72"/>
        <v>0</v>
      </c>
      <c r="E217" s="305"/>
      <c r="F217" s="63"/>
      <c r="G217" s="702"/>
      <c r="H217" s="140"/>
      <c r="I217" s="700"/>
      <c r="J217" s="396"/>
      <c r="K217" s="700"/>
      <c r="L217" s="149"/>
      <c r="M217" s="700"/>
      <c r="N217" s="237"/>
      <c r="O217" s="705"/>
      <c r="P217" s="215"/>
      <c r="Q217" s="700"/>
      <c r="R217" s="28"/>
      <c r="S217" s="700"/>
      <c r="T217" s="175"/>
      <c r="U217" s="969">
        <f t="shared" si="59"/>
        <v>0</v>
      </c>
      <c r="V217" s="954"/>
      <c r="W217" s="203"/>
      <c r="X217" s="112">
        <f t="shared" si="56"/>
        <v>0</v>
      </c>
      <c r="Y217" s="959">
        <f t="shared" si="60"/>
        <v>0</v>
      </c>
      <c r="Z217" s="974">
        <f t="shared" si="61"/>
        <v>0</v>
      </c>
      <c r="AA217" s="17">
        <f t="shared" si="62"/>
        <v>0</v>
      </c>
      <c r="AB217" s="17">
        <f t="shared" si="63"/>
        <v>0</v>
      </c>
      <c r="AC217" s="17">
        <f t="shared" si="64"/>
        <v>0</v>
      </c>
      <c r="AD217" s="17">
        <f t="shared" si="65"/>
        <v>0</v>
      </c>
      <c r="AE217" s="17">
        <f t="shared" si="66"/>
        <v>0</v>
      </c>
      <c r="AF217" s="17">
        <f t="shared" si="67"/>
        <v>0</v>
      </c>
      <c r="AG217" s="17">
        <f t="shared" si="68"/>
        <v>0</v>
      </c>
      <c r="AP217" s="57">
        <f t="shared" si="69"/>
        <v>0</v>
      </c>
      <c r="AQ217" s="57">
        <f t="shared" si="70"/>
        <v>0</v>
      </c>
      <c r="AR217" s="57">
        <f t="shared" si="58"/>
        <v>0</v>
      </c>
      <c r="AS217" s="57">
        <f t="shared" si="71"/>
        <v>0</v>
      </c>
    </row>
    <row r="218" spans="1:45" ht="15.75" customHeight="1" x14ac:dyDescent="0.3">
      <c r="A218" s="37">
        <v>2</v>
      </c>
      <c r="B218" s="19"/>
      <c r="C218" s="19"/>
      <c r="D218" s="20">
        <f t="shared" si="72"/>
        <v>0</v>
      </c>
      <c r="E218" s="305"/>
      <c r="F218" s="63"/>
      <c r="G218" s="702"/>
      <c r="H218" s="140"/>
      <c r="I218" s="700"/>
      <c r="J218" s="396"/>
      <c r="K218" s="700"/>
      <c r="L218" s="149"/>
      <c r="M218" s="700"/>
      <c r="N218" s="237"/>
      <c r="O218" s="705"/>
      <c r="P218" s="215"/>
      <c r="Q218" s="700"/>
      <c r="R218" s="28"/>
      <c r="S218" s="700"/>
      <c r="T218" s="175"/>
      <c r="U218" s="969">
        <f t="shared" si="59"/>
        <v>0</v>
      </c>
      <c r="V218" s="954"/>
      <c r="W218" s="203"/>
      <c r="X218" s="112">
        <f t="shared" si="56"/>
        <v>0</v>
      </c>
      <c r="Y218" s="959">
        <f t="shared" si="60"/>
        <v>0</v>
      </c>
      <c r="Z218" s="974">
        <f t="shared" si="61"/>
        <v>0</v>
      </c>
      <c r="AA218" s="17">
        <f t="shared" si="62"/>
        <v>0</v>
      </c>
      <c r="AB218" s="17">
        <f t="shared" si="63"/>
        <v>0</v>
      </c>
      <c r="AC218" s="17">
        <f t="shared" si="64"/>
        <v>0</v>
      </c>
      <c r="AD218" s="17">
        <f t="shared" si="65"/>
        <v>0</v>
      </c>
      <c r="AE218" s="17">
        <f t="shared" si="66"/>
        <v>0</v>
      </c>
      <c r="AF218" s="17">
        <f t="shared" si="67"/>
        <v>0</v>
      </c>
      <c r="AG218" s="17">
        <f t="shared" si="68"/>
        <v>0</v>
      </c>
      <c r="AP218" s="57">
        <f t="shared" si="69"/>
        <v>0</v>
      </c>
      <c r="AQ218" s="57">
        <f t="shared" si="70"/>
        <v>0</v>
      </c>
      <c r="AR218" s="57">
        <f t="shared" si="58"/>
        <v>0</v>
      </c>
      <c r="AS218" s="57">
        <f t="shared" si="71"/>
        <v>0</v>
      </c>
    </row>
    <row r="219" spans="1:45" ht="15.75" customHeight="1" x14ac:dyDescent="0.3">
      <c r="A219" s="37">
        <v>3</v>
      </c>
      <c r="B219" s="19"/>
      <c r="C219" s="19"/>
      <c r="D219" s="20">
        <f t="shared" si="72"/>
        <v>0</v>
      </c>
      <c r="E219" s="305"/>
      <c r="F219" s="63"/>
      <c r="G219" s="702"/>
      <c r="H219" s="140"/>
      <c r="I219" s="700"/>
      <c r="J219" s="396"/>
      <c r="K219" s="700"/>
      <c r="L219" s="149"/>
      <c r="M219" s="700"/>
      <c r="N219" s="237"/>
      <c r="O219" s="705"/>
      <c r="P219" s="215"/>
      <c r="Q219" s="700"/>
      <c r="R219" s="28"/>
      <c r="S219" s="700"/>
      <c r="T219" s="175"/>
      <c r="U219" s="969">
        <f t="shared" si="59"/>
        <v>0</v>
      </c>
      <c r="V219" s="954"/>
      <c r="W219" s="203"/>
      <c r="X219" s="112">
        <f t="shared" si="56"/>
        <v>0</v>
      </c>
      <c r="Y219" s="959">
        <f t="shared" si="60"/>
        <v>0</v>
      </c>
      <c r="Z219" s="974">
        <f t="shared" si="61"/>
        <v>0</v>
      </c>
      <c r="AA219" s="17">
        <f t="shared" si="62"/>
        <v>0</v>
      </c>
      <c r="AB219" s="17">
        <f t="shared" si="63"/>
        <v>0</v>
      </c>
      <c r="AC219" s="17">
        <f t="shared" si="64"/>
        <v>0</v>
      </c>
      <c r="AD219" s="17">
        <f t="shared" si="65"/>
        <v>0</v>
      </c>
      <c r="AE219" s="17">
        <f t="shared" si="66"/>
        <v>0</v>
      </c>
      <c r="AF219" s="17">
        <f t="shared" si="67"/>
        <v>0</v>
      </c>
      <c r="AG219" s="17">
        <f t="shared" si="68"/>
        <v>0</v>
      </c>
      <c r="AP219" s="57">
        <f t="shared" si="69"/>
        <v>0</v>
      </c>
      <c r="AQ219" s="57">
        <f t="shared" si="70"/>
        <v>0</v>
      </c>
      <c r="AR219" s="57">
        <f t="shared" si="58"/>
        <v>0</v>
      </c>
      <c r="AS219" s="57">
        <f t="shared" si="71"/>
        <v>0</v>
      </c>
    </row>
    <row r="220" spans="1:45" ht="15.75" customHeight="1" x14ac:dyDescent="0.3">
      <c r="A220" s="37">
        <v>4</v>
      </c>
      <c r="B220" s="19"/>
      <c r="C220" s="19"/>
      <c r="D220" s="20"/>
      <c r="E220" s="305"/>
      <c r="F220" s="63"/>
      <c r="G220" s="702"/>
      <c r="H220" s="140"/>
      <c r="I220" s="700"/>
      <c r="J220" s="396"/>
      <c r="K220" s="700"/>
      <c r="L220" s="149"/>
      <c r="M220" s="700"/>
      <c r="N220" s="237"/>
      <c r="O220" s="705"/>
      <c r="P220" s="215"/>
      <c r="Q220" s="700"/>
      <c r="R220" s="28"/>
      <c r="S220" s="700"/>
      <c r="T220" s="175"/>
      <c r="U220" s="969">
        <f t="shared" si="59"/>
        <v>0</v>
      </c>
      <c r="V220" s="954"/>
      <c r="W220" s="203"/>
      <c r="X220" s="112">
        <f t="shared" si="56"/>
        <v>0</v>
      </c>
      <c r="Y220" s="959">
        <f t="shared" si="60"/>
        <v>0</v>
      </c>
      <c r="Z220" s="974">
        <f t="shared" si="61"/>
        <v>0</v>
      </c>
      <c r="AA220" s="17">
        <f t="shared" si="62"/>
        <v>0</v>
      </c>
      <c r="AB220" s="17">
        <f t="shared" si="63"/>
        <v>0</v>
      </c>
      <c r="AC220" s="17">
        <f t="shared" si="64"/>
        <v>0</v>
      </c>
      <c r="AD220" s="17">
        <f t="shared" si="65"/>
        <v>0</v>
      </c>
      <c r="AE220" s="17">
        <f t="shared" si="66"/>
        <v>0</v>
      </c>
      <c r="AF220" s="17">
        <f t="shared" si="67"/>
        <v>0</v>
      </c>
      <c r="AG220" s="17">
        <f t="shared" si="68"/>
        <v>0</v>
      </c>
      <c r="AP220" s="57">
        <f t="shared" si="69"/>
        <v>0</v>
      </c>
      <c r="AQ220" s="57">
        <f t="shared" si="70"/>
        <v>0</v>
      </c>
      <c r="AR220" s="57">
        <f t="shared" si="58"/>
        <v>0</v>
      </c>
      <c r="AS220" s="57">
        <f t="shared" si="71"/>
        <v>0</v>
      </c>
    </row>
    <row r="221" spans="1:45" ht="15.75" customHeight="1" x14ac:dyDescent="0.3">
      <c r="A221" s="37">
        <v>5</v>
      </c>
      <c r="B221" s="19"/>
      <c r="C221" s="19"/>
      <c r="D221" s="20"/>
      <c r="E221" s="305"/>
      <c r="F221" s="63"/>
      <c r="G221" s="702"/>
      <c r="H221" s="140"/>
      <c r="I221" s="700"/>
      <c r="J221" s="396"/>
      <c r="K221" s="700"/>
      <c r="L221" s="149"/>
      <c r="M221" s="700"/>
      <c r="N221" s="237"/>
      <c r="O221" s="705"/>
      <c r="P221" s="215"/>
      <c r="Q221" s="700"/>
      <c r="R221" s="28"/>
      <c r="S221" s="700"/>
      <c r="T221" s="175"/>
      <c r="U221" s="969">
        <f t="shared" si="59"/>
        <v>0</v>
      </c>
      <c r="V221" s="954"/>
      <c r="W221" s="203"/>
      <c r="X221" s="112">
        <f t="shared" si="56"/>
        <v>0</v>
      </c>
      <c r="Y221" s="959">
        <f t="shared" si="60"/>
        <v>0</v>
      </c>
      <c r="Z221" s="974">
        <f t="shared" si="61"/>
        <v>0</v>
      </c>
      <c r="AA221" s="17">
        <f t="shared" si="62"/>
        <v>0</v>
      </c>
      <c r="AB221" s="17">
        <f t="shared" si="63"/>
        <v>0</v>
      </c>
      <c r="AC221" s="17">
        <f t="shared" si="64"/>
        <v>0</v>
      </c>
      <c r="AD221" s="17">
        <f t="shared" si="65"/>
        <v>0</v>
      </c>
      <c r="AE221" s="17">
        <f t="shared" si="66"/>
        <v>0</v>
      </c>
      <c r="AF221" s="17">
        <f t="shared" si="67"/>
        <v>0</v>
      </c>
      <c r="AG221" s="17">
        <f t="shared" si="68"/>
        <v>0</v>
      </c>
      <c r="AP221" s="57">
        <f t="shared" si="69"/>
        <v>0</v>
      </c>
      <c r="AQ221" s="57">
        <f t="shared" si="70"/>
        <v>0</v>
      </c>
      <c r="AR221" s="57">
        <f t="shared" si="58"/>
        <v>0</v>
      </c>
      <c r="AS221" s="57">
        <f t="shared" si="71"/>
        <v>0</v>
      </c>
    </row>
    <row r="222" spans="1:45" ht="15.75" customHeight="1" x14ac:dyDescent="0.3">
      <c r="A222" s="37">
        <v>6</v>
      </c>
      <c r="B222" s="19"/>
      <c r="C222" s="19"/>
      <c r="D222" s="20"/>
      <c r="E222" s="305"/>
      <c r="F222" s="63"/>
      <c r="G222" s="702"/>
      <c r="H222" s="140"/>
      <c r="I222" s="700"/>
      <c r="J222" s="396"/>
      <c r="K222" s="700"/>
      <c r="L222" s="149"/>
      <c r="M222" s="700"/>
      <c r="N222" s="237"/>
      <c r="O222" s="705"/>
      <c r="P222" s="215"/>
      <c r="Q222" s="700"/>
      <c r="R222" s="28"/>
      <c r="S222" s="700"/>
      <c r="T222" s="175"/>
      <c r="U222" s="969">
        <f t="shared" si="59"/>
        <v>0</v>
      </c>
      <c r="V222" s="954"/>
      <c r="W222" s="203"/>
      <c r="X222" s="112">
        <f t="shared" si="56"/>
        <v>0</v>
      </c>
      <c r="Y222" s="959">
        <f t="shared" si="60"/>
        <v>0</v>
      </c>
      <c r="Z222" s="974">
        <f t="shared" si="61"/>
        <v>0</v>
      </c>
      <c r="AA222" s="17">
        <f t="shared" si="62"/>
        <v>0</v>
      </c>
      <c r="AB222" s="17">
        <f t="shared" si="63"/>
        <v>0</v>
      </c>
      <c r="AC222" s="17">
        <f t="shared" si="64"/>
        <v>0</v>
      </c>
      <c r="AD222" s="17">
        <f t="shared" si="65"/>
        <v>0</v>
      </c>
      <c r="AE222" s="17">
        <f t="shared" si="66"/>
        <v>0</v>
      </c>
      <c r="AF222" s="17">
        <f t="shared" si="67"/>
        <v>0</v>
      </c>
      <c r="AG222" s="17">
        <f t="shared" si="68"/>
        <v>0</v>
      </c>
      <c r="AP222" s="57">
        <f t="shared" si="69"/>
        <v>0</v>
      </c>
      <c r="AQ222" s="57">
        <f t="shared" si="70"/>
        <v>0</v>
      </c>
      <c r="AR222" s="57">
        <f t="shared" si="58"/>
        <v>0</v>
      </c>
      <c r="AS222" s="57">
        <f t="shared" si="71"/>
        <v>0</v>
      </c>
    </row>
    <row r="223" spans="1:45" ht="15.75" customHeight="1" x14ac:dyDescent="0.3">
      <c r="A223" s="37">
        <v>8</v>
      </c>
      <c r="B223" s="19"/>
      <c r="C223" s="19"/>
      <c r="D223" s="20"/>
      <c r="E223" s="305"/>
      <c r="F223" s="63"/>
      <c r="G223" s="702"/>
      <c r="H223" s="140"/>
      <c r="I223" s="700"/>
      <c r="J223" s="396"/>
      <c r="K223" s="700"/>
      <c r="L223" s="149"/>
      <c r="M223" s="700"/>
      <c r="N223" s="237"/>
      <c r="O223" s="705"/>
      <c r="P223" s="215"/>
      <c r="Q223" s="700"/>
      <c r="R223" s="28"/>
      <c r="S223" s="700"/>
      <c r="T223" s="175"/>
      <c r="U223" s="969">
        <f t="shared" si="59"/>
        <v>0</v>
      </c>
      <c r="V223" s="954"/>
      <c r="W223" s="203"/>
      <c r="X223" s="112">
        <f t="shared" si="56"/>
        <v>0</v>
      </c>
      <c r="Y223" s="959">
        <f t="shared" si="60"/>
        <v>0</v>
      </c>
      <c r="Z223" s="974">
        <f t="shared" si="61"/>
        <v>0</v>
      </c>
      <c r="AA223" s="17">
        <f t="shared" si="62"/>
        <v>0</v>
      </c>
      <c r="AB223" s="17">
        <f t="shared" si="63"/>
        <v>0</v>
      </c>
      <c r="AC223" s="17">
        <f t="shared" si="64"/>
        <v>0</v>
      </c>
      <c r="AD223" s="17">
        <f t="shared" si="65"/>
        <v>0</v>
      </c>
      <c r="AE223" s="17">
        <f t="shared" si="66"/>
        <v>0</v>
      </c>
      <c r="AF223" s="17">
        <f t="shared" si="67"/>
        <v>0</v>
      </c>
      <c r="AG223" s="17">
        <f t="shared" si="68"/>
        <v>0</v>
      </c>
      <c r="AP223" s="57">
        <f t="shared" si="69"/>
        <v>0</v>
      </c>
      <c r="AQ223" s="57">
        <f t="shared" si="70"/>
        <v>0</v>
      </c>
      <c r="AR223" s="57">
        <f t="shared" si="58"/>
        <v>0</v>
      </c>
      <c r="AS223" s="57">
        <f t="shared" si="71"/>
        <v>0</v>
      </c>
    </row>
    <row r="224" spans="1:45" ht="15.75" customHeight="1" x14ac:dyDescent="0.3">
      <c r="A224" s="37">
        <v>9</v>
      </c>
      <c r="B224" s="19"/>
      <c r="C224" s="19"/>
      <c r="D224" s="20"/>
      <c r="E224" s="305"/>
      <c r="F224" s="63"/>
      <c r="G224" s="702"/>
      <c r="H224" s="140"/>
      <c r="I224" s="700"/>
      <c r="J224" s="396"/>
      <c r="K224" s="700"/>
      <c r="L224" s="149"/>
      <c r="M224" s="700"/>
      <c r="N224" s="237"/>
      <c r="O224" s="705"/>
      <c r="P224" s="215"/>
      <c r="Q224" s="700"/>
      <c r="R224" s="28"/>
      <c r="S224" s="700"/>
      <c r="T224" s="175"/>
      <c r="U224" s="969">
        <f t="shared" si="59"/>
        <v>0</v>
      </c>
      <c r="V224" s="954"/>
      <c r="W224" s="203"/>
      <c r="X224" s="112">
        <f t="shared" si="56"/>
        <v>0</v>
      </c>
      <c r="Y224" s="959">
        <f t="shared" si="60"/>
        <v>0</v>
      </c>
      <c r="Z224" s="974">
        <f t="shared" si="61"/>
        <v>0</v>
      </c>
      <c r="AA224" s="17">
        <f t="shared" si="62"/>
        <v>0</v>
      </c>
      <c r="AB224" s="17">
        <f t="shared" si="63"/>
        <v>0</v>
      </c>
      <c r="AC224" s="17">
        <f t="shared" si="64"/>
        <v>0</v>
      </c>
      <c r="AD224" s="17">
        <f t="shared" si="65"/>
        <v>0</v>
      </c>
      <c r="AE224" s="17">
        <f t="shared" si="66"/>
        <v>0</v>
      </c>
      <c r="AF224" s="17">
        <f t="shared" si="67"/>
        <v>0</v>
      </c>
      <c r="AG224" s="17">
        <f t="shared" si="68"/>
        <v>0</v>
      </c>
      <c r="AP224" s="57">
        <f t="shared" si="69"/>
        <v>0</v>
      </c>
      <c r="AQ224" s="57">
        <f t="shared" si="70"/>
        <v>0</v>
      </c>
      <c r="AR224" s="57">
        <f t="shared" si="58"/>
        <v>0</v>
      </c>
      <c r="AS224" s="57">
        <f t="shared" si="71"/>
        <v>0</v>
      </c>
    </row>
    <row r="225" spans="1:45" ht="15.75" customHeight="1" x14ac:dyDescent="0.3">
      <c r="A225" s="37">
        <v>10</v>
      </c>
      <c r="B225" s="19"/>
      <c r="C225" s="19"/>
      <c r="D225" s="20"/>
      <c r="E225" s="305"/>
      <c r="F225" s="63"/>
      <c r="G225" s="702"/>
      <c r="H225" s="140"/>
      <c r="I225" s="700"/>
      <c r="J225" s="396"/>
      <c r="K225" s="700"/>
      <c r="L225" s="149"/>
      <c r="M225" s="700"/>
      <c r="N225" s="237"/>
      <c r="O225" s="705"/>
      <c r="P225" s="215"/>
      <c r="Q225" s="700"/>
      <c r="R225" s="28"/>
      <c r="S225" s="700"/>
      <c r="T225" s="175"/>
      <c r="U225" s="969">
        <f t="shared" si="59"/>
        <v>0</v>
      </c>
      <c r="V225" s="954"/>
      <c r="W225" s="203"/>
      <c r="X225" s="112">
        <f t="shared" si="56"/>
        <v>0</v>
      </c>
      <c r="Y225" s="959">
        <f t="shared" si="60"/>
        <v>0</v>
      </c>
      <c r="Z225" s="974">
        <f t="shared" si="61"/>
        <v>0</v>
      </c>
      <c r="AA225" s="17">
        <f t="shared" si="62"/>
        <v>0</v>
      </c>
      <c r="AB225" s="17">
        <f t="shared" si="63"/>
        <v>0</v>
      </c>
      <c r="AC225" s="17">
        <f t="shared" si="64"/>
        <v>0</v>
      </c>
      <c r="AD225" s="17">
        <f t="shared" si="65"/>
        <v>0</v>
      </c>
      <c r="AE225" s="17">
        <f t="shared" si="66"/>
        <v>0</v>
      </c>
      <c r="AF225" s="17">
        <f t="shared" si="67"/>
        <v>0</v>
      </c>
      <c r="AG225" s="17">
        <f t="shared" si="68"/>
        <v>0</v>
      </c>
      <c r="AP225" s="57">
        <f t="shared" si="69"/>
        <v>0</v>
      </c>
      <c r="AQ225" s="57">
        <f t="shared" si="70"/>
        <v>0</v>
      </c>
      <c r="AR225" s="57">
        <f t="shared" si="58"/>
        <v>0</v>
      </c>
      <c r="AS225" s="57">
        <f t="shared" si="71"/>
        <v>0</v>
      </c>
    </row>
    <row r="226" spans="1:45" ht="15.75" customHeight="1" x14ac:dyDescent="0.3">
      <c r="A226" s="37">
        <v>11</v>
      </c>
      <c r="B226" s="19"/>
      <c r="C226" s="19"/>
      <c r="D226" s="20"/>
      <c r="E226" s="305"/>
      <c r="F226" s="63"/>
      <c r="G226" s="702"/>
      <c r="H226" s="140"/>
      <c r="I226" s="700"/>
      <c r="J226" s="396"/>
      <c r="K226" s="700"/>
      <c r="L226" s="149"/>
      <c r="M226" s="700"/>
      <c r="N226" s="237"/>
      <c r="O226" s="705"/>
      <c r="P226" s="215"/>
      <c r="Q226" s="700"/>
      <c r="R226" s="28"/>
      <c r="S226" s="700"/>
      <c r="T226" s="175"/>
      <c r="U226" s="969">
        <f t="shared" si="59"/>
        <v>0</v>
      </c>
      <c r="V226" s="954"/>
      <c r="W226" s="203"/>
      <c r="X226" s="112">
        <f t="shared" si="56"/>
        <v>0</v>
      </c>
      <c r="Y226" s="959">
        <f t="shared" si="60"/>
        <v>0</v>
      </c>
      <c r="Z226" s="974">
        <f t="shared" si="61"/>
        <v>0</v>
      </c>
      <c r="AA226" s="17">
        <f t="shared" si="62"/>
        <v>0</v>
      </c>
      <c r="AB226" s="17">
        <f t="shared" si="63"/>
        <v>0</v>
      </c>
      <c r="AC226" s="17">
        <f t="shared" si="64"/>
        <v>0</v>
      </c>
      <c r="AD226" s="17">
        <f t="shared" si="65"/>
        <v>0</v>
      </c>
      <c r="AE226" s="17">
        <f t="shared" si="66"/>
        <v>0</v>
      </c>
      <c r="AF226" s="17">
        <f t="shared" si="67"/>
        <v>0</v>
      </c>
      <c r="AG226" s="17">
        <f t="shared" si="68"/>
        <v>0</v>
      </c>
      <c r="AP226" s="57">
        <f t="shared" si="69"/>
        <v>0</v>
      </c>
      <c r="AQ226" s="57">
        <f t="shared" si="70"/>
        <v>0</v>
      </c>
      <c r="AR226" s="57">
        <f t="shared" si="58"/>
        <v>0</v>
      </c>
      <c r="AS226" s="57">
        <f t="shared" si="71"/>
        <v>0</v>
      </c>
    </row>
    <row r="227" spans="1:45" ht="15.75" customHeight="1" x14ac:dyDescent="0.3">
      <c r="A227" s="37">
        <v>12</v>
      </c>
      <c r="B227" s="19"/>
      <c r="C227" s="19"/>
      <c r="D227" s="20"/>
      <c r="E227" s="305"/>
      <c r="F227" s="63"/>
      <c r="G227" s="702"/>
      <c r="H227" s="140"/>
      <c r="I227" s="700"/>
      <c r="J227" s="396"/>
      <c r="K227" s="700"/>
      <c r="L227" s="149"/>
      <c r="M227" s="700"/>
      <c r="N227" s="237"/>
      <c r="O227" s="705"/>
      <c r="P227" s="215"/>
      <c r="Q227" s="700"/>
      <c r="R227" s="28"/>
      <c r="S227" s="700"/>
      <c r="T227" s="175"/>
      <c r="U227" s="969">
        <f t="shared" si="59"/>
        <v>0</v>
      </c>
      <c r="V227" s="954"/>
      <c r="W227" s="203"/>
      <c r="X227" s="112">
        <f t="shared" si="56"/>
        <v>0</v>
      </c>
      <c r="Y227" s="959">
        <f t="shared" si="60"/>
        <v>0</v>
      </c>
      <c r="Z227" s="974">
        <f t="shared" si="61"/>
        <v>0</v>
      </c>
      <c r="AA227" s="17">
        <f t="shared" si="62"/>
        <v>0</v>
      </c>
      <c r="AB227" s="17">
        <f t="shared" si="63"/>
        <v>0</v>
      </c>
      <c r="AC227" s="17">
        <f t="shared" si="64"/>
        <v>0</v>
      </c>
      <c r="AD227" s="17">
        <f t="shared" si="65"/>
        <v>0</v>
      </c>
      <c r="AE227" s="17">
        <f t="shared" si="66"/>
        <v>0</v>
      </c>
      <c r="AF227" s="17">
        <f t="shared" si="67"/>
        <v>0</v>
      </c>
      <c r="AG227" s="17">
        <f t="shared" si="68"/>
        <v>0</v>
      </c>
      <c r="AP227" s="57">
        <f t="shared" si="69"/>
        <v>0</v>
      </c>
      <c r="AQ227" s="57">
        <f t="shared" si="70"/>
        <v>0</v>
      </c>
      <c r="AR227" s="57">
        <f t="shared" si="58"/>
        <v>0</v>
      </c>
      <c r="AS227" s="57">
        <f t="shared" si="71"/>
        <v>0</v>
      </c>
    </row>
    <row r="228" spans="1:45" ht="15.75" customHeight="1" x14ac:dyDescent="0.3">
      <c r="A228" s="37">
        <v>13</v>
      </c>
      <c r="B228" s="19"/>
      <c r="C228" s="19"/>
      <c r="D228" s="20"/>
      <c r="E228" s="305"/>
      <c r="F228" s="63"/>
      <c r="G228" s="702"/>
      <c r="H228" s="140"/>
      <c r="I228" s="700"/>
      <c r="J228" s="396"/>
      <c r="K228" s="700"/>
      <c r="L228" s="149"/>
      <c r="M228" s="700"/>
      <c r="N228" s="237"/>
      <c r="O228" s="705"/>
      <c r="P228" s="215"/>
      <c r="Q228" s="700"/>
      <c r="R228" s="28"/>
      <c r="S228" s="700"/>
      <c r="T228" s="175"/>
      <c r="U228" s="969">
        <f t="shared" si="59"/>
        <v>0</v>
      </c>
      <c r="V228" s="954"/>
      <c r="W228" s="203"/>
      <c r="X228" s="112">
        <f t="shared" si="56"/>
        <v>0</v>
      </c>
      <c r="Y228" s="959">
        <f t="shared" si="60"/>
        <v>0</v>
      </c>
      <c r="Z228" s="974">
        <f t="shared" si="61"/>
        <v>0</v>
      </c>
      <c r="AA228" s="17">
        <f t="shared" si="62"/>
        <v>0</v>
      </c>
      <c r="AB228" s="17">
        <f t="shared" si="63"/>
        <v>0</v>
      </c>
      <c r="AC228" s="17">
        <f t="shared" si="64"/>
        <v>0</v>
      </c>
      <c r="AD228" s="17">
        <f t="shared" si="65"/>
        <v>0</v>
      </c>
      <c r="AE228" s="17">
        <f t="shared" si="66"/>
        <v>0</v>
      </c>
      <c r="AF228" s="17">
        <f t="shared" si="67"/>
        <v>0</v>
      </c>
      <c r="AG228" s="17">
        <f t="shared" si="68"/>
        <v>0</v>
      </c>
      <c r="AP228" s="57">
        <f t="shared" si="69"/>
        <v>0</v>
      </c>
      <c r="AQ228" s="57">
        <f t="shared" si="70"/>
        <v>0</v>
      </c>
      <c r="AR228" s="57">
        <f t="shared" si="58"/>
        <v>0</v>
      </c>
      <c r="AS228" s="57">
        <f t="shared" si="71"/>
        <v>0</v>
      </c>
    </row>
    <row r="229" spans="1:45" s="3" customFormat="1" ht="15.75" customHeight="1" x14ac:dyDescent="0.3">
      <c r="A229" s="37">
        <v>16</v>
      </c>
      <c r="B229" s="19"/>
      <c r="C229" s="19"/>
      <c r="D229" s="20"/>
      <c r="E229" s="305"/>
      <c r="F229" s="63"/>
      <c r="G229" s="702"/>
      <c r="H229" s="140"/>
      <c r="I229" s="700"/>
      <c r="J229" s="396"/>
      <c r="K229" s="700"/>
      <c r="L229" s="149"/>
      <c r="M229" s="700"/>
      <c r="N229" s="237"/>
      <c r="O229" s="705"/>
      <c r="P229" s="215"/>
      <c r="Q229" s="700"/>
      <c r="R229" s="28"/>
      <c r="S229" s="700"/>
      <c r="T229" s="175"/>
      <c r="U229" s="969">
        <f t="shared" si="59"/>
        <v>0</v>
      </c>
      <c r="V229" s="954"/>
      <c r="W229" s="203"/>
      <c r="X229" s="112">
        <f t="shared" si="56"/>
        <v>0</v>
      </c>
      <c r="Y229" s="959">
        <f t="shared" si="60"/>
        <v>0</v>
      </c>
      <c r="Z229" s="974">
        <f t="shared" si="61"/>
        <v>0</v>
      </c>
      <c r="AA229" s="17">
        <f t="shared" si="62"/>
        <v>0</v>
      </c>
      <c r="AB229" s="17">
        <f t="shared" si="63"/>
        <v>0</v>
      </c>
      <c r="AC229" s="17">
        <f t="shared" si="64"/>
        <v>0</v>
      </c>
      <c r="AD229" s="17">
        <f t="shared" si="65"/>
        <v>0</v>
      </c>
      <c r="AE229" s="17">
        <f t="shared" si="66"/>
        <v>0</v>
      </c>
      <c r="AF229" s="17">
        <f t="shared" si="67"/>
        <v>0</v>
      </c>
      <c r="AG229" s="17">
        <f t="shared" si="68"/>
        <v>0</v>
      </c>
      <c r="AP229" s="57">
        <f t="shared" si="69"/>
        <v>0</v>
      </c>
      <c r="AQ229" s="57">
        <f t="shared" si="70"/>
        <v>0</v>
      </c>
      <c r="AR229" s="57">
        <f t="shared" si="58"/>
        <v>0</v>
      </c>
      <c r="AS229" s="57">
        <f t="shared" si="71"/>
        <v>0</v>
      </c>
    </row>
    <row r="230" spans="1:45" ht="15.75" customHeight="1" x14ac:dyDescent="0.3">
      <c r="A230" s="37">
        <v>17</v>
      </c>
      <c r="B230" s="19"/>
      <c r="C230" s="19"/>
      <c r="D230" s="20"/>
      <c r="E230" s="305"/>
      <c r="F230" s="63"/>
      <c r="G230" s="702"/>
      <c r="H230" s="140"/>
      <c r="I230" s="700"/>
      <c r="J230" s="396"/>
      <c r="K230" s="700"/>
      <c r="L230" s="149"/>
      <c r="M230" s="700"/>
      <c r="N230" s="237"/>
      <c r="O230" s="705"/>
      <c r="P230" s="215"/>
      <c r="Q230" s="700"/>
      <c r="R230" s="28"/>
      <c r="S230" s="700"/>
      <c r="T230" s="175"/>
      <c r="U230" s="969">
        <f t="shared" si="59"/>
        <v>0</v>
      </c>
      <c r="V230" s="954"/>
      <c r="W230" s="203"/>
      <c r="X230" s="112">
        <f t="shared" si="56"/>
        <v>0</v>
      </c>
      <c r="Y230" s="959">
        <f t="shared" si="60"/>
        <v>0</v>
      </c>
      <c r="Z230" s="974">
        <f t="shared" si="61"/>
        <v>0</v>
      </c>
      <c r="AA230" s="17">
        <f t="shared" si="62"/>
        <v>0</v>
      </c>
      <c r="AB230" s="17">
        <f t="shared" si="63"/>
        <v>0</v>
      </c>
      <c r="AC230" s="17">
        <f t="shared" si="64"/>
        <v>0</v>
      </c>
      <c r="AD230" s="17">
        <f t="shared" si="65"/>
        <v>0</v>
      </c>
      <c r="AE230" s="17">
        <f t="shared" si="66"/>
        <v>0</v>
      </c>
      <c r="AF230" s="17">
        <f t="shared" si="67"/>
        <v>0</v>
      </c>
      <c r="AG230" s="17">
        <f t="shared" si="68"/>
        <v>0</v>
      </c>
      <c r="AP230" s="57">
        <f t="shared" si="69"/>
        <v>0</v>
      </c>
      <c r="AQ230" s="57">
        <f t="shared" si="70"/>
        <v>0</v>
      </c>
      <c r="AR230" s="57">
        <f t="shared" si="58"/>
        <v>0</v>
      </c>
      <c r="AS230" s="57">
        <f t="shared" si="71"/>
        <v>0</v>
      </c>
    </row>
    <row r="231" spans="1:45" s="3" customFormat="1" ht="15.75" customHeight="1" x14ac:dyDescent="0.3">
      <c r="A231" s="37">
        <v>21</v>
      </c>
      <c r="B231" s="19"/>
      <c r="C231" s="19"/>
      <c r="D231" s="20"/>
      <c r="E231" s="305"/>
      <c r="F231" s="63"/>
      <c r="G231" s="702"/>
      <c r="H231" s="140"/>
      <c r="I231" s="700"/>
      <c r="J231" s="396"/>
      <c r="K231" s="700"/>
      <c r="L231" s="149"/>
      <c r="M231" s="700"/>
      <c r="N231" s="237"/>
      <c r="O231" s="705"/>
      <c r="P231" s="215"/>
      <c r="Q231" s="700"/>
      <c r="R231" s="28"/>
      <c r="S231" s="700"/>
      <c r="T231" s="175"/>
      <c r="U231" s="969">
        <f t="shared" si="59"/>
        <v>0</v>
      </c>
      <c r="V231" s="954"/>
      <c r="W231" s="203"/>
      <c r="X231" s="112">
        <f t="shared" si="56"/>
        <v>0</v>
      </c>
      <c r="Y231" s="959">
        <f t="shared" si="60"/>
        <v>0</v>
      </c>
      <c r="Z231" s="974">
        <f t="shared" si="61"/>
        <v>0</v>
      </c>
      <c r="AA231" s="17">
        <f t="shared" si="62"/>
        <v>0</v>
      </c>
      <c r="AB231" s="17">
        <f t="shared" si="63"/>
        <v>0</v>
      </c>
      <c r="AC231" s="17">
        <f t="shared" si="64"/>
        <v>0</v>
      </c>
      <c r="AD231" s="17">
        <f t="shared" si="65"/>
        <v>0</v>
      </c>
      <c r="AE231" s="17">
        <f t="shared" si="66"/>
        <v>0</v>
      </c>
      <c r="AF231" s="17">
        <f t="shared" si="67"/>
        <v>0</v>
      </c>
      <c r="AG231" s="17">
        <f t="shared" si="68"/>
        <v>0</v>
      </c>
      <c r="AP231" s="57">
        <f t="shared" si="69"/>
        <v>0</v>
      </c>
      <c r="AQ231" s="57">
        <f t="shared" si="70"/>
        <v>0</v>
      </c>
      <c r="AR231" s="57">
        <f t="shared" si="58"/>
        <v>0</v>
      </c>
      <c r="AS231" s="57">
        <f t="shared" si="71"/>
        <v>0</v>
      </c>
    </row>
    <row r="232" spans="1:45" ht="15.75" customHeight="1" x14ac:dyDescent="0.3">
      <c r="A232" s="37">
        <v>22</v>
      </c>
      <c r="B232" s="19"/>
      <c r="C232" s="19"/>
      <c r="D232" s="20"/>
      <c r="E232" s="305"/>
      <c r="F232" s="63"/>
      <c r="G232" s="702"/>
      <c r="H232" s="140"/>
      <c r="I232" s="700"/>
      <c r="J232" s="396"/>
      <c r="K232" s="700"/>
      <c r="L232" s="149"/>
      <c r="M232" s="700"/>
      <c r="N232" s="237"/>
      <c r="O232" s="705"/>
      <c r="P232" s="215"/>
      <c r="Q232" s="700"/>
      <c r="R232" s="28"/>
      <c r="S232" s="700"/>
      <c r="T232" s="175"/>
      <c r="U232" s="969">
        <f t="shared" si="59"/>
        <v>0</v>
      </c>
      <c r="V232" s="954"/>
      <c r="W232" s="203"/>
      <c r="X232" s="112">
        <f t="shared" si="56"/>
        <v>0</v>
      </c>
      <c r="Y232" s="959">
        <f t="shared" si="60"/>
        <v>0</v>
      </c>
      <c r="Z232" s="974">
        <f t="shared" si="61"/>
        <v>0</v>
      </c>
      <c r="AA232" s="17">
        <f t="shared" si="62"/>
        <v>0</v>
      </c>
      <c r="AB232" s="17">
        <f t="shared" si="63"/>
        <v>0</v>
      </c>
      <c r="AC232" s="17">
        <f t="shared" si="64"/>
        <v>0</v>
      </c>
      <c r="AD232" s="17">
        <f t="shared" si="65"/>
        <v>0</v>
      </c>
      <c r="AE232" s="17">
        <f t="shared" si="66"/>
        <v>0</v>
      </c>
      <c r="AF232" s="17">
        <f t="shared" si="67"/>
        <v>0</v>
      </c>
      <c r="AG232" s="17">
        <f t="shared" si="68"/>
        <v>0</v>
      </c>
      <c r="AP232" s="57">
        <f t="shared" si="69"/>
        <v>0</v>
      </c>
      <c r="AQ232" s="57">
        <f t="shared" si="70"/>
        <v>0</v>
      </c>
      <c r="AR232" s="57">
        <f t="shared" si="58"/>
        <v>0</v>
      </c>
      <c r="AS232" s="57">
        <f t="shared" si="71"/>
        <v>0</v>
      </c>
    </row>
    <row r="233" spans="1:45" ht="15.75" customHeight="1" x14ac:dyDescent="0.3">
      <c r="A233" s="37">
        <v>23</v>
      </c>
      <c r="B233" s="19"/>
      <c r="C233" s="19"/>
      <c r="D233" s="20"/>
      <c r="E233" s="305"/>
      <c r="F233" s="63"/>
      <c r="G233" s="702"/>
      <c r="H233" s="140"/>
      <c r="I233" s="700"/>
      <c r="J233" s="396"/>
      <c r="K233" s="700"/>
      <c r="L233" s="149"/>
      <c r="M233" s="700"/>
      <c r="N233" s="237"/>
      <c r="O233" s="705"/>
      <c r="P233" s="215"/>
      <c r="Q233" s="700"/>
      <c r="R233" s="28"/>
      <c r="S233" s="700"/>
      <c r="T233" s="175"/>
      <c r="U233" s="969">
        <f t="shared" si="59"/>
        <v>0</v>
      </c>
      <c r="V233" s="954"/>
      <c r="W233" s="203"/>
      <c r="X233" s="112">
        <f t="shared" si="56"/>
        <v>0</v>
      </c>
      <c r="Y233" s="959">
        <f t="shared" si="60"/>
        <v>0</v>
      </c>
      <c r="Z233" s="974">
        <f t="shared" si="61"/>
        <v>0</v>
      </c>
      <c r="AA233" s="17">
        <f t="shared" si="62"/>
        <v>0</v>
      </c>
      <c r="AB233" s="17">
        <f t="shared" si="63"/>
        <v>0</v>
      </c>
      <c r="AC233" s="17">
        <f t="shared" si="64"/>
        <v>0</v>
      </c>
      <c r="AD233" s="17">
        <f t="shared" si="65"/>
        <v>0</v>
      </c>
      <c r="AE233" s="17">
        <f t="shared" si="66"/>
        <v>0</v>
      </c>
      <c r="AF233" s="17">
        <f t="shared" si="67"/>
        <v>0</v>
      </c>
      <c r="AG233" s="17">
        <f t="shared" si="68"/>
        <v>0</v>
      </c>
      <c r="AP233" s="57">
        <f t="shared" si="69"/>
        <v>0</v>
      </c>
      <c r="AQ233" s="57">
        <f t="shared" si="70"/>
        <v>0</v>
      </c>
      <c r="AR233" s="57">
        <f t="shared" si="58"/>
        <v>0</v>
      </c>
      <c r="AS233" s="57">
        <f t="shared" si="71"/>
        <v>0</v>
      </c>
    </row>
    <row r="234" spans="1:45" ht="15.75" customHeight="1" x14ac:dyDescent="0.3">
      <c r="A234" s="37">
        <v>24</v>
      </c>
      <c r="B234" s="19"/>
      <c r="C234" s="19"/>
      <c r="D234" s="20"/>
      <c r="E234" s="305"/>
      <c r="F234" s="63"/>
      <c r="G234" s="702"/>
      <c r="H234" s="140"/>
      <c r="I234" s="700"/>
      <c r="J234" s="396"/>
      <c r="K234" s="700"/>
      <c r="L234" s="149"/>
      <c r="M234" s="700"/>
      <c r="N234" s="237"/>
      <c r="O234" s="705"/>
      <c r="P234" s="215"/>
      <c r="Q234" s="700"/>
      <c r="R234" s="28"/>
      <c r="S234" s="700"/>
      <c r="T234" s="175"/>
      <c r="U234" s="969">
        <f t="shared" si="59"/>
        <v>0</v>
      </c>
      <c r="V234" s="954"/>
      <c r="W234" s="203"/>
      <c r="X234" s="112">
        <f t="shared" si="56"/>
        <v>0</v>
      </c>
      <c r="Y234" s="959">
        <f t="shared" si="60"/>
        <v>0</v>
      </c>
      <c r="Z234" s="974">
        <f t="shared" si="61"/>
        <v>0</v>
      </c>
      <c r="AA234" s="17">
        <f t="shared" si="62"/>
        <v>0</v>
      </c>
      <c r="AB234" s="17">
        <f t="shared" si="63"/>
        <v>0</v>
      </c>
      <c r="AC234" s="17">
        <f t="shared" si="64"/>
        <v>0</v>
      </c>
      <c r="AD234" s="17">
        <f t="shared" si="65"/>
        <v>0</v>
      </c>
      <c r="AE234" s="17">
        <f t="shared" si="66"/>
        <v>0</v>
      </c>
      <c r="AF234" s="17">
        <f t="shared" si="67"/>
        <v>0</v>
      </c>
      <c r="AG234" s="17">
        <f t="shared" si="68"/>
        <v>0</v>
      </c>
      <c r="AP234" s="57">
        <f t="shared" si="69"/>
        <v>0</v>
      </c>
      <c r="AQ234" s="57">
        <f t="shared" si="70"/>
        <v>0</v>
      </c>
      <c r="AR234" s="57">
        <f t="shared" si="58"/>
        <v>0</v>
      </c>
      <c r="AS234" s="57">
        <f t="shared" si="71"/>
        <v>0</v>
      </c>
    </row>
    <row r="235" spans="1:45" ht="15.75" customHeight="1" x14ac:dyDescent="0.3">
      <c r="A235" s="37">
        <v>25</v>
      </c>
      <c r="B235" s="19"/>
      <c r="C235" s="19"/>
      <c r="D235" s="20"/>
      <c r="E235" s="305"/>
      <c r="F235" s="63"/>
      <c r="G235" s="702"/>
      <c r="H235" s="140"/>
      <c r="I235" s="700"/>
      <c r="J235" s="396"/>
      <c r="K235" s="700"/>
      <c r="L235" s="149"/>
      <c r="M235" s="700"/>
      <c r="N235" s="237"/>
      <c r="O235" s="705"/>
      <c r="P235" s="215"/>
      <c r="Q235" s="700"/>
      <c r="R235" s="28"/>
      <c r="S235" s="700"/>
      <c r="T235" s="175"/>
      <c r="U235" s="969">
        <f t="shared" si="59"/>
        <v>0</v>
      </c>
      <c r="V235" s="954"/>
      <c r="W235" s="203"/>
      <c r="X235" s="112">
        <f t="shared" ref="X235:X298" si="73">F235+G235+I235+K235+M235+O235+Q235+S235-H235-J235-L235-N235-P235-R235-T235-W235</f>
        <v>0</v>
      </c>
      <c r="Y235" s="959">
        <f t="shared" si="60"/>
        <v>0</v>
      </c>
      <c r="Z235" s="974">
        <f t="shared" si="61"/>
        <v>0</v>
      </c>
      <c r="AA235" s="17">
        <f t="shared" si="62"/>
        <v>0</v>
      </c>
      <c r="AB235" s="17">
        <f t="shared" si="63"/>
        <v>0</v>
      </c>
      <c r="AC235" s="17">
        <f t="shared" si="64"/>
        <v>0</v>
      </c>
      <c r="AD235" s="17">
        <f t="shared" si="65"/>
        <v>0</v>
      </c>
      <c r="AE235" s="17">
        <f t="shared" si="66"/>
        <v>0</v>
      </c>
      <c r="AF235" s="17">
        <f t="shared" si="67"/>
        <v>0</v>
      </c>
      <c r="AG235" s="17">
        <f t="shared" si="68"/>
        <v>0</v>
      </c>
      <c r="AP235" s="57">
        <f t="shared" si="69"/>
        <v>0</v>
      </c>
      <c r="AQ235" s="57">
        <f t="shared" si="70"/>
        <v>0</v>
      </c>
      <c r="AR235" s="57">
        <f t="shared" si="58"/>
        <v>0</v>
      </c>
      <c r="AS235" s="57">
        <f t="shared" si="71"/>
        <v>0</v>
      </c>
    </row>
    <row r="236" spans="1:45" ht="15.75" customHeight="1" x14ac:dyDescent="0.3">
      <c r="A236" s="37">
        <v>26</v>
      </c>
      <c r="B236" s="19"/>
      <c r="C236" s="19"/>
      <c r="D236" s="20"/>
      <c r="E236" s="305"/>
      <c r="F236" s="63"/>
      <c r="G236" s="702"/>
      <c r="H236" s="140"/>
      <c r="I236" s="700"/>
      <c r="J236" s="396"/>
      <c r="K236" s="700"/>
      <c r="L236" s="149"/>
      <c r="M236" s="700"/>
      <c r="N236" s="237"/>
      <c r="O236" s="705"/>
      <c r="P236" s="215"/>
      <c r="Q236" s="700"/>
      <c r="R236" s="28"/>
      <c r="S236" s="700"/>
      <c r="T236" s="175"/>
      <c r="U236" s="969">
        <f t="shared" si="59"/>
        <v>0</v>
      </c>
      <c r="V236" s="954"/>
      <c r="W236" s="203"/>
      <c r="X236" s="112">
        <f t="shared" si="73"/>
        <v>0</v>
      </c>
      <c r="Y236" s="959">
        <f t="shared" si="60"/>
        <v>0</v>
      </c>
      <c r="Z236" s="974">
        <f t="shared" si="61"/>
        <v>0</v>
      </c>
      <c r="AA236" s="17">
        <f t="shared" si="62"/>
        <v>0</v>
      </c>
      <c r="AB236" s="17">
        <f t="shared" si="63"/>
        <v>0</v>
      </c>
      <c r="AC236" s="17">
        <f t="shared" si="64"/>
        <v>0</v>
      </c>
      <c r="AD236" s="17">
        <f t="shared" si="65"/>
        <v>0</v>
      </c>
      <c r="AE236" s="17">
        <f t="shared" si="66"/>
        <v>0</v>
      </c>
      <c r="AF236" s="17">
        <f t="shared" si="67"/>
        <v>0</v>
      </c>
      <c r="AG236" s="17">
        <f t="shared" si="68"/>
        <v>0</v>
      </c>
      <c r="AP236" s="57">
        <f t="shared" si="69"/>
        <v>0</v>
      </c>
      <c r="AQ236" s="57">
        <f t="shared" si="70"/>
        <v>0</v>
      </c>
      <c r="AR236" s="57">
        <f t="shared" si="58"/>
        <v>0</v>
      </c>
      <c r="AS236" s="57">
        <f t="shared" si="71"/>
        <v>0</v>
      </c>
    </row>
    <row r="237" spans="1:45" ht="15.75" customHeight="1" x14ac:dyDescent="0.3">
      <c r="A237" s="37">
        <v>32</v>
      </c>
      <c r="B237" s="19"/>
      <c r="C237" s="19"/>
      <c r="D237" s="20"/>
      <c r="E237" s="305"/>
      <c r="F237" s="63"/>
      <c r="G237" s="702"/>
      <c r="H237" s="140"/>
      <c r="I237" s="700"/>
      <c r="J237" s="396"/>
      <c r="K237" s="700"/>
      <c r="L237" s="149"/>
      <c r="M237" s="700"/>
      <c r="N237" s="237"/>
      <c r="O237" s="705"/>
      <c r="P237" s="215"/>
      <c r="Q237" s="700"/>
      <c r="R237" s="28"/>
      <c r="S237" s="700"/>
      <c r="T237" s="175"/>
      <c r="U237" s="969">
        <f t="shared" si="59"/>
        <v>0</v>
      </c>
      <c r="V237" s="954"/>
      <c r="W237" s="203"/>
      <c r="X237" s="112">
        <f t="shared" si="73"/>
        <v>0</v>
      </c>
      <c r="Y237" s="959">
        <f t="shared" si="60"/>
        <v>0</v>
      </c>
      <c r="Z237" s="974">
        <f t="shared" si="61"/>
        <v>0</v>
      </c>
      <c r="AA237" s="17">
        <f t="shared" si="62"/>
        <v>0</v>
      </c>
      <c r="AB237" s="17">
        <f t="shared" si="63"/>
        <v>0</v>
      </c>
      <c r="AC237" s="17">
        <f t="shared" si="64"/>
        <v>0</v>
      </c>
      <c r="AD237" s="17">
        <f t="shared" si="65"/>
        <v>0</v>
      </c>
      <c r="AE237" s="17">
        <f t="shared" si="66"/>
        <v>0</v>
      </c>
      <c r="AF237" s="17">
        <f t="shared" si="67"/>
        <v>0</v>
      </c>
      <c r="AG237" s="17">
        <f t="shared" si="68"/>
        <v>0</v>
      </c>
      <c r="AP237" s="57">
        <f t="shared" si="69"/>
        <v>0</v>
      </c>
      <c r="AQ237" s="57">
        <f t="shared" si="70"/>
        <v>0</v>
      </c>
      <c r="AR237" s="57">
        <f t="shared" si="58"/>
        <v>0</v>
      </c>
      <c r="AS237" s="57">
        <f t="shared" si="71"/>
        <v>0</v>
      </c>
    </row>
    <row r="238" spans="1:45" ht="15.75" customHeight="1" x14ac:dyDescent="0.3">
      <c r="A238" s="37">
        <v>33</v>
      </c>
      <c r="B238" s="19"/>
      <c r="C238" s="19"/>
      <c r="D238" s="20"/>
      <c r="E238" s="305"/>
      <c r="F238" s="63"/>
      <c r="G238" s="702"/>
      <c r="H238" s="140"/>
      <c r="I238" s="700"/>
      <c r="J238" s="396"/>
      <c r="K238" s="700"/>
      <c r="L238" s="149"/>
      <c r="M238" s="700"/>
      <c r="N238" s="237"/>
      <c r="O238" s="705"/>
      <c r="P238" s="215"/>
      <c r="Q238" s="700"/>
      <c r="R238" s="28"/>
      <c r="S238" s="700"/>
      <c r="T238" s="175"/>
      <c r="U238" s="969">
        <f t="shared" si="59"/>
        <v>0</v>
      </c>
      <c r="V238" s="954"/>
      <c r="W238" s="203"/>
      <c r="X238" s="112">
        <f t="shared" si="73"/>
        <v>0</v>
      </c>
      <c r="Y238" s="959">
        <f t="shared" si="60"/>
        <v>0</v>
      </c>
      <c r="Z238" s="974">
        <f t="shared" si="61"/>
        <v>0</v>
      </c>
      <c r="AA238" s="17">
        <f t="shared" si="62"/>
        <v>0</v>
      </c>
      <c r="AB238" s="17">
        <f t="shared" si="63"/>
        <v>0</v>
      </c>
      <c r="AC238" s="17">
        <f t="shared" si="64"/>
        <v>0</v>
      </c>
      <c r="AD238" s="17">
        <f t="shared" si="65"/>
        <v>0</v>
      </c>
      <c r="AE238" s="17">
        <f t="shared" si="66"/>
        <v>0</v>
      </c>
      <c r="AF238" s="17">
        <f t="shared" si="67"/>
        <v>0</v>
      </c>
      <c r="AG238" s="17">
        <f t="shared" si="68"/>
        <v>0</v>
      </c>
      <c r="AP238" s="57">
        <f t="shared" si="69"/>
        <v>0</v>
      </c>
      <c r="AQ238" s="57">
        <f t="shared" si="70"/>
        <v>0</v>
      </c>
      <c r="AR238" s="57">
        <f t="shared" si="58"/>
        <v>0</v>
      </c>
      <c r="AS238" s="57">
        <f t="shared" si="71"/>
        <v>0</v>
      </c>
    </row>
    <row r="239" spans="1:45" s="2" customFormat="1" ht="15.75" customHeight="1" x14ac:dyDescent="0.3">
      <c r="A239" s="37"/>
      <c r="B239" s="19"/>
      <c r="C239" s="19"/>
      <c r="D239" s="20"/>
      <c r="E239" s="46"/>
      <c r="F239" s="63"/>
      <c r="G239" s="702"/>
      <c r="H239" s="140"/>
      <c r="I239" s="700"/>
      <c r="J239" s="396"/>
      <c r="K239" s="700"/>
      <c r="L239" s="149"/>
      <c r="M239" s="700"/>
      <c r="N239" s="237"/>
      <c r="O239" s="705"/>
      <c r="P239" s="215"/>
      <c r="Q239" s="700"/>
      <c r="R239" s="28"/>
      <c r="S239" s="700"/>
      <c r="T239" s="175"/>
      <c r="U239" s="969">
        <f t="shared" si="59"/>
        <v>0</v>
      </c>
      <c r="V239" s="954"/>
      <c r="W239" s="203"/>
      <c r="X239" s="112">
        <f t="shared" si="73"/>
        <v>0</v>
      </c>
      <c r="Y239" s="959">
        <f t="shared" si="60"/>
        <v>0</v>
      </c>
      <c r="Z239" s="974">
        <f t="shared" si="61"/>
        <v>0</v>
      </c>
      <c r="AA239" s="17">
        <f t="shared" si="62"/>
        <v>0</v>
      </c>
      <c r="AB239" s="17">
        <f t="shared" si="63"/>
        <v>0</v>
      </c>
      <c r="AC239" s="17">
        <f t="shared" si="64"/>
        <v>0</v>
      </c>
      <c r="AD239" s="17">
        <f t="shared" si="65"/>
        <v>0</v>
      </c>
      <c r="AE239" s="17">
        <f t="shared" si="66"/>
        <v>0</v>
      </c>
      <c r="AF239" s="17">
        <f t="shared" si="67"/>
        <v>0</v>
      </c>
      <c r="AG239" s="17">
        <f t="shared" si="68"/>
        <v>0</v>
      </c>
      <c r="AP239" s="57">
        <f t="shared" si="69"/>
        <v>0</v>
      </c>
      <c r="AQ239" s="57">
        <f t="shared" si="70"/>
        <v>0</v>
      </c>
      <c r="AR239" s="57">
        <f t="shared" si="58"/>
        <v>0</v>
      </c>
      <c r="AS239" s="57">
        <f t="shared" si="71"/>
        <v>0</v>
      </c>
    </row>
    <row r="240" spans="1:45" ht="15.75" customHeight="1" x14ac:dyDescent="0.3">
      <c r="A240" s="37">
        <v>1</v>
      </c>
      <c r="B240" s="19"/>
      <c r="C240" s="19"/>
      <c r="D240" s="20"/>
      <c r="E240" s="305"/>
      <c r="F240" s="63"/>
      <c r="G240" s="702"/>
      <c r="H240" s="140"/>
      <c r="I240" s="700"/>
      <c r="J240" s="396"/>
      <c r="K240" s="700"/>
      <c r="L240" s="149"/>
      <c r="M240" s="700"/>
      <c r="N240" s="237"/>
      <c r="O240" s="705"/>
      <c r="P240" s="215"/>
      <c r="Q240" s="700"/>
      <c r="R240" s="28"/>
      <c r="S240" s="700"/>
      <c r="T240" s="175"/>
      <c r="U240" s="969">
        <f t="shared" si="59"/>
        <v>0</v>
      </c>
      <c r="V240" s="954"/>
      <c r="W240" s="203"/>
      <c r="X240" s="112">
        <f t="shared" si="73"/>
        <v>0</v>
      </c>
      <c r="Y240" s="959">
        <f t="shared" si="60"/>
        <v>0</v>
      </c>
      <c r="Z240" s="974">
        <f t="shared" si="61"/>
        <v>0</v>
      </c>
      <c r="AA240" s="17">
        <f t="shared" si="62"/>
        <v>0</v>
      </c>
      <c r="AB240" s="17">
        <f t="shared" si="63"/>
        <v>0</v>
      </c>
      <c r="AC240" s="17">
        <f t="shared" si="64"/>
        <v>0</v>
      </c>
      <c r="AD240" s="17">
        <f t="shared" si="65"/>
        <v>0</v>
      </c>
      <c r="AE240" s="17">
        <f t="shared" si="66"/>
        <v>0</v>
      </c>
      <c r="AF240" s="17">
        <f t="shared" si="67"/>
        <v>0</v>
      </c>
      <c r="AG240" s="17">
        <f t="shared" si="68"/>
        <v>0</v>
      </c>
      <c r="AP240" s="57">
        <f t="shared" si="69"/>
        <v>0</v>
      </c>
      <c r="AQ240" s="57">
        <f t="shared" si="70"/>
        <v>0</v>
      </c>
      <c r="AR240" s="57">
        <f t="shared" si="58"/>
        <v>0</v>
      </c>
      <c r="AS240" s="57">
        <f t="shared" si="71"/>
        <v>0</v>
      </c>
    </row>
    <row r="241" spans="1:45" ht="15.75" customHeight="1" x14ac:dyDescent="0.3">
      <c r="A241" s="37">
        <v>2</v>
      </c>
      <c r="B241" s="19"/>
      <c r="C241" s="19"/>
      <c r="D241" s="20"/>
      <c r="E241" s="305"/>
      <c r="F241" s="63"/>
      <c r="G241" s="702"/>
      <c r="H241" s="140"/>
      <c r="I241" s="700"/>
      <c r="J241" s="396"/>
      <c r="K241" s="700"/>
      <c r="L241" s="149"/>
      <c r="M241" s="700"/>
      <c r="N241" s="237"/>
      <c r="O241" s="705"/>
      <c r="P241" s="215"/>
      <c r="Q241" s="700"/>
      <c r="R241" s="28"/>
      <c r="S241" s="700"/>
      <c r="T241" s="175"/>
      <c r="U241" s="969">
        <f t="shared" si="59"/>
        <v>0</v>
      </c>
      <c r="V241" s="954"/>
      <c r="W241" s="203"/>
      <c r="X241" s="112">
        <f t="shared" si="73"/>
        <v>0</v>
      </c>
      <c r="Y241" s="959">
        <f t="shared" si="60"/>
        <v>0</v>
      </c>
      <c r="Z241" s="974">
        <f t="shared" si="61"/>
        <v>0</v>
      </c>
      <c r="AA241" s="17">
        <f t="shared" si="62"/>
        <v>0</v>
      </c>
      <c r="AB241" s="17">
        <f t="shared" si="63"/>
        <v>0</v>
      </c>
      <c r="AC241" s="17">
        <f t="shared" si="64"/>
        <v>0</v>
      </c>
      <c r="AD241" s="17">
        <f t="shared" si="65"/>
        <v>0</v>
      </c>
      <c r="AE241" s="17">
        <f t="shared" si="66"/>
        <v>0</v>
      </c>
      <c r="AF241" s="17">
        <f t="shared" si="67"/>
        <v>0</v>
      </c>
      <c r="AG241" s="17">
        <f t="shared" si="68"/>
        <v>0</v>
      </c>
      <c r="AP241" s="57">
        <f t="shared" si="69"/>
        <v>0</v>
      </c>
      <c r="AQ241" s="57">
        <f t="shared" si="70"/>
        <v>0</v>
      </c>
      <c r="AR241" s="57">
        <f t="shared" si="58"/>
        <v>0</v>
      </c>
      <c r="AS241" s="57">
        <f t="shared" si="71"/>
        <v>0</v>
      </c>
    </row>
    <row r="242" spans="1:45" ht="15.75" customHeight="1" x14ac:dyDescent="0.3">
      <c r="A242" s="37">
        <v>3</v>
      </c>
      <c r="B242" s="19"/>
      <c r="C242" s="19"/>
      <c r="D242" s="20"/>
      <c r="E242" s="305"/>
      <c r="F242" s="63"/>
      <c r="G242" s="702"/>
      <c r="H242" s="140"/>
      <c r="I242" s="700"/>
      <c r="J242" s="396"/>
      <c r="K242" s="700"/>
      <c r="L242" s="149"/>
      <c r="M242" s="700"/>
      <c r="N242" s="237"/>
      <c r="O242" s="705"/>
      <c r="P242" s="215"/>
      <c r="Q242" s="700"/>
      <c r="R242" s="28"/>
      <c r="S242" s="700"/>
      <c r="T242" s="175"/>
      <c r="U242" s="969">
        <f t="shared" si="59"/>
        <v>0</v>
      </c>
      <c r="V242" s="954"/>
      <c r="W242" s="203"/>
      <c r="X242" s="112">
        <f t="shared" si="73"/>
        <v>0</v>
      </c>
      <c r="Y242" s="959">
        <f t="shared" si="60"/>
        <v>0</v>
      </c>
      <c r="Z242" s="974">
        <f t="shared" si="61"/>
        <v>0</v>
      </c>
      <c r="AA242" s="17">
        <f t="shared" si="62"/>
        <v>0</v>
      </c>
      <c r="AB242" s="17">
        <f t="shared" si="63"/>
        <v>0</v>
      </c>
      <c r="AC242" s="17">
        <f t="shared" si="64"/>
        <v>0</v>
      </c>
      <c r="AD242" s="17">
        <f t="shared" si="65"/>
        <v>0</v>
      </c>
      <c r="AE242" s="17">
        <f t="shared" si="66"/>
        <v>0</v>
      </c>
      <c r="AF242" s="17">
        <f t="shared" si="67"/>
        <v>0</v>
      </c>
      <c r="AG242" s="17">
        <f t="shared" si="68"/>
        <v>0</v>
      </c>
      <c r="AP242" s="57">
        <f t="shared" si="69"/>
        <v>0</v>
      </c>
      <c r="AQ242" s="57">
        <f t="shared" si="70"/>
        <v>0</v>
      </c>
      <c r="AR242" s="57">
        <f t="shared" si="58"/>
        <v>0</v>
      </c>
      <c r="AS242" s="57">
        <f t="shared" si="71"/>
        <v>0</v>
      </c>
    </row>
    <row r="243" spans="1:45" ht="15.75" customHeight="1" x14ac:dyDescent="0.3">
      <c r="A243" s="37">
        <v>4</v>
      </c>
      <c r="B243" s="19"/>
      <c r="C243" s="19"/>
      <c r="D243" s="20"/>
      <c r="E243" s="305"/>
      <c r="F243" s="63"/>
      <c r="G243" s="702"/>
      <c r="H243" s="140"/>
      <c r="I243" s="700"/>
      <c r="J243" s="396"/>
      <c r="K243" s="700"/>
      <c r="L243" s="149"/>
      <c r="M243" s="700"/>
      <c r="N243" s="237"/>
      <c r="O243" s="705"/>
      <c r="P243" s="215"/>
      <c r="Q243" s="700"/>
      <c r="R243" s="28"/>
      <c r="S243" s="700"/>
      <c r="T243" s="175"/>
      <c r="U243" s="969">
        <f t="shared" si="59"/>
        <v>0</v>
      </c>
      <c r="V243" s="954"/>
      <c r="W243" s="203"/>
      <c r="X243" s="112">
        <f t="shared" si="73"/>
        <v>0</v>
      </c>
      <c r="Y243" s="959">
        <f t="shared" si="60"/>
        <v>0</v>
      </c>
      <c r="Z243" s="974">
        <f t="shared" si="61"/>
        <v>0</v>
      </c>
      <c r="AA243" s="17">
        <f t="shared" si="62"/>
        <v>0</v>
      </c>
      <c r="AB243" s="17">
        <f t="shared" si="63"/>
        <v>0</v>
      </c>
      <c r="AC243" s="17">
        <f t="shared" si="64"/>
        <v>0</v>
      </c>
      <c r="AD243" s="17">
        <f t="shared" si="65"/>
        <v>0</v>
      </c>
      <c r="AE243" s="17">
        <f t="shared" si="66"/>
        <v>0</v>
      </c>
      <c r="AF243" s="17">
        <f t="shared" si="67"/>
        <v>0</v>
      </c>
      <c r="AG243" s="17">
        <f t="shared" si="68"/>
        <v>0</v>
      </c>
      <c r="AP243" s="57">
        <f t="shared" si="69"/>
        <v>0</v>
      </c>
      <c r="AQ243" s="57">
        <f t="shared" si="70"/>
        <v>0</v>
      </c>
      <c r="AR243" s="57">
        <f t="shared" si="58"/>
        <v>0</v>
      </c>
      <c r="AS243" s="57">
        <f t="shared" si="71"/>
        <v>0</v>
      </c>
    </row>
    <row r="244" spans="1:45" ht="15.75" customHeight="1" x14ac:dyDescent="0.3">
      <c r="A244" s="37">
        <v>5</v>
      </c>
      <c r="B244" s="19"/>
      <c r="C244" s="19"/>
      <c r="D244" s="20"/>
      <c r="E244" s="305"/>
      <c r="F244" s="63"/>
      <c r="G244" s="702"/>
      <c r="H244" s="140"/>
      <c r="I244" s="700"/>
      <c r="J244" s="396"/>
      <c r="K244" s="700"/>
      <c r="L244" s="149"/>
      <c r="M244" s="700"/>
      <c r="N244" s="237"/>
      <c r="O244" s="705"/>
      <c r="P244" s="215"/>
      <c r="Q244" s="700"/>
      <c r="R244" s="28"/>
      <c r="S244" s="700"/>
      <c r="T244" s="175"/>
      <c r="U244" s="969">
        <f t="shared" si="59"/>
        <v>0</v>
      </c>
      <c r="V244" s="954"/>
      <c r="W244" s="203"/>
      <c r="X244" s="112">
        <f t="shared" si="73"/>
        <v>0</v>
      </c>
      <c r="Y244" s="959">
        <f t="shared" si="60"/>
        <v>0</v>
      </c>
      <c r="Z244" s="974">
        <f t="shared" si="61"/>
        <v>0</v>
      </c>
      <c r="AA244" s="17">
        <f t="shared" si="62"/>
        <v>0</v>
      </c>
      <c r="AB244" s="17">
        <f t="shared" si="63"/>
        <v>0</v>
      </c>
      <c r="AC244" s="17">
        <f t="shared" si="64"/>
        <v>0</v>
      </c>
      <c r="AD244" s="17">
        <f t="shared" si="65"/>
        <v>0</v>
      </c>
      <c r="AE244" s="17">
        <f t="shared" si="66"/>
        <v>0</v>
      </c>
      <c r="AF244" s="17">
        <f t="shared" si="67"/>
        <v>0</v>
      </c>
      <c r="AG244" s="17">
        <f t="shared" si="68"/>
        <v>0</v>
      </c>
      <c r="AP244" s="57">
        <f t="shared" si="69"/>
        <v>0</v>
      </c>
      <c r="AQ244" s="57">
        <f t="shared" si="70"/>
        <v>0</v>
      </c>
      <c r="AR244" s="57">
        <f t="shared" si="58"/>
        <v>0</v>
      </c>
      <c r="AS244" s="57">
        <f t="shared" si="71"/>
        <v>0</v>
      </c>
    </row>
    <row r="245" spans="1:45" ht="15.75" customHeight="1" x14ac:dyDescent="0.3">
      <c r="A245" s="37">
        <v>6</v>
      </c>
      <c r="B245" s="19"/>
      <c r="C245" s="19"/>
      <c r="D245" s="20"/>
      <c r="E245" s="305"/>
      <c r="F245" s="63"/>
      <c r="G245" s="702"/>
      <c r="H245" s="140"/>
      <c r="I245" s="700"/>
      <c r="J245" s="396"/>
      <c r="K245" s="700"/>
      <c r="L245" s="149"/>
      <c r="M245" s="700"/>
      <c r="N245" s="237"/>
      <c r="O245" s="705"/>
      <c r="P245" s="215"/>
      <c r="Q245" s="700"/>
      <c r="R245" s="28"/>
      <c r="S245" s="700"/>
      <c r="T245" s="175"/>
      <c r="U245" s="969">
        <f t="shared" si="59"/>
        <v>0</v>
      </c>
      <c r="V245" s="954"/>
      <c r="W245" s="203"/>
      <c r="X245" s="112">
        <f t="shared" si="73"/>
        <v>0</v>
      </c>
      <c r="Y245" s="959">
        <f t="shared" si="60"/>
        <v>0</v>
      </c>
      <c r="Z245" s="974">
        <f t="shared" si="61"/>
        <v>0</v>
      </c>
      <c r="AA245" s="17">
        <f t="shared" si="62"/>
        <v>0</v>
      </c>
      <c r="AB245" s="17">
        <f t="shared" si="63"/>
        <v>0</v>
      </c>
      <c r="AC245" s="17">
        <f t="shared" si="64"/>
        <v>0</v>
      </c>
      <c r="AD245" s="17">
        <f t="shared" si="65"/>
        <v>0</v>
      </c>
      <c r="AE245" s="17">
        <f t="shared" si="66"/>
        <v>0</v>
      </c>
      <c r="AF245" s="17">
        <f t="shared" si="67"/>
        <v>0</v>
      </c>
      <c r="AG245" s="17">
        <f t="shared" si="68"/>
        <v>0</v>
      </c>
      <c r="AP245" s="57">
        <f t="shared" si="69"/>
        <v>0</v>
      </c>
      <c r="AQ245" s="57">
        <f t="shared" si="70"/>
        <v>0</v>
      </c>
      <c r="AR245" s="57">
        <f t="shared" si="58"/>
        <v>0</v>
      </c>
      <c r="AS245" s="57">
        <f t="shared" si="71"/>
        <v>0</v>
      </c>
    </row>
    <row r="246" spans="1:45" ht="15.75" customHeight="1" x14ac:dyDescent="0.3">
      <c r="A246" s="37">
        <v>7</v>
      </c>
      <c r="B246" s="19"/>
      <c r="C246" s="19"/>
      <c r="D246" s="20"/>
      <c r="E246" s="305"/>
      <c r="F246" s="63"/>
      <c r="G246" s="702"/>
      <c r="H246" s="140"/>
      <c r="I246" s="700"/>
      <c r="J246" s="396"/>
      <c r="K246" s="700"/>
      <c r="L246" s="149"/>
      <c r="M246" s="700"/>
      <c r="N246" s="237"/>
      <c r="O246" s="705"/>
      <c r="P246" s="215"/>
      <c r="Q246" s="700"/>
      <c r="R246" s="28"/>
      <c r="S246" s="700"/>
      <c r="T246" s="175"/>
      <c r="U246" s="969">
        <f t="shared" si="59"/>
        <v>0</v>
      </c>
      <c r="V246" s="954"/>
      <c r="W246" s="203"/>
      <c r="X246" s="112">
        <f t="shared" si="73"/>
        <v>0</v>
      </c>
      <c r="Y246" s="959">
        <f t="shared" si="60"/>
        <v>0</v>
      </c>
      <c r="Z246" s="974">
        <f t="shared" si="61"/>
        <v>0</v>
      </c>
      <c r="AA246" s="17">
        <f t="shared" si="62"/>
        <v>0</v>
      </c>
      <c r="AB246" s="17">
        <f t="shared" si="63"/>
        <v>0</v>
      </c>
      <c r="AC246" s="17">
        <f t="shared" si="64"/>
        <v>0</v>
      </c>
      <c r="AD246" s="17">
        <f t="shared" si="65"/>
        <v>0</v>
      </c>
      <c r="AE246" s="17">
        <f t="shared" si="66"/>
        <v>0</v>
      </c>
      <c r="AF246" s="17">
        <f t="shared" si="67"/>
        <v>0</v>
      </c>
      <c r="AG246" s="17">
        <f t="shared" si="68"/>
        <v>0</v>
      </c>
      <c r="AP246" s="57">
        <f t="shared" si="69"/>
        <v>0</v>
      </c>
      <c r="AQ246" s="57">
        <f t="shared" si="70"/>
        <v>0</v>
      </c>
      <c r="AR246" s="57">
        <f t="shared" si="58"/>
        <v>0</v>
      </c>
      <c r="AS246" s="57">
        <f t="shared" si="71"/>
        <v>0</v>
      </c>
    </row>
    <row r="247" spans="1:45" ht="15.75" customHeight="1" x14ac:dyDescent="0.3">
      <c r="A247" s="37">
        <v>9</v>
      </c>
      <c r="B247" s="19"/>
      <c r="C247" s="19"/>
      <c r="D247" s="20"/>
      <c r="E247" s="305"/>
      <c r="F247" s="63"/>
      <c r="G247" s="702"/>
      <c r="H247" s="140"/>
      <c r="I247" s="700"/>
      <c r="J247" s="396"/>
      <c r="K247" s="700"/>
      <c r="L247" s="149"/>
      <c r="M247" s="700"/>
      <c r="N247" s="237"/>
      <c r="O247" s="705"/>
      <c r="P247" s="215"/>
      <c r="Q247" s="700"/>
      <c r="R247" s="28"/>
      <c r="S247" s="700"/>
      <c r="T247" s="175"/>
      <c r="U247" s="969">
        <f t="shared" si="59"/>
        <v>0</v>
      </c>
      <c r="V247" s="954"/>
      <c r="W247" s="203"/>
      <c r="X247" s="112">
        <f t="shared" si="73"/>
        <v>0</v>
      </c>
      <c r="Y247" s="959">
        <f t="shared" si="60"/>
        <v>0</v>
      </c>
      <c r="Z247" s="974">
        <f t="shared" si="61"/>
        <v>0</v>
      </c>
      <c r="AA247" s="17">
        <f t="shared" si="62"/>
        <v>0</v>
      </c>
      <c r="AB247" s="17">
        <f t="shared" si="63"/>
        <v>0</v>
      </c>
      <c r="AC247" s="17">
        <f t="shared" si="64"/>
        <v>0</v>
      </c>
      <c r="AD247" s="17">
        <f t="shared" si="65"/>
        <v>0</v>
      </c>
      <c r="AE247" s="17">
        <f t="shared" si="66"/>
        <v>0</v>
      </c>
      <c r="AF247" s="17">
        <f t="shared" si="67"/>
        <v>0</v>
      </c>
      <c r="AG247" s="17">
        <f t="shared" si="68"/>
        <v>0</v>
      </c>
      <c r="AP247" s="57">
        <f t="shared" si="69"/>
        <v>0</v>
      </c>
      <c r="AQ247" s="57">
        <f t="shared" si="70"/>
        <v>0</v>
      </c>
      <c r="AR247" s="57">
        <f t="shared" si="58"/>
        <v>0</v>
      </c>
      <c r="AS247" s="57">
        <f t="shared" si="71"/>
        <v>0</v>
      </c>
    </row>
    <row r="248" spans="1:45" ht="15.75" customHeight="1" x14ac:dyDescent="0.3">
      <c r="A248" s="37">
        <v>10</v>
      </c>
      <c r="B248" s="19"/>
      <c r="C248" s="19"/>
      <c r="D248" s="20"/>
      <c r="E248" s="305"/>
      <c r="F248" s="63"/>
      <c r="G248" s="702"/>
      <c r="H248" s="140"/>
      <c r="I248" s="700"/>
      <c r="J248" s="396"/>
      <c r="K248" s="700"/>
      <c r="L248" s="149"/>
      <c r="M248" s="700"/>
      <c r="N248" s="237"/>
      <c r="O248" s="705"/>
      <c r="P248" s="215"/>
      <c r="Q248" s="700"/>
      <c r="R248" s="28"/>
      <c r="S248" s="700"/>
      <c r="T248" s="175"/>
      <c r="U248" s="969">
        <f t="shared" si="59"/>
        <v>0</v>
      </c>
      <c r="V248" s="954"/>
      <c r="W248" s="203"/>
      <c r="X248" s="112">
        <f t="shared" si="73"/>
        <v>0</v>
      </c>
      <c r="Y248" s="959">
        <f t="shared" ref="Y248:Y264" si="74">G248+I248+K248+M248+O248+Q248+S248</f>
        <v>0</v>
      </c>
      <c r="Z248" s="974">
        <f t="shared" si="61"/>
        <v>0</v>
      </c>
      <c r="AA248" s="17">
        <f t="shared" si="62"/>
        <v>0</v>
      </c>
      <c r="AB248" s="17">
        <f t="shared" si="63"/>
        <v>0</v>
      </c>
      <c r="AC248" s="17">
        <f t="shared" si="64"/>
        <v>0</v>
      </c>
      <c r="AD248" s="17">
        <f t="shared" si="65"/>
        <v>0</v>
      </c>
      <c r="AE248" s="17">
        <f t="shared" si="66"/>
        <v>0</v>
      </c>
      <c r="AF248" s="17">
        <f t="shared" si="67"/>
        <v>0</v>
      </c>
      <c r="AG248" s="17">
        <f t="shared" si="68"/>
        <v>0</v>
      </c>
      <c r="AP248" s="57">
        <f t="shared" si="69"/>
        <v>0</v>
      </c>
      <c r="AQ248" s="57">
        <f t="shared" si="70"/>
        <v>0</v>
      </c>
      <c r="AR248" s="57">
        <f t="shared" si="58"/>
        <v>0</v>
      </c>
      <c r="AS248" s="57">
        <f t="shared" si="71"/>
        <v>0</v>
      </c>
    </row>
    <row r="249" spans="1:45" ht="15.75" customHeight="1" x14ac:dyDescent="0.3">
      <c r="A249" s="37">
        <v>11</v>
      </c>
      <c r="B249" s="19"/>
      <c r="C249" s="19"/>
      <c r="D249" s="20"/>
      <c r="E249" s="305"/>
      <c r="F249" s="63"/>
      <c r="G249" s="702"/>
      <c r="H249" s="140"/>
      <c r="I249" s="700"/>
      <c r="J249" s="396"/>
      <c r="K249" s="700"/>
      <c r="L249" s="149"/>
      <c r="M249" s="700"/>
      <c r="N249" s="237"/>
      <c r="O249" s="705"/>
      <c r="P249" s="215"/>
      <c r="Q249" s="700"/>
      <c r="R249" s="28"/>
      <c r="S249" s="700"/>
      <c r="T249" s="175"/>
      <c r="U249" s="969">
        <f t="shared" si="59"/>
        <v>0</v>
      </c>
      <c r="V249" s="954"/>
      <c r="W249" s="203"/>
      <c r="X249" s="112">
        <f t="shared" si="73"/>
        <v>0</v>
      </c>
      <c r="Y249" s="959">
        <f t="shared" si="74"/>
        <v>0</v>
      </c>
      <c r="Z249" s="974">
        <f t="shared" si="61"/>
        <v>0</v>
      </c>
      <c r="AA249" s="17">
        <f t="shared" si="62"/>
        <v>0</v>
      </c>
      <c r="AB249" s="17">
        <f t="shared" si="63"/>
        <v>0</v>
      </c>
      <c r="AC249" s="17">
        <f t="shared" si="64"/>
        <v>0</v>
      </c>
      <c r="AD249" s="17">
        <f t="shared" si="65"/>
        <v>0</v>
      </c>
      <c r="AE249" s="17">
        <f t="shared" si="66"/>
        <v>0</v>
      </c>
      <c r="AF249" s="17">
        <f t="shared" si="67"/>
        <v>0</v>
      </c>
      <c r="AG249" s="17">
        <f t="shared" si="68"/>
        <v>0</v>
      </c>
      <c r="AP249" s="57">
        <f t="shared" si="69"/>
        <v>0</v>
      </c>
      <c r="AQ249" s="57">
        <f t="shared" si="70"/>
        <v>0</v>
      </c>
      <c r="AR249" s="57">
        <f t="shared" si="58"/>
        <v>0</v>
      </c>
      <c r="AS249" s="57">
        <f t="shared" si="71"/>
        <v>0</v>
      </c>
    </row>
    <row r="250" spans="1:45" ht="15.75" customHeight="1" x14ac:dyDescent="0.3">
      <c r="A250" s="37">
        <v>12</v>
      </c>
      <c r="B250" s="19"/>
      <c r="C250" s="19"/>
      <c r="D250" s="20"/>
      <c r="E250" s="305"/>
      <c r="F250" s="63"/>
      <c r="G250" s="702"/>
      <c r="H250" s="140"/>
      <c r="I250" s="700"/>
      <c r="J250" s="396"/>
      <c r="K250" s="700"/>
      <c r="L250" s="149"/>
      <c r="M250" s="700"/>
      <c r="N250" s="237"/>
      <c r="O250" s="705"/>
      <c r="P250" s="215"/>
      <c r="Q250" s="700"/>
      <c r="R250" s="28"/>
      <c r="S250" s="700"/>
      <c r="T250" s="175"/>
      <c r="U250" s="969">
        <f t="shared" si="59"/>
        <v>0</v>
      </c>
      <c r="V250" s="954"/>
      <c r="W250" s="203"/>
      <c r="X250" s="112">
        <f t="shared" si="73"/>
        <v>0</v>
      </c>
      <c r="Y250" s="959">
        <f t="shared" si="74"/>
        <v>0</v>
      </c>
      <c r="Z250" s="974">
        <f t="shared" si="61"/>
        <v>0</v>
      </c>
      <c r="AA250" s="17">
        <f t="shared" si="62"/>
        <v>0</v>
      </c>
      <c r="AB250" s="17">
        <f t="shared" si="63"/>
        <v>0</v>
      </c>
      <c r="AC250" s="17">
        <f t="shared" si="64"/>
        <v>0</v>
      </c>
      <c r="AD250" s="17">
        <f t="shared" si="65"/>
        <v>0</v>
      </c>
      <c r="AE250" s="17">
        <f t="shared" si="66"/>
        <v>0</v>
      </c>
      <c r="AF250" s="17">
        <f t="shared" si="67"/>
        <v>0</v>
      </c>
      <c r="AG250" s="17">
        <f t="shared" si="68"/>
        <v>0</v>
      </c>
      <c r="AP250" s="57">
        <f t="shared" si="69"/>
        <v>0</v>
      </c>
      <c r="AQ250" s="57">
        <f t="shared" si="70"/>
        <v>0</v>
      </c>
      <c r="AR250" s="57">
        <f t="shared" si="58"/>
        <v>0</v>
      </c>
      <c r="AS250" s="57">
        <f t="shared" si="71"/>
        <v>0</v>
      </c>
    </row>
    <row r="251" spans="1:45" ht="15.75" customHeight="1" x14ac:dyDescent="0.3">
      <c r="A251" s="37">
        <v>14</v>
      </c>
      <c r="B251" s="19"/>
      <c r="C251" s="19"/>
      <c r="D251" s="20"/>
      <c r="E251" s="305"/>
      <c r="F251" s="63"/>
      <c r="G251" s="702"/>
      <c r="H251" s="140"/>
      <c r="I251" s="700"/>
      <c r="J251" s="396"/>
      <c r="K251" s="700"/>
      <c r="L251" s="149"/>
      <c r="M251" s="700"/>
      <c r="N251" s="237"/>
      <c r="O251" s="705"/>
      <c r="P251" s="215"/>
      <c r="Q251" s="700"/>
      <c r="R251" s="28"/>
      <c r="S251" s="700"/>
      <c r="T251" s="175"/>
      <c r="U251" s="969">
        <f t="shared" si="59"/>
        <v>0</v>
      </c>
      <c r="V251" s="954"/>
      <c r="W251" s="203"/>
      <c r="X251" s="112">
        <f t="shared" si="73"/>
        <v>0</v>
      </c>
      <c r="Y251" s="959">
        <f t="shared" si="74"/>
        <v>0</v>
      </c>
      <c r="Z251" s="974">
        <f t="shared" si="61"/>
        <v>0</v>
      </c>
      <c r="AA251" s="17">
        <f t="shared" si="62"/>
        <v>0</v>
      </c>
      <c r="AB251" s="17">
        <f t="shared" si="63"/>
        <v>0</v>
      </c>
      <c r="AC251" s="17">
        <f t="shared" si="64"/>
        <v>0</v>
      </c>
      <c r="AD251" s="17">
        <f t="shared" si="65"/>
        <v>0</v>
      </c>
      <c r="AE251" s="17">
        <f t="shared" si="66"/>
        <v>0</v>
      </c>
      <c r="AF251" s="17">
        <f t="shared" si="67"/>
        <v>0</v>
      </c>
      <c r="AG251" s="17">
        <f t="shared" si="68"/>
        <v>0</v>
      </c>
      <c r="AP251" s="57">
        <f t="shared" si="69"/>
        <v>0</v>
      </c>
      <c r="AQ251" s="57">
        <f t="shared" si="70"/>
        <v>0</v>
      </c>
      <c r="AR251" s="57">
        <f t="shared" si="58"/>
        <v>0</v>
      </c>
      <c r="AS251" s="57">
        <f t="shared" si="71"/>
        <v>0</v>
      </c>
    </row>
    <row r="252" spans="1:45" ht="15.75" customHeight="1" x14ac:dyDescent="0.3">
      <c r="A252" s="37">
        <v>15</v>
      </c>
      <c r="B252" s="19"/>
      <c r="C252" s="19"/>
      <c r="D252" s="20"/>
      <c r="E252" s="305"/>
      <c r="F252" s="63"/>
      <c r="G252" s="702"/>
      <c r="H252" s="140"/>
      <c r="I252" s="700"/>
      <c r="J252" s="396"/>
      <c r="K252" s="700"/>
      <c r="L252" s="149"/>
      <c r="M252" s="700"/>
      <c r="N252" s="237"/>
      <c r="O252" s="705"/>
      <c r="P252" s="215"/>
      <c r="Q252" s="700"/>
      <c r="R252" s="28"/>
      <c r="S252" s="700"/>
      <c r="T252" s="175"/>
      <c r="U252" s="969">
        <f t="shared" si="59"/>
        <v>0</v>
      </c>
      <c r="V252" s="954"/>
      <c r="W252" s="203"/>
      <c r="X252" s="112">
        <f t="shared" si="73"/>
        <v>0</v>
      </c>
      <c r="Y252" s="959">
        <f t="shared" si="74"/>
        <v>0</v>
      </c>
      <c r="Z252" s="974">
        <f t="shared" si="61"/>
        <v>0</v>
      </c>
      <c r="AA252" s="17">
        <f t="shared" si="62"/>
        <v>0</v>
      </c>
      <c r="AB252" s="17">
        <f t="shared" si="63"/>
        <v>0</v>
      </c>
      <c r="AC252" s="17">
        <f t="shared" si="64"/>
        <v>0</v>
      </c>
      <c r="AD252" s="17">
        <f t="shared" si="65"/>
        <v>0</v>
      </c>
      <c r="AE252" s="17">
        <f t="shared" si="66"/>
        <v>0</v>
      </c>
      <c r="AF252" s="17">
        <f t="shared" si="67"/>
        <v>0</v>
      </c>
      <c r="AG252" s="17">
        <f t="shared" si="68"/>
        <v>0</v>
      </c>
      <c r="AP252" s="57">
        <f t="shared" si="69"/>
        <v>0</v>
      </c>
      <c r="AQ252" s="57">
        <f t="shared" si="70"/>
        <v>0</v>
      </c>
      <c r="AR252" s="57">
        <f t="shared" si="58"/>
        <v>0</v>
      </c>
      <c r="AS252" s="57">
        <f t="shared" si="71"/>
        <v>0</v>
      </c>
    </row>
    <row r="253" spans="1:45" s="3" customFormat="1" ht="15.75" customHeight="1" x14ac:dyDescent="0.3">
      <c r="A253" s="37">
        <v>16</v>
      </c>
      <c r="B253" s="19"/>
      <c r="C253" s="19"/>
      <c r="D253" s="20"/>
      <c r="E253" s="305"/>
      <c r="F253" s="63"/>
      <c r="G253" s="702"/>
      <c r="H253" s="140"/>
      <c r="I253" s="700"/>
      <c r="J253" s="396"/>
      <c r="K253" s="700"/>
      <c r="L253" s="149"/>
      <c r="M253" s="700"/>
      <c r="N253" s="237"/>
      <c r="O253" s="705"/>
      <c r="P253" s="215"/>
      <c r="Q253" s="700"/>
      <c r="R253" s="28"/>
      <c r="S253" s="700"/>
      <c r="T253" s="175"/>
      <c r="U253" s="969">
        <f t="shared" si="59"/>
        <v>0</v>
      </c>
      <c r="V253" s="954"/>
      <c r="W253" s="203"/>
      <c r="X253" s="112">
        <f t="shared" si="73"/>
        <v>0</v>
      </c>
      <c r="Y253" s="959">
        <f t="shared" si="74"/>
        <v>0</v>
      </c>
      <c r="Z253" s="974">
        <f t="shared" si="61"/>
        <v>0</v>
      </c>
      <c r="AA253" s="17">
        <f t="shared" si="62"/>
        <v>0</v>
      </c>
      <c r="AB253" s="17">
        <f t="shared" si="63"/>
        <v>0</v>
      </c>
      <c r="AC253" s="17">
        <f t="shared" si="64"/>
        <v>0</v>
      </c>
      <c r="AD253" s="17">
        <f t="shared" si="65"/>
        <v>0</v>
      </c>
      <c r="AE253" s="17">
        <f t="shared" si="66"/>
        <v>0</v>
      </c>
      <c r="AF253" s="17">
        <f t="shared" si="67"/>
        <v>0</v>
      </c>
      <c r="AG253" s="17">
        <f t="shared" si="68"/>
        <v>0</v>
      </c>
      <c r="AP253" s="57">
        <f t="shared" si="69"/>
        <v>0</v>
      </c>
      <c r="AQ253" s="57">
        <f t="shared" si="70"/>
        <v>0</v>
      </c>
      <c r="AR253" s="57">
        <f t="shared" si="58"/>
        <v>0</v>
      </c>
      <c r="AS253" s="57">
        <f t="shared" si="71"/>
        <v>0</v>
      </c>
    </row>
    <row r="254" spans="1:45" ht="15.75" customHeight="1" x14ac:dyDescent="0.3">
      <c r="A254" s="37">
        <v>17</v>
      </c>
      <c r="B254" s="19"/>
      <c r="C254" s="19"/>
      <c r="D254" s="20"/>
      <c r="E254" s="305"/>
      <c r="F254" s="63"/>
      <c r="G254" s="702"/>
      <c r="H254" s="140"/>
      <c r="I254" s="700"/>
      <c r="J254" s="396"/>
      <c r="K254" s="700"/>
      <c r="L254" s="149"/>
      <c r="M254" s="700"/>
      <c r="N254" s="237"/>
      <c r="O254" s="705"/>
      <c r="P254" s="215"/>
      <c r="Q254" s="700"/>
      <c r="R254" s="28"/>
      <c r="S254" s="700"/>
      <c r="T254" s="175"/>
      <c r="U254" s="969">
        <f t="shared" si="59"/>
        <v>0</v>
      </c>
      <c r="V254" s="954"/>
      <c r="W254" s="203"/>
      <c r="X254" s="112">
        <f t="shared" si="73"/>
        <v>0</v>
      </c>
      <c r="Y254" s="959">
        <f t="shared" si="74"/>
        <v>0</v>
      </c>
      <c r="Z254" s="974">
        <f t="shared" si="61"/>
        <v>0</v>
      </c>
      <c r="AA254" s="17">
        <f t="shared" si="62"/>
        <v>0</v>
      </c>
      <c r="AB254" s="17">
        <f t="shared" si="63"/>
        <v>0</v>
      </c>
      <c r="AC254" s="17">
        <f t="shared" si="64"/>
        <v>0</v>
      </c>
      <c r="AD254" s="17">
        <f t="shared" si="65"/>
        <v>0</v>
      </c>
      <c r="AE254" s="17">
        <f t="shared" si="66"/>
        <v>0</v>
      </c>
      <c r="AF254" s="17">
        <f t="shared" si="67"/>
        <v>0</v>
      </c>
      <c r="AG254" s="17">
        <f t="shared" si="68"/>
        <v>0</v>
      </c>
      <c r="AP254" s="57">
        <f t="shared" si="69"/>
        <v>0</v>
      </c>
      <c r="AQ254" s="57">
        <f t="shared" si="70"/>
        <v>0</v>
      </c>
      <c r="AR254" s="57">
        <f t="shared" si="58"/>
        <v>0</v>
      </c>
      <c r="AS254" s="57">
        <f t="shared" si="71"/>
        <v>0</v>
      </c>
    </row>
    <row r="255" spans="1:45" ht="15.75" customHeight="1" x14ac:dyDescent="0.3">
      <c r="A255" s="37">
        <v>18</v>
      </c>
      <c r="B255" s="19"/>
      <c r="C255" s="19"/>
      <c r="D255" s="20"/>
      <c r="E255" s="305"/>
      <c r="F255" s="63"/>
      <c r="G255" s="702"/>
      <c r="H255" s="140"/>
      <c r="I255" s="700"/>
      <c r="J255" s="396"/>
      <c r="K255" s="700"/>
      <c r="L255" s="149"/>
      <c r="M255" s="700"/>
      <c r="N255" s="237"/>
      <c r="O255" s="705"/>
      <c r="P255" s="215"/>
      <c r="Q255" s="700"/>
      <c r="R255" s="28"/>
      <c r="S255" s="700"/>
      <c r="T255" s="175"/>
      <c r="U255" s="969">
        <f t="shared" si="59"/>
        <v>0</v>
      </c>
      <c r="V255" s="954"/>
      <c r="W255" s="203"/>
      <c r="X255" s="112">
        <f t="shared" si="73"/>
        <v>0</v>
      </c>
      <c r="Y255" s="959">
        <f t="shared" si="74"/>
        <v>0</v>
      </c>
      <c r="Z255" s="974">
        <f t="shared" si="61"/>
        <v>0</v>
      </c>
      <c r="AA255" s="17">
        <f t="shared" si="62"/>
        <v>0</v>
      </c>
      <c r="AB255" s="17">
        <f t="shared" si="63"/>
        <v>0</v>
      </c>
      <c r="AC255" s="17">
        <f t="shared" si="64"/>
        <v>0</v>
      </c>
      <c r="AD255" s="17">
        <f t="shared" si="65"/>
        <v>0</v>
      </c>
      <c r="AE255" s="17">
        <f t="shared" si="66"/>
        <v>0</v>
      </c>
      <c r="AF255" s="17">
        <f t="shared" si="67"/>
        <v>0</v>
      </c>
      <c r="AG255" s="17">
        <f t="shared" si="68"/>
        <v>0</v>
      </c>
      <c r="AP255" s="57">
        <f t="shared" si="69"/>
        <v>0</v>
      </c>
      <c r="AQ255" s="57">
        <f t="shared" si="70"/>
        <v>0</v>
      </c>
      <c r="AR255" s="57">
        <f t="shared" si="58"/>
        <v>0</v>
      </c>
      <c r="AS255" s="57">
        <f t="shared" si="71"/>
        <v>0</v>
      </c>
    </row>
    <row r="256" spans="1:45" ht="15.75" customHeight="1" x14ac:dyDescent="0.3">
      <c r="A256" s="37">
        <v>19</v>
      </c>
      <c r="B256" s="19"/>
      <c r="C256" s="19"/>
      <c r="D256" s="20"/>
      <c r="E256" s="305"/>
      <c r="F256" s="63"/>
      <c r="G256" s="702"/>
      <c r="H256" s="140"/>
      <c r="I256" s="700"/>
      <c r="J256" s="396"/>
      <c r="K256" s="700"/>
      <c r="L256" s="149"/>
      <c r="M256" s="700"/>
      <c r="N256" s="237"/>
      <c r="O256" s="705"/>
      <c r="P256" s="215"/>
      <c r="Q256" s="700"/>
      <c r="R256" s="28"/>
      <c r="S256" s="700"/>
      <c r="T256" s="175"/>
      <c r="U256" s="969">
        <f t="shared" si="59"/>
        <v>0</v>
      </c>
      <c r="V256" s="954"/>
      <c r="W256" s="203"/>
      <c r="X256" s="112">
        <f t="shared" si="73"/>
        <v>0</v>
      </c>
      <c r="Y256" s="959">
        <f t="shared" si="74"/>
        <v>0</v>
      </c>
      <c r="Z256" s="974">
        <f t="shared" si="61"/>
        <v>0</v>
      </c>
      <c r="AA256" s="17">
        <f t="shared" si="62"/>
        <v>0</v>
      </c>
      <c r="AB256" s="17">
        <f t="shared" si="63"/>
        <v>0</v>
      </c>
      <c r="AC256" s="17">
        <f t="shared" si="64"/>
        <v>0</v>
      </c>
      <c r="AD256" s="17">
        <f t="shared" si="65"/>
        <v>0</v>
      </c>
      <c r="AE256" s="17">
        <f t="shared" si="66"/>
        <v>0</v>
      </c>
      <c r="AF256" s="17">
        <f t="shared" si="67"/>
        <v>0</v>
      </c>
      <c r="AG256" s="17">
        <f t="shared" si="68"/>
        <v>0</v>
      </c>
      <c r="AP256" s="57">
        <f t="shared" si="69"/>
        <v>0</v>
      </c>
      <c r="AQ256" s="57">
        <f t="shared" si="70"/>
        <v>0</v>
      </c>
      <c r="AR256" s="57">
        <f t="shared" si="58"/>
        <v>0</v>
      </c>
      <c r="AS256" s="57">
        <f t="shared" si="71"/>
        <v>0</v>
      </c>
    </row>
    <row r="257" spans="1:45" ht="15.75" customHeight="1" x14ac:dyDescent="0.3">
      <c r="A257" s="37">
        <v>20</v>
      </c>
      <c r="B257" s="19"/>
      <c r="C257" s="19"/>
      <c r="D257" s="20"/>
      <c r="E257" s="305"/>
      <c r="F257" s="63"/>
      <c r="G257" s="702"/>
      <c r="H257" s="140"/>
      <c r="I257" s="700"/>
      <c r="J257" s="396"/>
      <c r="K257" s="700"/>
      <c r="L257" s="149"/>
      <c r="M257" s="700"/>
      <c r="N257" s="237"/>
      <c r="O257" s="705"/>
      <c r="P257" s="215"/>
      <c r="Q257" s="700"/>
      <c r="R257" s="28"/>
      <c r="S257" s="700"/>
      <c r="T257" s="175"/>
      <c r="U257" s="969">
        <f t="shared" si="59"/>
        <v>0</v>
      </c>
      <c r="V257" s="954"/>
      <c r="W257" s="203"/>
      <c r="X257" s="112">
        <f t="shared" si="73"/>
        <v>0</v>
      </c>
      <c r="Y257" s="959">
        <f t="shared" si="74"/>
        <v>0</v>
      </c>
      <c r="Z257" s="974">
        <f t="shared" si="61"/>
        <v>0</v>
      </c>
      <c r="AA257" s="17">
        <f t="shared" si="62"/>
        <v>0</v>
      </c>
      <c r="AB257" s="17">
        <f t="shared" si="63"/>
        <v>0</v>
      </c>
      <c r="AC257" s="17">
        <f t="shared" si="64"/>
        <v>0</v>
      </c>
      <c r="AD257" s="17">
        <f t="shared" si="65"/>
        <v>0</v>
      </c>
      <c r="AE257" s="17">
        <f t="shared" si="66"/>
        <v>0</v>
      </c>
      <c r="AF257" s="17">
        <f t="shared" si="67"/>
        <v>0</v>
      </c>
      <c r="AG257" s="17">
        <f t="shared" si="68"/>
        <v>0</v>
      </c>
      <c r="AP257" s="57">
        <f t="shared" si="69"/>
        <v>0</v>
      </c>
      <c r="AQ257" s="57">
        <f t="shared" si="70"/>
        <v>0</v>
      </c>
      <c r="AR257" s="57">
        <f t="shared" si="58"/>
        <v>0</v>
      </c>
      <c r="AS257" s="57">
        <f t="shared" si="71"/>
        <v>0</v>
      </c>
    </row>
    <row r="258" spans="1:45" ht="15.75" customHeight="1" x14ac:dyDescent="0.3">
      <c r="A258" s="37">
        <v>21</v>
      </c>
      <c r="B258" s="19"/>
      <c r="C258" s="19"/>
      <c r="D258" s="20"/>
      <c r="E258" s="305"/>
      <c r="F258" s="63"/>
      <c r="G258" s="702"/>
      <c r="H258" s="140"/>
      <c r="I258" s="700"/>
      <c r="J258" s="396"/>
      <c r="K258" s="700"/>
      <c r="L258" s="149"/>
      <c r="M258" s="700"/>
      <c r="N258" s="237"/>
      <c r="O258" s="705"/>
      <c r="P258" s="215"/>
      <c r="Q258" s="700"/>
      <c r="R258" s="28"/>
      <c r="S258" s="700"/>
      <c r="T258" s="175"/>
      <c r="U258" s="969">
        <f t="shared" si="59"/>
        <v>0</v>
      </c>
      <c r="V258" s="954"/>
      <c r="W258" s="203"/>
      <c r="X258" s="112">
        <f t="shared" si="73"/>
        <v>0</v>
      </c>
      <c r="Y258" s="959">
        <f t="shared" si="74"/>
        <v>0</v>
      </c>
      <c r="Z258" s="974">
        <f t="shared" si="61"/>
        <v>0</v>
      </c>
      <c r="AA258" s="17">
        <f t="shared" si="62"/>
        <v>0</v>
      </c>
      <c r="AB258" s="17">
        <f t="shared" si="63"/>
        <v>0</v>
      </c>
      <c r="AC258" s="17">
        <f t="shared" si="64"/>
        <v>0</v>
      </c>
      <c r="AD258" s="17">
        <f t="shared" si="65"/>
        <v>0</v>
      </c>
      <c r="AE258" s="17">
        <f t="shared" si="66"/>
        <v>0</v>
      </c>
      <c r="AF258" s="17">
        <f t="shared" si="67"/>
        <v>0</v>
      </c>
      <c r="AG258" s="17">
        <f t="shared" si="68"/>
        <v>0</v>
      </c>
      <c r="AP258" s="57">
        <f t="shared" si="69"/>
        <v>0</v>
      </c>
      <c r="AQ258" s="57">
        <f t="shared" si="70"/>
        <v>0</v>
      </c>
      <c r="AR258" s="57">
        <f t="shared" si="58"/>
        <v>0</v>
      </c>
      <c r="AS258" s="57">
        <f t="shared" si="71"/>
        <v>0</v>
      </c>
    </row>
    <row r="259" spans="1:45" ht="15.75" customHeight="1" x14ac:dyDescent="0.3">
      <c r="A259" s="37">
        <v>22</v>
      </c>
      <c r="B259" s="19"/>
      <c r="C259" s="19"/>
      <c r="D259" s="20"/>
      <c r="E259" s="305"/>
      <c r="F259" s="63"/>
      <c r="G259" s="702"/>
      <c r="H259" s="140"/>
      <c r="I259" s="700"/>
      <c r="J259" s="396"/>
      <c r="K259" s="700"/>
      <c r="L259" s="149"/>
      <c r="M259" s="700"/>
      <c r="N259" s="237"/>
      <c r="O259" s="705"/>
      <c r="P259" s="215"/>
      <c r="Q259" s="700"/>
      <c r="R259" s="28"/>
      <c r="S259" s="700"/>
      <c r="T259" s="175"/>
      <c r="U259" s="969">
        <f t="shared" si="59"/>
        <v>0</v>
      </c>
      <c r="V259" s="954"/>
      <c r="W259" s="203"/>
      <c r="X259" s="112">
        <f t="shared" si="73"/>
        <v>0</v>
      </c>
      <c r="Y259" s="959">
        <f t="shared" si="74"/>
        <v>0</v>
      </c>
      <c r="Z259" s="974">
        <f t="shared" si="61"/>
        <v>0</v>
      </c>
      <c r="AA259" s="17">
        <f t="shared" si="62"/>
        <v>0</v>
      </c>
      <c r="AB259" s="17">
        <f t="shared" si="63"/>
        <v>0</v>
      </c>
      <c r="AC259" s="17">
        <f t="shared" si="64"/>
        <v>0</v>
      </c>
      <c r="AD259" s="17">
        <f t="shared" si="65"/>
        <v>0</v>
      </c>
      <c r="AE259" s="17">
        <f t="shared" si="66"/>
        <v>0</v>
      </c>
      <c r="AF259" s="17">
        <f t="shared" si="67"/>
        <v>0</v>
      </c>
      <c r="AG259" s="17">
        <f t="shared" si="68"/>
        <v>0</v>
      </c>
      <c r="AP259" s="57">
        <f t="shared" si="69"/>
        <v>0</v>
      </c>
      <c r="AQ259" s="57">
        <f t="shared" si="70"/>
        <v>0</v>
      </c>
      <c r="AR259" s="57">
        <f t="shared" si="58"/>
        <v>0</v>
      </c>
      <c r="AS259" s="57">
        <f t="shared" si="71"/>
        <v>0</v>
      </c>
    </row>
    <row r="260" spans="1:45" ht="15.75" customHeight="1" x14ac:dyDescent="0.3">
      <c r="A260" s="37">
        <v>23</v>
      </c>
      <c r="B260" s="19"/>
      <c r="C260" s="19"/>
      <c r="D260" s="20"/>
      <c r="E260" s="46"/>
      <c r="F260" s="63"/>
      <c r="G260" s="702"/>
      <c r="H260" s="140"/>
      <c r="I260" s="700"/>
      <c r="J260" s="396"/>
      <c r="K260" s="700"/>
      <c r="L260" s="149"/>
      <c r="M260" s="700"/>
      <c r="N260" s="237"/>
      <c r="O260" s="705"/>
      <c r="P260" s="215"/>
      <c r="Q260" s="700"/>
      <c r="R260" s="28"/>
      <c r="S260" s="700"/>
      <c r="T260" s="175"/>
      <c r="U260" s="969">
        <f t="shared" si="59"/>
        <v>0</v>
      </c>
      <c r="V260" s="954"/>
      <c r="W260" s="203"/>
      <c r="X260" s="112">
        <f t="shared" si="73"/>
        <v>0</v>
      </c>
      <c r="Y260" s="959">
        <f t="shared" si="74"/>
        <v>0</v>
      </c>
      <c r="Z260" s="974">
        <f t="shared" si="61"/>
        <v>0</v>
      </c>
      <c r="AA260" s="17">
        <f t="shared" si="62"/>
        <v>0</v>
      </c>
      <c r="AB260" s="17">
        <f t="shared" si="63"/>
        <v>0</v>
      </c>
      <c r="AC260" s="17">
        <f t="shared" si="64"/>
        <v>0</v>
      </c>
      <c r="AD260" s="17">
        <f t="shared" si="65"/>
        <v>0</v>
      </c>
      <c r="AE260" s="17">
        <f t="shared" si="66"/>
        <v>0</v>
      </c>
      <c r="AF260" s="17">
        <f t="shared" si="67"/>
        <v>0</v>
      </c>
      <c r="AG260" s="17">
        <f t="shared" si="68"/>
        <v>0</v>
      </c>
      <c r="AP260" s="57">
        <f t="shared" si="69"/>
        <v>0</v>
      </c>
      <c r="AQ260" s="57">
        <f t="shared" si="70"/>
        <v>0</v>
      </c>
      <c r="AR260" s="57">
        <f t="shared" si="58"/>
        <v>0</v>
      </c>
      <c r="AS260" s="57">
        <f t="shared" si="71"/>
        <v>0</v>
      </c>
    </row>
    <row r="261" spans="1:45" ht="15.75" customHeight="1" x14ac:dyDescent="0.3">
      <c r="A261" s="37">
        <v>24</v>
      </c>
      <c r="B261" s="19"/>
      <c r="C261" s="19"/>
      <c r="D261" s="20"/>
      <c r="E261" s="305"/>
      <c r="F261" s="63"/>
      <c r="G261" s="702"/>
      <c r="H261" s="140"/>
      <c r="I261" s="700"/>
      <c r="J261" s="396"/>
      <c r="K261" s="700"/>
      <c r="L261" s="149"/>
      <c r="M261" s="700"/>
      <c r="N261" s="237"/>
      <c r="O261" s="705"/>
      <c r="P261" s="215"/>
      <c r="Q261" s="700"/>
      <c r="R261" s="28"/>
      <c r="S261" s="700"/>
      <c r="T261" s="175"/>
      <c r="U261" s="969">
        <f t="shared" si="59"/>
        <v>0</v>
      </c>
      <c r="V261" s="954"/>
      <c r="W261" s="203"/>
      <c r="X261" s="112">
        <f t="shared" si="73"/>
        <v>0</v>
      </c>
      <c r="Y261" s="959">
        <f t="shared" si="74"/>
        <v>0</v>
      </c>
      <c r="Z261" s="974">
        <f t="shared" si="61"/>
        <v>0</v>
      </c>
      <c r="AA261" s="17">
        <f t="shared" si="62"/>
        <v>0</v>
      </c>
      <c r="AB261" s="17">
        <f t="shared" si="63"/>
        <v>0</v>
      </c>
      <c r="AC261" s="17">
        <f t="shared" si="64"/>
        <v>0</v>
      </c>
      <c r="AD261" s="17">
        <f t="shared" si="65"/>
        <v>0</v>
      </c>
      <c r="AE261" s="17">
        <f t="shared" si="66"/>
        <v>0</v>
      </c>
      <c r="AF261" s="17">
        <f t="shared" si="67"/>
        <v>0</v>
      </c>
      <c r="AG261" s="17">
        <f t="shared" si="68"/>
        <v>0</v>
      </c>
      <c r="AP261" s="57">
        <f t="shared" si="69"/>
        <v>0</v>
      </c>
      <c r="AQ261" s="57">
        <f t="shared" si="70"/>
        <v>0</v>
      </c>
      <c r="AR261" s="57">
        <f t="shared" si="58"/>
        <v>0</v>
      </c>
      <c r="AS261" s="57">
        <f t="shared" si="71"/>
        <v>0</v>
      </c>
    </row>
    <row r="262" spans="1:45" ht="15.75" customHeight="1" x14ac:dyDescent="0.3">
      <c r="A262" s="37">
        <v>25</v>
      </c>
      <c r="B262" s="19"/>
      <c r="C262" s="19"/>
      <c r="D262" s="20"/>
      <c r="E262" s="305"/>
      <c r="F262" s="63"/>
      <c r="G262" s="702"/>
      <c r="H262" s="140"/>
      <c r="I262" s="700"/>
      <c r="J262" s="396"/>
      <c r="K262" s="700"/>
      <c r="L262" s="149"/>
      <c r="M262" s="700"/>
      <c r="N262" s="237"/>
      <c r="O262" s="705"/>
      <c r="P262" s="215"/>
      <c r="Q262" s="700"/>
      <c r="R262" s="28"/>
      <c r="S262" s="700"/>
      <c r="T262" s="175"/>
      <c r="U262" s="969">
        <f t="shared" si="59"/>
        <v>0</v>
      </c>
      <c r="V262" s="954"/>
      <c r="W262" s="203"/>
      <c r="X262" s="112">
        <f t="shared" si="73"/>
        <v>0</v>
      </c>
      <c r="Y262" s="959">
        <f t="shared" si="74"/>
        <v>0</v>
      </c>
      <c r="Z262" s="974">
        <f t="shared" si="61"/>
        <v>0</v>
      </c>
      <c r="AA262" s="17">
        <f t="shared" si="62"/>
        <v>0</v>
      </c>
      <c r="AB262" s="17">
        <f t="shared" si="63"/>
        <v>0</v>
      </c>
      <c r="AC262" s="17">
        <f t="shared" si="64"/>
        <v>0</v>
      </c>
      <c r="AD262" s="17">
        <f t="shared" si="65"/>
        <v>0</v>
      </c>
      <c r="AE262" s="17">
        <f t="shared" si="66"/>
        <v>0</v>
      </c>
      <c r="AF262" s="17">
        <f t="shared" si="67"/>
        <v>0</v>
      </c>
      <c r="AG262" s="17">
        <f t="shared" si="68"/>
        <v>0</v>
      </c>
      <c r="AP262" s="57">
        <f t="shared" si="69"/>
        <v>0</v>
      </c>
      <c r="AQ262" s="57">
        <f t="shared" si="70"/>
        <v>0</v>
      </c>
      <c r="AR262" s="57">
        <f t="shared" si="58"/>
        <v>0</v>
      </c>
      <c r="AS262" s="57">
        <f t="shared" si="71"/>
        <v>0</v>
      </c>
    </row>
    <row r="263" spans="1:45" ht="15.75" customHeight="1" x14ac:dyDescent="0.3">
      <c r="A263" s="37">
        <v>33</v>
      </c>
      <c r="B263" s="19"/>
      <c r="C263" s="19"/>
      <c r="D263" s="20"/>
      <c r="E263" s="305"/>
      <c r="F263" s="63"/>
      <c r="G263" s="702"/>
      <c r="H263" s="140"/>
      <c r="I263" s="700"/>
      <c r="J263" s="396"/>
      <c r="K263" s="700"/>
      <c r="L263" s="149"/>
      <c r="M263" s="700"/>
      <c r="N263" s="237"/>
      <c r="O263" s="705"/>
      <c r="P263" s="215"/>
      <c r="Q263" s="700"/>
      <c r="R263" s="28"/>
      <c r="S263" s="700"/>
      <c r="T263" s="175"/>
      <c r="U263" s="969">
        <f t="shared" si="59"/>
        <v>0</v>
      </c>
      <c r="V263" s="954"/>
      <c r="W263" s="203"/>
      <c r="X263" s="112">
        <f t="shared" si="73"/>
        <v>0</v>
      </c>
      <c r="Y263" s="959">
        <f t="shared" si="74"/>
        <v>0</v>
      </c>
      <c r="Z263" s="974">
        <f t="shared" si="61"/>
        <v>0</v>
      </c>
      <c r="AA263" s="17">
        <f t="shared" si="62"/>
        <v>0</v>
      </c>
      <c r="AB263" s="17">
        <f t="shared" si="63"/>
        <v>0</v>
      </c>
      <c r="AC263" s="17">
        <f t="shared" si="64"/>
        <v>0</v>
      </c>
      <c r="AD263" s="17">
        <f t="shared" si="65"/>
        <v>0</v>
      </c>
      <c r="AE263" s="17">
        <f t="shared" si="66"/>
        <v>0</v>
      </c>
      <c r="AF263" s="17">
        <f t="shared" si="67"/>
        <v>0</v>
      </c>
      <c r="AG263" s="17">
        <f t="shared" si="68"/>
        <v>0</v>
      </c>
      <c r="AP263" s="57">
        <f t="shared" si="69"/>
        <v>0</v>
      </c>
      <c r="AQ263" s="57">
        <f t="shared" si="70"/>
        <v>0</v>
      </c>
      <c r="AR263" s="57">
        <f t="shared" si="58"/>
        <v>0</v>
      </c>
      <c r="AS263" s="57">
        <f t="shared" si="71"/>
        <v>0</v>
      </c>
    </row>
    <row r="264" spans="1:45" ht="15.75" customHeight="1" x14ac:dyDescent="0.3">
      <c r="A264" s="37">
        <v>34</v>
      </c>
      <c r="B264" s="19"/>
      <c r="C264" s="19"/>
      <c r="D264" s="20"/>
      <c r="E264" s="305"/>
      <c r="F264" s="63"/>
      <c r="G264" s="702"/>
      <c r="H264" s="140"/>
      <c r="I264" s="700"/>
      <c r="J264" s="396"/>
      <c r="K264" s="700"/>
      <c r="L264" s="149"/>
      <c r="M264" s="700"/>
      <c r="N264" s="237"/>
      <c r="O264" s="705"/>
      <c r="P264" s="215"/>
      <c r="Q264" s="700"/>
      <c r="R264" s="28"/>
      <c r="S264" s="700"/>
      <c r="T264" s="175"/>
      <c r="U264" s="969">
        <f t="shared" si="59"/>
        <v>0</v>
      </c>
      <c r="V264" s="954"/>
      <c r="W264" s="203"/>
      <c r="X264" s="112">
        <f t="shared" si="73"/>
        <v>0</v>
      </c>
      <c r="Y264" s="959">
        <f t="shared" si="74"/>
        <v>0</v>
      </c>
      <c r="Z264" s="974">
        <f t="shared" si="61"/>
        <v>0</v>
      </c>
      <c r="AA264" s="17">
        <f t="shared" si="62"/>
        <v>0</v>
      </c>
      <c r="AB264" s="17">
        <f t="shared" si="63"/>
        <v>0</v>
      </c>
      <c r="AC264" s="17">
        <f t="shared" si="64"/>
        <v>0</v>
      </c>
      <c r="AD264" s="17">
        <f t="shared" si="65"/>
        <v>0</v>
      </c>
      <c r="AE264" s="17">
        <f t="shared" si="66"/>
        <v>0</v>
      </c>
      <c r="AF264" s="17">
        <f t="shared" si="67"/>
        <v>0</v>
      </c>
      <c r="AG264" s="17">
        <f t="shared" si="68"/>
        <v>0</v>
      </c>
      <c r="AP264" s="57">
        <f t="shared" si="69"/>
        <v>0</v>
      </c>
      <c r="AQ264" s="57">
        <f t="shared" si="70"/>
        <v>0</v>
      </c>
      <c r="AR264" s="57">
        <f t="shared" ref="AR264:AR327" si="75">AQ264-AP264</f>
        <v>0</v>
      </c>
      <c r="AS264" s="57">
        <f t="shared" si="71"/>
        <v>0</v>
      </c>
    </row>
    <row r="265" spans="1:45" s="2" customFormat="1" ht="15.75" customHeight="1" x14ac:dyDescent="0.3">
      <c r="A265" s="37"/>
      <c r="B265" s="19"/>
      <c r="C265" s="19"/>
      <c r="D265" s="20"/>
      <c r="E265" s="305"/>
      <c r="F265" s="63"/>
      <c r="G265" s="702"/>
      <c r="H265" s="140"/>
      <c r="I265" s="700"/>
      <c r="J265" s="396"/>
      <c r="K265" s="700"/>
      <c r="L265" s="149"/>
      <c r="M265" s="700"/>
      <c r="N265" s="237"/>
      <c r="O265" s="705"/>
      <c r="P265" s="215"/>
      <c r="Q265" s="700"/>
      <c r="R265" s="28"/>
      <c r="S265" s="700"/>
      <c r="T265" s="175"/>
      <c r="U265" s="969">
        <f t="shared" ref="U265:U328" si="76">T265+R265+P265+N265+L265+J265+H265</f>
        <v>0</v>
      </c>
      <c r="V265" s="954"/>
      <c r="W265" s="203"/>
      <c r="X265" s="112">
        <f t="shared" si="73"/>
        <v>0</v>
      </c>
      <c r="Y265" s="959">
        <f t="shared" ref="Y265:Y328" si="77">G265+I265+K265+M265+O265+Q265+S265</f>
        <v>0</v>
      </c>
      <c r="Z265" s="974">
        <f t="shared" ref="Z265:Z287" si="78">Y265*B265</f>
        <v>0</v>
      </c>
      <c r="AA265" s="17">
        <f t="shared" ref="AA265:AA328" si="79">H265*C265</f>
        <v>0</v>
      </c>
      <c r="AB265" s="17">
        <f t="shared" ref="AB265:AB328" si="80">J265*C265</f>
        <v>0</v>
      </c>
      <c r="AC265" s="17">
        <f t="shared" ref="AC265:AC328" si="81">L265*C265</f>
        <v>0</v>
      </c>
      <c r="AD265" s="17">
        <f t="shared" ref="AD265:AD328" si="82">N265*C265</f>
        <v>0</v>
      </c>
      <c r="AE265" s="17">
        <f t="shared" ref="AE265:AE328" si="83">P265*C265</f>
        <v>0</v>
      </c>
      <c r="AF265" s="17">
        <f t="shared" ref="AF265:AF328" si="84">R265*C265</f>
        <v>0</v>
      </c>
      <c r="AG265" s="17">
        <f t="shared" ref="AG265:AG328" si="85">T265*C265</f>
        <v>0</v>
      </c>
      <c r="AP265" s="57">
        <f t="shared" ref="AP265:AP328" si="86">U265*B265</f>
        <v>0</v>
      </c>
      <c r="AQ265" s="57">
        <f t="shared" ref="AQ265:AQ328" si="87">U265*C265</f>
        <v>0</v>
      </c>
      <c r="AR265" s="57">
        <f t="shared" si="75"/>
        <v>0</v>
      </c>
      <c r="AS265" s="57">
        <f t="shared" ref="AS265:AS328" si="88">X265*B265</f>
        <v>0</v>
      </c>
    </row>
    <row r="266" spans="1:45" ht="15.75" customHeight="1" x14ac:dyDescent="0.3">
      <c r="A266" s="37">
        <v>1</v>
      </c>
      <c r="B266" s="19"/>
      <c r="C266" s="19"/>
      <c r="D266" s="20"/>
      <c r="E266" s="305"/>
      <c r="F266" s="63"/>
      <c r="G266" s="702"/>
      <c r="H266" s="140"/>
      <c r="I266" s="700"/>
      <c r="J266" s="396"/>
      <c r="K266" s="700"/>
      <c r="L266" s="149"/>
      <c r="M266" s="700"/>
      <c r="N266" s="237"/>
      <c r="O266" s="705"/>
      <c r="P266" s="215"/>
      <c r="Q266" s="700"/>
      <c r="R266" s="28"/>
      <c r="S266" s="700"/>
      <c r="T266" s="175"/>
      <c r="U266" s="969">
        <f t="shared" si="76"/>
        <v>0</v>
      </c>
      <c r="V266" s="954"/>
      <c r="W266" s="203"/>
      <c r="X266" s="112">
        <f t="shared" si="73"/>
        <v>0</v>
      </c>
      <c r="Y266" s="959">
        <f t="shared" si="77"/>
        <v>0</v>
      </c>
      <c r="Z266" s="974">
        <f t="shared" si="78"/>
        <v>0</v>
      </c>
      <c r="AA266" s="17">
        <f t="shared" si="79"/>
        <v>0</v>
      </c>
      <c r="AB266" s="17">
        <f t="shared" si="80"/>
        <v>0</v>
      </c>
      <c r="AC266" s="17">
        <f t="shared" si="81"/>
        <v>0</v>
      </c>
      <c r="AD266" s="17">
        <f t="shared" si="82"/>
        <v>0</v>
      </c>
      <c r="AE266" s="17">
        <f t="shared" si="83"/>
        <v>0</v>
      </c>
      <c r="AF266" s="17">
        <f t="shared" si="84"/>
        <v>0</v>
      </c>
      <c r="AG266" s="17">
        <f t="shared" si="85"/>
        <v>0</v>
      </c>
      <c r="AP266" s="57">
        <f t="shared" si="86"/>
        <v>0</v>
      </c>
      <c r="AQ266" s="57">
        <f t="shared" si="87"/>
        <v>0</v>
      </c>
      <c r="AR266" s="57">
        <f t="shared" si="75"/>
        <v>0</v>
      </c>
      <c r="AS266" s="57">
        <f t="shared" si="88"/>
        <v>0</v>
      </c>
    </row>
    <row r="267" spans="1:45" ht="15.75" customHeight="1" x14ac:dyDescent="0.3">
      <c r="A267" s="37">
        <v>2</v>
      </c>
      <c r="B267" s="19"/>
      <c r="C267" s="19"/>
      <c r="D267" s="20"/>
      <c r="E267" s="305"/>
      <c r="F267" s="63"/>
      <c r="G267" s="702"/>
      <c r="H267" s="140"/>
      <c r="I267" s="700"/>
      <c r="J267" s="396"/>
      <c r="K267" s="700"/>
      <c r="L267" s="149"/>
      <c r="M267" s="700"/>
      <c r="N267" s="237"/>
      <c r="O267" s="705"/>
      <c r="P267" s="215"/>
      <c r="Q267" s="700"/>
      <c r="R267" s="28"/>
      <c r="S267" s="700"/>
      <c r="T267" s="175"/>
      <c r="U267" s="969">
        <f t="shared" si="76"/>
        <v>0</v>
      </c>
      <c r="V267" s="954"/>
      <c r="W267" s="203"/>
      <c r="X267" s="112">
        <f t="shared" si="73"/>
        <v>0</v>
      </c>
      <c r="Y267" s="959">
        <f t="shared" si="77"/>
        <v>0</v>
      </c>
      <c r="Z267" s="974">
        <f t="shared" si="78"/>
        <v>0</v>
      </c>
      <c r="AA267" s="17">
        <f t="shared" si="79"/>
        <v>0</v>
      </c>
      <c r="AB267" s="17">
        <f t="shared" si="80"/>
        <v>0</v>
      </c>
      <c r="AC267" s="17">
        <f t="shared" si="81"/>
        <v>0</v>
      </c>
      <c r="AD267" s="17">
        <f t="shared" si="82"/>
        <v>0</v>
      </c>
      <c r="AE267" s="17">
        <f t="shared" si="83"/>
        <v>0</v>
      </c>
      <c r="AF267" s="17">
        <f t="shared" si="84"/>
        <v>0</v>
      </c>
      <c r="AG267" s="17">
        <f t="shared" si="85"/>
        <v>0</v>
      </c>
      <c r="AP267" s="57">
        <f t="shared" si="86"/>
        <v>0</v>
      </c>
      <c r="AQ267" s="57">
        <f t="shared" si="87"/>
        <v>0</v>
      </c>
      <c r="AR267" s="57">
        <f t="shared" si="75"/>
        <v>0</v>
      </c>
      <c r="AS267" s="57">
        <f t="shared" si="88"/>
        <v>0</v>
      </c>
    </row>
    <row r="268" spans="1:45" ht="15.75" customHeight="1" x14ac:dyDescent="0.3">
      <c r="A268" s="37">
        <v>3</v>
      </c>
      <c r="B268" s="19"/>
      <c r="C268" s="19"/>
      <c r="D268" s="20"/>
      <c r="E268" s="305"/>
      <c r="F268" s="63"/>
      <c r="G268" s="702"/>
      <c r="H268" s="140"/>
      <c r="I268" s="700"/>
      <c r="J268" s="396"/>
      <c r="K268" s="700"/>
      <c r="L268" s="149"/>
      <c r="M268" s="700"/>
      <c r="N268" s="237"/>
      <c r="O268" s="705"/>
      <c r="P268" s="215"/>
      <c r="Q268" s="700"/>
      <c r="R268" s="28"/>
      <c r="S268" s="700"/>
      <c r="T268" s="175"/>
      <c r="U268" s="969">
        <f t="shared" si="76"/>
        <v>0</v>
      </c>
      <c r="V268" s="954"/>
      <c r="W268" s="203"/>
      <c r="X268" s="112">
        <f t="shared" si="73"/>
        <v>0</v>
      </c>
      <c r="Y268" s="959">
        <f t="shared" si="77"/>
        <v>0</v>
      </c>
      <c r="Z268" s="974">
        <f t="shared" si="78"/>
        <v>0</v>
      </c>
      <c r="AA268" s="17">
        <f t="shared" si="79"/>
        <v>0</v>
      </c>
      <c r="AB268" s="17">
        <f t="shared" si="80"/>
        <v>0</v>
      </c>
      <c r="AC268" s="17">
        <f t="shared" si="81"/>
        <v>0</v>
      </c>
      <c r="AD268" s="17">
        <f t="shared" si="82"/>
        <v>0</v>
      </c>
      <c r="AE268" s="17">
        <f t="shared" si="83"/>
        <v>0</v>
      </c>
      <c r="AF268" s="17">
        <f t="shared" si="84"/>
        <v>0</v>
      </c>
      <c r="AG268" s="17">
        <f t="shared" si="85"/>
        <v>0</v>
      </c>
      <c r="AP268" s="57">
        <f t="shared" si="86"/>
        <v>0</v>
      </c>
      <c r="AQ268" s="57">
        <f t="shared" si="87"/>
        <v>0</v>
      </c>
      <c r="AR268" s="57">
        <f t="shared" si="75"/>
        <v>0</v>
      </c>
      <c r="AS268" s="57">
        <f t="shared" si="88"/>
        <v>0</v>
      </c>
    </row>
    <row r="269" spans="1:45" s="3" customFormat="1" ht="15.75" customHeight="1" x14ac:dyDescent="0.3">
      <c r="A269" s="37">
        <v>5</v>
      </c>
      <c r="B269" s="19"/>
      <c r="C269" s="19"/>
      <c r="D269" s="20"/>
      <c r="E269" s="305"/>
      <c r="F269" s="63"/>
      <c r="G269" s="702"/>
      <c r="H269" s="140"/>
      <c r="I269" s="700"/>
      <c r="J269" s="396"/>
      <c r="K269" s="700"/>
      <c r="L269" s="149"/>
      <c r="M269" s="700"/>
      <c r="N269" s="237"/>
      <c r="O269" s="705"/>
      <c r="P269" s="215"/>
      <c r="Q269" s="700"/>
      <c r="R269" s="28"/>
      <c r="S269" s="700"/>
      <c r="T269" s="175"/>
      <c r="U269" s="969">
        <f t="shared" si="76"/>
        <v>0</v>
      </c>
      <c r="V269" s="954"/>
      <c r="W269" s="203"/>
      <c r="X269" s="112">
        <f t="shared" si="73"/>
        <v>0</v>
      </c>
      <c r="Y269" s="959">
        <f t="shared" si="77"/>
        <v>0</v>
      </c>
      <c r="Z269" s="974">
        <f t="shared" si="78"/>
        <v>0</v>
      </c>
      <c r="AA269" s="17">
        <f t="shared" si="79"/>
        <v>0</v>
      </c>
      <c r="AB269" s="17">
        <f t="shared" si="80"/>
        <v>0</v>
      </c>
      <c r="AC269" s="17">
        <f t="shared" si="81"/>
        <v>0</v>
      </c>
      <c r="AD269" s="17">
        <f t="shared" si="82"/>
        <v>0</v>
      </c>
      <c r="AE269" s="17">
        <f t="shared" si="83"/>
        <v>0</v>
      </c>
      <c r="AF269" s="17">
        <f t="shared" si="84"/>
        <v>0</v>
      </c>
      <c r="AG269" s="17">
        <f t="shared" si="85"/>
        <v>0</v>
      </c>
      <c r="AP269" s="57">
        <f t="shared" si="86"/>
        <v>0</v>
      </c>
      <c r="AQ269" s="57">
        <f t="shared" si="87"/>
        <v>0</v>
      </c>
      <c r="AR269" s="57">
        <f t="shared" si="75"/>
        <v>0</v>
      </c>
      <c r="AS269" s="57">
        <f t="shared" si="88"/>
        <v>0</v>
      </c>
    </row>
    <row r="270" spans="1:45" s="3" customFormat="1" ht="15.75" customHeight="1" x14ac:dyDescent="0.3">
      <c r="A270" s="37">
        <v>6</v>
      </c>
      <c r="B270" s="19"/>
      <c r="C270" s="19"/>
      <c r="D270" s="20"/>
      <c r="E270" s="305"/>
      <c r="F270" s="63"/>
      <c r="G270" s="702"/>
      <c r="H270" s="140"/>
      <c r="I270" s="700"/>
      <c r="J270" s="396"/>
      <c r="K270" s="700"/>
      <c r="L270" s="149"/>
      <c r="M270" s="700"/>
      <c r="N270" s="237"/>
      <c r="O270" s="705"/>
      <c r="P270" s="215"/>
      <c r="Q270" s="700"/>
      <c r="R270" s="28"/>
      <c r="S270" s="700"/>
      <c r="T270" s="175"/>
      <c r="U270" s="969">
        <f t="shared" si="76"/>
        <v>0</v>
      </c>
      <c r="V270" s="954"/>
      <c r="W270" s="203"/>
      <c r="X270" s="112">
        <f t="shared" si="73"/>
        <v>0</v>
      </c>
      <c r="Y270" s="959">
        <f t="shared" si="77"/>
        <v>0</v>
      </c>
      <c r="Z270" s="974">
        <f t="shared" si="78"/>
        <v>0</v>
      </c>
      <c r="AA270" s="17">
        <f t="shared" si="79"/>
        <v>0</v>
      </c>
      <c r="AB270" s="17">
        <f t="shared" si="80"/>
        <v>0</v>
      </c>
      <c r="AC270" s="17">
        <f t="shared" si="81"/>
        <v>0</v>
      </c>
      <c r="AD270" s="17">
        <f t="shared" si="82"/>
        <v>0</v>
      </c>
      <c r="AE270" s="17">
        <f t="shared" si="83"/>
        <v>0</v>
      </c>
      <c r="AF270" s="17">
        <f t="shared" si="84"/>
        <v>0</v>
      </c>
      <c r="AG270" s="17">
        <f t="shared" si="85"/>
        <v>0</v>
      </c>
      <c r="AP270" s="57">
        <f t="shared" si="86"/>
        <v>0</v>
      </c>
      <c r="AQ270" s="57">
        <f t="shared" si="87"/>
        <v>0</v>
      </c>
      <c r="AR270" s="57">
        <f t="shared" si="75"/>
        <v>0</v>
      </c>
      <c r="AS270" s="57">
        <f t="shared" si="88"/>
        <v>0</v>
      </c>
    </row>
    <row r="271" spans="1:45" s="3" customFormat="1" ht="15.75" customHeight="1" x14ac:dyDescent="0.3">
      <c r="A271" s="37">
        <v>7</v>
      </c>
      <c r="B271" s="19"/>
      <c r="C271" s="19"/>
      <c r="D271" s="20"/>
      <c r="E271" s="305"/>
      <c r="F271" s="63"/>
      <c r="G271" s="702"/>
      <c r="H271" s="140"/>
      <c r="I271" s="700"/>
      <c r="J271" s="396"/>
      <c r="K271" s="700"/>
      <c r="L271" s="149"/>
      <c r="M271" s="700"/>
      <c r="N271" s="237"/>
      <c r="O271" s="705"/>
      <c r="P271" s="215"/>
      <c r="Q271" s="700"/>
      <c r="R271" s="28"/>
      <c r="S271" s="700"/>
      <c r="T271" s="175"/>
      <c r="U271" s="969">
        <f t="shared" si="76"/>
        <v>0</v>
      </c>
      <c r="V271" s="954"/>
      <c r="W271" s="203"/>
      <c r="X271" s="112">
        <f t="shared" si="73"/>
        <v>0</v>
      </c>
      <c r="Y271" s="959">
        <f t="shared" si="77"/>
        <v>0</v>
      </c>
      <c r="Z271" s="974">
        <f t="shared" si="78"/>
        <v>0</v>
      </c>
      <c r="AA271" s="17">
        <f t="shared" si="79"/>
        <v>0</v>
      </c>
      <c r="AB271" s="17">
        <f t="shared" si="80"/>
        <v>0</v>
      </c>
      <c r="AC271" s="17">
        <f t="shared" si="81"/>
        <v>0</v>
      </c>
      <c r="AD271" s="17">
        <f t="shared" si="82"/>
        <v>0</v>
      </c>
      <c r="AE271" s="17">
        <f t="shared" si="83"/>
        <v>0</v>
      </c>
      <c r="AF271" s="17">
        <f t="shared" si="84"/>
        <v>0</v>
      </c>
      <c r="AG271" s="17">
        <f t="shared" si="85"/>
        <v>0</v>
      </c>
      <c r="AP271" s="57">
        <f t="shared" si="86"/>
        <v>0</v>
      </c>
      <c r="AQ271" s="57">
        <f t="shared" si="87"/>
        <v>0</v>
      </c>
      <c r="AR271" s="57">
        <f t="shared" si="75"/>
        <v>0</v>
      </c>
      <c r="AS271" s="57">
        <f t="shared" si="88"/>
        <v>0</v>
      </c>
    </row>
    <row r="272" spans="1:45" s="3" customFormat="1" ht="15.75" customHeight="1" x14ac:dyDescent="0.3">
      <c r="A272" s="37">
        <v>8</v>
      </c>
      <c r="B272" s="19"/>
      <c r="C272" s="19"/>
      <c r="D272" s="20"/>
      <c r="E272" s="305"/>
      <c r="F272" s="63"/>
      <c r="G272" s="702"/>
      <c r="H272" s="140"/>
      <c r="I272" s="700"/>
      <c r="J272" s="396"/>
      <c r="K272" s="700"/>
      <c r="L272" s="149"/>
      <c r="M272" s="700"/>
      <c r="N272" s="237"/>
      <c r="O272" s="705"/>
      <c r="P272" s="215"/>
      <c r="Q272" s="700"/>
      <c r="R272" s="28"/>
      <c r="S272" s="700"/>
      <c r="T272" s="175"/>
      <c r="U272" s="969">
        <f t="shared" si="76"/>
        <v>0</v>
      </c>
      <c r="V272" s="954"/>
      <c r="W272" s="203"/>
      <c r="X272" s="112">
        <f t="shared" si="73"/>
        <v>0</v>
      </c>
      <c r="Y272" s="959">
        <f t="shared" si="77"/>
        <v>0</v>
      </c>
      <c r="Z272" s="974">
        <f t="shared" si="78"/>
        <v>0</v>
      </c>
      <c r="AA272" s="17">
        <f t="shared" si="79"/>
        <v>0</v>
      </c>
      <c r="AB272" s="17">
        <f t="shared" si="80"/>
        <v>0</v>
      </c>
      <c r="AC272" s="17">
        <f t="shared" si="81"/>
        <v>0</v>
      </c>
      <c r="AD272" s="17">
        <f t="shared" si="82"/>
        <v>0</v>
      </c>
      <c r="AE272" s="17">
        <f t="shared" si="83"/>
        <v>0</v>
      </c>
      <c r="AF272" s="17">
        <f t="shared" si="84"/>
        <v>0</v>
      </c>
      <c r="AG272" s="17">
        <f t="shared" si="85"/>
        <v>0</v>
      </c>
      <c r="AP272" s="57">
        <f t="shared" si="86"/>
        <v>0</v>
      </c>
      <c r="AQ272" s="57">
        <f t="shared" si="87"/>
        <v>0</v>
      </c>
      <c r="AR272" s="57">
        <f t="shared" si="75"/>
        <v>0</v>
      </c>
      <c r="AS272" s="57">
        <f t="shared" si="88"/>
        <v>0</v>
      </c>
    </row>
    <row r="273" spans="1:45" ht="15.75" customHeight="1" x14ac:dyDescent="0.3">
      <c r="A273" s="37">
        <v>19</v>
      </c>
      <c r="B273" s="19"/>
      <c r="C273" s="19"/>
      <c r="D273" s="20"/>
      <c r="E273" s="305"/>
      <c r="F273" s="63"/>
      <c r="G273" s="702"/>
      <c r="H273" s="140"/>
      <c r="I273" s="700"/>
      <c r="J273" s="396"/>
      <c r="K273" s="700"/>
      <c r="L273" s="149"/>
      <c r="M273" s="700"/>
      <c r="N273" s="237"/>
      <c r="O273" s="705"/>
      <c r="P273" s="215"/>
      <c r="Q273" s="700"/>
      <c r="R273" s="28"/>
      <c r="S273" s="700"/>
      <c r="T273" s="175"/>
      <c r="U273" s="969">
        <f t="shared" si="76"/>
        <v>0</v>
      </c>
      <c r="V273" s="954"/>
      <c r="W273" s="203"/>
      <c r="X273" s="112">
        <f t="shared" si="73"/>
        <v>0</v>
      </c>
      <c r="Y273" s="959">
        <f t="shared" si="77"/>
        <v>0</v>
      </c>
      <c r="Z273" s="974">
        <f t="shared" si="78"/>
        <v>0</v>
      </c>
      <c r="AA273" s="17">
        <f t="shared" si="79"/>
        <v>0</v>
      </c>
      <c r="AB273" s="17">
        <f t="shared" si="80"/>
        <v>0</v>
      </c>
      <c r="AC273" s="17">
        <f t="shared" si="81"/>
        <v>0</v>
      </c>
      <c r="AD273" s="17">
        <f t="shared" si="82"/>
        <v>0</v>
      </c>
      <c r="AE273" s="17">
        <f t="shared" si="83"/>
        <v>0</v>
      </c>
      <c r="AF273" s="17">
        <f t="shared" si="84"/>
        <v>0</v>
      </c>
      <c r="AG273" s="17">
        <f t="shared" si="85"/>
        <v>0</v>
      </c>
      <c r="AP273" s="57">
        <f t="shared" si="86"/>
        <v>0</v>
      </c>
      <c r="AQ273" s="57">
        <f t="shared" si="87"/>
        <v>0</v>
      </c>
      <c r="AR273" s="57">
        <f t="shared" si="75"/>
        <v>0</v>
      </c>
      <c r="AS273" s="57">
        <f t="shared" si="88"/>
        <v>0</v>
      </c>
    </row>
    <row r="274" spans="1:45" ht="15.75" customHeight="1" x14ac:dyDescent="0.3">
      <c r="A274" s="37">
        <v>20</v>
      </c>
      <c r="B274" s="19"/>
      <c r="C274" s="19"/>
      <c r="D274" s="20"/>
      <c r="E274" s="305"/>
      <c r="F274" s="63"/>
      <c r="G274" s="702"/>
      <c r="H274" s="140"/>
      <c r="I274" s="700"/>
      <c r="J274" s="396"/>
      <c r="K274" s="700"/>
      <c r="L274" s="149"/>
      <c r="M274" s="700"/>
      <c r="N274" s="237"/>
      <c r="O274" s="705"/>
      <c r="P274" s="215"/>
      <c r="Q274" s="700"/>
      <c r="R274" s="28"/>
      <c r="S274" s="700"/>
      <c r="T274" s="175"/>
      <c r="U274" s="969">
        <f t="shared" si="76"/>
        <v>0</v>
      </c>
      <c r="V274" s="954"/>
      <c r="W274" s="203"/>
      <c r="X274" s="112">
        <f t="shared" si="73"/>
        <v>0</v>
      </c>
      <c r="Y274" s="959">
        <f t="shared" si="77"/>
        <v>0</v>
      </c>
      <c r="Z274" s="974">
        <f t="shared" si="78"/>
        <v>0</v>
      </c>
      <c r="AA274" s="17">
        <f t="shared" si="79"/>
        <v>0</v>
      </c>
      <c r="AB274" s="17">
        <f t="shared" si="80"/>
        <v>0</v>
      </c>
      <c r="AC274" s="17">
        <f t="shared" si="81"/>
        <v>0</v>
      </c>
      <c r="AD274" s="17">
        <f t="shared" si="82"/>
        <v>0</v>
      </c>
      <c r="AE274" s="17">
        <f t="shared" si="83"/>
        <v>0</v>
      </c>
      <c r="AF274" s="17">
        <f t="shared" si="84"/>
        <v>0</v>
      </c>
      <c r="AG274" s="17">
        <f t="shared" si="85"/>
        <v>0</v>
      </c>
      <c r="AP274" s="57">
        <f t="shared" si="86"/>
        <v>0</v>
      </c>
      <c r="AQ274" s="57">
        <f t="shared" si="87"/>
        <v>0</v>
      </c>
      <c r="AR274" s="57">
        <f t="shared" si="75"/>
        <v>0</v>
      </c>
      <c r="AS274" s="57">
        <f t="shared" si="88"/>
        <v>0</v>
      </c>
    </row>
    <row r="275" spans="1:45" s="2" customFormat="1" ht="15.75" customHeight="1" x14ac:dyDescent="0.3">
      <c r="A275" s="37"/>
      <c r="B275" s="19"/>
      <c r="C275" s="19"/>
      <c r="D275" s="20"/>
      <c r="E275" s="305"/>
      <c r="F275" s="63"/>
      <c r="G275" s="702"/>
      <c r="H275" s="140"/>
      <c r="I275" s="700"/>
      <c r="J275" s="396"/>
      <c r="K275" s="700"/>
      <c r="L275" s="149"/>
      <c r="M275" s="700"/>
      <c r="N275" s="237"/>
      <c r="O275" s="705"/>
      <c r="P275" s="215"/>
      <c r="Q275" s="700"/>
      <c r="R275" s="28"/>
      <c r="S275" s="700"/>
      <c r="T275" s="175"/>
      <c r="U275" s="969">
        <f t="shared" si="76"/>
        <v>0</v>
      </c>
      <c r="V275" s="954"/>
      <c r="W275" s="203"/>
      <c r="X275" s="112">
        <f t="shared" si="73"/>
        <v>0</v>
      </c>
      <c r="Y275" s="959">
        <f t="shared" si="77"/>
        <v>0</v>
      </c>
      <c r="Z275" s="974">
        <f t="shared" si="78"/>
        <v>0</v>
      </c>
      <c r="AA275" s="17">
        <f t="shared" si="79"/>
        <v>0</v>
      </c>
      <c r="AB275" s="17">
        <f t="shared" si="80"/>
        <v>0</v>
      </c>
      <c r="AC275" s="17">
        <f t="shared" si="81"/>
        <v>0</v>
      </c>
      <c r="AD275" s="17">
        <f t="shared" si="82"/>
        <v>0</v>
      </c>
      <c r="AE275" s="17">
        <f t="shared" si="83"/>
        <v>0</v>
      </c>
      <c r="AF275" s="17">
        <f t="shared" si="84"/>
        <v>0</v>
      </c>
      <c r="AG275" s="17">
        <f t="shared" si="85"/>
        <v>0</v>
      </c>
      <c r="AP275" s="57">
        <f t="shared" si="86"/>
        <v>0</v>
      </c>
      <c r="AQ275" s="57">
        <f t="shared" si="87"/>
        <v>0</v>
      </c>
      <c r="AR275" s="57">
        <f t="shared" si="75"/>
        <v>0</v>
      </c>
      <c r="AS275" s="57">
        <f t="shared" si="88"/>
        <v>0</v>
      </c>
    </row>
    <row r="276" spans="1:45" ht="15.75" customHeight="1" x14ac:dyDescent="0.3">
      <c r="A276" s="37">
        <v>2</v>
      </c>
      <c r="B276" s="19"/>
      <c r="C276" s="19"/>
      <c r="D276" s="20"/>
      <c r="E276" s="305"/>
      <c r="F276" s="63"/>
      <c r="G276" s="702"/>
      <c r="H276" s="140"/>
      <c r="I276" s="700"/>
      <c r="J276" s="396"/>
      <c r="K276" s="700"/>
      <c r="L276" s="149"/>
      <c r="M276" s="700"/>
      <c r="N276" s="237"/>
      <c r="O276" s="705"/>
      <c r="P276" s="215"/>
      <c r="Q276" s="700"/>
      <c r="R276" s="28"/>
      <c r="S276" s="700"/>
      <c r="T276" s="175"/>
      <c r="U276" s="969">
        <f t="shared" si="76"/>
        <v>0</v>
      </c>
      <c r="V276" s="954"/>
      <c r="W276" s="203"/>
      <c r="X276" s="112">
        <f t="shared" si="73"/>
        <v>0</v>
      </c>
      <c r="Y276" s="959">
        <f t="shared" si="77"/>
        <v>0</v>
      </c>
      <c r="Z276" s="974">
        <f t="shared" si="78"/>
        <v>0</v>
      </c>
      <c r="AA276" s="17">
        <f t="shared" si="79"/>
        <v>0</v>
      </c>
      <c r="AB276" s="17">
        <f t="shared" si="80"/>
        <v>0</v>
      </c>
      <c r="AC276" s="17">
        <f t="shared" si="81"/>
        <v>0</v>
      </c>
      <c r="AD276" s="17">
        <f t="shared" si="82"/>
        <v>0</v>
      </c>
      <c r="AE276" s="17">
        <f t="shared" si="83"/>
        <v>0</v>
      </c>
      <c r="AF276" s="17">
        <f t="shared" si="84"/>
        <v>0</v>
      </c>
      <c r="AG276" s="17">
        <f t="shared" si="85"/>
        <v>0</v>
      </c>
      <c r="AP276" s="57">
        <f t="shared" si="86"/>
        <v>0</v>
      </c>
      <c r="AQ276" s="57">
        <f t="shared" si="87"/>
        <v>0</v>
      </c>
      <c r="AR276" s="57">
        <f t="shared" si="75"/>
        <v>0</v>
      </c>
      <c r="AS276" s="57">
        <f t="shared" si="88"/>
        <v>0</v>
      </c>
    </row>
    <row r="277" spans="1:45" ht="15.75" customHeight="1" x14ac:dyDescent="0.3">
      <c r="A277" s="37">
        <v>3</v>
      </c>
      <c r="B277" s="19"/>
      <c r="C277" s="19"/>
      <c r="D277" s="20"/>
      <c r="E277" s="305"/>
      <c r="F277" s="63"/>
      <c r="G277" s="702"/>
      <c r="H277" s="140"/>
      <c r="I277" s="700"/>
      <c r="J277" s="396"/>
      <c r="K277" s="700"/>
      <c r="L277" s="149"/>
      <c r="M277" s="700"/>
      <c r="N277" s="237"/>
      <c r="O277" s="705"/>
      <c r="P277" s="215"/>
      <c r="Q277" s="700"/>
      <c r="R277" s="28"/>
      <c r="S277" s="700"/>
      <c r="T277" s="175"/>
      <c r="U277" s="969">
        <f t="shared" si="76"/>
        <v>0</v>
      </c>
      <c r="V277" s="954"/>
      <c r="W277" s="203"/>
      <c r="X277" s="112">
        <f t="shared" si="73"/>
        <v>0</v>
      </c>
      <c r="Y277" s="959">
        <f t="shared" si="77"/>
        <v>0</v>
      </c>
      <c r="Z277" s="974">
        <f t="shared" si="78"/>
        <v>0</v>
      </c>
      <c r="AA277" s="17">
        <f t="shared" si="79"/>
        <v>0</v>
      </c>
      <c r="AB277" s="17">
        <f t="shared" si="80"/>
        <v>0</v>
      </c>
      <c r="AC277" s="17">
        <f t="shared" si="81"/>
        <v>0</v>
      </c>
      <c r="AD277" s="17">
        <f t="shared" si="82"/>
        <v>0</v>
      </c>
      <c r="AE277" s="17">
        <f t="shared" si="83"/>
        <v>0</v>
      </c>
      <c r="AF277" s="17">
        <f t="shared" si="84"/>
        <v>0</v>
      </c>
      <c r="AG277" s="17">
        <f t="shared" si="85"/>
        <v>0</v>
      </c>
      <c r="AP277" s="57">
        <f t="shared" si="86"/>
        <v>0</v>
      </c>
      <c r="AQ277" s="57">
        <f t="shared" si="87"/>
        <v>0</v>
      </c>
      <c r="AR277" s="57">
        <f t="shared" si="75"/>
        <v>0</v>
      </c>
      <c r="AS277" s="57">
        <f t="shared" si="88"/>
        <v>0</v>
      </c>
    </row>
    <row r="278" spans="1:45" ht="15.75" customHeight="1" x14ac:dyDescent="0.3">
      <c r="A278" s="37">
        <v>4</v>
      </c>
      <c r="B278" s="19"/>
      <c r="C278" s="19"/>
      <c r="D278" s="20"/>
      <c r="E278" s="46"/>
      <c r="F278" s="63"/>
      <c r="G278" s="702"/>
      <c r="H278" s="140"/>
      <c r="I278" s="700"/>
      <c r="J278" s="396"/>
      <c r="K278" s="700"/>
      <c r="L278" s="149"/>
      <c r="M278" s="700"/>
      <c r="N278" s="237"/>
      <c r="O278" s="705"/>
      <c r="P278" s="215"/>
      <c r="Q278" s="700"/>
      <c r="R278" s="28"/>
      <c r="S278" s="700"/>
      <c r="T278" s="175"/>
      <c r="U278" s="969">
        <f t="shared" si="76"/>
        <v>0</v>
      </c>
      <c r="V278" s="954"/>
      <c r="W278" s="203"/>
      <c r="X278" s="112">
        <f t="shared" si="73"/>
        <v>0</v>
      </c>
      <c r="Y278" s="959">
        <f t="shared" si="77"/>
        <v>0</v>
      </c>
      <c r="Z278" s="974">
        <f t="shared" si="78"/>
        <v>0</v>
      </c>
      <c r="AA278" s="17">
        <f t="shared" si="79"/>
        <v>0</v>
      </c>
      <c r="AB278" s="17">
        <f t="shared" si="80"/>
        <v>0</v>
      </c>
      <c r="AC278" s="17">
        <f t="shared" si="81"/>
        <v>0</v>
      </c>
      <c r="AD278" s="17">
        <f t="shared" si="82"/>
        <v>0</v>
      </c>
      <c r="AE278" s="17">
        <f t="shared" si="83"/>
        <v>0</v>
      </c>
      <c r="AF278" s="17">
        <f t="shared" si="84"/>
        <v>0</v>
      </c>
      <c r="AG278" s="17">
        <f t="shared" si="85"/>
        <v>0</v>
      </c>
      <c r="AP278" s="57">
        <f t="shared" si="86"/>
        <v>0</v>
      </c>
      <c r="AQ278" s="57">
        <f t="shared" si="87"/>
        <v>0</v>
      </c>
      <c r="AR278" s="57">
        <f t="shared" si="75"/>
        <v>0</v>
      </c>
      <c r="AS278" s="57">
        <f t="shared" si="88"/>
        <v>0</v>
      </c>
    </row>
    <row r="279" spans="1:45" ht="15.75" customHeight="1" x14ac:dyDescent="0.3">
      <c r="A279" s="37">
        <v>5</v>
      </c>
      <c r="B279" s="19"/>
      <c r="C279" s="19"/>
      <c r="D279" s="20"/>
      <c r="E279" s="305"/>
      <c r="F279" s="63"/>
      <c r="G279" s="702"/>
      <c r="H279" s="140"/>
      <c r="I279" s="700"/>
      <c r="J279" s="396"/>
      <c r="K279" s="700"/>
      <c r="L279" s="149"/>
      <c r="M279" s="700"/>
      <c r="N279" s="237"/>
      <c r="O279" s="705"/>
      <c r="P279" s="215"/>
      <c r="Q279" s="700"/>
      <c r="R279" s="28"/>
      <c r="S279" s="700"/>
      <c r="T279" s="175"/>
      <c r="U279" s="969">
        <f t="shared" si="76"/>
        <v>0</v>
      </c>
      <c r="V279" s="954"/>
      <c r="W279" s="203"/>
      <c r="X279" s="112">
        <f t="shared" si="73"/>
        <v>0</v>
      </c>
      <c r="Y279" s="959">
        <f t="shared" si="77"/>
        <v>0</v>
      </c>
      <c r="Z279" s="974">
        <f t="shared" si="78"/>
        <v>0</v>
      </c>
      <c r="AA279" s="17">
        <f t="shared" si="79"/>
        <v>0</v>
      </c>
      <c r="AB279" s="17">
        <f t="shared" si="80"/>
        <v>0</v>
      </c>
      <c r="AC279" s="17">
        <f t="shared" si="81"/>
        <v>0</v>
      </c>
      <c r="AD279" s="17">
        <f t="shared" si="82"/>
        <v>0</v>
      </c>
      <c r="AE279" s="17">
        <f t="shared" si="83"/>
        <v>0</v>
      </c>
      <c r="AF279" s="17">
        <f t="shared" si="84"/>
        <v>0</v>
      </c>
      <c r="AG279" s="17">
        <f t="shared" si="85"/>
        <v>0</v>
      </c>
      <c r="AP279" s="57">
        <f t="shared" si="86"/>
        <v>0</v>
      </c>
      <c r="AQ279" s="57">
        <f t="shared" si="87"/>
        <v>0</v>
      </c>
      <c r="AR279" s="57">
        <f t="shared" si="75"/>
        <v>0</v>
      </c>
      <c r="AS279" s="57">
        <f t="shared" si="88"/>
        <v>0</v>
      </c>
    </row>
    <row r="280" spans="1:45" ht="15.75" customHeight="1" x14ac:dyDescent="0.3">
      <c r="A280" s="37">
        <v>14</v>
      </c>
      <c r="B280" s="19"/>
      <c r="C280" s="19"/>
      <c r="D280" s="20"/>
      <c r="E280" s="305"/>
      <c r="F280" s="63"/>
      <c r="G280" s="702"/>
      <c r="H280" s="140"/>
      <c r="I280" s="700"/>
      <c r="J280" s="396"/>
      <c r="K280" s="700"/>
      <c r="L280" s="149"/>
      <c r="M280" s="700"/>
      <c r="N280" s="237"/>
      <c r="O280" s="705"/>
      <c r="P280" s="215"/>
      <c r="Q280" s="700"/>
      <c r="R280" s="28"/>
      <c r="S280" s="700"/>
      <c r="T280" s="175"/>
      <c r="U280" s="969">
        <f t="shared" si="76"/>
        <v>0</v>
      </c>
      <c r="V280" s="954"/>
      <c r="W280" s="203"/>
      <c r="X280" s="112">
        <f t="shared" si="73"/>
        <v>0</v>
      </c>
      <c r="Y280" s="959">
        <f t="shared" si="77"/>
        <v>0</v>
      </c>
      <c r="Z280" s="974">
        <f t="shared" si="78"/>
        <v>0</v>
      </c>
      <c r="AA280" s="17">
        <f t="shared" si="79"/>
        <v>0</v>
      </c>
      <c r="AB280" s="17">
        <f t="shared" si="80"/>
        <v>0</v>
      </c>
      <c r="AC280" s="17">
        <f t="shared" si="81"/>
        <v>0</v>
      </c>
      <c r="AD280" s="17">
        <f t="shared" si="82"/>
        <v>0</v>
      </c>
      <c r="AE280" s="17">
        <f t="shared" si="83"/>
        <v>0</v>
      </c>
      <c r="AF280" s="17">
        <f t="shared" si="84"/>
        <v>0</v>
      </c>
      <c r="AG280" s="17">
        <f t="shared" si="85"/>
        <v>0</v>
      </c>
      <c r="AP280" s="57">
        <f t="shared" si="86"/>
        <v>0</v>
      </c>
      <c r="AQ280" s="57">
        <f t="shared" si="87"/>
        <v>0</v>
      </c>
      <c r="AR280" s="57">
        <f t="shared" si="75"/>
        <v>0</v>
      </c>
      <c r="AS280" s="57">
        <f t="shared" si="88"/>
        <v>0</v>
      </c>
    </row>
    <row r="281" spans="1:45" ht="15.75" customHeight="1" x14ac:dyDescent="0.3">
      <c r="A281" s="37">
        <v>15</v>
      </c>
      <c r="B281" s="19"/>
      <c r="C281" s="19"/>
      <c r="D281" s="20"/>
      <c r="E281" s="305"/>
      <c r="F281" s="63"/>
      <c r="G281" s="702"/>
      <c r="H281" s="140"/>
      <c r="I281" s="700"/>
      <c r="J281" s="396"/>
      <c r="K281" s="700"/>
      <c r="L281" s="149"/>
      <c r="M281" s="700"/>
      <c r="N281" s="237"/>
      <c r="O281" s="705"/>
      <c r="P281" s="215"/>
      <c r="Q281" s="700"/>
      <c r="R281" s="28"/>
      <c r="S281" s="700"/>
      <c r="T281" s="175"/>
      <c r="U281" s="969">
        <f t="shared" si="76"/>
        <v>0</v>
      </c>
      <c r="V281" s="954"/>
      <c r="W281" s="203"/>
      <c r="X281" s="112">
        <f t="shared" si="73"/>
        <v>0</v>
      </c>
      <c r="Y281" s="959">
        <f t="shared" si="77"/>
        <v>0</v>
      </c>
      <c r="Z281" s="974">
        <f t="shared" si="78"/>
        <v>0</v>
      </c>
      <c r="AA281" s="17">
        <f t="shared" si="79"/>
        <v>0</v>
      </c>
      <c r="AB281" s="17">
        <f t="shared" si="80"/>
        <v>0</v>
      </c>
      <c r="AC281" s="17">
        <f t="shared" si="81"/>
        <v>0</v>
      </c>
      <c r="AD281" s="17">
        <f t="shared" si="82"/>
        <v>0</v>
      </c>
      <c r="AE281" s="17">
        <f t="shared" si="83"/>
        <v>0</v>
      </c>
      <c r="AF281" s="17">
        <f t="shared" si="84"/>
        <v>0</v>
      </c>
      <c r="AG281" s="17">
        <f t="shared" si="85"/>
        <v>0</v>
      </c>
      <c r="AP281" s="57">
        <f t="shared" si="86"/>
        <v>0</v>
      </c>
      <c r="AQ281" s="57">
        <f t="shared" si="87"/>
        <v>0</v>
      </c>
      <c r="AR281" s="57">
        <f t="shared" si="75"/>
        <v>0</v>
      </c>
      <c r="AS281" s="57">
        <f t="shared" si="88"/>
        <v>0</v>
      </c>
    </row>
    <row r="282" spans="1:45" s="2" customFormat="1" ht="15.75" customHeight="1" x14ac:dyDescent="0.3">
      <c r="A282" s="37"/>
      <c r="B282" s="27"/>
      <c r="C282" s="27"/>
      <c r="D282" s="20"/>
      <c r="E282" s="46"/>
      <c r="F282" s="63"/>
      <c r="G282" s="702"/>
      <c r="H282" s="140"/>
      <c r="I282" s="700"/>
      <c r="J282" s="396"/>
      <c r="K282" s="700"/>
      <c r="L282" s="149"/>
      <c r="M282" s="700"/>
      <c r="N282" s="237"/>
      <c r="O282" s="705"/>
      <c r="P282" s="215"/>
      <c r="Q282" s="700"/>
      <c r="R282" s="28"/>
      <c r="S282" s="700"/>
      <c r="T282" s="175"/>
      <c r="U282" s="969">
        <f t="shared" si="76"/>
        <v>0</v>
      </c>
      <c r="V282" s="954"/>
      <c r="W282" s="203"/>
      <c r="X282" s="112">
        <f t="shared" si="73"/>
        <v>0</v>
      </c>
      <c r="Y282" s="959">
        <f t="shared" si="77"/>
        <v>0</v>
      </c>
      <c r="Z282" s="974">
        <f t="shared" si="78"/>
        <v>0</v>
      </c>
      <c r="AA282" s="17">
        <f t="shared" si="79"/>
        <v>0</v>
      </c>
      <c r="AB282" s="17">
        <f t="shared" si="80"/>
        <v>0</v>
      </c>
      <c r="AC282" s="17">
        <f t="shared" si="81"/>
        <v>0</v>
      </c>
      <c r="AD282" s="17">
        <f t="shared" si="82"/>
        <v>0</v>
      </c>
      <c r="AE282" s="17">
        <f t="shared" si="83"/>
        <v>0</v>
      </c>
      <c r="AF282" s="17">
        <f t="shared" si="84"/>
        <v>0</v>
      </c>
      <c r="AG282" s="17">
        <f t="shared" si="85"/>
        <v>0</v>
      </c>
      <c r="AP282" s="57">
        <f t="shared" si="86"/>
        <v>0</v>
      </c>
      <c r="AQ282" s="57">
        <f t="shared" si="87"/>
        <v>0</v>
      </c>
      <c r="AR282" s="57">
        <f t="shared" si="75"/>
        <v>0</v>
      </c>
      <c r="AS282" s="57">
        <f t="shared" si="88"/>
        <v>0</v>
      </c>
    </row>
    <row r="283" spans="1:45" ht="15.75" customHeight="1" x14ac:dyDescent="0.3">
      <c r="A283" s="37">
        <v>1</v>
      </c>
      <c r="B283" s="19"/>
      <c r="C283" s="19"/>
      <c r="D283" s="20"/>
      <c r="E283" s="305"/>
      <c r="F283" s="63"/>
      <c r="G283" s="702"/>
      <c r="H283" s="140"/>
      <c r="I283" s="700"/>
      <c r="J283" s="396"/>
      <c r="K283" s="700"/>
      <c r="L283" s="149"/>
      <c r="M283" s="700"/>
      <c r="N283" s="237"/>
      <c r="O283" s="705"/>
      <c r="P283" s="215"/>
      <c r="Q283" s="700"/>
      <c r="R283" s="28"/>
      <c r="S283" s="700"/>
      <c r="T283" s="175"/>
      <c r="U283" s="969">
        <f t="shared" si="76"/>
        <v>0</v>
      </c>
      <c r="V283" s="954"/>
      <c r="W283" s="203"/>
      <c r="X283" s="112">
        <f t="shared" si="73"/>
        <v>0</v>
      </c>
      <c r="Y283" s="959">
        <f t="shared" si="77"/>
        <v>0</v>
      </c>
      <c r="Z283" s="974">
        <f t="shared" si="78"/>
        <v>0</v>
      </c>
      <c r="AA283" s="17">
        <f t="shared" si="79"/>
        <v>0</v>
      </c>
      <c r="AB283" s="17">
        <f t="shared" si="80"/>
        <v>0</v>
      </c>
      <c r="AC283" s="17">
        <f t="shared" si="81"/>
        <v>0</v>
      </c>
      <c r="AD283" s="17">
        <f t="shared" si="82"/>
        <v>0</v>
      </c>
      <c r="AE283" s="17">
        <f t="shared" si="83"/>
        <v>0</v>
      </c>
      <c r="AF283" s="17">
        <f t="shared" si="84"/>
        <v>0</v>
      </c>
      <c r="AG283" s="17">
        <f t="shared" si="85"/>
        <v>0</v>
      </c>
      <c r="AP283" s="57">
        <f t="shared" si="86"/>
        <v>0</v>
      </c>
      <c r="AQ283" s="57">
        <f t="shared" si="87"/>
        <v>0</v>
      </c>
      <c r="AR283" s="57">
        <f t="shared" si="75"/>
        <v>0</v>
      </c>
      <c r="AS283" s="57">
        <f t="shared" si="88"/>
        <v>0</v>
      </c>
    </row>
    <row r="284" spans="1:45" ht="15.75" customHeight="1" x14ac:dyDescent="0.3">
      <c r="A284" s="37">
        <v>2</v>
      </c>
      <c r="B284" s="19"/>
      <c r="C284" s="19"/>
      <c r="D284" s="20"/>
      <c r="E284" s="305"/>
      <c r="F284" s="63"/>
      <c r="G284" s="702"/>
      <c r="H284" s="140"/>
      <c r="I284" s="700"/>
      <c r="J284" s="396"/>
      <c r="K284" s="700"/>
      <c r="L284" s="149"/>
      <c r="M284" s="700"/>
      <c r="N284" s="237"/>
      <c r="O284" s="705"/>
      <c r="P284" s="215"/>
      <c r="Q284" s="700"/>
      <c r="R284" s="28"/>
      <c r="S284" s="700"/>
      <c r="T284" s="175"/>
      <c r="U284" s="969">
        <f t="shared" si="76"/>
        <v>0</v>
      </c>
      <c r="V284" s="954"/>
      <c r="W284" s="203"/>
      <c r="X284" s="112">
        <f t="shared" si="73"/>
        <v>0</v>
      </c>
      <c r="Y284" s="959">
        <f t="shared" si="77"/>
        <v>0</v>
      </c>
      <c r="Z284" s="974">
        <f t="shared" si="78"/>
        <v>0</v>
      </c>
      <c r="AA284" s="17">
        <f t="shared" si="79"/>
        <v>0</v>
      </c>
      <c r="AB284" s="17">
        <f t="shared" si="80"/>
        <v>0</v>
      </c>
      <c r="AC284" s="17">
        <f t="shared" si="81"/>
        <v>0</v>
      </c>
      <c r="AD284" s="17">
        <f t="shared" si="82"/>
        <v>0</v>
      </c>
      <c r="AE284" s="17">
        <f t="shared" si="83"/>
        <v>0</v>
      </c>
      <c r="AF284" s="17">
        <f t="shared" si="84"/>
        <v>0</v>
      </c>
      <c r="AG284" s="17">
        <f t="shared" si="85"/>
        <v>0</v>
      </c>
      <c r="AP284" s="57">
        <f t="shared" si="86"/>
        <v>0</v>
      </c>
      <c r="AQ284" s="57">
        <f t="shared" si="87"/>
        <v>0</v>
      </c>
      <c r="AR284" s="57">
        <f t="shared" si="75"/>
        <v>0</v>
      </c>
      <c r="AS284" s="57">
        <f t="shared" si="88"/>
        <v>0</v>
      </c>
    </row>
    <row r="285" spans="1:45" ht="15.75" customHeight="1" x14ac:dyDescent="0.3">
      <c r="A285" s="37">
        <v>3</v>
      </c>
      <c r="B285" s="19"/>
      <c r="C285" s="19"/>
      <c r="D285" s="20"/>
      <c r="E285" s="305"/>
      <c r="F285" s="63"/>
      <c r="G285" s="702"/>
      <c r="H285" s="140"/>
      <c r="I285" s="700"/>
      <c r="J285" s="396"/>
      <c r="K285" s="700"/>
      <c r="L285" s="149"/>
      <c r="M285" s="700"/>
      <c r="N285" s="237"/>
      <c r="O285" s="705"/>
      <c r="P285" s="215"/>
      <c r="Q285" s="700"/>
      <c r="R285" s="28"/>
      <c r="S285" s="700"/>
      <c r="T285" s="175"/>
      <c r="U285" s="969">
        <f t="shared" si="76"/>
        <v>0</v>
      </c>
      <c r="V285" s="954"/>
      <c r="W285" s="203"/>
      <c r="X285" s="112">
        <f t="shared" si="73"/>
        <v>0</v>
      </c>
      <c r="Y285" s="959">
        <f t="shared" si="77"/>
        <v>0</v>
      </c>
      <c r="Z285" s="974">
        <f t="shared" si="78"/>
        <v>0</v>
      </c>
      <c r="AA285" s="17">
        <f t="shared" si="79"/>
        <v>0</v>
      </c>
      <c r="AB285" s="17">
        <f t="shared" si="80"/>
        <v>0</v>
      </c>
      <c r="AC285" s="17">
        <f t="shared" si="81"/>
        <v>0</v>
      </c>
      <c r="AD285" s="17">
        <f t="shared" si="82"/>
        <v>0</v>
      </c>
      <c r="AE285" s="17">
        <f t="shared" si="83"/>
        <v>0</v>
      </c>
      <c r="AF285" s="17">
        <f t="shared" si="84"/>
        <v>0</v>
      </c>
      <c r="AG285" s="17">
        <f t="shared" si="85"/>
        <v>0</v>
      </c>
      <c r="AP285" s="57">
        <f t="shared" si="86"/>
        <v>0</v>
      </c>
      <c r="AQ285" s="57">
        <f t="shared" si="87"/>
        <v>0</v>
      </c>
      <c r="AR285" s="57">
        <f t="shared" si="75"/>
        <v>0</v>
      </c>
      <c r="AS285" s="57">
        <f t="shared" si="88"/>
        <v>0</v>
      </c>
    </row>
    <row r="286" spans="1:45" s="3" customFormat="1" ht="15.75" customHeight="1" x14ac:dyDescent="0.3">
      <c r="A286" s="37">
        <v>4</v>
      </c>
      <c r="B286" s="19"/>
      <c r="C286" s="19"/>
      <c r="D286" s="20"/>
      <c r="E286" s="305"/>
      <c r="F286" s="63"/>
      <c r="G286" s="702"/>
      <c r="H286" s="140"/>
      <c r="I286" s="700"/>
      <c r="J286" s="396"/>
      <c r="K286" s="700"/>
      <c r="L286" s="149"/>
      <c r="M286" s="700"/>
      <c r="N286" s="237"/>
      <c r="O286" s="705"/>
      <c r="P286" s="215"/>
      <c r="Q286" s="700"/>
      <c r="R286" s="28"/>
      <c r="S286" s="700"/>
      <c r="T286" s="175"/>
      <c r="U286" s="969">
        <f t="shared" si="76"/>
        <v>0</v>
      </c>
      <c r="V286" s="954"/>
      <c r="W286" s="203"/>
      <c r="X286" s="112">
        <f t="shared" si="73"/>
        <v>0</v>
      </c>
      <c r="Y286" s="959">
        <f t="shared" si="77"/>
        <v>0</v>
      </c>
      <c r="Z286" s="974">
        <f t="shared" si="78"/>
        <v>0</v>
      </c>
      <c r="AA286" s="17">
        <f t="shared" si="79"/>
        <v>0</v>
      </c>
      <c r="AB286" s="17">
        <f t="shared" si="80"/>
        <v>0</v>
      </c>
      <c r="AC286" s="17">
        <f t="shared" si="81"/>
        <v>0</v>
      </c>
      <c r="AD286" s="17">
        <f t="shared" si="82"/>
        <v>0</v>
      </c>
      <c r="AE286" s="17">
        <f t="shared" si="83"/>
        <v>0</v>
      </c>
      <c r="AF286" s="17">
        <f t="shared" si="84"/>
        <v>0</v>
      </c>
      <c r="AG286" s="17">
        <f t="shared" si="85"/>
        <v>0</v>
      </c>
      <c r="AP286" s="57">
        <f t="shared" si="86"/>
        <v>0</v>
      </c>
      <c r="AQ286" s="57">
        <f t="shared" si="87"/>
        <v>0</v>
      </c>
      <c r="AR286" s="57">
        <f t="shared" si="75"/>
        <v>0</v>
      </c>
      <c r="AS286" s="57">
        <f t="shared" si="88"/>
        <v>0</v>
      </c>
    </row>
    <row r="287" spans="1:45" ht="15.75" customHeight="1" x14ac:dyDescent="0.3">
      <c r="A287" s="37">
        <v>5</v>
      </c>
      <c r="B287" s="19"/>
      <c r="C287" s="19"/>
      <c r="D287" s="20"/>
      <c r="E287" s="305"/>
      <c r="F287" s="63"/>
      <c r="G287" s="702"/>
      <c r="H287" s="140"/>
      <c r="I287" s="700"/>
      <c r="J287" s="396"/>
      <c r="K287" s="700"/>
      <c r="L287" s="149"/>
      <c r="M287" s="700"/>
      <c r="N287" s="237"/>
      <c r="O287" s="705"/>
      <c r="P287" s="215"/>
      <c r="Q287" s="700"/>
      <c r="R287" s="28"/>
      <c r="S287" s="700"/>
      <c r="T287" s="175"/>
      <c r="U287" s="969">
        <f t="shared" si="76"/>
        <v>0</v>
      </c>
      <c r="V287" s="954"/>
      <c r="W287" s="203"/>
      <c r="X287" s="112">
        <f t="shared" si="73"/>
        <v>0</v>
      </c>
      <c r="Y287" s="959">
        <f t="shared" si="77"/>
        <v>0</v>
      </c>
      <c r="Z287" s="974">
        <f t="shared" si="78"/>
        <v>0</v>
      </c>
      <c r="AA287" s="17">
        <f t="shared" si="79"/>
        <v>0</v>
      </c>
      <c r="AB287" s="17">
        <f t="shared" si="80"/>
        <v>0</v>
      </c>
      <c r="AC287" s="17">
        <f t="shared" si="81"/>
        <v>0</v>
      </c>
      <c r="AD287" s="17">
        <f t="shared" si="82"/>
        <v>0</v>
      </c>
      <c r="AE287" s="17">
        <f t="shared" si="83"/>
        <v>0</v>
      </c>
      <c r="AF287" s="17">
        <f t="shared" si="84"/>
        <v>0</v>
      </c>
      <c r="AG287" s="17">
        <f t="shared" si="85"/>
        <v>0</v>
      </c>
      <c r="AP287" s="57">
        <f t="shared" si="86"/>
        <v>0</v>
      </c>
      <c r="AQ287" s="57">
        <f t="shared" si="87"/>
        <v>0</v>
      </c>
      <c r="AR287" s="57">
        <f t="shared" si="75"/>
        <v>0</v>
      </c>
      <c r="AS287" s="57">
        <f t="shared" si="88"/>
        <v>0</v>
      </c>
    </row>
    <row r="288" spans="1:45" ht="15.75" customHeight="1" x14ac:dyDescent="0.3">
      <c r="A288" s="37">
        <v>6</v>
      </c>
      <c r="B288" s="19"/>
      <c r="C288" s="19"/>
      <c r="D288" s="20"/>
      <c r="E288" s="305"/>
      <c r="F288" s="63"/>
      <c r="G288" s="702"/>
      <c r="H288" s="140"/>
      <c r="I288" s="700"/>
      <c r="J288" s="396"/>
      <c r="K288" s="700"/>
      <c r="L288" s="149"/>
      <c r="M288" s="700"/>
      <c r="N288" s="237"/>
      <c r="O288" s="705"/>
      <c r="P288" s="215"/>
      <c r="Q288" s="700"/>
      <c r="R288" s="28"/>
      <c r="S288" s="700"/>
      <c r="T288" s="175"/>
      <c r="U288" s="969">
        <f t="shared" si="76"/>
        <v>0</v>
      </c>
      <c r="V288" s="954"/>
      <c r="W288" s="203"/>
      <c r="X288" s="112">
        <f t="shared" si="73"/>
        <v>0</v>
      </c>
      <c r="Y288" s="959">
        <f t="shared" si="77"/>
        <v>0</v>
      </c>
      <c r="Z288" s="975"/>
      <c r="AA288" s="17">
        <f t="shared" si="79"/>
        <v>0</v>
      </c>
      <c r="AB288" s="17">
        <f t="shared" si="80"/>
        <v>0</v>
      </c>
      <c r="AC288" s="17">
        <f t="shared" si="81"/>
        <v>0</v>
      </c>
      <c r="AD288" s="17">
        <f t="shared" si="82"/>
        <v>0</v>
      </c>
      <c r="AE288" s="17">
        <f t="shared" si="83"/>
        <v>0</v>
      </c>
      <c r="AF288" s="17">
        <f t="shared" si="84"/>
        <v>0</v>
      </c>
      <c r="AG288" s="17">
        <f t="shared" si="85"/>
        <v>0</v>
      </c>
      <c r="AP288" s="57">
        <f t="shared" si="86"/>
        <v>0</v>
      </c>
      <c r="AQ288" s="57">
        <f t="shared" si="87"/>
        <v>0</v>
      </c>
      <c r="AR288" s="57">
        <f t="shared" si="75"/>
        <v>0</v>
      </c>
      <c r="AS288" s="57">
        <f t="shared" si="88"/>
        <v>0</v>
      </c>
    </row>
    <row r="289" spans="1:45" ht="15.75" customHeight="1" x14ac:dyDescent="0.3">
      <c r="A289" s="37">
        <v>7</v>
      </c>
      <c r="B289" s="19"/>
      <c r="C289" s="19"/>
      <c r="D289" s="20"/>
      <c r="E289" s="305"/>
      <c r="F289" s="63"/>
      <c r="G289" s="702"/>
      <c r="H289" s="140"/>
      <c r="I289" s="700"/>
      <c r="J289" s="396"/>
      <c r="K289" s="700"/>
      <c r="L289" s="149"/>
      <c r="M289" s="700"/>
      <c r="N289" s="237"/>
      <c r="O289" s="705"/>
      <c r="P289" s="215"/>
      <c r="Q289" s="700"/>
      <c r="R289" s="28"/>
      <c r="S289" s="700"/>
      <c r="T289" s="175"/>
      <c r="U289" s="969">
        <f t="shared" si="76"/>
        <v>0</v>
      </c>
      <c r="V289" s="954"/>
      <c r="W289" s="203"/>
      <c r="X289" s="112">
        <f t="shared" si="73"/>
        <v>0</v>
      </c>
      <c r="Y289" s="959">
        <f t="shared" si="77"/>
        <v>0</v>
      </c>
      <c r="Z289" s="975"/>
      <c r="AA289" s="17">
        <f t="shared" si="79"/>
        <v>0</v>
      </c>
      <c r="AB289" s="17">
        <f t="shared" si="80"/>
        <v>0</v>
      </c>
      <c r="AC289" s="17">
        <f t="shared" si="81"/>
        <v>0</v>
      </c>
      <c r="AD289" s="17">
        <f t="shared" si="82"/>
        <v>0</v>
      </c>
      <c r="AE289" s="17">
        <f t="shared" si="83"/>
        <v>0</v>
      </c>
      <c r="AF289" s="17">
        <f t="shared" si="84"/>
        <v>0</v>
      </c>
      <c r="AG289" s="17">
        <f t="shared" si="85"/>
        <v>0</v>
      </c>
      <c r="AP289" s="57">
        <f t="shared" si="86"/>
        <v>0</v>
      </c>
      <c r="AQ289" s="57">
        <f t="shared" si="87"/>
        <v>0</v>
      </c>
      <c r="AR289" s="57">
        <f t="shared" si="75"/>
        <v>0</v>
      </c>
      <c r="AS289" s="57">
        <f t="shared" si="88"/>
        <v>0</v>
      </c>
    </row>
    <row r="290" spans="1:45" ht="15.75" customHeight="1" x14ac:dyDescent="0.3">
      <c r="A290" s="37">
        <v>8</v>
      </c>
      <c r="B290" s="19"/>
      <c r="C290" s="19"/>
      <c r="D290" s="20"/>
      <c r="E290" s="305"/>
      <c r="F290" s="63"/>
      <c r="G290" s="702"/>
      <c r="H290" s="140"/>
      <c r="I290" s="700"/>
      <c r="J290" s="396"/>
      <c r="K290" s="700"/>
      <c r="L290" s="149"/>
      <c r="M290" s="700"/>
      <c r="N290" s="237"/>
      <c r="O290" s="705"/>
      <c r="P290" s="215"/>
      <c r="Q290" s="700"/>
      <c r="R290" s="28"/>
      <c r="S290" s="700"/>
      <c r="T290" s="175"/>
      <c r="U290" s="969">
        <f t="shared" si="76"/>
        <v>0</v>
      </c>
      <c r="V290" s="954"/>
      <c r="W290" s="203"/>
      <c r="X290" s="112">
        <f t="shared" si="73"/>
        <v>0</v>
      </c>
      <c r="Y290" s="959">
        <f t="shared" si="77"/>
        <v>0</v>
      </c>
      <c r="Z290" s="975"/>
      <c r="AA290" s="17">
        <f t="shared" si="79"/>
        <v>0</v>
      </c>
      <c r="AB290" s="17">
        <f t="shared" si="80"/>
        <v>0</v>
      </c>
      <c r="AC290" s="17">
        <f t="shared" si="81"/>
        <v>0</v>
      </c>
      <c r="AD290" s="17">
        <f t="shared" si="82"/>
        <v>0</v>
      </c>
      <c r="AE290" s="17">
        <f t="shared" si="83"/>
        <v>0</v>
      </c>
      <c r="AF290" s="17">
        <f t="shared" si="84"/>
        <v>0</v>
      </c>
      <c r="AG290" s="17">
        <f t="shared" si="85"/>
        <v>0</v>
      </c>
      <c r="AP290" s="57">
        <f t="shared" si="86"/>
        <v>0</v>
      </c>
      <c r="AQ290" s="57">
        <f t="shared" si="87"/>
        <v>0</v>
      </c>
      <c r="AR290" s="57">
        <f t="shared" si="75"/>
        <v>0</v>
      </c>
      <c r="AS290" s="57">
        <f t="shared" si="88"/>
        <v>0</v>
      </c>
    </row>
    <row r="291" spans="1:45" ht="15.75" customHeight="1" x14ac:dyDescent="0.3">
      <c r="A291" s="37">
        <v>9</v>
      </c>
      <c r="B291" s="19"/>
      <c r="C291" s="19"/>
      <c r="D291" s="20"/>
      <c r="E291" s="305"/>
      <c r="F291" s="63"/>
      <c r="G291" s="702"/>
      <c r="H291" s="140"/>
      <c r="I291" s="700"/>
      <c r="J291" s="396"/>
      <c r="K291" s="700"/>
      <c r="L291" s="149"/>
      <c r="M291" s="700"/>
      <c r="N291" s="237"/>
      <c r="O291" s="705"/>
      <c r="P291" s="215"/>
      <c r="Q291" s="700"/>
      <c r="R291" s="28"/>
      <c r="S291" s="700"/>
      <c r="T291" s="175"/>
      <c r="U291" s="969">
        <f t="shared" si="76"/>
        <v>0</v>
      </c>
      <c r="V291" s="954"/>
      <c r="W291" s="203"/>
      <c r="X291" s="112">
        <f t="shared" si="73"/>
        <v>0</v>
      </c>
      <c r="Y291" s="959">
        <f t="shared" si="77"/>
        <v>0</v>
      </c>
      <c r="Z291" s="975"/>
      <c r="AA291" s="17">
        <f t="shared" si="79"/>
        <v>0</v>
      </c>
      <c r="AB291" s="17">
        <f t="shared" si="80"/>
        <v>0</v>
      </c>
      <c r="AC291" s="17">
        <f t="shared" si="81"/>
        <v>0</v>
      </c>
      <c r="AD291" s="17">
        <f t="shared" si="82"/>
        <v>0</v>
      </c>
      <c r="AE291" s="17">
        <f t="shared" si="83"/>
        <v>0</v>
      </c>
      <c r="AF291" s="17">
        <f t="shared" si="84"/>
        <v>0</v>
      </c>
      <c r="AG291" s="17">
        <f t="shared" si="85"/>
        <v>0</v>
      </c>
      <c r="AP291" s="57">
        <f t="shared" si="86"/>
        <v>0</v>
      </c>
      <c r="AQ291" s="57">
        <f t="shared" si="87"/>
        <v>0</v>
      </c>
      <c r="AR291" s="57">
        <f t="shared" si="75"/>
        <v>0</v>
      </c>
      <c r="AS291" s="57">
        <f t="shared" si="88"/>
        <v>0</v>
      </c>
    </row>
    <row r="292" spans="1:45" ht="15.75" customHeight="1" x14ac:dyDescent="0.3">
      <c r="A292" s="37">
        <v>10</v>
      </c>
      <c r="B292" s="19"/>
      <c r="C292" s="19"/>
      <c r="D292" s="20"/>
      <c r="E292" s="305"/>
      <c r="F292" s="63"/>
      <c r="G292" s="702"/>
      <c r="H292" s="140"/>
      <c r="I292" s="700"/>
      <c r="J292" s="396"/>
      <c r="K292" s="700"/>
      <c r="L292" s="149"/>
      <c r="M292" s="700"/>
      <c r="N292" s="237"/>
      <c r="O292" s="705"/>
      <c r="P292" s="215"/>
      <c r="Q292" s="700"/>
      <c r="R292" s="28"/>
      <c r="S292" s="700"/>
      <c r="T292" s="175"/>
      <c r="U292" s="969">
        <f t="shared" si="76"/>
        <v>0</v>
      </c>
      <c r="V292" s="954"/>
      <c r="W292" s="203"/>
      <c r="X292" s="112">
        <f t="shared" si="73"/>
        <v>0</v>
      </c>
      <c r="Y292" s="959">
        <f t="shared" si="77"/>
        <v>0</v>
      </c>
      <c r="Z292" s="975"/>
      <c r="AA292" s="17">
        <f t="shared" si="79"/>
        <v>0</v>
      </c>
      <c r="AB292" s="17">
        <f t="shared" si="80"/>
        <v>0</v>
      </c>
      <c r="AC292" s="17">
        <f t="shared" si="81"/>
        <v>0</v>
      </c>
      <c r="AD292" s="17">
        <f t="shared" si="82"/>
        <v>0</v>
      </c>
      <c r="AE292" s="17">
        <f t="shared" si="83"/>
        <v>0</v>
      </c>
      <c r="AF292" s="17">
        <f t="shared" si="84"/>
        <v>0</v>
      </c>
      <c r="AG292" s="17">
        <f t="shared" si="85"/>
        <v>0</v>
      </c>
      <c r="AP292" s="57">
        <f t="shared" si="86"/>
        <v>0</v>
      </c>
      <c r="AQ292" s="57">
        <f t="shared" si="87"/>
        <v>0</v>
      </c>
      <c r="AR292" s="57">
        <f t="shared" si="75"/>
        <v>0</v>
      </c>
      <c r="AS292" s="57">
        <f t="shared" si="88"/>
        <v>0</v>
      </c>
    </row>
    <row r="293" spans="1:45" ht="15.75" customHeight="1" x14ac:dyDescent="0.3">
      <c r="A293" s="37">
        <v>11</v>
      </c>
      <c r="B293" s="19"/>
      <c r="C293" s="19"/>
      <c r="D293" s="20"/>
      <c r="E293" s="305"/>
      <c r="F293" s="63"/>
      <c r="G293" s="702"/>
      <c r="H293" s="140"/>
      <c r="I293" s="700"/>
      <c r="J293" s="396"/>
      <c r="K293" s="700"/>
      <c r="L293" s="149"/>
      <c r="M293" s="700"/>
      <c r="N293" s="237"/>
      <c r="O293" s="705"/>
      <c r="P293" s="215"/>
      <c r="Q293" s="700"/>
      <c r="R293" s="28"/>
      <c r="S293" s="700"/>
      <c r="T293" s="175"/>
      <c r="U293" s="969">
        <f t="shared" si="76"/>
        <v>0</v>
      </c>
      <c r="V293" s="954"/>
      <c r="W293" s="203"/>
      <c r="X293" s="112">
        <f t="shared" si="73"/>
        <v>0</v>
      </c>
      <c r="Y293" s="959">
        <f t="shared" si="77"/>
        <v>0</v>
      </c>
      <c r="Z293" s="975"/>
      <c r="AA293" s="17">
        <f t="shared" si="79"/>
        <v>0</v>
      </c>
      <c r="AB293" s="17">
        <f t="shared" si="80"/>
        <v>0</v>
      </c>
      <c r="AC293" s="17">
        <f t="shared" si="81"/>
        <v>0</v>
      </c>
      <c r="AD293" s="17">
        <f t="shared" si="82"/>
        <v>0</v>
      </c>
      <c r="AE293" s="17">
        <f t="shared" si="83"/>
        <v>0</v>
      </c>
      <c r="AF293" s="17">
        <f t="shared" si="84"/>
        <v>0</v>
      </c>
      <c r="AG293" s="17">
        <f t="shared" si="85"/>
        <v>0</v>
      </c>
      <c r="AP293" s="57">
        <f t="shared" si="86"/>
        <v>0</v>
      </c>
      <c r="AQ293" s="57">
        <f t="shared" si="87"/>
        <v>0</v>
      </c>
      <c r="AR293" s="57">
        <f t="shared" si="75"/>
        <v>0</v>
      </c>
      <c r="AS293" s="57">
        <f t="shared" si="88"/>
        <v>0</v>
      </c>
    </row>
    <row r="294" spans="1:45" ht="15.75" customHeight="1" x14ac:dyDescent="0.3">
      <c r="A294" s="37">
        <v>12</v>
      </c>
      <c r="B294" s="19"/>
      <c r="C294" s="19"/>
      <c r="D294" s="20"/>
      <c r="E294" s="305"/>
      <c r="F294" s="63"/>
      <c r="G294" s="702"/>
      <c r="H294" s="140"/>
      <c r="I294" s="700"/>
      <c r="J294" s="396"/>
      <c r="K294" s="700"/>
      <c r="L294" s="149"/>
      <c r="M294" s="700"/>
      <c r="N294" s="237"/>
      <c r="O294" s="705"/>
      <c r="P294" s="215"/>
      <c r="Q294" s="700"/>
      <c r="R294" s="28"/>
      <c r="S294" s="700"/>
      <c r="T294" s="175"/>
      <c r="U294" s="969">
        <f t="shared" si="76"/>
        <v>0</v>
      </c>
      <c r="V294" s="954"/>
      <c r="W294" s="203"/>
      <c r="X294" s="112">
        <f t="shared" si="73"/>
        <v>0</v>
      </c>
      <c r="Y294" s="959">
        <f t="shared" si="77"/>
        <v>0</v>
      </c>
      <c r="Z294" s="975"/>
      <c r="AA294" s="17">
        <f t="shared" si="79"/>
        <v>0</v>
      </c>
      <c r="AB294" s="17">
        <f t="shared" si="80"/>
        <v>0</v>
      </c>
      <c r="AC294" s="17">
        <f t="shared" si="81"/>
        <v>0</v>
      </c>
      <c r="AD294" s="17">
        <f t="shared" si="82"/>
        <v>0</v>
      </c>
      <c r="AE294" s="17">
        <f t="shared" si="83"/>
        <v>0</v>
      </c>
      <c r="AF294" s="17">
        <f t="shared" si="84"/>
        <v>0</v>
      </c>
      <c r="AG294" s="17">
        <f t="shared" si="85"/>
        <v>0</v>
      </c>
      <c r="AP294" s="57">
        <f t="shared" si="86"/>
        <v>0</v>
      </c>
      <c r="AQ294" s="57">
        <f t="shared" si="87"/>
        <v>0</v>
      </c>
      <c r="AR294" s="57">
        <f t="shared" si="75"/>
        <v>0</v>
      </c>
      <c r="AS294" s="57">
        <f t="shared" si="88"/>
        <v>0</v>
      </c>
    </row>
    <row r="295" spans="1:45" s="3" customFormat="1" ht="15.75" customHeight="1" x14ac:dyDescent="0.3">
      <c r="A295" s="37">
        <v>15</v>
      </c>
      <c r="B295" s="19"/>
      <c r="C295" s="19"/>
      <c r="D295" s="20"/>
      <c r="E295" s="305"/>
      <c r="F295" s="63"/>
      <c r="G295" s="702"/>
      <c r="H295" s="140"/>
      <c r="I295" s="700"/>
      <c r="J295" s="396"/>
      <c r="K295" s="700"/>
      <c r="L295" s="149"/>
      <c r="M295" s="700"/>
      <c r="N295" s="237"/>
      <c r="O295" s="705"/>
      <c r="P295" s="215"/>
      <c r="Q295" s="700"/>
      <c r="R295" s="28"/>
      <c r="S295" s="700"/>
      <c r="T295" s="175"/>
      <c r="U295" s="969">
        <f t="shared" si="76"/>
        <v>0</v>
      </c>
      <c r="V295" s="954"/>
      <c r="W295" s="203"/>
      <c r="X295" s="112">
        <f t="shared" si="73"/>
        <v>0</v>
      </c>
      <c r="Y295" s="959">
        <f t="shared" si="77"/>
        <v>0</v>
      </c>
      <c r="Z295" s="975"/>
      <c r="AA295" s="17">
        <f t="shared" si="79"/>
        <v>0</v>
      </c>
      <c r="AB295" s="17">
        <f t="shared" si="80"/>
        <v>0</v>
      </c>
      <c r="AC295" s="17">
        <f t="shared" si="81"/>
        <v>0</v>
      </c>
      <c r="AD295" s="17">
        <f t="shared" si="82"/>
        <v>0</v>
      </c>
      <c r="AE295" s="17">
        <f t="shared" si="83"/>
        <v>0</v>
      </c>
      <c r="AF295" s="17">
        <f t="shared" si="84"/>
        <v>0</v>
      </c>
      <c r="AG295" s="17">
        <f t="shared" si="85"/>
        <v>0</v>
      </c>
      <c r="AP295" s="57">
        <f t="shared" si="86"/>
        <v>0</v>
      </c>
      <c r="AQ295" s="57">
        <f t="shared" si="87"/>
        <v>0</v>
      </c>
      <c r="AR295" s="57">
        <f t="shared" si="75"/>
        <v>0</v>
      </c>
      <c r="AS295" s="57">
        <f t="shared" si="88"/>
        <v>0</v>
      </c>
    </row>
    <row r="296" spans="1:45" s="3" customFormat="1" ht="15.75" customHeight="1" x14ac:dyDescent="0.3">
      <c r="A296" s="37">
        <v>17</v>
      </c>
      <c r="B296" s="19"/>
      <c r="C296" s="19"/>
      <c r="D296" s="20"/>
      <c r="E296" s="305"/>
      <c r="F296" s="63"/>
      <c r="G296" s="702"/>
      <c r="H296" s="140"/>
      <c r="I296" s="700"/>
      <c r="J296" s="396"/>
      <c r="K296" s="700"/>
      <c r="L296" s="149"/>
      <c r="M296" s="700"/>
      <c r="N296" s="237"/>
      <c r="O296" s="705"/>
      <c r="P296" s="215"/>
      <c r="Q296" s="700"/>
      <c r="R296" s="28"/>
      <c r="S296" s="700"/>
      <c r="T296" s="175"/>
      <c r="U296" s="969">
        <f t="shared" si="76"/>
        <v>0</v>
      </c>
      <c r="V296" s="954"/>
      <c r="W296" s="203"/>
      <c r="X296" s="112">
        <f t="shared" si="73"/>
        <v>0</v>
      </c>
      <c r="Y296" s="959">
        <f t="shared" si="77"/>
        <v>0</v>
      </c>
      <c r="Z296" s="975"/>
      <c r="AA296" s="17">
        <f t="shared" si="79"/>
        <v>0</v>
      </c>
      <c r="AB296" s="17">
        <f t="shared" si="80"/>
        <v>0</v>
      </c>
      <c r="AC296" s="17">
        <f t="shared" si="81"/>
        <v>0</v>
      </c>
      <c r="AD296" s="17">
        <f t="shared" si="82"/>
        <v>0</v>
      </c>
      <c r="AE296" s="17">
        <f t="shared" si="83"/>
        <v>0</v>
      </c>
      <c r="AF296" s="17">
        <f t="shared" si="84"/>
        <v>0</v>
      </c>
      <c r="AG296" s="17">
        <f t="shared" si="85"/>
        <v>0</v>
      </c>
      <c r="AP296" s="57">
        <f t="shared" si="86"/>
        <v>0</v>
      </c>
      <c r="AQ296" s="57">
        <f t="shared" si="87"/>
        <v>0</v>
      </c>
      <c r="AR296" s="57">
        <f t="shared" si="75"/>
        <v>0</v>
      </c>
      <c r="AS296" s="57">
        <f t="shared" si="88"/>
        <v>0</v>
      </c>
    </row>
    <row r="297" spans="1:45" s="3" customFormat="1" ht="15.75" customHeight="1" x14ac:dyDescent="0.3">
      <c r="A297" s="37">
        <v>18</v>
      </c>
      <c r="B297" s="19"/>
      <c r="C297" s="19"/>
      <c r="D297" s="20"/>
      <c r="E297" s="305"/>
      <c r="F297" s="63"/>
      <c r="G297" s="702"/>
      <c r="H297" s="140"/>
      <c r="I297" s="700"/>
      <c r="J297" s="396"/>
      <c r="K297" s="700"/>
      <c r="L297" s="149"/>
      <c r="M297" s="700"/>
      <c r="N297" s="237"/>
      <c r="O297" s="705"/>
      <c r="P297" s="215"/>
      <c r="Q297" s="700"/>
      <c r="R297" s="28"/>
      <c r="S297" s="700"/>
      <c r="T297" s="175"/>
      <c r="U297" s="969">
        <f t="shared" si="76"/>
        <v>0</v>
      </c>
      <c r="V297" s="954"/>
      <c r="W297" s="203"/>
      <c r="X297" s="112">
        <f t="shared" si="73"/>
        <v>0</v>
      </c>
      <c r="Y297" s="959">
        <f t="shared" si="77"/>
        <v>0</v>
      </c>
      <c r="Z297" s="975"/>
      <c r="AA297" s="17">
        <f t="shared" si="79"/>
        <v>0</v>
      </c>
      <c r="AB297" s="17">
        <f t="shared" si="80"/>
        <v>0</v>
      </c>
      <c r="AC297" s="17">
        <f t="shared" si="81"/>
        <v>0</v>
      </c>
      <c r="AD297" s="17">
        <f t="shared" si="82"/>
        <v>0</v>
      </c>
      <c r="AE297" s="17">
        <f t="shared" si="83"/>
        <v>0</v>
      </c>
      <c r="AF297" s="17">
        <f t="shared" si="84"/>
        <v>0</v>
      </c>
      <c r="AG297" s="17">
        <f t="shared" si="85"/>
        <v>0</v>
      </c>
      <c r="AP297" s="57">
        <f t="shared" si="86"/>
        <v>0</v>
      </c>
      <c r="AQ297" s="57">
        <f t="shared" si="87"/>
        <v>0</v>
      </c>
      <c r="AR297" s="57">
        <f t="shared" si="75"/>
        <v>0</v>
      </c>
      <c r="AS297" s="57">
        <f t="shared" si="88"/>
        <v>0</v>
      </c>
    </row>
    <row r="298" spans="1:45" s="3" customFormat="1" ht="15.75" customHeight="1" x14ac:dyDescent="0.3">
      <c r="A298" s="37">
        <v>19</v>
      </c>
      <c r="B298" s="19"/>
      <c r="C298" s="19"/>
      <c r="D298" s="20"/>
      <c r="E298" s="305"/>
      <c r="F298" s="63"/>
      <c r="G298" s="702"/>
      <c r="H298" s="140"/>
      <c r="I298" s="700"/>
      <c r="J298" s="396"/>
      <c r="K298" s="700"/>
      <c r="L298" s="149"/>
      <c r="M298" s="700"/>
      <c r="N298" s="237"/>
      <c r="O298" s="705"/>
      <c r="P298" s="215"/>
      <c r="Q298" s="700"/>
      <c r="R298" s="28"/>
      <c r="S298" s="700"/>
      <c r="T298" s="175"/>
      <c r="U298" s="969">
        <f t="shared" si="76"/>
        <v>0</v>
      </c>
      <c r="V298" s="954"/>
      <c r="W298" s="203"/>
      <c r="X298" s="112">
        <f t="shared" si="73"/>
        <v>0</v>
      </c>
      <c r="Y298" s="959">
        <f t="shared" si="77"/>
        <v>0</v>
      </c>
      <c r="Z298" s="975"/>
      <c r="AA298" s="17">
        <f t="shared" si="79"/>
        <v>0</v>
      </c>
      <c r="AB298" s="17">
        <f t="shared" si="80"/>
        <v>0</v>
      </c>
      <c r="AC298" s="17">
        <f t="shared" si="81"/>
        <v>0</v>
      </c>
      <c r="AD298" s="17">
        <f t="shared" si="82"/>
        <v>0</v>
      </c>
      <c r="AE298" s="17">
        <f t="shared" si="83"/>
        <v>0</v>
      </c>
      <c r="AF298" s="17">
        <f t="shared" si="84"/>
        <v>0</v>
      </c>
      <c r="AG298" s="17">
        <f t="shared" si="85"/>
        <v>0</v>
      </c>
      <c r="AP298" s="57">
        <f t="shared" si="86"/>
        <v>0</v>
      </c>
      <c r="AQ298" s="57">
        <f t="shared" si="87"/>
        <v>0</v>
      </c>
      <c r="AR298" s="57">
        <f t="shared" si="75"/>
        <v>0</v>
      </c>
      <c r="AS298" s="57">
        <f t="shared" si="88"/>
        <v>0</v>
      </c>
    </row>
    <row r="299" spans="1:45" s="3" customFormat="1" ht="15.75" customHeight="1" x14ac:dyDescent="0.3">
      <c r="A299" s="37">
        <v>20</v>
      </c>
      <c r="B299" s="19"/>
      <c r="C299" s="19"/>
      <c r="D299" s="20"/>
      <c r="E299" s="305"/>
      <c r="F299" s="63"/>
      <c r="G299" s="702"/>
      <c r="H299" s="140"/>
      <c r="I299" s="700"/>
      <c r="J299" s="396"/>
      <c r="K299" s="700"/>
      <c r="L299" s="149"/>
      <c r="M299" s="700"/>
      <c r="N299" s="237"/>
      <c r="O299" s="705"/>
      <c r="P299" s="215"/>
      <c r="Q299" s="700"/>
      <c r="R299" s="28"/>
      <c r="S299" s="700"/>
      <c r="T299" s="175"/>
      <c r="U299" s="969">
        <f t="shared" si="76"/>
        <v>0</v>
      </c>
      <c r="V299" s="954"/>
      <c r="W299" s="203"/>
      <c r="X299" s="112">
        <f t="shared" ref="X299:X362" si="89">F299+G299+I299+K299+M299+O299+Q299+S299-H299-J299-L299-N299-P299-R299-T299-W299</f>
        <v>0</v>
      </c>
      <c r="Y299" s="959">
        <f t="shared" si="77"/>
        <v>0</v>
      </c>
      <c r="Z299" s="975"/>
      <c r="AA299" s="17">
        <f t="shared" si="79"/>
        <v>0</v>
      </c>
      <c r="AB299" s="17">
        <f t="shared" si="80"/>
        <v>0</v>
      </c>
      <c r="AC299" s="17">
        <f t="shared" si="81"/>
        <v>0</v>
      </c>
      <c r="AD299" s="17">
        <f t="shared" si="82"/>
        <v>0</v>
      </c>
      <c r="AE299" s="17">
        <f t="shared" si="83"/>
        <v>0</v>
      </c>
      <c r="AF299" s="17">
        <f t="shared" si="84"/>
        <v>0</v>
      </c>
      <c r="AG299" s="17">
        <f t="shared" si="85"/>
        <v>0</v>
      </c>
      <c r="AP299" s="57">
        <f t="shared" si="86"/>
        <v>0</v>
      </c>
      <c r="AQ299" s="57">
        <f t="shared" si="87"/>
        <v>0</v>
      </c>
      <c r="AR299" s="57">
        <f t="shared" si="75"/>
        <v>0</v>
      </c>
      <c r="AS299" s="57">
        <f t="shared" si="88"/>
        <v>0</v>
      </c>
    </row>
    <row r="300" spans="1:45" s="3" customFormat="1" ht="15.75" customHeight="1" x14ac:dyDescent="0.3">
      <c r="A300" s="37">
        <v>21</v>
      </c>
      <c r="B300" s="19"/>
      <c r="C300" s="19"/>
      <c r="D300" s="20"/>
      <c r="E300" s="305"/>
      <c r="F300" s="63"/>
      <c r="G300" s="702"/>
      <c r="H300" s="140"/>
      <c r="I300" s="700"/>
      <c r="J300" s="396"/>
      <c r="K300" s="700"/>
      <c r="L300" s="149"/>
      <c r="M300" s="700"/>
      <c r="N300" s="237"/>
      <c r="O300" s="705"/>
      <c r="P300" s="215"/>
      <c r="Q300" s="700"/>
      <c r="R300" s="28"/>
      <c r="S300" s="700"/>
      <c r="T300" s="175"/>
      <c r="U300" s="969">
        <f t="shared" si="76"/>
        <v>0</v>
      </c>
      <c r="V300" s="954"/>
      <c r="W300" s="203"/>
      <c r="X300" s="112">
        <f t="shared" si="89"/>
        <v>0</v>
      </c>
      <c r="Y300" s="959">
        <f t="shared" si="77"/>
        <v>0</v>
      </c>
      <c r="Z300" s="975"/>
      <c r="AA300" s="17">
        <f t="shared" si="79"/>
        <v>0</v>
      </c>
      <c r="AB300" s="17">
        <f t="shared" si="80"/>
        <v>0</v>
      </c>
      <c r="AC300" s="17">
        <f t="shared" si="81"/>
        <v>0</v>
      </c>
      <c r="AD300" s="17">
        <f t="shared" si="82"/>
        <v>0</v>
      </c>
      <c r="AE300" s="17">
        <f t="shared" si="83"/>
        <v>0</v>
      </c>
      <c r="AF300" s="17">
        <f t="shared" si="84"/>
        <v>0</v>
      </c>
      <c r="AG300" s="17">
        <f t="shared" si="85"/>
        <v>0</v>
      </c>
      <c r="AP300" s="57">
        <f t="shared" si="86"/>
        <v>0</v>
      </c>
      <c r="AQ300" s="57">
        <f t="shared" si="87"/>
        <v>0</v>
      </c>
      <c r="AR300" s="57">
        <f t="shared" si="75"/>
        <v>0</v>
      </c>
      <c r="AS300" s="57">
        <f t="shared" si="88"/>
        <v>0</v>
      </c>
    </row>
    <row r="301" spans="1:45" s="3" customFormat="1" ht="15.75" customHeight="1" x14ac:dyDescent="0.3">
      <c r="A301" s="37">
        <v>22</v>
      </c>
      <c r="B301" s="19"/>
      <c r="C301" s="19"/>
      <c r="D301" s="20"/>
      <c r="E301" s="305"/>
      <c r="F301" s="63"/>
      <c r="G301" s="702"/>
      <c r="H301" s="140"/>
      <c r="I301" s="700"/>
      <c r="J301" s="396"/>
      <c r="K301" s="700"/>
      <c r="L301" s="149"/>
      <c r="M301" s="700"/>
      <c r="N301" s="237"/>
      <c r="O301" s="705"/>
      <c r="P301" s="215"/>
      <c r="Q301" s="700"/>
      <c r="R301" s="28"/>
      <c r="S301" s="700"/>
      <c r="T301" s="175"/>
      <c r="U301" s="969">
        <f t="shared" si="76"/>
        <v>0</v>
      </c>
      <c r="V301" s="954"/>
      <c r="W301" s="203"/>
      <c r="X301" s="112">
        <f t="shared" si="89"/>
        <v>0</v>
      </c>
      <c r="Y301" s="959">
        <f t="shared" si="77"/>
        <v>0</v>
      </c>
      <c r="Z301" s="975"/>
      <c r="AA301" s="17">
        <f t="shared" si="79"/>
        <v>0</v>
      </c>
      <c r="AB301" s="17">
        <f t="shared" si="80"/>
        <v>0</v>
      </c>
      <c r="AC301" s="17">
        <f t="shared" si="81"/>
        <v>0</v>
      </c>
      <c r="AD301" s="17">
        <f t="shared" si="82"/>
        <v>0</v>
      </c>
      <c r="AE301" s="17">
        <f t="shared" si="83"/>
        <v>0</v>
      </c>
      <c r="AF301" s="17">
        <f t="shared" si="84"/>
        <v>0</v>
      </c>
      <c r="AG301" s="17">
        <f t="shared" si="85"/>
        <v>0</v>
      </c>
      <c r="AP301" s="57">
        <f t="shared" si="86"/>
        <v>0</v>
      </c>
      <c r="AQ301" s="57">
        <f t="shared" si="87"/>
        <v>0</v>
      </c>
      <c r="AR301" s="57">
        <f t="shared" si="75"/>
        <v>0</v>
      </c>
      <c r="AS301" s="57">
        <f t="shared" si="88"/>
        <v>0</v>
      </c>
    </row>
    <row r="302" spans="1:45" s="3" customFormat="1" ht="15.75" customHeight="1" x14ac:dyDescent="0.3">
      <c r="A302" s="37">
        <v>26</v>
      </c>
      <c r="B302" s="19"/>
      <c r="C302" s="19"/>
      <c r="D302" s="20"/>
      <c r="E302" s="305"/>
      <c r="F302" s="63"/>
      <c r="G302" s="702"/>
      <c r="H302" s="140"/>
      <c r="I302" s="700"/>
      <c r="J302" s="396"/>
      <c r="K302" s="700"/>
      <c r="L302" s="149"/>
      <c r="M302" s="700"/>
      <c r="N302" s="237"/>
      <c r="O302" s="705"/>
      <c r="P302" s="215"/>
      <c r="Q302" s="700"/>
      <c r="R302" s="28"/>
      <c r="S302" s="700"/>
      <c r="T302" s="175"/>
      <c r="U302" s="969">
        <f t="shared" si="76"/>
        <v>0</v>
      </c>
      <c r="V302" s="954"/>
      <c r="W302" s="203"/>
      <c r="X302" s="112">
        <f t="shared" si="89"/>
        <v>0</v>
      </c>
      <c r="Y302" s="959">
        <f t="shared" si="77"/>
        <v>0</v>
      </c>
      <c r="Z302" s="975"/>
      <c r="AA302" s="17">
        <f t="shared" si="79"/>
        <v>0</v>
      </c>
      <c r="AB302" s="17">
        <f t="shared" si="80"/>
        <v>0</v>
      </c>
      <c r="AC302" s="17">
        <f t="shared" si="81"/>
        <v>0</v>
      </c>
      <c r="AD302" s="17">
        <f t="shared" si="82"/>
        <v>0</v>
      </c>
      <c r="AE302" s="17">
        <f t="shared" si="83"/>
        <v>0</v>
      </c>
      <c r="AF302" s="17">
        <f t="shared" si="84"/>
        <v>0</v>
      </c>
      <c r="AG302" s="17">
        <f t="shared" si="85"/>
        <v>0</v>
      </c>
      <c r="AP302" s="57">
        <f t="shared" si="86"/>
        <v>0</v>
      </c>
      <c r="AQ302" s="57">
        <f t="shared" si="87"/>
        <v>0</v>
      </c>
      <c r="AR302" s="57">
        <f t="shared" si="75"/>
        <v>0</v>
      </c>
      <c r="AS302" s="57">
        <f t="shared" si="88"/>
        <v>0</v>
      </c>
    </row>
    <row r="303" spans="1:45" s="3" customFormat="1" ht="15.75" customHeight="1" x14ac:dyDescent="0.3">
      <c r="A303" s="37">
        <v>27</v>
      </c>
      <c r="B303" s="19"/>
      <c r="C303" s="19"/>
      <c r="D303" s="20"/>
      <c r="E303" s="305"/>
      <c r="F303" s="63"/>
      <c r="G303" s="702"/>
      <c r="H303" s="140"/>
      <c r="I303" s="700"/>
      <c r="J303" s="396"/>
      <c r="K303" s="700"/>
      <c r="L303" s="149"/>
      <c r="M303" s="700"/>
      <c r="N303" s="237"/>
      <c r="O303" s="705"/>
      <c r="P303" s="215"/>
      <c r="Q303" s="700"/>
      <c r="R303" s="28"/>
      <c r="S303" s="700"/>
      <c r="T303" s="175"/>
      <c r="U303" s="969">
        <f t="shared" si="76"/>
        <v>0</v>
      </c>
      <c r="V303" s="954"/>
      <c r="W303" s="203"/>
      <c r="X303" s="112">
        <f t="shared" si="89"/>
        <v>0</v>
      </c>
      <c r="Y303" s="959">
        <f t="shared" si="77"/>
        <v>0</v>
      </c>
      <c r="Z303" s="975"/>
      <c r="AA303" s="17">
        <f t="shared" si="79"/>
        <v>0</v>
      </c>
      <c r="AB303" s="17">
        <f t="shared" si="80"/>
        <v>0</v>
      </c>
      <c r="AC303" s="17">
        <f t="shared" si="81"/>
        <v>0</v>
      </c>
      <c r="AD303" s="17">
        <f t="shared" si="82"/>
        <v>0</v>
      </c>
      <c r="AE303" s="17">
        <f t="shared" si="83"/>
        <v>0</v>
      </c>
      <c r="AF303" s="17">
        <f t="shared" si="84"/>
        <v>0</v>
      </c>
      <c r="AG303" s="17">
        <f t="shared" si="85"/>
        <v>0</v>
      </c>
      <c r="AP303" s="57">
        <f t="shared" si="86"/>
        <v>0</v>
      </c>
      <c r="AQ303" s="57">
        <f t="shared" si="87"/>
        <v>0</v>
      </c>
      <c r="AR303" s="57">
        <f t="shared" si="75"/>
        <v>0</v>
      </c>
      <c r="AS303" s="57">
        <f t="shared" si="88"/>
        <v>0</v>
      </c>
    </row>
    <row r="304" spans="1:45" s="3" customFormat="1" ht="15.75" customHeight="1" x14ac:dyDescent="0.3">
      <c r="A304" s="37">
        <v>28</v>
      </c>
      <c r="B304" s="19"/>
      <c r="C304" s="19"/>
      <c r="D304" s="20"/>
      <c r="E304" s="305"/>
      <c r="F304" s="63"/>
      <c r="G304" s="702"/>
      <c r="H304" s="140"/>
      <c r="I304" s="700"/>
      <c r="J304" s="396"/>
      <c r="K304" s="700"/>
      <c r="L304" s="149"/>
      <c r="M304" s="700"/>
      <c r="N304" s="237"/>
      <c r="O304" s="705"/>
      <c r="P304" s="215"/>
      <c r="Q304" s="700"/>
      <c r="R304" s="28"/>
      <c r="S304" s="700"/>
      <c r="T304" s="175"/>
      <c r="U304" s="969">
        <f t="shared" si="76"/>
        <v>0</v>
      </c>
      <c r="V304" s="954"/>
      <c r="W304" s="203"/>
      <c r="X304" s="112">
        <f t="shared" si="89"/>
        <v>0</v>
      </c>
      <c r="Y304" s="959">
        <f t="shared" si="77"/>
        <v>0</v>
      </c>
      <c r="Z304" s="975"/>
      <c r="AA304" s="17">
        <f t="shared" si="79"/>
        <v>0</v>
      </c>
      <c r="AB304" s="17">
        <f t="shared" si="80"/>
        <v>0</v>
      </c>
      <c r="AC304" s="17">
        <f t="shared" si="81"/>
        <v>0</v>
      </c>
      <c r="AD304" s="17">
        <f t="shared" si="82"/>
        <v>0</v>
      </c>
      <c r="AE304" s="17">
        <f t="shared" si="83"/>
        <v>0</v>
      </c>
      <c r="AF304" s="17">
        <f t="shared" si="84"/>
        <v>0</v>
      </c>
      <c r="AG304" s="17">
        <f t="shared" si="85"/>
        <v>0</v>
      </c>
      <c r="AP304" s="57">
        <f t="shared" si="86"/>
        <v>0</v>
      </c>
      <c r="AQ304" s="57">
        <f t="shared" si="87"/>
        <v>0</v>
      </c>
      <c r="AR304" s="57">
        <f t="shared" si="75"/>
        <v>0</v>
      </c>
      <c r="AS304" s="57">
        <f t="shared" si="88"/>
        <v>0</v>
      </c>
    </row>
    <row r="305" spans="1:45" s="3" customFormat="1" ht="15.75" customHeight="1" x14ac:dyDescent="0.3">
      <c r="A305" s="37">
        <v>29</v>
      </c>
      <c r="B305" s="19"/>
      <c r="C305" s="19"/>
      <c r="D305" s="20"/>
      <c r="E305" s="305"/>
      <c r="F305" s="63"/>
      <c r="G305" s="702"/>
      <c r="H305" s="140"/>
      <c r="I305" s="700"/>
      <c r="J305" s="396"/>
      <c r="K305" s="700"/>
      <c r="L305" s="149"/>
      <c r="M305" s="700"/>
      <c r="N305" s="237"/>
      <c r="O305" s="705"/>
      <c r="P305" s="215"/>
      <c r="Q305" s="700"/>
      <c r="R305" s="28"/>
      <c r="S305" s="700"/>
      <c r="T305" s="175"/>
      <c r="U305" s="969">
        <f t="shared" si="76"/>
        <v>0</v>
      </c>
      <c r="V305" s="954"/>
      <c r="W305" s="203"/>
      <c r="X305" s="112">
        <f t="shared" si="89"/>
        <v>0</v>
      </c>
      <c r="Y305" s="959">
        <f t="shared" si="77"/>
        <v>0</v>
      </c>
      <c r="Z305" s="975"/>
      <c r="AA305" s="17">
        <f t="shared" si="79"/>
        <v>0</v>
      </c>
      <c r="AB305" s="17">
        <f t="shared" si="80"/>
        <v>0</v>
      </c>
      <c r="AC305" s="17">
        <f t="shared" si="81"/>
        <v>0</v>
      </c>
      <c r="AD305" s="17">
        <f t="shared" si="82"/>
        <v>0</v>
      </c>
      <c r="AE305" s="17">
        <f t="shared" si="83"/>
        <v>0</v>
      </c>
      <c r="AF305" s="17">
        <f t="shared" si="84"/>
        <v>0</v>
      </c>
      <c r="AG305" s="17">
        <f t="shared" si="85"/>
        <v>0</v>
      </c>
      <c r="AP305" s="57">
        <f t="shared" si="86"/>
        <v>0</v>
      </c>
      <c r="AQ305" s="57">
        <f t="shared" si="87"/>
        <v>0</v>
      </c>
      <c r="AR305" s="57">
        <f t="shared" si="75"/>
        <v>0</v>
      </c>
      <c r="AS305" s="57">
        <f t="shared" si="88"/>
        <v>0</v>
      </c>
    </row>
    <row r="306" spans="1:45" s="3" customFormat="1" ht="15.75" customHeight="1" x14ac:dyDescent="0.3">
      <c r="A306" s="37">
        <v>30</v>
      </c>
      <c r="B306" s="19"/>
      <c r="C306" s="19"/>
      <c r="D306" s="20"/>
      <c r="E306" s="305"/>
      <c r="F306" s="63"/>
      <c r="G306" s="702"/>
      <c r="H306" s="140"/>
      <c r="I306" s="700"/>
      <c r="J306" s="396"/>
      <c r="K306" s="700"/>
      <c r="L306" s="149"/>
      <c r="M306" s="700"/>
      <c r="N306" s="237"/>
      <c r="O306" s="705"/>
      <c r="P306" s="215"/>
      <c r="Q306" s="700"/>
      <c r="R306" s="28"/>
      <c r="S306" s="700"/>
      <c r="T306" s="175"/>
      <c r="U306" s="969">
        <f t="shared" si="76"/>
        <v>0</v>
      </c>
      <c r="V306" s="954"/>
      <c r="W306" s="203"/>
      <c r="X306" s="112">
        <f t="shared" si="89"/>
        <v>0</v>
      </c>
      <c r="Y306" s="959">
        <f t="shared" si="77"/>
        <v>0</v>
      </c>
      <c r="Z306" s="975"/>
      <c r="AA306" s="17">
        <f t="shared" si="79"/>
        <v>0</v>
      </c>
      <c r="AB306" s="17">
        <f t="shared" si="80"/>
        <v>0</v>
      </c>
      <c r="AC306" s="17">
        <f t="shared" si="81"/>
        <v>0</v>
      </c>
      <c r="AD306" s="17">
        <f t="shared" si="82"/>
        <v>0</v>
      </c>
      <c r="AE306" s="17">
        <f t="shared" si="83"/>
        <v>0</v>
      </c>
      <c r="AF306" s="17">
        <f t="shared" si="84"/>
        <v>0</v>
      </c>
      <c r="AG306" s="17">
        <f t="shared" si="85"/>
        <v>0</v>
      </c>
      <c r="AP306" s="57">
        <f t="shared" si="86"/>
        <v>0</v>
      </c>
      <c r="AQ306" s="57">
        <f t="shared" si="87"/>
        <v>0</v>
      </c>
      <c r="AR306" s="57">
        <f t="shared" si="75"/>
        <v>0</v>
      </c>
      <c r="AS306" s="57">
        <f t="shared" si="88"/>
        <v>0</v>
      </c>
    </row>
    <row r="307" spans="1:45" s="3" customFormat="1" ht="15.75" customHeight="1" x14ac:dyDescent="0.3">
      <c r="A307" s="37">
        <v>31</v>
      </c>
      <c r="B307" s="19"/>
      <c r="C307" s="19"/>
      <c r="D307" s="20"/>
      <c r="E307" s="305"/>
      <c r="F307" s="63"/>
      <c r="G307" s="702"/>
      <c r="H307" s="140"/>
      <c r="I307" s="700"/>
      <c r="J307" s="396"/>
      <c r="K307" s="700"/>
      <c r="L307" s="149"/>
      <c r="M307" s="700"/>
      <c r="N307" s="237"/>
      <c r="O307" s="705"/>
      <c r="P307" s="215"/>
      <c r="Q307" s="700"/>
      <c r="R307" s="28"/>
      <c r="S307" s="700"/>
      <c r="T307" s="175"/>
      <c r="U307" s="969">
        <f t="shared" si="76"/>
        <v>0</v>
      </c>
      <c r="V307" s="954"/>
      <c r="W307" s="203"/>
      <c r="X307" s="112">
        <f t="shared" si="89"/>
        <v>0</v>
      </c>
      <c r="Y307" s="959">
        <f t="shared" si="77"/>
        <v>0</v>
      </c>
      <c r="Z307" s="975"/>
      <c r="AA307" s="17">
        <f t="shared" si="79"/>
        <v>0</v>
      </c>
      <c r="AB307" s="17">
        <f t="shared" si="80"/>
        <v>0</v>
      </c>
      <c r="AC307" s="17">
        <f t="shared" si="81"/>
        <v>0</v>
      </c>
      <c r="AD307" s="17">
        <f t="shared" si="82"/>
        <v>0</v>
      </c>
      <c r="AE307" s="17">
        <f t="shared" si="83"/>
        <v>0</v>
      </c>
      <c r="AF307" s="17">
        <f t="shared" si="84"/>
        <v>0</v>
      </c>
      <c r="AG307" s="17">
        <f t="shared" si="85"/>
        <v>0</v>
      </c>
      <c r="AP307" s="57">
        <f t="shared" si="86"/>
        <v>0</v>
      </c>
      <c r="AQ307" s="57">
        <f t="shared" si="87"/>
        <v>0</v>
      </c>
      <c r="AR307" s="57">
        <f t="shared" si="75"/>
        <v>0</v>
      </c>
      <c r="AS307" s="57">
        <f t="shared" si="88"/>
        <v>0</v>
      </c>
    </row>
    <row r="308" spans="1:45" s="3" customFormat="1" ht="15.75" customHeight="1" x14ac:dyDescent="0.3">
      <c r="A308" s="37">
        <v>32</v>
      </c>
      <c r="B308" s="19"/>
      <c r="C308" s="19"/>
      <c r="D308" s="20"/>
      <c r="E308" s="305"/>
      <c r="F308" s="63"/>
      <c r="G308" s="702"/>
      <c r="H308" s="140"/>
      <c r="I308" s="700"/>
      <c r="J308" s="396"/>
      <c r="K308" s="700"/>
      <c r="L308" s="149"/>
      <c r="M308" s="700"/>
      <c r="N308" s="237"/>
      <c r="O308" s="705"/>
      <c r="P308" s="215"/>
      <c r="Q308" s="700"/>
      <c r="R308" s="28"/>
      <c r="S308" s="700"/>
      <c r="T308" s="175"/>
      <c r="U308" s="969">
        <f t="shared" si="76"/>
        <v>0</v>
      </c>
      <c r="V308" s="954"/>
      <c r="W308" s="203"/>
      <c r="X308" s="112">
        <f t="shared" si="89"/>
        <v>0</v>
      </c>
      <c r="Y308" s="959">
        <f t="shared" si="77"/>
        <v>0</v>
      </c>
      <c r="Z308" s="975"/>
      <c r="AA308" s="17">
        <f t="shared" si="79"/>
        <v>0</v>
      </c>
      <c r="AB308" s="17">
        <f t="shared" si="80"/>
        <v>0</v>
      </c>
      <c r="AC308" s="17">
        <f t="shared" si="81"/>
        <v>0</v>
      </c>
      <c r="AD308" s="17">
        <f t="shared" si="82"/>
        <v>0</v>
      </c>
      <c r="AE308" s="17">
        <f t="shared" si="83"/>
        <v>0</v>
      </c>
      <c r="AF308" s="17">
        <f t="shared" si="84"/>
        <v>0</v>
      </c>
      <c r="AG308" s="17">
        <f t="shared" si="85"/>
        <v>0</v>
      </c>
      <c r="AP308" s="57">
        <f t="shared" si="86"/>
        <v>0</v>
      </c>
      <c r="AQ308" s="57">
        <f t="shared" si="87"/>
        <v>0</v>
      </c>
      <c r="AR308" s="57">
        <f t="shared" si="75"/>
        <v>0</v>
      </c>
      <c r="AS308" s="57">
        <f t="shared" si="88"/>
        <v>0</v>
      </c>
    </row>
    <row r="309" spans="1:45" s="3" customFormat="1" ht="15.75" customHeight="1" x14ac:dyDescent="0.3">
      <c r="A309" s="37">
        <v>33</v>
      </c>
      <c r="B309" s="19"/>
      <c r="C309" s="19"/>
      <c r="D309" s="20"/>
      <c r="E309" s="305"/>
      <c r="F309" s="63"/>
      <c r="G309" s="702"/>
      <c r="H309" s="140"/>
      <c r="I309" s="700"/>
      <c r="J309" s="396"/>
      <c r="K309" s="700"/>
      <c r="L309" s="149"/>
      <c r="M309" s="700"/>
      <c r="N309" s="237"/>
      <c r="O309" s="705"/>
      <c r="P309" s="215"/>
      <c r="Q309" s="700"/>
      <c r="R309" s="28"/>
      <c r="S309" s="700"/>
      <c r="T309" s="175"/>
      <c r="U309" s="969">
        <f t="shared" si="76"/>
        <v>0</v>
      </c>
      <c r="V309" s="954"/>
      <c r="W309" s="203"/>
      <c r="X309" s="112">
        <f t="shared" si="89"/>
        <v>0</v>
      </c>
      <c r="Y309" s="959">
        <f t="shared" si="77"/>
        <v>0</v>
      </c>
      <c r="Z309" s="975"/>
      <c r="AA309" s="17">
        <f t="shared" si="79"/>
        <v>0</v>
      </c>
      <c r="AB309" s="17">
        <f t="shared" si="80"/>
        <v>0</v>
      </c>
      <c r="AC309" s="17">
        <f t="shared" si="81"/>
        <v>0</v>
      </c>
      <c r="AD309" s="17">
        <f t="shared" si="82"/>
        <v>0</v>
      </c>
      <c r="AE309" s="17">
        <f t="shared" si="83"/>
        <v>0</v>
      </c>
      <c r="AF309" s="17">
        <f t="shared" si="84"/>
        <v>0</v>
      </c>
      <c r="AG309" s="17">
        <f t="shared" si="85"/>
        <v>0</v>
      </c>
      <c r="AP309" s="57">
        <f t="shared" si="86"/>
        <v>0</v>
      </c>
      <c r="AQ309" s="57">
        <f t="shared" si="87"/>
        <v>0</v>
      </c>
      <c r="AR309" s="57">
        <f t="shared" si="75"/>
        <v>0</v>
      </c>
      <c r="AS309" s="57">
        <f t="shared" si="88"/>
        <v>0</v>
      </c>
    </row>
    <row r="310" spans="1:45" s="3" customFormat="1" ht="15.75" customHeight="1" x14ac:dyDescent="0.3">
      <c r="A310" s="37">
        <v>34</v>
      </c>
      <c r="B310" s="19"/>
      <c r="C310" s="19"/>
      <c r="D310" s="20"/>
      <c r="E310" s="305"/>
      <c r="F310" s="63"/>
      <c r="G310" s="702"/>
      <c r="H310" s="140"/>
      <c r="I310" s="700"/>
      <c r="J310" s="396"/>
      <c r="K310" s="700"/>
      <c r="L310" s="149"/>
      <c r="M310" s="700"/>
      <c r="N310" s="237"/>
      <c r="O310" s="705"/>
      <c r="P310" s="215"/>
      <c r="Q310" s="700"/>
      <c r="R310" s="28"/>
      <c r="S310" s="700"/>
      <c r="T310" s="175"/>
      <c r="U310" s="969">
        <f t="shared" si="76"/>
        <v>0</v>
      </c>
      <c r="V310" s="954"/>
      <c r="W310" s="203"/>
      <c r="X310" s="112">
        <f t="shared" si="89"/>
        <v>0</v>
      </c>
      <c r="Y310" s="959">
        <f t="shared" si="77"/>
        <v>0</v>
      </c>
      <c r="Z310" s="975"/>
      <c r="AA310" s="17">
        <f t="shared" si="79"/>
        <v>0</v>
      </c>
      <c r="AB310" s="17">
        <f t="shared" si="80"/>
        <v>0</v>
      </c>
      <c r="AC310" s="17">
        <f t="shared" si="81"/>
        <v>0</v>
      </c>
      <c r="AD310" s="17">
        <f t="shared" si="82"/>
        <v>0</v>
      </c>
      <c r="AE310" s="17">
        <f t="shared" si="83"/>
        <v>0</v>
      </c>
      <c r="AF310" s="17">
        <f t="shared" si="84"/>
        <v>0</v>
      </c>
      <c r="AG310" s="17">
        <f t="shared" si="85"/>
        <v>0</v>
      </c>
      <c r="AP310" s="57">
        <f t="shared" si="86"/>
        <v>0</v>
      </c>
      <c r="AQ310" s="57">
        <f t="shared" si="87"/>
        <v>0</v>
      </c>
      <c r="AR310" s="57">
        <f t="shared" si="75"/>
        <v>0</v>
      </c>
      <c r="AS310" s="57">
        <f t="shared" si="88"/>
        <v>0</v>
      </c>
    </row>
    <row r="311" spans="1:45" s="3" customFormat="1" ht="15.75" customHeight="1" x14ac:dyDescent="0.3">
      <c r="A311" s="37">
        <v>35</v>
      </c>
      <c r="B311" s="19"/>
      <c r="C311" s="19"/>
      <c r="D311" s="20"/>
      <c r="E311" s="305"/>
      <c r="F311" s="63"/>
      <c r="G311" s="702"/>
      <c r="H311" s="140"/>
      <c r="I311" s="700"/>
      <c r="J311" s="396"/>
      <c r="K311" s="700"/>
      <c r="L311" s="149"/>
      <c r="M311" s="700"/>
      <c r="N311" s="237"/>
      <c r="O311" s="705"/>
      <c r="P311" s="215"/>
      <c r="Q311" s="700"/>
      <c r="R311" s="28"/>
      <c r="S311" s="700"/>
      <c r="T311" s="175"/>
      <c r="U311" s="969">
        <f t="shared" si="76"/>
        <v>0</v>
      </c>
      <c r="V311" s="954"/>
      <c r="W311" s="203"/>
      <c r="X311" s="112">
        <f t="shared" si="89"/>
        <v>0</v>
      </c>
      <c r="Y311" s="959">
        <f t="shared" si="77"/>
        <v>0</v>
      </c>
      <c r="Z311" s="975"/>
      <c r="AA311" s="17">
        <f t="shared" si="79"/>
        <v>0</v>
      </c>
      <c r="AB311" s="17">
        <f t="shared" si="80"/>
        <v>0</v>
      </c>
      <c r="AC311" s="17">
        <f t="shared" si="81"/>
        <v>0</v>
      </c>
      <c r="AD311" s="17">
        <f t="shared" si="82"/>
        <v>0</v>
      </c>
      <c r="AE311" s="17">
        <f t="shared" si="83"/>
        <v>0</v>
      </c>
      <c r="AF311" s="17">
        <f t="shared" si="84"/>
        <v>0</v>
      </c>
      <c r="AG311" s="17">
        <f t="shared" si="85"/>
        <v>0</v>
      </c>
      <c r="AP311" s="57">
        <f t="shared" si="86"/>
        <v>0</v>
      </c>
      <c r="AQ311" s="57">
        <f t="shared" si="87"/>
        <v>0</v>
      </c>
      <c r="AR311" s="57">
        <f t="shared" si="75"/>
        <v>0</v>
      </c>
      <c r="AS311" s="57">
        <f t="shared" si="88"/>
        <v>0</v>
      </c>
    </row>
    <row r="312" spans="1:45" s="3" customFormat="1" ht="15.75" customHeight="1" x14ac:dyDescent="0.3">
      <c r="A312" s="37">
        <v>36</v>
      </c>
      <c r="B312" s="19"/>
      <c r="C312" s="19"/>
      <c r="D312" s="20"/>
      <c r="E312" s="305"/>
      <c r="F312" s="63"/>
      <c r="G312" s="702"/>
      <c r="H312" s="140"/>
      <c r="I312" s="700"/>
      <c r="J312" s="396"/>
      <c r="K312" s="700"/>
      <c r="L312" s="149"/>
      <c r="M312" s="700"/>
      <c r="N312" s="237"/>
      <c r="O312" s="705"/>
      <c r="P312" s="215"/>
      <c r="Q312" s="700"/>
      <c r="R312" s="28"/>
      <c r="S312" s="700"/>
      <c r="T312" s="175"/>
      <c r="U312" s="969">
        <f t="shared" si="76"/>
        <v>0</v>
      </c>
      <c r="V312" s="954"/>
      <c r="W312" s="203"/>
      <c r="X312" s="112">
        <f t="shared" si="89"/>
        <v>0</v>
      </c>
      <c r="Y312" s="959">
        <f t="shared" si="77"/>
        <v>0</v>
      </c>
      <c r="Z312" s="975"/>
      <c r="AA312" s="17">
        <f t="shared" si="79"/>
        <v>0</v>
      </c>
      <c r="AB312" s="17">
        <f t="shared" si="80"/>
        <v>0</v>
      </c>
      <c r="AC312" s="17">
        <f t="shared" si="81"/>
        <v>0</v>
      </c>
      <c r="AD312" s="17">
        <f t="shared" si="82"/>
        <v>0</v>
      </c>
      <c r="AE312" s="17">
        <f t="shared" si="83"/>
        <v>0</v>
      </c>
      <c r="AF312" s="17">
        <f t="shared" si="84"/>
        <v>0</v>
      </c>
      <c r="AG312" s="17">
        <f t="shared" si="85"/>
        <v>0</v>
      </c>
      <c r="AP312" s="57">
        <f t="shared" si="86"/>
        <v>0</v>
      </c>
      <c r="AQ312" s="57">
        <f t="shared" si="87"/>
        <v>0</v>
      </c>
      <c r="AR312" s="57">
        <f t="shared" si="75"/>
        <v>0</v>
      </c>
      <c r="AS312" s="57">
        <f t="shared" si="88"/>
        <v>0</v>
      </c>
    </row>
    <row r="313" spans="1:45" ht="15.75" customHeight="1" x14ac:dyDescent="0.3">
      <c r="A313" s="37">
        <v>39</v>
      </c>
      <c r="B313" s="19"/>
      <c r="C313" s="19"/>
      <c r="D313" s="20"/>
      <c r="E313" s="305"/>
      <c r="F313" s="63"/>
      <c r="G313" s="702"/>
      <c r="H313" s="140"/>
      <c r="I313" s="700"/>
      <c r="J313" s="396"/>
      <c r="K313" s="700"/>
      <c r="L313" s="149"/>
      <c r="M313" s="700"/>
      <c r="N313" s="237"/>
      <c r="O313" s="705"/>
      <c r="P313" s="215"/>
      <c r="Q313" s="700"/>
      <c r="R313" s="28"/>
      <c r="S313" s="700"/>
      <c r="T313" s="175"/>
      <c r="U313" s="969">
        <f t="shared" si="76"/>
        <v>0</v>
      </c>
      <c r="V313" s="954"/>
      <c r="W313" s="203"/>
      <c r="X313" s="112">
        <f t="shared" si="89"/>
        <v>0</v>
      </c>
      <c r="Y313" s="959">
        <f t="shared" si="77"/>
        <v>0</v>
      </c>
      <c r="Z313" s="975"/>
      <c r="AA313" s="17">
        <f t="shared" si="79"/>
        <v>0</v>
      </c>
      <c r="AB313" s="17">
        <f t="shared" si="80"/>
        <v>0</v>
      </c>
      <c r="AC313" s="17">
        <f t="shared" si="81"/>
        <v>0</v>
      </c>
      <c r="AD313" s="17">
        <f t="shared" si="82"/>
        <v>0</v>
      </c>
      <c r="AE313" s="17">
        <f t="shared" si="83"/>
        <v>0</v>
      </c>
      <c r="AF313" s="17">
        <f t="shared" si="84"/>
        <v>0</v>
      </c>
      <c r="AG313" s="17">
        <f t="shared" si="85"/>
        <v>0</v>
      </c>
      <c r="AP313" s="57">
        <f t="shared" si="86"/>
        <v>0</v>
      </c>
      <c r="AQ313" s="57">
        <f t="shared" si="87"/>
        <v>0</v>
      </c>
      <c r="AR313" s="57">
        <f t="shared" si="75"/>
        <v>0</v>
      </c>
      <c r="AS313" s="57">
        <f t="shared" si="88"/>
        <v>0</v>
      </c>
    </row>
    <row r="314" spans="1:45" s="3" customFormat="1" ht="15.75" customHeight="1" x14ac:dyDescent="0.3">
      <c r="A314" s="37">
        <v>40</v>
      </c>
      <c r="B314" s="19"/>
      <c r="C314" s="19"/>
      <c r="D314" s="20"/>
      <c r="E314" s="305"/>
      <c r="F314" s="63"/>
      <c r="G314" s="702"/>
      <c r="H314" s="140"/>
      <c r="I314" s="700"/>
      <c r="J314" s="396"/>
      <c r="K314" s="700"/>
      <c r="L314" s="149"/>
      <c r="M314" s="700"/>
      <c r="N314" s="237"/>
      <c r="O314" s="705"/>
      <c r="P314" s="215"/>
      <c r="Q314" s="700"/>
      <c r="R314" s="28"/>
      <c r="S314" s="700"/>
      <c r="T314" s="175"/>
      <c r="U314" s="969">
        <f t="shared" si="76"/>
        <v>0</v>
      </c>
      <c r="V314" s="954"/>
      <c r="W314" s="203"/>
      <c r="X314" s="112">
        <f t="shared" si="89"/>
        <v>0</v>
      </c>
      <c r="Y314" s="959">
        <f t="shared" si="77"/>
        <v>0</v>
      </c>
      <c r="Z314" s="975"/>
      <c r="AA314" s="17">
        <f t="shared" si="79"/>
        <v>0</v>
      </c>
      <c r="AB314" s="17">
        <f t="shared" si="80"/>
        <v>0</v>
      </c>
      <c r="AC314" s="17">
        <f t="shared" si="81"/>
        <v>0</v>
      </c>
      <c r="AD314" s="17">
        <f t="shared" si="82"/>
        <v>0</v>
      </c>
      <c r="AE314" s="17">
        <f t="shared" si="83"/>
        <v>0</v>
      </c>
      <c r="AF314" s="17">
        <f t="shared" si="84"/>
        <v>0</v>
      </c>
      <c r="AG314" s="17">
        <f t="shared" si="85"/>
        <v>0</v>
      </c>
      <c r="AP314" s="57">
        <f t="shared" si="86"/>
        <v>0</v>
      </c>
      <c r="AQ314" s="57">
        <f t="shared" si="87"/>
        <v>0</v>
      </c>
      <c r="AR314" s="57">
        <f t="shared" si="75"/>
        <v>0</v>
      </c>
      <c r="AS314" s="57">
        <f t="shared" si="88"/>
        <v>0</v>
      </c>
    </row>
    <row r="315" spans="1:45" ht="15.75" customHeight="1" x14ac:dyDescent="0.3">
      <c r="A315" s="37">
        <v>41</v>
      </c>
      <c r="B315" s="19"/>
      <c r="C315" s="19"/>
      <c r="D315" s="20"/>
      <c r="E315" s="305"/>
      <c r="F315" s="63"/>
      <c r="G315" s="702"/>
      <c r="H315" s="140"/>
      <c r="I315" s="700"/>
      <c r="J315" s="396"/>
      <c r="K315" s="700"/>
      <c r="L315" s="149"/>
      <c r="M315" s="700"/>
      <c r="N315" s="237"/>
      <c r="O315" s="705"/>
      <c r="P315" s="215"/>
      <c r="Q315" s="700"/>
      <c r="R315" s="28"/>
      <c r="S315" s="700"/>
      <c r="T315" s="175"/>
      <c r="U315" s="969">
        <f t="shared" si="76"/>
        <v>0</v>
      </c>
      <c r="V315" s="954"/>
      <c r="W315" s="203"/>
      <c r="X315" s="112">
        <f t="shared" si="89"/>
        <v>0</v>
      </c>
      <c r="Y315" s="959">
        <f t="shared" si="77"/>
        <v>0</v>
      </c>
      <c r="Z315" s="975"/>
      <c r="AA315" s="17">
        <f t="shared" si="79"/>
        <v>0</v>
      </c>
      <c r="AB315" s="17">
        <f t="shared" si="80"/>
        <v>0</v>
      </c>
      <c r="AC315" s="17">
        <f t="shared" si="81"/>
        <v>0</v>
      </c>
      <c r="AD315" s="17">
        <f t="shared" si="82"/>
        <v>0</v>
      </c>
      <c r="AE315" s="17">
        <f t="shared" si="83"/>
        <v>0</v>
      </c>
      <c r="AF315" s="17">
        <f t="shared" si="84"/>
        <v>0</v>
      </c>
      <c r="AG315" s="17">
        <f t="shared" si="85"/>
        <v>0</v>
      </c>
      <c r="AP315" s="57">
        <f t="shared" si="86"/>
        <v>0</v>
      </c>
      <c r="AQ315" s="57">
        <f t="shared" si="87"/>
        <v>0</v>
      </c>
      <c r="AR315" s="57">
        <f t="shared" si="75"/>
        <v>0</v>
      </c>
      <c r="AS315" s="57">
        <f t="shared" si="88"/>
        <v>0</v>
      </c>
    </row>
    <row r="316" spans="1:45" ht="15.75" customHeight="1" x14ac:dyDescent="0.3">
      <c r="A316" s="37">
        <v>42</v>
      </c>
      <c r="B316" s="19"/>
      <c r="C316" s="19"/>
      <c r="D316" s="20"/>
      <c r="E316" s="305"/>
      <c r="F316" s="63"/>
      <c r="G316" s="702"/>
      <c r="H316" s="140"/>
      <c r="I316" s="700"/>
      <c r="J316" s="396"/>
      <c r="K316" s="700"/>
      <c r="L316" s="149"/>
      <c r="M316" s="700"/>
      <c r="N316" s="237"/>
      <c r="O316" s="705"/>
      <c r="P316" s="215"/>
      <c r="Q316" s="700"/>
      <c r="R316" s="28"/>
      <c r="S316" s="700"/>
      <c r="T316" s="175"/>
      <c r="U316" s="969">
        <f t="shared" si="76"/>
        <v>0</v>
      </c>
      <c r="V316" s="954"/>
      <c r="W316" s="203"/>
      <c r="X316" s="112">
        <f t="shared" si="89"/>
        <v>0</v>
      </c>
      <c r="Y316" s="959">
        <f t="shared" si="77"/>
        <v>0</v>
      </c>
      <c r="Z316" s="975"/>
      <c r="AA316" s="17">
        <f t="shared" si="79"/>
        <v>0</v>
      </c>
      <c r="AB316" s="17">
        <f t="shared" si="80"/>
        <v>0</v>
      </c>
      <c r="AC316" s="17">
        <f t="shared" si="81"/>
        <v>0</v>
      </c>
      <c r="AD316" s="17">
        <f t="shared" si="82"/>
        <v>0</v>
      </c>
      <c r="AE316" s="17">
        <f t="shared" si="83"/>
        <v>0</v>
      </c>
      <c r="AF316" s="17">
        <f t="shared" si="84"/>
        <v>0</v>
      </c>
      <c r="AG316" s="17">
        <f t="shared" si="85"/>
        <v>0</v>
      </c>
      <c r="AP316" s="57">
        <f t="shared" si="86"/>
        <v>0</v>
      </c>
      <c r="AQ316" s="57">
        <f t="shared" si="87"/>
        <v>0</v>
      </c>
      <c r="AR316" s="57">
        <f t="shared" si="75"/>
        <v>0</v>
      </c>
      <c r="AS316" s="57">
        <f t="shared" si="88"/>
        <v>0</v>
      </c>
    </row>
    <row r="317" spans="1:45" ht="15.75" customHeight="1" x14ac:dyDescent="0.3">
      <c r="A317" s="37">
        <v>43</v>
      </c>
      <c r="B317" s="19"/>
      <c r="C317" s="19"/>
      <c r="D317" s="20"/>
      <c r="E317" s="305"/>
      <c r="F317" s="63"/>
      <c r="G317" s="702"/>
      <c r="H317" s="140"/>
      <c r="I317" s="700"/>
      <c r="J317" s="396"/>
      <c r="K317" s="700"/>
      <c r="L317" s="149"/>
      <c r="M317" s="700"/>
      <c r="N317" s="237"/>
      <c r="O317" s="705"/>
      <c r="P317" s="215"/>
      <c r="Q317" s="700"/>
      <c r="R317" s="28"/>
      <c r="S317" s="700"/>
      <c r="T317" s="175"/>
      <c r="U317" s="969">
        <f t="shared" si="76"/>
        <v>0</v>
      </c>
      <c r="V317" s="954"/>
      <c r="W317" s="203"/>
      <c r="X317" s="112">
        <f t="shared" si="89"/>
        <v>0</v>
      </c>
      <c r="Y317" s="959">
        <f t="shared" si="77"/>
        <v>0</v>
      </c>
      <c r="Z317" s="975"/>
      <c r="AA317" s="17">
        <f t="shared" si="79"/>
        <v>0</v>
      </c>
      <c r="AB317" s="17">
        <f t="shared" si="80"/>
        <v>0</v>
      </c>
      <c r="AC317" s="17">
        <f t="shared" si="81"/>
        <v>0</v>
      </c>
      <c r="AD317" s="17">
        <f t="shared" si="82"/>
        <v>0</v>
      </c>
      <c r="AE317" s="17">
        <f t="shared" si="83"/>
        <v>0</v>
      </c>
      <c r="AF317" s="17">
        <f t="shared" si="84"/>
        <v>0</v>
      </c>
      <c r="AG317" s="17">
        <f t="shared" si="85"/>
        <v>0</v>
      </c>
      <c r="AP317" s="57">
        <f t="shared" si="86"/>
        <v>0</v>
      </c>
      <c r="AQ317" s="57">
        <f t="shared" si="87"/>
        <v>0</v>
      </c>
      <c r="AR317" s="57">
        <f t="shared" si="75"/>
        <v>0</v>
      </c>
      <c r="AS317" s="57">
        <f t="shared" si="88"/>
        <v>0</v>
      </c>
    </row>
    <row r="318" spans="1:45" ht="15.75" customHeight="1" x14ac:dyDescent="0.3">
      <c r="A318" s="37">
        <v>44</v>
      </c>
      <c r="B318" s="19"/>
      <c r="C318" s="19"/>
      <c r="D318" s="20"/>
      <c r="E318" s="305"/>
      <c r="F318" s="63"/>
      <c r="G318" s="702"/>
      <c r="H318" s="140"/>
      <c r="I318" s="700"/>
      <c r="J318" s="396"/>
      <c r="K318" s="700"/>
      <c r="L318" s="149"/>
      <c r="M318" s="700"/>
      <c r="N318" s="237"/>
      <c r="O318" s="705"/>
      <c r="P318" s="215"/>
      <c r="Q318" s="700"/>
      <c r="R318" s="28"/>
      <c r="S318" s="700"/>
      <c r="T318" s="175"/>
      <c r="U318" s="969">
        <f t="shared" si="76"/>
        <v>0</v>
      </c>
      <c r="V318" s="954"/>
      <c r="W318" s="203"/>
      <c r="X318" s="112">
        <f t="shared" si="89"/>
        <v>0</v>
      </c>
      <c r="Y318" s="959">
        <f t="shared" si="77"/>
        <v>0</v>
      </c>
      <c r="Z318" s="975"/>
      <c r="AA318" s="17">
        <f t="shared" si="79"/>
        <v>0</v>
      </c>
      <c r="AB318" s="17">
        <f t="shared" si="80"/>
        <v>0</v>
      </c>
      <c r="AC318" s="17">
        <f t="shared" si="81"/>
        <v>0</v>
      </c>
      <c r="AD318" s="17">
        <f t="shared" si="82"/>
        <v>0</v>
      </c>
      <c r="AE318" s="17">
        <f t="shared" si="83"/>
        <v>0</v>
      </c>
      <c r="AF318" s="17">
        <f t="shared" si="84"/>
        <v>0</v>
      </c>
      <c r="AG318" s="17">
        <f t="shared" si="85"/>
        <v>0</v>
      </c>
      <c r="AP318" s="57">
        <f t="shared" si="86"/>
        <v>0</v>
      </c>
      <c r="AQ318" s="57">
        <f t="shared" si="87"/>
        <v>0</v>
      </c>
      <c r="AR318" s="57">
        <f t="shared" si="75"/>
        <v>0</v>
      </c>
      <c r="AS318" s="57">
        <f t="shared" si="88"/>
        <v>0</v>
      </c>
    </row>
    <row r="319" spans="1:45" ht="15.75" customHeight="1" x14ac:dyDescent="0.3">
      <c r="A319" s="37">
        <v>45</v>
      </c>
      <c r="B319" s="19"/>
      <c r="C319" s="19"/>
      <c r="D319" s="20"/>
      <c r="E319" s="305"/>
      <c r="F319" s="63"/>
      <c r="G319" s="702"/>
      <c r="H319" s="140"/>
      <c r="I319" s="700"/>
      <c r="J319" s="396"/>
      <c r="K319" s="700"/>
      <c r="L319" s="149"/>
      <c r="M319" s="700"/>
      <c r="N319" s="237"/>
      <c r="O319" s="705"/>
      <c r="P319" s="215"/>
      <c r="Q319" s="700"/>
      <c r="R319" s="28"/>
      <c r="S319" s="700"/>
      <c r="T319" s="175"/>
      <c r="U319" s="969">
        <f t="shared" si="76"/>
        <v>0</v>
      </c>
      <c r="V319" s="954"/>
      <c r="W319" s="203"/>
      <c r="X319" s="112">
        <f t="shared" si="89"/>
        <v>0</v>
      </c>
      <c r="Y319" s="959">
        <f t="shared" si="77"/>
        <v>0</v>
      </c>
      <c r="Z319" s="975"/>
      <c r="AA319" s="17">
        <f t="shared" si="79"/>
        <v>0</v>
      </c>
      <c r="AB319" s="17">
        <f t="shared" si="80"/>
        <v>0</v>
      </c>
      <c r="AC319" s="17">
        <f t="shared" si="81"/>
        <v>0</v>
      </c>
      <c r="AD319" s="17">
        <f t="shared" si="82"/>
        <v>0</v>
      </c>
      <c r="AE319" s="17">
        <f t="shared" si="83"/>
        <v>0</v>
      </c>
      <c r="AF319" s="17">
        <f t="shared" si="84"/>
        <v>0</v>
      </c>
      <c r="AG319" s="17">
        <f t="shared" si="85"/>
        <v>0</v>
      </c>
      <c r="AP319" s="57">
        <f t="shared" si="86"/>
        <v>0</v>
      </c>
      <c r="AQ319" s="57">
        <f t="shared" si="87"/>
        <v>0</v>
      </c>
      <c r="AR319" s="57">
        <f t="shared" si="75"/>
        <v>0</v>
      </c>
      <c r="AS319" s="57">
        <f t="shared" si="88"/>
        <v>0</v>
      </c>
    </row>
    <row r="320" spans="1:45" ht="15.75" customHeight="1" x14ac:dyDescent="0.3">
      <c r="A320" s="37">
        <v>46</v>
      </c>
      <c r="B320" s="19"/>
      <c r="C320" s="19"/>
      <c r="D320" s="20"/>
      <c r="E320" s="305"/>
      <c r="F320" s="63"/>
      <c r="G320" s="702"/>
      <c r="H320" s="140"/>
      <c r="I320" s="700"/>
      <c r="J320" s="396"/>
      <c r="K320" s="700"/>
      <c r="L320" s="149"/>
      <c r="M320" s="700"/>
      <c r="N320" s="237"/>
      <c r="O320" s="705"/>
      <c r="P320" s="215"/>
      <c r="Q320" s="700"/>
      <c r="R320" s="28"/>
      <c r="S320" s="700"/>
      <c r="T320" s="175"/>
      <c r="U320" s="969">
        <f t="shared" si="76"/>
        <v>0</v>
      </c>
      <c r="V320" s="954"/>
      <c r="W320" s="203"/>
      <c r="X320" s="112">
        <f t="shared" si="89"/>
        <v>0</v>
      </c>
      <c r="Y320" s="959">
        <f t="shared" si="77"/>
        <v>0</v>
      </c>
      <c r="Z320" s="975"/>
      <c r="AA320" s="17">
        <f t="shared" si="79"/>
        <v>0</v>
      </c>
      <c r="AB320" s="17">
        <f t="shared" si="80"/>
        <v>0</v>
      </c>
      <c r="AC320" s="17">
        <f t="shared" si="81"/>
        <v>0</v>
      </c>
      <c r="AD320" s="17">
        <f t="shared" si="82"/>
        <v>0</v>
      </c>
      <c r="AE320" s="17">
        <f t="shared" si="83"/>
        <v>0</v>
      </c>
      <c r="AF320" s="17">
        <f t="shared" si="84"/>
        <v>0</v>
      </c>
      <c r="AG320" s="17">
        <f t="shared" si="85"/>
        <v>0</v>
      </c>
      <c r="AP320" s="57">
        <f t="shared" si="86"/>
        <v>0</v>
      </c>
      <c r="AQ320" s="57">
        <f t="shared" si="87"/>
        <v>0</v>
      </c>
      <c r="AR320" s="57">
        <f t="shared" si="75"/>
        <v>0</v>
      </c>
      <c r="AS320" s="57">
        <f t="shared" si="88"/>
        <v>0</v>
      </c>
    </row>
    <row r="321" spans="1:45" ht="15.75" customHeight="1" x14ac:dyDescent="0.3">
      <c r="A321" s="37">
        <v>47</v>
      </c>
      <c r="B321" s="19"/>
      <c r="C321" s="19"/>
      <c r="D321" s="20"/>
      <c r="E321" s="305"/>
      <c r="F321" s="63"/>
      <c r="G321" s="702"/>
      <c r="H321" s="140"/>
      <c r="I321" s="700"/>
      <c r="J321" s="396"/>
      <c r="K321" s="700"/>
      <c r="L321" s="149"/>
      <c r="M321" s="700"/>
      <c r="N321" s="237"/>
      <c r="O321" s="705"/>
      <c r="P321" s="215"/>
      <c r="Q321" s="700"/>
      <c r="R321" s="28"/>
      <c r="S321" s="700"/>
      <c r="T321" s="175"/>
      <c r="U321" s="969">
        <f t="shared" si="76"/>
        <v>0</v>
      </c>
      <c r="V321" s="954"/>
      <c r="W321" s="203"/>
      <c r="X321" s="112">
        <f t="shared" si="89"/>
        <v>0</v>
      </c>
      <c r="Y321" s="959">
        <f t="shared" si="77"/>
        <v>0</v>
      </c>
      <c r="Z321" s="975"/>
      <c r="AA321" s="17">
        <f t="shared" si="79"/>
        <v>0</v>
      </c>
      <c r="AB321" s="17">
        <f t="shared" si="80"/>
        <v>0</v>
      </c>
      <c r="AC321" s="17">
        <f t="shared" si="81"/>
        <v>0</v>
      </c>
      <c r="AD321" s="17">
        <f t="shared" si="82"/>
        <v>0</v>
      </c>
      <c r="AE321" s="17">
        <f t="shared" si="83"/>
        <v>0</v>
      </c>
      <c r="AF321" s="17">
        <f t="shared" si="84"/>
        <v>0</v>
      </c>
      <c r="AG321" s="17">
        <f t="shared" si="85"/>
        <v>0</v>
      </c>
      <c r="AP321" s="57">
        <f t="shared" si="86"/>
        <v>0</v>
      </c>
      <c r="AQ321" s="57">
        <f t="shared" si="87"/>
        <v>0</v>
      </c>
      <c r="AR321" s="57">
        <f t="shared" si="75"/>
        <v>0</v>
      </c>
      <c r="AS321" s="57">
        <f t="shared" si="88"/>
        <v>0</v>
      </c>
    </row>
    <row r="322" spans="1:45" ht="15.75" customHeight="1" x14ac:dyDescent="0.3">
      <c r="A322" s="37">
        <v>48</v>
      </c>
      <c r="B322" s="19"/>
      <c r="C322" s="19"/>
      <c r="D322" s="20"/>
      <c r="E322" s="305"/>
      <c r="F322" s="63"/>
      <c r="G322" s="702"/>
      <c r="H322" s="140"/>
      <c r="I322" s="700"/>
      <c r="J322" s="396"/>
      <c r="K322" s="700"/>
      <c r="L322" s="149"/>
      <c r="M322" s="700"/>
      <c r="N322" s="237"/>
      <c r="O322" s="705"/>
      <c r="P322" s="215"/>
      <c r="Q322" s="700"/>
      <c r="R322" s="28"/>
      <c r="S322" s="700"/>
      <c r="T322" s="175"/>
      <c r="U322" s="969">
        <f t="shared" si="76"/>
        <v>0</v>
      </c>
      <c r="V322" s="954"/>
      <c r="W322" s="203"/>
      <c r="X322" s="112">
        <f t="shared" si="89"/>
        <v>0</v>
      </c>
      <c r="Y322" s="959">
        <f t="shared" si="77"/>
        <v>0</v>
      </c>
      <c r="Z322" s="975"/>
      <c r="AA322" s="17">
        <f t="shared" si="79"/>
        <v>0</v>
      </c>
      <c r="AB322" s="17">
        <f t="shared" si="80"/>
        <v>0</v>
      </c>
      <c r="AC322" s="17">
        <f t="shared" si="81"/>
        <v>0</v>
      </c>
      <c r="AD322" s="17">
        <f t="shared" si="82"/>
        <v>0</v>
      </c>
      <c r="AE322" s="17">
        <f t="shared" si="83"/>
        <v>0</v>
      </c>
      <c r="AF322" s="17">
        <f t="shared" si="84"/>
        <v>0</v>
      </c>
      <c r="AG322" s="17">
        <f t="shared" si="85"/>
        <v>0</v>
      </c>
      <c r="AP322" s="57">
        <f t="shared" si="86"/>
        <v>0</v>
      </c>
      <c r="AQ322" s="57">
        <f t="shared" si="87"/>
        <v>0</v>
      </c>
      <c r="AR322" s="57">
        <f t="shared" si="75"/>
        <v>0</v>
      </c>
      <c r="AS322" s="57">
        <f t="shared" si="88"/>
        <v>0</v>
      </c>
    </row>
    <row r="323" spans="1:45" ht="15.75" customHeight="1" x14ac:dyDescent="0.3">
      <c r="A323" s="37">
        <v>49</v>
      </c>
      <c r="B323" s="19"/>
      <c r="C323" s="19"/>
      <c r="D323" s="20"/>
      <c r="E323" s="305"/>
      <c r="F323" s="63"/>
      <c r="G323" s="702"/>
      <c r="H323" s="140"/>
      <c r="I323" s="700"/>
      <c r="J323" s="396"/>
      <c r="K323" s="700"/>
      <c r="L323" s="149"/>
      <c r="M323" s="700"/>
      <c r="N323" s="237"/>
      <c r="O323" s="705"/>
      <c r="P323" s="215"/>
      <c r="Q323" s="700"/>
      <c r="R323" s="28"/>
      <c r="S323" s="700"/>
      <c r="T323" s="175"/>
      <c r="U323" s="969">
        <f t="shared" si="76"/>
        <v>0</v>
      </c>
      <c r="V323" s="954"/>
      <c r="W323" s="203"/>
      <c r="X323" s="112">
        <f t="shared" si="89"/>
        <v>0</v>
      </c>
      <c r="Y323" s="959">
        <f t="shared" si="77"/>
        <v>0</v>
      </c>
      <c r="Z323" s="975"/>
      <c r="AA323" s="17">
        <f t="shared" si="79"/>
        <v>0</v>
      </c>
      <c r="AB323" s="17">
        <f t="shared" si="80"/>
        <v>0</v>
      </c>
      <c r="AC323" s="17">
        <f t="shared" si="81"/>
        <v>0</v>
      </c>
      <c r="AD323" s="17">
        <f t="shared" si="82"/>
        <v>0</v>
      </c>
      <c r="AE323" s="17">
        <f t="shared" si="83"/>
        <v>0</v>
      </c>
      <c r="AF323" s="17">
        <f t="shared" si="84"/>
        <v>0</v>
      </c>
      <c r="AG323" s="17">
        <f t="shared" si="85"/>
        <v>0</v>
      </c>
      <c r="AP323" s="57">
        <f t="shared" si="86"/>
        <v>0</v>
      </c>
      <c r="AQ323" s="57">
        <f t="shared" si="87"/>
        <v>0</v>
      </c>
      <c r="AR323" s="57">
        <f t="shared" si="75"/>
        <v>0</v>
      </c>
      <c r="AS323" s="57">
        <f t="shared" si="88"/>
        <v>0</v>
      </c>
    </row>
    <row r="324" spans="1:45" ht="15.75" customHeight="1" x14ac:dyDescent="0.3">
      <c r="A324" s="37">
        <v>50</v>
      </c>
      <c r="B324" s="19"/>
      <c r="C324" s="19"/>
      <c r="D324" s="20"/>
      <c r="E324" s="305"/>
      <c r="F324" s="63"/>
      <c r="G324" s="702"/>
      <c r="H324" s="140"/>
      <c r="I324" s="700"/>
      <c r="J324" s="396"/>
      <c r="K324" s="700"/>
      <c r="L324" s="149"/>
      <c r="M324" s="700"/>
      <c r="N324" s="237"/>
      <c r="O324" s="705"/>
      <c r="P324" s="215"/>
      <c r="Q324" s="700"/>
      <c r="R324" s="28"/>
      <c r="S324" s="700"/>
      <c r="T324" s="175"/>
      <c r="U324" s="969">
        <f t="shared" si="76"/>
        <v>0</v>
      </c>
      <c r="V324" s="954"/>
      <c r="W324" s="203"/>
      <c r="X324" s="112">
        <f t="shared" si="89"/>
        <v>0</v>
      </c>
      <c r="Y324" s="959">
        <f t="shared" si="77"/>
        <v>0</v>
      </c>
      <c r="Z324" s="975"/>
      <c r="AA324" s="17">
        <f t="shared" si="79"/>
        <v>0</v>
      </c>
      <c r="AB324" s="17">
        <f t="shared" si="80"/>
        <v>0</v>
      </c>
      <c r="AC324" s="17">
        <f t="shared" si="81"/>
        <v>0</v>
      </c>
      <c r="AD324" s="17">
        <f t="shared" si="82"/>
        <v>0</v>
      </c>
      <c r="AE324" s="17">
        <f t="shared" si="83"/>
        <v>0</v>
      </c>
      <c r="AF324" s="17">
        <f t="shared" si="84"/>
        <v>0</v>
      </c>
      <c r="AG324" s="17">
        <f t="shared" si="85"/>
        <v>0</v>
      </c>
      <c r="AP324" s="57">
        <f t="shared" si="86"/>
        <v>0</v>
      </c>
      <c r="AQ324" s="57">
        <f t="shared" si="87"/>
        <v>0</v>
      </c>
      <c r="AR324" s="57">
        <f t="shared" si="75"/>
        <v>0</v>
      </c>
      <c r="AS324" s="57">
        <f t="shared" si="88"/>
        <v>0</v>
      </c>
    </row>
    <row r="325" spans="1:45" ht="15.75" customHeight="1" x14ac:dyDescent="0.3">
      <c r="A325" s="37">
        <v>51</v>
      </c>
      <c r="B325" s="19"/>
      <c r="C325" s="19"/>
      <c r="D325" s="20"/>
      <c r="E325" s="305"/>
      <c r="F325" s="63"/>
      <c r="G325" s="702"/>
      <c r="H325" s="140"/>
      <c r="I325" s="700"/>
      <c r="J325" s="396"/>
      <c r="K325" s="700"/>
      <c r="L325" s="149"/>
      <c r="M325" s="700"/>
      <c r="N325" s="237"/>
      <c r="O325" s="705"/>
      <c r="P325" s="215"/>
      <c r="Q325" s="700"/>
      <c r="R325" s="28"/>
      <c r="S325" s="700"/>
      <c r="T325" s="175"/>
      <c r="U325" s="969">
        <f t="shared" si="76"/>
        <v>0</v>
      </c>
      <c r="V325" s="954"/>
      <c r="W325" s="203"/>
      <c r="X325" s="112">
        <f t="shared" si="89"/>
        <v>0</v>
      </c>
      <c r="Y325" s="959">
        <f t="shared" si="77"/>
        <v>0</v>
      </c>
      <c r="Z325" s="975"/>
      <c r="AA325" s="17">
        <f t="shared" si="79"/>
        <v>0</v>
      </c>
      <c r="AB325" s="17">
        <f t="shared" si="80"/>
        <v>0</v>
      </c>
      <c r="AC325" s="17">
        <f t="shared" si="81"/>
        <v>0</v>
      </c>
      <c r="AD325" s="17">
        <f t="shared" si="82"/>
        <v>0</v>
      </c>
      <c r="AE325" s="17">
        <f t="shared" si="83"/>
        <v>0</v>
      </c>
      <c r="AF325" s="17">
        <f t="shared" si="84"/>
        <v>0</v>
      </c>
      <c r="AG325" s="17">
        <f t="shared" si="85"/>
        <v>0</v>
      </c>
      <c r="AP325" s="57">
        <f t="shared" si="86"/>
        <v>0</v>
      </c>
      <c r="AQ325" s="57">
        <f t="shared" si="87"/>
        <v>0</v>
      </c>
      <c r="AR325" s="57">
        <f t="shared" si="75"/>
        <v>0</v>
      </c>
      <c r="AS325" s="57">
        <f t="shared" si="88"/>
        <v>0</v>
      </c>
    </row>
    <row r="326" spans="1:45" ht="15.75" customHeight="1" x14ac:dyDescent="0.3">
      <c r="A326" s="37">
        <v>52</v>
      </c>
      <c r="B326" s="19"/>
      <c r="C326" s="19"/>
      <c r="D326" s="20"/>
      <c r="E326" s="305"/>
      <c r="F326" s="63"/>
      <c r="G326" s="702"/>
      <c r="H326" s="140"/>
      <c r="I326" s="700"/>
      <c r="J326" s="396"/>
      <c r="K326" s="700"/>
      <c r="L326" s="149"/>
      <c r="M326" s="700"/>
      <c r="N326" s="237"/>
      <c r="O326" s="705"/>
      <c r="P326" s="215"/>
      <c r="Q326" s="700"/>
      <c r="R326" s="28"/>
      <c r="S326" s="700"/>
      <c r="T326" s="175"/>
      <c r="U326" s="969">
        <f t="shared" si="76"/>
        <v>0</v>
      </c>
      <c r="V326" s="954"/>
      <c r="W326" s="203"/>
      <c r="X326" s="112">
        <f t="shared" si="89"/>
        <v>0</v>
      </c>
      <c r="Y326" s="959">
        <f t="shared" si="77"/>
        <v>0</v>
      </c>
      <c r="Z326" s="975"/>
      <c r="AA326" s="17">
        <f t="shared" si="79"/>
        <v>0</v>
      </c>
      <c r="AB326" s="17">
        <f t="shared" si="80"/>
        <v>0</v>
      </c>
      <c r="AC326" s="17">
        <f t="shared" si="81"/>
        <v>0</v>
      </c>
      <c r="AD326" s="17">
        <f t="shared" si="82"/>
        <v>0</v>
      </c>
      <c r="AE326" s="17">
        <f t="shared" si="83"/>
        <v>0</v>
      </c>
      <c r="AF326" s="17">
        <f t="shared" si="84"/>
        <v>0</v>
      </c>
      <c r="AG326" s="17">
        <f t="shared" si="85"/>
        <v>0</v>
      </c>
      <c r="AP326" s="57">
        <f t="shared" si="86"/>
        <v>0</v>
      </c>
      <c r="AQ326" s="57">
        <f t="shared" si="87"/>
        <v>0</v>
      </c>
      <c r="AR326" s="57">
        <f t="shared" si="75"/>
        <v>0</v>
      </c>
      <c r="AS326" s="57">
        <f t="shared" si="88"/>
        <v>0</v>
      </c>
    </row>
    <row r="327" spans="1:45" ht="15.75" customHeight="1" x14ac:dyDescent="0.3">
      <c r="A327" s="37">
        <v>53</v>
      </c>
      <c r="B327" s="19"/>
      <c r="C327" s="19"/>
      <c r="D327" s="20"/>
      <c r="E327" s="305"/>
      <c r="F327" s="63"/>
      <c r="G327" s="702"/>
      <c r="H327" s="140"/>
      <c r="I327" s="700"/>
      <c r="J327" s="396"/>
      <c r="K327" s="700"/>
      <c r="L327" s="149"/>
      <c r="M327" s="700"/>
      <c r="N327" s="237"/>
      <c r="O327" s="705"/>
      <c r="P327" s="215"/>
      <c r="Q327" s="700"/>
      <c r="R327" s="28"/>
      <c r="S327" s="700"/>
      <c r="T327" s="175"/>
      <c r="U327" s="969">
        <f t="shared" si="76"/>
        <v>0</v>
      </c>
      <c r="V327" s="954"/>
      <c r="W327" s="203"/>
      <c r="X327" s="112">
        <f t="shared" si="89"/>
        <v>0</v>
      </c>
      <c r="Y327" s="959">
        <f t="shared" si="77"/>
        <v>0</v>
      </c>
      <c r="Z327" s="975"/>
      <c r="AA327" s="17">
        <f t="shared" si="79"/>
        <v>0</v>
      </c>
      <c r="AB327" s="17">
        <f t="shared" si="80"/>
        <v>0</v>
      </c>
      <c r="AC327" s="17">
        <f t="shared" si="81"/>
        <v>0</v>
      </c>
      <c r="AD327" s="17">
        <f t="shared" si="82"/>
        <v>0</v>
      </c>
      <c r="AE327" s="17">
        <f t="shared" si="83"/>
        <v>0</v>
      </c>
      <c r="AF327" s="17">
        <f t="shared" si="84"/>
        <v>0</v>
      </c>
      <c r="AG327" s="17">
        <f t="shared" si="85"/>
        <v>0</v>
      </c>
      <c r="AP327" s="57">
        <f t="shared" si="86"/>
        <v>0</v>
      </c>
      <c r="AQ327" s="57">
        <f t="shared" si="87"/>
        <v>0</v>
      </c>
      <c r="AR327" s="57">
        <f t="shared" si="75"/>
        <v>0</v>
      </c>
      <c r="AS327" s="57">
        <f t="shared" si="88"/>
        <v>0</v>
      </c>
    </row>
    <row r="328" spans="1:45" s="3" customFormat="1" ht="15.75" customHeight="1" x14ac:dyDescent="0.3">
      <c r="A328" s="44">
        <v>54</v>
      </c>
      <c r="B328" s="7"/>
      <c r="C328" s="7"/>
      <c r="D328" s="6"/>
      <c r="E328" s="306"/>
      <c r="F328" s="63"/>
      <c r="G328" s="702"/>
      <c r="H328" s="140"/>
      <c r="I328" s="700"/>
      <c r="J328" s="396"/>
      <c r="K328" s="700"/>
      <c r="L328" s="149"/>
      <c r="M328" s="700"/>
      <c r="N328" s="237"/>
      <c r="O328" s="705"/>
      <c r="P328" s="215"/>
      <c r="Q328" s="700"/>
      <c r="R328" s="28"/>
      <c r="S328" s="700"/>
      <c r="T328" s="175"/>
      <c r="U328" s="969">
        <f t="shared" si="76"/>
        <v>0</v>
      </c>
      <c r="V328" s="954"/>
      <c r="W328" s="203"/>
      <c r="X328" s="112">
        <f t="shared" si="89"/>
        <v>0</v>
      </c>
      <c r="Y328" s="959">
        <f t="shared" si="77"/>
        <v>0</v>
      </c>
      <c r="Z328" s="975"/>
      <c r="AA328" s="17">
        <f t="shared" si="79"/>
        <v>0</v>
      </c>
      <c r="AB328" s="17">
        <f t="shared" si="80"/>
        <v>0</v>
      </c>
      <c r="AC328" s="17">
        <f t="shared" si="81"/>
        <v>0</v>
      </c>
      <c r="AD328" s="17">
        <f t="shared" si="82"/>
        <v>0</v>
      </c>
      <c r="AE328" s="17">
        <f t="shared" si="83"/>
        <v>0</v>
      </c>
      <c r="AF328" s="17">
        <f t="shared" si="84"/>
        <v>0</v>
      </c>
      <c r="AG328" s="17">
        <f t="shared" si="85"/>
        <v>0</v>
      </c>
      <c r="AP328" s="57">
        <f t="shared" si="86"/>
        <v>0</v>
      </c>
      <c r="AQ328" s="57">
        <f t="shared" si="87"/>
        <v>0</v>
      </c>
      <c r="AR328" s="57">
        <f t="shared" ref="AR328:AR391" si="90">AQ328-AP328</f>
        <v>0</v>
      </c>
      <c r="AS328" s="57">
        <f t="shared" si="88"/>
        <v>0</v>
      </c>
    </row>
    <row r="329" spans="1:45" ht="15.75" customHeight="1" x14ac:dyDescent="0.3">
      <c r="A329" s="37">
        <v>55</v>
      </c>
      <c r="B329" s="19"/>
      <c r="C329" s="19"/>
      <c r="D329" s="20"/>
      <c r="E329" s="305"/>
      <c r="F329" s="63"/>
      <c r="G329" s="702"/>
      <c r="H329" s="140"/>
      <c r="I329" s="700"/>
      <c r="J329" s="396"/>
      <c r="K329" s="700"/>
      <c r="L329" s="149"/>
      <c r="M329" s="700"/>
      <c r="N329" s="237"/>
      <c r="O329" s="705"/>
      <c r="P329" s="215"/>
      <c r="Q329" s="700"/>
      <c r="R329" s="28"/>
      <c r="S329" s="700"/>
      <c r="T329" s="175"/>
      <c r="U329" s="969">
        <f t="shared" ref="U329:U392" si="91">T329+R329+P329+N329+L329+J329+H329</f>
        <v>0</v>
      </c>
      <c r="V329" s="954"/>
      <c r="W329" s="203"/>
      <c r="X329" s="112">
        <f t="shared" si="89"/>
        <v>0</v>
      </c>
      <c r="Y329" s="959">
        <f t="shared" ref="Y329:Y392" si="92">G329+I329+K329+M329+O329+Q329+S329</f>
        <v>0</v>
      </c>
      <c r="Z329" s="975"/>
      <c r="AA329" s="17">
        <f t="shared" ref="AA329:AA392" si="93">H329*C329</f>
        <v>0</v>
      </c>
      <c r="AB329" s="17">
        <f t="shared" ref="AB329:AB392" si="94">J329*C329</f>
        <v>0</v>
      </c>
      <c r="AC329" s="17">
        <f t="shared" ref="AC329:AC392" si="95">L329*C329</f>
        <v>0</v>
      </c>
      <c r="AD329" s="17">
        <f t="shared" ref="AD329:AD392" si="96">N329*C329</f>
        <v>0</v>
      </c>
      <c r="AE329" s="17">
        <f t="shared" ref="AE329:AE392" si="97">P329*C329</f>
        <v>0</v>
      </c>
      <c r="AF329" s="17">
        <f t="shared" ref="AF329:AF392" si="98">R329*C329</f>
        <v>0</v>
      </c>
      <c r="AG329" s="17">
        <f t="shared" ref="AG329:AG392" si="99">T329*C329</f>
        <v>0</v>
      </c>
      <c r="AP329" s="57">
        <f t="shared" ref="AP329:AP392" si="100">U329*B329</f>
        <v>0</v>
      </c>
      <c r="AQ329" s="57">
        <f t="shared" ref="AQ329:AQ392" si="101">U329*C329</f>
        <v>0</v>
      </c>
      <c r="AR329" s="57">
        <f t="shared" si="90"/>
        <v>0</v>
      </c>
      <c r="AS329" s="57">
        <f t="shared" ref="AS329:AS392" si="102">X329*B329</f>
        <v>0</v>
      </c>
    </row>
    <row r="330" spans="1:45" ht="15.75" customHeight="1" x14ac:dyDescent="0.3">
      <c r="A330" s="37">
        <v>56</v>
      </c>
      <c r="B330" s="19"/>
      <c r="C330" s="19"/>
      <c r="D330" s="20"/>
      <c r="E330" s="305"/>
      <c r="F330" s="63"/>
      <c r="G330" s="702"/>
      <c r="H330" s="140"/>
      <c r="I330" s="700"/>
      <c r="J330" s="396"/>
      <c r="K330" s="700"/>
      <c r="L330" s="149"/>
      <c r="M330" s="700"/>
      <c r="N330" s="237"/>
      <c r="O330" s="705"/>
      <c r="P330" s="215"/>
      <c r="Q330" s="700"/>
      <c r="R330" s="28"/>
      <c r="S330" s="700"/>
      <c r="T330" s="175"/>
      <c r="U330" s="969">
        <f t="shared" si="91"/>
        <v>0</v>
      </c>
      <c r="V330" s="954"/>
      <c r="W330" s="203"/>
      <c r="X330" s="112">
        <f t="shared" si="89"/>
        <v>0</v>
      </c>
      <c r="Y330" s="959">
        <f t="shared" si="92"/>
        <v>0</v>
      </c>
      <c r="Z330" s="975"/>
      <c r="AA330" s="17">
        <f t="shared" si="93"/>
        <v>0</v>
      </c>
      <c r="AB330" s="17">
        <f t="shared" si="94"/>
        <v>0</v>
      </c>
      <c r="AC330" s="17">
        <f t="shared" si="95"/>
        <v>0</v>
      </c>
      <c r="AD330" s="17">
        <f t="shared" si="96"/>
        <v>0</v>
      </c>
      <c r="AE330" s="17">
        <f t="shared" si="97"/>
        <v>0</v>
      </c>
      <c r="AF330" s="17">
        <f t="shared" si="98"/>
        <v>0</v>
      </c>
      <c r="AG330" s="17">
        <f t="shared" si="99"/>
        <v>0</v>
      </c>
      <c r="AP330" s="57">
        <f t="shared" si="100"/>
        <v>0</v>
      </c>
      <c r="AQ330" s="57">
        <f t="shared" si="101"/>
        <v>0</v>
      </c>
      <c r="AR330" s="57">
        <f t="shared" si="90"/>
        <v>0</v>
      </c>
      <c r="AS330" s="57">
        <f t="shared" si="102"/>
        <v>0</v>
      </c>
    </row>
    <row r="331" spans="1:45" ht="15.75" customHeight="1" x14ac:dyDescent="0.3">
      <c r="A331" s="37">
        <v>57</v>
      </c>
      <c r="B331" s="19"/>
      <c r="C331" s="19"/>
      <c r="D331" s="20"/>
      <c r="E331" s="305"/>
      <c r="F331" s="63"/>
      <c r="G331" s="702"/>
      <c r="H331" s="140"/>
      <c r="I331" s="700"/>
      <c r="J331" s="396"/>
      <c r="K331" s="700"/>
      <c r="L331" s="149"/>
      <c r="M331" s="700"/>
      <c r="N331" s="237"/>
      <c r="O331" s="705"/>
      <c r="P331" s="215"/>
      <c r="Q331" s="700"/>
      <c r="R331" s="28"/>
      <c r="S331" s="700"/>
      <c r="T331" s="175"/>
      <c r="U331" s="969">
        <f t="shared" si="91"/>
        <v>0</v>
      </c>
      <c r="V331" s="954"/>
      <c r="W331" s="203"/>
      <c r="X331" s="112">
        <f t="shared" si="89"/>
        <v>0</v>
      </c>
      <c r="Y331" s="959">
        <f t="shared" si="92"/>
        <v>0</v>
      </c>
      <c r="Z331" s="975"/>
      <c r="AA331" s="17">
        <f t="shared" si="93"/>
        <v>0</v>
      </c>
      <c r="AB331" s="17">
        <f t="shared" si="94"/>
        <v>0</v>
      </c>
      <c r="AC331" s="17">
        <f t="shared" si="95"/>
        <v>0</v>
      </c>
      <c r="AD331" s="17">
        <f t="shared" si="96"/>
        <v>0</v>
      </c>
      <c r="AE331" s="17">
        <f t="shared" si="97"/>
        <v>0</v>
      </c>
      <c r="AF331" s="17">
        <f t="shared" si="98"/>
        <v>0</v>
      </c>
      <c r="AG331" s="17">
        <f t="shared" si="99"/>
        <v>0</v>
      </c>
      <c r="AP331" s="57">
        <f t="shared" si="100"/>
        <v>0</v>
      </c>
      <c r="AQ331" s="57">
        <f t="shared" si="101"/>
        <v>0</v>
      </c>
      <c r="AR331" s="57">
        <f t="shared" si="90"/>
        <v>0</v>
      </c>
      <c r="AS331" s="57">
        <f t="shared" si="102"/>
        <v>0</v>
      </c>
    </row>
    <row r="332" spans="1:45" ht="15.75" customHeight="1" x14ac:dyDescent="0.3">
      <c r="A332" s="37">
        <v>58</v>
      </c>
      <c r="B332" s="26"/>
      <c r="C332" s="26"/>
      <c r="D332" s="20"/>
      <c r="E332" s="305"/>
      <c r="F332" s="63"/>
      <c r="G332" s="702"/>
      <c r="H332" s="140"/>
      <c r="I332" s="700"/>
      <c r="J332" s="396"/>
      <c r="K332" s="700"/>
      <c r="L332" s="149"/>
      <c r="M332" s="700"/>
      <c r="N332" s="237"/>
      <c r="O332" s="705"/>
      <c r="P332" s="215"/>
      <c r="Q332" s="700"/>
      <c r="R332" s="28"/>
      <c r="S332" s="700"/>
      <c r="T332" s="175"/>
      <c r="U332" s="969">
        <f t="shared" si="91"/>
        <v>0</v>
      </c>
      <c r="V332" s="954"/>
      <c r="W332" s="203"/>
      <c r="X332" s="112">
        <f t="shared" si="89"/>
        <v>0</v>
      </c>
      <c r="Y332" s="959">
        <f t="shared" si="92"/>
        <v>0</v>
      </c>
      <c r="Z332" s="975"/>
      <c r="AA332" s="17">
        <f t="shared" si="93"/>
        <v>0</v>
      </c>
      <c r="AB332" s="17">
        <f t="shared" si="94"/>
        <v>0</v>
      </c>
      <c r="AC332" s="17">
        <f t="shared" si="95"/>
        <v>0</v>
      </c>
      <c r="AD332" s="17">
        <f t="shared" si="96"/>
        <v>0</v>
      </c>
      <c r="AE332" s="17">
        <f t="shared" si="97"/>
        <v>0</v>
      </c>
      <c r="AF332" s="17">
        <f t="shared" si="98"/>
        <v>0</v>
      </c>
      <c r="AG332" s="17">
        <f t="shared" si="99"/>
        <v>0</v>
      </c>
      <c r="AP332" s="57">
        <f t="shared" si="100"/>
        <v>0</v>
      </c>
      <c r="AQ332" s="57">
        <f t="shared" si="101"/>
        <v>0</v>
      </c>
      <c r="AR332" s="57">
        <f t="shared" si="90"/>
        <v>0</v>
      </c>
      <c r="AS332" s="57">
        <f t="shared" si="102"/>
        <v>0</v>
      </c>
    </row>
    <row r="333" spans="1:45" ht="15.75" customHeight="1" x14ac:dyDescent="0.3">
      <c r="A333" s="37">
        <v>59</v>
      </c>
      <c r="B333" s="26"/>
      <c r="C333" s="26"/>
      <c r="D333" s="20"/>
      <c r="E333" s="305"/>
      <c r="F333" s="63"/>
      <c r="G333" s="702"/>
      <c r="H333" s="140"/>
      <c r="I333" s="700"/>
      <c r="J333" s="396"/>
      <c r="K333" s="700"/>
      <c r="L333" s="149"/>
      <c r="M333" s="700"/>
      <c r="N333" s="237"/>
      <c r="O333" s="705"/>
      <c r="P333" s="215"/>
      <c r="Q333" s="700"/>
      <c r="R333" s="28"/>
      <c r="S333" s="700"/>
      <c r="T333" s="175"/>
      <c r="U333" s="969">
        <f t="shared" si="91"/>
        <v>0</v>
      </c>
      <c r="V333" s="954"/>
      <c r="W333" s="203"/>
      <c r="X333" s="112">
        <f t="shared" si="89"/>
        <v>0</v>
      </c>
      <c r="Y333" s="959">
        <f t="shared" si="92"/>
        <v>0</v>
      </c>
      <c r="Z333" s="975"/>
      <c r="AA333" s="17">
        <f t="shared" si="93"/>
        <v>0</v>
      </c>
      <c r="AB333" s="17">
        <f t="shared" si="94"/>
        <v>0</v>
      </c>
      <c r="AC333" s="17">
        <f t="shared" si="95"/>
        <v>0</v>
      </c>
      <c r="AD333" s="17">
        <f t="shared" si="96"/>
        <v>0</v>
      </c>
      <c r="AE333" s="17">
        <f t="shared" si="97"/>
        <v>0</v>
      </c>
      <c r="AF333" s="17">
        <f t="shared" si="98"/>
        <v>0</v>
      </c>
      <c r="AG333" s="17">
        <f t="shared" si="99"/>
        <v>0</v>
      </c>
      <c r="AP333" s="57">
        <f t="shared" si="100"/>
        <v>0</v>
      </c>
      <c r="AQ333" s="57">
        <f t="shared" si="101"/>
        <v>0</v>
      </c>
      <c r="AR333" s="57">
        <f t="shared" si="90"/>
        <v>0</v>
      </c>
      <c r="AS333" s="57">
        <f t="shared" si="102"/>
        <v>0</v>
      </c>
    </row>
    <row r="334" spans="1:45" ht="15.75" customHeight="1" x14ac:dyDescent="0.3">
      <c r="A334" s="37">
        <v>60</v>
      </c>
      <c r="B334" s="19"/>
      <c r="C334" s="19"/>
      <c r="D334" s="20"/>
      <c r="E334" s="305"/>
      <c r="F334" s="63"/>
      <c r="G334" s="702"/>
      <c r="H334" s="140"/>
      <c r="I334" s="700"/>
      <c r="J334" s="396"/>
      <c r="K334" s="700"/>
      <c r="L334" s="149"/>
      <c r="M334" s="700"/>
      <c r="N334" s="237"/>
      <c r="O334" s="705"/>
      <c r="P334" s="215"/>
      <c r="Q334" s="700"/>
      <c r="R334" s="28"/>
      <c r="S334" s="700"/>
      <c r="T334" s="175"/>
      <c r="U334" s="969">
        <f t="shared" si="91"/>
        <v>0</v>
      </c>
      <c r="V334" s="954"/>
      <c r="W334" s="203"/>
      <c r="X334" s="112">
        <f t="shared" si="89"/>
        <v>0</v>
      </c>
      <c r="Y334" s="959">
        <f t="shared" si="92"/>
        <v>0</v>
      </c>
      <c r="Z334" s="975"/>
      <c r="AA334" s="17">
        <f t="shared" si="93"/>
        <v>0</v>
      </c>
      <c r="AB334" s="17">
        <f t="shared" si="94"/>
        <v>0</v>
      </c>
      <c r="AC334" s="17">
        <f t="shared" si="95"/>
        <v>0</v>
      </c>
      <c r="AD334" s="17">
        <f t="shared" si="96"/>
        <v>0</v>
      </c>
      <c r="AE334" s="17">
        <f t="shared" si="97"/>
        <v>0</v>
      </c>
      <c r="AF334" s="17">
        <f t="shared" si="98"/>
        <v>0</v>
      </c>
      <c r="AG334" s="17">
        <f t="shared" si="99"/>
        <v>0</v>
      </c>
      <c r="AP334" s="57">
        <f t="shared" si="100"/>
        <v>0</v>
      </c>
      <c r="AQ334" s="57">
        <f t="shared" si="101"/>
        <v>0</v>
      </c>
      <c r="AR334" s="57">
        <f t="shared" si="90"/>
        <v>0</v>
      </c>
      <c r="AS334" s="57">
        <f t="shared" si="102"/>
        <v>0</v>
      </c>
    </row>
    <row r="335" spans="1:45" ht="15.75" customHeight="1" x14ac:dyDescent="0.3">
      <c r="A335" s="37">
        <v>61</v>
      </c>
      <c r="B335" s="19"/>
      <c r="C335" s="19"/>
      <c r="D335" s="20"/>
      <c r="E335" s="305"/>
      <c r="F335" s="63"/>
      <c r="G335" s="702"/>
      <c r="H335" s="140"/>
      <c r="I335" s="700"/>
      <c r="J335" s="396"/>
      <c r="K335" s="700"/>
      <c r="L335" s="149"/>
      <c r="M335" s="700"/>
      <c r="N335" s="237"/>
      <c r="O335" s="705"/>
      <c r="P335" s="215"/>
      <c r="Q335" s="700"/>
      <c r="R335" s="28"/>
      <c r="S335" s="700"/>
      <c r="T335" s="175"/>
      <c r="U335" s="969">
        <f t="shared" si="91"/>
        <v>0</v>
      </c>
      <c r="V335" s="954"/>
      <c r="W335" s="203"/>
      <c r="X335" s="112">
        <f t="shared" si="89"/>
        <v>0</v>
      </c>
      <c r="Y335" s="959">
        <f t="shared" si="92"/>
        <v>0</v>
      </c>
      <c r="Z335" s="975"/>
      <c r="AA335" s="17">
        <f t="shared" si="93"/>
        <v>0</v>
      </c>
      <c r="AB335" s="17">
        <f t="shared" si="94"/>
        <v>0</v>
      </c>
      <c r="AC335" s="17">
        <f t="shared" si="95"/>
        <v>0</v>
      </c>
      <c r="AD335" s="17">
        <f t="shared" si="96"/>
        <v>0</v>
      </c>
      <c r="AE335" s="17">
        <f t="shared" si="97"/>
        <v>0</v>
      </c>
      <c r="AF335" s="17">
        <f t="shared" si="98"/>
        <v>0</v>
      </c>
      <c r="AG335" s="17">
        <f t="shared" si="99"/>
        <v>0</v>
      </c>
      <c r="AP335" s="57">
        <f t="shared" si="100"/>
        <v>0</v>
      </c>
      <c r="AQ335" s="57">
        <f t="shared" si="101"/>
        <v>0</v>
      </c>
      <c r="AR335" s="57">
        <f t="shared" si="90"/>
        <v>0</v>
      </c>
      <c r="AS335" s="57">
        <f t="shared" si="102"/>
        <v>0</v>
      </c>
    </row>
    <row r="336" spans="1:45" ht="15.75" customHeight="1" x14ac:dyDescent="0.3">
      <c r="A336" s="37">
        <v>62</v>
      </c>
      <c r="B336" s="19"/>
      <c r="C336" s="19"/>
      <c r="D336" s="20"/>
      <c r="E336" s="305"/>
      <c r="F336" s="63"/>
      <c r="G336" s="702"/>
      <c r="H336" s="140"/>
      <c r="I336" s="700"/>
      <c r="J336" s="396"/>
      <c r="K336" s="700"/>
      <c r="L336" s="149"/>
      <c r="M336" s="700"/>
      <c r="N336" s="237"/>
      <c r="O336" s="705"/>
      <c r="P336" s="215"/>
      <c r="Q336" s="700"/>
      <c r="R336" s="28"/>
      <c r="S336" s="700"/>
      <c r="T336" s="175"/>
      <c r="U336" s="969">
        <f t="shared" si="91"/>
        <v>0</v>
      </c>
      <c r="V336" s="954"/>
      <c r="W336" s="203"/>
      <c r="X336" s="112">
        <f t="shared" si="89"/>
        <v>0</v>
      </c>
      <c r="Y336" s="959">
        <f t="shared" si="92"/>
        <v>0</v>
      </c>
      <c r="Z336" s="975"/>
      <c r="AA336" s="17">
        <f t="shared" si="93"/>
        <v>0</v>
      </c>
      <c r="AB336" s="17">
        <f t="shared" si="94"/>
        <v>0</v>
      </c>
      <c r="AC336" s="17">
        <f t="shared" si="95"/>
        <v>0</v>
      </c>
      <c r="AD336" s="17">
        <f t="shared" si="96"/>
        <v>0</v>
      </c>
      <c r="AE336" s="17">
        <f t="shared" si="97"/>
        <v>0</v>
      </c>
      <c r="AF336" s="17">
        <f t="shared" si="98"/>
        <v>0</v>
      </c>
      <c r="AG336" s="17">
        <f t="shared" si="99"/>
        <v>0</v>
      </c>
      <c r="AP336" s="57">
        <f t="shared" si="100"/>
        <v>0</v>
      </c>
      <c r="AQ336" s="57">
        <f t="shared" si="101"/>
        <v>0</v>
      </c>
      <c r="AR336" s="57">
        <f t="shared" si="90"/>
        <v>0</v>
      </c>
      <c r="AS336" s="57">
        <f t="shared" si="102"/>
        <v>0</v>
      </c>
    </row>
    <row r="337" spans="1:45" ht="15.75" customHeight="1" x14ac:dyDescent="0.3">
      <c r="A337" s="37">
        <v>63</v>
      </c>
      <c r="B337" s="19"/>
      <c r="C337" s="19"/>
      <c r="D337" s="20"/>
      <c r="E337" s="305"/>
      <c r="F337" s="63"/>
      <c r="G337" s="702"/>
      <c r="H337" s="140"/>
      <c r="I337" s="700"/>
      <c r="J337" s="396"/>
      <c r="K337" s="700"/>
      <c r="L337" s="149"/>
      <c r="M337" s="700"/>
      <c r="N337" s="237"/>
      <c r="O337" s="705"/>
      <c r="P337" s="215"/>
      <c r="Q337" s="700"/>
      <c r="R337" s="28"/>
      <c r="S337" s="700"/>
      <c r="T337" s="175"/>
      <c r="U337" s="969">
        <f t="shared" si="91"/>
        <v>0</v>
      </c>
      <c r="V337" s="954"/>
      <c r="W337" s="203"/>
      <c r="X337" s="112">
        <f t="shared" si="89"/>
        <v>0</v>
      </c>
      <c r="Y337" s="959">
        <f t="shared" si="92"/>
        <v>0</v>
      </c>
      <c r="Z337" s="975"/>
      <c r="AA337" s="17">
        <f t="shared" si="93"/>
        <v>0</v>
      </c>
      <c r="AB337" s="17">
        <f t="shared" si="94"/>
        <v>0</v>
      </c>
      <c r="AC337" s="17">
        <f t="shared" si="95"/>
        <v>0</v>
      </c>
      <c r="AD337" s="17">
        <f t="shared" si="96"/>
        <v>0</v>
      </c>
      <c r="AE337" s="17">
        <f t="shared" si="97"/>
        <v>0</v>
      </c>
      <c r="AF337" s="17">
        <f t="shared" si="98"/>
        <v>0</v>
      </c>
      <c r="AG337" s="17">
        <f t="shared" si="99"/>
        <v>0</v>
      </c>
      <c r="AP337" s="57">
        <f t="shared" si="100"/>
        <v>0</v>
      </c>
      <c r="AQ337" s="57">
        <f t="shared" si="101"/>
        <v>0</v>
      </c>
      <c r="AR337" s="57">
        <f t="shared" si="90"/>
        <v>0</v>
      </c>
      <c r="AS337" s="57">
        <f t="shared" si="102"/>
        <v>0</v>
      </c>
    </row>
    <row r="338" spans="1:45" ht="15.75" customHeight="1" x14ac:dyDescent="0.3">
      <c r="A338" s="37">
        <v>64</v>
      </c>
      <c r="B338" s="19"/>
      <c r="C338" s="19"/>
      <c r="D338" s="20"/>
      <c r="E338" s="305"/>
      <c r="F338" s="63"/>
      <c r="G338" s="702"/>
      <c r="H338" s="140"/>
      <c r="I338" s="700"/>
      <c r="J338" s="396"/>
      <c r="K338" s="700"/>
      <c r="L338" s="149"/>
      <c r="M338" s="700"/>
      <c r="N338" s="237"/>
      <c r="O338" s="705"/>
      <c r="P338" s="215"/>
      <c r="Q338" s="700"/>
      <c r="R338" s="28"/>
      <c r="S338" s="700"/>
      <c r="T338" s="175"/>
      <c r="U338" s="969">
        <f t="shared" si="91"/>
        <v>0</v>
      </c>
      <c r="V338" s="954"/>
      <c r="W338" s="203"/>
      <c r="X338" s="112">
        <f t="shared" si="89"/>
        <v>0</v>
      </c>
      <c r="Y338" s="959">
        <f t="shared" si="92"/>
        <v>0</v>
      </c>
      <c r="Z338" s="975"/>
      <c r="AA338" s="17">
        <f t="shared" si="93"/>
        <v>0</v>
      </c>
      <c r="AB338" s="17">
        <f t="shared" si="94"/>
        <v>0</v>
      </c>
      <c r="AC338" s="17">
        <f t="shared" si="95"/>
        <v>0</v>
      </c>
      <c r="AD338" s="17">
        <f t="shared" si="96"/>
        <v>0</v>
      </c>
      <c r="AE338" s="17">
        <f t="shared" si="97"/>
        <v>0</v>
      </c>
      <c r="AF338" s="17">
        <f t="shared" si="98"/>
        <v>0</v>
      </c>
      <c r="AG338" s="17">
        <f t="shared" si="99"/>
        <v>0</v>
      </c>
      <c r="AP338" s="57">
        <f t="shared" si="100"/>
        <v>0</v>
      </c>
      <c r="AQ338" s="57">
        <f t="shared" si="101"/>
        <v>0</v>
      </c>
      <c r="AR338" s="57">
        <f t="shared" si="90"/>
        <v>0</v>
      </c>
      <c r="AS338" s="57">
        <f t="shared" si="102"/>
        <v>0</v>
      </c>
    </row>
    <row r="339" spans="1:45" ht="15.75" customHeight="1" x14ac:dyDescent="0.3">
      <c r="A339" s="37">
        <v>65</v>
      </c>
      <c r="B339" s="19"/>
      <c r="C339" s="19"/>
      <c r="D339" s="20"/>
      <c r="E339" s="305"/>
      <c r="F339" s="63"/>
      <c r="G339" s="702"/>
      <c r="H339" s="140"/>
      <c r="I339" s="700"/>
      <c r="J339" s="396"/>
      <c r="K339" s="700"/>
      <c r="L339" s="149"/>
      <c r="M339" s="700"/>
      <c r="N339" s="237"/>
      <c r="O339" s="705"/>
      <c r="P339" s="215"/>
      <c r="Q339" s="700"/>
      <c r="R339" s="28"/>
      <c r="S339" s="700"/>
      <c r="T339" s="175"/>
      <c r="U339" s="969">
        <f t="shared" si="91"/>
        <v>0</v>
      </c>
      <c r="V339" s="954"/>
      <c r="W339" s="203"/>
      <c r="X339" s="112">
        <f t="shared" si="89"/>
        <v>0</v>
      </c>
      <c r="Y339" s="959">
        <f t="shared" si="92"/>
        <v>0</v>
      </c>
      <c r="Z339" s="975"/>
      <c r="AA339" s="17">
        <f t="shared" si="93"/>
        <v>0</v>
      </c>
      <c r="AB339" s="17">
        <f t="shared" si="94"/>
        <v>0</v>
      </c>
      <c r="AC339" s="17">
        <f t="shared" si="95"/>
        <v>0</v>
      </c>
      <c r="AD339" s="17">
        <f t="shared" si="96"/>
        <v>0</v>
      </c>
      <c r="AE339" s="17">
        <f t="shared" si="97"/>
        <v>0</v>
      </c>
      <c r="AF339" s="17">
        <f t="shared" si="98"/>
        <v>0</v>
      </c>
      <c r="AG339" s="17">
        <f t="shared" si="99"/>
        <v>0</v>
      </c>
      <c r="AP339" s="57">
        <f t="shared" si="100"/>
        <v>0</v>
      </c>
      <c r="AQ339" s="57">
        <f t="shared" si="101"/>
        <v>0</v>
      </c>
      <c r="AR339" s="57">
        <f t="shared" si="90"/>
        <v>0</v>
      </c>
      <c r="AS339" s="57">
        <f t="shared" si="102"/>
        <v>0</v>
      </c>
    </row>
    <row r="340" spans="1:45" ht="15.75" customHeight="1" x14ac:dyDescent="0.3">
      <c r="A340" s="37">
        <v>66</v>
      </c>
      <c r="B340" s="19"/>
      <c r="C340" s="19"/>
      <c r="D340" s="20"/>
      <c r="E340" s="305"/>
      <c r="F340" s="63"/>
      <c r="G340" s="702"/>
      <c r="H340" s="140"/>
      <c r="I340" s="700"/>
      <c r="J340" s="396"/>
      <c r="K340" s="700"/>
      <c r="L340" s="149"/>
      <c r="M340" s="700"/>
      <c r="N340" s="237"/>
      <c r="O340" s="705"/>
      <c r="P340" s="215"/>
      <c r="Q340" s="700"/>
      <c r="R340" s="28"/>
      <c r="S340" s="700"/>
      <c r="T340" s="175"/>
      <c r="U340" s="969">
        <f t="shared" si="91"/>
        <v>0</v>
      </c>
      <c r="V340" s="954"/>
      <c r="W340" s="203"/>
      <c r="X340" s="112">
        <f t="shared" si="89"/>
        <v>0</v>
      </c>
      <c r="Y340" s="959">
        <f t="shared" si="92"/>
        <v>0</v>
      </c>
      <c r="Z340" s="975"/>
      <c r="AA340" s="17">
        <f t="shared" si="93"/>
        <v>0</v>
      </c>
      <c r="AB340" s="17">
        <f t="shared" si="94"/>
        <v>0</v>
      </c>
      <c r="AC340" s="17">
        <f t="shared" si="95"/>
        <v>0</v>
      </c>
      <c r="AD340" s="17">
        <f t="shared" si="96"/>
        <v>0</v>
      </c>
      <c r="AE340" s="17">
        <f t="shared" si="97"/>
        <v>0</v>
      </c>
      <c r="AF340" s="17">
        <f t="shared" si="98"/>
        <v>0</v>
      </c>
      <c r="AG340" s="17">
        <f t="shared" si="99"/>
        <v>0</v>
      </c>
      <c r="AP340" s="57">
        <f t="shared" si="100"/>
        <v>0</v>
      </c>
      <c r="AQ340" s="57">
        <f t="shared" si="101"/>
        <v>0</v>
      </c>
      <c r="AR340" s="57">
        <f t="shared" si="90"/>
        <v>0</v>
      </c>
      <c r="AS340" s="57">
        <f t="shared" si="102"/>
        <v>0</v>
      </c>
    </row>
    <row r="341" spans="1:45" ht="15.75" customHeight="1" x14ac:dyDescent="0.3">
      <c r="A341" s="37">
        <v>67</v>
      </c>
      <c r="B341" s="19"/>
      <c r="C341" s="19"/>
      <c r="D341" s="20"/>
      <c r="E341" s="305"/>
      <c r="F341" s="63"/>
      <c r="G341" s="702"/>
      <c r="H341" s="140"/>
      <c r="I341" s="700"/>
      <c r="J341" s="396"/>
      <c r="K341" s="700"/>
      <c r="L341" s="149"/>
      <c r="M341" s="700"/>
      <c r="N341" s="237"/>
      <c r="O341" s="705"/>
      <c r="P341" s="215"/>
      <c r="Q341" s="700"/>
      <c r="R341" s="28"/>
      <c r="S341" s="700"/>
      <c r="T341" s="175"/>
      <c r="U341" s="969">
        <f t="shared" si="91"/>
        <v>0</v>
      </c>
      <c r="V341" s="954"/>
      <c r="W341" s="203"/>
      <c r="X341" s="112">
        <f t="shared" si="89"/>
        <v>0</v>
      </c>
      <c r="Y341" s="959">
        <f t="shared" si="92"/>
        <v>0</v>
      </c>
      <c r="Z341" s="975"/>
      <c r="AA341" s="17">
        <f t="shared" si="93"/>
        <v>0</v>
      </c>
      <c r="AB341" s="17">
        <f t="shared" si="94"/>
        <v>0</v>
      </c>
      <c r="AC341" s="17">
        <f t="shared" si="95"/>
        <v>0</v>
      </c>
      <c r="AD341" s="17">
        <f t="shared" si="96"/>
        <v>0</v>
      </c>
      <c r="AE341" s="17">
        <f t="shared" si="97"/>
        <v>0</v>
      </c>
      <c r="AF341" s="17">
        <f t="shared" si="98"/>
        <v>0</v>
      </c>
      <c r="AG341" s="17">
        <f t="shared" si="99"/>
        <v>0</v>
      </c>
      <c r="AP341" s="57">
        <f t="shared" si="100"/>
        <v>0</v>
      </c>
      <c r="AQ341" s="57">
        <f t="shared" si="101"/>
        <v>0</v>
      </c>
      <c r="AR341" s="57">
        <f t="shared" si="90"/>
        <v>0</v>
      </c>
      <c r="AS341" s="57">
        <f t="shared" si="102"/>
        <v>0</v>
      </c>
    </row>
    <row r="342" spans="1:45" ht="15.75" customHeight="1" x14ac:dyDescent="0.3">
      <c r="A342" s="37">
        <v>68</v>
      </c>
      <c r="B342" s="19"/>
      <c r="C342" s="19"/>
      <c r="D342" s="20"/>
      <c r="E342" s="305"/>
      <c r="F342" s="63"/>
      <c r="G342" s="702"/>
      <c r="H342" s="140"/>
      <c r="I342" s="700"/>
      <c r="J342" s="396"/>
      <c r="K342" s="700"/>
      <c r="L342" s="149"/>
      <c r="M342" s="700"/>
      <c r="N342" s="237"/>
      <c r="O342" s="705"/>
      <c r="P342" s="215"/>
      <c r="Q342" s="700"/>
      <c r="R342" s="28"/>
      <c r="S342" s="700"/>
      <c r="T342" s="175"/>
      <c r="U342" s="969">
        <f t="shared" si="91"/>
        <v>0</v>
      </c>
      <c r="V342" s="954"/>
      <c r="W342" s="203"/>
      <c r="X342" s="112">
        <f t="shared" si="89"/>
        <v>0</v>
      </c>
      <c r="Y342" s="959">
        <f t="shared" si="92"/>
        <v>0</v>
      </c>
      <c r="Z342" s="975"/>
      <c r="AA342" s="17">
        <f t="shared" si="93"/>
        <v>0</v>
      </c>
      <c r="AB342" s="17">
        <f t="shared" si="94"/>
        <v>0</v>
      </c>
      <c r="AC342" s="17">
        <f t="shared" si="95"/>
        <v>0</v>
      </c>
      <c r="AD342" s="17">
        <f t="shared" si="96"/>
        <v>0</v>
      </c>
      <c r="AE342" s="17">
        <f t="shared" si="97"/>
        <v>0</v>
      </c>
      <c r="AF342" s="17">
        <f t="shared" si="98"/>
        <v>0</v>
      </c>
      <c r="AG342" s="17">
        <f t="shared" si="99"/>
        <v>0</v>
      </c>
      <c r="AP342" s="57">
        <f t="shared" si="100"/>
        <v>0</v>
      </c>
      <c r="AQ342" s="57">
        <f t="shared" si="101"/>
        <v>0</v>
      </c>
      <c r="AR342" s="57">
        <f t="shared" si="90"/>
        <v>0</v>
      </c>
      <c r="AS342" s="57">
        <f t="shared" si="102"/>
        <v>0</v>
      </c>
    </row>
    <row r="343" spans="1:45" ht="15.75" customHeight="1" x14ac:dyDescent="0.3">
      <c r="A343" s="37">
        <v>69</v>
      </c>
      <c r="B343" s="19"/>
      <c r="C343" s="19"/>
      <c r="D343" s="20"/>
      <c r="E343" s="305"/>
      <c r="F343" s="63"/>
      <c r="G343" s="702"/>
      <c r="H343" s="140"/>
      <c r="I343" s="700"/>
      <c r="J343" s="396"/>
      <c r="K343" s="700"/>
      <c r="L343" s="149"/>
      <c r="M343" s="700"/>
      <c r="N343" s="237"/>
      <c r="O343" s="705"/>
      <c r="P343" s="215"/>
      <c r="Q343" s="700"/>
      <c r="R343" s="28"/>
      <c r="S343" s="700"/>
      <c r="T343" s="175"/>
      <c r="U343" s="969">
        <f t="shared" si="91"/>
        <v>0</v>
      </c>
      <c r="V343" s="954"/>
      <c r="W343" s="203"/>
      <c r="X343" s="112">
        <f t="shared" si="89"/>
        <v>0</v>
      </c>
      <c r="Y343" s="959">
        <f t="shared" si="92"/>
        <v>0</v>
      </c>
      <c r="Z343" s="975"/>
      <c r="AA343" s="17">
        <f t="shared" si="93"/>
        <v>0</v>
      </c>
      <c r="AB343" s="17">
        <f t="shared" si="94"/>
        <v>0</v>
      </c>
      <c r="AC343" s="17">
        <f t="shared" si="95"/>
        <v>0</v>
      </c>
      <c r="AD343" s="17">
        <f t="shared" si="96"/>
        <v>0</v>
      </c>
      <c r="AE343" s="17">
        <f t="shared" si="97"/>
        <v>0</v>
      </c>
      <c r="AF343" s="17">
        <f t="shared" si="98"/>
        <v>0</v>
      </c>
      <c r="AG343" s="17">
        <f t="shared" si="99"/>
        <v>0</v>
      </c>
      <c r="AP343" s="57">
        <f t="shared" si="100"/>
        <v>0</v>
      </c>
      <c r="AQ343" s="57">
        <f t="shared" si="101"/>
        <v>0</v>
      </c>
      <c r="AR343" s="57">
        <f t="shared" si="90"/>
        <v>0</v>
      </c>
      <c r="AS343" s="57">
        <f t="shared" si="102"/>
        <v>0</v>
      </c>
    </row>
    <row r="344" spans="1:45" ht="15.75" customHeight="1" x14ac:dyDescent="0.3">
      <c r="A344" s="37">
        <v>70</v>
      </c>
      <c r="B344" s="19"/>
      <c r="C344" s="19"/>
      <c r="D344" s="20"/>
      <c r="E344" s="305"/>
      <c r="F344" s="63"/>
      <c r="G344" s="702"/>
      <c r="H344" s="140"/>
      <c r="I344" s="700"/>
      <c r="J344" s="396"/>
      <c r="K344" s="700"/>
      <c r="L344" s="149"/>
      <c r="M344" s="700"/>
      <c r="N344" s="237"/>
      <c r="O344" s="705"/>
      <c r="P344" s="215"/>
      <c r="Q344" s="700"/>
      <c r="R344" s="28"/>
      <c r="S344" s="700"/>
      <c r="T344" s="175"/>
      <c r="U344" s="969">
        <f t="shared" si="91"/>
        <v>0</v>
      </c>
      <c r="V344" s="954"/>
      <c r="W344" s="203"/>
      <c r="X344" s="112">
        <f t="shared" si="89"/>
        <v>0</v>
      </c>
      <c r="Y344" s="959">
        <f t="shared" si="92"/>
        <v>0</v>
      </c>
      <c r="Z344" s="975"/>
      <c r="AA344" s="17">
        <f t="shared" si="93"/>
        <v>0</v>
      </c>
      <c r="AB344" s="17">
        <f t="shared" si="94"/>
        <v>0</v>
      </c>
      <c r="AC344" s="17">
        <f t="shared" si="95"/>
        <v>0</v>
      </c>
      <c r="AD344" s="17">
        <f t="shared" si="96"/>
        <v>0</v>
      </c>
      <c r="AE344" s="17">
        <f t="shared" si="97"/>
        <v>0</v>
      </c>
      <c r="AF344" s="17">
        <f t="shared" si="98"/>
        <v>0</v>
      </c>
      <c r="AG344" s="17">
        <f t="shared" si="99"/>
        <v>0</v>
      </c>
      <c r="AP344" s="57">
        <f t="shared" si="100"/>
        <v>0</v>
      </c>
      <c r="AQ344" s="57">
        <f t="shared" si="101"/>
        <v>0</v>
      </c>
      <c r="AR344" s="57">
        <f t="shared" si="90"/>
        <v>0</v>
      </c>
      <c r="AS344" s="57">
        <f t="shared" si="102"/>
        <v>0</v>
      </c>
    </row>
    <row r="345" spans="1:45" ht="15.75" customHeight="1" x14ac:dyDescent="0.3">
      <c r="A345" s="37">
        <v>71</v>
      </c>
      <c r="B345" s="26"/>
      <c r="C345" s="26"/>
      <c r="D345" s="20"/>
      <c r="E345" s="305"/>
      <c r="F345" s="63"/>
      <c r="G345" s="702"/>
      <c r="H345" s="140"/>
      <c r="I345" s="700"/>
      <c r="J345" s="396"/>
      <c r="K345" s="700"/>
      <c r="L345" s="149"/>
      <c r="M345" s="700"/>
      <c r="N345" s="237"/>
      <c r="O345" s="705"/>
      <c r="P345" s="215"/>
      <c r="Q345" s="700"/>
      <c r="R345" s="28"/>
      <c r="S345" s="700"/>
      <c r="T345" s="175"/>
      <c r="U345" s="969">
        <f t="shared" si="91"/>
        <v>0</v>
      </c>
      <c r="V345" s="954"/>
      <c r="W345" s="203"/>
      <c r="X345" s="112">
        <f t="shared" si="89"/>
        <v>0</v>
      </c>
      <c r="Y345" s="959">
        <f t="shared" si="92"/>
        <v>0</v>
      </c>
      <c r="Z345" s="975"/>
      <c r="AA345" s="17">
        <f t="shared" si="93"/>
        <v>0</v>
      </c>
      <c r="AB345" s="17">
        <f t="shared" si="94"/>
        <v>0</v>
      </c>
      <c r="AC345" s="17">
        <f t="shared" si="95"/>
        <v>0</v>
      </c>
      <c r="AD345" s="17">
        <f t="shared" si="96"/>
        <v>0</v>
      </c>
      <c r="AE345" s="17">
        <f t="shared" si="97"/>
        <v>0</v>
      </c>
      <c r="AF345" s="17">
        <f t="shared" si="98"/>
        <v>0</v>
      </c>
      <c r="AG345" s="17">
        <f t="shared" si="99"/>
        <v>0</v>
      </c>
      <c r="AP345" s="57">
        <f t="shared" si="100"/>
        <v>0</v>
      </c>
      <c r="AQ345" s="57">
        <f t="shared" si="101"/>
        <v>0</v>
      </c>
      <c r="AR345" s="57">
        <f t="shared" si="90"/>
        <v>0</v>
      </c>
      <c r="AS345" s="57">
        <f t="shared" si="102"/>
        <v>0</v>
      </c>
    </row>
    <row r="346" spans="1:45" ht="15.75" customHeight="1" x14ac:dyDescent="0.3">
      <c r="A346" s="37">
        <v>72</v>
      </c>
      <c r="B346" s="26"/>
      <c r="C346" s="26"/>
      <c r="D346" s="20"/>
      <c r="E346" s="305"/>
      <c r="F346" s="63"/>
      <c r="G346" s="702"/>
      <c r="H346" s="140"/>
      <c r="I346" s="700"/>
      <c r="J346" s="396"/>
      <c r="K346" s="700"/>
      <c r="L346" s="149"/>
      <c r="M346" s="700"/>
      <c r="N346" s="237"/>
      <c r="O346" s="705"/>
      <c r="P346" s="215"/>
      <c r="Q346" s="700"/>
      <c r="R346" s="28"/>
      <c r="S346" s="700"/>
      <c r="T346" s="175"/>
      <c r="U346" s="969">
        <f t="shared" si="91"/>
        <v>0</v>
      </c>
      <c r="V346" s="954"/>
      <c r="W346" s="203"/>
      <c r="X346" s="112">
        <f t="shared" si="89"/>
        <v>0</v>
      </c>
      <c r="Y346" s="959">
        <f t="shared" si="92"/>
        <v>0</v>
      </c>
      <c r="Z346" s="975"/>
      <c r="AA346" s="17">
        <f t="shared" si="93"/>
        <v>0</v>
      </c>
      <c r="AB346" s="17">
        <f t="shared" si="94"/>
        <v>0</v>
      </c>
      <c r="AC346" s="17">
        <f t="shared" si="95"/>
        <v>0</v>
      </c>
      <c r="AD346" s="17">
        <f t="shared" si="96"/>
        <v>0</v>
      </c>
      <c r="AE346" s="17">
        <f t="shared" si="97"/>
        <v>0</v>
      </c>
      <c r="AF346" s="17">
        <f t="shared" si="98"/>
        <v>0</v>
      </c>
      <c r="AG346" s="17">
        <f t="shared" si="99"/>
        <v>0</v>
      </c>
      <c r="AP346" s="57">
        <f t="shared" si="100"/>
        <v>0</v>
      </c>
      <c r="AQ346" s="57">
        <f t="shared" si="101"/>
        <v>0</v>
      </c>
      <c r="AR346" s="57">
        <f t="shared" si="90"/>
        <v>0</v>
      </c>
      <c r="AS346" s="57">
        <f t="shared" si="102"/>
        <v>0</v>
      </c>
    </row>
    <row r="347" spans="1:45" ht="15.75" customHeight="1" x14ac:dyDescent="0.3">
      <c r="A347" s="37">
        <v>73</v>
      </c>
      <c r="B347" s="26"/>
      <c r="C347" s="26"/>
      <c r="D347" s="20"/>
      <c r="E347" s="305"/>
      <c r="F347" s="63"/>
      <c r="G347" s="702"/>
      <c r="H347" s="140"/>
      <c r="I347" s="700"/>
      <c r="J347" s="396"/>
      <c r="K347" s="700"/>
      <c r="L347" s="149"/>
      <c r="M347" s="700"/>
      <c r="N347" s="237"/>
      <c r="O347" s="705"/>
      <c r="P347" s="215"/>
      <c r="Q347" s="700"/>
      <c r="R347" s="28"/>
      <c r="S347" s="700"/>
      <c r="T347" s="175"/>
      <c r="U347" s="969">
        <f t="shared" si="91"/>
        <v>0</v>
      </c>
      <c r="V347" s="954"/>
      <c r="W347" s="203"/>
      <c r="X347" s="112">
        <f t="shared" si="89"/>
        <v>0</v>
      </c>
      <c r="Y347" s="959">
        <f t="shared" si="92"/>
        <v>0</v>
      </c>
      <c r="Z347" s="975"/>
      <c r="AA347" s="17">
        <f t="shared" si="93"/>
        <v>0</v>
      </c>
      <c r="AB347" s="17">
        <f t="shared" si="94"/>
        <v>0</v>
      </c>
      <c r="AC347" s="17">
        <f t="shared" si="95"/>
        <v>0</v>
      </c>
      <c r="AD347" s="17">
        <f t="shared" si="96"/>
        <v>0</v>
      </c>
      <c r="AE347" s="17">
        <f t="shared" si="97"/>
        <v>0</v>
      </c>
      <c r="AF347" s="17">
        <f t="shared" si="98"/>
        <v>0</v>
      </c>
      <c r="AG347" s="17">
        <f t="shared" si="99"/>
        <v>0</v>
      </c>
      <c r="AP347" s="57">
        <f t="shared" si="100"/>
        <v>0</v>
      </c>
      <c r="AQ347" s="57">
        <f t="shared" si="101"/>
        <v>0</v>
      </c>
      <c r="AR347" s="57">
        <f t="shared" si="90"/>
        <v>0</v>
      </c>
      <c r="AS347" s="57">
        <f t="shared" si="102"/>
        <v>0</v>
      </c>
    </row>
    <row r="348" spans="1:45" ht="15.75" customHeight="1" x14ac:dyDescent="0.3">
      <c r="A348" s="37">
        <v>74</v>
      </c>
      <c r="B348" s="26"/>
      <c r="C348" s="26"/>
      <c r="D348" s="20"/>
      <c r="E348" s="305"/>
      <c r="F348" s="63"/>
      <c r="G348" s="702"/>
      <c r="H348" s="140"/>
      <c r="I348" s="700"/>
      <c r="J348" s="396"/>
      <c r="K348" s="700"/>
      <c r="L348" s="149"/>
      <c r="M348" s="700"/>
      <c r="N348" s="237"/>
      <c r="O348" s="705"/>
      <c r="P348" s="215"/>
      <c r="Q348" s="700"/>
      <c r="R348" s="28"/>
      <c r="S348" s="700"/>
      <c r="T348" s="175"/>
      <c r="U348" s="969">
        <f t="shared" si="91"/>
        <v>0</v>
      </c>
      <c r="V348" s="954"/>
      <c r="W348" s="203"/>
      <c r="X348" s="112">
        <f t="shared" si="89"/>
        <v>0</v>
      </c>
      <c r="Y348" s="959">
        <f t="shared" si="92"/>
        <v>0</v>
      </c>
      <c r="Z348" s="975"/>
      <c r="AA348" s="17">
        <f t="shared" si="93"/>
        <v>0</v>
      </c>
      <c r="AB348" s="17">
        <f t="shared" si="94"/>
        <v>0</v>
      </c>
      <c r="AC348" s="17">
        <f t="shared" si="95"/>
        <v>0</v>
      </c>
      <c r="AD348" s="17">
        <f t="shared" si="96"/>
        <v>0</v>
      </c>
      <c r="AE348" s="17">
        <f t="shared" si="97"/>
        <v>0</v>
      </c>
      <c r="AF348" s="17">
        <f t="shared" si="98"/>
        <v>0</v>
      </c>
      <c r="AG348" s="17">
        <f t="shared" si="99"/>
        <v>0</v>
      </c>
      <c r="AP348" s="57">
        <f t="shared" si="100"/>
        <v>0</v>
      </c>
      <c r="AQ348" s="57">
        <f t="shared" si="101"/>
        <v>0</v>
      </c>
      <c r="AR348" s="57">
        <f t="shared" si="90"/>
        <v>0</v>
      </c>
      <c r="AS348" s="57">
        <f t="shared" si="102"/>
        <v>0</v>
      </c>
    </row>
    <row r="349" spans="1:45" ht="15.75" customHeight="1" x14ac:dyDescent="0.3">
      <c r="A349" s="37">
        <v>75</v>
      </c>
      <c r="B349" s="26"/>
      <c r="C349" s="26"/>
      <c r="D349" s="20"/>
      <c r="E349" s="305"/>
      <c r="F349" s="63"/>
      <c r="G349" s="702"/>
      <c r="H349" s="140"/>
      <c r="I349" s="700"/>
      <c r="J349" s="396"/>
      <c r="K349" s="700"/>
      <c r="L349" s="149"/>
      <c r="M349" s="700"/>
      <c r="N349" s="237"/>
      <c r="O349" s="705"/>
      <c r="P349" s="215"/>
      <c r="Q349" s="700"/>
      <c r="R349" s="28"/>
      <c r="S349" s="700"/>
      <c r="T349" s="175"/>
      <c r="U349" s="969">
        <f t="shared" si="91"/>
        <v>0</v>
      </c>
      <c r="V349" s="954"/>
      <c r="W349" s="203"/>
      <c r="X349" s="112">
        <f t="shared" si="89"/>
        <v>0</v>
      </c>
      <c r="Y349" s="959">
        <f t="shared" si="92"/>
        <v>0</v>
      </c>
      <c r="Z349" s="975"/>
      <c r="AA349" s="17">
        <f t="shared" si="93"/>
        <v>0</v>
      </c>
      <c r="AB349" s="17">
        <f t="shared" si="94"/>
        <v>0</v>
      </c>
      <c r="AC349" s="17">
        <f t="shared" si="95"/>
        <v>0</v>
      </c>
      <c r="AD349" s="17">
        <f t="shared" si="96"/>
        <v>0</v>
      </c>
      <c r="AE349" s="17">
        <f t="shared" si="97"/>
        <v>0</v>
      </c>
      <c r="AF349" s="17">
        <f t="shared" si="98"/>
        <v>0</v>
      </c>
      <c r="AG349" s="17">
        <f t="shared" si="99"/>
        <v>0</v>
      </c>
      <c r="AP349" s="57">
        <f t="shared" si="100"/>
        <v>0</v>
      </c>
      <c r="AQ349" s="57">
        <f t="shared" si="101"/>
        <v>0</v>
      </c>
      <c r="AR349" s="57">
        <f t="shared" si="90"/>
        <v>0</v>
      </c>
      <c r="AS349" s="57">
        <f t="shared" si="102"/>
        <v>0</v>
      </c>
    </row>
    <row r="350" spans="1:45" ht="15.75" customHeight="1" x14ac:dyDescent="0.3">
      <c r="A350" s="37">
        <v>76</v>
      </c>
      <c r="B350" s="19"/>
      <c r="C350" s="19"/>
      <c r="D350" s="20"/>
      <c r="E350" s="305"/>
      <c r="F350" s="63"/>
      <c r="G350" s="702"/>
      <c r="H350" s="140"/>
      <c r="I350" s="700"/>
      <c r="J350" s="396"/>
      <c r="K350" s="700"/>
      <c r="L350" s="149"/>
      <c r="M350" s="700"/>
      <c r="N350" s="237"/>
      <c r="O350" s="705"/>
      <c r="P350" s="215"/>
      <c r="Q350" s="700"/>
      <c r="R350" s="28"/>
      <c r="S350" s="700"/>
      <c r="T350" s="175"/>
      <c r="U350" s="969">
        <f t="shared" si="91"/>
        <v>0</v>
      </c>
      <c r="V350" s="954"/>
      <c r="W350" s="203"/>
      <c r="X350" s="112">
        <f t="shared" si="89"/>
        <v>0</v>
      </c>
      <c r="Y350" s="959">
        <f t="shared" si="92"/>
        <v>0</v>
      </c>
      <c r="Z350" s="975"/>
      <c r="AA350" s="17">
        <f t="shared" si="93"/>
        <v>0</v>
      </c>
      <c r="AB350" s="17">
        <f t="shared" si="94"/>
        <v>0</v>
      </c>
      <c r="AC350" s="17">
        <f t="shared" si="95"/>
        <v>0</v>
      </c>
      <c r="AD350" s="17">
        <f t="shared" si="96"/>
        <v>0</v>
      </c>
      <c r="AE350" s="17">
        <f t="shared" si="97"/>
        <v>0</v>
      </c>
      <c r="AF350" s="17">
        <f t="shared" si="98"/>
        <v>0</v>
      </c>
      <c r="AG350" s="17">
        <f t="shared" si="99"/>
        <v>0</v>
      </c>
      <c r="AP350" s="57">
        <f t="shared" si="100"/>
        <v>0</v>
      </c>
      <c r="AQ350" s="57">
        <f t="shared" si="101"/>
        <v>0</v>
      </c>
      <c r="AR350" s="57">
        <f t="shared" si="90"/>
        <v>0</v>
      </c>
      <c r="AS350" s="57">
        <f t="shared" si="102"/>
        <v>0</v>
      </c>
    </row>
    <row r="351" spans="1:45" ht="15.75" customHeight="1" x14ac:dyDescent="0.3">
      <c r="A351" s="37">
        <v>77</v>
      </c>
      <c r="B351" s="19"/>
      <c r="C351" s="19"/>
      <c r="D351" s="20"/>
      <c r="E351" s="305"/>
      <c r="F351" s="63"/>
      <c r="G351" s="702"/>
      <c r="H351" s="140"/>
      <c r="I351" s="700"/>
      <c r="J351" s="396"/>
      <c r="K351" s="700"/>
      <c r="L351" s="149"/>
      <c r="M351" s="700"/>
      <c r="N351" s="237"/>
      <c r="O351" s="705"/>
      <c r="P351" s="215"/>
      <c r="Q351" s="700"/>
      <c r="R351" s="28"/>
      <c r="S351" s="700"/>
      <c r="T351" s="175"/>
      <c r="U351" s="969">
        <f t="shared" si="91"/>
        <v>0</v>
      </c>
      <c r="V351" s="954"/>
      <c r="W351" s="203"/>
      <c r="X351" s="112">
        <f t="shared" si="89"/>
        <v>0</v>
      </c>
      <c r="Y351" s="959">
        <f t="shared" si="92"/>
        <v>0</v>
      </c>
      <c r="Z351" s="975"/>
      <c r="AA351" s="17">
        <f t="shared" si="93"/>
        <v>0</v>
      </c>
      <c r="AB351" s="17">
        <f t="shared" si="94"/>
        <v>0</v>
      </c>
      <c r="AC351" s="17">
        <f t="shared" si="95"/>
        <v>0</v>
      </c>
      <c r="AD351" s="17">
        <f t="shared" si="96"/>
        <v>0</v>
      </c>
      <c r="AE351" s="17">
        <f t="shared" si="97"/>
        <v>0</v>
      </c>
      <c r="AF351" s="17">
        <f t="shared" si="98"/>
        <v>0</v>
      </c>
      <c r="AG351" s="17">
        <f t="shared" si="99"/>
        <v>0</v>
      </c>
      <c r="AP351" s="57">
        <f t="shared" si="100"/>
        <v>0</v>
      </c>
      <c r="AQ351" s="57">
        <f t="shared" si="101"/>
        <v>0</v>
      </c>
      <c r="AR351" s="57">
        <f t="shared" si="90"/>
        <v>0</v>
      </c>
      <c r="AS351" s="57">
        <f t="shared" si="102"/>
        <v>0</v>
      </c>
    </row>
    <row r="352" spans="1:45" ht="15.75" customHeight="1" x14ac:dyDescent="0.3">
      <c r="A352" s="37">
        <v>78</v>
      </c>
      <c r="B352" s="19"/>
      <c r="C352" s="19"/>
      <c r="D352" s="20"/>
      <c r="E352" s="305"/>
      <c r="F352" s="63"/>
      <c r="G352" s="702"/>
      <c r="H352" s="140"/>
      <c r="I352" s="700"/>
      <c r="J352" s="396"/>
      <c r="K352" s="700"/>
      <c r="L352" s="149"/>
      <c r="M352" s="700"/>
      <c r="N352" s="237"/>
      <c r="O352" s="705"/>
      <c r="P352" s="215"/>
      <c r="Q352" s="700"/>
      <c r="R352" s="28"/>
      <c r="S352" s="700"/>
      <c r="T352" s="175"/>
      <c r="U352" s="969">
        <f t="shared" si="91"/>
        <v>0</v>
      </c>
      <c r="V352" s="954"/>
      <c r="W352" s="203"/>
      <c r="X352" s="112">
        <f t="shared" si="89"/>
        <v>0</v>
      </c>
      <c r="Y352" s="959">
        <f t="shared" si="92"/>
        <v>0</v>
      </c>
      <c r="Z352" s="975"/>
      <c r="AA352" s="17">
        <f t="shared" si="93"/>
        <v>0</v>
      </c>
      <c r="AB352" s="17">
        <f t="shared" si="94"/>
        <v>0</v>
      </c>
      <c r="AC352" s="17">
        <f t="shared" si="95"/>
        <v>0</v>
      </c>
      <c r="AD352" s="17">
        <f t="shared" si="96"/>
        <v>0</v>
      </c>
      <c r="AE352" s="17">
        <f t="shared" si="97"/>
        <v>0</v>
      </c>
      <c r="AF352" s="17">
        <f t="shared" si="98"/>
        <v>0</v>
      </c>
      <c r="AG352" s="17">
        <f t="shared" si="99"/>
        <v>0</v>
      </c>
      <c r="AP352" s="57">
        <f t="shared" si="100"/>
        <v>0</v>
      </c>
      <c r="AQ352" s="57">
        <f t="shared" si="101"/>
        <v>0</v>
      </c>
      <c r="AR352" s="57">
        <f t="shared" si="90"/>
        <v>0</v>
      </c>
      <c r="AS352" s="57">
        <f t="shared" si="102"/>
        <v>0</v>
      </c>
    </row>
    <row r="353" spans="1:45" ht="15.75" customHeight="1" x14ac:dyDescent="0.3">
      <c r="A353" s="37">
        <v>79</v>
      </c>
      <c r="B353" s="19"/>
      <c r="C353" s="19"/>
      <c r="D353" s="20"/>
      <c r="E353" s="305"/>
      <c r="F353" s="63"/>
      <c r="G353" s="702"/>
      <c r="H353" s="140"/>
      <c r="I353" s="700"/>
      <c r="J353" s="396"/>
      <c r="K353" s="700"/>
      <c r="L353" s="149"/>
      <c r="M353" s="700"/>
      <c r="N353" s="237"/>
      <c r="O353" s="705"/>
      <c r="P353" s="215"/>
      <c r="Q353" s="700"/>
      <c r="R353" s="28"/>
      <c r="S353" s="700"/>
      <c r="T353" s="175"/>
      <c r="U353" s="969">
        <f t="shared" si="91"/>
        <v>0</v>
      </c>
      <c r="V353" s="954"/>
      <c r="W353" s="203"/>
      <c r="X353" s="112">
        <f t="shared" si="89"/>
        <v>0</v>
      </c>
      <c r="Y353" s="959">
        <f t="shared" si="92"/>
        <v>0</v>
      </c>
      <c r="Z353" s="975"/>
      <c r="AA353" s="17">
        <f t="shared" si="93"/>
        <v>0</v>
      </c>
      <c r="AB353" s="17">
        <f t="shared" si="94"/>
        <v>0</v>
      </c>
      <c r="AC353" s="17">
        <f t="shared" si="95"/>
        <v>0</v>
      </c>
      <c r="AD353" s="17">
        <f t="shared" si="96"/>
        <v>0</v>
      </c>
      <c r="AE353" s="17">
        <f t="shared" si="97"/>
        <v>0</v>
      </c>
      <c r="AF353" s="17">
        <f t="shared" si="98"/>
        <v>0</v>
      </c>
      <c r="AG353" s="17">
        <f t="shared" si="99"/>
        <v>0</v>
      </c>
      <c r="AP353" s="57">
        <f t="shared" si="100"/>
        <v>0</v>
      </c>
      <c r="AQ353" s="57">
        <f t="shared" si="101"/>
        <v>0</v>
      </c>
      <c r="AR353" s="57">
        <f t="shared" si="90"/>
        <v>0</v>
      </c>
      <c r="AS353" s="57">
        <f t="shared" si="102"/>
        <v>0</v>
      </c>
    </row>
    <row r="354" spans="1:45" s="3" customFormat="1" ht="15.75" customHeight="1" x14ac:dyDescent="0.3">
      <c r="A354" s="37">
        <v>80</v>
      </c>
      <c r="B354" s="19"/>
      <c r="C354" s="19"/>
      <c r="D354" s="20"/>
      <c r="E354" s="305"/>
      <c r="F354" s="63"/>
      <c r="G354" s="702"/>
      <c r="H354" s="140"/>
      <c r="I354" s="700"/>
      <c r="J354" s="396"/>
      <c r="K354" s="700"/>
      <c r="L354" s="149"/>
      <c r="M354" s="700"/>
      <c r="N354" s="237"/>
      <c r="O354" s="705"/>
      <c r="P354" s="215"/>
      <c r="Q354" s="700"/>
      <c r="R354" s="28"/>
      <c r="S354" s="700"/>
      <c r="T354" s="175"/>
      <c r="U354" s="969">
        <f t="shared" si="91"/>
        <v>0</v>
      </c>
      <c r="V354" s="954"/>
      <c r="W354" s="203"/>
      <c r="X354" s="112">
        <f t="shared" si="89"/>
        <v>0</v>
      </c>
      <c r="Y354" s="959">
        <f t="shared" si="92"/>
        <v>0</v>
      </c>
      <c r="Z354" s="975"/>
      <c r="AA354" s="17">
        <f t="shared" si="93"/>
        <v>0</v>
      </c>
      <c r="AB354" s="17">
        <f t="shared" si="94"/>
        <v>0</v>
      </c>
      <c r="AC354" s="17">
        <f t="shared" si="95"/>
        <v>0</v>
      </c>
      <c r="AD354" s="17">
        <f t="shared" si="96"/>
        <v>0</v>
      </c>
      <c r="AE354" s="17">
        <f t="shared" si="97"/>
        <v>0</v>
      </c>
      <c r="AF354" s="17">
        <f t="shared" si="98"/>
        <v>0</v>
      </c>
      <c r="AG354" s="17">
        <f t="shared" si="99"/>
        <v>0</v>
      </c>
      <c r="AP354" s="57">
        <f t="shared" si="100"/>
        <v>0</v>
      </c>
      <c r="AQ354" s="57">
        <f t="shared" si="101"/>
        <v>0</v>
      </c>
      <c r="AR354" s="57">
        <f t="shared" si="90"/>
        <v>0</v>
      </c>
      <c r="AS354" s="57">
        <f t="shared" si="102"/>
        <v>0</v>
      </c>
    </row>
    <row r="355" spans="1:45" s="4" customFormat="1" ht="15.75" customHeight="1" x14ac:dyDescent="0.3">
      <c r="A355" s="37">
        <v>81</v>
      </c>
      <c r="B355" s="19"/>
      <c r="C355" s="19"/>
      <c r="D355" s="20"/>
      <c r="E355" s="305"/>
      <c r="F355" s="63"/>
      <c r="G355" s="702"/>
      <c r="H355" s="140"/>
      <c r="I355" s="700"/>
      <c r="J355" s="396"/>
      <c r="K355" s="700"/>
      <c r="L355" s="149"/>
      <c r="M355" s="700"/>
      <c r="N355" s="237"/>
      <c r="O355" s="705"/>
      <c r="P355" s="215"/>
      <c r="Q355" s="700"/>
      <c r="R355" s="28"/>
      <c r="S355" s="700"/>
      <c r="T355" s="175"/>
      <c r="U355" s="969">
        <f t="shared" si="91"/>
        <v>0</v>
      </c>
      <c r="V355" s="954"/>
      <c r="W355" s="203"/>
      <c r="X355" s="112">
        <f t="shared" si="89"/>
        <v>0</v>
      </c>
      <c r="Y355" s="959">
        <f t="shared" si="92"/>
        <v>0</v>
      </c>
      <c r="Z355" s="975"/>
      <c r="AA355" s="17">
        <f t="shared" si="93"/>
        <v>0</v>
      </c>
      <c r="AB355" s="17">
        <f t="shared" si="94"/>
        <v>0</v>
      </c>
      <c r="AC355" s="17">
        <f t="shared" si="95"/>
        <v>0</v>
      </c>
      <c r="AD355" s="17">
        <f t="shared" si="96"/>
        <v>0</v>
      </c>
      <c r="AE355" s="17">
        <f t="shared" si="97"/>
        <v>0</v>
      </c>
      <c r="AF355" s="17">
        <f t="shared" si="98"/>
        <v>0</v>
      </c>
      <c r="AG355" s="17">
        <f t="shared" si="99"/>
        <v>0</v>
      </c>
      <c r="AP355" s="57">
        <f t="shared" si="100"/>
        <v>0</v>
      </c>
      <c r="AQ355" s="57">
        <f t="shared" si="101"/>
        <v>0</v>
      </c>
      <c r="AR355" s="57">
        <f t="shared" si="90"/>
        <v>0</v>
      </c>
      <c r="AS355" s="57">
        <f t="shared" si="102"/>
        <v>0</v>
      </c>
    </row>
    <row r="356" spans="1:45" ht="15.75" customHeight="1" x14ac:dyDescent="0.3">
      <c r="A356" s="37">
        <v>82</v>
      </c>
      <c r="B356" s="26"/>
      <c r="C356" s="26"/>
      <c r="D356" s="20"/>
      <c r="E356" s="305"/>
      <c r="F356" s="63"/>
      <c r="G356" s="702"/>
      <c r="H356" s="140"/>
      <c r="I356" s="700"/>
      <c r="J356" s="396"/>
      <c r="K356" s="700"/>
      <c r="L356" s="149"/>
      <c r="M356" s="700"/>
      <c r="N356" s="237"/>
      <c r="O356" s="705"/>
      <c r="P356" s="215"/>
      <c r="Q356" s="700"/>
      <c r="R356" s="28"/>
      <c r="S356" s="700"/>
      <c r="T356" s="175"/>
      <c r="U356" s="969">
        <f t="shared" si="91"/>
        <v>0</v>
      </c>
      <c r="V356" s="954"/>
      <c r="W356" s="203"/>
      <c r="X356" s="112">
        <f t="shared" si="89"/>
        <v>0</v>
      </c>
      <c r="Y356" s="959">
        <f t="shared" si="92"/>
        <v>0</v>
      </c>
      <c r="Z356" s="975"/>
      <c r="AA356" s="17">
        <f t="shared" si="93"/>
        <v>0</v>
      </c>
      <c r="AB356" s="17">
        <f t="shared" si="94"/>
        <v>0</v>
      </c>
      <c r="AC356" s="17">
        <f t="shared" si="95"/>
        <v>0</v>
      </c>
      <c r="AD356" s="17">
        <f t="shared" si="96"/>
        <v>0</v>
      </c>
      <c r="AE356" s="17">
        <f t="shared" si="97"/>
        <v>0</v>
      </c>
      <c r="AF356" s="17">
        <f t="shared" si="98"/>
        <v>0</v>
      </c>
      <c r="AG356" s="17">
        <f t="shared" si="99"/>
        <v>0</v>
      </c>
      <c r="AP356" s="57">
        <f t="shared" si="100"/>
        <v>0</v>
      </c>
      <c r="AQ356" s="57">
        <f t="shared" si="101"/>
        <v>0</v>
      </c>
      <c r="AR356" s="57">
        <f t="shared" si="90"/>
        <v>0</v>
      </c>
      <c r="AS356" s="57">
        <f t="shared" si="102"/>
        <v>0</v>
      </c>
    </row>
    <row r="357" spans="1:45" ht="15.75" customHeight="1" x14ac:dyDescent="0.3">
      <c r="A357" s="37">
        <v>83</v>
      </c>
      <c r="B357" s="26"/>
      <c r="C357" s="26"/>
      <c r="D357" s="20"/>
      <c r="E357" s="305"/>
      <c r="F357" s="63"/>
      <c r="G357" s="702"/>
      <c r="H357" s="140"/>
      <c r="I357" s="700"/>
      <c r="J357" s="396"/>
      <c r="K357" s="700"/>
      <c r="L357" s="149"/>
      <c r="M357" s="700"/>
      <c r="N357" s="237"/>
      <c r="O357" s="705"/>
      <c r="P357" s="215"/>
      <c r="Q357" s="700"/>
      <c r="R357" s="28"/>
      <c r="S357" s="700"/>
      <c r="T357" s="175"/>
      <c r="U357" s="969">
        <f t="shared" si="91"/>
        <v>0</v>
      </c>
      <c r="V357" s="954"/>
      <c r="W357" s="203"/>
      <c r="X357" s="112">
        <f t="shared" si="89"/>
        <v>0</v>
      </c>
      <c r="Y357" s="959">
        <f t="shared" si="92"/>
        <v>0</v>
      </c>
      <c r="Z357" s="975"/>
      <c r="AA357" s="17">
        <f t="shared" si="93"/>
        <v>0</v>
      </c>
      <c r="AB357" s="17">
        <f t="shared" si="94"/>
        <v>0</v>
      </c>
      <c r="AC357" s="17">
        <f t="shared" si="95"/>
        <v>0</v>
      </c>
      <c r="AD357" s="17">
        <f t="shared" si="96"/>
        <v>0</v>
      </c>
      <c r="AE357" s="17">
        <f t="shared" si="97"/>
        <v>0</v>
      </c>
      <c r="AF357" s="17">
        <f t="shared" si="98"/>
        <v>0</v>
      </c>
      <c r="AG357" s="17">
        <f t="shared" si="99"/>
        <v>0</v>
      </c>
      <c r="AP357" s="57">
        <f t="shared" si="100"/>
        <v>0</v>
      </c>
      <c r="AQ357" s="57">
        <f t="shared" si="101"/>
        <v>0</v>
      </c>
      <c r="AR357" s="57">
        <f t="shared" si="90"/>
        <v>0</v>
      </c>
      <c r="AS357" s="57">
        <f t="shared" si="102"/>
        <v>0</v>
      </c>
    </row>
    <row r="358" spans="1:45" ht="15.75" customHeight="1" x14ac:dyDescent="0.3">
      <c r="A358" s="37">
        <v>84</v>
      </c>
      <c r="B358" s="26"/>
      <c r="C358" s="26"/>
      <c r="D358" s="20"/>
      <c r="E358" s="305"/>
      <c r="F358" s="63"/>
      <c r="G358" s="702"/>
      <c r="H358" s="140"/>
      <c r="I358" s="700"/>
      <c r="J358" s="396"/>
      <c r="K358" s="700"/>
      <c r="L358" s="149"/>
      <c r="M358" s="700"/>
      <c r="N358" s="237"/>
      <c r="O358" s="705"/>
      <c r="P358" s="215"/>
      <c r="Q358" s="700"/>
      <c r="R358" s="28"/>
      <c r="S358" s="700"/>
      <c r="T358" s="175"/>
      <c r="U358" s="969">
        <f t="shared" si="91"/>
        <v>0</v>
      </c>
      <c r="V358" s="954"/>
      <c r="W358" s="203"/>
      <c r="X358" s="112">
        <f t="shared" si="89"/>
        <v>0</v>
      </c>
      <c r="Y358" s="959">
        <f t="shared" si="92"/>
        <v>0</v>
      </c>
      <c r="Z358" s="975"/>
      <c r="AA358" s="17">
        <f t="shared" si="93"/>
        <v>0</v>
      </c>
      <c r="AB358" s="17">
        <f t="shared" si="94"/>
        <v>0</v>
      </c>
      <c r="AC358" s="17">
        <f t="shared" si="95"/>
        <v>0</v>
      </c>
      <c r="AD358" s="17">
        <f t="shared" si="96"/>
        <v>0</v>
      </c>
      <c r="AE358" s="17">
        <f t="shared" si="97"/>
        <v>0</v>
      </c>
      <c r="AF358" s="17">
        <f t="shared" si="98"/>
        <v>0</v>
      </c>
      <c r="AG358" s="17">
        <f t="shared" si="99"/>
        <v>0</v>
      </c>
      <c r="AP358" s="57">
        <f t="shared" si="100"/>
        <v>0</v>
      </c>
      <c r="AQ358" s="57">
        <f t="shared" si="101"/>
        <v>0</v>
      </c>
      <c r="AR358" s="57">
        <f t="shared" si="90"/>
        <v>0</v>
      </c>
      <c r="AS358" s="57">
        <f t="shared" si="102"/>
        <v>0</v>
      </c>
    </row>
    <row r="359" spans="1:45" ht="15.75" customHeight="1" x14ac:dyDescent="0.3">
      <c r="A359" s="37">
        <v>85</v>
      </c>
      <c r="B359" s="26"/>
      <c r="C359" s="26"/>
      <c r="D359" s="20"/>
      <c r="E359" s="305"/>
      <c r="F359" s="63"/>
      <c r="G359" s="702"/>
      <c r="H359" s="140"/>
      <c r="I359" s="700"/>
      <c r="J359" s="396"/>
      <c r="K359" s="700"/>
      <c r="L359" s="149"/>
      <c r="M359" s="700"/>
      <c r="N359" s="237"/>
      <c r="O359" s="705"/>
      <c r="P359" s="215"/>
      <c r="Q359" s="700"/>
      <c r="R359" s="28"/>
      <c r="S359" s="700"/>
      <c r="T359" s="175"/>
      <c r="U359" s="969">
        <f t="shared" si="91"/>
        <v>0</v>
      </c>
      <c r="V359" s="954"/>
      <c r="W359" s="203"/>
      <c r="X359" s="112">
        <f t="shared" si="89"/>
        <v>0</v>
      </c>
      <c r="Y359" s="959">
        <f t="shared" si="92"/>
        <v>0</v>
      </c>
      <c r="Z359" s="975"/>
      <c r="AA359" s="17">
        <f t="shared" si="93"/>
        <v>0</v>
      </c>
      <c r="AB359" s="17">
        <f t="shared" si="94"/>
        <v>0</v>
      </c>
      <c r="AC359" s="17">
        <f t="shared" si="95"/>
        <v>0</v>
      </c>
      <c r="AD359" s="17">
        <f t="shared" si="96"/>
        <v>0</v>
      </c>
      <c r="AE359" s="17">
        <f t="shared" si="97"/>
        <v>0</v>
      </c>
      <c r="AF359" s="17">
        <f t="shared" si="98"/>
        <v>0</v>
      </c>
      <c r="AG359" s="17">
        <f t="shared" si="99"/>
        <v>0</v>
      </c>
      <c r="AP359" s="57">
        <f t="shared" si="100"/>
        <v>0</v>
      </c>
      <c r="AQ359" s="57">
        <f t="shared" si="101"/>
        <v>0</v>
      </c>
      <c r="AR359" s="57">
        <f t="shared" si="90"/>
        <v>0</v>
      </c>
      <c r="AS359" s="57">
        <f t="shared" si="102"/>
        <v>0</v>
      </c>
    </row>
    <row r="360" spans="1:45" ht="15.75" customHeight="1" x14ac:dyDescent="0.3">
      <c r="A360" s="37">
        <v>86</v>
      </c>
      <c r="B360" s="26"/>
      <c r="C360" s="26"/>
      <c r="D360" s="20"/>
      <c r="E360" s="305"/>
      <c r="F360" s="63"/>
      <c r="G360" s="702"/>
      <c r="H360" s="140"/>
      <c r="I360" s="700"/>
      <c r="J360" s="396"/>
      <c r="K360" s="700"/>
      <c r="L360" s="149"/>
      <c r="M360" s="700"/>
      <c r="N360" s="237"/>
      <c r="O360" s="705"/>
      <c r="P360" s="215"/>
      <c r="Q360" s="700"/>
      <c r="R360" s="28"/>
      <c r="S360" s="700"/>
      <c r="T360" s="175"/>
      <c r="U360" s="969">
        <f t="shared" si="91"/>
        <v>0</v>
      </c>
      <c r="V360" s="954"/>
      <c r="W360" s="203"/>
      <c r="X360" s="112">
        <f t="shared" si="89"/>
        <v>0</v>
      </c>
      <c r="Y360" s="959">
        <f t="shared" si="92"/>
        <v>0</v>
      </c>
      <c r="Z360" s="975"/>
      <c r="AA360" s="17">
        <f t="shared" si="93"/>
        <v>0</v>
      </c>
      <c r="AB360" s="17">
        <f t="shared" si="94"/>
        <v>0</v>
      </c>
      <c r="AC360" s="17">
        <f t="shared" si="95"/>
        <v>0</v>
      </c>
      <c r="AD360" s="17">
        <f t="shared" si="96"/>
        <v>0</v>
      </c>
      <c r="AE360" s="17">
        <f t="shared" si="97"/>
        <v>0</v>
      </c>
      <c r="AF360" s="17">
        <f t="shared" si="98"/>
        <v>0</v>
      </c>
      <c r="AG360" s="17">
        <f t="shared" si="99"/>
        <v>0</v>
      </c>
      <c r="AP360" s="57">
        <f t="shared" si="100"/>
        <v>0</v>
      </c>
      <c r="AQ360" s="57">
        <f t="shared" si="101"/>
        <v>0</v>
      </c>
      <c r="AR360" s="57">
        <f t="shared" si="90"/>
        <v>0</v>
      </c>
      <c r="AS360" s="57">
        <f t="shared" si="102"/>
        <v>0</v>
      </c>
    </row>
    <row r="361" spans="1:45" s="4" customFormat="1" ht="15.75" customHeight="1" x14ac:dyDescent="0.3">
      <c r="A361" s="37">
        <v>87</v>
      </c>
      <c r="B361" s="26"/>
      <c r="C361" s="26"/>
      <c r="D361" s="20"/>
      <c r="E361" s="305"/>
      <c r="F361" s="63"/>
      <c r="G361" s="702"/>
      <c r="H361" s="140"/>
      <c r="I361" s="700"/>
      <c r="J361" s="396"/>
      <c r="K361" s="700"/>
      <c r="L361" s="149"/>
      <c r="M361" s="700"/>
      <c r="N361" s="237"/>
      <c r="O361" s="705"/>
      <c r="P361" s="215"/>
      <c r="Q361" s="700"/>
      <c r="R361" s="28"/>
      <c r="S361" s="700"/>
      <c r="T361" s="175"/>
      <c r="U361" s="969">
        <f t="shared" si="91"/>
        <v>0</v>
      </c>
      <c r="V361" s="954"/>
      <c r="W361" s="203"/>
      <c r="X361" s="112">
        <f t="shared" si="89"/>
        <v>0</v>
      </c>
      <c r="Y361" s="959">
        <f t="shared" si="92"/>
        <v>0</v>
      </c>
      <c r="Z361" s="975"/>
      <c r="AA361" s="17">
        <f t="shared" si="93"/>
        <v>0</v>
      </c>
      <c r="AB361" s="17">
        <f t="shared" si="94"/>
        <v>0</v>
      </c>
      <c r="AC361" s="17">
        <f t="shared" si="95"/>
        <v>0</v>
      </c>
      <c r="AD361" s="17">
        <f t="shared" si="96"/>
        <v>0</v>
      </c>
      <c r="AE361" s="17">
        <f t="shared" si="97"/>
        <v>0</v>
      </c>
      <c r="AF361" s="17">
        <f t="shared" si="98"/>
        <v>0</v>
      </c>
      <c r="AG361" s="17">
        <f t="shared" si="99"/>
        <v>0</v>
      </c>
      <c r="AP361" s="57">
        <f t="shared" si="100"/>
        <v>0</v>
      </c>
      <c r="AQ361" s="57">
        <f t="shared" si="101"/>
        <v>0</v>
      </c>
      <c r="AR361" s="57">
        <f t="shared" si="90"/>
        <v>0</v>
      </c>
      <c r="AS361" s="57">
        <f t="shared" si="102"/>
        <v>0</v>
      </c>
    </row>
    <row r="362" spans="1:45" ht="15.75" customHeight="1" x14ac:dyDescent="0.3">
      <c r="A362" s="37">
        <v>88</v>
      </c>
      <c r="B362" s="26"/>
      <c r="C362" s="26"/>
      <c r="D362" s="20"/>
      <c r="E362" s="305"/>
      <c r="F362" s="63"/>
      <c r="G362" s="702"/>
      <c r="H362" s="140"/>
      <c r="I362" s="700"/>
      <c r="J362" s="396"/>
      <c r="K362" s="700"/>
      <c r="L362" s="149"/>
      <c r="M362" s="700"/>
      <c r="N362" s="237"/>
      <c r="O362" s="705"/>
      <c r="P362" s="215"/>
      <c r="Q362" s="700"/>
      <c r="R362" s="28"/>
      <c r="S362" s="700"/>
      <c r="T362" s="175"/>
      <c r="U362" s="969">
        <f t="shared" si="91"/>
        <v>0</v>
      </c>
      <c r="V362" s="954"/>
      <c r="W362" s="203"/>
      <c r="X362" s="112">
        <f t="shared" si="89"/>
        <v>0</v>
      </c>
      <c r="Y362" s="959">
        <f t="shared" si="92"/>
        <v>0</v>
      </c>
      <c r="Z362" s="975"/>
      <c r="AA362" s="17">
        <f t="shared" si="93"/>
        <v>0</v>
      </c>
      <c r="AB362" s="17">
        <f t="shared" si="94"/>
        <v>0</v>
      </c>
      <c r="AC362" s="17">
        <f t="shared" si="95"/>
        <v>0</v>
      </c>
      <c r="AD362" s="17">
        <f t="shared" si="96"/>
        <v>0</v>
      </c>
      <c r="AE362" s="17">
        <f t="shared" si="97"/>
        <v>0</v>
      </c>
      <c r="AF362" s="17">
        <f t="shared" si="98"/>
        <v>0</v>
      </c>
      <c r="AG362" s="17">
        <f t="shared" si="99"/>
        <v>0</v>
      </c>
      <c r="AP362" s="57">
        <f t="shared" si="100"/>
        <v>0</v>
      </c>
      <c r="AQ362" s="57">
        <f t="shared" si="101"/>
        <v>0</v>
      </c>
      <c r="AR362" s="57">
        <f t="shared" si="90"/>
        <v>0</v>
      </c>
      <c r="AS362" s="57">
        <f t="shared" si="102"/>
        <v>0</v>
      </c>
    </row>
    <row r="363" spans="1:45" ht="15.75" customHeight="1" x14ac:dyDescent="0.3">
      <c r="A363" s="37">
        <v>101</v>
      </c>
      <c r="B363" s="20"/>
      <c r="C363" s="20"/>
      <c r="D363" s="20"/>
      <c r="E363" s="305"/>
      <c r="F363" s="63"/>
      <c r="G363" s="702"/>
      <c r="H363" s="140"/>
      <c r="I363" s="700"/>
      <c r="J363" s="396"/>
      <c r="K363" s="700"/>
      <c r="L363" s="149"/>
      <c r="M363" s="700"/>
      <c r="N363" s="237"/>
      <c r="O363" s="705"/>
      <c r="P363" s="215"/>
      <c r="Q363" s="700"/>
      <c r="R363" s="28"/>
      <c r="S363" s="700"/>
      <c r="T363" s="175"/>
      <c r="U363" s="969">
        <f t="shared" si="91"/>
        <v>0</v>
      </c>
      <c r="V363" s="954"/>
      <c r="W363" s="203"/>
      <c r="X363" s="112">
        <f t="shared" ref="X363:X426" si="103">F363+G363+I363+K363+M363+O363+Q363+S363-H363-J363-L363-N363-P363-R363-T363-W363</f>
        <v>0</v>
      </c>
      <c r="Y363" s="959">
        <f t="shared" si="92"/>
        <v>0</v>
      </c>
      <c r="Z363" s="975"/>
      <c r="AA363" s="17">
        <f t="shared" si="93"/>
        <v>0</v>
      </c>
      <c r="AB363" s="17">
        <f t="shared" si="94"/>
        <v>0</v>
      </c>
      <c r="AC363" s="17">
        <f t="shared" si="95"/>
        <v>0</v>
      </c>
      <c r="AD363" s="17">
        <f t="shared" si="96"/>
        <v>0</v>
      </c>
      <c r="AE363" s="17">
        <f t="shared" si="97"/>
        <v>0</v>
      </c>
      <c r="AF363" s="17">
        <f t="shared" si="98"/>
        <v>0</v>
      </c>
      <c r="AG363" s="17">
        <f t="shared" si="99"/>
        <v>0</v>
      </c>
      <c r="AP363" s="57">
        <f t="shared" si="100"/>
        <v>0</v>
      </c>
      <c r="AQ363" s="57">
        <f t="shared" si="101"/>
        <v>0</v>
      </c>
      <c r="AR363" s="57">
        <f t="shared" si="90"/>
        <v>0</v>
      </c>
      <c r="AS363" s="57">
        <f t="shared" si="102"/>
        <v>0</v>
      </c>
    </row>
    <row r="364" spans="1:45" ht="15.75" customHeight="1" x14ac:dyDescent="0.3">
      <c r="A364" s="37">
        <v>102</v>
      </c>
      <c r="B364" s="20"/>
      <c r="C364" s="20"/>
      <c r="D364" s="20"/>
      <c r="E364" s="305"/>
      <c r="F364" s="63"/>
      <c r="G364" s="702"/>
      <c r="H364" s="140"/>
      <c r="I364" s="700"/>
      <c r="J364" s="396"/>
      <c r="K364" s="700"/>
      <c r="L364" s="149"/>
      <c r="M364" s="700"/>
      <c r="N364" s="237"/>
      <c r="O364" s="705"/>
      <c r="P364" s="215"/>
      <c r="Q364" s="700"/>
      <c r="R364" s="28"/>
      <c r="S364" s="700"/>
      <c r="T364" s="175"/>
      <c r="U364" s="969">
        <f t="shared" si="91"/>
        <v>0</v>
      </c>
      <c r="V364" s="954"/>
      <c r="W364" s="203"/>
      <c r="X364" s="112">
        <f t="shared" si="103"/>
        <v>0</v>
      </c>
      <c r="Y364" s="959">
        <f t="shared" si="92"/>
        <v>0</v>
      </c>
      <c r="Z364" s="975"/>
      <c r="AA364" s="17">
        <f t="shared" si="93"/>
        <v>0</v>
      </c>
      <c r="AB364" s="17">
        <f t="shared" si="94"/>
        <v>0</v>
      </c>
      <c r="AC364" s="17">
        <f t="shared" si="95"/>
        <v>0</v>
      </c>
      <c r="AD364" s="17">
        <f t="shared" si="96"/>
        <v>0</v>
      </c>
      <c r="AE364" s="17">
        <f t="shared" si="97"/>
        <v>0</v>
      </c>
      <c r="AF364" s="17">
        <f t="shared" si="98"/>
        <v>0</v>
      </c>
      <c r="AG364" s="17">
        <f t="shared" si="99"/>
        <v>0</v>
      </c>
      <c r="AP364" s="57">
        <f t="shared" si="100"/>
        <v>0</v>
      </c>
      <c r="AQ364" s="57">
        <f t="shared" si="101"/>
        <v>0</v>
      </c>
      <c r="AR364" s="57">
        <f t="shared" si="90"/>
        <v>0</v>
      </c>
      <c r="AS364" s="57">
        <f t="shared" si="102"/>
        <v>0</v>
      </c>
    </row>
    <row r="365" spans="1:45" s="2" customFormat="1" ht="15.75" customHeight="1" x14ac:dyDescent="0.3">
      <c r="A365" s="37"/>
      <c r="B365" s="19"/>
      <c r="C365" s="19"/>
      <c r="D365" s="20"/>
      <c r="E365" s="46"/>
      <c r="F365" s="63"/>
      <c r="G365" s="702"/>
      <c r="H365" s="140"/>
      <c r="I365" s="700"/>
      <c r="J365" s="396"/>
      <c r="K365" s="700"/>
      <c r="L365" s="149"/>
      <c r="M365" s="700"/>
      <c r="N365" s="237"/>
      <c r="O365" s="705"/>
      <c r="P365" s="215"/>
      <c r="Q365" s="700"/>
      <c r="R365" s="28"/>
      <c r="S365" s="700"/>
      <c r="T365" s="175"/>
      <c r="U365" s="969">
        <f t="shared" si="91"/>
        <v>0</v>
      </c>
      <c r="V365" s="954"/>
      <c r="W365" s="203"/>
      <c r="X365" s="112">
        <f t="shared" si="103"/>
        <v>0</v>
      </c>
      <c r="Y365" s="959">
        <f t="shared" si="92"/>
        <v>0</v>
      </c>
      <c r="Z365" s="975"/>
      <c r="AA365" s="17">
        <f t="shared" si="93"/>
        <v>0</v>
      </c>
      <c r="AB365" s="17">
        <f t="shared" si="94"/>
        <v>0</v>
      </c>
      <c r="AC365" s="17">
        <f t="shared" si="95"/>
        <v>0</v>
      </c>
      <c r="AD365" s="17">
        <f t="shared" si="96"/>
        <v>0</v>
      </c>
      <c r="AE365" s="17">
        <f t="shared" si="97"/>
        <v>0</v>
      </c>
      <c r="AF365" s="17">
        <f t="shared" si="98"/>
        <v>0</v>
      </c>
      <c r="AG365" s="17">
        <f t="shared" si="99"/>
        <v>0</v>
      </c>
      <c r="AP365" s="57">
        <f t="shared" si="100"/>
        <v>0</v>
      </c>
      <c r="AQ365" s="57">
        <f t="shared" si="101"/>
        <v>0</v>
      </c>
      <c r="AR365" s="57">
        <f t="shared" si="90"/>
        <v>0</v>
      </c>
      <c r="AS365" s="57">
        <f t="shared" si="102"/>
        <v>0</v>
      </c>
    </row>
    <row r="366" spans="1:45" s="3" customFormat="1" ht="15.75" customHeight="1" x14ac:dyDescent="0.3">
      <c r="A366" s="37">
        <v>1</v>
      </c>
      <c r="B366" s="19"/>
      <c r="C366" s="19"/>
      <c r="D366" s="20"/>
      <c r="E366" s="305"/>
      <c r="F366" s="63"/>
      <c r="G366" s="702"/>
      <c r="H366" s="140"/>
      <c r="I366" s="700"/>
      <c r="J366" s="396"/>
      <c r="K366" s="700"/>
      <c r="L366" s="149"/>
      <c r="M366" s="700"/>
      <c r="N366" s="237"/>
      <c r="O366" s="705"/>
      <c r="P366" s="215"/>
      <c r="Q366" s="700"/>
      <c r="R366" s="28"/>
      <c r="S366" s="700"/>
      <c r="T366" s="175"/>
      <c r="U366" s="969">
        <f t="shared" si="91"/>
        <v>0</v>
      </c>
      <c r="V366" s="954"/>
      <c r="W366" s="203"/>
      <c r="X366" s="112">
        <f t="shared" si="103"/>
        <v>0</v>
      </c>
      <c r="Y366" s="959">
        <f t="shared" si="92"/>
        <v>0</v>
      </c>
      <c r="Z366" s="975"/>
      <c r="AA366" s="17">
        <f t="shared" si="93"/>
        <v>0</v>
      </c>
      <c r="AB366" s="17">
        <f t="shared" si="94"/>
        <v>0</v>
      </c>
      <c r="AC366" s="17">
        <f t="shared" si="95"/>
        <v>0</v>
      </c>
      <c r="AD366" s="17">
        <f t="shared" si="96"/>
        <v>0</v>
      </c>
      <c r="AE366" s="17">
        <f t="shared" si="97"/>
        <v>0</v>
      </c>
      <c r="AF366" s="17">
        <f t="shared" si="98"/>
        <v>0</v>
      </c>
      <c r="AG366" s="17">
        <f t="shared" si="99"/>
        <v>0</v>
      </c>
      <c r="AP366" s="57">
        <f t="shared" si="100"/>
        <v>0</v>
      </c>
      <c r="AQ366" s="57">
        <f t="shared" si="101"/>
        <v>0</v>
      </c>
      <c r="AR366" s="57">
        <f t="shared" si="90"/>
        <v>0</v>
      </c>
      <c r="AS366" s="57">
        <f t="shared" si="102"/>
        <v>0</v>
      </c>
    </row>
    <row r="367" spans="1:45" ht="15.75" customHeight="1" x14ac:dyDescent="0.3">
      <c r="A367" s="37">
        <v>2</v>
      </c>
      <c r="B367" s="19"/>
      <c r="C367" s="19"/>
      <c r="D367" s="20"/>
      <c r="E367" s="305"/>
      <c r="F367" s="63"/>
      <c r="G367" s="702"/>
      <c r="H367" s="140"/>
      <c r="I367" s="700"/>
      <c r="J367" s="396"/>
      <c r="K367" s="700"/>
      <c r="L367" s="149"/>
      <c r="M367" s="700"/>
      <c r="N367" s="237"/>
      <c r="O367" s="705"/>
      <c r="P367" s="215"/>
      <c r="Q367" s="700"/>
      <c r="R367" s="28"/>
      <c r="S367" s="700"/>
      <c r="T367" s="175"/>
      <c r="U367" s="969">
        <f t="shared" si="91"/>
        <v>0</v>
      </c>
      <c r="V367" s="954"/>
      <c r="W367" s="203"/>
      <c r="X367" s="112">
        <f t="shared" si="103"/>
        <v>0</v>
      </c>
      <c r="Y367" s="959">
        <f t="shared" si="92"/>
        <v>0</v>
      </c>
      <c r="Z367" s="975"/>
      <c r="AA367" s="17">
        <f t="shared" si="93"/>
        <v>0</v>
      </c>
      <c r="AB367" s="17">
        <f t="shared" si="94"/>
        <v>0</v>
      </c>
      <c r="AC367" s="17">
        <f t="shared" si="95"/>
        <v>0</v>
      </c>
      <c r="AD367" s="17">
        <f t="shared" si="96"/>
        <v>0</v>
      </c>
      <c r="AE367" s="17">
        <f t="shared" si="97"/>
        <v>0</v>
      </c>
      <c r="AF367" s="17">
        <f t="shared" si="98"/>
        <v>0</v>
      </c>
      <c r="AG367" s="17">
        <f t="shared" si="99"/>
        <v>0</v>
      </c>
      <c r="AP367" s="57">
        <f t="shared" si="100"/>
        <v>0</v>
      </c>
      <c r="AQ367" s="57">
        <f t="shared" si="101"/>
        <v>0</v>
      </c>
      <c r="AR367" s="57">
        <f t="shared" si="90"/>
        <v>0</v>
      </c>
      <c r="AS367" s="57">
        <f t="shared" si="102"/>
        <v>0</v>
      </c>
    </row>
    <row r="368" spans="1:45" ht="15.75" customHeight="1" x14ac:dyDescent="0.3">
      <c r="A368" s="37">
        <v>4</v>
      </c>
      <c r="B368" s="19"/>
      <c r="C368" s="19"/>
      <c r="D368" s="20"/>
      <c r="E368" s="305"/>
      <c r="F368" s="63"/>
      <c r="G368" s="702"/>
      <c r="H368" s="140"/>
      <c r="I368" s="700"/>
      <c r="J368" s="396"/>
      <c r="K368" s="700"/>
      <c r="L368" s="149"/>
      <c r="M368" s="700"/>
      <c r="N368" s="237"/>
      <c r="O368" s="705"/>
      <c r="P368" s="215"/>
      <c r="Q368" s="700"/>
      <c r="R368" s="28"/>
      <c r="S368" s="700"/>
      <c r="T368" s="175"/>
      <c r="U368" s="969">
        <f t="shared" si="91"/>
        <v>0</v>
      </c>
      <c r="V368" s="954"/>
      <c r="W368" s="203"/>
      <c r="X368" s="112">
        <f t="shared" si="103"/>
        <v>0</v>
      </c>
      <c r="Y368" s="959">
        <f t="shared" si="92"/>
        <v>0</v>
      </c>
      <c r="Z368" s="975"/>
      <c r="AA368" s="17">
        <f t="shared" si="93"/>
        <v>0</v>
      </c>
      <c r="AB368" s="17">
        <f t="shared" si="94"/>
        <v>0</v>
      </c>
      <c r="AC368" s="17">
        <f t="shared" si="95"/>
        <v>0</v>
      </c>
      <c r="AD368" s="17">
        <f t="shared" si="96"/>
        <v>0</v>
      </c>
      <c r="AE368" s="17">
        <f t="shared" si="97"/>
        <v>0</v>
      </c>
      <c r="AF368" s="17">
        <f t="shared" si="98"/>
        <v>0</v>
      </c>
      <c r="AG368" s="17">
        <f t="shared" si="99"/>
        <v>0</v>
      </c>
      <c r="AP368" s="57">
        <f t="shared" si="100"/>
        <v>0</v>
      </c>
      <c r="AQ368" s="57">
        <f t="shared" si="101"/>
        <v>0</v>
      </c>
      <c r="AR368" s="57">
        <f t="shared" si="90"/>
        <v>0</v>
      </c>
      <c r="AS368" s="57">
        <f t="shared" si="102"/>
        <v>0</v>
      </c>
    </row>
    <row r="369" spans="1:45" ht="15.75" customHeight="1" x14ac:dyDescent="0.3">
      <c r="A369" s="37">
        <v>5</v>
      </c>
      <c r="B369" s="19"/>
      <c r="C369" s="19"/>
      <c r="D369" s="20"/>
      <c r="E369" s="305"/>
      <c r="F369" s="63"/>
      <c r="G369" s="702"/>
      <c r="H369" s="140"/>
      <c r="I369" s="700"/>
      <c r="J369" s="396"/>
      <c r="K369" s="700"/>
      <c r="L369" s="149"/>
      <c r="M369" s="700"/>
      <c r="N369" s="237"/>
      <c r="O369" s="705"/>
      <c r="P369" s="215"/>
      <c r="Q369" s="700"/>
      <c r="R369" s="28"/>
      <c r="S369" s="700"/>
      <c r="T369" s="175"/>
      <c r="U369" s="969">
        <f t="shared" si="91"/>
        <v>0</v>
      </c>
      <c r="V369" s="954"/>
      <c r="W369" s="203"/>
      <c r="X369" s="112">
        <f t="shared" si="103"/>
        <v>0</v>
      </c>
      <c r="Y369" s="959">
        <f t="shared" si="92"/>
        <v>0</v>
      </c>
      <c r="Z369" s="975"/>
      <c r="AA369" s="17">
        <f t="shared" si="93"/>
        <v>0</v>
      </c>
      <c r="AB369" s="17">
        <f t="shared" si="94"/>
        <v>0</v>
      </c>
      <c r="AC369" s="17">
        <f t="shared" si="95"/>
        <v>0</v>
      </c>
      <c r="AD369" s="17">
        <f t="shared" si="96"/>
        <v>0</v>
      </c>
      <c r="AE369" s="17">
        <f t="shared" si="97"/>
        <v>0</v>
      </c>
      <c r="AF369" s="17">
        <f t="shared" si="98"/>
        <v>0</v>
      </c>
      <c r="AG369" s="17">
        <f t="shared" si="99"/>
        <v>0</v>
      </c>
      <c r="AP369" s="57">
        <f t="shared" si="100"/>
        <v>0</v>
      </c>
      <c r="AQ369" s="57">
        <f t="shared" si="101"/>
        <v>0</v>
      </c>
      <c r="AR369" s="57">
        <f t="shared" si="90"/>
        <v>0</v>
      </c>
      <c r="AS369" s="57">
        <f t="shared" si="102"/>
        <v>0</v>
      </c>
    </row>
    <row r="370" spans="1:45" ht="15.75" customHeight="1" x14ac:dyDescent="0.3">
      <c r="A370" s="37">
        <v>6</v>
      </c>
      <c r="B370" s="19"/>
      <c r="C370" s="19"/>
      <c r="D370" s="20"/>
      <c r="E370" s="305"/>
      <c r="F370" s="63"/>
      <c r="G370" s="702"/>
      <c r="H370" s="140"/>
      <c r="I370" s="700"/>
      <c r="J370" s="396"/>
      <c r="K370" s="700"/>
      <c r="L370" s="149"/>
      <c r="M370" s="700"/>
      <c r="N370" s="237"/>
      <c r="O370" s="705"/>
      <c r="P370" s="215"/>
      <c r="Q370" s="700"/>
      <c r="R370" s="28"/>
      <c r="S370" s="700"/>
      <c r="T370" s="175"/>
      <c r="U370" s="969">
        <f t="shared" si="91"/>
        <v>0</v>
      </c>
      <c r="V370" s="954"/>
      <c r="W370" s="203"/>
      <c r="X370" s="112">
        <f t="shared" si="103"/>
        <v>0</v>
      </c>
      <c r="Y370" s="959">
        <f t="shared" si="92"/>
        <v>0</v>
      </c>
      <c r="Z370" s="975"/>
      <c r="AA370" s="17">
        <f t="shared" si="93"/>
        <v>0</v>
      </c>
      <c r="AB370" s="17">
        <f t="shared" si="94"/>
        <v>0</v>
      </c>
      <c r="AC370" s="17">
        <f t="shared" si="95"/>
        <v>0</v>
      </c>
      <c r="AD370" s="17">
        <f t="shared" si="96"/>
        <v>0</v>
      </c>
      <c r="AE370" s="17">
        <f t="shared" si="97"/>
        <v>0</v>
      </c>
      <c r="AF370" s="17">
        <f t="shared" si="98"/>
        <v>0</v>
      </c>
      <c r="AG370" s="17">
        <f t="shared" si="99"/>
        <v>0</v>
      </c>
      <c r="AP370" s="57">
        <f t="shared" si="100"/>
        <v>0</v>
      </c>
      <c r="AQ370" s="57">
        <f t="shared" si="101"/>
        <v>0</v>
      </c>
      <c r="AR370" s="57">
        <f t="shared" si="90"/>
        <v>0</v>
      </c>
      <c r="AS370" s="57">
        <f t="shared" si="102"/>
        <v>0</v>
      </c>
    </row>
    <row r="371" spans="1:45" ht="15.75" customHeight="1" x14ac:dyDescent="0.3">
      <c r="A371" s="37">
        <v>7</v>
      </c>
      <c r="B371" s="19"/>
      <c r="C371" s="19"/>
      <c r="D371" s="20"/>
      <c r="E371" s="305"/>
      <c r="F371" s="63"/>
      <c r="G371" s="702"/>
      <c r="H371" s="140"/>
      <c r="I371" s="700"/>
      <c r="J371" s="396"/>
      <c r="K371" s="700"/>
      <c r="L371" s="149"/>
      <c r="M371" s="700"/>
      <c r="N371" s="237"/>
      <c r="O371" s="705"/>
      <c r="P371" s="215"/>
      <c r="Q371" s="700"/>
      <c r="R371" s="28"/>
      <c r="S371" s="700"/>
      <c r="T371" s="175"/>
      <c r="U371" s="969">
        <f t="shared" si="91"/>
        <v>0</v>
      </c>
      <c r="V371" s="954"/>
      <c r="W371" s="203"/>
      <c r="X371" s="112">
        <f t="shared" si="103"/>
        <v>0</v>
      </c>
      <c r="Y371" s="959">
        <f t="shared" si="92"/>
        <v>0</v>
      </c>
      <c r="Z371" s="975"/>
      <c r="AA371" s="17">
        <f t="shared" si="93"/>
        <v>0</v>
      </c>
      <c r="AB371" s="17">
        <f t="shared" si="94"/>
        <v>0</v>
      </c>
      <c r="AC371" s="17">
        <f t="shared" si="95"/>
        <v>0</v>
      </c>
      <c r="AD371" s="17">
        <f t="shared" si="96"/>
        <v>0</v>
      </c>
      <c r="AE371" s="17">
        <f t="shared" si="97"/>
        <v>0</v>
      </c>
      <c r="AF371" s="17">
        <f t="shared" si="98"/>
        <v>0</v>
      </c>
      <c r="AG371" s="17">
        <f t="shared" si="99"/>
        <v>0</v>
      </c>
      <c r="AP371" s="57">
        <f t="shared" si="100"/>
        <v>0</v>
      </c>
      <c r="AQ371" s="57">
        <f t="shared" si="101"/>
        <v>0</v>
      </c>
      <c r="AR371" s="57">
        <f t="shared" si="90"/>
        <v>0</v>
      </c>
      <c r="AS371" s="57">
        <f t="shared" si="102"/>
        <v>0</v>
      </c>
    </row>
    <row r="372" spans="1:45" ht="15.75" customHeight="1" x14ac:dyDescent="0.3">
      <c r="A372" s="37">
        <v>8</v>
      </c>
      <c r="B372" s="19"/>
      <c r="C372" s="19"/>
      <c r="D372" s="20"/>
      <c r="E372" s="305"/>
      <c r="F372" s="63"/>
      <c r="G372" s="702"/>
      <c r="H372" s="140"/>
      <c r="I372" s="700"/>
      <c r="J372" s="396"/>
      <c r="K372" s="700"/>
      <c r="L372" s="149"/>
      <c r="M372" s="700"/>
      <c r="N372" s="237"/>
      <c r="O372" s="705"/>
      <c r="P372" s="215"/>
      <c r="Q372" s="700"/>
      <c r="R372" s="28"/>
      <c r="S372" s="700"/>
      <c r="T372" s="175"/>
      <c r="U372" s="969">
        <f t="shared" si="91"/>
        <v>0</v>
      </c>
      <c r="V372" s="954"/>
      <c r="W372" s="203"/>
      <c r="X372" s="112">
        <f t="shared" si="103"/>
        <v>0</v>
      </c>
      <c r="Y372" s="959">
        <f t="shared" si="92"/>
        <v>0</v>
      </c>
      <c r="Z372" s="975"/>
      <c r="AA372" s="17">
        <f t="shared" si="93"/>
        <v>0</v>
      </c>
      <c r="AB372" s="17">
        <f t="shared" si="94"/>
        <v>0</v>
      </c>
      <c r="AC372" s="17">
        <f t="shared" si="95"/>
        <v>0</v>
      </c>
      <c r="AD372" s="17">
        <f t="shared" si="96"/>
        <v>0</v>
      </c>
      <c r="AE372" s="17">
        <f t="shared" si="97"/>
        <v>0</v>
      </c>
      <c r="AF372" s="17">
        <f t="shared" si="98"/>
        <v>0</v>
      </c>
      <c r="AG372" s="17">
        <f t="shared" si="99"/>
        <v>0</v>
      </c>
      <c r="AP372" s="57">
        <f t="shared" si="100"/>
        <v>0</v>
      </c>
      <c r="AQ372" s="57">
        <f t="shared" si="101"/>
        <v>0</v>
      </c>
      <c r="AR372" s="57">
        <f t="shared" si="90"/>
        <v>0</v>
      </c>
      <c r="AS372" s="57">
        <f t="shared" si="102"/>
        <v>0</v>
      </c>
    </row>
    <row r="373" spans="1:45" ht="15.75" customHeight="1" x14ac:dyDescent="0.3">
      <c r="A373" s="37">
        <v>11</v>
      </c>
      <c r="B373" s="19"/>
      <c r="C373" s="19"/>
      <c r="D373" s="20"/>
      <c r="E373" s="305"/>
      <c r="F373" s="63"/>
      <c r="G373" s="702"/>
      <c r="H373" s="140"/>
      <c r="I373" s="700"/>
      <c r="J373" s="396"/>
      <c r="K373" s="700"/>
      <c r="L373" s="149"/>
      <c r="M373" s="700"/>
      <c r="N373" s="237"/>
      <c r="O373" s="705"/>
      <c r="P373" s="215"/>
      <c r="Q373" s="700"/>
      <c r="R373" s="28"/>
      <c r="S373" s="700"/>
      <c r="T373" s="175"/>
      <c r="U373" s="969">
        <f t="shared" si="91"/>
        <v>0</v>
      </c>
      <c r="V373" s="954"/>
      <c r="W373" s="203"/>
      <c r="X373" s="112">
        <f t="shared" si="103"/>
        <v>0</v>
      </c>
      <c r="Y373" s="959">
        <f t="shared" si="92"/>
        <v>0</v>
      </c>
      <c r="Z373" s="975"/>
      <c r="AA373" s="17">
        <f t="shared" si="93"/>
        <v>0</v>
      </c>
      <c r="AB373" s="17">
        <f t="shared" si="94"/>
        <v>0</v>
      </c>
      <c r="AC373" s="17">
        <f t="shared" si="95"/>
        <v>0</v>
      </c>
      <c r="AD373" s="17">
        <f t="shared" si="96"/>
        <v>0</v>
      </c>
      <c r="AE373" s="17">
        <f t="shared" si="97"/>
        <v>0</v>
      </c>
      <c r="AF373" s="17">
        <f t="shared" si="98"/>
        <v>0</v>
      </c>
      <c r="AG373" s="17">
        <f t="shared" si="99"/>
        <v>0</v>
      </c>
      <c r="AP373" s="57">
        <f t="shared" si="100"/>
        <v>0</v>
      </c>
      <c r="AQ373" s="57">
        <f t="shared" si="101"/>
        <v>0</v>
      </c>
      <c r="AR373" s="57">
        <f t="shared" si="90"/>
        <v>0</v>
      </c>
      <c r="AS373" s="57">
        <f t="shared" si="102"/>
        <v>0</v>
      </c>
    </row>
    <row r="374" spans="1:45" ht="15.75" customHeight="1" x14ac:dyDescent="0.3">
      <c r="A374" s="37">
        <v>12</v>
      </c>
      <c r="B374" s="26"/>
      <c r="C374" s="19"/>
      <c r="D374" s="20"/>
      <c r="E374" s="305"/>
      <c r="F374" s="63"/>
      <c r="G374" s="702"/>
      <c r="H374" s="140"/>
      <c r="I374" s="700"/>
      <c r="J374" s="396"/>
      <c r="K374" s="700"/>
      <c r="L374" s="149"/>
      <c r="M374" s="700"/>
      <c r="N374" s="237"/>
      <c r="O374" s="705"/>
      <c r="P374" s="215"/>
      <c r="Q374" s="700"/>
      <c r="R374" s="28"/>
      <c r="S374" s="700"/>
      <c r="T374" s="175"/>
      <c r="U374" s="969">
        <f t="shared" si="91"/>
        <v>0</v>
      </c>
      <c r="V374" s="954"/>
      <c r="W374" s="203"/>
      <c r="X374" s="112">
        <f t="shared" si="103"/>
        <v>0</v>
      </c>
      <c r="Y374" s="959">
        <f t="shared" si="92"/>
        <v>0</v>
      </c>
      <c r="Z374" s="975"/>
      <c r="AA374" s="17">
        <f t="shared" si="93"/>
        <v>0</v>
      </c>
      <c r="AB374" s="17">
        <f t="shared" si="94"/>
        <v>0</v>
      </c>
      <c r="AC374" s="17">
        <f t="shared" si="95"/>
        <v>0</v>
      </c>
      <c r="AD374" s="17">
        <f t="shared" si="96"/>
        <v>0</v>
      </c>
      <c r="AE374" s="17">
        <f t="shared" si="97"/>
        <v>0</v>
      </c>
      <c r="AF374" s="17">
        <f t="shared" si="98"/>
        <v>0</v>
      </c>
      <c r="AG374" s="17">
        <f t="shared" si="99"/>
        <v>0</v>
      </c>
      <c r="AP374" s="57">
        <f t="shared" si="100"/>
        <v>0</v>
      </c>
      <c r="AQ374" s="57">
        <f t="shared" si="101"/>
        <v>0</v>
      </c>
      <c r="AR374" s="57">
        <f t="shared" si="90"/>
        <v>0</v>
      </c>
      <c r="AS374" s="57">
        <f t="shared" si="102"/>
        <v>0</v>
      </c>
    </row>
    <row r="375" spans="1:45" ht="15.75" customHeight="1" x14ac:dyDescent="0.3">
      <c r="A375" s="37">
        <v>13</v>
      </c>
      <c r="B375" s="19"/>
      <c r="C375" s="19"/>
      <c r="D375" s="20"/>
      <c r="E375" s="305"/>
      <c r="F375" s="63"/>
      <c r="G375" s="702"/>
      <c r="H375" s="140"/>
      <c r="I375" s="700"/>
      <c r="J375" s="396"/>
      <c r="K375" s="700"/>
      <c r="L375" s="149"/>
      <c r="M375" s="700"/>
      <c r="N375" s="237"/>
      <c r="O375" s="705"/>
      <c r="P375" s="215"/>
      <c r="Q375" s="700"/>
      <c r="R375" s="28"/>
      <c r="S375" s="700"/>
      <c r="T375" s="175"/>
      <c r="U375" s="969">
        <f t="shared" si="91"/>
        <v>0</v>
      </c>
      <c r="V375" s="954"/>
      <c r="W375" s="203"/>
      <c r="X375" s="112">
        <f t="shared" si="103"/>
        <v>0</v>
      </c>
      <c r="Y375" s="959">
        <f t="shared" si="92"/>
        <v>0</v>
      </c>
      <c r="Z375" s="975"/>
      <c r="AA375" s="17">
        <f t="shared" si="93"/>
        <v>0</v>
      </c>
      <c r="AB375" s="17">
        <f t="shared" si="94"/>
        <v>0</v>
      </c>
      <c r="AC375" s="17">
        <f t="shared" si="95"/>
        <v>0</v>
      </c>
      <c r="AD375" s="17">
        <f t="shared" si="96"/>
        <v>0</v>
      </c>
      <c r="AE375" s="17">
        <f t="shared" si="97"/>
        <v>0</v>
      </c>
      <c r="AF375" s="17">
        <f t="shared" si="98"/>
        <v>0</v>
      </c>
      <c r="AG375" s="17">
        <f t="shared" si="99"/>
        <v>0</v>
      </c>
      <c r="AP375" s="57">
        <f t="shared" si="100"/>
        <v>0</v>
      </c>
      <c r="AQ375" s="57">
        <f t="shared" si="101"/>
        <v>0</v>
      </c>
      <c r="AR375" s="57">
        <f t="shared" si="90"/>
        <v>0</v>
      </c>
      <c r="AS375" s="57">
        <f t="shared" si="102"/>
        <v>0</v>
      </c>
    </row>
    <row r="376" spans="1:45" ht="15.75" customHeight="1" x14ac:dyDescent="0.3">
      <c r="A376" s="37">
        <v>14</v>
      </c>
      <c r="B376" s="19"/>
      <c r="C376" s="19"/>
      <c r="D376" s="20"/>
      <c r="E376" s="305"/>
      <c r="F376" s="63"/>
      <c r="G376" s="702"/>
      <c r="H376" s="140"/>
      <c r="I376" s="700"/>
      <c r="J376" s="396"/>
      <c r="K376" s="700"/>
      <c r="L376" s="149"/>
      <c r="M376" s="700"/>
      <c r="N376" s="237"/>
      <c r="O376" s="705"/>
      <c r="P376" s="215"/>
      <c r="Q376" s="700"/>
      <c r="R376" s="28"/>
      <c r="S376" s="700"/>
      <c r="T376" s="175"/>
      <c r="U376" s="969">
        <f t="shared" si="91"/>
        <v>0</v>
      </c>
      <c r="V376" s="954"/>
      <c r="W376" s="203"/>
      <c r="X376" s="112">
        <f t="shared" si="103"/>
        <v>0</v>
      </c>
      <c r="Y376" s="959">
        <f t="shared" si="92"/>
        <v>0</v>
      </c>
      <c r="Z376" s="975"/>
      <c r="AA376" s="17">
        <f t="shared" si="93"/>
        <v>0</v>
      </c>
      <c r="AB376" s="17">
        <f t="shared" si="94"/>
        <v>0</v>
      </c>
      <c r="AC376" s="17">
        <f t="shared" si="95"/>
        <v>0</v>
      </c>
      <c r="AD376" s="17">
        <f t="shared" si="96"/>
        <v>0</v>
      </c>
      <c r="AE376" s="17">
        <f t="shared" si="97"/>
        <v>0</v>
      </c>
      <c r="AF376" s="17">
        <f t="shared" si="98"/>
        <v>0</v>
      </c>
      <c r="AG376" s="17">
        <f t="shared" si="99"/>
        <v>0</v>
      </c>
      <c r="AP376" s="57">
        <f t="shared" si="100"/>
        <v>0</v>
      </c>
      <c r="AQ376" s="57">
        <f t="shared" si="101"/>
        <v>0</v>
      </c>
      <c r="AR376" s="57">
        <f t="shared" si="90"/>
        <v>0</v>
      </c>
      <c r="AS376" s="57">
        <f t="shared" si="102"/>
        <v>0</v>
      </c>
    </row>
    <row r="377" spans="1:45" ht="15.75" customHeight="1" x14ac:dyDescent="0.3">
      <c r="A377" s="37">
        <v>17</v>
      </c>
      <c r="B377" s="19"/>
      <c r="C377" s="19"/>
      <c r="D377" s="20"/>
      <c r="E377" s="305"/>
      <c r="F377" s="63"/>
      <c r="G377" s="702"/>
      <c r="H377" s="140"/>
      <c r="I377" s="700"/>
      <c r="J377" s="396"/>
      <c r="K377" s="700"/>
      <c r="L377" s="149"/>
      <c r="M377" s="700"/>
      <c r="N377" s="237"/>
      <c r="O377" s="705"/>
      <c r="P377" s="215"/>
      <c r="Q377" s="700"/>
      <c r="R377" s="28"/>
      <c r="S377" s="700"/>
      <c r="T377" s="175"/>
      <c r="U377" s="969">
        <f t="shared" si="91"/>
        <v>0</v>
      </c>
      <c r="V377" s="954"/>
      <c r="W377" s="203"/>
      <c r="X377" s="112">
        <f t="shared" si="103"/>
        <v>0</v>
      </c>
      <c r="Y377" s="959">
        <f t="shared" si="92"/>
        <v>0</v>
      </c>
      <c r="Z377" s="975"/>
      <c r="AA377" s="17">
        <f t="shared" si="93"/>
        <v>0</v>
      </c>
      <c r="AB377" s="17">
        <f t="shared" si="94"/>
        <v>0</v>
      </c>
      <c r="AC377" s="17">
        <f t="shared" si="95"/>
        <v>0</v>
      </c>
      <c r="AD377" s="17">
        <f t="shared" si="96"/>
        <v>0</v>
      </c>
      <c r="AE377" s="17">
        <f t="shared" si="97"/>
        <v>0</v>
      </c>
      <c r="AF377" s="17">
        <f t="shared" si="98"/>
        <v>0</v>
      </c>
      <c r="AG377" s="17">
        <f t="shared" si="99"/>
        <v>0</v>
      </c>
      <c r="AP377" s="57">
        <f t="shared" si="100"/>
        <v>0</v>
      </c>
      <c r="AQ377" s="57">
        <f t="shared" si="101"/>
        <v>0</v>
      </c>
      <c r="AR377" s="57">
        <f t="shared" si="90"/>
        <v>0</v>
      </c>
      <c r="AS377" s="57">
        <f t="shared" si="102"/>
        <v>0</v>
      </c>
    </row>
    <row r="378" spans="1:45" ht="15.75" customHeight="1" x14ac:dyDescent="0.3">
      <c r="A378" s="37">
        <v>19</v>
      </c>
      <c r="B378" s="19"/>
      <c r="C378" s="19"/>
      <c r="D378" s="20"/>
      <c r="E378" s="305"/>
      <c r="F378" s="63"/>
      <c r="G378" s="702"/>
      <c r="H378" s="140"/>
      <c r="I378" s="700"/>
      <c r="J378" s="396"/>
      <c r="K378" s="700"/>
      <c r="L378" s="149"/>
      <c r="M378" s="700"/>
      <c r="N378" s="237"/>
      <c r="O378" s="705"/>
      <c r="P378" s="215"/>
      <c r="Q378" s="700"/>
      <c r="R378" s="28"/>
      <c r="S378" s="700"/>
      <c r="T378" s="175"/>
      <c r="U378" s="969">
        <f t="shared" si="91"/>
        <v>0</v>
      </c>
      <c r="V378" s="954"/>
      <c r="W378" s="203"/>
      <c r="X378" s="112">
        <f t="shared" si="103"/>
        <v>0</v>
      </c>
      <c r="Y378" s="959">
        <f t="shared" si="92"/>
        <v>0</v>
      </c>
      <c r="Z378" s="975"/>
      <c r="AA378" s="17">
        <f t="shared" si="93"/>
        <v>0</v>
      </c>
      <c r="AB378" s="17">
        <f t="shared" si="94"/>
        <v>0</v>
      </c>
      <c r="AC378" s="17">
        <f t="shared" si="95"/>
        <v>0</v>
      </c>
      <c r="AD378" s="17">
        <f t="shared" si="96"/>
        <v>0</v>
      </c>
      <c r="AE378" s="17">
        <f t="shared" si="97"/>
        <v>0</v>
      </c>
      <c r="AF378" s="17">
        <f t="shared" si="98"/>
        <v>0</v>
      </c>
      <c r="AG378" s="17">
        <f t="shared" si="99"/>
        <v>0</v>
      </c>
      <c r="AP378" s="57">
        <f t="shared" si="100"/>
        <v>0</v>
      </c>
      <c r="AQ378" s="57">
        <f t="shared" si="101"/>
        <v>0</v>
      </c>
      <c r="AR378" s="57">
        <f t="shared" si="90"/>
        <v>0</v>
      </c>
      <c r="AS378" s="57">
        <f t="shared" si="102"/>
        <v>0</v>
      </c>
    </row>
    <row r="379" spans="1:45" ht="15.75" customHeight="1" x14ac:dyDescent="0.3">
      <c r="A379" s="37">
        <v>20</v>
      </c>
      <c r="B379" s="26"/>
      <c r="C379" s="26"/>
      <c r="D379" s="20"/>
      <c r="E379" s="305"/>
      <c r="F379" s="63"/>
      <c r="G379" s="702"/>
      <c r="H379" s="140"/>
      <c r="I379" s="700"/>
      <c r="J379" s="396"/>
      <c r="K379" s="700"/>
      <c r="L379" s="149"/>
      <c r="M379" s="700"/>
      <c r="N379" s="237"/>
      <c r="O379" s="705"/>
      <c r="P379" s="215"/>
      <c r="Q379" s="700"/>
      <c r="R379" s="28"/>
      <c r="S379" s="700"/>
      <c r="T379" s="175"/>
      <c r="U379" s="969">
        <f t="shared" si="91"/>
        <v>0</v>
      </c>
      <c r="V379" s="954"/>
      <c r="W379" s="203"/>
      <c r="X379" s="112">
        <f t="shared" si="103"/>
        <v>0</v>
      </c>
      <c r="Y379" s="959">
        <f t="shared" si="92"/>
        <v>0</v>
      </c>
      <c r="Z379" s="975"/>
      <c r="AA379" s="17">
        <f t="shared" si="93"/>
        <v>0</v>
      </c>
      <c r="AB379" s="17">
        <f t="shared" si="94"/>
        <v>0</v>
      </c>
      <c r="AC379" s="17">
        <f t="shared" si="95"/>
        <v>0</v>
      </c>
      <c r="AD379" s="17">
        <f t="shared" si="96"/>
        <v>0</v>
      </c>
      <c r="AE379" s="17">
        <f t="shared" si="97"/>
        <v>0</v>
      </c>
      <c r="AF379" s="17">
        <f t="shared" si="98"/>
        <v>0</v>
      </c>
      <c r="AG379" s="17">
        <f t="shared" si="99"/>
        <v>0</v>
      </c>
      <c r="AP379" s="57">
        <f t="shared" si="100"/>
        <v>0</v>
      </c>
      <c r="AQ379" s="57">
        <f t="shared" si="101"/>
        <v>0</v>
      </c>
      <c r="AR379" s="57">
        <f t="shared" si="90"/>
        <v>0</v>
      </c>
      <c r="AS379" s="57">
        <f t="shared" si="102"/>
        <v>0</v>
      </c>
    </row>
    <row r="380" spans="1:45" ht="15.75" customHeight="1" x14ac:dyDescent="0.3">
      <c r="A380" s="37">
        <v>21</v>
      </c>
      <c r="B380" s="26"/>
      <c r="C380" s="19"/>
      <c r="D380" s="20"/>
      <c r="E380" s="305"/>
      <c r="F380" s="63"/>
      <c r="G380" s="702"/>
      <c r="H380" s="140"/>
      <c r="I380" s="700"/>
      <c r="J380" s="396"/>
      <c r="K380" s="700"/>
      <c r="L380" s="149"/>
      <c r="M380" s="700"/>
      <c r="N380" s="237"/>
      <c r="O380" s="705"/>
      <c r="P380" s="215"/>
      <c r="Q380" s="700"/>
      <c r="R380" s="28"/>
      <c r="S380" s="700"/>
      <c r="T380" s="175"/>
      <c r="U380" s="969">
        <f t="shared" si="91"/>
        <v>0</v>
      </c>
      <c r="V380" s="954"/>
      <c r="W380" s="203"/>
      <c r="X380" s="112">
        <f t="shared" si="103"/>
        <v>0</v>
      </c>
      <c r="Y380" s="959">
        <f t="shared" si="92"/>
        <v>0</v>
      </c>
      <c r="Z380" s="975"/>
      <c r="AA380" s="17">
        <f t="shared" si="93"/>
        <v>0</v>
      </c>
      <c r="AB380" s="17">
        <f t="shared" si="94"/>
        <v>0</v>
      </c>
      <c r="AC380" s="17">
        <f t="shared" si="95"/>
        <v>0</v>
      </c>
      <c r="AD380" s="17">
        <f t="shared" si="96"/>
        <v>0</v>
      </c>
      <c r="AE380" s="17">
        <f t="shared" si="97"/>
        <v>0</v>
      </c>
      <c r="AF380" s="17">
        <f t="shared" si="98"/>
        <v>0</v>
      </c>
      <c r="AG380" s="17">
        <f t="shared" si="99"/>
        <v>0</v>
      </c>
      <c r="AP380" s="57">
        <f t="shared" si="100"/>
        <v>0</v>
      </c>
      <c r="AQ380" s="57">
        <f t="shared" si="101"/>
        <v>0</v>
      </c>
      <c r="AR380" s="57">
        <f t="shared" si="90"/>
        <v>0</v>
      </c>
      <c r="AS380" s="57">
        <f t="shared" si="102"/>
        <v>0</v>
      </c>
    </row>
    <row r="381" spans="1:45" ht="15.75" customHeight="1" x14ac:dyDescent="0.3">
      <c r="A381" s="37">
        <v>22</v>
      </c>
      <c r="B381" s="26"/>
      <c r="C381" s="19"/>
      <c r="D381" s="20"/>
      <c r="E381" s="305"/>
      <c r="F381" s="63"/>
      <c r="G381" s="702"/>
      <c r="H381" s="140"/>
      <c r="I381" s="700"/>
      <c r="J381" s="396"/>
      <c r="K381" s="700"/>
      <c r="L381" s="149"/>
      <c r="M381" s="700"/>
      <c r="N381" s="237"/>
      <c r="O381" s="705"/>
      <c r="P381" s="215"/>
      <c r="Q381" s="700"/>
      <c r="R381" s="28"/>
      <c r="S381" s="700"/>
      <c r="T381" s="175"/>
      <c r="U381" s="969">
        <f t="shared" si="91"/>
        <v>0</v>
      </c>
      <c r="V381" s="954"/>
      <c r="W381" s="203"/>
      <c r="X381" s="112">
        <f t="shared" si="103"/>
        <v>0</v>
      </c>
      <c r="Y381" s="959">
        <f t="shared" si="92"/>
        <v>0</v>
      </c>
      <c r="Z381" s="975"/>
      <c r="AA381" s="17">
        <f t="shared" si="93"/>
        <v>0</v>
      </c>
      <c r="AB381" s="17">
        <f t="shared" si="94"/>
        <v>0</v>
      </c>
      <c r="AC381" s="17">
        <f t="shared" si="95"/>
        <v>0</v>
      </c>
      <c r="AD381" s="17">
        <f t="shared" si="96"/>
        <v>0</v>
      </c>
      <c r="AE381" s="17">
        <f t="shared" si="97"/>
        <v>0</v>
      </c>
      <c r="AF381" s="17">
        <f t="shared" si="98"/>
        <v>0</v>
      </c>
      <c r="AG381" s="17">
        <f t="shared" si="99"/>
        <v>0</v>
      </c>
      <c r="AP381" s="57">
        <f t="shared" si="100"/>
        <v>0</v>
      </c>
      <c r="AQ381" s="57">
        <f t="shared" si="101"/>
        <v>0</v>
      </c>
      <c r="AR381" s="57">
        <f t="shared" si="90"/>
        <v>0</v>
      </c>
      <c r="AS381" s="57">
        <f t="shared" si="102"/>
        <v>0</v>
      </c>
    </row>
    <row r="382" spans="1:45" ht="15.75" customHeight="1" x14ac:dyDescent="0.3">
      <c r="A382" s="37">
        <v>26</v>
      </c>
      <c r="B382" s="19"/>
      <c r="C382" s="19"/>
      <c r="D382" s="20"/>
      <c r="E382" s="305"/>
      <c r="F382" s="63"/>
      <c r="G382" s="702"/>
      <c r="H382" s="140"/>
      <c r="I382" s="700"/>
      <c r="J382" s="396"/>
      <c r="K382" s="700"/>
      <c r="L382" s="149"/>
      <c r="M382" s="700"/>
      <c r="N382" s="237"/>
      <c r="O382" s="705"/>
      <c r="P382" s="215"/>
      <c r="Q382" s="700"/>
      <c r="R382" s="28"/>
      <c r="S382" s="700"/>
      <c r="T382" s="175"/>
      <c r="U382" s="969">
        <f t="shared" si="91"/>
        <v>0</v>
      </c>
      <c r="V382" s="954"/>
      <c r="W382" s="203"/>
      <c r="X382" s="112">
        <f t="shared" si="103"/>
        <v>0</v>
      </c>
      <c r="Y382" s="959">
        <f t="shared" si="92"/>
        <v>0</v>
      </c>
      <c r="Z382" s="975"/>
      <c r="AA382" s="17">
        <f t="shared" si="93"/>
        <v>0</v>
      </c>
      <c r="AB382" s="17">
        <f t="shared" si="94"/>
        <v>0</v>
      </c>
      <c r="AC382" s="17">
        <f t="shared" si="95"/>
        <v>0</v>
      </c>
      <c r="AD382" s="17">
        <f t="shared" si="96"/>
        <v>0</v>
      </c>
      <c r="AE382" s="17">
        <f t="shared" si="97"/>
        <v>0</v>
      </c>
      <c r="AF382" s="17">
        <f t="shared" si="98"/>
        <v>0</v>
      </c>
      <c r="AG382" s="17">
        <f t="shared" si="99"/>
        <v>0</v>
      </c>
      <c r="AP382" s="57">
        <f t="shared" si="100"/>
        <v>0</v>
      </c>
      <c r="AQ382" s="57">
        <f t="shared" si="101"/>
        <v>0</v>
      </c>
      <c r="AR382" s="57">
        <f t="shared" si="90"/>
        <v>0</v>
      </c>
      <c r="AS382" s="57">
        <f t="shared" si="102"/>
        <v>0</v>
      </c>
    </row>
    <row r="383" spans="1:45" ht="15.75" customHeight="1" x14ac:dyDescent="0.3">
      <c r="A383" s="37">
        <v>27</v>
      </c>
      <c r="B383" s="19"/>
      <c r="C383" s="19"/>
      <c r="D383" s="20"/>
      <c r="E383" s="305"/>
      <c r="F383" s="63"/>
      <c r="G383" s="702"/>
      <c r="H383" s="140"/>
      <c r="I383" s="700"/>
      <c r="J383" s="396"/>
      <c r="K383" s="700"/>
      <c r="L383" s="149"/>
      <c r="M383" s="700"/>
      <c r="N383" s="237"/>
      <c r="O383" s="705"/>
      <c r="P383" s="215"/>
      <c r="Q383" s="700"/>
      <c r="R383" s="28"/>
      <c r="S383" s="700"/>
      <c r="T383" s="175"/>
      <c r="U383" s="969">
        <f t="shared" si="91"/>
        <v>0</v>
      </c>
      <c r="V383" s="954"/>
      <c r="W383" s="203"/>
      <c r="X383" s="112">
        <f t="shared" si="103"/>
        <v>0</v>
      </c>
      <c r="Y383" s="959">
        <f t="shared" si="92"/>
        <v>0</v>
      </c>
      <c r="Z383" s="975"/>
      <c r="AA383" s="17">
        <f t="shared" si="93"/>
        <v>0</v>
      </c>
      <c r="AB383" s="17">
        <f t="shared" si="94"/>
        <v>0</v>
      </c>
      <c r="AC383" s="17">
        <f t="shared" si="95"/>
        <v>0</v>
      </c>
      <c r="AD383" s="17">
        <f t="shared" si="96"/>
        <v>0</v>
      </c>
      <c r="AE383" s="17">
        <f t="shared" si="97"/>
        <v>0</v>
      </c>
      <c r="AF383" s="17">
        <f t="shared" si="98"/>
        <v>0</v>
      </c>
      <c r="AG383" s="17">
        <f t="shared" si="99"/>
        <v>0</v>
      </c>
      <c r="AP383" s="57">
        <f t="shared" si="100"/>
        <v>0</v>
      </c>
      <c r="AQ383" s="57">
        <f t="shared" si="101"/>
        <v>0</v>
      </c>
      <c r="AR383" s="57">
        <f t="shared" si="90"/>
        <v>0</v>
      </c>
      <c r="AS383" s="57">
        <f t="shared" si="102"/>
        <v>0</v>
      </c>
    </row>
    <row r="384" spans="1:45" ht="15.75" customHeight="1" x14ac:dyDescent="0.3">
      <c r="A384" s="37">
        <v>28</v>
      </c>
      <c r="B384" s="19"/>
      <c r="C384" s="19"/>
      <c r="D384" s="20"/>
      <c r="E384" s="305"/>
      <c r="F384" s="63"/>
      <c r="G384" s="702"/>
      <c r="H384" s="140"/>
      <c r="I384" s="700"/>
      <c r="J384" s="396"/>
      <c r="K384" s="700"/>
      <c r="L384" s="149"/>
      <c r="M384" s="700"/>
      <c r="N384" s="237"/>
      <c r="O384" s="705"/>
      <c r="P384" s="215"/>
      <c r="Q384" s="700"/>
      <c r="R384" s="28"/>
      <c r="S384" s="700"/>
      <c r="T384" s="175"/>
      <c r="U384" s="969">
        <f t="shared" si="91"/>
        <v>0</v>
      </c>
      <c r="V384" s="954"/>
      <c r="W384" s="203"/>
      <c r="X384" s="112">
        <f t="shared" si="103"/>
        <v>0</v>
      </c>
      <c r="Y384" s="959">
        <f t="shared" si="92"/>
        <v>0</v>
      </c>
      <c r="Z384" s="975"/>
      <c r="AA384" s="17">
        <f t="shared" si="93"/>
        <v>0</v>
      </c>
      <c r="AB384" s="17">
        <f t="shared" si="94"/>
        <v>0</v>
      </c>
      <c r="AC384" s="17">
        <f t="shared" si="95"/>
        <v>0</v>
      </c>
      <c r="AD384" s="17">
        <f t="shared" si="96"/>
        <v>0</v>
      </c>
      <c r="AE384" s="17">
        <f t="shared" si="97"/>
        <v>0</v>
      </c>
      <c r="AF384" s="17">
        <f t="shared" si="98"/>
        <v>0</v>
      </c>
      <c r="AG384" s="17">
        <f t="shared" si="99"/>
        <v>0</v>
      </c>
      <c r="AP384" s="57">
        <f t="shared" si="100"/>
        <v>0</v>
      </c>
      <c r="AQ384" s="57">
        <f t="shared" si="101"/>
        <v>0</v>
      </c>
      <c r="AR384" s="57">
        <f t="shared" si="90"/>
        <v>0</v>
      </c>
      <c r="AS384" s="57">
        <f t="shared" si="102"/>
        <v>0</v>
      </c>
    </row>
    <row r="385" spans="1:45" ht="15.75" customHeight="1" x14ac:dyDescent="0.3">
      <c r="A385" s="37">
        <v>30</v>
      </c>
      <c r="B385" s="19"/>
      <c r="C385" s="19"/>
      <c r="D385" s="20"/>
      <c r="E385" s="305"/>
      <c r="F385" s="63"/>
      <c r="G385" s="702"/>
      <c r="H385" s="140"/>
      <c r="I385" s="700"/>
      <c r="J385" s="396"/>
      <c r="K385" s="700"/>
      <c r="L385" s="149"/>
      <c r="M385" s="700"/>
      <c r="N385" s="237"/>
      <c r="O385" s="705"/>
      <c r="P385" s="215"/>
      <c r="Q385" s="700"/>
      <c r="R385" s="28"/>
      <c r="S385" s="700"/>
      <c r="T385" s="175"/>
      <c r="U385" s="969">
        <f t="shared" si="91"/>
        <v>0</v>
      </c>
      <c r="V385" s="954"/>
      <c r="W385" s="203"/>
      <c r="X385" s="112">
        <f t="shared" si="103"/>
        <v>0</v>
      </c>
      <c r="Y385" s="959">
        <f t="shared" si="92"/>
        <v>0</v>
      </c>
      <c r="Z385" s="975"/>
      <c r="AA385" s="17">
        <f t="shared" si="93"/>
        <v>0</v>
      </c>
      <c r="AB385" s="17">
        <f t="shared" si="94"/>
        <v>0</v>
      </c>
      <c r="AC385" s="17">
        <f t="shared" si="95"/>
        <v>0</v>
      </c>
      <c r="AD385" s="17">
        <f t="shared" si="96"/>
        <v>0</v>
      </c>
      <c r="AE385" s="17">
        <f t="shared" si="97"/>
        <v>0</v>
      </c>
      <c r="AF385" s="17">
        <f t="shared" si="98"/>
        <v>0</v>
      </c>
      <c r="AG385" s="17">
        <f t="shared" si="99"/>
        <v>0</v>
      </c>
      <c r="AP385" s="57">
        <f t="shared" si="100"/>
        <v>0</v>
      </c>
      <c r="AQ385" s="57">
        <f t="shared" si="101"/>
        <v>0</v>
      </c>
      <c r="AR385" s="57">
        <f t="shared" si="90"/>
        <v>0</v>
      </c>
      <c r="AS385" s="57">
        <f t="shared" si="102"/>
        <v>0</v>
      </c>
    </row>
    <row r="386" spans="1:45" ht="15.75" customHeight="1" x14ac:dyDescent="0.3">
      <c r="A386" s="37">
        <v>31</v>
      </c>
      <c r="B386" s="19"/>
      <c r="C386" s="19"/>
      <c r="D386" s="20"/>
      <c r="E386" s="305"/>
      <c r="F386" s="63"/>
      <c r="G386" s="702"/>
      <c r="H386" s="140"/>
      <c r="I386" s="700"/>
      <c r="J386" s="396"/>
      <c r="K386" s="700"/>
      <c r="L386" s="149"/>
      <c r="M386" s="700"/>
      <c r="N386" s="237"/>
      <c r="O386" s="705"/>
      <c r="P386" s="215"/>
      <c r="Q386" s="700"/>
      <c r="R386" s="28"/>
      <c r="S386" s="700"/>
      <c r="T386" s="175"/>
      <c r="U386" s="969">
        <f t="shared" si="91"/>
        <v>0</v>
      </c>
      <c r="V386" s="954"/>
      <c r="W386" s="203"/>
      <c r="X386" s="112">
        <f t="shared" si="103"/>
        <v>0</v>
      </c>
      <c r="Y386" s="959">
        <f t="shared" si="92"/>
        <v>0</v>
      </c>
      <c r="Z386" s="975"/>
      <c r="AA386" s="17">
        <f t="shared" si="93"/>
        <v>0</v>
      </c>
      <c r="AB386" s="17">
        <f t="shared" si="94"/>
        <v>0</v>
      </c>
      <c r="AC386" s="17">
        <f t="shared" si="95"/>
        <v>0</v>
      </c>
      <c r="AD386" s="17">
        <f t="shared" si="96"/>
        <v>0</v>
      </c>
      <c r="AE386" s="17">
        <f t="shared" si="97"/>
        <v>0</v>
      </c>
      <c r="AF386" s="17">
        <f t="shared" si="98"/>
        <v>0</v>
      </c>
      <c r="AG386" s="17">
        <f t="shared" si="99"/>
        <v>0</v>
      </c>
      <c r="AP386" s="57">
        <f t="shared" si="100"/>
        <v>0</v>
      </c>
      <c r="AQ386" s="57">
        <f t="shared" si="101"/>
        <v>0</v>
      </c>
      <c r="AR386" s="57">
        <f t="shared" si="90"/>
        <v>0</v>
      </c>
      <c r="AS386" s="57">
        <f t="shared" si="102"/>
        <v>0</v>
      </c>
    </row>
    <row r="387" spans="1:45" s="3" customFormat="1" ht="19.5" customHeight="1" x14ac:dyDescent="0.3">
      <c r="A387" s="37">
        <v>32</v>
      </c>
      <c r="B387" s="19"/>
      <c r="C387" s="19"/>
      <c r="D387" s="20"/>
      <c r="E387" s="305"/>
      <c r="F387" s="63"/>
      <c r="G387" s="702"/>
      <c r="H387" s="140"/>
      <c r="I387" s="700"/>
      <c r="J387" s="396"/>
      <c r="K387" s="700"/>
      <c r="L387" s="149"/>
      <c r="M387" s="700"/>
      <c r="N387" s="237"/>
      <c r="O387" s="705"/>
      <c r="P387" s="215"/>
      <c r="Q387" s="700"/>
      <c r="R387" s="28"/>
      <c r="S387" s="700"/>
      <c r="T387" s="175"/>
      <c r="U387" s="969">
        <f t="shared" si="91"/>
        <v>0</v>
      </c>
      <c r="V387" s="954"/>
      <c r="W387" s="203"/>
      <c r="X387" s="112">
        <f t="shared" si="103"/>
        <v>0</v>
      </c>
      <c r="Y387" s="959">
        <f t="shared" si="92"/>
        <v>0</v>
      </c>
      <c r="Z387" s="975"/>
      <c r="AA387" s="17">
        <f t="shared" si="93"/>
        <v>0</v>
      </c>
      <c r="AB387" s="17">
        <f t="shared" si="94"/>
        <v>0</v>
      </c>
      <c r="AC387" s="17">
        <f t="shared" si="95"/>
        <v>0</v>
      </c>
      <c r="AD387" s="17">
        <f t="shared" si="96"/>
        <v>0</v>
      </c>
      <c r="AE387" s="17">
        <f t="shared" si="97"/>
        <v>0</v>
      </c>
      <c r="AF387" s="17">
        <f t="shared" si="98"/>
        <v>0</v>
      </c>
      <c r="AG387" s="17">
        <f t="shared" si="99"/>
        <v>0</v>
      </c>
      <c r="AP387" s="57">
        <f t="shared" si="100"/>
        <v>0</v>
      </c>
      <c r="AQ387" s="57">
        <f t="shared" si="101"/>
        <v>0</v>
      </c>
      <c r="AR387" s="57">
        <f t="shared" si="90"/>
        <v>0</v>
      </c>
      <c r="AS387" s="57">
        <f t="shared" si="102"/>
        <v>0</v>
      </c>
    </row>
    <row r="388" spans="1:45" ht="15.75" customHeight="1" x14ac:dyDescent="0.3">
      <c r="A388" s="37">
        <v>33</v>
      </c>
      <c r="B388" s="19"/>
      <c r="C388" s="19"/>
      <c r="D388" s="20"/>
      <c r="E388" s="305"/>
      <c r="F388" s="63"/>
      <c r="G388" s="702"/>
      <c r="H388" s="140"/>
      <c r="I388" s="700"/>
      <c r="J388" s="396"/>
      <c r="K388" s="700"/>
      <c r="L388" s="149"/>
      <c r="M388" s="700"/>
      <c r="N388" s="237"/>
      <c r="O388" s="705"/>
      <c r="P388" s="215"/>
      <c r="Q388" s="700"/>
      <c r="R388" s="28"/>
      <c r="S388" s="700"/>
      <c r="T388" s="175"/>
      <c r="U388" s="969">
        <f t="shared" si="91"/>
        <v>0</v>
      </c>
      <c r="V388" s="954"/>
      <c r="W388" s="203"/>
      <c r="X388" s="112">
        <f t="shared" si="103"/>
        <v>0</v>
      </c>
      <c r="Y388" s="959">
        <f t="shared" si="92"/>
        <v>0</v>
      </c>
      <c r="Z388" s="975"/>
      <c r="AA388" s="17">
        <f t="shared" si="93"/>
        <v>0</v>
      </c>
      <c r="AB388" s="17">
        <f t="shared" si="94"/>
        <v>0</v>
      </c>
      <c r="AC388" s="17">
        <f t="shared" si="95"/>
        <v>0</v>
      </c>
      <c r="AD388" s="17">
        <f t="shared" si="96"/>
        <v>0</v>
      </c>
      <c r="AE388" s="17">
        <f t="shared" si="97"/>
        <v>0</v>
      </c>
      <c r="AF388" s="17">
        <f t="shared" si="98"/>
        <v>0</v>
      </c>
      <c r="AG388" s="17">
        <f t="shared" si="99"/>
        <v>0</v>
      </c>
      <c r="AP388" s="57">
        <f t="shared" si="100"/>
        <v>0</v>
      </c>
      <c r="AQ388" s="57">
        <f t="shared" si="101"/>
        <v>0</v>
      </c>
      <c r="AR388" s="57">
        <f t="shared" si="90"/>
        <v>0</v>
      </c>
      <c r="AS388" s="57">
        <f t="shared" si="102"/>
        <v>0</v>
      </c>
    </row>
    <row r="389" spans="1:45" ht="15.75" customHeight="1" x14ac:dyDescent="0.3">
      <c r="A389" s="37">
        <v>34</v>
      </c>
      <c r="B389" s="26"/>
      <c r="C389" s="19"/>
      <c r="D389" s="20"/>
      <c r="E389" s="305"/>
      <c r="F389" s="63"/>
      <c r="G389" s="702"/>
      <c r="H389" s="140"/>
      <c r="I389" s="700"/>
      <c r="J389" s="396"/>
      <c r="K389" s="700"/>
      <c r="L389" s="149"/>
      <c r="M389" s="700"/>
      <c r="N389" s="237"/>
      <c r="O389" s="705"/>
      <c r="P389" s="215"/>
      <c r="Q389" s="700"/>
      <c r="R389" s="28"/>
      <c r="S389" s="700"/>
      <c r="T389" s="175"/>
      <c r="U389" s="969">
        <f t="shared" si="91"/>
        <v>0</v>
      </c>
      <c r="V389" s="954"/>
      <c r="W389" s="203"/>
      <c r="X389" s="112">
        <f t="shared" si="103"/>
        <v>0</v>
      </c>
      <c r="Y389" s="959">
        <f t="shared" si="92"/>
        <v>0</v>
      </c>
      <c r="Z389" s="975"/>
      <c r="AA389" s="17">
        <f t="shared" si="93"/>
        <v>0</v>
      </c>
      <c r="AB389" s="17">
        <f t="shared" si="94"/>
        <v>0</v>
      </c>
      <c r="AC389" s="17">
        <f t="shared" si="95"/>
        <v>0</v>
      </c>
      <c r="AD389" s="17">
        <f t="shared" si="96"/>
        <v>0</v>
      </c>
      <c r="AE389" s="17">
        <f t="shared" si="97"/>
        <v>0</v>
      </c>
      <c r="AF389" s="17">
        <f t="shared" si="98"/>
        <v>0</v>
      </c>
      <c r="AG389" s="17">
        <f t="shared" si="99"/>
        <v>0</v>
      </c>
      <c r="AP389" s="57">
        <f t="shared" si="100"/>
        <v>0</v>
      </c>
      <c r="AQ389" s="57">
        <f t="shared" si="101"/>
        <v>0</v>
      </c>
      <c r="AR389" s="57">
        <f t="shared" si="90"/>
        <v>0</v>
      </c>
      <c r="AS389" s="57">
        <f t="shared" si="102"/>
        <v>0</v>
      </c>
    </row>
    <row r="390" spans="1:45" ht="15.75" customHeight="1" x14ac:dyDescent="0.3">
      <c r="A390" s="37">
        <v>35</v>
      </c>
      <c r="B390" s="26"/>
      <c r="C390" s="19"/>
      <c r="D390" s="20"/>
      <c r="E390" s="305"/>
      <c r="F390" s="63"/>
      <c r="G390" s="702"/>
      <c r="H390" s="140"/>
      <c r="I390" s="700"/>
      <c r="J390" s="396"/>
      <c r="K390" s="700"/>
      <c r="L390" s="149"/>
      <c r="M390" s="700"/>
      <c r="N390" s="237"/>
      <c r="O390" s="705"/>
      <c r="P390" s="215"/>
      <c r="Q390" s="700"/>
      <c r="R390" s="28"/>
      <c r="S390" s="700"/>
      <c r="T390" s="175"/>
      <c r="U390" s="969">
        <f t="shared" si="91"/>
        <v>0</v>
      </c>
      <c r="V390" s="954"/>
      <c r="W390" s="203"/>
      <c r="X390" s="112">
        <f t="shared" si="103"/>
        <v>0</v>
      </c>
      <c r="Y390" s="959">
        <f t="shared" si="92"/>
        <v>0</v>
      </c>
      <c r="Z390" s="975"/>
      <c r="AA390" s="17">
        <f t="shared" si="93"/>
        <v>0</v>
      </c>
      <c r="AB390" s="17">
        <f t="shared" si="94"/>
        <v>0</v>
      </c>
      <c r="AC390" s="17">
        <f t="shared" si="95"/>
        <v>0</v>
      </c>
      <c r="AD390" s="17">
        <f t="shared" si="96"/>
        <v>0</v>
      </c>
      <c r="AE390" s="17">
        <f t="shared" si="97"/>
        <v>0</v>
      </c>
      <c r="AF390" s="17">
        <f t="shared" si="98"/>
        <v>0</v>
      </c>
      <c r="AG390" s="17">
        <f t="shared" si="99"/>
        <v>0</v>
      </c>
      <c r="AP390" s="57">
        <f t="shared" si="100"/>
        <v>0</v>
      </c>
      <c r="AQ390" s="57">
        <f t="shared" si="101"/>
        <v>0</v>
      </c>
      <c r="AR390" s="57">
        <f t="shared" si="90"/>
        <v>0</v>
      </c>
      <c r="AS390" s="57">
        <f t="shared" si="102"/>
        <v>0</v>
      </c>
    </row>
    <row r="391" spans="1:45" s="2" customFormat="1" ht="15.75" customHeight="1" x14ac:dyDescent="0.3">
      <c r="A391" s="37"/>
      <c r="B391" s="19"/>
      <c r="C391" s="19"/>
      <c r="D391" s="20"/>
      <c r="E391" s="46"/>
      <c r="F391" s="63"/>
      <c r="G391" s="702"/>
      <c r="H391" s="140"/>
      <c r="I391" s="700"/>
      <c r="J391" s="396"/>
      <c r="K391" s="700"/>
      <c r="L391" s="149"/>
      <c r="M391" s="700"/>
      <c r="N391" s="237"/>
      <c r="O391" s="705"/>
      <c r="P391" s="215"/>
      <c r="Q391" s="700"/>
      <c r="R391" s="28"/>
      <c r="S391" s="700"/>
      <c r="T391" s="175"/>
      <c r="U391" s="969">
        <f t="shared" si="91"/>
        <v>0</v>
      </c>
      <c r="V391" s="954"/>
      <c r="W391" s="203"/>
      <c r="X391" s="112">
        <f t="shared" si="103"/>
        <v>0</v>
      </c>
      <c r="Y391" s="959">
        <f t="shared" si="92"/>
        <v>0</v>
      </c>
      <c r="Z391" s="975"/>
      <c r="AA391" s="17">
        <f t="shared" si="93"/>
        <v>0</v>
      </c>
      <c r="AB391" s="17">
        <f t="shared" si="94"/>
        <v>0</v>
      </c>
      <c r="AC391" s="17">
        <f t="shared" si="95"/>
        <v>0</v>
      </c>
      <c r="AD391" s="17">
        <f t="shared" si="96"/>
        <v>0</v>
      </c>
      <c r="AE391" s="17">
        <f t="shared" si="97"/>
        <v>0</v>
      </c>
      <c r="AF391" s="17">
        <f t="shared" si="98"/>
        <v>0</v>
      </c>
      <c r="AG391" s="17">
        <f t="shared" si="99"/>
        <v>0</v>
      </c>
      <c r="AP391" s="57">
        <f t="shared" si="100"/>
        <v>0</v>
      </c>
      <c r="AQ391" s="57">
        <f t="shared" si="101"/>
        <v>0</v>
      </c>
      <c r="AR391" s="57">
        <f t="shared" si="90"/>
        <v>0</v>
      </c>
      <c r="AS391" s="57">
        <f t="shared" si="102"/>
        <v>0</v>
      </c>
    </row>
    <row r="392" spans="1:45" ht="15.75" customHeight="1" x14ac:dyDescent="0.3">
      <c r="A392" s="37">
        <v>1</v>
      </c>
      <c r="B392" s="19"/>
      <c r="C392" s="19"/>
      <c r="D392" s="20"/>
      <c r="E392" s="305"/>
      <c r="F392" s="63"/>
      <c r="G392" s="702"/>
      <c r="H392" s="140"/>
      <c r="I392" s="700"/>
      <c r="J392" s="396"/>
      <c r="K392" s="700"/>
      <c r="L392" s="149"/>
      <c r="M392" s="700"/>
      <c r="N392" s="237"/>
      <c r="O392" s="705"/>
      <c r="P392" s="215"/>
      <c r="Q392" s="700"/>
      <c r="R392" s="28"/>
      <c r="S392" s="700"/>
      <c r="T392" s="175"/>
      <c r="U392" s="969">
        <f t="shared" si="91"/>
        <v>0</v>
      </c>
      <c r="V392" s="954"/>
      <c r="W392" s="203"/>
      <c r="X392" s="112">
        <f t="shared" si="103"/>
        <v>0</v>
      </c>
      <c r="Y392" s="959">
        <f t="shared" si="92"/>
        <v>0</v>
      </c>
      <c r="Z392" s="975"/>
      <c r="AA392" s="17">
        <f t="shared" si="93"/>
        <v>0</v>
      </c>
      <c r="AB392" s="17">
        <f t="shared" si="94"/>
        <v>0</v>
      </c>
      <c r="AC392" s="17">
        <f t="shared" si="95"/>
        <v>0</v>
      </c>
      <c r="AD392" s="17">
        <f t="shared" si="96"/>
        <v>0</v>
      </c>
      <c r="AE392" s="17">
        <f t="shared" si="97"/>
        <v>0</v>
      </c>
      <c r="AF392" s="17">
        <f t="shared" si="98"/>
        <v>0</v>
      </c>
      <c r="AG392" s="17">
        <f t="shared" si="99"/>
        <v>0</v>
      </c>
      <c r="AP392" s="57">
        <f t="shared" si="100"/>
        <v>0</v>
      </c>
      <c r="AQ392" s="57">
        <f t="shared" si="101"/>
        <v>0</v>
      </c>
      <c r="AR392" s="57">
        <f t="shared" ref="AR392:AR455" si="104">AQ392-AP392</f>
        <v>0</v>
      </c>
      <c r="AS392" s="57">
        <f t="shared" si="102"/>
        <v>0</v>
      </c>
    </row>
    <row r="393" spans="1:45" ht="15.75" customHeight="1" x14ac:dyDescent="0.3">
      <c r="A393" s="37">
        <v>2</v>
      </c>
      <c r="B393" s="19"/>
      <c r="C393" s="19"/>
      <c r="D393" s="20"/>
      <c r="E393" s="305"/>
      <c r="F393" s="63"/>
      <c r="G393" s="702"/>
      <c r="H393" s="140"/>
      <c r="I393" s="700"/>
      <c r="J393" s="396"/>
      <c r="K393" s="700"/>
      <c r="L393" s="149"/>
      <c r="M393" s="700"/>
      <c r="N393" s="237"/>
      <c r="O393" s="705"/>
      <c r="P393" s="215"/>
      <c r="Q393" s="700"/>
      <c r="R393" s="28"/>
      <c r="S393" s="700"/>
      <c r="T393" s="175"/>
      <c r="U393" s="969">
        <f t="shared" ref="U393:U456" si="105">T393+R393+P393+N393+L393+J393+H393</f>
        <v>0</v>
      </c>
      <c r="V393" s="954"/>
      <c r="W393" s="203"/>
      <c r="X393" s="112">
        <f t="shared" si="103"/>
        <v>0</v>
      </c>
      <c r="Y393" s="959">
        <f t="shared" ref="Y393:Y456" si="106">G393+I393+K393+M393+O393+Q393+S393</f>
        <v>0</v>
      </c>
      <c r="Z393" s="975"/>
      <c r="AA393" s="17">
        <f t="shared" ref="AA393:AA456" si="107">H393*C393</f>
        <v>0</v>
      </c>
      <c r="AB393" s="17">
        <f t="shared" ref="AB393:AB456" si="108">J393*C393</f>
        <v>0</v>
      </c>
      <c r="AC393" s="17">
        <f t="shared" ref="AC393:AC456" si="109">L393*C393</f>
        <v>0</v>
      </c>
      <c r="AD393" s="17">
        <f t="shared" ref="AD393:AD456" si="110">N393*C393</f>
        <v>0</v>
      </c>
      <c r="AE393" s="17">
        <f t="shared" ref="AE393:AE456" si="111">P393*C393</f>
        <v>0</v>
      </c>
      <c r="AF393" s="17">
        <f t="shared" ref="AF393:AF456" si="112">R393*C393</f>
        <v>0</v>
      </c>
      <c r="AG393" s="17">
        <f t="shared" ref="AG393:AG456" si="113">T393*C393</f>
        <v>0</v>
      </c>
      <c r="AP393" s="57">
        <f t="shared" ref="AP393:AP456" si="114">U393*B393</f>
        <v>0</v>
      </c>
      <c r="AQ393" s="57">
        <f t="shared" ref="AQ393:AQ456" si="115">U393*C393</f>
        <v>0</v>
      </c>
      <c r="AR393" s="57">
        <f t="shared" si="104"/>
        <v>0</v>
      </c>
      <c r="AS393" s="57">
        <f t="shared" ref="AS393:AS456" si="116">X393*B393</f>
        <v>0</v>
      </c>
    </row>
    <row r="394" spans="1:45" ht="15.75" customHeight="1" x14ac:dyDescent="0.3">
      <c r="A394" s="37">
        <v>3</v>
      </c>
      <c r="B394" s="19"/>
      <c r="C394" s="19"/>
      <c r="D394" s="20"/>
      <c r="E394" s="305"/>
      <c r="F394" s="63"/>
      <c r="G394" s="702"/>
      <c r="H394" s="140"/>
      <c r="I394" s="700"/>
      <c r="J394" s="396"/>
      <c r="K394" s="700"/>
      <c r="L394" s="149"/>
      <c r="M394" s="700"/>
      <c r="N394" s="237"/>
      <c r="O394" s="705"/>
      <c r="P394" s="215"/>
      <c r="Q394" s="700"/>
      <c r="R394" s="28"/>
      <c r="S394" s="700"/>
      <c r="T394" s="175"/>
      <c r="U394" s="969">
        <f t="shared" si="105"/>
        <v>0</v>
      </c>
      <c r="V394" s="954"/>
      <c r="W394" s="203"/>
      <c r="X394" s="112">
        <f t="shared" si="103"/>
        <v>0</v>
      </c>
      <c r="Y394" s="959">
        <f t="shared" si="106"/>
        <v>0</v>
      </c>
      <c r="Z394" s="975"/>
      <c r="AA394" s="17">
        <f t="shared" si="107"/>
        <v>0</v>
      </c>
      <c r="AB394" s="17">
        <f t="shared" si="108"/>
        <v>0</v>
      </c>
      <c r="AC394" s="17">
        <f t="shared" si="109"/>
        <v>0</v>
      </c>
      <c r="AD394" s="17">
        <f t="shared" si="110"/>
        <v>0</v>
      </c>
      <c r="AE394" s="17">
        <f t="shared" si="111"/>
        <v>0</v>
      </c>
      <c r="AF394" s="17">
        <f t="shared" si="112"/>
        <v>0</v>
      </c>
      <c r="AG394" s="17">
        <f t="shared" si="113"/>
        <v>0</v>
      </c>
      <c r="AP394" s="57">
        <f t="shared" si="114"/>
        <v>0</v>
      </c>
      <c r="AQ394" s="57">
        <f t="shared" si="115"/>
        <v>0</v>
      </c>
      <c r="AR394" s="57">
        <f t="shared" si="104"/>
        <v>0</v>
      </c>
      <c r="AS394" s="57">
        <f t="shared" si="116"/>
        <v>0</v>
      </c>
    </row>
    <row r="395" spans="1:45" ht="15.75" customHeight="1" x14ac:dyDescent="0.3">
      <c r="A395" s="37">
        <v>4</v>
      </c>
      <c r="B395" s="19"/>
      <c r="C395" s="19"/>
      <c r="D395" s="20"/>
      <c r="E395" s="305"/>
      <c r="F395" s="63"/>
      <c r="G395" s="702"/>
      <c r="H395" s="140"/>
      <c r="I395" s="700"/>
      <c r="J395" s="396"/>
      <c r="K395" s="700"/>
      <c r="L395" s="149"/>
      <c r="M395" s="700"/>
      <c r="N395" s="237"/>
      <c r="O395" s="705"/>
      <c r="P395" s="215"/>
      <c r="Q395" s="700"/>
      <c r="R395" s="28"/>
      <c r="S395" s="700"/>
      <c r="T395" s="175"/>
      <c r="U395" s="969">
        <f t="shared" si="105"/>
        <v>0</v>
      </c>
      <c r="V395" s="954"/>
      <c r="W395" s="203"/>
      <c r="X395" s="112">
        <f t="shared" si="103"/>
        <v>0</v>
      </c>
      <c r="Y395" s="959">
        <f t="shared" si="106"/>
        <v>0</v>
      </c>
      <c r="Z395" s="975"/>
      <c r="AA395" s="17">
        <f t="shared" si="107"/>
        <v>0</v>
      </c>
      <c r="AB395" s="17">
        <f t="shared" si="108"/>
        <v>0</v>
      </c>
      <c r="AC395" s="17">
        <f t="shared" si="109"/>
        <v>0</v>
      </c>
      <c r="AD395" s="17">
        <f t="shared" si="110"/>
        <v>0</v>
      </c>
      <c r="AE395" s="17">
        <f t="shared" si="111"/>
        <v>0</v>
      </c>
      <c r="AF395" s="17">
        <f t="shared" si="112"/>
        <v>0</v>
      </c>
      <c r="AG395" s="17">
        <f t="shared" si="113"/>
        <v>0</v>
      </c>
      <c r="AP395" s="57">
        <f t="shared" si="114"/>
        <v>0</v>
      </c>
      <c r="AQ395" s="57">
        <f t="shared" si="115"/>
        <v>0</v>
      </c>
      <c r="AR395" s="57">
        <f t="shared" si="104"/>
        <v>0</v>
      </c>
      <c r="AS395" s="57">
        <f t="shared" si="116"/>
        <v>0</v>
      </c>
    </row>
    <row r="396" spans="1:45" ht="15.75" customHeight="1" x14ac:dyDescent="0.3">
      <c r="A396" s="37">
        <v>5</v>
      </c>
      <c r="B396" s="19"/>
      <c r="C396" s="19"/>
      <c r="D396" s="20"/>
      <c r="E396" s="305"/>
      <c r="F396" s="63"/>
      <c r="G396" s="702"/>
      <c r="H396" s="140"/>
      <c r="I396" s="700"/>
      <c r="J396" s="396"/>
      <c r="K396" s="700"/>
      <c r="L396" s="149"/>
      <c r="M396" s="700"/>
      <c r="N396" s="237"/>
      <c r="O396" s="705"/>
      <c r="P396" s="215"/>
      <c r="Q396" s="700"/>
      <c r="R396" s="28"/>
      <c r="S396" s="700"/>
      <c r="T396" s="175"/>
      <c r="U396" s="969">
        <f t="shared" si="105"/>
        <v>0</v>
      </c>
      <c r="V396" s="954"/>
      <c r="W396" s="203"/>
      <c r="X396" s="112">
        <f t="shared" si="103"/>
        <v>0</v>
      </c>
      <c r="Y396" s="959">
        <f t="shared" si="106"/>
        <v>0</v>
      </c>
      <c r="Z396" s="975"/>
      <c r="AA396" s="17">
        <f t="shared" si="107"/>
        <v>0</v>
      </c>
      <c r="AB396" s="17">
        <f t="shared" si="108"/>
        <v>0</v>
      </c>
      <c r="AC396" s="17">
        <f t="shared" si="109"/>
        <v>0</v>
      </c>
      <c r="AD396" s="17">
        <f t="shared" si="110"/>
        <v>0</v>
      </c>
      <c r="AE396" s="17">
        <f t="shared" si="111"/>
        <v>0</v>
      </c>
      <c r="AF396" s="17">
        <f t="shared" si="112"/>
        <v>0</v>
      </c>
      <c r="AG396" s="17">
        <f t="shared" si="113"/>
        <v>0</v>
      </c>
      <c r="AP396" s="57">
        <f t="shared" si="114"/>
        <v>0</v>
      </c>
      <c r="AQ396" s="57">
        <f t="shared" si="115"/>
        <v>0</v>
      </c>
      <c r="AR396" s="57">
        <f t="shared" si="104"/>
        <v>0</v>
      </c>
      <c r="AS396" s="57">
        <f t="shared" si="116"/>
        <v>0</v>
      </c>
    </row>
    <row r="397" spans="1:45" ht="15.75" customHeight="1" x14ac:dyDescent="0.3">
      <c r="A397" s="37">
        <v>6</v>
      </c>
      <c r="B397" s="19"/>
      <c r="C397" s="19"/>
      <c r="D397" s="20"/>
      <c r="E397" s="305"/>
      <c r="F397" s="63"/>
      <c r="G397" s="702"/>
      <c r="H397" s="140"/>
      <c r="I397" s="700"/>
      <c r="J397" s="396"/>
      <c r="K397" s="700"/>
      <c r="L397" s="149"/>
      <c r="M397" s="700"/>
      <c r="N397" s="237"/>
      <c r="O397" s="705"/>
      <c r="P397" s="215"/>
      <c r="Q397" s="700"/>
      <c r="R397" s="28"/>
      <c r="S397" s="700"/>
      <c r="T397" s="175"/>
      <c r="U397" s="969">
        <f t="shared" si="105"/>
        <v>0</v>
      </c>
      <c r="V397" s="954"/>
      <c r="W397" s="203"/>
      <c r="X397" s="112">
        <f t="shared" si="103"/>
        <v>0</v>
      </c>
      <c r="Y397" s="959">
        <f t="shared" si="106"/>
        <v>0</v>
      </c>
      <c r="Z397" s="975"/>
      <c r="AA397" s="17">
        <f t="shared" si="107"/>
        <v>0</v>
      </c>
      <c r="AB397" s="17">
        <f t="shared" si="108"/>
        <v>0</v>
      </c>
      <c r="AC397" s="17">
        <f t="shared" si="109"/>
        <v>0</v>
      </c>
      <c r="AD397" s="17">
        <f t="shared" si="110"/>
        <v>0</v>
      </c>
      <c r="AE397" s="17">
        <f t="shared" si="111"/>
        <v>0</v>
      </c>
      <c r="AF397" s="17">
        <f t="shared" si="112"/>
        <v>0</v>
      </c>
      <c r="AG397" s="17">
        <f t="shared" si="113"/>
        <v>0</v>
      </c>
      <c r="AP397" s="57">
        <f t="shared" si="114"/>
        <v>0</v>
      </c>
      <c r="AQ397" s="57">
        <f t="shared" si="115"/>
        <v>0</v>
      </c>
      <c r="AR397" s="57">
        <f t="shared" si="104"/>
        <v>0</v>
      </c>
      <c r="AS397" s="57">
        <f t="shared" si="116"/>
        <v>0</v>
      </c>
    </row>
    <row r="398" spans="1:45" ht="15.75" customHeight="1" x14ac:dyDescent="0.3">
      <c r="A398" s="37">
        <v>7</v>
      </c>
      <c r="B398" s="19"/>
      <c r="C398" s="19"/>
      <c r="D398" s="20"/>
      <c r="E398" s="305"/>
      <c r="F398" s="63"/>
      <c r="G398" s="702"/>
      <c r="H398" s="140"/>
      <c r="I398" s="700"/>
      <c r="J398" s="396"/>
      <c r="K398" s="700"/>
      <c r="L398" s="149"/>
      <c r="M398" s="700"/>
      <c r="N398" s="237"/>
      <c r="O398" s="705"/>
      <c r="P398" s="215"/>
      <c r="Q398" s="700"/>
      <c r="R398" s="28"/>
      <c r="S398" s="700"/>
      <c r="T398" s="175"/>
      <c r="U398" s="969">
        <f t="shared" si="105"/>
        <v>0</v>
      </c>
      <c r="V398" s="954"/>
      <c r="W398" s="203"/>
      <c r="X398" s="112">
        <f t="shared" si="103"/>
        <v>0</v>
      </c>
      <c r="Y398" s="959">
        <f t="shared" si="106"/>
        <v>0</v>
      </c>
      <c r="Z398" s="975"/>
      <c r="AA398" s="17">
        <f t="shared" si="107"/>
        <v>0</v>
      </c>
      <c r="AB398" s="17">
        <f t="shared" si="108"/>
        <v>0</v>
      </c>
      <c r="AC398" s="17">
        <f t="shared" si="109"/>
        <v>0</v>
      </c>
      <c r="AD398" s="17">
        <f t="shared" si="110"/>
        <v>0</v>
      </c>
      <c r="AE398" s="17">
        <f t="shared" si="111"/>
        <v>0</v>
      </c>
      <c r="AF398" s="17">
        <f t="shared" si="112"/>
        <v>0</v>
      </c>
      <c r="AG398" s="17">
        <f t="shared" si="113"/>
        <v>0</v>
      </c>
      <c r="AP398" s="57">
        <f t="shared" si="114"/>
        <v>0</v>
      </c>
      <c r="AQ398" s="57">
        <f t="shared" si="115"/>
        <v>0</v>
      </c>
      <c r="AR398" s="57">
        <f t="shared" si="104"/>
        <v>0</v>
      </c>
      <c r="AS398" s="57">
        <f t="shared" si="116"/>
        <v>0</v>
      </c>
    </row>
    <row r="399" spans="1:45" ht="15.75" customHeight="1" x14ac:dyDescent="0.3">
      <c r="A399" s="37">
        <v>8</v>
      </c>
      <c r="B399" s="19"/>
      <c r="C399" s="19"/>
      <c r="D399" s="20"/>
      <c r="E399" s="305"/>
      <c r="F399" s="63"/>
      <c r="G399" s="702"/>
      <c r="H399" s="140"/>
      <c r="I399" s="700"/>
      <c r="J399" s="396"/>
      <c r="K399" s="700"/>
      <c r="L399" s="149"/>
      <c r="M399" s="700"/>
      <c r="N399" s="237"/>
      <c r="O399" s="705"/>
      <c r="P399" s="215"/>
      <c r="Q399" s="700"/>
      <c r="R399" s="28"/>
      <c r="S399" s="700"/>
      <c r="T399" s="175"/>
      <c r="U399" s="969">
        <f t="shared" si="105"/>
        <v>0</v>
      </c>
      <c r="V399" s="954"/>
      <c r="W399" s="203"/>
      <c r="X399" s="112">
        <f t="shared" si="103"/>
        <v>0</v>
      </c>
      <c r="Y399" s="959">
        <f t="shared" si="106"/>
        <v>0</v>
      </c>
      <c r="Z399" s="975"/>
      <c r="AA399" s="17">
        <f t="shared" si="107"/>
        <v>0</v>
      </c>
      <c r="AB399" s="17">
        <f t="shared" si="108"/>
        <v>0</v>
      </c>
      <c r="AC399" s="17">
        <f t="shared" si="109"/>
        <v>0</v>
      </c>
      <c r="AD399" s="17">
        <f t="shared" si="110"/>
        <v>0</v>
      </c>
      <c r="AE399" s="17">
        <f t="shared" si="111"/>
        <v>0</v>
      </c>
      <c r="AF399" s="17">
        <f t="shared" si="112"/>
        <v>0</v>
      </c>
      <c r="AG399" s="17">
        <f t="shared" si="113"/>
        <v>0</v>
      </c>
      <c r="AP399" s="57">
        <f t="shared" si="114"/>
        <v>0</v>
      </c>
      <c r="AQ399" s="57">
        <f t="shared" si="115"/>
        <v>0</v>
      </c>
      <c r="AR399" s="57">
        <f t="shared" si="104"/>
        <v>0</v>
      </c>
      <c r="AS399" s="57">
        <f t="shared" si="116"/>
        <v>0</v>
      </c>
    </row>
    <row r="400" spans="1:45" ht="15.75" customHeight="1" x14ac:dyDescent="0.3">
      <c r="A400" s="37">
        <v>9</v>
      </c>
      <c r="B400" s="19"/>
      <c r="C400" s="19"/>
      <c r="D400" s="20"/>
      <c r="E400" s="305"/>
      <c r="F400" s="63"/>
      <c r="G400" s="702"/>
      <c r="H400" s="140"/>
      <c r="I400" s="700"/>
      <c r="J400" s="396"/>
      <c r="K400" s="700"/>
      <c r="L400" s="149"/>
      <c r="M400" s="700"/>
      <c r="N400" s="237"/>
      <c r="O400" s="705"/>
      <c r="P400" s="215"/>
      <c r="Q400" s="700"/>
      <c r="R400" s="28"/>
      <c r="S400" s="700"/>
      <c r="T400" s="175"/>
      <c r="U400" s="969">
        <f t="shared" si="105"/>
        <v>0</v>
      </c>
      <c r="V400" s="954"/>
      <c r="W400" s="203"/>
      <c r="X400" s="112">
        <f t="shared" si="103"/>
        <v>0</v>
      </c>
      <c r="Y400" s="959">
        <f t="shared" si="106"/>
        <v>0</v>
      </c>
      <c r="Z400" s="975"/>
      <c r="AA400" s="17">
        <f t="shared" si="107"/>
        <v>0</v>
      </c>
      <c r="AB400" s="17">
        <f t="shared" si="108"/>
        <v>0</v>
      </c>
      <c r="AC400" s="17">
        <f t="shared" si="109"/>
        <v>0</v>
      </c>
      <c r="AD400" s="17">
        <f t="shared" si="110"/>
        <v>0</v>
      </c>
      <c r="AE400" s="17">
        <f t="shared" si="111"/>
        <v>0</v>
      </c>
      <c r="AF400" s="17">
        <f t="shared" si="112"/>
        <v>0</v>
      </c>
      <c r="AG400" s="17">
        <f t="shared" si="113"/>
        <v>0</v>
      </c>
      <c r="AP400" s="57">
        <f t="shared" si="114"/>
        <v>0</v>
      </c>
      <c r="AQ400" s="57">
        <f t="shared" si="115"/>
        <v>0</v>
      </c>
      <c r="AR400" s="57">
        <f t="shared" si="104"/>
        <v>0</v>
      </c>
      <c r="AS400" s="57">
        <f t="shared" si="116"/>
        <v>0</v>
      </c>
    </row>
    <row r="401" spans="1:45" ht="15.75" customHeight="1" x14ac:dyDescent="0.3">
      <c r="A401" s="37">
        <v>10</v>
      </c>
      <c r="B401" s="19"/>
      <c r="C401" s="19"/>
      <c r="D401" s="20"/>
      <c r="E401" s="305"/>
      <c r="F401" s="63"/>
      <c r="G401" s="702"/>
      <c r="H401" s="140"/>
      <c r="I401" s="700"/>
      <c r="J401" s="396"/>
      <c r="K401" s="700"/>
      <c r="L401" s="149"/>
      <c r="M401" s="700"/>
      <c r="N401" s="237"/>
      <c r="O401" s="705"/>
      <c r="P401" s="215"/>
      <c r="Q401" s="700"/>
      <c r="R401" s="28"/>
      <c r="S401" s="700"/>
      <c r="T401" s="175"/>
      <c r="U401" s="969">
        <f t="shared" si="105"/>
        <v>0</v>
      </c>
      <c r="V401" s="954"/>
      <c r="W401" s="203"/>
      <c r="X401" s="112">
        <f t="shared" si="103"/>
        <v>0</v>
      </c>
      <c r="Y401" s="959">
        <f t="shared" si="106"/>
        <v>0</v>
      </c>
      <c r="Z401" s="975"/>
      <c r="AA401" s="17">
        <f t="shared" si="107"/>
        <v>0</v>
      </c>
      <c r="AB401" s="17">
        <f t="shared" si="108"/>
        <v>0</v>
      </c>
      <c r="AC401" s="17">
        <f t="shared" si="109"/>
        <v>0</v>
      </c>
      <c r="AD401" s="17">
        <f t="shared" si="110"/>
        <v>0</v>
      </c>
      <c r="AE401" s="17">
        <f t="shared" si="111"/>
        <v>0</v>
      </c>
      <c r="AF401" s="17">
        <f t="shared" si="112"/>
        <v>0</v>
      </c>
      <c r="AG401" s="17">
        <f t="shared" si="113"/>
        <v>0</v>
      </c>
      <c r="AP401" s="57">
        <f t="shared" si="114"/>
        <v>0</v>
      </c>
      <c r="AQ401" s="57">
        <f t="shared" si="115"/>
        <v>0</v>
      </c>
      <c r="AR401" s="57">
        <f t="shared" si="104"/>
        <v>0</v>
      </c>
      <c r="AS401" s="57">
        <f t="shared" si="116"/>
        <v>0</v>
      </c>
    </row>
    <row r="402" spans="1:45" ht="15.75" customHeight="1" x14ac:dyDescent="0.3">
      <c r="A402" s="37">
        <v>11</v>
      </c>
      <c r="B402" s="19"/>
      <c r="C402" s="19"/>
      <c r="D402" s="20"/>
      <c r="E402" s="305"/>
      <c r="F402" s="63"/>
      <c r="G402" s="702"/>
      <c r="H402" s="140"/>
      <c r="I402" s="700"/>
      <c r="J402" s="396"/>
      <c r="K402" s="700"/>
      <c r="L402" s="149"/>
      <c r="M402" s="700"/>
      <c r="N402" s="237"/>
      <c r="O402" s="705"/>
      <c r="P402" s="215"/>
      <c r="Q402" s="700"/>
      <c r="R402" s="28"/>
      <c r="S402" s="700"/>
      <c r="T402" s="175"/>
      <c r="U402" s="969">
        <f t="shared" si="105"/>
        <v>0</v>
      </c>
      <c r="V402" s="954"/>
      <c r="W402" s="203"/>
      <c r="X402" s="112">
        <f t="shared" si="103"/>
        <v>0</v>
      </c>
      <c r="Y402" s="959">
        <f t="shared" si="106"/>
        <v>0</v>
      </c>
      <c r="Z402" s="975"/>
      <c r="AA402" s="17">
        <f t="shared" si="107"/>
        <v>0</v>
      </c>
      <c r="AB402" s="17">
        <f t="shared" si="108"/>
        <v>0</v>
      </c>
      <c r="AC402" s="17">
        <f t="shared" si="109"/>
        <v>0</v>
      </c>
      <c r="AD402" s="17">
        <f t="shared" si="110"/>
        <v>0</v>
      </c>
      <c r="AE402" s="17">
        <f t="shared" si="111"/>
        <v>0</v>
      </c>
      <c r="AF402" s="17">
        <f t="shared" si="112"/>
        <v>0</v>
      </c>
      <c r="AG402" s="17">
        <f t="shared" si="113"/>
        <v>0</v>
      </c>
      <c r="AP402" s="57">
        <f t="shared" si="114"/>
        <v>0</v>
      </c>
      <c r="AQ402" s="57">
        <f t="shared" si="115"/>
        <v>0</v>
      </c>
      <c r="AR402" s="57">
        <f t="shared" si="104"/>
        <v>0</v>
      </c>
      <c r="AS402" s="57">
        <f t="shared" si="116"/>
        <v>0</v>
      </c>
    </row>
    <row r="403" spans="1:45" ht="15.75" customHeight="1" x14ac:dyDescent="0.3">
      <c r="A403" s="37">
        <v>12</v>
      </c>
      <c r="B403" s="19"/>
      <c r="C403" s="19"/>
      <c r="D403" s="20"/>
      <c r="E403" s="305"/>
      <c r="F403" s="63"/>
      <c r="G403" s="702"/>
      <c r="H403" s="140"/>
      <c r="I403" s="700"/>
      <c r="J403" s="396"/>
      <c r="K403" s="700"/>
      <c r="L403" s="149"/>
      <c r="M403" s="700"/>
      <c r="N403" s="237"/>
      <c r="O403" s="705"/>
      <c r="P403" s="215"/>
      <c r="Q403" s="700"/>
      <c r="R403" s="28"/>
      <c r="S403" s="700"/>
      <c r="T403" s="175"/>
      <c r="U403" s="969">
        <f t="shared" si="105"/>
        <v>0</v>
      </c>
      <c r="V403" s="954"/>
      <c r="W403" s="203"/>
      <c r="X403" s="112">
        <f t="shared" si="103"/>
        <v>0</v>
      </c>
      <c r="Y403" s="959">
        <f t="shared" si="106"/>
        <v>0</v>
      </c>
      <c r="Z403" s="975"/>
      <c r="AA403" s="17">
        <f t="shared" si="107"/>
        <v>0</v>
      </c>
      <c r="AB403" s="17">
        <f t="shared" si="108"/>
        <v>0</v>
      </c>
      <c r="AC403" s="17">
        <f t="shared" si="109"/>
        <v>0</v>
      </c>
      <c r="AD403" s="17">
        <f t="shared" si="110"/>
        <v>0</v>
      </c>
      <c r="AE403" s="17">
        <f t="shared" si="111"/>
        <v>0</v>
      </c>
      <c r="AF403" s="17">
        <f t="shared" si="112"/>
        <v>0</v>
      </c>
      <c r="AG403" s="17">
        <f t="shared" si="113"/>
        <v>0</v>
      </c>
      <c r="AP403" s="57">
        <f t="shared" si="114"/>
        <v>0</v>
      </c>
      <c r="AQ403" s="57">
        <f t="shared" si="115"/>
        <v>0</v>
      </c>
      <c r="AR403" s="57">
        <f t="shared" si="104"/>
        <v>0</v>
      </c>
      <c r="AS403" s="57">
        <f t="shared" si="116"/>
        <v>0</v>
      </c>
    </row>
    <row r="404" spans="1:45" ht="15.75" customHeight="1" x14ac:dyDescent="0.3">
      <c r="A404" s="37">
        <v>13</v>
      </c>
      <c r="B404" s="19"/>
      <c r="C404" s="19"/>
      <c r="D404" s="20"/>
      <c r="E404" s="305"/>
      <c r="F404" s="63"/>
      <c r="G404" s="702"/>
      <c r="H404" s="140"/>
      <c r="I404" s="700"/>
      <c r="J404" s="396"/>
      <c r="K404" s="700"/>
      <c r="L404" s="149"/>
      <c r="M404" s="700"/>
      <c r="N404" s="237"/>
      <c r="O404" s="705"/>
      <c r="P404" s="215"/>
      <c r="Q404" s="700"/>
      <c r="R404" s="28"/>
      <c r="S404" s="700"/>
      <c r="T404" s="175"/>
      <c r="U404" s="969">
        <f t="shared" si="105"/>
        <v>0</v>
      </c>
      <c r="V404" s="954"/>
      <c r="W404" s="203"/>
      <c r="X404" s="112">
        <f t="shared" si="103"/>
        <v>0</v>
      </c>
      <c r="Y404" s="959">
        <f t="shared" si="106"/>
        <v>0</v>
      </c>
      <c r="Z404" s="975"/>
      <c r="AA404" s="17">
        <f t="shared" si="107"/>
        <v>0</v>
      </c>
      <c r="AB404" s="17">
        <f t="shared" si="108"/>
        <v>0</v>
      </c>
      <c r="AC404" s="17">
        <f t="shared" si="109"/>
        <v>0</v>
      </c>
      <c r="AD404" s="17">
        <f t="shared" si="110"/>
        <v>0</v>
      </c>
      <c r="AE404" s="17">
        <f t="shared" si="111"/>
        <v>0</v>
      </c>
      <c r="AF404" s="17">
        <f t="shared" si="112"/>
        <v>0</v>
      </c>
      <c r="AG404" s="17">
        <f t="shared" si="113"/>
        <v>0</v>
      </c>
      <c r="AP404" s="57">
        <f t="shared" si="114"/>
        <v>0</v>
      </c>
      <c r="AQ404" s="57">
        <f t="shared" si="115"/>
        <v>0</v>
      </c>
      <c r="AR404" s="57">
        <f t="shared" si="104"/>
        <v>0</v>
      </c>
      <c r="AS404" s="57">
        <f t="shared" si="116"/>
        <v>0</v>
      </c>
    </row>
    <row r="405" spans="1:45" ht="15.75" customHeight="1" x14ac:dyDescent="0.3">
      <c r="A405" s="37">
        <v>14</v>
      </c>
      <c r="B405" s="19"/>
      <c r="C405" s="19"/>
      <c r="D405" s="20"/>
      <c r="E405" s="305"/>
      <c r="F405" s="63"/>
      <c r="G405" s="702"/>
      <c r="H405" s="140"/>
      <c r="I405" s="700"/>
      <c r="J405" s="396"/>
      <c r="K405" s="700"/>
      <c r="L405" s="149"/>
      <c r="M405" s="700"/>
      <c r="N405" s="237"/>
      <c r="O405" s="705"/>
      <c r="P405" s="215"/>
      <c r="Q405" s="700"/>
      <c r="R405" s="28"/>
      <c r="S405" s="700"/>
      <c r="T405" s="175"/>
      <c r="U405" s="969">
        <f t="shared" si="105"/>
        <v>0</v>
      </c>
      <c r="V405" s="954"/>
      <c r="W405" s="203"/>
      <c r="X405" s="112">
        <f t="shared" si="103"/>
        <v>0</v>
      </c>
      <c r="Y405" s="959">
        <f t="shared" si="106"/>
        <v>0</v>
      </c>
      <c r="Z405" s="975"/>
      <c r="AA405" s="17">
        <f t="shared" si="107"/>
        <v>0</v>
      </c>
      <c r="AB405" s="17">
        <f t="shared" si="108"/>
        <v>0</v>
      </c>
      <c r="AC405" s="17">
        <f t="shared" si="109"/>
        <v>0</v>
      </c>
      <c r="AD405" s="17">
        <f t="shared" si="110"/>
        <v>0</v>
      </c>
      <c r="AE405" s="17">
        <f t="shared" si="111"/>
        <v>0</v>
      </c>
      <c r="AF405" s="17">
        <f t="shared" si="112"/>
        <v>0</v>
      </c>
      <c r="AG405" s="17">
        <f t="shared" si="113"/>
        <v>0</v>
      </c>
      <c r="AP405" s="57">
        <f t="shared" si="114"/>
        <v>0</v>
      </c>
      <c r="AQ405" s="57">
        <f t="shared" si="115"/>
        <v>0</v>
      </c>
      <c r="AR405" s="57">
        <f t="shared" si="104"/>
        <v>0</v>
      </c>
      <c r="AS405" s="57">
        <f t="shared" si="116"/>
        <v>0</v>
      </c>
    </row>
    <row r="406" spans="1:45" ht="15.75" customHeight="1" x14ac:dyDescent="0.3">
      <c r="A406" s="37">
        <v>15</v>
      </c>
      <c r="B406" s="19"/>
      <c r="C406" s="19"/>
      <c r="D406" s="20"/>
      <c r="E406" s="305"/>
      <c r="F406" s="63"/>
      <c r="G406" s="702"/>
      <c r="H406" s="140"/>
      <c r="I406" s="700"/>
      <c r="J406" s="396"/>
      <c r="K406" s="700"/>
      <c r="L406" s="149"/>
      <c r="M406" s="700"/>
      <c r="N406" s="237"/>
      <c r="O406" s="705"/>
      <c r="P406" s="215"/>
      <c r="Q406" s="700"/>
      <c r="R406" s="28"/>
      <c r="S406" s="700"/>
      <c r="T406" s="175"/>
      <c r="U406" s="969">
        <f t="shared" si="105"/>
        <v>0</v>
      </c>
      <c r="V406" s="954"/>
      <c r="W406" s="203"/>
      <c r="X406" s="112">
        <f t="shared" si="103"/>
        <v>0</v>
      </c>
      <c r="Y406" s="959">
        <f t="shared" si="106"/>
        <v>0</v>
      </c>
      <c r="Z406" s="975"/>
      <c r="AA406" s="17">
        <f t="shared" si="107"/>
        <v>0</v>
      </c>
      <c r="AB406" s="17">
        <f t="shared" si="108"/>
        <v>0</v>
      </c>
      <c r="AC406" s="17">
        <f t="shared" si="109"/>
        <v>0</v>
      </c>
      <c r="AD406" s="17">
        <f t="shared" si="110"/>
        <v>0</v>
      </c>
      <c r="AE406" s="17">
        <f t="shared" si="111"/>
        <v>0</v>
      </c>
      <c r="AF406" s="17">
        <f t="shared" si="112"/>
        <v>0</v>
      </c>
      <c r="AG406" s="17">
        <f t="shared" si="113"/>
        <v>0</v>
      </c>
      <c r="AP406" s="57">
        <f t="shared" si="114"/>
        <v>0</v>
      </c>
      <c r="AQ406" s="57">
        <f t="shared" si="115"/>
        <v>0</v>
      </c>
      <c r="AR406" s="57">
        <f t="shared" si="104"/>
        <v>0</v>
      </c>
      <c r="AS406" s="57">
        <f t="shared" si="116"/>
        <v>0</v>
      </c>
    </row>
    <row r="407" spans="1:45" ht="15.75" customHeight="1" x14ac:dyDescent="0.3">
      <c r="A407" s="37">
        <v>17</v>
      </c>
      <c r="B407" s="19"/>
      <c r="C407" s="19"/>
      <c r="D407" s="20"/>
      <c r="E407" s="305"/>
      <c r="F407" s="63"/>
      <c r="G407" s="702"/>
      <c r="H407" s="140"/>
      <c r="I407" s="700"/>
      <c r="J407" s="396"/>
      <c r="K407" s="700"/>
      <c r="L407" s="149"/>
      <c r="M407" s="700"/>
      <c r="N407" s="237"/>
      <c r="O407" s="705"/>
      <c r="P407" s="215"/>
      <c r="Q407" s="700"/>
      <c r="R407" s="28"/>
      <c r="S407" s="700"/>
      <c r="T407" s="175"/>
      <c r="U407" s="969">
        <f t="shared" si="105"/>
        <v>0</v>
      </c>
      <c r="V407" s="954"/>
      <c r="W407" s="203"/>
      <c r="X407" s="112">
        <f t="shared" si="103"/>
        <v>0</v>
      </c>
      <c r="Y407" s="959">
        <f t="shared" si="106"/>
        <v>0</v>
      </c>
      <c r="Z407" s="975"/>
      <c r="AA407" s="17">
        <f t="shared" si="107"/>
        <v>0</v>
      </c>
      <c r="AB407" s="17">
        <f t="shared" si="108"/>
        <v>0</v>
      </c>
      <c r="AC407" s="17">
        <f t="shared" si="109"/>
        <v>0</v>
      </c>
      <c r="AD407" s="17">
        <f t="shared" si="110"/>
        <v>0</v>
      </c>
      <c r="AE407" s="17">
        <f t="shared" si="111"/>
        <v>0</v>
      </c>
      <c r="AF407" s="17">
        <f t="shared" si="112"/>
        <v>0</v>
      </c>
      <c r="AG407" s="17">
        <f t="shared" si="113"/>
        <v>0</v>
      </c>
      <c r="AP407" s="57">
        <f t="shared" si="114"/>
        <v>0</v>
      </c>
      <c r="AQ407" s="57">
        <f t="shared" si="115"/>
        <v>0</v>
      </c>
      <c r="AR407" s="57">
        <f t="shared" si="104"/>
        <v>0</v>
      </c>
      <c r="AS407" s="57">
        <f t="shared" si="116"/>
        <v>0</v>
      </c>
    </row>
    <row r="408" spans="1:45" ht="15.75" customHeight="1" x14ac:dyDescent="0.3">
      <c r="A408" s="37">
        <v>18</v>
      </c>
      <c r="B408" s="19"/>
      <c r="C408" s="19"/>
      <c r="D408" s="20"/>
      <c r="E408" s="305"/>
      <c r="F408" s="63"/>
      <c r="G408" s="702"/>
      <c r="H408" s="140"/>
      <c r="I408" s="700"/>
      <c r="J408" s="396"/>
      <c r="K408" s="700"/>
      <c r="L408" s="149"/>
      <c r="M408" s="700"/>
      <c r="N408" s="237"/>
      <c r="O408" s="705"/>
      <c r="P408" s="215"/>
      <c r="Q408" s="700"/>
      <c r="R408" s="28"/>
      <c r="S408" s="700"/>
      <c r="T408" s="175"/>
      <c r="U408" s="969">
        <f t="shared" si="105"/>
        <v>0</v>
      </c>
      <c r="V408" s="954"/>
      <c r="W408" s="203"/>
      <c r="X408" s="112">
        <f t="shared" si="103"/>
        <v>0</v>
      </c>
      <c r="Y408" s="959">
        <f t="shared" si="106"/>
        <v>0</v>
      </c>
      <c r="Z408" s="975"/>
      <c r="AA408" s="17">
        <f t="shared" si="107"/>
        <v>0</v>
      </c>
      <c r="AB408" s="17">
        <f t="shared" si="108"/>
        <v>0</v>
      </c>
      <c r="AC408" s="17">
        <f t="shared" si="109"/>
        <v>0</v>
      </c>
      <c r="AD408" s="17">
        <f t="shared" si="110"/>
        <v>0</v>
      </c>
      <c r="AE408" s="17">
        <f t="shared" si="111"/>
        <v>0</v>
      </c>
      <c r="AF408" s="17">
        <f t="shared" si="112"/>
        <v>0</v>
      </c>
      <c r="AG408" s="17">
        <f t="shared" si="113"/>
        <v>0</v>
      </c>
      <c r="AP408" s="57">
        <f t="shared" si="114"/>
        <v>0</v>
      </c>
      <c r="AQ408" s="57">
        <f t="shared" si="115"/>
        <v>0</v>
      </c>
      <c r="AR408" s="57">
        <f t="shared" si="104"/>
        <v>0</v>
      </c>
      <c r="AS408" s="57">
        <f t="shared" si="116"/>
        <v>0</v>
      </c>
    </row>
    <row r="409" spans="1:45" ht="15.75" customHeight="1" x14ac:dyDescent="0.3">
      <c r="A409" s="37">
        <v>19</v>
      </c>
      <c r="B409" s="19"/>
      <c r="C409" s="19"/>
      <c r="D409" s="20"/>
      <c r="E409" s="305"/>
      <c r="F409" s="63"/>
      <c r="G409" s="702"/>
      <c r="H409" s="140"/>
      <c r="I409" s="700"/>
      <c r="J409" s="396"/>
      <c r="K409" s="700"/>
      <c r="L409" s="149"/>
      <c r="M409" s="700"/>
      <c r="N409" s="237"/>
      <c r="O409" s="705"/>
      <c r="P409" s="215"/>
      <c r="Q409" s="700"/>
      <c r="R409" s="28"/>
      <c r="S409" s="700"/>
      <c r="T409" s="175"/>
      <c r="U409" s="969">
        <f t="shared" si="105"/>
        <v>0</v>
      </c>
      <c r="V409" s="954"/>
      <c r="W409" s="203"/>
      <c r="X409" s="112">
        <f t="shared" si="103"/>
        <v>0</v>
      </c>
      <c r="Y409" s="959">
        <f t="shared" si="106"/>
        <v>0</v>
      </c>
      <c r="Z409" s="975"/>
      <c r="AA409" s="17">
        <f t="shared" si="107"/>
        <v>0</v>
      </c>
      <c r="AB409" s="17">
        <f t="shared" si="108"/>
        <v>0</v>
      </c>
      <c r="AC409" s="17">
        <f t="shared" si="109"/>
        <v>0</v>
      </c>
      <c r="AD409" s="17">
        <f t="shared" si="110"/>
        <v>0</v>
      </c>
      <c r="AE409" s="17">
        <f t="shared" si="111"/>
        <v>0</v>
      </c>
      <c r="AF409" s="17">
        <f t="shared" si="112"/>
        <v>0</v>
      </c>
      <c r="AG409" s="17">
        <f t="shared" si="113"/>
        <v>0</v>
      </c>
      <c r="AP409" s="57">
        <f t="shared" si="114"/>
        <v>0</v>
      </c>
      <c r="AQ409" s="57">
        <f t="shared" si="115"/>
        <v>0</v>
      </c>
      <c r="AR409" s="57">
        <f t="shared" si="104"/>
        <v>0</v>
      </c>
      <c r="AS409" s="57">
        <f t="shared" si="116"/>
        <v>0</v>
      </c>
    </row>
    <row r="410" spans="1:45" ht="15.75" customHeight="1" x14ac:dyDescent="0.3">
      <c r="A410" s="37">
        <v>20</v>
      </c>
      <c r="B410" s="19"/>
      <c r="C410" s="19"/>
      <c r="D410" s="20"/>
      <c r="E410" s="305"/>
      <c r="F410" s="63"/>
      <c r="G410" s="702"/>
      <c r="H410" s="140"/>
      <c r="I410" s="700"/>
      <c r="J410" s="396"/>
      <c r="K410" s="700"/>
      <c r="L410" s="149"/>
      <c r="M410" s="700"/>
      <c r="N410" s="237"/>
      <c r="O410" s="705"/>
      <c r="P410" s="215"/>
      <c r="Q410" s="700"/>
      <c r="R410" s="28"/>
      <c r="S410" s="700"/>
      <c r="T410" s="175"/>
      <c r="U410" s="969">
        <f t="shared" si="105"/>
        <v>0</v>
      </c>
      <c r="V410" s="954"/>
      <c r="W410" s="203"/>
      <c r="X410" s="112">
        <f t="shared" si="103"/>
        <v>0</v>
      </c>
      <c r="Y410" s="959">
        <f t="shared" si="106"/>
        <v>0</v>
      </c>
      <c r="Z410" s="975"/>
      <c r="AA410" s="17">
        <f t="shared" si="107"/>
        <v>0</v>
      </c>
      <c r="AB410" s="17">
        <f t="shared" si="108"/>
        <v>0</v>
      </c>
      <c r="AC410" s="17">
        <f t="shared" si="109"/>
        <v>0</v>
      </c>
      <c r="AD410" s="17">
        <f t="shared" si="110"/>
        <v>0</v>
      </c>
      <c r="AE410" s="17">
        <f t="shared" si="111"/>
        <v>0</v>
      </c>
      <c r="AF410" s="17">
        <f t="shared" si="112"/>
        <v>0</v>
      </c>
      <c r="AG410" s="17">
        <f t="shared" si="113"/>
        <v>0</v>
      </c>
      <c r="AP410" s="57">
        <f t="shared" si="114"/>
        <v>0</v>
      </c>
      <c r="AQ410" s="57">
        <f t="shared" si="115"/>
        <v>0</v>
      </c>
      <c r="AR410" s="57">
        <f t="shared" si="104"/>
        <v>0</v>
      </c>
      <c r="AS410" s="57">
        <f t="shared" si="116"/>
        <v>0</v>
      </c>
    </row>
    <row r="411" spans="1:45" ht="15.75" customHeight="1" x14ac:dyDescent="0.3">
      <c r="A411" s="37">
        <v>21</v>
      </c>
      <c r="B411" s="19"/>
      <c r="C411" s="19"/>
      <c r="D411" s="20"/>
      <c r="E411" s="305"/>
      <c r="F411" s="63"/>
      <c r="G411" s="702"/>
      <c r="H411" s="140"/>
      <c r="I411" s="700"/>
      <c r="J411" s="396"/>
      <c r="K411" s="700"/>
      <c r="L411" s="149"/>
      <c r="M411" s="700"/>
      <c r="N411" s="237"/>
      <c r="O411" s="705"/>
      <c r="P411" s="215"/>
      <c r="Q411" s="700"/>
      <c r="R411" s="28"/>
      <c r="S411" s="700"/>
      <c r="T411" s="175"/>
      <c r="U411" s="969">
        <f t="shared" si="105"/>
        <v>0</v>
      </c>
      <c r="V411" s="954"/>
      <c r="W411" s="203"/>
      <c r="X411" s="112">
        <f t="shared" si="103"/>
        <v>0</v>
      </c>
      <c r="Y411" s="959">
        <f t="shared" si="106"/>
        <v>0</v>
      </c>
      <c r="Z411" s="975"/>
      <c r="AA411" s="17">
        <f t="shared" si="107"/>
        <v>0</v>
      </c>
      <c r="AB411" s="17">
        <f t="shared" si="108"/>
        <v>0</v>
      </c>
      <c r="AC411" s="17">
        <f t="shared" si="109"/>
        <v>0</v>
      </c>
      <c r="AD411" s="17">
        <f t="shared" si="110"/>
        <v>0</v>
      </c>
      <c r="AE411" s="17">
        <f t="shared" si="111"/>
        <v>0</v>
      </c>
      <c r="AF411" s="17">
        <f t="shared" si="112"/>
        <v>0</v>
      </c>
      <c r="AG411" s="17">
        <f t="shared" si="113"/>
        <v>0</v>
      </c>
      <c r="AP411" s="57">
        <f t="shared" si="114"/>
        <v>0</v>
      </c>
      <c r="AQ411" s="57">
        <f t="shared" si="115"/>
        <v>0</v>
      </c>
      <c r="AR411" s="57">
        <f t="shared" si="104"/>
        <v>0</v>
      </c>
      <c r="AS411" s="57">
        <f t="shared" si="116"/>
        <v>0</v>
      </c>
    </row>
    <row r="412" spans="1:45" ht="15.75" customHeight="1" x14ac:dyDescent="0.3">
      <c r="A412" s="37">
        <v>22</v>
      </c>
      <c r="B412" s="19"/>
      <c r="C412" s="19"/>
      <c r="D412" s="20"/>
      <c r="E412" s="305"/>
      <c r="F412" s="63"/>
      <c r="G412" s="702"/>
      <c r="H412" s="140"/>
      <c r="I412" s="700"/>
      <c r="J412" s="396"/>
      <c r="K412" s="700"/>
      <c r="L412" s="149"/>
      <c r="M412" s="700"/>
      <c r="N412" s="237"/>
      <c r="O412" s="705"/>
      <c r="P412" s="215"/>
      <c r="Q412" s="700"/>
      <c r="R412" s="28"/>
      <c r="S412" s="700"/>
      <c r="T412" s="175"/>
      <c r="U412" s="969">
        <f t="shared" si="105"/>
        <v>0</v>
      </c>
      <c r="V412" s="954"/>
      <c r="W412" s="203"/>
      <c r="X412" s="112">
        <f t="shared" si="103"/>
        <v>0</v>
      </c>
      <c r="Y412" s="959">
        <f t="shared" si="106"/>
        <v>0</v>
      </c>
      <c r="Z412" s="975"/>
      <c r="AA412" s="17">
        <f t="shared" si="107"/>
        <v>0</v>
      </c>
      <c r="AB412" s="17">
        <f t="shared" si="108"/>
        <v>0</v>
      </c>
      <c r="AC412" s="17">
        <f t="shared" si="109"/>
        <v>0</v>
      </c>
      <c r="AD412" s="17">
        <f t="shared" si="110"/>
        <v>0</v>
      </c>
      <c r="AE412" s="17">
        <f t="shared" si="111"/>
        <v>0</v>
      </c>
      <c r="AF412" s="17">
        <f t="shared" si="112"/>
        <v>0</v>
      </c>
      <c r="AG412" s="17">
        <f t="shared" si="113"/>
        <v>0</v>
      </c>
      <c r="AP412" s="57">
        <f t="shared" si="114"/>
        <v>0</v>
      </c>
      <c r="AQ412" s="57">
        <f t="shared" si="115"/>
        <v>0</v>
      </c>
      <c r="AR412" s="57">
        <f t="shared" si="104"/>
        <v>0</v>
      </c>
      <c r="AS412" s="57">
        <f t="shared" si="116"/>
        <v>0</v>
      </c>
    </row>
    <row r="413" spans="1:45" ht="15.75" customHeight="1" x14ac:dyDescent="0.3">
      <c r="A413" s="37">
        <v>23</v>
      </c>
      <c r="B413" s="19"/>
      <c r="C413" s="19"/>
      <c r="D413" s="20"/>
      <c r="E413" s="305"/>
      <c r="F413" s="63"/>
      <c r="G413" s="702"/>
      <c r="H413" s="140"/>
      <c r="I413" s="700"/>
      <c r="J413" s="396"/>
      <c r="K413" s="700"/>
      <c r="L413" s="149"/>
      <c r="M413" s="700"/>
      <c r="N413" s="237"/>
      <c r="O413" s="705"/>
      <c r="P413" s="215"/>
      <c r="Q413" s="700"/>
      <c r="R413" s="28"/>
      <c r="S413" s="700"/>
      <c r="T413" s="175"/>
      <c r="U413" s="969">
        <f t="shared" si="105"/>
        <v>0</v>
      </c>
      <c r="V413" s="954"/>
      <c r="W413" s="203"/>
      <c r="X413" s="112">
        <f t="shared" si="103"/>
        <v>0</v>
      </c>
      <c r="Y413" s="959">
        <f t="shared" si="106"/>
        <v>0</v>
      </c>
      <c r="Z413" s="975"/>
      <c r="AA413" s="17">
        <f t="shared" si="107"/>
        <v>0</v>
      </c>
      <c r="AB413" s="17">
        <f t="shared" si="108"/>
        <v>0</v>
      </c>
      <c r="AC413" s="17">
        <f t="shared" si="109"/>
        <v>0</v>
      </c>
      <c r="AD413" s="17">
        <f t="shared" si="110"/>
        <v>0</v>
      </c>
      <c r="AE413" s="17">
        <f t="shared" si="111"/>
        <v>0</v>
      </c>
      <c r="AF413" s="17">
        <f t="shared" si="112"/>
        <v>0</v>
      </c>
      <c r="AG413" s="17">
        <f t="shared" si="113"/>
        <v>0</v>
      </c>
      <c r="AP413" s="57">
        <f t="shared" si="114"/>
        <v>0</v>
      </c>
      <c r="AQ413" s="57">
        <f t="shared" si="115"/>
        <v>0</v>
      </c>
      <c r="AR413" s="57">
        <f t="shared" si="104"/>
        <v>0</v>
      </c>
      <c r="AS413" s="57">
        <f t="shared" si="116"/>
        <v>0</v>
      </c>
    </row>
    <row r="414" spans="1:45" ht="15.75" customHeight="1" x14ac:dyDescent="0.3">
      <c r="A414" s="37">
        <v>24</v>
      </c>
      <c r="B414" s="19"/>
      <c r="C414" s="19"/>
      <c r="D414" s="20"/>
      <c r="E414" s="305"/>
      <c r="F414" s="63"/>
      <c r="G414" s="702"/>
      <c r="H414" s="140"/>
      <c r="I414" s="700"/>
      <c r="J414" s="396"/>
      <c r="K414" s="700"/>
      <c r="L414" s="149"/>
      <c r="M414" s="700"/>
      <c r="N414" s="237"/>
      <c r="O414" s="705"/>
      <c r="P414" s="215"/>
      <c r="Q414" s="700"/>
      <c r="R414" s="28"/>
      <c r="S414" s="700"/>
      <c r="T414" s="175"/>
      <c r="U414" s="969">
        <f t="shared" si="105"/>
        <v>0</v>
      </c>
      <c r="V414" s="954"/>
      <c r="W414" s="203"/>
      <c r="X414" s="112">
        <f t="shared" si="103"/>
        <v>0</v>
      </c>
      <c r="Y414" s="959">
        <f t="shared" si="106"/>
        <v>0</v>
      </c>
      <c r="Z414" s="975"/>
      <c r="AA414" s="17">
        <f t="shared" si="107"/>
        <v>0</v>
      </c>
      <c r="AB414" s="17">
        <f t="shared" si="108"/>
        <v>0</v>
      </c>
      <c r="AC414" s="17">
        <f t="shared" si="109"/>
        <v>0</v>
      </c>
      <c r="AD414" s="17">
        <f t="shared" si="110"/>
        <v>0</v>
      </c>
      <c r="AE414" s="17">
        <f t="shared" si="111"/>
        <v>0</v>
      </c>
      <c r="AF414" s="17">
        <f t="shared" si="112"/>
        <v>0</v>
      </c>
      <c r="AG414" s="17">
        <f t="shared" si="113"/>
        <v>0</v>
      </c>
      <c r="AP414" s="57">
        <f t="shared" si="114"/>
        <v>0</v>
      </c>
      <c r="AQ414" s="57">
        <f t="shared" si="115"/>
        <v>0</v>
      </c>
      <c r="AR414" s="57">
        <f t="shared" si="104"/>
        <v>0</v>
      </c>
      <c r="AS414" s="57">
        <f t="shared" si="116"/>
        <v>0</v>
      </c>
    </row>
    <row r="415" spans="1:45" ht="15.75" customHeight="1" x14ac:dyDescent="0.3">
      <c r="A415" s="37">
        <v>25</v>
      </c>
      <c r="B415" s="19"/>
      <c r="C415" s="19"/>
      <c r="D415" s="20"/>
      <c r="E415" s="305"/>
      <c r="F415" s="63"/>
      <c r="G415" s="702"/>
      <c r="H415" s="140"/>
      <c r="I415" s="700"/>
      <c r="J415" s="396"/>
      <c r="K415" s="700"/>
      <c r="L415" s="149"/>
      <c r="M415" s="700"/>
      <c r="N415" s="237"/>
      <c r="O415" s="705"/>
      <c r="P415" s="215"/>
      <c r="Q415" s="700"/>
      <c r="R415" s="28"/>
      <c r="S415" s="700"/>
      <c r="T415" s="175"/>
      <c r="U415" s="969">
        <f t="shared" si="105"/>
        <v>0</v>
      </c>
      <c r="V415" s="954"/>
      <c r="W415" s="203"/>
      <c r="X415" s="112">
        <f t="shared" si="103"/>
        <v>0</v>
      </c>
      <c r="Y415" s="959">
        <f t="shared" si="106"/>
        <v>0</v>
      </c>
      <c r="Z415" s="975"/>
      <c r="AA415" s="17">
        <f t="shared" si="107"/>
        <v>0</v>
      </c>
      <c r="AB415" s="17">
        <f t="shared" si="108"/>
        <v>0</v>
      </c>
      <c r="AC415" s="17">
        <f t="shared" si="109"/>
        <v>0</v>
      </c>
      <c r="AD415" s="17">
        <f t="shared" si="110"/>
        <v>0</v>
      </c>
      <c r="AE415" s="17">
        <f t="shared" si="111"/>
        <v>0</v>
      </c>
      <c r="AF415" s="17">
        <f t="shared" si="112"/>
        <v>0</v>
      </c>
      <c r="AG415" s="17">
        <f t="shared" si="113"/>
        <v>0</v>
      </c>
      <c r="AP415" s="57">
        <f t="shared" si="114"/>
        <v>0</v>
      </c>
      <c r="AQ415" s="57">
        <f t="shared" si="115"/>
        <v>0</v>
      </c>
      <c r="AR415" s="57">
        <f t="shared" si="104"/>
        <v>0</v>
      </c>
      <c r="AS415" s="57">
        <f t="shared" si="116"/>
        <v>0</v>
      </c>
    </row>
    <row r="416" spans="1:45" ht="15.75" customHeight="1" x14ac:dyDescent="0.3">
      <c r="A416" s="37">
        <v>26</v>
      </c>
      <c r="B416" s="19"/>
      <c r="C416" s="19"/>
      <c r="D416" s="20"/>
      <c r="E416" s="305"/>
      <c r="F416" s="63"/>
      <c r="G416" s="702"/>
      <c r="H416" s="140"/>
      <c r="I416" s="700"/>
      <c r="J416" s="396"/>
      <c r="K416" s="700"/>
      <c r="L416" s="149"/>
      <c r="M416" s="700"/>
      <c r="N416" s="237"/>
      <c r="O416" s="705"/>
      <c r="P416" s="215"/>
      <c r="Q416" s="700"/>
      <c r="R416" s="28"/>
      <c r="S416" s="700"/>
      <c r="T416" s="175"/>
      <c r="U416" s="969">
        <f t="shared" si="105"/>
        <v>0</v>
      </c>
      <c r="V416" s="954"/>
      <c r="W416" s="203"/>
      <c r="X416" s="112">
        <f t="shared" si="103"/>
        <v>0</v>
      </c>
      <c r="Y416" s="959">
        <f t="shared" si="106"/>
        <v>0</v>
      </c>
      <c r="Z416" s="975"/>
      <c r="AA416" s="17">
        <f t="shared" si="107"/>
        <v>0</v>
      </c>
      <c r="AB416" s="17">
        <f t="shared" si="108"/>
        <v>0</v>
      </c>
      <c r="AC416" s="17">
        <f t="shared" si="109"/>
        <v>0</v>
      </c>
      <c r="AD416" s="17">
        <f t="shared" si="110"/>
        <v>0</v>
      </c>
      <c r="AE416" s="17">
        <f t="shared" si="111"/>
        <v>0</v>
      </c>
      <c r="AF416" s="17">
        <f t="shared" si="112"/>
        <v>0</v>
      </c>
      <c r="AG416" s="17">
        <f t="shared" si="113"/>
        <v>0</v>
      </c>
      <c r="AP416" s="57">
        <f t="shared" si="114"/>
        <v>0</v>
      </c>
      <c r="AQ416" s="57">
        <f t="shared" si="115"/>
        <v>0</v>
      </c>
      <c r="AR416" s="57">
        <f t="shared" si="104"/>
        <v>0</v>
      </c>
      <c r="AS416" s="57">
        <f t="shared" si="116"/>
        <v>0</v>
      </c>
    </row>
    <row r="417" spans="1:45" ht="15.75" customHeight="1" x14ac:dyDescent="0.3">
      <c r="A417" s="37">
        <v>27</v>
      </c>
      <c r="B417" s="19"/>
      <c r="C417" s="19"/>
      <c r="D417" s="20"/>
      <c r="E417" s="305"/>
      <c r="F417" s="63"/>
      <c r="G417" s="702"/>
      <c r="H417" s="140"/>
      <c r="I417" s="700"/>
      <c r="J417" s="396"/>
      <c r="K417" s="700"/>
      <c r="L417" s="149"/>
      <c r="M417" s="700"/>
      <c r="N417" s="237"/>
      <c r="O417" s="705"/>
      <c r="P417" s="215"/>
      <c r="Q417" s="700"/>
      <c r="R417" s="28"/>
      <c r="S417" s="700"/>
      <c r="T417" s="175"/>
      <c r="U417" s="969">
        <f t="shared" si="105"/>
        <v>0</v>
      </c>
      <c r="V417" s="954"/>
      <c r="W417" s="203"/>
      <c r="X417" s="112">
        <f t="shared" si="103"/>
        <v>0</v>
      </c>
      <c r="Y417" s="959">
        <f t="shared" si="106"/>
        <v>0</v>
      </c>
      <c r="Z417" s="975"/>
      <c r="AA417" s="17">
        <f t="shared" si="107"/>
        <v>0</v>
      </c>
      <c r="AB417" s="17">
        <f t="shared" si="108"/>
        <v>0</v>
      </c>
      <c r="AC417" s="17">
        <f t="shared" si="109"/>
        <v>0</v>
      </c>
      <c r="AD417" s="17">
        <f t="shared" si="110"/>
        <v>0</v>
      </c>
      <c r="AE417" s="17">
        <f t="shared" si="111"/>
        <v>0</v>
      </c>
      <c r="AF417" s="17">
        <f t="shared" si="112"/>
        <v>0</v>
      </c>
      <c r="AG417" s="17">
        <f t="shared" si="113"/>
        <v>0</v>
      </c>
      <c r="AP417" s="57">
        <f t="shared" si="114"/>
        <v>0</v>
      </c>
      <c r="AQ417" s="57">
        <f t="shared" si="115"/>
        <v>0</v>
      </c>
      <c r="AR417" s="57">
        <f t="shared" si="104"/>
        <v>0</v>
      </c>
      <c r="AS417" s="57">
        <f t="shared" si="116"/>
        <v>0</v>
      </c>
    </row>
    <row r="418" spans="1:45" ht="15.75" customHeight="1" x14ac:dyDescent="0.3">
      <c r="A418" s="37">
        <v>28</v>
      </c>
      <c r="B418" s="19"/>
      <c r="C418" s="19"/>
      <c r="D418" s="20"/>
      <c r="E418" s="305"/>
      <c r="F418" s="63"/>
      <c r="G418" s="702"/>
      <c r="H418" s="140"/>
      <c r="I418" s="700"/>
      <c r="J418" s="396"/>
      <c r="K418" s="700"/>
      <c r="L418" s="149"/>
      <c r="M418" s="700"/>
      <c r="N418" s="237"/>
      <c r="O418" s="705"/>
      <c r="P418" s="215"/>
      <c r="Q418" s="700"/>
      <c r="R418" s="28"/>
      <c r="S418" s="700"/>
      <c r="T418" s="175"/>
      <c r="U418" s="969">
        <f t="shared" si="105"/>
        <v>0</v>
      </c>
      <c r="V418" s="954"/>
      <c r="W418" s="203"/>
      <c r="X418" s="112">
        <f t="shared" si="103"/>
        <v>0</v>
      </c>
      <c r="Y418" s="959">
        <f t="shared" si="106"/>
        <v>0</v>
      </c>
      <c r="Z418" s="975"/>
      <c r="AA418" s="17">
        <f t="shared" si="107"/>
        <v>0</v>
      </c>
      <c r="AB418" s="17">
        <f t="shared" si="108"/>
        <v>0</v>
      </c>
      <c r="AC418" s="17">
        <f t="shared" si="109"/>
        <v>0</v>
      </c>
      <c r="AD418" s="17">
        <f t="shared" si="110"/>
        <v>0</v>
      </c>
      <c r="AE418" s="17">
        <f t="shared" si="111"/>
        <v>0</v>
      </c>
      <c r="AF418" s="17">
        <f t="shared" si="112"/>
        <v>0</v>
      </c>
      <c r="AG418" s="17">
        <f t="shared" si="113"/>
        <v>0</v>
      </c>
      <c r="AP418" s="57">
        <f t="shared" si="114"/>
        <v>0</v>
      </c>
      <c r="AQ418" s="57">
        <f t="shared" si="115"/>
        <v>0</v>
      </c>
      <c r="AR418" s="57">
        <f t="shared" si="104"/>
        <v>0</v>
      </c>
      <c r="AS418" s="57">
        <f t="shared" si="116"/>
        <v>0</v>
      </c>
    </row>
    <row r="419" spans="1:45" ht="15.75" customHeight="1" x14ac:dyDescent="0.3">
      <c r="A419" s="37">
        <v>29</v>
      </c>
      <c r="B419" s="19"/>
      <c r="C419" s="19"/>
      <c r="D419" s="20"/>
      <c r="E419" s="305"/>
      <c r="F419" s="63"/>
      <c r="G419" s="702"/>
      <c r="H419" s="140"/>
      <c r="I419" s="700"/>
      <c r="J419" s="396"/>
      <c r="K419" s="700"/>
      <c r="L419" s="149"/>
      <c r="M419" s="700"/>
      <c r="N419" s="237"/>
      <c r="O419" s="705"/>
      <c r="P419" s="215"/>
      <c r="Q419" s="700"/>
      <c r="R419" s="28"/>
      <c r="S419" s="700"/>
      <c r="T419" s="175"/>
      <c r="U419" s="969">
        <f t="shared" si="105"/>
        <v>0</v>
      </c>
      <c r="V419" s="954"/>
      <c r="W419" s="203"/>
      <c r="X419" s="112">
        <f t="shared" si="103"/>
        <v>0</v>
      </c>
      <c r="Y419" s="959">
        <f t="shared" si="106"/>
        <v>0</v>
      </c>
      <c r="Z419" s="975"/>
      <c r="AA419" s="17">
        <f t="shared" si="107"/>
        <v>0</v>
      </c>
      <c r="AB419" s="17">
        <f t="shared" si="108"/>
        <v>0</v>
      </c>
      <c r="AC419" s="17">
        <f t="shared" si="109"/>
        <v>0</v>
      </c>
      <c r="AD419" s="17">
        <f t="shared" si="110"/>
        <v>0</v>
      </c>
      <c r="AE419" s="17">
        <f t="shared" si="111"/>
        <v>0</v>
      </c>
      <c r="AF419" s="17">
        <f t="shared" si="112"/>
        <v>0</v>
      </c>
      <c r="AG419" s="17">
        <f t="shared" si="113"/>
        <v>0</v>
      </c>
      <c r="AP419" s="57">
        <f t="shared" si="114"/>
        <v>0</v>
      </c>
      <c r="AQ419" s="57">
        <f t="shared" si="115"/>
        <v>0</v>
      </c>
      <c r="AR419" s="57">
        <f t="shared" si="104"/>
        <v>0</v>
      </c>
      <c r="AS419" s="57">
        <f t="shared" si="116"/>
        <v>0</v>
      </c>
    </row>
    <row r="420" spans="1:45" ht="15.75" customHeight="1" x14ac:dyDescent="0.3">
      <c r="A420" s="37">
        <v>30</v>
      </c>
      <c r="B420" s="26"/>
      <c r="C420" s="19"/>
      <c r="D420" s="20"/>
      <c r="E420" s="305"/>
      <c r="F420" s="63"/>
      <c r="G420" s="702"/>
      <c r="H420" s="140"/>
      <c r="I420" s="700"/>
      <c r="J420" s="396"/>
      <c r="K420" s="700"/>
      <c r="L420" s="149"/>
      <c r="M420" s="700"/>
      <c r="N420" s="237"/>
      <c r="O420" s="705"/>
      <c r="P420" s="215"/>
      <c r="Q420" s="700"/>
      <c r="R420" s="28"/>
      <c r="S420" s="700"/>
      <c r="T420" s="175"/>
      <c r="U420" s="969">
        <f t="shared" si="105"/>
        <v>0</v>
      </c>
      <c r="V420" s="954"/>
      <c r="W420" s="203"/>
      <c r="X420" s="112">
        <f t="shared" si="103"/>
        <v>0</v>
      </c>
      <c r="Y420" s="959">
        <f t="shared" si="106"/>
        <v>0</v>
      </c>
      <c r="Z420" s="975"/>
      <c r="AA420" s="17">
        <f t="shared" si="107"/>
        <v>0</v>
      </c>
      <c r="AB420" s="17">
        <f t="shared" si="108"/>
        <v>0</v>
      </c>
      <c r="AC420" s="17">
        <f t="shared" si="109"/>
        <v>0</v>
      </c>
      <c r="AD420" s="17">
        <f t="shared" si="110"/>
        <v>0</v>
      </c>
      <c r="AE420" s="17">
        <f t="shared" si="111"/>
        <v>0</v>
      </c>
      <c r="AF420" s="17">
        <f t="shared" si="112"/>
        <v>0</v>
      </c>
      <c r="AG420" s="17">
        <f t="shared" si="113"/>
        <v>0</v>
      </c>
      <c r="AP420" s="57">
        <f t="shared" si="114"/>
        <v>0</v>
      </c>
      <c r="AQ420" s="57">
        <f t="shared" si="115"/>
        <v>0</v>
      </c>
      <c r="AR420" s="57">
        <f t="shared" si="104"/>
        <v>0</v>
      </c>
      <c r="AS420" s="57">
        <f t="shared" si="116"/>
        <v>0</v>
      </c>
    </row>
    <row r="421" spans="1:45" ht="15.75" customHeight="1" x14ac:dyDescent="0.3">
      <c r="A421" s="37">
        <v>31</v>
      </c>
      <c r="B421" s="19"/>
      <c r="C421" s="19"/>
      <c r="D421" s="20"/>
      <c r="E421" s="305"/>
      <c r="F421" s="63"/>
      <c r="G421" s="702"/>
      <c r="H421" s="140"/>
      <c r="I421" s="700"/>
      <c r="J421" s="396"/>
      <c r="K421" s="700"/>
      <c r="L421" s="149"/>
      <c r="M421" s="700"/>
      <c r="N421" s="237"/>
      <c r="O421" s="705"/>
      <c r="P421" s="215"/>
      <c r="Q421" s="700"/>
      <c r="R421" s="28"/>
      <c r="S421" s="700"/>
      <c r="T421" s="175"/>
      <c r="U421" s="969">
        <f t="shared" si="105"/>
        <v>0</v>
      </c>
      <c r="V421" s="954"/>
      <c r="W421" s="203"/>
      <c r="X421" s="112">
        <f t="shared" si="103"/>
        <v>0</v>
      </c>
      <c r="Y421" s="959">
        <f t="shared" si="106"/>
        <v>0</v>
      </c>
      <c r="Z421" s="975"/>
      <c r="AA421" s="17">
        <f t="shared" si="107"/>
        <v>0</v>
      </c>
      <c r="AB421" s="17">
        <f t="shared" si="108"/>
        <v>0</v>
      </c>
      <c r="AC421" s="17">
        <f t="shared" si="109"/>
        <v>0</v>
      </c>
      <c r="AD421" s="17">
        <f t="shared" si="110"/>
        <v>0</v>
      </c>
      <c r="AE421" s="17">
        <f t="shared" si="111"/>
        <v>0</v>
      </c>
      <c r="AF421" s="17">
        <f t="shared" si="112"/>
        <v>0</v>
      </c>
      <c r="AG421" s="17">
        <f t="shared" si="113"/>
        <v>0</v>
      </c>
      <c r="AP421" s="57">
        <f t="shared" si="114"/>
        <v>0</v>
      </c>
      <c r="AQ421" s="57">
        <f t="shared" si="115"/>
        <v>0</v>
      </c>
      <c r="AR421" s="57">
        <f t="shared" si="104"/>
        <v>0</v>
      </c>
      <c r="AS421" s="57">
        <f t="shared" si="116"/>
        <v>0</v>
      </c>
    </row>
    <row r="422" spans="1:45" ht="15.75" customHeight="1" x14ac:dyDescent="0.3">
      <c r="A422" s="37">
        <v>32</v>
      </c>
      <c r="B422" s="19"/>
      <c r="C422" s="19"/>
      <c r="D422" s="20"/>
      <c r="E422" s="305"/>
      <c r="F422" s="63"/>
      <c r="G422" s="702"/>
      <c r="H422" s="140"/>
      <c r="I422" s="700"/>
      <c r="J422" s="396"/>
      <c r="K422" s="700"/>
      <c r="L422" s="149"/>
      <c r="M422" s="700"/>
      <c r="N422" s="237"/>
      <c r="O422" s="705"/>
      <c r="P422" s="215"/>
      <c r="Q422" s="700"/>
      <c r="R422" s="28"/>
      <c r="S422" s="700"/>
      <c r="T422" s="175"/>
      <c r="U422" s="969">
        <f t="shared" si="105"/>
        <v>0</v>
      </c>
      <c r="V422" s="954"/>
      <c r="W422" s="203"/>
      <c r="X422" s="112">
        <f t="shared" si="103"/>
        <v>0</v>
      </c>
      <c r="Y422" s="959">
        <f t="shared" si="106"/>
        <v>0</v>
      </c>
      <c r="Z422" s="975"/>
      <c r="AA422" s="17">
        <f t="shared" si="107"/>
        <v>0</v>
      </c>
      <c r="AB422" s="17">
        <f t="shared" si="108"/>
        <v>0</v>
      </c>
      <c r="AC422" s="17">
        <f t="shared" si="109"/>
        <v>0</v>
      </c>
      <c r="AD422" s="17">
        <f t="shared" si="110"/>
        <v>0</v>
      </c>
      <c r="AE422" s="17">
        <f t="shared" si="111"/>
        <v>0</v>
      </c>
      <c r="AF422" s="17">
        <f t="shared" si="112"/>
        <v>0</v>
      </c>
      <c r="AG422" s="17">
        <f t="shared" si="113"/>
        <v>0</v>
      </c>
      <c r="AP422" s="57">
        <f t="shared" si="114"/>
        <v>0</v>
      </c>
      <c r="AQ422" s="57">
        <f t="shared" si="115"/>
        <v>0</v>
      </c>
      <c r="AR422" s="57">
        <f t="shared" si="104"/>
        <v>0</v>
      </c>
      <c r="AS422" s="57">
        <f t="shared" si="116"/>
        <v>0</v>
      </c>
    </row>
    <row r="423" spans="1:45" s="3" customFormat="1" ht="15.75" customHeight="1" x14ac:dyDescent="0.3">
      <c r="A423" s="37">
        <v>33</v>
      </c>
      <c r="B423" s="19"/>
      <c r="C423" s="19"/>
      <c r="D423" s="20"/>
      <c r="E423" s="305"/>
      <c r="F423" s="63"/>
      <c r="G423" s="702"/>
      <c r="H423" s="140"/>
      <c r="I423" s="700"/>
      <c r="J423" s="396"/>
      <c r="K423" s="700"/>
      <c r="L423" s="149"/>
      <c r="M423" s="700"/>
      <c r="N423" s="237"/>
      <c r="O423" s="705"/>
      <c r="P423" s="215"/>
      <c r="Q423" s="700"/>
      <c r="R423" s="28"/>
      <c r="S423" s="700"/>
      <c r="T423" s="175"/>
      <c r="U423" s="969">
        <f t="shared" si="105"/>
        <v>0</v>
      </c>
      <c r="V423" s="954"/>
      <c r="W423" s="203"/>
      <c r="X423" s="112">
        <f t="shared" si="103"/>
        <v>0</v>
      </c>
      <c r="Y423" s="959">
        <f t="shared" si="106"/>
        <v>0</v>
      </c>
      <c r="Z423" s="975"/>
      <c r="AA423" s="17">
        <f t="shared" si="107"/>
        <v>0</v>
      </c>
      <c r="AB423" s="17">
        <f t="shared" si="108"/>
        <v>0</v>
      </c>
      <c r="AC423" s="17">
        <f t="shared" si="109"/>
        <v>0</v>
      </c>
      <c r="AD423" s="17">
        <f t="shared" si="110"/>
        <v>0</v>
      </c>
      <c r="AE423" s="17">
        <f t="shared" si="111"/>
        <v>0</v>
      </c>
      <c r="AF423" s="17">
        <f t="shared" si="112"/>
        <v>0</v>
      </c>
      <c r="AG423" s="17">
        <f t="shared" si="113"/>
        <v>0</v>
      </c>
      <c r="AP423" s="57">
        <f t="shared" si="114"/>
        <v>0</v>
      </c>
      <c r="AQ423" s="57">
        <f t="shared" si="115"/>
        <v>0</v>
      </c>
      <c r="AR423" s="57">
        <f t="shared" si="104"/>
        <v>0</v>
      </c>
      <c r="AS423" s="57">
        <f t="shared" si="116"/>
        <v>0</v>
      </c>
    </row>
    <row r="424" spans="1:45" ht="15.75" customHeight="1" x14ac:dyDescent="0.3">
      <c r="A424" s="37">
        <v>34</v>
      </c>
      <c r="B424" s="19"/>
      <c r="C424" s="19"/>
      <c r="D424" s="20"/>
      <c r="E424" s="305"/>
      <c r="F424" s="63"/>
      <c r="G424" s="702"/>
      <c r="H424" s="140"/>
      <c r="I424" s="700"/>
      <c r="J424" s="396"/>
      <c r="K424" s="700"/>
      <c r="L424" s="149"/>
      <c r="M424" s="700"/>
      <c r="N424" s="237"/>
      <c r="O424" s="705"/>
      <c r="P424" s="215"/>
      <c r="Q424" s="700"/>
      <c r="R424" s="28"/>
      <c r="S424" s="700"/>
      <c r="T424" s="175"/>
      <c r="U424" s="969">
        <f t="shared" si="105"/>
        <v>0</v>
      </c>
      <c r="V424" s="954"/>
      <c r="W424" s="203"/>
      <c r="X424" s="112">
        <f t="shared" si="103"/>
        <v>0</v>
      </c>
      <c r="Y424" s="959">
        <f t="shared" si="106"/>
        <v>0</v>
      </c>
      <c r="Z424" s="975"/>
      <c r="AA424" s="17">
        <f t="shared" si="107"/>
        <v>0</v>
      </c>
      <c r="AB424" s="17">
        <f t="shared" si="108"/>
        <v>0</v>
      </c>
      <c r="AC424" s="17">
        <f t="shared" si="109"/>
        <v>0</v>
      </c>
      <c r="AD424" s="17">
        <f t="shared" si="110"/>
        <v>0</v>
      </c>
      <c r="AE424" s="17">
        <f t="shared" si="111"/>
        <v>0</v>
      </c>
      <c r="AF424" s="17">
        <f t="shared" si="112"/>
        <v>0</v>
      </c>
      <c r="AG424" s="17">
        <f t="shared" si="113"/>
        <v>0</v>
      </c>
      <c r="AP424" s="57">
        <f t="shared" si="114"/>
        <v>0</v>
      </c>
      <c r="AQ424" s="57">
        <f t="shared" si="115"/>
        <v>0</v>
      </c>
      <c r="AR424" s="57">
        <f t="shared" si="104"/>
        <v>0</v>
      </c>
      <c r="AS424" s="57">
        <f t="shared" si="116"/>
        <v>0</v>
      </c>
    </row>
    <row r="425" spans="1:45" ht="15.75" customHeight="1" x14ac:dyDescent="0.3">
      <c r="A425" s="37">
        <v>35</v>
      </c>
      <c r="B425" s="19"/>
      <c r="C425" s="19"/>
      <c r="D425" s="20"/>
      <c r="E425" s="305"/>
      <c r="F425" s="63"/>
      <c r="G425" s="702"/>
      <c r="H425" s="140"/>
      <c r="I425" s="700"/>
      <c r="J425" s="396"/>
      <c r="K425" s="700"/>
      <c r="L425" s="149"/>
      <c r="M425" s="700"/>
      <c r="N425" s="237"/>
      <c r="O425" s="705"/>
      <c r="P425" s="215"/>
      <c r="Q425" s="700"/>
      <c r="R425" s="28"/>
      <c r="S425" s="700"/>
      <c r="T425" s="175"/>
      <c r="U425" s="969">
        <f t="shared" si="105"/>
        <v>0</v>
      </c>
      <c r="V425" s="954"/>
      <c r="W425" s="203"/>
      <c r="X425" s="112">
        <f t="shared" si="103"/>
        <v>0</v>
      </c>
      <c r="Y425" s="959">
        <f t="shared" si="106"/>
        <v>0</v>
      </c>
      <c r="Z425" s="975"/>
      <c r="AA425" s="17">
        <f t="shared" si="107"/>
        <v>0</v>
      </c>
      <c r="AB425" s="17">
        <f t="shared" si="108"/>
        <v>0</v>
      </c>
      <c r="AC425" s="17">
        <f t="shared" si="109"/>
        <v>0</v>
      </c>
      <c r="AD425" s="17">
        <f t="shared" si="110"/>
        <v>0</v>
      </c>
      <c r="AE425" s="17">
        <f t="shared" si="111"/>
        <v>0</v>
      </c>
      <c r="AF425" s="17">
        <f t="shared" si="112"/>
        <v>0</v>
      </c>
      <c r="AG425" s="17">
        <f t="shared" si="113"/>
        <v>0</v>
      </c>
      <c r="AP425" s="57">
        <f t="shared" si="114"/>
        <v>0</v>
      </c>
      <c r="AQ425" s="57">
        <f t="shared" si="115"/>
        <v>0</v>
      </c>
      <c r="AR425" s="57">
        <f t="shared" si="104"/>
        <v>0</v>
      </c>
      <c r="AS425" s="57">
        <f t="shared" si="116"/>
        <v>0</v>
      </c>
    </row>
    <row r="426" spans="1:45" ht="15.75" customHeight="1" x14ac:dyDescent="0.3">
      <c r="A426" s="37">
        <v>36</v>
      </c>
      <c r="B426" s="19"/>
      <c r="C426" s="19"/>
      <c r="D426" s="20"/>
      <c r="E426" s="46"/>
      <c r="F426" s="63"/>
      <c r="G426" s="702"/>
      <c r="H426" s="140"/>
      <c r="I426" s="700"/>
      <c r="J426" s="396"/>
      <c r="K426" s="700"/>
      <c r="L426" s="149"/>
      <c r="M426" s="700"/>
      <c r="N426" s="237"/>
      <c r="O426" s="705"/>
      <c r="P426" s="215"/>
      <c r="Q426" s="700"/>
      <c r="R426" s="28"/>
      <c r="S426" s="700"/>
      <c r="T426" s="175"/>
      <c r="U426" s="969">
        <f t="shared" si="105"/>
        <v>0</v>
      </c>
      <c r="V426" s="954"/>
      <c r="W426" s="203"/>
      <c r="X426" s="112">
        <f t="shared" si="103"/>
        <v>0</v>
      </c>
      <c r="Y426" s="959">
        <f t="shared" si="106"/>
        <v>0</v>
      </c>
      <c r="Z426" s="975"/>
      <c r="AA426" s="17">
        <f t="shared" si="107"/>
        <v>0</v>
      </c>
      <c r="AB426" s="17">
        <f t="shared" si="108"/>
        <v>0</v>
      </c>
      <c r="AC426" s="17">
        <f t="shared" si="109"/>
        <v>0</v>
      </c>
      <c r="AD426" s="17">
        <f t="shared" si="110"/>
        <v>0</v>
      </c>
      <c r="AE426" s="17">
        <f t="shared" si="111"/>
        <v>0</v>
      </c>
      <c r="AF426" s="17">
        <f t="shared" si="112"/>
        <v>0</v>
      </c>
      <c r="AG426" s="17">
        <f t="shared" si="113"/>
        <v>0</v>
      </c>
      <c r="AP426" s="57">
        <f t="shared" si="114"/>
        <v>0</v>
      </c>
      <c r="AQ426" s="57">
        <f t="shared" si="115"/>
        <v>0</v>
      </c>
      <c r="AR426" s="57">
        <f t="shared" si="104"/>
        <v>0</v>
      </c>
      <c r="AS426" s="57">
        <f t="shared" si="116"/>
        <v>0</v>
      </c>
    </row>
    <row r="427" spans="1:45" ht="15.75" customHeight="1" x14ac:dyDescent="0.3">
      <c r="A427" s="37">
        <v>1</v>
      </c>
      <c r="B427" s="19"/>
      <c r="C427" s="19"/>
      <c r="D427" s="20"/>
      <c r="E427" s="305"/>
      <c r="F427" s="63"/>
      <c r="G427" s="702"/>
      <c r="H427" s="140"/>
      <c r="I427" s="700"/>
      <c r="J427" s="396"/>
      <c r="K427" s="700"/>
      <c r="L427" s="149"/>
      <c r="M427" s="700"/>
      <c r="N427" s="237"/>
      <c r="O427" s="705"/>
      <c r="P427" s="215"/>
      <c r="Q427" s="700"/>
      <c r="R427" s="28"/>
      <c r="S427" s="700"/>
      <c r="T427" s="175"/>
      <c r="U427" s="969">
        <f t="shared" si="105"/>
        <v>0</v>
      </c>
      <c r="V427" s="954"/>
      <c r="W427" s="203"/>
      <c r="X427" s="112">
        <f t="shared" ref="X427:X490" si="117">F427+G427+I427+K427+M427+O427+Q427+S427-H427-J427-L427-N427-P427-R427-T427-W427</f>
        <v>0</v>
      </c>
      <c r="Y427" s="959">
        <f t="shared" si="106"/>
        <v>0</v>
      </c>
      <c r="Z427" s="975"/>
      <c r="AA427" s="17">
        <f t="shared" si="107"/>
        <v>0</v>
      </c>
      <c r="AB427" s="17">
        <f t="shared" si="108"/>
        <v>0</v>
      </c>
      <c r="AC427" s="17">
        <f t="shared" si="109"/>
        <v>0</v>
      </c>
      <c r="AD427" s="17">
        <f t="shared" si="110"/>
        <v>0</v>
      </c>
      <c r="AE427" s="17">
        <f t="shared" si="111"/>
        <v>0</v>
      </c>
      <c r="AF427" s="17">
        <f t="shared" si="112"/>
        <v>0</v>
      </c>
      <c r="AG427" s="17">
        <f t="shared" si="113"/>
        <v>0</v>
      </c>
      <c r="AP427" s="57">
        <f t="shared" si="114"/>
        <v>0</v>
      </c>
      <c r="AQ427" s="57">
        <f t="shared" si="115"/>
        <v>0</v>
      </c>
      <c r="AR427" s="57">
        <f t="shared" si="104"/>
        <v>0</v>
      </c>
      <c r="AS427" s="57">
        <f t="shared" si="116"/>
        <v>0</v>
      </c>
    </row>
    <row r="428" spans="1:45" ht="15.75" customHeight="1" x14ac:dyDescent="0.3">
      <c r="A428" s="37">
        <v>2</v>
      </c>
      <c r="B428" s="19"/>
      <c r="C428" s="19"/>
      <c r="D428" s="20"/>
      <c r="E428" s="305"/>
      <c r="F428" s="63"/>
      <c r="G428" s="702"/>
      <c r="H428" s="140"/>
      <c r="I428" s="700"/>
      <c r="J428" s="396"/>
      <c r="K428" s="700"/>
      <c r="L428" s="149"/>
      <c r="M428" s="700"/>
      <c r="N428" s="237"/>
      <c r="O428" s="705"/>
      <c r="P428" s="215"/>
      <c r="Q428" s="700"/>
      <c r="R428" s="28"/>
      <c r="S428" s="700"/>
      <c r="T428" s="175"/>
      <c r="U428" s="969">
        <f t="shared" si="105"/>
        <v>0</v>
      </c>
      <c r="V428" s="954"/>
      <c r="W428" s="203"/>
      <c r="X428" s="112">
        <f t="shared" si="117"/>
        <v>0</v>
      </c>
      <c r="Y428" s="959">
        <f t="shared" si="106"/>
        <v>0</v>
      </c>
      <c r="Z428" s="975"/>
      <c r="AA428" s="17">
        <f t="shared" si="107"/>
        <v>0</v>
      </c>
      <c r="AB428" s="17">
        <f t="shared" si="108"/>
        <v>0</v>
      </c>
      <c r="AC428" s="17">
        <f t="shared" si="109"/>
        <v>0</v>
      </c>
      <c r="AD428" s="17">
        <f t="shared" si="110"/>
        <v>0</v>
      </c>
      <c r="AE428" s="17">
        <f t="shared" si="111"/>
        <v>0</v>
      </c>
      <c r="AF428" s="17">
        <f t="shared" si="112"/>
        <v>0</v>
      </c>
      <c r="AG428" s="17">
        <f t="shared" si="113"/>
        <v>0</v>
      </c>
      <c r="AP428" s="57">
        <f t="shared" si="114"/>
        <v>0</v>
      </c>
      <c r="AQ428" s="57">
        <f t="shared" si="115"/>
        <v>0</v>
      </c>
      <c r="AR428" s="57">
        <f t="shared" si="104"/>
        <v>0</v>
      </c>
      <c r="AS428" s="57">
        <f t="shared" si="116"/>
        <v>0</v>
      </c>
    </row>
    <row r="429" spans="1:45" ht="15.75" customHeight="1" x14ac:dyDescent="0.3">
      <c r="A429" s="37">
        <v>3</v>
      </c>
      <c r="B429" s="19"/>
      <c r="C429" s="19"/>
      <c r="D429" s="20"/>
      <c r="E429" s="305"/>
      <c r="F429" s="63"/>
      <c r="G429" s="702"/>
      <c r="H429" s="140"/>
      <c r="I429" s="700"/>
      <c r="J429" s="396"/>
      <c r="K429" s="700"/>
      <c r="L429" s="149"/>
      <c r="M429" s="700"/>
      <c r="N429" s="237"/>
      <c r="O429" s="705"/>
      <c r="P429" s="215"/>
      <c r="Q429" s="700"/>
      <c r="R429" s="28"/>
      <c r="S429" s="700"/>
      <c r="T429" s="175"/>
      <c r="U429" s="969">
        <f t="shared" si="105"/>
        <v>0</v>
      </c>
      <c r="V429" s="954"/>
      <c r="W429" s="203"/>
      <c r="X429" s="112">
        <f t="shared" si="117"/>
        <v>0</v>
      </c>
      <c r="Y429" s="959">
        <f t="shared" si="106"/>
        <v>0</v>
      </c>
      <c r="Z429" s="975"/>
      <c r="AA429" s="17">
        <f t="shared" si="107"/>
        <v>0</v>
      </c>
      <c r="AB429" s="17">
        <f t="shared" si="108"/>
        <v>0</v>
      </c>
      <c r="AC429" s="17">
        <f t="shared" si="109"/>
        <v>0</v>
      </c>
      <c r="AD429" s="17">
        <f t="shared" si="110"/>
        <v>0</v>
      </c>
      <c r="AE429" s="17">
        <f t="shared" si="111"/>
        <v>0</v>
      </c>
      <c r="AF429" s="17">
        <f t="shared" si="112"/>
        <v>0</v>
      </c>
      <c r="AG429" s="17">
        <f t="shared" si="113"/>
        <v>0</v>
      </c>
      <c r="AP429" s="57">
        <f t="shared" si="114"/>
        <v>0</v>
      </c>
      <c r="AQ429" s="57">
        <f t="shared" si="115"/>
        <v>0</v>
      </c>
      <c r="AR429" s="57">
        <f t="shared" si="104"/>
        <v>0</v>
      </c>
      <c r="AS429" s="57">
        <f t="shared" si="116"/>
        <v>0</v>
      </c>
    </row>
    <row r="430" spans="1:45" ht="15.75" customHeight="1" x14ac:dyDescent="0.3">
      <c r="A430" s="37">
        <v>4</v>
      </c>
      <c r="B430" s="19"/>
      <c r="C430" s="19"/>
      <c r="D430" s="20"/>
      <c r="E430" s="305"/>
      <c r="F430" s="63"/>
      <c r="G430" s="702"/>
      <c r="H430" s="140"/>
      <c r="I430" s="700"/>
      <c r="J430" s="396"/>
      <c r="K430" s="700"/>
      <c r="L430" s="149"/>
      <c r="M430" s="700"/>
      <c r="N430" s="237"/>
      <c r="O430" s="705"/>
      <c r="P430" s="215"/>
      <c r="Q430" s="700"/>
      <c r="R430" s="28"/>
      <c r="S430" s="700"/>
      <c r="T430" s="175"/>
      <c r="U430" s="969">
        <f t="shared" si="105"/>
        <v>0</v>
      </c>
      <c r="V430" s="954"/>
      <c r="W430" s="203"/>
      <c r="X430" s="112">
        <f t="shared" si="117"/>
        <v>0</v>
      </c>
      <c r="Y430" s="959">
        <f t="shared" si="106"/>
        <v>0</v>
      </c>
      <c r="Z430" s="975"/>
      <c r="AA430" s="17">
        <f t="shared" si="107"/>
        <v>0</v>
      </c>
      <c r="AB430" s="17">
        <f t="shared" si="108"/>
        <v>0</v>
      </c>
      <c r="AC430" s="17">
        <f t="shared" si="109"/>
        <v>0</v>
      </c>
      <c r="AD430" s="17">
        <f t="shared" si="110"/>
        <v>0</v>
      </c>
      <c r="AE430" s="17">
        <f t="shared" si="111"/>
        <v>0</v>
      </c>
      <c r="AF430" s="17">
        <f t="shared" si="112"/>
        <v>0</v>
      </c>
      <c r="AG430" s="17">
        <f t="shared" si="113"/>
        <v>0</v>
      </c>
      <c r="AP430" s="57">
        <f t="shared" si="114"/>
        <v>0</v>
      </c>
      <c r="AQ430" s="57">
        <f t="shared" si="115"/>
        <v>0</v>
      </c>
      <c r="AR430" s="57">
        <f t="shared" si="104"/>
        <v>0</v>
      </c>
      <c r="AS430" s="57">
        <f t="shared" si="116"/>
        <v>0</v>
      </c>
    </row>
    <row r="431" spans="1:45" s="3" customFormat="1" ht="15.75" customHeight="1" x14ac:dyDescent="0.3">
      <c r="A431" s="37">
        <v>5</v>
      </c>
      <c r="B431" s="19"/>
      <c r="C431" s="19"/>
      <c r="D431" s="20"/>
      <c r="E431" s="305"/>
      <c r="F431" s="63"/>
      <c r="G431" s="702"/>
      <c r="H431" s="140"/>
      <c r="I431" s="700"/>
      <c r="J431" s="396"/>
      <c r="K431" s="700"/>
      <c r="L431" s="149"/>
      <c r="M431" s="700"/>
      <c r="N431" s="237"/>
      <c r="O431" s="705"/>
      <c r="P431" s="215"/>
      <c r="Q431" s="700"/>
      <c r="R431" s="28"/>
      <c r="S431" s="700"/>
      <c r="T431" s="175"/>
      <c r="U431" s="969">
        <f t="shared" si="105"/>
        <v>0</v>
      </c>
      <c r="V431" s="954"/>
      <c r="W431" s="203"/>
      <c r="X431" s="112">
        <f t="shared" si="117"/>
        <v>0</v>
      </c>
      <c r="Y431" s="959">
        <f t="shared" si="106"/>
        <v>0</v>
      </c>
      <c r="Z431" s="975"/>
      <c r="AA431" s="17">
        <f t="shared" si="107"/>
        <v>0</v>
      </c>
      <c r="AB431" s="17">
        <f t="shared" si="108"/>
        <v>0</v>
      </c>
      <c r="AC431" s="17">
        <f t="shared" si="109"/>
        <v>0</v>
      </c>
      <c r="AD431" s="17">
        <f t="shared" si="110"/>
        <v>0</v>
      </c>
      <c r="AE431" s="17">
        <f t="shared" si="111"/>
        <v>0</v>
      </c>
      <c r="AF431" s="17">
        <f t="shared" si="112"/>
        <v>0</v>
      </c>
      <c r="AG431" s="17">
        <f t="shared" si="113"/>
        <v>0</v>
      </c>
      <c r="AP431" s="57">
        <f t="shared" si="114"/>
        <v>0</v>
      </c>
      <c r="AQ431" s="57">
        <f t="shared" si="115"/>
        <v>0</v>
      </c>
      <c r="AR431" s="57">
        <f t="shared" si="104"/>
        <v>0</v>
      </c>
      <c r="AS431" s="57">
        <f t="shared" si="116"/>
        <v>0</v>
      </c>
    </row>
    <row r="432" spans="1:45" ht="15.75" customHeight="1" x14ac:dyDescent="0.3">
      <c r="A432" s="37">
        <v>6</v>
      </c>
      <c r="B432" s="19"/>
      <c r="C432" s="19"/>
      <c r="D432" s="20"/>
      <c r="E432" s="305"/>
      <c r="F432" s="63"/>
      <c r="G432" s="702"/>
      <c r="H432" s="140"/>
      <c r="I432" s="700"/>
      <c r="J432" s="396"/>
      <c r="K432" s="700"/>
      <c r="L432" s="149"/>
      <c r="M432" s="700"/>
      <c r="N432" s="237"/>
      <c r="O432" s="705"/>
      <c r="P432" s="215"/>
      <c r="Q432" s="700"/>
      <c r="R432" s="28"/>
      <c r="S432" s="700"/>
      <c r="T432" s="175"/>
      <c r="U432" s="969">
        <f t="shared" si="105"/>
        <v>0</v>
      </c>
      <c r="V432" s="954"/>
      <c r="W432" s="203"/>
      <c r="X432" s="112">
        <f t="shared" si="117"/>
        <v>0</v>
      </c>
      <c r="Y432" s="959">
        <f t="shared" si="106"/>
        <v>0</v>
      </c>
      <c r="Z432" s="975"/>
      <c r="AA432" s="17">
        <f t="shared" si="107"/>
        <v>0</v>
      </c>
      <c r="AB432" s="17">
        <f t="shared" si="108"/>
        <v>0</v>
      </c>
      <c r="AC432" s="17">
        <f t="shared" si="109"/>
        <v>0</v>
      </c>
      <c r="AD432" s="17">
        <f t="shared" si="110"/>
        <v>0</v>
      </c>
      <c r="AE432" s="17">
        <f t="shared" si="111"/>
        <v>0</v>
      </c>
      <c r="AF432" s="17">
        <f t="shared" si="112"/>
        <v>0</v>
      </c>
      <c r="AG432" s="17">
        <f t="shared" si="113"/>
        <v>0</v>
      </c>
      <c r="AP432" s="57">
        <f t="shared" si="114"/>
        <v>0</v>
      </c>
      <c r="AQ432" s="57">
        <f t="shared" si="115"/>
        <v>0</v>
      </c>
      <c r="AR432" s="57">
        <f t="shared" si="104"/>
        <v>0</v>
      </c>
      <c r="AS432" s="57">
        <f t="shared" si="116"/>
        <v>0</v>
      </c>
    </row>
    <row r="433" spans="1:45" ht="15.75" customHeight="1" x14ac:dyDescent="0.3">
      <c r="A433" s="37">
        <v>7</v>
      </c>
      <c r="B433" s="19"/>
      <c r="C433" s="19"/>
      <c r="D433" s="20"/>
      <c r="E433" s="305"/>
      <c r="F433" s="63"/>
      <c r="G433" s="702"/>
      <c r="H433" s="140"/>
      <c r="I433" s="700"/>
      <c r="J433" s="396"/>
      <c r="K433" s="700"/>
      <c r="L433" s="149"/>
      <c r="M433" s="700"/>
      <c r="N433" s="237"/>
      <c r="O433" s="705"/>
      <c r="P433" s="215"/>
      <c r="Q433" s="700"/>
      <c r="R433" s="28"/>
      <c r="S433" s="700"/>
      <c r="T433" s="175"/>
      <c r="U433" s="969">
        <f t="shared" si="105"/>
        <v>0</v>
      </c>
      <c r="V433" s="954"/>
      <c r="W433" s="203"/>
      <c r="X433" s="112">
        <f t="shared" si="117"/>
        <v>0</v>
      </c>
      <c r="Y433" s="959">
        <f t="shared" si="106"/>
        <v>0</v>
      </c>
      <c r="Z433" s="975"/>
      <c r="AA433" s="17">
        <f t="shared" si="107"/>
        <v>0</v>
      </c>
      <c r="AB433" s="17">
        <f t="shared" si="108"/>
        <v>0</v>
      </c>
      <c r="AC433" s="17">
        <f t="shared" si="109"/>
        <v>0</v>
      </c>
      <c r="AD433" s="17">
        <f t="shared" si="110"/>
        <v>0</v>
      </c>
      <c r="AE433" s="17">
        <f t="shared" si="111"/>
        <v>0</v>
      </c>
      <c r="AF433" s="17">
        <f t="shared" si="112"/>
        <v>0</v>
      </c>
      <c r="AG433" s="17">
        <f t="shared" si="113"/>
        <v>0</v>
      </c>
      <c r="AP433" s="57">
        <f t="shared" si="114"/>
        <v>0</v>
      </c>
      <c r="AQ433" s="57">
        <f t="shared" si="115"/>
        <v>0</v>
      </c>
      <c r="AR433" s="57">
        <f t="shared" si="104"/>
        <v>0</v>
      </c>
      <c r="AS433" s="57">
        <f t="shared" si="116"/>
        <v>0</v>
      </c>
    </row>
    <row r="434" spans="1:45" ht="15.75" customHeight="1" x14ac:dyDescent="0.3">
      <c r="A434" s="37">
        <v>8</v>
      </c>
      <c r="B434" s="19"/>
      <c r="C434" s="19"/>
      <c r="D434" s="20"/>
      <c r="E434" s="305"/>
      <c r="F434" s="63"/>
      <c r="G434" s="702"/>
      <c r="H434" s="140"/>
      <c r="I434" s="700"/>
      <c r="J434" s="396"/>
      <c r="K434" s="700"/>
      <c r="L434" s="149"/>
      <c r="M434" s="700"/>
      <c r="N434" s="237"/>
      <c r="O434" s="705"/>
      <c r="P434" s="215"/>
      <c r="Q434" s="700"/>
      <c r="R434" s="28"/>
      <c r="S434" s="700"/>
      <c r="T434" s="175"/>
      <c r="U434" s="969">
        <f t="shared" si="105"/>
        <v>0</v>
      </c>
      <c r="V434" s="954"/>
      <c r="W434" s="203"/>
      <c r="X434" s="112">
        <f t="shared" si="117"/>
        <v>0</v>
      </c>
      <c r="Y434" s="959">
        <f t="shared" si="106"/>
        <v>0</v>
      </c>
      <c r="Z434" s="975"/>
      <c r="AA434" s="17">
        <f t="shared" si="107"/>
        <v>0</v>
      </c>
      <c r="AB434" s="17">
        <f t="shared" si="108"/>
        <v>0</v>
      </c>
      <c r="AC434" s="17">
        <f t="shared" si="109"/>
        <v>0</v>
      </c>
      <c r="AD434" s="17">
        <f t="shared" si="110"/>
        <v>0</v>
      </c>
      <c r="AE434" s="17">
        <f t="shared" si="111"/>
        <v>0</v>
      </c>
      <c r="AF434" s="17">
        <f t="shared" si="112"/>
        <v>0</v>
      </c>
      <c r="AG434" s="17">
        <f t="shared" si="113"/>
        <v>0</v>
      </c>
      <c r="AP434" s="57">
        <f t="shared" si="114"/>
        <v>0</v>
      </c>
      <c r="AQ434" s="57">
        <f t="shared" si="115"/>
        <v>0</v>
      </c>
      <c r="AR434" s="57">
        <f t="shared" si="104"/>
        <v>0</v>
      </c>
      <c r="AS434" s="57">
        <f t="shared" si="116"/>
        <v>0</v>
      </c>
    </row>
    <row r="435" spans="1:45" ht="15.75" customHeight="1" x14ac:dyDescent="0.3">
      <c r="A435" s="37">
        <v>9</v>
      </c>
      <c r="B435" s="19"/>
      <c r="C435" s="19"/>
      <c r="D435" s="20"/>
      <c r="E435" s="305"/>
      <c r="F435" s="63"/>
      <c r="G435" s="702"/>
      <c r="H435" s="140"/>
      <c r="I435" s="700"/>
      <c r="J435" s="396"/>
      <c r="K435" s="700"/>
      <c r="L435" s="149"/>
      <c r="M435" s="700"/>
      <c r="N435" s="237"/>
      <c r="O435" s="705"/>
      <c r="P435" s="215"/>
      <c r="Q435" s="700"/>
      <c r="R435" s="28"/>
      <c r="S435" s="700"/>
      <c r="T435" s="175"/>
      <c r="U435" s="969">
        <f t="shared" si="105"/>
        <v>0</v>
      </c>
      <c r="V435" s="954"/>
      <c r="W435" s="203"/>
      <c r="X435" s="112">
        <f t="shared" si="117"/>
        <v>0</v>
      </c>
      <c r="Y435" s="959">
        <f t="shared" si="106"/>
        <v>0</v>
      </c>
      <c r="Z435" s="975"/>
      <c r="AA435" s="17">
        <f t="shared" si="107"/>
        <v>0</v>
      </c>
      <c r="AB435" s="17">
        <f t="shared" si="108"/>
        <v>0</v>
      </c>
      <c r="AC435" s="17">
        <f t="shared" si="109"/>
        <v>0</v>
      </c>
      <c r="AD435" s="17">
        <f t="shared" si="110"/>
        <v>0</v>
      </c>
      <c r="AE435" s="17">
        <f t="shared" si="111"/>
        <v>0</v>
      </c>
      <c r="AF435" s="17">
        <f t="shared" si="112"/>
        <v>0</v>
      </c>
      <c r="AG435" s="17">
        <f t="shared" si="113"/>
        <v>0</v>
      </c>
      <c r="AP435" s="57">
        <f t="shared" si="114"/>
        <v>0</v>
      </c>
      <c r="AQ435" s="57">
        <f t="shared" si="115"/>
        <v>0</v>
      </c>
      <c r="AR435" s="57">
        <f t="shared" si="104"/>
        <v>0</v>
      </c>
      <c r="AS435" s="57">
        <f t="shared" si="116"/>
        <v>0</v>
      </c>
    </row>
    <row r="436" spans="1:45" ht="15.75" customHeight="1" x14ac:dyDescent="0.3">
      <c r="A436" s="37">
        <v>10</v>
      </c>
      <c r="B436" s="19"/>
      <c r="C436" s="19"/>
      <c r="D436" s="20"/>
      <c r="E436" s="305"/>
      <c r="F436" s="63"/>
      <c r="G436" s="733"/>
      <c r="H436" s="141"/>
      <c r="I436" s="742"/>
      <c r="J436" s="397"/>
      <c r="K436" s="742"/>
      <c r="L436" s="150"/>
      <c r="M436" s="742"/>
      <c r="N436" s="238"/>
      <c r="O436" s="773"/>
      <c r="P436" s="216"/>
      <c r="Q436" s="742"/>
      <c r="R436" s="367"/>
      <c r="S436" s="742"/>
      <c r="T436" s="176"/>
      <c r="U436" s="969">
        <f t="shared" si="105"/>
        <v>0</v>
      </c>
      <c r="V436" s="954"/>
      <c r="W436" s="204"/>
      <c r="X436" s="112">
        <f t="shared" si="117"/>
        <v>0</v>
      </c>
      <c r="Y436" s="959">
        <f t="shared" si="106"/>
        <v>0</v>
      </c>
      <c r="Z436" s="975"/>
      <c r="AA436" s="17">
        <f t="shared" si="107"/>
        <v>0</v>
      </c>
      <c r="AB436" s="17">
        <f t="shared" si="108"/>
        <v>0</v>
      </c>
      <c r="AC436" s="17">
        <f t="shared" si="109"/>
        <v>0</v>
      </c>
      <c r="AD436" s="17">
        <f t="shared" si="110"/>
        <v>0</v>
      </c>
      <c r="AE436" s="17">
        <f t="shared" si="111"/>
        <v>0</v>
      </c>
      <c r="AF436" s="17">
        <f t="shared" si="112"/>
        <v>0</v>
      </c>
      <c r="AG436" s="17">
        <f t="shared" si="113"/>
        <v>0</v>
      </c>
      <c r="AP436" s="57">
        <f t="shared" si="114"/>
        <v>0</v>
      </c>
      <c r="AQ436" s="57">
        <f t="shared" si="115"/>
        <v>0</v>
      </c>
      <c r="AR436" s="57">
        <f t="shared" si="104"/>
        <v>0</v>
      </c>
      <c r="AS436" s="57">
        <f t="shared" si="116"/>
        <v>0</v>
      </c>
    </row>
    <row r="437" spans="1:45" ht="15.75" customHeight="1" x14ac:dyDescent="0.3">
      <c r="A437" s="37">
        <v>11</v>
      </c>
      <c r="B437" s="19"/>
      <c r="C437" s="19"/>
      <c r="D437" s="20"/>
      <c r="E437" s="305"/>
      <c r="F437" s="63"/>
      <c r="G437" s="733"/>
      <c r="H437" s="141"/>
      <c r="I437" s="742"/>
      <c r="J437" s="397"/>
      <c r="K437" s="742"/>
      <c r="L437" s="150"/>
      <c r="M437" s="742"/>
      <c r="N437" s="238"/>
      <c r="O437" s="773"/>
      <c r="P437" s="216"/>
      <c r="Q437" s="742"/>
      <c r="R437" s="367"/>
      <c r="S437" s="742"/>
      <c r="T437" s="176"/>
      <c r="U437" s="969">
        <f t="shared" si="105"/>
        <v>0</v>
      </c>
      <c r="V437" s="954"/>
      <c r="W437" s="204"/>
      <c r="X437" s="112">
        <f t="shared" si="117"/>
        <v>0</v>
      </c>
      <c r="Y437" s="959">
        <f t="shared" si="106"/>
        <v>0</v>
      </c>
      <c r="Z437" s="975"/>
      <c r="AA437" s="17">
        <f t="shared" si="107"/>
        <v>0</v>
      </c>
      <c r="AB437" s="17">
        <f t="shared" si="108"/>
        <v>0</v>
      </c>
      <c r="AC437" s="17">
        <f t="shared" si="109"/>
        <v>0</v>
      </c>
      <c r="AD437" s="17">
        <f t="shared" si="110"/>
        <v>0</v>
      </c>
      <c r="AE437" s="17">
        <f t="shared" si="111"/>
        <v>0</v>
      </c>
      <c r="AF437" s="17">
        <f t="shared" si="112"/>
        <v>0</v>
      </c>
      <c r="AG437" s="17">
        <f t="shared" si="113"/>
        <v>0</v>
      </c>
      <c r="AP437" s="57">
        <f t="shared" si="114"/>
        <v>0</v>
      </c>
      <c r="AQ437" s="57">
        <f t="shared" si="115"/>
        <v>0</v>
      </c>
      <c r="AR437" s="57">
        <f t="shared" si="104"/>
        <v>0</v>
      </c>
      <c r="AS437" s="57">
        <f t="shared" si="116"/>
        <v>0</v>
      </c>
    </row>
    <row r="438" spans="1:45" ht="15.75" customHeight="1" x14ac:dyDescent="0.3">
      <c r="A438" s="37">
        <v>12</v>
      </c>
      <c r="B438" s="19"/>
      <c r="C438" s="19"/>
      <c r="D438" s="20"/>
      <c r="E438" s="305"/>
      <c r="F438" s="63"/>
      <c r="G438" s="733"/>
      <c r="H438" s="141"/>
      <c r="I438" s="742"/>
      <c r="J438" s="397"/>
      <c r="K438" s="742"/>
      <c r="L438" s="150"/>
      <c r="M438" s="742"/>
      <c r="N438" s="238"/>
      <c r="O438" s="773"/>
      <c r="P438" s="216"/>
      <c r="Q438" s="742"/>
      <c r="R438" s="367"/>
      <c r="S438" s="742"/>
      <c r="T438" s="176"/>
      <c r="U438" s="969">
        <f t="shared" si="105"/>
        <v>0</v>
      </c>
      <c r="V438" s="954"/>
      <c r="W438" s="204"/>
      <c r="X438" s="112">
        <f t="shared" si="117"/>
        <v>0</v>
      </c>
      <c r="Y438" s="959">
        <f t="shared" si="106"/>
        <v>0</v>
      </c>
      <c r="Z438" s="975"/>
      <c r="AA438" s="17">
        <f t="shared" si="107"/>
        <v>0</v>
      </c>
      <c r="AB438" s="17">
        <f t="shared" si="108"/>
        <v>0</v>
      </c>
      <c r="AC438" s="17">
        <f t="shared" si="109"/>
        <v>0</v>
      </c>
      <c r="AD438" s="17">
        <f t="shared" si="110"/>
        <v>0</v>
      </c>
      <c r="AE438" s="17">
        <f t="shared" si="111"/>
        <v>0</v>
      </c>
      <c r="AF438" s="17">
        <f t="shared" si="112"/>
        <v>0</v>
      </c>
      <c r="AG438" s="17">
        <f t="shared" si="113"/>
        <v>0</v>
      </c>
      <c r="AP438" s="57">
        <f t="shared" si="114"/>
        <v>0</v>
      </c>
      <c r="AQ438" s="57">
        <f t="shared" si="115"/>
        <v>0</v>
      </c>
      <c r="AR438" s="57">
        <f t="shared" si="104"/>
        <v>0</v>
      </c>
      <c r="AS438" s="57">
        <f t="shared" si="116"/>
        <v>0</v>
      </c>
    </row>
    <row r="439" spans="1:45" ht="15.75" customHeight="1" x14ac:dyDescent="0.3">
      <c r="A439" s="37">
        <v>13</v>
      </c>
      <c r="B439" s="19"/>
      <c r="C439" s="19"/>
      <c r="D439" s="20"/>
      <c r="E439" s="305"/>
      <c r="F439" s="63"/>
      <c r="G439" s="733"/>
      <c r="H439" s="141"/>
      <c r="I439" s="742"/>
      <c r="J439" s="397"/>
      <c r="K439" s="742"/>
      <c r="L439" s="150"/>
      <c r="M439" s="742"/>
      <c r="N439" s="238"/>
      <c r="O439" s="773"/>
      <c r="P439" s="216"/>
      <c r="Q439" s="742"/>
      <c r="R439" s="367"/>
      <c r="S439" s="742"/>
      <c r="T439" s="176"/>
      <c r="U439" s="969">
        <f t="shared" si="105"/>
        <v>0</v>
      </c>
      <c r="V439" s="954"/>
      <c r="W439" s="204"/>
      <c r="X439" s="112">
        <f t="shared" si="117"/>
        <v>0</v>
      </c>
      <c r="Y439" s="959">
        <f t="shared" si="106"/>
        <v>0</v>
      </c>
      <c r="Z439" s="975"/>
      <c r="AA439" s="17">
        <f t="shared" si="107"/>
        <v>0</v>
      </c>
      <c r="AB439" s="17">
        <f t="shared" si="108"/>
        <v>0</v>
      </c>
      <c r="AC439" s="17">
        <f t="shared" si="109"/>
        <v>0</v>
      </c>
      <c r="AD439" s="17">
        <f t="shared" si="110"/>
        <v>0</v>
      </c>
      <c r="AE439" s="17">
        <f t="shared" si="111"/>
        <v>0</v>
      </c>
      <c r="AF439" s="17">
        <f t="shared" si="112"/>
        <v>0</v>
      </c>
      <c r="AG439" s="17">
        <f t="shared" si="113"/>
        <v>0</v>
      </c>
      <c r="AP439" s="57">
        <f t="shared" si="114"/>
        <v>0</v>
      </c>
      <c r="AQ439" s="57">
        <f t="shared" si="115"/>
        <v>0</v>
      </c>
      <c r="AR439" s="57">
        <f t="shared" si="104"/>
        <v>0</v>
      </c>
      <c r="AS439" s="57">
        <f t="shared" si="116"/>
        <v>0</v>
      </c>
    </row>
    <row r="440" spans="1:45" ht="15.75" customHeight="1" x14ac:dyDescent="0.3">
      <c r="A440" s="37">
        <v>14</v>
      </c>
      <c r="B440" s="19"/>
      <c r="C440" s="19"/>
      <c r="D440" s="20"/>
      <c r="E440" s="305"/>
      <c r="F440" s="63"/>
      <c r="G440" s="733"/>
      <c r="H440" s="141"/>
      <c r="I440" s="742"/>
      <c r="J440" s="397"/>
      <c r="K440" s="742"/>
      <c r="L440" s="150"/>
      <c r="M440" s="742"/>
      <c r="N440" s="238"/>
      <c r="O440" s="773"/>
      <c r="P440" s="216"/>
      <c r="Q440" s="742"/>
      <c r="R440" s="367"/>
      <c r="S440" s="742"/>
      <c r="T440" s="176"/>
      <c r="U440" s="969">
        <f t="shared" si="105"/>
        <v>0</v>
      </c>
      <c r="V440" s="954"/>
      <c r="W440" s="204"/>
      <c r="X440" s="112">
        <f t="shared" si="117"/>
        <v>0</v>
      </c>
      <c r="Y440" s="959">
        <f t="shared" si="106"/>
        <v>0</v>
      </c>
      <c r="Z440" s="975"/>
      <c r="AA440" s="17">
        <f t="shared" si="107"/>
        <v>0</v>
      </c>
      <c r="AB440" s="17">
        <f t="shared" si="108"/>
        <v>0</v>
      </c>
      <c r="AC440" s="17">
        <f t="shared" si="109"/>
        <v>0</v>
      </c>
      <c r="AD440" s="17">
        <f t="shared" si="110"/>
        <v>0</v>
      </c>
      <c r="AE440" s="17">
        <f t="shared" si="111"/>
        <v>0</v>
      </c>
      <c r="AF440" s="17">
        <f t="shared" si="112"/>
        <v>0</v>
      </c>
      <c r="AG440" s="17">
        <f t="shared" si="113"/>
        <v>0</v>
      </c>
      <c r="AP440" s="57">
        <f t="shared" si="114"/>
        <v>0</v>
      </c>
      <c r="AQ440" s="57">
        <f t="shared" si="115"/>
        <v>0</v>
      </c>
      <c r="AR440" s="57">
        <f t="shared" si="104"/>
        <v>0</v>
      </c>
      <c r="AS440" s="57">
        <f t="shared" si="116"/>
        <v>0</v>
      </c>
    </row>
    <row r="441" spans="1:45" ht="15.75" customHeight="1" x14ac:dyDescent="0.3">
      <c r="A441" s="37">
        <v>15</v>
      </c>
      <c r="B441" s="19"/>
      <c r="C441" s="19"/>
      <c r="D441" s="20"/>
      <c r="E441" s="305"/>
      <c r="F441" s="63"/>
      <c r="G441" s="733"/>
      <c r="H441" s="141"/>
      <c r="I441" s="742"/>
      <c r="J441" s="397"/>
      <c r="K441" s="742"/>
      <c r="L441" s="150"/>
      <c r="M441" s="742"/>
      <c r="N441" s="238"/>
      <c r="O441" s="773"/>
      <c r="P441" s="216"/>
      <c r="Q441" s="742"/>
      <c r="R441" s="367"/>
      <c r="S441" s="742"/>
      <c r="T441" s="176"/>
      <c r="U441" s="969">
        <f t="shared" si="105"/>
        <v>0</v>
      </c>
      <c r="V441" s="954"/>
      <c r="W441" s="204"/>
      <c r="X441" s="112">
        <f t="shared" si="117"/>
        <v>0</v>
      </c>
      <c r="Y441" s="959">
        <f t="shared" si="106"/>
        <v>0</v>
      </c>
      <c r="Z441" s="975"/>
      <c r="AA441" s="17">
        <f t="shared" si="107"/>
        <v>0</v>
      </c>
      <c r="AB441" s="17">
        <f t="shared" si="108"/>
        <v>0</v>
      </c>
      <c r="AC441" s="17">
        <f t="shared" si="109"/>
        <v>0</v>
      </c>
      <c r="AD441" s="17">
        <f t="shared" si="110"/>
        <v>0</v>
      </c>
      <c r="AE441" s="17">
        <f t="shared" si="111"/>
        <v>0</v>
      </c>
      <c r="AF441" s="17">
        <f t="shared" si="112"/>
        <v>0</v>
      </c>
      <c r="AG441" s="17">
        <f t="shared" si="113"/>
        <v>0</v>
      </c>
      <c r="AP441" s="57">
        <f t="shared" si="114"/>
        <v>0</v>
      </c>
      <c r="AQ441" s="57">
        <f t="shared" si="115"/>
        <v>0</v>
      </c>
      <c r="AR441" s="57">
        <f t="shared" si="104"/>
        <v>0</v>
      </c>
      <c r="AS441" s="57">
        <f t="shared" si="116"/>
        <v>0</v>
      </c>
    </row>
    <row r="442" spans="1:45" ht="15.75" customHeight="1" x14ac:dyDescent="0.3">
      <c r="A442" s="37">
        <v>16</v>
      </c>
      <c r="B442" s="19"/>
      <c r="C442" s="19"/>
      <c r="D442" s="20"/>
      <c r="E442" s="305"/>
      <c r="F442" s="63"/>
      <c r="G442" s="733"/>
      <c r="H442" s="141"/>
      <c r="I442" s="742"/>
      <c r="J442" s="397"/>
      <c r="K442" s="742"/>
      <c r="L442" s="150"/>
      <c r="M442" s="742"/>
      <c r="N442" s="238"/>
      <c r="O442" s="773"/>
      <c r="P442" s="216"/>
      <c r="Q442" s="742"/>
      <c r="R442" s="367"/>
      <c r="S442" s="742"/>
      <c r="T442" s="176"/>
      <c r="U442" s="969">
        <f t="shared" si="105"/>
        <v>0</v>
      </c>
      <c r="V442" s="954"/>
      <c r="W442" s="204"/>
      <c r="X442" s="112">
        <f t="shared" si="117"/>
        <v>0</v>
      </c>
      <c r="Y442" s="959">
        <f t="shared" si="106"/>
        <v>0</v>
      </c>
      <c r="Z442" s="975"/>
      <c r="AA442" s="17">
        <f t="shared" si="107"/>
        <v>0</v>
      </c>
      <c r="AB442" s="17">
        <f t="shared" si="108"/>
        <v>0</v>
      </c>
      <c r="AC442" s="17">
        <f t="shared" si="109"/>
        <v>0</v>
      </c>
      <c r="AD442" s="17">
        <f t="shared" si="110"/>
        <v>0</v>
      </c>
      <c r="AE442" s="17">
        <f t="shared" si="111"/>
        <v>0</v>
      </c>
      <c r="AF442" s="17">
        <f t="shared" si="112"/>
        <v>0</v>
      </c>
      <c r="AG442" s="17">
        <f t="shared" si="113"/>
        <v>0</v>
      </c>
      <c r="AP442" s="57">
        <f t="shared" si="114"/>
        <v>0</v>
      </c>
      <c r="AQ442" s="57">
        <f t="shared" si="115"/>
        <v>0</v>
      </c>
      <c r="AR442" s="57">
        <f t="shared" si="104"/>
        <v>0</v>
      </c>
      <c r="AS442" s="57">
        <f t="shared" si="116"/>
        <v>0</v>
      </c>
    </row>
    <row r="443" spans="1:45" ht="15.75" customHeight="1" x14ac:dyDescent="0.3">
      <c r="A443" s="37">
        <v>17</v>
      </c>
      <c r="B443" s="19"/>
      <c r="C443" s="19"/>
      <c r="D443" s="20"/>
      <c r="E443" s="305"/>
      <c r="F443" s="63"/>
      <c r="G443" s="733"/>
      <c r="H443" s="141"/>
      <c r="I443" s="742"/>
      <c r="J443" s="397"/>
      <c r="K443" s="742"/>
      <c r="L443" s="150"/>
      <c r="M443" s="742"/>
      <c r="N443" s="238"/>
      <c r="O443" s="773"/>
      <c r="P443" s="216"/>
      <c r="Q443" s="742"/>
      <c r="R443" s="367"/>
      <c r="S443" s="742"/>
      <c r="T443" s="176"/>
      <c r="U443" s="969">
        <f t="shared" si="105"/>
        <v>0</v>
      </c>
      <c r="V443" s="954"/>
      <c r="W443" s="204"/>
      <c r="X443" s="112">
        <f t="shared" si="117"/>
        <v>0</v>
      </c>
      <c r="Y443" s="959">
        <f t="shared" si="106"/>
        <v>0</v>
      </c>
      <c r="Z443" s="975"/>
      <c r="AA443" s="17">
        <f t="shared" si="107"/>
        <v>0</v>
      </c>
      <c r="AB443" s="17">
        <f t="shared" si="108"/>
        <v>0</v>
      </c>
      <c r="AC443" s="17">
        <f t="shared" si="109"/>
        <v>0</v>
      </c>
      <c r="AD443" s="17">
        <f t="shared" si="110"/>
        <v>0</v>
      </c>
      <c r="AE443" s="17">
        <f t="shared" si="111"/>
        <v>0</v>
      </c>
      <c r="AF443" s="17">
        <f t="shared" si="112"/>
        <v>0</v>
      </c>
      <c r="AG443" s="17">
        <f t="shared" si="113"/>
        <v>0</v>
      </c>
      <c r="AP443" s="57">
        <f t="shared" si="114"/>
        <v>0</v>
      </c>
      <c r="AQ443" s="57">
        <f t="shared" si="115"/>
        <v>0</v>
      </c>
      <c r="AR443" s="57">
        <f t="shared" si="104"/>
        <v>0</v>
      </c>
      <c r="AS443" s="57">
        <f t="shared" si="116"/>
        <v>0</v>
      </c>
    </row>
    <row r="444" spans="1:45" ht="15.75" customHeight="1" x14ac:dyDescent="0.3">
      <c r="A444" s="37">
        <v>18</v>
      </c>
      <c r="B444" s="19"/>
      <c r="C444" s="19"/>
      <c r="D444" s="20"/>
      <c r="E444" s="305"/>
      <c r="F444" s="63"/>
      <c r="G444" s="733"/>
      <c r="H444" s="141"/>
      <c r="I444" s="742"/>
      <c r="J444" s="397"/>
      <c r="K444" s="742"/>
      <c r="L444" s="150"/>
      <c r="M444" s="742"/>
      <c r="N444" s="238"/>
      <c r="O444" s="773"/>
      <c r="P444" s="216"/>
      <c r="Q444" s="742"/>
      <c r="R444" s="367"/>
      <c r="S444" s="742"/>
      <c r="T444" s="176"/>
      <c r="U444" s="969">
        <f t="shared" si="105"/>
        <v>0</v>
      </c>
      <c r="V444" s="954"/>
      <c r="W444" s="204"/>
      <c r="X444" s="112">
        <f t="shared" si="117"/>
        <v>0</v>
      </c>
      <c r="Y444" s="959">
        <f t="shared" si="106"/>
        <v>0</v>
      </c>
      <c r="Z444" s="975"/>
      <c r="AA444" s="17">
        <f t="shared" si="107"/>
        <v>0</v>
      </c>
      <c r="AB444" s="17">
        <f t="shared" si="108"/>
        <v>0</v>
      </c>
      <c r="AC444" s="17">
        <f t="shared" si="109"/>
        <v>0</v>
      </c>
      <c r="AD444" s="17">
        <f t="shared" si="110"/>
        <v>0</v>
      </c>
      <c r="AE444" s="17">
        <f t="shared" si="111"/>
        <v>0</v>
      </c>
      <c r="AF444" s="17">
        <f t="shared" si="112"/>
        <v>0</v>
      </c>
      <c r="AG444" s="17">
        <f t="shared" si="113"/>
        <v>0</v>
      </c>
      <c r="AP444" s="57">
        <f t="shared" si="114"/>
        <v>0</v>
      </c>
      <c r="AQ444" s="57">
        <f t="shared" si="115"/>
        <v>0</v>
      </c>
      <c r="AR444" s="57">
        <f t="shared" si="104"/>
        <v>0</v>
      </c>
      <c r="AS444" s="57">
        <f t="shared" si="116"/>
        <v>0</v>
      </c>
    </row>
    <row r="445" spans="1:45" ht="15.75" customHeight="1" x14ac:dyDescent="0.3">
      <c r="A445" s="37">
        <v>19</v>
      </c>
      <c r="B445" s="19"/>
      <c r="C445" s="19"/>
      <c r="D445" s="20"/>
      <c r="E445" s="305"/>
      <c r="F445" s="63"/>
      <c r="G445" s="733"/>
      <c r="H445" s="141"/>
      <c r="I445" s="742"/>
      <c r="J445" s="397"/>
      <c r="K445" s="742"/>
      <c r="L445" s="150"/>
      <c r="M445" s="742"/>
      <c r="N445" s="238"/>
      <c r="O445" s="773"/>
      <c r="P445" s="216"/>
      <c r="Q445" s="742"/>
      <c r="R445" s="367"/>
      <c r="S445" s="742"/>
      <c r="T445" s="176"/>
      <c r="U445" s="969">
        <f t="shared" si="105"/>
        <v>0</v>
      </c>
      <c r="V445" s="954"/>
      <c r="W445" s="204"/>
      <c r="X445" s="112">
        <f t="shared" si="117"/>
        <v>0</v>
      </c>
      <c r="Y445" s="959">
        <f t="shared" si="106"/>
        <v>0</v>
      </c>
      <c r="Z445" s="975"/>
      <c r="AA445" s="17">
        <f t="shared" si="107"/>
        <v>0</v>
      </c>
      <c r="AB445" s="17">
        <f t="shared" si="108"/>
        <v>0</v>
      </c>
      <c r="AC445" s="17">
        <f t="shared" si="109"/>
        <v>0</v>
      </c>
      <c r="AD445" s="17">
        <f t="shared" si="110"/>
        <v>0</v>
      </c>
      <c r="AE445" s="17">
        <f t="shared" si="111"/>
        <v>0</v>
      </c>
      <c r="AF445" s="17">
        <f t="shared" si="112"/>
        <v>0</v>
      </c>
      <c r="AG445" s="17">
        <f t="shared" si="113"/>
        <v>0</v>
      </c>
      <c r="AP445" s="57">
        <f t="shared" si="114"/>
        <v>0</v>
      </c>
      <c r="AQ445" s="57">
        <f t="shared" si="115"/>
        <v>0</v>
      </c>
      <c r="AR445" s="57">
        <f t="shared" si="104"/>
        <v>0</v>
      </c>
      <c r="AS445" s="57">
        <f t="shared" si="116"/>
        <v>0</v>
      </c>
    </row>
    <row r="446" spans="1:45" ht="15.75" customHeight="1" x14ac:dyDescent="0.3">
      <c r="A446" s="37">
        <v>20</v>
      </c>
      <c r="B446" s="19"/>
      <c r="C446" s="19"/>
      <c r="D446" s="20"/>
      <c r="E446" s="305"/>
      <c r="F446" s="63"/>
      <c r="G446" s="733"/>
      <c r="H446" s="141"/>
      <c r="I446" s="742"/>
      <c r="J446" s="398"/>
      <c r="K446" s="742"/>
      <c r="L446" s="150"/>
      <c r="M446" s="742"/>
      <c r="N446" s="238"/>
      <c r="O446" s="773"/>
      <c r="P446" s="216"/>
      <c r="Q446" s="742"/>
      <c r="R446" s="367"/>
      <c r="S446" s="742"/>
      <c r="T446" s="176"/>
      <c r="U446" s="969">
        <f t="shared" si="105"/>
        <v>0</v>
      </c>
      <c r="V446" s="954"/>
      <c r="W446" s="204"/>
      <c r="X446" s="112">
        <f t="shared" si="117"/>
        <v>0</v>
      </c>
      <c r="Y446" s="959">
        <f t="shared" si="106"/>
        <v>0</v>
      </c>
      <c r="Z446" s="975"/>
      <c r="AA446" s="17">
        <f t="shared" si="107"/>
        <v>0</v>
      </c>
      <c r="AB446" s="17">
        <f t="shared" si="108"/>
        <v>0</v>
      </c>
      <c r="AC446" s="17">
        <f t="shared" si="109"/>
        <v>0</v>
      </c>
      <c r="AD446" s="17">
        <f t="shared" si="110"/>
        <v>0</v>
      </c>
      <c r="AE446" s="17">
        <f t="shared" si="111"/>
        <v>0</v>
      </c>
      <c r="AF446" s="17">
        <f t="shared" si="112"/>
        <v>0</v>
      </c>
      <c r="AG446" s="17">
        <f t="shared" si="113"/>
        <v>0</v>
      </c>
      <c r="AP446" s="57">
        <f t="shared" si="114"/>
        <v>0</v>
      </c>
      <c r="AQ446" s="57">
        <f t="shared" si="115"/>
        <v>0</v>
      </c>
      <c r="AR446" s="57">
        <f t="shared" si="104"/>
        <v>0</v>
      </c>
      <c r="AS446" s="57">
        <f t="shared" si="116"/>
        <v>0</v>
      </c>
    </row>
    <row r="447" spans="1:45" ht="15.75" customHeight="1" x14ac:dyDescent="0.3">
      <c r="A447" s="37">
        <v>21</v>
      </c>
      <c r="B447" s="19"/>
      <c r="C447" s="19"/>
      <c r="D447" s="20"/>
      <c r="E447" s="305"/>
      <c r="F447" s="63"/>
      <c r="G447" s="733"/>
      <c r="H447" s="141"/>
      <c r="I447" s="742"/>
      <c r="J447" s="398"/>
      <c r="K447" s="742"/>
      <c r="L447" s="150"/>
      <c r="M447" s="742"/>
      <c r="N447" s="238"/>
      <c r="O447" s="773"/>
      <c r="P447" s="216"/>
      <c r="Q447" s="742"/>
      <c r="R447" s="367"/>
      <c r="S447" s="742"/>
      <c r="T447" s="176"/>
      <c r="U447" s="969">
        <f t="shared" si="105"/>
        <v>0</v>
      </c>
      <c r="V447" s="954"/>
      <c r="W447" s="204"/>
      <c r="X447" s="112">
        <f t="shared" si="117"/>
        <v>0</v>
      </c>
      <c r="Y447" s="959">
        <f t="shared" si="106"/>
        <v>0</v>
      </c>
      <c r="Z447" s="975"/>
      <c r="AA447" s="17">
        <f t="shared" si="107"/>
        <v>0</v>
      </c>
      <c r="AB447" s="17">
        <f t="shared" si="108"/>
        <v>0</v>
      </c>
      <c r="AC447" s="17">
        <f t="shared" si="109"/>
        <v>0</v>
      </c>
      <c r="AD447" s="17">
        <f t="shared" si="110"/>
        <v>0</v>
      </c>
      <c r="AE447" s="17">
        <f t="shared" si="111"/>
        <v>0</v>
      </c>
      <c r="AF447" s="17">
        <f t="shared" si="112"/>
        <v>0</v>
      </c>
      <c r="AG447" s="17">
        <f t="shared" si="113"/>
        <v>0</v>
      </c>
      <c r="AP447" s="57">
        <f t="shared" si="114"/>
        <v>0</v>
      </c>
      <c r="AQ447" s="57">
        <f t="shared" si="115"/>
        <v>0</v>
      </c>
      <c r="AR447" s="57">
        <f t="shared" si="104"/>
        <v>0</v>
      </c>
      <c r="AS447" s="57">
        <f t="shared" si="116"/>
        <v>0</v>
      </c>
    </row>
    <row r="448" spans="1:45" ht="15.75" customHeight="1" x14ac:dyDescent="0.3">
      <c r="A448" s="37">
        <v>22</v>
      </c>
      <c r="B448" s="19"/>
      <c r="C448" s="19"/>
      <c r="D448" s="20"/>
      <c r="E448" s="305"/>
      <c r="F448" s="63"/>
      <c r="G448" s="733"/>
      <c r="H448" s="141"/>
      <c r="I448" s="742"/>
      <c r="J448" s="398"/>
      <c r="K448" s="742"/>
      <c r="L448" s="150"/>
      <c r="M448" s="742"/>
      <c r="N448" s="238"/>
      <c r="O448" s="773"/>
      <c r="P448" s="216"/>
      <c r="Q448" s="742"/>
      <c r="R448" s="367"/>
      <c r="S448" s="742"/>
      <c r="T448" s="176"/>
      <c r="U448" s="969">
        <f t="shared" si="105"/>
        <v>0</v>
      </c>
      <c r="V448" s="954"/>
      <c r="W448" s="204"/>
      <c r="X448" s="112">
        <f t="shared" si="117"/>
        <v>0</v>
      </c>
      <c r="Y448" s="959">
        <f t="shared" si="106"/>
        <v>0</v>
      </c>
      <c r="Z448" s="975"/>
      <c r="AA448" s="17">
        <f t="shared" si="107"/>
        <v>0</v>
      </c>
      <c r="AB448" s="17">
        <f t="shared" si="108"/>
        <v>0</v>
      </c>
      <c r="AC448" s="17">
        <f t="shared" si="109"/>
        <v>0</v>
      </c>
      <c r="AD448" s="17">
        <f t="shared" si="110"/>
        <v>0</v>
      </c>
      <c r="AE448" s="17">
        <f t="shared" si="111"/>
        <v>0</v>
      </c>
      <c r="AF448" s="17">
        <f t="shared" si="112"/>
        <v>0</v>
      </c>
      <c r="AG448" s="17">
        <f t="shared" si="113"/>
        <v>0</v>
      </c>
      <c r="AP448" s="57">
        <f t="shared" si="114"/>
        <v>0</v>
      </c>
      <c r="AQ448" s="57">
        <f t="shared" si="115"/>
        <v>0</v>
      </c>
      <c r="AR448" s="57">
        <f t="shared" si="104"/>
        <v>0</v>
      </c>
      <c r="AS448" s="57">
        <f t="shared" si="116"/>
        <v>0</v>
      </c>
    </row>
    <row r="449" spans="1:45" ht="15.75" customHeight="1" x14ac:dyDescent="0.3">
      <c r="A449" s="37">
        <v>23</v>
      </c>
      <c r="B449" s="19"/>
      <c r="C449" s="19"/>
      <c r="D449" s="20"/>
      <c r="E449" s="305"/>
      <c r="F449" s="63"/>
      <c r="G449" s="733"/>
      <c r="H449" s="141"/>
      <c r="I449" s="742"/>
      <c r="J449" s="398"/>
      <c r="K449" s="742"/>
      <c r="L449" s="150"/>
      <c r="M449" s="742"/>
      <c r="N449" s="238"/>
      <c r="O449" s="773"/>
      <c r="P449" s="216"/>
      <c r="Q449" s="742"/>
      <c r="R449" s="367"/>
      <c r="S449" s="742"/>
      <c r="T449" s="176"/>
      <c r="U449" s="969">
        <f t="shared" si="105"/>
        <v>0</v>
      </c>
      <c r="V449" s="954"/>
      <c r="W449" s="204"/>
      <c r="X449" s="112">
        <f t="shared" si="117"/>
        <v>0</v>
      </c>
      <c r="Y449" s="959">
        <f t="shared" si="106"/>
        <v>0</v>
      </c>
      <c r="Z449" s="975"/>
      <c r="AA449" s="17">
        <f t="shared" si="107"/>
        <v>0</v>
      </c>
      <c r="AB449" s="17">
        <f t="shared" si="108"/>
        <v>0</v>
      </c>
      <c r="AC449" s="17">
        <f t="shared" si="109"/>
        <v>0</v>
      </c>
      <c r="AD449" s="17">
        <f t="shared" si="110"/>
        <v>0</v>
      </c>
      <c r="AE449" s="17">
        <f t="shared" si="111"/>
        <v>0</v>
      </c>
      <c r="AF449" s="17">
        <f t="shared" si="112"/>
        <v>0</v>
      </c>
      <c r="AG449" s="17">
        <f t="shared" si="113"/>
        <v>0</v>
      </c>
      <c r="AP449" s="57">
        <f t="shared" si="114"/>
        <v>0</v>
      </c>
      <c r="AQ449" s="57">
        <f t="shared" si="115"/>
        <v>0</v>
      </c>
      <c r="AR449" s="57">
        <f t="shared" si="104"/>
        <v>0</v>
      </c>
      <c r="AS449" s="57">
        <f t="shared" si="116"/>
        <v>0</v>
      </c>
    </row>
    <row r="450" spans="1:45" ht="15.75" customHeight="1" x14ac:dyDescent="0.3">
      <c r="A450" s="37">
        <v>24</v>
      </c>
      <c r="B450" s="19"/>
      <c r="C450" s="19"/>
      <c r="D450" s="20"/>
      <c r="E450" s="305"/>
      <c r="F450" s="63"/>
      <c r="G450" s="733"/>
      <c r="H450" s="141"/>
      <c r="I450" s="742"/>
      <c r="J450" s="398"/>
      <c r="K450" s="742"/>
      <c r="L450" s="150"/>
      <c r="M450" s="742"/>
      <c r="N450" s="238"/>
      <c r="O450" s="773"/>
      <c r="P450" s="216"/>
      <c r="Q450" s="742"/>
      <c r="R450" s="367"/>
      <c r="S450" s="742"/>
      <c r="T450" s="176"/>
      <c r="U450" s="969">
        <f t="shared" si="105"/>
        <v>0</v>
      </c>
      <c r="V450" s="954"/>
      <c r="W450" s="204"/>
      <c r="X450" s="112">
        <f t="shared" si="117"/>
        <v>0</v>
      </c>
      <c r="Y450" s="959">
        <f t="shared" si="106"/>
        <v>0</v>
      </c>
      <c r="Z450" s="975"/>
      <c r="AA450" s="17">
        <f t="shared" si="107"/>
        <v>0</v>
      </c>
      <c r="AB450" s="17">
        <f t="shared" si="108"/>
        <v>0</v>
      </c>
      <c r="AC450" s="17">
        <f t="shared" si="109"/>
        <v>0</v>
      </c>
      <c r="AD450" s="17">
        <f t="shared" si="110"/>
        <v>0</v>
      </c>
      <c r="AE450" s="17">
        <f t="shared" si="111"/>
        <v>0</v>
      </c>
      <c r="AF450" s="17">
        <f t="shared" si="112"/>
        <v>0</v>
      </c>
      <c r="AG450" s="17">
        <f t="shared" si="113"/>
        <v>0</v>
      </c>
      <c r="AP450" s="57">
        <f t="shared" si="114"/>
        <v>0</v>
      </c>
      <c r="AQ450" s="57">
        <f t="shared" si="115"/>
        <v>0</v>
      </c>
      <c r="AR450" s="57">
        <f t="shared" si="104"/>
        <v>0</v>
      </c>
      <c r="AS450" s="57">
        <f t="shared" si="116"/>
        <v>0</v>
      </c>
    </row>
    <row r="451" spans="1:45" ht="15.75" customHeight="1" x14ac:dyDescent="0.3">
      <c r="A451" s="37">
        <v>25</v>
      </c>
      <c r="B451" s="26"/>
      <c r="C451" s="19"/>
      <c r="D451" s="20"/>
      <c r="E451" s="305"/>
      <c r="F451" s="63"/>
      <c r="G451" s="733"/>
      <c r="H451" s="141"/>
      <c r="I451" s="742"/>
      <c r="J451" s="398"/>
      <c r="K451" s="742"/>
      <c r="L451" s="150"/>
      <c r="M451" s="742"/>
      <c r="N451" s="238"/>
      <c r="O451" s="773"/>
      <c r="P451" s="216"/>
      <c r="Q451" s="742"/>
      <c r="R451" s="367"/>
      <c r="S451" s="742"/>
      <c r="T451" s="176"/>
      <c r="U451" s="969">
        <f t="shared" si="105"/>
        <v>0</v>
      </c>
      <c r="V451" s="954"/>
      <c r="W451" s="204"/>
      <c r="X451" s="112">
        <f t="shared" si="117"/>
        <v>0</v>
      </c>
      <c r="Y451" s="959">
        <f t="shared" si="106"/>
        <v>0</v>
      </c>
      <c r="Z451" s="975"/>
      <c r="AA451" s="17">
        <f t="shared" si="107"/>
        <v>0</v>
      </c>
      <c r="AB451" s="17">
        <f t="shared" si="108"/>
        <v>0</v>
      </c>
      <c r="AC451" s="17">
        <f t="shared" si="109"/>
        <v>0</v>
      </c>
      <c r="AD451" s="17">
        <f t="shared" si="110"/>
        <v>0</v>
      </c>
      <c r="AE451" s="17">
        <f t="shared" si="111"/>
        <v>0</v>
      </c>
      <c r="AF451" s="17">
        <f t="shared" si="112"/>
        <v>0</v>
      </c>
      <c r="AG451" s="17">
        <f t="shared" si="113"/>
        <v>0</v>
      </c>
      <c r="AP451" s="57">
        <f t="shared" si="114"/>
        <v>0</v>
      </c>
      <c r="AQ451" s="57">
        <f t="shared" si="115"/>
        <v>0</v>
      </c>
      <c r="AR451" s="57">
        <f t="shared" si="104"/>
        <v>0</v>
      </c>
      <c r="AS451" s="57">
        <f t="shared" si="116"/>
        <v>0</v>
      </c>
    </row>
    <row r="452" spans="1:45" ht="15.75" customHeight="1" x14ac:dyDescent="0.3">
      <c r="A452" s="37">
        <v>26</v>
      </c>
      <c r="B452" s="26"/>
      <c r="C452" s="19"/>
      <c r="D452" s="20"/>
      <c r="E452" s="305"/>
      <c r="F452" s="63"/>
      <c r="G452" s="733"/>
      <c r="H452" s="141"/>
      <c r="I452" s="742"/>
      <c r="J452" s="398"/>
      <c r="K452" s="742"/>
      <c r="L452" s="150"/>
      <c r="M452" s="742"/>
      <c r="N452" s="238"/>
      <c r="O452" s="773"/>
      <c r="P452" s="216"/>
      <c r="Q452" s="742"/>
      <c r="R452" s="367"/>
      <c r="S452" s="742"/>
      <c r="T452" s="176"/>
      <c r="U452" s="969">
        <f t="shared" si="105"/>
        <v>0</v>
      </c>
      <c r="V452" s="954"/>
      <c r="W452" s="204"/>
      <c r="X452" s="112">
        <f t="shared" si="117"/>
        <v>0</v>
      </c>
      <c r="Y452" s="959">
        <f t="shared" si="106"/>
        <v>0</v>
      </c>
      <c r="Z452" s="975"/>
      <c r="AA452" s="17">
        <f t="shared" si="107"/>
        <v>0</v>
      </c>
      <c r="AB452" s="17">
        <f t="shared" si="108"/>
        <v>0</v>
      </c>
      <c r="AC452" s="17">
        <f t="shared" si="109"/>
        <v>0</v>
      </c>
      <c r="AD452" s="17">
        <f t="shared" si="110"/>
        <v>0</v>
      </c>
      <c r="AE452" s="17">
        <f t="shared" si="111"/>
        <v>0</v>
      </c>
      <c r="AF452" s="17">
        <f t="shared" si="112"/>
        <v>0</v>
      </c>
      <c r="AG452" s="17">
        <f t="shared" si="113"/>
        <v>0</v>
      </c>
      <c r="AP452" s="57">
        <f t="shared" si="114"/>
        <v>0</v>
      </c>
      <c r="AQ452" s="57">
        <f t="shared" si="115"/>
        <v>0</v>
      </c>
      <c r="AR452" s="57">
        <f t="shared" si="104"/>
        <v>0</v>
      </c>
      <c r="AS452" s="57">
        <f t="shared" si="116"/>
        <v>0</v>
      </c>
    </row>
    <row r="453" spans="1:45" ht="15.75" customHeight="1" x14ac:dyDescent="0.3">
      <c r="A453" s="37">
        <v>27</v>
      </c>
      <c r="B453" s="26"/>
      <c r="C453" s="19"/>
      <c r="D453" s="20"/>
      <c r="E453" s="305"/>
      <c r="F453" s="63"/>
      <c r="G453" s="733"/>
      <c r="H453" s="141"/>
      <c r="I453" s="742"/>
      <c r="J453" s="398"/>
      <c r="K453" s="742"/>
      <c r="L453" s="150"/>
      <c r="M453" s="742"/>
      <c r="N453" s="238"/>
      <c r="O453" s="773"/>
      <c r="P453" s="216"/>
      <c r="Q453" s="742"/>
      <c r="R453" s="367"/>
      <c r="S453" s="742"/>
      <c r="T453" s="176"/>
      <c r="U453" s="969">
        <f t="shared" si="105"/>
        <v>0</v>
      </c>
      <c r="V453" s="954"/>
      <c r="W453" s="204"/>
      <c r="X453" s="112">
        <f t="shared" si="117"/>
        <v>0</v>
      </c>
      <c r="Y453" s="959">
        <f t="shared" si="106"/>
        <v>0</v>
      </c>
      <c r="Z453" s="975"/>
      <c r="AA453" s="17">
        <f t="shared" si="107"/>
        <v>0</v>
      </c>
      <c r="AB453" s="17">
        <f t="shared" si="108"/>
        <v>0</v>
      </c>
      <c r="AC453" s="17">
        <f t="shared" si="109"/>
        <v>0</v>
      </c>
      <c r="AD453" s="17">
        <f t="shared" si="110"/>
        <v>0</v>
      </c>
      <c r="AE453" s="17">
        <f t="shared" si="111"/>
        <v>0</v>
      </c>
      <c r="AF453" s="17">
        <f t="shared" si="112"/>
        <v>0</v>
      </c>
      <c r="AG453" s="17">
        <f t="shared" si="113"/>
        <v>0</v>
      </c>
      <c r="AP453" s="57">
        <f t="shared" si="114"/>
        <v>0</v>
      </c>
      <c r="AQ453" s="57">
        <f t="shared" si="115"/>
        <v>0</v>
      </c>
      <c r="AR453" s="57">
        <f t="shared" si="104"/>
        <v>0</v>
      </c>
      <c r="AS453" s="57">
        <f t="shared" si="116"/>
        <v>0</v>
      </c>
    </row>
    <row r="454" spans="1:45" ht="15.75" customHeight="1" x14ac:dyDescent="0.3">
      <c r="A454" s="37">
        <v>28</v>
      </c>
      <c r="B454" s="26"/>
      <c r="C454" s="19"/>
      <c r="D454" s="20"/>
      <c r="E454" s="305"/>
      <c r="F454" s="63"/>
      <c r="G454" s="733"/>
      <c r="H454" s="141"/>
      <c r="I454" s="742"/>
      <c r="J454" s="398"/>
      <c r="K454" s="742"/>
      <c r="L454" s="150"/>
      <c r="M454" s="742"/>
      <c r="N454" s="238"/>
      <c r="O454" s="773"/>
      <c r="P454" s="216"/>
      <c r="Q454" s="742"/>
      <c r="R454" s="367"/>
      <c r="S454" s="742"/>
      <c r="T454" s="176"/>
      <c r="U454" s="969">
        <f t="shared" si="105"/>
        <v>0</v>
      </c>
      <c r="V454" s="954"/>
      <c r="W454" s="204"/>
      <c r="X454" s="112">
        <f t="shared" si="117"/>
        <v>0</v>
      </c>
      <c r="Y454" s="959">
        <f t="shared" si="106"/>
        <v>0</v>
      </c>
      <c r="Z454" s="975"/>
      <c r="AA454" s="17">
        <f t="shared" si="107"/>
        <v>0</v>
      </c>
      <c r="AB454" s="17">
        <f t="shared" si="108"/>
        <v>0</v>
      </c>
      <c r="AC454" s="17">
        <f t="shared" si="109"/>
        <v>0</v>
      </c>
      <c r="AD454" s="17">
        <f t="shared" si="110"/>
        <v>0</v>
      </c>
      <c r="AE454" s="17">
        <f t="shared" si="111"/>
        <v>0</v>
      </c>
      <c r="AF454" s="17">
        <f t="shared" si="112"/>
        <v>0</v>
      </c>
      <c r="AG454" s="17">
        <f t="shared" si="113"/>
        <v>0</v>
      </c>
      <c r="AP454" s="57">
        <f t="shared" si="114"/>
        <v>0</v>
      </c>
      <c r="AQ454" s="57">
        <f t="shared" si="115"/>
        <v>0</v>
      </c>
      <c r="AR454" s="57">
        <f t="shared" si="104"/>
        <v>0</v>
      </c>
      <c r="AS454" s="57">
        <f t="shared" si="116"/>
        <v>0</v>
      </c>
    </row>
    <row r="455" spans="1:45" ht="15.75" customHeight="1" x14ac:dyDescent="0.3">
      <c r="A455" s="37">
        <v>29</v>
      </c>
      <c r="B455" s="26"/>
      <c r="C455" s="26"/>
      <c r="D455" s="20"/>
      <c r="E455" s="305"/>
      <c r="F455" s="63"/>
      <c r="G455" s="733"/>
      <c r="H455" s="141"/>
      <c r="I455" s="742"/>
      <c r="J455" s="398"/>
      <c r="K455" s="742"/>
      <c r="L455" s="150"/>
      <c r="M455" s="742"/>
      <c r="N455" s="238"/>
      <c r="O455" s="773"/>
      <c r="P455" s="216"/>
      <c r="Q455" s="742"/>
      <c r="R455" s="367"/>
      <c r="S455" s="742"/>
      <c r="T455" s="176"/>
      <c r="U455" s="969">
        <f t="shared" si="105"/>
        <v>0</v>
      </c>
      <c r="V455" s="954"/>
      <c r="W455" s="204"/>
      <c r="X455" s="112">
        <f t="shared" si="117"/>
        <v>0</v>
      </c>
      <c r="Y455" s="959">
        <f t="shared" si="106"/>
        <v>0</v>
      </c>
      <c r="Z455" s="975"/>
      <c r="AA455" s="17">
        <f t="shared" si="107"/>
        <v>0</v>
      </c>
      <c r="AB455" s="17">
        <f t="shared" si="108"/>
        <v>0</v>
      </c>
      <c r="AC455" s="17">
        <f t="shared" si="109"/>
        <v>0</v>
      </c>
      <c r="AD455" s="17">
        <f t="shared" si="110"/>
        <v>0</v>
      </c>
      <c r="AE455" s="17">
        <f t="shared" si="111"/>
        <v>0</v>
      </c>
      <c r="AF455" s="17">
        <f t="shared" si="112"/>
        <v>0</v>
      </c>
      <c r="AG455" s="17">
        <f t="shared" si="113"/>
        <v>0</v>
      </c>
      <c r="AP455" s="57">
        <f t="shared" si="114"/>
        <v>0</v>
      </c>
      <c r="AQ455" s="57">
        <f t="shared" si="115"/>
        <v>0</v>
      </c>
      <c r="AR455" s="57">
        <f t="shared" si="104"/>
        <v>0</v>
      </c>
      <c r="AS455" s="57">
        <f t="shared" si="116"/>
        <v>0</v>
      </c>
    </row>
    <row r="456" spans="1:45" ht="15.75" customHeight="1" x14ac:dyDescent="0.3">
      <c r="A456" s="37">
        <v>30</v>
      </c>
      <c r="B456" s="26"/>
      <c r="C456" s="26"/>
      <c r="D456" s="20"/>
      <c r="E456" s="305"/>
      <c r="F456" s="63"/>
      <c r="G456" s="733"/>
      <c r="H456" s="141"/>
      <c r="I456" s="742"/>
      <c r="J456" s="398"/>
      <c r="K456" s="742"/>
      <c r="L456" s="150"/>
      <c r="M456" s="742"/>
      <c r="N456" s="238"/>
      <c r="O456" s="773"/>
      <c r="P456" s="216"/>
      <c r="Q456" s="742"/>
      <c r="R456" s="367"/>
      <c r="S456" s="742"/>
      <c r="T456" s="176"/>
      <c r="U456" s="969">
        <f t="shared" si="105"/>
        <v>0</v>
      </c>
      <c r="V456" s="954"/>
      <c r="W456" s="204"/>
      <c r="X456" s="112">
        <f t="shared" si="117"/>
        <v>0</v>
      </c>
      <c r="Y456" s="959">
        <f t="shared" si="106"/>
        <v>0</v>
      </c>
      <c r="Z456" s="975"/>
      <c r="AA456" s="17">
        <f t="shared" si="107"/>
        <v>0</v>
      </c>
      <c r="AB456" s="17">
        <f t="shared" si="108"/>
        <v>0</v>
      </c>
      <c r="AC456" s="17">
        <f t="shared" si="109"/>
        <v>0</v>
      </c>
      <c r="AD456" s="17">
        <f t="shared" si="110"/>
        <v>0</v>
      </c>
      <c r="AE456" s="17">
        <f t="shared" si="111"/>
        <v>0</v>
      </c>
      <c r="AF456" s="17">
        <f t="shared" si="112"/>
        <v>0</v>
      </c>
      <c r="AG456" s="17">
        <f t="shared" si="113"/>
        <v>0</v>
      </c>
      <c r="AP456" s="57">
        <f t="shared" si="114"/>
        <v>0</v>
      </c>
      <c r="AQ456" s="57">
        <f t="shared" si="115"/>
        <v>0</v>
      </c>
      <c r="AR456" s="57">
        <f t="shared" ref="AR456:AR519" si="118">AQ456-AP456</f>
        <v>0</v>
      </c>
      <c r="AS456" s="57">
        <f t="shared" si="116"/>
        <v>0</v>
      </c>
    </row>
    <row r="457" spans="1:45" ht="15.75" customHeight="1" x14ac:dyDescent="0.3">
      <c r="A457" s="37">
        <v>31</v>
      </c>
      <c r="B457" s="26"/>
      <c r="C457" s="19"/>
      <c r="D457" s="20"/>
      <c r="E457" s="305"/>
      <c r="F457" s="63"/>
      <c r="G457" s="733"/>
      <c r="H457" s="141"/>
      <c r="I457" s="742"/>
      <c r="J457" s="398"/>
      <c r="K457" s="742"/>
      <c r="L457" s="150"/>
      <c r="M457" s="742"/>
      <c r="N457" s="238"/>
      <c r="O457" s="773"/>
      <c r="P457" s="216"/>
      <c r="Q457" s="742"/>
      <c r="R457" s="367"/>
      <c r="S457" s="742"/>
      <c r="T457" s="176"/>
      <c r="U457" s="969">
        <f t="shared" ref="U457:U520" si="119">T457+R457+P457+N457+L457+J457+H457</f>
        <v>0</v>
      </c>
      <c r="V457" s="954"/>
      <c r="W457" s="204"/>
      <c r="X457" s="112">
        <f t="shared" si="117"/>
        <v>0</v>
      </c>
      <c r="Y457" s="959">
        <f t="shared" ref="Y457:Y520" si="120">G457+I457+K457+M457+O457+Q457+S457</f>
        <v>0</v>
      </c>
      <c r="Z457" s="975"/>
      <c r="AA457" s="17">
        <f t="shared" ref="AA457:AA520" si="121">H457*C457</f>
        <v>0</v>
      </c>
      <c r="AB457" s="17">
        <f t="shared" ref="AB457:AB520" si="122">J457*C457</f>
        <v>0</v>
      </c>
      <c r="AC457" s="17">
        <f t="shared" ref="AC457:AC520" si="123">L457*C457</f>
        <v>0</v>
      </c>
      <c r="AD457" s="17">
        <f t="shared" ref="AD457:AD520" si="124">N457*C457</f>
        <v>0</v>
      </c>
      <c r="AE457" s="17">
        <f t="shared" ref="AE457:AE520" si="125">P457*C457</f>
        <v>0</v>
      </c>
      <c r="AF457" s="17">
        <f t="shared" ref="AF457:AF520" si="126">R457*C457</f>
        <v>0</v>
      </c>
      <c r="AG457" s="17">
        <f t="shared" ref="AG457:AG520" si="127">T457*C457</f>
        <v>0</v>
      </c>
      <c r="AP457" s="57">
        <f t="shared" ref="AP457:AP520" si="128">U457*B457</f>
        <v>0</v>
      </c>
      <c r="AQ457" s="57">
        <f t="shared" ref="AQ457:AQ520" si="129">U457*C457</f>
        <v>0</v>
      </c>
      <c r="AR457" s="57">
        <f t="shared" si="118"/>
        <v>0</v>
      </c>
      <c r="AS457" s="57">
        <f t="shared" ref="AS457:AS520" si="130">X457*B457</f>
        <v>0</v>
      </c>
    </row>
    <row r="458" spans="1:45" ht="15.75" customHeight="1" x14ac:dyDescent="0.3">
      <c r="A458" s="37">
        <v>32</v>
      </c>
      <c r="B458" s="26"/>
      <c r="C458" s="19"/>
      <c r="D458" s="20"/>
      <c r="E458" s="305"/>
      <c r="F458" s="63"/>
      <c r="G458" s="733"/>
      <c r="H458" s="141"/>
      <c r="I458" s="742"/>
      <c r="J458" s="398"/>
      <c r="K458" s="742"/>
      <c r="L458" s="150"/>
      <c r="M458" s="742"/>
      <c r="N458" s="238"/>
      <c r="O458" s="773"/>
      <c r="P458" s="216"/>
      <c r="Q458" s="742"/>
      <c r="R458" s="367"/>
      <c r="S458" s="742"/>
      <c r="T458" s="176"/>
      <c r="U458" s="969">
        <f t="shared" si="119"/>
        <v>0</v>
      </c>
      <c r="V458" s="954"/>
      <c r="W458" s="204"/>
      <c r="X458" s="112">
        <f t="shared" si="117"/>
        <v>0</v>
      </c>
      <c r="Y458" s="959">
        <f t="shared" si="120"/>
        <v>0</v>
      </c>
      <c r="Z458" s="975"/>
      <c r="AA458" s="17">
        <f t="shared" si="121"/>
        <v>0</v>
      </c>
      <c r="AB458" s="17">
        <f t="shared" si="122"/>
        <v>0</v>
      </c>
      <c r="AC458" s="17">
        <f t="shared" si="123"/>
        <v>0</v>
      </c>
      <c r="AD458" s="17">
        <f t="shared" si="124"/>
        <v>0</v>
      </c>
      <c r="AE458" s="17">
        <f t="shared" si="125"/>
        <v>0</v>
      </c>
      <c r="AF458" s="17">
        <f t="shared" si="126"/>
        <v>0</v>
      </c>
      <c r="AG458" s="17">
        <f t="shared" si="127"/>
        <v>0</v>
      </c>
      <c r="AP458" s="57">
        <f t="shared" si="128"/>
        <v>0</v>
      </c>
      <c r="AQ458" s="57">
        <f t="shared" si="129"/>
        <v>0</v>
      </c>
      <c r="AR458" s="57">
        <f t="shared" si="118"/>
        <v>0</v>
      </c>
      <c r="AS458" s="57">
        <f t="shared" si="130"/>
        <v>0</v>
      </c>
    </row>
    <row r="459" spans="1:45" ht="15.75" customHeight="1" x14ac:dyDescent="0.3">
      <c r="A459" s="37">
        <v>33</v>
      </c>
      <c r="B459" s="26"/>
      <c r="C459" s="26"/>
      <c r="D459" s="20"/>
      <c r="E459" s="305"/>
      <c r="F459" s="63"/>
      <c r="G459" s="733"/>
      <c r="H459" s="141"/>
      <c r="I459" s="742"/>
      <c r="J459" s="398"/>
      <c r="K459" s="742"/>
      <c r="L459" s="150"/>
      <c r="M459" s="742"/>
      <c r="N459" s="238"/>
      <c r="O459" s="773"/>
      <c r="P459" s="216"/>
      <c r="Q459" s="742"/>
      <c r="R459" s="367"/>
      <c r="S459" s="742"/>
      <c r="T459" s="176"/>
      <c r="U459" s="969">
        <f t="shared" si="119"/>
        <v>0</v>
      </c>
      <c r="V459" s="954"/>
      <c r="W459" s="204"/>
      <c r="X459" s="112">
        <f t="shared" si="117"/>
        <v>0</v>
      </c>
      <c r="Y459" s="959">
        <f t="shared" si="120"/>
        <v>0</v>
      </c>
      <c r="Z459" s="975"/>
      <c r="AA459" s="17">
        <f t="shared" si="121"/>
        <v>0</v>
      </c>
      <c r="AB459" s="17">
        <f t="shared" si="122"/>
        <v>0</v>
      </c>
      <c r="AC459" s="17">
        <f t="shared" si="123"/>
        <v>0</v>
      </c>
      <c r="AD459" s="17">
        <f t="shared" si="124"/>
        <v>0</v>
      </c>
      <c r="AE459" s="17">
        <f t="shared" si="125"/>
        <v>0</v>
      </c>
      <c r="AF459" s="17">
        <f t="shared" si="126"/>
        <v>0</v>
      </c>
      <c r="AG459" s="17">
        <f t="shared" si="127"/>
        <v>0</v>
      </c>
      <c r="AP459" s="57">
        <f t="shared" si="128"/>
        <v>0</v>
      </c>
      <c r="AQ459" s="57">
        <f t="shared" si="129"/>
        <v>0</v>
      </c>
      <c r="AR459" s="57">
        <f t="shared" si="118"/>
        <v>0</v>
      </c>
      <c r="AS459" s="57">
        <f t="shared" si="130"/>
        <v>0</v>
      </c>
    </row>
    <row r="460" spans="1:45" ht="15.75" customHeight="1" x14ac:dyDescent="0.3">
      <c r="A460" s="37">
        <v>34</v>
      </c>
      <c r="B460" s="26"/>
      <c r="C460" s="26"/>
      <c r="D460" s="20"/>
      <c r="E460" s="305"/>
      <c r="F460" s="63"/>
      <c r="G460" s="733"/>
      <c r="H460" s="141"/>
      <c r="I460" s="742"/>
      <c r="J460" s="398"/>
      <c r="K460" s="742"/>
      <c r="L460" s="150"/>
      <c r="M460" s="742"/>
      <c r="N460" s="238"/>
      <c r="O460" s="773"/>
      <c r="P460" s="216"/>
      <c r="Q460" s="742"/>
      <c r="R460" s="367"/>
      <c r="S460" s="742"/>
      <c r="T460" s="176"/>
      <c r="U460" s="969">
        <f t="shared" si="119"/>
        <v>0</v>
      </c>
      <c r="V460" s="954"/>
      <c r="W460" s="204"/>
      <c r="X460" s="112">
        <f t="shared" si="117"/>
        <v>0</v>
      </c>
      <c r="Y460" s="959">
        <f t="shared" si="120"/>
        <v>0</v>
      </c>
      <c r="Z460" s="975"/>
      <c r="AA460" s="17">
        <f t="shared" si="121"/>
        <v>0</v>
      </c>
      <c r="AB460" s="17">
        <f t="shared" si="122"/>
        <v>0</v>
      </c>
      <c r="AC460" s="17">
        <f t="shared" si="123"/>
        <v>0</v>
      </c>
      <c r="AD460" s="17">
        <f t="shared" si="124"/>
        <v>0</v>
      </c>
      <c r="AE460" s="17">
        <f t="shared" si="125"/>
        <v>0</v>
      </c>
      <c r="AF460" s="17">
        <f t="shared" si="126"/>
        <v>0</v>
      </c>
      <c r="AG460" s="17">
        <f t="shared" si="127"/>
        <v>0</v>
      </c>
      <c r="AP460" s="57">
        <f t="shared" si="128"/>
        <v>0</v>
      </c>
      <c r="AQ460" s="57">
        <f t="shared" si="129"/>
        <v>0</v>
      </c>
      <c r="AR460" s="57">
        <f t="shared" si="118"/>
        <v>0</v>
      </c>
      <c r="AS460" s="57">
        <f t="shared" si="130"/>
        <v>0</v>
      </c>
    </row>
    <row r="461" spans="1:45" ht="15.75" customHeight="1" x14ac:dyDescent="0.3">
      <c r="A461" s="37">
        <v>35</v>
      </c>
      <c r="B461" s="26"/>
      <c r="C461" s="26"/>
      <c r="D461" s="20"/>
      <c r="E461" s="305"/>
      <c r="F461" s="63"/>
      <c r="G461" s="733"/>
      <c r="H461" s="141"/>
      <c r="I461" s="742"/>
      <c r="J461" s="398"/>
      <c r="K461" s="742"/>
      <c r="L461" s="150"/>
      <c r="M461" s="742"/>
      <c r="N461" s="238"/>
      <c r="O461" s="773"/>
      <c r="P461" s="216"/>
      <c r="Q461" s="742"/>
      <c r="R461" s="367"/>
      <c r="S461" s="742"/>
      <c r="T461" s="176"/>
      <c r="U461" s="969">
        <f t="shared" si="119"/>
        <v>0</v>
      </c>
      <c r="V461" s="954"/>
      <c r="W461" s="204"/>
      <c r="X461" s="112">
        <f t="shared" si="117"/>
        <v>0</v>
      </c>
      <c r="Y461" s="959">
        <f t="shared" si="120"/>
        <v>0</v>
      </c>
      <c r="Z461" s="975"/>
      <c r="AA461" s="17">
        <f t="shared" si="121"/>
        <v>0</v>
      </c>
      <c r="AB461" s="17">
        <f t="shared" si="122"/>
        <v>0</v>
      </c>
      <c r="AC461" s="17">
        <f t="shared" si="123"/>
        <v>0</v>
      </c>
      <c r="AD461" s="17">
        <f t="shared" si="124"/>
        <v>0</v>
      </c>
      <c r="AE461" s="17">
        <f t="shared" si="125"/>
        <v>0</v>
      </c>
      <c r="AF461" s="17">
        <f t="shared" si="126"/>
        <v>0</v>
      </c>
      <c r="AG461" s="17">
        <f t="shared" si="127"/>
        <v>0</v>
      </c>
      <c r="AP461" s="57">
        <f t="shared" si="128"/>
        <v>0</v>
      </c>
      <c r="AQ461" s="57">
        <f t="shared" si="129"/>
        <v>0</v>
      </c>
      <c r="AR461" s="57">
        <f t="shared" si="118"/>
        <v>0</v>
      </c>
      <c r="AS461" s="57">
        <f t="shared" si="130"/>
        <v>0</v>
      </c>
    </row>
    <row r="462" spans="1:45" ht="15.75" customHeight="1" x14ac:dyDescent="0.3">
      <c r="A462" s="37">
        <v>36</v>
      </c>
      <c r="B462" s="26"/>
      <c r="C462" s="26"/>
      <c r="D462" s="20"/>
      <c r="E462" s="305"/>
      <c r="F462" s="63"/>
      <c r="G462" s="733"/>
      <c r="H462" s="141"/>
      <c r="I462" s="742"/>
      <c r="J462" s="398"/>
      <c r="K462" s="742"/>
      <c r="L462" s="150"/>
      <c r="M462" s="742"/>
      <c r="N462" s="238"/>
      <c r="O462" s="773"/>
      <c r="P462" s="216"/>
      <c r="Q462" s="742"/>
      <c r="R462" s="367"/>
      <c r="S462" s="742"/>
      <c r="T462" s="176"/>
      <c r="U462" s="969">
        <f t="shared" si="119"/>
        <v>0</v>
      </c>
      <c r="V462" s="954"/>
      <c r="W462" s="204"/>
      <c r="X462" s="112">
        <f t="shared" si="117"/>
        <v>0</v>
      </c>
      <c r="Y462" s="959">
        <f t="shared" si="120"/>
        <v>0</v>
      </c>
      <c r="Z462" s="975"/>
      <c r="AA462" s="17">
        <f t="shared" si="121"/>
        <v>0</v>
      </c>
      <c r="AB462" s="17">
        <f t="shared" si="122"/>
        <v>0</v>
      </c>
      <c r="AC462" s="17">
        <f t="shared" si="123"/>
        <v>0</v>
      </c>
      <c r="AD462" s="17">
        <f t="shared" si="124"/>
        <v>0</v>
      </c>
      <c r="AE462" s="17">
        <f t="shared" si="125"/>
        <v>0</v>
      </c>
      <c r="AF462" s="17">
        <f t="shared" si="126"/>
        <v>0</v>
      </c>
      <c r="AG462" s="17">
        <f t="shared" si="127"/>
        <v>0</v>
      </c>
      <c r="AP462" s="57">
        <f t="shared" si="128"/>
        <v>0</v>
      </c>
      <c r="AQ462" s="57">
        <f t="shared" si="129"/>
        <v>0</v>
      </c>
      <c r="AR462" s="57">
        <f t="shared" si="118"/>
        <v>0</v>
      </c>
      <c r="AS462" s="57">
        <f t="shared" si="130"/>
        <v>0</v>
      </c>
    </row>
    <row r="463" spans="1:45" ht="15.75" customHeight="1" x14ac:dyDescent="0.3">
      <c r="A463" s="37">
        <v>37</v>
      </c>
      <c r="B463" s="26"/>
      <c r="C463" s="26"/>
      <c r="D463" s="20"/>
      <c r="E463" s="305"/>
      <c r="F463" s="63"/>
      <c r="G463" s="733"/>
      <c r="H463" s="141"/>
      <c r="I463" s="742"/>
      <c r="J463" s="398"/>
      <c r="K463" s="742"/>
      <c r="L463" s="150"/>
      <c r="M463" s="742"/>
      <c r="N463" s="238"/>
      <c r="O463" s="773"/>
      <c r="P463" s="216"/>
      <c r="Q463" s="742"/>
      <c r="R463" s="367"/>
      <c r="S463" s="742"/>
      <c r="T463" s="176"/>
      <c r="U463" s="969">
        <f t="shared" si="119"/>
        <v>0</v>
      </c>
      <c r="V463" s="954"/>
      <c r="W463" s="204"/>
      <c r="X463" s="112">
        <f t="shared" si="117"/>
        <v>0</v>
      </c>
      <c r="Y463" s="959">
        <f t="shared" si="120"/>
        <v>0</v>
      </c>
      <c r="Z463" s="975"/>
      <c r="AA463" s="17">
        <f t="shared" si="121"/>
        <v>0</v>
      </c>
      <c r="AB463" s="17">
        <f t="shared" si="122"/>
        <v>0</v>
      </c>
      <c r="AC463" s="17">
        <f t="shared" si="123"/>
        <v>0</v>
      </c>
      <c r="AD463" s="17">
        <f t="shared" si="124"/>
        <v>0</v>
      </c>
      <c r="AE463" s="17">
        <f t="shared" si="125"/>
        <v>0</v>
      </c>
      <c r="AF463" s="17">
        <f t="shared" si="126"/>
        <v>0</v>
      </c>
      <c r="AG463" s="17">
        <f t="shared" si="127"/>
        <v>0</v>
      </c>
      <c r="AP463" s="57">
        <f t="shared" si="128"/>
        <v>0</v>
      </c>
      <c r="AQ463" s="57">
        <f t="shared" si="129"/>
        <v>0</v>
      </c>
      <c r="AR463" s="57">
        <f t="shared" si="118"/>
        <v>0</v>
      </c>
      <c r="AS463" s="57">
        <f t="shared" si="130"/>
        <v>0</v>
      </c>
    </row>
    <row r="464" spans="1:45" ht="15.75" customHeight="1" x14ac:dyDescent="0.3">
      <c r="A464" s="37">
        <v>38</v>
      </c>
      <c r="B464" s="26"/>
      <c r="C464" s="26"/>
      <c r="D464" s="20"/>
      <c r="E464" s="305"/>
      <c r="F464" s="63"/>
      <c r="G464" s="733"/>
      <c r="H464" s="141"/>
      <c r="I464" s="742"/>
      <c r="J464" s="397"/>
      <c r="K464" s="742"/>
      <c r="L464" s="150"/>
      <c r="M464" s="742"/>
      <c r="N464" s="238"/>
      <c r="O464" s="773"/>
      <c r="P464" s="216"/>
      <c r="Q464" s="742"/>
      <c r="R464" s="367"/>
      <c r="S464" s="742"/>
      <c r="T464" s="176"/>
      <c r="U464" s="969">
        <f t="shared" si="119"/>
        <v>0</v>
      </c>
      <c r="V464" s="954"/>
      <c r="W464" s="204"/>
      <c r="X464" s="112">
        <f t="shared" si="117"/>
        <v>0</v>
      </c>
      <c r="Y464" s="959">
        <f t="shared" si="120"/>
        <v>0</v>
      </c>
      <c r="Z464" s="975"/>
      <c r="AA464" s="17">
        <f t="shared" si="121"/>
        <v>0</v>
      </c>
      <c r="AB464" s="17">
        <f t="shared" si="122"/>
        <v>0</v>
      </c>
      <c r="AC464" s="17">
        <f t="shared" si="123"/>
        <v>0</v>
      </c>
      <c r="AD464" s="17">
        <f t="shared" si="124"/>
        <v>0</v>
      </c>
      <c r="AE464" s="17">
        <f t="shared" si="125"/>
        <v>0</v>
      </c>
      <c r="AF464" s="17">
        <f t="shared" si="126"/>
        <v>0</v>
      </c>
      <c r="AG464" s="17">
        <f t="shared" si="127"/>
        <v>0</v>
      </c>
      <c r="AP464" s="57">
        <f t="shared" si="128"/>
        <v>0</v>
      </c>
      <c r="AQ464" s="57">
        <f t="shared" si="129"/>
        <v>0</v>
      </c>
      <c r="AR464" s="57">
        <f t="shared" si="118"/>
        <v>0</v>
      </c>
      <c r="AS464" s="57">
        <f t="shared" si="130"/>
        <v>0</v>
      </c>
    </row>
    <row r="465" spans="1:45" ht="15.75" customHeight="1" x14ac:dyDescent="0.3">
      <c r="A465" s="37">
        <v>39</v>
      </c>
      <c r="B465" s="26"/>
      <c r="C465" s="26"/>
      <c r="D465" s="20"/>
      <c r="E465" s="305"/>
      <c r="F465" s="63"/>
      <c r="G465" s="733"/>
      <c r="H465" s="141"/>
      <c r="I465" s="742"/>
      <c r="J465" s="397"/>
      <c r="K465" s="742"/>
      <c r="L465" s="150"/>
      <c r="M465" s="742"/>
      <c r="N465" s="238"/>
      <c r="O465" s="773"/>
      <c r="P465" s="216"/>
      <c r="Q465" s="742"/>
      <c r="R465" s="367"/>
      <c r="S465" s="742"/>
      <c r="T465" s="176"/>
      <c r="U465" s="969">
        <f t="shared" si="119"/>
        <v>0</v>
      </c>
      <c r="V465" s="954"/>
      <c r="W465" s="204"/>
      <c r="X465" s="112">
        <f t="shared" si="117"/>
        <v>0</v>
      </c>
      <c r="Y465" s="959">
        <f t="shared" si="120"/>
        <v>0</v>
      </c>
      <c r="Z465" s="975"/>
      <c r="AA465" s="17">
        <f t="shared" si="121"/>
        <v>0</v>
      </c>
      <c r="AB465" s="17">
        <f t="shared" si="122"/>
        <v>0</v>
      </c>
      <c r="AC465" s="17">
        <f t="shared" si="123"/>
        <v>0</v>
      </c>
      <c r="AD465" s="17">
        <f t="shared" si="124"/>
        <v>0</v>
      </c>
      <c r="AE465" s="17">
        <f t="shared" si="125"/>
        <v>0</v>
      </c>
      <c r="AF465" s="17">
        <f t="shared" si="126"/>
        <v>0</v>
      </c>
      <c r="AG465" s="17">
        <f t="shared" si="127"/>
        <v>0</v>
      </c>
      <c r="AP465" s="57">
        <f t="shared" si="128"/>
        <v>0</v>
      </c>
      <c r="AQ465" s="57">
        <f t="shared" si="129"/>
        <v>0</v>
      </c>
      <c r="AR465" s="57">
        <f t="shared" si="118"/>
        <v>0</v>
      </c>
      <c r="AS465" s="57">
        <f t="shared" si="130"/>
        <v>0</v>
      </c>
    </row>
    <row r="466" spans="1:45" ht="15.75" customHeight="1" x14ac:dyDescent="0.3">
      <c r="A466" s="37">
        <v>40</v>
      </c>
      <c r="B466" s="26"/>
      <c r="C466" s="26"/>
      <c r="D466" s="20"/>
      <c r="E466" s="305"/>
      <c r="F466" s="63"/>
      <c r="G466" s="733"/>
      <c r="H466" s="141"/>
      <c r="I466" s="742"/>
      <c r="J466" s="397"/>
      <c r="K466" s="742"/>
      <c r="L466" s="150"/>
      <c r="M466" s="742"/>
      <c r="N466" s="238"/>
      <c r="O466" s="773"/>
      <c r="P466" s="216"/>
      <c r="Q466" s="742"/>
      <c r="R466" s="367"/>
      <c r="S466" s="742"/>
      <c r="T466" s="176"/>
      <c r="U466" s="969">
        <f t="shared" si="119"/>
        <v>0</v>
      </c>
      <c r="V466" s="954"/>
      <c r="W466" s="204"/>
      <c r="X466" s="112">
        <f t="shared" si="117"/>
        <v>0</v>
      </c>
      <c r="Y466" s="959">
        <f t="shared" si="120"/>
        <v>0</v>
      </c>
      <c r="Z466" s="975"/>
      <c r="AA466" s="17">
        <f t="shared" si="121"/>
        <v>0</v>
      </c>
      <c r="AB466" s="17">
        <f t="shared" si="122"/>
        <v>0</v>
      </c>
      <c r="AC466" s="17">
        <f t="shared" si="123"/>
        <v>0</v>
      </c>
      <c r="AD466" s="17">
        <f t="shared" si="124"/>
        <v>0</v>
      </c>
      <c r="AE466" s="17">
        <f t="shared" si="125"/>
        <v>0</v>
      </c>
      <c r="AF466" s="17">
        <f t="shared" si="126"/>
        <v>0</v>
      </c>
      <c r="AG466" s="17">
        <f t="shared" si="127"/>
        <v>0</v>
      </c>
      <c r="AP466" s="57">
        <f t="shared" si="128"/>
        <v>0</v>
      </c>
      <c r="AQ466" s="57">
        <f t="shared" si="129"/>
        <v>0</v>
      </c>
      <c r="AR466" s="57">
        <f t="shared" si="118"/>
        <v>0</v>
      </c>
      <c r="AS466" s="57">
        <f t="shared" si="130"/>
        <v>0</v>
      </c>
    </row>
    <row r="467" spans="1:45" ht="15.75" customHeight="1" x14ac:dyDescent="0.3">
      <c r="A467" s="37">
        <v>41</v>
      </c>
      <c r="B467" s="26"/>
      <c r="C467" s="26"/>
      <c r="D467" s="20"/>
      <c r="E467" s="305"/>
      <c r="F467" s="63"/>
      <c r="G467" s="733"/>
      <c r="H467" s="141"/>
      <c r="I467" s="742"/>
      <c r="J467" s="397"/>
      <c r="K467" s="742"/>
      <c r="L467" s="150"/>
      <c r="M467" s="742"/>
      <c r="N467" s="238"/>
      <c r="O467" s="773"/>
      <c r="P467" s="216"/>
      <c r="Q467" s="742"/>
      <c r="R467" s="367"/>
      <c r="S467" s="742"/>
      <c r="T467" s="176"/>
      <c r="U467" s="969">
        <f t="shared" si="119"/>
        <v>0</v>
      </c>
      <c r="V467" s="954"/>
      <c r="W467" s="204"/>
      <c r="X467" s="112">
        <f t="shared" si="117"/>
        <v>0</v>
      </c>
      <c r="Y467" s="959">
        <f t="shared" si="120"/>
        <v>0</v>
      </c>
      <c r="Z467" s="975"/>
      <c r="AA467" s="17">
        <f t="shared" si="121"/>
        <v>0</v>
      </c>
      <c r="AB467" s="17">
        <f t="shared" si="122"/>
        <v>0</v>
      </c>
      <c r="AC467" s="17">
        <f t="shared" si="123"/>
        <v>0</v>
      </c>
      <c r="AD467" s="17">
        <f t="shared" si="124"/>
        <v>0</v>
      </c>
      <c r="AE467" s="17">
        <f t="shared" si="125"/>
        <v>0</v>
      </c>
      <c r="AF467" s="17">
        <f t="shared" si="126"/>
        <v>0</v>
      </c>
      <c r="AG467" s="17">
        <f t="shared" si="127"/>
        <v>0</v>
      </c>
      <c r="AP467" s="57">
        <f t="shared" si="128"/>
        <v>0</v>
      </c>
      <c r="AQ467" s="57">
        <f t="shared" si="129"/>
        <v>0</v>
      </c>
      <c r="AR467" s="57">
        <f t="shared" si="118"/>
        <v>0</v>
      </c>
      <c r="AS467" s="57">
        <f t="shared" si="130"/>
        <v>0</v>
      </c>
    </row>
    <row r="468" spans="1:45" ht="15.75" customHeight="1" x14ac:dyDescent="0.3">
      <c r="A468" s="37">
        <v>42</v>
      </c>
      <c r="B468" s="26"/>
      <c r="C468" s="19"/>
      <c r="D468" s="20"/>
      <c r="E468" s="305"/>
      <c r="F468" s="63"/>
      <c r="G468" s="733"/>
      <c r="H468" s="141"/>
      <c r="I468" s="742"/>
      <c r="J468" s="397"/>
      <c r="K468" s="742"/>
      <c r="L468" s="150"/>
      <c r="M468" s="742"/>
      <c r="N468" s="238"/>
      <c r="O468" s="773"/>
      <c r="P468" s="216"/>
      <c r="Q468" s="742"/>
      <c r="R468" s="367"/>
      <c r="S468" s="742"/>
      <c r="T468" s="176"/>
      <c r="U468" s="969">
        <f t="shared" si="119"/>
        <v>0</v>
      </c>
      <c r="V468" s="954"/>
      <c r="W468" s="204"/>
      <c r="X468" s="112">
        <f t="shared" si="117"/>
        <v>0</v>
      </c>
      <c r="Y468" s="959">
        <f t="shared" si="120"/>
        <v>0</v>
      </c>
      <c r="Z468" s="975"/>
      <c r="AA468" s="17">
        <f t="shared" si="121"/>
        <v>0</v>
      </c>
      <c r="AB468" s="17">
        <f t="shared" si="122"/>
        <v>0</v>
      </c>
      <c r="AC468" s="17">
        <f t="shared" si="123"/>
        <v>0</v>
      </c>
      <c r="AD468" s="17">
        <f t="shared" si="124"/>
        <v>0</v>
      </c>
      <c r="AE468" s="17">
        <f t="shared" si="125"/>
        <v>0</v>
      </c>
      <c r="AF468" s="17">
        <f t="shared" si="126"/>
        <v>0</v>
      </c>
      <c r="AG468" s="17">
        <f t="shared" si="127"/>
        <v>0</v>
      </c>
      <c r="AP468" s="57">
        <f t="shared" si="128"/>
        <v>0</v>
      </c>
      <c r="AQ468" s="57">
        <f t="shared" si="129"/>
        <v>0</v>
      </c>
      <c r="AR468" s="57">
        <f t="shared" si="118"/>
        <v>0</v>
      </c>
      <c r="AS468" s="57">
        <f t="shared" si="130"/>
        <v>0</v>
      </c>
    </row>
    <row r="469" spans="1:45" ht="15.75" customHeight="1" x14ac:dyDescent="0.3">
      <c r="A469" s="37">
        <v>43</v>
      </c>
      <c r="B469" s="26"/>
      <c r="C469" s="19"/>
      <c r="D469" s="20"/>
      <c r="E469" s="305"/>
      <c r="F469" s="63"/>
      <c r="G469" s="733"/>
      <c r="H469" s="141"/>
      <c r="I469" s="742"/>
      <c r="J469" s="397"/>
      <c r="K469" s="742"/>
      <c r="L469" s="150"/>
      <c r="M469" s="742"/>
      <c r="N469" s="238"/>
      <c r="O469" s="773"/>
      <c r="P469" s="216"/>
      <c r="Q469" s="742"/>
      <c r="R469" s="367"/>
      <c r="S469" s="742"/>
      <c r="T469" s="176"/>
      <c r="U469" s="969">
        <f t="shared" si="119"/>
        <v>0</v>
      </c>
      <c r="V469" s="954"/>
      <c r="W469" s="204"/>
      <c r="X469" s="112">
        <f t="shared" si="117"/>
        <v>0</v>
      </c>
      <c r="Y469" s="959">
        <f t="shared" si="120"/>
        <v>0</v>
      </c>
      <c r="Z469" s="975"/>
      <c r="AA469" s="17">
        <f t="shared" si="121"/>
        <v>0</v>
      </c>
      <c r="AB469" s="17">
        <f t="shared" si="122"/>
        <v>0</v>
      </c>
      <c r="AC469" s="17">
        <f t="shared" si="123"/>
        <v>0</v>
      </c>
      <c r="AD469" s="17">
        <f t="shared" si="124"/>
        <v>0</v>
      </c>
      <c r="AE469" s="17">
        <f t="shared" si="125"/>
        <v>0</v>
      </c>
      <c r="AF469" s="17">
        <f t="shared" si="126"/>
        <v>0</v>
      </c>
      <c r="AG469" s="17">
        <f t="shared" si="127"/>
        <v>0</v>
      </c>
      <c r="AP469" s="57">
        <f t="shared" si="128"/>
        <v>0</v>
      </c>
      <c r="AQ469" s="57">
        <f t="shared" si="129"/>
        <v>0</v>
      </c>
      <c r="AR469" s="57">
        <f t="shared" si="118"/>
        <v>0</v>
      </c>
      <c r="AS469" s="57">
        <f t="shared" si="130"/>
        <v>0</v>
      </c>
    </row>
    <row r="470" spans="1:45" ht="15.75" customHeight="1" x14ac:dyDescent="0.3">
      <c r="A470" s="37">
        <v>44</v>
      </c>
      <c r="B470" s="26"/>
      <c r="C470" s="19"/>
      <c r="D470" s="20"/>
      <c r="E470" s="305"/>
      <c r="F470" s="63"/>
      <c r="G470" s="733"/>
      <c r="H470" s="141"/>
      <c r="I470" s="742"/>
      <c r="J470" s="397"/>
      <c r="K470" s="742"/>
      <c r="L470" s="150"/>
      <c r="M470" s="742"/>
      <c r="N470" s="238"/>
      <c r="O470" s="773"/>
      <c r="P470" s="216"/>
      <c r="Q470" s="742"/>
      <c r="R470" s="367"/>
      <c r="S470" s="742"/>
      <c r="T470" s="176"/>
      <c r="U470" s="969">
        <f t="shared" si="119"/>
        <v>0</v>
      </c>
      <c r="V470" s="954"/>
      <c r="W470" s="204"/>
      <c r="X470" s="112">
        <f t="shared" si="117"/>
        <v>0</v>
      </c>
      <c r="Y470" s="959">
        <f t="shared" si="120"/>
        <v>0</v>
      </c>
      <c r="Z470" s="975"/>
      <c r="AA470" s="17">
        <f t="shared" si="121"/>
        <v>0</v>
      </c>
      <c r="AB470" s="17">
        <f t="shared" si="122"/>
        <v>0</v>
      </c>
      <c r="AC470" s="17">
        <f t="shared" si="123"/>
        <v>0</v>
      </c>
      <c r="AD470" s="17">
        <f t="shared" si="124"/>
        <v>0</v>
      </c>
      <c r="AE470" s="17">
        <f t="shared" si="125"/>
        <v>0</v>
      </c>
      <c r="AF470" s="17">
        <f t="shared" si="126"/>
        <v>0</v>
      </c>
      <c r="AG470" s="17">
        <f t="shared" si="127"/>
        <v>0</v>
      </c>
      <c r="AP470" s="57">
        <f t="shared" si="128"/>
        <v>0</v>
      </c>
      <c r="AQ470" s="57">
        <f t="shared" si="129"/>
        <v>0</v>
      </c>
      <c r="AR470" s="57">
        <f t="shared" si="118"/>
        <v>0</v>
      </c>
      <c r="AS470" s="57">
        <f t="shared" si="130"/>
        <v>0</v>
      </c>
    </row>
    <row r="471" spans="1:45" ht="15.75" customHeight="1" x14ac:dyDescent="0.3">
      <c r="A471" s="37">
        <v>45</v>
      </c>
      <c r="B471" s="18"/>
      <c r="C471" s="18"/>
      <c r="D471" s="20"/>
      <c r="E471" s="305"/>
      <c r="F471" s="63"/>
      <c r="G471" s="733"/>
      <c r="H471" s="141"/>
      <c r="I471" s="742"/>
      <c r="J471" s="397"/>
      <c r="K471" s="742"/>
      <c r="L471" s="150"/>
      <c r="M471" s="742"/>
      <c r="N471" s="238"/>
      <c r="O471" s="773"/>
      <c r="P471" s="216"/>
      <c r="Q471" s="742"/>
      <c r="R471" s="367"/>
      <c r="S471" s="742"/>
      <c r="T471" s="176"/>
      <c r="U471" s="969">
        <f t="shared" si="119"/>
        <v>0</v>
      </c>
      <c r="V471" s="954"/>
      <c r="W471" s="204"/>
      <c r="X471" s="112">
        <f t="shared" si="117"/>
        <v>0</v>
      </c>
      <c r="Y471" s="959">
        <f t="shared" si="120"/>
        <v>0</v>
      </c>
      <c r="Z471" s="975"/>
      <c r="AA471" s="17">
        <f t="shared" si="121"/>
        <v>0</v>
      </c>
      <c r="AB471" s="17">
        <f t="shared" si="122"/>
        <v>0</v>
      </c>
      <c r="AC471" s="17">
        <f t="shared" si="123"/>
        <v>0</v>
      </c>
      <c r="AD471" s="17">
        <f t="shared" si="124"/>
        <v>0</v>
      </c>
      <c r="AE471" s="17">
        <f t="shared" si="125"/>
        <v>0</v>
      </c>
      <c r="AF471" s="17">
        <f t="shared" si="126"/>
        <v>0</v>
      </c>
      <c r="AG471" s="17">
        <f t="shared" si="127"/>
        <v>0</v>
      </c>
      <c r="AP471" s="57">
        <f t="shared" si="128"/>
        <v>0</v>
      </c>
      <c r="AQ471" s="57">
        <f t="shared" si="129"/>
        <v>0</v>
      </c>
      <c r="AR471" s="57">
        <f t="shared" si="118"/>
        <v>0</v>
      </c>
      <c r="AS471" s="57">
        <f t="shared" si="130"/>
        <v>0</v>
      </c>
    </row>
    <row r="472" spans="1:45" ht="15.75" customHeight="1" x14ac:dyDescent="0.3">
      <c r="A472" s="37">
        <v>46</v>
      </c>
      <c r="B472" s="18"/>
      <c r="C472" s="18"/>
      <c r="D472" s="20"/>
      <c r="E472" s="305"/>
      <c r="F472" s="63"/>
      <c r="G472" s="733"/>
      <c r="H472" s="141"/>
      <c r="I472" s="742"/>
      <c r="J472" s="397"/>
      <c r="K472" s="742"/>
      <c r="L472" s="150"/>
      <c r="M472" s="742"/>
      <c r="N472" s="238"/>
      <c r="O472" s="773"/>
      <c r="P472" s="216"/>
      <c r="Q472" s="742"/>
      <c r="R472" s="367"/>
      <c r="S472" s="742"/>
      <c r="T472" s="176"/>
      <c r="U472" s="969">
        <f t="shared" si="119"/>
        <v>0</v>
      </c>
      <c r="V472" s="954"/>
      <c r="W472" s="204"/>
      <c r="X472" s="112">
        <f t="shared" si="117"/>
        <v>0</v>
      </c>
      <c r="Y472" s="959">
        <f t="shared" si="120"/>
        <v>0</v>
      </c>
      <c r="Z472" s="975"/>
      <c r="AA472" s="17">
        <f t="shared" si="121"/>
        <v>0</v>
      </c>
      <c r="AB472" s="17">
        <f t="shared" si="122"/>
        <v>0</v>
      </c>
      <c r="AC472" s="17">
        <f t="shared" si="123"/>
        <v>0</v>
      </c>
      <c r="AD472" s="17">
        <f t="shared" si="124"/>
        <v>0</v>
      </c>
      <c r="AE472" s="17">
        <f t="shared" si="125"/>
        <v>0</v>
      </c>
      <c r="AF472" s="17">
        <f t="shared" si="126"/>
        <v>0</v>
      </c>
      <c r="AG472" s="17">
        <f t="shared" si="127"/>
        <v>0</v>
      </c>
      <c r="AP472" s="57">
        <f t="shared" si="128"/>
        <v>0</v>
      </c>
      <c r="AQ472" s="57">
        <f t="shared" si="129"/>
        <v>0</v>
      </c>
      <c r="AR472" s="57">
        <f t="shared" si="118"/>
        <v>0</v>
      </c>
      <c r="AS472" s="57">
        <f t="shared" si="130"/>
        <v>0</v>
      </c>
    </row>
    <row r="473" spans="1:45" ht="15.75" customHeight="1" x14ac:dyDescent="0.3">
      <c r="A473" s="37">
        <v>47</v>
      </c>
      <c r="B473" s="18"/>
      <c r="C473" s="18"/>
      <c r="D473" s="20"/>
      <c r="E473" s="305"/>
      <c r="F473" s="63"/>
      <c r="G473" s="733"/>
      <c r="H473" s="141"/>
      <c r="I473" s="742"/>
      <c r="J473" s="397"/>
      <c r="K473" s="742"/>
      <c r="L473" s="150"/>
      <c r="M473" s="742"/>
      <c r="N473" s="238"/>
      <c r="O473" s="773"/>
      <c r="P473" s="216"/>
      <c r="Q473" s="742"/>
      <c r="R473" s="367"/>
      <c r="S473" s="742"/>
      <c r="T473" s="176"/>
      <c r="U473" s="969">
        <f t="shared" si="119"/>
        <v>0</v>
      </c>
      <c r="V473" s="954"/>
      <c r="W473" s="204"/>
      <c r="X473" s="112">
        <f t="shared" si="117"/>
        <v>0</v>
      </c>
      <c r="Y473" s="959">
        <f t="shared" si="120"/>
        <v>0</v>
      </c>
      <c r="Z473" s="975"/>
      <c r="AA473" s="17">
        <f t="shared" si="121"/>
        <v>0</v>
      </c>
      <c r="AB473" s="17">
        <f t="shared" si="122"/>
        <v>0</v>
      </c>
      <c r="AC473" s="17">
        <f t="shared" si="123"/>
        <v>0</v>
      </c>
      <c r="AD473" s="17">
        <f t="shared" si="124"/>
        <v>0</v>
      </c>
      <c r="AE473" s="17">
        <f t="shared" si="125"/>
        <v>0</v>
      </c>
      <c r="AF473" s="17">
        <f t="shared" si="126"/>
        <v>0</v>
      </c>
      <c r="AG473" s="17">
        <f t="shared" si="127"/>
        <v>0</v>
      </c>
      <c r="AP473" s="57">
        <f t="shared" si="128"/>
        <v>0</v>
      </c>
      <c r="AQ473" s="57">
        <f t="shared" si="129"/>
        <v>0</v>
      </c>
      <c r="AR473" s="57">
        <f t="shared" si="118"/>
        <v>0</v>
      </c>
      <c r="AS473" s="57">
        <f t="shared" si="130"/>
        <v>0</v>
      </c>
    </row>
    <row r="474" spans="1:45" ht="15.75" customHeight="1" x14ac:dyDescent="0.3">
      <c r="A474" s="37">
        <v>48</v>
      </c>
      <c r="B474" s="18"/>
      <c r="C474" s="18"/>
      <c r="D474" s="20"/>
      <c r="E474" s="305"/>
      <c r="F474" s="63"/>
      <c r="G474" s="733"/>
      <c r="H474" s="141"/>
      <c r="I474" s="742"/>
      <c r="J474" s="397"/>
      <c r="K474" s="742"/>
      <c r="L474" s="150"/>
      <c r="M474" s="742"/>
      <c r="N474" s="238"/>
      <c r="O474" s="773"/>
      <c r="P474" s="216"/>
      <c r="Q474" s="742"/>
      <c r="R474" s="367"/>
      <c r="S474" s="742"/>
      <c r="T474" s="176"/>
      <c r="U474" s="969">
        <f t="shared" si="119"/>
        <v>0</v>
      </c>
      <c r="V474" s="954"/>
      <c r="W474" s="204"/>
      <c r="X474" s="112">
        <f t="shared" si="117"/>
        <v>0</v>
      </c>
      <c r="Y474" s="959">
        <f t="shared" si="120"/>
        <v>0</v>
      </c>
      <c r="Z474" s="975"/>
      <c r="AA474" s="17">
        <f t="shared" si="121"/>
        <v>0</v>
      </c>
      <c r="AB474" s="17">
        <f t="shared" si="122"/>
        <v>0</v>
      </c>
      <c r="AC474" s="17">
        <f t="shared" si="123"/>
        <v>0</v>
      </c>
      <c r="AD474" s="17">
        <f t="shared" si="124"/>
        <v>0</v>
      </c>
      <c r="AE474" s="17">
        <f t="shared" si="125"/>
        <v>0</v>
      </c>
      <c r="AF474" s="17">
        <f t="shared" si="126"/>
        <v>0</v>
      </c>
      <c r="AG474" s="17">
        <f t="shared" si="127"/>
        <v>0</v>
      </c>
      <c r="AP474" s="57">
        <f t="shared" si="128"/>
        <v>0</v>
      </c>
      <c r="AQ474" s="57">
        <f t="shared" si="129"/>
        <v>0</v>
      </c>
      <c r="AR474" s="57">
        <f t="shared" si="118"/>
        <v>0</v>
      </c>
      <c r="AS474" s="57">
        <f t="shared" si="130"/>
        <v>0</v>
      </c>
    </row>
    <row r="475" spans="1:45" ht="15.75" customHeight="1" x14ac:dyDescent="0.3">
      <c r="A475" s="37">
        <v>49</v>
      </c>
      <c r="B475" s="18"/>
      <c r="C475" s="18"/>
      <c r="D475" s="20"/>
      <c r="E475" s="305"/>
      <c r="F475" s="63"/>
      <c r="G475" s="733"/>
      <c r="H475" s="141"/>
      <c r="I475" s="742"/>
      <c r="J475" s="397"/>
      <c r="K475" s="742"/>
      <c r="L475" s="150"/>
      <c r="M475" s="742"/>
      <c r="N475" s="238"/>
      <c r="O475" s="773"/>
      <c r="P475" s="216"/>
      <c r="Q475" s="742"/>
      <c r="R475" s="367"/>
      <c r="S475" s="742"/>
      <c r="T475" s="176"/>
      <c r="U475" s="969">
        <f t="shared" si="119"/>
        <v>0</v>
      </c>
      <c r="V475" s="954"/>
      <c r="W475" s="204"/>
      <c r="X475" s="112">
        <f t="shared" si="117"/>
        <v>0</v>
      </c>
      <c r="Y475" s="959">
        <f t="shared" si="120"/>
        <v>0</v>
      </c>
      <c r="Z475" s="975"/>
      <c r="AA475" s="17">
        <f t="shared" si="121"/>
        <v>0</v>
      </c>
      <c r="AB475" s="17">
        <f t="shared" si="122"/>
        <v>0</v>
      </c>
      <c r="AC475" s="17">
        <f t="shared" si="123"/>
        <v>0</v>
      </c>
      <c r="AD475" s="17">
        <f t="shared" si="124"/>
        <v>0</v>
      </c>
      <c r="AE475" s="17">
        <f t="shared" si="125"/>
        <v>0</v>
      </c>
      <c r="AF475" s="17">
        <f t="shared" si="126"/>
        <v>0</v>
      </c>
      <c r="AG475" s="17">
        <f t="shared" si="127"/>
        <v>0</v>
      </c>
      <c r="AP475" s="57">
        <f t="shared" si="128"/>
        <v>0</v>
      </c>
      <c r="AQ475" s="57">
        <f t="shared" si="129"/>
        <v>0</v>
      </c>
      <c r="AR475" s="57">
        <f t="shared" si="118"/>
        <v>0</v>
      </c>
      <c r="AS475" s="57">
        <f t="shared" si="130"/>
        <v>0</v>
      </c>
    </row>
    <row r="476" spans="1:45" ht="15.75" customHeight="1" x14ac:dyDescent="0.3">
      <c r="A476" s="37">
        <v>50</v>
      </c>
      <c r="B476" s="18"/>
      <c r="C476" s="18"/>
      <c r="D476" s="20"/>
      <c r="E476" s="305"/>
      <c r="F476" s="63"/>
      <c r="G476" s="733"/>
      <c r="H476" s="141"/>
      <c r="I476" s="742"/>
      <c r="J476" s="397"/>
      <c r="K476" s="742"/>
      <c r="L476" s="150"/>
      <c r="M476" s="742"/>
      <c r="N476" s="238"/>
      <c r="O476" s="773"/>
      <c r="P476" s="216"/>
      <c r="Q476" s="742"/>
      <c r="R476" s="367"/>
      <c r="S476" s="742"/>
      <c r="T476" s="176"/>
      <c r="U476" s="969">
        <f t="shared" si="119"/>
        <v>0</v>
      </c>
      <c r="V476" s="954"/>
      <c r="W476" s="204"/>
      <c r="X476" s="112">
        <f t="shared" si="117"/>
        <v>0</v>
      </c>
      <c r="Y476" s="959">
        <f t="shared" si="120"/>
        <v>0</v>
      </c>
      <c r="Z476" s="975"/>
      <c r="AA476" s="17">
        <f t="shared" si="121"/>
        <v>0</v>
      </c>
      <c r="AB476" s="17">
        <f t="shared" si="122"/>
        <v>0</v>
      </c>
      <c r="AC476" s="17">
        <f t="shared" si="123"/>
        <v>0</v>
      </c>
      <c r="AD476" s="17">
        <f t="shared" si="124"/>
        <v>0</v>
      </c>
      <c r="AE476" s="17">
        <f t="shared" si="125"/>
        <v>0</v>
      </c>
      <c r="AF476" s="17">
        <f t="shared" si="126"/>
        <v>0</v>
      </c>
      <c r="AG476" s="17">
        <f t="shared" si="127"/>
        <v>0</v>
      </c>
      <c r="AP476" s="57">
        <f t="shared" si="128"/>
        <v>0</v>
      </c>
      <c r="AQ476" s="57">
        <f t="shared" si="129"/>
        <v>0</v>
      </c>
      <c r="AR476" s="57">
        <f t="shared" si="118"/>
        <v>0</v>
      </c>
      <c r="AS476" s="57">
        <f t="shared" si="130"/>
        <v>0</v>
      </c>
    </row>
    <row r="477" spans="1:45" ht="15.75" customHeight="1" x14ac:dyDescent="0.3">
      <c r="A477" s="37">
        <v>51</v>
      </c>
      <c r="B477" s="18"/>
      <c r="C477" s="18"/>
      <c r="D477" s="20"/>
      <c r="E477" s="305"/>
      <c r="F477" s="63"/>
      <c r="G477" s="733"/>
      <c r="H477" s="141"/>
      <c r="I477" s="742"/>
      <c r="J477" s="397"/>
      <c r="K477" s="742"/>
      <c r="L477" s="150"/>
      <c r="M477" s="742"/>
      <c r="N477" s="238"/>
      <c r="O477" s="773"/>
      <c r="P477" s="216"/>
      <c r="Q477" s="742"/>
      <c r="R477" s="367"/>
      <c r="S477" s="742"/>
      <c r="T477" s="176"/>
      <c r="U477" s="969">
        <f t="shared" si="119"/>
        <v>0</v>
      </c>
      <c r="V477" s="954"/>
      <c r="W477" s="204"/>
      <c r="X477" s="112">
        <f t="shared" si="117"/>
        <v>0</v>
      </c>
      <c r="Y477" s="959">
        <f t="shared" si="120"/>
        <v>0</v>
      </c>
      <c r="Z477" s="975"/>
      <c r="AA477" s="17">
        <f t="shared" si="121"/>
        <v>0</v>
      </c>
      <c r="AB477" s="17">
        <f t="shared" si="122"/>
        <v>0</v>
      </c>
      <c r="AC477" s="17">
        <f t="shared" si="123"/>
        <v>0</v>
      </c>
      <c r="AD477" s="17">
        <f t="shared" si="124"/>
        <v>0</v>
      </c>
      <c r="AE477" s="17">
        <f t="shared" si="125"/>
        <v>0</v>
      </c>
      <c r="AF477" s="17">
        <f t="shared" si="126"/>
        <v>0</v>
      </c>
      <c r="AG477" s="17">
        <f t="shared" si="127"/>
        <v>0</v>
      </c>
      <c r="AP477" s="57">
        <f t="shared" si="128"/>
        <v>0</v>
      </c>
      <c r="AQ477" s="57">
        <f t="shared" si="129"/>
        <v>0</v>
      </c>
      <c r="AR477" s="57">
        <f t="shared" si="118"/>
        <v>0</v>
      </c>
      <c r="AS477" s="57">
        <f t="shared" si="130"/>
        <v>0</v>
      </c>
    </row>
    <row r="478" spans="1:45" ht="15.75" customHeight="1" x14ac:dyDescent="0.3">
      <c r="A478" s="37">
        <v>52</v>
      </c>
      <c r="B478" s="18"/>
      <c r="C478" s="18"/>
      <c r="D478" s="20"/>
      <c r="E478" s="305"/>
      <c r="F478" s="63"/>
      <c r="G478" s="733"/>
      <c r="H478" s="141"/>
      <c r="I478" s="742"/>
      <c r="J478" s="397"/>
      <c r="K478" s="742"/>
      <c r="L478" s="150"/>
      <c r="M478" s="742"/>
      <c r="N478" s="238"/>
      <c r="O478" s="773"/>
      <c r="P478" s="216"/>
      <c r="Q478" s="742"/>
      <c r="R478" s="367"/>
      <c r="S478" s="742"/>
      <c r="T478" s="176"/>
      <c r="U478" s="969">
        <f t="shared" si="119"/>
        <v>0</v>
      </c>
      <c r="V478" s="954"/>
      <c r="W478" s="204"/>
      <c r="X478" s="112">
        <f t="shared" si="117"/>
        <v>0</v>
      </c>
      <c r="Y478" s="959">
        <f t="shared" si="120"/>
        <v>0</v>
      </c>
      <c r="Z478" s="975"/>
      <c r="AA478" s="17">
        <f t="shared" si="121"/>
        <v>0</v>
      </c>
      <c r="AB478" s="17">
        <f t="shared" si="122"/>
        <v>0</v>
      </c>
      <c r="AC478" s="17">
        <f t="shared" si="123"/>
        <v>0</v>
      </c>
      <c r="AD478" s="17">
        <f t="shared" si="124"/>
        <v>0</v>
      </c>
      <c r="AE478" s="17">
        <f t="shared" si="125"/>
        <v>0</v>
      </c>
      <c r="AF478" s="17">
        <f t="shared" si="126"/>
        <v>0</v>
      </c>
      <c r="AG478" s="17">
        <f t="shared" si="127"/>
        <v>0</v>
      </c>
      <c r="AP478" s="57">
        <f t="shared" si="128"/>
        <v>0</v>
      </c>
      <c r="AQ478" s="57">
        <f t="shared" si="129"/>
        <v>0</v>
      </c>
      <c r="AR478" s="57">
        <f t="shared" si="118"/>
        <v>0</v>
      </c>
      <c r="AS478" s="57">
        <f t="shared" si="130"/>
        <v>0</v>
      </c>
    </row>
    <row r="479" spans="1:45" ht="15.75" customHeight="1" x14ac:dyDescent="0.3">
      <c r="A479" s="37">
        <v>53</v>
      </c>
      <c r="B479" s="18"/>
      <c r="C479" s="18"/>
      <c r="D479" s="20"/>
      <c r="E479" s="305"/>
      <c r="F479" s="63"/>
      <c r="G479" s="733"/>
      <c r="H479" s="141"/>
      <c r="I479" s="742"/>
      <c r="J479" s="397"/>
      <c r="K479" s="742"/>
      <c r="L479" s="150"/>
      <c r="M479" s="742"/>
      <c r="N479" s="238"/>
      <c r="O479" s="773"/>
      <c r="P479" s="216"/>
      <c r="Q479" s="742"/>
      <c r="R479" s="367"/>
      <c r="S479" s="742"/>
      <c r="T479" s="176"/>
      <c r="U479" s="969">
        <f t="shared" si="119"/>
        <v>0</v>
      </c>
      <c r="V479" s="954"/>
      <c r="W479" s="204"/>
      <c r="X479" s="112">
        <f t="shared" si="117"/>
        <v>0</v>
      </c>
      <c r="Y479" s="959">
        <f t="shared" si="120"/>
        <v>0</v>
      </c>
      <c r="Z479" s="975"/>
      <c r="AA479" s="17">
        <f t="shared" si="121"/>
        <v>0</v>
      </c>
      <c r="AB479" s="17">
        <f t="shared" si="122"/>
        <v>0</v>
      </c>
      <c r="AC479" s="17">
        <f t="shared" si="123"/>
        <v>0</v>
      </c>
      <c r="AD479" s="17">
        <f t="shared" si="124"/>
        <v>0</v>
      </c>
      <c r="AE479" s="17">
        <f t="shared" si="125"/>
        <v>0</v>
      </c>
      <c r="AF479" s="17">
        <f t="shared" si="126"/>
        <v>0</v>
      </c>
      <c r="AG479" s="17">
        <f t="shared" si="127"/>
        <v>0</v>
      </c>
      <c r="AP479" s="57">
        <f t="shared" si="128"/>
        <v>0</v>
      </c>
      <c r="AQ479" s="57">
        <f t="shared" si="129"/>
        <v>0</v>
      </c>
      <c r="AR479" s="57">
        <f t="shared" si="118"/>
        <v>0</v>
      </c>
      <c r="AS479" s="57">
        <f t="shared" si="130"/>
        <v>0</v>
      </c>
    </row>
    <row r="480" spans="1:45" ht="15.75" customHeight="1" x14ac:dyDescent="0.3">
      <c r="A480" s="37">
        <v>54</v>
      </c>
      <c r="B480" s="18"/>
      <c r="C480" s="18"/>
      <c r="D480" s="20"/>
      <c r="E480" s="305"/>
      <c r="F480" s="63"/>
      <c r="G480" s="733"/>
      <c r="H480" s="141"/>
      <c r="I480" s="742"/>
      <c r="J480" s="397"/>
      <c r="K480" s="742"/>
      <c r="L480" s="150"/>
      <c r="M480" s="742"/>
      <c r="N480" s="238"/>
      <c r="O480" s="773"/>
      <c r="P480" s="216"/>
      <c r="Q480" s="742"/>
      <c r="R480" s="367"/>
      <c r="S480" s="742"/>
      <c r="T480" s="176"/>
      <c r="U480" s="969">
        <f t="shared" si="119"/>
        <v>0</v>
      </c>
      <c r="V480" s="954"/>
      <c r="W480" s="204"/>
      <c r="X480" s="112">
        <f t="shared" si="117"/>
        <v>0</v>
      </c>
      <c r="Y480" s="959">
        <f t="shared" si="120"/>
        <v>0</v>
      </c>
      <c r="Z480" s="975"/>
      <c r="AA480" s="17">
        <f t="shared" si="121"/>
        <v>0</v>
      </c>
      <c r="AB480" s="17">
        <f t="shared" si="122"/>
        <v>0</v>
      </c>
      <c r="AC480" s="17">
        <f t="shared" si="123"/>
        <v>0</v>
      </c>
      <c r="AD480" s="17">
        <f t="shared" si="124"/>
        <v>0</v>
      </c>
      <c r="AE480" s="17">
        <f t="shared" si="125"/>
        <v>0</v>
      </c>
      <c r="AF480" s="17">
        <f t="shared" si="126"/>
        <v>0</v>
      </c>
      <c r="AG480" s="17">
        <f t="shared" si="127"/>
        <v>0</v>
      </c>
      <c r="AP480" s="57">
        <f t="shared" si="128"/>
        <v>0</v>
      </c>
      <c r="AQ480" s="57">
        <f t="shared" si="129"/>
        <v>0</v>
      </c>
      <c r="AR480" s="57">
        <f t="shared" si="118"/>
        <v>0</v>
      </c>
      <c r="AS480" s="57">
        <f t="shared" si="130"/>
        <v>0</v>
      </c>
    </row>
    <row r="481" spans="1:45" ht="15.75" customHeight="1" x14ac:dyDescent="0.3">
      <c r="A481" s="37">
        <v>55</v>
      </c>
      <c r="B481" s="18"/>
      <c r="C481" s="18"/>
      <c r="D481" s="20"/>
      <c r="E481" s="305"/>
      <c r="F481" s="63"/>
      <c r="G481" s="733"/>
      <c r="H481" s="141"/>
      <c r="I481" s="742"/>
      <c r="J481" s="397"/>
      <c r="K481" s="742"/>
      <c r="L481" s="150"/>
      <c r="M481" s="742"/>
      <c r="N481" s="238"/>
      <c r="O481" s="773"/>
      <c r="P481" s="216"/>
      <c r="Q481" s="742"/>
      <c r="R481" s="367"/>
      <c r="S481" s="742"/>
      <c r="T481" s="176"/>
      <c r="U481" s="969">
        <f t="shared" si="119"/>
        <v>0</v>
      </c>
      <c r="V481" s="954"/>
      <c r="W481" s="204"/>
      <c r="X481" s="112">
        <f t="shared" si="117"/>
        <v>0</v>
      </c>
      <c r="Y481" s="959">
        <f t="shared" si="120"/>
        <v>0</v>
      </c>
      <c r="Z481" s="975"/>
      <c r="AA481" s="17">
        <f t="shared" si="121"/>
        <v>0</v>
      </c>
      <c r="AB481" s="17">
        <f t="shared" si="122"/>
        <v>0</v>
      </c>
      <c r="AC481" s="17">
        <f t="shared" si="123"/>
        <v>0</v>
      </c>
      <c r="AD481" s="17">
        <f t="shared" si="124"/>
        <v>0</v>
      </c>
      <c r="AE481" s="17">
        <f t="shared" si="125"/>
        <v>0</v>
      </c>
      <c r="AF481" s="17">
        <f t="shared" si="126"/>
        <v>0</v>
      </c>
      <c r="AG481" s="17">
        <f t="shared" si="127"/>
        <v>0</v>
      </c>
      <c r="AP481" s="57">
        <f t="shared" si="128"/>
        <v>0</v>
      </c>
      <c r="AQ481" s="57">
        <f t="shared" si="129"/>
        <v>0</v>
      </c>
      <c r="AR481" s="57">
        <f t="shared" si="118"/>
        <v>0</v>
      </c>
      <c r="AS481" s="57">
        <f t="shared" si="130"/>
        <v>0</v>
      </c>
    </row>
    <row r="482" spans="1:45" ht="15.75" customHeight="1" x14ac:dyDescent="0.3">
      <c r="A482" s="37">
        <v>56</v>
      </c>
      <c r="B482" s="18"/>
      <c r="C482" s="18"/>
      <c r="D482" s="20"/>
      <c r="E482" s="305"/>
      <c r="F482" s="63"/>
      <c r="G482" s="733"/>
      <c r="H482" s="141"/>
      <c r="I482" s="742"/>
      <c r="J482" s="397"/>
      <c r="K482" s="742"/>
      <c r="L482" s="150"/>
      <c r="M482" s="742"/>
      <c r="N482" s="238"/>
      <c r="O482" s="773"/>
      <c r="P482" s="216"/>
      <c r="Q482" s="742"/>
      <c r="R482" s="367"/>
      <c r="S482" s="742"/>
      <c r="T482" s="176"/>
      <c r="U482" s="969">
        <f t="shared" si="119"/>
        <v>0</v>
      </c>
      <c r="V482" s="954"/>
      <c r="W482" s="204"/>
      <c r="X482" s="112">
        <f t="shared" si="117"/>
        <v>0</v>
      </c>
      <c r="Y482" s="959">
        <f t="shared" si="120"/>
        <v>0</v>
      </c>
      <c r="Z482" s="975"/>
      <c r="AA482" s="17">
        <f t="shared" si="121"/>
        <v>0</v>
      </c>
      <c r="AB482" s="17">
        <f t="shared" si="122"/>
        <v>0</v>
      </c>
      <c r="AC482" s="17">
        <f t="shared" si="123"/>
        <v>0</v>
      </c>
      <c r="AD482" s="17">
        <f t="shared" si="124"/>
        <v>0</v>
      </c>
      <c r="AE482" s="17">
        <f t="shared" si="125"/>
        <v>0</v>
      </c>
      <c r="AF482" s="17">
        <f t="shared" si="126"/>
        <v>0</v>
      </c>
      <c r="AG482" s="17">
        <f t="shared" si="127"/>
        <v>0</v>
      </c>
      <c r="AP482" s="57">
        <f t="shared" si="128"/>
        <v>0</v>
      </c>
      <c r="AQ482" s="57">
        <f t="shared" si="129"/>
        <v>0</v>
      </c>
      <c r="AR482" s="57">
        <f t="shared" si="118"/>
        <v>0</v>
      </c>
      <c r="AS482" s="57">
        <f t="shared" si="130"/>
        <v>0</v>
      </c>
    </row>
    <row r="483" spans="1:45" ht="15.75" customHeight="1" x14ac:dyDescent="0.3">
      <c r="A483" s="37">
        <v>57</v>
      </c>
      <c r="B483" s="18"/>
      <c r="C483" s="18"/>
      <c r="D483" s="20"/>
      <c r="E483" s="305"/>
      <c r="F483" s="63"/>
      <c r="G483" s="733"/>
      <c r="H483" s="141"/>
      <c r="I483" s="742"/>
      <c r="J483" s="397"/>
      <c r="K483" s="742"/>
      <c r="L483" s="150"/>
      <c r="M483" s="742"/>
      <c r="N483" s="238"/>
      <c r="O483" s="773"/>
      <c r="P483" s="216"/>
      <c r="Q483" s="742"/>
      <c r="R483" s="367"/>
      <c r="S483" s="742"/>
      <c r="T483" s="176"/>
      <c r="U483" s="969">
        <f t="shared" si="119"/>
        <v>0</v>
      </c>
      <c r="V483" s="954"/>
      <c r="W483" s="204"/>
      <c r="X483" s="112">
        <f t="shared" si="117"/>
        <v>0</v>
      </c>
      <c r="Y483" s="959">
        <f t="shared" si="120"/>
        <v>0</v>
      </c>
      <c r="Z483" s="975"/>
      <c r="AA483" s="17">
        <f t="shared" si="121"/>
        <v>0</v>
      </c>
      <c r="AB483" s="17">
        <f t="shared" si="122"/>
        <v>0</v>
      </c>
      <c r="AC483" s="17">
        <f t="shared" si="123"/>
        <v>0</v>
      </c>
      <c r="AD483" s="17">
        <f t="shared" si="124"/>
        <v>0</v>
      </c>
      <c r="AE483" s="17">
        <f t="shared" si="125"/>
        <v>0</v>
      </c>
      <c r="AF483" s="17">
        <f t="shared" si="126"/>
        <v>0</v>
      </c>
      <c r="AG483" s="17">
        <f t="shared" si="127"/>
        <v>0</v>
      </c>
      <c r="AP483" s="57">
        <f t="shared" si="128"/>
        <v>0</v>
      </c>
      <c r="AQ483" s="57">
        <f t="shared" si="129"/>
        <v>0</v>
      </c>
      <c r="AR483" s="57">
        <f t="shared" si="118"/>
        <v>0</v>
      </c>
      <c r="AS483" s="57">
        <f t="shared" si="130"/>
        <v>0</v>
      </c>
    </row>
    <row r="484" spans="1:45" ht="15.75" customHeight="1" x14ac:dyDescent="0.3">
      <c r="A484" s="37">
        <v>58</v>
      </c>
      <c r="B484" s="18"/>
      <c r="C484" s="18"/>
      <c r="D484" s="20"/>
      <c r="E484" s="305"/>
      <c r="F484" s="63"/>
      <c r="G484" s="733"/>
      <c r="H484" s="141"/>
      <c r="I484" s="742"/>
      <c r="J484" s="397"/>
      <c r="K484" s="742"/>
      <c r="L484" s="150"/>
      <c r="M484" s="742"/>
      <c r="N484" s="238"/>
      <c r="O484" s="773"/>
      <c r="P484" s="216"/>
      <c r="Q484" s="742"/>
      <c r="R484" s="367"/>
      <c r="S484" s="742"/>
      <c r="T484" s="176"/>
      <c r="U484" s="969">
        <f t="shared" si="119"/>
        <v>0</v>
      </c>
      <c r="V484" s="954"/>
      <c r="W484" s="204"/>
      <c r="X484" s="112">
        <f t="shared" si="117"/>
        <v>0</v>
      </c>
      <c r="Y484" s="959">
        <f t="shared" si="120"/>
        <v>0</v>
      </c>
      <c r="Z484" s="975"/>
      <c r="AA484" s="17">
        <f t="shared" si="121"/>
        <v>0</v>
      </c>
      <c r="AB484" s="17">
        <f t="shared" si="122"/>
        <v>0</v>
      </c>
      <c r="AC484" s="17">
        <f t="shared" si="123"/>
        <v>0</v>
      </c>
      <c r="AD484" s="17">
        <f t="shared" si="124"/>
        <v>0</v>
      </c>
      <c r="AE484" s="17">
        <f t="shared" si="125"/>
        <v>0</v>
      </c>
      <c r="AF484" s="17">
        <f t="shared" si="126"/>
        <v>0</v>
      </c>
      <c r="AG484" s="17">
        <f t="shared" si="127"/>
        <v>0</v>
      </c>
      <c r="AP484" s="57">
        <f t="shared" si="128"/>
        <v>0</v>
      </c>
      <c r="AQ484" s="57">
        <f t="shared" si="129"/>
        <v>0</v>
      </c>
      <c r="AR484" s="57">
        <f t="shared" si="118"/>
        <v>0</v>
      </c>
      <c r="AS484" s="57">
        <f t="shared" si="130"/>
        <v>0</v>
      </c>
    </row>
    <row r="485" spans="1:45" ht="15.75" customHeight="1" x14ac:dyDescent="0.3">
      <c r="A485" s="37">
        <v>59</v>
      </c>
      <c r="B485" s="18"/>
      <c r="C485" s="18"/>
      <c r="D485" s="20"/>
      <c r="E485" s="305"/>
      <c r="F485" s="63"/>
      <c r="G485" s="733"/>
      <c r="H485" s="141"/>
      <c r="I485" s="742"/>
      <c r="J485" s="397"/>
      <c r="K485" s="742"/>
      <c r="L485" s="150"/>
      <c r="M485" s="742"/>
      <c r="N485" s="238"/>
      <c r="O485" s="773"/>
      <c r="P485" s="216"/>
      <c r="Q485" s="742"/>
      <c r="R485" s="367"/>
      <c r="S485" s="742"/>
      <c r="T485" s="176"/>
      <c r="U485" s="969">
        <f t="shared" si="119"/>
        <v>0</v>
      </c>
      <c r="V485" s="954"/>
      <c r="W485" s="204"/>
      <c r="X485" s="112">
        <f t="shared" si="117"/>
        <v>0</v>
      </c>
      <c r="Y485" s="959">
        <f t="shared" si="120"/>
        <v>0</v>
      </c>
      <c r="Z485" s="975"/>
      <c r="AA485" s="17">
        <f t="shared" si="121"/>
        <v>0</v>
      </c>
      <c r="AB485" s="17">
        <f t="shared" si="122"/>
        <v>0</v>
      </c>
      <c r="AC485" s="17">
        <f t="shared" si="123"/>
        <v>0</v>
      </c>
      <c r="AD485" s="17">
        <f t="shared" si="124"/>
        <v>0</v>
      </c>
      <c r="AE485" s="17">
        <f t="shared" si="125"/>
        <v>0</v>
      </c>
      <c r="AF485" s="17">
        <f t="shared" si="126"/>
        <v>0</v>
      </c>
      <c r="AG485" s="17">
        <f t="shared" si="127"/>
        <v>0</v>
      </c>
      <c r="AP485" s="57">
        <f t="shared" si="128"/>
        <v>0</v>
      </c>
      <c r="AQ485" s="57">
        <f t="shared" si="129"/>
        <v>0</v>
      </c>
      <c r="AR485" s="57">
        <f t="shared" si="118"/>
        <v>0</v>
      </c>
      <c r="AS485" s="57">
        <f t="shared" si="130"/>
        <v>0</v>
      </c>
    </row>
    <row r="486" spans="1:45" ht="15.75" customHeight="1" x14ac:dyDescent="0.3">
      <c r="A486" s="37">
        <v>60</v>
      </c>
      <c r="B486" s="18"/>
      <c r="C486" s="18"/>
      <c r="D486" s="20"/>
      <c r="E486" s="305"/>
      <c r="F486" s="63"/>
      <c r="G486" s="733"/>
      <c r="H486" s="141"/>
      <c r="I486" s="742"/>
      <c r="J486" s="397"/>
      <c r="K486" s="742"/>
      <c r="L486" s="150"/>
      <c r="M486" s="742"/>
      <c r="N486" s="238"/>
      <c r="O486" s="773"/>
      <c r="P486" s="216"/>
      <c r="Q486" s="742"/>
      <c r="R486" s="367"/>
      <c r="S486" s="742"/>
      <c r="T486" s="176"/>
      <c r="U486" s="969">
        <f t="shared" si="119"/>
        <v>0</v>
      </c>
      <c r="V486" s="954"/>
      <c r="W486" s="204"/>
      <c r="X486" s="112">
        <f t="shared" si="117"/>
        <v>0</v>
      </c>
      <c r="Y486" s="959">
        <f t="shared" si="120"/>
        <v>0</v>
      </c>
      <c r="Z486" s="975"/>
      <c r="AA486" s="17">
        <f t="shared" si="121"/>
        <v>0</v>
      </c>
      <c r="AB486" s="17">
        <f t="shared" si="122"/>
        <v>0</v>
      </c>
      <c r="AC486" s="17">
        <f t="shared" si="123"/>
        <v>0</v>
      </c>
      <c r="AD486" s="17">
        <f t="shared" si="124"/>
        <v>0</v>
      </c>
      <c r="AE486" s="17">
        <f t="shared" si="125"/>
        <v>0</v>
      </c>
      <c r="AF486" s="17">
        <f t="shared" si="126"/>
        <v>0</v>
      </c>
      <c r="AG486" s="17">
        <f t="shared" si="127"/>
        <v>0</v>
      </c>
      <c r="AP486" s="57">
        <f t="shared" si="128"/>
        <v>0</v>
      </c>
      <c r="AQ486" s="57">
        <f t="shared" si="129"/>
        <v>0</v>
      </c>
      <c r="AR486" s="57">
        <f t="shared" si="118"/>
        <v>0</v>
      </c>
      <c r="AS486" s="57">
        <f t="shared" si="130"/>
        <v>0</v>
      </c>
    </row>
    <row r="487" spans="1:45" ht="15.75" customHeight="1" x14ac:dyDescent="0.3">
      <c r="A487" s="37">
        <v>61</v>
      </c>
      <c r="B487" s="18"/>
      <c r="C487" s="18"/>
      <c r="D487" s="20"/>
      <c r="E487" s="305"/>
      <c r="F487" s="63"/>
      <c r="G487" s="733"/>
      <c r="H487" s="141"/>
      <c r="I487" s="742"/>
      <c r="J487" s="397"/>
      <c r="K487" s="742"/>
      <c r="L487" s="150"/>
      <c r="M487" s="742"/>
      <c r="N487" s="238"/>
      <c r="O487" s="773"/>
      <c r="P487" s="216"/>
      <c r="Q487" s="742"/>
      <c r="R487" s="367"/>
      <c r="S487" s="742"/>
      <c r="T487" s="176"/>
      <c r="U487" s="969">
        <f t="shared" si="119"/>
        <v>0</v>
      </c>
      <c r="V487" s="954"/>
      <c r="W487" s="204"/>
      <c r="X487" s="112">
        <f t="shared" si="117"/>
        <v>0</v>
      </c>
      <c r="Y487" s="959">
        <f t="shared" si="120"/>
        <v>0</v>
      </c>
      <c r="Z487" s="975"/>
      <c r="AA487" s="17">
        <f t="shared" si="121"/>
        <v>0</v>
      </c>
      <c r="AB487" s="17">
        <f t="shared" si="122"/>
        <v>0</v>
      </c>
      <c r="AC487" s="17">
        <f t="shared" si="123"/>
        <v>0</v>
      </c>
      <c r="AD487" s="17">
        <f t="shared" si="124"/>
        <v>0</v>
      </c>
      <c r="AE487" s="17">
        <f t="shared" si="125"/>
        <v>0</v>
      </c>
      <c r="AF487" s="17">
        <f t="shared" si="126"/>
        <v>0</v>
      </c>
      <c r="AG487" s="17">
        <f t="shared" si="127"/>
        <v>0</v>
      </c>
      <c r="AP487" s="57">
        <f t="shared" si="128"/>
        <v>0</v>
      </c>
      <c r="AQ487" s="57">
        <f t="shared" si="129"/>
        <v>0</v>
      </c>
      <c r="AR487" s="57">
        <f t="shared" si="118"/>
        <v>0</v>
      </c>
      <c r="AS487" s="57">
        <f t="shared" si="130"/>
        <v>0</v>
      </c>
    </row>
    <row r="488" spans="1:45" ht="15.75" customHeight="1" x14ac:dyDescent="0.3">
      <c r="A488" s="37"/>
      <c r="B488" s="18"/>
      <c r="C488" s="18"/>
      <c r="D488" s="20"/>
      <c r="E488" s="305"/>
      <c r="F488" s="63"/>
      <c r="G488" s="733"/>
      <c r="H488" s="141"/>
      <c r="I488" s="742"/>
      <c r="J488" s="397"/>
      <c r="K488" s="742"/>
      <c r="L488" s="150"/>
      <c r="M488" s="742"/>
      <c r="N488" s="238"/>
      <c r="O488" s="773"/>
      <c r="P488" s="216"/>
      <c r="Q488" s="742"/>
      <c r="R488" s="367"/>
      <c r="S488" s="742"/>
      <c r="T488" s="176"/>
      <c r="U488" s="969">
        <f t="shared" si="119"/>
        <v>0</v>
      </c>
      <c r="V488" s="954"/>
      <c r="W488" s="204"/>
      <c r="X488" s="112">
        <f t="shared" si="117"/>
        <v>0</v>
      </c>
      <c r="Y488" s="959">
        <f t="shared" si="120"/>
        <v>0</v>
      </c>
      <c r="Z488" s="975"/>
      <c r="AA488" s="17">
        <f t="shared" si="121"/>
        <v>0</v>
      </c>
      <c r="AB488" s="17">
        <f t="shared" si="122"/>
        <v>0</v>
      </c>
      <c r="AC488" s="17">
        <f t="shared" si="123"/>
        <v>0</v>
      </c>
      <c r="AD488" s="17">
        <f t="shared" si="124"/>
        <v>0</v>
      </c>
      <c r="AE488" s="17">
        <f t="shared" si="125"/>
        <v>0</v>
      </c>
      <c r="AF488" s="17">
        <f t="shared" si="126"/>
        <v>0</v>
      </c>
      <c r="AG488" s="17">
        <f t="shared" si="127"/>
        <v>0</v>
      </c>
      <c r="AP488" s="57">
        <f t="shared" si="128"/>
        <v>0</v>
      </c>
      <c r="AQ488" s="57">
        <f t="shared" si="129"/>
        <v>0</v>
      </c>
      <c r="AR488" s="57">
        <f t="shared" si="118"/>
        <v>0</v>
      </c>
      <c r="AS488" s="57">
        <f t="shared" si="130"/>
        <v>0</v>
      </c>
    </row>
    <row r="489" spans="1:45" s="11" customFormat="1" ht="15.75" customHeight="1" x14ac:dyDescent="0.3">
      <c r="A489" s="42"/>
      <c r="B489" s="29"/>
      <c r="C489" s="29"/>
      <c r="D489" s="9"/>
      <c r="E489" s="307"/>
      <c r="F489" s="68"/>
      <c r="G489" s="733"/>
      <c r="H489" s="141"/>
      <c r="I489" s="742"/>
      <c r="J489" s="397"/>
      <c r="K489" s="742"/>
      <c r="L489" s="150"/>
      <c r="M489" s="742"/>
      <c r="N489" s="238"/>
      <c r="O489" s="773"/>
      <c r="P489" s="216"/>
      <c r="Q489" s="742"/>
      <c r="R489" s="367"/>
      <c r="S489" s="742"/>
      <c r="T489" s="176"/>
      <c r="U489" s="969">
        <f t="shared" si="119"/>
        <v>0</v>
      </c>
      <c r="V489" s="954"/>
      <c r="W489" s="204"/>
      <c r="X489" s="112">
        <f t="shared" si="117"/>
        <v>0</v>
      </c>
      <c r="Y489" s="959">
        <f t="shared" si="120"/>
        <v>0</v>
      </c>
      <c r="Z489" s="975"/>
      <c r="AA489" s="17">
        <f t="shared" si="121"/>
        <v>0</v>
      </c>
      <c r="AB489" s="17">
        <f t="shared" si="122"/>
        <v>0</v>
      </c>
      <c r="AC489" s="17">
        <f t="shared" si="123"/>
        <v>0</v>
      </c>
      <c r="AD489" s="17">
        <f t="shared" si="124"/>
        <v>0</v>
      </c>
      <c r="AE489" s="17">
        <f t="shared" si="125"/>
        <v>0</v>
      </c>
      <c r="AF489" s="17">
        <f t="shared" si="126"/>
        <v>0</v>
      </c>
      <c r="AG489" s="17">
        <f t="shared" si="127"/>
        <v>0</v>
      </c>
      <c r="AP489" s="57">
        <f t="shared" si="128"/>
        <v>0</v>
      </c>
      <c r="AQ489" s="57">
        <f t="shared" si="129"/>
        <v>0</v>
      </c>
      <c r="AR489" s="57">
        <f t="shared" si="118"/>
        <v>0</v>
      </c>
      <c r="AS489" s="57">
        <f t="shared" si="130"/>
        <v>0</v>
      </c>
    </row>
    <row r="490" spans="1:45" ht="15.75" customHeight="1" x14ac:dyDescent="0.3">
      <c r="A490" s="37"/>
      <c r="B490" s="18"/>
      <c r="C490" s="18"/>
      <c r="D490" s="20"/>
      <c r="E490" s="305"/>
      <c r="F490" s="68"/>
      <c r="G490" s="733"/>
      <c r="H490" s="141"/>
      <c r="I490" s="742"/>
      <c r="J490" s="397"/>
      <c r="K490" s="742"/>
      <c r="L490" s="150"/>
      <c r="M490" s="742"/>
      <c r="N490" s="238"/>
      <c r="O490" s="773"/>
      <c r="P490" s="216"/>
      <c r="Q490" s="742"/>
      <c r="R490" s="367"/>
      <c r="S490" s="742"/>
      <c r="T490" s="176"/>
      <c r="U490" s="969">
        <f t="shared" si="119"/>
        <v>0</v>
      </c>
      <c r="V490" s="954"/>
      <c r="W490" s="204"/>
      <c r="X490" s="112">
        <f t="shared" si="117"/>
        <v>0</v>
      </c>
      <c r="Y490" s="959">
        <f t="shared" si="120"/>
        <v>0</v>
      </c>
      <c r="Z490" s="975"/>
      <c r="AA490" s="17">
        <f t="shared" si="121"/>
        <v>0</v>
      </c>
      <c r="AB490" s="17">
        <f t="shared" si="122"/>
        <v>0</v>
      </c>
      <c r="AC490" s="17">
        <f t="shared" si="123"/>
        <v>0</v>
      </c>
      <c r="AD490" s="17">
        <f t="shared" si="124"/>
        <v>0</v>
      </c>
      <c r="AE490" s="17">
        <f t="shared" si="125"/>
        <v>0</v>
      </c>
      <c r="AF490" s="17">
        <f t="shared" si="126"/>
        <v>0</v>
      </c>
      <c r="AG490" s="17">
        <f t="shared" si="127"/>
        <v>0</v>
      </c>
      <c r="AP490" s="57">
        <f t="shared" si="128"/>
        <v>0</v>
      </c>
      <c r="AQ490" s="57">
        <f t="shared" si="129"/>
        <v>0</v>
      </c>
      <c r="AR490" s="57">
        <f t="shared" si="118"/>
        <v>0</v>
      </c>
      <c r="AS490" s="57">
        <f t="shared" si="130"/>
        <v>0</v>
      </c>
    </row>
    <row r="491" spans="1:45" ht="15.75" customHeight="1" x14ac:dyDescent="0.3">
      <c r="A491" s="37"/>
      <c r="B491" s="18"/>
      <c r="C491" s="18"/>
      <c r="D491" s="20"/>
      <c r="E491" s="305"/>
      <c r="F491" s="68"/>
      <c r="G491" s="733"/>
      <c r="H491" s="141"/>
      <c r="I491" s="742"/>
      <c r="J491" s="397"/>
      <c r="K491" s="742"/>
      <c r="L491" s="150"/>
      <c r="M491" s="742"/>
      <c r="N491" s="238"/>
      <c r="O491" s="773"/>
      <c r="P491" s="216"/>
      <c r="Q491" s="742"/>
      <c r="R491" s="367"/>
      <c r="S491" s="742"/>
      <c r="T491" s="176"/>
      <c r="U491" s="969">
        <f t="shared" si="119"/>
        <v>0</v>
      </c>
      <c r="V491" s="954"/>
      <c r="W491" s="204"/>
      <c r="X491" s="112">
        <f t="shared" ref="X491:X554" si="131">F491+G491+I491+K491+M491+O491+Q491+S491-H491-J491-L491-N491-P491-R491-T491-W491</f>
        <v>0</v>
      </c>
      <c r="Y491" s="959">
        <f t="shared" si="120"/>
        <v>0</v>
      </c>
      <c r="Z491" s="975"/>
      <c r="AA491" s="17">
        <f t="shared" si="121"/>
        <v>0</v>
      </c>
      <c r="AB491" s="17">
        <f t="shared" si="122"/>
        <v>0</v>
      </c>
      <c r="AC491" s="17">
        <f t="shared" si="123"/>
        <v>0</v>
      </c>
      <c r="AD491" s="17">
        <f t="shared" si="124"/>
        <v>0</v>
      </c>
      <c r="AE491" s="17">
        <f t="shared" si="125"/>
        <v>0</v>
      </c>
      <c r="AF491" s="17">
        <f t="shared" si="126"/>
        <v>0</v>
      </c>
      <c r="AG491" s="17">
        <f t="shared" si="127"/>
        <v>0</v>
      </c>
      <c r="AP491" s="57">
        <f t="shared" si="128"/>
        <v>0</v>
      </c>
      <c r="AQ491" s="57">
        <f t="shared" si="129"/>
        <v>0</v>
      </c>
      <c r="AR491" s="57">
        <f t="shared" si="118"/>
        <v>0</v>
      </c>
      <c r="AS491" s="57">
        <f t="shared" si="130"/>
        <v>0</v>
      </c>
    </row>
    <row r="492" spans="1:45" ht="15.75" customHeight="1" x14ac:dyDescent="0.3">
      <c r="A492" s="37"/>
      <c r="B492" s="18"/>
      <c r="C492" s="18"/>
      <c r="D492" s="20"/>
      <c r="E492" s="305"/>
      <c r="F492" s="68"/>
      <c r="G492" s="733"/>
      <c r="H492" s="141"/>
      <c r="I492" s="742"/>
      <c r="J492" s="397"/>
      <c r="K492" s="742"/>
      <c r="L492" s="150"/>
      <c r="M492" s="742"/>
      <c r="N492" s="238"/>
      <c r="O492" s="773"/>
      <c r="P492" s="216"/>
      <c r="Q492" s="742"/>
      <c r="R492" s="367"/>
      <c r="S492" s="742"/>
      <c r="T492" s="176"/>
      <c r="U492" s="969">
        <f t="shared" si="119"/>
        <v>0</v>
      </c>
      <c r="V492" s="954"/>
      <c r="W492" s="204"/>
      <c r="X492" s="112">
        <f t="shared" si="131"/>
        <v>0</v>
      </c>
      <c r="Y492" s="959">
        <f t="shared" si="120"/>
        <v>0</v>
      </c>
      <c r="Z492" s="975"/>
      <c r="AA492" s="17">
        <f t="shared" si="121"/>
        <v>0</v>
      </c>
      <c r="AB492" s="17">
        <f t="shared" si="122"/>
        <v>0</v>
      </c>
      <c r="AC492" s="17">
        <f t="shared" si="123"/>
        <v>0</v>
      </c>
      <c r="AD492" s="17">
        <f t="shared" si="124"/>
        <v>0</v>
      </c>
      <c r="AE492" s="17">
        <f t="shared" si="125"/>
        <v>0</v>
      </c>
      <c r="AF492" s="17">
        <f t="shared" si="126"/>
        <v>0</v>
      </c>
      <c r="AG492" s="17">
        <f t="shared" si="127"/>
        <v>0</v>
      </c>
      <c r="AP492" s="57">
        <f t="shared" si="128"/>
        <v>0</v>
      </c>
      <c r="AQ492" s="57">
        <f t="shared" si="129"/>
        <v>0</v>
      </c>
      <c r="AR492" s="57">
        <f t="shared" si="118"/>
        <v>0</v>
      </c>
      <c r="AS492" s="57">
        <f t="shared" si="130"/>
        <v>0</v>
      </c>
    </row>
    <row r="493" spans="1:45" ht="15.75" customHeight="1" x14ac:dyDescent="0.3">
      <c r="A493" s="37"/>
      <c r="B493" s="18"/>
      <c r="C493" s="18"/>
      <c r="D493" s="20"/>
      <c r="E493" s="305"/>
      <c r="F493" s="68"/>
      <c r="G493" s="733"/>
      <c r="H493" s="141"/>
      <c r="I493" s="742"/>
      <c r="J493" s="397"/>
      <c r="K493" s="742"/>
      <c r="L493" s="150"/>
      <c r="M493" s="742"/>
      <c r="N493" s="238"/>
      <c r="O493" s="773"/>
      <c r="P493" s="216"/>
      <c r="Q493" s="742"/>
      <c r="R493" s="367"/>
      <c r="S493" s="742"/>
      <c r="T493" s="176"/>
      <c r="U493" s="969">
        <f t="shared" si="119"/>
        <v>0</v>
      </c>
      <c r="V493" s="954"/>
      <c r="W493" s="204"/>
      <c r="X493" s="112">
        <f t="shared" si="131"/>
        <v>0</v>
      </c>
      <c r="Y493" s="959">
        <f t="shared" si="120"/>
        <v>0</v>
      </c>
      <c r="Z493" s="975"/>
      <c r="AA493" s="17">
        <f t="shared" si="121"/>
        <v>0</v>
      </c>
      <c r="AB493" s="17">
        <f t="shared" si="122"/>
        <v>0</v>
      </c>
      <c r="AC493" s="17">
        <f t="shared" si="123"/>
        <v>0</v>
      </c>
      <c r="AD493" s="17">
        <f t="shared" si="124"/>
        <v>0</v>
      </c>
      <c r="AE493" s="17">
        <f t="shared" si="125"/>
        <v>0</v>
      </c>
      <c r="AF493" s="17">
        <f t="shared" si="126"/>
        <v>0</v>
      </c>
      <c r="AG493" s="17">
        <f t="shared" si="127"/>
        <v>0</v>
      </c>
      <c r="AP493" s="57">
        <f t="shared" si="128"/>
        <v>0</v>
      </c>
      <c r="AQ493" s="57">
        <f t="shared" si="129"/>
        <v>0</v>
      </c>
      <c r="AR493" s="57">
        <f t="shared" si="118"/>
        <v>0</v>
      </c>
      <c r="AS493" s="57">
        <f t="shared" si="130"/>
        <v>0</v>
      </c>
    </row>
    <row r="494" spans="1:45" ht="15.75" customHeight="1" x14ac:dyDescent="0.3">
      <c r="A494" s="37"/>
      <c r="B494" s="18"/>
      <c r="C494" s="18"/>
      <c r="D494" s="20"/>
      <c r="E494" s="305"/>
      <c r="F494" s="68"/>
      <c r="G494" s="733"/>
      <c r="H494" s="141"/>
      <c r="I494" s="742"/>
      <c r="J494" s="397"/>
      <c r="K494" s="742"/>
      <c r="L494" s="150"/>
      <c r="M494" s="742"/>
      <c r="N494" s="238"/>
      <c r="O494" s="773"/>
      <c r="P494" s="216"/>
      <c r="Q494" s="742"/>
      <c r="R494" s="367"/>
      <c r="S494" s="742"/>
      <c r="T494" s="176"/>
      <c r="U494" s="969">
        <f t="shared" si="119"/>
        <v>0</v>
      </c>
      <c r="V494" s="954"/>
      <c r="W494" s="204"/>
      <c r="X494" s="112">
        <f t="shared" si="131"/>
        <v>0</v>
      </c>
      <c r="Y494" s="959">
        <f t="shared" si="120"/>
        <v>0</v>
      </c>
      <c r="Z494" s="975"/>
      <c r="AA494" s="17">
        <f t="shared" si="121"/>
        <v>0</v>
      </c>
      <c r="AB494" s="17">
        <f t="shared" si="122"/>
        <v>0</v>
      </c>
      <c r="AC494" s="17">
        <f t="shared" si="123"/>
        <v>0</v>
      </c>
      <c r="AD494" s="17">
        <f t="shared" si="124"/>
        <v>0</v>
      </c>
      <c r="AE494" s="17">
        <f t="shared" si="125"/>
        <v>0</v>
      </c>
      <c r="AF494" s="17">
        <f t="shared" si="126"/>
        <v>0</v>
      </c>
      <c r="AG494" s="17">
        <f t="shared" si="127"/>
        <v>0</v>
      </c>
      <c r="AP494" s="57">
        <f t="shared" si="128"/>
        <v>0</v>
      </c>
      <c r="AQ494" s="57">
        <f t="shared" si="129"/>
        <v>0</v>
      </c>
      <c r="AR494" s="57">
        <f t="shared" si="118"/>
        <v>0</v>
      </c>
      <c r="AS494" s="57">
        <f t="shared" si="130"/>
        <v>0</v>
      </c>
    </row>
    <row r="495" spans="1:45" ht="15.75" customHeight="1" x14ac:dyDescent="0.3">
      <c r="A495" s="37"/>
      <c r="B495" s="18"/>
      <c r="C495" s="18"/>
      <c r="D495" s="20"/>
      <c r="E495" s="305"/>
      <c r="F495" s="68"/>
      <c r="G495" s="733"/>
      <c r="H495" s="141"/>
      <c r="I495" s="742"/>
      <c r="J495" s="397"/>
      <c r="K495" s="742"/>
      <c r="L495" s="150"/>
      <c r="M495" s="742"/>
      <c r="N495" s="238"/>
      <c r="O495" s="773"/>
      <c r="P495" s="216"/>
      <c r="Q495" s="742"/>
      <c r="R495" s="367"/>
      <c r="S495" s="742"/>
      <c r="T495" s="176"/>
      <c r="U495" s="969">
        <f t="shared" si="119"/>
        <v>0</v>
      </c>
      <c r="V495" s="954"/>
      <c r="W495" s="204"/>
      <c r="X495" s="112">
        <f t="shared" si="131"/>
        <v>0</v>
      </c>
      <c r="Y495" s="959">
        <f t="shared" si="120"/>
        <v>0</v>
      </c>
      <c r="Z495" s="975"/>
      <c r="AA495" s="17">
        <f t="shared" si="121"/>
        <v>0</v>
      </c>
      <c r="AB495" s="17">
        <f t="shared" si="122"/>
        <v>0</v>
      </c>
      <c r="AC495" s="17">
        <f t="shared" si="123"/>
        <v>0</v>
      </c>
      <c r="AD495" s="17">
        <f t="shared" si="124"/>
        <v>0</v>
      </c>
      <c r="AE495" s="17">
        <f t="shared" si="125"/>
        <v>0</v>
      </c>
      <c r="AF495" s="17">
        <f t="shared" si="126"/>
        <v>0</v>
      </c>
      <c r="AG495" s="17">
        <f t="shared" si="127"/>
        <v>0</v>
      </c>
      <c r="AP495" s="57">
        <f t="shared" si="128"/>
        <v>0</v>
      </c>
      <c r="AQ495" s="57">
        <f t="shared" si="129"/>
        <v>0</v>
      </c>
      <c r="AR495" s="57">
        <f t="shared" si="118"/>
        <v>0</v>
      </c>
      <c r="AS495" s="57">
        <f t="shared" si="130"/>
        <v>0</v>
      </c>
    </row>
    <row r="496" spans="1:45" ht="15.75" customHeight="1" x14ac:dyDescent="0.3">
      <c r="A496" s="37"/>
      <c r="B496" s="18"/>
      <c r="C496" s="18"/>
      <c r="D496" s="20"/>
      <c r="E496" s="305"/>
      <c r="F496" s="68"/>
      <c r="G496" s="733"/>
      <c r="H496" s="141"/>
      <c r="I496" s="742"/>
      <c r="J496" s="397"/>
      <c r="K496" s="742"/>
      <c r="L496" s="150"/>
      <c r="M496" s="742"/>
      <c r="N496" s="238"/>
      <c r="O496" s="773"/>
      <c r="P496" s="216"/>
      <c r="Q496" s="742"/>
      <c r="R496" s="367"/>
      <c r="S496" s="742"/>
      <c r="T496" s="176"/>
      <c r="U496" s="969">
        <f t="shared" si="119"/>
        <v>0</v>
      </c>
      <c r="V496" s="954"/>
      <c r="W496" s="204"/>
      <c r="X496" s="112">
        <f t="shared" si="131"/>
        <v>0</v>
      </c>
      <c r="Y496" s="959">
        <f t="shared" si="120"/>
        <v>0</v>
      </c>
      <c r="Z496" s="975"/>
      <c r="AA496" s="17">
        <f t="shared" si="121"/>
        <v>0</v>
      </c>
      <c r="AB496" s="17">
        <f t="shared" si="122"/>
        <v>0</v>
      </c>
      <c r="AC496" s="17">
        <f t="shared" si="123"/>
        <v>0</v>
      </c>
      <c r="AD496" s="17">
        <f t="shared" si="124"/>
        <v>0</v>
      </c>
      <c r="AE496" s="17">
        <f t="shared" si="125"/>
        <v>0</v>
      </c>
      <c r="AF496" s="17">
        <f t="shared" si="126"/>
        <v>0</v>
      </c>
      <c r="AG496" s="17">
        <f t="shared" si="127"/>
        <v>0</v>
      </c>
      <c r="AP496" s="57">
        <f t="shared" si="128"/>
        <v>0</v>
      </c>
      <c r="AQ496" s="57">
        <f t="shared" si="129"/>
        <v>0</v>
      </c>
      <c r="AR496" s="57">
        <f t="shared" si="118"/>
        <v>0</v>
      </c>
      <c r="AS496" s="57">
        <f t="shared" si="130"/>
        <v>0</v>
      </c>
    </row>
    <row r="497" spans="1:45" ht="15.75" customHeight="1" x14ac:dyDescent="0.3">
      <c r="A497" s="37"/>
      <c r="B497" s="18"/>
      <c r="C497" s="18"/>
      <c r="D497" s="20"/>
      <c r="E497" s="305"/>
      <c r="F497" s="68"/>
      <c r="G497" s="733"/>
      <c r="H497" s="141"/>
      <c r="I497" s="742"/>
      <c r="J497" s="397"/>
      <c r="K497" s="742"/>
      <c r="L497" s="150"/>
      <c r="M497" s="742"/>
      <c r="N497" s="238"/>
      <c r="O497" s="773"/>
      <c r="P497" s="216"/>
      <c r="Q497" s="742"/>
      <c r="R497" s="367"/>
      <c r="S497" s="742"/>
      <c r="T497" s="176"/>
      <c r="U497" s="969">
        <f t="shared" si="119"/>
        <v>0</v>
      </c>
      <c r="V497" s="954"/>
      <c r="W497" s="204"/>
      <c r="X497" s="112">
        <f t="shared" si="131"/>
        <v>0</v>
      </c>
      <c r="Y497" s="959">
        <f t="shared" si="120"/>
        <v>0</v>
      </c>
      <c r="Z497" s="975"/>
      <c r="AA497" s="17">
        <f t="shared" si="121"/>
        <v>0</v>
      </c>
      <c r="AB497" s="17">
        <f t="shared" si="122"/>
        <v>0</v>
      </c>
      <c r="AC497" s="17">
        <f t="shared" si="123"/>
        <v>0</v>
      </c>
      <c r="AD497" s="17">
        <f t="shared" si="124"/>
        <v>0</v>
      </c>
      <c r="AE497" s="17">
        <f t="shared" si="125"/>
        <v>0</v>
      </c>
      <c r="AF497" s="17">
        <f t="shared" si="126"/>
        <v>0</v>
      </c>
      <c r="AG497" s="17">
        <f t="shared" si="127"/>
        <v>0</v>
      </c>
      <c r="AP497" s="57">
        <f t="shared" si="128"/>
        <v>0</v>
      </c>
      <c r="AQ497" s="57">
        <f t="shared" si="129"/>
        <v>0</v>
      </c>
      <c r="AR497" s="57">
        <f t="shared" si="118"/>
        <v>0</v>
      </c>
      <c r="AS497" s="57">
        <f t="shared" si="130"/>
        <v>0</v>
      </c>
    </row>
    <row r="498" spans="1:45" ht="15.75" customHeight="1" x14ac:dyDescent="0.3">
      <c r="A498" s="37"/>
      <c r="B498" s="18"/>
      <c r="C498" s="18"/>
      <c r="D498" s="20"/>
      <c r="E498" s="305"/>
      <c r="F498" s="68"/>
      <c r="G498" s="733"/>
      <c r="H498" s="141"/>
      <c r="I498" s="742"/>
      <c r="J498" s="397"/>
      <c r="K498" s="742"/>
      <c r="L498" s="150"/>
      <c r="M498" s="742"/>
      <c r="N498" s="238"/>
      <c r="O498" s="773"/>
      <c r="P498" s="216"/>
      <c r="Q498" s="742"/>
      <c r="R498" s="367"/>
      <c r="S498" s="742"/>
      <c r="T498" s="176"/>
      <c r="U498" s="969">
        <f t="shared" si="119"/>
        <v>0</v>
      </c>
      <c r="V498" s="954"/>
      <c r="W498" s="204"/>
      <c r="X498" s="112">
        <f t="shared" si="131"/>
        <v>0</v>
      </c>
      <c r="Y498" s="959">
        <f t="shared" si="120"/>
        <v>0</v>
      </c>
      <c r="Z498" s="975"/>
      <c r="AA498" s="17">
        <f t="shared" si="121"/>
        <v>0</v>
      </c>
      <c r="AB498" s="17">
        <f t="shared" si="122"/>
        <v>0</v>
      </c>
      <c r="AC498" s="17">
        <f t="shared" si="123"/>
        <v>0</v>
      </c>
      <c r="AD498" s="17">
        <f t="shared" si="124"/>
        <v>0</v>
      </c>
      <c r="AE498" s="17">
        <f t="shared" si="125"/>
        <v>0</v>
      </c>
      <c r="AF498" s="17">
        <f t="shared" si="126"/>
        <v>0</v>
      </c>
      <c r="AG498" s="17">
        <f t="shared" si="127"/>
        <v>0</v>
      </c>
      <c r="AP498" s="57">
        <f t="shared" si="128"/>
        <v>0</v>
      </c>
      <c r="AQ498" s="57">
        <f t="shared" si="129"/>
        <v>0</v>
      </c>
      <c r="AR498" s="57">
        <f t="shared" si="118"/>
        <v>0</v>
      </c>
      <c r="AS498" s="57">
        <f t="shared" si="130"/>
        <v>0</v>
      </c>
    </row>
    <row r="499" spans="1:45" ht="15.75" customHeight="1" x14ac:dyDescent="0.3">
      <c r="A499" s="37"/>
      <c r="B499" s="18"/>
      <c r="C499" s="18"/>
      <c r="D499" s="20"/>
      <c r="E499" s="305"/>
      <c r="F499" s="68"/>
      <c r="G499" s="733"/>
      <c r="H499" s="141"/>
      <c r="I499" s="742"/>
      <c r="J499" s="397"/>
      <c r="K499" s="742"/>
      <c r="L499" s="150"/>
      <c r="M499" s="742"/>
      <c r="N499" s="238"/>
      <c r="O499" s="773"/>
      <c r="P499" s="216"/>
      <c r="Q499" s="742"/>
      <c r="R499" s="367"/>
      <c r="S499" s="742"/>
      <c r="T499" s="176"/>
      <c r="U499" s="969">
        <f t="shared" si="119"/>
        <v>0</v>
      </c>
      <c r="V499" s="954"/>
      <c r="W499" s="204"/>
      <c r="X499" s="112">
        <f t="shared" si="131"/>
        <v>0</v>
      </c>
      <c r="Y499" s="959">
        <f t="shared" si="120"/>
        <v>0</v>
      </c>
      <c r="Z499" s="975"/>
      <c r="AA499" s="17">
        <f t="shared" si="121"/>
        <v>0</v>
      </c>
      <c r="AB499" s="17">
        <f t="shared" si="122"/>
        <v>0</v>
      </c>
      <c r="AC499" s="17">
        <f t="shared" si="123"/>
        <v>0</v>
      </c>
      <c r="AD499" s="17">
        <f t="shared" si="124"/>
        <v>0</v>
      </c>
      <c r="AE499" s="17">
        <f t="shared" si="125"/>
        <v>0</v>
      </c>
      <c r="AF499" s="17">
        <f t="shared" si="126"/>
        <v>0</v>
      </c>
      <c r="AG499" s="17">
        <f t="shared" si="127"/>
        <v>0</v>
      </c>
      <c r="AP499" s="57">
        <f t="shared" si="128"/>
        <v>0</v>
      </c>
      <c r="AQ499" s="57">
        <f t="shared" si="129"/>
        <v>0</v>
      </c>
      <c r="AR499" s="57">
        <f t="shared" si="118"/>
        <v>0</v>
      </c>
      <c r="AS499" s="57">
        <f t="shared" si="130"/>
        <v>0</v>
      </c>
    </row>
    <row r="500" spans="1:45" ht="15.75" customHeight="1" x14ac:dyDescent="0.3">
      <c r="A500" s="37"/>
      <c r="B500" s="18"/>
      <c r="C500" s="18"/>
      <c r="D500" s="20"/>
      <c r="E500" s="305"/>
      <c r="F500" s="68"/>
      <c r="G500" s="733"/>
      <c r="H500" s="141"/>
      <c r="I500" s="742"/>
      <c r="J500" s="397"/>
      <c r="K500" s="742"/>
      <c r="L500" s="150"/>
      <c r="M500" s="742"/>
      <c r="N500" s="238"/>
      <c r="O500" s="773"/>
      <c r="P500" s="216"/>
      <c r="Q500" s="742"/>
      <c r="R500" s="367"/>
      <c r="S500" s="742"/>
      <c r="T500" s="176"/>
      <c r="U500" s="969">
        <f t="shared" si="119"/>
        <v>0</v>
      </c>
      <c r="V500" s="954"/>
      <c r="W500" s="204"/>
      <c r="X500" s="112">
        <f t="shared" si="131"/>
        <v>0</v>
      </c>
      <c r="Y500" s="959">
        <f t="shared" si="120"/>
        <v>0</v>
      </c>
      <c r="Z500" s="975"/>
      <c r="AA500" s="17">
        <f t="shared" si="121"/>
        <v>0</v>
      </c>
      <c r="AB500" s="17">
        <f t="shared" si="122"/>
        <v>0</v>
      </c>
      <c r="AC500" s="17">
        <f t="shared" si="123"/>
        <v>0</v>
      </c>
      <c r="AD500" s="17">
        <f t="shared" si="124"/>
        <v>0</v>
      </c>
      <c r="AE500" s="17">
        <f t="shared" si="125"/>
        <v>0</v>
      </c>
      <c r="AF500" s="17">
        <f t="shared" si="126"/>
        <v>0</v>
      </c>
      <c r="AG500" s="17">
        <f t="shared" si="127"/>
        <v>0</v>
      </c>
      <c r="AP500" s="57">
        <f t="shared" si="128"/>
        <v>0</v>
      </c>
      <c r="AQ500" s="57">
        <f t="shared" si="129"/>
        <v>0</v>
      </c>
      <c r="AR500" s="57">
        <f t="shared" si="118"/>
        <v>0</v>
      </c>
      <c r="AS500" s="57">
        <f t="shared" si="130"/>
        <v>0</v>
      </c>
    </row>
    <row r="501" spans="1:45" ht="15.75" customHeight="1" x14ac:dyDescent="0.3">
      <c r="A501" s="37"/>
      <c r="B501" s="18"/>
      <c r="C501" s="18"/>
      <c r="D501" s="20"/>
      <c r="E501" s="305"/>
      <c r="F501" s="68"/>
      <c r="G501" s="733"/>
      <c r="H501" s="141"/>
      <c r="I501" s="742"/>
      <c r="J501" s="397"/>
      <c r="K501" s="742"/>
      <c r="L501" s="150"/>
      <c r="M501" s="742"/>
      <c r="N501" s="238"/>
      <c r="O501" s="773"/>
      <c r="P501" s="216"/>
      <c r="Q501" s="742"/>
      <c r="R501" s="367"/>
      <c r="S501" s="742"/>
      <c r="T501" s="176"/>
      <c r="U501" s="969">
        <f t="shared" si="119"/>
        <v>0</v>
      </c>
      <c r="V501" s="954"/>
      <c r="W501" s="204"/>
      <c r="X501" s="112">
        <f t="shared" si="131"/>
        <v>0</v>
      </c>
      <c r="Y501" s="959">
        <f t="shared" si="120"/>
        <v>0</v>
      </c>
      <c r="Z501" s="975"/>
      <c r="AA501" s="17">
        <f t="shared" si="121"/>
        <v>0</v>
      </c>
      <c r="AB501" s="17">
        <f t="shared" si="122"/>
        <v>0</v>
      </c>
      <c r="AC501" s="17">
        <f t="shared" si="123"/>
        <v>0</v>
      </c>
      <c r="AD501" s="17">
        <f t="shared" si="124"/>
        <v>0</v>
      </c>
      <c r="AE501" s="17">
        <f t="shared" si="125"/>
        <v>0</v>
      </c>
      <c r="AF501" s="17">
        <f t="shared" si="126"/>
        <v>0</v>
      </c>
      <c r="AG501" s="17">
        <f t="shared" si="127"/>
        <v>0</v>
      </c>
      <c r="AP501" s="57">
        <f t="shared" si="128"/>
        <v>0</v>
      </c>
      <c r="AQ501" s="57">
        <f t="shared" si="129"/>
        <v>0</v>
      </c>
      <c r="AR501" s="57">
        <f t="shared" si="118"/>
        <v>0</v>
      </c>
      <c r="AS501" s="57">
        <f t="shared" si="130"/>
        <v>0</v>
      </c>
    </row>
    <row r="502" spans="1:45" ht="15.75" customHeight="1" x14ac:dyDescent="0.3">
      <c r="A502" s="37"/>
      <c r="B502" s="18"/>
      <c r="C502" s="18"/>
      <c r="D502" s="20"/>
      <c r="E502" s="305"/>
      <c r="F502" s="68"/>
      <c r="G502" s="733"/>
      <c r="H502" s="141"/>
      <c r="I502" s="742"/>
      <c r="J502" s="397"/>
      <c r="K502" s="742"/>
      <c r="L502" s="150"/>
      <c r="M502" s="742"/>
      <c r="N502" s="238"/>
      <c r="O502" s="773"/>
      <c r="P502" s="216"/>
      <c r="Q502" s="742"/>
      <c r="R502" s="367"/>
      <c r="S502" s="742"/>
      <c r="T502" s="176"/>
      <c r="U502" s="969">
        <f t="shared" si="119"/>
        <v>0</v>
      </c>
      <c r="V502" s="954"/>
      <c r="W502" s="204"/>
      <c r="X502" s="112">
        <f t="shared" si="131"/>
        <v>0</v>
      </c>
      <c r="Y502" s="959">
        <f t="shared" si="120"/>
        <v>0</v>
      </c>
      <c r="Z502" s="975"/>
      <c r="AA502" s="17">
        <f t="shared" si="121"/>
        <v>0</v>
      </c>
      <c r="AB502" s="17">
        <f t="shared" si="122"/>
        <v>0</v>
      </c>
      <c r="AC502" s="17">
        <f t="shared" si="123"/>
        <v>0</v>
      </c>
      <c r="AD502" s="17">
        <f t="shared" si="124"/>
        <v>0</v>
      </c>
      <c r="AE502" s="17">
        <f t="shared" si="125"/>
        <v>0</v>
      </c>
      <c r="AF502" s="17">
        <f t="shared" si="126"/>
        <v>0</v>
      </c>
      <c r="AG502" s="17">
        <f t="shared" si="127"/>
        <v>0</v>
      </c>
      <c r="AP502" s="57">
        <f t="shared" si="128"/>
        <v>0</v>
      </c>
      <c r="AQ502" s="57">
        <f t="shared" si="129"/>
        <v>0</v>
      </c>
      <c r="AR502" s="57">
        <f t="shared" si="118"/>
        <v>0</v>
      </c>
      <c r="AS502" s="57">
        <f t="shared" si="130"/>
        <v>0</v>
      </c>
    </row>
    <row r="503" spans="1:45" ht="15.75" customHeight="1" x14ac:dyDescent="0.3">
      <c r="A503" s="37"/>
      <c r="B503" s="18"/>
      <c r="C503" s="18"/>
      <c r="D503" s="20"/>
      <c r="E503" s="305"/>
      <c r="F503" s="68"/>
      <c r="G503" s="733"/>
      <c r="H503" s="141"/>
      <c r="I503" s="742"/>
      <c r="J503" s="397"/>
      <c r="K503" s="742"/>
      <c r="L503" s="150"/>
      <c r="M503" s="742"/>
      <c r="N503" s="238"/>
      <c r="O503" s="773"/>
      <c r="P503" s="216"/>
      <c r="Q503" s="742"/>
      <c r="R503" s="367"/>
      <c r="S503" s="742"/>
      <c r="T503" s="176"/>
      <c r="U503" s="969">
        <f t="shared" si="119"/>
        <v>0</v>
      </c>
      <c r="V503" s="954"/>
      <c r="W503" s="204"/>
      <c r="X503" s="112">
        <f t="shared" si="131"/>
        <v>0</v>
      </c>
      <c r="Y503" s="959">
        <f t="shared" si="120"/>
        <v>0</v>
      </c>
      <c r="Z503" s="975"/>
      <c r="AA503" s="17">
        <f t="shared" si="121"/>
        <v>0</v>
      </c>
      <c r="AB503" s="17">
        <f t="shared" si="122"/>
        <v>0</v>
      </c>
      <c r="AC503" s="17">
        <f t="shared" si="123"/>
        <v>0</v>
      </c>
      <c r="AD503" s="17">
        <f t="shared" si="124"/>
        <v>0</v>
      </c>
      <c r="AE503" s="17">
        <f t="shared" si="125"/>
        <v>0</v>
      </c>
      <c r="AF503" s="17">
        <f t="shared" si="126"/>
        <v>0</v>
      </c>
      <c r="AG503" s="17">
        <f t="shared" si="127"/>
        <v>0</v>
      </c>
      <c r="AP503" s="57">
        <f t="shared" si="128"/>
        <v>0</v>
      </c>
      <c r="AQ503" s="57">
        <f t="shared" si="129"/>
        <v>0</v>
      </c>
      <c r="AR503" s="57">
        <f t="shared" si="118"/>
        <v>0</v>
      </c>
      <c r="AS503" s="57">
        <f t="shared" si="130"/>
        <v>0</v>
      </c>
    </row>
    <row r="504" spans="1:45" ht="15.75" customHeight="1" x14ac:dyDescent="0.3">
      <c r="A504" s="37"/>
      <c r="B504" s="18"/>
      <c r="C504" s="18"/>
      <c r="D504" s="20"/>
      <c r="E504" s="305"/>
      <c r="F504" s="68"/>
      <c r="G504" s="733"/>
      <c r="H504" s="141"/>
      <c r="I504" s="742"/>
      <c r="J504" s="397"/>
      <c r="K504" s="742"/>
      <c r="L504" s="150"/>
      <c r="M504" s="742"/>
      <c r="N504" s="238"/>
      <c r="O504" s="773"/>
      <c r="P504" s="216"/>
      <c r="Q504" s="742"/>
      <c r="R504" s="367"/>
      <c r="S504" s="742"/>
      <c r="T504" s="176"/>
      <c r="U504" s="969">
        <f t="shared" si="119"/>
        <v>0</v>
      </c>
      <c r="V504" s="954"/>
      <c r="W504" s="204"/>
      <c r="X504" s="112">
        <f t="shared" si="131"/>
        <v>0</v>
      </c>
      <c r="Y504" s="959">
        <f t="shared" si="120"/>
        <v>0</v>
      </c>
      <c r="Z504" s="975"/>
      <c r="AA504" s="17">
        <f t="shared" si="121"/>
        <v>0</v>
      </c>
      <c r="AB504" s="17">
        <f t="shared" si="122"/>
        <v>0</v>
      </c>
      <c r="AC504" s="17">
        <f t="shared" si="123"/>
        <v>0</v>
      </c>
      <c r="AD504" s="17">
        <f t="shared" si="124"/>
        <v>0</v>
      </c>
      <c r="AE504" s="17">
        <f t="shared" si="125"/>
        <v>0</v>
      </c>
      <c r="AF504" s="17">
        <f t="shared" si="126"/>
        <v>0</v>
      </c>
      <c r="AG504" s="17">
        <f t="shared" si="127"/>
        <v>0</v>
      </c>
      <c r="AP504" s="57">
        <f t="shared" si="128"/>
        <v>0</v>
      </c>
      <c r="AQ504" s="57">
        <f t="shared" si="129"/>
        <v>0</v>
      </c>
      <c r="AR504" s="57">
        <f t="shared" si="118"/>
        <v>0</v>
      </c>
      <c r="AS504" s="57">
        <f t="shared" si="130"/>
        <v>0</v>
      </c>
    </row>
    <row r="505" spans="1:45" ht="15.75" customHeight="1" x14ac:dyDescent="0.3">
      <c r="A505" s="37"/>
      <c r="B505" s="18"/>
      <c r="C505" s="18"/>
      <c r="D505" s="20"/>
      <c r="E505" s="305"/>
      <c r="F505" s="68"/>
      <c r="G505" s="733"/>
      <c r="H505" s="141"/>
      <c r="I505" s="742"/>
      <c r="J505" s="397"/>
      <c r="K505" s="742"/>
      <c r="L505" s="150"/>
      <c r="M505" s="742"/>
      <c r="N505" s="238"/>
      <c r="O505" s="773"/>
      <c r="P505" s="216"/>
      <c r="Q505" s="742"/>
      <c r="R505" s="367"/>
      <c r="S505" s="742"/>
      <c r="T505" s="176"/>
      <c r="U505" s="969">
        <f t="shared" si="119"/>
        <v>0</v>
      </c>
      <c r="V505" s="954"/>
      <c r="W505" s="204"/>
      <c r="X505" s="112">
        <f t="shared" si="131"/>
        <v>0</v>
      </c>
      <c r="Y505" s="959">
        <f t="shared" si="120"/>
        <v>0</v>
      </c>
      <c r="Z505" s="975"/>
      <c r="AA505" s="17">
        <f t="shared" si="121"/>
        <v>0</v>
      </c>
      <c r="AB505" s="17">
        <f t="shared" si="122"/>
        <v>0</v>
      </c>
      <c r="AC505" s="17">
        <f t="shared" si="123"/>
        <v>0</v>
      </c>
      <c r="AD505" s="17">
        <f t="shared" si="124"/>
        <v>0</v>
      </c>
      <c r="AE505" s="17">
        <f t="shared" si="125"/>
        <v>0</v>
      </c>
      <c r="AF505" s="17">
        <f t="shared" si="126"/>
        <v>0</v>
      </c>
      <c r="AG505" s="17">
        <f t="shared" si="127"/>
        <v>0</v>
      </c>
      <c r="AP505" s="57">
        <f t="shared" si="128"/>
        <v>0</v>
      </c>
      <c r="AQ505" s="57">
        <f t="shared" si="129"/>
        <v>0</v>
      </c>
      <c r="AR505" s="57">
        <f t="shared" si="118"/>
        <v>0</v>
      </c>
      <c r="AS505" s="57">
        <f t="shared" si="130"/>
        <v>0</v>
      </c>
    </row>
    <row r="506" spans="1:45" ht="15.75" customHeight="1" x14ac:dyDescent="0.3">
      <c r="A506" s="37"/>
      <c r="B506" s="18"/>
      <c r="C506" s="18"/>
      <c r="D506" s="20"/>
      <c r="E506" s="305"/>
      <c r="F506" s="68"/>
      <c r="G506" s="733"/>
      <c r="H506" s="141"/>
      <c r="I506" s="742"/>
      <c r="J506" s="397"/>
      <c r="K506" s="742"/>
      <c r="L506" s="150"/>
      <c r="M506" s="742"/>
      <c r="N506" s="238"/>
      <c r="O506" s="773"/>
      <c r="P506" s="216"/>
      <c r="Q506" s="742"/>
      <c r="R506" s="367"/>
      <c r="S506" s="742"/>
      <c r="T506" s="176"/>
      <c r="U506" s="969">
        <f t="shared" si="119"/>
        <v>0</v>
      </c>
      <c r="V506" s="954"/>
      <c r="W506" s="204"/>
      <c r="X506" s="112">
        <f t="shared" si="131"/>
        <v>0</v>
      </c>
      <c r="Y506" s="959">
        <f t="shared" si="120"/>
        <v>0</v>
      </c>
      <c r="Z506" s="975"/>
      <c r="AA506" s="17">
        <f t="shared" si="121"/>
        <v>0</v>
      </c>
      <c r="AB506" s="17">
        <f t="shared" si="122"/>
        <v>0</v>
      </c>
      <c r="AC506" s="17">
        <f t="shared" si="123"/>
        <v>0</v>
      </c>
      <c r="AD506" s="17">
        <f t="shared" si="124"/>
        <v>0</v>
      </c>
      <c r="AE506" s="17">
        <f t="shared" si="125"/>
        <v>0</v>
      </c>
      <c r="AF506" s="17">
        <f t="shared" si="126"/>
        <v>0</v>
      </c>
      <c r="AG506" s="17">
        <f t="shared" si="127"/>
        <v>0</v>
      </c>
      <c r="AP506" s="57">
        <f t="shared" si="128"/>
        <v>0</v>
      </c>
      <c r="AQ506" s="57">
        <f t="shared" si="129"/>
        <v>0</v>
      </c>
      <c r="AR506" s="57">
        <f t="shared" si="118"/>
        <v>0</v>
      </c>
      <c r="AS506" s="57">
        <f t="shared" si="130"/>
        <v>0</v>
      </c>
    </row>
    <row r="507" spans="1:45" ht="15.75" customHeight="1" x14ac:dyDescent="0.3">
      <c r="A507" s="37"/>
      <c r="B507" s="18"/>
      <c r="C507" s="18"/>
      <c r="D507" s="20"/>
      <c r="E507" s="305"/>
      <c r="F507" s="68"/>
      <c r="G507" s="733"/>
      <c r="H507" s="141"/>
      <c r="I507" s="742"/>
      <c r="J507" s="397"/>
      <c r="K507" s="742"/>
      <c r="L507" s="150"/>
      <c r="M507" s="742"/>
      <c r="N507" s="238"/>
      <c r="O507" s="773"/>
      <c r="P507" s="216"/>
      <c r="Q507" s="742"/>
      <c r="R507" s="367"/>
      <c r="S507" s="742"/>
      <c r="T507" s="176"/>
      <c r="U507" s="969">
        <f t="shared" si="119"/>
        <v>0</v>
      </c>
      <c r="V507" s="954"/>
      <c r="W507" s="204"/>
      <c r="X507" s="112">
        <f t="shared" si="131"/>
        <v>0</v>
      </c>
      <c r="Y507" s="959">
        <f t="shared" si="120"/>
        <v>0</v>
      </c>
      <c r="Z507" s="975"/>
      <c r="AA507" s="17">
        <f t="shared" si="121"/>
        <v>0</v>
      </c>
      <c r="AB507" s="17">
        <f t="shared" si="122"/>
        <v>0</v>
      </c>
      <c r="AC507" s="17">
        <f t="shared" si="123"/>
        <v>0</v>
      </c>
      <c r="AD507" s="17">
        <f t="shared" si="124"/>
        <v>0</v>
      </c>
      <c r="AE507" s="17">
        <f t="shared" si="125"/>
        <v>0</v>
      </c>
      <c r="AF507" s="17">
        <f t="shared" si="126"/>
        <v>0</v>
      </c>
      <c r="AG507" s="17">
        <f t="shared" si="127"/>
        <v>0</v>
      </c>
      <c r="AP507" s="57">
        <f t="shared" si="128"/>
        <v>0</v>
      </c>
      <c r="AQ507" s="57">
        <f t="shared" si="129"/>
        <v>0</v>
      </c>
      <c r="AR507" s="57">
        <f t="shared" si="118"/>
        <v>0</v>
      </c>
      <c r="AS507" s="57">
        <f t="shared" si="130"/>
        <v>0</v>
      </c>
    </row>
    <row r="508" spans="1:45" ht="15.75" customHeight="1" x14ac:dyDescent="0.3">
      <c r="A508" s="37"/>
      <c r="B508" s="18"/>
      <c r="C508" s="18"/>
      <c r="D508" s="20"/>
      <c r="E508" s="305"/>
      <c r="F508" s="68"/>
      <c r="G508" s="733"/>
      <c r="H508" s="141"/>
      <c r="I508" s="742"/>
      <c r="J508" s="397"/>
      <c r="K508" s="742"/>
      <c r="L508" s="150"/>
      <c r="M508" s="742"/>
      <c r="N508" s="238"/>
      <c r="O508" s="773"/>
      <c r="P508" s="216"/>
      <c r="Q508" s="742"/>
      <c r="R508" s="367"/>
      <c r="S508" s="742"/>
      <c r="T508" s="176"/>
      <c r="U508" s="969">
        <f t="shared" si="119"/>
        <v>0</v>
      </c>
      <c r="V508" s="954"/>
      <c r="W508" s="204"/>
      <c r="X508" s="112">
        <f t="shared" si="131"/>
        <v>0</v>
      </c>
      <c r="Y508" s="959">
        <f t="shared" si="120"/>
        <v>0</v>
      </c>
      <c r="Z508" s="975"/>
      <c r="AA508" s="17">
        <f t="shared" si="121"/>
        <v>0</v>
      </c>
      <c r="AB508" s="17">
        <f t="shared" si="122"/>
        <v>0</v>
      </c>
      <c r="AC508" s="17">
        <f t="shared" si="123"/>
        <v>0</v>
      </c>
      <c r="AD508" s="17">
        <f t="shared" si="124"/>
        <v>0</v>
      </c>
      <c r="AE508" s="17">
        <f t="shared" si="125"/>
        <v>0</v>
      </c>
      <c r="AF508" s="17">
        <f t="shared" si="126"/>
        <v>0</v>
      </c>
      <c r="AG508" s="17">
        <f t="shared" si="127"/>
        <v>0</v>
      </c>
      <c r="AP508" s="57">
        <f t="shared" si="128"/>
        <v>0</v>
      </c>
      <c r="AQ508" s="57">
        <f t="shared" si="129"/>
        <v>0</v>
      </c>
      <c r="AR508" s="57">
        <f t="shared" si="118"/>
        <v>0</v>
      </c>
      <c r="AS508" s="57">
        <f t="shared" si="130"/>
        <v>0</v>
      </c>
    </row>
    <row r="509" spans="1:45" ht="15.75" customHeight="1" x14ac:dyDescent="0.3">
      <c r="A509" s="37"/>
      <c r="B509" s="18"/>
      <c r="C509" s="18"/>
      <c r="D509" s="20"/>
      <c r="E509" s="305"/>
      <c r="F509" s="68"/>
      <c r="G509" s="733"/>
      <c r="H509" s="141"/>
      <c r="I509" s="742"/>
      <c r="J509" s="397"/>
      <c r="K509" s="742"/>
      <c r="L509" s="150"/>
      <c r="M509" s="742"/>
      <c r="N509" s="238"/>
      <c r="O509" s="773"/>
      <c r="P509" s="216"/>
      <c r="Q509" s="742"/>
      <c r="R509" s="367"/>
      <c r="S509" s="742"/>
      <c r="T509" s="176"/>
      <c r="U509" s="969">
        <f t="shared" si="119"/>
        <v>0</v>
      </c>
      <c r="V509" s="954"/>
      <c r="W509" s="204"/>
      <c r="X509" s="112">
        <f t="shared" si="131"/>
        <v>0</v>
      </c>
      <c r="Y509" s="959">
        <f t="shared" si="120"/>
        <v>0</v>
      </c>
      <c r="Z509" s="975"/>
      <c r="AA509" s="17">
        <f t="shared" si="121"/>
        <v>0</v>
      </c>
      <c r="AB509" s="17">
        <f t="shared" si="122"/>
        <v>0</v>
      </c>
      <c r="AC509" s="17">
        <f t="shared" si="123"/>
        <v>0</v>
      </c>
      <c r="AD509" s="17">
        <f t="shared" si="124"/>
        <v>0</v>
      </c>
      <c r="AE509" s="17">
        <f t="shared" si="125"/>
        <v>0</v>
      </c>
      <c r="AF509" s="17">
        <f t="shared" si="126"/>
        <v>0</v>
      </c>
      <c r="AG509" s="17">
        <f t="shared" si="127"/>
        <v>0</v>
      </c>
      <c r="AP509" s="57">
        <f t="shared" si="128"/>
        <v>0</v>
      </c>
      <c r="AQ509" s="57">
        <f t="shared" si="129"/>
        <v>0</v>
      </c>
      <c r="AR509" s="57">
        <f t="shared" si="118"/>
        <v>0</v>
      </c>
      <c r="AS509" s="57">
        <f t="shared" si="130"/>
        <v>0</v>
      </c>
    </row>
    <row r="510" spans="1:45" ht="15.75" customHeight="1" x14ac:dyDescent="0.3">
      <c r="A510" s="37"/>
      <c r="B510" s="18"/>
      <c r="C510" s="18"/>
      <c r="D510" s="20"/>
      <c r="E510" s="305"/>
      <c r="F510" s="68"/>
      <c r="G510" s="733"/>
      <c r="H510" s="141"/>
      <c r="I510" s="742"/>
      <c r="J510" s="397"/>
      <c r="K510" s="742"/>
      <c r="L510" s="150"/>
      <c r="M510" s="742"/>
      <c r="N510" s="238"/>
      <c r="O510" s="773"/>
      <c r="P510" s="216"/>
      <c r="Q510" s="742"/>
      <c r="R510" s="367"/>
      <c r="S510" s="742"/>
      <c r="T510" s="176"/>
      <c r="U510" s="969">
        <f t="shared" si="119"/>
        <v>0</v>
      </c>
      <c r="V510" s="954"/>
      <c r="W510" s="204"/>
      <c r="X510" s="112">
        <f t="shared" si="131"/>
        <v>0</v>
      </c>
      <c r="Y510" s="959">
        <f t="shared" si="120"/>
        <v>0</v>
      </c>
      <c r="Z510" s="975"/>
      <c r="AA510" s="17">
        <f t="shared" si="121"/>
        <v>0</v>
      </c>
      <c r="AB510" s="17">
        <f t="shared" si="122"/>
        <v>0</v>
      </c>
      <c r="AC510" s="17">
        <f t="shared" si="123"/>
        <v>0</v>
      </c>
      <c r="AD510" s="17">
        <f t="shared" si="124"/>
        <v>0</v>
      </c>
      <c r="AE510" s="17">
        <f t="shared" si="125"/>
        <v>0</v>
      </c>
      <c r="AF510" s="17">
        <f t="shared" si="126"/>
        <v>0</v>
      </c>
      <c r="AG510" s="17">
        <f t="shared" si="127"/>
        <v>0</v>
      </c>
      <c r="AP510" s="57">
        <f t="shared" si="128"/>
        <v>0</v>
      </c>
      <c r="AQ510" s="57">
        <f t="shared" si="129"/>
        <v>0</v>
      </c>
      <c r="AR510" s="57">
        <f t="shared" si="118"/>
        <v>0</v>
      </c>
      <c r="AS510" s="57">
        <f t="shared" si="130"/>
        <v>0</v>
      </c>
    </row>
    <row r="511" spans="1:45" ht="15.75" customHeight="1" x14ac:dyDescent="0.3">
      <c r="A511" s="37"/>
      <c r="B511" s="18"/>
      <c r="C511" s="18"/>
      <c r="D511" s="20"/>
      <c r="E511" s="305"/>
      <c r="F511" s="68"/>
      <c r="G511" s="733"/>
      <c r="H511" s="141"/>
      <c r="I511" s="742"/>
      <c r="J511" s="397"/>
      <c r="K511" s="742"/>
      <c r="L511" s="150"/>
      <c r="M511" s="742"/>
      <c r="N511" s="238"/>
      <c r="O511" s="773"/>
      <c r="P511" s="216"/>
      <c r="Q511" s="742"/>
      <c r="R511" s="367"/>
      <c r="S511" s="742"/>
      <c r="T511" s="176"/>
      <c r="U511" s="969">
        <f t="shared" si="119"/>
        <v>0</v>
      </c>
      <c r="V511" s="954"/>
      <c r="W511" s="204"/>
      <c r="X511" s="112">
        <f t="shared" si="131"/>
        <v>0</v>
      </c>
      <c r="Y511" s="959">
        <f t="shared" si="120"/>
        <v>0</v>
      </c>
      <c r="Z511" s="975"/>
      <c r="AA511" s="17">
        <f t="shared" si="121"/>
        <v>0</v>
      </c>
      <c r="AB511" s="17">
        <f t="shared" si="122"/>
        <v>0</v>
      </c>
      <c r="AC511" s="17">
        <f t="shared" si="123"/>
        <v>0</v>
      </c>
      <c r="AD511" s="17">
        <f t="shared" si="124"/>
        <v>0</v>
      </c>
      <c r="AE511" s="17">
        <f t="shared" si="125"/>
        <v>0</v>
      </c>
      <c r="AF511" s="17">
        <f t="shared" si="126"/>
        <v>0</v>
      </c>
      <c r="AG511" s="17">
        <f t="shared" si="127"/>
        <v>0</v>
      </c>
      <c r="AP511" s="57">
        <f t="shared" si="128"/>
        <v>0</v>
      </c>
      <c r="AQ511" s="57">
        <f t="shared" si="129"/>
        <v>0</v>
      </c>
      <c r="AR511" s="57">
        <f t="shared" si="118"/>
        <v>0</v>
      </c>
      <c r="AS511" s="57">
        <f t="shared" si="130"/>
        <v>0</v>
      </c>
    </row>
    <row r="512" spans="1:45" ht="15.75" customHeight="1" x14ac:dyDescent="0.3">
      <c r="A512" s="37"/>
      <c r="B512" s="18"/>
      <c r="C512" s="18"/>
      <c r="D512" s="20"/>
      <c r="E512" s="305"/>
      <c r="F512" s="68"/>
      <c r="G512" s="733"/>
      <c r="H512" s="141"/>
      <c r="I512" s="742"/>
      <c r="J512" s="397"/>
      <c r="K512" s="742"/>
      <c r="L512" s="150"/>
      <c r="M512" s="742"/>
      <c r="N512" s="238"/>
      <c r="O512" s="773"/>
      <c r="P512" s="216"/>
      <c r="Q512" s="742"/>
      <c r="R512" s="367"/>
      <c r="S512" s="742"/>
      <c r="T512" s="176"/>
      <c r="U512" s="969">
        <f t="shared" si="119"/>
        <v>0</v>
      </c>
      <c r="V512" s="954"/>
      <c r="W512" s="204"/>
      <c r="X512" s="112">
        <f t="shared" si="131"/>
        <v>0</v>
      </c>
      <c r="Y512" s="959">
        <f t="shared" si="120"/>
        <v>0</v>
      </c>
      <c r="Z512" s="975"/>
      <c r="AA512" s="17">
        <f t="shared" si="121"/>
        <v>0</v>
      </c>
      <c r="AB512" s="17">
        <f t="shared" si="122"/>
        <v>0</v>
      </c>
      <c r="AC512" s="17">
        <f t="shared" si="123"/>
        <v>0</v>
      </c>
      <c r="AD512" s="17">
        <f t="shared" si="124"/>
        <v>0</v>
      </c>
      <c r="AE512" s="17">
        <f t="shared" si="125"/>
        <v>0</v>
      </c>
      <c r="AF512" s="17">
        <f t="shared" si="126"/>
        <v>0</v>
      </c>
      <c r="AG512" s="17">
        <f t="shared" si="127"/>
        <v>0</v>
      </c>
      <c r="AP512" s="57">
        <f t="shared" si="128"/>
        <v>0</v>
      </c>
      <c r="AQ512" s="57">
        <f t="shared" si="129"/>
        <v>0</v>
      </c>
      <c r="AR512" s="57">
        <f t="shared" si="118"/>
        <v>0</v>
      </c>
      <c r="AS512" s="57">
        <f t="shared" si="130"/>
        <v>0</v>
      </c>
    </row>
    <row r="513" spans="1:45" ht="15.75" customHeight="1" x14ac:dyDescent="0.3">
      <c r="A513" s="37"/>
      <c r="B513" s="18"/>
      <c r="C513" s="18"/>
      <c r="D513" s="20"/>
      <c r="E513" s="305"/>
      <c r="F513" s="68"/>
      <c r="G513" s="733"/>
      <c r="H513" s="141"/>
      <c r="I513" s="742"/>
      <c r="J513" s="397"/>
      <c r="K513" s="742"/>
      <c r="L513" s="150"/>
      <c r="M513" s="742"/>
      <c r="N513" s="238"/>
      <c r="O513" s="773"/>
      <c r="P513" s="216"/>
      <c r="Q513" s="742"/>
      <c r="R513" s="367"/>
      <c r="S513" s="742"/>
      <c r="T513" s="176"/>
      <c r="U513" s="969">
        <f t="shared" si="119"/>
        <v>0</v>
      </c>
      <c r="V513" s="954"/>
      <c r="W513" s="204"/>
      <c r="X513" s="112">
        <f t="shared" si="131"/>
        <v>0</v>
      </c>
      <c r="Y513" s="959">
        <f t="shared" si="120"/>
        <v>0</v>
      </c>
      <c r="Z513" s="975"/>
      <c r="AA513" s="17">
        <f t="shared" si="121"/>
        <v>0</v>
      </c>
      <c r="AB513" s="17">
        <f t="shared" si="122"/>
        <v>0</v>
      </c>
      <c r="AC513" s="17">
        <f t="shared" si="123"/>
        <v>0</v>
      </c>
      <c r="AD513" s="17">
        <f t="shared" si="124"/>
        <v>0</v>
      </c>
      <c r="AE513" s="17">
        <f t="shared" si="125"/>
        <v>0</v>
      </c>
      <c r="AF513" s="17">
        <f t="shared" si="126"/>
        <v>0</v>
      </c>
      <c r="AG513" s="17">
        <f t="shared" si="127"/>
        <v>0</v>
      </c>
      <c r="AP513" s="57">
        <f t="shared" si="128"/>
        <v>0</v>
      </c>
      <c r="AQ513" s="57">
        <f t="shared" si="129"/>
        <v>0</v>
      </c>
      <c r="AR513" s="57">
        <f t="shared" si="118"/>
        <v>0</v>
      </c>
      <c r="AS513" s="57">
        <f t="shared" si="130"/>
        <v>0</v>
      </c>
    </row>
    <row r="514" spans="1:45" ht="15.75" customHeight="1" x14ac:dyDescent="0.3">
      <c r="A514" s="37"/>
      <c r="B514" s="18"/>
      <c r="C514" s="18"/>
      <c r="D514" s="20"/>
      <c r="E514" s="305"/>
      <c r="F514" s="68"/>
      <c r="G514" s="733"/>
      <c r="H514" s="141"/>
      <c r="I514" s="742"/>
      <c r="J514" s="397"/>
      <c r="K514" s="742"/>
      <c r="L514" s="150"/>
      <c r="M514" s="742"/>
      <c r="N514" s="238"/>
      <c r="O514" s="773"/>
      <c r="P514" s="216"/>
      <c r="Q514" s="742"/>
      <c r="R514" s="367"/>
      <c r="S514" s="742"/>
      <c r="T514" s="176"/>
      <c r="U514" s="969">
        <f t="shared" si="119"/>
        <v>0</v>
      </c>
      <c r="V514" s="954"/>
      <c r="W514" s="204"/>
      <c r="X514" s="112">
        <f t="shared" si="131"/>
        <v>0</v>
      </c>
      <c r="Y514" s="959">
        <f t="shared" si="120"/>
        <v>0</v>
      </c>
      <c r="Z514" s="975"/>
      <c r="AA514" s="17">
        <f t="shared" si="121"/>
        <v>0</v>
      </c>
      <c r="AB514" s="17">
        <f t="shared" si="122"/>
        <v>0</v>
      </c>
      <c r="AC514" s="17">
        <f t="shared" si="123"/>
        <v>0</v>
      </c>
      <c r="AD514" s="17">
        <f t="shared" si="124"/>
        <v>0</v>
      </c>
      <c r="AE514" s="17">
        <f t="shared" si="125"/>
        <v>0</v>
      </c>
      <c r="AF514" s="17">
        <f t="shared" si="126"/>
        <v>0</v>
      </c>
      <c r="AG514" s="17">
        <f t="shared" si="127"/>
        <v>0</v>
      </c>
      <c r="AP514" s="57">
        <f t="shared" si="128"/>
        <v>0</v>
      </c>
      <c r="AQ514" s="57">
        <f t="shared" si="129"/>
        <v>0</v>
      </c>
      <c r="AR514" s="57">
        <f t="shared" si="118"/>
        <v>0</v>
      </c>
      <c r="AS514" s="57">
        <f t="shared" si="130"/>
        <v>0</v>
      </c>
    </row>
    <row r="515" spans="1:45" ht="15.75" customHeight="1" x14ac:dyDescent="0.3">
      <c r="A515" s="37"/>
      <c r="B515" s="18"/>
      <c r="C515" s="18"/>
      <c r="D515" s="20"/>
      <c r="E515" s="305"/>
      <c r="F515" s="68"/>
      <c r="G515" s="733"/>
      <c r="H515" s="141"/>
      <c r="I515" s="742"/>
      <c r="J515" s="397"/>
      <c r="K515" s="742"/>
      <c r="L515" s="150"/>
      <c r="M515" s="742"/>
      <c r="N515" s="238"/>
      <c r="O515" s="773"/>
      <c r="P515" s="216"/>
      <c r="Q515" s="742"/>
      <c r="R515" s="367"/>
      <c r="S515" s="742"/>
      <c r="T515" s="176"/>
      <c r="U515" s="969">
        <f t="shared" si="119"/>
        <v>0</v>
      </c>
      <c r="V515" s="954"/>
      <c r="W515" s="204"/>
      <c r="X515" s="112">
        <f t="shared" si="131"/>
        <v>0</v>
      </c>
      <c r="Y515" s="959">
        <f t="shared" si="120"/>
        <v>0</v>
      </c>
      <c r="Z515" s="975"/>
      <c r="AA515" s="17">
        <f t="shared" si="121"/>
        <v>0</v>
      </c>
      <c r="AB515" s="17">
        <f t="shared" si="122"/>
        <v>0</v>
      </c>
      <c r="AC515" s="17">
        <f t="shared" si="123"/>
        <v>0</v>
      </c>
      <c r="AD515" s="17">
        <f t="shared" si="124"/>
        <v>0</v>
      </c>
      <c r="AE515" s="17">
        <f t="shared" si="125"/>
        <v>0</v>
      </c>
      <c r="AF515" s="17">
        <f t="shared" si="126"/>
        <v>0</v>
      </c>
      <c r="AG515" s="17">
        <f t="shared" si="127"/>
        <v>0</v>
      </c>
      <c r="AP515" s="57">
        <f t="shared" si="128"/>
        <v>0</v>
      </c>
      <c r="AQ515" s="57">
        <f t="shared" si="129"/>
        <v>0</v>
      </c>
      <c r="AR515" s="57">
        <f t="shared" si="118"/>
        <v>0</v>
      </c>
      <c r="AS515" s="57">
        <f t="shared" si="130"/>
        <v>0</v>
      </c>
    </row>
    <row r="516" spans="1:45" ht="15.75" customHeight="1" x14ac:dyDescent="0.3">
      <c r="A516" s="37"/>
      <c r="B516" s="18"/>
      <c r="C516" s="18"/>
      <c r="D516" s="20"/>
      <c r="E516" s="305"/>
      <c r="F516" s="68"/>
      <c r="G516" s="733"/>
      <c r="H516" s="141"/>
      <c r="I516" s="742"/>
      <c r="J516" s="397"/>
      <c r="K516" s="742"/>
      <c r="L516" s="150"/>
      <c r="M516" s="742"/>
      <c r="N516" s="238"/>
      <c r="O516" s="773"/>
      <c r="P516" s="216"/>
      <c r="Q516" s="742"/>
      <c r="R516" s="367"/>
      <c r="S516" s="742"/>
      <c r="T516" s="176"/>
      <c r="U516" s="969">
        <f t="shared" si="119"/>
        <v>0</v>
      </c>
      <c r="V516" s="954"/>
      <c r="W516" s="204"/>
      <c r="X516" s="112">
        <f t="shared" si="131"/>
        <v>0</v>
      </c>
      <c r="Y516" s="959">
        <f t="shared" si="120"/>
        <v>0</v>
      </c>
      <c r="Z516" s="975"/>
      <c r="AA516" s="17">
        <f t="shared" si="121"/>
        <v>0</v>
      </c>
      <c r="AB516" s="17">
        <f t="shared" si="122"/>
        <v>0</v>
      </c>
      <c r="AC516" s="17">
        <f t="shared" si="123"/>
        <v>0</v>
      </c>
      <c r="AD516" s="17">
        <f t="shared" si="124"/>
        <v>0</v>
      </c>
      <c r="AE516" s="17">
        <f t="shared" si="125"/>
        <v>0</v>
      </c>
      <c r="AF516" s="17">
        <f t="shared" si="126"/>
        <v>0</v>
      </c>
      <c r="AG516" s="17">
        <f t="shared" si="127"/>
        <v>0</v>
      </c>
      <c r="AP516" s="57">
        <f t="shared" si="128"/>
        <v>0</v>
      </c>
      <c r="AQ516" s="57">
        <f t="shared" si="129"/>
        <v>0</v>
      </c>
      <c r="AR516" s="57">
        <f t="shared" si="118"/>
        <v>0</v>
      </c>
      <c r="AS516" s="57">
        <f t="shared" si="130"/>
        <v>0</v>
      </c>
    </row>
    <row r="517" spans="1:45" ht="15.75" customHeight="1" x14ac:dyDescent="0.3">
      <c r="A517" s="37"/>
      <c r="B517" s="18"/>
      <c r="C517" s="18"/>
      <c r="D517" s="20"/>
      <c r="E517" s="305"/>
      <c r="F517" s="68"/>
      <c r="G517" s="733"/>
      <c r="H517" s="141"/>
      <c r="I517" s="742"/>
      <c r="J517" s="397"/>
      <c r="K517" s="742"/>
      <c r="L517" s="150"/>
      <c r="M517" s="742"/>
      <c r="N517" s="238"/>
      <c r="O517" s="773"/>
      <c r="P517" s="216"/>
      <c r="Q517" s="742"/>
      <c r="R517" s="367"/>
      <c r="S517" s="742"/>
      <c r="T517" s="176"/>
      <c r="U517" s="969">
        <f t="shared" si="119"/>
        <v>0</v>
      </c>
      <c r="V517" s="954"/>
      <c r="W517" s="204"/>
      <c r="X517" s="112">
        <f t="shared" si="131"/>
        <v>0</v>
      </c>
      <c r="Y517" s="959">
        <f t="shared" si="120"/>
        <v>0</v>
      </c>
      <c r="Z517" s="975"/>
      <c r="AA517" s="17">
        <f t="shared" si="121"/>
        <v>0</v>
      </c>
      <c r="AB517" s="17">
        <f t="shared" si="122"/>
        <v>0</v>
      </c>
      <c r="AC517" s="17">
        <f t="shared" si="123"/>
        <v>0</v>
      </c>
      <c r="AD517" s="17">
        <f t="shared" si="124"/>
        <v>0</v>
      </c>
      <c r="AE517" s="17">
        <f t="shared" si="125"/>
        <v>0</v>
      </c>
      <c r="AF517" s="17">
        <f t="shared" si="126"/>
        <v>0</v>
      </c>
      <c r="AG517" s="17">
        <f t="shared" si="127"/>
        <v>0</v>
      </c>
      <c r="AP517" s="57">
        <f t="shared" si="128"/>
        <v>0</v>
      </c>
      <c r="AQ517" s="57">
        <f t="shared" si="129"/>
        <v>0</v>
      </c>
      <c r="AR517" s="57">
        <f t="shared" si="118"/>
        <v>0</v>
      </c>
      <c r="AS517" s="57">
        <f t="shared" si="130"/>
        <v>0</v>
      </c>
    </row>
    <row r="518" spans="1:45" ht="15.75" customHeight="1" x14ac:dyDescent="0.3">
      <c r="A518" s="37"/>
      <c r="B518" s="18"/>
      <c r="C518" s="18"/>
      <c r="D518" s="20"/>
      <c r="E518" s="305"/>
      <c r="F518" s="68"/>
      <c r="G518" s="733"/>
      <c r="H518" s="141"/>
      <c r="I518" s="742"/>
      <c r="J518" s="397"/>
      <c r="K518" s="742"/>
      <c r="L518" s="150"/>
      <c r="M518" s="742"/>
      <c r="N518" s="238"/>
      <c r="O518" s="773"/>
      <c r="P518" s="216"/>
      <c r="Q518" s="742"/>
      <c r="R518" s="367"/>
      <c r="S518" s="742"/>
      <c r="T518" s="176"/>
      <c r="U518" s="969">
        <f t="shared" si="119"/>
        <v>0</v>
      </c>
      <c r="V518" s="954"/>
      <c r="W518" s="204"/>
      <c r="X518" s="112">
        <f t="shared" si="131"/>
        <v>0</v>
      </c>
      <c r="Y518" s="959">
        <f t="shared" si="120"/>
        <v>0</v>
      </c>
      <c r="Z518" s="975"/>
      <c r="AA518" s="17">
        <f t="shared" si="121"/>
        <v>0</v>
      </c>
      <c r="AB518" s="17">
        <f t="shared" si="122"/>
        <v>0</v>
      </c>
      <c r="AC518" s="17">
        <f t="shared" si="123"/>
        <v>0</v>
      </c>
      <c r="AD518" s="17">
        <f t="shared" si="124"/>
        <v>0</v>
      </c>
      <c r="AE518" s="17">
        <f t="shared" si="125"/>
        <v>0</v>
      </c>
      <c r="AF518" s="17">
        <f t="shared" si="126"/>
        <v>0</v>
      </c>
      <c r="AG518" s="17">
        <f t="shared" si="127"/>
        <v>0</v>
      </c>
      <c r="AP518" s="57">
        <f t="shared" si="128"/>
        <v>0</v>
      </c>
      <c r="AQ518" s="57">
        <f t="shared" si="129"/>
        <v>0</v>
      </c>
      <c r="AR518" s="57">
        <f t="shared" si="118"/>
        <v>0</v>
      </c>
      <c r="AS518" s="57">
        <f t="shared" si="130"/>
        <v>0</v>
      </c>
    </row>
    <row r="519" spans="1:45" ht="15.75" customHeight="1" x14ac:dyDescent="0.3">
      <c r="A519" s="37"/>
      <c r="B519" s="18"/>
      <c r="C519" s="18"/>
      <c r="D519" s="20"/>
      <c r="E519" s="305"/>
      <c r="F519" s="68"/>
      <c r="G519" s="733"/>
      <c r="H519" s="141"/>
      <c r="I519" s="742"/>
      <c r="J519" s="397"/>
      <c r="K519" s="742"/>
      <c r="L519" s="150"/>
      <c r="M519" s="742"/>
      <c r="N519" s="238"/>
      <c r="O519" s="773"/>
      <c r="P519" s="216"/>
      <c r="Q519" s="742"/>
      <c r="R519" s="367"/>
      <c r="S519" s="742"/>
      <c r="T519" s="176"/>
      <c r="U519" s="969">
        <f t="shared" si="119"/>
        <v>0</v>
      </c>
      <c r="V519" s="954"/>
      <c r="W519" s="204"/>
      <c r="X519" s="112">
        <f t="shared" si="131"/>
        <v>0</v>
      </c>
      <c r="Y519" s="959">
        <f t="shared" si="120"/>
        <v>0</v>
      </c>
      <c r="Z519" s="975"/>
      <c r="AA519" s="17">
        <f t="shared" si="121"/>
        <v>0</v>
      </c>
      <c r="AB519" s="17">
        <f t="shared" si="122"/>
        <v>0</v>
      </c>
      <c r="AC519" s="17">
        <f t="shared" si="123"/>
        <v>0</v>
      </c>
      <c r="AD519" s="17">
        <f t="shared" si="124"/>
        <v>0</v>
      </c>
      <c r="AE519" s="17">
        <f t="shared" si="125"/>
        <v>0</v>
      </c>
      <c r="AF519" s="17">
        <f t="shared" si="126"/>
        <v>0</v>
      </c>
      <c r="AG519" s="17">
        <f t="shared" si="127"/>
        <v>0</v>
      </c>
      <c r="AP519" s="57">
        <f t="shared" si="128"/>
        <v>0</v>
      </c>
      <c r="AQ519" s="57">
        <f t="shared" si="129"/>
        <v>0</v>
      </c>
      <c r="AR519" s="57">
        <f t="shared" si="118"/>
        <v>0</v>
      </c>
      <c r="AS519" s="57">
        <f t="shared" si="130"/>
        <v>0</v>
      </c>
    </row>
    <row r="520" spans="1:45" ht="15.75" customHeight="1" x14ac:dyDescent="0.3">
      <c r="A520" s="37"/>
      <c r="B520" s="18"/>
      <c r="C520" s="18"/>
      <c r="D520" s="20"/>
      <c r="E520" s="305"/>
      <c r="F520" s="68"/>
      <c r="G520" s="733"/>
      <c r="H520" s="141"/>
      <c r="I520" s="742"/>
      <c r="J520" s="397"/>
      <c r="K520" s="742"/>
      <c r="L520" s="150"/>
      <c r="M520" s="742"/>
      <c r="N520" s="238"/>
      <c r="O520" s="773"/>
      <c r="P520" s="216"/>
      <c r="Q520" s="742"/>
      <c r="R520" s="367"/>
      <c r="S520" s="742"/>
      <c r="T520" s="176"/>
      <c r="U520" s="969">
        <f t="shared" si="119"/>
        <v>0</v>
      </c>
      <c r="V520" s="954"/>
      <c r="W520" s="204"/>
      <c r="X520" s="112">
        <f t="shared" si="131"/>
        <v>0</v>
      </c>
      <c r="Y520" s="959">
        <f t="shared" si="120"/>
        <v>0</v>
      </c>
      <c r="Z520" s="975"/>
      <c r="AA520" s="17">
        <f t="shared" si="121"/>
        <v>0</v>
      </c>
      <c r="AB520" s="17">
        <f t="shared" si="122"/>
        <v>0</v>
      </c>
      <c r="AC520" s="17">
        <f t="shared" si="123"/>
        <v>0</v>
      </c>
      <c r="AD520" s="17">
        <f t="shared" si="124"/>
        <v>0</v>
      </c>
      <c r="AE520" s="17">
        <f t="shared" si="125"/>
        <v>0</v>
      </c>
      <c r="AF520" s="17">
        <f t="shared" si="126"/>
        <v>0</v>
      </c>
      <c r="AG520" s="17">
        <f t="shared" si="127"/>
        <v>0</v>
      </c>
      <c r="AP520" s="57">
        <f t="shared" si="128"/>
        <v>0</v>
      </c>
      <c r="AQ520" s="57">
        <f t="shared" si="129"/>
        <v>0</v>
      </c>
      <c r="AR520" s="57">
        <f t="shared" ref="AR520:AR583" si="132">AQ520-AP520</f>
        <v>0</v>
      </c>
      <c r="AS520" s="57">
        <f t="shared" si="130"/>
        <v>0</v>
      </c>
    </row>
    <row r="521" spans="1:45" ht="15.75" customHeight="1" x14ac:dyDescent="0.3">
      <c r="A521" s="37"/>
      <c r="B521" s="18"/>
      <c r="C521" s="18"/>
      <c r="D521" s="20"/>
      <c r="E521" s="305"/>
      <c r="F521" s="68"/>
      <c r="G521" s="733"/>
      <c r="H521" s="141"/>
      <c r="I521" s="742"/>
      <c r="J521" s="397"/>
      <c r="K521" s="742"/>
      <c r="L521" s="150"/>
      <c r="M521" s="742"/>
      <c r="N521" s="238"/>
      <c r="O521" s="773"/>
      <c r="P521" s="216"/>
      <c r="Q521" s="742"/>
      <c r="R521" s="367"/>
      <c r="S521" s="742"/>
      <c r="T521" s="176"/>
      <c r="U521" s="969">
        <f t="shared" ref="U521:U562" si="133">T521+R521+P521+N521+L521+J521+H521</f>
        <v>0</v>
      </c>
      <c r="V521" s="954"/>
      <c r="W521" s="204"/>
      <c r="X521" s="112">
        <f t="shared" si="131"/>
        <v>0</v>
      </c>
      <c r="Y521" s="959">
        <f t="shared" ref="Y521:Y560" si="134">G521+I521+K521+M521+O521+Q521+S521</f>
        <v>0</v>
      </c>
      <c r="Z521" s="975"/>
      <c r="AA521" s="17">
        <f t="shared" ref="AA521:AA584" si="135">H521*C521</f>
        <v>0</v>
      </c>
      <c r="AB521" s="17">
        <f t="shared" ref="AB521:AB584" si="136">J521*C521</f>
        <v>0</v>
      </c>
      <c r="AC521" s="17">
        <f t="shared" ref="AC521:AC584" si="137">L521*C521</f>
        <v>0</v>
      </c>
      <c r="AD521" s="17">
        <f t="shared" ref="AD521:AD584" si="138">N521*C521</f>
        <v>0</v>
      </c>
      <c r="AE521" s="17">
        <f t="shared" ref="AE521:AE584" si="139">P521*C521</f>
        <v>0</v>
      </c>
      <c r="AF521" s="17">
        <f t="shared" ref="AF521:AF584" si="140">R521*C521</f>
        <v>0</v>
      </c>
      <c r="AG521" s="17">
        <f t="shared" ref="AG521:AG584" si="141">T521*C521</f>
        <v>0</v>
      </c>
      <c r="AP521" s="57">
        <f t="shared" ref="AP521:AP584" si="142">U521*B521</f>
        <v>0</v>
      </c>
      <c r="AQ521" s="57">
        <f t="shared" ref="AQ521:AQ584" si="143">U521*C521</f>
        <v>0</v>
      </c>
      <c r="AR521" s="57">
        <f t="shared" si="132"/>
        <v>0</v>
      </c>
      <c r="AS521" s="57">
        <f t="shared" ref="AS521:AS584" si="144">X521*B521</f>
        <v>0</v>
      </c>
    </row>
    <row r="522" spans="1:45" ht="15.75" customHeight="1" x14ac:dyDescent="0.3">
      <c r="A522" s="37"/>
      <c r="B522" s="18"/>
      <c r="C522" s="18"/>
      <c r="D522" s="20"/>
      <c r="E522" s="305"/>
      <c r="F522" s="68"/>
      <c r="G522" s="733"/>
      <c r="H522" s="141"/>
      <c r="I522" s="742"/>
      <c r="J522" s="397"/>
      <c r="K522" s="742"/>
      <c r="L522" s="150"/>
      <c r="M522" s="742"/>
      <c r="N522" s="238"/>
      <c r="O522" s="773"/>
      <c r="P522" s="216"/>
      <c r="Q522" s="742"/>
      <c r="R522" s="367"/>
      <c r="S522" s="742"/>
      <c r="T522" s="176"/>
      <c r="U522" s="969">
        <f t="shared" si="133"/>
        <v>0</v>
      </c>
      <c r="V522" s="954"/>
      <c r="W522" s="204"/>
      <c r="X522" s="112">
        <f t="shared" si="131"/>
        <v>0</v>
      </c>
      <c r="Y522" s="959">
        <f t="shared" si="134"/>
        <v>0</v>
      </c>
      <c r="Z522" s="975"/>
      <c r="AA522" s="17">
        <f t="shared" si="135"/>
        <v>0</v>
      </c>
      <c r="AB522" s="17">
        <f t="shared" si="136"/>
        <v>0</v>
      </c>
      <c r="AC522" s="17">
        <f t="shared" si="137"/>
        <v>0</v>
      </c>
      <c r="AD522" s="17">
        <f t="shared" si="138"/>
        <v>0</v>
      </c>
      <c r="AE522" s="17">
        <f t="shared" si="139"/>
        <v>0</v>
      </c>
      <c r="AF522" s="17">
        <f t="shared" si="140"/>
        <v>0</v>
      </c>
      <c r="AG522" s="17">
        <f t="shared" si="141"/>
        <v>0</v>
      </c>
      <c r="AP522" s="57">
        <f t="shared" si="142"/>
        <v>0</v>
      </c>
      <c r="AQ522" s="57">
        <f t="shared" si="143"/>
        <v>0</v>
      </c>
      <c r="AR522" s="57">
        <f t="shared" si="132"/>
        <v>0</v>
      </c>
      <c r="AS522" s="57">
        <f t="shared" si="144"/>
        <v>0</v>
      </c>
    </row>
    <row r="523" spans="1:45" ht="15.75" customHeight="1" x14ac:dyDescent="0.3">
      <c r="A523" s="37"/>
      <c r="B523" s="18"/>
      <c r="C523" s="18"/>
      <c r="D523" s="20"/>
      <c r="E523" s="305"/>
      <c r="F523" s="68"/>
      <c r="G523" s="733"/>
      <c r="H523" s="141"/>
      <c r="I523" s="742"/>
      <c r="J523" s="397"/>
      <c r="K523" s="742"/>
      <c r="L523" s="150"/>
      <c r="M523" s="742"/>
      <c r="N523" s="238"/>
      <c r="O523" s="773"/>
      <c r="P523" s="216"/>
      <c r="Q523" s="742"/>
      <c r="R523" s="367"/>
      <c r="S523" s="742"/>
      <c r="T523" s="176"/>
      <c r="U523" s="969">
        <f t="shared" si="133"/>
        <v>0</v>
      </c>
      <c r="V523" s="954"/>
      <c r="W523" s="204"/>
      <c r="X523" s="112">
        <f t="shared" si="131"/>
        <v>0</v>
      </c>
      <c r="Y523" s="959">
        <f t="shared" si="134"/>
        <v>0</v>
      </c>
      <c r="Z523" s="975"/>
      <c r="AA523" s="17">
        <f t="shared" si="135"/>
        <v>0</v>
      </c>
      <c r="AB523" s="17">
        <f t="shared" si="136"/>
        <v>0</v>
      </c>
      <c r="AC523" s="17">
        <f t="shared" si="137"/>
        <v>0</v>
      </c>
      <c r="AD523" s="17">
        <f t="shared" si="138"/>
        <v>0</v>
      </c>
      <c r="AE523" s="17">
        <f t="shared" si="139"/>
        <v>0</v>
      </c>
      <c r="AF523" s="17">
        <f t="shared" si="140"/>
        <v>0</v>
      </c>
      <c r="AG523" s="17">
        <f t="shared" si="141"/>
        <v>0</v>
      </c>
      <c r="AP523" s="57">
        <f t="shared" si="142"/>
        <v>0</v>
      </c>
      <c r="AQ523" s="57">
        <f t="shared" si="143"/>
        <v>0</v>
      </c>
      <c r="AR523" s="57">
        <f t="shared" si="132"/>
        <v>0</v>
      </c>
      <c r="AS523" s="57">
        <f t="shared" si="144"/>
        <v>0</v>
      </c>
    </row>
    <row r="524" spans="1:45" ht="15.75" customHeight="1" x14ac:dyDescent="0.3">
      <c r="A524" s="37"/>
      <c r="B524" s="18"/>
      <c r="C524" s="18"/>
      <c r="D524" s="20"/>
      <c r="E524" s="305"/>
      <c r="F524" s="68"/>
      <c r="G524" s="733"/>
      <c r="H524" s="141"/>
      <c r="I524" s="742"/>
      <c r="J524" s="397"/>
      <c r="K524" s="742"/>
      <c r="L524" s="150"/>
      <c r="M524" s="742"/>
      <c r="N524" s="238"/>
      <c r="O524" s="773"/>
      <c r="P524" s="216"/>
      <c r="Q524" s="742"/>
      <c r="R524" s="367"/>
      <c r="S524" s="742"/>
      <c r="T524" s="176"/>
      <c r="U524" s="969">
        <f t="shared" si="133"/>
        <v>0</v>
      </c>
      <c r="V524" s="954"/>
      <c r="W524" s="204"/>
      <c r="X524" s="112">
        <f t="shared" si="131"/>
        <v>0</v>
      </c>
      <c r="Y524" s="959">
        <f t="shared" si="134"/>
        <v>0</v>
      </c>
      <c r="Z524" s="975"/>
      <c r="AA524" s="17">
        <f t="shared" si="135"/>
        <v>0</v>
      </c>
      <c r="AB524" s="17">
        <f t="shared" si="136"/>
        <v>0</v>
      </c>
      <c r="AC524" s="17">
        <f t="shared" si="137"/>
        <v>0</v>
      </c>
      <c r="AD524" s="17">
        <f t="shared" si="138"/>
        <v>0</v>
      </c>
      <c r="AE524" s="17">
        <f t="shared" si="139"/>
        <v>0</v>
      </c>
      <c r="AF524" s="17">
        <f t="shared" si="140"/>
        <v>0</v>
      </c>
      <c r="AG524" s="17">
        <f t="shared" si="141"/>
        <v>0</v>
      </c>
      <c r="AP524" s="57">
        <f t="shared" si="142"/>
        <v>0</v>
      </c>
      <c r="AQ524" s="57">
        <f t="shared" si="143"/>
        <v>0</v>
      </c>
      <c r="AR524" s="57">
        <f t="shared" si="132"/>
        <v>0</v>
      </c>
      <c r="AS524" s="57">
        <f t="shared" si="144"/>
        <v>0</v>
      </c>
    </row>
    <row r="525" spans="1:45" ht="15.75" customHeight="1" x14ac:dyDescent="0.3">
      <c r="A525" s="37"/>
      <c r="B525" s="18"/>
      <c r="C525" s="18"/>
      <c r="D525" s="20"/>
      <c r="E525" s="305"/>
      <c r="F525" s="68"/>
      <c r="G525" s="733"/>
      <c r="H525" s="141"/>
      <c r="I525" s="742"/>
      <c r="J525" s="397"/>
      <c r="K525" s="742"/>
      <c r="L525" s="150"/>
      <c r="M525" s="742"/>
      <c r="N525" s="238"/>
      <c r="O525" s="773"/>
      <c r="P525" s="216"/>
      <c r="Q525" s="742"/>
      <c r="R525" s="367"/>
      <c r="S525" s="742"/>
      <c r="T525" s="176"/>
      <c r="U525" s="969">
        <f t="shared" si="133"/>
        <v>0</v>
      </c>
      <c r="V525" s="954"/>
      <c r="W525" s="204"/>
      <c r="X525" s="112">
        <f t="shared" si="131"/>
        <v>0</v>
      </c>
      <c r="Y525" s="959">
        <f t="shared" si="134"/>
        <v>0</v>
      </c>
      <c r="Z525" s="975"/>
      <c r="AA525" s="17">
        <f t="shared" si="135"/>
        <v>0</v>
      </c>
      <c r="AB525" s="17">
        <f t="shared" si="136"/>
        <v>0</v>
      </c>
      <c r="AC525" s="17">
        <f t="shared" si="137"/>
        <v>0</v>
      </c>
      <c r="AD525" s="17">
        <f t="shared" si="138"/>
        <v>0</v>
      </c>
      <c r="AE525" s="17">
        <f t="shared" si="139"/>
        <v>0</v>
      </c>
      <c r="AF525" s="17">
        <f t="shared" si="140"/>
        <v>0</v>
      </c>
      <c r="AG525" s="17">
        <f t="shared" si="141"/>
        <v>0</v>
      </c>
      <c r="AP525" s="57">
        <f t="shared" si="142"/>
        <v>0</v>
      </c>
      <c r="AQ525" s="57">
        <f t="shared" si="143"/>
        <v>0</v>
      </c>
      <c r="AR525" s="57">
        <f t="shared" si="132"/>
        <v>0</v>
      </c>
      <c r="AS525" s="57">
        <f t="shared" si="144"/>
        <v>0</v>
      </c>
    </row>
    <row r="526" spans="1:45" ht="15.75" customHeight="1" x14ac:dyDescent="0.3">
      <c r="A526" s="37"/>
      <c r="B526" s="18"/>
      <c r="C526" s="18"/>
      <c r="D526" s="20"/>
      <c r="E526" s="305"/>
      <c r="F526" s="68"/>
      <c r="G526" s="733"/>
      <c r="H526" s="141"/>
      <c r="I526" s="742"/>
      <c r="J526" s="397"/>
      <c r="K526" s="742"/>
      <c r="L526" s="150"/>
      <c r="M526" s="742"/>
      <c r="N526" s="238"/>
      <c r="O526" s="773"/>
      <c r="P526" s="216"/>
      <c r="Q526" s="742"/>
      <c r="R526" s="367"/>
      <c r="S526" s="742"/>
      <c r="T526" s="176"/>
      <c r="U526" s="969">
        <f t="shared" si="133"/>
        <v>0</v>
      </c>
      <c r="V526" s="954"/>
      <c r="W526" s="204"/>
      <c r="X526" s="112">
        <f t="shared" si="131"/>
        <v>0</v>
      </c>
      <c r="Y526" s="959">
        <f t="shared" si="134"/>
        <v>0</v>
      </c>
      <c r="Z526" s="975"/>
      <c r="AA526" s="17">
        <f t="shared" si="135"/>
        <v>0</v>
      </c>
      <c r="AB526" s="17">
        <f t="shared" si="136"/>
        <v>0</v>
      </c>
      <c r="AC526" s="17">
        <f t="shared" si="137"/>
        <v>0</v>
      </c>
      <c r="AD526" s="17">
        <f t="shared" si="138"/>
        <v>0</v>
      </c>
      <c r="AE526" s="17">
        <f t="shared" si="139"/>
        <v>0</v>
      </c>
      <c r="AF526" s="17">
        <f t="shared" si="140"/>
        <v>0</v>
      </c>
      <c r="AG526" s="17">
        <f t="shared" si="141"/>
        <v>0</v>
      </c>
      <c r="AP526" s="57">
        <f t="shared" si="142"/>
        <v>0</v>
      </c>
      <c r="AQ526" s="57">
        <f t="shared" si="143"/>
        <v>0</v>
      </c>
      <c r="AR526" s="57">
        <f t="shared" si="132"/>
        <v>0</v>
      </c>
      <c r="AS526" s="57">
        <f t="shared" si="144"/>
        <v>0</v>
      </c>
    </row>
    <row r="527" spans="1:45" ht="15.75" customHeight="1" x14ac:dyDescent="0.3">
      <c r="A527" s="37"/>
      <c r="B527" s="18"/>
      <c r="C527" s="18"/>
      <c r="D527" s="20"/>
      <c r="E527" s="305"/>
      <c r="F527" s="68"/>
      <c r="G527" s="733"/>
      <c r="H527" s="141"/>
      <c r="I527" s="742"/>
      <c r="J527" s="397"/>
      <c r="K527" s="742"/>
      <c r="L527" s="150"/>
      <c r="M527" s="742"/>
      <c r="N527" s="238"/>
      <c r="O527" s="773"/>
      <c r="P527" s="216"/>
      <c r="Q527" s="742"/>
      <c r="R527" s="367"/>
      <c r="S527" s="742"/>
      <c r="T527" s="176"/>
      <c r="U527" s="969">
        <f t="shared" si="133"/>
        <v>0</v>
      </c>
      <c r="V527" s="954"/>
      <c r="W527" s="204"/>
      <c r="X527" s="112">
        <f t="shared" si="131"/>
        <v>0</v>
      </c>
      <c r="Y527" s="959">
        <f t="shared" si="134"/>
        <v>0</v>
      </c>
      <c r="Z527" s="975"/>
      <c r="AA527" s="17">
        <f t="shared" si="135"/>
        <v>0</v>
      </c>
      <c r="AB527" s="17">
        <f t="shared" si="136"/>
        <v>0</v>
      </c>
      <c r="AC527" s="17">
        <f t="shared" si="137"/>
        <v>0</v>
      </c>
      <c r="AD527" s="17">
        <f t="shared" si="138"/>
        <v>0</v>
      </c>
      <c r="AE527" s="17">
        <f t="shared" si="139"/>
        <v>0</v>
      </c>
      <c r="AF527" s="17">
        <f t="shared" si="140"/>
        <v>0</v>
      </c>
      <c r="AG527" s="17">
        <f t="shared" si="141"/>
        <v>0</v>
      </c>
      <c r="AP527" s="57">
        <f t="shared" si="142"/>
        <v>0</v>
      </c>
      <c r="AQ527" s="57">
        <f t="shared" si="143"/>
        <v>0</v>
      </c>
      <c r="AR527" s="57">
        <f t="shared" si="132"/>
        <v>0</v>
      </c>
      <c r="AS527" s="57">
        <f t="shared" si="144"/>
        <v>0</v>
      </c>
    </row>
    <row r="528" spans="1:45" ht="15.75" customHeight="1" x14ac:dyDescent="0.3">
      <c r="A528" s="37"/>
      <c r="B528" s="18"/>
      <c r="C528" s="18"/>
      <c r="D528" s="20"/>
      <c r="E528" s="305"/>
      <c r="F528" s="68"/>
      <c r="G528" s="733"/>
      <c r="H528" s="141"/>
      <c r="I528" s="742"/>
      <c r="J528" s="397"/>
      <c r="K528" s="742"/>
      <c r="L528" s="150"/>
      <c r="M528" s="742"/>
      <c r="N528" s="238"/>
      <c r="O528" s="773"/>
      <c r="P528" s="216"/>
      <c r="Q528" s="742"/>
      <c r="R528" s="367"/>
      <c r="S528" s="742"/>
      <c r="T528" s="176"/>
      <c r="U528" s="969">
        <f t="shared" si="133"/>
        <v>0</v>
      </c>
      <c r="V528" s="954"/>
      <c r="W528" s="204"/>
      <c r="X528" s="112">
        <f t="shared" si="131"/>
        <v>0</v>
      </c>
      <c r="Y528" s="959">
        <f t="shared" si="134"/>
        <v>0</v>
      </c>
      <c r="Z528" s="975"/>
      <c r="AA528" s="17">
        <f t="shared" si="135"/>
        <v>0</v>
      </c>
      <c r="AB528" s="17">
        <f t="shared" si="136"/>
        <v>0</v>
      </c>
      <c r="AC528" s="17">
        <f t="shared" si="137"/>
        <v>0</v>
      </c>
      <c r="AD528" s="17">
        <f t="shared" si="138"/>
        <v>0</v>
      </c>
      <c r="AE528" s="17">
        <f t="shared" si="139"/>
        <v>0</v>
      </c>
      <c r="AF528" s="17">
        <f t="shared" si="140"/>
        <v>0</v>
      </c>
      <c r="AG528" s="17">
        <f t="shared" si="141"/>
        <v>0</v>
      </c>
      <c r="AP528" s="57">
        <f t="shared" si="142"/>
        <v>0</v>
      </c>
      <c r="AQ528" s="57">
        <f t="shared" si="143"/>
        <v>0</v>
      </c>
      <c r="AR528" s="57">
        <f t="shared" si="132"/>
        <v>0</v>
      </c>
      <c r="AS528" s="57">
        <f t="shared" si="144"/>
        <v>0</v>
      </c>
    </row>
    <row r="529" spans="1:45" ht="15.75" customHeight="1" x14ac:dyDescent="0.3">
      <c r="A529" s="37"/>
      <c r="B529" s="18"/>
      <c r="C529" s="18"/>
      <c r="D529" s="20"/>
      <c r="E529" s="305"/>
      <c r="F529" s="68"/>
      <c r="G529" s="733"/>
      <c r="H529" s="141"/>
      <c r="I529" s="742"/>
      <c r="J529" s="397"/>
      <c r="K529" s="742"/>
      <c r="L529" s="150"/>
      <c r="M529" s="742"/>
      <c r="N529" s="238"/>
      <c r="O529" s="773"/>
      <c r="P529" s="216"/>
      <c r="Q529" s="742"/>
      <c r="R529" s="367"/>
      <c r="S529" s="742"/>
      <c r="T529" s="176"/>
      <c r="U529" s="969">
        <f t="shared" si="133"/>
        <v>0</v>
      </c>
      <c r="V529" s="954"/>
      <c r="W529" s="204"/>
      <c r="X529" s="112">
        <f t="shared" si="131"/>
        <v>0</v>
      </c>
      <c r="Y529" s="959">
        <f t="shared" si="134"/>
        <v>0</v>
      </c>
      <c r="Z529" s="975"/>
      <c r="AA529" s="17">
        <f t="shared" si="135"/>
        <v>0</v>
      </c>
      <c r="AB529" s="17">
        <f t="shared" si="136"/>
        <v>0</v>
      </c>
      <c r="AC529" s="17">
        <f t="shared" si="137"/>
        <v>0</v>
      </c>
      <c r="AD529" s="17">
        <f t="shared" si="138"/>
        <v>0</v>
      </c>
      <c r="AE529" s="17">
        <f t="shared" si="139"/>
        <v>0</v>
      </c>
      <c r="AF529" s="17">
        <f t="shared" si="140"/>
        <v>0</v>
      </c>
      <c r="AG529" s="17">
        <f t="shared" si="141"/>
        <v>0</v>
      </c>
      <c r="AP529" s="57">
        <f t="shared" si="142"/>
        <v>0</v>
      </c>
      <c r="AQ529" s="57">
        <f t="shared" si="143"/>
        <v>0</v>
      </c>
      <c r="AR529" s="57">
        <f t="shared" si="132"/>
        <v>0</v>
      </c>
      <c r="AS529" s="57">
        <f t="shared" si="144"/>
        <v>0</v>
      </c>
    </row>
    <row r="530" spans="1:45" ht="15.75" customHeight="1" x14ac:dyDescent="0.3">
      <c r="A530" s="37"/>
      <c r="B530" s="18"/>
      <c r="C530" s="18"/>
      <c r="D530" s="20"/>
      <c r="E530" s="305"/>
      <c r="F530" s="68"/>
      <c r="G530" s="733"/>
      <c r="H530" s="141"/>
      <c r="I530" s="742"/>
      <c r="J530" s="397"/>
      <c r="K530" s="742"/>
      <c r="L530" s="150"/>
      <c r="M530" s="742"/>
      <c r="N530" s="238"/>
      <c r="O530" s="773"/>
      <c r="P530" s="216"/>
      <c r="Q530" s="742"/>
      <c r="R530" s="367"/>
      <c r="S530" s="742"/>
      <c r="T530" s="176"/>
      <c r="U530" s="969">
        <f t="shared" si="133"/>
        <v>0</v>
      </c>
      <c r="V530" s="954"/>
      <c r="W530" s="204"/>
      <c r="X530" s="112">
        <f t="shared" si="131"/>
        <v>0</v>
      </c>
      <c r="Y530" s="959">
        <f t="shared" si="134"/>
        <v>0</v>
      </c>
      <c r="Z530" s="975"/>
      <c r="AA530" s="17">
        <f t="shared" si="135"/>
        <v>0</v>
      </c>
      <c r="AB530" s="17">
        <f t="shared" si="136"/>
        <v>0</v>
      </c>
      <c r="AC530" s="17">
        <f t="shared" si="137"/>
        <v>0</v>
      </c>
      <c r="AD530" s="17">
        <f t="shared" si="138"/>
        <v>0</v>
      </c>
      <c r="AE530" s="17">
        <f t="shared" si="139"/>
        <v>0</v>
      </c>
      <c r="AF530" s="17">
        <f t="shared" si="140"/>
        <v>0</v>
      </c>
      <c r="AG530" s="17">
        <f t="shared" si="141"/>
        <v>0</v>
      </c>
      <c r="AP530" s="57">
        <f t="shared" si="142"/>
        <v>0</v>
      </c>
      <c r="AQ530" s="57">
        <f t="shared" si="143"/>
        <v>0</v>
      </c>
      <c r="AR530" s="57">
        <f t="shared" si="132"/>
        <v>0</v>
      </c>
      <c r="AS530" s="57">
        <f t="shared" si="144"/>
        <v>0</v>
      </c>
    </row>
    <row r="531" spans="1:45" ht="15.75" customHeight="1" x14ac:dyDescent="0.3">
      <c r="A531" s="37"/>
      <c r="B531" s="18"/>
      <c r="C531" s="18"/>
      <c r="D531" s="20"/>
      <c r="E531" s="305"/>
      <c r="F531" s="68"/>
      <c r="G531" s="733"/>
      <c r="H531" s="141"/>
      <c r="I531" s="742"/>
      <c r="J531" s="397"/>
      <c r="K531" s="742"/>
      <c r="L531" s="150"/>
      <c r="M531" s="742"/>
      <c r="N531" s="238"/>
      <c r="O531" s="773"/>
      <c r="P531" s="216"/>
      <c r="Q531" s="742"/>
      <c r="R531" s="367"/>
      <c r="S531" s="742"/>
      <c r="T531" s="176"/>
      <c r="U531" s="969">
        <f t="shared" si="133"/>
        <v>0</v>
      </c>
      <c r="V531" s="954"/>
      <c r="W531" s="204"/>
      <c r="X531" s="112">
        <f t="shared" si="131"/>
        <v>0</v>
      </c>
      <c r="Y531" s="959">
        <f t="shared" si="134"/>
        <v>0</v>
      </c>
      <c r="Z531" s="975"/>
      <c r="AA531" s="17">
        <f t="shared" si="135"/>
        <v>0</v>
      </c>
      <c r="AB531" s="17">
        <f t="shared" si="136"/>
        <v>0</v>
      </c>
      <c r="AC531" s="17">
        <f t="shared" si="137"/>
        <v>0</v>
      </c>
      <c r="AD531" s="17">
        <f t="shared" si="138"/>
        <v>0</v>
      </c>
      <c r="AE531" s="17">
        <f t="shared" si="139"/>
        <v>0</v>
      </c>
      <c r="AF531" s="17">
        <f t="shared" si="140"/>
        <v>0</v>
      </c>
      <c r="AG531" s="17">
        <f t="shared" si="141"/>
        <v>0</v>
      </c>
      <c r="AP531" s="57">
        <f t="shared" si="142"/>
        <v>0</v>
      </c>
      <c r="AQ531" s="57">
        <f t="shared" si="143"/>
        <v>0</v>
      </c>
      <c r="AR531" s="57">
        <f t="shared" si="132"/>
        <v>0</v>
      </c>
      <c r="AS531" s="57">
        <f t="shared" si="144"/>
        <v>0</v>
      </c>
    </row>
    <row r="532" spans="1:45" ht="15.75" customHeight="1" x14ac:dyDescent="0.3">
      <c r="A532" s="37"/>
      <c r="B532" s="18"/>
      <c r="C532" s="18"/>
      <c r="D532" s="20"/>
      <c r="E532" s="305"/>
      <c r="F532" s="68"/>
      <c r="G532" s="733"/>
      <c r="H532" s="141"/>
      <c r="I532" s="742"/>
      <c r="J532" s="397"/>
      <c r="K532" s="742"/>
      <c r="L532" s="150"/>
      <c r="M532" s="742"/>
      <c r="N532" s="238"/>
      <c r="O532" s="773"/>
      <c r="P532" s="216"/>
      <c r="Q532" s="742"/>
      <c r="R532" s="367"/>
      <c r="S532" s="742"/>
      <c r="T532" s="176"/>
      <c r="U532" s="969">
        <f t="shared" si="133"/>
        <v>0</v>
      </c>
      <c r="V532" s="954"/>
      <c r="W532" s="204"/>
      <c r="X532" s="112">
        <f t="shared" si="131"/>
        <v>0</v>
      </c>
      <c r="Y532" s="959">
        <f t="shared" si="134"/>
        <v>0</v>
      </c>
      <c r="Z532" s="975"/>
      <c r="AA532" s="17">
        <f t="shared" si="135"/>
        <v>0</v>
      </c>
      <c r="AB532" s="17">
        <f t="shared" si="136"/>
        <v>0</v>
      </c>
      <c r="AC532" s="17">
        <f t="shared" si="137"/>
        <v>0</v>
      </c>
      <c r="AD532" s="17">
        <f t="shared" si="138"/>
        <v>0</v>
      </c>
      <c r="AE532" s="17">
        <f t="shared" si="139"/>
        <v>0</v>
      </c>
      <c r="AF532" s="17">
        <f t="shared" si="140"/>
        <v>0</v>
      </c>
      <c r="AG532" s="17">
        <f t="shared" si="141"/>
        <v>0</v>
      </c>
      <c r="AP532" s="57">
        <f t="shared" si="142"/>
        <v>0</v>
      </c>
      <c r="AQ532" s="57">
        <f t="shared" si="143"/>
        <v>0</v>
      </c>
      <c r="AR532" s="57">
        <f t="shared" si="132"/>
        <v>0</v>
      </c>
      <c r="AS532" s="57">
        <f t="shared" si="144"/>
        <v>0</v>
      </c>
    </row>
    <row r="533" spans="1:45" ht="15.75" customHeight="1" x14ac:dyDescent="0.3">
      <c r="A533" s="37"/>
      <c r="B533" s="18"/>
      <c r="C533" s="18"/>
      <c r="D533" s="20"/>
      <c r="E533" s="305"/>
      <c r="F533" s="68"/>
      <c r="G533" s="733"/>
      <c r="H533" s="141"/>
      <c r="I533" s="742"/>
      <c r="J533" s="397"/>
      <c r="K533" s="742"/>
      <c r="L533" s="150"/>
      <c r="M533" s="742"/>
      <c r="N533" s="238"/>
      <c r="O533" s="773"/>
      <c r="P533" s="216"/>
      <c r="Q533" s="742"/>
      <c r="R533" s="367"/>
      <c r="S533" s="742"/>
      <c r="T533" s="176"/>
      <c r="U533" s="969">
        <f t="shared" si="133"/>
        <v>0</v>
      </c>
      <c r="V533" s="954"/>
      <c r="W533" s="204"/>
      <c r="X533" s="112">
        <f t="shared" si="131"/>
        <v>0</v>
      </c>
      <c r="Y533" s="959">
        <f t="shared" si="134"/>
        <v>0</v>
      </c>
      <c r="Z533" s="975"/>
      <c r="AA533" s="17">
        <f t="shared" si="135"/>
        <v>0</v>
      </c>
      <c r="AB533" s="17">
        <f t="shared" si="136"/>
        <v>0</v>
      </c>
      <c r="AC533" s="17">
        <f t="shared" si="137"/>
        <v>0</v>
      </c>
      <c r="AD533" s="17">
        <f t="shared" si="138"/>
        <v>0</v>
      </c>
      <c r="AE533" s="17">
        <f t="shared" si="139"/>
        <v>0</v>
      </c>
      <c r="AF533" s="17">
        <f t="shared" si="140"/>
        <v>0</v>
      </c>
      <c r="AG533" s="17">
        <f t="shared" si="141"/>
        <v>0</v>
      </c>
      <c r="AP533" s="57">
        <f t="shared" si="142"/>
        <v>0</v>
      </c>
      <c r="AQ533" s="57">
        <f t="shared" si="143"/>
        <v>0</v>
      </c>
      <c r="AR533" s="57">
        <f t="shared" si="132"/>
        <v>0</v>
      </c>
      <c r="AS533" s="57">
        <f t="shared" si="144"/>
        <v>0</v>
      </c>
    </row>
    <row r="534" spans="1:45" ht="15.75" customHeight="1" x14ac:dyDescent="0.3">
      <c r="A534" s="37"/>
      <c r="B534" s="18"/>
      <c r="C534" s="18"/>
      <c r="D534" s="20"/>
      <c r="E534" s="305"/>
      <c r="F534" s="68"/>
      <c r="G534" s="733"/>
      <c r="H534" s="141"/>
      <c r="I534" s="742"/>
      <c r="J534" s="397"/>
      <c r="K534" s="742"/>
      <c r="L534" s="150"/>
      <c r="M534" s="742"/>
      <c r="N534" s="238"/>
      <c r="O534" s="773"/>
      <c r="P534" s="216"/>
      <c r="Q534" s="742"/>
      <c r="R534" s="367"/>
      <c r="S534" s="742"/>
      <c r="T534" s="176"/>
      <c r="U534" s="969">
        <f t="shared" si="133"/>
        <v>0</v>
      </c>
      <c r="V534" s="954"/>
      <c r="W534" s="204"/>
      <c r="X534" s="112">
        <f t="shared" si="131"/>
        <v>0</v>
      </c>
      <c r="Y534" s="959">
        <f t="shared" si="134"/>
        <v>0</v>
      </c>
      <c r="Z534" s="975"/>
      <c r="AA534" s="17">
        <f t="shared" si="135"/>
        <v>0</v>
      </c>
      <c r="AB534" s="17">
        <f t="shared" si="136"/>
        <v>0</v>
      </c>
      <c r="AC534" s="17">
        <f t="shared" si="137"/>
        <v>0</v>
      </c>
      <c r="AD534" s="17">
        <f t="shared" si="138"/>
        <v>0</v>
      </c>
      <c r="AE534" s="17">
        <f t="shared" si="139"/>
        <v>0</v>
      </c>
      <c r="AF534" s="17">
        <f t="shared" si="140"/>
        <v>0</v>
      </c>
      <c r="AG534" s="17">
        <f t="shared" si="141"/>
        <v>0</v>
      </c>
      <c r="AP534" s="57">
        <f t="shared" si="142"/>
        <v>0</v>
      </c>
      <c r="AQ534" s="57">
        <f t="shared" si="143"/>
        <v>0</v>
      </c>
      <c r="AR534" s="57">
        <f t="shared" si="132"/>
        <v>0</v>
      </c>
      <c r="AS534" s="57">
        <f t="shared" si="144"/>
        <v>0</v>
      </c>
    </row>
    <row r="535" spans="1:45" ht="15.75" customHeight="1" x14ac:dyDescent="0.3">
      <c r="A535" s="37"/>
      <c r="B535" s="18"/>
      <c r="C535" s="18"/>
      <c r="D535" s="20"/>
      <c r="E535" s="305"/>
      <c r="F535" s="68"/>
      <c r="G535" s="733"/>
      <c r="H535" s="141"/>
      <c r="I535" s="742"/>
      <c r="J535" s="397"/>
      <c r="K535" s="742"/>
      <c r="L535" s="150"/>
      <c r="M535" s="742"/>
      <c r="N535" s="238"/>
      <c r="O535" s="773"/>
      <c r="P535" s="216"/>
      <c r="Q535" s="742"/>
      <c r="R535" s="367"/>
      <c r="S535" s="742"/>
      <c r="T535" s="176"/>
      <c r="U535" s="969">
        <f t="shared" si="133"/>
        <v>0</v>
      </c>
      <c r="V535" s="954"/>
      <c r="W535" s="204"/>
      <c r="X535" s="112">
        <f t="shared" si="131"/>
        <v>0</v>
      </c>
      <c r="Y535" s="959">
        <f t="shared" si="134"/>
        <v>0</v>
      </c>
      <c r="Z535" s="975"/>
      <c r="AA535" s="17">
        <f t="shared" si="135"/>
        <v>0</v>
      </c>
      <c r="AB535" s="17">
        <f t="shared" si="136"/>
        <v>0</v>
      </c>
      <c r="AC535" s="17">
        <f t="shared" si="137"/>
        <v>0</v>
      </c>
      <c r="AD535" s="17">
        <f t="shared" si="138"/>
        <v>0</v>
      </c>
      <c r="AE535" s="17">
        <f t="shared" si="139"/>
        <v>0</v>
      </c>
      <c r="AF535" s="17">
        <f t="shared" si="140"/>
        <v>0</v>
      </c>
      <c r="AG535" s="17">
        <f t="shared" si="141"/>
        <v>0</v>
      </c>
      <c r="AP535" s="57">
        <f t="shared" si="142"/>
        <v>0</v>
      </c>
      <c r="AQ535" s="57">
        <f t="shared" si="143"/>
        <v>0</v>
      </c>
      <c r="AR535" s="57">
        <f t="shared" si="132"/>
        <v>0</v>
      </c>
      <c r="AS535" s="57">
        <f t="shared" si="144"/>
        <v>0</v>
      </c>
    </row>
    <row r="536" spans="1:45" ht="15.75" customHeight="1" x14ac:dyDescent="0.3">
      <c r="A536" s="37"/>
      <c r="B536" s="18"/>
      <c r="C536" s="18"/>
      <c r="D536" s="20"/>
      <c r="E536" s="305"/>
      <c r="F536" s="68"/>
      <c r="G536" s="733"/>
      <c r="H536" s="141"/>
      <c r="I536" s="742"/>
      <c r="J536" s="397"/>
      <c r="K536" s="742"/>
      <c r="L536" s="150"/>
      <c r="M536" s="742"/>
      <c r="N536" s="238"/>
      <c r="O536" s="773"/>
      <c r="P536" s="216"/>
      <c r="Q536" s="742"/>
      <c r="R536" s="367"/>
      <c r="S536" s="742"/>
      <c r="T536" s="176"/>
      <c r="U536" s="969">
        <f t="shared" si="133"/>
        <v>0</v>
      </c>
      <c r="V536" s="954"/>
      <c r="W536" s="204"/>
      <c r="X536" s="112">
        <f t="shared" si="131"/>
        <v>0</v>
      </c>
      <c r="Y536" s="959">
        <f t="shared" si="134"/>
        <v>0</v>
      </c>
      <c r="Z536" s="975"/>
      <c r="AA536" s="17">
        <f t="shared" si="135"/>
        <v>0</v>
      </c>
      <c r="AB536" s="17">
        <f t="shared" si="136"/>
        <v>0</v>
      </c>
      <c r="AC536" s="17">
        <f t="shared" si="137"/>
        <v>0</v>
      </c>
      <c r="AD536" s="17">
        <f t="shared" si="138"/>
        <v>0</v>
      </c>
      <c r="AE536" s="17">
        <f t="shared" si="139"/>
        <v>0</v>
      </c>
      <c r="AF536" s="17">
        <f t="shared" si="140"/>
        <v>0</v>
      </c>
      <c r="AG536" s="17">
        <f t="shared" si="141"/>
        <v>0</v>
      </c>
      <c r="AP536" s="57">
        <f t="shared" si="142"/>
        <v>0</v>
      </c>
      <c r="AQ536" s="57">
        <f t="shared" si="143"/>
        <v>0</v>
      </c>
      <c r="AR536" s="57">
        <f t="shared" si="132"/>
        <v>0</v>
      </c>
      <c r="AS536" s="57">
        <f t="shared" si="144"/>
        <v>0</v>
      </c>
    </row>
    <row r="537" spans="1:45" ht="15.75" customHeight="1" x14ac:dyDescent="0.3">
      <c r="A537" s="37"/>
      <c r="B537" s="18"/>
      <c r="C537" s="18"/>
      <c r="D537" s="20"/>
      <c r="E537" s="305"/>
      <c r="F537" s="68"/>
      <c r="G537" s="733"/>
      <c r="H537" s="141"/>
      <c r="I537" s="742"/>
      <c r="J537" s="397"/>
      <c r="K537" s="742"/>
      <c r="L537" s="150"/>
      <c r="M537" s="742"/>
      <c r="N537" s="238"/>
      <c r="O537" s="773"/>
      <c r="P537" s="216"/>
      <c r="Q537" s="742"/>
      <c r="R537" s="367"/>
      <c r="S537" s="742"/>
      <c r="T537" s="176"/>
      <c r="U537" s="969">
        <f t="shared" si="133"/>
        <v>0</v>
      </c>
      <c r="V537" s="954"/>
      <c r="W537" s="204"/>
      <c r="X537" s="112">
        <f t="shared" si="131"/>
        <v>0</v>
      </c>
      <c r="Y537" s="959">
        <f t="shared" si="134"/>
        <v>0</v>
      </c>
      <c r="Z537" s="975"/>
      <c r="AA537" s="17">
        <f t="shared" si="135"/>
        <v>0</v>
      </c>
      <c r="AB537" s="17">
        <f t="shared" si="136"/>
        <v>0</v>
      </c>
      <c r="AC537" s="17">
        <f t="shared" si="137"/>
        <v>0</v>
      </c>
      <c r="AD537" s="17">
        <f t="shared" si="138"/>
        <v>0</v>
      </c>
      <c r="AE537" s="17">
        <f t="shared" si="139"/>
        <v>0</v>
      </c>
      <c r="AF537" s="17">
        <f t="shared" si="140"/>
        <v>0</v>
      </c>
      <c r="AG537" s="17">
        <f t="shared" si="141"/>
        <v>0</v>
      </c>
      <c r="AP537" s="57">
        <f t="shared" si="142"/>
        <v>0</v>
      </c>
      <c r="AQ537" s="57">
        <f t="shared" si="143"/>
        <v>0</v>
      </c>
      <c r="AR537" s="57">
        <f t="shared" si="132"/>
        <v>0</v>
      </c>
      <c r="AS537" s="57">
        <f t="shared" si="144"/>
        <v>0</v>
      </c>
    </row>
    <row r="538" spans="1:45" ht="15.75" customHeight="1" x14ac:dyDescent="0.3">
      <c r="A538" s="37"/>
      <c r="B538" s="18"/>
      <c r="C538" s="18"/>
      <c r="D538" s="20"/>
      <c r="E538" s="305"/>
      <c r="F538" s="68"/>
      <c r="G538" s="733"/>
      <c r="H538" s="141"/>
      <c r="I538" s="742"/>
      <c r="J538" s="397"/>
      <c r="K538" s="742"/>
      <c r="L538" s="150"/>
      <c r="M538" s="742"/>
      <c r="N538" s="238"/>
      <c r="O538" s="773"/>
      <c r="P538" s="216"/>
      <c r="Q538" s="742"/>
      <c r="R538" s="367"/>
      <c r="S538" s="742"/>
      <c r="T538" s="176"/>
      <c r="U538" s="969">
        <f t="shared" si="133"/>
        <v>0</v>
      </c>
      <c r="V538" s="954"/>
      <c r="W538" s="204"/>
      <c r="X538" s="112">
        <f t="shared" si="131"/>
        <v>0</v>
      </c>
      <c r="Y538" s="959">
        <f t="shared" si="134"/>
        <v>0</v>
      </c>
      <c r="Z538" s="975"/>
      <c r="AA538" s="17">
        <f t="shared" si="135"/>
        <v>0</v>
      </c>
      <c r="AB538" s="17">
        <f t="shared" si="136"/>
        <v>0</v>
      </c>
      <c r="AC538" s="17">
        <f t="shared" si="137"/>
        <v>0</v>
      </c>
      <c r="AD538" s="17">
        <f t="shared" si="138"/>
        <v>0</v>
      </c>
      <c r="AE538" s="17">
        <f t="shared" si="139"/>
        <v>0</v>
      </c>
      <c r="AF538" s="17">
        <f t="shared" si="140"/>
        <v>0</v>
      </c>
      <c r="AG538" s="17">
        <f t="shared" si="141"/>
        <v>0</v>
      </c>
      <c r="AP538" s="57">
        <f t="shared" si="142"/>
        <v>0</v>
      </c>
      <c r="AQ538" s="57">
        <f t="shared" si="143"/>
        <v>0</v>
      </c>
      <c r="AR538" s="57">
        <f t="shared" si="132"/>
        <v>0</v>
      </c>
      <c r="AS538" s="57">
        <f t="shared" si="144"/>
        <v>0</v>
      </c>
    </row>
    <row r="539" spans="1:45" ht="15.75" customHeight="1" x14ac:dyDescent="0.3">
      <c r="A539" s="37"/>
      <c r="B539" s="18"/>
      <c r="C539" s="18"/>
      <c r="D539" s="20"/>
      <c r="E539" s="305"/>
      <c r="F539" s="68"/>
      <c r="G539" s="733"/>
      <c r="H539" s="141"/>
      <c r="I539" s="742"/>
      <c r="J539" s="397"/>
      <c r="K539" s="742"/>
      <c r="L539" s="150"/>
      <c r="M539" s="742"/>
      <c r="N539" s="238"/>
      <c r="O539" s="773"/>
      <c r="P539" s="216"/>
      <c r="Q539" s="742"/>
      <c r="R539" s="367"/>
      <c r="S539" s="742"/>
      <c r="T539" s="176"/>
      <c r="U539" s="969">
        <f t="shared" si="133"/>
        <v>0</v>
      </c>
      <c r="V539" s="954"/>
      <c r="W539" s="204"/>
      <c r="X539" s="112">
        <f t="shared" si="131"/>
        <v>0</v>
      </c>
      <c r="Y539" s="959">
        <f t="shared" si="134"/>
        <v>0</v>
      </c>
      <c r="Z539" s="975"/>
      <c r="AA539" s="17">
        <f t="shared" si="135"/>
        <v>0</v>
      </c>
      <c r="AB539" s="17">
        <f t="shared" si="136"/>
        <v>0</v>
      </c>
      <c r="AC539" s="17">
        <f t="shared" si="137"/>
        <v>0</v>
      </c>
      <c r="AD539" s="17">
        <f t="shared" si="138"/>
        <v>0</v>
      </c>
      <c r="AE539" s="17">
        <f t="shared" si="139"/>
        <v>0</v>
      </c>
      <c r="AF539" s="17">
        <f t="shared" si="140"/>
        <v>0</v>
      </c>
      <c r="AG539" s="17">
        <f t="shared" si="141"/>
        <v>0</v>
      </c>
      <c r="AP539" s="57">
        <f t="shared" si="142"/>
        <v>0</v>
      </c>
      <c r="AQ539" s="57">
        <f t="shared" si="143"/>
        <v>0</v>
      </c>
      <c r="AR539" s="57">
        <f t="shared" si="132"/>
        <v>0</v>
      </c>
      <c r="AS539" s="57">
        <f t="shared" si="144"/>
        <v>0</v>
      </c>
    </row>
    <row r="540" spans="1:45" ht="15.75" customHeight="1" x14ac:dyDescent="0.3">
      <c r="A540" s="37"/>
      <c r="B540" s="18"/>
      <c r="C540" s="18"/>
      <c r="D540" s="20"/>
      <c r="E540" s="305"/>
      <c r="F540" s="68"/>
      <c r="G540" s="733"/>
      <c r="H540" s="141"/>
      <c r="I540" s="742"/>
      <c r="J540" s="397"/>
      <c r="K540" s="742"/>
      <c r="L540" s="150"/>
      <c r="M540" s="742"/>
      <c r="N540" s="238"/>
      <c r="O540" s="773"/>
      <c r="P540" s="216"/>
      <c r="Q540" s="742"/>
      <c r="R540" s="367"/>
      <c r="S540" s="742"/>
      <c r="T540" s="176"/>
      <c r="U540" s="969">
        <f t="shared" si="133"/>
        <v>0</v>
      </c>
      <c r="V540" s="954"/>
      <c r="W540" s="204"/>
      <c r="X540" s="112">
        <f t="shared" si="131"/>
        <v>0</v>
      </c>
      <c r="Y540" s="959">
        <f t="shared" si="134"/>
        <v>0</v>
      </c>
      <c r="Z540" s="975"/>
      <c r="AA540" s="17">
        <f t="shared" si="135"/>
        <v>0</v>
      </c>
      <c r="AB540" s="17">
        <f t="shared" si="136"/>
        <v>0</v>
      </c>
      <c r="AC540" s="17">
        <f t="shared" si="137"/>
        <v>0</v>
      </c>
      <c r="AD540" s="17">
        <f t="shared" si="138"/>
        <v>0</v>
      </c>
      <c r="AE540" s="17">
        <f t="shared" si="139"/>
        <v>0</v>
      </c>
      <c r="AF540" s="17">
        <f t="shared" si="140"/>
        <v>0</v>
      </c>
      <c r="AG540" s="17">
        <f t="shared" si="141"/>
        <v>0</v>
      </c>
      <c r="AP540" s="57">
        <f t="shared" si="142"/>
        <v>0</v>
      </c>
      <c r="AQ540" s="57">
        <f t="shared" si="143"/>
        <v>0</v>
      </c>
      <c r="AR540" s="57">
        <f t="shared" si="132"/>
        <v>0</v>
      </c>
      <c r="AS540" s="57">
        <f t="shared" si="144"/>
        <v>0</v>
      </c>
    </row>
    <row r="541" spans="1:45" ht="15.75" customHeight="1" x14ac:dyDescent="0.3">
      <c r="A541" s="37"/>
      <c r="B541" s="18"/>
      <c r="C541" s="18"/>
      <c r="D541" s="20"/>
      <c r="E541" s="305"/>
      <c r="F541" s="68"/>
      <c r="G541" s="733"/>
      <c r="H541" s="141"/>
      <c r="I541" s="742"/>
      <c r="J541" s="397"/>
      <c r="K541" s="742"/>
      <c r="L541" s="150"/>
      <c r="M541" s="742"/>
      <c r="N541" s="238"/>
      <c r="O541" s="773"/>
      <c r="P541" s="216"/>
      <c r="Q541" s="742"/>
      <c r="R541" s="367"/>
      <c r="S541" s="742"/>
      <c r="T541" s="176"/>
      <c r="U541" s="969">
        <f t="shared" si="133"/>
        <v>0</v>
      </c>
      <c r="V541" s="954"/>
      <c r="W541" s="204"/>
      <c r="X541" s="112">
        <f t="shared" si="131"/>
        <v>0</v>
      </c>
      <c r="Y541" s="959">
        <f t="shared" si="134"/>
        <v>0</v>
      </c>
      <c r="Z541" s="975"/>
      <c r="AA541" s="17">
        <f t="shared" si="135"/>
        <v>0</v>
      </c>
      <c r="AB541" s="17">
        <f t="shared" si="136"/>
        <v>0</v>
      </c>
      <c r="AC541" s="17">
        <f t="shared" si="137"/>
        <v>0</v>
      </c>
      <c r="AD541" s="17">
        <f t="shared" si="138"/>
        <v>0</v>
      </c>
      <c r="AE541" s="17">
        <f t="shared" si="139"/>
        <v>0</v>
      </c>
      <c r="AF541" s="17">
        <f t="shared" si="140"/>
        <v>0</v>
      </c>
      <c r="AG541" s="17">
        <f t="shared" si="141"/>
        <v>0</v>
      </c>
      <c r="AP541" s="57">
        <f t="shared" si="142"/>
        <v>0</v>
      </c>
      <c r="AQ541" s="57">
        <f t="shared" si="143"/>
        <v>0</v>
      </c>
      <c r="AR541" s="57">
        <f t="shared" si="132"/>
        <v>0</v>
      </c>
      <c r="AS541" s="57">
        <f t="shared" si="144"/>
        <v>0</v>
      </c>
    </row>
    <row r="542" spans="1:45" ht="15.75" customHeight="1" x14ac:dyDescent="0.3">
      <c r="A542" s="37"/>
      <c r="B542" s="18"/>
      <c r="C542" s="18"/>
      <c r="D542" s="20"/>
      <c r="E542" s="305"/>
      <c r="F542" s="68"/>
      <c r="G542" s="733"/>
      <c r="H542" s="141"/>
      <c r="I542" s="742"/>
      <c r="J542" s="397"/>
      <c r="K542" s="742"/>
      <c r="L542" s="150"/>
      <c r="M542" s="742"/>
      <c r="N542" s="238"/>
      <c r="O542" s="773"/>
      <c r="P542" s="216"/>
      <c r="Q542" s="742"/>
      <c r="R542" s="367"/>
      <c r="S542" s="742"/>
      <c r="T542" s="176"/>
      <c r="U542" s="969">
        <f t="shared" si="133"/>
        <v>0</v>
      </c>
      <c r="V542" s="954"/>
      <c r="W542" s="204"/>
      <c r="X542" s="112">
        <f t="shared" si="131"/>
        <v>0</v>
      </c>
      <c r="Y542" s="959">
        <f t="shared" si="134"/>
        <v>0</v>
      </c>
      <c r="Z542" s="975"/>
      <c r="AA542" s="17">
        <f t="shared" si="135"/>
        <v>0</v>
      </c>
      <c r="AB542" s="17">
        <f t="shared" si="136"/>
        <v>0</v>
      </c>
      <c r="AC542" s="17">
        <f t="shared" si="137"/>
        <v>0</v>
      </c>
      <c r="AD542" s="17">
        <f t="shared" si="138"/>
        <v>0</v>
      </c>
      <c r="AE542" s="17">
        <f t="shared" si="139"/>
        <v>0</v>
      </c>
      <c r="AF542" s="17">
        <f t="shared" si="140"/>
        <v>0</v>
      </c>
      <c r="AG542" s="17">
        <f t="shared" si="141"/>
        <v>0</v>
      </c>
      <c r="AP542" s="57">
        <f t="shared" si="142"/>
        <v>0</v>
      </c>
      <c r="AQ542" s="57">
        <f t="shared" si="143"/>
        <v>0</v>
      </c>
      <c r="AR542" s="57">
        <f t="shared" si="132"/>
        <v>0</v>
      </c>
      <c r="AS542" s="57">
        <f t="shared" si="144"/>
        <v>0</v>
      </c>
    </row>
    <row r="543" spans="1:45" ht="15.75" customHeight="1" x14ac:dyDescent="0.3">
      <c r="A543" s="37"/>
      <c r="B543" s="18"/>
      <c r="C543" s="18"/>
      <c r="D543" s="20"/>
      <c r="E543" s="305"/>
      <c r="F543" s="68"/>
      <c r="G543" s="733"/>
      <c r="H543" s="141"/>
      <c r="I543" s="742"/>
      <c r="J543" s="397"/>
      <c r="K543" s="742"/>
      <c r="L543" s="150"/>
      <c r="M543" s="742"/>
      <c r="N543" s="238"/>
      <c r="O543" s="773"/>
      <c r="P543" s="216"/>
      <c r="Q543" s="742"/>
      <c r="R543" s="367"/>
      <c r="S543" s="742"/>
      <c r="T543" s="176"/>
      <c r="U543" s="969">
        <f t="shared" si="133"/>
        <v>0</v>
      </c>
      <c r="V543" s="954"/>
      <c r="W543" s="204"/>
      <c r="X543" s="112">
        <f t="shared" si="131"/>
        <v>0</v>
      </c>
      <c r="Y543" s="959">
        <f t="shared" si="134"/>
        <v>0</v>
      </c>
      <c r="Z543" s="975"/>
      <c r="AA543" s="17">
        <f t="shared" si="135"/>
        <v>0</v>
      </c>
      <c r="AB543" s="17">
        <f t="shared" si="136"/>
        <v>0</v>
      </c>
      <c r="AC543" s="17">
        <f t="shared" si="137"/>
        <v>0</v>
      </c>
      <c r="AD543" s="17">
        <f t="shared" si="138"/>
        <v>0</v>
      </c>
      <c r="AE543" s="17">
        <f t="shared" si="139"/>
        <v>0</v>
      </c>
      <c r="AF543" s="17">
        <f t="shared" si="140"/>
        <v>0</v>
      </c>
      <c r="AG543" s="17">
        <f t="shared" si="141"/>
        <v>0</v>
      </c>
      <c r="AP543" s="57">
        <f t="shared" si="142"/>
        <v>0</v>
      </c>
      <c r="AQ543" s="57">
        <f t="shared" si="143"/>
        <v>0</v>
      </c>
      <c r="AR543" s="57">
        <f t="shared" si="132"/>
        <v>0</v>
      </c>
      <c r="AS543" s="57">
        <f t="shared" si="144"/>
        <v>0</v>
      </c>
    </row>
    <row r="544" spans="1:45" ht="15.75" customHeight="1" x14ac:dyDescent="0.3">
      <c r="A544" s="37"/>
      <c r="B544" s="18"/>
      <c r="C544" s="18"/>
      <c r="D544" s="20"/>
      <c r="E544" s="305"/>
      <c r="F544" s="68"/>
      <c r="G544" s="733"/>
      <c r="H544" s="141"/>
      <c r="I544" s="742"/>
      <c r="J544" s="397"/>
      <c r="K544" s="742"/>
      <c r="L544" s="150"/>
      <c r="M544" s="742"/>
      <c r="N544" s="238"/>
      <c r="O544" s="773"/>
      <c r="P544" s="216"/>
      <c r="Q544" s="742"/>
      <c r="R544" s="367"/>
      <c r="S544" s="742"/>
      <c r="T544" s="176"/>
      <c r="U544" s="969">
        <f t="shared" si="133"/>
        <v>0</v>
      </c>
      <c r="V544" s="954"/>
      <c r="W544" s="204"/>
      <c r="X544" s="112">
        <f t="shared" si="131"/>
        <v>0</v>
      </c>
      <c r="Y544" s="959">
        <f t="shared" si="134"/>
        <v>0</v>
      </c>
      <c r="Z544" s="975"/>
      <c r="AA544" s="17">
        <f t="shared" si="135"/>
        <v>0</v>
      </c>
      <c r="AB544" s="17">
        <f t="shared" si="136"/>
        <v>0</v>
      </c>
      <c r="AC544" s="17">
        <f t="shared" si="137"/>
        <v>0</v>
      </c>
      <c r="AD544" s="17">
        <f t="shared" si="138"/>
        <v>0</v>
      </c>
      <c r="AE544" s="17">
        <f t="shared" si="139"/>
        <v>0</v>
      </c>
      <c r="AF544" s="17">
        <f t="shared" si="140"/>
        <v>0</v>
      </c>
      <c r="AG544" s="17">
        <f t="shared" si="141"/>
        <v>0</v>
      </c>
      <c r="AP544" s="57">
        <f t="shared" si="142"/>
        <v>0</v>
      </c>
      <c r="AQ544" s="57">
        <f t="shared" si="143"/>
        <v>0</v>
      </c>
      <c r="AR544" s="57">
        <f t="shared" si="132"/>
        <v>0</v>
      </c>
      <c r="AS544" s="57">
        <f t="shared" si="144"/>
        <v>0</v>
      </c>
    </row>
    <row r="545" spans="1:45" ht="15.75" customHeight="1" x14ac:dyDescent="0.3">
      <c r="A545" s="37"/>
      <c r="B545" s="18"/>
      <c r="C545" s="18"/>
      <c r="D545" s="20"/>
      <c r="E545" s="305"/>
      <c r="F545" s="68"/>
      <c r="G545" s="733"/>
      <c r="H545" s="141"/>
      <c r="I545" s="742"/>
      <c r="J545" s="397"/>
      <c r="K545" s="742"/>
      <c r="L545" s="150"/>
      <c r="M545" s="742"/>
      <c r="N545" s="238"/>
      <c r="O545" s="773"/>
      <c r="P545" s="216"/>
      <c r="Q545" s="742"/>
      <c r="R545" s="367"/>
      <c r="S545" s="742"/>
      <c r="T545" s="176"/>
      <c r="U545" s="969">
        <f t="shared" si="133"/>
        <v>0</v>
      </c>
      <c r="V545" s="954"/>
      <c r="W545" s="204"/>
      <c r="X545" s="112">
        <f t="shared" si="131"/>
        <v>0</v>
      </c>
      <c r="Y545" s="959">
        <f t="shared" si="134"/>
        <v>0</v>
      </c>
      <c r="Z545" s="975"/>
      <c r="AA545" s="17">
        <f t="shared" si="135"/>
        <v>0</v>
      </c>
      <c r="AB545" s="17">
        <f t="shared" si="136"/>
        <v>0</v>
      </c>
      <c r="AC545" s="17">
        <f t="shared" si="137"/>
        <v>0</v>
      </c>
      <c r="AD545" s="17">
        <f t="shared" si="138"/>
        <v>0</v>
      </c>
      <c r="AE545" s="17">
        <f t="shared" si="139"/>
        <v>0</v>
      </c>
      <c r="AF545" s="17">
        <f t="shared" si="140"/>
        <v>0</v>
      </c>
      <c r="AG545" s="17">
        <f t="shared" si="141"/>
        <v>0</v>
      </c>
      <c r="AP545" s="57">
        <f t="shared" si="142"/>
        <v>0</v>
      </c>
      <c r="AQ545" s="57">
        <f t="shared" si="143"/>
        <v>0</v>
      </c>
      <c r="AR545" s="57">
        <f t="shared" si="132"/>
        <v>0</v>
      </c>
      <c r="AS545" s="57">
        <f t="shared" si="144"/>
        <v>0</v>
      </c>
    </row>
    <row r="546" spans="1:45" ht="15.75" customHeight="1" x14ac:dyDescent="0.3">
      <c r="A546" s="37"/>
      <c r="B546" s="18"/>
      <c r="C546" s="18"/>
      <c r="D546" s="20"/>
      <c r="E546" s="305"/>
      <c r="F546" s="68"/>
      <c r="G546" s="733"/>
      <c r="H546" s="141"/>
      <c r="I546" s="742"/>
      <c r="J546" s="397"/>
      <c r="K546" s="742"/>
      <c r="L546" s="150"/>
      <c r="M546" s="742"/>
      <c r="N546" s="238"/>
      <c r="O546" s="773"/>
      <c r="P546" s="216"/>
      <c r="Q546" s="742"/>
      <c r="R546" s="367"/>
      <c r="S546" s="742"/>
      <c r="T546" s="176"/>
      <c r="U546" s="969">
        <f t="shared" si="133"/>
        <v>0</v>
      </c>
      <c r="V546" s="954"/>
      <c r="W546" s="204"/>
      <c r="X546" s="112">
        <f t="shared" si="131"/>
        <v>0</v>
      </c>
      <c r="Y546" s="959">
        <f t="shared" si="134"/>
        <v>0</v>
      </c>
      <c r="Z546" s="975"/>
      <c r="AA546" s="17">
        <f t="shared" si="135"/>
        <v>0</v>
      </c>
      <c r="AB546" s="17">
        <f t="shared" si="136"/>
        <v>0</v>
      </c>
      <c r="AC546" s="17">
        <f t="shared" si="137"/>
        <v>0</v>
      </c>
      <c r="AD546" s="17">
        <f t="shared" si="138"/>
        <v>0</v>
      </c>
      <c r="AE546" s="17">
        <f t="shared" si="139"/>
        <v>0</v>
      </c>
      <c r="AF546" s="17">
        <f t="shared" si="140"/>
        <v>0</v>
      </c>
      <c r="AG546" s="17">
        <f t="shared" si="141"/>
        <v>0</v>
      </c>
      <c r="AP546" s="57">
        <f t="shared" si="142"/>
        <v>0</v>
      </c>
      <c r="AQ546" s="57">
        <f t="shared" si="143"/>
        <v>0</v>
      </c>
      <c r="AR546" s="57">
        <f t="shared" si="132"/>
        <v>0</v>
      </c>
      <c r="AS546" s="57">
        <f t="shared" si="144"/>
        <v>0</v>
      </c>
    </row>
    <row r="547" spans="1:45" ht="15.75" customHeight="1" x14ac:dyDescent="0.3">
      <c r="A547" s="37"/>
      <c r="B547" s="18"/>
      <c r="C547" s="18"/>
      <c r="D547" s="20"/>
      <c r="E547" s="305"/>
      <c r="F547" s="68"/>
      <c r="G547" s="733"/>
      <c r="H547" s="141"/>
      <c r="I547" s="742"/>
      <c r="J547" s="397"/>
      <c r="K547" s="742"/>
      <c r="L547" s="150"/>
      <c r="M547" s="742"/>
      <c r="N547" s="238"/>
      <c r="O547" s="773"/>
      <c r="P547" s="216"/>
      <c r="Q547" s="742"/>
      <c r="R547" s="367"/>
      <c r="S547" s="742"/>
      <c r="T547" s="176"/>
      <c r="U547" s="969">
        <f t="shared" si="133"/>
        <v>0</v>
      </c>
      <c r="V547" s="954"/>
      <c r="W547" s="204"/>
      <c r="X547" s="112">
        <f t="shared" si="131"/>
        <v>0</v>
      </c>
      <c r="Y547" s="959">
        <f t="shared" si="134"/>
        <v>0</v>
      </c>
      <c r="Z547" s="975"/>
      <c r="AA547" s="17">
        <f t="shared" si="135"/>
        <v>0</v>
      </c>
      <c r="AB547" s="17">
        <f t="shared" si="136"/>
        <v>0</v>
      </c>
      <c r="AC547" s="17">
        <f t="shared" si="137"/>
        <v>0</v>
      </c>
      <c r="AD547" s="17">
        <f t="shared" si="138"/>
        <v>0</v>
      </c>
      <c r="AE547" s="17">
        <f t="shared" si="139"/>
        <v>0</v>
      </c>
      <c r="AF547" s="17">
        <f t="shared" si="140"/>
        <v>0</v>
      </c>
      <c r="AG547" s="17">
        <f t="shared" si="141"/>
        <v>0</v>
      </c>
      <c r="AP547" s="57">
        <f t="shared" si="142"/>
        <v>0</v>
      </c>
      <c r="AQ547" s="57">
        <f t="shared" si="143"/>
        <v>0</v>
      </c>
      <c r="AR547" s="57">
        <f t="shared" si="132"/>
        <v>0</v>
      </c>
      <c r="AS547" s="57">
        <f t="shared" si="144"/>
        <v>0</v>
      </c>
    </row>
    <row r="548" spans="1:45" ht="15.75" customHeight="1" x14ac:dyDescent="0.3">
      <c r="A548" s="37"/>
      <c r="B548" s="18"/>
      <c r="C548" s="18"/>
      <c r="D548" s="20"/>
      <c r="E548" s="305"/>
      <c r="F548" s="68"/>
      <c r="G548" s="733"/>
      <c r="H548" s="141"/>
      <c r="I548" s="742"/>
      <c r="J548" s="397"/>
      <c r="K548" s="742"/>
      <c r="L548" s="150"/>
      <c r="M548" s="742"/>
      <c r="N548" s="238"/>
      <c r="O548" s="773"/>
      <c r="P548" s="216"/>
      <c r="Q548" s="742"/>
      <c r="R548" s="367"/>
      <c r="S548" s="742"/>
      <c r="T548" s="176"/>
      <c r="U548" s="969">
        <f t="shared" si="133"/>
        <v>0</v>
      </c>
      <c r="V548" s="954"/>
      <c r="W548" s="204"/>
      <c r="X548" s="112">
        <f t="shared" si="131"/>
        <v>0</v>
      </c>
      <c r="Y548" s="959">
        <f t="shared" si="134"/>
        <v>0</v>
      </c>
      <c r="Z548" s="975"/>
      <c r="AA548" s="17">
        <f t="shared" si="135"/>
        <v>0</v>
      </c>
      <c r="AB548" s="17">
        <f t="shared" si="136"/>
        <v>0</v>
      </c>
      <c r="AC548" s="17">
        <f t="shared" si="137"/>
        <v>0</v>
      </c>
      <c r="AD548" s="17">
        <f t="shared" si="138"/>
        <v>0</v>
      </c>
      <c r="AE548" s="17">
        <f t="shared" si="139"/>
        <v>0</v>
      </c>
      <c r="AF548" s="17">
        <f t="shared" si="140"/>
        <v>0</v>
      </c>
      <c r="AG548" s="17">
        <f t="shared" si="141"/>
        <v>0</v>
      </c>
      <c r="AP548" s="57">
        <f t="shared" si="142"/>
        <v>0</v>
      </c>
      <c r="AQ548" s="57">
        <f t="shared" si="143"/>
        <v>0</v>
      </c>
      <c r="AR548" s="57">
        <f t="shared" si="132"/>
        <v>0</v>
      </c>
      <c r="AS548" s="57">
        <f t="shared" si="144"/>
        <v>0</v>
      </c>
    </row>
    <row r="549" spans="1:45" ht="15.75" customHeight="1" x14ac:dyDescent="0.3">
      <c r="A549" s="37"/>
      <c r="B549" s="18"/>
      <c r="C549" s="18"/>
      <c r="D549" s="20">
        <f t="shared" ref="D549:D559" si="145">C549-B549</f>
        <v>0</v>
      </c>
      <c r="E549" s="305"/>
      <c r="F549" s="68"/>
      <c r="G549" s="733"/>
      <c r="H549" s="141"/>
      <c r="I549" s="742"/>
      <c r="J549" s="397"/>
      <c r="K549" s="742"/>
      <c r="L549" s="150"/>
      <c r="M549" s="742"/>
      <c r="N549" s="238"/>
      <c r="O549" s="773"/>
      <c r="P549" s="216"/>
      <c r="Q549" s="742"/>
      <c r="R549" s="367"/>
      <c r="S549" s="742"/>
      <c r="T549" s="176"/>
      <c r="U549" s="969">
        <f t="shared" si="133"/>
        <v>0</v>
      </c>
      <c r="V549" s="954"/>
      <c r="W549" s="204"/>
      <c r="X549" s="112">
        <f t="shared" si="131"/>
        <v>0</v>
      </c>
      <c r="Y549" s="959">
        <f t="shared" si="134"/>
        <v>0</v>
      </c>
      <c r="Z549" s="975"/>
      <c r="AA549" s="17">
        <f t="shared" si="135"/>
        <v>0</v>
      </c>
      <c r="AB549" s="17">
        <f t="shared" si="136"/>
        <v>0</v>
      </c>
      <c r="AC549" s="17">
        <f t="shared" si="137"/>
        <v>0</v>
      </c>
      <c r="AD549" s="17">
        <f t="shared" si="138"/>
        <v>0</v>
      </c>
      <c r="AE549" s="17">
        <f t="shared" si="139"/>
        <v>0</v>
      </c>
      <c r="AF549" s="17">
        <f t="shared" si="140"/>
        <v>0</v>
      </c>
      <c r="AG549" s="17">
        <f t="shared" si="141"/>
        <v>0</v>
      </c>
      <c r="AP549" s="57">
        <f t="shared" si="142"/>
        <v>0</v>
      </c>
      <c r="AQ549" s="57">
        <f t="shared" si="143"/>
        <v>0</v>
      </c>
      <c r="AR549" s="57">
        <f t="shared" si="132"/>
        <v>0</v>
      </c>
      <c r="AS549" s="57">
        <f t="shared" si="144"/>
        <v>0</v>
      </c>
    </row>
    <row r="550" spans="1:45" ht="15.75" customHeight="1" x14ac:dyDescent="0.3">
      <c r="A550" s="37"/>
      <c r="B550" s="18"/>
      <c r="C550" s="18"/>
      <c r="D550" s="20">
        <f t="shared" si="145"/>
        <v>0</v>
      </c>
      <c r="E550" s="305"/>
      <c r="F550" s="68"/>
      <c r="G550" s="733"/>
      <c r="H550" s="141"/>
      <c r="I550" s="742"/>
      <c r="J550" s="397"/>
      <c r="K550" s="742"/>
      <c r="L550" s="150"/>
      <c r="M550" s="742"/>
      <c r="N550" s="238"/>
      <c r="O550" s="773"/>
      <c r="P550" s="216"/>
      <c r="Q550" s="742"/>
      <c r="R550" s="367"/>
      <c r="S550" s="742"/>
      <c r="T550" s="176"/>
      <c r="U550" s="969">
        <f t="shared" si="133"/>
        <v>0</v>
      </c>
      <c r="V550" s="954"/>
      <c r="W550" s="204"/>
      <c r="X550" s="112">
        <f t="shared" si="131"/>
        <v>0</v>
      </c>
      <c r="Y550" s="959">
        <f t="shared" si="134"/>
        <v>0</v>
      </c>
      <c r="Z550" s="975"/>
      <c r="AA550" s="17">
        <f t="shared" si="135"/>
        <v>0</v>
      </c>
      <c r="AB550" s="17">
        <f t="shared" si="136"/>
        <v>0</v>
      </c>
      <c r="AC550" s="17">
        <f t="shared" si="137"/>
        <v>0</v>
      </c>
      <c r="AD550" s="17">
        <f t="shared" si="138"/>
        <v>0</v>
      </c>
      <c r="AE550" s="17">
        <f t="shared" si="139"/>
        <v>0</v>
      </c>
      <c r="AF550" s="17">
        <f t="shared" si="140"/>
        <v>0</v>
      </c>
      <c r="AG550" s="17">
        <f t="shared" si="141"/>
        <v>0</v>
      </c>
      <c r="AP550" s="57">
        <f t="shared" si="142"/>
        <v>0</v>
      </c>
      <c r="AQ550" s="57">
        <f t="shared" si="143"/>
        <v>0</v>
      </c>
      <c r="AR550" s="57">
        <f t="shared" si="132"/>
        <v>0</v>
      </c>
      <c r="AS550" s="57">
        <f t="shared" si="144"/>
        <v>0</v>
      </c>
    </row>
    <row r="551" spans="1:45" ht="15.75" customHeight="1" x14ac:dyDescent="0.3">
      <c r="A551" s="37"/>
      <c r="B551" s="18"/>
      <c r="C551" s="18"/>
      <c r="D551" s="20">
        <f t="shared" si="145"/>
        <v>0</v>
      </c>
      <c r="E551" s="305"/>
      <c r="F551" s="68"/>
      <c r="G551" s="733"/>
      <c r="H551" s="141"/>
      <c r="I551" s="742"/>
      <c r="J551" s="397"/>
      <c r="K551" s="742"/>
      <c r="L551" s="150"/>
      <c r="M551" s="742"/>
      <c r="N551" s="238"/>
      <c r="O551" s="773"/>
      <c r="P551" s="216"/>
      <c r="Q551" s="742"/>
      <c r="R551" s="367"/>
      <c r="S551" s="742"/>
      <c r="T551" s="176"/>
      <c r="U551" s="969">
        <f t="shared" si="133"/>
        <v>0</v>
      </c>
      <c r="V551" s="954"/>
      <c r="W551" s="204"/>
      <c r="X551" s="112">
        <f t="shared" si="131"/>
        <v>0</v>
      </c>
      <c r="Y551" s="959">
        <f t="shared" si="134"/>
        <v>0</v>
      </c>
      <c r="Z551" s="975"/>
      <c r="AA551" s="17">
        <f t="shared" si="135"/>
        <v>0</v>
      </c>
      <c r="AB551" s="17">
        <f t="shared" si="136"/>
        <v>0</v>
      </c>
      <c r="AC551" s="17">
        <f t="shared" si="137"/>
        <v>0</v>
      </c>
      <c r="AD551" s="17">
        <f t="shared" si="138"/>
        <v>0</v>
      </c>
      <c r="AE551" s="17">
        <f t="shared" si="139"/>
        <v>0</v>
      </c>
      <c r="AF551" s="17">
        <f t="shared" si="140"/>
        <v>0</v>
      </c>
      <c r="AG551" s="17">
        <f t="shared" si="141"/>
        <v>0</v>
      </c>
      <c r="AP551" s="57">
        <f t="shared" si="142"/>
        <v>0</v>
      </c>
      <c r="AQ551" s="57">
        <f t="shared" si="143"/>
        <v>0</v>
      </c>
      <c r="AR551" s="57">
        <f t="shared" si="132"/>
        <v>0</v>
      </c>
      <c r="AS551" s="57">
        <f t="shared" si="144"/>
        <v>0</v>
      </c>
    </row>
    <row r="552" spans="1:45" ht="15.75" customHeight="1" x14ac:dyDescent="0.3">
      <c r="A552" s="37"/>
      <c r="B552" s="18"/>
      <c r="C552" s="18"/>
      <c r="D552" s="20">
        <f t="shared" si="145"/>
        <v>0</v>
      </c>
      <c r="E552" s="305"/>
      <c r="F552" s="68"/>
      <c r="G552" s="733"/>
      <c r="H552" s="141"/>
      <c r="I552" s="742"/>
      <c r="J552" s="397"/>
      <c r="K552" s="742"/>
      <c r="L552" s="150"/>
      <c r="M552" s="742"/>
      <c r="N552" s="238"/>
      <c r="O552" s="773"/>
      <c r="P552" s="216"/>
      <c r="Q552" s="742"/>
      <c r="R552" s="367"/>
      <c r="S552" s="742"/>
      <c r="T552" s="176"/>
      <c r="U552" s="969">
        <f t="shared" si="133"/>
        <v>0</v>
      </c>
      <c r="V552" s="954"/>
      <c r="W552" s="204"/>
      <c r="X552" s="112">
        <f t="shared" si="131"/>
        <v>0</v>
      </c>
      <c r="Y552" s="959">
        <f t="shared" si="134"/>
        <v>0</v>
      </c>
      <c r="Z552" s="975"/>
      <c r="AA552" s="17">
        <f t="shared" si="135"/>
        <v>0</v>
      </c>
      <c r="AB552" s="17">
        <f t="shared" si="136"/>
        <v>0</v>
      </c>
      <c r="AC552" s="17">
        <f t="shared" si="137"/>
        <v>0</v>
      </c>
      <c r="AD552" s="17">
        <f t="shared" si="138"/>
        <v>0</v>
      </c>
      <c r="AE552" s="17">
        <f t="shared" si="139"/>
        <v>0</v>
      </c>
      <c r="AF552" s="17">
        <f t="shared" si="140"/>
        <v>0</v>
      </c>
      <c r="AG552" s="17">
        <f t="shared" si="141"/>
        <v>0</v>
      </c>
      <c r="AP552" s="57">
        <f t="shared" si="142"/>
        <v>0</v>
      </c>
      <c r="AQ552" s="57">
        <f t="shared" si="143"/>
        <v>0</v>
      </c>
      <c r="AR552" s="57">
        <f t="shared" si="132"/>
        <v>0</v>
      </c>
      <c r="AS552" s="57">
        <f t="shared" si="144"/>
        <v>0</v>
      </c>
    </row>
    <row r="553" spans="1:45" ht="15.75" customHeight="1" x14ac:dyDescent="0.3">
      <c r="A553" s="37"/>
      <c r="B553" s="18"/>
      <c r="C553" s="18"/>
      <c r="D553" s="20">
        <f t="shared" si="145"/>
        <v>0</v>
      </c>
      <c r="E553" s="305"/>
      <c r="F553" s="68"/>
      <c r="G553" s="733"/>
      <c r="H553" s="141"/>
      <c r="I553" s="742"/>
      <c r="J553" s="397"/>
      <c r="K553" s="742"/>
      <c r="L553" s="150"/>
      <c r="M553" s="742"/>
      <c r="N553" s="238"/>
      <c r="O553" s="773"/>
      <c r="P553" s="216"/>
      <c r="Q553" s="742"/>
      <c r="R553" s="367"/>
      <c r="S553" s="742"/>
      <c r="T553" s="176"/>
      <c r="U553" s="969">
        <f t="shared" si="133"/>
        <v>0</v>
      </c>
      <c r="V553" s="954"/>
      <c r="W553" s="204"/>
      <c r="X553" s="112">
        <f t="shared" si="131"/>
        <v>0</v>
      </c>
      <c r="Y553" s="959">
        <f t="shared" si="134"/>
        <v>0</v>
      </c>
      <c r="Z553" s="975"/>
      <c r="AA553" s="17">
        <f t="shared" si="135"/>
        <v>0</v>
      </c>
      <c r="AB553" s="17">
        <f t="shared" si="136"/>
        <v>0</v>
      </c>
      <c r="AC553" s="17">
        <f t="shared" si="137"/>
        <v>0</v>
      </c>
      <c r="AD553" s="17">
        <f t="shared" si="138"/>
        <v>0</v>
      </c>
      <c r="AE553" s="17">
        <f t="shared" si="139"/>
        <v>0</v>
      </c>
      <c r="AF553" s="17">
        <f t="shared" si="140"/>
        <v>0</v>
      </c>
      <c r="AG553" s="17">
        <f t="shared" si="141"/>
        <v>0</v>
      </c>
      <c r="AP553" s="57">
        <f t="shared" si="142"/>
        <v>0</v>
      </c>
      <c r="AQ553" s="57">
        <f t="shared" si="143"/>
        <v>0</v>
      </c>
      <c r="AR553" s="57">
        <f t="shared" si="132"/>
        <v>0</v>
      </c>
      <c r="AS553" s="57">
        <f t="shared" si="144"/>
        <v>0</v>
      </c>
    </row>
    <row r="554" spans="1:45" ht="15.75" customHeight="1" x14ac:dyDescent="0.3">
      <c r="A554" s="37"/>
      <c r="B554" s="18"/>
      <c r="C554" s="18"/>
      <c r="D554" s="20">
        <f t="shared" si="145"/>
        <v>0</v>
      </c>
      <c r="E554" s="305"/>
      <c r="F554" s="68"/>
      <c r="G554" s="733"/>
      <c r="H554" s="141"/>
      <c r="I554" s="742"/>
      <c r="J554" s="397"/>
      <c r="K554" s="742"/>
      <c r="L554" s="150"/>
      <c r="M554" s="742"/>
      <c r="N554" s="238"/>
      <c r="O554" s="773"/>
      <c r="P554" s="216"/>
      <c r="Q554" s="742"/>
      <c r="R554" s="367"/>
      <c r="S554" s="742"/>
      <c r="T554" s="176"/>
      <c r="U554" s="969">
        <f t="shared" si="133"/>
        <v>0</v>
      </c>
      <c r="V554" s="954"/>
      <c r="W554" s="204"/>
      <c r="X554" s="112">
        <f t="shared" si="131"/>
        <v>0</v>
      </c>
      <c r="Y554" s="959">
        <f t="shared" si="134"/>
        <v>0</v>
      </c>
      <c r="Z554" s="975"/>
      <c r="AA554" s="17">
        <f t="shared" si="135"/>
        <v>0</v>
      </c>
      <c r="AB554" s="17">
        <f t="shared" si="136"/>
        <v>0</v>
      </c>
      <c r="AC554" s="17">
        <f t="shared" si="137"/>
        <v>0</v>
      </c>
      <c r="AD554" s="17">
        <f t="shared" si="138"/>
        <v>0</v>
      </c>
      <c r="AE554" s="17">
        <f t="shared" si="139"/>
        <v>0</v>
      </c>
      <c r="AF554" s="17">
        <f t="shared" si="140"/>
        <v>0</v>
      </c>
      <c r="AG554" s="17">
        <f t="shared" si="141"/>
        <v>0</v>
      </c>
      <c r="AP554" s="57">
        <f t="shared" si="142"/>
        <v>0</v>
      </c>
      <c r="AQ554" s="57">
        <f t="shared" si="143"/>
        <v>0</v>
      </c>
      <c r="AR554" s="57">
        <f t="shared" si="132"/>
        <v>0</v>
      </c>
      <c r="AS554" s="57">
        <f t="shared" si="144"/>
        <v>0</v>
      </c>
    </row>
    <row r="555" spans="1:45" ht="15.75" customHeight="1" x14ac:dyDescent="0.3">
      <c r="A555" s="37"/>
      <c r="B555" s="18"/>
      <c r="C555" s="18"/>
      <c r="D555" s="20">
        <f t="shared" si="145"/>
        <v>0</v>
      </c>
      <c r="E555" s="305"/>
      <c r="F555" s="68"/>
      <c r="G555" s="733"/>
      <c r="H555" s="141"/>
      <c r="I555" s="742"/>
      <c r="J555" s="397"/>
      <c r="K555" s="742"/>
      <c r="L555" s="150"/>
      <c r="M555" s="742"/>
      <c r="N555" s="238"/>
      <c r="O555" s="773"/>
      <c r="P555" s="216"/>
      <c r="Q555" s="742"/>
      <c r="R555" s="367"/>
      <c r="S555" s="742"/>
      <c r="T555" s="176"/>
      <c r="U555" s="969">
        <f t="shared" si="133"/>
        <v>0</v>
      </c>
      <c r="V555" s="954"/>
      <c r="W555" s="204"/>
      <c r="X555" s="112">
        <f t="shared" ref="X555:X560" si="146">F555+G555+I555+K555+M555+O555+Q555+S555-H555-J555-L555-N555-P555-R555-T555-W555</f>
        <v>0</v>
      </c>
      <c r="Y555" s="959">
        <f t="shared" si="134"/>
        <v>0</v>
      </c>
      <c r="Z555" s="975"/>
      <c r="AA555" s="17">
        <f t="shared" si="135"/>
        <v>0</v>
      </c>
      <c r="AB555" s="17">
        <f t="shared" si="136"/>
        <v>0</v>
      </c>
      <c r="AC555" s="17">
        <f t="shared" si="137"/>
        <v>0</v>
      </c>
      <c r="AD555" s="17">
        <f t="shared" si="138"/>
        <v>0</v>
      </c>
      <c r="AE555" s="17">
        <f t="shared" si="139"/>
        <v>0</v>
      </c>
      <c r="AF555" s="17">
        <f t="shared" si="140"/>
        <v>0</v>
      </c>
      <c r="AG555" s="17">
        <f t="shared" si="141"/>
        <v>0</v>
      </c>
      <c r="AP555" s="57">
        <f t="shared" si="142"/>
        <v>0</v>
      </c>
      <c r="AQ555" s="57">
        <f t="shared" si="143"/>
        <v>0</v>
      </c>
      <c r="AR555" s="57">
        <f t="shared" si="132"/>
        <v>0</v>
      </c>
      <c r="AS555" s="57">
        <f t="shared" si="144"/>
        <v>0</v>
      </c>
    </row>
    <row r="556" spans="1:45" ht="15.75" customHeight="1" x14ac:dyDescent="0.3">
      <c r="A556" s="37"/>
      <c r="B556" s="18"/>
      <c r="C556" s="18"/>
      <c r="D556" s="20">
        <f t="shared" si="145"/>
        <v>0</v>
      </c>
      <c r="E556" s="305"/>
      <c r="F556" s="68"/>
      <c r="G556" s="733"/>
      <c r="H556" s="141"/>
      <c r="I556" s="742"/>
      <c r="J556" s="397"/>
      <c r="K556" s="742"/>
      <c r="L556" s="150"/>
      <c r="M556" s="742"/>
      <c r="N556" s="238"/>
      <c r="O556" s="773"/>
      <c r="P556" s="216"/>
      <c r="Q556" s="742"/>
      <c r="R556" s="367"/>
      <c r="S556" s="742"/>
      <c r="T556" s="176"/>
      <c r="U556" s="969">
        <f t="shared" si="133"/>
        <v>0</v>
      </c>
      <c r="V556" s="954"/>
      <c r="W556" s="204"/>
      <c r="X556" s="112">
        <f t="shared" si="146"/>
        <v>0</v>
      </c>
      <c r="Y556" s="959">
        <f t="shared" si="134"/>
        <v>0</v>
      </c>
      <c r="Z556" s="975"/>
      <c r="AA556" s="17">
        <f t="shared" si="135"/>
        <v>0</v>
      </c>
      <c r="AB556" s="17">
        <f t="shared" si="136"/>
        <v>0</v>
      </c>
      <c r="AC556" s="17">
        <f t="shared" si="137"/>
        <v>0</v>
      </c>
      <c r="AD556" s="17">
        <f t="shared" si="138"/>
        <v>0</v>
      </c>
      <c r="AE556" s="17">
        <f t="shared" si="139"/>
        <v>0</v>
      </c>
      <c r="AF556" s="17">
        <f t="shared" si="140"/>
        <v>0</v>
      </c>
      <c r="AG556" s="17">
        <f t="shared" si="141"/>
        <v>0</v>
      </c>
      <c r="AP556" s="57">
        <f t="shared" si="142"/>
        <v>0</v>
      </c>
      <c r="AQ556" s="57">
        <f t="shared" si="143"/>
        <v>0</v>
      </c>
      <c r="AR556" s="57">
        <f t="shared" si="132"/>
        <v>0</v>
      </c>
      <c r="AS556" s="57">
        <f t="shared" si="144"/>
        <v>0</v>
      </c>
    </row>
    <row r="557" spans="1:45" ht="15.75" customHeight="1" x14ac:dyDescent="0.3">
      <c r="A557" s="37"/>
      <c r="B557" s="18"/>
      <c r="C557" s="18"/>
      <c r="D557" s="20">
        <f t="shared" si="145"/>
        <v>0</v>
      </c>
      <c r="E557" s="305"/>
      <c r="F557" s="68"/>
      <c r="G557" s="733"/>
      <c r="H557" s="141"/>
      <c r="I557" s="742"/>
      <c r="J557" s="397"/>
      <c r="K557" s="742"/>
      <c r="L557" s="150"/>
      <c r="M557" s="742"/>
      <c r="N557" s="238"/>
      <c r="O557" s="773"/>
      <c r="P557" s="216"/>
      <c r="Q557" s="742"/>
      <c r="R557" s="367"/>
      <c r="S557" s="742"/>
      <c r="T557" s="176"/>
      <c r="U557" s="969">
        <f t="shared" si="133"/>
        <v>0</v>
      </c>
      <c r="V557" s="954"/>
      <c r="W557" s="204"/>
      <c r="X557" s="112">
        <f t="shared" si="146"/>
        <v>0</v>
      </c>
      <c r="Y557" s="959">
        <f t="shared" si="134"/>
        <v>0</v>
      </c>
      <c r="Z557" s="975"/>
      <c r="AA557" s="17">
        <f t="shared" si="135"/>
        <v>0</v>
      </c>
      <c r="AB557" s="17">
        <f t="shared" si="136"/>
        <v>0</v>
      </c>
      <c r="AC557" s="17">
        <f t="shared" si="137"/>
        <v>0</v>
      </c>
      <c r="AD557" s="17">
        <f t="shared" si="138"/>
        <v>0</v>
      </c>
      <c r="AE557" s="17">
        <f t="shared" si="139"/>
        <v>0</v>
      </c>
      <c r="AF557" s="17">
        <f t="shared" si="140"/>
        <v>0</v>
      </c>
      <c r="AG557" s="17">
        <f t="shared" si="141"/>
        <v>0</v>
      </c>
      <c r="AP557" s="57">
        <f t="shared" si="142"/>
        <v>0</v>
      </c>
      <c r="AQ557" s="57">
        <f t="shared" si="143"/>
        <v>0</v>
      </c>
      <c r="AR557" s="57">
        <f t="shared" si="132"/>
        <v>0</v>
      </c>
      <c r="AS557" s="57">
        <f t="shared" si="144"/>
        <v>0</v>
      </c>
    </row>
    <row r="558" spans="1:45" ht="15.75" customHeight="1" x14ac:dyDescent="0.3">
      <c r="A558" s="37"/>
      <c r="B558" s="18"/>
      <c r="C558" s="18"/>
      <c r="D558" s="20">
        <f t="shared" si="145"/>
        <v>0</v>
      </c>
      <c r="E558" s="305"/>
      <c r="F558" s="68"/>
      <c r="G558" s="733"/>
      <c r="H558" s="141"/>
      <c r="I558" s="742"/>
      <c r="J558" s="397"/>
      <c r="K558" s="742"/>
      <c r="L558" s="150"/>
      <c r="M558" s="742"/>
      <c r="N558" s="238"/>
      <c r="O558" s="773"/>
      <c r="P558" s="216"/>
      <c r="Q558" s="742"/>
      <c r="R558" s="367"/>
      <c r="S558" s="742"/>
      <c r="T558" s="176"/>
      <c r="U558" s="969">
        <f t="shared" si="133"/>
        <v>0</v>
      </c>
      <c r="V558" s="954"/>
      <c r="W558" s="204"/>
      <c r="X558" s="112">
        <f t="shared" si="146"/>
        <v>0</v>
      </c>
      <c r="Y558" s="959">
        <f t="shared" si="134"/>
        <v>0</v>
      </c>
      <c r="Z558" s="975"/>
      <c r="AA558" s="17">
        <f t="shared" si="135"/>
        <v>0</v>
      </c>
      <c r="AB558" s="17">
        <f t="shared" si="136"/>
        <v>0</v>
      </c>
      <c r="AC558" s="17">
        <f t="shared" si="137"/>
        <v>0</v>
      </c>
      <c r="AD558" s="17">
        <f t="shared" si="138"/>
        <v>0</v>
      </c>
      <c r="AE558" s="17">
        <f t="shared" si="139"/>
        <v>0</v>
      </c>
      <c r="AF558" s="17">
        <f t="shared" si="140"/>
        <v>0</v>
      </c>
      <c r="AG558" s="17">
        <f t="shared" si="141"/>
        <v>0</v>
      </c>
      <c r="AP558" s="57">
        <f t="shared" si="142"/>
        <v>0</v>
      </c>
      <c r="AQ558" s="57">
        <f t="shared" si="143"/>
        <v>0</v>
      </c>
      <c r="AR558" s="57">
        <f t="shared" si="132"/>
        <v>0</v>
      </c>
      <c r="AS558" s="57">
        <f t="shared" si="144"/>
        <v>0</v>
      </c>
    </row>
    <row r="559" spans="1:45" ht="15.75" customHeight="1" thickBot="1" x14ac:dyDescent="0.35">
      <c r="A559" s="38"/>
      <c r="B559" s="39"/>
      <c r="C559" s="39"/>
      <c r="D559" s="20">
        <f t="shared" si="145"/>
        <v>0</v>
      </c>
      <c r="E559" s="308"/>
      <c r="F559" s="68"/>
      <c r="G559" s="733"/>
      <c r="H559" s="141"/>
      <c r="I559" s="742"/>
      <c r="J559" s="397"/>
      <c r="K559" s="742"/>
      <c r="L559" s="150"/>
      <c r="M559" s="742"/>
      <c r="N559" s="238"/>
      <c r="O559" s="773"/>
      <c r="P559" s="216"/>
      <c r="Q559" s="742"/>
      <c r="R559" s="367"/>
      <c r="S559" s="742"/>
      <c r="T559" s="176"/>
      <c r="U559" s="969">
        <f t="shared" si="133"/>
        <v>0</v>
      </c>
      <c r="V559" s="954"/>
      <c r="W559" s="204"/>
      <c r="X559" s="112">
        <f t="shared" si="146"/>
        <v>0</v>
      </c>
      <c r="Y559" s="959">
        <f t="shared" si="134"/>
        <v>0</v>
      </c>
      <c r="Z559" s="975"/>
      <c r="AA559" s="17">
        <f t="shared" si="135"/>
        <v>0</v>
      </c>
      <c r="AB559" s="17">
        <f t="shared" si="136"/>
        <v>0</v>
      </c>
      <c r="AC559" s="17">
        <f t="shared" si="137"/>
        <v>0</v>
      </c>
      <c r="AD559" s="17">
        <f t="shared" si="138"/>
        <v>0</v>
      </c>
      <c r="AE559" s="17">
        <f t="shared" si="139"/>
        <v>0</v>
      </c>
      <c r="AF559" s="17">
        <f t="shared" si="140"/>
        <v>0</v>
      </c>
      <c r="AG559" s="17">
        <f t="shared" si="141"/>
        <v>0</v>
      </c>
      <c r="AP559" s="57">
        <f t="shared" si="142"/>
        <v>0</v>
      </c>
      <c r="AQ559" s="57">
        <f t="shared" si="143"/>
        <v>0</v>
      </c>
      <c r="AR559" s="57">
        <f t="shared" si="132"/>
        <v>0</v>
      </c>
      <c r="AS559" s="57">
        <f t="shared" si="144"/>
        <v>0</v>
      </c>
    </row>
    <row r="560" spans="1:45" ht="15.75" customHeight="1" x14ac:dyDescent="0.3">
      <c r="A560" s="33"/>
      <c r="B560" s="34"/>
      <c r="C560" s="34"/>
      <c r="D560" s="34"/>
      <c r="E560" s="309"/>
      <c r="F560" s="68"/>
      <c r="G560" s="733"/>
      <c r="H560" s="141"/>
      <c r="I560" s="742"/>
      <c r="J560" s="397"/>
      <c r="K560" s="742"/>
      <c r="L560" s="150"/>
      <c r="M560" s="742"/>
      <c r="N560" s="238"/>
      <c r="O560" s="773"/>
      <c r="P560" s="216"/>
      <c r="Q560" s="742"/>
      <c r="R560" s="367"/>
      <c r="S560" s="742"/>
      <c r="T560" s="176"/>
      <c r="U560" s="969">
        <f t="shared" si="133"/>
        <v>0</v>
      </c>
      <c r="V560" s="954"/>
      <c r="W560" s="204"/>
      <c r="X560" s="112">
        <f t="shared" si="146"/>
        <v>0</v>
      </c>
      <c r="Y560" s="959">
        <f t="shared" si="134"/>
        <v>0</v>
      </c>
      <c r="Z560" s="975"/>
      <c r="AA560" s="17">
        <f t="shared" si="135"/>
        <v>0</v>
      </c>
      <c r="AB560" s="17">
        <f t="shared" si="136"/>
        <v>0</v>
      </c>
      <c r="AC560" s="17">
        <f t="shared" si="137"/>
        <v>0</v>
      </c>
      <c r="AD560" s="17">
        <f t="shared" si="138"/>
        <v>0</v>
      </c>
      <c r="AE560" s="17">
        <f t="shared" si="139"/>
        <v>0</v>
      </c>
      <c r="AF560" s="17">
        <f t="shared" si="140"/>
        <v>0</v>
      </c>
      <c r="AG560" s="17">
        <f t="shared" si="141"/>
        <v>0</v>
      </c>
      <c r="AP560" s="57">
        <f t="shared" si="142"/>
        <v>0</v>
      </c>
      <c r="AQ560" s="57">
        <f t="shared" si="143"/>
        <v>0</v>
      </c>
      <c r="AR560" s="57">
        <f t="shared" si="132"/>
        <v>0</v>
      </c>
      <c r="AS560" s="57">
        <f t="shared" si="144"/>
        <v>0</v>
      </c>
    </row>
    <row r="561" spans="21:45" x14ac:dyDescent="0.4">
      <c r="U561" s="969">
        <f t="shared" si="133"/>
        <v>0</v>
      </c>
      <c r="Z561" s="1057"/>
      <c r="AA561" s="17">
        <f t="shared" si="135"/>
        <v>0</v>
      </c>
      <c r="AB561" s="17">
        <f t="shared" si="136"/>
        <v>0</v>
      </c>
      <c r="AC561" s="17">
        <f t="shared" si="137"/>
        <v>0</v>
      </c>
      <c r="AD561" s="17">
        <f t="shared" si="138"/>
        <v>0</v>
      </c>
      <c r="AE561" s="17">
        <f t="shared" si="139"/>
        <v>0</v>
      </c>
      <c r="AF561" s="17">
        <f t="shared" si="140"/>
        <v>0</v>
      </c>
      <c r="AG561" s="17">
        <f t="shared" si="141"/>
        <v>0</v>
      </c>
      <c r="AP561" s="57">
        <f t="shared" si="142"/>
        <v>0</v>
      </c>
      <c r="AQ561" s="57">
        <f t="shared" si="143"/>
        <v>0</v>
      </c>
      <c r="AR561" s="57">
        <f t="shared" si="132"/>
        <v>0</v>
      </c>
      <c r="AS561" s="57">
        <f t="shared" si="144"/>
        <v>0</v>
      </c>
    </row>
    <row r="562" spans="21:45" x14ac:dyDescent="0.4">
      <c r="U562" s="969">
        <f t="shared" si="133"/>
        <v>0</v>
      </c>
      <c r="Z562" s="1057"/>
      <c r="AA562" s="17">
        <f t="shared" si="135"/>
        <v>0</v>
      </c>
      <c r="AB562" s="17">
        <f t="shared" si="136"/>
        <v>0</v>
      </c>
      <c r="AC562" s="17">
        <f t="shared" si="137"/>
        <v>0</v>
      </c>
      <c r="AD562" s="17">
        <f t="shared" si="138"/>
        <v>0</v>
      </c>
      <c r="AE562" s="17">
        <f t="shared" si="139"/>
        <v>0</v>
      </c>
      <c r="AF562" s="17">
        <f t="shared" si="140"/>
        <v>0</v>
      </c>
      <c r="AG562" s="17">
        <f t="shared" si="141"/>
        <v>0</v>
      </c>
      <c r="AP562" s="57">
        <f t="shared" si="142"/>
        <v>0</v>
      </c>
      <c r="AQ562" s="57">
        <f t="shared" si="143"/>
        <v>0</v>
      </c>
      <c r="AR562" s="57">
        <f t="shared" si="132"/>
        <v>0</v>
      </c>
      <c r="AS562" s="57">
        <f t="shared" si="144"/>
        <v>0</v>
      </c>
    </row>
    <row r="563" spans="21:45" x14ac:dyDescent="0.4">
      <c r="Z563" s="1057"/>
      <c r="AA563" s="17">
        <f t="shared" si="135"/>
        <v>0</v>
      </c>
      <c r="AB563" s="17">
        <f t="shared" si="136"/>
        <v>0</v>
      </c>
      <c r="AC563" s="17">
        <f t="shared" si="137"/>
        <v>0</v>
      </c>
      <c r="AD563" s="17">
        <f t="shared" si="138"/>
        <v>0</v>
      </c>
      <c r="AE563" s="17">
        <f t="shared" si="139"/>
        <v>0</v>
      </c>
      <c r="AF563" s="17">
        <f t="shared" si="140"/>
        <v>0</v>
      </c>
      <c r="AG563" s="17">
        <f t="shared" si="141"/>
        <v>0</v>
      </c>
      <c r="AP563" s="57">
        <f t="shared" si="142"/>
        <v>0</v>
      </c>
      <c r="AQ563" s="57">
        <f t="shared" si="143"/>
        <v>0</v>
      </c>
      <c r="AR563" s="57">
        <f t="shared" si="132"/>
        <v>0</v>
      </c>
      <c r="AS563" s="57">
        <f t="shared" si="144"/>
        <v>0</v>
      </c>
    </row>
    <row r="564" spans="21:45" x14ac:dyDescent="0.4">
      <c r="Z564" s="1057"/>
      <c r="AA564" s="17">
        <f t="shared" si="135"/>
        <v>0</v>
      </c>
      <c r="AB564" s="17">
        <f t="shared" si="136"/>
        <v>0</v>
      </c>
      <c r="AC564" s="17">
        <f t="shared" si="137"/>
        <v>0</v>
      </c>
      <c r="AD564" s="17">
        <f t="shared" si="138"/>
        <v>0</v>
      </c>
      <c r="AE564" s="17">
        <f t="shared" si="139"/>
        <v>0</v>
      </c>
      <c r="AF564" s="17">
        <f t="shared" si="140"/>
        <v>0</v>
      </c>
      <c r="AG564" s="17">
        <f t="shared" si="141"/>
        <v>0</v>
      </c>
      <c r="AP564" s="57">
        <f t="shared" si="142"/>
        <v>0</v>
      </c>
      <c r="AQ564" s="57">
        <f t="shared" si="143"/>
        <v>0</v>
      </c>
      <c r="AR564" s="57">
        <f t="shared" si="132"/>
        <v>0</v>
      </c>
      <c r="AS564" s="57">
        <f t="shared" si="144"/>
        <v>0</v>
      </c>
    </row>
    <row r="565" spans="21:45" x14ac:dyDescent="0.4">
      <c r="Z565" s="1057"/>
      <c r="AA565" s="17">
        <f t="shared" si="135"/>
        <v>0</v>
      </c>
      <c r="AB565" s="17">
        <f t="shared" si="136"/>
        <v>0</v>
      </c>
      <c r="AC565" s="17">
        <f t="shared" si="137"/>
        <v>0</v>
      </c>
      <c r="AD565" s="17">
        <f t="shared" si="138"/>
        <v>0</v>
      </c>
      <c r="AE565" s="17">
        <f t="shared" si="139"/>
        <v>0</v>
      </c>
      <c r="AF565" s="17">
        <f t="shared" si="140"/>
        <v>0</v>
      </c>
      <c r="AG565" s="17">
        <f t="shared" si="141"/>
        <v>0</v>
      </c>
      <c r="AP565" s="57">
        <f t="shared" si="142"/>
        <v>0</v>
      </c>
      <c r="AQ565" s="57">
        <f t="shared" si="143"/>
        <v>0</v>
      </c>
      <c r="AR565" s="57">
        <f t="shared" si="132"/>
        <v>0</v>
      </c>
      <c r="AS565" s="57">
        <f t="shared" si="144"/>
        <v>0</v>
      </c>
    </row>
    <row r="566" spans="21:45" x14ac:dyDescent="0.4">
      <c r="Z566" s="1057"/>
      <c r="AA566" s="17">
        <f t="shared" si="135"/>
        <v>0</v>
      </c>
      <c r="AB566" s="17">
        <f t="shared" si="136"/>
        <v>0</v>
      </c>
      <c r="AC566" s="17">
        <f t="shared" si="137"/>
        <v>0</v>
      </c>
      <c r="AD566" s="17">
        <f t="shared" si="138"/>
        <v>0</v>
      </c>
      <c r="AE566" s="17">
        <f t="shared" si="139"/>
        <v>0</v>
      </c>
      <c r="AF566" s="17">
        <f t="shared" si="140"/>
        <v>0</v>
      </c>
      <c r="AG566" s="17">
        <f t="shared" si="141"/>
        <v>0</v>
      </c>
      <c r="AP566" s="57">
        <f t="shared" si="142"/>
        <v>0</v>
      </c>
      <c r="AQ566" s="57">
        <f t="shared" si="143"/>
        <v>0</v>
      </c>
      <c r="AR566" s="57">
        <f t="shared" si="132"/>
        <v>0</v>
      </c>
      <c r="AS566" s="57">
        <f t="shared" si="144"/>
        <v>0</v>
      </c>
    </row>
    <row r="567" spans="21:45" x14ac:dyDescent="0.4">
      <c r="Z567" s="1057"/>
      <c r="AA567" s="17">
        <f t="shared" si="135"/>
        <v>0</v>
      </c>
      <c r="AB567" s="17">
        <f t="shared" si="136"/>
        <v>0</v>
      </c>
      <c r="AC567" s="17">
        <f t="shared" si="137"/>
        <v>0</v>
      </c>
      <c r="AD567" s="17">
        <f t="shared" si="138"/>
        <v>0</v>
      </c>
      <c r="AE567" s="17">
        <f t="shared" si="139"/>
        <v>0</v>
      </c>
      <c r="AF567" s="17">
        <f t="shared" si="140"/>
        <v>0</v>
      </c>
      <c r="AG567" s="17">
        <f t="shared" si="141"/>
        <v>0</v>
      </c>
      <c r="AP567" s="57">
        <f t="shared" si="142"/>
        <v>0</v>
      </c>
      <c r="AQ567" s="57">
        <f t="shared" si="143"/>
        <v>0</v>
      </c>
      <c r="AR567" s="57">
        <f t="shared" si="132"/>
        <v>0</v>
      </c>
      <c r="AS567" s="57">
        <f t="shared" si="144"/>
        <v>0</v>
      </c>
    </row>
    <row r="568" spans="21:45" x14ac:dyDescent="0.4">
      <c r="Z568" s="1057"/>
      <c r="AA568" s="17">
        <f t="shared" si="135"/>
        <v>0</v>
      </c>
      <c r="AB568" s="17">
        <f t="shared" si="136"/>
        <v>0</v>
      </c>
      <c r="AC568" s="17">
        <f t="shared" si="137"/>
        <v>0</v>
      </c>
      <c r="AD568" s="17">
        <f t="shared" si="138"/>
        <v>0</v>
      </c>
      <c r="AE568" s="17">
        <f t="shared" si="139"/>
        <v>0</v>
      </c>
      <c r="AF568" s="17">
        <f t="shared" si="140"/>
        <v>0</v>
      </c>
      <c r="AG568" s="17">
        <f t="shared" si="141"/>
        <v>0</v>
      </c>
      <c r="AP568" s="57">
        <f t="shared" si="142"/>
        <v>0</v>
      </c>
      <c r="AQ568" s="57">
        <f t="shared" si="143"/>
        <v>0</v>
      </c>
      <c r="AR568" s="57">
        <f t="shared" si="132"/>
        <v>0</v>
      </c>
      <c r="AS568" s="57">
        <f t="shared" si="144"/>
        <v>0</v>
      </c>
    </row>
    <row r="569" spans="21:45" x14ac:dyDescent="0.4">
      <c r="Z569" s="1057"/>
      <c r="AA569" s="17">
        <f t="shared" si="135"/>
        <v>0</v>
      </c>
      <c r="AB569" s="17">
        <f t="shared" si="136"/>
        <v>0</v>
      </c>
      <c r="AC569" s="17">
        <f t="shared" si="137"/>
        <v>0</v>
      </c>
      <c r="AD569" s="17">
        <f t="shared" si="138"/>
        <v>0</v>
      </c>
      <c r="AE569" s="17">
        <f t="shared" si="139"/>
        <v>0</v>
      </c>
      <c r="AF569" s="17">
        <f t="shared" si="140"/>
        <v>0</v>
      </c>
      <c r="AG569" s="17">
        <f t="shared" si="141"/>
        <v>0</v>
      </c>
      <c r="AP569" s="57">
        <f t="shared" si="142"/>
        <v>0</v>
      </c>
      <c r="AQ569" s="57">
        <f t="shared" si="143"/>
        <v>0</v>
      </c>
      <c r="AR569" s="57">
        <f t="shared" si="132"/>
        <v>0</v>
      </c>
      <c r="AS569" s="57">
        <f t="shared" si="144"/>
        <v>0</v>
      </c>
    </row>
    <row r="570" spans="21:45" x14ac:dyDescent="0.4">
      <c r="Z570" s="1057"/>
      <c r="AA570" s="17">
        <f t="shared" si="135"/>
        <v>0</v>
      </c>
      <c r="AB570" s="17">
        <f t="shared" si="136"/>
        <v>0</v>
      </c>
      <c r="AC570" s="17">
        <f t="shared" si="137"/>
        <v>0</v>
      </c>
      <c r="AD570" s="17">
        <f t="shared" si="138"/>
        <v>0</v>
      </c>
      <c r="AE570" s="17">
        <f t="shared" si="139"/>
        <v>0</v>
      </c>
      <c r="AF570" s="17">
        <f t="shared" si="140"/>
        <v>0</v>
      </c>
      <c r="AG570" s="17">
        <f t="shared" si="141"/>
        <v>0</v>
      </c>
      <c r="AP570" s="57">
        <f t="shared" si="142"/>
        <v>0</v>
      </c>
      <c r="AQ570" s="57">
        <f t="shared" si="143"/>
        <v>0</v>
      </c>
      <c r="AR570" s="57">
        <f t="shared" si="132"/>
        <v>0</v>
      </c>
      <c r="AS570" s="57">
        <f t="shared" si="144"/>
        <v>0</v>
      </c>
    </row>
    <row r="571" spans="21:45" x14ac:dyDescent="0.4">
      <c r="Z571" s="1057"/>
      <c r="AA571" s="17">
        <f t="shared" si="135"/>
        <v>0</v>
      </c>
      <c r="AB571" s="17">
        <f t="shared" si="136"/>
        <v>0</v>
      </c>
      <c r="AC571" s="17">
        <f t="shared" si="137"/>
        <v>0</v>
      </c>
      <c r="AD571" s="17">
        <f t="shared" si="138"/>
        <v>0</v>
      </c>
      <c r="AE571" s="17">
        <f t="shared" si="139"/>
        <v>0</v>
      </c>
      <c r="AF571" s="17">
        <f t="shared" si="140"/>
        <v>0</v>
      </c>
      <c r="AG571" s="17">
        <f t="shared" si="141"/>
        <v>0</v>
      </c>
      <c r="AP571" s="57">
        <f t="shared" si="142"/>
        <v>0</v>
      </c>
      <c r="AQ571" s="57">
        <f t="shared" si="143"/>
        <v>0</v>
      </c>
      <c r="AR571" s="57">
        <f t="shared" si="132"/>
        <v>0</v>
      </c>
      <c r="AS571" s="57">
        <f t="shared" si="144"/>
        <v>0</v>
      </c>
    </row>
    <row r="572" spans="21:45" x14ac:dyDescent="0.4">
      <c r="Z572" s="1057"/>
      <c r="AA572" s="17">
        <f t="shared" si="135"/>
        <v>0</v>
      </c>
      <c r="AB572" s="17">
        <f t="shared" si="136"/>
        <v>0</v>
      </c>
      <c r="AC572" s="17">
        <f t="shared" si="137"/>
        <v>0</v>
      </c>
      <c r="AD572" s="17">
        <f t="shared" si="138"/>
        <v>0</v>
      </c>
      <c r="AE572" s="17">
        <f t="shared" si="139"/>
        <v>0</v>
      </c>
      <c r="AF572" s="17">
        <f t="shared" si="140"/>
        <v>0</v>
      </c>
      <c r="AG572" s="17">
        <f t="shared" si="141"/>
        <v>0</v>
      </c>
      <c r="AP572" s="57">
        <f t="shared" si="142"/>
        <v>0</v>
      </c>
      <c r="AQ572" s="57">
        <f t="shared" si="143"/>
        <v>0</v>
      </c>
      <c r="AR572" s="57">
        <f t="shared" si="132"/>
        <v>0</v>
      </c>
      <c r="AS572" s="57">
        <f t="shared" si="144"/>
        <v>0</v>
      </c>
    </row>
    <row r="573" spans="21:45" x14ac:dyDescent="0.4">
      <c r="Z573" s="1057"/>
      <c r="AA573" s="17">
        <f t="shared" si="135"/>
        <v>0</v>
      </c>
      <c r="AB573" s="17">
        <f t="shared" si="136"/>
        <v>0</v>
      </c>
      <c r="AC573" s="17">
        <f t="shared" si="137"/>
        <v>0</v>
      </c>
      <c r="AD573" s="17">
        <f t="shared" si="138"/>
        <v>0</v>
      </c>
      <c r="AE573" s="17">
        <f t="shared" si="139"/>
        <v>0</v>
      </c>
      <c r="AF573" s="17">
        <f t="shared" si="140"/>
        <v>0</v>
      </c>
      <c r="AG573" s="17">
        <f t="shared" si="141"/>
        <v>0</v>
      </c>
      <c r="AP573" s="57">
        <f t="shared" si="142"/>
        <v>0</v>
      </c>
      <c r="AQ573" s="57">
        <f t="shared" si="143"/>
        <v>0</v>
      </c>
      <c r="AR573" s="57">
        <f t="shared" si="132"/>
        <v>0</v>
      </c>
      <c r="AS573" s="57">
        <f t="shared" si="144"/>
        <v>0</v>
      </c>
    </row>
    <row r="574" spans="21:45" x14ac:dyDescent="0.4">
      <c r="Z574" s="1057"/>
      <c r="AA574" s="17">
        <f t="shared" si="135"/>
        <v>0</v>
      </c>
      <c r="AB574" s="17">
        <f t="shared" si="136"/>
        <v>0</v>
      </c>
      <c r="AC574" s="17">
        <f t="shared" si="137"/>
        <v>0</v>
      </c>
      <c r="AD574" s="17">
        <f t="shared" si="138"/>
        <v>0</v>
      </c>
      <c r="AE574" s="17">
        <f t="shared" si="139"/>
        <v>0</v>
      </c>
      <c r="AF574" s="17">
        <f t="shared" si="140"/>
        <v>0</v>
      </c>
      <c r="AG574" s="17">
        <f t="shared" si="141"/>
        <v>0</v>
      </c>
      <c r="AP574" s="57">
        <f t="shared" si="142"/>
        <v>0</v>
      </c>
      <c r="AQ574" s="57">
        <f t="shared" si="143"/>
        <v>0</v>
      </c>
      <c r="AR574" s="57">
        <f t="shared" si="132"/>
        <v>0</v>
      </c>
      <c r="AS574" s="57">
        <f t="shared" si="144"/>
        <v>0</v>
      </c>
    </row>
    <row r="575" spans="21:45" x14ac:dyDescent="0.4">
      <c r="Z575" s="1057"/>
      <c r="AA575" s="17">
        <f t="shared" si="135"/>
        <v>0</v>
      </c>
      <c r="AB575" s="17">
        <f t="shared" si="136"/>
        <v>0</v>
      </c>
      <c r="AC575" s="17">
        <f t="shared" si="137"/>
        <v>0</v>
      </c>
      <c r="AD575" s="17">
        <f t="shared" si="138"/>
        <v>0</v>
      </c>
      <c r="AE575" s="17">
        <f t="shared" si="139"/>
        <v>0</v>
      </c>
      <c r="AF575" s="17">
        <f t="shared" si="140"/>
        <v>0</v>
      </c>
      <c r="AG575" s="17">
        <f t="shared" si="141"/>
        <v>0</v>
      </c>
      <c r="AP575" s="57">
        <f t="shared" si="142"/>
        <v>0</v>
      </c>
      <c r="AQ575" s="57">
        <f t="shared" si="143"/>
        <v>0</v>
      </c>
      <c r="AR575" s="57">
        <f t="shared" si="132"/>
        <v>0</v>
      </c>
      <c r="AS575" s="57">
        <f t="shared" si="144"/>
        <v>0</v>
      </c>
    </row>
    <row r="576" spans="21:45" x14ac:dyDescent="0.4">
      <c r="Z576" s="1057"/>
      <c r="AA576" s="17">
        <f t="shared" si="135"/>
        <v>0</v>
      </c>
      <c r="AB576" s="17">
        <f t="shared" si="136"/>
        <v>0</v>
      </c>
      <c r="AC576" s="17">
        <f t="shared" si="137"/>
        <v>0</v>
      </c>
      <c r="AD576" s="17">
        <f t="shared" si="138"/>
        <v>0</v>
      </c>
      <c r="AE576" s="17">
        <f t="shared" si="139"/>
        <v>0</v>
      </c>
      <c r="AF576" s="17">
        <f t="shared" si="140"/>
        <v>0</v>
      </c>
      <c r="AG576" s="17">
        <f t="shared" si="141"/>
        <v>0</v>
      </c>
      <c r="AP576" s="57">
        <f t="shared" si="142"/>
        <v>0</v>
      </c>
      <c r="AQ576" s="57">
        <f t="shared" si="143"/>
        <v>0</v>
      </c>
      <c r="AR576" s="57">
        <f t="shared" si="132"/>
        <v>0</v>
      </c>
      <c r="AS576" s="57">
        <f t="shared" si="144"/>
        <v>0</v>
      </c>
    </row>
    <row r="577" spans="26:45" x14ac:dyDescent="0.4">
      <c r="Z577" s="1057"/>
      <c r="AA577" s="17">
        <f t="shared" si="135"/>
        <v>0</v>
      </c>
      <c r="AB577" s="17">
        <f t="shared" si="136"/>
        <v>0</v>
      </c>
      <c r="AC577" s="17">
        <f t="shared" si="137"/>
        <v>0</v>
      </c>
      <c r="AD577" s="17">
        <f t="shared" si="138"/>
        <v>0</v>
      </c>
      <c r="AE577" s="17">
        <f t="shared" si="139"/>
        <v>0</v>
      </c>
      <c r="AF577" s="17">
        <f t="shared" si="140"/>
        <v>0</v>
      </c>
      <c r="AG577" s="17">
        <f t="shared" si="141"/>
        <v>0</v>
      </c>
      <c r="AP577" s="57">
        <f t="shared" si="142"/>
        <v>0</v>
      </c>
      <c r="AQ577" s="57">
        <f t="shared" si="143"/>
        <v>0</v>
      </c>
      <c r="AR577" s="57">
        <f t="shared" si="132"/>
        <v>0</v>
      </c>
      <c r="AS577" s="57">
        <f t="shared" si="144"/>
        <v>0</v>
      </c>
    </row>
    <row r="578" spans="26:45" x14ac:dyDescent="0.4">
      <c r="Z578" s="1057"/>
      <c r="AA578" s="17">
        <f t="shared" si="135"/>
        <v>0</v>
      </c>
      <c r="AB578" s="17">
        <f t="shared" si="136"/>
        <v>0</v>
      </c>
      <c r="AC578" s="17">
        <f t="shared" si="137"/>
        <v>0</v>
      </c>
      <c r="AD578" s="17">
        <f t="shared" si="138"/>
        <v>0</v>
      </c>
      <c r="AE578" s="17">
        <f t="shared" si="139"/>
        <v>0</v>
      </c>
      <c r="AF578" s="17">
        <f t="shared" si="140"/>
        <v>0</v>
      </c>
      <c r="AG578" s="17">
        <f t="shared" si="141"/>
        <v>0</v>
      </c>
      <c r="AP578" s="57">
        <f t="shared" si="142"/>
        <v>0</v>
      </c>
      <c r="AQ578" s="57">
        <f t="shared" si="143"/>
        <v>0</v>
      </c>
      <c r="AR578" s="57">
        <f t="shared" si="132"/>
        <v>0</v>
      </c>
      <c r="AS578" s="57">
        <f t="shared" si="144"/>
        <v>0</v>
      </c>
    </row>
    <row r="579" spans="26:45" x14ac:dyDescent="0.4">
      <c r="Z579" s="1057"/>
      <c r="AA579" s="17">
        <f t="shared" si="135"/>
        <v>0</v>
      </c>
      <c r="AB579" s="17">
        <f t="shared" si="136"/>
        <v>0</v>
      </c>
      <c r="AC579" s="17">
        <f t="shared" si="137"/>
        <v>0</v>
      </c>
      <c r="AD579" s="17">
        <f t="shared" si="138"/>
        <v>0</v>
      </c>
      <c r="AE579" s="17">
        <f t="shared" si="139"/>
        <v>0</v>
      </c>
      <c r="AF579" s="17">
        <f t="shared" si="140"/>
        <v>0</v>
      </c>
      <c r="AG579" s="17">
        <f t="shared" si="141"/>
        <v>0</v>
      </c>
      <c r="AP579" s="57">
        <f t="shared" si="142"/>
        <v>0</v>
      </c>
      <c r="AQ579" s="57">
        <f t="shared" si="143"/>
        <v>0</v>
      </c>
      <c r="AR579" s="57">
        <f t="shared" si="132"/>
        <v>0</v>
      </c>
      <c r="AS579" s="57">
        <f t="shared" si="144"/>
        <v>0</v>
      </c>
    </row>
    <row r="580" spans="26:45" x14ac:dyDescent="0.4">
      <c r="Z580" s="1057"/>
      <c r="AA580" s="17">
        <f t="shared" si="135"/>
        <v>0</v>
      </c>
      <c r="AB580" s="17">
        <f t="shared" si="136"/>
        <v>0</v>
      </c>
      <c r="AC580" s="17">
        <f t="shared" si="137"/>
        <v>0</v>
      </c>
      <c r="AD580" s="17">
        <f t="shared" si="138"/>
        <v>0</v>
      </c>
      <c r="AE580" s="17">
        <f t="shared" si="139"/>
        <v>0</v>
      </c>
      <c r="AF580" s="17">
        <f t="shared" si="140"/>
        <v>0</v>
      </c>
      <c r="AG580" s="17">
        <f t="shared" si="141"/>
        <v>0</v>
      </c>
      <c r="AP580" s="57">
        <f t="shared" si="142"/>
        <v>0</v>
      </c>
      <c r="AQ580" s="57">
        <f t="shared" si="143"/>
        <v>0</v>
      </c>
      <c r="AR580" s="57">
        <f t="shared" si="132"/>
        <v>0</v>
      </c>
      <c r="AS580" s="57">
        <f t="shared" si="144"/>
        <v>0</v>
      </c>
    </row>
    <row r="581" spans="26:45" x14ac:dyDescent="0.4">
      <c r="Z581" s="1057"/>
      <c r="AA581" s="17">
        <f t="shared" si="135"/>
        <v>0</v>
      </c>
      <c r="AB581" s="17">
        <f t="shared" si="136"/>
        <v>0</v>
      </c>
      <c r="AC581" s="17">
        <f t="shared" si="137"/>
        <v>0</v>
      </c>
      <c r="AD581" s="17">
        <f t="shared" si="138"/>
        <v>0</v>
      </c>
      <c r="AE581" s="17">
        <f t="shared" si="139"/>
        <v>0</v>
      </c>
      <c r="AF581" s="17">
        <f t="shared" si="140"/>
        <v>0</v>
      </c>
      <c r="AG581" s="17">
        <f t="shared" si="141"/>
        <v>0</v>
      </c>
      <c r="AP581" s="57">
        <f t="shared" si="142"/>
        <v>0</v>
      </c>
      <c r="AQ581" s="57">
        <f t="shared" si="143"/>
        <v>0</v>
      </c>
      <c r="AR581" s="57">
        <f t="shared" si="132"/>
        <v>0</v>
      </c>
      <c r="AS581" s="57">
        <f t="shared" si="144"/>
        <v>0</v>
      </c>
    </row>
    <row r="582" spans="26:45" x14ac:dyDescent="0.4">
      <c r="Z582" s="1057"/>
      <c r="AA582" s="17">
        <f t="shared" si="135"/>
        <v>0</v>
      </c>
      <c r="AB582" s="17">
        <f t="shared" si="136"/>
        <v>0</v>
      </c>
      <c r="AC582" s="17">
        <f t="shared" si="137"/>
        <v>0</v>
      </c>
      <c r="AD582" s="17">
        <f t="shared" si="138"/>
        <v>0</v>
      </c>
      <c r="AE582" s="17">
        <f t="shared" si="139"/>
        <v>0</v>
      </c>
      <c r="AF582" s="17">
        <f t="shared" si="140"/>
        <v>0</v>
      </c>
      <c r="AG582" s="17">
        <f t="shared" si="141"/>
        <v>0</v>
      </c>
      <c r="AP582" s="57">
        <f t="shared" si="142"/>
        <v>0</v>
      </c>
      <c r="AQ582" s="57">
        <f t="shared" si="143"/>
        <v>0</v>
      </c>
      <c r="AR582" s="57">
        <f t="shared" si="132"/>
        <v>0</v>
      </c>
      <c r="AS582" s="57">
        <f t="shared" si="144"/>
        <v>0</v>
      </c>
    </row>
    <row r="583" spans="26:45" x14ac:dyDescent="0.4">
      <c r="Z583" s="1057"/>
      <c r="AA583" s="17">
        <f t="shared" si="135"/>
        <v>0</v>
      </c>
      <c r="AB583" s="17">
        <f t="shared" si="136"/>
        <v>0</v>
      </c>
      <c r="AC583" s="17">
        <f t="shared" si="137"/>
        <v>0</v>
      </c>
      <c r="AD583" s="17">
        <f t="shared" si="138"/>
        <v>0</v>
      </c>
      <c r="AE583" s="17">
        <f t="shared" si="139"/>
        <v>0</v>
      </c>
      <c r="AF583" s="17">
        <f t="shared" si="140"/>
        <v>0</v>
      </c>
      <c r="AG583" s="17">
        <f t="shared" si="141"/>
        <v>0</v>
      </c>
      <c r="AP583" s="57">
        <f t="shared" si="142"/>
        <v>0</v>
      </c>
      <c r="AQ583" s="57">
        <f t="shared" si="143"/>
        <v>0</v>
      </c>
      <c r="AR583" s="57">
        <f t="shared" si="132"/>
        <v>0</v>
      </c>
      <c r="AS583" s="57">
        <f t="shared" si="144"/>
        <v>0</v>
      </c>
    </row>
    <row r="584" spans="26:45" x14ac:dyDescent="0.4">
      <c r="Z584" s="1057"/>
      <c r="AA584" s="17">
        <f t="shared" si="135"/>
        <v>0</v>
      </c>
      <c r="AB584" s="17">
        <f t="shared" si="136"/>
        <v>0</v>
      </c>
      <c r="AC584" s="17">
        <f t="shared" si="137"/>
        <v>0</v>
      </c>
      <c r="AD584" s="17">
        <f t="shared" si="138"/>
        <v>0</v>
      </c>
      <c r="AE584" s="17">
        <f t="shared" si="139"/>
        <v>0</v>
      </c>
      <c r="AF584" s="17">
        <f t="shared" si="140"/>
        <v>0</v>
      </c>
      <c r="AG584" s="17">
        <f t="shared" si="141"/>
        <v>0</v>
      </c>
      <c r="AP584" s="57">
        <f t="shared" si="142"/>
        <v>0</v>
      </c>
      <c r="AQ584" s="57">
        <f t="shared" si="143"/>
        <v>0</v>
      </c>
      <c r="AR584" s="57">
        <f t="shared" ref="AR584:AR602" si="147">AQ584-AP584</f>
        <v>0</v>
      </c>
      <c r="AS584" s="57">
        <f t="shared" si="144"/>
        <v>0</v>
      </c>
    </row>
    <row r="585" spans="26:45" x14ac:dyDescent="0.4">
      <c r="Z585" s="1057"/>
      <c r="AA585" s="17">
        <f t="shared" ref="AA585:AA609" si="148">H585*C585</f>
        <v>0</v>
      </c>
      <c r="AB585" s="17">
        <f t="shared" ref="AB585:AB609" si="149">J585*C585</f>
        <v>0</v>
      </c>
      <c r="AC585" s="17">
        <f t="shared" ref="AC585:AC609" si="150">L585*C585</f>
        <v>0</v>
      </c>
      <c r="AD585" s="17">
        <f t="shared" ref="AD585:AD609" si="151">N585*C585</f>
        <v>0</v>
      </c>
      <c r="AE585" s="17">
        <f t="shared" ref="AE585:AE609" si="152">P585*C585</f>
        <v>0</v>
      </c>
      <c r="AF585" s="17">
        <f t="shared" ref="AF585:AF609" si="153">R585*C585</f>
        <v>0</v>
      </c>
      <c r="AG585" s="17">
        <f t="shared" ref="AG585:AG609" si="154">T585*C585</f>
        <v>0</v>
      </c>
      <c r="AP585" s="57">
        <f t="shared" ref="AP585:AP602" si="155">U585*B585</f>
        <v>0</v>
      </c>
      <c r="AQ585" s="57">
        <f t="shared" ref="AQ585:AQ602" si="156">U585*C585</f>
        <v>0</v>
      </c>
      <c r="AR585" s="57">
        <f t="shared" si="147"/>
        <v>0</v>
      </c>
      <c r="AS585" s="57">
        <f t="shared" ref="AS585:AS602" si="157">X585*B585</f>
        <v>0</v>
      </c>
    </row>
    <row r="586" spans="26:45" x14ac:dyDescent="0.4">
      <c r="Z586" s="1057"/>
      <c r="AA586" s="17">
        <f t="shared" si="148"/>
        <v>0</v>
      </c>
      <c r="AB586" s="17">
        <f t="shared" si="149"/>
        <v>0</v>
      </c>
      <c r="AC586" s="17">
        <f t="shared" si="150"/>
        <v>0</v>
      </c>
      <c r="AD586" s="17">
        <f t="shared" si="151"/>
        <v>0</v>
      </c>
      <c r="AE586" s="17">
        <f t="shared" si="152"/>
        <v>0</v>
      </c>
      <c r="AF586" s="17">
        <f t="shared" si="153"/>
        <v>0</v>
      </c>
      <c r="AG586" s="17">
        <f t="shared" si="154"/>
        <v>0</v>
      </c>
      <c r="AP586" s="57">
        <f t="shared" si="155"/>
        <v>0</v>
      </c>
      <c r="AQ586" s="57">
        <f t="shared" si="156"/>
        <v>0</v>
      </c>
      <c r="AR586" s="57">
        <f t="shared" si="147"/>
        <v>0</v>
      </c>
      <c r="AS586" s="57">
        <f t="shared" si="157"/>
        <v>0</v>
      </c>
    </row>
    <row r="587" spans="26:45" x14ac:dyDescent="0.4">
      <c r="Z587" s="1057"/>
      <c r="AA587" s="17">
        <f t="shared" si="148"/>
        <v>0</v>
      </c>
      <c r="AB587" s="17">
        <f t="shared" si="149"/>
        <v>0</v>
      </c>
      <c r="AC587" s="17">
        <f t="shared" si="150"/>
        <v>0</v>
      </c>
      <c r="AD587" s="17">
        <f t="shared" si="151"/>
        <v>0</v>
      </c>
      <c r="AE587" s="17">
        <f t="shared" si="152"/>
        <v>0</v>
      </c>
      <c r="AF587" s="17">
        <f t="shared" si="153"/>
        <v>0</v>
      </c>
      <c r="AG587" s="17">
        <f t="shared" si="154"/>
        <v>0</v>
      </c>
      <c r="AP587" s="57">
        <f t="shared" si="155"/>
        <v>0</v>
      </c>
      <c r="AQ587" s="57">
        <f t="shared" si="156"/>
        <v>0</v>
      </c>
      <c r="AR587" s="57">
        <f t="shared" si="147"/>
        <v>0</v>
      </c>
      <c r="AS587" s="57">
        <f t="shared" si="157"/>
        <v>0</v>
      </c>
    </row>
    <row r="588" spans="26:45" x14ac:dyDescent="0.4">
      <c r="Z588" s="1057"/>
      <c r="AA588" s="17">
        <f t="shared" si="148"/>
        <v>0</v>
      </c>
      <c r="AB588" s="17">
        <f t="shared" si="149"/>
        <v>0</v>
      </c>
      <c r="AC588" s="17">
        <f t="shared" si="150"/>
        <v>0</v>
      </c>
      <c r="AD588" s="17">
        <f t="shared" si="151"/>
        <v>0</v>
      </c>
      <c r="AE588" s="17">
        <f t="shared" si="152"/>
        <v>0</v>
      </c>
      <c r="AF588" s="17">
        <f t="shared" si="153"/>
        <v>0</v>
      </c>
      <c r="AG588" s="17">
        <f t="shared" si="154"/>
        <v>0</v>
      </c>
      <c r="AP588" s="57">
        <f t="shared" si="155"/>
        <v>0</v>
      </c>
      <c r="AQ588" s="57">
        <f t="shared" si="156"/>
        <v>0</v>
      </c>
      <c r="AR588" s="57">
        <f t="shared" si="147"/>
        <v>0</v>
      </c>
      <c r="AS588" s="57">
        <f t="shared" si="157"/>
        <v>0</v>
      </c>
    </row>
    <row r="589" spans="26:45" x14ac:dyDescent="0.4">
      <c r="Z589" s="1057"/>
      <c r="AA589" s="17">
        <f t="shared" si="148"/>
        <v>0</v>
      </c>
      <c r="AB589" s="17">
        <f t="shared" si="149"/>
        <v>0</v>
      </c>
      <c r="AC589" s="17">
        <f t="shared" si="150"/>
        <v>0</v>
      </c>
      <c r="AD589" s="17">
        <f t="shared" si="151"/>
        <v>0</v>
      </c>
      <c r="AE589" s="17">
        <f t="shared" si="152"/>
        <v>0</v>
      </c>
      <c r="AF589" s="17">
        <f t="shared" si="153"/>
        <v>0</v>
      </c>
      <c r="AG589" s="17">
        <f t="shared" si="154"/>
        <v>0</v>
      </c>
      <c r="AP589" s="57">
        <f t="shared" si="155"/>
        <v>0</v>
      </c>
      <c r="AQ589" s="57">
        <f t="shared" si="156"/>
        <v>0</v>
      </c>
      <c r="AR589" s="57">
        <f t="shared" si="147"/>
        <v>0</v>
      </c>
      <c r="AS589" s="57">
        <f t="shared" si="157"/>
        <v>0</v>
      </c>
    </row>
    <row r="590" spans="26:45" x14ac:dyDescent="0.4">
      <c r="Z590" s="1057"/>
      <c r="AA590" s="17">
        <f t="shared" si="148"/>
        <v>0</v>
      </c>
      <c r="AB590" s="17">
        <f t="shared" si="149"/>
        <v>0</v>
      </c>
      <c r="AC590" s="17">
        <f t="shared" si="150"/>
        <v>0</v>
      </c>
      <c r="AD590" s="17">
        <f t="shared" si="151"/>
        <v>0</v>
      </c>
      <c r="AE590" s="17">
        <f t="shared" si="152"/>
        <v>0</v>
      </c>
      <c r="AF590" s="17">
        <f t="shared" si="153"/>
        <v>0</v>
      </c>
      <c r="AG590" s="17">
        <f t="shared" si="154"/>
        <v>0</v>
      </c>
      <c r="AP590" s="57">
        <f t="shared" si="155"/>
        <v>0</v>
      </c>
      <c r="AQ590" s="57">
        <f t="shared" si="156"/>
        <v>0</v>
      </c>
      <c r="AR590" s="57">
        <f t="shared" si="147"/>
        <v>0</v>
      </c>
      <c r="AS590" s="57">
        <f t="shared" si="157"/>
        <v>0</v>
      </c>
    </row>
    <row r="591" spans="26:45" x14ac:dyDescent="0.4">
      <c r="Z591" s="1057"/>
      <c r="AA591" s="17">
        <f t="shared" si="148"/>
        <v>0</v>
      </c>
      <c r="AB591" s="17">
        <f t="shared" si="149"/>
        <v>0</v>
      </c>
      <c r="AC591" s="17">
        <f t="shared" si="150"/>
        <v>0</v>
      </c>
      <c r="AD591" s="17">
        <f t="shared" si="151"/>
        <v>0</v>
      </c>
      <c r="AE591" s="17">
        <f t="shared" si="152"/>
        <v>0</v>
      </c>
      <c r="AF591" s="17">
        <f t="shared" si="153"/>
        <v>0</v>
      </c>
      <c r="AG591" s="17">
        <f t="shared" si="154"/>
        <v>0</v>
      </c>
      <c r="AP591" s="57">
        <f t="shared" si="155"/>
        <v>0</v>
      </c>
      <c r="AQ591" s="57">
        <f t="shared" si="156"/>
        <v>0</v>
      </c>
      <c r="AR591" s="57">
        <f t="shared" si="147"/>
        <v>0</v>
      </c>
      <c r="AS591" s="57">
        <f t="shared" si="157"/>
        <v>0</v>
      </c>
    </row>
    <row r="592" spans="26:45" x14ac:dyDescent="0.4">
      <c r="Z592" s="1057"/>
      <c r="AA592" s="17">
        <f t="shared" si="148"/>
        <v>0</v>
      </c>
      <c r="AB592" s="17">
        <f t="shared" si="149"/>
        <v>0</v>
      </c>
      <c r="AC592" s="17">
        <f t="shared" si="150"/>
        <v>0</v>
      </c>
      <c r="AD592" s="17">
        <f t="shared" si="151"/>
        <v>0</v>
      </c>
      <c r="AE592" s="17">
        <f t="shared" si="152"/>
        <v>0</v>
      </c>
      <c r="AF592" s="17">
        <f t="shared" si="153"/>
        <v>0</v>
      </c>
      <c r="AG592" s="17">
        <f t="shared" si="154"/>
        <v>0</v>
      </c>
      <c r="AP592" s="57">
        <f t="shared" si="155"/>
        <v>0</v>
      </c>
      <c r="AQ592" s="57">
        <f t="shared" si="156"/>
        <v>0</v>
      </c>
      <c r="AR592" s="57">
        <f t="shared" si="147"/>
        <v>0</v>
      </c>
      <c r="AS592" s="57">
        <f t="shared" si="157"/>
        <v>0</v>
      </c>
    </row>
    <row r="593" spans="26:45" x14ac:dyDescent="0.4">
      <c r="Z593" s="1057"/>
      <c r="AA593" s="17">
        <f t="shared" si="148"/>
        <v>0</v>
      </c>
      <c r="AB593" s="17">
        <f t="shared" si="149"/>
        <v>0</v>
      </c>
      <c r="AC593" s="17">
        <f t="shared" si="150"/>
        <v>0</v>
      </c>
      <c r="AD593" s="17">
        <f t="shared" si="151"/>
        <v>0</v>
      </c>
      <c r="AE593" s="17">
        <f t="shared" si="152"/>
        <v>0</v>
      </c>
      <c r="AF593" s="17">
        <f t="shared" si="153"/>
        <v>0</v>
      </c>
      <c r="AG593" s="17">
        <f t="shared" si="154"/>
        <v>0</v>
      </c>
      <c r="AP593" s="57">
        <f t="shared" si="155"/>
        <v>0</v>
      </c>
      <c r="AQ593" s="57">
        <f t="shared" si="156"/>
        <v>0</v>
      </c>
      <c r="AR593" s="57">
        <f t="shared" si="147"/>
        <v>0</v>
      </c>
      <c r="AS593" s="57">
        <f t="shared" si="157"/>
        <v>0</v>
      </c>
    </row>
    <row r="594" spans="26:45" x14ac:dyDescent="0.4">
      <c r="Z594" s="1057"/>
      <c r="AA594" s="17">
        <f t="shared" si="148"/>
        <v>0</v>
      </c>
      <c r="AB594" s="17">
        <f t="shared" si="149"/>
        <v>0</v>
      </c>
      <c r="AC594" s="17">
        <f t="shared" si="150"/>
        <v>0</v>
      </c>
      <c r="AD594" s="17">
        <f t="shared" si="151"/>
        <v>0</v>
      </c>
      <c r="AE594" s="17">
        <f t="shared" si="152"/>
        <v>0</v>
      </c>
      <c r="AF594" s="17">
        <f t="shared" si="153"/>
        <v>0</v>
      </c>
      <c r="AG594" s="17">
        <f t="shared" si="154"/>
        <v>0</v>
      </c>
      <c r="AP594" s="57">
        <f t="shared" si="155"/>
        <v>0</v>
      </c>
      <c r="AQ594" s="57">
        <f t="shared" si="156"/>
        <v>0</v>
      </c>
      <c r="AR594" s="57">
        <f t="shared" si="147"/>
        <v>0</v>
      </c>
      <c r="AS594" s="57">
        <f t="shared" si="157"/>
        <v>0</v>
      </c>
    </row>
    <row r="595" spans="26:45" x14ac:dyDescent="0.4">
      <c r="Z595" s="1057"/>
      <c r="AA595" s="17">
        <f t="shared" si="148"/>
        <v>0</v>
      </c>
      <c r="AB595" s="17">
        <f t="shared" si="149"/>
        <v>0</v>
      </c>
      <c r="AC595" s="17">
        <f t="shared" si="150"/>
        <v>0</v>
      </c>
      <c r="AD595" s="17">
        <f t="shared" si="151"/>
        <v>0</v>
      </c>
      <c r="AE595" s="17">
        <f t="shared" si="152"/>
        <v>0</v>
      </c>
      <c r="AF595" s="17">
        <f t="shared" si="153"/>
        <v>0</v>
      </c>
      <c r="AG595" s="17">
        <f t="shared" si="154"/>
        <v>0</v>
      </c>
      <c r="AP595" s="57">
        <f t="shared" si="155"/>
        <v>0</v>
      </c>
      <c r="AQ595" s="57">
        <f t="shared" si="156"/>
        <v>0</v>
      </c>
      <c r="AR595" s="57">
        <f t="shared" si="147"/>
        <v>0</v>
      </c>
      <c r="AS595" s="57">
        <f t="shared" si="157"/>
        <v>0</v>
      </c>
    </row>
    <row r="596" spans="26:45" x14ac:dyDescent="0.4">
      <c r="Z596" s="1057"/>
      <c r="AA596" s="17">
        <f t="shared" si="148"/>
        <v>0</v>
      </c>
      <c r="AB596" s="17">
        <f t="shared" si="149"/>
        <v>0</v>
      </c>
      <c r="AC596" s="17">
        <f t="shared" si="150"/>
        <v>0</v>
      </c>
      <c r="AD596" s="17">
        <f t="shared" si="151"/>
        <v>0</v>
      </c>
      <c r="AE596" s="17">
        <f t="shared" si="152"/>
        <v>0</v>
      </c>
      <c r="AF596" s="17">
        <f t="shared" si="153"/>
        <v>0</v>
      </c>
      <c r="AG596" s="17">
        <f t="shared" si="154"/>
        <v>0</v>
      </c>
      <c r="AP596" s="57">
        <f t="shared" si="155"/>
        <v>0</v>
      </c>
      <c r="AQ596" s="57">
        <f t="shared" si="156"/>
        <v>0</v>
      </c>
      <c r="AR596" s="57">
        <f t="shared" si="147"/>
        <v>0</v>
      </c>
      <c r="AS596" s="57">
        <f t="shared" si="157"/>
        <v>0</v>
      </c>
    </row>
    <row r="597" spans="26:45" x14ac:dyDescent="0.4">
      <c r="Z597" s="1057"/>
      <c r="AA597" s="17">
        <f t="shared" si="148"/>
        <v>0</v>
      </c>
      <c r="AB597" s="17">
        <f t="shared" si="149"/>
        <v>0</v>
      </c>
      <c r="AC597" s="17">
        <f t="shared" si="150"/>
        <v>0</v>
      </c>
      <c r="AD597" s="17">
        <f t="shared" si="151"/>
        <v>0</v>
      </c>
      <c r="AE597" s="17">
        <f t="shared" si="152"/>
        <v>0</v>
      </c>
      <c r="AF597" s="17">
        <f t="shared" si="153"/>
        <v>0</v>
      </c>
      <c r="AG597" s="17">
        <f t="shared" si="154"/>
        <v>0</v>
      </c>
      <c r="AP597" s="57">
        <f t="shared" si="155"/>
        <v>0</v>
      </c>
      <c r="AQ597" s="57">
        <f t="shared" si="156"/>
        <v>0</v>
      </c>
      <c r="AR597" s="57">
        <f t="shared" si="147"/>
        <v>0</v>
      </c>
      <c r="AS597" s="57">
        <f t="shared" si="157"/>
        <v>0</v>
      </c>
    </row>
    <row r="598" spans="26:45" x14ac:dyDescent="0.4">
      <c r="Z598" s="1057"/>
      <c r="AA598" s="17">
        <f t="shared" si="148"/>
        <v>0</v>
      </c>
      <c r="AB598" s="17">
        <f t="shared" si="149"/>
        <v>0</v>
      </c>
      <c r="AC598" s="17">
        <f t="shared" si="150"/>
        <v>0</v>
      </c>
      <c r="AD598" s="17">
        <f t="shared" si="151"/>
        <v>0</v>
      </c>
      <c r="AE598" s="17">
        <f t="shared" si="152"/>
        <v>0</v>
      </c>
      <c r="AF598" s="17">
        <f t="shared" si="153"/>
        <v>0</v>
      </c>
      <c r="AG598" s="17">
        <f t="shared" si="154"/>
        <v>0</v>
      </c>
      <c r="AP598" s="57">
        <f t="shared" si="155"/>
        <v>0</v>
      </c>
      <c r="AQ598" s="57">
        <f t="shared" si="156"/>
        <v>0</v>
      </c>
      <c r="AR598" s="57">
        <f t="shared" si="147"/>
        <v>0</v>
      </c>
      <c r="AS598" s="57">
        <f t="shared" si="157"/>
        <v>0</v>
      </c>
    </row>
    <row r="599" spans="26:45" x14ac:dyDescent="0.4">
      <c r="Z599" s="1057"/>
      <c r="AA599" s="17">
        <f t="shared" si="148"/>
        <v>0</v>
      </c>
      <c r="AB599" s="17">
        <f t="shared" si="149"/>
        <v>0</v>
      </c>
      <c r="AC599" s="17">
        <f t="shared" si="150"/>
        <v>0</v>
      </c>
      <c r="AD599" s="17">
        <f t="shared" si="151"/>
        <v>0</v>
      </c>
      <c r="AE599" s="17">
        <f t="shared" si="152"/>
        <v>0</v>
      </c>
      <c r="AF599" s="17">
        <f t="shared" si="153"/>
        <v>0</v>
      </c>
      <c r="AG599" s="17">
        <f t="shared" si="154"/>
        <v>0</v>
      </c>
      <c r="AP599" s="57">
        <f t="shared" si="155"/>
        <v>0</v>
      </c>
      <c r="AQ599" s="57">
        <f t="shared" si="156"/>
        <v>0</v>
      </c>
      <c r="AR599" s="57">
        <f t="shared" si="147"/>
        <v>0</v>
      </c>
      <c r="AS599" s="57">
        <f t="shared" si="157"/>
        <v>0</v>
      </c>
    </row>
    <row r="600" spans="26:45" x14ac:dyDescent="0.4">
      <c r="Z600" s="1057"/>
      <c r="AA600" s="17">
        <f t="shared" si="148"/>
        <v>0</v>
      </c>
      <c r="AB600" s="17">
        <f t="shared" si="149"/>
        <v>0</v>
      </c>
      <c r="AC600" s="17">
        <f t="shared" si="150"/>
        <v>0</v>
      </c>
      <c r="AD600" s="17">
        <f t="shared" si="151"/>
        <v>0</v>
      </c>
      <c r="AE600" s="17">
        <f t="shared" si="152"/>
        <v>0</v>
      </c>
      <c r="AF600" s="17">
        <f t="shared" si="153"/>
        <v>0</v>
      </c>
      <c r="AG600" s="17">
        <f t="shared" si="154"/>
        <v>0</v>
      </c>
      <c r="AP600" s="57">
        <f t="shared" si="155"/>
        <v>0</v>
      </c>
      <c r="AQ600" s="57">
        <f t="shared" si="156"/>
        <v>0</v>
      </c>
      <c r="AR600" s="57">
        <f t="shared" si="147"/>
        <v>0</v>
      </c>
      <c r="AS600" s="57">
        <f t="shared" si="157"/>
        <v>0</v>
      </c>
    </row>
    <row r="601" spans="26:45" x14ac:dyDescent="0.4">
      <c r="Z601" s="1057"/>
      <c r="AA601" s="17">
        <f t="shared" si="148"/>
        <v>0</v>
      </c>
      <c r="AB601" s="17">
        <f t="shared" si="149"/>
        <v>0</v>
      </c>
      <c r="AC601" s="17">
        <f t="shared" si="150"/>
        <v>0</v>
      </c>
      <c r="AD601" s="17">
        <f t="shared" si="151"/>
        <v>0</v>
      </c>
      <c r="AE601" s="17">
        <f t="shared" si="152"/>
        <v>0</v>
      </c>
      <c r="AF601" s="17">
        <f t="shared" si="153"/>
        <v>0</v>
      </c>
      <c r="AG601" s="17">
        <f t="shared" si="154"/>
        <v>0</v>
      </c>
      <c r="AP601" s="57">
        <f t="shared" si="155"/>
        <v>0</v>
      </c>
      <c r="AQ601" s="57">
        <f t="shared" si="156"/>
        <v>0</v>
      </c>
      <c r="AR601" s="57">
        <f t="shared" si="147"/>
        <v>0</v>
      </c>
      <c r="AS601" s="57">
        <f t="shared" si="157"/>
        <v>0</v>
      </c>
    </row>
    <row r="602" spans="26:45" x14ac:dyDescent="0.4">
      <c r="Z602" s="1057"/>
      <c r="AA602" s="17">
        <f t="shared" si="148"/>
        <v>0</v>
      </c>
      <c r="AB602" s="17">
        <f t="shared" si="149"/>
        <v>0</v>
      </c>
      <c r="AC602" s="17">
        <f t="shared" si="150"/>
        <v>0</v>
      </c>
      <c r="AD602" s="17">
        <f t="shared" si="151"/>
        <v>0</v>
      </c>
      <c r="AE602" s="17">
        <f t="shared" si="152"/>
        <v>0</v>
      </c>
      <c r="AF602" s="17">
        <f t="shared" si="153"/>
        <v>0</v>
      </c>
      <c r="AG602" s="17">
        <f t="shared" si="154"/>
        <v>0</v>
      </c>
      <c r="AP602" s="57">
        <f t="shared" si="155"/>
        <v>0</v>
      </c>
      <c r="AQ602" s="57">
        <f t="shared" si="156"/>
        <v>0</v>
      </c>
      <c r="AR602" s="57">
        <f t="shared" si="147"/>
        <v>0</v>
      </c>
      <c r="AS602" s="57">
        <f t="shared" si="157"/>
        <v>0</v>
      </c>
    </row>
    <row r="603" spans="26:45" x14ac:dyDescent="0.4">
      <c r="Z603" s="1057"/>
      <c r="AA603" s="17">
        <f t="shared" si="148"/>
        <v>0</v>
      </c>
      <c r="AB603" s="17">
        <f t="shared" si="149"/>
        <v>0</v>
      </c>
      <c r="AC603" s="17">
        <f t="shared" si="150"/>
        <v>0</v>
      </c>
      <c r="AD603" s="17">
        <f t="shared" si="151"/>
        <v>0</v>
      </c>
      <c r="AE603" s="17">
        <f t="shared" si="152"/>
        <v>0</v>
      </c>
      <c r="AF603" s="17">
        <f t="shared" si="153"/>
        <v>0</v>
      </c>
      <c r="AG603" s="17">
        <f t="shared" si="154"/>
        <v>0</v>
      </c>
    </row>
    <row r="604" spans="26:45" x14ac:dyDescent="0.4">
      <c r="Z604" s="1057"/>
      <c r="AA604" s="17">
        <f t="shared" si="148"/>
        <v>0</v>
      </c>
      <c r="AB604" s="17">
        <f t="shared" si="149"/>
        <v>0</v>
      </c>
      <c r="AC604" s="17">
        <f t="shared" si="150"/>
        <v>0</v>
      </c>
      <c r="AD604" s="17">
        <f t="shared" si="151"/>
        <v>0</v>
      </c>
      <c r="AE604" s="17">
        <f t="shared" si="152"/>
        <v>0</v>
      </c>
      <c r="AF604" s="17">
        <f t="shared" si="153"/>
        <v>0</v>
      </c>
      <c r="AG604" s="17">
        <f t="shared" si="154"/>
        <v>0</v>
      </c>
    </row>
    <row r="605" spans="26:45" x14ac:dyDescent="0.4">
      <c r="Z605" s="1057"/>
      <c r="AA605" s="17">
        <f t="shared" si="148"/>
        <v>0</v>
      </c>
      <c r="AB605" s="17">
        <f t="shared" si="149"/>
        <v>0</v>
      </c>
      <c r="AC605" s="17">
        <f t="shared" si="150"/>
        <v>0</v>
      </c>
      <c r="AD605" s="17">
        <f t="shared" si="151"/>
        <v>0</v>
      </c>
      <c r="AE605" s="17">
        <f t="shared" si="152"/>
        <v>0</v>
      </c>
      <c r="AF605" s="17">
        <f t="shared" si="153"/>
        <v>0</v>
      </c>
      <c r="AG605" s="17">
        <f t="shared" si="154"/>
        <v>0</v>
      </c>
    </row>
    <row r="606" spans="26:45" x14ac:dyDescent="0.4">
      <c r="Z606" s="1057"/>
      <c r="AA606" s="17">
        <f t="shared" si="148"/>
        <v>0</v>
      </c>
      <c r="AB606" s="17">
        <f t="shared" si="149"/>
        <v>0</v>
      </c>
      <c r="AC606" s="17">
        <f t="shared" si="150"/>
        <v>0</v>
      </c>
      <c r="AD606" s="17">
        <f t="shared" si="151"/>
        <v>0</v>
      </c>
      <c r="AE606" s="17">
        <f t="shared" si="152"/>
        <v>0</v>
      </c>
      <c r="AF606" s="17">
        <f t="shared" si="153"/>
        <v>0</v>
      </c>
      <c r="AG606" s="17">
        <f t="shared" si="154"/>
        <v>0</v>
      </c>
    </row>
    <row r="607" spans="26:45" x14ac:dyDescent="0.4">
      <c r="Z607" s="1057"/>
      <c r="AA607" s="17">
        <f t="shared" si="148"/>
        <v>0</v>
      </c>
      <c r="AB607" s="17">
        <f t="shared" si="149"/>
        <v>0</v>
      </c>
      <c r="AC607" s="17">
        <f t="shared" si="150"/>
        <v>0</v>
      </c>
      <c r="AD607" s="17">
        <f t="shared" si="151"/>
        <v>0</v>
      </c>
      <c r="AE607" s="17">
        <f t="shared" si="152"/>
        <v>0</v>
      </c>
      <c r="AF607" s="17">
        <f t="shared" si="153"/>
        <v>0</v>
      </c>
      <c r="AG607" s="17">
        <f t="shared" si="154"/>
        <v>0</v>
      </c>
    </row>
    <row r="608" spans="26:45" x14ac:dyDescent="0.4">
      <c r="Z608" s="1057"/>
      <c r="AA608" s="17">
        <f t="shared" si="148"/>
        <v>0</v>
      </c>
      <c r="AB608" s="17">
        <f t="shared" si="149"/>
        <v>0</v>
      </c>
      <c r="AC608" s="17">
        <f t="shared" si="150"/>
        <v>0</v>
      </c>
      <c r="AD608" s="17">
        <f t="shared" si="151"/>
        <v>0</v>
      </c>
      <c r="AE608" s="17">
        <f t="shared" si="152"/>
        <v>0</v>
      </c>
      <c r="AF608" s="17">
        <f t="shared" si="153"/>
        <v>0</v>
      </c>
      <c r="AG608" s="17">
        <f t="shared" si="154"/>
        <v>0</v>
      </c>
    </row>
    <row r="609" spans="26:33" x14ac:dyDescent="0.4">
      <c r="Z609" s="1057"/>
      <c r="AA609" s="17">
        <f t="shared" si="148"/>
        <v>0</v>
      </c>
      <c r="AB609" s="17">
        <f t="shared" si="149"/>
        <v>0</v>
      </c>
      <c r="AC609" s="17">
        <f t="shared" si="150"/>
        <v>0</v>
      </c>
      <c r="AD609" s="17">
        <f t="shared" si="151"/>
        <v>0</v>
      </c>
      <c r="AE609" s="17">
        <f t="shared" si="152"/>
        <v>0</v>
      </c>
      <c r="AF609" s="17">
        <f t="shared" si="153"/>
        <v>0</v>
      </c>
      <c r="AG609" s="17">
        <f t="shared" si="154"/>
        <v>0</v>
      </c>
    </row>
  </sheetData>
  <mergeCells count="30">
    <mergeCell ref="AH12:AH13"/>
    <mergeCell ref="AI12:AI13"/>
    <mergeCell ref="O6:P6"/>
    <mergeCell ref="Q6:R6"/>
    <mergeCell ref="S6:T6"/>
    <mergeCell ref="AA6:AG6"/>
    <mergeCell ref="AH6:AN6"/>
    <mergeCell ref="V5:V7"/>
    <mergeCell ref="G5:T5"/>
    <mergeCell ref="A1:X4"/>
    <mergeCell ref="AA2:AG5"/>
    <mergeCell ref="AH2:AN5"/>
    <mergeCell ref="A5:E6"/>
    <mergeCell ref="F5:F7"/>
    <mergeCell ref="U5:U7"/>
    <mergeCell ref="W5:W7"/>
    <mergeCell ref="X5:X7"/>
    <mergeCell ref="G6:H6"/>
    <mergeCell ref="I6:J6"/>
    <mergeCell ref="K6:L6"/>
    <mergeCell ref="M6:N6"/>
    <mergeCell ref="AH7:AN7"/>
    <mergeCell ref="Z1:Z7"/>
    <mergeCell ref="Y1:Y7"/>
    <mergeCell ref="AO1:AS2"/>
    <mergeCell ref="AO5:AO7"/>
    <mergeCell ref="AP5:AP7"/>
    <mergeCell ref="AQ5:AQ7"/>
    <mergeCell ref="AR5:AR7"/>
    <mergeCell ref="AS5:AS7"/>
  </mergeCells>
  <conditionalFormatting sqref="C31">
    <cfRule type="expression" dxfId="365" priority="112" stopIfTrue="1">
      <formula>MOD(ROW(),2)=1</formula>
    </cfRule>
  </conditionalFormatting>
  <conditionalFormatting sqref="C33:C34">
    <cfRule type="expression" dxfId="364" priority="116" stopIfTrue="1">
      <formula>MOD(ROW(),2)=1</formula>
    </cfRule>
  </conditionalFormatting>
  <conditionalFormatting sqref="C38">
    <cfRule type="expression" dxfId="363" priority="141" stopIfTrue="1">
      <formula>MOD(ROW(),2)=1</formula>
    </cfRule>
  </conditionalFormatting>
  <conditionalFormatting sqref="C53:C59">
    <cfRule type="expression" dxfId="362" priority="41" stopIfTrue="1">
      <formula>MOD(ROW(),2)=1</formula>
    </cfRule>
  </conditionalFormatting>
  <conditionalFormatting sqref="C63">
    <cfRule type="expression" dxfId="361" priority="85" stopIfTrue="1">
      <formula>MOD(ROW(),2)=1</formula>
    </cfRule>
  </conditionalFormatting>
  <conditionalFormatting sqref="C65:C67">
    <cfRule type="expression" dxfId="360" priority="80" stopIfTrue="1">
      <formula>MOD(ROW(),2)=1</formula>
    </cfRule>
  </conditionalFormatting>
  <conditionalFormatting sqref="C73:C79">
    <cfRule type="expression" dxfId="359" priority="2" stopIfTrue="1">
      <formula>MOD(ROW(),2)=1</formula>
    </cfRule>
  </conditionalFormatting>
  <conditionalFormatting sqref="C374">
    <cfRule type="expression" dxfId="358" priority="199" stopIfTrue="1">
      <formula>MOD(ROW(),2)=1</formula>
    </cfRule>
  </conditionalFormatting>
  <conditionalFormatting sqref="C380:C381">
    <cfRule type="expression" dxfId="357" priority="197" stopIfTrue="1">
      <formula>MOD(ROW(),2)=1</formula>
    </cfRule>
  </conditionalFormatting>
  <conditionalFormatting sqref="C389:C390">
    <cfRule type="expression" dxfId="356" priority="209" stopIfTrue="1">
      <formula>MOD(ROW(),2)=1</formula>
    </cfRule>
  </conditionalFormatting>
  <conditionalFormatting sqref="C451:C456">
    <cfRule type="expression" dxfId="355" priority="203" stopIfTrue="1">
      <formula>MOD(ROW(),2)=1</formula>
    </cfRule>
  </conditionalFormatting>
  <conditionalFormatting sqref="C468:C469">
    <cfRule type="expression" dxfId="354" priority="201" stopIfTrue="1">
      <formula>MOD(ROW(),2)=1</formula>
    </cfRule>
  </conditionalFormatting>
  <conditionalFormatting sqref="E31">
    <cfRule type="expression" dxfId="353" priority="113" stopIfTrue="1">
      <formula>MOD(ROW(),2)=1</formula>
    </cfRule>
  </conditionalFormatting>
  <conditionalFormatting sqref="E33:E34">
    <cfRule type="expression" dxfId="352" priority="117" stopIfTrue="1">
      <formula>MOD(ROW(),2)=1</formula>
    </cfRule>
  </conditionalFormatting>
  <conditionalFormatting sqref="E38">
    <cfRule type="expression" dxfId="351" priority="142" stopIfTrue="1">
      <formula>MOD(ROW(),2)=1</formula>
    </cfRule>
  </conditionalFormatting>
  <conditionalFormatting sqref="E55:E56">
    <cfRule type="expression" dxfId="350" priority="40" stopIfTrue="1">
      <formula>MOD(ROW(),2)=1</formula>
    </cfRule>
  </conditionalFormatting>
  <conditionalFormatting sqref="E59">
    <cfRule type="expression" dxfId="349" priority="62" stopIfTrue="1">
      <formula>MOD(ROW(),2)=1</formula>
    </cfRule>
  </conditionalFormatting>
  <conditionalFormatting sqref="E63">
    <cfRule type="expression" dxfId="348" priority="87" stopIfTrue="1">
      <formula>MOD(ROW(),2)=1</formula>
    </cfRule>
  </conditionalFormatting>
  <conditionalFormatting sqref="E65:E67">
    <cfRule type="expression" dxfId="347" priority="83" stopIfTrue="1">
      <formula>MOD(ROW(),2)=1</formula>
    </cfRule>
  </conditionalFormatting>
  <conditionalFormatting sqref="E73">
    <cfRule type="expression" dxfId="346" priority="32" stopIfTrue="1">
      <formula>MOD(ROW(),2)=1</formula>
    </cfRule>
  </conditionalFormatting>
  <conditionalFormatting sqref="E75:E76">
    <cfRule type="expression" dxfId="345" priority="1" stopIfTrue="1">
      <formula>MOD(ROW(),2)=1</formula>
    </cfRule>
  </conditionalFormatting>
  <conditionalFormatting sqref="E79">
    <cfRule type="expression" dxfId="344" priority="23" stopIfTrue="1">
      <formula>MOD(ROW(),2)=1</formula>
    </cfRule>
  </conditionalFormatting>
  <conditionalFormatting sqref="E374">
    <cfRule type="expression" dxfId="343" priority="200" stopIfTrue="1">
      <formula>MOD(ROW(),2)=1</formula>
    </cfRule>
  </conditionalFormatting>
  <conditionalFormatting sqref="E380:E381">
    <cfRule type="expression" dxfId="342" priority="198" stopIfTrue="1">
      <formula>MOD(ROW(),2)=1</formula>
    </cfRule>
  </conditionalFormatting>
  <conditionalFormatting sqref="E389:E390">
    <cfRule type="expression" dxfId="341" priority="210" stopIfTrue="1">
      <formula>MOD(ROW(),2)=1</formula>
    </cfRule>
  </conditionalFormatting>
  <conditionalFormatting sqref="E451:E456">
    <cfRule type="expression" dxfId="340" priority="204" stopIfTrue="1">
      <formula>MOD(ROW(),2)=1</formula>
    </cfRule>
  </conditionalFormatting>
  <conditionalFormatting sqref="E468:E469">
    <cfRule type="expression" dxfId="339" priority="202" stopIfTrue="1">
      <formula>MOD(ROW(),2)=1</formula>
    </cfRule>
  </conditionalFormatting>
  <pageMargins left="2.34375E-2" right="0.25" top="3.90625E-2" bottom="0.75" header="0.3" footer="0.3"/>
  <pageSetup scale="24" fitToHeight="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 tint="0.59999389629810485"/>
    <pageSetUpPr fitToPage="1"/>
  </sheetPr>
  <dimension ref="A1:BA560"/>
  <sheetViews>
    <sheetView zoomScaleNormal="100" workbookViewId="0">
      <selection activeCell="L45" sqref="L45"/>
    </sheetView>
  </sheetViews>
  <sheetFormatPr baseColWidth="10" defaultColWidth="11.42578125" defaultRowHeight="27.75" x14ac:dyDescent="0.4"/>
  <cols>
    <col min="1" max="1" width="5.5703125" style="8" customWidth="1"/>
    <col min="2" max="2" width="8.140625" style="1" customWidth="1"/>
    <col min="3" max="3" width="8.5703125" style="1" customWidth="1"/>
    <col min="4" max="4" width="6.140625" style="1" customWidth="1"/>
    <col min="5" max="5" width="37.28515625" style="52" customWidth="1"/>
    <col min="6" max="6" width="5.85546875" style="1" customWidth="1"/>
    <col min="7" max="7" width="4.85546875" style="781" customWidth="1"/>
    <col min="8" max="8" width="4.140625" style="722" customWidth="1"/>
    <col min="9" max="9" width="4.28515625" style="776" customWidth="1"/>
    <col min="10" max="10" width="4.28515625" style="364" customWidth="1"/>
    <col min="11" max="11" width="5.28515625" style="776" customWidth="1"/>
    <col min="12" max="12" width="3.42578125" style="156" customWidth="1"/>
    <col min="13" max="13" width="4.7109375" style="776" customWidth="1"/>
    <col min="14" max="14" width="4.5703125" style="723" customWidth="1"/>
    <col min="15" max="15" width="4.42578125" style="776" customWidth="1"/>
    <col min="16" max="16" width="4.140625" style="492" customWidth="1"/>
    <col min="17" max="17" width="6.7109375" style="776" customWidth="1"/>
    <col min="18" max="18" width="4.5703125" style="376" customWidth="1"/>
    <col min="19" max="19" width="4" style="790" customWidth="1"/>
    <col min="20" max="20" width="5.7109375" style="724" customWidth="1"/>
    <col min="21" max="21" width="4.28515625" style="972" customWidth="1"/>
    <col min="22" max="22" width="3.42578125" style="984" customWidth="1"/>
    <col min="23" max="23" width="3.5703125" style="207" customWidth="1"/>
    <col min="24" max="24" width="5.28515625" style="1" customWidth="1"/>
    <col min="25" max="25" width="13.7109375" style="961" customWidth="1"/>
    <col min="26" max="26" width="13.7109375" style="977" customWidth="1"/>
    <col min="27" max="29" width="11.42578125" customWidth="1"/>
    <col min="30" max="30" width="12.7109375" customWidth="1"/>
    <col min="31" max="33" width="11.42578125" customWidth="1"/>
    <col min="34" max="34" width="13.42578125" customWidth="1"/>
    <col min="35" max="35" width="15" customWidth="1"/>
    <col min="36" max="37" width="13.140625" customWidth="1"/>
    <col min="38" max="38" width="14.7109375" customWidth="1"/>
    <col min="39" max="39" width="13.140625" customWidth="1"/>
    <col min="40" max="40" width="15.7109375" customWidth="1"/>
    <col min="41" max="41" width="5.85546875" customWidth="1"/>
    <col min="42" max="42" width="16.140625" customWidth="1"/>
    <col min="43" max="43" width="15.28515625" customWidth="1"/>
    <col min="44" max="44" width="15.5703125" customWidth="1"/>
    <col min="45" max="45" width="16.140625" customWidth="1"/>
    <col min="46" max="46" width="11.42578125" customWidth="1"/>
  </cols>
  <sheetData>
    <row r="1" spans="1:53" ht="15.6" customHeight="1" x14ac:dyDescent="0.25">
      <c r="A1" s="1385" t="s">
        <v>5</v>
      </c>
      <c r="B1" s="1386"/>
      <c r="C1" s="1386"/>
      <c r="D1" s="1386"/>
      <c r="E1" s="1386"/>
      <c r="F1" s="1386"/>
      <c r="G1" s="1386"/>
      <c r="H1" s="1386"/>
      <c r="I1" s="1386"/>
      <c r="J1" s="1386"/>
      <c r="K1" s="1386"/>
      <c r="L1" s="1386"/>
      <c r="M1" s="1386"/>
      <c r="N1" s="1386"/>
      <c r="O1" s="1386"/>
      <c r="P1" s="1386"/>
      <c r="Q1" s="1386"/>
      <c r="R1" s="1386"/>
      <c r="S1" s="1386"/>
      <c r="T1" s="1386"/>
      <c r="U1" s="1386"/>
      <c r="V1" s="1386"/>
      <c r="W1" s="1386"/>
      <c r="X1" s="1387"/>
      <c r="Y1" s="1378" t="s">
        <v>114</v>
      </c>
      <c r="Z1" s="1381" t="s">
        <v>98</v>
      </c>
      <c r="AA1" s="2"/>
      <c r="AB1" s="2"/>
      <c r="AC1" s="2"/>
      <c r="AD1" s="2"/>
      <c r="AE1" s="2"/>
      <c r="AF1" s="2"/>
      <c r="AG1" s="2"/>
      <c r="AH1" s="1"/>
      <c r="AO1" s="1325" t="s">
        <v>28</v>
      </c>
      <c r="AP1" s="1325"/>
      <c r="AQ1" s="1325"/>
      <c r="AR1" s="1325"/>
      <c r="AS1" s="1326"/>
    </row>
    <row r="2" spans="1:53" ht="15" customHeight="1" x14ac:dyDescent="0.25">
      <c r="A2" s="1388"/>
      <c r="B2" s="1389"/>
      <c r="C2" s="1389"/>
      <c r="D2" s="1389"/>
      <c r="E2" s="1389"/>
      <c r="F2" s="1389"/>
      <c r="G2" s="1389"/>
      <c r="H2" s="1389"/>
      <c r="I2" s="1389"/>
      <c r="J2" s="1389"/>
      <c r="K2" s="1389"/>
      <c r="L2" s="1389"/>
      <c r="M2" s="1389"/>
      <c r="N2" s="1389"/>
      <c r="O2" s="1389"/>
      <c r="P2" s="1389"/>
      <c r="Q2" s="1389"/>
      <c r="R2" s="1389"/>
      <c r="S2" s="1389"/>
      <c r="T2" s="1389"/>
      <c r="U2" s="1389"/>
      <c r="V2" s="1389"/>
      <c r="W2" s="1389"/>
      <c r="X2" s="1390"/>
      <c r="Y2" s="1379"/>
      <c r="Z2" s="1381"/>
      <c r="AA2" s="1338" t="s">
        <v>5</v>
      </c>
      <c r="AB2" s="1338"/>
      <c r="AC2" s="1338"/>
      <c r="AD2" s="1338"/>
      <c r="AE2" s="1338"/>
      <c r="AF2" s="1338"/>
      <c r="AG2" s="1339"/>
      <c r="AH2" s="1340" t="s">
        <v>5</v>
      </c>
      <c r="AI2" s="1340"/>
      <c r="AJ2" s="1340"/>
      <c r="AK2" s="1340"/>
      <c r="AL2" s="1340"/>
      <c r="AM2" s="1340"/>
      <c r="AN2" s="1340"/>
      <c r="AO2" s="1325"/>
      <c r="AP2" s="1325"/>
      <c r="AQ2" s="1325"/>
      <c r="AR2" s="1325"/>
      <c r="AS2" s="1326"/>
    </row>
    <row r="3" spans="1:53" ht="15" hidden="1" customHeight="1" thickBot="1" x14ac:dyDescent="0.45">
      <c r="A3" s="1388"/>
      <c r="B3" s="1389"/>
      <c r="C3" s="1389"/>
      <c r="D3" s="1389"/>
      <c r="E3" s="1389"/>
      <c r="F3" s="1389"/>
      <c r="G3" s="1389"/>
      <c r="H3" s="1389"/>
      <c r="I3" s="1389"/>
      <c r="J3" s="1389"/>
      <c r="K3" s="1389"/>
      <c r="L3" s="1389"/>
      <c r="M3" s="1389"/>
      <c r="N3" s="1389"/>
      <c r="O3" s="1389"/>
      <c r="P3" s="1389"/>
      <c r="Q3" s="1389"/>
      <c r="R3" s="1389"/>
      <c r="S3" s="1389"/>
      <c r="T3" s="1389"/>
      <c r="U3" s="1389"/>
      <c r="V3" s="1389"/>
      <c r="W3" s="1389"/>
      <c r="X3" s="1390"/>
      <c r="Y3" s="1379"/>
      <c r="Z3" s="1381"/>
      <c r="AA3" s="1338"/>
      <c r="AB3" s="1338"/>
      <c r="AC3" s="1338"/>
      <c r="AD3" s="1338"/>
      <c r="AE3" s="1338"/>
      <c r="AF3" s="1338"/>
      <c r="AG3" s="1339"/>
      <c r="AH3" s="1340"/>
      <c r="AI3" s="1340"/>
      <c r="AJ3" s="1340"/>
      <c r="AK3" s="1340"/>
      <c r="AL3" s="1340"/>
      <c r="AM3" s="1340"/>
      <c r="AN3" s="1340"/>
      <c r="AO3" s="53"/>
      <c r="AP3" s="54"/>
      <c r="AQ3" s="54"/>
      <c r="AR3" s="54"/>
      <c r="AS3" s="54"/>
    </row>
    <row r="4" spans="1:53" ht="15" hidden="1" customHeight="1" thickBot="1" x14ac:dyDescent="0.45">
      <c r="A4" s="1388"/>
      <c r="B4" s="1389"/>
      <c r="C4" s="1389"/>
      <c r="D4" s="1389"/>
      <c r="E4" s="1389"/>
      <c r="F4" s="1389"/>
      <c r="G4" s="1389"/>
      <c r="H4" s="1389"/>
      <c r="I4" s="1389"/>
      <c r="J4" s="1389"/>
      <c r="K4" s="1389"/>
      <c r="L4" s="1389"/>
      <c r="M4" s="1389"/>
      <c r="N4" s="1389"/>
      <c r="O4" s="1389"/>
      <c r="P4" s="1389"/>
      <c r="Q4" s="1389"/>
      <c r="R4" s="1389"/>
      <c r="S4" s="1389"/>
      <c r="T4" s="1389"/>
      <c r="U4" s="1389"/>
      <c r="V4" s="1389"/>
      <c r="W4" s="1389"/>
      <c r="X4" s="1390"/>
      <c r="Y4" s="1379"/>
      <c r="Z4" s="1381"/>
      <c r="AA4" s="1338"/>
      <c r="AB4" s="1338"/>
      <c r="AC4" s="1338"/>
      <c r="AD4" s="1338"/>
      <c r="AE4" s="1338"/>
      <c r="AF4" s="1338"/>
      <c r="AG4" s="1339"/>
      <c r="AH4" s="1340"/>
      <c r="AI4" s="1340"/>
      <c r="AJ4" s="1340"/>
      <c r="AK4" s="1340"/>
      <c r="AL4" s="1340"/>
      <c r="AM4" s="1340"/>
      <c r="AN4" s="1340"/>
      <c r="AO4" s="53"/>
      <c r="AP4" s="54"/>
      <c r="AQ4" s="54"/>
      <c r="AR4" s="54"/>
      <c r="AS4" s="54"/>
    </row>
    <row r="5" spans="1:53" ht="18" customHeight="1" x14ac:dyDescent="0.25">
      <c r="A5" s="1353" t="s">
        <v>138</v>
      </c>
      <c r="B5" s="1354"/>
      <c r="C5" s="1354"/>
      <c r="D5" s="1354"/>
      <c r="E5" s="1355"/>
      <c r="F5" s="1333">
        <f>'Lienzos y espejos'!F5:F7</f>
        <v>46152</v>
      </c>
      <c r="G5" s="1383" t="str">
        <f>'Lienzos y espejos'!G5:T5</f>
        <v>Semana del 11 al 16 de Mayo</v>
      </c>
      <c r="H5" s="1383"/>
      <c r="I5" s="1383"/>
      <c r="J5" s="1383"/>
      <c r="K5" s="1383"/>
      <c r="L5" s="1383"/>
      <c r="M5" s="1383"/>
      <c r="N5" s="1383"/>
      <c r="O5" s="1383"/>
      <c r="P5" s="1383"/>
      <c r="Q5" s="1383"/>
      <c r="R5" s="1383"/>
      <c r="S5" s="1383"/>
      <c r="T5" s="1384"/>
      <c r="U5" s="1343" t="s">
        <v>27</v>
      </c>
      <c r="V5" s="1361" t="s">
        <v>63</v>
      </c>
      <c r="W5" s="1344" t="s">
        <v>46</v>
      </c>
      <c r="X5" s="1342" t="str">
        <f>'Lienzos y espejos'!X5:X7</f>
        <v>F. 16/5 /26</v>
      </c>
      <c r="Y5" s="1379"/>
      <c r="Z5" s="1381"/>
      <c r="AA5" s="1338"/>
      <c r="AB5" s="1338"/>
      <c r="AC5" s="1338"/>
      <c r="AD5" s="1338"/>
      <c r="AE5" s="1338"/>
      <c r="AF5" s="1338"/>
      <c r="AG5" s="1339"/>
      <c r="AH5" s="1340"/>
      <c r="AI5" s="1340"/>
      <c r="AJ5" s="1340"/>
      <c r="AK5" s="1340"/>
      <c r="AL5" s="1340"/>
      <c r="AM5" s="1340"/>
      <c r="AN5" s="1340"/>
      <c r="AO5" s="1327" t="s">
        <v>0</v>
      </c>
      <c r="AP5" s="1330" t="s">
        <v>29</v>
      </c>
      <c r="AQ5" s="1330" t="s">
        <v>30</v>
      </c>
      <c r="AR5" s="1330" t="s">
        <v>31</v>
      </c>
      <c r="AS5" s="1330" t="s">
        <v>32</v>
      </c>
    </row>
    <row r="6" spans="1:53" ht="20.25" customHeight="1" x14ac:dyDescent="0.35">
      <c r="A6" s="1356"/>
      <c r="B6" s="1357"/>
      <c r="C6" s="1357"/>
      <c r="D6" s="1357"/>
      <c r="E6" s="1358"/>
      <c r="F6" s="1333"/>
      <c r="G6" s="1391" t="str">
        <f>'Lienzos y espejos'!G6:H6</f>
        <v>D-10</v>
      </c>
      <c r="H6" s="1382"/>
      <c r="I6" s="1382" t="str">
        <f>'Lienzos y espejos'!I6:J6</f>
        <v>L-11</v>
      </c>
      <c r="J6" s="1382"/>
      <c r="K6" s="1382" t="str">
        <f>'Lienzos y espejos'!K6:L6</f>
        <v>M-12</v>
      </c>
      <c r="L6" s="1382"/>
      <c r="M6" s="1382" t="str">
        <f>'Lienzos y espejos'!M6:N6</f>
        <v>Mi-13</v>
      </c>
      <c r="N6" s="1382"/>
      <c r="O6" s="1382" t="str">
        <f>'Lienzos y espejos'!O6:P6</f>
        <v>J-14</v>
      </c>
      <c r="P6" s="1382"/>
      <c r="Q6" s="1382" t="str">
        <f>'Lienzos y espejos'!Q6:R6</f>
        <v>V-15</v>
      </c>
      <c r="R6" s="1382"/>
      <c r="S6" s="1382" t="str">
        <f>'Lienzos y espejos'!S6:T6</f>
        <v>S-16</v>
      </c>
      <c r="T6" s="1382"/>
      <c r="U6" s="1343"/>
      <c r="V6" s="1362"/>
      <c r="W6" s="1345"/>
      <c r="X6" s="1342"/>
      <c r="Y6" s="1379"/>
      <c r="Z6" s="1381"/>
      <c r="AA6" s="1335" t="str">
        <f>G5</f>
        <v>Semana del 11 al 16 de Mayo</v>
      </c>
      <c r="AB6" s="1335"/>
      <c r="AC6" s="1335"/>
      <c r="AD6" s="1335"/>
      <c r="AE6" s="1335"/>
      <c r="AF6" s="1335"/>
      <c r="AG6" s="1336"/>
      <c r="AH6" s="1341" t="str">
        <f>AA6</f>
        <v>Semana del 11 al 16 de Mayo</v>
      </c>
      <c r="AI6" s="1341"/>
      <c r="AJ6" s="1341"/>
      <c r="AK6" s="1341"/>
      <c r="AL6" s="1341"/>
      <c r="AM6" s="1341"/>
      <c r="AN6" s="1341"/>
      <c r="AO6" s="1328"/>
      <c r="AP6" s="1331"/>
      <c r="AQ6" s="1331"/>
      <c r="AR6" s="1331"/>
      <c r="AS6" s="1331"/>
    </row>
    <row r="7" spans="1:53" ht="32.25" customHeight="1" thickBot="1" x14ac:dyDescent="0.3">
      <c r="A7" s="35" t="s">
        <v>0</v>
      </c>
      <c r="B7" s="25" t="s">
        <v>17</v>
      </c>
      <c r="C7" s="25" t="s">
        <v>6</v>
      </c>
      <c r="D7" s="25" t="s">
        <v>26</v>
      </c>
      <c r="E7" s="45" t="s">
        <v>1</v>
      </c>
      <c r="F7" s="1333"/>
      <c r="G7" s="1047" t="s">
        <v>4</v>
      </c>
      <c r="H7" s="1050" t="s">
        <v>3</v>
      </c>
      <c r="I7" s="1048" t="s">
        <v>4</v>
      </c>
      <c r="J7" s="1045" t="s">
        <v>3</v>
      </c>
      <c r="K7" s="1049" t="s">
        <v>4</v>
      </c>
      <c r="L7" s="1045" t="s">
        <v>3</v>
      </c>
      <c r="M7" s="1049" t="s">
        <v>4</v>
      </c>
      <c r="N7" s="1045" t="s">
        <v>3</v>
      </c>
      <c r="O7" s="1049" t="s">
        <v>4</v>
      </c>
      <c r="P7" s="1045" t="s">
        <v>3</v>
      </c>
      <c r="Q7" s="1049" t="s">
        <v>4</v>
      </c>
      <c r="R7" s="1045" t="s">
        <v>3</v>
      </c>
      <c r="S7" s="1049" t="s">
        <v>4</v>
      </c>
      <c r="T7" s="1045" t="s">
        <v>6</v>
      </c>
      <c r="U7" s="1343"/>
      <c r="V7" s="1363"/>
      <c r="W7" s="1346"/>
      <c r="X7" s="1342"/>
      <c r="Y7" s="1380"/>
      <c r="Z7" s="1381"/>
      <c r="AA7" s="15" t="s">
        <v>142</v>
      </c>
      <c r="AB7" s="15" t="s">
        <v>143</v>
      </c>
      <c r="AC7" s="15" t="s">
        <v>144</v>
      </c>
      <c r="AD7" s="15" t="s">
        <v>145</v>
      </c>
      <c r="AE7" s="15" t="s">
        <v>146</v>
      </c>
      <c r="AF7" s="15" t="s">
        <v>147</v>
      </c>
      <c r="AG7" s="16" t="s">
        <v>148</v>
      </c>
      <c r="AH7" s="1341" t="s">
        <v>42</v>
      </c>
      <c r="AI7" s="1341"/>
      <c r="AJ7" s="1341"/>
      <c r="AK7" s="1341"/>
      <c r="AL7" s="1341"/>
      <c r="AM7" s="1341"/>
      <c r="AN7" s="1341"/>
      <c r="AO7" s="1329"/>
      <c r="AP7" s="1332"/>
      <c r="AQ7" s="1332"/>
      <c r="AR7" s="1332"/>
      <c r="AS7" s="1332"/>
    </row>
    <row r="8" spans="1:53" s="2" customFormat="1" ht="17.45" customHeight="1" x14ac:dyDescent="0.4">
      <c r="A8" s="946"/>
      <c r="B8" s="979"/>
      <c r="C8" s="979"/>
      <c r="D8" s="948"/>
      <c r="E8" s="949" t="s">
        <v>9</v>
      </c>
      <c r="F8" s="950"/>
      <c r="G8" s="951"/>
      <c r="H8" s="952"/>
      <c r="I8" s="953"/>
      <c r="J8" s="952"/>
      <c r="K8" s="953"/>
      <c r="L8" s="952"/>
      <c r="M8" s="953"/>
      <c r="N8" s="952"/>
      <c r="O8" s="953"/>
      <c r="P8" s="952"/>
      <c r="Q8" s="953"/>
      <c r="R8" s="952"/>
      <c r="S8" s="953"/>
      <c r="T8" s="952"/>
      <c r="U8" s="968"/>
      <c r="V8" s="954"/>
      <c r="W8" s="202"/>
      <c r="X8" s="257"/>
      <c r="Y8" s="958"/>
      <c r="Z8" s="962">
        <f>Z9+Z10+Z11+Z12+Z13+Z14+Z15+Z16+Z17+Z18+Z19+Z20+Z21+Z22+Z23+Z24+Z25+Z26+Z27+Z28+Z29+Z30+Z31+Z32+Z33+Z34+Z35+Z36+Z37+Z38+Z39+Z40+Z41+Z42+Z43+Z44+Z45+Z46+Z47+Z48+Z49+Z50+Z51+Z52+Z53+Z54+Z55+Z56+Z57+Z58+Z59+Z60+Z61+Z62+Z63+Z64+Z65+Z66+Z67+Z68+Z69+Z70+Z71+Z72+Z73+Z74+Z75+Z76+Z77+Z78+Z79+Z80</f>
        <v>72210</v>
      </c>
      <c r="AH8" s="65" t="s">
        <v>142</v>
      </c>
      <c r="AI8" s="65" t="s">
        <v>143</v>
      </c>
      <c r="AJ8" s="65" t="s">
        <v>144</v>
      </c>
      <c r="AK8" s="65" t="s">
        <v>145</v>
      </c>
      <c r="AL8" s="65" t="s">
        <v>146</v>
      </c>
      <c r="AM8" s="65" t="s">
        <v>147</v>
      </c>
      <c r="AN8" s="65" t="s">
        <v>148</v>
      </c>
      <c r="AO8" s="55"/>
      <c r="AP8" s="56">
        <f>SUM(AP9:AP121)</f>
        <v>63090</v>
      </c>
      <c r="AQ8" s="56">
        <f>AQ9+AQ10+AQ11+AQ12+AQ13+AQ14+AQ15+AQ16+AQ17+AQ18+AQ19+AQ20+AQ21+AQ22+AQ23+AQ24+AQ25+AQ26+AQ27+AQ28+AQ29+AQ30+AQ31+AQ32+AQ33+AQ34+AQ35+AQ36+AQ37+AQ38+AQ39+AQ40+AQ41+AQ42+AQ43+AQ44+AQ45+AQ46+AQ47+AQ48+AQ49+AQ50+AQ51+AQ52+AQ53+AQ54+AQ55+AQ56+AQ57+AQ58+AQ59+AQ60+AQ61+AQ62+AQ63+AQ64+AQ65+AQ66+AQ67+AQ68+AQ69+AQ70+AQ71+AQ72+AQ73+AQ74+AQ75+AQ76+AQ77+AQ78+AQ79+AQ80+AQ81+AQ82+AQ83+AQ84+AQ85+AQ86+AQ87+AQ88+AQ89+AQ90+AQ91+AQ92+AQ93+AQ94+AQ95+AQ96+AQ97+AQ98+AQ99+AQ100+AQ101+AQ102+AQ103+AQ104+AQ105+AQ106+AQ107+AQ108+AQ109+AQ110+AQ111+AQ112+AQ113+AQ114+AQ115+AQ116+AQ117+AQ118+AQ119+AQ120+AQ121+AQ122+AQ123+AQ124+AQ125+AQ126+AQ127+AQ128+AQ129+AQ130+AQ131+AQ132+AQ133+AQ134+AQ135+AQ136+AQ137+AQ138+AQ139+AQ140+AQ141+AQ142+AQ143+AQ144+AQ145+AQ146+AQ147+AQ148+AQ149+AQ150+AQ151+AQ152+AQ153+AQ154+AQ155+AQ156+AQ157+AQ158+AQ159+AQ160+AQ161+AQ162+AQ163+AQ164+AQ165+AQ166+AQ167+AQ168+AQ169+AQ170+AQ171+AQ172+AQ173+AQ174+AQ175+AQ176+AQ177+AQ178+AQ179+AQ180+AQ181+AQ182+AQ183+AQ184+AQ185+AQ186+AQ187+AQ188+AQ189+AQ190+AQ191+AQ192+AQ193+AQ194+AQ195+AQ196+AQ197+AQ198+AQ199+AQ200+AQ201+AQ202+AQ203+AQ204+AQ205+AQ206+AQ207+AQ208+AQ209+AQ210+AQ211+AQ212+AQ213+AQ214+AQ215+AQ216+AQ217+AQ218+AQ219+AQ220+AQ221+AQ222+AQ223+AQ224+AQ225+AQ226+AQ227+AQ228+AQ229+AQ230+AQ231+AQ232+AQ233+AQ234+AQ235+AQ236+AQ237+AQ238+AQ239+AQ240+AQ241+AQ242+AQ243+AQ244+AQ245+AQ246+AQ247+AQ248+AQ249+AQ250+AQ251+AQ252+AQ253+AQ254+AQ255+AQ256+AQ257+AQ258+AQ259+AQ260+AQ261+AQ262+AQ263+AQ264+AQ265+AQ266+AQ267+AQ268+AQ269+AQ270+AQ271+AQ272+AQ273+AQ274+AQ275+AQ276+AQ277+AQ278+AQ279+AQ280+AQ281+AQ282+AQ283+AQ284+AQ285+AQ286+AQ287+AQ288+AQ289+AQ290+AQ291+AQ292+AQ293+AQ294+AQ295+AQ296+AQ297+AQ298+AQ299+AQ300+AQ301+AQ302+AQ303+AQ304+AQ305+AQ306+AQ307+AQ308+AQ309+AQ310+AQ311+AQ312+AQ313+AQ314+AQ315+AQ316+AQ317+AQ318+AQ319+AQ320+AQ321+AQ322+AQ323+AQ324+AQ325+AQ326+AQ327+AQ328+AQ329+AQ330+AQ331+AQ332+AQ333+AQ334+AQ335+AQ336+AQ337+AQ338+AQ339+AQ340+AQ341+AQ342+AQ343+AQ344+AQ345+AQ346+AQ347+AQ348+AQ349+AQ350+AQ351+AQ352+AQ353+AQ354+AQ355+AQ356+AQ357+AQ358+AQ359+AQ360+AQ361+AQ362+AQ363+AQ364+AQ365+AQ366+AQ367+AQ368+AQ369+AQ370+AQ371+AQ372+AQ373+AQ374+AQ375+AQ376+AQ377+AQ378+AQ379+AQ380+AQ381+AQ382+AQ383+AQ384+AQ385+AQ386+AQ387+AQ388+AQ389+AQ390+AQ391+AQ392+AQ393+AQ394+AQ395+AQ396+AQ397+AQ398+AQ399+AQ400+AQ401+AQ402+AQ403+AQ404+AQ405+AQ406+AQ407+AQ408+AQ409+AQ410+AQ411+AQ412+AQ413+AQ414+AQ415+AQ416+AQ417+AQ418+AQ419+AQ420+AQ421+AQ422+AQ423+AQ424+AQ425+AQ426+AQ427+AQ428+AQ429+AQ430+AQ431+AQ432+AQ433+AQ434+AQ435+AQ436+AQ437+AQ438+AQ439+AQ440+AQ441+AQ442+AQ443+AQ444+AQ445+AQ446+AQ447+AQ448+AQ449+AQ450+AQ451+AQ452+AQ453+AQ454+AQ455+AQ456+AQ457+AQ458+AQ459+AQ460+AQ461+AQ462+AQ463+AQ464+AQ465+AQ466+AQ467+AQ468+AQ469+AQ470+AQ471+AQ472+AQ473+AQ474+AQ475+AQ476+AQ477+AQ478+AQ479+AQ480+AQ481+AQ482+AQ483+AQ484+AQ485+AQ486+AQ487+AQ488+AQ489+AQ490+AQ491+AQ492+AQ493+AQ494+AQ495+AQ496+AQ497+AQ498+AQ499+AQ500+AQ501+AQ502+AQ503+AQ504+AQ505+AQ506+AQ507+AQ508+AQ509+AQ510+AQ511+AQ512+AQ513+AQ514+AQ515+AQ516+AQ517+AQ518+AQ519+AQ520+AQ521+AQ522+AQ523+AQ524+AQ525+AQ526+AQ527+AQ528+AQ529+AQ530+AQ531+AQ532+AQ533+AQ534+AQ535+AQ536+AQ537+AQ538+AQ539+AQ540+AQ541+AQ542+AQ543+AQ544+AQ545+AQ546+AQ547+AQ548+AQ549+AQ550+AQ551+AQ552+AQ553</f>
        <v>97500</v>
      </c>
      <c r="AR8" s="56">
        <f t="shared" ref="AR8:AR39" si="0">AQ8-AP8</f>
        <v>34410</v>
      </c>
      <c r="AS8" s="56">
        <f>AS9+AS10+AS11+AS12+AS13+AS14+AS15+AS16+AS17+AS18+AS19+AS20+AS21+AS22+AS23+AS24+AS25+AS26+AS27+AS28+AS29+AS30+AS31+AS32+AS33+AS34+AS35+AS36+AS37+AS38+AS39+AS40+AS41+AS42+AS43+AS44+AS45+AS46+AS47+AS48+AS49+AS50+AS51+AS52+AS53+AS54+AS55+AS56+AS57+AS58+AS59+AS60+AS61+AS62+AS63+AS64+AS65+AS66+AS67+AS68+AS69+AS70+AS71+AS72+AS73+AS74+AS75+AS76+AS77+AS78+AS79+AS80+AS81+AS82+AS83+AS84+AS85+AS86+AS87+AS88+AS89+AS90+AS91+AS92+AS93+AS94+AS95+AS96+AS97+AS98+AS99+AS100+AS101+AS102+AS103+AS104+AS105+AS106+AS107+AS108+AS109+AS110+AS111+AS112+AS113+AS114+AS115+AS116+AS117+AS118+AS119+AS120+AS121+AS122+AS123+AS124+AS125+AS126+AS127+AS128+AS129+AS131+AS132+AS133+AS134+AS135+AS136+AS137+AS138+AS139+AS140+AS141+AS142+AS143+AS144+AS145+AS146+AS147+AS148+AS149+AS150+AS151+AS152+AS153+AS154+AS155+AS156+AS157+AS158+AS159+AS160+AS161+AS162+AS163+AS164+AS165+AS166+AS167+AS168+AS169+AS170+AS171+AS172+AS173+AS174+AS175+AS176+AS177+AS178+AS179+AS180+AS181+AS182+AS183+AS184+AS185+AS186+AS187+AS188+AS189+AS190+AS191+AS192+AS193+AS194+AS195+AS196+AS197+AS198+AS199+AS200+AS201+AS202+AS204+AS205+AS206+AS207+AS208+AS209+AS210+AS211+AS212+AS213+AS214+AS215+AS217+AS218+AS219+AS220+AS221+AS222+AS223+AS224+AS225+AS226+AS227+AS228+AS229+AS230+AS231+AS232+AS233+AS234+AS235+AS236+AS237+AS238+AS240+AS241+AS242+AS243+AS244+AS245+AS246+AS247+AS248+AS249+AS250+AS251+AS252+AS253+AS254+AS255+AS256+AS257+AS258+AS259+AS260+AS261+AS262+AS263+AS264+AS266+AS267+AS268+AS269+AS270+AS271+AS272+AS273+AS276+AS277+AS278+AS279+AS280+AS281+AS283+AS284+AS285+AS286+AS287+AS288+AS289+AS290+AS291+AS292+AS293+AS294+AS295+AS296+AS297+AS298+AS299+AS300+AS301+AS302+AS303+AS304+AS305+AS306+AS307+AS308+AS309+AS310+AS311+AS312+AS313+AS314+AS315+AS316+AS317+AS318+AS319+AS320+AS321+AS322+AS323+AS324+AS325+AS326+AS327+AS328+AS329+AS330+AS331+AS332+AS333+AS334+AS335+AS336+AS337+AS338+AS339+AS340+AS341+AS342+AS343+AS344+AS345+AS346+AS347+AS348+AS349+AS350+AS351+AS352+AS353+AS354+AS355+AS356+AS357+AS358+AS359+AS360+AS361+AS362+AS363+AS364+AS366+AS367+AS368+AS369+AS370+AS371+AS372+AS373+AS374+AS375+AS376+AS377+AS378+AS379+AS380+AS381+AS382+AS383+AS384+AS385+AS386+AS387+AS388+AS389+AS390+AS391+AS392+AS393+AS394+AS395+AS396+AS397+AS398+AS399+AS400+AS401+AS402+AS403+AS404+AS405+AS406+AS407+AS408+AS409+AS410+AS411+AS412+AS413+AS414+AS415+AS416+AS417+AS419+AS420+AS421+AS422+AS423+AS424+AS425+AS426+AS427+AS428+AS429+AS430+AS431+AS432+AS433+AS434+AS435+AS436+AS437+AS438+AS439+AS440+AS441+AS442+AS443+AS444+AS445+AS446+AS447+AS448+AS449+AS450+AS451+AS452+AS453+AS454+AS455+AS456+AS457+AS458+AS459+AS460+AS461+AS462+AS463+AS464+AS465+AS466+AS467+AS468+AS469+AS470+AS471</f>
        <v>451800</v>
      </c>
    </row>
    <row r="9" spans="1:53" ht="21" customHeight="1" x14ac:dyDescent="0.3">
      <c r="A9" s="36">
        <v>1</v>
      </c>
      <c r="B9" s="858">
        <v>1000</v>
      </c>
      <c r="C9" s="858">
        <v>1500</v>
      </c>
      <c r="D9" s="848">
        <f>C9-B9</f>
        <v>500</v>
      </c>
      <c r="E9" s="859" t="s">
        <v>171</v>
      </c>
      <c r="F9" s="617">
        <v>26</v>
      </c>
      <c r="G9" s="860"/>
      <c r="H9" s="710"/>
      <c r="I9" s="861"/>
      <c r="J9" s="710">
        <v>1</v>
      </c>
      <c r="K9" s="861"/>
      <c r="L9" s="710"/>
      <c r="M9" s="861"/>
      <c r="N9" s="710"/>
      <c r="O9" s="861"/>
      <c r="P9" s="710"/>
      <c r="Q9" s="861"/>
      <c r="R9" s="710"/>
      <c r="S9" s="861"/>
      <c r="T9" s="710"/>
      <c r="U9" s="969">
        <f t="shared" ref="U9:U72" si="1">T9+R9+P9+N9+L9+J9+H9</f>
        <v>1</v>
      </c>
      <c r="V9" s="1001"/>
      <c r="W9" s="487"/>
      <c r="X9" s="458">
        <f>F9+G9+I9+K9+M9+O9+Q9+S9-H9-J9-L9-N9-P9-R9-T9-V9-W9</f>
        <v>25</v>
      </c>
      <c r="Y9" s="959">
        <f t="shared" ref="Y9:Y72" si="2">G9+I9+K9+M9+O9+Q9+S9</f>
        <v>0</v>
      </c>
      <c r="Z9" s="974">
        <f t="shared" ref="Z9:Z72" si="3">Y9*B9</f>
        <v>0</v>
      </c>
      <c r="AA9" s="17">
        <f t="shared" ref="AA9:AA72" si="4">H9*C9</f>
        <v>0</v>
      </c>
      <c r="AB9" s="17">
        <f t="shared" ref="AB9:AB72" si="5">J9*C9</f>
        <v>1500</v>
      </c>
      <c r="AC9" s="17">
        <f t="shared" ref="AC9:AC72" si="6">L9*C9</f>
        <v>0</v>
      </c>
      <c r="AD9" s="17">
        <f t="shared" ref="AD9:AD72" si="7">N9*C9</f>
        <v>0</v>
      </c>
      <c r="AE9" s="17">
        <f t="shared" ref="AE9:AE72" si="8">P9*C9</f>
        <v>0</v>
      </c>
      <c r="AF9" s="17">
        <f t="shared" ref="AF9:AF72" si="9">R9*C9</f>
        <v>0</v>
      </c>
      <c r="AG9" s="17">
        <f t="shared" ref="AG9:AG72" si="10">T9*C9</f>
        <v>0</v>
      </c>
      <c r="AH9" s="14">
        <f t="shared" ref="AH9:AN9" si="11">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+AA100+AA101+AA102+AA103+AA104+AA105+AA106+AA107+AA108+AA109+AA110+AA111+AA112+AA113+AA114+AA115+AA116+AA117+AA118+AA119+AA120+AA121+AA122+AA123+AA124+AA125+AA126+AA127+AA128+AA129+AA130+AA131+AA132+AA133+AA134+AA135+AA136+AA137+AA138+AA139+AA140+AA141+AA142+AA143+AA144+AA145+AA146+AA147+AA148+AA149+AA150+AA151+AA152+AA153+AA154+AA155+AA156+AA157+AA158+AA159+AA160+AA161+AA162+AA163+AA164+AA165+AA166+AA167+AA168+AA169+AA170+AA171+AA172+AA173+AA174+AA175+AA176+AA177+AA178+AA179+AA180+AA181+AA182+AA183+AA184+AA185+AA186+AA187+AA188+AA189+AA190+AA191+AA192+AA193+AA194+AA195+AA196+AA197+AA198+AA199+AA200+AA201+AA202+AA203+AA204+AA205+AA206+AA207+AA208+AA209+AA210+AA211+AA212+AA213+AA214+AA215+AA216+AA217+AA218+AA219+AA220+AA221+AA222+AA223+AA224+AA225+AA226+AA227+AA228+AA229+AA230+AA231+AA232+AA233+AA234+AA235+AA236+AA237+AA238+AA239+AA240+AA241+AA242+AA243+AA244+AA245+AA246+AA247+AA248+AA249+AA250+AA251+AA252+AA253+AA254+AA255+AA256+AA257+AA258+AA259+AA260+AA261+AA262+AA263+AA264+AA265+AA266+AA267+AA268+AA269+AA270+AA271+AA272+AA273+AA274+AA275+AA276+AA277+AA278+AA279+AA280+AA281+AA282+AA283+AA284+AA285+AA286+AA287+AA288+AA289+AA290+AA291+AA292+AA293+AA294+AA295+AA296+AA297+AA298+AA299+AA300+AA301+AA302+AA303+AA304+AA305+AA306+AA307+AA308+AA309+AA310+AA311+AA312+AA313+AA314+AA315+AA316+AA317+AA318+AA319+AA320+AA321+AA322+AA323+AA324+AA325+AA326+AA327+AA328+AA329+AA330+AA331+AA332+AA333+AA334+AA335+AA336+AA337+AA338+AA339+AA340+AA341+AA342+AA343+AA344+AA345+AA346+AA347+AA348+AA349+AA350+AA351+AA352+AA353+AA354+AA355+AA356+AA357+AA358+AA359+AA360+AA361+AA362+AA363+AA364+AA365+AA366+AA367+AA368+AA369+AA370+AA371+AA372+AA373+AA374+AA375+AA376+AA377+AA378+AA379+AA380+AA381+AA382+AA383+AA384+AA385+AA386+AA387+AA388+AA389+AA390+AA391+AA392+AA393+AA394+AA395+AA396+AA397+AA398+AA399+AA400+AA401+AA402+AA403+AA404+AA405+AA406+AA407+AA408+AA409+AA410+AA411+AA412+AA413+AA414+AA415+AA416+AA417+AA418+AA419+AA420+AA421+AA422+AA423+AA424+AA425+AA426+AA427+AA428+AA429+AA430+AA431+AA432+AA433+AA434+AA435+AA436+AA437+AA438+AA439+AA440+AA441+AA442+AA443+AA444+AA445+AA446+AA447+AA448+AA449+AA450+AA451+AA452+AA453+AA454+AA455+AA456+AA457+AA458+AA459+AA460+AA461+AA462+AA463+AA464+AA465+AA466+AA467+AA468+AA469+AA470+AA471+AA472+AA473+AA474+AA475+AA476+AA477+AA478+AA479+AA480+AA481+AA482+AA483+AA484+AA485+AA486+AA487+AA488+AA489+AA490+AA491+AA492+AA493+AA494+AA495+AA496+AA497+AA498+AA499+AA500+AA501+AA502+AA503+AA504+AA505+AA506+AA507+AA508+AA509+AA510+AA511+AA512+AA513+AA514+AA515+AA516+AA517+AA518+AA519+AA520+AA521+AA522+AA523+AA524+AA525+AA526+AA527+AA528+AA529+AA530+AA531+AA532+AA533+AA534+AA535+AA536+AA537+AA538+AA539+AA540+AA541+AA542+AA543+AA544+AA545+AA546+AA547+AA548+AA549+AA550+AA551+AA552+AA553+AA554+AA555+AA556+AA557+AA558+AA559+AA560</f>
        <v>0</v>
      </c>
      <c r="AI9" s="14">
        <f t="shared" si="11"/>
        <v>45750</v>
      </c>
      <c r="AJ9" s="14">
        <f t="shared" si="11"/>
        <v>4500</v>
      </c>
      <c r="AK9" s="14">
        <f t="shared" si="11"/>
        <v>5000</v>
      </c>
      <c r="AL9" s="14">
        <f t="shared" si="11"/>
        <v>21650</v>
      </c>
      <c r="AM9" s="14">
        <f t="shared" si="11"/>
        <v>6000</v>
      </c>
      <c r="AN9" s="14">
        <f t="shared" si="11"/>
        <v>14600</v>
      </c>
      <c r="AO9" s="55">
        <v>1</v>
      </c>
      <c r="AP9" s="57">
        <f t="shared" ref="AP9:AP40" si="12">U9*B9</f>
        <v>1000</v>
      </c>
      <c r="AQ9" s="57">
        <f t="shared" ref="AQ9:AQ40" si="13">U9*C9</f>
        <v>1500</v>
      </c>
      <c r="AR9" s="57">
        <f t="shared" si="0"/>
        <v>500</v>
      </c>
      <c r="AS9" s="57">
        <f t="shared" ref="AS9:AS40" si="14">X9*B9</f>
        <v>25000</v>
      </c>
      <c r="AY9">
        <v>4500</v>
      </c>
      <c r="AZ9">
        <v>3500</v>
      </c>
      <c r="BA9">
        <v>850</v>
      </c>
    </row>
    <row r="10" spans="1:53" ht="18" customHeight="1" x14ac:dyDescent="0.25">
      <c r="A10" s="36">
        <v>2</v>
      </c>
      <c r="B10" s="575">
        <v>1300</v>
      </c>
      <c r="C10" s="575">
        <v>2000</v>
      </c>
      <c r="D10" s="848">
        <f t="shared" ref="D10:D65" si="15">C10-B10</f>
        <v>700</v>
      </c>
      <c r="E10" s="859" t="s">
        <v>317</v>
      </c>
      <c r="F10" s="617">
        <v>2</v>
      </c>
      <c r="G10" s="707"/>
      <c r="H10" s="515"/>
      <c r="I10" s="696"/>
      <c r="J10" s="515"/>
      <c r="K10" s="696"/>
      <c r="L10" s="515"/>
      <c r="M10" s="696"/>
      <c r="N10" s="515"/>
      <c r="O10" s="696"/>
      <c r="P10" s="515"/>
      <c r="Q10" s="696"/>
      <c r="R10" s="515"/>
      <c r="S10" s="696"/>
      <c r="T10" s="515"/>
      <c r="U10" s="969">
        <f t="shared" si="1"/>
        <v>0</v>
      </c>
      <c r="V10" s="981"/>
      <c r="W10" s="203"/>
      <c r="X10" s="458">
        <f t="shared" ref="X10:X73" si="16">F10+G10+I10+K10+M10+O10+Q10+S10-H10-J10-L10-N10-P10-R10-T10-V10-W10</f>
        <v>2</v>
      </c>
      <c r="Y10" s="959">
        <f t="shared" si="2"/>
        <v>0</v>
      </c>
      <c r="Z10" s="974">
        <f t="shared" si="3"/>
        <v>0</v>
      </c>
      <c r="AA10" s="17">
        <f t="shared" si="4"/>
        <v>0</v>
      </c>
      <c r="AB10" s="17">
        <f t="shared" si="5"/>
        <v>0</v>
      </c>
      <c r="AC10" s="17">
        <f t="shared" si="6"/>
        <v>0</v>
      </c>
      <c r="AD10" s="17">
        <f t="shared" si="7"/>
        <v>0</v>
      </c>
      <c r="AE10" s="17">
        <f t="shared" si="8"/>
        <v>0</v>
      </c>
      <c r="AF10" s="17">
        <f t="shared" si="9"/>
        <v>0</v>
      </c>
      <c r="AG10" s="17">
        <f t="shared" si="10"/>
        <v>0</v>
      </c>
      <c r="AH10" s="13"/>
      <c r="AO10" s="55">
        <v>2</v>
      </c>
      <c r="AP10" s="57">
        <f t="shared" si="12"/>
        <v>0</v>
      </c>
      <c r="AQ10" s="57">
        <f t="shared" si="13"/>
        <v>0</v>
      </c>
      <c r="AR10" s="57">
        <f t="shared" si="0"/>
        <v>0</v>
      </c>
      <c r="AS10" s="57">
        <f t="shared" si="14"/>
        <v>2600</v>
      </c>
      <c r="AY10">
        <v>400</v>
      </c>
      <c r="AZ10">
        <v>2800</v>
      </c>
      <c r="BA10">
        <v>600</v>
      </c>
    </row>
    <row r="11" spans="1:53" ht="15.75" customHeight="1" x14ac:dyDescent="0.25">
      <c r="A11" s="36">
        <v>3</v>
      </c>
      <c r="B11" s="575">
        <v>1800</v>
      </c>
      <c r="C11" s="575">
        <v>2800</v>
      </c>
      <c r="D11" s="848">
        <f t="shared" si="15"/>
        <v>1000</v>
      </c>
      <c r="E11" s="510" t="s">
        <v>373</v>
      </c>
      <c r="F11" s="617">
        <v>1</v>
      </c>
      <c r="G11" s="707"/>
      <c r="H11" s="515"/>
      <c r="I11" s="696"/>
      <c r="J11" s="515"/>
      <c r="K11" s="696"/>
      <c r="L11" s="515"/>
      <c r="M11" s="696"/>
      <c r="N11" s="515"/>
      <c r="O11" s="696">
        <v>10</v>
      </c>
      <c r="P11" s="515"/>
      <c r="Q11" s="696"/>
      <c r="R11" s="515"/>
      <c r="S11" s="696"/>
      <c r="T11" s="515">
        <v>1</v>
      </c>
      <c r="U11" s="969">
        <f t="shared" si="1"/>
        <v>1</v>
      </c>
      <c r="V11" s="981"/>
      <c r="W11" s="203"/>
      <c r="X11" s="458">
        <f t="shared" si="16"/>
        <v>10</v>
      </c>
      <c r="Y11" s="959">
        <f t="shared" si="2"/>
        <v>10</v>
      </c>
      <c r="Z11" s="974">
        <f t="shared" si="3"/>
        <v>18000</v>
      </c>
      <c r="AA11" s="17">
        <f t="shared" si="4"/>
        <v>0</v>
      </c>
      <c r="AB11" s="17">
        <f t="shared" si="5"/>
        <v>0</v>
      </c>
      <c r="AC11" s="17">
        <f t="shared" si="6"/>
        <v>0</v>
      </c>
      <c r="AD11" s="17">
        <f t="shared" si="7"/>
        <v>0</v>
      </c>
      <c r="AE11" s="17">
        <f t="shared" si="8"/>
        <v>0</v>
      </c>
      <c r="AF11" s="17">
        <f t="shared" si="9"/>
        <v>0</v>
      </c>
      <c r="AG11" s="17">
        <f t="shared" si="10"/>
        <v>2800</v>
      </c>
      <c r="AH11" s="13"/>
      <c r="AO11" s="55">
        <v>3</v>
      </c>
      <c r="AP11" s="57">
        <f t="shared" si="12"/>
        <v>1800</v>
      </c>
      <c r="AQ11" s="57">
        <f t="shared" si="13"/>
        <v>2800</v>
      </c>
      <c r="AR11" s="57">
        <f t="shared" si="0"/>
        <v>1000</v>
      </c>
      <c r="AS11" s="57">
        <f t="shared" si="14"/>
        <v>18000</v>
      </c>
      <c r="AY11">
        <v>2500</v>
      </c>
      <c r="AZ11">
        <v>20000</v>
      </c>
      <c r="BA11">
        <v>400</v>
      </c>
    </row>
    <row r="12" spans="1:53" ht="15.75" customHeight="1" x14ac:dyDescent="0.25">
      <c r="A12" s="36">
        <v>4</v>
      </c>
      <c r="B12" s="575">
        <v>1200</v>
      </c>
      <c r="C12" s="508">
        <v>2000</v>
      </c>
      <c r="D12" s="848">
        <f t="shared" si="15"/>
        <v>800</v>
      </c>
      <c r="E12" s="510" t="s">
        <v>669</v>
      </c>
      <c r="F12" s="617">
        <v>15</v>
      </c>
      <c r="G12" s="707"/>
      <c r="H12" s="515"/>
      <c r="I12" s="696"/>
      <c r="J12" s="515"/>
      <c r="K12" s="696"/>
      <c r="L12" s="515"/>
      <c r="M12" s="696"/>
      <c r="N12" s="515"/>
      <c r="O12" s="696"/>
      <c r="P12" s="515"/>
      <c r="Q12" s="696"/>
      <c r="R12" s="515"/>
      <c r="S12" s="696"/>
      <c r="T12" s="515"/>
      <c r="U12" s="969">
        <f t="shared" si="1"/>
        <v>0</v>
      </c>
      <c r="V12" s="981"/>
      <c r="W12" s="203"/>
      <c r="X12" s="458">
        <f t="shared" si="16"/>
        <v>15</v>
      </c>
      <c r="Y12" s="959">
        <f t="shared" si="2"/>
        <v>0</v>
      </c>
      <c r="Z12" s="974">
        <f t="shared" si="3"/>
        <v>0</v>
      </c>
      <c r="AA12" s="17">
        <f t="shared" si="4"/>
        <v>0</v>
      </c>
      <c r="AB12" s="17">
        <f t="shared" si="5"/>
        <v>0</v>
      </c>
      <c r="AC12" s="17">
        <f t="shared" si="6"/>
        <v>0</v>
      </c>
      <c r="AD12" s="17">
        <f t="shared" si="7"/>
        <v>0</v>
      </c>
      <c r="AE12" s="17">
        <f t="shared" si="8"/>
        <v>0</v>
      </c>
      <c r="AF12" s="17">
        <f t="shared" si="9"/>
        <v>0</v>
      </c>
      <c r="AG12" s="17">
        <f t="shared" si="10"/>
        <v>0</v>
      </c>
      <c r="AH12" s="1370" t="s">
        <v>48</v>
      </c>
      <c r="AI12" s="1369">
        <f>AH9+AI9+AJ9+AK9+AL9+AM9+AN9</f>
        <v>97500</v>
      </c>
      <c r="AO12" s="55">
        <v>4</v>
      </c>
      <c r="AP12" s="57">
        <f t="shared" si="12"/>
        <v>0</v>
      </c>
      <c r="AQ12" s="57">
        <f t="shared" si="13"/>
        <v>0</v>
      </c>
      <c r="AR12" s="57">
        <f t="shared" si="0"/>
        <v>0</v>
      </c>
      <c r="AS12" s="57">
        <f t="shared" si="14"/>
        <v>18000</v>
      </c>
      <c r="AY12">
        <v>14000</v>
      </c>
      <c r="AZ12">
        <v>1200</v>
      </c>
      <c r="BA12">
        <v>1800</v>
      </c>
    </row>
    <row r="13" spans="1:53" ht="15.75" customHeight="1" x14ac:dyDescent="0.25">
      <c r="A13" s="36">
        <v>5</v>
      </c>
      <c r="B13" s="508">
        <v>2000</v>
      </c>
      <c r="C13" s="508">
        <v>3000</v>
      </c>
      <c r="D13" s="848">
        <f t="shared" si="15"/>
        <v>1000</v>
      </c>
      <c r="E13" s="510" t="s">
        <v>670</v>
      </c>
      <c r="F13" s="617">
        <v>19</v>
      </c>
      <c r="G13" s="707"/>
      <c r="H13" s="515"/>
      <c r="I13" s="696"/>
      <c r="J13" s="515">
        <v>2</v>
      </c>
      <c r="K13" s="696"/>
      <c r="L13" s="515">
        <v>1</v>
      </c>
      <c r="M13" s="696"/>
      <c r="N13" s="515"/>
      <c r="O13" s="696"/>
      <c r="P13" s="515">
        <v>1</v>
      </c>
      <c r="Q13" s="696"/>
      <c r="R13" s="515"/>
      <c r="S13" s="696"/>
      <c r="T13" s="515"/>
      <c r="U13" s="969">
        <f t="shared" si="1"/>
        <v>4</v>
      </c>
      <c r="V13" s="981"/>
      <c r="W13" s="203"/>
      <c r="X13" s="710">
        <f t="shared" si="16"/>
        <v>15</v>
      </c>
      <c r="Y13" s="959">
        <f t="shared" si="2"/>
        <v>0</v>
      </c>
      <c r="Z13" s="974">
        <f t="shared" si="3"/>
        <v>0</v>
      </c>
      <c r="AA13" s="17">
        <f t="shared" si="4"/>
        <v>0</v>
      </c>
      <c r="AB13" s="17">
        <f t="shared" si="5"/>
        <v>6000</v>
      </c>
      <c r="AC13" s="17">
        <f t="shared" si="6"/>
        <v>3000</v>
      </c>
      <c r="AD13" s="17">
        <f t="shared" si="7"/>
        <v>0</v>
      </c>
      <c r="AE13" s="17">
        <f t="shared" si="8"/>
        <v>3000</v>
      </c>
      <c r="AF13" s="17">
        <f t="shared" si="9"/>
        <v>0</v>
      </c>
      <c r="AG13" s="17">
        <f t="shared" si="10"/>
        <v>0</v>
      </c>
      <c r="AH13" s="1370"/>
      <c r="AI13" s="1369"/>
      <c r="AO13" s="55">
        <v>5</v>
      </c>
      <c r="AP13" s="57">
        <f t="shared" si="12"/>
        <v>8000</v>
      </c>
      <c r="AQ13" s="57">
        <f t="shared" si="13"/>
        <v>12000</v>
      </c>
      <c r="AR13" s="57">
        <f t="shared" si="0"/>
        <v>4000</v>
      </c>
      <c r="AS13" s="57">
        <f t="shared" si="14"/>
        <v>30000</v>
      </c>
      <c r="AY13">
        <v>2000</v>
      </c>
      <c r="AZ13">
        <v>12000</v>
      </c>
      <c r="BA13">
        <v>2500</v>
      </c>
    </row>
    <row r="14" spans="1:53" s="3" customFormat="1" ht="15.75" customHeight="1" x14ac:dyDescent="0.25">
      <c r="A14" s="36">
        <v>6</v>
      </c>
      <c r="B14" s="508">
        <v>1400</v>
      </c>
      <c r="C14" s="508">
        <v>2500</v>
      </c>
      <c r="D14" s="848">
        <f t="shared" si="15"/>
        <v>1100</v>
      </c>
      <c r="E14" s="510" t="s">
        <v>671</v>
      </c>
      <c r="F14" s="617">
        <v>65</v>
      </c>
      <c r="G14" s="707"/>
      <c r="H14" s="515"/>
      <c r="I14" s="696"/>
      <c r="J14" s="515">
        <v>2</v>
      </c>
      <c r="K14" s="696"/>
      <c r="L14" s="515"/>
      <c r="M14" s="696"/>
      <c r="N14" s="515"/>
      <c r="O14" s="696"/>
      <c r="P14" s="515">
        <v>1</v>
      </c>
      <c r="Q14" s="696"/>
      <c r="R14" s="515">
        <v>1</v>
      </c>
      <c r="S14" s="696"/>
      <c r="T14" s="515"/>
      <c r="U14" s="969">
        <f t="shared" si="1"/>
        <v>4</v>
      </c>
      <c r="V14" s="981"/>
      <c r="W14" s="203"/>
      <c r="X14" s="458">
        <f t="shared" si="16"/>
        <v>61</v>
      </c>
      <c r="Y14" s="959">
        <f t="shared" si="2"/>
        <v>0</v>
      </c>
      <c r="Z14" s="974">
        <f t="shared" si="3"/>
        <v>0</v>
      </c>
      <c r="AA14" s="17">
        <f t="shared" si="4"/>
        <v>0</v>
      </c>
      <c r="AB14" s="17">
        <f t="shared" si="5"/>
        <v>5000</v>
      </c>
      <c r="AC14" s="17">
        <f t="shared" si="6"/>
        <v>0</v>
      </c>
      <c r="AD14" s="17">
        <f t="shared" si="7"/>
        <v>0</v>
      </c>
      <c r="AE14" s="17">
        <f t="shared" si="8"/>
        <v>2500</v>
      </c>
      <c r="AF14" s="17">
        <f t="shared" si="9"/>
        <v>2500</v>
      </c>
      <c r="AG14" s="17">
        <f t="shared" si="10"/>
        <v>0</v>
      </c>
      <c r="AH14" s="13"/>
      <c r="AI14"/>
      <c r="AJ14"/>
      <c r="AO14" s="55">
        <v>6</v>
      </c>
      <c r="AP14" s="57">
        <f t="shared" si="12"/>
        <v>5600</v>
      </c>
      <c r="AQ14" s="57">
        <f t="shared" si="13"/>
        <v>10000</v>
      </c>
      <c r="AR14" s="57">
        <f t="shared" si="0"/>
        <v>4400</v>
      </c>
      <c r="AS14" s="57">
        <f t="shared" si="14"/>
        <v>85400</v>
      </c>
      <c r="AY14" s="3">
        <v>6000</v>
      </c>
      <c r="AZ14" s="3">
        <v>3800</v>
      </c>
      <c r="BA14" s="3">
        <v>1800</v>
      </c>
    </row>
    <row r="15" spans="1:53" ht="15.75" customHeight="1" x14ac:dyDescent="0.25">
      <c r="A15" s="36">
        <v>7</v>
      </c>
      <c r="B15" s="508">
        <v>1600</v>
      </c>
      <c r="C15" s="508">
        <v>3000</v>
      </c>
      <c r="D15" s="848">
        <f t="shared" si="15"/>
        <v>1400</v>
      </c>
      <c r="E15" s="510" t="s">
        <v>672</v>
      </c>
      <c r="F15" s="617">
        <v>26</v>
      </c>
      <c r="G15" s="707"/>
      <c r="H15" s="515"/>
      <c r="I15" s="696"/>
      <c r="J15" s="515"/>
      <c r="K15" s="696"/>
      <c r="L15" s="515"/>
      <c r="M15" s="696"/>
      <c r="N15" s="515"/>
      <c r="O15" s="696"/>
      <c r="P15" s="515"/>
      <c r="Q15" s="696"/>
      <c r="R15" s="515"/>
      <c r="S15" s="696"/>
      <c r="T15" s="515"/>
      <c r="U15" s="969">
        <f t="shared" si="1"/>
        <v>0</v>
      </c>
      <c r="V15" s="981"/>
      <c r="W15" s="203"/>
      <c r="X15" s="458">
        <f t="shared" si="16"/>
        <v>26</v>
      </c>
      <c r="Y15" s="959">
        <f t="shared" si="2"/>
        <v>0</v>
      </c>
      <c r="Z15" s="974">
        <f t="shared" si="3"/>
        <v>0</v>
      </c>
      <c r="AA15" s="17">
        <f t="shared" si="4"/>
        <v>0</v>
      </c>
      <c r="AB15" s="17">
        <f t="shared" si="5"/>
        <v>0</v>
      </c>
      <c r="AC15" s="17">
        <f t="shared" si="6"/>
        <v>0</v>
      </c>
      <c r="AD15" s="17">
        <f t="shared" si="7"/>
        <v>0</v>
      </c>
      <c r="AE15" s="17">
        <f t="shared" si="8"/>
        <v>0</v>
      </c>
      <c r="AF15" s="17">
        <f t="shared" si="9"/>
        <v>0</v>
      </c>
      <c r="AG15" s="17">
        <f t="shared" si="10"/>
        <v>0</v>
      </c>
      <c r="AH15" s="13"/>
      <c r="AO15" s="55">
        <v>7</v>
      </c>
      <c r="AP15" s="57">
        <f t="shared" si="12"/>
        <v>0</v>
      </c>
      <c r="AQ15" s="57">
        <f t="shared" si="13"/>
        <v>0</v>
      </c>
      <c r="AR15" s="57">
        <f t="shared" si="0"/>
        <v>0</v>
      </c>
      <c r="AS15" s="57">
        <f t="shared" si="14"/>
        <v>41600</v>
      </c>
      <c r="AY15">
        <v>2400</v>
      </c>
      <c r="AZ15">
        <v>1200</v>
      </c>
      <c r="BA15">
        <v>500</v>
      </c>
    </row>
    <row r="16" spans="1:53" ht="15.75" customHeight="1" x14ac:dyDescent="0.25">
      <c r="A16" s="36">
        <v>8</v>
      </c>
      <c r="B16" s="575">
        <v>2100</v>
      </c>
      <c r="C16" s="575">
        <v>3500</v>
      </c>
      <c r="D16" s="848">
        <f t="shared" si="15"/>
        <v>1400</v>
      </c>
      <c r="E16" s="510" t="s">
        <v>673</v>
      </c>
      <c r="F16" s="617">
        <v>18</v>
      </c>
      <c r="G16" s="707"/>
      <c r="H16" s="515"/>
      <c r="I16" s="696"/>
      <c r="J16" s="515"/>
      <c r="K16" s="696"/>
      <c r="L16" s="515"/>
      <c r="M16" s="696"/>
      <c r="N16" s="515"/>
      <c r="O16" s="696"/>
      <c r="P16" s="515"/>
      <c r="Q16" s="696"/>
      <c r="R16" s="515">
        <v>1</v>
      </c>
      <c r="S16" s="696"/>
      <c r="T16" s="515"/>
      <c r="U16" s="969">
        <f t="shared" si="1"/>
        <v>1</v>
      </c>
      <c r="V16" s="981"/>
      <c r="W16" s="203"/>
      <c r="X16" s="458">
        <f t="shared" si="16"/>
        <v>17</v>
      </c>
      <c r="Y16" s="959">
        <f t="shared" si="2"/>
        <v>0</v>
      </c>
      <c r="Z16" s="974">
        <f t="shared" si="3"/>
        <v>0</v>
      </c>
      <c r="AA16" s="17">
        <f t="shared" si="4"/>
        <v>0</v>
      </c>
      <c r="AB16" s="17">
        <f t="shared" si="5"/>
        <v>0</v>
      </c>
      <c r="AC16" s="17">
        <f t="shared" si="6"/>
        <v>0</v>
      </c>
      <c r="AD16" s="17">
        <f t="shared" si="7"/>
        <v>0</v>
      </c>
      <c r="AE16" s="17">
        <f t="shared" si="8"/>
        <v>0</v>
      </c>
      <c r="AF16" s="17">
        <f t="shared" si="9"/>
        <v>3500</v>
      </c>
      <c r="AG16" s="17">
        <f t="shared" si="10"/>
        <v>0</v>
      </c>
      <c r="AO16" s="55">
        <v>9</v>
      </c>
      <c r="AP16" s="57">
        <f t="shared" si="12"/>
        <v>2100</v>
      </c>
      <c r="AQ16" s="57">
        <f t="shared" si="13"/>
        <v>3500</v>
      </c>
      <c r="AR16" s="57">
        <f t="shared" si="0"/>
        <v>1400</v>
      </c>
      <c r="AS16" s="57">
        <f t="shared" si="14"/>
        <v>35700</v>
      </c>
      <c r="AY16">
        <v>1200</v>
      </c>
      <c r="AZ16">
        <v>800</v>
      </c>
      <c r="BA16">
        <v>160</v>
      </c>
    </row>
    <row r="17" spans="1:53" ht="15.75" customHeight="1" x14ac:dyDescent="0.25">
      <c r="A17" s="36">
        <v>9</v>
      </c>
      <c r="B17" s="575">
        <v>1100</v>
      </c>
      <c r="C17" s="575">
        <v>2000</v>
      </c>
      <c r="D17" s="848">
        <f t="shared" si="15"/>
        <v>900</v>
      </c>
      <c r="E17" s="510" t="s">
        <v>677</v>
      </c>
      <c r="F17" s="617">
        <v>2</v>
      </c>
      <c r="G17" s="707"/>
      <c r="H17" s="515"/>
      <c r="I17" s="696"/>
      <c r="J17" s="515"/>
      <c r="K17" s="696"/>
      <c r="L17" s="515"/>
      <c r="M17" s="696"/>
      <c r="N17" s="515"/>
      <c r="O17" s="696"/>
      <c r="P17" s="515"/>
      <c r="Q17" s="696"/>
      <c r="R17" s="515"/>
      <c r="S17" s="696"/>
      <c r="T17" s="515"/>
      <c r="U17" s="969">
        <f t="shared" si="1"/>
        <v>0</v>
      </c>
      <c r="V17" s="981"/>
      <c r="W17" s="203"/>
      <c r="X17" s="458">
        <f t="shared" si="16"/>
        <v>2</v>
      </c>
      <c r="Y17" s="959">
        <f t="shared" si="2"/>
        <v>0</v>
      </c>
      <c r="Z17" s="974">
        <f t="shared" si="3"/>
        <v>0</v>
      </c>
      <c r="AA17" s="17">
        <f t="shared" si="4"/>
        <v>0</v>
      </c>
      <c r="AB17" s="17">
        <f t="shared" si="5"/>
        <v>0</v>
      </c>
      <c r="AC17" s="17">
        <f t="shared" si="6"/>
        <v>0</v>
      </c>
      <c r="AD17" s="17">
        <f t="shared" si="7"/>
        <v>0</v>
      </c>
      <c r="AE17" s="17">
        <f t="shared" si="8"/>
        <v>0</v>
      </c>
      <c r="AF17" s="17">
        <f t="shared" si="9"/>
        <v>0</v>
      </c>
      <c r="AG17" s="17">
        <f t="shared" si="10"/>
        <v>0</v>
      </c>
      <c r="AO17" s="55">
        <v>10</v>
      </c>
      <c r="AP17" s="57">
        <f t="shared" si="12"/>
        <v>0</v>
      </c>
      <c r="AQ17" s="57">
        <f t="shared" si="13"/>
        <v>0</v>
      </c>
      <c r="AR17" s="57">
        <f t="shared" si="0"/>
        <v>0</v>
      </c>
      <c r="AS17" s="57">
        <f t="shared" si="14"/>
        <v>2200</v>
      </c>
      <c r="AY17">
        <v>6000</v>
      </c>
      <c r="AZ17">
        <v>4400</v>
      </c>
      <c r="BA17">
        <v>1500</v>
      </c>
    </row>
    <row r="18" spans="1:53" ht="17.25" customHeight="1" x14ac:dyDescent="0.25">
      <c r="A18" s="36">
        <v>10</v>
      </c>
      <c r="B18" s="575"/>
      <c r="C18" s="508"/>
      <c r="D18" s="848">
        <f t="shared" si="15"/>
        <v>0</v>
      </c>
      <c r="E18" s="510"/>
      <c r="F18" s="617">
        <v>0</v>
      </c>
      <c r="G18" s="707"/>
      <c r="H18" s="515"/>
      <c r="I18" s="696"/>
      <c r="J18" s="515"/>
      <c r="K18" s="696"/>
      <c r="L18" s="515"/>
      <c r="M18" s="696"/>
      <c r="N18" s="515"/>
      <c r="O18" s="696"/>
      <c r="P18" s="515"/>
      <c r="Q18" s="696"/>
      <c r="R18" s="515"/>
      <c r="S18" s="696"/>
      <c r="T18" s="515"/>
      <c r="U18" s="969">
        <f t="shared" si="1"/>
        <v>0</v>
      </c>
      <c r="V18" s="981"/>
      <c r="W18" s="203"/>
      <c r="X18" s="458">
        <f t="shared" si="16"/>
        <v>0</v>
      </c>
      <c r="Y18" s="959">
        <f t="shared" si="2"/>
        <v>0</v>
      </c>
      <c r="Z18" s="974">
        <f t="shared" si="3"/>
        <v>0</v>
      </c>
      <c r="AA18" s="17">
        <f t="shared" si="4"/>
        <v>0</v>
      </c>
      <c r="AB18" s="17">
        <f t="shared" si="5"/>
        <v>0</v>
      </c>
      <c r="AC18" s="17">
        <f t="shared" si="6"/>
        <v>0</v>
      </c>
      <c r="AD18" s="17">
        <f t="shared" si="7"/>
        <v>0</v>
      </c>
      <c r="AE18" s="17">
        <f t="shared" si="8"/>
        <v>0</v>
      </c>
      <c r="AF18" s="17">
        <f t="shared" si="9"/>
        <v>0</v>
      </c>
      <c r="AG18" s="17">
        <f t="shared" si="10"/>
        <v>0</v>
      </c>
      <c r="AO18" s="55">
        <v>11</v>
      </c>
      <c r="AP18" s="57">
        <f t="shared" si="12"/>
        <v>0</v>
      </c>
      <c r="AQ18" s="57">
        <f t="shared" si="13"/>
        <v>0</v>
      </c>
      <c r="AR18" s="57">
        <f t="shared" si="0"/>
        <v>0</v>
      </c>
      <c r="AS18" s="57">
        <f t="shared" si="14"/>
        <v>0</v>
      </c>
      <c r="AY18">
        <v>300</v>
      </c>
      <c r="AZ18">
        <v>500</v>
      </c>
      <c r="BA18">
        <v>500</v>
      </c>
    </row>
    <row r="19" spans="1:53" ht="15.75" customHeight="1" x14ac:dyDescent="0.25">
      <c r="A19" s="36">
        <v>11</v>
      </c>
      <c r="B19" s="508">
        <v>6500</v>
      </c>
      <c r="C19" s="575">
        <v>7000</v>
      </c>
      <c r="D19" s="848">
        <f t="shared" si="15"/>
        <v>500</v>
      </c>
      <c r="E19" s="859" t="s">
        <v>117</v>
      </c>
      <c r="F19" s="617">
        <v>1</v>
      </c>
      <c r="G19" s="707"/>
      <c r="H19" s="515"/>
      <c r="I19" s="696"/>
      <c r="J19" s="515"/>
      <c r="K19" s="696"/>
      <c r="L19" s="515"/>
      <c r="M19" s="696"/>
      <c r="N19" s="515"/>
      <c r="O19" s="696"/>
      <c r="P19" s="515"/>
      <c r="Q19" s="696"/>
      <c r="R19" s="515"/>
      <c r="S19" s="696"/>
      <c r="T19" s="515"/>
      <c r="U19" s="969">
        <f t="shared" si="1"/>
        <v>0</v>
      </c>
      <c r="V19" s="981"/>
      <c r="W19" s="203"/>
      <c r="X19" s="458">
        <f t="shared" si="16"/>
        <v>1</v>
      </c>
      <c r="Y19" s="959">
        <f t="shared" si="2"/>
        <v>0</v>
      </c>
      <c r="Z19" s="974">
        <f t="shared" si="3"/>
        <v>0</v>
      </c>
      <c r="AA19" s="17">
        <f t="shared" si="4"/>
        <v>0</v>
      </c>
      <c r="AB19" s="17">
        <f t="shared" si="5"/>
        <v>0</v>
      </c>
      <c r="AC19" s="17">
        <f t="shared" si="6"/>
        <v>0</v>
      </c>
      <c r="AD19" s="17">
        <f t="shared" si="7"/>
        <v>0</v>
      </c>
      <c r="AE19" s="17">
        <f t="shared" si="8"/>
        <v>0</v>
      </c>
      <c r="AF19" s="17">
        <f t="shared" si="9"/>
        <v>0</v>
      </c>
      <c r="AG19" s="17">
        <f t="shared" si="10"/>
        <v>0</v>
      </c>
      <c r="AO19" s="55">
        <v>12</v>
      </c>
      <c r="AP19" s="57">
        <f t="shared" si="12"/>
        <v>0</v>
      </c>
      <c r="AQ19" s="57">
        <f t="shared" si="13"/>
        <v>0</v>
      </c>
      <c r="AR19" s="57">
        <f t="shared" si="0"/>
        <v>0</v>
      </c>
      <c r="AS19" s="57">
        <f t="shared" si="14"/>
        <v>6500</v>
      </c>
      <c r="AY19">
        <v>5850</v>
      </c>
      <c r="AZ19">
        <v>9000</v>
      </c>
      <c r="BA19">
        <v>9600</v>
      </c>
    </row>
    <row r="20" spans="1:53" ht="17.25" customHeight="1" x14ac:dyDescent="0.25">
      <c r="A20" s="36">
        <v>12</v>
      </c>
      <c r="B20" s="575"/>
      <c r="C20" s="508"/>
      <c r="D20" s="848">
        <f t="shared" si="15"/>
        <v>0</v>
      </c>
      <c r="E20" s="510"/>
      <c r="F20" s="617">
        <v>0</v>
      </c>
      <c r="G20" s="707"/>
      <c r="H20" s="515"/>
      <c r="I20" s="696"/>
      <c r="J20" s="515"/>
      <c r="K20" s="696"/>
      <c r="L20" s="515"/>
      <c r="M20" s="696"/>
      <c r="N20" s="515"/>
      <c r="O20" s="696"/>
      <c r="P20" s="515"/>
      <c r="Q20" s="696"/>
      <c r="R20" s="515"/>
      <c r="S20" s="696"/>
      <c r="T20" s="515"/>
      <c r="U20" s="969">
        <f t="shared" si="1"/>
        <v>0</v>
      </c>
      <c r="V20" s="981"/>
      <c r="W20" s="203"/>
      <c r="X20" s="458">
        <f t="shared" si="16"/>
        <v>0</v>
      </c>
      <c r="Y20" s="959">
        <f t="shared" si="2"/>
        <v>0</v>
      </c>
      <c r="Z20" s="974">
        <f t="shared" si="3"/>
        <v>0</v>
      </c>
      <c r="AA20" s="17">
        <f t="shared" si="4"/>
        <v>0</v>
      </c>
      <c r="AB20" s="17">
        <f t="shared" si="5"/>
        <v>0</v>
      </c>
      <c r="AC20" s="17">
        <f t="shared" si="6"/>
        <v>0</v>
      </c>
      <c r="AD20" s="17">
        <f t="shared" si="7"/>
        <v>0</v>
      </c>
      <c r="AE20" s="17">
        <f t="shared" si="8"/>
        <v>0</v>
      </c>
      <c r="AF20" s="17">
        <f t="shared" si="9"/>
        <v>0</v>
      </c>
      <c r="AG20" s="17">
        <f t="shared" si="10"/>
        <v>0</v>
      </c>
      <c r="AO20" s="55">
        <v>13</v>
      </c>
      <c r="AP20" s="57">
        <f t="shared" si="12"/>
        <v>0</v>
      </c>
      <c r="AQ20" s="57">
        <f t="shared" si="13"/>
        <v>0</v>
      </c>
      <c r="AR20" s="57">
        <f t="shared" si="0"/>
        <v>0</v>
      </c>
      <c r="AS20" s="57">
        <f t="shared" si="14"/>
        <v>0</v>
      </c>
      <c r="AY20">
        <v>500</v>
      </c>
      <c r="AZ20">
        <v>5100</v>
      </c>
      <c r="BA20">
        <v>2000</v>
      </c>
    </row>
    <row r="21" spans="1:53" ht="15.75" customHeight="1" x14ac:dyDescent="0.25">
      <c r="A21" s="36">
        <v>13</v>
      </c>
      <c r="B21" s="26">
        <v>1500</v>
      </c>
      <c r="C21" s="26">
        <v>2000</v>
      </c>
      <c r="D21" s="848">
        <f t="shared" si="15"/>
        <v>500</v>
      </c>
      <c r="E21" s="506" t="s">
        <v>571</v>
      </c>
      <c r="F21" s="677">
        <v>2</v>
      </c>
      <c r="G21" s="707"/>
      <c r="H21" s="515"/>
      <c r="I21" s="696"/>
      <c r="J21" s="515">
        <v>2</v>
      </c>
      <c r="K21" s="696"/>
      <c r="L21" s="515"/>
      <c r="M21" s="696"/>
      <c r="N21" s="515"/>
      <c r="O21" s="696"/>
      <c r="P21" s="515"/>
      <c r="Q21" s="696"/>
      <c r="R21" s="515"/>
      <c r="S21" s="696"/>
      <c r="T21" s="515"/>
      <c r="U21" s="969">
        <f t="shared" si="1"/>
        <v>2</v>
      </c>
      <c r="V21" s="981"/>
      <c r="W21" s="203"/>
      <c r="X21" s="458">
        <f t="shared" si="16"/>
        <v>0</v>
      </c>
      <c r="Y21" s="959">
        <f t="shared" si="2"/>
        <v>0</v>
      </c>
      <c r="Z21" s="974">
        <f t="shared" si="3"/>
        <v>0</v>
      </c>
      <c r="AA21" s="17">
        <f t="shared" si="4"/>
        <v>0</v>
      </c>
      <c r="AB21" s="17">
        <f t="shared" si="5"/>
        <v>4000</v>
      </c>
      <c r="AC21" s="17">
        <f t="shared" si="6"/>
        <v>0</v>
      </c>
      <c r="AD21" s="17">
        <f t="shared" si="7"/>
        <v>0</v>
      </c>
      <c r="AE21" s="17">
        <f t="shared" si="8"/>
        <v>0</v>
      </c>
      <c r="AF21" s="17">
        <f t="shared" si="9"/>
        <v>0</v>
      </c>
      <c r="AG21" s="17">
        <f t="shared" si="10"/>
        <v>0</v>
      </c>
      <c r="AO21" s="55">
        <v>14</v>
      </c>
      <c r="AP21" s="57">
        <f t="shared" si="12"/>
        <v>3000</v>
      </c>
      <c r="AQ21" s="57">
        <f t="shared" si="13"/>
        <v>4000</v>
      </c>
      <c r="AR21" s="57">
        <f t="shared" si="0"/>
        <v>1000</v>
      </c>
      <c r="AS21" s="57">
        <f t="shared" si="14"/>
        <v>0</v>
      </c>
      <c r="AY21">
        <v>1000</v>
      </c>
      <c r="AZ21">
        <v>7500</v>
      </c>
      <c r="BA21">
        <v>1200</v>
      </c>
    </row>
    <row r="22" spans="1:53" ht="15.75" customHeight="1" x14ac:dyDescent="0.25">
      <c r="A22" s="36">
        <v>14</v>
      </c>
      <c r="B22" s="26">
        <v>1300</v>
      </c>
      <c r="C22" s="26">
        <v>1600</v>
      </c>
      <c r="D22" s="848">
        <f t="shared" si="15"/>
        <v>300</v>
      </c>
      <c r="E22" s="506" t="s">
        <v>1003</v>
      </c>
      <c r="F22" s="677">
        <v>3</v>
      </c>
      <c r="G22" s="707"/>
      <c r="H22" s="515"/>
      <c r="I22" s="696"/>
      <c r="J22" s="515"/>
      <c r="K22" s="696"/>
      <c r="L22" s="515"/>
      <c r="M22" s="696"/>
      <c r="N22" s="515"/>
      <c r="O22" s="696"/>
      <c r="P22" s="515">
        <v>1</v>
      </c>
      <c r="Q22" s="696"/>
      <c r="R22" s="515"/>
      <c r="S22" s="696"/>
      <c r="T22" s="515"/>
      <c r="U22" s="969">
        <f t="shared" si="1"/>
        <v>1</v>
      </c>
      <c r="V22" s="981"/>
      <c r="W22" s="203"/>
      <c r="X22" s="458">
        <f t="shared" si="16"/>
        <v>2</v>
      </c>
      <c r="Y22" s="959">
        <f t="shared" si="2"/>
        <v>0</v>
      </c>
      <c r="Z22" s="974">
        <f t="shared" si="3"/>
        <v>0</v>
      </c>
      <c r="AA22" s="17">
        <f t="shared" si="4"/>
        <v>0</v>
      </c>
      <c r="AB22" s="17">
        <f t="shared" si="5"/>
        <v>0</v>
      </c>
      <c r="AC22" s="17">
        <f t="shared" si="6"/>
        <v>0</v>
      </c>
      <c r="AD22" s="17">
        <f t="shared" si="7"/>
        <v>0</v>
      </c>
      <c r="AE22" s="17">
        <f t="shared" si="8"/>
        <v>1600</v>
      </c>
      <c r="AF22" s="17">
        <f t="shared" si="9"/>
        <v>0</v>
      </c>
      <c r="AG22" s="17">
        <f t="shared" si="10"/>
        <v>0</v>
      </c>
      <c r="AO22" s="55">
        <v>15</v>
      </c>
      <c r="AP22" s="57">
        <f t="shared" si="12"/>
        <v>1300</v>
      </c>
      <c r="AQ22" s="57">
        <f t="shared" si="13"/>
        <v>1600</v>
      </c>
      <c r="AR22" s="57">
        <f t="shared" si="0"/>
        <v>300</v>
      </c>
      <c r="AS22" s="57">
        <f t="shared" si="14"/>
        <v>2600</v>
      </c>
      <c r="AY22">
        <v>2200</v>
      </c>
      <c r="AZ22">
        <v>3600</v>
      </c>
      <c r="BA22">
        <v>2200</v>
      </c>
    </row>
    <row r="23" spans="1:53" ht="15.75" customHeight="1" x14ac:dyDescent="0.25">
      <c r="A23" s="36">
        <v>15</v>
      </c>
      <c r="B23" s="19"/>
      <c r="C23" s="19"/>
      <c r="D23" s="848">
        <f t="shared" si="15"/>
        <v>0</v>
      </c>
      <c r="E23" s="506"/>
      <c r="F23" s="677">
        <v>0</v>
      </c>
      <c r="G23" s="707"/>
      <c r="H23" s="515"/>
      <c r="I23" s="696"/>
      <c r="J23" s="515"/>
      <c r="K23" s="696"/>
      <c r="L23" s="515"/>
      <c r="M23" s="696"/>
      <c r="N23" s="515"/>
      <c r="O23" s="696"/>
      <c r="P23" s="515"/>
      <c r="Q23" s="696"/>
      <c r="R23" s="515"/>
      <c r="S23" s="696"/>
      <c r="T23" s="515"/>
      <c r="U23" s="969">
        <f t="shared" si="1"/>
        <v>0</v>
      </c>
      <c r="V23" s="981"/>
      <c r="W23" s="203"/>
      <c r="X23" s="458">
        <f t="shared" si="16"/>
        <v>0</v>
      </c>
      <c r="Y23" s="959">
        <f t="shared" si="2"/>
        <v>0</v>
      </c>
      <c r="Z23" s="974">
        <f t="shared" si="3"/>
        <v>0</v>
      </c>
      <c r="AA23" s="17">
        <f t="shared" si="4"/>
        <v>0</v>
      </c>
      <c r="AB23" s="17">
        <f t="shared" si="5"/>
        <v>0</v>
      </c>
      <c r="AC23" s="17">
        <f t="shared" si="6"/>
        <v>0</v>
      </c>
      <c r="AD23" s="17">
        <f t="shared" si="7"/>
        <v>0</v>
      </c>
      <c r="AE23" s="17">
        <f t="shared" si="8"/>
        <v>0</v>
      </c>
      <c r="AF23" s="17">
        <f t="shared" si="9"/>
        <v>0</v>
      </c>
      <c r="AG23" s="17">
        <f t="shared" si="10"/>
        <v>0</v>
      </c>
      <c r="AO23" s="55">
        <v>16</v>
      </c>
      <c r="AP23" s="57">
        <f t="shared" si="12"/>
        <v>0</v>
      </c>
      <c r="AQ23" s="57">
        <f t="shared" si="13"/>
        <v>0</v>
      </c>
      <c r="AR23" s="57">
        <f t="shared" si="0"/>
        <v>0</v>
      </c>
      <c r="AS23" s="57">
        <f t="shared" si="14"/>
        <v>0</v>
      </c>
      <c r="AY23">
        <v>7000</v>
      </c>
      <c r="AZ23">
        <v>1800</v>
      </c>
      <c r="BA23">
        <v>4000</v>
      </c>
    </row>
    <row r="24" spans="1:53" ht="15.75" customHeight="1" x14ac:dyDescent="0.25">
      <c r="A24" s="36">
        <v>16</v>
      </c>
      <c r="B24" s="26"/>
      <c r="C24" s="26"/>
      <c r="D24" s="848">
        <f t="shared" si="15"/>
        <v>0</v>
      </c>
      <c r="E24" s="506"/>
      <c r="F24" s="677">
        <v>0</v>
      </c>
      <c r="G24" s="707"/>
      <c r="H24" s="515"/>
      <c r="I24" s="696"/>
      <c r="J24" s="515"/>
      <c r="K24" s="696"/>
      <c r="L24" s="515"/>
      <c r="M24" s="696"/>
      <c r="N24" s="515"/>
      <c r="O24" s="696"/>
      <c r="P24" s="515"/>
      <c r="Q24" s="696"/>
      <c r="R24" s="515"/>
      <c r="S24" s="696"/>
      <c r="T24" s="515"/>
      <c r="U24" s="969">
        <f t="shared" si="1"/>
        <v>0</v>
      </c>
      <c r="V24" s="981"/>
      <c r="W24" s="203"/>
      <c r="X24" s="458">
        <f t="shared" si="16"/>
        <v>0</v>
      </c>
      <c r="Y24" s="959">
        <f t="shared" si="2"/>
        <v>0</v>
      </c>
      <c r="Z24" s="974">
        <f t="shared" si="3"/>
        <v>0</v>
      </c>
      <c r="AA24" s="17">
        <f t="shared" si="4"/>
        <v>0</v>
      </c>
      <c r="AB24" s="17">
        <f t="shared" si="5"/>
        <v>0</v>
      </c>
      <c r="AC24" s="17">
        <f t="shared" si="6"/>
        <v>0</v>
      </c>
      <c r="AD24" s="17">
        <f t="shared" si="7"/>
        <v>0</v>
      </c>
      <c r="AE24" s="17">
        <f t="shared" si="8"/>
        <v>0</v>
      </c>
      <c r="AF24" s="17">
        <f t="shared" si="9"/>
        <v>0</v>
      </c>
      <c r="AG24" s="17">
        <f t="shared" si="10"/>
        <v>0</v>
      </c>
      <c r="AO24" s="55">
        <v>17</v>
      </c>
      <c r="AP24" s="57">
        <f t="shared" si="12"/>
        <v>0</v>
      </c>
      <c r="AQ24" s="57">
        <f t="shared" si="13"/>
        <v>0</v>
      </c>
      <c r="AR24" s="57">
        <f t="shared" si="0"/>
        <v>0</v>
      </c>
      <c r="AS24" s="57">
        <f t="shared" si="14"/>
        <v>0</v>
      </c>
      <c r="AY24">
        <v>5600</v>
      </c>
      <c r="AZ24">
        <v>350</v>
      </c>
      <c r="BA24">
        <v>1600</v>
      </c>
    </row>
    <row r="25" spans="1:53" ht="15.75" customHeight="1" x14ac:dyDescent="0.25">
      <c r="A25" s="36">
        <v>17</v>
      </c>
      <c r="B25" s="26">
        <v>2800</v>
      </c>
      <c r="C25" s="26">
        <v>3500</v>
      </c>
      <c r="D25" s="848">
        <f t="shared" si="15"/>
        <v>700</v>
      </c>
      <c r="E25" s="506" t="s">
        <v>506</v>
      </c>
      <c r="F25" s="677">
        <v>0</v>
      </c>
      <c r="G25" s="707"/>
      <c r="H25" s="515"/>
      <c r="I25" s="696"/>
      <c r="J25" s="515"/>
      <c r="K25" s="696"/>
      <c r="L25" s="515"/>
      <c r="M25" s="696"/>
      <c r="N25" s="515"/>
      <c r="O25" s="696"/>
      <c r="P25" s="515"/>
      <c r="Q25" s="696"/>
      <c r="R25" s="515"/>
      <c r="S25" s="696"/>
      <c r="T25" s="515"/>
      <c r="U25" s="969">
        <f t="shared" si="1"/>
        <v>0</v>
      </c>
      <c r="V25" s="981"/>
      <c r="W25" s="203"/>
      <c r="X25" s="458">
        <f t="shared" si="16"/>
        <v>0</v>
      </c>
      <c r="Y25" s="959">
        <f t="shared" si="2"/>
        <v>0</v>
      </c>
      <c r="Z25" s="974">
        <f t="shared" si="3"/>
        <v>0</v>
      </c>
      <c r="AA25" s="17">
        <f t="shared" si="4"/>
        <v>0</v>
      </c>
      <c r="AB25" s="17">
        <f t="shared" si="5"/>
        <v>0</v>
      </c>
      <c r="AC25" s="17">
        <f t="shared" si="6"/>
        <v>0</v>
      </c>
      <c r="AD25" s="17">
        <f t="shared" si="7"/>
        <v>0</v>
      </c>
      <c r="AE25" s="17">
        <f t="shared" si="8"/>
        <v>0</v>
      </c>
      <c r="AF25" s="17">
        <f t="shared" si="9"/>
        <v>0</v>
      </c>
      <c r="AG25" s="17">
        <f t="shared" si="10"/>
        <v>0</v>
      </c>
      <c r="AO25" s="55">
        <v>18</v>
      </c>
      <c r="AP25" s="57">
        <f t="shared" si="12"/>
        <v>0</v>
      </c>
      <c r="AQ25" s="57">
        <f t="shared" si="13"/>
        <v>0</v>
      </c>
      <c r="AR25" s="57">
        <f t="shared" si="0"/>
        <v>0</v>
      </c>
      <c r="AS25" s="57">
        <f t="shared" si="14"/>
        <v>0</v>
      </c>
      <c r="AY25">
        <v>1700</v>
      </c>
      <c r="AZ25">
        <v>5000</v>
      </c>
      <c r="BA25">
        <v>1100</v>
      </c>
    </row>
    <row r="26" spans="1:53" ht="15.75" customHeight="1" x14ac:dyDescent="0.25">
      <c r="A26" s="36">
        <v>18</v>
      </c>
      <c r="B26" s="26">
        <v>3000</v>
      </c>
      <c r="C26" s="26">
        <v>4500</v>
      </c>
      <c r="D26" s="848">
        <f t="shared" si="15"/>
        <v>1500</v>
      </c>
      <c r="E26" s="506" t="s">
        <v>803</v>
      </c>
      <c r="F26" s="677">
        <v>0</v>
      </c>
      <c r="G26" s="707"/>
      <c r="H26" s="515"/>
      <c r="I26" s="696"/>
      <c r="J26" s="515"/>
      <c r="K26" s="696"/>
      <c r="L26" s="515"/>
      <c r="M26" s="696"/>
      <c r="N26" s="515"/>
      <c r="O26" s="696"/>
      <c r="P26" s="515"/>
      <c r="Q26" s="696"/>
      <c r="R26" s="515"/>
      <c r="S26" s="696"/>
      <c r="T26" s="515"/>
      <c r="U26" s="969">
        <f t="shared" si="1"/>
        <v>0</v>
      </c>
      <c r="V26" s="981"/>
      <c r="W26" s="203"/>
      <c r="X26" s="458">
        <f t="shared" si="16"/>
        <v>0</v>
      </c>
      <c r="Y26" s="959">
        <f t="shared" si="2"/>
        <v>0</v>
      </c>
      <c r="Z26" s="974">
        <f t="shared" si="3"/>
        <v>0</v>
      </c>
      <c r="AA26" s="17">
        <f t="shared" si="4"/>
        <v>0</v>
      </c>
      <c r="AB26" s="17">
        <f t="shared" si="5"/>
        <v>0</v>
      </c>
      <c r="AC26" s="17">
        <f t="shared" si="6"/>
        <v>0</v>
      </c>
      <c r="AD26" s="17">
        <f t="shared" si="7"/>
        <v>0</v>
      </c>
      <c r="AE26" s="17">
        <f t="shared" si="8"/>
        <v>0</v>
      </c>
      <c r="AF26" s="17">
        <f t="shared" si="9"/>
        <v>0</v>
      </c>
      <c r="AG26" s="17">
        <f t="shared" si="10"/>
        <v>0</v>
      </c>
      <c r="AO26" s="55">
        <v>19</v>
      </c>
      <c r="AP26" s="57">
        <f t="shared" si="12"/>
        <v>0</v>
      </c>
      <c r="AQ26" s="57">
        <f t="shared" si="13"/>
        <v>0</v>
      </c>
      <c r="AR26" s="57">
        <f t="shared" si="0"/>
        <v>0</v>
      </c>
      <c r="AS26" s="57">
        <f t="shared" si="14"/>
        <v>0</v>
      </c>
      <c r="AY26">
        <v>2000</v>
      </c>
      <c r="AZ26">
        <v>2500</v>
      </c>
      <c r="BA26">
        <v>1200</v>
      </c>
    </row>
    <row r="27" spans="1:53" ht="15.75" customHeight="1" x14ac:dyDescent="0.25">
      <c r="A27" s="36">
        <v>19</v>
      </c>
      <c r="B27" s="19">
        <v>2000</v>
      </c>
      <c r="C27" s="19">
        <v>2500</v>
      </c>
      <c r="D27" s="848">
        <f t="shared" si="15"/>
        <v>500</v>
      </c>
      <c r="E27" s="506" t="s">
        <v>318</v>
      </c>
      <c r="F27" s="677">
        <v>2</v>
      </c>
      <c r="G27" s="707"/>
      <c r="H27" s="515"/>
      <c r="I27" s="696"/>
      <c r="J27" s="515"/>
      <c r="K27" s="696"/>
      <c r="L27" s="515"/>
      <c r="M27" s="696"/>
      <c r="N27" s="515"/>
      <c r="O27" s="696"/>
      <c r="P27" s="515"/>
      <c r="Q27" s="696"/>
      <c r="R27" s="515"/>
      <c r="S27" s="696"/>
      <c r="T27" s="515"/>
      <c r="U27" s="969">
        <f t="shared" si="1"/>
        <v>0</v>
      </c>
      <c r="V27" s="981"/>
      <c r="W27" s="203"/>
      <c r="X27" s="458">
        <f t="shared" si="16"/>
        <v>2</v>
      </c>
      <c r="Y27" s="959">
        <f t="shared" si="2"/>
        <v>0</v>
      </c>
      <c r="Z27" s="974">
        <f t="shared" si="3"/>
        <v>0</v>
      </c>
      <c r="AA27" s="17">
        <f t="shared" si="4"/>
        <v>0</v>
      </c>
      <c r="AB27" s="17">
        <f t="shared" si="5"/>
        <v>0</v>
      </c>
      <c r="AC27" s="17">
        <f t="shared" si="6"/>
        <v>0</v>
      </c>
      <c r="AD27" s="17">
        <f t="shared" si="7"/>
        <v>0</v>
      </c>
      <c r="AE27" s="17">
        <f t="shared" si="8"/>
        <v>0</v>
      </c>
      <c r="AF27" s="17">
        <f t="shared" si="9"/>
        <v>0</v>
      </c>
      <c r="AG27" s="17">
        <f t="shared" si="10"/>
        <v>0</v>
      </c>
      <c r="AO27" s="55">
        <v>20</v>
      </c>
      <c r="AP27" s="57">
        <f t="shared" si="12"/>
        <v>0</v>
      </c>
      <c r="AQ27" s="57">
        <f t="shared" si="13"/>
        <v>0</v>
      </c>
      <c r="AR27" s="57">
        <f t="shared" si="0"/>
        <v>0</v>
      </c>
      <c r="AS27" s="57">
        <f t="shared" si="14"/>
        <v>4000</v>
      </c>
      <c r="AY27">
        <v>1000</v>
      </c>
      <c r="AZ27">
        <v>800</v>
      </c>
      <c r="BA27">
        <v>650</v>
      </c>
    </row>
    <row r="28" spans="1:53" ht="15.75" customHeight="1" x14ac:dyDescent="0.25">
      <c r="A28" s="36">
        <v>20</v>
      </c>
      <c r="B28" s="26">
        <v>3100</v>
      </c>
      <c r="C28" s="26">
        <v>4000</v>
      </c>
      <c r="D28" s="848">
        <f t="shared" si="15"/>
        <v>900</v>
      </c>
      <c r="E28" s="506" t="s">
        <v>804</v>
      </c>
      <c r="F28" s="677">
        <v>0</v>
      </c>
      <c r="G28" s="707"/>
      <c r="H28" s="515"/>
      <c r="I28" s="696"/>
      <c r="J28" s="515"/>
      <c r="K28" s="696"/>
      <c r="L28" s="515"/>
      <c r="M28" s="696"/>
      <c r="N28" s="515"/>
      <c r="O28" s="696"/>
      <c r="P28" s="515"/>
      <c r="Q28" s="696"/>
      <c r="R28" s="515"/>
      <c r="S28" s="696"/>
      <c r="T28" s="515"/>
      <c r="U28" s="969">
        <f t="shared" si="1"/>
        <v>0</v>
      </c>
      <c r="V28" s="981"/>
      <c r="W28" s="203"/>
      <c r="X28" s="458">
        <f t="shared" si="16"/>
        <v>0</v>
      </c>
      <c r="Y28" s="959">
        <f t="shared" si="2"/>
        <v>0</v>
      </c>
      <c r="Z28" s="974">
        <f t="shared" si="3"/>
        <v>0</v>
      </c>
      <c r="AA28" s="17">
        <f t="shared" si="4"/>
        <v>0</v>
      </c>
      <c r="AB28" s="17">
        <f t="shared" si="5"/>
        <v>0</v>
      </c>
      <c r="AC28" s="17">
        <f t="shared" si="6"/>
        <v>0</v>
      </c>
      <c r="AD28" s="17">
        <f t="shared" si="7"/>
        <v>0</v>
      </c>
      <c r="AE28" s="17">
        <f t="shared" si="8"/>
        <v>0</v>
      </c>
      <c r="AF28" s="17">
        <f t="shared" si="9"/>
        <v>0</v>
      </c>
      <c r="AG28" s="17">
        <f t="shared" si="10"/>
        <v>0</v>
      </c>
      <c r="AO28" s="55">
        <v>21</v>
      </c>
      <c r="AP28" s="57">
        <f t="shared" si="12"/>
        <v>0</v>
      </c>
      <c r="AQ28" s="57">
        <f t="shared" si="13"/>
        <v>0</v>
      </c>
      <c r="AR28" s="57">
        <f t="shared" si="0"/>
        <v>0</v>
      </c>
      <c r="AS28" s="57">
        <f t="shared" si="14"/>
        <v>0</v>
      </c>
      <c r="AY28">
        <v>2400</v>
      </c>
      <c r="AZ28">
        <v>1200</v>
      </c>
      <c r="BA28">
        <v>600</v>
      </c>
    </row>
    <row r="29" spans="1:53" s="2" customFormat="1" ht="15.75" customHeight="1" x14ac:dyDescent="0.25">
      <c r="A29" s="36">
        <v>21</v>
      </c>
      <c r="B29" s="508">
        <v>2800</v>
      </c>
      <c r="C29" s="508">
        <v>4000</v>
      </c>
      <c r="D29" s="848">
        <f t="shared" si="15"/>
        <v>1200</v>
      </c>
      <c r="E29" s="510" t="s">
        <v>861</v>
      </c>
      <c r="F29" s="617">
        <v>1</v>
      </c>
      <c r="G29" s="707"/>
      <c r="H29" s="515"/>
      <c r="I29" s="696"/>
      <c r="J29" s="515"/>
      <c r="K29" s="696"/>
      <c r="L29" s="515"/>
      <c r="M29" s="696"/>
      <c r="N29" s="515"/>
      <c r="O29" s="696"/>
      <c r="P29" s="515"/>
      <c r="Q29" s="696"/>
      <c r="R29" s="515"/>
      <c r="S29" s="696"/>
      <c r="T29" s="515"/>
      <c r="U29" s="969">
        <f t="shared" si="1"/>
        <v>0</v>
      </c>
      <c r="V29" s="981"/>
      <c r="W29" s="518"/>
      <c r="X29" s="458">
        <f t="shared" si="16"/>
        <v>1</v>
      </c>
      <c r="Y29" s="959">
        <f t="shared" si="2"/>
        <v>0</v>
      </c>
      <c r="Z29" s="974">
        <f t="shared" si="3"/>
        <v>0</v>
      </c>
      <c r="AA29" s="17">
        <f t="shared" si="4"/>
        <v>0</v>
      </c>
      <c r="AB29" s="17">
        <f t="shared" si="5"/>
        <v>0</v>
      </c>
      <c r="AC29" s="17">
        <f t="shared" si="6"/>
        <v>0</v>
      </c>
      <c r="AD29" s="17">
        <f t="shared" si="7"/>
        <v>0</v>
      </c>
      <c r="AE29" s="17">
        <f t="shared" si="8"/>
        <v>0</v>
      </c>
      <c r="AF29" s="17">
        <f t="shared" si="9"/>
        <v>0</v>
      </c>
      <c r="AG29" s="17">
        <f t="shared" si="10"/>
        <v>0</v>
      </c>
      <c r="AO29" s="505">
        <v>22</v>
      </c>
      <c r="AP29" s="17">
        <f t="shared" si="12"/>
        <v>0</v>
      </c>
      <c r="AQ29" s="17">
        <f t="shared" si="13"/>
        <v>0</v>
      </c>
      <c r="AR29" s="17">
        <f t="shared" si="0"/>
        <v>0</v>
      </c>
      <c r="AS29" s="17">
        <f t="shared" si="14"/>
        <v>2800</v>
      </c>
      <c r="AY29" s="2">
        <v>250</v>
      </c>
      <c r="AZ29" s="2">
        <v>800</v>
      </c>
      <c r="BA29" s="2">
        <v>450</v>
      </c>
    </row>
    <row r="30" spans="1:53" ht="15.75" customHeight="1" x14ac:dyDescent="0.25">
      <c r="A30" s="36">
        <v>22</v>
      </c>
      <c r="B30" s="26">
        <v>6500</v>
      </c>
      <c r="C30" s="26">
        <v>10000</v>
      </c>
      <c r="D30" s="848">
        <f t="shared" si="15"/>
        <v>3500</v>
      </c>
      <c r="E30" s="506" t="s">
        <v>830</v>
      </c>
      <c r="F30" s="677">
        <v>1</v>
      </c>
      <c r="G30" s="707"/>
      <c r="H30" s="515"/>
      <c r="I30" s="696"/>
      <c r="J30" s="515"/>
      <c r="K30" s="696"/>
      <c r="L30" s="515"/>
      <c r="M30" s="696"/>
      <c r="N30" s="515"/>
      <c r="O30" s="696"/>
      <c r="P30" s="515"/>
      <c r="Q30" s="696"/>
      <c r="R30" s="515"/>
      <c r="S30" s="696"/>
      <c r="T30" s="515"/>
      <c r="U30" s="969">
        <f t="shared" si="1"/>
        <v>0</v>
      </c>
      <c r="V30" s="981"/>
      <c r="W30" s="203"/>
      <c r="X30" s="458">
        <f t="shared" si="16"/>
        <v>1</v>
      </c>
      <c r="Y30" s="959">
        <f t="shared" si="2"/>
        <v>0</v>
      </c>
      <c r="Z30" s="974">
        <f t="shared" si="3"/>
        <v>0</v>
      </c>
      <c r="AA30" s="17">
        <f t="shared" si="4"/>
        <v>0</v>
      </c>
      <c r="AB30" s="17">
        <f t="shared" si="5"/>
        <v>0</v>
      </c>
      <c r="AC30" s="17">
        <f t="shared" si="6"/>
        <v>0</v>
      </c>
      <c r="AD30" s="17">
        <f t="shared" si="7"/>
        <v>0</v>
      </c>
      <c r="AE30" s="17">
        <f t="shared" si="8"/>
        <v>0</v>
      </c>
      <c r="AF30" s="17">
        <f t="shared" si="9"/>
        <v>0</v>
      </c>
      <c r="AG30" s="17">
        <f t="shared" si="10"/>
        <v>0</v>
      </c>
      <c r="AO30" s="55">
        <v>23</v>
      </c>
      <c r="AP30" s="57">
        <f t="shared" si="12"/>
        <v>0</v>
      </c>
      <c r="AQ30" s="57">
        <f t="shared" si="13"/>
        <v>0</v>
      </c>
      <c r="AR30" s="57">
        <f t="shared" si="0"/>
        <v>0</v>
      </c>
      <c r="AS30" s="57">
        <f t="shared" si="14"/>
        <v>6500</v>
      </c>
      <c r="AY30">
        <v>5600</v>
      </c>
      <c r="AZ30">
        <v>300</v>
      </c>
      <c r="BA30">
        <v>3600</v>
      </c>
    </row>
    <row r="31" spans="1:53" ht="15.75" customHeight="1" x14ac:dyDescent="0.25">
      <c r="A31" s="36">
        <v>23</v>
      </c>
      <c r="B31" s="19">
        <v>3700</v>
      </c>
      <c r="C31" s="19">
        <v>5500</v>
      </c>
      <c r="D31" s="848">
        <f t="shared" si="15"/>
        <v>1800</v>
      </c>
      <c r="E31" s="506" t="s">
        <v>802</v>
      </c>
      <c r="F31" s="677">
        <v>0</v>
      </c>
      <c r="G31" s="707"/>
      <c r="H31" s="515"/>
      <c r="I31" s="696"/>
      <c r="J31" s="515"/>
      <c r="K31" s="696"/>
      <c r="L31" s="515"/>
      <c r="M31" s="696"/>
      <c r="N31" s="515"/>
      <c r="O31" s="696"/>
      <c r="P31" s="515"/>
      <c r="Q31" s="696"/>
      <c r="R31" s="515"/>
      <c r="S31" s="696"/>
      <c r="T31" s="515"/>
      <c r="U31" s="969">
        <f t="shared" si="1"/>
        <v>0</v>
      </c>
      <c r="V31" s="981"/>
      <c r="W31" s="203"/>
      <c r="X31" s="458">
        <f t="shared" si="16"/>
        <v>0</v>
      </c>
      <c r="Y31" s="959">
        <f t="shared" si="2"/>
        <v>0</v>
      </c>
      <c r="Z31" s="974">
        <f t="shared" si="3"/>
        <v>0</v>
      </c>
      <c r="AA31" s="17">
        <f t="shared" si="4"/>
        <v>0</v>
      </c>
      <c r="AB31" s="17">
        <f t="shared" si="5"/>
        <v>0</v>
      </c>
      <c r="AC31" s="17">
        <f t="shared" si="6"/>
        <v>0</v>
      </c>
      <c r="AD31" s="17">
        <f t="shared" si="7"/>
        <v>0</v>
      </c>
      <c r="AE31" s="17">
        <f t="shared" si="8"/>
        <v>0</v>
      </c>
      <c r="AF31" s="17">
        <f t="shared" si="9"/>
        <v>0</v>
      </c>
      <c r="AG31" s="17">
        <f t="shared" si="10"/>
        <v>0</v>
      </c>
      <c r="AO31" s="55">
        <v>24</v>
      </c>
      <c r="AP31" s="57">
        <f t="shared" si="12"/>
        <v>0</v>
      </c>
      <c r="AQ31" s="57">
        <f t="shared" si="13"/>
        <v>0</v>
      </c>
      <c r="AR31" s="57">
        <f t="shared" si="0"/>
        <v>0</v>
      </c>
      <c r="AS31" s="57">
        <f t="shared" si="14"/>
        <v>0</v>
      </c>
      <c r="AY31">
        <v>2200</v>
      </c>
      <c r="AZ31">
        <v>600</v>
      </c>
      <c r="BA31">
        <f>SUM(BA9:BA30)</f>
        <v>38810</v>
      </c>
    </row>
    <row r="32" spans="1:53" ht="15.75" customHeight="1" x14ac:dyDescent="0.25">
      <c r="A32" s="36">
        <v>24</v>
      </c>
      <c r="B32" s="19">
        <v>250</v>
      </c>
      <c r="C32" s="19">
        <v>350</v>
      </c>
      <c r="D32" s="848">
        <f t="shared" si="15"/>
        <v>100</v>
      </c>
      <c r="E32" s="506" t="s">
        <v>155</v>
      </c>
      <c r="F32" s="677">
        <v>1</v>
      </c>
      <c r="G32" s="707"/>
      <c r="H32" s="515"/>
      <c r="I32" s="696"/>
      <c r="J32" s="515"/>
      <c r="K32" s="696"/>
      <c r="L32" s="515"/>
      <c r="M32" s="696"/>
      <c r="N32" s="515"/>
      <c r="O32" s="696"/>
      <c r="P32" s="515"/>
      <c r="Q32" s="696"/>
      <c r="R32" s="515"/>
      <c r="S32" s="696"/>
      <c r="T32" s="515"/>
      <c r="U32" s="969">
        <f t="shared" si="1"/>
        <v>0</v>
      </c>
      <c r="V32" s="987"/>
      <c r="W32" s="203"/>
      <c r="X32" s="458">
        <f t="shared" si="16"/>
        <v>1</v>
      </c>
      <c r="Y32" s="959">
        <f t="shared" si="2"/>
        <v>0</v>
      </c>
      <c r="Z32" s="974">
        <f t="shared" si="3"/>
        <v>0</v>
      </c>
      <c r="AA32" s="17">
        <f t="shared" si="4"/>
        <v>0</v>
      </c>
      <c r="AB32" s="17">
        <f t="shared" si="5"/>
        <v>0</v>
      </c>
      <c r="AC32" s="17">
        <f t="shared" si="6"/>
        <v>0</v>
      </c>
      <c r="AD32" s="17">
        <f t="shared" si="7"/>
        <v>0</v>
      </c>
      <c r="AE32" s="17">
        <f t="shared" si="8"/>
        <v>0</v>
      </c>
      <c r="AF32" s="17">
        <f t="shared" si="9"/>
        <v>0</v>
      </c>
      <c r="AG32" s="17">
        <f t="shared" si="10"/>
        <v>0</v>
      </c>
      <c r="AO32" s="55">
        <v>25</v>
      </c>
      <c r="AP32" s="57">
        <f t="shared" si="12"/>
        <v>0</v>
      </c>
      <c r="AQ32" s="57">
        <f t="shared" si="13"/>
        <v>0</v>
      </c>
      <c r="AR32" s="57">
        <f t="shared" si="0"/>
        <v>0</v>
      </c>
      <c r="AS32" s="57">
        <f t="shared" si="14"/>
        <v>250</v>
      </c>
      <c r="AY32">
        <v>10500</v>
      </c>
      <c r="AZ32">
        <v>3000</v>
      </c>
      <c r="BA32">
        <v>260700</v>
      </c>
    </row>
    <row r="33" spans="1:53" s="3" customFormat="1" ht="15.75" customHeight="1" x14ac:dyDescent="0.25">
      <c r="A33" s="36">
        <v>25</v>
      </c>
      <c r="B33" s="19">
        <v>1000</v>
      </c>
      <c r="C33" s="19">
        <v>1600</v>
      </c>
      <c r="D33" s="848">
        <f t="shared" si="15"/>
        <v>600</v>
      </c>
      <c r="E33" s="506" t="s">
        <v>786</v>
      </c>
      <c r="F33" s="677">
        <v>1</v>
      </c>
      <c r="G33" s="707"/>
      <c r="H33" s="515"/>
      <c r="I33" s="696"/>
      <c r="J33" s="515"/>
      <c r="K33" s="696"/>
      <c r="L33" s="515"/>
      <c r="M33" s="696"/>
      <c r="N33" s="515"/>
      <c r="O33" s="696"/>
      <c r="P33" s="515"/>
      <c r="Q33" s="696"/>
      <c r="R33" s="515"/>
      <c r="S33" s="696"/>
      <c r="T33" s="515"/>
      <c r="U33" s="969">
        <f t="shared" si="1"/>
        <v>0</v>
      </c>
      <c r="V33" s="981"/>
      <c r="W33" s="203"/>
      <c r="X33" s="458">
        <f t="shared" si="16"/>
        <v>1</v>
      </c>
      <c r="Y33" s="959">
        <f t="shared" si="2"/>
        <v>0</v>
      </c>
      <c r="Z33" s="974">
        <f t="shared" si="3"/>
        <v>0</v>
      </c>
      <c r="AA33" s="17">
        <f t="shared" si="4"/>
        <v>0</v>
      </c>
      <c r="AB33" s="17">
        <f t="shared" si="5"/>
        <v>0</v>
      </c>
      <c r="AC33" s="17">
        <f t="shared" si="6"/>
        <v>0</v>
      </c>
      <c r="AD33" s="17">
        <f t="shared" si="7"/>
        <v>0</v>
      </c>
      <c r="AE33" s="17">
        <f t="shared" si="8"/>
        <v>0</v>
      </c>
      <c r="AF33" s="17">
        <f t="shared" si="9"/>
        <v>0</v>
      </c>
      <c r="AG33" s="17">
        <f t="shared" si="10"/>
        <v>0</v>
      </c>
      <c r="AO33" s="55">
        <v>26</v>
      </c>
      <c r="AP33" s="57">
        <f t="shared" si="12"/>
        <v>0</v>
      </c>
      <c r="AQ33" s="57">
        <f t="shared" si="13"/>
        <v>0</v>
      </c>
      <c r="AR33" s="57">
        <f t="shared" si="0"/>
        <v>0</v>
      </c>
      <c r="AS33" s="57">
        <f t="shared" si="14"/>
        <v>1000</v>
      </c>
      <c r="AY33" s="3">
        <v>3800</v>
      </c>
      <c r="AZ33" s="3">
        <v>2250</v>
      </c>
      <c r="BA33" s="3">
        <v>204000</v>
      </c>
    </row>
    <row r="34" spans="1:53" s="3" customFormat="1" ht="15.75" customHeight="1" x14ac:dyDescent="0.25">
      <c r="A34" s="36">
        <v>26</v>
      </c>
      <c r="B34" s="19"/>
      <c r="C34" s="19"/>
      <c r="D34" s="848">
        <f t="shared" si="15"/>
        <v>0</v>
      </c>
      <c r="E34" s="506"/>
      <c r="F34" s="677">
        <v>0</v>
      </c>
      <c r="G34" s="707"/>
      <c r="H34" s="515"/>
      <c r="I34" s="696"/>
      <c r="J34" s="515"/>
      <c r="K34" s="696"/>
      <c r="L34" s="515"/>
      <c r="M34" s="696"/>
      <c r="N34" s="515"/>
      <c r="O34" s="696"/>
      <c r="P34" s="515"/>
      <c r="Q34" s="696"/>
      <c r="R34" s="515"/>
      <c r="S34" s="696"/>
      <c r="T34" s="515"/>
      <c r="U34" s="969">
        <f t="shared" si="1"/>
        <v>0</v>
      </c>
      <c r="V34" s="981"/>
      <c r="W34" s="203"/>
      <c r="X34" s="458">
        <f t="shared" si="16"/>
        <v>0</v>
      </c>
      <c r="Y34" s="959">
        <f t="shared" si="2"/>
        <v>0</v>
      </c>
      <c r="Z34" s="974">
        <f t="shared" si="3"/>
        <v>0</v>
      </c>
      <c r="AA34" s="17">
        <f t="shared" si="4"/>
        <v>0</v>
      </c>
      <c r="AB34" s="17">
        <f t="shared" si="5"/>
        <v>0</v>
      </c>
      <c r="AC34" s="17">
        <f t="shared" si="6"/>
        <v>0</v>
      </c>
      <c r="AD34" s="17">
        <f t="shared" si="7"/>
        <v>0</v>
      </c>
      <c r="AE34" s="17">
        <f t="shared" si="8"/>
        <v>0</v>
      </c>
      <c r="AF34" s="17">
        <f t="shared" si="9"/>
        <v>0</v>
      </c>
      <c r="AG34" s="17">
        <f t="shared" si="10"/>
        <v>0</v>
      </c>
      <c r="AO34" s="55">
        <v>27</v>
      </c>
      <c r="AP34" s="57">
        <f t="shared" si="12"/>
        <v>0</v>
      </c>
      <c r="AQ34" s="57">
        <f t="shared" si="13"/>
        <v>0</v>
      </c>
      <c r="AR34" s="57">
        <f t="shared" si="0"/>
        <v>0</v>
      </c>
      <c r="AS34" s="57">
        <f t="shared" si="14"/>
        <v>0</v>
      </c>
      <c r="AY34" s="3">
        <v>4500</v>
      </c>
      <c r="AZ34" s="3">
        <v>6000</v>
      </c>
      <c r="BA34" s="3">
        <v>169000</v>
      </c>
    </row>
    <row r="35" spans="1:53" ht="15.75" customHeight="1" x14ac:dyDescent="0.25">
      <c r="A35" s="36">
        <v>27</v>
      </c>
      <c r="B35" s="19">
        <v>1400</v>
      </c>
      <c r="C35" s="19">
        <v>1800</v>
      </c>
      <c r="D35" s="848">
        <f t="shared" si="15"/>
        <v>400</v>
      </c>
      <c r="E35" s="506" t="s">
        <v>325</v>
      </c>
      <c r="F35" s="553">
        <v>2</v>
      </c>
      <c r="G35" s="707"/>
      <c r="H35" s="515"/>
      <c r="I35" s="696"/>
      <c r="J35" s="515"/>
      <c r="K35" s="696"/>
      <c r="L35" s="515"/>
      <c r="M35" s="696"/>
      <c r="N35" s="515"/>
      <c r="O35" s="696">
        <v>10</v>
      </c>
      <c r="P35" s="515"/>
      <c r="Q35" s="696"/>
      <c r="R35" s="515"/>
      <c r="S35" s="696"/>
      <c r="T35" s="515">
        <v>1</v>
      </c>
      <c r="U35" s="969">
        <f t="shared" si="1"/>
        <v>1</v>
      </c>
      <c r="V35" s="981"/>
      <c r="W35" s="203"/>
      <c r="X35" s="458">
        <f t="shared" si="16"/>
        <v>11</v>
      </c>
      <c r="Y35" s="959">
        <f t="shared" si="2"/>
        <v>10</v>
      </c>
      <c r="Z35" s="974">
        <f t="shared" si="3"/>
        <v>14000</v>
      </c>
      <c r="AA35" s="17">
        <f t="shared" si="4"/>
        <v>0</v>
      </c>
      <c r="AB35" s="17">
        <f t="shared" si="5"/>
        <v>0</v>
      </c>
      <c r="AC35" s="17">
        <f t="shared" si="6"/>
        <v>0</v>
      </c>
      <c r="AD35" s="17">
        <f t="shared" si="7"/>
        <v>0</v>
      </c>
      <c r="AE35" s="17">
        <f t="shared" si="8"/>
        <v>0</v>
      </c>
      <c r="AF35" s="17">
        <f t="shared" si="9"/>
        <v>0</v>
      </c>
      <c r="AG35" s="17">
        <f t="shared" si="10"/>
        <v>1800</v>
      </c>
      <c r="AO35" s="55">
        <v>28</v>
      </c>
      <c r="AP35" s="57">
        <f t="shared" si="12"/>
        <v>1400</v>
      </c>
      <c r="AQ35" s="57">
        <f t="shared" si="13"/>
        <v>1800</v>
      </c>
      <c r="AR35" s="57">
        <f t="shared" si="0"/>
        <v>400</v>
      </c>
      <c r="AS35" s="57">
        <f t="shared" si="14"/>
        <v>15400</v>
      </c>
      <c r="AY35">
        <v>7150</v>
      </c>
      <c r="AZ35">
        <v>5000</v>
      </c>
      <c r="BA35">
        <f>BA31+BA32+BA33+BA34</f>
        <v>672510</v>
      </c>
    </row>
    <row r="36" spans="1:53" ht="15.75" customHeight="1" x14ac:dyDescent="0.25">
      <c r="A36" s="36">
        <v>28</v>
      </c>
      <c r="B36" s="26">
        <v>2000</v>
      </c>
      <c r="C36" s="26">
        <v>2800</v>
      </c>
      <c r="D36" s="848">
        <f t="shared" si="15"/>
        <v>800</v>
      </c>
      <c r="E36" s="506" t="s">
        <v>140</v>
      </c>
      <c r="F36" s="553">
        <v>1</v>
      </c>
      <c r="G36" s="707"/>
      <c r="H36" s="515"/>
      <c r="I36" s="696"/>
      <c r="J36" s="515"/>
      <c r="K36" s="696"/>
      <c r="L36" s="515"/>
      <c r="M36" s="696"/>
      <c r="N36" s="515"/>
      <c r="O36" s="696"/>
      <c r="P36" s="515"/>
      <c r="Q36" s="696"/>
      <c r="R36" s="515"/>
      <c r="S36" s="696"/>
      <c r="T36" s="515"/>
      <c r="U36" s="969">
        <f t="shared" si="1"/>
        <v>0</v>
      </c>
      <c r="V36" s="981"/>
      <c r="W36" s="203"/>
      <c r="X36" s="458">
        <f t="shared" si="16"/>
        <v>1</v>
      </c>
      <c r="Y36" s="959">
        <f t="shared" si="2"/>
        <v>0</v>
      </c>
      <c r="Z36" s="974">
        <f t="shared" si="3"/>
        <v>0</v>
      </c>
      <c r="AA36" s="17">
        <f t="shared" si="4"/>
        <v>0</v>
      </c>
      <c r="AB36" s="17">
        <f t="shared" si="5"/>
        <v>0</v>
      </c>
      <c r="AC36" s="17">
        <f t="shared" si="6"/>
        <v>0</v>
      </c>
      <c r="AD36" s="17">
        <f t="shared" si="7"/>
        <v>0</v>
      </c>
      <c r="AE36" s="17">
        <f t="shared" si="8"/>
        <v>0</v>
      </c>
      <c r="AF36" s="17">
        <f t="shared" si="9"/>
        <v>0</v>
      </c>
      <c r="AG36" s="17">
        <f t="shared" si="10"/>
        <v>0</v>
      </c>
      <c r="AO36" s="55">
        <v>29</v>
      </c>
      <c r="AP36" s="57">
        <f t="shared" si="12"/>
        <v>0</v>
      </c>
      <c r="AQ36" s="57">
        <f t="shared" si="13"/>
        <v>0</v>
      </c>
      <c r="AR36" s="57">
        <f t="shared" si="0"/>
        <v>0</v>
      </c>
      <c r="AS36" s="57">
        <f t="shared" si="14"/>
        <v>2000</v>
      </c>
      <c r="AY36">
        <v>600</v>
      </c>
      <c r="AZ36">
        <v>2400</v>
      </c>
    </row>
    <row r="37" spans="1:53" ht="15.75" customHeight="1" x14ac:dyDescent="0.25">
      <c r="A37" s="36">
        <v>29</v>
      </c>
      <c r="B37" s="26">
        <v>1700</v>
      </c>
      <c r="C37" s="26">
        <v>2600</v>
      </c>
      <c r="D37" s="848">
        <f t="shared" si="15"/>
        <v>900</v>
      </c>
      <c r="E37" s="506" t="s">
        <v>156</v>
      </c>
      <c r="F37" s="553">
        <v>1</v>
      </c>
      <c r="G37" s="707"/>
      <c r="H37" s="515"/>
      <c r="I37" s="696"/>
      <c r="J37" s="515"/>
      <c r="K37" s="696"/>
      <c r="L37" s="515"/>
      <c r="M37" s="696"/>
      <c r="N37" s="515"/>
      <c r="O37" s="696"/>
      <c r="P37" s="515"/>
      <c r="Q37" s="696"/>
      <c r="R37" s="515"/>
      <c r="S37" s="696"/>
      <c r="T37" s="515"/>
      <c r="U37" s="969">
        <f t="shared" si="1"/>
        <v>0</v>
      </c>
      <c r="V37" s="981"/>
      <c r="W37" s="203"/>
      <c r="X37" s="458">
        <f t="shared" si="16"/>
        <v>1</v>
      </c>
      <c r="Y37" s="959">
        <f t="shared" si="2"/>
        <v>0</v>
      </c>
      <c r="Z37" s="974">
        <f t="shared" si="3"/>
        <v>0</v>
      </c>
      <c r="AA37" s="17">
        <f t="shared" si="4"/>
        <v>0</v>
      </c>
      <c r="AB37" s="17">
        <f t="shared" si="5"/>
        <v>0</v>
      </c>
      <c r="AC37" s="17">
        <f t="shared" si="6"/>
        <v>0</v>
      </c>
      <c r="AD37" s="17">
        <f t="shared" si="7"/>
        <v>0</v>
      </c>
      <c r="AE37" s="17">
        <f t="shared" si="8"/>
        <v>0</v>
      </c>
      <c r="AF37" s="17">
        <f t="shared" si="9"/>
        <v>0</v>
      </c>
      <c r="AG37" s="17">
        <f t="shared" si="10"/>
        <v>0</v>
      </c>
      <c r="AO37" s="55">
        <v>30</v>
      </c>
      <c r="AP37" s="57">
        <f t="shared" si="12"/>
        <v>0</v>
      </c>
      <c r="AQ37" s="57">
        <f t="shared" si="13"/>
        <v>0</v>
      </c>
      <c r="AR37" s="57">
        <f t="shared" si="0"/>
        <v>0</v>
      </c>
      <c r="AS37" s="57">
        <f t="shared" si="14"/>
        <v>1700</v>
      </c>
      <c r="AY37">
        <v>22000</v>
      </c>
      <c r="AZ37">
        <v>6900</v>
      </c>
    </row>
    <row r="38" spans="1:53" s="385" customFormat="1" ht="17.25" customHeight="1" x14ac:dyDescent="0.2">
      <c r="A38" s="36">
        <v>30</v>
      </c>
      <c r="B38" s="19"/>
      <c r="C38" s="19"/>
      <c r="D38" s="848">
        <f t="shared" si="15"/>
        <v>0</v>
      </c>
      <c r="E38" s="506"/>
      <c r="F38" s="553">
        <v>0</v>
      </c>
      <c r="G38" s="860"/>
      <c r="H38" s="710"/>
      <c r="I38" s="861"/>
      <c r="J38" s="710"/>
      <c r="K38" s="861"/>
      <c r="L38" s="710"/>
      <c r="M38" s="861"/>
      <c r="N38" s="710"/>
      <c r="O38" s="861"/>
      <c r="P38" s="710"/>
      <c r="Q38" s="861"/>
      <c r="R38" s="710"/>
      <c r="S38" s="861"/>
      <c r="T38" s="710"/>
      <c r="U38" s="969">
        <f t="shared" si="1"/>
        <v>0</v>
      </c>
      <c r="V38" s="1001"/>
      <c r="W38" s="487"/>
      <c r="X38" s="458">
        <f t="shared" si="16"/>
        <v>0</v>
      </c>
      <c r="Y38" s="959">
        <f t="shared" si="2"/>
        <v>0</v>
      </c>
      <c r="Z38" s="974">
        <f t="shared" si="3"/>
        <v>0</v>
      </c>
      <c r="AA38" s="384">
        <f t="shared" si="4"/>
        <v>0</v>
      </c>
      <c r="AB38" s="384">
        <f t="shared" si="5"/>
        <v>0</v>
      </c>
      <c r="AC38" s="384">
        <f t="shared" si="6"/>
        <v>0</v>
      </c>
      <c r="AD38" s="384">
        <f t="shared" si="7"/>
        <v>0</v>
      </c>
      <c r="AE38" s="384">
        <f t="shared" si="8"/>
        <v>0</v>
      </c>
      <c r="AF38" s="384">
        <f t="shared" si="9"/>
        <v>0</v>
      </c>
      <c r="AG38" s="384">
        <f t="shared" si="10"/>
        <v>0</v>
      </c>
      <c r="AO38" s="386">
        <v>31</v>
      </c>
      <c r="AP38" s="387">
        <f t="shared" si="12"/>
        <v>0</v>
      </c>
      <c r="AQ38" s="387">
        <f t="shared" si="13"/>
        <v>0</v>
      </c>
      <c r="AR38" s="387">
        <f t="shared" si="0"/>
        <v>0</v>
      </c>
      <c r="AS38" s="387">
        <f t="shared" si="14"/>
        <v>0</v>
      </c>
      <c r="AY38" s="385">
        <v>2000</v>
      </c>
      <c r="AZ38" s="385">
        <v>13000</v>
      </c>
    </row>
    <row r="39" spans="1:53" ht="15.75" customHeight="1" x14ac:dyDescent="0.25">
      <c r="A39" s="36">
        <v>31</v>
      </c>
      <c r="B39" s="19">
        <v>2300</v>
      </c>
      <c r="C39" s="19">
        <v>3500</v>
      </c>
      <c r="D39" s="848">
        <f t="shared" si="15"/>
        <v>1200</v>
      </c>
      <c r="E39" s="506" t="s">
        <v>724</v>
      </c>
      <c r="F39" s="553">
        <v>1</v>
      </c>
      <c r="G39" s="707"/>
      <c r="H39" s="515"/>
      <c r="I39" s="696"/>
      <c r="J39" s="515"/>
      <c r="K39" s="696"/>
      <c r="L39" s="515"/>
      <c r="M39" s="696"/>
      <c r="N39" s="515"/>
      <c r="O39" s="696"/>
      <c r="P39" s="515"/>
      <c r="Q39" s="696"/>
      <c r="R39" s="515"/>
      <c r="S39" s="696"/>
      <c r="T39" s="515"/>
      <c r="U39" s="969">
        <f t="shared" si="1"/>
        <v>0</v>
      </c>
      <c r="V39" s="981"/>
      <c r="W39" s="203"/>
      <c r="X39" s="458">
        <f t="shared" si="16"/>
        <v>1</v>
      </c>
      <c r="Y39" s="959">
        <f t="shared" si="2"/>
        <v>0</v>
      </c>
      <c r="Z39" s="974">
        <f t="shared" si="3"/>
        <v>0</v>
      </c>
      <c r="AA39" s="17">
        <f t="shared" si="4"/>
        <v>0</v>
      </c>
      <c r="AB39" s="17">
        <f t="shared" si="5"/>
        <v>0</v>
      </c>
      <c r="AC39" s="17">
        <f t="shared" si="6"/>
        <v>0</v>
      </c>
      <c r="AD39" s="17">
        <f t="shared" si="7"/>
        <v>0</v>
      </c>
      <c r="AE39" s="17">
        <f t="shared" si="8"/>
        <v>0</v>
      </c>
      <c r="AF39" s="17">
        <f t="shared" si="9"/>
        <v>0</v>
      </c>
      <c r="AG39" s="17">
        <f t="shared" si="10"/>
        <v>0</v>
      </c>
      <c r="AO39" s="55">
        <v>32</v>
      </c>
      <c r="AP39" s="57">
        <f t="shared" si="12"/>
        <v>0</v>
      </c>
      <c r="AQ39" s="57">
        <f t="shared" si="13"/>
        <v>0</v>
      </c>
      <c r="AR39" s="57">
        <f t="shared" si="0"/>
        <v>0</v>
      </c>
      <c r="AS39" s="57">
        <f t="shared" si="14"/>
        <v>2300</v>
      </c>
      <c r="AY39">
        <v>1000</v>
      </c>
      <c r="AZ39">
        <v>1800</v>
      </c>
    </row>
    <row r="40" spans="1:53" ht="15.75" customHeight="1" x14ac:dyDescent="0.25">
      <c r="A40" s="36">
        <v>32</v>
      </c>
      <c r="B40" s="19">
        <v>3000</v>
      </c>
      <c r="C40" s="19">
        <v>4500</v>
      </c>
      <c r="D40" s="848">
        <f t="shared" si="15"/>
        <v>1500</v>
      </c>
      <c r="E40" s="506" t="s">
        <v>805</v>
      </c>
      <c r="F40" s="553">
        <v>4</v>
      </c>
      <c r="G40" s="707"/>
      <c r="H40" s="515"/>
      <c r="I40" s="696"/>
      <c r="J40" s="515">
        <v>3</v>
      </c>
      <c r="K40" s="696"/>
      <c r="L40" s="515"/>
      <c r="M40" s="696"/>
      <c r="N40" s="515"/>
      <c r="O40" s="696">
        <v>4</v>
      </c>
      <c r="P40" s="515"/>
      <c r="Q40" s="696"/>
      <c r="R40" s="515"/>
      <c r="S40" s="696"/>
      <c r="T40" s="515"/>
      <c r="U40" s="969">
        <f t="shared" si="1"/>
        <v>3</v>
      </c>
      <c r="V40" s="981"/>
      <c r="W40" s="203"/>
      <c r="X40" s="458">
        <f t="shared" si="16"/>
        <v>5</v>
      </c>
      <c r="Y40" s="959">
        <f t="shared" si="2"/>
        <v>4</v>
      </c>
      <c r="Z40" s="974">
        <f t="shared" si="3"/>
        <v>12000</v>
      </c>
      <c r="AA40" s="17">
        <f t="shared" si="4"/>
        <v>0</v>
      </c>
      <c r="AB40" s="17">
        <f t="shared" si="5"/>
        <v>13500</v>
      </c>
      <c r="AC40" s="17">
        <f t="shared" si="6"/>
        <v>0</v>
      </c>
      <c r="AD40" s="17">
        <f t="shared" si="7"/>
        <v>0</v>
      </c>
      <c r="AE40" s="17">
        <f t="shared" si="8"/>
        <v>0</v>
      </c>
      <c r="AF40" s="17">
        <f t="shared" si="9"/>
        <v>0</v>
      </c>
      <c r="AG40" s="17">
        <f t="shared" si="10"/>
        <v>0</v>
      </c>
      <c r="AO40" s="55">
        <v>33</v>
      </c>
      <c r="AP40" s="57">
        <f t="shared" si="12"/>
        <v>9000</v>
      </c>
      <c r="AQ40" s="57">
        <f t="shared" si="13"/>
        <v>13500</v>
      </c>
      <c r="AR40" s="57">
        <f t="shared" ref="AR40:AR59" si="17">AQ40-AP40</f>
        <v>4500</v>
      </c>
      <c r="AS40" s="57">
        <f t="shared" si="14"/>
        <v>15000</v>
      </c>
      <c r="AY40">
        <v>800</v>
      </c>
      <c r="AZ40">
        <v>7000</v>
      </c>
    </row>
    <row r="41" spans="1:53" ht="15.75" customHeight="1" x14ac:dyDescent="0.25">
      <c r="A41" s="36">
        <v>33</v>
      </c>
      <c r="B41" s="19">
        <v>350</v>
      </c>
      <c r="C41" s="19">
        <v>500</v>
      </c>
      <c r="D41" s="848">
        <f t="shared" si="15"/>
        <v>150</v>
      </c>
      <c r="E41" s="506" t="s">
        <v>430</v>
      </c>
      <c r="F41" s="553">
        <v>12</v>
      </c>
      <c r="G41" s="707"/>
      <c r="H41" s="515"/>
      <c r="I41" s="696"/>
      <c r="J41" s="515"/>
      <c r="K41" s="696"/>
      <c r="L41" s="515">
        <v>3</v>
      </c>
      <c r="M41" s="696"/>
      <c r="N41" s="515"/>
      <c r="O41" s="696"/>
      <c r="P41" s="515"/>
      <c r="Q41" s="696"/>
      <c r="R41" s="515"/>
      <c r="S41" s="696"/>
      <c r="T41" s="515"/>
      <c r="U41" s="969">
        <f t="shared" si="1"/>
        <v>3</v>
      </c>
      <c r="V41" s="981"/>
      <c r="W41" s="203"/>
      <c r="X41" s="458">
        <f t="shared" si="16"/>
        <v>9</v>
      </c>
      <c r="Y41" s="959">
        <f t="shared" si="2"/>
        <v>0</v>
      </c>
      <c r="Z41" s="974">
        <f t="shared" si="3"/>
        <v>0</v>
      </c>
      <c r="AA41" s="17">
        <f t="shared" si="4"/>
        <v>0</v>
      </c>
      <c r="AB41" s="17">
        <f t="shared" si="5"/>
        <v>0</v>
      </c>
      <c r="AC41" s="17">
        <f t="shared" si="6"/>
        <v>1500</v>
      </c>
      <c r="AD41" s="17">
        <f t="shared" si="7"/>
        <v>0</v>
      </c>
      <c r="AE41" s="17">
        <f t="shared" si="8"/>
        <v>0</v>
      </c>
      <c r="AF41" s="17">
        <f t="shared" si="9"/>
        <v>0</v>
      </c>
      <c r="AG41" s="17">
        <f t="shared" si="10"/>
        <v>0</v>
      </c>
      <c r="AO41" s="55">
        <v>34</v>
      </c>
      <c r="AP41" s="57">
        <f t="shared" ref="AP41:AP59" si="18">U41*B41</f>
        <v>1050</v>
      </c>
      <c r="AQ41" s="57">
        <f t="shared" ref="AQ41:AQ59" si="19">U41*C41</f>
        <v>1500</v>
      </c>
      <c r="AR41" s="57">
        <f t="shared" si="17"/>
        <v>450</v>
      </c>
      <c r="AS41" s="57">
        <f t="shared" ref="AS41:AS59" si="20">X41*B41</f>
        <v>3150</v>
      </c>
      <c r="AY41">
        <v>1600</v>
      </c>
      <c r="AZ41">
        <v>5000</v>
      </c>
    </row>
    <row r="42" spans="1:53" s="2" customFormat="1" ht="15.75" customHeight="1" x14ac:dyDescent="0.25">
      <c r="A42" s="36">
        <v>34</v>
      </c>
      <c r="B42" s="508">
        <v>210</v>
      </c>
      <c r="C42" s="508">
        <v>350</v>
      </c>
      <c r="D42" s="848">
        <f t="shared" si="15"/>
        <v>140</v>
      </c>
      <c r="E42" s="510" t="s">
        <v>687</v>
      </c>
      <c r="F42" s="617">
        <v>5</v>
      </c>
      <c r="G42" s="707"/>
      <c r="H42" s="515"/>
      <c r="I42" s="696"/>
      <c r="J42" s="515"/>
      <c r="K42" s="696"/>
      <c r="L42" s="515"/>
      <c r="M42" s="696"/>
      <c r="N42" s="515"/>
      <c r="O42" s="696"/>
      <c r="P42" s="515">
        <v>3</v>
      </c>
      <c r="Q42" s="696"/>
      <c r="R42" s="515"/>
      <c r="S42" s="696"/>
      <c r="T42" s="515"/>
      <c r="U42" s="969">
        <f t="shared" si="1"/>
        <v>3</v>
      </c>
      <c r="V42" s="981"/>
      <c r="W42" s="518"/>
      <c r="X42" s="458">
        <f t="shared" si="16"/>
        <v>2</v>
      </c>
      <c r="Y42" s="959">
        <f t="shared" si="2"/>
        <v>0</v>
      </c>
      <c r="Z42" s="974">
        <f t="shared" si="3"/>
        <v>0</v>
      </c>
      <c r="AA42" s="17">
        <f t="shared" si="4"/>
        <v>0</v>
      </c>
      <c r="AB42" s="17">
        <f t="shared" si="5"/>
        <v>0</v>
      </c>
      <c r="AC42" s="17">
        <f t="shared" si="6"/>
        <v>0</v>
      </c>
      <c r="AD42" s="17">
        <f t="shared" si="7"/>
        <v>0</v>
      </c>
      <c r="AE42" s="17">
        <f t="shared" si="8"/>
        <v>1050</v>
      </c>
      <c r="AF42" s="17">
        <f t="shared" si="9"/>
        <v>0</v>
      </c>
      <c r="AG42" s="17">
        <f t="shared" si="10"/>
        <v>0</v>
      </c>
      <c r="AO42" s="505">
        <v>35</v>
      </c>
      <c r="AP42" s="17">
        <f t="shared" si="18"/>
        <v>630</v>
      </c>
      <c r="AQ42" s="17">
        <f t="shared" si="19"/>
        <v>1050</v>
      </c>
      <c r="AR42" s="17">
        <f t="shared" si="17"/>
        <v>420</v>
      </c>
      <c r="AS42" s="17">
        <f t="shared" si="20"/>
        <v>420</v>
      </c>
      <c r="AY42" s="2">
        <v>300</v>
      </c>
      <c r="AZ42" s="2">
        <v>6000</v>
      </c>
    </row>
    <row r="43" spans="1:53" ht="15.75" customHeight="1" x14ac:dyDescent="0.25">
      <c r="A43" s="36">
        <v>35</v>
      </c>
      <c r="B43" s="19">
        <v>260</v>
      </c>
      <c r="C43" s="19">
        <v>450</v>
      </c>
      <c r="D43" s="848">
        <f t="shared" si="15"/>
        <v>190</v>
      </c>
      <c r="E43" s="506" t="s">
        <v>964</v>
      </c>
      <c r="F43" s="678">
        <v>2</v>
      </c>
      <c r="G43" s="707"/>
      <c r="H43" s="515"/>
      <c r="I43" s="696"/>
      <c r="J43" s="515">
        <v>1</v>
      </c>
      <c r="K43" s="696"/>
      <c r="L43" s="515"/>
      <c r="M43" s="696"/>
      <c r="N43" s="515"/>
      <c r="O43" s="696"/>
      <c r="P43" s="515"/>
      <c r="Q43" s="696"/>
      <c r="R43" s="515"/>
      <c r="S43" s="696"/>
      <c r="T43" s="515"/>
      <c r="U43" s="969">
        <f t="shared" si="1"/>
        <v>1</v>
      </c>
      <c r="V43" s="981"/>
      <c r="W43" s="203"/>
      <c r="X43" s="458">
        <f t="shared" si="16"/>
        <v>1</v>
      </c>
      <c r="Y43" s="959">
        <f t="shared" si="2"/>
        <v>0</v>
      </c>
      <c r="Z43" s="974">
        <f t="shared" si="3"/>
        <v>0</v>
      </c>
      <c r="AA43" s="17">
        <f t="shared" si="4"/>
        <v>0</v>
      </c>
      <c r="AB43" s="17">
        <f t="shared" si="5"/>
        <v>450</v>
      </c>
      <c r="AC43" s="17">
        <f t="shared" si="6"/>
        <v>0</v>
      </c>
      <c r="AD43" s="17">
        <f t="shared" si="7"/>
        <v>0</v>
      </c>
      <c r="AE43" s="17">
        <f t="shared" si="8"/>
        <v>0</v>
      </c>
      <c r="AF43" s="17">
        <f t="shared" si="9"/>
        <v>0</v>
      </c>
      <c r="AG43" s="17">
        <f t="shared" si="10"/>
        <v>0</v>
      </c>
      <c r="AO43" s="55">
        <v>36</v>
      </c>
      <c r="AP43" s="57">
        <f t="shared" si="18"/>
        <v>260</v>
      </c>
      <c r="AQ43" s="57">
        <f t="shared" si="19"/>
        <v>450</v>
      </c>
      <c r="AR43" s="57">
        <f t="shared" si="17"/>
        <v>190</v>
      </c>
      <c r="AS43" s="57">
        <f t="shared" si="20"/>
        <v>260</v>
      </c>
      <c r="AY43">
        <v>450</v>
      </c>
      <c r="AZ43">
        <v>600</v>
      </c>
    </row>
    <row r="44" spans="1:53" ht="15.75" customHeight="1" x14ac:dyDescent="0.25">
      <c r="A44" s="36">
        <v>36</v>
      </c>
      <c r="B44" s="19">
        <v>250</v>
      </c>
      <c r="C44" s="19">
        <v>400</v>
      </c>
      <c r="D44" s="848">
        <f t="shared" si="15"/>
        <v>150</v>
      </c>
      <c r="E44" s="600" t="s">
        <v>303</v>
      </c>
      <c r="F44" s="678">
        <v>11</v>
      </c>
      <c r="G44" s="707"/>
      <c r="H44" s="515"/>
      <c r="I44" s="696"/>
      <c r="J44" s="515">
        <v>2</v>
      </c>
      <c r="K44" s="696"/>
      <c r="L44" s="515"/>
      <c r="M44" s="696"/>
      <c r="N44" s="515"/>
      <c r="O44" s="696"/>
      <c r="P44" s="515"/>
      <c r="Q44" s="696"/>
      <c r="R44" s="515"/>
      <c r="S44" s="696"/>
      <c r="T44" s="515"/>
      <c r="U44" s="969">
        <f t="shared" si="1"/>
        <v>2</v>
      </c>
      <c r="V44" s="981"/>
      <c r="W44" s="203"/>
      <c r="X44" s="458">
        <f t="shared" si="16"/>
        <v>9</v>
      </c>
      <c r="Y44" s="959">
        <f t="shared" si="2"/>
        <v>0</v>
      </c>
      <c r="Z44" s="974">
        <f t="shared" si="3"/>
        <v>0</v>
      </c>
      <c r="AA44" s="17">
        <f t="shared" si="4"/>
        <v>0</v>
      </c>
      <c r="AB44" s="17">
        <f t="shared" si="5"/>
        <v>800</v>
      </c>
      <c r="AC44" s="17">
        <f t="shared" si="6"/>
        <v>0</v>
      </c>
      <c r="AD44" s="17">
        <f t="shared" si="7"/>
        <v>0</v>
      </c>
      <c r="AE44" s="17">
        <f t="shared" si="8"/>
        <v>0</v>
      </c>
      <c r="AF44" s="17">
        <f t="shared" si="9"/>
        <v>0</v>
      </c>
      <c r="AG44" s="17">
        <f t="shared" si="10"/>
        <v>0</v>
      </c>
      <c r="AO44" s="55">
        <v>37</v>
      </c>
      <c r="AP44" s="57">
        <f t="shared" si="18"/>
        <v>500</v>
      </c>
      <c r="AQ44" s="57">
        <f t="shared" si="19"/>
        <v>800</v>
      </c>
      <c r="AR44" s="57">
        <f t="shared" si="17"/>
        <v>300</v>
      </c>
      <c r="AS44" s="57">
        <f t="shared" si="20"/>
        <v>2250</v>
      </c>
      <c r="AY44">
        <v>1300</v>
      </c>
      <c r="AZ44">
        <v>3600</v>
      </c>
    </row>
    <row r="45" spans="1:53" ht="15.75" customHeight="1" x14ac:dyDescent="0.25">
      <c r="A45" s="36">
        <v>37</v>
      </c>
      <c r="B45" s="19">
        <v>90</v>
      </c>
      <c r="C45" s="19">
        <v>200</v>
      </c>
      <c r="D45" s="848">
        <f t="shared" si="15"/>
        <v>110</v>
      </c>
      <c r="E45" s="600" t="s">
        <v>366</v>
      </c>
      <c r="F45" s="678">
        <v>29</v>
      </c>
      <c r="G45" s="707"/>
      <c r="H45" s="515"/>
      <c r="I45" s="696"/>
      <c r="J45" s="515"/>
      <c r="K45" s="696"/>
      <c r="L45" s="515"/>
      <c r="M45" s="696"/>
      <c r="N45" s="515"/>
      <c r="O45" s="696">
        <v>29</v>
      </c>
      <c r="P45" s="515"/>
      <c r="Q45" s="696"/>
      <c r="R45" s="515"/>
      <c r="S45" s="696"/>
      <c r="T45" s="515"/>
      <c r="U45" s="969">
        <f t="shared" si="1"/>
        <v>0</v>
      </c>
      <c r="V45" s="981"/>
      <c r="W45" s="203"/>
      <c r="X45" s="458">
        <f t="shared" si="16"/>
        <v>58</v>
      </c>
      <c r="Y45" s="959">
        <f t="shared" si="2"/>
        <v>29</v>
      </c>
      <c r="Z45" s="974">
        <f t="shared" si="3"/>
        <v>2610</v>
      </c>
      <c r="AA45" s="17">
        <f t="shared" si="4"/>
        <v>0</v>
      </c>
      <c r="AB45" s="17">
        <f t="shared" si="5"/>
        <v>0</v>
      </c>
      <c r="AC45" s="17">
        <f t="shared" si="6"/>
        <v>0</v>
      </c>
      <c r="AD45" s="17">
        <f t="shared" si="7"/>
        <v>0</v>
      </c>
      <c r="AE45" s="17">
        <f t="shared" si="8"/>
        <v>0</v>
      </c>
      <c r="AF45" s="17">
        <f t="shared" si="9"/>
        <v>0</v>
      </c>
      <c r="AG45" s="17">
        <f t="shared" si="10"/>
        <v>0</v>
      </c>
      <c r="AO45" s="55">
        <v>38</v>
      </c>
      <c r="AP45" s="57">
        <f t="shared" si="18"/>
        <v>0</v>
      </c>
      <c r="AQ45" s="57">
        <f t="shared" si="19"/>
        <v>0</v>
      </c>
      <c r="AR45" s="57">
        <f t="shared" si="17"/>
        <v>0</v>
      </c>
      <c r="AS45" s="57">
        <f t="shared" si="20"/>
        <v>5220</v>
      </c>
      <c r="AY45">
        <v>5000</v>
      </c>
      <c r="AZ45">
        <v>400</v>
      </c>
    </row>
    <row r="46" spans="1:53" ht="15.75" customHeight="1" x14ac:dyDescent="0.25">
      <c r="A46" s="36">
        <v>38</v>
      </c>
      <c r="B46" s="19">
        <v>250</v>
      </c>
      <c r="C46" s="19">
        <v>400</v>
      </c>
      <c r="D46" s="848">
        <f t="shared" si="15"/>
        <v>150</v>
      </c>
      <c r="E46" s="600" t="s">
        <v>753</v>
      </c>
      <c r="F46" s="678">
        <v>51</v>
      </c>
      <c r="G46" s="707"/>
      <c r="H46" s="515"/>
      <c r="I46" s="696"/>
      <c r="J46" s="515"/>
      <c r="K46" s="696"/>
      <c r="L46" s="515"/>
      <c r="M46" s="696"/>
      <c r="N46" s="515"/>
      <c r="O46" s="696"/>
      <c r="P46" s="515"/>
      <c r="Q46" s="696"/>
      <c r="R46" s="515"/>
      <c r="S46" s="696"/>
      <c r="T46" s="515"/>
      <c r="U46" s="969">
        <f t="shared" si="1"/>
        <v>0</v>
      </c>
      <c r="V46" s="981"/>
      <c r="W46" s="203"/>
      <c r="X46" s="458">
        <f t="shared" si="16"/>
        <v>51</v>
      </c>
      <c r="Y46" s="959">
        <f t="shared" si="2"/>
        <v>0</v>
      </c>
      <c r="Z46" s="974">
        <f t="shared" si="3"/>
        <v>0</v>
      </c>
      <c r="AA46" s="17">
        <f t="shared" si="4"/>
        <v>0</v>
      </c>
      <c r="AB46" s="17">
        <f t="shared" si="5"/>
        <v>0</v>
      </c>
      <c r="AC46" s="17">
        <f t="shared" si="6"/>
        <v>0</v>
      </c>
      <c r="AD46" s="17">
        <f t="shared" si="7"/>
        <v>0</v>
      </c>
      <c r="AE46" s="17">
        <f t="shared" si="8"/>
        <v>0</v>
      </c>
      <c r="AF46" s="17">
        <f t="shared" si="9"/>
        <v>0</v>
      </c>
      <c r="AG46" s="17">
        <f t="shared" si="10"/>
        <v>0</v>
      </c>
      <c r="AO46" s="55">
        <v>39</v>
      </c>
      <c r="AP46" s="57">
        <f t="shared" si="18"/>
        <v>0</v>
      </c>
      <c r="AQ46" s="57">
        <f t="shared" si="19"/>
        <v>0</v>
      </c>
      <c r="AR46" s="57">
        <f t="shared" si="17"/>
        <v>0</v>
      </c>
      <c r="AS46" s="57">
        <f t="shared" si="20"/>
        <v>12750</v>
      </c>
      <c r="AY46">
        <v>700</v>
      </c>
      <c r="AZ46">
        <v>550</v>
      </c>
    </row>
    <row r="47" spans="1:53" ht="15.75" customHeight="1" x14ac:dyDescent="0.25">
      <c r="A47" s="36">
        <v>39</v>
      </c>
      <c r="B47" s="7">
        <v>300</v>
      </c>
      <c r="C47" s="58">
        <v>500</v>
      </c>
      <c r="D47" s="848">
        <f t="shared" si="15"/>
        <v>200</v>
      </c>
      <c r="E47" s="1248" t="s">
        <v>570</v>
      </c>
      <c r="F47" s="678">
        <v>1</v>
      </c>
      <c r="G47" s="707"/>
      <c r="H47" s="515"/>
      <c r="I47" s="696"/>
      <c r="J47" s="515"/>
      <c r="K47" s="696"/>
      <c r="L47" s="515"/>
      <c r="M47" s="696"/>
      <c r="N47" s="515"/>
      <c r="O47" s="696"/>
      <c r="P47" s="515"/>
      <c r="Q47" s="696"/>
      <c r="R47" s="515"/>
      <c r="S47" s="696"/>
      <c r="T47" s="515"/>
      <c r="U47" s="969">
        <f t="shared" si="1"/>
        <v>0</v>
      </c>
      <c r="V47" s="981"/>
      <c r="W47" s="203"/>
      <c r="X47" s="458">
        <f t="shared" si="16"/>
        <v>1</v>
      </c>
      <c r="Y47" s="959">
        <f t="shared" si="2"/>
        <v>0</v>
      </c>
      <c r="Z47" s="974">
        <f t="shared" si="3"/>
        <v>0</v>
      </c>
      <c r="AA47" s="17">
        <f t="shared" si="4"/>
        <v>0</v>
      </c>
      <c r="AB47" s="17">
        <f t="shared" si="5"/>
        <v>0</v>
      </c>
      <c r="AC47" s="17">
        <f t="shared" si="6"/>
        <v>0</v>
      </c>
      <c r="AD47" s="17">
        <f t="shared" si="7"/>
        <v>0</v>
      </c>
      <c r="AE47" s="17">
        <f t="shared" si="8"/>
        <v>0</v>
      </c>
      <c r="AF47" s="17">
        <f t="shared" si="9"/>
        <v>0</v>
      </c>
      <c r="AG47" s="17">
        <f t="shared" si="10"/>
        <v>0</v>
      </c>
      <c r="AO47" s="55">
        <v>40</v>
      </c>
      <c r="AP47" s="57">
        <f t="shared" si="18"/>
        <v>0</v>
      </c>
      <c r="AQ47" s="57">
        <f t="shared" si="19"/>
        <v>0</v>
      </c>
      <c r="AR47" s="57">
        <f t="shared" si="17"/>
        <v>0</v>
      </c>
      <c r="AS47" s="57">
        <f t="shared" si="20"/>
        <v>300</v>
      </c>
      <c r="AY47">
        <v>6000</v>
      </c>
      <c r="AZ47">
        <v>1200</v>
      </c>
    </row>
    <row r="48" spans="1:53" ht="15.75" customHeight="1" x14ac:dyDescent="0.25">
      <c r="A48" s="36">
        <v>40</v>
      </c>
      <c r="B48" s="26">
        <v>1200</v>
      </c>
      <c r="C48" s="26">
        <v>2000</v>
      </c>
      <c r="D48" s="848">
        <f t="shared" si="15"/>
        <v>800</v>
      </c>
      <c r="E48" s="600" t="s">
        <v>300</v>
      </c>
      <c r="F48" s="553">
        <v>1</v>
      </c>
      <c r="G48" s="707"/>
      <c r="H48" s="515"/>
      <c r="I48" s="696"/>
      <c r="J48" s="515"/>
      <c r="K48" s="696"/>
      <c r="L48" s="515"/>
      <c r="M48" s="696"/>
      <c r="N48" s="515"/>
      <c r="O48" s="696"/>
      <c r="P48" s="515"/>
      <c r="Q48" s="696"/>
      <c r="R48" s="515"/>
      <c r="S48" s="696"/>
      <c r="T48" s="515"/>
      <c r="U48" s="969">
        <f t="shared" si="1"/>
        <v>0</v>
      </c>
      <c r="V48" s="981"/>
      <c r="W48" s="203"/>
      <c r="X48" s="458">
        <f t="shared" si="16"/>
        <v>1</v>
      </c>
      <c r="Y48" s="959">
        <f t="shared" si="2"/>
        <v>0</v>
      </c>
      <c r="Z48" s="974">
        <f t="shared" si="3"/>
        <v>0</v>
      </c>
      <c r="AA48" s="17">
        <f t="shared" si="4"/>
        <v>0</v>
      </c>
      <c r="AB48" s="17">
        <f t="shared" si="5"/>
        <v>0</v>
      </c>
      <c r="AC48" s="17">
        <f t="shared" si="6"/>
        <v>0</v>
      </c>
      <c r="AD48" s="17">
        <f t="shared" si="7"/>
        <v>0</v>
      </c>
      <c r="AE48" s="17">
        <f t="shared" si="8"/>
        <v>0</v>
      </c>
      <c r="AF48" s="17">
        <f t="shared" si="9"/>
        <v>0</v>
      </c>
      <c r="AG48" s="17">
        <f t="shared" si="10"/>
        <v>0</v>
      </c>
      <c r="AO48" s="55">
        <v>41</v>
      </c>
      <c r="AP48" s="57">
        <f t="shared" si="18"/>
        <v>0</v>
      </c>
      <c r="AQ48" s="57">
        <f t="shared" si="19"/>
        <v>0</v>
      </c>
      <c r="AR48" s="57">
        <f t="shared" si="17"/>
        <v>0</v>
      </c>
      <c r="AS48" s="57">
        <f t="shared" si="20"/>
        <v>1200</v>
      </c>
      <c r="AY48">
        <v>700</v>
      </c>
      <c r="AZ48">
        <v>1200</v>
      </c>
    </row>
    <row r="49" spans="1:52" ht="15.75" customHeight="1" x14ac:dyDescent="0.25">
      <c r="A49" s="36">
        <v>41</v>
      </c>
      <c r="B49" s="19">
        <v>1500</v>
      </c>
      <c r="C49" s="19">
        <v>1600</v>
      </c>
      <c r="D49" s="848">
        <f t="shared" si="15"/>
        <v>100</v>
      </c>
      <c r="E49" s="600" t="s">
        <v>214</v>
      </c>
      <c r="F49" s="553">
        <v>5</v>
      </c>
      <c r="G49" s="707"/>
      <c r="H49" s="515"/>
      <c r="I49" s="696"/>
      <c r="J49" s="515"/>
      <c r="K49" s="696"/>
      <c r="L49" s="515"/>
      <c r="M49" s="696"/>
      <c r="N49" s="515"/>
      <c r="O49" s="696"/>
      <c r="P49" s="515"/>
      <c r="Q49" s="696"/>
      <c r="R49" s="515"/>
      <c r="S49" s="696"/>
      <c r="T49" s="515"/>
      <c r="U49" s="969">
        <f t="shared" si="1"/>
        <v>0</v>
      </c>
      <c r="V49" s="981"/>
      <c r="W49" s="203"/>
      <c r="X49" s="458">
        <f t="shared" si="16"/>
        <v>5</v>
      </c>
      <c r="Y49" s="959">
        <f t="shared" si="2"/>
        <v>0</v>
      </c>
      <c r="Z49" s="974">
        <f t="shared" si="3"/>
        <v>0</v>
      </c>
      <c r="AA49" s="17">
        <f t="shared" si="4"/>
        <v>0</v>
      </c>
      <c r="AB49" s="17">
        <f t="shared" si="5"/>
        <v>0</v>
      </c>
      <c r="AC49" s="17">
        <f t="shared" si="6"/>
        <v>0</v>
      </c>
      <c r="AD49" s="17">
        <f t="shared" si="7"/>
        <v>0</v>
      </c>
      <c r="AE49" s="17">
        <f t="shared" si="8"/>
        <v>0</v>
      </c>
      <c r="AF49" s="17">
        <f t="shared" si="9"/>
        <v>0</v>
      </c>
      <c r="AG49" s="17">
        <f t="shared" si="10"/>
        <v>0</v>
      </c>
      <c r="AO49" s="55">
        <v>42</v>
      </c>
      <c r="AP49" s="57">
        <f t="shared" si="18"/>
        <v>0</v>
      </c>
      <c r="AQ49" s="57">
        <f t="shared" si="19"/>
        <v>0</v>
      </c>
      <c r="AR49" s="57">
        <f t="shared" si="17"/>
        <v>0</v>
      </c>
      <c r="AS49" s="57">
        <f t="shared" si="20"/>
        <v>7500</v>
      </c>
      <c r="AY49">
        <v>33000</v>
      </c>
      <c r="AZ49">
        <v>1400</v>
      </c>
    </row>
    <row r="50" spans="1:52" ht="15.75" customHeight="1" x14ac:dyDescent="0.25">
      <c r="A50" s="36">
        <v>42</v>
      </c>
      <c r="B50" s="19">
        <v>2200</v>
      </c>
      <c r="C50" s="19">
        <v>3000</v>
      </c>
      <c r="D50" s="848">
        <f t="shared" si="15"/>
        <v>800</v>
      </c>
      <c r="E50" s="600" t="s">
        <v>1048</v>
      </c>
      <c r="F50" s="545">
        <v>3</v>
      </c>
      <c r="G50" s="707"/>
      <c r="H50" s="515"/>
      <c r="I50" s="696"/>
      <c r="J50" s="515"/>
      <c r="K50" s="696"/>
      <c r="L50" s="515"/>
      <c r="M50" s="696"/>
      <c r="N50" s="515"/>
      <c r="O50" s="696"/>
      <c r="P50" s="515"/>
      <c r="Q50" s="696"/>
      <c r="R50" s="515"/>
      <c r="S50" s="696"/>
      <c r="T50" s="515"/>
      <c r="U50" s="969">
        <f t="shared" si="1"/>
        <v>0</v>
      </c>
      <c r="V50" s="981"/>
      <c r="W50" s="203"/>
      <c r="X50" s="458">
        <f t="shared" si="16"/>
        <v>3</v>
      </c>
      <c r="Y50" s="959">
        <f t="shared" si="2"/>
        <v>0</v>
      </c>
      <c r="Z50" s="974">
        <f t="shared" si="3"/>
        <v>0</v>
      </c>
      <c r="AA50" s="17">
        <f t="shared" si="4"/>
        <v>0</v>
      </c>
      <c r="AB50" s="17">
        <f t="shared" si="5"/>
        <v>0</v>
      </c>
      <c r="AC50" s="17">
        <f t="shared" si="6"/>
        <v>0</v>
      </c>
      <c r="AD50" s="17">
        <f t="shared" si="7"/>
        <v>0</v>
      </c>
      <c r="AE50" s="17">
        <f t="shared" si="8"/>
        <v>0</v>
      </c>
      <c r="AF50" s="17">
        <f t="shared" si="9"/>
        <v>0</v>
      </c>
      <c r="AG50" s="17">
        <f t="shared" si="10"/>
        <v>0</v>
      </c>
      <c r="AO50" s="55">
        <v>43</v>
      </c>
      <c r="AP50" s="57">
        <f t="shared" si="18"/>
        <v>0</v>
      </c>
      <c r="AQ50" s="57">
        <f t="shared" si="19"/>
        <v>0</v>
      </c>
      <c r="AR50" s="57">
        <f t="shared" si="17"/>
        <v>0</v>
      </c>
      <c r="AS50" s="57">
        <f t="shared" si="20"/>
        <v>6600</v>
      </c>
      <c r="AY50">
        <v>19000</v>
      </c>
      <c r="AZ50">
        <v>10000</v>
      </c>
    </row>
    <row r="51" spans="1:52" ht="15.75" customHeight="1" x14ac:dyDescent="0.25">
      <c r="A51" s="36">
        <v>43</v>
      </c>
      <c r="B51" s="67">
        <v>850</v>
      </c>
      <c r="C51" s="67">
        <v>1500</v>
      </c>
      <c r="D51" s="848">
        <f t="shared" si="15"/>
        <v>650</v>
      </c>
      <c r="E51" s="600" t="s">
        <v>668</v>
      </c>
      <c r="F51" s="545">
        <v>5</v>
      </c>
      <c r="G51" s="707"/>
      <c r="H51" s="515"/>
      <c r="I51" s="696"/>
      <c r="J51" s="515"/>
      <c r="K51" s="696"/>
      <c r="L51" s="515"/>
      <c r="M51" s="696"/>
      <c r="N51" s="515">
        <v>1</v>
      </c>
      <c r="O51" s="696"/>
      <c r="P51" s="515"/>
      <c r="Q51" s="696"/>
      <c r="R51" s="515"/>
      <c r="S51" s="696"/>
      <c r="T51" s="515"/>
      <c r="U51" s="969">
        <f t="shared" si="1"/>
        <v>1</v>
      </c>
      <c r="V51" s="981"/>
      <c r="W51" s="203"/>
      <c r="X51" s="458">
        <f t="shared" si="16"/>
        <v>4</v>
      </c>
      <c r="Y51" s="959">
        <f t="shared" si="2"/>
        <v>0</v>
      </c>
      <c r="Z51" s="974">
        <f t="shared" si="3"/>
        <v>0</v>
      </c>
      <c r="AA51" s="17">
        <f t="shared" si="4"/>
        <v>0</v>
      </c>
      <c r="AB51" s="17">
        <f t="shared" si="5"/>
        <v>0</v>
      </c>
      <c r="AC51" s="17">
        <f t="shared" si="6"/>
        <v>0</v>
      </c>
      <c r="AD51" s="17">
        <f t="shared" si="7"/>
        <v>1500</v>
      </c>
      <c r="AE51" s="17">
        <f t="shared" si="8"/>
        <v>0</v>
      </c>
      <c r="AF51" s="17">
        <f t="shared" si="9"/>
        <v>0</v>
      </c>
      <c r="AG51" s="17">
        <f t="shared" si="10"/>
        <v>0</v>
      </c>
      <c r="AO51" s="55">
        <v>44</v>
      </c>
      <c r="AP51" s="57">
        <f t="shared" si="18"/>
        <v>850</v>
      </c>
      <c r="AQ51" s="57">
        <f t="shared" si="19"/>
        <v>1500</v>
      </c>
      <c r="AR51" s="57">
        <f t="shared" si="17"/>
        <v>650</v>
      </c>
      <c r="AS51" s="57">
        <f t="shared" si="20"/>
        <v>3400</v>
      </c>
      <c r="AY51">
        <v>3500</v>
      </c>
      <c r="AZ51">
        <v>2300</v>
      </c>
    </row>
    <row r="52" spans="1:52" ht="15.75" customHeight="1" x14ac:dyDescent="0.25">
      <c r="A52" s="36">
        <v>44</v>
      </c>
      <c r="B52" s="19"/>
      <c r="C52" s="19"/>
      <c r="D52" s="848">
        <f t="shared" si="15"/>
        <v>0</v>
      </c>
      <c r="E52" s="691"/>
      <c r="F52" s="553">
        <v>0</v>
      </c>
      <c r="G52" s="707"/>
      <c r="H52" s="515"/>
      <c r="I52" s="696"/>
      <c r="J52" s="515"/>
      <c r="K52" s="696"/>
      <c r="L52" s="515"/>
      <c r="M52" s="696"/>
      <c r="N52" s="515"/>
      <c r="O52" s="696"/>
      <c r="P52" s="515"/>
      <c r="Q52" s="696"/>
      <c r="R52" s="515"/>
      <c r="S52" s="696"/>
      <c r="T52" s="515"/>
      <c r="U52" s="969">
        <f t="shared" si="1"/>
        <v>0</v>
      </c>
      <c r="V52" s="981"/>
      <c r="W52" s="203"/>
      <c r="X52" s="458">
        <f t="shared" si="16"/>
        <v>0</v>
      </c>
      <c r="Y52" s="959">
        <f t="shared" si="2"/>
        <v>0</v>
      </c>
      <c r="Z52" s="974">
        <f t="shared" si="3"/>
        <v>0</v>
      </c>
      <c r="AA52" s="17">
        <f t="shared" si="4"/>
        <v>0</v>
      </c>
      <c r="AB52" s="17">
        <f t="shared" si="5"/>
        <v>0</v>
      </c>
      <c r="AC52" s="17">
        <f t="shared" si="6"/>
        <v>0</v>
      </c>
      <c r="AD52" s="17">
        <f t="shared" si="7"/>
        <v>0</v>
      </c>
      <c r="AE52" s="17">
        <f t="shared" si="8"/>
        <v>0</v>
      </c>
      <c r="AF52" s="17">
        <f t="shared" si="9"/>
        <v>0</v>
      </c>
      <c r="AG52" s="17">
        <f t="shared" si="10"/>
        <v>0</v>
      </c>
      <c r="AO52" s="55">
        <v>45</v>
      </c>
      <c r="AP52" s="57">
        <f t="shared" si="18"/>
        <v>0</v>
      </c>
      <c r="AQ52" s="57">
        <f t="shared" si="19"/>
        <v>0</v>
      </c>
      <c r="AR52" s="57">
        <f t="shared" si="17"/>
        <v>0</v>
      </c>
      <c r="AS52" s="57">
        <f t="shared" si="20"/>
        <v>0</v>
      </c>
      <c r="AY52">
        <v>3500</v>
      </c>
      <c r="AZ52">
        <v>650</v>
      </c>
    </row>
    <row r="53" spans="1:52" ht="15.75" customHeight="1" x14ac:dyDescent="0.25">
      <c r="A53" s="36">
        <v>45</v>
      </c>
      <c r="B53" s="19">
        <v>4000</v>
      </c>
      <c r="C53" s="19">
        <v>5500</v>
      </c>
      <c r="D53" s="848">
        <f t="shared" si="15"/>
        <v>1500</v>
      </c>
      <c r="E53" s="600" t="s">
        <v>476</v>
      </c>
      <c r="F53" s="620">
        <v>3</v>
      </c>
      <c r="G53" s="707"/>
      <c r="H53" s="515"/>
      <c r="I53" s="696"/>
      <c r="J53" s="515">
        <v>2</v>
      </c>
      <c r="K53" s="696"/>
      <c r="L53" s="515"/>
      <c r="M53" s="696"/>
      <c r="N53" s="515"/>
      <c r="O53" s="696">
        <v>4</v>
      </c>
      <c r="P53" s="515"/>
      <c r="Q53" s="696"/>
      <c r="R53" s="515"/>
      <c r="S53" s="696"/>
      <c r="T53" s="515"/>
      <c r="U53" s="969">
        <f t="shared" si="1"/>
        <v>2</v>
      </c>
      <c r="V53" s="981"/>
      <c r="W53" s="203"/>
      <c r="X53" s="458">
        <f t="shared" si="16"/>
        <v>5</v>
      </c>
      <c r="Y53" s="959">
        <f t="shared" si="2"/>
        <v>4</v>
      </c>
      <c r="Z53" s="974">
        <f t="shared" si="3"/>
        <v>16000</v>
      </c>
      <c r="AA53" s="17">
        <f t="shared" si="4"/>
        <v>0</v>
      </c>
      <c r="AB53" s="17">
        <f t="shared" si="5"/>
        <v>11000</v>
      </c>
      <c r="AC53" s="17">
        <f t="shared" si="6"/>
        <v>0</v>
      </c>
      <c r="AD53" s="17">
        <f t="shared" si="7"/>
        <v>0</v>
      </c>
      <c r="AE53" s="17">
        <f t="shared" si="8"/>
        <v>0</v>
      </c>
      <c r="AF53" s="17">
        <f t="shared" si="9"/>
        <v>0</v>
      </c>
      <c r="AG53" s="17">
        <f t="shared" si="10"/>
        <v>0</v>
      </c>
      <c r="AO53" s="55">
        <v>46</v>
      </c>
      <c r="AP53" s="57">
        <f t="shared" si="18"/>
        <v>8000</v>
      </c>
      <c r="AQ53" s="57">
        <f t="shared" si="19"/>
        <v>11000</v>
      </c>
      <c r="AR53" s="57">
        <f t="shared" si="17"/>
        <v>3000</v>
      </c>
      <c r="AS53" s="57">
        <f t="shared" si="20"/>
        <v>20000</v>
      </c>
      <c r="AY53">
        <f>SUM(AY9:AY52)</f>
        <v>204000</v>
      </c>
      <c r="AZ53">
        <f>SUM(AZ9:AZ52)</f>
        <v>169000</v>
      </c>
    </row>
    <row r="54" spans="1:52" ht="15.75" customHeight="1" x14ac:dyDescent="0.25">
      <c r="A54" s="36">
        <v>46</v>
      </c>
      <c r="B54" s="19">
        <v>2400</v>
      </c>
      <c r="C54" s="19">
        <v>3500</v>
      </c>
      <c r="D54" s="848">
        <f t="shared" si="15"/>
        <v>1100</v>
      </c>
      <c r="E54" s="600" t="s">
        <v>963</v>
      </c>
      <c r="F54" s="620">
        <v>7</v>
      </c>
      <c r="G54" s="707"/>
      <c r="H54" s="515"/>
      <c r="I54" s="696"/>
      <c r="J54" s="515"/>
      <c r="K54" s="696"/>
      <c r="L54" s="515"/>
      <c r="M54" s="696"/>
      <c r="N54" s="515">
        <v>1</v>
      </c>
      <c r="O54" s="696">
        <v>3</v>
      </c>
      <c r="P54" s="515">
        <v>1</v>
      </c>
      <c r="Q54" s="696"/>
      <c r="R54" s="515"/>
      <c r="S54" s="696"/>
      <c r="T54" s="515">
        <v>1</v>
      </c>
      <c r="U54" s="969">
        <f t="shared" si="1"/>
        <v>3</v>
      </c>
      <c r="V54" s="981"/>
      <c r="W54" s="203"/>
      <c r="X54" s="458">
        <f t="shared" si="16"/>
        <v>7</v>
      </c>
      <c r="Y54" s="959">
        <f t="shared" si="2"/>
        <v>3</v>
      </c>
      <c r="Z54" s="974">
        <f t="shared" si="3"/>
        <v>7200</v>
      </c>
      <c r="AA54" s="17">
        <f t="shared" si="4"/>
        <v>0</v>
      </c>
      <c r="AB54" s="17">
        <f t="shared" si="5"/>
        <v>0</v>
      </c>
      <c r="AC54" s="17">
        <f t="shared" si="6"/>
        <v>0</v>
      </c>
      <c r="AD54" s="17">
        <f t="shared" si="7"/>
        <v>3500</v>
      </c>
      <c r="AE54" s="17">
        <f t="shared" si="8"/>
        <v>3500</v>
      </c>
      <c r="AF54" s="17">
        <f t="shared" si="9"/>
        <v>0</v>
      </c>
      <c r="AG54" s="17">
        <f t="shared" si="10"/>
        <v>3500</v>
      </c>
      <c r="AO54" s="55">
        <v>47</v>
      </c>
      <c r="AP54" s="57">
        <f t="shared" si="18"/>
        <v>7200</v>
      </c>
      <c r="AQ54" s="57">
        <f t="shared" si="19"/>
        <v>10500</v>
      </c>
      <c r="AR54" s="57">
        <f t="shared" si="17"/>
        <v>3300</v>
      </c>
      <c r="AS54" s="57">
        <f t="shared" si="20"/>
        <v>16800</v>
      </c>
    </row>
    <row r="55" spans="1:52" ht="15.75" customHeight="1" x14ac:dyDescent="0.25">
      <c r="A55" s="36">
        <v>47</v>
      </c>
      <c r="B55" s="7">
        <v>8500</v>
      </c>
      <c r="C55" s="7">
        <v>12000</v>
      </c>
      <c r="D55" s="848">
        <f t="shared" si="15"/>
        <v>3500</v>
      </c>
      <c r="E55" s="1248" t="s">
        <v>512</v>
      </c>
      <c r="F55" s="553">
        <v>3</v>
      </c>
      <c r="G55" s="707"/>
      <c r="H55" s="515"/>
      <c r="I55" s="696"/>
      <c r="J55" s="515"/>
      <c r="K55" s="696"/>
      <c r="L55" s="515"/>
      <c r="M55" s="696"/>
      <c r="N55" s="515"/>
      <c r="O55" s="696"/>
      <c r="P55" s="515"/>
      <c r="Q55" s="696"/>
      <c r="R55" s="515"/>
      <c r="S55" s="696"/>
      <c r="T55" s="515"/>
      <c r="U55" s="969">
        <f t="shared" si="1"/>
        <v>0</v>
      </c>
      <c r="V55" s="981"/>
      <c r="W55" s="203"/>
      <c r="X55" s="458">
        <f t="shared" si="16"/>
        <v>3</v>
      </c>
      <c r="Y55" s="959">
        <f t="shared" si="2"/>
        <v>0</v>
      </c>
      <c r="Z55" s="974">
        <f t="shared" si="3"/>
        <v>0</v>
      </c>
      <c r="AA55" s="17">
        <f t="shared" si="4"/>
        <v>0</v>
      </c>
      <c r="AB55" s="17">
        <f t="shared" si="5"/>
        <v>0</v>
      </c>
      <c r="AC55" s="17">
        <f t="shared" si="6"/>
        <v>0</v>
      </c>
      <c r="AD55" s="17">
        <f t="shared" si="7"/>
        <v>0</v>
      </c>
      <c r="AE55" s="17">
        <f t="shared" si="8"/>
        <v>0</v>
      </c>
      <c r="AF55" s="17">
        <f t="shared" si="9"/>
        <v>0</v>
      </c>
      <c r="AG55" s="17">
        <f t="shared" si="10"/>
        <v>0</v>
      </c>
      <c r="AO55" s="55">
        <v>48</v>
      </c>
      <c r="AP55" s="57">
        <f t="shared" si="18"/>
        <v>0</v>
      </c>
      <c r="AQ55" s="57">
        <f t="shared" si="19"/>
        <v>0</v>
      </c>
      <c r="AR55" s="57">
        <f t="shared" si="17"/>
        <v>0</v>
      </c>
      <c r="AS55" s="57">
        <f t="shared" si="20"/>
        <v>25500</v>
      </c>
    </row>
    <row r="56" spans="1:52" ht="15.75" customHeight="1" x14ac:dyDescent="0.25">
      <c r="A56" s="36">
        <v>48</v>
      </c>
      <c r="B56" s="19"/>
      <c r="C56" s="19"/>
      <c r="D56" s="848">
        <f t="shared" si="15"/>
        <v>0</v>
      </c>
      <c r="E56" s="500"/>
      <c r="F56" s="553">
        <v>0</v>
      </c>
      <c r="G56" s="707"/>
      <c r="H56" s="515"/>
      <c r="I56" s="696"/>
      <c r="J56" s="515"/>
      <c r="K56" s="696"/>
      <c r="L56" s="515"/>
      <c r="M56" s="696"/>
      <c r="N56" s="515"/>
      <c r="O56" s="696"/>
      <c r="P56" s="515"/>
      <c r="Q56" s="696"/>
      <c r="R56" s="515"/>
      <c r="S56" s="696"/>
      <c r="T56" s="515"/>
      <c r="U56" s="969">
        <f t="shared" si="1"/>
        <v>0</v>
      </c>
      <c r="V56" s="981"/>
      <c r="W56" s="203"/>
      <c r="X56" s="458">
        <f t="shared" si="16"/>
        <v>0</v>
      </c>
      <c r="Y56" s="959">
        <f t="shared" si="2"/>
        <v>0</v>
      </c>
      <c r="Z56" s="974">
        <f t="shared" si="3"/>
        <v>0</v>
      </c>
      <c r="AA56" s="17">
        <f t="shared" si="4"/>
        <v>0</v>
      </c>
      <c r="AB56" s="17">
        <f t="shared" si="5"/>
        <v>0</v>
      </c>
      <c r="AC56" s="17">
        <f t="shared" si="6"/>
        <v>0</v>
      </c>
      <c r="AD56" s="17">
        <f t="shared" si="7"/>
        <v>0</v>
      </c>
      <c r="AE56" s="17">
        <f t="shared" si="8"/>
        <v>0</v>
      </c>
      <c r="AF56" s="17">
        <f t="shared" si="9"/>
        <v>0</v>
      </c>
      <c r="AG56" s="17">
        <f t="shared" si="10"/>
        <v>0</v>
      </c>
      <c r="AO56" s="55">
        <v>49</v>
      </c>
      <c r="AP56" s="57">
        <f t="shared" si="18"/>
        <v>0</v>
      </c>
      <c r="AQ56" s="57">
        <f t="shared" si="19"/>
        <v>0</v>
      </c>
      <c r="AR56" s="57">
        <f t="shared" si="17"/>
        <v>0</v>
      </c>
      <c r="AS56" s="57">
        <f t="shared" si="20"/>
        <v>0</v>
      </c>
    </row>
    <row r="57" spans="1:52" ht="15.75" customHeight="1" x14ac:dyDescent="0.25">
      <c r="A57" s="36">
        <v>49</v>
      </c>
      <c r="B57" s="19"/>
      <c r="C57" s="19"/>
      <c r="D57" s="848">
        <f t="shared" si="15"/>
        <v>0</v>
      </c>
      <c r="E57" s="506"/>
      <c r="F57" s="553">
        <v>0</v>
      </c>
      <c r="G57" s="707"/>
      <c r="H57" s="515"/>
      <c r="I57" s="696"/>
      <c r="J57" s="515"/>
      <c r="K57" s="696"/>
      <c r="L57" s="515"/>
      <c r="M57" s="696"/>
      <c r="N57" s="515"/>
      <c r="O57" s="696"/>
      <c r="P57" s="515"/>
      <c r="Q57" s="696"/>
      <c r="R57" s="515"/>
      <c r="S57" s="696"/>
      <c r="T57" s="515"/>
      <c r="U57" s="969">
        <f t="shared" si="1"/>
        <v>0</v>
      </c>
      <c r="V57" s="981"/>
      <c r="W57" s="203"/>
      <c r="X57" s="458">
        <f t="shared" si="16"/>
        <v>0</v>
      </c>
      <c r="Y57" s="959">
        <f t="shared" si="2"/>
        <v>0</v>
      </c>
      <c r="Z57" s="974">
        <f t="shared" si="3"/>
        <v>0</v>
      </c>
      <c r="AA57" s="17">
        <f t="shared" si="4"/>
        <v>0</v>
      </c>
      <c r="AB57" s="17">
        <f t="shared" si="5"/>
        <v>0</v>
      </c>
      <c r="AC57" s="17">
        <f t="shared" si="6"/>
        <v>0</v>
      </c>
      <c r="AD57" s="17">
        <f t="shared" si="7"/>
        <v>0</v>
      </c>
      <c r="AE57" s="17">
        <f t="shared" si="8"/>
        <v>0</v>
      </c>
      <c r="AF57" s="17">
        <f t="shared" si="9"/>
        <v>0</v>
      </c>
      <c r="AG57" s="17">
        <f t="shared" si="10"/>
        <v>0</v>
      </c>
      <c r="AO57" s="55">
        <v>50</v>
      </c>
      <c r="AP57" s="57">
        <f t="shared" si="18"/>
        <v>0</v>
      </c>
      <c r="AQ57" s="57">
        <f t="shared" si="19"/>
        <v>0</v>
      </c>
      <c r="AR57" s="57">
        <f t="shared" si="17"/>
        <v>0</v>
      </c>
      <c r="AS57" s="57">
        <f t="shared" si="20"/>
        <v>0</v>
      </c>
    </row>
    <row r="58" spans="1:52" s="2" customFormat="1" ht="15.75" customHeight="1" x14ac:dyDescent="0.25">
      <c r="A58" s="36">
        <v>50</v>
      </c>
      <c r="B58" s="31">
        <v>1900</v>
      </c>
      <c r="C58" s="31">
        <v>3500</v>
      </c>
      <c r="D58" s="848">
        <f t="shared" si="15"/>
        <v>1600</v>
      </c>
      <c r="E58" s="506" t="s">
        <v>579</v>
      </c>
      <c r="F58" s="553">
        <v>8</v>
      </c>
      <c r="G58" s="707"/>
      <c r="H58" s="515"/>
      <c r="I58" s="696"/>
      <c r="J58" s="515"/>
      <c r="K58" s="696"/>
      <c r="L58" s="515"/>
      <c r="M58" s="696"/>
      <c r="N58" s="515"/>
      <c r="O58" s="696"/>
      <c r="P58" s="515">
        <v>2</v>
      </c>
      <c r="Q58" s="696"/>
      <c r="R58" s="515"/>
      <c r="S58" s="696"/>
      <c r="T58" s="515">
        <v>1</v>
      </c>
      <c r="U58" s="969">
        <f t="shared" si="1"/>
        <v>3</v>
      </c>
      <c r="V58" s="981"/>
      <c r="W58" s="203"/>
      <c r="X58" s="458">
        <f t="shared" si="16"/>
        <v>5</v>
      </c>
      <c r="Y58" s="959">
        <f t="shared" si="2"/>
        <v>0</v>
      </c>
      <c r="Z58" s="974">
        <f t="shared" si="3"/>
        <v>0</v>
      </c>
      <c r="AA58" s="17">
        <f t="shared" si="4"/>
        <v>0</v>
      </c>
      <c r="AB58" s="17">
        <f t="shared" si="5"/>
        <v>0</v>
      </c>
      <c r="AC58" s="17">
        <f t="shared" si="6"/>
        <v>0</v>
      </c>
      <c r="AD58" s="17">
        <f t="shared" si="7"/>
        <v>0</v>
      </c>
      <c r="AE58" s="17">
        <f t="shared" si="8"/>
        <v>7000</v>
      </c>
      <c r="AF58" s="17">
        <f t="shared" si="9"/>
        <v>0</v>
      </c>
      <c r="AG58" s="17">
        <f t="shared" si="10"/>
        <v>3500</v>
      </c>
      <c r="AO58" s="55">
        <v>51</v>
      </c>
      <c r="AP58" s="57">
        <f t="shared" si="18"/>
        <v>5700</v>
      </c>
      <c r="AQ58" s="57">
        <f t="shared" si="19"/>
        <v>10500</v>
      </c>
      <c r="AR58" s="57">
        <f t="shared" si="17"/>
        <v>4800</v>
      </c>
      <c r="AS58" s="57">
        <f t="shared" si="20"/>
        <v>9500</v>
      </c>
    </row>
    <row r="59" spans="1:52" ht="15.75" customHeight="1" x14ac:dyDescent="0.25">
      <c r="A59" s="36">
        <v>51</v>
      </c>
      <c r="B59" s="19">
        <v>2000</v>
      </c>
      <c r="C59" s="19">
        <v>3000</v>
      </c>
      <c r="D59" s="848">
        <f t="shared" si="15"/>
        <v>1000</v>
      </c>
      <c r="E59" s="500" t="s">
        <v>752</v>
      </c>
      <c r="F59" s="553">
        <v>6</v>
      </c>
      <c r="G59" s="707"/>
      <c r="H59" s="515"/>
      <c r="I59" s="696"/>
      <c r="J59" s="515"/>
      <c r="K59" s="696"/>
      <c r="L59" s="515"/>
      <c r="M59" s="696"/>
      <c r="N59" s="515"/>
      <c r="O59" s="696"/>
      <c r="P59" s="515">
        <v>1</v>
      </c>
      <c r="Q59" s="696"/>
      <c r="R59" s="515"/>
      <c r="S59" s="696"/>
      <c r="T59" s="515">
        <v>1</v>
      </c>
      <c r="U59" s="969">
        <f t="shared" si="1"/>
        <v>2</v>
      </c>
      <c r="V59" s="981"/>
      <c r="W59" s="203"/>
      <c r="X59" s="458">
        <f t="shared" si="16"/>
        <v>4</v>
      </c>
      <c r="Y59" s="959">
        <f t="shared" si="2"/>
        <v>0</v>
      </c>
      <c r="Z59" s="974">
        <f t="shared" si="3"/>
        <v>0</v>
      </c>
      <c r="AA59" s="17">
        <f t="shared" si="4"/>
        <v>0</v>
      </c>
      <c r="AB59" s="17">
        <f t="shared" si="5"/>
        <v>0</v>
      </c>
      <c r="AC59" s="17">
        <f t="shared" si="6"/>
        <v>0</v>
      </c>
      <c r="AD59" s="17">
        <f t="shared" si="7"/>
        <v>0</v>
      </c>
      <c r="AE59" s="17">
        <f t="shared" si="8"/>
        <v>3000</v>
      </c>
      <c r="AF59" s="17">
        <f t="shared" si="9"/>
        <v>0</v>
      </c>
      <c r="AG59" s="17">
        <f t="shared" si="10"/>
        <v>3000</v>
      </c>
      <c r="AO59" s="55">
        <v>52</v>
      </c>
      <c r="AP59" s="57">
        <f t="shared" si="18"/>
        <v>4000</v>
      </c>
      <c r="AQ59" s="57">
        <f t="shared" si="19"/>
        <v>6000</v>
      </c>
      <c r="AR59" s="57">
        <f t="shared" si="17"/>
        <v>2000</v>
      </c>
      <c r="AS59" s="57">
        <f t="shared" si="20"/>
        <v>8000</v>
      </c>
    </row>
    <row r="60" spans="1:52" ht="15.75" customHeight="1" x14ac:dyDescent="0.25">
      <c r="A60" s="36">
        <v>52</v>
      </c>
      <c r="B60" s="19">
        <v>1700</v>
      </c>
      <c r="C60" s="19">
        <v>3500</v>
      </c>
      <c r="D60" s="848">
        <f t="shared" si="15"/>
        <v>1800</v>
      </c>
      <c r="E60" s="506" t="s">
        <v>579</v>
      </c>
      <c r="F60" s="553">
        <v>1</v>
      </c>
      <c r="G60" s="707"/>
      <c r="H60" s="515"/>
      <c r="I60" s="696"/>
      <c r="J60" s="515">
        <v>1</v>
      </c>
      <c r="K60" s="696"/>
      <c r="L60" s="515"/>
      <c r="M60" s="696"/>
      <c r="N60" s="515"/>
      <c r="O60" s="696"/>
      <c r="P60" s="515"/>
      <c r="Q60" s="696"/>
      <c r="R60" s="515"/>
      <c r="S60" s="696"/>
      <c r="T60" s="515"/>
      <c r="U60" s="969">
        <f t="shared" si="1"/>
        <v>1</v>
      </c>
      <c r="V60" s="981"/>
      <c r="W60" s="203"/>
      <c r="X60" s="458">
        <f t="shared" si="16"/>
        <v>0</v>
      </c>
      <c r="Y60" s="959">
        <f t="shared" si="2"/>
        <v>0</v>
      </c>
      <c r="Z60" s="974">
        <f t="shared" si="3"/>
        <v>0</v>
      </c>
      <c r="AA60" s="17">
        <f t="shared" si="4"/>
        <v>0</v>
      </c>
      <c r="AB60" s="17">
        <f t="shared" si="5"/>
        <v>3500</v>
      </c>
      <c r="AC60" s="17">
        <f t="shared" si="6"/>
        <v>0</v>
      </c>
      <c r="AD60" s="17">
        <f t="shared" si="7"/>
        <v>0</v>
      </c>
      <c r="AE60" s="17">
        <f t="shared" si="8"/>
        <v>0</v>
      </c>
      <c r="AF60" s="17">
        <f t="shared" si="9"/>
        <v>0</v>
      </c>
      <c r="AG60" s="17">
        <f t="shared" si="10"/>
        <v>0</v>
      </c>
      <c r="AO60" s="55">
        <v>53</v>
      </c>
      <c r="AP60" s="57">
        <f t="shared" ref="AP60:AP121" si="21">U60*B60</f>
        <v>1700</v>
      </c>
      <c r="AQ60" s="57">
        <f t="shared" ref="AQ60:AQ121" si="22">U60*C60</f>
        <v>3500</v>
      </c>
      <c r="AR60" s="57">
        <f t="shared" ref="AR60:AR121" si="23">AQ60-AP60</f>
        <v>1800</v>
      </c>
      <c r="AS60" s="57">
        <f t="shared" ref="AS60:AS121" si="24">X60*B60</f>
        <v>0</v>
      </c>
    </row>
    <row r="61" spans="1:52" ht="15.75" customHeight="1" x14ac:dyDescent="0.25">
      <c r="A61" s="36">
        <v>53</v>
      </c>
      <c r="B61" s="19"/>
      <c r="C61" s="19"/>
      <c r="D61" s="848">
        <f t="shared" si="15"/>
        <v>0</v>
      </c>
      <c r="E61" s="500"/>
      <c r="F61" s="553">
        <v>0</v>
      </c>
      <c r="G61" s="707"/>
      <c r="H61" s="515"/>
      <c r="I61" s="696"/>
      <c r="J61" s="515"/>
      <c r="K61" s="696"/>
      <c r="L61" s="515"/>
      <c r="M61" s="696"/>
      <c r="N61" s="515"/>
      <c r="O61" s="696"/>
      <c r="P61" s="515"/>
      <c r="Q61" s="696"/>
      <c r="R61" s="515"/>
      <c r="S61" s="696"/>
      <c r="T61" s="515"/>
      <c r="U61" s="969">
        <f t="shared" si="1"/>
        <v>0</v>
      </c>
      <c r="V61" s="981"/>
      <c r="W61" s="203"/>
      <c r="X61" s="458">
        <f t="shared" si="16"/>
        <v>0</v>
      </c>
      <c r="Y61" s="959">
        <f t="shared" si="2"/>
        <v>0</v>
      </c>
      <c r="Z61" s="974">
        <f t="shared" si="3"/>
        <v>0</v>
      </c>
      <c r="AA61" s="17">
        <f t="shared" si="4"/>
        <v>0</v>
      </c>
      <c r="AB61" s="17">
        <f t="shared" si="5"/>
        <v>0</v>
      </c>
      <c r="AC61" s="17">
        <f t="shared" si="6"/>
        <v>0</v>
      </c>
      <c r="AD61" s="17">
        <f t="shared" si="7"/>
        <v>0</v>
      </c>
      <c r="AE61" s="17">
        <f t="shared" si="8"/>
        <v>0</v>
      </c>
      <c r="AF61" s="17">
        <f t="shared" si="9"/>
        <v>0</v>
      </c>
      <c r="AG61" s="17">
        <f t="shared" si="10"/>
        <v>0</v>
      </c>
      <c r="AO61" s="55">
        <v>54</v>
      </c>
      <c r="AP61" s="57">
        <f t="shared" si="21"/>
        <v>0</v>
      </c>
      <c r="AQ61" s="57">
        <f t="shared" si="22"/>
        <v>0</v>
      </c>
      <c r="AR61" s="57">
        <f t="shared" si="23"/>
        <v>0</v>
      </c>
      <c r="AS61" s="57">
        <f t="shared" si="24"/>
        <v>0</v>
      </c>
    </row>
    <row r="62" spans="1:52" ht="15.75" customHeight="1" x14ac:dyDescent="0.25">
      <c r="A62" s="36">
        <v>54</v>
      </c>
      <c r="B62" s="19"/>
      <c r="C62" s="19"/>
      <c r="D62" s="848">
        <f t="shared" si="15"/>
        <v>0</v>
      </c>
      <c r="E62" s="500"/>
      <c r="F62" s="553">
        <v>0</v>
      </c>
      <c r="G62" s="707"/>
      <c r="H62" s="515"/>
      <c r="I62" s="696"/>
      <c r="J62" s="515"/>
      <c r="K62" s="696"/>
      <c r="L62" s="515"/>
      <c r="M62" s="696"/>
      <c r="N62" s="515"/>
      <c r="O62" s="696"/>
      <c r="P62" s="515"/>
      <c r="Q62" s="696"/>
      <c r="R62" s="515"/>
      <c r="S62" s="696"/>
      <c r="T62" s="515"/>
      <c r="U62" s="969">
        <f t="shared" si="1"/>
        <v>0</v>
      </c>
      <c r="V62" s="981"/>
      <c r="W62" s="203"/>
      <c r="X62" s="458">
        <f t="shared" si="16"/>
        <v>0</v>
      </c>
      <c r="Y62" s="959">
        <f t="shared" si="2"/>
        <v>0</v>
      </c>
      <c r="Z62" s="974">
        <f t="shared" si="3"/>
        <v>0</v>
      </c>
      <c r="AA62" s="17">
        <f t="shared" si="4"/>
        <v>0</v>
      </c>
      <c r="AB62" s="17">
        <f t="shared" si="5"/>
        <v>0</v>
      </c>
      <c r="AC62" s="17">
        <f t="shared" si="6"/>
        <v>0</v>
      </c>
      <c r="AD62" s="17">
        <f t="shared" si="7"/>
        <v>0</v>
      </c>
      <c r="AE62" s="17">
        <f t="shared" si="8"/>
        <v>0</v>
      </c>
      <c r="AF62" s="17">
        <f t="shared" si="9"/>
        <v>0</v>
      </c>
      <c r="AG62" s="17">
        <f t="shared" si="10"/>
        <v>0</v>
      </c>
      <c r="AO62" s="55">
        <v>55</v>
      </c>
      <c r="AP62" s="57">
        <f t="shared" si="21"/>
        <v>0</v>
      </c>
      <c r="AQ62" s="57">
        <f t="shared" si="22"/>
        <v>0</v>
      </c>
      <c r="AR62" s="57">
        <f t="shared" si="23"/>
        <v>0</v>
      </c>
      <c r="AS62" s="57">
        <f t="shared" si="24"/>
        <v>0</v>
      </c>
    </row>
    <row r="63" spans="1:52" ht="15.75" customHeight="1" x14ac:dyDescent="0.25">
      <c r="A63" s="36">
        <v>55</v>
      </c>
      <c r="B63" s="19">
        <v>1700</v>
      </c>
      <c r="C63" s="19">
        <v>2300</v>
      </c>
      <c r="D63" s="848">
        <f t="shared" si="15"/>
        <v>600</v>
      </c>
      <c r="E63" s="506" t="s">
        <v>596</v>
      </c>
      <c r="F63" s="553">
        <v>4</v>
      </c>
      <c r="G63" s="707"/>
      <c r="H63" s="515"/>
      <c r="I63" s="696"/>
      <c r="J63" s="515"/>
      <c r="K63" s="696"/>
      <c r="L63" s="515"/>
      <c r="M63" s="696"/>
      <c r="N63" s="515"/>
      <c r="O63" s="696"/>
      <c r="P63" s="515"/>
      <c r="Q63" s="696"/>
      <c r="R63" s="515"/>
      <c r="S63" s="696"/>
      <c r="T63" s="515"/>
      <c r="U63" s="969">
        <f t="shared" si="1"/>
        <v>0</v>
      </c>
      <c r="V63" s="981"/>
      <c r="W63" s="203"/>
      <c r="X63" s="458">
        <f t="shared" si="16"/>
        <v>4</v>
      </c>
      <c r="Y63" s="959">
        <f t="shared" si="2"/>
        <v>0</v>
      </c>
      <c r="Z63" s="974">
        <f t="shared" si="3"/>
        <v>0</v>
      </c>
      <c r="AA63" s="17">
        <f t="shared" si="4"/>
        <v>0</v>
      </c>
      <c r="AB63" s="17">
        <f t="shared" si="5"/>
        <v>0</v>
      </c>
      <c r="AC63" s="17">
        <f t="shared" si="6"/>
        <v>0</v>
      </c>
      <c r="AD63" s="17">
        <f t="shared" si="7"/>
        <v>0</v>
      </c>
      <c r="AE63" s="17">
        <f t="shared" si="8"/>
        <v>0</v>
      </c>
      <c r="AF63" s="17">
        <f t="shared" si="9"/>
        <v>0</v>
      </c>
      <c r="AG63" s="17">
        <f t="shared" si="10"/>
        <v>0</v>
      </c>
      <c r="AO63" s="55">
        <v>56</v>
      </c>
      <c r="AP63" s="57">
        <f t="shared" si="21"/>
        <v>0</v>
      </c>
      <c r="AQ63" s="57">
        <f t="shared" si="22"/>
        <v>0</v>
      </c>
      <c r="AR63" s="57">
        <f t="shared" si="23"/>
        <v>0</v>
      </c>
      <c r="AS63" s="57">
        <f t="shared" si="24"/>
        <v>6800</v>
      </c>
    </row>
    <row r="64" spans="1:52" ht="15.75" customHeight="1" x14ac:dyDescent="0.25">
      <c r="A64" s="36">
        <v>56</v>
      </c>
      <c r="B64" s="19"/>
      <c r="C64" s="19"/>
      <c r="D64" s="848"/>
      <c r="E64" s="500"/>
      <c r="F64" s="553">
        <v>0</v>
      </c>
      <c r="G64" s="707"/>
      <c r="H64" s="515"/>
      <c r="I64" s="696"/>
      <c r="J64" s="515"/>
      <c r="K64" s="696"/>
      <c r="L64" s="515"/>
      <c r="M64" s="696"/>
      <c r="N64" s="515"/>
      <c r="O64" s="696"/>
      <c r="P64" s="515"/>
      <c r="Q64" s="696"/>
      <c r="R64" s="515"/>
      <c r="S64" s="696"/>
      <c r="T64" s="515"/>
      <c r="U64" s="969">
        <f t="shared" si="1"/>
        <v>0</v>
      </c>
      <c r="V64" s="981"/>
      <c r="W64" s="203"/>
      <c r="X64" s="458">
        <f t="shared" si="16"/>
        <v>0</v>
      </c>
      <c r="Y64" s="959">
        <f t="shared" si="2"/>
        <v>0</v>
      </c>
      <c r="Z64" s="974">
        <f t="shared" si="3"/>
        <v>0</v>
      </c>
      <c r="AA64" s="17">
        <f t="shared" si="4"/>
        <v>0</v>
      </c>
      <c r="AB64" s="17">
        <f t="shared" si="5"/>
        <v>0</v>
      </c>
      <c r="AC64" s="17">
        <f t="shared" si="6"/>
        <v>0</v>
      </c>
      <c r="AD64" s="17">
        <f t="shared" si="7"/>
        <v>0</v>
      </c>
      <c r="AE64" s="17">
        <f t="shared" si="8"/>
        <v>0</v>
      </c>
      <c r="AF64" s="17">
        <f t="shared" si="9"/>
        <v>0</v>
      </c>
      <c r="AG64" s="17">
        <f t="shared" si="10"/>
        <v>0</v>
      </c>
      <c r="AO64" s="55">
        <v>57</v>
      </c>
      <c r="AP64" s="57">
        <f t="shared" si="21"/>
        <v>0</v>
      </c>
      <c r="AQ64" s="57">
        <f t="shared" si="22"/>
        <v>0</v>
      </c>
      <c r="AR64" s="57">
        <f t="shared" si="23"/>
        <v>0</v>
      </c>
      <c r="AS64" s="57">
        <f t="shared" si="24"/>
        <v>0</v>
      </c>
    </row>
    <row r="65" spans="1:45" ht="15.75" customHeight="1" x14ac:dyDescent="0.25">
      <c r="A65" s="36">
        <v>57</v>
      </c>
      <c r="B65" s="19">
        <v>1200</v>
      </c>
      <c r="C65" s="19">
        <v>2000</v>
      </c>
      <c r="D65" s="848">
        <f t="shared" si="15"/>
        <v>800</v>
      </c>
      <c r="E65" s="500" t="s">
        <v>372</v>
      </c>
      <c r="F65" s="553">
        <v>1</v>
      </c>
      <c r="G65" s="707"/>
      <c r="H65" s="515"/>
      <c r="I65" s="696"/>
      <c r="J65" s="515"/>
      <c r="K65" s="696"/>
      <c r="L65" s="515"/>
      <c r="M65" s="696"/>
      <c r="N65" s="515"/>
      <c r="O65" s="696">
        <v>2</v>
      </c>
      <c r="P65" s="515"/>
      <c r="Q65" s="696"/>
      <c r="R65" s="515"/>
      <c r="S65" s="696"/>
      <c r="T65" s="515"/>
      <c r="U65" s="969">
        <f t="shared" si="1"/>
        <v>0</v>
      </c>
      <c r="V65" s="981"/>
      <c r="W65" s="203"/>
      <c r="X65" s="458">
        <f t="shared" si="16"/>
        <v>3</v>
      </c>
      <c r="Y65" s="959">
        <f t="shared" si="2"/>
        <v>2</v>
      </c>
      <c r="Z65" s="974">
        <f t="shared" si="3"/>
        <v>2400</v>
      </c>
      <c r="AA65" s="17">
        <f t="shared" si="4"/>
        <v>0</v>
      </c>
      <c r="AB65" s="17">
        <f t="shared" si="5"/>
        <v>0</v>
      </c>
      <c r="AC65" s="17">
        <f t="shared" si="6"/>
        <v>0</v>
      </c>
      <c r="AD65" s="17">
        <f t="shared" si="7"/>
        <v>0</v>
      </c>
      <c r="AE65" s="17">
        <f t="shared" si="8"/>
        <v>0</v>
      </c>
      <c r="AF65" s="17">
        <f t="shared" si="9"/>
        <v>0</v>
      </c>
      <c r="AG65" s="17">
        <f t="shared" si="10"/>
        <v>0</v>
      </c>
      <c r="AO65" s="55">
        <v>58</v>
      </c>
      <c r="AP65" s="57">
        <f t="shared" si="21"/>
        <v>0</v>
      </c>
      <c r="AQ65" s="57">
        <f t="shared" si="22"/>
        <v>0</v>
      </c>
      <c r="AR65" s="57">
        <f t="shared" si="23"/>
        <v>0</v>
      </c>
      <c r="AS65" s="57">
        <f t="shared" si="24"/>
        <v>3600</v>
      </c>
    </row>
    <row r="66" spans="1:45" ht="15.75" customHeight="1" x14ac:dyDescent="0.25">
      <c r="A66" s="36">
        <v>58</v>
      </c>
      <c r="B66" s="19"/>
      <c r="C66" s="19"/>
      <c r="D66" s="848"/>
      <c r="E66" s="500"/>
      <c r="F66" s="553"/>
      <c r="G66" s="707"/>
      <c r="H66" s="515"/>
      <c r="I66" s="696"/>
      <c r="J66" s="515"/>
      <c r="K66" s="696"/>
      <c r="L66" s="515"/>
      <c r="M66" s="696"/>
      <c r="N66" s="515"/>
      <c r="O66" s="696"/>
      <c r="P66" s="515"/>
      <c r="Q66" s="696"/>
      <c r="R66" s="515"/>
      <c r="S66" s="696"/>
      <c r="T66" s="515"/>
      <c r="U66" s="969">
        <f t="shared" si="1"/>
        <v>0</v>
      </c>
      <c r="V66" s="981"/>
      <c r="W66" s="203"/>
      <c r="X66" s="458">
        <f t="shared" si="16"/>
        <v>0</v>
      </c>
      <c r="Y66" s="959">
        <f t="shared" si="2"/>
        <v>0</v>
      </c>
      <c r="Z66" s="974">
        <f t="shared" si="3"/>
        <v>0</v>
      </c>
      <c r="AA66" s="17">
        <f t="shared" si="4"/>
        <v>0</v>
      </c>
      <c r="AB66" s="17">
        <f t="shared" si="5"/>
        <v>0</v>
      </c>
      <c r="AC66" s="17">
        <f t="shared" si="6"/>
        <v>0</v>
      </c>
      <c r="AD66" s="17">
        <f t="shared" si="7"/>
        <v>0</v>
      </c>
      <c r="AE66" s="17">
        <f t="shared" si="8"/>
        <v>0</v>
      </c>
      <c r="AF66" s="17">
        <f t="shared" si="9"/>
        <v>0</v>
      </c>
      <c r="AG66" s="17">
        <f t="shared" si="10"/>
        <v>0</v>
      </c>
      <c r="AO66" s="55">
        <v>59</v>
      </c>
      <c r="AP66" s="57">
        <f t="shared" si="21"/>
        <v>0</v>
      </c>
      <c r="AQ66" s="57">
        <f t="shared" si="22"/>
        <v>0</v>
      </c>
      <c r="AR66" s="57">
        <f t="shared" si="23"/>
        <v>0</v>
      </c>
      <c r="AS66" s="57">
        <f t="shared" si="24"/>
        <v>0</v>
      </c>
    </row>
    <row r="67" spans="1:45" ht="15.75" customHeight="1" x14ac:dyDescent="0.25">
      <c r="A67" s="36">
        <v>59</v>
      </c>
      <c r="B67" s="19"/>
      <c r="C67" s="19"/>
      <c r="D67" s="848"/>
      <c r="E67" s="500"/>
      <c r="F67" s="553"/>
      <c r="G67" s="707"/>
      <c r="H67" s="515"/>
      <c r="I67" s="696"/>
      <c r="J67" s="515"/>
      <c r="K67" s="696"/>
      <c r="L67" s="515"/>
      <c r="M67" s="696"/>
      <c r="N67" s="515"/>
      <c r="O67" s="696"/>
      <c r="P67" s="515"/>
      <c r="Q67" s="696"/>
      <c r="R67" s="515"/>
      <c r="S67" s="696"/>
      <c r="T67" s="515"/>
      <c r="U67" s="969">
        <f t="shared" si="1"/>
        <v>0</v>
      </c>
      <c r="V67" s="981"/>
      <c r="W67" s="203"/>
      <c r="X67" s="458">
        <f t="shared" si="16"/>
        <v>0</v>
      </c>
      <c r="Y67" s="959">
        <f t="shared" si="2"/>
        <v>0</v>
      </c>
      <c r="Z67" s="974">
        <f t="shared" si="3"/>
        <v>0</v>
      </c>
      <c r="AA67" s="17">
        <f t="shared" si="4"/>
        <v>0</v>
      </c>
      <c r="AB67" s="17">
        <f t="shared" si="5"/>
        <v>0</v>
      </c>
      <c r="AC67" s="17">
        <f t="shared" si="6"/>
        <v>0</v>
      </c>
      <c r="AD67" s="17">
        <f t="shared" si="7"/>
        <v>0</v>
      </c>
      <c r="AE67" s="17">
        <f t="shared" si="8"/>
        <v>0</v>
      </c>
      <c r="AF67" s="17">
        <f t="shared" si="9"/>
        <v>0</v>
      </c>
      <c r="AG67" s="17">
        <f t="shared" si="10"/>
        <v>0</v>
      </c>
      <c r="AO67" s="55">
        <v>60</v>
      </c>
      <c r="AP67" s="57">
        <f t="shared" si="21"/>
        <v>0</v>
      </c>
      <c r="AQ67" s="57">
        <f t="shared" si="22"/>
        <v>0</v>
      </c>
      <c r="AR67" s="57">
        <f t="shared" si="23"/>
        <v>0</v>
      </c>
      <c r="AS67" s="57">
        <f t="shared" si="24"/>
        <v>0</v>
      </c>
    </row>
    <row r="68" spans="1:45" ht="15.75" customHeight="1" x14ac:dyDescent="0.25">
      <c r="A68" s="36">
        <v>60</v>
      </c>
      <c r="B68" s="19"/>
      <c r="C68" s="19"/>
      <c r="D68" s="848"/>
      <c r="E68" s="500"/>
      <c r="F68" s="553"/>
      <c r="G68" s="707"/>
      <c r="H68" s="515"/>
      <c r="I68" s="696"/>
      <c r="J68" s="515"/>
      <c r="K68" s="696"/>
      <c r="L68" s="515"/>
      <c r="M68" s="696"/>
      <c r="N68" s="515"/>
      <c r="O68" s="696"/>
      <c r="P68" s="515"/>
      <c r="Q68" s="696"/>
      <c r="R68" s="515"/>
      <c r="S68" s="696"/>
      <c r="T68" s="515"/>
      <c r="U68" s="969">
        <f t="shared" si="1"/>
        <v>0</v>
      </c>
      <c r="V68" s="981"/>
      <c r="W68" s="203"/>
      <c r="X68" s="458">
        <f t="shared" si="16"/>
        <v>0</v>
      </c>
      <c r="Y68" s="959">
        <f t="shared" si="2"/>
        <v>0</v>
      </c>
      <c r="Z68" s="974">
        <f t="shared" si="3"/>
        <v>0</v>
      </c>
      <c r="AA68" s="17">
        <f t="shared" si="4"/>
        <v>0</v>
      </c>
      <c r="AB68" s="17">
        <f t="shared" si="5"/>
        <v>0</v>
      </c>
      <c r="AC68" s="17">
        <f t="shared" si="6"/>
        <v>0</v>
      </c>
      <c r="AD68" s="17">
        <f t="shared" si="7"/>
        <v>0</v>
      </c>
      <c r="AE68" s="17">
        <f t="shared" si="8"/>
        <v>0</v>
      </c>
      <c r="AF68" s="17">
        <f t="shared" si="9"/>
        <v>0</v>
      </c>
      <c r="AG68" s="17">
        <f t="shared" si="10"/>
        <v>0</v>
      </c>
      <c r="AO68" s="55">
        <v>61</v>
      </c>
      <c r="AP68" s="57">
        <f t="shared" si="21"/>
        <v>0</v>
      </c>
      <c r="AQ68" s="57">
        <f t="shared" si="22"/>
        <v>0</v>
      </c>
      <c r="AR68" s="57">
        <f t="shared" si="23"/>
        <v>0</v>
      </c>
      <c r="AS68" s="57">
        <f t="shared" si="24"/>
        <v>0</v>
      </c>
    </row>
    <row r="69" spans="1:45" ht="15.75" customHeight="1" x14ac:dyDescent="0.25">
      <c r="A69" s="36">
        <v>61</v>
      </c>
      <c r="B69" s="19"/>
      <c r="C69" s="19"/>
      <c r="D69" s="848"/>
      <c r="E69" s="506"/>
      <c r="F69" s="553"/>
      <c r="G69" s="707"/>
      <c r="H69" s="515"/>
      <c r="I69" s="696"/>
      <c r="J69" s="515"/>
      <c r="K69" s="696"/>
      <c r="L69" s="515"/>
      <c r="M69" s="696"/>
      <c r="N69" s="515"/>
      <c r="O69" s="696"/>
      <c r="P69" s="515"/>
      <c r="Q69" s="696"/>
      <c r="R69" s="515"/>
      <c r="S69" s="696"/>
      <c r="T69" s="515"/>
      <c r="U69" s="969">
        <f t="shared" si="1"/>
        <v>0</v>
      </c>
      <c r="V69" s="981"/>
      <c r="W69" s="203"/>
      <c r="X69" s="458">
        <f t="shared" si="16"/>
        <v>0</v>
      </c>
      <c r="Y69" s="959">
        <f t="shared" si="2"/>
        <v>0</v>
      </c>
      <c r="Z69" s="974">
        <f t="shared" si="3"/>
        <v>0</v>
      </c>
      <c r="AA69" s="17">
        <f t="shared" si="4"/>
        <v>0</v>
      </c>
      <c r="AB69" s="17">
        <f t="shared" si="5"/>
        <v>0</v>
      </c>
      <c r="AC69" s="17">
        <f t="shared" si="6"/>
        <v>0</v>
      </c>
      <c r="AD69" s="17">
        <f t="shared" si="7"/>
        <v>0</v>
      </c>
      <c r="AE69" s="17">
        <f t="shared" si="8"/>
        <v>0</v>
      </c>
      <c r="AF69" s="17">
        <f t="shared" si="9"/>
        <v>0</v>
      </c>
      <c r="AG69" s="17">
        <f t="shared" si="10"/>
        <v>0</v>
      </c>
      <c r="AO69" s="55">
        <v>62</v>
      </c>
      <c r="AP69" s="57">
        <f t="shared" si="21"/>
        <v>0</v>
      </c>
      <c r="AQ69" s="57">
        <f t="shared" si="22"/>
        <v>0</v>
      </c>
      <c r="AR69" s="57">
        <f t="shared" si="23"/>
        <v>0</v>
      </c>
      <c r="AS69" s="57">
        <f t="shared" si="24"/>
        <v>0</v>
      </c>
    </row>
    <row r="70" spans="1:45" ht="15.75" customHeight="1" x14ac:dyDescent="0.25">
      <c r="A70" s="36">
        <v>62</v>
      </c>
      <c r="B70" s="19"/>
      <c r="C70" s="19"/>
      <c r="D70" s="848"/>
      <c r="E70" s="500"/>
      <c r="F70" s="553"/>
      <c r="G70" s="707"/>
      <c r="H70" s="515"/>
      <c r="I70" s="696"/>
      <c r="J70" s="515"/>
      <c r="K70" s="696"/>
      <c r="L70" s="515"/>
      <c r="M70" s="696"/>
      <c r="N70" s="515"/>
      <c r="O70" s="696"/>
      <c r="P70" s="515"/>
      <c r="Q70" s="696"/>
      <c r="R70" s="515"/>
      <c r="S70" s="696"/>
      <c r="T70" s="515"/>
      <c r="U70" s="969">
        <f t="shared" si="1"/>
        <v>0</v>
      </c>
      <c r="V70" s="981"/>
      <c r="W70" s="203"/>
      <c r="X70" s="458">
        <f t="shared" si="16"/>
        <v>0</v>
      </c>
      <c r="Y70" s="959">
        <f t="shared" si="2"/>
        <v>0</v>
      </c>
      <c r="Z70" s="974">
        <f t="shared" si="3"/>
        <v>0</v>
      </c>
      <c r="AA70" s="17">
        <f t="shared" si="4"/>
        <v>0</v>
      </c>
      <c r="AB70" s="17">
        <f t="shared" si="5"/>
        <v>0</v>
      </c>
      <c r="AC70" s="17">
        <f t="shared" si="6"/>
        <v>0</v>
      </c>
      <c r="AD70" s="17">
        <f t="shared" si="7"/>
        <v>0</v>
      </c>
      <c r="AE70" s="17">
        <f t="shared" si="8"/>
        <v>0</v>
      </c>
      <c r="AF70" s="17">
        <f t="shared" si="9"/>
        <v>0</v>
      </c>
      <c r="AG70" s="17">
        <f t="shared" si="10"/>
        <v>0</v>
      </c>
      <c r="AO70" s="55">
        <v>63</v>
      </c>
      <c r="AP70" s="57">
        <f t="shared" si="21"/>
        <v>0</v>
      </c>
      <c r="AQ70" s="57">
        <f t="shared" si="22"/>
        <v>0</v>
      </c>
      <c r="AR70" s="57">
        <f t="shared" si="23"/>
        <v>0</v>
      </c>
      <c r="AS70" s="57">
        <f t="shared" si="24"/>
        <v>0</v>
      </c>
    </row>
    <row r="71" spans="1:45" ht="15.75" customHeight="1" x14ac:dyDescent="0.25">
      <c r="A71" s="36">
        <v>63</v>
      </c>
      <c r="B71" s="19"/>
      <c r="C71" s="19"/>
      <c r="D71" s="848"/>
      <c r="E71" s="506"/>
      <c r="F71" s="553"/>
      <c r="G71" s="707"/>
      <c r="H71" s="515"/>
      <c r="I71" s="696"/>
      <c r="J71" s="515"/>
      <c r="K71" s="696"/>
      <c r="L71" s="515"/>
      <c r="M71" s="696"/>
      <c r="N71" s="515"/>
      <c r="O71" s="696"/>
      <c r="P71" s="515"/>
      <c r="Q71" s="696"/>
      <c r="R71" s="515"/>
      <c r="S71" s="696"/>
      <c r="T71" s="515"/>
      <c r="U71" s="969">
        <f t="shared" si="1"/>
        <v>0</v>
      </c>
      <c r="V71" s="981"/>
      <c r="W71" s="203"/>
      <c r="X71" s="458">
        <f t="shared" si="16"/>
        <v>0</v>
      </c>
      <c r="Y71" s="959">
        <f t="shared" si="2"/>
        <v>0</v>
      </c>
      <c r="Z71" s="974">
        <f t="shared" si="3"/>
        <v>0</v>
      </c>
      <c r="AA71" s="17">
        <f t="shared" si="4"/>
        <v>0</v>
      </c>
      <c r="AB71" s="17">
        <f t="shared" si="5"/>
        <v>0</v>
      </c>
      <c r="AC71" s="17">
        <f t="shared" si="6"/>
        <v>0</v>
      </c>
      <c r="AD71" s="17">
        <f t="shared" si="7"/>
        <v>0</v>
      </c>
      <c r="AE71" s="17">
        <f t="shared" si="8"/>
        <v>0</v>
      </c>
      <c r="AF71" s="17">
        <f t="shared" si="9"/>
        <v>0</v>
      </c>
      <c r="AG71" s="17">
        <f t="shared" si="10"/>
        <v>0</v>
      </c>
      <c r="AO71" s="55">
        <v>64</v>
      </c>
      <c r="AP71" s="57">
        <f t="shared" si="21"/>
        <v>0</v>
      </c>
      <c r="AQ71" s="57">
        <f t="shared" si="22"/>
        <v>0</v>
      </c>
      <c r="AR71" s="57">
        <f t="shared" si="23"/>
        <v>0</v>
      </c>
      <c r="AS71" s="57">
        <f t="shared" si="24"/>
        <v>0</v>
      </c>
    </row>
    <row r="72" spans="1:45" ht="15.75" customHeight="1" x14ac:dyDescent="0.25">
      <c r="A72" s="36">
        <v>64</v>
      </c>
      <c r="B72" s="19"/>
      <c r="C72" s="19"/>
      <c r="D72" s="848"/>
      <c r="E72" s="500"/>
      <c r="F72" s="553"/>
      <c r="G72" s="707"/>
      <c r="H72" s="515"/>
      <c r="I72" s="696"/>
      <c r="J72" s="515"/>
      <c r="K72" s="696"/>
      <c r="L72" s="515"/>
      <c r="M72" s="696"/>
      <c r="N72" s="515"/>
      <c r="O72" s="696"/>
      <c r="P72" s="515"/>
      <c r="Q72" s="696"/>
      <c r="R72" s="515"/>
      <c r="S72" s="696"/>
      <c r="T72" s="515"/>
      <c r="U72" s="969">
        <f t="shared" si="1"/>
        <v>0</v>
      </c>
      <c r="V72" s="981"/>
      <c r="W72" s="203"/>
      <c r="X72" s="458">
        <f t="shared" si="16"/>
        <v>0</v>
      </c>
      <c r="Y72" s="959">
        <f t="shared" si="2"/>
        <v>0</v>
      </c>
      <c r="Z72" s="974">
        <f t="shared" si="3"/>
        <v>0</v>
      </c>
      <c r="AA72" s="17">
        <f t="shared" si="4"/>
        <v>0</v>
      </c>
      <c r="AB72" s="17">
        <f t="shared" si="5"/>
        <v>0</v>
      </c>
      <c r="AC72" s="17">
        <f t="shared" si="6"/>
        <v>0</v>
      </c>
      <c r="AD72" s="17">
        <f t="shared" si="7"/>
        <v>0</v>
      </c>
      <c r="AE72" s="17">
        <f t="shared" si="8"/>
        <v>0</v>
      </c>
      <c r="AF72" s="17">
        <f t="shared" si="9"/>
        <v>0</v>
      </c>
      <c r="AG72" s="17">
        <f t="shared" si="10"/>
        <v>0</v>
      </c>
      <c r="AO72" s="55">
        <v>65</v>
      </c>
      <c r="AP72" s="57">
        <f t="shared" si="21"/>
        <v>0</v>
      </c>
      <c r="AQ72" s="57">
        <f t="shared" si="22"/>
        <v>0</v>
      </c>
      <c r="AR72" s="57">
        <f t="shared" si="23"/>
        <v>0</v>
      </c>
      <c r="AS72" s="57">
        <f t="shared" si="24"/>
        <v>0</v>
      </c>
    </row>
    <row r="73" spans="1:45" ht="15.75" customHeight="1" x14ac:dyDescent="0.25">
      <c r="A73" s="36">
        <v>65</v>
      </c>
      <c r="B73" s="19"/>
      <c r="C73" s="19"/>
      <c r="D73" s="848"/>
      <c r="E73" s="500"/>
      <c r="F73" s="553"/>
      <c r="G73" s="707"/>
      <c r="H73" s="515"/>
      <c r="I73" s="696"/>
      <c r="J73" s="515"/>
      <c r="K73" s="696"/>
      <c r="L73" s="515"/>
      <c r="M73" s="696"/>
      <c r="N73" s="515"/>
      <c r="O73" s="696"/>
      <c r="P73" s="515"/>
      <c r="Q73" s="696"/>
      <c r="R73" s="515"/>
      <c r="S73" s="696"/>
      <c r="T73" s="515"/>
      <c r="U73" s="969">
        <f t="shared" ref="U73:U78" si="25">T73+R73+P73+N73+L73+J73+H73</f>
        <v>0</v>
      </c>
      <c r="V73" s="981"/>
      <c r="W73" s="203"/>
      <c r="X73" s="458">
        <f t="shared" si="16"/>
        <v>0</v>
      </c>
      <c r="Y73" s="959">
        <f t="shared" ref="Y73:Y136" si="26">G73+I73+K73+M73+O73+Q73+S73</f>
        <v>0</v>
      </c>
      <c r="Z73" s="974">
        <f t="shared" ref="Z73:Z133" si="27">Y73*B73</f>
        <v>0</v>
      </c>
      <c r="AA73" s="17">
        <f t="shared" ref="AA73:AA136" si="28">H73*C73</f>
        <v>0</v>
      </c>
      <c r="AB73" s="17">
        <f t="shared" ref="AB73:AB136" si="29">J73*C73</f>
        <v>0</v>
      </c>
      <c r="AC73" s="17">
        <f t="shared" ref="AC73:AC136" si="30">L73*C73</f>
        <v>0</v>
      </c>
      <c r="AD73" s="17">
        <f t="shared" ref="AD73:AD136" si="31">N73*C73</f>
        <v>0</v>
      </c>
      <c r="AE73" s="17">
        <f t="shared" ref="AE73:AE136" si="32">P73*C73</f>
        <v>0</v>
      </c>
      <c r="AF73" s="17">
        <f t="shared" ref="AF73:AF136" si="33">R73*C73</f>
        <v>0</v>
      </c>
      <c r="AG73" s="17">
        <f t="shared" ref="AG73:AG136" si="34">T73*C73</f>
        <v>0</v>
      </c>
      <c r="AO73" s="55">
        <v>66</v>
      </c>
      <c r="AP73" s="57">
        <f t="shared" si="21"/>
        <v>0</v>
      </c>
      <c r="AQ73" s="57">
        <f t="shared" si="22"/>
        <v>0</v>
      </c>
      <c r="AR73" s="57">
        <f t="shared" si="23"/>
        <v>0</v>
      </c>
      <c r="AS73" s="57">
        <f t="shared" si="24"/>
        <v>0</v>
      </c>
    </row>
    <row r="74" spans="1:45" ht="15.75" customHeight="1" x14ac:dyDescent="0.25">
      <c r="A74" s="36">
        <v>66</v>
      </c>
      <c r="B74" s="19"/>
      <c r="C74" s="19"/>
      <c r="D74" s="848"/>
      <c r="E74" s="500"/>
      <c r="F74" s="553"/>
      <c r="G74" s="707"/>
      <c r="H74" s="515"/>
      <c r="I74" s="696"/>
      <c r="J74" s="515"/>
      <c r="K74" s="696"/>
      <c r="L74" s="515"/>
      <c r="M74" s="696"/>
      <c r="N74" s="515"/>
      <c r="O74" s="696"/>
      <c r="P74" s="515"/>
      <c r="Q74" s="696"/>
      <c r="R74" s="515"/>
      <c r="S74" s="696"/>
      <c r="T74" s="515"/>
      <c r="U74" s="969">
        <f t="shared" si="25"/>
        <v>0</v>
      </c>
      <c r="V74" s="981"/>
      <c r="W74" s="203"/>
      <c r="X74" s="458">
        <f t="shared" ref="X74:X97" si="35">F74+G74+I74+K74+M74+O74+Q74+S74-H74-J74-L74-N74-P74-R74-T74-V74-W74</f>
        <v>0</v>
      </c>
      <c r="Y74" s="959">
        <f t="shared" si="26"/>
        <v>0</v>
      </c>
      <c r="Z74" s="974">
        <f t="shared" si="27"/>
        <v>0</v>
      </c>
      <c r="AA74" s="17">
        <f t="shared" si="28"/>
        <v>0</v>
      </c>
      <c r="AB74" s="17">
        <f t="shared" si="29"/>
        <v>0</v>
      </c>
      <c r="AC74" s="17">
        <f t="shared" si="30"/>
        <v>0</v>
      </c>
      <c r="AD74" s="17">
        <f t="shared" si="31"/>
        <v>0</v>
      </c>
      <c r="AE74" s="17">
        <f t="shared" si="32"/>
        <v>0</v>
      </c>
      <c r="AF74" s="17">
        <f t="shared" si="33"/>
        <v>0</v>
      </c>
      <c r="AG74" s="17">
        <f t="shared" si="34"/>
        <v>0</v>
      </c>
      <c r="AO74" s="55">
        <v>67</v>
      </c>
      <c r="AP74" s="57">
        <f t="shared" si="21"/>
        <v>0</v>
      </c>
      <c r="AQ74" s="57">
        <f t="shared" si="22"/>
        <v>0</v>
      </c>
      <c r="AR74" s="57">
        <f t="shared" si="23"/>
        <v>0</v>
      </c>
      <c r="AS74" s="57">
        <f t="shared" si="24"/>
        <v>0</v>
      </c>
    </row>
    <row r="75" spans="1:45" ht="15.75" customHeight="1" x14ac:dyDescent="0.25">
      <c r="A75" s="36">
        <v>67</v>
      </c>
      <c r="B75" s="19"/>
      <c r="C75" s="19"/>
      <c r="D75" s="848"/>
      <c r="E75" s="500"/>
      <c r="F75" s="679"/>
      <c r="G75" s="707"/>
      <c r="H75" s="515"/>
      <c r="I75" s="696"/>
      <c r="J75" s="515"/>
      <c r="K75" s="696"/>
      <c r="L75" s="515"/>
      <c r="M75" s="696"/>
      <c r="N75" s="515"/>
      <c r="O75" s="696"/>
      <c r="P75" s="515"/>
      <c r="Q75" s="696"/>
      <c r="R75" s="515"/>
      <c r="S75" s="696"/>
      <c r="T75" s="515"/>
      <c r="U75" s="969">
        <f t="shared" si="25"/>
        <v>0</v>
      </c>
      <c r="V75" s="981"/>
      <c r="W75" s="203"/>
      <c r="X75" s="458">
        <f t="shared" si="35"/>
        <v>0</v>
      </c>
      <c r="Y75" s="959">
        <f t="shared" si="26"/>
        <v>0</v>
      </c>
      <c r="Z75" s="974">
        <f t="shared" si="27"/>
        <v>0</v>
      </c>
      <c r="AA75" s="17">
        <f t="shared" si="28"/>
        <v>0</v>
      </c>
      <c r="AB75" s="17">
        <f t="shared" si="29"/>
        <v>0</v>
      </c>
      <c r="AC75" s="17">
        <f t="shared" si="30"/>
        <v>0</v>
      </c>
      <c r="AD75" s="17">
        <f t="shared" si="31"/>
        <v>0</v>
      </c>
      <c r="AE75" s="17">
        <f t="shared" si="32"/>
        <v>0</v>
      </c>
      <c r="AF75" s="17">
        <f t="shared" si="33"/>
        <v>0</v>
      </c>
      <c r="AG75" s="17">
        <f t="shared" si="34"/>
        <v>0</v>
      </c>
      <c r="AO75" s="55">
        <v>68</v>
      </c>
      <c r="AP75" s="57">
        <f t="shared" si="21"/>
        <v>0</v>
      </c>
      <c r="AQ75" s="57">
        <f t="shared" si="22"/>
        <v>0</v>
      </c>
      <c r="AR75" s="57">
        <f t="shared" si="23"/>
        <v>0</v>
      </c>
      <c r="AS75" s="57">
        <f t="shared" si="24"/>
        <v>0</v>
      </c>
    </row>
    <row r="76" spans="1:45" ht="15.75" customHeight="1" x14ac:dyDescent="0.25">
      <c r="A76" s="36">
        <v>68</v>
      </c>
      <c r="B76" s="19"/>
      <c r="C76" s="19"/>
      <c r="D76" s="848"/>
      <c r="E76" s="500"/>
      <c r="F76" s="63"/>
      <c r="G76" s="707"/>
      <c r="H76" s="515"/>
      <c r="I76" s="696"/>
      <c r="J76" s="515"/>
      <c r="K76" s="696"/>
      <c r="L76" s="515"/>
      <c r="M76" s="696"/>
      <c r="N76" s="515"/>
      <c r="O76" s="696"/>
      <c r="P76" s="515"/>
      <c r="Q76" s="696"/>
      <c r="R76" s="515"/>
      <c r="S76" s="696"/>
      <c r="T76" s="515"/>
      <c r="U76" s="969">
        <f t="shared" si="25"/>
        <v>0</v>
      </c>
      <c r="V76" s="981"/>
      <c r="W76" s="203"/>
      <c r="X76" s="458">
        <f t="shared" si="35"/>
        <v>0</v>
      </c>
      <c r="Y76" s="959">
        <f t="shared" si="26"/>
        <v>0</v>
      </c>
      <c r="Z76" s="974">
        <f t="shared" si="27"/>
        <v>0</v>
      </c>
      <c r="AA76" s="17">
        <f t="shared" si="28"/>
        <v>0</v>
      </c>
      <c r="AB76" s="17">
        <f t="shared" si="29"/>
        <v>0</v>
      </c>
      <c r="AC76" s="17">
        <f t="shared" si="30"/>
        <v>0</v>
      </c>
      <c r="AD76" s="17">
        <f t="shared" si="31"/>
        <v>0</v>
      </c>
      <c r="AE76" s="17">
        <f t="shared" si="32"/>
        <v>0</v>
      </c>
      <c r="AF76" s="17">
        <f t="shared" si="33"/>
        <v>0</v>
      </c>
      <c r="AG76" s="17">
        <f t="shared" si="34"/>
        <v>0</v>
      </c>
      <c r="AO76" s="55">
        <v>69</v>
      </c>
      <c r="AP76" s="57">
        <f t="shared" si="21"/>
        <v>0</v>
      </c>
      <c r="AQ76" s="57">
        <f t="shared" si="22"/>
        <v>0</v>
      </c>
      <c r="AR76" s="57">
        <f t="shared" si="23"/>
        <v>0</v>
      </c>
      <c r="AS76" s="57">
        <f t="shared" si="24"/>
        <v>0</v>
      </c>
    </row>
    <row r="77" spans="1:45" ht="15.75" customHeight="1" x14ac:dyDescent="0.25">
      <c r="A77" s="36">
        <v>69</v>
      </c>
      <c r="B77" s="19"/>
      <c r="C77" s="19"/>
      <c r="D77" s="848"/>
      <c r="E77" s="500"/>
      <c r="F77" s="63"/>
      <c r="G77" s="707"/>
      <c r="H77" s="515"/>
      <c r="I77" s="696"/>
      <c r="J77" s="515"/>
      <c r="K77" s="696"/>
      <c r="L77" s="515"/>
      <c r="M77" s="696"/>
      <c r="N77" s="515"/>
      <c r="O77" s="696"/>
      <c r="P77" s="515"/>
      <c r="Q77" s="696"/>
      <c r="R77" s="515"/>
      <c r="S77" s="696"/>
      <c r="T77" s="515"/>
      <c r="U77" s="969">
        <f t="shared" si="25"/>
        <v>0</v>
      </c>
      <c r="V77" s="981"/>
      <c r="W77" s="203"/>
      <c r="X77" s="458">
        <f t="shared" si="35"/>
        <v>0</v>
      </c>
      <c r="Y77" s="959">
        <f t="shared" si="26"/>
        <v>0</v>
      </c>
      <c r="Z77" s="974">
        <f t="shared" si="27"/>
        <v>0</v>
      </c>
      <c r="AA77" s="17">
        <f t="shared" si="28"/>
        <v>0</v>
      </c>
      <c r="AB77" s="17">
        <f t="shared" si="29"/>
        <v>0</v>
      </c>
      <c r="AC77" s="17">
        <f t="shared" si="30"/>
        <v>0</v>
      </c>
      <c r="AD77" s="17">
        <f t="shared" si="31"/>
        <v>0</v>
      </c>
      <c r="AE77" s="17">
        <f t="shared" si="32"/>
        <v>0</v>
      </c>
      <c r="AF77" s="17">
        <f t="shared" si="33"/>
        <v>0</v>
      </c>
      <c r="AG77" s="17">
        <f t="shared" si="34"/>
        <v>0</v>
      </c>
      <c r="AO77" s="55">
        <v>70</v>
      </c>
      <c r="AP77" s="57">
        <f t="shared" si="21"/>
        <v>0</v>
      </c>
      <c r="AQ77" s="57">
        <f t="shared" si="22"/>
        <v>0</v>
      </c>
      <c r="AR77" s="57">
        <f t="shared" si="23"/>
        <v>0</v>
      </c>
      <c r="AS77" s="57">
        <f t="shared" si="24"/>
        <v>0</v>
      </c>
    </row>
    <row r="78" spans="1:45" ht="15.75" customHeight="1" x14ac:dyDescent="0.25">
      <c r="A78" s="36">
        <v>70</v>
      </c>
      <c r="B78" s="19"/>
      <c r="C78" s="19"/>
      <c r="D78" s="848"/>
      <c r="E78" s="500"/>
      <c r="F78" s="63"/>
      <c r="G78" s="707"/>
      <c r="H78" s="515"/>
      <c r="I78" s="696"/>
      <c r="J78" s="515"/>
      <c r="K78" s="696"/>
      <c r="L78" s="515"/>
      <c r="M78" s="696"/>
      <c r="N78" s="515"/>
      <c r="O78" s="696"/>
      <c r="P78" s="515"/>
      <c r="Q78" s="696"/>
      <c r="R78" s="515"/>
      <c r="S78" s="696"/>
      <c r="T78" s="515"/>
      <c r="U78" s="969">
        <f t="shared" si="25"/>
        <v>0</v>
      </c>
      <c r="V78" s="981"/>
      <c r="W78" s="203"/>
      <c r="X78" s="458">
        <f t="shared" si="35"/>
        <v>0</v>
      </c>
      <c r="Y78" s="959">
        <f t="shared" si="26"/>
        <v>0</v>
      </c>
      <c r="Z78" s="974">
        <f t="shared" si="27"/>
        <v>0</v>
      </c>
      <c r="AA78" s="17">
        <f t="shared" si="28"/>
        <v>0</v>
      </c>
      <c r="AB78" s="17">
        <f t="shared" si="29"/>
        <v>0</v>
      </c>
      <c r="AC78" s="17">
        <f t="shared" si="30"/>
        <v>0</v>
      </c>
      <c r="AD78" s="17">
        <f t="shared" si="31"/>
        <v>0</v>
      </c>
      <c r="AE78" s="17">
        <f t="shared" si="32"/>
        <v>0</v>
      </c>
      <c r="AF78" s="17">
        <f t="shared" si="33"/>
        <v>0</v>
      </c>
      <c r="AG78" s="17">
        <f t="shared" si="34"/>
        <v>0</v>
      </c>
      <c r="AO78" s="55">
        <v>71</v>
      </c>
      <c r="AP78" s="57">
        <f t="shared" si="21"/>
        <v>0</v>
      </c>
      <c r="AQ78" s="57">
        <f t="shared" si="22"/>
        <v>0</v>
      </c>
      <c r="AR78" s="57">
        <f t="shared" si="23"/>
        <v>0</v>
      </c>
      <c r="AS78" s="57">
        <f t="shared" si="24"/>
        <v>0</v>
      </c>
    </row>
    <row r="79" spans="1:45" ht="15.75" customHeight="1" x14ac:dyDescent="0.25">
      <c r="A79" s="36">
        <v>71</v>
      </c>
      <c r="B79" s="19"/>
      <c r="C79" s="19"/>
      <c r="D79" s="848"/>
      <c r="E79" s="500"/>
      <c r="F79" s="63"/>
      <c r="G79" s="707"/>
      <c r="H79" s="515"/>
      <c r="I79" s="696"/>
      <c r="J79" s="515"/>
      <c r="K79" s="696"/>
      <c r="L79" s="515"/>
      <c r="M79" s="696"/>
      <c r="N79" s="515"/>
      <c r="O79" s="696"/>
      <c r="P79" s="515"/>
      <c r="Q79" s="696"/>
      <c r="R79" s="515"/>
      <c r="S79" s="696"/>
      <c r="T79" s="515"/>
      <c r="U79" s="969">
        <f t="shared" ref="U79:U92" si="36">T79+R79+P79+N79+L79+J79+H79</f>
        <v>0</v>
      </c>
      <c r="V79" s="981"/>
      <c r="W79" s="203"/>
      <c r="X79" s="458">
        <f t="shared" si="35"/>
        <v>0</v>
      </c>
      <c r="Y79" s="959">
        <f t="shared" si="26"/>
        <v>0</v>
      </c>
      <c r="Z79" s="974">
        <f t="shared" si="27"/>
        <v>0</v>
      </c>
      <c r="AA79" s="17">
        <f t="shared" si="28"/>
        <v>0</v>
      </c>
      <c r="AB79" s="17">
        <f t="shared" si="29"/>
        <v>0</v>
      </c>
      <c r="AC79" s="17">
        <f t="shared" si="30"/>
        <v>0</v>
      </c>
      <c r="AD79" s="17">
        <f t="shared" si="31"/>
        <v>0</v>
      </c>
      <c r="AE79" s="17">
        <f t="shared" si="32"/>
        <v>0</v>
      </c>
      <c r="AF79" s="17">
        <f t="shared" si="33"/>
        <v>0</v>
      </c>
      <c r="AG79" s="17">
        <f t="shared" si="34"/>
        <v>0</v>
      </c>
      <c r="AO79" s="55">
        <v>72</v>
      </c>
      <c r="AP79" s="57">
        <f t="shared" si="21"/>
        <v>0</v>
      </c>
      <c r="AQ79" s="57">
        <f t="shared" si="22"/>
        <v>0</v>
      </c>
      <c r="AR79" s="57">
        <f t="shared" si="23"/>
        <v>0</v>
      </c>
      <c r="AS79" s="57">
        <f t="shared" si="24"/>
        <v>0</v>
      </c>
    </row>
    <row r="80" spans="1:45" ht="15.75" customHeight="1" x14ac:dyDescent="0.25">
      <c r="A80" s="36">
        <v>72</v>
      </c>
      <c r="B80" s="19"/>
      <c r="C80" s="19"/>
      <c r="D80" s="848"/>
      <c r="E80" s="500"/>
      <c r="F80" s="63"/>
      <c r="G80" s="707"/>
      <c r="H80" s="515"/>
      <c r="I80" s="696"/>
      <c r="J80" s="515"/>
      <c r="K80" s="696"/>
      <c r="L80" s="515"/>
      <c r="M80" s="696"/>
      <c r="N80" s="515"/>
      <c r="O80" s="696"/>
      <c r="P80" s="515"/>
      <c r="Q80" s="696"/>
      <c r="R80" s="515"/>
      <c r="S80" s="696"/>
      <c r="T80" s="515"/>
      <c r="U80" s="969">
        <f t="shared" si="36"/>
        <v>0</v>
      </c>
      <c r="V80" s="981"/>
      <c r="W80" s="203"/>
      <c r="X80" s="458">
        <f t="shared" si="35"/>
        <v>0</v>
      </c>
      <c r="Y80" s="959">
        <f t="shared" si="26"/>
        <v>0</v>
      </c>
      <c r="Z80" s="974">
        <f t="shared" si="27"/>
        <v>0</v>
      </c>
      <c r="AA80" s="17">
        <f t="shared" si="28"/>
        <v>0</v>
      </c>
      <c r="AB80" s="17">
        <f t="shared" si="29"/>
        <v>0</v>
      </c>
      <c r="AC80" s="17">
        <f t="shared" si="30"/>
        <v>0</v>
      </c>
      <c r="AD80" s="17">
        <f t="shared" si="31"/>
        <v>0</v>
      </c>
      <c r="AE80" s="17">
        <f t="shared" si="32"/>
        <v>0</v>
      </c>
      <c r="AF80" s="17">
        <f t="shared" si="33"/>
        <v>0</v>
      </c>
      <c r="AG80" s="17">
        <f t="shared" si="34"/>
        <v>0</v>
      </c>
      <c r="AO80" s="55">
        <v>73</v>
      </c>
      <c r="AP80" s="57">
        <f t="shared" si="21"/>
        <v>0</v>
      </c>
      <c r="AQ80" s="57">
        <f t="shared" si="22"/>
        <v>0</v>
      </c>
      <c r="AR80" s="57">
        <f t="shared" si="23"/>
        <v>0</v>
      </c>
      <c r="AS80" s="57">
        <f t="shared" si="24"/>
        <v>0</v>
      </c>
    </row>
    <row r="81" spans="1:45" ht="15.75" customHeight="1" x14ac:dyDescent="0.25">
      <c r="A81" s="36">
        <v>73</v>
      </c>
      <c r="B81" s="19"/>
      <c r="C81" s="19"/>
      <c r="D81" s="848"/>
      <c r="E81" s="506"/>
      <c r="F81" s="63"/>
      <c r="G81" s="707"/>
      <c r="H81" s="515"/>
      <c r="I81" s="696"/>
      <c r="J81" s="515"/>
      <c r="K81" s="696"/>
      <c r="L81" s="515"/>
      <c r="M81" s="696"/>
      <c r="N81" s="515"/>
      <c r="O81" s="696"/>
      <c r="P81" s="515"/>
      <c r="Q81" s="696"/>
      <c r="R81" s="515"/>
      <c r="S81" s="696"/>
      <c r="T81" s="515"/>
      <c r="U81" s="969">
        <f t="shared" si="36"/>
        <v>0</v>
      </c>
      <c r="V81" s="981"/>
      <c r="W81" s="203"/>
      <c r="X81" s="458">
        <f t="shared" si="35"/>
        <v>0</v>
      </c>
      <c r="Y81" s="959">
        <f t="shared" si="26"/>
        <v>0</v>
      </c>
      <c r="Z81" s="974">
        <f t="shared" si="27"/>
        <v>0</v>
      </c>
      <c r="AA81" s="17">
        <f t="shared" si="28"/>
        <v>0</v>
      </c>
      <c r="AB81" s="17">
        <f t="shared" si="29"/>
        <v>0</v>
      </c>
      <c r="AC81" s="17">
        <f t="shared" si="30"/>
        <v>0</v>
      </c>
      <c r="AD81" s="17">
        <f t="shared" si="31"/>
        <v>0</v>
      </c>
      <c r="AE81" s="17">
        <f t="shared" si="32"/>
        <v>0</v>
      </c>
      <c r="AF81" s="17">
        <f t="shared" si="33"/>
        <v>0</v>
      </c>
      <c r="AG81" s="17">
        <f t="shared" si="34"/>
        <v>0</v>
      </c>
      <c r="AO81" s="55">
        <v>74</v>
      </c>
      <c r="AP81" s="57">
        <f t="shared" si="21"/>
        <v>0</v>
      </c>
      <c r="AQ81" s="57">
        <f t="shared" si="22"/>
        <v>0</v>
      </c>
      <c r="AR81" s="57">
        <f t="shared" si="23"/>
        <v>0</v>
      </c>
      <c r="AS81" s="57">
        <f t="shared" si="24"/>
        <v>0</v>
      </c>
    </row>
    <row r="82" spans="1:45" ht="15.75" customHeight="1" x14ac:dyDescent="0.25">
      <c r="A82" s="36">
        <v>74</v>
      </c>
      <c r="B82" s="19"/>
      <c r="C82" s="19"/>
      <c r="D82" s="848"/>
      <c r="E82" s="506"/>
      <c r="F82" s="63"/>
      <c r="G82" s="707"/>
      <c r="H82" s="515"/>
      <c r="I82" s="696"/>
      <c r="J82" s="515"/>
      <c r="K82" s="696"/>
      <c r="L82" s="515"/>
      <c r="M82" s="696"/>
      <c r="N82" s="515"/>
      <c r="O82" s="696"/>
      <c r="P82" s="515"/>
      <c r="Q82" s="696"/>
      <c r="R82" s="515"/>
      <c r="S82" s="696"/>
      <c r="T82" s="515"/>
      <c r="U82" s="969">
        <f t="shared" si="36"/>
        <v>0</v>
      </c>
      <c r="V82" s="981"/>
      <c r="W82" s="203"/>
      <c r="X82" s="458">
        <f t="shared" si="35"/>
        <v>0</v>
      </c>
      <c r="Y82" s="959">
        <f t="shared" si="26"/>
        <v>0</v>
      </c>
      <c r="Z82" s="974">
        <f t="shared" si="27"/>
        <v>0</v>
      </c>
      <c r="AA82" s="17">
        <f t="shared" si="28"/>
        <v>0</v>
      </c>
      <c r="AB82" s="17">
        <f t="shared" si="29"/>
        <v>0</v>
      </c>
      <c r="AC82" s="17">
        <f t="shared" si="30"/>
        <v>0</v>
      </c>
      <c r="AD82" s="17">
        <f t="shared" si="31"/>
        <v>0</v>
      </c>
      <c r="AE82" s="17">
        <f t="shared" si="32"/>
        <v>0</v>
      </c>
      <c r="AF82" s="17">
        <f t="shared" si="33"/>
        <v>0</v>
      </c>
      <c r="AG82" s="17">
        <f t="shared" si="34"/>
        <v>0</v>
      </c>
      <c r="AO82" s="55">
        <v>75</v>
      </c>
      <c r="AP82" s="57">
        <f t="shared" si="21"/>
        <v>0</v>
      </c>
      <c r="AQ82" s="57">
        <f t="shared" si="22"/>
        <v>0</v>
      </c>
      <c r="AR82" s="57">
        <f t="shared" si="23"/>
        <v>0</v>
      </c>
      <c r="AS82" s="57">
        <f t="shared" si="24"/>
        <v>0</v>
      </c>
    </row>
    <row r="83" spans="1:45" ht="15.75" customHeight="1" x14ac:dyDescent="0.25">
      <c r="A83" s="36">
        <v>75</v>
      </c>
      <c r="B83" s="19"/>
      <c r="C83" s="19"/>
      <c r="D83" s="848"/>
      <c r="E83" s="506"/>
      <c r="F83" s="63"/>
      <c r="G83" s="707"/>
      <c r="H83" s="515"/>
      <c r="I83" s="696"/>
      <c r="J83" s="515"/>
      <c r="K83" s="696"/>
      <c r="L83" s="515"/>
      <c r="M83" s="696"/>
      <c r="N83" s="515"/>
      <c r="O83" s="696"/>
      <c r="P83" s="515"/>
      <c r="Q83" s="696"/>
      <c r="R83" s="515"/>
      <c r="S83" s="696"/>
      <c r="T83" s="515"/>
      <c r="U83" s="969">
        <f t="shared" si="36"/>
        <v>0</v>
      </c>
      <c r="V83" s="981"/>
      <c r="W83" s="203"/>
      <c r="X83" s="458">
        <f t="shared" si="35"/>
        <v>0</v>
      </c>
      <c r="Y83" s="959">
        <f t="shared" si="26"/>
        <v>0</v>
      </c>
      <c r="Z83" s="974">
        <f t="shared" si="27"/>
        <v>0</v>
      </c>
      <c r="AA83" s="17">
        <f t="shared" si="28"/>
        <v>0</v>
      </c>
      <c r="AB83" s="17">
        <f t="shared" si="29"/>
        <v>0</v>
      </c>
      <c r="AC83" s="17">
        <f t="shared" si="30"/>
        <v>0</v>
      </c>
      <c r="AD83" s="17">
        <f t="shared" si="31"/>
        <v>0</v>
      </c>
      <c r="AE83" s="17">
        <f t="shared" si="32"/>
        <v>0</v>
      </c>
      <c r="AF83" s="17">
        <f t="shared" si="33"/>
        <v>0</v>
      </c>
      <c r="AG83" s="17">
        <f t="shared" si="34"/>
        <v>0</v>
      </c>
      <c r="AO83" s="55">
        <v>76</v>
      </c>
      <c r="AP83" s="57">
        <f t="shared" si="21"/>
        <v>0</v>
      </c>
      <c r="AQ83" s="57">
        <f t="shared" si="22"/>
        <v>0</v>
      </c>
      <c r="AR83" s="57">
        <f t="shared" si="23"/>
        <v>0</v>
      </c>
      <c r="AS83" s="57">
        <f t="shared" si="24"/>
        <v>0</v>
      </c>
    </row>
    <row r="84" spans="1:45" ht="15.75" customHeight="1" x14ac:dyDescent="0.25">
      <c r="A84" s="36">
        <v>76</v>
      </c>
      <c r="B84" s="19"/>
      <c r="C84" s="19"/>
      <c r="D84" s="848"/>
      <c r="E84" s="47"/>
      <c r="F84" s="63"/>
      <c r="G84" s="707"/>
      <c r="H84" s="515"/>
      <c r="I84" s="696"/>
      <c r="J84" s="515"/>
      <c r="K84" s="696"/>
      <c r="L84" s="515"/>
      <c r="M84" s="696"/>
      <c r="N84" s="515"/>
      <c r="O84" s="696"/>
      <c r="P84" s="515"/>
      <c r="Q84" s="696"/>
      <c r="R84" s="515"/>
      <c r="S84" s="696"/>
      <c r="T84" s="515"/>
      <c r="U84" s="969">
        <f t="shared" si="36"/>
        <v>0</v>
      </c>
      <c r="V84" s="981"/>
      <c r="W84" s="203"/>
      <c r="X84" s="458">
        <f t="shared" si="35"/>
        <v>0</v>
      </c>
      <c r="Y84" s="959">
        <f t="shared" si="26"/>
        <v>0</v>
      </c>
      <c r="Z84" s="974">
        <f t="shared" si="27"/>
        <v>0</v>
      </c>
      <c r="AA84" s="17">
        <f t="shared" si="28"/>
        <v>0</v>
      </c>
      <c r="AB84" s="17">
        <f t="shared" si="29"/>
        <v>0</v>
      </c>
      <c r="AC84" s="17">
        <f t="shared" si="30"/>
        <v>0</v>
      </c>
      <c r="AD84" s="17">
        <f t="shared" si="31"/>
        <v>0</v>
      </c>
      <c r="AE84" s="17">
        <f t="shared" si="32"/>
        <v>0</v>
      </c>
      <c r="AF84" s="17">
        <f t="shared" si="33"/>
        <v>0</v>
      </c>
      <c r="AG84" s="17">
        <f t="shared" si="34"/>
        <v>0</v>
      </c>
      <c r="AO84" s="55">
        <v>77</v>
      </c>
      <c r="AP84" s="57">
        <f t="shared" si="21"/>
        <v>0</v>
      </c>
      <c r="AQ84" s="57">
        <f t="shared" si="22"/>
        <v>0</v>
      </c>
      <c r="AR84" s="57">
        <f t="shared" si="23"/>
        <v>0</v>
      </c>
      <c r="AS84" s="57">
        <f t="shared" si="24"/>
        <v>0</v>
      </c>
    </row>
    <row r="85" spans="1:45" ht="15.75" customHeight="1" x14ac:dyDescent="0.25">
      <c r="A85" s="36">
        <v>77</v>
      </c>
      <c r="B85" s="19"/>
      <c r="C85" s="19"/>
      <c r="D85" s="848"/>
      <c r="E85" s="500"/>
      <c r="F85" s="63"/>
      <c r="G85" s="707"/>
      <c r="H85" s="515"/>
      <c r="I85" s="696"/>
      <c r="J85" s="515"/>
      <c r="K85" s="696"/>
      <c r="L85" s="515"/>
      <c r="M85" s="696"/>
      <c r="N85" s="515"/>
      <c r="O85" s="696"/>
      <c r="P85" s="515"/>
      <c r="Q85" s="696"/>
      <c r="R85" s="515"/>
      <c r="S85" s="696"/>
      <c r="T85" s="515"/>
      <c r="U85" s="969">
        <f t="shared" si="36"/>
        <v>0</v>
      </c>
      <c r="V85" s="981"/>
      <c r="W85" s="203"/>
      <c r="X85" s="458">
        <f t="shared" si="35"/>
        <v>0</v>
      </c>
      <c r="Y85" s="959">
        <f t="shared" si="26"/>
        <v>0</v>
      </c>
      <c r="Z85" s="974">
        <f t="shared" si="27"/>
        <v>0</v>
      </c>
      <c r="AA85" s="17">
        <f t="shared" si="28"/>
        <v>0</v>
      </c>
      <c r="AB85" s="17">
        <f t="shared" si="29"/>
        <v>0</v>
      </c>
      <c r="AC85" s="17">
        <f t="shared" si="30"/>
        <v>0</v>
      </c>
      <c r="AD85" s="17">
        <f t="shared" si="31"/>
        <v>0</v>
      </c>
      <c r="AE85" s="17">
        <f t="shared" si="32"/>
        <v>0</v>
      </c>
      <c r="AF85" s="17">
        <f t="shared" si="33"/>
        <v>0</v>
      </c>
      <c r="AG85" s="17">
        <f t="shared" si="34"/>
        <v>0</v>
      </c>
      <c r="AO85" s="55">
        <v>78</v>
      </c>
      <c r="AP85" s="57">
        <f t="shared" si="21"/>
        <v>0</v>
      </c>
      <c r="AQ85" s="57">
        <f t="shared" si="22"/>
        <v>0</v>
      </c>
      <c r="AR85" s="57">
        <f t="shared" si="23"/>
        <v>0</v>
      </c>
      <c r="AS85" s="57">
        <f t="shared" si="24"/>
        <v>0</v>
      </c>
    </row>
    <row r="86" spans="1:45" ht="15.75" customHeight="1" x14ac:dyDescent="0.25">
      <c r="A86" s="36">
        <v>78</v>
      </c>
      <c r="B86" s="19"/>
      <c r="C86" s="19"/>
      <c r="D86" s="848"/>
      <c r="E86" s="506"/>
      <c r="F86" s="63"/>
      <c r="G86" s="707"/>
      <c r="H86" s="515"/>
      <c r="I86" s="696"/>
      <c r="J86" s="515"/>
      <c r="K86" s="696"/>
      <c r="L86" s="515"/>
      <c r="M86" s="696"/>
      <c r="N86" s="515"/>
      <c r="O86" s="696"/>
      <c r="P86" s="515"/>
      <c r="Q86" s="696"/>
      <c r="R86" s="515"/>
      <c r="S86" s="696"/>
      <c r="T86" s="515"/>
      <c r="U86" s="969">
        <f t="shared" si="36"/>
        <v>0</v>
      </c>
      <c r="V86" s="981"/>
      <c r="W86" s="203"/>
      <c r="X86" s="458">
        <f t="shared" si="35"/>
        <v>0</v>
      </c>
      <c r="Y86" s="959">
        <f t="shared" si="26"/>
        <v>0</v>
      </c>
      <c r="Z86" s="974">
        <f t="shared" si="27"/>
        <v>0</v>
      </c>
      <c r="AA86" s="17">
        <f t="shared" si="28"/>
        <v>0</v>
      </c>
      <c r="AB86" s="17">
        <f t="shared" si="29"/>
        <v>0</v>
      </c>
      <c r="AC86" s="17">
        <f t="shared" si="30"/>
        <v>0</v>
      </c>
      <c r="AD86" s="17">
        <f t="shared" si="31"/>
        <v>0</v>
      </c>
      <c r="AE86" s="17">
        <f t="shared" si="32"/>
        <v>0</v>
      </c>
      <c r="AF86" s="17">
        <f t="shared" si="33"/>
        <v>0</v>
      </c>
      <c r="AG86" s="17">
        <f t="shared" si="34"/>
        <v>0</v>
      </c>
      <c r="AO86" s="55">
        <v>79</v>
      </c>
      <c r="AP86" s="57">
        <f t="shared" si="21"/>
        <v>0</v>
      </c>
      <c r="AQ86" s="57">
        <f t="shared" si="22"/>
        <v>0</v>
      </c>
      <c r="AR86" s="57">
        <f t="shared" si="23"/>
        <v>0</v>
      </c>
      <c r="AS86" s="57">
        <f t="shared" si="24"/>
        <v>0</v>
      </c>
    </row>
    <row r="87" spans="1:45" ht="15.75" customHeight="1" x14ac:dyDescent="0.25">
      <c r="A87" s="36">
        <v>79</v>
      </c>
      <c r="B87" s="19"/>
      <c r="C87" s="19"/>
      <c r="D87" s="848"/>
      <c r="E87" s="506"/>
      <c r="F87" s="63"/>
      <c r="G87" s="707"/>
      <c r="H87" s="515"/>
      <c r="I87" s="696"/>
      <c r="J87" s="515"/>
      <c r="K87" s="696"/>
      <c r="L87" s="515"/>
      <c r="M87" s="696"/>
      <c r="N87" s="515"/>
      <c r="O87" s="696"/>
      <c r="P87" s="515"/>
      <c r="Q87" s="696"/>
      <c r="R87" s="515"/>
      <c r="S87" s="696"/>
      <c r="T87" s="515"/>
      <c r="U87" s="969">
        <f t="shared" si="36"/>
        <v>0</v>
      </c>
      <c r="V87" s="981"/>
      <c r="W87" s="203"/>
      <c r="X87" s="458">
        <f t="shared" si="35"/>
        <v>0</v>
      </c>
      <c r="Y87" s="959">
        <f t="shared" si="26"/>
        <v>0</v>
      </c>
      <c r="Z87" s="974">
        <f t="shared" si="27"/>
        <v>0</v>
      </c>
      <c r="AA87" s="17">
        <f t="shared" si="28"/>
        <v>0</v>
      </c>
      <c r="AB87" s="17">
        <f t="shared" si="29"/>
        <v>0</v>
      </c>
      <c r="AC87" s="17">
        <f t="shared" si="30"/>
        <v>0</v>
      </c>
      <c r="AD87" s="17">
        <f t="shared" si="31"/>
        <v>0</v>
      </c>
      <c r="AE87" s="17">
        <f t="shared" si="32"/>
        <v>0</v>
      </c>
      <c r="AF87" s="17">
        <f t="shared" si="33"/>
        <v>0</v>
      </c>
      <c r="AG87" s="17">
        <f t="shared" si="34"/>
        <v>0</v>
      </c>
      <c r="AO87" s="55">
        <v>80</v>
      </c>
      <c r="AP87" s="57">
        <f t="shared" si="21"/>
        <v>0</v>
      </c>
      <c r="AQ87" s="57">
        <f t="shared" si="22"/>
        <v>0</v>
      </c>
      <c r="AR87" s="57">
        <f t="shared" si="23"/>
        <v>0</v>
      </c>
      <c r="AS87" s="57">
        <f t="shared" si="24"/>
        <v>0</v>
      </c>
    </row>
    <row r="88" spans="1:45" s="283" customFormat="1" ht="15.75" customHeight="1" x14ac:dyDescent="0.25">
      <c r="A88" s="36">
        <v>80</v>
      </c>
      <c r="B88" s="575"/>
      <c r="C88" s="575"/>
      <c r="D88" s="848"/>
      <c r="E88" s="517"/>
      <c r="F88" s="511"/>
      <c r="G88" s="707"/>
      <c r="H88" s="515"/>
      <c r="I88" s="696"/>
      <c r="J88" s="515"/>
      <c r="K88" s="696"/>
      <c r="L88" s="515"/>
      <c r="M88" s="696"/>
      <c r="N88" s="515"/>
      <c r="O88" s="696"/>
      <c r="P88" s="515"/>
      <c r="Q88" s="696"/>
      <c r="R88" s="515"/>
      <c r="S88" s="696"/>
      <c r="T88" s="515"/>
      <c r="U88" s="969">
        <f t="shared" si="36"/>
        <v>0</v>
      </c>
      <c r="V88" s="981"/>
      <c r="W88" s="203"/>
      <c r="X88" s="458">
        <f t="shared" si="35"/>
        <v>0</v>
      </c>
      <c r="Y88" s="959">
        <f t="shared" si="26"/>
        <v>0</v>
      </c>
      <c r="Z88" s="974">
        <f t="shared" si="27"/>
        <v>0</v>
      </c>
      <c r="AA88" s="17">
        <f t="shared" ref="AA88" si="37">H88*C88</f>
        <v>0</v>
      </c>
      <c r="AB88" s="17">
        <f t="shared" ref="AB88" si="38">J88*C88</f>
        <v>0</v>
      </c>
      <c r="AC88" s="17">
        <f t="shared" ref="AC88" si="39">L88*C88</f>
        <v>0</v>
      </c>
      <c r="AD88" s="17">
        <f t="shared" ref="AD88" si="40">N88*C88</f>
        <v>0</v>
      </c>
      <c r="AE88" s="17">
        <f t="shared" ref="AE88" si="41">P88*C88</f>
        <v>0</v>
      </c>
      <c r="AF88" s="17">
        <f t="shared" ref="AF88" si="42">R88*C88</f>
        <v>0</v>
      </c>
      <c r="AG88" s="17">
        <f t="shared" ref="AG88" si="43">T88*C88</f>
        <v>0</v>
      </c>
      <c r="AH88" s="586"/>
      <c r="AI88" s="586"/>
      <c r="AJ88" s="586"/>
      <c r="AK88" s="586"/>
      <c r="AL88" s="586"/>
      <c r="AM88" s="586"/>
      <c r="AN88" s="586"/>
      <c r="AO88" s="55">
        <v>81</v>
      </c>
      <c r="AP88" s="57">
        <f t="shared" si="21"/>
        <v>0</v>
      </c>
      <c r="AQ88" s="57">
        <f t="shared" si="22"/>
        <v>0</v>
      </c>
      <c r="AR88" s="57">
        <f t="shared" si="23"/>
        <v>0</v>
      </c>
      <c r="AS88" s="57">
        <f t="shared" si="24"/>
        <v>0</v>
      </c>
    </row>
    <row r="89" spans="1:45" ht="15.75" customHeight="1" x14ac:dyDescent="0.25">
      <c r="A89" s="36">
        <v>81</v>
      </c>
      <c r="B89" s="19"/>
      <c r="C89" s="19"/>
      <c r="D89" s="466"/>
      <c r="E89" s="500"/>
      <c r="F89" s="63"/>
      <c r="G89" s="707"/>
      <c r="H89" s="515"/>
      <c r="I89" s="696"/>
      <c r="J89" s="515"/>
      <c r="K89" s="696"/>
      <c r="L89" s="515"/>
      <c r="M89" s="696"/>
      <c r="N89" s="515"/>
      <c r="O89" s="696"/>
      <c r="P89" s="515"/>
      <c r="Q89" s="696"/>
      <c r="R89" s="515"/>
      <c r="S89" s="696"/>
      <c r="T89" s="515"/>
      <c r="U89" s="969">
        <f t="shared" si="36"/>
        <v>0</v>
      </c>
      <c r="V89" s="981"/>
      <c r="W89" s="203"/>
      <c r="X89" s="458">
        <f t="shared" si="35"/>
        <v>0</v>
      </c>
      <c r="Y89" s="959">
        <f t="shared" si="26"/>
        <v>0</v>
      </c>
      <c r="Z89" s="974">
        <f t="shared" si="27"/>
        <v>0</v>
      </c>
      <c r="AA89" s="17">
        <f t="shared" si="28"/>
        <v>0</v>
      </c>
      <c r="AB89" s="17">
        <f t="shared" si="29"/>
        <v>0</v>
      </c>
      <c r="AC89" s="17">
        <f t="shared" si="30"/>
        <v>0</v>
      </c>
      <c r="AD89" s="17">
        <f t="shared" si="31"/>
        <v>0</v>
      </c>
      <c r="AE89" s="17">
        <f t="shared" si="32"/>
        <v>0</v>
      </c>
      <c r="AF89" s="17">
        <f t="shared" si="33"/>
        <v>0</v>
      </c>
      <c r="AG89" s="17">
        <f t="shared" si="34"/>
        <v>0</v>
      </c>
      <c r="AO89" s="55">
        <v>82</v>
      </c>
      <c r="AP89" s="57">
        <f t="shared" si="21"/>
        <v>0</v>
      </c>
      <c r="AQ89" s="57">
        <f t="shared" si="22"/>
        <v>0</v>
      </c>
      <c r="AR89" s="57">
        <f t="shared" si="23"/>
        <v>0</v>
      </c>
      <c r="AS89" s="57">
        <f t="shared" si="24"/>
        <v>0</v>
      </c>
    </row>
    <row r="90" spans="1:45" ht="15.75" customHeight="1" x14ac:dyDescent="0.25">
      <c r="A90" s="36">
        <v>82</v>
      </c>
      <c r="B90" s="19"/>
      <c r="C90" s="19"/>
      <c r="D90" s="466"/>
      <c r="E90" s="47"/>
      <c r="F90" s="63"/>
      <c r="G90" s="707"/>
      <c r="H90" s="515"/>
      <c r="I90" s="696"/>
      <c r="J90" s="515"/>
      <c r="K90" s="696"/>
      <c r="L90" s="515"/>
      <c r="M90" s="696"/>
      <c r="N90" s="515"/>
      <c r="O90" s="696"/>
      <c r="P90" s="515"/>
      <c r="Q90" s="696"/>
      <c r="R90" s="515"/>
      <c r="S90" s="696"/>
      <c r="T90" s="515"/>
      <c r="U90" s="969">
        <f t="shared" si="36"/>
        <v>0</v>
      </c>
      <c r="V90" s="981"/>
      <c r="W90" s="203"/>
      <c r="X90" s="458">
        <f t="shared" si="35"/>
        <v>0</v>
      </c>
      <c r="Y90" s="959">
        <f t="shared" si="26"/>
        <v>0</v>
      </c>
      <c r="Z90" s="974">
        <f t="shared" si="27"/>
        <v>0</v>
      </c>
      <c r="AA90" s="17">
        <f t="shared" si="28"/>
        <v>0</v>
      </c>
      <c r="AB90" s="17">
        <f t="shared" si="29"/>
        <v>0</v>
      </c>
      <c r="AC90" s="17">
        <f t="shared" si="30"/>
        <v>0</v>
      </c>
      <c r="AD90" s="17">
        <f t="shared" si="31"/>
        <v>0</v>
      </c>
      <c r="AE90" s="17">
        <f t="shared" si="32"/>
        <v>0</v>
      </c>
      <c r="AF90" s="17">
        <f t="shared" si="33"/>
        <v>0</v>
      </c>
      <c r="AG90" s="17">
        <f t="shared" si="34"/>
        <v>0</v>
      </c>
      <c r="AO90" s="55">
        <v>83</v>
      </c>
      <c r="AP90" s="57">
        <f t="shared" si="21"/>
        <v>0</v>
      </c>
      <c r="AQ90" s="57">
        <f t="shared" si="22"/>
        <v>0</v>
      </c>
      <c r="AR90" s="57">
        <f t="shared" si="23"/>
        <v>0</v>
      </c>
      <c r="AS90" s="57">
        <f t="shared" si="24"/>
        <v>0</v>
      </c>
    </row>
    <row r="91" spans="1:45" ht="15.75" customHeight="1" x14ac:dyDescent="0.25">
      <c r="A91" s="36">
        <v>83</v>
      </c>
      <c r="B91" s="19"/>
      <c r="C91" s="19"/>
      <c r="D91" s="466"/>
      <c r="E91" s="47"/>
      <c r="F91" s="63"/>
      <c r="G91" s="707"/>
      <c r="H91" s="515"/>
      <c r="I91" s="696"/>
      <c r="J91" s="515"/>
      <c r="K91" s="696"/>
      <c r="L91" s="515"/>
      <c r="M91" s="696"/>
      <c r="N91" s="515"/>
      <c r="O91" s="696"/>
      <c r="P91" s="515"/>
      <c r="Q91" s="696"/>
      <c r="R91" s="515"/>
      <c r="S91" s="696"/>
      <c r="T91" s="515"/>
      <c r="U91" s="969">
        <f t="shared" si="36"/>
        <v>0</v>
      </c>
      <c r="V91" s="981"/>
      <c r="W91" s="203"/>
      <c r="X91" s="458">
        <f t="shared" si="35"/>
        <v>0</v>
      </c>
      <c r="Y91" s="959">
        <f t="shared" si="26"/>
        <v>0</v>
      </c>
      <c r="Z91" s="974">
        <f t="shared" si="27"/>
        <v>0</v>
      </c>
      <c r="AA91" s="17">
        <f t="shared" si="28"/>
        <v>0</v>
      </c>
      <c r="AB91" s="17">
        <f t="shared" si="29"/>
        <v>0</v>
      </c>
      <c r="AC91" s="17">
        <f t="shared" si="30"/>
        <v>0</v>
      </c>
      <c r="AD91" s="17">
        <f t="shared" si="31"/>
        <v>0</v>
      </c>
      <c r="AE91" s="17">
        <f t="shared" si="32"/>
        <v>0</v>
      </c>
      <c r="AF91" s="17">
        <f t="shared" si="33"/>
        <v>0</v>
      </c>
      <c r="AG91" s="17">
        <f t="shared" si="34"/>
        <v>0</v>
      </c>
      <c r="AO91" s="55">
        <v>84</v>
      </c>
      <c r="AP91" s="57">
        <f t="shared" si="21"/>
        <v>0</v>
      </c>
      <c r="AQ91" s="57">
        <f t="shared" si="22"/>
        <v>0</v>
      </c>
      <c r="AR91" s="57">
        <f t="shared" si="23"/>
        <v>0</v>
      </c>
      <c r="AS91" s="57">
        <f t="shared" si="24"/>
        <v>0</v>
      </c>
    </row>
    <row r="92" spans="1:45" ht="15.75" customHeight="1" x14ac:dyDescent="0.25">
      <c r="A92" s="36">
        <v>84</v>
      </c>
      <c r="B92" s="26"/>
      <c r="C92" s="26"/>
      <c r="D92" s="466"/>
      <c r="E92" s="47"/>
      <c r="F92" s="63"/>
      <c r="G92" s="707"/>
      <c r="H92" s="515"/>
      <c r="I92" s="696"/>
      <c r="J92" s="515"/>
      <c r="K92" s="696"/>
      <c r="L92" s="515"/>
      <c r="M92" s="696"/>
      <c r="N92" s="515"/>
      <c r="O92" s="696"/>
      <c r="P92" s="515"/>
      <c r="Q92" s="696"/>
      <c r="R92" s="515"/>
      <c r="S92" s="696"/>
      <c r="T92" s="515"/>
      <c r="U92" s="969">
        <f t="shared" si="36"/>
        <v>0</v>
      </c>
      <c r="V92" s="981"/>
      <c r="W92" s="203"/>
      <c r="X92" s="458">
        <f t="shared" si="35"/>
        <v>0</v>
      </c>
      <c r="Y92" s="959">
        <f t="shared" si="26"/>
        <v>0</v>
      </c>
      <c r="Z92" s="974">
        <f t="shared" si="27"/>
        <v>0</v>
      </c>
      <c r="AA92" s="17">
        <f t="shared" si="28"/>
        <v>0</v>
      </c>
      <c r="AB92" s="17">
        <f t="shared" si="29"/>
        <v>0</v>
      </c>
      <c r="AC92" s="17">
        <f t="shared" si="30"/>
        <v>0</v>
      </c>
      <c r="AD92" s="17">
        <f t="shared" si="31"/>
        <v>0</v>
      </c>
      <c r="AE92" s="17">
        <f t="shared" si="32"/>
        <v>0</v>
      </c>
      <c r="AF92" s="17">
        <f t="shared" si="33"/>
        <v>0</v>
      </c>
      <c r="AG92" s="17">
        <f t="shared" si="34"/>
        <v>0</v>
      </c>
      <c r="AO92" s="55">
        <v>85</v>
      </c>
      <c r="AP92" s="57">
        <f t="shared" si="21"/>
        <v>0</v>
      </c>
      <c r="AQ92" s="57">
        <f t="shared" si="22"/>
        <v>0</v>
      </c>
      <c r="AR92" s="57">
        <f t="shared" si="23"/>
        <v>0</v>
      </c>
      <c r="AS92" s="57">
        <f t="shared" si="24"/>
        <v>0</v>
      </c>
    </row>
    <row r="93" spans="1:45" ht="15.75" customHeight="1" x14ac:dyDescent="0.25">
      <c r="A93" s="36">
        <v>85</v>
      </c>
      <c r="B93" s="19"/>
      <c r="C93" s="19"/>
      <c r="D93" s="466"/>
      <c r="E93" s="47"/>
      <c r="F93" s="63"/>
      <c r="G93" s="707"/>
      <c r="H93" s="515"/>
      <c r="I93" s="696"/>
      <c r="J93" s="515"/>
      <c r="K93" s="696"/>
      <c r="L93" s="515"/>
      <c r="M93" s="696"/>
      <c r="N93" s="515"/>
      <c r="O93" s="696"/>
      <c r="P93" s="515"/>
      <c r="Q93" s="696"/>
      <c r="R93" s="515"/>
      <c r="S93" s="696"/>
      <c r="T93" s="515"/>
      <c r="U93" s="969">
        <f t="shared" ref="U93:U136" si="44">T93+R93+P93+N93+L93+J93+H93</f>
        <v>0</v>
      </c>
      <c r="V93" s="981"/>
      <c r="W93" s="203"/>
      <c r="X93" s="458">
        <f t="shared" si="35"/>
        <v>0</v>
      </c>
      <c r="Y93" s="959">
        <f t="shared" si="26"/>
        <v>0</v>
      </c>
      <c r="Z93" s="974">
        <f t="shared" si="27"/>
        <v>0</v>
      </c>
      <c r="AA93" s="17">
        <f t="shared" si="28"/>
        <v>0</v>
      </c>
      <c r="AB93" s="17">
        <f t="shared" si="29"/>
        <v>0</v>
      </c>
      <c r="AC93" s="17">
        <f t="shared" si="30"/>
        <v>0</v>
      </c>
      <c r="AD93" s="17">
        <f t="shared" si="31"/>
        <v>0</v>
      </c>
      <c r="AE93" s="17">
        <f t="shared" si="32"/>
        <v>0</v>
      </c>
      <c r="AF93" s="17">
        <f t="shared" si="33"/>
        <v>0</v>
      </c>
      <c r="AG93" s="17">
        <f t="shared" si="34"/>
        <v>0</v>
      </c>
      <c r="AO93" s="55">
        <v>86</v>
      </c>
      <c r="AP93" s="57">
        <f t="shared" si="21"/>
        <v>0</v>
      </c>
      <c r="AQ93" s="57">
        <f t="shared" si="22"/>
        <v>0</v>
      </c>
      <c r="AR93" s="57">
        <f t="shared" si="23"/>
        <v>0</v>
      </c>
      <c r="AS93" s="57">
        <f t="shared" si="24"/>
        <v>0</v>
      </c>
    </row>
    <row r="94" spans="1:45" ht="15.75" customHeight="1" x14ac:dyDescent="0.25">
      <c r="A94" s="36">
        <v>86</v>
      </c>
      <c r="B94" s="19"/>
      <c r="C94" s="19"/>
      <c r="D94" s="466"/>
      <c r="E94" s="47"/>
      <c r="F94" s="63"/>
      <c r="G94" s="707"/>
      <c r="H94" s="515"/>
      <c r="I94" s="696"/>
      <c r="J94" s="515"/>
      <c r="K94" s="696"/>
      <c r="L94" s="515"/>
      <c r="M94" s="696"/>
      <c r="N94" s="515"/>
      <c r="O94" s="696"/>
      <c r="P94" s="515"/>
      <c r="Q94" s="696"/>
      <c r="R94" s="515"/>
      <c r="S94" s="696"/>
      <c r="T94" s="515"/>
      <c r="U94" s="969">
        <f t="shared" si="44"/>
        <v>0</v>
      </c>
      <c r="V94" s="981"/>
      <c r="W94" s="203"/>
      <c r="X94" s="458">
        <f t="shared" si="35"/>
        <v>0</v>
      </c>
      <c r="Y94" s="959">
        <f t="shared" si="26"/>
        <v>0</v>
      </c>
      <c r="Z94" s="974">
        <f t="shared" si="27"/>
        <v>0</v>
      </c>
      <c r="AA94" s="17">
        <f t="shared" si="28"/>
        <v>0</v>
      </c>
      <c r="AB94" s="17">
        <f t="shared" si="29"/>
        <v>0</v>
      </c>
      <c r="AC94" s="17">
        <f t="shared" si="30"/>
        <v>0</v>
      </c>
      <c r="AD94" s="17">
        <f t="shared" si="31"/>
        <v>0</v>
      </c>
      <c r="AE94" s="17">
        <f t="shared" si="32"/>
        <v>0</v>
      </c>
      <c r="AF94" s="17">
        <f t="shared" si="33"/>
        <v>0</v>
      </c>
      <c r="AG94" s="17">
        <f t="shared" si="34"/>
        <v>0</v>
      </c>
      <c r="AO94" s="55">
        <v>87</v>
      </c>
      <c r="AP94" s="57">
        <f t="shared" si="21"/>
        <v>0</v>
      </c>
      <c r="AQ94" s="57">
        <f t="shared" si="22"/>
        <v>0</v>
      </c>
      <c r="AR94" s="57">
        <f t="shared" si="23"/>
        <v>0</v>
      </c>
      <c r="AS94" s="57">
        <f t="shared" si="24"/>
        <v>0</v>
      </c>
    </row>
    <row r="95" spans="1:45" s="3" customFormat="1" ht="15.75" customHeight="1" x14ac:dyDescent="0.25">
      <c r="A95" s="36">
        <v>87</v>
      </c>
      <c r="B95" s="19"/>
      <c r="C95" s="19"/>
      <c r="D95" s="466"/>
      <c r="E95" s="47"/>
      <c r="F95" s="63"/>
      <c r="G95" s="707"/>
      <c r="H95" s="515"/>
      <c r="I95" s="696"/>
      <c r="J95" s="515"/>
      <c r="K95" s="696"/>
      <c r="L95" s="515"/>
      <c r="M95" s="696"/>
      <c r="N95" s="515"/>
      <c r="O95" s="696"/>
      <c r="P95" s="515"/>
      <c r="Q95" s="696"/>
      <c r="R95" s="515"/>
      <c r="S95" s="696"/>
      <c r="T95" s="515"/>
      <c r="U95" s="969">
        <f t="shared" si="44"/>
        <v>0</v>
      </c>
      <c r="V95" s="981"/>
      <c r="W95" s="203"/>
      <c r="X95" s="458">
        <f t="shared" si="35"/>
        <v>0</v>
      </c>
      <c r="Y95" s="959">
        <f t="shared" si="26"/>
        <v>0</v>
      </c>
      <c r="Z95" s="974">
        <f t="shared" si="27"/>
        <v>0</v>
      </c>
      <c r="AA95" s="17">
        <f t="shared" si="28"/>
        <v>0</v>
      </c>
      <c r="AB95" s="17">
        <f t="shared" si="29"/>
        <v>0</v>
      </c>
      <c r="AC95" s="17">
        <f t="shared" si="30"/>
        <v>0</v>
      </c>
      <c r="AD95" s="17">
        <f t="shared" si="31"/>
        <v>0</v>
      </c>
      <c r="AE95" s="17">
        <f t="shared" si="32"/>
        <v>0</v>
      </c>
      <c r="AF95" s="17">
        <f t="shared" si="33"/>
        <v>0</v>
      </c>
      <c r="AG95" s="17">
        <f t="shared" si="34"/>
        <v>0</v>
      </c>
      <c r="AO95" s="55">
        <v>88</v>
      </c>
      <c r="AP95" s="57">
        <f t="shared" si="21"/>
        <v>0</v>
      </c>
      <c r="AQ95" s="57">
        <f t="shared" si="22"/>
        <v>0</v>
      </c>
      <c r="AR95" s="57">
        <f t="shared" si="23"/>
        <v>0</v>
      </c>
      <c r="AS95" s="57">
        <f t="shared" si="24"/>
        <v>0</v>
      </c>
    </row>
    <row r="96" spans="1:45" ht="15.75" customHeight="1" x14ac:dyDescent="0.25">
      <c r="A96" s="36">
        <v>88</v>
      </c>
      <c r="B96" s="19"/>
      <c r="C96" s="19"/>
      <c r="D96" s="466"/>
      <c r="E96" s="47"/>
      <c r="F96" s="63"/>
      <c r="G96" s="707"/>
      <c r="H96" s="515"/>
      <c r="I96" s="696"/>
      <c r="J96" s="515"/>
      <c r="K96" s="696"/>
      <c r="L96" s="515"/>
      <c r="M96" s="696"/>
      <c r="N96" s="515"/>
      <c r="O96" s="696"/>
      <c r="P96" s="515"/>
      <c r="Q96" s="696"/>
      <c r="R96" s="515"/>
      <c r="S96" s="696"/>
      <c r="T96" s="515"/>
      <c r="U96" s="969">
        <f t="shared" si="44"/>
        <v>0</v>
      </c>
      <c r="V96" s="981"/>
      <c r="W96" s="203"/>
      <c r="X96" s="458">
        <f t="shared" si="35"/>
        <v>0</v>
      </c>
      <c r="Y96" s="959">
        <f t="shared" si="26"/>
        <v>0</v>
      </c>
      <c r="Z96" s="974">
        <f t="shared" si="27"/>
        <v>0</v>
      </c>
      <c r="AA96" s="17">
        <f t="shared" si="28"/>
        <v>0</v>
      </c>
      <c r="AB96" s="17">
        <f t="shared" si="29"/>
        <v>0</v>
      </c>
      <c r="AC96" s="17">
        <f t="shared" si="30"/>
        <v>0</v>
      </c>
      <c r="AD96" s="17">
        <f t="shared" si="31"/>
        <v>0</v>
      </c>
      <c r="AE96" s="17">
        <f t="shared" si="32"/>
        <v>0</v>
      </c>
      <c r="AF96" s="17">
        <f t="shared" si="33"/>
        <v>0</v>
      </c>
      <c r="AG96" s="17">
        <f t="shared" si="34"/>
        <v>0</v>
      </c>
      <c r="AO96" s="55">
        <v>89</v>
      </c>
      <c r="AP96" s="57">
        <f t="shared" si="21"/>
        <v>0</v>
      </c>
      <c r="AQ96" s="57">
        <f t="shared" si="22"/>
        <v>0</v>
      </c>
      <c r="AR96" s="57">
        <f t="shared" si="23"/>
        <v>0</v>
      </c>
      <c r="AS96" s="57">
        <f t="shared" si="24"/>
        <v>0</v>
      </c>
    </row>
    <row r="97" spans="1:45" ht="15.75" customHeight="1" x14ac:dyDescent="0.25">
      <c r="A97" s="36">
        <v>89</v>
      </c>
      <c r="B97" s="26"/>
      <c r="C97" s="26"/>
      <c r="D97" s="466"/>
      <c r="E97" s="47"/>
      <c r="F97" s="63"/>
      <c r="G97" s="707"/>
      <c r="H97" s="515"/>
      <c r="I97" s="696"/>
      <c r="J97" s="515"/>
      <c r="K97" s="696"/>
      <c r="L97" s="515"/>
      <c r="M97" s="696"/>
      <c r="N97" s="515"/>
      <c r="O97" s="696"/>
      <c r="P97" s="515"/>
      <c r="Q97" s="696"/>
      <c r="R97" s="515"/>
      <c r="S97" s="696"/>
      <c r="T97" s="515"/>
      <c r="U97" s="969">
        <f t="shared" si="44"/>
        <v>0</v>
      </c>
      <c r="V97" s="981"/>
      <c r="W97" s="203"/>
      <c r="X97" s="458">
        <f t="shared" si="35"/>
        <v>0</v>
      </c>
      <c r="Y97" s="959">
        <f t="shared" si="26"/>
        <v>0</v>
      </c>
      <c r="Z97" s="974">
        <f t="shared" si="27"/>
        <v>0</v>
      </c>
      <c r="AA97" s="17">
        <f t="shared" si="28"/>
        <v>0</v>
      </c>
      <c r="AB97" s="17">
        <f t="shared" si="29"/>
        <v>0</v>
      </c>
      <c r="AC97" s="17">
        <f t="shared" si="30"/>
        <v>0</v>
      </c>
      <c r="AD97" s="17">
        <f t="shared" si="31"/>
        <v>0</v>
      </c>
      <c r="AE97" s="17">
        <f t="shared" si="32"/>
        <v>0</v>
      </c>
      <c r="AF97" s="17">
        <f t="shared" si="33"/>
        <v>0</v>
      </c>
      <c r="AG97" s="17">
        <f t="shared" si="34"/>
        <v>0</v>
      </c>
      <c r="AO97" s="55">
        <v>90</v>
      </c>
      <c r="AP97" s="57">
        <f t="shared" si="21"/>
        <v>0</v>
      </c>
      <c r="AQ97" s="57">
        <f t="shared" si="22"/>
        <v>0</v>
      </c>
      <c r="AR97" s="57">
        <f t="shared" si="23"/>
        <v>0</v>
      </c>
      <c r="AS97" s="57">
        <f t="shared" si="24"/>
        <v>0</v>
      </c>
    </row>
    <row r="98" spans="1:45" ht="15.75" customHeight="1" x14ac:dyDescent="0.25">
      <c r="A98" s="36">
        <v>90</v>
      </c>
      <c r="B98" s="26"/>
      <c r="C98" s="26"/>
      <c r="D98" s="466"/>
      <c r="E98" s="47"/>
      <c r="F98" s="63"/>
      <c r="G98" s="707"/>
      <c r="H98" s="515"/>
      <c r="I98" s="696"/>
      <c r="J98" s="515"/>
      <c r="K98" s="696"/>
      <c r="L98" s="515"/>
      <c r="M98" s="696"/>
      <c r="N98" s="515"/>
      <c r="O98" s="696"/>
      <c r="P98" s="515"/>
      <c r="Q98" s="696"/>
      <c r="R98" s="515"/>
      <c r="S98" s="696"/>
      <c r="T98" s="515"/>
      <c r="U98" s="969">
        <f t="shared" si="44"/>
        <v>0</v>
      </c>
      <c r="V98" s="981"/>
      <c r="W98" s="203"/>
      <c r="X98" s="111">
        <f t="shared" ref="X98:X104" si="45">F98+G98+I98+K98+M98+O98+Q98+S98-H98-J98-L98-N98-P98-R98-T98-V98-W98</f>
        <v>0</v>
      </c>
      <c r="Y98" s="959">
        <f t="shared" si="26"/>
        <v>0</v>
      </c>
      <c r="Z98" s="974">
        <f t="shared" si="27"/>
        <v>0</v>
      </c>
      <c r="AA98" s="17">
        <f t="shared" si="28"/>
        <v>0</v>
      </c>
      <c r="AB98" s="17">
        <f t="shared" si="29"/>
        <v>0</v>
      </c>
      <c r="AC98" s="17">
        <f t="shared" si="30"/>
        <v>0</v>
      </c>
      <c r="AD98" s="17">
        <f t="shared" si="31"/>
        <v>0</v>
      </c>
      <c r="AE98" s="17">
        <f t="shared" si="32"/>
        <v>0</v>
      </c>
      <c r="AF98" s="17">
        <f t="shared" si="33"/>
        <v>0</v>
      </c>
      <c r="AG98" s="17">
        <f t="shared" si="34"/>
        <v>0</v>
      </c>
      <c r="AO98" s="55">
        <v>91</v>
      </c>
      <c r="AP98" s="57">
        <f t="shared" si="21"/>
        <v>0</v>
      </c>
      <c r="AQ98" s="57">
        <f t="shared" si="22"/>
        <v>0</v>
      </c>
      <c r="AR98" s="57">
        <f t="shared" si="23"/>
        <v>0</v>
      </c>
      <c r="AS98" s="57">
        <f t="shared" si="24"/>
        <v>0</v>
      </c>
    </row>
    <row r="99" spans="1:45" ht="15.75" customHeight="1" x14ac:dyDescent="0.25">
      <c r="A99" s="36">
        <v>91</v>
      </c>
      <c r="B99" s="32"/>
      <c r="C99" s="26"/>
      <c r="D99" s="466"/>
      <c r="E99" s="47"/>
      <c r="F99" s="63"/>
      <c r="G99" s="707"/>
      <c r="H99" s="515"/>
      <c r="I99" s="696"/>
      <c r="J99" s="515"/>
      <c r="K99" s="696"/>
      <c r="L99" s="515"/>
      <c r="M99" s="696"/>
      <c r="N99" s="515"/>
      <c r="O99" s="696"/>
      <c r="P99" s="515"/>
      <c r="Q99" s="696"/>
      <c r="R99" s="515"/>
      <c r="S99" s="696"/>
      <c r="T99" s="515"/>
      <c r="U99" s="969">
        <f t="shared" si="44"/>
        <v>0</v>
      </c>
      <c r="V99" s="981"/>
      <c r="W99" s="203"/>
      <c r="X99" s="111">
        <f t="shared" si="45"/>
        <v>0</v>
      </c>
      <c r="Y99" s="959">
        <f t="shared" si="26"/>
        <v>0</v>
      </c>
      <c r="Z99" s="974">
        <f t="shared" si="27"/>
        <v>0</v>
      </c>
      <c r="AA99" s="17">
        <f t="shared" si="28"/>
        <v>0</v>
      </c>
      <c r="AB99" s="17">
        <f t="shared" si="29"/>
        <v>0</v>
      </c>
      <c r="AC99" s="17">
        <f t="shared" si="30"/>
        <v>0</v>
      </c>
      <c r="AD99" s="17">
        <f t="shared" si="31"/>
        <v>0</v>
      </c>
      <c r="AE99" s="17">
        <f t="shared" si="32"/>
        <v>0</v>
      </c>
      <c r="AF99" s="17">
        <f t="shared" si="33"/>
        <v>0</v>
      </c>
      <c r="AG99" s="17">
        <f t="shared" si="34"/>
        <v>0</v>
      </c>
      <c r="AO99" s="55">
        <v>92</v>
      </c>
      <c r="AP99" s="57">
        <f t="shared" si="21"/>
        <v>0</v>
      </c>
      <c r="AQ99" s="57">
        <f t="shared" si="22"/>
        <v>0</v>
      </c>
      <c r="AR99" s="57">
        <f t="shared" si="23"/>
        <v>0</v>
      </c>
      <c r="AS99" s="57">
        <f t="shared" si="24"/>
        <v>0</v>
      </c>
    </row>
    <row r="100" spans="1:45" ht="15.75" customHeight="1" x14ac:dyDescent="0.25">
      <c r="A100" s="36">
        <v>92</v>
      </c>
      <c r="B100" s="32"/>
      <c r="C100" s="26"/>
      <c r="D100" s="466"/>
      <c r="E100" s="47"/>
      <c r="F100" s="63"/>
      <c r="G100" s="707"/>
      <c r="H100" s="515"/>
      <c r="I100" s="696"/>
      <c r="J100" s="515"/>
      <c r="K100" s="696"/>
      <c r="L100" s="515"/>
      <c r="M100" s="696"/>
      <c r="N100" s="515"/>
      <c r="O100" s="696"/>
      <c r="P100" s="515"/>
      <c r="Q100" s="696"/>
      <c r="R100" s="515"/>
      <c r="S100" s="696"/>
      <c r="T100" s="515"/>
      <c r="U100" s="969">
        <f t="shared" si="44"/>
        <v>0</v>
      </c>
      <c r="V100" s="981"/>
      <c r="W100" s="203"/>
      <c r="X100" s="111">
        <f t="shared" si="45"/>
        <v>0</v>
      </c>
      <c r="Y100" s="959">
        <f t="shared" si="26"/>
        <v>0</v>
      </c>
      <c r="Z100" s="974">
        <f t="shared" si="27"/>
        <v>0</v>
      </c>
      <c r="AA100" s="17">
        <f t="shared" si="28"/>
        <v>0</v>
      </c>
      <c r="AB100" s="17">
        <f t="shared" si="29"/>
        <v>0</v>
      </c>
      <c r="AC100" s="17">
        <f t="shared" si="30"/>
        <v>0</v>
      </c>
      <c r="AD100" s="17">
        <f t="shared" si="31"/>
        <v>0</v>
      </c>
      <c r="AE100" s="17">
        <f t="shared" si="32"/>
        <v>0</v>
      </c>
      <c r="AF100" s="17">
        <f t="shared" si="33"/>
        <v>0</v>
      </c>
      <c r="AG100" s="17">
        <f t="shared" si="34"/>
        <v>0</v>
      </c>
      <c r="AO100" s="55">
        <v>93</v>
      </c>
      <c r="AP100" s="57">
        <f t="shared" si="21"/>
        <v>0</v>
      </c>
      <c r="AQ100" s="57">
        <f t="shared" si="22"/>
        <v>0</v>
      </c>
      <c r="AR100" s="57">
        <f t="shared" si="23"/>
        <v>0</v>
      </c>
      <c r="AS100" s="57">
        <f t="shared" si="24"/>
        <v>0</v>
      </c>
    </row>
    <row r="101" spans="1:45" s="2" customFormat="1" ht="15.75" customHeight="1" x14ac:dyDescent="0.25">
      <c r="A101" s="36">
        <v>93</v>
      </c>
      <c r="B101" s="19"/>
      <c r="C101" s="19"/>
      <c r="D101" s="466"/>
      <c r="E101" s="46"/>
      <c r="F101" s="63"/>
      <c r="G101" s="707"/>
      <c r="H101" s="515"/>
      <c r="I101" s="696"/>
      <c r="J101" s="515"/>
      <c r="K101" s="696"/>
      <c r="L101" s="515"/>
      <c r="M101" s="696"/>
      <c r="N101" s="515"/>
      <c r="O101" s="696"/>
      <c r="P101" s="515"/>
      <c r="Q101" s="696"/>
      <c r="R101" s="515"/>
      <c r="S101" s="696"/>
      <c r="T101" s="515"/>
      <c r="U101" s="969">
        <f t="shared" si="44"/>
        <v>0</v>
      </c>
      <c r="V101" s="981"/>
      <c r="W101" s="203"/>
      <c r="X101" s="111">
        <f t="shared" si="45"/>
        <v>0</v>
      </c>
      <c r="Y101" s="959">
        <f t="shared" si="26"/>
        <v>0</v>
      </c>
      <c r="Z101" s="974">
        <f t="shared" si="27"/>
        <v>0</v>
      </c>
      <c r="AA101" s="17">
        <f t="shared" si="28"/>
        <v>0</v>
      </c>
      <c r="AB101" s="17">
        <f t="shared" si="29"/>
        <v>0</v>
      </c>
      <c r="AC101" s="17">
        <f t="shared" si="30"/>
        <v>0</v>
      </c>
      <c r="AD101" s="17">
        <f t="shared" si="31"/>
        <v>0</v>
      </c>
      <c r="AE101" s="17">
        <f t="shared" si="32"/>
        <v>0</v>
      </c>
      <c r="AF101" s="17">
        <f t="shared" si="33"/>
        <v>0</v>
      </c>
      <c r="AG101" s="17">
        <f t="shared" si="34"/>
        <v>0</v>
      </c>
      <c r="AO101" s="55">
        <v>94</v>
      </c>
      <c r="AP101" s="57">
        <f t="shared" si="21"/>
        <v>0</v>
      </c>
      <c r="AQ101" s="57">
        <f t="shared" si="22"/>
        <v>0</v>
      </c>
      <c r="AR101" s="57">
        <f t="shared" si="23"/>
        <v>0</v>
      </c>
      <c r="AS101" s="57">
        <f t="shared" si="24"/>
        <v>0</v>
      </c>
    </row>
    <row r="102" spans="1:45" ht="15.75" customHeight="1" x14ac:dyDescent="0.25">
      <c r="A102" s="36">
        <v>94</v>
      </c>
      <c r="B102" s="19"/>
      <c r="C102" s="19"/>
      <c r="D102" s="466"/>
      <c r="E102" s="47"/>
      <c r="F102" s="63"/>
      <c r="G102" s="707"/>
      <c r="H102" s="515"/>
      <c r="I102" s="696"/>
      <c r="J102" s="515"/>
      <c r="K102" s="696"/>
      <c r="L102" s="515"/>
      <c r="M102" s="696"/>
      <c r="N102" s="515"/>
      <c r="O102" s="696"/>
      <c r="P102" s="515"/>
      <c r="Q102" s="696"/>
      <c r="R102" s="515"/>
      <c r="S102" s="696"/>
      <c r="T102" s="515"/>
      <c r="U102" s="969">
        <f t="shared" si="44"/>
        <v>0</v>
      </c>
      <c r="V102" s="981"/>
      <c r="W102" s="203"/>
      <c r="X102" s="111">
        <f t="shared" si="45"/>
        <v>0</v>
      </c>
      <c r="Y102" s="959">
        <f t="shared" si="26"/>
        <v>0</v>
      </c>
      <c r="Z102" s="974">
        <f t="shared" si="27"/>
        <v>0</v>
      </c>
      <c r="AA102" s="17">
        <f t="shared" si="28"/>
        <v>0</v>
      </c>
      <c r="AB102" s="17">
        <f t="shared" si="29"/>
        <v>0</v>
      </c>
      <c r="AC102" s="17">
        <f t="shared" si="30"/>
        <v>0</v>
      </c>
      <c r="AD102" s="17">
        <f t="shared" si="31"/>
        <v>0</v>
      </c>
      <c r="AE102" s="17">
        <f t="shared" si="32"/>
        <v>0</v>
      </c>
      <c r="AF102" s="17">
        <f t="shared" si="33"/>
        <v>0</v>
      </c>
      <c r="AG102" s="17">
        <f t="shared" si="34"/>
        <v>0</v>
      </c>
      <c r="AO102" s="55">
        <v>95</v>
      </c>
      <c r="AP102" s="57">
        <f t="shared" si="21"/>
        <v>0</v>
      </c>
      <c r="AQ102" s="57">
        <f t="shared" si="22"/>
        <v>0</v>
      </c>
      <c r="AR102" s="57">
        <f t="shared" si="23"/>
        <v>0</v>
      </c>
      <c r="AS102" s="57">
        <f t="shared" si="24"/>
        <v>0</v>
      </c>
    </row>
    <row r="103" spans="1:45" ht="15.75" customHeight="1" x14ac:dyDescent="0.25">
      <c r="A103" s="36">
        <v>95</v>
      </c>
      <c r="B103" s="19"/>
      <c r="C103" s="19"/>
      <c r="D103" s="466"/>
      <c r="E103" s="47"/>
      <c r="F103" s="63"/>
      <c r="G103" s="707"/>
      <c r="H103" s="515"/>
      <c r="I103" s="696"/>
      <c r="J103" s="515"/>
      <c r="K103" s="696"/>
      <c r="L103" s="515"/>
      <c r="M103" s="696"/>
      <c r="N103" s="515"/>
      <c r="O103" s="696"/>
      <c r="P103" s="515"/>
      <c r="Q103" s="696"/>
      <c r="R103" s="515"/>
      <c r="S103" s="696"/>
      <c r="T103" s="515"/>
      <c r="U103" s="969">
        <f t="shared" si="44"/>
        <v>0</v>
      </c>
      <c r="V103" s="981"/>
      <c r="W103" s="203"/>
      <c r="X103" s="111">
        <f t="shared" si="45"/>
        <v>0</v>
      </c>
      <c r="Y103" s="959">
        <f t="shared" si="26"/>
        <v>0</v>
      </c>
      <c r="Z103" s="974">
        <f t="shared" si="27"/>
        <v>0</v>
      </c>
      <c r="AA103" s="17">
        <f t="shared" si="28"/>
        <v>0</v>
      </c>
      <c r="AB103" s="17">
        <f t="shared" si="29"/>
        <v>0</v>
      </c>
      <c r="AC103" s="17">
        <f t="shared" si="30"/>
        <v>0</v>
      </c>
      <c r="AD103" s="17">
        <f t="shared" si="31"/>
        <v>0</v>
      </c>
      <c r="AE103" s="17">
        <f t="shared" si="32"/>
        <v>0</v>
      </c>
      <c r="AF103" s="17">
        <f t="shared" si="33"/>
        <v>0</v>
      </c>
      <c r="AG103" s="17">
        <f t="shared" si="34"/>
        <v>0</v>
      </c>
      <c r="AO103" s="55">
        <v>96</v>
      </c>
      <c r="AP103" s="57">
        <f t="shared" si="21"/>
        <v>0</v>
      </c>
      <c r="AQ103" s="57">
        <f t="shared" si="22"/>
        <v>0</v>
      </c>
      <c r="AR103" s="57">
        <f t="shared" si="23"/>
        <v>0</v>
      </c>
      <c r="AS103" s="57">
        <f t="shared" si="24"/>
        <v>0</v>
      </c>
    </row>
    <row r="104" spans="1:45" ht="15.75" customHeight="1" x14ac:dyDescent="0.25">
      <c r="A104" s="36">
        <v>96</v>
      </c>
      <c r="B104" s="19"/>
      <c r="C104" s="19"/>
      <c r="D104" s="466"/>
      <c r="E104" s="47"/>
      <c r="F104" s="63"/>
      <c r="G104" s="707"/>
      <c r="H104" s="515"/>
      <c r="I104" s="696"/>
      <c r="J104" s="515"/>
      <c r="K104" s="696"/>
      <c r="L104" s="515"/>
      <c r="M104" s="696"/>
      <c r="N104" s="515"/>
      <c r="O104" s="696"/>
      <c r="P104" s="515"/>
      <c r="Q104" s="696"/>
      <c r="R104" s="515"/>
      <c r="S104" s="696"/>
      <c r="T104" s="515"/>
      <c r="U104" s="969">
        <f t="shared" si="44"/>
        <v>0</v>
      </c>
      <c r="V104" s="981"/>
      <c r="W104" s="203"/>
      <c r="X104" s="111">
        <f t="shared" si="45"/>
        <v>0</v>
      </c>
      <c r="Y104" s="959">
        <f t="shared" si="26"/>
        <v>0</v>
      </c>
      <c r="Z104" s="974">
        <f t="shared" si="27"/>
        <v>0</v>
      </c>
      <c r="AA104" s="17">
        <f t="shared" si="28"/>
        <v>0</v>
      </c>
      <c r="AB104" s="17">
        <f t="shared" si="29"/>
        <v>0</v>
      </c>
      <c r="AC104" s="17">
        <f t="shared" si="30"/>
        <v>0</v>
      </c>
      <c r="AD104" s="17">
        <f t="shared" si="31"/>
        <v>0</v>
      </c>
      <c r="AE104" s="17">
        <f t="shared" si="32"/>
        <v>0</v>
      </c>
      <c r="AF104" s="17">
        <f t="shared" si="33"/>
        <v>0</v>
      </c>
      <c r="AG104" s="17">
        <f t="shared" si="34"/>
        <v>0</v>
      </c>
      <c r="AO104" s="55">
        <v>97</v>
      </c>
      <c r="AP104" s="57">
        <f t="shared" si="21"/>
        <v>0</v>
      </c>
      <c r="AQ104" s="57">
        <f t="shared" si="22"/>
        <v>0</v>
      </c>
      <c r="AR104" s="57">
        <f t="shared" si="23"/>
        <v>0</v>
      </c>
      <c r="AS104" s="57">
        <f t="shared" si="24"/>
        <v>0</v>
      </c>
    </row>
    <row r="105" spans="1:45" ht="15.75" customHeight="1" x14ac:dyDescent="0.25">
      <c r="A105" s="36">
        <v>97</v>
      </c>
      <c r="B105" s="19"/>
      <c r="C105" s="19"/>
      <c r="D105" s="466"/>
      <c r="E105" s="47"/>
      <c r="F105" s="63"/>
      <c r="G105" s="707"/>
      <c r="H105" s="515"/>
      <c r="I105" s="696"/>
      <c r="J105" s="515"/>
      <c r="K105" s="696"/>
      <c r="L105" s="515"/>
      <c r="M105" s="696"/>
      <c r="N105" s="515"/>
      <c r="O105" s="696"/>
      <c r="P105" s="515"/>
      <c r="Q105" s="696"/>
      <c r="R105" s="515"/>
      <c r="S105" s="696"/>
      <c r="T105" s="515"/>
      <c r="U105" s="969">
        <f t="shared" si="44"/>
        <v>0</v>
      </c>
      <c r="V105" s="981"/>
      <c r="W105" s="203"/>
      <c r="X105" s="111">
        <f t="shared" ref="X105:X136" si="46">F105+G105+I105+K105+M105+O105+Q105+S105-H105-J105-L105-N105-P105-R105-T105-V105-W105</f>
        <v>0</v>
      </c>
      <c r="Y105" s="959">
        <f t="shared" si="26"/>
        <v>0</v>
      </c>
      <c r="Z105" s="974">
        <f t="shared" si="27"/>
        <v>0</v>
      </c>
      <c r="AA105" s="17">
        <f t="shared" si="28"/>
        <v>0</v>
      </c>
      <c r="AB105" s="17">
        <f t="shared" si="29"/>
        <v>0</v>
      </c>
      <c r="AC105" s="17">
        <f t="shared" si="30"/>
        <v>0</v>
      </c>
      <c r="AD105" s="17">
        <f t="shared" si="31"/>
        <v>0</v>
      </c>
      <c r="AE105" s="17">
        <f t="shared" si="32"/>
        <v>0</v>
      </c>
      <c r="AF105" s="17">
        <f t="shared" si="33"/>
        <v>0</v>
      </c>
      <c r="AG105" s="17">
        <f t="shared" si="34"/>
        <v>0</v>
      </c>
      <c r="AO105" s="55">
        <v>98</v>
      </c>
      <c r="AP105" s="57">
        <f t="shared" si="21"/>
        <v>0</v>
      </c>
      <c r="AQ105" s="57">
        <f t="shared" si="22"/>
        <v>0</v>
      </c>
      <c r="AR105" s="57">
        <f t="shared" si="23"/>
        <v>0</v>
      </c>
      <c r="AS105" s="57">
        <f t="shared" si="24"/>
        <v>0</v>
      </c>
    </row>
    <row r="106" spans="1:45" ht="15.75" customHeight="1" x14ac:dyDescent="0.25">
      <c r="A106" s="36">
        <v>98</v>
      </c>
      <c r="B106" s="26"/>
      <c r="C106" s="26"/>
      <c r="D106" s="466"/>
      <c r="E106" s="47"/>
      <c r="F106" s="63"/>
      <c r="G106" s="707"/>
      <c r="H106" s="515"/>
      <c r="I106" s="696"/>
      <c r="J106" s="515"/>
      <c r="K106" s="696"/>
      <c r="L106" s="515"/>
      <c r="M106" s="696"/>
      <c r="N106" s="515"/>
      <c r="O106" s="696"/>
      <c r="P106" s="515"/>
      <c r="Q106" s="696"/>
      <c r="R106" s="515"/>
      <c r="S106" s="696"/>
      <c r="T106" s="515"/>
      <c r="U106" s="969">
        <f t="shared" si="44"/>
        <v>0</v>
      </c>
      <c r="V106" s="981"/>
      <c r="W106" s="203"/>
      <c r="X106" s="111">
        <f t="shared" si="46"/>
        <v>0</v>
      </c>
      <c r="Y106" s="959">
        <f t="shared" si="26"/>
        <v>0</v>
      </c>
      <c r="Z106" s="974">
        <f t="shared" si="27"/>
        <v>0</v>
      </c>
      <c r="AA106" s="17">
        <f t="shared" si="28"/>
        <v>0</v>
      </c>
      <c r="AB106" s="17">
        <f t="shared" si="29"/>
        <v>0</v>
      </c>
      <c r="AC106" s="17">
        <f t="shared" si="30"/>
        <v>0</v>
      </c>
      <c r="AD106" s="17">
        <f t="shared" si="31"/>
        <v>0</v>
      </c>
      <c r="AE106" s="17">
        <f t="shared" si="32"/>
        <v>0</v>
      </c>
      <c r="AF106" s="17">
        <f t="shared" si="33"/>
        <v>0</v>
      </c>
      <c r="AG106" s="17">
        <f t="shared" si="34"/>
        <v>0</v>
      </c>
      <c r="AO106" s="55">
        <v>99</v>
      </c>
      <c r="AP106" s="57">
        <f t="shared" si="21"/>
        <v>0</v>
      </c>
      <c r="AQ106" s="57">
        <f t="shared" si="22"/>
        <v>0</v>
      </c>
      <c r="AR106" s="57">
        <f t="shared" si="23"/>
        <v>0</v>
      </c>
      <c r="AS106" s="57">
        <f t="shared" si="24"/>
        <v>0</v>
      </c>
    </row>
    <row r="107" spans="1:45" ht="15.75" customHeight="1" x14ac:dyDescent="0.25">
      <c r="A107" s="36">
        <v>99</v>
      </c>
      <c r="B107" s="19"/>
      <c r="C107" s="19"/>
      <c r="D107" s="466"/>
      <c r="E107" s="47"/>
      <c r="F107" s="63"/>
      <c r="G107" s="707"/>
      <c r="H107" s="515"/>
      <c r="I107" s="696"/>
      <c r="J107" s="515"/>
      <c r="K107" s="696"/>
      <c r="L107" s="515"/>
      <c r="M107" s="696"/>
      <c r="N107" s="515"/>
      <c r="O107" s="696"/>
      <c r="P107" s="515"/>
      <c r="Q107" s="696"/>
      <c r="R107" s="515"/>
      <c r="S107" s="696"/>
      <c r="T107" s="515"/>
      <c r="U107" s="969">
        <f t="shared" si="44"/>
        <v>0</v>
      </c>
      <c r="V107" s="981"/>
      <c r="W107" s="203"/>
      <c r="X107" s="111">
        <f t="shared" si="46"/>
        <v>0</v>
      </c>
      <c r="Y107" s="959">
        <f t="shared" si="26"/>
        <v>0</v>
      </c>
      <c r="Z107" s="974">
        <f t="shared" si="27"/>
        <v>0</v>
      </c>
      <c r="AA107" s="17">
        <f t="shared" si="28"/>
        <v>0</v>
      </c>
      <c r="AB107" s="17">
        <f t="shared" si="29"/>
        <v>0</v>
      </c>
      <c r="AC107" s="17">
        <f t="shared" si="30"/>
        <v>0</v>
      </c>
      <c r="AD107" s="17">
        <f t="shared" si="31"/>
        <v>0</v>
      </c>
      <c r="AE107" s="17">
        <f t="shared" si="32"/>
        <v>0</v>
      </c>
      <c r="AF107" s="17">
        <f t="shared" si="33"/>
        <v>0</v>
      </c>
      <c r="AG107" s="17">
        <f t="shared" si="34"/>
        <v>0</v>
      </c>
      <c r="AO107" s="55">
        <v>100</v>
      </c>
      <c r="AP107" s="57">
        <f t="shared" si="21"/>
        <v>0</v>
      </c>
      <c r="AQ107" s="57">
        <f t="shared" si="22"/>
        <v>0</v>
      </c>
      <c r="AR107" s="57">
        <f t="shared" si="23"/>
        <v>0</v>
      </c>
      <c r="AS107" s="57">
        <f t="shared" si="24"/>
        <v>0</v>
      </c>
    </row>
    <row r="108" spans="1:45" ht="15.75" customHeight="1" x14ac:dyDescent="0.25">
      <c r="A108" s="36">
        <v>100</v>
      </c>
      <c r="B108" s="19"/>
      <c r="C108" s="19"/>
      <c r="D108" s="466"/>
      <c r="E108" s="47"/>
      <c r="F108" s="63"/>
      <c r="G108" s="707"/>
      <c r="H108" s="515"/>
      <c r="I108" s="696"/>
      <c r="J108" s="515"/>
      <c r="K108" s="696"/>
      <c r="L108" s="515"/>
      <c r="M108" s="696"/>
      <c r="N108" s="515"/>
      <c r="O108" s="696"/>
      <c r="P108" s="515"/>
      <c r="Q108" s="696"/>
      <c r="R108" s="515"/>
      <c r="S108" s="696"/>
      <c r="T108" s="515"/>
      <c r="U108" s="969">
        <f t="shared" si="44"/>
        <v>0</v>
      </c>
      <c r="V108" s="981"/>
      <c r="W108" s="203"/>
      <c r="X108" s="111">
        <f t="shared" si="46"/>
        <v>0</v>
      </c>
      <c r="Y108" s="959">
        <f t="shared" si="26"/>
        <v>0</v>
      </c>
      <c r="Z108" s="974">
        <f t="shared" si="27"/>
        <v>0</v>
      </c>
      <c r="AA108" s="17">
        <f t="shared" si="28"/>
        <v>0</v>
      </c>
      <c r="AB108" s="17">
        <f t="shared" si="29"/>
        <v>0</v>
      </c>
      <c r="AC108" s="17">
        <f t="shared" si="30"/>
        <v>0</v>
      </c>
      <c r="AD108" s="17">
        <f t="shared" si="31"/>
        <v>0</v>
      </c>
      <c r="AE108" s="17">
        <f t="shared" si="32"/>
        <v>0</v>
      </c>
      <c r="AF108" s="17">
        <f t="shared" si="33"/>
        <v>0</v>
      </c>
      <c r="AG108" s="17">
        <f t="shared" si="34"/>
        <v>0</v>
      </c>
      <c r="AO108" s="55">
        <v>101</v>
      </c>
      <c r="AP108" s="57">
        <f t="shared" si="21"/>
        <v>0</v>
      </c>
      <c r="AQ108" s="57">
        <f t="shared" si="22"/>
        <v>0</v>
      </c>
      <c r="AR108" s="57">
        <f t="shared" si="23"/>
        <v>0</v>
      </c>
      <c r="AS108" s="57">
        <f t="shared" si="24"/>
        <v>0</v>
      </c>
    </row>
    <row r="109" spans="1:45" ht="15.75" customHeight="1" x14ac:dyDescent="0.25">
      <c r="A109" s="36">
        <v>101</v>
      </c>
      <c r="B109" s="19"/>
      <c r="C109" s="19"/>
      <c r="D109" s="466"/>
      <c r="E109" s="47"/>
      <c r="F109" s="63"/>
      <c r="G109" s="707"/>
      <c r="H109" s="515"/>
      <c r="I109" s="696"/>
      <c r="J109" s="515"/>
      <c r="K109" s="696"/>
      <c r="L109" s="515"/>
      <c r="M109" s="696"/>
      <c r="N109" s="515"/>
      <c r="O109" s="696"/>
      <c r="P109" s="515"/>
      <c r="Q109" s="696"/>
      <c r="R109" s="515"/>
      <c r="S109" s="696"/>
      <c r="T109" s="515"/>
      <c r="U109" s="969">
        <f t="shared" si="44"/>
        <v>0</v>
      </c>
      <c r="V109" s="981"/>
      <c r="W109" s="203"/>
      <c r="X109" s="111">
        <f t="shared" si="46"/>
        <v>0</v>
      </c>
      <c r="Y109" s="959">
        <f t="shared" si="26"/>
        <v>0</v>
      </c>
      <c r="Z109" s="974">
        <f t="shared" si="27"/>
        <v>0</v>
      </c>
      <c r="AA109" s="17">
        <f t="shared" si="28"/>
        <v>0</v>
      </c>
      <c r="AB109" s="17">
        <f t="shared" si="29"/>
        <v>0</v>
      </c>
      <c r="AC109" s="17">
        <f t="shared" si="30"/>
        <v>0</v>
      </c>
      <c r="AD109" s="17">
        <f t="shared" si="31"/>
        <v>0</v>
      </c>
      <c r="AE109" s="17">
        <f t="shared" si="32"/>
        <v>0</v>
      </c>
      <c r="AF109" s="17">
        <f t="shared" si="33"/>
        <v>0</v>
      </c>
      <c r="AG109" s="17">
        <f t="shared" si="34"/>
        <v>0</v>
      </c>
      <c r="AO109" s="55">
        <v>102</v>
      </c>
      <c r="AP109" s="57">
        <f t="shared" si="21"/>
        <v>0</v>
      </c>
      <c r="AQ109" s="57">
        <f t="shared" si="22"/>
        <v>0</v>
      </c>
      <c r="AR109" s="57">
        <f t="shared" si="23"/>
        <v>0</v>
      </c>
      <c r="AS109" s="57">
        <f t="shared" si="24"/>
        <v>0</v>
      </c>
    </row>
    <row r="110" spans="1:45" ht="15.75" customHeight="1" x14ac:dyDescent="0.25">
      <c r="A110" s="36">
        <v>102</v>
      </c>
      <c r="B110" s="19"/>
      <c r="C110" s="19"/>
      <c r="D110" s="466"/>
      <c r="E110" s="47"/>
      <c r="F110" s="63"/>
      <c r="G110" s="707"/>
      <c r="H110" s="515"/>
      <c r="I110" s="696"/>
      <c r="J110" s="515"/>
      <c r="K110" s="696"/>
      <c r="L110" s="515"/>
      <c r="M110" s="696"/>
      <c r="N110" s="515"/>
      <c r="O110" s="696"/>
      <c r="P110" s="515"/>
      <c r="Q110" s="696"/>
      <c r="R110" s="515"/>
      <c r="S110" s="696"/>
      <c r="T110" s="515"/>
      <c r="U110" s="969">
        <f t="shared" si="44"/>
        <v>0</v>
      </c>
      <c r="V110" s="981"/>
      <c r="W110" s="203"/>
      <c r="X110" s="111">
        <f t="shared" si="46"/>
        <v>0</v>
      </c>
      <c r="Y110" s="959">
        <f t="shared" si="26"/>
        <v>0</v>
      </c>
      <c r="Z110" s="974">
        <f t="shared" si="27"/>
        <v>0</v>
      </c>
      <c r="AA110" s="17">
        <f t="shared" si="28"/>
        <v>0</v>
      </c>
      <c r="AB110" s="17">
        <f t="shared" si="29"/>
        <v>0</v>
      </c>
      <c r="AC110" s="17">
        <f t="shared" si="30"/>
        <v>0</v>
      </c>
      <c r="AD110" s="17">
        <f t="shared" si="31"/>
        <v>0</v>
      </c>
      <c r="AE110" s="17">
        <f t="shared" si="32"/>
        <v>0</v>
      </c>
      <c r="AF110" s="17">
        <f t="shared" si="33"/>
        <v>0</v>
      </c>
      <c r="AG110" s="17">
        <f t="shared" si="34"/>
        <v>0</v>
      </c>
      <c r="AO110" s="55">
        <v>103</v>
      </c>
      <c r="AP110" s="57">
        <f t="shared" si="21"/>
        <v>0</v>
      </c>
      <c r="AQ110" s="57">
        <f t="shared" si="22"/>
        <v>0</v>
      </c>
      <c r="AR110" s="57">
        <f t="shared" si="23"/>
        <v>0</v>
      </c>
      <c r="AS110" s="57">
        <f t="shared" si="24"/>
        <v>0</v>
      </c>
    </row>
    <row r="111" spans="1:45" ht="15.75" customHeight="1" x14ac:dyDescent="0.25">
      <c r="A111" s="36">
        <v>103</v>
      </c>
      <c r="B111" s="19"/>
      <c r="C111" s="19"/>
      <c r="D111" s="466"/>
      <c r="E111" s="47"/>
      <c r="F111" s="63"/>
      <c r="G111" s="707"/>
      <c r="H111" s="515"/>
      <c r="I111" s="696"/>
      <c r="J111" s="515"/>
      <c r="K111" s="696"/>
      <c r="L111" s="515"/>
      <c r="M111" s="696"/>
      <c r="N111" s="515"/>
      <c r="O111" s="696"/>
      <c r="P111" s="515"/>
      <c r="Q111" s="696"/>
      <c r="R111" s="515"/>
      <c r="S111" s="696"/>
      <c r="T111" s="515"/>
      <c r="U111" s="969">
        <f t="shared" si="44"/>
        <v>0</v>
      </c>
      <c r="V111" s="981"/>
      <c r="W111" s="203"/>
      <c r="X111" s="111">
        <f t="shared" si="46"/>
        <v>0</v>
      </c>
      <c r="Y111" s="959">
        <f t="shared" si="26"/>
        <v>0</v>
      </c>
      <c r="Z111" s="974">
        <f t="shared" si="27"/>
        <v>0</v>
      </c>
      <c r="AA111" s="17">
        <f t="shared" si="28"/>
        <v>0</v>
      </c>
      <c r="AB111" s="17">
        <f t="shared" si="29"/>
        <v>0</v>
      </c>
      <c r="AC111" s="17">
        <f t="shared" si="30"/>
        <v>0</v>
      </c>
      <c r="AD111" s="17">
        <f t="shared" si="31"/>
        <v>0</v>
      </c>
      <c r="AE111" s="17">
        <f t="shared" si="32"/>
        <v>0</v>
      </c>
      <c r="AF111" s="17">
        <f t="shared" si="33"/>
        <v>0</v>
      </c>
      <c r="AG111" s="17">
        <f t="shared" si="34"/>
        <v>0</v>
      </c>
      <c r="AO111" s="55">
        <v>104</v>
      </c>
      <c r="AP111" s="57">
        <f t="shared" si="21"/>
        <v>0</v>
      </c>
      <c r="AQ111" s="57">
        <f t="shared" si="22"/>
        <v>0</v>
      </c>
      <c r="AR111" s="57">
        <f t="shared" si="23"/>
        <v>0</v>
      </c>
      <c r="AS111" s="57">
        <f t="shared" si="24"/>
        <v>0</v>
      </c>
    </row>
    <row r="112" spans="1:45" ht="15.75" customHeight="1" x14ac:dyDescent="0.25">
      <c r="A112" s="36">
        <v>104</v>
      </c>
      <c r="B112" s="19"/>
      <c r="C112" s="19"/>
      <c r="D112" s="466"/>
      <c r="E112" s="47"/>
      <c r="F112" s="63"/>
      <c r="G112" s="707"/>
      <c r="H112" s="515"/>
      <c r="I112" s="696"/>
      <c r="J112" s="515"/>
      <c r="K112" s="696"/>
      <c r="L112" s="515"/>
      <c r="M112" s="696"/>
      <c r="N112" s="515"/>
      <c r="O112" s="696"/>
      <c r="P112" s="515"/>
      <c r="Q112" s="696"/>
      <c r="R112" s="515"/>
      <c r="S112" s="696"/>
      <c r="T112" s="515"/>
      <c r="U112" s="969">
        <f t="shared" si="44"/>
        <v>0</v>
      </c>
      <c r="V112" s="981"/>
      <c r="W112" s="203"/>
      <c r="X112" s="111">
        <f t="shared" si="46"/>
        <v>0</v>
      </c>
      <c r="Y112" s="959">
        <f t="shared" si="26"/>
        <v>0</v>
      </c>
      <c r="Z112" s="974">
        <f t="shared" si="27"/>
        <v>0</v>
      </c>
      <c r="AA112" s="17">
        <f t="shared" si="28"/>
        <v>0</v>
      </c>
      <c r="AB112" s="17">
        <f t="shared" si="29"/>
        <v>0</v>
      </c>
      <c r="AC112" s="17">
        <f t="shared" si="30"/>
        <v>0</v>
      </c>
      <c r="AD112" s="17">
        <f t="shared" si="31"/>
        <v>0</v>
      </c>
      <c r="AE112" s="17">
        <f t="shared" si="32"/>
        <v>0</v>
      </c>
      <c r="AF112" s="17">
        <f t="shared" si="33"/>
        <v>0</v>
      </c>
      <c r="AG112" s="17">
        <f t="shared" si="34"/>
        <v>0</v>
      </c>
      <c r="AO112" s="55">
        <v>105</v>
      </c>
      <c r="AP112" s="57">
        <f t="shared" si="21"/>
        <v>0</v>
      </c>
      <c r="AQ112" s="57">
        <f t="shared" si="22"/>
        <v>0</v>
      </c>
      <c r="AR112" s="57">
        <f t="shared" si="23"/>
        <v>0</v>
      </c>
      <c r="AS112" s="57">
        <f t="shared" si="24"/>
        <v>0</v>
      </c>
    </row>
    <row r="113" spans="1:45" ht="18" customHeight="1" x14ac:dyDescent="0.25">
      <c r="A113" s="36">
        <v>105</v>
      </c>
      <c r="B113" s="19"/>
      <c r="C113" s="19"/>
      <c r="D113" s="466"/>
      <c r="E113" s="47"/>
      <c r="F113" s="63"/>
      <c r="G113" s="707"/>
      <c r="H113" s="515"/>
      <c r="I113" s="696"/>
      <c r="J113" s="515"/>
      <c r="K113" s="696"/>
      <c r="L113" s="515"/>
      <c r="M113" s="696"/>
      <c r="N113" s="515"/>
      <c r="O113" s="696"/>
      <c r="P113" s="515"/>
      <c r="Q113" s="696"/>
      <c r="R113" s="515"/>
      <c r="S113" s="696"/>
      <c r="T113" s="515"/>
      <c r="U113" s="969">
        <f t="shared" si="44"/>
        <v>0</v>
      </c>
      <c r="V113" s="981"/>
      <c r="W113" s="203"/>
      <c r="X113" s="111">
        <f t="shared" si="46"/>
        <v>0</v>
      </c>
      <c r="Y113" s="959">
        <f t="shared" si="26"/>
        <v>0</v>
      </c>
      <c r="Z113" s="974">
        <f t="shared" si="27"/>
        <v>0</v>
      </c>
      <c r="AA113" s="17">
        <f t="shared" si="28"/>
        <v>0</v>
      </c>
      <c r="AB113" s="17">
        <f t="shared" si="29"/>
        <v>0</v>
      </c>
      <c r="AC113" s="17">
        <f t="shared" si="30"/>
        <v>0</v>
      </c>
      <c r="AD113" s="17">
        <f t="shared" si="31"/>
        <v>0</v>
      </c>
      <c r="AE113" s="17">
        <f t="shared" si="32"/>
        <v>0</v>
      </c>
      <c r="AF113" s="17">
        <f t="shared" si="33"/>
        <v>0</v>
      </c>
      <c r="AG113" s="17">
        <f t="shared" si="34"/>
        <v>0</v>
      </c>
      <c r="AO113" s="55">
        <v>106</v>
      </c>
      <c r="AP113" s="57">
        <f t="shared" si="21"/>
        <v>0</v>
      </c>
      <c r="AQ113" s="57">
        <f t="shared" si="22"/>
        <v>0</v>
      </c>
      <c r="AR113" s="57">
        <f t="shared" si="23"/>
        <v>0</v>
      </c>
      <c r="AS113" s="57">
        <f t="shared" si="24"/>
        <v>0</v>
      </c>
    </row>
    <row r="114" spans="1:45" s="3" customFormat="1" ht="15.75" customHeight="1" x14ac:dyDescent="0.25">
      <c r="A114" s="36">
        <v>106</v>
      </c>
      <c r="B114" s="19"/>
      <c r="C114" s="19"/>
      <c r="D114" s="466"/>
      <c r="E114" s="47"/>
      <c r="F114" s="63"/>
      <c r="G114" s="707"/>
      <c r="H114" s="515"/>
      <c r="I114" s="696"/>
      <c r="J114" s="515"/>
      <c r="K114" s="696"/>
      <c r="L114" s="515"/>
      <c r="M114" s="696"/>
      <c r="N114" s="515"/>
      <c r="O114" s="696"/>
      <c r="P114" s="515"/>
      <c r="Q114" s="696"/>
      <c r="R114" s="515"/>
      <c r="S114" s="696"/>
      <c r="T114" s="515"/>
      <c r="U114" s="969">
        <f t="shared" si="44"/>
        <v>0</v>
      </c>
      <c r="V114" s="981"/>
      <c r="W114" s="203"/>
      <c r="X114" s="111">
        <f t="shared" si="46"/>
        <v>0</v>
      </c>
      <c r="Y114" s="959">
        <f t="shared" si="26"/>
        <v>0</v>
      </c>
      <c r="Z114" s="974">
        <f t="shared" si="27"/>
        <v>0</v>
      </c>
      <c r="AA114" s="17">
        <f t="shared" si="28"/>
        <v>0</v>
      </c>
      <c r="AB114" s="17">
        <f t="shared" si="29"/>
        <v>0</v>
      </c>
      <c r="AC114" s="17">
        <f t="shared" si="30"/>
        <v>0</v>
      </c>
      <c r="AD114" s="17">
        <f t="shared" si="31"/>
        <v>0</v>
      </c>
      <c r="AE114" s="17">
        <f t="shared" si="32"/>
        <v>0</v>
      </c>
      <c r="AF114" s="17">
        <f t="shared" si="33"/>
        <v>0</v>
      </c>
      <c r="AG114" s="17">
        <f t="shared" si="34"/>
        <v>0</v>
      </c>
      <c r="AO114" s="55">
        <v>107</v>
      </c>
      <c r="AP114" s="57">
        <f t="shared" si="21"/>
        <v>0</v>
      </c>
      <c r="AQ114" s="57">
        <f t="shared" si="22"/>
        <v>0</v>
      </c>
      <c r="AR114" s="57">
        <f t="shared" si="23"/>
        <v>0</v>
      </c>
      <c r="AS114" s="57">
        <f t="shared" si="24"/>
        <v>0</v>
      </c>
    </row>
    <row r="115" spans="1:45" ht="15.75" customHeight="1" x14ac:dyDescent="0.25">
      <c r="A115" s="36">
        <v>107</v>
      </c>
      <c r="B115" s="19"/>
      <c r="C115" s="19"/>
      <c r="D115" s="466"/>
      <c r="E115" s="47"/>
      <c r="F115" s="63"/>
      <c r="G115" s="707"/>
      <c r="H115" s="515"/>
      <c r="I115" s="696"/>
      <c r="J115" s="515"/>
      <c r="K115" s="696"/>
      <c r="L115" s="515"/>
      <c r="M115" s="696"/>
      <c r="N115" s="515"/>
      <c r="O115" s="696"/>
      <c r="P115" s="515"/>
      <c r="Q115" s="696"/>
      <c r="R115" s="515"/>
      <c r="S115" s="696"/>
      <c r="T115" s="515"/>
      <c r="U115" s="969">
        <f t="shared" si="44"/>
        <v>0</v>
      </c>
      <c r="V115" s="981"/>
      <c r="W115" s="203"/>
      <c r="X115" s="111">
        <f t="shared" si="46"/>
        <v>0</v>
      </c>
      <c r="Y115" s="959">
        <f t="shared" si="26"/>
        <v>0</v>
      </c>
      <c r="Z115" s="974">
        <f t="shared" si="27"/>
        <v>0</v>
      </c>
      <c r="AA115" s="17">
        <f t="shared" si="28"/>
        <v>0</v>
      </c>
      <c r="AB115" s="17">
        <f t="shared" si="29"/>
        <v>0</v>
      </c>
      <c r="AC115" s="17">
        <f t="shared" si="30"/>
        <v>0</v>
      </c>
      <c r="AD115" s="17">
        <f t="shared" si="31"/>
        <v>0</v>
      </c>
      <c r="AE115" s="17">
        <f t="shared" si="32"/>
        <v>0</v>
      </c>
      <c r="AF115" s="17">
        <f t="shared" si="33"/>
        <v>0</v>
      </c>
      <c r="AG115" s="17">
        <f t="shared" si="34"/>
        <v>0</v>
      </c>
      <c r="AO115" s="55">
        <v>108</v>
      </c>
      <c r="AP115" s="57">
        <f t="shared" si="21"/>
        <v>0</v>
      </c>
      <c r="AQ115" s="57">
        <f t="shared" si="22"/>
        <v>0</v>
      </c>
      <c r="AR115" s="57">
        <f t="shared" si="23"/>
        <v>0</v>
      </c>
      <c r="AS115" s="57">
        <f t="shared" si="24"/>
        <v>0</v>
      </c>
    </row>
    <row r="116" spans="1:45" ht="15.75" customHeight="1" x14ac:dyDescent="0.25">
      <c r="A116" s="36">
        <v>108</v>
      </c>
      <c r="B116" s="19"/>
      <c r="C116" s="19"/>
      <c r="D116" s="466"/>
      <c r="E116" s="47"/>
      <c r="F116" s="63"/>
      <c r="G116" s="707"/>
      <c r="H116" s="515"/>
      <c r="I116" s="696"/>
      <c r="J116" s="515"/>
      <c r="K116" s="696"/>
      <c r="L116" s="515"/>
      <c r="M116" s="696"/>
      <c r="N116" s="515"/>
      <c r="O116" s="696"/>
      <c r="P116" s="515"/>
      <c r="Q116" s="696"/>
      <c r="R116" s="515"/>
      <c r="S116" s="696"/>
      <c r="T116" s="515"/>
      <c r="U116" s="969">
        <f t="shared" si="44"/>
        <v>0</v>
      </c>
      <c r="V116" s="981"/>
      <c r="W116" s="203"/>
      <c r="X116" s="111">
        <f t="shared" si="46"/>
        <v>0</v>
      </c>
      <c r="Y116" s="959">
        <f t="shared" si="26"/>
        <v>0</v>
      </c>
      <c r="Z116" s="974">
        <f t="shared" si="27"/>
        <v>0</v>
      </c>
      <c r="AA116" s="17">
        <f t="shared" si="28"/>
        <v>0</v>
      </c>
      <c r="AB116" s="17">
        <f t="shared" si="29"/>
        <v>0</v>
      </c>
      <c r="AC116" s="17">
        <f t="shared" si="30"/>
        <v>0</v>
      </c>
      <c r="AD116" s="17">
        <f t="shared" si="31"/>
        <v>0</v>
      </c>
      <c r="AE116" s="17">
        <f t="shared" si="32"/>
        <v>0</v>
      </c>
      <c r="AF116" s="17">
        <f t="shared" si="33"/>
        <v>0</v>
      </c>
      <c r="AG116" s="17">
        <f t="shared" si="34"/>
        <v>0</v>
      </c>
      <c r="AO116" s="55">
        <v>109</v>
      </c>
      <c r="AP116" s="57">
        <f t="shared" si="21"/>
        <v>0</v>
      </c>
      <c r="AQ116" s="57">
        <f t="shared" si="22"/>
        <v>0</v>
      </c>
      <c r="AR116" s="57">
        <f t="shared" si="23"/>
        <v>0</v>
      </c>
      <c r="AS116" s="57">
        <f t="shared" si="24"/>
        <v>0</v>
      </c>
    </row>
    <row r="117" spans="1:45" ht="15.75" customHeight="1" x14ac:dyDescent="0.25">
      <c r="A117" s="36">
        <v>109</v>
      </c>
      <c r="B117" s="19"/>
      <c r="C117" s="19"/>
      <c r="D117" s="466"/>
      <c r="E117" s="47"/>
      <c r="F117" s="63"/>
      <c r="G117" s="707"/>
      <c r="H117" s="515"/>
      <c r="I117" s="696"/>
      <c r="J117" s="515"/>
      <c r="K117" s="696"/>
      <c r="L117" s="515"/>
      <c r="M117" s="696"/>
      <c r="N117" s="515"/>
      <c r="O117" s="696"/>
      <c r="P117" s="515"/>
      <c r="Q117" s="696"/>
      <c r="R117" s="515"/>
      <c r="S117" s="696"/>
      <c r="T117" s="515"/>
      <c r="U117" s="969">
        <f t="shared" si="44"/>
        <v>0</v>
      </c>
      <c r="V117" s="981"/>
      <c r="W117" s="203"/>
      <c r="X117" s="111">
        <f t="shared" si="46"/>
        <v>0</v>
      </c>
      <c r="Y117" s="959">
        <f t="shared" si="26"/>
        <v>0</v>
      </c>
      <c r="Z117" s="974">
        <f t="shared" si="27"/>
        <v>0</v>
      </c>
      <c r="AA117" s="17">
        <f t="shared" si="28"/>
        <v>0</v>
      </c>
      <c r="AB117" s="17">
        <f t="shared" si="29"/>
        <v>0</v>
      </c>
      <c r="AC117" s="17">
        <f t="shared" si="30"/>
        <v>0</v>
      </c>
      <c r="AD117" s="17">
        <f t="shared" si="31"/>
        <v>0</v>
      </c>
      <c r="AE117" s="17">
        <f t="shared" si="32"/>
        <v>0</v>
      </c>
      <c r="AF117" s="17">
        <f t="shared" si="33"/>
        <v>0</v>
      </c>
      <c r="AG117" s="17">
        <f t="shared" si="34"/>
        <v>0</v>
      </c>
      <c r="AO117" s="55">
        <v>110</v>
      </c>
      <c r="AP117" s="57">
        <f t="shared" si="21"/>
        <v>0</v>
      </c>
      <c r="AQ117" s="57">
        <f t="shared" si="22"/>
        <v>0</v>
      </c>
      <c r="AR117" s="57">
        <f t="shared" si="23"/>
        <v>0</v>
      </c>
      <c r="AS117" s="57">
        <f t="shared" si="24"/>
        <v>0</v>
      </c>
    </row>
    <row r="118" spans="1:45" ht="15.75" customHeight="1" x14ac:dyDescent="0.25">
      <c r="A118" s="36">
        <v>110</v>
      </c>
      <c r="B118" s="26"/>
      <c r="C118" s="26"/>
      <c r="D118" s="466"/>
      <c r="E118" s="47"/>
      <c r="F118" s="63"/>
      <c r="G118" s="707"/>
      <c r="H118" s="515"/>
      <c r="I118" s="696"/>
      <c r="J118" s="515"/>
      <c r="K118" s="696"/>
      <c r="L118" s="515"/>
      <c r="M118" s="696"/>
      <c r="N118" s="515"/>
      <c r="O118" s="696"/>
      <c r="P118" s="515"/>
      <c r="Q118" s="696"/>
      <c r="R118" s="515"/>
      <c r="S118" s="696"/>
      <c r="T118" s="515"/>
      <c r="U118" s="969">
        <f t="shared" si="44"/>
        <v>0</v>
      </c>
      <c r="V118" s="981"/>
      <c r="W118" s="203"/>
      <c r="X118" s="111">
        <f t="shared" si="46"/>
        <v>0</v>
      </c>
      <c r="Y118" s="959">
        <f t="shared" si="26"/>
        <v>0</v>
      </c>
      <c r="Z118" s="974">
        <f t="shared" si="27"/>
        <v>0</v>
      </c>
      <c r="AA118" s="17">
        <f t="shared" si="28"/>
        <v>0</v>
      </c>
      <c r="AB118" s="17">
        <f t="shared" si="29"/>
        <v>0</v>
      </c>
      <c r="AC118" s="17">
        <f t="shared" si="30"/>
        <v>0</v>
      </c>
      <c r="AD118" s="17">
        <f t="shared" si="31"/>
        <v>0</v>
      </c>
      <c r="AE118" s="17">
        <f t="shared" si="32"/>
        <v>0</v>
      </c>
      <c r="AF118" s="17">
        <f t="shared" si="33"/>
        <v>0</v>
      </c>
      <c r="AG118" s="17">
        <f t="shared" si="34"/>
        <v>0</v>
      </c>
      <c r="AO118" s="55">
        <v>111</v>
      </c>
      <c r="AP118" s="57">
        <f t="shared" si="21"/>
        <v>0</v>
      </c>
      <c r="AQ118" s="57">
        <f t="shared" si="22"/>
        <v>0</v>
      </c>
      <c r="AR118" s="57">
        <f t="shared" si="23"/>
        <v>0</v>
      </c>
      <c r="AS118" s="57">
        <f t="shared" si="24"/>
        <v>0</v>
      </c>
    </row>
    <row r="119" spans="1:45" ht="15.75" customHeight="1" x14ac:dyDescent="0.25">
      <c r="A119" s="36">
        <v>111</v>
      </c>
      <c r="B119" s="26"/>
      <c r="C119" s="26"/>
      <c r="D119" s="466">
        <f t="shared" ref="D119:D168" si="47">C119-B119</f>
        <v>0</v>
      </c>
      <c r="E119" s="47"/>
      <c r="F119" s="63"/>
      <c r="G119" s="707"/>
      <c r="H119" s="515"/>
      <c r="I119" s="696"/>
      <c r="J119" s="515"/>
      <c r="K119" s="696"/>
      <c r="L119" s="515"/>
      <c r="M119" s="696"/>
      <c r="N119" s="515"/>
      <c r="O119" s="696"/>
      <c r="P119" s="515"/>
      <c r="Q119" s="696"/>
      <c r="R119" s="515"/>
      <c r="S119" s="696"/>
      <c r="T119" s="515"/>
      <c r="U119" s="969">
        <f t="shared" si="44"/>
        <v>0</v>
      </c>
      <c r="V119" s="981"/>
      <c r="W119" s="203"/>
      <c r="X119" s="111">
        <f t="shared" si="46"/>
        <v>0</v>
      </c>
      <c r="Y119" s="959">
        <f t="shared" si="26"/>
        <v>0</v>
      </c>
      <c r="Z119" s="974">
        <f t="shared" si="27"/>
        <v>0</v>
      </c>
      <c r="AA119" s="17">
        <f t="shared" si="28"/>
        <v>0</v>
      </c>
      <c r="AB119" s="17">
        <f t="shared" si="29"/>
        <v>0</v>
      </c>
      <c r="AC119" s="17">
        <f t="shared" si="30"/>
        <v>0</v>
      </c>
      <c r="AD119" s="17">
        <f t="shared" si="31"/>
        <v>0</v>
      </c>
      <c r="AE119" s="17">
        <f t="shared" si="32"/>
        <v>0</v>
      </c>
      <c r="AF119" s="17">
        <f t="shared" si="33"/>
        <v>0</v>
      </c>
      <c r="AG119" s="17">
        <f t="shared" si="34"/>
        <v>0</v>
      </c>
      <c r="AO119" s="55">
        <v>112</v>
      </c>
      <c r="AP119" s="57">
        <f t="shared" si="21"/>
        <v>0</v>
      </c>
      <c r="AQ119" s="57">
        <f t="shared" si="22"/>
        <v>0</v>
      </c>
      <c r="AR119" s="57">
        <f t="shared" si="23"/>
        <v>0</v>
      </c>
      <c r="AS119" s="57">
        <f t="shared" si="24"/>
        <v>0</v>
      </c>
    </row>
    <row r="120" spans="1:45" ht="15.75" customHeight="1" x14ac:dyDescent="0.25">
      <c r="A120" s="36">
        <v>112</v>
      </c>
      <c r="B120" s="26"/>
      <c r="C120" s="26"/>
      <c r="D120" s="466">
        <f t="shared" si="47"/>
        <v>0</v>
      </c>
      <c r="E120" s="47"/>
      <c r="F120" s="63"/>
      <c r="G120" s="707"/>
      <c r="H120" s="515"/>
      <c r="I120" s="696"/>
      <c r="J120" s="515"/>
      <c r="K120" s="696"/>
      <c r="L120" s="515"/>
      <c r="M120" s="696"/>
      <c r="N120" s="515"/>
      <c r="O120" s="696"/>
      <c r="P120" s="515"/>
      <c r="Q120" s="696"/>
      <c r="R120" s="515"/>
      <c r="S120" s="696"/>
      <c r="T120" s="515"/>
      <c r="U120" s="969">
        <f t="shared" si="44"/>
        <v>0</v>
      </c>
      <c r="V120" s="981"/>
      <c r="W120" s="203"/>
      <c r="X120" s="111">
        <f t="shared" si="46"/>
        <v>0</v>
      </c>
      <c r="Y120" s="959">
        <f t="shared" si="26"/>
        <v>0</v>
      </c>
      <c r="Z120" s="974">
        <f t="shared" si="27"/>
        <v>0</v>
      </c>
      <c r="AA120" s="17">
        <f t="shared" si="28"/>
        <v>0</v>
      </c>
      <c r="AB120" s="17">
        <f t="shared" si="29"/>
        <v>0</v>
      </c>
      <c r="AC120" s="17">
        <f t="shared" si="30"/>
        <v>0</v>
      </c>
      <c r="AD120" s="17">
        <f t="shared" si="31"/>
        <v>0</v>
      </c>
      <c r="AE120" s="17">
        <f t="shared" si="32"/>
        <v>0</v>
      </c>
      <c r="AF120" s="17">
        <f t="shared" si="33"/>
        <v>0</v>
      </c>
      <c r="AG120" s="17">
        <f t="shared" si="34"/>
        <v>0</v>
      </c>
      <c r="AO120" s="55">
        <v>113</v>
      </c>
      <c r="AP120" s="57">
        <f t="shared" si="21"/>
        <v>0</v>
      </c>
      <c r="AQ120" s="57">
        <f t="shared" si="22"/>
        <v>0</v>
      </c>
      <c r="AR120" s="57">
        <f t="shared" si="23"/>
        <v>0</v>
      </c>
      <c r="AS120" s="57">
        <f t="shared" si="24"/>
        <v>0</v>
      </c>
    </row>
    <row r="121" spans="1:45" ht="15.75" customHeight="1" x14ac:dyDescent="0.25">
      <c r="A121" s="36">
        <v>113</v>
      </c>
      <c r="B121" s="26"/>
      <c r="C121" s="26"/>
      <c r="D121" s="466">
        <f t="shared" si="47"/>
        <v>0</v>
      </c>
      <c r="E121" s="47"/>
      <c r="F121" s="63"/>
      <c r="G121" s="707"/>
      <c r="H121" s="515"/>
      <c r="I121" s="696"/>
      <c r="J121" s="515"/>
      <c r="K121" s="696"/>
      <c r="L121" s="515"/>
      <c r="M121" s="696"/>
      <c r="N121" s="515"/>
      <c r="O121" s="696"/>
      <c r="P121" s="515"/>
      <c r="Q121" s="696"/>
      <c r="R121" s="515"/>
      <c r="S121" s="696"/>
      <c r="T121" s="515"/>
      <c r="U121" s="969">
        <f t="shared" si="44"/>
        <v>0</v>
      </c>
      <c r="V121" s="981"/>
      <c r="W121" s="203"/>
      <c r="X121" s="111">
        <f t="shared" si="46"/>
        <v>0</v>
      </c>
      <c r="Y121" s="959">
        <f t="shared" si="26"/>
        <v>0</v>
      </c>
      <c r="Z121" s="974">
        <f t="shared" si="27"/>
        <v>0</v>
      </c>
      <c r="AA121" s="17">
        <f t="shared" si="28"/>
        <v>0</v>
      </c>
      <c r="AB121" s="17">
        <f t="shared" si="29"/>
        <v>0</v>
      </c>
      <c r="AC121" s="17">
        <f t="shared" si="30"/>
        <v>0</v>
      </c>
      <c r="AD121" s="17">
        <f t="shared" si="31"/>
        <v>0</v>
      </c>
      <c r="AE121" s="17">
        <f t="shared" si="32"/>
        <v>0</v>
      </c>
      <c r="AF121" s="17">
        <f t="shared" si="33"/>
        <v>0</v>
      </c>
      <c r="AG121" s="17">
        <f t="shared" si="34"/>
        <v>0</v>
      </c>
      <c r="AO121" s="55">
        <v>114</v>
      </c>
      <c r="AP121" s="57">
        <f t="shared" si="21"/>
        <v>0</v>
      </c>
      <c r="AQ121" s="57">
        <f t="shared" si="22"/>
        <v>0</v>
      </c>
      <c r="AR121" s="57">
        <f t="shared" si="23"/>
        <v>0</v>
      </c>
      <c r="AS121" s="57">
        <f t="shared" si="24"/>
        <v>0</v>
      </c>
    </row>
    <row r="122" spans="1:45" ht="15.75" customHeight="1" x14ac:dyDescent="0.25">
      <c r="A122" s="36">
        <v>114</v>
      </c>
      <c r="B122" s="26"/>
      <c r="C122" s="26"/>
      <c r="D122" s="466">
        <f t="shared" si="47"/>
        <v>0</v>
      </c>
      <c r="E122" s="47"/>
      <c r="F122" s="63"/>
      <c r="G122" s="707"/>
      <c r="H122" s="515"/>
      <c r="I122" s="696"/>
      <c r="J122" s="515"/>
      <c r="K122" s="696"/>
      <c r="L122" s="515"/>
      <c r="M122" s="696"/>
      <c r="N122" s="515"/>
      <c r="O122" s="696"/>
      <c r="P122" s="515"/>
      <c r="Q122" s="696"/>
      <c r="R122" s="515"/>
      <c r="S122" s="696"/>
      <c r="T122" s="515"/>
      <c r="U122" s="969">
        <f t="shared" si="44"/>
        <v>0</v>
      </c>
      <c r="V122" s="981"/>
      <c r="W122" s="203"/>
      <c r="X122" s="111">
        <f t="shared" si="46"/>
        <v>0</v>
      </c>
      <c r="Y122" s="959">
        <f t="shared" si="26"/>
        <v>0</v>
      </c>
      <c r="Z122" s="974">
        <f t="shared" si="27"/>
        <v>0</v>
      </c>
      <c r="AA122" s="17">
        <f t="shared" si="28"/>
        <v>0</v>
      </c>
      <c r="AB122" s="17">
        <f t="shared" si="29"/>
        <v>0</v>
      </c>
      <c r="AC122" s="17">
        <f t="shared" si="30"/>
        <v>0</v>
      </c>
      <c r="AD122" s="17">
        <f t="shared" si="31"/>
        <v>0</v>
      </c>
      <c r="AE122" s="17">
        <f t="shared" si="32"/>
        <v>0</v>
      </c>
      <c r="AF122" s="17">
        <f t="shared" si="33"/>
        <v>0</v>
      </c>
      <c r="AG122" s="17">
        <f t="shared" si="34"/>
        <v>0</v>
      </c>
    </row>
    <row r="123" spans="1:45" s="3" customFormat="1" ht="15.75" customHeight="1" x14ac:dyDescent="0.25">
      <c r="A123" s="36">
        <v>115</v>
      </c>
      <c r="B123" s="26"/>
      <c r="C123" s="26"/>
      <c r="D123" s="466">
        <f t="shared" si="47"/>
        <v>0</v>
      </c>
      <c r="E123" s="47"/>
      <c r="F123" s="63"/>
      <c r="G123" s="707"/>
      <c r="H123" s="515"/>
      <c r="I123" s="696"/>
      <c r="J123" s="515"/>
      <c r="K123" s="696"/>
      <c r="L123" s="515"/>
      <c r="M123" s="696"/>
      <c r="N123" s="515"/>
      <c r="O123" s="696"/>
      <c r="P123" s="515"/>
      <c r="Q123" s="696"/>
      <c r="R123" s="515"/>
      <c r="S123" s="696"/>
      <c r="T123" s="515"/>
      <c r="U123" s="969">
        <f t="shared" si="44"/>
        <v>0</v>
      </c>
      <c r="V123" s="981"/>
      <c r="W123" s="203"/>
      <c r="X123" s="111">
        <f t="shared" si="46"/>
        <v>0</v>
      </c>
      <c r="Y123" s="959">
        <f t="shared" si="26"/>
        <v>0</v>
      </c>
      <c r="Z123" s="974">
        <f t="shared" si="27"/>
        <v>0</v>
      </c>
      <c r="AA123" s="17">
        <f t="shared" si="28"/>
        <v>0</v>
      </c>
      <c r="AB123" s="17">
        <f t="shared" si="29"/>
        <v>0</v>
      </c>
      <c r="AC123" s="17">
        <f t="shared" si="30"/>
        <v>0</v>
      </c>
      <c r="AD123" s="17">
        <f t="shared" si="31"/>
        <v>0</v>
      </c>
      <c r="AE123" s="17">
        <f t="shared" si="32"/>
        <v>0</v>
      </c>
      <c r="AF123" s="17">
        <f t="shared" si="33"/>
        <v>0</v>
      </c>
      <c r="AG123" s="17">
        <f t="shared" si="34"/>
        <v>0</v>
      </c>
    </row>
    <row r="124" spans="1:45" ht="15.75" customHeight="1" x14ac:dyDescent="0.25">
      <c r="A124" s="36">
        <v>116</v>
      </c>
      <c r="B124" s="26"/>
      <c r="C124" s="26"/>
      <c r="D124" s="466">
        <f t="shared" si="47"/>
        <v>0</v>
      </c>
      <c r="E124" s="47"/>
      <c r="F124" s="63"/>
      <c r="G124" s="707"/>
      <c r="H124" s="515"/>
      <c r="I124" s="696"/>
      <c r="J124" s="515"/>
      <c r="K124" s="696"/>
      <c r="L124" s="515"/>
      <c r="M124" s="696"/>
      <c r="N124" s="515"/>
      <c r="O124" s="696"/>
      <c r="P124" s="515"/>
      <c r="Q124" s="696"/>
      <c r="R124" s="515"/>
      <c r="S124" s="696"/>
      <c r="T124" s="515"/>
      <c r="U124" s="969">
        <f t="shared" si="44"/>
        <v>0</v>
      </c>
      <c r="V124" s="981"/>
      <c r="W124" s="203"/>
      <c r="X124" s="111">
        <f t="shared" si="46"/>
        <v>0</v>
      </c>
      <c r="Y124" s="959">
        <f t="shared" si="26"/>
        <v>0</v>
      </c>
      <c r="Z124" s="974">
        <f t="shared" si="27"/>
        <v>0</v>
      </c>
      <c r="AA124" s="17">
        <f t="shared" si="28"/>
        <v>0</v>
      </c>
      <c r="AB124" s="17">
        <f t="shared" si="29"/>
        <v>0</v>
      </c>
      <c r="AC124" s="17">
        <f t="shared" si="30"/>
        <v>0</v>
      </c>
      <c r="AD124" s="17">
        <f t="shared" si="31"/>
        <v>0</v>
      </c>
      <c r="AE124" s="17">
        <f t="shared" si="32"/>
        <v>0</v>
      </c>
      <c r="AF124" s="17">
        <f t="shared" si="33"/>
        <v>0</v>
      </c>
      <c r="AG124" s="17">
        <f t="shared" si="34"/>
        <v>0</v>
      </c>
    </row>
    <row r="125" spans="1:45" ht="15.75" customHeight="1" x14ac:dyDescent="0.25">
      <c r="A125" s="36">
        <v>117</v>
      </c>
      <c r="B125" s="26"/>
      <c r="C125" s="26"/>
      <c r="D125" s="466">
        <f t="shared" si="47"/>
        <v>0</v>
      </c>
      <c r="E125" s="47"/>
      <c r="F125" s="63"/>
      <c r="G125" s="707"/>
      <c r="H125" s="515"/>
      <c r="I125" s="696"/>
      <c r="J125" s="515"/>
      <c r="K125" s="696"/>
      <c r="L125" s="515"/>
      <c r="M125" s="696"/>
      <c r="N125" s="515"/>
      <c r="O125" s="696"/>
      <c r="P125" s="515"/>
      <c r="Q125" s="696"/>
      <c r="R125" s="515"/>
      <c r="S125" s="696"/>
      <c r="T125" s="515"/>
      <c r="U125" s="969">
        <f t="shared" si="44"/>
        <v>0</v>
      </c>
      <c r="V125" s="981"/>
      <c r="W125" s="203"/>
      <c r="X125" s="111">
        <f t="shared" si="46"/>
        <v>0</v>
      </c>
      <c r="Y125" s="959">
        <f t="shared" si="26"/>
        <v>0</v>
      </c>
      <c r="Z125" s="974">
        <f t="shared" si="27"/>
        <v>0</v>
      </c>
      <c r="AA125" s="17">
        <f t="shared" si="28"/>
        <v>0</v>
      </c>
      <c r="AB125" s="17">
        <f t="shared" si="29"/>
        <v>0</v>
      </c>
      <c r="AC125" s="17">
        <f t="shared" si="30"/>
        <v>0</v>
      </c>
      <c r="AD125" s="17">
        <f t="shared" si="31"/>
        <v>0</v>
      </c>
      <c r="AE125" s="17">
        <f t="shared" si="32"/>
        <v>0</v>
      </c>
      <c r="AF125" s="17">
        <f t="shared" si="33"/>
        <v>0</v>
      </c>
      <c r="AG125" s="17">
        <f t="shared" si="34"/>
        <v>0</v>
      </c>
    </row>
    <row r="126" spans="1:45" ht="15.75" customHeight="1" x14ac:dyDescent="0.25">
      <c r="A126" s="36">
        <v>118</v>
      </c>
      <c r="B126" s="26"/>
      <c r="C126" s="26"/>
      <c r="D126" s="466">
        <f t="shared" si="47"/>
        <v>0</v>
      </c>
      <c r="E126" s="47"/>
      <c r="F126" s="63"/>
      <c r="G126" s="707"/>
      <c r="H126" s="515"/>
      <c r="I126" s="696"/>
      <c r="J126" s="515"/>
      <c r="K126" s="696"/>
      <c r="L126" s="515"/>
      <c r="M126" s="696"/>
      <c r="N126" s="515"/>
      <c r="O126" s="696"/>
      <c r="P126" s="515"/>
      <c r="Q126" s="696"/>
      <c r="R126" s="515"/>
      <c r="S126" s="696"/>
      <c r="T126" s="515"/>
      <c r="U126" s="969">
        <f t="shared" si="44"/>
        <v>0</v>
      </c>
      <c r="V126" s="981"/>
      <c r="W126" s="203"/>
      <c r="X126" s="111">
        <f t="shared" si="46"/>
        <v>0</v>
      </c>
      <c r="Y126" s="959">
        <f t="shared" si="26"/>
        <v>0</v>
      </c>
      <c r="Z126" s="974">
        <f t="shared" si="27"/>
        <v>0</v>
      </c>
      <c r="AA126" s="17">
        <f t="shared" si="28"/>
        <v>0</v>
      </c>
      <c r="AB126" s="17">
        <f t="shared" si="29"/>
        <v>0</v>
      </c>
      <c r="AC126" s="17">
        <f t="shared" si="30"/>
        <v>0</v>
      </c>
      <c r="AD126" s="17">
        <f t="shared" si="31"/>
        <v>0</v>
      </c>
      <c r="AE126" s="17">
        <f t="shared" si="32"/>
        <v>0</v>
      </c>
      <c r="AF126" s="17">
        <f t="shared" si="33"/>
        <v>0</v>
      </c>
      <c r="AG126" s="17">
        <f t="shared" si="34"/>
        <v>0</v>
      </c>
    </row>
    <row r="127" spans="1:45" ht="15.75" customHeight="1" x14ac:dyDescent="0.25">
      <c r="A127" s="36">
        <v>119</v>
      </c>
      <c r="B127" s="26"/>
      <c r="C127" s="26"/>
      <c r="D127" s="466">
        <f t="shared" si="47"/>
        <v>0</v>
      </c>
      <c r="E127" s="47"/>
      <c r="F127" s="63"/>
      <c r="G127" s="707"/>
      <c r="H127" s="515"/>
      <c r="I127" s="696"/>
      <c r="J127" s="515"/>
      <c r="K127" s="696"/>
      <c r="L127" s="515"/>
      <c r="M127" s="696"/>
      <c r="N127" s="515"/>
      <c r="O127" s="696"/>
      <c r="P127" s="515"/>
      <c r="Q127" s="696"/>
      <c r="R127" s="515"/>
      <c r="S127" s="696"/>
      <c r="T127" s="515"/>
      <c r="U127" s="969">
        <f t="shared" si="44"/>
        <v>0</v>
      </c>
      <c r="V127" s="981"/>
      <c r="W127" s="203"/>
      <c r="X127" s="111">
        <f t="shared" si="46"/>
        <v>0</v>
      </c>
      <c r="Y127" s="959">
        <f t="shared" si="26"/>
        <v>0</v>
      </c>
      <c r="Z127" s="974">
        <f t="shared" si="27"/>
        <v>0</v>
      </c>
      <c r="AA127" s="17">
        <f t="shared" si="28"/>
        <v>0</v>
      </c>
      <c r="AB127" s="17">
        <f t="shared" si="29"/>
        <v>0</v>
      </c>
      <c r="AC127" s="17">
        <f t="shared" si="30"/>
        <v>0</v>
      </c>
      <c r="AD127" s="17">
        <f t="shared" si="31"/>
        <v>0</v>
      </c>
      <c r="AE127" s="17">
        <f t="shared" si="32"/>
        <v>0</v>
      </c>
      <c r="AF127" s="17">
        <f t="shared" si="33"/>
        <v>0</v>
      </c>
      <c r="AG127" s="17">
        <f t="shared" si="34"/>
        <v>0</v>
      </c>
    </row>
    <row r="128" spans="1:45" ht="15.75" customHeight="1" x14ac:dyDescent="0.25">
      <c r="A128" s="36">
        <v>120</v>
      </c>
      <c r="B128" s="26"/>
      <c r="C128" s="26"/>
      <c r="D128" s="466">
        <f t="shared" si="47"/>
        <v>0</v>
      </c>
      <c r="E128" s="47"/>
      <c r="F128" s="63"/>
      <c r="G128" s="707"/>
      <c r="H128" s="515"/>
      <c r="I128" s="696"/>
      <c r="J128" s="515"/>
      <c r="K128" s="696"/>
      <c r="L128" s="515"/>
      <c r="M128" s="696"/>
      <c r="N128" s="515"/>
      <c r="O128" s="696"/>
      <c r="P128" s="515"/>
      <c r="Q128" s="696"/>
      <c r="R128" s="515"/>
      <c r="S128" s="696"/>
      <c r="T128" s="515"/>
      <c r="U128" s="969">
        <f t="shared" si="44"/>
        <v>0</v>
      </c>
      <c r="V128" s="981"/>
      <c r="W128" s="203"/>
      <c r="X128" s="111">
        <f t="shared" si="46"/>
        <v>0</v>
      </c>
      <c r="Y128" s="959">
        <f t="shared" si="26"/>
        <v>0</v>
      </c>
      <c r="Z128" s="974">
        <f t="shared" si="27"/>
        <v>0</v>
      </c>
      <c r="AA128" s="17">
        <f t="shared" si="28"/>
        <v>0</v>
      </c>
      <c r="AB128" s="17">
        <f t="shared" si="29"/>
        <v>0</v>
      </c>
      <c r="AC128" s="17">
        <f t="shared" si="30"/>
        <v>0</v>
      </c>
      <c r="AD128" s="17">
        <f t="shared" si="31"/>
        <v>0</v>
      </c>
      <c r="AE128" s="17">
        <f t="shared" si="32"/>
        <v>0</v>
      </c>
      <c r="AF128" s="17">
        <f t="shared" si="33"/>
        <v>0</v>
      </c>
      <c r="AG128" s="17">
        <f t="shared" si="34"/>
        <v>0</v>
      </c>
    </row>
    <row r="129" spans="1:33" ht="15.75" customHeight="1" x14ac:dyDescent="0.25">
      <c r="A129" s="36">
        <v>121</v>
      </c>
      <c r="B129" s="32"/>
      <c r="C129" s="26"/>
      <c r="D129" s="466">
        <f t="shared" si="47"/>
        <v>0</v>
      </c>
      <c r="E129" s="47"/>
      <c r="F129" s="63"/>
      <c r="G129" s="707"/>
      <c r="H129" s="515"/>
      <c r="I129" s="696"/>
      <c r="J129" s="515"/>
      <c r="K129" s="696"/>
      <c r="L129" s="515"/>
      <c r="M129" s="696"/>
      <c r="N129" s="515"/>
      <c r="O129" s="696"/>
      <c r="P129" s="515"/>
      <c r="Q129" s="696"/>
      <c r="R129" s="515"/>
      <c r="S129" s="696"/>
      <c r="T129" s="515"/>
      <c r="U129" s="969">
        <f t="shared" si="44"/>
        <v>0</v>
      </c>
      <c r="V129" s="981"/>
      <c r="W129" s="203"/>
      <c r="X129" s="111">
        <f t="shared" si="46"/>
        <v>0</v>
      </c>
      <c r="Y129" s="959">
        <f t="shared" si="26"/>
        <v>0</v>
      </c>
      <c r="Z129" s="974">
        <f t="shared" si="27"/>
        <v>0</v>
      </c>
      <c r="AA129" s="17">
        <f t="shared" si="28"/>
        <v>0</v>
      </c>
      <c r="AB129" s="17">
        <f t="shared" si="29"/>
        <v>0</v>
      </c>
      <c r="AC129" s="17">
        <f t="shared" si="30"/>
        <v>0</v>
      </c>
      <c r="AD129" s="17">
        <f t="shared" si="31"/>
        <v>0</v>
      </c>
      <c r="AE129" s="17">
        <f t="shared" si="32"/>
        <v>0</v>
      </c>
      <c r="AF129" s="17">
        <f t="shared" si="33"/>
        <v>0</v>
      </c>
      <c r="AG129" s="17">
        <f t="shared" si="34"/>
        <v>0</v>
      </c>
    </row>
    <row r="130" spans="1:33" s="2" customFormat="1" ht="15.75" customHeight="1" x14ac:dyDescent="0.25">
      <c r="A130" s="36">
        <v>122</v>
      </c>
      <c r="B130" s="19"/>
      <c r="C130" s="19"/>
      <c r="D130" s="466">
        <f t="shared" si="47"/>
        <v>0</v>
      </c>
      <c r="E130" s="46"/>
      <c r="F130" s="63"/>
      <c r="G130" s="707"/>
      <c r="H130" s="515"/>
      <c r="I130" s="696"/>
      <c r="J130" s="515"/>
      <c r="K130" s="696"/>
      <c r="L130" s="515"/>
      <c r="M130" s="696"/>
      <c r="N130" s="515"/>
      <c r="O130" s="696"/>
      <c r="P130" s="515"/>
      <c r="Q130" s="696"/>
      <c r="R130" s="515"/>
      <c r="S130" s="696"/>
      <c r="T130" s="515"/>
      <c r="U130" s="969">
        <f t="shared" si="44"/>
        <v>0</v>
      </c>
      <c r="V130" s="981"/>
      <c r="W130" s="203"/>
      <c r="X130" s="111">
        <f t="shared" si="46"/>
        <v>0</v>
      </c>
      <c r="Y130" s="959">
        <f t="shared" si="26"/>
        <v>0</v>
      </c>
      <c r="Z130" s="974">
        <f t="shared" si="27"/>
        <v>0</v>
      </c>
      <c r="AA130" s="17">
        <f t="shared" si="28"/>
        <v>0</v>
      </c>
      <c r="AB130" s="17">
        <f t="shared" si="29"/>
        <v>0</v>
      </c>
      <c r="AC130" s="17">
        <f t="shared" si="30"/>
        <v>0</v>
      </c>
      <c r="AD130" s="17">
        <f t="shared" si="31"/>
        <v>0</v>
      </c>
      <c r="AE130" s="17">
        <f t="shared" si="32"/>
        <v>0</v>
      </c>
      <c r="AF130" s="17">
        <f t="shared" si="33"/>
        <v>0</v>
      </c>
      <c r="AG130" s="17">
        <f t="shared" si="34"/>
        <v>0</v>
      </c>
    </row>
    <row r="131" spans="1:33" ht="15.75" customHeight="1" x14ac:dyDescent="0.25">
      <c r="A131" s="36">
        <v>123</v>
      </c>
      <c r="B131" s="19"/>
      <c r="C131" s="19"/>
      <c r="D131" s="466">
        <f t="shared" si="47"/>
        <v>0</v>
      </c>
      <c r="E131" s="47"/>
      <c r="F131" s="63"/>
      <c r="G131" s="707"/>
      <c r="H131" s="515"/>
      <c r="I131" s="696"/>
      <c r="J131" s="515"/>
      <c r="K131" s="696"/>
      <c r="L131" s="515"/>
      <c r="M131" s="696"/>
      <c r="N131" s="515"/>
      <c r="O131" s="696"/>
      <c r="P131" s="515"/>
      <c r="Q131" s="696"/>
      <c r="R131" s="515"/>
      <c r="S131" s="696"/>
      <c r="T131" s="515"/>
      <c r="U131" s="969">
        <f t="shared" si="44"/>
        <v>0</v>
      </c>
      <c r="V131" s="981"/>
      <c r="W131" s="203"/>
      <c r="X131" s="111">
        <f t="shared" si="46"/>
        <v>0</v>
      </c>
      <c r="Y131" s="959">
        <f t="shared" si="26"/>
        <v>0</v>
      </c>
      <c r="Z131" s="974">
        <f t="shared" si="27"/>
        <v>0</v>
      </c>
      <c r="AA131" s="17">
        <f t="shared" si="28"/>
        <v>0</v>
      </c>
      <c r="AB131" s="17">
        <f t="shared" si="29"/>
        <v>0</v>
      </c>
      <c r="AC131" s="17">
        <f t="shared" si="30"/>
        <v>0</v>
      </c>
      <c r="AD131" s="17">
        <f t="shared" si="31"/>
        <v>0</v>
      </c>
      <c r="AE131" s="17">
        <f t="shared" si="32"/>
        <v>0</v>
      </c>
      <c r="AF131" s="17">
        <f t="shared" si="33"/>
        <v>0</v>
      </c>
      <c r="AG131" s="17">
        <f t="shared" si="34"/>
        <v>0</v>
      </c>
    </row>
    <row r="132" spans="1:33" ht="15.75" customHeight="1" x14ac:dyDescent="0.25">
      <c r="A132" s="36">
        <v>124</v>
      </c>
      <c r="B132" s="19"/>
      <c r="C132" s="19"/>
      <c r="D132" s="466">
        <f t="shared" si="47"/>
        <v>0</v>
      </c>
      <c r="E132" s="47"/>
      <c r="F132" s="63"/>
      <c r="G132" s="707"/>
      <c r="H132" s="515"/>
      <c r="I132" s="696"/>
      <c r="J132" s="515"/>
      <c r="K132" s="696"/>
      <c r="L132" s="515"/>
      <c r="M132" s="696"/>
      <c r="N132" s="515"/>
      <c r="O132" s="696"/>
      <c r="P132" s="515"/>
      <c r="Q132" s="696"/>
      <c r="R132" s="515"/>
      <c r="S132" s="696"/>
      <c r="T132" s="515"/>
      <c r="U132" s="969">
        <f t="shared" si="44"/>
        <v>0</v>
      </c>
      <c r="V132" s="981"/>
      <c r="W132" s="203"/>
      <c r="X132" s="111">
        <f t="shared" si="46"/>
        <v>0</v>
      </c>
      <c r="Y132" s="959">
        <f t="shared" si="26"/>
        <v>0</v>
      </c>
      <c r="Z132" s="974">
        <f t="shared" si="27"/>
        <v>0</v>
      </c>
      <c r="AA132" s="17">
        <f t="shared" si="28"/>
        <v>0</v>
      </c>
      <c r="AB132" s="17">
        <f t="shared" si="29"/>
        <v>0</v>
      </c>
      <c r="AC132" s="17">
        <f t="shared" si="30"/>
        <v>0</v>
      </c>
      <c r="AD132" s="17">
        <f t="shared" si="31"/>
        <v>0</v>
      </c>
      <c r="AE132" s="17">
        <f t="shared" si="32"/>
        <v>0</v>
      </c>
      <c r="AF132" s="17">
        <f t="shared" si="33"/>
        <v>0</v>
      </c>
      <c r="AG132" s="17">
        <f t="shared" si="34"/>
        <v>0</v>
      </c>
    </row>
    <row r="133" spans="1:33" ht="15.75" customHeight="1" x14ac:dyDescent="0.25">
      <c r="A133" s="36">
        <v>125</v>
      </c>
      <c r="B133" s="19"/>
      <c r="C133" s="19"/>
      <c r="D133" s="466">
        <f t="shared" si="47"/>
        <v>0</v>
      </c>
      <c r="E133" s="47"/>
      <c r="F133" s="63"/>
      <c r="G133" s="707"/>
      <c r="H133" s="515"/>
      <c r="I133" s="696"/>
      <c r="J133" s="515"/>
      <c r="K133" s="696"/>
      <c r="L133" s="515"/>
      <c r="M133" s="696"/>
      <c r="N133" s="515"/>
      <c r="O133" s="696"/>
      <c r="P133" s="515"/>
      <c r="Q133" s="696"/>
      <c r="R133" s="515"/>
      <c r="S133" s="696"/>
      <c r="T133" s="515"/>
      <c r="U133" s="969">
        <f t="shared" si="44"/>
        <v>0</v>
      </c>
      <c r="V133" s="981"/>
      <c r="W133" s="203"/>
      <c r="X133" s="111">
        <f t="shared" si="46"/>
        <v>0</v>
      </c>
      <c r="Y133" s="959">
        <f t="shared" si="26"/>
        <v>0</v>
      </c>
      <c r="Z133" s="974">
        <f t="shared" si="27"/>
        <v>0</v>
      </c>
      <c r="AA133" s="17">
        <f t="shared" si="28"/>
        <v>0</v>
      </c>
      <c r="AB133" s="17">
        <f t="shared" si="29"/>
        <v>0</v>
      </c>
      <c r="AC133" s="17">
        <f t="shared" si="30"/>
        <v>0</v>
      </c>
      <c r="AD133" s="17">
        <f t="shared" si="31"/>
        <v>0</v>
      </c>
      <c r="AE133" s="17">
        <f t="shared" si="32"/>
        <v>0</v>
      </c>
      <c r="AF133" s="17">
        <f t="shared" si="33"/>
        <v>0</v>
      </c>
      <c r="AG133" s="17">
        <f t="shared" si="34"/>
        <v>0</v>
      </c>
    </row>
    <row r="134" spans="1:33" ht="15.75" customHeight="1" x14ac:dyDescent="0.25">
      <c r="A134" s="36">
        <v>126</v>
      </c>
      <c r="B134" s="19"/>
      <c r="C134" s="19"/>
      <c r="D134" s="466">
        <f t="shared" si="47"/>
        <v>0</v>
      </c>
      <c r="E134" s="47"/>
      <c r="F134" s="63"/>
      <c r="G134" s="707"/>
      <c r="H134" s="515"/>
      <c r="I134" s="696"/>
      <c r="J134" s="515"/>
      <c r="K134" s="696"/>
      <c r="L134" s="515"/>
      <c r="M134" s="696"/>
      <c r="N134" s="515"/>
      <c r="O134" s="696"/>
      <c r="P134" s="515"/>
      <c r="Q134" s="696"/>
      <c r="R134" s="515"/>
      <c r="S134" s="696"/>
      <c r="T134" s="515"/>
      <c r="U134" s="969">
        <f t="shared" si="44"/>
        <v>0</v>
      </c>
      <c r="V134" s="981"/>
      <c r="W134" s="203"/>
      <c r="X134" s="111">
        <f t="shared" si="46"/>
        <v>0</v>
      </c>
      <c r="Y134" s="959">
        <f t="shared" si="26"/>
        <v>0</v>
      </c>
      <c r="Z134" s="975"/>
      <c r="AA134" s="17">
        <f t="shared" si="28"/>
        <v>0</v>
      </c>
      <c r="AB134" s="17">
        <f t="shared" si="29"/>
        <v>0</v>
      </c>
      <c r="AC134" s="17">
        <f t="shared" si="30"/>
        <v>0</v>
      </c>
      <c r="AD134" s="17">
        <f t="shared" si="31"/>
        <v>0</v>
      </c>
      <c r="AE134" s="17">
        <f t="shared" si="32"/>
        <v>0</v>
      </c>
      <c r="AF134" s="17">
        <f t="shared" si="33"/>
        <v>0</v>
      </c>
      <c r="AG134" s="17">
        <f t="shared" si="34"/>
        <v>0</v>
      </c>
    </row>
    <row r="135" spans="1:33" ht="15.75" customHeight="1" x14ac:dyDescent="0.25">
      <c r="A135" s="36">
        <v>127</v>
      </c>
      <c r="B135" s="19"/>
      <c r="C135" s="19"/>
      <c r="D135" s="466">
        <f t="shared" si="47"/>
        <v>0</v>
      </c>
      <c r="E135" s="47"/>
      <c r="F135" s="63"/>
      <c r="G135" s="707"/>
      <c r="H135" s="515"/>
      <c r="I135" s="696"/>
      <c r="J135" s="515"/>
      <c r="K135" s="696"/>
      <c r="L135" s="515"/>
      <c r="M135" s="696"/>
      <c r="N135" s="515"/>
      <c r="O135" s="696"/>
      <c r="P135" s="515"/>
      <c r="Q135" s="696"/>
      <c r="R135" s="515"/>
      <c r="S135" s="696"/>
      <c r="T135" s="515"/>
      <c r="U135" s="969">
        <f t="shared" si="44"/>
        <v>0</v>
      </c>
      <c r="V135" s="981"/>
      <c r="W135" s="203"/>
      <c r="X135" s="111">
        <f t="shared" si="46"/>
        <v>0</v>
      </c>
      <c r="Y135" s="959">
        <f t="shared" si="26"/>
        <v>0</v>
      </c>
      <c r="Z135" s="975"/>
      <c r="AA135" s="17">
        <f t="shared" si="28"/>
        <v>0</v>
      </c>
      <c r="AB135" s="17">
        <f t="shared" si="29"/>
        <v>0</v>
      </c>
      <c r="AC135" s="17">
        <f t="shared" si="30"/>
        <v>0</v>
      </c>
      <c r="AD135" s="17">
        <f t="shared" si="31"/>
        <v>0</v>
      </c>
      <c r="AE135" s="17">
        <f t="shared" si="32"/>
        <v>0</v>
      </c>
      <c r="AF135" s="17">
        <f t="shared" si="33"/>
        <v>0</v>
      </c>
      <c r="AG135" s="17">
        <f t="shared" si="34"/>
        <v>0</v>
      </c>
    </row>
    <row r="136" spans="1:33" ht="15.75" customHeight="1" x14ac:dyDescent="0.25">
      <c r="A136" s="36">
        <v>128</v>
      </c>
      <c r="B136" s="19"/>
      <c r="C136" s="19"/>
      <c r="D136" s="466">
        <f t="shared" si="47"/>
        <v>0</v>
      </c>
      <c r="E136" s="47"/>
      <c r="F136" s="63"/>
      <c r="G136" s="707"/>
      <c r="H136" s="515"/>
      <c r="I136" s="696"/>
      <c r="J136" s="515"/>
      <c r="K136" s="696"/>
      <c r="L136" s="515"/>
      <c r="M136" s="696"/>
      <c r="N136" s="515"/>
      <c r="O136" s="696"/>
      <c r="P136" s="515"/>
      <c r="Q136" s="696"/>
      <c r="R136" s="515"/>
      <c r="S136" s="696"/>
      <c r="T136" s="515"/>
      <c r="U136" s="969">
        <f t="shared" si="44"/>
        <v>0</v>
      </c>
      <c r="V136" s="981"/>
      <c r="W136" s="203"/>
      <c r="X136" s="111">
        <f t="shared" si="46"/>
        <v>0</v>
      </c>
      <c r="Y136" s="959">
        <f t="shared" si="26"/>
        <v>0</v>
      </c>
      <c r="Z136" s="975"/>
      <c r="AA136" s="17">
        <f t="shared" si="28"/>
        <v>0</v>
      </c>
      <c r="AB136" s="17">
        <f t="shared" si="29"/>
        <v>0</v>
      </c>
      <c r="AC136" s="17">
        <f t="shared" si="30"/>
        <v>0</v>
      </c>
      <c r="AD136" s="17">
        <f t="shared" si="31"/>
        <v>0</v>
      </c>
      <c r="AE136" s="17">
        <f t="shared" si="32"/>
        <v>0</v>
      </c>
      <c r="AF136" s="17">
        <f t="shared" si="33"/>
        <v>0</v>
      </c>
      <c r="AG136" s="17">
        <f t="shared" si="34"/>
        <v>0</v>
      </c>
    </row>
    <row r="137" spans="1:33" s="4" customFormat="1" ht="15.75" customHeight="1" x14ac:dyDescent="0.25">
      <c r="A137" s="36">
        <v>129</v>
      </c>
      <c r="B137" s="19"/>
      <c r="C137" s="19"/>
      <c r="D137" s="466">
        <f t="shared" si="47"/>
        <v>0</v>
      </c>
      <c r="E137" s="47"/>
      <c r="F137" s="63"/>
      <c r="G137" s="707"/>
      <c r="H137" s="515"/>
      <c r="I137" s="696"/>
      <c r="J137" s="515"/>
      <c r="K137" s="696"/>
      <c r="L137" s="515"/>
      <c r="M137" s="696"/>
      <c r="N137" s="515"/>
      <c r="O137" s="696"/>
      <c r="P137" s="515"/>
      <c r="Q137" s="696"/>
      <c r="R137" s="515"/>
      <c r="S137" s="696"/>
      <c r="T137" s="515"/>
      <c r="U137" s="969">
        <f t="shared" ref="U137:U157" si="48">T137+R137+P137+N137+L137+J137+H137</f>
        <v>0</v>
      </c>
      <c r="V137" s="981"/>
      <c r="W137" s="203"/>
      <c r="X137" s="111">
        <f t="shared" ref="X137:X168" si="49">F137+G137+I137+K137+M137+O137+Q137+S137-H137-J137-L137-N137-P137-R137-T137-V137-W137</f>
        <v>0</v>
      </c>
      <c r="Y137" s="959">
        <f t="shared" ref="Y137:Y197" si="50">G137+I137+K137+M137+O137+Q137+S137</f>
        <v>0</v>
      </c>
      <c r="Z137" s="975"/>
      <c r="AA137" s="17">
        <f t="shared" ref="AA137:AA200" si="51">H137*C137</f>
        <v>0</v>
      </c>
      <c r="AB137" s="17">
        <f t="shared" ref="AB137:AB200" si="52">J137*C137</f>
        <v>0</v>
      </c>
      <c r="AC137" s="17">
        <f t="shared" ref="AC137:AC200" si="53">L137*C137</f>
        <v>0</v>
      </c>
      <c r="AD137" s="17">
        <f t="shared" ref="AD137:AD200" si="54">N137*C137</f>
        <v>0</v>
      </c>
      <c r="AE137" s="17">
        <f t="shared" ref="AE137:AE200" si="55">P137*C137</f>
        <v>0</v>
      </c>
      <c r="AF137" s="17">
        <f t="shared" ref="AF137:AF200" si="56">R137*C137</f>
        <v>0</v>
      </c>
      <c r="AG137" s="17">
        <f t="shared" ref="AG137:AG200" si="57">T137*C137</f>
        <v>0</v>
      </c>
    </row>
    <row r="138" spans="1:33" ht="15.75" customHeight="1" x14ac:dyDescent="0.25">
      <c r="A138" s="36">
        <v>130</v>
      </c>
      <c r="B138" s="19"/>
      <c r="C138" s="19"/>
      <c r="D138" s="466">
        <f t="shared" si="47"/>
        <v>0</v>
      </c>
      <c r="E138" s="47"/>
      <c r="F138" s="63"/>
      <c r="G138" s="707"/>
      <c r="H138" s="515"/>
      <c r="I138" s="696"/>
      <c r="J138" s="515"/>
      <c r="K138" s="696"/>
      <c r="L138" s="515"/>
      <c r="M138" s="696"/>
      <c r="N138" s="515"/>
      <c r="O138" s="696"/>
      <c r="P138" s="515"/>
      <c r="Q138" s="696"/>
      <c r="R138" s="515"/>
      <c r="S138" s="696"/>
      <c r="T138" s="515"/>
      <c r="U138" s="969">
        <f t="shared" si="48"/>
        <v>0</v>
      </c>
      <c r="V138" s="981"/>
      <c r="W138" s="203"/>
      <c r="X138" s="111">
        <f t="shared" si="49"/>
        <v>0</v>
      </c>
      <c r="Y138" s="959">
        <f t="shared" si="50"/>
        <v>0</v>
      </c>
      <c r="Z138" s="975"/>
      <c r="AA138" s="17">
        <f t="shared" si="51"/>
        <v>0</v>
      </c>
      <c r="AB138" s="17">
        <f t="shared" si="52"/>
        <v>0</v>
      </c>
      <c r="AC138" s="17">
        <f t="shared" si="53"/>
        <v>0</v>
      </c>
      <c r="AD138" s="17">
        <f t="shared" si="54"/>
        <v>0</v>
      </c>
      <c r="AE138" s="17">
        <f t="shared" si="55"/>
        <v>0</v>
      </c>
      <c r="AF138" s="17">
        <f t="shared" si="56"/>
        <v>0</v>
      </c>
      <c r="AG138" s="17">
        <f t="shared" si="57"/>
        <v>0</v>
      </c>
    </row>
    <row r="139" spans="1:33" ht="15.75" customHeight="1" x14ac:dyDescent="0.25">
      <c r="A139" s="36">
        <v>131</v>
      </c>
      <c r="B139" s="19"/>
      <c r="C139" s="19"/>
      <c r="D139" s="466">
        <f t="shared" si="47"/>
        <v>0</v>
      </c>
      <c r="E139" s="47"/>
      <c r="F139" s="63"/>
      <c r="G139" s="707"/>
      <c r="H139" s="515"/>
      <c r="I139" s="696"/>
      <c r="J139" s="515"/>
      <c r="K139" s="696"/>
      <c r="L139" s="515"/>
      <c r="M139" s="696"/>
      <c r="N139" s="515"/>
      <c r="O139" s="696"/>
      <c r="P139" s="515"/>
      <c r="Q139" s="696"/>
      <c r="R139" s="515"/>
      <c r="S139" s="696"/>
      <c r="T139" s="515"/>
      <c r="U139" s="969">
        <f t="shared" si="48"/>
        <v>0</v>
      </c>
      <c r="V139" s="981"/>
      <c r="W139" s="203"/>
      <c r="X139" s="111">
        <f t="shared" si="49"/>
        <v>0</v>
      </c>
      <c r="Y139" s="959">
        <f t="shared" si="50"/>
        <v>0</v>
      </c>
      <c r="Z139" s="975"/>
      <c r="AA139" s="17">
        <f t="shared" si="51"/>
        <v>0</v>
      </c>
      <c r="AB139" s="17">
        <f t="shared" si="52"/>
        <v>0</v>
      </c>
      <c r="AC139" s="17">
        <f t="shared" si="53"/>
        <v>0</v>
      </c>
      <c r="AD139" s="17">
        <f t="shared" si="54"/>
        <v>0</v>
      </c>
      <c r="AE139" s="17">
        <f t="shared" si="55"/>
        <v>0</v>
      </c>
      <c r="AF139" s="17">
        <f t="shared" si="56"/>
        <v>0</v>
      </c>
      <c r="AG139" s="17">
        <f t="shared" si="57"/>
        <v>0</v>
      </c>
    </row>
    <row r="140" spans="1:33" ht="15.75" customHeight="1" x14ac:dyDescent="0.25">
      <c r="A140" s="36">
        <v>132</v>
      </c>
      <c r="B140" s="19"/>
      <c r="C140" s="19"/>
      <c r="D140" s="466">
        <f t="shared" si="47"/>
        <v>0</v>
      </c>
      <c r="E140" s="47"/>
      <c r="F140" s="63"/>
      <c r="G140" s="707"/>
      <c r="H140" s="515"/>
      <c r="I140" s="696"/>
      <c r="J140" s="515"/>
      <c r="K140" s="696"/>
      <c r="L140" s="515"/>
      <c r="M140" s="696"/>
      <c r="N140" s="515"/>
      <c r="O140" s="696"/>
      <c r="P140" s="515"/>
      <c r="Q140" s="696"/>
      <c r="R140" s="515"/>
      <c r="S140" s="696"/>
      <c r="T140" s="515"/>
      <c r="U140" s="969">
        <f t="shared" si="48"/>
        <v>0</v>
      </c>
      <c r="V140" s="981"/>
      <c r="W140" s="203"/>
      <c r="X140" s="111">
        <f t="shared" si="49"/>
        <v>0</v>
      </c>
      <c r="Y140" s="959">
        <f t="shared" si="50"/>
        <v>0</v>
      </c>
      <c r="Z140" s="975"/>
      <c r="AA140" s="17">
        <f t="shared" si="51"/>
        <v>0</v>
      </c>
      <c r="AB140" s="17">
        <f t="shared" si="52"/>
        <v>0</v>
      </c>
      <c r="AC140" s="17">
        <f t="shared" si="53"/>
        <v>0</v>
      </c>
      <c r="AD140" s="17">
        <f t="shared" si="54"/>
        <v>0</v>
      </c>
      <c r="AE140" s="17">
        <f t="shared" si="55"/>
        <v>0</v>
      </c>
      <c r="AF140" s="17">
        <f t="shared" si="56"/>
        <v>0</v>
      </c>
      <c r="AG140" s="17">
        <f t="shared" si="57"/>
        <v>0</v>
      </c>
    </row>
    <row r="141" spans="1:33" ht="15.75" customHeight="1" x14ac:dyDescent="0.25">
      <c r="A141" s="36">
        <v>133</v>
      </c>
      <c r="B141" s="19"/>
      <c r="C141" s="19"/>
      <c r="D141" s="466">
        <f t="shared" si="47"/>
        <v>0</v>
      </c>
      <c r="E141" s="47"/>
      <c r="F141" s="63"/>
      <c r="G141" s="707"/>
      <c r="H141" s="515"/>
      <c r="I141" s="696"/>
      <c r="J141" s="515"/>
      <c r="K141" s="696"/>
      <c r="L141" s="515"/>
      <c r="M141" s="696"/>
      <c r="N141" s="515"/>
      <c r="O141" s="696"/>
      <c r="P141" s="515"/>
      <c r="Q141" s="696"/>
      <c r="R141" s="515"/>
      <c r="S141" s="696"/>
      <c r="T141" s="515"/>
      <c r="U141" s="969">
        <f t="shared" si="48"/>
        <v>0</v>
      </c>
      <c r="V141" s="981"/>
      <c r="W141" s="203"/>
      <c r="X141" s="111">
        <f t="shared" si="49"/>
        <v>0</v>
      </c>
      <c r="Y141" s="959">
        <f t="shared" si="50"/>
        <v>0</v>
      </c>
      <c r="Z141" s="975"/>
      <c r="AA141" s="17">
        <f t="shared" si="51"/>
        <v>0</v>
      </c>
      <c r="AB141" s="17">
        <f t="shared" si="52"/>
        <v>0</v>
      </c>
      <c r="AC141" s="17">
        <f t="shared" si="53"/>
        <v>0</v>
      </c>
      <c r="AD141" s="17">
        <f t="shared" si="54"/>
        <v>0</v>
      </c>
      <c r="AE141" s="17">
        <f t="shared" si="55"/>
        <v>0</v>
      </c>
      <c r="AF141" s="17">
        <f t="shared" si="56"/>
        <v>0</v>
      </c>
      <c r="AG141" s="17">
        <f t="shared" si="57"/>
        <v>0</v>
      </c>
    </row>
    <row r="142" spans="1:33" ht="15.75" customHeight="1" x14ac:dyDescent="0.25">
      <c r="A142" s="36">
        <v>134</v>
      </c>
      <c r="B142" s="19"/>
      <c r="C142" s="19"/>
      <c r="D142" s="466">
        <f t="shared" si="47"/>
        <v>0</v>
      </c>
      <c r="E142" s="47"/>
      <c r="F142" s="63"/>
      <c r="G142" s="707"/>
      <c r="H142" s="515"/>
      <c r="I142" s="696"/>
      <c r="J142" s="515"/>
      <c r="K142" s="696"/>
      <c r="L142" s="515"/>
      <c r="M142" s="696"/>
      <c r="N142" s="515"/>
      <c r="O142" s="696"/>
      <c r="P142" s="515"/>
      <c r="Q142" s="696"/>
      <c r="R142" s="515"/>
      <c r="S142" s="696"/>
      <c r="T142" s="515"/>
      <c r="U142" s="969">
        <f t="shared" si="48"/>
        <v>0</v>
      </c>
      <c r="V142" s="981"/>
      <c r="W142" s="203"/>
      <c r="X142" s="111">
        <f t="shared" si="49"/>
        <v>0</v>
      </c>
      <c r="Y142" s="959">
        <f t="shared" si="50"/>
        <v>0</v>
      </c>
      <c r="Z142" s="975"/>
      <c r="AA142" s="17">
        <f t="shared" si="51"/>
        <v>0</v>
      </c>
      <c r="AB142" s="17">
        <f t="shared" si="52"/>
        <v>0</v>
      </c>
      <c r="AC142" s="17">
        <f t="shared" si="53"/>
        <v>0</v>
      </c>
      <c r="AD142" s="17">
        <f t="shared" si="54"/>
        <v>0</v>
      </c>
      <c r="AE142" s="17">
        <f t="shared" si="55"/>
        <v>0</v>
      </c>
      <c r="AF142" s="17">
        <f t="shared" si="56"/>
        <v>0</v>
      </c>
      <c r="AG142" s="17">
        <f t="shared" si="57"/>
        <v>0</v>
      </c>
    </row>
    <row r="143" spans="1:33" ht="15.75" customHeight="1" x14ac:dyDescent="0.25">
      <c r="A143" s="36">
        <v>135</v>
      </c>
      <c r="B143" s="19"/>
      <c r="C143" s="19"/>
      <c r="D143" s="466">
        <f t="shared" si="47"/>
        <v>0</v>
      </c>
      <c r="E143" s="47"/>
      <c r="F143" s="63"/>
      <c r="G143" s="707"/>
      <c r="H143" s="515"/>
      <c r="I143" s="696"/>
      <c r="J143" s="515"/>
      <c r="K143" s="696"/>
      <c r="L143" s="515"/>
      <c r="M143" s="696"/>
      <c r="N143" s="515"/>
      <c r="O143" s="696"/>
      <c r="P143" s="515"/>
      <c r="Q143" s="696"/>
      <c r="R143" s="515"/>
      <c r="S143" s="696"/>
      <c r="T143" s="515"/>
      <c r="U143" s="969">
        <f t="shared" si="48"/>
        <v>0</v>
      </c>
      <c r="V143" s="981"/>
      <c r="W143" s="203"/>
      <c r="X143" s="111">
        <f t="shared" si="49"/>
        <v>0</v>
      </c>
      <c r="Y143" s="959">
        <f t="shared" si="50"/>
        <v>0</v>
      </c>
      <c r="Z143" s="975"/>
      <c r="AA143" s="17">
        <f t="shared" si="51"/>
        <v>0</v>
      </c>
      <c r="AB143" s="17">
        <f t="shared" si="52"/>
        <v>0</v>
      </c>
      <c r="AC143" s="17">
        <f t="shared" si="53"/>
        <v>0</v>
      </c>
      <c r="AD143" s="17">
        <f t="shared" si="54"/>
        <v>0</v>
      </c>
      <c r="AE143" s="17">
        <f t="shared" si="55"/>
        <v>0</v>
      </c>
      <c r="AF143" s="17">
        <f t="shared" si="56"/>
        <v>0</v>
      </c>
      <c r="AG143" s="17">
        <f t="shared" si="57"/>
        <v>0</v>
      </c>
    </row>
    <row r="144" spans="1:33" ht="15.75" customHeight="1" x14ac:dyDescent="0.25">
      <c r="A144" s="36">
        <v>136</v>
      </c>
      <c r="B144" s="19"/>
      <c r="C144" s="19"/>
      <c r="D144" s="466">
        <f t="shared" si="47"/>
        <v>0</v>
      </c>
      <c r="E144" s="47"/>
      <c r="F144" s="63"/>
      <c r="G144" s="707"/>
      <c r="H144" s="515"/>
      <c r="I144" s="696"/>
      <c r="J144" s="515"/>
      <c r="K144" s="696"/>
      <c r="L144" s="515"/>
      <c r="M144" s="696"/>
      <c r="N144" s="515"/>
      <c r="O144" s="696"/>
      <c r="P144" s="515"/>
      <c r="Q144" s="696"/>
      <c r="R144" s="515"/>
      <c r="S144" s="696"/>
      <c r="T144" s="515"/>
      <c r="U144" s="969">
        <f t="shared" si="48"/>
        <v>0</v>
      </c>
      <c r="V144" s="981"/>
      <c r="W144" s="203"/>
      <c r="X144" s="111">
        <f t="shared" si="49"/>
        <v>0</v>
      </c>
      <c r="Y144" s="959">
        <f t="shared" si="50"/>
        <v>0</v>
      </c>
      <c r="Z144" s="975"/>
      <c r="AA144" s="17">
        <f t="shared" si="51"/>
        <v>0</v>
      </c>
      <c r="AB144" s="17">
        <f t="shared" si="52"/>
        <v>0</v>
      </c>
      <c r="AC144" s="17">
        <f t="shared" si="53"/>
        <v>0</v>
      </c>
      <c r="AD144" s="17">
        <f t="shared" si="54"/>
        <v>0</v>
      </c>
      <c r="AE144" s="17">
        <f t="shared" si="55"/>
        <v>0</v>
      </c>
      <c r="AF144" s="17">
        <f t="shared" si="56"/>
        <v>0</v>
      </c>
      <c r="AG144" s="17">
        <f t="shared" si="57"/>
        <v>0</v>
      </c>
    </row>
    <row r="145" spans="1:33" ht="15.75" customHeight="1" x14ac:dyDescent="0.25">
      <c r="A145" s="36">
        <v>137</v>
      </c>
      <c r="B145" s="19"/>
      <c r="C145" s="19"/>
      <c r="D145" s="466">
        <f t="shared" si="47"/>
        <v>0</v>
      </c>
      <c r="E145" s="47"/>
      <c r="F145" s="63"/>
      <c r="G145" s="707"/>
      <c r="H145" s="515"/>
      <c r="I145" s="696"/>
      <c r="J145" s="515"/>
      <c r="K145" s="696"/>
      <c r="L145" s="515"/>
      <c r="M145" s="696"/>
      <c r="N145" s="515"/>
      <c r="O145" s="696"/>
      <c r="P145" s="515"/>
      <c r="Q145" s="696"/>
      <c r="R145" s="515"/>
      <c r="S145" s="696"/>
      <c r="T145" s="515"/>
      <c r="U145" s="969">
        <f t="shared" si="48"/>
        <v>0</v>
      </c>
      <c r="V145" s="981"/>
      <c r="W145" s="203"/>
      <c r="X145" s="111">
        <f t="shared" si="49"/>
        <v>0</v>
      </c>
      <c r="Y145" s="959">
        <f t="shared" si="50"/>
        <v>0</v>
      </c>
      <c r="Z145" s="975"/>
      <c r="AA145" s="17">
        <f t="shared" si="51"/>
        <v>0</v>
      </c>
      <c r="AB145" s="17">
        <f t="shared" si="52"/>
        <v>0</v>
      </c>
      <c r="AC145" s="17">
        <f t="shared" si="53"/>
        <v>0</v>
      </c>
      <c r="AD145" s="17">
        <f t="shared" si="54"/>
        <v>0</v>
      </c>
      <c r="AE145" s="17">
        <f t="shared" si="55"/>
        <v>0</v>
      </c>
      <c r="AF145" s="17">
        <f t="shared" si="56"/>
        <v>0</v>
      </c>
      <c r="AG145" s="17">
        <f t="shared" si="57"/>
        <v>0</v>
      </c>
    </row>
    <row r="146" spans="1:33" ht="15.75" customHeight="1" x14ac:dyDescent="0.25">
      <c r="A146" s="36">
        <v>138</v>
      </c>
      <c r="B146" s="19"/>
      <c r="C146" s="19"/>
      <c r="D146" s="466">
        <f t="shared" si="47"/>
        <v>0</v>
      </c>
      <c r="E146" s="47"/>
      <c r="F146" s="63"/>
      <c r="G146" s="707"/>
      <c r="H146" s="515"/>
      <c r="I146" s="696"/>
      <c r="J146" s="515"/>
      <c r="K146" s="696"/>
      <c r="L146" s="515"/>
      <c r="M146" s="696"/>
      <c r="N146" s="515"/>
      <c r="O146" s="696"/>
      <c r="P146" s="515"/>
      <c r="Q146" s="696"/>
      <c r="R146" s="515"/>
      <c r="S146" s="696"/>
      <c r="T146" s="515"/>
      <c r="U146" s="969">
        <f t="shared" si="48"/>
        <v>0</v>
      </c>
      <c r="V146" s="981"/>
      <c r="W146" s="203"/>
      <c r="X146" s="111">
        <f t="shared" si="49"/>
        <v>0</v>
      </c>
      <c r="Y146" s="959">
        <f t="shared" si="50"/>
        <v>0</v>
      </c>
      <c r="Z146" s="975"/>
      <c r="AA146" s="17">
        <f t="shared" si="51"/>
        <v>0</v>
      </c>
      <c r="AB146" s="17">
        <f t="shared" si="52"/>
        <v>0</v>
      </c>
      <c r="AC146" s="17">
        <f t="shared" si="53"/>
        <v>0</v>
      </c>
      <c r="AD146" s="17">
        <f t="shared" si="54"/>
        <v>0</v>
      </c>
      <c r="AE146" s="17">
        <f t="shared" si="55"/>
        <v>0</v>
      </c>
      <c r="AF146" s="17">
        <f t="shared" si="56"/>
        <v>0</v>
      </c>
      <c r="AG146" s="17">
        <f t="shared" si="57"/>
        <v>0</v>
      </c>
    </row>
    <row r="147" spans="1:33" ht="15.75" customHeight="1" x14ac:dyDescent="0.25">
      <c r="A147" s="36">
        <v>139</v>
      </c>
      <c r="B147" s="19"/>
      <c r="C147" s="19"/>
      <c r="D147" s="466">
        <f t="shared" si="47"/>
        <v>0</v>
      </c>
      <c r="E147" s="47"/>
      <c r="F147" s="63"/>
      <c r="G147" s="707"/>
      <c r="H147" s="515"/>
      <c r="I147" s="696"/>
      <c r="J147" s="515"/>
      <c r="K147" s="696"/>
      <c r="L147" s="515"/>
      <c r="M147" s="696"/>
      <c r="N147" s="515"/>
      <c r="O147" s="696"/>
      <c r="P147" s="515"/>
      <c r="Q147" s="696"/>
      <c r="R147" s="515"/>
      <c r="S147" s="696"/>
      <c r="T147" s="515"/>
      <c r="U147" s="969">
        <f t="shared" si="48"/>
        <v>0</v>
      </c>
      <c r="V147" s="981"/>
      <c r="W147" s="203"/>
      <c r="X147" s="111">
        <f t="shared" si="49"/>
        <v>0</v>
      </c>
      <c r="Y147" s="959">
        <f t="shared" si="50"/>
        <v>0</v>
      </c>
      <c r="Z147" s="975"/>
      <c r="AA147" s="17">
        <f t="shared" si="51"/>
        <v>0</v>
      </c>
      <c r="AB147" s="17">
        <f t="shared" si="52"/>
        <v>0</v>
      </c>
      <c r="AC147" s="17">
        <f t="shared" si="53"/>
        <v>0</v>
      </c>
      <c r="AD147" s="17">
        <f t="shared" si="54"/>
        <v>0</v>
      </c>
      <c r="AE147" s="17">
        <f t="shared" si="55"/>
        <v>0</v>
      </c>
      <c r="AF147" s="17">
        <f t="shared" si="56"/>
        <v>0</v>
      </c>
      <c r="AG147" s="17">
        <f t="shared" si="57"/>
        <v>0</v>
      </c>
    </row>
    <row r="148" spans="1:33" ht="15.75" customHeight="1" x14ac:dyDescent="0.25">
      <c r="A148" s="36">
        <v>140</v>
      </c>
      <c r="B148" s="19"/>
      <c r="C148" s="19"/>
      <c r="D148" s="466">
        <f t="shared" si="47"/>
        <v>0</v>
      </c>
      <c r="E148" s="47"/>
      <c r="F148" s="63"/>
      <c r="G148" s="707"/>
      <c r="H148" s="515"/>
      <c r="I148" s="696"/>
      <c r="J148" s="515"/>
      <c r="K148" s="696"/>
      <c r="L148" s="515"/>
      <c r="M148" s="696"/>
      <c r="N148" s="515"/>
      <c r="O148" s="696"/>
      <c r="P148" s="515"/>
      <c r="Q148" s="696"/>
      <c r="R148" s="515"/>
      <c r="S148" s="696"/>
      <c r="T148" s="515"/>
      <c r="U148" s="969">
        <f t="shared" si="48"/>
        <v>0</v>
      </c>
      <c r="V148" s="981"/>
      <c r="W148" s="203"/>
      <c r="X148" s="111">
        <f t="shared" si="49"/>
        <v>0</v>
      </c>
      <c r="Y148" s="959">
        <f t="shared" si="50"/>
        <v>0</v>
      </c>
      <c r="Z148" s="975"/>
      <c r="AA148" s="17">
        <f t="shared" si="51"/>
        <v>0</v>
      </c>
      <c r="AB148" s="17">
        <f t="shared" si="52"/>
        <v>0</v>
      </c>
      <c r="AC148" s="17">
        <f t="shared" si="53"/>
        <v>0</v>
      </c>
      <c r="AD148" s="17">
        <f t="shared" si="54"/>
        <v>0</v>
      </c>
      <c r="AE148" s="17">
        <f t="shared" si="55"/>
        <v>0</v>
      </c>
      <c r="AF148" s="17">
        <f t="shared" si="56"/>
        <v>0</v>
      </c>
      <c r="AG148" s="17">
        <f t="shared" si="57"/>
        <v>0</v>
      </c>
    </row>
    <row r="149" spans="1:33" ht="15.75" customHeight="1" x14ac:dyDescent="0.25">
      <c r="A149" s="36">
        <v>141</v>
      </c>
      <c r="B149" s="19"/>
      <c r="C149" s="19"/>
      <c r="D149" s="466">
        <f t="shared" si="47"/>
        <v>0</v>
      </c>
      <c r="E149" s="47"/>
      <c r="F149" s="63"/>
      <c r="G149" s="707"/>
      <c r="H149" s="515"/>
      <c r="I149" s="696"/>
      <c r="J149" s="515"/>
      <c r="K149" s="696"/>
      <c r="L149" s="515"/>
      <c r="M149" s="696"/>
      <c r="N149" s="515"/>
      <c r="O149" s="696"/>
      <c r="P149" s="515"/>
      <c r="Q149" s="696"/>
      <c r="R149" s="515"/>
      <c r="S149" s="696"/>
      <c r="T149" s="515"/>
      <c r="U149" s="969">
        <f t="shared" si="48"/>
        <v>0</v>
      </c>
      <c r="V149" s="981"/>
      <c r="W149" s="203"/>
      <c r="X149" s="111">
        <f t="shared" si="49"/>
        <v>0</v>
      </c>
      <c r="Y149" s="959">
        <f t="shared" si="50"/>
        <v>0</v>
      </c>
      <c r="Z149" s="975"/>
      <c r="AA149" s="17">
        <f t="shared" si="51"/>
        <v>0</v>
      </c>
      <c r="AB149" s="17">
        <f t="shared" si="52"/>
        <v>0</v>
      </c>
      <c r="AC149" s="17">
        <f t="shared" si="53"/>
        <v>0</v>
      </c>
      <c r="AD149" s="17">
        <f t="shared" si="54"/>
        <v>0</v>
      </c>
      <c r="AE149" s="17">
        <f t="shared" si="55"/>
        <v>0</v>
      </c>
      <c r="AF149" s="17">
        <f t="shared" si="56"/>
        <v>0</v>
      </c>
      <c r="AG149" s="17">
        <f t="shared" si="57"/>
        <v>0</v>
      </c>
    </row>
    <row r="150" spans="1:33" ht="15.75" customHeight="1" x14ac:dyDescent="0.25">
      <c r="A150" s="36">
        <v>142</v>
      </c>
      <c r="B150" s="19"/>
      <c r="C150" s="19"/>
      <c r="D150" s="466">
        <f t="shared" si="47"/>
        <v>0</v>
      </c>
      <c r="E150" s="47"/>
      <c r="F150" s="63"/>
      <c r="G150" s="707"/>
      <c r="H150" s="515"/>
      <c r="I150" s="696"/>
      <c r="J150" s="515"/>
      <c r="K150" s="696"/>
      <c r="L150" s="515"/>
      <c r="M150" s="696"/>
      <c r="N150" s="515"/>
      <c r="O150" s="696"/>
      <c r="P150" s="515"/>
      <c r="Q150" s="696"/>
      <c r="R150" s="515"/>
      <c r="S150" s="696"/>
      <c r="T150" s="515"/>
      <c r="U150" s="969">
        <f t="shared" si="48"/>
        <v>0</v>
      </c>
      <c r="V150" s="981"/>
      <c r="W150" s="203"/>
      <c r="X150" s="111">
        <f t="shared" si="49"/>
        <v>0</v>
      </c>
      <c r="Y150" s="959">
        <f t="shared" si="50"/>
        <v>0</v>
      </c>
      <c r="Z150" s="975"/>
      <c r="AA150" s="17">
        <f t="shared" si="51"/>
        <v>0</v>
      </c>
      <c r="AB150" s="17">
        <f t="shared" si="52"/>
        <v>0</v>
      </c>
      <c r="AC150" s="17">
        <f t="shared" si="53"/>
        <v>0</v>
      </c>
      <c r="AD150" s="17">
        <f t="shared" si="54"/>
        <v>0</v>
      </c>
      <c r="AE150" s="17">
        <f t="shared" si="55"/>
        <v>0</v>
      </c>
      <c r="AF150" s="17">
        <f t="shared" si="56"/>
        <v>0</v>
      </c>
      <c r="AG150" s="17">
        <f t="shared" si="57"/>
        <v>0</v>
      </c>
    </row>
    <row r="151" spans="1:33" ht="15.75" customHeight="1" x14ac:dyDescent="0.25">
      <c r="A151" s="36">
        <v>143</v>
      </c>
      <c r="B151" s="19"/>
      <c r="C151" s="19"/>
      <c r="D151" s="466">
        <f t="shared" si="47"/>
        <v>0</v>
      </c>
      <c r="E151" s="47"/>
      <c r="F151" s="63"/>
      <c r="G151" s="707"/>
      <c r="H151" s="515"/>
      <c r="I151" s="696"/>
      <c r="J151" s="515"/>
      <c r="K151" s="696"/>
      <c r="L151" s="515"/>
      <c r="M151" s="696"/>
      <c r="N151" s="515"/>
      <c r="O151" s="696"/>
      <c r="P151" s="515"/>
      <c r="Q151" s="696"/>
      <c r="R151" s="515"/>
      <c r="S151" s="696"/>
      <c r="T151" s="515"/>
      <c r="U151" s="969">
        <f t="shared" si="48"/>
        <v>0</v>
      </c>
      <c r="V151" s="981"/>
      <c r="W151" s="203"/>
      <c r="X151" s="111">
        <f t="shared" si="49"/>
        <v>0</v>
      </c>
      <c r="Y151" s="959">
        <f t="shared" si="50"/>
        <v>0</v>
      </c>
      <c r="Z151" s="975"/>
      <c r="AA151" s="17">
        <f t="shared" si="51"/>
        <v>0</v>
      </c>
      <c r="AB151" s="17">
        <f t="shared" si="52"/>
        <v>0</v>
      </c>
      <c r="AC151" s="17">
        <f t="shared" si="53"/>
        <v>0</v>
      </c>
      <c r="AD151" s="17">
        <f t="shared" si="54"/>
        <v>0</v>
      </c>
      <c r="AE151" s="17">
        <f t="shared" si="55"/>
        <v>0</v>
      </c>
      <c r="AF151" s="17">
        <f t="shared" si="56"/>
        <v>0</v>
      </c>
      <c r="AG151" s="17">
        <f t="shared" si="57"/>
        <v>0</v>
      </c>
    </row>
    <row r="152" spans="1:33" ht="15.75" customHeight="1" x14ac:dyDescent="0.25">
      <c r="A152" s="36">
        <v>144</v>
      </c>
      <c r="B152" s="19"/>
      <c r="C152" s="19"/>
      <c r="D152" s="466">
        <f t="shared" si="47"/>
        <v>0</v>
      </c>
      <c r="E152" s="47"/>
      <c r="F152" s="63"/>
      <c r="G152" s="707"/>
      <c r="H152" s="515"/>
      <c r="I152" s="696"/>
      <c r="J152" s="515"/>
      <c r="K152" s="696"/>
      <c r="L152" s="515"/>
      <c r="M152" s="696"/>
      <c r="N152" s="515"/>
      <c r="O152" s="696"/>
      <c r="P152" s="515"/>
      <c r="Q152" s="696"/>
      <c r="R152" s="515"/>
      <c r="S152" s="696"/>
      <c r="T152" s="515"/>
      <c r="U152" s="969">
        <f t="shared" si="48"/>
        <v>0</v>
      </c>
      <c r="V152" s="981"/>
      <c r="W152" s="203"/>
      <c r="X152" s="111">
        <f t="shared" si="49"/>
        <v>0</v>
      </c>
      <c r="Y152" s="959">
        <f t="shared" si="50"/>
        <v>0</v>
      </c>
      <c r="Z152" s="975"/>
      <c r="AA152" s="17">
        <f t="shared" si="51"/>
        <v>0</v>
      </c>
      <c r="AB152" s="17">
        <f t="shared" si="52"/>
        <v>0</v>
      </c>
      <c r="AC152" s="17">
        <f t="shared" si="53"/>
        <v>0</v>
      </c>
      <c r="AD152" s="17">
        <f t="shared" si="54"/>
        <v>0</v>
      </c>
      <c r="AE152" s="17">
        <f t="shared" si="55"/>
        <v>0</v>
      </c>
      <c r="AF152" s="17">
        <f t="shared" si="56"/>
        <v>0</v>
      </c>
      <c r="AG152" s="17">
        <f t="shared" si="57"/>
        <v>0</v>
      </c>
    </row>
    <row r="153" spans="1:33" ht="15.75" customHeight="1" x14ac:dyDescent="0.25">
      <c r="A153" s="36">
        <v>145</v>
      </c>
      <c r="B153" s="19"/>
      <c r="C153" s="19"/>
      <c r="D153" s="466">
        <f t="shared" si="47"/>
        <v>0</v>
      </c>
      <c r="E153" s="47"/>
      <c r="F153" s="63"/>
      <c r="G153" s="707"/>
      <c r="H153" s="515"/>
      <c r="I153" s="696"/>
      <c r="J153" s="515"/>
      <c r="K153" s="696"/>
      <c r="L153" s="515"/>
      <c r="M153" s="696"/>
      <c r="N153" s="515"/>
      <c r="O153" s="696"/>
      <c r="P153" s="515"/>
      <c r="Q153" s="696"/>
      <c r="R153" s="515"/>
      <c r="S153" s="696"/>
      <c r="T153" s="515"/>
      <c r="U153" s="969">
        <f t="shared" si="48"/>
        <v>0</v>
      </c>
      <c r="V153" s="981"/>
      <c r="W153" s="203"/>
      <c r="X153" s="111">
        <f t="shared" si="49"/>
        <v>0</v>
      </c>
      <c r="Y153" s="959">
        <f t="shared" si="50"/>
        <v>0</v>
      </c>
      <c r="Z153" s="975"/>
      <c r="AA153" s="17">
        <f t="shared" si="51"/>
        <v>0</v>
      </c>
      <c r="AB153" s="17">
        <f t="shared" si="52"/>
        <v>0</v>
      </c>
      <c r="AC153" s="17">
        <f t="shared" si="53"/>
        <v>0</v>
      </c>
      <c r="AD153" s="17">
        <f t="shared" si="54"/>
        <v>0</v>
      </c>
      <c r="AE153" s="17">
        <f t="shared" si="55"/>
        <v>0</v>
      </c>
      <c r="AF153" s="17">
        <f t="shared" si="56"/>
        <v>0</v>
      </c>
      <c r="AG153" s="17">
        <f t="shared" si="57"/>
        <v>0</v>
      </c>
    </row>
    <row r="154" spans="1:33" ht="15.75" customHeight="1" x14ac:dyDescent="0.25">
      <c r="A154" s="36">
        <v>146</v>
      </c>
      <c r="B154" s="19"/>
      <c r="C154" s="19"/>
      <c r="D154" s="466">
        <f t="shared" si="47"/>
        <v>0</v>
      </c>
      <c r="E154" s="47"/>
      <c r="F154" s="63"/>
      <c r="G154" s="707"/>
      <c r="H154" s="515"/>
      <c r="I154" s="696"/>
      <c r="J154" s="515"/>
      <c r="K154" s="696"/>
      <c r="L154" s="515"/>
      <c r="M154" s="696"/>
      <c r="N154" s="515"/>
      <c r="O154" s="696"/>
      <c r="P154" s="515"/>
      <c r="Q154" s="696"/>
      <c r="R154" s="515"/>
      <c r="S154" s="696"/>
      <c r="T154" s="515"/>
      <c r="U154" s="969">
        <f t="shared" si="48"/>
        <v>0</v>
      </c>
      <c r="V154" s="981"/>
      <c r="W154" s="203"/>
      <c r="X154" s="111">
        <f t="shared" si="49"/>
        <v>0</v>
      </c>
      <c r="Y154" s="959">
        <f t="shared" si="50"/>
        <v>0</v>
      </c>
      <c r="Z154" s="975"/>
      <c r="AA154" s="17">
        <f t="shared" si="51"/>
        <v>0</v>
      </c>
      <c r="AB154" s="17">
        <f t="shared" si="52"/>
        <v>0</v>
      </c>
      <c r="AC154" s="17">
        <f t="shared" si="53"/>
        <v>0</v>
      </c>
      <c r="AD154" s="17">
        <f t="shared" si="54"/>
        <v>0</v>
      </c>
      <c r="AE154" s="17">
        <f t="shared" si="55"/>
        <v>0</v>
      </c>
      <c r="AF154" s="17">
        <f t="shared" si="56"/>
        <v>0</v>
      </c>
      <c r="AG154" s="17">
        <f t="shared" si="57"/>
        <v>0</v>
      </c>
    </row>
    <row r="155" spans="1:33" ht="15.75" customHeight="1" x14ac:dyDescent="0.25">
      <c r="A155" s="36">
        <v>147</v>
      </c>
      <c r="B155" s="19"/>
      <c r="C155" s="19"/>
      <c r="D155" s="466">
        <f t="shared" si="47"/>
        <v>0</v>
      </c>
      <c r="E155" s="47"/>
      <c r="F155" s="63"/>
      <c r="G155" s="707"/>
      <c r="H155" s="515"/>
      <c r="I155" s="696"/>
      <c r="J155" s="515"/>
      <c r="K155" s="696"/>
      <c r="L155" s="515"/>
      <c r="M155" s="696"/>
      <c r="N155" s="515"/>
      <c r="O155" s="696"/>
      <c r="P155" s="515"/>
      <c r="Q155" s="696"/>
      <c r="R155" s="515"/>
      <c r="S155" s="696"/>
      <c r="T155" s="515"/>
      <c r="U155" s="969">
        <f t="shared" si="48"/>
        <v>0</v>
      </c>
      <c r="V155" s="981"/>
      <c r="W155" s="203"/>
      <c r="X155" s="111">
        <f t="shared" si="49"/>
        <v>0</v>
      </c>
      <c r="Y155" s="959">
        <f t="shared" si="50"/>
        <v>0</v>
      </c>
      <c r="Z155" s="975"/>
      <c r="AA155" s="17">
        <f t="shared" si="51"/>
        <v>0</v>
      </c>
      <c r="AB155" s="17">
        <f t="shared" si="52"/>
        <v>0</v>
      </c>
      <c r="AC155" s="17">
        <f t="shared" si="53"/>
        <v>0</v>
      </c>
      <c r="AD155" s="17">
        <f t="shared" si="54"/>
        <v>0</v>
      </c>
      <c r="AE155" s="17">
        <f t="shared" si="55"/>
        <v>0</v>
      </c>
      <c r="AF155" s="17">
        <f t="shared" si="56"/>
        <v>0</v>
      </c>
      <c r="AG155" s="17">
        <f t="shared" si="57"/>
        <v>0</v>
      </c>
    </row>
    <row r="156" spans="1:33" ht="15.75" customHeight="1" x14ac:dyDescent="0.25">
      <c r="A156" s="36">
        <v>148</v>
      </c>
      <c r="B156" s="19"/>
      <c r="C156" s="19"/>
      <c r="D156" s="466">
        <f t="shared" si="47"/>
        <v>0</v>
      </c>
      <c r="E156" s="47"/>
      <c r="F156" s="63"/>
      <c r="G156" s="707"/>
      <c r="H156" s="515"/>
      <c r="I156" s="696"/>
      <c r="J156" s="515"/>
      <c r="K156" s="696"/>
      <c r="L156" s="515"/>
      <c r="M156" s="696"/>
      <c r="N156" s="515"/>
      <c r="O156" s="696"/>
      <c r="P156" s="515"/>
      <c r="Q156" s="696"/>
      <c r="R156" s="515"/>
      <c r="S156" s="696"/>
      <c r="T156" s="515"/>
      <c r="U156" s="969">
        <f t="shared" si="48"/>
        <v>0</v>
      </c>
      <c r="V156" s="981"/>
      <c r="W156" s="203"/>
      <c r="X156" s="111">
        <f t="shared" si="49"/>
        <v>0</v>
      </c>
      <c r="Y156" s="959">
        <f t="shared" si="50"/>
        <v>0</v>
      </c>
      <c r="Z156" s="975"/>
      <c r="AA156" s="17">
        <f t="shared" si="51"/>
        <v>0</v>
      </c>
      <c r="AB156" s="17">
        <f t="shared" si="52"/>
        <v>0</v>
      </c>
      <c r="AC156" s="17">
        <f t="shared" si="53"/>
        <v>0</v>
      </c>
      <c r="AD156" s="17">
        <f t="shared" si="54"/>
        <v>0</v>
      </c>
      <c r="AE156" s="17">
        <f t="shared" si="55"/>
        <v>0</v>
      </c>
      <c r="AF156" s="17">
        <f t="shared" si="56"/>
        <v>0</v>
      </c>
      <c r="AG156" s="17">
        <f t="shared" si="57"/>
        <v>0</v>
      </c>
    </row>
    <row r="157" spans="1:33" ht="15.75" customHeight="1" x14ac:dyDescent="0.25">
      <c r="A157" s="36">
        <v>149</v>
      </c>
      <c r="B157" s="19"/>
      <c r="C157" s="19"/>
      <c r="D157" s="466">
        <f t="shared" si="47"/>
        <v>0</v>
      </c>
      <c r="E157" s="47"/>
      <c r="F157" s="63"/>
      <c r="G157" s="707"/>
      <c r="H157" s="515"/>
      <c r="I157" s="696"/>
      <c r="J157" s="515"/>
      <c r="K157" s="696"/>
      <c r="L157" s="515"/>
      <c r="M157" s="696"/>
      <c r="N157" s="515"/>
      <c r="O157" s="696"/>
      <c r="P157" s="515"/>
      <c r="Q157" s="696"/>
      <c r="R157" s="515"/>
      <c r="S157" s="696"/>
      <c r="T157" s="515"/>
      <c r="U157" s="969">
        <f t="shared" si="48"/>
        <v>0</v>
      </c>
      <c r="V157" s="981"/>
      <c r="W157" s="203"/>
      <c r="X157" s="111">
        <f t="shared" si="49"/>
        <v>0</v>
      </c>
      <c r="Y157" s="959">
        <f t="shared" si="50"/>
        <v>0</v>
      </c>
      <c r="Z157" s="975"/>
      <c r="AA157" s="17">
        <f t="shared" si="51"/>
        <v>0</v>
      </c>
      <c r="AB157" s="17">
        <f t="shared" si="52"/>
        <v>0</v>
      </c>
      <c r="AC157" s="17">
        <f t="shared" si="53"/>
        <v>0</v>
      </c>
      <c r="AD157" s="17">
        <f t="shared" si="54"/>
        <v>0</v>
      </c>
      <c r="AE157" s="17">
        <f t="shared" si="55"/>
        <v>0</v>
      </c>
      <c r="AF157" s="17">
        <f t="shared" si="56"/>
        <v>0</v>
      </c>
      <c r="AG157" s="17">
        <f t="shared" si="57"/>
        <v>0</v>
      </c>
    </row>
    <row r="158" spans="1:33" ht="15.75" customHeight="1" x14ac:dyDescent="0.25">
      <c r="A158" s="36">
        <v>150</v>
      </c>
      <c r="B158" s="19"/>
      <c r="C158" s="19"/>
      <c r="D158" s="466">
        <f t="shared" si="47"/>
        <v>0</v>
      </c>
      <c r="E158" s="47"/>
      <c r="F158" s="63"/>
      <c r="G158" s="707"/>
      <c r="H158" s="515"/>
      <c r="I158" s="696"/>
      <c r="J158" s="515"/>
      <c r="K158" s="696"/>
      <c r="L158" s="515"/>
      <c r="M158" s="696"/>
      <c r="N158" s="515"/>
      <c r="O158" s="696"/>
      <c r="P158" s="515"/>
      <c r="Q158" s="696"/>
      <c r="R158" s="515"/>
      <c r="S158" s="696"/>
      <c r="T158" s="515"/>
      <c r="U158" s="969">
        <f t="shared" ref="U158:U200" si="58">T158+R158+P158+N158+L158+J158+H158</f>
        <v>0</v>
      </c>
      <c r="V158" s="981"/>
      <c r="W158" s="203"/>
      <c r="X158" s="111">
        <f t="shared" si="49"/>
        <v>0</v>
      </c>
      <c r="Y158" s="959">
        <f t="shared" si="50"/>
        <v>0</v>
      </c>
      <c r="Z158" s="975"/>
      <c r="AA158" s="17">
        <f t="shared" si="51"/>
        <v>0</v>
      </c>
      <c r="AB158" s="17">
        <f t="shared" si="52"/>
        <v>0</v>
      </c>
      <c r="AC158" s="17">
        <f t="shared" si="53"/>
        <v>0</v>
      </c>
      <c r="AD158" s="17">
        <f t="shared" si="54"/>
        <v>0</v>
      </c>
      <c r="AE158" s="17">
        <f t="shared" si="55"/>
        <v>0</v>
      </c>
      <c r="AF158" s="17">
        <f t="shared" si="56"/>
        <v>0</v>
      </c>
      <c r="AG158" s="17">
        <f t="shared" si="57"/>
        <v>0</v>
      </c>
    </row>
    <row r="159" spans="1:33" ht="15.75" customHeight="1" x14ac:dyDescent="0.25">
      <c r="A159" s="36">
        <v>151</v>
      </c>
      <c r="B159" s="19"/>
      <c r="C159" s="19"/>
      <c r="D159" s="466">
        <f t="shared" si="47"/>
        <v>0</v>
      </c>
      <c r="E159" s="47"/>
      <c r="F159" s="63"/>
      <c r="G159" s="707"/>
      <c r="H159" s="515"/>
      <c r="I159" s="696"/>
      <c r="J159" s="515"/>
      <c r="K159" s="696"/>
      <c r="L159" s="515"/>
      <c r="M159" s="696"/>
      <c r="N159" s="515"/>
      <c r="O159" s="696"/>
      <c r="P159" s="515"/>
      <c r="Q159" s="696"/>
      <c r="R159" s="515"/>
      <c r="S159" s="696"/>
      <c r="T159" s="515"/>
      <c r="U159" s="969">
        <f t="shared" si="58"/>
        <v>0</v>
      </c>
      <c r="V159" s="981"/>
      <c r="W159" s="203"/>
      <c r="X159" s="111">
        <f t="shared" si="49"/>
        <v>0</v>
      </c>
      <c r="Y159" s="959">
        <f t="shared" si="50"/>
        <v>0</v>
      </c>
      <c r="Z159" s="975"/>
      <c r="AA159" s="17">
        <f t="shared" si="51"/>
        <v>0</v>
      </c>
      <c r="AB159" s="17">
        <f t="shared" si="52"/>
        <v>0</v>
      </c>
      <c r="AC159" s="17">
        <f t="shared" si="53"/>
        <v>0</v>
      </c>
      <c r="AD159" s="17">
        <f t="shared" si="54"/>
        <v>0</v>
      </c>
      <c r="AE159" s="17">
        <f t="shared" si="55"/>
        <v>0</v>
      </c>
      <c r="AF159" s="17">
        <f t="shared" si="56"/>
        <v>0</v>
      </c>
      <c r="AG159" s="17">
        <f t="shared" si="57"/>
        <v>0</v>
      </c>
    </row>
    <row r="160" spans="1:33" ht="15.75" customHeight="1" x14ac:dyDescent="0.25">
      <c r="A160" s="36">
        <v>152</v>
      </c>
      <c r="B160" s="19"/>
      <c r="C160" s="19"/>
      <c r="D160" s="466">
        <f t="shared" si="47"/>
        <v>0</v>
      </c>
      <c r="E160" s="47"/>
      <c r="F160" s="63"/>
      <c r="G160" s="707"/>
      <c r="H160" s="515"/>
      <c r="I160" s="696"/>
      <c r="J160" s="515"/>
      <c r="K160" s="696"/>
      <c r="L160" s="515"/>
      <c r="M160" s="696"/>
      <c r="N160" s="515"/>
      <c r="O160" s="696"/>
      <c r="P160" s="515"/>
      <c r="Q160" s="696"/>
      <c r="R160" s="515"/>
      <c r="S160" s="696"/>
      <c r="T160" s="515"/>
      <c r="U160" s="969">
        <f t="shared" si="58"/>
        <v>0</v>
      </c>
      <c r="V160" s="981"/>
      <c r="W160" s="203"/>
      <c r="X160" s="111">
        <f t="shared" si="49"/>
        <v>0</v>
      </c>
      <c r="Y160" s="959">
        <f t="shared" si="50"/>
        <v>0</v>
      </c>
      <c r="Z160" s="975"/>
      <c r="AA160" s="17">
        <f t="shared" si="51"/>
        <v>0</v>
      </c>
      <c r="AB160" s="17">
        <f t="shared" si="52"/>
        <v>0</v>
      </c>
      <c r="AC160" s="17">
        <f t="shared" si="53"/>
        <v>0</v>
      </c>
      <c r="AD160" s="17">
        <f t="shared" si="54"/>
        <v>0</v>
      </c>
      <c r="AE160" s="17">
        <f t="shared" si="55"/>
        <v>0</v>
      </c>
      <c r="AF160" s="17">
        <f t="shared" si="56"/>
        <v>0</v>
      </c>
      <c r="AG160" s="17">
        <f t="shared" si="57"/>
        <v>0</v>
      </c>
    </row>
    <row r="161" spans="1:33" ht="15.75" customHeight="1" x14ac:dyDescent="0.25">
      <c r="A161" s="36">
        <v>153</v>
      </c>
      <c r="B161" s="19"/>
      <c r="C161" s="19"/>
      <c r="D161" s="466">
        <f t="shared" si="47"/>
        <v>0</v>
      </c>
      <c r="E161" s="47"/>
      <c r="F161" s="63"/>
      <c r="G161" s="704"/>
      <c r="H161" s="711"/>
      <c r="I161" s="705"/>
      <c r="J161" s="280"/>
      <c r="K161" s="705"/>
      <c r="L161" s="152"/>
      <c r="M161" s="705"/>
      <c r="N161" s="278"/>
      <c r="O161" s="705"/>
      <c r="P161" s="488"/>
      <c r="Q161" s="705"/>
      <c r="R161" s="372"/>
      <c r="S161" s="698"/>
      <c r="T161" s="712"/>
      <c r="U161" s="969">
        <f t="shared" si="58"/>
        <v>0</v>
      </c>
      <c r="V161" s="981"/>
      <c r="W161" s="203"/>
      <c r="X161" s="111">
        <f t="shared" si="49"/>
        <v>0</v>
      </c>
      <c r="Y161" s="959">
        <f t="shared" si="50"/>
        <v>0</v>
      </c>
      <c r="Z161" s="975"/>
      <c r="AA161" s="17">
        <f t="shared" si="51"/>
        <v>0</v>
      </c>
      <c r="AB161" s="17">
        <f t="shared" si="52"/>
        <v>0</v>
      </c>
      <c r="AC161" s="17">
        <f t="shared" si="53"/>
        <v>0</v>
      </c>
      <c r="AD161" s="17">
        <f t="shared" si="54"/>
        <v>0</v>
      </c>
      <c r="AE161" s="17">
        <f t="shared" si="55"/>
        <v>0</v>
      </c>
      <c r="AF161" s="17">
        <f t="shared" si="56"/>
        <v>0</v>
      </c>
      <c r="AG161" s="17">
        <f t="shared" si="57"/>
        <v>0</v>
      </c>
    </row>
    <row r="162" spans="1:33" ht="15.75" customHeight="1" x14ac:dyDescent="0.25">
      <c r="A162" s="36">
        <v>154</v>
      </c>
      <c r="B162" s="19"/>
      <c r="C162" s="19"/>
      <c r="D162" s="466">
        <f t="shared" si="47"/>
        <v>0</v>
      </c>
      <c r="E162" s="47"/>
      <c r="F162" s="63"/>
      <c r="G162" s="704"/>
      <c r="H162" s="711"/>
      <c r="I162" s="705"/>
      <c r="J162" s="280"/>
      <c r="K162" s="705"/>
      <c r="L162" s="152"/>
      <c r="M162" s="705"/>
      <c r="N162" s="278"/>
      <c r="O162" s="705"/>
      <c r="P162" s="488"/>
      <c r="Q162" s="705"/>
      <c r="R162" s="372"/>
      <c r="S162" s="698"/>
      <c r="T162" s="712"/>
      <c r="U162" s="969">
        <f t="shared" si="58"/>
        <v>0</v>
      </c>
      <c r="V162" s="981"/>
      <c r="W162" s="203"/>
      <c r="X162" s="111">
        <f t="shared" si="49"/>
        <v>0</v>
      </c>
      <c r="Y162" s="959">
        <f t="shared" si="50"/>
        <v>0</v>
      </c>
      <c r="Z162" s="975"/>
      <c r="AA162" s="17">
        <f t="shared" si="51"/>
        <v>0</v>
      </c>
      <c r="AB162" s="17">
        <f t="shared" si="52"/>
        <v>0</v>
      </c>
      <c r="AC162" s="17">
        <f t="shared" si="53"/>
        <v>0</v>
      </c>
      <c r="AD162" s="17">
        <f t="shared" si="54"/>
        <v>0</v>
      </c>
      <c r="AE162" s="17">
        <f t="shared" si="55"/>
        <v>0</v>
      </c>
      <c r="AF162" s="17">
        <f t="shared" si="56"/>
        <v>0</v>
      </c>
      <c r="AG162" s="17">
        <f t="shared" si="57"/>
        <v>0</v>
      </c>
    </row>
    <row r="163" spans="1:33" ht="15.75" customHeight="1" x14ac:dyDescent="0.25">
      <c r="A163" s="36">
        <v>155</v>
      </c>
      <c r="B163" s="19"/>
      <c r="C163" s="19"/>
      <c r="D163" s="466">
        <f t="shared" si="47"/>
        <v>0</v>
      </c>
      <c r="E163" s="47"/>
      <c r="F163" s="63"/>
      <c r="G163" s="704"/>
      <c r="H163" s="711"/>
      <c r="I163" s="705"/>
      <c r="J163" s="280"/>
      <c r="K163" s="705"/>
      <c r="L163" s="152"/>
      <c r="M163" s="705"/>
      <c r="N163" s="278"/>
      <c r="O163" s="705"/>
      <c r="P163" s="488"/>
      <c r="Q163" s="705"/>
      <c r="R163" s="372"/>
      <c r="S163" s="698"/>
      <c r="T163" s="712"/>
      <c r="U163" s="969">
        <f t="shared" si="58"/>
        <v>0</v>
      </c>
      <c r="V163" s="981"/>
      <c r="W163" s="203"/>
      <c r="X163" s="111">
        <f t="shared" si="49"/>
        <v>0</v>
      </c>
      <c r="Y163" s="959">
        <f t="shared" si="50"/>
        <v>0</v>
      </c>
      <c r="Z163" s="975"/>
      <c r="AA163" s="17">
        <f t="shared" si="51"/>
        <v>0</v>
      </c>
      <c r="AB163" s="17">
        <f t="shared" si="52"/>
        <v>0</v>
      </c>
      <c r="AC163" s="17">
        <f t="shared" si="53"/>
        <v>0</v>
      </c>
      <c r="AD163" s="17">
        <f t="shared" si="54"/>
        <v>0</v>
      </c>
      <c r="AE163" s="17">
        <f t="shared" si="55"/>
        <v>0</v>
      </c>
      <c r="AF163" s="17">
        <f t="shared" si="56"/>
        <v>0</v>
      </c>
      <c r="AG163" s="17">
        <f t="shared" si="57"/>
        <v>0</v>
      </c>
    </row>
    <row r="164" spans="1:33" ht="15.75" customHeight="1" x14ac:dyDescent="0.25">
      <c r="A164" s="36">
        <v>156</v>
      </c>
      <c r="B164" s="19"/>
      <c r="C164" s="19"/>
      <c r="D164" s="466">
        <f t="shared" si="47"/>
        <v>0</v>
      </c>
      <c r="E164" s="47"/>
      <c r="F164" s="63"/>
      <c r="G164" s="704"/>
      <c r="H164" s="711"/>
      <c r="I164" s="705"/>
      <c r="J164" s="280"/>
      <c r="K164" s="705"/>
      <c r="L164" s="152"/>
      <c r="M164" s="705"/>
      <c r="N164" s="278"/>
      <c r="O164" s="705"/>
      <c r="P164" s="488"/>
      <c r="Q164" s="705"/>
      <c r="R164" s="372"/>
      <c r="S164" s="698"/>
      <c r="T164" s="712"/>
      <c r="U164" s="969">
        <f t="shared" si="58"/>
        <v>0</v>
      </c>
      <c r="V164" s="981"/>
      <c r="W164" s="203"/>
      <c r="X164" s="111">
        <f t="shared" si="49"/>
        <v>0</v>
      </c>
      <c r="Y164" s="959">
        <f t="shared" si="50"/>
        <v>0</v>
      </c>
      <c r="Z164" s="975"/>
      <c r="AA164" s="17">
        <f t="shared" si="51"/>
        <v>0</v>
      </c>
      <c r="AB164" s="17">
        <f t="shared" si="52"/>
        <v>0</v>
      </c>
      <c r="AC164" s="17">
        <f t="shared" si="53"/>
        <v>0</v>
      </c>
      <c r="AD164" s="17">
        <f t="shared" si="54"/>
        <v>0</v>
      </c>
      <c r="AE164" s="17">
        <f t="shared" si="55"/>
        <v>0</v>
      </c>
      <c r="AF164" s="17">
        <f t="shared" si="56"/>
        <v>0</v>
      </c>
      <c r="AG164" s="17">
        <f t="shared" si="57"/>
        <v>0</v>
      </c>
    </row>
    <row r="165" spans="1:33" ht="15.75" customHeight="1" x14ac:dyDescent="0.25">
      <c r="A165" s="36">
        <v>157</v>
      </c>
      <c r="B165" s="19"/>
      <c r="C165" s="19"/>
      <c r="D165" s="466">
        <f t="shared" si="47"/>
        <v>0</v>
      </c>
      <c r="E165" s="47"/>
      <c r="F165" s="63"/>
      <c r="G165" s="704"/>
      <c r="H165" s="711"/>
      <c r="I165" s="705"/>
      <c r="J165" s="280"/>
      <c r="K165" s="705"/>
      <c r="L165" s="152"/>
      <c r="M165" s="705"/>
      <c r="N165" s="278"/>
      <c r="O165" s="705"/>
      <c r="P165" s="488"/>
      <c r="Q165" s="705"/>
      <c r="R165" s="372"/>
      <c r="S165" s="698"/>
      <c r="T165" s="712"/>
      <c r="U165" s="969">
        <f t="shared" si="58"/>
        <v>0</v>
      </c>
      <c r="V165" s="981"/>
      <c r="W165" s="203"/>
      <c r="X165" s="111">
        <f t="shared" si="49"/>
        <v>0</v>
      </c>
      <c r="Y165" s="959">
        <f t="shared" si="50"/>
        <v>0</v>
      </c>
      <c r="Z165" s="975"/>
      <c r="AA165" s="17">
        <f t="shared" si="51"/>
        <v>0</v>
      </c>
      <c r="AB165" s="17">
        <f t="shared" si="52"/>
        <v>0</v>
      </c>
      <c r="AC165" s="17">
        <f t="shared" si="53"/>
        <v>0</v>
      </c>
      <c r="AD165" s="17">
        <f t="shared" si="54"/>
        <v>0</v>
      </c>
      <c r="AE165" s="17">
        <f t="shared" si="55"/>
        <v>0</v>
      </c>
      <c r="AF165" s="17">
        <f t="shared" si="56"/>
        <v>0</v>
      </c>
      <c r="AG165" s="17">
        <f t="shared" si="57"/>
        <v>0</v>
      </c>
    </row>
    <row r="166" spans="1:33" ht="15.75" customHeight="1" x14ac:dyDescent="0.25">
      <c r="A166" s="36">
        <v>158</v>
      </c>
      <c r="B166" s="19"/>
      <c r="C166" s="19"/>
      <c r="D166" s="466">
        <f t="shared" si="47"/>
        <v>0</v>
      </c>
      <c r="E166" s="47"/>
      <c r="F166" s="63"/>
      <c r="G166" s="704"/>
      <c r="H166" s="711"/>
      <c r="I166" s="705"/>
      <c r="J166" s="280"/>
      <c r="K166" s="705"/>
      <c r="L166" s="152"/>
      <c r="M166" s="705"/>
      <c r="N166" s="278"/>
      <c r="O166" s="705"/>
      <c r="P166" s="488"/>
      <c r="Q166" s="705"/>
      <c r="R166" s="372"/>
      <c r="S166" s="698"/>
      <c r="T166" s="712"/>
      <c r="U166" s="969">
        <f t="shared" si="58"/>
        <v>0</v>
      </c>
      <c r="V166" s="981"/>
      <c r="W166" s="203"/>
      <c r="X166" s="111">
        <f t="shared" si="49"/>
        <v>0</v>
      </c>
      <c r="Y166" s="959">
        <f t="shared" si="50"/>
        <v>0</v>
      </c>
      <c r="Z166" s="975"/>
      <c r="AA166" s="17">
        <f t="shared" si="51"/>
        <v>0</v>
      </c>
      <c r="AB166" s="17">
        <f t="shared" si="52"/>
        <v>0</v>
      </c>
      <c r="AC166" s="17">
        <f t="shared" si="53"/>
        <v>0</v>
      </c>
      <c r="AD166" s="17">
        <f t="shared" si="54"/>
        <v>0</v>
      </c>
      <c r="AE166" s="17">
        <f t="shared" si="55"/>
        <v>0</v>
      </c>
      <c r="AF166" s="17">
        <f t="shared" si="56"/>
        <v>0</v>
      </c>
      <c r="AG166" s="17">
        <f t="shared" si="57"/>
        <v>0</v>
      </c>
    </row>
    <row r="167" spans="1:33" ht="15.75" customHeight="1" x14ac:dyDescent="0.25">
      <c r="A167" s="36">
        <v>159</v>
      </c>
      <c r="B167" s="19"/>
      <c r="C167" s="19"/>
      <c r="D167" s="466">
        <f t="shared" si="47"/>
        <v>0</v>
      </c>
      <c r="E167" s="47"/>
      <c r="F167" s="63"/>
      <c r="G167" s="704"/>
      <c r="H167" s="711"/>
      <c r="I167" s="705"/>
      <c r="J167" s="280"/>
      <c r="K167" s="705"/>
      <c r="L167" s="152"/>
      <c r="M167" s="705"/>
      <c r="N167" s="278"/>
      <c r="O167" s="705"/>
      <c r="P167" s="488"/>
      <c r="Q167" s="705"/>
      <c r="R167" s="372"/>
      <c r="S167" s="698"/>
      <c r="T167" s="712"/>
      <c r="U167" s="969">
        <f t="shared" si="58"/>
        <v>0</v>
      </c>
      <c r="V167" s="981"/>
      <c r="W167" s="203"/>
      <c r="X167" s="111">
        <f t="shared" si="49"/>
        <v>0</v>
      </c>
      <c r="Y167" s="959">
        <f t="shared" si="50"/>
        <v>0</v>
      </c>
      <c r="Z167" s="975"/>
      <c r="AA167" s="17">
        <f t="shared" si="51"/>
        <v>0</v>
      </c>
      <c r="AB167" s="17">
        <f t="shared" si="52"/>
        <v>0</v>
      </c>
      <c r="AC167" s="17">
        <f t="shared" si="53"/>
        <v>0</v>
      </c>
      <c r="AD167" s="17">
        <f t="shared" si="54"/>
        <v>0</v>
      </c>
      <c r="AE167" s="17">
        <f t="shared" si="55"/>
        <v>0</v>
      </c>
      <c r="AF167" s="17">
        <f t="shared" si="56"/>
        <v>0</v>
      </c>
      <c r="AG167" s="17">
        <f t="shared" si="57"/>
        <v>0</v>
      </c>
    </row>
    <row r="168" spans="1:33" s="3" customFormat="1" ht="15.75" customHeight="1" x14ac:dyDescent="0.25">
      <c r="A168" s="36">
        <v>160</v>
      </c>
      <c r="B168" s="19"/>
      <c r="C168" s="19"/>
      <c r="D168" s="466">
        <f t="shared" si="47"/>
        <v>0</v>
      </c>
      <c r="E168" s="47"/>
      <c r="F168" s="63"/>
      <c r="G168" s="704"/>
      <c r="H168" s="711"/>
      <c r="I168" s="705"/>
      <c r="J168" s="280"/>
      <c r="K168" s="705"/>
      <c r="L168" s="152"/>
      <c r="M168" s="705"/>
      <c r="N168" s="278"/>
      <c r="O168" s="705"/>
      <c r="P168" s="488"/>
      <c r="Q168" s="705"/>
      <c r="R168" s="372"/>
      <c r="S168" s="698"/>
      <c r="T168" s="712"/>
      <c r="U168" s="969">
        <f t="shared" si="58"/>
        <v>0</v>
      </c>
      <c r="V168" s="981"/>
      <c r="W168" s="203"/>
      <c r="X168" s="111">
        <f t="shared" si="49"/>
        <v>0</v>
      </c>
      <c r="Y168" s="959">
        <f t="shared" si="50"/>
        <v>0</v>
      </c>
      <c r="Z168" s="975"/>
      <c r="AA168" s="17">
        <f t="shared" si="51"/>
        <v>0</v>
      </c>
      <c r="AB168" s="17">
        <f t="shared" si="52"/>
        <v>0</v>
      </c>
      <c r="AC168" s="17">
        <f t="shared" si="53"/>
        <v>0</v>
      </c>
      <c r="AD168" s="17">
        <f t="shared" si="54"/>
        <v>0</v>
      </c>
      <c r="AE168" s="17">
        <f t="shared" si="55"/>
        <v>0</v>
      </c>
      <c r="AF168" s="17">
        <f t="shared" si="56"/>
        <v>0</v>
      </c>
      <c r="AG168" s="17">
        <f t="shared" si="57"/>
        <v>0</v>
      </c>
    </row>
    <row r="169" spans="1:33" s="3" customFormat="1" ht="15.75" customHeight="1" x14ac:dyDescent="0.25">
      <c r="A169" s="36">
        <v>161</v>
      </c>
      <c r="B169" s="19"/>
      <c r="C169" s="19"/>
      <c r="D169" s="466">
        <f t="shared" ref="D169:D232" si="59">C169-B169</f>
        <v>0</v>
      </c>
      <c r="E169" s="47"/>
      <c r="F169" s="63"/>
      <c r="G169" s="704"/>
      <c r="H169" s="711"/>
      <c r="I169" s="705"/>
      <c r="J169" s="280"/>
      <c r="K169" s="705"/>
      <c r="L169" s="152"/>
      <c r="M169" s="705"/>
      <c r="N169" s="278"/>
      <c r="O169" s="705"/>
      <c r="P169" s="488"/>
      <c r="Q169" s="705"/>
      <c r="R169" s="372"/>
      <c r="S169" s="698"/>
      <c r="T169" s="712"/>
      <c r="U169" s="969">
        <f t="shared" si="58"/>
        <v>0</v>
      </c>
      <c r="V169" s="981"/>
      <c r="W169" s="203"/>
      <c r="X169" s="111">
        <f t="shared" ref="X169:X200" si="60">F169+G169+I169+K169+M169+O169+Q169+S169-H169-J169-L169-N169-P169-R169-T169-V169-W169</f>
        <v>0</v>
      </c>
      <c r="Y169" s="959">
        <f t="shared" si="50"/>
        <v>0</v>
      </c>
      <c r="Z169" s="975"/>
      <c r="AA169" s="17">
        <f t="shared" si="51"/>
        <v>0</v>
      </c>
      <c r="AB169" s="17">
        <f t="shared" si="52"/>
        <v>0</v>
      </c>
      <c r="AC169" s="17">
        <f t="shared" si="53"/>
        <v>0</v>
      </c>
      <c r="AD169" s="17">
        <f t="shared" si="54"/>
        <v>0</v>
      </c>
      <c r="AE169" s="17">
        <f t="shared" si="55"/>
        <v>0</v>
      </c>
      <c r="AF169" s="17">
        <f t="shared" si="56"/>
        <v>0</v>
      </c>
      <c r="AG169" s="17">
        <f t="shared" si="57"/>
        <v>0</v>
      </c>
    </row>
    <row r="170" spans="1:33" s="3" customFormat="1" ht="15.75" customHeight="1" x14ac:dyDescent="0.25">
      <c r="A170" s="37">
        <v>43</v>
      </c>
      <c r="B170" s="19"/>
      <c r="C170" s="19"/>
      <c r="D170" s="466">
        <f t="shared" si="59"/>
        <v>0</v>
      </c>
      <c r="E170" s="47"/>
      <c r="F170" s="63"/>
      <c r="G170" s="704"/>
      <c r="H170" s="711"/>
      <c r="I170" s="705"/>
      <c r="J170" s="280"/>
      <c r="K170" s="705"/>
      <c r="L170" s="152"/>
      <c r="M170" s="705"/>
      <c r="N170" s="278"/>
      <c r="O170" s="705"/>
      <c r="P170" s="488"/>
      <c r="Q170" s="705"/>
      <c r="R170" s="372"/>
      <c r="S170" s="698"/>
      <c r="T170" s="712"/>
      <c r="U170" s="969">
        <f t="shared" si="58"/>
        <v>0</v>
      </c>
      <c r="V170" s="981"/>
      <c r="W170" s="203"/>
      <c r="X170" s="111">
        <f t="shared" si="60"/>
        <v>0</v>
      </c>
      <c r="Y170" s="959">
        <f t="shared" si="50"/>
        <v>0</v>
      </c>
      <c r="Z170" s="975"/>
      <c r="AA170" s="17">
        <f t="shared" si="51"/>
        <v>0</v>
      </c>
      <c r="AB170" s="17">
        <f t="shared" si="52"/>
        <v>0</v>
      </c>
      <c r="AC170" s="17">
        <f t="shared" si="53"/>
        <v>0</v>
      </c>
      <c r="AD170" s="17">
        <f t="shared" si="54"/>
        <v>0</v>
      </c>
      <c r="AE170" s="17">
        <f t="shared" si="55"/>
        <v>0</v>
      </c>
      <c r="AF170" s="17">
        <f t="shared" si="56"/>
        <v>0</v>
      </c>
      <c r="AG170" s="17">
        <f t="shared" si="57"/>
        <v>0</v>
      </c>
    </row>
    <row r="171" spans="1:33" s="3" customFormat="1" ht="15.75" customHeight="1" x14ac:dyDescent="0.25">
      <c r="A171" s="37">
        <v>44</v>
      </c>
      <c r="B171" s="19"/>
      <c r="C171" s="19"/>
      <c r="D171" s="466">
        <f t="shared" si="59"/>
        <v>0</v>
      </c>
      <c r="E171" s="47"/>
      <c r="F171" s="63"/>
      <c r="G171" s="704"/>
      <c r="H171" s="711"/>
      <c r="I171" s="705"/>
      <c r="J171" s="280"/>
      <c r="K171" s="705"/>
      <c r="L171" s="152"/>
      <c r="M171" s="705"/>
      <c r="N171" s="278"/>
      <c r="O171" s="705"/>
      <c r="P171" s="488"/>
      <c r="Q171" s="705"/>
      <c r="R171" s="372"/>
      <c r="S171" s="698"/>
      <c r="T171" s="712"/>
      <c r="U171" s="969">
        <f t="shared" si="58"/>
        <v>0</v>
      </c>
      <c r="V171" s="981"/>
      <c r="W171" s="203"/>
      <c r="X171" s="111">
        <f t="shared" si="60"/>
        <v>0</v>
      </c>
      <c r="Y171" s="959">
        <f t="shared" si="50"/>
        <v>0</v>
      </c>
      <c r="Z171" s="975"/>
      <c r="AA171" s="17">
        <f t="shared" si="51"/>
        <v>0</v>
      </c>
      <c r="AB171" s="17">
        <f t="shared" si="52"/>
        <v>0</v>
      </c>
      <c r="AC171" s="17">
        <f t="shared" si="53"/>
        <v>0</v>
      </c>
      <c r="AD171" s="17">
        <f t="shared" si="54"/>
        <v>0</v>
      </c>
      <c r="AE171" s="17">
        <f t="shared" si="55"/>
        <v>0</v>
      </c>
      <c r="AF171" s="17">
        <f t="shared" si="56"/>
        <v>0</v>
      </c>
      <c r="AG171" s="17">
        <f t="shared" si="57"/>
        <v>0</v>
      </c>
    </row>
    <row r="172" spans="1:33" s="3" customFormat="1" ht="15.75" customHeight="1" x14ac:dyDescent="0.25">
      <c r="A172" s="37">
        <v>46</v>
      </c>
      <c r="B172" s="19"/>
      <c r="C172" s="19"/>
      <c r="D172" s="466">
        <f t="shared" si="59"/>
        <v>0</v>
      </c>
      <c r="E172" s="47"/>
      <c r="F172" s="63"/>
      <c r="G172" s="704"/>
      <c r="H172" s="711"/>
      <c r="I172" s="705"/>
      <c r="J172" s="280"/>
      <c r="K172" s="705"/>
      <c r="L172" s="152"/>
      <c r="M172" s="705"/>
      <c r="N172" s="278"/>
      <c r="O172" s="705"/>
      <c r="P172" s="488"/>
      <c r="Q172" s="705"/>
      <c r="R172" s="372"/>
      <c r="S172" s="698"/>
      <c r="T172" s="712"/>
      <c r="U172" s="969">
        <f t="shared" si="58"/>
        <v>0</v>
      </c>
      <c r="V172" s="981"/>
      <c r="W172" s="203"/>
      <c r="X172" s="111">
        <f t="shared" si="60"/>
        <v>0</v>
      </c>
      <c r="Y172" s="959">
        <f t="shared" si="50"/>
        <v>0</v>
      </c>
      <c r="Z172" s="975"/>
      <c r="AA172" s="17">
        <f t="shared" si="51"/>
        <v>0</v>
      </c>
      <c r="AB172" s="17">
        <f t="shared" si="52"/>
        <v>0</v>
      </c>
      <c r="AC172" s="17">
        <f t="shared" si="53"/>
        <v>0</v>
      </c>
      <c r="AD172" s="17">
        <f t="shared" si="54"/>
        <v>0</v>
      </c>
      <c r="AE172" s="17">
        <f t="shared" si="55"/>
        <v>0</v>
      </c>
      <c r="AF172" s="17">
        <f t="shared" si="56"/>
        <v>0</v>
      </c>
      <c r="AG172" s="17">
        <f t="shared" si="57"/>
        <v>0</v>
      </c>
    </row>
    <row r="173" spans="1:33" s="3" customFormat="1" ht="15.75" customHeight="1" x14ac:dyDescent="0.25">
      <c r="A173" s="37">
        <v>47</v>
      </c>
      <c r="B173" s="19"/>
      <c r="C173" s="19"/>
      <c r="D173" s="466">
        <f t="shared" si="59"/>
        <v>0</v>
      </c>
      <c r="E173" s="47"/>
      <c r="F173" s="63"/>
      <c r="G173" s="704"/>
      <c r="H173" s="711"/>
      <c r="I173" s="705"/>
      <c r="J173" s="280"/>
      <c r="K173" s="705"/>
      <c r="L173" s="152"/>
      <c r="M173" s="705"/>
      <c r="N173" s="278"/>
      <c r="O173" s="705"/>
      <c r="P173" s="488"/>
      <c r="Q173" s="705"/>
      <c r="R173" s="372"/>
      <c r="S173" s="698"/>
      <c r="T173" s="712"/>
      <c r="U173" s="969">
        <f t="shared" si="58"/>
        <v>0</v>
      </c>
      <c r="V173" s="981"/>
      <c r="W173" s="203"/>
      <c r="X173" s="111">
        <f t="shared" si="60"/>
        <v>0</v>
      </c>
      <c r="Y173" s="959">
        <f t="shared" si="50"/>
        <v>0</v>
      </c>
      <c r="Z173" s="975"/>
      <c r="AA173" s="17">
        <f t="shared" si="51"/>
        <v>0</v>
      </c>
      <c r="AB173" s="17">
        <f t="shared" si="52"/>
        <v>0</v>
      </c>
      <c r="AC173" s="17">
        <f t="shared" si="53"/>
        <v>0</v>
      </c>
      <c r="AD173" s="17">
        <f t="shared" si="54"/>
        <v>0</v>
      </c>
      <c r="AE173" s="17">
        <f t="shared" si="55"/>
        <v>0</v>
      </c>
      <c r="AF173" s="17">
        <f t="shared" si="56"/>
        <v>0</v>
      </c>
      <c r="AG173" s="17">
        <f t="shared" si="57"/>
        <v>0</v>
      </c>
    </row>
    <row r="174" spans="1:33" s="3" customFormat="1" ht="15.75" customHeight="1" x14ac:dyDescent="0.25">
      <c r="A174" s="37">
        <v>49</v>
      </c>
      <c r="B174" s="19"/>
      <c r="C174" s="19"/>
      <c r="D174" s="466">
        <f t="shared" si="59"/>
        <v>0</v>
      </c>
      <c r="E174" s="47"/>
      <c r="F174" s="63"/>
      <c r="G174" s="704"/>
      <c r="H174" s="711"/>
      <c r="I174" s="705"/>
      <c r="J174" s="280"/>
      <c r="K174" s="705"/>
      <c r="L174" s="152"/>
      <c r="M174" s="705"/>
      <c r="N174" s="278"/>
      <c r="O174" s="705"/>
      <c r="P174" s="488"/>
      <c r="Q174" s="705"/>
      <c r="R174" s="372"/>
      <c r="S174" s="698"/>
      <c r="T174" s="712"/>
      <c r="U174" s="969">
        <f t="shared" si="58"/>
        <v>0</v>
      </c>
      <c r="V174" s="981"/>
      <c r="W174" s="203"/>
      <c r="X174" s="111">
        <f t="shared" si="60"/>
        <v>0</v>
      </c>
      <c r="Y174" s="959">
        <f t="shared" si="50"/>
        <v>0</v>
      </c>
      <c r="Z174" s="975"/>
      <c r="AA174" s="17">
        <f t="shared" si="51"/>
        <v>0</v>
      </c>
      <c r="AB174" s="17">
        <f t="shared" si="52"/>
        <v>0</v>
      </c>
      <c r="AC174" s="17">
        <f t="shared" si="53"/>
        <v>0</v>
      </c>
      <c r="AD174" s="17">
        <f t="shared" si="54"/>
        <v>0</v>
      </c>
      <c r="AE174" s="17">
        <f t="shared" si="55"/>
        <v>0</v>
      </c>
      <c r="AF174" s="17">
        <f t="shared" si="56"/>
        <v>0</v>
      </c>
      <c r="AG174" s="17">
        <f t="shared" si="57"/>
        <v>0</v>
      </c>
    </row>
    <row r="175" spans="1:33" s="3" customFormat="1" ht="15.75" customHeight="1" x14ac:dyDescent="0.25">
      <c r="A175" s="37">
        <v>51</v>
      </c>
      <c r="B175" s="19"/>
      <c r="C175" s="19"/>
      <c r="D175" s="466">
        <f t="shared" si="59"/>
        <v>0</v>
      </c>
      <c r="E175" s="47"/>
      <c r="F175" s="63"/>
      <c r="G175" s="704"/>
      <c r="H175" s="711"/>
      <c r="I175" s="705"/>
      <c r="J175" s="280"/>
      <c r="K175" s="705"/>
      <c r="L175" s="152"/>
      <c r="M175" s="705"/>
      <c r="N175" s="278"/>
      <c r="O175" s="705"/>
      <c r="P175" s="488"/>
      <c r="Q175" s="705"/>
      <c r="R175" s="372"/>
      <c r="S175" s="698"/>
      <c r="T175" s="712"/>
      <c r="U175" s="969">
        <f t="shared" si="58"/>
        <v>0</v>
      </c>
      <c r="V175" s="981"/>
      <c r="W175" s="203"/>
      <c r="X175" s="111">
        <f t="shared" si="60"/>
        <v>0</v>
      </c>
      <c r="Y175" s="959">
        <f t="shared" si="50"/>
        <v>0</v>
      </c>
      <c r="Z175" s="975"/>
      <c r="AA175" s="17">
        <f t="shared" si="51"/>
        <v>0</v>
      </c>
      <c r="AB175" s="17">
        <f t="shared" si="52"/>
        <v>0</v>
      </c>
      <c r="AC175" s="17">
        <f t="shared" si="53"/>
        <v>0</v>
      </c>
      <c r="AD175" s="17">
        <f t="shared" si="54"/>
        <v>0</v>
      </c>
      <c r="AE175" s="17">
        <f t="shared" si="55"/>
        <v>0</v>
      </c>
      <c r="AF175" s="17">
        <f t="shared" si="56"/>
        <v>0</v>
      </c>
      <c r="AG175" s="17">
        <f t="shared" si="57"/>
        <v>0</v>
      </c>
    </row>
    <row r="176" spans="1:33" s="3" customFormat="1" ht="15.75" customHeight="1" x14ac:dyDescent="0.25">
      <c r="A176" s="37">
        <v>52</v>
      </c>
      <c r="B176" s="19"/>
      <c r="C176" s="19"/>
      <c r="D176" s="466">
        <f t="shared" si="59"/>
        <v>0</v>
      </c>
      <c r="E176" s="47"/>
      <c r="F176" s="63"/>
      <c r="G176" s="704"/>
      <c r="H176" s="711"/>
      <c r="I176" s="705"/>
      <c r="J176" s="280"/>
      <c r="K176" s="705"/>
      <c r="L176" s="152"/>
      <c r="M176" s="705"/>
      <c r="N176" s="278"/>
      <c r="O176" s="705"/>
      <c r="P176" s="488"/>
      <c r="Q176" s="705"/>
      <c r="R176" s="372"/>
      <c r="S176" s="698"/>
      <c r="T176" s="712"/>
      <c r="U176" s="969">
        <f t="shared" si="58"/>
        <v>0</v>
      </c>
      <c r="V176" s="981"/>
      <c r="W176" s="203"/>
      <c r="X176" s="111">
        <f t="shared" si="60"/>
        <v>0</v>
      </c>
      <c r="Y176" s="959">
        <f t="shared" si="50"/>
        <v>0</v>
      </c>
      <c r="Z176" s="975"/>
      <c r="AA176" s="17">
        <f t="shared" si="51"/>
        <v>0</v>
      </c>
      <c r="AB176" s="17">
        <f t="shared" si="52"/>
        <v>0</v>
      </c>
      <c r="AC176" s="17">
        <f t="shared" si="53"/>
        <v>0</v>
      </c>
      <c r="AD176" s="17">
        <f t="shared" si="54"/>
        <v>0</v>
      </c>
      <c r="AE176" s="17">
        <f t="shared" si="55"/>
        <v>0</v>
      </c>
      <c r="AF176" s="17">
        <f t="shared" si="56"/>
        <v>0</v>
      </c>
      <c r="AG176" s="17">
        <f t="shared" si="57"/>
        <v>0</v>
      </c>
    </row>
    <row r="177" spans="1:33" s="3" customFormat="1" ht="15.75" customHeight="1" x14ac:dyDescent="0.25">
      <c r="A177" s="37">
        <v>53</v>
      </c>
      <c r="B177" s="19"/>
      <c r="C177" s="19"/>
      <c r="D177" s="466">
        <f t="shared" si="59"/>
        <v>0</v>
      </c>
      <c r="E177" s="47"/>
      <c r="F177" s="63"/>
      <c r="G177" s="704"/>
      <c r="H177" s="711"/>
      <c r="I177" s="705"/>
      <c r="J177" s="280"/>
      <c r="K177" s="705"/>
      <c r="L177" s="152"/>
      <c r="M177" s="705"/>
      <c r="N177" s="278"/>
      <c r="O177" s="705"/>
      <c r="P177" s="488"/>
      <c r="Q177" s="705"/>
      <c r="R177" s="372"/>
      <c r="S177" s="698"/>
      <c r="T177" s="712"/>
      <c r="U177" s="969">
        <f t="shared" si="58"/>
        <v>0</v>
      </c>
      <c r="V177" s="981"/>
      <c r="W177" s="203"/>
      <c r="X177" s="111">
        <f t="shared" si="60"/>
        <v>0</v>
      </c>
      <c r="Y177" s="959">
        <f t="shared" si="50"/>
        <v>0</v>
      </c>
      <c r="Z177" s="975"/>
      <c r="AA177" s="17">
        <f t="shared" si="51"/>
        <v>0</v>
      </c>
      <c r="AB177" s="17">
        <f t="shared" si="52"/>
        <v>0</v>
      </c>
      <c r="AC177" s="17">
        <f t="shared" si="53"/>
        <v>0</v>
      </c>
      <c r="AD177" s="17">
        <f t="shared" si="54"/>
        <v>0</v>
      </c>
      <c r="AE177" s="17">
        <f t="shared" si="55"/>
        <v>0</v>
      </c>
      <c r="AF177" s="17">
        <f t="shared" si="56"/>
        <v>0</v>
      </c>
      <c r="AG177" s="17">
        <f t="shared" si="57"/>
        <v>0</v>
      </c>
    </row>
    <row r="178" spans="1:33" s="3" customFormat="1" ht="15.75" customHeight="1" x14ac:dyDescent="0.25">
      <c r="A178" s="37">
        <v>54</v>
      </c>
      <c r="B178" s="19"/>
      <c r="C178" s="19"/>
      <c r="D178" s="466">
        <f t="shared" si="59"/>
        <v>0</v>
      </c>
      <c r="E178" s="47"/>
      <c r="F178" s="63"/>
      <c r="G178" s="704"/>
      <c r="H178" s="711"/>
      <c r="I178" s="705"/>
      <c r="J178" s="280"/>
      <c r="K178" s="705"/>
      <c r="L178" s="152"/>
      <c r="M178" s="705"/>
      <c r="N178" s="278"/>
      <c r="O178" s="705"/>
      <c r="P178" s="488"/>
      <c r="Q178" s="705"/>
      <c r="R178" s="372"/>
      <c r="S178" s="698"/>
      <c r="T178" s="712"/>
      <c r="U178" s="969">
        <f t="shared" si="58"/>
        <v>0</v>
      </c>
      <c r="V178" s="981"/>
      <c r="W178" s="203"/>
      <c r="X178" s="111">
        <f t="shared" si="60"/>
        <v>0</v>
      </c>
      <c r="Y178" s="959">
        <f t="shared" si="50"/>
        <v>0</v>
      </c>
      <c r="Z178" s="975"/>
      <c r="AA178" s="17">
        <f t="shared" si="51"/>
        <v>0</v>
      </c>
      <c r="AB178" s="17">
        <f t="shared" si="52"/>
        <v>0</v>
      </c>
      <c r="AC178" s="17">
        <f t="shared" si="53"/>
        <v>0</v>
      </c>
      <c r="AD178" s="17">
        <f t="shared" si="54"/>
        <v>0</v>
      </c>
      <c r="AE178" s="17">
        <f t="shared" si="55"/>
        <v>0</v>
      </c>
      <c r="AF178" s="17">
        <f t="shared" si="56"/>
        <v>0</v>
      </c>
      <c r="AG178" s="17">
        <f t="shared" si="57"/>
        <v>0</v>
      </c>
    </row>
    <row r="179" spans="1:33" s="3" customFormat="1" ht="15.75" customHeight="1" x14ac:dyDescent="0.25">
      <c r="A179" s="37">
        <v>55</v>
      </c>
      <c r="B179" s="19"/>
      <c r="C179" s="19"/>
      <c r="D179" s="466">
        <f t="shared" si="59"/>
        <v>0</v>
      </c>
      <c r="E179" s="47"/>
      <c r="F179" s="63"/>
      <c r="G179" s="704"/>
      <c r="H179" s="711"/>
      <c r="I179" s="705"/>
      <c r="J179" s="280"/>
      <c r="K179" s="705"/>
      <c r="L179" s="152"/>
      <c r="M179" s="705"/>
      <c r="N179" s="278"/>
      <c r="O179" s="705"/>
      <c r="P179" s="488"/>
      <c r="Q179" s="705"/>
      <c r="R179" s="372"/>
      <c r="S179" s="698"/>
      <c r="T179" s="712"/>
      <c r="U179" s="969">
        <f t="shared" si="58"/>
        <v>0</v>
      </c>
      <c r="V179" s="981"/>
      <c r="W179" s="203"/>
      <c r="X179" s="111">
        <f t="shared" si="60"/>
        <v>0</v>
      </c>
      <c r="Y179" s="959">
        <f t="shared" si="50"/>
        <v>0</v>
      </c>
      <c r="Z179" s="975"/>
      <c r="AA179" s="17">
        <f t="shared" si="51"/>
        <v>0</v>
      </c>
      <c r="AB179" s="17">
        <f t="shared" si="52"/>
        <v>0</v>
      </c>
      <c r="AC179" s="17">
        <f t="shared" si="53"/>
        <v>0</v>
      </c>
      <c r="AD179" s="17">
        <f t="shared" si="54"/>
        <v>0</v>
      </c>
      <c r="AE179" s="17">
        <f t="shared" si="55"/>
        <v>0</v>
      </c>
      <c r="AF179" s="17">
        <f t="shared" si="56"/>
        <v>0</v>
      </c>
      <c r="AG179" s="17">
        <f t="shared" si="57"/>
        <v>0</v>
      </c>
    </row>
    <row r="180" spans="1:33" s="3" customFormat="1" ht="15.75" customHeight="1" x14ac:dyDescent="0.25">
      <c r="A180" s="37">
        <v>56</v>
      </c>
      <c r="B180" s="19"/>
      <c r="C180" s="19"/>
      <c r="D180" s="466">
        <f t="shared" si="59"/>
        <v>0</v>
      </c>
      <c r="E180" s="47"/>
      <c r="F180" s="63"/>
      <c r="G180" s="704"/>
      <c r="H180" s="711"/>
      <c r="I180" s="705"/>
      <c r="J180" s="280"/>
      <c r="K180" s="705"/>
      <c r="L180" s="152"/>
      <c r="M180" s="705"/>
      <c r="N180" s="278"/>
      <c r="O180" s="705"/>
      <c r="P180" s="488"/>
      <c r="Q180" s="705"/>
      <c r="R180" s="372"/>
      <c r="S180" s="698"/>
      <c r="T180" s="712"/>
      <c r="U180" s="969">
        <f t="shared" si="58"/>
        <v>0</v>
      </c>
      <c r="V180" s="981"/>
      <c r="W180" s="203"/>
      <c r="X180" s="111">
        <f t="shared" si="60"/>
        <v>0</v>
      </c>
      <c r="Y180" s="959">
        <f t="shared" si="50"/>
        <v>0</v>
      </c>
      <c r="Z180" s="975"/>
      <c r="AA180" s="17">
        <f t="shared" si="51"/>
        <v>0</v>
      </c>
      <c r="AB180" s="17">
        <f t="shared" si="52"/>
        <v>0</v>
      </c>
      <c r="AC180" s="17">
        <f t="shared" si="53"/>
        <v>0</v>
      </c>
      <c r="AD180" s="17">
        <f t="shared" si="54"/>
        <v>0</v>
      </c>
      <c r="AE180" s="17">
        <f t="shared" si="55"/>
        <v>0</v>
      </c>
      <c r="AF180" s="17">
        <f t="shared" si="56"/>
        <v>0</v>
      </c>
      <c r="AG180" s="17">
        <f t="shared" si="57"/>
        <v>0</v>
      </c>
    </row>
    <row r="181" spans="1:33" s="3" customFormat="1" ht="15.75" customHeight="1" x14ac:dyDescent="0.25">
      <c r="A181" s="37">
        <v>57</v>
      </c>
      <c r="B181" s="19"/>
      <c r="C181" s="19"/>
      <c r="D181" s="466">
        <f t="shared" si="59"/>
        <v>0</v>
      </c>
      <c r="E181" s="47"/>
      <c r="F181" s="63"/>
      <c r="G181" s="704"/>
      <c r="H181" s="711"/>
      <c r="I181" s="705"/>
      <c r="J181" s="280"/>
      <c r="K181" s="705"/>
      <c r="L181" s="152"/>
      <c r="M181" s="705"/>
      <c r="N181" s="278"/>
      <c r="O181" s="705"/>
      <c r="P181" s="488"/>
      <c r="Q181" s="705"/>
      <c r="R181" s="372"/>
      <c r="S181" s="698"/>
      <c r="T181" s="712"/>
      <c r="U181" s="969">
        <f t="shared" si="58"/>
        <v>0</v>
      </c>
      <c r="V181" s="981"/>
      <c r="W181" s="203"/>
      <c r="X181" s="111">
        <f t="shared" si="60"/>
        <v>0</v>
      </c>
      <c r="Y181" s="959">
        <f t="shared" si="50"/>
        <v>0</v>
      </c>
      <c r="Z181" s="975"/>
      <c r="AA181" s="17">
        <f t="shared" si="51"/>
        <v>0</v>
      </c>
      <c r="AB181" s="17">
        <f t="shared" si="52"/>
        <v>0</v>
      </c>
      <c r="AC181" s="17">
        <f t="shared" si="53"/>
        <v>0</v>
      </c>
      <c r="AD181" s="17">
        <f t="shared" si="54"/>
        <v>0</v>
      </c>
      <c r="AE181" s="17">
        <f t="shared" si="55"/>
        <v>0</v>
      </c>
      <c r="AF181" s="17">
        <f t="shared" si="56"/>
        <v>0</v>
      </c>
      <c r="AG181" s="17">
        <f t="shared" si="57"/>
        <v>0</v>
      </c>
    </row>
    <row r="182" spans="1:33" s="3" customFormat="1" ht="15.75" customHeight="1" x14ac:dyDescent="0.25">
      <c r="A182" s="37">
        <v>58</v>
      </c>
      <c r="B182" s="19"/>
      <c r="C182" s="19"/>
      <c r="D182" s="466">
        <f t="shared" si="59"/>
        <v>0</v>
      </c>
      <c r="E182" s="47"/>
      <c r="F182" s="63"/>
      <c r="G182" s="704"/>
      <c r="H182" s="711"/>
      <c r="I182" s="705"/>
      <c r="J182" s="280"/>
      <c r="K182" s="705"/>
      <c r="L182" s="152"/>
      <c r="M182" s="705"/>
      <c r="N182" s="278"/>
      <c r="O182" s="705"/>
      <c r="P182" s="488"/>
      <c r="Q182" s="705"/>
      <c r="R182" s="372"/>
      <c r="S182" s="698"/>
      <c r="T182" s="712"/>
      <c r="U182" s="969">
        <f t="shared" si="58"/>
        <v>0</v>
      </c>
      <c r="V182" s="981"/>
      <c r="W182" s="203"/>
      <c r="X182" s="111">
        <f t="shared" si="60"/>
        <v>0</v>
      </c>
      <c r="Y182" s="959">
        <f t="shared" si="50"/>
        <v>0</v>
      </c>
      <c r="Z182" s="975"/>
      <c r="AA182" s="17">
        <f t="shared" si="51"/>
        <v>0</v>
      </c>
      <c r="AB182" s="17">
        <f t="shared" si="52"/>
        <v>0</v>
      </c>
      <c r="AC182" s="17">
        <f t="shared" si="53"/>
        <v>0</v>
      </c>
      <c r="AD182" s="17">
        <f t="shared" si="54"/>
        <v>0</v>
      </c>
      <c r="AE182" s="17">
        <f t="shared" si="55"/>
        <v>0</v>
      </c>
      <c r="AF182" s="17">
        <f t="shared" si="56"/>
        <v>0</v>
      </c>
      <c r="AG182" s="17">
        <f t="shared" si="57"/>
        <v>0</v>
      </c>
    </row>
    <row r="183" spans="1:33" s="3" customFormat="1" ht="15.75" customHeight="1" x14ac:dyDescent="0.25">
      <c r="A183" s="37">
        <v>59</v>
      </c>
      <c r="B183" s="19"/>
      <c r="C183" s="19"/>
      <c r="D183" s="466">
        <f t="shared" si="59"/>
        <v>0</v>
      </c>
      <c r="E183" s="47"/>
      <c r="F183" s="63"/>
      <c r="G183" s="704"/>
      <c r="H183" s="711"/>
      <c r="I183" s="705"/>
      <c r="J183" s="280"/>
      <c r="K183" s="705"/>
      <c r="L183" s="152"/>
      <c r="M183" s="705"/>
      <c r="N183" s="278"/>
      <c r="O183" s="705"/>
      <c r="P183" s="488"/>
      <c r="Q183" s="705"/>
      <c r="R183" s="372"/>
      <c r="S183" s="698"/>
      <c r="T183" s="712"/>
      <c r="U183" s="969">
        <f t="shared" si="58"/>
        <v>0</v>
      </c>
      <c r="V183" s="981"/>
      <c r="W183" s="203"/>
      <c r="X183" s="111">
        <f t="shared" si="60"/>
        <v>0</v>
      </c>
      <c r="Y183" s="959">
        <f t="shared" si="50"/>
        <v>0</v>
      </c>
      <c r="Z183" s="975"/>
      <c r="AA183" s="17">
        <f t="shared" si="51"/>
        <v>0</v>
      </c>
      <c r="AB183" s="17">
        <f t="shared" si="52"/>
        <v>0</v>
      </c>
      <c r="AC183" s="17">
        <f t="shared" si="53"/>
        <v>0</v>
      </c>
      <c r="AD183" s="17">
        <f t="shared" si="54"/>
        <v>0</v>
      </c>
      <c r="AE183" s="17">
        <f t="shared" si="55"/>
        <v>0</v>
      </c>
      <c r="AF183" s="17">
        <f t="shared" si="56"/>
        <v>0</v>
      </c>
      <c r="AG183" s="17">
        <f t="shared" si="57"/>
        <v>0</v>
      </c>
    </row>
    <row r="184" spans="1:33" s="3" customFormat="1" ht="15.75" customHeight="1" x14ac:dyDescent="0.25">
      <c r="A184" s="37">
        <v>61</v>
      </c>
      <c r="B184" s="19"/>
      <c r="C184" s="19"/>
      <c r="D184" s="466">
        <f t="shared" si="59"/>
        <v>0</v>
      </c>
      <c r="E184" s="47"/>
      <c r="F184" s="63"/>
      <c r="G184" s="704"/>
      <c r="H184" s="711"/>
      <c r="I184" s="705"/>
      <c r="J184" s="280"/>
      <c r="K184" s="705"/>
      <c r="L184" s="152"/>
      <c r="M184" s="705"/>
      <c r="N184" s="278"/>
      <c r="O184" s="705"/>
      <c r="P184" s="488"/>
      <c r="Q184" s="705"/>
      <c r="R184" s="372"/>
      <c r="S184" s="698"/>
      <c r="T184" s="712"/>
      <c r="U184" s="969">
        <f t="shared" si="58"/>
        <v>0</v>
      </c>
      <c r="V184" s="981"/>
      <c r="W184" s="203"/>
      <c r="X184" s="111">
        <f t="shared" si="60"/>
        <v>0</v>
      </c>
      <c r="Y184" s="959">
        <f t="shared" si="50"/>
        <v>0</v>
      </c>
      <c r="Z184" s="975"/>
      <c r="AA184" s="17">
        <f t="shared" si="51"/>
        <v>0</v>
      </c>
      <c r="AB184" s="17">
        <f t="shared" si="52"/>
        <v>0</v>
      </c>
      <c r="AC184" s="17">
        <f t="shared" si="53"/>
        <v>0</v>
      </c>
      <c r="AD184" s="17">
        <f t="shared" si="54"/>
        <v>0</v>
      </c>
      <c r="AE184" s="17">
        <f t="shared" si="55"/>
        <v>0</v>
      </c>
      <c r="AF184" s="17">
        <f t="shared" si="56"/>
        <v>0</v>
      </c>
      <c r="AG184" s="17">
        <f t="shared" si="57"/>
        <v>0</v>
      </c>
    </row>
    <row r="185" spans="1:33" s="3" customFormat="1" ht="15.75" customHeight="1" x14ac:dyDescent="0.25">
      <c r="A185" s="37">
        <v>62</v>
      </c>
      <c r="B185" s="19"/>
      <c r="C185" s="19"/>
      <c r="D185" s="466">
        <f t="shared" si="59"/>
        <v>0</v>
      </c>
      <c r="E185" s="47"/>
      <c r="F185" s="63"/>
      <c r="G185" s="704"/>
      <c r="H185" s="711"/>
      <c r="I185" s="705"/>
      <c r="J185" s="280"/>
      <c r="K185" s="705"/>
      <c r="L185" s="152"/>
      <c r="M185" s="705"/>
      <c r="N185" s="278"/>
      <c r="O185" s="705"/>
      <c r="P185" s="488"/>
      <c r="Q185" s="705"/>
      <c r="R185" s="372"/>
      <c r="S185" s="698"/>
      <c r="T185" s="712"/>
      <c r="U185" s="969">
        <f t="shared" si="58"/>
        <v>0</v>
      </c>
      <c r="V185" s="981"/>
      <c r="W185" s="203"/>
      <c r="X185" s="111">
        <f t="shared" si="60"/>
        <v>0</v>
      </c>
      <c r="Y185" s="959">
        <f t="shared" si="50"/>
        <v>0</v>
      </c>
      <c r="Z185" s="975"/>
      <c r="AA185" s="17">
        <f t="shared" si="51"/>
        <v>0</v>
      </c>
      <c r="AB185" s="17">
        <f t="shared" si="52"/>
        <v>0</v>
      </c>
      <c r="AC185" s="17">
        <f t="shared" si="53"/>
        <v>0</v>
      </c>
      <c r="AD185" s="17">
        <f t="shared" si="54"/>
        <v>0</v>
      </c>
      <c r="AE185" s="17">
        <f t="shared" si="55"/>
        <v>0</v>
      </c>
      <c r="AF185" s="17">
        <f t="shared" si="56"/>
        <v>0</v>
      </c>
      <c r="AG185" s="17">
        <f t="shared" si="57"/>
        <v>0</v>
      </c>
    </row>
    <row r="186" spans="1:33" s="3" customFormat="1" ht="15.75" customHeight="1" x14ac:dyDescent="0.25">
      <c r="A186" s="37">
        <v>63</v>
      </c>
      <c r="B186" s="19"/>
      <c r="C186" s="19"/>
      <c r="D186" s="466">
        <f t="shared" si="59"/>
        <v>0</v>
      </c>
      <c r="E186" s="47"/>
      <c r="F186" s="63"/>
      <c r="G186" s="704"/>
      <c r="H186" s="711"/>
      <c r="I186" s="705"/>
      <c r="J186" s="280"/>
      <c r="K186" s="705"/>
      <c r="L186" s="152"/>
      <c r="M186" s="705"/>
      <c r="N186" s="278"/>
      <c r="O186" s="705"/>
      <c r="P186" s="488"/>
      <c r="Q186" s="705"/>
      <c r="R186" s="372"/>
      <c r="S186" s="698"/>
      <c r="T186" s="712"/>
      <c r="U186" s="969">
        <f t="shared" si="58"/>
        <v>0</v>
      </c>
      <c r="V186" s="981"/>
      <c r="W186" s="203"/>
      <c r="X186" s="111">
        <f t="shared" si="60"/>
        <v>0</v>
      </c>
      <c r="Y186" s="959">
        <f t="shared" si="50"/>
        <v>0</v>
      </c>
      <c r="Z186" s="975"/>
      <c r="AA186" s="17">
        <f t="shared" si="51"/>
        <v>0</v>
      </c>
      <c r="AB186" s="17">
        <f t="shared" si="52"/>
        <v>0</v>
      </c>
      <c r="AC186" s="17">
        <f t="shared" si="53"/>
        <v>0</v>
      </c>
      <c r="AD186" s="17">
        <f t="shared" si="54"/>
        <v>0</v>
      </c>
      <c r="AE186" s="17">
        <f t="shared" si="55"/>
        <v>0</v>
      </c>
      <c r="AF186" s="17">
        <f t="shared" si="56"/>
        <v>0</v>
      </c>
      <c r="AG186" s="17">
        <f t="shared" si="57"/>
        <v>0</v>
      </c>
    </row>
    <row r="187" spans="1:33" s="3" customFormat="1" ht="15.75" customHeight="1" x14ac:dyDescent="0.25">
      <c r="A187" s="37">
        <v>64</v>
      </c>
      <c r="B187" s="19"/>
      <c r="C187" s="19"/>
      <c r="D187" s="466">
        <f t="shared" si="59"/>
        <v>0</v>
      </c>
      <c r="E187" s="47"/>
      <c r="F187" s="63"/>
      <c r="G187" s="704"/>
      <c r="H187" s="711"/>
      <c r="I187" s="705"/>
      <c r="J187" s="280"/>
      <c r="K187" s="705"/>
      <c r="L187" s="152"/>
      <c r="M187" s="705"/>
      <c r="N187" s="278"/>
      <c r="O187" s="705"/>
      <c r="P187" s="488"/>
      <c r="Q187" s="705"/>
      <c r="R187" s="372"/>
      <c r="S187" s="698"/>
      <c r="T187" s="712"/>
      <c r="U187" s="969">
        <f t="shared" si="58"/>
        <v>0</v>
      </c>
      <c r="V187" s="981"/>
      <c r="W187" s="203"/>
      <c r="X187" s="111">
        <f t="shared" si="60"/>
        <v>0</v>
      </c>
      <c r="Y187" s="959">
        <f t="shared" si="50"/>
        <v>0</v>
      </c>
      <c r="Z187" s="975"/>
      <c r="AA187" s="17">
        <f t="shared" si="51"/>
        <v>0</v>
      </c>
      <c r="AB187" s="17">
        <f t="shared" si="52"/>
        <v>0</v>
      </c>
      <c r="AC187" s="17">
        <f t="shared" si="53"/>
        <v>0</v>
      </c>
      <c r="AD187" s="17">
        <f t="shared" si="54"/>
        <v>0</v>
      </c>
      <c r="AE187" s="17">
        <f t="shared" si="55"/>
        <v>0</v>
      </c>
      <c r="AF187" s="17">
        <f t="shared" si="56"/>
        <v>0</v>
      </c>
      <c r="AG187" s="17">
        <f t="shared" si="57"/>
        <v>0</v>
      </c>
    </row>
    <row r="188" spans="1:33" ht="15.75" customHeight="1" x14ac:dyDescent="0.25">
      <c r="A188" s="37">
        <v>66</v>
      </c>
      <c r="B188" s="19"/>
      <c r="C188" s="19"/>
      <c r="D188" s="466">
        <f t="shared" si="59"/>
        <v>0</v>
      </c>
      <c r="E188" s="47"/>
      <c r="F188" s="63"/>
      <c r="G188" s="704"/>
      <c r="H188" s="711"/>
      <c r="I188" s="705"/>
      <c r="J188" s="280"/>
      <c r="K188" s="705"/>
      <c r="L188" s="152"/>
      <c r="M188" s="705"/>
      <c r="N188" s="278"/>
      <c r="O188" s="705"/>
      <c r="P188" s="488"/>
      <c r="Q188" s="705"/>
      <c r="R188" s="372"/>
      <c r="S188" s="698"/>
      <c r="T188" s="712"/>
      <c r="U188" s="969">
        <f t="shared" si="58"/>
        <v>0</v>
      </c>
      <c r="V188" s="981"/>
      <c r="W188" s="203"/>
      <c r="X188" s="111">
        <f t="shared" si="60"/>
        <v>0</v>
      </c>
      <c r="Y188" s="959">
        <f t="shared" si="50"/>
        <v>0</v>
      </c>
      <c r="Z188" s="975"/>
      <c r="AA188" s="17">
        <f t="shared" si="51"/>
        <v>0</v>
      </c>
      <c r="AB188" s="17">
        <f t="shared" si="52"/>
        <v>0</v>
      </c>
      <c r="AC188" s="17">
        <f t="shared" si="53"/>
        <v>0</v>
      </c>
      <c r="AD188" s="17">
        <f t="shared" si="54"/>
        <v>0</v>
      </c>
      <c r="AE188" s="17">
        <f t="shared" si="55"/>
        <v>0</v>
      </c>
      <c r="AF188" s="17">
        <f t="shared" si="56"/>
        <v>0</v>
      </c>
      <c r="AG188" s="17">
        <f t="shared" si="57"/>
        <v>0</v>
      </c>
    </row>
    <row r="189" spans="1:33" ht="15.75" customHeight="1" x14ac:dyDescent="0.25">
      <c r="A189" s="37">
        <v>67</v>
      </c>
      <c r="B189" s="19"/>
      <c r="C189" s="19"/>
      <c r="D189" s="466">
        <f t="shared" si="59"/>
        <v>0</v>
      </c>
      <c r="E189" s="47"/>
      <c r="F189" s="63"/>
      <c r="G189" s="704"/>
      <c r="H189" s="711"/>
      <c r="I189" s="705"/>
      <c r="J189" s="280"/>
      <c r="K189" s="705"/>
      <c r="L189" s="152"/>
      <c r="M189" s="705"/>
      <c r="N189" s="278"/>
      <c r="O189" s="705"/>
      <c r="P189" s="488"/>
      <c r="Q189" s="705"/>
      <c r="R189" s="372"/>
      <c r="S189" s="698"/>
      <c r="T189" s="712"/>
      <c r="U189" s="969">
        <f t="shared" si="58"/>
        <v>0</v>
      </c>
      <c r="V189" s="981"/>
      <c r="W189" s="203"/>
      <c r="X189" s="111">
        <f t="shared" si="60"/>
        <v>0</v>
      </c>
      <c r="Y189" s="959">
        <f t="shared" si="50"/>
        <v>0</v>
      </c>
      <c r="Z189" s="975"/>
      <c r="AA189" s="17">
        <f t="shared" si="51"/>
        <v>0</v>
      </c>
      <c r="AB189" s="17">
        <f t="shared" si="52"/>
        <v>0</v>
      </c>
      <c r="AC189" s="17">
        <f t="shared" si="53"/>
        <v>0</v>
      </c>
      <c r="AD189" s="17">
        <f t="shared" si="54"/>
        <v>0</v>
      </c>
      <c r="AE189" s="17">
        <f t="shared" si="55"/>
        <v>0</v>
      </c>
      <c r="AF189" s="17">
        <f t="shared" si="56"/>
        <v>0</v>
      </c>
      <c r="AG189" s="17">
        <f t="shared" si="57"/>
        <v>0</v>
      </c>
    </row>
    <row r="190" spans="1:33" ht="15.75" customHeight="1" x14ac:dyDescent="0.25">
      <c r="A190" s="37">
        <v>68</v>
      </c>
      <c r="B190" s="19"/>
      <c r="C190" s="19"/>
      <c r="D190" s="466">
        <f t="shared" si="59"/>
        <v>0</v>
      </c>
      <c r="E190" s="47"/>
      <c r="F190" s="63"/>
      <c r="G190" s="704"/>
      <c r="H190" s="711"/>
      <c r="I190" s="705"/>
      <c r="J190" s="280"/>
      <c r="K190" s="705"/>
      <c r="L190" s="152"/>
      <c r="M190" s="705"/>
      <c r="N190" s="278"/>
      <c r="O190" s="705"/>
      <c r="P190" s="488"/>
      <c r="Q190" s="705"/>
      <c r="R190" s="372"/>
      <c r="S190" s="698"/>
      <c r="T190" s="712"/>
      <c r="U190" s="969">
        <f t="shared" si="58"/>
        <v>0</v>
      </c>
      <c r="V190" s="981"/>
      <c r="W190" s="203"/>
      <c r="X190" s="111">
        <f t="shared" si="60"/>
        <v>0</v>
      </c>
      <c r="Y190" s="959">
        <f t="shared" si="50"/>
        <v>0</v>
      </c>
      <c r="Z190" s="975"/>
      <c r="AA190" s="17">
        <f t="shared" si="51"/>
        <v>0</v>
      </c>
      <c r="AB190" s="17">
        <f t="shared" si="52"/>
        <v>0</v>
      </c>
      <c r="AC190" s="17">
        <f t="shared" si="53"/>
        <v>0</v>
      </c>
      <c r="AD190" s="17">
        <f t="shared" si="54"/>
        <v>0</v>
      </c>
      <c r="AE190" s="17">
        <f t="shared" si="55"/>
        <v>0</v>
      </c>
      <c r="AF190" s="17">
        <f t="shared" si="56"/>
        <v>0</v>
      </c>
      <c r="AG190" s="17">
        <f t="shared" si="57"/>
        <v>0</v>
      </c>
    </row>
    <row r="191" spans="1:33" s="3" customFormat="1" ht="15.75" customHeight="1" x14ac:dyDescent="0.25">
      <c r="A191" s="37">
        <v>70</v>
      </c>
      <c r="B191" s="19"/>
      <c r="C191" s="19"/>
      <c r="D191" s="466">
        <f t="shared" si="59"/>
        <v>0</v>
      </c>
      <c r="E191" s="47"/>
      <c r="F191" s="63"/>
      <c r="G191" s="704"/>
      <c r="H191" s="711"/>
      <c r="I191" s="705"/>
      <c r="J191" s="280"/>
      <c r="K191" s="705"/>
      <c r="L191" s="152"/>
      <c r="M191" s="705"/>
      <c r="N191" s="278"/>
      <c r="O191" s="705"/>
      <c r="P191" s="488"/>
      <c r="Q191" s="705"/>
      <c r="R191" s="372"/>
      <c r="S191" s="698"/>
      <c r="T191" s="712"/>
      <c r="U191" s="969">
        <f t="shared" si="58"/>
        <v>0</v>
      </c>
      <c r="V191" s="981"/>
      <c r="W191" s="203"/>
      <c r="X191" s="111">
        <f t="shared" si="60"/>
        <v>0</v>
      </c>
      <c r="Y191" s="959">
        <f t="shared" si="50"/>
        <v>0</v>
      </c>
      <c r="Z191" s="975"/>
      <c r="AA191" s="17">
        <f t="shared" si="51"/>
        <v>0</v>
      </c>
      <c r="AB191" s="17">
        <f t="shared" si="52"/>
        <v>0</v>
      </c>
      <c r="AC191" s="17">
        <f t="shared" si="53"/>
        <v>0</v>
      </c>
      <c r="AD191" s="17">
        <f t="shared" si="54"/>
        <v>0</v>
      </c>
      <c r="AE191" s="17">
        <f t="shared" si="55"/>
        <v>0</v>
      </c>
      <c r="AF191" s="17">
        <f t="shared" si="56"/>
        <v>0</v>
      </c>
      <c r="AG191" s="17">
        <f t="shared" si="57"/>
        <v>0</v>
      </c>
    </row>
    <row r="192" spans="1:33" s="3" customFormat="1" ht="15.75" customHeight="1" x14ac:dyDescent="0.25">
      <c r="A192" s="37">
        <v>71</v>
      </c>
      <c r="B192" s="19"/>
      <c r="C192" s="19"/>
      <c r="D192" s="466">
        <f t="shared" si="59"/>
        <v>0</v>
      </c>
      <c r="E192" s="47"/>
      <c r="F192" s="63"/>
      <c r="G192" s="704"/>
      <c r="H192" s="711"/>
      <c r="I192" s="705"/>
      <c r="J192" s="280"/>
      <c r="K192" s="705"/>
      <c r="L192" s="152"/>
      <c r="M192" s="705"/>
      <c r="N192" s="278"/>
      <c r="O192" s="705"/>
      <c r="P192" s="488"/>
      <c r="Q192" s="705"/>
      <c r="R192" s="372"/>
      <c r="S192" s="698"/>
      <c r="T192" s="712"/>
      <c r="U192" s="969">
        <f t="shared" si="58"/>
        <v>0</v>
      </c>
      <c r="V192" s="981"/>
      <c r="W192" s="203"/>
      <c r="X192" s="111">
        <f t="shared" si="60"/>
        <v>0</v>
      </c>
      <c r="Y192" s="959">
        <f t="shared" si="50"/>
        <v>0</v>
      </c>
      <c r="Z192" s="975"/>
      <c r="AA192" s="17">
        <f t="shared" si="51"/>
        <v>0</v>
      </c>
      <c r="AB192" s="17">
        <f t="shared" si="52"/>
        <v>0</v>
      </c>
      <c r="AC192" s="17">
        <f t="shared" si="53"/>
        <v>0</v>
      </c>
      <c r="AD192" s="17">
        <f t="shared" si="54"/>
        <v>0</v>
      </c>
      <c r="AE192" s="17">
        <f t="shared" si="55"/>
        <v>0</v>
      </c>
      <c r="AF192" s="17">
        <f t="shared" si="56"/>
        <v>0</v>
      </c>
      <c r="AG192" s="17">
        <f t="shared" si="57"/>
        <v>0</v>
      </c>
    </row>
    <row r="193" spans="1:33" s="3" customFormat="1" ht="15.75" customHeight="1" x14ac:dyDescent="0.25">
      <c r="A193" s="37">
        <v>72</v>
      </c>
      <c r="B193" s="19"/>
      <c r="C193" s="19"/>
      <c r="D193" s="466">
        <f t="shared" si="59"/>
        <v>0</v>
      </c>
      <c r="E193" s="47"/>
      <c r="F193" s="63"/>
      <c r="G193" s="704"/>
      <c r="H193" s="711"/>
      <c r="I193" s="705"/>
      <c r="J193" s="280"/>
      <c r="K193" s="705"/>
      <c r="L193" s="152"/>
      <c r="M193" s="705"/>
      <c r="N193" s="278"/>
      <c r="O193" s="705"/>
      <c r="P193" s="488"/>
      <c r="Q193" s="705"/>
      <c r="R193" s="372"/>
      <c r="S193" s="698"/>
      <c r="T193" s="712"/>
      <c r="U193" s="969">
        <f t="shared" si="58"/>
        <v>0</v>
      </c>
      <c r="V193" s="981"/>
      <c r="W193" s="203"/>
      <c r="X193" s="111">
        <f t="shared" si="60"/>
        <v>0</v>
      </c>
      <c r="Y193" s="959">
        <f t="shared" si="50"/>
        <v>0</v>
      </c>
      <c r="Z193" s="975"/>
      <c r="AA193" s="17">
        <f t="shared" si="51"/>
        <v>0</v>
      </c>
      <c r="AB193" s="17">
        <f t="shared" si="52"/>
        <v>0</v>
      </c>
      <c r="AC193" s="17">
        <f t="shared" si="53"/>
        <v>0</v>
      </c>
      <c r="AD193" s="17">
        <f t="shared" si="54"/>
        <v>0</v>
      </c>
      <c r="AE193" s="17">
        <f t="shared" si="55"/>
        <v>0</v>
      </c>
      <c r="AF193" s="17">
        <f t="shared" si="56"/>
        <v>0</v>
      </c>
      <c r="AG193" s="17">
        <f t="shared" si="57"/>
        <v>0</v>
      </c>
    </row>
    <row r="194" spans="1:33" s="3" customFormat="1" ht="15.75" customHeight="1" x14ac:dyDescent="0.25">
      <c r="A194" s="37">
        <v>73</v>
      </c>
      <c r="B194" s="19"/>
      <c r="C194" s="19"/>
      <c r="D194" s="466">
        <f t="shared" si="59"/>
        <v>0</v>
      </c>
      <c r="E194" s="47"/>
      <c r="F194" s="63"/>
      <c r="G194" s="704"/>
      <c r="H194" s="711"/>
      <c r="I194" s="705"/>
      <c r="J194" s="280"/>
      <c r="K194" s="705"/>
      <c r="L194" s="152"/>
      <c r="M194" s="705"/>
      <c r="N194" s="278"/>
      <c r="O194" s="705"/>
      <c r="P194" s="488"/>
      <c r="Q194" s="705"/>
      <c r="R194" s="372"/>
      <c r="S194" s="698"/>
      <c r="T194" s="712"/>
      <c r="U194" s="969">
        <f t="shared" si="58"/>
        <v>0</v>
      </c>
      <c r="V194" s="981"/>
      <c r="W194" s="203"/>
      <c r="X194" s="111">
        <f t="shared" si="60"/>
        <v>0</v>
      </c>
      <c r="Y194" s="959">
        <f t="shared" si="50"/>
        <v>0</v>
      </c>
      <c r="Z194" s="975"/>
      <c r="AA194" s="17">
        <f t="shared" si="51"/>
        <v>0</v>
      </c>
      <c r="AB194" s="17">
        <f t="shared" si="52"/>
        <v>0</v>
      </c>
      <c r="AC194" s="17">
        <f t="shared" si="53"/>
        <v>0</v>
      </c>
      <c r="AD194" s="17">
        <f t="shared" si="54"/>
        <v>0</v>
      </c>
      <c r="AE194" s="17">
        <f t="shared" si="55"/>
        <v>0</v>
      </c>
      <c r="AF194" s="17">
        <f t="shared" si="56"/>
        <v>0</v>
      </c>
      <c r="AG194" s="17">
        <f t="shared" si="57"/>
        <v>0</v>
      </c>
    </row>
    <row r="195" spans="1:33" s="3" customFormat="1" ht="15.75" customHeight="1" x14ac:dyDescent="0.25">
      <c r="A195" s="37">
        <v>74</v>
      </c>
      <c r="B195" s="19"/>
      <c r="C195" s="19"/>
      <c r="D195" s="466">
        <f t="shared" si="59"/>
        <v>0</v>
      </c>
      <c r="E195" s="47"/>
      <c r="F195" s="63"/>
      <c r="G195" s="704"/>
      <c r="H195" s="711"/>
      <c r="I195" s="705"/>
      <c r="J195" s="280"/>
      <c r="K195" s="705"/>
      <c r="L195" s="152"/>
      <c r="M195" s="705"/>
      <c r="N195" s="278"/>
      <c r="O195" s="705"/>
      <c r="P195" s="488"/>
      <c r="Q195" s="705"/>
      <c r="R195" s="372"/>
      <c r="S195" s="698"/>
      <c r="T195" s="712"/>
      <c r="U195" s="969">
        <f t="shared" si="58"/>
        <v>0</v>
      </c>
      <c r="V195" s="981"/>
      <c r="W195" s="203"/>
      <c r="X195" s="111">
        <f t="shared" si="60"/>
        <v>0</v>
      </c>
      <c r="Y195" s="959">
        <f t="shared" si="50"/>
        <v>0</v>
      </c>
      <c r="Z195" s="975"/>
      <c r="AA195" s="17">
        <f t="shared" si="51"/>
        <v>0</v>
      </c>
      <c r="AB195" s="17">
        <f t="shared" si="52"/>
        <v>0</v>
      </c>
      <c r="AC195" s="17">
        <f t="shared" si="53"/>
        <v>0</v>
      </c>
      <c r="AD195" s="17">
        <f t="shared" si="54"/>
        <v>0</v>
      </c>
      <c r="AE195" s="17">
        <f t="shared" si="55"/>
        <v>0</v>
      </c>
      <c r="AF195" s="17">
        <f t="shared" si="56"/>
        <v>0</v>
      </c>
      <c r="AG195" s="17">
        <f t="shared" si="57"/>
        <v>0</v>
      </c>
    </row>
    <row r="196" spans="1:33" s="3" customFormat="1" ht="15.75" customHeight="1" x14ac:dyDescent="0.25">
      <c r="A196" s="37">
        <v>75</v>
      </c>
      <c r="B196" s="19"/>
      <c r="C196" s="19"/>
      <c r="D196" s="466">
        <f t="shared" si="59"/>
        <v>0</v>
      </c>
      <c r="E196" s="47"/>
      <c r="F196" s="63"/>
      <c r="G196" s="704"/>
      <c r="H196" s="711"/>
      <c r="I196" s="705"/>
      <c r="J196" s="280"/>
      <c r="K196" s="705"/>
      <c r="L196" s="152"/>
      <c r="M196" s="705"/>
      <c r="N196" s="278"/>
      <c r="O196" s="705"/>
      <c r="P196" s="488"/>
      <c r="Q196" s="705"/>
      <c r="R196" s="372"/>
      <c r="S196" s="698"/>
      <c r="T196" s="712"/>
      <c r="U196" s="969">
        <f t="shared" si="58"/>
        <v>0</v>
      </c>
      <c r="V196" s="981"/>
      <c r="W196" s="203"/>
      <c r="X196" s="111">
        <f t="shared" si="60"/>
        <v>0</v>
      </c>
      <c r="Y196" s="959">
        <f t="shared" si="50"/>
        <v>0</v>
      </c>
      <c r="Z196" s="975"/>
      <c r="AA196" s="17">
        <f t="shared" si="51"/>
        <v>0</v>
      </c>
      <c r="AB196" s="17">
        <f t="shared" si="52"/>
        <v>0</v>
      </c>
      <c r="AC196" s="17">
        <f t="shared" si="53"/>
        <v>0</v>
      </c>
      <c r="AD196" s="17">
        <f t="shared" si="54"/>
        <v>0</v>
      </c>
      <c r="AE196" s="17">
        <f t="shared" si="55"/>
        <v>0</v>
      </c>
      <c r="AF196" s="17">
        <f t="shared" si="56"/>
        <v>0</v>
      </c>
      <c r="AG196" s="17">
        <f t="shared" si="57"/>
        <v>0</v>
      </c>
    </row>
    <row r="197" spans="1:33" s="3" customFormat="1" ht="15.75" customHeight="1" x14ac:dyDescent="0.25">
      <c r="A197" s="37">
        <v>76</v>
      </c>
      <c r="B197" s="19"/>
      <c r="C197" s="19"/>
      <c r="D197" s="466">
        <f t="shared" si="59"/>
        <v>0</v>
      </c>
      <c r="E197" s="47"/>
      <c r="F197" s="63"/>
      <c r="G197" s="704"/>
      <c r="H197" s="711"/>
      <c r="I197" s="705"/>
      <c r="J197" s="280"/>
      <c r="K197" s="705"/>
      <c r="L197" s="152"/>
      <c r="M197" s="705"/>
      <c r="N197" s="278"/>
      <c r="O197" s="705"/>
      <c r="P197" s="488"/>
      <c r="Q197" s="705"/>
      <c r="R197" s="372"/>
      <c r="S197" s="698"/>
      <c r="T197" s="712"/>
      <c r="U197" s="969">
        <f t="shared" si="58"/>
        <v>0</v>
      </c>
      <c r="V197" s="981"/>
      <c r="W197" s="203"/>
      <c r="X197" s="111">
        <f t="shared" si="60"/>
        <v>0</v>
      </c>
      <c r="Y197" s="959">
        <f t="shared" si="50"/>
        <v>0</v>
      </c>
      <c r="Z197" s="975"/>
      <c r="AA197" s="17">
        <f t="shared" si="51"/>
        <v>0</v>
      </c>
      <c r="AB197" s="17">
        <f t="shared" si="52"/>
        <v>0</v>
      </c>
      <c r="AC197" s="17">
        <f t="shared" si="53"/>
        <v>0</v>
      </c>
      <c r="AD197" s="17">
        <f t="shared" si="54"/>
        <v>0</v>
      </c>
      <c r="AE197" s="17">
        <f t="shared" si="55"/>
        <v>0</v>
      </c>
      <c r="AF197" s="17">
        <f t="shared" si="56"/>
        <v>0</v>
      </c>
      <c r="AG197" s="17">
        <f t="shared" si="57"/>
        <v>0</v>
      </c>
    </row>
    <row r="198" spans="1:33" s="3" customFormat="1" ht="15.75" customHeight="1" x14ac:dyDescent="0.25">
      <c r="A198" s="37">
        <v>77</v>
      </c>
      <c r="B198" s="19"/>
      <c r="C198" s="19"/>
      <c r="D198" s="466">
        <f t="shared" si="59"/>
        <v>0</v>
      </c>
      <c r="E198" s="47"/>
      <c r="F198" s="63"/>
      <c r="G198" s="704"/>
      <c r="H198" s="711"/>
      <c r="I198" s="705"/>
      <c r="J198" s="280"/>
      <c r="K198" s="705"/>
      <c r="L198" s="152"/>
      <c r="M198" s="705"/>
      <c r="N198" s="278"/>
      <c r="O198" s="705"/>
      <c r="P198" s="488"/>
      <c r="Q198" s="705"/>
      <c r="R198" s="372"/>
      <c r="S198" s="698"/>
      <c r="T198" s="712"/>
      <c r="U198" s="969">
        <f t="shared" si="58"/>
        <v>0</v>
      </c>
      <c r="V198" s="981"/>
      <c r="W198" s="203"/>
      <c r="X198" s="111">
        <f t="shared" si="60"/>
        <v>0</v>
      </c>
      <c r="Y198" s="959">
        <f t="shared" ref="Y198:Y200" si="61">G198+I198+K198+M198+O198+Q198+S198</f>
        <v>0</v>
      </c>
      <c r="Z198" s="975"/>
      <c r="AA198" s="17">
        <f t="shared" si="51"/>
        <v>0</v>
      </c>
      <c r="AB198" s="17">
        <f t="shared" si="52"/>
        <v>0</v>
      </c>
      <c r="AC198" s="17">
        <f t="shared" si="53"/>
        <v>0</v>
      </c>
      <c r="AD198" s="17">
        <f t="shared" si="54"/>
        <v>0</v>
      </c>
      <c r="AE198" s="17">
        <f t="shared" si="55"/>
        <v>0</v>
      </c>
      <c r="AF198" s="17">
        <f t="shared" si="56"/>
        <v>0</v>
      </c>
      <c r="AG198" s="17">
        <f t="shared" si="57"/>
        <v>0</v>
      </c>
    </row>
    <row r="199" spans="1:33" ht="15.75" customHeight="1" x14ac:dyDescent="0.25">
      <c r="A199" s="37">
        <v>79</v>
      </c>
      <c r="B199" s="19"/>
      <c r="C199" s="19"/>
      <c r="D199" s="466">
        <f t="shared" si="59"/>
        <v>0</v>
      </c>
      <c r="E199" s="47"/>
      <c r="F199" s="63"/>
      <c r="G199" s="704"/>
      <c r="H199" s="711"/>
      <c r="I199" s="705"/>
      <c r="J199" s="280"/>
      <c r="K199" s="705"/>
      <c r="L199" s="152"/>
      <c r="M199" s="705"/>
      <c r="N199" s="278"/>
      <c r="O199" s="705"/>
      <c r="P199" s="488"/>
      <c r="Q199" s="705"/>
      <c r="R199" s="372"/>
      <c r="S199" s="698"/>
      <c r="T199" s="712"/>
      <c r="U199" s="969">
        <f t="shared" si="58"/>
        <v>0</v>
      </c>
      <c r="V199" s="981"/>
      <c r="W199" s="203"/>
      <c r="X199" s="111">
        <f t="shared" si="60"/>
        <v>0</v>
      </c>
      <c r="Y199" s="959">
        <f t="shared" si="61"/>
        <v>0</v>
      </c>
      <c r="Z199" s="975"/>
      <c r="AA199" s="17">
        <f t="shared" si="51"/>
        <v>0</v>
      </c>
      <c r="AB199" s="17">
        <f t="shared" si="52"/>
        <v>0</v>
      </c>
      <c r="AC199" s="17">
        <f t="shared" si="53"/>
        <v>0</v>
      </c>
      <c r="AD199" s="17">
        <f t="shared" si="54"/>
        <v>0</v>
      </c>
      <c r="AE199" s="17">
        <f t="shared" si="55"/>
        <v>0</v>
      </c>
      <c r="AF199" s="17">
        <f t="shared" si="56"/>
        <v>0</v>
      </c>
      <c r="AG199" s="17">
        <f t="shared" si="57"/>
        <v>0</v>
      </c>
    </row>
    <row r="200" spans="1:33" ht="15.75" customHeight="1" x14ac:dyDescent="0.25">
      <c r="A200" s="37">
        <v>91</v>
      </c>
      <c r="B200" s="19"/>
      <c r="C200" s="19"/>
      <c r="D200" s="466">
        <f t="shared" si="59"/>
        <v>0</v>
      </c>
      <c r="E200" s="47"/>
      <c r="F200" s="63"/>
      <c r="G200" s="704"/>
      <c r="H200" s="711"/>
      <c r="I200" s="705"/>
      <c r="J200" s="280"/>
      <c r="K200" s="705"/>
      <c r="L200" s="152"/>
      <c r="M200" s="705"/>
      <c r="N200" s="278"/>
      <c r="O200" s="705"/>
      <c r="P200" s="488"/>
      <c r="Q200" s="705"/>
      <c r="R200" s="372"/>
      <c r="S200" s="698"/>
      <c r="T200" s="712"/>
      <c r="U200" s="969">
        <f t="shared" si="58"/>
        <v>0</v>
      </c>
      <c r="V200" s="981"/>
      <c r="W200" s="203"/>
      <c r="X200" s="111">
        <f t="shared" si="60"/>
        <v>0</v>
      </c>
      <c r="Y200" s="959">
        <f t="shared" si="61"/>
        <v>0</v>
      </c>
      <c r="Z200" s="975"/>
      <c r="AA200" s="17">
        <f t="shared" si="51"/>
        <v>0</v>
      </c>
      <c r="AB200" s="17">
        <f t="shared" si="52"/>
        <v>0</v>
      </c>
      <c r="AC200" s="17">
        <f t="shared" si="53"/>
        <v>0</v>
      </c>
      <c r="AD200" s="17">
        <f t="shared" si="54"/>
        <v>0</v>
      </c>
      <c r="AE200" s="17">
        <f t="shared" si="55"/>
        <v>0</v>
      </c>
      <c r="AF200" s="17">
        <f t="shared" si="56"/>
        <v>0</v>
      </c>
      <c r="AG200" s="17">
        <f t="shared" si="57"/>
        <v>0</v>
      </c>
    </row>
    <row r="201" spans="1:33" ht="15.75" customHeight="1" x14ac:dyDescent="0.25">
      <c r="A201" s="37"/>
      <c r="B201" s="19"/>
      <c r="C201" s="19"/>
      <c r="D201" s="466">
        <f t="shared" si="59"/>
        <v>0</v>
      </c>
      <c r="E201" s="47"/>
      <c r="F201" s="63"/>
      <c r="G201" s="704"/>
      <c r="H201" s="711"/>
      <c r="I201" s="705"/>
      <c r="J201" s="280"/>
      <c r="K201" s="705"/>
      <c r="L201" s="152"/>
      <c r="M201" s="705"/>
      <c r="N201" s="278"/>
      <c r="O201" s="705"/>
      <c r="P201" s="488"/>
      <c r="Q201" s="705"/>
      <c r="R201" s="372"/>
      <c r="S201" s="698"/>
      <c r="T201" s="712"/>
      <c r="U201" s="969">
        <f t="shared" ref="U201:U264" si="62">T201+R201+P201+N201+L201+J201+H201</f>
        <v>0</v>
      </c>
      <c r="V201" s="981"/>
      <c r="W201" s="203"/>
      <c r="X201" s="111">
        <f>F201+G201+I201+K201+M201+O201+Q201+S201-H201-J201-L201-N201-P201-R201-T201-V201-W201</f>
        <v>0</v>
      </c>
      <c r="Y201" s="959">
        <f t="shared" ref="Y201:Y264" si="63">G201+I201+K201+M201+O201+Q201+S201</f>
        <v>0</v>
      </c>
      <c r="Z201" s="975"/>
      <c r="AA201" s="17">
        <f t="shared" ref="AA201:AA264" si="64">H201*C201</f>
        <v>0</v>
      </c>
      <c r="AB201" s="17">
        <f t="shared" ref="AB201:AB264" si="65">J201*C201</f>
        <v>0</v>
      </c>
      <c r="AC201" s="17">
        <f t="shared" ref="AC201:AC264" si="66">L201*C201</f>
        <v>0</v>
      </c>
      <c r="AD201" s="17">
        <f t="shared" ref="AD201:AD264" si="67">N201*C201</f>
        <v>0</v>
      </c>
      <c r="AE201" s="17">
        <f t="shared" ref="AE201:AE264" si="68">P201*C201</f>
        <v>0</v>
      </c>
      <c r="AF201" s="17">
        <f t="shared" ref="AF201:AF264" si="69">R201*C201</f>
        <v>0</v>
      </c>
      <c r="AG201" s="17">
        <f t="shared" ref="AG201:AG264" si="70">T201*C201</f>
        <v>0</v>
      </c>
    </row>
    <row r="202" spans="1:33" ht="15.75" customHeight="1" x14ac:dyDescent="0.25">
      <c r="A202" s="37"/>
      <c r="B202" s="19"/>
      <c r="C202" s="19"/>
      <c r="D202" s="466">
        <f t="shared" si="59"/>
        <v>0</v>
      </c>
      <c r="E202" s="47"/>
      <c r="F202" s="63"/>
      <c r="G202" s="704"/>
      <c r="H202" s="711"/>
      <c r="I202" s="705"/>
      <c r="J202" s="280"/>
      <c r="K202" s="705"/>
      <c r="L202" s="152"/>
      <c r="M202" s="705"/>
      <c r="N202" s="278"/>
      <c r="O202" s="705"/>
      <c r="P202" s="488"/>
      <c r="Q202" s="705"/>
      <c r="R202" s="372"/>
      <c r="S202" s="698"/>
      <c r="T202" s="712"/>
      <c r="U202" s="969">
        <f t="shared" si="62"/>
        <v>0</v>
      </c>
      <c r="V202" s="981"/>
      <c r="W202" s="203"/>
      <c r="X202" s="111">
        <f>F202+G202+I202+K202+M202+O202+Q202+S202-H202-J202-L202-N202-P202-R202-T202-V202-W202</f>
        <v>0</v>
      </c>
      <c r="Y202" s="959">
        <f t="shared" si="63"/>
        <v>0</v>
      </c>
      <c r="Z202" s="975"/>
      <c r="AA202" s="17">
        <f t="shared" si="64"/>
        <v>0</v>
      </c>
      <c r="AB202" s="17">
        <f t="shared" si="65"/>
        <v>0</v>
      </c>
      <c r="AC202" s="17">
        <f t="shared" si="66"/>
        <v>0</v>
      </c>
      <c r="AD202" s="17">
        <f t="shared" si="67"/>
        <v>0</v>
      </c>
      <c r="AE202" s="17">
        <f t="shared" si="68"/>
        <v>0</v>
      </c>
      <c r="AF202" s="17">
        <f t="shared" si="69"/>
        <v>0</v>
      </c>
      <c r="AG202" s="17">
        <f t="shared" si="70"/>
        <v>0</v>
      </c>
    </row>
    <row r="203" spans="1:33" s="2" customFormat="1" ht="15.75" customHeight="1" x14ac:dyDescent="0.25">
      <c r="A203" s="37"/>
      <c r="B203" s="19"/>
      <c r="C203" s="19"/>
      <c r="D203" s="466">
        <f t="shared" si="59"/>
        <v>0</v>
      </c>
      <c r="E203" s="46"/>
      <c r="F203" s="63"/>
      <c r="G203" s="704"/>
      <c r="H203" s="711"/>
      <c r="I203" s="705"/>
      <c r="J203" s="280"/>
      <c r="K203" s="705"/>
      <c r="L203" s="152"/>
      <c r="M203" s="705"/>
      <c r="N203" s="278"/>
      <c r="O203" s="705"/>
      <c r="P203" s="488"/>
      <c r="Q203" s="705"/>
      <c r="R203" s="372"/>
      <c r="S203" s="698"/>
      <c r="T203" s="712"/>
      <c r="U203" s="969">
        <f t="shared" si="62"/>
        <v>0</v>
      </c>
      <c r="V203" s="981"/>
      <c r="W203" s="203"/>
      <c r="X203" s="111">
        <f>F203+G203+I203+K203+M203+O203+Q203+S203-H203-J203-L203-N203-P203-R203-T203-V203-W203</f>
        <v>0</v>
      </c>
      <c r="Y203" s="959">
        <f t="shared" si="63"/>
        <v>0</v>
      </c>
      <c r="Z203" s="975"/>
      <c r="AA203" s="17">
        <f t="shared" si="64"/>
        <v>0</v>
      </c>
      <c r="AB203" s="17">
        <f t="shared" si="65"/>
        <v>0</v>
      </c>
      <c r="AC203" s="17">
        <f t="shared" si="66"/>
        <v>0</v>
      </c>
      <c r="AD203" s="17">
        <f t="shared" si="67"/>
        <v>0</v>
      </c>
      <c r="AE203" s="17">
        <f t="shared" si="68"/>
        <v>0</v>
      </c>
      <c r="AF203" s="17">
        <f t="shared" si="69"/>
        <v>0</v>
      </c>
      <c r="AG203" s="17">
        <f t="shared" si="70"/>
        <v>0</v>
      </c>
    </row>
    <row r="204" spans="1:33" ht="15.75" customHeight="1" x14ac:dyDescent="0.25">
      <c r="A204" s="37">
        <v>1</v>
      </c>
      <c r="B204" s="19"/>
      <c r="C204" s="19"/>
      <c r="D204" s="466">
        <f t="shared" si="59"/>
        <v>0</v>
      </c>
      <c r="E204" s="47"/>
      <c r="F204" s="63"/>
      <c r="G204" s="704"/>
      <c r="H204" s="711"/>
      <c r="I204" s="705"/>
      <c r="J204" s="280"/>
      <c r="K204" s="705"/>
      <c r="L204" s="152"/>
      <c r="M204" s="705"/>
      <c r="N204" s="278"/>
      <c r="O204" s="705"/>
      <c r="P204" s="488"/>
      <c r="Q204" s="705"/>
      <c r="R204" s="372"/>
      <c r="S204" s="698"/>
      <c r="T204" s="712"/>
      <c r="U204" s="969">
        <f t="shared" si="62"/>
        <v>0</v>
      </c>
      <c r="V204" s="981"/>
      <c r="W204" s="203"/>
      <c r="X204" s="111">
        <f t="shared" ref="X204:X267" si="71">F204+G204+I204+K204+M204+O204+Q204+S204-H204-J204-L204-N204-P204-R204-T204-W204</f>
        <v>0</v>
      </c>
      <c r="Y204" s="959">
        <f t="shared" si="63"/>
        <v>0</v>
      </c>
      <c r="Z204" s="975"/>
      <c r="AA204" s="17">
        <f t="shared" si="64"/>
        <v>0</v>
      </c>
      <c r="AB204" s="17">
        <f t="shared" si="65"/>
        <v>0</v>
      </c>
      <c r="AC204" s="17">
        <f t="shared" si="66"/>
        <v>0</v>
      </c>
      <c r="AD204" s="17">
        <f t="shared" si="67"/>
        <v>0</v>
      </c>
      <c r="AE204" s="17">
        <f t="shared" si="68"/>
        <v>0</v>
      </c>
      <c r="AF204" s="17">
        <f t="shared" si="69"/>
        <v>0</v>
      </c>
      <c r="AG204" s="17">
        <f t="shared" si="70"/>
        <v>0</v>
      </c>
    </row>
    <row r="205" spans="1:33" ht="15.75" customHeight="1" x14ac:dyDescent="0.25">
      <c r="A205" s="37">
        <v>3</v>
      </c>
      <c r="B205" s="19"/>
      <c r="C205" s="19"/>
      <c r="D205" s="466">
        <f t="shared" si="59"/>
        <v>0</v>
      </c>
      <c r="E205" s="47"/>
      <c r="F205" s="63"/>
      <c r="G205" s="704"/>
      <c r="H205" s="711"/>
      <c r="I205" s="705"/>
      <c r="J205" s="280"/>
      <c r="K205" s="705"/>
      <c r="L205" s="152"/>
      <c r="M205" s="705"/>
      <c r="N205" s="278"/>
      <c r="O205" s="705"/>
      <c r="P205" s="488"/>
      <c r="Q205" s="705"/>
      <c r="R205" s="372"/>
      <c r="S205" s="698"/>
      <c r="T205" s="712"/>
      <c r="U205" s="969">
        <f t="shared" si="62"/>
        <v>0</v>
      </c>
      <c r="V205" s="981"/>
      <c r="W205" s="203"/>
      <c r="X205" s="111">
        <f t="shared" si="71"/>
        <v>0</v>
      </c>
      <c r="Y205" s="959">
        <f t="shared" si="63"/>
        <v>0</v>
      </c>
      <c r="Z205" s="975"/>
      <c r="AA205" s="17">
        <f t="shared" si="64"/>
        <v>0</v>
      </c>
      <c r="AB205" s="17">
        <f t="shared" si="65"/>
        <v>0</v>
      </c>
      <c r="AC205" s="17">
        <f t="shared" si="66"/>
        <v>0</v>
      </c>
      <c r="AD205" s="17">
        <f t="shared" si="67"/>
        <v>0</v>
      </c>
      <c r="AE205" s="17">
        <f t="shared" si="68"/>
        <v>0</v>
      </c>
      <c r="AF205" s="17">
        <f t="shared" si="69"/>
        <v>0</v>
      </c>
      <c r="AG205" s="17">
        <f t="shared" si="70"/>
        <v>0</v>
      </c>
    </row>
    <row r="206" spans="1:33" ht="15.75" customHeight="1" x14ac:dyDescent="0.25">
      <c r="A206" s="37">
        <v>5</v>
      </c>
      <c r="B206" s="19"/>
      <c r="C206" s="19"/>
      <c r="D206" s="466">
        <f t="shared" si="59"/>
        <v>0</v>
      </c>
      <c r="E206" s="47"/>
      <c r="F206" s="63"/>
      <c r="G206" s="704"/>
      <c r="H206" s="711"/>
      <c r="I206" s="705"/>
      <c r="J206" s="280"/>
      <c r="K206" s="705"/>
      <c r="L206" s="152"/>
      <c r="M206" s="705"/>
      <c r="N206" s="278"/>
      <c r="O206" s="705"/>
      <c r="P206" s="488"/>
      <c r="Q206" s="705"/>
      <c r="R206" s="372"/>
      <c r="S206" s="698"/>
      <c r="T206" s="712"/>
      <c r="U206" s="969">
        <f t="shared" si="62"/>
        <v>0</v>
      </c>
      <c r="V206" s="981"/>
      <c r="W206" s="203"/>
      <c r="X206" s="111">
        <f t="shared" si="71"/>
        <v>0</v>
      </c>
      <c r="Y206" s="959">
        <f t="shared" si="63"/>
        <v>0</v>
      </c>
      <c r="Z206" s="975"/>
      <c r="AA206" s="17">
        <f t="shared" si="64"/>
        <v>0</v>
      </c>
      <c r="AB206" s="17">
        <f t="shared" si="65"/>
        <v>0</v>
      </c>
      <c r="AC206" s="17">
        <f t="shared" si="66"/>
        <v>0</v>
      </c>
      <c r="AD206" s="17">
        <f t="shared" si="67"/>
        <v>0</v>
      </c>
      <c r="AE206" s="17">
        <f t="shared" si="68"/>
        <v>0</v>
      </c>
      <c r="AF206" s="17">
        <f t="shared" si="69"/>
        <v>0</v>
      </c>
      <c r="AG206" s="17">
        <f t="shared" si="70"/>
        <v>0</v>
      </c>
    </row>
    <row r="207" spans="1:33" ht="15.75" customHeight="1" x14ac:dyDescent="0.25">
      <c r="A207" s="37">
        <v>6</v>
      </c>
      <c r="B207" s="19"/>
      <c r="C207" s="19"/>
      <c r="D207" s="466">
        <f t="shared" si="59"/>
        <v>0</v>
      </c>
      <c r="E207" s="47"/>
      <c r="F207" s="63"/>
      <c r="G207" s="704"/>
      <c r="H207" s="711"/>
      <c r="I207" s="705"/>
      <c r="J207" s="280"/>
      <c r="K207" s="705"/>
      <c r="L207" s="152"/>
      <c r="M207" s="705"/>
      <c r="N207" s="278"/>
      <c r="O207" s="705"/>
      <c r="P207" s="488"/>
      <c r="Q207" s="705"/>
      <c r="R207" s="372"/>
      <c r="S207" s="698"/>
      <c r="T207" s="712"/>
      <c r="U207" s="969">
        <f t="shared" si="62"/>
        <v>0</v>
      </c>
      <c r="V207" s="981"/>
      <c r="W207" s="203"/>
      <c r="X207" s="111">
        <f t="shared" si="71"/>
        <v>0</v>
      </c>
      <c r="Y207" s="959">
        <f t="shared" si="63"/>
        <v>0</v>
      </c>
      <c r="Z207" s="975"/>
      <c r="AA207" s="17">
        <f t="shared" si="64"/>
        <v>0</v>
      </c>
      <c r="AB207" s="17">
        <f t="shared" si="65"/>
        <v>0</v>
      </c>
      <c r="AC207" s="17">
        <f t="shared" si="66"/>
        <v>0</v>
      </c>
      <c r="AD207" s="17">
        <f t="shared" si="67"/>
        <v>0</v>
      </c>
      <c r="AE207" s="17">
        <f t="shared" si="68"/>
        <v>0</v>
      </c>
      <c r="AF207" s="17">
        <f t="shared" si="69"/>
        <v>0</v>
      </c>
      <c r="AG207" s="17">
        <f t="shared" si="70"/>
        <v>0</v>
      </c>
    </row>
    <row r="208" spans="1:33" ht="15.75" customHeight="1" x14ac:dyDescent="0.25">
      <c r="A208" s="37">
        <v>9</v>
      </c>
      <c r="B208" s="19"/>
      <c r="C208" s="19"/>
      <c r="D208" s="466">
        <f t="shared" si="59"/>
        <v>0</v>
      </c>
      <c r="E208" s="47"/>
      <c r="F208" s="63"/>
      <c r="G208" s="704"/>
      <c r="H208" s="711"/>
      <c r="I208" s="705"/>
      <c r="J208" s="280"/>
      <c r="K208" s="705"/>
      <c r="L208" s="152"/>
      <c r="M208" s="705"/>
      <c r="N208" s="278"/>
      <c r="O208" s="705"/>
      <c r="P208" s="488"/>
      <c r="Q208" s="705"/>
      <c r="R208" s="372"/>
      <c r="S208" s="698"/>
      <c r="T208" s="712"/>
      <c r="U208" s="969">
        <f t="shared" si="62"/>
        <v>0</v>
      </c>
      <c r="V208" s="981"/>
      <c r="W208" s="203"/>
      <c r="X208" s="111">
        <f t="shared" si="71"/>
        <v>0</v>
      </c>
      <c r="Y208" s="959">
        <f t="shared" si="63"/>
        <v>0</v>
      </c>
      <c r="Z208" s="975"/>
      <c r="AA208" s="17">
        <f t="shared" si="64"/>
        <v>0</v>
      </c>
      <c r="AB208" s="17">
        <f t="shared" si="65"/>
        <v>0</v>
      </c>
      <c r="AC208" s="17">
        <f t="shared" si="66"/>
        <v>0</v>
      </c>
      <c r="AD208" s="17">
        <f t="shared" si="67"/>
        <v>0</v>
      </c>
      <c r="AE208" s="17">
        <f t="shared" si="68"/>
        <v>0</v>
      </c>
      <c r="AF208" s="17">
        <f t="shared" si="69"/>
        <v>0</v>
      </c>
      <c r="AG208" s="17">
        <f t="shared" si="70"/>
        <v>0</v>
      </c>
    </row>
    <row r="209" spans="1:33" ht="15.75" customHeight="1" x14ac:dyDescent="0.25">
      <c r="A209" s="37">
        <v>10</v>
      </c>
      <c r="B209" s="19"/>
      <c r="C209" s="19"/>
      <c r="D209" s="466">
        <f t="shared" si="59"/>
        <v>0</v>
      </c>
      <c r="E209" s="47"/>
      <c r="F209" s="63"/>
      <c r="G209" s="704"/>
      <c r="H209" s="711"/>
      <c r="I209" s="705"/>
      <c r="J209" s="280"/>
      <c r="K209" s="705"/>
      <c r="L209" s="152"/>
      <c r="M209" s="705"/>
      <c r="N209" s="278"/>
      <c r="O209" s="705"/>
      <c r="P209" s="488"/>
      <c r="Q209" s="705"/>
      <c r="R209" s="372"/>
      <c r="S209" s="698"/>
      <c r="T209" s="712"/>
      <c r="U209" s="969">
        <f t="shared" si="62"/>
        <v>0</v>
      </c>
      <c r="V209" s="981"/>
      <c r="W209" s="203"/>
      <c r="X209" s="111">
        <f t="shared" si="71"/>
        <v>0</v>
      </c>
      <c r="Y209" s="959">
        <f t="shared" si="63"/>
        <v>0</v>
      </c>
      <c r="Z209" s="975"/>
      <c r="AA209" s="17">
        <f t="shared" si="64"/>
        <v>0</v>
      </c>
      <c r="AB209" s="17">
        <f t="shared" si="65"/>
        <v>0</v>
      </c>
      <c r="AC209" s="17">
        <f t="shared" si="66"/>
        <v>0</v>
      </c>
      <c r="AD209" s="17">
        <f t="shared" si="67"/>
        <v>0</v>
      </c>
      <c r="AE209" s="17">
        <f t="shared" si="68"/>
        <v>0</v>
      </c>
      <c r="AF209" s="17">
        <f t="shared" si="69"/>
        <v>0</v>
      </c>
      <c r="AG209" s="17">
        <f t="shared" si="70"/>
        <v>0</v>
      </c>
    </row>
    <row r="210" spans="1:33" ht="15.75" customHeight="1" x14ac:dyDescent="0.25">
      <c r="A210" s="37">
        <v>11</v>
      </c>
      <c r="B210" s="19"/>
      <c r="C210" s="19"/>
      <c r="D210" s="466">
        <f t="shared" si="59"/>
        <v>0</v>
      </c>
      <c r="E210" s="47"/>
      <c r="F210" s="63"/>
      <c r="G210" s="704"/>
      <c r="H210" s="711"/>
      <c r="I210" s="705"/>
      <c r="J210" s="280"/>
      <c r="K210" s="705"/>
      <c r="L210" s="152"/>
      <c r="M210" s="705"/>
      <c r="N210" s="278"/>
      <c r="O210" s="705"/>
      <c r="P210" s="488"/>
      <c r="Q210" s="705"/>
      <c r="R210" s="372"/>
      <c r="S210" s="698"/>
      <c r="T210" s="712"/>
      <c r="U210" s="969">
        <f t="shared" si="62"/>
        <v>0</v>
      </c>
      <c r="V210" s="981"/>
      <c r="W210" s="203"/>
      <c r="X210" s="111">
        <f t="shared" si="71"/>
        <v>0</v>
      </c>
      <c r="Y210" s="959">
        <f t="shared" si="63"/>
        <v>0</v>
      </c>
      <c r="Z210" s="975"/>
      <c r="AA210" s="17">
        <f t="shared" si="64"/>
        <v>0</v>
      </c>
      <c r="AB210" s="17">
        <f t="shared" si="65"/>
        <v>0</v>
      </c>
      <c r="AC210" s="17">
        <f t="shared" si="66"/>
        <v>0</v>
      </c>
      <c r="AD210" s="17">
        <f t="shared" si="67"/>
        <v>0</v>
      </c>
      <c r="AE210" s="17">
        <f t="shared" si="68"/>
        <v>0</v>
      </c>
      <c r="AF210" s="17">
        <f t="shared" si="69"/>
        <v>0</v>
      </c>
      <c r="AG210" s="17">
        <f t="shared" si="70"/>
        <v>0</v>
      </c>
    </row>
    <row r="211" spans="1:33" s="3" customFormat="1" ht="15.75" customHeight="1" x14ac:dyDescent="0.25">
      <c r="A211" s="37">
        <v>13</v>
      </c>
      <c r="B211" s="19"/>
      <c r="C211" s="19"/>
      <c r="D211" s="466">
        <f t="shared" si="59"/>
        <v>0</v>
      </c>
      <c r="E211" s="47"/>
      <c r="F211" s="63"/>
      <c r="G211" s="704"/>
      <c r="H211" s="711"/>
      <c r="I211" s="705"/>
      <c r="J211" s="280"/>
      <c r="K211" s="705"/>
      <c r="L211" s="152"/>
      <c r="M211" s="705"/>
      <c r="N211" s="278"/>
      <c r="O211" s="705"/>
      <c r="P211" s="488"/>
      <c r="Q211" s="705"/>
      <c r="R211" s="372"/>
      <c r="S211" s="698"/>
      <c r="T211" s="712"/>
      <c r="U211" s="969">
        <f t="shared" si="62"/>
        <v>0</v>
      </c>
      <c r="V211" s="981"/>
      <c r="W211" s="203"/>
      <c r="X211" s="111">
        <f t="shared" si="71"/>
        <v>0</v>
      </c>
      <c r="Y211" s="959">
        <f t="shared" si="63"/>
        <v>0</v>
      </c>
      <c r="Z211" s="975"/>
      <c r="AA211" s="17">
        <f t="shared" si="64"/>
        <v>0</v>
      </c>
      <c r="AB211" s="17">
        <f t="shared" si="65"/>
        <v>0</v>
      </c>
      <c r="AC211" s="17">
        <f t="shared" si="66"/>
        <v>0</v>
      </c>
      <c r="AD211" s="17">
        <f t="shared" si="67"/>
        <v>0</v>
      </c>
      <c r="AE211" s="17">
        <f t="shared" si="68"/>
        <v>0</v>
      </c>
      <c r="AF211" s="17">
        <f t="shared" si="69"/>
        <v>0</v>
      </c>
      <c r="AG211" s="17">
        <f t="shared" si="70"/>
        <v>0</v>
      </c>
    </row>
    <row r="212" spans="1:33" ht="15.75" customHeight="1" x14ac:dyDescent="0.25">
      <c r="A212" s="37">
        <v>14</v>
      </c>
      <c r="B212" s="19"/>
      <c r="C212" s="19"/>
      <c r="D212" s="466">
        <f t="shared" si="59"/>
        <v>0</v>
      </c>
      <c r="E212" s="47"/>
      <c r="F212" s="63"/>
      <c r="G212" s="704"/>
      <c r="H212" s="711"/>
      <c r="I212" s="705"/>
      <c r="J212" s="280"/>
      <c r="K212" s="705"/>
      <c r="L212" s="152"/>
      <c r="M212" s="705"/>
      <c r="N212" s="278"/>
      <c r="O212" s="705"/>
      <c r="P212" s="488"/>
      <c r="Q212" s="705"/>
      <c r="R212" s="372"/>
      <c r="S212" s="698"/>
      <c r="T212" s="712"/>
      <c r="U212" s="969">
        <f t="shared" si="62"/>
        <v>0</v>
      </c>
      <c r="V212" s="981"/>
      <c r="W212" s="203"/>
      <c r="X212" s="111">
        <f t="shared" si="71"/>
        <v>0</v>
      </c>
      <c r="Y212" s="959">
        <f t="shared" si="63"/>
        <v>0</v>
      </c>
      <c r="Z212" s="975"/>
      <c r="AA212" s="17">
        <f t="shared" si="64"/>
        <v>0</v>
      </c>
      <c r="AB212" s="17">
        <f t="shared" si="65"/>
        <v>0</v>
      </c>
      <c r="AC212" s="17">
        <f t="shared" si="66"/>
        <v>0</v>
      </c>
      <c r="AD212" s="17">
        <f t="shared" si="67"/>
        <v>0</v>
      </c>
      <c r="AE212" s="17">
        <f t="shared" si="68"/>
        <v>0</v>
      </c>
      <c r="AF212" s="17">
        <f t="shared" si="69"/>
        <v>0</v>
      </c>
      <c r="AG212" s="17">
        <f t="shared" si="70"/>
        <v>0</v>
      </c>
    </row>
    <row r="213" spans="1:33" ht="15.75" customHeight="1" x14ac:dyDescent="0.25">
      <c r="A213" s="37">
        <v>15</v>
      </c>
      <c r="B213" s="19"/>
      <c r="C213" s="19"/>
      <c r="D213" s="466">
        <f t="shared" si="59"/>
        <v>0</v>
      </c>
      <c r="E213" s="47"/>
      <c r="F213" s="63"/>
      <c r="G213" s="704"/>
      <c r="H213" s="711"/>
      <c r="I213" s="705"/>
      <c r="J213" s="280"/>
      <c r="K213" s="705"/>
      <c r="L213" s="152"/>
      <c r="M213" s="705"/>
      <c r="N213" s="278"/>
      <c r="O213" s="705"/>
      <c r="P213" s="488"/>
      <c r="Q213" s="705"/>
      <c r="R213" s="372"/>
      <c r="S213" s="698"/>
      <c r="T213" s="712"/>
      <c r="U213" s="969">
        <f t="shared" si="62"/>
        <v>0</v>
      </c>
      <c r="V213" s="981"/>
      <c r="W213" s="203"/>
      <c r="X213" s="111">
        <f t="shared" si="71"/>
        <v>0</v>
      </c>
      <c r="Y213" s="959">
        <f t="shared" si="63"/>
        <v>0</v>
      </c>
      <c r="Z213" s="975"/>
      <c r="AA213" s="17">
        <f t="shared" si="64"/>
        <v>0</v>
      </c>
      <c r="AB213" s="17">
        <f t="shared" si="65"/>
        <v>0</v>
      </c>
      <c r="AC213" s="17">
        <f t="shared" si="66"/>
        <v>0</v>
      </c>
      <c r="AD213" s="17">
        <f t="shared" si="67"/>
        <v>0</v>
      </c>
      <c r="AE213" s="17">
        <f t="shared" si="68"/>
        <v>0</v>
      </c>
      <c r="AF213" s="17">
        <f t="shared" si="69"/>
        <v>0</v>
      </c>
      <c r="AG213" s="17">
        <f t="shared" si="70"/>
        <v>0</v>
      </c>
    </row>
    <row r="214" spans="1:33" ht="15.75" customHeight="1" x14ac:dyDescent="0.25">
      <c r="A214" s="37">
        <v>22</v>
      </c>
      <c r="B214" s="19"/>
      <c r="C214" s="19"/>
      <c r="D214" s="466">
        <f t="shared" si="59"/>
        <v>0</v>
      </c>
      <c r="E214" s="47"/>
      <c r="F214" s="63"/>
      <c r="G214" s="704"/>
      <c r="H214" s="711"/>
      <c r="I214" s="705"/>
      <c r="J214" s="280"/>
      <c r="K214" s="705"/>
      <c r="L214" s="152"/>
      <c r="M214" s="705"/>
      <c r="N214" s="278"/>
      <c r="O214" s="705"/>
      <c r="P214" s="488"/>
      <c r="Q214" s="705"/>
      <c r="R214" s="372"/>
      <c r="S214" s="698"/>
      <c r="T214" s="712"/>
      <c r="U214" s="969">
        <f t="shared" si="62"/>
        <v>0</v>
      </c>
      <c r="V214" s="981"/>
      <c r="W214" s="203"/>
      <c r="X214" s="111">
        <f t="shared" si="71"/>
        <v>0</v>
      </c>
      <c r="Y214" s="959">
        <f t="shared" si="63"/>
        <v>0</v>
      </c>
      <c r="Z214" s="975"/>
      <c r="AA214" s="17">
        <f t="shared" si="64"/>
        <v>0</v>
      </c>
      <c r="AB214" s="17">
        <f t="shared" si="65"/>
        <v>0</v>
      </c>
      <c r="AC214" s="17">
        <f t="shared" si="66"/>
        <v>0</v>
      </c>
      <c r="AD214" s="17">
        <f t="shared" si="67"/>
        <v>0</v>
      </c>
      <c r="AE214" s="17">
        <f t="shared" si="68"/>
        <v>0</v>
      </c>
      <c r="AF214" s="17">
        <f t="shared" si="69"/>
        <v>0</v>
      </c>
      <c r="AG214" s="17">
        <f t="shared" si="70"/>
        <v>0</v>
      </c>
    </row>
    <row r="215" spans="1:33" ht="15.75" customHeight="1" x14ac:dyDescent="0.25">
      <c r="A215" s="37">
        <v>23</v>
      </c>
      <c r="B215" s="19"/>
      <c r="C215" s="19"/>
      <c r="D215" s="466">
        <f t="shared" si="59"/>
        <v>0</v>
      </c>
      <c r="E215" s="47"/>
      <c r="F215" s="63"/>
      <c r="G215" s="704"/>
      <c r="H215" s="711"/>
      <c r="I215" s="705"/>
      <c r="J215" s="280"/>
      <c r="K215" s="705"/>
      <c r="L215" s="152"/>
      <c r="M215" s="705"/>
      <c r="N215" s="278"/>
      <c r="O215" s="705"/>
      <c r="P215" s="488"/>
      <c r="Q215" s="705"/>
      <c r="R215" s="372"/>
      <c r="S215" s="698"/>
      <c r="T215" s="712"/>
      <c r="U215" s="969">
        <f t="shared" si="62"/>
        <v>0</v>
      </c>
      <c r="V215" s="981"/>
      <c r="W215" s="203"/>
      <c r="X215" s="111">
        <f t="shared" si="71"/>
        <v>0</v>
      </c>
      <c r="Y215" s="959">
        <f t="shared" si="63"/>
        <v>0</v>
      </c>
      <c r="Z215" s="975"/>
      <c r="AA215" s="17">
        <f t="shared" si="64"/>
        <v>0</v>
      </c>
      <c r="AB215" s="17">
        <f t="shared" si="65"/>
        <v>0</v>
      </c>
      <c r="AC215" s="17">
        <f t="shared" si="66"/>
        <v>0</v>
      </c>
      <c r="AD215" s="17">
        <f t="shared" si="67"/>
        <v>0</v>
      </c>
      <c r="AE215" s="17">
        <f t="shared" si="68"/>
        <v>0</v>
      </c>
      <c r="AF215" s="17">
        <f t="shared" si="69"/>
        <v>0</v>
      </c>
      <c r="AG215" s="17">
        <f t="shared" si="70"/>
        <v>0</v>
      </c>
    </row>
    <row r="216" spans="1:33" s="2" customFormat="1" ht="15.75" customHeight="1" x14ac:dyDescent="0.25">
      <c r="A216" s="37"/>
      <c r="B216" s="19"/>
      <c r="C216" s="19"/>
      <c r="D216" s="466">
        <f t="shared" si="59"/>
        <v>0</v>
      </c>
      <c r="E216" s="46"/>
      <c r="F216" s="63"/>
      <c r="G216" s="704"/>
      <c r="H216" s="711"/>
      <c r="I216" s="705"/>
      <c r="J216" s="280"/>
      <c r="K216" s="705"/>
      <c r="L216" s="152"/>
      <c r="M216" s="705"/>
      <c r="N216" s="278"/>
      <c r="O216" s="705"/>
      <c r="P216" s="488"/>
      <c r="Q216" s="705"/>
      <c r="R216" s="372"/>
      <c r="S216" s="698"/>
      <c r="T216" s="712"/>
      <c r="U216" s="969">
        <f t="shared" si="62"/>
        <v>0</v>
      </c>
      <c r="V216" s="981"/>
      <c r="W216" s="203"/>
      <c r="X216" s="111">
        <f t="shared" si="71"/>
        <v>0</v>
      </c>
      <c r="Y216" s="959">
        <f t="shared" si="63"/>
        <v>0</v>
      </c>
      <c r="Z216" s="975"/>
      <c r="AA216" s="17">
        <f t="shared" si="64"/>
        <v>0</v>
      </c>
      <c r="AB216" s="17">
        <f t="shared" si="65"/>
        <v>0</v>
      </c>
      <c r="AC216" s="17">
        <f t="shared" si="66"/>
        <v>0</v>
      </c>
      <c r="AD216" s="17">
        <f t="shared" si="67"/>
        <v>0</v>
      </c>
      <c r="AE216" s="17">
        <f t="shared" si="68"/>
        <v>0</v>
      </c>
      <c r="AF216" s="17">
        <f t="shared" si="69"/>
        <v>0</v>
      </c>
      <c r="AG216" s="17">
        <f t="shared" si="70"/>
        <v>0</v>
      </c>
    </row>
    <row r="217" spans="1:33" ht="15.75" customHeight="1" x14ac:dyDescent="0.25">
      <c r="A217" s="37">
        <v>1</v>
      </c>
      <c r="B217" s="19"/>
      <c r="C217" s="19"/>
      <c r="D217" s="466">
        <f t="shared" si="59"/>
        <v>0</v>
      </c>
      <c r="E217" s="47"/>
      <c r="F217" s="63"/>
      <c r="G217" s="704"/>
      <c r="H217" s="711"/>
      <c r="I217" s="705"/>
      <c r="J217" s="280"/>
      <c r="K217" s="705"/>
      <c r="L217" s="152"/>
      <c r="M217" s="705"/>
      <c r="N217" s="278"/>
      <c r="O217" s="705"/>
      <c r="P217" s="488"/>
      <c r="Q217" s="705"/>
      <c r="R217" s="372"/>
      <c r="S217" s="698"/>
      <c r="T217" s="712"/>
      <c r="U217" s="969">
        <f t="shared" si="62"/>
        <v>0</v>
      </c>
      <c r="V217" s="981"/>
      <c r="W217" s="203"/>
      <c r="X217" s="111">
        <f t="shared" si="71"/>
        <v>0</v>
      </c>
      <c r="Y217" s="959">
        <f t="shared" si="63"/>
        <v>0</v>
      </c>
      <c r="Z217" s="975"/>
      <c r="AA217" s="17">
        <f t="shared" si="64"/>
        <v>0</v>
      </c>
      <c r="AB217" s="17">
        <f t="shared" si="65"/>
        <v>0</v>
      </c>
      <c r="AC217" s="17">
        <f t="shared" si="66"/>
        <v>0</v>
      </c>
      <c r="AD217" s="17">
        <f t="shared" si="67"/>
        <v>0</v>
      </c>
      <c r="AE217" s="17">
        <f t="shared" si="68"/>
        <v>0</v>
      </c>
      <c r="AF217" s="17">
        <f t="shared" si="69"/>
        <v>0</v>
      </c>
      <c r="AG217" s="17">
        <f t="shared" si="70"/>
        <v>0</v>
      </c>
    </row>
    <row r="218" spans="1:33" ht="15.75" customHeight="1" x14ac:dyDescent="0.25">
      <c r="A218" s="37">
        <v>2</v>
      </c>
      <c r="B218" s="19"/>
      <c r="C218" s="19"/>
      <c r="D218" s="466">
        <f t="shared" si="59"/>
        <v>0</v>
      </c>
      <c r="E218" s="47"/>
      <c r="F218" s="63"/>
      <c r="G218" s="704"/>
      <c r="H218" s="711"/>
      <c r="I218" s="705"/>
      <c r="J218" s="280"/>
      <c r="K218" s="705"/>
      <c r="L218" s="152"/>
      <c r="M218" s="705"/>
      <c r="N218" s="278"/>
      <c r="O218" s="705"/>
      <c r="P218" s="488"/>
      <c r="Q218" s="705"/>
      <c r="R218" s="372"/>
      <c r="S218" s="698"/>
      <c r="T218" s="712"/>
      <c r="U218" s="969">
        <f t="shared" si="62"/>
        <v>0</v>
      </c>
      <c r="V218" s="981"/>
      <c r="W218" s="203"/>
      <c r="X218" s="111">
        <f t="shared" si="71"/>
        <v>0</v>
      </c>
      <c r="Y218" s="959">
        <f t="shared" si="63"/>
        <v>0</v>
      </c>
      <c r="Z218" s="975"/>
      <c r="AA218" s="17">
        <f t="shared" si="64"/>
        <v>0</v>
      </c>
      <c r="AB218" s="17">
        <f t="shared" si="65"/>
        <v>0</v>
      </c>
      <c r="AC218" s="17">
        <f t="shared" si="66"/>
        <v>0</v>
      </c>
      <c r="AD218" s="17">
        <f t="shared" si="67"/>
        <v>0</v>
      </c>
      <c r="AE218" s="17">
        <f t="shared" si="68"/>
        <v>0</v>
      </c>
      <c r="AF218" s="17">
        <f t="shared" si="69"/>
        <v>0</v>
      </c>
      <c r="AG218" s="17">
        <f t="shared" si="70"/>
        <v>0</v>
      </c>
    </row>
    <row r="219" spans="1:33" ht="15.75" customHeight="1" x14ac:dyDescent="0.25">
      <c r="A219" s="37">
        <v>3</v>
      </c>
      <c r="B219" s="19"/>
      <c r="C219" s="19"/>
      <c r="D219" s="466">
        <f t="shared" si="59"/>
        <v>0</v>
      </c>
      <c r="E219" s="47"/>
      <c r="F219" s="63"/>
      <c r="G219" s="704"/>
      <c r="H219" s="711"/>
      <c r="I219" s="705"/>
      <c r="J219" s="280"/>
      <c r="K219" s="705"/>
      <c r="L219" s="152"/>
      <c r="M219" s="705"/>
      <c r="N219" s="278"/>
      <c r="O219" s="705"/>
      <c r="P219" s="488"/>
      <c r="Q219" s="705"/>
      <c r="R219" s="372"/>
      <c r="S219" s="698"/>
      <c r="T219" s="712"/>
      <c r="U219" s="969">
        <f t="shared" si="62"/>
        <v>0</v>
      </c>
      <c r="V219" s="981"/>
      <c r="W219" s="203"/>
      <c r="X219" s="111">
        <f t="shared" si="71"/>
        <v>0</v>
      </c>
      <c r="Y219" s="959">
        <f t="shared" si="63"/>
        <v>0</v>
      </c>
      <c r="Z219" s="975"/>
      <c r="AA219" s="17">
        <f t="shared" si="64"/>
        <v>0</v>
      </c>
      <c r="AB219" s="17">
        <f t="shared" si="65"/>
        <v>0</v>
      </c>
      <c r="AC219" s="17">
        <f t="shared" si="66"/>
        <v>0</v>
      </c>
      <c r="AD219" s="17">
        <f t="shared" si="67"/>
        <v>0</v>
      </c>
      <c r="AE219" s="17">
        <f t="shared" si="68"/>
        <v>0</v>
      </c>
      <c r="AF219" s="17">
        <f t="shared" si="69"/>
        <v>0</v>
      </c>
      <c r="AG219" s="17">
        <f t="shared" si="70"/>
        <v>0</v>
      </c>
    </row>
    <row r="220" spans="1:33" ht="15.75" customHeight="1" x14ac:dyDescent="0.25">
      <c r="A220" s="37">
        <v>4</v>
      </c>
      <c r="B220" s="19"/>
      <c r="C220" s="19"/>
      <c r="D220" s="466">
        <f t="shared" si="59"/>
        <v>0</v>
      </c>
      <c r="E220" s="47"/>
      <c r="F220" s="63"/>
      <c r="G220" s="704"/>
      <c r="H220" s="711"/>
      <c r="I220" s="705"/>
      <c r="J220" s="280"/>
      <c r="K220" s="705"/>
      <c r="L220" s="152"/>
      <c r="M220" s="705"/>
      <c r="N220" s="278"/>
      <c r="O220" s="705"/>
      <c r="P220" s="488"/>
      <c r="Q220" s="705"/>
      <c r="R220" s="372"/>
      <c r="S220" s="698"/>
      <c r="T220" s="712"/>
      <c r="U220" s="969">
        <f t="shared" si="62"/>
        <v>0</v>
      </c>
      <c r="V220" s="981"/>
      <c r="W220" s="203"/>
      <c r="X220" s="111">
        <f t="shared" si="71"/>
        <v>0</v>
      </c>
      <c r="Y220" s="959">
        <f t="shared" si="63"/>
        <v>0</v>
      </c>
      <c r="Z220" s="975"/>
      <c r="AA220" s="17">
        <f t="shared" si="64"/>
        <v>0</v>
      </c>
      <c r="AB220" s="17">
        <f t="shared" si="65"/>
        <v>0</v>
      </c>
      <c r="AC220" s="17">
        <f t="shared" si="66"/>
        <v>0</v>
      </c>
      <c r="AD220" s="17">
        <f t="shared" si="67"/>
        <v>0</v>
      </c>
      <c r="AE220" s="17">
        <f t="shared" si="68"/>
        <v>0</v>
      </c>
      <c r="AF220" s="17">
        <f t="shared" si="69"/>
        <v>0</v>
      </c>
      <c r="AG220" s="17">
        <f t="shared" si="70"/>
        <v>0</v>
      </c>
    </row>
    <row r="221" spans="1:33" ht="15.75" customHeight="1" x14ac:dyDescent="0.25">
      <c r="A221" s="37">
        <v>5</v>
      </c>
      <c r="B221" s="19"/>
      <c r="C221" s="19"/>
      <c r="D221" s="466">
        <f t="shared" si="59"/>
        <v>0</v>
      </c>
      <c r="E221" s="47"/>
      <c r="F221" s="63"/>
      <c r="G221" s="704"/>
      <c r="H221" s="711"/>
      <c r="I221" s="705"/>
      <c r="J221" s="280"/>
      <c r="K221" s="705"/>
      <c r="L221" s="152"/>
      <c r="M221" s="705"/>
      <c r="N221" s="278"/>
      <c r="O221" s="705"/>
      <c r="P221" s="488"/>
      <c r="Q221" s="705"/>
      <c r="R221" s="372"/>
      <c r="S221" s="698"/>
      <c r="T221" s="712"/>
      <c r="U221" s="969">
        <f t="shared" si="62"/>
        <v>0</v>
      </c>
      <c r="V221" s="981"/>
      <c r="W221" s="203"/>
      <c r="X221" s="111">
        <f t="shared" si="71"/>
        <v>0</v>
      </c>
      <c r="Y221" s="959">
        <f t="shared" si="63"/>
        <v>0</v>
      </c>
      <c r="Z221" s="975"/>
      <c r="AA221" s="17">
        <f t="shared" si="64"/>
        <v>0</v>
      </c>
      <c r="AB221" s="17">
        <f t="shared" si="65"/>
        <v>0</v>
      </c>
      <c r="AC221" s="17">
        <f t="shared" si="66"/>
        <v>0</v>
      </c>
      <c r="AD221" s="17">
        <f t="shared" si="67"/>
        <v>0</v>
      </c>
      <c r="AE221" s="17">
        <f t="shared" si="68"/>
        <v>0</v>
      </c>
      <c r="AF221" s="17">
        <f t="shared" si="69"/>
        <v>0</v>
      </c>
      <c r="AG221" s="17">
        <f t="shared" si="70"/>
        <v>0</v>
      </c>
    </row>
    <row r="222" spans="1:33" ht="15.75" customHeight="1" x14ac:dyDescent="0.25">
      <c r="A222" s="37">
        <v>6</v>
      </c>
      <c r="B222" s="19"/>
      <c r="C222" s="19"/>
      <c r="D222" s="466">
        <f t="shared" si="59"/>
        <v>0</v>
      </c>
      <c r="E222" s="47"/>
      <c r="F222" s="63"/>
      <c r="G222" s="704"/>
      <c r="H222" s="711"/>
      <c r="I222" s="705"/>
      <c r="J222" s="280"/>
      <c r="K222" s="705"/>
      <c r="L222" s="152"/>
      <c r="M222" s="705"/>
      <c r="N222" s="278"/>
      <c r="O222" s="705"/>
      <c r="P222" s="488"/>
      <c r="Q222" s="705"/>
      <c r="R222" s="372"/>
      <c r="S222" s="698"/>
      <c r="T222" s="712"/>
      <c r="U222" s="969">
        <f t="shared" si="62"/>
        <v>0</v>
      </c>
      <c r="V222" s="981"/>
      <c r="W222" s="203"/>
      <c r="X222" s="111">
        <f t="shared" si="71"/>
        <v>0</v>
      </c>
      <c r="Y222" s="959">
        <f t="shared" si="63"/>
        <v>0</v>
      </c>
      <c r="Z222" s="975"/>
      <c r="AA222" s="17">
        <f t="shared" si="64"/>
        <v>0</v>
      </c>
      <c r="AB222" s="17">
        <f t="shared" si="65"/>
        <v>0</v>
      </c>
      <c r="AC222" s="17">
        <f t="shared" si="66"/>
        <v>0</v>
      </c>
      <c r="AD222" s="17">
        <f t="shared" si="67"/>
        <v>0</v>
      </c>
      <c r="AE222" s="17">
        <f t="shared" si="68"/>
        <v>0</v>
      </c>
      <c r="AF222" s="17">
        <f t="shared" si="69"/>
        <v>0</v>
      </c>
      <c r="AG222" s="17">
        <f t="shared" si="70"/>
        <v>0</v>
      </c>
    </row>
    <row r="223" spans="1:33" ht="15.75" customHeight="1" x14ac:dyDescent="0.25">
      <c r="A223" s="37">
        <v>8</v>
      </c>
      <c r="B223" s="19"/>
      <c r="C223" s="19"/>
      <c r="D223" s="466">
        <f t="shared" si="59"/>
        <v>0</v>
      </c>
      <c r="E223" s="47"/>
      <c r="F223" s="63"/>
      <c r="G223" s="704"/>
      <c r="H223" s="711"/>
      <c r="I223" s="705"/>
      <c r="J223" s="280"/>
      <c r="K223" s="705"/>
      <c r="L223" s="152"/>
      <c r="M223" s="705"/>
      <c r="N223" s="278"/>
      <c r="O223" s="705"/>
      <c r="P223" s="488"/>
      <c r="Q223" s="705"/>
      <c r="R223" s="372"/>
      <c r="S223" s="698"/>
      <c r="T223" s="712"/>
      <c r="U223" s="969">
        <f t="shared" si="62"/>
        <v>0</v>
      </c>
      <c r="V223" s="981"/>
      <c r="W223" s="203"/>
      <c r="X223" s="111">
        <f t="shared" si="71"/>
        <v>0</v>
      </c>
      <c r="Y223" s="959">
        <f t="shared" si="63"/>
        <v>0</v>
      </c>
      <c r="Z223" s="975"/>
      <c r="AA223" s="17">
        <f t="shared" si="64"/>
        <v>0</v>
      </c>
      <c r="AB223" s="17">
        <f t="shared" si="65"/>
        <v>0</v>
      </c>
      <c r="AC223" s="17">
        <f t="shared" si="66"/>
        <v>0</v>
      </c>
      <c r="AD223" s="17">
        <f t="shared" si="67"/>
        <v>0</v>
      </c>
      <c r="AE223" s="17">
        <f t="shared" si="68"/>
        <v>0</v>
      </c>
      <c r="AF223" s="17">
        <f t="shared" si="69"/>
        <v>0</v>
      </c>
      <c r="AG223" s="17">
        <f t="shared" si="70"/>
        <v>0</v>
      </c>
    </row>
    <row r="224" spans="1:33" ht="15.75" customHeight="1" x14ac:dyDescent="0.25">
      <c r="A224" s="37">
        <v>9</v>
      </c>
      <c r="B224" s="19"/>
      <c r="C224" s="19"/>
      <c r="D224" s="466">
        <f t="shared" si="59"/>
        <v>0</v>
      </c>
      <c r="E224" s="47"/>
      <c r="F224" s="63"/>
      <c r="G224" s="704"/>
      <c r="H224" s="711"/>
      <c r="I224" s="705"/>
      <c r="J224" s="280"/>
      <c r="K224" s="705"/>
      <c r="L224" s="152"/>
      <c r="M224" s="705"/>
      <c r="N224" s="278"/>
      <c r="O224" s="705"/>
      <c r="P224" s="488"/>
      <c r="Q224" s="705"/>
      <c r="R224" s="372"/>
      <c r="S224" s="698"/>
      <c r="T224" s="712"/>
      <c r="U224" s="969">
        <f t="shared" si="62"/>
        <v>0</v>
      </c>
      <c r="V224" s="981"/>
      <c r="W224" s="203"/>
      <c r="X224" s="111">
        <f t="shared" si="71"/>
        <v>0</v>
      </c>
      <c r="Y224" s="959">
        <f t="shared" si="63"/>
        <v>0</v>
      </c>
      <c r="Z224" s="975"/>
      <c r="AA224" s="17">
        <f t="shared" si="64"/>
        <v>0</v>
      </c>
      <c r="AB224" s="17">
        <f t="shared" si="65"/>
        <v>0</v>
      </c>
      <c r="AC224" s="17">
        <f t="shared" si="66"/>
        <v>0</v>
      </c>
      <c r="AD224" s="17">
        <f t="shared" si="67"/>
        <v>0</v>
      </c>
      <c r="AE224" s="17">
        <f t="shared" si="68"/>
        <v>0</v>
      </c>
      <c r="AF224" s="17">
        <f t="shared" si="69"/>
        <v>0</v>
      </c>
      <c r="AG224" s="17">
        <f t="shared" si="70"/>
        <v>0</v>
      </c>
    </row>
    <row r="225" spans="1:33" ht="15.75" customHeight="1" x14ac:dyDescent="0.25">
      <c r="A225" s="37">
        <v>10</v>
      </c>
      <c r="B225" s="19"/>
      <c r="C225" s="19"/>
      <c r="D225" s="466">
        <f t="shared" si="59"/>
        <v>0</v>
      </c>
      <c r="E225" s="47"/>
      <c r="F225" s="63"/>
      <c r="G225" s="704"/>
      <c r="H225" s="711"/>
      <c r="I225" s="705"/>
      <c r="J225" s="280"/>
      <c r="K225" s="705"/>
      <c r="L225" s="152"/>
      <c r="M225" s="705"/>
      <c r="N225" s="278"/>
      <c r="O225" s="705"/>
      <c r="P225" s="488"/>
      <c r="Q225" s="705"/>
      <c r="R225" s="372"/>
      <c r="S225" s="698"/>
      <c r="T225" s="712"/>
      <c r="U225" s="969">
        <f t="shared" si="62"/>
        <v>0</v>
      </c>
      <c r="V225" s="981"/>
      <c r="W225" s="203"/>
      <c r="X225" s="111">
        <f t="shared" si="71"/>
        <v>0</v>
      </c>
      <c r="Y225" s="959">
        <f t="shared" si="63"/>
        <v>0</v>
      </c>
      <c r="Z225" s="975"/>
      <c r="AA225" s="17">
        <f t="shared" si="64"/>
        <v>0</v>
      </c>
      <c r="AB225" s="17">
        <f t="shared" si="65"/>
        <v>0</v>
      </c>
      <c r="AC225" s="17">
        <f t="shared" si="66"/>
        <v>0</v>
      </c>
      <c r="AD225" s="17">
        <f t="shared" si="67"/>
        <v>0</v>
      </c>
      <c r="AE225" s="17">
        <f t="shared" si="68"/>
        <v>0</v>
      </c>
      <c r="AF225" s="17">
        <f t="shared" si="69"/>
        <v>0</v>
      </c>
      <c r="AG225" s="17">
        <f t="shared" si="70"/>
        <v>0</v>
      </c>
    </row>
    <row r="226" spans="1:33" ht="15.75" customHeight="1" x14ac:dyDescent="0.25">
      <c r="A226" s="37">
        <v>11</v>
      </c>
      <c r="B226" s="19"/>
      <c r="C226" s="19"/>
      <c r="D226" s="466">
        <f t="shared" si="59"/>
        <v>0</v>
      </c>
      <c r="E226" s="47"/>
      <c r="F226" s="63"/>
      <c r="G226" s="704"/>
      <c r="H226" s="711"/>
      <c r="I226" s="705"/>
      <c r="J226" s="280"/>
      <c r="K226" s="705"/>
      <c r="L226" s="152"/>
      <c r="M226" s="705"/>
      <c r="N226" s="278"/>
      <c r="O226" s="705"/>
      <c r="P226" s="488"/>
      <c r="Q226" s="705"/>
      <c r="R226" s="372"/>
      <c r="S226" s="698"/>
      <c r="T226" s="712"/>
      <c r="U226" s="969">
        <f t="shared" si="62"/>
        <v>0</v>
      </c>
      <c r="V226" s="981"/>
      <c r="W226" s="203"/>
      <c r="X226" s="111">
        <f t="shared" si="71"/>
        <v>0</v>
      </c>
      <c r="Y226" s="959">
        <f t="shared" si="63"/>
        <v>0</v>
      </c>
      <c r="Z226" s="975"/>
      <c r="AA226" s="17">
        <f t="shared" si="64"/>
        <v>0</v>
      </c>
      <c r="AB226" s="17">
        <f t="shared" si="65"/>
        <v>0</v>
      </c>
      <c r="AC226" s="17">
        <f t="shared" si="66"/>
        <v>0</v>
      </c>
      <c r="AD226" s="17">
        <f t="shared" si="67"/>
        <v>0</v>
      </c>
      <c r="AE226" s="17">
        <f t="shared" si="68"/>
        <v>0</v>
      </c>
      <c r="AF226" s="17">
        <f t="shared" si="69"/>
        <v>0</v>
      </c>
      <c r="AG226" s="17">
        <f t="shared" si="70"/>
        <v>0</v>
      </c>
    </row>
    <row r="227" spans="1:33" ht="15.75" customHeight="1" x14ac:dyDescent="0.25">
      <c r="A227" s="37">
        <v>12</v>
      </c>
      <c r="B227" s="19"/>
      <c r="C227" s="19"/>
      <c r="D227" s="466">
        <f t="shared" si="59"/>
        <v>0</v>
      </c>
      <c r="E227" s="47"/>
      <c r="F227" s="63"/>
      <c r="G227" s="704"/>
      <c r="H227" s="711"/>
      <c r="I227" s="705"/>
      <c r="J227" s="280"/>
      <c r="K227" s="705"/>
      <c r="L227" s="152"/>
      <c r="M227" s="705"/>
      <c r="N227" s="278"/>
      <c r="O227" s="705"/>
      <c r="P227" s="488"/>
      <c r="Q227" s="705"/>
      <c r="R227" s="372"/>
      <c r="S227" s="698"/>
      <c r="T227" s="712"/>
      <c r="U227" s="969">
        <f t="shared" si="62"/>
        <v>0</v>
      </c>
      <c r="V227" s="981"/>
      <c r="W227" s="203"/>
      <c r="X227" s="111">
        <f t="shared" si="71"/>
        <v>0</v>
      </c>
      <c r="Y227" s="959">
        <f t="shared" si="63"/>
        <v>0</v>
      </c>
      <c r="Z227" s="975"/>
      <c r="AA227" s="17">
        <f t="shared" si="64"/>
        <v>0</v>
      </c>
      <c r="AB227" s="17">
        <f t="shared" si="65"/>
        <v>0</v>
      </c>
      <c r="AC227" s="17">
        <f t="shared" si="66"/>
        <v>0</v>
      </c>
      <c r="AD227" s="17">
        <f t="shared" si="67"/>
        <v>0</v>
      </c>
      <c r="AE227" s="17">
        <f t="shared" si="68"/>
        <v>0</v>
      </c>
      <c r="AF227" s="17">
        <f t="shared" si="69"/>
        <v>0</v>
      </c>
      <c r="AG227" s="17">
        <f t="shared" si="70"/>
        <v>0</v>
      </c>
    </row>
    <row r="228" spans="1:33" ht="15.75" customHeight="1" x14ac:dyDescent="0.25">
      <c r="A228" s="37">
        <v>13</v>
      </c>
      <c r="B228" s="19"/>
      <c r="C228" s="19"/>
      <c r="D228" s="466">
        <f t="shared" si="59"/>
        <v>0</v>
      </c>
      <c r="E228" s="47"/>
      <c r="F228" s="63"/>
      <c r="G228" s="704"/>
      <c r="H228" s="711"/>
      <c r="I228" s="705"/>
      <c r="J228" s="280"/>
      <c r="K228" s="705"/>
      <c r="L228" s="152"/>
      <c r="M228" s="705"/>
      <c r="N228" s="278"/>
      <c r="O228" s="705"/>
      <c r="P228" s="488"/>
      <c r="Q228" s="705"/>
      <c r="R228" s="372"/>
      <c r="S228" s="698"/>
      <c r="T228" s="712"/>
      <c r="U228" s="969">
        <f t="shared" si="62"/>
        <v>0</v>
      </c>
      <c r="V228" s="981"/>
      <c r="W228" s="203"/>
      <c r="X228" s="111">
        <f t="shared" si="71"/>
        <v>0</v>
      </c>
      <c r="Y228" s="959">
        <f t="shared" si="63"/>
        <v>0</v>
      </c>
      <c r="Z228" s="975"/>
      <c r="AA228" s="17">
        <f t="shared" si="64"/>
        <v>0</v>
      </c>
      <c r="AB228" s="17">
        <f t="shared" si="65"/>
        <v>0</v>
      </c>
      <c r="AC228" s="17">
        <f t="shared" si="66"/>
        <v>0</v>
      </c>
      <c r="AD228" s="17">
        <f t="shared" si="67"/>
        <v>0</v>
      </c>
      <c r="AE228" s="17">
        <f t="shared" si="68"/>
        <v>0</v>
      </c>
      <c r="AF228" s="17">
        <f t="shared" si="69"/>
        <v>0</v>
      </c>
      <c r="AG228" s="17">
        <f t="shared" si="70"/>
        <v>0</v>
      </c>
    </row>
    <row r="229" spans="1:33" s="3" customFormat="1" ht="15.75" customHeight="1" x14ac:dyDescent="0.25">
      <c r="A229" s="37">
        <v>16</v>
      </c>
      <c r="B229" s="19"/>
      <c r="C229" s="19"/>
      <c r="D229" s="466">
        <f t="shared" si="59"/>
        <v>0</v>
      </c>
      <c r="E229" s="47"/>
      <c r="F229" s="63"/>
      <c r="G229" s="704"/>
      <c r="H229" s="711"/>
      <c r="I229" s="705"/>
      <c r="J229" s="280"/>
      <c r="K229" s="705"/>
      <c r="L229" s="152"/>
      <c r="M229" s="705"/>
      <c r="N229" s="278"/>
      <c r="O229" s="705"/>
      <c r="P229" s="488"/>
      <c r="Q229" s="705"/>
      <c r="R229" s="372"/>
      <c r="S229" s="698"/>
      <c r="T229" s="712"/>
      <c r="U229" s="969">
        <f t="shared" si="62"/>
        <v>0</v>
      </c>
      <c r="V229" s="981"/>
      <c r="W229" s="203"/>
      <c r="X229" s="111">
        <f t="shared" si="71"/>
        <v>0</v>
      </c>
      <c r="Y229" s="959">
        <f t="shared" si="63"/>
        <v>0</v>
      </c>
      <c r="Z229" s="975"/>
      <c r="AA229" s="17">
        <f t="shared" si="64"/>
        <v>0</v>
      </c>
      <c r="AB229" s="17">
        <f t="shared" si="65"/>
        <v>0</v>
      </c>
      <c r="AC229" s="17">
        <f t="shared" si="66"/>
        <v>0</v>
      </c>
      <c r="AD229" s="17">
        <f t="shared" si="67"/>
        <v>0</v>
      </c>
      <c r="AE229" s="17">
        <f t="shared" si="68"/>
        <v>0</v>
      </c>
      <c r="AF229" s="17">
        <f t="shared" si="69"/>
        <v>0</v>
      </c>
      <c r="AG229" s="17">
        <f t="shared" si="70"/>
        <v>0</v>
      </c>
    </row>
    <row r="230" spans="1:33" ht="15.75" customHeight="1" x14ac:dyDescent="0.25">
      <c r="A230" s="37">
        <v>17</v>
      </c>
      <c r="B230" s="19"/>
      <c r="C230" s="19"/>
      <c r="D230" s="466">
        <f t="shared" si="59"/>
        <v>0</v>
      </c>
      <c r="E230" s="47"/>
      <c r="F230" s="63"/>
      <c r="G230" s="704"/>
      <c r="H230" s="711"/>
      <c r="I230" s="705"/>
      <c r="J230" s="280"/>
      <c r="K230" s="705"/>
      <c r="L230" s="152"/>
      <c r="M230" s="705"/>
      <c r="N230" s="278"/>
      <c r="O230" s="705"/>
      <c r="P230" s="488"/>
      <c r="Q230" s="705"/>
      <c r="R230" s="372"/>
      <c r="S230" s="698"/>
      <c r="T230" s="712"/>
      <c r="U230" s="969">
        <f t="shared" si="62"/>
        <v>0</v>
      </c>
      <c r="V230" s="981"/>
      <c r="W230" s="203"/>
      <c r="X230" s="111">
        <f t="shared" si="71"/>
        <v>0</v>
      </c>
      <c r="Y230" s="959">
        <f t="shared" si="63"/>
        <v>0</v>
      </c>
      <c r="Z230" s="975"/>
      <c r="AA230" s="17">
        <f t="shared" si="64"/>
        <v>0</v>
      </c>
      <c r="AB230" s="17">
        <f t="shared" si="65"/>
        <v>0</v>
      </c>
      <c r="AC230" s="17">
        <f t="shared" si="66"/>
        <v>0</v>
      </c>
      <c r="AD230" s="17">
        <f t="shared" si="67"/>
        <v>0</v>
      </c>
      <c r="AE230" s="17">
        <f t="shared" si="68"/>
        <v>0</v>
      </c>
      <c r="AF230" s="17">
        <f t="shared" si="69"/>
        <v>0</v>
      </c>
      <c r="AG230" s="17">
        <f t="shared" si="70"/>
        <v>0</v>
      </c>
    </row>
    <row r="231" spans="1:33" s="3" customFormat="1" ht="15.75" customHeight="1" x14ac:dyDescent="0.25">
      <c r="A231" s="37">
        <v>21</v>
      </c>
      <c r="B231" s="19"/>
      <c r="C231" s="19"/>
      <c r="D231" s="466">
        <f t="shared" si="59"/>
        <v>0</v>
      </c>
      <c r="E231" s="47"/>
      <c r="F231" s="63"/>
      <c r="G231" s="704"/>
      <c r="H231" s="711"/>
      <c r="I231" s="705"/>
      <c r="J231" s="280"/>
      <c r="K231" s="705"/>
      <c r="L231" s="152"/>
      <c r="M231" s="705"/>
      <c r="N231" s="278"/>
      <c r="O231" s="705"/>
      <c r="P231" s="488"/>
      <c r="Q231" s="705"/>
      <c r="R231" s="372"/>
      <c r="S231" s="698"/>
      <c r="T231" s="712"/>
      <c r="U231" s="969">
        <f t="shared" si="62"/>
        <v>0</v>
      </c>
      <c r="V231" s="981"/>
      <c r="W231" s="203"/>
      <c r="X231" s="111">
        <f t="shared" si="71"/>
        <v>0</v>
      </c>
      <c r="Y231" s="959">
        <f t="shared" si="63"/>
        <v>0</v>
      </c>
      <c r="Z231" s="975"/>
      <c r="AA231" s="17">
        <f t="shared" si="64"/>
        <v>0</v>
      </c>
      <c r="AB231" s="17">
        <f t="shared" si="65"/>
        <v>0</v>
      </c>
      <c r="AC231" s="17">
        <f t="shared" si="66"/>
        <v>0</v>
      </c>
      <c r="AD231" s="17">
        <f t="shared" si="67"/>
        <v>0</v>
      </c>
      <c r="AE231" s="17">
        <f t="shared" si="68"/>
        <v>0</v>
      </c>
      <c r="AF231" s="17">
        <f t="shared" si="69"/>
        <v>0</v>
      </c>
      <c r="AG231" s="17">
        <f t="shared" si="70"/>
        <v>0</v>
      </c>
    </row>
    <row r="232" spans="1:33" ht="15.75" customHeight="1" x14ac:dyDescent="0.25">
      <c r="A232" s="37">
        <v>22</v>
      </c>
      <c r="B232" s="19"/>
      <c r="C232" s="19"/>
      <c r="D232" s="466">
        <f t="shared" si="59"/>
        <v>0</v>
      </c>
      <c r="E232" s="47"/>
      <c r="F232" s="63"/>
      <c r="G232" s="704"/>
      <c r="H232" s="711"/>
      <c r="I232" s="705"/>
      <c r="J232" s="280"/>
      <c r="K232" s="705"/>
      <c r="L232" s="152"/>
      <c r="M232" s="705"/>
      <c r="N232" s="278"/>
      <c r="O232" s="705"/>
      <c r="P232" s="488"/>
      <c r="Q232" s="705"/>
      <c r="R232" s="372"/>
      <c r="S232" s="698"/>
      <c r="T232" s="712"/>
      <c r="U232" s="969">
        <f t="shared" si="62"/>
        <v>0</v>
      </c>
      <c r="V232" s="981"/>
      <c r="W232" s="203"/>
      <c r="X232" s="111">
        <f t="shared" si="71"/>
        <v>0</v>
      </c>
      <c r="Y232" s="959">
        <f t="shared" si="63"/>
        <v>0</v>
      </c>
      <c r="Z232" s="975"/>
      <c r="AA232" s="17">
        <f t="shared" si="64"/>
        <v>0</v>
      </c>
      <c r="AB232" s="17">
        <f t="shared" si="65"/>
        <v>0</v>
      </c>
      <c r="AC232" s="17">
        <f t="shared" si="66"/>
        <v>0</v>
      </c>
      <c r="AD232" s="17">
        <f t="shared" si="67"/>
        <v>0</v>
      </c>
      <c r="AE232" s="17">
        <f t="shared" si="68"/>
        <v>0</v>
      </c>
      <c r="AF232" s="17">
        <f t="shared" si="69"/>
        <v>0</v>
      </c>
      <c r="AG232" s="17">
        <f t="shared" si="70"/>
        <v>0</v>
      </c>
    </row>
    <row r="233" spans="1:33" ht="15.75" customHeight="1" x14ac:dyDescent="0.25">
      <c r="A233" s="37">
        <v>23</v>
      </c>
      <c r="B233" s="19"/>
      <c r="C233" s="19"/>
      <c r="D233" s="466">
        <f t="shared" ref="D233:D296" si="72">C233-B233</f>
        <v>0</v>
      </c>
      <c r="E233" s="47"/>
      <c r="F233" s="63"/>
      <c r="G233" s="704"/>
      <c r="H233" s="711"/>
      <c r="I233" s="705"/>
      <c r="J233" s="280"/>
      <c r="K233" s="705"/>
      <c r="L233" s="152"/>
      <c r="M233" s="705"/>
      <c r="N233" s="278"/>
      <c r="O233" s="705"/>
      <c r="P233" s="488"/>
      <c r="Q233" s="705"/>
      <c r="R233" s="372"/>
      <c r="S233" s="698"/>
      <c r="T233" s="712"/>
      <c r="U233" s="969">
        <f t="shared" si="62"/>
        <v>0</v>
      </c>
      <c r="V233" s="981"/>
      <c r="W233" s="203"/>
      <c r="X233" s="111">
        <f t="shared" si="71"/>
        <v>0</v>
      </c>
      <c r="Y233" s="959">
        <f t="shared" si="63"/>
        <v>0</v>
      </c>
      <c r="Z233" s="975"/>
      <c r="AA233" s="17">
        <f t="shared" si="64"/>
        <v>0</v>
      </c>
      <c r="AB233" s="17">
        <f t="shared" si="65"/>
        <v>0</v>
      </c>
      <c r="AC233" s="17">
        <f t="shared" si="66"/>
        <v>0</v>
      </c>
      <c r="AD233" s="17">
        <f t="shared" si="67"/>
        <v>0</v>
      </c>
      <c r="AE233" s="17">
        <f t="shared" si="68"/>
        <v>0</v>
      </c>
      <c r="AF233" s="17">
        <f t="shared" si="69"/>
        <v>0</v>
      </c>
      <c r="AG233" s="17">
        <f t="shared" si="70"/>
        <v>0</v>
      </c>
    </row>
    <row r="234" spans="1:33" ht="15.75" customHeight="1" x14ac:dyDescent="0.25">
      <c r="A234" s="37">
        <v>24</v>
      </c>
      <c r="B234" s="19"/>
      <c r="C234" s="19"/>
      <c r="D234" s="466">
        <f t="shared" si="72"/>
        <v>0</v>
      </c>
      <c r="E234" s="47"/>
      <c r="F234" s="63"/>
      <c r="G234" s="704"/>
      <c r="H234" s="711"/>
      <c r="I234" s="705"/>
      <c r="J234" s="280"/>
      <c r="K234" s="705"/>
      <c r="L234" s="152"/>
      <c r="M234" s="705"/>
      <c r="N234" s="278"/>
      <c r="O234" s="705"/>
      <c r="P234" s="488"/>
      <c r="Q234" s="705"/>
      <c r="R234" s="372"/>
      <c r="S234" s="698"/>
      <c r="T234" s="712"/>
      <c r="U234" s="969">
        <f t="shared" si="62"/>
        <v>0</v>
      </c>
      <c r="V234" s="981"/>
      <c r="W234" s="203"/>
      <c r="X234" s="111">
        <f t="shared" si="71"/>
        <v>0</v>
      </c>
      <c r="Y234" s="959">
        <f t="shared" si="63"/>
        <v>0</v>
      </c>
      <c r="Z234" s="975"/>
      <c r="AA234" s="17">
        <f t="shared" si="64"/>
        <v>0</v>
      </c>
      <c r="AB234" s="17">
        <f t="shared" si="65"/>
        <v>0</v>
      </c>
      <c r="AC234" s="17">
        <f t="shared" si="66"/>
        <v>0</v>
      </c>
      <c r="AD234" s="17">
        <f t="shared" si="67"/>
        <v>0</v>
      </c>
      <c r="AE234" s="17">
        <f t="shared" si="68"/>
        <v>0</v>
      </c>
      <c r="AF234" s="17">
        <f t="shared" si="69"/>
        <v>0</v>
      </c>
      <c r="AG234" s="17">
        <f t="shared" si="70"/>
        <v>0</v>
      </c>
    </row>
    <row r="235" spans="1:33" ht="15.75" customHeight="1" x14ac:dyDescent="0.25">
      <c r="A235" s="37">
        <v>25</v>
      </c>
      <c r="B235" s="19"/>
      <c r="C235" s="19"/>
      <c r="D235" s="466">
        <f t="shared" si="72"/>
        <v>0</v>
      </c>
      <c r="E235" s="47"/>
      <c r="F235" s="63"/>
      <c r="G235" s="704"/>
      <c r="H235" s="711"/>
      <c r="I235" s="705"/>
      <c r="J235" s="280"/>
      <c r="K235" s="705"/>
      <c r="L235" s="152"/>
      <c r="M235" s="705"/>
      <c r="N235" s="278"/>
      <c r="O235" s="705"/>
      <c r="P235" s="488"/>
      <c r="Q235" s="705"/>
      <c r="R235" s="372"/>
      <c r="S235" s="698"/>
      <c r="T235" s="712"/>
      <c r="U235" s="969">
        <f t="shared" si="62"/>
        <v>0</v>
      </c>
      <c r="V235" s="981"/>
      <c r="W235" s="203"/>
      <c r="X235" s="111">
        <f t="shared" si="71"/>
        <v>0</v>
      </c>
      <c r="Y235" s="959">
        <f t="shared" si="63"/>
        <v>0</v>
      </c>
      <c r="Z235" s="975"/>
      <c r="AA235" s="17">
        <f t="shared" si="64"/>
        <v>0</v>
      </c>
      <c r="AB235" s="17">
        <f t="shared" si="65"/>
        <v>0</v>
      </c>
      <c r="AC235" s="17">
        <f t="shared" si="66"/>
        <v>0</v>
      </c>
      <c r="AD235" s="17">
        <f t="shared" si="67"/>
        <v>0</v>
      </c>
      <c r="AE235" s="17">
        <f t="shared" si="68"/>
        <v>0</v>
      </c>
      <c r="AF235" s="17">
        <f t="shared" si="69"/>
        <v>0</v>
      </c>
      <c r="AG235" s="17">
        <f t="shared" si="70"/>
        <v>0</v>
      </c>
    </row>
    <row r="236" spans="1:33" ht="15.75" customHeight="1" x14ac:dyDescent="0.25">
      <c r="A236" s="37">
        <v>26</v>
      </c>
      <c r="B236" s="19"/>
      <c r="C236" s="19"/>
      <c r="D236" s="466">
        <f t="shared" si="72"/>
        <v>0</v>
      </c>
      <c r="E236" s="47"/>
      <c r="F236" s="63"/>
      <c r="G236" s="704"/>
      <c r="H236" s="711"/>
      <c r="I236" s="705"/>
      <c r="J236" s="280"/>
      <c r="K236" s="705"/>
      <c r="L236" s="152"/>
      <c r="M236" s="705"/>
      <c r="N236" s="278"/>
      <c r="O236" s="705"/>
      <c r="P236" s="488"/>
      <c r="Q236" s="705"/>
      <c r="R236" s="372"/>
      <c r="S236" s="698"/>
      <c r="T236" s="712"/>
      <c r="U236" s="969">
        <f t="shared" si="62"/>
        <v>0</v>
      </c>
      <c r="V236" s="981"/>
      <c r="W236" s="203"/>
      <c r="X236" s="111">
        <f t="shared" si="71"/>
        <v>0</v>
      </c>
      <c r="Y236" s="959">
        <f t="shared" si="63"/>
        <v>0</v>
      </c>
      <c r="Z236" s="975"/>
      <c r="AA236" s="17">
        <f t="shared" si="64"/>
        <v>0</v>
      </c>
      <c r="AB236" s="17">
        <f t="shared" si="65"/>
        <v>0</v>
      </c>
      <c r="AC236" s="17">
        <f t="shared" si="66"/>
        <v>0</v>
      </c>
      <c r="AD236" s="17">
        <f t="shared" si="67"/>
        <v>0</v>
      </c>
      <c r="AE236" s="17">
        <f t="shared" si="68"/>
        <v>0</v>
      </c>
      <c r="AF236" s="17">
        <f t="shared" si="69"/>
        <v>0</v>
      </c>
      <c r="AG236" s="17">
        <f t="shared" si="70"/>
        <v>0</v>
      </c>
    </row>
    <row r="237" spans="1:33" ht="15.75" customHeight="1" x14ac:dyDescent="0.25">
      <c r="A237" s="37">
        <v>32</v>
      </c>
      <c r="B237" s="19"/>
      <c r="C237" s="19"/>
      <c r="D237" s="466">
        <f t="shared" si="72"/>
        <v>0</v>
      </c>
      <c r="E237" s="47"/>
      <c r="F237" s="63"/>
      <c r="G237" s="704"/>
      <c r="H237" s="711"/>
      <c r="I237" s="705"/>
      <c r="J237" s="280"/>
      <c r="K237" s="705"/>
      <c r="L237" s="152"/>
      <c r="M237" s="705"/>
      <c r="N237" s="278"/>
      <c r="O237" s="705"/>
      <c r="P237" s="488"/>
      <c r="Q237" s="705"/>
      <c r="R237" s="372"/>
      <c r="S237" s="698"/>
      <c r="T237" s="712"/>
      <c r="U237" s="969">
        <f t="shared" si="62"/>
        <v>0</v>
      </c>
      <c r="V237" s="981"/>
      <c r="W237" s="203"/>
      <c r="X237" s="111">
        <f t="shared" si="71"/>
        <v>0</v>
      </c>
      <c r="Y237" s="959">
        <f t="shared" si="63"/>
        <v>0</v>
      </c>
      <c r="Z237" s="975"/>
      <c r="AA237" s="17">
        <f t="shared" si="64"/>
        <v>0</v>
      </c>
      <c r="AB237" s="17">
        <f t="shared" si="65"/>
        <v>0</v>
      </c>
      <c r="AC237" s="17">
        <f t="shared" si="66"/>
        <v>0</v>
      </c>
      <c r="AD237" s="17">
        <f t="shared" si="67"/>
        <v>0</v>
      </c>
      <c r="AE237" s="17">
        <f t="shared" si="68"/>
        <v>0</v>
      </c>
      <c r="AF237" s="17">
        <f t="shared" si="69"/>
        <v>0</v>
      </c>
      <c r="AG237" s="17">
        <f t="shared" si="70"/>
        <v>0</v>
      </c>
    </row>
    <row r="238" spans="1:33" ht="15.75" customHeight="1" x14ac:dyDescent="0.25">
      <c r="A238" s="37">
        <v>33</v>
      </c>
      <c r="B238" s="19"/>
      <c r="C238" s="19"/>
      <c r="D238" s="466">
        <f t="shared" si="72"/>
        <v>0</v>
      </c>
      <c r="E238" s="47"/>
      <c r="F238" s="63"/>
      <c r="G238" s="704"/>
      <c r="H238" s="711"/>
      <c r="I238" s="705"/>
      <c r="J238" s="280"/>
      <c r="K238" s="705"/>
      <c r="L238" s="152"/>
      <c r="M238" s="705"/>
      <c r="N238" s="278"/>
      <c r="O238" s="705"/>
      <c r="P238" s="488"/>
      <c r="Q238" s="705"/>
      <c r="R238" s="372"/>
      <c r="S238" s="698"/>
      <c r="T238" s="712"/>
      <c r="U238" s="969">
        <f t="shared" si="62"/>
        <v>0</v>
      </c>
      <c r="V238" s="981"/>
      <c r="W238" s="203"/>
      <c r="X238" s="111">
        <f t="shared" si="71"/>
        <v>0</v>
      </c>
      <c r="Y238" s="959">
        <f t="shared" si="63"/>
        <v>0</v>
      </c>
      <c r="Z238" s="975"/>
      <c r="AA238" s="17">
        <f t="shared" si="64"/>
        <v>0</v>
      </c>
      <c r="AB238" s="17">
        <f t="shared" si="65"/>
        <v>0</v>
      </c>
      <c r="AC238" s="17">
        <f t="shared" si="66"/>
        <v>0</v>
      </c>
      <c r="AD238" s="17">
        <f t="shared" si="67"/>
        <v>0</v>
      </c>
      <c r="AE238" s="17">
        <f t="shared" si="68"/>
        <v>0</v>
      </c>
      <c r="AF238" s="17">
        <f t="shared" si="69"/>
        <v>0</v>
      </c>
      <c r="AG238" s="17">
        <f t="shared" si="70"/>
        <v>0</v>
      </c>
    </row>
    <row r="239" spans="1:33" s="2" customFormat="1" ht="15.75" customHeight="1" x14ac:dyDescent="0.25">
      <c r="A239" s="37"/>
      <c r="B239" s="19"/>
      <c r="C239" s="19"/>
      <c r="D239" s="466">
        <f t="shared" si="72"/>
        <v>0</v>
      </c>
      <c r="E239" s="46"/>
      <c r="F239" s="63"/>
      <c r="G239" s="704"/>
      <c r="H239" s="711"/>
      <c r="I239" s="705"/>
      <c r="J239" s="280"/>
      <c r="K239" s="705"/>
      <c r="L239" s="152"/>
      <c r="M239" s="705"/>
      <c r="N239" s="278"/>
      <c r="O239" s="705"/>
      <c r="P239" s="488"/>
      <c r="Q239" s="705"/>
      <c r="R239" s="372"/>
      <c r="S239" s="698"/>
      <c r="T239" s="712"/>
      <c r="U239" s="969">
        <f t="shared" si="62"/>
        <v>0</v>
      </c>
      <c r="V239" s="981"/>
      <c r="W239" s="203"/>
      <c r="X239" s="111">
        <f t="shared" si="71"/>
        <v>0</v>
      </c>
      <c r="Y239" s="959">
        <f t="shared" si="63"/>
        <v>0</v>
      </c>
      <c r="Z239" s="975"/>
      <c r="AA239" s="17">
        <f t="shared" si="64"/>
        <v>0</v>
      </c>
      <c r="AB239" s="17">
        <f t="shared" si="65"/>
        <v>0</v>
      </c>
      <c r="AC239" s="17">
        <f t="shared" si="66"/>
        <v>0</v>
      </c>
      <c r="AD239" s="17">
        <f t="shared" si="67"/>
        <v>0</v>
      </c>
      <c r="AE239" s="17">
        <f t="shared" si="68"/>
        <v>0</v>
      </c>
      <c r="AF239" s="17">
        <f t="shared" si="69"/>
        <v>0</v>
      </c>
      <c r="AG239" s="17">
        <f t="shared" si="70"/>
        <v>0</v>
      </c>
    </row>
    <row r="240" spans="1:33" ht="15.75" customHeight="1" x14ac:dyDescent="0.25">
      <c r="A240" s="37">
        <v>1</v>
      </c>
      <c r="B240" s="19"/>
      <c r="C240" s="19"/>
      <c r="D240" s="466">
        <f t="shared" si="72"/>
        <v>0</v>
      </c>
      <c r="E240" s="47"/>
      <c r="F240" s="63"/>
      <c r="G240" s="704"/>
      <c r="H240" s="711"/>
      <c r="I240" s="705"/>
      <c r="J240" s="280"/>
      <c r="K240" s="705"/>
      <c r="L240" s="152"/>
      <c r="M240" s="705"/>
      <c r="N240" s="278"/>
      <c r="O240" s="705"/>
      <c r="P240" s="488"/>
      <c r="Q240" s="705"/>
      <c r="R240" s="372"/>
      <c r="S240" s="698"/>
      <c r="T240" s="712"/>
      <c r="U240" s="969">
        <f t="shared" si="62"/>
        <v>0</v>
      </c>
      <c r="V240" s="981"/>
      <c r="W240" s="203"/>
      <c r="X240" s="111">
        <f t="shared" si="71"/>
        <v>0</v>
      </c>
      <c r="Y240" s="959">
        <f t="shared" si="63"/>
        <v>0</v>
      </c>
      <c r="Z240" s="975"/>
      <c r="AA240" s="17">
        <f t="shared" si="64"/>
        <v>0</v>
      </c>
      <c r="AB240" s="17">
        <f t="shared" si="65"/>
        <v>0</v>
      </c>
      <c r="AC240" s="17">
        <f t="shared" si="66"/>
        <v>0</v>
      </c>
      <c r="AD240" s="17">
        <f t="shared" si="67"/>
        <v>0</v>
      </c>
      <c r="AE240" s="17">
        <f t="shared" si="68"/>
        <v>0</v>
      </c>
      <c r="AF240" s="17">
        <f t="shared" si="69"/>
        <v>0</v>
      </c>
      <c r="AG240" s="17">
        <f t="shared" si="70"/>
        <v>0</v>
      </c>
    </row>
    <row r="241" spans="1:33" ht="15.75" customHeight="1" x14ac:dyDescent="0.25">
      <c r="A241" s="37">
        <v>2</v>
      </c>
      <c r="B241" s="19"/>
      <c r="C241" s="19"/>
      <c r="D241" s="466">
        <f t="shared" si="72"/>
        <v>0</v>
      </c>
      <c r="E241" s="47"/>
      <c r="F241" s="63"/>
      <c r="G241" s="704"/>
      <c r="H241" s="711"/>
      <c r="I241" s="705"/>
      <c r="J241" s="280"/>
      <c r="K241" s="705"/>
      <c r="L241" s="152"/>
      <c r="M241" s="705"/>
      <c r="N241" s="278"/>
      <c r="O241" s="705"/>
      <c r="P241" s="488"/>
      <c r="Q241" s="705"/>
      <c r="R241" s="372"/>
      <c r="S241" s="698"/>
      <c r="T241" s="712"/>
      <c r="U241" s="969">
        <f t="shared" si="62"/>
        <v>0</v>
      </c>
      <c r="V241" s="981"/>
      <c r="W241" s="203"/>
      <c r="X241" s="111">
        <f t="shared" si="71"/>
        <v>0</v>
      </c>
      <c r="Y241" s="959">
        <f t="shared" si="63"/>
        <v>0</v>
      </c>
      <c r="Z241" s="975"/>
      <c r="AA241" s="17">
        <f t="shared" si="64"/>
        <v>0</v>
      </c>
      <c r="AB241" s="17">
        <f t="shared" si="65"/>
        <v>0</v>
      </c>
      <c r="AC241" s="17">
        <f t="shared" si="66"/>
        <v>0</v>
      </c>
      <c r="AD241" s="17">
        <f t="shared" si="67"/>
        <v>0</v>
      </c>
      <c r="AE241" s="17">
        <f t="shared" si="68"/>
        <v>0</v>
      </c>
      <c r="AF241" s="17">
        <f t="shared" si="69"/>
        <v>0</v>
      </c>
      <c r="AG241" s="17">
        <f t="shared" si="70"/>
        <v>0</v>
      </c>
    </row>
    <row r="242" spans="1:33" ht="15.75" customHeight="1" x14ac:dyDescent="0.25">
      <c r="A242" s="37">
        <v>3</v>
      </c>
      <c r="B242" s="19"/>
      <c r="C242" s="19"/>
      <c r="D242" s="466">
        <f t="shared" si="72"/>
        <v>0</v>
      </c>
      <c r="E242" s="47"/>
      <c r="F242" s="63"/>
      <c r="G242" s="704"/>
      <c r="H242" s="711"/>
      <c r="I242" s="705"/>
      <c r="J242" s="280"/>
      <c r="K242" s="705"/>
      <c r="L242" s="152"/>
      <c r="M242" s="705"/>
      <c r="N242" s="278"/>
      <c r="O242" s="705"/>
      <c r="P242" s="488"/>
      <c r="Q242" s="705"/>
      <c r="R242" s="372"/>
      <c r="S242" s="698"/>
      <c r="T242" s="712"/>
      <c r="U242" s="969">
        <f t="shared" si="62"/>
        <v>0</v>
      </c>
      <c r="V242" s="981"/>
      <c r="W242" s="203"/>
      <c r="X242" s="111">
        <f t="shared" si="71"/>
        <v>0</v>
      </c>
      <c r="Y242" s="959">
        <f t="shared" si="63"/>
        <v>0</v>
      </c>
      <c r="Z242" s="975"/>
      <c r="AA242" s="17">
        <f t="shared" si="64"/>
        <v>0</v>
      </c>
      <c r="AB242" s="17">
        <f t="shared" si="65"/>
        <v>0</v>
      </c>
      <c r="AC242" s="17">
        <f t="shared" si="66"/>
        <v>0</v>
      </c>
      <c r="AD242" s="17">
        <f t="shared" si="67"/>
        <v>0</v>
      </c>
      <c r="AE242" s="17">
        <f t="shared" si="68"/>
        <v>0</v>
      </c>
      <c r="AF242" s="17">
        <f t="shared" si="69"/>
        <v>0</v>
      </c>
      <c r="AG242" s="17">
        <f t="shared" si="70"/>
        <v>0</v>
      </c>
    </row>
    <row r="243" spans="1:33" ht="15.75" customHeight="1" x14ac:dyDescent="0.25">
      <c r="A243" s="37">
        <v>4</v>
      </c>
      <c r="B243" s="19"/>
      <c r="C243" s="19"/>
      <c r="D243" s="466">
        <f t="shared" si="72"/>
        <v>0</v>
      </c>
      <c r="E243" s="47"/>
      <c r="F243" s="63"/>
      <c r="G243" s="704"/>
      <c r="H243" s="711"/>
      <c r="I243" s="705"/>
      <c r="J243" s="280"/>
      <c r="K243" s="705"/>
      <c r="L243" s="152"/>
      <c r="M243" s="705"/>
      <c r="N243" s="278"/>
      <c r="O243" s="705"/>
      <c r="P243" s="488"/>
      <c r="Q243" s="705"/>
      <c r="R243" s="372"/>
      <c r="S243" s="698"/>
      <c r="T243" s="712"/>
      <c r="U243" s="969">
        <f t="shared" si="62"/>
        <v>0</v>
      </c>
      <c r="V243" s="981"/>
      <c r="W243" s="203"/>
      <c r="X243" s="111">
        <f t="shared" si="71"/>
        <v>0</v>
      </c>
      <c r="Y243" s="959">
        <f t="shared" si="63"/>
        <v>0</v>
      </c>
      <c r="Z243" s="975"/>
      <c r="AA243" s="17">
        <f t="shared" si="64"/>
        <v>0</v>
      </c>
      <c r="AB243" s="17">
        <f t="shared" si="65"/>
        <v>0</v>
      </c>
      <c r="AC243" s="17">
        <f t="shared" si="66"/>
        <v>0</v>
      </c>
      <c r="AD243" s="17">
        <f t="shared" si="67"/>
        <v>0</v>
      </c>
      <c r="AE243" s="17">
        <f t="shared" si="68"/>
        <v>0</v>
      </c>
      <c r="AF243" s="17">
        <f t="shared" si="69"/>
        <v>0</v>
      </c>
      <c r="AG243" s="17">
        <f t="shared" si="70"/>
        <v>0</v>
      </c>
    </row>
    <row r="244" spans="1:33" ht="15.75" customHeight="1" x14ac:dyDescent="0.25">
      <c r="A244" s="37">
        <v>5</v>
      </c>
      <c r="B244" s="19"/>
      <c r="C244" s="19"/>
      <c r="D244" s="466">
        <f t="shared" si="72"/>
        <v>0</v>
      </c>
      <c r="E244" s="47"/>
      <c r="F244" s="63"/>
      <c r="G244" s="704"/>
      <c r="H244" s="711"/>
      <c r="I244" s="705"/>
      <c r="J244" s="280"/>
      <c r="K244" s="705"/>
      <c r="L244" s="152"/>
      <c r="M244" s="705"/>
      <c r="N244" s="278"/>
      <c r="O244" s="705"/>
      <c r="P244" s="488"/>
      <c r="Q244" s="705"/>
      <c r="R244" s="372"/>
      <c r="S244" s="698"/>
      <c r="T244" s="712"/>
      <c r="U244" s="969">
        <f t="shared" si="62"/>
        <v>0</v>
      </c>
      <c r="V244" s="981"/>
      <c r="W244" s="203"/>
      <c r="X244" s="111">
        <f t="shared" si="71"/>
        <v>0</v>
      </c>
      <c r="Y244" s="959">
        <f t="shared" si="63"/>
        <v>0</v>
      </c>
      <c r="Z244" s="975"/>
      <c r="AA244" s="17">
        <f t="shared" si="64"/>
        <v>0</v>
      </c>
      <c r="AB244" s="17">
        <f t="shared" si="65"/>
        <v>0</v>
      </c>
      <c r="AC244" s="17">
        <f t="shared" si="66"/>
        <v>0</v>
      </c>
      <c r="AD244" s="17">
        <f t="shared" si="67"/>
        <v>0</v>
      </c>
      <c r="AE244" s="17">
        <f t="shared" si="68"/>
        <v>0</v>
      </c>
      <c r="AF244" s="17">
        <f t="shared" si="69"/>
        <v>0</v>
      </c>
      <c r="AG244" s="17">
        <f t="shared" si="70"/>
        <v>0</v>
      </c>
    </row>
    <row r="245" spans="1:33" ht="15.75" customHeight="1" x14ac:dyDescent="0.25">
      <c r="A245" s="37">
        <v>6</v>
      </c>
      <c r="B245" s="19"/>
      <c r="C245" s="19"/>
      <c r="D245" s="466">
        <f t="shared" si="72"/>
        <v>0</v>
      </c>
      <c r="E245" s="47"/>
      <c r="F245" s="63"/>
      <c r="G245" s="704"/>
      <c r="H245" s="711"/>
      <c r="I245" s="705"/>
      <c r="J245" s="280"/>
      <c r="K245" s="705"/>
      <c r="L245" s="152"/>
      <c r="M245" s="705"/>
      <c r="N245" s="278"/>
      <c r="O245" s="705"/>
      <c r="P245" s="488"/>
      <c r="Q245" s="705"/>
      <c r="R245" s="372"/>
      <c r="S245" s="698"/>
      <c r="T245" s="712"/>
      <c r="U245" s="969">
        <f t="shared" si="62"/>
        <v>0</v>
      </c>
      <c r="V245" s="981"/>
      <c r="W245" s="203"/>
      <c r="X245" s="111">
        <f t="shared" si="71"/>
        <v>0</v>
      </c>
      <c r="Y245" s="959">
        <f t="shared" si="63"/>
        <v>0</v>
      </c>
      <c r="Z245" s="975"/>
      <c r="AA245" s="17">
        <f t="shared" si="64"/>
        <v>0</v>
      </c>
      <c r="AB245" s="17">
        <f t="shared" si="65"/>
        <v>0</v>
      </c>
      <c r="AC245" s="17">
        <f t="shared" si="66"/>
        <v>0</v>
      </c>
      <c r="AD245" s="17">
        <f t="shared" si="67"/>
        <v>0</v>
      </c>
      <c r="AE245" s="17">
        <f t="shared" si="68"/>
        <v>0</v>
      </c>
      <c r="AF245" s="17">
        <f t="shared" si="69"/>
        <v>0</v>
      </c>
      <c r="AG245" s="17">
        <f t="shared" si="70"/>
        <v>0</v>
      </c>
    </row>
    <row r="246" spans="1:33" ht="15.75" customHeight="1" x14ac:dyDescent="0.25">
      <c r="A246" s="37">
        <v>7</v>
      </c>
      <c r="B246" s="19"/>
      <c r="C246" s="19"/>
      <c r="D246" s="466">
        <f t="shared" si="72"/>
        <v>0</v>
      </c>
      <c r="E246" s="47"/>
      <c r="F246" s="63"/>
      <c r="G246" s="704"/>
      <c r="H246" s="711"/>
      <c r="I246" s="705"/>
      <c r="J246" s="280"/>
      <c r="K246" s="705"/>
      <c r="L246" s="152"/>
      <c r="M246" s="705"/>
      <c r="N246" s="278"/>
      <c r="O246" s="705"/>
      <c r="P246" s="488"/>
      <c r="Q246" s="705"/>
      <c r="R246" s="372"/>
      <c r="S246" s="698"/>
      <c r="T246" s="712"/>
      <c r="U246" s="969">
        <f t="shared" si="62"/>
        <v>0</v>
      </c>
      <c r="V246" s="981"/>
      <c r="W246" s="203"/>
      <c r="X246" s="111">
        <f t="shared" si="71"/>
        <v>0</v>
      </c>
      <c r="Y246" s="959">
        <f t="shared" si="63"/>
        <v>0</v>
      </c>
      <c r="Z246" s="975"/>
      <c r="AA246" s="17">
        <f t="shared" si="64"/>
        <v>0</v>
      </c>
      <c r="AB246" s="17">
        <f t="shared" si="65"/>
        <v>0</v>
      </c>
      <c r="AC246" s="17">
        <f t="shared" si="66"/>
        <v>0</v>
      </c>
      <c r="AD246" s="17">
        <f t="shared" si="67"/>
        <v>0</v>
      </c>
      <c r="AE246" s="17">
        <f t="shared" si="68"/>
        <v>0</v>
      </c>
      <c r="AF246" s="17">
        <f t="shared" si="69"/>
        <v>0</v>
      </c>
      <c r="AG246" s="17">
        <f t="shared" si="70"/>
        <v>0</v>
      </c>
    </row>
    <row r="247" spans="1:33" ht="15.75" customHeight="1" x14ac:dyDescent="0.25">
      <c r="A247" s="37">
        <v>9</v>
      </c>
      <c r="B247" s="19"/>
      <c r="C247" s="19"/>
      <c r="D247" s="466">
        <f t="shared" si="72"/>
        <v>0</v>
      </c>
      <c r="E247" s="47"/>
      <c r="F247" s="63"/>
      <c r="G247" s="704"/>
      <c r="H247" s="711"/>
      <c r="I247" s="705"/>
      <c r="J247" s="280"/>
      <c r="K247" s="705"/>
      <c r="L247" s="152"/>
      <c r="M247" s="705"/>
      <c r="N247" s="278"/>
      <c r="O247" s="705"/>
      <c r="P247" s="488"/>
      <c r="Q247" s="705"/>
      <c r="R247" s="372"/>
      <c r="S247" s="698"/>
      <c r="T247" s="712"/>
      <c r="U247" s="969">
        <f t="shared" si="62"/>
        <v>0</v>
      </c>
      <c r="V247" s="981"/>
      <c r="W247" s="203"/>
      <c r="X247" s="111">
        <f t="shared" si="71"/>
        <v>0</v>
      </c>
      <c r="Y247" s="959">
        <f t="shared" si="63"/>
        <v>0</v>
      </c>
      <c r="Z247" s="975"/>
      <c r="AA247" s="17">
        <f t="shared" si="64"/>
        <v>0</v>
      </c>
      <c r="AB247" s="17">
        <f t="shared" si="65"/>
        <v>0</v>
      </c>
      <c r="AC247" s="17">
        <f t="shared" si="66"/>
        <v>0</v>
      </c>
      <c r="AD247" s="17">
        <f t="shared" si="67"/>
        <v>0</v>
      </c>
      <c r="AE247" s="17">
        <f t="shared" si="68"/>
        <v>0</v>
      </c>
      <c r="AF247" s="17">
        <f t="shared" si="69"/>
        <v>0</v>
      </c>
      <c r="AG247" s="17">
        <f t="shared" si="70"/>
        <v>0</v>
      </c>
    </row>
    <row r="248" spans="1:33" ht="15.75" customHeight="1" x14ac:dyDescent="0.25">
      <c r="A248" s="37">
        <v>10</v>
      </c>
      <c r="B248" s="19"/>
      <c r="C248" s="19"/>
      <c r="D248" s="466">
        <f t="shared" si="72"/>
        <v>0</v>
      </c>
      <c r="E248" s="47"/>
      <c r="F248" s="63"/>
      <c r="G248" s="704"/>
      <c r="H248" s="711"/>
      <c r="I248" s="705"/>
      <c r="J248" s="280"/>
      <c r="K248" s="705"/>
      <c r="L248" s="152"/>
      <c r="M248" s="705"/>
      <c r="N248" s="278"/>
      <c r="O248" s="705"/>
      <c r="P248" s="488"/>
      <c r="Q248" s="705"/>
      <c r="R248" s="372"/>
      <c r="S248" s="698"/>
      <c r="T248" s="712"/>
      <c r="U248" s="969">
        <f t="shared" si="62"/>
        <v>0</v>
      </c>
      <c r="V248" s="981"/>
      <c r="W248" s="203"/>
      <c r="X248" s="111">
        <f t="shared" si="71"/>
        <v>0</v>
      </c>
      <c r="Y248" s="959">
        <f t="shared" si="63"/>
        <v>0</v>
      </c>
      <c r="Z248" s="975"/>
      <c r="AA248" s="17">
        <f t="shared" si="64"/>
        <v>0</v>
      </c>
      <c r="AB248" s="17">
        <f t="shared" si="65"/>
        <v>0</v>
      </c>
      <c r="AC248" s="17">
        <f t="shared" si="66"/>
        <v>0</v>
      </c>
      <c r="AD248" s="17">
        <f t="shared" si="67"/>
        <v>0</v>
      </c>
      <c r="AE248" s="17">
        <f t="shared" si="68"/>
        <v>0</v>
      </c>
      <c r="AF248" s="17">
        <f t="shared" si="69"/>
        <v>0</v>
      </c>
      <c r="AG248" s="17">
        <f t="shared" si="70"/>
        <v>0</v>
      </c>
    </row>
    <row r="249" spans="1:33" ht="15.75" customHeight="1" x14ac:dyDescent="0.25">
      <c r="A249" s="37">
        <v>11</v>
      </c>
      <c r="B249" s="19"/>
      <c r="C249" s="19"/>
      <c r="D249" s="466">
        <f t="shared" si="72"/>
        <v>0</v>
      </c>
      <c r="E249" s="47"/>
      <c r="F249" s="63"/>
      <c r="G249" s="704"/>
      <c r="H249" s="711"/>
      <c r="I249" s="705"/>
      <c r="J249" s="280"/>
      <c r="K249" s="705"/>
      <c r="L249" s="152"/>
      <c r="M249" s="705"/>
      <c r="N249" s="278"/>
      <c r="O249" s="705"/>
      <c r="P249" s="488"/>
      <c r="Q249" s="705"/>
      <c r="R249" s="372"/>
      <c r="S249" s="698"/>
      <c r="T249" s="712"/>
      <c r="U249" s="969">
        <f t="shared" si="62"/>
        <v>0</v>
      </c>
      <c r="V249" s="981"/>
      <c r="W249" s="203"/>
      <c r="X249" s="111">
        <f t="shared" si="71"/>
        <v>0</v>
      </c>
      <c r="Y249" s="959">
        <f t="shared" si="63"/>
        <v>0</v>
      </c>
      <c r="Z249" s="975"/>
      <c r="AA249" s="17">
        <f t="shared" si="64"/>
        <v>0</v>
      </c>
      <c r="AB249" s="17">
        <f t="shared" si="65"/>
        <v>0</v>
      </c>
      <c r="AC249" s="17">
        <f t="shared" si="66"/>
        <v>0</v>
      </c>
      <c r="AD249" s="17">
        <f t="shared" si="67"/>
        <v>0</v>
      </c>
      <c r="AE249" s="17">
        <f t="shared" si="68"/>
        <v>0</v>
      </c>
      <c r="AF249" s="17">
        <f t="shared" si="69"/>
        <v>0</v>
      </c>
      <c r="AG249" s="17">
        <f t="shared" si="70"/>
        <v>0</v>
      </c>
    </row>
    <row r="250" spans="1:33" ht="15.75" customHeight="1" x14ac:dyDescent="0.25">
      <c r="A250" s="37">
        <v>12</v>
      </c>
      <c r="B250" s="19"/>
      <c r="C250" s="19"/>
      <c r="D250" s="466">
        <f t="shared" si="72"/>
        <v>0</v>
      </c>
      <c r="E250" s="47"/>
      <c r="F250" s="63"/>
      <c r="G250" s="704"/>
      <c r="H250" s="711"/>
      <c r="I250" s="705"/>
      <c r="J250" s="280"/>
      <c r="K250" s="705"/>
      <c r="L250" s="152"/>
      <c r="M250" s="705"/>
      <c r="N250" s="278"/>
      <c r="O250" s="705"/>
      <c r="P250" s="488"/>
      <c r="Q250" s="705"/>
      <c r="R250" s="372"/>
      <c r="S250" s="698"/>
      <c r="T250" s="712"/>
      <c r="U250" s="969">
        <f t="shared" si="62"/>
        <v>0</v>
      </c>
      <c r="V250" s="981"/>
      <c r="W250" s="203"/>
      <c r="X250" s="111">
        <f t="shared" si="71"/>
        <v>0</v>
      </c>
      <c r="Y250" s="959">
        <f t="shared" si="63"/>
        <v>0</v>
      </c>
      <c r="Z250" s="975"/>
      <c r="AA250" s="17">
        <f t="shared" si="64"/>
        <v>0</v>
      </c>
      <c r="AB250" s="17">
        <f t="shared" si="65"/>
        <v>0</v>
      </c>
      <c r="AC250" s="17">
        <f t="shared" si="66"/>
        <v>0</v>
      </c>
      <c r="AD250" s="17">
        <f t="shared" si="67"/>
        <v>0</v>
      </c>
      <c r="AE250" s="17">
        <f t="shared" si="68"/>
        <v>0</v>
      </c>
      <c r="AF250" s="17">
        <f t="shared" si="69"/>
        <v>0</v>
      </c>
      <c r="AG250" s="17">
        <f t="shared" si="70"/>
        <v>0</v>
      </c>
    </row>
    <row r="251" spans="1:33" ht="15.75" customHeight="1" x14ac:dyDescent="0.25">
      <c r="A251" s="37">
        <v>14</v>
      </c>
      <c r="B251" s="19"/>
      <c r="C251" s="19"/>
      <c r="D251" s="466">
        <f t="shared" si="72"/>
        <v>0</v>
      </c>
      <c r="E251" s="47"/>
      <c r="F251" s="63"/>
      <c r="G251" s="704"/>
      <c r="H251" s="711"/>
      <c r="I251" s="705"/>
      <c r="J251" s="280"/>
      <c r="K251" s="705"/>
      <c r="L251" s="152"/>
      <c r="M251" s="705"/>
      <c r="N251" s="278"/>
      <c r="O251" s="705"/>
      <c r="P251" s="488"/>
      <c r="Q251" s="705"/>
      <c r="R251" s="372"/>
      <c r="S251" s="698"/>
      <c r="T251" s="712"/>
      <c r="U251" s="969">
        <f t="shared" si="62"/>
        <v>0</v>
      </c>
      <c r="V251" s="981"/>
      <c r="W251" s="203"/>
      <c r="X251" s="111">
        <f t="shared" si="71"/>
        <v>0</v>
      </c>
      <c r="Y251" s="959">
        <f t="shared" si="63"/>
        <v>0</v>
      </c>
      <c r="Z251" s="975"/>
      <c r="AA251" s="17">
        <f t="shared" si="64"/>
        <v>0</v>
      </c>
      <c r="AB251" s="17">
        <f t="shared" si="65"/>
        <v>0</v>
      </c>
      <c r="AC251" s="17">
        <f t="shared" si="66"/>
        <v>0</v>
      </c>
      <c r="AD251" s="17">
        <f t="shared" si="67"/>
        <v>0</v>
      </c>
      <c r="AE251" s="17">
        <f t="shared" si="68"/>
        <v>0</v>
      </c>
      <c r="AF251" s="17">
        <f t="shared" si="69"/>
        <v>0</v>
      </c>
      <c r="AG251" s="17">
        <f t="shared" si="70"/>
        <v>0</v>
      </c>
    </row>
    <row r="252" spans="1:33" ht="15.75" customHeight="1" x14ac:dyDescent="0.25">
      <c r="A252" s="37">
        <v>15</v>
      </c>
      <c r="B252" s="19"/>
      <c r="C252" s="19"/>
      <c r="D252" s="466">
        <f t="shared" si="72"/>
        <v>0</v>
      </c>
      <c r="E252" s="47"/>
      <c r="F252" s="63"/>
      <c r="G252" s="704"/>
      <c r="H252" s="711"/>
      <c r="I252" s="705"/>
      <c r="J252" s="280"/>
      <c r="K252" s="705"/>
      <c r="L252" s="152"/>
      <c r="M252" s="705"/>
      <c r="N252" s="278"/>
      <c r="O252" s="705"/>
      <c r="P252" s="488"/>
      <c r="Q252" s="705"/>
      <c r="R252" s="372"/>
      <c r="S252" s="698"/>
      <c r="T252" s="712"/>
      <c r="U252" s="969">
        <f t="shared" si="62"/>
        <v>0</v>
      </c>
      <c r="V252" s="981"/>
      <c r="W252" s="203"/>
      <c r="X252" s="111">
        <f t="shared" si="71"/>
        <v>0</v>
      </c>
      <c r="Y252" s="959">
        <f t="shared" si="63"/>
        <v>0</v>
      </c>
      <c r="Z252" s="975"/>
      <c r="AA252" s="17">
        <f t="shared" si="64"/>
        <v>0</v>
      </c>
      <c r="AB252" s="17">
        <f t="shared" si="65"/>
        <v>0</v>
      </c>
      <c r="AC252" s="17">
        <f t="shared" si="66"/>
        <v>0</v>
      </c>
      <c r="AD252" s="17">
        <f t="shared" si="67"/>
        <v>0</v>
      </c>
      <c r="AE252" s="17">
        <f t="shared" si="68"/>
        <v>0</v>
      </c>
      <c r="AF252" s="17">
        <f t="shared" si="69"/>
        <v>0</v>
      </c>
      <c r="AG252" s="17">
        <f t="shared" si="70"/>
        <v>0</v>
      </c>
    </row>
    <row r="253" spans="1:33" s="3" customFormat="1" ht="15.75" customHeight="1" x14ac:dyDescent="0.25">
      <c r="A253" s="37">
        <v>16</v>
      </c>
      <c r="B253" s="19"/>
      <c r="C253" s="19"/>
      <c r="D253" s="466">
        <f t="shared" si="72"/>
        <v>0</v>
      </c>
      <c r="E253" s="47"/>
      <c r="F253" s="63"/>
      <c r="G253" s="704"/>
      <c r="H253" s="711"/>
      <c r="I253" s="705"/>
      <c r="J253" s="280"/>
      <c r="K253" s="705"/>
      <c r="L253" s="152"/>
      <c r="M253" s="705"/>
      <c r="N253" s="278"/>
      <c r="O253" s="705"/>
      <c r="P253" s="488"/>
      <c r="Q253" s="705"/>
      <c r="R253" s="372"/>
      <c r="S253" s="698"/>
      <c r="T253" s="712"/>
      <c r="U253" s="969">
        <f t="shared" si="62"/>
        <v>0</v>
      </c>
      <c r="V253" s="981"/>
      <c r="W253" s="203"/>
      <c r="X253" s="111">
        <f t="shared" si="71"/>
        <v>0</v>
      </c>
      <c r="Y253" s="959">
        <f t="shared" si="63"/>
        <v>0</v>
      </c>
      <c r="Z253" s="975"/>
      <c r="AA253" s="17">
        <f t="shared" si="64"/>
        <v>0</v>
      </c>
      <c r="AB253" s="17">
        <f t="shared" si="65"/>
        <v>0</v>
      </c>
      <c r="AC253" s="17">
        <f t="shared" si="66"/>
        <v>0</v>
      </c>
      <c r="AD253" s="17">
        <f t="shared" si="67"/>
        <v>0</v>
      </c>
      <c r="AE253" s="17">
        <f t="shared" si="68"/>
        <v>0</v>
      </c>
      <c r="AF253" s="17">
        <f t="shared" si="69"/>
        <v>0</v>
      </c>
      <c r="AG253" s="17">
        <f t="shared" si="70"/>
        <v>0</v>
      </c>
    </row>
    <row r="254" spans="1:33" ht="15.75" customHeight="1" x14ac:dyDescent="0.25">
      <c r="A254" s="37">
        <v>17</v>
      </c>
      <c r="B254" s="19"/>
      <c r="C254" s="19"/>
      <c r="D254" s="466">
        <f t="shared" si="72"/>
        <v>0</v>
      </c>
      <c r="E254" s="47"/>
      <c r="F254" s="63"/>
      <c r="G254" s="704"/>
      <c r="H254" s="711"/>
      <c r="I254" s="705"/>
      <c r="J254" s="280"/>
      <c r="K254" s="705"/>
      <c r="L254" s="152"/>
      <c r="M254" s="705"/>
      <c r="N254" s="278"/>
      <c r="O254" s="705"/>
      <c r="P254" s="488"/>
      <c r="Q254" s="705"/>
      <c r="R254" s="372"/>
      <c r="S254" s="698"/>
      <c r="T254" s="712"/>
      <c r="U254" s="969">
        <f t="shared" si="62"/>
        <v>0</v>
      </c>
      <c r="V254" s="981"/>
      <c r="W254" s="203"/>
      <c r="X254" s="111">
        <f t="shared" si="71"/>
        <v>0</v>
      </c>
      <c r="Y254" s="959">
        <f t="shared" si="63"/>
        <v>0</v>
      </c>
      <c r="Z254" s="975"/>
      <c r="AA254" s="17">
        <f t="shared" si="64"/>
        <v>0</v>
      </c>
      <c r="AB254" s="17">
        <f t="shared" si="65"/>
        <v>0</v>
      </c>
      <c r="AC254" s="17">
        <f t="shared" si="66"/>
        <v>0</v>
      </c>
      <c r="AD254" s="17">
        <f t="shared" si="67"/>
        <v>0</v>
      </c>
      <c r="AE254" s="17">
        <f t="shared" si="68"/>
        <v>0</v>
      </c>
      <c r="AF254" s="17">
        <f t="shared" si="69"/>
        <v>0</v>
      </c>
      <c r="AG254" s="17">
        <f t="shared" si="70"/>
        <v>0</v>
      </c>
    </row>
    <row r="255" spans="1:33" ht="15.75" customHeight="1" x14ac:dyDescent="0.25">
      <c r="A255" s="37">
        <v>18</v>
      </c>
      <c r="B255" s="19"/>
      <c r="C255" s="19"/>
      <c r="D255" s="466">
        <f t="shared" si="72"/>
        <v>0</v>
      </c>
      <c r="E255" s="47"/>
      <c r="F255" s="63"/>
      <c r="G255" s="704"/>
      <c r="H255" s="711"/>
      <c r="I255" s="705"/>
      <c r="J255" s="280"/>
      <c r="K255" s="705"/>
      <c r="L255" s="152"/>
      <c r="M255" s="705"/>
      <c r="N255" s="278"/>
      <c r="O255" s="705"/>
      <c r="P255" s="488"/>
      <c r="Q255" s="705"/>
      <c r="R255" s="372"/>
      <c r="S255" s="698"/>
      <c r="T255" s="712"/>
      <c r="U255" s="969">
        <f t="shared" si="62"/>
        <v>0</v>
      </c>
      <c r="V255" s="981"/>
      <c r="W255" s="203"/>
      <c r="X255" s="111">
        <f t="shared" si="71"/>
        <v>0</v>
      </c>
      <c r="Y255" s="959">
        <f t="shared" si="63"/>
        <v>0</v>
      </c>
      <c r="Z255" s="975"/>
      <c r="AA255" s="17">
        <f t="shared" si="64"/>
        <v>0</v>
      </c>
      <c r="AB255" s="17">
        <f t="shared" si="65"/>
        <v>0</v>
      </c>
      <c r="AC255" s="17">
        <f t="shared" si="66"/>
        <v>0</v>
      </c>
      <c r="AD255" s="17">
        <f t="shared" si="67"/>
        <v>0</v>
      </c>
      <c r="AE255" s="17">
        <f t="shared" si="68"/>
        <v>0</v>
      </c>
      <c r="AF255" s="17">
        <f t="shared" si="69"/>
        <v>0</v>
      </c>
      <c r="AG255" s="17">
        <f t="shared" si="70"/>
        <v>0</v>
      </c>
    </row>
    <row r="256" spans="1:33" ht="15.75" customHeight="1" x14ac:dyDescent="0.25">
      <c r="A256" s="37">
        <v>19</v>
      </c>
      <c r="B256" s="19"/>
      <c r="C256" s="19"/>
      <c r="D256" s="466">
        <f t="shared" si="72"/>
        <v>0</v>
      </c>
      <c r="E256" s="47"/>
      <c r="F256" s="63"/>
      <c r="G256" s="704"/>
      <c r="H256" s="711"/>
      <c r="I256" s="705"/>
      <c r="J256" s="280"/>
      <c r="K256" s="705"/>
      <c r="L256" s="152"/>
      <c r="M256" s="705"/>
      <c r="N256" s="278"/>
      <c r="O256" s="705"/>
      <c r="P256" s="488"/>
      <c r="Q256" s="705"/>
      <c r="R256" s="372"/>
      <c r="S256" s="698"/>
      <c r="T256" s="712"/>
      <c r="U256" s="969">
        <f t="shared" si="62"/>
        <v>0</v>
      </c>
      <c r="V256" s="981"/>
      <c r="W256" s="203"/>
      <c r="X256" s="111">
        <f t="shared" si="71"/>
        <v>0</v>
      </c>
      <c r="Y256" s="959">
        <f t="shared" si="63"/>
        <v>0</v>
      </c>
      <c r="Z256" s="975"/>
      <c r="AA256" s="17">
        <f t="shared" si="64"/>
        <v>0</v>
      </c>
      <c r="AB256" s="17">
        <f t="shared" si="65"/>
        <v>0</v>
      </c>
      <c r="AC256" s="17">
        <f t="shared" si="66"/>
        <v>0</v>
      </c>
      <c r="AD256" s="17">
        <f t="shared" si="67"/>
        <v>0</v>
      </c>
      <c r="AE256" s="17">
        <f t="shared" si="68"/>
        <v>0</v>
      </c>
      <c r="AF256" s="17">
        <f t="shared" si="69"/>
        <v>0</v>
      </c>
      <c r="AG256" s="17">
        <f t="shared" si="70"/>
        <v>0</v>
      </c>
    </row>
    <row r="257" spans="1:33" ht="15.75" customHeight="1" x14ac:dyDescent="0.25">
      <c r="A257" s="37">
        <v>20</v>
      </c>
      <c r="B257" s="19"/>
      <c r="C257" s="19"/>
      <c r="D257" s="466">
        <f t="shared" si="72"/>
        <v>0</v>
      </c>
      <c r="E257" s="47"/>
      <c r="F257" s="63"/>
      <c r="G257" s="704"/>
      <c r="H257" s="711"/>
      <c r="I257" s="705"/>
      <c r="J257" s="280"/>
      <c r="K257" s="705"/>
      <c r="L257" s="152"/>
      <c r="M257" s="705"/>
      <c r="N257" s="278"/>
      <c r="O257" s="705"/>
      <c r="P257" s="488"/>
      <c r="Q257" s="705"/>
      <c r="R257" s="372"/>
      <c r="S257" s="698"/>
      <c r="T257" s="712"/>
      <c r="U257" s="969">
        <f t="shared" si="62"/>
        <v>0</v>
      </c>
      <c r="V257" s="981"/>
      <c r="W257" s="203"/>
      <c r="X257" s="111">
        <f t="shared" si="71"/>
        <v>0</v>
      </c>
      <c r="Y257" s="959">
        <f t="shared" si="63"/>
        <v>0</v>
      </c>
      <c r="Z257" s="975"/>
      <c r="AA257" s="17">
        <f t="shared" si="64"/>
        <v>0</v>
      </c>
      <c r="AB257" s="17">
        <f t="shared" si="65"/>
        <v>0</v>
      </c>
      <c r="AC257" s="17">
        <f t="shared" si="66"/>
        <v>0</v>
      </c>
      <c r="AD257" s="17">
        <f t="shared" si="67"/>
        <v>0</v>
      </c>
      <c r="AE257" s="17">
        <f t="shared" si="68"/>
        <v>0</v>
      </c>
      <c r="AF257" s="17">
        <f t="shared" si="69"/>
        <v>0</v>
      </c>
      <c r="AG257" s="17">
        <f t="shared" si="70"/>
        <v>0</v>
      </c>
    </row>
    <row r="258" spans="1:33" ht="15.75" customHeight="1" x14ac:dyDescent="0.25">
      <c r="A258" s="37">
        <v>21</v>
      </c>
      <c r="B258" s="19"/>
      <c r="C258" s="19"/>
      <c r="D258" s="466">
        <f t="shared" si="72"/>
        <v>0</v>
      </c>
      <c r="E258" s="47"/>
      <c r="F258" s="63"/>
      <c r="G258" s="704"/>
      <c r="H258" s="711"/>
      <c r="I258" s="705"/>
      <c r="J258" s="280"/>
      <c r="K258" s="705"/>
      <c r="L258" s="152"/>
      <c r="M258" s="705"/>
      <c r="N258" s="278"/>
      <c r="O258" s="705"/>
      <c r="P258" s="488"/>
      <c r="Q258" s="705"/>
      <c r="R258" s="372"/>
      <c r="S258" s="698"/>
      <c r="T258" s="712"/>
      <c r="U258" s="969">
        <f t="shared" si="62"/>
        <v>0</v>
      </c>
      <c r="V258" s="981"/>
      <c r="W258" s="203"/>
      <c r="X258" s="111">
        <f t="shared" si="71"/>
        <v>0</v>
      </c>
      <c r="Y258" s="959">
        <f t="shared" si="63"/>
        <v>0</v>
      </c>
      <c r="Z258" s="975"/>
      <c r="AA258" s="17">
        <f t="shared" si="64"/>
        <v>0</v>
      </c>
      <c r="AB258" s="17">
        <f t="shared" si="65"/>
        <v>0</v>
      </c>
      <c r="AC258" s="17">
        <f t="shared" si="66"/>
        <v>0</v>
      </c>
      <c r="AD258" s="17">
        <f t="shared" si="67"/>
        <v>0</v>
      </c>
      <c r="AE258" s="17">
        <f t="shared" si="68"/>
        <v>0</v>
      </c>
      <c r="AF258" s="17">
        <f t="shared" si="69"/>
        <v>0</v>
      </c>
      <c r="AG258" s="17">
        <f t="shared" si="70"/>
        <v>0</v>
      </c>
    </row>
    <row r="259" spans="1:33" ht="15.75" customHeight="1" x14ac:dyDescent="0.25">
      <c r="A259" s="37">
        <v>22</v>
      </c>
      <c r="B259" s="19"/>
      <c r="C259" s="19"/>
      <c r="D259" s="466">
        <f t="shared" si="72"/>
        <v>0</v>
      </c>
      <c r="E259" s="47"/>
      <c r="F259" s="63"/>
      <c r="G259" s="704"/>
      <c r="H259" s="711"/>
      <c r="I259" s="705"/>
      <c r="J259" s="280"/>
      <c r="K259" s="705"/>
      <c r="L259" s="152"/>
      <c r="M259" s="705"/>
      <c r="N259" s="278"/>
      <c r="O259" s="705"/>
      <c r="P259" s="488"/>
      <c r="Q259" s="705"/>
      <c r="R259" s="372"/>
      <c r="S259" s="698"/>
      <c r="T259" s="712"/>
      <c r="U259" s="969">
        <f t="shared" si="62"/>
        <v>0</v>
      </c>
      <c r="V259" s="981"/>
      <c r="W259" s="203"/>
      <c r="X259" s="111">
        <f t="shared" si="71"/>
        <v>0</v>
      </c>
      <c r="Y259" s="959">
        <f t="shared" si="63"/>
        <v>0</v>
      </c>
      <c r="Z259" s="975"/>
      <c r="AA259" s="17">
        <f t="shared" si="64"/>
        <v>0</v>
      </c>
      <c r="AB259" s="17">
        <f t="shared" si="65"/>
        <v>0</v>
      </c>
      <c r="AC259" s="17">
        <f t="shared" si="66"/>
        <v>0</v>
      </c>
      <c r="AD259" s="17">
        <f t="shared" si="67"/>
        <v>0</v>
      </c>
      <c r="AE259" s="17">
        <f t="shared" si="68"/>
        <v>0</v>
      </c>
      <c r="AF259" s="17">
        <f t="shared" si="69"/>
        <v>0</v>
      </c>
      <c r="AG259" s="17">
        <f t="shared" si="70"/>
        <v>0</v>
      </c>
    </row>
    <row r="260" spans="1:33" ht="15.75" customHeight="1" x14ac:dyDescent="0.25">
      <c r="A260" s="37">
        <v>23</v>
      </c>
      <c r="B260" s="19"/>
      <c r="C260" s="19"/>
      <c r="D260" s="466">
        <f t="shared" si="72"/>
        <v>0</v>
      </c>
      <c r="E260" s="46"/>
      <c r="F260" s="63"/>
      <c r="G260" s="704"/>
      <c r="H260" s="711"/>
      <c r="I260" s="705"/>
      <c r="J260" s="280"/>
      <c r="K260" s="705"/>
      <c r="L260" s="152"/>
      <c r="M260" s="705"/>
      <c r="N260" s="278"/>
      <c r="O260" s="705"/>
      <c r="P260" s="488"/>
      <c r="Q260" s="705"/>
      <c r="R260" s="372"/>
      <c r="S260" s="698"/>
      <c r="T260" s="712"/>
      <c r="U260" s="969">
        <f t="shared" si="62"/>
        <v>0</v>
      </c>
      <c r="V260" s="981"/>
      <c r="W260" s="203"/>
      <c r="X260" s="111">
        <f t="shared" si="71"/>
        <v>0</v>
      </c>
      <c r="Y260" s="959">
        <f t="shared" si="63"/>
        <v>0</v>
      </c>
      <c r="Z260" s="975"/>
      <c r="AA260" s="17">
        <f t="shared" si="64"/>
        <v>0</v>
      </c>
      <c r="AB260" s="17">
        <f t="shared" si="65"/>
        <v>0</v>
      </c>
      <c r="AC260" s="17">
        <f t="shared" si="66"/>
        <v>0</v>
      </c>
      <c r="AD260" s="17">
        <f t="shared" si="67"/>
        <v>0</v>
      </c>
      <c r="AE260" s="17">
        <f t="shared" si="68"/>
        <v>0</v>
      </c>
      <c r="AF260" s="17">
        <f t="shared" si="69"/>
        <v>0</v>
      </c>
      <c r="AG260" s="17">
        <f t="shared" si="70"/>
        <v>0</v>
      </c>
    </row>
    <row r="261" spans="1:33" ht="15.75" customHeight="1" x14ac:dyDescent="0.25">
      <c r="A261" s="37">
        <v>24</v>
      </c>
      <c r="B261" s="19"/>
      <c r="C261" s="19"/>
      <c r="D261" s="466">
        <f t="shared" si="72"/>
        <v>0</v>
      </c>
      <c r="E261" s="47"/>
      <c r="F261" s="63"/>
      <c r="G261" s="704"/>
      <c r="H261" s="711"/>
      <c r="I261" s="705"/>
      <c r="J261" s="280"/>
      <c r="K261" s="705"/>
      <c r="L261" s="152"/>
      <c r="M261" s="705"/>
      <c r="N261" s="278"/>
      <c r="O261" s="705"/>
      <c r="P261" s="488"/>
      <c r="Q261" s="705"/>
      <c r="R261" s="372"/>
      <c r="S261" s="698"/>
      <c r="T261" s="712"/>
      <c r="U261" s="969">
        <f t="shared" si="62"/>
        <v>0</v>
      </c>
      <c r="V261" s="981"/>
      <c r="W261" s="203"/>
      <c r="X261" s="111">
        <f t="shared" si="71"/>
        <v>0</v>
      </c>
      <c r="Y261" s="959">
        <f t="shared" si="63"/>
        <v>0</v>
      </c>
      <c r="Z261" s="975"/>
      <c r="AA261" s="17">
        <f t="shared" si="64"/>
        <v>0</v>
      </c>
      <c r="AB261" s="17">
        <f t="shared" si="65"/>
        <v>0</v>
      </c>
      <c r="AC261" s="17">
        <f t="shared" si="66"/>
        <v>0</v>
      </c>
      <c r="AD261" s="17">
        <f t="shared" si="67"/>
        <v>0</v>
      </c>
      <c r="AE261" s="17">
        <f t="shared" si="68"/>
        <v>0</v>
      </c>
      <c r="AF261" s="17">
        <f t="shared" si="69"/>
        <v>0</v>
      </c>
      <c r="AG261" s="17">
        <f t="shared" si="70"/>
        <v>0</v>
      </c>
    </row>
    <row r="262" spans="1:33" ht="15.75" customHeight="1" x14ac:dyDescent="0.25">
      <c r="A262" s="37">
        <v>25</v>
      </c>
      <c r="B262" s="19"/>
      <c r="C262" s="19"/>
      <c r="D262" s="466">
        <f t="shared" si="72"/>
        <v>0</v>
      </c>
      <c r="E262" s="47"/>
      <c r="F262" s="63"/>
      <c r="G262" s="704"/>
      <c r="H262" s="711"/>
      <c r="I262" s="705"/>
      <c r="J262" s="280"/>
      <c r="K262" s="705"/>
      <c r="L262" s="152"/>
      <c r="M262" s="705"/>
      <c r="N262" s="278"/>
      <c r="O262" s="705"/>
      <c r="P262" s="488"/>
      <c r="Q262" s="705"/>
      <c r="R262" s="372"/>
      <c r="S262" s="698"/>
      <c r="T262" s="712"/>
      <c r="U262" s="969">
        <f t="shared" si="62"/>
        <v>0</v>
      </c>
      <c r="V262" s="981"/>
      <c r="W262" s="203"/>
      <c r="X262" s="111">
        <f t="shared" si="71"/>
        <v>0</v>
      </c>
      <c r="Y262" s="959">
        <f t="shared" si="63"/>
        <v>0</v>
      </c>
      <c r="Z262" s="975"/>
      <c r="AA262" s="17">
        <f t="shared" si="64"/>
        <v>0</v>
      </c>
      <c r="AB262" s="17">
        <f t="shared" si="65"/>
        <v>0</v>
      </c>
      <c r="AC262" s="17">
        <f t="shared" si="66"/>
        <v>0</v>
      </c>
      <c r="AD262" s="17">
        <f t="shared" si="67"/>
        <v>0</v>
      </c>
      <c r="AE262" s="17">
        <f t="shared" si="68"/>
        <v>0</v>
      </c>
      <c r="AF262" s="17">
        <f t="shared" si="69"/>
        <v>0</v>
      </c>
      <c r="AG262" s="17">
        <f t="shared" si="70"/>
        <v>0</v>
      </c>
    </row>
    <row r="263" spans="1:33" ht="15.75" customHeight="1" x14ac:dyDescent="0.25">
      <c r="A263" s="37">
        <v>33</v>
      </c>
      <c r="B263" s="19"/>
      <c r="C263" s="19"/>
      <c r="D263" s="466">
        <f t="shared" si="72"/>
        <v>0</v>
      </c>
      <c r="E263" s="47"/>
      <c r="F263" s="63"/>
      <c r="G263" s="704"/>
      <c r="H263" s="711"/>
      <c r="I263" s="705"/>
      <c r="J263" s="280"/>
      <c r="K263" s="705"/>
      <c r="L263" s="152"/>
      <c r="M263" s="705"/>
      <c r="N263" s="278"/>
      <c r="O263" s="705"/>
      <c r="P263" s="488"/>
      <c r="Q263" s="705"/>
      <c r="R263" s="372"/>
      <c r="S263" s="698"/>
      <c r="T263" s="712"/>
      <c r="U263" s="969">
        <f t="shared" si="62"/>
        <v>0</v>
      </c>
      <c r="V263" s="981"/>
      <c r="W263" s="203"/>
      <c r="X263" s="111">
        <f t="shared" si="71"/>
        <v>0</v>
      </c>
      <c r="Y263" s="959">
        <f t="shared" si="63"/>
        <v>0</v>
      </c>
      <c r="Z263" s="975"/>
      <c r="AA263" s="17">
        <f t="shared" si="64"/>
        <v>0</v>
      </c>
      <c r="AB263" s="17">
        <f t="shared" si="65"/>
        <v>0</v>
      </c>
      <c r="AC263" s="17">
        <f t="shared" si="66"/>
        <v>0</v>
      </c>
      <c r="AD263" s="17">
        <f t="shared" si="67"/>
        <v>0</v>
      </c>
      <c r="AE263" s="17">
        <f t="shared" si="68"/>
        <v>0</v>
      </c>
      <c r="AF263" s="17">
        <f t="shared" si="69"/>
        <v>0</v>
      </c>
      <c r="AG263" s="17">
        <f t="shared" si="70"/>
        <v>0</v>
      </c>
    </row>
    <row r="264" spans="1:33" ht="15.75" customHeight="1" x14ac:dyDescent="0.25">
      <c r="A264" s="37">
        <v>34</v>
      </c>
      <c r="B264" s="19"/>
      <c r="C264" s="19"/>
      <c r="D264" s="466">
        <f t="shared" si="72"/>
        <v>0</v>
      </c>
      <c r="E264" s="47"/>
      <c r="F264" s="63"/>
      <c r="G264" s="704"/>
      <c r="H264" s="711"/>
      <c r="I264" s="705"/>
      <c r="J264" s="280"/>
      <c r="K264" s="705"/>
      <c r="L264" s="152"/>
      <c r="M264" s="705"/>
      <c r="N264" s="278"/>
      <c r="O264" s="705"/>
      <c r="P264" s="488"/>
      <c r="Q264" s="705"/>
      <c r="R264" s="372"/>
      <c r="S264" s="698"/>
      <c r="T264" s="712"/>
      <c r="U264" s="969">
        <f t="shared" si="62"/>
        <v>0</v>
      </c>
      <c r="V264" s="981"/>
      <c r="W264" s="203"/>
      <c r="X264" s="111">
        <f t="shared" si="71"/>
        <v>0</v>
      </c>
      <c r="Y264" s="959">
        <f t="shared" si="63"/>
        <v>0</v>
      </c>
      <c r="Z264" s="975"/>
      <c r="AA264" s="17">
        <f t="shared" si="64"/>
        <v>0</v>
      </c>
      <c r="AB264" s="17">
        <f t="shared" si="65"/>
        <v>0</v>
      </c>
      <c r="AC264" s="17">
        <f t="shared" si="66"/>
        <v>0</v>
      </c>
      <c r="AD264" s="17">
        <f t="shared" si="67"/>
        <v>0</v>
      </c>
      <c r="AE264" s="17">
        <f t="shared" si="68"/>
        <v>0</v>
      </c>
      <c r="AF264" s="17">
        <f t="shared" si="69"/>
        <v>0</v>
      </c>
      <c r="AG264" s="17">
        <f t="shared" si="70"/>
        <v>0</v>
      </c>
    </row>
    <row r="265" spans="1:33" s="2" customFormat="1" ht="15.75" customHeight="1" x14ac:dyDescent="0.25">
      <c r="A265" s="37"/>
      <c r="B265" s="19"/>
      <c r="C265" s="19"/>
      <c r="D265" s="466">
        <f t="shared" si="72"/>
        <v>0</v>
      </c>
      <c r="E265" s="47"/>
      <c r="F265" s="63"/>
      <c r="G265" s="704"/>
      <c r="H265" s="711"/>
      <c r="I265" s="705"/>
      <c r="J265" s="280"/>
      <c r="K265" s="705"/>
      <c r="L265" s="152"/>
      <c r="M265" s="705"/>
      <c r="N265" s="278"/>
      <c r="O265" s="705"/>
      <c r="P265" s="488"/>
      <c r="Q265" s="705"/>
      <c r="R265" s="372"/>
      <c r="S265" s="698"/>
      <c r="T265" s="712"/>
      <c r="U265" s="969">
        <f t="shared" ref="U265:U328" si="73">T265+R265+P265+N265+L265+J265+H265</f>
        <v>0</v>
      </c>
      <c r="V265" s="981"/>
      <c r="W265" s="203"/>
      <c r="X265" s="111">
        <f t="shared" si="71"/>
        <v>0</v>
      </c>
      <c r="Y265" s="959">
        <f t="shared" ref="Y265:Y328" si="74">G265+I265+K265+M265+O265+Q265+S265</f>
        <v>0</v>
      </c>
      <c r="Z265" s="975"/>
      <c r="AA265" s="17">
        <f t="shared" ref="AA265:AA328" si="75">H265*C265</f>
        <v>0</v>
      </c>
      <c r="AB265" s="17">
        <f t="shared" ref="AB265:AB328" si="76">J265*C265</f>
        <v>0</v>
      </c>
      <c r="AC265" s="17">
        <f t="shared" ref="AC265:AC328" si="77">L265*C265</f>
        <v>0</v>
      </c>
      <c r="AD265" s="17">
        <f t="shared" ref="AD265:AD328" si="78">N265*C265</f>
        <v>0</v>
      </c>
      <c r="AE265" s="17">
        <f t="shared" ref="AE265:AE328" si="79">P265*C265</f>
        <v>0</v>
      </c>
      <c r="AF265" s="17">
        <f t="shared" ref="AF265:AF328" si="80">R265*C265</f>
        <v>0</v>
      </c>
      <c r="AG265" s="17">
        <f t="shared" ref="AG265:AG328" si="81">T265*C265</f>
        <v>0</v>
      </c>
    </row>
    <row r="266" spans="1:33" ht="15.75" customHeight="1" x14ac:dyDescent="0.25">
      <c r="A266" s="37">
        <v>1</v>
      </c>
      <c r="B266" s="19"/>
      <c r="C266" s="19"/>
      <c r="D266" s="466">
        <f t="shared" si="72"/>
        <v>0</v>
      </c>
      <c r="E266" s="47"/>
      <c r="F266" s="63"/>
      <c r="G266" s="704"/>
      <c r="H266" s="711"/>
      <c r="I266" s="705"/>
      <c r="J266" s="280"/>
      <c r="K266" s="705"/>
      <c r="L266" s="152"/>
      <c r="M266" s="705"/>
      <c r="N266" s="278"/>
      <c r="O266" s="705"/>
      <c r="P266" s="488"/>
      <c r="Q266" s="705"/>
      <c r="R266" s="372"/>
      <c r="S266" s="698"/>
      <c r="T266" s="712"/>
      <c r="U266" s="969">
        <f t="shared" si="73"/>
        <v>0</v>
      </c>
      <c r="V266" s="981"/>
      <c r="W266" s="203"/>
      <c r="X266" s="111">
        <f t="shared" si="71"/>
        <v>0</v>
      </c>
      <c r="Y266" s="959">
        <f t="shared" si="74"/>
        <v>0</v>
      </c>
      <c r="Z266" s="975"/>
      <c r="AA266" s="17">
        <f t="shared" si="75"/>
        <v>0</v>
      </c>
      <c r="AB266" s="17">
        <f t="shared" si="76"/>
        <v>0</v>
      </c>
      <c r="AC266" s="17">
        <f t="shared" si="77"/>
        <v>0</v>
      </c>
      <c r="AD266" s="17">
        <f t="shared" si="78"/>
        <v>0</v>
      </c>
      <c r="AE266" s="17">
        <f t="shared" si="79"/>
        <v>0</v>
      </c>
      <c r="AF266" s="17">
        <f t="shared" si="80"/>
        <v>0</v>
      </c>
      <c r="AG266" s="17">
        <f t="shared" si="81"/>
        <v>0</v>
      </c>
    </row>
    <row r="267" spans="1:33" ht="15.75" customHeight="1" x14ac:dyDescent="0.25">
      <c r="A267" s="37">
        <v>2</v>
      </c>
      <c r="B267" s="19"/>
      <c r="C267" s="19"/>
      <c r="D267" s="466">
        <f t="shared" si="72"/>
        <v>0</v>
      </c>
      <c r="E267" s="47"/>
      <c r="F267" s="63"/>
      <c r="G267" s="704"/>
      <c r="H267" s="711"/>
      <c r="I267" s="705"/>
      <c r="J267" s="280"/>
      <c r="K267" s="705"/>
      <c r="L267" s="152"/>
      <c r="M267" s="705"/>
      <c r="N267" s="278"/>
      <c r="O267" s="705"/>
      <c r="P267" s="488"/>
      <c r="Q267" s="705"/>
      <c r="R267" s="372"/>
      <c r="S267" s="698"/>
      <c r="T267" s="712"/>
      <c r="U267" s="969">
        <f t="shared" si="73"/>
        <v>0</v>
      </c>
      <c r="V267" s="981"/>
      <c r="W267" s="203"/>
      <c r="X267" s="111">
        <f t="shared" si="71"/>
        <v>0</v>
      </c>
      <c r="Y267" s="959">
        <f t="shared" si="74"/>
        <v>0</v>
      </c>
      <c r="Z267" s="975"/>
      <c r="AA267" s="17">
        <f t="shared" si="75"/>
        <v>0</v>
      </c>
      <c r="AB267" s="17">
        <f t="shared" si="76"/>
        <v>0</v>
      </c>
      <c r="AC267" s="17">
        <f t="shared" si="77"/>
        <v>0</v>
      </c>
      <c r="AD267" s="17">
        <f t="shared" si="78"/>
        <v>0</v>
      </c>
      <c r="AE267" s="17">
        <f t="shared" si="79"/>
        <v>0</v>
      </c>
      <c r="AF267" s="17">
        <f t="shared" si="80"/>
        <v>0</v>
      </c>
      <c r="AG267" s="17">
        <f t="shared" si="81"/>
        <v>0</v>
      </c>
    </row>
    <row r="268" spans="1:33" ht="15.75" customHeight="1" x14ac:dyDescent="0.25">
      <c r="A268" s="37">
        <v>3</v>
      </c>
      <c r="B268" s="19"/>
      <c r="C268" s="19"/>
      <c r="D268" s="466">
        <f t="shared" si="72"/>
        <v>0</v>
      </c>
      <c r="E268" s="47"/>
      <c r="F268" s="63"/>
      <c r="G268" s="704"/>
      <c r="H268" s="711"/>
      <c r="I268" s="705"/>
      <c r="J268" s="280"/>
      <c r="K268" s="705"/>
      <c r="L268" s="152"/>
      <c r="M268" s="705"/>
      <c r="N268" s="278"/>
      <c r="O268" s="705"/>
      <c r="P268" s="488"/>
      <c r="Q268" s="705"/>
      <c r="R268" s="372"/>
      <c r="S268" s="698"/>
      <c r="T268" s="712"/>
      <c r="U268" s="969">
        <f t="shared" si="73"/>
        <v>0</v>
      </c>
      <c r="V268" s="981"/>
      <c r="W268" s="203"/>
      <c r="X268" s="111">
        <f t="shared" ref="X268:X331" si="82">F268+G268+I268+K268+M268+O268+Q268+S268-H268-J268-L268-N268-P268-R268-T268-W268</f>
        <v>0</v>
      </c>
      <c r="Y268" s="959">
        <f t="shared" si="74"/>
        <v>0</v>
      </c>
      <c r="Z268" s="975"/>
      <c r="AA268" s="17">
        <f t="shared" si="75"/>
        <v>0</v>
      </c>
      <c r="AB268" s="17">
        <f t="shared" si="76"/>
        <v>0</v>
      </c>
      <c r="AC268" s="17">
        <f t="shared" si="77"/>
        <v>0</v>
      </c>
      <c r="AD268" s="17">
        <f t="shared" si="78"/>
        <v>0</v>
      </c>
      <c r="AE268" s="17">
        <f t="shared" si="79"/>
        <v>0</v>
      </c>
      <c r="AF268" s="17">
        <f t="shared" si="80"/>
        <v>0</v>
      </c>
      <c r="AG268" s="17">
        <f t="shared" si="81"/>
        <v>0</v>
      </c>
    </row>
    <row r="269" spans="1:33" s="3" customFormat="1" ht="15.75" customHeight="1" x14ac:dyDescent="0.25">
      <c r="A269" s="37">
        <v>5</v>
      </c>
      <c r="B269" s="19"/>
      <c r="C269" s="19"/>
      <c r="D269" s="466">
        <f t="shared" si="72"/>
        <v>0</v>
      </c>
      <c r="E269" s="47"/>
      <c r="F269" s="63"/>
      <c r="G269" s="704"/>
      <c r="H269" s="711"/>
      <c r="I269" s="705"/>
      <c r="J269" s="280"/>
      <c r="K269" s="705"/>
      <c r="L269" s="152"/>
      <c r="M269" s="705"/>
      <c r="N269" s="278"/>
      <c r="O269" s="705"/>
      <c r="P269" s="488"/>
      <c r="Q269" s="705"/>
      <c r="R269" s="372"/>
      <c r="S269" s="698"/>
      <c r="T269" s="712"/>
      <c r="U269" s="969">
        <f t="shared" si="73"/>
        <v>0</v>
      </c>
      <c r="V269" s="981"/>
      <c r="W269" s="203"/>
      <c r="X269" s="111">
        <f t="shared" si="82"/>
        <v>0</v>
      </c>
      <c r="Y269" s="959">
        <f t="shared" si="74"/>
        <v>0</v>
      </c>
      <c r="Z269" s="975"/>
      <c r="AA269" s="17">
        <f t="shared" si="75"/>
        <v>0</v>
      </c>
      <c r="AB269" s="17">
        <f t="shared" si="76"/>
        <v>0</v>
      </c>
      <c r="AC269" s="17">
        <f t="shared" si="77"/>
        <v>0</v>
      </c>
      <c r="AD269" s="17">
        <f t="shared" si="78"/>
        <v>0</v>
      </c>
      <c r="AE269" s="17">
        <f t="shared" si="79"/>
        <v>0</v>
      </c>
      <c r="AF269" s="17">
        <f t="shared" si="80"/>
        <v>0</v>
      </c>
      <c r="AG269" s="17">
        <f t="shared" si="81"/>
        <v>0</v>
      </c>
    </row>
    <row r="270" spans="1:33" s="3" customFormat="1" ht="15.75" customHeight="1" x14ac:dyDescent="0.25">
      <c r="A270" s="37">
        <v>6</v>
      </c>
      <c r="B270" s="19"/>
      <c r="C270" s="19"/>
      <c r="D270" s="466">
        <f t="shared" si="72"/>
        <v>0</v>
      </c>
      <c r="E270" s="47"/>
      <c r="F270" s="63"/>
      <c r="G270" s="704"/>
      <c r="H270" s="711"/>
      <c r="I270" s="705"/>
      <c r="J270" s="280"/>
      <c r="K270" s="705"/>
      <c r="L270" s="152"/>
      <c r="M270" s="705"/>
      <c r="N270" s="278"/>
      <c r="O270" s="705"/>
      <c r="P270" s="488"/>
      <c r="Q270" s="705"/>
      <c r="R270" s="372"/>
      <c r="S270" s="698"/>
      <c r="T270" s="712"/>
      <c r="U270" s="969">
        <f t="shared" si="73"/>
        <v>0</v>
      </c>
      <c r="V270" s="981"/>
      <c r="W270" s="203"/>
      <c r="X270" s="111">
        <f t="shared" si="82"/>
        <v>0</v>
      </c>
      <c r="Y270" s="959">
        <f t="shared" si="74"/>
        <v>0</v>
      </c>
      <c r="Z270" s="975"/>
      <c r="AA270" s="17">
        <f t="shared" si="75"/>
        <v>0</v>
      </c>
      <c r="AB270" s="17">
        <f t="shared" si="76"/>
        <v>0</v>
      </c>
      <c r="AC270" s="17">
        <f t="shared" si="77"/>
        <v>0</v>
      </c>
      <c r="AD270" s="17">
        <f t="shared" si="78"/>
        <v>0</v>
      </c>
      <c r="AE270" s="17">
        <f t="shared" si="79"/>
        <v>0</v>
      </c>
      <c r="AF270" s="17">
        <f t="shared" si="80"/>
        <v>0</v>
      </c>
      <c r="AG270" s="17">
        <f t="shared" si="81"/>
        <v>0</v>
      </c>
    </row>
    <row r="271" spans="1:33" s="3" customFormat="1" ht="15.75" customHeight="1" x14ac:dyDescent="0.25">
      <c r="A271" s="37">
        <v>7</v>
      </c>
      <c r="B271" s="19"/>
      <c r="C271" s="19"/>
      <c r="D271" s="466">
        <f t="shared" si="72"/>
        <v>0</v>
      </c>
      <c r="E271" s="47"/>
      <c r="F271" s="63"/>
      <c r="G271" s="704"/>
      <c r="H271" s="711"/>
      <c r="I271" s="705"/>
      <c r="J271" s="280"/>
      <c r="K271" s="705"/>
      <c r="L271" s="152"/>
      <c r="M271" s="705"/>
      <c r="N271" s="278"/>
      <c r="O271" s="705"/>
      <c r="P271" s="488"/>
      <c r="Q271" s="705"/>
      <c r="R271" s="372"/>
      <c r="S271" s="698"/>
      <c r="T271" s="712"/>
      <c r="U271" s="969">
        <f t="shared" si="73"/>
        <v>0</v>
      </c>
      <c r="V271" s="981"/>
      <c r="W271" s="203"/>
      <c r="X271" s="111">
        <f t="shared" si="82"/>
        <v>0</v>
      </c>
      <c r="Y271" s="959">
        <f t="shared" si="74"/>
        <v>0</v>
      </c>
      <c r="Z271" s="975"/>
      <c r="AA271" s="17">
        <f t="shared" si="75"/>
        <v>0</v>
      </c>
      <c r="AB271" s="17">
        <f t="shared" si="76"/>
        <v>0</v>
      </c>
      <c r="AC271" s="17">
        <f t="shared" si="77"/>
        <v>0</v>
      </c>
      <c r="AD271" s="17">
        <f t="shared" si="78"/>
        <v>0</v>
      </c>
      <c r="AE271" s="17">
        <f t="shared" si="79"/>
        <v>0</v>
      </c>
      <c r="AF271" s="17">
        <f t="shared" si="80"/>
        <v>0</v>
      </c>
      <c r="AG271" s="17">
        <f t="shared" si="81"/>
        <v>0</v>
      </c>
    </row>
    <row r="272" spans="1:33" s="3" customFormat="1" ht="15.75" customHeight="1" x14ac:dyDescent="0.25">
      <c r="A272" s="37">
        <v>8</v>
      </c>
      <c r="B272" s="19"/>
      <c r="C272" s="19"/>
      <c r="D272" s="466">
        <f t="shared" si="72"/>
        <v>0</v>
      </c>
      <c r="E272" s="47"/>
      <c r="F272" s="63"/>
      <c r="G272" s="704"/>
      <c r="H272" s="711"/>
      <c r="I272" s="705"/>
      <c r="J272" s="280"/>
      <c r="K272" s="705"/>
      <c r="L272" s="152"/>
      <c r="M272" s="705"/>
      <c r="N272" s="278"/>
      <c r="O272" s="705"/>
      <c r="P272" s="488"/>
      <c r="Q272" s="705"/>
      <c r="R272" s="372"/>
      <c r="S272" s="698"/>
      <c r="T272" s="712"/>
      <c r="U272" s="969">
        <f t="shared" si="73"/>
        <v>0</v>
      </c>
      <c r="V272" s="981"/>
      <c r="W272" s="203"/>
      <c r="X272" s="111">
        <f t="shared" si="82"/>
        <v>0</v>
      </c>
      <c r="Y272" s="959">
        <f t="shared" si="74"/>
        <v>0</v>
      </c>
      <c r="Z272" s="975"/>
      <c r="AA272" s="17">
        <f t="shared" si="75"/>
        <v>0</v>
      </c>
      <c r="AB272" s="17">
        <f t="shared" si="76"/>
        <v>0</v>
      </c>
      <c r="AC272" s="17">
        <f t="shared" si="77"/>
        <v>0</v>
      </c>
      <c r="AD272" s="17">
        <f t="shared" si="78"/>
        <v>0</v>
      </c>
      <c r="AE272" s="17">
        <f t="shared" si="79"/>
        <v>0</v>
      </c>
      <c r="AF272" s="17">
        <f t="shared" si="80"/>
        <v>0</v>
      </c>
      <c r="AG272" s="17">
        <f t="shared" si="81"/>
        <v>0</v>
      </c>
    </row>
    <row r="273" spans="1:33" ht="15.75" customHeight="1" x14ac:dyDescent="0.25">
      <c r="A273" s="37">
        <v>19</v>
      </c>
      <c r="B273" s="19"/>
      <c r="C273" s="19"/>
      <c r="D273" s="466">
        <f t="shared" si="72"/>
        <v>0</v>
      </c>
      <c r="E273" s="47"/>
      <c r="F273" s="63"/>
      <c r="G273" s="704"/>
      <c r="H273" s="711"/>
      <c r="I273" s="705"/>
      <c r="J273" s="280"/>
      <c r="K273" s="705"/>
      <c r="L273" s="152"/>
      <c r="M273" s="705"/>
      <c r="N273" s="278"/>
      <c r="O273" s="705"/>
      <c r="P273" s="488"/>
      <c r="Q273" s="705"/>
      <c r="R273" s="372"/>
      <c r="S273" s="698"/>
      <c r="T273" s="712"/>
      <c r="U273" s="969">
        <f t="shared" si="73"/>
        <v>0</v>
      </c>
      <c r="V273" s="981"/>
      <c r="W273" s="203"/>
      <c r="X273" s="111">
        <f t="shared" si="82"/>
        <v>0</v>
      </c>
      <c r="Y273" s="959">
        <f t="shared" si="74"/>
        <v>0</v>
      </c>
      <c r="Z273" s="975"/>
      <c r="AA273" s="17">
        <f t="shared" si="75"/>
        <v>0</v>
      </c>
      <c r="AB273" s="17">
        <f t="shared" si="76"/>
        <v>0</v>
      </c>
      <c r="AC273" s="17">
        <f t="shared" si="77"/>
        <v>0</v>
      </c>
      <c r="AD273" s="17">
        <f t="shared" si="78"/>
        <v>0</v>
      </c>
      <c r="AE273" s="17">
        <f t="shared" si="79"/>
        <v>0</v>
      </c>
      <c r="AF273" s="17">
        <f t="shared" si="80"/>
        <v>0</v>
      </c>
      <c r="AG273" s="17">
        <f t="shared" si="81"/>
        <v>0</v>
      </c>
    </row>
    <row r="274" spans="1:33" ht="15.75" customHeight="1" x14ac:dyDescent="0.25">
      <c r="A274" s="37">
        <v>20</v>
      </c>
      <c r="B274" s="19"/>
      <c r="C274" s="19"/>
      <c r="D274" s="466">
        <f t="shared" si="72"/>
        <v>0</v>
      </c>
      <c r="E274" s="47"/>
      <c r="F274" s="63"/>
      <c r="G274" s="704"/>
      <c r="H274" s="711"/>
      <c r="I274" s="705"/>
      <c r="J274" s="280"/>
      <c r="K274" s="705"/>
      <c r="L274" s="152"/>
      <c r="M274" s="705"/>
      <c r="N274" s="278"/>
      <c r="O274" s="705"/>
      <c r="P274" s="488"/>
      <c r="Q274" s="705"/>
      <c r="R274" s="372"/>
      <c r="S274" s="698"/>
      <c r="T274" s="712"/>
      <c r="U274" s="969">
        <f t="shared" si="73"/>
        <v>0</v>
      </c>
      <c r="V274" s="981"/>
      <c r="W274" s="203"/>
      <c r="X274" s="111">
        <f t="shared" si="82"/>
        <v>0</v>
      </c>
      <c r="Y274" s="959">
        <f t="shared" si="74"/>
        <v>0</v>
      </c>
      <c r="Z274" s="975"/>
      <c r="AA274" s="17">
        <f t="shared" si="75"/>
        <v>0</v>
      </c>
      <c r="AB274" s="17">
        <f t="shared" si="76"/>
        <v>0</v>
      </c>
      <c r="AC274" s="17">
        <f t="shared" si="77"/>
        <v>0</v>
      </c>
      <c r="AD274" s="17">
        <f t="shared" si="78"/>
        <v>0</v>
      </c>
      <c r="AE274" s="17">
        <f t="shared" si="79"/>
        <v>0</v>
      </c>
      <c r="AF274" s="17">
        <f t="shared" si="80"/>
        <v>0</v>
      </c>
      <c r="AG274" s="17">
        <f t="shared" si="81"/>
        <v>0</v>
      </c>
    </row>
    <row r="275" spans="1:33" s="2" customFormat="1" ht="15.75" customHeight="1" x14ac:dyDescent="0.25">
      <c r="A275" s="37"/>
      <c r="B275" s="19"/>
      <c r="C275" s="19"/>
      <c r="D275" s="466">
        <f t="shared" si="72"/>
        <v>0</v>
      </c>
      <c r="E275" s="47"/>
      <c r="F275" s="63"/>
      <c r="G275" s="704"/>
      <c r="H275" s="711"/>
      <c r="I275" s="705"/>
      <c r="J275" s="280"/>
      <c r="K275" s="705"/>
      <c r="L275" s="152"/>
      <c r="M275" s="705"/>
      <c r="N275" s="278"/>
      <c r="O275" s="705"/>
      <c r="P275" s="488"/>
      <c r="Q275" s="705"/>
      <c r="R275" s="372"/>
      <c r="S275" s="698"/>
      <c r="T275" s="712"/>
      <c r="U275" s="969">
        <f t="shared" si="73"/>
        <v>0</v>
      </c>
      <c r="V275" s="981"/>
      <c r="W275" s="203"/>
      <c r="X275" s="111">
        <f t="shared" si="82"/>
        <v>0</v>
      </c>
      <c r="Y275" s="959">
        <f t="shared" si="74"/>
        <v>0</v>
      </c>
      <c r="Z275" s="975"/>
      <c r="AA275" s="17">
        <f t="shared" si="75"/>
        <v>0</v>
      </c>
      <c r="AB275" s="17">
        <f t="shared" si="76"/>
        <v>0</v>
      </c>
      <c r="AC275" s="17">
        <f t="shared" si="77"/>
        <v>0</v>
      </c>
      <c r="AD275" s="17">
        <f t="shared" si="78"/>
        <v>0</v>
      </c>
      <c r="AE275" s="17">
        <f t="shared" si="79"/>
        <v>0</v>
      </c>
      <c r="AF275" s="17">
        <f t="shared" si="80"/>
        <v>0</v>
      </c>
      <c r="AG275" s="17">
        <f t="shared" si="81"/>
        <v>0</v>
      </c>
    </row>
    <row r="276" spans="1:33" ht="15.75" customHeight="1" x14ac:dyDescent="0.25">
      <c r="A276" s="37">
        <v>2</v>
      </c>
      <c r="B276" s="19"/>
      <c r="C276" s="19"/>
      <c r="D276" s="466">
        <f t="shared" si="72"/>
        <v>0</v>
      </c>
      <c r="E276" s="47"/>
      <c r="F276" s="63"/>
      <c r="G276" s="704"/>
      <c r="H276" s="711"/>
      <c r="I276" s="705"/>
      <c r="J276" s="280"/>
      <c r="K276" s="705"/>
      <c r="L276" s="152"/>
      <c r="M276" s="705"/>
      <c r="N276" s="278"/>
      <c r="O276" s="705"/>
      <c r="P276" s="488"/>
      <c r="Q276" s="705"/>
      <c r="R276" s="372"/>
      <c r="S276" s="698"/>
      <c r="T276" s="712"/>
      <c r="U276" s="969">
        <f t="shared" si="73"/>
        <v>0</v>
      </c>
      <c r="V276" s="981"/>
      <c r="W276" s="203"/>
      <c r="X276" s="111">
        <f t="shared" si="82"/>
        <v>0</v>
      </c>
      <c r="Y276" s="959">
        <f t="shared" si="74"/>
        <v>0</v>
      </c>
      <c r="Z276" s="975"/>
      <c r="AA276" s="17">
        <f t="shared" si="75"/>
        <v>0</v>
      </c>
      <c r="AB276" s="17">
        <f t="shared" si="76"/>
        <v>0</v>
      </c>
      <c r="AC276" s="17">
        <f t="shared" si="77"/>
        <v>0</v>
      </c>
      <c r="AD276" s="17">
        <f t="shared" si="78"/>
        <v>0</v>
      </c>
      <c r="AE276" s="17">
        <f t="shared" si="79"/>
        <v>0</v>
      </c>
      <c r="AF276" s="17">
        <f t="shared" si="80"/>
        <v>0</v>
      </c>
      <c r="AG276" s="17">
        <f t="shared" si="81"/>
        <v>0</v>
      </c>
    </row>
    <row r="277" spans="1:33" ht="15.75" customHeight="1" x14ac:dyDescent="0.25">
      <c r="A277" s="37">
        <v>3</v>
      </c>
      <c r="B277" s="19"/>
      <c r="C277" s="19"/>
      <c r="D277" s="466">
        <f t="shared" si="72"/>
        <v>0</v>
      </c>
      <c r="E277" s="47"/>
      <c r="F277" s="63"/>
      <c r="G277" s="704"/>
      <c r="H277" s="711"/>
      <c r="I277" s="705"/>
      <c r="J277" s="280"/>
      <c r="K277" s="705"/>
      <c r="L277" s="152"/>
      <c r="M277" s="705"/>
      <c r="N277" s="278"/>
      <c r="O277" s="705"/>
      <c r="P277" s="488"/>
      <c r="Q277" s="705"/>
      <c r="R277" s="372"/>
      <c r="S277" s="698"/>
      <c r="T277" s="712"/>
      <c r="U277" s="969">
        <f t="shared" si="73"/>
        <v>0</v>
      </c>
      <c r="V277" s="981"/>
      <c r="W277" s="203"/>
      <c r="X277" s="111">
        <f t="shared" si="82"/>
        <v>0</v>
      </c>
      <c r="Y277" s="959">
        <f t="shared" si="74"/>
        <v>0</v>
      </c>
      <c r="Z277" s="975"/>
      <c r="AA277" s="17">
        <f t="shared" si="75"/>
        <v>0</v>
      </c>
      <c r="AB277" s="17">
        <f t="shared" si="76"/>
        <v>0</v>
      </c>
      <c r="AC277" s="17">
        <f t="shared" si="77"/>
        <v>0</v>
      </c>
      <c r="AD277" s="17">
        <f t="shared" si="78"/>
        <v>0</v>
      </c>
      <c r="AE277" s="17">
        <f t="shared" si="79"/>
        <v>0</v>
      </c>
      <c r="AF277" s="17">
        <f t="shared" si="80"/>
        <v>0</v>
      </c>
      <c r="AG277" s="17">
        <f t="shared" si="81"/>
        <v>0</v>
      </c>
    </row>
    <row r="278" spans="1:33" ht="15.75" customHeight="1" x14ac:dyDescent="0.25">
      <c r="A278" s="37">
        <v>4</v>
      </c>
      <c r="B278" s="19"/>
      <c r="C278" s="19"/>
      <c r="D278" s="466">
        <f t="shared" si="72"/>
        <v>0</v>
      </c>
      <c r="E278" s="46"/>
      <c r="F278" s="63"/>
      <c r="G278" s="704"/>
      <c r="H278" s="711"/>
      <c r="I278" s="705"/>
      <c r="J278" s="280"/>
      <c r="K278" s="705"/>
      <c r="L278" s="152"/>
      <c r="M278" s="705"/>
      <c r="N278" s="278"/>
      <c r="O278" s="705"/>
      <c r="P278" s="488"/>
      <c r="Q278" s="705"/>
      <c r="R278" s="372"/>
      <c r="S278" s="698"/>
      <c r="T278" s="712"/>
      <c r="U278" s="969">
        <f t="shared" si="73"/>
        <v>0</v>
      </c>
      <c r="V278" s="981"/>
      <c r="W278" s="203"/>
      <c r="X278" s="111">
        <f t="shared" si="82"/>
        <v>0</v>
      </c>
      <c r="Y278" s="959">
        <f t="shared" si="74"/>
        <v>0</v>
      </c>
      <c r="Z278" s="975"/>
      <c r="AA278" s="17">
        <f t="shared" si="75"/>
        <v>0</v>
      </c>
      <c r="AB278" s="17">
        <f t="shared" si="76"/>
        <v>0</v>
      </c>
      <c r="AC278" s="17">
        <f t="shared" si="77"/>
        <v>0</v>
      </c>
      <c r="AD278" s="17">
        <f t="shared" si="78"/>
        <v>0</v>
      </c>
      <c r="AE278" s="17">
        <f t="shared" si="79"/>
        <v>0</v>
      </c>
      <c r="AF278" s="17">
        <f t="shared" si="80"/>
        <v>0</v>
      </c>
      <c r="AG278" s="17">
        <f t="shared" si="81"/>
        <v>0</v>
      </c>
    </row>
    <row r="279" spans="1:33" ht="15.75" customHeight="1" x14ac:dyDescent="0.25">
      <c r="A279" s="37">
        <v>5</v>
      </c>
      <c r="B279" s="19"/>
      <c r="C279" s="19"/>
      <c r="D279" s="466">
        <f t="shared" si="72"/>
        <v>0</v>
      </c>
      <c r="E279" s="47"/>
      <c r="F279" s="63"/>
      <c r="G279" s="704"/>
      <c r="H279" s="711"/>
      <c r="I279" s="705"/>
      <c r="J279" s="280"/>
      <c r="K279" s="705"/>
      <c r="L279" s="152"/>
      <c r="M279" s="705"/>
      <c r="N279" s="278"/>
      <c r="O279" s="705"/>
      <c r="P279" s="488"/>
      <c r="Q279" s="705"/>
      <c r="R279" s="372"/>
      <c r="S279" s="698"/>
      <c r="T279" s="712"/>
      <c r="U279" s="969">
        <f t="shared" si="73"/>
        <v>0</v>
      </c>
      <c r="V279" s="981"/>
      <c r="W279" s="203"/>
      <c r="X279" s="111">
        <f t="shared" si="82"/>
        <v>0</v>
      </c>
      <c r="Y279" s="959">
        <f t="shared" si="74"/>
        <v>0</v>
      </c>
      <c r="Z279" s="975"/>
      <c r="AA279" s="17">
        <f t="shared" si="75"/>
        <v>0</v>
      </c>
      <c r="AB279" s="17">
        <f t="shared" si="76"/>
        <v>0</v>
      </c>
      <c r="AC279" s="17">
        <f t="shared" si="77"/>
        <v>0</v>
      </c>
      <c r="AD279" s="17">
        <f t="shared" si="78"/>
        <v>0</v>
      </c>
      <c r="AE279" s="17">
        <f t="shared" si="79"/>
        <v>0</v>
      </c>
      <c r="AF279" s="17">
        <f t="shared" si="80"/>
        <v>0</v>
      </c>
      <c r="AG279" s="17">
        <f t="shared" si="81"/>
        <v>0</v>
      </c>
    </row>
    <row r="280" spans="1:33" ht="15.75" customHeight="1" x14ac:dyDescent="0.25">
      <c r="A280" s="37">
        <v>14</v>
      </c>
      <c r="B280" s="19"/>
      <c r="C280" s="19"/>
      <c r="D280" s="466">
        <f t="shared" si="72"/>
        <v>0</v>
      </c>
      <c r="E280" s="47"/>
      <c r="F280" s="63"/>
      <c r="G280" s="704"/>
      <c r="H280" s="711"/>
      <c r="I280" s="705"/>
      <c r="J280" s="280"/>
      <c r="K280" s="705"/>
      <c r="L280" s="152"/>
      <c r="M280" s="705"/>
      <c r="N280" s="278"/>
      <c r="O280" s="705"/>
      <c r="P280" s="488"/>
      <c r="Q280" s="705"/>
      <c r="R280" s="372"/>
      <c r="S280" s="698"/>
      <c r="T280" s="712"/>
      <c r="U280" s="969">
        <f t="shared" si="73"/>
        <v>0</v>
      </c>
      <c r="V280" s="981"/>
      <c r="W280" s="203"/>
      <c r="X280" s="111">
        <f t="shared" si="82"/>
        <v>0</v>
      </c>
      <c r="Y280" s="959">
        <f t="shared" si="74"/>
        <v>0</v>
      </c>
      <c r="Z280" s="975"/>
      <c r="AA280" s="17">
        <f t="shared" si="75"/>
        <v>0</v>
      </c>
      <c r="AB280" s="17">
        <f t="shared" si="76"/>
        <v>0</v>
      </c>
      <c r="AC280" s="17">
        <f t="shared" si="77"/>
        <v>0</v>
      </c>
      <c r="AD280" s="17">
        <f t="shared" si="78"/>
        <v>0</v>
      </c>
      <c r="AE280" s="17">
        <f t="shared" si="79"/>
        <v>0</v>
      </c>
      <c r="AF280" s="17">
        <f t="shared" si="80"/>
        <v>0</v>
      </c>
      <c r="AG280" s="17">
        <f t="shared" si="81"/>
        <v>0</v>
      </c>
    </row>
    <row r="281" spans="1:33" ht="15.75" customHeight="1" x14ac:dyDescent="0.25">
      <c r="A281" s="37">
        <v>15</v>
      </c>
      <c r="B281" s="19"/>
      <c r="C281" s="19"/>
      <c r="D281" s="466">
        <f t="shared" si="72"/>
        <v>0</v>
      </c>
      <c r="E281" s="47"/>
      <c r="F281" s="63"/>
      <c r="G281" s="704"/>
      <c r="H281" s="711"/>
      <c r="I281" s="705"/>
      <c r="J281" s="280"/>
      <c r="K281" s="705"/>
      <c r="L281" s="152"/>
      <c r="M281" s="705"/>
      <c r="N281" s="278"/>
      <c r="O281" s="705"/>
      <c r="P281" s="488"/>
      <c r="Q281" s="705"/>
      <c r="R281" s="372"/>
      <c r="S281" s="698"/>
      <c r="T281" s="712"/>
      <c r="U281" s="969">
        <f t="shared" si="73"/>
        <v>0</v>
      </c>
      <c r="V281" s="981"/>
      <c r="W281" s="203"/>
      <c r="X281" s="111">
        <f t="shared" si="82"/>
        <v>0</v>
      </c>
      <c r="Y281" s="959">
        <f t="shared" si="74"/>
        <v>0</v>
      </c>
      <c r="Z281" s="975"/>
      <c r="AA281" s="17">
        <f t="shared" si="75"/>
        <v>0</v>
      </c>
      <c r="AB281" s="17">
        <f t="shared" si="76"/>
        <v>0</v>
      </c>
      <c r="AC281" s="17">
        <f t="shared" si="77"/>
        <v>0</v>
      </c>
      <c r="AD281" s="17">
        <f t="shared" si="78"/>
        <v>0</v>
      </c>
      <c r="AE281" s="17">
        <f t="shared" si="79"/>
        <v>0</v>
      </c>
      <c r="AF281" s="17">
        <f t="shared" si="80"/>
        <v>0</v>
      </c>
      <c r="AG281" s="17">
        <f t="shared" si="81"/>
        <v>0</v>
      </c>
    </row>
    <row r="282" spans="1:33" s="2" customFormat="1" ht="15.75" customHeight="1" x14ac:dyDescent="0.25">
      <c r="A282" s="37"/>
      <c r="B282" s="27"/>
      <c r="C282" s="27"/>
      <c r="D282" s="466">
        <f t="shared" si="72"/>
        <v>0</v>
      </c>
      <c r="E282" s="46"/>
      <c r="F282" s="63"/>
      <c r="G282" s="704"/>
      <c r="H282" s="711"/>
      <c r="I282" s="705"/>
      <c r="J282" s="280"/>
      <c r="K282" s="705"/>
      <c r="L282" s="152"/>
      <c r="M282" s="705"/>
      <c r="N282" s="278"/>
      <c r="O282" s="705"/>
      <c r="P282" s="488"/>
      <c r="Q282" s="705"/>
      <c r="R282" s="372"/>
      <c r="S282" s="698"/>
      <c r="T282" s="712"/>
      <c r="U282" s="969">
        <f t="shared" si="73"/>
        <v>0</v>
      </c>
      <c r="V282" s="981"/>
      <c r="W282" s="203"/>
      <c r="X282" s="111">
        <f t="shared" si="82"/>
        <v>0</v>
      </c>
      <c r="Y282" s="959">
        <f t="shared" si="74"/>
        <v>0</v>
      </c>
      <c r="Z282" s="975"/>
      <c r="AA282" s="17">
        <f t="shared" si="75"/>
        <v>0</v>
      </c>
      <c r="AB282" s="17">
        <f t="shared" si="76"/>
        <v>0</v>
      </c>
      <c r="AC282" s="17">
        <f t="shared" si="77"/>
        <v>0</v>
      </c>
      <c r="AD282" s="17">
        <f t="shared" si="78"/>
        <v>0</v>
      </c>
      <c r="AE282" s="17">
        <f t="shared" si="79"/>
        <v>0</v>
      </c>
      <c r="AF282" s="17">
        <f t="shared" si="80"/>
        <v>0</v>
      </c>
      <c r="AG282" s="17">
        <f t="shared" si="81"/>
        <v>0</v>
      </c>
    </row>
    <row r="283" spans="1:33" ht="15.75" customHeight="1" x14ac:dyDescent="0.25">
      <c r="A283" s="37">
        <v>1</v>
      </c>
      <c r="B283" s="19"/>
      <c r="C283" s="19"/>
      <c r="D283" s="466">
        <f t="shared" si="72"/>
        <v>0</v>
      </c>
      <c r="E283" s="47"/>
      <c r="F283" s="63"/>
      <c r="G283" s="704"/>
      <c r="H283" s="711"/>
      <c r="I283" s="705"/>
      <c r="J283" s="280"/>
      <c r="K283" s="705"/>
      <c r="L283" s="152"/>
      <c r="M283" s="705"/>
      <c r="N283" s="278"/>
      <c r="O283" s="705"/>
      <c r="P283" s="488"/>
      <c r="Q283" s="705"/>
      <c r="R283" s="372"/>
      <c r="S283" s="698"/>
      <c r="T283" s="712"/>
      <c r="U283" s="969">
        <f t="shared" si="73"/>
        <v>0</v>
      </c>
      <c r="V283" s="981"/>
      <c r="W283" s="203"/>
      <c r="X283" s="111">
        <f t="shared" si="82"/>
        <v>0</v>
      </c>
      <c r="Y283" s="959">
        <f t="shared" si="74"/>
        <v>0</v>
      </c>
      <c r="Z283" s="975"/>
      <c r="AA283" s="17">
        <f t="shared" si="75"/>
        <v>0</v>
      </c>
      <c r="AB283" s="17">
        <f t="shared" si="76"/>
        <v>0</v>
      </c>
      <c r="AC283" s="17">
        <f t="shared" si="77"/>
        <v>0</v>
      </c>
      <c r="AD283" s="17">
        <f t="shared" si="78"/>
        <v>0</v>
      </c>
      <c r="AE283" s="17">
        <f t="shared" si="79"/>
        <v>0</v>
      </c>
      <c r="AF283" s="17">
        <f t="shared" si="80"/>
        <v>0</v>
      </c>
      <c r="AG283" s="17">
        <f t="shared" si="81"/>
        <v>0</v>
      </c>
    </row>
    <row r="284" spans="1:33" ht="15.75" customHeight="1" x14ac:dyDescent="0.25">
      <c r="A284" s="37">
        <v>2</v>
      </c>
      <c r="B284" s="19"/>
      <c r="C284" s="19"/>
      <c r="D284" s="466">
        <f t="shared" si="72"/>
        <v>0</v>
      </c>
      <c r="E284" s="47"/>
      <c r="F284" s="63"/>
      <c r="G284" s="704"/>
      <c r="H284" s="711"/>
      <c r="I284" s="705"/>
      <c r="J284" s="280"/>
      <c r="K284" s="705"/>
      <c r="L284" s="152"/>
      <c r="M284" s="705"/>
      <c r="N284" s="278"/>
      <c r="O284" s="705"/>
      <c r="P284" s="488"/>
      <c r="Q284" s="705"/>
      <c r="R284" s="372"/>
      <c r="S284" s="698"/>
      <c r="T284" s="712"/>
      <c r="U284" s="969">
        <f t="shared" si="73"/>
        <v>0</v>
      </c>
      <c r="V284" s="981"/>
      <c r="W284" s="203"/>
      <c r="X284" s="111">
        <f t="shared" si="82"/>
        <v>0</v>
      </c>
      <c r="Y284" s="959">
        <f t="shared" si="74"/>
        <v>0</v>
      </c>
      <c r="Z284" s="975"/>
      <c r="AA284" s="17">
        <f t="shared" si="75"/>
        <v>0</v>
      </c>
      <c r="AB284" s="17">
        <f t="shared" si="76"/>
        <v>0</v>
      </c>
      <c r="AC284" s="17">
        <f t="shared" si="77"/>
        <v>0</v>
      </c>
      <c r="AD284" s="17">
        <f t="shared" si="78"/>
        <v>0</v>
      </c>
      <c r="AE284" s="17">
        <f t="shared" si="79"/>
        <v>0</v>
      </c>
      <c r="AF284" s="17">
        <f t="shared" si="80"/>
        <v>0</v>
      </c>
      <c r="AG284" s="17">
        <f t="shared" si="81"/>
        <v>0</v>
      </c>
    </row>
    <row r="285" spans="1:33" ht="15.75" customHeight="1" x14ac:dyDescent="0.25">
      <c r="A285" s="37">
        <v>3</v>
      </c>
      <c r="B285" s="19"/>
      <c r="C285" s="19"/>
      <c r="D285" s="466">
        <f t="shared" si="72"/>
        <v>0</v>
      </c>
      <c r="E285" s="47"/>
      <c r="F285" s="63"/>
      <c r="G285" s="704"/>
      <c r="H285" s="711"/>
      <c r="I285" s="705"/>
      <c r="J285" s="280"/>
      <c r="K285" s="705"/>
      <c r="L285" s="152"/>
      <c r="M285" s="705"/>
      <c r="N285" s="278"/>
      <c r="O285" s="705"/>
      <c r="P285" s="488"/>
      <c r="Q285" s="705"/>
      <c r="R285" s="372"/>
      <c r="S285" s="698"/>
      <c r="T285" s="712"/>
      <c r="U285" s="969">
        <f t="shared" si="73"/>
        <v>0</v>
      </c>
      <c r="V285" s="981"/>
      <c r="W285" s="203"/>
      <c r="X285" s="111">
        <f t="shared" si="82"/>
        <v>0</v>
      </c>
      <c r="Y285" s="959">
        <f t="shared" si="74"/>
        <v>0</v>
      </c>
      <c r="Z285" s="975"/>
      <c r="AA285" s="17">
        <f t="shared" si="75"/>
        <v>0</v>
      </c>
      <c r="AB285" s="17">
        <f t="shared" si="76"/>
        <v>0</v>
      </c>
      <c r="AC285" s="17">
        <f t="shared" si="77"/>
        <v>0</v>
      </c>
      <c r="AD285" s="17">
        <f t="shared" si="78"/>
        <v>0</v>
      </c>
      <c r="AE285" s="17">
        <f t="shared" si="79"/>
        <v>0</v>
      </c>
      <c r="AF285" s="17">
        <f t="shared" si="80"/>
        <v>0</v>
      </c>
      <c r="AG285" s="17">
        <f t="shared" si="81"/>
        <v>0</v>
      </c>
    </row>
    <row r="286" spans="1:33" s="3" customFormat="1" ht="15.75" customHeight="1" x14ac:dyDescent="0.25">
      <c r="A286" s="37">
        <v>4</v>
      </c>
      <c r="B286" s="19"/>
      <c r="C286" s="19"/>
      <c r="D286" s="466">
        <f t="shared" si="72"/>
        <v>0</v>
      </c>
      <c r="E286" s="47"/>
      <c r="F286" s="63"/>
      <c r="G286" s="704"/>
      <c r="H286" s="711"/>
      <c r="I286" s="705"/>
      <c r="J286" s="280"/>
      <c r="K286" s="705"/>
      <c r="L286" s="152"/>
      <c r="M286" s="705"/>
      <c r="N286" s="278"/>
      <c r="O286" s="705"/>
      <c r="P286" s="488"/>
      <c r="Q286" s="705"/>
      <c r="R286" s="372"/>
      <c r="S286" s="698"/>
      <c r="T286" s="712"/>
      <c r="U286" s="969">
        <f t="shared" si="73"/>
        <v>0</v>
      </c>
      <c r="V286" s="981"/>
      <c r="W286" s="203"/>
      <c r="X286" s="111">
        <f t="shared" si="82"/>
        <v>0</v>
      </c>
      <c r="Y286" s="959">
        <f t="shared" si="74"/>
        <v>0</v>
      </c>
      <c r="Z286" s="975"/>
      <c r="AA286" s="17">
        <f t="shared" si="75"/>
        <v>0</v>
      </c>
      <c r="AB286" s="17">
        <f t="shared" si="76"/>
        <v>0</v>
      </c>
      <c r="AC286" s="17">
        <f t="shared" si="77"/>
        <v>0</v>
      </c>
      <c r="AD286" s="17">
        <f t="shared" si="78"/>
        <v>0</v>
      </c>
      <c r="AE286" s="17">
        <f t="shared" si="79"/>
        <v>0</v>
      </c>
      <c r="AF286" s="17">
        <f t="shared" si="80"/>
        <v>0</v>
      </c>
      <c r="AG286" s="17">
        <f t="shared" si="81"/>
        <v>0</v>
      </c>
    </row>
    <row r="287" spans="1:33" ht="15.75" customHeight="1" x14ac:dyDescent="0.25">
      <c r="A287" s="37">
        <v>5</v>
      </c>
      <c r="B287" s="19"/>
      <c r="C287" s="19"/>
      <c r="D287" s="466">
        <f t="shared" si="72"/>
        <v>0</v>
      </c>
      <c r="E287" s="47"/>
      <c r="F287" s="63"/>
      <c r="G287" s="704"/>
      <c r="H287" s="711"/>
      <c r="I287" s="705"/>
      <c r="J287" s="280"/>
      <c r="K287" s="705"/>
      <c r="L287" s="152"/>
      <c r="M287" s="705"/>
      <c r="N287" s="278"/>
      <c r="O287" s="705"/>
      <c r="P287" s="488"/>
      <c r="Q287" s="705"/>
      <c r="R287" s="372"/>
      <c r="S287" s="698"/>
      <c r="T287" s="712"/>
      <c r="U287" s="969">
        <f t="shared" si="73"/>
        <v>0</v>
      </c>
      <c r="V287" s="981"/>
      <c r="W287" s="203"/>
      <c r="X287" s="111">
        <f t="shared" si="82"/>
        <v>0</v>
      </c>
      <c r="Y287" s="959">
        <f t="shared" si="74"/>
        <v>0</v>
      </c>
      <c r="Z287" s="975"/>
      <c r="AA287" s="17">
        <f t="shared" si="75"/>
        <v>0</v>
      </c>
      <c r="AB287" s="17">
        <f t="shared" si="76"/>
        <v>0</v>
      </c>
      <c r="AC287" s="17">
        <f t="shared" si="77"/>
        <v>0</v>
      </c>
      <c r="AD287" s="17">
        <f t="shared" si="78"/>
        <v>0</v>
      </c>
      <c r="AE287" s="17">
        <f t="shared" si="79"/>
        <v>0</v>
      </c>
      <c r="AF287" s="17">
        <f t="shared" si="80"/>
        <v>0</v>
      </c>
      <c r="AG287" s="17">
        <f t="shared" si="81"/>
        <v>0</v>
      </c>
    </row>
    <row r="288" spans="1:33" ht="15.75" customHeight="1" x14ac:dyDescent="0.25">
      <c r="A288" s="37">
        <v>6</v>
      </c>
      <c r="B288" s="19"/>
      <c r="C288" s="19"/>
      <c r="D288" s="466">
        <f t="shared" si="72"/>
        <v>0</v>
      </c>
      <c r="E288" s="47"/>
      <c r="F288" s="63"/>
      <c r="G288" s="704"/>
      <c r="H288" s="711"/>
      <c r="I288" s="705"/>
      <c r="J288" s="280"/>
      <c r="K288" s="705"/>
      <c r="L288" s="152"/>
      <c r="M288" s="705"/>
      <c r="N288" s="278"/>
      <c r="O288" s="705"/>
      <c r="P288" s="488"/>
      <c r="Q288" s="705"/>
      <c r="R288" s="372"/>
      <c r="S288" s="698"/>
      <c r="T288" s="712"/>
      <c r="U288" s="969">
        <f t="shared" si="73"/>
        <v>0</v>
      </c>
      <c r="V288" s="981"/>
      <c r="W288" s="203"/>
      <c r="X288" s="111">
        <f t="shared" si="82"/>
        <v>0</v>
      </c>
      <c r="Y288" s="959">
        <f t="shared" si="74"/>
        <v>0</v>
      </c>
      <c r="Z288" s="975"/>
      <c r="AA288" s="17">
        <f t="shared" si="75"/>
        <v>0</v>
      </c>
      <c r="AB288" s="17">
        <f t="shared" si="76"/>
        <v>0</v>
      </c>
      <c r="AC288" s="17">
        <f t="shared" si="77"/>
        <v>0</v>
      </c>
      <c r="AD288" s="17">
        <f t="shared" si="78"/>
        <v>0</v>
      </c>
      <c r="AE288" s="17">
        <f t="shared" si="79"/>
        <v>0</v>
      </c>
      <c r="AF288" s="17">
        <f t="shared" si="80"/>
        <v>0</v>
      </c>
      <c r="AG288" s="17">
        <f t="shared" si="81"/>
        <v>0</v>
      </c>
    </row>
    <row r="289" spans="1:33" ht="15.75" customHeight="1" x14ac:dyDescent="0.25">
      <c r="A289" s="37">
        <v>7</v>
      </c>
      <c r="B289" s="19"/>
      <c r="C289" s="19"/>
      <c r="D289" s="466">
        <f t="shared" si="72"/>
        <v>0</v>
      </c>
      <c r="E289" s="47"/>
      <c r="F289" s="63"/>
      <c r="G289" s="704"/>
      <c r="H289" s="711"/>
      <c r="I289" s="705"/>
      <c r="J289" s="280"/>
      <c r="K289" s="705"/>
      <c r="L289" s="152"/>
      <c r="M289" s="705"/>
      <c r="N289" s="278"/>
      <c r="O289" s="705"/>
      <c r="P289" s="488"/>
      <c r="Q289" s="705"/>
      <c r="R289" s="372"/>
      <c r="S289" s="698"/>
      <c r="T289" s="712"/>
      <c r="U289" s="969">
        <f t="shared" si="73"/>
        <v>0</v>
      </c>
      <c r="V289" s="981"/>
      <c r="W289" s="203"/>
      <c r="X289" s="111">
        <f t="shared" si="82"/>
        <v>0</v>
      </c>
      <c r="Y289" s="959">
        <f t="shared" si="74"/>
        <v>0</v>
      </c>
      <c r="Z289" s="975"/>
      <c r="AA289" s="17">
        <f t="shared" si="75"/>
        <v>0</v>
      </c>
      <c r="AB289" s="17">
        <f t="shared" si="76"/>
        <v>0</v>
      </c>
      <c r="AC289" s="17">
        <f t="shared" si="77"/>
        <v>0</v>
      </c>
      <c r="AD289" s="17">
        <f t="shared" si="78"/>
        <v>0</v>
      </c>
      <c r="AE289" s="17">
        <f t="shared" si="79"/>
        <v>0</v>
      </c>
      <c r="AF289" s="17">
        <f t="shared" si="80"/>
        <v>0</v>
      </c>
      <c r="AG289" s="17">
        <f t="shared" si="81"/>
        <v>0</v>
      </c>
    </row>
    <row r="290" spans="1:33" ht="15.75" customHeight="1" x14ac:dyDescent="0.25">
      <c r="A290" s="37">
        <v>8</v>
      </c>
      <c r="B290" s="19"/>
      <c r="C290" s="19"/>
      <c r="D290" s="466">
        <f t="shared" si="72"/>
        <v>0</v>
      </c>
      <c r="E290" s="47"/>
      <c r="F290" s="63"/>
      <c r="G290" s="704"/>
      <c r="H290" s="711"/>
      <c r="I290" s="705"/>
      <c r="J290" s="280"/>
      <c r="K290" s="705"/>
      <c r="L290" s="152"/>
      <c r="M290" s="705"/>
      <c r="N290" s="278"/>
      <c r="O290" s="705"/>
      <c r="P290" s="488"/>
      <c r="Q290" s="705"/>
      <c r="R290" s="372"/>
      <c r="S290" s="698"/>
      <c r="T290" s="712"/>
      <c r="U290" s="969">
        <f t="shared" si="73"/>
        <v>0</v>
      </c>
      <c r="V290" s="981"/>
      <c r="W290" s="203"/>
      <c r="X290" s="111">
        <f t="shared" si="82"/>
        <v>0</v>
      </c>
      <c r="Y290" s="959">
        <f t="shared" si="74"/>
        <v>0</v>
      </c>
      <c r="Z290" s="975"/>
      <c r="AA290" s="17">
        <f t="shared" si="75"/>
        <v>0</v>
      </c>
      <c r="AB290" s="17">
        <f t="shared" si="76"/>
        <v>0</v>
      </c>
      <c r="AC290" s="17">
        <f t="shared" si="77"/>
        <v>0</v>
      </c>
      <c r="AD290" s="17">
        <f t="shared" si="78"/>
        <v>0</v>
      </c>
      <c r="AE290" s="17">
        <f t="shared" si="79"/>
        <v>0</v>
      </c>
      <c r="AF290" s="17">
        <f t="shared" si="80"/>
        <v>0</v>
      </c>
      <c r="AG290" s="17">
        <f t="shared" si="81"/>
        <v>0</v>
      </c>
    </row>
    <row r="291" spans="1:33" ht="15.75" customHeight="1" x14ac:dyDescent="0.25">
      <c r="A291" s="37">
        <v>9</v>
      </c>
      <c r="B291" s="19"/>
      <c r="C291" s="19"/>
      <c r="D291" s="466">
        <f t="shared" si="72"/>
        <v>0</v>
      </c>
      <c r="E291" s="47"/>
      <c r="F291" s="63"/>
      <c r="G291" s="704"/>
      <c r="H291" s="711"/>
      <c r="I291" s="705"/>
      <c r="J291" s="280"/>
      <c r="K291" s="705"/>
      <c r="L291" s="152"/>
      <c r="M291" s="705"/>
      <c r="N291" s="278"/>
      <c r="O291" s="705"/>
      <c r="P291" s="488"/>
      <c r="Q291" s="705"/>
      <c r="R291" s="372"/>
      <c r="S291" s="698"/>
      <c r="T291" s="712"/>
      <c r="U291" s="969">
        <f t="shared" si="73"/>
        <v>0</v>
      </c>
      <c r="V291" s="981"/>
      <c r="W291" s="203"/>
      <c r="X291" s="111">
        <f t="shared" si="82"/>
        <v>0</v>
      </c>
      <c r="Y291" s="959">
        <f t="shared" si="74"/>
        <v>0</v>
      </c>
      <c r="Z291" s="975"/>
      <c r="AA291" s="17">
        <f t="shared" si="75"/>
        <v>0</v>
      </c>
      <c r="AB291" s="17">
        <f t="shared" si="76"/>
        <v>0</v>
      </c>
      <c r="AC291" s="17">
        <f t="shared" si="77"/>
        <v>0</v>
      </c>
      <c r="AD291" s="17">
        <f t="shared" si="78"/>
        <v>0</v>
      </c>
      <c r="AE291" s="17">
        <f t="shared" si="79"/>
        <v>0</v>
      </c>
      <c r="AF291" s="17">
        <f t="shared" si="80"/>
        <v>0</v>
      </c>
      <c r="AG291" s="17">
        <f t="shared" si="81"/>
        <v>0</v>
      </c>
    </row>
    <row r="292" spans="1:33" ht="15.75" customHeight="1" x14ac:dyDescent="0.25">
      <c r="A292" s="37">
        <v>10</v>
      </c>
      <c r="B292" s="19"/>
      <c r="C292" s="19"/>
      <c r="D292" s="466">
        <f t="shared" si="72"/>
        <v>0</v>
      </c>
      <c r="E292" s="47"/>
      <c r="F292" s="63"/>
      <c r="G292" s="704"/>
      <c r="H292" s="711"/>
      <c r="I292" s="705"/>
      <c r="J292" s="280"/>
      <c r="K292" s="705"/>
      <c r="L292" s="152"/>
      <c r="M292" s="705"/>
      <c r="N292" s="278"/>
      <c r="O292" s="705"/>
      <c r="P292" s="488"/>
      <c r="Q292" s="705"/>
      <c r="R292" s="372"/>
      <c r="S292" s="698"/>
      <c r="T292" s="712"/>
      <c r="U292" s="969">
        <f t="shared" si="73"/>
        <v>0</v>
      </c>
      <c r="V292" s="981"/>
      <c r="W292" s="203"/>
      <c r="X292" s="111">
        <f t="shared" si="82"/>
        <v>0</v>
      </c>
      <c r="Y292" s="959">
        <f t="shared" si="74"/>
        <v>0</v>
      </c>
      <c r="Z292" s="975"/>
      <c r="AA292" s="17">
        <f t="shared" si="75"/>
        <v>0</v>
      </c>
      <c r="AB292" s="17">
        <f t="shared" si="76"/>
        <v>0</v>
      </c>
      <c r="AC292" s="17">
        <f t="shared" si="77"/>
        <v>0</v>
      </c>
      <c r="AD292" s="17">
        <f t="shared" si="78"/>
        <v>0</v>
      </c>
      <c r="AE292" s="17">
        <f t="shared" si="79"/>
        <v>0</v>
      </c>
      <c r="AF292" s="17">
        <f t="shared" si="80"/>
        <v>0</v>
      </c>
      <c r="AG292" s="17">
        <f t="shared" si="81"/>
        <v>0</v>
      </c>
    </row>
    <row r="293" spans="1:33" ht="15.75" customHeight="1" x14ac:dyDescent="0.25">
      <c r="A293" s="37">
        <v>11</v>
      </c>
      <c r="B293" s="19"/>
      <c r="C293" s="19"/>
      <c r="D293" s="466">
        <f t="shared" si="72"/>
        <v>0</v>
      </c>
      <c r="E293" s="47"/>
      <c r="F293" s="63"/>
      <c r="G293" s="704"/>
      <c r="H293" s="711"/>
      <c r="I293" s="705"/>
      <c r="J293" s="280"/>
      <c r="K293" s="705"/>
      <c r="L293" s="152"/>
      <c r="M293" s="705"/>
      <c r="N293" s="278"/>
      <c r="O293" s="705"/>
      <c r="P293" s="488"/>
      <c r="Q293" s="705"/>
      <c r="R293" s="372"/>
      <c r="S293" s="698"/>
      <c r="T293" s="712"/>
      <c r="U293" s="969">
        <f t="shared" si="73"/>
        <v>0</v>
      </c>
      <c r="V293" s="981"/>
      <c r="W293" s="203"/>
      <c r="X293" s="111">
        <f t="shared" si="82"/>
        <v>0</v>
      </c>
      <c r="Y293" s="959">
        <f t="shared" si="74"/>
        <v>0</v>
      </c>
      <c r="Z293" s="975"/>
      <c r="AA293" s="17">
        <f t="shared" si="75"/>
        <v>0</v>
      </c>
      <c r="AB293" s="17">
        <f t="shared" si="76"/>
        <v>0</v>
      </c>
      <c r="AC293" s="17">
        <f t="shared" si="77"/>
        <v>0</v>
      </c>
      <c r="AD293" s="17">
        <f t="shared" si="78"/>
        <v>0</v>
      </c>
      <c r="AE293" s="17">
        <f t="shared" si="79"/>
        <v>0</v>
      </c>
      <c r="AF293" s="17">
        <f t="shared" si="80"/>
        <v>0</v>
      </c>
      <c r="AG293" s="17">
        <f t="shared" si="81"/>
        <v>0</v>
      </c>
    </row>
    <row r="294" spans="1:33" ht="15.75" customHeight="1" x14ac:dyDescent="0.25">
      <c r="A294" s="37">
        <v>12</v>
      </c>
      <c r="B294" s="19"/>
      <c r="C294" s="19"/>
      <c r="D294" s="466">
        <f t="shared" si="72"/>
        <v>0</v>
      </c>
      <c r="E294" s="47"/>
      <c r="F294" s="63"/>
      <c r="G294" s="704"/>
      <c r="H294" s="711"/>
      <c r="I294" s="705"/>
      <c r="J294" s="280"/>
      <c r="K294" s="705"/>
      <c r="L294" s="152"/>
      <c r="M294" s="705"/>
      <c r="N294" s="278"/>
      <c r="O294" s="705"/>
      <c r="P294" s="488"/>
      <c r="Q294" s="705"/>
      <c r="R294" s="372"/>
      <c r="S294" s="698"/>
      <c r="T294" s="712"/>
      <c r="U294" s="969">
        <f t="shared" si="73"/>
        <v>0</v>
      </c>
      <c r="V294" s="981"/>
      <c r="W294" s="203"/>
      <c r="X294" s="111">
        <f t="shared" si="82"/>
        <v>0</v>
      </c>
      <c r="Y294" s="959">
        <f t="shared" si="74"/>
        <v>0</v>
      </c>
      <c r="Z294" s="975"/>
      <c r="AA294" s="17">
        <f t="shared" si="75"/>
        <v>0</v>
      </c>
      <c r="AB294" s="17">
        <f t="shared" si="76"/>
        <v>0</v>
      </c>
      <c r="AC294" s="17">
        <f t="shared" si="77"/>
        <v>0</v>
      </c>
      <c r="AD294" s="17">
        <f t="shared" si="78"/>
        <v>0</v>
      </c>
      <c r="AE294" s="17">
        <f t="shared" si="79"/>
        <v>0</v>
      </c>
      <c r="AF294" s="17">
        <f t="shared" si="80"/>
        <v>0</v>
      </c>
      <c r="AG294" s="17">
        <f t="shared" si="81"/>
        <v>0</v>
      </c>
    </row>
    <row r="295" spans="1:33" s="3" customFormat="1" ht="15.75" customHeight="1" x14ac:dyDescent="0.25">
      <c r="A295" s="37">
        <v>15</v>
      </c>
      <c r="B295" s="19"/>
      <c r="C295" s="19"/>
      <c r="D295" s="466">
        <f t="shared" si="72"/>
        <v>0</v>
      </c>
      <c r="E295" s="47"/>
      <c r="F295" s="63"/>
      <c r="G295" s="704"/>
      <c r="H295" s="711"/>
      <c r="I295" s="705"/>
      <c r="J295" s="280"/>
      <c r="K295" s="705"/>
      <c r="L295" s="152"/>
      <c r="M295" s="705"/>
      <c r="N295" s="278"/>
      <c r="O295" s="705"/>
      <c r="P295" s="488"/>
      <c r="Q295" s="705"/>
      <c r="R295" s="372"/>
      <c r="S295" s="698"/>
      <c r="T295" s="712"/>
      <c r="U295" s="969">
        <f t="shared" si="73"/>
        <v>0</v>
      </c>
      <c r="V295" s="981"/>
      <c r="W295" s="203"/>
      <c r="X295" s="111">
        <f t="shared" si="82"/>
        <v>0</v>
      </c>
      <c r="Y295" s="959">
        <f t="shared" si="74"/>
        <v>0</v>
      </c>
      <c r="Z295" s="975"/>
      <c r="AA295" s="17">
        <f t="shared" si="75"/>
        <v>0</v>
      </c>
      <c r="AB295" s="17">
        <f t="shared" si="76"/>
        <v>0</v>
      </c>
      <c r="AC295" s="17">
        <f t="shared" si="77"/>
        <v>0</v>
      </c>
      <c r="AD295" s="17">
        <f t="shared" si="78"/>
        <v>0</v>
      </c>
      <c r="AE295" s="17">
        <f t="shared" si="79"/>
        <v>0</v>
      </c>
      <c r="AF295" s="17">
        <f t="shared" si="80"/>
        <v>0</v>
      </c>
      <c r="AG295" s="17">
        <f t="shared" si="81"/>
        <v>0</v>
      </c>
    </row>
    <row r="296" spans="1:33" s="3" customFormat="1" ht="15.75" customHeight="1" x14ac:dyDescent="0.25">
      <c r="A296" s="37">
        <v>17</v>
      </c>
      <c r="B296" s="19"/>
      <c r="C296" s="19"/>
      <c r="D296" s="466">
        <f t="shared" si="72"/>
        <v>0</v>
      </c>
      <c r="E296" s="47"/>
      <c r="F296" s="63"/>
      <c r="G296" s="704"/>
      <c r="H296" s="711"/>
      <c r="I296" s="705"/>
      <c r="J296" s="280"/>
      <c r="K296" s="705"/>
      <c r="L296" s="152"/>
      <c r="M296" s="705"/>
      <c r="N296" s="278"/>
      <c r="O296" s="705"/>
      <c r="P296" s="488"/>
      <c r="Q296" s="705"/>
      <c r="R296" s="372"/>
      <c r="S296" s="698"/>
      <c r="T296" s="712"/>
      <c r="U296" s="969">
        <f t="shared" si="73"/>
        <v>0</v>
      </c>
      <c r="V296" s="981"/>
      <c r="W296" s="203"/>
      <c r="X296" s="111">
        <f t="shared" si="82"/>
        <v>0</v>
      </c>
      <c r="Y296" s="959">
        <f t="shared" si="74"/>
        <v>0</v>
      </c>
      <c r="Z296" s="975"/>
      <c r="AA296" s="17">
        <f t="shared" si="75"/>
        <v>0</v>
      </c>
      <c r="AB296" s="17">
        <f t="shared" si="76"/>
        <v>0</v>
      </c>
      <c r="AC296" s="17">
        <f t="shared" si="77"/>
        <v>0</v>
      </c>
      <c r="AD296" s="17">
        <f t="shared" si="78"/>
        <v>0</v>
      </c>
      <c r="AE296" s="17">
        <f t="shared" si="79"/>
        <v>0</v>
      </c>
      <c r="AF296" s="17">
        <f t="shared" si="80"/>
        <v>0</v>
      </c>
      <c r="AG296" s="17">
        <f t="shared" si="81"/>
        <v>0</v>
      </c>
    </row>
    <row r="297" spans="1:33" s="3" customFormat="1" ht="15.75" customHeight="1" x14ac:dyDescent="0.25">
      <c r="A297" s="37">
        <v>18</v>
      </c>
      <c r="B297" s="19"/>
      <c r="C297" s="19"/>
      <c r="D297" s="466">
        <f t="shared" ref="D297:D360" si="83">C297-B297</f>
        <v>0</v>
      </c>
      <c r="E297" s="47"/>
      <c r="F297" s="63"/>
      <c r="G297" s="704"/>
      <c r="H297" s="711"/>
      <c r="I297" s="705"/>
      <c r="J297" s="280"/>
      <c r="K297" s="705"/>
      <c r="L297" s="152"/>
      <c r="M297" s="705"/>
      <c r="N297" s="278"/>
      <c r="O297" s="705"/>
      <c r="P297" s="488"/>
      <c r="Q297" s="705"/>
      <c r="R297" s="372"/>
      <c r="S297" s="698"/>
      <c r="T297" s="712"/>
      <c r="U297" s="969">
        <f t="shared" si="73"/>
        <v>0</v>
      </c>
      <c r="V297" s="981"/>
      <c r="W297" s="203"/>
      <c r="X297" s="111">
        <f t="shared" si="82"/>
        <v>0</v>
      </c>
      <c r="Y297" s="959">
        <f t="shared" si="74"/>
        <v>0</v>
      </c>
      <c r="Z297" s="975"/>
      <c r="AA297" s="17">
        <f t="shared" si="75"/>
        <v>0</v>
      </c>
      <c r="AB297" s="17">
        <f t="shared" si="76"/>
        <v>0</v>
      </c>
      <c r="AC297" s="17">
        <f t="shared" si="77"/>
        <v>0</v>
      </c>
      <c r="AD297" s="17">
        <f t="shared" si="78"/>
        <v>0</v>
      </c>
      <c r="AE297" s="17">
        <f t="shared" si="79"/>
        <v>0</v>
      </c>
      <c r="AF297" s="17">
        <f t="shared" si="80"/>
        <v>0</v>
      </c>
      <c r="AG297" s="17">
        <f t="shared" si="81"/>
        <v>0</v>
      </c>
    </row>
    <row r="298" spans="1:33" s="3" customFormat="1" ht="15.75" customHeight="1" x14ac:dyDescent="0.25">
      <c r="A298" s="37">
        <v>19</v>
      </c>
      <c r="B298" s="19"/>
      <c r="C298" s="19"/>
      <c r="D298" s="466">
        <f t="shared" si="83"/>
        <v>0</v>
      </c>
      <c r="E298" s="47"/>
      <c r="F298" s="63"/>
      <c r="G298" s="704"/>
      <c r="H298" s="711"/>
      <c r="I298" s="705"/>
      <c r="J298" s="280"/>
      <c r="K298" s="705"/>
      <c r="L298" s="152"/>
      <c r="M298" s="705"/>
      <c r="N298" s="278"/>
      <c r="O298" s="705"/>
      <c r="P298" s="488"/>
      <c r="Q298" s="705"/>
      <c r="R298" s="372"/>
      <c r="S298" s="698"/>
      <c r="T298" s="712"/>
      <c r="U298" s="969">
        <f t="shared" si="73"/>
        <v>0</v>
      </c>
      <c r="V298" s="981"/>
      <c r="W298" s="203"/>
      <c r="X298" s="111">
        <f t="shared" si="82"/>
        <v>0</v>
      </c>
      <c r="Y298" s="959">
        <f t="shared" si="74"/>
        <v>0</v>
      </c>
      <c r="Z298" s="975"/>
      <c r="AA298" s="17">
        <f t="shared" si="75"/>
        <v>0</v>
      </c>
      <c r="AB298" s="17">
        <f t="shared" si="76"/>
        <v>0</v>
      </c>
      <c r="AC298" s="17">
        <f t="shared" si="77"/>
        <v>0</v>
      </c>
      <c r="AD298" s="17">
        <f t="shared" si="78"/>
        <v>0</v>
      </c>
      <c r="AE298" s="17">
        <f t="shared" si="79"/>
        <v>0</v>
      </c>
      <c r="AF298" s="17">
        <f t="shared" si="80"/>
        <v>0</v>
      </c>
      <c r="AG298" s="17">
        <f t="shared" si="81"/>
        <v>0</v>
      </c>
    </row>
    <row r="299" spans="1:33" s="3" customFormat="1" ht="15.75" customHeight="1" x14ac:dyDescent="0.25">
      <c r="A299" s="37">
        <v>20</v>
      </c>
      <c r="B299" s="19"/>
      <c r="C299" s="19"/>
      <c r="D299" s="466">
        <f t="shared" si="83"/>
        <v>0</v>
      </c>
      <c r="E299" s="47"/>
      <c r="F299" s="63"/>
      <c r="G299" s="704"/>
      <c r="H299" s="711"/>
      <c r="I299" s="705"/>
      <c r="J299" s="280"/>
      <c r="K299" s="705"/>
      <c r="L299" s="152"/>
      <c r="M299" s="705"/>
      <c r="N299" s="278"/>
      <c r="O299" s="705"/>
      <c r="P299" s="488"/>
      <c r="Q299" s="705"/>
      <c r="R299" s="372"/>
      <c r="S299" s="698"/>
      <c r="T299" s="712"/>
      <c r="U299" s="969">
        <f t="shared" si="73"/>
        <v>0</v>
      </c>
      <c r="V299" s="981"/>
      <c r="W299" s="203"/>
      <c r="X299" s="111">
        <f t="shared" si="82"/>
        <v>0</v>
      </c>
      <c r="Y299" s="959">
        <f t="shared" si="74"/>
        <v>0</v>
      </c>
      <c r="Z299" s="975"/>
      <c r="AA299" s="17">
        <f t="shared" si="75"/>
        <v>0</v>
      </c>
      <c r="AB299" s="17">
        <f t="shared" si="76"/>
        <v>0</v>
      </c>
      <c r="AC299" s="17">
        <f t="shared" si="77"/>
        <v>0</v>
      </c>
      <c r="AD299" s="17">
        <f t="shared" si="78"/>
        <v>0</v>
      </c>
      <c r="AE299" s="17">
        <f t="shared" si="79"/>
        <v>0</v>
      </c>
      <c r="AF299" s="17">
        <f t="shared" si="80"/>
        <v>0</v>
      </c>
      <c r="AG299" s="17">
        <f t="shared" si="81"/>
        <v>0</v>
      </c>
    </row>
    <row r="300" spans="1:33" s="3" customFormat="1" ht="15.75" customHeight="1" x14ac:dyDescent="0.25">
      <c r="A300" s="37">
        <v>21</v>
      </c>
      <c r="B300" s="19"/>
      <c r="C300" s="19"/>
      <c r="D300" s="466">
        <f t="shared" si="83"/>
        <v>0</v>
      </c>
      <c r="E300" s="47"/>
      <c r="F300" s="63"/>
      <c r="G300" s="704"/>
      <c r="H300" s="711"/>
      <c r="I300" s="705"/>
      <c r="J300" s="280"/>
      <c r="K300" s="705"/>
      <c r="L300" s="152"/>
      <c r="M300" s="705"/>
      <c r="N300" s="278"/>
      <c r="O300" s="705"/>
      <c r="P300" s="488"/>
      <c r="Q300" s="705"/>
      <c r="R300" s="372"/>
      <c r="S300" s="698"/>
      <c r="T300" s="712"/>
      <c r="U300" s="969">
        <f t="shared" si="73"/>
        <v>0</v>
      </c>
      <c r="V300" s="981"/>
      <c r="W300" s="203"/>
      <c r="X300" s="111">
        <f t="shared" si="82"/>
        <v>0</v>
      </c>
      <c r="Y300" s="959">
        <f t="shared" si="74"/>
        <v>0</v>
      </c>
      <c r="Z300" s="975"/>
      <c r="AA300" s="17">
        <f t="shared" si="75"/>
        <v>0</v>
      </c>
      <c r="AB300" s="17">
        <f t="shared" si="76"/>
        <v>0</v>
      </c>
      <c r="AC300" s="17">
        <f t="shared" si="77"/>
        <v>0</v>
      </c>
      <c r="AD300" s="17">
        <f t="shared" si="78"/>
        <v>0</v>
      </c>
      <c r="AE300" s="17">
        <f t="shared" si="79"/>
        <v>0</v>
      </c>
      <c r="AF300" s="17">
        <f t="shared" si="80"/>
        <v>0</v>
      </c>
      <c r="AG300" s="17">
        <f t="shared" si="81"/>
        <v>0</v>
      </c>
    </row>
    <row r="301" spans="1:33" s="3" customFormat="1" ht="15.75" customHeight="1" x14ac:dyDescent="0.25">
      <c r="A301" s="37">
        <v>22</v>
      </c>
      <c r="B301" s="19"/>
      <c r="C301" s="19"/>
      <c r="D301" s="466">
        <f t="shared" si="83"/>
        <v>0</v>
      </c>
      <c r="E301" s="47"/>
      <c r="F301" s="63"/>
      <c r="G301" s="704"/>
      <c r="H301" s="711"/>
      <c r="I301" s="705"/>
      <c r="J301" s="280"/>
      <c r="K301" s="705"/>
      <c r="L301" s="152"/>
      <c r="M301" s="705"/>
      <c r="N301" s="278"/>
      <c r="O301" s="705"/>
      <c r="P301" s="488"/>
      <c r="Q301" s="705"/>
      <c r="R301" s="372"/>
      <c r="S301" s="698"/>
      <c r="T301" s="712"/>
      <c r="U301" s="969">
        <f t="shared" si="73"/>
        <v>0</v>
      </c>
      <c r="V301" s="981"/>
      <c r="W301" s="203"/>
      <c r="X301" s="111">
        <f t="shared" si="82"/>
        <v>0</v>
      </c>
      <c r="Y301" s="959">
        <f t="shared" si="74"/>
        <v>0</v>
      </c>
      <c r="Z301" s="975"/>
      <c r="AA301" s="17">
        <f t="shared" si="75"/>
        <v>0</v>
      </c>
      <c r="AB301" s="17">
        <f t="shared" si="76"/>
        <v>0</v>
      </c>
      <c r="AC301" s="17">
        <f t="shared" si="77"/>
        <v>0</v>
      </c>
      <c r="AD301" s="17">
        <f t="shared" si="78"/>
        <v>0</v>
      </c>
      <c r="AE301" s="17">
        <f t="shared" si="79"/>
        <v>0</v>
      </c>
      <c r="AF301" s="17">
        <f t="shared" si="80"/>
        <v>0</v>
      </c>
      <c r="AG301" s="17">
        <f t="shared" si="81"/>
        <v>0</v>
      </c>
    </row>
    <row r="302" spans="1:33" s="3" customFormat="1" ht="15.75" customHeight="1" x14ac:dyDescent="0.25">
      <c r="A302" s="37">
        <v>26</v>
      </c>
      <c r="B302" s="19"/>
      <c r="C302" s="19"/>
      <c r="D302" s="466">
        <f t="shared" si="83"/>
        <v>0</v>
      </c>
      <c r="E302" s="47"/>
      <c r="F302" s="63"/>
      <c r="G302" s="704"/>
      <c r="H302" s="711"/>
      <c r="I302" s="705"/>
      <c r="J302" s="280"/>
      <c r="K302" s="705"/>
      <c r="L302" s="152"/>
      <c r="M302" s="705"/>
      <c r="N302" s="278"/>
      <c r="O302" s="705"/>
      <c r="P302" s="488"/>
      <c r="Q302" s="705"/>
      <c r="R302" s="372"/>
      <c r="S302" s="698"/>
      <c r="T302" s="712"/>
      <c r="U302" s="969">
        <f t="shared" si="73"/>
        <v>0</v>
      </c>
      <c r="V302" s="981"/>
      <c r="W302" s="203"/>
      <c r="X302" s="111">
        <f t="shared" si="82"/>
        <v>0</v>
      </c>
      <c r="Y302" s="959">
        <f t="shared" si="74"/>
        <v>0</v>
      </c>
      <c r="Z302" s="975"/>
      <c r="AA302" s="17">
        <f t="shared" si="75"/>
        <v>0</v>
      </c>
      <c r="AB302" s="17">
        <f t="shared" si="76"/>
        <v>0</v>
      </c>
      <c r="AC302" s="17">
        <f t="shared" si="77"/>
        <v>0</v>
      </c>
      <c r="AD302" s="17">
        <f t="shared" si="78"/>
        <v>0</v>
      </c>
      <c r="AE302" s="17">
        <f t="shared" si="79"/>
        <v>0</v>
      </c>
      <c r="AF302" s="17">
        <f t="shared" si="80"/>
        <v>0</v>
      </c>
      <c r="AG302" s="17">
        <f t="shared" si="81"/>
        <v>0</v>
      </c>
    </row>
    <row r="303" spans="1:33" s="3" customFormat="1" ht="15.75" customHeight="1" x14ac:dyDescent="0.25">
      <c r="A303" s="37">
        <v>27</v>
      </c>
      <c r="B303" s="19"/>
      <c r="C303" s="19"/>
      <c r="D303" s="466">
        <f t="shared" si="83"/>
        <v>0</v>
      </c>
      <c r="E303" s="47"/>
      <c r="F303" s="63"/>
      <c r="G303" s="704"/>
      <c r="H303" s="711"/>
      <c r="I303" s="705"/>
      <c r="J303" s="280"/>
      <c r="K303" s="705"/>
      <c r="L303" s="152"/>
      <c r="M303" s="705"/>
      <c r="N303" s="278"/>
      <c r="O303" s="705"/>
      <c r="P303" s="488"/>
      <c r="Q303" s="705"/>
      <c r="R303" s="372"/>
      <c r="S303" s="698"/>
      <c r="T303" s="712"/>
      <c r="U303" s="969">
        <f t="shared" si="73"/>
        <v>0</v>
      </c>
      <c r="V303" s="981"/>
      <c r="W303" s="203"/>
      <c r="X303" s="111">
        <f t="shared" si="82"/>
        <v>0</v>
      </c>
      <c r="Y303" s="959">
        <f t="shared" si="74"/>
        <v>0</v>
      </c>
      <c r="Z303" s="975"/>
      <c r="AA303" s="17">
        <f t="shared" si="75"/>
        <v>0</v>
      </c>
      <c r="AB303" s="17">
        <f t="shared" si="76"/>
        <v>0</v>
      </c>
      <c r="AC303" s="17">
        <f t="shared" si="77"/>
        <v>0</v>
      </c>
      <c r="AD303" s="17">
        <f t="shared" si="78"/>
        <v>0</v>
      </c>
      <c r="AE303" s="17">
        <f t="shared" si="79"/>
        <v>0</v>
      </c>
      <c r="AF303" s="17">
        <f t="shared" si="80"/>
        <v>0</v>
      </c>
      <c r="AG303" s="17">
        <f t="shared" si="81"/>
        <v>0</v>
      </c>
    </row>
    <row r="304" spans="1:33" s="3" customFormat="1" ht="15.75" customHeight="1" x14ac:dyDescent="0.25">
      <c r="A304" s="37">
        <v>28</v>
      </c>
      <c r="B304" s="19"/>
      <c r="C304" s="19"/>
      <c r="D304" s="466">
        <f t="shared" si="83"/>
        <v>0</v>
      </c>
      <c r="E304" s="47"/>
      <c r="F304" s="63"/>
      <c r="G304" s="704"/>
      <c r="H304" s="711"/>
      <c r="I304" s="705"/>
      <c r="J304" s="280"/>
      <c r="K304" s="705"/>
      <c r="L304" s="152"/>
      <c r="M304" s="705"/>
      <c r="N304" s="278"/>
      <c r="O304" s="705"/>
      <c r="P304" s="488"/>
      <c r="Q304" s="705"/>
      <c r="R304" s="372"/>
      <c r="S304" s="698"/>
      <c r="T304" s="712"/>
      <c r="U304" s="969">
        <f t="shared" si="73"/>
        <v>0</v>
      </c>
      <c r="V304" s="981"/>
      <c r="W304" s="203"/>
      <c r="X304" s="111">
        <f t="shared" si="82"/>
        <v>0</v>
      </c>
      <c r="Y304" s="959">
        <f t="shared" si="74"/>
        <v>0</v>
      </c>
      <c r="Z304" s="975"/>
      <c r="AA304" s="17">
        <f t="shared" si="75"/>
        <v>0</v>
      </c>
      <c r="AB304" s="17">
        <f t="shared" si="76"/>
        <v>0</v>
      </c>
      <c r="AC304" s="17">
        <f t="shared" si="77"/>
        <v>0</v>
      </c>
      <c r="AD304" s="17">
        <f t="shared" si="78"/>
        <v>0</v>
      </c>
      <c r="AE304" s="17">
        <f t="shared" si="79"/>
        <v>0</v>
      </c>
      <c r="AF304" s="17">
        <f t="shared" si="80"/>
        <v>0</v>
      </c>
      <c r="AG304" s="17">
        <f t="shared" si="81"/>
        <v>0</v>
      </c>
    </row>
    <row r="305" spans="1:33" s="3" customFormat="1" ht="15.75" customHeight="1" x14ac:dyDescent="0.25">
      <c r="A305" s="37">
        <v>29</v>
      </c>
      <c r="B305" s="19"/>
      <c r="C305" s="19"/>
      <c r="D305" s="466">
        <f t="shared" si="83"/>
        <v>0</v>
      </c>
      <c r="E305" s="47"/>
      <c r="F305" s="63"/>
      <c r="G305" s="704"/>
      <c r="H305" s="711"/>
      <c r="I305" s="705"/>
      <c r="J305" s="280"/>
      <c r="K305" s="705"/>
      <c r="L305" s="152"/>
      <c r="M305" s="705"/>
      <c r="N305" s="278"/>
      <c r="O305" s="705"/>
      <c r="P305" s="488"/>
      <c r="Q305" s="705"/>
      <c r="R305" s="372"/>
      <c r="S305" s="698"/>
      <c r="T305" s="712"/>
      <c r="U305" s="969">
        <f t="shared" si="73"/>
        <v>0</v>
      </c>
      <c r="V305" s="981"/>
      <c r="W305" s="203"/>
      <c r="X305" s="111">
        <f t="shared" si="82"/>
        <v>0</v>
      </c>
      <c r="Y305" s="959">
        <f t="shared" si="74"/>
        <v>0</v>
      </c>
      <c r="Z305" s="975"/>
      <c r="AA305" s="17">
        <f t="shared" si="75"/>
        <v>0</v>
      </c>
      <c r="AB305" s="17">
        <f t="shared" si="76"/>
        <v>0</v>
      </c>
      <c r="AC305" s="17">
        <f t="shared" si="77"/>
        <v>0</v>
      </c>
      <c r="AD305" s="17">
        <f t="shared" si="78"/>
        <v>0</v>
      </c>
      <c r="AE305" s="17">
        <f t="shared" si="79"/>
        <v>0</v>
      </c>
      <c r="AF305" s="17">
        <f t="shared" si="80"/>
        <v>0</v>
      </c>
      <c r="AG305" s="17">
        <f t="shared" si="81"/>
        <v>0</v>
      </c>
    </row>
    <row r="306" spans="1:33" s="3" customFormat="1" ht="15.75" customHeight="1" x14ac:dyDescent="0.25">
      <c r="A306" s="37">
        <v>30</v>
      </c>
      <c r="B306" s="19"/>
      <c r="C306" s="19"/>
      <c r="D306" s="466">
        <f t="shared" si="83"/>
        <v>0</v>
      </c>
      <c r="E306" s="47"/>
      <c r="F306" s="63"/>
      <c r="G306" s="704"/>
      <c r="H306" s="711"/>
      <c r="I306" s="705"/>
      <c r="J306" s="280"/>
      <c r="K306" s="705"/>
      <c r="L306" s="152"/>
      <c r="M306" s="705"/>
      <c r="N306" s="278"/>
      <c r="O306" s="705"/>
      <c r="P306" s="488"/>
      <c r="Q306" s="705"/>
      <c r="R306" s="372"/>
      <c r="S306" s="698"/>
      <c r="T306" s="712"/>
      <c r="U306" s="969">
        <f t="shared" si="73"/>
        <v>0</v>
      </c>
      <c r="V306" s="981"/>
      <c r="W306" s="203"/>
      <c r="X306" s="111">
        <f t="shared" si="82"/>
        <v>0</v>
      </c>
      <c r="Y306" s="959">
        <f t="shared" si="74"/>
        <v>0</v>
      </c>
      <c r="Z306" s="975"/>
      <c r="AA306" s="17">
        <f t="shared" si="75"/>
        <v>0</v>
      </c>
      <c r="AB306" s="17">
        <f t="shared" si="76"/>
        <v>0</v>
      </c>
      <c r="AC306" s="17">
        <f t="shared" si="77"/>
        <v>0</v>
      </c>
      <c r="AD306" s="17">
        <f t="shared" si="78"/>
        <v>0</v>
      </c>
      <c r="AE306" s="17">
        <f t="shared" si="79"/>
        <v>0</v>
      </c>
      <c r="AF306" s="17">
        <f t="shared" si="80"/>
        <v>0</v>
      </c>
      <c r="AG306" s="17">
        <f t="shared" si="81"/>
        <v>0</v>
      </c>
    </row>
    <row r="307" spans="1:33" s="3" customFormat="1" ht="15.75" customHeight="1" x14ac:dyDescent="0.25">
      <c r="A307" s="37">
        <v>31</v>
      </c>
      <c r="B307" s="19"/>
      <c r="C307" s="19"/>
      <c r="D307" s="466">
        <f t="shared" si="83"/>
        <v>0</v>
      </c>
      <c r="E307" s="47"/>
      <c r="F307" s="63"/>
      <c r="G307" s="704"/>
      <c r="H307" s="711"/>
      <c r="I307" s="705"/>
      <c r="J307" s="280"/>
      <c r="K307" s="705"/>
      <c r="L307" s="152"/>
      <c r="M307" s="705"/>
      <c r="N307" s="278"/>
      <c r="O307" s="705"/>
      <c r="P307" s="488"/>
      <c r="Q307" s="705"/>
      <c r="R307" s="372"/>
      <c r="S307" s="698"/>
      <c r="T307" s="712"/>
      <c r="U307" s="969">
        <f t="shared" si="73"/>
        <v>0</v>
      </c>
      <c r="V307" s="981"/>
      <c r="W307" s="203"/>
      <c r="X307" s="111">
        <f t="shared" si="82"/>
        <v>0</v>
      </c>
      <c r="Y307" s="959">
        <f t="shared" si="74"/>
        <v>0</v>
      </c>
      <c r="Z307" s="975"/>
      <c r="AA307" s="17">
        <f t="shared" si="75"/>
        <v>0</v>
      </c>
      <c r="AB307" s="17">
        <f t="shared" si="76"/>
        <v>0</v>
      </c>
      <c r="AC307" s="17">
        <f t="shared" si="77"/>
        <v>0</v>
      </c>
      <c r="AD307" s="17">
        <f t="shared" si="78"/>
        <v>0</v>
      </c>
      <c r="AE307" s="17">
        <f t="shared" si="79"/>
        <v>0</v>
      </c>
      <c r="AF307" s="17">
        <f t="shared" si="80"/>
        <v>0</v>
      </c>
      <c r="AG307" s="17">
        <f t="shared" si="81"/>
        <v>0</v>
      </c>
    </row>
    <row r="308" spans="1:33" s="3" customFormat="1" ht="15.75" customHeight="1" x14ac:dyDescent="0.25">
      <c r="A308" s="37">
        <v>32</v>
      </c>
      <c r="B308" s="19"/>
      <c r="C308" s="19"/>
      <c r="D308" s="466">
        <f t="shared" si="83"/>
        <v>0</v>
      </c>
      <c r="E308" s="47"/>
      <c r="F308" s="63"/>
      <c r="G308" s="704"/>
      <c r="H308" s="711"/>
      <c r="I308" s="705"/>
      <c r="J308" s="280"/>
      <c r="K308" s="705"/>
      <c r="L308" s="152"/>
      <c r="M308" s="705"/>
      <c r="N308" s="278"/>
      <c r="O308" s="705"/>
      <c r="P308" s="488"/>
      <c r="Q308" s="705"/>
      <c r="R308" s="372"/>
      <c r="S308" s="698"/>
      <c r="T308" s="712"/>
      <c r="U308" s="969">
        <f t="shared" si="73"/>
        <v>0</v>
      </c>
      <c r="V308" s="981"/>
      <c r="W308" s="203"/>
      <c r="X308" s="111">
        <f t="shared" si="82"/>
        <v>0</v>
      </c>
      <c r="Y308" s="959">
        <f t="shared" si="74"/>
        <v>0</v>
      </c>
      <c r="Z308" s="975"/>
      <c r="AA308" s="17">
        <f t="shared" si="75"/>
        <v>0</v>
      </c>
      <c r="AB308" s="17">
        <f t="shared" si="76"/>
        <v>0</v>
      </c>
      <c r="AC308" s="17">
        <f t="shared" si="77"/>
        <v>0</v>
      </c>
      <c r="AD308" s="17">
        <f t="shared" si="78"/>
        <v>0</v>
      </c>
      <c r="AE308" s="17">
        <f t="shared" si="79"/>
        <v>0</v>
      </c>
      <c r="AF308" s="17">
        <f t="shared" si="80"/>
        <v>0</v>
      </c>
      <c r="AG308" s="17">
        <f t="shared" si="81"/>
        <v>0</v>
      </c>
    </row>
    <row r="309" spans="1:33" s="3" customFormat="1" ht="15.75" customHeight="1" x14ac:dyDescent="0.25">
      <c r="A309" s="37">
        <v>33</v>
      </c>
      <c r="B309" s="19"/>
      <c r="C309" s="19"/>
      <c r="D309" s="466">
        <f t="shared" si="83"/>
        <v>0</v>
      </c>
      <c r="E309" s="47"/>
      <c r="F309" s="63"/>
      <c r="G309" s="704"/>
      <c r="H309" s="711"/>
      <c r="I309" s="705"/>
      <c r="J309" s="280"/>
      <c r="K309" s="705"/>
      <c r="L309" s="152"/>
      <c r="M309" s="705"/>
      <c r="N309" s="278"/>
      <c r="O309" s="705"/>
      <c r="P309" s="488"/>
      <c r="Q309" s="705"/>
      <c r="R309" s="372"/>
      <c r="S309" s="698"/>
      <c r="T309" s="712"/>
      <c r="U309" s="969">
        <f t="shared" si="73"/>
        <v>0</v>
      </c>
      <c r="V309" s="981"/>
      <c r="W309" s="203"/>
      <c r="X309" s="111">
        <f t="shared" si="82"/>
        <v>0</v>
      </c>
      <c r="Y309" s="959">
        <f t="shared" si="74"/>
        <v>0</v>
      </c>
      <c r="Z309" s="975"/>
      <c r="AA309" s="17">
        <f t="shared" si="75"/>
        <v>0</v>
      </c>
      <c r="AB309" s="17">
        <f t="shared" si="76"/>
        <v>0</v>
      </c>
      <c r="AC309" s="17">
        <f t="shared" si="77"/>
        <v>0</v>
      </c>
      <c r="AD309" s="17">
        <f t="shared" si="78"/>
        <v>0</v>
      </c>
      <c r="AE309" s="17">
        <f t="shared" si="79"/>
        <v>0</v>
      </c>
      <c r="AF309" s="17">
        <f t="shared" si="80"/>
        <v>0</v>
      </c>
      <c r="AG309" s="17">
        <f t="shared" si="81"/>
        <v>0</v>
      </c>
    </row>
    <row r="310" spans="1:33" s="3" customFormat="1" ht="15.75" customHeight="1" x14ac:dyDescent="0.25">
      <c r="A310" s="37">
        <v>34</v>
      </c>
      <c r="B310" s="19"/>
      <c r="C310" s="19"/>
      <c r="D310" s="466">
        <f t="shared" si="83"/>
        <v>0</v>
      </c>
      <c r="E310" s="47"/>
      <c r="F310" s="63"/>
      <c r="G310" s="704"/>
      <c r="H310" s="711"/>
      <c r="I310" s="705"/>
      <c r="J310" s="280"/>
      <c r="K310" s="705"/>
      <c r="L310" s="152"/>
      <c r="M310" s="705"/>
      <c r="N310" s="278"/>
      <c r="O310" s="705"/>
      <c r="P310" s="488"/>
      <c r="Q310" s="705"/>
      <c r="R310" s="372"/>
      <c r="S310" s="698"/>
      <c r="T310" s="712"/>
      <c r="U310" s="969">
        <f t="shared" si="73"/>
        <v>0</v>
      </c>
      <c r="V310" s="981"/>
      <c r="W310" s="203"/>
      <c r="X310" s="111">
        <f t="shared" si="82"/>
        <v>0</v>
      </c>
      <c r="Y310" s="959">
        <f t="shared" si="74"/>
        <v>0</v>
      </c>
      <c r="Z310" s="975"/>
      <c r="AA310" s="17">
        <f t="shared" si="75"/>
        <v>0</v>
      </c>
      <c r="AB310" s="17">
        <f t="shared" si="76"/>
        <v>0</v>
      </c>
      <c r="AC310" s="17">
        <f t="shared" si="77"/>
        <v>0</v>
      </c>
      <c r="AD310" s="17">
        <f t="shared" si="78"/>
        <v>0</v>
      </c>
      <c r="AE310" s="17">
        <f t="shared" si="79"/>
        <v>0</v>
      </c>
      <c r="AF310" s="17">
        <f t="shared" si="80"/>
        <v>0</v>
      </c>
      <c r="AG310" s="17">
        <f t="shared" si="81"/>
        <v>0</v>
      </c>
    </row>
    <row r="311" spans="1:33" s="3" customFormat="1" ht="15.75" customHeight="1" x14ac:dyDescent="0.25">
      <c r="A311" s="37">
        <v>35</v>
      </c>
      <c r="B311" s="19"/>
      <c r="C311" s="19"/>
      <c r="D311" s="466">
        <f t="shared" si="83"/>
        <v>0</v>
      </c>
      <c r="E311" s="47"/>
      <c r="F311" s="63"/>
      <c r="G311" s="704"/>
      <c r="H311" s="711"/>
      <c r="I311" s="705"/>
      <c r="J311" s="280"/>
      <c r="K311" s="705"/>
      <c r="L311" s="152"/>
      <c r="M311" s="705"/>
      <c r="N311" s="278"/>
      <c r="O311" s="705"/>
      <c r="P311" s="488"/>
      <c r="Q311" s="705"/>
      <c r="R311" s="372"/>
      <c r="S311" s="698"/>
      <c r="T311" s="712"/>
      <c r="U311" s="969">
        <f t="shared" si="73"/>
        <v>0</v>
      </c>
      <c r="V311" s="981"/>
      <c r="W311" s="203"/>
      <c r="X311" s="111">
        <f t="shared" si="82"/>
        <v>0</v>
      </c>
      <c r="Y311" s="959">
        <f t="shared" si="74"/>
        <v>0</v>
      </c>
      <c r="Z311" s="975"/>
      <c r="AA311" s="17">
        <f t="shared" si="75"/>
        <v>0</v>
      </c>
      <c r="AB311" s="17">
        <f t="shared" si="76"/>
        <v>0</v>
      </c>
      <c r="AC311" s="17">
        <f t="shared" si="77"/>
        <v>0</v>
      </c>
      <c r="AD311" s="17">
        <f t="shared" si="78"/>
        <v>0</v>
      </c>
      <c r="AE311" s="17">
        <f t="shared" si="79"/>
        <v>0</v>
      </c>
      <c r="AF311" s="17">
        <f t="shared" si="80"/>
        <v>0</v>
      </c>
      <c r="AG311" s="17">
        <f t="shared" si="81"/>
        <v>0</v>
      </c>
    </row>
    <row r="312" spans="1:33" s="3" customFormat="1" ht="15.75" customHeight="1" x14ac:dyDescent="0.25">
      <c r="A312" s="37">
        <v>36</v>
      </c>
      <c r="B312" s="19"/>
      <c r="C312" s="19"/>
      <c r="D312" s="466">
        <f t="shared" si="83"/>
        <v>0</v>
      </c>
      <c r="E312" s="47"/>
      <c r="F312" s="63"/>
      <c r="G312" s="704"/>
      <c r="H312" s="711"/>
      <c r="I312" s="705"/>
      <c r="J312" s="280"/>
      <c r="K312" s="705"/>
      <c r="L312" s="152"/>
      <c r="M312" s="705"/>
      <c r="N312" s="278"/>
      <c r="O312" s="705"/>
      <c r="P312" s="488"/>
      <c r="Q312" s="705"/>
      <c r="R312" s="372"/>
      <c r="S312" s="698"/>
      <c r="T312" s="712"/>
      <c r="U312" s="969">
        <f t="shared" si="73"/>
        <v>0</v>
      </c>
      <c r="V312" s="981"/>
      <c r="W312" s="203"/>
      <c r="X312" s="111">
        <f t="shared" si="82"/>
        <v>0</v>
      </c>
      <c r="Y312" s="959">
        <f t="shared" si="74"/>
        <v>0</v>
      </c>
      <c r="Z312" s="975"/>
      <c r="AA312" s="17">
        <f t="shared" si="75"/>
        <v>0</v>
      </c>
      <c r="AB312" s="17">
        <f t="shared" si="76"/>
        <v>0</v>
      </c>
      <c r="AC312" s="17">
        <f t="shared" si="77"/>
        <v>0</v>
      </c>
      <c r="AD312" s="17">
        <f t="shared" si="78"/>
        <v>0</v>
      </c>
      <c r="AE312" s="17">
        <f t="shared" si="79"/>
        <v>0</v>
      </c>
      <c r="AF312" s="17">
        <f t="shared" si="80"/>
        <v>0</v>
      </c>
      <c r="AG312" s="17">
        <f t="shared" si="81"/>
        <v>0</v>
      </c>
    </row>
    <row r="313" spans="1:33" ht="15.75" customHeight="1" x14ac:dyDescent="0.25">
      <c r="A313" s="37">
        <v>39</v>
      </c>
      <c r="B313" s="19"/>
      <c r="C313" s="19"/>
      <c r="D313" s="466">
        <f t="shared" si="83"/>
        <v>0</v>
      </c>
      <c r="E313" s="47"/>
      <c r="F313" s="63"/>
      <c r="G313" s="704"/>
      <c r="H313" s="711"/>
      <c r="I313" s="705"/>
      <c r="J313" s="280"/>
      <c r="K313" s="705"/>
      <c r="L313" s="152"/>
      <c r="M313" s="705"/>
      <c r="N313" s="278"/>
      <c r="O313" s="705"/>
      <c r="P313" s="488"/>
      <c r="Q313" s="705"/>
      <c r="R313" s="372"/>
      <c r="S313" s="698"/>
      <c r="T313" s="712"/>
      <c r="U313" s="969">
        <f t="shared" si="73"/>
        <v>0</v>
      </c>
      <c r="V313" s="981"/>
      <c r="W313" s="203"/>
      <c r="X313" s="111">
        <f t="shared" si="82"/>
        <v>0</v>
      </c>
      <c r="Y313" s="959">
        <f t="shared" si="74"/>
        <v>0</v>
      </c>
      <c r="Z313" s="975"/>
      <c r="AA313" s="17">
        <f t="shared" si="75"/>
        <v>0</v>
      </c>
      <c r="AB313" s="17">
        <f t="shared" si="76"/>
        <v>0</v>
      </c>
      <c r="AC313" s="17">
        <f t="shared" si="77"/>
        <v>0</v>
      </c>
      <c r="AD313" s="17">
        <f t="shared" si="78"/>
        <v>0</v>
      </c>
      <c r="AE313" s="17">
        <f t="shared" si="79"/>
        <v>0</v>
      </c>
      <c r="AF313" s="17">
        <f t="shared" si="80"/>
        <v>0</v>
      </c>
      <c r="AG313" s="17">
        <f t="shared" si="81"/>
        <v>0</v>
      </c>
    </row>
    <row r="314" spans="1:33" s="3" customFormat="1" ht="15.75" customHeight="1" x14ac:dyDescent="0.25">
      <c r="A314" s="37">
        <v>40</v>
      </c>
      <c r="B314" s="19"/>
      <c r="C314" s="19"/>
      <c r="D314" s="466">
        <f t="shared" si="83"/>
        <v>0</v>
      </c>
      <c r="E314" s="47"/>
      <c r="F314" s="63"/>
      <c r="G314" s="704"/>
      <c r="H314" s="711"/>
      <c r="I314" s="705"/>
      <c r="J314" s="280"/>
      <c r="K314" s="705"/>
      <c r="L314" s="152"/>
      <c r="M314" s="705"/>
      <c r="N314" s="278"/>
      <c r="O314" s="705"/>
      <c r="P314" s="488"/>
      <c r="Q314" s="705"/>
      <c r="R314" s="372"/>
      <c r="S314" s="698"/>
      <c r="T314" s="712"/>
      <c r="U314" s="969">
        <f t="shared" si="73"/>
        <v>0</v>
      </c>
      <c r="V314" s="981"/>
      <c r="W314" s="203"/>
      <c r="X314" s="111">
        <f t="shared" si="82"/>
        <v>0</v>
      </c>
      <c r="Y314" s="959">
        <f t="shared" si="74"/>
        <v>0</v>
      </c>
      <c r="Z314" s="975"/>
      <c r="AA314" s="17">
        <f t="shared" si="75"/>
        <v>0</v>
      </c>
      <c r="AB314" s="17">
        <f t="shared" si="76"/>
        <v>0</v>
      </c>
      <c r="AC314" s="17">
        <f t="shared" si="77"/>
        <v>0</v>
      </c>
      <c r="AD314" s="17">
        <f t="shared" si="78"/>
        <v>0</v>
      </c>
      <c r="AE314" s="17">
        <f t="shared" si="79"/>
        <v>0</v>
      </c>
      <c r="AF314" s="17">
        <f t="shared" si="80"/>
        <v>0</v>
      </c>
      <c r="AG314" s="17">
        <f t="shared" si="81"/>
        <v>0</v>
      </c>
    </row>
    <row r="315" spans="1:33" ht="15.75" customHeight="1" x14ac:dyDescent="0.25">
      <c r="A315" s="37">
        <v>41</v>
      </c>
      <c r="B315" s="19"/>
      <c r="C315" s="19"/>
      <c r="D315" s="466">
        <f t="shared" si="83"/>
        <v>0</v>
      </c>
      <c r="E315" s="47"/>
      <c r="F315" s="63"/>
      <c r="G315" s="704"/>
      <c r="H315" s="711"/>
      <c r="I315" s="705"/>
      <c r="J315" s="280"/>
      <c r="K315" s="705"/>
      <c r="L315" s="152"/>
      <c r="M315" s="705"/>
      <c r="N315" s="278"/>
      <c r="O315" s="705"/>
      <c r="P315" s="488"/>
      <c r="Q315" s="705"/>
      <c r="R315" s="372"/>
      <c r="S315" s="698"/>
      <c r="T315" s="712"/>
      <c r="U315" s="969">
        <f t="shared" si="73"/>
        <v>0</v>
      </c>
      <c r="V315" s="981"/>
      <c r="W315" s="203"/>
      <c r="X315" s="111">
        <f t="shared" si="82"/>
        <v>0</v>
      </c>
      <c r="Y315" s="959">
        <f t="shared" si="74"/>
        <v>0</v>
      </c>
      <c r="Z315" s="975"/>
      <c r="AA315" s="17">
        <f t="shared" si="75"/>
        <v>0</v>
      </c>
      <c r="AB315" s="17">
        <f t="shared" si="76"/>
        <v>0</v>
      </c>
      <c r="AC315" s="17">
        <f t="shared" si="77"/>
        <v>0</v>
      </c>
      <c r="AD315" s="17">
        <f t="shared" si="78"/>
        <v>0</v>
      </c>
      <c r="AE315" s="17">
        <f t="shared" si="79"/>
        <v>0</v>
      </c>
      <c r="AF315" s="17">
        <f t="shared" si="80"/>
        <v>0</v>
      </c>
      <c r="AG315" s="17">
        <f t="shared" si="81"/>
        <v>0</v>
      </c>
    </row>
    <row r="316" spans="1:33" ht="15.75" customHeight="1" x14ac:dyDescent="0.25">
      <c r="A316" s="37">
        <v>42</v>
      </c>
      <c r="B316" s="19"/>
      <c r="C316" s="19"/>
      <c r="D316" s="466">
        <f t="shared" si="83"/>
        <v>0</v>
      </c>
      <c r="E316" s="47"/>
      <c r="F316" s="63"/>
      <c r="G316" s="704"/>
      <c r="H316" s="711"/>
      <c r="I316" s="705"/>
      <c r="J316" s="280"/>
      <c r="K316" s="705"/>
      <c r="L316" s="152"/>
      <c r="M316" s="705"/>
      <c r="N316" s="278"/>
      <c r="O316" s="705"/>
      <c r="P316" s="488"/>
      <c r="Q316" s="705"/>
      <c r="R316" s="372"/>
      <c r="S316" s="698"/>
      <c r="T316" s="712"/>
      <c r="U316" s="969">
        <f t="shared" si="73"/>
        <v>0</v>
      </c>
      <c r="V316" s="981"/>
      <c r="W316" s="203"/>
      <c r="X316" s="111">
        <f t="shared" si="82"/>
        <v>0</v>
      </c>
      <c r="Y316" s="959">
        <f t="shared" si="74"/>
        <v>0</v>
      </c>
      <c r="Z316" s="975"/>
      <c r="AA316" s="17">
        <f t="shared" si="75"/>
        <v>0</v>
      </c>
      <c r="AB316" s="17">
        <f t="shared" si="76"/>
        <v>0</v>
      </c>
      <c r="AC316" s="17">
        <f t="shared" si="77"/>
        <v>0</v>
      </c>
      <c r="AD316" s="17">
        <f t="shared" si="78"/>
        <v>0</v>
      </c>
      <c r="AE316" s="17">
        <f t="shared" si="79"/>
        <v>0</v>
      </c>
      <c r="AF316" s="17">
        <f t="shared" si="80"/>
        <v>0</v>
      </c>
      <c r="AG316" s="17">
        <f t="shared" si="81"/>
        <v>0</v>
      </c>
    </row>
    <row r="317" spans="1:33" ht="15.75" customHeight="1" x14ac:dyDescent="0.25">
      <c r="A317" s="37">
        <v>43</v>
      </c>
      <c r="B317" s="19"/>
      <c r="C317" s="19"/>
      <c r="D317" s="466">
        <f t="shared" si="83"/>
        <v>0</v>
      </c>
      <c r="E317" s="47"/>
      <c r="F317" s="63"/>
      <c r="G317" s="704"/>
      <c r="H317" s="711"/>
      <c r="I317" s="705"/>
      <c r="J317" s="280"/>
      <c r="K317" s="705"/>
      <c r="L317" s="152"/>
      <c r="M317" s="705"/>
      <c r="N317" s="278"/>
      <c r="O317" s="705"/>
      <c r="P317" s="488"/>
      <c r="Q317" s="705"/>
      <c r="R317" s="372"/>
      <c r="S317" s="698"/>
      <c r="T317" s="712"/>
      <c r="U317" s="969">
        <f t="shared" si="73"/>
        <v>0</v>
      </c>
      <c r="V317" s="981"/>
      <c r="W317" s="203"/>
      <c r="X317" s="111">
        <f t="shared" si="82"/>
        <v>0</v>
      </c>
      <c r="Y317" s="959">
        <f t="shared" si="74"/>
        <v>0</v>
      </c>
      <c r="Z317" s="975"/>
      <c r="AA317" s="17">
        <f t="shared" si="75"/>
        <v>0</v>
      </c>
      <c r="AB317" s="17">
        <f t="shared" si="76"/>
        <v>0</v>
      </c>
      <c r="AC317" s="17">
        <f t="shared" si="77"/>
        <v>0</v>
      </c>
      <c r="AD317" s="17">
        <f t="shared" si="78"/>
        <v>0</v>
      </c>
      <c r="AE317" s="17">
        <f t="shared" si="79"/>
        <v>0</v>
      </c>
      <c r="AF317" s="17">
        <f t="shared" si="80"/>
        <v>0</v>
      </c>
      <c r="AG317" s="17">
        <f t="shared" si="81"/>
        <v>0</v>
      </c>
    </row>
    <row r="318" spans="1:33" ht="15.75" customHeight="1" x14ac:dyDescent="0.25">
      <c r="A318" s="37">
        <v>44</v>
      </c>
      <c r="B318" s="19"/>
      <c r="C318" s="19"/>
      <c r="D318" s="466">
        <f t="shared" si="83"/>
        <v>0</v>
      </c>
      <c r="E318" s="47"/>
      <c r="F318" s="63"/>
      <c r="G318" s="704"/>
      <c r="H318" s="711"/>
      <c r="I318" s="705"/>
      <c r="J318" s="280"/>
      <c r="K318" s="705"/>
      <c r="L318" s="152"/>
      <c r="M318" s="705"/>
      <c r="N318" s="278"/>
      <c r="O318" s="705"/>
      <c r="P318" s="488"/>
      <c r="Q318" s="705"/>
      <c r="R318" s="372"/>
      <c r="S318" s="698"/>
      <c r="T318" s="712"/>
      <c r="U318" s="969">
        <f t="shared" si="73"/>
        <v>0</v>
      </c>
      <c r="V318" s="981"/>
      <c r="W318" s="203"/>
      <c r="X318" s="111">
        <f t="shared" si="82"/>
        <v>0</v>
      </c>
      <c r="Y318" s="959">
        <f t="shared" si="74"/>
        <v>0</v>
      </c>
      <c r="Z318" s="975"/>
      <c r="AA318" s="17">
        <f t="shared" si="75"/>
        <v>0</v>
      </c>
      <c r="AB318" s="17">
        <f t="shared" si="76"/>
        <v>0</v>
      </c>
      <c r="AC318" s="17">
        <f t="shared" si="77"/>
        <v>0</v>
      </c>
      <c r="AD318" s="17">
        <f t="shared" si="78"/>
        <v>0</v>
      </c>
      <c r="AE318" s="17">
        <f t="shared" si="79"/>
        <v>0</v>
      </c>
      <c r="AF318" s="17">
        <f t="shared" si="80"/>
        <v>0</v>
      </c>
      <c r="AG318" s="17">
        <f t="shared" si="81"/>
        <v>0</v>
      </c>
    </row>
    <row r="319" spans="1:33" ht="15.75" customHeight="1" x14ac:dyDescent="0.25">
      <c r="A319" s="37">
        <v>45</v>
      </c>
      <c r="B319" s="19"/>
      <c r="C319" s="19"/>
      <c r="D319" s="466">
        <f t="shared" si="83"/>
        <v>0</v>
      </c>
      <c r="E319" s="47"/>
      <c r="F319" s="63"/>
      <c r="G319" s="704"/>
      <c r="H319" s="711"/>
      <c r="I319" s="705"/>
      <c r="J319" s="280"/>
      <c r="K319" s="705"/>
      <c r="L319" s="152"/>
      <c r="M319" s="705"/>
      <c r="N319" s="278"/>
      <c r="O319" s="705"/>
      <c r="P319" s="488"/>
      <c r="Q319" s="705"/>
      <c r="R319" s="372"/>
      <c r="S319" s="698"/>
      <c r="T319" s="712"/>
      <c r="U319" s="969">
        <f t="shared" si="73"/>
        <v>0</v>
      </c>
      <c r="V319" s="981"/>
      <c r="W319" s="203"/>
      <c r="X319" s="111">
        <f t="shared" si="82"/>
        <v>0</v>
      </c>
      <c r="Y319" s="959">
        <f t="shared" si="74"/>
        <v>0</v>
      </c>
      <c r="Z319" s="975"/>
      <c r="AA319" s="17">
        <f t="shared" si="75"/>
        <v>0</v>
      </c>
      <c r="AB319" s="17">
        <f t="shared" si="76"/>
        <v>0</v>
      </c>
      <c r="AC319" s="17">
        <f t="shared" si="77"/>
        <v>0</v>
      </c>
      <c r="AD319" s="17">
        <f t="shared" si="78"/>
        <v>0</v>
      </c>
      <c r="AE319" s="17">
        <f t="shared" si="79"/>
        <v>0</v>
      </c>
      <c r="AF319" s="17">
        <f t="shared" si="80"/>
        <v>0</v>
      </c>
      <c r="AG319" s="17">
        <f t="shared" si="81"/>
        <v>0</v>
      </c>
    </row>
    <row r="320" spans="1:33" ht="15.75" customHeight="1" x14ac:dyDescent="0.25">
      <c r="A320" s="37">
        <v>46</v>
      </c>
      <c r="B320" s="19"/>
      <c r="C320" s="19"/>
      <c r="D320" s="466">
        <f t="shared" si="83"/>
        <v>0</v>
      </c>
      <c r="E320" s="47"/>
      <c r="F320" s="63"/>
      <c r="G320" s="704"/>
      <c r="H320" s="711"/>
      <c r="I320" s="705"/>
      <c r="J320" s="280"/>
      <c r="K320" s="705"/>
      <c r="L320" s="152"/>
      <c r="M320" s="705"/>
      <c r="N320" s="278"/>
      <c r="O320" s="705"/>
      <c r="P320" s="488"/>
      <c r="Q320" s="705"/>
      <c r="R320" s="372"/>
      <c r="S320" s="698"/>
      <c r="T320" s="712"/>
      <c r="U320" s="969">
        <f t="shared" si="73"/>
        <v>0</v>
      </c>
      <c r="V320" s="981"/>
      <c r="W320" s="203"/>
      <c r="X320" s="111">
        <f t="shared" si="82"/>
        <v>0</v>
      </c>
      <c r="Y320" s="959">
        <f t="shared" si="74"/>
        <v>0</v>
      </c>
      <c r="Z320" s="975"/>
      <c r="AA320" s="17">
        <f t="shared" si="75"/>
        <v>0</v>
      </c>
      <c r="AB320" s="17">
        <f t="shared" si="76"/>
        <v>0</v>
      </c>
      <c r="AC320" s="17">
        <f t="shared" si="77"/>
        <v>0</v>
      </c>
      <c r="AD320" s="17">
        <f t="shared" si="78"/>
        <v>0</v>
      </c>
      <c r="AE320" s="17">
        <f t="shared" si="79"/>
        <v>0</v>
      </c>
      <c r="AF320" s="17">
        <f t="shared" si="80"/>
        <v>0</v>
      </c>
      <c r="AG320" s="17">
        <f t="shared" si="81"/>
        <v>0</v>
      </c>
    </row>
    <row r="321" spans="1:33" ht="15.75" customHeight="1" x14ac:dyDescent="0.25">
      <c r="A321" s="37">
        <v>47</v>
      </c>
      <c r="B321" s="19"/>
      <c r="C321" s="19"/>
      <c r="D321" s="466">
        <f t="shared" si="83"/>
        <v>0</v>
      </c>
      <c r="E321" s="47"/>
      <c r="F321" s="63"/>
      <c r="G321" s="704"/>
      <c r="H321" s="711"/>
      <c r="I321" s="705"/>
      <c r="J321" s="280"/>
      <c r="K321" s="705"/>
      <c r="L321" s="152"/>
      <c r="M321" s="705"/>
      <c r="N321" s="278"/>
      <c r="O321" s="705"/>
      <c r="P321" s="488"/>
      <c r="Q321" s="705"/>
      <c r="R321" s="372"/>
      <c r="S321" s="698"/>
      <c r="T321" s="712"/>
      <c r="U321" s="969">
        <f t="shared" si="73"/>
        <v>0</v>
      </c>
      <c r="V321" s="981"/>
      <c r="W321" s="203"/>
      <c r="X321" s="111">
        <f t="shared" si="82"/>
        <v>0</v>
      </c>
      <c r="Y321" s="959">
        <f t="shared" si="74"/>
        <v>0</v>
      </c>
      <c r="Z321" s="975"/>
      <c r="AA321" s="17">
        <f t="shared" si="75"/>
        <v>0</v>
      </c>
      <c r="AB321" s="17">
        <f t="shared" si="76"/>
        <v>0</v>
      </c>
      <c r="AC321" s="17">
        <f t="shared" si="77"/>
        <v>0</v>
      </c>
      <c r="AD321" s="17">
        <f t="shared" si="78"/>
        <v>0</v>
      </c>
      <c r="AE321" s="17">
        <f t="shared" si="79"/>
        <v>0</v>
      </c>
      <c r="AF321" s="17">
        <f t="shared" si="80"/>
        <v>0</v>
      </c>
      <c r="AG321" s="17">
        <f t="shared" si="81"/>
        <v>0</v>
      </c>
    </row>
    <row r="322" spans="1:33" ht="15.75" customHeight="1" x14ac:dyDescent="0.25">
      <c r="A322" s="37">
        <v>48</v>
      </c>
      <c r="B322" s="19"/>
      <c r="C322" s="19"/>
      <c r="D322" s="466">
        <f t="shared" si="83"/>
        <v>0</v>
      </c>
      <c r="E322" s="47"/>
      <c r="F322" s="63"/>
      <c r="G322" s="704"/>
      <c r="H322" s="711"/>
      <c r="I322" s="705"/>
      <c r="J322" s="280"/>
      <c r="K322" s="705"/>
      <c r="L322" s="152"/>
      <c r="M322" s="705"/>
      <c r="N322" s="278"/>
      <c r="O322" s="705"/>
      <c r="P322" s="488"/>
      <c r="Q322" s="705"/>
      <c r="R322" s="372"/>
      <c r="S322" s="698"/>
      <c r="T322" s="712"/>
      <c r="U322" s="969">
        <f t="shared" si="73"/>
        <v>0</v>
      </c>
      <c r="V322" s="981"/>
      <c r="W322" s="203"/>
      <c r="X322" s="111">
        <f t="shared" si="82"/>
        <v>0</v>
      </c>
      <c r="Y322" s="959">
        <f t="shared" si="74"/>
        <v>0</v>
      </c>
      <c r="Z322" s="975"/>
      <c r="AA322" s="17">
        <f t="shared" si="75"/>
        <v>0</v>
      </c>
      <c r="AB322" s="17">
        <f t="shared" si="76"/>
        <v>0</v>
      </c>
      <c r="AC322" s="17">
        <f t="shared" si="77"/>
        <v>0</v>
      </c>
      <c r="AD322" s="17">
        <f t="shared" si="78"/>
        <v>0</v>
      </c>
      <c r="AE322" s="17">
        <f t="shared" si="79"/>
        <v>0</v>
      </c>
      <c r="AF322" s="17">
        <f t="shared" si="80"/>
        <v>0</v>
      </c>
      <c r="AG322" s="17">
        <f t="shared" si="81"/>
        <v>0</v>
      </c>
    </row>
    <row r="323" spans="1:33" ht="15.75" customHeight="1" x14ac:dyDescent="0.25">
      <c r="A323" s="37">
        <v>49</v>
      </c>
      <c r="B323" s="19"/>
      <c r="C323" s="19"/>
      <c r="D323" s="466">
        <f t="shared" si="83"/>
        <v>0</v>
      </c>
      <c r="E323" s="47"/>
      <c r="F323" s="63"/>
      <c r="G323" s="704"/>
      <c r="H323" s="711"/>
      <c r="I323" s="705"/>
      <c r="J323" s="280"/>
      <c r="K323" s="705"/>
      <c r="L323" s="152"/>
      <c r="M323" s="705"/>
      <c r="N323" s="278"/>
      <c r="O323" s="705"/>
      <c r="P323" s="488"/>
      <c r="Q323" s="705"/>
      <c r="R323" s="372"/>
      <c r="S323" s="698"/>
      <c r="T323" s="712"/>
      <c r="U323" s="969">
        <f t="shared" si="73"/>
        <v>0</v>
      </c>
      <c r="V323" s="981"/>
      <c r="W323" s="203"/>
      <c r="X323" s="111">
        <f t="shared" si="82"/>
        <v>0</v>
      </c>
      <c r="Y323" s="959">
        <f t="shared" si="74"/>
        <v>0</v>
      </c>
      <c r="Z323" s="975"/>
      <c r="AA323" s="17">
        <f t="shared" si="75"/>
        <v>0</v>
      </c>
      <c r="AB323" s="17">
        <f t="shared" si="76"/>
        <v>0</v>
      </c>
      <c r="AC323" s="17">
        <f t="shared" si="77"/>
        <v>0</v>
      </c>
      <c r="AD323" s="17">
        <f t="shared" si="78"/>
        <v>0</v>
      </c>
      <c r="AE323" s="17">
        <f t="shared" si="79"/>
        <v>0</v>
      </c>
      <c r="AF323" s="17">
        <f t="shared" si="80"/>
        <v>0</v>
      </c>
      <c r="AG323" s="17">
        <f t="shared" si="81"/>
        <v>0</v>
      </c>
    </row>
    <row r="324" spans="1:33" ht="15.75" customHeight="1" x14ac:dyDescent="0.25">
      <c r="A324" s="37">
        <v>50</v>
      </c>
      <c r="B324" s="19"/>
      <c r="C324" s="19"/>
      <c r="D324" s="466">
        <f t="shared" si="83"/>
        <v>0</v>
      </c>
      <c r="E324" s="47"/>
      <c r="F324" s="63"/>
      <c r="G324" s="704"/>
      <c r="H324" s="711"/>
      <c r="I324" s="705"/>
      <c r="J324" s="280"/>
      <c r="K324" s="705"/>
      <c r="L324" s="152"/>
      <c r="M324" s="705"/>
      <c r="N324" s="278"/>
      <c r="O324" s="705"/>
      <c r="P324" s="488"/>
      <c r="Q324" s="705"/>
      <c r="R324" s="372"/>
      <c r="S324" s="698"/>
      <c r="T324" s="712"/>
      <c r="U324" s="969">
        <f t="shared" si="73"/>
        <v>0</v>
      </c>
      <c r="V324" s="981"/>
      <c r="W324" s="203"/>
      <c r="X324" s="111">
        <f t="shared" si="82"/>
        <v>0</v>
      </c>
      <c r="Y324" s="959">
        <f t="shared" si="74"/>
        <v>0</v>
      </c>
      <c r="Z324" s="975"/>
      <c r="AA324" s="17">
        <f t="shared" si="75"/>
        <v>0</v>
      </c>
      <c r="AB324" s="17">
        <f t="shared" si="76"/>
        <v>0</v>
      </c>
      <c r="AC324" s="17">
        <f t="shared" si="77"/>
        <v>0</v>
      </c>
      <c r="AD324" s="17">
        <f t="shared" si="78"/>
        <v>0</v>
      </c>
      <c r="AE324" s="17">
        <f t="shared" si="79"/>
        <v>0</v>
      </c>
      <c r="AF324" s="17">
        <f t="shared" si="80"/>
        <v>0</v>
      </c>
      <c r="AG324" s="17">
        <f t="shared" si="81"/>
        <v>0</v>
      </c>
    </row>
    <row r="325" spans="1:33" ht="15.75" customHeight="1" x14ac:dyDescent="0.25">
      <c r="A325" s="37">
        <v>51</v>
      </c>
      <c r="B325" s="19"/>
      <c r="C325" s="19"/>
      <c r="D325" s="466">
        <f t="shared" si="83"/>
        <v>0</v>
      </c>
      <c r="E325" s="47"/>
      <c r="F325" s="63"/>
      <c r="G325" s="704"/>
      <c r="H325" s="711"/>
      <c r="I325" s="705"/>
      <c r="J325" s="280"/>
      <c r="K325" s="705"/>
      <c r="L325" s="152"/>
      <c r="M325" s="705"/>
      <c r="N325" s="278"/>
      <c r="O325" s="705"/>
      <c r="P325" s="488"/>
      <c r="Q325" s="705"/>
      <c r="R325" s="372"/>
      <c r="S325" s="698"/>
      <c r="T325" s="712"/>
      <c r="U325" s="969">
        <f t="shared" si="73"/>
        <v>0</v>
      </c>
      <c r="V325" s="981"/>
      <c r="W325" s="203"/>
      <c r="X325" s="111">
        <f t="shared" si="82"/>
        <v>0</v>
      </c>
      <c r="Y325" s="959">
        <f t="shared" si="74"/>
        <v>0</v>
      </c>
      <c r="Z325" s="975"/>
      <c r="AA325" s="17">
        <f t="shared" si="75"/>
        <v>0</v>
      </c>
      <c r="AB325" s="17">
        <f t="shared" si="76"/>
        <v>0</v>
      </c>
      <c r="AC325" s="17">
        <f t="shared" si="77"/>
        <v>0</v>
      </c>
      <c r="AD325" s="17">
        <f t="shared" si="78"/>
        <v>0</v>
      </c>
      <c r="AE325" s="17">
        <f t="shared" si="79"/>
        <v>0</v>
      </c>
      <c r="AF325" s="17">
        <f t="shared" si="80"/>
        <v>0</v>
      </c>
      <c r="AG325" s="17">
        <f t="shared" si="81"/>
        <v>0</v>
      </c>
    </row>
    <row r="326" spans="1:33" ht="15.75" customHeight="1" x14ac:dyDescent="0.25">
      <c r="A326" s="37">
        <v>52</v>
      </c>
      <c r="B326" s="19"/>
      <c r="C326" s="19"/>
      <c r="D326" s="466">
        <f t="shared" si="83"/>
        <v>0</v>
      </c>
      <c r="E326" s="47"/>
      <c r="F326" s="63"/>
      <c r="G326" s="704"/>
      <c r="H326" s="711"/>
      <c r="I326" s="705"/>
      <c r="J326" s="280"/>
      <c r="K326" s="705"/>
      <c r="L326" s="152"/>
      <c r="M326" s="705"/>
      <c r="N326" s="278"/>
      <c r="O326" s="705"/>
      <c r="P326" s="488"/>
      <c r="Q326" s="705"/>
      <c r="R326" s="372"/>
      <c r="S326" s="698"/>
      <c r="T326" s="712"/>
      <c r="U326" s="969">
        <f t="shared" si="73"/>
        <v>0</v>
      </c>
      <c r="V326" s="981"/>
      <c r="W326" s="203"/>
      <c r="X326" s="111">
        <f t="shared" si="82"/>
        <v>0</v>
      </c>
      <c r="Y326" s="959">
        <f t="shared" si="74"/>
        <v>0</v>
      </c>
      <c r="Z326" s="975"/>
      <c r="AA326" s="17">
        <f t="shared" si="75"/>
        <v>0</v>
      </c>
      <c r="AB326" s="17">
        <f t="shared" si="76"/>
        <v>0</v>
      </c>
      <c r="AC326" s="17">
        <f t="shared" si="77"/>
        <v>0</v>
      </c>
      <c r="AD326" s="17">
        <f t="shared" si="78"/>
        <v>0</v>
      </c>
      <c r="AE326" s="17">
        <f t="shared" si="79"/>
        <v>0</v>
      </c>
      <c r="AF326" s="17">
        <f t="shared" si="80"/>
        <v>0</v>
      </c>
      <c r="AG326" s="17">
        <f t="shared" si="81"/>
        <v>0</v>
      </c>
    </row>
    <row r="327" spans="1:33" ht="15.75" customHeight="1" x14ac:dyDescent="0.25">
      <c r="A327" s="37">
        <v>53</v>
      </c>
      <c r="B327" s="19"/>
      <c r="C327" s="19"/>
      <c r="D327" s="466">
        <f t="shared" si="83"/>
        <v>0</v>
      </c>
      <c r="E327" s="47"/>
      <c r="F327" s="63"/>
      <c r="G327" s="704"/>
      <c r="H327" s="711"/>
      <c r="I327" s="705"/>
      <c r="J327" s="280"/>
      <c r="K327" s="705"/>
      <c r="L327" s="152"/>
      <c r="M327" s="705"/>
      <c r="N327" s="278"/>
      <c r="O327" s="705"/>
      <c r="P327" s="488"/>
      <c r="Q327" s="705"/>
      <c r="R327" s="372"/>
      <c r="S327" s="698"/>
      <c r="T327" s="712"/>
      <c r="U327" s="969">
        <f t="shared" si="73"/>
        <v>0</v>
      </c>
      <c r="V327" s="981"/>
      <c r="W327" s="203"/>
      <c r="X327" s="111">
        <f t="shared" si="82"/>
        <v>0</v>
      </c>
      <c r="Y327" s="959">
        <f t="shared" si="74"/>
        <v>0</v>
      </c>
      <c r="Z327" s="975"/>
      <c r="AA327" s="17">
        <f t="shared" si="75"/>
        <v>0</v>
      </c>
      <c r="AB327" s="17">
        <f t="shared" si="76"/>
        <v>0</v>
      </c>
      <c r="AC327" s="17">
        <f t="shared" si="77"/>
        <v>0</v>
      </c>
      <c r="AD327" s="17">
        <f t="shared" si="78"/>
        <v>0</v>
      </c>
      <c r="AE327" s="17">
        <f t="shared" si="79"/>
        <v>0</v>
      </c>
      <c r="AF327" s="17">
        <f t="shared" si="80"/>
        <v>0</v>
      </c>
      <c r="AG327" s="17">
        <f t="shared" si="81"/>
        <v>0</v>
      </c>
    </row>
    <row r="328" spans="1:33" s="3" customFormat="1" ht="15.75" customHeight="1" x14ac:dyDescent="0.25">
      <c r="A328" s="44">
        <v>54</v>
      </c>
      <c r="B328" s="7"/>
      <c r="C328" s="7"/>
      <c r="D328" s="466">
        <f t="shared" si="83"/>
        <v>0</v>
      </c>
      <c r="E328" s="48"/>
      <c r="F328" s="63"/>
      <c r="G328" s="704"/>
      <c r="H328" s="711"/>
      <c r="I328" s="705"/>
      <c r="J328" s="280"/>
      <c r="K328" s="705"/>
      <c r="L328" s="152"/>
      <c r="M328" s="705"/>
      <c r="N328" s="278"/>
      <c r="O328" s="705"/>
      <c r="P328" s="488"/>
      <c r="Q328" s="705"/>
      <c r="R328" s="372"/>
      <c r="S328" s="698"/>
      <c r="T328" s="712"/>
      <c r="U328" s="969">
        <f t="shared" si="73"/>
        <v>0</v>
      </c>
      <c r="V328" s="981"/>
      <c r="W328" s="203"/>
      <c r="X328" s="111">
        <f t="shared" si="82"/>
        <v>0</v>
      </c>
      <c r="Y328" s="959">
        <f t="shared" si="74"/>
        <v>0</v>
      </c>
      <c r="Z328" s="975"/>
      <c r="AA328" s="17">
        <f t="shared" si="75"/>
        <v>0</v>
      </c>
      <c r="AB328" s="17">
        <f t="shared" si="76"/>
        <v>0</v>
      </c>
      <c r="AC328" s="17">
        <f t="shared" si="77"/>
        <v>0</v>
      </c>
      <c r="AD328" s="17">
        <f t="shared" si="78"/>
        <v>0</v>
      </c>
      <c r="AE328" s="17">
        <f t="shared" si="79"/>
        <v>0</v>
      </c>
      <c r="AF328" s="17">
        <f t="shared" si="80"/>
        <v>0</v>
      </c>
      <c r="AG328" s="17">
        <f t="shared" si="81"/>
        <v>0</v>
      </c>
    </row>
    <row r="329" spans="1:33" ht="15.75" customHeight="1" x14ac:dyDescent="0.25">
      <c r="A329" s="37">
        <v>55</v>
      </c>
      <c r="B329" s="19"/>
      <c r="C329" s="19"/>
      <c r="D329" s="466">
        <f t="shared" si="83"/>
        <v>0</v>
      </c>
      <c r="E329" s="47"/>
      <c r="F329" s="63"/>
      <c r="G329" s="704"/>
      <c r="H329" s="711"/>
      <c r="I329" s="705"/>
      <c r="J329" s="280"/>
      <c r="K329" s="705"/>
      <c r="L329" s="152"/>
      <c r="M329" s="705"/>
      <c r="N329" s="278"/>
      <c r="O329" s="705"/>
      <c r="P329" s="488"/>
      <c r="Q329" s="705"/>
      <c r="R329" s="372"/>
      <c r="S329" s="698"/>
      <c r="T329" s="712"/>
      <c r="U329" s="969">
        <f t="shared" ref="U329:U392" si="84">T329+R329+P329+N329+L329+J329+H329</f>
        <v>0</v>
      </c>
      <c r="V329" s="981"/>
      <c r="W329" s="203"/>
      <c r="X329" s="111">
        <f t="shared" si="82"/>
        <v>0</v>
      </c>
      <c r="Y329" s="959">
        <f t="shared" ref="Y329:Y392" si="85">G329+I329+K329+M329+O329+Q329+S329</f>
        <v>0</v>
      </c>
      <c r="Z329" s="975"/>
      <c r="AA329" s="17">
        <f t="shared" ref="AA329:AA392" si="86">H329*C329</f>
        <v>0</v>
      </c>
      <c r="AB329" s="17">
        <f t="shared" ref="AB329:AB392" si="87">J329*C329</f>
        <v>0</v>
      </c>
      <c r="AC329" s="17">
        <f t="shared" ref="AC329:AC392" si="88">L329*C329</f>
        <v>0</v>
      </c>
      <c r="AD329" s="17">
        <f t="shared" ref="AD329:AD392" si="89">N329*C329</f>
        <v>0</v>
      </c>
      <c r="AE329" s="17">
        <f t="shared" ref="AE329:AE392" si="90">P329*C329</f>
        <v>0</v>
      </c>
      <c r="AF329" s="17">
        <f t="shared" ref="AF329:AF392" si="91">R329*C329</f>
        <v>0</v>
      </c>
      <c r="AG329" s="17">
        <f t="shared" ref="AG329:AG392" si="92">T329*C329</f>
        <v>0</v>
      </c>
    </row>
    <row r="330" spans="1:33" ht="15.75" customHeight="1" x14ac:dyDescent="0.25">
      <c r="A330" s="37">
        <v>56</v>
      </c>
      <c r="B330" s="19"/>
      <c r="C330" s="19"/>
      <c r="D330" s="466">
        <f t="shared" si="83"/>
        <v>0</v>
      </c>
      <c r="E330" s="47"/>
      <c r="F330" s="63"/>
      <c r="G330" s="704"/>
      <c r="H330" s="711"/>
      <c r="I330" s="705"/>
      <c r="J330" s="280"/>
      <c r="K330" s="705"/>
      <c r="L330" s="152"/>
      <c r="M330" s="705"/>
      <c r="N330" s="278"/>
      <c r="O330" s="705"/>
      <c r="P330" s="488"/>
      <c r="Q330" s="705"/>
      <c r="R330" s="372"/>
      <c r="S330" s="698"/>
      <c r="T330" s="712"/>
      <c r="U330" s="969">
        <f t="shared" si="84"/>
        <v>0</v>
      </c>
      <c r="V330" s="981"/>
      <c r="W330" s="203"/>
      <c r="X330" s="111">
        <f t="shared" si="82"/>
        <v>0</v>
      </c>
      <c r="Y330" s="959">
        <f t="shared" si="85"/>
        <v>0</v>
      </c>
      <c r="Z330" s="975"/>
      <c r="AA330" s="17">
        <f t="shared" si="86"/>
        <v>0</v>
      </c>
      <c r="AB330" s="17">
        <f t="shared" si="87"/>
        <v>0</v>
      </c>
      <c r="AC330" s="17">
        <f t="shared" si="88"/>
        <v>0</v>
      </c>
      <c r="AD330" s="17">
        <f t="shared" si="89"/>
        <v>0</v>
      </c>
      <c r="AE330" s="17">
        <f t="shared" si="90"/>
        <v>0</v>
      </c>
      <c r="AF330" s="17">
        <f t="shared" si="91"/>
        <v>0</v>
      </c>
      <c r="AG330" s="17">
        <f t="shared" si="92"/>
        <v>0</v>
      </c>
    </row>
    <row r="331" spans="1:33" ht="15.75" customHeight="1" x14ac:dyDescent="0.25">
      <c r="A331" s="37">
        <v>57</v>
      </c>
      <c r="B331" s="19"/>
      <c r="C331" s="19"/>
      <c r="D331" s="466">
        <f t="shared" si="83"/>
        <v>0</v>
      </c>
      <c r="E331" s="47"/>
      <c r="F331" s="63"/>
      <c r="G331" s="704"/>
      <c r="H331" s="711"/>
      <c r="I331" s="705"/>
      <c r="J331" s="280"/>
      <c r="K331" s="705"/>
      <c r="L331" s="152"/>
      <c r="M331" s="705"/>
      <c r="N331" s="278"/>
      <c r="O331" s="705"/>
      <c r="P331" s="488"/>
      <c r="Q331" s="705"/>
      <c r="R331" s="372"/>
      <c r="S331" s="698"/>
      <c r="T331" s="712"/>
      <c r="U331" s="969">
        <f t="shared" si="84"/>
        <v>0</v>
      </c>
      <c r="V331" s="981"/>
      <c r="W331" s="203"/>
      <c r="X331" s="111">
        <f t="shared" si="82"/>
        <v>0</v>
      </c>
      <c r="Y331" s="959">
        <f t="shared" si="85"/>
        <v>0</v>
      </c>
      <c r="Z331" s="975"/>
      <c r="AA331" s="17">
        <f t="shared" si="86"/>
        <v>0</v>
      </c>
      <c r="AB331" s="17">
        <f t="shared" si="87"/>
        <v>0</v>
      </c>
      <c r="AC331" s="17">
        <f t="shared" si="88"/>
        <v>0</v>
      </c>
      <c r="AD331" s="17">
        <f t="shared" si="89"/>
        <v>0</v>
      </c>
      <c r="AE331" s="17">
        <f t="shared" si="90"/>
        <v>0</v>
      </c>
      <c r="AF331" s="17">
        <f t="shared" si="91"/>
        <v>0</v>
      </c>
      <c r="AG331" s="17">
        <f t="shared" si="92"/>
        <v>0</v>
      </c>
    </row>
    <row r="332" spans="1:33" ht="15.75" customHeight="1" x14ac:dyDescent="0.25">
      <c r="A332" s="37">
        <v>58</v>
      </c>
      <c r="B332" s="26"/>
      <c r="C332" s="26"/>
      <c r="D332" s="466">
        <f t="shared" si="83"/>
        <v>0</v>
      </c>
      <c r="E332" s="47"/>
      <c r="F332" s="63"/>
      <c r="G332" s="704"/>
      <c r="H332" s="711"/>
      <c r="I332" s="705"/>
      <c r="J332" s="280"/>
      <c r="K332" s="705"/>
      <c r="L332" s="152"/>
      <c r="M332" s="705"/>
      <c r="N332" s="278"/>
      <c r="O332" s="705"/>
      <c r="P332" s="488"/>
      <c r="Q332" s="705"/>
      <c r="R332" s="372"/>
      <c r="S332" s="698"/>
      <c r="T332" s="712"/>
      <c r="U332" s="969">
        <f t="shared" si="84"/>
        <v>0</v>
      </c>
      <c r="V332" s="981"/>
      <c r="W332" s="203"/>
      <c r="X332" s="111">
        <f t="shared" ref="X332:X395" si="93">F332+G332+I332+K332+M332+O332+Q332+S332-H332-J332-L332-N332-P332-R332-T332-W332</f>
        <v>0</v>
      </c>
      <c r="Y332" s="959">
        <f t="shared" si="85"/>
        <v>0</v>
      </c>
      <c r="Z332" s="975"/>
      <c r="AA332" s="17">
        <f t="shared" si="86"/>
        <v>0</v>
      </c>
      <c r="AB332" s="17">
        <f t="shared" si="87"/>
        <v>0</v>
      </c>
      <c r="AC332" s="17">
        <f t="shared" si="88"/>
        <v>0</v>
      </c>
      <c r="AD332" s="17">
        <f t="shared" si="89"/>
        <v>0</v>
      </c>
      <c r="AE332" s="17">
        <f t="shared" si="90"/>
        <v>0</v>
      </c>
      <c r="AF332" s="17">
        <f t="shared" si="91"/>
        <v>0</v>
      </c>
      <c r="AG332" s="17">
        <f t="shared" si="92"/>
        <v>0</v>
      </c>
    </row>
    <row r="333" spans="1:33" ht="15.75" customHeight="1" x14ac:dyDescent="0.25">
      <c r="A333" s="37">
        <v>59</v>
      </c>
      <c r="B333" s="26"/>
      <c r="C333" s="26"/>
      <c r="D333" s="466">
        <f t="shared" si="83"/>
        <v>0</v>
      </c>
      <c r="E333" s="47"/>
      <c r="F333" s="63"/>
      <c r="G333" s="704"/>
      <c r="H333" s="711"/>
      <c r="I333" s="705"/>
      <c r="J333" s="280"/>
      <c r="K333" s="705"/>
      <c r="L333" s="152"/>
      <c r="M333" s="705"/>
      <c r="N333" s="278"/>
      <c r="O333" s="705"/>
      <c r="P333" s="488"/>
      <c r="Q333" s="705"/>
      <c r="R333" s="372"/>
      <c r="S333" s="698"/>
      <c r="T333" s="712"/>
      <c r="U333" s="969">
        <f t="shared" si="84"/>
        <v>0</v>
      </c>
      <c r="V333" s="981"/>
      <c r="W333" s="203"/>
      <c r="X333" s="111">
        <f t="shared" si="93"/>
        <v>0</v>
      </c>
      <c r="Y333" s="959">
        <f t="shared" si="85"/>
        <v>0</v>
      </c>
      <c r="Z333" s="975"/>
      <c r="AA333" s="17">
        <f t="shared" si="86"/>
        <v>0</v>
      </c>
      <c r="AB333" s="17">
        <f t="shared" si="87"/>
        <v>0</v>
      </c>
      <c r="AC333" s="17">
        <f t="shared" si="88"/>
        <v>0</v>
      </c>
      <c r="AD333" s="17">
        <f t="shared" si="89"/>
        <v>0</v>
      </c>
      <c r="AE333" s="17">
        <f t="shared" si="90"/>
        <v>0</v>
      </c>
      <c r="AF333" s="17">
        <f t="shared" si="91"/>
        <v>0</v>
      </c>
      <c r="AG333" s="17">
        <f t="shared" si="92"/>
        <v>0</v>
      </c>
    </row>
    <row r="334" spans="1:33" ht="15.75" customHeight="1" x14ac:dyDescent="0.25">
      <c r="A334" s="37">
        <v>60</v>
      </c>
      <c r="B334" s="19"/>
      <c r="C334" s="19"/>
      <c r="D334" s="466">
        <f t="shared" si="83"/>
        <v>0</v>
      </c>
      <c r="E334" s="47"/>
      <c r="F334" s="63"/>
      <c r="G334" s="704"/>
      <c r="H334" s="711"/>
      <c r="I334" s="705"/>
      <c r="J334" s="280"/>
      <c r="K334" s="705"/>
      <c r="L334" s="152"/>
      <c r="M334" s="705"/>
      <c r="N334" s="278"/>
      <c r="O334" s="705"/>
      <c r="P334" s="488"/>
      <c r="Q334" s="705"/>
      <c r="R334" s="372"/>
      <c r="S334" s="698"/>
      <c r="T334" s="712"/>
      <c r="U334" s="969">
        <f t="shared" si="84"/>
        <v>0</v>
      </c>
      <c r="V334" s="981"/>
      <c r="W334" s="203"/>
      <c r="X334" s="111">
        <f t="shared" si="93"/>
        <v>0</v>
      </c>
      <c r="Y334" s="959">
        <f t="shared" si="85"/>
        <v>0</v>
      </c>
      <c r="Z334" s="975"/>
      <c r="AA334" s="17">
        <f t="shared" si="86"/>
        <v>0</v>
      </c>
      <c r="AB334" s="17">
        <f t="shared" si="87"/>
        <v>0</v>
      </c>
      <c r="AC334" s="17">
        <f t="shared" si="88"/>
        <v>0</v>
      </c>
      <c r="AD334" s="17">
        <f t="shared" si="89"/>
        <v>0</v>
      </c>
      <c r="AE334" s="17">
        <f t="shared" si="90"/>
        <v>0</v>
      </c>
      <c r="AF334" s="17">
        <f t="shared" si="91"/>
        <v>0</v>
      </c>
      <c r="AG334" s="17">
        <f t="shared" si="92"/>
        <v>0</v>
      </c>
    </row>
    <row r="335" spans="1:33" ht="15.75" customHeight="1" x14ac:dyDescent="0.25">
      <c r="A335" s="37">
        <v>61</v>
      </c>
      <c r="B335" s="19"/>
      <c r="C335" s="19"/>
      <c r="D335" s="466">
        <f t="shared" si="83"/>
        <v>0</v>
      </c>
      <c r="E335" s="47"/>
      <c r="F335" s="63"/>
      <c r="G335" s="704"/>
      <c r="H335" s="711"/>
      <c r="I335" s="705"/>
      <c r="J335" s="280"/>
      <c r="K335" s="705"/>
      <c r="L335" s="152"/>
      <c r="M335" s="705"/>
      <c r="N335" s="278"/>
      <c r="O335" s="705"/>
      <c r="P335" s="488"/>
      <c r="Q335" s="705"/>
      <c r="R335" s="372"/>
      <c r="S335" s="698"/>
      <c r="T335" s="712"/>
      <c r="U335" s="969">
        <f t="shared" si="84"/>
        <v>0</v>
      </c>
      <c r="V335" s="981"/>
      <c r="W335" s="203"/>
      <c r="X335" s="111">
        <f t="shared" si="93"/>
        <v>0</v>
      </c>
      <c r="Y335" s="959">
        <f t="shared" si="85"/>
        <v>0</v>
      </c>
      <c r="Z335" s="975"/>
      <c r="AA335" s="17">
        <f t="shared" si="86"/>
        <v>0</v>
      </c>
      <c r="AB335" s="17">
        <f t="shared" si="87"/>
        <v>0</v>
      </c>
      <c r="AC335" s="17">
        <f t="shared" si="88"/>
        <v>0</v>
      </c>
      <c r="AD335" s="17">
        <f t="shared" si="89"/>
        <v>0</v>
      </c>
      <c r="AE335" s="17">
        <f t="shared" si="90"/>
        <v>0</v>
      </c>
      <c r="AF335" s="17">
        <f t="shared" si="91"/>
        <v>0</v>
      </c>
      <c r="AG335" s="17">
        <f t="shared" si="92"/>
        <v>0</v>
      </c>
    </row>
    <row r="336" spans="1:33" ht="15.75" customHeight="1" x14ac:dyDescent="0.25">
      <c r="A336" s="37">
        <v>62</v>
      </c>
      <c r="B336" s="19"/>
      <c r="C336" s="19"/>
      <c r="D336" s="466">
        <f t="shared" si="83"/>
        <v>0</v>
      </c>
      <c r="E336" s="47"/>
      <c r="F336" s="63"/>
      <c r="G336" s="704"/>
      <c r="H336" s="711"/>
      <c r="I336" s="705"/>
      <c r="J336" s="280"/>
      <c r="K336" s="705"/>
      <c r="L336" s="152"/>
      <c r="M336" s="705"/>
      <c r="N336" s="278"/>
      <c r="O336" s="705"/>
      <c r="P336" s="488"/>
      <c r="Q336" s="705"/>
      <c r="R336" s="372"/>
      <c r="S336" s="698"/>
      <c r="T336" s="712"/>
      <c r="U336" s="969">
        <f t="shared" si="84"/>
        <v>0</v>
      </c>
      <c r="V336" s="981"/>
      <c r="W336" s="203"/>
      <c r="X336" s="111">
        <f t="shared" si="93"/>
        <v>0</v>
      </c>
      <c r="Y336" s="959">
        <f t="shared" si="85"/>
        <v>0</v>
      </c>
      <c r="Z336" s="975"/>
      <c r="AA336" s="17">
        <f t="shared" si="86"/>
        <v>0</v>
      </c>
      <c r="AB336" s="17">
        <f t="shared" si="87"/>
        <v>0</v>
      </c>
      <c r="AC336" s="17">
        <f t="shared" si="88"/>
        <v>0</v>
      </c>
      <c r="AD336" s="17">
        <f t="shared" si="89"/>
        <v>0</v>
      </c>
      <c r="AE336" s="17">
        <f t="shared" si="90"/>
        <v>0</v>
      </c>
      <c r="AF336" s="17">
        <f t="shared" si="91"/>
        <v>0</v>
      </c>
      <c r="AG336" s="17">
        <f t="shared" si="92"/>
        <v>0</v>
      </c>
    </row>
    <row r="337" spans="1:33" ht="15.75" customHeight="1" x14ac:dyDescent="0.25">
      <c r="A337" s="37">
        <v>63</v>
      </c>
      <c r="B337" s="19"/>
      <c r="C337" s="19"/>
      <c r="D337" s="466">
        <f t="shared" si="83"/>
        <v>0</v>
      </c>
      <c r="E337" s="47"/>
      <c r="F337" s="63"/>
      <c r="G337" s="704"/>
      <c r="H337" s="711"/>
      <c r="I337" s="705"/>
      <c r="J337" s="280"/>
      <c r="K337" s="705"/>
      <c r="L337" s="152"/>
      <c r="M337" s="705"/>
      <c r="N337" s="278"/>
      <c r="O337" s="705"/>
      <c r="P337" s="488"/>
      <c r="Q337" s="705"/>
      <c r="R337" s="372"/>
      <c r="S337" s="698"/>
      <c r="T337" s="712"/>
      <c r="U337" s="969">
        <f t="shared" si="84"/>
        <v>0</v>
      </c>
      <c r="V337" s="981"/>
      <c r="W337" s="203"/>
      <c r="X337" s="111">
        <f t="shared" si="93"/>
        <v>0</v>
      </c>
      <c r="Y337" s="959">
        <f t="shared" si="85"/>
        <v>0</v>
      </c>
      <c r="Z337" s="975"/>
      <c r="AA337" s="17">
        <f t="shared" si="86"/>
        <v>0</v>
      </c>
      <c r="AB337" s="17">
        <f t="shared" si="87"/>
        <v>0</v>
      </c>
      <c r="AC337" s="17">
        <f t="shared" si="88"/>
        <v>0</v>
      </c>
      <c r="AD337" s="17">
        <f t="shared" si="89"/>
        <v>0</v>
      </c>
      <c r="AE337" s="17">
        <f t="shared" si="90"/>
        <v>0</v>
      </c>
      <c r="AF337" s="17">
        <f t="shared" si="91"/>
        <v>0</v>
      </c>
      <c r="AG337" s="17">
        <f t="shared" si="92"/>
        <v>0</v>
      </c>
    </row>
    <row r="338" spans="1:33" ht="15.75" customHeight="1" x14ac:dyDescent="0.25">
      <c r="A338" s="37">
        <v>64</v>
      </c>
      <c r="B338" s="19"/>
      <c r="C338" s="19"/>
      <c r="D338" s="466">
        <f t="shared" si="83"/>
        <v>0</v>
      </c>
      <c r="E338" s="47"/>
      <c r="F338" s="63"/>
      <c r="G338" s="704"/>
      <c r="H338" s="711"/>
      <c r="I338" s="705"/>
      <c r="J338" s="280"/>
      <c r="K338" s="705"/>
      <c r="L338" s="152"/>
      <c r="M338" s="705"/>
      <c r="N338" s="278"/>
      <c r="O338" s="705"/>
      <c r="P338" s="488"/>
      <c r="Q338" s="705"/>
      <c r="R338" s="372"/>
      <c r="S338" s="698"/>
      <c r="T338" s="712"/>
      <c r="U338" s="969">
        <f t="shared" si="84"/>
        <v>0</v>
      </c>
      <c r="V338" s="981"/>
      <c r="W338" s="203"/>
      <c r="X338" s="111">
        <f t="shared" si="93"/>
        <v>0</v>
      </c>
      <c r="Y338" s="959">
        <f t="shared" si="85"/>
        <v>0</v>
      </c>
      <c r="Z338" s="975"/>
      <c r="AA338" s="17">
        <f t="shared" si="86"/>
        <v>0</v>
      </c>
      <c r="AB338" s="17">
        <f t="shared" si="87"/>
        <v>0</v>
      </c>
      <c r="AC338" s="17">
        <f t="shared" si="88"/>
        <v>0</v>
      </c>
      <c r="AD338" s="17">
        <f t="shared" si="89"/>
        <v>0</v>
      </c>
      <c r="AE338" s="17">
        <f t="shared" si="90"/>
        <v>0</v>
      </c>
      <c r="AF338" s="17">
        <f t="shared" si="91"/>
        <v>0</v>
      </c>
      <c r="AG338" s="17">
        <f t="shared" si="92"/>
        <v>0</v>
      </c>
    </row>
    <row r="339" spans="1:33" ht="15.75" customHeight="1" x14ac:dyDescent="0.25">
      <c r="A339" s="37">
        <v>65</v>
      </c>
      <c r="B339" s="19"/>
      <c r="C339" s="19"/>
      <c r="D339" s="466">
        <f t="shared" si="83"/>
        <v>0</v>
      </c>
      <c r="E339" s="47"/>
      <c r="F339" s="63"/>
      <c r="G339" s="704"/>
      <c r="H339" s="711"/>
      <c r="I339" s="705"/>
      <c r="J339" s="280"/>
      <c r="K339" s="705"/>
      <c r="L339" s="152"/>
      <c r="M339" s="705"/>
      <c r="N339" s="278"/>
      <c r="O339" s="705"/>
      <c r="P339" s="488"/>
      <c r="Q339" s="705"/>
      <c r="R339" s="372"/>
      <c r="S339" s="698"/>
      <c r="T339" s="712"/>
      <c r="U339" s="969">
        <f t="shared" si="84"/>
        <v>0</v>
      </c>
      <c r="V339" s="981"/>
      <c r="W339" s="203"/>
      <c r="X339" s="111">
        <f t="shared" si="93"/>
        <v>0</v>
      </c>
      <c r="Y339" s="959">
        <f t="shared" si="85"/>
        <v>0</v>
      </c>
      <c r="Z339" s="975"/>
      <c r="AA339" s="17">
        <f t="shared" si="86"/>
        <v>0</v>
      </c>
      <c r="AB339" s="17">
        <f t="shared" si="87"/>
        <v>0</v>
      </c>
      <c r="AC339" s="17">
        <f t="shared" si="88"/>
        <v>0</v>
      </c>
      <c r="AD339" s="17">
        <f t="shared" si="89"/>
        <v>0</v>
      </c>
      <c r="AE339" s="17">
        <f t="shared" si="90"/>
        <v>0</v>
      </c>
      <c r="AF339" s="17">
        <f t="shared" si="91"/>
        <v>0</v>
      </c>
      <c r="AG339" s="17">
        <f t="shared" si="92"/>
        <v>0</v>
      </c>
    </row>
    <row r="340" spans="1:33" ht="15.75" customHeight="1" x14ac:dyDescent="0.25">
      <c r="A340" s="37">
        <v>66</v>
      </c>
      <c r="B340" s="19"/>
      <c r="C340" s="19"/>
      <c r="D340" s="466">
        <f t="shared" si="83"/>
        <v>0</v>
      </c>
      <c r="E340" s="47"/>
      <c r="F340" s="63"/>
      <c r="G340" s="704"/>
      <c r="H340" s="711"/>
      <c r="I340" s="705"/>
      <c r="J340" s="280"/>
      <c r="K340" s="705"/>
      <c r="L340" s="152"/>
      <c r="M340" s="705"/>
      <c r="N340" s="278"/>
      <c r="O340" s="705"/>
      <c r="P340" s="488"/>
      <c r="Q340" s="705"/>
      <c r="R340" s="372"/>
      <c r="S340" s="698"/>
      <c r="T340" s="712"/>
      <c r="U340" s="969">
        <f t="shared" si="84"/>
        <v>0</v>
      </c>
      <c r="V340" s="981"/>
      <c r="W340" s="203"/>
      <c r="X340" s="111">
        <f t="shared" si="93"/>
        <v>0</v>
      </c>
      <c r="Y340" s="959">
        <f t="shared" si="85"/>
        <v>0</v>
      </c>
      <c r="Z340" s="975"/>
      <c r="AA340" s="17">
        <f t="shared" si="86"/>
        <v>0</v>
      </c>
      <c r="AB340" s="17">
        <f t="shared" si="87"/>
        <v>0</v>
      </c>
      <c r="AC340" s="17">
        <f t="shared" si="88"/>
        <v>0</v>
      </c>
      <c r="AD340" s="17">
        <f t="shared" si="89"/>
        <v>0</v>
      </c>
      <c r="AE340" s="17">
        <f t="shared" si="90"/>
        <v>0</v>
      </c>
      <c r="AF340" s="17">
        <f t="shared" si="91"/>
        <v>0</v>
      </c>
      <c r="AG340" s="17">
        <f t="shared" si="92"/>
        <v>0</v>
      </c>
    </row>
    <row r="341" spans="1:33" ht="15.75" customHeight="1" x14ac:dyDescent="0.25">
      <c r="A341" s="37">
        <v>67</v>
      </c>
      <c r="B341" s="19"/>
      <c r="C341" s="19"/>
      <c r="D341" s="466">
        <f t="shared" si="83"/>
        <v>0</v>
      </c>
      <c r="E341" s="47"/>
      <c r="F341" s="63"/>
      <c r="G341" s="704"/>
      <c r="H341" s="711"/>
      <c r="I341" s="705"/>
      <c r="J341" s="280"/>
      <c r="K341" s="705"/>
      <c r="L341" s="152"/>
      <c r="M341" s="705"/>
      <c r="N341" s="278"/>
      <c r="O341" s="705"/>
      <c r="P341" s="488"/>
      <c r="Q341" s="705"/>
      <c r="R341" s="372"/>
      <c r="S341" s="698"/>
      <c r="T341" s="712"/>
      <c r="U341" s="969">
        <f t="shared" si="84"/>
        <v>0</v>
      </c>
      <c r="V341" s="981"/>
      <c r="W341" s="203"/>
      <c r="X341" s="111">
        <f t="shared" si="93"/>
        <v>0</v>
      </c>
      <c r="Y341" s="959">
        <f t="shared" si="85"/>
        <v>0</v>
      </c>
      <c r="Z341" s="975"/>
      <c r="AA341" s="17">
        <f t="shared" si="86"/>
        <v>0</v>
      </c>
      <c r="AB341" s="17">
        <f t="shared" si="87"/>
        <v>0</v>
      </c>
      <c r="AC341" s="17">
        <f t="shared" si="88"/>
        <v>0</v>
      </c>
      <c r="AD341" s="17">
        <f t="shared" si="89"/>
        <v>0</v>
      </c>
      <c r="AE341" s="17">
        <f t="shared" si="90"/>
        <v>0</v>
      </c>
      <c r="AF341" s="17">
        <f t="shared" si="91"/>
        <v>0</v>
      </c>
      <c r="AG341" s="17">
        <f t="shared" si="92"/>
        <v>0</v>
      </c>
    </row>
    <row r="342" spans="1:33" ht="15.75" customHeight="1" x14ac:dyDescent="0.25">
      <c r="A342" s="37">
        <v>68</v>
      </c>
      <c r="B342" s="19"/>
      <c r="C342" s="19"/>
      <c r="D342" s="466">
        <f t="shared" si="83"/>
        <v>0</v>
      </c>
      <c r="E342" s="47"/>
      <c r="F342" s="63"/>
      <c r="G342" s="704"/>
      <c r="H342" s="711"/>
      <c r="I342" s="705"/>
      <c r="J342" s="280"/>
      <c r="K342" s="705"/>
      <c r="L342" s="152"/>
      <c r="M342" s="705"/>
      <c r="N342" s="278"/>
      <c r="O342" s="705"/>
      <c r="P342" s="488"/>
      <c r="Q342" s="705"/>
      <c r="R342" s="372"/>
      <c r="S342" s="698"/>
      <c r="T342" s="712"/>
      <c r="U342" s="969">
        <f t="shared" si="84"/>
        <v>0</v>
      </c>
      <c r="V342" s="981"/>
      <c r="W342" s="203"/>
      <c r="X342" s="111">
        <f t="shared" si="93"/>
        <v>0</v>
      </c>
      <c r="Y342" s="959">
        <f t="shared" si="85"/>
        <v>0</v>
      </c>
      <c r="Z342" s="975"/>
      <c r="AA342" s="17">
        <f t="shared" si="86"/>
        <v>0</v>
      </c>
      <c r="AB342" s="17">
        <f t="shared" si="87"/>
        <v>0</v>
      </c>
      <c r="AC342" s="17">
        <f t="shared" si="88"/>
        <v>0</v>
      </c>
      <c r="AD342" s="17">
        <f t="shared" si="89"/>
        <v>0</v>
      </c>
      <c r="AE342" s="17">
        <f t="shared" si="90"/>
        <v>0</v>
      </c>
      <c r="AF342" s="17">
        <f t="shared" si="91"/>
        <v>0</v>
      </c>
      <c r="AG342" s="17">
        <f t="shared" si="92"/>
        <v>0</v>
      </c>
    </row>
    <row r="343" spans="1:33" ht="15.75" customHeight="1" x14ac:dyDescent="0.25">
      <c r="A343" s="37">
        <v>69</v>
      </c>
      <c r="B343" s="19"/>
      <c r="C343" s="19"/>
      <c r="D343" s="466">
        <f t="shared" si="83"/>
        <v>0</v>
      </c>
      <c r="E343" s="47"/>
      <c r="F343" s="63"/>
      <c r="G343" s="704"/>
      <c r="H343" s="711"/>
      <c r="I343" s="705"/>
      <c r="J343" s="280"/>
      <c r="K343" s="705"/>
      <c r="L343" s="152"/>
      <c r="M343" s="705"/>
      <c r="N343" s="278"/>
      <c r="O343" s="705"/>
      <c r="P343" s="488"/>
      <c r="Q343" s="705"/>
      <c r="R343" s="372"/>
      <c r="S343" s="698"/>
      <c r="T343" s="712"/>
      <c r="U343" s="969">
        <f t="shared" si="84"/>
        <v>0</v>
      </c>
      <c r="V343" s="981"/>
      <c r="W343" s="203"/>
      <c r="X343" s="111">
        <f t="shared" si="93"/>
        <v>0</v>
      </c>
      <c r="Y343" s="959">
        <f t="shared" si="85"/>
        <v>0</v>
      </c>
      <c r="Z343" s="975"/>
      <c r="AA343" s="17">
        <f t="shared" si="86"/>
        <v>0</v>
      </c>
      <c r="AB343" s="17">
        <f t="shared" si="87"/>
        <v>0</v>
      </c>
      <c r="AC343" s="17">
        <f t="shared" si="88"/>
        <v>0</v>
      </c>
      <c r="AD343" s="17">
        <f t="shared" si="89"/>
        <v>0</v>
      </c>
      <c r="AE343" s="17">
        <f t="shared" si="90"/>
        <v>0</v>
      </c>
      <c r="AF343" s="17">
        <f t="shared" si="91"/>
        <v>0</v>
      </c>
      <c r="AG343" s="17">
        <f t="shared" si="92"/>
        <v>0</v>
      </c>
    </row>
    <row r="344" spans="1:33" ht="15.75" customHeight="1" x14ac:dyDescent="0.25">
      <c r="A344" s="37">
        <v>70</v>
      </c>
      <c r="B344" s="19"/>
      <c r="C344" s="19"/>
      <c r="D344" s="466">
        <f t="shared" si="83"/>
        <v>0</v>
      </c>
      <c r="E344" s="47"/>
      <c r="F344" s="63"/>
      <c r="G344" s="704"/>
      <c r="H344" s="711"/>
      <c r="I344" s="705"/>
      <c r="J344" s="280"/>
      <c r="K344" s="705"/>
      <c r="L344" s="152"/>
      <c r="M344" s="705"/>
      <c r="N344" s="278"/>
      <c r="O344" s="705"/>
      <c r="P344" s="488"/>
      <c r="Q344" s="705"/>
      <c r="R344" s="372"/>
      <c r="S344" s="698"/>
      <c r="T344" s="712"/>
      <c r="U344" s="969">
        <f t="shared" si="84"/>
        <v>0</v>
      </c>
      <c r="V344" s="981"/>
      <c r="W344" s="203"/>
      <c r="X344" s="111">
        <f t="shared" si="93"/>
        <v>0</v>
      </c>
      <c r="Y344" s="959">
        <f t="shared" si="85"/>
        <v>0</v>
      </c>
      <c r="Z344" s="975"/>
      <c r="AA344" s="17">
        <f t="shared" si="86"/>
        <v>0</v>
      </c>
      <c r="AB344" s="17">
        <f t="shared" si="87"/>
        <v>0</v>
      </c>
      <c r="AC344" s="17">
        <f t="shared" si="88"/>
        <v>0</v>
      </c>
      <c r="AD344" s="17">
        <f t="shared" si="89"/>
        <v>0</v>
      </c>
      <c r="AE344" s="17">
        <f t="shared" si="90"/>
        <v>0</v>
      </c>
      <c r="AF344" s="17">
        <f t="shared" si="91"/>
        <v>0</v>
      </c>
      <c r="AG344" s="17">
        <f t="shared" si="92"/>
        <v>0</v>
      </c>
    </row>
    <row r="345" spans="1:33" ht="15.75" customHeight="1" x14ac:dyDescent="0.25">
      <c r="A345" s="37">
        <v>71</v>
      </c>
      <c r="B345" s="26"/>
      <c r="C345" s="26"/>
      <c r="D345" s="466">
        <f t="shared" si="83"/>
        <v>0</v>
      </c>
      <c r="E345" s="47"/>
      <c r="F345" s="63"/>
      <c r="G345" s="704"/>
      <c r="H345" s="711"/>
      <c r="I345" s="705"/>
      <c r="J345" s="280"/>
      <c r="K345" s="705"/>
      <c r="L345" s="152"/>
      <c r="M345" s="705"/>
      <c r="N345" s="278"/>
      <c r="O345" s="705"/>
      <c r="P345" s="488"/>
      <c r="Q345" s="705"/>
      <c r="R345" s="372"/>
      <c r="S345" s="698"/>
      <c r="T345" s="712"/>
      <c r="U345" s="969">
        <f t="shared" si="84"/>
        <v>0</v>
      </c>
      <c r="V345" s="981"/>
      <c r="W345" s="203"/>
      <c r="X345" s="111">
        <f t="shared" si="93"/>
        <v>0</v>
      </c>
      <c r="Y345" s="959">
        <f t="shared" si="85"/>
        <v>0</v>
      </c>
      <c r="Z345" s="975"/>
      <c r="AA345" s="17">
        <f t="shared" si="86"/>
        <v>0</v>
      </c>
      <c r="AB345" s="17">
        <f t="shared" si="87"/>
        <v>0</v>
      </c>
      <c r="AC345" s="17">
        <f t="shared" si="88"/>
        <v>0</v>
      </c>
      <c r="AD345" s="17">
        <f t="shared" si="89"/>
        <v>0</v>
      </c>
      <c r="AE345" s="17">
        <f t="shared" si="90"/>
        <v>0</v>
      </c>
      <c r="AF345" s="17">
        <f t="shared" si="91"/>
        <v>0</v>
      </c>
      <c r="AG345" s="17">
        <f t="shared" si="92"/>
        <v>0</v>
      </c>
    </row>
    <row r="346" spans="1:33" ht="15.75" customHeight="1" x14ac:dyDescent="0.25">
      <c r="A346" s="37">
        <v>72</v>
      </c>
      <c r="B346" s="26"/>
      <c r="C346" s="26"/>
      <c r="D346" s="466">
        <f t="shared" si="83"/>
        <v>0</v>
      </c>
      <c r="E346" s="47"/>
      <c r="F346" s="63"/>
      <c r="G346" s="704"/>
      <c r="H346" s="711"/>
      <c r="I346" s="705"/>
      <c r="J346" s="280"/>
      <c r="K346" s="705"/>
      <c r="L346" s="152"/>
      <c r="M346" s="705"/>
      <c r="N346" s="278"/>
      <c r="O346" s="705"/>
      <c r="P346" s="488"/>
      <c r="Q346" s="705"/>
      <c r="R346" s="372"/>
      <c r="S346" s="698"/>
      <c r="T346" s="712"/>
      <c r="U346" s="969">
        <f t="shared" si="84"/>
        <v>0</v>
      </c>
      <c r="V346" s="981"/>
      <c r="W346" s="203"/>
      <c r="X346" s="111">
        <f t="shared" si="93"/>
        <v>0</v>
      </c>
      <c r="Y346" s="959">
        <f t="shared" si="85"/>
        <v>0</v>
      </c>
      <c r="Z346" s="975"/>
      <c r="AA346" s="17">
        <f t="shared" si="86"/>
        <v>0</v>
      </c>
      <c r="AB346" s="17">
        <f t="shared" si="87"/>
        <v>0</v>
      </c>
      <c r="AC346" s="17">
        <f t="shared" si="88"/>
        <v>0</v>
      </c>
      <c r="AD346" s="17">
        <f t="shared" si="89"/>
        <v>0</v>
      </c>
      <c r="AE346" s="17">
        <f t="shared" si="90"/>
        <v>0</v>
      </c>
      <c r="AF346" s="17">
        <f t="shared" si="91"/>
        <v>0</v>
      </c>
      <c r="AG346" s="17">
        <f t="shared" si="92"/>
        <v>0</v>
      </c>
    </row>
    <row r="347" spans="1:33" ht="15.75" customHeight="1" x14ac:dyDescent="0.25">
      <c r="A347" s="37">
        <v>73</v>
      </c>
      <c r="B347" s="26"/>
      <c r="C347" s="26"/>
      <c r="D347" s="466">
        <f t="shared" si="83"/>
        <v>0</v>
      </c>
      <c r="E347" s="47"/>
      <c r="F347" s="63"/>
      <c r="G347" s="704"/>
      <c r="H347" s="711"/>
      <c r="I347" s="705"/>
      <c r="J347" s="280"/>
      <c r="K347" s="705"/>
      <c r="L347" s="152"/>
      <c r="M347" s="705"/>
      <c r="N347" s="278"/>
      <c r="O347" s="705"/>
      <c r="P347" s="488"/>
      <c r="Q347" s="705"/>
      <c r="R347" s="372"/>
      <c r="S347" s="698"/>
      <c r="T347" s="712"/>
      <c r="U347" s="969">
        <f t="shared" si="84"/>
        <v>0</v>
      </c>
      <c r="V347" s="981"/>
      <c r="W347" s="203"/>
      <c r="X347" s="111">
        <f t="shared" si="93"/>
        <v>0</v>
      </c>
      <c r="Y347" s="959">
        <f t="shared" si="85"/>
        <v>0</v>
      </c>
      <c r="Z347" s="975"/>
      <c r="AA347" s="17">
        <f t="shared" si="86"/>
        <v>0</v>
      </c>
      <c r="AB347" s="17">
        <f t="shared" si="87"/>
        <v>0</v>
      </c>
      <c r="AC347" s="17">
        <f t="shared" si="88"/>
        <v>0</v>
      </c>
      <c r="AD347" s="17">
        <f t="shared" si="89"/>
        <v>0</v>
      </c>
      <c r="AE347" s="17">
        <f t="shared" si="90"/>
        <v>0</v>
      </c>
      <c r="AF347" s="17">
        <f t="shared" si="91"/>
        <v>0</v>
      </c>
      <c r="AG347" s="17">
        <f t="shared" si="92"/>
        <v>0</v>
      </c>
    </row>
    <row r="348" spans="1:33" ht="15.75" customHeight="1" x14ac:dyDescent="0.25">
      <c r="A348" s="37">
        <v>74</v>
      </c>
      <c r="B348" s="26"/>
      <c r="C348" s="26"/>
      <c r="D348" s="466">
        <f t="shared" si="83"/>
        <v>0</v>
      </c>
      <c r="E348" s="47"/>
      <c r="F348" s="63"/>
      <c r="G348" s="704"/>
      <c r="H348" s="711"/>
      <c r="I348" s="705"/>
      <c r="J348" s="280"/>
      <c r="K348" s="705"/>
      <c r="L348" s="152"/>
      <c r="M348" s="705"/>
      <c r="N348" s="278"/>
      <c r="O348" s="705"/>
      <c r="P348" s="488"/>
      <c r="Q348" s="705"/>
      <c r="R348" s="372"/>
      <c r="S348" s="698"/>
      <c r="T348" s="712"/>
      <c r="U348" s="969">
        <f t="shared" si="84"/>
        <v>0</v>
      </c>
      <c r="V348" s="981"/>
      <c r="W348" s="203"/>
      <c r="X348" s="111">
        <f t="shared" si="93"/>
        <v>0</v>
      </c>
      <c r="Y348" s="959">
        <f t="shared" si="85"/>
        <v>0</v>
      </c>
      <c r="Z348" s="975"/>
      <c r="AA348" s="17">
        <f t="shared" si="86"/>
        <v>0</v>
      </c>
      <c r="AB348" s="17">
        <f t="shared" si="87"/>
        <v>0</v>
      </c>
      <c r="AC348" s="17">
        <f t="shared" si="88"/>
        <v>0</v>
      </c>
      <c r="AD348" s="17">
        <f t="shared" si="89"/>
        <v>0</v>
      </c>
      <c r="AE348" s="17">
        <f t="shared" si="90"/>
        <v>0</v>
      </c>
      <c r="AF348" s="17">
        <f t="shared" si="91"/>
        <v>0</v>
      </c>
      <c r="AG348" s="17">
        <f t="shared" si="92"/>
        <v>0</v>
      </c>
    </row>
    <row r="349" spans="1:33" ht="15.75" customHeight="1" x14ac:dyDescent="0.25">
      <c r="A349" s="37">
        <v>75</v>
      </c>
      <c r="B349" s="26"/>
      <c r="C349" s="26"/>
      <c r="D349" s="466">
        <f t="shared" si="83"/>
        <v>0</v>
      </c>
      <c r="E349" s="47"/>
      <c r="F349" s="63"/>
      <c r="G349" s="704"/>
      <c r="H349" s="711"/>
      <c r="I349" s="705"/>
      <c r="J349" s="280"/>
      <c r="K349" s="705"/>
      <c r="L349" s="152"/>
      <c r="M349" s="705"/>
      <c r="N349" s="278"/>
      <c r="O349" s="705"/>
      <c r="P349" s="488"/>
      <c r="Q349" s="705"/>
      <c r="R349" s="372"/>
      <c r="S349" s="698"/>
      <c r="T349" s="712"/>
      <c r="U349" s="969">
        <f t="shared" si="84"/>
        <v>0</v>
      </c>
      <c r="V349" s="981"/>
      <c r="W349" s="203"/>
      <c r="X349" s="111">
        <f t="shared" si="93"/>
        <v>0</v>
      </c>
      <c r="Y349" s="959">
        <f t="shared" si="85"/>
        <v>0</v>
      </c>
      <c r="Z349" s="975"/>
      <c r="AA349" s="17">
        <f t="shared" si="86"/>
        <v>0</v>
      </c>
      <c r="AB349" s="17">
        <f t="shared" si="87"/>
        <v>0</v>
      </c>
      <c r="AC349" s="17">
        <f t="shared" si="88"/>
        <v>0</v>
      </c>
      <c r="AD349" s="17">
        <f t="shared" si="89"/>
        <v>0</v>
      </c>
      <c r="AE349" s="17">
        <f t="shared" si="90"/>
        <v>0</v>
      </c>
      <c r="AF349" s="17">
        <f t="shared" si="91"/>
        <v>0</v>
      </c>
      <c r="AG349" s="17">
        <f t="shared" si="92"/>
        <v>0</v>
      </c>
    </row>
    <row r="350" spans="1:33" ht="15.75" customHeight="1" x14ac:dyDescent="0.25">
      <c r="A350" s="37">
        <v>76</v>
      </c>
      <c r="B350" s="19"/>
      <c r="C350" s="19"/>
      <c r="D350" s="466">
        <f t="shared" si="83"/>
        <v>0</v>
      </c>
      <c r="E350" s="47"/>
      <c r="F350" s="63"/>
      <c r="G350" s="704"/>
      <c r="H350" s="711"/>
      <c r="I350" s="705"/>
      <c r="J350" s="280"/>
      <c r="K350" s="705"/>
      <c r="L350" s="152"/>
      <c r="M350" s="705"/>
      <c r="N350" s="278"/>
      <c r="O350" s="705"/>
      <c r="P350" s="488"/>
      <c r="Q350" s="705"/>
      <c r="R350" s="372"/>
      <c r="S350" s="698"/>
      <c r="T350" s="712"/>
      <c r="U350" s="969">
        <f t="shared" si="84"/>
        <v>0</v>
      </c>
      <c r="V350" s="981"/>
      <c r="W350" s="203"/>
      <c r="X350" s="111">
        <f t="shared" si="93"/>
        <v>0</v>
      </c>
      <c r="Y350" s="959">
        <f t="shared" si="85"/>
        <v>0</v>
      </c>
      <c r="Z350" s="975"/>
      <c r="AA350" s="17">
        <f t="shared" si="86"/>
        <v>0</v>
      </c>
      <c r="AB350" s="17">
        <f t="shared" si="87"/>
        <v>0</v>
      </c>
      <c r="AC350" s="17">
        <f t="shared" si="88"/>
        <v>0</v>
      </c>
      <c r="AD350" s="17">
        <f t="shared" si="89"/>
        <v>0</v>
      </c>
      <c r="AE350" s="17">
        <f t="shared" si="90"/>
        <v>0</v>
      </c>
      <c r="AF350" s="17">
        <f t="shared" si="91"/>
        <v>0</v>
      </c>
      <c r="AG350" s="17">
        <f t="shared" si="92"/>
        <v>0</v>
      </c>
    </row>
    <row r="351" spans="1:33" ht="15.75" customHeight="1" x14ac:dyDescent="0.25">
      <c r="A351" s="37">
        <v>77</v>
      </c>
      <c r="B351" s="19"/>
      <c r="C351" s="19"/>
      <c r="D351" s="466">
        <f t="shared" si="83"/>
        <v>0</v>
      </c>
      <c r="E351" s="47"/>
      <c r="F351" s="63"/>
      <c r="G351" s="704"/>
      <c r="H351" s="711"/>
      <c r="I351" s="705"/>
      <c r="J351" s="280"/>
      <c r="K351" s="705"/>
      <c r="L351" s="152"/>
      <c r="M351" s="705"/>
      <c r="N351" s="278"/>
      <c r="O351" s="705"/>
      <c r="P351" s="488"/>
      <c r="Q351" s="705"/>
      <c r="R351" s="372"/>
      <c r="S351" s="698"/>
      <c r="T351" s="712"/>
      <c r="U351" s="969">
        <f t="shared" si="84"/>
        <v>0</v>
      </c>
      <c r="V351" s="981"/>
      <c r="W351" s="203"/>
      <c r="X351" s="111">
        <f t="shared" si="93"/>
        <v>0</v>
      </c>
      <c r="Y351" s="959">
        <f t="shared" si="85"/>
        <v>0</v>
      </c>
      <c r="Z351" s="975"/>
      <c r="AA351" s="17">
        <f t="shared" si="86"/>
        <v>0</v>
      </c>
      <c r="AB351" s="17">
        <f t="shared" si="87"/>
        <v>0</v>
      </c>
      <c r="AC351" s="17">
        <f t="shared" si="88"/>
        <v>0</v>
      </c>
      <c r="AD351" s="17">
        <f t="shared" si="89"/>
        <v>0</v>
      </c>
      <c r="AE351" s="17">
        <f t="shared" si="90"/>
        <v>0</v>
      </c>
      <c r="AF351" s="17">
        <f t="shared" si="91"/>
        <v>0</v>
      </c>
      <c r="AG351" s="17">
        <f t="shared" si="92"/>
        <v>0</v>
      </c>
    </row>
    <row r="352" spans="1:33" ht="15.75" customHeight="1" x14ac:dyDescent="0.25">
      <c r="A352" s="37">
        <v>78</v>
      </c>
      <c r="B352" s="19"/>
      <c r="C352" s="19"/>
      <c r="D352" s="466">
        <f t="shared" si="83"/>
        <v>0</v>
      </c>
      <c r="E352" s="47"/>
      <c r="F352" s="63"/>
      <c r="G352" s="704"/>
      <c r="H352" s="711"/>
      <c r="I352" s="705"/>
      <c r="J352" s="280"/>
      <c r="K352" s="705"/>
      <c r="L352" s="152"/>
      <c r="M352" s="705"/>
      <c r="N352" s="278"/>
      <c r="O352" s="705"/>
      <c r="P352" s="488"/>
      <c r="Q352" s="705"/>
      <c r="R352" s="372"/>
      <c r="S352" s="698"/>
      <c r="T352" s="712"/>
      <c r="U352" s="969">
        <f t="shared" si="84"/>
        <v>0</v>
      </c>
      <c r="V352" s="981"/>
      <c r="W352" s="203"/>
      <c r="X352" s="111">
        <f t="shared" si="93"/>
        <v>0</v>
      </c>
      <c r="Y352" s="959">
        <f t="shared" si="85"/>
        <v>0</v>
      </c>
      <c r="Z352" s="975"/>
      <c r="AA352" s="17">
        <f t="shared" si="86"/>
        <v>0</v>
      </c>
      <c r="AB352" s="17">
        <f t="shared" si="87"/>
        <v>0</v>
      </c>
      <c r="AC352" s="17">
        <f t="shared" si="88"/>
        <v>0</v>
      </c>
      <c r="AD352" s="17">
        <f t="shared" si="89"/>
        <v>0</v>
      </c>
      <c r="AE352" s="17">
        <f t="shared" si="90"/>
        <v>0</v>
      </c>
      <c r="AF352" s="17">
        <f t="shared" si="91"/>
        <v>0</v>
      </c>
      <c r="AG352" s="17">
        <f t="shared" si="92"/>
        <v>0</v>
      </c>
    </row>
    <row r="353" spans="1:33" ht="15.75" customHeight="1" x14ac:dyDescent="0.25">
      <c r="A353" s="37">
        <v>79</v>
      </c>
      <c r="B353" s="19"/>
      <c r="C353" s="19"/>
      <c r="D353" s="466">
        <f t="shared" si="83"/>
        <v>0</v>
      </c>
      <c r="E353" s="47"/>
      <c r="F353" s="63"/>
      <c r="G353" s="704"/>
      <c r="H353" s="711"/>
      <c r="I353" s="705"/>
      <c r="J353" s="280"/>
      <c r="K353" s="705"/>
      <c r="L353" s="152"/>
      <c r="M353" s="705"/>
      <c r="N353" s="278"/>
      <c r="O353" s="705"/>
      <c r="P353" s="488"/>
      <c r="Q353" s="705"/>
      <c r="R353" s="372"/>
      <c r="S353" s="698"/>
      <c r="T353" s="712"/>
      <c r="U353" s="969">
        <f t="shared" si="84"/>
        <v>0</v>
      </c>
      <c r="V353" s="981"/>
      <c r="W353" s="203"/>
      <c r="X353" s="111">
        <f t="shared" si="93"/>
        <v>0</v>
      </c>
      <c r="Y353" s="959">
        <f t="shared" si="85"/>
        <v>0</v>
      </c>
      <c r="Z353" s="975"/>
      <c r="AA353" s="17">
        <f t="shared" si="86"/>
        <v>0</v>
      </c>
      <c r="AB353" s="17">
        <f t="shared" si="87"/>
        <v>0</v>
      </c>
      <c r="AC353" s="17">
        <f t="shared" si="88"/>
        <v>0</v>
      </c>
      <c r="AD353" s="17">
        <f t="shared" si="89"/>
        <v>0</v>
      </c>
      <c r="AE353" s="17">
        <f t="shared" si="90"/>
        <v>0</v>
      </c>
      <c r="AF353" s="17">
        <f t="shared" si="91"/>
        <v>0</v>
      </c>
      <c r="AG353" s="17">
        <f t="shared" si="92"/>
        <v>0</v>
      </c>
    </row>
    <row r="354" spans="1:33" s="3" customFormat="1" ht="15.75" customHeight="1" x14ac:dyDescent="0.25">
      <c r="A354" s="37">
        <v>80</v>
      </c>
      <c r="B354" s="19"/>
      <c r="C354" s="19"/>
      <c r="D354" s="466">
        <f t="shared" si="83"/>
        <v>0</v>
      </c>
      <c r="E354" s="47"/>
      <c r="F354" s="63"/>
      <c r="G354" s="704"/>
      <c r="H354" s="711"/>
      <c r="I354" s="705"/>
      <c r="J354" s="280"/>
      <c r="K354" s="705"/>
      <c r="L354" s="152"/>
      <c r="M354" s="705"/>
      <c r="N354" s="278"/>
      <c r="O354" s="705"/>
      <c r="P354" s="488"/>
      <c r="Q354" s="705"/>
      <c r="R354" s="372"/>
      <c r="S354" s="698"/>
      <c r="T354" s="712"/>
      <c r="U354" s="969">
        <f t="shared" si="84"/>
        <v>0</v>
      </c>
      <c r="V354" s="981"/>
      <c r="W354" s="203"/>
      <c r="X354" s="111">
        <f t="shared" si="93"/>
        <v>0</v>
      </c>
      <c r="Y354" s="959">
        <f t="shared" si="85"/>
        <v>0</v>
      </c>
      <c r="Z354" s="975"/>
      <c r="AA354" s="17">
        <f t="shared" si="86"/>
        <v>0</v>
      </c>
      <c r="AB354" s="17">
        <f t="shared" si="87"/>
        <v>0</v>
      </c>
      <c r="AC354" s="17">
        <f t="shared" si="88"/>
        <v>0</v>
      </c>
      <c r="AD354" s="17">
        <f t="shared" si="89"/>
        <v>0</v>
      </c>
      <c r="AE354" s="17">
        <f t="shared" si="90"/>
        <v>0</v>
      </c>
      <c r="AF354" s="17">
        <f t="shared" si="91"/>
        <v>0</v>
      </c>
      <c r="AG354" s="17">
        <f t="shared" si="92"/>
        <v>0</v>
      </c>
    </row>
    <row r="355" spans="1:33" s="4" customFormat="1" ht="15.75" customHeight="1" x14ac:dyDescent="0.25">
      <c r="A355" s="37">
        <v>81</v>
      </c>
      <c r="B355" s="19"/>
      <c r="C355" s="19"/>
      <c r="D355" s="466">
        <f t="shared" si="83"/>
        <v>0</v>
      </c>
      <c r="E355" s="47"/>
      <c r="F355" s="63"/>
      <c r="G355" s="704"/>
      <c r="H355" s="711"/>
      <c r="I355" s="705"/>
      <c r="J355" s="280"/>
      <c r="K355" s="705"/>
      <c r="L355" s="152"/>
      <c r="M355" s="705"/>
      <c r="N355" s="278"/>
      <c r="O355" s="705"/>
      <c r="P355" s="488"/>
      <c r="Q355" s="705"/>
      <c r="R355" s="372"/>
      <c r="S355" s="698"/>
      <c r="T355" s="712"/>
      <c r="U355" s="969">
        <f t="shared" si="84"/>
        <v>0</v>
      </c>
      <c r="V355" s="981"/>
      <c r="W355" s="203"/>
      <c r="X355" s="111">
        <f t="shared" si="93"/>
        <v>0</v>
      </c>
      <c r="Y355" s="959">
        <f t="shared" si="85"/>
        <v>0</v>
      </c>
      <c r="Z355" s="975"/>
      <c r="AA355" s="17">
        <f t="shared" si="86"/>
        <v>0</v>
      </c>
      <c r="AB355" s="17">
        <f t="shared" si="87"/>
        <v>0</v>
      </c>
      <c r="AC355" s="17">
        <f t="shared" si="88"/>
        <v>0</v>
      </c>
      <c r="AD355" s="17">
        <f t="shared" si="89"/>
        <v>0</v>
      </c>
      <c r="AE355" s="17">
        <f t="shared" si="90"/>
        <v>0</v>
      </c>
      <c r="AF355" s="17">
        <f t="shared" si="91"/>
        <v>0</v>
      </c>
      <c r="AG355" s="17">
        <f t="shared" si="92"/>
        <v>0</v>
      </c>
    </row>
    <row r="356" spans="1:33" ht="15.75" customHeight="1" x14ac:dyDescent="0.25">
      <c r="A356" s="37">
        <v>82</v>
      </c>
      <c r="B356" s="26"/>
      <c r="C356" s="26"/>
      <c r="D356" s="466">
        <f t="shared" si="83"/>
        <v>0</v>
      </c>
      <c r="E356" s="47"/>
      <c r="F356" s="63"/>
      <c r="G356" s="704"/>
      <c r="H356" s="711"/>
      <c r="I356" s="705"/>
      <c r="J356" s="280"/>
      <c r="K356" s="705"/>
      <c r="L356" s="152"/>
      <c r="M356" s="705"/>
      <c r="N356" s="278"/>
      <c r="O356" s="705"/>
      <c r="P356" s="488"/>
      <c r="Q356" s="705"/>
      <c r="R356" s="372"/>
      <c r="S356" s="698"/>
      <c r="T356" s="712"/>
      <c r="U356" s="969">
        <f t="shared" si="84"/>
        <v>0</v>
      </c>
      <c r="V356" s="981"/>
      <c r="W356" s="203"/>
      <c r="X356" s="111">
        <f t="shared" si="93"/>
        <v>0</v>
      </c>
      <c r="Y356" s="959">
        <f t="shared" si="85"/>
        <v>0</v>
      </c>
      <c r="Z356" s="975"/>
      <c r="AA356" s="17">
        <f t="shared" si="86"/>
        <v>0</v>
      </c>
      <c r="AB356" s="17">
        <f t="shared" si="87"/>
        <v>0</v>
      </c>
      <c r="AC356" s="17">
        <f t="shared" si="88"/>
        <v>0</v>
      </c>
      <c r="AD356" s="17">
        <f t="shared" si="89"/>
        <v>0</v>
      </c>
      <c r="AE356" s="17">
        <f t="shared" si="90"/>
        <v>0</v>
      </c>
      <c r="AF356" s="17">
        <f t="shared" si="91"/>
        <v>0</v>
      </c>
      <c r="AG356" s="17">
        <f t="shared" si="92"/>
        <v>0</v>
      </c>
    </row>
    <row r="357" spans="1:33" ht="15.75" customHeight="1" x14ac:dyDescent="0.25">
      <c r="A357" s="37">
        <v>83</v>
      </c>
      <c r="B357" s="26"/>
      <c r="C357" s="26"/>
      <c r="D357" s="466">
        <f t="shared" si="83"/>
        <v>0</v>
      </c>
      <c r="E357" s="47"/>
      <c r="F357" s="63"/>
      <c r="G357" s="704"/>
      <c r="H357" s="711"/>
      <c r="I357" s="705"/>
      <c r="J357" s="280"/>
      <c r="K357" s="705"/>
      <c r="L357" s="152"/>
      <c r="M357" s="705"/>
      <c r="N357" s="278"/>
      <c r="O357" s="705"/>
      <c r="P357" s="488"/>
      <c r="Q357" s="705"/>
      <c r="R357" s="372"/>
      <c r="S357" s="698"/>
      <c r="T357" s="712"/>
      <c r="U357" s="969">
        <f t="shared" si="84"/>
        <v>0</v>
      </c>
      <c r="V357" s="981"/>
      <c r="W357" s="203"/>
      <c r="X357" s="111">
        <f t="shared" si="93"/>
        <v>0</v>
      </c>
      <c r="Y357" s="959">
        <f t="shared" si="85"/>
        <v>0</v>
      </c>
      <c r="Z357" s="975"/>
      <c r="AA357" s="17">
        <f t="shared" si="86"/>
        <v>0</v>
      </c>
      <c r="AB357" s="17">
        <f t="shared" si="87"/>
        <v>0</v>
      </c>
      <c r="AC357" s="17">
        <f t="shared" si="88"/>
        <v>0</v>
      </c>
      <c r="AD357" s="17">
        <f t="shared" si="89"/>
        <v>0</v>
      </c>
      <c r="AE357" s="17">
        <f t="shared" si="90"/>
        <v>0</v>
      </c>
      <c r="AF357" s="17">
        <f t="shared" si="91"/>
        <v>0</v>
      </c>
      <c r="AG357" s="17">
        <f t="shared" si="92"/>
        <v>0</v>
      </c>
    </row>
    <row r="358" spans="1:33" ht="15.75" customHeight="1" x14ac:dyDescent="0.25">
      <c r="A358" s="37">
        <v>84</v>
      </c>
      <c r="B358" s="26"/>
      <c r="C358" s="26"/>
      <c r="D358" s="466">
        <f t="shared" si="83"/>
        <v>0</v>
      </c>
      <c r="E358" s="47"/>
      <c r="F358" s="63"/>
      <c r="G358" s="704"/>
      <c r="H358" s="711"/>
      <c r="I358" s="705"/>
      <c r="J358" s="280"/>
      <c r="K358" s="705"/>
      <c r="L358" s="152"/>
      <c r="M358" s="705"/>
      <c r="N358" s="278"/>
      <c r="O358" s="705"/>
      <c r="P358" s="488"/>
      <c r="Q358" s="705"/>
      <c r="R358" s="372"/>
      <c r="S358" s="698"/>
      <c r="T358" s="712"/>
      <c r="U358" s="969">
        <f t="shared" si="84"/>
        <v>0</v>
      </c>
      <c r="V358" s="981"/>
      <c r="W358" s="203"/>
      <c r="X358" s="111">
        <f t="shared" si="93"/>
        <v>0</v>
      </c>
      <c r="Y358" s="959">
        <f t="shared" si="85"/>
        <v>0</v>
      </c>
      <c r="Z358" s="975"/>
      <c r="AA358" s="17">
        <f t="shared" si="86"/>
        <v>0</v>
      </c>
      <c r="AB358" s="17">
        <f t="shared" si="87"/>
        <v>0</v>
      </c>
      <c r="AC358" s="17">
        <f t="shared" si="88"/>
        <v>0</v>
      </c>
      <c r="AD358" s="17">
        <f t="shared" si="89"/>
        <v>0</v>
      </c>
      <c r="AE358" s="17">
        <f t="shared" si="90"/>
        <v>0</v>
      </c>
      <c r="AF358" s="17">
        <f t="shared" si="91"/>
        <v>0</v>
      </c>
      <c r="AG358" s="17">
        <f t="shared" si="92"/>
        <v>0</v>
      </c>
    </row>
    <row r="359" spans="1:33" ht="15.75" customHeight="1" x14ac:dyDescent="0.25">
      <c r="A359" s="37">
        <v>85</v>
      </c>
      <c r="B359" s="26"/>
      <c r="C359" s="26"/>
      <c r="D359" s="466">
        <f t="shared" si="83"/>
        <v>0</v>
      </c>
      <c r="E359" s="47"/>
      <c r="F359" s="63"/>
      <c r="G359" s="704"/>
      <c r="H359" s="711"/>
      <c r="I359" s="705"/>
      <c r="J359" s="280"/>
      <c r="K359" s="705"/>
      <c r="L359" s="152"/>
      <c r="M359" s="705"/>
      <c r="N359" s="278"/>
      <c r="O359" s="705"/>
      <c r="P359" s="488"/>
      <c r="Q359" s="705"/>
      <c r="R359" s="372"/>
      <c r="S359" s="698"/>
      <c r="T359" s="712"/>
      <c r="U359" s="969">
        <f t="shared" si="84"/>
        <v>0</v>
      </c>
      <c r="V359" s="981"/>
      <c r="W359" s="203"/>
      <c r="X359" s="111">
        <f t="shared" si="93"/>
        <v>0</v>
      </c>
      <c r="Y359" s="959">
        <f t="shared" si="85"/>
        <v>0</v>
      </c>
      <c r="Z359" s="975"/>
      <c r="AA359" s="17">
        <f t="shared" si="86"/>
        <v>0</v>
      </c>
      <c r="AB359" s="17">
        <f t="shared" si="87"/>
        <v>0</v>
      </c>
      <c r="AC359" s="17">
        <f t="shared" si="88"/>
        <v>0</v>
      </c>
      <c r="AD359" s="17">
        <f t="shared" si="89"/>
        <v>0</v>
      </c>
      <c r="AE359" s="17">
        <f t="shared" si="90"/>
        <v>0</v>
      </c>
      <c r="AF359" s="17">
        <f t="shared" si="91"/>
        <v>0</v>
      </c>
      <c r="AG359" s="17">
        <f t="shared" si="92"/>
        <v>0</v>
      </c>
    </row>
    <row r="360" spans="1:33" ht="15.75" customHeight="1" x14ac:dyDescent="0.25">
      <c r="A360" s="37">
        <v>86</v>
      </c>
      <c r="B360" s="26"/>
      <c r="C360" s="26"/>
      <c r="D360" s="466">
        <f t="shared" si="83"/>
        <v>0</v>
      </c>
      <c r="E360" s="47"/>
      <c r="F360" s="63"/>
      <c r="G360" s="704"/>
      <c r="H360" s="711"/>
      <c r="I360" s="705"/>
      <c r="J360" s="280"/>
      <c r="K360" s="705"/>
      <c r="L360" s="152"/>
      <c r="M360" s="705"/>
      <c r="N360" s="278"/>
      <c r="O360" s="705"/>
      <c r="P360" s="488"/>
      <c r="Q360" s="705"/>
      <c r="R360" s="372"/>
      <c r="S360" s="698"/>
      <c r="T360" s="712"/>
      <c r="U360" s="969">
        <f t="shared" si="84"/>
        <v>0</v>
      </c>
      <c r="V360" s="981"/>
      <c r="W360" s="203"/>
      <c r="X360" s="111">
        <f t="shared" si="93"/>
        <v>0</v>
      </c>
      <c r="Y360" s="959">
        <f t="shared" si="85"/>
        <v>0</v>
      </c>
      <c r="Z360" s="975"/>
      <c r="AA360" s="17">
        <f t="shared" si="86"/>
        <v>0</v>
      </c>
      <c r="AB360" s="17">
        <f t="shared" si="87"/>
        <v>0</v>
      </c>
      <c r="AC360" s="17">
        <f t="shared" si="88"/>
        <v>0</v>
      </c>
      <c r="AD360" s="17">
        <f t="shared" si="89"/>
        <v>0</v>
      </c>
      <c r="AE360" s="17">
        <f t="shared" si="90"/>
        <v>0</v>
      </c>
      <c r="AF360" s="17">
        <f t="shared" si="91"/>
        <v>0</v>
      </c>
      <c r="AG360" s="17">
        <f t="shared" si="92"/>
        <v>0</v>
      </c>
    </row>
    <row r="361" spans="1:33" s="4" customFormat="1" ht="15.75" customHeight="1" x14ac:dyDescent="0.25">
      <c r="A361" s="37">
        <v>87</v>
      </c>
      <c r="B361" s="26"/>
      <c r="C361" s="26"/>
      <c r="D361" s="466">
        <f t="shared" ref="D361:D424" si="94">C361-B361</f>
        <v>0</v>
      </c>
      <c r="E361" s="47"/>
      <c r="F361" s="63"/>
      <c r="G361" s="704"/>
      <c r="H361" s="711"/>
      <c r="I361" s="705"/>
      <c r="J361" s="280"/>
      <c r="K361" s="705"/>
      <c r="L361" s="152"/>
      <c r="M361" s="705"/>
      <c r="N361" s="278"/>
      <c r="O361" s="705"/>
      <c r="P361" s="488"/>
      <c r="Q361" s="705"/>
      <c r="R361" s="372"/>
      <c r="S361" s="698"/>
      <c r="T361" s="712"/>
      <c r="U361" s="969">
        <f t="shared" si="84"/>
        <v>0</v>
      </c>
      <c r="V361" s="981"/>
      <c r="W361" s="203"/>
      <c r="X361" s="111">
        <f t="shared" si="93"/>
        <v>0</v>
      </c>
      <c r="Y361" s="959">
        <f t="shared" si="85"/>
        <v>0</v>
      </c>
      <c r="Z361" s="975"/>
      <c r="AA361" s="17">
        <f t="shared" si="86"/>
        <v>0</v>
      </c>
      <c r="AB361" s="17">
        <f t="shared" si="87"/>
        <v>0</v>
      </c>
      <c r="AC361" s="17">
        <f t="shared" si="88"/>
        <v>0</v>
      </c>
      <c r="AD361" s="17">
        <f t="shared" si="89"/>
        <v>0</v>
      </c>
      <c r="AE361" s="17">
        <f t="shared" si="90"/>
        <v>0</v>
      </c>
      <c r="AF361" s="17">
        <f t="shared" si="91"/>
        <v>0</v>
      </c>
      <c r="AG361" s="17">
        <f t="shared" si="92"/>
        <v>0</v>
      </c>
    </row>
    <row r="362" spans="1:33" ht="15.75" customHeight="1" x14ac:dyDescent="0.25">
      <c r="A362" s="37">
        <v>88</v>
      </c>
      <c r="B362" s="26"/>
      <c r="C362" s="26"/>
      <c r="D362" s="466">
        <f t="shared" si="94"/>
        <v>0</v>
      </c>
      <c r="E362" s="47"/>
      <c r="F362" s="63"/>
      <c r="G362" s="704"/>
      <c r="H362" s="711"/>
      <c r="I362" s="705"/>
      <c r="J362" s="280"/>
      <c r="K362" s="705"/>
      <c r="L362" s="152"/>
      <c r="M362" s="705"/>
      <c r="N362" s="278"/>
      <c r="O362" s="705"/>
      <c r="P362" s="488"/>
      <c r="Q362" s="705"/>
      <c r="R362" s="372"/>
      <c r="S362" s="698"/>
      <c r="T362" s="712"/>
      <c r="U362" s="969">
        <f t="shared" si="84"/>
        <v>0</v>
      </c>
      <c r="V362" s="981"/>
      <c r="W362" s="203"/>
      <c r="X362" s="111">
        <f t="shared" si="93"/>
        <v>0</v>
      </c>
      <c r="Y362" s="959">
        <f t="shared" si="85"/>
        <v>0</v>
      </c>
      <c r="Z362" s="975"/>
      <c r="AA362" s="17">
        <f t="shared" si="86"/>
        <v>0</v>
      </c>
      <c r="AB362" s="17">
        <f t="shared" si="87"/>
        <v>0</v>
      </c>
      <c r="AC362" s="17">
        <f t="shared" si="88"/>
        <v>0</v>
      </c>
      <c r="AD362" s="17">
        <f t="shared" si="89"/>
        <v>0</v>
      </c>
      <c r="AE362" s="17">
        <f t="shared" si="90"/>
        <v>0</v>
      </c>
      <c r="AF362" s="17">
        <f t="shared" si="91"/>
        <v>0</v>
      </c>
      <c r="AG362" s="17">
        <f t="shared" si="92"/>
        <v>0</v>
      </c>
    </row>
    <row r="363" spans="1:33" ht="15.75" customHeight="1" x14ac:dyDescent="0.25">
      <c r="A363" s="37">
        <v>101</v>
      </c>
      <c r="B363" s="20"/>
      <c r="C363" s="20"/>
      <c r="D363" s="466">
        <f t="shared" si="94"/>
        <v>0</v>
      </c>
      <c r="E363" s="47"/>
      <c r="F363" s="63"/>
      <c r="G363" s="704"/>
      <c r="H363" s="711"/>
      <c r="I363" s="705"/>
      <c r="J363" s="280"/>
      <c r="K363" s="705"/>
      <c r="L363" s="152"/>
      <c r="M363" s="705"/>
      <c r="N363" s="278"/>
      <c r="O363" s="705"/>
      <c r="P363" s="488"/>
      <c r="Q363" s="705"/>
      <c r="R363" s="372"/>
      <c r="S363" s="698"/>
      <c r="T363" s="712"/>
      <c r="U363" s="969">
        <f t="shared" si="84"/>
        <v>0</v>
      </c>
      <c r="V363" s="981"/>
      <c r="W363" s="203"/>
      <c r="X363" s="111">
        <f t="shared" si="93"/>
        <v>0</v>
      </c>
      <c r="Y363" s="959">
        <f t="shared" si="85"/>
        <v>0</v>
      </c>
      <c r="Z363" s="975"/>
      <c r="AA363" s="17">
        <f t="shared" si="86"/>
        <v>0</v>
      </c>
      <c r="AB363" s="17">
        <f t="shared" si="87"/>
        <v>0</v>
      </c>
      <c r="AC363" s="17">
        <f t="shared" si="88"/>
        <v>0</v>
      </c>
      <c r="AD363" s="17">
        <f t="shared" si="89"/>
        <v>0</v>
      </c>
      <c r="AE363" s="17">
        <f t="shared" si="90"/>
        <v>0</v>
      </c>
      <c r="AF363" s="17">
        <f t="shared" si="91"/>
        <v>0</v>
      </c>
      <c r="AG363" s="17">
        <f t="shared" si="92"/>
        <v>0</v>
      </c>
    </row>
    <row r="364" spans="1:33" ht="15.75" customHeight="1" x14ac:dyDescent="0.25">
      <c r="A364" s="37">
        <v>102</v>
      </c>
      <c r="B364" s="20"/>
      <c r="C364" s="20"/>
      <c r="D364" s="466">
        <f t="shared" si="94"/>
        <v>0</v>
      </c>
      <c r="E364" s="47"/>
      <c r="F364" s="63"/>
      <c r="G364" s="704"/>
      <c r="H364" s="711"/>
      <c r="I364" s="705"/>
      <c r="J364" s="280"/>
      <c r="K364" s="705"/>
      <c r="L364" s="152"/>
      <c r="M364" s="705"/>
      <c r="N364" s="278"/>
      <c r="O364" s="705"/>
      <c r="P364" s="488"/>
      <c r="Q364" s="705"/>
      <c r="R364" s="372"/>
      <c r="S364" s="698"/>
      <c r="T364" s="712"/>
      <c r="U364" s="969">
        <f t="shared" si="84"/>
        <v>0</v>
      </c>
      <c r="V364" s="981"/>
      <c r="W364" s="203"/>
      <c r="X364" s="111">
        <f t="shared" si="93"/>
        <v>0</v>
      </c>
      <c r="Y364" s="959">
        <f t="shared" si="85"/>
        <v>0</v>
      </c>
      <c r="Z364" s="975"/>
      <c r="AA364" s="17">
        <f t="shared" si="86"/>
        <v>0</v>
      </c>
      <c r="AB364" s="17">
        <f t="shared" si="87"/>
        <v>0</v>
      </c>
      <c r="AC364" s="17">
        <f t="shared" si="88"/>
        <v>0</v>
      </c>
      <c r="AD364" s="17">
        <f t="shared" si="89"/>
        <v>0</v>
      </c>
      <c r="AE364" s="17">
        <f t="shared" si="90"/>
        <v>0</v>
      </c>
      <c r="AF364" s="17">
        <f t="shared" si="91"/>
        <v>0</v>
      </c>
      <c r="AG364" s="17">
        <f t="shared" si="92"/>
        <v>0</v>
      </c>
    </row>
    <row r="365" spans="1:33" s="2" customFormat="1" ht="15.75" customHeight="1" x14ac:dyDescent="0.25">
      <c r="A365" s="37"/>
      <c r="B365" s="19"/>
      <c r="C365" s="19"/>
      <c r="D365" s="466">
        <f t="shared" si="94"/>
        <v>0</v>
      </c>
      <c r="E365" s="46"/>
      <c r="F365" s="63"/>
      <c r="G365" s="704"/>
      <c r="H365" s="711"/>
      <c r="I365" s="705"/>
      <c r="J365" s="280"/>
      <c r="K365" s="705"/>
      <c r="L365" s="152"/>
      <c r="M365" s="705"/>
      <c r="N365" s="278"/>
      <c r="O365" s="705"/>
      <c r="P365" s="488"/>
      <c r="Q365" s="705"/>
      <c r="R365" s="372"/>
      <c r="S365" s="698"/>
      <c r="T365" s="712"/>
      <c r="U365" s="969">
        <f t="shared" si="84"/>
        <v>0</v>
      </c>
      <c r="V365" s="981"/>
      <c r="W365" s="203"/>
      <c r="X365" s="111">
        <f t="shared" si="93"/>
        <v>0</v>
      </c>
      <c r="Y365" s="959">
        <f t="shared" si="85"/>
        <v>0</v>
      </c>
      <c r="Z365" s="975"/>
      <c r="AA365" s="17">
        <f t="shared" si="86"/>
        <v>0</v>
      </c>
      <c r="AB365" s="17">
        <f t="shared" si="87"/>
        <v>0</v>
      </c>
      <c r="AC365" s="17">
        <f t="shared" si="88"/>
        <v>0</v>
      </c>
      <c r="AD365" s="17">
        <f t="shared" si="89"/>
        <v>0</v>
      </c>
      <c r="AE365" s="17">
        <f t="shared" si="90"/>
        <v>0</v>
      </c>
      <c r="AF365" s="17">
        <f t="shared" si="91"/>
        <v>0</v>
      </c>
      <c r="AG365" s="17">
        <f t="shared" si="92"/>
        <v>0</v>
      </c>
    </row>
    <row r="366" spans="1:33" s="3" customFormat="1" ht="15.75" customHeight="1" x14ac:dyDescent="0.25">
      <c r="A366" s="37">
        <v>1</v>
      </c>
      <c r="B366" s="19"/>
      <c r="C366" s="19"/>
      <c r="D366" s="466">
        <f t="shared" si="94"/>
        <v>0</v>
      </c>
      <c r="E366" s="47"/>
      <c r="F366" s="63"/>
      <c r="G366" s="704"/>
      <c r="H366" s="711"/>
      <c r="I366" s="705"/>
      <c r="J366" s="280"/>
      <c r="K366" s="705"/>
      <c r="L366" s="152"/>
      <c r="M366" s="705"/>
      <c r="N366" s="278"/>
      <c r="O366" s="705"/>
      <c r="P366" s="488"/>
      <c r="Q366" s="705"/>
      <c r="R366" s="372"/>
      <c r="S366" s="698"/>
      <c r="T366" s="712"/>
      <c r="U366" s="969">
        <f t="shared" si="84"/>
        <v>0</v>
      </c>
      <c r="V366" s="981"/>
      <c r="W366" s="203"/>
      <c r="X366" s="111">
        <f t="shared" si="93"/>
        <v>0</v>
      </c>
      <c r="Y366" s="959">
        <f t="shared" si="85"/>
        <v>0</v>
      </c>
      <c r="Z366" s="975"/>
      <c r="AA366" s="17">
        <f t="shared" si="86"/>
        <v>0</v>
      </c>
      <c r="AB366" s="17">
        <f t="shared" si="87"/>
        <v>0</v>
      </c>
      <c r="AC366" s="17">
        <f t="shared" si="88"/>
        <v>0</v>
      </c>
      <c r="AD366" s="17">
        <f t="shared" si="89"/>
        <v>0</v>
      </c>
      <c r="AE366" s="17">
        <f t="shared" si="90"/>
        <v>0</v>
      </c>
      <c r="AF366" s="17">
        <f t="shared" si="91"/>
        <v>0</v>
      </c>
      <c r="AG366" s="17">
        <f t="shared" si="92"/>
        <v>0</v>
      </c>
    </row>
    <row r="367" spans="1:33" ht="15.75" customHeight="1" x14ac:dyDescent="0.25">
      <c r="A367" s="37">
        <v>2</v>
      </c>
      <c r="B367" s="19"/>
      <c r="C367" s="19"/>
      <c r="D367" s="466">
        <f t="shared" si="94"/>
        <v>0</v>
      </c>
      <c r="E367" s="47"/>
      <c r="F367" s="63"/>
      <c r="G367" s="704"/>
      <c r="H367" s="711"/>
      <c r="I367" s="705"/>
      <c r="J367" s="280"/>
      <c r="K367" s="705"/>
      <c r="L367" s="152"/>
      <c r="M367" s="705"/>
      <c r="N367" s="278"/>
      <c r="O367" s="705"/>
      <c r="P367" s="488"/>
      <c r="Q367" s="705"/>
      <c r="R367" s="372"/>
      <c r="S367" s="698"/>
      <c r="T367" s="712"/>
      <c r="U367" s="969">
        <f t="shared" si="84"/>
        <v>0</v>
      </c>
      <c r="V367" s="981"/>
      <c r="W367" s="203"/>
      <c r="X367" s="111">
        <f t="shared" si="93"/>
        <v>0</v>
      </c>
      <c r="Y367" s="959">
        <f t="shared" si="85"/>
        <v>0</v>
      </c>
      <c r="Z367" s="975"/>
      <c r="AA367" s="17">
        <f t="shared" si="86"/>
        <v>0</v>
      </c>
      <c r="AB367" s="17">
        <f t="shared" si="87"/>
        <v>0</v>
      </c>
      <c r="AC367" s="17">
        <f t="shared" si="88"/>
        <v>0</v>
      </c>
      <c r="AD367" s="17">
        <f t="shared" si="89"/>
        <v>0</v>
      </c>
      <c r="AE367" s="17">
        <f t="shared" si="90"/>
        <v>0</v>
      </c>
      <c r="AF367" s="17">
        <f t="shared" si="91"/>
        <v>0</v>
      </c>
      <c r="AG367" s="17">
        <f t="shared" si="92"/>
        <v>0</v>
      </c>
    </row>
    <row r="368" spans="1:33" ht="15.75" customHeight="1" x14ac:dyDescent="0.25">
      <c r="A368" s="37">
        <v>4</v>
      </c>
      <c r="B368" s="19"/>
      <c r="C368" s="19"/>
      <c r="D368" s="466">
        <f t="shared" si="94"/>
        <v>0</v>
      </c>
      <c r="E368" s="47"/>
      <c r="F368" s="63"/>
      <c r="G368" s="704"/>
      <c r="H368" s="711"/>
      <c r="I368" s="705"/>
      <c r="J368" s="280"/>
      <c r="K368" s="705"/>
      <c r="L368" s="152"/>
      <c r="M368" s="705"/>
      <c r="N368" s="278"/>
      <c r="O368" s="705"/>
      <c r="P368" s="488"/>
      <c r="Q368" s="705"/>
      <c r="R368" s="372"/>
      <c r="S368" s="698"/>
      <c r="T368" s="712"/>
      <c r="U368" s="969">
        <f t="shared" si="84"/>
        <v>0</v>
      </c>
      <c r="V368" s="981"/>
      <c r="W368" s="203"/>
      <c r="X368" s="111">
        <f t="shared" si="93"/>
        <v>0</v>
      </c>
      <c r="Y368" s="959">
        <f t="shared" si="85"/>
        <v>0</v>
      </c>
      <c r="Z368" s="975"/>
      <c r="AA368" s="17">
        <f t="shared" si="86"/>
        <v>0</v>
      </c>
      <c r="AB368" s="17">
        <f t="shared" si="87"/>
        <v>0</v>
      </c>
      <c r="AC368" s="17">
        <f t="shared" si="88"/>
        <v>0</v>
      </c>
      <c r="AD368" s="17">
        <f t="shared" si="89"/>
        <v>0</v>
      </c>
      <c r="AE368" s="17">
        <f t="shared" si="90"/>
        <v>0</v>
      </c>
      <c r="AF368" s="17">
        <f t="shared" si="91"/>
        <v>0</v>
      </c>
      <c r="AG368" s="17">
        <f t="shared" si="92"/>
        <v>0</v>
      </c>
    </row>
    <row r="369" spans="1:33" ht="15.75" customHeight="1" x14ac:dyDescent="0.25">
      <c r="A369" s="37">
        <v>5</v>
      </c>
      <c r="B369" s="19"/>
      <c r="C369" s="19"/>
      <c r="D369" s="466">
        <f t="shared" si="94"/>
        <v>0</v>
      </c>
      <c r="E369" s="47"/>
      <c r="F369" s="63"/>
      <c r="G369" s="704"/>
      <c r="H369" s="711"/>
      <c r="I369" s="705"/>
      <c r="J369" s="280"/>
      <c r="K369" s="705"/>
      <c r="L369" s="152"/>
      <c r="M369" s="705"/>
      <c r="N369" s="278"/>
      <c r="O369" s="705"/>
      <c r="P369" s="488"/>
      <c r="Q369" s="705"/>
      <c r="R369" s="372"/>
      <c r="S369" s="698"/>
      <c r="T369" s="712"/>
      <c r="U369" s="969">
        <f t="shared" si="84"/>
        <v>0</v>
      </c>
      <c r="V369" s="981"/>
      <c r="W369" s="203"/>
      <c r="X369" s="111">
        <f t="shared" si="93"/>
        <v>0</v>
      </c>
      <c r="Y369" s="959">
        <f t="shared" si="85"/>
        <v>0</v>
      </c>
      <c r="Z369" s="975"/>
      <c r="AA369" s="17">
        <f t="shared" si="86"/>
        <v>0</v>
      </c>
      <c r="AB369" s="17">
        <f t="shared" si="87"/>
        <v>0</v>
      </c>
      <c r="AC369" s="17">
        <f t="shared" si="88"/>
        <v>0</v>
      </c>
      <c r="AD369" s="17">
        <f t="shared" si="89"/>
        <v>0</v>
      </c>
      <c r="AE369" s="17">
        <f t="shared" si="90"/>
        <v>0</v>
      </c>
      <c r="AF369" s="17">
        <f t="shared" si="91"/>
        <v>0</v>
      </c>
      <c r="AG369" s="17">
        <f t="shared" si="92"/>
        <v>0</v>
      </c>
    </row>
    <row r="370" spans="1:33" ht="15.75" customHeight="1" x14ac:dyDescent="0.25">
      <c r="A370" s="37">
        <v>6</v>
      </c>
      <c r="B370" s="19"/>
      <c r="C370" s="19"/>
      <c r="D370" s="466">
        <f t="shared" si="94"/>
        <v>0</v>
      </c>
      <c r="E370" s="47"/>
      <c r="F370" s="63"/>
      <c r="G370" s="704"/>
      <c r="H370" s="711"/>
      <c r="I370" s="705"/>
      <c r="J370" s="280"/>
      <c r="K370" s="705"/>
      <c r="L370" s="152"/>
      <c r="M370" s="705"/>
      <c r="N370" s="278"/>
      <c r="O370" s="705"/>
      <c r="P370" s="488"/>
      <c r="Q370" s="705"/>
      <c r="R370" s="372"/>
      <c r="S370" s="698"/>
      <c r="T370" s="712"/>
      <c r="U370" s="969">
        <f t="shared" si="84"/>
        <v>0</v>
      </c>
      <c r="V370" s="981"/>
      <c r="W370" s="203"/>
      <c r="X370" s="111">
        <f t="shared" si="93"/>
        <v>0</v>
      </c>
      <c r="Y370" s="959">
        <f t="shared" si="85"/>
        <v>0</v>
      </c>
      <c r="Z370" s="975"/>
      <c r="AA370" s="17">
        <f t="shared" si="86"/>
        <v>0</v>
      </c>
      <c r="AB370" s="17">
        <f t="shared" si="87"/>
        <v>0</v>
      </c>
      <c r="AC370" s="17">
        <f t="shared" si="88"/>
        <v>0</v>
      </c>
      <c r="AD370" s="17">
        <f t="shared" si="89"/>
        <v>0</v>
      </c>
      <c r="AE370" s="17">
        <f t="shared" si="90"/>
        <v>0</v>
      </c>
      <c r="AF370" s="17">
        <f t="shared" si="91"/>
        <v>0</v>
      </c>
      <c r="AG370" s="17">
        <f t="shared" si="92"/>
        <v>0</v>
      </c>
    </row>
    <row r="371" spans="1:33" ht="15.75" customHeight="1" x14ac:dyDescent="0.25">
      <c r="A371" s="37">
        <v>7</v>
      </c>
      <c r="B371" s="19"/>
      <c r="C371" s="19"/>
      <c r="D371" s="466">
        <f t="shared" si="94"/>
        <v>0</v>
      </c>
      <c r="E371" s="47"/>
      <c r="F371" s="63"/>
      <c r="G371" s="704"/>
      <c r="H371" s="711"/>
      <c r="I371" s="705"/>
      <c r="J371" s="280"/>
      <c r="K371" s="705"/>
      <c r="L371" s="152"/>
      <c r="M371" s="705"/>
      <c r="N371" s="278"/>
      <c r="O371" s="705"/>
      <c r="P371" s="488"/>
      <c r="Q371" s="705"/>
      <c r="R371" s="372"/>
      <c r="S371" s="698"/>
      <c r="T371" s="712"/>
      <c r="U371" s="969">
        <f t="shared" si="84"/>
        <v>0</v>
      </c>
      <c r="V371" s="981"/>
      <c r="W371" s="203"/>
      <c r="X371" s="111">
        <f t="shared" si="93"/>
        <v>0</v>
      </c>
      <c r="Y371" s="959">
        <f t="shared" si="85"/>
        <v>0</v>
      </c>
      <c r="Z371" s="975"/>
      <c r="AA371" s="17">
        <f t="shared" si="86"/>
        <v>0</v>
      </c>
      <c r="AB371" s="17">
        <f t="shared" si="87"/>
        <v>0</v>
      </c>
      <c r="AC371" s="17">
        <f t="shared" si="88"/>
        <v>0</v>
      </c>
      <c r="AD371" s="17">
        <f t="shared" si="89"/>
        <v>0</v>
      </c>
      <c r="AE371" s="17">
        <f t="shared" si="90"/>
        <v>0</v>
      </c>
      <c r="AF371" s="17">
        <f t="shared" si="91"/>
        <v>0</v>
      </c>
      <c r="AG371" s="17">
        <f t="shared" si="92"/>
        <v>0</v>
      </c>
    </row>
    <row r="372" spans="1:33" ht="15.75" customHeight="1" x14ac:dyDescent="0.25">
      <c r="A372" s="37">
        <v>8</v>
      </c>
      <c r="B372" s="19"/>
      <c r="C372" s="19"/>
      <c r="D372" s="466">
        <f t="shared" si="94"/>
        <v>0</v>
      </c>
      <c r="E372" s="47"/>
      <c r="F372" s="63"/>
      <c r="G372" s="704"/>
      <c r="H372" s="711"/>
      <c r="I372" s="705"/>
      <c r="J372" s="280"/>
      <c r="K372" s="705"/>
      <c r="L372" s="152"/>
      <c r="M372" s="705"/>
      <c r="N372" s="278"/>
      <c r="O372" s="705"/>
      <c r="P372" s="488"/>
      <c r="Q372" s="705"/>
      <c r="R372" s="372"/>
      <c r="S372" s="698"/>
      <c r="T372" s="712"/>
      <c r="U372" s="969">
        <f t="shared" si="84"/>
        <v>0</v>
      </c>
      <c r="V372" s="981"/>
      <c r="W372" s="203"/>
      <c r="X372" s="111">
        <f t="shared" si="93"/>
        <v>0</v>
      </c>
      <c r="Y372" s="959">
        <f t="shared" si="85"/>
        <v>0</v>
      </c>
      <c r="Z372" s="975"/>
      <c r="AA372" s="17">
        <f t="shared" si="86"/>
        <v>0</v>
      </c>
      <c r="AB372" s="17">
        <f t="shared" si="87"/>
        <v>0</v>
      </c>
      <c r="AC372" s="17">
        <f t="shared" si="88"/>
        <v>0</v>
      </c>
      <c r="AD372" s="17">
        <f t="shared" si="89"/>
        <v>0</v>
      </c>
      <c r="AE372" s="17">
        <f t="shared" si="90"/>
        <v>0</v>
      </c>
      <c r="AF372" s="17">
        <f t="shared" si="91"/>
        <v>0</v>
      </c>
      <c r="AG372" s="17">
        <f t="shared" si="92"/>
        <v>0</v>
      </c>
    </row>
    <row r="373" spans="1:33" ht="15.75" customHeight="1" x14ac:dyDescent="0.25">
      <c r="A373" s="37">
        <v>11</v>
      </c>
      <c r="B373" s="19"/>
      <c r="C373" s="19"/>
      <c r="D373" s="466">
        <f t="shared" si="94"/>
        <v>0</v>
      </c>
      <c r="E373" s="47"/>
      <c r="F373" s="63"/>
      <c r="G373" s="704"/>
      <c r="H373" s="711"/>
      <c r="I373" s="705"/>
      <c r="J373" s="280"/>
      <c r="K373" s="705"/>
      <c r="L373" s="152"/>
      <c r="M373" s="705"/>
      <c r="N373" s="278"/>
      <c r="O373" s="705"/>
      <c r="P373" s="488"/>
      <c r="Q373" s="705"/>
      <c r="R373" s="372"/>
      <c r="S373" s="698"/>
      <c r="T373" s="712"/>
      <c r="U373" s="969">
        <f t="shared" si="84"/>
        <v>0</v>
      </c>
      <c r="V373" s="981"/>
      <c r="W373" s="203"/>
      <c r="X373" s="111">
        <f t="shared" si="93"/>
        <v>0</v>
      </c>
      <c r="Y373" s="959">
        <f t="shared" si="85"/>
        <v>0</v>
      </c>
      <c r="Z373" s="975"/>
      <c r="AA373" s="17">
        <f t="shared" si="86"/>
        <v>0</v>
      </c>
      <c r="AB373" s="17">
        <f t="shared" si="87"/>
        <v>0</v>
      </c>
      <c r="AC373" s="17">
        <f t="shared" si="88"/>
        <v>0</v>
      </c>
      <c r="AD373" s="17">
        <f t="shared" si="89"/>
        <v>0</v>
      </c>
      <c r="AE373" s="17">
        <f t="shared" si="90"/>
        <v>0</v>
      </c>
      <c r="AF373" s="17">
        <f t="shared" si="91"/>
        <v>0</v>
      </c>
      <c r="AG373" s="17">
        <f t="shared" si="92"/>
        <v>0</v>
      </c>
    </row>
    <row r="374" spans="1:33" ht="15.75" customHeight="1" x14ac:dyDescent="0.25">
      <c r="A374" s="37">
        <v>12</v>
      </c>
      <c r="B374" s="26"/>
      <c r="C374" s="19"/>
      <c r="D374" s="466">
        <f t="shared" si="94"/>
        <v>0</v>
      </c>
      <c r="E374" s="47"/>
      <c r="F374" s="63"/>
      <c r="G374" s="704"/>
      <c r="H374" s="711"/>
      <c r="I374" s="705"/>
      <c r="J374" s="280"/>
      <c r="K374" s="705"/>
      <c r="L374" s="152"/>
      <c r="M374" s="705"/>
      <c r="N374" s="278"/>
      <c r="O374" s="705"/>
      <c r="P374" s="488"/>
      <c r="Q374" s="705"/>
      <c r="R374" s="372"/>
      <c r="S374" s="698"/>
      <c r="T374" s="712"/>
      <c r="U374" s="969">
        <f t="shared" si="84"/>
        <v>0</v>
      </c>
      <c r="V374" s="981"/>
      <c r="W374" s="203"/>
      <c r="X374" s="111">
        <f t="shared" si="93"/>
        <v>0</v>
      </c>
      <c r="Y374" s="959">
        <f t="shared" si="85"/>
        <v>0</v>
      </c>
      <c r="Z374" s="975"/>
      <c r="AA374" s="17">
        <f t="shared" si="86"/>
        <v>0</v>
      </c>
      <c r="AB374" s="17">
        <f t="shared" si="87"/>
        <v>0</v>
      </c>
      <c r="AC374" s="17">
        <f t="shared" si="88"/>
        <v>0</v>
      </c>
      <c r="AD374" s="17">
        <f t="shared" si="89"/>
        <v>0</v>
      </c>
      <c r="AE374" s="17">
        <f t="shared" si="90"/>
        <v>0</v>
      </c>
      <c r="AF374" s="17">
        <f t="shared" si="91"/>
        <v>0</v>
      </c>
      <c r="AG374" s="17">
        <f t="shared" si="92"/>
        <v>0</v>
      </c>
    </row>
    <row r="375" spans="1:33" ht="15.75" customHeight="1" x14ac:dyDescent="0.25">
      <c r="A375" s="37">
        <v>13</v>
      </c>
      <c r="B375" s="19"/>
      <c r="C375" s="19"/>
      <c r="D375" s="466">
        <f t="shared" si="94"/>
        <v>0</v>
      </c>
      <c r="E375" s="47"/>
      <c r="F375" s="63"/>
      <c r="G375" s="704"/>
      <c r="H375" s="711"/>
      <c r="I375" s="705"/>
      <c r="J375" s="280"/>
      <c r="K375" s="705"/>
      <c r="L375" s="152"/>
      <c r="M375" s="705"/>
      <c r="N375" s="278"/>
      <c r="O375" s="705"/>
      <c r="P375" s="488"/>
      <c r="Q375" s="705"/>
      <c r="R375" s="372"/>
      <c r="S375" s="698"/>
      <c r="T375" s="712"/>
      <c r="U375" s="969">
        <f t="shared" si="84"/>
        <v>0</v>
      </c>
      <c r="V375" s="981"/>
      <c r="W375" s="203"/>
      <c r="X375" s="111">
        <f t="shared" si="93"/>
        <v>0</v>
      </c>
      <c r="Y375" s="959">
        <f t="shared" si="85"/>
        <v>0</v>
      </c>
      <c r="Z375" s="975"/>
      <c r="AA375" s="17">
        <f t="shared" si="86"/>
        <v>0</v>
      </c>
      <c r="AB375" s="17">
        <f t="shared" si="87"/>
        <v>0</v>
      </c>
      <c r="AC375" s="17">
        <f t="shared" si="88"/>
        <v>0</v>
      </c>
      <c r="AD375" s="17">
        <f t="shared" si="89"/>
        <v>0</v>
      </c>
      <c r="AE375" s="17">
        <f t="shared" si="90"/>
        <v>0</v>
      </c>
      <c r="AF375" s="17">
        <f t="shared" si="91"/>
        <v>0</v>
      </c>
      <c r="AG375" s="17">
        <f t="shared" si="92"/>
        <v>0</v>
      </c>
    </row>
    <row r="376" spans="1:33" ht="15.75" customHeight="1" x14ac:dyDescent="0.25">
      <c r="A376" s="37">
        <v>14</v>
      </c>
      <c r="B376" s="19"/>
      <c r="C376" s="19"/>
      <c r="D376" s="466">
        <f t="shared" si="94"/>
        <v>0</v>
      </c>
      <c r="E376" s="47"/>
      <c r="F376" s="63"/>
      <c r="G376" s="704"/>
      <c r="H376" s="711"/>
      <c r="I376" s="705"/>
      <c r="J376" s="280"/>
      <c r="K376" s="705"/>
      <c r="L376" s="152"/>
      <c r="M376" s="705"/>
      <c r="N376" s="278"/>
      <c r="O376" s="705"/>
      <c r="P376" s="488"/>
      <c r="Q376" s="705"/>
      <c r="R376" s="372"/>
      <c r="S376" s="698"/>
      <c r="T376" s="712"/>
      <c r="U376" s="969">
        <f t="shared" si="84"/>
        <v>0</v>
      </c>
      <c r="V376" s="981"/>
      <c r="W376" s="203"/>
      <c r="X376" s="111">
        <f t="shared" si="93"/>
        <v>0</v>
      </c>
      <c r="Y376" s="959">
        <f t="shared" si="85"/>
        <v>0</v>
      </c>
      <c r="Z376" s="975"/>
      <c r="AA376" s="17">
        <f t="shared" si="86"/>
        <v>0</v>
      </c>
      <c r="AB376" s="17">
        <f t="shared" si="87"/>
        <v>0</v>
      </c>
      <c r="AC376" s="17">
        <f t="shared" si="88"/>
        <v>0</v>
      </c>
      <c r="AD376" s="17">
        <f t="shared" si="89"/>
        <v>0</v>
      </c>
      <c r="AE376" s="17">
        <f t="shared" si="90"/>
        <v>0</v>
      </c>
      <c r="AF376" s="17">
        <f t="shared" si="91"/>
        <v>0</v>
      </c>
      <c r="AG376" s="17">
        <f t="shared" si="92"/>
        <v>0</v>
      </c>
    </row>
    <row r="377" spans="1:33" ht="15.75" customHeight="1" x14ac:dyDescent="0.25">
      <c r="A377" s="37">
        <v>17</v>
      </c>
      <c r="B377" s="19"/>
      <c r="C377" s="19"/>
      <c r="D377" s="466">
        <f t="shared" si="94"/>
        <v>0</v>
      </c>
      <c r="E377" s="47"/>
      <c r="F377" s="63"/>
      <c r="G377" s="704"/>
      <c r="H377" s="711"/>
      <c r="I377" s="705"/>
      <c r="J377" s="280"/>
      <c r="K377" s="705"/>
      <c r="L377" s="152"/>
      <c r="M377" s="705"/>
      <c r="N377" s="278"/>
      <c r="O377" s="705"/>
      <c r="P377" s="488"/>
      <c r="Q377" s="705"/>
      <c r="R377" s="372"/>
      <c r="S377" s="698"/>
      <c r="T377" s="712"/>
      <c r="U377" s="969">
        <f t="shared" si="84"/>
        <v>0</v>
      </c>
      <c r="V377" s="981"/>
      <c r="W377" s="203"/>
      <c r="X377" s="111">
        <f t="shared" si="93"/>
        <v>0</v>
      </c>
      <c r="Y377" s="959">
        <f t="shared" si="85"/>
        <v>0</v>
      </c>
      <c r="Z377" s="975"/>
      <c r="AA377" s="17">
        <f t="shared" si="86"/>
        <v>0</v>
      </c>
      <c r="AB377" s="17">
        <f t="shared" si="87"/>
        <v>0</v>
      </c>
      <c r="AC377" s="17">
        <f t="shared" si="88"/>
        <v>0</v>
      </c>
      <c r="AD377" s="17">
        <f t="shared" si="89"/>
        <v>0</v>
      </c>
      <c r="AE377" s="17">
        <f t="shared" si="90"/>
        <v>0</v>
      </c>
      <c r="AF377" s="17">
        <f t="shared" si="91"/>
        <v>0</v>
      </c>
      <c r="AG377" s="17">
        <f t="shared" si="92"/>
        <v>0</v>
      </c>
    </row>
    <row r="378" spans="1:33" ht="15.75" customHeight="1" x14ac:dyDescent="0.25">
      <c r="A378" s="37">
        <v>19</v>
      </c>
      <c r="B378" s="19"/>
      <c r="C378" s="19"/>
      <c r="D378" s="466">
        <f t="shared" si="94"/>
        <v>0</v>
      </c>
      <c r="E378" s="47"/>
      <c r="F378" s="63"/>
      <c r="G378" s="704"/>
      <c r="H378" s="711"/>
      <c r="I378" s="705"/>
      <c r="J378" s="280"/>
      <c r="K378" s="705"/>
      <c r="L378" s="152"/>
      <c r="M378" s="705"/>
      <c r="N378" s="278"/>
      <c r="O378" s="705"/>
      <c r="P378" s="488"/>
      <c r="Q378" s="705"/>
      <c r="R378" s="372"/>
      <c r="S378" s="698"/>
      <c r="T378" s="712"/>
      <c r="U378" s="969">
        <f t="shared" si="84"/>
        <v>0</v>
      </c>
      <c r="V378" s="981"/>
      <c r="W378" s="203"/>
      <c r="X378" s="111">
        <f t="shared" si="93"/>
        <v>0</v>
      </c>
      <c r="Y378" s="959">
        <f t="shared" si="85"/>
        <v>0</v>
      </c>
      <c r="Z378" s="975"/>
      <c r="AA378" s="17">
        <f t="shared" si="86"/>
        <v>0</v>
      </c>
      <c r="AB378" s="17">
        <f t="shared" si="87"/>
        <v>0</v>
      </c>
      <c r="AC378" s="17">
        <f t="shared" si="88"/>
        <v>0</v>
      </c>
      <c r="AD378" s="17">
        <f t="shared" si="89"/>
        <v>0</v>
      </c>
      <c r="AE378" s="17">
        <f t="shared" si="90"/>
        <v>0</v>
      </c>
      <c r="AF378" s="17">
        <f t="shared" si="91"/>
        <v>0</v>
      </c>
      <c r="AG378" s="17">
        <f t="shared" si="92"/>
        <v>0</v>
      </c>
    </row>
    <row r="379" spans="1:33" ht="15.75" customHeight="1" x14ac:dyDescent="0.25">
      <c r="A379" s="37">
        <v>20</v>
      </c>
      <c r="B379" s="26"/>
      <c r="C379" s="26"/>
      <c r="D379" s="466">
        <f t="shared" si="94"/>
        <v>0</v>
      </c>
      <c r="E379" s="47"/>
      <c r="F379" s="63"/>
      <c r="G379" s="704"/>
      <c r="H379" s="711"/>
      <c r="I379" s="705"/>
      <c r="J379" s="280"/>
      <c r="K379" s="705"/>
      <c r="L379" s="152"/>
      <c r="M379" s="705"/>
      <c r="N379" s="278"/>
      <c r="O379" s="705"/>
      <c r="P379" s="488"/>
      <c r="Q379" s="705"/>
      <c r="R379" s="372"/>
      <c r="S379" s="698"/>
      <c r="T379" s="712"/>
      <c r="U379" s="969">
        <f t="shared" si="84"/>
        <v>0</v>
      </c>
      <c r="V379" s="981"/>
      <c r="W379" s="203"/>
      <c r="X379" s="111">
        <f t="shared" si="93"/>
        <v>0</v>
      </c>
      <c r="Y379" s="959">
        <f t="shared" si="85"/>
        <v>0</v>
      </c>
      <c r="Z379" s="975"/>
      <c r="AA379" s="17">
        <f t="shared" si="86"/>
        <v>0</v>
      </c>
      <c r="AB379" s="17">
        <f t="shared" si="87"/>
        <v>0</v>
      </c>
      <c r="AC379" s="17">
        <f t="shared" si="88"/>
        <v>0</v>
      </c>
      <c r="AD379" s="17">
        <f t="shared" si="89"/>
        <v>0</v>
      </c>
      <c r="AE379" s="17">
        <f t="shared" si="90"/>
        <v>0</v>
      </c>
      <c r="AF379" s="17">
        <f t="shared" si="91"/>
        <v>0</v>
      </c>
      <c r="AG379" s="17">
        <f t="shared" si="92"/>
        <v>0</v>
      </c>
    </row>
    <row r="380" spans="1:33" ht="15.75" customHeight="1" x14ac:dyDescent="0.25">
      <c r="A380" s="37">
        <v>21</v>
      </c>
      <c r="B380" s="26"/>
      <c r="C380" s="19"/>
      <c r="D380" s="466">
        <f t="shared" si="94"/>
        <v>0</v>
      </c>
      <c r="E380" s="47"/>
      <c r="F380" s="63"/>
      <c r="G380" s="704"/>
      <c r="H380" s="711"/>
      <c r="I380" s="705"/>
      <c r="J380" s="280"/>
      <c r="K380" s="705"/>
      <c r="L380" s="152"/>
      <c r="M380" s="705"/>
      <c r="N380" s="278"/>
      <c r="O380" s="705"/>
      <c r="P380" s="488"/>
      <c r="Q380" s="705"/>
      <c r="R380" s="372"/>
      <c r="S380" s="698"/>
      <c r="T380" s="712"/>
      <c r="U380" s="969">
        <f t="shared" si="84"/>
        <v>0</v>
      </c>
      <c r="V380" s="981"/>
      <c r="W380" s="203"/>
      <c r="X380" s="111">
        <f t="shared" si="93"/>
        <v>0</v>
      </c>
      <c r="Y380" s="959">
        <f t="shared" si="85"/>
        <v>0</v>
      </c>
      <c r="Z380" s="975"/>
      <c r="AA380" s="17">
        <f t="shared" si="86"/>
        <v>0</v>
      </c>
      <c r="AB380" s="17">
        <f t="shared" si="87"/>
        <v>0</v>
      </c>
      <c r="AC380" s="17">
        <f t="shared" si="88"/>
        <v>0</v>
      </c>
      <c r="AD380" s="17">
        <f t="shared" si="89"/>
        <v>0</v>
      </c>
      <c r="AE380" s="17">
        <f t="shared" si="90"/>
        <v>0</v>
      </c>
      <c r="AF380" s="17">
        <f t="shared" si="91"/>
        <v>0</v>
      </c>
      <c r="AG380" s="17">
        <f t="shared" si="92"/>
        <v>0</v>
      </c>
    </row>
    <row r="381" spans="1:33" ht="15.75" customHeight="1" x14ac:dyDescent="0.25">
      <c r="A381" s="37">
        <v>22</v>
      </c>
      <c r="B381" s="26"/>
      <c r="C381" s="19"/>
      <c r="D381" s="466">
        <f t="shared" si="94"/>
        <v>0</v>
      </c>
      <c r="E381" s="47"/>
      <c r="F381" s="63"/>
      <c r="G381" s="704"/>
      <c r="H381" s="711"/>
      <c r="I381" s="705"/>
      <c r="J381" s="280"/>
      <c r="K381" s="705"/>
      <c r="L381" s="152"/>
      <c r="M381" s="705"/>
      <c r="N381" s="278"/>
      <c r="O381" s="705"/>
      <c r="P381" s="488"/>
      <c r="Q381" s="705"/>
      <c r="R381" s="372"/>
      <c r="S381" s="698"/>
      <c r="T381" s="712"/>
      <c r="U381" s="969">
        <f t="shared" si="84"/>
        <v>0</v>
      </c>
      <c r="V381" s="981"/>
      <c r="W381" s="203"/>
      <c r="X381" s="111">
        <f t="shared" si="93"/>
        <v>0</v>
      </c>
      <c r="Y381" s="959">
        <f t="shared" si="85"/>
        <v>0</v>
      </c>
      <c r="Z381" s="975"/>
      <c r="AA381" s="17">
        <f t="shared" si="86"/>
        <v>0</v>
      </c>
      <c r="AB381" s="17">
        <f t="shared" si="87"/>
        <v>0</v>
      </c>
      <c r="AC381" s="17">
        <f t="shared" si="88"/>
        <v>0</v>
      </c>
      <c r="AD381" s="17">
        <f t="shared" si="89"/>
        <v>0</v>
      </c>
      <c r="AE381" s="17">
        <f t="shared" si="90"/>
        <v>0</v>
      </c>
      <c r="AF381" s="17">
        <f t="shared" si="91"/>
        <v>0</v>
      </c>
      <c r="AG381" s="17">
        <f t="shared" si="92"/>
        <v>0</v>
      </c>
    </row>
    <row r="382" spans="1:33" ht="15.75" customHeight="1" x14ac:dyDescent="0.25">
      <c r="A382" s="37">
        <v>26</v>
      </c>
      <c r="B382" s="19"/>
      <c r="C382" s="19"/>
      <c r="D382" s="466">
        <f t="shared" si="94"/>
        <v>0</v>
      </c>
      <c r="E382" s="47"/>
      <c r="F382" s="63"/>
      <c r="G382" s="704"/>
      <c r="H382" s="711"/>
      <c r="I382" s="705"/>
      <c r="J382" s="280"/>
      <c r="K382" s="705"/>
      <c r="L382" s="152"/>
      <c r="M382" s="705"/>
      <c r="N382" s="278"/>
      <c r="O382" s="705"/>
      <c r="P382" s="488"/>
      <c r="Q382" s="705"/>
      <c r="R382" s="372"/>
      <c r="S382" s="698"/>
      <c r="T382" s="712"/>
      <c r="U382" s="969">
        <f t="shared" si="84"/>
        <v>0</v>
      </c>
      <c r="V382" s="981"/>
      <c r="W382" s="203"/>
      <c r="X382" s="111">
        <f t="shared" si="93"/>
        <v>0</v>
      </c>
      <c r="Y382" s="959">
        <f t="shared" si="85"/>
        <v>0</v>
      </c>
      <c r="Z382" s="975"/>
      <c r="AA382" s="17">
        <f t="shared" si="86"/>
        <v>0</v>
      </c>
      <c r="AB382" s="17">
        <f t="shared" si="87"/>
        <v>0</v>
      </c>
      <c r="AC382" s="17">
        <f t="shared" si="88"/>
        <v>0</v>
      </c>
      <c r="AD382" s="17">
        <f t="shared" si="89"/>
        <v>0</v>
      </c>
      <c r="AE382" s="17">
        <f t="shared" si="90"/>
        <v>0</v>
      </c>
      <c r="AF382" s="17">
        <f t="shared" si="91"/>
        <v>0</v>
      </c>
      <c r="AG382" s="17">
        <f t="shared" si="92"/>
        <v>0</v>
      </c>
    </row>
    <row r="383" spans="1:33" ht="15.75" customHeight="1" x14ac:dyDescent="0.25">
      <c r="A383" s="37">
        <v>27</v>
      </c>
      <c r="B383" s="19"/>
      <c r="C383" s="19"/>
      <c r="D383" s="466">
        <f t="shared" si="94"/>
        <v>0</v>
      </c>
      <c r="E383" s="47"/>
      <c r="F383" s="63"/>
      <c r="G383" s="704"/>
      <c r="H383" s="711"/>
      <c r="I383" s="705"/>
      <c r="J383" s="280"/>
      <c r="K383" s="705"/>
      <c r="L383" s="152"/>
      <c r="M383" s="705"/>
      <c r="N383" s="278"/>
      <c r="O383" s="705"/>
      <c r="P383" s="488"/>
      <c r="Q383" s="705"/>
      <c r="R383" s="372"/>
      <c r="S383" s="698"/>
      <c r="T383" s="712"/>
      <c r="U383" s="969">
        <f t="shared" si="84"/>
        <v>0</v>
      </c>
      <c r="V383" s="981"/>
      <c r="W383" s="203"/>
      <c r="X383" s="111">
        <f t="shared" si="93"/>
        <v>0</v>
      </c>
      <c r="Y383" s="959">
        <f t="shared" si="85"/>
        <v>0</v>
      </c>
      <c r="Z383" s="975"/>
      <c r="AA383" s="17">
        <f t="shared" si="86"/>
        <v>0</v>
      </c>
      <c r="AB383" s="17">
        <f t="shared" si="87"/>
        <v>0</v>
      </c>
      <c r="AC383" s="17">
        <f t="shared" si="88"/>
        <v>0</v>
      </c>
      <c r="AD383" s="17">
        <f t="shared" si="89"/>
        <v>0</v>
      </c>
      <c r="AE383" s="17">
        <f t="shared" si="90"/>
        <v>0</v>
      </c>
      <c r="AF383" s="17">
        <f t="shared" si="91"/>
        <v>0</v>
      </c>
      <c r="AG383" s="17">
        <f t="shared" si="92"/>
        <v>0</v>
      </c>
    </row>
    <row r="384" spans="1:33" ht="15.75" customHeight="1" x14ac:dyDescent="0.25">
      <c r="A384" s="37">
        <v>28</v>
      </c>
      <c r="B384" s="19"/>
      <c r="C384" s="19"/>
      <c r="D384" s="466">
        <f t="shared" si="94"/>
        <v>0</v>
      </c>
      <c r="E384" s="47"/>
      <c r="F384" s="63"/>
      <c r="G384" s="704"/>
      <c r="H384" s="711"/>
      <c r="I384" s="705"/>
      <c r="J384" s="280"/>
      <c r="K384" s="705"/>
      <c r="L384" s="152"/>
      <c r="M384" s="705"/>
      <c r="N384" s="278"/>
      <c r="O384" s="705"/>
      <c r="P384" s="488"/>
      <c r="Q384" s="705"/>
      <c r="R384" s="372"/>
      <c r="S384" s="698"/>
      <c r="T384" s="712"/>
      <c r="U384" s="969">
        <f t="shared" si="84"/>
        <v>0</v>
      </c>
      <c r="V384" s="981"/>
      <c r="W384" s="203"/>
      <c r="X384" s="111">
        <f t="shared" si="93"/>
        <v>0</v>
      </c>
      <c r="Y384" s="959">
        <f t="shared" si="85"/>
        <v>0</v>
      </c>
      <c r="Z384" s="975"/>
      <c r="AA384" s="17">
        <f t="shared" si="86"/>
        <v>0</v>
      </c>
      <c r="AB384" s="17">
        <f t="shared" si="87"/>
        <v>0</v>
      </c>
      <c r="AC384" s="17">
        <f t="shared" si="88"/>
        <v>0</v>
      </c>
      <c r="AD384" s="17">
        <f t="shared" si="89"/>
        <v>0</v>
      </c>
      <c r="AE384" s="17">
        <f t="shared" si="90"/>
        <v>0</v>
      </c>
      <c r="AF384" s="17">
        <f t="shared" si="91"/>
        <v>0</v>
      </c>
      <c r="AG384" s="17">
        <f t="shared" si="92"/>
        <v>0</v>
      </c>
    </row>
    <row r="385" spans="1:33" ht="15.75" customHeight="1" x14ac:dyDescent="0.25">
      <c r="A385" s="37">
        <v>30</v>
      </c>
      <c r="B385" s="19"/>
      <c r="C385" s="19"/>
      <c r="D385" s="466">
        <f t="shared" si="94"/>
        <v>0</v>
      </c>
      <c r="E385" s="47"/>
      <c r="F385" s="63"/>
      <c r="G385" s="704"/>
      <c r="H385" s="711"/>
      <c r="I385" s="705"/>
      <c r="J385" s="280"/>
      <c r="K385" s="705"/>
      <c r="L385" s="152"/>
      <c r="M385" s="705"/>
      <c r="N385" s="278"/>
      <c r="O385" s="705"/>
      <c r="P385" s="488"/>
      <c r="Q385" s="705"/>
      <c r="R385" s="372"/>
      <c r="S385" s="698"/>
      <c r="T385" s="712"/>
      <c r="U385" s="969">
        <f t="shared" si="84"/>
        <v>0</v>
      </c>
      <c r="V385" s="981"/>
      <c r="W385" s="203"/>
      <c r="X385" s="111">
        <f t="shared" si="93"/>
        <v>0</v>
      </c>
      <c r="Y385" s="959">
        <f t="shared" si="85"/>
        <v>0</v>
      </c>
      <c r="Z385" s="975"/>
      <c r="AA385" s="17">
        <f t="shared" si="86"/>
        <v>0</v>
      </c>
      <c r="AB385" s="17">
        <f t="shared" si="87"/>
        <v>0</v>
      </c>
      <c r="AC385" s="17">
        <f t="shared" si="88"/>
        <v>0</v>
      </c>
      <c r="AD385" s="17">
        <f t="shared" si="89"/>
        <v>0</v>
      </c>
      <c r="AE385" s="17">
        <f t="shared" si="90"/>
        <v>0</v>
      </c>
      <c r="AF385" s="17">
        <f t="shared" si="91"/>
        <v>0</v>
      </c>
      <c r="AG385" s="17">
        <f t="shared" si="92"/>
        <v>0</v>
      </c>
    </row>
    <row r="386" spans="1:33" ht="15.75" customHeight="1" x14ac:dyDescent="0.25">
      <c r="A386" s="37">
        <v>31</v>
      </c>
      <c r="B386" s="19"/>
      <c r="C386" s="19"/>
      <c r="D386" s="466">
        <f t="shared" si="94"/>
        <v>0</v>
      </c>
      <c r="E386" s="47"/>
      <c r="F386" s="63"/>
      <c r="G386" s="704"/>
      <c r="H386" s="711"/>
      <c r="I386" s="705"/>
      <c r="J386" s="280"/>
      <c r="K386" s="705"/>
      <c r="L386" s="152"/>
      <c r="M386" s="705"/>
      <c r="N386" s="278"/>
      <c r="O386" s="705"/>
      <c r="P386" s="488"/>
      <c r="Q386" s="705"/>
      <c r="R386" s="372"/>
      <c r="S386" s="698"/>
      <c r="T386" s="712"/>
      <c r="U386" s="969">
        <f t="shared" si="84"/>
        <v>0</v>
      </c>
      <c r="V386" s="981"/>
      <c r="W386" s="203"/>
      <c r="X386" s="111">
        <f t="shared" si="93"/>
        <v>0</v>
      </c>
      <c r="Y386" s="959">
        <f t="shared" si="85"/>
        <v>0</v>
      </c>
      <c r="Z386" s="975"/>
      <c r="AA386" s="17">
        <f t="shared" si="86"/>
        <v>0</v>
      </c>
      <c r="AB386" s="17">
        <f t="shared" si="87"/>
        <v>0</v>
      </c>
      <c r="AC386" s="17">
        <f t="shared" si="88"/>
        <v>0</v>
      </c>
      <c r="AD386" s="17">
        <f t="shared" si="89"/>
        <v>0</v>
      </c>
      <c r="AE386" s="17">
        <f t="shared" si="90"/>
        <v>0</v>
      </c>
      <c r="AF386" s="17">
        <f t="shared" si="91"/>
        <v>0</v>
      </c>
      <c r="AG386" s="17">
        <f t="shared" si="92"/>
        <v>0</v>
      </c>
    </row>
    <row r="387" spans="1:33" s="3" customFormat="1" ht="19.5" customHeight="1" x14ac:dyDescent="0.25">
      <c r="A387" s="37">
        <v>32</v>
      </c>
      <c r="B387" s="19"/>
      <c r="C387" s="19"/>
      <c r="D387" s="466">
        <f t="shared" si="94"/>
        <v>0</v>
      </c>
      <c r="E387" s="47"/>
      <c r="F387" s="63"/>
      <c r="G387" s="704"/>
      <c r="H387" s="711"/>
      <c r="I387" s="705"/>
      <c r="J387" s="280"/>
      <c r="K387" s="705"/>
      <c r="L387" s="152"/>
      <c r="M387" s="705"/>
      <c r="N387" s="278"/>
      <c r="O387" s="705"/>
      <c r="P387" s="488"/>
      <c r="Q387" s="705"/>
      <c r="R387" s="372"/>
      <c r="S387" s="698"/>
      <c r="T387" s="712"/>
      <c r="U387" s="969">
        <f t="shared" si="84"/>
        <v>0</v>
      </c>
      <c r="V387" s="981"/>
      <c r="W387" s="203"/>
      <c r="X387" s="111">
        <f t="shared" si="93"/>
        <v>0</v>
      </c>
      <c r="Y387" s="959">
        <f t="shared" si="85"/>
        <v>0</v>
      </c>
      <c r="Z387" s="975"/>
      <c r="AA387" s="17">
        <f t="shared" si="86"/>
        <v>0</v>
      </c>
      <c r="AB387" s="17">
        <f t="shared" si="87"/>
        <v>0</v>
      </c>
      <c r="AC387" s="17">
        <f t="shared" si="88"/>
        <v>0</v>
      </c>
      <c r="AD387" s="17">
        <f t="shared" si="89"/>
        <v>0</v>
      </c>
      <c r="AE387" s="17">
        <f t="shared" si="90"/>
        <v>0</v>
      </c>
      <c r="AF387" s="17">
        <f t="shared" si="91"/>
        <v>0</v>
      </c>
      <c r="AG387" s="17">
        <f t="shared" si="92"/>
        <v>0</v>
      </c>
    </row>
    <row r="388" spans="1:33" ht="15.75" customHeight="1" x14ac:dyDescent="0.25">
      <c r="A388" s="37">
        <v>33</v>
      </c>
      <c r="B388" s="19"/>
      <c r="C388" s="19"/>
      <c r="D388" s="466">
        <f t="shared" si="94"/>
        <v>0</v>
      </c>
      <c r="E388" s="47"/>
      <c r="F388" s="63"/>
      <c r="G388" s="704"/>
      <c r="H388" s="711"/>
      <c r="I388" s="705"/>
      <c r="J388" s="280"/>
      <c r="K388" s="705"/>
      <c r="L388" s="152"/>
      <c r="M388" s="705"/>
      <c r="N388" s="278"/>
      <c r="O388" s="705"/>
      <c r="P388" s="488"/>
      <c r="Q388" s="705"/>
      <c r="R388" s="372"/>
      <c r="S388" s="698"/>
      <c r="T388" s="712"/>
      <c r="U388" s="969">
        <f t="shared" si="84"/>
        <v>0</v>
      </c>
      <c r="V388" s="981"/>
      <c r="W388" s="203"/>
      <c r="X388" s="111">
        <f t="shared" si="93"/>
        <v>0</v>
      </c>
      <c r="Y388" s="959">
        <f t="shared" si="85"/>
        <v>0</v>
      </c>
      <c r="Z388" s="975"/>
      <c r="AA388" s="17">
        <f t="shared" si="86"/>
        <v>0</v>
      </c>
      <c r="AB388" s="17">
        <f t="shared" si="87"/>
        <v>0</v>
      </c>
      <c r="AC388" s="17">
        <f t="shared" si="88"/>
        <v>0</v>
      </c>
      <c r="AD388" s="17">
        <f t="shared" si="89"/>
        <v>0</v>
      </c>
      <c r="AE388" s="17">
        <f t="shared" si="90"/>
        <v>0</v>
      </c>
      <c r="AF388" s="17">
        <f t="shared" si="91"/>
        <v>0</v>
      </c>
      <c r="AG388" s="17">
        <f t="shared" si="92"/>
        <v>0</v>
      </c>
    </row>
    <row r="389" spans="1:33" ht="15.75" customHeight="1" x14ac:dyDescent="0.25">
      <c r="A389" s="37">
        <v>34</v>
      </c>
      <c r="B389" s="26"/>
      <c r="C389" s="19"/>
      <c r="D389" s="466">
        <f t="shared" si="94"/>
        <v>0</v>
      </c>
      <c r="E389" s="47"/>
      <c r="F389" s="63"/>
      <c r="G389" s="704"/>
      <c r="H389" s="711"/>
      <c r="I389" s="705"/>
      <c r="J389" s="280"/>
      <c r="K389" s="705"/>
      <c r="L389" s="152"/>
      <c r="M389" s="705"/>
      <c r="N389" s="278"/>
      <c r="O389" s="705"/>
      <c r="P389" s="488"/>
      <c r="Q389" s="705"/>
      <c r="R389" s="372"/>
      <c r="S389" s="698"/>
      <c r="T389" s="712"/>
      <c r="U389" s="969">
        <f t="shared" si="84"/>
        <v>0</v>
      </c>
      <c r="V389" s="981"/>
      <c r="W389" s="203"/>
      <c r="X389" s="111">
        <f t="shared" si="93"/>
        <v>0</v>
      </c>
      <c r="Y389" s="959">
        <f t="shared" si="85"/>
        <v>0</v>
      </c>
      <c r="Z389" s="975"/>
      <c r="AA389" s="17">
        <f t="shared" si="86"/>
        <v>0</v>
      </c>
      <c r="AB389" s="17">
        <f t="shared" si="87"/>
        <v>0</v>
      </c>
      <c r="AC389" s="17">
        <f t="shared" si="88"/>
        <v>0</v>
      </c>
      <c r="AD389" s="17">
        <f t="shared" si="89"/>
        <v>0</v>
      </c>
      <c r="AE389" s="17">
        <f t="shared" si="90"/>
        <v>0</v>
      </c>
      <c r="AF389" s="17">
        <f t="shared" si="91"/>
        <v>0</v>
      </c>
      <c r="AG389" s="17">
        <f t="shared" si="92"/>
        <v>0</v>
      </c>
    </row>
    <row r="390" spans="1:33" ht="15.75" customHeight="1" x14ac:dyDescent="0.25">
      <c r="A390" s="37">
        <v>35</v>
      </c>
      <c r="B390" s="26"/>
      <c r="C390" s="19"/>
      <c r="D390" s="466">
        <f t="shared" si="94"/>
        <v>0</v>
      </c>
      <c r="E390" s="47"/>
      <c r="F390" s="63"/>
      <c r="G390" s="704"/>
      <c r="H390" s="711"/>
      <c r="I390" s="705"/>
      <c r="J390" s="280"/>
      <c r="K390" s="705"/>
      <c r="L390" s="152"/>
      <c r="M390" s="705"/>
      <c r="N390" s="278"/>
      <c r="O390" s="705"/>
      <c r="P390" s="488"/>
      <c r="Q390" s="705"/>
      <c r="R390" s="372"/>
      <c r="S390" s="698"/>
      <c r="T390" s="712"/>
      <c r="U390" s="969">
        <f t="shared" si="84"/>
        <v>0</v>
      </c>
      <c r="V390" s="981"/>
      <c r="W390" s="203"/>
      <c r="X390" s="111">
        <f t="shared" si="93"/>
        <v>0</v>
      </c>
      <c r="Y390" s="959">
        <f t="shared" si="85"/>
        <v>0</v>
      </c>
      <c r="Z390" s="975"/>
      <c r="AA390" s="17">
        <f t="shared" si="86"/>
        <v>0</v>
      </c>
      <c r="AB390" s="17">
        <f t="shared" si="87"/>
        <v>0</v>
      </c>
      <c r="AC390" s="17">
        <f t="shared" si="88"/>
        <v>0</v>
      </c>
      <c r="AD390" s="17">
        <f t="shared" si="89"/>
        <v>0</v>
      </c>
      <c r="AE390" s="17">
        <f t="shared" si="90"/>
        <v>0</v>
      </c>
      <c r="AF390" s="17">
        <f t="shared" si="91"/>
        <v>0</v>
      </c>
      <c r="AG390" s="17">
        <f t="shared" si="92"/>
        <v>0</v>
      </c>
    </row>
    <row r="391" spans="1:33" s="2" customFormat="1" ht="15.75" customHeight="1" x14ac:dyDescent="0.25">
      <c r="A391" s="37"/>
      <c r="B391" s="19"/>
      <c r="C391" s="19"/>
      <c r="D391" s="466">
        <f t="shared" si="94"/>
        <v>0</v>
      </c>
      <c r="E391" s="46"/>
      <c r="F391" s="63"/>
      <c r="G391" s="704"/>
      <c r="H391" s="711"/>
      <c r="I391" s="705"/>
      <c r="J391" s="280"/>
      <c r="K391" s="705"/>
      <c r="L391" s="152"/>
      <c r="M391" s="705"/>
      <c r="N391" s="278"/>
      <c r="O391" s="705"/>
      <c r="P391" s="488"/>
      <c r="Q391" s="705"/>
      <c r="R391" s="372"/>
      <c r="S391" s="698"/>
      <c r="T391" s="712"/>
      <c r="U391" s="969">
        <f t="shared" si="84"/>
        <v>0</v>
      </c>
      <c r="V391" s="981"/>
      <c r="W391" s="203"/>
      <c r="X391" s="111">
        <f t="shared" si="93"/>
        <v>0</v>
      </c>
      <c r="Y391" s="959">
        <f t="shared" si="85"/>
        <v>0</v>
      </c>
      <c r="Z391" s="975"/>
      <c r="AA391" s="17">
        <f t="shared" si="86"/>
        <v>0</v>
      </c>
      <c r="AB391" s="17">
        <f t="shared" si="87"/>
        <v>0</v>
      </c>
      <c r="AC391" s="17">
        <f t="shared" si="88"/>
        <v>0</v>
      </c>
      <c r="AD391" s="17">
        <f t="shared" si="89"/>
        <v>0</v>
      </c>
      <c r="AE391" s="17">
        <f t="shared" si="90"/>
        <v>0</v>
      </c>
      <c r="AF391" s="17">
        <f t="shared" si="91"/>
        <v>0</v>
      </c>
      <c r="AG391" s="17">
        <f t="shared" si="92"/>
        <v>0</v>
      </c>
    </row>
    <row r="392" spans="1:33" ht="15.75" customHeight="1" x14ac:dyDescent="0.25">
      <c r="A392" s="37">
        <v>1</v>
      </c>
      <c r="B392" s="19"/>
      <c r="C392" s="19"/>
      <c r="D392" s="466">
        <f t="shared" si="94"/>
        <v>0</v>
      </c>
      <c r="E392" s="47"/>
      <c r="F392" s="63"/>
      <c r="G392" s="704"/>
      <c r="H392" s="711"/>
      <c r="I392" s="705"/>
      <c r="J392" s="280"/>
      <c r="K392" s="705"/>
      <c r="L392" s="152"/>
      <c r="M392" s="705"/>
      <c r="N392" s="278"/>
      <c r="O392" s="705"/>
      <c r="P392" s="488"/>
      <c r="Q392" s="705"/>
      <c r="R392" s="372"/>
      <c r="S392" s="698"/>
      <c r="T392" s="712"/>
      <c r="U392" s="969">
        <f t="shared" si="84"/>
        <v>0</v>
      </c>
      <c r="V392" s="981"/>
      <c r="W392" s="203"/>
      <c r="X392" s="111">
        <f t="shared" si="93"/>
        <v>0</v>
      </c>
      <c r="Y392" s="959">
        <f t="shared" si="85"/>
        <v>0</v>
      </c>
      <c r="Z392" s="975"/>
      <c r="AA392" s="17">
        <f t="shared" si="86"/>
        <v>0</v>
      </c>
      <c r="AB392" s="17">
        <f t="shared" si="87"/>
        <v>0</v>
      </c>
      <c r="AC392" s="17">
        <f t="shared" si="88"/>
        <v>0</v>
      </c>
      <c r="AD392" s="17">
        <f t="shared" si="89"/>
        <v>0</v>
      </c>
      <c r="AE392" s="17">
        <f t="shared" si="90"/>
        <v>0</v>
      </c>
      <c r="AF392" s="17">
        <f t="shared" si="91"/>
        <v>0</v>
      </c>
      <c r="AG392" s="17">
        <f t="shared" si="92"/>
        <v>0</v>
      </c>
    </row>
    <row r="393" spans="1:33" ht="15.75" customHeight="1" x14ac:dyDescent="0.25">
      <c r="A393" s="37">
        <v>2</v>
      </c>
      <c r="B393" s="19"/>
      <c r="C393" s="19"/>
      <c r="D393" s="466">
        <f t="shared" si="94"/>
        <v>0</v>
      </c>
      <c r="E393" s="47"/>
      <c r="F393" s="63"/>
      <c r="G393" s="704"/>
      <c r="H393" s="711"/>
      <c r="I393" s="705"/>
      <c r="J393" s="280"/>
      <c r="K393" s="705"/>
      <c r="L393" s="152"/>
      <c r="M393" s="705"/>
      <c r="N393" s="278"/>
      <c r="O393" s="705"/>
      <c r="P393" s="488"/>
      <c r="Q393" s="705"/>
      <c r="R393" s="372"/>
      <c r="S393" s="698"/>
      <c r="T393" s="712"/>
      <c r="U393" s="969">
        <f t="shared" ref="U393:U456" si="95">T393+R393+P393+N393+L393+J393+H393</f>
        <v>0</v>
      </c>
      <c r="V393" s="981"/>
      <c r="W393" s="203"/>
      <c r="X393" s="111">
        <f t="shared" si="93"/>
        <v>0</v>
      </c>
      <c r="Y393" s="959">
        <f t="shared" ref="Y393:Y456" si="96">G393+I393+K393+M393+O393+Q393+S393</f>
        <v>0</v>
      </c>
      <c r="Z393" s="975"/>
      <c r="AA393" s="17">
        <f t="shared" ref="AA393:AA456" si="97">H393*C393</f>
        <v>0</v>
      </c>
      <c r="AB393" s="17">
        <f t="shared" ref="AB393:AB456" si="98">J393*C393</f>
        <v>0</v>
      </c>
      <c r="AC393" s="17">
        <f t="shared" ref="AC393:AC456" si="99">L393*C393</f>
        <v>0</v>
      </c>
      <c r="AD393" s="17">
        <f t="shared" ref="AD393:AD456" si="100">N393*C393</f>
        <v>0</v>
      </c>
      <c r="AE393" s="17">
        <f t="shared" ref="AE393:AE456" si="101">P393*C393</f>
        <v>0</v>
      </c>
      <c r="AF393" s="17">
        <f t="shared" ref="AF393:AF456" si="102">R393*C393</f>
        <v>0</v>
      </c>
      <c r="AG393" s="17">
        <f t="shared" ref="AG393:AG456" si="103">T393*C393</f>
        <v>0</v>
      </c>
    </row>
    <row r="394" spans="1:33" ht="15.75" customHeight="1" x14ac:dyDescent="0.25">
      <c r="A394" s="37">
        <v>3</v>
      </c>
      <c r="B394" s="19"/>
      <c r="C394" s="19"/>
      <c r="D394" s="466">
        <f t="shared" si="94"/>
        <v>0</v>
      </c>
      <c r="E394" s="47"/>
      <c r="F394" s="63"/>
      <c r="G394" s="704"/>
      <c r="H394" s="711"/>
      <c r="I394" s="705"/>
      <c r="J394" s="280"/>
      <c r="K394" s="705"/>
      <c r="L394" s="152"/>
      <c r="M394" s="705"/>
      <c r="N394" s="278"/>
      <c r="O394" s="705"/>
      <c r="P394" s="488"/>
      <c r="Q394" s="705"/>
      <c r="R394" s="372"/>
      <c r="S394" s="698"/>
      <c r="T394" s="712"/>
      <c r="U394" s="969">
        <f t="shared" si="95"/>
        <v>0</v>
      </c>
      <c r="V394" s="981"/>
      <c r="W394" s="203"/>
      <c r="X394" s="111">
        <f t="shared" si="93"/>
        <v>0</v>
      </c>
      <c r="Y394" s="959">
        <f t="shared" si="96"/>
        <v>0</v>
      </c>
      <c r="Z394" s="975"/>
      <c r="AA394" s="17">
        <f t="shared" si="97"/>
        <v>0</v>
      </c>
      <c r="AB394" s="17">
        <f t="shared" si="98"/>
        <v>0</v>
      </c>
      <c r="AC394" s="17">
        <f t="shared" si="99"/>
        <v>0</v>
      </c>
      <c r="AD394" s="17">
        <f t="shared" si="100"/>
        <v>0</v>
      </c>
      <c r="AE394" s="17">
        <f t="shared" si="101"/>
        <v>0</v>
      </c>
      <c r="AF394" s="17">
        <f t="shared" si="102"/>
        <v>0</v>
      </c>
      <c r="AG394" s="17">
        <f t="shared" si="103"/>
        <v>0</v>
      </c>
    </row>
    <row r="395" spans="1:33" ht="15.75" customHeight="1" x14ac:dyDescent="0.25">
      <c r="A395" s="37">
        <v>4</v>
      </c>
      <c r="B395" s="19"/>
      <c r="C395" s="19"/>
      <c r="D395" s="466">
        <f t="shared" si="94"/>
        <v>0</v>
      </c>
      <c r="E395" s="47"/>
      <c r="F395" s="63"/>
      <c r="G395" s="704"/>
      <c r="H395" s="711"/>
      <c r="I395" s="705"/>
      <c r="J395" s="280"/>
      <c r="K395" s="705"/>
      <c r="L395" s="152"/>
      <c r="M395" s="705"/>
      <c r="N395" s="278"/>
      <c r="O395" s="705"/>
      <c r="P395" s="488"/>
      <c r="Q395" s="705"/>
      <c r="R395" s="372"/>
      <c r="S395" s="698"/>
      <c r="T395" s="712"/>
      <c r="U395" s="969">
        <f t="shared" si="95"/>
        <v>0</v>
      </c>
      <c r="V395" s="981"/>
      <c r="W395" s="203"/>
      <c r="X395" s="111">
        <f t="shared" si="93"/>
        <v>0</v>
      </c>
      <c r="Y395" s="959">
        <f t="shared" si="96"/>
        <v>0</v>
      </c>
      <c r="Z395" s="975"/>
      <c r="AA395" s="17">
        <f t="shared" si="97"/>
        <v>0</v>
      </c>
      <c r="AB395" s="17">
        <f t="shared" si="98"/>
        <v>0</v>
      </c>
      <c r="AC395" s="17">
        <f t="shared" si="99"/>
        <v>0</v>
      </c>
      <c r="AD395" s="17">
        <f t="shared" si="100"/>
        <v>0</v>
      </c>
      <c r="AE395" s="17">
        <f t="shared" si="101"/>
        <v>0</v>
      </c>
      <c r="AF395" s="17">
        <f t="shared" si="102"/>
        <v>0</v>
      </c>
      <c r="AG395" s="17">
        <f t="shared" si="103"/>
        <v>0</v>
      </c>
    </row>
    <row r="396" spans="1:33" ht="15.75" customHeight="1" x14ac:dyDescent="0.25">
      <c r="A396" s="37">
        <v>5</v>
      </c>
      <c r="B396" s="19"/>
      <c r="C396" s="19"/>
      <c r="D396" s="466">
        <f t="shared" si="94"/>
        <v>0</v>
      </c>
      <c r="E396" s="47"/>
      <c r="F396" s="63"/>
      <c r="G396" s="704"/>
      <c r="H396" s="711"/>
      <c r="I396" s="705"/>
      <c r="J396" s="280"/>
      <c r="K396" s="705"/>
      <c r="L396" s="152"/>
      <c r="M396" s="705"/>
      <c r="N396" s="278"/>
      <c r="O396" s="705"/>
      <c r="P396" s="488"/>
      <c r="Q396" s="705"/>
      <c r="R396" s="372"/>
      <c r="S396" s="698"/>
      <c r="T396" s="712"/>
      <c r="U396" s="969">
        <f t="shared" si="95"/>
        <v>0</v>
      </c>
      <c r="V396" s="981"/>
      <c r="W396" s="203"/>
      <c r="X396" s="111">
        <f t="shared" ref="X396:X459" si="104">F396+G396+I396+K396+M396+O396+Q396+S396-H396-J396-L396-N396-P396-R396-T396-W396</f>
        <v>0</v>
      </c>
      <c r="Y396" s="959">
        <f t="shared" si="96"/>
        <v>0</v>
      </c>
      <c r="Z396" s="975"/>
      <c r="AA396" s="17">
        <f t="shared" si="97"/>
        <v>0</v>
      </c>
      <c r="AB396" s="17">
        <f t="shared" si="98"/>
        <v>0</v>
      </c>
      <c r="AC396" s="17">
        <f t="shared" si="99"/>
        <v>0</v>
      </c>
      <c r="AD396" s="17">
        <f t="shared" si="100"/>
        <v>0</v>
      </c>
      <c r="AE396" s="17">
        <f t="shared" si="101"/>
        <v>0</v>
      </c>
      <c r="AF396" s="17">
        <f t="shared" si="102"/>
        <v>0</v>
      </c>
      <c r="AG396" s="17">
        <f t="shared" si="103"/>
        <v>0</v>
      </c>
    </row>
    <row r="397" spans="1:33" ht="15.75" customHeight="1" x14ac:dyDescent="0.25">
      <c r="A397" s="37">
        <v>6</v>
      </c>
      <c r="B397" s="19"/>
      <c r="C397" s="19"/>
      <c r="D397" s="466">
        <f t="shared" si="94"/>
        <v>0</v>
      </c>
      <c r="E397" s="47"/>
      <c r="F397" s="63"/>
      <c r="G397" s="704"/>
      <c r="H397" s="711"/>
      <c r="I397" s="705"/>
      <c r="J397" s="280"/>
      <c r="K397" s="705"/>
      <c r="L397" s="152"/>
      <c r="M397" s="705"/>
      <c r="N397" s="278"/>
      <c r="O397" s="705"/>
      <c r="P397" s="488"/>
      <c r="Q397" s="705"/>
      <c r="R397" s="372"/>
      <c r="S397" s="698"/>
      <c r="T397" s="712"/>
      <c r="U397" s="969">
        <f t="shared" si="95"/>
        <v>0</v>
      </c>
      <c r="V397" s="981"/>
      <c r="W397" s="203"/>
      <c r="X397" s="111">
        <f t="shared" si="104"/>
        <v>0</v>
      </c>
      <c r="Y397" s="959">
        <f t="shared" si="96"/>
        <v>0</v>
      </c>
      <c r="Z397" s="975"/>
      <c r="AA397" s="17">
        <f t="shared" si="97"/>
        <v>0</v>
      </c>
      <c r="AB397" s="17">
        <f t="shared" si="98"/>
        <v>0</v>
      </c>
      <c r="AC397" s="17">
        <f t="shared" si="99"/>
        <v>0</v>
      </c>
      <c r="AD397" s="17">
        <f t="shared" si="100"/>
        <v>0</v>
      </c>
      <c r="AE397" s="17">
        <f t="shared" si="101"/>
        <v>0</v>
      </c>
      <c r="AF397" s="17">
        <f t="shared" si="102"/>
        <v>0</v>
      </c>
      <c r="AG397" s="17">
        <f t="shared" si="103"/>
        <v>0</v>
      </c>
    </row>
    <row r="398" spans="1:33" ht="15.75" customHeight="1" x14ac:dyDescent="0.25">
      <c r="A398" s="37">
        <v>7</v>
      </c>
      <c r="B398" s="19"/>
      <c r="C398" s="19"/>
      <c r="D398" s="466">
        <f t="shared" si="94"/>
        <v>0</v>
      </c>
      <c r="E398" s="47"/>
      <c r="F398" s="63"/>
      <c r="G398" s="704"/>
      <c r="H398" s="711"/>
      <c r="I398" s="705"/>
      <c r="J398" s="280"/>
      <c r="K398" s="705"/>
      <c r="L398" s="152"/>
      <c r="M398" s="705"/>
      <c r="N398" s="278"/>
      <c r="O398" s="705"/>
      <c r="P398" s="488"/>
      <c r="Q398" s="705"/>
      <c r="R398" s="372"/>
      <c r="S398" s="698"/>
      <c r="T398" s="712"/>
      <c r="U398" s="969">
        <f t="shared" si="95"/>
        <v>0</v>
      </c>
      <c r="V398" s="981"/>
      <c r="W398" s="203"/>
      <c r="X398" s="111">
        <f t="shared" si="104"/>
        <v>0</v>
      </c>
      <c r="Y398" s="959">
        <f t="shared" si="96"/>
        <v>0</v>
      </c>
      <c r="Z398" s="975"/>
      <c r="AA398" s="17">
        <f t="shared" si="97"/>
        <v>0</v>
      </c>
      <c r="AB398" s="17">
        <f t="shared" si="98"/>
        <v>0</v>
      </c>
      <c r="AC398" s="17">
        <f t="shared" si="99"/>
        <v>0</v>
      </c>
      <c r="AD398" s="17">
        <f t="shared" si="100"/>
        <v>0</v>
      </c>
      <c r="AE398" s="17">
        <f t="shared" si="101"/>
        <v>0</v>
      </c>
      <c r="AF398" s="17">
        <f t="shared" si="102"/>
        <v>0</v>
      </c>
      <c r="AG398" s="17">
        <f t="shared" si="103"/>
        <v>0</v>
      </c>
    </row>
    <row r="399" spans="1:33" ht="15.75" customHeight="1" x14ac:dyDescent="0.25">
      <c r="A399" s="37">
        <v>8</v>
      </c>
      <c r="B399" s="19"/>
      <c r="C399" s="19"/>
      <c r="D399" s="466">
        <f t="shared" si="94"/>
        <v>0</v>
      </c>
      <c r="E399" s="47"/>
      <c r="F399" s="63"/>
      <c r="G399" s="704"/>
      <c r="H399" s="711"/>
      <c r="I399" s="705"/>
      <c r="J399" s="280"/>
      <c r="K399" s="705"/>
      <c r="L399" s="152"/>
      <c r="M399" s="705"/>
      <c r="N399" s="278"/>
      <c r="O399" s="705"/>
      <c r="P399" s="488"/>
      <c r="Q399" s="705"/>
      <c r="R399" s="372"/>
      <c r="S399" s="698"/>
      <c r="T399" s="712"/>
      <c r="U399" s="969">
        <f t="shared" si="95"/>
        <v>0</v>
      </c>
      <c r="V399" s="981"/>
      <c r="W399" s="203"/>
      <c r="X399" s="111">
        <f t="shared" si="104"/>
        <v>0</v>
      </c>
      <c r="Y399" s="959">
        <f t="shared" si="96"/>
        <v>0</v>
      </c>
      <c r="Z399" s="975"/>
      <c r="AA399" s="17">
        <f t="shared" si="97"/>
        <v>0</v>
      </c>
      <c r="AB399" s="17">
        <f t="shared" si="98"/>
        <v>0</v>
      </c>
      <c r="AC399" s="17">
        <f t="shared" si="99"/>
        <v>0</v>
      </c>
      <c r="AD399" s="17">
        <f t="shared" si="100"/>
        <v>0</v>
      </c>
      <c r="AE399" s="17">
        <f t="shared" si="101"/>
        <v>0</v>
      </c>
      <c r="AF399" s="17">
        <f t="shared" si="102"/>
        <v>0</v>
      </c>
      <c r="AG399" s="17">
        <f t="shared" si="103"/>
        <v>0</v>
      </c>
    </row>
    <row r="400" spans="1:33" ht="15.75" customHeight="1" x14ac:dyDescent="0.25">
      <c r="A400" s="37">
        <v>9</v>
      </c>
      <c r="B400" s="19"/>
      <c r="C400" s="19"/>
      <c r="D400" s="466">
        <f t="shared" si="94"/>
        <v>0</v>
      </c>
      <c r="E400" s="47"/>
      <c r="F400" s="63"/>
      <c r="G400" s="704"/>
      <c r="H400" s="711"/>
      <c r="I400" s="705"/>
      <c r="J400" s="280"/>
      <c r="K400" s="705"/>
      <c r="L400" s="152"/>
      <c r="M400" s="705"/>
      <c r="N400" s="278"/>
      <c r="O400" s="705"/>
      <c r="P400" s="488"/>
      <c r="Q400" s="705"/>
      <c r="R400" s="372"/>
      <c r="S400" s="698"/>
      <c r="T400" s="712"/>
      <c r="U400" s="969">
        <f t="shared" si="95"/>
        <v>0</v>
      </c>
      <c r="V400" s="981"/>
      <c r="W400" s="203"/>
      <c r="X400" s="111">
        <f t="shared" si="104"/>
        <v>0</v>
      </c>
      <c r="Y400" s="959">
        <f t="shared" si="96"/>
        <v>0</v>
      </c>
      <c r="Z400" s="975"/>
      <c r="AA400" s="17">
        <f t="shared" si="97"/>
        <v>0</v>
      </c>
      <c r="AB400" s="17">
        <f t="shared" si="98"/>
        <v>0</v>
      </c>
      <c r="AC400" s="17">
        <f t="shared" si="99"/>
        <v>0</v>
      </c>
      <c r="AD400" s="17">
        <f t="shared" si="100"/>
        <v>0</v>
      </c>
      <c r="AE400" s="17">
        <f t="shared" si="101"/>
        <v>0</v>
      </c>
      <c r="AF400" s="17">
        <f t="shared" si="102"/>
        <v>0</v>
      </c>
      <c r="AG400" s="17">
        <f t="shared" si="103"/>
        <v>0</v>
      </c>
    </row>
    <row r="401" spans="1:33" ht="15.75" customHeight="1" x14ac:dyDescent="0.25">
      <c r="A401" s="37">
        <v>10</v>
      </c>
      <c r="B401" s="19"/>
      <c r="C401" s="19"/>
      <c r="D401" s="466">
        <f t="shared" si="94"/>
        <v>0</v>
      </c>
      <c r="E401" s="47"/>
      <c r="F401" s="63"/>
      <c r="G401" s="704"/>
      <c r="H401" s="711"/>
      <c r="I401" s="705"/>
      <c r="J401" s="280"/>
      <c r="K401" s="705"/>
      <c r="L401" s="152"/>
      <c r="M401" s="705"/>
      <c r="N401" s="278"/>
      <c r="O401" s="705"/>
      <c r="P401" s="488"/>
      <c r="Q401" s="705"/>
      <c r="R401" s="372"/>
      <c r="S401" s="698"/>
      <c r="T401" s="712"/>
      <c r="U401" s="969">
        <f t="shared" si="95"/>
        <v>0</v>
      </c>
      <c r="V401" s="981"/>
      <c r="W401" s="203"/>
      <c r="X401" s="111">
        <f t="shared" si="104"/>
        <v>0</v>
      </c>
      <c r="Y401" s="959">
        <f t="shared" si="96"/>
        <v>0</v>
      </c>
      <c r="Z401" s="975"/>
      <c r="AA401" s="17">
        <f t="shared" si="97"/>
        <v>0</v>
      </c>
      <c r="AB401" s="17">
        <f t="shared" si="98"/>
        <v>0</v>
      </c>
      <c r="AC401" s="17">
        <f t="shared" si="99"/>
        <v>0</v>
      </c>
      <c r="AD401" s="17">
        <f t="shared" si="100"/>
        <v>0</v>
      </c>
      <c r="AE401" s="17">
        <f t="shared" si="101"/>
        <v>0</v>
      </c>
      <c r="AF401" s="17">
        <f t="shared" si="102"/>
        <v>0</v>
      </c>
      <c r="AG401" s="17">
        <f t="shared" si="103"/>
        <v>0</v>
      </c>
    </row>
    <row r="402" spans="1:33" ht="15.75" customHeight="1" x14ac:dyDescent="0.25">
      <c r="A402" s="37">
        <v>11</v>
      </c>
      <c r="B402" s="19"/>
      <c r="C402" s="19"/>
      <c r="D402" s="466">
        <f t="shared" si="94"/>
        <v>0</v>
      </c>
      <c r="E402" s="47"/>
      <c r="F402" s="63"/>
      <c r="G402" s="704"/>
      <c r="H402" s="711"/>
      <c r="I402" s="705"/>
      <c r="J402" s="280"/>
      <c r="K402" s="705"/>
      <c r="L402" s="152"/>
      <c r="M402" s="705"/>
      <c r="N402" s="278"/>
      <c r="O402" s="705"/>
      <c r="P402" s="488"/>
      <c r="Q402" s="705"/>
      <c r="R402" s="372"/>
      <c r="S402" s="698"/>
      <c r="T402" s="712"/>
      <c r="U402" s="969">
        <f t="shared" si="95"/>
        <v>0</v>
      </c>
      <c r="V402" s="981"/>
      <c r="W402" s="203"/>
      <c r="X402" s="111">
        <f t="shared" si="104"/>
        <v>0</v>
      </c>
      <c r="Y402" s="959">
        <f t="shared" si="96"/>
        <v>0</v>
      </c>
      <c r="Z402" s="975"/>
      <c r="AA402" s="17">
        <f t="shared" si="97"/>
        <v>0</v>
      </c>
      <c r="AB402" s="17">
        <f t="shared" si="98"/>
        <v>0</v>
      </c>
      <c r="AC402" s="17">
        <f t="shared" si="99"/>
        <v>0</v>
      </c>
      <c r="AD402" s="17">
        <f t="shared" si="100"/>
        <v>0</v>
      </c>
      <c r="AE402" s="17">
        <f t="shared" si="101"/>
        <v>0</v>
      </c>
      <c r="AF402" s="17">
        <f t="shared" si="102"/>
        <v>0</v>
      </c>
      <c r="AG402" s="17">
        <f t="shared" si="103"/>
        <v>0</v>
      </c>
    </row>
    <row r="403" spans="1:33" ht="15.75" customHeight="1" x14ac:dyDescent="0.25">
      <c r="A403" s="37">
        <v>12</v>
      </c>
      <c r="B403" s="19"/>
      <c r="C403" s="19"/>
      <c r="D403" s="466">
        <f t="shared" si="94"/>
        <v>0</v>
      </c>
      <c r="E403" s="47"/>
      <c r="F403" s="63"/>
      <c r="G403" s="704"/>
      <c r="H403" s="711"/>
      <c r="I403" s="705"/>
      <c r="J403" s="280"/>
      <c r="K403" s="705"/>
      <c r="L403" s="152"/>
      <c r="M403" s="705"/>
      <c r="N403" s="278"/>
      <c r="O403" s="705"/>
      <c r="P403" s="488"/>
      <c r="Q403" s="705"/>
      <c r="R403" s="372"/>
      <c r="S403" s="698"/>
      <c r="T403" s="712"/>
      <c r="U403" s="969">
        <f t="shared" si="95"/>
        <v>0</v>
      </c>
      <c r="V403" s="981"/>
      <c r="W403" s="203"/>
      <c r="X403" s="111">
        <f t="shared" si="104"/>
        <v>0</v>
      </c>
      <c r="Y403" s="959">
        <f t="shared" si="96"/>
        <v>0</v>
      </c>
      <c r="Z403" s="975"/>
      <c r="AA403" s="17">
        <f t="shared" si="97"/>
        <v>0</v>
      </c>
      <c r="AB403" s="17">
        <f t="shared" si="98"/>
        <v>0</v>
      </c>
      <c r="AC403" s="17">
        <f t="shared" si="99"/>
        <v>0</v>
      </c>
      <c r="AD403" s="17">
        <f t="shared" si="100"/>
        <v>0</v>
      </c>
      <c r="AE403" s="17">
        <f t="shared" si="101"/>
        <v>0</v>
      </c>
      <c r="AF403" s="17">
        <f t="shared" si="102"/>
        <v>0</v>
      </c>
      <c r="AG403" s="17">
        <f t="shared" si="103"/>
        <v>0</v>
      </c>
    </row>
    <row r="404" spans="1:33" ht="15.75" customHeight="1" x14ac:dyDescent="0.25">
      <c r="A404" s="37">
        <v>13</v>
      </c>
      <c r="B404" s="19"/>
      <c r="C404" s="19"/>
      <c r="D404" s="466">
        <f t="shared" si="94"/>
        <v>0</v>
      </c>
      <c r="E404" s="47"/>
      <c r="F404" s="63"/>
      <c r="G404" s="704"/>
      <c r="H404" s="711"/>
      <c r="I404" s="705"/>
      <c r="J404" s="280"/>
      <c r="K404" s="705"/>
      <c r="L404" s="152"/>
      <c r="M404" s="705"/>
      <c r="N404" s="278"/>
      <c r="O404" s="705"/>
      <c r="P404" s="488"/>
      <c r="Q404" s="705"/>
      <c r="R404" s="372"/>
      <c r="S404" s="698"/>
      <c r="T404" s="712"/>
      <c r="U404" s="969">
        <f t="shared" si="95"/>
        <v>0</v>
      </c>
      <c r="V404" s="981"/>
      <c r="W404" s="203"/>
      <c r="X404" s="111">
        <f t="shared" si="104"/>
        <v>0</v>
      </c>
      <c r="Y404" s="959">
        <f t="shared" si="96"/>
        <v>0</v>
      </c>
      <c r="Z404" s="975"/>
      <c r="AA404" s="17">
        <f t="shared" si="97"/>
        <v>0</v>
      </c>
      <c r="AB404" s="17">
        <f t="shared" si="98"/>
        <v>0</v>
      </c>
      <c r="AC404" s="17">
        <f t="shared" si="99"/>
        <v>0</v>
      </c>
      <c r="AD404" s="17">
        <f t="shared" si="100"/>
        <v>0</v>
      </c>
      <c r="AE404" s="17">
        <f t="shared" si="101"/>
        <v>0</v>
      </c>
      <c r="AF404" s="17">
        <f t="shared" si="102"/>
        <v>0</v>
      </c>
      <c r="AG404" s="17">
        <f t="shared" si="103"/>
        <v>0</v>
      </c>
    </row>
    <row r="405" spans="1:33" ht="15.75" customHeight="1" x14ac:dyDescent="0.25">
      <c r="A405" s="37">
        <v>14</v>
      </c>
      <c r="B405" s="19"/>
      <c r="C405" s="19"/>
      <c r="D405" s="466">
        <f t="shared" si="94"/>
        <v>0</v>
      </c>
      <c r="E405" s="47"/>
      <c r="F405" s="63"/>
      <c r="G405" s="704"/>
      <c r="H405" s="711"/>
      <c r="I405" s="705"/>
      <c r="J405" s="280"/>
      <c r="K405" s="705"/>
      <c r="L405" s="152"/>
      <c r="M405" s="705"/>
      <c r="N405" s="278"/>
      <c r="O405" s="705"/>
      <c r="P405" s="488"/>
      <c r="Q405" s="705"/>
      <c r="R405" s="372"/>
      <c r="S405" s="698"/>
      <c r="T405" s="712"/>
      <c r="U405" s="969">
        <f t="shared" si="95"/>
        <v>0</v>
      </c>
      <c r="V405" s="981"/>
      <c r="W405" s="203"/>
      <c r="X405" s="111">
        <f t="shared" si="104"/>
        <v>0</v>
      </c>
      <c r="Y405" s="959">
        <f t="shared" si="96"/>
        <v>0</v>
      </c>
      <c r="Z405" s="975"/>
      <c r="AA405" s="17">
        <f t="shared" si="97"/>
        <v>0</v>
      </c>
      <c r="AB405" s="17">
        <f t="shared" si="98"/>
        <v>0</v>
      </c>
      <c r="AC405" s="17">
        <f t="shared" si="99"/>
        <v>0</v>
      </c>
      <c r="AD405" s="17">
        <f t="shared" si="100"/>
        <v>0</v>
      </c>
      <c r="AE405" s="17">
        <f t="shared" si="101"/>
        <v>0</v>
      </c>
      <c r="AF405" s="17">
        <f t="shared" si="102"/>
        <v>0</v>
      </c>
      <c r="AG405" s="17">
        <f t="shared" si="103"/>
        <v>0</v>
      </c>
    </row>
    <row r="406" spans="1:33" ht="15.75" customHeight="1" x14ac:dyDescent="0.25">
      <c r="A406" s="37">
        <v>15</v>
      </c>
      <c r="B406" s="19"/>
      <c r="C406" s="19"/>
      <c r="D406" s="466">
        <f t="shared" si="94"/>
        <v>0</v>
      </c>
      <c r="E406" s="47"/>
      <c r="F406" s="63"/>
      <c r="G406" s="704"/>
      <c r="H406" s="711"/>
      <c r="I406" s="705"/>
      <c r="J406" s="280"/>
      <c r="K406" s="705"/>
      <c r="L406" s="152"/>
      <c r="M406" s="705"/>
      <c r="N406" s="278"/>
      <c r="O406" s="705"/>
      <c r="P406" s="488"/>
      <c r="Q406" s="705"/>
      <c r="R406" s="372"/>
      <c r="S406" s="698"/>
      <c r="T406" s="712"/>
      <c r="U406" s="969">
        <f t="shared" si="95"/>
        <v>0</v>
      </c>
      <c r="V406" s="981"/>
      <c r="W406" s="203"/>
      <c r="X406" s="111">
        <f t="shared" si="104"/>
        <v>0</v>
      </c>
      <c r="Y406" s="959">
        <f t="shared" si="96"/>
        <v>0</v>
      </c>
      <c r="Z406" s="975"/>
      <c r="AA406" s="17">
        <f t="shared" si="97"/>
        <v>0</v>
      </c>
      <c r="AB406" s="17">
        <f t="shared" si="98"/>
        <v>0</v>
      </c>
      <c r="AC406" s="17">
        <f t="shared" si="99"/>
        <v>0</v>
      </c>
      <c r="AD406" s="17">
        <f t="shared" si="100"/>
        <v>0</v>
      </c>
      <c r="AE406" s="17">
        <f t="shared" si="101"/>
        <v>0</v>
      </c>
      <c r="AF406" s="17">
        <f t="shared" si="102"/>
        <v>0</v>
      </c>
      <c r="AG406" s="17">
        <f t="shared" si="103"/>
        <v>0</v>
      </c>
    </row>
    <row r="407" spans="1:33" ht="15.75" customHeight="1" x14ac:dyDescent="0.25">
      <c r="A407" s="37">
        <v>17</v>
      </c>
      <c r="B407" s="19"/>
      <c r="C407" s="19"/>
      <c r="D407" s="466">
        <f t="shared" si="94"/>
        <v>0</v>
      </c>
      <c r="E407" s="47"/>
      <c r="F407" s="63"/>
      <c r="G407" s="704"/>
      <c r="H407" s="711"/>
      <c r="I407" s="705"/>
      <c r="J407" s="280"/>
      <c r="K407" s="705"/>
      <c r="L407" s="152"/>
      <c r="M407" s="705"/>
      <c r="N407" s="278"/>
      <c r="O407" s="705"/>
      <c r="P407" s="488"/>
      <c r="Q407" s="705"/>
      <c r="R407" s="372"/>
      <c r="S407" s="698"/>
      <c r="T407" s="712"/>
      <c r="U407" s="969">
        <f t="shared" si="95"/>
        <v>0</v>
      </c>
      <c r="V407" s="981"/>
      <c r="W407" s="203"/>
      <c r="X407" s="111">
        <f t="shared" si="104"/>
        <v>0</v>
      </c>
      <c r="Y407" s="959">
        <f t="shared" si="96"/>
        <v>0</v>
      </c>
      <c r="Z407" s="975"/>
      <c r="AA407" s="17">
        <f t="shared" si="97"/>
        <v>0</v>
      </c>
      <c r="AB407" s="17">
        <f t="shared" si="98"/>
        <v>0</v>
      </c>
      <c r="AC407" s="17">
        <f t="shared" si="99"/>
        <v>0</v>
      </c>
      <c r="AD407" s="17">
        <f t="shared" si="100"/>
        <v>0</v>
      </c>
      <c r="AE407" s="17">
        <f t="shared" si="101"/>
        <v>0</v>
      </c>
      <c r="AF407" s="17">
        <f t="shared" si="102"/>
        <v>0</v>
      </c>
      <c r="AG407" s="17">
        <f t="shared" si="103"/>
        <v>0</v>
      </c>
    </row>
    <row r="408" spans="1:33" ht="15.75" customHeight="1" x14ac:dyDescent="0.25">
      <c r="A408" s="37">
        <v>18</v>
      </c>
      <c r="B408" s="19"/>
      <c r="C408" s="19"/>
      <c r="D408" s="466">
        <f t="shared" si="94"/>
        <v>0</v>
      </c>
      <c r="E408" s="47"/>
      <c r="F408" s="63"/>
      <c r="G408" s="704"/>
      <c r="H408" s="711"/>
      <c r="I408" s="705"/>
      <c r="J408" s="280"/>
      <c r="K408" s="705"/>
      <c r="L408" s="152"/>
      <c r="M408" s="705"/>
      <c r="N408" s="278"/>
      <c r="O408" s="705"/>
      <c r="P408" s="488"/>
      <c r="Q408" s="705"/>
      <c r="R408" s="372"/>
      <c r="S408" s="698"/>
      <c r="T408" s="712"/>
      <c r="U408" s="969">
        <f t="shared" si="95"/>
        <v>0</v>
      </c>
      <c r="V408" s="981"/>
      <c r="W408" s="203"/>
      <c r="X408" s="111">
        <f t="shared" si="104"/>
        <v>0</v>
      </c>
      <c r="Y408" s="959">
        <f t="shared" si="96"/>
        <v>0</v>
      </c>
      <c r="Z408" s="975"/>
      <c r="AA408" s="17">
        <f t="shared" si="97"/>
        <v>0</v>
      </c>
      <c r="AB408" s="17">
        <f t="shared" si="98"/>
        <v>0</v>
      </c>
      <c r="AC408" s="17">
        <f t="shared" si="99"/>
        <v>0</v>
      </c>
      <c r="AD408" s="17">
        <f t="shared" si="100"/>
        <v>0</v>
      </c>
      <c r="AE408" s="17">
        <f t="shared" si="101"/>
        <v>0</v>
      </c>
      <c r="AF408" s="17">
        <f t="shared" si="102"/>
        <v>0</v>
      </c>
      <c r="AG408" s="17">
        <f t="shared" si="103"/>
        <v>0</v>
      </c>
    </row>
    <row r="409" spans="1:33" ht="15.75" customHeight="1" x14ac:dyDescent="0.25">
      <c r="A409" s="37">
        <v>19</v>
      </c>
      <c r="B409" s="19"/>
      <c r="C409" s="19"/>
      <c r="D409" s="466">
        <f t="shared" si="94"/>
        <v>0</v>
      </c>
      <c r="E409" s="47"/>
      <c r="F409" s="63"/>
      <c r="G409" s="704"/>
      <c r="H409" s="711"/>
      <c r="I409" s="705"/>
      <c r="J409" s="280"/>
      <c r="K409" s="705"/>
      <c r="L409" s="152"/>
      <c r="M409" s="705"/>
      <c r="N409" s="278"/>
      <c r="O409" s="705"/>
      <c r="P409" s="488"/>
      <c r="Q409" s="705"/>
      <c r="R409" s="372"/>
      <c r="S409" s="698"/>
      <c r="T409" s="712"/>
      <c r="U409" s="969">
        <f t="shared" si="95"/>
        <v>0</v>
      </c>
      <c r="V409" s="981"/>
      <c r="W409" s="203"/>
      <c r="X409" s="111">
        <f t="shared" si="104"/>
        <v>0</v>
      </c>
      <c r="Y409" s="959">
        <f t="shared" si="96"/>
        <v>0</v>
      </c>
      <c r="Z409" s="975"/>
      <c r="AA409" s="17">
        <f t="shared" si="97"/>
        <v>0</v>
      </c>
      <c r="AB409" s="17">
        <f t="shared" si="98"/>
        <v>0</v>
      </c>
      <c r="AC409" s="17">
        <f t="shared" si="99"/>
        <v>0</v>
      </c>
      <c r="AD409" s="17">
        <f t="shared" si="100"/>
        <v>0</v>
      </c>
      <c r="AE409" s="17">
        <f t="shared" si="101"/>
        <v>0</v>
      </c>
      <c r="AF409" s="17">
        <f t="shared" si="102"/>
        <v>0</v>
      </c>
      <c r="AG409" s="17">
        <f t="shared" si="103"/>
        <v>0</v>
      </c>
    </row>
    <row r="410" spans="1:33" ht="15.75" customHeight="1" x14ac:dyDescent="0.25">
      <c r="A410" s="37">
        <v>20</v>
      </c>
      <c r="B410" s="19"/>
      <c r="C410" s="19"/>
      <c r="D410" s="466">
        <f t="shared" si="94"/>
        <v>0</v>
      </c>
      <c r="E410" s="47"/>
      <c r="F410" s="63"/>
      <c r="G410" s="704"/>
      <c r="H410" s="711"/>
      <c r="I410" s="705"/>
      <c r="J410" s="280"/>
      <c r="K410" s="705"/>
      <c r="L410" s="152"/>
      <c r="M410" s="705"/>
      <c r="N410" s="278"/>
      <c r="O410" s="705"/>
      <c r="P410" s="488"/>
      <c r="Q410" s="705"/>
      <c r="R410" s="372"/>
      <c r="S410" s="698"/>
      <c r="T410" s="712"/>
      <c r="U410" s="969">
        <f t="shared" si="95"/>
        <v>0</v>
      </c>
      <c r="V410" s="981"/>
      <c r="W410" s="203"/>
      <c r="X410" s="111">
        <f t="shared" si="104"/>
        <v>0</v>
      </c>
      <c r="Y410" s="959">
        <f t="shared" si="96"/>
        <v>0</v>
      </c>
      <c r="Z410" s="975"/>
      <c r="AA410" s="17">
        <f t="shared" si="97"/>
        <v>0</v>
      </c>
      <c r="AB410" s="17">
        <f t="shared" si="98"/>
        <v>0</v>
      </c>
      <c r="AC410" s="17">
        <f t="shared" si="99"/>
        <v>0</v>
      </c>
      <c r="AD410" s="17">
        <f t="shared" si="100"/>
        <v>0</v>
      </c>
      <c r="AE410" s="17">
        <f t="shared" si="101"/>
        <v>0</v>
      </c>
      <c r="AF410" s="17">
        <f t="shared" si="102"/>
        <v>0</v>
      </c>
      <c r="AG410" s="17">
        <f t="shared" si="103"/>
        <v>0</v>
      </c>
    </row>
    <row r="411" spans="1:33" ht="15.75" customHeight="1" x14ac:dyDescent="0.25">
      <c r="A411" s="37">
        <v>21</v>
      </c>
      <c r="B411" s="19"/>
      <c r="C411" s="19"/>
      <c r="D411" s="466">
        <f t="shared" si="94"/>
        <v>0</v>
      </c>
      <c r="E411" s="47"/>
      <c r="F411" s="63"/>
      <c r="G411" s="704"/>
      <c r="H411" s="711"/>
      <c r="I411" s="705"/>
      <c r="J411" s="280"/>
      <c r="K411" s="705"/>
      <c r="L411" s="152"/>
      <c r="M411" s="705"/>
      <c r="N411" s="278"/>
      <c r="O411" s="705"/>
      <c r="P411" s="488"/>
      <c r="Q411" s="705"/>
      <c r="R411" s="372"/>
      <c r="S411" s="698"/>
      <c r="T411" s="712"/>
      <c r="U411" s="969">
        <f t="shared" si="95"/>
        <v>0</v>
      </c>
      <c r="V411" s="981"/>
      <c r="W411" s="203"/>
      <c r="X411" s="111">
        <f t="shared" si="104"/>
        <v>0</v>
      </c>
      <c r="Y411" s="959">
        <f t="shared" si="96"/>
        <v>0</v>
      </c>
      <c r="Z411" s="975"/>
      <c r="AA411" s="17">
        <f t="shared" si="97"/>
        <v>0</v>
      </c>
      <c r="AB411" s="17">
        <f t="shared" si="98"/>
        <v>0</v>
      </c>
      <c r="AC411" s="17">
        <f t="shared" si="99"/>
        <v>0</v>
      </c>
      <c r="AD411" s="17">
        <f t="shared" si="100"/>
        <v>0</v>
      </c>
      <c r="AE411" s="17">
        <f t="shared" si="101"/>
        <v>0</v>
      </c>
      <c r="AF411" s="17">
        <f t="shared" si="102"/>
        <v>0</v>
      </c>
      <c r="AG411" s="17">
        <f t="shared" si="103"/>
        <v>0</v>
      </c>
    </row>
    <row r="412" spans="1:33" ht="15.75" customHeight="1" x14ac:dyDescent="0.25">
      <c r="A412" s="37">
        <v>22</v>
      </c>
      <c r="B412" s="19"/>
      <c r="C412" s="19"/>
      <c r="D412" s="466">
        <f t="shared" si="94"/>
        <v>0</v>
      </c>
      <c r="E412" s="47"/>
      <c r="F412" s="63"/>
      <c r="G412" s="704"/>
      <c r="H412" s="711"/>
      <c r="I412" s="705"/>
      <c r="J412" s="280"/>
      <c r="K412" s="705"/>
      <c r="L412" s="152"/>
      <c r="M412" s="705"/>
      <c r="N412" s="278"/>
      <c r="O412" s="705"/>
      <c r="P412" s="488"/>
      <c r="Q412" s="705"/>
      <c r="R412" s="372"/>
      <c r="S412" s="698"/>
      <c r="T412" s="712"/>
      <c r="U412" s="969">
        <f t="shared" si="95"/>
        <v>0</v>
      </c>
      <c r="V412" s="981"/>
      <c r="W412" s="203"/>
      <c r="X412" s="111">
        <f t="shared" si="104"/>
        <v>0</v>
      </c>
      <c r="Y412" s="959">
        <f t="shared" si="96"/>
        <v>0</v>
      </c>
      <c r="Z412" s="975"/>
      <c r="AA412" s="17">
        <f t="shared" si="97"/>
        <v>0</v>
      </c>
      <c r="AB412" s="17">
        <f t="shared" si="98"/>
        <v>0</v>
      </c>
      <c r="AC412" s="17">
        <f t="shared" si="99"/>
        <v>0</v>
      </c>
      <c r="AD412" s="17">
        <f t="shared" si="100"/>
        <v>0</v>
      </c>
      <c r="AE412" s="17">
        <f t="shared" si="101"/>
        <v>0</v>
      </c>
      <c r="AF412" s="17">
        <f t="shared" si="102"/>
        <v>0</v>
      </c>
      <c r="AG412" s="17">
        <f t="shared" si="103"/>
        <v>0</v>
      </c>
    </row>
    <row r="413" spans="1:33" ht="15.75" customHeight="1" x14ac:dyDescent="0.25">
      <c r="A413" s="37">
        <v>23</v>
      </c>
      <c r="B413" s="19"/>
      <c r="C413" s="19"/>
      <c r="D413" s="466">
        <f t="shared" si="94"/>
        <v>0</v>
      </c>
      <c r="E413" s="47"/>
      <c r="F413" s="63"/>
      <c r="G413" s="704"/>
      <c r="H413" s="711"/>
      <c r="I413" s="705"/>
      <c r="J413" s="280"/>
      <c r="K413" s="705"/>
      <c r="L413" s="152"/>
      <c r="M413" s="705"/>
      <c r="N413" s="278"/>
      <c r="O413" s="705"/>
      <c r="P413" s="488"/>
      <c r="Q413" s="705"/>
      <c r="R413" s="372"/>
      <c r="S413" s="698"/>
      <c r="T413" s="712"/>
      <c r="U413" s="969">
        <f t="shared" si="95"/>
        <v>0</v>
      </c>
      <c r="V413" s="981"/>
      <c r="W413" s="203"/>
      <c r="X413" s="111">
        <f t="shared" si="104"/>
        <v>0</v>
      </c>
      <c r="Y413" s="959">
        <f t="shared" si="96"/>
        <v>0</v>
      </c>
      <c r="Z413" s="975"/>
      <c r="AA413" s="17">
        <f t="shared" si="97"/>
        <v>0</v>
      </c>
      <c r="AB413" s="17">
        <f t="shared" si="98"/>
        <v>0</v>
      </c>
      <c r="AC413" s="17">
        <f t="shared" si="99"/>
        <v>0</v>
      </c>
      <c r="AD413" s="17">
        <f t="shared" si="100"/>
        <v>0</v>
      </c>
      <c r="AE413" s="17">
        <f t="shared" si="101"/>
        <v>0</v>
      </c>
      <c r="AF413" s="17">
        <f t="shared" si="102"/>
        <v>0</v>
      </c>
      <c r="AG413" s="17">
        <f t="shared" si="103"/>
        <v>0</v>
      </c>
    </row>
    <row r="414" spans="1:33" ht="15.75" customHeight="1" x14ac:dyDescent="0.25">
      <c r="A414" s="37">
        <v>24</v>
      </c>
      <c r="B414" s="19"/>
      <c r="C414" s="19"/>
      <c r="D414" s="466">
        <f t="shared" si="94"/>
        <v>0</v>
      </c>
      <c r="E414" s="47"/>
      <c r="F414" s="63"/>
      <c r="G414" s="704"/>
      <c r="H414" s="711"/>
      <c r="I414" s="705"/>
      <c r="J414" s="280"/>
      <c r="K414" s="705"/>
      <c r="L414" s="152"/>
      <c r="M414" s="705"/>
      <c r="N414" s="278"/>
      <c r="O414" s="705"/>
      <c r="P414" s="488"/>
      <c r="Q414" s="705"/>
      <c r="R414" s="372"/>
      <c r="S414" s="698"/>
      <c r="T414" s="712"/>
      <c r="U414" s="969">
        <f t="shared" si="95"/>
        <v>0</v>
      </c>
      <c r="V414" s="981"/>
      <c r="W414" s="203"/>
      <c r="X414" s="111">
        <f t="shared" si="104"/>
        <v>0</v>
      </c>
      <c r="Y414" s="959">
        <f t="shared" si="96"/>
        <v>0</v>
      </c>
      <c r="Z414" s="975"/>
      <c r="AA414" s="17">
        <f t="shared" si="97"/>
        <v>0</v>
      </c>
      <c r="AB414" s="17">
        <f t="shared" si="98"/>
        <v>0</v>
      </c>
      <c r="AC414" s="17">
        <f t="shared" si="99"/>
        <v>0</v>
      </c>
      <c r="AD414" s="17">
        <f t="shared" si="100"/>
        <v>0</v>
      </c>
      <c r="AE414" s="17">
        <f t="shared" si="101"/>
        <v>0</v>
      </c>
      <c r="AF414" s="17">
        <f t="shared" si="102"/>
        <v>0</v>
      </c>
      <c r="AG414" s="17">
        <f t="shared" si="103"/>
        <v>0</v>
      </c>
    </row>
    <row r="415" spans="1:33" ht="15.75" customHeight="1" x14ac:dyDescent="0.25">
      <c r="A415" s="37">
        <v>25</v>
      </c>
      <c r="B415" s="19"/>
      <c r="C415" s="19"/>
      <c r="D415" s="466">
        <f t="shared" si="94"/>
        <v>0</v>
      </c>
      <c r="E415" s="47"/>
      <c r="F415" s="63"/>
      <c r="G415" s="704"/>
      <c r="H415" s="711"/>
      <c r="I415" s="705"/>
      <c r="J415" s="280"/>
      <c r="K415" s="705"/>
      <c r="L415" s="152"/>
      <c r="M415" s="705"/>
      <c r="N415" s="278"/>
      <c r="O415" s="705"/>
      <c r="P415" s="488"/>
      <c r="Q415" s="705"/>
      <c r="R415" s="372"/>
      <c r="S415" s="698"/>
      <c r="T415" s="712"/>
      <c r="U415" s="969">
        <f t="shared" si="95"/>
        <v>0</v>
      </c>
      <c r="V415" s="981"/>
      <c r="W415" s="203"/>
      <c r="X415" s="111">
        <f t="shared" si="104"/>
        <v>0</v>
      </c>
      <c r="Y415" s="959">
        <f t="shared" si="96"/>
        <v>0</v>
      </c>
      <c r="Z415" s="975"/>
      <c r="AA415" s="17">
        <f t="shared" si="97"/>
        <v>0</v>
      </c>
      <c r="AB415" s="17">
        <f t="shared" si="98"/>
        <v>0</v>
      </c>
      <c r="AC415" s="17">
        <f t="shared" si="99"/>
        <v>0</v>
      </c>
      <c r="AD415" s="17">
        <f t="shared" si="100"/>
        <v>0</v>
      </c>
      <c r="AE415" s="17">
        <f t="shared" si="101"/>
        <v>0</v>
      </c>
      <c r="AF415" s="17">
        <f t="shared" si="102"/>
        <v>0</v>
      </c>
      <c r="AG415" s="17">
        <f t="shared" si="103"/>
        <v>0</v>
      </c>
    </row>
    <row r="416" spans="1:33" ht="15.75" customHeight="1" x14ac:dyDescent="0.25">
      <c r="A416" s="37">
        <v>26</v>
      </c>
      <c r="B416" s="19"/>
      <c r="C416" s="19"/>
      <c r="D416" s="466">
        <f t="shared" si="94"/>
        <v>0</v>
      </c>
      <c r="E416" s="47"/>
      <c r="F416" s="63"/>
      <c r="G416" s="704"/>
      <c r="H416" s="711"/>
      <c r="I416" s="705"/>
      <c r="J416" s="280"/>
      <c r="K416" s="705"/>
      <c r="L416" s="152"/>
      <c r="M416" s="705"/>
      <c r="N416" s="278"/>
      <c r="O416" s="705"/>
      <c r="P416" s="488"/>
      <c r="Q416" s="705"/>
      <c r="R416" s="372"/>
      <c r="S416" s="698"/>
      <c r="T416" s="712"/>
      <c r="U416" s="969">
        <f t="shared" si="95"/>
        <v>0</v>
      </c>
      <c r="V416" s="981"/>
      <c r="W416" s="203"/>
      <c r="X416" s="111">
        <f t="shared" si="104"/>
        <v>0</v>
      </c>
      <c r="Y416" s="959">
        <f t="shared" si="96"/>
        <v>0</v>
      </c>
      <c r="Z416" s="975"/>
      <c r="AA416" s="17">
        <f t="shared" si="97"/>
        <v>0</v>
      </c>
      <c r="AB416" s="17">
        <f t="shared" si="98"/>
        <v>0</v>
      </c>
      <c r="AC416" s="17">
        <f t="shared" si="99"/>
        <v>0</v>
      </c>
      <c r="AD416" s="17">
        <f t="shared" si="100"/>
        <v>0</v>
      </c>
      <c r="AE416" s="17">
        <f t="shared" si="101"/>
        <v>0</v>
      </c>
      <c r="AF416" s="17">
        <f t="shared" si="102"/>
        <v>0</v>
      </c>
      <c r="AG416" s="17">
        <f t="shared" si="103"/>
        <v>0</v>
      </c>
    </row>
    <row r="417" spans="1:33" ht="15.75" customHeight="1" x14ac:dyDescent="0.25">
      <c r="A417" s="37">
        <v>27</v>
      </c>
      <c r="B417" s="19"/>
      <c r="C417" s="19"/>
      <c r="D417" s="466">
        <f t="shared" si="94"/>
        <v>0</v>
      </c>
      <c r="E417" s="47"/>
      <c r="F417" s="63"/>
      <c r="G417" s="704"/>
      <c r="H417" s="711"/>
      <c r="I417" s="705"/>
      <c r="J417" s="280"/>
      <c r="K417" s="705"/>
      <c r="L417" s="152"/>
      <c r="M417" s="705"/>
      <c r="N417" s="278"/>
      <c r="O417" s="705"/>
      <c r="P417" s="488"/>
      <c r="Q417" s="705"/>
      <c r="R417" s="372"/>
      <c r="S417" s="698"/>
      <c r="T417" s="712"/>
      <c r="U417" s="969">
        <f t="shared" si="95"/>
        <v>0</v>
      </c>
      <c r="V417" s="981"/>
      <c r="W417" s="203"/>
      <c r="X417" s="111">
        <f t="shared" si="104"/>
        <v>0</v>
      </c>
      <c r="Y417" s="959">
        <f t="shared" si="96"/>
        <v>0</v>
      </c>
      <c r="Z417" s="975"/>
      <c r="AA417" s="17">
        <f t="shared" si="97"/>
        <v>0</v>
      </c>
      <c r="AB417" s="17">
        <f t="shared" si="98"/>
        <v>0</v>
      </c>
      <c r="AC417" s="17">
        <f t="shared" si="99"/>
        <v>0</v>
      </c>
      <c r="AD417" s="17">
        <f t="shared" si="100"/>
        <v>0</v>
      </c>
      <c r="AE417" s="17">
        <f t="shared" si="101"/>
        <v>0</v>
      </c>
      <c r="AF417" s="17">
        <f t="shared" si="102"/>
        <v>0</v>
      </c>
      <c r="AG417" s="17">
        <f t="shared" si="103"/>
        <v>0</v>
      </c>
    </row>
    <row r="418" spans="1:33" ht="15.75" customHeight="1" x14ac:dyDescent="0.25">
      <c r="A418" s="37">
        <v>28</v>
      </c>
      <c r="B418" s="19"/>
      <c r="C418" s="19"/>
      <c r="D418" s="466">
        <f t="shared" si="94"/>
        <v>0</v>
      </c>
      <c r="E418" s="47"/>
      <c r="F418" s="63"/>
      <c r="G418" s="704"/>
      <c r="H418" s="711"/>
      <c r="I418" s="705"/>
      <c r="J418" s="280"/>
      <c r="K418" s="705"/>
      <c r="L418" s="152"/>
      <c r="M418" s="705"/>
      <c r="N418" s="278"/>
      <c r="O418" s="705"/>
      <c r="P418" s="488"/>
      <c r="Q418" s="705"/>
      <c r="R418" s="372"/>
      <c r="S418" s="698"/>
      <c r="T418" s="712"/>
      <c r="U418" s="969">
        <f t="shared" si="95"/>
        <v>0</v>
      </c>
      <c r="V418" s="981"/>
      <c r="W418" s="203"/>
      <c r="X418" s="111">
        <f t="shared" si="104"/>
        <v>0</v>
      </c>
      <c r="Y418" s="959">
        <f t="shared" si="96"/>
        <v>0</v>
      </c>
      <c r="Z418" s="975"/>
      <c r="AA418" s="17">
        <f t="shared" si="97"/>
        <v>0</v>
      </c>
      <c r="AB418" s="17">
        <f t="shared" si="98"/>
        <v>0</v>
      </c>
      <c r="AC418" s="17">
        <f t="shared" si="99"/>
        <v>0</v>
      </c>
      <c r="AD418" s="17">
        <f t="shared" si="100"/>
        <v>0</v>
      </c>
      <c r="AE418" s="17">
        <f t="shared" si="101"/>
        <v>0</v>
      </c>
      <c r="AF418" s="17">
        <f t="shared" si="102"/>
        <v>0</v>
      </c>
      <c r="AG418" s="17">
        <f t="shared" si="103"/>
        <v>0</v>
      </c>
    </row>
    <row r="419" spans="1:33" ht="15.75" customHeight="1" x14ac:dyDescent="0.25">
      <c r="A419" s="37">
        <v>29</v>
      </c>
      <c r="B419" s="19"/>
      <c r="C419" s="19"/>
      <c r="D419" s="466">
        <f t="shared" si="94"/>
        <v>0</v>
      </c>
      <c r="E419" s="47"/>
      <c r="F419" s="63"/>
      <c r="G419" s="704"/>
      <c r="H419" s="711"/>
      <c r="I419" s="705"/>
      <c r="J419" s="280"/>
      <c r="K419" s="705"/>
      <c r="L419" s="152"/>
      <c r="M419" s="705"/>
      <c r="N419" s="278"/>
      <c r="O419" s="705"/>
      <c r="P419" s="488"/>
      <c r="Q419" s="705"/>
      <c r="R419" s="372"/>
      <c r="S419" s="698"/>
      <c r="T419" s="712"/>
      <c r="U419" s="969">
        <f t="shared" si="95"/>
        <v>0</v>
      </c>
      <c r="V419" s="981"/>
      <c r="W419" s="203"/>
      <c r="X419" s="111">
        <f t="shared" si="104"/>
        <v>0</v>
      </c>
      <c r="Y419" s="959">
        <f t="shared" si="96"/>
        <v>0</v>
      </c>
      <c r="Z419" s="975"/>
      <c r="AA419" s="17">
        <f t="shared" si="97"/>
        <v>0</v>
      </c>
      <c r="AB419" s="17">
        <f t="shared" si="98"/>
        <v>0</v>
      </c>
      <c r="AC419" s="17">
        <f t="shared" si="99"/>
        <v>0</v>
      </c>
      <c r="AD419" s="17">
        <f t="shared" si="100"/>
        <v>0</v>
      </c>
      <c r="AE419" s="17">
        <f t="shared" si="101"/>
        <v>0</v>
      </c>
      <c r="AF419" s="17">
        <f t="shared" si="102"/>
        <v>0</v>
      </c>
      <c r="AG419" s="17">
        <f t="shared" si="103"/>
        <v>0</v>
      </c>
    </row>
    <row r="420" spans="1:33" ht="15.75" customHeight="1" x14ac:dyDescent="0.25">
      <c r="A420" s="37">
        <v>30</v>
      </c>
      <c r="B420" s="26"/>
      <c r="C420" s="19"/>
      <c r="D420" s="466">
        <f t="shared" si="94"/>
        <v>0</v>
      </c>
      <c r="E420" s="47"/>
      <c r="F420" s="63"/>
      <c r="G420" s="704"/>
      <c r="H420" s="711"/>
      <c r="I420" s="705"/>
      <c r="J420" s="280"/>
      <c r="K420" s="705"/>
      <c r="L420" s="152"/>
      <c r="M420" s="705"/>
      <c r="N420" s="278"/>
      <c r="O420" s="705"/>
      <c r="P420" s="488"/>
      <c r="Q420" s="705"/>
      <c r="R420" s="372"/>
      <c r="S420" s="701"/>
      <c r="T420" s="712"/>
      <c r="U420" s="969">
        <f t="shared" si="95"/>
        <v>0</v>
      </c>
      <c r="V420" s="981"/>
      <c r="W420" s="203"/>
      <c r="X420" s="111">
        <f t="shared" si="104"/>
        <v>0</v>
      </c>
      <c r="Y420" s="959">
        <f t="shared" si="96"/>
        <v>0</v>
      </c>
      <c r="Z420" s="975"/>
      <c r="AA420" s="17">
        <f t="shared" si="97"/>
        <v>0</v>
      </c>
      <c r="AB420" s="17">
        <f t="shared" si="98"/>
        <v>0</v>
      </c>
      <c r="AC420" s="17">
        <f t="shared" si="99"/>
        <v>0</v>
      </c>
      <c r="AD420" s="17">
        <f t="shared" si="100"/>
        <v>0</v>
      </c>
      <c r="AE420" s="17">
        <f t="shared" si="101"/>
        <v>0</v>
      </c>
      <c r="AF420" s="17">
        <f t="shared" si="102"/>
        <v>0</v>
      </c>
      <c r="AG420" s="17">
        <f t="shared" si="103"/>
        <v>0</v>
      </c>
    </row>
    <row r="421" spans="1:33" ht="15.75" customHeight="1" x14ac:dyDescent="0.25">
      <c r="A421" s="37">
        <v>31</v>
      </c>
      <c r="B421" s="19"/>
      <c r="C421" s="19"/>
      <c r="D421" s="466">
        <f t="shared" si="94"/>
        <v>0</v>
      </c>
      <c r="E421" s="47"/>
      <c r="F421" s="63"/>
      <c r="G421" s="704"/>
      <c r="H421" s="711"/>
      <c r="I421" s="705"/>
      <c r="J421" s="280"/>
      <c r="K421" s="705"/>
      <c r="L421" s="152"/>
      <c r="M421" s="705"/>
      <c r="N421" s="278"/>
      <c r="O421" s="705"/>
      <c r="P421" s="488"/>
      <c r="Q421" s="705"/>
      <c r="R421" s="372"/>
      <c r="S421" s="701"/>
      <c r="T421" s="712"/>
      <c r="U421" s="969">
        <f t="shared" si="95"/>
        <v>0</v>
      </c>
      <c r="V421" s="981"/>
      <c r="W421" s="203"/>
      <c r="X421" s="111">
        <f t="shared" si="104"/>
        <v>0</v>
      </c>
      <c r="Y421" s="959">
        <f t="shared" si="96"/>
        <v>0</v>
      </c>
      <c r="Z421" s="975"/>
      <c r="AA421" s="17">
        <f t="shared" si="97"/>
        <v>0</v>
      </c>
      <c r="AB421" s="17">
        <f t="shared" si="98"/>
        <v>0</v>
      </c>
      <c r="AC421" s="17">
        <f t="shared" si="99"/>
        <v>0</v>
      </c>
      <c r="AD421" s="17">
        <f t="shared" si="100"/>
        <v>0</v>
      </c>
      <c r="AE421" s="17">
        <f t="shared" si="101"/>
        <v>0</v>
      </c>
      <c r="AF421" s="17">
        <f t="shared" si="102"/>
        <v>0</v>
      </c>
      <c r="AG421" s="17">
        <f t="shared" si="103"/>
        <v>0</v>
      </c>
    </row>
    <row r="422" spans="1:33" ht="15.75" customHeight="1" x14ac:dyDescent="0.25">
      <c r="A422" s="37">
        <v>32</v>
      </c>
      <c r="B422" s="19"/>
      <c r="C422" s="19"/>
      <c r="D422" s="466">
        <f t="shared" si="94"/>
        <v>0</v>
      </c>
      <c r="E422" s="47"/>
      <c r="F422" s="63"/>
      <c r="G422" s="704"/>
      <c r="H422" s="711"/>
      <c r="I422" s="705"/>
      <c r="J422" s="280"/>
      <c r="K422" s="705"/>
      <c r="L422" s="152"/>
      <c r="M422" s="705"/>
      <c r="N422" s="278"/>
      <c r="O422" s="705"/>
      <c r="P422" s="488"/>
      <c r="Q422" s="705"/>
      <c r="R422" s="372"/>
      <c r="S422" s="701"/>
      <c r="T422" s="712"/>
      <c r="U422" s="969">
        <f t="shared" si="95"/>
        <v>0</v>
      </c>
      <c r="V422" s="981"/>
      <c r="W422" s="203"/>
      <c r="X422" s="111">
        <f t="shared" si="104"/>
        <v>0</v>
      </c>
      <c r="Y422" s="959">
        <f t="shared" si="96"/>
        <v>0</v>
      </c>
      <c r="Z422" s="975"/>
      <c r="AA422" s="17">
        <f t="shared" si="97"/>
        <v>0</v>
      </c>
      <c r="AB422" s="17">
        <f t="shared" si="98"/>
        <v>0</v>
      </c>
      <c r="AC422" s="17">
        <f t="shared" si="99"/>
        <v>0</v>
      </c>
      <c r="AD422" s="17">
        <f t="shared" si="100"/>
        <v>0</v>
      </c>
      <c r="AE422" s="17">
        <f t="shared" si="101"/>
        <v>0</v>
      </c>
      <c r="AF422" s="17">
        <f t="shared" si="102"/>
        <v>0</v>
      </c>
      <c r="AG422" s="17">
        <f t="shared" si="103"/>
        <v>0</v>
      </c>
    </row>
    <row r="423" spans="1:33" s="3" customFormat="1" ht="15.75" customHeight="1" x14ac:dyDescent="0.25">
      <c r="A423" s="37">
        <v>33</v>
      </c>
      <c r="B423" s="19"/>
      <c r="C423" s="19"/>
      <c r="D423" s="466">
        <f t="shared" si="94"/>
        <v>0</v>
      </c>
      <c r="E423" s="47"/>
      <c r="F423" s="63"/>
      <c r="G423" s="704"/>
      <c r="H423" s="711"/>
      <c r="I423" s="705"/>
      <c r="J423" s="280"/>
      <c r="K423" s="705"/>
      <c r="L423" s="152"/>
      <c r="M423" s="705"/>
      <c r="N423" s="278"/>
      <c r="O423" s="705"/>
      <c r="P423" s="488"/>
      <c r="Q423" s="705"/>
      <c r="R423" s="372"/>
      <c r="S423" s="701"/>
      <c r="T423" s="712"/>
      <c r="U423" s="969">
        <f t="shared" si="95"/>
        <v>0</v>
      </c>
      <c r="V423" s="981"/>
      <c r="W423" s="203"/>
      <c r="X423" s="111">
        <f t="shared" si="104"/>
        <v>0</v>
      </c>
      <c r="Y423" s="959">
        <f t="shared" si="96"/>
        <v>0</v>
      </c>
      <c r="Z423" s="975"/>
      <c r="AA423" s="17">
        <f t="shared" si="97"/>
        <v>0</v>
      </c>
      <c r="AB423" s="17">
        <f t="shared" si="98"/>
        <v>0</v>
      </c>
      <c r="AC423" s="17">
        <f t="shared" si="99"/>
        <v>0</v>
      </c>
      <c r="AD423" s="17">
        <f t="shared" si="100"/>
        <v>0</v>
      </c>
      <c r="AE423" s="17">
        <f t="shared" si="101"/>
        <v>0</v>
      </c>
      <c r="AF423" s="17">
        <f t="shared" si="102"/>
        <v>0</v>
      </c>
      <c r="AG423" s="17">
        <f t="shared" si="103"/>
        <v>0</v>
      </c>
    </row>
    <row r="424" spans="1:33" ht="15.75" customHeight="1" x14ac:dyDescent="0.25">
      <c r="A424" s="37">
        <v>34</v>
      </c>
      <c r="B424" s="19"/>
      <c r="C424" s="19"/>
      <c r="D424" s="466">
        <f t="shared" si="94"/>
        <v>0</v>
      </c>
      <c r="E424" s="47"/>
      <c r="F424" s="63"/>
      <c r="G424" s="704"/>
      <c r="H424" s="711"/>
      <c r="I424" s="705"/>
      <c r="J424" s="280"/>
      <c r="K424" s="705"/>
      <c r="L424" s="152"/>
      <c r="M424" s="705"/>
      <c r="N424" s="278"/>
      <c r="O424" s="705"/>
      <c r="P424" s="488"/>
      <c r="Q424" s="705"/>
      <c r="R424" s="372"/>
      <c r="S424" s="701"/>
      <c r="T424" s="712"/>
      <c r="U424" s="969">
        <f t="shared" si="95"/>
        <v>0</v>
      </c>
      <c r="V424" s="981"/>
      <c r="W424" s="203"/>
      <c r="X424" s="111">
        <f t="shared" si="104"/>
        <v>0</v>
      </c>
      <c r="Y424" s="959">
        <f t="shared" si="96"/>
        <v>0</v>
      </c>
      <c r="Z424" s="975"/>
      <c r="AA424" s="17">
        <f t="shared" si="97"/>
        <v>0</v>
      </c>
      <c r="AB424" s="17">
        <f t="shared" si="98"/>
        <v>0</v>
      </c>
      <c r="AC424" s="17">
        <f t="shared" si="99"/>
        <v>0</v>
      </c>
      <c r="AD424" s="17">
        <f t="shared" si="100"/>
        <v>0</v>
      </c>
      <c r="AE424" s="17">
        <f t="shared" si="101"/>
        <v>0</v>
      </c>
      <c r="AF424" s="17">
        <f t="shared" si="102"/>
        <v>0</v>
      </c>
      <c r="AG424" s="17">
        <f t="shared" si="103"/>
        <v>0</v>
      </c>
    </row>
    <row r="425" spans="1:33" ht="15.75" customHeight="1" x14ac:dyDescent="0.25">
      <c r="A425" s="37">
        <v>35</v>
      </c>
      <c r="B425" s="19"/>
      <c r="C425" s="19"/>
      <c r="D425" s="466">
        <f t="shared" ref="D425:D488" si="105">C425-B425</f>
        <v>0</v>
      </c>
      <c r="E425" s="47"/>
      <c r="F425" s="63"/>
      <c r="G425" s="704"/>
      <c r="H425" s="711"/>
      <c r="I425" s="705"/>
      <c r="J425" s="280"/>
      <c r="K425" s="705"/>
      <c r="L425" s="152"/>
      <c r="M425" s="705"/>
      <c r="N425" s="278"/>
      <c r="O425" s="705"/>
      <c r="P425" s="488"/>
      <c r="Q425" s="705"/>
      <c r="R425" s="372"/>
      <c r="S425" s="701"/>
      <c r="T425" s="712"/>
      <c r="U425" s="969">
        <f t="shared" si="95"/>
        <v>0</v>
      </c>
      <c r="V425" s="981"/>
      <c r="W425" s="203"/>
      <c r="X425" s="111">
        <f t="shared" si="104"/>
        <v>0</v>
      </c>
      <c r="Y425" s="959">
        <f t="shared" si="96"/>
        <v>0</v>
      </c>
      <c r="Z425" s="975"/>
      <c r="AA425" s="17">
        <f t="shared" si="97"/>
        <v>0</v>
      </c>
      <c r="AB425" s="17">
        <f t="shared" si="98"/>
        <v>0</v>
      </c>
      <c r="AC425" s="17">
        <f t="shared" si="99"/>
        <v>0</v>
      </c>
      <c r="AD425" s="17">
        <f t="shared" si="100"/>
        <v>0</v>
      </c>
      <c r="AE425" s="17">
        <f t="shared" si="101"/>
        <v>0</v>
      </c>
      <c r="AF425" s="17">
        <f t="shared" si="102"/>
        <v>0</v>
      </c>
      <c r="AG425" s="17">
        <f t="shared" si="103"/>
        <v>0</v>
      </c>
    </row>
    <row r="426" spans="1:33" ht="15.75" customHeight="1" x14ac:dyDescent="0.25">
      <c r="A426" s="37">
        <v>36</v>
      </c>
      <c r="B426" s="19"/>
      <c r="C426" s="19"/>
      <c r="D426" s="466">
        <f t="shared" si="105"/>
        <v>0</v>
      </c>
      <c r="E426" s="46"/>
      <c r="F426" s="63"/>
      <c r="G426" s="704"/>
      <c r="H426" s="711"/>
      <c r="I426" s="705"/>
      <c r="J426" s="280"/>
      <c r="K426" s="705"/>
      <c r="L426" s="152"/>
      <c r="M426" s="705"/>
      <c r="N426" s="278"/>
      <c r="O426" s="705"/>
      <c r="P426" s="488"/>
      <c r="Q426" s="705"/>
      <c r="R426" s="372"/>
      <c r="S426" s="701"/>
      <c r="T426" s="712"/>
      <c r="U426" s="969">
        <f t="shared" si="95"/>
        <v>0</v>
      </c>
      <c r="V426" s="981"/>
      <c r="W426" s="203"/>
      <c r="X426" s="111">
        <f t="shared" si="104"/>
        <v>0</v>
      </c>
      <c r="Y426" s="959">
        <f t="shared" si="96"/>
        <v>0</v>
      </c>
      <c r="Z426" s="975"/>
      <c r="AA426" s="17">
        <f t="shared" si="97"/>
        <v>0</v>
      </c>
      <c r="AB426" s="17">
        <f t="shared" si="98"/>
        <v>0</v>
      </c>
      <c r="AC426" s="17">
        <f t="shared" si="99"/>
        <v>0</v>
      </c>
      <c r="AD426" s="17">
        <f t="shared" si="100"/>
        <v>0</v>
      </c>
      <c r="AE426" s="17">
        <f t="shared" si="101"/>
        <v>0</v>
      </c>
      <c r="AF426" s="17">
        <f t="shared" si="102"/>
        <v>0</v>
      </c>
      <c r="AG426" s="17">
        <f t="shared" si="103"/>
        <v>0</v>
      </c>
    </row>
    <row r="427" spans="1:33" ht="15.75" customHeight="1" x14ac:dyDescent="0.25">
      <c r="A427" s="37">
        <v>1</v>
      </c>
      <c r="B427" s="19"/>
      <c r="C427" s="19"/>
      <c r="D427" s="466">
        <f t="shared" si="105"/>
        <v>0</v>
      </c>
      <c r="E427" s="47"/>
      <c r="F427" s="63"/>
      <c r="G427" s="704"/>
      <c r="H427" s="711"/>
      <c r="I427" s="705"/>
      <c r="J427" s="280"/>
      <c r="K427" s="705"/>
      <c r="L427" s="152"/>
      <c r="M427" s="705"/>
      <c r="N427" s="278"/>
      <c r="O427" s="705"/>
      <c r="P427" s="488"/>
      <c r="Q427" s="705"/>
      <c r="R427" s="372"/>
      <c r="S427" s="701"/>
      <c r="T427" s="712"/>
      <c r="U427" s="969">
        <f t="shared" si="95"/>
        <v>0</v>
      </c>
      <c r="V427" s="981"/>
      <c r="W427" s="203"/>
      <c r="X427" s="111">
        <f t="shared" si="104"/>
        <v>0</v>
      </c>
      <c r="Y427" s="959">
        <f t="shared" si="96"/>
        <v>0</v>
      </c>
      <c r="Z427" s="975"/>
      <c r="AA427" s="17">
        <f t="shared" si="97"/>
        <v>0</v>
      </c>
      <c r="AB427" s="17">
        <f t="shared" si="98"/>
        <v>0</v>
      </c>
      <c r="AC427" s="17">
        <f t="shared" si="99"/>
        <v>0</v>
      </c>
      <c r="AD427" s="17">
        <f t="shared" si="100"/>
        <v>0</v>
      </c>
      <c r="AE427" s="17">
        <f t="shared" si="101"/>
        <v>0</v>
      </c>
      <c r="AF427" s="17">
        <f t="shared" si="102"/>
        <v>0</v>
      </c>
      <c r="AG427" s="17">
        <f t="shared" si="103"/>
        <v>0</v>
      </c>
    </row>
    <row r="428" spans="1:33" ht="15.75" customHeight="1" x14ac:dyDescent="0.25">
      <c r="A428" s="37">
        <v>2</v>
      </c>
      <c r="B428" s="19"/>
      <c r="C428" s="19"/>
      <c r="D428" s="466">
        <f t="shared" si="105"/>
        <v>0</v>
      </c>
      <c r="E428" s="47"/>
      <c r="F428" s="63"/>
      <c r="G428" s="704"/>
      <c r="H428" s="711"/>
      <c r="I428" s="705"/>
      <c r="J428" s="280"/>
      <c r="K428" s="705"/>
      <c r="L428" s="152"/>
      <c r="M428" s="705"/>
      <c r="N428" s="278"/>
      <c r="O428" s="705"/>
      <c r="P428" s="488"/>
      <c r="Q428" s="705"/>
      <c r="R428" s="372"/>
      <c r="S428" s="701"/>
      <c r="T428" s="712"/>
      <c r="U428" s="969">
        <f t="shared" si="95"/>
        <v>0</v>
      </c>
      <c r="V428" s="981"/>
      <c r="W428" s="203"/>
      <c r="X428" s="111">
        <f t="shared" si="104"/>
        <v>0</v>
      </c>
      <c r="Y428" s="959">
        <f t="shared" si="96"/>
        <v>0</v>
      </c>
      <c r="Z428" s="975"/>
      <c r="AA428" s="17">
        <f t="shared" si="97"/>
        <v>0</v>
      </c>
      <c r="AB428" s="17">
        <f t="shared" si="98"/>
        <v>0</v>
      </c>
      <c r="AC428" s="17">
        <f t="shared" si="99"/>
        <v>0</v>
      </c>
      <c r="AD428" s="17">
        <f t="shared" si="100"/>
        <v>0</v>
      </c>
      <c r="AE428" s="17">
        <f t="shared" si="101"/>
        <v>0</v>
      </c>
      <c r="AF428" s="17">
        <f t="shared" si="102"/>
        <v>0</v>
      </c>
      <c r="AG428" s="17">
        <f t="shared" si="103"/>
        <v>0</v>
      </c>
    </row>
    <row r="429" spans="1:33" ht="15.75" customHeight="1" x14ac:dyDescent="0.25">
      <c r="A429" s="37">
        <v>3</v>
      </c>
      <c r="B429" s="19"/>
      <c r="C429" s="19"/>
      <c r="D429" s="466">
        <f t="shared" si="105"/>
        <v>0</v>
      </c>
      <c r="E429" s="47"/>
      <c r="F429" s="63"/>
      <c r="G429" s="704"/>
      <c r="H429" s="711"/>
      <c r="I429" s="705"/>
      <c r="J429" s="280"/>
      <c r="K429" s="705"/>
      <c r="L429" s="152"/>
      <c r="M429" s="705"/>
      <c r="N429" s="278"/>
      <c r="O429" s="705"/>
      <c r="P429" s="488"/>
      <c r="Q429" s="705"/>
      <c r="R429" s="372"/>
      <c r="S429" s="701"/>
      <c r="T429" s="712"/>
      <c r="U429" s="969">
        <f t="shared" si="95"/>
        <v>0</v>
      </c>
      <c r="V429" s="981"/>
      <c r="W429" s="203"/>
      <c r="X429" s="111">
        <f t="shared" si="104"/>
        <v>0</v>
      </c>
      <c r="Y429" s="959">
        <f t="shared" si="96"/>
        <v>0</v>
      </c>
      <c r="Z429" s="975"/>
      <c r="AA429" s="17">
        <f t="shared" si="97"/>
        <v>0</v>
      </c>
      <c r="AB429" s="17">
        <f t="shared" si="98"/>
        <v>0</v>
      </c>
      <c r="AC429" s="17">
        <f t="shared" si="99"/>
        <v>0</v>
      </c>
      <c r="AD429" s="17">
        <f t="shared" si="100"/>
        <v>0</v>
      </c>
      <c r="AE429" s="17">
        <f t="shared" si="101"/>
        <v>0</v>
      </c>
      <c r="AF429" s="17">
        <f t="shared" si="102"/>
        <v>0</v>
      </c>
      <c r="AG429" s="17">
        <f t="shared" si="103"/>
        <v>0</v>
      </c>
    </row>
    <row r="430" spans="1:33" ht="15.75" customHeight="1" x14ac:dyDescent="0.25">
      <c r="A430" s="37">
        <v>4</v>
      </c>
      <c r="B430" s="19"/>
      <c r="C430" s="19"/>
      <c r="D430" s="466">
        <f t="shared" si="105"/>
        <v>0</v>
      </c>
      <c r="E430" s="47"/>
      <c r="F430" s="63"/>
      <c r="G430" s="704"/>
      <c r="H430" s="711"/>
      <c r="I430" s="705"/>
      <c r="J430" s="280"/>
      <c r="K430" s="705"/>
      <c r="L430" s="152"/>
      <c r="M430" s="705"/>
      <c r="N430" s="278"/>
      <c r="O430" s="705"/>
      <c r="P430" s="488"/>
      <c r="Q430" s="705"/>
      <c r="R430" s="372"/>
      <c r="S430" s="701"/>
      <c r="T430" s="712"/>
      <c r="U430" s="969">
        <f t="shared" si="95"/>
        <v>0</v>
      </c>
      <c r="V430" s="981"/>
      <c r="W430" s="203"/>
      <c r="X430" s="111">
        <f t="shared" si="104"/>
        <v>0</v>
      </c>
      <c r="Y430" s="959">
        <f t="shared" si="96"/>
        <v>0</v>
      </c>
      <c r="Z430" s="975"/>
      <c r="AA430" s="17">
        <f t="shared" si="97"/>
        <v>0</v>
      </c>
      <c r="AB430" s="17">
        <f t="shared" si="98"/>
        <v>0</v>
      </c>
      <c r="AC430" s="17">
        <f t="shared" si="99"/>
        <v>0</v>
      </c>
      <c r="AD430" s="17">
        <f t="shared" si="100"/>
        <v>0</v>
      </c>
      <c r="AE430" s="17">
        <f t="shared" si="101"/>
        <v>0</v>
      </c>
      <c r="AF430" s="17">
        <f t="shared" si="102"/>
        <v>0</v>
      </c>
      <c r="AG430" s="17">
        <f t="shared" si="103"/>
        <v>0</v>
      </c>
    </row>
    <row r="431" spans="1:33" s="3" customFormat="1" ht="15.75" customHeight="1" x14ac:dyDescent="0.25">
      <c r="A431" s="37">
        <v>5</v>
      </c>
      <c r="B431" s="19"/>
      <c r="C431" s="19"/>
      <c r="D431" s="466">
        <f t="shared" si="105"/>
        <v>0</v>
      </c>
      <c r="E431" s="47"/>
      <c r="F431" s="63"/>
      <c r="G431" s="704"/>
      <c r="H431" s="711"/>
      <c r="I431" s="705"/>
      <c r="J431" s="280"/>
      <c r="K431" s="705"/>
      <c r="L431" s="152"/>
      <c r="M431" s="705"/>
      <c r="N431" s="278"/>
      <c r="O431" s="705"/>
      <c r="P431" s="488"/>
      <c r="Q431" s="705"/>
      <c r="R431" s="372"/>
      <c r="S431" s="701"/>
      <c r="T431" s="712"/>
      <c r="U431" s="969">
        <f t="shared" si="95"/>
        <v>0</v>
      </c>
      <c r="V431" s="981"/>
      <c r="W431" s="203"/>
      <c r="X431" s="111">
        <f t="shared" si="104"/>
        <v>0</v>
      </c>
      <c r="Y431" s="959">
        <f t="shared" si="96"/>
        <v>0</v>
      </c>
      <c r="Z431" s="975"/>
      <c r="AA431" s="17">
        <f t="shared" si="97"/>
        <v>0</v>
      </c>
      <c r="AB431" s="17">
        <f t="shared" si="98"/>
        <v>0</v>
      </c>
      <c r="AC431" s="17">
        <f t="shared" si="99"/>
        <v>0</v>
      </c>
      <c r="AD431" s="17">
        <f t="shared" si="100"/>
        <v>0</v>
      </c>
      <c r="AE431" s="17">
        <f t="shared" si="101"/>
        <v>0</v>
      </c>
      <c r="AF431" s="17">
        <f t="shared" si="102"/>
        <v>0</v>
      </c>
      <c r="AG431" s="17">
        <f t="shared" si="103"/>
        <v>0</v>
      </c>
    </row>
    <row r="432" spans="1:33" ht="15.75" customHeight="1" x14ac:dyDescent="0.25">
      <c r="A432" s="37">
        <v>6</v>
      </c>
      <c r="B432" s="19"/>
      <c r="C432" s="19"/>
      <c r="D432" s="466">
        <f t="shared" si="105"/>
        <v>0</v>
      </c>
      <c r="E432" s="47"/>
      <c r="F432" s="63"/>
      <c r="G432" s="704"/>
      <c r="H432" s="711"/>
      <c r="I432" s="705"/>
      <c r="J432" s="280"/>
      <c r="K432" s="705"/>
      <c r="L432" s="152"/>
      <c r="M432" s="705"/>
      <c r="N432" s="278"/>
      <c r="O432" s="705"/>
      <c r="P432" s="488"/>
      <c r="Q432" s="705"/>
      <c r="R432" s="372"/>
      <c r="S432" s="701"/>
      <c r="T432" s="712"/>
      <c r="U432" s="969">
        <f t="shared" si="95"/>
        <v>0</v>
      </c>
      <c r="V432" s="981"/>
      <c r="W432" s="203"/>
      <c r="X432" s="111">
        <f t="shared" si="104"/>
        <v>0</v>
      </c>
      <c r="Y432" s="959">
        <f t="shared" si="96"/>
        <v>0</v>
      </c>
      <c r="Z432" s="975"/>
      <c r="AA432" s="17">
        <f t="shared" si="97"/>
        <v>0</v>
      </c>
      <c r="AB432" s="17">
        <f t="shared" si="98"/>
        <v>0</v>
      </c>
      <c r="AC432" s="17">
        <f t="shared" si="99"/>
        <v>0</v>
      </c>
      <c r="AD432" s="17">
        <f t="shared" si="100"/>
        <v>0</v>
      </c>
      <c r="AE432" s="17">
        <f t="shared" si="101"/>
        <v>0</v>
      </c>
      <c r="AF432" s="17">
        <f t="shared" si="102"/>
        <v>0</v>
      </c>
      <c r="AG432" s="17">
        <f t="shared" si="103"/>
        <v>0</v>
      </c>
    </row>
    <row r="433" spans="1:33" ht="15.75" customHeight="1" x14ac:dyDescent="0.25">
      <c r="A433" s="37">
        <v>7</v>
      </c>
      <c r="B433" s="19"/>
      <c r="C433" s="19"/>
      <c r="D433" s="466">
        <f t="shared" si="105"/>
        <v>0</v>
      </c>
      <c r="E433" s="47"/>
      <c r="F433" s="63"/>
      <c r="G433" s="704"/>
      <c r="H433" s="711"/>
      <c r="I433" s="705"/>
      <c r="J433" s="280"/>
      <c r="K433" s="705"/>
      <c r="L433" s="152"/>
      <c r="M433" s="705"/>
      <c r="N433" s="278"/>
      <c r="O433" s="705"/>
      <c r="P433" s="488"/>
      <c r="Q433" s="705"/>
      <c r="R433" s="372"/>
      <c r="S433" s="701"/>
      <c r="T433" s="712"/>
      <c r="U433" s="969">
        <f t="shared" si="95"/>
        <v>0</v>
      </c>
      <c r="V433" s="981"/>
      <c r="W433" s="203"/>
      <c r="X433" s="111">
        <f t="shared" si="104"/>
        <v>0</v>
      </c>
      <c r="Y433" s="959">
        <f t="shared" si="96"/>
        <v>0</v>
      </c>
      <c r="Z433" s="975"/>
      <c r="AA433" s="17">
        <f t="shared" si="97"/>
        <v>0</v>
      </c>
      <c r="AB433" s="17">
        <f t="shared" si="98"/>
        <v>0</v>
      </c>
      <c r="AC433" s="17">
        <f t="shared" si="99"/>
        <v>0</v>
      </c>
      <c r="AD433" s="17">
        <f t="shared" si="100"/>
        <v>0</v>
      </c>
      <c r="AE433" s="17">
        <f t="shared" si="101"/>
        <v>0</v>
      </c>
      <c r="AF433" s="17">
        <f t="shared" si="102"/>
        <v>0</v>
      </c>
      <c r="AG433" s="17">
        <f t="shared" si="103"/>
        <v>0</v>
      </c>
    </row>
    <row r="434" spans="1:33" ht="15.75" customHeight="1" x14ac:dyDescent="0.25">
      <c r="A434" s="37">
        <v>8</v>
      </c>
      <c r="B434" s="19"/>
      <c r="C434" s="19"/>
      <c r="D434" s="466">
        <f t="shared" si="105"/>
        <v>0</v>
      </c>
      <c r="E434" s="47"/>
      <c r="F434" s="63"/>
      <c r="G434" s="704"/>
      <c r="H434" s="711"/>
      <c r="I434" s="705"/>
      <c r="J434" s="280"/>
      <c r="K434" s="705"/>
      <c r="L434" s="152"/>
      <c r="M434" s="705"/>
      <c r="N434" s="278"/>
      <c r="O434" s="705"/>
      <c r="P434" s="488"/>
      <c r="Q434" s="705"/>
      <c r="R434" s="372"/>
      <c r="S434" s="701"/>
      <c r="T434" s="712"/>
      <c r="U434" s="969">
        <f t="shared" si="95"/>
        <v>0</v>
      </c>
      <c r="V434" s="981"/>
      <c r="W434" s="203"/>
      <c r="X434" s="111">
        <f t="shared" si="104"/>
        <v>0</v>
      </c>
      <c r="Y434" s="959">
        <f t="shared" si="96"/>
        <v>0</v>
      </c>
      <c r="Z434" s="975"/>
      <c r="AA434" s="17">
        <f t="shared" si="97"/>
        <v>0</v>
      </c>
      <c r="AB434" s="17">
        <f t="shared" si="98"/>
        <v>0</v>
      </c>
      <c r="AC434" s="17">
        <f t="shared" si="99"/>
        <v>0</v>
      </c>
      <c r="AD434" s="17">
        <f t="shared" si="100"/>
        <v>0</v>
      </c>
      <c r="AE434" s="17">
        <f t="shared" si="101"/>
        <v>0</v>
      </c>
      <c r="AF434" s="17">
        <f t="shared" si="102"/>
        <v>0</v>
      </c>
      <c r="AG434" s="17">
        <f t="shared" si="103"/>
        <v>0</v>
      </c>
    </row>
    <row r="435" spans="1:33" ht="15.75" customHeight="1" x14ac:dyDescent="0.25">
      <c r="A435" s="37">
        <v>9</v>
      </c>
      <c r="B435" s="19"/>
      <c r="C435" s="19"/>
      <c r="D435" s="466">
        <f t="shared" si="105"/>
        <v>0</v>
      </c>
      <c r="E435" s="47"/>
      <c r="F435" s="63"/>
      <c r="G435" s="704"/>
      <c r="H435" s="711"/>
      <c r="I435" s="705"/>
      <c r="J435" s="280"/>
      <c r="K435" s="705"/>
      <c r="L435" s="152"/>
      <c r="M435" s="705"/>
      <c r="N435" s="278"/>
      <c r="O435" s="705"/>
      <c r="P435" s="488"/>
      <c r="Q435" s="705"/>
      <c r="R435" s="372"/>
      <c r="S435" s="701"/>
      <c r="T435" s="712"/>
      <c r="U435" s="969">
        <f t="shared" si="95"/>
        <v>0</v>
      </c>
      <c r="V435" s="981"/>
      <c r="W435" s="203"/>
      <c r="X435" s="111">
        <f t="shared" si="104"/>
        <v>0</v>
      </c>
      <c r="Y435" s="959">
        <f t="shared" si="96"/>
        <v>0</v>
      </c>
      <c r="Z435" s="975"/>
      <c r="AA435" s="17">
        <f t="shared" si="97"/>
        <v>0</v>
      </c>
      <c r="AB435" s="17">
        <f t="shared" si="98"/>
        <v>0</v>
      </c>
      <c r="AC435" s="17">
        <f t="shared" si="99"/>
        <v>0</v>
      </c>
      <c r="AD435" s="17">
        <f t="shared" si="100"/>
        <v>0</v>
      </c>
      <c r="AE435" s="17">
        <f t="shared" si="101"/>
        <v>0</v>
      </c>
      <c r="AF435" s="17">
        <f t="shared" si="102"/>
        <v>0</v>
      </c>
      <c r="AG435" s="17">
        <f t="shared" si="103"/>
        <v>0</v>
      </c>
    </row>
    <row r="436" spans="1:33" ht="15.75" customHeight="1" x14ac:dyDescent="0.25">
      <c r="A436" s="37">
        <v>10</v>
      </c>
      <c r="B436" s="19"/>
      <c r="C436" s="19"/>
      <c r="D436" s="466">
        <f t="shared" si="105"/>
        <v>0</v>
      </c>
      <c r="E436" s="47"/>
      <c r="F436" s="63"/>
      <c r="G436" s="778"/>
      <c r="H436" s="713"/>
      <c r="I436" s="773"/>
      <c r="J436" s="361"/>
      <c r="K436" s="773"/>
      <c r="L436" s="153"/>
      <c r="M436" s="773"/>
      <c r="N436" s="714"/>
      <c r="O436" s="773"/>
      <c r="P436" s="489"/>
      <c r="Q436" s="773"/>
      <c r="R436" s="373"/>
      <c r="S436" s="787"/>
      <c r="T436" s="715"/>
      <c r="U436" s="969">
        <f t="shared" si="95"/>
        <v>0</v>
      </c>
      <c r="V436" s="981"/>
      <c r="W436" s="204"/>
      <c r="X436" s="111">
        <f t="shared" si="104"/>
        <v>0</v>
      </c>
      <c r="Y436" s="959">
        <f t="shared" si="96"/>
        <v>0</v>
      </c>
      <c r="Z436" s="975"/>
      <c r="AA436" s="17">
        <f t="shared" si="97"/>
        <v>0</v>
      </c>
      <c r="AB436" s="17">
        <f t="shared" si="98"/>
        <v>0</v>
      </c>
      <c r="AC436" s="17">
        <f t="shared" si="99"/>
        <v>0</v>
      </c>
      <c r="AD436" s="17">
        <f t="shared" si="100"/>
        <v>0</v>
      </c>
      <c r="AE436" s="17">
        <f t="shared" si="101"/>
        <v>0</v>
      </c>
      <c r="AF436" s="17">
        <f t="shared" si="102"/>
        <v>0</v>
      </c>
      <c r="AG436" s="17">
        <f t="shared" si="103"/>
        <v>0</v>
      </c>
    </row>
    <row r="437" spans="1:33" ht="15.75" customHeight="1" x14ac:dyDescent="0.25">
      <c r="A437" s="37">
        <v>11</v>
      </c>
      <c r="B437" s="19"/>
      <c r="C437" s="19"/>
      <c r="D437" s="466">
        <f t="shared" si="105"/>
        <v>0</v>
      </c>
      <c r="E437" s="47"/>
      <c r="F437" s="63"/>
      <c r="G437" s="778"/>
      <c r="H437" s="713"/>
      <c r="I437" s="773"/>
      <c r="J437" s="361"/>
      <c r="K437" s="773"/>
      <c r="L437" s="153"/>
      <c r="M437" s="773"/>
      <c r="N437" s="714"/>
      <c r="O437" s="773"/>
      <c r="P437" s="489"/>
      <c r="Q437" s="773"/>
      <c r="R437" s="373"/>
      <c r="S437" s="787"/>
      <c r="T437" s="715"/>
      <c r="U437" s="969">
        <f t="shared" si="95"/>
        <v>0</v>
      </c>
      <c r="V437" s="981"/>
      <c r="W437" s="204"/>
      <c r="X437" s="111">
        <f t="shared" si="104"/>
        <v>0</v>
      </c>
      <c r="Y437" s="959">
        <f t="shared" si="96"/>
        <v>0</v>
      </c>
      <c r="Z437" s="975"/>
      <c r="AA437" s="17">
        <f t="shared" si="97"/>
        <v>0</v>
      </c>
      <c r="AB437" s="17">
        <f t="shared" si="98"/>
        <v>0</v>
      </c>
      <c r="AC437" s="17">
        <f t="shared" si="99"/>
        <v>0</v>
      </c>
      <c r="AD437" s="17">
        <f t="shared" si="100"/>
        <v>0</v>
      </c>
      <c r="AE437" s="17">
        <f t="shared" si="101"/>
        <v>0</v>
      </c>
      <c r="AF437" s="17">
        <f t="shared" si="102"/>
        <v>0</v>
      </c>
      <c r="AG437" s="17">
        <f t="shared" si="103"/>
        <v>0</v>
      </c>
    </row>
    <row r="438" spans="1:33" ht="15.75" customHeight="1" x14ac:dyDescent="0.25">
      <c r="A438" s="37">
        <v>12</v>
      </c>
      <c r="B438" s="19"/>
      <c r="C438" s="19"/>
      <c r="D438" s="466">
        <f t="shared" si="105"/>
        <v>0</v>
      </c>
      <c r="E438" s="47"/>
      <c r="F438" s="63"/>
      <c r="G438" s="778"/>
      <c r="H438" s="713"/>
      <c r="I438" s="773"/>
      <c r="J438" s="361"/>
      <c r="K438" s="773"/>
      <c r="L438" s="153"/>
      <c r="M438" s="773"/>
      <c r="N438" s="714"/>
      <c r="O438" s="773"/>
      <c r="P438" s="489"/>
      <c r="Q438" s="773"/>
      <c r="R438" s="373"/>
      <c r="S438" s="787"/>
      <c r="T438" s="715"/>
      <c r="U438" s="969">
        <f t="shared" si="95"/>
        <v>0</v>
      </c>
      <c r="V438" s="981"/>
      <c r="W438" s="204"/>
      <c r="X438" s="111">
        <f t="shared" si="104"/>
        <v>0</v>
      </c>
      <c r="Y438" s="959">
        <f t="shared" si="96"/>
        <v>0</v>
      </c>
      <c r="Z438" s="975"/>
      <c r="AA438" s="17">
        <f t="shared" si="97"/>
        <v>0</v>
      </c>
      <c r="AB438" s="17">
        <f t="shared" si="98"/>
        <v>0</v>
      </c>
      <c r="AC438" s="17">
        <f t="shared" si="99"/>
        <v>0</v>
      </c>
      <c r="AD438" s="17">
        <f t="shared" si="100"/>
        <v>0</v>
      </c>
      <c r="AE438" s="17">
        <f t="shared" si="101"/>
        <v>0</v>
      </c>
      <c r="AF438" s="17">
        <f t="shared" si="102"/>
        <v>0</v>
      </c>
      <c r="AG438" s="17">
        <f t="shared" si="103"/>
        <v>0</v>
      </c>
    </row>
    <row r="439" spans="1:33" ht="15.75" customHeight="1" x14ac:dyDescent="0.25">
      <c r="A439" s="37">
        <v>13</v>
      </c>
      <c r="B439" s="19"/>
      <c r="C439" s="19"/>
      <c r="D439" s="466">
        <f t="shared" si="105"/>
        <v>0</v>
      </c>
      <c r="E439" s="47"/>
      <c r="F439" s="63"/>
      <c r="G439" s="778"/>
      <c r="H439" s="713"/>
      <c r="I439" s="773"/>
      <c r="J439" s="361"/>
      <c r="K439" s="773"/>
      <c r="L439" s="153"/>
      <c r="M439" s="773"/>
      <c r="N439" s="714"/>
      <c r="O439" s="773"/>
      <c r="P439" s="489"/>
      <c r="Q439" s="773"/>
      <c r="R439" s="373"/>
      <c r="S439" s="787"/>
      <c r="T439" s="715"/>
      <c r="U439" s="969">
        <f t="shared" si="95"/>
        <v>0</v>
      </c>
      <c r="V439" s="981"/>
      <c r="W439" s="204"/>
      <c r="X439" s="111">
        <f t="shared" si="104"/>
        <v>0</v>
      </c>
      <c r="Y439" s="959">
        <f t="shared" si="96"/>
        <v>0</v>
      </c>
      <c r="Z439" s="975"/>
      <c r="AA439" s="17">
        <f t="shared" si="97"/>
        <v>0</v>
      </c>
      <c r="AB439" s="17">
        <f t="shared" si="98"/>
        <v>0</v>
      </c>
      <c r="AC439" s="17">
        <f t="shared" si="99"/>
        <v>0</v>
      </c>
      <c r="AD439" s="17">
        <f t="shared" si="100"/>
        <v>0</v>
      </c>
      <c r="AE439" s="17">
        <f t="shared" si="101"/>
        <v>0</v>
      </c>
      <c r="AF439" s="17">
        <f t="shared" si="102"/>
        <v>0</v>
      </c>
      <c r="AG439" s="17">
        <f t="shared" si="103"/>
        <v>0</v>
      </c>
    </row>
    <row r="440" spans="1:33" ht="15.75" customHeight="1" x14ac:dyDescent="0.25">
      <c r="A440" s="37">
        <v>14</v>
      </c>
      <c r="B440" s="19"/>
      <c r="C440" s="19"/>
      <c r="D440" s="466">
        <f t="shared" si="105"/>
        <v>0</v>
      </c>
      <c r="E440" s="47"/>
      <c r="F440" s="63"/>
      <c r="G440" s="778"/>
      <c r="H440" s="713"/>
      <c r="I440" s="773"/>
      <c r="J440" s="361"/>
      <c r="K440" s="773"/>
      <c r="L440" s="153"/>
      <c r="M440" s="773"/>
      <c r="N440" s="714"/>
      <c r="O440" s="773"/>
      <c r="P440" s="489"/>
      <c r="Q440" s="773"/>
      <c r="R440" s="373"/>
      <c r="S440" s="787"/>
      <c r="T440" s="715"/>
      <c r="U440" s="969">
        <f t="shared" si="95"/>
        <v>0</v>
      </c>
      <c r="V440" s="981"/>
      <c r="W440" s="204"/>
      <c r="X440" s="111">
        <f t="shared" si="104"/>
        <v>0</v>
      </c>
      <c r="Y440" s="959">
        <f t="shared" si="96"/>
        <v>0</v>
      </c>
      <c r="Z440" s="975"/>
      <c r="AA440" s="17">
        <f t="shared" si="97"/>
        <v>0</v>
      </c>
      <c r="AB440" s="17">
        <f t="shared" si="98"/>
        <v>0</v>
      </c>
      <c r="AC440" s="17">
        <f t="shared" si="99"/>
        <v>0</v>
      </c>
      <c r="AD440" s="17">
        <f t="shared" si="100"/>
        <v>0</v>
      </c>
      <c r="AE440" s="17">
        <f t="shared" si="101"/>
        <v>0</v>
      </c>
      <c r="AF440" s="17">
        <f t="shared" si="102"/>
        <v>0</v>
      </c>
      <c r="AG440" s="17">
        <f t="shared" si="103"/>
        <v>0</v>
      </c>
    </row>
    <row r="441" spans="1:33" ht="15.75" customHeight="1" x14ac:dyDescent="0.25">
      <c r="A441" s="37">
        <v>15</v>
      </c>
      <c r="B441" s="19"/>
      <c r="C441" s="19"/>
      <c r="D441" s="466">
        <f t="shared" si="105"/>
        <v>0</v>
      </c>
      <c r="E441" s="47"/>
      <c r="F441" s="63"/>
      <c r="G441" s="778"/>
      <c r="H441" s="713"/>
      <c r="I441" s="773"/>
      <c r="J441" s="361"/>
      <c r="K441" s="773"/>
      <c r="L441" s="153"/>
      <c r="M441" s="773"/>
      <c r="N441" s="714"/>
      <c r="O441" s="773"/>
      <c r="P441" s="489"/>
      <c r="Q441" s="773"/>
      <c r="R441" s="373"/>
      <c r="S441" s="787"/>
      <c r="T441" s="715"/>
      <c r="U441" s="969">
        <f t="shared" si="95"/>
        <v>0</v>
      </c>
      <c r="V441" s="981"/>
      <c r="W441" s="204"/>
      <c r="X441" s="111">
        <f t="shared" si="104"/>
        <v>0</v>
      </c>
      <c r="Y441" s="959">
        <f t="shared" si="96"/>
        <v>0</v>
      </c>
      <c r="Z441" s="975"/>
      <c r="AA441" s="17">
        <f t="shared" si="97"/>
        <v>0</v>
      </c>
      <c r="AB441" s="17">
        <f t="shared" si="98"/>
        <v>0</v>
      </c>
      <c r="AC441" s="17">
        <f t="shared" si="99"/>
        <v>0</v>
      </c>
      <c r="AD441" s="17">
        <f t="shared" si="100"/>
        <v>0</v>
      </c>
      <c r="AE441" s="17">
        <f t="shared" si="101"/>
        <v>0</v>
      </c>
      <c r="AF441" s="17">
        <f t="shared" si="102"/>
        <v>0</v>
      </c>
      <c r="AG441" s="17">
        <f t="shared" si="103"/>
        <v>0</v>
      </c>
    </row>
    <row r="442" spans="1:33" ht="15.75" customHeight="1" x14ac:dyDescent="0.25">
      <c r="A442" s="37">
        <v>16</v>
      </c>
      <c r="B442" s="19"/>
      <c r="C442" s="19"/>
      <c r="D442" s="466">
        <f t="shared" si="105"/>
        <v>0</v>
      </c>
      <c r="E442" s="47"/>
      <c r="F442" s="63"/>
      <c r="G442" s="778"/>
      <c r="H442" s="713"/>
      <c r="I442" s="773"/>
      <c r="J442" s="361"/>
      <c r="K442" s="773"/>
      <c r="L442" s="153"/>
      <c r="M442" s="773"/>
      <c r="N442" s="714"/>
      <c r="O442" s="773"/>
      <c r="P442" s="489"/>
      <c r="Q442" s="773"/>
      <c r="R442" s="373"/>
      <c r="S442" s="787"/>
      <c r="T442" s="715"/>
      <c r="U442" s="969">
        <f t="shared" si="95"/>
        <v>0</v>
      </c>
      <c r="V442" s="981"/>
      <c r="W442" s="204"/>
      <c r="X442" s="111">
        <f t="shared" si="104"/>
        <v>0</v>
      </c>
      <c r="Y442" s="959">
        <f t="shared" si="96"/>
        <v>0</v>
      </c>
      <c r="Z442" s="975"/>
      <c r="AA442" s="17">
        <f t="shared" si="97"/>
        <v>0</v>
      </c>
      <c r="AB442" s="17">
        <f t="shared" si="98"/>
        <v>0</v>
      </c>
      <c r="AC442" s="17">
        <f t="shared" si="99"/>
        <v>0</v>
      </c>
      <c r="AD442" s="17">
        <f t="shared" si="100"/>
        <v>0</v>
      </c>
      <c r="AE442" s="17">
        <f t="shared" si="101"/>
        <v>0</v>
      </c>
      <c r="AF442" s="17">
        <f t="shared" si="102"/>
        <v>0</v>
      </c>
      <c r="AG442" s="17">
        <f t="shared" si="103"/>
        <v>0</v>
      </c>
    </row>
    <row r="443" spans="1:33" ht="15.75" customHeight="1" x14ac:dyDescent="0.25">
      <c r="A443" s="37">
        <v>17</v>
      </c>
      <c r="B443" s="19"/>
      <c r="C443" s="19"/>
      <c r="D443" s="466">
        <f t="shared" si="105"/>
        <v>0</v>
      </c>
      <c r="E443" s="47"/>
      <c r="F443" s="63"/>
      <c r="G443" s="778"/>
      <c r="H443" s="713"/>
      <c r="I443" s="773"/>
      <c r="J443" s="361"/>
      <c r="K443" s="773"/>
      <c r="L443" s="153"/>
      <c r="M443" s="773"/>
      <c r="N443" s="714"/>
      <c r="O443" s="773"/>
      <c r="P443" s="489"/>
      <c r="Q443" s="773"/>
      <c r="R443" s="373"/>
      <c r="S443" s="787"/>
      <c r="T443" s="715"/>
      <c r="U443" s="969">
        <f t="shared" si="95"/>
        <v>0</v>
      </c>
      <c r="V443" s="981"/>
      <c r="W443" s="204"/>
      <c r="X443" s="111">
        <f t="shared" si="104"/>
        <v>0</v>
      </c>
      <c r="Y443" s="959">
        <f t="shared" si="96"/>
        <v>0</v>
      </c>
      <c r="Z443" s="975"/>
      <c r="AA443" s="17">
        <f t="shared" si="97"/>
        <v>0</v>
      </c>
      <c r="AB443" s="17">
        <f t="shared" si="98"/>
        <v>0</v>
      </c>
      <c r="AC443" s="17">
        <f t="shared" si="99"/>
        <v>0</v>
      </c>
      <c r="AD443" s="17">
        <f t="shared" si="100"/>
        <v>0</v>
      </c>
      <c r="AE443" s="17">
        <f t="shared" si="101"/>
        <v>0</v>
      </c>
      <c r="AF443" s="17">
        <f t="shared" si="102"/>
        <v>0</v>
      </c>
      <c r="AG443" s="17">
        <f t="shared" si="103"/>
        <v>0</v>
      </c>
    </row>
    <row r="444" spans="1:33" ht="15.75" customHeight="1" x14ac:dyDescent="0.25">
      <c r="A444" s="37">
        <v>18</v>
      </c>
      <c r="B444" s="19"/>
      <c r="C444" s="19"/>
      <c r="D444" s="466">
        <f t="shared" si="105"/>
        <v>0</v>
      </c>
      <c r="E444" s="47"/>
      <c r="F444" s="63"/>
      <c r="G444" s="778"/>
      <c r="H444" s="713"/>
      <c r="I444" s="773"/>
      <c r="J444" s="361"/>
      <c r="K444" s="773"/>
      <c r="L444" s="153"/>
      <c r="M444" s="773"/>
      <c r="N444" s="714"/>
      <c r="O444" s="773"/>
      <c r="P444" s="489"/>
      <c r="Q444" s="773"/>
      <c r="R444" s="373"/>
      <c r="S444" s="787"/>
      <c r="T444" s="715"/>
      <c r="U444" s="969">
        <f t="shared" si="95"/>
        <v>0</v>
      </c>
      <c r="V444" s="981"/>
      <c r="W444" s="204"/>
      <c r="X444" s="111">
        <f t="shared" si="104"/>
        <v>0</v>
      </c>
      <c r="Y444" s="959">
        <f t="shared" si="96"/>
        <v>0</v>
      </c>
      <c r="Z444" s="975"/>
      <c r="AA444" s="17">
        <f t="shared" si="97"/>
        <v>0</v>
      </c>
      <c r="AB444" s="17">
        <f t="shared" si="98"/>
        <v>0</v>
      </c>
      <c r="AC444" s="17">
        <f t="shared" si="99"/>
        <v>0</v>
      </c>
      <c r="AD444" s="17">
        <f t="shared" si="100"/>
        <v>0</v>
      </c>
      <c r="AE444" s="17">
        <f t="shared" si="101"/>
        <v>0</v>
      </c>
      <c r="AF444" s="17">
        <f t="shared" si="102"/>
        <v>0</v>
      </c>
      <c r="AG444" s="17">
        <f t="shared" si="103"/>
        <v>0</v>
      </c>
    </row>
    <row r="445" spans="1:33" ht="15.75" customHeight="1" x14ac:dyDescent="0.25">
      <c r="A445" s="37">
        <v>19</v>
      </c>
      <c r="B445" s="19"/>
      <c r="C445" s="19"/>
      <c r="D445" s="466">
        <f t="shared" si="105"/>
        <v>0</v>
      </c>
      <c r="E445" s="47"/>
      <c r="F445" s="63"/>
      <c r="G445" s="778"/>
      <c r="H445" s="713"/>
      <c r="I445" s="773"/>
      <c r="J445" s="361"/>
      <c r="K445" s="773"/>
      <c r="L445" s="153"/>
      <c r="M445" s="773"/>
      <c r="N445" s="714"/>
      <c r="O445" s="773"/>
      <c r="P445" s="489"/>
      <c r="Q445" s="773"/>
      <c r="R445" s="373"/>
      <c r="S445" s="787"/>
      <c r="T445" s="715"/>
      <c r="U445" s="969">
        <f t="shared" si="95"/>
        <v>0</v>
      </c>
      <c r="V445" s="981"/>
      <c r="W445" s="204"/>
      <c r="X445" s="111">
        <f t="shared" si="104"/>
        <v>0</v>
      </c>
      <c r="Y445" s="959">
        <f t="shared" si="96"/>
        <v>0</v>
      </c>
      <c r="Z445" s="975"/>
      <c r="AA445" s="17">
        <f t="shared" si="97"/>
        <v>0</v>
      </c>
      <c r="AB445" s="17">
        <f t="shared" si="98"/>
        <v>0</v>
      </c>
      <c r="AC445" s="17">
        <f t="shared" si="99"/>
        <v>0</v>
      </c>
      <c r="AD445" s="17">
        <f t="shared" si="100"/>
        <v>0</v>
      </c>
      <c r="AE445" s="17">
        <f t="shared" si="101"/>
        <v>0</v>
      </c>
      <c r="AF445" s="17">
        <f t="shared" si="102"/>
        <v>0</v>
      </c>
      <c r="AG445" s="17">
        <f t="shared" si="103"/>
        <v>0</v>
      </c>
    </row>
    <row r="446" spans="1:33" ht="15.75" customHeight="1" x14ac:dyDescent="0.25">
      <c r="A446" s="37">
        <v>20</v>
      </c>
      <c r="B446" s="19"/>
      <c r="C446" s="19"/>
      <c r="D446" s="466">
        <f t="shared" si="105"/>
        <v>0</v>
      </c>
      <c r="E446" s="47"/>
      <c r="F446" s="63"/>
      <c r="G446" s="778"/>
      <c r="H446" s="713"/>
      <c r="I446" s="773"/>
      <c r="J446" s="388"/>
      <c r="K446" s="773"/>
      <c r="L446" s="153"/>
      <c r="M446" s="773"/>
      <c r="N446" s="714"/>
      <c r="O446" s="773"/>
      <c r="P446" s="489"/>
      <c r="Q446" s="773"/>
      <c r="R446" s="373"/>
      <c r="S446" s="787"/>
      <c r="T446" s="715"/>
      <c r="U446" s="969">
        <f t="shared" si="95"/>
        <v>0</v>
      </c>
      <c r="V446" s="981"/>
      <c r="W446" s="204"/>
      <c r="X446" s="111">
        <f t="shared" si="104"/>
        <v>0</v>
      </c>
      <c r="Y446" s="959">
        <f t="shared" si="96"/>
        <v>0</v>
      </c>
      <c r="Z446" s="975"/>
      <c r="AA446" s="17">
        <f t="shared" si="97"/>
        <v>0</v>
      </c>
      <c r="AB446" s="17">
        <f t="shared" si="98"/>
        <v>0</v>
      </c>
      <c r="AC446" s="17">
        <f t="shared" si="99"/>
        <v>0</v>
      </c>
      <c r="AD446" s="17">
        <f t="shared" si="100"/>
        <v>0</v>
      </c>
      <c r="AE446" s="17">
        <f t="shared" si="101"/>
        <v>0</v>
      </c>
      <c r="AF446" s="17">
        <f t="shared" si="102"/>
        <v>0</v>
      </c>
      <c r="AG446" s="17">
        <f t="shared" si="103"/>
        <v>0</v>
      </c>
    </row>
    <row r="447" spans="1:33" ht="15.75" customHeight="1" x14ac:dyDescent="0.25">
      <c r="A447" s="37">
        <v>21</v>
      </c>
      <c r="B447" s="19"/>
      <c r="C447" s="19"/>
      <c r="D447" s="466">
        <f t="shared" si="105"/>
        <v>0</v>
      </c>
      <c r="E447" s="47"/>
      <c r="F447" s="63"/>
      <c r="G447" s="778"/>
      <c r="H447" s="713"/>
      <c r="I447" s="773"/>
      <c r="J447" s="388"/>
      <c r="K447" s="773"/>
      <c r="L447" s="153"/>
      <c r="M447" s="773"/>
      <c r="N447" s="714"/>
      <c r="O447" s="773"/>
      <c r="P447" s="489"/>
      <c r="Q447" s="773"/>
      <c r="R447" s="373"/>
      <c r="S447" s="787"/>
      <c r="T447" s="715"/>
      <c r="U447" s="969">
        <f t="shared" si="95"/>
        <v>0</v>
      </c>
      <c r="V447" s="981"/>
      <c r="W447" s="204"/>
      <c r="X447" s="111">
        <f t="shared" si="104"/>
        <v>0</v>
      </c>
      <c r="Y447" s="959">
        <f t="shared" si="96"/>
        <v>0</v>
      </c>
      <c r="Z447" s="975"/>
      <c r="AA447" s="17">
        <f t="shared" si="97"/>
        <v>0</v>
      </c>
      <c r="AB447" s="17">
        <f t="shared" si="98"/>
        <v>0</v>
      </c>
      <c r="AC447" s="17">
        <f t="shared" si="99"/>
        <v>0</v>
      </c>
      <c r="AD447" s="17">
        <f t="shared" si="100"/>
        <v>0</v>
      </c>
      <c r="AE447" s="17">
        <f t="shared" si="101"/>
        <v>0</v>
      </c>
      <c r="AF447" s="17">
        <f t="shared" si="102"/>
        <v>0</v>
      </c>
      <c r="AG447" s="17">
        <f t="shared" si="103"/>
        <v>0</v>
      </c>
    </row>
    <row r="448" spans="1:33" ht="15.75" customHeight="1" x14ac:dyDescent="0.25">
      <c r="A448" s="37">
        <v>22</v>
      </c>
      <c r="B448" s="19"/>
      <c r="C448" s="19"/>
      <c r="D448" s="466">
        <f t="shared" si="105"/>
        <v>0</v>
      </c>
      <c r="E448" s="47"/>
      <c r="F448" s="63"/>
      <c r="G448" s="778"/>
      <c r="H448" s="713"/>
      <c r="I448" s="773"/>
      <c r="J448" s="388"/>
      <c r="K448" s="773"/>
      <c r="L448" s="153"/>
      <c r="M448" s="773"/>
      <c r="N448" s="714"/>
      <c r="O448" s="773"/>
      <c r="P448" s="489"/>
      <c r="Q448" s="773"/>
      <c r="R448" s="373"/>
      <c r="S448" s="787"/>
      <c r="T448" s="715"/>
      <c r="U448" s="969">
        <f t="shared" si="95"/>
        <v>0</v>
      </c>
      <c r="V448" s="981"/>
      <c r="W448" s="204">
        <v>1</v>
      </c>
      <c r="X448" s="111">
        <f t="shared" si="104"/>
        <v>-1</v>
      </c>
      <c r="Y448" s="959">
        <f t="shared" si="96"/>
        <v>0</v>
      </c>
      <c r="Z448" s="975"/>
      <c r="AA448" s="17">
        <f t="shared" si="97"/>
        <v>0</v>
      </c>
      <c r="AB448" s="17">
        <f t="shared" si="98"/>
        <v>0</v>
      </c>
      <c r="AC448" s="17">
        <f t="shared" si="99"/>
        <v>0</v>
      </c>
      <c r="AD448" s="17">
        <f t="shared" si="100"/>
        <v>0</v>
      </c>
      <c r="AE448" s="17">
        <f t="shared" si="101"/>
        <v>0</v>
      </c>
      <c r="AF448" s="17">
        <f t="shared" si="102"/>
        <v>0</v>
      </c>
      <c r="AG448" s="17">
        <f t="shared" si="103"/>
        <v>0</v>
      </c>
    </row>
    <row r="449" spans="1:33" ht="15.75" customHeight="1" x14ac:dyDescent="0.25">
      <c r="A449" s="37">
        <v>23</v>
      </c>
      <c r="B449" s="19"/>
      <c r="C449" s="19"/>
      <c r="D449" s="466">
        <f t="shared" si="105"/>
        <v>0</v>
      </c>
      <c r="E449" s="47"/>
      <c r="F449" s="63"/>
      <c r="G449" s="778"/>
      <c r="H449" s="713"/>
      <c r="I449" s="773"/>
      <c r="J449" s="388"/>
      <c r="K449" s="773"/>
      <c r="L449" s="153"/>
      <c r="M449" s="773"/>
      <c r="N449" s="714"/>
      <c r="O449" s="773"/>
      <c r="P449" s="489"/>
      <c r="Q449" s="773"/>
      <c r="R449" s="373"/>
      <c r="S449" s="787"/>
      <c r="T449" s="715"/>
      <c r="U449" s="969">
        <f t="shared" si="95"/>
        <v>0</v>
      </c>
      <c r="V449" s="981"/>
      <c r="W449" s="204"/>
      <c r="X449" s="111">
        <f t="shared" si="104"/>
        <v>0</v>
      </c>
      <c r="Y449" s="959">
        <f t="shared" si="96"/>
        <v>0</v>
      </c>
      <c r="Z449" s="975"/>
      <c r="AA449" s="17">
        <f t="shared" si="97"/>
        <v>0</v>
      </c>
      <c r="AB449" s="17">
        <f t="shared" si="98"/>
        <v>0</v>
      </c>
      <c r="AC449" s="17">
        <f t="shared" si="99"/>
        <v>0</v>
      </c>
      <c r="AD449" s="17">
        <f t="shared" si="100"/>
        <v>0</v>
      </c>
      <c r="AE449" s="17">
        <f t="shared" si="101"/>
        <v>0</v>
      </c>
      <c r="AF449" s="17">
        <f t="shared" si="102"/>
        <v>0</v>
      </c>
      <c r="AG449" s="17">
        <f t="shared" si="103"/>
        <v>0</v>
      </c>
    </row>
    <row r="450" spans="1:33" ht="15.75" customHeight="1" x14ac:dyDescent="0.25">
      <c r="A450" s="37">
        <v>24</v>
      </c>
      <c r="B450" s="19"/>
      <c r="C450" s="19"/>
      <c r="D450" s="466">
        <f t="shared" si="105"/>
        <v>0</v>
      </c>
      <c r="E450" s="47"/>
      <c r="F450" s="63"/>
      <c r="G450" s="778"/>
      <c r="H450" s="713"/>
      <c r="I450" s="773"/>
      <c r="J450" s="388"/>
      <c r="K450" s="773"/>
      <c r="L450" s="153"/>
      <c r="M450" s="773"/>
      <c r="N450" s="714"/>
      <c r="O450" s="773"/>
      <c r="P450" s="489"/>
      <c r="Q450" s="773"/>
      <c r="R450" s="373"/>
      <c r="S450" s="787"/>
      <c r="T450" s="715"/>
      <c r="U450" s="969">
        <f t="shared" si="95"/>
        <v>0</v>
      </c>
      <c r="V450" s="981"/>
      <c r="W450" s="204"/>
      <c r="X450" s="111">
        <f t="shared" si="104"/>
        <v>0</v>
      </c>
      <c r="Y450" s="959">
        <f t="shared" si="96"/>
        <v>0</v>
      </c>
      <c r="Z450" s="975"/>
      <c r="AA450" s="17">
        <f t="shared" si="97"/>
        <v>0</v>
      </c>
      <c r="AB450" s="17">
        <f t="shared" si="98"/>
        <v>0</v>
      </c>
      <c r="AC450" s="17">
        <f t="shared" si="99"/>
        <v>0</v>
      </c>
      <c r="AD450" s="17">
        <f t="shared" si="100"/>
        <v>0</v>
      </c>
      <c r="AE450" s="17">
        <f t="shared" si="101"/>
        <v>0</v>
      </c>
      <c r="AF450" s="17">
        <f t="shared" si="102"/>
        <v>0</v>
      </c>
      <c r="AG450" s="17">
        <f t="shared" si="103"/>
        <v>0</v>
      </c>
    </row>
    <row r="451" spans="1:33" ht="15.75" customHeight="1" x14ac:dyDescent="0.25">
      <c r="A451" s="37">
        <v>25</v>
      </c>
      <c r="B451" s="26"/>
      <c r="C451" s="19"/>
      <c r="D451" s="466">
        <f t="shared" si="105"/>
        <v>0</v>
      </c>
      <c r="E451" s="47"/>
      <c r="F451" s="63"/>
      <c r="G451" s="778"/>
      <c r="H451" s="713"/>
      <c r="I451" s="773"/>
      <c r="J451" s="388"/>
      <c r="K451" s="773"/>
      <c r="L451" s="153"/>
      <c r="M451" s="773"/>
      <c r="N451" s="714"/>
      <c r="O451" s="773"/>
      <c r="P451" s="489"/>
      <c r="Q451" s="773"/>
      <c r="R451" s="373"/>
      <c r="S451" s="787"/>
      <c r="T451" s="715"/>
      <c r="U451" s="969">
        <f t="shared" si="95"/>
        <v>0</v>
      </c>
      <c r="V451" s="981"/>
      <c r="W451" s="204"/>
      <c r="X451" s="111">
        <f t="shared" si="104"/>
        <v>0</v>
      </c>
      <c r="Y451" s="959">
        <f t="shared" si="96"/>
        <v>0</v>
      </c>
      <c r="Z451" s="975"/>
      <c r="AA451" s="17">
        <f t="shared" si="97"/>
        <v>0</v>
      </c>
      <c r="AB451" s="17">
        <f t="shared" si="98"/>
        <v>0</v>
      </c>
      <c r="AC451" s="17">
        <f t="shared" si="99"/>
        <v>0</v>
      </c>
      <c r="AD451" s="17">
        <f t="shared" si="100"/>
        <v>0</v>
      </c>
      <c r="AE451" s="17">
        <f t="shared" si="101"/>
        <v>0</v>
      </c>
      <c r="AF451" s="17">
        <f t="shared" si="102"/>
        <v>0</v>
      </c>
      <c r="AG451" s="17">
        <f t="shared" si="103"/>
        <v>0</v>
      </c>
    </row>
    <row r="452" spans="1:33" ht="15.75" customHeight="1" x14ac:dyDescent="0.25">
      <c r="A452" s="37">
        <v>26</v>
      </c>
      <c r="B452" s="26"/>
      <c r="C452" s="19"/>
      <c r="D452" s="466">
        <f t="shared" si="105"/>
        <v>0</v>
      </c>
      <c r="E452" s="47"/>
      <c r="F452" s="63"/>
      <c r="G452" s="778"/>
      <c r="H452" s="713"/>
      <c r="I452" s="773"/>
      <c r="J452" s="388"/>
      <c r="K452" s="773"/>
      <c r="L452" s="153"/>
      <c r="M452" s="773"/>
      <c r="N452" s="714"/>
      <c r="O452" s="773"/>
      <c r="P452" s="489"/>
      <c r="Q452" s="773"/>
      <c r="R452" s="373"/>
      <c r="S452" s="787"/>
      <c r="T452" s="715"/>
      <c r="U452" s="969">
        <f t="shared" si="95"/>
        <v>0</v>
      </c>
      <c r="V452" s="981"/>
      <c r="W452" s="204"/>
      <c r="X452" s="111">
        <f t="shared" si="104"/>
        <v>0</v>
      </c>
      <c r="Y452" s="959">
        <f t="shared" si="96"/>
        <v>0</v>
      </c>
      <c r="Z452" s="975"/>
      <c r="AA452" s="17">
        <f t="shared" si="97"/>
        <v>0</v>
      </c>
      <c r="AB452" s="17">
        <f t="shared" si="98"/>
        <v>0</v>
      </c>
      <c r="AC452" s="17">
        <f t="shared" si="99"/>
        <v>0</v>
      </c>
      <c r="AD452" s="17">
        <f t="shared" si="100"/>
        <v>0</v>
      </c>
      <c r="AE452" s="17">
        <f t="shared" si="101"/>
        <v>0</v>
      </c>
      <c r="AF452" s="17">
        <f t="shared" si="102"/>
        <v>0</v>
      </c>
      <c r="AG452" s="17">
        <f t="shared" si="103"/>
        <v>0</v>
      </c>
    </row>
    <row r="453" spans="1:33" ht="15.75" customHeight="1" x14ac:dyDescent="0.25">
      <c r="A453" s="37">
        <v>27</v>
      </c>
      <c r="B453" s="26"/>
      <c r="C453" s="19"/>
      <c r="D453" s="466">
        <f t="shared" si="105"/>
        <v>0</v>
      </c>
      <c r="E453" s="47"/>
      <c r="F453" s="63"/>
      <c r="G453" s="778"/>
      <c r="H453" s="713"/>
      <c r="I453" s="773"/>
      <c r="J453" s="388"/>
      <c r="K453" s="773"/>
      <c r="L453" s="153"/>
      <c r="M453" s="773"/>
      <c r="N453" s="714"/>
      <c r="O453" s="773"/>
      <c r="P453" s="489"/>
      <c r="Q453" s="773"/>
      <c r="R453" s="373"/>
      <c r="S453" s="787"/>
      <c r="T453" s="715"/>
      <c r="U453" s="969">
        <f t="shared" si="95"/>
        <v>0</v>
      </c>
      <c r="V453" s="981"/>
      <c r="W453" s="204"/>
      <c r="X453" s="111">
        <f t="shared" si="104"/>
        <v>0</v>
      </c>
      <c r="Y453" s="959">
        <f t="shared" si="96"/>
        <v>0</v>
      </c>
      <c r="Z453" s="975"/>
      <c r="AA453" s="17">
        <f t="shared" si="97"/>
        <v>0</v>
      </c>
      <c r="AB453" s="17">
        <f t="shared" si="98"/>
        <v>0</v>
      </c>
      <c r="AC453" s="17">
        <f t="shared" si="99"/>
        <v>0</v>
      </c>
      <c r="AD453" s="17">
        <f t="shared" si="100"/>
        <v>0</v>
      </c>
      <c r="AE453" s="17">
        <f t="shared" si="101"/>
        <v>0</v>
      </c>
      <c r="AF453" s="17">
        <f t="shared" si="102"/>
        <v>0</v>
      </c>
      <c r="AG453" s="17">
        <f t="shared" si="103"/>
        <v>0</v>
      </c>
    </row>
    <row r="454" spans="1:33" ht="15.75" customHeight="1" x14ac:dyDescent="0.25">
      <c r="A454" s="37">
        <v>28</v>
      </c>
      <c r="B454" s="26"/>
      <c r="C454" s="19"/>
      <c r="D454" s="466">
        <f t="shared" si="105"/>
        <v>0</v>
      </c>
      <c r="E454" s="47"/>
      <c r="F454" s="63"/>
      <c r="G454" s="778"/>
      <c r="H454" s="713"/>
      <c r="I454" s="773"/>
      <c r="J454" s="388"/>
      <c r="K454" s="773"/>
      <c r="L454" s="153"/>
      <c r="M454" s="773"/>
      <c r="N454" s="714"/>
      <c r="O454" s="773"/>
      <c r="P454" s="489"/>
      <c r="Q454" s="773"/>
      <c r="R454" s="373"/>
      <c r="S454" s="787"/>
      <c r="T454" s="715"/>
      <c r="U454" s="969">
        <f t="shared" si="95"/>
        <v>0</v>
      </c>
      <c r="V454" s="981"/>
      <c r="W454" s="204"/>
      <c r="X454" s="111">
        <f t="shared" si="104"/>
        <v>0</v>
      </c>
      <c r="Y454" s="959">
        <f t="shared" si="96"/>
        <v>0</v>
      </c>
      <c r="Z454" s="975"/>
      <c r="AA454" s="17">
        <f t="shared" si="97"/>
        <v>0</v>
      </c>
      <c r="AB454" s="17">
        <f t="shared" si="98"/>
        <v>0</v>
      </c>
      <c r="AC454" s="17">
        <f t="shared" si="99"/>
        <v>0</v>
      </c>
      <c r="AD454" s="17">
        <f t="shared" si="100"/>
        <v>0</v>
      </c>
      <c r="AE454" s="17">
        <f t="shared" si="101"/>
        <v>0</v>
      </c>
      <c r="AF454" s="17">
        <f t="shared" si="102"/>
        <v>0</v>
      </c>
      <c r="AG454" s="17">
        <f t="shared" si="103"/>
        <v>0</v>
      </c>
    </row>
    <row r="455" spans="1:33" ht="15.75" customHeight="1" x14ac:dyDescent="0.25">
      <c r="A455" s="37">
        <v>29</v>
      </c>
      <c r="B455" s="26"/>
      <c r="C455" s="26"/>
      <c r="D455" s="466">
        <f t="shared" si="105"/>
        <v>0</v>
      </c>
      <c r="E455" s="47"/>
      <c r="F455" s="63"/>
      <c r="G455" s="778"/>
      <c r="H455" s="713"/>
      <c r="I455" s="773"/>
      <c r="J455" s="388"/>
      <c r="K455" s="773"/>
      <c r="L455" s="153"/>
      <c r="M455" s="773"/>
      <c r="N455" s="714"/>
      <c r="O455" s="773"/>
      <c r="P455" s="489"/>
      <c r="Q455" s="773"/>
      <c r="R455" s="373"/>
      <c r="S455" s="787"/>
      <c r="T455" s="715"/>
      <c r="U455" s="969">
        <f t="shared" si="95"/>
        <v>0</v>
      </c>
      <c r="V455" s="981"/>
      <c r="W455" s="204"/>
      <c r="X455" s="111">
        <f t="shared" si="104"/>
        <v>0</v>
      </c>
      <c r="Y455" s="959">
        <f t="shared" si="96"/>
        <v>0</v>
      </c>
      <c r="Z455" s="975"/>
      <c r="AA455" s="17">
        <f t="shared" si="97"/>
        <v>0</v>
      </c>
      <c r="AB455" s="17">
        <f t="shared" si="98"/>
        <v>0</v>
      </c>
      <c r="AC455" s="17">
        <f t="shared" si="99"/>
        <v>0</v>
      </c>
      <c r="AD455" s="17">
        <f t="shared" si="100"/>
        <v>0</v>
      </c>
      <c r="AE455" s="17">
        <f t="shared" si="101"/>
        <v>0</v>
      </c>
      <c r="AF455" s="17">
        <f t="shared" si="102"/>
        <v>0</v>
      </c>
      <c r="AG455" s="17">
        <f t="shared" si="103"/>
        <v>0</v>
      </c>
    </row>
    <row r="456" spans="1:33" ht="15.75" customHeight="1" x14ac:dyDescent="0.25">
      <c r="A456" s="37">
        <v>30</v>
      </c>
      <c r="B456" s="26"/>
      <c r="C456" s="26"/>
      <c r="D456" s="466">
        <f t="shared" si="105"/>
        <v>0</v>
      </c>
      <c r="E456" s="47"/>
      <c r="F456" s="63"/>
      <c r="G456" s="778"/>
      <c r="H456" s="713"/>
      <c r="I456" s="773"/>
      <c r="J456" s="388"/>
      <c r="K456" s="773"/>
      <c r="L456" s="153"/>
      <c r="M456" s="773"/>
      <c r="N456" s="714"/>
      <c r="O456" s="773"/>
      <c r="P456" s="489"/>
      <c r="Q456" s="773"/>
      <c r="R456" s="373"/>
      <c r="S456" s="787"/>
      <c r="T456" s="715"/>
      <c r="U456" s="969">
        <f t="shared" si="95"/>
        <v>0</v>
      </c>
      <c r="V456" s="981"/>
      <c r="W456" s="204"/>
      <c r="X456" s="111">
        <f t="shared" si="104"/>
        <v>0</v>
      </c>
      <c r="Y456" s="959">
        <f t="shared" si="96"/>
        <v>0</v>
      </c>
      <c r="Z456" s="975"/>
      <c r="AA456" s="17">
        <f t="shared" si="97"/>
        <v>0</v>
      </c>
      <c r="AB456" s="17">
        <f t="shared" si="98"/>
        <v>0</v>
      </c>
      <c r="AC456" s="17">
        <f t="shared" si="99"/>
        <v>0</v>
      </c>
      <c r="AD456" s="17">
        <f t="shared" si="100"/>
        <v>0</v>
      </c>
      <c r="AE456" s="17">
        <f t="shared" si="101"/>
        <v>0</v>
      </c>
      <c r="AF456" s="17">
        <f t="shared" si="102"/>
        <v>0</v>
      </c>
      <c r="AG456" s="17">
        <f t="shared" si="103"/>
        <v>0</v>
      </c>
    </row>
    <row r="457" spans="1:33" ht="15.75" customHeight="1" x14ac:dyDescent="0.25">
      <c r="A457" s="37">
        <v>31</v>
      </c>
      <c r="B457" s="26"/>
      <c r="C457" s="19"/>
      <c r="D457" s="466">
        <f t="shared" si="105"/>
        <v>0</v>
      </c>
      <c r="E457" s="47"/>
      <c r="F457" s="63"/>
      <c r="G457" s="778"/>
      <c r="H457" s="713"/>
      <c r="I457" s="773"/>
      <c r="J457" s="388"/>
      <c r="K457" s="773"/>
      <c r="L457" s="153"/>
      <c r="M457" s="773"/>
      <c r="N457" s="714"/>
      <c r="O457" s="773"/>
      <c r="P457" s="489"/>
      <c r="Q457" s="773"/>
      <c r="R457" s="373"/>
      <c r="S457" s="787"/>
      <c r="T457" s="715"/>
      <c r="U457" s="969">
        <f t="shared" ref="U457:U520" si="106">T457+R457+P457+N457+L457+J457+H457</f>
        <v>0</v>
      </c>
      <c r="V457" s="981"/>
      <c r="W457" s="204"/>
      <c r="X457" s="111">
        <f t="shared" si="104"/>
        <v>0</v>
      </c>
      <c r="Y457" s="959">
        <f t="shared" ref="Y457:Y520" si="107">G457+I457+K457+M457+O457+Q457+S457</f>
        <v>0</v>
      </c>
      <c r="Z457" s="975"/>
      <c r="AA457" s="17">
        <f t="shared" ref="AA457:AA520" si="108">H457*C457</f>
        <v>0</v>
      </c>
      <c r="AB457" s="17">
        <f t="shared" ref="AB457:AB520" si="109">J457*C457</f>
        <v>0</v>
      </c>
      <c r="AC457" s="17">
        <f t="shared" ref="AC457:AC520" si="110">L457*C457</f>
        <v>0</v>
      </c>
      <c r="AD457" s="17">
        <f t="shared" ref="AD457:AD520" si="111">N457*C457</f>
        <v>0</v>
      </c>
      <c r="AE457" s="17">
        <f t="shared" ref="AE457:AE520" si="112">P457*C457</f>
        <v>0</v>
      </c>
      <c r="AF457" s="17">
        <f t="shared" ref="AF457:AF520" si="113">R457*C457</f>
        <v>0</v>
      </c>
      <c r="AG457" s="17">
        <f t="shared" ref="AG457:AG520" si="114">T457*C457</f>
        <v>0</v>
      </c>
    </row>
    <row r="458" spans="1:33" ht="15.75" customHeight="1" x14ac:dyDescent="0.25">
      <c r="A458" s="37">
        <v>32</v>
      </c>
      <c r="B458" s="26"/>
      <c r="C458" s="19"/>
      <c r="D458" s="466">
        <f t="shared" si="105"/>
        <v>0</v>
      </c>
      <c r="E458" s="47"/>
      <c r="F458" s="63"/>
      <c r="G458" s="778"/>
      <c r="H458" s="713"/>
      <c r="I458" s="773"/>
      <c r="J458" s="388"/>
      <c r="K458" s="773"/>
      <c r="L458" s="153"/>
      <c r="M458" s="773"/>
      <c r="N458" s="714"/>
      <c r="O458" s="773"/>
      <c r="P458" s="489"/>
      <c r="Q458" s="773"/>
      <c r="R458" s="373"/>
      <c r="S458" s="787"/>
      <c r="T458" s="715"/>
      <c r="U458" s="969">
        <f t="shared" si="106"/>
        <v>0</v>
      </c>
      <c r="V458" s="981"/>
      <c r="W458" s="204"/>
      <c r="X458" s="111">
        <f t="shared" si="104"/>
        <v>0</v>
      </c>
      <c r="Y458" s="959">
        <f t="shared" si="107"/>
        <v>0</v>
      </c>
      <c r="Z458" s="975"/>
      <c r="AA458" s="17">
        <f t="shared" si="108"/>
        <v>0</v>
      </c>
      <c r="AB458" s="17">
        <f t="shared" si="109"/>
        <v>0</v>
      </c>
      <c r="AC458" s="17">
        <f t="shared" si="110"/>
        <v>0</v>
      </c>
      <c r="AD458" s="17">
        <f t="shared" si="111"/>
        <v>0</v>
      </c>
      <c r="AE458" s="17">
        <f t="shared" si="112"/>
        <v>0</v>
      </c>
      <c r="AF458" s="17">
        <f t="shared" si="113"/>
        <v>0</v>
      </c>
      <c r="AG458" s="17">
        <f t="shared" si="114"/>
        <v>0</v>
      </c>
    </row>
    <row r="459" spans="1:33" ht="15.75" customHeight="1" x14ac:dyDescent="0.25">
      <c r="A459" s="37">
        <v>33</v>
      </c>
      <c r="B459" s="26"/>
      <c r="C459" s="26"/>
      <c r="D459" s="466">
        <f t="shared" si="105"/>
        <v>0</v>
      </c>
      <c r="E459" s="47"/>
      <c r="F459" s="63"/>
      <c r="G459" s="778"/>
      <c r="H459" s="713"/>
      <c r="I459" s="773"/>
      <c r="J459" s="388"/>
      <c r="K459" s="773"/>
      <c r="L459" s="153"/>
      <c r="M459" s="773"/>
      <c r="N459" s="714"/>
      <c r="O459" s="773"/>
      <c r="P459" s="489"/>
      <c r="Q459" s="773"/>
      <c r="R459" s="373"/>
      <c r="S459" s="787"/>
      <c r="T459" s="715"/>
      <c r="U459" s="969">
        <f t="shared" si="106"/>
        <v>0</v>
      </c>
      <c r="V459" s="981"/>
      <c r="W459" s="204"/>
      <c r="X459" s="111">
        <f t="shared" si="104"/>
        <v>0</v>
      </c>
      <c r="Y459" s="959">
        <f t="shared" si="107"/>
        <v>0</v>
      </c>
      <c r="Z459" s="975"/>
      <c r="AA459" s="17">
        <f t="shared" si="108"/>
        <v>0</v>
      </c>
      <c r="AB459" s="17">
        <f t="shared" si="109"/>
        <v>0</v>
      </c>
      <c r="AC459" s="17">
        <f t="shared" si="110"/>
        <v>0</v>
      </c>
      <c r="AD459" s="17">
        <f t="shared" si="111"/>
        <v>0</v>
      </c>
      <c r="AE459" s="17">
        <f t="shared" si="112"/>
        <v>0</v>
      </c>
      <c r="AF459" s="17">
        <f t="shared" si="113"/>
        <v>0</v>
      </c>
      <c r="AG459" s="17">
        <f t="shared" si="114"/>
        <v>0</v>
      </c>
    </row>
    <row r="460" spans="1:33" ht="15.75" customHeight="1" x14ac:dyDescent="0.25">
      <c r="A460" s="37">
        <v>34</v>
      </c>
      <c r="B460" s="26"/>
      <c r="C460" s="26"/>
      <c r="D460" s="466">
        <f t="shared" si="105"/>
        <v>0</v>
      </c>
      <c r="E460" s="47"/>
      <c r="F460" s="63"/>
      <c r="G460" s="778"/>
      <c r="H460" s="713"/>
      <c r="I460" s="773"/>
      <c r="J460" s="388"/>
      <c r="K460" s="773"/>
      <c r="L460" s="153"/>
      <c r="M460" s="773"/>
      <c r="N460" s="714"/>
      <c r="O460" s="773"/>
      <c r="P460" s="489"/>
      <c r="Q460" s="773"/>
      <c r="R460" s="373"/>
      <c r="S460" s="787"/>
      <c r="T460" s="715"/>
      <c r="U460" s="969">
        <f t="shared" si="106"/>
        <v>0</v>
      </c>
      <c r="V460" s="981"/>
      <c r="W460" s="204"/>
      <c r="X460" s="111">
        <f t="shared" ref="X460:X523" si="115">F460+G460+I460+K460+M460+O460+Q460+S460-H460-J460-L460-N460-P460-R460-T460-W460</f>
        <v>0</v>
      </c>
      <c r="Y460" s="959">
        <f t="shared" si="107"/>
        <v>0</v>
      </c>
      <c r="Z460" s="975"/>
      <c r="AA460" s="17">
        <f t="shared" si="108"/>
        <v>0</v>
      </c>
      <c r="AB460" s="17">
        <f t="shared" si="109"/>
        <v>0</v>
      </c>
      <c r="AC460" s="17">
        <f t="shared" si="110"/>
        <v>0</v>
      </c>
      <c r="AD460" s="17">
        <f t="shared" si="111"/>
        <v>0</v>
      </c>
      <c r="AE460" s="17">
        <f t="shared" si="112"/>
        <v>0</v>
      </c>
      <c r="AF460" s="17">
        <f t="shared" si="113"/>
        <v>0</v>
      </c>
      <c r="AG460" s="17">
        <f t="shared" si="114"/>
        <v>0</v>
      </c>
    </row>
    <row r="461" spans="1:33" ht="15.75" customHeight="1" x14ac:dyDescent="0.25">
      <c r="A461" s="37">
        <v>35</v>
      </c>
      <c r="B461" s="26"/>
      <c r="C461" s="26"/>
      <c r="D461" s="466">
        <f t="shared" si="105"/>
        <v>0</v>
      </c>
      <c r="E461" s="47"/>
      <c r="F461" s="63"/>
      <c r="G461" s="778"/>
      <c r="H461" s="713"/>
      <c r="I461" s="773"/>
      <c r="J461" s="388"/>
      <c r="K461" s="773"/>
      <c r="L461" s="153"/>
      <c r="M461" s="773"/>
      <c r="N461" s="714"/>
      <c r="O461" s="773"/>
      <c r="P461" s="489"/>
      <c r="Q461" s="773"/>
      <c r="R461" s="373"/>
      <c r="S461" s="787"/>
      <c r="T461" s="715"/>
      <c r="U461" s="969">
        <f t="shared" si="106"/>
        <v>0</v>
      </c>
      <c r="V461" s="981"/>
      <c r="W461" s="204"/>
      <c r="X461" s="111">
        <f t="shared" si="115"/>
        <v>0</v>
      </c>
      <c r="Y461" s="959">
        <f t="shared" si="107"/>
        <v>0</v>
      </c>
      <c r="Z461" s="975"/>
      <c r="AA461" s="17">
        <f t="shared" si="108"/>
        <v>0</v>
      </c>
      <c r="AB461" s="17">
        <f t="shared" si="109"/>
        <v>0</v>
      </c>
      <c r="AC461" s="17">
        <f t="shared" si="110"/>
        <v>0</v>
      </c>
      <c r="AD461" s="17">
        <f t="shared" si="111"/>
        <v>0</v>
      </c>
      <c r="AE461" s="17">
        <f t="shared" si="112"/>
        <v>0</v>
      </c>
      <c r="AF461" s="17">
        <f t="shared" si="113"/>
        <v>0</v>
      </c>
      <c r="AG461" s="17">
        <f t="shared" si="114"/>
        <v>0</v>
      </c>
    </row>
    <row r="462" spans="1:33" ht="15.75" customHeight="1" x14ac:dyDescent="0.25">
      <c r="A462" s="37">
        <v>36</v>
      </c>
      <c r="B462" s="26"/>
      <c r="C462" s="26"/>
      <c r="D462" s="466">
        <f t="shared" si="105"/>
        <v>0</v>
      </c>
      <c r="E462" s="47"/>
      <c r="F462" s="63"/>
      <c r="G462" s="778"/>
      <c r="H462" s="713"/>
      <c r="I462" s="773"/>
      <c r="J462" s="388"/>
      <c r="K462" s="773"/>
      <c r="L462" s="153"/>
      <c r="M462" s="773"/>
      <c r="N462" s="714"/>
      <c r="O462" s="773"/>
      <c r="P462" s="489"/>
      <c r="Q462" s="773"/>
      <c r="R462" s="373"/>
      <c r="S462" s="787"/>
      <c r="T462" s="715"/>
      <c r="U462" s="969">
        <f t="shared" si="106"/>
        <v>0</v>
      </c>
      <c r="V462" s="981"/>
      <c r="W462" s="204"/>
      <c r="X462" s="111">
        <f t="shared" si="115"/>
        <v>0</v>
      </c>
      <c r="Y462" s="959">
        <f t="shared" si="107"/>
        <v>0</v>
      </c>
      <c r="Z462" s="975"/>
      <c r="AA462" s="17">
        <f t="shared" si="108"/>
        <v>0</v>
      </c>
      <c r="AB462" s="17">
        <f t="shared" si="109"/>
        <v>0</v>
      </c>
      <c r="AC462" s="17">
        <f t="shared" si="110"/>
        <v>0</v>
      </c>
      <c r="AD462" s="17">
        <f t="shared" si="111"/>
        <v>0</v>
      </c>
      <c r="AE462" s="17">
        <f t="shared" si="112"/>
        <v>0</v>
      </c>
      <c r="AF462" s="17">
        <f t="shared" si="113"/>
        <v>0</v>
      </c>
      <c r="AG462" s="17">
        <f t="shared" si="114"/>
        <v>0</v>
      </c>
    </row>
    <row r="463" spans="1:33" ht="15.75" customHeight="1" x14ac:dyDescent="0.25">
      <c r="A463" s="37">
        <v>37</v>
      </c>
      <c r="B463" s="26"/>
      <c r="C463" s="26"/>
      <c r="D463" s="466">
        <f t="shared" si="105"/>
        <v>0</v>
      </c>
      <c r="E463" s="47"/>
      <c r="F463" s="63"/>
      <c r="G463" s="778"/>
      <c r="H463" s="713"/>
      <c r="I463" s="773"/>
      <c r="J463" s="388"/>
      <c r="K463" s="773"/>
      <c r="L463" s="153"/>
      <c r="M463" s="773"/>
      <c r="N463" s="714"/>
      <c r="O463" s="773"/>
      <c r="P463" s="489"/>
      <c r="Q463" s="773"/>
      <c r="R463" s="373"/>
      <c r="S463" s="787"/>
      <c r="T463" s="715"/>
      <c r="U463" s="969">
        <f t="shared" si="106"/>
        <v>0</v>
      </c>
      <c r="V463" s="981"/>
      <c r="W463" s="204"/>
      <c r="X463" s="111">
        <f t="shared" si="115"/>
        <v>0</v>
      </c>
      <c r="Y463" s="959">
        <f t="shared" si="107"/>
        <v>0</v>
      </c>
      <c r="Z463" s="975"/>
      <c r="AA463" s="17">
        <f t="shared" si="108"/>
        <v>0</v>
      </c>
      <c r="AB463" s="17">
        <f t="shared" si="109"/>
        <v>0</v>
      </c>
      <c r="AC463" s="17">
        <f t="shared" si="110"/>
        <v>0</v>
      </c>
      <c r="AD463" s="17">
        <f t="shared" si="111"/>
        <v>0</v>
      </c>
      <c r="AE463" s="17">
        <f t="shared" si="112"/>
        <v>0</v>
      </c>
      <c r="AF463" s="17">
        <f t="shared" si="113"/>
        <v>0</v>
      </c>
      <c r="AG463" s="17">
        <f t="shared" si="114"/>
        <v>0</v>
      </c>
    </row>
    <row r="464" spans="1:33" ht="15.75" customHeight="1" x14ac:dyDescent="0.25">
      <c r="A464" s="37">
        <v>38</v>
      </c>
      <c r="B464" s="26"/>
      <c r="C464" s="26"/>
      <c r="D464" s="466">
        <f t="shared" si="105"/>
        <v>0</v>
      </c>
      <c r="E464" s="47"/>
      <c r="F464" s="63"/>
      <c r="G464" s="778"/>
      <c r="H464" s="713"/>
      <c r="I464" s="773"/>
      <c r="J464" s="361"/>
      <c r="K464" s="773"/>
      <c r="L464" s="153"/>
      <c r="M464" s="773"/>
      <c r="N464" s="714"/>
      <c r="O464" s="773"/>
      <c r="P464" s="489"/>
      <c r="Q464" s="773"/>
      <c r="R464" s="373"/>
      <c r="S464" s="787"/>
      <c r="T464" s="715"/>
      <c r="U464" s="969">
        <f t="shared" si="106"/>
        <v>0</v>
      </c>
      <c r="V464" s="981"/>
      <c r="W464" s="204"/>
      <c r="X464" s="111">
        <f t="shared" si="115"/>
        <v>0</v>
      </c>
      <c r="Y464" s="959">
        <f t="shared" si="107"/>
        <v>0</v>
      </c>
      <c r="Z464" s="975"/>
      <c r="AA464" s="17">
        <f t="shared" si="108"/>
        <v>0</v>
      </c>
      <c r="AB464" s="17">
        <f t="shared" si="109"/>
        <v>0</v>
      </c>
      <c r="AC464" s="17">
        <f t="shared" si="110"/>
        <v>0</v>
      </c>
      <c r="AD464" s="17">
        <f t="shared" si="111"/>
        <v>0</v>
      </c>
      <c r="AE464" s="17">
        <f t="shared" si="112"/>
        <v>0</v>
      </c>
      <c r="AF464" s="17">
        <f t="shared" si="113"/>
        <v>0</v>
      </c>
      <c r="AG464" s="17">
        <f t="shared" si="114"/>
        <v>0</v>
      </c>
    </row>
    <row r="465" spans="1:33" ht="15.75" customHeight="1" x14ac:dyDescent="0.25">
      <c r="A465" s="37">
        <v>39</v>
      </c>
      <c r="B465" s="26"/>
      <c r="C465" s="26"/>
      <c r="D465" s="466">
        <f t="shared" si="105"/>
        <v>0</v>
      </c>
      <c r="E465" s="47"/>
      <c r="F465" s="63"/>
      <c r="G465" s="778"/>
      <c r="H465" s="713"/>
      <c r="I465" s="773"/>
      <c r="J465" s="361"/>
      <c r="K465" s="773"/>
      <c r="L465" s="153"/>
      <c r="M465" s="773"/>
      <c r="N465" s="714"/>
      <c r="O465" s="773"/>
      <c r="P465" s="489"/>
      <c r="Q465" s="773"/>
      <c r="R465" s="373"/>
      <c r="S465" s="787"/>
      <c r="T465" s="715"/>
      <c r="U465" s="969">
        <f t="shared" si="106"/>
        <v>0</v>
      </c>
      <c r="V465" s="981"/>
      <c r="W465" s="204"/>
      <c r="X465" s="111">
        <f t="shared" si="115"/>
        <v>0</v>
      </c>
      <c r="Y465" s="959">
        <f t="shared" si="107"/>
        <v>0</v>
      </c>
      <c r="Z465" s="975"/>
      <c r="AA465" s="17">
        <f t="shared" si="108"/>
        <v>0</v>
      </c>
      <c r="AB465" s="17">
        <f t="shared" si="109"/>
        <v>0</v>
      </c>
      <c r="AC465" s="17">
        <f t="shared" si="110"/>
        <v>0</v>
      </c>
      <c r="AD465" s="17">
        <f t="shared" si="111"/>
        <v>0</v>
      </c>
      <c r="AE465" s="17">
        <f t="shared" si="112"/>
        <v>0</v>
      </c>
      <c r="AF465" s="17">
        <f t="shared" si="113"/>
        <v>0</v>
      </c>
      <c r="AG465" s="17">
        <f t="shared" si="114"/>
        <v>0</v>
      </c>
    </row>
    <row r="466" spans="1:33" ht="15.75" customHeight="1" x14ac:dyDescent="0.25">
      <c r="A466" s="37">
        <v>40</v>
      </c>
      <c r="B466" s="26"/>
      <c r="C466" s="26"/>
      <c r="D466" s="466">
        <f t="shared" si="105"/>
        <v>0</v>
      </c>
      <c r="E466" s="47"/>
      <c r="F466" s="63"/>
      <c r="G466" s="778"/>
      <c r="H466" s="713"/>
      <c r="I466" s="773"/>
      <c r="J466" s="361"/>
      <c r="K466" s="773"/>
      <c r="L466" s="153"/>
      <c r="M466" s="773"/>
      <c r="N466" s="714"/>
      <c r="O466" s="773"/>
      <c r="P466" s="489"/>
      <c r="Q466" s="773"/>
      <c r="R466" s="373"/>
      <c r="S466" s="787"/>
      <c r="T466" s="715"/>
      <c r="U466" s="969">
        <f t="shared" si="106"/>
        <v>0</v>
      </c>
      <c r="V466" s="981"/>
      <c r="W466" s="204"/>
      <c r="X466" s="111">
        <f t="shared" si="115"/>
        <v>0</v>
      </c>
      <c r="Y466" s="959">
        <f t="shared" si="107"/>
        <v>0</v>
      </c>
      <c r="Z466" s="975"/>
      <c r="AA466" s="17">
        <f t="shared" si="108"/>
        <v>0</v>
      </c>
      <c r="AB466" s="17">
        <f t="shared" si="109"/>
        <v>0</v>
      </c>
      <c r="AC466" s="17">
        <f t="shared" si="110"/>
        <v>0</v>
      </c>
      <c r="AD466" s="17">
        <f t="shared" si="111"/>
        <v>0</v>
      </c>
      <c r="AE466" s="17">
        <f t="shared" si="112"/>
        <v>0</v>
      </c>
      <c r="AF466" s="17">
        <f t="shared" si="113"/>
        <v>0</v>
      </c>
      <c r="AG466" s="17">
        <f t="shared" si="114"/>
        <v>0</v>
      </c>
    </row>
    <row r="467" spans="1:33" ht="15.75" customHeight="1" x14ac:dyDescent="0.25">
      <c r="A467" s="37">
        <v>41</v>
      </c>
      <c r="B467" s="26"/>
      <c r="C467" s="26"/>
      <c r="D467" s="466">
        <f t="shared" si="105"/>
        <v>0</v>
      </c>
      <c r="E467" s="47"/>
      <c r="F467" s="63"/>
      <c r="G467" s="778"/>
      <c r="H467" s="713"/>
      <c r="I467" s="773"/>
      <c r="J467" s="361"/>
      <c r="K467" s="773"/>
      <c r="L467" s="153"/>
      <c r="M467" s="773"/>
      <c r="N467" s="714"/>
      <c r="O467" s="773"/>
      <c r="P467" s="489"/>
      <c r="Q467" s="773"/>
      <c r="R467" s="373"/>
      <c r="S467" s="787"/>
      <c r="T467" s="715"/>
      <c r="U467" s="969">
        <f t="shared" si="106"/>
        <v>0</v>
      </c>
      <c r="V467" s="981"/>
      <c r="W467" s="204"/>
      <c r="X467" s="111">
        <f t="shared" si="115"/>
        <v>0</v>
      </c>
      <c r="Y467" s="959">
        <f t="shared" si="107"/>
        <v>0</v>
      </c>
      <c r="Z467" s="975"/>
      <c r="AA467" s="17">
        <f t="shared" si="108"/>
        <v>0</v>
      </c>
      <c r="AB467" s="17">
        <f t="shared" si="109"/>
        <v>0</v>
      </c>
      <c r="AC467" s="17">
        <f t="shared" si="110"/>
        <v>0</v>
      </c>
      <c r="AD467" s="17">
        <f t="shared" si="111"/>
        <v>0</v>
      </c>
      <c r="AE467" s="17">
        <f t="shared" si="112"/>
        <v>0</v>
      </c>
      <c r="AF467" s="17">
        <f t="shared" si="113"/>
        <v>0</v>
      </c>
      <c r="AG467" s="17">
        <f t="shared" si="114"/>
        <v>0</v>
      </c>
    </row>
    <row r="468" spans="1:33" ht="15.75" customHeight="1" x14ac:dyDescent="0.25">
      <c r="A468" s="37">
        <v>42</v>
      </c>
      <c r="B468" s="26"/>
      <c r="C468" s="19"/>
      <c r="D468" s="466">
        <f t="shared" si="105"/>
        <v>0</v>
      </c>
      <c r="E468" s="47"/>
      <c r="F468" s="63"/>
      <c r="G468" s="778"/>
      <c r="H468" s="713"/>
      <c r="I468" s="773"/>
      <c r="J468" s="361"/>
      <c r="K468" s="773"/>
      <c r="L468" s="153"/>
      <c r="M468" s="773"/>
      <c r="N468" s="714"/>
      <c r="O468" s="773"/>
      <c r="P468" s="489"/>
      <c r="Q468" s="773"/>
      <c r="R468" s="373"/>
      <c r="S468" s="787"/>
      <c r="T468" s="715"/>
      <c r="U468" s="969">
        <f t="shared" si="106"/>
        <v>0</v>
      </c>
      <c r="V468" s="981"/>
      <c r="W468" s="204"/>
      <c r="X468" s="111">
        <f t="shared" si="115"/>
        <v>0</v>
      </c>
      <c r="Y468" s="959">
        <f t="shared" si="107"/>
        <v>0</v>
      </c>
      <c r="Z468" s="975"/>
      <c r="AA468" s="17">
        <f t="shared" si="108"/>
        <v>0</v>
      </c>
      <c r="AB468" s="17">
        <f t="shared" si="109"/>
        <v>0</v>
      </c>
      <c r="AC468" s="17">
        <f t="shared" si="110"/>
        <v>0</v>
      </c>
      <c r="AD468" s="17">
        <f t="shared" si="111"/>
        <v>0</v>
      </c>
      <c r="AE468" s="17">
        <f t="shared" si="112"/>
        <v>0</v>
      </c>
      <c r="AF468" s="17">
        <f t="shared" si="113"/>
        <v>0</v>
      </c>
      <c r="AG468" s="17">
        <f t="shared" si="114"/>
        <v>0</v>
      </c>
    </row>
    <row r="469" spans="1:33" ht="15.75" customHeight="1" x14ac:dyDescent="0.25">
      <c r="A469" s="37">
        <v>43</v>
      </c>
      <c r="B469" s="26"/>
      <c r="C469" s="19"/>
      <c r="D469" s="466">
        <f t="shared" si="105"/>
        <v>0</v>
      </c>
      <c r="E469" s="47"/>
      <c r="F469" s="63"/>
      <c r="G469" s="778"/>
      <c r="H469" s="713"/>
      <c r="I469" s="773"/>
      <c r="J469" s="361"/>
      <c r="K469" s="773"/>
      <c r="L469" s="153"/>
      <c r="M469" s="773"/>
      <c r="N469" s="714"/>
      <c r="O469" s="773"/>
      <c r="P469" s="489"/>
      <c r="Q469" s="773"/>
      <c r="R469" s="373"/>
      <c r="S469" s="787"/>
      <c r="T469" s="715"/>
      <c r="U469" s="969">
        <f t="shared" si="106"/>
        <v>0</v>
      </c>
      <c r="V469" s="981"/>
      <c r="W469" s="204"/>
      <c r="X469" s="111">
        <f t="shared" si="115"/>
        <v>0</v>
      </c>
      <c r="Y469" s="959">
        <f t="shared" si="107"/>
        <v>0</v>
      </c>
      <c r="Z469" s="975"/>
      <c r="AA469" s="17">
        <f t="shared" si="108"/>
        <v>0</v>
      </c>
      <c r="AB469" s="17">
        <f t="shared" si="109"/>
        <v>0</v>
      </c>
      <c r="AC469" s="17">
        <f t="shared" si="110"/>
        <v>0</v>
      </c>
      <c r="AD469" s="17">
        <f t="shared" si="111"/>
        <v>0</v>
      </c>
      <c r="AE469" s="17">
        <f t="shared" si="112"/>
        <v>0</v>
      </c>
      <c r="AF469" s="17">
        <f t="shared" si="113"/>
        <v>0</v>
      </c>
      <c r="AG469" s="17">
        <f t="shared" si="114"/>
        <v>0</v>
      </c>
    </row>
    <row r="470" spans="1:33" ht="15.75" customHeight="1" x14ac:dyDescent="0.25">
      <c r="A470" s="37">
        <v>44</v>
      </c>
      <c r="B470" s="26"/>
      <c r="C470" s="19"/>
      <c r="D470" s="466">
        <f t="shared" si="105"/>
        <v>0</v>
      </c>
      <c r="E470" s="47"/>
      <c r="F470" s="63"/>
      <c r="G470" s="778"/>
      <c r="H470" s="713"/>
      <c r="I470" s="773"/>
      <c r="J470" s="361"/>
      <c r="K470" s="773"/>
      <c r="L470" s="153"/>
      <c r="M470" s="773"/>
      <c r="N470" s="714"/>
      <c r="O470" s="773"/>
      <c r="P470" s="489"/>
      <c r="Q470" s="773"/>
      <c r="R470" s="373"/>
      <c r="S470" s="787"/>
      <c r="T470" s="715"/>
      <c r="U470" s="969">
        <f t="shared" si="106"/>
        <v>0</v>
      </c>
      <c r="V470" s="981"/>
      <c r="W470" s="204"/>
      <c r="X470" s="111">
        <f t="shared" si="115"/>
        <v>0</v>
      </c>
      <c r="Y470" s="959">
        <f t="shared" si="107"/>
        <v>0</v>
      </c>
      <c r="Z470" s="975"/>
      <c r="AA470" s="17">
        <f t="shared" si="108"/>
        <v>0</v>
      </c>
      <c r="AB470" s="17">
        <f t="shared" si="109"/>
        <v>0</v>
      </c>
      <c r="AC470" s="17">
        <f t="shared" si="110"/>
        <v>0</v>
      </c>
      <c r="AD470" s="17">
        <f t="shared" si="111"/>
        <v>0</v>
      </c>
      <c r="AE470" s="17">
        <f t="shared" si="112"/>
        <v>0</v>
      </c>
      <c r="AF470" s="17">
        <f t="shared" si="113"/>
        <v>0</v>
      </c>
      <c r="AG470" s="17">
        <f t="shared" si="114"/>
        <v>0</v>
      </c>
    </row>
    <row r="471" spans="1:33" ht="15.75" customHeight="1" x14ac:dyDescent="0.25">
      <c r="A471" s="37">
        <v>45</v>
      </c>
      <c r="B471" s="18"/>
      <c r="C471" s="18"/>
      <c r="D471" s="466">
        <f t="shared" si="105"/>
        <v>0</v>
      </c>
      <c r="E471" s="47"/>
      <c r="F471" s="63"/>
      <c r="G471" s="778"/>
      <c r="H471" s="713"/>
      <c r="I471" s="773"/>
      <c r="J471" s="361"/>
      <c r="K471" s="773"/>
      <c r="L471" s="153"/>
      <c r="M471" s="773"/>
      <c r="N471" s="714"/>
      <c r="O471" s="773"/>
      <c r="P471" s="489"/>
      <c r="Q471" s="773"/>
      <c r="R471" s="373"/>
      <c r="S471" s="787"/>
      <c r="T471" s="715"/>
      <c r="U471" s="969">
        <f t="shared" si="106"/>
        <v>0</v>
      </c>
      <c r="V471" s="981"/>
      <c r="W471" s="204"/>
      <c r="X471" s="111">
        <f t="shared" si="115"/>
        <v>0</v>
      </c>
      <c r="Y471" s="959">
        <f t="shared" si="107"/>
        <v>0</v>
      </c>
      <c r="Z471" s="975"/>
      <c r="AA471" s="17">
        <f t="shared" si="108"/>
        <v>0</v>
      </c>
      <c r="AB471" s="17">
        <f t="shared" si="109"/>
        <v>0</v>
      </c>
      <c r="AC471" s="17">
        <f t="shared" si="110"/>
        <v>0</v>
      </c>
      <c r="AD471" s="17">
        <f t="shared" si="111"/>
        <v>0</v>
      </c>
      <c r="AE471" s="17">
        <f t="shared" si="112"/>
        <v>0</v>
      </c>
      <c r="AF471" s="17">
        <f t="shared" si="113"/>
        <v>0</v>
      </c>
      <c r="AG471" s="17">
        <f t="shared" si="114"/>
        <v>0</v>
      </c>
    </row>
    <row r="472" spans="1:33" ht="15.75" customHeight="1" x14ac:dyDescent="0.25">
      <c r="A472" s="37">
        <v>46</v>
      </c>
      <c r="B472" s="18"/>
      <c r="C472" s="18"/>
      <c r="D472" s="466">
        <f t="shared" si="105"/>
        <v>0</v>
      </c>
      <c r="E472" s="47"/>
      <c r="F472" s="63"/>
      <c r="G472" s="778"/>
      <c r="H472" s="713"/>
      <c r="I472" s="773"/>
      <c r="J472" s="361"/>
      <c r="K472" s="773"/>
      <c r="L472" s="153"/>
      <c r="M472" s="773"/>
      <c r="N472" s="714"/>
      <c r="O472" s="773"/>
      <c r="P472" s="489"/>
      <c r="Q472" s="773"/>
      <c r="R472" s="373"/>
      <c r="S472" s="787"/>
      <c r="T472" s="715"/>
      <c r="U472" s="969">
        <f t="shared" si="106"/>
        <v>0</v>
      </c>
      <c r="V472" s="981"/>
      <c r="W472" s="204"/>
      <c r="X472" s="111">
        <f t="shared" si="115"/>
        <v>0</v>
      </c>
      <c r="Y472" s="959">
        <f t="shared" si="107"/>
        <v>0</v>
      </c>
      <c r="Z472" s="975"/>
      <c r="AA472" s="17">
        <f t="shared" si="108"/>
        <v>0</v>
      </c>
      <c r="AB472" s="17">
        <f t="shared" si="109"/>
        <v>0</v>
      </c>
      <c r="AC472" s="17">
        <f t="shared" si="110"/>
        <v>0</v>
      </c>
      <c r="AD472" s="17">
        <f t="shared" si="111"/>
        <v>0</v>
      </c>
      <c r="AE472" s="17">
        <f t="shared" si="112"/>
        <v>0</v>
      </c>
      <c r="AF472" s="17">
        <f t="shared" si="113"/>
        <v>0</v>
      </c>
      <c r="AG472" s="17">
        <f t="shared" si="114"/>
        <v>0</v>
      </c>
    </row>
    <row r="473" spans="1:33" ht="15.75" customHeight="1" x14ac:dyDescent="0.25">
      <c r="A473" s="37">
        <v>47</v>
      </c>
      <c r="B473" s="18"/>
      <c r="C473" s="18"/>
      <c r="D473" s="466">
        <f t="shared" si="105"/>
        <v>0</v>
      </c>
      <c r="E473" s="47"/>
      <c r="F473" s="63"/>
      <c r="G473" s="778"/>
      <c r="H473" s="713"/>
      <c r="I473" s="773"/>
      <c r="J473" s="361"/>
      <c r="K473" s="773"/>
      <c r="L473" s="153"/>
      <c r="M473" s="773"/>
      <c r="N473" s="714"/>
      <c r="O473" s="773"/>
      <c r="P473" s="489"/>
      <c r="Q473" s="773"/>
      <c r="R473" s="373"/>
      <c r="S473" s="787"/>
      <c r="T473" s="715"/>
      <c r="U473" s="969">
        <f t="shared" si="106"/>
        <v>0</v>
      </c>
      <c r="V473" s="981"/>
      <c r="W473" s="204"/>
      <c r="X473" s="111">
        <f t="shared" si="115"/>
        <v>0</v>
      </c>
      <c r="Y473" s="959">
        <f t="shared" si="107"/>
        <v>0</v>
      </c>
      <c r="Z473" s="975"/>
      <c r="AA473" s="17">
        <f t="shared" si="108"/>
        <v>0</v>
      </c>
      <c r="AB473" s="17">
        <f t="shared" si="109"/>
        <v>0</v>
      </c>
      <c r="AC473" s="17">
        <f t="shared" si="110"/>
        <v>0</v>
      </c>
      <c r="AD473" s="17">
        <f t="shared" si="111"/>
        <v>0</v>
      </c>
      <c r="AE473" s="17">
        <f t="shared" si="112"/>
        <v>0</v>
      </c>
      <c r="AF473" s="17">
        <f t="shared" si="113"/>
        <v>0</v>
      </c>
      <c r="AG473" s="17">
        <f t="shared" si="114"/>
        <v>0</v>
      </c>
    </row>
    <row r="474" spans="1:33" ht="15.75" customHeight="1" x14ac:dyDescent="0.25">
      <c r="A474" s="37">
        <v>48</v>
      </c>
      <c r="B474" s="18"/>
      <c r="C474" s="18"/>
      <c r="D474" s="466">
        <f t="shared" si="105"/>
        <v>0</v>
      </c>
      <c r="E474" s="47"/>
      <c r="F474" s="63"/>
      <c r="G474" s="778"/>
      <c r="H474" s="713"/>
      <c r="I474" s="773"/>
      <c r="J474" s="361"/>
      <c r="K474" s="773"/>
      <c r="L474" s="153"/>
      <c r="M474" s="773"/>
      <c r="N474" s="714"/>
      <c r="O474" s="773"/>
      <c r="P474" s="489"/>
      <c r="Q474" s="773"/>
      <c r="R474" s="373"/>
      <c r="S474" s="787"/>
      <c r="T474" s="715"/>
      <c r="U474" s="969">
        <f t="shared" si="106"/>
        <v>0</v>
      </c>
      <c r="V474" s="981"/>
      <c r="W474" s="204"/>
      <c r="X474" s="111">
        <f t="shared" si="115"/>
        <v>0</v>
      </c>
      <c r="Y474" s="959">
        <f t="shared" si="107"/>
        <v>0</v>
      </c>
      <c r="Z474" s="975"/>
      <c r="AA474" s="17">
        <f t="shared" si="108"/>
        <v>0</v>
      </c>
      <c r="AB474" s="17">
        <f t="shared" si="109"/>
        <v>0</v>
      </c>
      <c r="AC474" s="17">
        <f t="shared" si="110"/>
        <v>0</v>
      </c>
      <c r="AD474" s="17">
        <f t="shared" si="111"/>
        <v>0</v>
      </c>
      <c r="AE474" s="17">
        <f t="shared" si="112"/>
        <v>0</v>
      </c>
      <c r="AF474" s="17">
        <f t="shared" si="113"/>
        <v>0</v>
      </c>
      <c r="AG474" s="17">
        <f t="shared" si="114"/>
        <v>0</v>
      </c>
    </row>
    <row r="475" spans="1:33" ht="15.75" customHeight="1" x14ac:dyDescent="0.25">
      <c r="A475" s="37">
        <v>49</v>
      </c>
      <c r="B475" s="18"/>
      <c r="C475" s="18"/>
      <c r="D475" s="466">
        <f t="shared" si="105"/>
        <v>0</v>
      </c>
      <c r="E475" s="47"/>
      <c r="F475" s="63"/>
      <c r="G475" s="778"/>
      <c r="H475" s="713"/>
      <c r="I475" s="773"/>
      <c r="J475" s="361"/>
      <c r="K475" s="773"/>
      <c r="L475" s="153"/>
      <c r="M475" s="773"/>
      <c r="N475" s="714"/>
      <c r="O475" s="773"/>
      <c r="P475" s="489"/>
      <c r="Q475" s="773"/>
      <c r="R475" s="373"/>
      <c r="S475" s="787"/>
      <c r="T475" s="715"/>
      <c r="U475" s="969">
        <f t="shared" si="106"/>
        <v>0</v>
      </c>
      <c r="V475" s="981"/>
      <c r="W475" s="204"/>
      <c r="X475" s="111">
        <f t="shared" si="115"/>
        <v>0</v>
      </c>
      <c r="Y475" s="959">
        <f t="shared" si="107"/>
        <v>0</v>
      </c>
      <c r="Z475" s="975"/>
      <c r="AA475" s="17">
        <f t="shared" si="108"/>
        <v>0</v>
      </c>
      <c r="AB475" s="17">
        <f t="shared" si="109"/>
        <v>0</v>
      </c>
      <c r="AC475" s="17">
        <f t="shared" si="110"/>
        <v>0</v>
      </c>
      <c r="AD475" s="17">
        <f t="shared" si="111"/>
        <v>0</v>
      </c>
      <c r="AE475" s="17">
        <f t="shared" si="112"/>
        <v>0</v>
      </c>
      <c r="AF475" s="17">
        <f t="shared" si="113"/>
        <v>0</v>
      </c>
      <c r="AG475" s="17">
        <f t="shared" si="114"/>
        <v>0</v>
      </c>
    </row>
    <row r="476" spans="1:33" ht="15.75" customHeight="1" x14ac:dyDescent="0.25">
      <c r="A476" s="37">
        <v>50</v>
      </c>
      <c r="B476" s="18"/>
      <c r="C476" s="18"/>
      <c r="D476" s="466">
        <f t="shared" si="105"/>
        <v>0</v>
      </c>
      <c r="E476" s="47"/>
      <c r="F476" s="63"/>
      <c r="G476" s="778"/>
      <c r="H476" s="713"/>
      <c r="I476" s="773"/>
      <c r="J476" s="361"/>
      <c r="K476" s="773"/>
      <c r="L476" s="153"/>
      <c r="M476" s="773"/>
      <c r="N476" s="714"/>
      <c r="O476" s="773"/>
      <c r="P476" s="489"/>
      <c r="Q476" s="773"/>
      <c r="R476" s="373"/>
      <c r="S476" s="787"/>
      <c r="T476" s="715"/>
      <c r="U476" s="969">
        <f t="shared" si="106"/>
        <v>0</v>
      </c>
      <c r="V476" s="981"/>
      <c r="W476" s="204"/>
      <c r="X476" s="111">
        <f t="shared" si="115"/>
        <v>0</v>
      </c>
      <c r="Y476" s="959">
        <f t="shared" si="107"/>
        <v>0</v>
      </c>
      <c r="Z476" s="975"/>
      <c r="AA476" s="17">
        <f t="shared" si="108"/>
        <v>0</v>
      </c>
      <c r="AB476" s="17">
        <f t="shared" si="109"/>
        <v>0</v>
      </c>
      <c r="AC476" s="17">
        <f t="shared" si="110"/>
        <v>0</v>
      </c>
      <c r="AD476" s="17">
        <f t="shared" si="111"/>
        <v>0</v>
      </c>
      <c r="AE476" s="17">
        <f t="shared" si="112"/>
        <v>0</v>
      </c>
      <c r="AF476" s="17">
        <f t="shared" si="113"/>
        <v>0</v>
      </c>
      <c r="AG476" s="17">
        <f t="shared" si="114"/>
        <v>0</v>
      </c>
    </row>
    <row r="477" spans="1:33" ht="15.75" customHeight="1" x14ac:dyDescent="0.25">
      <c r="A477" s="37">
        <v>51</v>
      </c>
      <c r="B477" s="18"/>
      <c r="C477" s="18"/>
      <c r="D477" s="466">
        <f t="shared" si="105"/>
        <v>0</v>
      </c>
      <c r="E477" s="47"/>
      <c r="F477" s="63"/>
      <c r="G477" s="778"/>
      <c r="H477" s="713"/>
      <c r="I477" s="773"/>
      <c r="J477" s="361"/>
      <c r="K477" s="773"/>
      <c r="L477" s="153"/>
      <c r="M477" s="773"/>
      <c r="N477" s="714"/>
      <c r="O477" s="773"/>
      <c r="P477" s="489"/>
      <c r="Q477" s="773"/>
      <c r="R477" s="373"/>
      <c r="S477" s="787"/>
      <c r="T477" s="715"/>
      <c r="U477" s="969">
        <f t="shared" si="106"/>
        <v>0</v>
      </c>
      <c r="V477" s="981"/>
      <c r="W477" s="204"/>
      <c r="X477" s="111">
        <f t="shared" si="115"/>
        <v>0</v>
      </c>
      <c r="Y477" s="959">
        <f t="shared" si="107"/>
        <v>0</v>
      </c>
      <c r="Z477" s="975"/>
      <c r="AA477" s="17">
        <f t="shared" si="108"/>
        <v>0</v>
      </c>
      <c r="AB477" s="17">
        <f t="shared" si="109"/>
        <v>0</v>
      </c>
      <c r="AC477" s="17">
        <f t="shared" si="110"/>
        <v>0</v>
      </c>
      <c r="AD477" s="17">
        <f t="shared" si="111"/>
        <v>0</v>
      </c>
      <c r="AE477" s="17">
        <f t="shared" si="112"/>
        <v>0</v>
      </c>
      <c r="AF477" s="17">
        <f t="shared" si="113"/>
        <v>0</v>
      </c>
      <c r="AG477" s="17">
        <f t="shared" si="114"/>
        <v>0</v>
      </c>
    </row>
    <row r="478" spans="1:33" ht="15.75" customHeight="1" x14ac:dyDescent="0.25">
      <c r="A478" s="37">
        <v>52</v>
      </c>
      <c r="B478" s="18"/>
      <c r="C478" s="18"/>
      <c r="D478" s="466">
        <f t="shared" si="105"/>
        <v>0</v>
      </c>
      <c r="E478" s="47"/>
      <c r="F478" s="63"/>
      <c r="G478" s="778"/>
      <c r="H478" s="713"/>
      <c r="I478" s="773"/>
      <c r="J478" s="361"/>
      <c r="K478" s="773"/>
      <c r="L478" s="153"/>
      <c r="M478" s="773"/>
      <c r="N478" s="714"/>
      <c r="O478" s="773"/>
      <c r="P478" s="489"/>
      <c r="Q478" s="773"/>
      <c r="R478" s="373"/>
      <c r="S478" s="787"/>
      <c r="T478" s="715"/>
      <c r="U478" s="969">
        <f t="shared" si="106"/>
        <v>0</v>
      </c>
      <c r="V478" s="981"/>
      <c r="W478" s="204"/>
      <c r="X478" s="111">
        <f t="shared" si="115"/>
        <v>0</v>
      </c>
      <c r="Y478" s="959">
        <f t="shared" si="107"/>
        <v>0</v>
      </c>
      <c r="Z478" s="975"/>
      <c r="AA478" s="17">
        <f t="shared" si="108"/>
        <v>0</v>
      </c>
      <c r="AB478" s="17">
        <f t="shared" si="109"/>
        <v>0</v>
      </c>
      <c r="AC478" s="17">
        <f t="shared" si="110"/>
        <v>0</v>
      </c>
      <c r="AD478" s="17">
        <f t="shared" si="111"/>
        <v>0</v>
      </c>
      <c r="AE478" s="17">
        <f t="shared" si="112"/>
        <v>0</v>
      </c>
      <c r="AF478" s="17">
        <f t="shared" si="113"/>
        <v>0</v>
      </c>
      <c r="AG478" s="17">
        <f t="shared" si="114"/>
        <v>0</v>
      </c>
    </row>
    <row r="479" spans="1:33" ht="15.75" customHeight="1" x14ac:dyDescent="0.25">
      <c r="A479" s="37">
        <v>53</v>
      </c>
      <c r="B479" s="18"/>
      <c r="C479" s="18"/>
      <c r="D479" s="466">
        <f t="shared" si="105"/>
        <v>0</v>
      </c>
      <c r="E479" s="47"/>
      <c r="F479" s="63"/>
      <c r="G479" s="778"/>
      <c r="H479" s="713"/>
      <c r="I479" s="773"/>
      <c r="J479" s="361"/>
      <c r="K479" s="773"/>
      <c r="L479" s="153"/>
      <c r="M479" s="773"/>
      <c r="N479" s="714"/>
      <c r="O479" s="773"/>
      <c r="P479" s="489"/>
      <c r="Q479" s="773"/>
      <c r="R479" s="373"/>
      <c r="S479" s="787"/>
      <c r="T479" s="715"/>
      <c r="U479" s="969">
        <f t="shared" si="106"/>
        <v>0</v>
      </c>
      <c r="V479" s="981"/>
      <c r="W479" s="204"/>
      <c r="X479" s="111">
        <f t="shared" si="115"/>
        <v>0</v>
      </c>
      <c r="Y479" s="959">
        <f t="shared" si="107"/>
        <v>0</v>
      </c>
      <c r="Z479" s="975"/>
      <c r="AA479" s="17">
        <f t="shared" si="108"/>
        <v>0</v>
      </c>
      <c r="AB479" s="17">
        <f t="shared" si="109"/>
        <v>0</v>
      </c>
      <c r="AC479" s="17">
        <f t="shared" si="110"/>
        <v>0</v>
      </c>
      <c r="AD479" s="17">
        <f t="shared" si="111"/>
        <v>0</v>
      </c>
      <c r="AE479" s="17">
        <f t="shared" si="112"/>
        <v>0</v>
      </c>
      <c r="AF479" s="17">
        <f t="shared" si="113"/>
        <v>0</v>
      </c>
      <c r="AG479" s="17">
        <f t="shared" si="114"/>
        <v>0</v>
      </c>
    </row>
    <row r="480" spans="1:33" ht="15.75" customHeight="1" x14ac:dyDescent="0.25">
      <c r="A480" s="37">
        <v>54</v>
      </c>
      <c r="B480" s="18"/>
      <c r="C480" s="18"/>
      <c r="D480" s="466">
        <f t="shared" si="105"/>
        <v>0</v>
      </c>
      <c r="E480" s="47"/>
      <c r="F480" s="63"/>
      <c r="G480" s="778"/>
      <c r="H480" s="713"/>
      <c r="I480" s="773"/>
      <c r="J480" s="361"/>
      <c r="K480" s="773"/>
      <c r="L480" s="153"/>
      <c r="M480" s="773"/>
      <c r="N480" s="714"/>
      <c r="O480" s="773"/>
      <c r="P480" s="489"/>
      <c r="Q480" s="773"/>
      <c r="R480" s="373"/>
      <c r="S480" s="787"/>
      <c r="T480" s="715"/>
      <c r="U480" s="969">
        <f t="shared" si="106"/>
        <v>0</v>
      </c>
      <c r="V480" s="981"/>
      <c r="W480" s="204"/>
      <c r="X480" s="111">
        <f t="shared" si="115"/>
        <v>0</v>
      </c>
      <c r="Y480" s="959">
        <f t="shared" si="107"/>
        <v>0</v>
      </c>
      <c r="Z480" s="975"/>
      <c r="AA480" s="17">
        <f t="shared" si="108"/>
        <v>0</v>
      </c>
      <c r="AB480" s="17">
        <f t="shared" si="109"/>
        <v>0</v>
      </c>
      <c r="AC480" s="17">
        <f t="shared" si="110"/>
        <v>0</v>
      </c>
      <c r="AD480" s="17">
        <f t="shared" si="111"/>
        <v>0</v>
      </c>
      <c r="AE480" s="17">
        <f t="shared" si="112"/>
        <v>0</v>
      </c>
      <c r="AF480" s="17">
        <f t="shared" si="113"/>
        <v>0</v>
      </c>
      <c r="AG480" s="17">
        <f t="shared" si="114"/>
        <v>0</v>
      </c>
    </row>
    <row r="481" spans="1:33" ht="15.75" customHeight="1" x14ac:dyDescent="0.25">
      <c r="A481" s="37">
        <v>55</v>
      </c>
      <c r="B481" s="18"/>
      <c r="C481" s="18"/>
      <c r="D481" s="466">
        <f t="shared" si="105"/>
        <v>0</v>
      </c>
      <c r="E481" s="47"/>
      <c r="F481" s="63"/>
      <c r="G481" s="778"/>
      <c r="H481" s="713"/>
      <c r="I481" s="773"/>
      <c r="J481" s="361"/>
      <c r="K481" s="773"/>
      <c r="L481" s="153"/>
      <c r="M481" s="773"/>
      <c r="N481" s="714"/>
      <c r="O481" s="773"/>
      <c r="P481" s="489"/>
      <c r="Q481" s="773"/>
      <c r="R481" s="373"/>
      <c r="S481" s="787"/>
      <c r="T481" s="715"/>
      <c r="U481" s="969">
        <f t="shared" si="106"/>
        <v>0</v>
      </c>
      <c r="V481" s="981"/>
      <c r="W481" s="204"/>
      <c r="X481" s="111">
        <f t="shared" si="115"/>
        <v>0</v>
      </c>
      <c r="Y481" s="959">
        <f t="shared" si="107"/>
        <v>0</v>
      </c>
      <c r="Z481" s="975"/>
      <c r="AA481" s="17">
        <f t="shared" si="108"/>
        <v>0</v>
      </c>
      <c r="AB481" s="17">
        <f t="shared" si="109"/>
        <v>0</v>
      </c>
      <c r="AC481" s="17">
        <f t="shared" si="110"/>
        <v>0</v>
      </c>
      <c r="AD481" s="17">
        <f t="shared" si="111"/>
        <v>0</v>
      </c>
      <c r="AE481" s="17">
        <f t="shared" si="112"/>
        <v>0</v>
      </c>
      <c r="AF481" s="17">
        <f t="shared" si="113"/>
        <v>0</v>
      </c>
      <c r="AG481" s="17">
        <f t="shared" si="114"/>
        <v>0</v>
      </c>
    </row>
    <row r="482" spans="1:33" ht="15.75" customHeight="1" x14ac:dyDescent="0.25">
      <c r="A482" s="37">
        <v>56</v>
      </c>
      <c r="B482" s="18"/>
      <c r="C482" s="18"/>
      <c r="D482" s="466">
        <f t="shared" si="105"/>
        <v>0</v>
      </c>
      <c r="E482" s="47"/>
      <c r="F482" s="63"/>
      <c r="G482" s="778"/>
      <c r="H482" s="713"/>
      <c r="I482" s="773"/>
      <c r="J482" s="361"/>
      <c r="K482" s="773"/>
      <c r="L482" s="153"/>
      <c r="M482" s="773"/>
      <c r="N482" s="714"/>
      <c r="O482" s="773"/>
      <c r="P482" s="489"/>
      <c r="Q482" s="773"/>
      <c r="R482" s="373"/>
      <c r="S482" s="787"/>
      <c r="T482" s="715"/>
      <c r="U482" s="969">
        <f t="shared" si="106"/>
        <v>0</v>
      </c>
      <c r="V482" s="981"/>
      <c r="W482" s="204"/>
      <c r="X482" s="111">
        <f t="shared" si="115"/>
        <v>0</v>
      </c>
      <c r="Y482" s="959">
        <f t="shared" si="107"/>
        <v>0</v>
      </c>
      <c r="Z482" s="975"/>
      <c r="AA482" s="17">
        <f t="shared" si="108"/>
        <v>0</v>
      </c>
      <c r="AB482" s="17">
        <f t="shared" si="109"/>
        <v>0</v>
      </c>
      <c r="AC482" s="17">
        <f t="shared" si="110"/>
        <v>0</v>
      </c>
      <c r="AD482" s="17">
        <f t="shared" si="111"/>
        <v>0</v>
      </c>
      <c r="AE482" s="17">
        <f t="shared" si="112"/>
        <v>0</v>
      </c>
      <c r="AF482" s="17">
        <f t="shared" si="113"/>
        <v>0</v>
      </c>
      <c r="AG482" s="17">
        <f t="shared" si="114"/>
        <v>0</v>
      </c>
    </row>
    <row r="483" spans="1:33" ht="15.75" customHeight="1" x14ac:dyDescent="0.25">
      <c r="A483" s="37">
        <v>57</v>
      </c>
      <c r="B483" s="18"/>
      <c r="C483" s="18"/>
      <c r="D483" s="466">
        <f t="shared" si="105"/>
        <v>0</v>
      </c>
      <c r="E483" s="47"/>
      <c r="F483" s="63"/>
      <c r="G483" s="778"/>
      <c r="H483" s="713"/>
      <c r="I483" s="773"/>
      <c r="J483" s="361"/>
      <c r="K483" s="773"/>
      <c r="L483" s="153"/>
      <c r="M483" s="773"/>
      <c r="N483" s="714"/>
      <c r="O483" s="773"/>
      <c r="P483" s="489"/>
      <c r="Q483" s="773"/>
      <c r="R483" s="373"/>
      <c r="S483" s="787"/>
      <c r="T483" s="715"/>
      <c r="U483" s="969">
        <f t="shared" si="106"/>
        <v>0</v>
      </c>
      <c r="V483" s="981"/>
      <c r="W483" s="204"/>
      <c r="X483" s="111">
        <f t="shared" si="115"/>
        <v>0</v>
      </c>
      <c r="Y483" s="959">
        <f t="shared" si="107"/>
        <v>0</v>
      </c>
      <c r="Z483" s="975"/>
      <c r="AA483" s="17">
        <f t="shared" si="108"/>
        <v>0</v>
      </c>
      <c r="AB483" s="17">
        <f t="shared" si="109"/>
        <v>0</v>
      </c>
      <c r="AC483" s="17">
        <f t="shared" si="110"/>
        <v>0</v>
      </c>
      <c r="AD483" s="17">
        <f t="shared" si="111"/>
        <v>0</v>
      </c>
      <c r="AE483" s="17">
        <f t="shared" si="112"/>
        <v>0</v>
      </c>
      <c r="AF483" s="17">
        <f t="shared" si="113"/>
        <v>0</v>
      </c>
      <c r="AG483" s="17">
        <f t="shared" si="114"/>
        <v>0</v>
      </c>
    </row>
    <row r="484" spans="1:33" ht="15.75" customHeight="1" x14ac:dyDescent="0.25">
      <c r="A484" s="37">
        <v>58</v>
      </c>
      <c r="B484" s="18"/>
      <c r="C484" s="18"/>
      <c r="D484" s="466">
        <f t="shared" si="105"/>
        <v>0</v>
      </c>
      <c r="E484" s="47"/>
      <c r="F484" s="63"/>
      <c r="G484" s="778"/>
      <c r="H484" s="713"/>
      <c r="I484" s="773"/>
      <c r="J484" s="361"/>
      <c r="K484" s="773"/>
      <c r="L484" s="153"/>
      <c r="M484" s="773"/>
      <c r="N484" s="714"/>
      <c r="O484" s="773"/>
      <c r="P484" s="489"/>
      <c r="Q484" s="773"/>
      <c r="R484" s="373"/>
      <c r="S484" s="787"/>
      <c r="T484" s="715"/>
      <c r="U484" s="969">
        <f t="shared" si="106"/>
        <v>0</v>
      </c>
      <c r="V484" s="981"/>
      <c r="W484" s="204"/>
      <c r="X484" s="111">
        <f t="shared" si="115"/>
        <v>0</v>
      </c>
      <c r="Y484" s="959">
        <f t="shared" si="107"/>
        <v>0</v>
      </c>
      <c r="Z484" s="975"/>
      <c r="AA484" s="17">
        <f t="shared" si="108"/>
        <v>0</v>
      </c>
      <c r="AB484" s="17">
        <f t="shared" si="109"/>
        <v>0</v>
      </c>
      <c r="AC484" s="17">
        <f t="shared" si="110"/>
        <v>0</v>
      </c>
      <c r="AD484" s="17">
        <f t="shared" si="111"/>
        <v>0</v>
      </c>
      <c r="AE484" s="17">
        <f t="shared" si="112"/>
        <v>0</v>
      </c>
      <c r="AF484" s="17">
        <f t="shared" si="113"/>
        <v>0</v>
      </c>
      <c r="AG484" s="17">
        <f t="shared" si="114"/>
        <v>0</v>
      </c>
    </row>
    <row r="485" spans="1:33" ht="15.75" customHeight="1" x14ac:dyDescent="0.25">
      <c r="A485" s="37">
        <v>59</v>
      </c>
      <c r="B485" s="18"/>
      <c r="C485" s="18"/>
      <c r="D485" s="466">
        <f t="shared" si="105"/>
        <v>0</v>
      </c>
      <c r="E485" s="47"/>
      <c r="F485" s="63"/>
      <c r="G485" s="778"/>
      <c r="H485" s="713"/>
      <c r="I485" s="773"/>
      <c r="J485" s="361"/>
      <c r="K485" s="773"/>
      <c r="L485" s="153"/>
      <c r="M485" s="773"/>
      <c r="N485" s="714"/>
      <c r="O485" s="773"/>
      <c r="P485" s="489"/>
      <c r="Q485" s="773"/>
      <c r="R485" s="373"/>
      <c r="S485" s="787"/>
      <c r="T485" s="715"/>
      <c r="U485" s="969">
        <f t="shared" si="106"/>
        <v>0</v>
      </c>
      <c r="V485" s="981"/>
      <c r="W485" s="204"/>
      <c r="X485" s="111">
        <f t="shared" si="115"/>
        <v>0</v>
      </c>
      <c r="Y485" s="959">
        <f t="shared" si="107"/>
        <v>0</v>
      </c>
      <c r="Z485" s="975"/>
      <c r="AA485" s="17">
        <f t="shared" si="108"/>
        <v>0</v>
      </c>
      <c r="AB485" s="17">
        <f t="shared" si="109"/>
        <v>0</v>
      </c>
      <c r="AC485" s="17">
        <f t="shared" si="110"/>
        <v>0</v>
      </c>
      <c r="AD485" s="17">
        <f t="shared" si="111"/>
        <v>0</v>
      </c>
      <c r="AE485" s="17">
        <f t="shared" si="112"/>
        <v>0</v>
      </c>
      <c r="AF485" s="17">
        <f t="shared" si="113"/>
        <v>0</v>
      </c>
      <c r="AG485" s="17">
        <f t="shared" si="114"/>
        <v>0</v>
      </c>
    </row>
    <row r="486" spans="1:33" ht="15.75" customHeight="1" x14ac:dyDescent="0.25">
      <c r="A486" s="37">
        <v>60</v>
      </c>
      <c r="B486" s="18"/>
      <c r="C486" s="18"/>
      <c r="D486" s="466">
        <f t="shared" si="105"/>
        <v>0</v>
      </c>
      <c r="E486" s="47"/>
      <c r="F486" s="63"/>
      <c r="G486" s="778"/>
      <c r="H486" s="713"/>
      <c r="I486" s="773"/>
      <c r="J486" s="361"/>
      <c r="K486" s="773"/>
      <c r="L486" s="153"/>
      <c r="M486" s="773"/>
      <c r="N486" s="714"/>
      <c r="O486" s="773"/>
      <c r="P486" s="489"/>
      <c r="Q486" s="773"/>
      <c r="R486" s="373"/>
      <c r="S486" s="787"/>
      <c r="T486" s="715"/>
      <c r="U486" s="969">
        <f t="shared" si="106"/>
        <v>0</v>
      </c>
      <c r="V486" s="981"/>
      <c r="W486" s="204"/>
      <c r="X486" s="111">
        <f t="shared" si="115"/>
        <v>0</v>
      </c>
      <c r="Y486" s="959">
        <f t="shared" si="107"/>
        <v>0</v>
      </c>
      <c r="Z486" s="975"/>
      <c r="AA486" s="17">
        <f t="shared" si="108"/>
        <v>0</v>
      </c>
      <c r="AB486" s="17">
        <f t="shared" si="109"/>
        <v>0</v>
      </c>
      <c r="AC486" s="17">
        <f t="shared" si="110"/>
        <v>0</v>
      </c>
      <c r="AD486" s="17">
        <f t="shared" si="111"/>
        <v>0</v>
      </c>
      <c r="AE486" s="17">
        <f t="shared" si="112"/>
        <v>0</v>
      </c>
      <c r="AF486" s="17">
        <f t="shared" si="113"/>
        <v>0</v>
      </c>
      <c r="AG486" s="17">
        <f t="shared" si="114"/>
        <v>0</v>
      </c>
    </row>
    <row r="487" spans="1:33" ht="15.75" customHeight="1" x14ac:dyDescent="0.25">
      <c r="A487" s="37">
        <v>61</v>
      </c>
      <c r="B487" s="18"/>
      <c r="C487" s="18"/>
      <c r="D487" s="466">
        <f t="shared" si="105"/>
        <v>0</v>
      </c>
      <c r="E487" s="47"/>
      <c r="F487" s="63"/>
      <c r="G487" s="778"/>
      <c r="H487" s="713"/>
      <c r="I487" s="773"/>
      <c r="J487" s="361"/>
      <c r="K487" s="773"/>
      <c r="L487" s="153"/>
      <c r="M487" s="773"/>
      <c r="N487" s="714"/>
      <c r="O487" s="773"/>
      <c r="P487" s="489"/>
      <c r="Q487" s="773"/>
      <c r="R487" s="373"/>
      <c r="S487" s="787"/>
      <c r="T487" s="715"/>
      <c r="U487" s="969">
        <f t="shared" si="106"/>
        <v>0</v>
      </c>
      <c r="V487" s="981"/>
      <c r="W487" s="204"/>
      <c r="X487" s="111">
        <f t="shared" si="115"/>
        <v>0</v>
      </c>
      <c r="Y487" s="959">
        <f t="shared" si="107"/>
        <v>0</v>
      </c>
      <c r="Z487" s="975"/>
      <c r="AA487" s="17">
        <f t="shared" si="108"/>
        <v>0</v>
      </c>
      <c r="AB487" s="17">
        <f t="shared" si="109"/>
        <v>0</v>
      </c>
      <c r="AC487" s="17">
        <f t="shared" si="110"/>
        <v>0</v>
      </c>
      <c r="AD487" s="17">
        <f t="shared" si="111"/>
        <v>0</v>
      </c>
      <c r="AE487" s="17">
        <f t="shared" si="112"/>
        <v>0</v>
      </c>
      <c r="AF487" s="17">
        <f t="shared" si="113"/>
        <v>0</v>
      </c>
      <c r="AG487" s="17">
        <f t="shared" si="114"/>
        <v>0</v>
      </c>
    </row>
    <row r="488" spans="1:33" ht="15.75" customHeight="1" x14ac:dyDescent="0.25">
      <c r="A488" s="37"/>
      <c r="B488" s="18"/>
      <c r="C488" s="18"/>
      <c r="D488" s="466">
        <f t="shared" si="105"/>
        <v>0</v>
      </c>
      <c r="E488" s="47"/>
      <c r="F488" s="63"/>
      <c r="G488" s="778"/>
      <c r="H488" s="713"/>
      <c r="I488" s="773"/>
      <c r="J488" s="361"/>
      <c r="K488" s="773"/>
      <c r="L488" s="153"/>
      <c r="M488" s="773"/>
      <c r="N488" s="714"/>
      <c r="O488" s="773"/>
      <c r="P488" s="489"/>
      <c r="Q488" s="773"/>
      <c r="R488" s="373"/>
      <c r="S488" s="787"/>
      <c r="T488" s="715"/>
      <c r="U488" s="969">
        <f t="shared" si="106"/>
        <v>0</v>
      </c>
      <c r="V488" s="981"/>
      <c r="W488" s="204"/>
      <c r="X488" s="111">
        <f t="shared" si="115"/>
        <v>0</v>
      </c>
      <c r="Y488" s="959">
        <f t="shared" si="107"/>
        <v>0</v>
      </c>
      <c r="Z488" s="975"/>
      <c r="AA488" s="17">
        <f t="shared" si="108"/>
        <v>0</v>
      </c>
      <c r="AB488" s="17">
        <f t="shared" si="109"/>
        <v>0</v>
      </c>
      <c r="AC488" s="17">
        <f t="shared" si="110"/>
        <v>0</v>
      </c>
      <c r="AD488" s="17">
        <f t="shared" si="111"/>
        <v>0</v>
      </c>
      <c r="AE488" s="17">
        <f t="shared" si="112"/>
        <v>0</v>
      </c>
      <c r="AF488" s="17">
        <f t="shared" si="113"/>
        <v>0</v>
      </c>
      <c r="AG488" s="17">
        <f t="shared" si="114"/>
        <v>0</v>
      </c>
    </row>
    <row r="489" spans="1:33" s="11" customFormat="1" ht="15.75" customHeight="1" x14ac:dyDescent="0.25">
      <c r="A489" s="42"/>
      <c r="B489" s="29"/>
      <c r="C489" s="29"/>
      <c r="D489" s="466">
        <f t="shared" ref="D489:D548" si="116">C489-B489</f>
        <v>0</v>
      </c>
      <c r="E489" s="49"/>
      <c r="F489" s="18"/>
      <c r="G489" s="778"/>
      <c r="H489" s="713"/>
      <c r="I489" s="773"/>
      <c r="J489" s="361"/>
      <c r="K489" s="773"/>
      <c r="L489" s="153"/>
      <c r="M489" s="773"/>
      <c r="N489" s="714"/>
      <c r="O489" s="773"/>
      <c r="P489" s="489"/>
      <c r="Q489" s="773"/>
      <c r="R489" s="373"/>
      <c r="S489" s="787"/>
      <c r="T489" s="715"/>
      <c r="U489" s="969">
        <f t="shared" si="106"/>
        <v>0</v>
      </c>
      <c r="V489" s="981"/>
      <c r="W489" s="204"/>
      <c r="X489" s="111">
        <f t="shared" si="115"/>
        <v>0</v>
      </c>
      <c r="Y489" s="959">
        <f t="shared" si="107"/>
        <v>0</v>
      </c>
      <c r="Z489" s="975"/>
      <c r="AA489" s="17">
        <f t="shared" si="108"/>
        <v>0</v>
      </c>
      <c r="AB489" s="17">
        <f t="shared" si="109"/>
        <v>0</v>
      </c>
      <c r="AC489" s="17">
        <f t="shared" si="110"/>
        <v>0</v>
      </c>
      <c r="AD489" s="17">
        <f t="shared" si="111"/>
        <v>0</v>
      </c>
      <c r="AE489" s="17">
        <f t="shared" si="112"/>
        <v>0</v>
      </c>
      <c r="AF489" s="17">
        <f t="shared" si="113"/>
        <v>0</v>
      </c>
      <c r="AG489" s="17">
        <f t="shared" si="114"/>
        <v>0</v>
      </c>
    </row>
    <row r="490" spans="1:33" ht="15.75" customHeight="1" x14ac:dyDescent="0.25">
      <c r="A490" s="37"/>
      <c r="B490" s="18"/>
      <c r="C490" s="18"/>
      <c r="D490" s="466">
        <f t="shared" si="116"/>
        <v>0</v>
      </c>
      <c r="E490" s="47"/>
      <c r="F490" s="18"/>
      <c r="G490" s="778"/>
      <c r="H490" s="713"/>
      <c r="I490" s="773"/>
      <c r="J490" s="361"/>
      <c r="K490" s="773"/>
      <c r="L490" s="153"/>
      <c r="M490" s="773"/>
      <c r="N490" s="714"/>
      <c r="O490" s="773"/>
      <c r="P490" s="489"/>
      <c r="Q490" s="773"/>
      <c r="R490" s="373"/>
      <c r="S490" s="787"/>
      <c r="T490" s="715"/>
      <c r="U490" s="969">
        <f t="shared" si="106"/>
        <v>0</v>
      </c>
      <c r="V490" s="981"/>
      <c r="W490" s="204"/>
      <c r="X490" s="111">
        <f t="shared" si="115"/>
        <v>0</v>
      </c>
      <c r="Y490" s="959">
        <f t="shared" si="107"/>
        <v>0</v>
      </c>
      <c r="Z490" s="975"/>
      <c r="AA490" s="17">
        <f t="shared" si="108"/>
        <v>0</v>
      </c>
      <c r="AB490" s="17">
        <f t="shared" si="109"/>
        <v>0</v>
      </c>
      <c r="AC490" s="17">
        <f t="shared" si="110"/>
        <v>0</v>
      </c>
      <c r="AD490" s="17">
        <f t="shared" si="111"/>
        <v>0</v>
      </c>
      <c r="AE490" s="17">
        <f t="shared" si="112"/>
        <v>0</v>
      </c>
      <c r="AF490" s="17">
        <f t="shared" si="113"/>
        <v>0</v>
      </c>
      <c r="AG490" s="17">
        <f t="shared" si="114"/>
        <v>0</v>
      </c>
    </row>
    <row r="491" spans="1:33" ht="15.75" customHeight="1" x14ac:dyDescent="0.25">
      <c r="A491" s="37"/>
      <c r="B491" s="18"/>
      <c r="C491" s="18"/>
      <c r="D491" s="466">
        <f t="shared" si="116"/>
        <v>0</v>
      </c>
      <c r="E491" s="47"/>
      <c r="F491" s="18"/>
      <c r="G491" s="778"/>
      <c r="H491" s="713"/>
      <c r="I491" s="773"/>
      <c r="J491" s="361"/>
      <c r="K491" s="773"/>
      <c r="L491" s="153"/>
      <c r="M491" s="773"/>
      <c r="N491" s="714"/>
      <c r="O491" s="773"/>
      <c r="P491" s="489"/>
      <c r="Q491" s="773"/>
      <c r="R491" s="373"/>
      <c r="S491" s="787"/>
      <c r="T491" s="715"/>
      <c r="U491" s="969">
        <f t="shared" si="106"/>
        <v>0</v>
      </c>
      <c r="V491" s="981"/>
      <c r="W491" s="204"/>
      <c r="X491" s="111">
        <f t="shared" si="115"/>
        <v>0</v>
      </c>
      <c r="Y491" s="959">
        <f t="shared" si="107"/>
        <v>0</v>
      </c>
      <c r="Z491" s="975"/>
      <c r="AA491" s="17">
        <f t="shared" si="108"/>
        <v>0</v>
      </c>
      <c r="AB491" s="17">
        <f t="shared" si="109"/>
        <v>0</v>
      </c>
      <c r="AC491" s="17">
        <f t="shared" si="110"/>
        <v>0</v>
      </c>
      <c r="AD491" s="17">
        <f t="shared" si="111"/>
        <v>0</v>
      </c>
      <c r="AE491" s="17">
        <f t="shared" si="112"/>
        <v>0</v>
      </c>
      <c r="AF491" s="17">
        <f t="shared" si="113"/>
        <v>0</v>
      </c>
      <c r="AG491" s="17">
        <f t="shared" si="114"/>
        <v>0</v>
      </c>
    </row>
    <row r="492" spans="1:33" ht="15.75" customHeight="1" x14ac:dyDescent="0.25">
      <c r="A492" s="37"/>
      <c r="B492" s="18"/>
      <c r="C492" s="18"/>
      <c r="D492" s="466">
        <f t="shared" si="116"/>
        <v>0</v>
      </c>
      <c r="E492" s="47"/>
      <c r="F492" s="18"/>
      <c r="G492" s="778"/>
      <c r="H492" s="713"/>
      <c r="I492" s="773"/>
      <c r="J492" s="361"/>
      <c r="K492" s="773"/>
      <c r="L492" s="153"/>
      <c r="M492" s="773"/>
      <c r="N492" s="714"/>
      <c r="O492" s="773"/>
      <c r="P492" s="489"/>
      <c r="Q492" s="773"/>
      <c r="R492" s="373"/>
      <c r="S492" s="787"/>
      <c r="T492" s="715"/>
      <c r="U492" s="969">
        <f t="shared" si="106"/>
        <v>0</v>
      </c>
      <c r="V492" s="981"/>
      <c r="W492" s="204"/>
      <c r="X492" s="111">
        <f t="shared" si="115"/>
        <v>0</v>
      </c>
      <c r="Y492" s="959">
        <f t="shared" si="107"/>
        <v>0</v>
      </c>
      <c r="Z492" s="975"/>
      <c r="AA492" s="17">
        <f t="shared" si="108"/>
        <v>0</v>
      </c>
      <c r="AB492" s="17">
        <f t="shared" si="109"/>
        <v>0</v>
      </c>
      <c r="AC492" s="17">
        <f t="shared" si="110"/>
        <v>0</v>
      </c>
      <c r="AD492" s="17">
        <f t="shared" si="111"/>
        <v>0</v>
      </c>
      <c r="AE492" s="17">
        <f t="shared" si="112"/>
        <v>0</v>
      </c>
      <c r="AF492" s="17">
        <f t="shared" si="113"/>
        <v>0</v>
      </c>
      <c r="AG492" s="17">
        <f t="shared" si="114"/>
        <v>0</v>
      </c>
    </row>
    <row r="493" spans="1:33" ht="15.75" customHeight="1" x14ac:dyDescent="0.25">
      <c r="A493" s="37"/>
      <c r="B493" s="18"/>
      <c r="C493" s="18"/>
      <c r="D493" s="466">
        <f t="shared" si="116"/>
        <v>0</v>
      </c>
      <c r="E493" s="47"/>
      <c r="F493" s="18"/>
      <c r="G493" s="778"/>
      <c r="H493" s="713"/>
      <c r="I493" s="773"/>
      <c r="J493" s="361"/>
      <c r="K493" s="773"/>
      <c r="L493" s="153"/>
      <c r="M493" s="773"/>
      <c r="N493" s="714"/>
      <c r="O493" s="773"/>
      <c r="P493" s="489"/>
      <c r="Q493" s="773"/>
      <c r="R493" s="373"/>
      <c r="S493" s="787"/>
      <c r="T493" s="715"/>
      <c r="U493" s="969">
        <f t="shared" si="106"/>
        <v>0</v>
      </c>
      <c r="V493" s="981"/>
      <c r="W493" s="204"/>
      <c r="X493" s="111">
        <f t="shared" si="115"/>
        <v>0</v>
      </c>
      <c r="Y493" s="959">
        <f t="shared" si="107"/>
        <v>0</v>
      </c>
      <c r="Z493" s="975"/>
      <c r="AA493" s="17">
        <f t="shared" si="108"/>
        <v>0</v>
      </c>
      <c r="AB493" s="17">
        <f t="shared" si="109"/>
        <v>0</v>
      </c>
      <c r="AC493" s="17">
        <f t="shared" si="110"/>
        <v>0</v>
      </c>
      <c r="AD493" s="17">
        <f t="shared" si="111"/>
        <v>0</v>
      </c>
      <c r="AE493" s="17">
        <f t="shared" si="112"/>
        <v>0</v>
      </c>
      <c r="AF493" s="17">
        <f t="shared" si="113"/>
        <v>0</v>
      </c>
      <c r="AG493" s="17">
        <f t="shared" si="114"/>
        <v>0</v>
      </c>
    </row>
    <row r="494" spans="1:33" ht="15.75" customHeight="1" x14ac:dyDescent="0.25">
      <c r="A494" s="37"/>
      <c r="B494" s="18"/>
      <c r="C494" s="18"/>
      <c r="D494" s="466">
        <f t="shared" si="116"/>
        <v>0</v>
      </c>
      <c r="E494" s="47"/>
      <c r="F494" s="18"/>
      <c r="G494" s="778"/>
      <c r="H494" s="713"/>
      <c r="I494" s="773"/>
      <c r="J494" s="361"/>
      <c r="K494" s="773"/>
      <c r="L494" s="153"/>
      <c r="M494" s="773"/>
      <c r="N494" s="714"/>
      <c r="O494" s="773"/>
      <c r="P494" s="489"/>
      <c r="Q494" s="773"/>
      <c r="R494" s="373"/>
      <c r="S494" s="787"/>
      <c r="T494" s="715"/>
      <c r="U494" s="969">
        <f t="shared" si="106"/>
        <v>0</v>
      </c>
      <c r="V494" s="981"/>
      <c r="W494" s="204"/>
      <c r="X494" s="111">
        <f t="shared" si="115"/>
        <v>0</v>
      </c>
      <c r="Y494" s="959">
        <f t="shared" si="107"/>
        <v>0</v>
      </c>
      <c r="Z494" s="975"/>
      <c r="AA494" s="17">
        <f t="shared" si="108"/>
        <v>0</v>
      </c>
      <c r="AB494" s="17">
        <f t="shared" si="109"/>
        <v>0</v>
      </c>
      <c r="AC494" s="17">
        <f t="shared" si="110"/>
        <v>0</v>
      </c>
      <c r="AD494" s="17">
        <f t="shared" si="111"/>
        <v>0</v>
      </c>
      <c r="AE494" s="17">
        <f t="shared" si="112"/>
        <v>0</v>
      </c>
      <c r="AF494" s="17">
        <f t="shared" si="113"/>
        <v>0</v>
      </c>
      <c r="AG494" s="17">
        <f t="shared" si="114"/>
        <v>0</v>
      </c>
    </row>
    <row r="495" spans="1:33" ht="15.75" customHeight="1" x14ac:dyDescent="0.25">
      <c r="A495" s="37"/>
      <c r="B495" s="18"/>
      <c r="C495" s="18"/>
      <c r="D495" s="466">
        <f t="shared" si="116"/>
        <v>0</v>
      </c>
      <c r="E495" s="47"/>
      <c r="F495" s="18"/>
      <c r="G495" s="778"/>
      <c r="H495" s="713"/>
      <c r="I495" s="773"/>
      <c r="J495" s="361"/>
      <c r="K495" s="773"/>
      <c r="L495" s="153"/>
      <c r="M495" s="773"/>
      <c r="N495" s="714"/>
      <c r="O495" s="773"/>
      <c r="P495" s="489"/>
      <c r="Q495" s="773"/>
      <c r="R495" s="373"/>
      <c r="S495" s="787"/>
      <c r="T495" s="715"/>
      <c r="U495" s="969">
        <f t="shared" si="106"/>
        <v>0</v>
      </c>
      <c r="V495" s="981"/>
      <c r="W495" s="204"/>
      <c r="X495" s="111">
        <f t="shared" si="115"/>
        <v>0</v>
      </c>
      <c r="Y495" s="959">
        <f t="shared" si="107"/>
        <v>0</v>
      </c>
      <c r="Z495" s="975"/>
      <c r="AA495" s="17">
        <f t="shared" si="108"/>
        <v>0</v>
      </c>
      <c r="AB495" s="17">
        <f t="shared" si="109"/>
        <v>0</v>
      </c>
      <c r="AC495" s="17">
        <f t="shared" si="110"/>
        <v>0</v>
      </c>
      <c r="AD495" s="17">
        <f t="shared" si="111"/>
        <v>0</v>
      </c>
      <c r="AE495" s="17">
        <f t="shared" si="112"/>
        <v>0</v>
      </c>
      <c r="AF495" s="17">
        <f t="shared" si="113"/>
        <v>0</v>
      </c>
      <c r="AG495" s="17">
        <f t="shared" si="114"/>
        <v>0</v>
      </c>
    </row>
    <row r="496" spans="1:33" ht="15.75" customHeight="1" x14ac:dyDescent="0.25">
      <c r="A496" s="37"/>
      <c r="B496" s="18"/>
      <c r="C496" s="18"/>
      <c r="D496" s="466">
        <f t="shared" si="116"/>
        <v>0</v>
      </c>
      <c r="E496" s="47"/>
      <c r="F496" s="18"/>
      <c r="G496" s="778"/>
      <c r="H496" s="713"/>
      <c r="I496" s="773"/>
      <c r="J496" s="361"/>
      <c r="K496" s="773"/>
      <c r="L496" s="153"/>
      <c r="M496" s="773"/>
      <c r="N496" s="714"/>
      <c r="O496" s="773"/>
      <c r="P496" s="489"/>
      <c r="Q496" s="773"/>
      <c r="R496" s="373"/>
      <c r="S496" s="787"/>
      <c r="T496" s="715"/>
      <c r="U496" s="969">
        <f t="shared" si="106"/>
        <v>0</v>
      </c>
      <c r="V496" s="981"/>
      <c r="W496" s="204"/>
      <c r="X496" s="111">
        <f t="shared" si="115"/>
        <v>0</v>
      </c>
      <c r="Y496" s="959">
        <f t="shared" si="107"/>
        <v>0</v>
      </c>
      <c r="Z496" s="975"/>
      <c r="AA496" s="17">
        <f t="shared" si="108"/>
        <v>0</v>
      </c>
      <c r="AB496" s="17">
        <f t="shared" si="109"/>
        <v>0</v>
      </c>
      <c r="AC496" s="17">
        <f t="shared" si="110"/>
        <v>0</v>
      </c>
      <c r="AD496" s="17">
        <f t="shared" si="111"/>
        <v>0</v>
      </c>
      <c r="AE496" s="17">
        <f t="shared" si="112"/>
        <v>0</v>
      </c>
      <c r="AF496" s="17">
        <f t="shared" si="113"/>
        <v>0</v>
      </c>
      <c r="AG496" s="17">
        <f t="shared" si="114"/>
        <v>0</v>
      </c>
    </row>
    <row r="497" spans="1:33" ht="15.75" customHeight="1" x14ac:dyDescent="0.25">
      <c r="A497" s="37"/>
      <c r="B497" s="18"/>
      <c r="C497" s="18"/>
      <c r="D497" s="466">
        <f t="shared" si="116"/>
        <v>0</v>
      </c>
      <c r="E497" s="47"/>
      <c r="F497" s="18"/>
      <c r="G497" s="778"/>
      <c r="H497" s="713"/>
      <c r="I497" s="773"/>
      <c r="J497" s="361"/>
      <c r="K497" s="773"/>
      <c r="L497" s="153"/>
      <c r="M497" s="773"/>
      <c r="N497" s="714"/>
      <c r="O497" s="773"/>
      <c r="P497" s="489"/>
      <c r="Q497" s="773"/>
      <c r="R497" s="373"/>
      <c r="S497" s="787"/>
      <c r="T497" s="715"/>
      <c r="U497" s="969">
        <f t="shared" si="106"/>
        <v>0</v>
      </c>
      <c r="V497" s="981"/>
      <c r="W497" s="204"/>
      <c r="X497" s="111">
        <f t="shared" si="115"/>
        <v>0</v>
      </c>
      <c r="Y497" s="959">
        <f t="shared" si="107"/>
        <v>0</v>
      </c>
      <c r="Z497" s="975"/>
      <c r="AA497" s="17">
        <f t="shared" si="108"/>
        <v>0</v>
      </c>
      <c r="AB497" s="17">
        <f t="shared" si="109"/>
        <v>0</v>
      </c>
      <c r="AC497" s="17">
        <f t="shared" si="110"/>
        <v>0</v>
      </c>
      <c r="AD497" s="17">
        <f t="shared" si="111"/>
        <v>0</v>
      </c>
      <c r="AE497" s="17">
        <f t="shared" si="112"/>
        <v>0</v>
      </c>
      <c r="AF497" s="17">
        <f t="shared" si="113"/>
        <v>0</v>
      </c>
      <c r="AG497" s="17">
        <f t="shared" si="114"/>
        <v>0</v>
      </c>
    </row>
    <row r="498" spans="1:33" ht="15.75" customHeight="1" x14ac:dyDescent="0.25">
      <c r="A498" s="37"/>
      <c r="B498" s="18"/>
      <c r="C498" s="18"/>
      <c r="D498" s="466">
        <f t="shared" si="116"/>
        <v>0</v>
      </c>
      <c r="E498" s="47"/>
      <c r="F498" s="18"/>
      <c r="G498" s="778"/>
      <c r="H498" s="713"/>
      <c r="I498" s="773"/>
      <c r="J498" s="361"/>
      <c r="K498" s="773"/>
      <c r="L498" s="153"/>
      <c r="M498" s="773"/>
      <c r="N498" s="714"/>
      <c r="O498" s="773"/>
      <c r="P498" s="489"/>
      <c r="Q498" s="773"/>
      <c r="R498" s="373"/>
      <c r="S498" s="787"/>
      <c r="T498" s="715"/>
      <c r="U498" s="969">
        <f t="shared" si="106"/>
        <v>0</v>
      </c>
      <c r="V498" s="981"/>
      <c r="W498" s="204"/>
      <c r="X498" s="111">
        <f t="shared" si="115"/>
        <v>0</v>
      </c>
      <c r="Y498" s="959">
        <f t="shared" si="107"/>
        <v>0</v>
      </c>
      <c r="Z498" s="975"/>
      <c r="AA498" s="17">
        <f t="shared" si="108"/>
        <v>0</v>
      </c>
      <c r="AB498" s="17">
        <f t="shared" si="109"/>
        <v>0</v>
      </c>
      <c r="AC498" s="17">
        <f t="shared" si="110"/>
        <v>0</v>
      </c>
      <c r="AD498" s="17">
        <f t="shared" si="111"/>
        <v>0</v>
      </c>
      <c r="AE498" s="17">
        <f t="shared" si="112"/>
        <v>0</v>
      </c>
      <c r="AF498" s="17">
        <f t="shared" si="113"/>
        <v>0</v>
      </c>
      <c r="AG498" s="17">
        <f t="shared" si="114"/>
        <v>0</v>
      </c>
    </row>
    <row r="499" spans="1:33" ht="15.75" customHeight="1" x14ac:dyDescent="0.25">
      <c r="A499" s="37"/>
      <c r="B499" s="18"/>
      <c r="C499" s="18"/>
      <c r="D499" s="466">
        <f t="shared" si="116"/>
        <v>0</v>
      </c>
      <c r="E499" s="47"/>
      <c r="F499" s="18"/>
      <c r="G499" s="778"/>
      <c r="H499" s="713"/>
      <c r="I499" s="773"/>
      <c r="J499" s="361"/>
      <c r="K499" s="773"/>
      <c r="L499" s="153"/>
      <c r="M499" s="773"/>
      <c r="N499" s="714"/>
      <c r="O499" s="773"/>
      <c r="P499" s="489"/>
      <c r="Q499" s="773"/>
      <c r="R499" s="373"/>
      <c r="S499" s="787"/>
      <c r="T499" s="715"/>
      <c r="U499" s="969">
        <f t="shared" si="106"/>
        <v>0</v>
      </c>
      <c r="V499" s="981"/>
      <c r="W499" s="204"/>
      <c r="X499" s="111">
        <f t="shared" si="115"/>
        <v>0</v>
      </c>
      <c r="Y499" s="959">
        <f t="shared" si="107"/>
        <v>0</v>
      </c>
      <c r="Z499" s="975"/>
      <c r="AA499" s="17">
        <f t="shared" si="108"/>
        <v>0</v>
      </c>
      <c r="AB499" s="17">
        <f t="shared" si="109"/>
        <v>0</v>
      </c>
      <c r="AC499" s="17">
        <f t="shared" si="110"/>
        <v>0</v>
      </c>
      <c r="AD499" s="17">
        <f t="shared" si="111"/>
        <v>0</v>
      </c>
      <c r="AE499" s="17">
        <f t="shared" si="112"/>
        <v>0</v>
      </c>
      <c r="AF499" s="17">
        <f t="shared" si="113"/>
        <v>0</v>
      </c>
      <c r="AG499" s="17">
        <f t="shared" si="114"/>
        <v>0</v>
      </c>
    </row>
    <row r="500" spans="1:33" ht="15.75" customHeight="1" x14ac:dyDescent="0.25">
      <c r="A500" s="37"/>
      <c r="B500" s="18"/>
      <c r="C500" s="18"/>
      <c r="D500" s="466">
        <f t="shared" si="116"/>
        <v>0</v>
      </c>
      <c r="E500" s="47"/>
      <c r="F500" s="18"/>
      <c r="G500" s="778"/>
      <c r="H500" s="713"/>
      <c r="I500" s="773"/>
      <c r="J500" s="361"/>
      <c r="K500" s="773"/>
      <c r="L500" s="153"/>
      <c r="M500" s="773"/>
      <c r="N500" s="714"/>
      <c r="O500" s="773"/>
      <c r="P500" s="489"/>
      <c r="Q500" s="773"/>
      <c r="R500" s="373"/>
      <c r="S500" s="787"/>
      <c r="T500" s="715"/>
      <c r="U500" s="969">
        <f t="shared" si="106"/>
        <v>0</v>
      </c>
      <c r="V500" s="981"/>
      <c r="W500" s="204"/>
      <c r="X500" s="111">
        <f t="shared" si="115"/>
        <v>0</v>
      </c>
      <c r="Y500" s="959">
        <f t="shared" si="107"/>
        <v>0</v>
      </c>
      <c r="Z500" s="975"/>
      <c r="AA500" s="17">
        <f t="shared" si="108"/>
        <v>0</v>
      </c>
      <c r="AB500" s="17">
        <f t="shared" si="109"/>
        <v>0</v>
      </c>
      <c r="AC500" s="17">
        <f t="shared" si="110"/>
        <v>0</v>
      </c>
      <c r="AD500" s="17">
        <f t="shared" si="111"/>
        <v>0</v>
      </c>
      <c r="AE500" s="17">
        <f t="shared" si="112"/>
        <v>0</v>
      </c>
      <c r="AF500" s="17">
        <f t="shared" si="113"/>
        <v>0</v>
      </c>
      <c r="AG500" s="17">
        <f t="shared" si="114"/>
        <v>0</v>
      </c>
    </row>
    <row r="501" spans="1:33" ht="15.75" customHeight="1" x14ac:dyDescent="0.25">
      <c r="A501" s="37"/>
      <c r="B501" s="18"/>
      <c r="C501" s="18"/>
      <c r="D501" s="466">
        <f t="shared" si="116"/>
        <v>0</v>
      </c>
      <c r="E501" s="47"/>
      <c r="F501" s="18"/>
      <c r="G501" s="778"/>
      <c r="H501" s="713"/>
      <c r="I501" s="773"/>
      <c r="J501" s="361"/>
      <c r="K501" s="773"/>
      <c r="L501" s="153"/>
      <c r="M501" s="773"/>
      <c r="N501" s="714"/>
      <c r="O501" s="773"/>
      <c r="P501" s="489"/>
      <c r="Q501" s="773"/>
      <c r="R501" s="373"/>
      <c r="S501" s="787"/>
      <c r="T501" s="715"/>
      <c r="U501" s="969">
        <f t="shared" si="106"/>
        <v>0</v>
      </c>
      <c r="V501" s="981"/>
      <c r="W501" s="204"/>
      <c r="X501" s="111">
        <f t="shared" si="115"/>
        <v>0</v>
      </c>
      <c r="Y501" s="959">
        <f t="shared" si="107"/>
        <v>0</v>
      </c>
      <c r="Z501" s="975"/>
      <c r="AA501" s="17">
        <f t="shared" si="108"/>
        <v>0</v>
      </c>
      <c r="AB501" s="17">
        <f t="shared" si="109"/>
        <v>0</v>
      </c>
      <c r="AC501" s="17">
        <f t="shared" si="110"/>
        <v>0</v>
      </c>
      <c r="AD501" s="17">
        <f t="shared" si="111"/>
        <v>0</v>
      </c>
      <c r="AE501" s="17">
        <f t="shared" si="112"/>
        <v>0</v>
      </c>
      <c r="AF501" s="17">
        <f t="shared" si="113"/>
        <v>0</v>
      </c>
      <c r="AG501" s="17">
        <f t="shared" si="114"/>
        <v>0</v>
      </c>
    </row>
    <row r="502" spans="1:33" ht="15.75" customHeight="1" x14ac:dyDescent="0.25">
      <c r="A502" s="37"/>
      <c r="B502" s="18"/>
      <c r="C502" s="18"/>
      <c r="D502" s="466">
        <f t="shared" si="116"/>
        <v>0</v>
      </c>
      <c r="E502" s="47"/>
      <c r="F502" s="18"/>
      <c r="G502" s="778"/>
      <c r="H502" s="713"/>
      <c r="I502" s="773"/>
      <c r="J502" s="361"/>
      <c r="K502" s="773"/>
      <c r="L502" s="153"/>
      <c r="M502" s="773"/>
      <c r="N502" s="714"/>
      <c r="O502" s="773"/>
      <c r="P502" s="489"/>
      <c r="Q502" s="773"/>
      <c r="R502" s="373"/>
      <c r="S502" s="787"/>
      <c r="T502" s="715"/>
      <c r="U502" s="969">
        <f t="shared" si="106"/>
        <v>0</v>
      </c>
      <c r="V502" s="981"/>
      <c r="W502" s="204"/>
      <c r="X502" s="111">
        <f t="shared" si="115"/>
        <v>0</v>
      </c>
      <c r="Y502" s="959">
        <f t="shared" si="107"/>
        <v>0</v>
      </c>
      <c r="Z502" s="975"/>
      <c r="AA502" s="17">
        <f t="shared" si="108"/>
        <v>0</v>
      </c>
      <c r="AB502" s="17">
        <f t="shared" si="109"/>
        <v>0</v>
      </c>
      <c r="AC502" s="17">
        <f t="shared" si="110"/>
        <v>0</v>
      </c>
      <c r="AD502" s="17">
        <f t="shared" si="111"/>
        <v>0</v>
      </c>
      <c r="AE502" s="17">
        <f t="shared" si="112"/>
        <v>0</v>
      </c>
      <c r="AF502" s="17">
        <f t="shared" si="113"/>
        <v>0</v>
      </c>
      <c r="AG502" s="17">
        <f t="shared" si="114"/>
        <v>0</v>
      </c>
    </row>
    <row r="503" spans="1:33" ht="15.75" customHeight="1" x14ac:dyDescent="0.25">
      <c r="A503" s="37"/>
      <c r="B503" s="18"/>
      <c r="C503" s="18"/>
      <c r="D503" s="466">
        <f t="shared" si="116"/>
        <v>0</v>
      </c>
      <c r="E503" s="47"/>
      <c r="F503" s="18"/>
      <c r="G503" s="778"/>
      <c r="H503" s="713"/>
      <c r="I503" s="773"/>
      <c r="J503" s="361"/>
      <c r="K503" s="773"/>
      <c r="L503" s="153"/>
      <c r="M503" s="773"/>
      <c r="N503" s="714"/>
      <c r="O503" s="773"/>
      <c r="P503" s="489"/>
      <c r="Q503" s="773"/>
      <c r="R503" s="373"/>
      <c r="S503" s="787"/>
      <c r="T503" s="715"/>
      <c r="U503" s="969">
        <f t="shared" si="106"/>
        <v>0</v>
      </c>
      <c r="V503" s="981"/>
      <c r="W503" s="204"/>
      <c r="X503" s="111">
        <f t="shared" si="115"/>
        <v>0</v>
      </c>
      <c r="Y503" s="959">
        <f t="shared" si="107"/>
        <v>0</v>
      </c>
      <c r="Z503" s="975"/>
      <c r="AA503" s="17">
        <f t="shared" si="108"/>
        <v>0</v>
      </c>
      <c r="AB503" s="17">
        <f t="shared" si="109"/>
        <v>0</v>
      </c>
      <c r="AC503" s="17">
        <f t="shared" si="110"/>
        <v>0</v>
      </c>
      <c r="AD503" s="17">
        <f t="shared" si="111"/>
        <v>0</v>
      </c>
      <c r="AE503" s="17">
        <f t="shared" si="112"/>
        <v>0</v>
      </c>
      <c r="AF503" s="17">
        <f t="shared" si="113"/>
        <v>0</v>
      </c>
      <c r="AG503" s="17">
        <f t="shared" si="114"/>
        <v>0</v>
      </c>
    </row>
    <row r="504" spans="1:33" ht="15.75" customHeight="1" x14ac:dyDescent="0.25">
      <c r="A504" s="37"/>
      <c r="B504" s="18"/>
      <c r="C504" s="18"/>
      <c r="D504" s="466">
        <f t="shared" si="116"/>
        <v>0</v>
      </c>
      <c r="E504" s="47"/>
      <c r="F504" s="18"/>
      <c r="G504" s="778"/>
      <c r="H504" s="713"/>
      <c r="I504" s="773"/>
      <c r="J504" s="361"/>
      <c r="K504" s="773"/>
      <c r="L504" s="153"/>
      <c r="M504" s="773"/>
      <c r="N504" s="714"/>
      <c r="O504" s="773"/>
      <c r="P504" s="489"/>
      <c r="Q504" s="773"/>
      <c r="R504" s="373"/>
      <c r="S504" s="787"/>
      <c r="T504" s="715"/>
      <c r="U504" s="969">
        <f t="shared" si="106"/>
        <v>0</v>
      </c>
      <c r="V504" s="981"/>
      <c r="W504" s="204"/>
      <c r="X504" s="111">
        <f t="shared" si="115"/>
        <v>0</v>
      </c>
      <c r="Y504" s="959">
        <f t="shared" si="107"/>
        <v>0</v>
      </c>
      <c r="Z504" s="975"/>
      <c r="AA504" s="17">
        <f t="shared" si="108"/>
        <v>0</v>
      </c>
      <c r="AB504" s="17">
        <f t="shared" si="109"/>
        <v>0</v>
      </c>
      <c r="AC504" s="17">
        <f t="shared" si="110"/>
        <v>0</v>
      </c>
      <c r="AD504" s="17">
        <f t="shared" si="111"/>
        <v>0</v>
      </c>
      <c r="AE504" s="17">
        <f t="shared" si="112"/>
        <v>0</v>
      </c>
      <c r="AF504" s="17">
        <f t="shared" si="113"/>
        <v>0</v>
      </c>
      <c r="AG504" s="17">
        <f t="shared" si="114"/>
        <v>0</v>
      </c>
    </row>
    <row r="505" spans="1:33" ht="15.75" customHeight="1" x14ac:dyDescent="0.25">
      <c r="A505" s="37"/>
      <c r="B505" s="18"/>
      <c r="C505" s="18"/>
      <c r="D505" s="466">
        <f t="shared" si="116"/>
        <v>0</v>
      </c>
      <c r="E505" s="47"/>
      <c r="F505" s="18"/>
      <c r="G505" s="778"/>
      <c r="H505" s="713"/>
      <c r="I505" s="773"/>
      <c r="J505" s="361"/>
      <c r="K505" s="773"/>
      <c r="L505" s="153"/>
      <c r="M505" s="773"/>
      <c r="N505" s="714"/>
      <c r="O505" s="773"/>
      <c r="P505" s="489"/>
      <c r="Q505" s="773"/>
      <c r="R505" s="373"/>
      <c r="S505" s="787"/>
      <c r="T505" s="715"/>
      <c r="U505" s="969">
        <f t="shared" si="106"/>
        <v>0</v>
      </c>
      <c r="V505" s="981"/>
      <c r="W505" s="204"/>
      <c r="X505" s="111">
        <f t="shared" si="115"/>
        <v>0</v>
      </c>
      <c r="Y505" s="959">
        <f t="shared" si="107"/>
        <v>0</v>
      </c>
      <c r="Z505" s="975"/>
      <c r="AA505" s="17">
        <f t="shared" si="108"/>
        <v>0</v>
      </c>
      <c r="AB505" s="17">
        <f t="shared" si="109"/>
        <v>0</v>
      </c>
      <c r="AC505" s="17">
        <f t="shared" si="110"/>
        <v>0</v>
      </c>
      <c r="AD505" s="17">
        <f t="shared" si="111"/>
        <v>0</v>
      </c>
      <c r="AE505" s="17">
        <f t="shared" si="112"/>
        <v>0</v>
      </c>
      <c r="AF505" s="17">
        <f t="shared" si="113"/>
        <v>0</v>
      </c>
      <c r="AG505" s="17">
        <f t="shared" si="114"/>
        <v>0</v>
      </c>
    </row>
    <row r="506" spans="1:33" ht="15.75" customHeight="1" x14ac:dyDescent="0.25">
      <c r="A506" s="37"/>
      <c r="B506" s="18"/>
      <c r="C506" s="18"/>
      <c r="D506" s="466">
        <f t="shared" si="116"/>
        <v>0</v>
      </c>
      <c r="E506" s="47"/>
      <c r="F506" s="18"/>
      <c r="G506" s="778"/>
      <c r="H506" s="713"/>
      <c r="I506" s="773"/>
      <c r="J506" s="361"/>
      <c r="K506" s="773"/>
      <c r="L506" s="153"/>
      <c r="M506" s="773"/>
      <c r="N506" s="714"/>
      <c r="O506" s="773"/>
      <c r="P506" s="489"/>
      <c r="Q506" s="773"/>
      <c r="R506" s="373"/>
      <c r="S506" s="787"/>
      <c r="T506" s="715"/>
      <c r="U506" s="969">
        <f t="shared" si="106"/>
        <v>0</v>
      </c>
      <c r="V506" s="981"/>
      <c r="W506" s="204"/>
      <c r="X506" s="111">
        <f t="shared" si="115"/>
        <v>0</v>
      </c>
      <c r="Y506" s="959">
        <f t="shared" si="107"/>
        <v>0</v>
      </c>
      <c r="Z506" s="975"/>
      <c r="AA506" s="17">
        <f t="shared" si="108"/>
        <v>0</v>
      </c>
      <c r="AB506" s="17">
        <f t="shared" si="109"/>
        <v>0</v>
      </c>
      <c r="AC506" s="17">
        <f t="shared" si="110"/>
        <v>0</v>
      </c>
      <c r="AD506" s="17">
        <f t="shared" si="111"/>
        <v>0</v>
      </c>
      <c r="AE506" s="17">
        <f t="shared" si="112"/>
        <v>0</v>
      </c>
      <c r="AF506" s="17">
        <f t="shared" si="113"/>
        <v>0</v>
      </c>
      <c r="AG506" s="17">
        <f t="shared" si="114"/>
        <v>0</v>
      </c>
    </row>
    <row r="507" spans="1:33" ht="15.75" customHeight="1" x14ac:dyDescent="0.25">
      <c r="A507" s="37"/>
      <c r="B507" s="18"/>
      <c r="C507" s="18"/>
      <c r="D507" s="466">
        <f t="shared" si="116"/>
        <v>0</v>
      </c>
      <c r="E507" s="47"/>
      <c r="F507" s="18"/>
      <c r="G507" s="778"/>
      <c r="H507" s="713"/>
      <c r="I507" s="773"/>
      <c r="J507" s="361"/>
      <c r="K507" s="773"/>
      <c r="L507" s="153"/>
      <c r="M507" s="773"/>
      <c r="N507" s="714"/>
      <c r="O507" s="773"/>
      <c r="P507" s="489"/>
      <c r="Q507" s="773"/>
      <c r="R507" s="373"/>
      <c r="S507" s="787"/>
      <c r="T507" s="715"/>
      <c r="U507" s="969">
        <f t="shared" si="106"/>
        <v>0</v>
      </c>
      <c r="V507" s="981"/>
      <c r="W507" s="204"/>
      <c r="X507" s="111">
        <f t="shared" si="115"/>
        <v>0</v>
      </c>
      <c r="Y507" s="959">
        <f t="shared" si="107"/>
        <v>0</v>
      </c>
      <c r="Z507" s="975"/>
      <c r="AA507" s="17">
        <f t="shared" si="108"/>
        <v>0</v>
      </c>
      <c r="AB507" s="17">
        <f t="shared" si="109"/>
        <v>0</v>
      </c>
      <c r="AC507" s="17">
        <f t="shared" si="110"/>
        <v>0</v>
      </c>
      <c r="AD507" s="17">
        <f t="shared" si="111"/>
        <v>0</v>
      </c>
      <c r="AE507" s="17">
        <f t="shared" si="112"/>
        <v>0</v>
      </c>
      <c r="AF507" s="17">
        <f t="shared" si="113"/>
        <v>0</v>
      </c>
      <c r="AG507" s="17">
        <f t="shared" si="114"/>
        <v>0</v>
      </c>
    </row>
    <row r="508" spans="1:33" ht="15.75" customHeight="1" x14ac:dyDescent="0.25">
      <c r="A508" s="37"/>
      <c r="B508" s="18"/>
      <c r="C508" s="18"/>
      <c r="D508" s="466">
        <f t="shared" si="116"/>
        <v>0</v>
      </c>
      <c r="E508" s="47"/>
      <c r="F508" s="18"/>
      <c r="G508" s="778"/>
      <c r="H508" s="713"/>
      <c r="I508" s="773"/>
      <c r="J508" s="361"/>
      <c r="K508" s="773"/>
      <c r="L508" s="153"/>
      <c r="M508" s="773"/>
      <c r="N508" s="714"/>
      <c r="O508" s="773"/>
      <c r="P508" s="489"/>
      <c r="Q508" s="773"/>
      <c r="R508" s="373"/>
      <c r="S508" s="787"/>
      <c r="T508" s="715"/>
      <c r="U508" s="969">
        <f t="shared" si="106"/>
        <v>0</v>
      </c>
      <c r="V508" s="981"/>
      <c r="W508" s="204"/>
      <c r="X508" s="111">
        <f t="shared" si="115"/>
        <v>0</v>
      </c>
      <c r="Y508" s="959">
        <f t="shared" si="107"/>
        <v>0</v>
      </c>
      <c r="Z508" s="975"/>
      <c r="AA508" s="17">
        <f t="shared" si="108"/>
        <v>0</v>
      </c>
      <c r="AB508" s="17">
        <f t="shared" si="109"/>
        <v>0</v>
      </c>
      <c r="AC508" s="17">
        <f t="shared" si="110"/>
        <v>0</v>
      </c>
      <c r="AD508" s="17">
        <f t="shared" si="111"/>
        <v>0</v>
      </c>
      <c r="AE508" s="17">
        <f t="shared" si="112"/>
        <v>0</v>
      </c>
      <c r="AF508" s="17">
        <f t="shared" si="113"/>
        <v>0</v>
      </c>
      <c r="AG508" s="17">
        <f t="shared" si="114"/>
        <v>0</v>
      </c>
    </row>
    <row r="509" spans="1:33" ht="15.75" customHeight="1" x14ac:dyDescent="0.25">
      <c r="A509" s="37"/>
      <c r="B509" s="18"/>
      <c r="C509" s="18"/>
      <c r="D509" s="466">
        <f t="shared" si="116"/>
        <v>0</v>
      </c>
      <c r="E509" s="47"/>
      <c r="F509" s="18"/>
      <c r="G509" s="778"/>
      <c r="H509" s="713"/>
      <c r="I509" s="773"/>
      <c r="J509" s="361"/>
      <c r="K509" s="773"/>
      <c r="L509" s="153"/>
      <c r="M509" s="773"/>
      <c r="N509" s="714"/>
      <c r="O509" s="773"/>
      <c r="P509" s="489"/>
      <c r="Q509" s="773"/>
      <c r="R509" s="373"/>
      <c r="S509" s="787"/>
      <c r="T509" s="715"/>
      <c r="U509" s="969">
        <f t="shared" si="106"/>
        <v>0</v>
      </c>
      <c r="V509" s="981"/>
      <c r="W509" s="204"/>
      <c r="X509" s="111">
        <f t="shared" si="115"/>
        <v>0</v>
      </c>
      <c r="Y509" s="959">
        <f t="shared" si="107"/>
        <v>0</v>
      </c>
      <c r="Z509" s="975"/>
      <c r="AA509" s="17">
        <f t="shared" si="108"/>
        <v>0</v>
      </c>
      <c r="AB509" s="17">
        <f t="shared" si="109"/>
        <v>0</v>
      </c>
      <c r="AC509" s="17">
        <f t="shared" si="110"/>
        <v>0</v>
      </c>
      <c r="AD509" s="17">
        <f t="shared" si="111"/>
        <v>0</v>
      </c>
      <c r="AE509" s="17">
        <f t="shared" si="112"/>
        <v>0</v>
      </c>
      <c r="AF509" s="17">
        <f t="shared" si="113"/>
        <v>0</v>
      </c>
      <c r="AG509" s="17">
        <f t="shared" si="114"/>
        <v>0</v>
      </c>
    </row>
    <row r="510" spans="1:33" ht="15.75" customHeight="1" x14ac:dyDescent="0.25">
      <c r="A510" s="37"/>
      <c r="B510" s="18"/>
      <c r="C510" s="18"/>
      <c r="D510" s="466">
        <f t="shared" si="116"/>
        <v>0</v>
      </c>
      <c r="E510" s="47"/>
      <c r="F510" s="18"/>
      <c r="G510" s="778"/>
      <c r="H510" s="713"/>
      <c r="I510" s="773"/>
      <c r="J510" s="361"/>
      <c r="K510" s="773"/>
      <c r="L510" s="153"/>
      <c r="M510" s="773"/>
      <c r="N510" s="714"/>
      <c r="O510" s="773"/>
      <c r="P510" s="489"/>
      <c r="Q510" s="773"/>
      <c r="R510" s="373"/>
      <c r="S510" s="787"/>
      <c r="T510" s="715"/>
      <c r="U510" s="969">
        <f t="shared" si="106"/>
        <v>0</v>
      </c>
      <c r="V510" s="981"/>
      <c r="W510" s="204"/>
      <c r="X510" s="111">
        <f t="shared" si="115"/>
        <v>0</v>
      </c>
      <c r="Y510" s="959">
        <f t="shared" si="107"/>
        <v>0</v>
      </c>
      <c r="Z510" s="975"/>
      <c r="AA510" s="17">
        <f t="shared" si="108"/>
        <v>0</v>
      </c>
      <c r="AB510" s="17">
        <f t="shared" si="109"/>
        <v>0</v>
      </c>
      <c r="AC510" s="17">
        <f t="shared" si="110"/>
        <v>0</v>
      </c>
      <c r="AD510" s="17">
        <f t="shared" si="111"/>
        <v>0</v>
      </c>
      <c r="AE510" s="17">
        <f t="shared" si="112"/>
        <v>0</v>
      </c>
      <c r="AF510" s="17">
        <f t="shared" si="113"/>
        <v>0</v>
      </c>
      <c r="AG510" s="17">
        <f t="shared" si="114"/>
        <v>0</v>
      </c>
    </row>
    <row r="511" spans="1:33" ht="15.75" customHeight="1" x14ac:dyDescent="0.25">
      <c r="A511" s="37"/>
      <c r="B511" s="18"/>
      <c r="C511" s="18"/>
      <c r="D511" s="466">
        <f t="shared" si="116"/>
        <v>0</v>
      </c>
      <c r="E511" s="47"/>
      <c r="F511" s="18"/>
      <c r="G511" s="778"/>
      <c r="H511" s="713"/>
      <c r="I511" s="773"/>
      <c r="J511" s="361"/>
      <c r="K511" s="773"/>
      <c r="L511" s="153"/>
      <c r="M511" s="773"/>
      <c r="N511" s="714"/>
      <c r="O511" s="773"/>
      <c r="P511" s="489"/>
      <c r="Q511" s="773"/>
      <c r="R511" s="373"/>
      <c r="S511" s="787"/>
      <c r="T511" s="715"/>
      <c r="U511" s="969">
        <f t="shared" si="106"/>
        <v>0</v>
      </c>
      <c r="V511" s="981"/>
      <c r="W511" s="204"/>
      <c r="X511" s="111">
        <f t="shared" si="115"/>
        <v>0</v>
      </c>
      <c r="Y511" s="959">
        <f t="shared" si="107"/>
        <v>0</v>
      </c>
      <c r="Z511" s="975"/>
      <c r="AA511" s="17">
        <f t="shared" si="108"/>
        <v>0</v>
      </c>
      <c r="AB511" s="17">
        <f t="shared" si="109"/>
        <v>0</v>
      </c>
      <c r="AC511" s="17">
        <f t="shared" si="110"/>
        <v>0</v>
      </c>
      <c r="AD511" s="17">
        <f t="shared" si="111"/>
        <v>0</v>
      </c>
      <c r="AE511" s="17">
        <f t="shared" si="112"/>
        <v>0</v>
      </c>
      <c r="AF511" s="17">
        <f t="shared" si="113"/>
        <v>0</v>
      </c>
      <c r="AG511" s="17">
        <f t="shared" si="114"/>
        <v>0</v>
      </c>
    </row>
    <row r="512" spans="1:33" ht="15.75" customHeight="1" x14ac:dyDescent="0.25">
      <c r="A512" s="37"/>
      <c r="B512" s="18"/>
      <c r="C512" s="18"/>
      <c r="D512" s="466">
        <f t="shared" si="116"/>
        <v>0</v>
      </c>
      <c r="E512" s="47"/>
      <c r="F512" s="18"/>
      <c r="G512" s="778"/>
      <c r="H512" s="713"/>
      <c r="I512" s="773"/>
      <c r="J512" s="361"/>
      <c r="K512" s="773"/>
      <c r="L512" s="153"/>
      <c r="M512" s="773"/>
      <c r="N512" s="714"/>
      <c r="O512" s="773"/>
      <c r="P512" s="489"/>
      <c r="Q512" s="773"/>
      <c r="R512" s="373"/>
      <c r="S512" s="787"/>
      <c r="T512" s="715"/>
      <c r="U512" s="969">
        <f t="shared" si="106"/>
        <v>0</v>
      </c>
      <c r="V512" s="981"/>
      <c r="W512" s="204"/>
      <c r="X512" s="111">
        <f t="shared" si="115"/>
        <v>0</v>
      </c>
      <c r="Y512" s="959">
        <f t="shared" si="107"/>
        <v>0</v>
      </c>
      <c r="Z512" s="975"/>
      <c r="AA512" s="17">
        <f t="shared" si="108"/>
        <v>0</v>
      </c>
      <c r="AB512" s="17">
        <f t="shared" si="109"/>
        <v>0</v>
      </c>
      <c r="AC512" s="17">
        <f t="shared" si="110"/>
        <v>0</v>
      </c>
      <c r="AD512" s="17">
        <f t="shared" si="111"/>
        <v>0</v>
      </c>
      <c r="AE512" s="17">
        <f t="shared" si="112"/>
        <v>0</v>
      </c>
      <c r="AF512" s="17">
        <f t="shared" si="113"/>
        <v>0</v>
      </c>
      <c r="AG512" s="17">
        <f t="shared" si="114"/>
        <v>0</v>
      </c>
    </row>
    <row r="513" spans="1:33" ht="15.75" customHeight="1" x14ac:dyDescent="0.25">
      <c r="A513" s="37"/>
      <c r="B513" s="18"/>
      <c r="C513" s="18"/>
      <c r="D513" s="466">
        <f t="shared" si="116"/>
        <v>0</v>
      </c>
      <c r="E513" s="47"/>
      <c r="F513" s="18"/>
      <c r="G513" s="778"/>
      <c r="H513" s="713"/>
      <c r="I513" s="773"/>
      <c r="J513" s="361"/>
      <c r="K513" s="773"/>
      <c r="L513" s="153"/>
      <c r="M513" s="773"/>
      <c r="N513" s="714"/>
      <c r="O513" s="773"/>
      <c r="P513" s="489"/>
      <c r="Q513" s="773"/>
      <c r="R513" s="373"/>
      <c r="S513" s="787"/>
      <c r="T513" s="715"/>
      <c r="U513" s="969">
        <f t="shared" si="106"/>
        <v>0</v>
      </c>
      <c r="V513" s="981"/>
      <c r="W513" s="204"/>
      <c r="X513" s="111">
        <f t="shared" si="115"/>
        <v>0</v>
      </c>
      <c r="Y513" s="959">
        <f t="shared" si="107"/>
        <v>0</v>
      </c>
      <c r="Z513" s="975"/>
      <c r="AA513" s="17">
        <f t="shared" si="108"/>
        <v>0</v>
      </c>
      <c r="AB513" s="17">
        <f t="shared" si="109"/>
        <v>0</v>
      </c>
      <c r="AC513" s="17">
        <f t="shared" si="110"/>
        <v>0</v>
      </c>
      <c r="AD513" s="17">
        <f t="shared" si="111"/>
        <v>0</v>
      </c>
      <c r="AE513" s="17">
        <f t="shared" si="112"/>
        <v>0</v>
      </c>
      <c r="AF513" s="17">
        <f t="shared" si="113"/>
        <v>0</v>
      </c>
      <c r="AG513" s="17">
        <f t="shared" si="114"/>
        <v>0</v>
      </c>
    </row>
    <row r="514" spans="1:33" ht="15.75" customHeight="1" x14ac:dyDescent="0.25">
      <c r="A514" s="37"/>
      <c r="B514" s="18"/>
      <c r="C514" s="18"/>
      <c r="D514" s="466">
        <f t="shared" si="116"/>
        <v>0</v>
      </c>
      <c r="E514" s="47"/>
      <c r="F514" s="18"/>
      <c r="G514" s="778"/>
      <c r="H514" s="713"/>
      <c r="I514" s="773"/>
      <c r="J514" s="361"/>
      <c r="K514" s="773"/>
      <c r="L514" s="153"/>
      <c r="M514" s="773"/>
      <c r="N514" s="714"/>
      <c r="O514" s="773"/>
      <c r="P514" s="489"/>
      <c r="Q514" s="773"/>
      <c r="R514" s="373"/>
      <c r="S514" s="787"/>
      <c r="T514" s="715"/>
      <c r="U514" s="969">
        <f t="shared" si="106"/>
        <v>0</v>
      </c>
      <c r="V514" s="981"/>
      <c r="W514" s="204"/>
      <c r="X514" s="111">
        <f t="shared" si="115"/>
        <v>0</v>
      </c>
      <c r="Y514" s="959">
        <f t="shared" si="107"/>
        <v>0</v>
      </c>
      <c r="Z514" s="975"/>
      <c r="AA514" s="17">
        <f t="shared" si="108"/>
        <v>0</v>
      </c>
      <c r="AB514" s="17">
        <f t="shared" si="109"/>
        <v>0</v>
      </c>
      <c r="AC514" s="17">
        <f t="shared" si="110"/>
        <v>0</v>
      </c>
      <c r="AD514" s="17">
        <f t="shared" si="111"/>
        <v>0</v>
      </c>
      <c r="AE514" s="17">
        <f t="shared" si="112"/>
        <v>0</v>
      </c>
      <c r="AF514" s="17">
        <f t="shared" si="113"/>
        <v>0</v>
      </c>
      <c r="AG514" s="17">
        <f t="shared" si="114"/>
        <v>0</v>
      </c>
    </row>
    <row r="515" spans="1:33" ht="15.75" customHeight="1" x14ac:dyDescent="0.25">
      <c r="A515" s="37"/>
      <c r="B515" s="18"/>
      <c r="C515" s="18"/>
      <c r="D515" s="466">
        <f t="shared" si="116"/>
        <v>0</v>
      </c>
      <c r="E515" s="47"/>
      <c r="F515" s="18"/>
      <c r="G515" s="778"/>
      <c r="H515" s="713"/>
      <c r="I515" s="773"/>
      <c r="J515" s="361"/>
      <c r="K515" s="773"/>
      <c r="L515" s="153"/>
      <c r="M515" s="773"/>
      <c r="N515" s="714"/>
      <c r="O515" s="773"/>
      <c r="P515" s="489"/>
      <c r="Q515" s="773"/>
      <c r="R515" s="373"/>
      <c r="S515" s="787"/>
      <c r="T515" s="715"/>
      <c r="U515" s="969">
        <f t="shared" si="106"/>
        <v>0</v>
      </c>
      <c r="V515" s="981"/>
      <c r="W515" s="204"/>
      <c r="X515" s="111">
        <f t="shared" si="115"/>
        <v>0</v>
      </c>
      <c r="Y515" s="959">
        <f t="shared" si="107"/>
        <v>0</v>
      </c>
      <c r="Z515" s="975"/>
      <c r="AA515" s="17">
        <f t="shared" si="108"/>
        <v>0</v>
      </c>
      <c r="AB515" s="17">
        <f t="shared" si="109"/>
        <v>0</v>
      </c>
      <c r="AC515" s="17">
        <f t="shared" si="110"/>
        <v>0</v>
      </c>
      <c r="AD515" s="17">
        <f t="shared" si="111"/>
        <v>0</v>
      </c>
      <c r="AE515" s="17">
        <f t="shared" si="112"/>
        <v>0</v>
      </c>
      <c r="AF515" s="17">
        <f t="shared" si="113"/>
        <v>0</v>
      </c>
      <c r="AG515" s="17">
        <f t="shared" si="114"/>
        <v>0</v>
      </c>
    </row>
    <row r="516" spans="1:33" ht="15.75" customHeight="1" x14ac:dyDescent="0.25">
      <c r="A516" s="37"/>
      <c r="B516" s="18"/>
      <c r="C516" s="18"/>
      <c r="D516" s="466">
        <f t="shared" si="116"/>
        <v>0</v>
      </c>
      <c r="E516" s="47"/>
      <c r="F516" s="18"/>
      <c r="G516" s="778"/>
      <c r="H516" s="713"/>
      <c r="I516" s="773"/>
      <c r="J516" s="361"/>
      <c r="K516" s="773"/>
      <c r="L516" s="153"/>
      <c r="M516" s="773"/>
      <c r="N516" s="714"/>
      <c r="O516" s="773"/>
      <c r="P516" s="489"/>
      <c r="Q516" s="773"/>
      <c r="R516" s="373"/>
      <c r="S516" s="787"/>
      <c r="T516" s="715"/>
      <c r="U516" s="969">
        <f t="shared" si="106"/>
        <v>0</v>
      </c>
      <c r="V516" s="981"/>
      <c r="W516" s="204"/>
      <c r="X516" s="111">
        <f t="shared" si="115"/>
        <v>0</v>
      </c>
      <c r="Y516" s="959">
        <f t="shared" si="107"/>
        <v>0</v>
      </c>
      <c r="Z516" s="975"/>
      <c r="AA516" s="17">
        <f t="shared" si="108"/>
        <v>0</v>
      </c>
      <c r="AB516" s="17">
        <f t="shared" si="109"/>
        <v>0</v>
      </c>
      <c r="AC516" s="17">
        <f t="shared" si="110"/>
        <v>0</v>
      </c>
      <c r="AD516" s="17">
        <f t="shared" si="111"/>
        <v>0</v>
      </c>
      <c r="AE516" s="17">
        <f t="shared" si="112"/>
        <v>0</v>
      </c>
      <c r="AF516" s="17">
        <f t="shared" si="113"/>
        <v>0</v>
      </c>
      <c r="AG516" s="17">
        <f t="shared" si="114"/>
        <v>0</v>
      </c>
    </row>
    <row r="517" spans="1:33" ht="15.75" customHeight="1" x14ac:dyDescent="0.25">
      <c r="A517" s="37"/>
      <c r="B517" s="18"/>
      <c r="C517" s="18"/>
      <c r="D517" s="466">
        <f t="shared" si="116"/>
        <v>0</v>
      </c>
      <c r="E517" s="47"/>
      <c r="F517" s="18"/>
      <c r="G517" s="778"/>
      <c r="H517" s="713"/>
      <c r="I517" s="773"/>
      <c r="J517" s="361"/>
      <c r="K517" s="773"/>
      <c r="L517" s="153"/>
      <c r="M517" s="773"/>
      <c r="N517" s="714"/>
      <c r="O517" s="773"/>
      <c r="P517" s="489"/>
      <c r="Q517" s="773"/>
      <c r="R517" s="373"/>
      <c r="S517" s="787"/>
      <c r="T517" s="715"/>
      <c r="U517" s="969">
        <f t="shared" si="106"/>
        <v>0</v>
      </c>
      <c r="V517" s="981"/>
      <c r="W517" s="204"/>
      <c r="X517" s="111">
        <f t="shared" si="115"/>
        <v>0</v>
      </c>
      <c r="Y517" s="959">
        <f t="shared" si="107"/>
        <v>0</v>
      </c>
      <c r="Z517" s="975"/>
      <c r="AA517" s="17">
        <f t="shared" si="108"/>
        <v>0</v>
      </c>
      <c r="AB517" s="17">
        <f t="shared" si="109"/>
        <v>0</v>
      </c>
      <c r="AC517" s="17">
        <f t="shared" si="110"/>
        <v>0</v>
      </c>
      <c r="AD517" s="17">
        <f t="shared" si="111"/>
        <v>0</v>
      </c>
      <c r="AE517" s="17">
        <f t="shared" si="112"/>
        <v>0</v>
      </c>
      <c r="AF517" s="17">
        <f t="shared" si="113"/>
        <v>0</v>
      </c>
      <c r="AG517" s="17">
        <f t="shared" si="114"/>
        <v>0</v>
      </c>
    </row>
    <row r="518" spans="1:33" ht="15.75" customHeight="1" x14ac:dyDescent="0.25">
      <c r="A518" s="37"/>
      <c r="B518" s="18"/>
      <c r="C518" s="18"/>
      <c r="D518" s="466">
        <f t="shared" si="116"/>
        <v>0</v>
      </c>
      <c r="E518" s="47"/>
      <c r="F518" s="18"/>
      <c r="G518" s="778"/>
      <c r="H518" s="713"/>
      <c r="I518" s="773"/>
      <c r="J518" s="361"/>
      <c r="K518" s="773"/>
      <c r="L518" s="153"/>
      <c r="M518" s="773"/>
      <c r="N518" s="714"/>
      <c r="O518" s="773"/>
      <c r="P518" s="489"/>
      <c r="Q518" s="773"/>
      <c r="R518" s="373"/>
      <c r="S518" s="787"/>
      <c r="T518" s="715"/>
      <c r="U518" s="969">
        <f t="shared" si="106"/>
        <v>0</v>
      </c>
      <c r="V518" s="981"/>
      <c r="W518" s="204"/>
      <c r="X518" s="111">
        <f t="shared" si="115"/>
        <v>0</v>
      </c>
      <c r="Y518" s="959">
        <f t="shared" si="107"/>
        <v>0</v>
      </c>
      <c r="Z518" s="975"/>
      <c r="AA518" s="17">
        <f t="shared" si="108"/>
        <v>0</v>
      </c>
      <c r="AB518" s="17">
        <f t="shared" si="109"/>
        <v>0</v>
      </c>
      <c r="AC518" s="17">
        <f t="shared" si="110"/>
        <v>0</v>
      </c>
      <c r="AD518" s="17">
        <f t="shared" si="111"/>
        <v>0</v>
      </c>
      <c r="AE518" s="17">
        <f t="shared" si="112"/>
        <v>0</v>
      </c>
      <c r="AF518" s="17">
        <f t="shared" si="113"/>
        <v>0</v>
      </c>
      <c r="AG518" s="17">
        <f t="shared" si="114"/>
        <v>0</v>
      </c>
    </row>
    <row r="519" spans="1:33" ht="15.75" customHeight="1" x14ac:dyDescent="0.25">
      <c r="A519" s="37"/>
      <c r="B519" s="18"/>
      <c r="C519" s="18"/>
      <c r="D519" s="466">
        <f t="shared" si="116"/>
        <v>0</v>
      </c>
      <c r="E519" s="47"/>
      <c r="F519" s="18"/>
      <c r="G519" s="778"/>
      <c r="H519" s="713"/>
      <c r="I519" s="773"/>
      <c r="J519" s="361"/>
      <c r="K519" s="773"/>
      <c r="L519" s="153"/>
      <c r="M519" s="773"/>
      <c r="N519" s="714"/>
      <c r="O519" s="773"/>
      <c r="P519" s="489"/>
      <c r="Q519" s="773"/>
      <c r="R519" s="373"/>
      <c r="S519" s="787"/>
      <c r="T519" s="715"/>
      <c r="U519" s="969">
        <f t="shared" si="106"/>
        <v>0</v>
      </c>
      <c r="V519" s="981"/>
      <c r="W519" s="204"/>
      <c r="X519" s="111">
        <f t="shared" si="115"/>
        <v>0</v>
      </c>
      <c r="Y519" s="959">
        <f t="shared" si="107"/>
        <v>0</v>
      </c>
      <c r="Z519" s="975"/>
      <c r="AA519" s="17">
        <f t="shared" si="108"/>
        <v>0</v>
      </c>
      <c r="AB519" s="17">
        <f t="shared" si="109"/>
        <v>0</v>
      </c>
      <c r="AC519" s="17">
        <f t="shared" si="110"/>
        <v>0</v>
      </c>
      <c r="AD519" s="17">
        <f t="shared" si="111"/>
        <v>0</v>
      </c>
      <c r="AE519" s="17">
        <f t="shared" si="112"/>
        <v>0</v>
      </c>
      <c r="AF519" s="17">
        <f t="shared" si="113"/>
        <v>0</v>
      </c>
      <c r="AG519" s="17">
        <f t="shared" si="114"/>
        <v>0</v>
      </c>
    </row>
    <row r="520" spans="1:33" ht="15.75" customHeight="1" x14ac:dyDescent="0.25">
      <c r="A520" s="37"/>
      <c r="B520" s="18"/>
      <c r="C520" s="18"/>
      <c r="D520" s="466">
        <f t="shared" si="116"/>
        <v>0</v>
      </c>
      <c r="E520" s="47"/>
      <c r="F520" s="18"/>
      <c r="G520" s="778"/>
      <c r="H520" s="713"/>
      <c r="I520" s="773"/>
      <c r="J520" s="361"/>
      <c r="K520" s="773"/>
      <c r="L520" s="153"/>
      <c r="M520" s="773"/>
      <c r="N520" s="714"/>
      <c r="O520" s="773"/>
      <c r="P520" s="489"/>
      <c r="Q520" s="773"/>
      <c r="R520" s="373"/>
      <c r="S520" s="787"/>
      <c r="T520" s="715"/>
      <c r="U520" s="969">
        <f t="shared" si="106"/>
        <v>0</v>
      </c>
      <c r="V520" s="981"/>
      <c r="W520" s="204"/>
      <c r="X520" s="111">
        <f t="shared" si="115"/>
        <v>0</v>
      </c>
      <c r="Y520" s="959">
        <f t="shared" si="107"/>
        <v>0</v>
      </c>
      <c r="Z520" s="975"/>
      <c r="AA520" s="17">
        <f t="shared" si="108"/>
        <v>0</v>
      </c>
      <c r="AB520" s="17">
        <f t="shared" si="109"/>
        <v>0</v>
      </c>
      <c r="AC520" s="17">
        <f t="shared" si="110"/>
        <v>0</v>
      </c>
      <c r="AD520" s="17">
        <f t="shared" si="111"/>
        <v>0</v>
      </c>
      <c r="AE520" s="17">
        <f t="shared" si="112"/>
        <v>0</v>
      </c>
      <c r="AF520" s="17">
        <f t="shared" si="113"/>
        <v>0</v>
      </c>
      <c r="AG520" s="17">
        <f t="shared" si="114"/>
        <v>0</v>
      </c>
    </row>
    <row r="521" spans="1:33" ht="15.75" customHeight="1" x14ac:dyDescent="0.25">
      <c r="A521" s="37"/>
      <c r="B521" s="18"/>
      <c r="C521" s="18"/>
      <c r="D521" s="466">
        <f t="shared" si="116"/>
        <v>0</v>
      </c>
      <c r="E521" s="47"/>
      <c r="F521" s="18"/>
      <c r="G521" s="778"/>
      <c r="H521" s="713"/>
      <c r="I521" s="773"/>
      <c r="J521" s="361"/>
      <c r="K521" s="773"/>
      <c r="L521" s="153"/>
      <c r="M521" s="773"/>
      <c r="N521" s="714"/>
      <c r="O521" s="773"/>
      <c r="P521" s="489"/>
      <c r="Q521" s="773"/>
      <c r="R521" s="373"/>
      <c r="S521" s="787"/>
      <c r="T521" s="715"/>
      <c r="U521" s="969">
        <f t="shared" ref="U521:U560" si="117">T521+R521+P521+N521+L521+J521+H521</f>
        <v>0</v>
      </c>
      <c r="V521" s="981"/>
      <c r="W521" s="204"/>
      <c r="X521" s="111">
        <f t="shared" si="115"/>
        <v>0</v>
      </c>
      <c r="Y521" s="959">
        <f t="shared" ref="Y521:Y560" si="118">G521+I521+K521+M521+O521+Q521+S521</f>
        <v>0</v>
      </c>
      <c r="Z521" s="975"/>
      <c r="AA521" s="17">
        <f t="shared" ref="AA521:AA560" si="119">H521*C521</f>
        <v>0</v>
      </c>
      <c r="AB521" s="17">
        <f t="shared" ref="AB521:AB560" si="120">J521*C521</f>
        <v>0</v>
      </c>
      <c r="AC521" s="17">
        <f t="shared" ref="AC521:AC560" si="121">L521*C521</f>
        <v>0</v>
      </c>
      <c r="AD521" s="17">
        <f t="shared" ref="AD521:AD560" si="122">N521*C521</f>
        <v>0</v>
      </c>
      <c r="AE521" s="17">
        <f t="shared" ref="AE521:AE560" si="123">P521*C521</f>
        <v>0</v>
      </c>
      <c r="AF521" s="17">
        <f t="shared" ref="AF521:AF560" si="124">R521*C521</f>
        <v>0</v>
      </c>
      <c r="AG521" s="17">
        <f t="shared" ref="AG521:AG560" si="125">T521*C521</f>
        <v>0</v>
      </c>
    </row>
    <row r="522" spans="1:33" ht="15.75" customHeight="1" x14ac:dyDescent="0.25">
      <c r="A522" s="37"/>
      <c r="B522" s="18"/>
      <c r="C522" s="18"/>
      <c r="D522" s="466">
        <f t="shared" si="116"/>
        <v>0</v>
      </c>
      <c r="E522" s="47"/>
      <c r="F522" s="18"/>
      <c r="G522" s="778"/>
      <c r="H522" s="713"/>
      <c r="I522" s="773"/>
      <c r="J522" s="361"/>
      <c r="K522" s="773"/>
      <c r="L522" s="153"/>
      <c r="M522" s="773"/>
      <c r="N522" s="714"/>
      <c r="O522" s="773"/>
      <c r="P522" s="489"/>
      <c r="Q522" s="773"/>
      <c r="R522" s="373"/>
      <c r="S522" s="787"/>
      <c r="T522" s="715"/>
      <c r="U522" s="969">
        <f t="shared" si="117"/>
        <v>0</v>
      </c>
      <c r="V522" s="981"/>
      <c r="W522" s="204"/>
      <c r="X522" s="111">
        <f t="shared" si="115"/>
        <v>0</v>
      </c>
      <c r="Y522" s="959">
        <f t="shared" si="118"/>
        <v>0</v>
      </c>
      <c r="Z522" s="975"/>
      <c r="AA522" s="17">
        <f t="shared" si="119"/>
        <v>0</v>
      </c>
      <c r="AB522" s="17">
        <f t="shared" si="120"/>
        <v>0</v>
      </c>
      <c r="AC522" s="17">
        <f t="shared" si="121"/>
        <v>0</v>
      </c>
      <c r="AD522" s="17">
        <f t="shared" si="122"/>
        <v>0</v>
      </c>
      <c r="AE522" s="17">
        <f t="shared" si="123"/>
        <v>0</v>
      </c>
      <c r="AF522" s="17">
        <f t="shared" si="124"/>
        <v>0</v>
      </c>
      <c r="AG522" s="17">
        <f t="shared" si="125"/>
        <v>0</v>
      </c>
    </row>
    <row r="523" spans="1:33" ht="15.75" customHeight="1" x14ac:dyDescent="0.25">
      <c r="A523" s="37"/>
      <c r="B523" s="18"/>
      <c r="C523" s="18"/>
      <c r="D523" s="466">
        <f t="shared" si="116"/>
        <v>0</v>
      </c>
      <c r="E523" s="47"/>
      <c r="F523" s="18"/>
      <c r="G523" s="778"/>
      <c r="H523" s="713"/>
      <c r="I523" s="773"/>
      <c r="J523" s="361"/>
      <c r="K523" s="773"/>
      <c r="L523" s="153"/>
      <c r="M523" s="773"/>
      <c r="N523" s="714"/>
      <c r="O523" s="773"/>
      <c r="P523" s="489"/>
      <c r="Q523" s="773"/>
      <c r="R523" s="373"/>
      <c r="S523" s="787"/>
      <c r="T523" s="715"/>
      <c r="U523" s="969">
        <f t="shared" si="117"/>
        <v>0</v>
      </c>
      <c r="V523" s="981"/>
      <c r="W523" s="204"/>
      <c r="X523" s="111">
        <f t="shared" si="115"/>
        <v>0</v>
      </c>
      <c r="Y523" s="959">
        <f t="shared" si="118"/>
        <v>0</v>
      </c>
      <c r="Z523" s="975"/>
      <c r="AA523" s="17">
        <f t="shared" si="119"/>
        <v>0</v>
      </c>
      <c r="AB523" s="17">
        <f t="shared" si="120"/>
        <v>0</v>
      </c>
      <c r="AC523" s="17">
        <f t="shared" si="121"/>
        <v>0</v>
      </c>
      <c r="AD523" s="17">
        <f t="shared" si="122"/>
        <v>0</v>
      </c>
      <c r="AE523" s="17">
        <f t="shared" si="123"/>
        <v>0</v>
      </c>
      <c r="AF523" s="17">
        <f t="shared" si="124"/>
        <v>0</v>
      </c>
      <c r="AG523" s="17">
        <f t="shared" si="125"/>
        <v>0</v>
      </c>
    </row>
    <row r="524" spans="1:33" ht="15.75" customHeight="1" x14ac:dyDescent="0.25">
      <c r="A524" s="37"/>
      <c r="B524" s="18"/>
      <c r="C524" s="18"/>
      <c r="D524" s="466">
        <f t="shared" si="116"/>
        <v>0</v>
      </c>
      <c r="E524" s="47"/>
      <c r="F524" s="18"/>
      <c r="G524" s="778"/>
      <c r="H524" s="713"/>
      <c r="I524" s="773"/>
      <c r="J524" s="361"/>
      <c r="K524" s="773"/>
      <c r="L524" s="153"/>
      <c r="M524" s="773"/>
      <c r="N524" s="714"/>
      <c r="O524" s="773"/>
      <c r="P524" s="489"/>
      <c r="Q524" s="773"/>
      <c r="R524" s="373"/>
      <c r="S524" s="787"/>
      <c r="T524" s="715"/>
      <c r="U524" s="969">
        <f t="shared" si="117"/>
        <v>0</v>
      </c>
      <c r="V524" s="981"/>
      <c r="W524" s="204"/>
      <c r="X524" s="111">
        <f t="shared" ref="X524:X560" si="126">F524+G524+I524+K524+M524+O524+Q524+S524-H524-J524-L524-N524-P524-R524-T524-W524</f>
        <v>0</v>
      </c>
      <c r="Y524" s="959">
        <f t="shared" si="118"/>
        <v>0</v>
      </c>
      <c r="Z524" s="975"/>
      <c r="AA524" s="17">
        <f t="shared" si="119"/>
        <v>0</v>
      </c>
      <c r="AB524" s="17">
        <f t="shared" si="120"/>
        <v>0</v>
      </c>
      <c r="AC524" s="17">
        <f t="shared" si="121"/>
        <v>0</v>
      </c>
      <c r="AD524" s="17">
        <f t="shared" si="122"/>
        <v>0</v>
      </c>
      <c r="AE524" s="17">
        <f t="shared" si="123"/>
        <v>0</v>
      </c>
      <c r="AF524" s="17">
        <f t="shared" si="124"/>
        <v>0</v>
      </c>
      <c r="AG524" s="17">
        <f t="shared" si="125"/>
        <v>0</v>
      </c>
    </row>
    <row r="525" spans="1:33" ht="15.75" customHeight="1" x14ac:dyDescent="0.25">
      <c r="A525" s="37"/>
      <c r="B525" s="18"/>
      <c r="C525" s="18"/>
      <c r="D525" s="466">
        <f t="shared" si="116"/>
        <v>0</v>
      </c>
      <c r="E525" s="47"/>
      <c r="F525" s="18"/>
      <c r="G525" s="778"/>
      <c r="H525" s="713"/>
      <c r="I525" s="773"/>
      <c r="J525" s="361"/>
      <c r="K525" s="773"/>
      <c r="L525" s="153"/>
      <c r="M525" s="773"/>
      <c r="N525" s="714"/>
      <c r="O525" s="773"/>
      <c r="P525" s="489"/>
      <c r="Q525" s="773"/>
      <c r="R525" s="373"/>
      <c r="S525" s="787"/>
      <c r="T525" s="715"/>
      <c r="U525" s="969">
        <f t="shared" si="117"/>
        <v>0</v>
      </c>
      <c r="V525" s="981"/>
      <c r="W525" s="204"/>
      <c r="X525" s="111">
        <f t="shared" si="126"/>
        <v>0</v>
      </c>
      <c r="Y525" s="959">
        <f t="shared" si="118"/>
        <v>0</v>
      </c>
      <c r="Z525" s="975"/>
      <c r="AA525" s="17">
        <f t="shared" si="119"/>
        <v>0</v>
      </c>
      <c r="AB525" s="17">
        <f t="shared" si="120"/>
        <v>0</v>
      </c>
      <c r="AC525" s="17">
        <f t="shared" si="121"/>
        <v>0</v>
      </c>
      <c r="AD525" s="17">
        <f t="shared" si="122"/>
        <v>0</v>
      </c>
      <c r="AE525" s="17">
        <f t="shared" si="123"/>
        <v>0</v>
      </c>
      <c r="AF525" s="17">
        <f t="shared" si="124"/>
        <v>0</v>
      </c>
      <c r="AG525" s="17">
        <f t="shared" si="125"/>
        <v>0</v>
      </c>
    </row>
    <row r="526" spans="1:33" ht="15.75" customHeight="1" x14ac:dyDescent="0.25">
      <c r="A526" s="37"/>
      <c r="B526" s="18"/>
      <c r="C526" s="18"/>
      <c r="D526" s="466">
        <f t="shared" si="116"/>
        <v>0</v>
      </c>
      <c r="E526" s="47"/>
      <c r="F526" s="18"/>
      <c r="G526" s="778"/>
      <c r="H526" s="713"/>
      <c r="I526" s="773"/>
      <c r="J526" s="361"/>
      <c r="K526" s="773"/>
      <c r="L526" s="153"/>
      <c r="M526" s="773"/>
      <c r="N526" s="714"/>
      <c r="O526" s="773"/>
      <c r="P526" s="489"/>
      <c r="Q526" s="773"/>
      <c r="R526" s="373"/>
      <c r="S526" s="787"/>
      <c r="T526" s="715"/>
      <c r="U526" s="969">
        <f t="shared" si="117"/>
        <v>0</v>
      </c>
      <c r="V526" s="981"/>
      <c r="W526" s="204"/>
      <c r="X526" s="111">
        <f t="shared" si="126"/>
        <v>0</v>
      </c>
      <c r="Y526" s="959">
        <f t="shared" si="118"/>
        <v>0</v>
      </c>
      <c r="Z526" s="975"/>
      <c r="AA526" s="17">
        <f t="shared" si="119"/>
        <v>0</v>
      </c>
      <c r="AB526" s="17">
        <f t="shared" si="120"/>
        <v>0</v>
      </c>
      <c r="AC526" s="17">
        <f t="shared" si="121"/>
        <v>0</v>
      </c>
      <c r="AD526" s="17">
        <f t="shared" si="122"/>
        <v>0</v>
      </c>
      <c r="AE526" s="17">
        <f t="shared" si="123"/>
        <v>0</v>
      </c>
      <c r="AF526" s="17">
        <f t="shared" si="124"/>
        <v>0</v>
      </c>
      <c r="AG526" s="17">
        <f t="shared" si="125"/>
        <v>0</v>
      </c>
    </row>
    <row r="527" spans="1:33" ht="15.75" customHeight="1" x14ac:dyDescent="0.25">
      <c r="A527" s="37"/>
      <c r="B527" s="18"/>
      <c r="C527" s="18"/>
      <c r="D527" s="466">
        <f t="shared" si="116"/>
        <v>0</v>
      </c>
      <c r="E527" s="47"/>
      <c r="F527" s="18"/>
      <c r="G527" s="778"/>
      <c r="H527" s="713"/>
      <c r="I527" s="773"/>
      <c r="J527" s="361"/>
      <c r="K527" s="773"/>
      <c r="L527" s="153"/>
      <c r="M527" s="773"/>
      <c r="N527" s="714"/>
      <c r="O527" s="773"/>
      <c r="P527" s="489"/>
      <c r="Q527" s="773"/>
      <c r="R527" s="373"/>
      <c r="S527" s="787"/>
      <c r="T527" s="715"/>
      <c r="U527" s="969">
        <f t="shared" si="117"/>
        <v>0</v>
      </c>
      <c r="V527" s="981"/>
      <c r="W527" s="204"/>
      <c r="X527" s="111">
        <f t="shared" si="126"/>
        <v>0</v>
      </c>
      <c r="Y527" s="959">
        <f t="shared" si="118"/>
        <v>0</v>
      </c>
      <c r="Z527" s="975"/>
      <c r="AA527" s="17">
        <f t="shared" si="119"/>
        <v>0</v>
      </c>
      <c r="AB527" s="17">
        <f t="shared" si="120"/>
        <v>0</v>
      </c>
      <c r="AC527" s="17">
        <f t="shared" si="121"/>
        <v>0</v>
      </c>
      <c r="AD527" s="17">
        <f t="shared" si="122"/>
        <v>0</v>
      </c>
      <c r="AE527" s="17">
        <f t="shared" si="123"/>
        <v>0</v>
      </c>
      <c r="AF527" s="17">
        <f t="shared" si="124"/>
        <v>0</v>
      </c>
      <c r="AG527" s="17">
        <f t="shared" si="125"/>
        <v>0</v>
      </c>
    </row>
    <row r="528" spans="1:33" ht="15.75" customHeight="1" x14ac:dyDescent="0.25">
      <c r="A528" s="37"/>
      <c r="B528" s="18"/>
      <c r="C528" s="18"/>
      <c r="D528" s="466">
        <f t="shared" si="116"/>
        <v>0</v>
      </c>
      <c r="E528" s="47"/>
      <c r="F528" s="18"/>
      <c r="G528" s="778"/>
      <c r="H528" s="713"/>
      <c r="I528" s="773"/>
      <c r="J528" s="361"/>
      <c r="K528" s="773"/>
      <c r="L528" s="153"/>
      <c r="M528" s="773"/>
      <c r="N528" s="714"/>
      <c r="O528" s="773"/>
      <c r="P528" s="489"/>
      <c r="Q528" s="773"/>
      <c r="R528" s="373"/>
      <c r="S528" s="787"/>
      <c r="T528" s="715"/>
      <c r="U528" s="969">
        <f t="shared" si="117"/>
        <v>0</v>
      </c>
      <c r="V528" s="981"/>
      <c r="W528" s="204"/>
      <c r="X528" s="111">
        <f t="shared" si="126"/>
        <v>0</v>
      </c>
      <c r="Y528" s="959">
        <f t="shared" si="118"/>
        <v>0</v>
      </c>
      <c r="Z528" s="975"/>
      <c r="AA528" s="17">
        <f t="shared" si="119"/>
        <v>0</v>
      </c>
      <c r="AB528" s="17">
        <f t="shared" si="120"/>
        <v>0</v>
      </c>
      <c r="AC528" s="17">
        <f t="shared" si="121"/>
        <v>0</v>
      </c>
      <c r="AD528" s="17">
        <f t="shared" si="122"/>
        <v>0</v>
      </c>
      <c r="AE528" s="17">
        <f t="shared" si="123"/>
        <v>0</v>
      </c>
      <c r="AF528" s="17">
        <f t="shared" si="124"/>
        <v>0</v>
      </c>
      <c r="AG528" s="17">
        <f t="shared" si="125"/>
        <v>0</v>
      </c>
    </row>
    <row r="529" spans="1:33" ht="15.75" customHeight="1" x14ac:dyDescent="0.25">
      <c r="A529" s="37"/>
      <c r="B529" s="18"/>
      <c r="C529" s="18"/>
      <c r="D529" s="466">
        <f t="shared" si="116"/>
        <v>0</v>
      </c>
      <c r="E529" s="47"/>
      <c r="F529" s="18"/>
      <c r="G529" s="778"/>
      <c r="H529" s="713"/>
      <c r="I529" s="773"/>
      <c r="J529" s="361"/>
      <c r="K529" s="773"/>
      <c r="L529" s="153"/>
      <c r="M529" s="773"/>
      <c r="N529" s="714"/>
      <c r="O529" s="773"/>
      <c r="P529" s="489"/>
      <c r="Q529" s="773"/>
      <c r="R529" s="373"/>
      <c r="S529" s="787"/>
      <c r="T529" s="715"/>
      <c r="U529" s="969">
        <f t="shared" si="117"/>
        <v>0</v>
      </c>
      <c r="V529" s="981"/>
      <c r="W529" s="204"/>
      <c r="X529" s="111">
        <f t="shared" si="126"/>
        <v>0</v>
      </c>
      <c r="Y529" s="959">
        <f t="shared" si="118"/>
        <v>0</v>
      </c>
      <c r="Z529" s="975"/>
      <c r="AA529" s="17">
        <f t="shared" si="119"/>
        <v>0</v>
      </c>
      <c r="AB529" s="17">
        <f t="shared" si="120"/>
        <v>0</v>
      </c>
      <c r="AC529" s="17">
        <f t="shared" si="121"/>
        <v>0</v>
      </c>
      <c r="AD529" s="17">
        <f t="shared" si="122"/>
        <v>0</v>
      </c>
      <c r="AE529" s="17">
        <f t="shared" si="123"/>
        <v>0</v>
      </c>
      <c r="AF529" s="17">
        <f t="shared" si="124"/>
        <v>0</v>
      </c>
      <c r="AG529" s="17">
        <f t="shared" si="125"/>
        <v>0</v>
      </c>
    </row>
    <row r="530" spans="1:33" ht="15.75" customHeight="1" x14ac:dyDescent="0.25">
      <c r="A530" s="37"/>
      <c r="B530" s="18"/>
      <c r="C530" s="18"/>
      <c r="D530" s="466">
        <f t="shared" si="116"/>
        <v>0</v>
      </c>
      <c r="E530" s="47"/>
      <c r="F530" s="18"/>
      <c r="G530" s="778"/>
      <c r="H530" s="713"/>
      <c r="I530" s="773"/>
      <c r="J530" s="361"/>
      <c r="K530" s="773"/>
      <c r="L530" s="153"/>
      <c r="M530" s="773"/>
      <c r="N530" s="714"/>
      <c r="O530" s="773"/>
      <c r="P530" s="489"/>
      <c r="Q530" s="773"/>
      <c r="R530" s="373"/>
      <c r="S530" s="787"/>
      <c r="T530" s="715"/>
      <c r="U530" s="969">
        <f t="shared" si="117"/>
        <v>0</v>
      </c>
      <c r="V530" s="981"/>
      <c r="W530" s="204"/>
      <c r="X530" s="111">
        <f t="shared" si="126"/>
        <v>0</v>
      </c>
      <c r="Y530" s="959">
        <f t="shared" si="118"/>
        <v>0</v>
      </c>
      <c r="Z530" s="975"/>
      <c r="AA530" s="17">
        <f t="shared" si="119"/>
        <v>0</v>
      </c>
      <c r="AB530" s="17">
        <f t="shared" si="120"/>
        <v>0</v>
      </c>
      <c r="AC530" s="17">
        <f t="shared" si="121"/>
        <v>0</v>
      </c>
      <c r="AD530" s="17">
        <f t="shared" si="122"/>
        <v>0</v>
      </c>
      <c r="AE530" s="17">
        <f t="shared" si="123"/>
        <v>0</v>
      </c>
      <c r="AF530" s="17">
        <f t="shared" si="124"/>
        <v>0</v>
      </c>
      <c r="AG530" s="17">
        <f t="shared" si="125"/>
        <v>0</v>
      </c>
    </row>
    <row r="531" spans="1:33" ht="15.75" customHeight="1" x14ac:dyDescent="0.25">
      <c r="A531" s="37"/>
      <c r="B531" s="18"/>
      <c r="C531" s="18"/>
      <c r="D531" s="466">
        <f t="shared" si="116"/>
        <v>0</v>
      </c>
      <c r="E531" s="47"/>
      <c r="F531" s="18"/>
      <c r="G531" s="778"/>
      <c r="H531" s="713"/>
      <c r="I531" s="773"/>
      <c r="J531" s="361"/>
      <c r="K531" s="773"/>
      <c r="L531" s="153"/>
      <c r="M531" s="773"/>
      <c r="N531" s="714"/>
      <c r="O531" s="773"/>
      <c r="P531" s="489"/>
      <c r="Q531" s="773"/>
      <c r="R531" s="373"/>
      <c r="S531" s="787"/>
      <c r="T531" s="715"/>
      <c r="U531" s="969">
        <f t="shared" si="117"/>
        <v>0</v>
      </c>
      <c r="V531" s="981"/>
      <c r="W531" s="204"/>
      <c r="X531" s="111">
        <f t="shared" si="126"/>
        <v>0</v>
      </c>
      <c r="Y531" s="959">
        <f t="shared" si="118"/>
        <v>0</v>
      </c>
      <c r="Z531" s="975"/>
      <c r="AA531" s="17">
        <f t="shared" si="119"/>
        <v>0</v>
      </c>
      <c r="AB531" s="17">
        <f t="shared" si="120"/>
        <v>0</v>
      </c>
      <c r="AC531" s="17">
        <f t="shared" si="121"/>
        <v>0</v>
      </c>
      <c r="AD531" s="17">
        <f t="shared" si="122"/>
        <v>0</v>
      </c>
      <c r="AE531" s="17">
        <f t="shared" si="123"/>
        <v>0</v>
      </c>
      <c r="AF531" s="17">
        <f t="shared" si="124"/>
        <v>0</v>
      </c>
      <c r="AG531" s="17">
        <f t="shared" si="125"/>
        <v>0</v>
      </c>
    </row>
    <row r="532" spans="1:33" ht="15.75" customHeight="1" x14ac:dyDescent="0.25">
      <c r="A532" s="37"/>
      <c r="B532" s="18"/>
      <c r="C532" s="18"/>
      <c r="D532" s="466">
        <f t="shared" si="116"/>
        <v>0</v>
      </c>
      <c r="E532" s="47"/>
      <c r="F532" s="18"/>
      <c r="G532" s="778"/>
      <c r="H532" s="713"/>
      <c r="I532" s="773"/>
      <c r="J532" s="361"/>
      <c r="K532" s="773"/>
      <c r="L532" s="153"/>
      <c r="M532" s="773"/>
      <c r="N532" s="714"/>
      <c r="O532" s="773"/>
      <c r="P532" s="489"/>
      <c r="Q532" s="773"/>
      <c r="R532" s="373"/>
      <c r="S532" s="787"/>
      <c r="T532" s="715"/>
      <c r="U532" s="969">
        <f t="shared" si="117"/>
        <v>0</v>
      </c>
      <c r="V532" s="981"/>
      <c r="W532" s="204"/>
      <c r="X532" s="111">
        <f t="shared" si="126"/>
        <v>0</v>
      </c>
      <c r="Y532" s="959">
        <f t="shared" si="118"/>
        <v>0</v>
      </c>
      <c r="Z532" s="975"/>
      <c r="AA532" s="17">
        <f t="shared" si="119"/>
        <v>0</v>
      </c>
      <c r="AB532" s="17">
        <f t="shared" si="120"/>
        <v>0</v>
      </c>
      <c r="AC532" s="17">
        <f t="shared" si="121"/>
        <v>0</v>
      </c>
      <c r="AD532" s="17">
        <f t="shared" si="122"/>
        <v>0</v>
      </c>
      <c r="AE532" s="17">
        <f t="shared" si="123"/>
        <v>0</v>
      </c>
      <c r="AF532" s="17">
        <f t="shared" si="124"/>
        <v>0</v>
      </c>
      <c r="AG532" s="17">
        <f t="shared" si="125"/>
        <v>0</v>
      </c>
    </row>
    <row r="533" spans="1:33" ht="15.75" customHeight="1" x14ac:dyDescent="0.25">
      <c r="A533" s="37"/>
      <c r="B533" s="18"/>
      <c r="C533" s="18"/>
      <c r="D533" s="466">
        <f t="shared" si="116"/>
        <v>0</v>
      </c>
      <c r="E533" s="47"/>
      <c r="F533" s="18"/>
      <c r="G533" s="778"/>
      <c r="H533" s="713"/>
      <c r="I533" s="773"/>
      <c r="J533" s="361"/>
      <c r="K533" s="773"/>
      <c r="L533" s="153"/>
      <c r="M533" s="773"/>
      <c r="N533" s="714"/>
      <c r="O533" s="773"/>
      <c r="P533" s="489"/>
      <c r="Q533" s="773"/>
      <c r="R533" s="373"/>
      <c r="S533" s="787"/>
      <c r="T533" s="715"/>
      <c r="U533" s="969">
        <f t="shared" si="117"/>
        <v>0</v>
      </c>
      <c r="V533" s="981"/>
      <c r="W533" s="204"/>
      <c r="X533" s="111">
        <f t="shared" si="126"/>
        <v>0</v>
      </c>
      <c r="Y533" s="959">
        <f t="shared" si="118"/>
        <v>0</v>
      </c>
      <c r="Z533" s="975"/>
      <c r="AA533" s="17">
        <f t="shared" si="119"/>
        <v>0</v>
      </c>
      <c r="AB533" s="17">
        <f t="shared" si="120"/>
        <v>0</v>
      </c>
      <c r="AC533" s="17">
        <f t="shared" si="121"/>
        <v>0</v>
      </c>
      <c r="AD533" s="17">
        <f t="shared" si="122"/>
        <v>0</v>
      </c>
      <c r="AE533" s="17">
        <f t="shared" si="123"/>
        <v>0</v>
      </c>
      <c r="AF533" s="17">
        <f t="shared" si="124"/>
        <v>0</v>
      </c>
      <c r="AG533" s="17">
        <f t="shared" si="125"/>
        <v>0</v>
      </c>
    </row>
    <row r="534" spans="1:33" ht="15.75" customHeight="1" x14ac:dyDescent="0.25">
      <c r="A534" s="37"/>
      <c r="B534" s="18"/>
      <c r="C534" s="18"/>
      <c r="D534" s="466">
        <f t="shared" si="116"/>
        <v>0</v>
      </c>
      <c r="E534" s="47"/>
      <c r="F534" s="18"/>
      <c r="G534" s="778"/>
      <c r="H534" s="713"/>
      <c r="I534" s="773"/>
      <c r="J534" s="361"/>
      <c r="K534" s="773"/>
      <c r="L534" s="153"/>
      <c r="M534" s="773"/>
      <c r="N534" s="714"/>
      <c r="O534" s="773"/>
      <c r="P534" s="489"/>
      <c r="Q534" s="773"/>
      <c r="R534" s="373"/>
      <c r="S534" s="787"/>
      <c r="T534" s="715"/>
      <c r="U534" s="969">
        <f t="shared" si="117"/>
        <v>0</v>
      </c>
      <c r="V534" s="981"/>
      <c r="W534" s="204"/>
      <c r="X534" s="111">
        <f t="shared" si="126"/>
        <v>0</v>
      </c>
      <c r="Y534" s="959">
        <f t="shared" si="118"/>
        <v>0</v>
      </c>
      <c r="Z534" s="975"/>
      <c r="AA534" s="17">
        <f t="shared" si="119"/>
        <v>0</v>
      </c>
      <c r="AB534" s="17">
        <f t="shared" si="120"/>
        <v>0</v>
      </c>
      <c r="AC534" s="17">
        <f t="shared" si="121"/>
        <v>0</v>
      </c>
      <c r="AD534" s="17">
        <f t="shared" si="122"/>
        <v>0</v>
      </c>
      <c r="AE534" s="17">
        <f t="shared" si="123"/>
        <v>0</v>
      </c>
      <c r="AF534" s="17">
        <f t="shared" si="124"/>
        <v>0</v>
      </c>
      <c r="AG534" s="17">
        <f t="shared" si="125"/>
        <v>0</v>
      </c>
    </row>
    <row r="535" spans="1:33" ht="15.75" customHeight="1" x14ac:dyDescent="0.25">
      <c r="A535" s="37"/>
      <c r="B535" s="18"/>
      <c r="C535" s="18"/>
      <c r="D535" s="466">
        <f t="shared" si="116"/>
        <v>0</v>
      </c>
      <c r="E535" s="47"/>
      <c r="F535" s="18"/>
      <c r="G535" s="778"/>
      <c r="H535" s="713"/>
      <c r="I535" s="773"/>
      <c r="J535" s="361"/>
      <c r="K535" s="773"/>
      <c r="L535" s="153"/>
      <c r="M535" s="773"/>
      <c r="N535" s="714"/>
      <c r="O535" s="773"/>
      <c r="P535" s="489"/>
      <c r="Q535" s="773"/>
      <c r="R535" s="373"/>
      <c r="S535" s="787"/>
      <c r="T535" s="715"/>
      <c r="U535" s="969">
        <f t="shared" si="117"/>
        <v>0</v>
      </c>
      <c r="V535" s="981"/>
      <c r="W535" s="204"/>
      <c r="X535" s="111">
        <f t="shared" si="126"/>
        <v>0</v>
      </c>
      <c r="Y535" s="959">
        <f t="shared" si="118"/>
        <v>0</v>
      </c>
      <c r="Z535" s="975"/>
      <c r="AA535" s="17">
        <f t="shared" si="119"/>
        <v>0</v>
      </c>
      <c r="AB535" s="17">
        <f t="shared" si="120"/>
        <v>0</v>
      </c>
      <c r="AC535" s="17">
        <f t="shared" si="121"/>
        <v>0</v>
      </c>
      <c r="AD535" s="17">
        <f t="shared" si="122"/>
        <v>0</v>
      </c>
      <c r="AE535" s="17">
        <f t="shared" si="123"/>
        <v>0</v>
      </c>
      <c r="AF535" s="17">
        <f t="shared" si="124"/>
        <v>0</v>
      </c>
      <c r="AG535" s="17">
        <f t="shared" si="125"/>
        <v>0</v>
      </c>
    </row>
    <row r="536" spans="1:33" ht="15.75" customHeight="1" x14ac:dyDescent="0.25">
      <c r="A536" s="37"/>
      <c r="B536" s="18"/>
      <c r="C536" s="18"/>
      <c r="D536" s="466">
        <f t="shared" si="116"/>
        <v>0</v>
      </c>
      <c r="E536" s="47"/>
      <c r="F536" s="18"/>
      <c r="G536" s="778"/>
      <c r="H536" s="713"/>
      <c r="I536" s="773"/>
      <c r="J536" s="361"/>
      <c r="K536" s="773"/>
      <c r="L536" s="153"/>
      <c r="M536" s="773"/>
      <c r="N536" s="714"/>
      <c r="O536" s="773"/>
      <c r="P536" s="489"/>
      <c r="Q536" s="773"/>
      <c r="R536" s="373"/>
      <c r="S536" s="787"/>
      <c r="T536" s="715"/>
      <c r="U536" s="969">
        <f t="shared" si="117"/>
        <v>0</v>
      </c>
      <c r="V536" s="981"/>
      <c r="W536" s="204"/>
      <c r="X536" s="111">
        <f t="shared" si="126"/>
        <v>0</v>
      </c>
      <c r="Y536" s="959">
        <f t="shared" si="118"/>
        <v>0</v>
      </c>
      <c r="Z536" s="975"/>
      <c r="AA536" s="17">
        <f t="shared" si="119"/>
        <v>0</v>
      </c>
      <c r="AB536" s="17">
        <f t="shared" si="120"/>
        <v>0</v>
      </c>
      <c r="AC536" s="17">
        <f t="shared" si="121"/>
        <v>0</v>
      </c>
      <c r="AD536" s="17">
        <f t="shared" si="122"/>
        <v>0</v>
      </c>
      <c r="AE536" s="17">
        <f t="shared" si="123"/>
        <v>0</v>
      </c>
      <c r="AF536" s="17">
        <f t="shared" si="124"/>
        <v>0</v>
      </c>
      <c r="AG536" s="17">
        <f t="shared" si="125"/>
        <v>0</v>
      </c>
    </row>
    <row r="537" spans="1:33" ht="15.75" customHeight="1" x14ac:dyDescent="0.25">
      <c r="A537" s="37"/>
      <c r="B537" s="18"/>
      <c r="C537" s="18"/>
      <c r="D537" s="466">
        <f t="shared" si="116"/>
        <v>0</v>
      </c>
      <c r="E537" s="47"/>
      <c r="F537" s="18"/>
      <c r="G537" s="778"/>
      <c r="H537" s="713"/>
      <c r="I537" s="773"/>
      <c r="J537" s="361"/>
      <c r="K537" s="773"/>
      <c r="L537" s="153"/>
      <c r="M537" s="773"/>
      <c r="N537" s="714"/>
      <c r="O537" s="773"/>
      <c r="P537" s="489"/>
      <c r="Q537" s="773"/>
      <c r="R537" s="373"/>
      <c r="S537" s="787"/>
      <c r="T537" s="715"/>
      <c r="U537" s="969">
        <f t="shared" si="117"/>
        <v>0</v>
      </c>
      <c r="V537" s="981"/>
      <c r="W537" s="204"/>
      <c r="X537" s="111">
        <f t="shared" si="126"/>
        <v>0</v>
      </c>
      <c r="Y537" s="959">
        <f t="shared" si="118"/>
        <v>0</v>
      </c>
      <c r="Z537" s="975"/>
      <c r="AA537" s="17">
        <f t="shared" si="119"/>
        <v>0</v>
      </c>
      <c r="AB537" s="17">
        <f t="shared" si="120"/>
        <v>0</v>
      </c>
      <c r="AC537" s="17">
        <f t="shared" si="121"/>
        <v>0</v>
      </c>
      <c r="AD537" s="17">
        <f t="shared" si="122"/>
        <v>0</v>
      </c>
      <c r="AE537" s="17">
        <f t="shared" si="123"/>
        <v>0</v>
      </c>
      <c r="AF537" s="17">
        <f t="shared" si="124"/>
        <v>0</v>
      </c>
      <c r="AG537" s="17">
        <f t="shared" si="125"/>
        <v>0</v>
      </c>
    </row>
    <row r="538" spans="1:33" ht="15.75" customHeight="1" x14ac:dyDescent="0.25">
      <c r="A538" s="37"/>
      <c r="B538" s="18"/>
      <c r="C538" s="18"/>
      <c r="D538" s="466">
        <f t="shared" si="116"/>
        <v>0</v>
      </c>
      <c r="E538" s="47"/>
      <c r="F538" s="18"/>
      <c r="G538" s="778"/>
      <c r="H538" s="713"/>
      <c r="I538" s="773"/>
      <c r="J538" s="361"/>
      <c r="K538" s="773"/>
      <c r="L538" s="153"/>
      <c r="M538" s="773"/>
      <c r="N538" s="714"/>
      <c r="O538" s="773"/>
      <c r="P538" s="489"/>
      <c r="Q538" s="773"/>
      <c r="R538" s="373"/>
      <c r="S538" s="787"/>
      <c r="T538" s="715"/>
      <c r="U538" s="969">
        <f t="shared" si="117"/>
        <v>0</v>
      </c>
      <c r="V538" s="981"/>
      <c r="W538" s="204"/>
      <c r="X538" s="111">
        <f t="shared" si="126"/>
        <v>0</v>
      </c>
      <c r="Y538" s="959">
        <f t="shared" si="118"/>
        <v>0</v>
      </c>
      <c r="Z538" s="975"/>
      <c r="AA538" s="17">
        <f t="shared" si="119"/>
        <v>0</v>
      </c>
      <c r="AB538" s="17">
        <f t="shared" si="120"/>
        <v>0</v>
      </c>
      <c r="AC538" s="17">
        <f t="shared" si="121"/>
        <v>0</v>
      </c>
      <c r="AD538" s="17">
        <f t="shared" si="122"/>
        <v>0</v>
      </c>
      <c r="AE538" s="17">
        <f t="shared" si="123"/>
        <v>0</v>
      </c>
      <c r="AF538" s="17">
        <f t="shared" si="124"/>
        <v>0</v>
      </c>
      <c r="AG538" s="17">
        <f t="shared" si="125"/>
        <v>0</v>
      </c>
    </row>
    <row r="539" spans="1:33" ht="15.75" customHeight="1" x14ac:dyDescent="0.25">
      <c r="A539" s="37"/>
      <c r="B539" s="18"/>
      <c r="C539" s="18"/>
      <c r="D539" s="466">
        <f t="shared" si="116"/>
        <v>0</v>
      </c>
      <c r="E539" s="47"/>
      <c r="F539" s="18"/>
      <c r="G539" s="778"/>
      <c r="H539" s="713"/>
      <c r="I539" s="773"/>
      <c r="J539" s="361"/>
      <c r="K539" s="773"/>
      <c r="L539" s="153"/>
      <c r="M539" s="773"/>
      <c r="N539" s="714"/>
      <c r="O539" s="773"/>
      <c r="P539" s="489"/>
      <c r="Q539" s="773"/>
      <c r="R539" s="373"/>
      <c r="S539" s="787"/>
      <c r="T539" s="715"/>
      <c r="U539" s="969">
        <f t="shared" si="117"/>
        <v>0</v>
      </c>
      <c r="V539" s="981"/>
      <c r="W539" s="204"/>
      <c r="X539" s="111">
        <f t="shared" si="126"/>
        <v>0</v>
      </c>
      <c r="Y539" s="959">
        <f t="shared" si="118"/>
        <v>0</v>
      </c>
      <c r="Z539" s="975"/>
      <c r="AA539" s="17">
        <f t="shared" si="119"/>
        <v>0</v>
      </c>
      <c r="AB539" s="17">
        <f t="shared" si="120"/>
        <v>0</v>
      </c>
      <c r="AC539" s="17">
        <f t="shared" si="121"/>
        <v>0</v>
      </c>
      <c r="AD539" s="17">
        <f t="shared" si="122"/>
        <v>0</v>
      </c>
      <c r="AE539" s="17">
        <f t="shared" si="123"/>
        <v>0</v>
      </c>
      <c r="AF539" s="17">
        <f t="shared" si="124"/>
        <v>0</v>
      </c>
      <c r="AG539" s="17">
        <f t="shared" si="125"/>
        <v>0</v>
      </c>
    </row>
    <row r="540" spans="1:33" ht="15.75" customHeight="1" x14ac:dyDescent="0.25">
      <c r="A540" s="37"/>
      <c r="B540" s="18"/>
      <c r="C540" s="18"/>
      <c r="D540" s="466">
        <f t="shared" si="116"/>
        <v>0</v>
      </c>
      <c r="E540" s="47"/>
      <c r="F540" s="18"/>
      <c r="G540" s="778"/>
      <c r="H540" s="713"/>
      <c r="I540" s="773"/>
      <c r="J540" s="361"/>
      <c r="K540" s="773"/>
      <c r="L540" s="153"/>
      <c r="M540" s="773"/>
      <c r="N540" s="714"/>
      <c r="O540" s="773"/>
      <c r="P540" s="489"/>
      <c r="Q540" s="773"/>
      <c r="R540" s="373"/>
      <c r="S540" s="787"/>
      <c r="T540" s="715"/>
      <c r="U540" s="969">
        <f t="shared" si="117"/>
        <v>0</v>
      </c>
      <c r="V540" s="981"/>
      <c r="W540" s="204"/>
      <c r="X540" s="111">
        <f t="shared" si="126"/>
        <v>0</v>
      </c>
      <c r="Y540" s="959">
        <f t="shared" si="118"/>
        <v>0</v>
      </c>
      <c r="Z540" s="975"/>
      <c r="AA540" s="17">
        <f t="shared" si="119"/>
        <v>0</v>
      </c>
      <c r="AB540" s="17">
        <f t="shared" si="120"/>
        <v>0</v>
      </c>
      <c r="AC540" s="17">
        <f t="shared" si="121"/>
        <v>0</v>
      </c>
      <c r="AD540" s="17">
        <f t="shared" si="122"/>
        <v>0</v>
      </c>
      <c r="AE540" s="17">
        <f t="shared" si="123"/>
        <v>0</v>
      </c>
      <c r="AF540" s="17">
        <f t="shared" si="124"/>
        <v>0</v>
      </c>
      <c r="AG540" s="17">
        <f t="shared" si="125"/>
        <v>0</v>
      </c>
    </row>
    <row r="541" spans="1:33" ht="15.75" customHeight="1" x14ac:dyDescent="0.25">
      <c r="A541" s="37"/>
      <c r="B541" s="18"/>
      <c r="C541" s="18"/>
      <c r="D541" s="466">
        <f t="shared" si="116"/>
        <v>0</v>
      </c>
      <c r="E541" s="47"/>
      <c r="F541" s="18"/>
      <c r="G541" s="778"/>
      <c r="H541" s="713"/>
      <c r="I541" s="773"/>
      <c r="J541" s="361"/>
      <c r="K541" s="773"/>
      <c r="L541" s="153"/>
      <c r="M541" s="773"/>
      <c r="N541" s="714"/>
      <c r="O541" s="773"/>
      <c r="P541" s="489"/>
      <c r="Q541" s="773"/>
      <c r="R541" s="373"/>
      <c r="S541" s="787"/>
      <c r="T541" s="715"/>
      <c r="U541" s="969">
        <f t="shared" si="117"/>
        <v>0</v>
      </c>
      <c r="V541" s="981"/>
      <c r="W541" s="204"/>
      <c r="X541" s="111">
        <f t="shared" si="126"/>
        <v>0</v>
      </c>
      <c r="Y541" s="959">
        <f t="shared" si="118"/>
        <v>0</v>
      </c>
      <c r="Z541" s="975"/>
      <c r="AA541" s="17">
        <f t="shared" si="119"/>
        <v>0</v>
      </c>
      <c r="AB541" s="17">
        <f t="shared" si="120"/>
        <v>0</v>
      </c>
      <c r="AC541" s="17">
        <f t="shared" si="121"/>
        <v>0</v>
      </c>
      <c r="AD541" s="17">
        <f t="shared" si="122"/>
        <v>0</v>
      </c>
      <c r="AE541" s="17">
        <f t="shared" si="123"/>
        <v>0</v>
      </c>
      <c r="AF541" s="17">
        <f t="shared" si="124"/>
        <v>0</v>
      </c>
      <c r="AG541" s="17">
        <f t="shared" si="125"/>
        <v>0</v>
      </c>
    </row>
    <row r="542" spans="1:33" ht="15.75" customHeight="1" x14ac:dyDescent="0.25">
      <c r="A542" s="37"/>
      <c r="B542" s="18"/>
      <c r="C542" s="18"/>
      <c r="D542" s="466">
        <f t="shared" si="116"/>
        <v>0</v>
      </c>
      <c r="E542" s="47"/>
      <c r="F542" s="18"/>
      <c r="G542" s="778"/>
      <c r="H542" s="713"/>
      <c r="I542" s="773"/>
      <c r="J542" s="361"/>
      <c r="K542" s="773"/>
      <c r="L542" s="153"/>
      <c r="M542" s="773"/>
      <c r="N542" s="714"/>
      <c r="O542" s="773"/>
      <c r="P542" s="489"/>
      <c r="Q542" s="773"/>
      <c r="R542" s="373"/>
      <c r="S542" s="787"/>
      <c r="T542" s="715"/>
      <c r="U542" s="969">
        <f t="shared" si="117"/>
        <v>0</v>
      </c>
      <c r="V542" s="981"/>
      <c r="W542" s="204"/>
      <c r="X542" s="111">
        <f t="shared" si="126"/>
        <v>0</v>
      </c>
      <c r="Y542" s="959">
        <f t="shared" si="118"/>
        <v>0</v>
      </c>
      <c r="Z542" s="975"/>
      <c r="AA542" s="17">
        <f t="shared" si="119"/>
        <v>0</v>
      </c>
      <c r="AB542" s="17">
        <f t="shared" si="120"/>
        <v>0</v>
      </c>
      <c r="AC542" s="17">
        <f t="shared" si="121"/>
        <v>0</v>
      </c>
      <c r="AD542" s="17">
        <f t="shared" si="122"/>
        <v>0</v>
      </c>
      <c r="AE542" s="17">
        <f t="shared" si="123"/>
        <v>0</v>
      </c>
      <c r="AF542" s="17">
        <f t="shared" si="124"/>
        <v>0</v>
      </c>
      <c r="AG542" s="17">
        <f t="shared" si="125"/>
        <v>0</v>
      </c>
    </row>
    <row r="543" spans="1:33" ht="15.75" customHeight="1" x14ac:dyDescent="0.25">
      <c r="A543" s="37"/>
      <c r="B543" s="18"/>
      <c r="C543" s="18"/>
      <c r="D543" s="466">
        <f t="shared" si="116"/>
        <v>0</v>
      </c>
      <c r="E543" s="47"/>
      <c r="F543" s="18"/>
      <c r="G543" s="778"/>
      <c r="H543" s="713"/>
      <c r="I543" s="773"/>
      <c r="J543" s="361"/>
      <c r="K543" s="773"/>
      <c r="L543" s="153"/>
      <c r="M543" s="773"/>
      <c r="N543" s="714"/>
      <c r="O543" s="773"/>
      <c r="P543" s="489"/>
      <c r="Q543" s="773"/>
      <c r="R543" s="373"/>
      <c r="S543" s="787"/>
      <c r="T543" s="715"/>
      <c r="U543" s="969">
        <f t="shared" si="117"/>
        <v>0</v>
      </c>
      <c r="V543" s="981"/>
      <c r="W543" s="204"/>
      <c r="X543" s="111">
        <f t="shared" si="126"/>
        <v>0</v>
      </c>
      <c r="Y543" s="959">
        <f t="shared" si="118"/>
        <v>0</v>
      </c>
      <c r="Z543" s="975"/>
      <c r="AA543" s="17">
        <f t="shared" si="119"/>
        <v>0</v>
      </c>
      <c r="AB543" s="17">
        <f t="shared" si="120"/>
        <v>0</v>
      </c>
      <c r="AC543" s="17">
        <f t="shared" si="121"/>
        <v>0</v>
      </c>
      <c r="AD543" s="17">
        <f t="shared" si="122"/>
        <v>0</v>
      </c>
      <c r="AE543" s="17">
        <f t="shared" si="123"/>
        <v>0</v>
      </c>
      <c r="AF543" s="17">
        <f t="shared" si="124"/>
        <v>0</v>
      </c>
      <c r="AG543" s="17">
        <f t="shared" si="125"/>
        <v>0</v>
      </c>
    </row>
    <row r="544" spans="1:33" ht="15.75" customHeight="1" x14ac:dyDescent="0.25">
      <c r="A544" s="37"/>
      <c r="B544" s="18"/>
      <c r="C544" s="18"/>
      <c r="D544" s="466">
        <f t="shared" si="116"/>
        <v>0</v>
      </c>
      <c r="E544" s="47"/>
      <c r="F544" s="18"/>
      <c r="G544" s="778"/>
      <c r="H544" s="713"/>
      <c r="I544" s="773"/>
      <c r="J544" s="361"/>
      <c r="K544" s="773"/>
      <c r="L544" s="153"/>
      <c r="M544" s="773"/>
      <c r="N544" s="714"/>
      <c r="O544" s="773"/>
      <c r="P544" s="489"/>
      <c r="Q544" s="773"/>
      <c r="R544" s="373"/>
      <c r="S544" s="787"/>
      <c r="T544" s="715"/>
      <c r="U544" s="969">
        <f t="shared" si="117"/>
        <v>0</v>
      </c>
      <c r="V544" s="981"/>
      <c r="W544" s="204"/>
      <c r="X544" s="111">
        <f t="shared" si="126"/>
        <v>0</v>
      </c>
      <c r="Y544" s="959">
        <f t="shared" si="118"/>
        <v>0</v>
      </c>
      <c r="Z544" s="975"/>
      <c r="AA544" s="17">
        <f t="shared" si="119"/>
        <v>0</v>
      </c>
      <c r="AB544" s="17">
        <f t="shared" si="120"/>
        <v>0</v>
      </c>
      <c r="AC544" s="17">
        <f t="shared" si="121"/>
        <v>0</v>
      </c>
      <c r="AD544" s="17">
        <f t="shared" si="122"/>
        <v>0</v>
      </c>
      <c r="AE544" s="17">
        <f t="shared" si="123"/>
        <v>0</v>
      </c>
      <c r="AF544" s="17">
        <f t="shared" si="124"/>
        <v>0</v>
      </c>
      <c r="AG544" s="17">
        <f t="shared" si="125"/>
        <v>0</v>
      </c>
    </row>
    <row r="545" spans="1:33" ht="15.75" customHeight="1" x14ac:dyDescent="0.25">
      <c r="A545" s="37"/>
      <c r="B545" s="18"/>
      <c r="C545" s="18"/>
      <c r="D545" s="466">
        <f t="shared" si="116"/>
        <v>0</v>
      </c>
      <c r="E545" s="47"/>
      <c r="F545" s="18"/>
      <c r="G545" s="778"/>
      <c r="H545" s="713"/>
      <c r="I545" s="773"/>
      <c r="J545" s="361"/>
      <c r="K545" s="773"/>
      <c r="L545" s="153"/>
      <c r="M545" s="773"/>
      <c r="N545" s="714"/>
      <c r="O545" s="773"/>
      <c r="P545" s="489"/>
      <c r="Q545" s="773"/>
      <c r="R545" s="373"/>
      <c r="S545" s="787"/>
      <c r="T545" s="715"/>
      <c r="U545" s="969">
        <f t="shared" si="117"/>
        <v>0</v>
      </c>
      <c r="V545" s="981"/>
      <c r="W545" s="204"/>
      <c r="X545" s="111">
        <f t="shared" si="126"/>
        <v>0</v>
      </c>
      <c r="Y545" s="959">
        <f t="shared" si="118"/>
        <v>0</v>
      </c>
      <c r="Z545" s="975"/>
      <c r="AA545" s="17">
        <f t="shared" si="119"/>
        <v>0</v>
      </c>
      <c r="AB545" s="17">
        <f t="shared" si="120"/>
        <v>0</v>
      </c>
      <c r="AC545" s="17">
        <f t="shared" si="121"/>
        <v>0</v>
      </c>
      <c r="AD545" s="17">
        <f t="shared" si="122"/>
        <v>0</v>
      </c>
      <c r="AE545" s="17">
        <f t="shared" si="123"/>
        <v>0</v>
      </c>
      <c r="AF545" s="17">
        <f t="shared" si="124"/>
        <v>0</v>
      </c>
      <c r="AG545" s="17">
        <f t="shared" si="125"/>
        <v>0</v>
      </c>
    </row>
    <row r="546" spans="1:33" ht="15.75" customHeight="1" x14ac:dyDescent="0.25">
      <c r="A546" s="37"/>
      <c r="B546" s="18"/>
      <c r="C546" s="18"/>
      <c r="D546" s="466">
        <f t="shared" si="116"/>
        <v>0</v>
      </c>
      <c r="E546" s="47"/>
      <c r="F546" s="18"/>
      <c r="G546" s="778"/>
      <c r="H546" s="713"/>
      <c r="I546" s="773"/>
      <c r="J546" s="361"/>
      <c r="K546" s="773"/>
      <c r="L546" s="153"/>
      <c r="M546" s="773"/>
      <c r="N546" s="714"/>
      <c r="O546" s="773"/>
      <c r="P546" s="489"/>
      <c r="Q546" s="773"/>
      <c r="R546" s="373"/>
      <c r="S546" s="787"/>
      <c r="T546" s="715"/>
      <c r="U546" s="969">
        <f t="shared" si="117"/>
        <v>0</v>
      </c>
      <c r="V546" s="981"/>
      <c r="W546" s="204"/>
      <c r="X546" s="111">
        <f t="shared" si="126"/>
        <v>0</v>
      </c>
      <c r="Y546" s="959">
        <f t="shared" si="118"/>
        <v>0</v>
      </c>
      <c r="Z546" s="975"/>
      <c r="AA546" s="17">
        <f t="shared" si="119"/>
        <v>0</v>
      </c>
      <c r="AB546" s="17">
        <f t="shared" si="120"/>
        <v>0</v>
      </c>
      <c r="AC546" s="17">
        <f t="shared" si="121"/>
        <v>0</v>
      </c>
      <c r="AD546" s="17">
        <f t="shared" si="122"/>
        <v>0</v>
      </c>
      <c r="AE546" s="17">
        <f t="shared" si="123"/>
        <v>0</v>
      </c>
      <c r="AF546" s="17">
        <f t="shared" si="124"/>
        <v>0</v>
      </c>
      <c r="AG546" s="17">
        <f t="shared" si="125"/>
        <v>0</v>
      </c>
    </row>
    <row r="547" spans="1:33" ht="15.75" customHeight="1" x14ac:dyDescent="0.25">
      <c r="A547" s="37"/>
      <c r="B547" s="18"/>
      <c r="C547" s="18"/>
      <c r="D547" s="466">
        <f t="shared" si="116"/>
        <v>0</v>
      </c>
      <c r="E547" s="47"/>
      <c r="F547" s="18"/>
      <c r="G547" s="778"/>
      <c r="H547" s="713"/>
      <c r="I547" s="773"/>
      <c r="J547" s="361"/>
      <c r="K547" s="773"/>
      <c r="L547" s="153"/>
      <c r="M547" s="773"/>
      <c r="N547" s="714"/>
      <c r="O547" s="773"/>
      <c r="P547" s="489"/>
      <c r="Q547" s="773"/>
      <c r="R547" s="373"/>
      <c r="S547" s="787"/>
      <c r="T547" s="715"/>
      <c r="U547" s="969">
        <f t="shared" si="117"/>
        <v>0</v>
      </c>
      <c r="V547" s="981"/>
      <c r="W547" s="204"/>
      <c r="X547" s="111">
        <f t="shared" si="126"/>
        <v>0</v>
      </c>
      <c r="Y547" s="959">
        <f t="shared" si="118"/>
        <v>0</v>
      </c>
      <c r="Z547" s="975"/>
      <c r="AA547" s="17">
        <f t="shared" si="119"/>
        <v>0</v>
      </c>
      <c r="AB547" s="17">
        <f t="shared" si="120"/>
        <v>0</v>
      </c>
      <c r="AC547" s="17">
        <f t="shared" si="121"/>
        <v>0</v>
      </c>
      <c r="AD547" s="17">
        <f t="shared" si="122"/>
        <v>0</v>
      </c>
      <c r="AE547" s="17">
        <f t="shared" si="123"/>
        <v>0</v>
      </c>
      <c r="AF547" s="17">
        <f t="shared" si="124"/>
        <v>0</v>
      </c>
      <c r="AG547" s="17">
        <f t="shared" si="125"/>
        <v>0</v>
      </c>
    </row>
    <row r="548" spans="1:33" ht="15.75" customHeight="1" x14ac:dyDescent="0.25">
      <c r="A548" s="37"/>
      <c r="B548" s="18"/>
      <c r="C548" s="18"/>
      <c r="D548" s="466">
        <f t="shared" si="116"/>
        <v>0</v>
      </c>
      <c r="E548" s="47"/>
      <c r="F548" s="18"/>
      <c r="G548" s="778"/>
      <c r="H548" s="713"/>
      <c r="I548" s="773"/>
      <c r="J548" s="361"/>
      <c r="K548" s="773"/>
      <c r="L548" s="153"/>
      <c r="M548" s="773"/>
      <c r="N548" s="714"/>
      <c r="O548" s="773"/>
      <c r="P548" s="489"/>
      <c r="Q548" s="773"/>
      <c r="R548" s="373"/>
      <c r="S548" s="787"/>
      <c r="T548" s="715"/>
      <c r="U548" s="969">
        <f t="shared" si="117"/>
        <v>0</v>
      </c>
      <c r="V548" s="981"/>
      <c r="W548" s="204"/>
      <c r="X548" s="111">
        <f t="shared" si="126"/>
        <v>0</v>
      </c>
      <c r="Y548" s="959">
        <f t="shared" si="118"/>
        <v>0</v>
      </c>
      <c r="Z548" s="975"/>
      <c r="AA548" s="17">
        <f t="shared" si="119"/>
        <v>0</v>
      </c>
      <c r="AB548" s="17">
        <f t="shared" si="120"/>
        <v>0</v>
      </c>
      <c r="AC548" s="17">
        <f t="shared" si="121"/>
        <v>0</v>
      </c>
      <c r="AD548" s="17">
        <f t="shared" si="122"/>
        <v>0</v>
      </c>
      <c r="AE548" s="17">
        <f t="shared" si="123"/>
        <v>0</v>
      </c>
      <c r="AF548" s="17">
        <f t="shared" si="124"/>
        <v>0</v>
      </c>
      <c r="AG548" s="17">
        <f t="shared" si="125"/>
        <v>0</v>
      </c>
    </row>
    <row r="549" spans="1:33" ht="15.75" customHeight="1" x14ac:dyDescent="0.25">
      <c r="A549" s="37"/>
      <c r="B549" s="18"/>
      <c r="C549" s="18"/>
      <c r="D549" s="20">
        <f t="shared" ref="D549:D559" si="127">C549-B549</f>
        <v>0</v>
      </c>
      <c r="E549" s="47"/>
      <c r="F549" s="18"/>
      <c r="G549" s="778"/>
      <c r="H549" s="713"/>
      <c r="I549" s="773"/>
      <c r="J549" s="361"/>
      <c r="K549" s="773"/>
      <c r="L549" s="153"/>
      <c r="M549" s="773"/>
      <c r="N549" s="714"/>
      <c r="O549" s="773"/>
      <c r="P549" s="489"/>
      <c r="Q549" s="773"/>
      <c r="R549" s="373"/>
      <c r="S549" s="787"/>
      <c r="T549" s="715"/>
      <c r="U549" s="969">
        <f t="shared" si="117"/>
        <v>0</v>
      </c>
      <c r="V549" s="981"/>
      <c r="W549" s="204"/>
      <c r="X549" s="111">
        <f t="shared" si="126"/>
        <v>0</v>
      </c>
      <c r="Y549" s="959">
        <f t="shared" si="118"/>
        <v>0</v>
      </c>
      <c r="Z549" s="975"/>
      <c r="AA549" s="17">
        <f t="shared" si="119"/>
        <v>0</v>
      </c>
      <c r="AB549" s="17">
        <f t="shared" si="120"/>
        <v>0</v>
      </c>
      <c r="AC549" s="17">
        <f t="shared" si="121"/>
        <v>0</v>
      </c>
      <c r="AD549" s="17">
        <f t="shared" si="122"/>
        <v>0</v>
      </c>
      <c r="AE549" s="17">
        <f t="shared" si="123"/>
        <v>0</v>
      </c>
      <c r="AF549" s="17">
        <f t="shared" si="124"/>
        <v>0</v>
      </c>
      <c r="AG549" s="17">
        <f t="shared" si="125"/>
        <v>0</v>
      </c>
    </row>
    <row r="550" spans="1:33" ht="15.75" customHeight="1" x14ac:dyDescent="0.25">
      <c r="A550" s="37"/>
      <c r="B550" s="18"/>
      <c r="C550" s="18"/>
      <c r="D550" s="20">
        <f t="shared" si="127"/>
        <v>0</v>
      </c>
      <c r="E550" s="47"/>
      <c r="F550" s="18"/>
      <c r="G550" s="778"/>
      <c r="H550" s="713"/>
      <c r="I550" s="773"/>
      <c r="J550" s="361"/>
      <c r="K550" s="773"/>
      <c r="L550" s="153"/>
      <c r="M550" s="773"/>
      <c r="N550" s="714"/>
      <c r="O550" s="773"/>
      <c r="P550" s="489"/>
      <c r="Q550" s="773"/>
      <c r="R550" s="373"/>
      <c r="S550" s="787"/>
      <c r="T550" s="715"/>
      <c r="U550" s="969">
        <f t="shared" si="117"/>
        <v>0</v>
      </c>
      <c r="V550" s="981"/>
      <c r="W550" s="204"/>
      <c r="X550" s="111">
        <f t="shared" si="126"/>
        <v>0</v>
      </c>
      <c r="Y550" s="959">
        <f t="shared" si="118"/>
        <v>0</v>
      </c>
      <c r="Z550" s="975"/>
      <c r="AA550" s="17">
        <f t="shared" si="119"/>
        <v>0</v>
      </c>
      <c r="AB550" s="17">
        <f t="shared" si="120"/>
        <v>0</v>
      </c>
      <c r="AC550" s="17">
        <f t="shared" si="121"/>
        <v>0</v>
      </c>
      <c r="AD550" s="17">
        <f t="shared" si="122"/>
        <v>0</v>
      </c>
      <c r="AE550" s="17">
        <f t="shared" si="123"/>
        <v>0</v>
      </c>
      <c r="AF550" s="17">
        <f t="shared" si="124"/>
        <v>0</v>
      </c>
      <c r="AG550" s="17">
        <f t="shared" si="125"/>
        <v>0</v>
      </c>
    </row>
    <row r="551" spans="1:33" ht="15.75" customHeight="1" x14ac:dyDescent="0.25">
      <c r="A551" s="37"/>
      <c r="B551" s="18"/>
      <c r="C551" s="18"/>
      <c r="D551" s="20">
        <f t="shared" si="127"/>
        <v>0</v>
      </c>
      <c r="E551" s="47"/>
      <c r="F551" s="18"/>
      <c r="G551" s="778"/>
      <c r="H551" s="713"/>
      <c r="I551" s="773"/>
      <c r="J551" s="361"/>
      <c r="K551" s="773"/>
      <c r="L551" s="153"/>
      <c r="M551" s="773"/>
      <c r="N551" s="714"/>
      <c r="O551" s="773"/>
      <c r="P551" s="489"/>
      <c r="Q551" s="773"/>
      <c r="R551" s="373"/>
      <c r="S551" s="787"/>
      <c r="T551" s="715"/>
      <c r="U551" s="969">
        <f t="shared" si="117"/>
        <v>0</v>
      </c>
      <c r="V551" s="981"/>
      <c r="W551" s="204"/>
      <c r="X551" s="111">
        <f t="shared" si="126"/>
        <v>0</v>
      </c>
      <c r="Y551" s="959">
        <f t="shared" si="118"/>
        <v>0</v>
      </c>
      <c r="Z551" s="975"/>
      <c r="AA551" s="17">
        <f t="shared" si="119"/>
        <v>0</v>
      </c>
      <c r="AB551" s="17">
        <f t="shared" si="120"/>
        <v>0</v>
      </c>
      <c r="AC551" s="17">
        <f t="shared" si="121"/>
        <v>0</v>
      </c>
      <c r="AD551" s="17">
        <f t="shared" si="122"/>
        <v>0</v>
      </c>
      <c r="AE551" s="17">
        <f t="shared" si="123"/>
        <v>0</v>
      </c>
      <c r="AF551" s="17">
        <f t="shared" si="124"/>
        <v>0</v>
      </c>
      <c r="AG551" s="17">
        <f t="shared" si="125"/>
        <v>0</v>
      </c>
    </row>
    <row r="552" spans="1:33" ht="15.75" customHeight="1" x14ac:dyDescent="0.25">
      <c r="A552" s="37"/>
      <c r="B552" s="18"/>
      <c r="C552" s="18"/>
      <c r="D552" s="20">
        <f t="shared" si="127"/>
        <v>0</v>
      </c>
      <c r="E552" s="47"/>
      <c r="F552" s="18"/>
      <c r="G552" s="778"/>
      <c r="H552" s="713"/>
      <c r="I552" s="773"/>
      <c r="J552" s="361"/>
      <c r="K552" s="773"/>
      <c r="L552" s="153"/>
      <c r="M552" s="773"/>
      <c r="N552" s="714"/>
      <c r="O552" s="773"/>
      <c r="P552" s="489"/>
      <c r="Q552" s="773"/>
      <c r="R552" s="373"/>
      <c r="S552" s="787"/>
      <c r="T552" s="715"/>
      <c r="U552" s="969">
        <f t="shared" si="117"/>
        <v>0</v>
      </c>
      <c r="V552" s="981"/>
      <c r="W552" s="204"/>
      <c r="X552" s="111">
        <f t="shared" si="126"/>
        <v>0</v>
      </c>
      <c r="Y552" s="959">
        <f t="shared" si="118"/>
        <v>0</v>
      </c>
      <c r="Z552" s="975"/>
      <c r="AA552" s="17">
        <f t="shared" si="119"/>
        <v>0</v>
      </c>
      <c r="AB552" s="17">
        <f t="shared" si="120"/>
        <v>0</v>
      </c>
      <c r="AC552" s="17">
        <f t="shared" si="121"/>
        <v>0</v>
      </c>
      <c r="AD552" s="17">
        <f t="shared" si="122"/>
        <v>0</v>
      </c>
      <c r="AE552" s="17">
        <f t="shared" si="123"/>
        <v>0</v>
      </c>
      <c r="AF552" s="17">
        <f t="shared" si="124"/>
        <v>0</v>
      </c>
      <c r="AG552" s="17">
        <f t="shared" si="125"/>
        <v>0</v>
      </c>
    </row>
    <row r="553" spans="1:33" ht="15.75" customHeight="1" x14ac:dyDescent="0.25">
      <c r="A553" s="37"/>
      <c r="B553" s="18"/>
      <c r="C553" s="18"/>
      <c r="D553" s="20">
        <f t="shared" si="127"/>
        <v>0</v>
      </c>
      <c r="E553" s="47"/>
      <c r="F553" s="18"/>
      <c r="G553" s="778"/>
      <c r="H553" s="713"/>
      <c r="I553" s="773"/>
      <c r="J553" s="361"/>
      <c r="K553" s="773"/>
      <c r="L553" s="153"/>
      <c r="M553" s="773"/>
      <c r="N553" s="714"/>
      <c r="O553" s="773"/>
      <c r="P553" s="489"/>
      <c r="Q553" s="773"/>
      <c r="R553" s="373"/>
      <c r="S553" s="787"/>
      <c r="T553" s="715"/>
      <c r="U553" s="969">
        <f t="shared" si="117"/>
        <v>0</v>
      </c>
      <c r="V553" s="981"/>
      <c r="W553" s="204"/>
      <c r="X553" s="111">
        <f t="shared" si="126"/>
        <v>0</v>
      </c>
      <c r="Y553" s="959">
        <f t="shared" si="118"/>
        <v>0</v>
      </c>
      <c r="Z553" s="975"/>
      <c r="AA553" s="17">
        <f t="shared" si="119"/>
        <v>0</v>
      </c>
      <c r="AB553" s="17">
        <f t="shared" si="120"/>
        <v>0</v>
      </c>
      <c r="AC553" s="17">
        <f t="shared" si="121"/>
        <v>0</v>
      </c>
      <c r="AD553" s="17">
        <f t="shared" si="122"/>
        <v>0</v>
      </c>
      <c r="AE553" s="17">
        <f t="shared" si="123"/>
        <v>0</v>
      </c>
      <c r="AF553" s="17">
        <f t="shared" si="124"/>
        <v>0</v>
      </c>
      <c r="AG553" s="17">
        <f t="shared" si="125"/>
        <v>0</v>
      </c>
    </row>
    <row r="554" spans="1:33" ht="15.75" customHeight="1" x14ac:dyDescent="0.25">
      <c r="A554" s="37"/>
      <c r="B554" s="18"/>
      <c r="C554" s="18"/>
      <c r="D554" s="20">
        <f t="shared" si="127"/>
        <v>0</v>
      </c>
      <c r="E554" s="47"/>
      <c r="F554" s="18"/>
      <c r="G554" s="778"/>
      <c r="H554" s="713"/>
      <c r="I554" s="773"/>
      <c r="J554" s="361"/>
      <c r="K554" s="773"/>
      <c r="L554" s="153"/>
      <c r="M554" s="773"/>
      <c r="N554" s="714"/>
      <c r="O554" s="773"/>
      <c r="P554" s="489"/>
      <c r="Q554" s="773"/>
      <c r="R554" s="373"/>
      <c r="S554" s="787"/>
      <c r="T554" s="715"/>
      <c r="U554" s="969">
        <f t="shared" si="117"/>
        <v>0</v>
      </c>
      <c r="V554" s="981"/>
      <c r="W554" s="204"/>
      <c r="X554" s="111">
        <f t="shared" si="126"/>
        <v>0</v>
      </c>
      <c r="Y554" s="959">
        <f t="shared" si="118"/>
        <v>0</v>
      </c>
      <c r="Z554" s="975"/>
      <c r="AA554" s="17">
        <f t="shared" si="119"/>
        <v>0</v>
      </c>
      <c r="AB554" s="17">
        <f t="shared" si="120"/>
        <v>0</v>
      </c>
      <c r="AC554" s="17">
        <f t="shared" si="121"/>
        <v>0</v>
      </c>
      <c r="AD554" s="17">
        <f t="shared" si="122"/>
        <v>0</v>
      </c>
      <c r="AE554" s="17">
        <f t="shared" si="123"/>
        <v>0</v>
      </c>
      <c r="AF554" s="17">
        <f t="shared" si="124"/>
        <v>0</v>
      </c>
      <c r="AG554" s="17">
        <f t="shared" si="125"/>
        <v>0</v>
      </c>
    </row>
    <row r="555" spans="1:33" ht="15.75" customHeight="1" x14ac:dyDescent="0.25">
      <c r="A555" s="37"/>
      <c r="B555" s="18"/>
      <c r="C555" s="18"/>
      <c r="D555" s="20">
        <f t="shared" si="127"/>
        <v>0</v>
      </c>
      <c r="E555" s="47"/>
      <c r="F555" s="18"/>
      <c r="G555" s="778"/>
      <c r="H555" s="713"/>
      <c r="I555" s="773"/>
      <c r="J555" s="361"/>
      <c r="K555" s="773"/>
      <c r="L555" s="153"/>
      <c r="M555" s="773"/>
      <c r="N555" s="714"/>
      <c r="O555" s="773"/>
      <c r="P555" s="489"/>
      <c r="Q555" s="773"/>
      <c r="R555" s="373"/>
      <c r="S555" s="787"/>
      <c r="T555" s="715"/>
      <c r="U555" s="969">
        <f t="shared" si="117"/>
        <v>0</v>
      </c>
      <c r="V555" s="981"/>
      <c r="W555" s="204"/>
      <c r="X555" s="111">
        <f t="shared" si="126"/>
        <v>0</v>
      </c>
      <c r="Y555" s="959">
        <f t="shared" si="118"/>
        <v>0</v>
      </c>
      <c r="Z555" s="975"/>
      <c r="AA555" s="17">
        <f t="shared" si="119"/>
        <v>0</v>
      </c>
      <c r="AB555" s="17">
        <f t="shared" si="120"/>
        <v>0</v>
      </c>
      <c r="AC555" s="17">
        <f t="shared" si="121"/>
        <v>0</v>
      </c>
      <c r="AD555" s="17">
        <f t="shared" si="122"/>
        <v>0</v>
      </c>
      <c r="AE555" s="17">
        <f t="shared" si="123"/>
        <v>0</v>
      </c>
      <c r="AF555" s="17">
        <f t="shared" si="124"/>
        <v>0</v>
      </c>
      <c r="AG555" s="17">
        <f t="shared" si="125"/>
        <v>0</v>
      </c>
    </row>
    <row r="556" spans="1:33" ht="15.75" customHeight="1" x14ac:dyDescent="0.25">
      <c r="A556" s="37"/>
      <c r="B556" s="18"/>
      <c r="C556" s="18"/>
      <c r="D556" s="20">
        <f t="shared" si="127"/>
        <v>0</v>
      </c>
      <c r="E556" s="47"/>
      <c r="F556" s="18"/>
      <c r="G556" s="778"/>
      <c r="H556" s="713"/>
      <c r="I556" s="773"/>
      <c r="J556" s="361"/>
      <c r="K556" s="773"/>
      <c r="L556" s="153"/>
      <c r="M556" s="773"/>
      <c r="N556" s="714"/>
      <c r="O556" s="773"/>
      <c r="P556" s="489"/>
      <c r="Q556" s="773"/>
      <c r="R556" s="373"/>
      <c r="S556" s="787"/>
      <c r="T556" s="715"/>
      <c r="U556" s="969">
        <f t="shared" si="117"/>
        <v>0</v>
      </c>
      <c r="V556" s="981"/>
      <c r="W556" s="204"/>
      <c r="X556" s="111">
        <f t="shared" si="126"/>
        <v>0</v>
      </c>
      <c r="Y556" s="959">
        <f t="shared" si="118"/>
        <v>0</v>
      </c>
      <c r="Z556" s="975"/>
      <c r="AA556" s="17">
        <f t="shared" si="119"/>
        <v>0</v>
      </c>
      <c r="AB556" s="17">
        <f t="shared" si="120"/>
        <v>0</v>
      </c>
      <c r="AC556" s="17">
        <f t="shared" si="121"/>
        <v>0</v>
      </c>
      <c r="AD556" s="17">
        <f t="shared" si="122"/>
        <v>0</v>
      </c>
      <c r="AE556" s="17">
        <f t="shared" si="123"/>
        <v>0</v>
      </c>
      <c r="AF556" s="17">
        <f t="shared" si="124"/>
        <v>0</v>
      </c>
      <c r="AG556" s="17">
        <f t="shared" si="125"/>
        <v>0</v>
      </c>
    </row>
    <row r="557" spans="1:33" ht="15.75" customHeight="1" x14ac:dyDescent="0.25">
      <c r="A557" s="37"/>
      <c r="B557" s="18"/>
      <c r="C557" s="18"/>
      <c r="D557" s="20">
        <f t="shared" si="127"/>
        <v>0</v>
      </c>
      <c r="E557" s="47"/>
      <c r="F557" s="18"/>
      <c r="G557" s="778"/>
      <c r="H557" s="713"/>
      <c r="I557" s="773"/>
      <c r="J557" s="361"/>
      <c r="K557" s="773"/>
      <c r="L557" s="153"/>
      <c r="M557" s="773"/>
      <c r="N557" s="714"/>
      <c r="O557" s="773"/>
      <c r="P557" s="489"/>
      <c r="Q557" s="773"/>
      <c r="R557" s="373"/>
      <c r="S557" s="787"/>
      <c r="T557" s="715"/>
      <c r="U557" s="969">
        <f t="shared" si="117"/>
        <v>0</v>
      </c>
      <c r="V557" s="981"/>
      <c r="W557" s="204"/>
      <c r="X557" s="111">
        <f t="shared" si="126"/>
        <v>0</v>
      </c>
      <c r="Y557" s="959">
        <f t="shared" si="118"/>
        <v>0</v>
      </c>
      <c r="Z557" s="975"/>
      <c r="AA557" s="17">
        <f t="shared" si="119"/>
        <v>0</v>
      </c>
      <c r="AB557" s="17">
        <f t="shared" si="120"/>
        <v>0</v>
      </c>
      <c r="AC557" s="17">
        <f t="shared" si="121"/>
        <v>0</v>
      </c>
      <c r="AD557" s="17">
        <f t="shared" si="122"/>
        <v>0</v>
      </c>
      <c r="AE557" s="17">
        <f t="shared" si="123"/>
        <v>0</v>
      </c>
      <c r="AF557" s="17">
        <f t="shared" si="124"/>
        <v>0</v>
      </c>
      <c r="AG557" s="17">
        <f t="shared" si="125"/>
        <v>0</v>
      </c>
    </row>
    <row r="558" spans="1:33" ht="15.75" customHeight="1" x14ac:dyDescent="0.25">
      <c r="A558" s="37"/>
      <c r="B558" s="18"/>
      <c r="C558" s="18"/>
      <c r="D558" s="20">
        <f t="shared" si="127"/>
        <v>0</v>
      </c>
      <c r="E558" s="47"/>
      <c r="F558" s="18"/>
      <c r="G558" s="778"/>
      <c r="H558" s="713"/>
      <c r="I558" s="773"/>
      <c r="J558" s="361"/>
      <c r="K558" s="773"/>
      <c r="L558" s="153"/>
      <c r="M558" s="773"/>
      <c r="N558" s="714"/>
      <c r="O558" s="773"/>
      <c r="P558" s="489"/>
      <c r="Q558" s="773"/>
      <c r="R558" s="373"/>
      <c r="S558" s="787"/>
      <c r="T558" s="715"/>
      <c r="U558" s="969">
        <f t="shared" si="117"/>
        <v>0</v>
      </c>
      <c r="V558" s="981"/>
      <c r="W558" s="204"/>
      <c r="X558" s="111">
        <f t="shared" si="126"/>
        <v>0</v>
      </c>
      <c r="Y558" s="959">
        <f t="shared" si="118"/>
        <v>0</v>
      </c>
      <c r="Z558" s="975"/>
      <c r="AA558" s="17">
        <f t="shared" si="119"/>
        <v>0</v>
      </c>
      <c r="AB558" s="17">
        <f t="shared" si="120"/>
        <v>0</v>
      </c>
      <c r="AC558" s="17">
        <f t="shared" si="121"/>
        <v>0</v>
      </c>
      <c r="AD558" s="17">
        <f t="shared" si="122"/>
        <v>0</v>
      </c>
      <c r="AE558" s="17">
        <f t="shared" si="123"/>
        <v>0</v>
      </c>
      <c r="AF558" s="17">
        <f t="shared" si="124"/>
        <v>0</v>
      </c>
      <c r="AG558" s="17">
        <f t="shared" si="125"/>
        <v>0</v>
      </c>
    </row>
    <row r="559" spans="1:33" ht="15.75" customHeight="1" thickBot="1" x14ac:dyDescent="0.3">
      <c r="A559" s="38"/>
      <c r="B559" s="39"/>
      <c r="C559" s="39"/>
      <c r="D559" s="20">
        <f t="shared" si="127"/>
        <v>0</v>
      </c>
      <c r="E559" s="50"/>
      <c r="F559" s="18"/>
      <c r="G559" s="779"/>
      <c r="H559" s="716"/>
      <c r="I559" s="774"/>
      <c r="J559" s="362"/>
      <c r="K559" s="774"/>
      <c r="L559" s="154"/>
      <c r="M559" s="774"/>
      <c r="N559" s="717"/>
      <c r="O559" s="774"/>
      <c r="P559" s="490"/>
      <c r="Q559" s="774"/>
      <c r="R559" s="374"/>
      <c r="S559" s="788"/>
      <c r="T559" s="718"/>
      <c r="U559" s="970">
        <f t="shared" si="117"/>
        <v>0</v>
      </c>
      <c r="V559" s="982"/>
      <c r="W559" s="205"/>
      <c r="X559" s="113">
        <f t="shared" si="126"/>
        <v>0</v>
      </c>
      <c r="Y559" s="959">
        <f t="shared" si="118"/>
        <v>0</v>
      </c>
      <c r="Z559" s="975"/>
      <c r="AA559" s="17">
        <f t="shared" si="119"/>
        <v>0</v>
      </c>
      <c r="AB559" s="17">
        <f t="shared" si="120"/>
        <v>0</v>
      </c>
      <c r="AC559" s="17">
        <f t="shared" si="121"/>
        <v>0</v>
      </c>
      <c r="AD559" s="17">
        <f t="shared" si="122"/>
        <v>0</v>
      </c>
      <c r="AE559" s="17">
        <f t="shared" si="123"/>
        <v>0</v>
      </c>
      <c r="AF559" s="17">
        <f t="shared" si="124"/>
        <v>0</v>
      </c>
      <c r="AG559" s="17">
        <f t="shared" si="125"/>
        <v>0</v>
      </c>
    </row>
    <row r="560" spans="1:33" ht="15.75" customHeight="1" x14ac:dyDescent="0.25">
      <c r="A560" s="33"/>
      <c r="B560" s="34"/>
      <c r="C560" s="34"/>
      <c r="D560" s="34"/>
      <c r="E560" s="51"/>
      <c r="F560" s="18"/>
      <c r="G560" s="780"/>
      <c r="H560" s="719"/>
      <c r="I560" s="775"/>
      <c r="J560" s="363"/>
      <c r="K560" s="775"/>
      <c r="L560" s="155"/>
      <c r="M560" s="775"/>
      <c r="N560" s="720"/>
      <c r="O560" s="775"/>
      <c r="P560" s="491"/>
      <c r="Q560" s="775"/>
      <c r="R560" s="375"/>
      <c r="S560" s="789"/>
      <c r="T560" s="721"/>
      <c r="U560" s="971">
        <f t="shared" si="117"/>
        <v>0</v>
      </c>
      <c r="V560" s="983"/>
      <c r="W560" s="206"/>
      <c r="X560" s="66">
        <f t="shared" si="126"/>
        <v>0</v>
      </c>
      <c r="Y560" s="960">
        <f t="shared" si="118"/>
        <v>0</v>
      </c>
      <c r="Z560" s="969"/>
      <c r="AA560" s="17">
        <f t="shared" si="119"/>
        <v>0</v>
      </c>
      <c r="AB560" s="17">
        <f t="shared" si="120"/>
        <v>0</v>
      </c>
      <c r="AC560" s="17">
        <f t="shared" si="121"/>
        <v>0</v>
      </c>
      <c r="AD560" s="17">
        <f t="shared" si="122"/>
        <v>0</v>
      </c>
      <c r="AE560" s="17">
        <f t="shared" si="123"/>
        <v>0</v>
      </c>
      <c r="AF560" s="17">
        <f t="shared" si="124"/>
        <v>0</v>
      </c>
      <c r="AG560" s="17">
        <f t="shared" si="125"/>
        <v>0</v>
      </c>
    </row>
  </sheetData>
  <mergeCells count="30">
    <mergeCell ref="F5:F7"/>
    <mergeCell ref="U5:U7"/>
    <mergeCell ref="W5:W7"/>
    <mergeCell ref="X5:X7"/>
    <mergeCell ref="G6:H6"/>
    <mergeCell ref="I6:J6"/>
    <mergeCell ref="K6:L6"/>
    <mergeCell ref="M6:N6"/>
    <mergeCell ref="AO1:AS2"/>
    <mergeCell ref="AO5:AO7"/>
    <mergeCell ref="AP5:AP7"/>
    <mergeCell ref="AQ5:AQ7"/>
    <mergeCell ref="AR5:AR7"/>
    <mergeCell ref="AS5:AS7"/>
    <mergeCell ref="AH12:AH13"/>
    <mergeCell ref="AI12:AI13"/>
    <mergeCell ref="O6:P6"/>
    <mergeCell ref="Q6:R6"/>
    <mergeCell ref="S6:T6"/>
    <mergeCell ref="AA6:AG6"/>
    <mergeCell ref="AH6:AN6"/>
    <mergeCell ref="AH7:AN7"/>
    <mergeCell ref="V5:V7"/>
    <mergeCell ref="G5:T5"/>
    <mergeCell ref="Z1:Z7"/>
    <mergeCell ref="Y1:Y7"/>
    <mergeCell ref="A1:X4"/>
    <mergeCell ref="AA2:AG5"/>
    <mergeCell ref="AH2:AN5"/>
    <mergeCell ref="A5:E6"/>
  </mergeCells>
  <conditionalFormatting sqref="C14:C15">
    <cfRule type="expression" dxfId="338" priority="6943" stopIfTrue="1">
      <formula>MOD(ROW(),2)=1</formula>
    </cfRule>
  </conditionalFormatting>
  <conditionalFormatting sqref="C21:C35">
    <cfRule type="expression" dxfId="337" priority="2" stopIfTrue="1">
      <formula>MOD(ROW(),2)=1</formula>
    </cfRule>
  </conditionalFormatting>
  <conditionalFormatting sqref="C37:C38 E37:E38">
    <cfRule type="expression" dxfId="336" priority="775" stopIfTrue="1">
      <formula>MOD(ROW(),2)=1</formula>
    </cfRule>
  </conditionalFormatting>
  <conditionalFormatting sqref="C40:C43 E40:E43">
    <cfRule type="expression" dxfId="335" priority="776" stopIfTrue="1">
      <formula>MOD(ROW(),2)=1</formula>
    </cfRule>
  </conditionalFormatting>
  <conditionalFormatting sqref="C46 E46 E57 E59:E62 E70">
    <cfRule type="expression" dxfId="334" priority="8157" stopIfTrue="1">
      <formula>MOD(ROW(),2)=1</formula>
    </cfRule>
  </conditionalFormatting>
  <conditionalFormatting sqref="C49 E49">
    <cfRule type="expression" dxfId="333" priority="6134" stopIfTrue="1">
      <formula>MOD(ROW(),2)=1</formula>
    </cfRule>
  </conditionalFormatting>
  <conditionalFormatting sqref="C51:C52">
    <cfRule type="expression" dxfId="332" priority="771" stopIfTrue="1">
      <formula>MOD(ROW(),2)=1</formula>
    </cfRule>
  </conditionalFormatting>
  <conditionalFormatting sqref="C56:C57 C59:C62">
    <cfRule type="expression" dxfId="331" priority="8156" stopIfTrue="1">
      <formula>MOD(ROW(),2)=1</formula>
    </cfRule>
  </conditionalFormatting>
  <conditionalFormatting sqref="C70">
    <cfRule type="expression" dxfId="330" priority="8155" stopIfTrue="1">
      <formula>MOD(ROW(),2)=1</formula>
    </cfRule>
  </conditionalFormatting>
  <conditionalFormatting sqref="C374">
    <cfRule type="expression" dxfId="329" priority="8143" stopIfTrue="1">
      <formula>MOD(ROW(),2)=1</formula>
    </cfRule>
  </conditionalFormatting>
  <conditionalFormatting sqref="C380:C381">
    <cfRule type="expression" dxfId="328" priority="8141" stopIfTrue="1">
      <formula>MOD(ROW(),2)=1</formula>
    </cfRule>
  </conditionalFormatting>
  <conditionalFormatting sqref="C389:C390">
    <cfRule type="expression" dxfId="327" priority="8153" stopIfTrue="1">
      <formula>MOD(ROW(),2)=1</formula>
    </cfRule>
  </conditionalFormatting>
  <conditionalFormatting sqref="C451:C456">
    <cfRule type="expression" dxfId="326" priority="8147" stopIfTrue="1">
      <formula>MOD(ROW(),2)=1</formula>
    </cfRule>
  </conditionalFormatting>
  <conditionalFormatting sqref="C468:C469">
    <cfRule type="expression" dxfId="325" priority="8145" stopIfTrue="1">
      <formula>MOD(ROW(),2)=1</formula>
    </cfRule>
  </conditionalFormatting>
  <conditionalFormatting sqref="E13:E15">
    <cfRule type="expression" dxfId="324" priority="767" stopIfTrue="1">
      <formula>MOD(ROW(),2)=1</formula>
    </cfRule>
  </conditionalFormatting>
  <conditionalFormatting sqref="E21:E35">
    <cfRule type="expression" dxfId="323" priority="1" stopIfTrue="1">
      <formula>MOD(ROW(),2)=1</formula>
    </cfRule>
  </conditionalFormatting>
  <conditionalFormatting sqref="E51:E52">
    <cfRule type="expression" dxfId="322" priority="772" stopIfTrue="1">
      <formula>MOD(ROW(),2)=1</formula>
    </cfRule>
  </conditionalFormatting>
  <conditionalFormatting sqref="E374">
    <cfRule type="expression" dxfId="321" priority="8144" stopIfTrue="1">
      <formula>MOD(ROW(),2)=1</formula>
    </cfRule>
  </conditionalFormatting>
  <conditionalFormatting sqref="E380:E381">
    <cfRule type="expression" dxfId="320" priority="8142" stopIfTrue="1">
      <formula>MOD(ROW(),2)=1</formula>
    </cfRule>
  </conditionalFormatting>
  <conditionalFormatting sqref="E389:E390">
    <cfRule type="expression" dxfId="319" priority="8154" stopIfTrue="1">
      <formula>MOD(ROW(),2)=1</formula>
    </cfRule>
  </conditionalFormatting>
  <conditionalFormatting sqref="E451:E456">
    <cfRule type="expression" dxfId="318" priority="8148" stopIfTrue="1">
      <formula>MOD(ROW(),2)=1</formula>
    </cfRule>
  </conditionalFormatting>
  <conditionalFormatting sqref="E468:E469">
    <cfRule type="expression" dxfId="317" priority="8146" stopIfTrue="1">
      <formula>MOD(ROW(),2)=1</formula>
    </cfRule>
  </conditionalFormatting>
  <pageMargins left="0.25" right="0.25" top="0.75" bottom="0.75" header="0.3" footer="0.3"/>
  <pageSetup scale="10" fitToWidth="0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AT560"/>
  <sheetViews>
    <sheetView zoomScale="110" zoomScaleNormal="110" workbookViewId="0">
      <selection activeCell="AM20" sqref="AM20"/>
    </sheetView>
  </sheetViews>
  <sheetFormatPr baseColWidth="10" defaultColWidth="11.42578125" defaultRowHeight="27.75" x14ac:dyDescent="0.4"/>
  <cols>
    <col min="1" max="1" width="4.140625" style="8" customWidth="1"/>
    <col min="2" max="2" width="8" style="1" customWidth="1"/>
    <col min="3" max="3" width="9.85546875" style="1" customWidth="1"/>
    <col min="4" max="4" width="6.140625" style="1" customWidth="1"/>
    <col min="5" max="5" width="33.7109375" style="52" customWidth="1"/>
    <col min="6" max="6" width="5.7109375" style="1" customWidth="1"/>
    <col min="7" max="7" width="4" style="736" customWidth="1"/>
    <col min="8" max="8" width="3.5703125" style="465" customWidth="1"/>
    <col min="9" max="9" width="4.140625" style="745" customWidth="1"/>
    <col min="10" max="10" width="5.140625" style="394" customWidth="1"/>
    <col min="11" max="11" width="4.7109375" style="776" customWidth="1"/>
    <col min="12" max="12" width="4.140625" style="170" customWidth="1"/>
    <col min="13" max="13" width="4.140625" style="745" customWidth="1"/>
    <col min="14" max="14" width="3.42578125" style="241" customWidth="1"/>
    <col min="15" max="15" width="5" style="745" customWidth="1"/>
    <col min="16" max="16" width="3.42578125" style="493" customWidth="1"/>
    <col min="17" max="17" width="4.140625" style="745" customWidth="1"/>
    <col min="18" max="18" width="5.7109375" style="370" customWidth="1"/>
    <col min="19" max="19" width="4.140625" style="790" customWidth="1"/>
    <col min="20" max="20" width="6" style="179" customWidth="1"/>
    <col min="21" max="21" width="4.140625" style="972" customWidth="1"/>
    <col min="22" max="22" width="3.42578125" style="990" customWidth="1"/>
    <col min="23" max="23" width="4.5703125" style="207" customWidth="1"/>
    <col min="24" max="24" width="6.85546875" style="1" customWidth="1"/>
    <col min="25" max="25" width="13.5703125" style="961" customWidth="1"/>
    <col min="26" max="26" width="12.5703125" style="977" customWidth="1"/>
    <col min="27" max="27" width="11.5703125" customWidth="1"/>
    <col min="28" max="28" width="11.85546875" customWidth="1"/>
    <col min="29" max="29" width="11.140625" customWidth="1"/>
    <col min="30" max="30" width="10.85546875" customWidth="1"/>
    <col min="31" max="31" width="14.42578125" customWidth="1"/>
    <col min="32" max="32" width="12.42578125" customWidth="1"/>
    <col min="33" max="33" width="9.7109375" customWidth="1"/>
    <col min="34" max="34" width="17.28515625" customWidth="1"/>
    <col min="35" max="35" width="15.42578125" customWidth="1"/>
    <col min="36" max="36" width="13" customWidth="1"/>
    <col min="37" max="37" width="14.140625" customWidth="1"/>
    <col min="38" max="38" width="14.5703125" customWidth="1"/>
    <col min="39" max="39" width="13" customWidth="1"/>
    <col min="40" max="40" width="14.42578125" customWidth="1"/>
    <col min="41" max="41" width="7.140625" customWidth="1"/>
    <col min="42" max="42" width="15.28515625" customWidth="1"/>
    <col min="43" max="43" width="16" customWidth="1"/>
    <col min="44" max="44" width="15" customWidth="1"/>
    <col min="45" max="45" width="15.42578125" customWidth="1"/>
    <col min="46" max="46" width="11.42578125" customWidth="1"/>
  </cols>
  <sheetData>
    <row r="1" spans="1:46" ht="15.6" customHeight="1" x14ac:dyDescent="0.25">
      <c r="A1" s="1385" t="s">
        <v>5</v>
      </c>
      <c r="B1" s="1386"/>
      <c r="C1" s="1386"/>
      <c r="D1" s="1386"/>
      <c r="E1" s="1386"/>
      <c r="F1" s="1386"/>
      <c r="G1" s="1395"/>
      <c r="H1" s="1386"/>
      <c r="I1" s="1395"/>
      <c r="J1" s="1386"/>
      <c r="K1" s="1395"/>
      <c r="L1" s="1386"/>
      <c r="M1" s="1395"/>
      <c r="N1" s="1386"/>
      <c r="O1" s="1395"/>
      <c r="P1" s="1386"/>
      <c r="Q1" s="1395"/>
      <c r="R1" s="1386"/>
      <c r="S1" s="1395"/>
      <c r="T1" s="1386"/>
      <c r="U1" s="1386"/>
      <c r="V1" s="1386"/>
      <c r="W1" s="1386"/>
      <c r="X1" s="1396"/>
      <c r="Y1" s="1377" t="s">
        <v>113</v>
      </c>
      <c r="Z1" s="1376" t="s">
        <v>98</v>
      </c>
      <c r="AA1" s="2"/>
      <c r="AB1" s="2"/>
      <c r="AC1" s="2"/>
      <c r="AD1" s="2"/>
      <c r="AE1" s="2"/>
      <c r="AF1" s="2"/>
      <c r="AG1" s="2"/>
      <c r="AH1" s="1"/>
      <c r="AO1" s="1325" t="s">
        <v>28</v>
      </c>
      <c r="AP1" s="1325"/>
      <c r="AQ1" s="1325"/>
      <c r="AR1" s="1325"/>
      <c r="AS1" s="1326"/>
    </row>
    <row r="2" spans="1:46" ht="15" customHeight="1" x14ac:dyDescent="0.25">
      <c r="A2" s="1388"/>
      <c r="B2" s="1389"/>
      <c r="C2" s="1389"/>
      <c r="D2" s="1389"/>
      <c r="E2" s="1389"/>
      <c r="F2" s="1389"/>
      <c r="G2" s="1397"/>
      <c r="H2" s="1389"/>
      <c r="I2" s="1397"/>
      <c r="J2" s="1389"/>
      <c r="K2" s="1397"/>
      <c r="L2" s="1389"/>
      <c r="M2" s="1397"/>
      <c r="N2" s="1389"/>
      <c r="O2" s="1397"/>
      <c r="P2" s="1389"/>
      <c r="Q2" s="1397"/>
      <c r="R2" s="1389"/>
      <c r="S2" s="1397"/>
      <c r="T2" s="1389"/>
      <c r="U2" s="1389"/>
      <c r="V2" s="1389"/>
      <c r="W2" s="1389"/>
      <c r="X2" s="1398"/>
      <c r="Y2" s="1377"/>
      <c r="Z2" s="1376"/>
      <c r="AA2" s="1337" t="s">
        <v>5</v>
      </c>
      <c r="AB2" s="1338"/>
      <c r="AC2" s="1338"/>
      <c r="AD2" s="1338"/>
      <c r="AE2" s="1338"/>
      <c r="AF2" s="1338"/>
      <c r="AG2" s="1339"/>
      <c r="AH2" s="1340" t="s">
        <v>5</v>
      </c>
      <c r="AI2" s="1340"/>
      <c r="AJ2" s="1340"/>
      <c r="AK2" s="1340"/>
      <c r="AL2" s="1340"/>
      <c r="AM2" s="1340"/>
      <c r="AN2" s="1340"/>
      <c r="AO2" s="1325"/>
      <c r="AP2" s="1325"/>
      <c r="AQ2" s="1325"/>
      <c r="AR2" s="1325"/>
      <c r="AS2" s="1326"/>
    </row>
    <row r="3" spans="1:46" ht="15" hidden="1" customHeight="1" thickBot="1" x14ac:dyDescent="0.45">
      <c r="A3" s="1388"/>
      <c r="B3" s="1389"/>
      <c r="C3" s="1389"/>
      <c r="D3" s="1389"/>
      <c r="E3" s="1389"/>
      <c r="F3" s="1389"/>
      <c r="G3" s="1397"/>
      <c r="H3" s="1389"/>
      <c r="I3" s="1397"/>
      <c r="J3" s="1389"/>
      <c r="K3" s="1397"/>
      <c r="L3" s="1389"/>
      <c r="M3" s="1397"/>
      <c r="N3" s="1389"/>
      <c r="O3" s="1397"/>
      <c r="P3" s="1389"/>
      <c r="Q3" s="1397"/>
      <c r="R3" s="1389"/>
      <c r="S3" s="1397"/>
      <c r="T3" s="1389"/>
      <c r="U3" s="1389"/>
      <c r="V3" s="1389"/>
      <c r="W3" s="1389"/>
      <c r="X3" s="1398"/>
      <c r="Y3" s="1377"/>
      <c r="Z3" s="1376"/>
      <c r="AA3" s="1337"/>
      <c r="AB3" s="1338"/>
      <c r="AC3" s="1338"/>
      <c r="AD3" s="1338"/>
      <c r="AE3" s="1338"/>
      <c r="AF3" s="1338"/>
      <c r="AG3" s="1339"/>
      <c r="AH3" s="1340"/>
      <c r="AI3" s="1340"/>
      <c r="AJ3" s="1340"/>
      <c r="AK3" s="1340"/>
      <c r="AL3" s="1340"/>
      <c r="AM3" s="1340"/>
      <c r="AN3" s="1340"/>
      <c r="AO3" s="53"/>
      <c r="AP3" s="54"/>
      <c r="AQ3" s="54"/>
      <c r="AR3" s="54"/>
      <c r="AS3" s="54"/>
    </row>
    <row r="4" spans="1:46" ht="15" hidden="1" customHeight="1" thickBot="1" x14ac:dyDescent="0.45">
      <c r="A4" s="1388"/>
      <c r="B4" s="1389"/>
      <c r="C4" s="1389"/>
      <c r="D4" s="1389"/>
      <c r="E4" s="1389"/>
      <c r="F4" s="1389"/>
      <c r="G4" s="1397"/>
      <c r="H4" s="1389"/>
      <c r="I4" s="1397"/>
      <c r="J4" s="1389"/>
      <c r="K4" s="1397"/>
      <c r="L4" s="1389"/>
      <c r="M4" s="1397"/>
      <c r="N4" s="1389"/>
      <c r="O4" s="1397"/>
      <c r="P4" s="1389"/>
      <c r="Q4" s="1397"/>
      <c r="R4" s="1389"/>
      <c r="S4" s="1397"/>
      <c r="T4" s="1389"/>
      <c r="U4" s="1389"/>
      <c r="V4" s="1389"/>
      <c r="W4" s="1389"/>
      <c r="X4" s="1398"/>
      <c r="Y4" s="1377"/>
      <c r="Z4" s="1376"/>
      <c r="AA4" s="1337"/>
      <c r="AB4" s="1338"/>
      <c r="AC4" s="1338"/>
      <c r="AD4" s="1338"/>
      <c r="AE4" s="1338"/>
      <c r="AF4" s="1338"/>
      <c r="AG4" s="1339"/>
      <c r="AH4" s="1340"/>
      <c r="AI4" s="1340"/>
      <c r="AJ4" s="1340"/>
      <c r="AK4" s="1340"/>
      <c r="AL4" s="1340"/>
      <c r="AM4" s="1340"/>
      <c r="AN4" s="1340"/>
      <c r="AO4" s="53"/>
      <c r="AP4" s="54"/>
      <c r="AQ4" s="54"/>
      <c r="AR4" s="54"/>
      <c r="AS4" s="54"/>
    </row>
    <row r="5" spans="1:46" ht="18" customHeight="1" x14ac:dyDescent="0.25">
      <c r="A5" s="1353" t="s">
        <v>138</v>
      </c>
      <c r="B5" s="1354"/>
      <c r="C5" s="1354"/>
      <c r="D5" s="1354"/>
      <c r="E5" s="1355"/>
      <c r="F5" s="1333">
        <f>'Lienzos y espejos'!F5:F7</f>
        <v>46152</v>
      </c>
      <c r="G5" s="1393" t="str">
        <f>'Lienzos y espejos'!G5:T5</f>
        <v>Semana del 11 al 16 de Mayo</v>
      </c>
      <c r="H5" s="1393"/>
      <c r="I5" s="1393"/>
      <c r="J5" s="1393"/>
      <c r="K5" s="1393"/>
      <c r="L5" s="1393"/>
      <c r="M5" s="1393"/>
      <c r="N5" s="1393"/>
      <c r="O5" s="1393"/>
      <c r="P5" s="1393"/>
      <c r="Q5" s="1393"/>
      <c r="R5" s="1393"/>
      <c r="S5" s="1393"/>
      <c r="T5" s="1394"/>
      <c r="U5" s="1343" t="s">
        <v>27</v>
      </c>
      <c r="V5" s="1361" t="s">
        <v>63</v>
      </c>
      <c r="W5" s="1344" t="s">
        <v>46</v>
      </c>
      <c r="X5" s="1342" t="str">
        <f>'Lienzos y espejos'!X5:X7</f>
        <v>F. 16/5 /26</v>
      </c>
      <c r="Y5" s="1377"/>
      <c r="Z5" s="1376"/>
      <c r="AA5" s="1337"/>
      <c r="AB5" s="1338"/>
      <c r="AC5" s="1338"/>
      <c r="AD5" s="1338"/>
      <c r="AE5" s="1338"/>
      <c r="AF5" s="1338"/>
      <c r="AG5" s="1339"/>
      <c r="AH5" s="1340"/>
      <c r="AI5" s="1340"/>
      <c r="AJ5" s="1340"/>
      <c r="AK5" s="1340"/>
      <c r="AL5" s="1340"/>
      <c r="AM5" s="1340"/>
      <c r="AN5" s="1340"/>
      <c r="AO5" s="1327" t="s">
        <v>0</v>
      </c>
      <c r="AP5" s="1330" t="s">
        <v>29</v>
      </c>
      <c r="AQ5" s="1330" t="s">
        <v>30</v>
      </c>
      <c r="AR5" s="1330" t="s">
        <v>31</v>
      </c>
      <c r="AS5" s="1330" t="s">
        <v>32</v>
      </c>
    </row>
    <row r="6" spans="1:46" ht="20.25" customHeight="1" x14ac:dyDescent="0.35">
      <c r="A6" s="1356"/>
      <c r="B6" s="1357"/>
      <c r="C6" s="1357"/>
      <c r="D6" s="1357"/>
      <c r="E6" s="1358"/>
      <c r="F6" s="1333"/>
      <c r="G6" s="1399" t="str">
        <f>'Lienzos y espejos'!G6:H6</f>
        <v>D-10</v>
      </c>
      <c r="H6" s="1392"/>
      <c r="I6" s="1392" t="str">
        <f>'Lienzos y espejos'!I6:J6</f>
        <v>L-11</v>
      </c>
      <c r="J6" s="1392"/>
      <c r="K6" s="1392" t="str">
        <f>'Lienzos y espejos'!K6:L6</f>
        <v>M-12</v>
      </c>
      <c r="L6" s="1392"/>
      <c r="M6" s="1392" t="str">
        <f>'Lienzos y espejos'!M6:N6</f>
        <v>Mi-13</v>
      </c>
      <c r="N6" s="1392"/>
      <c r="O6" s="1392" t="str">
        <f>'Lienzos y espejos'!O6:P6</f>
        <v>J-14</v>
      </c>
      <c r="P6" s="1392"/>
      <c r="Q6" s="1392" t="str">
        <f>'Lienzos y espejos'!Q6:R6</f>
        <v>V-15</v>
      </c>
      <c r="R6" s="1392"/>
      <c r="S6" s="1392" t="str">
        <f>'Lienzos y espejos'!S6:T6</f>
        <v>S-16</v>
      </c>
      <c r="T6" s="1392"/>
      <c r="U6" s="1343"/>
      <c r="V6" s="1362"/>
      <c r="W6" s="1345"/>
      <c r="X6" s="1342"/>
      <c r="Y6" s="1377"/>
      <c r="Z6" s="1376"/>
      <c r="AA6" s="1334" t="str">
        <f>G5</f>
        <v>Semana del 11 al 16 de Mayo</v>
      </c>
      <c r="AB6" s="1335"/>
      <c r="AC6" s="1335"/>
      <c r="AD6" s="1335"/>
      <c r="AE6" s="1335"/>
      <c r="AF6" s="1335"/>
      <c r="AG6" s="1336"/>
      <c r="AH6" s="1341" t="str">
        <f>AA6</f>
        <v>Semana del 11 al 16 de Mayo</v>
      </c>
      <c r="AI6" s="1341"/>
      <c r="AJ6" s="1341"/>
      <c r="AK6" s="1341"/>
      <c r="AL6" s="1341"/>
      <c r="AM6" s="1341"/>
      <c r="AN6" s="1341"/>
      <c r="AO6" s="1328"/>
      <c r="AP6" s="1331"/>
      <c r="AQ6" s="1331"/>
      <c r="AR6" s="1331"/>
      <c r="AS6" s="1331"/>
    </row>
    <row r="7" spans="1:46" ht="32.25" customHeight="1" x14ac:dyDescent="0.25">
      <c r="A7" s="35" t="s">
        <v>0</v>
      </c>
      <c r="B7" s="25" t="s">
        <v>17</v>
      </c>
      <c r="C7" s="25" t="s">
        <v>6</v>
      </c>
      <c r="D7" s="25" t="s">
        <v>26</v>
      </c>
      <c r="E7" s="45" t="s">
        <v>1</v>
      </c>
      <c r="F7" s="1333"/>
      <c r="G7" s="1047" t="s">
        <v>4</v>
      </c>
      <c r="H7" s="1044" t="s">
        <v>3</v>
      </c>
      <c r="I7" s="1048" t="s">
        <v>4</v>
      </c>
      <c r="J7" s="1045" t="s">
        <v>3</v>
      </c>
      <c r="K7" s="1049" t="s">
        <v>4</v>
      </c>
      <c r="L7" s="1045" t="s">
        <v>3</v>
      </c>
      <c r="M7" s="1049" t="s">
        <v>4</v>
      </c>
      <c r="N7" s="1045" t="s">
        <v>3</v>
      </c>
      <c r="O7" s="1049" t="s">
        <v>4</v>
      </c>
      <c r="P7" s="1045" t="s">
        <v>3</v>
      </c>
      <c r="Q7" s="1049" t="s">
        <v>4</v>
      </c>
      <c r="R7" s="1045" t="s">
        <v>3</v>
      </c>
      <c r="S7" s="1049" t="s">
        <v>4</v>
      </c>
      <c r="T7" s="1046" t="s">
        <v>6</v>
      </c>
      <c r="U7" s="1343"/>
      <c r="V7" s="1363"/>
      <c r="W7" s="1346"/>
      <c r="X7" s="1342"/>
      <c r="Y7" s="1377"/>
      <c r="Z7" s="1376"/>
      <c r="AA7" s="79" t="s">
        <v>142</v>
      </c>
      <c r="AB7" s="15" t="s">
        <v>143</v>
      </c>
      <c r="AC7" s="15" t="s">
        <v>144</v>
      </c>
      <c r="AD7" s="15" t="s">
        <v>145</v>
      </c>
      <c r="AE7" s="15" t="s">
        <v>146</v>
      </c>
      <c r="AF7" s="15" t="s">
        <v>147</v>
      </c>
      <c r="AG7" s="16" t="s">
        <v>148</v>
      </c>
      <c r="AH7" s="1341" t="s">
        <v>42</v>
      </c>
      <c r="AI7" s="1341"/>
      <c r="AJ7" s="1341"/>
      <c r="AK7" s="1341"/>
      <c r="AL7" s="1341"/>
      <c r="AM7" s="1341"/>
      <c r="AN7" s="1341"/>
      <c r="AO7" s="1329"/>
      <c r="AP7" s="1332"/>
      <c r="AQ7" s="1332"/>
      <c r="AR7" s="1332"/>
      <c r="AS7" s="1332"/>
    </row>
    <row r="8" spans="1:46" s="2" customFormat="1" ht="17.45" customHeight="1" x14ac:dyDescent="0.4">
      <c r="A8" s="946"/>
      <c r="B8" s="979"/>
      <c r="C8" s="979"/>
      <c r="D8" s="948"/>
      <c r="E8" s="949" t="s">
        <v>10</v>
      </c>
      <c r="F8" s="950"/>
      <c r="G8" s="951"/>
      <c r="H8" s="1002"/>
      <c r="I8" s="953"/>
      <c r="J8" s="1002"/>
      <c r="K8" s="953"/>
      <c r="L8" s="1002"/>
      <c r="M8" s="953"/>
      <c r="N8" s="952"/>
      <c r="O8" s="953"/>
      <c r="P8" s="952"/>
      <c r="Q8" s="953"/>
      <c r="R8" s="952"/>
      <c r="S8" s="953"/>
      <c r="T8" s="952"/>
      <c r="U8" s="968"/>
      <c r="V8" s="952"/>
      <c r="W8" s="202"/>
      <c r="X8" s="110"/>
      <c r="Y8" s="985"/>
      <c r="Z8" s="973">
        <f>Z9+Z10+Z11+Z12+Z13+Z14+Z15+Z16+Z17+Z18+Z19+Z20+Z21+Z22+Z23+Z24+Z25+Z26+Z27+Z28+Z29+Z30+Z31+Z32+Z33+Z34+Z35+Z36+Z37+Z38+Z39+Z40+Z41+Z42+Z43+Z44+Z45+Z46+Z47+Z48+Z49+Z50+Z51+Z52+Z53+Z54+Z55+Z56+Z57+Z58+Z59+Z60+Z61+Z62+Z63+Z64+Z65+Z66+Z67+Z68+Z69+Z70+Z71+Z72+Z73+Z74+Z75+Z76+Z77+Z78+Z79+Z80</f>
        <v>61600</v>
      </c>
      <c r="AH8" s="65" t="s">
        <v>142</v>
      </c>
      <c r="AI8" s="65" t="s">
        <v>143</v>
      </c>
      <c r="AJ8" s="65" t="s">
        <v>144</v>
      </c>
      <c r="AK8" s="65" t="s">
        <v>145</v>
      </c>
      <c r="AL8" s="65" t="s">
        <v>146</v>
      </c>
      <c r="AM8" s="65" t="s">
        <v>147</v>
      </c>
      <c r="AN8" s="65" t="s">
        <v>148</v>
      </c>
      <c r="AO8" s="55"/>
      <c r="AP8" s="85">
        <f>SUM(AP9:AP89)</f>
        <v>80240</v>
      </c>
      <c r="AQ8" s="85">
        <f>AQ9+AQ10+AQ11+AQ12+AQ13+AQ14+AQ15+AQ16+AQ17+AQ18+AQ19+AQ20+AQ21+AQ22+AQ23+AQ24+AQ25+AQ26+AQ27+AQ28+AQ29+AQ30+AQ31+AQ32+AQ33+AQ34+AQ35+AQ36+AQ37+AQ38+AQ39+AQ40+AQ41+AQ42+AQ43+AQ44+AQ45+AQ46+AQ47+AQ48+AQ49+AQ50+AQ51+AQ52+AQ53+AQ54+AQ55+AQ56+AQ57+AQ58+AQ59+AQ60+AQ61+AQ62+AQ63+AQ64+AQ65+AQ66+AQ67+AQ68+AQ69+AQ70+AQ71+AQ72+AQ73+AQ74+AQ75+AQ76+AQ77+AQ78+AQ79+AQ80+AQ81+AQ82+AQ83+AQ84+AQ85+AQ86+AQ87+AQ88+AQ89+AQ90+AQ91+AQ92+AQ93+AQ94+AQ95+AQ96+AQ97+AQ98+AQ99+AQ100+AQ101+AQ102+AQ103+AQ104+AQ105+AQ106+AQ107+AQ108+AQ109+AQ110+AQ111+AQ112+AQ113+AQ114+AQ115+AQ116+AQ117+AQ118+AQ119+AQ120+AQ121+AQ122+AQ123+AQ124+AQ125+AQ126+AQ127+AQ128+AQ129+AQ130+AQ131+AQ132+AQ133+AQ134+AQ135+AQ136+AQ137+AQ138+AQ139+AQ140+AQ141+AQ142+AQ143+AQ144+AQ145+AQ146+AQ147+AQ148+AQ149+AQ150+AQ151+AQ152+AQ153+AQ154+AQ155+AQ156+AQ157+AQ158+AQ159+AQ160+AQ161+AQ162+AQ163+AQ164+AQ165+AQ166+AQ167+AQ168+AQ169+AQ170+AQ171+AQ172+AQ173+AQ174+AQ175+AQ176+AQ177+AQ178+AQ179+AQ180+AQ181+AQ182+AQ183+AQ184+AQ185+AQ186+AQ187+AQ188+AQ189+AQ190+AQ191+AQ192+AQ193+AQ194+AQ195+AQ196+AQ197+AQ198+AQ199+AQ200+AQ201+AQ202+AQ203+AQ204+AQ205+AQ206+AQ207+AQ208+AQ209+AQ210+AQ211+AQ212+AQ213+AQ214+AQ215+AQ216+AQ217+AQ218+AQ219+AQ220+AQ221+AQ222+AQ223+AQ224+AQ225+AQ226+AQ227+AQ228+AQ229+AQ230+AQ231+AQ232+AQ233+AQ234+AQ235+AQ236+AQ237+AQ238+AQ239+AQ240+AQ241+AQ242+AQ243+AQ244+AQ245+AQ246+AQ247+AQ248+AQ249+AQ250+AQ251+AQ252+AQ253+AQ254+AQ255+AQ256+AQ257+AQ258+AQ259+AQ260+AQ261+AQ262+AQ263+AQ264+AQ265+AQ266+AQ267+AQ268+AQ269+AQ270+AQ271+AQ272+AQ273+AQ274+AQ275+AQ276+AQ277+AQ278+AQ279+AQ280+AQ281+AQ282+AQ283+AQ284+AQ285+AQ286+AQ287+AQ288+AQ289+AQ290+AQ291+AQ292+AQ293+AQ294+AQ295+AQ296+AQ297+AQ298+AQ299+AQ300+AQ301+AQ302+AQ303+AQ304+AQ305+AQ306+AQ307+AQ308+AQ309+AQ310+AQ311+AQ312+AQ313+AQ314+AQ315+AQ316+AQ317+AQ318+AQ319+AQ320+AQ321+AQ322+AQ323+AQ324+AQ325+AQ326+AQ327+AQ328+AQ329+AQ330+AQ331+AQ332+AQ333+AQ334+AQ335+AQ336+AQ337+AQ338+AQ339+AQ340+AQ341+AQ342+AQ343+AQ344+AQ345+AQ346+AQ347+AQ348+AQ349+AQ350+AQ351+AQ352+AQ353+AQ354+AQ355+AQ356+AQ357+AQ358+AQ359+AQ360+AQ361+AQ362+AQ363+AQ364+AQ365+AQ366+AQ367+AQ368+AQ369+AQ370+AQ371+AQ372+AQ373+AQ374+AQ375+AQ376+AQ377+AQ378+AQ379+AQ380+AQ381+AQ382+AQ383+AQ384+AQ385+AQ386+AQ387+AQ388+AQ389+AQ390+AQ391+AQ392+AQ393+AQ394+AQ395+AQ396+AQ397+AQ398+AQ399+AQ400+AQ401+AQ402+AQ403+AQ404+AQ405+AQ406+AQ407+AQ408+AQ409+AQ410+AQ411+AQ412+AQ413+AQ414+AQ415+AQ416+AQ417+AQ418+AQ419+AQ420+AQ421+AQ422+AQ423+AQ424+AQ425+AQ426+AQ427+AQ428+AQ429+AQ430+AQ431+AQ432+AQ433+AQ434+AQ435+AQ436+AQ437+AQ438+AQ439+AQ440+AQ441+AQ442+AQ443+AQ444+AQ445+AQ446+AQ447+AQ448+AQ449+AQ450+AQ451+AQ452+AQ453+AQ454+AQ455+AQ456+AQ457+AQ458+AQ459+AQ460+AQ461+AQ462+AQ463+AQ464+AQ465+AQ466+AQ467+AQ468+AQ469+AQ470+AQ471+AQ472+AQ473+AQ474+AQ475+AQ476+AQ477+AQ478+AQ479+AQ480+AQ481+AQ482+AQ483+AQ484+AQ485+AQ486+AQ487+AQ488+AQ489+AQ490+AQ491+AQ492+AQ493+AQ494+AQ495+AQ496+AQ497+AQ498+AQ499+AQ500+AQ501+AQ502+AQ503+AQ504+AQ505+AQ506+AQ507+AQ508+AQ509+AQ510+AQ511+AQ512+AQ513+AQ514+AQ515+AQ516+AQ517+AQ518+AQ519+AQ520+AQ521+AQ522+AQ523+AQ524+AQ525+AQ526+AQ527+AQ528+AQ529+AQ530+AQ531+AQ532+AQ533+AQ534+AQ535+AQ536+AQ537+AQ538+AQ539+AQ540+AQ541+AQ542+AQ543+AQ544+AQ545+AQ546+AQ547+AQ548+AQ549+AQ550+AQ551+AQ552+AQ553</f>
        <v>128550</v>
      </c>
      <c r="AR8" s="85">
        <f t="shared" ref="AR8:AR39" si="0">AQ8-AP8</f>
        <v>48310</v>
      </c>
      <c r="AS8" s="85">
        <f>AS9+AS10+AS11+AS12+AS13+AS14+AS15+AS16+AS17+AS18+AS19+AS20+AS21+AS22+AS23+AS24+AS25+AS26+AS27+AS28+AS29+AS30+AS31+AS32+AS33+AS34+AS35+AS36+AS37+AS38+AS39+AS40+AS41+AS42+AS43+AS44+AS45+AS46+AS47+AS48+AS49+AS50+AS51+AS52+AS53+AS54+AS55+AS56+AS57+AS58+AS59+AS60+AS61+AS62+AS63+AS64+AS65+AS66+AS67+AS68+AS69+AS70+AS71+AS72+AS73+AS74+AS75+AS76+AS77+AS78+AS79+AS80+AS81+AS82+AS83+AS84+AS85+AS86+AS87+AS88+AS89+AS90+AS91+AS92+AS93+AS94+AS95+AS96+AS97+AS98+AS99+AS100+AS102+AS103+AS104+AS105+AS106+AS107+AS108+AS109+AS110+AS111+AS112+AS113+AS114+AS115+AS116+AS117+AS118+AS119+AS120+AS121+AS122+AS123+AS124+AS125+AS126+AS127+AS128+AS129+AS131+AS132+AS133+AS134+AS135+AS136+AS137+AS138+AS139+AS140+AS141+AS142+AS143+AS144+AS145+AS146+AS147+AS148+AS149+AS150+AS151+AS152+AS153+AS154+AS155+AS156+AS157+AS158+AS159+AS160+AS161+AS162+AS163+AS164+AS165+AS166+AS167+AS168+AS169+AS170+AS171+AS172+AS173+AS174+AS175+AS176+AS177+AS178+AS179+AS180+AS181+AS182+AS183+AS184+AS185+AS186+AS187+AS188+AS189+AS190+AS191+AS192+AS193+AS194+AS195+AS196+AS197+AS198+AS199+AS200+AS201+AS202+AS204+AS205+AS206+AS207+AS208+AS209+AS210+AS211+AS212+AS213+AS214+AS215+AS217+AS218+AS219+AS220+AS221+AS222+AS223+AS224+AS225+AS226+AS227+AS228+AS229+AS230+AS231+AS232+AS233+AS234+AS235+AS236+AS237+AS238+AS240+AS241+AS242+AS243+AS244+AS245+AS246+AS247+AS248+AS249+AS250+AS251+AS252+AS253+AS254+AS255+AS256+AS257+AS258+AS259+AS260+AS261+AS262+AS263+AS264+AS266+AS267+AS268+AS269+AS270+AS271+AS272+AS273+AS276+AS277+AS278+AS279+AS280+AS281+AS283+AS284+AS285+AS286+AS287+AS288+AS289+AS290+AS291+AS292+AS293+AS294+AS295+AS296+AS297+AS298+AS299+AS300+AS301+AS302+AS303+AS304+AS305+AS306+AS307+AS308+AS309+AS310+AS311+AS312+AS313+AS314+AS315+AS316+AS317+AS318+AS319+AS320+AS321+AS322+AS323+AS324+AS325+AS326+AS327+AS328+AS329+AS330+AS331+AS332+AS333+AS334+AS335+AS336+AS337+AS338+AS339+AS340+AS341+AS342+AS343+AS344+AS345+AS346+AS347+AS348+AS349+AS350+AS351+AS352+AS353+AS354+AS355+AS356+AS357+AS358+AS359+AS360+AS361+AS362+AS363+AS364+AS366+AS367+AS368+AS369+AS370+AS371+AS372+AS373+AS374+AS375+AS376+AS377+AS378+AS379+AS380+AS381+AS382+AS383+AS384+AS385+AS386+AS387+AS388+AS389+AS390+AS391+AS392+AS393+AS394+AS395+AS396+AS397+AS398+AS399+AS400+AS401+AS402+AS403+AS404+AS405+AS406+AS407+AS408+AS409+AS410+AS411+AS412+AS413+AS414+AS415+AS416+AS417+AS419+AS420+AS421+AS422+AS423+AS424+AS425+AS426+AS427+AS428+AS429+AS430+AS431+AS432+AS433+AS434+AS435+AS436+AS437+AS438+AS439+AS440+AS441+AS442+AS443+AS444+AS445+AS446+AS447+AS448+AS449+AS450+AS451+AS452+AS453+AS454+AS455+AS456+AS457+AS458+AS459+AS460+AS461+AS462+AS463+AS464+AS465+AS466+AS467+AS468+AS469+AS470+AS471</f>
        <v>258010</v>
      </c>
    </row>
    <row r="9" spans="1:46" ht="19.149999999999999" customHeight="1" x14ac:dyDescent="0.3">
      <c r="A9" s="36">
        <v>1</v>
      </c>
      <c r="B9" s="26">
        <v>8000</v>
      </c>
      <c r="C9" s="26">
        <v>9000</v>
      </c>
      <c r="D9" s="20">
        <f>C9-B9</f>
        <v>1000</v>
      </c>
      <c r="E9" s="506" t="s">
        <v>420</v>
      </c>
      <c r="F9" s="553">
        <v>2</v>
      </c>
      <c r="G9" s="589"/>
      <c r="H9" s="513"/>
      <c r="I9" s="695"/>
      <c r="J9" s="513"/>
      <c r="K9" s="695"/>
      <c r="L9" s="513"/>
      <c r="M9" s="695"/>
      <c r="N9" s="514"/>
      <c r="O9" s="695"/>
      <c r="P9" s="514"/>
      <c r="Q9" s="695"/>
      <c r="R9" s="514"/>
      <c r="S9" s="695"/>
      <c r="T9" s="514"/>
      <c r="U9" s="969">
        <f>T9+R9+P9+N9+L9+J9+H9</f>
        <v>0</v>
      </c>
      <c r="V9" s="960"/>
      <c r="W9" s="203"/>
      <c r="X9" s="111">
        <f>F9+G9+I9+K9+M9+O9+Q9+S9-H9-J9-L9-N9-P9-R9-T9-V9-W9</f>
        <v>2</v>
      </c>
      <c r="Y9" s="959">
        <f t="shared" ref="Y9:Y72" si="1">G9+I9+K9+M9+O9+Q9+S9</f>
        <v>0</v>
      </c>
      <c r="Z9" s="974">
        <f t="shared" ref="Z9:Z72" si="2">Y9*B9</f>
        <v>0</v>
      </c>
      <c r="AA9" s="17">
        <f t="shared" ref="AA9:AA72" si="3">H9*C9</f>
        <v>0</v>
      </c>
      <c r="AB9" s="17">
        <f t="shared" ref="AB9:AB72" si="4">J9*C9</f>
        <v>0</v>
      </c>
      <c r="AC9" s="17">
        <f t="shared" ref="AC9:AC72" si="5">L9*C9</f>
        <v>0</v>
      </c>
      <c r="AD9" s="17">
        <f t="shared" ref="AD9:AD72" si="6">N9*C9</f>
        <v>0</v>
      </c>
      <c r="AE9" s="17">
        <f t="shared" ref="AE9:AE72" si="7">P9*C9</f>
        <v>0</v>
      </c>
      <c r="AF9" s="17">
        <f t="shared" ref="AF9:AF72" si="8">R9*C9</f>
        <v>0</v>
      </c>
      <c r="AG9" s="17">
        <f t="shared" ref="AG9:AG72" si="9">T9*C9</f>
        <v>0</v>
      </c>
      <c r="AH9" s="14">
        <f t="shared" ref="AH9:AN9" si="10">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+AA100+AA101+AA102+AA103+AA104+AA105+AA106+AA107+AA108+AA109+AA110+AA111+AA112+AA113+AA114+AA115+AA116+AA117+AA118+AA119+AA120+AA121+AA122+AA123+AA124+AA125+AA126+AA127+AA128+AA129+AA130+AA131+AA132+AA133+AA134+AA135+AA136+AA137+AA138+AA139+AA140+AA141+AA142+AA143+AA144+AA145+AA146+AA147+AA148+AA149+AA150+AA151+AA152+AA153+AA154+AA155+AA156+AA157+AA158+AA159+AA160+AA161+AA162+AA163+AA164+AA165+AA166+AA167+AA168+AA169+AA170+AA171+AA172+AA173+AA174+AA175+AA176+AA177+AA178+AA179+AA180+AA181+AA182+AA183+AA184+AA185+AA186+AA187+AA188+AA189+AA190+AA191+AA192+AA193+AA194+AA195+AA196+AA197+AA198+AA199+AA200+AA201+AA202+AA203+AA204+AA205+AA206+AA207+AA208+AA209+AA210+AA211+AA212+AA213+AA214+AA215+AA216+AA217+AA218+AA219+AA220+AA221+AA222+AA223+AA224+AA225+AA226+AA227+AA228+AA229+AA230+AA231+AA232+AA233+AA234+AA235+AA236+AA237+AA238+AA239+AA240+AA241+AA242+AA243+AA244+AA245+AA246+AA247+AA248+AA249+AA250+AA251+AA252+AA253+AA254+AA255+AA256+AA257+AA258+AA259+AA260+AA261+AA262+AA263+AA264+AA265+AA266+AA267+AA268+AA269+AA270+AA271+AA272+AA273+AA274+AA275+AA276+AA277+AA278+AA279+AA280+AA281+AA282+AA283+AA284+AA285+AA286+AA287+AA288+AA289+AA290+AA291+AA292+AA293+AA294+AA295+AA296+AA297+AA298+AA299+AA300+AA301+AA302+AA303+AA304+AA305+AA306+AA307+AA308+AA309+AA310+AA311+AA312+AA313+AA314+AA315+AA316+AA317+AA318+AA319+AA320+AA321+AA322+AA323+AA324+AA325+AA326+AA327+AA328+AA329+AA330+AA331+AA332+AA333+AA334+AA335+AA336+AA337+AA338+AA339+AA340+AA341+AA342+AA343+AA344+AA345+AA346+AA347+AA348+AA349+AA350+AA351+AA352+AA353+AA354+AA355+AA356+AA357+AA358+AA359+AA360+AA361+AA362+AA363+AA364+AA365+AA366+AA367+AA368+AA369+AA370+AA371+AA372+AA373+AA374+AA375+AA376+AA377+AA378+AA379+AA380+AA381+AA382+AA383+AA384+AA385+AA386+AA387+AA388+AA389+AA390+AA391+AA392+AA393+AA394+AA395+AA396+AA397+AA398+AA399+AA400+AA401+AA402+AA403+AA404+AA405+AA406+AA407+AA408+AA409+AA410+AA411+AA412+AA413+AA414+AA415+AA416+AA417+AA418+AA419+AA420+AA421+AA422+AA423+AA424+AA425+AA426+AA427+AA428+AA429+AA430+AA431+AA432+AA433+AA434+AA435+AA436+AA437+AA438+AA439+AA440+AA441+AA442+AA443+AA444+AA445+AA446+AA447+AA448+AA449+AA450+AA451+AA452+AA453+AA454+AA455+AA456+AA457+AA458+AA459+AA460+AA461+AA462+AA463+AA464+AA465+AA466+AA467+AA468+AA469+AA470+AA471+AA472+AA473+AA474+AA475+AA476+AA477+AA478+AA479+AA480+AA481+AA482+AA483+AA484+AA485+AA486+AA487+AA488+AA489+AA490+AA491+AA492+AA493+AA494+AA495+AA496+AA497+AA498+AA499+AA500+AA501+AA502+AA503+AA504+AA505+AA506+AA507+AA508+AA509+AA510+AA511+AA512+AA513+AA514+AA515+AA516+AA517+AA518+AA519+AA520+AA521+AA522+AA523+AA524+AA525+AA526+AA527+AA528+AA529+AA530+AA531+AA532+AA533+AA534+AA535+AA536+AA537+AA538+AA539+AA540+AA541+AA542+AA543+AA544+AA545+AA546+AA547+AA548+AA549+AA550+AA551+AA552+AA553+AA554+AA555+AA556+AA557+AA558+AA559+AA560</f>
        <v>0</v>
      </c>
      <c r="AI9" s="14">
        <f t="shared" si="10"/>
        <v>12600</v>
      </c>
      <c r="AJ9" s="14">
        <f t="shared" si="10"/>
        <v>24300</v>
      </c>
      <c r="AK9" s="14">
        <f t="shared" si="10"/>
        <v>26700</v>
      </c>
      <c r="AL9" s="14">
        <f t="shared" si="10"/>
        <v>16200</v>
      </c>
      <c r="AM9" s="14">
        <f t="shared" si="10"/>
        <v>29900</v>
      </c>
      <c r="AN9" s="14">
        <f t="shared" si="10"/>
        <v>18850</v>
      </c>
      <c r="AO9" s="55">
        <v>1</v>
      </c>
      <c r="AP9" s="57">
        <f t="shared" ref="AP9:AP40" si="11">U9*B9</f>
        <v>0</v>
      </c>
      <c r="AQ9" s="57">
        <f t="shared" ref="AQ9:AQ40" si="12">U9*C9</f>
        <v>0</v>
      </c>
      <c r="AR9" s="57">
        <f t="shared" si="0"/>
        <v>0</v>
      </c>
      <c r="AS9" s="57">
        <f t="shared" ref="AS9:AS40" si="13">X9*B9</f>
        <v>16000</v>
      </c>
      <c r="AT9">
        <v>2</v>
      </c>
    </row>
    <row r="10" spans="1:46" ht="18" customHeight="1" x14ac:dyDescent="0.25">
      <c r="A10" s="36">
        <v>2</v>
      </c>
      <c r="B10" s="575">
        <v>3500</v>
      </c>
      <c r="C10" s="575">
        <v>5000</v>
      </c>
      <c r="D10" s="20">
        <f t="shared" ref="D10:D69" si="14">C10-B10</f>
        <v>1500</v>
      </c>
      <c r="E10" s="510" t="s">
        <v>1122</v>
      </c>
      <c r="F10" s="617">
        <v>4</v>
      </c>
      <c r="G10" s="589"/>
      <c r="H10" s="513"/>
      <c r="I10" s="695"/>
      <c r="J10" s="513"/>
      <c r="K10" s="695"/>
      <c r="L10" s="513"/>
      <c r="M10" s="695"/>
      <c r="N10" s="514"/>
      <c r="O10" s="695"/>
      <c r="P10" s="514"/>
      <c r="Q10" s="695"/>
      <c r="R10" s="514"/>
      <c r="S10" s="695"/>
      <c r="T10" s="514"/>
      <c r="U10" s="969">
        <f t="shared" ref="U10:U73" si="15">T10+R10+P10+N10+L10+J10+H10</f>
        <v>0</v>
      </c>
      <c r="V10" s="960"/>
      <c r="W10" s="203"/>
      <c r="X10" s="111">
        <f t="shared" ref="X10:X73" si="16">F10+G10+I10+K10+M10+O10+Q10+S10-H10-J10-L10-N10-P10-R10-T10-V10-W10</f>
        <v>4</v>
      </c>
      <c r="Y10" s="959">
        <f t="shared" si="1"/>
        <v>0</v>
      </c>
      <c r="Z10" s="974">
        <f t="shared" si="2"/>
        <v>0</v>
      </c>
      <c r="AA10" s="17">
        <f t="shared" si="3"/>
        <v>0</v>
      </c>
      <c r="AB10" s="17">
        <f t="shared" si="4"/>
        <v>0</v>
      </c>
      <c r="AC10" s="17">
        <f t="shared" si="5"/>
        <v>0</v>
      </c>
      <c r="AD10" s="17">
        <f t="shared" si="6"/>
        <v>0</v>
      </c>
      <c r="AE10" s="17">
        <f t="shared" si="7"/>
        <v>0</v>
      </c>
      <c r="AF10" s="17">
        <f t="shared" si="8"/>
        <v>0</v>
      </c>
      <c r="AG10" s="17">
        <f t="shared" si="9"/>
        <v>0</v>
      </c>
      <c r="AH10" s="13"/>
      <c r="AO10" s="55">
        <v>2</v>
      </c>
      <c r="AP10" s="57">
        <f t="shared" si="11"/>
        <v>0</v>
      </c>
      <c r="AQ10" s="57">
        <f t="shared" si="12"/>
        <v>0</v>
      </c>
      <c r="AR10" s="57">
        <f t="shared" si="0"/>
        <v>0</v>
      </c>
      <c r="AS10" s="57">
        <f t="shared" si="13"/>
        <v>14000</v>
      </c>
      <c r="AT10">
        <v>4</v>
      </c>
    </row>
    <row r="11" spans="1:46" ht="15.75" customHeight="1" x14ac:dyDescent="0.25">
      <c r="A11" s="36">
        <v>3</v>
      </c>
      <c r="B11" s="19">
        <v>280</v>
      </c>
      <c r="C11" s="26">
        <v>600</v>
      </c>
      <c r="D11" s="20">
        <f t="shared" si="14"/>
        <v>320</v>
      </c>
      <c r="E11" s="506" t="s">
        <v>1123</v>
      </c>
      <c r="F11" s="553">
        <v>19</v>
      </c>
      <c r="G11" s="589"/>
      <c r="H11" s="513"/>
      <c r="I11" s="695"/>
      <c r="J11" s="513"/>
      <c r="K11" s="695"/>
      <c r="L11" s="513"/>
      <c r="M11" s="695"/>
      <c r="N11" s="514">
        <v>3</v>
      </c>
      <c r="O11" s="695"/>
      <c r="P11" s="514">
        <v>4</v>
      </c>
      <c r="Q11" s="695"/>
      <c r="R11" s="514"/>
      <c r="S11" s="695"/>
      <c r="T11" s="134">
        <v>4</v>
      </c>
      <c r="U11" s="969">
        <f t="shared" si="15"/>
        <v>11</v>
      </c>
      <c r="V11" s="960"/>
      <c r="W11" s="203"/>
      <c r="X11" s="111">
        <f t="shared" si="16"/>
        <v>8</v>
      </c>
      <c r="Y11" s="959">
        <f t="shared" si="1"/>
        <v>0</v>
      </c>
      <c r="Z11" s="974">
        <f t="shared" si="2"/>
        <v>0</v>
      </c>
      <c r="AA11" s="17">
        <f t="shared" si="3"/>
        <v>0</v>
      </c>
      <c r="AB11" s="17">
        <f t="shared" si="4"/>
        <v>0</v>
      </c>
      <c r="AC11" s="17">
        <f t="shared" si="5"/>
        <v>0</v>
      </c>
      <c r="AD11" s="17">
        <f t="shared" si="6"/>
        <v>1800</v>
      </c>
      <c r="AE11" s="17">
        <f t="shared" si="7"/>
        <v>2400</v>
      </c>
      <c r="AF11" s="17">
        <f t="shared" si="8"/>
        <v>0</v>
      </c>
      <c r="AG11" s="17">
        <f t="shared" si="9"/>
        <v>2400</v>
      </c>
      <c r="AH11" s="13"/>
      <c r="AO11" s="55">
        <v>3</v>
      </c>
      <c r="AP11" s="57">
        <f t="shared" si="11"/>
        <v>3080</v>
      </c>
      <c r="AQ11" s="57">
        <f t="shared" si="12"/>
        <v>6600</v>
      </c>
      <c r="AR11" s="57">
        <f t="shared" si="0"/>
        <v>3520</v>
      </c>
      <c r="AS11" s="57">
        <f t="shared" si="13"/>
        <v>2240</v>
      </c>
      <c r="AT11">
        <v>11</v>
      </c>
    </row>
    <row r="12" spans="1:46" ht="15.75" customHeight="1" x14ac:dyDescent="0.25">
      <c r="A12" s="36">
        <v>4</v>
      </c>
      <c r="B12" s="26">
        <v>5000</v>
      </c>
      <c r="C12" s="26">
        <v>8000</v>
      </c>
      <c r="D12" s="20">
        <f t="shared" si="14"/>
        <v>3000</v>
      </c>
      <c r="E12" s="506" t="s">
        <v>1195</v>
      </c>
      <c r="F12" s="553">
        <v>0</v>
      </c>
      <c r="G12" s="589"/>
      <c r="H12" s="513"/>
      <c r="I12" s="695"/>
      <c r="J12" s="513"/>
      <c r="K12" s="695"/>
      <c r="L12" s="513"/>
      <c r="M12" s="695"/>
      <c r="N12" s="514"/>
      <c r="O12" s="695">
        <v>1</v>
      </c>
      <c r="P12" s="514"/>
      <c r="Q12" s="695"/>
      <c r="R12" s="514"/>
      <c r="S12" s="695"/>
      <c r="T12" s="514"/>
      <c r="U12" s="969">
        <f t="shared" si="15"/>
        <v>0</v>
      </c>
      <c r="V12" s="960"/>
      <c r="W12" s="203"/>
      <c r="X12" s="111">
        <f t="shared" si="16"/>
        <v>1</v>
      </c>
      <c r="Y12" s="959">
        <f t="shared" si="1"/>
        <v>1</v>
      </c>
      <c r="Z12" s="974">
        <f t="shared" si="2"/>
        <v>5000</v>
      </c>
      <c r="AA12" s="17">
        <f t="shared" si="3"/>
        <v>0</v>
      </c>
      <c r="AB12" s="17">
        <f t="shared" si="4"/>
        <v>0</v>
      </c>
      <c r="AC12" s="17">
        <f t="shared" si="5"/>
        <v>0</v>
      </c>
      <c r="AD12" s="17">
        <f t="shared" si="6"/>
        <v>0</v>
      </c>
      <c r="AE12" s="17">
        <f t="shared" si="7"/>
        <v>0</v>
      </c>
      <c r="AF12" s="17">
        <f t="shared" si="8"/>
        <v>0</v>
      </c>
      <c r="AG12" s="17">
        <f t="shared" si="9"/>
        <v>0</v>
      </c>
      <c r="AH12" s="1370" t="s">
        <v>48</v>
      </c>
      <c r="AI12" s="1369">
        <f>AH9+AI9+AJ9+AK9+AL9+AM9+AN9</f>
        <v>128550</v>
      </c>
      <c r="AO12" s="55">
        <v>4</v>
      </c>
      <c r="AP12" s="57">
        <f t="shared" si="11"/>
        <v>0</v>
      </c>
      <c r="AQ12" s="57">
        <f t="shared" si="12"/>
        <v>0</v>
      </c>
      <c r="AR12" s="57">
        <f t="shared" si="0"/>
        <v>0</v>
      </c>
      <c r="AS12" s="57">
        <f t="shared" si="13"/>
        <v>5000</v>
      </c>
      <c r="AT12">
        <v>1</v>
      </c>
    </row>
    <row r="13" spans="1:46" ht="15.75" customHeight="1" x14ac:dyDescent="0.25">
      <c r="A13" s="36">
        <v>5</v>
      </c>
      <c r="B13" s="26">
        <v>6500</v>
      </c>
      <c r="C13" s="26">
        <v>10000</v>
      </c>
      <c r="D13" s="20">
        <f t="shared" si="14"/>
        <v>3500</v>
      </c>
      <c r="E13" s="506" t="s">
        <v>1196</v>
      </c>
      <c r="F13" s="553">
        <v>0</v>
      </c>
      <c r="G13" s="589"/>
      <c r="H13" s="513"/>
      <c r="I13" s="695"/>
      <c r="J13" s="513"/>
      <c r="K13" s="695"/>
      <c r="L13" s="513"/>
      <c r="M13" s="695"/>
      <c r="N13" s="514"/>
      <c r="O13" s="695">
        <v>1</v>
      </c>
      <c r="P13" s="514"/>
      <c r="Q13" s="695"/>
      <c r="R13" s="514"/>
      <c r="S13" s="695"/>
      <c r="T13" s="514"/>
      <c r="U13" s="969">
        <f t="shared" si="15"/>
        <v>0</v>
      </c>
      <c r="V13" s="960"/>
      <c r="W13" s="203"/>
      <c r="X13" s="111">
        <f t="shared" si="16"/>
        <v>1</v>
      </c>
      <c r="Y13" s="959">
        <f t="shared" si="1"/>
        <v>1</v>
      </c>
      <c r="Z13" s="974">
        <f t="shared" si="2"/>
        <v>6500</v>
      </c>
      <c r="AA13" s="17">
        <f t="shared" si="3"/>
        <v>0</v>
      </c>
      <c r="AB13" s="17">
        <f t="shared" si="4"/>
        <v>0</v>
      </c>
      <c r="AC13" s="17">
        <f t="shared" si="5"/>
        <v>0</v>
      </c>
      <c r="AD13" s="17">
        <f t="shared" si="6"/>
        <v>0</v>
      </c>
      <c r="AE13" s="17">
        <f t="shared" si="7"/>
        <v>0</v>
      </c>
      <c r="AF13" s="17">
        <f t="shared" si="8"/>
        <v>0</v>
      </c>
      <c r="AG13" s="17">
        <f t="shared" si="9"/>
        <v>0</v>
      </c>
      <c r="AH13" s="1370"/>
      <c r="AI13" s="1369"/>
      <c r="AO13" s="55">
        <v>5</v>
      </c>
      <c r="AP13" s="57">
        <f t="shared" si="11"/>
        <v>0</v>
      </c>
      <c r="AQ13" s="57">
        <f t="shared" si="12"/>
        <v>0</v>
      </c>
      <c r="AR13" s="57">
        <f t="shared" si="0"/>
        <v>0</v>
      </c>
      <c r="AS13" s="57">
        <f t="shared" si="13"/>
        <v>6500</v>
      </c>
      <c r="AT13">
        <v>1</v>
      </c>
    </row>
    <row r="14" spans="1:46" s="3" customFormat="1" ht="15.75" customHeight="1" x14ac:dyDescent="0.25">
      <c r="A14" s="36">
        <v>6</v>
      </c>
      <c r="B14" s="19"/>
      <c r="C14" s="19"/>
      <c r="D14" s="20">
        <f t="shared" si="14"/>
        <v>0</v>
      </c>
      <c r="E14" s="506"/>
      <c r="F14" s="553">
        <v>0</v>
      </c>
      <c r="G14" s="589"/>
      <c r="H14" s="513"/>
      <c r="I14" s="695"/>
      <c r="J14" s="513"/>
      <c r="K14" s="695"/>
      <c r="L14" s="513"/>
      <c r="M14" s="695"/>
      <c r="N14" s="514"/>
      <c r="O14" s="695"/>
      <c r="P14" s="514"/>
      <c r="Q14" s="695"/>
      <c r="R14" s="514"/>
      <c r="S14" s="695"/>
      <c r="T14" s="514"/>
      <c r="U14" s="969">
        <f t="shared" si="15"/>
        <v>0</v>
      </c>
      <c r="V14" s="960"/>
      <c r="W14" s="203"/>
      <c r="X14" s="111">
        <f t="shared" si="16"/>
        <v>0</v>
      </c>
      <c r="Y14" s="959">
        <f t="shared" si="1"/>
        <v>0</v>
      </c>
      <c r="Z14" s="974">
        <f t="shared" si="2"/>
        <v>0</v>
      </c>
      <c r="AA14" s="17">
        <f t="shared" si="3"/>
        <v>0</v>
      </c>
      <c r="AB14" s="17">
        <f t="shared" si="4"/>
        <v>0</v>
      </c>
      <c r="AC14" s="17">
        <f t="shared" si="5"/>
        <v>0</v>
      </c>
      <c r="AD14" s="17">
        <f t="shared" si="6"/>
        <v>0</v>
      </c>
      <c r="AE14" s="17">
        <f t="shared" si="7"/>
        <v>0</v>
      </c>
      <c r="AF14" s="17">
        <f t="shared" si="8"/>
        <v>0</v>
      </c>
      <c r="AG14" s="17">
        <f t="shared" si="9"/>
        <v>0</v>
      </c>
      <c r="AH14" s="13"/>
      <c r="AI14"/>
      <c r="AJ14"/>
      <c r="AO14" s="55">
        <v>6</v>
      </c>
      <c r="AP14" s="57">
        <f t="shared" si="11"/>
        <v>0</v>
      </c>
      <c r="AQ14" s="57">
        <f t="shared" si="12"/>
        <v>0</v>
      </c>
      <c r="AR14" s="57">
        <f t="shared" si="0"/>
        <v>0</v>
      </c>
      <c r="AS14" s="57">
        <f t="shared" si="13"/>
        <v>0</v>
      </c>
    </row>
    <row r="15" spans="1:46" ht="15.75" customHeight="1" x14ac:dyDescent="0.25">
      <c r="A15" s="36">
        <v>7</v>
      </c>
      <c r="B15" s="26"/>
      <c r="C15" s="26"/>
      <c r="D15" s="20">
        <f t="shared" si="14"/>
        <v>0</v>
      </c>
      <c r="E15" s="506"/>
      <c r="F15" s="553">
        <v>0</v>
      </c>
      <c r="G15" s="589"/>
      <c r="H15" s="513"/>
      <c r="I15" s="695"/>
      <c r="J15" s="513"/>
      <c r="K15" s="695"/>
      <c r="L15" s="513"/>
      <c r="M15" s="695"/>
      <c r="N15" s="514"/>
      <c r="O15" s="695"/>
      <c r="P15" s="514"/>
      <c r="Q15" s="695"/>
      <c r="R15" s="514"/>
      <c r="S15" s="695"/>
      <c r="T15" s="514"/>
      <c r="U15" s="969">
        <f t="shared" si="15"/>
        <v>0</v>
      </c>
      <c r="V15" s="960"/>
      <c r="W15" s="203"/>
      <c r="X15" s="111">
        <f t="shared" si="16"/>
        <v>0</v>
      </c>
      <c r="Y15" s="959">
        <f t="shared" si="1"/>
        <v>0</v>
      </c>
      <c r="Z15" s="974">
        <f t="shared" si="2"/>
        <v>0</v>
      </c>
      <c r="AA15" s="17">
        <f t="shared" si="3"/>
        <v>0</v>
      </c>
      <c r="AB15" s="17">
        <f t="shared" si="4"/>
        <v>0</v>
      </c>
      <c r="AC15" s="17">
        <f t="shared" si="5"/>
        <v>0</v>
      </c>
      <c r="AD15" s="17">
        <f t="shared" si="6"/>
        <v>0</v>
      </c>
      <c r="AE15" s="17">
        <f t="shared" si="7"/>
        <v>0</v>
      </c>
      <c r="AF15" s="17">
        <f t="shared" si="8"/>
        <v>0</v>
      </c>
      <c r="AG15" s="17">
        <f t="shared" si="9"/>
        <v>0</v>
      </c>
      <c r="AH15" s="13"/>
      <c r="AO15" s="55">
        <v>7</v>
      </c>
      <c r="AP15" s="57">
        <f t="shared" si="11"/>
        <v>0</v>
      </c>
      <c r="AQ15" s="57">
        <f t="shared" si="12"/>
        <v>0</v>
      </c>
      <c r="AR15" s="57">
        <f t="shared" si="0"/>
        <v>0</v>
      </c>
      <c r="AS15" s="57">
        <f t="shared" si="13"/>
        <v>0</v>
      </c>
    </row>
    <row r="16" spans="1:46" ht="15.75" customHeight="1" x14ac:dyDescent="0.25">
      <c r="A16" s="36">
        <v>8</v>
      </c>
      <c r="B16" s="26"/>
      <c r="C16" s="26"/>
      <c r="D16" s="20">
        <f t="shared" si="14"/>
        <v>0</v>
      </c>
      <c r="E16" s="506"/>
      <c r="F16" s="553">
        <v>0</v>
      </c>
      <c r="G16" s="589"/>
      <c r="H16" s="513"/>
      <c r="I16" s="695"/>
      <c r="J16" s="513"/>
      <c r="K16" s="695"/>
      <c r="L16" s="513"/>
      <c r="M16" s="750"/>
      <c r="N16" s="514"/>
      <c r="O16" s="695"/>
      <c r="P16" s="514"/>
      <c r="Q16" s="695"/>
      <c r="R16" s="514"/>
      <c r="S16" s="695"/>
      <c r="T16" s="514"/>
      <c r="U16" s="969">
        <f t="shared" si="15"/>
        <v>0</v>
      </c>
      <c r="V16" s="960"/>
      <c r="W16" s="203"/>
      <c r="X16" s="111">
        <f t="shared" si="16"/>
        <v>0</v>
      </c>
      <c r="Y16" s="959">
        <f t="shared" si="1"/>
        <v>0</v>
      </c>
      <c r="Z16" s="974">
        <f t="shared" si="2"/>
        <v>0</v>
      </c>
      <c r="AA16" s="17">
        <f t="shared" si="3"/>
        <v>0</v>
      </c>
      <c r="AB16" s="17">
        <f t="shared" si="4"/>
        <v>0</v>
      </c>
      <c r="AC16" s="17">
        <f t="shared" si="5"/>
        <v>0</v>
      </c>
      <c r="AD16" s="17">
        <f t="shared" si="6"/>
        <v>0</v>
      </c>
      <c r="AE16" s="17">
        <f t="shared" si="7"/>
        <v>0</v>
      </c>
      <c r="AF16" s="17">
        <f t="shared" si="8"/>
        <v>0</v>
      </c>
      <c r="AG16" s="17">
        <f t="shared" si="9"/>
        <v>0</v>
      </c>
      <c r="AO16" s="55">
        <v>9</v>
      </c>
      <c r="AP16" s="57">
        <f t="shared" si="11"/>
        <v>0</v>
      </c>
      <c r="AQ16" s="57">
        <f t="shared" si="12"/>
        <v>0</v>
      </c>
      <c r="AR16" s="57">
        <f t="shared" si="0"/>
        <v>0</v>
      </c>
      <c r="AS16" s="57">
        <f t="shared" si="13"/>
        <v>0</v>
      </c>
    </row>
    <row r="17" spans="1:46" ht="15.75" customHeight="1" x14ac:dyDescent="0.25">
      <c r="A17" s="36">
        <v>9</v>
      </c>
      <c r="B17" s="979"/>
      <c r="C17" s="979"/>
      <c r="D17" s="20">
        <f t="shared" si="14"/>
        <v>0</v>
      </c>
      <c r="E17" s="1176" t="s">
        <v>725</v>
      </c>
      <c r="F17" s="1022">
        <v>0</v>
      </c>
      <c r="G17" s="589"/>
      <c r="H17" s="513"/>
      <c r="I17" s="695"/>
      <c r="J17" s="513"/>
      <c r="K17" s="695"/>
      <c r="L17" s="513"/>
      <c r="M17" s="695"/>
      <c r="N17" s="514"/>
      <c r="O17" s="695"/>
      <c r="P17" s="514"/>
      <c r="Q17" s="695"/>
      <c r="R17" s="514"/>
      <c r="S17" s="695"/>
      <c r="T17" s="514"/>
      <c r="U17" s="969">
        <f t="shared" si="15"/>
        <v>0</v>
      </c>
      <c r="V17" s="960"/>
      <c r="W17" s="203"/>
      <c r="X17" s="111">
        <f t="shared" si="16"/>
        <v>0</v>
      </c>
      <c r="Y17" s="959">
        <f t="shared" si="1"/>
        <v>0</v>
      </c>
      <c r="Z17" s="974">
        <f t="shared" si="2"/>
        <v>0</v>
      </c>
      <c r="AA17" s="17">
        <f t="shared" si="3"/>
        <v>0</v>
      </c>
      <c r="AB17" s="17">
        <f t="shared" si="4"/>
        <v>0</v>
      </c>
      <c r="AC17" s="17">
        <f t="shared" si="5"/>
        <v>0</v>
      </c>
      <c r="AD17" s="17">
        <f t="shared" si="6"/>
        <v>0</v>
      </c>
      <c r="AE17" s="17">
        <f t="shared" si="7"/>
        <v>0</v>
      </c>
      <c r="AF17" s="17">
        <f t="shared" si="8"/>
        <v>0</v>
      </c>
      <c r="AG17" s="17">
        <f t="shared" si="9"/>
        <v>0</v>
      </c>
      <c r="AO17" s="55">
        <v>10</v>
      </c>
      <c r="AP17" s="57">
        <f t="shared" si="11"/>
        <v>0</v>
      </c>
      <c r="AQ17" s="57">
        <f t="shared" si="12"/>
        <v>0</v>
      </c>
      <c r="AR17" s="57">
        <f t="shared" si="0"/>
        <v>0</v>
      </c>
      <c r="AS17" s="57">
        <f t="shared" si="13"/>
        <v>0</v>
      </c>
    </row>
    <row r="18" spans="1:46" ht="15.75" customHeight="1" x14ac:dyDescent="0.25">
      <c r="A18" s="36">
        <v>10</v>
      </c>
      <c r="B18" s="19">
        <v>1500</v>
      </c>
      <c r="C18" s="19">
        <v>2500</v>
      </c>
      <c r="D18" s="20">
        <f t="shared" si="14"/>
        <v>1000</v>
      </c>
      <c r="E18" s="506" t="s">
        <v>971</v>
      </c>
      <c r="F18" s="553">
        <v>5</v>
      </c>
      <c r="G18" s="589"/>
      <c r="H18" s="513"/>
      <c r="I18" s="695"/>
      <c r="J18" s="513"/>
      <c r="K18" s="695"/>
      <c r="L18" s="513">
        <v>1</v>
      </c>
      <c r="M18" s="695"/>
      <c r="N18" s="514">
        <v>1</v>
      </c>
      <c r="O18" s="695"/>
      <c r="P18" s="514"/>
      <c r="Q18" s="695"/>
      <c r="R18" s="514"/>
      <c r="S18" s="695"/>
      <c r="T18" s="514"/>
      <c r="U18" s="969">
        <f t="shared" si="15"/>
        <v>2</v>
      </c>
      <c r="V18" s="960"/>
      <c r="W18" s="203"/>
      <c r="X18" s="111">
        <f t="shared" si="16"/>
        <v>3</v>
      </c>
      <c r="Y18" s="959">
        <f t="shared" si="1"/>
        <v>0</v>
      </c>
      <c r="Z18" s="974">
        <f t="shared" si="2"/>
        <v>0</v>
      </c>
      <c r="AA18" s="17">
        <f t="shared" si="3"/>
        <v>0</v>
      </c>
      <c r="AB18" s="17">
        <f t="shared" si="4"/>
        <v>0</v>
      </c>
      <c r="AC18" s="17">
        <f t="shared" si="5"/>
        <v>2500</v>
      </c>
      <c r="AD18" s="17">
        <f t="shared" si="6"/>
        <v>2500</v>
      </c>
      <c r="AE18" s="17">
        <f t="shared" si="7"/>
        <v>0</v>
      </c>
      <c r="AF18" s="17">
        <f t="shared" si="8"/>
        <v>0</v>
      </c>
      <c r="AG18" s="17">
        <f t="shared" si="9"/>
        <v>0</v>
      </c>
      <c r="AO18" s="55">
        <v>11</v>
      </c>
      <c r="AP18" s="57">
        <f t="shared" si="11"/>
        <v>3000</v>
      </c>
      <c r="AQ18" s="57">
        <f t="shared" si="12"/>
        <v>5000</v>
      </c>
      <c r="AR18" s="57">
        <f t="shared" si="0"/>
        <v>2000</v>
      </c>
      <c r="AS18" s="57">
        <f t="shared" si="13"/>
        <v>4500</v>
      </c>
      <c r="AT18">
        <v>3</v>
      </c>
    </row>
    <row r="19" spans="1:46" ht="15.75" customHeight="1" x14ac:dyDescent="0.25">
      <c r="A19" s="36">
        <v>11</v>
      </c>
      <c r="B19" s="26">
        <v>1700</v>
      </c>
      <c r="C19" s="26">
        <v>2500</v>
      </c>
      <c r="D19" s="20">
        <f t="shared" si="14"/>
        <v>800</v>
      </c>
      <c r="E19" s="506" t="s">
        <v>1042</v>
      </c>
      <c r="F19" s="553">
        <v>4</v>
      </c>
      <c r="G19" s="589"/>
      <c r="H19" s="513"/>
      <c r="I19" s="695"/>
      <c r="J19" s="513"/>
      <c r="K19" s="695"/>
      <c r="L19" s="513"/>
      <c r="M19" s="695"/>
      <c r="N19" s="514"/>
      <c r="O19" s="695"/>
      <c r="P19" s="514"/>
      <c r="Q19" s="695"/>
      <c r="R19" s="514"/>
      <c r="S19" s="695"/>
      <c r="T19" s="514"/>
      <c r="U19" s="969">
        <f t="shared" si="15"/>
        <v>0</v>
      </c>
      <c r="V19" s="960"/>
      <c r="W19" s="203"/>
      <c r="X19" s="111">
        <f t="shared" si="16"/>
        <v>4</v>
      </c>
      <c r="Y19" s="959">
        <f t="shared" si="1"/>
        <v>0</v>
      </c>
      <c r="Z19" s="974">
        <f t="shared" si="2"/>
        <v>0</v>
      </c>
      <c r="AA19" s="17">
        <f t="shared" si="3"/>
        <v>0</v>
      </c>
      <c r="AB19" s="17">
        <f t="shared" si="4"/>
        <v>0</v>
      </c>
      <c r="AC19" s="17">
        <f t="shared" si="5"/>
        <v>0</v>
      </c>
      <c r="AD19" s="17">
        <f t="shared" si="6"/>
        <v>0</v>
      </c>
      <c r="AE19" s="17">
        <f t="shared" si="7"/>
        <v>0</v>
      </c>
      <c r="AF19" s="17">
        <f t="shared" si="8"/>
        <v>0</v>
      </c>
      <c r="AG19" s="17">
        <f t="shared" si="9"/>
        <v>0</v>
      </c>
      <c r="AO19" s="55">
        <v>12</v>
      </c>
      <c r="AP19" s="57">
        <f t="shared" si="11"/>
        <v>0</v>
      </c>
      <c r="AQ19" s="57">
        <f t="shared" si="12"/>
        <v>0</v>
      </c>
      <c r="AR19" s="57">
        <f t="shared" si="0"/>
        <v>0</v>
      </c>
      <c r="AS19" s="57">
        <f t="shared" si="13"/>
        <v>6800</v>
      </c>
      <c r="AT19">
        <v>4</v>
      </c>
    </row>
    <row r="20" spans="1:46" ht="15.75" customHeight="1" x14ac:dyDescent="0.25">
      <c r="A20" s="36">
        <v>12</v>
      </c>
      <c r="B20" s="504">
        <v>2800</v>
      </c>
      <c r="C20" s="504">
        <v>3500</v>
      </c>
      <c r="D20" s="20">
        <f t="shared" si="14"/>
        <v>700</v>
      </c>
      <c r="E20" s="618" t="s">
        <v>933</v>
      </c>
      <c r="F20" s="553">
        <v>2</v>
      </c>
      <c r="G20" s="589"/>
      <c r="H20" s="513"/>
      <c r="I20" s="695"/>
      <c r="J20" s="513"/>
      <c r="K20" s="695"/>
      <c r="L20" s="513">
        <v>1</v>
      </c>
      <c r="M20" s="695"/>
      <c r="N20" s="514"/>
      <c r="O20" s="695"/>
      <c r="P20" s="514"/>
      <c r="Q20" s="695"/>
      <c r="R20" s="514"/>
      <c r="S20" s="695"/>
      <c r="T20" s="514"/>
      <c r="U20" s="969">
        <f t="shared" si="15"/>
        <v>1</v>
      </c>
      <c r="V20" s="960"/>
      <c r="W20" s="203"/>
      <c r="X20" s="111">
        <f t="shared" si="16"/>
        <v>1</v>
      </c>
      <c r="Y20" s="959">
        <f t="shared" si="1"/>
        <v>0</v>
      </c>
      <c r="Z20" s="974">
        <f t="shared" si="2"/>
        <v>0</v>
      </c>
      <c r="AA20" s="17">
        <f t="shared" si="3"/>
        <v>0</v>
      </c>
      <c r="AB20" s="17">
        <f t="shared" si="4"/>
        <v>0</v>
      </c>
      <c r="AC20" s="17">
        <f t="shared" si="5"/>
        <v>3500</v>
      </c>
      <c r="AD20" s="17">
        <f t="shared" si="6"/>
        <v>0</v>
      </c>
      <c r="AE20" s="17">
        <f t="shared" si="7"/>
        <v>0</v>
      </c>
      <c r="AF20" s="17">
        <f t="shared" si="8"/>
        <v>0</v>
      </c>
      <c r="AG20" s="17">
        <f t="shared" si="9"/>
        <v>0</v>
      </c>
      <c r="AO20" s="55">
        <v>13</v>
      </c>
      <c r="AP20" s="57">
        <f t="shared" si="11"/>
        <v>2800</v>
      </c>
      <c r="AQ20" s="57">
        <f t="shared" si="12"/>
        <v>3500</v>
      </c>
      <c r="AR20" s="57">
        <f t="shared" si="0"/>
        <v>700</v>
      </c>
      <c r="AS20" s="57">
        <f t="shared" si="13"/>
        <v>2800</v>
      </c>
      <c r="AT20">
        <v>1</v>
      </c>
    </row>
    <row r="21" spans="1:46" ht="15.75" customHeight="1" x14ac:dyDescent="0.25">
      <c r="A21" s="36">
        <v>13</v>
      </c>
      <c r="B21" s="19">
        <v>700</v>
      </c>
      <c r="C21" s="19">
        <v>1200</v>
      </c>
      <c r="D21" s="20">
        <f t="shared" si="14"/>
        <v>500</v>
      </c>
      <c r="E21" s="506" t="s">
        <v>572</v>
      </c>
      <c r="F21" s="553">
        <v>4</v>
      </c>
      <c r="G21" s="589"/>
      <c r="H21" s="513"/>
      <c r="I21" s="695"/>
      <c r="J21" s="513"/>
      <c r="K21" s="695"/>
      <c r="L21" s="513"/>
      <c r="M21" s="695"/>
      <c r="N21" s="514"/>
      <c r="O21" s="695"/>
      <c r="P21" s="514"/>
      <c r="Q21" s="695"/>
      <c r="R21" s="514">
        <v>1</v>
      </c>
      <c r="S21" s="695"/>
      <c r="T21" s="514"/>
      <c r="U21" s="969">
        <f t="shared" si="15"/>
        <v>1</v>
      </c>
      <c r="V21" s="960"/>
      <c r="W21" s="203"/>
      <c r="X21" s="111">
        <f t="shared" si="16"/>
        <v>3</v>
      </c>
      <c r="Y21" s="959">
        <f t="shared" si="1"/>
        <v>0</v>
      </c>
      <c r="Z21" s="974">
        <f t="shared" si="2"/>
        <v>0</v>
      </c>
      <c r="AA21" s="17">
        <f t="shared" si="3"/>
        <v>0</v>
      </c>
      <c r="AB21" s="17">
        <f t="shared" si="4"/>
        <v>0</v>
      </c>
      <c r="AC21" s="17">
        <f t="shared" si="5"/>
        <v>0</v>
      </c>
      <c r="AD21" s="17">
        <f t="shared" si="6"/>
        <v>0</v>
      </c>
      <c r="AE21" s="17">
        <f t="shared" si="7"/>
        <v>0</v>
      </c>
      <c r="AF21" s="17">
        <f t="shared" si="8"/>
        <v>1200</v>
      </c>
      <c r="AG21" s="17">
        <f t="shared" si="9"/>
        <v>0</v>
      </c>
      <c r="AO21" s="55">
        <v>14</v>
      </c>
      <c r="AP21" s="57">
        <f t="shared" si="11"/>
        <v>700</v>
      </c>
      <c r="AQ21" s="57">
        <f t="shared" si="12"/>
        <v>1200</v>
      </c>
      <c r="AR21" s="57">
        <f t="shared" si="0"/>
        <v>500</v>
      </c>
      <c r="AS21" s="57">
        <f t="shared" si="13"/>
        <v>2100</v>
      </c>
      <c r="AT21">
        <v>3</v>
      </c>
    </row>
    <row r="22" spans="1:46" ht="15.75" customHeight="1" x14ac:dyDescent="0.25">
      <c r="A22" s="36">
        <v>14</v>
      </c>
      <c r="B22" s="19">
        <v>1000</v>
      </c>
      <c r="C22" s="19">
        <v>1500</v>
      </c>
      <c r="D22" s="20">
        <f t="shared" si="14"/>
        <v>500</v>
      </c>
      <c r="E22" s="506" t="s">
        <v>458</v>
      </c>
      <c r="F22" s="553">
        <v>8</v>
      </c>
      <c r="G22" s="589"/>
      <c r="H22" s="513"/>
      <c r="I22" s="695"/>
      <c r="J22" s="513">
        <v>1</v>
      </c>
      <c r="K22" s="695"/>
      <c r="L22" s="513"/>
      <c r="M22" s="695"/>
      <c r="N22" s="514">
        <v>2</v>
      </c>
      <c r="O22" s="695"/>
      <c r="P22" s="514"/>
      <c r="Q22" s="695"/>
      <c r="R22" s="514"/>
      <c r="S22" s="695"/>
      <c r="T22" s="514"/>
      <c r="U22" s="969">
        <f t="shared" si="15"/>
        <v>3</v>
      </c>
      <c r="V22" s="987"/>
      <c r="W22" s="203"/>
      <c r="X22" s="111">
        <f t="shared" si="16"/>
        <v>5</v>
      </c>
      <c r="Y22" s="959">
        <f t="shared" si="1"/>
        <v>0</v>
      </c>
      <c r="Z22" s="974">
        <f t="shared" si="2"/>
        <v>0</v>
      </c>
      <c r="AA22" s="17">
        <f t="shared" si="3"/>
        <v>0</v>
      </c>
      <c r="AB22" s="17">
        <f t="shared" si="4"/>
        <v>1500</v>
      </c>
      <c r="AC22" s="17">
        <f t="shared" si="5"/>
        <v>0</v>
      </c>
      <c r="AD22" s="17">
        <f t="shared" si="6"/>
        <v>3000</v>
      </c>
      <c r="AE22" s="17">
        <f t="shared" si="7"/>
        <v>0</v>
      </c>
      <c r="AF22" s="17">
        <f t="shared" si="8"/>
        <v>0</v>
      </c>
      <c r="AG22" s="17">
        <f t="shared" si="9"/>
        <v>0</v>
      </c>
      <c r="AO22" s="55">
        <v>15</v>
      </c>
      <c r="AP22" s="57">
        <f t="shared" si="11"/>
        <v>3000</v>
      </c>
      <c r="AQ22" s="57">
        <f t="shared" si="12"/>
        <v>4500</v>
      </c>
      <c r="AR22" s="57">
        <f t="shared" si="0"/>
        <v>1500</v>
      </c>
      <c r="AS22" s="57">
        <f t="shared" si="13"/>
        <v>5000</v>
      </c>
      <c r="AT22">
        <v>4</v>
      </c>
    </row>
    <row r="23" spans="1:46" ht="15.75" customHeight="1" x14ac:dyDescent="0.25">
      <c r="A23" s="36">
        <v>15</v>
      </c>
      <c r="B23" s="19">
        <v>2650</v>
      </c>
      <c r="C23" s="19">
        <v>4000</v>
      </c>
      <c r="D23" s="20">
        <f t="shared" si="14"/>
        <v>1350</v>
      </c>
      <c r="E23" s="506" t="s">
        <v>1197</v>
      </c>
      <c r="F23" s="553">
        <v>2</v>
      </c>
      <c r="G23" s="589"/>
      <c r="H23" s="513"/>
      <c r="I23" s="695"/>
      <c r="J23" s="513"/>
      <c r="K23" s="695"/>
      <c r="L23" s="513"/>
      <c r="M23" s="695"/>
      <c r="N23" s="514"/>
      <c r="O23" s="695"/>
      <c r="P23" s="514"/>
      <c r="Q23" s="695"/>
      <c r="R23" s="514">
        <v>1</v>
      </c>
      <c r="S23" s="695"/>
      <c r="T23" s="514"/>
      <c r="U23" s="969">
        <f t="shared" si="15"/>
        <v>1</v>
      </c>
      <c r="V23" s="960"/>
      <c r="W23" s="203"/>
      <c r="X23" s="111">
        <f t="shared" si="16"/>
        <v>1</v>
      </c>
      <c r="Y23" s="959">
        <f t="shared" si="1"/>
        <v>0</v>
      </c>
      <c r="Z23" s="974">
        <f t="shared" si="2"/>
        <v>0</v>
      </c>
      <c r="AA23" s="17">
        <f t="shared" si="3"/>
        <v>0</v>
      </c>
      <c r="AB23" s="17">
        <f t="shared" si="4"/>
        <v>0</v>
      </c>
      <c r="AC23" s="17">
        <f t="shared" si="5"/>
        <v>0</v>
      </c>
      <c r="AD23" s="17">
        <f t="shared" si="6"/>
        <v>0</v>
      </c>
      <c r="AE23" s="17">
        <f t="shared" si="7"/>
        <v>0</v>
      </c>
      <c r="AF23" s="17">
        <f t="shared" si="8"/>
        <v>4000</v>
      </c>
      <c r="AG23" s="17">
        <f t="shared" si="9"/>
        <v>0</v>
      </c>
      <c r="AO23" s="55">
        <v>16</v>
      </c>
      <c r="AP23" s="57">
        <f t="shared" si="11"/>
        <v>2650</v>
      </c>
      <c r="AQ23" s="57">
        <f t="shared" si="12"/>
        <v>4000</v>
      </c>
      <c r="AR23" s="57">
        <f t="shared" si="0"/>
        <v>1350</v>
      </c>
      <c r="AS23" s="57">
        <f t="shared" si="13"/>
        <v>2650</v>
      </c>
      <c r="AT23">
        <v>2</v>
      </c>
    </row>
    <row r="24" spans="1:46" ht="15.75" customHeight="1" x14ac:dyDescent="0.25">
      <c r="A24" s="36">
        <v>16</v>
      </c>
      <c r="B24" s="200">
        <v>2400</v>
      </c>
      <c r="C24" s="200">
        <v>3500</v>
      </c>
      <c r="D24" s="20">
        <f t="shared" si="14"/>
        <v>1100</v>
      </c>
      <c r="E24" s="618" t="s">
        <v>932</v>
      </c>
      <c r="F24" s="553">
        <v>0</v>
      </c>
      <c r="G24" s="589"/>
      <c r="H24" s="513"/>
      <c r="I24" s="695"/>
      <c r="J24" s="513"/>
      <c r="K24" s="695"/>
      <c r="L24" s="513"/>
      <c r="M24" s="695"/>
      <c r="N24" s="514"/>
      <c r="O24" s="695">
        <v>6</v>
      </c>
      <c r="P24" s="514"/>
      <c r="Q24" s="695"/>
      <c r="R24" s="514"/>
      <c r="S24" s="695"/>
      <c r="T24" s="514"/>
      <c r="U24" s="969">
        <f t="shared" si="15"/>
        <v>0</v>
      </c>
      <c r="V24" s="960"/>
      <c r="W24" s="203"/>
      <c r="X24" s="111">
        <f t="shared" si="16"/>
        <v>6</v>
      </c>
      <c r="Y24" s="959">
        <f t="shared" si="1"/>
        <v>6</v>
      </c>
      <c r="Z24" s="974">
        <f t="shared" si="2"/>
        <v>14400</v>
      </c>
      <c r="AA24" s="17">
        <f t="shared" si="3"/>
        <v>0</v>
      </c>
      <c r="AB24" s="17">
        <f t="shared" si="4"/>
        <v>0</v>
      </c>
      <c r="AC24" s="17">
        <f t="shared" si="5"/>
        <v>0</v>
      </c>
      <c r="AD24" s="17">
        <f t="shared" si="6"/>
        <v>0</v>
      </c>
      <c r="AE24" s="17">
        <f t="shared" si="7"/>
        <v>0</v>
      </c>
      <c r="AF24" s="17">
        <f t="shared" si="8"/>
        <v>0</v>
      </c>
      <c r="AG24" s="17">
        <f t="shared" si="9"/>
        <v>0</v>
      </c>
      <c r="AO24" s="55">
        <v>17</v>
      </c>
      <c r="AP24" s="57">
        <f t="shared" si="11"/>
        <v>0</v>
      </c>
      <c r="AQ24" s="57">
        <f t="shared" si="12"/>
        <v>0</v>
      </c>
      <c r="AR24" s="57">
        <f t="shared" si="0"/>
        <v>0</v>
      </c>
      <c r="AS24" s="57">
        <f t="shared" si="13"/>
        <v>14400</v>
      </c>
      <c r="AT24">
        <v>6</v>
      </c>
    </row>
    <row r="25" spans="1:46" ht="15.75" customHeight="1" x14ac:dyDescent="0.25">
      <c r="A25" s="36">
        <v>17</v>
      </c>
      <c r="B25" s="19">
        <v>2000</v>
      </c>
      <c r="C25" s="19">
        <v>3000</v>
      </c>
      <c r="D25" s="20">
        <f t="shared" si="14"/>
        <v>1000</v>
      </c>
      <c r="E25" s="506" t="s">
        <v>930</v>
      </c>
      <c r="F25" s="553">
        <v>3</v>
      </c>
      <c r="G25" s="589"/>
      <c r="H25" s="513"/>
      <c r="I25" s="695"/>
      <c r="J25" s="513"/>
      <c r="K25" s="695"/>
      <c r="L25" s="513"/>
      <c r="M25" s="695"/>
      <c r="N25" s="514"/>
      <c r="O25" s="695"/>
      <c r="P25" s="514"/>
      <c r="Q25" s="695"/>
      <c r="R25" s="514"/>
      <c r="S25" s="695"/>
      <c r="T25" s="514"/>
      <c r="U25" s="969">
        <f t="shared" si="15"/>
        <v>0</v>
      </c>
      <c r="V25" s="960"/>
      <c r="W25" s="203"/>
      <c r="X25" s="111">
        <f t="shared" si="16"/>
        <v>3</v>
      </c>
      <c r="Y25" s="959">
        <f t="shared" si="1"/>
        <v>0</v>
      </c>
      <c r="Z25" s="974">
        <f t="shared" si="2"/>
        <v>0</v>
      </c>
      <c r="AA25" s="17">
        <f t="shared" si="3"/>
        <v>0</v>
      </c>
      <c r="AB25" s="17">
        <f t="shared" si="4"/>
        <v>0</v>
      </c>
      <c r="AC25" s="17">
        <f t="shared" si="5"/>
        <v>0</v>
      </c>
      <c r="AD25" s="17">
        <f t="shared" si="6"/>
        <v>0</v>
      </c>
      <c r="AE25" s="17">
        <f t="shared" si="7"/>
        <v>0</v>
      </c>
      <c r="AF25" s="17">
        <f t="shared" si="8"/>
        <v>0</v>
      </c>
      <c r="AG25" s="17">
        <f t="shared" si="9"/>
        <v>0</v>
      </c>
      <c r="AO25" s="55">
        <v>18</v>
      </c>
      <c r="AP25" s="57">
        <f t="shared" si="11"/>
        <v>0</v>
      </c>
      <c r="AQ25" s="57">
        <f t="shared" si="12"/>
        <v>0</v>
      </c>
      <c r="AR25" s="57">
        <f t="shared" si="0"/>
        <v>0</v>
      </c>
      <c r="AS25" s="57">
        <f t="shared" si="13"/>
        <v>6000</v>
      </c>
      <c r="AT25">
        <v>3</v>
      </c>
    </row>
    <row r="26" spans="1:46" ht="15.75" customHeight="1" x14ac:dyDescent="0.25">
      <c r="A26" s="36">
        <v>18</v>
      </c>
      <c r="B26" s="19">
        <v>2100</v>
      </c>
      <c r="C26" s="19">
        <v>3500</v>
      </c>
      <c r="D26" s="20">
        <f t="shared" si="14"/>
        <v>1400</v>
      </c>
      <c r="E26" s="500" t="s">
        <v>627</v>
      </c>
      <c r="F26" s="553">
        <v>10</v>
      </c>
      <c r="G26" s="589"/>
      <c r="H26" s="513"/>
      <c r="I26" s="695"/>
      <c r="J26" s="513"/>
      <c r="K26" s="695"/>
      <c r="L26" s="513"/>
      <c r="M26" s="695"/>
      <c r="N26" s="514"/>
      <c r="O26" s="695"/>
      <c r="P26" s="514"/>
      <c r="Q26" s="695"/>
      <c r="R26" s="514"/>
      <c r="S26" s="695"/>
      <c r="T26" s="514"/>
      <c r="U26" s="969">
        <f t="shared" si="15"/>
        <v>0</v>
      </c>
      <c r="V26" s="960"/>
      <c r="W26" s="203"/>
      <c r="X26" s="111">
        <f t="shared" si="16"/>
        <v>10</v>
      </c>
      <c r="Y26" s="959">
        <f t="shared" si="1"/>
        <v>0</v>
      </c>
      <c r="Z26" s="974">
        <f t="shared" si="2"/>
        <v>0</v>
      </c>
      <c r="AA26" s="17">
        <f t="shared" si="3"/>
        <v>0</v>
      </c>
      <c r="AB26" s="17">
        <f t="shared" si="4"/>
        <v>0</v>
      </c>
      <c r="AC26" s="17">
        <f t="shared" si="5"/>
        <v>0</v>
      </c>
      <c r="AD26" s="17">
        <f t="shared" si="6"/>
        <v>0</v>
      </c>
      <c r="AE26" s="17">
        <f t="shared" si="7"/>
        <v>0</v>
      </c>
      <c r="AF26" s="17">
        <f t="shared" si="8"/>
        <v>0</v>
      </c>
      <c r="AG26" s="17">
        <f t="shared" si="9"/>
        <v>0</v>
      </c>
      <c r="AO26" s="55">
        <v>19</v>
      </c>
      <c r="AP26" s="57">
        <f t="shared" si="11"/>
        <v>0</v>
      </c>
      <c r="AQ26" s="57">
        <f t="shared" si="12"/>
        <v>0</v>
      </c>
      <c r="AR26" s="57">
        <f t="shared" si="0"/>
        <v>0</v>
      </c>
      <c r="AS26" s="57">
        <f t="shared" si="13"/>
        <v>21000</v>
      </c>
      <c r="AT26">
        <v>10</v>
      </c>
    </row>
    <row r="27" spans="1:46" ht="15.75" customHeight="1" x14ac:dyDescent="0.25">
      <c r="A27" s="36">
        <v>19</v>
      </c>
      <c r="B27" s="19">
        <v>2800</v>
      </c>
      <c r="C27" s="19">
        <v>3800</v>
      </c>
      <c r="D27" s="20">
        <f t="shared" si="14"/>
        <v>1000</v>
      </c>
      <c r="E27" s="506" t="s">
        <v>1016</v>
      </c>
      <c r="F27" s="553">
        <v>6</v>
      </c>
      <c r="G27" s="589"/>
      <c r="H27" s="513"/>
      <c r="I27" s="695"/>
      <c r="J27" s="513"/>
      <c r="K27" s="695"/>
      <c r="L27" s="513"/>
      <c r="M27" s="695"/>
      <c r="N27" s="514">
        <v>1</v>
      </c>
      <c r="O27" s="695"/>
      <c r="P27" s="514">
        <v>1</v>
      </c>
      <c r="Q27" s="695"/>
      <c r="R27" s="514"/>
      <c r="S27" s="695"/>
      <c r="T27" s="514"/>
      <c r="U27" s="969">
        <f t="shared" si="15"/>
        <v>2</v>
      </c>
      <c r="V27" s="960"/>
      <c r="W27" s="203"/>
      <c r="X27" s="111">
        <f t="shared" si="16"/>
        <v>4</v>
      </c>
      <c r="Y27" s="959">
        <f t="shared" si="1"/>
        <v>0</v>
      </c>
      <c r="Z27" s="974">
        <f t="shared" si="2"/>
        <v>0</v>
      </c>
      <c r="AA27" s="17">
        <f t="shared" si="3"/>
        <v>0</v>
      </c>
      <c r="AB27" s="17">
        <f t="shared" si="4"/>
        <v>0</v>
      </c>
      <c r="AC27" s="17">
        <f t="shared" si="5"/>
        <v>0</v>
      </c>
      <c r="AD27" s="17">
        <f t="shared" si="6"/>
        <v>3800</v>
      </c>
      <c r="AE27" s="17">
        <f t="shared" si="7"/>
        <v>3800</v>
      </c>
      <c r="AF27" s="17">
        <f t="shared" si="8"/>
        <v>0</v>
      </c>
      <c r="AG27" s="17">
        <f t="shared" si="9"/>
        <v>0</v>
      </c>
      <c r="AO27" s="55">
        <v>20</v>
      </c>
      <c r="AP27" s="57">
        <f t="shared" si="11"/>
        <v>5600</v>
      </c>
      <c r="AQ27" s="57">
        <f t="shared" si="12"/>
        <v>7600</v>
      </c>
      <c r="AR27" s="57">
        <f t="shared" si="0"/>
        <v>2000</v>
      </c>
      <c r="AS27" s="57">
        <f t="shared" si="13"/>
        <v>11200</v>
      </c>
      <c r="AT27">
        <v>4</v>
      </c>
    </row>
    <row r="28" spans="1:46" ht="15.75" customHeight="1" x14ac:dyDescent="0.25">
      <c r="A28" s="36">
        <v>20</v>
      </c>
      <c r="B28" s="19">
        <v>2400</v>
      </c>
      <c r="C28" s="200">
        <v>3500</v>
      </c>
      <c r="D28" s="20">
        <f t="shared" si="14"/>
        <v>1100</v>
      </c>
      <c r="E28" s="618" t="s">
        <v>809</v>
      </c>
      <c r="F28" s="1310">
        <v>6</v>
      </c>
      <c r="G28" s="589"/>
      <c r="H28" s="513"/>
      <c r="I28" s="695"/>
      <c r="J28" s="513"/>
      <c r="K28" s="695"/>
      <c r="L28" s="513">
        <v>2</v>
      </c>
      <c r="M28" s="695"/>
      <c r="N28" s="514">
        <v>2</v>
      </c>
      <c r="O28" s="695"/>
      <c r="P28" s="514"/>
      <c r="Q28" s="695"/>
      <c r="R28" s="514">
        <v>1</v>
      </c>
      <c r="S28" s="695"/>
      <c r="T28" s="514"/>
      <c r="U28" s="969">
        <f t="shared" si="15"/>
        <v>5</v>
      </c>
      <c r="V28" s="960"/>
      <c r="W28" s="203"/>
      <c r="X28" s="111">
        <f t="shared" si="16"/>
        <v>1</v>
      </c>
      <c r="Y28" s="959">
        <f t="shared" si="1"/>
        <v>0</v>
      </c>
      <c r="Z28" s="974">
        <f t="shared" si="2"/>
        <v>0</v>
      </c>
      <c r="AA28" s="17">
        <f t="shared" si="3"/>
        <v>0</v>
      </c>
      <c r="AB28" s="17">
        <f t="shared" si="4"/>
        <v>0</v>
      </c>
      <c r="AC28" s="17">
        <f t="shared" si="5"/>
        <v>7000</v>
      </c>
      <c r="AD28" s="17">
        <f t="shared" si="6"/>
        <v>7000</v>
      </c>
      <c r="AE28" s="17">
        <f t="shared" si="7"/>
        <v>0</v>
      </c>
      <c r="AF28" s="17">
        <f t="shared" si="8"/>
        <v>3500</v>
      </c>
      <c r="AG28" s="17">
        <f t="shared" si="9"/>
        <v>0</v>
      </c>
      <c r="AO28" s="55">
        <v>21</v>
      </c>
      <c r="AP28" s="57">
        <f t="shared" si="11"/>
        <v>12000</v>
      </c>
      <c r="AQ28" s="57">
        <f t="shared" si="12"/>
        <v>17500</v>
      </c>
      <c r="AR28" s="57">
        <f t="shared" si="0"/>
        <v>5500</v>
      </c>
      <c r="AS28" s="57">
        <f t="shared" si="13"/>
        <v>2400</v>
      </c>
      <c r="AT28">
        <v>2</v>
      </c>
    </row>
    <row r="29" spans="1:46" ht="15.75" customHeight="1" x14ac:dyDescent="0.25">
      <c r="A29" s="36">
        <v>21</v>
      </c>
      <c r="B29" s="19">
        <v>1500</v>
      </c>
      <c r="C29" s="19">
        <v>2200</v>
      </c>
      <c r="D29" s="20">
        <f t="shared" si="14"/>
        <v>700</v>
      </c>
      <c r="E29" s="506" t="s">
        <v>1073</v>
      </c>
      <c r="F29" s="553">
        <v>3</v>
      </c>
      <c r="G29" s="589"/>
      <c r="H29" s="513"/>
      <c r="I29" s="695"/>
      <c r="J29" s="513"/>
      <c r="K29" s="695"/>
      <c r="L29" s="513"/>
      <c r="M29" s="695"/>
      <c r="N29" s="514"/>
      <c r="O29" s="695">
        <v>4</v>
      </c>
      <c r="P29" s="514"/>
      <c r="Q29" s="695"/>
      <c r="R29" s="514">
        <v>1</v>
      </c>
      <c r="S29" s="695"/>
      <c r="T29" s="134">
        <v>1</v>
      </c>
      <c r="U29" s="969">
        <f t="shared" si="15"/>
        <v>2</v>
      </c>
      <c r="V29" s="960"/>
      <c r="W29" s="203"/>
      <c r="X29" s="111">
        <f t="shared" si="16"/>
        <v>5</v>
      </c>
      <c r="Y29" s="959">
        <f t="shared" si="1"/>
        <v>4</v>
      </c>
      <c r="Z29" s="974">
        <f t="shared" si="2"/>
        <v>6000</v>
      </c>
      <c r="AA29" s="17">
        <f t="shared" si="3"/>
        <v>0</v>
      </c>
      <c r="AB29" s="17">
        <f t="shared" si="4"/>
        <v>0</v>
      </c>
      <c r="AC29" s="17">
        <f t="shared" si="5"/>
        <v>0</v>
      </c>
      <c r="AD29" s="17">
        <f t="shared" si="6"/>
        <v>0</v>
      </c>
      <c r="AE29" s="17">
        <f t="shared" si="7"/>
        <v>0</v>
      </c>
      <c r="AF29" s="17">
        <f t="shared" si="8"/>
        <v>2200</v>
      </c>
      <c r="AG29" s="17">
        <f t="shared" si="9"/>
        <v>2200</v>
      </c>
      <c r="AO29" s="55">
        <v>22</v>
      </c>
      <c r="AP29" s="57">
        <f t="shared" si="11"/>
        <v>3000</v>
      </c>
      <c r="AQ29" s="57">
        <f t="shared" si="12"/>
        <v>4400</v>
      </c>
      <c r="AR29" s="57">
        <f t="shared" si="0"/>
        <v>1400</v>
      </c>
      <c r="AS29" s="57">
        <f t="shared" si="13"/>
        <v>7500</v>
      </c>
      <c r="AT29">
        <v>6</v>
      </c>
    </row>
    <row r="30" spans="1:46" ht="15.75" customHeight="1" x14ac:dyDescent="0.25">
      <c r="A30" s="36">
        <v>22</v>
      </c>
      <c r="B30" s="19">
        <v>2600</v>
      </c>
      <c r="C30" s="19">
        <v>3800</v>
      </c>
      <c r="D30" s="20">
        <f t="shared" si="14"/>
        <v>1200</v>
      </c>
      <c r="E30" s="506" t="s">
        <v>1132</v>
      </c>
      <c r="F30" s="553">
        <v>3</v>
      </c>
      <c r="G30" s="589"/>
      <c r="H30" s="513"/>
      <c r="I30" s="695"/>
      <c r="J30" s="513"/>
      <c r="K30" s="695"/>
      <c r="L30" s="513"/>
      <c r="M30" s="695"/>
      <c r="N30" s="514"/>
      <c r="O30" s="695"/>
      <c r="P30" s="514"/>
      <c r="Q30" s="695"/>
      <c r="R30" s="514"/>
      <c r="S30" s="695"/>
      <c r="T30" s="134">
        <v>1</v>
      </c>
      <c r="U30" s="969">
        <f t="shared" si="15"/>
        <v>1</v>
      </c>
      <c r="V30" s="960"/>
      <c r="W30" s="203"/>
      <c r="X30" s="111">
        <f t="shared" si="16"/>
        <v>2</v>
      </c>
      <c r="Y30" s="959">
        <f t="shared" si="1"/>
        <v>0</v>
      </c>
      <c r="Z30" s="974">
        <f t="shared" si="2"/>
        <v>0</v>
      </c>
      <c r="AA30" s="17">
        <f t="shared" si="3"/>
        <v>0</v>
      </c>
      <c r="AB30" s="17">
        <f t="shared" si="4"/>
        <v>0</v>
      </c>
      <c r="AC30" s="17">
        <f t="shared" si="5"/>
        <v>0</v>
      </c>
      <c r="AD30" s="17">
        <f t="shared" si="6"/>
        <v>0</v>
      </c>
      <c r="AE30" s="17">
        <f t="shared" si="7"/>
        <v>0</v>
      </c>
      <c r="AF30" s="17">
        <f t="shared" si="8"/>
        <v>0</v>
      </c>
      <c r="AG30" s="17">
        <f t="shared" si="9"/>
        <v>3800</v>
      </c>
      <c r="AO30" s="55">
        <v>23</v>
      </c>
      <c r="AP30" s="57">
        <f t="shared" si="11"/>
        <v>2600</v>
      </c>
      <c r="AQ30" s="57">
        <f t="shared" si="12"/>
        <v>3800</v>
      </c>
      <c r="AR30" s="57">
        <f t="shared" si="0"/>
        <v>1200</v>
      </c>
      <c r="AS30" s="57">
        <f t="shared" si="13"/>
        <v>5200</v>
      </c>
      <c r="AT30">
        <v>3</v>
      </c>
    </row>
    <row r="31" spans="1:46" ht="15.75" customHeight="1" x14ac:dyDescent="0.25">
      <c r="A31" s="36">
        <v>23</v>
      </c>
      <c r="B31" s="19">
        <v>850</v>
      </c>
      <c r="C31" s="19">
        <v>1200</v>
      </c>
      <c r="D31" s="20">
        <f t="shared" si="14"/>
        <v>350</v>
      </c>
      <c r="E31" s="506" t="s">
        <v>501</v>
      </c>
      <c r="F31" s="553">
        <v>0</v>
      </c>
      <c r="G31" s="589"/>
      <c r="H31" s="513"/>
      <c r="I31" s="695"/>
      <c r="J31" s="513"/>
      <c r="K31" s="695"/>
      <c r="L31" s="513"/>
      <c r="M31" s="695"/>
      <c r="N31" s="514"/>
      <c r="O31" s="695"/>
      <c r="P31" s="514"/>
      <c r="Q31" s="695"/>
      <c r="R31" s="514"/>
      <c r="S31" s="695"/>
      <c r="T31" s="514"/>
      <c r="U31" s="969">
        <f t="shared" si="15"/>
        <v>0</v>
      </c>
      <c r="V31" s="960"/>
      <c r="W31" s="203"/>
      <c r="X31" s="111">
        <f t="shared" si="16"/>
        <v>0</v>
      </c>
      <c r="Y31" s="959">
        <f t="shared" si="1"/>
        <v>0</v>
      </c>
      <c r="Z31" s="974">
        <f t="shared" si="2"/>
        <v>0</v>
      </c>
      <c r="AA31" s="17">
        <f t="shared" si="3"/>
        <v>0</v>
      </c>
      <c r="AB31" s="17">
        <f t="shared" si="4"/>
        <v>0</v>
      </c>
      <c r="AC31" s="17">
        <f t="shared" si="5"/>
        <v>0</v>
      </c>
      <c r="AD31" s="17">
        <f t="shared" si="6"/>
        <v>0</v>
      </c>
      <c r="AE31" s="17">
        <f t="shared" si="7"/>
        <v>0</v>
      </c>
      <c r="AF31" s="17">
        <f t="shared" si="8"/>
        <v>0</v>
      </c>
      <c r="AG31" s="17">
        <f t="shared" si="9"/>
        <v>0</v>
      </c>
      <c r="AO31" s="55">
        <v>24</v>
      </c>
      <c r="AP31" s="57">
        <f t="shared" si="11"/>
        <v>0</v>
      </c>
      <c r="AQ31" s="57">
        <f t="shared" si="12"/>
        <v>0</v>
      </c>
      <c r="AR31" s="57">
        <f t="shared" si="0"/>
        <v>0</v>
      </c>
      <c r="AS31" s="57">
        <f t="shared" si="13"/>
        <v>0</v>
      </c>
    </row>
    <row r="32" spans="1:46" ht="15.75" customHeight="1" x14ac:dyDescent="0.25">
      <c r="A32" s="36">
        <v>24</v>
      </c>
      <c r="B32" s="19">
        <v>850</v>
      </c>
      <c r="C32" s="19">
        <v>1500</v>
      </c>
      <c r="D32" s="20">
        <f t="shared" si="14"/>
        <v>650</v>
      </c>
      <c r="E32" s="506" t="s">
        <v>501</v>
      </c>
      <c r="F32" s="553">
        <v>5</v>
      </c>
      <c r="G32" s="589"/>
      <c r="H32" s="513"/>
      <c r="I32" s="695"/>
      <c r="J32" s="513"/>
      <c r="K32" s="695"/>
      <c r="L32" s="513"/>
      <c r="M32" s="695"/>
      <c r="N32" s="514"/>
      <c r="O32" s="695"/>
      <c r="P32" s="514"/>
      <c r="Q32" s="695"/>
      <c r="R32" s="514"/>
      <c r="S32" s="695"/>
      <c r="T32" s="134">
        <v>1</v>
      </c>
      <c r="U32" s="969">
        <f t="shared" si="15"/>
        <v>1</v>
      </c>
      <c r="V32" s="960"/>
      <c r="W32" s="203"/>
      <c r="X32" s="111">
        <f t="shared" si="16"/>
        <v>4</v>
      </c>
      <c r="Y32" s="959">
        <f t="shared" si="1"/>
        <v>0</v>
      </c>
      <c r="Z32" s="974">
        <f t="shared" si="2"/>
        <v>0</v>
      </c>
      <c r="AA32" s="17">
        <f t="shared" si="3"/>
        <v>0</v>
      </c>
      <c r="AB32" s="17">
        <f t="shared" si="4"/>
        <v>0</v>
      </c>
      <c r="AC32" s="17">
        <f t="shared" si="5"/>
        <v>0</v>
      </c>
      <c r="AD32" s="17">
        <f t="shared" si="6"/>
        <v>0</v>
      </c>
      <c r="AE32" s="17">
        <f t="shared" si="7"/>
        <v>0</v>
      </c>
      <c r="AF32" s="17">
        <f t="shared" si="8"/>
        <v>0</v>
      </c>
      <c r="AG32" s="17">
        <f t="shared" si="9"/>
        <v>1500</v>
      </c>
      <c r="AO32" s="55">
        <v>25</v>
      </c>
      <c r="AP32" s="57">
        <f t="shared" si="11"/>
        <v>850</v>
      </c>
      <c r="AQ32" s="57">
        <f t="shared" si="12"/>
        <v>1500</v>
      </c>
      <c r="AR32" s="57">
        <f t="shared" si="0"/>
        <v>650</v>
      </c>
      <c r="AS32" s="57">
        <f t="shared" si="13"/>
        <v>3400</v>
      </c>
      <c r="AT32">
        <v>4</v>
      </c>
    </row>
    <row r="33" spans="1:46" s="3" customFormat="1" ht="15.75" customHeight="1" x14ac:dyDescent="0.25">
      <c r="A33" s="36">
        <v>25</v>
      </c>
      <c r="B33" s="19">
        <v>1500</v>
      </c>
      <c r="C33" s="19">
        <v>2200</v>
      </c>
      <c r="D33" s="20">
        <f t="shared" si="14"/>
        <v>700</v>
      </c>
      <c r="E33" s="500" t="s">
        <v>641</v>
      </c>
      <c r="F33" s="553">
        <v>4</v>
      </c>
      <c r="G33" s="589"/>
      <c r="H33" s="513"/>
      <c r="I33" s="695"/>
      <c r="J33" s="513"/>
      <c r="K33" s="695"/>
      <c r="L33" s="513"/>
      <c r="M33" s="695"/>
      <c r="N33" s="514"/>
      <c r="O33" s="695"/>
      <c r="P33" s="514"/>
      <c r="Q33" s="695"/>
      <c r="R33" s="514"/>
      <c r="S33" s="695"/>
      <c r="T33" s="514"/>
      <c r="U33" s="969">
        <f t="shared" si="15"/>
        <v>0</v>
      </c>
      <c r="V33" s="960"/>
      <c r="W33" s="203"/>
      <c r="X33" s="111">
        <f t="shared" si="16"/>
        <v>4</v>
      </c>
      <c r="Y33" s="959">
        <f t="shared" si="1"/>
        <v>0</v>
      </c>
      <c r="Z33" s="974">
        <f t="shared" si="2"/>
        <v>0</v>
      </c>
      <c r="AA33" s="17">
        <f t="shared" si="3"/>
        <v>0</v>
      </c>
      <c r="AB33" s="17">
        <f t="shared" si="4"/>
        <v>0</v>
      </c>
      <c r="AC33" s="17">
        <f t="shared" si="5"/>
        <v>0</v>
      </c>
      <c r="AD33" s="17">
        <f t="shared" si="6"/>
        <v>0</v>
      </c>
      <c r="AE33" s="17">
        <f t="shared" si="7"/>
        <v>0</v>
      </c>
      <c r="AF33" s="17">
        <f t="shared" si="8"/>
        <v>0</v>
      </c>
      <c r="AG33" s="17">
        <f t="shared" si="9"/>
        <v>0</v>
      </c>
      <c r="AO33" s="55">
        <v>26</v>
      </c>
      <c r="AP33" s="57">
        <f t="shared" si="11"/>
        <v>0</v>
      </c>
      <c r="AQ33" s="57">
        <f t="shared" si="12"/>
        <v>0</v>
      </c>
      <c r="AR33" s="57">
        <f t="shared" si="0"/>
        <v>0</v>
      </c>
      <c r="AS33" s="57">
        <f t="shared" si="13"/>
        <v>6000</v>
      </c>
      <c r="AT33" s="3">
        <v>4</v>
      </c>
    </row>
    <row r="34" spans="1:46" s="3" customFormat="1" ht="15.75" customHeight="1" x14ac:dyDescent="0.25">
      <c r="A34" s="36">
        <v>26</v>
      </c>
      <c r="B34" s="19">
        <v>2000</v>
      </c>
      <c r="C34" s="19">
        <v>3000</v>
      </c>
      <c r="D34" s="20">
        <f t="shared" si="14"/>
        <v>1000</v>
      </c>
      <c r="E34" s="500" t="s">
        <v>533</v>
      </c>
      <c r="F34" s="553">
        <v>0</v>
      </c>
      <c r="G34" s="589"/>
      <c r="H34" s="513"/>
      <c r="I34" s="695"/>
      <c r="J34" s="513"/>
      <c r="K34" s="695"/>
      <c r="L34" s="513"/>
      <c r="M34" s="695"/>
      <c r="N34" s="514"/>
      <c r="O34" s="695"/>
      <c r="P34" s="514"/>
      <c r="Q34" s="695"/>
      <c r="R34" s="514"/>
      <c r="S34" s="695"/>
      <c r="T34" s="514"/>
      <c r="U34" s="969">
        <f t="shared" si="15"/>
        <v>0</v>
      </c>
      <c r="V34" s="960"/>
      <c r="W34" s="203"/>
      <c r="X34" s="111">
        <f t="shared" si="16"/>
        <v>0</v>
      </c>
      <c r="Y34" s="959">
        <f t="shared" si="1"/>
        <v>0</v>
      </c>
      <c r="Z34" s="974">
        <f t="shared" si="2"/>
        <v>0</v>
      </c>
      <c r="AA34" s="17">
        <f t="shared" si="3"/>
        <v>0</v>
      </c>
      <c r="AB34" s="17">
        <f t="shared" si="4"/>
        <v>0</v>
      </c>
      <c r="AC34" s="17">
        <f t="shared" si="5"/>
        <v>0</v>
      </c>
      <c r="AD34" s="17">
        <f t="shared" si="6"/>
        <v>0</v>
      </c>
      <c r="AE34" s="17">
        <f t="shared" si="7"/>
        <v>0</v>
      </c>
      <c r="AF34" s="17">
        <f t="shared" si="8"/>
        <v>0</v>
      </c>
      <c r="AG34" s="17">
        <f t="shared" si="9"/>
        <v>0</v>
      </c>
      <c r="AO34" s="55">
        <v>27</v>
      </c>
      <c r="AP34" s="57">
        <f t="shared" si="11"/>
        <v>0</v>
      </c>
      <c r="AQ34" s="57">
        <f t="shared" si="12"/>
        <v>0</v>
      </c>
      <c r="AR34" s="57">
        <f t="shared" si="0"/>
        <v>0</v>
      </c>
      <c r="AS34" s="57">
        <f t="shared" si="13"/>
        <v>0</v>
      </c>
    </row>
    <row r="35" spans="1:46" ht="15.75" customHeight="1" x14ac:dyDescent="0.25">
      <c r="A35" s="36">
        <v>27</v>
      </c>
      <c r="B35" s="19">
        <v>4800</v>
      </c>
      <c r="C35" s="19">
        <v>6500</v>
      </c>
      <c r="D35" s="20">
        <f t="shared" si="14"/>
        <v>1700</v>
      </c>
      <c r="E35" s="506" t="s">
        <v>1036</v>
      </c>
      <c r="F35" s="553">
        <v>2</v>
      </c>
      <c r="G35" s="589"/>
      <c r="H35" s="513"/>
      <c r="I35" s="695"/>
      <c r="J35" s="513"/>
      <c r="K35" s="695"/>
      <c r="L35" s="513"/>
      <c r="M35" s="695"/>
      <c r="N35" s="514"/>
      <c r="O35" s="695"/>
      <c r="P35" s="514"/>
      <c r="Q35" s="695"/>
      <c r="R35" s="514"/>
      <c r="S35" s="695"/>
      <c r="T35" s="514"/>
      <c r="U35" s="969">
        <f t="shared" si="15"/>
        <v>0</v>
      </c>
      <c r="V35" s="960"/>
      <c r="W35" s="203"/>
      <c r="X35" s="111">
        <f t="shared" si="16"/>
        <v>2</v>
      </c>
      <c r="Y35" s="959">
        <f t="shared" si="1"/>
        <v>0</v>
      </c>
      <c r="Z35" s="974">
        <f t="shared" si="2"/>
        <v>0</v>
      </c>
      <c r="AA35" s="17">
        <f t="shared" si="3"/>
        <v>0</v>
      </c>
      <c r="AB35" s="17">
        <f t="shared" si="4"/>
        <v>0</v>
      </c>
      <c r="AC35" s="17">
        <f t="shared" si="5"/>
        <v>0</v>
      </c>
      <c r="AD35" s="17">
        <f t="shared" si="6"/>
        <v>0</v>
      </c>
      <c r="AE35" s="17">
        <f t="shared" si="7"/>
        <v>0</v>
      </c>
      <c r="AF35" s="17">
        <f t="shared" si="8"/>
        <v>0</v>
      </c>
      <c r="AG35" s="17">
        <f t="shared" si="9"/>
        <v>0</v>
      </c>
      <c r="AO35" s="55">
        <v>28</v>
      </c>
      <c r="AP35" s="57">
        <f t="shared" si="11"/>
        <v>0</v>
      </c>
      <c r="AQ35" s="57">
        <f t="shared" si="12"/>
        <v>0</v>
      </c>
      <c r="AR35" s="57">
        <f t="shared" si="0"/>
        <v>0</v>
      </c>
      <c r="AS35" s="57">
        <f t="shared" si="13"/>
        <v>9600</v>
      </c>
      <c r="AT35">
        <v>3</v>
      </c>
    </row>
    <row r="36" spans="1:46" ht="15.75" customHeight="1" x14ac:dyDescent="0.25">
      <c r="A36" s="36">
        <v>28</v>
      </c>
      <c r="B36" s="19">
        <v>2500</v>
      </c>
      <c r="C36" s="19">
        <v>3500</v>
      </c>
      <c r="D36" s="20">
        <f t="shared" si="14"/>
        <v>1000</v>
      </c>
      <c r="E36" s="506" t="s">
        <v>702</v>
      </c>
      <c r="F36" s="553">
        <v>2</v>
      </c>
      <c r="G36" s="589"/>
      <c r="H36" s="513"/>
      <c r="I36" s="695"/>
      <c r="J36" s="513"/>
      <c r="K36" s="695"/>
      <c r="L36" s="513"/>
      <c r="M36" s="695"/>
      <c r="N36" s="514"/>
      <c r="O36" s="695"/>
      <c r="P36" s="514"/>
      <c r="Q36" s="695"/>
      <c r="R36" s="514"/>
      <c r="S36" s="695"/>
      <c r="T36" s="514"/>
      <c r="U36" s="969">
        <f t="shared" si="15"/>
        <v>0</v>
      </c>
      <c r="V36" s="960"/>
      <c r="W36" s="203"/>
      <c r="X36" s="111">
        <f t="shared" si="16"/>
        <v>2</v>
      </c>
      <c r="Y36" s="959">
        <f t="shared" si="1"/>
        <v>0</v>
      </c>
      <c r="Z36" s="974">
        <f t="shared" si="2"/>
        <v>0</v>
      </c>
      <c r="AA36" s="17">
        <f t="shared" si="3"/>
        <v>0</v>
      </c>
      <c r="AB36" s="17">
        <f t="shared" si="4"/>
        <v>0</v>
      </c>
      <c r="AC36" s="17">
        <f t="shared" si="5"/>
        <v>0</v>
      </c>
      <c r="AD36" s="17">
        <f t="shared" si="6"/>
        <v>0</v>
      </c>
      <c r="AE36" s="17">
        <f t="shared" si="7"/>
        <v>0</v>
      </c>
      <c r="AF36" s="17">
        <f t="shared" si="8"/>
        <v>0</v>
      </c>
      <c r="AG36" s="17">
        <f t="shared" si="9"/>
        <v>0</v>
      </c>
      <c r="AO36" s="55">
        <v>29</v>
      </c>
      <c r="AP36" s="57">
        <f t="shared" si="11"/>
        <v>0</v>
      </c>
      <c r="AQ36" s="57">
        <f t="shared" si="12"/>
        <v>0</v>
      </c>
      <c r="AR36" s="57">
        <f t="shared" si="0"/>
        <v>0</v>
      </c>
      <c r="AS36" s="57">
        <f t="shared" si="13"/>
        <v>5000</v>
      </c>
      <c r="AT36">
        <v>2</v>
      </c>
    </row>
    <row r="37" spans="1:46" ht="15.75" customHeight="1" x14ac:dyDescent="0.25">
      <c r="A37" s="36">
        <v>29</v>
      </c>
      <c r="B37" s="19">
        <v>2500</v>
      </c>
      <c r="C37" s="19">
        <v>3500</v>
      </c>
      <c r="D37" s="20">
        <f t="shared" si="14"/>
        <v>1000</v>
      </c>
      <c r="E37" s="506" t="s">
        <v>931</v>
      </c>
      <c r="F37" s="553">
        <v>5</v>
      </c>
      <c r="G37" s="589"/>
      <c r="H37" s="513"/>
      <c r="I37" s="695"/>
      <c r="J37" s="513"/>
      <c r="K37" s="695"/>
      <c r="L37" s="513"/>
      <c r="M37" s="695"/>
      <c r="N37" s="514"/>
      <c r="O37" s="695"/>
      <c r="P37" s="514"/>
      <c r="Q37" s="695"/>
      <c r="R37" s="514"/>
      <c r="S37" s="695"/>
      <c r="T37" s="514"/>
      <c r="U37" s="969">
        <f t="shared" si="15"/>
        <v>0</v>
      </c>
      <c r="V37" s="960"/>
      <c r="W37" s="203"/>
      <c r="X37" s="111">
        <f t="shared" si="16"/>
        <v>5</v>
      </c>
      <c r="Y37" s="959">
        <f t="shared" si="1"/>
        <v>0</v>
      </c>
      <c r="Z37" s="974">
        <f t="shared" si="2"/>
        <v>0</v>
      </c>
      <c r="AA37" s="17">
        <f t="shared" si="3"/>
        <v>0</v>
      </c>
      <c r="AB37" s="17">
        <f t="shared" si="4"/>
        <v>0</v>
      </c>
      <c r="AC37" s="17">
        <f t="shared" si="5"/>
        <v>0</v>
      </c>
      <c r="AD37" s="17">
        <f t="shared" si="6"/>
        <v>0</v>
      </c>
      <c r="AE37" s="17">
        <f t="shared" si="7"/>
        <v>0</v>
      </c>
      <c r="AF37" s="17">
        <f t="shared" si="8"/>
        <v>0</v>
      </c>
      <c r="AG37" s="17">
        <f t="shared" si="9"/>
        <v>0</v>
      </c>
      <c r="AO37" s="55">
        <v>30</v>
      </c>
      <c r="AP37" s="57">
        <f t="shared" si="11"/>
        <v>0</v>
      </c>
      <c r="AQ37" s="57">
        <f t="shared" si="12"/>
        <v>0</v>
      </c>
      <c r="AR37" s="57">
        <f t="shared" si="0"/>
        <v>0</v>
      </c>
      <c r="AS37" s="57">
        <f t="shared" si="13"/>
        <v>12500</v>
      </c>
      <c r="AT37">
        <v>5</v>
      </c>
    </row>
    <row r="38" spans="1:46" ht="15.75" customHeight="1" x14ac:dyDescent="0.25">
      <c r="A38" s="36">
        <v>30</v>
      </c>
      <c r="B38" s="19">
        <v>2000</v>
      </c>
      <c r="C38" s="19">
        <v>3000</v>
      </c>
      <c r="D38" s="20">
        <f t="shared" si="14"/>
        <v>1000</v>
      </c>
      <c r="E38" s="506" t="s">
        <v>884</v>
      </c>
      <c r="F38" s="679">
        <v>2</v>
      </c>
      <c r="G38" s="589"/>
      <c r="H38" s="513"/>
      <c r="I38" s="695"/>
      <c r="J38" s="513"/>
      <c r="K38" s="695"/>
      <c r="L38" s="513"/>
      <c r="M38" s="695"/>
      <c r="N38" s="514"/>
      <c r="O38" s="695"/>
      <c r="P38" s="514"/>
      <c r="Q38" s="695"/>
      <c r="R38" s="514"/>
      <c r="S38" s="695"/>
      <c r="T38" s="514"/>
      <c r="U38" s="969">
        <f t="shared" si="15"/>
        <v>0</v>
      </c>
      <c r="V38" s="960"/>
      <c r="W38" s="203"/>
      <c r="X38" s="111">
        <f t="shared" si="16"/>
        <v>2</v>
      </c>
      <c r="Y38" s="959">
        <f t="shared" si="1"/>
        <v>0</v>
      </c>
      <c r="Z38" s="974">
        <f t="shared" si="2"/>
        <v>0</v>
      </c>
      <c r="AA38" s="17">
        <f t="shared" si="3"/>
        <v>0</v>
      </c>
      <c r="AB38" s="17">
        <f t="shared" si="4"/>
        <v>0</v>
      </c>
      <c r="AC38" s="17">
        <f t="shared" si="5"/>
        <v>0</v>
      </c>
      <c r="AD38" s="17">
        <f t="shared" si="6"/>
        <v>0</v>
      </c>
      <c r="AE38" s="17">
        <f t="shared" si="7"/>
        <v>0</v>
      </c>
      <c r="AF38" s="17">
        <f t="shared" si="8"/>
        <v>0</v>
      </c>
      <c r="AG38" s="17">
        <f t="shared" si="9"/>
        <v>0</v>
      </c>
      <c r="AO38" s="55">
        <v>31</v>
      </c>
      <c r="AP38" s="57">
        <f t="shared" si="11"/>
        <v>0</v>
      </c>
      <c r="AQ38" s="57">
        <f t="shared" si="12"/>
        <v>0</v>
      </c>
      <c r="AR38" s="57">
        <f t="shared" si="0"/>
        <v>0</v>
      </c>
      <c r="AS38" s="57">
        <f t="shared" si="13"/>
        <v>4000</v>
      </c>
      <c r="AT38">
        <v>2</v>
      </c>
    </row>
    <row r="39" spans="1:46" ht="15.75" customHeight="1" x14ac:dyDescent="0.25">
      <c r="A39" s="36">
        <v>31</v>
      </c>
      <c r="B39" s="19">
        <v>2800</v>
      </c>
      <c r="C39" s="19">
        <v>3800</v>
      </c>
      <c r="D39" s="20">
        <f t="shared" si="14"/>
        <v>1000</v>
      </c>
      <c r="E39" s="506" t="s">
        <v>885</v>
      </c>
      <c r="F39" s="63">
        <v>0</v>
      </c>
      <c r="G39" s="589"/>
      <c r="H39" s="513"/>
      <c r="I39" s="695"/>
      <c r="J39" s="513"/>
      <c r="K39" s="695"/>
      <c r="L39" s="513"/>
      <c r="M39" s="695"/>
      <c r="N39" s="514"/>
      <c r="O39" s="695"/>
      <c r="P39" s="514"/>
      <c r="Q39" s="695"/>
      <c r="R39" s="514"/>
      <c r="S39" s="695"/>
      <c r="T39" s="514"/>
      <c r="U39" s="969">
        <f t="shared" si="15"/>
        <v>0</v>
      </c>
      <c r="V39" s="960"/>
      <c r="W39" s="203"/>
      <c r="X39" s="111">
        <f t="shared" si="16"/>
        <v>0</v>
      </c>
      <c r="Y39" s="959">
        <f t="shared" si="1"/>
        <v>0</v>
      </c>
      <c r="Z39" s="974">
        <f t="shared" si="2"/>
        <v>0</v>
      </c>
      <c r="AA39" s="17">
        <f t="shared" si="3"/>
        <v>0</v>
      </c>
      <c r="AB39" s="17">
        <f t="shared" si="4"/>
        <v>0</v>
      </c>
      <c r="AC39" s="17">
        <f t="shared" si="5"/>
        <v>0</v>
      </c>
      <c r="AD39" s="17">
        <f t="shared" si="6"/>
        <v>0</v>
      </c>
      <c r="AE39" s="17">
        <f t="shared" si="7"/>
        <v>0</v>
      </c>
      <c r="AF39" s="17">
        <f t="shared" si="8"/>
        <v>0</v>
      </c>
      <c r="AG39" s="17">
        <f t="shared" si="9"/>
        <v>0</v>
      </c>
      <c r="AO39" s="55">
        <v>32</v>
      </c>
      <c r="AP39" s="57">
        <f t="shared" si="11"/>
        <v>0</v>
      </c>
      <c r="AQ39" s="57">
        <f t="shared" si="12"/>
        <v>0</v>
      </c>
      <c r="AR39" s="57">
        <f t="shared" si="0"/>
        <v>0</v>
      </c>
      <c r="AS39" s="57">
        <f t="shared" si="13"/>
        <v>0</v>
      </c>
    </row>
    <row r="40" spans="1:46" ht="15.75" customHeight="1" x14ac:dyDescent="0.25">
      <c r="A40" s="36">
        <v>32</v>
      </c>
      <c r="B40" s="19">
        <v>1200</v>
      </c>
      <c r="C40" s="19">
        <v>2000</v>
      </c>
      <c r="D40" s="20">
        <f t="shared" si="14"/>
        <v>800</v>
      </c>
      <c r="E40" s="500" t="s">
        <v>640</v>
      </c>
      <c r="F40" s="63">
        <v>4</v>
      </c>
      <c r="G40" s="589"/>
      <c r="H40" s="513"/>
      <c r="I40" s="695"/>
      <c r="J40" s="513"/>
      <c r="K40" s="695"/>
      <c r="L40" s="513"/>
      <c r="M40" s="695"/>
      <c r="N40" s="514"/>
      <c r="O40" s="695"/>
      <c r="P40" s="514"/>
      <c r="Q40" s="695"/>
      <c r="R40" s="514">
        <v>1</v>
      </c>
      <c r="S40" s="695"/>
      <c r="T40" s="514"/>
      <c r="U40" s="969">
        <f t="shared" si="15"/>
        <v>1</v>
      </c>
      <c r="V40" s="960"/>
      <c r="W40" s="203"/>
      <c r="X40" s="111">
        <f t="shared" si="16"/>
        <v>3</v>
      </c>
      <c r="Y40" s="959">
        <f t="shared" si="1"/>
        <v>0</v>
      </c>
      <c r="Z40" s="974">
        <f t="shared" si="2"/>
        <v>0</v>
      </c>
      <c r="AA40" s="17">
        <f t="shared" si="3"/>
        <v>0</v>
      </c>
      <c r="AB40" s="17">
        <f t="shared" si="4"/>
        <v>0</v>
      </c>
      <c r="AC40" s="17">
        <f t="shared" si="5"/>
        <v>0</v>
      </c>
      <c r="AD40" s="17">
        <f t="shared" si="6"/>
        <v>0</v>
      </c>
      <c r="AE40" s="17">
        <f t="shared" si="7"/>
        <v>0</v>
      </c>
      <c r="AF40" s="17">
        <f t="shared" si="8"/>
        <v>2000</v>
      </c>
      <c r="AG40" s="17">
        <f t="shared" si="9"/>
        <v>0</v>
      </c>
      <c r="AO40" s="55">
        <v>33</v>
      </c>
      <c r="AP40" s="57">
        <f t="shared" si="11"/>
        <v>1200</v>
      </c>
      <c r="AQ40" s="57">
        <f t="shared" si="12"/>
        <v>2000</v>
      </c>
      <c r="AR40" s="57">
        <f t="shared" ref="AR40:AR59" si="17">AQ40-AP40</f>
        <v>800</v>
      </c>
      <c r="AS40" s="57">
        <f t="shared" si="13"/>
        <v>3600</v>
      </c>
      <c r="AT40">
        <v>4</v>
      </c>
    </row>
    <row r="41" spans="1:46" ht="15.75" customHeight="1" x14ac:dyDescent="0.25">
      <c r="A41" s="36">
        <v>33</v>
      </c>
      <c r="B41" s="19">
        <v>4800</v>
      </c>
      <c r="C41" s="19">
        <v>6000</v>
      </c>
      <c r="D41" s="20">
        <f t="shared" si="14"/>
        <v>1200</v>
      </c>
      <c r="E41" s="506" t="s">
        <v>883</v>
      </c>
      <c r="F41" s="63">
        <v>0</v>
      </c>
      <c r="G41" s="589"/>
      <c r="H41" s="513"/>
      <c r="I41" s="695"/>
      <c r="J41" s="513"/>
      <c r="K41" s="695"/>
      <c r="L41" s="513"/>
      <c r="M41" s="695"/>
      <c r="N41" s="514"/>
      <c r="O41" s="695"/>
      <c r="P41" s="514"/>
      <c r="Q41" s="695"/>
      <c r="R41" s="514"/>
      <c r="S41" s="695"/>
      <c r="T41" s="514"/>
      <c r="U41" s="969">
        <f t="shared" si="15"/>
        <v>0</v>
      </c>
      <c r="V41" s="960"/>
      <c r="W41" s="203"/>
      <c r="X41" s="111">
        <f t="shared" si="16"/>
        <v>0</v>
      </c>
      <c r="Y41" s="959">
        <f t="shared" si="1"/>
        <v>0</v>
      </c>
      <c r="Z41" s="974">
        <f t="shared" si="2"/>
        <v>0</v>
      </c>
      <c r="AA41" s="17">
        <f t="shared" si="3"/>
        <v>0</v>
      </c>
      <c r="AB41" s="17">
        <f t="shared" si="4"/>
        <v>0</v>
      </c>
      <c r="AC41" s="17">
        <f t="shared" si="5"/>
        <v>0</v>
      </c>
      <c r="AD41" s="17">
        <f t="shared" si="6"/>
        <v>0</v>
      </c>
      <c r="AE41" s="17">
        <f t="shared" si="7"/>
        <v>0</v>
      </c>
      <c r="AF41" s="17">
        <f t="shared" si="8"/>
        <v>0</v>
      </c>
      <c r="AG41" s="17">
        <f t="shared" si="9"/>
        <v>0</v>
      </c>
      <c r="AO41" s="55">
        <v>34</v>
      </c>
      <c r="AP41" s="57">
        <f t="shared" ref="AP41:AP59" si="18">U41*B41</f>
        <v>0</v>
      </c>
      <c r="AQ41" s="57">
        <f t="shared" ref="AQ41:AQ59" si="19">U41*C41</f>
        <v>0</v>
      </c>
      <c r="AR41" s="57">
        <f t="shared" si="17"/>
        <v>0</v>
      </c>
      <c r="AS41" s="57">
        <f t="shared" ref="AS41:AS59" si="20">X41*B41</f>
        <v>0</v>
      </c>
    </row>
    <row r="42" spans="1:46" ht="15.75" customHeight="1" x14ac:dyDescent="0.25">
      <c r="A42" s="36">
        <v>34</v>
      </c>
      <c r="B42" s="19"/>
      <c r="C42" s="19"/>
      <c r="D42" s="20">
        <f t="shared" si="14"/>
        <v>0</v>
      </c>
      <c r="E42" s="500"/>
      <c r="F42" s="63">
        <v>0</v>
      </c>
      <c r="G42" s="589"/>
      <c r="H42" s="513"/>
      <c r="I42" s="695"/>
      <c r="J42" s="513"/>
      <c r="K42" s="695"/>
      <c r="L42" s="513"/>
      <c r="M42" s="695"/>
      <c r="N42" s="514"/>
      <c r="O42" s="695"/>
      <c r="P42" s="514"/>
      <c r="Q42" s="695"/>
      <c r="R42" s="514"/>
      <c r="S42" s="695"/>
      <c r="T42" s="514"/>
      <c r="U42" s="969">
        <f t="shared" si="15"/>
        <v>0</v>
      </c>
      <c r="V42" s="960"/>
      <c r="W42" s="203"/>
      <c r="X42" s="111">
        <f t="shared" si="16"/>
        <v>0</v>
      </c>
      <c r="Y42" s="959">
        <f t="shared" si="1"/>
        <v>0</v>
      </c>
      <c r="Z42" s="974">
        <f t="shared" si="2"/>
        <v>0</v>
      </c>
      <c r="AA42" s="17">
        <f t="shared" si="3"/>
        <v>0</v>
      </c>
      <c r="AB42" s="17">
        <f t="shared" si="4"/>
        <v>0</v>
      </c>
      <c r="AC42" s="17">
        <f t="shared" si="5"/>
        <v>0</v>
      </c>
      <c r="AD42" s="17">
        <f t="shared" si="6"/>
        <v>0</v>
      </c>
      <c r="AE42" s="17">
        <f t="shared" si="7"/>
        <v>0</v>
      </c>
      <c r="AF42" s="17">
        <f t="shared" si="8"/>
        <v>0</v>
      </c>
      <c r="AG42" s="17">
        <f t="shared" si="9"/>
        <v>0</v>
      </c>
      <c r="AO42" s="55">
        <v>35</v>
      </c>
      <c r="AP42" s="57">
        <f t="shared" si="18"/>
        <v>0</v>
      </c>
      <c r="AQ42" s="57">
        <f t="shared" si="19"/>
        <v>0</v>
      </c>
      <c r="AR42" s="57">
        <f t="shared" si="17"/>
        <v>0</v>
      </c>
      <c r="AS42" s="57">
        <f t="shared" si="20"/>
        <v>0</v>
      </c>
    </row>
    <row r="43" spans="1:46" ht="15.75" customHeight="1" x14ac:dyDescent="0.25">
      <c r="A43" s="36">
        <v>35</v>
      </c>
      <c r="B43" s="19">
        <v>950</v>
      </c>
      <c r="C43" s="19">
        <v>2000</v>
      </c>
      <c r="D43" s="20">
        <f t="shared" si="14"/>
        <v>1050</v>
      </c>
      <c r="E43" s="500" t="s">
        <v>865</v>
      </c>
      <c r="F43" s="63">
        <v>5</v>
      </c>
      <c r="G43" s="589"/>
      <c r="H43" s="513"/>
      <c r="I43" s="695"/>
      <c r="J43" s="513"/>
      <c r="K43" s="695"/>
      <c r="L43" s="513"/>
      <c r="M43" s="695"/>
      <c r="N43" s="514"/>
      <c r="O43" s="695"/>
      <c r="P43" s="514">
        <v>1</v>
      </c>
      <c r="Q43" s="695"/>
      <c r="R43" s="514"/>
      <c r="S43" s="695"/>
      <c r="T43" s="134">
        <v>1</v>
      </c>
      <c r="U43" s="969">
        <f t="shared" si="15"/>
        <v>2</v>
      </c>
      <c r="V43" s="960"/>
      <c r="W43" s="203"/>
      <c r="X43" s="111">
        <f t="shared" si="16"/>
        <v>3</v>
      </c>
      <c r="Y43" s="959">
        <f t="shared" si="1"/>
        <v>0</v>
      </c>
      <c r="Z43" s="974">
        <f t="shared" si="2"/>
        <v>0</v>
      </c>
      <c r="AA43" s="17">
        <f t="shared" si="3"/>
        <v>0</v>
      </c>
      <c r="AB43" s="17">
        <f t="shared" si="4"/>
        <v>0</v>
      </c>
      <c r="AC43" s="17">
        <f t="shared" si="5"/>
        <v>0</v>
      </c>
      <c r="AD43" s="17">
        <f t="shared" si="6"/>
        <v>0</v>
      </c>
      <c r="AE43" s="17">
        <f t="shared" si="7"/>
        <v>2000</v>
      </c>
      <c r="AF43" s="17">
        <f t="shared" si="8"/>
        <v>0</v>
      </c>
      <c r="AG43" s="17">
        <f t="shared" si="9"/>
        <v>2000</v>
      </c>
      <c r="AO43" s="55">
        <v>36</v>
      </c>
      <c r="AP43" s="57">
        <f t="shared" si="18"/>
        <v>1900</v>
      </c>
      <c r="AQ43" s="57">
        <f t="shared" si="19"/>
        <v>4000</v>
      </c>
      <c r="AR43" s="57">
        <f t="shared" si="17"/>
        <v>2100</v>
      </c>
      <c r="AS43" s="57">
        <f t="shared" si="20"/>
        <v>2850</v>
      </c>
      <c r="AT43">
        <v>4</v>
      </c>
    </row>
    <row r="44" spans="1:46" ht="15.75" customHeight="1" x14ac:dyDescent="0.25">
      <c r="A44" s="36">
        <v>36</v>
      </c>
      <c r="B44" s="19"/>
      <c r="C44" s="19"/>
      <c r="D44" s="20">
        <f t="shared" si="14"/>
        <v>0</v>
      </c>
      <c r="E44" s="500"/>
      <c r="F44" s="63">
        <v>0</v>
      </c>
      <c r="G44" s="589"/>
      <c r="H44" s="513"/>
      <c r="I44" s="695"/>
      <c r="J44" s="513"/>
      <c r="K44" s="695"/>
      <c r="L44" s="513"/>
      <c r="M44" s="695"/>
      <c r="N44" s="514"/>
      <c r="O44" s="695"/>
      <c r="P44" s="514"/>
      <c r="Q44" s="695"/>
      <c r="R44" s="514"/>
      <c r="S44" s="695"/>
      <c r="T44" s="514"/>
      <c r="U44" s="969">
        <f t="shared" si="15"/>
        <v>0</v>
      </c>
      <c r="V44" s="960"/>
      <c r="W44" s="203"/>
      <c r="X44" s="111">
        <f t="shared" si="16"/>
        <v>0</v>
      </c>
      <c r="Y44" s="959">
        <f t="shared" si="1"/>
        <v>0</v>
      </c>
      <c r="Z44" s="974">
        <f t="shared" si="2"/>
        <v>0</v>
      </c>
      <c r="AA44" s="17">
        <f t="shared" si="3"/>
        <v>0</v>
      </c>
      <c r="AB44" s="17">
        <f t="shared" si="4"/>
        <v>0</v>
      </c>
      <c r="AC44" s="17">
        <f t="shared" si="5"/>
        <v>0</v>
      </c>
      <c r="AD44" s="17">
        <f t="shared" si="6"/>
        <v>0</v>
      </c>
      <c r="AE44" s="17">
        <f t="shared" si="7"/>
        <v>0</v>
      </c>
      <c r="AF44" s="17">
        <f t="shared" si="8"/>
        <v>0</v>
      </c>
      <c r="AG44" s="17">
        <f t="shared" si="9"/>
        <v>0</v>
      </c>
      <c r="AO44" s="55">
        <v>37</v>
      </c>
      <c r="AP44" s="57">
        <f t="shared" si="18"/>
        <v>0</v>
      </c>
      <c r="AQ44" s="57">
        <f t="shared" si="19"/>
        <v>0</v>
      </c>
      <c r="AR44" s="57">
        <f t="shared" si="17"/>
        <v>0</v>
      </c>
      <c r="AS44" s="57">
        <f t="shared" si="20"/>
        <v>0</v>
      </c>
    </row>
    <row r="45" spans="1:46" ht="15.75" customHeight="1" x14ac:dyDescent="0.25">
      <c r="A45" s="36">
        <v>37</v>
      </c>
      <c r="B45" s="19">
        <v>1000</v>
      </c>
      <c r="C45" s="19">
        <v>1500</v>
      </c>
      <c r="D45" s="20">
        <f t="shared" si="14"/>
        <v>500</v>
      </c>
      <c r="E45" s="506" t="s">
        <v>863</v>
      </c>
      <c r="F45" s="63">
        <v>0</v>
      </c>
      <c r="G45" s="589"/>
      <c r="H45" s="513"/>
      <c r="I45" s="695"/>
      <c r="J45" s="513"/>
      <c r="K45" s="695"/>
      <c r="L45" s="513"/>
      <c r="M45" s="695"/>
      <c r="N45" s="514"/>
      <c r="O45" s="695"/>
      <c r="P45" s="514"/>
      <c r="Q45" s="695"/>
      <c r="R45" s="514"/>
      <c r="S45" s="695"/>
      <c r="T45" s="514"/>
      <c r="U45" s="969">
        <f t="shared" si="15"/>
        <v>0</v>
      </c>
      <c r="V45" s="960"/>
      <c r="W45" s="203"/>
      <c r="X45" s="111">
        <f t="shared" si="16"/>
        <v>0</v>
      </c>
      <c r="Y45" s="959">
        <f t="shared" si="1"/>
        <v>0</v>
      </c>
      <c r="Z45" s="974">
        <f t="shared" si="2"/>
        <v>0</v>
      </c>
      <c r="AA45" s="17">
        <f t="shared" si="3"/>
        <v>0</v>
      </c>
      <c r="AB45" s="17">
        <f t="shared" si="4"/>
        <v>0</v>
      </c>
      <c r="AC45" s="17">
        <f t="shared" si="5"/>
        <v>0</v>
      </c>
      <c r="AD45" s="17">
        <f t="shared" si="6"/>
        <v>0</v>
      </c>
      <c r="AE45" s="17">
        <f t="shared" si="7"/>
        <v>0</v>
      </c>
      <c r="AF45" s="17">
        <f t="shared" si="8"/>
        <v>0</v>
      </c>
      <c r="AG45" s="17">
        <f t="shared" si="9"/>
        <v>0</v>
      </c>
      <c r="AO45" s="55">
        <v>38</v>
      </c>
      <c r="AP45" s="57">
        <f t="shared" si="18"/>
        <v>0</v>
      </c>
      <c r="AQ45" s="57">
        <f t="shared" si="19"/>
        <v>0</v>
      </c>
      <c r="AR45" s="57">
        <f t="shared" si="17"/>
        <v>0</v>
      </c>
      <c r="AS45" s="57">
        <f t="shared" si="20"/>
        <v>0</v>
      </c>
    </row>
    <row r="46" spans="1:46" ht="15.75" customHeight="1" x14ac:dyDescent="0.25">
      <c r="A46" s="36">
        <v>38</v>
      </c>
      <c r="B46" s="19">
        <v>950</v>
      </c>
      <c r="C46" s="19">
        <v>1500</v>
      </c>
      <c r="D46" s="20">
        <f t="shared" si="14"/>
        <v>550</v>
      </c>
      <c r="E46" s="506" t="s">
        <v>377</v>
      </c>
      <c r="F46" s="63">
        <v>6</v>
      </c>
      <c r="G46" s="589"/>
      <c r="H46" s="513"/>
      <c r="I46" s="695"/>
      <c r="J46" s="513"/>
      <c r="K46" s="695"/>
      <c r="L46" s="513">
        <v>1</v>
      </c>
      <c r="M46" s="695"/>
      <c r="N46" s="514"/>
      <c r="O46" s="695">
        <v>10</v>
      </c>
      <c r="P46" s="514">
        <v>2</v>
      </c>
      <c r="Q46" s="695"/>
      <c r="R46" s="514">
        <v>5</v>
      </c>
      <c r="S46" s="695"/>
      <c r="T46" s="514"/>
      <c r="U46" s="969">
        <f t="shared" si="15"/>
        <v>8</v>
      </c>
      <c r="V46" s="960"/>
      <c r="W46" s="203"/>
      <c r="X46" s="111">
        <f t="shared" si="16"/>
        <v>8</v>
      </c>
      <c r="Y46" s="959">
        <f t="shared" si="1"/>
        <v>10</v>
      </c>
      <c r="Z46" s="974">
        <f t="shared" si="2"/>
        <v>9500</v>
      </c>
      <c r="AA46" s="17">
        <f t="shared" si="3"/>
        <v>0</v>
      </c>
      <c r="AB46" s="17">
        <f t="shared" si="4"/>
        <v>0</v>
      </c>
      <c r="AC46" s="17">
        <f t="shared" si="5"/>
        <v>1500</v>
      </c>
      <c r="AD46" s="17">
        <f t="shared" si="6"/>
        <v>0</v>
      </c>
      <c r="AE46" s="17">
        <f t="shared" si="7"/>
        <v>3000</v>
      </c>
      <c r="AF46" s="17">
        <f t="shared" si="8"/>
        <v>7500</v>
      </c>
      <c r="AG46" s="17">
        <f t="shared" si="9"/>
        <v>0</v>
      </c>
      <c r="AO46" s="55">
        <v>39</v>
      </c>
      <c r="AP46" s="57">
        <f t="shared" si="18"/>
        <v>7600</v>
      </c>
      <c r="AQ46" s="57">
        <f t="shared" si="19"/>
        <v>12000</v>
      </c>
      <c r="AR46" s="57">
        <f t="shared" si="17"/>
        <v>4400</v>
      </c>
      <c r="AS46" s="57">
        <f t="shared" si="20"/>
        <v>7600</v>
      </c>
      <c r="AT46">
        <v>12</v>
      </c>
    </row>
    <row r="47" spans="1:46" ht="15.75" customHeight="1" x14ac:dyDescent="0.25">
      <c r="A47" s="36">
        <v>39</v>
      </c>
      <c r="B47" s="19">
        <v>1100</v>
      </c>
      <c r="C47" s="26">
        <v>2000</v>
      </c>
      <c r="D47" s="20">
        <f t="shared" si="14"/>
        <v>900</v>
      </c>
      <c r="E47" s="500" t="s">
        <v>497</v>
      </c>
      <c r="F47" s="63">
        <v>15</v>
      </c>
      <c r="G47" s="589"/>
      <c r="H47" s="513"/>
      <c r="I47" s="695"/>
      <c r="J47" s="513"/>
      <c r="K47" s="695"/>
      <c r="L47" s="513">
        <v>1</v>
      </c>
      <c r="M47" s="695"/>
      <c r="N47" s="514"/>
      <c r="O47" s="695"/>
      <c r="P47" s="514"/>
      <c r="Q47" s="695"/>
      <c r="R47" s="514"/>
      <c r="S47" s="695"/>
      <c r="T47" s="514"/>
      <c r="U47" s="969">
        <f t="shared" si="15"/>
        <v>1</v>
      </c>
      <c r="V47" s="960"/>
      <c r="W47" s="203"/>
      <c r="X47" s="111">
        <f t="shared" si="16"/>
        <v>14</v>
      </c>
      <c r="Y47" s="959">
        <f t="shared" si="1"/>
        <v>0</v>
      </c>
      <c r="Z47" s="974">
        <f t="shared" si="2"/>
        <v>0</v>
      </c>
      <c r="AA47" s="17">
        <f t="shared" si="3"/>
        <v>0</v>
      </c>
      <c r="AB47" s="17">
        <f t="shared" si="4"/>
        <v>0</v>
      </c>
      <c r="AC47" s="17">
        <f t="shared" si="5"/>
        <v>2000</v>
      </c>
      <c r="AD47" s="17">
        <f t="shared" si="6"/>
        <v>0</v>
      </c>
      <c r="AE47" s="17">
        <f t="shared" si="7"/>
        <v>0</v>
      </c>
      <c r="AF47" s="17">
        <f t="shared" si="8"/>
        <v>0</v>
      </c>
      <c r="AG47" s="17">
        <f t="shared" si="9"/>
        <v>0</v>
      </c>
      <c r="AO47" s="55">
        <v>40</v>
      </c>
      <c r="AP47" s="57">
        <f t="shared" si="18"/>
        <v>1100</v>
      </c>
      <c r="AQ47" s="57">
        <f t="shared" si="19"/>
        <v>2000</v>
      </c>
      <c r="AR47" s="57">
        <f t="shared" si="17"/>
        <v>900</v>
      </c>
      <c r="AS47" s="57">
        <f t="shared" si="20"/>
        <v>15400</v>
      </c>
      <c r="AT47">
        <v>14</v>
      </c>
    </row>
    <row r="48" spans="1:46" ht="15.75" customHeight="1" x14ac:dyDescent="0.25">
      <c r="A48" s="36">
        <v>40</v>
      </c>
      <c r="B48" s="19">
        <v>1150</v>
      </c>
      <c r="C48" s="19">
        <v>2200</v>
      </c>
      <c r="D48" s="20">
        <f t="shared" si="14"/>
        <v>1050</v>
      </c>
      <c r="E48" s="506" t="s">
        <v>1044</v>
      </c>
      <c r="F48" s="63">
        <v>10</v>
      </c>
      <c r="G48" s="589"/>
      <c r="H48" s="513"/>
      <c r="I48" s="695"/>
      <c r="J48" s="513"/>
      <c r="K48" s="695"/>
      <c r="L48" s="513">
        <v>3</v>
      </c>
      <c r="M48" s="695"/>
      <c r="N48" s="514"/>
      <c r="O48" s="695"/>
      <c r="P48" s="514">
        <v>2</v>
      </c>
      <c r="Q48" s="695"/>
      <c r="R48" s="514">
        <v>2</v>
      </c>
      <c r="S48" s="695"/>
      <c r="T48" s="514"/>
      <c r="U48" s="969">
        <f t="shared" si="15"/>
        <v>7</v>
      </c>
      <c r="V48" s="960"/>
      <c r="W48" s="203"/>
      <c r="X48" s="111">
        <f t="shared" si="16"/>
        <v>3</v>
      </c>
      <c r="Y48" s="959">
        <f t="shared" si="1"/>
        <v>0</v>
      </c>
      <c r="Z48" s="974">
        <f t="shared" si="2"/>
        <v>0</v>
      </c>
      <c r="AA48" s="17">
        <f t="shared" si="3"/>
        <v>0</v>
      </c>
      <c r="AB48" s="17">
        <f t="shared" si="4"/>
        <v>0</v>
      </c>
      <c r="AC48" s="17">
        <f t="shared" si="5"/>
        <v>6600</v>
      </c>
      <c r="AD48" s="17">
        <f t="shared" si="6"/>
        <v>0</v>
      </c>
      <c r="AE48" s="17">
        <f t="shared" si="7"/>
        <v>4400</v>
      </c>
      <c r="AF48" s="17">
        <f t="shared" si="8"/>
        <v>4400</v>
      </c>
      <c r="AG48" s="17">
        <f t="shared" si="9"/>
        <v>0</v>
      </c>
      <c r="AO48" s="55">
        <v>41</v>
      </c>
      <c r="AP48" s="57">
        <f t="shared" si="18"/>
        <v>8050</v>
      </c>
      <c r="AQ48" s="57">
        <f t="shared" si="19"/>
        <v>15400</v>
      </c>
      <c r="AR48" s="57">
        <f t="shared" si="17"/>
        <v>7350</v>
      </c>
      <c r="AS48" s="57">
        <f t="shared" si="20"/>
        <v>3450</v>
      </c>
      <c r="AT48">
        <v>4</v>
      </c>
    </row>
    <row r="49" spans="1:46" ht="15.75" customHeight="1" x14ac:dyDescent="0.25">
      <c r="A49" s="36">
        <v>41</v>
      </c>
      <c r="B49" s="19">
        <v>500</v>
      </c>
      <c r="C49" s="19">
        <v>800</v>
      </c>
      <c r="D49" s="20">
        <f t="shared" si="14"/>
        <v>300</v>
      </c>
      <c r="E49" s="500" t="s">
        <v>665</v>
      </c>
      <c r="F49" s="63">
        <v>0</v>
      </c>
      <c r="G49" s="589"/>
      <c r="H49" s="513"/>
      <c r="I49" s="695"/>
      <c r="J49" s="513"/>
      <c r="K49" s="695"/>
      <c r="L49" s="513"/>
      <c r="M49" s="695"/>
      <c r="N49" s="514"/>
      <c r="O49" s="695"/>
      <c r="P49" s="514"/>
      <c r="Q49" s="695"/>
      <c r="R49" s="514"/>
      <c r="S49" s="695"/>
      <c r="T49" s="514"/>
      <c r="U49" s="969">
        <f t="shared" si="15"/>
        <v>0</v>
      </c>
      <c r="V49" s="960"/>
      <c r="W49" s="203"/>
      <c r="X49" s="111">
        <f t="shared" si="16"/>
        <v>0</v>
      </c>
      <c r="Y49" s="959">
        <f t="shared" si="1"/>
        <v>0</v>
      </c>
      <c r="Z49" s="974">
        <f t="shared" si="2"/>
        <v>0</v>
      </c>
      <c r="AA49" s="17">
        <f t="shared" si="3"/>
        <v>0</v>
      </c>
      <c r="AB49" s="17">
        <f t="shared" si="4"/>
        <v>0</v>
      </c>
      <c r="AC49" s="17">
        <f t="shared" si="5"/>
        <v>0</v>
      </c>
      <c r="AD49" s="17">
        <f t="shared" si="6"/>
        <v>0</v>
      </c>
      <c r="AE49" s="17">
        <f t="shared" si="7"/>
        <v>0</v>
      </c>
      <c r="AF49" s="17">
        <f t="shared" si="8"/>
        <v>0</v>
      </c>
      <c r="AG49" s="17">
        <f t="shared" si="9"/>
        <v>0</v>
      </c>
      <c r="AO49" s="55">
        <v>42</v>
      </c>
      <c r="AP49" s="57">
        <f t="shared" si="18"/>
        <v>0</v>
      </c>
      <c r="AQ49" s="57">
        <f t="shared" si="19"/>
        <v>0</v>
      </c>
      <c r="AR49" s="57">
        <f t="shared" si="17"/>
        <v>0</v>
      </c>
      <c r="AS49" s="57">
        <f t="shared" si="20"/>
        <v>0</v>
      </c>
    </row>
    <row r="50" spans="1:46" ht="15.75" customHeight="1" x14ac:dyDescent="0.25">
      <c r="A50" s="36">
        <v>42</v>
      </c>
      <c r="B50" s="19">
        <v>1100</v>
      </c>
      <c r="C50" s="19">
        <v>1800</v>
      </c>
      <c r="D50" s="20">
        <f t="shared" si="14"/>
        <v>700</v>
      </c>
      <c r="E50" s="506" t="s">
        <v>934</v>
      </c>
      <c r="F50" s="63">
        <v>0</v>
      </c>
      <c r="G50" s="589"/>
      <c r="H50" s="513"/>
      <c r="I50" s="695"/>
      <c r="J50" s="513"/>
      <c r="K50" s="695"/>
      <c r="L50" s="513"/>
      <c r="M50" s="695"/>
      <c r="N50" s="514"/>
      <c r="O50" s="695">
        <v>6</v>
      </c>
      <c r="P50" s="514"/>
      <c r="Q50" s="695"/>
      <c r="R50" s="514">
        <v>2</v>
      </c>
      <c r="S50" s="695"/>
      <c r="T50" s="134">
        <v>1</v>
      </c>
      <c r="U50" s="969">
        <f t="shared" si="15"/>
        <v>3</v>
      </c>
      <c r="V50" s="960"/>
      <c r="W50" s="203"/>
      <c r="X50" s="111">
        <f t="shared" si="16"/>
        <v>3</v>
      </c>
      <c r="Y50" s="959">
        <f t="shared" si="1"/>
        <v>6</v>
      </c>
      <c r="Z50" s="974">
        <f t="shared" si="2"/>
        <v>6600</v>
      </c>
      <c r="AA50" s="17">
        <f t="shared" si="3"/>
        <v>0</v>
      </c>
      <c r="AB50" s="17">
        <f t="shared" si="4"/>
        <v>0</v>
      </c>
      <c r="AC50" s="17">
        <f t="shared" si="5"/>
        <v>0</v>
      </c>
      <c r="AD50" s="17">
        <f t="shared" si="6"/>
        <v>0</v>
      </c>
      <c r="AE50" s="17">
        <f t="shared" si="7"/>
        <v>0</v>
      </c>
      <c r="AF50" s="17">
        <f t="shared" si="8"/>
        <v>3600</v>
      </c>
      <c r="AG50" s="17">
        <f t="shared" si="9"/>
        <v>1800</v>
      </c>
      <c r="AO50" s="55">
        <v>43</v>
      </c>
      <c r="AP50" s="57">
        <f t="shared" si="18"/>
        <v>3300</v>
      </c>
      <c r="AQ50" s="57">
        <f t="shared" si="19"/>
        <v>5400</v>
      </c>
      <c r="AR50" s="57">
        <f t="shared" si="17"/>
        <v>2100</v>
      </c>
      <c r="AS50" s="57">
        <f t="shared" si="20"/>
        <v>3300</v>
      </c>
      <c r="AT50">
        <v>6</v>
      </c>
    </row>
    <row r="51" spans="1:46" ht="15.75" customHeight="1" x14ac:dyDescent="0.25">
      <c r="A51" s="36">
        <v>43</v>
      </c>
      <c r="B51" s="19">
        <v>1000</v>
      </c>
      <c r="C51" s="19">
        <v>1500</v>
      </c>
      <c r="D51" s="20">
        <f t="shared" si="14"/>
        <v>500</v>
      </c>
      <c r="E51" s="500" t="s">
        <v>685</v>
      </c>
      <c r="F51" s="63">
        <v>0</v>
      </c>
      <c r="G51" s="589"/>
      <c r="H51" s="513"/>
      <c r="I51" s="695"/>
      <c r="J51" s="513"/>
      <c r="K51" s="695"/>
      <c r="L51" s="513"/>
      <c r="M51" s="695"/>
      <c r="N51" s="514"/>
      <c r="O51" s="695"/>
      <c r="P51" s="514"/>
      <c r="Q51" s="695"/>
      <c r="R51" s="514"/>
      <c r="S51" s="695"/>
      <c r="T51" s="514"/>
      <c r="U51" s="969">
        <f t="shared" si="15"/>
        <v>0</v>
      </c>
      <c r="V51" s="960"/>
      <c r="W51" s="203"/>
      <c r="X51" s="111">
        <f t="shared" si="16"/>
        <v>0</v>
      </c>
      <c r="Y51" s="959">
        <f t="shared" si="1"/>
        <v>0</v>
      </c>
      <c r="Z51" s="974">
        <f t="shared" si="2"/>
        <v>0</v>
      </c>
      <c r="AA51" s="17">
        <f t="shared" si="3"/>
        <v>0</v>
      </c>
      <c r="AB51" s="17">
        <f t="shared" si="4"/>
        <v>0</v>
      </c>
      <c r="AC51" s="17">
        <f t="shared" si="5"/>
        <v>0</v>
      </c>
      <c r="AD51" s="17">
        <f t="shared" si="6"/>
        <v>0</v>
      </c>
      <c r="AE51" s="17">
        <f t="shared" si="7"/>
        <v>0</v>
      </c>
      <c r="AF51" s="17">
        <f t="shared" si="8"/>
        <v>0</v>
      </c>
      <c r="AG51" s="17">
        <f t="shared" si="9"/>
        <v>0</v>
      </c>
      <c r="AO51" s="55">
        <v>44</v>
      </c>
      <c r="AP51" s="57">
        <f t="shared" si="18"/>
        <v>0</v>
      </c>
      <c r="AQ51" s="57">
        <f t="shared" si="19"/>
        <v>0</v>
      </c>
      <c r="AR51" s="57">
        <f t="shared" si="17"/>
        <v>0</v>
      </c>
      <c r="AS51" s="57">
        <f t="shared" si="20"/>
        <v>0</v>
      </c>
    </row>
    <row r="52" spans="1:46" ht="15.75" customHeight="1" x14ac:dyDescent="0.25">
      <c r="A52" s="36">
        <v>44</v>
      </c>
      <c r="B52" s="19"/>
      <c r="C52" s="19"/>
      <c r="D52" s="20">
        <f t="shared" si="14"/>
        <v>0</v>
      </c>
      <c r="E52" s="500"/>
      <c r="F52" s="63">
        <v>0</v>
      </c>
      <c r="G52" s="589"/>
      <c r="H52" s="513"/>
      <c r="I52" s="695"/>
      <c r="J52" s="513"/>
      <c r="K52" s="695"/>
      <c r="L52" s="513"/>
      <c r="M52" s="695"/>
      <c r="N52" s="514"/>
      <c r="O52" s="695"/>
      <c r="P52" s="514"/>
      <c r="Q52" s="695"/>
      <c r="R52" s="514"/>
      <c r="S52" s="695"/>
      <c r="T52" s="514"/>
      <c r="U52" s="969">
        <f t="shared" si="15"/>
        <v>0</v>
      </c>
      <c r="V52" s="960"/>
      <c r="W52" s="203"/>
      <c r="X52" s="111">
        <f t="shared" si="16"/>
        <v>0</v>
      </c>
      <c r="Y52" s="959">
        <f t="shared" si="1"/>
        <v>0</v>
      </c>
      <c r="Z52" s="974">
        <f t="shared" si="2"/>
        <v>0</v>
      </c>
      <c r="AA52" s="17">
        <f t="shared" si="3"/>
        <v>0</v>
      </c>
      <c r="AB52" s="17">
        <f t="shared" si="4"/>
        <v>0</v>
      </c>
      <c r="AC52" s="17">
        <f t="shared" si="5"/>
        <v>0</v>
      </c>
      <c r="AD52" s="17">
        <f t="shared" si="6"/>
        <v>0</v>
      </c>
      <c r="AE52" s="17">
        <f t="shared" si="7"/>
        <v>0</v>
      </c>
      <c r="AF52" s="17">
        <f t="shared" si="8"/>
        <v>0</v>
      </c>
      <c r="AG52" s="17">
        <f t="shared" si="9"/>
        <v>0</v>
      </c>
      <c r="AO52" s="55">
        <v>45</v>
      </c>
      <c r="AP52" s="57">
        <f t="shared" si="18"/>
        <v>0</v>
      </c>
      <c r="AQ52" s="57">
        <f t="shared" si="19"/>
        <v>0</v>
      </c>
      <c r="AR52" s="57">
        <f t="shared" si="17"/>
        <v>0</v>
      </c>
      <c r="AS52" s="57">
        <f t="shared" si="20"/>
        <v>0</v>
      </c>
    </row>
    <row r="53" spans="1:46" ht="15.75" customHeight="1" x14ac:dyDescent="0.25">
      <c r="A53" s="36">
        <v>45</v>
      </c>
      <c r="B53" s="19">
        <v>600</v>
      </c>
      <c r="C53" s="19">
        <v>800</v>
      </c>
      <c r="D53" s="20">
        <f t="shared" si="14"/>
        <v>200</v>
      </c>
      <c r="E53" s="500" t="s">
        <v>407</v>
      </c>
      <c r="F53" s="63">
        <v>2</v>
      </c>
      <c r="G53" s="589"/>
      <c r="H53" s="513"/>
      <c r="I53" s="695"/>
      <c r="J53" s="513"/>
      <c r="K53" s="695"/>
      <c r="L53" s="513"/>
      <c r="M53" s="695"/>
      <c r="N53" s="514"/>
      <c r="O53" s="695"/>
      <c r="P53" s="514"/>
      <c r="Q53" s="695"/>
      <c r="R53" s="514"/>
      <c r="S53" s="695"/>
      <c r="T53" s="514"/>
      <c r="U53" s="969">
        <f t="shared" si="15"/>
        <v>0</v>
      </c>
      <c r="V53" s="960"/>
      <c r="W53" s="203"/>
      <c r="X53" s="111">
        <f t="shared" si="16"/>
        <v>2</v>
      </c>
      <c r="Y53" s="959">
        <f t="shared" si="1"/>
        <v>0</v>
      </c>
      <c r="Z53" s="974">
        <f t="shared" si="2"/>
        <v>0</v>
      </c>
      <c r="AA53" s="17">
        <f t="shared" si="3"/>
        <v>0</v>
      </c>
      <c r="AB53" s="17">
        <f t="shared" si="4"/>
        <v>0</v>
      </c>
      <c r="AC53" s="17">
        <f t="shared" si="5"/>
        <v>0</v>
      </c>
      <c r="AD53" s="17">
        <f t="shared" si="6"/>
        <v>0</v>
      </c>
      <c r="AE53" s="17">
        <f t="shared" si="7"/>
        <v>0</v>
      </c>
      <c r="AF53" s="17">
        <f t="shared" si="8"/>
        <v>0</v>
      </c>
      <c r="AG53" s="17">
        <f t="shared" si="9"/>
        <v>0</v>
      </c>
      <c r="AO53" s="55">
        <v>46</v>
      </c>
      <c r="AP53" s="57">
        <f t="shared" si="18"/>
        <v>0</v>
      </c>
      <c r="AQ53" s="57">
        <f t="shared" si="19"/>
        <v>0</v>
      </c>
      <c r="AR53" s="57">
        <f t="shared" si="17"/>
        <v>0</v>
      </c>
      <c r="AS53" s="57">
        <f t="shared" si="20"/>
        <v>1200</v>
      </c>
      <c r="AT53">
        <v>2</v>
      </c>
    </row>
    <row r="54" spans="1:46" ht="15.75" customHeight="1" x14ac:dyDescent="0.25">
      <c r="A54" s="36">
        <v>46</v>
      </c>
      <c r="B54" s="19">
        <v>600</v>
      </c>
      <c r="C54" s="19">
        <v>700</v>
      </c>
      <c r="D54" s="20">
        <f t="shared" si="14"/>
        <v>100</v>
      </c>
      <c r="E54" s="500" t="s">
        <v>407</v>
      </c>
      <c r="F54" s="63">
        <v>0</v>
      </c>
      <c r="G54" s="589"/>
      <c r="H54" s="513"/>
      <c r="I54" s="695"/>
      <c r="J54" s="513"/>
      <c r="K54" s="695"/>
      <c r="L54" s="513"/>
      <c r="M54" s="695"/>
      <c r="N54" s="514"/>
      <c r="O54" s="695"/>
      <c r="P54" s="514"/>
      <c r="Q54" s="695"/>
      <c r="R54" s="514"/>
      <c r="S54" s="695"/>
      <c r="T54" s="514"/>
      <c r="U54" s="969">
        <f t="shared" si="15"/>
        <v>0</v>
      </c>
      <c r="V54" s="960"/>
      <c r="W54" s="203"/>
      <c r="X54" s="111">
        <f t="shared" si="16"/>
        <v>0</v>
      </c>
      <c r="Y54" s="959">
        <f t="shared" si="1"/>
        <v>0</v>
      </c>
      <c r="Z54" s="974">
        <f t="shared" si="2"/>
        <v>0</v>
      </c>
      <c r="AA54" s="17">
        <f t="shared" si="3"/>
        <v>0</v>
      </c>
      <c r="AB54" s="17">
        <f t="shared" si="4"/>
        <v>0</v>
      </c>
      <c r="AC54" s="17">
        <f t="shared" si="5"/>
        <v>0</v>
      </c>
      <c r="AD54" s="17">
        <f t="shared" si="6"/>
        <v>0</v>
      </c>
      <c r="AE54" s="17">
        <f t="shared" si="7"/>
        <v>0</v>
      </c>
      <c r="AF54" s="17">
        <f t="shared" si="8"/>
        <v>0</v>
      </c>
      <c r="AG54" s="17">
        <f t="shared" si="9"/>
        <v>0</v>
      </c>
      <c r="AO54" s="55">
        <v>47</v>
      </c>
      <c r="AP54" s="57">
        <f t="shared" si="18"/>
        <v>0</v>
      </c>
      <c r="AQ54" s="57">
        <f t="shared" si="19"/>
        <v>0</v>
      </c>
      <c r="AR54" s="57">
        <f t="shared" si="17"/>
        <v>0</v>
      </c>
      <c r="AS54" s="57">
        <f t="shared" si="20"/>
        <v>0</v>
      </c>
    </row>
    <row r="55" spans="1:46" ht="15.75" customHeight="1" x14ac:dyDescent="0.25">
      <c r="A55" s="36">
        <v>47</v>
      </c>
      <c r="B55" s="19">
        <v>350</v>
      </c>
      <c r="C55" s="19">
        <v>500</v>
      </c>
      <c r="D55" s="20">
        <f t="shared" si="14"/>
        <v>150</v>
      </c>
      <c r="E55" s="500" t="s">
        <v>629</v>
      </c>
      <c r="F55" s="63">
        <v>0</v>
      </c>
      <c r="G55" s="589"/>
      <c r="H55" s="513"/>
      <c r="I55" s="695"/>
      <c r="J55" s="513"/>
      <c r="K55" s="695"/>
      <c r="L55" s="513"/>
      <c r="M55" s="695"/>
      <c r="N55" s="514"/>
      <c r="O55" s="695"/>
      <c r="P55" s="514"/>
      <c r="Q55" s="695"/>
      <c r="R55" s="514"/>
      <c r="S55" s="695"/>
      <c r="T55" s="514"/>
      <c r="U55" s="969">
        <f t="shared" si="15"/>
        <v>0</v>
      </c>
      <c r="V55" s="960"/>
      <c r="W55" s="203"/>
      <c r="X55" s="111">
        <f t="shared" si="16"/>
        <v>0</v>
      </c>
      <c r="Y55" s="959">
        <f t="shared" si="1"/>
        <v>0</v>
      </c>
      <c r="Z55" s="974">
        <f t="shared" si="2"/>
        <v>0</v>
      </c>
      <c r="AA55" s="17">
        <f t="shared" si="3"/>
        <v>0</v>
      </c>
      <c r="AB55" s="17">
        <f t="shared" si="4"/>
        <v>0</v>
      </c>
      <c r="AC55" s="17">
        <f t="shared" si="5"/>
        <v>0</v>
      </c>
      <c r="AD55" s="17">
        <f t="shared" si="6"/>
        <v>0</v>
      </c>
      <c r="AE55" s="17">
        <f t="shared" si="7"/>
        <v>0</v>
      </c>
      <c r="AF55" s="17">
        <f t="shared" si="8"/>
        <v>0</v>
      </c>
      <c r="AG55" s="17">
        <f t="shared" si="9"/>
        <v>0</v>
      </c>
      <c r="AO55" s="55">
        <v>48</v>
      </c>
      <c r="AP55" s="57">
        <f t="shared" si="18"/>
        <v>0</v>
      </c>
      <c r="AQ55" s="57">
        <f t="shared" si="19"/>
        <v>0</v>
      </c>
      <c r="AR55" s="57">
        <f t="shared" si="17"/>
        <v>0</v>
      </c>
      <c r="AS55" s="57">
        <f t="shared" si="20"/>
        <v>0</v>
      </c>
    </row>
    <row r="56" spans="1:46" ht="15.75" customHeight="1" x14ac:dyDescent="0.25">
      <c r="A56" s="36">
        <v>48</v>
      </c>
      <c r="B56" s="19">
        <v>1000</v>
      </c>
      <c r="C56" s="19">
        <v>1500</v>
      </c>
      <c r="D56" s="20">
        <f t="shared" si="14"/>
        <v>500</v>
      </c>
      <c r="E56" s="500" t="s">
        <v>703</v>
      </c>
      <c r="F56" s="63">
        <v>4</v>
      </c>
      <c r="G56" s="589"/>
      <c r="H56" s="513"/>
      <c r="I56" s="695"/>
      <c r="J56" s="513"/>
      <c r="K56" s="695"/>
      <c r="L56" s="513"/>
      <c r="M56" s="695"/>
      <c r="N56" s="514"/>
      <c r="O56" s="695"/>
      <c r="P56" s="514"/>
      <c r="Q56" s="695"/>
      <c r="R56" s="514"/>
      <c r="S56" s="695"/>
      <c r="T56" s="514"/>
      <c r="U56" s="969">
        <f t="shared" si="15"/>
        <v>0</v>
      </c>
      <c r="V56" s="960"/>
      <c r="W56" s="203"/>
      <c r="X56" s="111">
        <f t="shared" si="16"/>
        <v>4</v>
      </c>
      <c r="Y56" s="959">
        <f t="shared" si="1"/>
        <v>0</v>
      </c>
      <c r="Z56" s="974">
        <f t="shared" si="2"/>
        <v>0</v>
      </c>
      <c r="AA56" s="17">
        <f t="shared" si="3"/>
        <v>0</v>
      </c>
      <c r="AB56" s="17">
        <f t="shared" si="4"/>
        <v>0</v>
      </c>
      <c r="AC56" s="17">
        <f t="shared" si="5"/>
        <v>0</v>
      </c>
      <c r="AD56" s="17">
        <f t="shared" si="6"/>
        <v>0</v>
      </c>
      <c r="AE56" s="17">
        <f t="shared" si="7"/>
        <v>0</v>
      </c>
      <c r="AF56" s="17">
        <f t="shared" si="8"/>
        <v>0</v>
      </c>
      <c r="AG56" s="17">
        <f t="shared" si="9"/>
        <v>0</v>
      </c>
      <c r="AO56" s="55">
        <v>49</v>
      </c>
      <c r="AP56" s="57">
        <f t="shared" si="18"/>
        <v>0</v>
      </c>
      <c r="AQ56" s="57">
        <f t="shared" si="19"/>
        <v>0</v>
      </c>
      <c r="AR56" s="57">
        <f t="shared" si="17"/>
        <v>0</v>
      </c>
      <c r="AS56" s="57">
        <f t="shared" si="20"/>
        <v>4000</v>
      </c>
      <c r="AT56">
        <v>4</v>
      </c>
    </row>
    <row r="57" spans="1:46" ht="15.75" customHeight="1" x14ac:dyDescent="0.25">
      <c r="A57" s="36">
        <v>49</v>
      </c>
      <c r="B57" s="19">
        <v>850</v>
      </c>
      <c r="C57" s="19">
        <v>1500</v>
      </c>
      <c r="D57" s="20">
        <f t="shared" si="14"/>
        <v>650</v>
      </c>
      <c r="E57" s="506" t="s">
        <v>407</v>
      </c>
      <c r="F57" s="63">
        <v>4</v>
      </c>
      <c r="G57" s="589"/>
      <c r="H57" s="513"/>
      <c r="I57" s="695"/>
      <c r="J57" s="513"/>
      <c r="K57" s="695"/>
      <c r="L57" s="513"/>
      <c r="M57" s="695"/>
      <c r="N57" s="514">
        <v>2</v>
      </c>
      <c r="O57" s="695"/>
      <c r="P57" s="514"/>
      <c r="Q57" s="695"/>
      <c r="R57" s="514"/>
      <c r="S57" s="695"/>
      <c r="T57" s="514"/>
      <c r="U57" s="969">
        <f t="shared" si="15"/>
        <v>2</v>
      </c>
      <c r="V57" s="960"/>
      <c r="W57" s="203"/>
      <c r="X57" s="111">
        <f t="shared" si="16"/>
        <v>2</v>
      </c>
      <c r="Y57" s="959">
        <f t="shared" si="1"/>
        <v>0</v>
      </c>
      <c r="Z57" s="974">
        <f t="shared" si="2"/>
        <v>0</v>
      </c>
      <c r="AA57" s="17">
        <f t="shared" si="3"/>
        <v>0</v>
      </c>
      <c r="AB57" s="17">
        <f t="shared" si="4"/>
        <v>0</v>
      </c>
      <c r="AC57" s="17">
        <f t="shared" si="5"/>
        <v>0</v>
      </c>
      <c r="AD57" s="17">
        <f t="shared" si="6"/>
        <v>3000</v>
      </c>
      <c r="AE57" s="17">
        <f t="shared" si="7"/>
        <v>0</v>
      </c>
      <c r="AF57" s="17">
        <f t="shared" si="8"/>
        <v>0</v>
      </c>
      <c r="AG57" s="17">
        <f t="shared" si="9"/>
        <v>0</v>
      </c>
      <c r="AO57" s="55">
        <v>50</v>
      </c>
      <c r="AP57" s="57">
        <f t="shared" si="18"/>
        <v>1700</v>
      </c>
      <c r="AQ57" s="57">
        <f t="shared" si="19"/>
        <v>3000</v>
      </c>
      <c r="AR57" s="57">
        <f t="shared" si="17"/>
        <v>1300</v>
      </c>
      <c r="AS57" s="57">
        <f t="shared" si="20"/>
        <v>1700</v>
      </c>
      <c r="AT57">
        <v>2</v>
      </c>
    </row>
    <row r="58" spans="1:46" s="2" customFormat="1" ht="15.75" customHeight="1" x14ac:dyDescent="0.25">
      <c r="A58" s="36">
        <v>50</v>
      </c>
      <c r="B58" s="31">
        <v>1200</v>
      </c>
      <c r="C58" s="31">
        <v>2000</v>
      </c>
      <c r="D58" s="20">
        <f t="shared" si="14"/>
        <v>800</v>
      </c>
      <c r="E58" s="1246" t="s">
        <v>567</v>
      </c>
      <c r="F58" s="63">
        <v>2</v>
      </c>
      <c r="G58" s="589"/>
      <c r="H58" s="513"/>
      <c r="I58" s="695"/>
      <c r="J58" s="513"/>
      <c r="K58" s="695"/>
      <c r="L58" s="513"/>
      <c r="M58" s="695"/>
      <c r="N58" s="514">
        <v>1</v>
      </c>
      <c r="O58" s="695">
        <v>5</v>
      </c>
      <c r="P58" s="514"/>
      <c r="Q58" s="695"/>
      <c r="R58" s="514"/>
      <c r="S58" s="695"/>
      <c r="T58" s="134">
        <v>1</v>
      </c>
      <c r="U58" s="969">
        <f t="shared" si="15"/>
        <v>2</v>
      </c>
      <c r="V58" s="960"/>
      <c r="W58" s="203"/>
      <c r="X58" s="111">
        <f t="shared" si="16"/>
        <v>5</v>
      </c>
      <c r="Y58" s="959">
        <f t="shared" si="1"/>
        <v>5</v>
      </c>
      <c r="Z58" s="974">
        <f t="shared" si="2"/>
        <v>6000</v>
      </c>
      <c r="AA58" s="17">
        <f t="shared" si="3"/>
        <v>0</v>
      </c>
      <c r="AB58" s="17">
        <f t="shared" si="4"/>
        <v>0</v>
      </c>
      <c r="AC58" s="17">
        <f t="shared" si="5"/>
        <v>0</v>
      </c>
      <c r="AD58" s="17">
        <f t="shared" si="6"/>
        <v>2000</v>
      </c>
      <c r="AE58" s="17">
        <f t="shared" si="7"/>
        <v>0</v>
      </c>
      <c r="AF58" s="17">
        <f t="shared" si="8"/>
        <v>0</v>
      </c>
      <c r="AG58" s="17">
        <f t="shared" si="9"/>
        <v>2000</v>
      </c>
      <c r="AO58" s="55">
        <v>51</v>
      </c>
      <c r="AP58" s="57">
        <f t="shared" si="18"/>
        <v>2400</v>
      </c>
      <c r="AQ58" s="57">
        <f t="shared" si="19"/>
        <v>4000</v>
      </c>
      <c r="AR58" s="57">
        <f t="shared" si="17"/>
        <v>1600</v>
      </c>
      <c r="AS58" s="57">
        <f t="shared" si="20"/>
        <v>6000</v>
      </c>
      <c r="AT58" s="2">
        <v>6</v>
      </c>
    </row>
    <row r="59" spans="1:46" ht="15.75" customHeight="1" x14ac:dyDescent="0.25">
      <c r="A59" s="36">
        <v>51</v>
      </c>
      <c r="B59" s="19">
        <v>2500</v>
      </c>
      <c r="C59" s="19">
        <v>3500</v>
      </c>
      <c r="D59" s="20">
        <f t="shared" si="14"/>
        <v>1000</v>
      </c>
      <c r="E59" s="1246" t="s">
        <v>507</v>
      </c>
      <c r="F59" s="63">
        <v>5</v>
      </c>
      <c r="G59" s="589"/>
      <c r="H59" s="513"/>
      <c r="I59" s="695"/>
      <c r="J59" s="513"/>
      <c r="K59" s="695"/>
      <c r="L59" s="513"/>
      <c r="M59" s="695"/>
      <c r="N59" s="514"/>
      <c r="O59" s="695"/>
      <c r="P59" s="514"/>
      <c r="Q59" s="695"/>
      <c r="R59" s="514"/>
      <c r="S59" s="695"/>
      <c r="T59" s="514"/>
      <c r="U59" s="969">
        <f t="shared" si="15"/>
        <v>0</v>
      </c>
      <c r="V59" s="960"/>
      <c r="W59" s="203"/>
      <c r="X59" s="111">
        <f t="shared" si="16"/>
        <v>5</v>
      </c>
      <c r="Y59" s="959">
        <f t="shared" si="1"/>
        <v>0</v>
      </c>
      <c r="Z59" s="974">
        <f t="shared" si="2"/>
        <v>0</v>
      </c>
      <c r="AA59" s="17">
        <f t="shared" si="3"/>
        <v>0</v>
      </c>
      <c r="AB59" s="17">
        <f t="shared" si="4"/>
        <v>0</v>
      </c>
      <c r="AC59" s="17">
        <f t="shared" si="5"/>
        <v>0</v>
      </c>
      <c r="AD59" s="17">
        <f t="shared" si="6"/>
        <v>0</v>
      </c>
      <c r="AE59" s="17">
        <f t="shared" si="7"/>
        <v>0</v>
      </c>
      <c r="AF59" s="17">
        <f t="shared" si="8"/>
        <v>0</v>
      </c>
      <c r="AG59" s="17">
        <f t="shared" si="9"/>
        <v>0</v>
      </c>
      <c r="AO59" s="55">
        <v>52</v>
      </c>
      <c r="AP59" s="57">
        <f t="shared" si="18"/>
        <v>0</v>
      </c>
      <c r="AQ59" s="57">
        <f t="shared" si="19"/>
        <v>0</v>
      </c>
      <c r="AR59" s="57">
        <f t="shared" si="17"/>
        <v>0</v>
      </c>
      <c r="AS59" s="57">
        <f t="shared" si="20"/>
        <v>12500</v>
      </c>
      <c r="AT59">
        <v>5</v>
      </c>
    </row>
    <row r="60" spans="1:46" ht="15.75" customHeight="1" x14ac:dyDescent="0.25">
      <c r="A60" s="36">
        <v>52</v>
      </c>
      <c r="B60" s="19">
        <v>350</v>
      </c>
      <c r="C60" s="19">
        <v>650</v>
      </c>
      <c r="D60" s="20">
        <f t="shared" si="14"/>
        <v>300</v>
      </c>
      <c r="E60" s="1246" t="s">
        <v>258</v>
      </c>
      <c r="F60" s="63">
        <v>1</v>
      </c>
      <c r="G60" s="589"/>
      <c r="H60" s="513"/>
      <c r="I60" s="695"/>
      <c r="J60" s="513"/>
      <c r="K60" s="695"/>
      <c r="L60" s="513"/>
      <c r="M60" s="695"/>
      <c r="N60" s="514"/>
      <c r="O60" s="695"/>
      <c r="P60" s="514"/>
      <c r="Q60" s="695"/>
      <c r="R60" s="514"/>
      <c r="S60" s="695"/>
      <c r="T60" s="134">
        <v>1</v>
      </c>
      <c r="U60" s="969">
        <f t="shared" si="15"/>
        <v>1</v>
      </c>
      <c r="V60" s="960"/>
      <c r="W60" s="203"/>
      <c r="X60" s="111">
        <f t="shared" si="16"/>
        <v>0</v>
      </c>
      <c r="Y60" s="959">
        <f t="shared" si="1"/>
        <v>0</v>
      </c>
      <c r="Z60" s="974">
        <f t="shared" si="2"/>
        <v>0</v>
      </c>
      <c r="AA60" s="17">
        <f t="shared" si="3"/>
        <v>0</v>
      </c>
      <c r="AB60" s="17">
        <f t="shared" si="4"/>
        <v>0</v>
      </c>
      <c r="AC60" s="17">
        <f t="shared" si="5"/>
        <v>0</v>
      </c>
      <c r="AD60" s="17">
        <f t="shared" si="6"/>
        <v>0</v>
      </c>
      <c r="AE60" s="17">
        <f t="shared" si="7"/>
        <v>0</v>
      </c>
      <c r="AF60" s="17">
        <f t="shared" si="8"/>
        <v>0</v>
      </c>
      <c r="AG60" s="17">
        <f t="shared" si="9"/>
        <v>650</v>
      </c>
      <c r="AO60" s="55">
        <v>53</v>
      </c>
      <c r="AP60" s="57">
        <f t="shared" ref="AP60:AP89" si="21">U60*B60</f>
        <v>350</v>
      </c>
      <c r="AQ60" s="57">
        <f t="shared" ref="AQ60:AQ89" si="22">U60*C60</f>
        <v>650</v>
      </c>
      <c r="AR60" s="57">
        <f t="shared" ref="AR60:AR89" si="23">AQ60-AP60</f>
        <v>300</v>
      </c>
      <c r="AS60" s="57">
        <f t="shared" ref="AS60:AS89" si="24">X60*B60</f>
        <v>0</v>
      </c>
      <c r="AT60">
        <v>1</v>
      </c>
    </row>
    <row r="61" spans="1:46" ht="15.75" customHeight="1" x14ac:dyDescent="0.25">
      <c r="A61" s="36">
        <v>53</v>
      </c>
      <c r="B61" s="19">
        <v>350</v>
      </c>
      <c r="C61" s="19">
        <v>800</v>
      </c>
      <c r="D61" s="20">
        <f t="shared" si="14"/>
        <v>450</v>
      </c>
      <c r="E61" s="1246" t="s">
        <v>881</v>
      </c>
      <c r="F61" s="63">
        <v>0</v>
      </c>
      <c r="G61" s="589"/>
      <c r="H61" s="513"/>
      <c r="I61" s="695"/>
      <c r="J61" s="513"/>
      <c r="K61" s="695"/>
      <c r="L61" s="513"/>
      <c r="M61" s="695"/>
      <c r="N61" s="514"/>
      <c r="O61" s="695"/>
      <c r="P61" s="514"/>
      <c r="Q61" s="695"/>
      <c r="R61" s="514"/>
      <c r="S61" s="695"/>
      <c r="T61" s="514"/>
      <c r="U61" s="969">
        <f t="shared" si="15"/>
        <v>0</v>
      </c>
      <c r="V61" s="960"/>
      <c r="W61" s="203"/>
      <c r="X61" s="111">
        <f t="shared" si="16"/>
        <v>0</v>
      </c>
      <c r="Y61" s="959">
        <f t="shared" si="1"/>
        <v>0</v>
      </c>
      <c r="Z61" s="974">
        <f t="shared" si="2"/>
        <v>0</v>
      </c>
      <c r="AA61" s="17">
        <f t="shared" si="3"/>
        <v>0</v>
      </c>
      <c r="AB61" s="17">
        <f t="shared" si="4"/>
        <v>0</v>
      </c>
      <c r="AC61" s="17">
        <f t="shared" si="5"/>
        <v>0</v>
      </c>
      <c r="AD61" s="17">
        <f t="shared" si="6"/>
        <v>0</v>
      </c>
      <c r="AE61" s="17">
        <f t="shared" si="7"/>
        <v>0</v>
      </c>
      <c r="AF61" s="17">
        <f t="shared" si="8"/>
        <v>0</v>
      </c>
      <c r="AG61" s="17">
        <f t="shared" si="9"/>
        <v>0</v>
      </c>
      <c r="AO61" s="55">
        <v>54</v>
      </c>
      <c r="AP61" s="57">
        <f t="shared" si="21"/>
        <v>0</v>
      </c>
      <c r="AQ61" s="57">
        <f t="shared" si="22"/>
        <v>0</v>
      </c>
      <c r="AR61" s="57">
        <f t="shared" si="23"/>
        <v>0</v>
      </c>
      <c r="AS61" s="57">
        <f t="shared" si="24"/>
        <v>0</v>
      </c>
    </row>
    <row r="62" spans="1:46" ht="15.75" customHeight="1" x14ac:dyDescent="0.25">
      <c r="A62" s="36">
        <v>54</v>
      </c>
      <c r="B62" s="19">
        <v>380</v>
      </c>
      <c r="C62" s="19">
        <v>650</v>
      </c>
      <c r="D62" s="20">
        <f t="shared" si="14"/>
        <v>270</v>
      </c>
      <c r="E62" s="506" t="s">
        <v>258</v>
      </c>
      <c r="F62" s="63">
        <v>11</v>
      </c>
      <c r="G62" s="589"/>
      <c r="H62" s="513"/>
      <c r="I62" s="695"/>
      <c r="J62" s="513"/>
      <c r="K62" s="695"/>
      <c r="L62" s="513"/>
      <c r="M62" s="695"/>
      <c r="N62" s="514"/>
      <c r="O62" s="695"/>
      <c r="P62" s="514"/>
      <c r="Q62" s="695"/>
      <c r="R62" s="514"/>
      <c r="S62" s="695"/>
      <c r="T62" s="134">
        <v>2</v>
      </c>
      <c r="U62" s="969">
        <f t="shared" si="15"/>
        <v>2</v>
      </c>
      <c r="V62" s="960"/>
      <c r="W62" s="203"/>
      <c r="X62" s="111">
        <f t="shared" si="16"/>
        <v>9</v>
      </c>
      <c r="Y62" s="959">
        <f t="shared" si="1"/>
        <v>0</v>
      </c>
      <c r="Z62" s="974">
        <f t="shared" si="2"/>
        <v>0</v>
      </c>
      <c r="AA62" s="17">
        <f t="shared" si="3"/>
        <v>0</v>
      </c>
      <c r="AB62" s="17">
        <f t="shared" si="4"/>
        <v>0</v>
      </c>
      <c r="AC62" s="17">
        <f t="shared" si="5"/>
        <v>0</v>
      </c>
      <c r="AD62" s="17">
        <f t="shared" si="6"/>
        <v>0</v>
      </c>
      <c r="AE62" s="17">
        <f t="shared" si="7"/>
        <v>0</v>
      </c>
      <c r="AF62" s="17">
        <f t="shared" si="8"/>
        <v>0</v>
      </c>
      <c r="AG62" s="17">
        <f t="shared" si="9"/>
        <v>1300</v>
      </c>
      <c r="AO62" s="55">
        <v>55</v>
      </c>
      <c r="AP62" s="57">
        <f t="shared" si="21"/>
        <v>760</v>
      </c>
      <c r="AQ62" s="57">
        <f t="shared" si="22"/>
        <v>1300</v>
      </c>
      <c r="AR62" s="57">
        <f t="shared" si="23"/>
        <v>540</v>
      </c>
      <c r="AS62" s="57">
        <f t="shared" si="24"/>
        <v>3420</v>
      </c>
      <c r="AT62">
        <v>12</v>
      </c>
    </row>
    <row r="63" spans="1:46" ht="15.75" customHeight="1" x14ac:dyDescent="0.25">
      <c r="A63" s="36">
        <v>55</v>
      </c>
      <c r="B63" s="19"/>
      <c r="C63" s="19"/>
      <c r="D63" s="20">
        <f t="shared" si="14"/>
        <v>0</v>
      </c>
      <c r="E63" s="500"/>
      <c r="F63" s="63">
        <v>0</v>
      </c>
      <c r="G63" s="589"/>
      <c r="H63" s="513"/>
      <c r="I63" s="695"/>
      <c r="J63" s="513"/>
      <c r="K63" s="695"/>
      <c r="L63" s="513"/>
      <c r="M63" s="695"/>
      <c r="N63" s="514"/>
      <c r="O63" s="695"/>
      <c r="P63" s="514"/>
      <c r="Q63" s="695"/>
      <c r="R63" s="514"/>
      <c r="S63" s="695"/>
      <c r="T63" s="514"/>
      <c r="U63" s="969">
        <f t="shared" si="15"/>
        <v>0</v>
      </c>
      <c r="V63" s="960"/>
      <c r="W63" s="203"/>
      <c r="X63" s="111">
        <f t="shared" si="16"/>
        <v>0</v>
      </c>
      <c r="Y63" s="959">
        <f t="shared" si="1"/>
        <v>0</v>
      </c>
      <c r="Z63" s="974">
        <f t="shared" si="2"/>
        <v>0</v>
      </c>
      <c r="AA63" s="17">
        <f t="shared" si="3"/>
        <v>0</v>
      </c>
      <c r="AB63" s="17">
        <f t="shared" si="4"/>
        <v>0</v>
      </c>
      <c r="AC63" s="17">
        <f t="shared" si="5"/>
        <v>0</v>
      </c>
      <c r="AD63" s="17">
        <f t="shared" si="6"/>
        <v>0</v>
      </c>
      <c r="AE63" s="17">
        <f t="shared" si="7"/>
        <v>0</v>
      </c>
      <c r="AF63" s="17">
        <f t="shared" si="8"/>
        <v>0</v>
      </c>
      <c r="AG63" s="17">
        <f t="shared" si="9"/>
        <v>0</v>
      </c>
      <c r="AO63" s="55">
        <v>56</v>
      </c>
      <c r="AP63" s="57">
        <f t="shared" si="21"/>
        <v>0</v>
      </c>
      <c r="AQ63" s="57">
        <f t="shared" si="22"/>
        <v>0</v>
      </c>
      <c r="AR63" s="57">
        <f t="shared" si="23"/>
        <v>0</v>
      </c>
      <c r="AS63" s="57">
        <f t="shared" si="24"/>
        <v>0</v>
      </c>
    </row>
    <row r="64" spans="1:46" ht="15.75" customHeight="1" x14ac:dyDescent="0.25">
      <c r="A64" s="36">
        <v>56</v>
      </c>
      <c r="B64" s="19">
        <v>300</v>
      </c>
      <c r="C64" s="19">
        <v>600</v>
      </c>
      <c r="D64" s="20">
        <f t="shared" si="14"/>
        <v>300</v>
      </c>
      <c r="E64" s="500" t="s">
        <v>440</v>
      </c>
      <c r="F64" s="63">
        <v>23</v>
      </c>
      <c r="G64" s="589"/>
      <c r="H64" s="513"/>
      <c r="I64" s="695"/>
      <c r="J64" s="513">
        <v>1</v>
      </c>
      <c r="K64" s="695"/>
      <c r="L64" s="513">
        <v>2</v>
      </c>
      <c r="M64" s="695"/>
      <c r="N64" s="514">
        <v>1</v>
      </c>
      <c r="O64" s="695">
        <v>12</v>
      </c>
      <c r="P64" s="514">
        <v>1</v>
      </c>
      <c r="Q64" s="695"/>
      <c r="R64" s="514"/>
      <c r="S64" s="695"/>
      <c r="T64" s="134">
        <v>2</v>
      </c>
      <c r="U64" s="969">
        <f t="shared" si="15"/>
        <v>7</v>
      </c>
      <c r="V64" s="960"/>
      <c r="W64" s="203">
        <v>4</v>
      </c>
      <c r="X64" s="111">
        <f t="shared" si="16"/>
        <v>24</v>
      </c>
      <c r="Y64" s="959">
        <f t="shared" si="1"/>
        <v>12</v>
      </c>
      <c r="Z64" s="974">
        <f t="shared" si="2"/>
        <v>3600</v>
      </c>
      <c r="AA64" s="17">
        <f t="shared" si="3"/>
        <v>0</v>
      </c>
      <c r="AB64" s="17">
        <f t="shared" si="4"/>
        <v>600</v>
      </c>
      <c r="AC64" s="17">
        <f t="shared" si="5"/>
        <v>1200</v>
      </c>
      <c r="AD64" s="17">
        <f t="shared" si="6"/>
        <v>600</v>
      </c>
      <c r="AE64" s="17">
        <f t="shared" si="7"/>
        <v>600</v>
      </c>
      <c r="AF64" s="17">
        <f t="shared" si="8"/>
        <v>0</v>
      </c>
      <c r="AG64" s="17">
        <f t="shared" si="9"/>
        <v>1200</v>
      </c>
      <c r="AO64" s="55">
        <v>57</v>
      </c>
      <c r="AP64" s="57">
        <f t="shared" si="21"/>
        <v>2100</v>
      </c>
      <c r="AQ64" s="57">
        <f t="shared" si="22"/>
        <v>4200</v>
      </c>
      <c r="AR64" s="57">
        <f t="shared" si="23"/>
        <v>2100</v>
      </c>
      <c r="AS64" s="57">
        <f t="shared" si="24"/>
        <v>7200</v>
      </c>
      <c r="AT64">
        <v>21</v>
      </c>
    </row>
    <row r="65" spans="1:46" ht="15.75" customHeight="1" x14ac:dyDescent="0.25">
      <c r="A65" s="36">
        <v>57</v>
      </c>
      <c r="B65" s="19">
        <v>2000</v>
      </c>
      <c r="C65" s="19">
        <v>2800</v>
      </c>
      <c r="D65" s="20">
        <f t="shared" si="14"/>
        <v>800</v>
      </c>
      <c r="E65" s="506" t="s">
        <v>866</v>
      </c>
      <c r="F65" s="63">
        <v>0</v>
      </c>
      <c r="G65" s="589"/>
      <c r="H65" s="513"/>
      <c r="I65" s="695"/>
      <c r="J65" s="513"/>
      <c r="K65" s="695"/>
      <c r="L65" s="513"/>
      <c r="M65" s="695"/>
      <c r="N65" s="514"/>
      <c r="O65" s="695"/>
      <c r="P65" s="514"/>
      <c r="Q65" s="695"/>
      <c r="R65" s="514"/>
      <c r="S65" s="695"/>
      <c r="T65" s="514"/>
      <c r="U65" s="969">
        <f t="shared" si="15"/>
        <v>0</v>
      </c>
      <c r="V65" s="960"/>
      <c r="W65" s="203"/>
      <c r="X65" s="111">
        <f t="shared" si="16"/>
        <v>0</v>
      </c>
      <c r="Y65" s="959">
        <f t="shared" si="1"/>
        <v>0</v>
      </c>
      <c r="Z65" s="974">
        <f t="shared" si="2"/>
        <v>0</v>
      </c>
      <c r="AA65" s="17">
        <f t="shared" si="3"/>
        <v>0</v>
      </c>
      <c r="AB65" s="17">
        <f t="shared" si="4"/>
        <v>0</v>
      </c>
      <c r="AC65" s="17">
        <f t="shared" si="5"/>
        <v>0</v>
      </c>
      <c r="AD65" s="17">
        <f t="shared" si="6"/>
        <v>0</v>
      </c>
      <c r="AE65" s="17">
        <f t="shared" si="7"/>
        <v>0</v>
      </c>
      <c r="AF65" s="17">
        <f t="shared" si="8"/>
        <v>0</v>
      </c>
      <c r="AG65" s="17">
        <f t="shared" si="9"/>
        <v>0</v>
      </c>
      <c r="AO65" s="55">
        <v>58</v>
      </c>
      <c r="AP65" s="57">
        <f t="shared" si="21"/>
        <v>0</v>
      </c>
      <c r="AQ65" s="57">
        <f t="shared" si="22"/>
        <v>0</v>
      </c>
      <c r="AR65" s="57">
        <f t="shared" si="23"/>
        <v>0</v>
      </c>
      <c r="AS65" s="57">
        <f t="shared" si="24"/>
        <v>0</v>
      </c>
    </row>
    <row r="66" spans="1:46" ht="15.75" customHeight="1" x14ac:dyDescent="0.25">
      <c r="A66" s="36">
        <v>58</v>
      </c>
      <c r="B66" s="19">
        <v>1000</v>
      </c>
      <c r="C66" s="19">
        <v>1500</v>
      </c>
      <c r="D66" s="20">
        <f t="shared" si="14"/>
        <v>500</v>
      </c>
      <c r="E66" s="506" t="s">
        <v>1194</v>
      </c>
      <c r="F66" s="63">
        <v>0</v>
      </c>
      <c r="G66" s="589"/>
      <c r="H66" s="513"/>
      <c r="I66" s="695"/>
      <c r="J66" s="513"/>
      <c r="K66" s="695"/>
      <c r="L66" s="513"/>
      <c r="M66" s="695"/>
      <c r="N66" s="514"/>
      <c r="O66" s="695">
        <v>4</v>
      </c>
      <c r="P66" s="514"/>
      <c r="Q66" s="695"/>
      <c r="R66" s="514"/>
      <c r="S66" s="695"/>
      <c r="T66" s="514"/>
      <c r="U66" s="969">
        <f t="shared" si="15"/>
        <v>0</v>
      </c>
      <c r="V66" s="960"/>
      <c r="W66" s="203"/>
      <c r="X66" s="111">
        <f t="shared" si="16"/>
        <v>4</v>
      </c>
      <c r="Y66" s="959">
        <f t="shared" si="1"/>
        <v>4</v>
      </c>
      <c r="Z66" s="974">
        <f t="shared" si="2"/>
        <v>4000</v>
      </c>
      <c r="AA66" s="17">
        <f t="shared" si="3"/>
        <v>0</v>
      </c>
      <c r="AB66" s="17">
        <f t="shared" si="4"/>
        <v>0</v>
      </c>
      <c r="AC66" s="17">
        <f t="shared" si="5"/>
        <v>0</v>
      </c>
      <c r="AD66" s="17">
        <f t="shared" si="6"/>
        <v>0</v>
      </c>
      <c r="AE66" s="17">
        <f t="shared" si="7"/>
        <v>0</v>
      </c>
      <c r="AF66" s="17">
        <f t="shared" si="8"/>
        <v>0</v>
      </c>
      <c r="AG66" s="17">
        <f t="shared" si="9"/>
        <v>0</v>
      </c>
      <c r="AO66" s="55">
        <v>59</v>
      </c>
      <c r="AP66" s="57">
        <f t="shared" si="21"/>
        <v>0</v>
      </c>
      <c r="AQ66" s="57">
        <f t="shared" si="22"/>
        <v>0</v>
      </c>
      <c r="AR66" s="57">
        <f t="shared" si="23"/>
        <v>0</v>
      </c>
      <c r="AS66" s="57">
        <f t="shared" si="24"/>
        <v>4000</v>
      </c>
      <c r="AT66">
        <v>4</v>
      </c>
    </row>
    <row r="67" spans="1:46" ht="15.75" customHeight="1" x14ac:dyDescent="0.25">
      <c r="A67" s="36">
        <v>59</v>
      </c>
      <c r="B67" s="19">
        <v>5500</v>
      </c>
      <c r="C67" s="19">
        <v>7500</v>
      </c>
      <c r="D67" s="20">
        <f t="shared" si="14"/>
        <v>2000</v>
      </c>
      <c r="E67" s="500" t="s">
        <v>748</v>
      </c>
      <c r="F67" s="63">
        <v>1</v>
      </c>
      <c r="G67" s="589"/>
      <c r="H67" s="513"/>
      <c r="I67" s="695"/>
      <c r="J67" s="513">
        <v>1</v>
      </c>
      <c r="K67" s="695"/>
      <c r="L67" s="513"/>
      <c r="M67" s="695"/>
      <c r="N67" s="514"/>
      <c r="O67" s="695"/>
      <c r="P67" s="514"/>
      <c r="Q67" s="695"/>
      <c r="R67" s="514"/>
      <c r="S67" s="695"/>
      <c r="T67" s="514"/>
      <c r="U67" s="969">
        <f t="shared" si="15"/>
        <v>1</v>
      </c>
      <c r="V67" s="960"/>
      <c r="W67" s="203"/>
      <c r="X67" s="111">
        <f t="shared" si="16"/>
        <v>0</v>
      </c>
      <c r="Y67" s="959">
        <f t="shared" si="1"/>
        <v>0</v>
      </c>
      <c r="Z67" s="974">
        <f t="shared" si="2"/>
        <v>0</v>
      </c>
      <c r="AA67" s="17">
        <f t="shared" si="3"/>
        <v>0</v>
      </c>
      <c r="AB67" s="17">
        <f t="shared" si="4"/>
        <v>7500</v>
      </c>
      <c r="AC67" s="17">
        <f t="shared" si="5"/>
        <v>0</v>
      </c>
      <c r="AD67" s="17">
        <f t="shared" si="6"/>
        <v>0</v>
      </c>
      <c r="AE67" s="17">
        <f t="shared" si="7"/>
        <v>0</v>
      </c>
      <c r="AF67" s="17">
        <f t="shared" si="8"/>
        <v>0</v>
      </c>
      <c r="AG67" s="17">
        <f t="shared" si="9"/>
        <v>0</v>
      </c>
      <c r="AO67" s="55">
        <v>60</v>
      </c>
      <c r="AP67" s="57">
        <f t="shared" si="21"/>
        <v>5500</v>
      </c>
      <c r="AQ67" s="57">
        <f t="shared" si="22"/>
        <v>7500</v>
      </c>
      <c r="AR67" s="57">
        <f t="shared" si="23"/>
        <v>2000</v>
      </c>
      <c r="AS67" s="57">
        <f t="shared" si="24"/>
        <v>0</v>
      </c>
    </row>
    <row r="68" spans="1:46" ht="15.75" customHeight="1" x14ac:dyDescent="0.25">
      <c r="A68" s="36">
        <v>60</v>
      </c>
      <c r="B68" s="19">
        <v>2000</v>
      </c>
      <c r="C68" s="19">
        <v>3000</v>
      </c>
      <c r="D68" s="20">
        <f t="shared" si="14"/>
        <v>1000</v>
      </c>
      <c r="E68" s="506" t="s">
        <v>1076</v>
      </c>
      <c r="F68" s="63">
        <v>5</v>
      </c>
      <c r="G68" s="589"/>
      <c r="H68" s="513"/>
      <c r="I68" s="695"/>
      <c r="J68" s="513">
        <v>1</v>
      </c>
      <c r="K68" s="695"/>
      <c r="L68" s="513"/>
      <c r="M68" s="695"/>
      <c r="N68" s="514">
        <v>1</v>
      </c>
      <c r="O68" s="695"/>
      <c r="P68" s="514"/>
      <c r="Q68" s="695"/>
      <c r="R68" s="514"/>
      <c r="S68" s="695"/>
      <c r="T68" s="514"/>
      <c r="U68" s="969">
        <f t="shared" si="15"/>
        <v>2</v>
      </c>
      <c r="V68" s="960"/>
      <c r="W68" s="203"/>
      <c r="X68" s="111">
        <f t="shared" si="16"/>
        <v>3</v>
      </c>
      <c r="Y68" s="959">
        <f t="shared" si="1"/>
        <v>0</v>
      </c>
      <c r="Z68" s="974">
        <f t="shared" si="2"/>
        <v>0</v>
      </c>
      <c r="AA68" s="17">
        <f t="shared" si="3"/>
        <v>0</v>
      </c>
      <c r="AB68" s="17">
        <f t="shared" si="4"/>
        <v>3000</v>
      </c>
      <c r="AC68" s="17">
        <f t="shared" si="5"/>
        <v>0</v>
      </c>
      <c r="AD68" s="17">
        <f t="shared" si="6"/>
        <v>3000</v>
      </c>
      <c r="AE68" s="17">
        <f t="shared" si="7"/>
        <v>0</v>
      </c>
      <c r="AF68" s="17">
        <f t="shared" si="8"/>
        <v>0</v>
      </c>
      <c r="AG68" s="17">
        <f t="shared" si="9"/>
        <v>0</v>
      </c>
      <c r="AO68" s="55">
        <v>61</v>
      </c>
      <c r="AP68" s="57">
        <f t="shared" si="21"/>
        <v>4000</v>
      </c>
      <c r="AQ68" s="57">
        <f t="shared" si="22"/>
        <v>6000</v>
      </c>
      <c r="AR68" s="57">
        <f t="shared" si="23"/>
        <v>2000</v>
      </c>
      <c r="AS68" s="57">
        <f t="shared" si="24"/>
        <v>6000</v>
      </c>
      <c r="AT68">
        <v>3</v>
      </c>
    </row>
    <row r="69" spans="1:46" ht="15.75" customHeight="1" x14ac:dyDescent="0.25">
      <c r="A69" s="36">
        <v>61</v>
      </c>
      <c r="B69" s="19">
        <v>1000</v>
      </c>
      <c r="C69" s="19">
        <v>1500</v>
      </c>
      <c r="D69" s="20">
        <f t="shared" si="14"/>
        <v>500</v>
      </c>
      <c r="E69" s="506" t="s">
        <v>1077</v>
      </c>
      <c r="F69" s="63">
        <v>1</v>
      </c>
      <c r="G69" s="589"/>
      <c r="H69" s="513"/>
      <c r="I69" s="695"/>
      <c r="J69" s="513"/>
      <c r="K69" s="695"/>
      <c r="L69" s="513"/>
      <c r="M69" s="695"/>
      <c r="N69" s="514"/>
      <c r="O69" s="695"/>
      <c r="P69" s="514"/>
      <c r="Q69" s="695"/>
      <c r="R69" s="514">
        <v>1</v>
      </c>
      <c r="S69" s="695"/>
      <c r="T69" s="514"/>
      <c r="U69" s="969">
        <f t="shared" si="15"/>
        <v>1</v>
      </c>
      <c r="V69" s="960"/>
      <c r="W69" s="203"/>
      <c r="X69" s="111">
        <f t="shared" si="16"/>
        <v>0</v>
      </c>
      <c r="Y69" s="959">
        <f t="shared" si="1"/>
        <v>0</v>
      </c>
      <c r="Z69" s="974">
        <f t="shared" si="2"/>
        <v>0</v>
      </c>
      <c r="AA69" s="17">
        <f t="shared" si="3"/>
        <v>0</v>
      </c>
      <c r="AB69" s="17">
        <f t="shared" si="4"/>
        <v>0</v>
      </c>
      <c r="AC69" s="17">
        <f t="shared" si="5"/>
        <v>0</v>
      </c>
      <c r="AD69" s="17">
        <f t="shared" si="6"/>
        <v>0</v>
      </c>
      <c r="AE69" s="17">
        <f t="shared" si="7"/>
        <v>0</v>
      </c>
      <c r="AF69" s="17">
        <f t="shared" si="8"/>
        <v>1500</v>
      </c>
      <c r="AG69" s="17">
        <f t="shared" si="9"/>
        <v>0</v>
      </c>
      <c r="AO69" s="55">
        <v>62</v>
      </c>
      <c r="AP69" s="57">
        <f t="shared" si="21"/>
        <v>1000</v>
      </c>
      <c r="AQ69" s="57">
        <f t="shared" si="22"/>
        <v>1500</v>
      </c>
      <c r="AR69" s="57">
        <f t="shared" si="23"/>
        <v>500</v>
      </c>
      <c r="AS69" s="57">
        <f t="shared" si="24"/>
        <v>0</v>
      </c>
      <c r="AT69">
        <v>1</v>
      </c>
    </row>
    <row r="70" spans="1:46" ht="15.75" customHeight="1" x14ac:dyDescent="0.25">
      <c r="A70" s="36">
        <v>62</v>
      </c>
      <c r="B70" s="19"/>
      <c r="C70" s="19"/>
      <c r="D70" s="20"/>
      <c r="E70" s="506"/>
      <c r="F70" s="63"/>
      <c r="G70" s="589"/>
      <c r="H70" s="513"/>
      <c r="I70" s="695"/>
      <c r="J70" s="513"/>
      <c r="K70" s="695"/>
      <c r="L70" s="513"/>
      <c r="M70" s="695"/>
      <c r="N70" s="514"/>
      <c r="O70" s="695"/>
      <c r="P70" s="514"/>
      <c r="Q70" s="695"/>
      <c r="R70" s="514"/>
      <c r="S70" s="695"/>
      <c r="T70" s="514"/>
      <c r="U70" s="969">
        <f t="shared" si="15"/>
        <v>0</v>
      </c>
      <c r="V70" s="960"/>
      <c r="W70" s="203"/>
      <c r="X70" s="111">
        <f t="shared" si="16"/>
        <v>0</v>
      </c>
      <c r="Y70" s="959">
        <f t="shared" si="1"/>
        <v>0</v>
      </c>
      <c r="Z70" s="974">
        <f t="shared" si="2"/>
        <v>0</v>
      </c>
      <c r="AA70" s="17">
        <f t="shared" si="3"/>
        <v>0</v>
      </c>
      <c r="AB70" s="17">
        <f t="shared" si="4"/>
        <v>0</v>
      </c>
      <c r="AC70" s="17">
        <f t="shared" si="5"/>
        <v>0</v>
      </c>
      <c r="AD70" s="17">
        <f t="shared" si="6"/>
        <v>0</v>
      </c>
      <c r="AE70" s="17">
        <f t="shared" si="7"/>
        <v>0</v>
      </c>
      <c r="AF70" s="17">
        <f t="shared" si="8"/>
        <v>0</v>
      </c>
      <c r="AG70" s="17">
        <f t="shared" si="9"/>
        <v>0</v>
      </c>
      <c r="AO70" s="55">
        <v>63</v>
      </c>
      <c r="AP70" s="57">
        <f t="shared" si="21"/>
        <v>0</v>
      </c>
      <c r="AQ70" s="57">
        <f t="shared" si="22"/>
        <v>0</v>
      </c>
      <c r="AR70" s="57">
        <f t="shared" si="23"/>
        <v>0</v>
      </c>
      <c r="AS70" s="57">
        <f t="shared" si="24"/>
        <v>0</v>
      </c>
    </row>
    <row r="71" spans="1:46" ht="15.75" customHeight="1" x14ac:dyDescent="0.25">
      <c r="A71" s="36">
        <v>63</v>
      </c>
      <c r="B71" s="19"/>
      <c r="C71" s="19"/>
      <c r="D71" s="20"/>
      <c r="E71" s="500"/>
      <c r="F71" s="63"/>
      <c r="G71" s="589"/>
      <c r="H71" s="513"/>
      <c r="I71" s="695"/>
      <c r="J71" s="513"/>
      <c r="K71" s="695"/>
      <c r="L71" s="513"/>
      <c r="M71" s="695"/>
      <c r="N71" s="514"/>
      <c r="O71" s="695"/>
      <c r="P71" s="514"/>
      <c r="Q71" s="695"/>
      <c r="R71" s="514"/>
      <c r="S71" s="695"/>
      <c r="T71" s="514"/>
      <c r="U71" s="969">
        <f t="shared" si="15"/>
        <v>0</v>
      </c>
      <c r="V71" s="960"/>
      <c r="W71" s="203"/>
      <c r="X71" s="111">
        <f t="shared" si="16"/>
        <v>0</v>
      </c>
      <c r="Y71" s="959">
        <f t="shared" si="1"/>
        <v>0</v>
      </c>
      <c r="Z71" s="974">
        <f t="shared" si="2"/>
        <v>0</v>
      </c>
      <c r="AA71" s="17">
        <f t="shared" si="3"/>
        <v>0</v>
      </c>
      <c r="AB71" s="17">
        <f t="shared" si="4"/>
        <v>0</v>
      </c>
      <c r="AC71" s="17">
        <f t="shared" si="5"/>
        <v>0</v>
      </c>
      <c r="AD71" s="17">
        <f t="shared" si="6"/>
        <v>0</v>
      </c>
      <c r="AE71" s="17">
        <f t="shared" si="7"/>
        <v>0</v>
      </c>
      <c r="AF71" s="17">
        <f t="shared" si="8"/>
        <v>0</v>
      </c>
      <c r="AG71" s="17">
        <f t="shared" si="9"/>
        <v>0</v>
      </c>
      <c r="AO71" s="55">
        <v>64</v>
      </c>
      <c r="AP71" s="57">
        <f t="shared" si="21"/>
        <v>0</v>
      </c>
      <c r="AQ71" s="57">
        <f t="shared" si="22"/>
        <v>0</v>
      </c>
      <c r="AR71" s="57">
        <f t="shared" si="23"/>
        <v>0</v>
      </c>
      <c r="AS71" s="57">
        <f t="shared" si="24"/>
        <v>0</v>
      </c>
    </row>
    <row r="72" spans="1:46" ht="15.75" customHeight="1" x14ac:dyDescent="0.25">
      <c r="A72" s="36">
        <v>64</v>
      </c>
      <c r="B72" s="19"/>
      <c r="C72" s="19"/>
      <c r="D72" s="20"/>
      <c r="E72" s="500"/>
      <c r="F72" s="63"/>
      <c r="G72" s="589"/>
      <c r="H72" s="513"/>
      <c r="I72" s="695"/>
      <c r="J72" s="513"/>
      <c r="K72" s="695"/>
      <c r="L72" s="513"/>
      <c r="M72" s="695"/>
      <c r="N72" s="514"/>
      <c r="O72" s="695"/>
      <c r="P72" s="514"/>
      <c r="Q72" s="695"/>
      <c r="R72" s="514"/>
      <c r="S72" s="695"/>
      <c r="T72" s="514"/>
      <c r="U72" s="969">
        <f t="shared" si="15"/>
        <v>0</v>
      </c>
      <c r="V72" s="960"/>
      <c r="W72" s="203"/>
      <c r="X72" s="111">
        <f t="shared" si="16"/>
        <v>0</v>
      </c>
      <c r="Y72" s="959">
        <f t="shared" si="1"/>
        <v>0</v>
      </c>
      <c r="Z72" s="974">
        <f t="shared" si="2"/>
        <v>0</v>
      </c>
      <c r="AA72" s="17">
        <f t="shared" si="3"/>
        <v>0</v>
      </c>
      <c r="AB72" s="17">
        <f t="shared" si="4"/>
        <v>0</v>
      </c>
      <c r="AC72" s="17">
        <f t="shared" si="5"/>
        <v>0</v>
      </c>
      <c r="AD72" s="17">
        <f t="shared" si="6"/>
        <v>0</v>
      </c>
      <c r="AE72" s="17">
        <f t="shared" si="7"/>
        <v>0</v>
      </c>
      <c r="AF72" s="17">
        <f t="shared" si="8"/>
        <v>0</v>
      </c>
      <c r="AG72" s="17">
        <f t="shared" si="9"/>
        <v>0</v>
      </c>
      <c r="AO72" s="55">
        <v>65</v>
      </c>
      <c r="AP72" s="57">
        <f t="shared" si="21"/>
        <v>0</v>
      </c>
      <c r="AQ72" s="57">
        <f t="shared" si="22"/>
        <v>0</v>
      </c>
      <c r="AR72" s="57">
        <f t="shared" si="23"/>
        <v>0</v>
      </c>
      <c r="AS72" s="57">
        <f t="shared" si="24"/>
        <v>0</v>
      </c>
    </row>
    <row r="73" spans="1:46" ht="15.75" customHeight="1" x14ac:dyDescent="0.25">
      <c r="A73" s="36">
        <v>65</v>
      </c>
      <c r="B73" s="19"/>
      <c r="C73" s="19"/>
      <c r="D73" s="20"/>
      <c r="E73" s="500"/>
      <c r="F73" s="63"/>
      <c r="G73" s="589"/>
      <c r="H73" s="513"/>
      <c r="I73" s="695"/>
      <c r="J73" s="513"/>
      <c r="K73" s="695"/>
      <c r="L73" s="513"/>
      <c r="M73" s="695"/>
      <c r="N73" s="514"/>
      <c r="O73" s="695"/>
      <c r="P73" s="514"/>
      <c r="Q73" s="695"/>
      <c r="R73" s="514"/>
      <c r="S73" s="695"/>
      <c r="T73" s="514"/>
      <c r="U73" s="969">
        <f t="shared" si="15"/>
        <v>0</v>
      </c>
      <c r="V73" s="960"/>
      <c r="W73" s="203"/>
      <c r="X73" s="111">
        <f t="shared" si="16"/>
        <v>0</v>
      </c>
      <c r="Y73" s="959">
        <f t="shared" ref="Y73:Y108" si="25">G73+I73+K73+M73+O73+Q73+S73</f>
        <v>0</v>
      </c>
      <c r="Z73" s="974">
        <f t="shared" ref="Z73:Z102" si="26">Y73*B73</f>
        <v>0</v>
      </c>
      <c r="AA73" s="17">
        <f t="shared" ref="AA73:AA136" si="27">H73*C73</f>
        <v>0</v>
      </c>
      <c r="AB73" s="17">
        <f t="shared" ref="AB73:AB136" si="28">J73*C73</f>
        <v>0</v>
      </c>
      <c r="AC73" s="17">
        <f t="shared" ref="AC73:AC136" si="29">L73*C73</f>
        <v>0</v>
      </c>
      <c r="AD73" s="17">
        <f t="shared" ref="AD73:AD136" si="30">N73*C73</f>
        <v>0</v>
      </c>
      <c r="AE73" s="17">
        <f t="shared" ref="AE73:AE136" si="31">P73*C73</f>
        <v>0</v>
      </c>
      <c r="AF73" s="17">
        <f t="shared" ref="AF73:AF136" si="32">R73*C73</f>
        <v>0</v>
      </c>
      <c r="AG73" s="17">
        <f t="shared" ref="AG73:AG136" si="33">T73*C73</f>
        <v>0</v>
      </c>
      <c r="AO73" s="55">
        <v>66</v>
      </c>
      <c r="AP73" s="57">
        <f t="shared" si="21"/>
        <v>0</v>
      </c>
      <c r="AQ73" s="57">
        <f t="shared" si="22"/>
        <v>0</v>
      </c>
      <c r="AR73" s="57">
        <f t="shared" si="23"/>
        <v>0</v>
      </c>
      <c r="AS73" s="57">
        <f t="shared" si="24"/>
        <v>0</v>
      </c>
    </row>
    <row r="74" spans="1:46" ht="15.75" customHeight="1" x14ac:dyDescent="0.25">
      <c r="A74" s="36">
        <v>66</v>
      </c>
      <c r="B74" s="19"/>
      <c r="C74" s="19"/>
      <c r="D74" s="20"/>
      <c r="E74" s="500"/>
      <c r="F74" s="63"/>
      <c r="G74" s="589"/>
      <c r="H74" s="513"/>
      <c r="I74" s="695"/>
      <c r="J74" s="513"/>
      <c r="K74" s="696"/>
      <c r="L74" s="513"/>
      <c r="M74" s="695"/>
      <c r="N74" s="514"/>
      <c r="O74" s="695"/>
      <c r="P74" s="514"/>
      <c r="Q74" s="695"/>
      <c r="R74" s="514"/>
      <c r="S74" s="695"/>
      <c r="T74" s="514"/>
      <c r="U74" s="969">
        <f t="shared" ref="U74:U137" si="34">T74+R74+P74+N74+L74+J74+H74</f>
        <v>0</v>
      </c>
      <c r="V74" s="960"/>
      <c r="W74" s="203"/>
      <c r="X74" s="111">
        <f t="shared" ref="X74:X75" si="35">F74+G74+I74+K74+M74+O74+Q74+S74-H74-J74-L74-N74-P74-R74-T74-V74-W74</f>
        <v>0</v>
      </c>
      <c r="Y74" s="959">
        <f t="shared" si="25"/>
        <v>0</v>
      </c>
      <c r="Z74" s="974">
        <f t="shared" si="26"/>
        <v>0</v>
      </c>
      <c r="AA74" s="17">
        <f t="shared" si="27"/>
        <v>0</v>
      </c>
      <c r="AB74" s="17">
        <f t="shared" si="28"/>
        <v>0</v>
      </c>
      <c r="AC74" s="17">
        <f t="shared" si="29"/>
        <v>0</v>
      </c>
      <c r="AD74" s="17">
        <f t="shared" si="30"/>
        <v>0</v>
      </c>
      <c r="AE74" s="17">
        <f t="shared" si="31"/>
        <v>0</v>
      </c>
      <c r="AF74" s="17">
        <f t="shared" si="32"/>
        <v>0</v>
      </c>
      <c r="AG74" s="17">
        <f t="shared" si="33"/>
        <v>0</v>
      </c>
      <c r="AO74" s="55">
        <v>67</v>
      </c>
      <c r="AP74" s="57">
        <f t="shared" si="21"/>
        <v>0</v>
      </c>
      <c r="AQ74" s="57">
        <f t="shared" si="22"/>
        <v>0</v>
      </c>
      <c r="AR74" s="57">
        <f t="shared" si="23"/>
        <v>0</v>
      </c>
      <c r="AS74" s="57">
        <f t="shared" si="24"/>
        <v>0</v>
      </c>
    </row>
    <row r="75" spans="1:46" ht="15.75" customHeight="1" x14ac:dyDescent="0.25">
      <c r="A75" s="36">
        <v>67</v>
      </c>
      <c r="B75" s="19"/>
      <c r="C75" s="19"/>
      <c r="D75" s="20"/>
      <c r="E75" s="500"/>
      <c r="F75" s="63"/>
      <c r="G75" s="589"/>
      <c r="H75" s="513"/>
      <c r="I75" s="695"/>
      <c r="J75" s="513"/>
      <c r="K75" s="696"/>
      <c r="L75" s="513"/>
      <c r="M75" s="695"/>
      <c r="N75" s="514"/>
      <c r="O75" s="695"/>
      <c r="P75" s="514"/>
      <c r="Q75" s="695"/>
      <c r="R75" s="514"/>
      <c r="S75" s="695"/>
      <c r="T75" s="514"/>
      <c r="U75" s="969">
        <f t="shared" si="34"/>
        <v>0</v>
      </c>
      <c r="V75" s="960"/>
      <c r="W75" s="203"/>
      <c r="X75" s="111">
        <f t="shared" si="35"/>
        <v>0</v>
      </c>
      <c r="Y75" s="959">
        <f t="shared" si="25"/>
        <v>0</v>
      </c>
      <c r="Z75" s="974">
        <f t="shared" si="26"/>
        <v>0</v>
      </c>
      <c r="AA75" s="17">
        <f t="shared" si="27"/>
        <v>0</v>
      </c>
      <c r="AB75" s="17">
        <f t="shared" si="28"/>
        <v>0</v>
      </c>
      <c r="AC75" s="17">
        <f t="shared" si="29"/>
        <v>0</v>
      </c>
      <c r="AD75" s="17">
        <f t="shared" si="30"/>
        <v>0</v>
      </c>
      <c r="AE75" s="17">
        <f t="shared" si="31"/>
        <v>0</v>
      </c>
      <c r="AF75" s="17">
        <f t="shared" si="32"/>
        <v>0</v>
      </c>
      <c r="AG75" s="17">
        <f t="shared" si="33"/>
        <v>0</v>
      </c>
      <c r="AO75" s="55">
        <v>68</v>
      </c>
      <c r="AP75" s="57">
        <f t="shared" si="21"/>
        <v>0</v>
      </c>
      <c r="AQ75" s="57">
        <f t="shared" si="22"/>
        <v>0</v>
      </c>
      <c r="AR75" s="57">
        <f t="shared" si="23"/>
        <v>0</v>
      </c>
      <c r="AS75" s="57">
        <f t="shared" si="24"/>
        <v>0</v>
      </c>
    </row>
    <row r="76" spans="1:46" ht="15.75" customHeight="1" x14ac:dyDescent="0.25">
      <c r="A76" s="36">
        <v>68</v>
      </c>
      <c r="B76" s="19"/>
      <c r="C76" s="19"/>
      <c r="D76" s="20"/>
      <c r="E76" s="500"/>
      <c r="F76" s="63"/>
      <c r="G76" s="354"/>
      <c r="H76" s="513"/>
      <c r="I76" s="777"/>
      <c r="J76" s="513"/>
      <c r="K76" s="696"/>
      <c r="L76" s="513"/>
      <c r="M76" s="695"/>
      <c r="N76" s="514"/>
      <c r="O76" s="695"/>
      <c r="P76" s="514"/>
      <c r="Q76" s="695"/>
      <c r="R76" s="514"/>
      <c r="S76" s="695"/>
      <c r="T76" s="514"/>
      <c r="U76" s="969">
        <f t="shared" si="34"/>
        <v>0</v>
      </c>
      <c r="V76" s="960"/>
      <c r="W76" s="203"/>
      <c r="X76" s="111">
        <f t="shared" ref="X76:X104" si="36">F76+G76+I76+K76+M76+O76+Q76+S76-H76-J76-L76-N76-P76-R76-T76-V76-W76</f>
        <v>0</v>
      </c>
      <c r="Y76" s="959">
        <f t="shared" si="25"/>
        <v>0</v>
      </c>
      <c r="Z76" s="974">
        <f t="shared" si="26"/>
        <v>0</v>
      </c>
      <c r="AA76" s="17">
        <f t="shared" si="27"/>
        <v>0</v>
      </c>
      <c r="AB76" s="17">
        <f t="shared" si="28"/>
        <v>0</v>
      </c>
      <c r="AC76" s="17">
        <f t="shared" si="29"/>
        <v>0</v>
      </c>
      <c r="AD76" s="17">
        <f t="shared" si="30"/>
        <v>0</v>
      </c>
      <c r="AE76" s="17">
        <f t="shared" si="31"/>
        <v>0</v>
      </c>
      <c r="AF76" s="17">
        <f t="shared" si="32"/>
        <v>0</v>
      </c>
      <c r="AG76" s="17">
        <f t="shared" si="33"/>
        <v>0</v>
      </c>
      <c r="AO76" s="55">
        <v>69</v>
      </c>
      <c r="AP76" s="57">
        <f t="shared" si="21"/>
        <v>0</v>
      </c>
      <c r="AQ76" s="57">
        <f t="shared" si="22"/>
        <v>0</v>
      </c>
      <c r="AR76" s="57">
        <f t="shared" si="23"/>
        <v>0</v>
      </c>
      <c r="AS76" s="57">
        <f t="shared" si="24"/>
        <v>0</v>
      </c>
    </row>
    <row r="77" spans="1:46" ht="15.75" customHeight="1" x14ac:dyDescent="0.25">
      <c r="A77" s="36">
        <v>69</v>
      </c>
      <c r="B77" s="19"/>
      <c r="C77" s="19"/>
      <c r="D77" s="20"/>
      <c r="E77" s="500"/>
      <c r="F77" s="63"/>
      <c r="G77" s="354"/>
      <c r="H77" s="513"/>
      <c r="I77" s="777"/>
      <c r="J77" s="513"/>
      <c r="K77" s="696"/>
      <c r="L77" s="513"/>
      <c r="M77" s="695"/>
      <c r="N77" s="514"/>
      <c r="O77" s="695"/>
      <c r="P77" s="514"/>
      <c r="Q77" s="695"/>
      <c r="R77" s="514"/>
      <c r="S77" s="695"/>
      <c r="T77" s="514"/>
      <c r="U77" s="969">
        <f t="shared" si="34"/>
        <v>0</v>
      </c>
      <c r="V77" s="960"/>
      <c r="W77" s="203"/>
      <c r="X77" s="111">
        <f t="shared" si="36"/>
        <v>0</v>
      </c>
      <c r="Y77" s="959">
        <f t="shared" si="25"/>
        <v>0</v>
      </c>
      <c r="Z77" s="974">
        <f t="shared" si="26"/>
        <v>0</v>
      </c>
      <c r="AA77" s="17">
        <f t="shared" si="27"/>
        <v>0</v>
      </c>
      <c r="AB77" s="17">
        <f t="shared" si="28"/>
        <v>0</v>
      </c>
      <c r="AC77" s="17">
        <f t="shared" si="29"/>
        <v>0</v>
      </c>
      <c r="AD77" s="17">
        <f t="shared" si="30"/>
        <v>0</v>
      </c>
      <c r="AE77" s="17">
        <f t="shared" si="31"/>
        <v>0</v>
      </c>
      <c r="AF77" s="17">
        <f t="shared" si="32"/>
        <v>0</v>
      </c>
      <c r="AG77" s="17">
        <f t="shared" si="33"/>
        <v>0</v>
      </c>
      <c r="AO77" s="55">
        <v>70</v>
      </c>
      <c r="AP77" s="57">
        <f t="shared" si="21"/>
        <v>0</v>
      </c>
      <c r="AQ77" s="57">
        <f t="shared" si="22"/>
        <v>0</v>
      </c>
      <c r="AR77" s="57">
        <f t="shared" si="23"/>
        <v>0</v>
      </c>
      <c r="AS77" s="57">
        <f t="shared" si="24"/>
        <v>0</v>
      </c>
    </row>
    <row r="78" spans="1:46" ht="15.75" customHeight="1" x14ac:dyDescent="0.25">
      <c r="A78" s="36">
        <v>70</v>
      </c>
      <c r="B78" s="19"/>
      <c r="C78" s="19"/>
      <c r="D78" s="20"/>
      <c r="E78" s="500"/>
      <c r="F78" s="63"/>
      <c r="G78" s="354"/>
      <c r="H78" s="513"/>
      <c r="I78" s="777"/>
      <c r="J78" s="513"/>
      <c r="K78" s="696"/>
      <c r="L78" s="513"/>
      <c r="M78" s="695"/>
      <c r="N78" s="514"/>
      <c r="O78" s="695"/>
      <c r="P78" s="514"/>
      <c r="Q78" s="695"/>
      <c r="R78" s="514"/>
      <c r="S78" s="695"/>
      <c r="T78" s="514"/>
      <c r="U78" s="969">
        <f t="shared" si="34"/>
        <v>0</v>
      </c>
      <c r="V78" s="960"/>
      <c r="W78" s="203"/>
      <c r="X78" s="111">
        <f t="shared" si="36"/>
        <v>0</v>
      </c>
      <c r="Y78" s="959">
        <f t="shared" si="25"/>
        <v>0</v>
      </c>
      <c r="Z78" s="974">
        <f t="shared" si="26"/>
        <v>0</v>
      </c>
      <c r="AA78" s="17">
        <f t="shared" si="27"/>
        <v>0</v>
      </c>
      <c r="AB78" s="17">
        <f t="shared" si="28"/>
        <v>0</v>
      </c>
      <c r="AC78" s="17">
        <f t="shared" si="29"/>
        <v>0</v>
      </c>
      <c r="AD78" s="17">
        <f t="shared" si="30"/>
        <v>0</v>
      </c>
      <c r="AE78" s="17">
        <f t="shared" si="31"/>
        <v>0</v>
      </c>
      <c r="AF78" s="17">
        <f t="shared" si="32"/>
        <v>0</v>
      </c>
      <c r="AG78" s="17">
        <f t="shared" si="33"/>
        <v>0</v>
      </c>
      <c r="AO78" s="55">
        <v>71</v>
      </c>
      <c r="AP78" s="57">
        <f t="shared" si="21"/>
        <v>0</v>
      </c>
      <c r="AQ78" s="57">
        <f t="shared" si="22"/>
        <v>0</v>
      </c>
      <c r="AR78" s="57">
        <f t="shared" si="23"/>
        <v>0</v>
      </c>
      <c r="AS78" s="57">
        <f t="shared" si="24"/>
        <v>0</v>
      </c>
    </row>
    <row r="79" spans="1:46" ht="15.75" customHeight="1" x14ac:dyDescent="0.25">
      <c r="A79" s="36">
        <v>71</v>
      </c>
      <c r="B79" s="19"/>
      <c r="C79" s="19"/>
      <c r="D79" s="20"/>
      <c r="E79" s="500"/>
      <c r="F79" s="63"/>
      <c r="G79" s="354"/>
      <c r="H79" s="513"/>
      <c r="I79" s="777"/>
      <c r="J79" s="513"/>
      <c r="K79" s="696"/>
      <c r="L79" s="513"/>
      <c r="M79" s="695"/>
      <c r="N79" s="514"/>
      <c r="O79" s="695"/>
      <c r="P79" s="514"/>
      <c r="Q79" s="695"/>
      <c r="R79" s="514"/>
      <c r="S79" s="695"/>
      <c r="T79" s="514"/>
      <c r="U79" s="969">
        <f t="shared" si="34"/>
        <v>0</v>
      </c>
      <c r="V79" s="960"/>
      <c r="W79" s="203"/>
      <c r="X79" s="111">
        <f t="shared" si="36"/>
        <v>0</v>
      </c>
      <c r="Y79" s="959">
        <f t="shared" si="25"/>
        <v>0</v>
      </c>
      <c r="Z79" s="974">
        <f t="shared" si="26"/>
        <v>0</v>
      </c>
      <c r="AA79" s="17">
        <f t="shared" si="27"/>
        <v>0</v>
      </c>
      <c r="AB79" s="17">
        <f t="shared" si="28"/>
        <v>0</v>
      </c>
      <c r="AC79" s="17">
        <f t="shared" si="29"/>
        <v>0</v>
      </c>
      <c r="AD79" s="17">
        <f t="shared" si="30"/>
        <v>0</v>
      </c>
      <c r="AE79" s="17">
        <f t="shared" si="31"/>
        <v>0</v>
      </c>
      <c r="AF79" s="17">
        <f t="shared" si="32"/>
        <v>0</v>
      </c>
      <c r="AG79" s="17">
        <f t="shared" si="33"/>
        <v>0</v>
      </c>
      <c r="AO79" s="55">
        <v>72</v>
      </c>
      <c r="AP79" s="57">
        <f t="shared" si="21"/>
        <v>0</v>
      </c>
      <c r="AQ79" s="57">
        <f t="shared" si="22"/>
        <v>0</v>
      </c>
      <c r="AR79" s="57">
        <f t="shared" si="23"/>
        <v>0</v>
      </c>
      <c r="AS79" s="57">
        <f t="shared" si="24"/>
        <v>0</v>
      </c>
    </row>
    <row r="80" spans="1:46" ht="15.75" customHeight="1" x14ac:dyDescent="0.25">
      <c r="A80" s="36">
        <v>72</v>
      </c>
      <c r="B80" s="19"/>
      <c r="C80" s="19"/>
      <c r="D80" s="20"/>
      <c r="E80" s="500"/>
      <c r="F80" s="63"/>
      <c r="G80" s="354"/>
      <c r="H80" s="513"/>
      <c r="I80" s="695"/>
      <c r="J80" s="513"/>
      <c r="K80" s="696"/>
      <c r="L80" s="513"/>
      <c r="M80" s="695"/>
      <c r="N80" s="514"/>
      <c r="O80" s="695"/>
      <c r="P80" s="514"/>
      <c r="Q80" s="695"/>
      <c r="R80" s="514"/>
      <c r="S80" s="695"/>
      <c r="T80" s="514"/>
      <c r="U80" s="969">
        <f t="shared" si="34"/>
        <v>0</v>
      </c>
      <c r="V80" s="960"/>
      <c r="W80" s="203"/>
      <c r="X80" s="111">
        <f t="shared" si="36"/>
        <v>0</v>
      </c>
      <c r="Y80" s="959">
        <f t="shared" si="25"/>
        <v>0</v>
      </c>
      <c r="Z80" s="974">
        <f t="shared" si="26"/>
        <v>0</v>
      </c>
      <c r="AA80" s="17">
        <f t="shared" si="27"/>
        <v>0</v>
      </c>
      <c r="AB80" s="17">
        <f t="shared" si="28"/>
        <v>0</v>
      </c>
      <c r="AC80" s="17">
        <f t="shared" si="29"/>
        <v>0</v>
      </c>
      <c r="AD80" s="17">
        <f t="shared" si="30"/>
        <v>0</v>
      </c>
      <c r="AE80" s="17">
        <f t="shared" si="31"/>
        <v>0</v>
      </c>
      <c r="AF80" s="17">
        <f t="shared" si="32"/>
        <v>0</v>
      </c>
      <c r="AG80" s="17">
        <f t="shared" si="33"/>
        <v>0</v>
      </c>
      <c r="AO80" s="55">
        <v>73</v>
      </c>
      <c r="AP80" s="57">
        <f t="shared" si="21"/>
        <v>0</v>
      </c>
      <c r="AQ80" s="57">
        <f t="shared" si="22"/>
        <v>0</v>
      </c>
      <c r="AR80" s="57">
        <f t="shared" si="23"/>
        <v>0</v>
      </c>
      <c r="AS80" s="57">
        <f t="shared" si="24"/>
        <v>0</v>
      </c>
    </row>
    <row r="81" spans="1:45" ht="15.75" customHeight="1" x14ac:dyDescent="0.25">
      <c r="A81" s="36">
        <v>73</v>
      </c>
      <c r="B81" s="19"/>
      <c r="C81" s="19"/>
      <c r="D81" s="20"/>
      <c r="E81" s="500"/>
      <c r="F81" s="63"/>
      <c r="G81" s="354"/>
      <c r="H81" s="513"/>
      <c r="I81" s="695"/>
      <c r="J81" s="513"/>
      <c r="K81" s="696"/>
      <c r="L81" s="513"/>
      <c r="M81" s="695"/>
      <c r="N81" s="514"/>
      <c r="O81" s="695"/>
      <c r="P81" s="514"/>
      <c r="Q81" s="695"/>
      <c r="R81" s="514"/>
      <c r="S81" s="695"/>
      <c r="T81" s="514"/>
      <c r="U81" s="969">
        <f t="shared" si="34"/>
        <v>0</v>
      </c>
      <c r="V81" s="960"/>
      <c r="W81" s="203"/>
      <c r="X81" s="111">
        <f t="shared" si="36"/>
        <v>0</v>
      </c>
      <c r="Y81" s="959">
        <f t="shared" si="25"/>
        <v>0</v>
      </c>
      <c r="Z81" s="974">
        <f t="shared" si="26"/>
        <v>0</v>
      </c>
      <c r="AA81" s="17">
        <f t="shared" si="27"/>
        <v>0</v>
      </c>
      <c r="AB81" s="17">
        <f t="shared" si="28"/>
        <v>0</v>
      </c>
      <c r="AC81" s="17">
        <f t="shared" si="29"/>
        <v>0</v>
      </c>
      <c r="AD81" s="17">
        <f t="shared" si="30"/>
        <v>0</v>
      </c>
      <c r="AE81" s="17">
        <f t="shared" si="31"/>
        <v>0</v>
      </c>
      <c r="AF81" s="17">
        <f t="shared" si="32"/>
        <v>0</v>
      </c>
      <c r="AG81" s="17">
        <f t="shared" si="33"/>
        <v>0</v>
      </c>
      <c r="AO81" s="55">
        <v>74</v>
      </c>
      <c r="AP81" s="57">
        <f t="shared" si="21"/>
        <v>0</v>
      </c>
      <c r="AQ81" s="57">
        <f t="shared" si="22"/>
        <v>0</v>
      </c>
      <c r="AR81" s="57">
        <f t="shared" si="23"/>
        <v>0</v>
      </c>
      <c r="AS81" s="57">
        <f t="shared" si="24"/>
        <v>0</v>
      </c>
    </row>
    <row r="82" spans="1:45" ht="15.75" customHeight="1" x14ac:dyDescent="0.25">
      <c r="A82" s="36">
        <v>74</v>
      </c>
      <c r="B82" s="19"/>
      <c r="C82" s="19"/>
      <c r="D82" s="20"/>
      <c r="E82" s="500"/>
      <c r="F82" s="63"/>
      <c r="G82" s="354"/>
      <c r="H82" s="513"/>
      <c r="I82" s="695"/>
      <c r="J82" s="513"/>
      <c r="K82" s="696"/>
      <c r="L82" s="513"/>
      <c r="M82" s="695"/>
      <c r="N82" s="514"/>
      <c r="O82" s="695"/>
      <c r="P82" s="514"/>
      <c r="Q82" s="695"/>
      <c r="R82" s="514"/>
      <c r="S82" s="695"/>
      <c r="T82" s="514"/>
      <c r="U82" s="969">
        <f t="shared" si="34"/>
        <v>0</v>
      </c>
      <c r="V82" s="960"/>
      <c r="W82" s="203"/>
      <c r="X82" s="111">
        <f t="shared" si="36"/>
        <v>0</v>
      </c>
      <c r="Y82" s="959">
        <f t="shared" si="25"/>
        <v>0</v>
      </c>
      <c r="Z82" s="974">
        <f t="shared" si="26"/>
        <v>0</v>
      </c>
      <c r="AA82" s="17">
        <f t="shared" si="27"/>
        <v>0</v>
      </c>
      <c r="AB82" s="17">
        <f t="shared" si="28"/>
        <v>0</v>
      </c>
      <c r="AC82" s="17">
        <f t="shared" si="29"/>
        <v>0</v>
      </c>
      <c r="AD82" s="17">
        <f t="shared" si="30"/>
        <v>0</v>
      </c>
      <c r="AE82" s="17">
        <f t="shared" si="31"/>
        <v>0</v>
      </c>
      <c r="AF82" s="17">
        <f t="shared" si="32"/>
        <v>0</v>
      </c>
      <c r="AG82" s="17">
        <f t="shared" si="33"/>
        <v>0</v>
      </c>
      <c r="AO82" s="55">
        <v>75</v>
      </c>
      <c r="AP82" s="57">
        <f t="shared" si="21"/>
        <v>0</v>
      </c>
      <c r="AQ82" s="57">
        <f t="shared" si="22"/>
        <v>0</v>
      </c>
      <c r="AR82" s="57">
        <f t="shared" si="23"/>
        <v>0</v>
      </c>
      <c r="AS82" s="57">
        <f t="shared" si="24"/>
        <v>0</v>
      </c>
    </row>
    <row r="83" spans="1:45" ht="15.75" customHeight="1" x14ac:dyDescent="0.25">
      <c r="A83" s="36">
        <v>75</v>
      </c>
      <c r="B83" s="19"/>
      <c r="C83" s="19"/>
      <c r="D83" s="20"/>
      <c r="E83" s="500"/>
      <c r="F83" s="63"/>
      <c r="G83" s="354"/>
      <c r="H83" s="513"/>
      <c r="I83" s="695"/>
      <c r="J83" s="513"/>
      <c r="K83" s="696"/>
      <c r="L83" s="513"/>
      <c r="M83" s="695"/>
      <c r="N83" s="514"/>
      <c r="O83" s="695"/>
      <c r="P83" s="514"/>
      <c r="Q83" s="695"/>
      <c r="R83" s="514"/>
      <c r="S83" s="695"/>
      <c r="T83" s="514"/>
      <c r="U83" s="969">
        <f t="shared" si="34"/>
        <v>0</v>
      </c>
      <c r="V83" s="960"/>
      <c r="W83" s="203"/>
      <c r="X83" s="111">
        <f t="shared" si="36"/>
        <v>0</v>
      </c>
      <c r="Y83" s="959">
        <f t="shared" si="25"/>
        <v>0</v>
      </c>
      <c r="Z83" s="974">
        <f t="shared" si="26"/>
        <v>0</v>
      </c>
      <c r="AA83" s="17">
        <f t="shared" si="27"/>
        <v>0</v>
      </c>
      <c r="AB83" s="17">
        <f t="shared" si="28"/>
        <v>0</v>
      </c>
      <c r="AC83" s="17">
        <f t="shared" si="29"/>
        <v>0</v>
      </c>
      <c r="AD83" s="17">
        <f t="shared" si="30"/>
        <v>0</v>
      </c>
      <c r="AE83" s="17">
        <f t="shared" si="31"/>
        <v>0</v>
      </c>
      <c r="AF83" s="17">
        <f t="shared" si="32"/>
        <v>0</v>
      </c>
      <c r="AG83" s="17">
        <f t="shared" si="33"/>
        <v>0</v>
      </c>
      <c r="AO83" s="55">
        <v>76</v>
      </c>
      <c r="AP83" s="57">
        <f t="shared" si="21"/>
        <v>0</v>
      </c>
      <c r="AQ83" s="57">
        <f t="shared" si="22"/>
        <v>0</v>
      </c>
      <c r="AR83" s="57">
        <f t="shared" si="23"/>
        <v>0</v>
      </c>
      <c r="AS83" s="57">
        <f t="shared" si="24"/>
        <v>0</v>
      </c>
    </row>
    <row r="84" spans="1:45" ht="15.75" customHeight="1" x14ac:dyDescent="0.25">
      <c r="A84" s="36">
        <v>76</v>
      </c>
      <c r="B84" s="19"/>
      <c r="C84" s="19"/>
      <c r="D84" s="20"/>
      <c r="E84" s="500"/>
      <c r="F84" s="63"/>
      <c r="G84" s="354"/>
      <c r="H84" s="513"/>
      <c r="I84" s="695"/>
      <c r="J84" s="513"/>
      <c r="K84" s="696"/>
      <c r="L84" s="513"/>
      <c r="M84" s="695"/>
      <c r="N84" s="514"/>
      <c r="O84" s="695"/>
      <c r="P84" s="514"/>
      <c r="Q84" s="695"/>
      <c r="R84" s="514"/>
      <c r="S84" s="695"/>
      <c r="T84" s="514"/>
      <c r="U84" s="969">
        <f t="shared" si="34"/>
        <v>0</v>
      </c>
      <c r="V84" s="960"/>
      <c r="W84" s="203"/>
      <c r="X84" s="111">
        <f t="shared" si="36"/>
        <v>0</v>
      </c>
      <c r="Y84" s="959">
        <f t="shared" si="25"/>
        <v>0</v>
      </c>
      <c r="Z84" s="974">
        <f t="shared" si="26"/>
        <v>0</v>
      </c>
      <c r="AA84" s="17">
        <f t="shared" si="27"/>
        <v>0</v>
      </c>
      <c r="AB84" s="17">
        <f t="shared" si="28"/>
        <v>0</v>
      </c>
      <c r="AC84" s="17">
        <f t="shared" si="29"/>
        <v>0</v>
      </c>
      <c r="AD84" s="17">
        <f t="shared" si="30"/>
        <v>0</v>
      </c>
      <c r="AE84" s="17">
        <f t="shared" si="31"/>
        <v>0</v>
      </c>
      <c r="AF84" s="17">
        <f t="shared" si="32"/>
        <v>0</v>
      </c>
      <c r="AG84" s="17">
        <f t="shared" si="33"/>
        <v>0</v>
      </c>
      <c r="AO84" s="55">
        <v>77</v>
      </c>
      <c r="AP84" s="57">
        <f t="shared" si="21"/>
        <v>0</v>
      </c>
      <c r="AQ84" s="57">
        <f t="shared" si="22"/>
        <v>0</v>
      </c>
      <c r="AR84" s="57">
        <f t="shared" si="23"/>
        <v>0</v>
      </c>
      <c r="AS84" s="57">
        <f t="shared" si="24"/>
        <v>0</v>
      </c>
    </row>
    <row r="85" spans="1:45" ht="15.75" customHeight="1" x14ac:dyDescent="0.25">
      <c r="A85" s="36">
        <v>77</v>
      </c>
      <c r="B85" s="19"/>
      <c r="C85" s="19"/>
      <c r="D85" s="20"/>
      <c r="E85" s="500"/>
      <c r="F85" s="63"/>
      <c r="G85" s="354"/>
      <c r="H85" s="513"/>
      <c r="I85" s="695"/>
      <c r="J85" s="513"/>
      <c r="K85" s="696"/>
      <c r="L85" s="513"/>
      <c r="M85" s="695"/>
      <c r="N85" s="514"/>
      <c r="O85" s="695"/>
      <c r="P85" s="514"/>
      <c r="Q85" s="695"/>
      <c r="R85" s="514"/>
      <c r="S85" s="695"/>
      <c r="T85" s="514"/>
      <c r="U85" s="969">
        <f t="shared" si="34"/>
        <v>0</v>
      </c>
      <c r="V85" s="960"/>
      <c r="W85" s="203"/>
      <c r="X85" s="111">
        <f t="shared" si="36"/>
        <v>0</v>
      </c>
      <c r="Y85" s="959">
        <f t="shared" si="25"/>
        <v>0</v>
      </c>
      <c r="Z85" s="974">
        <f t="shared" si="26"/>
        <v>0</v>
      </c>
      <c r="AA85" s="17">
        <f t="shared" si="27"/>
        <v>0</v>
      </c>
      <c r="AB85" s="17">
        <f t="shared" si="28"/>
        <v>0</v>
      </c>
      <c r="AC85" s="17">
        <f t="shared" si="29"/>
        <v>0</v>
      </c>
      <c r="AD85" s="17">
        <f t="shared" si="30"/>
        <v>0</v>
      </c>
      <c r="AE85" s="17">
        <f t="shared" si="31"/>
        <v>0</v>
      </c>
      <c r="AF85" s="17">
        <f t="shared" si="32"/>
        <v>0</v>
      </c>
      <c r="AG85" s="17">
        <f t="shared" si="33"/>
        <v>0</v>
      </c>
      <c r="AO85" s="55">
        <v>78</v>
      </c>
      <c r="AP85" s="57">
        <f t="shared" si="21"/>
        <v>0</v>
      </c>
      <c r="AQ85" s="57">
        <f t="shared" si="22"/>
        <v>0</v>
      </c>
      <c r="AR85" s="57">
        <f t="shared" si="23"/>
        <v>0</v>
      </c>
      <c r="AS85" s="57">
        <f t="shared" si="24"/>
        <v>0</v>
      </c>
    </row>
    <row r="86" spans="1:45" ht="15.75" customHeight="1" x14ac:dyDescent="0.25">
      <c r="A86" s="36">
        <v>78</v>
      </c>
      <c r="B86" s="19"/>
      <c r="C86" s="19"/>
      <c r="D86" s="20"/>
      <c r="E86" s="500"/>
      <c r="F86" s="63"/>
      <c r="G86" s="354"/>
      <c r="H86" s="513"/>
      <c r="I86" s="695"/>
      <c r="J86" s="513"/>
      <c r="K86" s="696"/>
      <c r="L86" s="513"/>
      <c r="M86" s="695"/>
      <c r="N86" s="514"/>
      <c r="O86" s="695"/>
      <c r="P86" s="514"/>
      <c r="Q86" s="695"/>
      <c r="R86" s="514"/>
      <c r="S86" s="695"/>
      <c r="T86" s="514"/>
      <c r="U86" s="969">
        <f t="shared" si="34"/>
        <v>0</v>
      </c>
      <c r="V86" s="960"/>
      <c r="W86" s="203"/>
      <c r="X86" s="111">
        <f t="shared" si="36"/>
        <v>0</v>
      </c>
      <c r="Y86" s="959">
        <f t="shared" si="25"/>
        <v>0</v>
      </c>
      <c r="Z86" s="974">
        <f t="shared" si="26"/>
        <v>0</v>
      </c>
      <c r="AA86" s="17">
        <f t="shared" si="27"/>
        <v>0</v>
      </c>
      <c r="AB86" s="17">
        <f t="shared" si="28"/>
        <v>0</v>
      </c>
      <c r="AC86" s="17">
        <f t="shared" si="29"/>
        <v>0</v>
      </c>
      <c r="AD86" s="17">
        <f t="shared" si="30"/>
        <v>0</v>
      </c>
      <c r="AE86" s="17">
        <f t="shared" si="31"/>
        <v>0</v>
      </c>
      <c r="AF86" s="17">
        <f t="shared" si="32"/>
        <v>0</v>
      </c>
      <c r="AG86" s="17">
        <f t="shared" si="33"/>
        <v>0</v>
      </c>
      <c r="AO86" s="55">
        <v>79</v>
      </c>
      <c r="AP86" s="57">
        <f t="shared" si="21"/>
        <v>0</v>
      </c>
      <c r="AQ86" s="57">
        <f t="shared" si="22"/>
        <v>0</v>
      </c>
      <c r="AR86" s="57">
        <f t="shared" si="23"/>
        <v>0</v>
      </c>
      <c r="AS86" s="57">
        <f t="shared" si="24"/>
        <v>0</v>
      </c>
    </row>
    <row r="87" spans="1:45" ht="15.75" customHeight="1" x14ac:dyDescent="0.25">
      <c r="A87" s="36">
        <v>79</v>
      </c>
      <c r="B87" s="19"/>
      <c r="C87" s="19"/>
      <c r="D87" s="20"/>
      <c r="E87" s="500"/>
      <c r="F87" s="63"/>
      <c r="G87" s="354"/>
      <c r="H87" s="513"/>
      <c r="I87" s="695"/>
      <c r="J87" s="513"/>
      <c r="K87" s="696"/>
      <c r="L87" s="513"/>
      <c r="M87" s="695"/>
      <c r="N87" s="514"/>
      <c r="O87" s="695"/>
      <c r="P87" s="514"/>
      <c r="Q87" s="695"/>
      <c r="R87" s="514"/>
      <c r="S87" s="695"/>
      <c r="T87" s="514"/>
      <c r="U87" s="969">
        <f t="shared" si="34"/>
        <v>0</v>
      </c>
      <c r="V87" s="960"/>
      <c r="W87" s="203"/>
      <c r="X87" s="111">
        <f t="shared" si="36"/>
        <v>0</v>
      </c>
      <c r="Y87" s="959">
        <f t="shared" si="25"/>
        <v>0</v>
      </c>
      <c r="Z87" s="974">
        <f t="shared" si="26"/>
        <v>0</v>
      </c>
      <c r="AA87" s="17">
        <f t="shared" si="27"/>
        <v>0</v>
      </c>
      <c r="AB87" s="17">
        <f t="shared" si="28"/>
        <v>0</v>
      </c>
      <c r="AC87" s="17">
        <f t="shared" si="29"/>
        <v>0</v>
      </c>
      <c r="AD87" s="17">
        <f t="shared" si="30"/>
        <v>0</v>
      </c>
      <c r="AE87" s="17">
        <f t="shared" si="31"/>
        <v>0</v>
      </c>
      <c r="AF87" s="17">
        <f t="shared" si="32"/>
        <v>0</v>
      </c>
      <c r="AG87" s="17">
        <f t="shared" si="33"/>
        <v>0</v>
      </c>
      <c r="AO87" s="55">
        <v>80</v>
      </c>
      <c r="AP87" s="57">
        <f t="shared" si="21"/>
        <v>0</v>
      </c>
      <c r="AQ87" s="57">
        <f t="shared" si="22"/>
        <v>0</v>
      </c>
      <c r="AR87" s="57">
        <f t="shared" si="23"/>
        <v>0</v>
      </c>
      <c r="AS87" s="57">
        <f t="shared" si="24"/>
        <v>0</v>
      </c>
    </row>
    <row r="88" spans="1:45" s="283" customFormat="1" ht="15.75" customHeight="1" x14ac:dyDescent="0.25">
      <c r="A88" s="284">
        <v>80</v>
      </c>
      <c r="B88" s="575"/>
      <c r="C88" s="575"/>
      <c r="D88" s="509"/>
      <c r="E88" s="517"/>
      <c r="F88" s="511"/>
      <c r="G88" s="589"/>
      <c r="H88" s="513"/>
      <c r="I88" s="695"/>
      <c r="J88" s="513"/>
      <c r="K88" s="696"/>
      <c r="L88" s="513"/>
      <c r="M88" s="695"/>
      <c r="N88" s="514"/>
      <c r="O88" s="695"/>
      <c r="P88" s="514"/>
      <c r="Q88" s="695"/>
      <c r="R88" s="514"/>
      <c r="S88" s="695"/>
      <c r="T88" s="514"/>
      <c r="U88" s="969">
        <f t="shared" si="34"/>
        <v>0</v>
      </c>
      <c r="V88" s="960"/>
      <c r="W88" s="203"/>
      <c r="X88" s="281">
        <f t="shared" si="36"/>
        <v>0</v>
      </c>
      <c r="Y88" s="959">
        <f t="shared" si="25"/>
        <v>0</v>
      </c>
      <c r="Z88" s="974">
        <f t="shared" si="26"/>
        <v>0</v>
      </c>
      <c r="AA88" s="282">
        <f t="shared" si="27"/>
        <v>0</v>
      </c>
      <c r="AB88" s="282">
        <f t="shared" si="28"/>
        <v>0</v>
      </c>
      <c r="AC88" s="282">
        <f t="shared" si="29"/>
        <v>0</v>
      </c>
      <c r="AD88" s="282">
        <f t="shared" si="30"/>
        <v>0</v>
      </c>
      <c r="AE88" s="282">
        <f t="shared" si="31"/>
        <v>0</v>
      </c>
      <c r="AF88" s="282">
        <f t="shared" si="32"/>
        <v>0</v>
      </c>
      <c r="AG88" s="282">
        <f t="shared" si="33"/>
        <v>0</v>
      </c>
      <c r="AO88" s="55">
        <v>81</v>
      </c>
      <c r="AP88" s="57">
        <f t="shared" si="21"/>
        <v>0</v>
      </c>
      <c r="AQ88" s="57">
        <f t="shared" si="22"/>
        <v>0</v>
      </c>
      <c r="AR88" s="57">
        <f t="shared" si="23"/>
        <v>0</v>
      </c>
      <c r="AS88" s="57">
        <f t="shared" si="24"/>
        <v>0</v>
      </c>
    </row>
    <row r="89" spans="1:45" ht="15.75" customHeight="1" x14ac:dyDescent="0.25">
      <c r="A89" s="36">
        <v>81</v>
      </c>
      <c r="B89" s="575"/>
      <c r="C89" s="575"/>
      <c r="D89" s="509"/>
      <c r="E89" s="517"/>
      <c r="F89" s="511"/>
      <c r="G89" s="589"/>
      <c r="H89" s="513"/>
      <c r="I89" s="695"/>
      <c r="J89" s="513"/>
      <c r="K89" s="696"/>
      <c r="L89" s="513"/>
      <c r="M89" s="695"/>
      <c r="N89" s="514"/>
      <c r="O89" s="695"/>
      <c r="P89" s="514"/>
      <c r="Q89" s="695"/>
      <c r="R89" s="514"/>
      <c r="S89" s="695"/>
      <c r="T89" s="514"/>
      <c r="U89" s="969">
        <f t="shared" si="34"/>
        <v>0</v>
      </c>
      <c r="V89" s="960"/>
      <c r="W89" s="203"/>
      <c r="X89" s="111">
        <f t="shared" si="36"/>
        <v>0</v>
      </c>
      <c r="Y89" s="959">
        <f t="shared" si="25"/>
        <v>0</v>
      </c>
      <c r="Z89" s="974">
        <f t="shared" si="26"/>
        <v>0</v>
      </c>
      <c r="AA89" s="17">
        <f t="shared" si="27"/>
        <v>0</v>
      </c>
      <c r="AB89" s="17">
        <f t="shared" si="28"/>
        <v>0</v>
      </c>
      <c r="AC89" s="17">
        <f t="shared" si="29"/>
        <v>0</v>
      </c>
      <c r="AD89" s="17">
        <f t="shared" si="30"/>
        <v>0</v>
      </c>
      <c r="AE89" s="17">
        <f t="shared" si="31"/>
        <v>0</v>
      </c>
      <c r="AF89" s="17">
        <f t="shared" si="32"/>
        <v>0</v>
      </c>
      <c r="AG89" s="17">
        <f t="shared" si="33"/>
        <v>0</v>
      </c>
      <c r="AO89" s="55">
        <v>82</v>
      </c>
      <c r="AP89" s="57">
        <f t="shared" si="21"/>
        <v>0</v>
      </c>
      <c r="AQ89" s="57">
        <f t="shared" si="22"/>
        <v>0</v>
      </c>
      <c r="AR89" s="57">
        <f t="shared" si="23"/>
        <v>0</v>
      </c>
      <c r="AS89" s="57">
        <f t="shared" si="24"/>
        <v>0</v>
      </c>
    </row>
    <row r="90" spans="1:45" ht="15.75" customHeight="1" x14ac:dyDescent="0.25">
      <c r="A90" s="36">
        <v>82</v>
      </c>
      <c r="B90" s="575"/>
      <c r="C90" s="575"/>
      <c r="D90" s="509"/>
      <c r="E90" s="517"/>
      <c r="F90" s="511"/>
      <c r="G90" s="589"/>
      <c r="H90" s="513"/>
      <c r="I90" s="695"/>
      <c r="J90" s="513"/>
      <c r="K90" s="696"/>
      <c r="L90" s="513"/>
      <c r="M90" s="695"/>
      <c r="N90" s="514"/>
      <c r="O90" s="695"/>
      <c r="P90" s="514"/>
      <c r="Q90" s="695"/>
      <c r="R90" s="514"/>
      <c r="S90" s="695"/>
      <c r="T90" s="514"/>
      <c r="U90" s="969">
        <f t="shared" si="34"/>
        <v>0</v>
      </c>
      <c r="V90" s="960"/>
      <c r="W90" s="203"/>
      <c r="X90" s="111">
        <f t="shared" si="36"/>
        <v>0</v>
      </c>
      <c r="Y90" s="959">
        <f t="shared" si="25"/>
        <v>0</v>
      </c>
      <c r="Z90" s="974">
        <f t="shared" si="26"/>
        <v>0</v>
      </c>
      <c r="AA90" s="17">
        <f t="shared" si="27"/>
        <v>0</v>
      </c>
      <c r="AB90" s="17">
        <f t="shared" si="28"/>
        <v>0</v>
      </c>
      <c r="AC90" s="17">
        <f t="shared" si="29"/>
        <v>0</v>
      </c>
      <c r="AD90" s="17">
        <f t="shared" si="30"/>
        <v>0</v>
      </c>
      <c r="AE90" s="17">
        <f t="shared" si="31"/>
        <v>0</v>
      </c>
      <c r="AF90" s="17">
        <f t="shared" si="32"/>
        <v>0</v>
      </c>
      <c r="AG90" s="17">
        <f t="shared" si="33"/>
        <v>0</v>
      </c>
    </row>
    <row r="91" spans="1:45" ht="15.75" customHeight="1" x14ac:dyDescent="0.25">
      <c r="A91" s="36">
        <v>83</v>
      </c>
      <c r="B91" s="575"/>
      <c r="C91" s="575"/>
      <c r="D91" s="509"/>
      <c r="E91" s="517"/>
      <c r="F91" s="511"/>
      <c r="G91" s="589"/>
      <c r="H91" s="513"/>
      <c r="I91" s="695"/>
      <c r="J91" s="513"/>
      <c r="K91" s="696"/>
      <c r="L91" s="513"/>
      <c r="M91" s="695"/>
      <c r="N91" s="514"/>
      <c r="O91" s="695"/>
      <c r="P91" s="514"/>
      <c r="Q91" s="695"/>
      <c r="R91" s="514"/>
      <c r="S91" s="695"/>
      <c r="T91" s="514"/>
      <c r="U91" s="969">
        <f t="shared" si="34"/>
        <v>0</v>
      </c>
      <c r="V91" s="960"/>
      <c r="W91" s="203"/>
      <c r="X91" s="111">
        <f t="shared" si="36"/>
        <v>0</v>
      </c>
      <c r="Y91" s="959">
        <f t="shared" si="25"/>
        <v>0</v>
      </c>
      <c r="Z91" s="974">
        <f t="shared" si="26"/>
        <v>0</v>
      </c>
      <c r="AA91" s="17">
        <f t="shared" si="27"/>
        <v>0</v>
      </c>
      <c r="AB91" s="17">
        <f t="shared" si="28"/>
        <v>0</v>
      </c>
      <c r="AC91" s="17">
        <f t="shared" si="29"/>
        <v>0</v>
      </c>
      <c r="AD91" s="17">
        <f t="shared" si="30"/>
        <v>0</v>
      </c>
      <c r="AE91" s="17">
        <f t="shared" si="31"/>
        <v>0</v>
      </c>
      <c r="AF91" s="17">
        <f t="shared" si="32"/>
        <v>0</v>
      </c>
      <c r="AG91" s="17">
        <f t="shared" si="33"/>
        <v>0</v>
      </c>
    </row>
    <row r="92" spans="1:45" ht="15.75" customHeight="1" x14ac:dyDescent="0.25">
      <c r="A92" s="36">
        <v>84</v>
      </c>
      <c r="B92" s="508"/>
      <c r="C92" s="508"/>
      <c r="D92" s="509"/>
      <c r="E92" s="517"/>
      <c r="F92" s="511"/>
      <c r="G92" s="589"/>
      <c r="H92" s="513"/>
      <c r="I92" s="695"/>
      <c r="J92" s="513"/>
      <c r="K92" s="696"/>
      <c r="L92" s="513"/>
      <c r="M92" s="695"/>
      <c r="N92" s="514"/>
      <c r="O92" s="695"/>
      <c r="P92" s="514"/>
      <c r="Q92" s="695"/>
      <c r="R92" s="514"/>
      <c r="S92" s="695"/>
      <c r="T92" s="514"/>
      <c r="U92" s="969">
        <f t="shared" si="34"/>
        <v>0</v>
      </c>
      <c r="V92" s="960"/>
      <c r="W92" s="203"/>
      <c r="X92" s="111">
        <f t="shared" si="36"/>
        <v>0</v>
      </c>
      <c r="Y92" s="959">
        <f t="shared" si="25"/>
        <v>0</v>
      </c>
      <c r="Z92" s="974">
        <f t="shared" si="26"/>
        <v>0</v>
      </c>
      <c r="AA92" s="17">
        <f t="shared" si="27"/>
        <v>0</v>
      </c>
      <c r="AB92" s="17">
        <f t="shared" si="28"/>
        <v>0</v>
      </c>
      <c r="AC92" s="17">
        <f t="shared" si="29"/>
        <v>0</v>
      </c>
      <c r="AD92" s="17">
        <f t="shared" si="30"/>
        <v>0</v>
      </c>
      <c r="AE92" s="17">
        <f t="shared" si="31"/>
        <v>0</v>
      </c>
      <c r="AF92" s="17">
        <f t="shared" si="32"/>
        <v>0</v>
      </c>
      <c r="AG92" s="17">
        <f t="shared" si="33"/>
        <v>0</v>
      </c>
    </row>
    <row r="93" spans="1:45" ht="15.75" customHeight="1" x14ac:dyDescent="0.25">
      <c r="A93" s="36">
        <v>85</v>
      </c>
      <c r="B93" s="575"/>
      <c r="C93" s="575"/>
      <c r="D93" s="509"/>
      <c r="E93" s="517"/>
      <c r="F93" s="511"/>
      <c r="G93" s="589"/>
      <c r="H93" s="513"/>
      <c r="I93" s="695"/>
      <c r="J93" s="513"/>
      <c r="K93" s="696"/>
      <c r="L93" s="513"/>
      <c r="M93" s="695"/>
      <c r="N93" s="514"/>
      <c r="O93" s="695"/>
      <c r="P93" s="514"/>
      <c r="Q93" s="695"/>
      <c r="R93" s="514"/>
      <c r="S93" s="695"/>
      <c r="T93" s="514"/>
      <c r="U93" s="969">
        <f t="shared" si="34"/>
        <v>0</v>
      </c>
      <c r="V93" s="960"/>
      <c r="W93" s="203"/>
      <c r="X93" s="111">
        <f t="shared" si="36"/>
        <v>0</v>
      </c>
      <c r="Y93" s="959">
        <f t="shared" si="25"/>
        <v>0</v>
      </c>
      <c r="Z93" s="974">
        <f t="shared" si="26"/>
        <v>0</v>
      </c>
      <c r="AA93" s="17">
        <f t="shared" si="27"/>
        <v>0</v>
      </c>
      <c r="AB93" s="17">
        <f t="shared" si="28"/>
        <v>0</v>
      </c>
      <c r="AC93" s="17">
        <f t="shared" si="29"/>
        <v>0</v>
      </c>
      <c r="AD93" s="17">
        <f t="shared" si="30"/>
        <v>0</v>
      </c>
      <c r="AE93" s="17">
        <f t="shared" si="31"/>
        <v>0</v>
      </c>
      <c r="AF93" s="17">
        <f t="shared" si="32"/>
        <v>0</v>
      </c>
      <c r="AG93" s="17">
        <f t="shared" si="33"/>
        <v>0</v>
      </c>
    </row>
    <row r="94" spans="1:45" ht="15.75" customHeight="1" x14ac:dyDescent="0.25">
      <c r="A94" s="36">
        <v>86</v>
      </c>
      <c r="B94" s="575"/>
      <c r="C94" s="575"/>
      <c r="D94" s="509"/>
      <c r="E94" s="517"/>
      <c r="F94" s="511"/>
      <c r="G94" s="589"/>
      <c r="H94" s="513"/>
      <c r="I94" s="695"/>
      <c r="J94" s="513"/>
      <c r="K94" s="696"/>
      <c r="L94" s="513"/>
      <c r="M94" s="695"/>
      <c r="N94" s="514"/>
      <c r="O94" s="695"/>
      <c r="P94" s="514"/>
      <c r="Q94" s="695"/>
      <c r="R94" s="514"/>
      <c r="S94" s="695"/>
      <c r="T94" s="514"/>
      <c r="U94" s="969">
        <f t="shared" si="34"/>
        <v>0</v>
      </c>
      <c r="V94" s="960"/>
      <c r="W94" s="203"/>
      <c r="X94" s="111">
        <f t="shared" si="36"/>
        <v>0</v>
      </c>
      <c r="Y94" s="959">
        <f t="shared" si="25"/>
        <v>0</v>
      </c>
      <c r="Z94" s="974">
        <f t="shared" si="26"/>
        <v>0</v>
      </c>
      <c r="AA94" s="17">
        <f t="shared" si="27"/>
        <v>0</v>
      </c>
      <c r="AB94" s="17">
        <f t="shared" si="28"/>
        <v>0</v>
      </c>
      <c r="AC94" s="17">
        <f t="shared" si="29"/>
        <v>0</v>
      </c>
      <c r="AD94" s="17">
        <f t="shared" si="30"/>
        <v>0</v>
      </c>
      <c r="AE94" s="17">
        <f t="shared" si="31"/>
        <v>0</v>
      </c>
      <c r="AF94" s="17">
        <f t="shared" si="32"/>
        <v>0</v>
      </c>
      <c r="AG94" s="17">
        <f t="shared" si="33"/>
        <v>0</v>
      </c>
    </row>
    <row r="95" spans="1:45" s="3" customFormat="1" ht="15.75" customHeight="1" x14ac:dyDescent="0.25">
      <c r="A95" s="36">
        <v>87</v>
      </c>
      <c r="B95" s="575"/>
      <c r="C95" s="575"/>
      <c r="D95" s="509"/>
      <c r="E95" s="517"/>
      <c r="F95" s="511"/>
      <c r="G95" s="589"/>
      <c r="H95" s="513"/>
      <c r="I95" s="695"/>
      <c r="J95" s="513"/>
      <c r="K95" s="696"/>
      <c r="L95" s="513"/>
      <c r="M95" s="695"/>
      <c r="N95" s="514"/>
      <c r="O95" s="695"/>
      <c r="P95" s="514"/>
      <c r="Q95" s="695"/>
      <c r="R95" s="514"/>
      <c r="S95" s="695"/>
      <c r="T95" s="514"/>
      <c r="U95" s="969">
        <f t="shared" si="34"/>
        <v>0</v>
      </c>
      <c r="V95" s="960"/>
      <c r="W95" s="203"/>
      <c r="X95" s="111">
        <f t="shared" si="36"/>
        <v>0</v>
      </c>
      <c r="Y95" s="959">
        <f t="shared" si="25"/>
        <v>0</v>
      </c>
      <c r="Z95" s="974">
        <f t="shared" si="26"/>
        <v>0</v>
      </c>
      <c r="AA95" s="17">
        <f t="shared" si="27"/>
        <v>0</v>
      </c>
      <c r="AB95" s="17">
        <f t="shared" si="28"/>
        <v>0</v>
      </c>
      <c r="AC95" s="17">
        <f t="shared" si="29"/>
        <v>0</v>
      </c>
      <c r="AD95" s="17">
        <f t="shared" si="30"/>
        <v>0</v>
      </c>
      <c r="AE95" s="17">
        <f t="shared" si="31"/>
        <v>0</v>
      </c>
      <c r="AF95" s="17">
        <f t="shared" si="32"/>
        <v>0</v>
      </c>
      <c r="AG95" s="17">
        <f t="shared" si="33"/>
        <v>0</v>
      </c>
    </row>
    <row r="96" spans="1:45" ht="15.75" customHeight="1" x14ac:dyDescent="0.25">
      <c r="A96" s="36">
        <v>88</v>
      </c>
      <c r="B96" s="575"/>
      <c r="C96" s="575"/>
      <c r="D96" s="509"/>
      <c r="E96" s="517"/>
      <c r="F96" s="511"/>
      <c r="G96" s="589"/>
      <c r="H96" s="513"/>
      <c r="I96" s="695"/>
      <c r="J96" s="513"/>
      <c r="K96" s="696"/>
      <c r="L96" s="513"/>
      <c r="M96" s="695"/>
      <c r="N96" s="514"/>
      <c r="O96" s="695"/>
      <c r="P96" s="514"/>
      <c r="Q96" s="695"/>
      <c r="R96" s="514"/>
      <c r="S96" s="695"/>
      <c r="T96" s="514"/>
      <c r="U96" s="969">
        <f t="shared" si="34"/>
        <v>0</v>
      </c>
      <c r="V96" s="960"/>
      <c r="W96" s="203"/>
      <c r="X96" s="111">
        <f t="shared" si="36"/>
        <v>0</v>
      </c>
      <c r="Y96" s="959">
        <f t="shared" si="25"/>
        <v>0</v>
      </c>
      <c r="Z96" s="974">
        <f t="shared" si="26"/>
        <v>0</v>
      </c>
      <c r="AA96" s="17">
        <f t="shared" si="27"/>
        <v>0</v>
      </c>
      <c r="AB96" s="17">
        <f t="shared" si="28"/>
        <v>0</v>
      </c>
      <c r="AC96" s="17">
        <f t="shared" si="29"/>
        <v>0</v>
      </c>
      <c r="AD96" s="17">
        <f t="shared" si="30"/>
        <v>0</v>
      </c>
      <c r="AE96" s="17">
        <f t="shared" si="31"/>
        <v>0</v>
      </c>
      <c r="AF96" s="17">
        <f t="shared" si="32"/>
        <v>0</v>
      </c>
      <c r="AG96" s="17">
        <f t="shared" si="33"/>
        <v>0</v>
      </c>
    </row>
    <row r="97" spans="1:33" ht="15.75" customHeight="1" x14ac:dyDescent="0.25">
      <c r="A97" s="36">
        <v>89</v>
      </c>
      <c r="B97" s="508"/>
      <c r="C97" s="508"/>
      <c r="D97" s="509"/>
      <c r="E97" s="517"/>
      <c r="F97" s="511"/>
      <c r="G97" s="589"/>
      <c r="H97" s="513"/>
      <c r="I97" s="695"/>
      <c r="J97" s="513"/>
      <c r="K97" s="696"/>
      <c r="L97" s="513"/>
      <c r="M97" s="695"/>
      <c r="N97" s="514"/>
      <c r="O97" s="695"/>
      <c r="P97" s="514"/>
      <c r="Q97" s="695"/>
      <c r="R97" s="514"/>
      <c r="S97" s="695"/>
      <c r="T97" s="514"/>
      <c r="U97" s="969">
        <f t="shared" si="34"/>
        <v>0</v>
      </c>
      <c r="V97" s="960"/>
      <c r="W97" s="203"/>
      <c r="X97" s="111">
        <f t="shared" si="36"/>
        <v>0</v>
      </c>
      <c r="Y97" s="959">
        <f t="shared" si="25"/>
        <v>0</v>
      </c>
      <c r="Z97" s="974">
        <f t="shared" si="26"/>
        <v>0</v>
      </c>
      <c r="AA97" s="17">
        <f t="shared" si="27"/>
        <v>0</v>
      </c>
      <c r="AB97" s="17">
        <f t="shared" si="28"/>
        <v>0</v>
      </c>
      <c r="AC97" s="17">
        <f t="shared" si="29"/>
        <v>0</v>
      </c>
      <c r="AD97" s="17">
        <f t="shared" si="30"/>
        <v>0</v>
      </c>
      <c r="AE97" s="17">
        <f t="shared" si="31"/>
        <v>0</v>
      </c>
      <c r="AF97" s="17">
        <f t="shared" si="32"/>
        <v>0</v>
      </c>
      <c r="AG97" s="17">
        <f t="shared" si="33"/>
        <v>0</v>
      </c>
    </row>
    <row r="98" spans="1:33" ht="15.75" customHeight="1" x14ac:dyDescent="0.25">
      <c r="A98" s="36">
        <v>90</v>
      </c>
      <c r="B98" s="508"/>
      <c r="C98" s="508"/>
      <c r="D98" s="509"/>
      <c r="E98" s="517"/>
      <c r="F98" s="511"/>
      <c r="G98" s="589"/>
      <c r="H98" s="513"/>
      <c r="I98" s="695"/>
      <c r="J98" s="513"/>
      <c r="K98" s="696"/>
      <c r="L98" s="513"/>
      <c r="M98" s="695"/>
      <c r="N98" s="514"/>
      <c r="O98" s="695"/>
      <c r="P98" s="514"/>
      <c r="Q98" s="695"/>
      <c r="R98" s="514"/>
      <c r="S98" s="696"/>
      <c r="T98" s="514"/>
      <c r="U98" s="969">
        <f t="shared" si="34"/>
        <v>0</v>
      </c>
      <c r="V98" s="960"/>
      <c r="W98" s="203"/>
      <c r="X98" s="111">
        <f t="shared" si="36"/>
        <v>0</v>
      </c>
      <c r="Y98" s="959">
        <f t="shared" si="25"/>
        <v>0</v>
      </c>
      <c r="Z98" s="974">
        <f t="shared" si="26"/>
        <v>0</v>
      </c>
      <c r="AA98" s="17">
        <f t="shared" si="27"/>
        <v>0</v>
      </c>
      <c r="AB98" s="17">
        <f t="shared" si="28"/>
        <v>0</v>
      </c>
      <c r="AC98" s="17">
        <f t="shared" si="29"/>
        <v>0</v>
      </c>
      <c r="AD98" s="17">
        <f t="shared" si="30"/>
        <v>0</v>
      </c>
      <c r="AE98" s="17">
        <f t="shared" si="31"/>
        <v>0</v>
      </c>
      <c r="AF98" s="17">
        <f t="shared" si="32"/>
        <v>0</v>
      </c>
      <c r="AG98" s="17">
        <f t="shared" si="33"/>
        <v>0</v>
      </c>
    </row>
    <row r="99" spans="1:33" ht="15.75" customHeight="1" x14ac:dyDescent="0.25">
      <c r="A99" s="36">
        <v>91</v>
      </c>
      <c r="B99" s="582"/>
      <c r="C99" s="508"/>
      <c r="D99" s="509"/>
      <c r="E99" s="517"/>
      <c r="F99" s="511"/>
      <c r="G99" s="589"/>
      <c r="H99" s="513"/>
      <c r="I99" s="695"/>
      <c r="J99" s="513"/>
      <c r="K99" s="696"/>
      <c r="L99" s="513"/>
      <c r="M99" s="695"/>
      <c r="N99" s="514"/>
      <c r="O99" s="695"/>
      <c r="P99" s="514"/>
      <c r="Q99" s="695"/>
      <c r="R99" s="514"/>
      <c r="S99" s="696"/>
      <c r="T99" s="514"/>
      <c r="U99" s="969">
        <f t="shared" si="34"/>
        <v>0</v>
      </c>
      <c r="V99" s="960"/>
      <c r="W99" s="203"/>
      <c r="X99" s="111">
        <f t="shared" si="36"/>
        <v>0</v>
      </c>
      <c r="Y99" s="959">
        <f t="shared" si="25"/>
        <v>0</v>
      </c>
      <c r="Z99" s="974">
        <f t="shared" si="26"/>
        <v>0</v>
      </c>
      <c r="AA99" s="17">
        <f t="shared" si="27"/>
        <v>0</v>
      </c>
      <c r="AB99" s="17">
        <f t="shared" si="28"/>
        <v>0</v>
      </c>
      <c r="AC99" s="17">
        <f t="shared" si="29"/>
        <v>0</v>
      </c>
      <c r="AD99" s="17">
        <f t="shared" si="30"/>
        <v>0</v>
      </c>
      <c r="AE99" s="17">
        <f t="shared" si="31"/>
        <v>0</v>
      </c>
      <c r="AF99" s="17">
        <f t="shared" si="32"/>
        <v>0</v>
      </c>
      <c r="AG99" s="17">
        <f t="shared" si="33"/>
        <v>0</v>
      </c>
    </row>
    <row r="100" spans="1:33" ht="15.75" customHeight="1" x14ac:dyDescent="0.25">
      <c r="A100" s="36">
        <v>92</v>
      </c>
      <c r="B100" s="582"/>
      <c r="C100" s="508"/>
      <c r="D100" s="509"/>
      <c r="E100" s="517"/>
      <c r="F100" s="511"/>
      <c r="G100" s="589"/>
      <c r="H100" s="513"/>
      <c r="I100" s="695"/>
      <c r="J100" s="513"/>
      <c r="K100" s="696"/>
      <c r="L100" s="513"/>
      <c r="M100" s="695"/>
      <c r="N100" s="514"/>
      <c r="O100" s="695"/>
      <c r="P100" s="514"/>
      <c r="Q100" s="695"/>
      <c r="R100" s="514"/>
      <c r="S100" s="696"/>
      <c r="T100" s="514"/>
      <c r="U100" s="969">
        <f t="shared" si="34"/>
        <v>0</v>
      </c>
      <c r="V100" s="960"/>
      <c r="W100" s="203"/>
      <c r="X100" s="111">
        <f t="shared" si="36"/>
        <v>0</v>
      </c>
      <c r="Y100" s="959">
        <f t="shared" si="25"/>
        <v>0</v>
      </c>
      <c r="Z100" s="974">
        <f t="shared" si="26"/>
        <v>0</v>
      </c>
      <c r="AA100" s="17">
        <f t="shared" si="27"/>
        <v>0</v>
      </c>
      <c r="AB100" s="17">
        <f t="shared" si="28"/>
        <v>0</v>
      </c>
      <c r="AC100" s="17">
        <f t="shared" si="29"/>
        <v>0</v>
      </c>
      <c r="AD100" s="17">
        <f t="shared" si="30"/>
        <v>0</v>
      </c>
      <c r="AE100" s="17">
        <f t="shared" si="31"/>
        <v>0</v>
      </c>
      <c r="AF100" s="17">
        <f t="shared" si="32"/>
        <v>0</v>
      </c>
      <c r="AG100" s="17">
        <f t="shared" si="33"/>
        <v>0</v>
      </c>
    </row>
    <row r="101" spans="1:33" s="2" customFormat="1" ht="15.75" customHeight="1" x14ac:dyDescent="0.25">
      <c r="A101" s="36">
        <v>93</v>
      </c>
      <c r="B101" s="575"/>
      <c r="C101" s="575"/>
      <c r="D101" s="509"/>
      <c r="E101" s="1263"/>
      <c r="F101" s="511"/>
      <c r="G101" s="589"/>
      <c r="H101" s="513"/>
      <c r="I101" s="695"/>
      <c r="J101" s="513"/>
      <c r="K101" s="696"/>
      <c r="L101" s="513"/>
      <c r="M101" s="695"/>
      <c r="N101" s="514"/>
      <c r="O101" s="695"/>
      <c r="P101" s="514"/>
      <c r="Q101" s="695"/>
      <c r="R101" s="514"/>
      <c r="S101" s="696"/>
      <c r="T101" s="514"/>
      <c r="U101" s="969">
        <f t="shared" si="34"/>
        <v>0</v>
      </c>
      <c r="V101" s="960"/>
      <c r="W101" s="203"/>
      <c r="X101" s="111">
        <f t="shared" si="36"/>
        <v>0</v>
      </c>
      <c r="Y101" s="959">
        <f t="shared" si="25"/>
        <v>0</v>
      </c>
      <c r="Z101" s="974">
        <f t="shared" si="26"/>
        <v>0</v>
      </c>
      <c r="AA101" s="17">
        <f t="shared" si="27"/>
        <v>0</v>
      </c>
      <c r="AB101" s="17">
        <f t="shared" si="28"/>
        <v>0</v>
      </c>
      <c r="AC101" s="17">
        <f t="shared" si="29"/>
        <v>0</v>
      </c>
      <c r="AD101" s="17">
        <f t="shared" si="30"/>
        <v>0</v>
      </c>
      <c r="AE101" s="17">
        <f t="shared" si="31"/>
        <v>0</v>
      </c>
      <c r="AF101" s="17">
        <f t="shared" si="32"/>
        <v>0</v>
      </c>
      <c r="AG101" s="17">
        <f t="shared" si="33"/>
        <v>0</v>
      </c>
    </row>
    <row r="102" spans="1:33" ht="15.75" customHeight="1" x14ac:dyDescent="0.25">
      <c r="A102" s="36">
        <v>94</v>
      </c>
      <c r="B102" s="575"/>
      <c r="C102" s="575"/>
      <c r="D102" s="509"/>
      <c r="E102" s="517"/>
      <c r="F102" s="511"/>
      <c r="G102" s="589"/>
      <c r="H102" s="513"/>
      <c r="I102" s="695"/>
      <c r="J102" s="513"/>
      <c r="K102" s="696"/>
      <c r="L102" s="513"/>
      <c r="M102" s="695"/>
      <c r="N102" s="514"/>
      <c r="O102" s="695"/>
      <c r="P102" s="514"/>
      <c r="Q102" s="695"/>
      <c r="R102" s="514"/>
      <c r="S102" s="696"/>
      <c r="T102" s="514"/>
      <c r="U102" s="969">
        <f t="shared" si="34"/>
        <v>0</v>
      </c>
      <c r="V102" s="960"/>
      <c r="W102" s="203"/>
      <c r="X102" s="111">
        <f t="shared" si="36"/>
        <v>0</v>
      </c>
      <c r="Y102" s="959">
        <f t="shared" si="25"/>
        <v>0</v>
      </c>
      <c r="Z102" s="974">
        <f t="shared" si="26"/>
        <v>0</v>
      </c>
      <c r="AA102" s="17">
        <f t="shared" si="27"/>
        <v>0</v>
      </c>
      <c r="AB102" s="17">
        <f t="shared" si="28"/>
        <v>0</v>
      </c>
      <c r="AC102" s="17">
        <f t="shared" si="29"/>
        <v>0</v>
      </c>
      <c r="AD102" s="17">
        <f t="shared" si="30"/>
        <v>0</v>
      </c>
      <c r="AE102" s="17">
        <f t="shared" si="31"/>
        <v>0</v>
      </c>
      <c r="AF102" s="17">
        <f t="shared" si="32"/>
        <v>0</v>
      </c>
      <c r="AG102" s="17">
        <f t="shared" si="33"/>
        <v>0</v>
      </c>
    </row>
    <row r="103" spans="1:33" ht="15.75" customHeight="1" x14ac:dyDescent="0.25">
      <c r="A103" s="36">
        <v>95</v>
      </c>
      <c r="B103" s="575"/>
      <c r="C103" s="575"/>
      <c r="D103" s="509"/>
      <c r="E103" s="517"/>
      <c r="F103" s="511"/>
      <c r="G103" s="589"/>
      <c r="H103" s="513"/>
      <c r="I103" s="695"/>
      <c r="J103" s="513"/>
      <c r="K103" s="696"/>
      <c r="L103" s="513"/>
      <c r="M103" s="695"/>
      <c r="N103" s="514"/>
      <c r="O103" s="695"/>
      <c r="P103" s="514"/>
      <c r="Q103" s="695"/>
      <c r="R103" s="514"/>
      <c r="S103" s="696"/>
      <c r="T103" s="514"/>
      <c r="U103" s="969">
        <f t="shared" si="34"/>
        <v>0</v>
      </c>
      <c r="V103" s="960"/>
      <c r="W103" s="203"/>
      <c r="X103" s="111">
        <f t="shared" si="36"/>
        <v>0</v>
      </c>
      <c r="Y103" s="959">
        <f t="shared" si="25"/>
        <v>0</v>
      </c>
      <c r="Z103" s="975"/>
      <c r="AA103" s="17">
        <f t="shared" si="27"/>
        <v>0</v>
      </c>
      <c r="AB103" s="17">
        <f t="shared" si="28"/>
        <v>0</v>
      </c>
      <c r="AC103" s="17">
        <f t="shared" si="29"/>
        <v>0</v>
      </c>
      <c r="AD103" s="17">
        <f t="shared" si="30"/>
        <v>0</v>
      </c>
      <c r="AE103" s="17">
        <f t="shared" si="31"/>
        <v>0</v>
      </c>
      <c r="AF103" s="17">
        <f t="shared" si="32"/>
        <v>0</v>
      </c>
      <c r="AG103" s="17">
        <f t="shared" si="33"/>
        <v>0</v>
      </c>
    </row>
    <row r="104" spans="1:33" ht="15.75" customHeight="1" x14ac:dyDescent="0.25">
      <c r="A104" s="36">
        <v>96</v>
      </c>
      <c r="B104" s="575"/>
      <c r="C104" s="575"/>
      <c r="D104" s="509"/>
      <c r="E104" s="517"/>
      <c r="F104" s="511"/>
      <c r="G104" s="589"/>
      <c r="H104" s="513"/>
      <c r="I104" s="695"/>
      <c r="J104" s="513"/>
      <c r="K104" s="696"/>
      <c r="L104" s="513"/>
      <c r="M104" s="695"/>
      <c r="N104" s="514"/>
      <c r="O104" s="695"/>
      <c r="P104" s="514"/>
      <c r="Q104" s="695"/>
      <c r="R104" s="514"/>
      <c r="S104" s="696"/>
      <c r="T104" s="514"/>
      <c r="U104" s="969">
        <f t="shared" si="34"/>
        <v>0</v>
      </c>
      <c r="V104" s="960"/>
      <c r="W104" s="203"/>
      <c r="X104" s="111">
        <f t="shared" si="36"/>
        <v>0</v>
      </c>
      <c r="Y104" s="959">
        <f t="shared" si="25"/>
        <v>0</v>
      </c>
      <c r="Z104" s="975"/>
      <c r="AA104" s="17">
        <f t="shared" si="27"/>
        <v>0</v>
      </c>
      <c r="AB104" s="17">
        <f t="shared" si="28"/>
        <v>0</v>
      </c>
      <c r="AC104" s="17">
        <f t="shared" si="29"/>
        <v>0</v>
      </c>
      <c r="AD104" s="17">
        <f t="shared" si="30"/>
        <v>0</v>
      </c>
      <c r="AE104" s="17">
        <f t="shared" si="31"/>
        <v>0</v>
      </c>
      <c r="AF104" s="17">
        <f t="shared" si="32"/>
        <v>0</v>
      </c>
      <c r="AG104" s="17">
        <f t="shared" si="33"/>
        <v>0</v>
      </c>
    </row>
    <row r="105" spans="1:33" ht="15.75" customHeight="1" x14ac:dyDescent="0.25">
      <c r="A105" s="36">
        <v>97</v>
      </c>
      <c r="B105" s="575"/>
      <c r="C105" s="575"/>
      <c r="D105" s="509"/>
      <c r="E105" s="517"/>
      <c r="F105" s="511"/>
      <c r="G105" s="589"/>
      <c r="H105" s="513"/>
      <c r="I105" s="695"/>
      <c r="J105" s="513"/>
      <c r="K105" s="696"/>
      <c r="L105" s="513"/>
      <c r="M105" s="695"/>
      <c r="N105" s="514"/>
      <c r="O105" s="695"/>
      <c r="P105" s="514"/>
      <c r="Q105" s="695"/>
      <c r="R105" s="514"/>
      <c r="S105" s="696"/>
      <c r="T105" s="514"/>
      <c r="U105" s="969">
        <f t="shared" si="34"/>
        <v>0</v>
      </c>
      <c r="V105" s="960"/>
      <c r="W105" s="203"/>
      <c r="X105" s="111">
        <f t="shared" ref="X105:X136" si="37">F105+G105+I105+K105+M105+O105+Q105+S105-H105-J105-L105-N105-P105-R105-T105-V105-W105</f>
        <v>0</v>
      </c>
      <c r="Y105" s="959">
        <f t="shared" si="25"/>
        <v>0</v>
      </c>
      <c r="Z105" s="975"/>
      <c r="AA105" s="17">
        <f t="shared" si="27"/>
        <v>0</v>
      </c>
      <c r="AB105" s="17">
        <f t="shared" si="28"/>
        <v>0</v>
      </c>
      <c r="AC105" s="17">
        <f t="shared" si="29"/>
        <v>0</v>
      </c>
      <c r="AD105" s="17">
        <f t="shared" si="30"/>
        <v>0</v>
      </c>
      <c r="AE105" s="17">
        <f t="shared" si="31"/>
        <v>0</v>
      </c>
      <c r="AF105" s="17">
        <f t="shared" si="32"/>
        <v>0</v>
      </c>
      <c r="AG105" s="17">
        <f t="shared" si="33"/>
        <v>0</v>
      </c>
    </row>
    <row r="106" spans="1:33" ht="15.75" customHeight="1" x14ac:dyDescent="0.25">
      <c r="A106" s="36">
        <v>98</v>
      </c>
      <c r="B106" s="508"/>
      <c r="C106" s="508"/>
      <c r="D106" s="509"/>
      <c r="E106" s="517"/>
      <c r="F106" s="511"/>
      <c r="G106" s="589"/>
      <c r="H106" s="513"/>
      <c r="I106" s="695"/>
      <c r="J106" s="513"/>
      <c r="K106" s="696"/>
      <c r="L106" s="513"/>
      <c r="M106" s="695"/>
      <c r="N106" s="514"/>
      <c r="O106" s="695"/>
      <c r="P106" s="514"/>
      <c r="Q106" s="695"/>
      <c r="R106" s="514"/>
      <c r="S106" s="696"/>
      <c r="T106" s="514"/>
      <c r="U106" s="969">
        <f t="shared" si="34"/>
        <v>0</v>
      </c>
      <c r="V106" s="960"/>
      <c r="W106" s="203"/>
      <c r="X106" s="111">
        <f t="shared" si="37"/>
        <v>0</v>
      </c>
      <c r="Y106" s="959">
        <f t="shared" si="25"/>
        <v>0</v>
      </c>
      <c r="Z106" s="975"/>
      <c r="AA106" s="17">
        <f t="shared" si="27"/>
        <v>0</v>
      </c>
      <c r="AB106" s="17">
        <f t="shared" si="28"/>
        <v>0</v>
      </c>
      <c r="AC106" s="17">
        <f t="shared" si="29"/>
        <v>0</v>
      </c>
      <c r="AD106" s="17">
        <f t="shared" si="30"/>
        <v>0</v>
      </c>
      <c r="AE106" s="17">
        <f t="shared" si="31"/>
        <v>0</v>
      </c>
      <c r="AF106" s="17">
        <f t="shared" si="32"/>
        <v>0</v>
      </c>
      <c r="AG106" s="17">
        <f t="shared" si="33"/>
        <v>0</v>
      </c>
    </row>
    <row r="107" spans="1:33" ht="15.75" customHeight="1" x14ac:dyDescent="0.25">
      <c r="A107" s="36">
        <v>99</v>
      </c>
      <c r="B107" s="575"/>
      <c r="C107" s="575"/>
      <c r="D107" s="509"/>
      <c r="E107" s="581"/>
      <c r="F107" s="511"/>
      <c r="G107" s="589"/>
      <c r="H107" s="513"/>
      <c r="I107" s="695"/>
      <c r="J107" s="513"/>
      <c r="K107" s="696"/>
      <c r="L107" s="513"/>
      <c r="M107" s="695"/>
      <c r="N107" s="514"/>
      <c r="O107" s="695"/>
      <c r="P107" s="514"/>
      <c r="Q107" s="695"/>
      <c r="R107" s="514"/>
      <c r="S107" s="696"/>
      <c r="T107" s="514"/>
      <c r="U107" s="969">
        <f t="shared" si="34"/>
        <v>0</v>
      </c>
      <c r="V107" s="960"/>
      <c r="W107" s="203"/>
      <c r="X107" s="111">
        <f t="shared" si="37"/>
        <v>0</v>
      </c>
      <c r="Y107" s="959">
        <f t="shared" si="25"/>
        <v>0</v>
      </c>
      <c r="Z107" s="975"/>
      <c r="AA107" s="17">
        <f t="shared" si="27"/>
        <v>0</v>
      </c>
      <c r="AB107" s="17">
        <f t="shared" si="28"/>
        <v>0</v>
      </c>
      <c r="AC107" s="17">
        <f t="shared" si="29"/>
        <v>0</v>
      </c>
      <c r="AD107" s="17">
        <f t="shared" si="30"/>
        <v>0</v>
      </c>
      <c r="AE107" s="17">
        <f t="shared" si="31"/>
        <v>0</v>
      </c>
      <c r="AF107" s="17">
        <f t="shared" si="32"/>
        <v>0</v>
      </c>
      <c r="AG107" s="17">
        <f t="shared" si="33"/>
        <v>0</v>
      </c>
    </row>
    <row r="108" spans="1:33" ht="15.75" customHeight="1" x14ac:dyDescent="0.25">
      <c r="A108" s="36">
        <v>100</v>
      </c>
      <c r="B108" s="575"/>
      <c r="C108" s="575"/>
      <c r="D108" s="509"/>
      <c r="E108" s="581"/>
      <c r="F108" s="511"/>
      <c r="G108" s="589"/>
      <c r="H108" s="513"/>
      <c r="I108" s="695"/>
      <c r="J108" s="513"/>
      <c r="K108" s="696"/>
      <c r="L108" s="513"/>
      <c r="M108" s="695"/>
      <c r="N108" s="514"/>
      <c r="O108" s="695"/>
      <c r="P108" s="514"/>
      <c r="Q108" s="695"/>
      <c r="R108" s="514"/>
      <c r="S108" s="696"/>
      <c r="T108" s="514"/>
      <c r="U108" s="969">
        <f t="shared" si="34"/>
        <v>0</v>
      </c>
      <c r="V108" s="960"/>
      <c r="W108" s="203"/>
      <c r="X108" s="111">
        <f t="shared" si="37"/>
        <v>0</v>
      </c>
      <c r="Y108" s="959">
        <f t="shared" si="25"/>
        <v>0</v>
      </c>
      <c r="Z108" s="975"/>
      <c r="AA108" s="17">
        <f t="shared" si="27"/>
        <v>0</v>
      </c>
      <c r="AB108" s="17">
        <f t="shared" si="28"/>
        <v>0</v>
      </c>
      <c r="AC108" s="17">
        <f t="shared" si="29"/>
        <v>0</v>
      </c>
      <c r="AD108" s="17">
        <f t="shared" si="30"/>
        <v>0</v>
      </c>
      <c r="AE108" s="17">
        <f t="shared" si="31"/>
        <v>0</v>
      </c>
      <c r="AF108" s="17">
        <f t="shared" si="32"/>
        <v>0</v>
      </c>
      <c r="AG108" s="17">
        <f t="shared" si="33"/>
        <v>0</v>
      </c>
    </row>
    <row r="109" spans="1:33" ht="15.75" customHeight="1" x14ac:dyDescent="0.25">
      <c r="A109" s="36">
        <v>101</v>
      </c>
      <c r="B109" s="575"/>
      <c r="C109" s="575"/>
      <c r="D109" s="509"/>
      <c r="E109" s="581"/>
      <c r="F109" s="511"/>
      <c r="G109" s="589"/>
      <c r="H109" s="513"/>
      <c r="I109" s="695"/>
      <c r="J109" s="513"/>
      <c r="K109" s="696"/>
      <c r="L109" s="513"/>
      <c r="M109" s="695"/>
      <c r="N109" s="514"/>
      <c r="O109" s="695"/>
      <c r="P109" s="514"/>
      <c r="Q109" s="695"/>
      <c r="R109" s="514"/>
      <c r="S109" s="696"/>
      <c r="T109" s="514"/>
      <c r="U109" s="969">
        <f t="shared" si="34"/>
        <v>0</v>
      </c>
      <c r="V109" s="960"/>
      <c r="W109" s="203"/>
      <c r="X109" s="111">
        <f t="shared" si="37"/>
        <v>0</v>
      </c>
      <c r="Y109" s="959">
        <f t="shared" ref="Y109:Y136" si="38">G109+I109+K109+M109+O109+Q109+S109</f>
        <v>0</v>
      </c>
      <c r="Z109" s="975"/>
      <c r="AA109" s="17">
        <f t="shared" si="27"/>
        <v>0</v>
      </c>
      <c r="AB109" s="17">
        <f t="shared" si="28"/>
        <v>0</v>
      </c>
      <c r="AC109" s="17">
        <f t="shared" si="29"/>
        <v>0</v>
      </c>
      <c r="AD109" s="17">
        <f t="shared" si="30"/>
        <v>0</v>
      </c>
      <c r="AE109" s="17">
        <f t="shared" si="31"/>
        <v>0</v>
      </c>
      <c r="AF109" s="17">
        <f t="shared" si="32"/>
        <v>0</v>
      </c>
      <c r="AG109" s="17">
        <f t="shared" si="33"/>
        <v>0</v>
      </c>
    </row>
    <row r="110" spans="1:33" ht="15.75" customHeight="1" x14ac:dyDescent="0.25">
      <c r="A110" s="36">
        <v>102</v>
      </c>
      <c r="B110" s="575"/>
      <c r="C110" s="575"/>
      <c r="D110" s="509"/>
      <c r="E110" s="581"/>
      <c r="F110" s="511"/>
      <c r="G110" s="589"/>
      <c r="H110" s="513"/>
      <c r="I110" s="695"/>
      <c r="J110" s="513"/>
      <c r="K110" s="696"/>
      <c r="L110" s="513"/>
      <c r="M110" s="695"/>
      <c r="N110" s="514"/>
      <c r="O110" s="695"/>
      <c r="P110" s="514"/>
      <c r="Q110" s="695"/>
      <c r="R110" s="514"/>
      <c r="S110" s="696"/>
      <c r="T110" s="514"/>
      <c r="U110" s="969">
        <f t="shared" si="34"/>
        <v>0</v>
      </c>
      <c r="V110" s="960"/>
      <c r="W110" s="203"/>
      <c r="X110" s="111">
        <f t="shared" si="37"/>
        <v>0</v>
      </c>
      <c r="Y110" s="959">
        <f t="shared" si="38"/>
        <v>0</v>
      </c>
      <c r="Z110" s="975"/>
      <c r="AA110" s="17">
        <f t="shared" si="27"/>
        <v>0</v>
      </c>
      <c r="AB110" s="17">
        <f t="shared" si="28"/>
        <v>0</v>
      </c>
      <c r="AC110" s="17">
        <f t="shared" si="29"/>
        <v>0</v>
      </c>
      <c r="AD110" s="17">
        <f t="shared" si="30"/>
        <v>0</v>
      </c>
      <c r="AE110" s="17">
        <f t="shared" si="31"/>
        <v>0</v>
      </c>
      <c r="AF110" s="17">
        <f t="shared" si="32"/>
        <v>0</v>
      </c>
      <c r="AG110" s="17">
        <f t="shared" si="33"/>
        <v>0</v>
      </c>
    </row>
    <row r="111" spans="1:33" ht="15.75" customHeight="1" x14ac:dyDescent="0.25">
      <c r="A111" s="36">
        <v>103</v>
      </c>
      <c r="B111" s="575"/>
      <c r="C111" s="575"/>
      <c r="D111" s="509"/>
      <c r="E111" s="581"/>
      <c r="F111" s="511"/>
      <c r="G111" s="589"/>
      <c r="H111" s="513"/>
      <c r="I111" s="695"/>
      <c r="J111" s="513"/>
      <c r="K111" s="696"/>
      <c r="L111" s="513"/>
      <c r="M111" s="695"/>
      <c r="N111" s="514"/>
      <c r="O111" s="695"/>
      <c r="P111" s="514"/>
      <c r="Q111" s="695"/>
      <c r="R111" s="514"/>
      <c r="S111" s="696"/>
      <c r="T111" s="514"/>
      <c r="U111" s="969">
        <f t="shared" si="34"/>
        <v>0</v>
      </c>
      <c r="V111" s="960"/>
      <c r="W111" s="203"/>
      <c r="X111" s="111">
        <f t="shared" si="37"/>
        <v>0</v>
      </c>
      <c r="Y111" s="959">
        <f t="shared" si="38"/>
        <v>0</v>
      </c>
      <c r="Z111" s="975"/>
      <c r="AA111" s="17">
        <f t="shared" si="27"/>
        <v>0</v>
      </c>
      <c r="AB111" s="17">
        <f t="shared" si="28"/>
        <v>0</v>
      </c>
      <c r="AC111" s="17">
        <f t="shared" si="29"/>
        <v>0</v>
      </c>
      <c r="AD111" s="17">
        <f t="shared" si="30"/>
        <v>0</v>
      </c>
      <c r="AE111" s="17">
        <f t="shared" si="31"/>
        <v>0</v>
      </c>
      <c r="AF111" s="17">
        <f t="shared" si="32"/>
        <v>0</v>
      </c>
      <c r="AG111" s="17">
        <f t="shared" si="33"/>
        <v>0</v>
      </c>
    </row>
    <row r="112" spans="1:33" ht="15.75" customHeight="1" x14ac:dyDescent="0.25">
      <c r="A112" s="36">
        <v>104</v>
      </c>
      <c r="B112" s="575"/>
      <c r="C112" s="575"/>
      <c r="D112" s="509"/>
      <c r="E112" s="581"/>
      <c r="F112" s="511"/>
      <c r="G112" s="589"/>
      <c r="H112" s="513"/>
      <c r="I112" s="695"/>
      <c r="J112" s="513"/>
      <c r="K112" s="696"/>
      <c r="L112" s="513"/>
      <c r="M112" s="695"/>
      <c r="N112" s="514"/>
      <c r="O112" s="695"/>
      <c r="P112" s="514"/>
      <c r="Q112" s="695"/>
      <c r="R112" s="514"/>
      <c r="S112" s="696"/>
      <c r="T112" s="514"/>
      <c r="U112" s="969">
        <f t="shared" si="34"/>
        <v>0</v>
      </c>
      <c r="V112" s="960"/>
      <c r="W112" s="203"/>
      <c r="X112" s="111">
        <f t="shared" si="37"/>
        <v>0</v>
      </c>
      <c r="Y112" s="959">
        <f t="shared" si="38"/>
        <v>0</v>
      </c>
      <c r="Z112" s="975"/>
      <c r="AA112" s="17">
        <f t="shared" si="27"/>
        <v>0</v>
      </c>
      <c r="AB112" s="17">
        <f t="shared" si="28"/>
        <v>0</v>
      </c>
      <c r="AC112" s="17">
        <f t="shared" si="29"/>
        <v>0</v>
      </c>
      <c r="AD112" s="17">
        <f t="shared" si="30"/>
        <v>0</v>
      </c>
      <c r="AE112" s="17">
        <f t="shared" si="31"/>
        <v>0</v>
      </c>
      <c r="AF112" s="17">
        <f t="shared" si="32"/>
        <v>0</v>
      </c>
      <c r="AG112" s="17">
        <f t="shared" si="33"/>
        <v>0</v>
      </c>
    </row>
    <row r="113" spans="1:33" ht="18" customHeight="1" x14ac:dyDescent="0.25">
      <c r="A113" s="36">
        <v>105</v>
      </c>
      <c r="B113" s="575"/>
      <c r="C113" s="575"/>
      <c r="D113" s="509"/>
      <c r="E113" s="581"/>
      <c r="F113" s="511"/>
      <c r="G113" s="589"/>
      <c r="H113" s="513"/>
      <c r="I113" s="695"/>
      <c r="J113" s="513"/>
      <c r="K113" s="696"/>
      <c r="L113" s="513"/>
      <c r="M113" s="695"/>
      <c r="N113" s="514"/>
      <c r="O113" s="695"/>
      <c r="P113" s="514"/>
      <c r="Q113" s="695"/>
      <c r="R113" s="514"/>
      <c r="S113" s="696"/>
      <c r="T113" s="514"/>
      <c r="U113" s="969">
        <f t="shared" si="34"/>
        <v>0</v>
      </c>
      <c r="V113" s="960"/>
      <c r="W113" s="203"/>
      <c r="X113" s="111">
        <f t="shared" si="37"/>
        <v>0</v>
      </c>
      <c r="Y113" s="959">
        <f t="shared" si="38"/>
        <v>0</v>
      </c>
      <c r="Z113" s="975"/>
      <c r="AA113" s="17">
        <f t="shared" si="27"/>
        <v>0</v>
      </c>
      <c r="AB113" s="17">
        <f t="shared" si="28"/>
        <v>0</v>
      </c>
      <c r="AC113" s="17">
        <f t="shared" si="29"/>
        <v>0</v>
      </c>
      <c r="AD113" s="17">
        <f t="shared" si="30"/>
        <v>0</v>
      </c>
      <c r="AE113" s="17">
        <f t="shared" si="31"/>
        <v>0</v>
      </c>
      <c r="AF113" s="17">
        <f t="shared" si="32"/>
        <v>0</v>
      </c>
      <c r="AG113" s="17">
        <f t="shared" si="33"/>
        <v>0</v>
      </c>
    </row>
    <row r="114" spans="1:33" s="3" customFormat="1" ht="15.75" customHeight="1" x14ac:dyDescent="0.25">
      <c r="A114" s="36">
        <v>106</v>
      </c>
      <c r="B114" s="575"/>
      <c r="C114" s="575"/>
      <c r="D114" s="509"/>
      <c r="E114" s="581"/>
      <c r="F114" s="511"/>
      <c r="G114" s="589"/>
      <c r="H114" s="513"/>
      <c r="I114" s="695"/>
      <c r="J114" s="513"/>
      <c r="K114" s="696"/>
      <c r="L114" s="513"/>
      <c r="M114" s="695"/>
      <c r="N114" s="514"/>
      <c r="O114" s="695"/>
      <c r="P114" s="514"/>
      <c r="Q114" s="695"/>
      <c r="R114" s="514"/>
      <c r="S114" s="696"/>
      <c r="T114" s="514"/>
      <c r="U114" s="969">
        <f t="shared" si="34"/>
        <v>0</v>
      </c>
      <c r="V114" s="960"/>
      <c r="W114" s="203"/>
      <c r="X114" s="111">
        <f t="shared" si="37"/>
        <v>0</v>
      </c>
      <c r="Y114" s="959">
        <f t="shared" si="38"/>
        <v>0</v>
      </c>
      <c r="Z114" s="975"/>
      <c r="AA114" s="17">
        <f t="shared" si="27"/>
        <v>0</v>
      </c>
      <c r="AB114" s="17">
        <f t="shared" si="28"/>
        <v>0</v>
      </c>
      <c r="AC114" s="17">
        <f t="shared" si="29"/>
        <v>0</v>
      </c>
      <c r="AD114" s="17">
        <f t="shared" si="30"/>
        <v>0</v>
      </c>
      <c r="AE114" s="17">
        <f t="shared" si="31"/>
        <v>0</v>
      </c>
      <c r="AF114" s="17">
        <f t="shared" si="32"/>
        <v>0</v>
      </c>
      <c r="AG114" s="17">
        <f t="shared" si="33"/>
        <v>0</v>
      </c>
    </row>
    <row r="115" spans="1:33" ht="15.75" customHeight="1" x14ac:dyDescent="0.25">
      <c r="A115" s="36">
        <v>107</v>
      </c>
      <c r="B115" s="575"/>
      <c r="C115" s="575"/>
      <c r="D115" s="509"/>
      <c r="E115" s="581"/>
      <c r="F115" s="511"/>
      <c r="G115" s="589"/>
      <c r="H115" s="513"/>
      <c r="I115" s="695"/>
      <c r="J115" s="513"/>
      <c r="K115" s="696"/>
      <c r="L115" s="513"/>
      <c r="M115" s="695"/>
      <c r="N115" s="514"/>
      <c r="O115" s="695"/>
      <c r="P115" s="514"/>
      <c r="Q115" s="695"/>
      <c r="R115" s="514"/>
      <c r="S115" s="696"/>
      <c r="T115" s="514"/>
      <c r="U115" s="969">
        <f t="shared" si="34"/>
        <v>0</v>
      </c>
      <c r="V115" s="960"/>
      <c r="W115" s="203"/>
      <c r="X115" s="111">
        <f t="shared" si="37"/>
        <v>0</v>
      </c>
      <c r="Y115" s="959">
        <f t="shared" si="38"/>
        <v>0</v>
      </c>
      <c r="Z115" s="975"/>
      <c r="AA115" s="17">
        <f t="shared" si="27"/>
        <v>0</v>
      </c>
      <c r="AB115" s="17">
        <f t="shared" si="28"/>
        <v>0</v>
      </c>
      <c r="AC115" s="17">
        <f t="shared" si="29"/>
        <v>0</v>
      </c>
      <c r="AD115" s="17">
        <f t="shared" si="30"/>
        <v>0</v>
      </c>
      <c r="AE115" s="17">
        <f t="shared" si="31"/>
        <v>0</v>
      </c>
      <c r="AF115" s="17">
        <f t="shared" si="32"/>
        <v>0</v>
      </c>
      <c r="AG115" s="17">
        <f t="shared" si="33"/>
        <v>0</v>
      </c>
    </row>
    <row r="116" spans="1:33" ht="15.75" customHeight="1" x14ac:dyDescent="0.25">
      <c r="A116" s="36">
        <v>108</v>
      </c>
      <c r="B116" s="575"/>
      <c r="C116" s="575"/>
      <c r="D116" s="509"/>
      <c r="E116" s="581"/>
      <c r="F116" s="511"/>
      <c r="G116" s="589"/>
      <c r="H116" s="513"/>
      <c r="I116" s="695"/>
      <c r="J116" s="513"/>
      <c r="K116" s="696"/>
      <c r="L116" s="513"/>
      <c r="M116" s="695"/>
      <c r="N116" s="514"/>
      <c r="O116" s="695"/>
      <c r="P116" s="514"/>
      <c r="Q116" s="695"/>
      <c r="R116" s="514"/>
      <c r="S116" s="696"/>
      <c r="T116" s="514"/>
      <c r="U116" s="969">
        <f t="shared" si="34"/>
        <v>0</v>
      </c>
      <c r="V116" s="960"/>
      <c r="W116" s="203"/>
      <c r="X116" s="111">
        <f t="shared" si="37"/>
        <v>0</v>
      </c>
      <c r="Y116" s="959">
        <f t="shared" si="38"/>
        <v>0</v>
      </c>
      <c r="Z116" s="975"/>
      <c r="AA116" s="17">
        <f t="shared" si="27"/>
        <v>0</v>
      </c>
      <c r="AB116" s="17">
        <f t="shared" si="28"/>
        <v>0</v>
      </c>
      <c r="AC116" s="17">
        <f t="shared" si="29"/>
        <v>0</v>
      </c>
      <c r="AD116" s="17">
        <f t="shared" si="30"/>
        <v>0</v>
      </c>
      <c r="AE116" s="17">
        <f t="shared" si="31"/>
        <v>0</v>
      </c>
      <c r="AF116" s="17">
        <f t="shared" si="32"/>
        <v>0</v>
      </c>
      <c r="AG116" s="17">
        <f t="shared" si="33"/>
        <v>0</v>
      </c>
    </row>
    <row r="117" spans="1:33" ht="15.75" customHeight="1" x14ac:dyDescent="0.25">
      <c r="A117" s="36">
        <v>109</v>
      </c>
      <c r="B117" s="575"/>
      <c r="C117" s="575"/>
      <c r="D117" s="509"/>
      <c r="E117" s="581"/>
      <c r="F117" s="511"/>
      <c r="G117" s="589"/>
      <c r="H117" s="513"/>
      <c r="I117" s="695"/>
      <c r="J117" s="513"/>
      <c r="K117" s="696"/>
      <c r="L117" s="513"/>
      <c r="M117" s="695"/>
      <c r="N117" s="514"/>
      <c r="O117" s="695"/>
      <c r="P117" s="514"/>
      <c r="Q117" s="695"/>
      <c r="R117" s="514"/>
      <c r="S117" s="696"/>
      <c r="T117" s="514"/>
      <c r="U117" s="969">
        <f t="shared" si="34"/>
        <v>0</v>
      </c>
      <c r="V117" s="960"/>
      <c r="W117" s="203"/>
      <c r="X117" s="111">
        <f t="shared" si="37"/>
        <v>0</v>
      </c>
      <c r="Y117" s="959">
        <f t="shared" si="38"/>
        <v>0</v>
      </c>
      <c r="Z117" s="975"/>
      <c r="AA117" s="17">
        <f t="shared" si="27"/>
        <v>0</v>
      </c>
      <c r="AB117" s="17">
        <f t="shared" si="28"/>
        <v>0</v>
      </c>
      <c r="AC117" s="17">
        <f t="shared" si="29"/>
        <v>0</v>
      </c>
      <c r="AD117" s="17">
        <f t="shared" si="30"/>
        <v>0</v>
      </c>
      <c r="AE117" s="17">
        <f t="shared" si="31"/>
        <v>0</v>
      </c>
      <c r="AF117" s="17">
        <f t="shared" si="32"/>
        <v>0</v>
      </c>
      <c r="AG117" s="17">
        <f t="shared" si="33"/>
        <v>0</v>
      </c>
    </row>
    <row r="118" spans="1:33" ht="15.75" customHeight="1" x14ac:dyDescent="0.25">
      <c r="A118" s="36">
        <v>110</v>
      </c>
      <c r="B118" s="508"/>
      <c r="C118" s="508"/>
      <c r="D118" s="509"/>
      <c r="E118" s="581"/>
      <c r="F118" s="511"/>
      <c r="G118" s="589"/>
      <c r="H118" s="513"/>
      <c r="I118" s="695"/>
      <c r="J118" s="513"/>
      <c r="K118" s="696"/>
      <c r="L118" s="513"/>
      <c r="M118" s="695"/>
      <c r="N118" s="514"/>
      <c r="O118" s="695"/>
      <c r="P118" s="514"/>
      <c r="Q118" s="695"/>
      <c r="R118" s="514"/>
      <c r="S118" s="696"/>
      <c r="T118" s="514"/>
      <c r="U118" s="969">
        <f t="shared" si="34"/>
        <v>0</v>
      </c>
      <c r="V118" s="960"/>
      <c r="W118" s="203"/>
      <c r="X118" s="111">
        <f t="shared" si="37"/>
        <v>0</v>
      </c>
      <c r="Y118" s="959">
        <f t="shared" si="38"/>
        <v>0</v>
      </c>
      <c r="Z118" s="975"/>
      <c r="AA118" s="17">
        <f t="shared" si="27"/>
        <v>0</v>
      </c>
      <c r="AB118" s="17">
        <f t="shared" si="28"/>
        <v>0</v>
      </c>
      <c r="AC118" s="17">
        <f t="shared" si="29"/>
        <v>0</v>
      </c>
      <c r="AD118" s="17">
        <f t="shared" si="30"/>
        <v>0</v>
      </c>
      <c r="AE118" s="17">
        <f t="shared" si="31"/>
        <v>0</v>
      </c>
      <c r="AF118" s="17">
        <f t="shared" si="32"/>
        <v>0</v>
      </c>
      <c r="AG118" s="17">
        <f t="shared" si="33"/>
        <v>0</v>
      </c>
    </row>
    <row r="119" spans="1:33" ht="15.75" customHeight="1" x14ac:dyDescent="0.25">
      <c r="A119" s="36">
        <v>111</v>
      </c>
      <c r="B119" s="508"/>
      <c r="C119" s="508"/>
      <c r="D119" s="509"/>
      <c r="E119" s="581"/>
      <c r="F119" s="511"/>
      <c r="G119" s="589"/>
      <c r="H119" s="513"/>
      <c r="I119" s="695"/>
      <c r="J119" s="513"/>
      <c r="K119" s="696"/>
      <c r="L119" s="513"/>
      <c r="M119" s="695"/>
      <c r="N119" s="514"/>
      <c r="O119" s="695"/>
      <c r="P119" s="514"/>
      <c r="Q119" s="695"/>
      <c r="R119" s="514"/>
      <c r="S119" s="696"/>
      <c r="T119" s="514"/>
      <c r="U119" s="969">
        <f t="shared" si="34"/>
        <v>0</v>
      </c>
      <c r="V119" s="960"/>
      <c r="W119" s="203"/>
      <c r="X119" s="111">
        <f t="shared" si="37"/>
        <v>0</v>
      </c>
      <c r="Y119" s="959">
        <f t="shared" si="38"/>
        <v>0</v>
      </c>
      <c r="Z119" s="975"/>
      <c r="AA119" s="17">
        <f t="shared" si="27"/>
        <v>0</v>
      </c>
      <c r="AB119" s="17">
        <f t="shared" si="28"/>
        <v>0</v>
      </c>
      <c r="AC119" s="17">
        <f t="shared" si="29"/>
        <v>0</v>
      </c>
      <c r="AD119" s="17">
        <f t="shared" si="30"/>
        <v>0</v>
      </c>
      <c r="AE119" s="17">
        <f t="shared" si="31"/>
        <v>0</v>
      </c>
      <c r="AF119" s="17">
        <f t="shared" si="32"/>
        <v>0</v>
      </c>
      <c r="AG119" s="17">
        <f t="shared" si="33"/>
        <v>0</v>
      </c>
    </row>
    <row r="120" spans="1:33" ht="15.75" customHeight="1" x14ac:dyDescent="0.25">
      <c r="A120" s="36">
        <v>112</v>
      </c>
      <c r="B120" s="508"/>
      <c r="C120" s="508"/>
      <c r="D120" s="509"/>
      <c r="E120" s="581"/>
      <c r="F120" s="511"/>
      <c r="G120" s="589"/>
      <c r="H120" s="513"/>
      <c r="I120" s="695"/>
      <c r="J120" s="513"/>
      <c r="K120" s="696"/>
      <c r="L120" s="513"/>
      <c r="M120" s="695"/>
      <c r="N120" s="514"/>
      <c r="O120" s="695"/>
      <c r="P120" s="514"/>
      <c r="Q120" s="695"/>
      <c r="R120" s="514"/>
      <c r="S120" s="696"/>
      <c r="T120" s="514"/>
      <c r="U120" s="969">
        <f t="shared" si="34"/>
        <v>0</v>
      </c>
      <c r="V120" s="960"/>
      <c r="W120" s="203"/>
      <c r="X120" s="111">
        <f t="shared" si="37"/>
        <v>0</v>
      </c>
      <c r="Y120" s="959">
        <f t="shared" si="38"/>
        <v>0</v>
      </c>
      <c r="Z120" s="975"/>
      <c r="AA120" s="17">
        <f t="shared" si="27"/>
        <v>0</v>
      </c>
      <c r="AB120" s="17">
        <f t="shared" si="28"/>
        <v>0</v>
      </c>
      <c r="AC120" s="17">
        <f t="shared" si="29"/>
        <v>0</v>
      </c>
      <c r="AD120" s="17">
        <f t="shared" si="30"/>
        <v>0</v>
      </c>
      <c r="AE120" s="17">
        <f t="shared" si="31"/>
        <v>0</v>
      </c>
      <c r="AF120" s="17">
        <f t="shared" si="32"/>
        <v>0</v>
      </c>
      <c r="AG120" s="17">
        <f t="shared" si="33"/>
        <v>0</v>
      </c>
    </row>
    <row r="121" spans="1:33" ht="15.75" customHeight="1" x14ac:dyDescent="0.25">
      <c r="A121" s="36">
        <v>113</v>
      </c>
      <c r="B121" s="508"/>
      <c r="C121" s="508"/>
      <c r="D121" s="509"/>
      <c r="E121" s="581"/>
      <c r="F121" s="511"/>
      <c r="G121" s="589"/>
      <c r="H121" s="513"/>
      <c r="I121" s="695"/>
      <c r="J121" s="513"/>
      <c r="K121" s="696"/>
      <c r="L121" s="513"/>
      <c r="M121" s="695"/>
      <c r="N121" s="514"/>
      <c r="O121" s="695"/>
      <c r="P121" s="514"/>
      <c r="Q121" s="695"/>
      <c r="R121" s="514"/>
      <c r="S121" s="696"/>
      <c r="T121" s="514"/>
      <c r="U121" s="969">
        <f t="shared" si="34"/>
        <v>0</v>
      </c>
      <c r="V121" s="960"/>
      <c r="W121" s="203"/>
      <c r="X121" s="111">
        <f t="shared" si="37"/>
        <v>0</v>
      </c>
      <c r="Y121" s="959">
        <f t="shared" si="38"/>
        <v>0</v>
      </c>
      <c r="Z121" s="975"/>
      <c r="AA121" s="17">
        <f t="shared" si="27"/>
        <v>0</v>
      </c>
      <c r="AB121" s="17">
        <f t="shared" si="28"/>
        <v>0</v>
      </c>
      <c r="AC121" s="17">
        <f t="shared" si="29"/>
        <v>0</v>
      </c>
      <c r="AD121" s="17">
        <f t="shared" si="30"/>
        <v>0</v>
      </c>
      <c r="AE121" s="17">
        <f t="shared" si="31"/>
        <v>0</v>
      </c>
      <c r="AF121" s="17">
        <f t="shared" si="32"/>
        <v>0</v>
      </c>
      <c r="AG121" s="17">
        <f t="shared" si="33"/>
        <v>0</v>
      </c>
    </row>
    <row r="122" spans="1:33" ht="15.75" customHeight="1" x14ac:dyDescent="0.25">
      <c r="A122" s="36">
        <v>114</v>
      </c>
      <c r="B122" s="26"/>
      <c r="C122" s="26"/>
      <c r="D122" s="20"/>
      <c r="E122" s="47"/>
      <c r="F122" s="63"/>
      <c r="G122" s="702"/>
      <c r="H122" s="513"/>
      <c r="I122" s="695"/>
      <c r="J122" s="513"/>
      <c r="K122" s="696"/>
      <c r="L122" s="513"/>
      <c r="M122" s="695"/>
      <c r="N122" s="514"/>
      <c r="O122" s="695"/>
      <c r="P122" s="514"/>
      <c r="Q122" s="695"/>
      <c r="R122" s="514"/>
      <c r="S122" s="696"/>
      <c r="T122" s="514"/>
      <c r="U122" s="969">
        <f t="shared" si="34"/>
        <v>0</v>
      </c>
      <c r="V122" s="960"/>
      <c r="W122" s="203"/>
      <c r="X122" s="111">
        <f t="shared" si="37"/>
        <v>0</v>
      </c>
      <c r="Y122" s="959">
        <f t="shared" si="38"/>
        <v>0</v>
      </c>
      <c r="Z122" s="975"/>
      <c r="AA122" s="17">
        <f t="shared" si="27"/>
        <v>0</v>
      </c>
      <c r="AB122" s="17">
        <f t="shared" si="28"/>
        <v>0</v>
      </c>
      <c r="AC122" s="17">
        <f t="shared" si="29"/>
        <v>0</v>
      </c>
      <c r="AD122" s="17">
        <f t="shared" si="30"/>
        <v>0</v>
      </c>
      <c r="AE122" s="17">
        <f t="shared" si="31"/>
        <v>0</v>
      </c>
      <c r="AF122" s="17">
        <f t="shared" si="32"/>
        <v>0</v>
      </c>
      <c r="AG122" s="17">
        <f t="shared" si="33"/>
        <v>0</v>
      </c>
    </row>
    <row r="123" spans="1:33" s="3" customFormat="1" ht="15.75" customHeight="1" x14ac:dyDescent="0.25">
      <c r="A123" s="36">
        <v>115</v>
      </c>
      <c r="B123" s="26"/>
      <c r="C123" s="26"/>
      <c r="D123" s="20"/>
      <c r="E123" s="47"/>
      <c r="F123" s="63"/>
      <c r="G123" s="702"/>
      <c r="H123" s="513"/>
      <c r="I123" s="695"/>
      <c r="J123" s="513"/>
      <c r="K123" s="696"/>
      <c r="L123" s="513"/>
      <c r="M123" s="695"/>
      <c r="N123" s="514"/>
      <c r="O123" s="695"/>
      <c r="P123" s="514"/>
      <c r="Q123" s="695"/>
      <c r="R123" s="514"/>
      <c r="S123" s="696"/>
      <c r="T123" s="514"/>
      <c r="U123" s="969">
        <f t="shared" si="34"/>
        <v>0</v>
      </c>
      <c r="V123" s="960"/>
      <c r="W123" s="203"/>
      <c r="X123" s="111">
        <f t="shared" si="37"/>
        <v>0</v>
      </c>
      <c r="Y123" s="959">
        <f t="shared" si="38"/>
        <v>0</v>
      </c>
      <c r="Z123" s="975"/>
      <c r="AA123" s="17">
        <f t="shared" si="27"/>
        <v>0</v>
      </c>
      <c r="AB123" s="17">
        <f t="shared" si="28"/>
        <v>0</v>
      </c>
      <c r="AC123" s="17">
        <f t="shared" si="29"/>
        <v>0</v>
      </c>
      <c r="AD123" s="17">
        <f t="shared" si="30"/>
        <v>0</v>
      </c>
      <c r="AE123" s="17">
        <f t="shared" si="31"/>
        <v>0</v>
      </c>
      <c r="AF123" s="17">
        <f t="shared" si="32"/>
        <v>0</v>
      </c>
      <c r="AG123" s="17">
        <f t="shared" si="33"/>
        <v>0</v>
      </c>
    </row>
    <row r="124" spans="1:33" ht="15.75" customHeight="1" x14ac:dyDescent="0.25">
      <c r="A124" s="36">
        <v>116</v>
      </c>
      <c r="B124" s="26"/>
      <c r="C124" s="26"/>
      <c r="D124" s="20"/>
      <c r="E124" s="47"/>
      <c r="F124" s="63"/>
      <c r="G124" s="702"/>
      <c r="H124" s="513"/>
      <c r="I124" s="695"/>
      <c r="J124" s="513"/>
      <c r="K124" s="696"/>
      <c r="L124" s="513"/>
      <c r="M124" s="695"/>
      <c r="N124" s="514"/>
      <c r="O124" s="695"/>
      <c r="P124" s="514"/>
      <c r="Q124" s="695"/>
      <c r="R124" s="514"/>
      <c r="S124" s="696"/>
      <c r="T124" s="514"/>
      <c r="U124" s="969">
        <f t="shared" si="34"/>
        <v>0</v>
      </c>
      <c r="V124" s="960"/>
      <c r="W124" s="203"/>
      <c r="X124" s="111">
        <f t="shared" si="37"/>
        <v>0</v>
      </c>
      <c r="Y124" s="959">
        <f t="shared" si="38"/>
        <v>0</v>
      </c>
      <c r="Z124" s="975"/>
      <c r="AA124" s="17">
        <f t="shared" si="27"/>
        <v>0</v>
      </c>
      <c r="AB124" s="17">
        <f t="shared" si="28"/>
        <v>0</v>
      </c>
      <c r="AC124" s="17">
        <f t="shared" si="29"/>
        <v>0</v>
      </c>
      <c r="AD124" s="17">
        <f t="shared" si="30"/>
        <v>0</v>
      </c>
      <c r="AE124" s="17">
        <f t="shared" si="31"/>
        <v>0</v>
      </c>
      <c r="AF124" s="17">
        <f t="shared" si="32"/>
        <v>0</v>
      </c>
      <c r="AG124" s="17">
        <f t="shared" si="33"/>
        <v>0</v>
      </c>
    </row>
    <row r="125" spans="1:33" ht="15.75" customHeight="1" x14ac:dyDescent="0.25">
      <c r="A125" s="36">
        <v>117</v>
      </c>
      <c r="B125" s="26"/>
      <c r="C125" s="26"/>
      <c r="D125" s="20"/>
      <c r="E125" s="47"/>
      <c r="F125" s="63"/>
      <c r="G125" s="702"/>
      <c r="H125" s="513"/>
      <c r="I125" s="695"/>
      <c r="J125" s="513"/>
      <c r="K125" s="696"/>
      <c r="L125" s="513"/>
      <c r="M125" s="695"/>
      <c r="N125" s="514"/>
      <c r="O125" s="695"/>
      <c r="P125" s="514"/>
      <c r="Q125" s="695"/>
      <c r="R125" s="514"/>
      <c r="S125" s="696"/>
      <c r="T125" s="514"/>
      <c r="U125" s="969">
        <f t="shared" si="34"/>
        <v>0</v>
      </c>
      <c r="V125" s="960"/>
      <c r="W125" s="203"/>
      <c r="X125" s="111">
        <f t="shared" si="37"/>
        <v>0</v>
      </c>
      <c r="Y125" s="959">
        <f t="shared" si="38"/>
        <v>0</v>
      </c>
      <c r="Z125" s="975"/>
      <c r="AA125" s="17">
        <f t="shared" si="27"/>
        <v>0</v>
      </c>
      <c r="AB125" s="17">
        <f t="shared" si="28"/>
        <v>0</v>
      </c>
      <c r="AC125" s="17">
        <f t="shared" si="29"/>
        <v>0</v>
      </c>
      <c r="AD125" s="17">
        <f t="shared" si="30"/>
        <v>0</v>
      </c>
      <c r="AE125" s="17">
        <f t="shared" si="31"/>
        <v>0</v>
      </c>
      <c r="AF125" s="17">
        <f t="shared" si="32"/>
        <v>0</v>
      </c>
      <c r="AG125" s="17">
        <f t="shared" si="33"/>
        <v>0</v>
      </c>
    </row>
    <row r="126" spans="1:33" ht="15.75" customHeight="1" x14ac:dyDescent="0.25">
      <c r="A126" s="36">
        <v>118</v>
      </c>
      <c r="B126" s="26"/>
      <c r="C126" s="26"/>
      <c r="D126" s="20"/>
      <c r="E126" s="47"/>
      <c r="F126" s="63"/>
      <c r="G126" s="702"/>
      <c r="H126" s="513"/>
      <c r="I126" s="695"/>
      <c r="J126" s="513"/>
      <c r="K126" s="696"/>
      <c r="L126" s="513"/>
      <c r="M126" s="695"/>
      <c r="N126" s="514"/>
      <c r="O126" s="695"/>
      <c r="P126" s="514"/>
      <c r="Q126" s="695"/>
      <c r="R126" s="514"/>
      <c r="S126" s="696"/>
      <c r="T126" s="514"/>
      <c r="U126" s="969">
        <f t="shared" si="34"/>
        <v>0</v>
      </c>
      <c r="V126" s="960"/>
      <c r="W126" s="203"/>
      <c r="X126" s="111">
        <f t="shared" si="37"/>
        <v>0</v>
      </c>
      <c r="Y126" s="959">
        <f t="shared" si="38"/>
        <v>0</v>
      </c>
      <c r="Z126" s="975"/>
      <c r="AA126" s="17">
        <f t="shared" si="27"/>
        <v>0</v>
      </c>
      <c r="AB126" s="17">
        <f t="shared" si="28"/>
        <v>0</v>
      </c>
      <c r="AC126" s="17">
        <f t="shared" si="29"/>
        <v>0</v>
      </c>
      <c r="AD126" s="17">
        <f t="shared" si="30"/>
        <v>0</v>
      </c>
      <c r="AE126" s="17">
        <f t="shared" si="31"/>
        <v>0</v>
      </c>
      <c r="AF126" s="17">
        <f t="shared" si="32"/>
        <v>0</v>
      </c>
      <c r="AG126" s="17">
        <f t="shared" si="33"/>
        <v>0</v>
      </c>
    </row>
    <row r="127" spans="1:33" ht="15.75" customHeight="1" x14ac:dyDescent="0.25">
      <c r="A127" s="36">
        <v>119</v>
      </c>
      <c r="B127" s="26"/>
      <c r="C127" s="26"/>
      <c r="D127" s="20"/>
      <c r="E127" s="47"/>
      <c r="F127" s="63"/>
      <c r="G127" s="702"/>
      <c r="H127" s="513"/>
      <c r="I127" s="695"/>
      <c r="J127" s="513"/>
      <c r="K127" s="696"/>
      <c r="L127" s="513"/>
      <c r="M127" s="695"/>
      <c r="N127" s="514"/>
      <c r="O127" s="695"/>
      <c r="P127" s="514"/>
      <c r="Q127" s="695"/>
      <c r="R127" s="514"/>
      <c r="S127" s="696"/>
      <c r="T127" s="514"/>
      <c r="U127" s="969">
        <f t="shared" si="34"/>
        <v>0</v>
      </c>
      <c r="V127" s="960"/>
      <c r="W127" s="203"/>
      <c r="X127" s="111">
        <f t="shared" si="37"/>
        <v>0</v>
      </c>
      <c r="Y127" s="959">
        <f t="shared" si="38"/>
        <v>0</v>
      </c>
      <c r="Z127" s="975"/>
      <c r="AA127" s="17">
        <f t="shared" si="27"/>
        <v>0</v>
      </c>
      <c r="AB127" s="17">
        <f t="shared" si="28"/>
        <v>0</v>
      </c>
      <c r="AC127" s="17">
        <f t="shared" si="29"/>
        <v>0</v>
      </c>
      <c r="AD127" s="17">
        <f t="shared" si="30"/>
        <v>0</v>
      </c>
      <c r="AE127" s="17">
        <f t="shared" si="31"/>
        <v>0</v>
      </c>
      <c r="AF127" s="17">
        <f t="shared" si="32"/>
        <v>0</v>
      </c>
      <c r="AG127" s="17">
        <f t="shared" si="33"/>
        <v>0</v>
      </c>
    </row>
    <row r="128" spans="1:33" ht="15.75" customHeight="1" x14ac:dyDescent="0.25">
      <c r="A128" s="36">
        <v>120</v>
      </c>
      <c r="B128" s="26"/>
      <c r="C128" s="26"/>
      <c r="D128" s="20"/>
      <c r="E128" s="47"/>
      <c r="F128" s="63"/>
      <c r="G128" s="702"/>
      <c r="H128" s="513"/>
      <c r="I128" s="695"/>
      <c r="J128" s="513"/>
      <c r="K128" s="696"/>
      <c r="L128" s="513"/>
      <c r="M128" s="695"/>
      <c r="N128" s="514"/>
      <c r="O128" s="695"/>
      <c r="P128" s="514"/>
      <c r="Q128" s="695"/>
      <c r="R128" s="514"/>
      <c r="S128" s="696"/>
      <c r="T128" s="514"/>
      <c r="U128" s="969">
        <f t="shared" si="34"/>
        <v>0</v>
      </c>
      <c r="V128" s="960"/>
      <c r="W128" s="203"/>
      <c r="X128" s="111">
        <f t="shared" si="37"/>
        <v>0</v>
      </c>
      <c r="Y128" s="959">
        <f t="shared" si="38"/>
        <v>0</v>
      </c>
      <c r="Z128" s="975"/>
      <c r="AA128" s="17">
        <f t="shared" si="27"/>
        <v>0</v>
      </c>
      <c r="AB128" s="17">
        <f t="shared" si="28"/>
        <v>0</v>
      </c>
      <c r="AC128" s="17">
        <f t="shared" si="29"/>
        <v>0</v>
      </c>
      <c r="AD128" s="17">
        <f t="shared" si="30"/>
        <v>0</v>
      </c>
      <c r="AE128" s="17">
        <f t="shared" si="31"/>
        <v>0</v>
      </c>
      <c r="AF128" s="17">
        <f t="shared" si="32"/>
        <v>0</v>
      </c>
      <c r="AG128" s="17">
        <f t="shared" si="33"/>
        <v>0</v>
      </c>
    </row>
    <row r="129" spans="1:33" ht="15.75" customHeight="1" x14ac:dyDescent="0.25">
      <c r="A129" s="36">
        <v>121</v>
      </c>
      <c r="B129" s="32"/>
      <c r="C129" s="26"/>
      <c r="D129" s="20"/>
      <c r="E129" s="47"/>
      <c r="F129" s="63"/>
      <c r="G129" s="702"/>
      <c r="H129" s="513"/>
      <c r="I129" s="695"/>
      <c r="J129" s="513"/>
      <c r="K129" s="696"/>
      <c r="L129" s="513"/>
      <c r="M129" s="695"/>
      <c r="N129" s="514"/>
      <c r="O129" s="695"/>
      <c r="P129" s="514"/>
      <c r="Q129" s="695"/>
      <c r="R129" s="514"/>
      <c r="S129" s="696"/>
      <c r="T129" s="514"/>
      <c r="U129" s="969">
        <f t="shared" si="34"/>
        <v>0</v>
      </c>
      <c r="V129" s="960"/>
      <c r="W129" s="203"/>
      <c r="X129" s="111">
        <f t="shared" si="37"/>
        <v>0</v>
      </c>
      <c r="Y129" s="959">
        <f t="shared" si="38"/>
        <v>0</v>
      </c>
      <c r="Z129" s="975"/>
      <c r="AA129" s="17">
        <f t="shared" si="27"/>
        <v>0</v>
      </c>
      <c r="AB129" s="17">
        <f t="shared" si="28"/>
        <v>0</v>
      </c>
      <c r="AC129" s="17">
        <f t="shared" si="29"/>
        <v>0</v>
      </c>
      <c r="AD129" s="17">
        <f t="shared" si="30"/>
        <v>0</v>
      </c>
      <c r="AE129" s="17">
        <f t="shared" si="31"/>
        <v>0</v>
      </c>
      <c r="AF129" s="17">
        <f t="shared" si="32"/>
        <v>0</v>
      </c>
      <c r="AG129" s="17">
        <f t="shared" si="33"/>
        <v>0</v>
      </c>
    </row>
    <row r="130" spans="1:33" s="2" customFormat="1" ht="15.75" customHeight="1" x14ac:dyDescent="0.25">
      <c r="A130" s="36">
        <v>122</v>
      </c>
      <c r="B130" s="19"/>
      <c r="C130" s="19"/>
      <c r="D130" s="20"/>
      <c r="E130" s="46"/>
      <c r="F130" s="63"/>
      <c r="G130" s="702"/>
      <c r="H130" s="513"/>
      <c r="I130" s="695"/>
      <c r="J130" s="513"/>
      <c r="K130" s="696"/>
      <c r="L130" s="513"/>
      <c r="M130" s="695"/>
      <c r="N130" s="514"/>
      <c r="O130" s="695"/>
      <c r="P130" s="514"/>
      <c r="Q130" s="695"/>
      <c r="R130" s="514"/>
      <c r="S130" s="696"/>
      <c r="T130" s="514"/>
      <c r="U130" s="969">
        <f t="shared" si="34"/>
        <v>0</v>
      </c>
      <c r="V130" s="960"/>
      <c r="W130" s="203"/>
      <c r="X130" s="111">
        <f t="shared" si="37"/>
        <v>0</v>
      </c>
      <c r="Y130" s="959">
        <f t="shared" si="38"/>
        <v>0</v>
      </c>
      <c r="Z130" s="975"/>
      <c r="AA130" s="17">
        <f t="shared" si="27"/>
        <v>0</v>
      </c>
      <c r="AB130" s="17">
        <f t="shared" si="28"/>
        <v>0</v>
      </c>
      <c r="AC130" s="17">
        <f t="shared" si="29"/>
        <v>0</v>
      </c>
      <c r="AD130" s="17">
        <f t="shared" si="30"/>
        <v>0</v>
      </c>
      <c r="AE130" s="17">
        <f t="shared" si="31"/>
        <v>0</v>
      </c>
      <c r="AF130" s="17">
        <f t="shared" si="32"/>
        <v>0</v>
      </c>
      <c r="AG130" s="17">
        <f t="shared" si="33"/>
        <v>0</v>
      </c>
    </row>
    <row r="131" spans="1:33" ht="15.75" customHeight="1" x14ac:dyDescent="0.25">
      <c r="A131" s="36">
        <v>123</v>
      </c>
      <c r="B131" s="19"/>
      <c r="C131" s="19"/>
      <c r="D131" s="20"/>
      <c r="E131" s="47"/>
      <c r="F131" s="63"/>
      <c r="G131" s="702"/>
      <c r="H131" s="513"/>
      <c r="I131" s="695"/>
      <c r="J131" s="513"/>
      <c r="K131" s="696"/>
      <c r="L131" s="513"/>
      <c r="M131" s="695"/>
      <c r="N131" s="514"/>
      <c r="O131" s="695"/>
      <c r="P131" s="514"/>
      <c r="Q131" s="695"/>
      <c r="R131" s="514"/>
      <c r="S131" s="696"/>
      <c r="T131" s="514"/>
      <c r="U131" s="969">
        <f t="shared" si="34"/>
        <v>0</v>
      </c>
      <c r="V131" s="960"/>
      <c r="W131" s="203"/>
      <c r="X131" s="111">
        <f t="shared" si="37"/>
        <v>0</v>
      </c>
      <c r="Y131" s="959">
        <f t="shared" si="38"/>
        <v>0</v>
      </c>
      <c r="Z131" s="975"/>
      <c r="AA131" s="17">
        <f t="shared" si="27"/>
        <v>0</v>
      </c>
      <c r="AB131" s="17">
        <f t="shared" si="28"/>
        <v>0</v>
      </c>
      <c r="AC131" s="17">
        <f t="shared" si="29"/>
        <v>0</v>
      </c>
      <c r="AD131" s="17">
        <f t="shared" si="30"/>
        <v>0</v>
      </c>
      <c r="AE131" s="17">
        <f t="shared" si="31"/>
        <v>0</v>
      </c>
      <c r="AF131" s="17">
        <f t="shared" si="32"/>
        <v>0</v>
      </c>
      <c r="AG131" s="17">
        <f t="shared" si="33"/>
        <v>0</v>
      </c>
    </row>
    <row r="132" spans="1:33" ht="15.75" customHeight="1" x14ac:dyDescent="0.25">
      <c r="A132" s="36">
        <v>124</v>
      </c>
      <c r="B132" s="19"/>
      <c r="C132" s="19"/>
      <c r="D132" s="20"/>
      <c r="E132" s="47"/>
      <c r="F132" s="63"/>
      <c r="G132" s="702"/>
      <c r="H132" s="513"/>
      <c r="I132" s="695"/>
      <c r="J132" s="513"/>
      <c r="K132" s="696"/>
      <c r="L132" s="513"/>
      <c r="M132" s="695"/>
      <c r="N132" s="514"/>
      <c r="O132" s="695"/>
      <c r="P132" s="514"/>
      <c r="Q132" s="695"/>
      <c r="R132" s="514"/>
      <c r="S132" s="696"/>
      <c r="T132" s="514"/>
      <c r="U132" s="969">
        <f t="shared" si="34"/>
        <v>0</v>
      </c>
      <c r="V132" s="960"/>
      <c r="W132" s="203"/>
      <c r="X132" s="111">
        <f t="shared" si="37"/>
        <v>0</v>
      </c>
      <c r="Y132" s="959">
        <f t="shared" si="38"/>
        <v>0</v>
      </c>
      <c r="Z132" s="975"/>
      <c r="AA132" s="17">
        <f t="shared" si="27"/>
        <v>0</v>
      </c>
      <c r="AB132" s="17">
        <f t="shared" si="28"/>
        <v>0</v>
      </c>
      <c r="AC132" s="17">
        <f t="shared" si="29"/>
        <v>0</v>
      </c>
      <c r="AD132" s="17">
        <f t="shared" si="30"/>
        <v>0</v>
      </c>
      <c r="AE132" s="17">
        <f t="shared" si="31"/>
        <v>0</v>
      </c>
      <c r="AF132" s="17">
        <f t="shared" si="32"/>
        <v>0</v>
      </c>
      <c r="AG132" s="17">
        <f t="shared" si="33"/>
        <v>0</v>
      </c>
    </row>
    <row r="133" spans="1:33" ht="15.75" customHeight="1" x14ac:dyDescent="0.25">
      <c r="A133" s="36">
        <v>125</v>
      </c>
      <c r="B133" s="19"/>
      <c r="C133" s="19"/>
      <c r="D133" s="20"/>
      <c r="E133" s="47"/>
      <c r="F133" s="63"/>
      <c r="G133" s="702"/>
      <c r="H133" s="513"/>
      <c r="I133" s="695"/>
      <c r="J133" s="513"/>
      <c r="K133" s="696"/>
      <c r="L133" s="513"/>
      <c r="M133" s="695"/>
      <c r="N133" s="514"/>
      <c r="O133" s="695"/>
      <c r="P133" s="514"/>
      <c r="Q133" s="695"/>
      <c r="R133" s="514"/>
      <c r="S133" s="696"/>
      <c r="T133" s="514"/>
      <c r="U133" s="969">
        <f t="shared" si="34"/>
        <v>0</v>
      </c>
      <c r="V133" s="960"/>
      <c r="W133" s="203"/>
      <c r="X133" s="111">
        <f t="shared" si="37"/>
        <v>0</v>
      </c>
      <c r="Y133" s="959">
        <f t="shared" si="38"/>
        <v>0</v>
      </c>
      <c r="Z133" s="975"/>
      <c r="AA133" s="17">
        <f t="shared" si="27"/>
        <v>0</v>
      </c>
      <c r="AB133" s="17">
        <f t="shared" si="28"/>
        <v>0</v>
      </c>
      <c r="AC133" s="17">
        <f t="shared" si="29"/>
        <v>0</v>
      </c>
      <c r="AD133" s="17">
        <f t="shared" si="30"/>
        <v>0</v>
      </c>
      <c r="AE133" s="17">
        <f t="shared" si="31"/>
        <v>0</v>
      </c>
      <c r="AF133" s="17">
        <f t="shared" si="32"/>
        <v>0</v>
      </c>
      <c r="AG133" s="17">
        <f t="shared" si="33"/>
        <v>0</v>
      </c>
    </row>
    <row r="134" spans="1:33" ht="15.75" customHeight="1" x14ac:dyDescent="0.25">
      <c r="A134" s="36">
        <v>126</v>
      </c>
      <c r="B134" s="19"/>
      <c r="C134" s="19"/>
      <c r="D134" s="20"/>
      <c r="E134" s="47"/>
      <c r="F134" s="63"/>
      <c r="G134" s="702"/>
      <c r="H134" s="140"/>
      <c r="I134" s="700"/>
      <c r="J134" s="389"/>
      <c r="K134" s="705"/>
      <c r="L134" s="166"/>
      <c r="M134" s="700"/>
      <c r="N134" s="237"/>
      <c r="O134" s="700"/>
      <c r="P134" s="215"/>
      <c r="Q134" s="700"/>
      <c r="R134" s="28"/>
      <c r="S134" s="701"/>
      <c r="T134" s="175"/>
      <c r="U134" s="969">
        <f t="shared" si="34"/>
        <v>0</v>
      </c>
      <c r="V134" s="960"/>
      <c r="W134" s="203"/>
      <c r="X134" s="111">
        <f t="shared" si="37"/>
        <v>0</v>
      </c>
      <c r="Y134" s="959">
        <f t="shared" si="38"/>
        <v>0</v>
      </c>
      <c r="Z134" s="975"/>
      <c r="AA134" s="17">
        <f t="shared" si="27"/>
        <v>0</v>
      </c>
      <c r="AB134" s="17">
        <f t="shared" si="28"/>
        <v>0</v>
      </c>
      <c r="AC134" s="17">
        <f t="shared" si="29"/>
        <v>0</v>
      </c>
      <c r="AD134" s="17">
        <f t="shared" si="30"/>
        <v>0</v>
      </c>
      <c r="AE134" s="17">
        <f t="shared" si="31"/>
        <v>0</v>
      </c>
      <c r="AF134" s="17">
        <f t="shared" si="32"/>
        <v>0</v>
      </c>
      <c r="AG134" s="17">
        <f t="shared" si="33"/>
        <v>0</v>
      </c>
    </row>
    <row r="135" spans="1:33" ht="15.75" customHeight="1" x14ac:dyDescent="0.25">
      <c r="A135" s="36">
        <v>127</v>
      </c>
      <c r="B135" s="19"/>
      <c r="C135" s="19"/>
      <c r="D135" s="20"/>
      <c r="E135" s="47"/>
      <c r="F135" s="63"/>
      <c r="G135" s="702"/>
      <c r="H135" s="140"/>
      <c r="I135" s="700"/>
      <c r="J135" s="389"/>
      <c r="K135" s="705"/>
      <c r="L135" s="166"/>
      <c r="M135" s="700"/>
      <c r="N135" s="237"/>
      <c r="O135" s="700"/>
      <c r="P135" s="215"/>
      <c r="Q135" s="700"/>
      <c r="R135" s="28"/>
      <c r="S135" s="701"/>
      <c r="T135" s="175"/>
      <c r="U135" s="969">
        <f t="shared" si="34"/>
        <v>0</v>
      </c>
      <c r="V135" s="960"/>
      <c r="W135" s="203"/>
      <c r="X135" s="111">
        <f t="shared" si="37"/>
        <v>0</v>
      </c>
      <c r="Y135" s="959">
        <f t="shared" si="38"/>
        <v>0</v>
      </c>
      <c r="Z135" s="975"/>
      <c r="AA135" s="17">
        <f t="shared" si="27"/>
        <v>0</v>
      </c>
      <c r="AB135" s="17">
        <f t="shared" si="28"/>
        <v>0</v>
      </c>
      <c r="AC135" s="17">
        <f t="shared" si="29"/>
        <v>0</v>
      </c>
      <c r="AD135" s="17">
        <f t="shared" si="30"/>
        <v>0</v>
      </c>
      <c r="AE135" s="17">
        <f t="shared" si="31"/>
        <v>0</v>
      </c>
      <c r="AF135" s="17">
        <f t="shared" si="32"/>
        <v>0</v>
      </c>
      <c r="AG135" s="17">
        <f t="shared" si="33"/>
        <v>0</v>
      </c>
    </row>
    <row r="136" spans="1:33" ht="15.75" customHeight="1" x14ac:dyDescent="0.25">
      <c r="A136" s="36">
        <v>128</v>
      </c>
      <c r="B136" s="19"/>
      <c r="C136" s="19"/>
      <c r="D136" s="20"/>
      <c r="E136" s="47"/>
      <c r="F136" s="63"/>
      <c r="G136" s="702"/>
      <c r="H136" s="140"/>
      <c r="I136" s="700"/>
      <c r="J136" s="389"/>
      <c r="K136" s="705"/>
      <c r="L136" s="166"/>
      <c r="M136" s="700"/>
      <c r="N136" s="237"/>
      <c r="O136" s="700"/>
      <c r="P136" s="215"/>
      <c r="Q136" s="700"/>
      <c r="R136" s="28"/>
      <c r="S136" s="701"/>
      <c r="T136" s="175"/>
      <c r="U136" s="969">
        <f t="shared" si="34"/>
        <v>0</v>
      </c>
      <c r="V136" s="960"/>
      <c r="W136" s="203"/>
      <c r="X136" s="111">
        <f t="shared" si="37"/>
        <v>0</v>
      </c>
      <c r="Y136" s="959">
        <f t="shared" si="38"/>
        <v>0</v>
      </c>
      <c r="Z136" s="975"/>
      <c r="AA136" s="17">
        <f t="shared" si="27"/>
        <v>0</v>
      </c>
      <c r="AB136" s="17">
        <f t="shared" si="28"/>
        <v>0</v>
      </c>
      <c r="AC136" s="17">
        <f t="shared" si="29"/>
        <v>0</v>
      </c>
      <c r="AD136" s="17">
        <f t="shared" si="30"/>
        <v>0</v>
      </c>
      <c r="AE136" s="17">
        <f t="shared" si="31"/>
        <v>0</v>
      </c>
      <c r="AF136" s="17">
        <f t="shared" si="32"/>
        <v>0</v>
      </c>
      <c r="AG136" s="17">
        <f t="shared" si="33"/>
        <v>0</v>
      </c>
    </row>
    <row r="137" spans="1:33" s="4" customFormat="1" ht="15.75" customHeight="1" x14ac:dyDescent="0.25">
      <c r="A137" s="36">
        <v>129</v>
      </c>
      <c r="B137" s="19"/>
      <c r="C137" s="19"/>
      <c r="D137" s="20"/>
      <c r="E137" s="47"/>
      <c r="F137" s="63"/>
      <c r="G137" s="702"/>
      <c r="H137" s="140"/>
      <c r="I137" s="700"/>
      <c r="J137" s="389"/>
      <c r="K137" s="705"/>
      <c r="L137" s="166"/>
      <c r="M137" s="700"/>
      <c r="N137" s="237"/>
      <c r="O137" s="700"/>
      <c r="P137" s="215"/>
      <c r="Q137" s="700"/>
      <c r="R137" s="28"/>
      <c r="S137" s="701"/>
      <c r="T137" s="175"/>
      <c r="U137" s="969">
        <f t="shared" si="34"/>
        <v>0</v>
      </c>
      <c r="V137" s="960"/>
      <c r="W137" s="203"/>
      <c r="X137" s="111">
        <f>F137+G137+I137+K137+M137+O137+Q137+S137-H137-J137-L137-N137-P137-R137-T137-V137-W137</f>
        <v>0</v>
      </c>
      <c r="Y137" s="959">
        <f t="shared" ref="Y137:Y200" si="39">G137+I137+K137+M137+O137+Q137+S137</f>
        <v>0</v>
      </c>
      <c r="Z137" s="975"/>
      <c r="AA137" s="17">
        <f t="shared" ref="AA137:AA200" si="40">H137*C137</f>
        <v>0</v>
      </c>
      <c r="AB137" s="17">
        <f t="shared" ref="AB137:AB200" si="41">J137*C137</f>
        <v>0</v>
      </c>
      <c r="AC137" s="17">
        <f t="shared" ref="AC137:AC200" si="42">L137*C137</f>
        <v>0</v>
      </c>
      <c r="AD137" s="17">
        <f t="shared" ref="AD137:AD200" si="43">N137*C137</f>
        <v>0</v>
      </c>
      <c r="AE137" s="17">
        <f t="shared" ref="AE137:AE200" si="44">P137*C137</f>
        <v>0</v>
      </c>
      <c r="AF137" s="17">
        <f t="shared" ref="AF137:AF200" si="45">R137*C137</f>
        <v>0</v>
      </c>
      <c r="AG137" s="17">
        <f t="shared" ref="AG137:AG200" si="46">T137*C137</f>
        <v>0</v>
      </c>
    </row>
    <row r="138" spans="1:33" ht="15.75" customHeight="1" x14ac:dyDescent="0.25">
      <c r="A138" s="36">
        <v>130</v>
      </c>
      <c r="B138" s="19"/>
      <c r="C138" s="19"/>
      <c r="D138" s="20"/>
      <c r="E138" s="47"/>
      <c r="F138" s="63"/>
      <c r="G138" s="702"/>
      <c r="H138" s="140"/>
      <c r="I138" s="700"/>
      <c r="J138" s="389"/>
      <c r="K138" s="705"/>
      <c r="L138" s="166"/>
      <c r="M138" s="700"/>
      <c r="N138" s="237"/>
      <c r="O138" s="700"/>
      <c r="P138" s="215"/>
      <c r="Q138" s="700"/>
      <c r="R138" s="28"/>
      <c r="S138" s="701"/>
      <c r="T138" s="175"/>
      <c r="U138" s="969">
        <f t="shared" ref="U138:U144" si="47">T138+R138+P138+N138+L138+J138+H138</f>
        <v>0</v>
      </c>
      <c r="V138" s="960"/>
      <c r="W138" s="203"/>
      <c r="X138" s="111">
        <f>F138+G138+I138+K138+M138+O138+Q138+S138-H138-J138-L138-N138-P138-R138-T138-V138-W138</f>
        <v>0</v>
      </c>
      <c r="Y138" s="959">
        <f t="shared" si="39"/>
        <v>0</v>
      </c>
      <c r="Z138" s="975"/>
      <c r="AA138" s="17">
        <f t="shared" si="40"/>
        <v>0</v>
      </c>
      <c r="AB138" s="17">
        <f t="shared" si="41"/>
        <v>0</v>
      </c>
      <c r="AC138" s="17">
        <f t="shared" si="42"/>
        <v>0</v>
      </c>
      <c r="AD138" s="17">
        <f t="shared" si="43"/>
        <v>0</v>
      </c>
      <c r="AE138" s="17">
        <f t="shared" si="44"/>
        <v>0</v>
      </c>
      <c r="AF138" s="17">
        <f t="shared" si="45"/>
        <v>0</v>
      </c>
      <c r="AG138" s="17">
        <f t="shared" si="46"/>
        <v>0</v>
      </c>
    </row>
    <row r="139" spans="1:33" ht="15.75" customHeight="1" x14ac:dyDescent="0.25">
      <c r="A139" s="36">
        <v>131</v>
      </c>
      <c r="B139" s="19"/>
      <c r="C139" s="19"/>
      <c r="D139" s="20"/>
      <c r="E139" s="47"/>
      <c r="F139" s="63"/>
      <c r="G139" s="702"/>
      <c r="H139" s="140"/>
      <c r="I139" s="700"/>
      <c r="J139" s="389"/>
      <c r="K139" s="705"/>
      <c r="L139" s="166"/>
      <c r="M139" s="700"/>
      <c r="N139" s="237"/>
      <c r="O139" s="700"/>
      <c r="P139" s="215"/>
      <c r="Q139" s="700"/>
      <c r="R139" s="28"/>
      <c r="S139" s="701"/>
      <c r="T139" s="175"/>
      <c r="U139" s="969">
        <f t="shared" si="47"/>
        <v>0</v>
      </c>
      <c r="V139" s="960"/>
      <c r="W139" s="203"/>
      <c r="X139" s="111">
        <f t="shared" ref="X139:X202" si="48">F139+G139+I139+K139+M139+O139+Q139+S139-H139-J139-L139-N139-P139-R139-T139-W139</f>
        <v>0</v>
      </c>
      <c r="Y139" s="959">
        <f t="shared" si="39"/>
        <v>0</v>
      </c>
      <c r="Z139" s="975"/>
      <c r="AA139" s="17">
        <f t="shared" si="40"/>
        <v>0</v>
      </c>
      <c r="AB139" s="17">
        <f t="shared" si="41"/>
        <v>0</v>
      </c>
      <c r="AC139" s="17">
        <f t="shared" si="42"/>
        <v>0</v>
      </c>
      <c r="AD139" s="17">
        <f t="shared" si="43"/>
        <v>0</v>
      </c>
      <c r="AE139" s="17">
        <f t="shared" si="44"/>
        <v>0</v>
      </c>
      <c r="AF139" s="17">
        <f t="shared" si="45"/>
        <v>0</v>
      </c>
      <c r="AG139" s="17">
        <f t="shared" si="46"/>
        <v>0</v>
      </c>
    </row>
    <row r="140" spans="1:33" ht="15.75" customHeight="1" x14ac:dyDescent="0.25">
      <c r="A140" s="36">
        <v>132</v>
      </c>
      <c r="B140" s="19"/>
      <c r="C140" s="19"/>
      <c r="D140" s="20"/>
      <c r="E140" s="47"/>
      <c r="F140" s="63"/>
      <c r="G140" s="702"/>
      <c r="H140" s="140"/>
      <c r="I140" s="700"/>
      <c r="J140" s="389"/>
      <c r="K140" s="705"/>
      <c r="L140" s="166"/>
      <c r="M140" s="700"/>
      <c r="N140" s="237"/>
      <c r="O140" s="700"/>
      <c r="P140" s="215"/>
      <c r="Q140" s="700"/>
      <c r="R140" s="28"/>
      <c r="S140" s="701"/>
      <c r="T140" s="175"/>
      <c r="U140" s="969">
        <f t="shared" si="47"/>
        <v>0</v>
      </c>
      <c r="V140" s="960"/>
      <c r="W140" s="203"/>
      <c r="X140" s="111">
        <f t="shared" si="48"/>
        <v>0</v>
      </c>
      <c r="Y140" s="959">
        <f t="shared" si="39"/>
        <v>0</v>
      </c>
      <c r="Z140" s="975"/>
      <c r="AA140" s="17">
        <f t="shared" si="40"/>
        <v>0</v>
      </c>
      <c r="AB140" s="17">
        <f t="shared" si="41"/>
        <v>0</v>
      </c>
      <c r="AC140" s="17">
        <f t="shared" si="42"/>
        <v>0</v>
      </c>
      <c r="AD140" s="17">
        <f t="shared" si="43"/>
        <v>0</v>
      </c>
      <c r="AE140" s="17">
        <f t="shared" si="44"/>
        <v>0</v>
      </c>
      <c r="AF140" s="17">
        <f t="shared" si="45"/>
        <v>0</v>
      </c>
      <c r="AG140" s="17">
        <f t="shared" si="46"/>
        <v>0</v>
      </c>
    </row>
    <row r="141" spans="1:33" ht="15.75" customHeight="1" x14ac:dyDescent="0.25">
      <c r="A141" s="36">
        <v>133</v>
      </c>
      <c r="B141" s="19"/>
      <c r="C141" s="19"/>
      <c r="D141" s="20"/>
      <c r="E141" s="47"/>
      <c r="F141" s="63"/>
      <c r="G141" s="702"/>
      <c r="H141" s="140"/>
      <c r="I141" s="700"/>
      <c r="J141" s="389"/>
      <c r="K141" s="705"/>
      <c r="L141" s="166"/>
      <c r="M141" s="700"/>
      <c r="N141" s="237"/>
      <c r="O141" s="700"/>
      <c r="P141" s="215"/>
      <c r="Q141" s="700"/>
      <c r="R141" s="28"/>
      <c r="S141" s="701"/>
      <c r="T141" s="175"/>
      <c r="U141" s="969">
        <f t="shared" si="47"/>
        <v>0</v>
      </c>
      <c r="V141" s="960"/>
      <c r="W141" s="203"/>
      <c r="X141" s="111">
        <f t="shared" si="48"/>
        <v>0</v>
      </c>
      <c r="Y141" s="959">
        <f t="shared" si="39"/>
        <v>0</v>
      </c>
      <c r="Z141" s="975"/>
      <c r="AA141" s="17">
        <f t="shared" si="40"/>
        <v>0</v>
      </c>
      <c r="AB141" s="17">
        <f t="shared" si="41"/>
        <v>0</v>
      </c>
      <c r="AC141" s="17">
        <f t="shared" si="42"/>
        <v>0</v>
      </c>
      <c r="AD141" s="17">
        <f t="shared" si="43"/>
        <v>0</v>
      </c>
      <c r="AE141" s="17">
        <f t="shared" si="44"/>
        <v>0</v>
      </c>
      <c r="AF141" s="17">
        <f t="shared" si="45"/>
        <v>0</v>
      </c>
      <c r="AG141" s="17">
        <f t="shared" si="46"/>
        <v>0</v>
      </c>
    </row>
    <row r="142" spans="1:33" ht="15.75" customHeight="1" x14ac:dyDescent="0.25">
      <c r="A142" s="36">
        <v>134</v>
      </c>
      <c r="B142" s="19"/>
      <c r="C142" s="19"/>
      <c r="D142" s="20"/>
      <c r="E142" s="47"/>
      <c r="F142" s="63"/>
      <c r="G142" s="702"/>
      <c r="H142" s="140"/>
      <c r="I142" s="700"/>
      <c r="J142" s="389"/>
      <c r="K142" s="705"/>
      <c r="L142" s="166"/>
      <c r="M142" s="700"/>
      <c r="N142" s="237"/>
      <c r="O142" s="700"/>
      <c r="P142" s="215"/>
      <c r="Q142" s="700"/>
      <c r="R142" s="28"/>
      <c r="S142" s="701"/>
      <c r="T142" s="175"/>
      <c r="U142" s="969">
        <f t="shared" si="47"/>
        <v>0</v>
      </c>
      <c r="V142" s="960"/>
      <c r="W142" s="203"/>
      <c r="X142" s="111">
        <f t="shared" si="48"/>
        <v>0</v>
      </c>
      <c r="Y142" s="959">
        <f t="shared" si="39"/>
        <v>0</v>
      </c>
      <c r="Z142" s="975"/>
      <c r="AA142" s="17">
        <f t="shared" si="40"/>
        <v>0</v>
      </c>
      <c r="AB142" s="17">
        <f t="shared" si="41"/>
        <v>0</v>
      </c>
      <c r="AC142" s="17">
        <f t="shared" si="42"/>
        <v>0</v>
      </c>
      <c r="AD142" s="17">
        <f t="shared" si="43"/>
        <v>0</v>
      </c>
      <c r="AE142" s="17">
        <f t="shared" si="44"/>
        <v>0</v>
      </c>
      <c r="AF142" s="17">
        <f t="shared" si="45"/>
        <v>0</v>
      </c>
      <c r="AG142" s="17">
        <f t="shared" si="46"/>
        <v>0</v>
      </c>
    </row>
    <row r="143" spans="1:33" ht="15.75" customHeight="1" x14ac:dyDescent="0.25">
      <c r="A143" s="36">
        <v>135</v>
      </c>
      <c r="B143" s="19"/>
      <c r="C143" s="19"/>
      <c r="D143" s="20"/>
      <c r="E143" s="47"/>
      <c r="F143" s="63"/>
      <c r="G143" s="702"/>
      <c r="H143" s="140"/>
      <c r="I143" s="700"/>
      <c r="J143" s="389"/>
      <c r="K143" s="705"/>
      <c r="L143" s="166"/>
      <c r="M143" s="700"/>
      <c r="N143" s="237"/>
      <c r="O143" s="700"/>
      <c r="P143" s="215"/>
      <c r="Q143" s="700"/>
      <c r="R143" s="28"/>
      <c r="S143" s="701"/>
      <c r="T143" s="175"/>
      <c r="U143" s="969">
        <f t="shared" si="47"/>
        <v>0</v>
      </c>
      <c r="V143" s="960"/>
      <c r="W143" s="203"/>
      <c r="X143" s="111">
        <f t="shared" si="48"/>
        <v>0</v>
      </c>
      <c r="Y143" s="959">
        <f t="shared" si="39"/>
        <v>0</v>
      </c>
      <c r="Z143" s="975"/>
      <c r="AA143" s="17">
        <f t="shared" si="40"/>
        <v>0</v>
      </c>
      <c r="AB143" s="17">
        <f t="shared" si="41"/>
        <v>0</v>
      </c>
      <c r="AC143" s="17">
        <f t="shared" si="42"/>
        <v>0</v>
      </c>
      <c r="AD143" s="17">
        <f t="shared" si="43"/>
        <v>0</v>
      </c>
      <c r="AE143" s="17">
        <f t="shared" si="44"/>
        <v>0</v>
      </c>
      <c r="AF143" s="17">
        <f t="shared" si="45"/>
        <v>0</v>
      </c>
      <c r="AG143" s="17">
        <f t="shared" si="46"/>
        <v>0</v>
      </c>
    </row>
    <row r="144" spans="1:33" ht="15.75" customHeight="1" x14ac:dyDescent="0.25">
      <c r="A144" s="36">
        <v>136</v>
      </c>
      <c r="B144" s="19"/>
      <c r="C144" s="19"/>
      <c r="D144" s="20"/>
      <c r="E144" s="47"/>
      <c r="F144" s="63"/>
      <c r="G144" s="702"/>
      <c r="H144" s="140"/>
      <c r="I144" s="700"/>
      <c r="J144" s="389"/>
      <c r="K144" s="705"/>
      <c r="L144" s="166"/>
      <c r="M144" s="700"/>
      <c r="N144" s="237"/>
      <c r="O144" s="700"/>
      <c r="P144" s="215"/>
      <c r="Q144" s="700"/>
      <c r="R144" s="28"/>
      <c r="S144" s="701"/>
      <c r="T144" s="175"/>
      <c r="U144" s="969">
        <f t="shared" si="47"/>
        <v>0</v>
      </c>
      <c r="V144" s="960"/>
      <c r="W144" s="203"/>
      <c r="X144" s="111">
        <f t="shared" si="48"/>
        <v>0</v>
      </c>
      <c r="Y144" s="959">
        <f t="shared" si="39"/>
        <v>0</v>
      </c>
      <c r="Z144" s="975"/>
      <c r="AA144" s="17">
        <f t="shared" si="40"/>
        <v>0</v>
      </c>
      <c r="AB144" s="17">
        <f t="shared" si="41"/>
        <v>0</v>
      </c>
      <c r="AC144" s="17">
        <f t="shared" si="42"/>
        <v>0</v>
      </c>
      <c r="AD144" s="17">
        <f t="shared" si="43"/>
        <v>0</v>
      </c>
      <c r="AE144" s="17">
        <f t="shared" si="44"/>
        <v>0</v>
      </c>
      <c r="AF144" s="17">
        <f t="shared" si="45"/>
        <v>0</v>
      </c>
      <c r="AG144" s="17">
        <f t="shared" si="46"/>
        <v>0</v>
      </c>
    </row>
    <row r="145" spans="1:33" ht="15.75" customHeight="1" x14ac:dyDescent="0.25">
      <c r="A145" s="36">
        <v>137</v>
      </c>
      <c r="B145" s="19"/>
      <c r="C145" s="19"/>
      <c r="D145" s="20"/>
      <c r="E145" s="47"/>
      <c r="F145" s="63"/>
      <c r="G145" s="702"/>
      <c r="H145" s="140"/>
      <c r="I145" s="700"/>
      <c r="J145" s="389"/>
      <c r="K145" s="705"/>
      <c r="L145" s="166"/>
      <c r="M145" s="700"/>
      <c r="N145" s="237"/>
      <c r="O145" s="700"/>
      <c r="P145" s="215"/>
      <c r="Q145" s="700"/>
      <c r="R145" s="28"/>
      <c r="S145" s="701"/>
      <c r="T145" s="175"/>
      <c r="U145" s="969">
        <f t="shared" ref="U145:U200" si="49">T145+R145+P145+N145+L145+J145+H145</f>
        <v>0</v>
      </c>
      <c r="V145" s="960"/>
      <c r="W145" s="203"/>
      <c r="X145" s="111">
        <f t="shared" si="48"/>
        <v>0</v>
      </c>
      <c r="Y145" s="959">
        <f t="shared" si="39"/>
        <v>0</v>
      </c>
      <c r="Z145" s="975"/>
      <c r="AA145" s="17">
        <f t="shared" si="40"/>
        <v>0</v>
      </c>
      <c r="AB145" s="17">
        <f t="shared" si="41"/>
        <v>0</v>
      </c>
      <c r="AC145" s="17">
        <f t="shared" si="42"/>
        <v>0</v>
      </c>
      <c r="AD145" s="17">
        <f t="shared" si="43"/>
        <v>0</v>
      </c>
      <c r="AE145" s="17">
        <f t="shared" si="44"/>
        <v>0</v>
      </c>
      <c r="AF145" s="17">
        <f t="shared" si="45"/>
        <v>0</v>
      </c>
      <c r="AG145" s="17">
        <f t="shared" si="46"/>
        <v>0</v>
      </c>
    </row>
    <row r="146" spans="1:33" ht="15.75" customHeight="1" x14ac:dyDescent="0.25">
      <c r="A146" s="36">
        <v>138</v>
      </c>
      <c r="B146" s="19"/>
      <c r="C146" s="19"/>
      <c r="D146" s="20"/>
      <c r="E146" s="47"/>
      <c r="F146" s="63"/>
      <c r="G146" s="702"/>
      <c r="H146" s="140"/>
      <c r="I146" s="700"/>
      <c r="J146" s="389"/>
      <c r="K146" s="705"/>
      <c r="L146" s="166"/>
      <c r="M146" s="700"/>
      <c r="N146" s="237"/>
      <c r="O146" s="700"/>
      <c r="P146" s="215"/>
      <c r="Q146" s="700"/>
      <c r="R146" s="28"/>
      <c r="S146" s="701"/>
      <c r="T146" s="175"/>
      <c r="U146" s="969">
        <f t="shared" si="49"/>
        <v>0</v>
      </c>
      <c r="V146" s="960"/>
      <c r="W146" s="203"/>
      <c r="X146" s="111">
        <f t="shared" si="48"/>
        <v>0</v>
      </c>
      <c r="Y146" s="959">
        <f t="shared" si="39"/>
        <v>0</v>
      </c>
      <c r="Z146" s="975"/>
      <c r="AA146" s="17">
        <f t="shared" si="40"/>
        <v>0</v>
      </c>
      <c r="AB146" s="17">
        <f t="shared" si="41"/>
        <v>0</v>
      </c>
      <c r="AC146" s="17">
        <f t="shared" si="42"/>
        <v>0</v>
      </c>
      <c r="AD146" s="17">
        <f t="shared" si="43"/>
        <v>0</v>
      </c>
      <c r="AE146" s="17">
        <f t="shared" si="44"/>
        <v>0</v>
      </c>
      <c r="AF146" s="17">
        <f t="shared" si="45"/>
        <v>0</v>
      </c>
      <c r="AG146" s="17">
        <f t="shared" si="46"/>
        <v>0</v>
      </c>
    </row>
    <row r="147" spans="1:33" ht="15.75" customHeight="1" x14ac:dyDescent="0.25">
      <c r="A147" s="36">
        <v>139</v>
      </c>
      <c r="B147" s="19"/>
      <c r="C147" s="19"/>
      <c r="D147" s="20"/>
      <c r="E147" s="47"/>
      <c r="F147" s="63"/>
      <c r="G147" s="702"/>
      <c r="H147" s="140"/>
      <c r="I147" s="700"/>
      <c r="J147" s="389"/>
      <c r="K147" s="705"/>
      <c r="L147" s="166"/>
      <c r="M147" s="700"/>
      <c r="N147" s="237"/>
      <c r="O147" s="700"/>
      <c r="P147" s="215"/>
      <c r="Q147" s="700"/>
      <c r="R147" s="28"/>
      <c r="S147" s="701"/>
      <c r="T147" s="175"/>
      <c r="U147" s="969">
        <f t="shared" si="49"/>
        <v>0</v>
      </c>
      <c r="V147" s="960"/>
      <c r="W147" s="203"/>
      <c r="X147" s="111">
        <f t="shared" si="48"/>
        <v>0</v>
      </c>
      <c r="Y147" s="959">
        <f t="shared" si="39"/>
        <v>0</v>
      </c>
      <c r="Z147" s="975"/>
      <c r="AA147" s="17">
        <f t="shared" si="40"/>
        <v>0</v>
      </c>
      <c r="AB147" s="17">
        <f t="shared" si="41"/>
        <v>0</v>
      </c>
      <c r="AC147" s="17">
        <f t="shared" si="42"/>
        <v>0</v>
      </c>
      <c r="AD147" s="17">
        <f t="shared" si="43"/>
        <v>0</v>
      </c>
      <c r="AE147" s="17">
        <f t="shared" si="44"/>
        <v>0</v>
      </c>
      <c r="AF147" s="17">
        <f t="shared" si="45"/>
        <v>0</v>
      </c>
      <c r="AG147" s="17">
        <f t="shared" si="46"/>
        <v>0</v>
      </c>
    </row>
    <row r="148" spans="1:33" ht="15.75" customHeight="1" x14ac:dyDescent="0.25">
      <c r="A148" s="36">
        <v>140</v>
      </c>
      <c r="B148" s="19"/>
      <c r="C148" s="19"/>
      <c r="D148" s="20"/>
      <c r="E148" s="47"/>
      <c r="F148" s="63"/>
      <c r="G148" s="702"/>
      <c r="H148" s="140"/>
      <c r="I148" s="700"/>
      <c r="J148" s="389"/>
      <c r="K148" s="705"/>
      <c r="L148" s="166"/>
      <c r="M148" s="700"/>
      <c r="N148" s="237"/>
      <c r="O148" s="700"/>
      <c r="P148" s="215"/>
      <c r="Q148" s="700"/>
      <c r="R148" s="28"/>
      <c r="S148" s="701"/>
      <c r="T148" s="175"/>
      <c r="U148" s="969">
        <f t="shared" si="49"/>
        <v>0</v>
      </c>
      <c r="V148" s="960"/>
      <c r="W148" s="203"/>
      <c r="X148" s="111">
        <f t="shared" si="48"/>
        <v>0</v>
      </c>
      <c r="Y148" s="959">
        <f t="shared" si="39"/>
        <v>0</v>
      </c>
      <c r="Z148" s="975"/>
      <c r="AA148" s="17">
        <f t="shared" si="40"/>
        <v>0</v>
      </c>
      <c r="AB148" s="17">
        <f t="shared" si="41"/>
        <v>0</v>
      </c>
      <c r="AC148" s="17">
        <f t="shared" si="42"/>
        <v>0</v>
      </c>
      <c r="AD148" s="17">
        <f t="shared" si="43"/>
        <v>0</v>
      </c>
      <c r="AE148" s="17">
        <f t="shared" si="44"/>
        <v>0</v>
      </c>
      <c r="AF148" s="17">
        <f t="shared" si="45"/>
        <v>0</v>
      </c>
      <c r="AG148" s="17">
        <f t="shared" si="46"/>
        <v>0</v>
      </c>
    </row>
    <row r="149" spans="1:33" ht="15.75" customHeight="1" x14ac:dyDescent="0.25">
      <c r="A149" s="36">
        <v>141</v>
      </c>
      <c r="B149" s="19"/>
      <c r="C149" s="19"/>
      <c r="D149" s="20"/>
      <c r="E149" s="47"/>
      <c r="F149" s="63"/>
      <c r="G149" s="702"/>
      <c r="H149" s="140"/>
      <c r="I149" s="700"/>
      <c r="J149" s="389"/>
      <c r="K149" s="705"/>
      <c r="L149" s="166"/>
      <c r="M149" s="700"/>
      <c r="N149" s="237"/>
      <c r="O149" s="700"/>
      <c r="P149" s="215"/>
      <c r="Q149" s="700"/>
      <c r="R149" s="28"/>
      <c r="S149" s="701"/>
      <c r="T149" s="175"/>
      <c r="U149" s="969">
        <f t="shared" si="49"/>
        <v>0</v>
      </c>
      <c r="V149" s="960"/>
      <c r="W149" s="203"/>
      <c r="X149" s="111">
        <f t="shared" si="48"/>
        <v>0</v>
      </c>
      <c r="Y149" s="959">
        <f t="shared" si="39"/>
        <v>0</v>
      </c>
      <c r="Z149" s="975"/>
      <c r="AA149" s="17">
        <f t="shared" si="40"/>
        <v>0</v>
      </c>
      <c r="AB149" s="17">
        <f t="shared" si="41"/>
        <v>0</v>
      </c>
      <c r="AC149" s="17">
        <f t="shared" si="42"/>
        <v>0</v>
      </c>
      <c r="AD149" s="17">
        <f t="shared" si="43"/>
        <v>0</v>
      </c>
      <c r="AE149" s="17">
        <f t="shared" si="44"/>
        <v>0</v>
      </c>
      <c r="AF149" s="17">
        <f t="shared" si="45"/>
        <v>0</v>
      </c>
      <c r="AG149" s="17">
        <f t="shared" si="46"/>
        <v>0</v>
      </c>
    </row>
    <row r="150" spans="1:33" ht="15.75" customHeight="1" x14ac:dyDescent="0.25">
      <c r="A150" s="36">
        <v>142</v>
      </c>
      <c r="B150" s="19"/>
      <c r="C150" s="19"/>
      <c r="D150" s="20"/>
      <c r="E150" s="47"/>
      <c r="F150" s="63"/>
      <c r="G150" s="702"/>
      <c r="H150" s="140"/>
      <c r="I150" s="700"/>
      <c r="J150" s="389"/>
      <c r="K150" s="705"/>
      <c r="L150" s="166"/>
      <c r="M150" s="700"/>
      <c r="N150" s="237"/>
      <c r="O150" s="700"/>
      <c r="P150" s="215"/>
      <c r="Q150" s="700"/>
      <c r="R150" s="28"/>
      <c r="S150" s="701"/>
      <c r="T150" s="175"/>
      <c r="U150" s="969">
        <f t="shared" si="49"/>
        <v>0</v>
      </c>
      <c r="V150" s="960"/>
      <c r="W150" s="203"/>
      <c r="X150" s="111">
        <f t="shared" si="48"/>
        <v>0</v>
      </c>
      <c r="Y150" s="959">
        <f t="shared" si="39"/>
        <v>0</v>
      </c>
      <c r="Z150" s="975"/>
      <c r="AA150" s="17">
        <f t="shared" si="40"/>
        <v>0</v>
      </c>
      <c r="AB150" s="17">
        <f t="shared" si="41"/>
        <v>0</v>
      </c>
      <c r="AC150" s="17">
        <f t="shared" si="42"/>
        <v>0</v>
      </c>
      <c r="AD150" s="17">
        <f t="shared" si="43"/>
        <v>0</v>
      </c>
      <c r="AE150" s="17">
        <f t="shared" si="44"/>
        <v>0</v>
      </c>
      <c r="AF150" s="17">
        <f t="shared" si="45"/>
        <v>0</v>
      </c>
      <c r="AG150" s="17">
        <f t="shared" si="46"/>
        <v>0</v>
      </c>
    </row>
    <row r="151" spans="1:33" ht="15.75" customHeight="1" x14ac:dyDescent="0.25">
      <c r="A151" s="36">
        <v>143</v>
      </c>
      <c r="B151" s="19"/>
      <c r="C151" s="19"/>
      <c r="D151" s="20"/>
      <c r="E151" s="47"/>
      <c r="F151" s="63"/>
      <c r="G151" s="702"/>
      <c r="H151" s="140"/>
      <c r="I151" s="700"/>
      <c r="J151" s="389"/>
      <c r="K151" s="705"/>
      <c r="L151" s="166"/>
      <c r="M151" s="700"/>
      <c r="N151" s="237"/>
      <c r="O151" s="700"/>
      <c r="P151" s="215"/>
      <c r="Q151" s="700"/>
      <c r="R151" s="28"/>
      <c r="S151" s="701"/>
      <c r="T151" s="175"/>
      <c r="U151" s="969">
        <f t="shared" si="49"/>
        <v>0</v>
      </c>
      <c r="V151" s="960"/>
      <c r="W151" s="203"/>
      <c r="X151" s="111">
        <f t="shared" si="48"/>
        <v>0</v>
      </c>
      <c r="Y151" s="959">
        <f t="shared" si="39"/>
        <v>0</v>
      </c>
      <c r="Z151" s="975"/>
      <c r="AA151" s="17">
        <f t="shared" si="40"/>
        <v>0</v>
      </c>
      <c r="AB151" s="17">
        <f t="shared" si="41"/>
        <v>0</v>
      </c>
      <c r="AC151" s="17">
        <f t="shared" si="42"/>
        <v>0</v>
      </c>
      <c r="AD151" s="17">
        <f t="shared" si="43"/>
        <v>0</v>
      </c>
      <c r="AE151" s="17">
        <f t="shared" si="44"/>
        <v>0</v>
      </c>
      <c r="AF151" s="17">
        <f t="shared" si="45"/>
        <v>0</v>
      </c>
      <c r="AG151" s="17">
        <f t="shared" si="46"/>
        <v>0</v>
      </c>
    </row>
    <row r="152" spans="1:33" ht="15.75" customHeight="1" x14ac:dyDescent="0.25">
      <c r="A152" s="36">
        <v>144</v>
      </c>
      <c r="B152" s="19"/>
      <c r="C152" s="19"/>
      <c r="D152" s="20"/>
      <c r="E152" s="47"/>
      <c r="F152" s="63"/>
      <c r="G152" s="702"/>
      <c r="H152" s="140"/>
      <c r="I152" s="700"/>
      <c r="J152" s="389"/>
      <c r="K152" s="705"/>
      <c r="L152" s="166"/>
      <c r="M152" s="700"/>
      <c r="N152" s="237"/>
      <c r="O152" s="700"/>
      <c r="P152" s="215"/>
      <c r="Q152" s="700"/>
      <c r="R152" s="28"/>
      <c r="S152" s="701"/>
      <c r="T152" s="175"/>
      <c r="U152" s="969">
        <f t="shared" si="49"/>
        <v>0</v>
      </c>
      <c r="V152" s="960"/>
      <c r="W152" s="203"/>
      <c r="X152" s="111">
        <f t="shared" si="48"/>
        <v>0</v>
      </c>
      <c r="Y152" s="959">
        <f t="shared" si="39"/>
        <v>0</v>
      </c>
      <c r="Z152" s="975"/>
      <c r="AA152" s="17">
        <f t="shared" si="40"/>
        <v>0</v>
      </c>
      <c r="AB152" s="17">
        <f t="shared" si="41"/>
        <v>0</v>
      </c>
      <c r="AC152" s="17">
        <f t="shared" si="42"/>
        <v>0</v>
      </c>
      <c r="AD152" s="17">
        <f t="shared" si="43"/>
        <v>0</v>
      </c>
      <c r="AE152" s="17">
        <f t="shared" si="44"/>
        <v>0</v>
      </c>
      <c r="AF152" s="17">
        <f t="shared" si="45"/>
        <v>0</v>
      </c>
      <c r="AG152" s="17">
        <f t="shared" si="46"/>
        <v>0</v>
      </c>
    </row>
    <row r="153" spans="1:33" ht="15.75" customHeight="1" x14ac:dyDescent="0.25">
      <c r="A153" s="36">
        <v>145</v>
      </c>
      <c r="B153" s="19"/>
      <c r="C153" s="19"/>
      <c r="D153" s="20"/>
      <c r="E153" s="47"/>
      <c r="F153" s="63"/>
      <c r="G153" s="702"/>
      <c r="H153" s="140"/>
      <c r="I153" s="700"/>
      <c r="J153" s="389"/>
      <c r="K153" s="705"/>
      <c r="L153" s="166"/>
      <c r="M153" s="700"/>
      <c r="N153" s="237"/>
      <c r="O153" s="700"/>
      <c r="P153" s="215"/>
      <c r="Q153" s="700"/>
      <c r="R153" s="28"/>
      <c r="S153" s="701"/>
      <c r="T153" s="175"/>
      <c r="U153" s="969">
        <f t="shared" si="49"/>
        <v>0</v>
      </c>
      <c r="V153" s="960"/>
      <c r="W153" s="203"/>
      <c r="X153" s="111">
        <f t="shared" si="48"/>
        <v>0</v>
      </c>
      <c r="Y153" s="959">
        <f t="shared" si="39"/>
        <v>0</v>
      </c>
      <c r="Z153" s="975"/>
      <c r="AA153" s="17">
        <f t="shared" si="40"/>
        <v>0</v>
      </c>
      <c r="AB153" s="17">
        <f t="shared" si="41"/>
        <v>0</v>
      </c>
      <c r="AC153" s="17">
        <f t="shared" si="42"/>
        <v>0</v>
      </c>
      <c r="AD153" s="17">
        <f t="shared" si="43"/>
        <v>0</v>
      </c>
      <c r="AE153" s="17">
        <f t="shared" si="44"/>
        <v>0</v>
      </c>
      <c r="AF153" s="17">
        <f t="shared" si="45"/>
        <v>0</v>
      </c>
      <c r="AG153" s="17">
        <f t="shared" si="46"/>
        <v>0</v>
      </c>
    </row>
    <row r="154" spans="1:33" ht="15.75" customHeight="1" x14ac:dyDescent="0.25">
      <c r="A154" s="36">
        <v>146</v>
      </c>
      <c r="B154" s="19"/>
      <c r="C154" s="19"/>
      <c r="D154" s="20"/>
      <c r="E154" s="47"/>
      <c r="F154" s="63"/>
      <c r="G154" s="702"/>
      <c r="H154" s="140"/>
      <c r="I154" s="700"/>
      <c r="J154" s="389"/>
      <c r="K154" s="705"/>
      <c r="L154" s="166"/>
      <c r="M154" s="700"/>
      <c r="N154" s="237"/>
      <c r="O154" s="700"/>
      <c r="P154" s="215"/>
      <c r="Q154" s="700"/>
      <c r="R154" s="28"/>
      <c r="S154" s="701"/>
      <c r="T154" s="175"/>
      <c r="U154" s="969">
        <f t="shared" si="49"/>
        <v>0</v>
      </c>
      <c r="V154" s="960"/>
      <c r="W154" s="203"/>
      <c r="X154" s="111">
        <f t="shared" si="48"/>
        <v>0</v>
      </c>
      <c r="Y154" s="959">
        <f t="shared" si="39"/>
        <v>0</v>
      </c>
      <c r="Z154" s="975"/>
      <c r="AA154" s="17">
        <f t="shared" si="40"/>
        <v>0</v>
      </c>
      <c r="AB154" s="17">
        <f t="shared" si="41"/>
        <v>0</v>
      </c>
      <c r="AC154" s="17">
        <f t="shared" si="42"/>
        <v>0</v>
      </c>
      <c r="AD154" s="17">
        <f t="shared" si="43"/>
        <v>0</v>
      </c>
      <c r="AE154" s="17">
        <f t="shared" si="44"/>
        <v>0</v>
      </c>
      <c r="AF154" s="17">
        <f t="shared" si="45"/>
        <v>0</v>
      </c>
      <c r="AG154" s="17">
        <f t="shared" si="46"/>
        <v>0</v>
      </c>
    </row>
    <row r="155" spans="1:33" ht="15.75" customHeight="1" x14ac:dyDescent="0.25">
      <c r="A155" s="36">
        <v>147</v>
      </c>
      <c r="B155" s="19"/>
      <c r="C155" s="19"/>
      <c r="D155" s="20"/>
      <c r="E155" s="47"/>
      <c r="F155" s="63"/>
      <c r="G155" s="702"/>
      <c r="H155" s="140"/>
      <c r="I155" s="700"/>
      <c r="J155" s="389"/>
      <c r="K155" s="705"/>
      <c r="L155" s="166"/>
      <c r="M155" s="700"/>
      <c r="N155" s="237"/>
      <c r="O155" s="700"/>
      <c r="P155" s="215"/>
      <c r="Q155" s="700"/>
      <c r="R155" s="28"/>
      <c r="S155" s="701"/>
      <c r="T155" s="175"/>
      <c r="U155" s="969">
        <f t="shared" si="49"/>
        <v>0</v>
      </c>
      <c r="V155" s="960"/>
      <c r="W155" s="203"/>
      <c r="X155" s="111">
        <f t="shared" si="48"/>
        <v>0</v>
      </c>
      <c r="Y155" s="959">
        <f t="shared" si="39"/>
        <v>0</v>
      </c>
      <c r="Z155" s="975"/>
      <c r="AA155" s="17">
        <f t="shared" si="40"/>
        <v>0</v>
      </c>
      <c r="AB155" s="17">
        <f t="shared" si="41"/>
        <v>0</v>
      </c>
      <c r="AC155" s="17">
        <f t="shared" si="42"/>
        <v>0</v>
      </c>
      <c r="AD155" s="17">
        <f t="shared" si="43"/>
        <v>0</v>
      </c>
      <c r="AE155" s="17">
        <f t="shared" si="44"/>
        <v>0</v>
      </c>
      <c r="AF155" s="17">
        <f t="shared" si="45"/>
        <v>0</v>
      </c>
      <c r="AG155" s="17">
        <f t="shared" si="46"/>
        <v>0</v>
      </c>
    </row>
    <row r="156" spans="1:33" ht="15.75" customHeight="1" x14ac:dyDescent="0.25">
      <c r="A156" s="36">
        <v>148</v>
      </c>
      <c r="B156" s="19"/>
      <c r="C156" s="19"/>
      <c r="D156" s="20"/>
      <c r="E156" s="47"/>
      <c r="F156" s="63"/>
      <c r="G156" s="702"/>
      <c r="H156" s="140"/>
      <c r="I156" s="700"/>
      <c r="J156" s="389"/>
      <c r="K156" s="705"/>
      <c r="L156" s="166"/>
      <c r="M156" s="700"/>
      <c r="N156" s="237"/>
      <c r="O156" s="700"/>
      <c r="P156" s="215"/>
      <c r="Q156" s="700"/>
      <c r="R156" s="28"/>
      <c r="S156" s="701"/>
      <c r="T156" s="175"/>
      <c r="U156" s="969">
        <f t="shared" si="49"/>
        <v>0</v>
      </c>
      <c r="V156" s="960"/>
      <c r="W156" s="203"/>
      <c r="X156" s="111">
        <f t="shared" si="48"/>
        <v>0</v>
      </c>
      <c r="Y156" s="959">
        <f t="shared" si="39"/>
        <v>0</v>
      </c>
      <c r="Z156" s="975"/>
      <c r="AA156" s="17">
        <f t="shared" si="40"/>
        <v>0</v>
      </c>
      <c r="AB156" s="17">
        <f t="shared" si="41"/>
        <v>0</v>
      </c>
      <c r="AC156" s="17">
        <f t="shared" si="42"/>
        <v>0</v>
      </c>
      <c r="AD156" s="17">
        <f t="shared" si="43"/>
        <v>0</v>
      </c>
      <c r="AE156" s="17">
        <f t="shared" si="44"/>
        <v>0</v>
      </c>
      <c r="AF156" s="17">
        <f t="shared" si="45"/>
        <v>0</v>
      </c>
      <c r="AG156" s="17">
        <f t="shared" si="46"/>
        <v>0</v>
      </c>
    </row>
    <row r="157" spans="1:33" ht="15.75" customHeight="1" x14ac:dyDescent="0.25">
      <c r="A157" s="36">
        <v>149</v>
      </c>
      <c r="B157" s="19"/>
      <c r="C157" s="19"/>
      <c r="D157" s="20"/>
      <c r="E157" s="47"/>
      <c r="F157" s="63"/>
      <c r="G157" s="702"/>
      <c r="H157" s="140"/>
      <c r="I157" s="700"/>
      <c r="J157" s="389"/>
      <c r="K157" s="705"/>
      <c r="L157" s="166"/>
      <c r="M157" s="700"/>
      <c r="N157" s="237"/>
      <c r="O157" s="700"/>
      <c r="P157" s="215"/>
      <c r="Q157" s="700"/>
      <c r="R157" s="28"/>
      <c r="S157" s="701"/>
      <c r="T157" s="175"/>
      <c r="U157" s="969">
        <f t="shared" si="49"/>
        <v>0</v>
      </c>
      <c r="V157" s="960"/>
      <c r="W157" s="203"/>
      <c r="X157" s="111">
        <f t="shared" si="48"/>
        <v>0</v>
      </c>
      <c r="Y157" s="959">
        <f t="shared" si="39"/>
        <v>0</v>
      </c>
      <c r="Z157" s="975"/>
      <c r="AA157" s="17">
        <f t="shared" si="40"/>
        <v>0</v>
      </c>
      <c r="AB157" s="17">
        <f t="shared" si="41"/>
        <v>0</v>
      </c>
      <c r="AC157" s="17">
        <f t="shared" si="42"/>
        <v>0</v>
      </c>
      <c r="AD157" s="17">
        <f t="shared" si="43"/>
        <v>0</v>
      </c>
      <c r="AE157" s="17">
        <f t="shared" si="44"/>
        <v>0</v>
      </c>
      <c r="AF157" s="17">
        <f t="shared" si="45"/>
        <v>0</v>
      </c>
      <c r="AG157" s="17">
        <f t="shared" si="46"/>
        <v>0</v>
      </c>
    </row>
    <row r="158" spans="1:33" ht="15.75" customHeight="1" x14ac:dyDescent="0.25">
      <c r="A158" s="36">
        <v>150</v>
      </c>
      <c r="B158" s="19"/>
      <c r="C158" s="19"/>
      <c r="D158" s="20"/>
      <c r="E158" s="47"/>
      <c r="F158" s="63"/>
      <c r="G158" s="702"/>
      <c r="H158" s="140"/>
      <c r="I158" s="700"/>
      <c r="J158" s="389"/>
      <c r="K158" s="705"/>
      <c r="L158" s="166"/>
      <c r="M158" s="700"/>
      <c r="N158" s="237"/>
      <c r="O158" s="700"/>
      <c r="P158" s="215"/>
      <c r="Q158" s="700"/>
      <c r="R158" s="28"/>
      <c r="S158" s="701"/>
      <c r="T158" s="175"/>
      <c r="U158" s="969">
        <f t="shared" si="49"/>
        <v>0</v>
      </c>
      <c r="V158" s="960"/>
      <c r="W158" s="203"/>
      <c r="X158" s="111">
        <f t="shared" si="48"/>
        <v>0</v>
      </c>
      <c r="Y158" s="959">
        <f t="shared" si="39"/>
        <v>0</v>
      </c>
      <c r="Z158" s="975"/>
      <c r="AA158" s="17">
        <f t="shared" si="40"/>
        <v>0</v>
      </c>
      <c r="AB158" s="17">
        <f t="shared" si="41"/>
        <v>0</v>
      </c>
      <c r="AC158" s="17">
        <f t="shared" si="42"/>
        <v>0</v>
      </c>
      <c r="AD158" s="17">
        <f t="shared" si="43"/>
        <v>0</v>
      </c>
      <c r="AE158" s="17">
        <f t="shared" si="44"/>
        <v>0</v>
      </c>
      <c r="AF158" s="17">
        <f t="shared" si="45"/>
        <v>0</v>
      </c>
      <c r="AG158" s="17">
        <f t="shared" si="46"/>
        <v>0</v>
      </c>
    </row>
    <row r="159" spans="1:33" ht="15.75" customHeight="1" x14ac:dyDescent="0.25">
      <c r="A159" s="36">
        <v>151</v>
      </c>
      <c r="B159" s="19"/>
      <c r="C159" s="19"/>
      <c r="D159" s="20"/>
      <c r="E159" s="47"/>
      <c r="F159" s="63"/>
      <c r="G159" s="702"/>
      <c r="H159" s="140"/>
      <c r="I159" s="700"/>
      <c r="J159" s="389"/>
      <c r="K159" s="705"/>
      <c r="L159" s="166"/>
      <c r="M159" s="700"/>
      <c r="N159" s="237"/>
      <c r="O159" s="700"/>
      <c r="P159" s="215"/>
      <c r="Q159" s="700"/>
      <c r="R159" s="28"/>
      <c r="S159" s="701"/>
      <c r="T159" s="175"/>
      <c r="U159" s="969">
        <f t="shared" si="49"/>
        <v>0</v>
      </c>
      <c r="V159" s="960"/>
      <c r="W159" s="203"/>
      <c r="X159" s="111">
        <f t="shared" si="48"/>
        <v>0</v>
      </c>
      <c r="Y159" s="959">
        <f t="shared" si="39"/>
        <v>0</v>
      </c>
      <c r="Z159" s="975"/>
      <c r="AA159" s="17">
        <f t="shared" si="40"/>
        <v>0</v>
      </c>
      <c r="AB159" s="17">
        <f t="shared" si="41"/>
        <v>0</v>
      </c>
      <c r="AC159" s="17">
        <f t="shared" si="42"/>
        <v>0</v>
      </c>
      <c r="AD159" s="17">
        <f t="shared" si="43"/>
        <v>0</v>
      </c>
      <c r="AE159" s="17">
        <f t="shared" si="44"/>
        <v>0</v>
      </c>
      <c r="AF159" s="17">
        <f t="shared" si="45"/>
        <v>0</v>
      </c>
      <c r="AG159" s="17">
        <f t="shared" si="46"/>
        <v>0</v>
      </c>
    </row>
    <row r="160" spans="1:33" ht="15.75" customHeight="1" x14ac:dyDescent="0.25">
      <c r="A160" s="36">
        <v>152</v>
      </c>
      <c r="B160" s="19"/>
      <c r="C160" s="19"/>
      <c r="D160" s="20"/>
      <c r="E160" s="47"/>
      <c r="F160" s="63"/>
      <c r="G160" s="702"/>
      <c r="H160" s="140"/>
      <c r="I160" s="700"/>
      <c r="J160" s="389"/>
      <c r="K160" s="705"/>
      <c r="L160" s="166"/>
      <c r="M160" s="700"/>
      <c r="N160" s="237"/>
      <c r="O160" s="700"/>
      <c r="P160" s="215"/>
      <c r="Q160" s="700"/>
      <c r="R160" s="28"/>
      <c r="S160" s="701"/>
      <c r="T160" s="175"/>
      <c r="U160" s="969">
        <f t="shared" si="49"/>
        <v>0</v>
      </c>
      <c r="V160" s="960"/>
      <c r="W160" s="203"/>
      <c r="X160" s="111">
        <f t="shared" si="48"/>
        <v>0</v>
      </c>
      <c r="Y160" s="959">
        <f t="shared" si="39"/>
        <v>0</v>
      </c>
      <c r="Z160" s="975"/>
      <c r="AA160" s="17">
        <f t="shared" si="40"/>
        <v>0</v>
      </c>
      <c r="AB160" s="17">
        <f t="shared" si="41"/>
        <v>0</v>
      </c>
      <c r="AC160" s="17">
        <f t="shared" si="42"/>
        <v>0</v>
      </c>
      <c r="AD160" s="17">
        <f t="shared" si="43"/>
        <v>0</v>
      </c>
      <c r="AE160" s="17">
        <f t="shared" si="44"/>
        <v>0</v>
      </c>
      <c r="AF160" s="17">
        <f t="shared" si="45"/>
        <v>0</v>
      </c>
      <c r="AG160" s="17">
        <f t="shared" si="46"/>
        <v>0</v>
      </c>
    </row>
    <row r="161" spans="1:33" ht="15.75" customHeight="1" x14ac:dyDescent="0.25">
      <c r="A161" s="36">
        <v>153</v>
      </c>
      <c r="B161" s="19"/>
      <c r="C161" s="19"/>
      <c r="D161" s="20"/>
      <c r="E161" s="47"/>
      <c r="F161" s="63"/>
      <c r="G161" s="702"/>
      <c r="H161" s="140"/>
      <c r="I161" s="700"/>
      <c r="J161" s="389"/>
      <c r="K161" s="705"/>
      <c r="L161" s="166"/>
      <c r="M161" s="700"/>
      <c r="N161" s="237"/>
      <c r="O161" s="700"/>
      <c r="P161" s="215"/>
      <c r="Q161" s="700"/>
      <c r="R161" s="28"/>
      <c r="S161" s="701"/>
      <c r="T161" s="175"/>
      <c r="U161" s="969">
        <f t="shared" si="49"/>
        <v>0</v>
      </c>
      <c r="V161" s="960"/>
      <c r="W161" s="203"/>
      <c r="X161" s="111">
        <f t="shared" si="48"/>
        <v>0</v>
      </c>
      <c r="Y161" s="959">
        <f t="shared" si="39"/>
        <v>0</v>
      </c>
      <c r="Z161" s="975"/>
      <c r="AA161" s="17">
        <f t="shared" si="40"/>
        <v>0</v>
      </c>
      <c r="AB161" s="17">
        <f t="shared" si="41"/>
        <v>0</v>
      </c>
      <c r="AC161" s="17">
        <f t="shared" si="42"/>
        <v>0</v>
      </c>
      <c r="AD161" s="17">
        <f t="shared" si="43"/>
        <v>0</v>
      </c>
      <c r="AE161" s="17">
        <f t="shared" si="44"/>
        <v>0</v>
      </c>
      <c r="AF161" s="17">
        <f t="shared" si="45"/>
        <v>0</v>
      </c>
      <c r="AG161" s="17">
        <f t="shared" si="46"/>
        <v>0</v>
      </c>
    </row>
    <row r="162" spans="1:33" ht="15.75" customHeight="1" x14ac:dyDescent="0.25">
      <c r="A162" s="36">
        <v>154</v>
      </c>
      <c r="B162" s="19"/>
      <c r="C162" s="19"/>
      <c r="D162" s="20"/>
      <c r="E162" s="47"/>
      <c r="F162" s="63"/>
      <c r="G162" s="702"/>
      <c r="H162" s="140"/>
      <c r="I162" s="700"/>
      <c r="J162" s="389"/>
      <c r="K162" s="705"/>
      <c r="L162" s="166"/>
      <c r="M162" s="700"/>
      <c r="N162" s="237"/>
      <c r="O162" s="700"/>
      <c r="P162" s="215"/>
      <c r="Q162" s="700"/>
      <c r="R162" s="28"/>
      <c r="S162" s="701"/>
      <c r="T162" s="175"/>
      <c r="U162" s="969">
        <f t="shared" si="49"/>
        <v>0</v>
      </c>
      <c r="V162" s="960"/>
      <c r="W162" s="203"/>
      <c r="X162" s="111">
        <f t="shared" si="48"/>
        <v>0</v>
      </c>
      <c r="Y162" s="959">
        <f t="shared" si="39"/>
        <v>0</v>
      </c>
      <c r="Z162" s="975"/>
      <c r="AA162" s="17">
        <f t="shared" si="40"/>
        <v>0</v>
      </c>
      <c r="AB162" s="17">
        <f t="shared" si="41"/>
        <v>0</v>
      </c>
      <c r="AC162" s="17">
        <f t="shared" si="42"/>
        <v>0</v>
      </c>
      <c r="AD162" s="17">
        <f t="shared" si="43"/>
        <v>0</v>
      </c>
      <c r="AE162" s="17">
        <f t="shared" si="44"/>
        <v>0</v>
      </c>
      <c r="AF162" s="17">
        <f t="shared" si="45"/>
        <v>0</v>
      </c>
      <c r="AG162" s="17">
        <f t="shared" si="46"/>
        <v>0</v>
      </c>
    </row>
    <row r="163" spans="1:33" ht="15.75" customHeight="1" x14ac:dyDescent="0.25">
      <c r="A163" s="36">
        <v>155</v>
      </c>
      <c r="B163" s="19"/>
      <c r="C163" s="19"/>
      <c r="D163" s="20"/>
      <c r="E163" s="47"/>
      <c r="F163" s="63"/>
      <c r="G163" s="702"/>
      <c r="H163" s="140"/>
      <c r="I163" s="700"/>
      <c r="J163" s="389"/>
      <c r="K163" s="705"/>
      <c r="L163" s="166"/>
      <c r="M163" s="700"/>
      <c r="N163" s="237"/>
      <c r="O163" s="700"/>
      <c r="P163" s="215"/>
      <c r="Q163" s="700"/>
      <c r="R163" s="28"/>
      <c r="S163" s="701"/>
      <c r="T163" s="175"/>
      <c r="U163" s="969">
        <f t="shared" si="49"/>
        <v>0</v>
      </c>
      <c r="V163" s="960"/>
      <c r="W163" s="203"/>
      <c r="X163" s="111">
        <f t="shared" si="48"/>
        <v>0</v>
      </c>
      <c r="Y163" s="959">
        <f t="shared" si="39"/>
        <v>0</v>
      </c>
      <c r="Z163" s="975"/>
      <c r="AA163" s="17">
        <f t="shared" si="40"/>
        <v>0</v>
      </c>
      <c r="AB163" s="17">
        <f t="shared" si="41"/>
        <v>0</v>
      </c>
      <c r="AC163" s="17">
        <f t="shared" si="42"/>
        <v>0</v>
      </c>
      <c r="AD163" s="17">
        <f t="shared" si="43"/>
        <v>0</v>
      </c>
      <c r="AE163" s="17">
        <f t="shared" si="44"/>
        <v>0</v>
      </c>
      <c r="AF163" s="17">
        <f t="shared" si="45"/>
        <v>0</v>
      </c>
      <c r="AG163" s="17">
        <f t="shared" si="46"/>
        <v>0</v>
      </c>
    </row>
    <row r="164" spans="1:33" ht="15.75" customHeight="1" x14ac:dyDescent="0.25">
      <c r="A164" s="36">
        <v>156</v>
      </c>
      <c r="B164" s="19"/>
      <c r="C164" s="19"/>
      <c r="D164" s="20"/>
      <c r="E164" s="47"/>
      <c r="F164" s="63"/>
      <c r="G164" s="702"/>
      <c r="H164" s="140"/>
      <c r="I164" s="700"/>
      <c r="J164" s="389"/>
      <c r="K164" s="705"/>
      <c r="L164" s="166"/>
      <c r="M164" s="700"/>
      <c r="N164" s="237"/>
      <c r="O164" s="700"/>
      <c r="P164" s="215"/>
      <c r="Q164" s="700"/>
      <c r="R164" s="28"/>
      <c r="S164" s="701"/>
      <c r="T164" s="175"/>
      <c r="U164" s="969">
        <f t="shared" si="49"/>
        <v>0</v>
      </c>
      <c r="V164" s="960"/>
      <c r="W164" s="203"/>
      <c r="X164" s="111">
        <f t="shared" si="48"/>
        <v>0</v>
      </c>
      <c r="Y164" s="959">
        <f t="shared" si="39"/>
        <v>0</v>
      </c>
      <c r="Z164" s="975"/>
      <c r="AA164" s="17">
        <f t="shared" si="40"/>
        <v>0</v>
      </c>
      <c r="AB164" s="17">
        <f t="shared" si="41"/>
        <v>0</v>
      </c>
      <c r="AC164" s="17">
        <f t="shared" si="42"/>
        <v>0</v>
      </c>
      <c r="AD164" s="17">
        <f t="shared" si="43"/>
        <v>0</v>
      </c>
      <c r="AE164" s="17">
        <f t="shared" si="44"/>
        <v>0</v>
      </c>
      <c r="AF164" s="17">
        <f t="shared" si="45"/>
        <v>0</v>
      </c>
      <c r="AG164" s="17">
        <f t="shared" si="46"/>
        <v>0</v>
      </c>
    </row>
    <row r="165" spans="1:33" ht="15.75" customHeight="1" x14ac:dyDescent="0.25">
      <c r="A165" s="36">
        <v>157</v>
      </c>
      <c r="B165" s="19"/>
      <c r="C165" s="19"/>
      <c r="D165" s="20"/>
      <c r="E165" s="47"/>
      <c r="F165" s="63"/>
      <c r="G165" s="702"/>
      <c r="H165" s="140"/>
      <c r="I165" s="700"/>
      <c r="J165" s="389"/>
      <c r="K165" s="705"/>
      <c r="L165" s="166"/>
      <c r="M165" s="700"/>
      <c r="N165" s="237"/>
      <c r="O165" s="700"/>
      <c r="P165" s="215"/>
      <c r="Q165" s="700"/>
      <c r="R165" s="28"/>
      <c r="S165" s="701"/>
      <c r="T165" s="175"/>
      <c r="U165" s="969">
        <f t="shared" si="49"/>
        <v>0</v>
      </c>
      <c r="V165" s="960"/>
      <c r="W165" s="203"/>
      <c r="X165" s="111">
        <f t="shared" si="48"/>
        <v>0</v>
      </c>
      <c r="Y165" s="959">
        <f t="shared" si="39"/>
        <v>0</v>
      </c>
      <c r="Z165" s="975"/>
      <c r="AA165" s="17">
        <f t="shared" si="40"/>
        <v>0</v>
      </c>
      <c r="AB165" s="17">
        <f t="shared" si="41"/>
        <v>0</v>
      </c>
      <c r="AC165" s="17">
        <f t="shared" si="42"/>
        <v>0</v>
      </c>
      <c r="AD165" s="17">
        <f t="shared" si="43"/>
        <v>0</v>
      </c>
      <c r="AE165" s="17">
        <f t="shared" si="44"/>
        <v>0</v>
      </c>
      <c r="AF165" s="17">
        <f t="shared" si="45"/>
        <v>0</v>
      </c>
      <c r="AG165" s="17">
        <f t="shared" si="46"/>
        <v>0</v>
      </c>
    </row>
    <row r="166" spans="1:33" ht="15.75" customHeight="1" x14ac:dyDescent="0.25">
      <c r="A166" s="36">
        <v>158</v>
      </c>
      <c r="B166" s="19"/>
      <c r="C166" s="19"/>
      <c r="D166" s="20"/>
      <c r="E166" s="47"/>
      <c r="F166" s="63"/>
      <c r="G166" s="702"/>
      <c r="H166" s="140"/>
      <c r="I166" s="700"/>
      <c r="J166" s="389"/>
      <c r="K166" s="705"/>
      <c r="L166" s="166"/>
      <c r="M166" s="700"/>
      <c r="N166" s="237"/>
      <c r="O166" s="700"/>
      <c r="P166" s="215"/>
      <c r="Q166" s="700"/>
      <c r="R166" s="28"/>
      <c r="S166" s="701"/>
      <c r="T166" s="175"/>
      <c r="U166" s="969">
        <f t="shared" si="49"/>
        <v>0</v>
      </c>
      <c r="V166" s="960"/>
      <c r="W166" s="203"/>
      <c r="X166" s="111">
        <f t="shared" si="48"/>
        <v>0</v>
      </c>
      <c r="Y166" s="959">
        <f t="shared" si="39"/>
        <v>0</v>
      </c>
      <c r="Z166" s="975"/>
      <c r="AA166" s="17">
        <f t="shared" si="40"/>
        <v>0</v>
      </c>
      <c r="AB166" s="17">
        <f t="shared" si="41"/>
        <v>0</v>
      </c>
      <c r="AC166" s="17">
        <f t="shared" si="42"/>
        <v>0</v>
      </c>
      <c r="AD166" s="17">
        <f t="shared" si="43"/>
        <v>0</v>
      </c>
      <c r="AE166" s="17">
        <f t="shared" si="44"/>
        <v>0</v>
      </c>
      <c r="AF166" s="17">
        <f t="shared" si="45"/>
        <v>0</v>
      </c>
      <c r="AG166" s="17">
        <f t="shared" si="46"/>
        <v>0</v>
      </c>
    </row>
    <row r="167" spans="1:33" ht="15.75" customHeight="1" x14ac:dyDescent="0.25">
      <c r="A167" s="36">
        <v>159</v>
      </c>
      <c r="B167" s="19"/>
      <c r="C167" s="19"/>
      <c r="D167" s="20"/>
      <c r="E167" s="47"/>
      <c r="F167" s="63"/>
      <c r="G167" s="702"/>
      <c r="H167" s="140"/>
      <c r="I167" s="700"/>
      <c r="J167" s="389"/>
      <c r="K167" s="705"/>
      <c r="L167" s="166"/>
      <c r="M167" s="700"/>
      <c r="N167" s="237"/>
      <c r="O167" s="700"/>
      <c r="P167" s="215"/>
      <c r="Q167" s="700"/>
      <c r="R167" s="28"/>
      <c r="S167" s="701"/>
      <c r="T167" s="175"/>
      <c r="U167" s="969">
        <f t="shared" si="49"/>
        <v>0</v>
      </c>
      <c r="V167" s="960"/>
      <c r="W167" s="203"/>
      <c r="X167" s="111">
        <f t="shared" si="48"/>
        <v>0</v>
      </c>
      <c r="Y167" s="959">
        <f t="shared" si="39"/>
        <v>0</v>
      </c>
      <c r="Z167" s="975"/>
      <c r="AA167" s="17">
        <f t="shared" si="40"/>
        <v>0</v>
      </c>
      <c r="AB167" s="17">
        <f t="shared" si="41"/>
        <v>0</v>
      </c>
      <c r="AC167" s="17">
        <f t="shared" si="42"/>
        <v>0</v>
      </c>
      <c r="AD167" s="17">
        <f t="shared" si="43"/>
        <v>0</v>
      </c>
      <c r="AE167" s="17">
        <f t="shared" si="44"/>
        <v>0</v>
      </c>
      <c r="AF167" s="17">
        <f t="shared" si="45"/>
        <v>0</v>
      </c>
      <c r="AG167" s="17">
        <f t="shared" si="46"/>
        <v>0</v>
      </c>
    </row>
    <row r="168" spans="1:33" s="3" customFormat="1" ht="15.75" customHeight="1" x14ac:dyDescent="0.25">
      <c r="A168" s="36">
        <v>160</v>
      </c>
      <c r="B168" s="19"/>
      <c r="C168" s="19"/>
      <c r="D168" s="20"/>
      <c r="E168" s="47"/>
      <c r="F168" s="63"/>
      <c r="G168" s="702"/>
      <c r="H168" s="140"/>
      <c r="I168" s="700"/>
      <c r="J168" s="389"/>
      <c r="K168" s="705"/>
      <c r="L168" s="166"/>
      <c r="M168" s="700"/>
      <c r="N168" s="237"/>
      <c r="O168" s="700"/>
      <c r="P168" s="215"/>
      <c r="Q168" s="700"/>
      <c r="R168" s="28"/>
      <c r="S168" s="701"/>
      <c r="T168" s="175"/>
      <c r="U168" s="969">
        <f t="shared" si="49"/>
        <v>0</v>
      </c>
      <c r="V168" s="960"/>
      <c r="W168" s="203"/>
      <c r="X168" s="111">
        <f t="shared" si="48"/>
        <v>0</v>
      </c>
      <c r="Y168" s="959">
        <f t="shared" si="39"/>
        <v>0</v>
      </c>
      <c r="Z168" s="975"/>
      <c r="AA168" s="17">
        <f t="shared" si="40"/>
        <v>0</v>
      </c>
      <c r="AB168" s="17">
        <f t="shared" si="41"/>
        <v>0</v>
      </c>
      <c r="AC168" s="17">
        <f t="shared" si="42"/>
        <v>0</v>
      </c>
      <c r="AD168" s="17">
        <f t="shared" si="43"/>
        <v>0</v>
      </c>
      <c r="AE168" s="17">
        <f t="shared" si="44"/>
        <v>0</v>
      </c>
      <c r="AF168" s="17">
        <f t="shared" si="45"/>
        <v>0</v>
      </c>
      <c r="AG168" s="17">
        <f t="shared" si="46"/>
        <v>0</v>
      </c>
    </row>
    <row r="169" spans="1:33" s="3" customFormat="1" ht="15.75" customHeight="1" x14ac:dyDescent="0.25">
      <c r="A169" s="36">
        <v>161</v>
      </c>
      <c r="B169" s="19"/>
      <c r="C169" s="19"/>
      <c r="D169" s="20"/>
      <c r="E169" s="47"/>
      <c r="F169" s="63"/>
      <c r="G169" s="702"/>
      <c r="H169" s="140"/>
      <c r="I169" s="700"/>
      <c r="J169" s="389"/>
      <c r="K169" s="705"/>
      <c r="L169" s="166"/>
      <c r="M169" s="700"/>
      <c r="N169" s="237"/>
      <c r="O169" s="700"/>
      <c r="P169" s="215"/>
      <c r="Q169" s="700"/>
      <c r="R169" s="28"/>
      <c r="S169" s="701"/>
      <c r="T169" s="175"/>
      <c r="U169" s="969">
        <f t="shared" si="49"/>
        <v>0</v>
      </c>
      <c r="V169" s="960"/>
      <c r="W169" s="203"/>
      <c r="X169" s="111">
        <f t="shared" si="48"/>
        <v>0</v>
      </c>
      <c r="Y169" s="959">
        <f t="shared" si="39"/>
        <v>0</v>
      </c>
      <c r="Z169" s="975"/>
      <c r="AA169" s="17">
        <f t="shared" si="40"/>
        <v>0</v>
      </c>
      <c r="AB169" s="17">
        <f t="shared" si="41"/>
        <v>0</v>
      </c>
      <c r="AC169" s="17">
        <f t="shared" si="42"/>
        <v>0</v>
      </c>
      <c r="AD169" s="17">
        <f t="shared" si="43"/>
        <v>0</v>
      </c>
      <c r="AE169" s="17">
        <f t="shared" si="44"/>
        <v>0</v>
      </c>
      <c r="AF169" s="17">
        <f t="shared" si="45"/>
        <v>0</v>
      </c>
      <c r="AG169" s="17">
        <f t="shared" si="46"/>
        <v>0</v>
      </c>
    </row>
    <row r="170" spans="1:33" s="3" customFormat="1" ht="15.75" customHeight="1" x14ac:dyDescent="0.25">
      <c r="A170" s="36">
        <v>162</v>
      </c>
      <c r="B170" s="19"/>
      <c r="C170" s="19"/>
      <c r="D170" s="20"/>
      <c r="E170" s="47"/>
      <c r="F170" s="63"/>
      <c r="G170" s="702"/>
      <c r="H170" s="140"/>
      <c r="I170" s="700"/>
      <c r="J170" s="389"/>
      <c r="K170" s="705"/>
      <c r="L170" s="166"/>
      <c r="M170" s="700"/>
      <c r="N170" s="237"/>
      <c r="O170" s="700"/>
      <c r="P170" s="215"/>
      <c r="Q170" s="700"/>
      <c r="R170" s="28"/>
      <c r="S170" s="701"/>
      <c r="T170" s="175"/>
      <c r="U170" s="969">
        <f t="shared" si="49"/>
        <v>0</v>
      </c>
      <c r="V170" s="960"/>
      <c r="W170" s="203"/>
      <c r="X170" s="111">
        <f t="shared" si="48"/>
        <v>0</v>
      </c>
      <c r="Y170" s="959">
        <f t="shared" si="39"/>
        <v>0</v>
      </c>
      <c r="Z170" s="975"/>
      <c r="AA170" s="17">
        <f t="shared" si="40"/>
        <v>0</v>
      </c>
      <c r="AB170" s="17">
        <f t="shared" si="41"/>
        <v>0</v>
      </c>
      <c r="AC170" s="17">
        <f t="shared" si="42"/>
        <v>0</v>
      </c>
      <c r="AD170" s="17">
        <f t="shared" si="43"/>
        <v>0</v>
      </c>
      <c r="AE170" s="17">
        <f t="shared" si="44"/>
        <v>0</v>
      </c>
      <c r="AF170" s="17">
        <f t="shared" si="45"/>
        <v>0</v>
      </c>
      <c r="AG170" s="17">
        <f t="shared" si="46"/>
        <v>0</v>
      </c>
    </row>
    <row r="171" spans="1:33" s="3" customFormat="1" ht="15.75" customHeight="1" x14ac:dyDescent="0.25">
      <c r="A171" s="36">
        <v>163</v>
      </c>
      <c r="B171" s="19"/>
      <c r="C171" s="19"/>
      <c r="D171" s="20"/>
      <c r="E171" s="47"/>
      <c r="F171" s="63"/>
      <c r="G171" s="702"/>
      <c r="H171" s="140"/>
      <c r="I171" s="700"/>
      <c r="J171" s="389"/>
      <c r="K171" s="705"/>
      <c r="L171" s="166"/>
      <c r="M171" s="700"/>
      <c r="N171" s="237"/>
      <c r="O171" s="700"/>
      <c r="P171" s="215"/>
      <c r="Q171" s="700"/>
      <c r="R171" s="28"/>
      <c r="S171" s="701"/>
      <c r="T171" s="175"/>
      <c r="U171" s="969">
        <f t="shared" si="49"/>
        <v>0</v>
      </c>
      <c r="V171" s="960"/>
      <c r="W171" s="203"/>
      <c r="X171" s="111">
        <f t="shared" si="48"/>
        <v>0</v>
      </c>
      <c r="Y171" s="959">
        <f t="shared" si="39"/>
        <v>0</v>
      </c>
      <c r="Z171" s="975"/>
      <c r="AA171" s="17">
        <f t="shared" si="40"/>
        <v>0</v>
      </c>
      <c r="AB171" s="17">
        <f t="shared" si="41"/>
        <v>0</v>
      </c>
      <c r="AC171" s="17">
        <f t="shared" si="42"/>
        <v>0</v>
      </c>
      <c r="AD171" s="17">
        <f t="shared" si="43"/>
        <v>0</v>
      </c>
      <c r="AE171" s="17">
        <f t="shared" si="44"/>
        <v>0</v>
      </c>
      <c r="AF171" s="17">
        <f t="shared" si="45"/>
        <v>0</v>
      </c>
      <c r="AG171" s="17">
        <f t="shared" si="46"/>
        <v>0</v>
      </c>
    </row>
    <row r="172" spans="1:33" s="3" customFormat="1" ht="15.75" customHeight="1" x14ac:dyDescent="0.25">
      <c r="A172" s="36">
        <v>164</v>
      </c>
      <c r="B172" s="19"/>
      <c r="C172" s="19"/>
      <c r="D172" s="20"/>
      <c r="E172" s="47"/>
      <c r="F172" s="63"/>
      <c r="G172" s="702"/>
      <c r="H172" s="140"/>
      <c r="I172" s="700"/>
      <c r="J172" s="389"/>
      <c r="K172" s="705"/>
      <c r="L172" s="166"/>
      <c r="M172" s="700"/>
      <c r="N172" s="237"/>
      <c r="O172" s="700"/>
      <c r="P172" s="215"/>
      <c r="Q172" s="700"/>
      <c r="R172" s="28"/>
      <c r="S172" s="701"/>
      <c r="T172" s="175"/>
      <c r="U172" s="969">
        <f t="shared" si="49"/>
        <v>0</v>
      </c>
      <c r="V172" s="960"/>
      <c r="W172" s="203"/>
      <c r="X172" s="111">
        <f t="shared" si="48"/>
        <v>0</v>
      </c>
      <c r="Y172" s="959">
        <f t="shared" si="39"/>
        <v>0</v>
      </c>
      <c r="Z172" s="975"/>
      <c r="AA172" s="17">
        <f t="shared" si="40"/>
        <v>0</v>
      </c>
      <c r="AB172" s="17">
        <f t="shared" si="41"/>
        <v>0</v>
      </c>
      <c r="AC172" s="17">
        <f t="shared" si="42"/>
        <v>0</v>
      </c>
      <c r="AD172" s="17">
        <f t="shared" si="43"/>
        <v>0</v>
      </c>
      <c r="AE172" s="17">
        <f t="shared" si="44"/>
        <v>0</v>
      </c>
      <c r="AF172" s="17">
        <f t="shared" si="45"/>
        <v>0</v>
      </c>
      <c r="AG172" s="17">
        <f t="shared" si="46"/>
        <v>0</v>
      </c>
    </row>
    <row r="173" spans="1:33" s="3" customFormat="1" ht="15.75" customHeight="1" x14ac:dyDescent="0.25">
      <c r="A173" s="36">
        <v>165</v>
      </c>
      <c r="B173" s="19"/>
      <c r="C173" s="19"/>
      <c r="D173" s="20"/>
      <c r="E173" s="47"/>
      <c r="F173" s="63"/>
      <c r="G173" s="702"/>
      <c r="H173" s="140"/>
      <c r="I173" s="700"/>
      <c r="J173" s="389"/>
      <c r="K173" s="705"/>
      <c r="L173" s="166"/>
      <c r="M173" s="700"/>
      <c r="N173" s="237"/>
      <c r="O173" s="700"/>
      <c r="P173" s="215"/>
      <c r="Q173" s="700"/>
      <c r="R173" s="28"/>
      <c r="S173" s="701"/>
      <c r="T173" s="175"/>
      <c r="U173" s="969">
        <f t="shared" si="49"/>
        <v>0</v>
      </c>
      <c r="V173" s="960"/>
      <c r="W173" s="203"/>
      <c r="X173" s="111">
        <f t="shared" si="48"/>
        <v>0</v>
      </c>
      <c r="Y173" s="959">
        <f t="shared" si="39"/>
        <v>0</v>
      </c>
      <c r="Z173" s="975"/>
      <c r="AA173" s="17">
        <f t="shared" si="40"/>
        <v>0</v>
      </c>
      <c r="AB173" s="17">
        <f t="shared" si="41"/>
        <v>0</v>
      </c>
      <c r="AC173" s="17">
        <f t="shared" si="42"/>
        <v>0</v>
      </c>
      <c r="AD173" s="17">
        <f t="shared" si="43"/>
        <v>0</v>
      </c>
      <c r="AE173" s="17">
        <f t="shared" si="44"/>
        <v>0</v>
      </c>
      <c r="AF173" s="17">
        <f t="shared" si="45"/>
        <v>0</v>
      </c>
      <c r="AG173" s="17">
        <f t="shared" si="46"/>
        <v>0</v>
      </c>
    </row>
    <row r="174" spans="1:33" s="3" customFormat="1" ht="15.75" customHeight="1" x14ac:dyDescent="0.25">
      <c r="A174" s="36">
        <v>166</v>
      </c>
      <c r="B174" s="19"/>
      <c r="C174" s="19"/>
      <c r="D174" s="20"/>
      <c r="E174" s="47"/>
      <c r="F174" s="63"/>
      <c r="G174" s="702"/>
      <c r="H174" s="140"/>
      <c r="I174" s="700"/>
      <c r="J174" s="389"/>
      <c r="K174" s="705"/>
      <c r="L174" s="166"/>
      <c r="M174" s="700"/>
      <c r="N174" s="237"/>
      <c r="O174" s="700"/>
      <c r="P174" s="215"/>
      <c r="Q174" s="700"/>
      <c r="R174" s="28"/>
      <c r="S174" s="701"/>
      <c r="T174" s="175"/>
      <c r="U174" s="969">
        <f t="shared" si="49"/>
        <v>0</v>
      </c>
      <c r="V174" s="960"/>
      <c r="W174" s="203"/>
      <c r="X174" s="111">
        <f t="shared" si="48"/>
        <v>0</v>
      </c>
      <c r="Y174" s="959">
        <f t="shared" si="39"/>
        <v>0</v>
      </c>
      <c r="Z174" s="975"/>
      <c r="AA174" s="17">
        <f t="shared" si="40"/>
        <v>0</v>
      </c>
      <c r="AB174" s="17">
        <f t="shared" si="41"/>
        <v>0</v>
      </c>
      <c r="AC174" s="17">
        <f t="shared" si="42"/>
        <v>0</v>
      </c>
      <c r="AD174" s="17">
        <f t="shared" si="43"/>
        <v>0</v>
      </c>
      <c r="AE174" s="17">
        <f t="shared" si="44"/>
        <v>0</v>
      </c>
      <c r="AF174" s="17">
        <f t="shared" si="45"/>
        <v>0</v>
      </c>
      <c r="AG174" s="17">
        <f t="shared" si="46"/>
        <v>0</v>
      </c>
    </row>
    <row r="175" spans="1:33" s="3" customFormat="1" ht="15.75" customHeight="1" x14ac:dyDescent="0.25">
      <c r="A175" s="36">
        <v>167</v>
      </c>
      <c r="B175" s="19"/>
      <c r="C175" s="19"/>
      <c r="D175" s="20"/>
      <c r="E175" s="47"/>
      <c r="F175" s="63"/>
      <c r="G175" s="702"/>
      <c r="H175" s="140"/>
      <c r="I175" s="700"/>
      <c r="J175" s="389"/>
      <c r="K175" s="705"/>
      <c r="L175" s="166"/>
      <c r="M175" s="700"/>
      <c r="N175" s="237"/>
      <c r="O175" s="700"/>
      <c r="P175" s="215"/>
      <c r="Q175" s="700"/>
      <c r="R175" s="28"/>
      <c r="S175" s="701"/>
      <c r="T175" s="175"/>
      <c r="U175" s="969">
        <f t="shared" si="49"/>
        <v>0</v>
      </c>
      <c r="V175" s="960"/>
      <c r="W175" s="203"/>
      <c r="X175" s="111">
        <f t="shared" si="48"/>
        <v>0</v>
      </c>
      <c r="Y175" s="959">
        <f t="shared" si="39"/>
        <v>0</v>
      </c>
      <c r="Z175" s="975"/>
      <c r="AA175" s="17">
        <f t="shared" si="40"/>
        <v>0</v>
      </c>
      <c r="AB175" s="17">
        <f t="shared" si="41"/>
        <v>0</v>
      </c>
      <c r="AC175" s="17">
        <f t="shared" si="42"/>
        <v>0</v>
      </c>
      <c r="AD175" s="17">
        <f t="shared" si="43"/>
        <v>0</v>
      </c>
      <c r="AE175" s="17">
        <f t="shared" si="44"/>
        <v>0</v>
      </c>
      <c r="AF175" s="17">
        <f t="shared" si="45"/>
        <v>0</v>
      </c>
      <c r="AG175" s="17">
        <f t="shared" si="46"/>
        <v>0</v>
      </c>
    </row>
    <row r="176" spans="1:33" s="3" customFormat="1" ht="15.75" customHeight="1" x14ac:dyDescent="0.25">
      <c r="A176" s="36">
        <v>168</v>
      </c>
      <c r="B176" s="19"/>
      <c r="C176" s="19"/>
      <c r="D176" s="20"/>
      <c r="E176" s="47"/>
      <c r="F176" s="63"/>
      <c r="G176" s="702"/>
      <c r="H176" s="140"/>
      <c r="I176" s="700"/>
      <c r="J176" s="389"/>
      <c r="K176" s="705"/>
      <c r="L176" s="166"/>
      <c r="M176" s="700"/>
      <c r="N176" s="237"/>
      <c r="O176" s="700"/>
      <c r="P176" s="215"/>
      <c r="Q176" s="700"/>
      <c r="R176" s="28"/>
      <c r="S176" s="701"/>
      <c r="T176" s="175"/>
      <c r="U176" s="969">
        <f t="shared" si="49"/>
        <v>0</v>
      </c>
      <c r="V176" s="960"/>
      <c r="W176" s="203"/>
      <c r="X176" s="111">
        <f t="shared" si="48"/>
        <v>0</v>
      </c>
      <c r="Y176" s="959">
        <f t="shared" si="39"/>
        <v>0</v>
      </c>
      <c r="Z176" s="975"/>
      <c r="AA176" s="17">
        <f t="shared" si="40"/>
        <v>0</v>
      </c>
      <c r="AB176" s="17">
        <f t="shared" si="41"/>
        <v>0</v>
      </c>
      <c r="AC176" s="17">
        <f t="shared" si="42"/>
        <v>0</v>
      </c>
      <c r="AD176" s="17">
        <f t="shared" si="43"/>
        <v>0</v>
      </c>
      <c r="AE176" s="17">
        <f t="shared" si="44"/>
        <v>0</v>
      </c>
      <c r="AF176" s="17">
        <f t="shared" si="45"/>
        <v>0</v>
      </c>
      <c r="AG176" s="17">
        <f t="shared" si="46"/>
        <v>0</v>
      </c>
    </row>
    <row r="177" spans="1:33" s="3" customFormat="1" ht="15.75" customHeight="1" x14ac:dyDescent="0.25">
      <c r="A177" s="36">
        <v>169</v>
      </c>
      <c r="B177" s="19"/>
      <c r="C177" s="19"/>
      <c r="D177" s="20"/>
      <c r="E177" s="47"/>
      <c r="F177" s="63"/>
      <c r="G177" s="702"/>
      <c r="H177" s="140"/>
      <c r="I177" s="700"/>
      <c r="J177" s="389"/>
      <c r="K177" s="705"/>
      <c r="L177" s="166"/>
      <c r="M177" s="700"/>
      <c r="N177" s="237"/>
      <c r="O177" s="700"/>
      <c r="P177" s="215"/>
      <c r="Q177" s="700"/>
      <c r="R177" s="28"/>
      <c r="S177" s="701"/>
      <c r="T177" s="175"/>
      <c r="U177" s="969">
        <f t="shared" si="49"/>
        <v>0</v>
      </c>
      <c r="V177" s="960"/>
      <c r="W177" s="203"/>
      <c r="X177" s="111">
        <f t="shared" si="48"/>
        <v>0</v>
      </c>
      <c r="Y177" s="959">
        <f t="shared" si="39"/>
        <v>0</v>
      </c>
      <c r="Z177" s="975"/>
      <c r="AA177" s="17">
        <f t="shared" si="40"/>
        <v>0</v>
      </c>
      <c r="AB177" s="17">
        <f t="shared" si="41"/>
        <v>0</v>
      </c>
      <c r="AC177" s="17">
        <f t="shared" si="42"/>
        <v>0</v>
      </c>
      <c r="AD177" s="17">
        <f t="shared" si="43"/>
        <v>0</v>
      </c>
      <c r="AE177" s="17">
        <f t="shared" si="44"/>
        <v>0</v>
      </c>
      <c r="AF177" s="17">
        <f t="shared" si="45"/>
        <v>0</v>
      </c>
      <c r="AG177" s="17">
        <f t="shared" si="46"/>
        <v>0</v>
      </c>
    </row>
    <row r="178" spans="1:33" s="3" customFormat="1" ht="15.75" customHeight="1" x14ac:dyDescent="0.25">
      <c r="A178" s="36">
        <v>170</v>
      </c>
      <c r="B178" s="19"/>
      <c r="C178" s="19"/>
      <c r="D178" s="20"/>
      <c r="E178" s="47"/>
      <c r="F178" s="63"/>
      <c r="G178" s="702"/>
      <c r="H178" s="140"/>
      <c r="I178" s="700"/>
      <c r="J178" s="389"/>
      <c r="K178" s="705"/>
      <c r="L178" s="166"/>
      <c r="M178" s="700"/>
      <c r="N178" s="237"/>
      <c r="O178" s="700"/>
      <c r="P178" s="215"/>
      <c r="Q178" s="700"/>
      <c r="R178" s="28"/>
      <c r="S178" s="701"/>
      <c r="T178" s="175"/>
      <c r="U178" s="969">
        <f t="shared" si="49"/>
        <v>0</v>
      </c>
      <c r="V178" s="960"/>
      <c r="W178" s="203"/>
      <c r="X178" s="111">
        <f t="shared" si="48"/>
        <v>0</v>
      </c>
      <c r="Y178" s="959">
        <f t="shared" si="39"/>
        <v>0</v>
      </c>
      <c r="Z178" s="975"/>
      <c r="AA178" s="17">
        <f t="shared" si="40"/>
        <v>0</v>
      </c>
      <c r="AB178" s="17">
        <f t="shared" si="41"/>
        <v>0</v>
      </c>
      <c r="AC178" s="17">
        <f t="shared" si="42"/>
        <v>0</v>
      </c>
      <c r="AD178" s="17">
        <f t="shared" si="43"/>
        <v>0</v>
      </c>
      <c r="AE178" s="17">
        <f t="shared" si="44"/>
        <v>0</v>
      </c>
      <c r="AF178" s="17">
        <f t="shared" si="45"/>
        <v>0</v>
      </c>
      <c r="AG178" s="17">
        <f t="shared" si="46"/>
        <v>0</v>
      </c>
    </row>
    <row r="179" spans="1:33" s="3" customFormat="1" ht="15.75" customHeight="1" x14ac:dyDescent="0.25">
      <c r="A179" s="36">
        <v>171</v>
      </c>
      <c r="B179" s="19"/>
      <c r="C179" s="19"/>
      <c r="D179" s="20"/>
      <c r="E179" s="47"/>
      <c r="F179" s="63"/>
      <c r="G179" s="702"/>
      <c r="H179" s="140"/>
      <c r="I179" s="700"/>
      <c r="J179" s="389"/>
      <c r="K179" s="705"/>
      <c r="L179" s="166"/>
      <c r="M179" s="700"/>
      <c r="N179" s="237"/>
      <c r="O179" s="700"/>
      <c r="P179" s="215"/>
      <c r="Q179" s="700"/>
      <c r="R179" s="28"/>
      <c r="S179" s="701"/>
      <c r="T179" s="175"/>
      <c r="U179" s="969">
        <f t="shared" si="49"/>
        <v>0</v>
      </c>
      <c r="V179" s="960"/>
      <c r="W179" s="203"/>
      <c r="X179" s="111">
        <f t="shared" si="48"/>
        <v>0</v>
      </c>
      <c r="Y179" s="959">
        <f t="shared" si="39"/>
        <v>0</v>
      </c>
      <c r="Z179" s="975"/>
      <c r="AA179" s="17">
        <f t="shared" si="40"/>
        <v>0</v>
      </c>
      <c r="AB179" s="17">
        <f t="shared" si="41"/>
        <v>0</v>
      </c>
      <c r="AC179" s="17">
        <f t="shared" si="42"/>
        <v>0</v>
      </c>
      <c r="AD179" s="17">
        <f t="shared" si="43"/>
        <v>0</v>
      </c>
      <c r="AE179" s="17">
        <f t="shared" si="44"/>
        <v>0</v>
      </c>
      <c r="AF179" s="17">
        <f t="shared" si="45"/>
        <v>0</v>
      </c>
      <c r="AG179" s="17">
        <f t="shared" si="46"/>
        <v>0</v>
      </c>
    </row>
    <row r="180" spans="1:33" s="3" customFormat="1" ht="15.75" customHeight="1" x14ac:dyDescent="0.25">
      <c r="A180" s="36">
        <v>172</v>
      </c>
      <c r="B180" s="19"/>
      <c r="C180" s="19"/>
      <c r="D180" s="20"/>
      <c r="E180" s="47"/>
      <c r="F180" s="63"/>
      <c r="G180" s="702"/>
      <c r="H180" s="140"/>
      <c r="I180" s="700"/>
      <c r="J180" s="389"/>
      <c r="K180" s="705"/>
      <c r="L180" s="166"/>
      <c r="M180" s="700"/>
      <c r="N180" s="237"/>
      <c r="O180" s="700"/>
      <c r="P180" s="215"/>
      <c r="Q180" s="700"/>
      <c r="R180" s="28"/>
      <c r="S180" s="701"/>
      <c r="T180" s="175"/>
      <c r="U180" s="969">
        <f t="shared" si="49"/>
        <v>0</v>
      </c>
      <c r="V180" s="960"/>
      <c r="W180" s="203"/>
      <c r="X180" s="111">
        <f t="shared" si="48"/>
        <v>0</v>
      </c>
      <c r="Y180" s="959">
        <f t="shared" si="39"/>
        <v>0</v>
      </c>
      <c r="Z180" s="975"/>
      <c r="AA180" s="17">
        <f t="shared" si="40"/>
        <v>0</v>
      </c>
      <c r="AB180" s="17">
        <f t="shared" si="41"/>
        <v>0</v>
      </c>
      <c r="AC180" s="17">
        <f t="shared" si="42"/>
        <v>0</v>
      </c>
      <c r="AD180" s="17">
        <f t="shared" si="43"/>
        <v>0</v>
      </c>
      <c r="AE180" s="17">
        <f t="shared" si="44"/>
        <v>0</v>
      </c>
      <c r="AF180" s="17">
        <f t="shared" si="45"/>
        <v>0</v>
      </c>
      <c r="AG180" s="17">
        <f t="shared" si="46"/>
        <v>0</v>
      </c>
    </row>
    <row r="181" spans="1:33" s="3" customFormat="1" ht="15.75" customHeight="1" x14ac:dyDescent="0.25">
      <c r="A181" s="36">
        <v>173</v>
      </c>
      <c r="B181" s="19"/>
      <c r="C181" s="19"/>
      <c r="D181" s="20"/>
      <c r="E181" s="47"/>
      <c r="F181" s="63"/>
      <c r="G181" s="702"/>
      <c r="H181" s="140"/>
      <c r="I181" s="700"/>
      <c r="J181" s="389"/>
      <c r="K181" s="705"/>
      <c r="L181" s="166"/>
      <c r="M181" s="700"/>
      <c r="N181" s="237"/>
      <c r="O181" s="700"/>
      <c r="P181" s="215"/>
      <c r="Q181" s="700"/>
      <c r="R181" s="28"/>
      <c r="S181" s="701"/>
      <c r="T181" s="175"/>
      <c r="U181" s="969">
        <f t="shared" si="49"/>
        <v>0</v>
      </c>
      <c r="V181" s="960"/>
      <c r="W181" s="203"/>
      <c r="X181" s="111">
        <f t="shared" si="48"/>
        <v>0</v>
      </c>
      <c r="Y181" s="959">
        <f t="shared" si="39"/>
        <v>0</v>
      </c>
      <c r="Z181" s="975"/>
      <c r="AA181" s="17">
        <f t="shared" si="40"/>
        <v>0</v>
      </c>
      <c r="AB181" s="17">
        <f t="shared" si="41"/>
        <v>0</v>
      </c>
      <c r="AC181" s="17">
        <f t="shared" si="42"/>
        <v>0</v>
      </c>
      <c r="AD181" s="17">
        <f t="shared" si="43"/>
        <v>0</v>
      </c>
      <c r="AE181" s="17">
        <f t="shared" si="44"/>
        <v>0</v>
      </c>
      <c r="AF181" s="17">
        <f t="shared" si="45"/>
        <v>0</v>
      </c>
      <c r="AG181" s="17">
        <f t="shared" si="46"/>
        <v>0</v>
      </c>
    </row>
    <row r="182" spans="1:33" s="3" customFormat="1" ht="15.75" customHeight="1" x14ac:dyDescent="0.25">
      <c r="A182" s="36">
        <v>174</v>
      </c>
      <c r="B182" s="19"/>
      <c r="C182" s="19"/>
      <c r="D182" s="20"/>
      <c r="E182" s="47"/>
      <c r="F182" s="63"/>
      <c r="G182" s="702"/>
      <c r="H182" s="140"/>
      <c r="I182" s="700"/>
      <c r="J182" s="389"/>
      <c r="K182" s="705"/>
      <c r="L182" s="166"/>
      <c r="M182" s="700"/>
      <c r="N182" s="237"/>
      <c r="O182" s="700"/>
      <c r="P182" s="215"/>
      <c r="Q182" s="700"/>
      <c r="R182" s="28"/>
      <c r="S182" s="701"/>
      <c r="T182" s="175"/>
      <c r="U182" s="969">
        <f t="shared" si="49"/>
        <v>0</v>
      </c>
      <c r="V182" s="960"/>
      <c r="W182" s="203"/>
      <c r="X182" s="111">
        <f t="shared" si="48"/>
        <v>0</v>
      </c>
      <c r="Y182" s="959">
        <f t="shared" si="39"/>
        <v>0</v>
      </c>
      <c r="Z182" s="975"/>
      <c r="AA182" s="17">
        <f t="shared" si="40"/>
        <v>0</v>
      </c>
      <c r="AB182" s="17">
        <f t="shared" si="41"/>
        <v>0</v>
      </c>
      <c r="AC182" s="17">
        <f t="shared" si="42"/>
        <v>0</v>
      </c>
      <c r="AD182" s="17">
        <f t="shared" si="43"/>
        <v>0</v>
      </c>
      <c r="AE182" s="17">
        <f t="shared" si="44"/>
        <v>0</v>
      </c>
      <c r="AF182" s="17">
        <f t="shared" si="45"/>
        <v>0</v>
      </c>
      <c r="AG182" s="17">
        <f t="shared" si="46"/>
        <v>0</v>
      </c>
    </row>
    <row r="183" spans="1:33" s="3" customFormat="1" ht="15.75" customHeight="1" x14ac:dyDescent="0.25">
      <c r="A183" s="36">
        <v>175</v>
      </c>
      <c r="B183" s="19"/>
      <c r="C183" s="19"/>
      <c r="D183" s="20"/>
      <c r="E183" s="47"/>
      <c r="F183" s="63"/>
      <c r="G183" s="702"/>
      <c r="H183" s="140"/>
      <c r="I183" s="700"/>
      <c r="J183" s="389"/>
      <c r="K183" s="705"/>
      <c r="L183" s="166"/>
      <c r="M183" s="700"/>
      <c r="N183" s="237"/>
      <c r="O183" s="700"/>
      <c r="P183" s="215"/>
      <c r="Q183" s="700"/>
      <c r="R183" s="28"/>
      <c r="S183" s="701"/>
      <c r="T183" s="175"/>
      <c r="U183" s="969">
        <f t="shared" si="49"/>
        <v>0</v>
      </c>
      <c r="V183" s="960"/>
      <c r="W183" s="203"/>
      <c r="X183" s="111">
        <f t="shared" si="48"/>
        <v>0</v>
      </c>
      <c r="Y183" s="959">
        <f t="shared" si="39"/>
        <v>0</v>
      </c>
      <c r="Z183" s="975"/>
      <c r="AA183" s="17">
        <f t="shared" si="40"/>
        <v>0</v>
      </c>
      <c r="AB183" s="17">
        <f t="shared" si="41"/>
        <v>0</v>
      </c>
      <c r="AC183" s="17">
        <f t="shared" si="42"/>
        <v>0</v>
      </c>
      <c r="AD183" s="17">
        <f t="shared" si="43"/>
        <v>0</v>
      </c>
      <c r="AE183" s="17">
        <f t="shared" si="44"/>
        <v>0</v>
      </c>
      <c r="AF183" s="17">
        <f t="shared" si="45"/>
        <v>0</v>
      </c>
      <c r="AG183" s="17">
        <f t="shared" si="46"/>
        <v>0</v>
      </c>
    </row>
    <row r="184" spans="1:33" s="3" customFormat="1" ht="15.75" customHeight="1" x14ac:dyDescent="0.25">
      <c r="A184" s="36">
        <v>176</v>
      </c>
      <c r="B184" s="19"/>
      <c r="C184" s="19"/>
      <c r="D184" s="20"/>
      <c r="E184" s="47"/>
      <c r="F184" s="63"/>
      <c r="G184" s="702"/>
      <c r="H184" s="140"/>
      <c r="I184" s="700"/>
      <c r="J184" s="389"/>
      <c r="K184" s="705"/>
      <c r="L184" s="166"/>
      <c r="M184" s="700"/>
      <c r="N184" s="237"/>
      <c r="O184" s="700"/>
      <c r="P184" s="215"/>
      <c r="Q184" s="700"/>
      <c r="R184" s="28"/>
      <c r="S184" s="701"/>
      <c r="T184" s="175"/>
      <c r="U184" s="969">
        <f t="shared" si="49"/>
        <v>0</v>
      </c>
      <c r="V184" s="960"/>
      <c r="W184" s="203"/>
      <c r="X184" s="111">
        <f t="shared" si="48"/>
        <v>0</v>
      </c>
      <c r="Y184" s="959">
        <f t="shared" si="39"/>
        <v>0</v>
      </c>
      <c r="Z184" s="975"/>
      <c r="AA184" s="17">
        <f t="shared" si="40"/>
        <v>0</v>
      </c>
      <c r="AB184" s="17">
        <f t="shared" si="41"/>
        <v>0</v>
      </c>
      <c r="AC184" s="17">
        <f t="shared" si="42"/>
        <v>0</v>
      </c>
      <c r="AD184" s="17">
        <f t="shared" si="43"/>
        <v>0</v>
      </c>
      <c r="AE184" s="17">
        <f t="shared" si="44"/>
        <v>0</v>
      </c>
      <c r="AF184" s="17">
        <f t="shared" si="45"/>
        <v>0</v>
      </c>
      <c r="AG184" s="17">
        <f t="shared" si="46"/>
        <v>0</v>
      </c>
    </row>
    <row r="185" spans="1:33" s="3" customFormat="1" ht="15.75" customHeight="1" x14ac:dyDescent="0.25">
      <c r="A185" s="36">
        <v>177</v>
      </c>
      <c r="B185" s="19"/>
      <c r="C185" s="19"/>
      <c r="D185" s="20"/>
      <c r="E185" s="47"/>
      <c r="F185" s="63"/>
      <c r="G185" s="702"/>
      <c r="H185" s="140"/>
      <c r="I185" s="700"/>
      <c r="J185" s="389"/>
      <c r="K185" s="705"/>
      <c r="L185" s="166"/>
      <c r="M185" s="700"/>
      <c r="N185" s="237"/>
      <c r="O185" s="700"/>
      <c r="P185" s="215"/>
      <c r="Q185" s="700"/>
      <c r="R185" s="28"/>
      <c r="S185" s="701"/>
      <c r="T185" s="175"/>
      <c r="U185" s="969">
        <f t="shared" si="49"/>
        <v>0</v>
      </c>
      <c r="V185" s="960"/>
      <c r="W185" s="203"/>
      <c r="X185" s="111">
        <f t="shared" si="48"/>
        <v>0</v>
      </c>
      <c r="Y185" s="959">
        <f t="shared" si="39"/>
        <v>0</v>
      </c>
      <c r="Z185" s="975"/>
      <c r="AA185" s="17">
        <f t="shared" si="40"/>
        <v>0</v>
      </c>
      <c r="AB185" s="17">
        <f t="shared" si="41"/>
        <v>0</v>
      </c>
      <c r="AC185" s="17">
        <f t="shared" si="42"/>
        <v>0</v>
      </c>
      <c r="AD185" s="17">
        <f t="shared" si="43"/>
        <v>0</v>
      </c>
      <c r="AE185" s="17">
        <f t="shared" si="44"/>
        <v>0</v>
      </c>
      <c r="AF185" s="17">
        <f t="shared" si="45"/>
        <v>0</v>
      </c>
      <c r="AG185" s="17">
        <f t="shared" si="46"/>
        <v>0</v>
      </c>
    </row>
    <row r="186" spans="1:33" s="3" customFormat="1" ht="15.75" customHeight="1" x14ac:dyDescent="0.25">
      <c r="A186" s="36">
        <v>178</v>
      </c>
      <c r="B186" s="19"/>
      <c r="C186" s="19"/>
      <c r="D186" s="20"/>
      <c r="E186" s="47"/>
      <c r="F186" s="63"/>
      <c r="G186" s="702"/>
      <c r="H186" s="140"/>
      <c r="I186" s="700"/>
      <c r="J186" s="389"/>
      <c r="K186" s="705"/>
      <c r="L186" s="166"/>
      <c r="M186" s="700"/>
      <c r="N186" s="237"/>
      <c r="O186" s="700"/>
      <c r="P186" s="215"/>
      <c r="Q186" s="700"/>
      <c r="R186" s="28"/>
      <c r="S186" s="701"/>
      <c r="T186" s="175"/>
      <c r="U186" s="969">
        <f t="shared" si="49"/>
        <v>0</v>
      </c>
      <c r="V186" s="960"/>
      <c r="W186" s="203"/>
      <c r="X186" s="111">
        <f t="shared" si="48"/>
        <v>0</v>
      </c>
      <c r="Y186" s="959">
        <f t="shared" si="39"/>
        <v>0</v>
      </c>
      <c r="Z186" s="975"/>
      <c r="AA186" s="17">
        <f t="shared" si="40"/>
        <v>0</v>
      </c>
      <c r="AB186" s="17">
        <f t="shared" si="41"/>
        <v>0</v>
      </c>
      <c r="AC186" s="17">
        <f t="shared" si="42"/>
        <v>0</v>
      </c>
      <c r="AD186" s="17">
        <f t="shared" si="43"/>
        <v>0</v>
      </c>
      <c r="AE186" s="17">
        <f t="shared" si="44"/>
        <v>0</v>
      </c>
      <c r="AF186" s="17">
        <f t="shared" si="45"/>
        <v>0</v>
      </c>
      <c r="AG186" s="17">
        <f t="shared" si="46"/>
        <v>0</v>
      </c>
    </row>
    <row r="187" spans="1:33" s="3" customFormat="1" ht="15.75" customHeight="1" x14ac:dyDescent="0.25">
      <c r="A187" s="36">
        <v>179</v>
      </c>
      <c r="B187" s="19"/>
      <c r="C187" s="19"/>
      <c r="D187" s="20"/>
      <c r="E187" s="47"/>
      <c r="F187" s="63"/>
      <c r="G187" s="702"/>
      <c r="H187" s="140"/>
      <c r="I187" s="700"/>
      <c r="J187" s="389"/>
      <c r="K187" s="705"/>
      <c r="L187" s="166"/>
      <c r="M187" s="700"/>
      <c r="N187" s="237"/>
      <c r="O187" s="700"/>
      <c r="P187" s="215"/>
      <c r="Q187" s="700"/>
      <c r="R187" s="28"/>
      <c r="S187" s="701"/>
      <c r="T187" s="175"/>
      <c r="U187" s="969">
        <f t="shared" si="49"/>
        <v>0</v>
      </c>
      <c r="V187" s="960"/>
      <c r="W187" s="203"/>
      <c r="X187" s="111">
        <f t="shared" si="48"/>
        <v>0</v>
      </c>
      <c r="Y187" s="959">
        <f t="shared" si="39"/>
        <v>0</v>
      </c>
      <c r="Z187" s="975"/>
      <c r="AA187" s="17">
        <f t="shared" si="40"/>
        <v>0</v>
      </c>
      <c r="AB187" s="17">
        <f t="shared" si="41"/>
        <v>0</v>
      </c>
      <c r="AC187" s="17">
        <f t="shared" si="42"/>
        <v>0</v>
      </c>
      <c r="AD187" s="17">
        <f t="shared" si="43"/>
        <v>0</v>
      </c>
      <c r="AE187" s="17">
        <f t="shared" si="44"/>
        <v>0</v>
      </c>
      <c r="AF187" s="17">
        <f t="shared" si="45"/>
        <v>0</v>
      </c>
      <c r="AG187" s="17">
        <f t="shared" si="46"/>
        <v>0</v>
      </c>
    </row>
    <row r="188" spans="1:33" ht="15.75" customHeight="1" x14ac:dyDescent="0.25">
      <c r="A188" s="36">
        <v>180</v>
      </c>
      <c r="B188" s="19"/>
      <c r="C188" s="19"/>
      <c r="D188" s="20"/>
      <c r="E188" s="47"/>
      <c r="F188" s="63"/>
      <c r="G188" s="702"/>
      <c r="H188" s="140"/>
      <c r="I188" s="700"/>
      <c r="J188" s="389"/>
      <c r="K188" s="705"/>
      <c r="L188" s="166"/>
      <c r="M188" s="700"/>
      <c r="N188" s="237"/>
      <c r="O188" s="700"/>
      <c r="P188" s="215"/>
      <c r="Q188" s="700"/>
      <c r="R188" s="28"/>
      <c r="S188" s="701"/>
      <c r="T188" s="175"/>
      <c r="U188" s="969">
        <f t="shared" si="49"/>
        <v>0</v>
      </c>
      <c r="V188" s="960"/>
      <c r="W188" s="203"/>
      <c r="X188" s="111">
        <f t="shared" si="48"/>
        <v>0</v>
      </c>
      <c r="Y188" s="959">
        <f t="shared" si="39"/>
        <v>0</v>
      </c>
      <c r="Z188" s="975"/>
      <c r="AA188" s="17">
        <f t="shared" si="40"/>
        <v>0</v>
      </c>
      <c r="AB188" s="17">
        <f t="shared" si="41"/>
        <v>0</v>
      </c>
      <c r="AC188" s="17">
        <f t="shared" si="42"/>
        <v>0</v>
      </c>
      <c r="AD188" s="17">
        <f t="shared" si="43"/>
        <v>0</v>
      </c>
      <c r="AE188" s="17">
        <f t="shared" si="44"/>
        <v>0</v>
      </c>
      <c r="AF188" s="17">
        <f t="shared" si="45"/>
        <v>0</v>
      </c>
      <c r="AG188" s="17">
        <f t="shared" si="46"/>
        <v>0</v>
      </c>
    </row>
    <row r="189" spans="1:33" ht="15.75" customHeight="1" x14ac:dyDescent="0.25">
      <c r="A189" s="36">
        <v>181</v>
      </c>
      <c r="B189" s="19"/>
      <c r="C189" s="19"/>
      <c r="D189" s="20"/>
      <c r="E189" s="47"/>
      <c r="F189" s="63"/>
      <c r="G189" s="702"/>
      <c r="H189" s="140"/>
      <c r="I189" s="700"/>
      <c r="J189" s="389"/>
      <c r="K189" s="705"/>
      <c r="L189" s="166"/>
      <c r="M189" s="700"/>
      <c r="N189" s="237"/>
      <c r="O189" s="700"/>
      <c r="P189" s="215"/>
      <c r="Q189" s="700"/>
      <c r="R189" s="28"/>
      <c r="S189" s="701"/>
      <c r="T189" s="175"/>
      <c r="U189" s="969">
        <f t="shared" si="49"/>
        <v>0</v>
      </c>
      <c r="V189" s="960"/>
      <c r="W189" s="203"/>
      <c r="X189" s="111">
        <f t="shared" si="48"/>
        <v>0</v>
      </c>
      <c r="Y189" s="959">
        <f t="shared" si="39"/>
        <v>0</v>
      </c>
      <c r="Z189" s="975"/>
      <c r="AA189" s="17">
        <f t="shared" si="40"/>
        <v>0</v>
      </c>
      <c r="AB189" s="17">
        <f t="shared" si="41"/>
        <v>0</v>
      </c>
      <c r="AC189" s="17">
        <f t="shared" si="42"/>
        <v>0</v>
      </c>
      <c r="AD189" s="17">
        <f t="shared" si="43"/>
        <v>0</v>
      </c>
      <c r="AE189" s="17">
        <f t="shared" si="44"/>
        <v>0</v>
      </c>
      <c r="AF189" s="17">
        <f t="shared" si="45"/>
        <v>0</v>
      </c>
      <c r="AG189" s="17">
        <f t="shared" si="46"/>
        <v>0</v>
      </c>
    </row>
    <row r="190" spans="1:33" ht="15.75" customHeight="1" x14ac:dyDescent="0.25">
      <c r="A190" s="36">
        <v>182</v>
      </c>
      <c r="B190" s="19"/>
      <c r="C190" s="19"/>
      <c r="D190" s="20"/>
      <c r="E190" s="47"/>
      <c r="F190" s="63"/>
      <c r="G190" s="702"/>
      <c r="H190" s="140"/>
      <c r="I190" s="700"/>
      <c r="J190" s="389"/>
      <c r="K190" s="705"/>
      <c r="L190" s="166"/>
      <c r="M190" s="700"/>
      <c r="N190" s="237"/>
      <c r="O190" s="700"/>
      <c r="P190" s="215"/>
      <c r="Q190" s="700"/>
      <c r="R190" s="28"/>
      <c r="S190" s="701"/>
      <c r="T190" s="175"/>
      <c r="U190" s="969">
        <f t="shared" si="49"/>
        <v>0</v>
      </c>
      <c r="V190" s="960"/>
      <c r="W190" s="203"/>
      <c r="X190" s="111">
        <f t="shared" si="48"/>
        <v>0</v>
      </c>
      <c r="Y190" s="959">
        <f t="shared" si="39"/>
        <v>0</v>
      </c>
      <c r="Z190" s="975"/>
      <c r="AA190" s="17">
        <f t="shared" si="40"/>
        <v>0</v>
      </c>
      <c r="AB190" s="17">
        <f t="shared" si="41"/>
        <v>0</v>
      </c>
      <c r="AC190" s="17">
        <f t="shared" si="42"/>
        <v>0</v>
      </c>
      <c r="AD190" s="17">
        <f t="shared" si="43"/>
        <v>0</v>
      </c>
      <c r="AE190" s="17">
        <f t="shared" si="44"/>
        <v>0</v>
      </c>
      <c r="AF190" s="17">
        <f t="shared" si="45"/>
        <v>0</v>
      </c>
      <c r="AG190" s="17">
        <f t="shared" si="46"/>
        <v>0</v>
      </c>
    </row>
    <row r="191" spans="1:33" s="3" customFormat="1" ht="15.75" customHeight="1" x14ac:dyDescent="0.25">
      <c r="A191" s="36">
        <v>183</v>
      </c>
      <c r="B191" s="19"/>
      <c r="C191" s="19"/>
      <c r="D191" s="20"/>
      <c r="E191" s="47"/>
      <c r="F191" s="63"/>
      <c r="G191" s="702"/>
      <c r="H191" s="140"/>
      <c r="I191" s="700"/>
      <c r="J191" s="389"/>
      <c r="K191" s="705"/>
      <c r="L191" s="166"/>
      <c r="M191" s="700"/>
      <c r="N191" s="237"/>
      <c r="O191" s="700"/>
      <c r="P191" s="215"/>
      <c r="Q191" s="700"/>
      <c r="R191" s="28"/>
      <c r="S191" s="701"/>
      <c r="T191" s="175"/>
      <c r="U191" s="969">
        <f t="shared" si="49"/>
        <v>0</v>
      </c>
      <c r="V191" s="960"/>
      <c r="W191" s="203"/>
      <c r="X191" s="111">
        <f t="shared" si="48"/>
        <v>0</v>
      </c>
      <c r="Y191" s="959">
        <f t="shared" si="39"/>
        <v>0</v>
      </c>
      <c r="Z191" s="975"/>
      <c r="AA191" s="17">
        <f t="shared" si="40"/>
        <v>0</v>
      </c>
      <c r="AB191" s="17">
        <f t="shared" si="41"/>
        <v>0</v>
      </c>
      <c r="AC191" s="17">
        <f t="shared" si="42"/>
        <v>0</v>
      </c>
      <c r="AD191" s="17">
        <f t="shared" si="43"/>
        <v>0</v>
      </c>
      <c r="AE191" s="17">
        <f t="shared" si="44"/>
        <v>0</v>
      </c>
      <c r="AF191" s="17">
        <f t="shared" si="45"/>
        <v>0</v>
      </c>
      <c r="AG191" s="17">
        <f t="shared" si="46"/>
        <v>0</v>
      </c>
    </row>
    <row r="192" spans="1:33" s="3" customFormat="1" ht="15.75" customHeight="1" x14ac:dyDescent="0.25">
      <c r="A192" s="36">
        <v>184</v>
      </c>
      <c r="B192" s="19"/>
      <c r="C192" s="19"/>
      <c r="D192" s="20"/>
      <c r="E192" s="47"/>
      <c r="F192" s="63"/>
      <c r="G192" s="702"/>
      <c r="H192" s="140"/>
      <c r="I192" s="700"/>
      <c r="J192" s="389"/>
      <c r="K192" s="705"/>
      <c r="L192" s="166"/>
      <c r="M192" s="700"/>
      <c r="N192" s="237"/>
      <c r="O192" s="700"/>
      <c r="P192" s="215"/>
      <c r="Q192" s="700"/>
      <c r="R192" s="28"/>
      <c r="S192" s="701"/>
      <c r="T192" s="175"/>
      <c r="U192" s="969">
        <f t="shared" si="49"/>
        <v>0</v>
      </c>
      <c r="V192" s="960"/>
      <c r="W192" s="203"/>
      <c r="X192" s="111">
        <f t="shared" si="48"/>
        <v>0</v>
      </c>
      <c r="Y192" s="959">
        <f t="shared" si="39"/>
        <v>0</v>
      </c>
      <c r="Z192" s="975"/>
      <c r="AA192" s="17">
        <f t="shared" si="40"/>
        <v>0</v>
      </c>
      <c r="AB192" s="17">
        <f t="shared" si="41"/>
        <v>0</v>
      </c>
      <c r="AC192" s="17">
        <f t="shared" si="42"/>
        <v>0</v>
      </c>
      <c r="AD192" s="17">
        <f t="shared" si="43"/>
        <v>0</v>
      </c>
      <c r="AE192" s="17">
        <f t="shared" si="44"/>
        <v>0</v>
      </c>
      <c r="AF192" s="17">
        <f t="shared" si="45"/>
        <v>0</v>
      </c>
      <c r="AG192" s="17">
        <f t="shared" si="46"/>
        <v>0</v>
      </c>
    </row>
    <row r="193" spans="1:33" s="3" customFormat="1" ht="15.75" customHeight="1" x14ac:dyDescent="0.25">
      <c r="A193" s="36">
        <v>185</v>
      </c>
      <c r="B193" s="19"/>
      <c r="C193" s="19"/>
      <c r="D193" s="20"/>
      <c r="E193" s="47"/>
      <c r="F193" s="63"/>
      <c r="G193" s="702"/>
      <c r="H193" s="140"/>
      <c r="I193" s="700"/>
      <c r="J193" s="389"/>
      <c r="K193" s="705"/>
      <c r="L193" s="166"/>
      <c r="M193" s="700"/>
      <c r="N193" s="237"/>
      <c r="O193" s="700"/>
      <c r="P193" s="215"/>
      <c r="Q193" s="700"/>
      <c r="R193" s="28"/>
      <c r="S193" s="701"/>
      <c r="T193" s="175"/>
      <c r="U193" s="969">
        <f t="shared" si="49"/>
        <v>0</v>
      </c>
      <c r="V193" s="960"/>
      <c r="W193" s="203"/>
      <c r="X193" s="111">
        <f t="shared" si="48"/>
        <v>0</v>
      </c>
      <c r="Y193" s="959">
        <f t="shared" si="39"/>
        <v>0</v>
      </c>
      <c r="Z193" s="975"/>
      <c r="AA193" s="17">
        <f t="shared" si="40"/>
        <v>0</v>
      </c>
      <c r="AB193" s="17">
        <f t="shared" si="41"/>
        <v>0</v>
      </c>
      <c r="AC193" s="17">
        <f t="shared" si="42"/>
        <v>0</v>
      </c>
      <c r="AD193" s="17">
        <f t="shared" si="43"/>
        <v>0</v>
      </c>
      <c r="AE193" s="17">
        <f t="shared" si="44"/>
        <v>0</v>
      </c>
      <c r="AF193" s="17">
        <f t="shared" si="45"/>
        <v>0</v>
      </c>
      <c r="AG193" s="17">
        <f t="shared" si="46"/>
        <v>0</v>
      </c>
    </row>
    <row r="194" spans="1:33" s="3" customFormat="1" ht="15.75" customHeight="1" x14ac:dyDescent="0.25">
      <c r="A194" s="36">
        <v>186</v>
      </c>
      <c r="B194" s="19"/>
      <c r="C194" s="19"/>
      <c r="D194" s="20"/>
      <c r="E194" s="47"/>
      <c r="F194" s="63"/>
      <c r="G194" s="702"/>
      <c r="H194" s="140"/>
      <c r="I194" s="700"/>
      <c r="J194" s="389"/>
      <c r="K194" s="705"/>
      <c r="L194" s="166"/>
      <c r="M194" s="700"/>
      <c r="N194" s="237"/>
      <c r="O194" s="700"/>
      <c r="P194" s="215"/>
      <c r="Q194" s="700"/>
      <c r="R194" s="28"/>
      <c r="S194" s="701"/>
      <c r="T194" s="175"/>
      <c r="U194" s="969">
        <f t="shared" si="49"/>
        <v>0</v>
      </c>
      <c r="V194" s="960"/>
      <c r="W194" s="203"/>
      <c r="X194" s="111">
        <f t="shared" si="48"/>
        <v>0</v>
      </c>
      <c r="Y194" s="959">
        <f t="shared" si="39"/>
        <v>0</v>
      </c>
      <c r="Z194" s="975"/>
      <c r="AA194" s="17">
        <f t="shared" si="40"/>
        <v>0</v>
      </c>
      <c r="AB194" s="17">
        <f t="shared" si="41"/>
        <v>0</v>
      </c>
      <c r="AC194" s="17">
        <f t="shared" si="42"/>
        <v>0</v>
      </c>
      <c r="AD194" s="17">
        <f t="shared" si="43"/>
        <v>0</v>
      </c>
      <c r="AE194" s="17">
        <f t="shared" si="44"/>
        <v>0</v>
      </c>
      <c r="AF194" s="17">
        <f t="shared" si="45"/>
        <v>0</v>
      </c>
      <c r="AG194" s="17">
        <f t="shared" si="46"/>
        <v>0</v>
      </c>
    </row>
    <row r="195" spans="1:33" s="3" customFormat="1" ht="15.75" customHeight="1" x14ac:dyDescent="0.25">
      <c r="A195" s="36">
        <v>187</v>
      </c>
      <c r="B195" s="19"/>
      <c r="C195" s="19"/>
      <c r="D195" s="20"/>
      <c r="E195" s="47"/>
      <c r="F195" s="63"/>
      <c r="G195" s="702"/>
      <c r="H195" s="140"/>
      <c r="I195" s="700"/>
      <c r="J195" s="389"/>
      <c r="K195" s="705"/>
      <c r="L195" s="166"/>
      <c r="M195" s="700"/>
      <c r="N195" s="237"/>
      <c r="O195" s="700"/>
      <c r="P195" s="215"/>
      <c r="Q195" s="700"/>
      <c r="R195" s="28"/>
      <c r="S195" s="701"/>
      <c r="T195" s="175"/>
      <c r="U195" s="969">
        <f t="shared" si="49"/>
        <v>0</v>
      </c>
      <c r="V195" s="960"/>
      <c r="W195" s="203"/>
      <c r="X195" s="111">
        <f t="shared" si="48"/>
        <v>0</v>
      </c>
      <c r="Y195" s="959">
        <f t="shared" si="39"/>
        <v>0</v>
      </c>
      <c r="Z195" s="975"/>
      <c r="AA195" s="17">
        <f t="shared" si="40"/>
        <v>0</v>
      </c>
      <c r="AB195" s="17">
        <f t="shared" si="41"/>
        <v>0</v>
      </c>
      <c r="AC195" s="17">
        <f t="shared" si="42"/>
        <v>0</v>
      </c>
      <c r="AD195" s="17">
        <f t="shared" si="43"/>
        <v>0</v>
      </c>
      <c r="AE195" s="17">
        <f t="shared" si="44"/>
        <v>0</v>
      </c>
      <c r="AF195" s="17">
        <f t="shared" si="45"/>
        <v>0</v>
      </c>
      <c r="AG195" s="17">
        <f t="shared" si="46"/>
        <v>0</v>
      </c>
    </row>
    <row r="196" spans="1:33" s="3" customFormat="1" ht="15.75" customHeight="1" x14ac:dyDescent="0.25">
      <c r="A196" s="36">
        <v>188</v>
      </c>
      <c r="B196" s="19"/>
      <c r="C196" s="19"/>
      <c r="D196" s="20"/>
      <c r="E196" s="47"/>
      <c r="F196" s="63"/>
      <c r="G196" s="702"/>
      <c r="H196" s="140"/>
      <c r="I196" s="700"/>
      <c r="J196" s="389"/>
      <c r="K196" s="705"/>
      <c r="L196" s="166"/>
      <c r="M196" s="700"/>
      <c r="N196" s="237"/>
      <c r="O196" s="700"/>
      <c r="P196" s="215"/>
      <c r="Q196" s="700"/>
      <c r="R196" s="28"/>
      <c r="S196" s="701"/>
      <c r="T196" s="175"/>
      <c r="U196" s="969">
        <f t="shared" si="49"/>
        <v>0</v>
      </c>
      <c r="V196" s="960"/>
      <c r="W196" s="203"/>
      <c r="X196" s="111">
        <f t="shared" si="48"/>
        <v>0</v>
      </c>
      <c r="Y196" s="959">
        <f t="shared" si="39"/>
        <v>0</v>
      </c>
      <c r="Z196" s="975"/>
      <c r="AA196" s="17">
        <f t="shared" si="40"/>
        <v>0</v>
      </c>
      <c r="AB196" s="17">
        <f t="shared" si="41"/>
        <v>0</v>
      </c>
      <c r="AC196" s="17">
        <f t="shared" si="42"/>
        <v>0</v>
      </c>
      <c r="AD196" s="17">
        <f t="shared" si="43"/>
        <v>0</v>
      </c>
      <c r="AE196" s="17">
        <f t="shared" si="44"/>
        <v>0</v>
      </c>
      <c r="AF196" s="17">
        <f t="shared" si="45"/>
        <v>0</v>
      </c>
      <c r="AG196" s="17">
        <f t="shared" si="46"/>
        <v>0</v>
      </c>
    </row>
    <row r="197" spans="1:33" s="3" customFormat="1" ht="15.75" customHeight="1" x14ac:dyDescent="0.25">
      <c r="A197" s="36">
        <v>189</v>
      </c>
      <c r="B197" s="19"/>
      <c r="C197" s="19"/>
      <c r="D197" s="20"/>
      <c r="E197" s="47"/>
      <c r="F197" s="63"/>
      <c r="G197" s="702"/>
      <c r="H197" s="140"/>
      <c r="I197" s="700"/>
      <c r="J197" s="389"/>
      <c r="K197" s="705"/>
      <c r="L197" s="166"/>
      <c r="M197" s="700"/>
      <c r="N197" s="237"/>
      <c r="O197" s="700"/>
      <c r="P197" s="215"/>
      <c r="Q197" s="700"/>
      <c r="R197" s="28"/>
      <c r="S197" s="701"/>
      <c r="T197" s="175"/>
      <c r="U197" s="969">
        <f t="shared" si="49"/>
        <v>0</v>
      </c>
      <c r="V197" s="960"/>
      <c r="W197" s="203"/>
      <c r="X197" s="111">
        <f t="shared" si="48"/>
        <v>0</v>
      </c>
      <c r="Y197" s="959">
        <f t="shared" si="39"/>
        <v>0</v>
      </c>
      <c r="Z197" s="975"/>
      <c r="AA197" s="17">
        <f t="shared" si="40"/>
        <v>0</v>
      </c>
      <c r="AB197" s="17">
        <f t="shared" si="41"/>
        <v>0</v>
      </c>
      <c r="AC197" s="17">
        <f t="shared" si="42"/>
        <v>0</v>
      </c>
      <c r="AD197" s="17">
        <f t="shared" si="43"/>
        <v>0</v>
      </c>
      <c r="AE197" s="17">
        <f t="shared" si="44"/>
        <v>0</v>
      </c>
      <c r="AF197" s="17">
        <f t="shared" si="45"/>
        <v>0</v>
      </c>
      <c r="AG197" s="17">
        <f t="shared" si="46"/>
        <v>0</v>
      </c>
    </row>
    <row r="198" spans="1:33" s="3" customFormat="1" ht="15.75" customHeight="1" x14ac:dyDescent="0.25">
      <c r="A198" s="36">
        <v>190</v>
      </c>
      <c r="B198" s="19"/>
      <c r="C198" s="19"/>
      <c r="D198" s="20"/>
      <c r="E198" s="47"/>
      <c r="F198" s="63"/>
      <c r="G198" s="702"/>
      <c r="H198" s="140"/>
      <c r="I198" s="700"/>
      <c r="J198" s="389"/>
      <c r="K198" s="705"/>
      <c r="L198" s="166"/>
      <c r="M198" s="700"/>
      <c r="N198" s="237"/>
      <c r="O198" s="700"/>
      <c r="P198" s="215"/>
      <c r="Q198" s="700"/>
      <c r="R198" s="28"/>
      <c r="S198" s="701"/>
      <c r="T198" s="175"/>
      <c r="U198" s="969">
        <f t="shared" si="49"/>
        <v>0</v>
      </c>
      <c r="V198" s="960"/>
      <c r="W198" s="203"/>
      <c r="X198" s="111">
        <f t="shared" si="48"/>
        <v>0</v>
      </c>
      <c r="Y198" s="959">
        <f t="shared" si="39"/>
        <v>0</v>
      </c>
      <c r="Z198" s="975"/>
      <c r="AA198" s="17">
        <f t="shared" si="40"/>
        <v>0</v>
      </c>
      <c r="AB198" s="17">
        <f t="shared" si="41"/>
        <v>0</v>
      </c>
      <c r="AC198" s="17">
        <f t="shared" si="42"/>
        <v>0</v>
      </c>
      <c r="AD198" s="17">
        <f t="shared" si="43"/>
        <v>0</v>
      </c>
      <c r="AE198" s="17">
        <f t="shared" si="44"/>
        <v>0</v>
      </c>
      <c r="AF198" s="17">
        <f t="shared" si="45"/>
        <v>0</v>
      </c>
      <c r="AG198" s="17">
        <f t="shared" si="46"/>
        <v>0</v>
      </c>
    </row>
    <row r="199" spans="1:33" ht="15.75" customHeight="1" x14ac:dyDescent="0.25">
      <c r="A199" s="36">
        <v>191</v>
      </c>
      <c r="B199" s="19"/>
      <c r="C199" s="19"/>
      <c r="D199" s="20"/>
      <c r="E199" s="47"/>
      <c r="F199" s="63"/>
      <c r="G199" s="702"/>
      <c r="H199" s="140"/>
      <c r="I199" s="700"/>
      <c r="J199" s="389"/>
      <c r="K199" s="705"/>
      <c r="L199" s="166"/>
      <c r="M199" s="700"/>
      <c r="N199" s="237"/>
      <c r="O199" s="700"/>
      <c r="P199" s="215"/>
      <c r="Q199" s="700"/>
      <c r="R199" s="28"/>
      <c r="S199" s="701"/>
      <c r="T199" s="175"/>
      <c r="U199" s="969">
        <f t="shared" si="49"/>
        <v>0</v>
      </c>
      <c r="V199" s="960"/>
      <c r="W199" s="203"/>
      <c r="X199" s="111">
        <f t="shared" si="48"/>
        <v>0</v>
      </c>
      <c r="Y199" s="959">
        <f t="shared" si="39"/>
        <v>0</v>
      </c>
      <c r="Z199" s="975"/>
      <c r="AA199" s="17">
        <f t="shared" si="40"/>
        <v>0</v>
      </c>
      <c r="AB199" s="17">
        <f t="shared" si="41"/>
        <v>0</v>
      </c>
      <c r="AC199" s="17">
        <f t="shared" si="42"/>
        <v>0</v>
      </c>
      <c r="AD199" s="17">
        <f t="shared" si="43"/>
        <v>0</v>
      </c>
      <c r="AE199" s="17">
        <f t="shared" si="44"/>
        <v>0</v>
      </c>
      <c r="AF199" s="17">
        <f t="shared" si="45"/>
        <v>0</v>
      </c>
      <c r="AG199" s="17">
        <f t="shared" si="46"/>
        <v>0</v>
      </c>
    </row>
    <row r="200" spans="1:33" ht="15.75" customHeight="1" x14ac:dyDescent="0.25">
      <c r="A200" s="36">
        <v>192</v>
      </c>
      <c r="B200" s="19"/>
      <c r="C200" s="19"/>
      <c r="D200" s="20"/>
      <c r="E200" s="47"/>
      <c r="F200" s="63"/>
      <c r="G200" s="702"/>
      <c r="H200" s="140"/>
      <c r="I200" s="700"/>
      <c r="J200" s="389"/>
      <c r="K200" s="705"/>
      <c r="L200" s="166"/>
      <c r="M200" s="700"/>
      <c r="N200" s="237"/>
      <c r="O200" s="700"/>
      <c r="P200" s="215"/>
      <c r="Q200" s="700"/>
      <c r="R200" s="28"/>
      <c r="S200" s="701"/>
      <c r="T200" s="175"/>
      <c r="U200" s="969">
        <f t="shared" si="49"/>
        <v>0</v>
      </c>
      <c r="V200" s="960"/>
      <c r="W200" s="203"/>
      <c r="X200" s="111">
        <f t="shared" si="48"/>
        <v>0</v>
      </c>
      <c r="Y200" s="959">
        <f t="shared" si="39"/>
        <v>0</v>
      </c>
      <c r="Z200" s="975"/>
      <c r="AA200" s="17">
        <f t="shared" si="40"/>
        <v>0</v>
      </c>
      <c r="AB200" s="17">
        <f t="shared" si="41"/>
        <v>0</v>
      </c>
      <c r="AC200" s="17">
        <f t="shared" si="42"/>
        <v>0</v>
      </c>
      <c r="AD200" s="17">
        <f t="shared" si="43"/>
        <v>0</v>
      </c>
      <c r="AE200" s="17">
        <f t="shared" si="44"/>
        <v>0</v>
      </c>
      <c r="AF200" s="17">
        <f t="shared" si="45"/>
        <v>0</v>
      </c>
      <c r="AG200" s="17">
        <f t="shared" si="46"/>
        <v>0</v>
      </c>
    </row>
    <row r="201" spans="1:33" ht="15.75" customHeight="1" x14ac:dyDescent="0.25">
      <c r="A201" s="36">
        <v>193</v>
      </c>
      <c r="B201" s="19"/>
      <c r="C201" s="19"/>
      <c r="D201" s="20"/>
      <c r="E201" s="47"/>
      <c r="F201" s="63"/>
      <c r="G201" s="702"/>
      <c r="H201" s="140"/>
      <c r="I201" s="700"/>
      <c r="J201" s="389"/>
      <c r="K201" s="705"/>
      <c r="L201" s="166"/>
      <c r="M201" s="700"/>
      <c r="N201" s="237"/>
      <c r="O201" s="700"/>
      <c r="P201" s="215"/>
      <c r="Q201" s="700"/>
      <c r="R201" s="28"/>
      <c r="S201" s="701"/>
      <c r="T201" s="175"/>
      <c r="U201" s="969">
        <f t="shared" ref="U201:U264" si="50">T201+R201+P201+N201+L201+J201+H201</f>
        <v>0</v>
      </c>
      <c r="V201" s="960"/>
      <c r="W201" s="203"/>
      <c r="X201" s="111">
        <f t="shared" si="48"/>
        <v>0</v>
      </c>
      <c r="Y201" s="959">
        <f t="shared" ref="Y201:Y264" si="51">G201+I201+K201+M201+O201+Q201+S201</f>
        <v>0</v>
      </c>
      <c r="Z201" s="975"/>
      <c r="AA201" s="17">
        <f t="shared" ref="AA201:AA264" si="52">H201*C201</f>
        <v>0</v>
      </c>
      <c r="AB201" s="17">
        <f t="shared" ref="AB201:AB264" si="53">J201*C201</f>
        <v>0</v>
      </c>
      <c r="AC201" s="17">
        <f t="shared" ref="AC201:AC264" si="54">L201*C201</f>
        <v>0</v>
      </c>
      <c r="AD201" s="17">
        <f t="shared" ref="AD201:AD264" si="55">N201*C201</f>
        <v>0</v>
      </c>
      <c r="AE201" s="17">
        <f t="shared" ref="AE201:AE264" si="56">P201*C201</f>
        <v>0</v>
      </c>
      <c r="AF201" s="17">
        <f t="shared" ref="AF201:AF264" si="57">R201*C201</f>
        <v>0</v>
      </c>
      <c r="AG201" s="17">
        <f t="shared" ref="AG201:AG264" si="58">T201*C201</f>
        <v>0</v>
      </c>
    </row>
    <row r="202" spans="1:33" ht="15.75" customHeight="1" x14ac:dyDescent="0.25">
      <c r="A202" s="36">
        <v>194</v>
      </c>
      <c r="B202" s="19"/>
      <c r="C202" s="19"/>
      <c r="D202" s="20"/>
      <c r="E202" s="47"/>
      <c r="F202" s="63"/>
      <c r="G202" s="702"/>
      <c r="H202" s="140"/>
      <c r="I202" s="700"/>
      <c r="J202" s="389"/>
      <c r="K202" s="705"/>
      <c r="L202" s="166"/>
      <c r="M202" s="700"/>
      <c r="N202" s="237"/>
      <c r="O202" s="700"/>
      <c r="P202" s="215"/>
      <c r="Q202" s="700"/>
      <c r="R202" s="28"/>
      <c r="S202" s="701"/>
      <c r="T202" s="175"/>
      <c r="U202" s="969">
        <f t="shared" si="50"/>
        <v>0</v>
      </c>
      <c r="V202" s="960"/>
      <c r="W202" s="203"/>
      <c r="X202" s="111">
        <f t="shared" si="48"/>
        <v>0</v>
      </c>
      <c r="Y202" s="959">
        <f t="shared" si="51"/>
        <v>0</v>
      </c>
      <c r="Z202" s="975"/>
      <c r="AA202" s="17">
        <f t="shared" si="52"/>
        <v>0</v>
      </c>
      <c r="AB202" s="17">
        <f t="shared" si="53"/>
        <v>0</v>
      </c>
      <c r="AC202" s="17">
        <f t="shared" si="54"/>
        <v>0</v>
      </c>
      <c r="AD202" s="17">
        <f t="shared" si="55"/>
        <v>0</v>
      </c>
      <c r="AE202" s="17">
        <f t="shared" si="56"/>
        <v>0</v>
      </c>
      <c r="AF202" s="17">
        <f t="shared" si="57"/>
        <v>0</v>
      </c>
      <c r="AG202" s="17">
        <f t="shared" si="58"/>
        <v>0</v>
      </c>
    </row>
    <row r="203" spans="1:33" s="2" customFormat="1" ht="15.75" customHeight="1" x14ac:dyDescent="0.25">
      <c r="A203" s="36">
        <v>195</v>
      </c>
      <c r="B203" s="19"/>
      <c r="C203" s="19"/>
      <c r="D203" s="20"/>
      <c r="E203" s="46"/>
      <c r="F203" s="63"/>
      <c r="G203" s="702"/>
      <c r="H203" s="140"/>
      <c r="I203" s="700"/>
      <c r="J203" s="389"/>
      <c r="K203" s="705"/>
      <c r="L203" s="166"/>
      <c r="M203" s="700"/>
      <c r="N203" s="237"/>
      <c r="O203" s="700"/>
      <c r="P203" s="215"/>
      <c r="Q203" s="700"/>
      <c r="R203" s="28"/>
      <c r="S203" s="701"/>
      <c r="T203" s="175"/>
      <c r="U203" s="969">
        <f t="shared" si="50"/>
        <v>0</v>
      </c>
      <c r="V203" s="960"/>
      <c r="W203" s="203"/>
      <c r="X203" s="111">
        <f t="shared" ref="X203:X266" si="59">F203+G203+I203+K203+M203+O203+Q203+S203-H203-J203-L203-N203-P203-R203-T203-W203</f>
        <v>0</v>
      </c>
      <c r="Y203" s="959">
        <f t="shared" si="51"/>
        <v>0</v>
      </c>
      <c r="Z203" s="975"/>
      <c r="AA203" s="17">
        <f t="shared" si="52"/>
        <v>0</v>
      </c>
      <c r="AB203" s="17">
        <f t="shared" si="53"/>
        <v>0</v>
      </c>
      <c r="AC203" s="17">
        <f t="shared" si="54"/>
        <v>0</v>
      </c>
      <c r="AD203" s="17">
        <f t="shared" si="55"/>
        <v>0</v>
      </c>
      <c r="AE203" s="17">
        <f t="shared" si="56"/>
        <v>0</v>
      </c>
      <c r="AF203" s="17">
        <f t="shared" si="57"/>
        <v>0</v>
      </c>
      <c r="AG203" s="17">
        <f t="shared" si="58"/>
        <v>0</v>
      </c>
    </row>
    <row r="204" spans="1:33" ht="15.75" customHeight="1" x14ac:dyDescent="0.25">
      <c r="A204" s="36">
        <v>196</v>
      </c>
      <c r="B204" s="19"/>
      <c r="C204" s="19"/>
      <c r="D204" s="20"/>
      <c r="E204" s="47"/>
      <c r="F204" s="63"/>
      <c r="G204" s="702"/>
      <c r="H204" s="140"/>
      <c r="I204" s="700"/>
      <c r="J204" s="389"/>
      <c r="K204" s="705"/>
      <c r="L204" s="166"/>
      <c r="M204" s="700"/>
      <c r="N204" s="237"/>
      <c r="O204" s="700"/>
      <c r="P204" s="215"/>
      <c r="Q204" s="700"/>
      <c r="R204" s="28"/>
      <c r="S204" s="701"/>
      <c r="T204" s="175"/>
      <c r="U204" s="969">
        <f t="shared" si="50"/>
        <v>0</v>
      </c>
      <c r="V204" s="960"/>
      <c r="W204" s="203"/>
      <c r="X204" s="111">
        <f t="shared" si="59"/>
        <v>0</v>
      </c>
      <c r="Y204" s="959">
        <f t="shared" si="51"/>
        <v>0</v>
      </c>
      <c r="Z204" s="975"/>
      <c r="AA204" s="17">
        <f t="shared" si="52"/>
        <v>0</v>
      </c>
      <c r="AB204" s="17">
        <f t="shared" si="53"/>
        <v>0</v>
      </c>
      <c r="AC204" s="17">
        <f t="shared" si="54"/>
        <v>0</v>
      </c>
      <c r="AD204" s="17">
        <f t="shared" si="55"/>
        <v>0</v>
      </c>
      <c r="AE204" s="17">
        <f t="shared" si="56"/>
        <v>0</v>
      </c>
      <c r="AF204" s="17">
        <f t="shared" si="57"/>
        <v>0</v>
      </c>
      <c r="AG204" s="17">
        <f t="shared" si="58"/>
        <v>0</v>
      </c>
    </row>
    <row r="205" spans="1:33" ht="15.75" customHeight="1" x14ac:dyDescent="0.25">
      <c r="A205" s="36">
        <v>197</v>
      </c>
      <c r="B205" s="19"/>
      <c r="C205" s="19"/>
      <c r="D205" s="20"/>
      <c r="E205" s="47"/>
      <c r="F205" s="63"/>
      <c r="G205" s="702"/>
      <c r="H205" s="140"/>
      <c r="I205" s="700"/>
      <c r="J205" s="389"/>
      <c r="K205" s="705"/>
      <c r="L205" s="166"/>
      <c r="M205" s="700"/>
      <c r="N205" s="237"/>
      <c r="O205" s="700"/>
      <c r="P205" s="215"/>
      <c r="Q205" s="700"/>
      <c r="R205" s="28"/>
      <c r="S205" s="701"/>
      <c r="T205" s="175"/>
      <c r="U205" s="969">
        <f t="shared" si="50"/>
        <v>0</v>
      </c>
      <c r="V205" s="960"/>
      <c r="W205" s="203"/>
      <c r="X205" s="111">
        <f t="shared" si="59"/>
        <v>0</v>
      </c>
      <c r="Y205" s="959">
        <f t="shared" si="51"/>
        <v>0</v>
      </c>
      <c r="Z205" s="975"/>
      <c r="AA205" s="17">
        <f t="shared" si="52"/>
        <v>0</v>
      </c>
      <c r="AB205" s="17">
        <f t="shared" si="53"/>
        <v>0</v>
      </c>
      <c r="AC205" s="17">
        <f t="shared" si="54"/>
        <v>0</v>
      </c>
      <c r="AD205" s="17">
        <f t="shared" si="55"/>
        <v>0</v>
      </c>
      <c r="AE205" s="17">
        <f t="shared" si="56"/>
        <v>0</v>
      </c>
      <c r="AF205" s="17">
        <f t="shared" si="57"/>
        <v>0</v>
      </c>
      <c r="AG205" s="17">
        <f t="shared" si="58"/>
        <v>0</v>
      </c>
    </row>
    <row r="206" spans="1:33" ht="15.75" customHeight="1" x14ac:dyDescent="0.25">
      <c r="A206" s="36">
        <v>198</v>
      </c>
      <c r="B206" s="19"/>
      <c r="C206" s="19"/>
      <c r="D206" s="20"/>
      <c r="E206" s="47"/>
      <c r="F206" s="63"/>
      <c r="G206" s="702"/>
      <c r="H206" s="140"/>
      <c r="I206" s="700"/>
      <c r="J206" s="389"/>
      <c r="K206" s="705"/>
      <c r="L206" s="166"/>
      <c r="M206" s="700"/>
      <c r="N206" s="237"/>
      <c r="O206" s="700"/>
      <c r="P206" s="215"/>
      <c r="Q206" s="700"/>
      <c r="R206" s="28"/>
      <c r="S206" s="701"/>
      <c r="T206" s="175"/>
      <c r="U206" s="969">
        <f t="shared" si="50"/>
        <v>0</v>
      </c>
      <c r="V206" s="960"/>
      <c r="W206" s="203"/>
      <c r="X206" s="111">
        <f t="shared" si="59"/>
        <v>0</v>
      </c>
      <c r="Y206" s="959">
        <f t="shared" si="51"/>
        <v>0</v>
      </c>
      <c r="Z206" s="975"/>
      <c r="AA206" s="17">
        <f t="shared" si="52"/>
        <v>0</v>
      </c>
      <c r="AB206" s="17">
        <f t="shared" si="53"/>
        <v>0</v>
      </c>
      <c r="AC206" s="17">
        <f t="shared" si="54"/>
        <v>0</v>
      </c>
      <c r="AD206" s="17">
        <f t="shared" si="55"/>
        <v>0</v>
      </c>
      <c r="AE206" s="17">
        <f t="shared" si="56"/>
        <v>0</v>
      </c>
      <c r="AF206" s="17">
        <f t="shared" si="57"/>
        <v>0</v>
      </c>
      <c r="AG206" s="17">
        <f t="shared" si="58"/>
        <v>0</v>
      </c>
    </row>
    <row r="207" spans="1:33" ht="15.75" customHeight="1" x14ac:dyDescent="0.25">
      <c r="A207" s="36">
        <v>199</v>
      </c>
      <c r="B207" s="19"/>
      <c r="C207" s="19"/>
      <c r="D207" s="20"/>
      <c r="E207" s="47"/>
      <c r="F207" s="63"/>
      <c r="G207" s="702"/>
      <c r="H207" s="140"/>
      <c r="I207" s="700"/>
      <c r="J207" s="389"/>
      <c r="K207" s="705"/>
      <c r="L207" s="166"/>
      <c r="M207" s="700"/>
      <c r="N207" s="237"/>
      <c r="O207" s="700"/>
      <c r="P207" s="215"/>
      <c r="Q207" s="700"/>
      <c r="R207" s="28"/>
      <c r="S207" s="701"/>
      <c r="T207" s="175"/>
      <c r="U207" s="969">
        <f t="shared" si="50"/>
        <v>0</v>
      </c>
      <c r="V207" s="960"/>
      <c r="W207" s="203"/>
      <c r="X207" s="111">
        <f t="shared" si="59"/>
        <v>0</v>
      </c>
      <c r="Y207" s="959">
        <f t="shared" si="51"/>
        <v>0</v>
      </c>
      <c r="Z207" s="975"/>
      <c r="AA207" s="17">
        <f t="shared" si="52"/>
        <v>0</v>
      </c>
      <c r="AB207" s="17">
        <f t="shared" si="53"/>
        <v>0</v>
      </c>
      <c r="AC207" s="17">
        <f t="shared" si="54"/>
        <v>0</v>
      </c>
      <c r="AD207" s="17">
        <f t="shared" si="55"/>
        <v>0</v>
      </c>
      <c r="AE207" s="17">
        <f t="shared" si="56"/>
        <v>0</v>
      </c>
      <c r="AF207" s="17">
        <f t="shared" si="57"/>
        <v>0</v>
      </c>
      <c r="AG207" s="17">
        <f t="shared" si="58"/>
        <v>0</v>
      </c>
    </row>
    <row r="208" spans="1:33" ht="15.75" customHeight="1" x14ac:dyDescent="0.25">
      <c r="A208" s="36">
        <v>200</v>
      </c>
      <c r="B208" s="19"/>
      <c r="C208" s="19"/>
      <c r="D208" s="20"/>
      <c r="E208" s="47"/>
      <c r="F208" s="63"/>
      <c r="G208" s="702"/>
      <c r="H208" s="140"/>
      <c r="I208" s="700"/>
      <c r="J208" s="389"/>
      <c r="K208" s="705"/>
      <c r="L208" s="166"/>
      <c r="M208" s="700"/>
      <c r="N208" s="237"/>
      <c r="O208" s="700"/>
      <c r="P208" s="215"/>
      <c r="Q208" s="700"/>
      <c r="R208" s="28"/>
      <c r="S208" s="701"/>
      <c r="T208" s="175"/>
      <c r="U208" s="969">
        <f t="shared" si="50"/>
        <v>0</v>
      </c>
      <c r="V208" s="960"/>
      <c r="W208" s="203"/>
      <c r="X208" s="111">
        <f t="shared" si="59"/>
        <v>0</v>
      </c>
      <c r="Y208" s="959">
        <f t="shared" si="51"/>
        <v>0</v>
      </c>
      <c r="Z208" s="975"/>
      <c r="AA208" s="17">
        <f t="shared" si="52"/>
        <v>0</v>
      </c>
      <c r="AB208" s="17">
        <f t="shared" si="53"/>
        <v>0</v>
      </c>
      <c r="AC208" s="17">
        <f t="shared" si="54"/>
        <v>0</v>
      </c>
      <c r="AD208" s="17">
        <f t="shared" si="55"/>
        <v>0</v>
      </c>
      <c r="AE208" s="17">
        <f t="shared" si="56"/>
        <v>0</v>
      </c>
      <c r="AF208" s="17">
        <f t="shared" si="57"/>
        <v>0</v>
      </c>
      <c r="AG208" s="17">
        <f t="shared" si="58"/>
        <v>0</v>
      </c>
    </row>
    <row r="209" spans="1:33" ht="15.75" customHeight="1" x14ac:dyDescent="0.25">
      <c r="A209" s="36">
        <v>201</v>
      </c>
      <c r="B209" s="19"/>
      <c r="C209" s="19"/>
      <c r="D209" s="20"/>
      <c r="E209" s="47"/>
      <c r="F209" s="63"/>
      <c r="G209" s="702"/>
      <c r="H209" s="140"/>
      <c r="I209" s="700"/>
      <c r="J209" s="389"/>
      <c r="K209" s="705"/>
      <c r="L209" s="166"/>
      <c r="M209" s="700"/>
      <c r="N209" s="237"/>
      <c r="O209" s="700"/>
      <c r="P209" s="215"/>
      <c r="Q209" s="700"/>
      <c r="R209" s="28"/>
      <c r="S209" s="701"/>
      <c r="T209" s="175"/>
      <c r="U209" s="969">
        <f t="shared" si="50"/>
        <v>0</v>
      </c>
      <c r="V209" s="960"/>
      <c r="W209" s="203">
        <v>1</v>
      </c>
      <c r="X209" s="111">
        <f t="shared" si="59"/>
        <v>-1</v>
      </c>
      <c r="Y209" s="959">
        <f t="shared" si="51"/>
        <v>0</v>
      </c>
      <c r="Z209" s="975"/>
      <c r="AA209" s="17">
        <f t="shared" si="52"/>
        <v>0</v>
      </c>
      <c r="AB209" s="17">
        <f t="shared" si="53"/>
        <v>0</v>
      </c>
      <c r="AC209" s="17">
        <f t="shared" si="54"/>
        <v>0</v>
      </c>
      <c r="AD209" s="17">
        <f t="shared" si="55"/>
        <v>0</v>
      </c>
      <c r="AE209" s="17">
        <f t="shared" si="56"/>
        <v>0</v>
      </c>
      <c r="AF209" s="17">
        <f t="shared" si="57"/>
        <v>0</v>
      </c>
      <c r="AG209" s="17">
        <f t="shared" si="58"/>
        <v>0</v>
      </c>
    </row>
    <row r="210" spans="1:33" ht="15.75" customHeight="1" x14ac:dyDescent="0.25">
      <c r="A210" s="36">
        <v>202</v>
      </c>
      <c r="B210" s="19"/>
      <c r="C210" s="19"/>
      <c r="D210" s="20"/>
      <c r="E210" s="47"/>
      <c r="F210" s="63"/>
      <c r="G210" s="702"/>
      <c r="H210" s="140"/>
      <c r="I210" s="700"/>
      <c r="J210" s="389"/>
      <c r="K210" s="705"/>
      <c r="L210" s="166"/>
      <c r="M210" s="700"/>
      <c r="N210" s="237"/>
      <c r="O210" s="700"/>
      <c r="P210" s="215"/>
      <c r="Q210" s="700"/>
      <c r="R210" s="28"/>
      <c r="S210" s="701"/>
      <c r="T210" s="175"/>
      <c r="U210" s="969">
        <f t="shared" si="50"/>
        <v>0</v>
      </c>
      <c r="V210" s="960"/>
      <c r="W210" s="203"/>
      <c r="X210" s="111">
        <f t="shared" si="59"/>
        <v>0</v>
      </c>
      <c r="Y210" s="959">
        <f t="shared" si="51"/>
        <v>0</v>
      </c>
      <c r="Z210" s="975"/>
      <c r="AA210" s="17">
        <f t="shared" si="52"/>
        <v>0</v>
      </c>
      <c r="AB210" s="17">
        <f t="shared" si="53"/>
        <v>0</v>
      </c>
      <c r="AC210" s="17">
        <f t="shared" si="54"/>
        <v>0</v>
      </c>
      <c r="AD210" s="17">
        <f t="shared" si="55"/>
        <v>0</v>
      </c>
      <c r="AE210" s="17">
        <f t="shared" si="56"/>
        <v>0</v>
      </c>
      <c r="AF210" s="17">
        <f t="shared" si="57"/>
        <v>0</v>
      </c>
      <c r="AG210" s="17">
        <f t="shared" si="58"/>
        <v>0</v>
      </c>
    </row>
    <row r="211" spans="1:33" s="3" customFormat="1" ht="15.75" customHeight="1" x14ac:dyDescent="0.25">
      <c r="A211" s="36">
        <v>203</v>
      </c>
      <c r="B211" s="19"/>
      <c r="C211" s="19"/>
      <c r="D211" s="20"/>
      <c r="E211" s="47"/>
      <c r="F211" s="63"/>
      <c r="G211" s="702"/>
      <c r="H211" s="140"/>
      <c r="I211" s="700"/>
      <c r="J211" s="389"/>
      <c r="K211" s="705"/>
      <c r="L211" s="166"/>
      <c r="M211" s="700"/>
      <c r="N211" s="237"/>
      <c r="O211" s="700"/>
      <c r="P211" s="215"/>
      <c r="Q211" s="700"/>
      <c r="R211" s="28"/>
      <c r="S211" s="701"/>
      <c r="T211" s="175"/>
      <c r="U211" s="969">
        <f t="shared" si="50"/>
        <v>0</v>
      </c>
      <c r="V211" s="960"/>
      <c r="W211" s="203"/>
      <c r="X211" s="111">
        <f t="shared" si="59"/>
        <v>0</v>
      </c>
      <c r="Y211" s="959">
        <f t="shared" si="51"/>
        <v>0</v>
      </c>
      <c r="Z211" s="975"/>
      <c r="AA211" s="17">
        <f t="shared" si="52"/>
        <v>0</v>
      </c>
      <c r="AB211" s="17">
        <f t="shared" si="53"/>
        <v>0</v>
      </c>
      <c r="AC211" s="17">
        <f t="shared" si="54"/>
        <v>0</v>
      </c>
      <c r="AD211" s="17">
        <f t="shared" si="55"/>
        <v>0</v>
      </c>
      <c r="AE211" s="17">
        <f t="shared" si="56"/>
        <v>0</v>
      </c>
      <c r="AF211" s="17">
        <f t="shared" si="57"/>
        <v>0</v>
      </c>
      <c r="AG211" s="17">
        <f t="shared" si="58"/>
        <v>0</v>
      </c>
    </row>
    <row r="212" spans="1:33" ht="15.75" customHeight="1" x14ac:dyDescent="0.25">
      <c r="A212" s="36">
        <v>204</v>
      </c>
      <c r="B212" s="19"/>
      <c r="C212" s="19"/>
      <c r="D212" s="20"/>
      <c r="E212" s="47"/>
      <c r="F212" s="63"/>
      <c r="G212" s="702"/>
      <c r="H212" s="140"/>
      <c r="I212" s="700"/>
      <c r="J212" s="389"/>
      <c r="K212" s="705"/>
      <c r="L212" s="166"/>
      <c r="M212" s="700"/>
      <c r="N212" s="237"/>
      <c r="O212" s="700"/>
      <c r="P212" s="215"/>
      <c r="Q212" s="700"/>
      <c r="R212" s="28"/>
      <c r="S212" s="701"/>
      <c r="T212" s="175"/>
      <c r="U212" s="969">
        <f t="shared" si="50"/>
        <v>0</v>
      </c>
      <c r="V212" s="960"/>
      <c r="W212" s="203"/>
      <c r="X212" s="111">
        <f t="shared" si="59"/>
        <v>0</v>
      </c>
      <c r="Y212" s="959">
        <f t="shared" si="51"/>
        <v>0</v>
      </c>
      <c r="Z212" s="975"/>
      <c r="AA212" s="17">
        <f t="shared" si="52"/>
        <v>0</v>
      </c>
      <c r="AB212" s="17">
        <f t="shared" si="53"/>
        <v>0</v>
      </c>
      <c r="AC212" s="17">
        <f t="shared" si="54"/>
        <v>0</v>
      </c>
      <c r="AD212" s="17">
        <f t="shared" si="55"/>
        <v>0</v>
      </c>
      <c r="AE212" s="17">
        <f t="shared" si="56"/>
        <v>0</v>
      </c>
      <c r="AF212" s="17">
        <f t="shared" si="57"/>
        <v>0</v>
      </c>
      <c r="AG212" s="17">
        <f t="shared" si="58"/>
        <v>0</v>
      </c>
    </row>
    <row r="213" spans="1:33" ht="15.75" customHeight="1" x14ac:dyDescent="0.25">
      <c r="A213" s="36">
        <v>205</v>
      </c>
      <c r="B213" s="19"/>
      <c r="C213" s="19"/>
      <c r="D213" s="20"/>
      <c r="E213" s="47"/>
      <c r="F213" s="63"/>
      <c r="G213" s="702"/>
      <c r="H213" s="140"/>
      <c r="I213" s="700"/>
      <c r="J213" s="389"/>
      <c r="K213" s="705"/>
      <c r="L213" s="166"/>
      <c r="M213" s="700"/>
      <c r="N213" s="237"/>
      <c r="O213" s="700"/>
      <c r="P213" s="215"/>
      <c r="Q213" s="700"/>
      <c r="R213" s="28"/>
      <c r="S213" s="701"/>
      <c r="T213" s="175"/>
      <c r="U213" s="969">
        <f t="shared" si="50"/>
        <v>0</v>
      </c>
      <c r="V213" s="960"/>
      <c r="W213" s="203"/>
      <c r="X213" s="111">
        <f t="shared" si="59"/>
        <v>0</v>
      </c>
      <c r="Y213" s="959">
        <f t="shared" si="51"/>
        <v>0</v>
      </c>
      <c r="Z213" s="975"/>
      <c r="AA213" s="17">
        <f t="shared" si="52"/>
        <v>0</v>
      </c>
      <c r="AB213" s="17">
        <f t="shared" si="53"/>
        <v>0</v>
      </c>
      <c r="AC213" s="17">
        <f t="shared" si="54"/>
        <v>0</v>
      </c>
      <c r="AD213" s="17">
        <f t="shared" si="55"/>
        <v>0</v>
      </c>
      <c r="AE213" s="17">
        <f t="shared" si="56"/>
        <v>0</v>
      </c>
      <c r="AF213" s="17">
        <f t="shared" si="57"/>
        <v>0</v>
      </c>
      <c r="AG213" s="17">
        <f t="shared" si="58"/>
        <v>0</v>
      </c>
    </row>
    <row r="214" spans="1:33" ht="15.75" customHeight="1" x14ac:dyDescent="0.25">
      <c r="A214" s="36">
        <v>206</v>
      </c>
      <c r="B214" s="19"/>
      <c r="C214" s="19"/>
      <c r="D214" s="20"/>
      <c r="E214" s="47"/>
      <c r="F214" s="63"/>
      <c r="G214" s="702"/>
      <c r="H214" s="140"/>
      <c r="I214" s="700"/>
      <c r="J214" s="389"/>
      <c r="K214" s="705"/>
      <c r="L214" s="166"/>
      <c r="M214" s="700"/>
      <c r="N214" s="237"/>
      <c r="O214" s="700"/>
      <c r="P214" s="215"/>
      <c r="Q214" s="700"/>
      <c r="R214" s="28"/>
      <c r="S214" s="701"/>
      <c r="T214" s="175"/>
      <c r="U214" s="969">
        <f t="shared" si="50"/>
        <v>0</v>
      </c>
      <c r="V214" s="960"/>
      <c r="W214" s="203"/>
      <c r="X214" s="111">
        <f t="shared" si="59"/>
        <v>0</v>
      </c>
      <c r="Y214" s="959">
        <f t="shared" si="51"/>
        <v>0</v>
      </c>
      <c r="Z214" s="975"/>
      <c r="AA214" s="17">
        <f t="shared" si="52"/>
        <v>0</v>
      </c>
      <c r="AB214" s="17">
        <f t="shared" si="53"/>
        <v>0</v>
      </c>
      <c r="AC214" s="17">
        <f t="shared" si="54"/>
        <v>0</v>
      </c>
      <c r="AD214" s="17">
        <f t="shared" si="55"/>
        <v>0</v>
      </c>
      <c r="AE214" s="17">
        <f t="shared" si="56"/>
        <v>0</v>
      </c>
      <c r="AF214" s="17">
        <f t="shared" si="57"/>
        <v>0</v>
      </c>
      <c r="AG214" s="17">
        <f t="shared" si="58"/>
        <v>0</v>
      </c>
    </row>
    <row r="215" spans="1:33" ht="15.75" customHeight="1" x14ac:dyDescent="0.25">
      <c r="A215" s="36">
        <v>207</v>
      </c>
      <c r="B215" s="19"/>
      <c r="C215" s="19"/>
      <c r="D215" s="20"/>
      <c r="E215" s="47"/>
      <c r="F215" s="63"/>
      <c r="G215" s="702"/>
      <c r="H215" s="140"/>
      <c r="I215" s="700"/>
      <c r="J215" s="389"/>
      <c r="K215" s="705"/>
      <c r="L215" s="166"/>
      <c r="M215" s="700"/>
      <c r="N215" s="237"/>
      <c r="O215" s="700"/>
      <c r="P215" s="215"/>
      <c r="Q215" s="700"/>
      <c r="R215" s="28"/>
      <c r="S215" s="701"/>
      <c r="T215" s="175"/>
      <c r="U215" s="969">
        <f t="shared" si="50"/>
        <v>0</v>
      </c>
      <c r="V215" s="960"/>
      <c r="W215" s="203"/>
      <c r="X215" s="111">
        <f t="shared" si="59"/>
        <v>0</v>
      </c>
      <c r="Y215" s="959">
        <f t="shared" si="51"/>
        <v>0</v>
      </c>
      <c r="Z215" s="975"/>
      <c r="AA215" s="17">
        <f t="shared" si="52"/>
        <v>0</v>
      </c>
      <c r="AB215" s="17">
        <f t="shared" si="53"/>
        <v>0</v>
      </c>
      <c r="AC215" s="17">
        <f t="shared" si="54"/>
        <v>0</v>
      </c>
      <c r="AD215" s="17">
        <f t="shared" si="55"/>
        <v>0</v>
      </c>
      <c r="AE215" s="17">
        <f t="shared" si="56"/>
        <v>0</v>
      </c>
      <c r="AF215" s="17">
        <f t="shared" si="57"/>
        <v>0</v>
      </c>
      <c r="AG215" s="17">
        <f t="shared" si="58"/>
        <v>0</v>
      </c>
    </row>
    <row r="216" spans="1:33" s="2" customFormat="1" ht="15.75" customHeight="1" x14ac:dyDescent="0.25">
      <c r="A216" s="36">
        <v>208</v>
      </c>
      <c r="B216" s="19"/>
      <c r="C216" s="19"/>
      <c r="D216" s="20"/>
      <c r="E216" s="46"/>
      <c r="F216" s="63"/>
      <c r="G216" s="702"/>
      <c r="H216" s="140"/>
      <c r="I216" s="700"/>
      <c r="J216" s="389"/>
      <c r="K216" s="705"/>
      <c r="L216" s="166"/>
      <c r="M216" s="700"/>
      <c r="N216" s="237"/>
      <c r="O216" s="700"/>
      <c r="P216" s="215"/>
      <c r="Q216" s="700"/>
      <c r="R216" s="28"/>
      <c r="S216" s="701"/>
      <c r="T216" s="175"/>
      <c r="U216" s="969">
        <f t="shared" si="50"/>
        <v>0</v>
      </c>
      <c r="V216" s="960"/>
      <c r="W216" s="203"/>
      <c r="X216" s="111">
        <f t="shared" si="59"/>
        <v>0</v>
      </c>
      <c r="Y216" s="959">
        <f t="shared" si="51"/>
        <v>0</v>
      </c>
      <c r="Z216" s="975"/>
      <c r="AA216" s="17">
        <f t="shared" si="52"/>
        <v>0</v>
      </c>
      <c r="AB216" s="17">
        <f t="shared" si="53"/>
        <v>0</v>
      </c>
      <c r="AC216" s="17">
        <f t="shared" si="54"/>
        <v>0</v>
      </c>
      <c r="AD216" s="17">
        <f t="shared" si="55"/>
        <v>0</v>
      </c>
      <c r="AE216" s="17">
        <f t="shared" si="56"/>
        <v>0</v>
      </c>
      <c r="AF216" s="17">
        <f t="shared" si="57"/>
        <v>0</v>
      </c>
      <c r="AG216" s="17">
        <f t="shared" si="58"/>
        <v>0</v>
      </c>
    </row>
    <row r="217" spans="1:33" ht="15.75" customHeight="1" x14ac:dyDescent="0.25">
      <c r="A217" s="36">
        <v>209</v>
      </c>
      <c r="B217" s="19"/>
      <c r="C217" s="19"/>
      <c r="D217" s="20"/>
      <c r="E217" s="47"/>
      <c r="F217" s="63"/>
      <c r="G217" s="702"/>
      <c r="H217" s="140"/>
      <c r="I217" s="700"/>
      <c r="J217" s="389"/>
      <c r="K217" s="705"/>
      <c r="L217" s="166"/>
      <c r="M217" s="700"/>
      <c r="N217" s="237"/>
      <c r="O217" s="700"/>
      <c r="P217" s="215"/>
      <c r="Q217" s="700"/>
      <c r="R217" s="28"/>
      <c r="S217" s="701"/>
      <c r="T217" s="175"/>
      <c r="U217" s="969">
        <f t="shared" si="50"/>
        <v>0</v>
      </c>
      <c r="V217" s="960"/>
      <c r="W217" s="203"/>
      <c r="X217" s="111">
        <f t="shared" si="59"/>
        <v>0</v>
      </c>
      <c r="Y217" s="959">
        <f t="shared" si="51"/>
        <v>0</v>
      </c>
      <c r="Z217" s="975"/>
      <c r="AA217" s="17">
        <f t="shared" si="52"/>
        <v>0</v>
      </c>
      <c r="AB217" s="17">
        <f t="shared" si="53"/>
        <v>0</v>
      </c>
      <c r="AC217" s="17">
        <f t="shared" si="54"/>
        <v>0</v>
      </c>
      <c r="AD217" s="17">
        <f t="shared" si="55"/>
        <v>0</v>
      </c>
      <c r="AE217" s="17">
        <f t="shared" si="56"/>
        <v>0</v>
      </c>
      <c r="AF217" s="17">
        <f t="shared" si="57"/>
        <v>0</v>
      </c>
      <c r="AG217" s="17">
        <f t="shared" si="58"/>
        <v>0</v>
      </c>
    </row>
    <row r="218" spans="1:33" ht="15.75" customHeight="1" x14ac:dyDescent="0.25">
      <c r="A218" s="36">
        <v>210</v>
      </c>
      <c r="B218" s="19"/>
      <c r="C218" s="19"/>
      <c r="D218" s="20"/>
      <c r="E218" s="47"/>
      <c r="F218" s="63"/>
      <c r="G218" s="702"/>
      <c r="H218" s="140"/>
      <c r="I218" s="700"/>
      <c r="J218" s="389"/>
      <c r="K218" s="705"/>
      <c r="L218" s="166"/>
      <c r="M218" s="700"/>
      <c r="N218" s="237"/>
      <c r="O218" s="700"/>
      <c r="P218" s="215"/>
      <c r="Q218" s="700"/>
      <c r="R218" s="28"/>
      <c r="S218" s="701"/>
      <c r="T218" s="175"/>
      <c r="U218" s="969">
        <f t="shared" si="50"/>
        <v>0</v>
      </c>
      <c r="V218" s="960"/>
      <c r="W218" s="203"/>
      <c r="X218" s="111">
        <f t="shared" si="59"/>
        <v>0</v>
      </c>
      <c r="Y218" s="959">
        <f t="shared" si="51"/>
        <v>0</v>
      </c>
      <c r="Z218" s="975"/>
      <c r="AA218" s="17">
        <f t="shared" si="52"/>
        <v>0</v>
      </c>
      <c r="AB218" s="17">
        <f t="shared" si="53"/>
        <v>0</v>
      </c>
      <c r="AC218" s="17">
        <f t="shared" si="54"/>
        <v>0</v>
      </c>
      <c r="AD218" s="17">
        <f t="shared" si="55"/>
        <v>0</v>
      </c>
      <c r="AE218" s="17">
        <f t="shared" si="56"/>
        <v>0</v>
      </c>
      <c r="AF218" s="17">
        <f t="shared" si="57"/>
        <v>0</v>
      </c>
      <c r="AG218" s="17">
        <f t="shared" si="58"/>
        <v>0</v>
      </c>
    </row>
    <row r="219" spans="1:33" ht="15.75" customHeight="1" x14ac:dyDescent="0.25">
      <c r="A219" s="36">
        <v>211</v>
      </c>
      <c r="B219" s="19"/>
      <c r="C219" s="19"/>
      <c r="D219" s="20"/>
      <c r="E219" s="47"/>
      <c r="F219" s="63"/>
      <c r="G219" s="702"/>
      <c r="H219" s="140"/>
      <c r="I219" s="700"/>
      <c r="J219" s="389"/>
      <c r="K219" s="705"/>
      <c r="L219" s="166"/>
      <c r="M219" s="700"/>
      <c r="N219" s="237"/>
      <c r="O219" s="700"/>
      <c r="P219" s="215"/>
      <c r="Q219" s="700"/>
      <c r="R219" s="28"/>
      <c r="S219" s="701"/>
      <c r="T219" s="175"/>
      <c r="U219" s="969">
        <f t="shared" si="50"/>
        <v>0</v>
      </c>
      <c r="V219" s="960"/>
      <c r="W219" s="203"/>
      <c r="X219" s="111">
        <f t="shared" si="59"/>
        <v>0</v>
      </c>
      <c r="Y219" s="959">
        <f t="shared" si="51"/>
        <v>0</v>
      </c>
      <c r="Z219" s="975"/>
      <c r="AA219" s="17">
        <f t="shared" si="52"/>
        <v>0</v>
      </c>
      <c r="AB219" s="17">
        <f t="shared" si="53"/>
        <v>0</v>
      </c>
      <c r="AC219" s="17">
        <f t="shared" si="54"/>
        <v>0</v>
      </c>
      <c r="AD219" s="17">
        <f t="shared" si="55"/>
        <v>0</v>
      </c>
      <c r="AE219" s="17">
        <f t="shared" si="56"/>
        <v>0</v>
      </c>
      <c r="AF219" s="17">
        <f t="shared" si="57"/>
        <v>0</v>
      </c>
      <c r="AG219" s="17">
        <f t="shared" si="58"/>
        <v>0</v>
      </c>
    </row>
    <row r="220" spans="1:33" ht="15.75" customHeight="1" x14ac:dyDescent="0.25">
      <c r="A220" s="36">
        <v>212</v>
      </c>
      <c r="B220" s="19"/>
      <c r="C220" s="19"/>
      <c r="D220" s="20"/>
      <c r="E220" s="47"/>
      <c r="F220" s="63"/>
      <c r="G220" s="702"/>
      <c r="H220" s="140"/>
      <c r="I220" s="700"/>
      <c r="J220" s="389"/>
      <c r="K220" s="705"/>
      <c r="L220" s="166"/>
      <c r="M220" s="700"/>
      <c r="N220" s="237"/>
      <c r="O220" s="700"/>
      <c r="P220" s="215"/>
      <c r="Q220" s="700"/>
      <c r="R220" s="28"/>
      <c r="S220" s="701"/>
      <c r="T220" s="175"/>
      <c r="U220" s="969">
        <f t="shared" si="50"/>
        <v>0</v>
      </c>
      <c r="V220" s="960"/>
      <c r="W220" s="203"/>
      <c r="X220" s="111">
        <f t="shared" si="59"/>
        <v>0</v>
      </c>
      <c r="Y220" s="959">
        <f t="shared" si="51"/>
        <v>0</v>
      </c>
      <c r="Z220" s="975"/>
      <c r="AA220" s="17">
        <f t="shared" si="52"/>
        <v>0</v>
      </c>
      <c r="AB220" s="17">
        <f t="shared" si="53"/>
        <v>0</v>
      </c>
      <c r="AC220" s="17">
        <f t="shared" si="54"/>
        <v>0</v>
      </c>
      <c r="AD220" s="17">
        <f t="shared" si="55"/>
        <v>0</v>
      </c>
      <c r="AE220" s="17">
        <f t="shared" si="56"/>
        <v>0</v>
      </c>
      <c r="AF220" s="17">
        <f t="shared" si="57"/>
        <v>0</v>
      </c>
      <c r="AG220" s="17">
        <f t="shared" si="58"/>
        <v>0</v>
      </c>
    </row>
    <row r="221" spans="1:33" ht="15.75" customHeight="1" x14ac:dyDescent="0.25">
      <c r="A221" s="36">
        <v>213</v>
      </c>
      <c r="B221" s="19"/>
      <c r="C221" s="19"/>
      <c r="D221" s="20"/>
      <c r="E221" s="47"/>
      <c r="F221" s="63"/>
      <c r="G221" s="702"/>
      <c r="H221" s="140"/>
      <c r="I221" s="700"/>
      <c r="J221" s="389"/>
      <c r="K221" s="705"/>
      <c r="L221" s="166"/>
      <c r="M221" s="700"/>
      <c r="N221" s="237"/>
      <c r="O221" s="700"/>
      <c r="P221" s="215"/>
      <c r="Q221" s="700"/>
      <c r="R221" s="28"/>
      <c r="S221" s="701"/>
      <c r="T221" s="175"/>
      <c r="U221" s="969">
        <f t="shared" si="50"/>
        <v>0</v>
      </c>
      <c r="V221" s="960"/>
      <c r="W221" s="203"/>
      <c r="X221" s="111">
        <f t="shared" si="59"/>
        <v>0</v>
      </c>
      <c r="Y221" s="959">
        <f t="shared" si="51"/>
        <v>0</v>
      </c>
      <c r="Z221" s="975"/>
      <c r="AA221" s="17">
        <f t="shared" si="52"/>
        <v>0</v>
      </c>
      <c r="AB221" s="17">
        <f t="shared" si="53"/>
        <v>0</v>
      </c>
      <c r="AC221" s="17">
        <f t="shared" si="54"/>
        <v>0</v>
      </c>
      <c r="AD221" s="17">
        <f t="shared" si="55"/>
        <v>0</v>
      </c>
      <c r="AE221" s="17">
        <f t="shared" si="56"/>
        <v>0</v>
      </c>
      <c r="AF221" s="17">
        <f t="shared" si="57"/>
        <v>0</v>
      </c>
      <c r="AG221" s="17">
        <f t="shared" si="58"/>
        <v>0</v>
      </c>
    </row>
    <row r="222" spans="1:33" ht="15.75" customHeight="1" x14ac:dyDescent="0.25">
      <c r="A222" s="36">
        <v>214</v>
      </c>
      <c r="B222" s="19"/>
      <c r="C222" s="19"/>
      <c r="D222" s="20"/>
      <c r="E222" s="47"/>
      <c r="F222" s="63"/>
      <c r="G222" s="702"/>
      <c r="H222" s="140"/>
      <c r="I222" s="700"/>
      <c r="J222" s="389"/>
      <c r="K222" s="705"/>
      <c r="L222" s="166"/>
      <c r="M222" s="700"/>
      <c r="N222" s="237"/>
      <c r="O222" s="700"/>
      <c r="P222" s="215"/>
      <c r="Q222" s="700"/>
      <c r="R222" s="28"/>
      <c r="S222" s="701"/>
      <c r="T222" s="175"/>
      <c r="U222" s="969">
        <f t="shared" si="50"/>
        <v>0</v>
      </c>
      <c r="V222" s="960"/>
      <c r="W222" s="203"/>
      <c r="X222" s="111">
        <f t="shared" si="59"/>
        <v>0</v>
      </c>
      <c r="Y222" s="959">
        <f t="shared" si="51"/>
        <v>0</v>
      </c>
      <c r="Z222" s="975"/>
      <c r="AA222" s="17">
        <f t="shared" si="52"/>
        <v>0</v>
      </c>
      <c r="AB222" s="17">
        <f t="shared" si="53"/>
        <v>0</v>
      </c>
      <c r="AC222" s="17">
        <f t="shared" si="54"/>
        <v>0</v>
      </c>
      <c r="AD222" s="17">
        <f t="shared" si="55"/>
        <v>0</v>
      </c>
      <c r="AE222" s="17">
        <f t="shared" si="56"/>
        <v>0</v>
      </c>
      <c r="AF222" s="17">
        <f t="shared" si="57"/>
        <v>0</v>
      </c>
      <c r="AG222" s="17">
        <f t="shared" si="58"/>
        <v>0</v>
      </c>
    </row>
    <row r="223" spans="1:33" ht="15.75" customHeight="1" x14ac:dyDescent="0.25">
      <c r="A223" s="36">
        <v>215</v>
      </c>
      <c r="B223" s="19"/>
      <c r="C223" s="19"/>
      <c r="D223" s="20"/>
      <c r="E223" s="47"/>
      <c r="F223" s="63"/>
      <c r="G223" s="702"/>
      <c r="H223" s="140"/>
      <c r="I223" s="700"/>
      <c r="J223" s="389"/>
      <c r="K223" s="705"/>
      <c r="L223" s="166"/>
      <c r="M223" s="700"/>
      <c r="N223" s="237"/>
      <c r="O223" s="700"/>
      <c r="P223" s="215"/>
      <c r="Q223" s="700"/>
      <c r="R223" s="28"/>
      <c r="S223" s="701"/>
      <c r="T223" s="175"/>
      <c r="U223" s="969">
        <f t="shared" si="50"/>
        <v>0</v>
      </c>
      <c r="V223" s="960"/>
      <c r="W223" s="203"/>
      <c r="X223" s="111">
        <f t="shared" si="59"/>
        <v>0</v>
      </c>
      <c r="Y223" s="959">
        <f t="shared" si="51"/>
        <v>0</v>
      </c>
      <c r="Z223" s="975"/>
      <c r="AA223" s="17">
        <f t="shared" si="52"/>
        <v>0</v>
      </c>
      <c r="AB223" s="17">
        <f t="shared" si="53"/>
        <v>0</v>
      </c>
      <c r="AC223" s="17">
        <f t="shared" si="54"/>
        <v>0</v>
      </c>
      <c r="AD223" s="17">
        <f t="shared" si="55"/>
        <v>0</v>
      </c>
      <c r="AE223" s="17">
        <f t="shared" si="56"/>
        <v>0</v>
      </c>
      <c r="AF223" s="17">
        <f t="shared" si="57"/>
        <v>0</v>
      </c>
      <c r="AG223" s="17">
        <f t="shared" si="58"/>
        <v>0</v>
      </c>
    </row>
    <row r="224" spans="1:33" ht="15.75" customHeight="1" x14ac:dyDescent="0.25">
      <c r="A224" s="36">
        <v>216</v>
      </c>
      <c r="B224" s="19"/>
      <c r="C224" s="19"/>
      <c r="D224" s="20"/>
      <c r="E224" s="47"/>
      <c r="F224" s="63"/>
      <c r="G224" s="702"/>
      <c r="H224" s="140"/>
      <c r="I224" s="700"/>
      <c r="J224" s="389"/>
      <c r="K224" s="705"/>
      <c r="L224" s="166"/>
      <c r="M224" s="700"/>
      <c r="N224" s="237"/>
      <c r="O224" s="700"/>
      <c r="P224" s="215"/>
      <c r="Q224" s="700"/>
      <c r="R224" s="28"/>
      <c r="S224" s="701"/>
      <c r="T224" s="175"/>
      <c r="U224" s="969">
        <f t="shared" si="50"/>
        <v>0</v>
      </c>
      <c r="V224" s="960"/>
      <c r="W224" s="203"/>
      <c r="X224" s="111">
        <f t="shared" si="59"/>
        <v>0</v>
      </c>
      <c r="Y224" s="959">
        <f t="shared" si="51"/>
        <v>0</v>
      </c>
      <c r="Z224" s="975"/>
      <c r="AA224" s="17">
        <f t="shared" si="52"/>
        <v>0</v>
      </c>
      <c r="AB224" s="17">
        <f t="shared" si="53"/>
        <v>0</v>
      </c>
      <c r="AC224" s="17">
        <f t="shared" si="54"/>
        <v>0</v>
      </c>
      <c r="AD224" s="17">
        <f t="shared" si="55"/>
        <v>0</v>
      </c>
      <c r="AE224" s="17">
        <f t="shared" si="56"/>
        <v>0</v>
      </c>
      <c r="AF224" s="17">
        <f t="shared" si="57"/>
        <v>0</v>
      </c>
      <c r="AG224" s="17">
        <f t="shared" si="58"/>
        <v>0</v>
      </c>
    </row>
    <row r="225" spans="1:33" ht="15.75" customHeight="1" x14ac:dyDescent="0.25">
      <c r="A225" s="36">
        <v>217</v>
      </c>
      <c r="B225" s="19"/>
      <c r="C225" s="19"/>
      <c r="D225" s="20"/>
      <c r="E225" s="47"/>
      <c r="F225" s="63"/>
      <c r="G225" s="702"/>
      <c r="H225" s="140"/>
      <c r="I225" s="700"/>
      <c r="J225" s="389"/>
      <c r="K225" s="705"/>
      <c r="L225" s="166"/>
      <c r="M225" s="700"/>
      <c r="N225" s="237"/>
      <c r="O225" s="700"/>
      <c r="P225" s="215"/>
      <c r="Q225" s="700"/>
      <c r="R225" s="28"/>
      <c r="S225" s="701"/>
      <c r="T225" s="175"/>
      <c r="U225" s="969">
        <f t="shared" si="50"/>
        <v>0</v>
      </c>
      <c r="V225" s="960"/>
      <c r="W225" s="203"/>
      <c r="X225" s="111">
        <f t="shared" si="59"/>
        <v>0</v>
      </c>
      <c r="Y225" s="959">
        <f t="shared" si="51"/>
        <v>0</v>
      </c>
      <c r="Z225" s="975"/>
      <c r="AA225" s="17">
        <f t="shared" si="52"/>
        <v>0</v>
      </c>
      <c r="AB225" s="17">
        <f t="shared" si="53"/>
        <v>0</v>
      </c>
      <c r="AC225" s="17">
        <f t="shared" si="54"/>
        <v>0</v>
      </c>
      <c r="AD225" s="17">
        <f t="shared" si="55"/>
        <v>0</v>
      </c>
      <c r="AE225" s="17">
        <f t="shared" si="56"/>
        <v>0</v>
      </c>
      <c r="AF225" s="17">
        <f t="shared" si="57"/>
        <v>0</v>
      </c>
      <c r="AG225" s="17">
        <f t="shared" si="58"/>
        <v>0</v>
      </c>
    </row>
    <row r="226" spans="1:33" ht="15.75" customHeight="1" x14ac:dyDescent="0.25">
      <c r="A226" s="36">
        <v>218</v>
      </c>
      <c r="B226" s="19"/>
      <c r="C226" s="19"/>
      <c r="D226" s="20"/>
      <c r="E226" s="47"/>
      <c r="F226" s="63"/>
      <c r="G226" s="702"/>
      <c r="H226" s="140"/>
      <c r="I226" s="700"/>
      <c r="J226" s="389"/>
      <c r="K226" s="705"/>
      <c r="L226" s="166"/>
      <c r="M226" s="700"/>
      <c r="N226" s="237"/>
      <c r="O226" s="700"/>
      <c r="P226" s="215"/>
      <c r="Q226" s="700"/>
      <c r="R226" s="28"/>
      <c r="S226" s="701"/>
      <c r="T226" s="175"/>
      <c r="U226" s="969">
        <f t="shared" si="50"/>
        <v>0</v>
      </c>
      <c r="V226" s="960"/>
      <c r="W226" s="203"/>
      <c r="X226" s="111">
        <f t="shared" si="59"/>
        <v>0</v>
      </c>
      <c r="Y226" s="959">
        <f t="shared" si="51"/>
        <v>0</v>
      </c>
      <c r="Z226" s="975"/>
      <c r="AA226" s="17">
        <f t="shared" si="52"/>
        <v>0</v>
      </c>
      <c r="AB226" s="17">
        <f t="shared" si="53"/>
        <v>0</v>
      </c>
      <c r="AC226" s="17">
        <f t="shared" si="54"/>
        <v>0</v>
      </c>
      <c r="AD226" s="17">
        <f t="shared" si="55"/>
        <v>0</v>
      </c>
      <c r="AE226" s="17">
        <f t="shared" si="56"/>
        <v>0</v>
      </c>
      <c r="AF226" s="17">
        <f t="shared" si="57"/>
        <v>0</v>
      </c>
      <c r="AG226" s="17">
        <f t="shared" si="58"/>
        <v>0</v>
      </c>
    </row>
    <row r="227" spans="1:33" ht="15.75" customHeight="1" x14ac:dyDescent="0.25">
      <c r="A227" s="36">
        <v>219</v>
      </c>
      <c r="B227" s="19"/>
      <c r="C227" s="19"/>
      <c r="D227" s="20"/>
      <c r="E227" s="47"/>
      <c r="F227" s="63"/>
      <c r="G227" s="702"/>
      <c r="H227" s="140"/>
      <c r="I227" s="700"/>
      <c r="J227" s="389"/>
      <c r="K227" s="705"/>
      <c r="L227" s="166"/>
      <c r="M227" s="700"/>
      <c r="N227" s="237"/>
      <c r="O227" s="700"/>
      <c r="P227" s="215"/>
      <c r="Q227" s="700"/>
      <c r="R227" s="28"/>
      <c r="S227" s="701"/>
      <c r="T227" s="175"/>
      <c r="U227" s="969">
        <f t="shared" si="50"/>
        <v>0</v>
      </c>
      <c r="V227" s="960"/>
      <c r="W227" s="203"/>
      <c r="X227" s="111">
        <f t="shared" si="59"/>
        <v>0</v>
      </c>
      <c r="Y227" s="959">
        <f t="shared" si="51"/>
        <v>0</v>
      </c>
      <c r="Z227" s="975"/>
      <c r="AA227" s="17">
        <f t="shared" si="52"/>
        <v>0</v>
      </c>
      <c r="AB227" s="17">
        <f t="shared" si="53"/>
        <v>0</v>
      </c>
      <c r="AC227" s="17">
        <f t="shared" si="54"/>
        <v>0</v>
      </c>
      <c r="AD227" s="17">
        <f t="shared" si="55"/>
        <v>0</v>
      </c>
      <c r="AE227" s="17">
        <f t="shared" si="56"/>
        <v>0</v>
      </c>
      <c r="AF227" s="17">
        <f t="shared" si="57"/>
        <v>0</v>
      </c>
      <c r="AG227" s="17">
        <f t="shared" si="58"/>
        <v>0</v>
      </c>
    </row>
    <row r="228" spans="1:33" ht="15.75" customHeight="1" x14ac:dyDescent="0.25">
      <c r="A228" s="36">
        <v>220</v>
      </c>
      <c r="B228" s="19"/>
      <c r="C228" s="19"/>
      <c r="D228" s="20"/>
      <c r="E228" s="47"/>
      <c r="F228" s="63"/>
      <c r="G228" s="702"/>
      <c r="H228" s="140"/>
      <c r="I228" s="700"/>
      <c r="J228" s="389"/>
      <c r="K228" s="705"/>
      <c r="L228" s="166"/>
      <c r="M228" s="700"/>
      <c r="N228" s="237"/>
      <c r="O228" s="700"/>
      <c r="P228" s="215"/>
      <c r="Q228" s="700"/>
      <c r="R228" s="28"/>
      <c r="S228" s="701"/>
      <c r="T228" s="175"/>
      <c r="U228" s="969">
        <f t="shared" si="50"/>
        <v>0</v>
      </c>
      <c r="V228" s="960"/>
      <c r="W228" s="203"/>
      <c r="X228" s="111">
        <f t="shared" si="59"/>
        <v>0</v>
      </c>
      <c r="Y228" s="959">
        <f t="shared" si="51"/>
        <v>0</v>
      </c>
      <c r="Z228" s="975"/>
      <c r="AA228" s="17">
        <f t="shared" si="52"/>
        <v>0</v>
      </c>
      <c r="AB228" s="17">
        <f t="shared" si="53"/>
        <v>0</v>
      </c>
      <c r="AC228" s="17">
        <f t="shared" si="54"/>
        <v>0</v>
      </c>
      <c r="AD228" s="17">
        <f t="shared" si="55"/>
        <v>0</v>
      </c>
      <c r="AE228" s="17">
        <f t="shared" si="56"/>
        <v>0</v>
      </c>
      <c r="AF228" s="17">
        <f t="shared" si="57"/>
        <v>0</v>
      </c>
      <c r="AG228" s="17">
        <f t="shared" si="58"/>
        <v>0</v>
      </c>
    </row>
    <row r="229" spans="1:33" s="3" customFormat="1" ht="15.75" customHeight="1" x14ac:dyDescent="0.25">
      <c r="A229" s="36">
        <v>221</v>
      </c>
      <c r="B229" s="19"/>
      <c r="C229" s="19"/>
      <c r="D229" s="20"/>
      <c r="E229" s="47"/>
      <c r="F229" s="63"/>
      <c r="G229" s="702"/>
      <c r="H229" s="140"/>
      <c r="I229" s="700"/>
      <c r="J229" s="389"/>
      <c r="K229" s="705"/>
      <c r="L229" s="166"/>
      <c r="M229" s="700"/>
      <c r="N229" s="237"/>
      <c r="O229" s="700"/>
      <c r="P229" s="215"/>
      <c r="Q229" s="700"/>
      <c r="R229" s="28"/>
      <c r="S229" s="701"/>
      <c r="T229" s="175"/>
      <c r="U229" s="969">
        <f t="shared" si="50"/>
        <v>0</v>
      </c>
      <c r="V229" s="960"/>
      <c r="W229" s="203"/>
      <c r="X229" s="111">
        <f t="shared" si="59"/>
        <v>0</v>
      </c>
      <c r="Y229" s="959">
        <f t="shared" si="51"/>
        <v>0</v>
      </c>
      <c r="Z229" s="975"/>
      <c r="AA229" s="17">
        <f t="shared" si="52"/>
        <v>0</v>
      </c>
      <c r="AB229" s="17">
        <f t="shared" si="53"/>
        <v>0</v>
      </c>
      <c r="AC229" s="17">
        <f t="shared" si="54"/>
        <v>0</v>
      </c>
      <c r="AD229" s="17">
        <f t="shared" si="55"/>
        <v>0</v>
      </c>
      <c r="AE229" s="17">
        <f t="shared" si="56"/>
        <v>0</v>
      </c>
      <c r="AF229" s="17">
        <f t="shared" si="57"/>
        <v>0</v>
      </c>
      <c r="AG229" s="17">
        <f t="shared" si="58"/>
        <v>0</v>
      </c>
    </row>
    <row r="230" spans="1:33" ht="15.75" customHeight="1" x14ac:dyDescent="0.25">
      <c r="A230" s="36">
        <v>222</v>
      </c>
      <c r="B230" s="19"/>
      <c r="C230" s="19"/>
      <c r="D230" s="20"/>
      <c r="E230" s="47"/>
      <c r="F230" s="63"/>
      <c r="G230" s="702"/>
      <c r="H230" s="140"/>
      <c r="I230" s="700"/>
      <c r="J230" s="389"/>
      <c r="K230" s="705"/>
      <c r="L230" s="166"/>
      <c r="M230" s="700"/>
      <c r="N230" s="237"/>
      <c r="O230" s="700"/>
      <c r="P230" s="215"/>
      <c r="Q230" s="700"/>
      <c r="R230" s="28"/>
      <c r="S230" s="701"/>
      <c r="T230" s="175"/>
      <c r="U230" s="969">
        <f t="shared" si="50"/>
        <v>0</v>
      </c>
      <c r="V230" s="960"/>
      <c r="W230" s="203"/>
      <c r="X230" s="111">
        <f t="shared" si="59"/>
        <v>0</v>
      </c>
      <c r="Y230" s="959">
        <f t="shared" si="51"/>
        <v>0</v>
      </c>
      <c r="Z230" s="975"/>
      <c r="AA230" s="17">
        <f t="shared" si="52"/>
        <v>0</v>
      </c>
      <c r="AB230" s="17">
        <f t="shared" si="53"/>
        <v>0</v>
      </c>
      <c r="AC230" s="17">
        <f t="shared" si="54"/>
        <v>0</v>
      </c>
      <c r="AD230" s="17">
        <f t="shared" si="55"/>
        <v>0</v>
      </c>
      <c r="AE230" s="17">
        <f t="shared" si="56"/>
        <v>0</v>
      </c>
      <c r="AF230" s="17">
        <f t="shared" si="57"/>
        <v>0</v>
      </c>
      <c r="AG230" s="17">
        <f t="shared" si="58"/>
        <v>0</v>
      </c>
    </row>
    <row r="231" spans="1:33" s="3" customFormat="1" ht="15.75" customHeight="1" x14ac:dyDescent="0.25">
      <c r="A231" s="36">
        <v>223</v>
      </c>
      <c r="B231" s="19"/>
      <c r="C231" s="19"/>
      <c r="D231" s="20"/>
      <c r="E231" s="47"/>
      <c r="F231" s="63"/>
      <c r="G231" s="702"/>
      <c r="H231" s="140"/>
      <c r="I231" s="700"/>
      <c r="J231" s="389"/>
      <c r="K231" s="705"/>
      <c r="L231" s="166"/>
      <c r="M231" s="700"/>
      <c r="N231" s="237"/>
      <c r="O231" s="700"/>
      <c r="P231" s="215"/>
      <c r="Q231" s="700"/>
      <c r="R231" s="28"/>
      <c r="S231" s="701"/>
      <c r="T231" s="175"/>
      <c r="U231" s="969">
        <f t="shared" si="50"/>
        <v>0</v>
      </c>
      <c r="V231" s="960"/>
      <c r="W231" s="203"/>
      <c r="X231" s="111">
        <f t="shared" si="59"/>
        <v>0</v>
      </c>
      <c r="Y231" s="959">
        <f t="shared" si="51"/>
        <v>0</v>
      </c>
      <c r="Z231" s="975"/>
      <c r="AA231" s="17">
        <f t="shared" si="52"/>
        <v>0</v>
      </c>
      <c r="AB231" s="17">
        <f t="shared" si="53"/>
        <v>0</v>
      </c>
      <c r="AC231" s="17">
        <f t="shared" si="54"/>
        <v>0</v>
      </c>
      <c r="AD231" s="17">
        <f t="shared" si="55"/>
        <v>0</v>
      </c>
      <c r="AE231" s="17">
        <f t="shared" si="56"/>
        <v>0</v>
      </c>
      <c r="AF231" s="17">
        <f t="shared" si="57"/>
        <v>0</v>
      </c>
      <c r="AG231" s="17">
        <f t="shared" si="58"/>
        <v>0</v>
      </c>
    </row>
    <row r="232" spans="1:33" ht="15.75" customHeight="1" x14ac:dyDescent="0.25">
      <c r="A232" s="36">
        <v>224</v>
      </c>
      <c r="B232" s="19"/>
      <c r="C232" s="19"/>
      <c r="D232" s="20"/>
      <c r="E232" s="47"/>
      <c r="F232" s="63"/>
      <c r="G232" s="702"/>
      <c r="H232" s="140"/>
      <c r="I232" s="700"/>
      <c r="J232" s="389"/>
      <c r="K232" s="705"/>
      <c r="L232" s="166"/>
      <c r="M232" s="700"/>
      <c r="N232" s="237"/>
      <c r="O232" s="700"/>
      <c r="P232" s="215"/>
      <c r="Q232" s="700"/>
      <c r="R232" s="28"/>
      <c r="S232" s="701"/>
      <c r="T232" s="175"/>
      <c r="U232" s="969">
        <f t="shared" si="50"/>
        <v>0</v>
      </c>
      <c r="V232" s="960"/>
      <c r="W232" s="203"/>
      <c r="X232" s="111">
        <f t="shared" si="59"/>
        <v>0</v>
      </c>
      <c r="Y232" s="959">
        <f t="shared" si="51"/>
        <v>0</v>
      </c>
      <c r="Z232" s="975"/>
      <c r="AA232" s="17">
        <f t="shared" si="52"/>
        <v>0</v>
      </c>
      <c r="AB232" s="17">
        <f t="shared" si="53"/>
        <v>0</v>
      </c>
      <c r="AC232" s="17">
        <f t="shared" si="54"/>
        <v>0</v>
      </c>
      <c r="AD232" s="17">
        <f t="shared" si="55"/>
        <v>0</v>
      </c>
      <c r="AE232" s="17">
        <f t="shared" si="56"/>
        <v>0</v>
      </c>
      <c r="AF232" s="17">
        <f t="shared" si="57"/>
        <v>0</v>
      </c>
      <c r="AG232" s="17">
        <f t="shared" si="58"/>
        <v>0</v>
      </c>
    </row>
    <row r="233" spans="1:33" ht="15.75" customHeight="1" x14ac:dyDescent="0.25">
      <c r="A233" s="36">
        <v>225</v>
      </c>
      <c r="B233" s="19"/>
      <c r="C233" s="19"/>
      <c r="D233" s="20"/>
      <c r="E233" s="47"/>
      <c r="F233" s="63"/>
      <c r="G233" s="702"/>
      <c r="H233" s="140"/>
      <c r="I233" s="700"/>
      <c r="J233" s="389"/>
      <c r="K233" s="705"/>
      <c r="L233" s="166"/>
      <c r="M233" s="700"/>
      <c r="N233" s="237"/>
      <c r="O233" s="700"/>
      <c r="P233" s="215"/>
      <c r="Q233" s="700"/>
      <c r="R233" s="28"/>
      <c r="S233" s="701"/>
      <c r="T233" s="175"/>
      <c r="U233" s="969">
        <f t="shared" si="50"/>
        <v>0</v>
      </c>
      <c r="V233" s="960"/>
      <c r="W233" s="203"/>
      <c r="X233" s="111">
        <f t="shared" si="59"/>
        <v>0</v>
      </c>
      <c r="Y233" s="959">
        <f t="shared" si="51"/>
        <v>0</v>
      </c>
      <c r="Z233" s="975"/>
      <c r="AA233" s="17">
        <f t="shared" si="52"/>
        <v>0</v>
      </c>
      <c r="AB233" s="17">
        <f t="shared" si="53"/>
        <v>0</v>
      </c>
      <c r="AC233" s="17">
        <f t="shared" si="54"/>
        <v>0</v>
      </c>
      <c r="AD233" s="17">
        <f t="shared" si="55"/>
        <v>0</v>
      </c>
      <c r="AE233" s="17">
        <f t="shared" si="56"/>
        <v>0</v>
      </c>
      <c r="AF233" s="17">
        <f t="shared" si="57"/>
        <v>0</v>
      </c>
      <c r="AG233" s="17">
        <f t="shared" si="58"/>
        <v>0</v>
      </c>
    </row>
    <row r="234" spans="1:33" ht="15.75" customHeight="1" x14ac:dyDescent="0.25">
      <c r="A234" s="36">
        <v>226</v>
      </c>
      <c r="B234" s="19"/>
      <c r="C234" s="19"/>
      <c r="D234" s="20"/>
      <c r="E234" s="47"/>
      <c r="F234" s="63"/>
      <c r="G234" s="702"/>
      <c r="H234" s="140"/>
      <c r="I234" s="700"/>
      <c r="J234" s="389"/>
      <c r="K234" s="705"/>
      <c r="L234" s="166"/>
      <c r="M234" s="700"/>
      <c r="N234" s="237"/>
      <c r="O234" s="700"/>
      <c r="P234" s="215"/>
      <c r="Q234" s="700"/>
      <c r="R234" s="28"/>
      <c r="S234" s="701"/>
      <c r="T234" s="175"/>
      <c r="U234" s="969">
        <f t="shared" si="50"/>
        <v>0</v>
      </c>
      <c r="V234" s="960"/>
      <c r="W234" s="203"/>
      <c r="X234" s="111">
        <f t="shared" si="59"/>
        <v>0</v>
      </c>
      <c r="Y234" s="959">
        <f t="shared" si="51"/>
        <v>0</v>
      </c>
      <c r="Z234" s="975"/>
      <c r="AA234" s="17">
        <f t="shared" si="52"/>
        <v>0</v>
      </c>
      <c r="AB234" s="17">
        <f t="shared" si="53"/>
        <v>0</v>
      </c>
      <c r="AC234" s="17">
        <f t="shared" si="54"/>
        <v>0</v>
      </c>
      <c r="AD234" s="17">
        <f t="shared" si="55"/>
        <v>0</v>
      </c>
      <c r="AE234" s="17">
        <f t="shared" si="56"/>
        <v>0</v>
      </c>
      <c r="AF234" s="17">
        <f t="shared" si="57"/>
        <v>0</v>
      </c>
      <c r="AG234" s="17">
        <f t="shared" si="58"/>
        <v>0</v>
      </c>
    </row>
    <row r="235" spans="1:33" ht="15.75" customHeight="1" x14ac:dyDescent="0.25">
      <c r="A235" s="36">
        <v>227</v>
      </c>
      <c r="B235" s="19"/>
      <c r="C235" s="19"/>
      <c r="D235" s="20"/>
      <c r="E235" s="47"/>
      <c r="F235" s="63"/>
      <c r="G235" s="702"/>
      <c r="H235" s="140"/>
      <c r="I235" s="700"/>
      <c r="J235" s="389"/>
      <c r="K235" s="705"/>
      <c r="L235" s="166"/>
      <c r="M235" s="700"/>
      <c r="N235" s="237"/>
      <c r="O235" s="700"/>
      <c r="P235" s="215"/>
      <c r="Q235" s="700"/>
      <c r="R235" s="28"/>
      <c r="S235" s="701"/>
      <c r="T235" s="175"/>
      <c r="U235" s="969">
        <f t="shared" si="50"/>
        <v>0</v>
      </c>
      <c r="V235" s="960"/>
      <c r="W235" s="203"/>
      <c r="X235" s="111">
        <f t="shared" si="59"/>
        <v>0</v>
      </c>
      <c r="Y235" s="959">
        <f t="shared" si="51"/>
        <v>0</v>
      </c>
      <c r="Z235" s="975"/>
      <c r="AA235" s="17">
        <f t="shared" si="52"/>
        <v>0</v>
      </c>
      <c r="AB235" s="17">
        <f t="shared" si="53"/>
        <v>0</v>
      </c>
      <c r="AC235" s="17">
        <f t="shared" si="54"/>
        <v>0</v>
      </c>
      <c r="AD235" s="17">
        <f t="shared" si="55"/>
        <v>0</v>
      </c>
      <c r="AE235" s="17">
        <f t="shared" si="56"/>
        <v>0</v>
      </c>
      <c r="AF235" s="17">
        <f t="shared" si="57"/>
        <v>0</v>
      </c>
      <c r="AG235" s="17">
        <f t="shared" si="58"/>
        <v>0</v>
      </c>
    </row>
    <row r="236" spans="1:33" ht="15.75" customHeight="1" x14ac:dyDescent="0.25">
      <c r="A236" s="36">
        <v>228</v>
      </c>
      <c r="B236" s="19"/>
      <c r="C236" s="19"/>
      <c r="D236" s="20"/>
      <c r="E236" s="47"/>
      <c r="F236" s="63"/>
      <c r="G236" s="702"/>
      <c r="H236" s="140"/>
      <c r="I236" s="700"/>
      <c r="J236" s="389"/>
      <c r="K236" s="705"/>
      <c r="L236" s="166"/>
      <c r="M236" s="700"/>
      <c r="N236" s="237"/>
      <c r="O236" s="700"/>
      <c r="P236" s="215"/>
      <c r="Q236" s="700"/>
      <c r="R236" s="28"/>
      <c r="S236" s="701"/>
      <c r="T236" s="175"/>
      <c r="U236" s="969">
        <f t="shared" si="50"/>
        <v>0</v>
      </c>
      <c r="V236" s="960"/>
      <c r="W236" s="203"/>
      <c r="X236" s="111">
        <f t="shared" si="59"/>
        <v>0</v>
      </c>
      <c r="Y236" s="959">
        <f t="shared" si="51"/>
        <v>0</v>
      </c>
      <c r="Z236" s="975"/>
      <c r="AA236" s="17">
        <f t="shared" si="52"/>
        <v>0</v>
      </c>
      <c r="AB236" s="17">
        <f t="shared" si="53"/>
        <v>0</v>
      </c>
      <c r="AC236" s="17">
        <f t="shared" si="54"/>
        <v>0</v>
      </c>
      <c r="AD236" s="17">
        <f t="shared" si="55"/>
        <v>0</v>
      </c>
      <c r="AE236" s="17">
        <f t="shared" si="56"/>
        <v>0</v>
      </c>
      <c r="AF236" s="17">
        <f t="shared" si="57"/>
        <v>0</v>
      </c>
      <c r="AG236" s="17">
        <f t="shared" si="58"/>
        <v>0</v>
      </c>
    </row>
    <row r="237" spans="1:33" ht="15.75" customHeight="1" x14ac:dyDescent="0.25">
      <c r="A237" s="36">
        <v>229</v>
      </c>
      <c r="B237" s="19"/>
      <c r="C237" s="19"/>
      <c r="D237" s="20"/>
      <c r="E237" s="47"/>
      <c r="F237" s="63"/>
      <c r="G237" s="702"/>
      <c r="H237" s="140"/>
      <c r="I237" s="700"/>
      <c r="J237" s="389"/>
      <c r="K237" s="705"/>
      <c r="L237" s="166"/>
      <c r="M237" s="700"/>
      <c r="N237" s="237"/>
      <c r="O237" s="700"/>
      <c r="P237" s="215"/>
      <c r="Q237" s="700"/>
      <c r="R237" s="28"/>
      <c r="S237" s="701"/>
      <c r="T237" s="175"/>
      <c r="U237" s="969">
        <f t="shared" si="50"/>
        <v>0</v>
      </c>
      <c r="V237" s="960"/>
      <c r="W237" s="203"/>
      <c r="X237" s="111">
        <f t="shared" si="59"/>
        <v>0</v>
      </c>
      <c r="Y237" s="959">
        <f t="shared" si="51"/>
        <v>0</v>
      </c>
      <c r="Z237" s="975"/>
      <c r="AA237" s="17">
        <f t="shared" si="52"/>
        <v>0</v>
      </c>
      <c r="AB237" s="17">
        <f t="shared" si="53"/>
        <v>0</v>
      </c>
      <c r="AC237" s="17">
        <f t="shared" si="54"/>
        <v>0</v>
      </c>
      <c r="AD237" s="17">
        <f t="shared" si="55"/>
        <v>0</v>
      </c>
      <c r="AE237" s="17">
        <f t="shared" si="56"/>
        <v>0</v>
      </c>
      <c r="AF237" s="17">
        <f t="shared" si="57"/>
        <v>0</v>
      </c>
      <c r="AG237" s="17">
        <f t="shared" si="58"/>
        <v>0</v>
      </c>
    </row>
    <row r="238" spans="1:33" ht="15.75" customHeight="1" x14ac:dyDescent="0.25">
      <c r="A238" s="36">
        <v>230</v>
      </c>
      <c r="B238" s="19"/>
      <c r="C238" s="19"/>
      <c r="D238" s="20"/>
      <c r="E238" s="47"/>
      <c r="F238" s="63"/>
      <c r="G238" s="702"/>
      <c r="H238" s="140"/>
      <c r="I238" s="700"/>
      <c r="J238" s="389"/>
      <c r="K238" s="705"/>
      <c r="L238" s="166"/>
      <c r="M238" s="700"/>
      <c r="N238" s="237"/>
      <c r="O238" s="700"/>
      <c r="P238" s="215"/>
      <c r="Q238" s="700"/>
      <c r="R238" s="28"/>
      <c r="S238" s="701"/>
      <c r="T238" s="175"/>
      <c r="U238" s="969">
        <f t="shared" si="50"/>
        <v>0</v>
      </c>
      <c r="V238" s="960"/>
      <c r="W238" s="203"/>
      <c r="X238" s="111">
        <f t="shared" si="59"/>
        <v>0</v>
      </c>
      <c r="Y238" s="959">
        <f t="shared" si="51"/>
        <v>0</v>
      </c>
      <c r="Z238" s="975"/>
      <c r="AA238" s="17">
        <f t="shared" si="52"/>
        <v>0</v>
      </c>
      <c r="AB238" s="17">
        <f t="shared" si="53"/>
        <v>0</v>
      </c>
      <c r="AC238" s="17">
        <f t="shared" si="54"/>
        <v>0</v>
      </c>
      <c r="AD238" s="17">
        <f t="shared" si="55"/>
        <v>0</v>
      </c>
      <c r="AE238" s="17">
        <f t="shared" si="56"/>
        <v>0</v>
      </c>
      <c r="AF238" s="17">
        <f t="shared" si="57"/>
        <v>0</v>
      </c>
      <c r="AG238" s="17">
        <f t="shared" si="58"/>
        <v>0</v>
      </c>
    </row>
    <row r="239" spans="1:33" s="2" customFormat="1" ht="15.75" customHeight="1" x14ac:dyDescent="0.25">
      <c r="A239" s="36">
        <v>231</v>
      </c>
      <c r="B239" s="19"/>
      <c r="C239" s="19"/>
      <c r="D239" s="20"/>
      <c r="E239" s="46"/>
      <c r="F239" s="63"/>
      <c r="G239" s="702"/>
      <c r="H239" s="140"/>
      <c r="I239" s="700"/>
      <c r="J239" s="389"/>
      <c r="K239" s="705"/>
      <c r="L239" s="166"/>
      <c r="M239" s="700"/>
      <c r="N239" s="237"/>
      <c r="O239" s="700"/>
      <c r="P239" s="215"/>
      <c r="Q239" s="700"/>
      <c r="R239" s="28"/>
      <c r="S239" s="701"/>
      <c r="T239" s="175"/>
      <c r="U239" s="969">
        <f t="shared" si="50"/>
        <v>0</v>
      </c>
      <c r="V239" s="960"/>
      <c r="W239" s="203"/>
      <c r="X239" s="111">
        <f t="shared" si="59"/>
        <v>0</v>
      </c>
      <c r="Y239" s="959">
        <f t="shared" si="51"/>
        <v>0</v>
      </c>
      <c r="Z239" s="975"/>
      <c r="AA239" s="17">
        <f t="shared" si="52"/>
        <v>0</v>
      </c>
      <c r="AB239" s="17">
        <f t="shared" si="53"/>
        <v>0</v>
      </c>
      <c r="AC239" s="17">
        <f t="shared" si="54"/>
        <v>0</v>
      </c>
      <c r="AD239" s="17">
        <f t="shared" si="55"/>
        <v>0</v>
      </c>
      <c r="AE239" s="17">
        <f t="shared" si="56"/>
        <v>0</v>
      </c>
      <c r="AF239" s="17">
        <f t="shared" si="57"/>
        <v>0</v>
      </c>
      <c r="AG239" s="17">
        <f t="shared" si="58"/>
        <v>0</v>
      </c>
    </row>
    <row r="240" spans="1:33" ht="15.75" customHeight="1" x14ac:dyDescent="0.25">
      <c r="A240" s="36">
        <v>232</v>
      </c>
      <c r="B240" s="19"/>
      <c r="C240" s="19"/>
      <c r="D240" s="20"/>
      <c r="E240" s="47"/>
      <c r="F240" s="63"/>
      <c r="G240" s="702"/>
      <c r="H240" s="140"/>
      <c r="I240" s="700"/>
      <c r="J240" s="389"/>
      <c r="K240" s="705"/>
      <c r="L240" s="166"/>
      <c r="M240" s="700"/>
      <c r="N240" s="237"/>
      <c r="O240" s="700"/>
      <c r="P240" s="215"/>
      <c r="Q240" s="700"/>
      <c r="R240" s="28"/>
      <c r="S240" s="701"/>
      <c r="T240" s="175"/>
      <c r="U240" s="969">
        <f t="shared" si="50"/>
        <v>0</v>
      </c>
      <c r="V240" s="960"/>
      <c r="W240" s="203"/>
      <c r="X240" s="111">
        <f t="shared" si="59"/>
        <v>0</v>
      </c>
      <c r="Y240" s="959">
        <f t="shared" si="51"/>
        <v>0</v>
      </c>
      <c r="Z240" s="975"/>
      <c r="AA240" s="17">
        <f t="shared" si="52"/>
        <v>0</v>
      </c>
      <c r="AB240" s="17">
        <f t="shared" si="53"/>
        <v>0</v>
      </c>
      <c r="AC240" s="17">
        <f t="shared" si="54"/>
        <v>0</v>
      </c>
      <c r="AD240" s="17">
        <f t="shared" si="55"/>
        <v>0</v>
      </c>
      <c r="AE240" s="17">
        <f t="shared" si="56"/>
        <v>0</v>
      </c>
      <c r="AF240" s="17">
        <f t="shared" si="57"/>
        <v>0</v>
      </c>
      <c r="AG240" s="17">
        <f t="shared" si="58"/>
        <v>0</v>
      </c>
    </row>
    <row r="241" spans="1:33" ht="15.75" customHeight="1" x14ac:dyDescent="0.25">
      <c r="A241" s="36">
        <v>233</v>
      </c>
      <c r="B241" s="19"/>
      <c r="C241" s="19"/>
      <c r="D241" s="20"/>
      <c r="E241" s="47"/>
      <c r="F241" s="63"/>
      <c r="G241" s="702"/>
      <c r="H241" s="140"/>
      <c r="I241" s="700"/>
      <c r="J241" s="389"/>
      <c r="K241" s="705"/>
      <c r="L241" s="166"/>
      <c r="M241" s="700"/>
      <c r="N241" s="237"/>
      <c r="O241" s="700"/>
      <c r="P241" s="215"/>
      <c r="Q241" s="700"/>
      <c r="R241" s="28"/>
      <c r="S241" s="701"/>
      <c r="T241" s="175"/>
      <c r="U241" s="969">
        <f t="shared" si="50"/>
        <v>0</v>
      </c>
      <c r="V241" s="960"/>
      <c r="W241" s="203"/>
      <c r="X241" s="111">
        <f t="shared" si="59"/>
        <v>0</v>
      </c>
      <c r="Y241" s="959">
        <f t="shared" si="51"/>
        <v>0</v>
      </c>
      <c r="Z241" s="975"/>
      <c r="AA241" s="17">
        <f t="shared" si="52"/>
        <v>0</v>
      </c>
      <c r="AB241" s="17">
        <f t="shared" si="53"/>
        <v>0</v>
      </c>
      <c r="AC241" s="17">
        <f t="shared" si="54"/>
        <v>0</v>
      </c>
      <c r="AD241" s="17">
        <f t="shared" si="55"/>
        <v>0</v>
      </c>
      <c r="AE241" s="17">
        <f t="shared" si="56"/>
        <v>0</v>
      </c>
      <c r="AF241" s="17">
        <f t="shared" si="57"/>
        <v>0</v>
      </c>
      <c r="AG241" s="17">
        <f t="shared" si="58"/>
        <v>0</v>
      </c>
    </row>
    <row r="242" spans="1:33" ht="15.75" customHeight="1" x14ac:dyDescent="0.25">
      <c r="A242" s="36">
        <v>234</v>
      </c>
      <c r="B242" s="19"/>
      <c r="C242" s="19"/>
      <c r="D242" s="20"/>
      <c r="E242" s="47"/>
      <c r="F242" s="63"/>
      <c r="G242" s="702"/>
      <c r="H242" s="140"/>
      <c r="I242" s="700"/>
      <c r="J242" s="389"/>
      <c r="K242" s="705"/>
      <c r="L242" s="166"/>
      <c r="M242" s="700"/>
      <c r="N242" s="237"/>
      <c r="O242" s="700"/>
      <c r="P242" s="215"/>
      <c r="Q242" s="700"/>
      <c r="R242" s="28"/>
      <c r="S242" s="701"/>
      <c r="T242" s="175"/>
      <c r="U242" s="969">
        <f t="shared" si="50"/>
        <v>0</v>
      </c>
      <c r="V242" s="960"/>
      <c r="W242" s="203"/>
      <c r="X242" s="111">
        <f t="shared" si="59"/>
        <v>0</v>
      </c>
      <c r="Y242" s="959">
        <f t="shared" si="51"/>
        <v>0</v>
      </c>
      <c r="Z242" s="975"/>
      <c r="AA242" s="17">
        <f t="shared" si="52"/>
        <v>0</v>
      </c>
      <c r="AB242" s="17">
        <f t="shared" si="53"/>
        <v>0</v>
      </c>
      <c r="AC242" s="17">
        <f t="shared" si="54"/>
        <v>0</v>
      </c>
      <c r="AD242" s="17">
        <f t="shared" si="55"/>
        <v>0</v>
      </c>
      <c r="AE242" s="17">
        <f t="shared" si="56"/>
        <v>0</v>
      </c>
      <c r="AF242" s="17">
        <f t="shared" si="57"/>
        <v>0</v>
      </c>
      <c r="AG242" s="17">
        <f t="shared" si="58"/>
        <v>0</v>
      </c>
    </row>
    <row r="243" spans="1:33" ht="15.75" customHeight="1" x14ac:dyDescent="0.25">
      <c r="A243" s="36">
        <v>235</v>
      </c>
      <c r="B243" s="19"/>
      <c r="C243" s="19"/>
      <c r="D243" s="20"/>
      <c r="E243" s="47"/>
      <c r="F243" s="63"/>
      <c r="G243" s="702"/>
      <c r="H243" s="140"/>
      <c r="I243" s="700"/>
      <c r="J243" s="389"/>
      <c r="K243" s="705"/>
      <c r="L243" s="166"/>
      <c r="M243" s="700"/>
      <c r="N243" s="237"/>
      <c r="O243" s="700"/>
      <c r="P243" s="215"/>
      <c r="Q243" s="700"/>
      <c r="R243" s="28"/>
      <c r="S243" s="701"/>
      <c r="T243" s="175"/>
      <c r="U243" s="969">
        <f t="shared" si="50"/>
        <v>0</v>
      </c>
      <c r="V243" s="960"/>
      <c r="W243" s="203"/>
      <c r="X243" s="111">
        <f t="shared" si="59"/>
        <v>0</v>
      </c>
      <c r="Y243" s="959">
        <f t="shared" si="51"/>
        <v>0</v>
      </c>
      <c r="Z243" s="975"/>
      <c r="AA243" s="17">
        <f t="shared" si="52"/>
        <v>0</v>
      </c>
      <c r="AB243" s="17">
        <f t="shared" si="53"/>
        <v>0</v>
      </c>
      <c r="AC243" s="17">
        <f t="shared" si="54"/>
        <v>0</v>
      </c>
      <c r="AD243" s="17">
        <f t="shared" si="55"/>
        <v>0</v>
      </c>
      <c r="AE243" s="17">
        <f t="shared" si="56"/>
        <v>0</v>
      </c>
      <c r="AF243" s="17">
        <f t="shared" si="57"/>
        <v>0</v>
      </c>
      <c r="AG243" s="17">
        <f t="shared" si="58"/>
        <v>0</v>
      </c>
    </row>
    <row r="244" spans="1:33" ht="15.75" customHeight="1" x14ac:dyDescent="0.25">
      <c r="A244" s="36">
        <v>236</v>
      </c>
      <c r="B244" s="19"/>
      <c r="C244" s="19"/>
      <c r="D244" s="20"/>
      <c r="E244" s="47"/>
      <c r="F244" s="63"/>
      <c r="G244" s="702"/>
      <c r="H244" s="140"/>
      <c r="I244" s="700"/>
      <c r="J244" s="389"/>
      <c r="K244" s="705"/>
      <c r="L244" s="166"/>
      <c r="M244" s="700"/>
      <c r="N244" s="237"/>
      <c r="O244" s="700"/>
      <c r="P244" s="215"/>
      <c r="Q244" s="700"/>
      <c r="R244" s="28"/>
      <c r="S244" s="701"/>
      <c r="T244" s="175"/>
      <c r="U244" s="969">
        <f t="shared" si="50"/>
        <v>0</v>
      </c>
      <c r="V244" s="960"/>
      <c r="W244" s="203"/>
      <c r="X244" s="111">
        <f t="shared" si="59"/>
        <v>0</v>
      </c>
      <c r="Y244" s="959">
        <f t="shared" si="51"/>
        <v>0</v>
      </c>
      <c r="Z244" s="975"/>
      <c r="AA244" s="17">
        <f t="shared" si="52"/>
        <v>0</v>
      </c>
      <c r="AB244" s="17">
        <f t="shared" si="53"/>
        <v>0</v>
      </c>
      <c r="AC244" s="17">
        <f t="shared" si="54"/>
        <v>0</v>
      </c>
      <c r="AD244" s="17">
        <f t="shared" si="55"/>
        <v>0</v>
      </c>
      <c r="AE244" s="17">
        <f t="shared" si="56"/>
        <v>0</v>
      </c>
      <c r="AF244" s="17">
        <f t="shared" si="57"/>
        <v>0</v>
      </c>
      <c r="AG244" s="17">
        <f t="shared" si="58"/>
        <v>0</v>
      </c>
    </row>
    <row r="245" spans="1:33" ht="15.75" customHeight="1" x14ac:dyDescent="0.25">
      <c r="A245" s="36">
        <v>237</v>
      </c>
      <c r="B245" s="19"/>
      <c r="C245" s="19"/>
      <c r="D245" s="20"/>
      <c r="E245" s="47"/>
      <c r="F245" s="63"/>
      <c r="G245" s="702"/>
      <c r="H245" s="140"/>
      <c r="I245" s="700"/>
      <c r="J245" s="389"/>
      <c r="K245" s="705"/>
      <c r="L245" s="166"/>
      <c r="M245" s="700"/>
      <c r="N245" s="237"/>
      <c r="O245" s="700"/>
      <c r="P245" s="215"/>
      <c r="Q245" s="700"/>
      <c r="R245" s="28"/>
      <c r="S245" s="701"/>
      <c r="T245" s="175"/>
      <c r="U245" s="969">
        <f t="shared" si="50"/>
        <v>0</v>
      </c>
      <c r="V245" s="960"/>
      <c r="W245" s="203"/>
      <c r="X245" s="111">
        <f t="shared" si="59"/>
        <v>0</v>
      </c>
      <c r="Y245" s="959">
        <f t="shared" si="51"/>
        <v>0</v>
      </c>
      <c r="Z245" s="975"/>
      <c r="AA245" s="17">
        <f t="shared" si="52"/>
        <v>0</v>
      </c>
      <c r="AB245" s="17">
        <f t="shared" si="53"/>
        <v>0</v>
      </c>
      <c r="AC245" s="17">
        <f t="shared" si="54"/>
        <v>0</v>
      </c>
      <c r="AD245" s="17">
        <f t="shared" si="55"/>
        <v>0</v>
      </c>
      <c r="AE245" s="17">
        <f t="shared" si="56"/>
        <v>0</v>
      </c>
      <c r="AF245" s="17">
        <f t="shared" si="57"/>
        <v>0</v>
      </c>
      <c r="AG245" s="17">
        <f t="shared" si="58"/>
        <v>0</v>
      </c>
    </row>
    <row r="246" spans="1:33" ht="15.75" customHeight="1" x14ac:dyDescent="0.25">
      <c r="A246" s="36">
        <v>238</v>
      </c>
      <c r="B246" s="19"/>
      <c r="C246" s="19"/>
      <c r="D246" s="20"/>
      <c r="E246" s="47"/>
      <c r="F246" s="63"/>
      <c r="G246" s="702"/>
      <c r="H246" s="140"/>
      <c r="I246" s="700"/>
      <c r="J246" s="389"/>
      <c r="K246" s="705"/>
      <c r="L246" s="166"/>
      <c r="M246" s="700"/>
      <c r="N246" s="237"/>
      <c r="O246" s="700"/>
      <c r="P246" s="215"/>
      <c r="Q246" s="700"/>
      <c r="R246" s="28"/>
      <c r="S246" s="701"/>
      <c r="T246" s="175"/>
      <c r="U246" s="969">
        <f t="shared" si="50"/>
        <v>0</v>
      </c>
      <c r="V246" s="960"/>
      <c r="W246" s="203"/>
      <c r="X246" s="111">
        <f t="shared" si="59"/>
        <v>0</v>
      </c>
      <c r="Y246" s="959">
        <f t="shared" si="51"/>
        <v>0</v>
      </c>
      <c r="Z246" s="975"/>
      <c r="AA246" s="17">
        <f t="shared" si="52"/>
        <v>0</v>
      </c>
      <c r="AB246" s="17">
        <f t="shared" si="53"/>
        <v>0</v>
      </c>
      <c r="AC246" s="17">
        <f t="shared" si="54"/>
        <v>0</v>
      </c>
      <c r="AD246" s="17">
        <f t="shared" si="55"/>
        <v>0</v>
      </c>
      <c r="AE246" s="17">
        <f t="shared" si="56"/>
        <v>0</v>
      </c>
      <c r="AF246" s="17">
        <f t="shared" si="57"/>
        <v>0</v>
      </c>
      <c r="AG246" s="17">
        <f t="shared" si="58"/>
        <v>0</v>
      </c>
    </row>
    <row r="247" spans="1:33" ht="15.75" customHeight="1" x14ac:dyDescent="0.25">
      <c r="A247" s="36">
        <v>239</v>
      </c>
      <c r="B247" s="19"/>
      <c r="C247" s="19"/>
      <c r="D247" s="20"/>
      <c r="E247" s="47"/>
      <c r="F247" s="63"/>
      <c r="G247" s="702"/>
      <c r="H247" s="140"/>
      <c r="I247" s="700"/>
      <c r="J247" s="389"/>
      <c r="K247" s="705"/>
      <c r="L247" s="166"/>
      <c r="M247" s="700"/>
      <c r="N247" s="237"/>
      <c r="O247" s="700"/>
      <c r="P247" s="215"/>
      <c r="Q247" s="700"/>
      <c r="R247" s="28"/>
      <c r="S247" s="701"/>
      <c r="T247" s="175"/>
      <c r="U247" s="969">
        <f t="shared" si="50"/>
        <v>0</v>
      </c>
      <c r="V247" s="960"/>
      <c r="W247" s="203"/>
      <c r="X247" s="111">
        <f t="shared" si="59"/>
        <v>0</v>
      </c>
      <c r="Y247" s="959">
        <f t="shared" si="51"/>
        <v>0</v>
      </c>
      <c r="Z247" s="975"/>
      <c r="AA247" s="17">
        <f t="shared" si="52"/>
        <v>0</v>
      </c>
      <c r="AB247" s="17">
        <f t="shared" si="53"/>
        <v>0</v>
      </c>
      <c r="AC247" s="17">
        <f t="shared" si="54"/>
        <v>0</v>
      </c>
      <c r="AD247" s="17">
        <f t="shared" si="55"/>
        <v>0</v>
      </c>
      <c r="AE247" s="17">
        <f t="shared" si="56"/>
        <v>0</v>
      </c>
      <c r="AF247" s="17">
        <f t="shared" si="57"/>
        <v>0</v>
      </c>
      <c r="AG247" s="17">
        <f t="shared" si="58"/>
        <v>0</v>
      </c>
    </row>
    <row r="248" spans="1:33" ht="15.75" customHeight="1" x14ac:dyDescent="0.25">
      <c r="A248" s="36">
        <v>240</v>
      </c>
      <c r="B248" s="19"/>
      <c r="C248" s="19"/>
      <c r="D248" s="20"/>
      <c r="E248" s="47"/>
      <c r="F248" s="63"/>
      <c r="G248" s="702"/>
      <c r="H248" s="140"/>
      <c r="I248" s="700"/>
      <c r="J248" s="389"/>
      <c r="K248" s="705"/>
      <c r="L248" s="166"/>
      <c r="M248" s="700"/>
      <c r="N248" s="237"/>
      <c r="O248" s="700"/>
      <c r="P248" s="215"/>
      <c r="Q248" s="700"/>
      <c r="R248" s="28"/>
      <c r="S248" s="701"/>
      <c r="T248" s="175"/>
      <c r="U248" s="969">
        <f t="shared" si="50"/>
        <v>0</v>
      </c>
      <c r="V248" s="960"/>
      <c r="W248" s="203"/>
      <c r="X248" s="111">
        <f t="shared" si="59"/>
        <v>0</v>
      </c>
      <c r="Y248" s="959">
        <f t="shared" si="51"/>
        <v>0</v>
      </c>
      <c r="Z248" s="975"/>
      <c r="AA248" s="17">
        <f t="shared" si="52"/>
        <v>0</v>
      </c>
      <c r="AB248" s="17">
        <f t="shared" si="53"/>
        <v>0</v>
      </c>
      <c r="AC248" s="17">
        <f t="shared" si="54"/>
        <v>0</v>
      </c>
      <c r="AD248" s="17">
        <f t="shared" si="55"/>
        <v>0</v>
      </c>
      <c r="AE248" s="17">
        <f t="shared" si="56"/>
        <v>0</v>
      </c>
      <c r="AF248" s="17">
        <f t="shared" si="57"/>
        <v>0</v>
      </c>
      <c r="AG248" s="17">
        <f t="shared" si="58"/>
        <v>0</v>
      </c>
    </row>
    <row r="249" spans="1:33" ht="15.75" customHeight="1" x14ac:dyDescent="0.25">
      <c r="A249" s="36">
        <v>241</v>
      </c>
      <c r="B249" s="19"/>
      <c r="C249" s="19"/>
      <c r="D249" s="20"/>
      <c r="E249" s="47"/>
      <c r="F249" s="63"/>
      <c r="G249" s="702"/>
      <c r="H249" s="140"/>
      <c r="I249" s="700"/>
      <c r="J249" s="389"/>
      <c r="K249" s="705"/>
      <c r="L249" s="166"/>
      <c r="M249" s="700"/>
      <c r="N249" s="237"/>
      <c r="O249" s="700"/>
      <c r="P249" s="215"/>
      <c r="Q249" s="700"/>
      <c r="R249" s="28"/>
      <c r="S249" s="701"/>
      <c r="T249" s="175"/>
      <c r="U249" s="969">
        <f t="shared" si="50"/>
        <v>0</v>
      </c>
      <c r="V249" s="960"/>
      <c r="W249" s="203"/>
      <c r="X249" s="111">
        <f t="shared" si="59"/>
        <v>0</v>
      </c>
      <c r="Y249" s="959">
        <f t="shared" si="51"/>
        <v>0</v>
      </c>
      <c r="Z249" s="975"/>
      <c r="AA249" s="17">
        <f t="shared" si="52"/>
        <v>0</v>
      </c>
      <c r="AB249" s="17">
        <f t="shared" si="53"/>
        <v>0</v>
      </c>
      <c r="AC249" s="17">
        <f t="shared" si="54"/>
        <v>0</v>
      </c>
      <c r="AD249" s="17">
        <f t="shared" si="55"/>
        <v>0</v>
      </c>
      <c r="AE249" s="17">
        <f t="shared" si="56"/>
        <v>0</v>
      </c>
      <c r="AF249" s="17">
        <f t="shared" si="57"/>
        <v>0</v>
      </c>
      <c r="AG249" s="17">
        <f t="shared" si="58"/>
        <v>0</v>
      </c>
    </row>
    <row r="250" spans="1:33" ht="15.75" customHeight="1" x14ac:dyDescent="0.25">
      <c r="A250" s="36">
        <v>242</v>
      </c>
      <c r="B250" s="19"/>
      <c r="C250" s="19"/>
      <c r="D250" s="20"/>
      <c r="E250" s="47"/>
      <c r="F250" s="63"/>
      <c r="G250" s="702"/>
      <c r="H250" s="140"/>
      <c r="I250" s="700"/>
      <c r="J250" s="389"/>
      <c r="K250" s="705"/>
      <c r="L250" s="166"/>
      <c r="M250" s="700"/>
      <c r="N250" s="237"/>
      <c r="O250" s="700"/>
      <c r="P250" s="215"/>
      <c r="Q250" s="700"/>
      <c r="R250" s="28"/>
      <c r="S250" s="701"/>
      <c r="T250" s="175"/>
      <c r="U250" s="969">
        <f t="shared" si="50"/>
        <v>0</v>
      </c>
      <c r="V250" s="960"/>
      <c r="W250" s="203"/>
      <c r="X250" s="111">
        <f t="shared" si="59"/>
        <v>0</v>
      </c>
      <c r="Y250" s="959">
        <f t="shared" si="51"/>
        <v>0</v>
      </c>
      <c r="Z250" s="975"/>
      <c r="AA250" s="17">
        <f t="shared" si="52"/>
        <v>0</v>
      </c>
      <c r="AB250" s="17">
        <f t="shared" si="53"/>
        <v>0</v>
      </c>
      <c r="AC250" s="17">
        <f t="shared" si="54"/>
        <v>0</v>
      </c>
      <c r="AD250" s="17">
        <f t="shared" si="55"/>
        <v>0</v>
      </c>
      <c r="AE250" s="17">
        <f t="shared" si="56"/>
        <v>0</v>
      </c>
      <c r="AF250" s="17">
        <f t="shared" si="57"/>
        <v>0</v>
      </c>
      <c r="AG250" s="17">
        <f t="shared" si="58"/>
        <v>0</v>
      </c>
    </row>
    <row r="251" spans="1:33" ht="15.75" customHeight="1" x14ac:dyDescent="0.25">
      <c r="A251" s="36">
        <v>243</v>
      </c>
      <c r="B251" s="19"/>
      <c r="C251" s="19"/>
      <c r="D251" s="20"/>
      <c r="E251" s="47"/>
      <c r="F251" s="63"/>
      <c r="G251" s="702"/>
      <c r="H251" s="140"/>
      <c r="I251" s="700"/>
      <c r="J251" s="389"/>
      <c r="K251" s="705"/>
      <c r="L251" s="166"/>
      <c r="M251" s="700"/>
      <c r="N251" s="237"/>
      <c r="O251" s="700"/>
      <c r="P251" s="215"/>
      <c r="Q251" s="700"/>
      <c r="R251" s="28"/>
      <c r="S251" s="701"/>
      <c r="T251" s="175"/>
      <c r="U251" s="969">
        <f t="shared" si="50"/>
        <v>0</v>
      </c>
      <c r="V251" s="960"/>
      <c r="W251" s="203"/>
      <c r="X251" s="111">
        <f t="shared" si="59"/>
        <v>0</v>
      </c>
      <c r="Y251" s="959">
        <f t="shared" si="51"/>
        <v>0</v>
      </c>
      <c r="Z251" s="975"/>
      <c r="AA251" s="17">
        <f t="shared" si="52"/>
        <v>0</v>
      </c>
      <c r="AB251" s="17">
        <f t="shared" si="53"/>
        <v>0</v>
      </c>
      <c r="AC251" s="17">
        <f t="shared" si="54"/>
        <v>0</v>
      </c>
      <c r="AD251" s="17">
        <f t="shared" si="55"/>
        <v>0</v>
      </c>
      <c r="AE251" s="17">
        <f t="shared" si="56"/>
        <v>0</v>
      </c>
      <c r="AF251" s="17">
        <f t="shared" si="57"/>
        <v>0</v>
      </c>
      <c r="AG251" s="17">
        <f t="shared" si="58"/>
        <v>0</v>
      </c>
    </row>
    <row r="252" spans="1:33" ht="15.75" customHeight="1" x14ac:dyDescent="0.25">
      <c r="A252" s="36">
        <v>244</v>
      </c>
      <c r="B252" s="19"/>
      <c r="C252" s="19"/>
      <c r="D252" s="20"/>
      <c r="E252" s="47"/>
      <c r="F252" s="63"/>
      <c r="G252" s="702"/>
      <c r="H252" s="140"/>
      <c r="I252" s="700"/>
      <c r="J252" s="389"/>
      <c r="K252" s="705"/>
      <c r="L252" s="166"/>
      <c r="M252" s="700"/>
      <c r="N252" s="237"/>
      <c r="O252" s="700"/>
      <c r="P252" s="215"/>
      <c r="Q252" s="700"/>
      <c r="R252" s="28"/>
      <c r="S252" s="701"/>
      <c r="T252" s="175"/>
      <c r="U252" s="969">
        <f t="shared" si="50"/>
        <v>0</v>
      </c>
      <c r="V252" s="960"/>
      <c r="W252" s="203"/>
      <c r="X252" s="111">
        <f t="shared" si="59"/>
        <v>0</v>
      </c>
      <c r="Y252" s="959">
        <f t="shared" si="51"/>
        <v>0</v>
      </c>
      <c r="Z252" s="975"/>
      <c r="AA252" s="17">
        <f t="shared" si="52"/>
        <v>0</v>
      </c>
      <c r="AB252" s="17">
        <f t="shared" si="53"/>
        <v>0</v>
      </c>
      <c r="AC252" s="17">
        <f t="shared" si="54"/>
        <v>0</v>
      </c>
      <c r="AD252" s="17">
        <f t="shared" si="55"/>
        <v>0</v>
      </c>
      <c r="AE252" s="17">
        <f t="shared" si="56"/>
        <v>0</v>
      </c>
      <c r="AF252" s="17">
        <f t="shared" si="57"/>
        <v>0</v>
      </c>
      <c r="AG252" s="17">
        <f t="shared" si="58"/>
        <v>0</v>
      </c>
    </row>
    <row r="253" spans="1:33" s="3" customFormat="1" ht="15.75" customHeight="1" x14ac:dyDescent="0.25">
      <c r="A253" s="36">
        <v>245</v>
      </c>
      <c r="B253" s="19"/>
      <c r="C253" s="19"/>
      <c r="D253" s="20"/>
      <c r="E253" s="47"/>
      <c r="F253" s="63"/>
      <c r="G253" s="702"/>
      <c r="H253" s="140"/>
      <c r="I253" s="700"/>
      <c r="J253" s="389"/>
      <c r="K253" s="705"/>
      <c r="L253" s="166"/>
      <c r="M253" s="700"/>
      <c r="N253" s="237"/>
      <c r="O253" s="700"/>
      <c r="P253" s="215"/>
      <c r="Q253" s="700"/>
      <c r="R253" s="28"/>
      <c r="S253" s="701"/>
      <c r="T253" s="175"/>
      <c r="U253" s="969">
        <f t="shared" si="50"/>
        <v>0</v>
      </c>
      <c r="V253" s="960"/>
      <c r="W253" s="203"/>
      <c r="X253" s="111">
        <f t="shared" si="59"/>
        <v>0</v>
      </c>
      <c r="Y253" s="959">
        <f t="shared" si="51"/>
        <v>0</v>
      </c>
      <c r="Z253" s="975"/>
      <c r="AA253" s="17">
        <f t="shared" si="52"/>
        <v>0</v>
      </c>
      <c r="AB253" s="17">
        <f t="shared" si="53"/>
        <v>0</v>
      </c>
      <c r="AC253" s="17">
        <f t="shared" si="54"/>
        <v>0</v>
      </c>
      <c r="AD253" s="17">
        <f t="shared" si="55"/>
        <v>0</v>
      </c>
      <c r="AE253" s="17">
        <f t="shared" si="56"/>
        <v>0</v>
      </c>
      <c r="AF253" s="17">
        <f t="shared" si="57"/>
        <v>0</v>
      </c>
      <c r="AG253" s="17">
        <f t="shared" si="58"/>
        <v>0</v>
      </c>
    </row>
    <row r="254" spans="1:33" ht="15.75" customHeight="1" x14ac:dyDescent="0.25">
      <c r="A254" s="36">
        <v>246</v>
      </c>
      <c r="B254" s="19"/>
      <c r="C254" s="19"/>
      <c r="D254" s="20"/>
      <c r="E254" s="47"/>
      <c r="F254" s="63"/>
      <c r="G254" s="702"/>
      <c r="H254" s="140"/>
      <c r="I254" s="700"/>
      <c r="J254" s="389"/>
      <c r="K254" s="705"/>
      <c r="L254" s="166"/>
      <c r="M254" s="700"/>
      <c r="N254" s="237"/>
      <c r="O254" s="700"/>
      <c r="P254" s="215"/>
      <c r="Q254" s="700"/>
      <c r="R254" s="28"/>
      <c r="S254" s="701"/>
      <c r="T254" s="175"/>
      <c r="U254" s="969">
        <f t="shared" si="50"/>
        <v>0</v>
      </c>
      <c r="V254" s="960"/>
      <c r="W254" s="203"/>
      <c r="X254" s="111">
        <f t="shared" si="59"/>
        <v>0</v>
      </c>
      <c r="Y254" s="959">
        <f t="shared" si="51"/>
        <v>0</v>
      </c>
      <c r="Z254" s="975"/>
      <c r="AA254" s="17">
        <f t="shared" si="52"/>
        <v>0</v>
      </c>
      <c r="AB254" s="17">
        <f t="shared" si="53"/>
        <v>0</v>
      </c>
      <c r="AC254" s="17">
        <f t="shared" si="54"/>
        <v>0</v>
      </c>
      <c r="AD254" s="17">
        <f t="shared" si="55"/>
        <v>0</v>
      </c>
      <c r="AE254" s="17">
        <f t="shared" si="56"/>
        <v>0</v>
      </c>
      <c r="AF254" s="17">
        <f t="shared" si="57"/>
        <v>0</v>
      </c>
      <c r="AG254" s="17">
        <f t="shared" si="58"/>
        <v>0</v>
      </c>
    </row>
    <row r="255" spans="1:33" ht="15.75" customHeight="1" x14ac:dyDescent="0.25">
      <c r="A255" s="36">
        <v>247</v>
      </c>
      <c r="B255" s="19"/>
      <c r="C255" s="19"/>
      <c r="D255" s="20"/>
      <c r="E255" s="47"/>
      <c r="F255" s="63"/>
      <c r="G255" s="702"/>
      <c r="H255" s="140"/>
      <c r="I255" s="700"/>
      <c r="J255" s="389"/>
      <c r="K255" s="705"/>
      <c r="L255" s="166"/>
      <c r="M255" s="700"/>
      <c r="N255" s="237"/>
      <c r="O255" s="700"/>
      <c r="P255" s="215"/>
      <c r="Q255" s="700"/>
      <c r="R255" s="28"/>
      <c r="S255" s="701"/>
      <c r="T255" s="175"/>
      <c r="U255" s="969">
        <f t="shared" si="50"/>
        <v>0</v>
      </c>
      <c r="V255" s="960"/>
      <c r="W255" s="203"/>
      <c r="X255" s="111">
        <f t="shared" si="59"/>
        <v>0</v>
      </c>
      <c r="Y255" s="959">
        <f t="shared" si="51"/>
        <v>0</v>
      </c>
      <c r="Z255" s="975"/>
      <c r="AA255" s="17">
        <f t="shared" si="52"/>
        <v>0</v>
      </c>
      <c r="AB255" s="17">
        <f t="shared" si="53"/>
        <v>0</v>
      </c>
      <c r="AC255" s="17">
        <f t="shared" si="54"/>
        <v>0</v>
      </c>
      <c r="AD255" s="17">
        <f t="shared" si="55"/>
        <v>0</v>
      </c>
      <c r="AE255" s="17">
        <f t="shared" si="56"/>
        <v>0</v>
      </c>
      <c r="AF255" s="17">
        <f t="shared" si="57"/>
        <v>0</v>
      </c>
      <c r="AG255" s="17">
        <f t="shared" si="58"/>
        <v>0</v>
      </c>
    </row>
    <row r="256" spans="1:33" ht="15.75" customHeight="1" x14ac:dyDescent="0.25">
      <c r="A256" s="36">
        <v>248</v>
      </c>
      <c r="B256" s="19"/>
      <c r="C256" s="19"/>
      <c r="D256" s="20"/>
      <c r="E256" s="47"/>
      <c r="F256" s="63"/>
      <c r="G256" s="702"/>
      <c r="H256" s="140"/>
      <c r="I256" s="700"/>
      <c r="J256" s="389"/>
      <c r="K256" s="705"/>
      <c r="L256" s="166"/>
      <c r="M256" s="700"/>
      <c r="N256" s="237"/>
      <c r="O256" s="700"/>
      <c r="P256" s="215"/>
      <c r="Q256" s="700"/>
      <c r="R256" s="28"/>
      <c r="S256" s="701"/>
      <c r="T256" s="175"/>
      <c r="U256" s="969">
        <f t="shared" si="50"/>
        <v>0</v>
      </c>
      <c r="V256" s="960"/>
      <c r="W256" s="203"/>
      <c r="X256" s="111">
        <f t="shared" si="59"/>
        <v>0</v>
      </c>
      <c r="Y256" s="959">
        <f t="shared" si="51"/>
        <v>0</v>
      </c>
      <c r="Z256" s="975"/>
      <c r="AA256" s="17">
        <f t="shared" si="52"/>
        <v>0</v>
      </c>
      <c r="AB256" s="17">
        <f t="shared" si="53"/>
        <v>0</v>
      </c>
      <c r="AC256" s="17">
        <f t="shared" si="54"/>
        <v>0</v>
      </c>
      <c r="AD256" s="17">
        <f t="shared" si="55"/>
        <v>0</v>
      </c>
      <c r="AE256" s="17">
        <f t="shared" si="56"/>
        <v>0</v>
      </c>
      <c r="AF256" s="17">
        <f t="shared" si="57"/>
        <v>0</v>
      </c>
      <c r="AG256" s="17">
        <f t="shared" si="58"/>
        <v>0</v>
      </c>
    </row>
    <row r="257" spans="1:33" ht="15.75" customHeight="1" x14ac:dyDescent="0.25">
      <c r="A257" s="36">
        <v>249</v>
      </c>
      <c r="B257" s="19"/>
      <c r="C257" s="19"/>
      <c r="D257" s="20"/>
      <c r="E257" s="47"/>
      <c r="F257" s="63"/>
      <c r="G257" s="702"/>
      <c r="H257" s="140"/>
      <c r="I257" s="700"/>
      <c r="J257" s="389"/>
      <c r="K257" s="705"/>
      <c r="L257" s="166"/>
      <c r="M257" s="700"/>
      <c r="N257" s="237"/>
      <c r="O257" s="700"/>
      <c r="P257" s="215"/>
      <c r="Q257" s="700"/>
      <c r="R257" s="28"/>
      <c r="S257" s="701"/>
      <c r="T257" s="175"/>
      <c r="U257" s="969">
        <f t="shared" si="50"/>
        <v>0</v>
      </c>
      <c r="V257" s="960"/>
      <c r="W257" s="203"/>
      <c r="X257" s="111">
        <f t="shared" si="59"/>
        <v>0</v>
      </c>
      <c r="Y257" s="959">
        <f t="shared" si="51"/>
        <v>0</v>
      </c>
      <c r="Z257" s="975"/>
      <c r="AA257" s="17">
        <f t="shared" si="52"/>
        <v>0</v>
      </c>
      <c r="AB257" s="17">
        <f t="shared" si="53"/>
        <v>0</v>
      </c>
      <c r="AC257" s="17">
        <f t="shared" si="54"/>
        <v>0</v>
      </c>
      <c r="AD257" s="17">
        <f t="shared" si="55"/>
        <v>0</v>
      </c>
      <c r="AE257" s="17">
        <f t="shared" si="56"/>
        <v>0</v>
      </c>
      <c r="AF257" s="17">
        <f t="shared" si="57"/>
        <v>0</v>
      </c>
      <c r="AG257" s="17">
        <f t="shared" si="58"/>
        <v>0</v>
      </c>
    </row>
    <row r="258" spans="1:33" ht="15.75" customHeight="1" x14ac:dyDescent="0.25">
      <c r="A258" s="36">
        <v>250</v>
      </c>
      <c r="B258" s="19"/>
      <c r="C258" s="19"/>
      <c r="D258" s="20"/>
      <c r="E258" s="47"/>
      <c r="F258" s="63"/>
      <c r="G258" s="702"/>
      <c r="H258" s="140"/>
      <c r="I258" s="700"/>
      <c r="J258" s="389"/>
      <c r="K258" s="705"/>
      <c r="L258" s="166"/>
      <c r="M258" s="700"/>
      <c r="N258" s="237"/>
      <c r="O258" s="700"/>
      <c r="P258" s="215"/>
      <c r="Q258" s="700"/>
      <c r="R258" s="28"/>
      <c r="S258" s="701"/>
      <c r="T258" s="175"/>
      <c r="U258" s="969">
        <f t="shared" si="50"/>
        <v>0</v>
      </c>
      <c r="V258" s="960"/>
      <c r="W258" s="203"/>
      <c r="X258" s="111">
        <f t="shared" si="59"/>
        <v>0</v>
      </c>
      <c r="Y258" s="959">
        <f t="shared" si="51"/>
        <v>0</v>
      </c>
      <c r="Z258" s="975"/>
      <c r="AA258" s="17">
        <f t="shared" si="52"/>
        <v>0</v>
      </c>
      <c r="AB258" s="17">
        <f t="shared" si="53"/>
        <v>0</v>
      </c>
      <c r="AC258" s="17">
        <f t="shared" si="54"/>
        <v>0</v>
      </c>
      <c r="AD258" s="17">
        <f t="shared" si="55"/>
        <v>0</v>
      </c>
      <c r="AE258" s="17">
        <f t="shared" si="56"/>
        <v>0</v>
      </c>
      <c r="AF258" s="17">
        <f t="shared" si="57"/>
        <v>0</v>
      </c>
      <c r="AG258" s="17">
        <f t="shared" si="58"/>
        <v>0</v>
      </c>
    </row>
    <row r="259" spans="1:33" ht="15.75" customHeight="1" x14ac:dyDescent="0.25">
      <c r="A259" s="36">
        <v>251</v>
      </c>
      <c r="B259" s="19"/>
      <c r="C259" s="19"/>
      <c r="D259" s="20"/>
      <c r="E259" s="47"/>
      <c r="F259" s="63"/>
      <c r="G259" s="702"/>
      <c r="H259" s="140"/>
      <c r="I259" s="700"/>
      <c r="J259" s="389"/>
      <c r="K259" s="705"/>
      <c r="L259" s="166"/>
      <c r="M259" s="700"/>
      <c r="N259" s="237"/>
      <c r="O259" s="700"/>
      <c r="P259" s="215"/>
      <c r="Q259" s="700"/>
      <c r="R259" s="28"/>
      <c r="S259" s="701"/>
      <c r="T259" s="175"/>
      <c r="U259" s="969">
        <f t="shared" si="50"/>
        <v>0</v>
      </c>
      <c r="V259" s="960"/>
      <c r="W259" s="203"/>
      <c r="X259" s="111">
        <f t="shared" si="59"/>
        <v>0</v>
      </c>
      <c r="Y259" s="959">
        <f t="shared" si="51"/>
        <v>0</v>
      </c>
      <c r="Z259" s="975"/>
      <c r="AA259" s="17">
        <f t="shared" si="52"/>
        <v>0</v>
      </c>
      <c r="AB259" s="17">
        <f t="shared" si="53"/>
        <v>0</v>
      </c>
      <c r="AC259" s="17">
        <f t="shared" si="54"/>
        <v>0</v>
      </c>
      <c r="AD259" s="17">
        <f t="shared" si="55"/>
        <v>0</v>
      </c>
      <c r="AE259" s="17">
        <f t="shared" si="56"/>
        <v>0</v>
      </c>
      <c r="AF259" s="17">
        <f t="shared" si="57"/>
        <v>0</v>
      </c>
      <c r="AG259" s="17">
        <f t="shared" si="58"/>
        <v>0</v>
      </c>
    </row>
    <row r="260" spans="1:33" ht="15.75" customHeight="1" x14ac:dyDescent="0.25">
      <c r="A260" s="36">
        <v>252</v>
      </c>
      <c r="B260" s="19"/>
      <c r="C260" s="19"/>
      <c r="D260" s="20"/>
      <c r="E260" s="46"/>
      <c r="F260" s="63"/>
      <c r="G260" s="702"/>
      <c r="H260" s="140"/>
      <c r="I260" s="700"/>
      <c r="J260" s="389"/>
      <c r="K260" s="705"/>
      <c r="L260" s="166"/>
      <c r="M260" s="700"/>
      <c r="N260" s="237"/>
      <c r="O260" s="700"/>
      <c r="P260" s="215"/>
      <c r="Q260" s="700"/>
      <c r="R260" s="28"/>
      <c r="S260" s="701"/>
      <c r="T260" s="175"/>
      <c r="U260" s="969">
        <f t="shared" si="50"/>
        <v>0</v>
      </c>
      <c r="V260" s="960"/>
      <c r="W260" s="203"/>
      <c r="X260" s="111">
        <f t="shared" si="59"/>
        <v>0</v>
      </c>
      <c r="Y260" s="959">
        <f t="shared" si="51"/>
        <v>0</v>
      </c>
      <c r="Z260" s="975"/>
      <c r="AA260" s="17">
        <f t="shared" si="52"/>
        <v>0</v>
      </c>
      <c r="AB260" s="17">
        <f t="shared" si="53"/>
        <v>0</v>
      </c>
      <c r="AC260" s="17">
        <f t="shared" si="54"/>
        <v>0</v>
      </c>
      <c r="AD260" s="17">
        <f t="shared" si="55"/>
        <v>0</v>
      </c>
      <c r="AE260" s="17">
        <f t="shared" si="56"/>
        <v>0</v>
      </c>
      <c r="AF260" s="17">
        <f t="shared" si="57"/>
        <v>0</v>
      </c>
      <c r="AG260" s="17">
        <f t="shared" si="58"/>
        <v>0</v>
      </c>
    </row>
    <row r="261" spans="1:33" ht="15.75" customHeight="1" x14ac:dyDescent="0.25">
      <c r="A261" s="36">
        <v>253</v>
      </c>
      <c r="B261" s="19"/>
      <c r="C261" s="19"/>
      <c r="D261" s="20"/>
      <c r="E261" s="47"/>
      <c r="F261" s="63"/>
      <c r="G261" s="702"/>
      <c r="H261" s="140"/>
      <c r="I261" s="700"/>
      <c r="J261" s="389"/>
      <c r="K261" s="705"/>
      <c r="L261" s="166"/>
      <c r="M261" s="700"/>
      <c r="N261" s="237"/>
      <c r="O261" s="700"/>
      <c r="P261" s="215"/>
      <c r="Q261" s="700"/>
      <c r="R261" s="28"/>
      <c r="S261" s="701"/>
      <c r="T261" s="175"/>
      <c r="U261" s="969">
        <f t="shared" si="50"/>
        <v>0</v>
      </c>
      <c r="V261" s="960"/>
      <c r="W261" s="203"/>
      <c r="X261" s="111">
        <f t="shared" si="59"/>
        <v>0</v>
      </c>
      <c r="Y261" s="959">
        <f t="shared" si="51"/>
        <v>0</v>
      </c>
      <c r="Z261" s="975"/>
      <c r="AA261" s="17">
        <f t="shared" si="52"/>
        <v>0</v>
      </c>
      <c r="AB261" s="17">
        <f t="shared" si="53"/>
        <v>0</v>
      </c>
      <c r="AC261" s="17">
        <f t="shared" si="54"/>
        <v>0</v>
      </c>
      <c r="AD261" s="17">
        <f t="shared" si="55"/>
        <v>0</v>
      </c>
      <c r="AE261" s="17">
        <f t="shared" si="56"/>
        <v>0</v>
      </c>
      <c r="AF261" s="17">
        <f t="shared" si="57"/>
        <v>0</v>
      </c>
      <c r="AG261" s="17">
        <f t="shared" si="58"/>
        <v>0</v>
      </c>
    </row>
    <row r="262" spans="1:33" ht="15.75" customHeight="1" x14ac:dyDescent="0.25">
      <c r="A262" s="36">
        <v>254</v>
      </c>
      <c r="B262" s="19"/>
      <c r="C262" s="19"/>
      <c r="D262" s="20"/>
      <c r="E262" s="47"/>
      <c r="F262" s="63"/>
      <c r="G262" s="702"/>
      <c r="H262" s="140"/>
      <c r="I262" s="700"/>
      <c r="J262" s="389"/>
      <c r="K262" s="705"/>
      <c r="L262" s="166"/>
      <c r="M262" s="700"/>
      <c r="N262" s="237"/>
      <c r="O262" s="700"/>
      <c r="P262" s="215"/>
      <c r="Q262" s="700"/>
      <c r="R262" s="28"/>
      <c r="S262" s="701"/>
      <c r="T262" s="175"/>
      <c r="U262" s="969">
        <f t="shared" si="50"/>
        <v>0</v>
      </c>
      <c r="V262" s="960"/>
      <c r="W262" s="203"/>
      <c r="X262" s="111">
        <f t="shared" si="59"/>
        <v>0</v>
      </c>
      <c r="Y262" s="959">
        <f t="shared" si="51"/>
        <v>0</v>
      </c>
      <c r="Z262" s="975"/>
      <c r="AA262" s="17">
        <f t="shared" si="52"/>
        <v>0</v>
      </c>
      <c r="AB262" s="17">
        <f t="shared" si="53"/>
        <v>0</v>
      </c>
      <c r="AC262" s="17">
        <f t="shared" si="54"/>
        <v>0</v>
      </c>
      <c r="AD262" s="17">
        <f t="shared" si="55"/>
        <v>0</v>
      </c>
      <c r="AE262" s="17">
        <f t="shared" si="56"/>
        <v>0</v>
      </c>
      <c r="AF262" s="17">
        <f t="shared" si="57"/>
        <v>0</v>
      </c>
      <c r="AG262" s="17">
        <f t="shared" si="58"/>
        <v>0</v>
      </c>
    </row>
    <row r="263" spans="1:33" ht="15.75" customHeight="1" x14ac:dyDescent="0.25">
      <c r="A263" s="36">
        <v>255</v>
      </c>
      <c r="B263" s="19"/>
      <c r="C263" s="19"/>
      <c r="D263" s="20"/>
      <c r="E263" s="47"/>
      <c r="F263" s="63"/>
      <c r="G263" s="702"/>
      <c r="H263" s="140"/>
      <c r="I263" s="700"/>
      <c r="J263" s="389"/>
      <c r="K263" s="705"/>
      <c r="L263" s="166"/>
      <c r="M263" s="700"/>
      <c r="N263" s="237"/>
      <c r="O263" s="700"/>
      <c r="P263" s="215"/>
      <c r="Q263" s="700"/>
      <c r="R263" s="28"/>
      <c r="S263" s="701"/>
      <c r="T263" s="175"/>
      <c r="U263" s="969">
        <f t="shared" si="50"/>
        <v>0</v>
      </c>
      <c r="V263" s="960"/>
      <c r="W263" s="203"/>
      <c r="X263" s="111">
        <f t="shared" si="59"/>
        <v>0</v>
      </c>
      <c r="Y263" s="959">
        <f t="shared" si="51"/>
        <v>0</v>
      </c>
      <c r="Z263" s="975"/>
      <c r="AA263" s="17">
        <f t="shared" si="52"/>
        <v>0</v>
      </c>
      <c r="AB263" s="17">
        <f t="shared" si="53"/>
        <v>0</v>
      </c>
      <c r="AC263" s="17">
        <f t="shared" si="54"/>
        <v>0</v>
      </c>
      <c r="AD263" s="17">
        <f t="shared" si="55"/>
        <v>0</v>
      </c>
      <c r="AE263" s="17">
        <f t="shared" si="56"/>
        <v>0</v>
      </c>
      <c r="AF263" s="17">
        <f t="shared" si="57"/>
        <v>0</v>
      </c>
      <c r="AG263" s="17">
        <f t="shared" si="58"/>
        <v>0</v>
      </c>
    </row>
    <row r="264" spans="1:33" ht="15.75" customHeight="1" x14ac:dyDescent="0.25">
      <c r="A264" s="36">
        <v>256</v>
      </c>
      <c r="B264" s="19"/>
      <c r="C264" s="19"/>
      <c r="D264" s="20"/>
      <c r="E264" s="47"/>
      <c r="F264" s="63"/>
      <c r="G264" s="702"/>
      <c r="H264" s="140"/>
      <c r="I264" s="700"/>
      <c r="J264" s="389"/>
      <c r="K264" s="705"/>
      <c r="L264" s="166"/>
      <c r="M264" s="700"/>
      <c r="N264" s="237"/>
      <c r="O264" s="700"/>
      <c r="P264" s="215"/>
      <c r="Q264" s="700"/>
      <c r="R264" s="28"/>
      <c r="S264" s="701"/>
      <c r="T264" s="175"/>
      <c r="U264" s="969">
        <f t="shared" si="50"/>
        <v>0</v>
      </c>
      <c r="V264" s="960"/>
      <c r="W264" s="203"/>
      <c r="X264" s="111">
        <f t="shared" si="59"/>
        <v>0</v>
      </c>
      <c r="Y264" s="959">
        <f t="shared" si="51"/>
        <v>0</v>
      </c>
      <c r="Z264" s="975"/>
      <c r="AA264" s="17">
        <f t="shared" si="52"/>
        <v>0</v>
      </c>
      <c r="AB264" s="17">
        <f t="shared" si="53"/>
        <v>0</v>
      </c>
      <c r="AC264" s="17">
        <f t="shared" si="54"/>
        <v>0</v>
      </c>
      <c r="AD264" s="17">
        <f t="shared" si="55"/>
        <v>0</v>
      </c>
      <c r="AE264" s="17">
        <f t="shared" si="56"/>
        <v>0</v>
      </c>
      <c r="AF264" s="17">
        <f t="shared" si="57"/>
        <v>0</v>
      </c>
      <c r="AG264" s="17">
        <f t="shared" si="58"/>
        <v>0</v>
      </c>
    </row>
    <row r="265" spans="1:33" s="2" customFormat="1" ht="15.75" customHeight="1" x14ac:dyDescent="0.25">
      <c r="A265" s="36">
        <v>257</v>
      </c>
      <c r="B265" s="19"/>
      <c r="C265" s="19"/>
      <c r="D265" s="20"/>
      <c r="E265" s="47"/>
      <c r="F265" s="63"/>
      <c r="G265" s="702"/>
      <c r="H265" s="140"/>
      <c r="I265" s="700"/>
      <c r="J265" s="389"/>
      <c r="K265" s="705"/>
      <c r="L265" s="166"/>
      <c r="M265" s="700"/>
      <c r="N265" s="237"/>
      <c r="O265" s="700"/>
      <c r="P265" s="215"/>
      <c r="Q265" s="700"/>
      <c r="R265" s="28"/>
      <c r="S265" s="701"/>
      <c r="T265" s="175"/>
      <c r="U265" s="969">
        <f t="shared" ref="U265:U328" si="60">T265+R265+P265+N265+L265+J265+H265</f>
        <v>0</v>
      </c>
      <c r="V265" s="960"/>
      <c r="W265" s="203"/>
      <c r="X265" s="111">
        <f t="shared" si="59"/>
        <v>0</v>
      </c>
      <c r="Y265" s="959">
        <f t="shared" ref="Y265:Y328" si="61">G265+I265+K265+M265+O265+Q265+S265</f>
        <v>0</v>
      </c>
      <c r="Z265" s="975"/>
      <c r="AA265" s="17">
        <f t="shared" ref="AA265:AA328" si="62">H265*C265</f>
        <v>0</v>
      </c>
      <c r="AB265" s="17">
        <f t="shared" ref="AB265:AB328" si="63">J265*C265</f>
        <v>0</v>
      </c>
      <c r="AC265" s="17">
        <f t="shared" ref="AC265:AC328" si="64">L265*C265</f>
        <v>0</v>
      </c>
      <c r="AD265" s="17">
        <f t="shared" ref="AD265:AD328" si="65">N265*C265</f>
        <v>0</v>
      </c>
      <c r="AE265" s="17">
        <f t="shared" ref="AE265:AE328" si="66">P265*C265</f>
        <v>0</v>
      </c>
      <c r="AF265" s="17">
        <f t="shared" ref="AF265:AF328" si="67">R265*C265</f>
        <v>0</v>
      </c>
      <c r="AG265" s="17">
        <f t="shared" ref="AG265:AG328" si="68">T265*C265</f>
        <v>0</v>
      </c>
    </row>
    <row r="266" spans="1:33" ht="15.75" customHeight="1" x14ac:dyDescent="0.25">
      <c r="A266" s="36">
        <v>258</v>
      </c>
      <c r="B266" s="19"/>
      <c r="C266" s="19"/>
      <c r="D266" s="20"/>
      <c r="E266" s="47"/>
      <c r="F266" s="63"/>
      <c r="G266" s="702"/>
      <c r="H266" s="140"/>
      <c r="I266" s="700"/>
      <c r="J266" s="389"/>
      <c r="K266" s="705"/>
      <c r="L266" s="166"/>
      <c r="M266" s="700"/>
      <c r="N266" s="237"/>
      <c r="O266" s="700"/>
      <c r="P266" s="215"/>
      <c r="Q266" s="700"/>
      <c r="R266" s="28"/>
      <c r="S266" s="701"/>
      <c r="T266" s="175"/>
      <c r="U266" s="969">
        <f t="shared" si="60"/>
        <v>0</v>
      </c>
      <c r="V266" s="960"/>
      <c r="W266" s="203"/>
      <c r="X266" s="111">
        <f t="shared" si="59"/>
        <v>0</v>
      </c>
      <c r="Y266" s="959">
        <f t="shared" si="61"/>
        <v>0</v>
      </c>
      <c r="Z266" s="975"/>
      <c r="AA266" s="17">
        <f t="shared" si="62"/>
        <v>0</v>
      </c>
      <c r="AB266" s="17">
        <f t="shared" si="63"/>
        <v>0</v>
      </c>
      <c r="AC266" s="17">
        <f t="shared" si="64"/>
        <v>0</v>
      </c>
      <c r="AD266" s="17">
        <f t="shared" si="65"/>
        <v>0</v>
      </c>
      <c r="AE266" s="17">
        <f t="shared" si="66"/>
        <v>0</v>
      </c>
      <c r="AF266" s="17">
        <f t="shared" si="67"/>
        <v>0</v>
      </c>
      <c r="AG266" s="17">
        <f t="shared" si="68"/>
        <v>0</v>
      </c>
    </row>
    <row r="267" spans="1:33" ht="15.75" customHeight="1" x14ac:dyDescent="0.25">
      <c r="A267" s="36">
        <v>259</v>
      </c>
      <c r="B267" s="19"/>
      <c r="C267" s="19"/>
      <c r="D267" s="20"/>
      <c r="E267" s="47"/>
      <c r="F267" s="63"/>
      <c r="G267" s="702"/>
      <c r="H267" s="140"/>
      <c r="I267" s="700"/>
      <c r="J267" s="389"/>
      <c r="K267" s="705"/>
      <c r="L267" s="166"/>
      <c r="M267" s="700"/>
      <c r="N267" s="237"/>
      <c r="O267" s="700"/>
      <c r="P267" s="215"/>
      <c r="Q267" s="700"/>
      <c r="R267" s="28"/>
      <c r="S267" s="701"/>
      <c r="T267" s="175"/>
      <c r="U267" s="969">
        <f t="shared" si="60"/>
        <v>0</v>
      </c>
      <c r="V267" s="960"/>
      <c r="W267" s="203"/>
      <c r="X267" s="111">
        <f t="shared" ref="X267:X330" si="69">F267+G267+I267+K267+M267+O267+Q267+S267-H267-J267-L267-N267-P267-R267-T267-W267</f>
        <v>0</v>
      </c>
      <c r="Y267" s="959">
        <f t="shared" si="61"/>
        <v>0</v>
      </c>
      <c r="Z267" s="975"/>
      <c r="AA267" s="17">
        <f t="shared" si="62"/>
        <v>0</v>
      </c>
      <c r="AB267" s="17">
        <f t="shared" si="63"/>
        <v>0</v>
      </c>
      <c r="AC267" s="17">
        <f t="shared" si="64"/>
        <v>0</v>
      </c>
      <c r="AD267" s="17">
        <f t="shared" si="65"/>
        <v>0</v>
      </c>
      <c r="AE267" s="17">
        <f t="shared" si="66"/>
        <v>0</v>
      </c>
      <c r="AF267" s="17">
        <f t="shared" si="67"/>
        <v>0</v>
      </c>
      <c r="AG267" s="17">
        <f t="shared" si="68"/>
        <v>0</v>
      </c>
    </row>
    <row r="268" spans="1:33" ht="15.75" customHeight="1" x14ac:dyDescent="0.25">
      <c r="A268" s="36">
        <v>260</v>
      </c>
      <c r="B268" s="19"/>
      <c r="C268" s="19"/>
      <c r="D268" s="20"/>
      <c r="E268" s="47"/>
      <c r="F268" s="63"/>
      <c r="G268" s="702"/>
      <c r="H268" s="140"/>
      <c r="I268" s="700"/>
      <c r="J268" s="389"/>
      <c r="K268" s="705"/>
      <c r="L268" s="166"/>
      <c r="M268" s="705"/>
      <c r="N268" s="237"/>
      <c r="O268" s="705"/>
      <c r="P268" s="215"/>
      <c r="Q268" s="700"/>
      <c r="R268" s="28"/>
      <c r="S268" s="701"/>
      <c r="T268" s="175"/>
      <c r="U268" s="969">
        <f t="shared" si="60"/>
        <v>0</v>
      </c>
      <c r="V268" s="960"/>
      <c r="W268" s="203"/>
      <c r="X268" s="111">
        <f t="shared" si="69"/>
        <v>0</v>
      </c>
      <c r="Y268" s="959">
        <f t="shared" si="61"/>
        <v>0</v>
      </c>
      <c r="Z268" s="975"/>
      <c r="AA268" s="17">
        <f t="shared" si="62"/>
        <v>0</v>
      </c>
      <c r="AB268" s="17">
        <f t="shared" si="63"/>
        <v>0</v>
      </c>
      <c r="AC268" s="17">
        <f t="shared" si="64"/>
        <v>0</v>
      </c>
      <c r="AD268" s="17">
        <f t="shared" si="65"/>
        <v>0</v>
      </c>
      <c r="AE268" s="17">
        <f t="shared" si="66"/>
        <v>0</v>
      </c>
      <c r="AF268" s="17">
        <f t="shared" si="67"/>
        <v>0</v>
      </c>
      <c r="AG268" s="17">
        <f t="shared" si="68"/>
        <v>0</v>
      </c>
    </row>
    <row r="269" spans="1:33" s="3" customFormat="1" ht="15.75" customHeight="1" x14ac:dyDescent="0.25">
      <c r="A269" s="36">
        <v>261</v>
      </c>
      <c r="B269" s="19"/>
      <c r="C269" s="19"/>
      <c r="D269" s="20"/>
      <c r="E269" s="47"/>
      <c r="F269" s="63"/>
      <c r="G269" s="702"/>
      <c r="H269" s="140"/>
      <c r="I269" s="700"/>
      <c r="J269" s="389"/>
      <c r="K269" s="705"/>
      <c r="L269" s="166"/>
      <c r="M269" s="705"/>
      <c r="N269" s="237"/>
      <c r="O269" s="705"/>
      <c r="P269" s="215"/>
      <c r="Q269" s="700"/>
      <c r="R269" s="28"/>
      <c r="S269" s="701"/>
      <c r="T269" s="175"/>
      <c r="U269" s="969">
        <f t="shared" si="60"/>
        <v>0</v>
      </c>
      <c r="V269" s="960"/>
      <c r="W269" s="203"/>
      <c r="X269" s="111">
        <f t="shared" si="69"/>
        <v>0</v>
      </c>
      <c r="Y269" s="959">
        <f t="shared" si="61"/>
        <v>0</v>
      </c>
      <c r="Z269" s="975"/>
      <c r="AA269" s="17">
        <f t="shared" si="62"/>
        <v>0</v>
      </c>
      <c r="AB269" s="17">
        <f t="shared" si="63"/>
        <v>0</v>
      </c>
      <c r="AC269" s="17">
        <f t="shared" si="64"/>
        <v>0</v>
      </c>
      <c r="AD269" s="17">
        <f t="shared" si="65"/>
        <v>0</v>
      </c>
      <c r="AE269" s="17">
        <f t="shared" si="66"/>
        <v>0</v>
      </c>
      <c r="AF269" s="17">
        <f t="shared" si="67"/>
        <v>0</v>
      </c>
      <c r="AG269" s="17">
        <f t="shared" si="68"/>
        <v>0</v>
      </c>
    </row>
    <row r="270" spans="1:33" s="3" customFormat="1" ht="15.75" customHeight="1" x14ac:dyDescent="0.25">
      <c r="A270" s="36">
        <v>262</v>
      </c>
      <c r="B270" s="19"/>
      <c r="C270" s="19"/>
      <c r="D270" s="20"/>
      <c r="E270" s="47"/>
      <c r="F270" s="63"/>
      <c r="G270" s="702"/>
      <c r="H270" s="140"/>
      <c r="I270" s="700"/>
      <c r="J270" s="389"/>
      <c r="K270" s="705"/>
      <c r="L270" s="166"/>
      <c r="M270" s="705"/>
      <c r="N270" s="237"/>
      <c r="O270" s="705"/>
      <c r="P270" s="215"/>
      <c r="Q270" s="700"/>
      <c r="R270" s="28"/>
      <c r="S270" s="701"/>
      <c r="T270" s="175"/>
      <c r="U270" s="969">
        <f t="shared" si="60"/>
        <v>0</v>
      </c>
      <c r="V270" s="960"/>
      <c r="W270" s="203"/>
      <c r="X270" s="111">
        <f t="shared" si="69"/>
        <v>0</v>
      </c>
      <c r="Y270" s="959">
        <f t="shared" si="61"/>
        <v>0</v>
      </c>
      <c r="Z270" s="975"/>
      <c r="AA270" s="17">
        <f t="shared" si="62"/>
        <v>0</v>
      </c>
      <c r="AB270" s="17">
        <f t="shared" si="63"/>
        <v>0</v>
      </c>
      <c r="AC270" s="17">
        <f t="shared" si="64"/>
        <v>0</v>
      </c>
      <c r="AD270" s="17">
        <f t="shared" si="65"/>
        <v>0</v>
      </c>
      <c r="AE270" s="17">
        <f t="shared" si="66"/>
        <v>0</v>
      </c>
      <c r="AF270" s="17">
        <f t="shared" si="67"/>
        <v>0</v>
      </c>
      <c r="AG270" s="17">
        <f t="shared" si="68"/>
        <v>0</v>
      </c>
    </row>
    <row r="271" spans="1:33" s="3" customFormat="1" ht="15.75" customHeight="1" x14ac:dyDescent="0.25">
      <c r="A271" s="36">
        <v>263</v>
      </c>
      <c r="B271" s="19"/>
      <c r="C271" s="19"/>
      <c r="D271" s="20"/>
      <c r="E271" s="47"/>
      <c r="F271" s="63"/>
      <c r="G271" s="702"/>
      <c r="H271" s="140"/>
      <c r="I271" s="700"/>
      <c r="J271" s="389"/>
      <c r="K271" s="705"/>
      <c r="L271" s="166"/>
      <c r="M271" s="705"/>
      <c r="N271" s="237"/>
      <c r="O271" s="705"/>
      <c r="P271" s="215"/>
      <c r="Q271" s="700"/>
      <c r="R271" s="28"/>
      <c r="S271" s="701"/>
      <c r="T271" s="175"/>
      <c r="U271" s="969">
        <f t="shared" si="60"/>
        <v>0</v>
      </c>
      <c r="V271" s="960"/>
      <c r="W271" s="203"/>
      <c r="X271" s="111">
        <f t="shared" si="69"/>
        <v>0</v>
      </c>
      <c r="Y271" s="959">
        <f t="shared" si="61"/>
        <v>0</v>
      </c>
      <c r="Z271" s="975"/>
      <c r="AA271" s="17">
        <f t="shared" si="62"/>
        <v>0</v>
      </c>
      <c r="AB271" s="17">
        <f t="shared" si="63"/>
        <v>0</v>
      </c>
      <c r="AC271" s="17">
        <f t="shared" si="64"/>
        <v>0</v>
      </c>
      <c r="AD271" s="17">
        <f t="shared" si="65"/>
        <v>0</v>
      </c>
      <c r="AE271" s="17">
        <f t="shared" si="66"/>
        <v>0</v>
      </c>
      <c r="AF271" s="17">
        <f t="shared" si="67"/>
        <v>0</v>
      </c>
      <c r="AG271" s="17">
        <f t="shared" si="68"/>
        <v>0</v>
      </c>
    </row>
    <row r="272" spans="1:33" s="3" customFormat="1" ht="15.75" customHeight="1" x14ac:dyDescent="0.25">
      <c r="A272" s="36">
        <v>264</v>
      </c>
      <c r="B272" s="19"/>
      <c r="C272" s="19"/>
      <c r="D272" s="20"/>
      <c r="E272" s="47"/>
      <c r="F272" s="63"/>
      <c r="G272" s="702"/>
      <c r="H272" s="140"/>
      <c r="I272" s="700"/>
      <c r="J272" s="389"/>
      <c r="K272" s="705"/>
      <c r="L272" s="166"/>
      <c r="M272" s="705"/>
      <c r="N272" s="237"/>
      <c r="O272" s="705"/>
      <c r="P272" s="215"/>
      <c r="Q272" s="700"/>
      <c r="R272" s="28"/>
      <c r="S272" s="701"/>
      <c r="T272" s="175"/>
      <c r="U272" s="969">
        <f t="shared" si="60"/>
        <v>0</v>
      </c>
      <c r="V272" s="960"/>
      <c r="W272" s="203"/>
      <c r="X272" s="111">
        <f t="shared" si="69"/>
        <v>0</v>
      </c>
      <c r="Y272" s="959">
        <f t="shared" si="61"/>
        <v>0</v>
      </c>
      <c r="Z272" s="975"/>
      <c r="AA272" s="17">
        <f t="shared" si="62"/>
        <v>0</v>
      </c>
      <c r="AB272" s="17">
        <f t="shared" si="63"/>
        <v>0</v>
      </c>
      <c r="AC272" s="17">
        <f t="shared" si="64"/>
        <v>0</v>
      </c>
      <c r="AD272" s="17">
        <f t="shared" si="65"/>
        <v>0</v>
      </c>
      <c r="AE272" s="17">
        <f t="shared" si="66"/>
        <v>0</v>
      </c>
      <c r="AF272" s="17">
        <f t="shared" si="67"/>
        <v>0</v>
      </c>
      <c r="AG272" s="17">
        <f t="shared" si="68"/>
        <v>0</v>
      </c>
    </row>
    <row r="273" spans="1:33" ht="15.75" customHeight="1" x14ac:dyDescent="0.25">
      <c r="A273" s="36">
        <v>265</v>
      </c>
      <c r="B273" s="19"/>
      <c r="C273" s="19"/>
      <c r="D273" s="20"/>
      <c r="E273" s="47"/>
      <c r="F273" s="63"/>
      <c r="G273" s="702"/>
      <c r="H273" s="140"/>
      <c r="I273" s="700"/>
      <c r="J273" s="389"/>
      <c r="K273" s="705"/>
      <c r="L273" s="166"/>
      <c r="M273" s="705"/>
      <c r="N273" s="237"/>
      <c r="O273" s="705"/>
      <c r="P273" s="215"/>
      <c r="Q273" s="700"/>
      <c r="R273" s="28"/>
      <c r="S273" s="701"/>
      <c r="T273" s="175"/>
      <c r="U273" s="969">
        <f t="shared" si="60"/>
        <v>0</v>
      </c>
      <c r="V273" s="960"/>
      <c r="W273" s="203"/>
      <c r="X273" s="111">
        <f t="shared" si="69"/>
        <v>0</v>
      </c>
      <c r="Y273" s="959">
        <f t="shared" si="61"/>
        <v>0</v>
      </c>
      <c r="Z273" s="975"/>
      <c r="AA273" s="17">
        <f t="shared" si="62"/>
        <v>0</v>
      </c>
      <c r="AB273" s="17">
        <f t="shared" si="63"/>
        <v>0</v>
      </c>
      <c r="AC273" s="17">
        <f t="shared" si="64"/>
        <v>0</v>
      </c>
      <c r="AD273" s="17">
        <f t="shared" si="65"/>
        <v>0</v>
      </c>
      <c r="AE273" s="17">
        <f t="shared" si="66"/>
        <v>0</v>
      </c>
      <c r="AF273" s="17">
        <f t="shared" si="67"/>
        <v>0</v>
      </c>
      <c r="AG273" s="17">
        <f t="shared" si="68"/>
        <v>0</v>
      </c>
    </row>
    <row r="274" spans="1:33" ht="15.75" customHeight="1" x14ac:dyDescent="0.25">
      <c r="A274" s="36">
        <v>266</v>
      </c>
      <c r="B274" s="19"/>
      <c r="C274" s="19"/>
      <c r="D274" s="20"/>
      <c r="E274" s="47"/>
      <c r="F274" s="63"/>
      <c r="G274" s="702"/>
      <c r="H274" s="140"/>
      <c r="I274" s="700"/>
      <c r="J274" s="389"/>
      <c r="K274" s="705"/>
      <c r="L274" s="166"/>
      <c r="M274" s="705"/>
      <c r="N274" s="237"/>
      <c r="O274" s="705"/>
      <c r="P274" s="215"/>
      <c r="Q274" s="700"/>
      <c r="R274" s="28"/>
      <c r="S274" s="701"/>
      <c r="T274" s="175"/>
      <c r="U274" s="969">
        <f t="shared" si="60"/>
        <v>0</v>
      </c>
      <c r="V274" s="960"/>
      <c r="W274" s="203"/>
      <c r="X274" s="111">
        <f t="shared" si="69"/>
        <v>0</v>
      </c>
      <c r="Y274" s="959">
        <f t="shared" si="61"/>
        <v>0</v>
      </c>
      <c r="Z274" s="975"/>
      <c r="AA274" s="17">
        <f t="shared" si="62"/>
        <v>0</v>
      </c>
      <c r="AB274" s="17">
        <f t="shared" si="63"/>
        <v>0</v>
      </c>
      <c r="AC274" s="17">
        <f t="shared" si="64"/>
        <v>0</v>
      </c>
      <c r="AD274" s="17">
        <f t="shared" si="65"/>
        <v>0</v>
      </c>
      <c r="AE274" s="17">
        <f t="shared" si="66"/>
        <v>0</v>
      </c>
      <c r="AF274" s="17">
        <f t="shared" si="67"/>
        <v>0</v>
      </c>
      <c r="AG274" s="17">
        <f t="shared" si="68"/>
        <v>0</v>
      </c>
    </row>
    <row r="275" spans="1:33" s="2" customFormat="1" ht="15.75" customHeight="1" x14ac:dyDescent="0.25">
      <c r="A275" s="36">
        <v>267</v>
      </c>
      <c r="B275" s="19"/>
      <c r="C275" s="19"/>
      <c r="D275" s="20"/>
      <c r="E275" s="47"/>
      <c r="F275" s="63"/>
      <c r="G275" s="702"/>
      <c r="H275" s="140"/>
      <c r="I275" s="700"/>
      <c r="J275" s="389"/>
      <c r="K275" s="705"/>
      <c r="L275" s="166"/>
      <c r="M275" s="705"/>
      <c r="N275" s="237"/>
      <c r="O275" s="705"/>
      <c r="P275" s="215"/>
      <c r="Q275" s="700"/>
      <c r="R275" s="28"/>
      <c r="S275" s="701"/>
      <c r="T275" s="175"/>
      <c r="U275" s="969">
        <f t="shared" si="60"/>
        <v>0</v>
      </c>
      <c r="V275" s="960"/>
      <c r="W275" s="203"/>
      <c r="X275" s="111">
        <f t="shared" si="69"/>
        <v>0</v>
      </c>
      <c r="Y275" s="959">
        <f t="shared" si="61"/>
        <v>0</v>
      </c>
      <c r="Z275" s="975"/>
      <c r="AA275" s="17">
        <f t="shared" si="62"/>
        <v>0</v>
      </c>
      <c r="AB275" s="17">
        <f t="shared" si="63"/>
        <v>0</v>
      </c>
      <c r="AC275" s="17">
        <f t="shared" si="64"/>
        <v>0</v>
      </c>
      <c r="AD275" s="17">
        <f t="shared" si="65"/>
        <v>0</v>
      </c>
      <c r="AE275" s="17">
        <f t="shared" si="66"/>
        <v>0</v>
      </c>
      <c r="AF275" s="17">
        <f t="shared" si="67"/>
        <v>0</v>
      </c>
      <c r="AG275" s="17">
        <f t="shared" si="68"/>
        <v>0</v>
      </c>
    </row>
    <row r="276" spans="1:33" ht="15.75" customHeight="1" x14ac:dyDescent="0.25">
      <c r="A276" s="36">
        <v>268</v>
      </c>
      <c r="B276" s="19"/>
      <c r="C276" s="19"/>
      <c r="D276" s="20"/>
      <c r="E276" s="47"/>
      <c r="F276" s="63"/>
      <c r="G276" s="702"/>
      <c r="H276" s="140"/>
      <c r="I276" s="700"/>
      <c r="J276" s="389"/>
      <c r="K276" s="705"/>
      <c r="L276" s="166"/>
      <c r="M276" s="700"/>
      <c r="N276" s="237"/>
      <c r="O276" s="700"/>
      <c r="P276" s="215"/>
      <c r="Q276" s="700"/>
      <c r="R276" s="28"/>
      <c r="S276" s="701"/>
      <c r="T276" s="175"/>
      <c r="U276" s="969">
        <f t="shared" si="60"/>
        <v>0</v>
      </c>
      <c r="V276" s="960"/>
      <c r="W276" s="203"/>
      <c r="X276" s="111">
        <f t="shared" si="69"/>
        <v>0</v>
      </c>
      <c r="Y276" s="959">
        <f t="shared" si="61"/>
        <v>0</v>
      </c>
      <c r="Z276" s="975"/>
      <c r="AA276" s="17">
        <f t="shared" si="62"/>
        <v>0</v>
      </c>
      <c r="AB276" s="17">
        <f t="shared" si="63"/>
        <v>0</v>
      </c>
      <c r="AC276" s="17">
        <f t="shared" si="64"/>
        <v>0</v>
      </c>
      <c r="AD276" s="17">
        <f t="shared" si="65"/>
        <v>0</v>
      </c>
      <c r="AE276" s="17">
        <f t="shared" si="66"/>
        <v>0</v>
      </c>
      <c r="AF276" s="17">
        <f t="shared" si="67"/>
        <v>0</v>
      </c>
      <c r="AG276" s="17">
        <f t="shared" si="68"/>
        <v>0</v>
      </c>
    </row>
    <row r="277" spans="1:33" ht="15.75" customHeight="1" x14ac:dyDescent="0.25">
      <c r="A277" s="36">
        <v>269</v>
      </c>
      <c r="B277" s="19"/>
      <c r="C277" s="19"/>
      <c r="D277" s="20"/>
      <c r="E277" s="47"/>
      <c r="F277" s="63"/>
      <c r="G277" s="702"/>
      <c r="H277" s="140"/>
      <c r="I277" s="700"/>
      <c r="J277" s="389"/>
      <c r="K277" s="705"/>
      <c r="L277" s="166"/>
      <c r="M277" s="700"/>
      <c r="N277" s="237"/>
      <c r="O277" s="700"/>
      <c r="P277" s="215"/>
      <c r="Q277" s="700"/>
      <c r="R277" s="28"/>
      <c r="S277" s="701"/>
      <c r="T277" s="175"/>
      <c r="U277" s="969">
        <f t="shared" si="60"/>
        <v>0</v>
      </c>
      <c r="V277" s="960"/>
      <c r="W277" s="203"/>
      <c r="X277" s="111">
        <f t="shared" si="69"/>
        <v>0</v>
      </c>
      <c r="Y277" s="959">
        <f t="shared" si="61"/>
        <v>0</v>
      </c>
      <c r="Z277" s="975"/>
      <c r="AA277" s="17">
        <f t="shared" si="62"/>
        <v>0</v>
      </c>
      <c r="AB277" s="17">
        <f t="shared" si="63"/>
        <v>0</v>
      </c>
      <c r="AC277" s="17">
        <f t="shared" si="64"/>
        <v>0</v>
      </c>
      <c r="AD277" s="17">
        <f t="shared" si="65"/>
        <v>0</v>
      </c>
      <c r="AE277" s="17">
        <f t="shared" si="66"/>
        <v>0</v>
      </c>
      <c r="AF277" s="17">
        <f t="shared" si="67"/>
        <v>0</v>
      </c>
      <c r="AG277" s="17">
        <f t="shared" si="68"/>
        <v>0</v>
      </c>
    </row>
    <row r="278" spans="1:33" ht="15.75" customHeight="1" x14ac:dyDescent="0.25">
      <c r="A278" s="36">
        <v>270</v>
      </c>
      <c r="B278" s="19"/>
      <c r="C278" s="19"/>
      <c r="D278" s="20"/>
      <c r="E278" s="46"/>
      <c r="F278" s="63"/>
      <c r="G278" s="702"/>
      <c r="H278" s="140"/>
      <c r="I278" s="700"/>
      <c r="J278" s="389"/>
      <c r="K278" s="705"/>
      <c r="L278" s="166"/>
      <c r="M278" s="700"/>
      <c r="N278" s="237"/>
      <c r="O278" s="700"/>
      <c r="P278" s="215"/>
      <c r="Q278" s="700"/>
      <c r="R278" s="28"/>
      <c r="S278" s="701"/>
      <c r="T278" s="175"/>
      <c r="U278" s="969">
        <f t="shared" si="60"/>
        <v>0</v>
      </c>
      <c r="V278" s="960"/>
      <c r="W278" s="203"/>
      <c r="X278" s="111">
        <f t="shared" si="69"/>
        <v>0</v>
      </c>
      <c r="Y278" s="959">
        <f t="shared" si="61"/>
        <v>0</v>
      </c>
      <c r="Z278" s="975"/>
      <c r="AA278" s="17">
        <f t="shared" si="62"/>
        <v>0</v>
      </c>
      <c r="AB278" s="17">
        <f t="shared" si="63"/>
        <v>0</v>
      </c>
      <c r="AC278" s="17">
        <f t="shared" si="64"/>
        <v>0</v>
      </c>
      <c r="AD278" s="17">
        <f t="shared" si="65"/>
        <v>0</v>
      </c>
      <c r="AE278" s="17">
        <f t="shared" si="66"/>
        <v>0</v>
      </c>
      <c r="AF278" s="17">
        <f t="shared" si="67"/>
        <v>0</v>
      </c>
      <c r="AG278" s="17">
        <f t="shared" si="68"/>
        <v>0</v>
      </c>
    </row>
    <row r="279" spans="1:33" ht="15.75" customHeight="1" x14ac:dyDescent="0.25">
      <c r="A279" s="36">
        <v>271</v>
      </c>
      <c r="B279" s="19"/>
      <c r="C279" s="19"/>
      <c r="D279" s="20"/>
      <c r="E279" s="47"/>
      <c r="F279" s="63"/>
      <c r="G279" s="702"/>
      <c r="H279" s="140"/>
      <c r="I279" s="700"/>
      <c r="J279" s="389"/>
      <c r="K279" s="705"/>
      <c r="L279" s="166"/>
      <c r="M279" s="700"/>
      <c r="N279" s="237"/>
      <c r="O279" s="700"/>
      <c r="P279" s="215"/>
      <c r="Q279" s="700"/>
      <c r="R279" s="28"/>
      <c r="S279" s="701"/>
      <c r="T279" s="175"/>
      <c r="U279" s="969">
        <f t="shared" si="60"/>
        <v>0</v>
      </c>
      <c r="V279" s="960"/>
      <c r="W279" s="203"/>
      <c r="X279" s="111">
        <f t="shared" si="69"/>
        <v>0</v>
      </c>
      <c r="Y279" s="959">
        <f t="shared" si="61"/>
        <v>0</v>
      </c>
      <c r="Z279" s="975"/>
      <c r="AA279" s="17">
        <f t="shared" si="62"/>
        <v>0</v>
      </c>
      <c r="AB279" s="17">
        <f t="shared" si="63"/>
        <v>0</v>
      </c>
      <c r="AC279" s="17">
        <f t="shared" si="64"/>
        <v>0</v>
      </c>
      <c r="AD279" s="17">
        <f t="shared" si="65"/>
        <v>0</v>
      </c>
      <c r="AE279" s="17">
        <f t="shared" si="66"/>
        <v>0</v>
      </c>
      <c r="AF279" s="17">
        <f t="shared" si="67"/>
        <v>0</v>
      </c>
      <c r="AG279" s="17">
        <f t="shared" si="68"/>
        <v>0</v>
      </c>
    </row>
    <row r="280" spans="1:33" ht="15.75" customHeight="1" x14ac:dyDescent="0.25">
      <c r="A280" s="36">
        <v>272</v>
      </c>
      <c r="B280" s="19"/>
      <c r="C280" s="19"/>
      <c r="D280" s="20"/>
      <c r="E280" s="47"/>
      <c r="F280" s="63"/>
      <c r="G280" s="702"/>
      <c r="H280" s="140"/>
      <c r="I280" s="700"/>
      <c r="J280" s="389"/>
      <c r="K280" s="705"/>
      <c r="L280" s="166"/>
      <c r="M280" s="700"/>
      <c r="N280" s="237"/>
      <c r="O280" s="700"/>
      <c r="P280" s="215"/>
      <c r="Q280" s="700"/>
      <c r="R280" s="28"/>
      <c r="S280" s="701"/>
      <c r="T280" s="175"/>
      <c r="U280" s="969">
        <f t="shared" si="60"/>
        <v>0</v>
      </c>
      <c r="V280" s="960"/>
      <c r="W280" s="203"/>
      <c r="X280" s="111">
        <f t="shared" si="69"/>
        <v>0</v>
      </c>
      <c r="Y280" s="959">
        <f t="shared" si="61"/>
        <v>0</v>
      </c>
      <c r="Z280" s="975"/>
      <c r="AA280" s="17">
        <f t="shared" si="62"/>
        <v>0</v>
      </c>
      <c r="AB280" s="17">
        <f t="shared" si="63"/>
        <v>0</v>
      </c>
      <c r="AC280" s="17">
        <f t="shared" si="64"/>
        <v>0</v>
      </c>
      <c r="AD280" s="17">
        <f t="shared" si="65"/>
        <v>0</v>
      </c>
      <c r="AE280" s="17">
        <f t="shared" si="66"/>
        <v>0</v>
      </c>
      <c r="AF280" s="17">
        <f t="shared" si="67"/>
        <v>0</v>
      </c>
      <c r="AG280" s="17">
        <f t="shared" si="68"/>
        <v>0</v>
      </c>
    </row>
    <row r="281" spans="1:33" ht="15.75" customHeight="1" x14ac:dyDescent="0.25">
      <c r="A281" s="36">
        <v>273</v>
      </c>
      <c r="B281" s="19"/>
      <c r="C281" s="19"/>
      <c r="D281" s="20"/>
      <c r="E281" s="47"/>
      <c r="F281" s="63"/>
      <c r="G281" s="702"/>
      <c r="H281" s="140"/>
      <c r="I281" s="700"/>
      <c r="J281" s="389"/>
      <c r="K281" s="705"/>
      <c r="L281" s="166"/>
      <c r="M281" s="700"/>
      <c r="N281" s="237"/>
      <c r="O281" s="700"/>
      <c r="P281" s="215"/>
      <c r="Q281" s="700"/>
      <c r="R281" s="28"/>
      <c r="S281" s="701"/>
      <c r="T281" s="175"/>
      <c r="U281" s="969">
        <f t="shared" si="60"/>
        <v>0</v>
      </c>
      <c r="V281" s="960"/>
      <c r="W281" s="203"/>
      <c r="X281" s="111">
        <f t="shared" si="69"/>
        <v>0</v>
      </c>
      <c r="Y281" s="959">
        <f t="shared" si="61"/>
        <v>0</v>
      </c>
      <c r="Z281" s="975"/>
      <c r="AA281" s="17">
        <f t="shared" si="62"/>
        <v>0</v>
      </c>
      <c r="AB281" s="17">
        <f t="shared" si="63"/>
        <v>0</v>
      </c>
      <c r="AC281" s="17">
        <f t="shared" si="64"/>
        <v>0</v>
      </c>
      <c r="AD281" s="17">
        <f t="shared" si="65"/>
        <v>0</v>
      </c>
      <c r="AE281" s="17">
        <f t="shared" si="66"/>
        <v>0</v>
      </c>
      <c r="AF281" s="17">
        <f t="shared" si="67"/>
        <v>0</v>
      </c>
      <c r="AG281" s="17">
        <f t="shared" si="68"/>
        <v>0</v>
      </c>
    </row>
    <row r="282" spans="1:33" s="2" customFormat="1" ht="15.75" customHeight="1" x14ac:dyDescent="0.25">
      <c r="A282" s="36">
        <v>274</v>
      </c>
      <c r="B282" s="27"/>
      <c r="C282" s="27"/>
      <c r="D282" s="20"/>
      <c r="E282" s="46"/>
      <c r="F282" s="63"/>
      <c r="G282" s="702"/>
      <c r="H282" s="140"/>
      <c r="I282" s="700"/>
      <c r="J282" s="389"/>
      <c r="K282" s="705"/>
      <c r="L282" s="166"/>
      <c r="M282" s="700"/>
      <c r="N282" s="237"/>
      <c r="O282" s="700"/>
      <c r="P282" s="215"/>
      <c r="Q282" s="700"/>
      <c r="R282" s="28"/>
      <c r="S282" s="701"/>
      <c r="T282" s="175"/>
      <c r="U282" s="969">
        <f t="shared" si="60"/>
        <v>0</v>
      </c>
      <c r="V282" s="960"/>
      <c r="W282" s="203"/>
      <c r="X282" s="111">
        <f t="shared" si="69"/>
        <v>0</v>
      </c>
      <c r="Y282" s="959">
        <f t="shared" si="61"/>
        <v>0</v>
      </c>
      <c r="Z282" s="975"/>
      <c r="AA282" s="17">
        <f t="shared" si="62"/>
        <v>0</v>
      </c>
      <c r="AB282" s="17">
        <f t="shared" si="63"/>
        <v>0</v>
      </c>
      <c r="AC282" s="17">
        <f t="shared" si="64"/>
        <v>0</v>
      </c>
      <c r="AD282" s="17">
        <f t="shared" si="65"/>
        <v>0</v>
      </c>
      <c r="AE282" s="17">
        <f t="shared" si="66"/>
        <v>0</v>
      </c>
      <c r="AF282" s="17">
        <f t="shared" si="67"/>
        <v>0</v>
      </c>
      <c r="AG282" s="17">
        <f t="shared" si="68"/>
        <v>0</v>
      </c>
    </row>
    <row r="283" spans="1:33" ht="15.75" customHeight="1" x14ac:dyDescent="0.25">
      <c r="A283" s="36">
        <v>275</v>
      </c>
      <c r="B283" s="19"/>
      <c r="C283" s="19"/>
      <c r="D283" s="20"/>
      <c r="E283" s="47"/>
      <c r="F283" s="63"/>
      <c r="G283" s="702"/>
      <c r="H283" s="140"/>
      <c r="I283" s="700"/>
      <c r="J283" s="389"/>
      <c r="K283" s="705"/>
      <c r="L283" s="166"/>
      <c r="M283" s="700"/>
      <c r="N283" s="237"/>
      <c r="O283" s="700"/>
      <c r="P283" s="215"/>
      <c r="Q283" s="700"/>
      <c r="R283" s="28"/>
      <c r="S283" s="701"/>
      <c r="T283" s="175"/>
      <c r="U283" s="969">
        <f t="shared" si="60"/>
        <v>0</v>
      </c>
      <c r="V283" s="960"/>
      <c r="W283" s="203"/>
      <c r="X283" s="111">
        <f t="shared" si="69"/>
        <v>0</v>
      </c>
      <c r="Y283" s="959">
        <f t="shared" si="61"/>
        <v>0</v>
      </c>
      <c r="Z283" s="975"/>
      <c r="AA283" s="17">
        <f t="shared" si="62"/>
        <v>0</v>
      </c>
      <c r="AB283" s="17">
        <f t="shared" si="63"/>
        <v>0</v>
      </c>
      <c r="AC283" s="17">
        <f t="shared" si="64"/>
        <v>0</v>
      </c>
      <c r="AD283" s="17">
        <f t="shared" si="65"/>
        <v>0</v>
      </c>
      <c r="AE283" s="17">
        <f t="shared" si="66"/>
        <v>0</v>
      </c>
      <c r="AF283" s="17">
        <f t="shared" si="67"/>
        <v>0</v>
      </c>
      <c r="AG283" s="17">
        <f t="shared" si="68"/>
        <v>0</v>
      </c>
    </row>
    <row r="284" spans="1:33" ht="15.75" customHeight="1" x14ac:dyDescent="0.25">
      <c r="A284" s="36">
        <v>276</v>
      </c>
      <c r="B284" s="19"/>
      <c r="C284" s="19"/>
      <c r="D284" s="20"/>
      <c r="E284" s="47"/>
      <c r="F284" s="63"/>
      <c r="G284" s="702"/>
      <c r="H284" s="140"/>
      <c r="I284" s="700"/>
      <c r="J284" s="389"/>
      <c r="K284" s="705"/>
      <c r="L284" s="166"/>
      <c r="M284" s="700"/>
      <c r="N284" s="237"/>
      <c r="O284" s="700"/>
      <c r="P284" s="215"/>
      <c r="Q284" s="700"/>
      <c r="R284" s="28"/>
      <c r="S284" s="701"/>
      <c r="T284" s="175"/>
      <c r="U284" s="969">
        <f t="shared" si="60"/>
        <v>0</v>
      </c>
      <c r="V284" s="960"/>
      <c r="W284" s="203"/>
      <c r="X284" s="111">
        <f t="shared" si="69"/>
        <v>0</v>
      </c>
      <c r="Y284" s="959">
        <f t="shared" si="61"/>
        <v>0</v>
      </c>
      <c r="Z284" s="975"/>
      <c r="AA284" s="17">
        <f t="shared" si="62"/>
        <v>0</v>
      </c>
      <c r="AB284" s="17">
        <f t="shared" si="63"/>
        <v>0</v>
      </c>
      <c r="AC284" s="17">
        <f t="shared" si="64"/>
        <v>0</v>
      </c>
      <c r="AD284" s="17">
        <f t="shared" si="65"/>
        <v>0</v>
      </c>
      <c r="AE284" s="17">
        <f t="shared" si="66"/>
        <v>0</v>
      </c>
      <c r="AF284" s="17">
        <f t="shared" si="67"/>
        <v>0</v>
      </c>
      <c r="AG284" s="17">
        <f t="shared" si="68"/>
        <v>0</v>
      </c>
    </row>
    <row r="285" spans="1:33" ht="15.75" customHeight="1" x14ac:dyDescent="0.25">
      <c r="A285" s="36">
        <v>277</v>
      </c>
      <c r="B285" s="19"/>
      <c r="C285" s="19"/>
      <c r="D285" s="20"/>
      <c r="E285" s="47"/>
      <c r="F285" s="63"/>
      <c r="G285" s="702"/>
      <c r="H285" s="140"/>
      <c r="I285" s="700"/>
      <c r="J285" s="389"/>
      <c r="K285" s="705"/>
      <c r="L285" s="166"/>
      <c r="M285" s="700"/>
      <c r="N285" s="237"/>
      <c r="O285" s="700"/>
      <c r="P285" s="215"/>
      <c r="Q285" s="700"/>
      <c r="R285" s="28"/>
      <c r="S285" s="701"/>
      <c r="T285" s="175"/>
      <c r="U285" s="969">
        <f t="shared" si="60"/>
        <v>0</v>
      </c>
      <c r="V285" s="960"/>
      <c r="W285" s="203"/>
      <c r="X285" s="111">
        <f t="shared" si="69"/>
        <v>0</v>
      </c>
      <c r="Y285" s="959">
        <f t="shared" si="61"/>
        <v>0</v>
      </c>
      <c r="Z285" s="975"/>
      <c r="AA285" s="17">
        <f t="shared" si="62"/>
        <v>0</v>
      </c>
      <c r="AB285" s="17">
        <f t="shared" si="63"/>
        <v>0</v>
      </c>
      <c r="AC285" s="17">
        <f t="shared" si="64"/>
        <v>0</v>
      </c>
      <c r="AD285" s="17">
        <f t="shared" si="65"/>
        <v>0</v>
      </c>
      <c r="AE285" s="17">
        <f t="shared" si="66"/>
        <v>0</v>
      </c>
      <c r="AF285" s="17">
        <f t="shared" si="67"/>
        <v>0</v>
      </c>
      <c r="AG285" s="17">
        <f t="shared" si="68"/>
        <v>0</v>
      </c>
    </row>
    <row r="286" spans="1:33" s="3" customFormat="1" ht="15.75" customHeight="1" x14ac:dyDescent="0.25">
      <c r="A286" s="36">
        <v>278</v>
      </c>
      <c r="B286" s="19"/>
      <c r="C286" s="19"/>
      <c r="D286" s="20"/>
      <c r="E286" s="47"/>
      <c r="F286" s="63"/>
      <c r="G286" s="702"/>
      <c r="H286" s="140"/>
      <c r="I286" s="700"/>
      <c r="J286" s="389"/>
      <c r="K286" s="705"/>
      <c r="L286" s="166"/>
      <c r="M286" s="700"/>
      <c r="N286" s="237"/>
      <c r="O286" s="700"/>
      <c r="P286" s="215"/>
      <c r="Q286" s="700"/>
      <c r="R286" s="28"/>
      <c r="S286" s="701"/>
      <c r="T286" s="175"/>
      <c r="U286" s="969">
        <f t="shared" si="60"/>
        <v>0</v>
      </c>
      <c r="V286" s="960"/>
      <c r="W286" s="203"/>
      <c r="X286" s="111">
        <f t="shared" si="69"/>
        <v>0</v>
      </c>
      <c r="Y286" s="959">
        <f t="shared" si="61"/>
        <v>0</v>
      </c>
      <c r="Z286" s="975"/>
      <c r="AA286" s="17">
        <f t="shared" si="62"/>
        <v>0</v>
      </c>
      <c r="AB286" s="17">
        <f t="shared" si="63"/>
        <v>0</v>
      </c>
      <c r="AC286" s="17">
        <f t="shared" si="64"/>
        <v>0</v>
      </c>
      <c r="AD286" s="17">
        <f t="shared" si="65"/>
        <v>0</v>
      </c>
      <c r="AE286" s="17">
        <f t="shared" si="66"/>
        <v>0</v>
      </c>
      <c r="AF286" s="17">
        <f t="shared" si="67"/>
        <v>0</v>
      </c>
      <c r="AG286" s="17">
        <f t="shared" si="68"/>
        <v>0</v>
      </c>
    </row>
    <row r="287" spans="1:33" ht="15.75" customHeight="1" x14ac:dyDescent="0.25">
      <c r="A287" s="36">
        <v>279</v>
      </c>
      <c r="B287" s="19"/>
      <c r="C287" s="19"/>
      <c r="D287" s="20"/>
      <c r="E287" s="47"/>
      <c r="F287" s="63"/>
      <c r="G287" s="702"/>
      <c r="H287" s="140"/>
      <c r="I287" s="700"/>
      <c r="J287" s="389"/>
      <c r="K287" s="705"/>
      <c r="L287" s="166"/>
      <c r="M287" s="700"/>
      <c r="N287" s="237"/>
      <c r="O287" s="700"/>
      <c r="P287" s="215"/>
      <c r="Q287" s="700"/>
      <c r="R287" s="28"/>
      <c r="S287" s="701"/>
      <c r="T287" s="175"/>
      <c r="U287" s="969">
        <f t="shared" si="60"/>
        <v>0</v>
      </c>
      <c r="V287" s="960"/>
      <c r="W287" s="203"/>
      <c r="X287" s="111">
        <f t="shared" si="69"/>
        <v>0</v>
      </c>
      <c r="Y287" s="959">
        <f t="shared" si="61"/>
        <v>0</v>
      </c>
      <c r="Z287" s="975"/>
      <c r="AA287" s="17">
        <f t="shared" si="62"/>
        <v>0</v>
      </c>
      <c r="AB287" s="17">
        <f t="shared" si="63"/>
        <v>0</v>
      </c>
      <c r="AC287" s="17">
        <f t="shared" si="64"/>
        <v>0</v>
      </c>
      <c r="AD287" s="17">
        <f t="shared" si="65"/>
        <v>0</v>
      </c>
      <c r="AE287" s="17">
        <f t="shared" si="66"/>
        <v>0</v>
      </c>
      <c r="AF287" s="17">
        <f t="shared" si="67"/>
        <v>0</v>
      </c>
      <c r="AG287" s="17">
        <f t="shared" si="68"/>
        <v>0</v>
      </c>
    </row>
    <row r="288" spans="1:33" ht="15.75" customHeight="1" x14ac:dyDescent="0.25">
      <c r="A288" s="36">
        <v>280</v>
      </c>
      <c r="B288" s="19"/>
      <c r="C288" s="19"/>
      <c r="D288" s="20"/>
      <c r="E288" s="47"/>
      <c r="F288" s="63"/>
      <c r="G288" s="702"/>
      <c r="H288" s="140"/>
      <c r="I288" s="700"/>
      <c r="J288" s="389"/>
      <c r="K288" s="705"/>
      <c r="L288" s="166"/>
      <c r="M288" s="700"/>
      <c r="N288" s="237"/>
      <c r="O288" s="700"/>
      <c r="P288" s="215"/>
      <c r="Q288" s="700"/>
      <c r="R288" s="28"/>
      <c r="S288" s="701"/>
      <c r="T288" s="175"/>
      <c r="U288" s="969">
        <f t="shared" si="60"/>
        <v>0</v>
      </c>
      <c r="V288" s="960"/>
      <c r="W288" s="203"/>
      <c r="X288" s="111">
        <f t="shared" si="69"/>
        <v>0</v>
      </c>
      <c r="Y288" s="959">
        <f t="shared" si="61"/>
        <v>0</v>
      </c>
      <c r="Z288" s="975"/>
      <c r="AA288" s="17">
        <f t="shared" si="62"/>
        <v>0</v>
      </c>
      <c r="AB288" s="17">
        <f t="shared" si="63"/>
        <v>0</v>
      </c>
      <c r="AC288" s="17">
        <f t="shared" si="64"/>
        <v>0</v>
      </c>
      <c r="AD288" s="17">
        <f t="shared" si="65"/>
        <v>0</v>
      </c>
      <c r="AE288" s="17">
        <f t="shared" si="66"/>
        <v>0</v>
      </c>
      <c r="AF288" s="17">
        <f t="shared" si="67"/>
        <v>0</v>
      </c>
      <c r="AG288" s="17">
        <f t="shared" si="68"/>
        <v>0</v>
      </c>
    </row>
    <row r="289" spans="1:33" ht="15.75" customHeight="1" x14ac:dyDescent="0.25">
      <c r="A289" s="36">
        <v>281</v>
      </c>
      <c r="B289" s="19"/>
      <c r="C289" s="19"/>
      <c r="D289" s="20"/>
      <c r="E289" s="47"/>
      <c r="F289" s="63"/>
      <c r="G289" s="702"/>
      <c r="H289" s="140"/>
      <c r="I289" s="700"/>
      <c r="J289" s="389"/>
      <c r="K289" s="705"/>
      <c r="L289" s="166"/>
      <c r="M289" s="700"/>
      <c r="N289" s="237"/>
      <c r="O289" s="700"/>
      <c r="P289" s="215"/>
      <c r="Q289" s="700"/>
      <c r="R289" s="28"/>
      <c r="S289" s="701"/>
      <c r="T289" s="175"/>
      <c r="U289" s="969">
        <f t="shared" si="60"/>
        <v>0</v>
      </c>
      <c r="V289" s="960"/>
      <c r="W289" s="203"/>
      <c r="X289" s="111">
        <f t="shared" si="69"/>
        <v>0</v>
      </c>
      <c r="Y289" s="959">
        <f t="shared" si="61"/>
        <v>0</v>
      </c>
      <c r="Z289" s="975"/>
      <c r="AA289" s="17">
        <f t="shared" si="62"/>
        <v>0</v>
      </c>
      <c r="AB289" s="17">
        <f t="shared" si="63"/>
        <v>0</v>
      </c>
      <c r="AC289" s="17">
        <f t="shared" si="64"/>
        <v>0</v>
      </c>
      <c r="AD289" s="17">
        <f t="shared" si="65"/>
        <v>0</v>
      </c>
      <c r="AE289" s="17">
        <f t="shared" si="66"/>
        <v>0</v>
      </c>
      <c r="AF289" s="17">
        <f t="shared" si="67"/>
        <v>0</v>
      </c>
      <c r="AG289" s="17">
        <f t="shared" si="68"/>
        <v>0</v>
      </c>
    </row>
    <row r="290" spans="1:33" ht="15.75" customHeight="1" x14ac:dyDescent="0.25">
      <c r="A290" s="36">
        <v>282</v>
      </c>
      <c r="B290" s="19"/>
      <c r="C290" s="19"/>
      <c r="D290" s="20"/>
      <c r="E290" s="47"/>
      <c r="F290" s="63"/>
      <c r="G290" s="702"/>
      <c r="H290" s="140"/>
      <c r="I290" s="700"/>
      <c r="J290" s="389"/>
      <c r="K290" s="705"/>
      <c r="L290" s="166"/>
      <c r="M290" s="700"/>
      <c r="N290" s="237"/>
      <c r="O290" s="700"/>
      <c r="P290" s="215"/>
      <c r="Q290" s="700"/>
      <c r="R290" s="28"/>
      <c r="S290" s="701"/>
      <c r="T290" s="175"/>
      <c r="U290" s="969">
        <f t="shared" si="60"/>
        <v>0</v>
      </c>
      <c r="V290" s="960"/>
      <c r="W290" s="203"/>
      <c r="X290" s="111">
        <f t="shared" si="69"/>
        <v>0</v>
      </c>
      <c r="Y290" s="959">
        <f t="shared" si="61"/>
        <v>0</v>
      </c>
      <c r="Z290" s="975"/>
      <c r="AA290" s="17">
        <f t="shared" si="62"/>
        <v>0</v>
      </c>
      <c r="AB290" s="17">
        <f t="shared" si="63"/>
        <v>0</v>
      </c>
      <c r="AC290" s="17">
        <f t="shared" si="64"/>
        <v>0</v>
      </c>
      <c r="AD290" s="17">
        <f t="shared" si="65"/>
        <v>0</v>
      </c>
      <c r="AE290" s="17">
        <f t="shared" si="66"/>
        <v>0</v>
      </c>
      <c r="AF290" s="17">
        <f t="shared" si="67"/>
        <v>0</v>
      </c>
      <c r="AG290" s="17">
        <f t="shared" si="68"/>
        <v>0</v>
      </c>
    </row>
    <row r="291" spans="1:33" ht="15.75" customHeight="1" x14ac:dyDescent="0.25">
      <c r="A291" s="36">
        <v>283</v>
      </c>
      <c r="B291" s="19"/>
      <c r="C291" s="19"/>
      <c r="D291" s="20"/>
      <c r="E291" s="47"/>
      <c r="F291" s="63"/>
      <c r="G291" s="702"/>
      <c r="H291" s="140"/>
      <c r="I291" s="700"/>
      <c r="J291" s="389"/>
      <c r="K291" s="705"/>
      <c r="L291" s="166"/>
      <c r="M291" s="700"/>
      <c r="N291" s="237"/>
      <c r="O291" s="700"/>
      <c r="P291" s="215"/>
      <c r="Q291" s="700"/>
      <c r="R291" s="28"/>
      <c r="S291" s="701"/>
      <c r="T291" s="175"/>
      <c r="U291" s="969">
        <f t="shared" si="60"/>
        <v>0</v>
      </c>
      <c r="V291" s="960"/>
      <c r="W291" s="203"/>
      <c r="X291" s="111">
        <f t="shared" si="69"/>
        <v>0</v>
      </c>
      <c r="Y291" s="959">
        <f t="shared" si="61"/>
        <v>0</v>
      </c>
      <c r="Z291" s="975"/>
      <c r="AA291" s="17">
        <f t="shared" si="62"/>
        <v>0</v>
      </c>
      <c r="AB291" s="17">
        <f t="shared" si="63"/>
        <v>0</v>
      </c>
      <c r="AC291" s="17">
        <f t="shared" si="64"/>
        <v>0</v>
      </c>
      <c r="AD291" s="17">
        <f t="shared" si="65"/>
        <v>0</v>
      </c>
      <c r="AE291" s="17">
        <f t="shared" si="66"/>
        <v>0</v>
      </c>
      <c r="AF291" s="17">
        <f t="shared" si="67"/>
        <v>0</v>
      </c>
      <c r="AG291" s="17">
        <f t="shared" si="68"/>
        <v>0</v>
      </c>
    </row>
    <row r="292" spans="1:33" ht="15.75" customHeight="1" x14ac:dyDescent="0.25">
      <c r="A292" s="36">
        <v>284</v>
      </c>
      <c r="B292" s="19"/>
      <c r="C292" s="19"/>
      <c r="D292" s="20"/>
      <c r="E292" s="47"/>
      <c r="F292" s="63"/>
      <c r="G292" s="702"/>
      <c r="H292" s="140"/>
      <c r="I292" s="700"/>
      <c r="J292" s="389"/>
      <c r="K292" s="705"/>
      <c r="L292" s="166"/>
      <c r="M292" s="700"/>
      <c r="N292" s="237"/>
      <c r="O292" s="700"/>
      <c r="P292" s="215"/>
      <c r="Q292" s="700"/>
      <c r="R292" s="28"/>
      <c r="S292" s="701"/>
      <c r="T292" s="175"/>
      <c r="U292" s="969">
        <f t="shared" si="60"/>
        <v>0</v>
      </c>
      <c r="V292" s="960"/>
      <c r="W292" s="203"/>
      <c r="X292" s="111">
        <f t="shared" si="69"/>
        <v>0</v>
      </c>
      <c r="Y292" s="959">
        <f t="shared" si="61"/>
        <v>0</v>
      </c>
      <c r="Z292" s="975"/>
      <c r="AA292" s="17">
        <f t="shared" si="62"/>
        <v>0</v>
      </c>
      <c r="AB292" s="17">
        <f t="shared" si="63"/>
        <v>0</v>
      </c>
      <c r="AC292" s="17">
        <f t="shared" si="64"/>
        <v>0</v>
      </c>
      <c r="AD292" s="17">
        <f t="shared" si="65"/>
        <v>0</v>
      </c>
      <c r="AE292" s="17">
        <f t="shared" si="66"/>
        <v>0</v>
      </c>
      <c r="AF292" s="17">
        <f t="shared" si="67"/>
        <v>0</v>
      </c>
      <c r="AG292" s="17">
        <f t="shared" si="68"/>
        <v>0</v>
      </c>
    </row>
    <row r="293" spans="1:33" ht="15.75" customHeight="1" x14ac:dyDescent="0.25">
      <c r="A293" s="36">
        <v>285</v>
      </c>
      <c r="B293" s="19"/>
      <c r="C293" s="19"/>
      <c r="D293" s="20"/>
      <c r="E293" s="47"/>
      <c r="F293" s="63"/>
      <c r="G293" s="702"/>
      <c r="H293" s="140"/>
      <c r="I293" s="700"/>
      <c r="J293" s="389"/>
      <c r="K293" s="705"/>
      <c r="L293" s="166"/>
      <c r="M293" s="700"/>
      <c r="N293" s="237"/>
      <c r="O293" s="700"/>
      <c r="P293" s="215"/>
      <c r="Q293" s="700"/>
      <c r="R293" s="28"/>
      <c r="S293" s="701"/>
      <c r="T293" s="175"/>
      <c r="U293" s="969">
        <f t="shared" si="60"/>
        <v>0</v>
      </c>
      <c r="V293" s="960"/>
      <c r="W293" s="203"/>
      <c r="X293" s="111">
        <f t="shared" si="69"/>
        <v>0</v>
      </c>
      <c r="Y293" s="959">
        <f t="shared" si="61"/>
        <v>0</v>
      </c>
      <c r="Z293" s="975"/>
      <c r="AA293" s="17">
        <f t="shared" si="62"/>
        <v>0</v>
      </c>
      <c r="AB293" s="17">
        <f t="shared" si="63"/>
        <v>0</v>
      </c>
      <c r="AC293" s="17">
        <f t="shared" si="64"/>
        <v>0</v>
      </c>
      <c r="AD293" s="17">
        <f t="shared" si="65"/>
        <v>0</v>
      </c>
      <c r="AE293" s="17">
        <f t="shared" si="66"/>
        <v>0</v>
      </c>
      <c r="AF293" s="17">
        <f t="shared" si="67"/>
        <v>0</v>
      </c>
      <c r="AG293" s="17">
        <f t="shared" si="68"/>
        <v>0</v>
      </c>
    </row>
    <row r="294" spans="1:33" ht="15.75" customHeight="1" x14ac:dyDescent="0.25">
      <c r="A294" s="36">
        <v>286</v>
      </c>
      <c r="B294" s="19"/>
      <c r="C294" s="19"/>
      <c r="D294" s="20"/>
      <c r="E294" s="47"/>
      <c r="F294" s="63"/>
      <c r="G294" s="702"/>
      <c r="H294" s="140"/>
      <c r="I294" s="700"/>
      <c r="J294" s="389"/>
      <c r="K294" s="705"/>
      <c r="L294" s="166"/>
      <c r="M294" s="700"/>
      <c r="N294" s="237"/>
      <c r="O294" s="700"/>
      <c r="P294" s="215"/>
      <c r="Q294" s="700"/>
      <c r="R294" s="28"/>
      <c r="S294" s="701"/>
      <c r="T294" s="175"/>
      <c r="U294" s="969">
        <f t="shared" si="60"/>
        <v>0</v>
      </c>
      <c r="V294" s="960"/>
      <c r="W294" s="203"/>
      <c r="X294" s="111">
        <f t="shared" si="69"/>
        <v>0</v>
      </c>
      <c r="Y294" s="959">
        <f t="shared" si="61"/>
        <v>0</v>
      </c>
      <c r="Z294" s="975"/>
      <c r="AA294" s="17">
        <f t="shared" si="62"/>
        <v>0</v>
      </c>
      <c r="AB294" s="17">
        <f t="shared" si="63"/>
        <v>0</v>
      </c>
      <c r="AC294" s="17">
        <f t="shared" si="64"/>
        <v>0</v>
      </c>
      <c r="AD294" s="17">
        <f t="shared" si="65"/>
        <v>0</v>
      </c>
      <c r="AE294" s="17">
        <f t="shared" si="66"/>
        <v>0</v>
      </c>
      <c r="AF294" s="17">
        <f t="shared" si="67"/>
        <v>0</v>
      </c>
      <c r="AG294" s="17">
        <f t="shared" si="68"/>
        <v>0</v>
      </c>
    </row>
    <row r="295" spans="1:33" s="3" customFormat="1" ht="15.75" customHeight="1" x14ac:dyDescent="0.25">
      <c r="A295" s="36">
        <v>287</v>
      </c>
      <c r="B295" s="19"/>
      <c r="C295" s="19"/>
      <c r="D295" s="20"/>
      <c r="E295" s="47"/>
      <c r="F295" s="63"/>
      <c r="G295" s="702"/>
      <c r="H295" s="140"/>
      <c r="I295" s="700"/>
      <c r="J295" s="389"/>
      <c r="K295" s="705"/>
      <c r="L295" s="166"/>
      <c r="M295" s="700"/>
      <c r="N295" s="237"/>
      <c r="O295" s="700"/>
      <c r="P295" s="215"/>
      <c r="Q295" s="700"/>
      <c r="R295" s="28"/>
      <c r="S295" s="701"/>
      <c r="T295" s="175"/>
      <c r="U295" s="969">
        <f t="shared" si="60"/>
        <v>0</v>
      </c>
      <c r="V295" s="960"/>
      <c r="W295" s="203"/>
      <c r="X295" s="111">
        <f t="shared" si="69"/>
        <v>0</v>
      </c>
      <c r="Y295" s="959">
        <f t="shared" si="61"/>
        <v>0</v>
      </c>
      <c r="Z295" s="975"/>
      <c r="AA295" s="17">
        <f t="shared" si="62"/>
        <v>0</v>
      </c>
      <c r="AB295" s="17">
        <f t="shared" si="63"/>
        <v>0</v>
      </c>
      <c r="AC295" s="17">
        <f t="shared" si="64"/>
        <v>0</v>
      </c>
      <c r="AD295" s="17">
        <f t="shared" si="65"/>
        <v>0</v>
      </c>
      <c r="AE295" s="17">
        <f t="shared" si="66"/>
        <v>0</v>
      </c>
      <c r="AF295" s="17">
        <f t="shared" si="67"/>
        <v>0</v>
      </c>
      <c r="AG295" s="17">
        <f t="shared" si="68"/>
        <v>0</v>
      </c>
    </row>
    <row r="296" spans="1:33" s="3" customFormat="1" ht="15.75" customHeight="1" x14ac:dyDescent="0.25">
      <c r="A296" s="36">
        <v>288</v>
      </c>
      <c r="B296" s="19"/>
      <c r="C296" s="19"/>
      <c r="D296" s="20"/>
      <c r="E296" s="47"/>
      <c r="F296" s="63"/>
      <c r="G296" s="702"/>
      <c r="H296" s="140"/>
      <c r="I296" s="700"/>
      <c r="J296" s="389"/>
      <c r="K296" s="705"/>
      <c r="L296" s="166"/>
      <c r="M296" s="700"/>
      <c r="N296" s="237"/>
      <c r="O296" s="700"/>
      <c r="P296" s="215"/>
      <c r="Q296" s="700"/>
      <c r="R296" s="28"/>
      <c r="S296" s="701"/>
      <c r="T296" s="175"/>
      <c r="U296" s="969">
        <f t="shared" si="60"/>
        <v>0</v>
      </c>
      <c r="V296" s="960"/>
      <c r="W296" s="203"/>
      <c r="X296" s="111">
        <f t="shared" si="69"/>
        <v>0</v>
      </c>
      <c r="Y296" s="959">
        <f t="shared" si="61"/>
        <v>0</v>
      </c>
      <c r="Z296" s="975"/>
      <c r="AA296" s="17">
        <f t="shared" si="62"/>
        <v>0</v>
      </c>
      <c r="AB296" s="17">
        <f t="shared" si="63"/>
        <v>0</v>
      </c>
      <c r="AC296" s="17">
        <f t="shared" si="64"/>
        <v>0</v>
      </c>
      <c r="AD296" s="17">
        <f t="shared" si="65"/>
        <v>0</v>
      </c>
      <c r="AE296" s="17">
        <f t="shared" si="66"/>
        <v>0</v>
      </c>
      <c r="AF296" s="17">
        <f t="shared" si="67"/>
        <v>0</v>
      </c>
      <c r="AG296" s="17">
        <f t="shared" si="68"/>
        <v>0</v>
      </c>
    </row>
    <row r="297" spans="1:33" s="3" customFormat="1" ht="15.75" customHeight="1" x14ac:dyDescent="0.25">
      <c r="A297" s="36">
        <v>289</v>
      </c>
      <c r="B297" s="19"/>
      <c r="C297" s="19"/>
      <c r="D297" s="20"/>
      <c r="E297" s="47"/>
      <c r="F297" s="63"/>
      <c r="G297" s="702"/>
      <c r="H297" s="140"/>
      <c r="I297" s="700"/>
      <c r="J297" s="389"/>
      <c r="K297" s="705"/>
      <c r="L297" s="166"/>
      <c r="M297" s="700"/>
      <c r="N297" s="237"/>
      <c r="O297" s="700"/>
      <c r="P297" s="215"/>
      <c r="Q297" s="700"/>
      <c r="R297" s="28"/>
      <c r="S297" s="701"/>
      <c r="T297" s="175"/>
      <c r="U297" s="969">
        <f t="shared" si="60"/>
        <v>0</v>
      </c>
      <c r="V297" s="960"/>
      <c r="W297" s="203"/>
      <c r="X297" s="111">
        <f t="shared" si="69"/>
        <v>0</v>
      </c>
      <c r="Y297" s="959">
        <f t="shared" si="61"/>
        <v>0</v>
      </c>
      <c r="Z297" s="975"/>
      <c r="AA297" s="17">
        <f t="shared" si="62"/>
        <v>0</v>
      </c>
      <c r="AB297" s="17">
        <f t="shared" si="63"/>
        <v>0</v>
      </c>
      <c r="AC297" s="17">
        <f t="shared" si="64"/>
        <v>0</v>
      </c>
      <c r="AD297" s="17">
        <f t="shared" si="65"/>
        <v>0</v>
      </c>
      <c r="AE297" s="17">
        <f t="shared" si="66"/>
        <v>0</v>
      </c>
      <c r="AF297" s="17">
        <f t="shared" si="67"/>
        <v>0</v>
      </c>
      <c r="AG297" s="17">
        <f t="shared" si="68"/>
        <v>0</v>
      </c>
    </row>
    <row r="298" spans="1:33" s="3" customFormat="1" ht="15.75" customHeight="1" x14ac:dyDescent="0.25">
      <c r="A298" s="36">
        <v>290</v>
      </c>
      <c r="B298" s="19"/>
      <c r="C298" s="19"/>
      <c r="D298" s="20"/>
      <c r="E298" s="47"/>
      <c r="F298" s="63"/>
      <c r="G298" s="702"/>
      <c r="H298" s="140"/>
      <c r="I298" s="700"/>
      <c r="J298" s="389"/>
      <c r="K298" s="705"/>
      <c r="L298" s="166"/>
      <c r="M298" s="700"/>
      <c r="N298" s="237"/>
      <c r="O298" s="700"/>
      <c r="P298" s="215"/>
      <c r="Q298" s="700"/>
      <c r="R298" s="28"/>
      <c r="S298" s="701"/>
      <c r="T298" s="175"/>
      <c r="U298" s="969">
        <f t="shared" si="60"/>
        <v>0</v>
      </c>
      <c r="V298" s="960"/>
      <c r="W298" s="203"/>
      <c r="X298" s="111">
        <f t="shared" si="69"/>
        <v>0</v>
      </c>
      <c r="Y298" s="959">
        <f t="shared" si="61"/>
        <v>0</v>
      </c>
      <c r="Z298" s="975"/>
      <c r="AA298" s="17">
        <f t="shared" si="62"/>
        <v>0</v>
      </c>
      <c r="AB298" s="17">
        <f t="shared" si="63"/>
        <v>0</v>
      </c>
      <c r="AC298" s="17">
        <f t="shared" si="64"/>
        <v>0</v>
      </c>
      <c r="AD298" s="17">
        <f t="shared" si="65"/>
        <v>0</v>
      </c>
      <c r="AE298" s="17">
        <f t="shared" si="66"/>
        <v>0</v>
      </c>
      <c r="AF298" s="17">
        <f t="shared" si="67"/>
        <v>0</v>
      </c>
      <c r="AG298" s="17">
        <f t="shared" si="68"/>
        <v>0</v>
      </c>
    </row>
    <row r="299" spans="1:33" s="3" customFormat="1" ht="15.75" customHeight="1" x14ac:dyDescent="0.25">
      <c r="A299" s="36">
        <v>291</v>
      </c>
      <c r="B299" s="19"/>
      <c r="C299" s="19"/>
      <c r="D299" s="20"/>
      <c r="E299" s="47"/>
      <c r="F299" s="63"/>
      <c r="G299" s="702"/>
      <c r="H299" s="140"/>
      <c r="I299" s="700"/>
      <c r="J299" s="389"/>
      <c r="K299" s="705"/>
      <c r="L299" s="166"/>
      <c r="M299" s="700"/>
      <c r="N299" s="237"/>
      <c r="O299" s="700"/>
      <c r="P299" s="215"/>
      <c r="Q299" s="700"/>
      <c r="R299" s="28"/>
      <c r="S299" s="701"/>
      <c r="T299" s="175"/>
      <c r="U299" s="969">
        <f t="shared" si="60"/>
        <v>0</v>
      </c>
      <c r="V299" s="960"/>
      <c r="W299" s="203"/>
      <c r="X299" s="111">
        <f t="shared" si="69"/>
        <v>0</v>
      </c>
      <c r="Y299" s="959">
        <f t="shared" si="61"/>
        <v>0</v>
      </c>
      <c r="Z299" s="975"/>
      <c r="AA299" s="17">
        <f t="shared" si="62"/>
        <v>0</v>
      </c>
      <c r="AB299" s="17">
        <f t="shared" si="63"/>
        <v>0</v>
      </c>
      <c r="AC299" s="17">
        <f t="shared" si="64"/>
        <v>0</v>
      </c>
      <c r="AD299" s="17">
        <f t="shared" si="65"/>
        <v>0</v>
      </c>
      <c r="AE299" s="17">
        <f t="shared" si="66"/>
        <v>0</v>
      </c>
      <c r="AF299" s="17">
        <f t="shared" si="67"/>
        <v>0</v>
      </c>
      <c r="AG299" s="17">
        <f t="shared" si="68"/>
        <v>0</v>
      </c>
    </row>
    <row r="300" spans="1:33" s="3" customFormat="1" ht="15.75" customHeight="1" x14ac:dyDescent="0.25">
      <c r="A300" s="36">
        <v>292</v>
      </c>
      <c r="B300" s="19"/>
      <c r="C300" s="19"/>
      <c r="D300" s="20"/>
      <c r="E300" s="47"/>
      <c r="F300" s="63"/>
      <c r="G300" s="702"/>
      <c r="H300" s="140"/>
      <c r="I300" s="700"/>
      <c r="J300" s="389"/>
      <c r="K300" s="705"/>
      <c r="L300" s="166"/>
      <c r="M300" s="700"/>
      <c r="N300" s="237"/>
      <c r="O300" s="700"/>
      <c r="P300" s="215"/>
      <c r="Q300" s="700"/>
      <c r="R300" s="28"/>
      <c r="S300" s="701"/>
      <c r="T300" s="175"/>
      <c r="U300" s="969">
        <f t="shared" si="60"/>
        <v>0</v>
      </c>
      <c r="V300" s="960"/>
      <c r="W300" s="203"/>
      <c r="X300" s="111">
        <f t="shared" si="69"/>
        <v>0</v>
      </c>
      <c r="Y300" s="959">
        <f t="shared" si="61"/>
        <v>0</v>
      </c>
      <c r="Z300" s="975"/>
      <c r="AA300" s="17">
        <f t="shared" si="62"/>
        <v>0</v>
      </c>
      <c r="AB300" s="17">
        <f t="shared" si="63"/>
        <v>0</v>
      </c>
      <c r="AC300" s="17">
        <f t="shared" si="64"/>
        <v>0</v>
      </c>
      <c r="AD300" s="17">
        <f t="shared" si="65"/>
        <v>0</v>
      </c>
      <c r="AE300" s="17">
        <f t="shared" si="66"/>
        <v>0</v>
      </c>
      <c r="AF300" s="17">
        <f t="shared" si="67"/>
        <v>0</v>
      </c>
      <c r="AG300" s="17">
        <f t="shared" si="68"/>
        <v>0</v>
      </c>
    </row>
    <row r="301" spans="1:33" s="3" customFormat="1" ht="15.75" customHeight="1" x14ac:dyDescent="0.25">
      <c r="A301" s="36">
        <v>293</v>
      </c>
      <c r="B301" s="19"/>
      <c r="C301" s="19"/>
      <c r="D301" s="20"/>
      <c r="E301" s="47"/>
      <c r="F301" s="63"/>
      <c r="G301" s="702"/>
      <c r="H301" s="140"/>
      <c r="I301" s="700"/>
      <c r="J301" s="389"/>
      <c r="K301" s="705"/>
      <c r="L301" s="166"/>
      <c r="M301" s="700"/>
      <c r="N301" s="237"/>
      <c r="O301" s="700"/>
      <c r="P301" s="215"/>
      <c r="Q301" s="700"/>
      <c r="R301" s="28"/>
      <c r="S301" s="701"/>
      <c r="T301" s="175"/>
      <c r="U301" s="969">
        <f t="shared" si="60"/>
        <v>0</v>
      </c>
      <c r="V301" s="960"/>
      <c r="W301" s="203"/>
      <c r="X301" s="111">
        <f t="shared" si="69"/>
        <v>0</v>
      </c>
      <c r="Y301" s="959">
        <f t="shared" si="61"/>
        <v>0</v>
      </c>
      <c r="Z301" s="975"/>
      <c r="AA301" s="17">
        <f t="shared" si="62"/>
        <v>0</v>
      </c>
      <c r="AB301" s="17">
        <f t="shared" si="63"/>
        <v>0</v>
      </c>
      <c r="AC301" s="17">
        <f t="shared" si="64"/>
        <v>0</v>
      </c>
      <c r="AD301" s="17">
        <f t="shared" si="65"/>
        <v>0</v>
      </c>
      <c r="AE301" s="17">
        <f t="shared" si="66"/>
        <v>0</v>
      </c>
      <c r="AF301" s="17">
        <f t="shared" si="67"/>
        <v>0</v>
      </c>
      <c r="AG301" s="17">
        <f t="shared" si="68"/>
        <v>0</v>
      </c>
    </row>
    <row r="302" spans="1:33" s="3" customFormat="1" ht="15.75" customHeight="1" x14ac:dyDescent="0.25">
      <c r="A302" s="36">
        <v>294</v>
      </c>
      <c r="B302" s="19"/>
      <c r="C302" s="19"/>
      <c r="D302" s="20"/>
      <c r="E302" s="47"/>
      <c r="F302" s="63"/>
      <c r="G302" s="702"/>
      <c r="H302" s="140"/>
      <c r="I302" s="700"/>
      <c r="J302" s="389"/>
      <c r="K302" s="705"/>
      <c r="L302" s="166"/>
      <c r="M302" s="700"/>
      <c r="N302" s="237"/>
      <c r="O302" s="700"/>
      <c r="P302" s="215"/>
      <c r="Q302" s="700"/>
      <c r="R302" s="28"/>
      <c r="S302" s="701"/>
      <c r="T302" s="175"/>
      <c r="U302" s="969">
        <f t="shared" si="60"/>
        <v>0</v>
      </c>
      <c r="V302" s="960"/>
      <c r="W302" s="203"/>
      <c r="X302" s="111">
        <f t="shared" si="69"/>
        <v>0</v>
      </c>
      <c r="Y302" s="959">
        <f t="shared" si="61"/>
        <v>0</v>
      </c>
      <c r="Z302" s="975"/>
      <c r="AA302" s="17">
        <f t="shared" si="62"/>
        <v>0</v>
      </c>
      <c r="AB302" s="17">
        <f t="shared" si="63"/>
        <v>0</v>
      </c>
      <c r="AC302" s="17">
        <f t="shared" si="64"/>
        <v>0</v>
      </c>
      <c r="AD302" s="17">
        <f t="shared" si="65"/>
        <v>0</v>
      </c>
      <c r="AE302" s="17">
        <f t="shared" si="66"/>
        <v>0</v>
      </c>
      <c r="AF302" s="17">
        <f t="shared" si="67"/>
        <v>0</v>
      </c>
      <c r="AG302" s="17">
        <f t="shared" si="68"/>
        <v>0</v>
      </c>
    </row>
    <row r="303" spans="1:33" s="3" customFormat="1" ht="15.75" customHeight="1" x14ac:dyDescent="0.25">
      <c r="A303" s="36">
        <v>295</v>
      </c>
      <c r="B303" s="19"/>
      <c r="C303" s="19"/>
      <c r="D303" s="20"/>
      <c r="E303" s="47"/>
      <c r="F303" s="63"/>
      <c r="G303" s="702"/>
      <c r="H303" s="140"/>
      <c r="I303" s="700"/>
      <c r="J303" s="389"/>
      <c r="K303" s="705"/>
      <c r="L303" s="166"/>
      <c r="M303" s="700"/>
      <c r="N303" s="237"/>
      <c r="O303" s="700"/>
      <c r="P303" s="215"/>
      <c r="Q303" s="700"/>
      <c r="R303" s="28"/>
      <c r="S303" s="701"/>
      <c r="T303" s="175"/>
      <c r="U303" s="969">
        <f t="shared" si="60"/>
        <v>0</v>
      </c>
      <c r="V303" s="960"/>
      <c r="W303" s="203"/>
      <c r="X303" s="111">
        <f t="shared" si="69"/>
        <v>0</v>
      </c>
      <c r="Y303" s="959">
        <f t="shared" si="61"/>
        <v>0</v>
      </c>
      <c r="Z303" s="975"/>
      <c r="AA303" s="17">
        <f t="shared" si="62"/>
        <v>0</v>
      </c>
      <c r="AB303" s="17">
        <f t="shared" si="63"/>
        <v>0</v>
      </c>
      <c r="AC303" s="17">
        <f t="shared" si="64"/>
        <v>0</v>
      </c>
      <c r="AD303" s="17">
        <f t="shared" si="65"/>
        <v>0</v>
      </c>
      <c r="AE303" s="17">
        <f t="shared" si="66"/>
        <v>0</v>
      </c>
      <c r="AF303" s="17">
        <f t="shared" si="67"/>
        <v>0</v>
      </c>
      <c r="AG303" s="17">
        <f t="shared" si="68"/>
        <v>0</v>
      </c>
    </row>
    <row r="304" spans="1:33" s="3" customFormat="1" ht="15.75" customHeight="1" x14ac:dyDescent="0.25">
      <c r="A304" s="36">
        <v>296</v>
      </c>
      <c r="B304" s="19"/>
      <c r="C304" s="19"/>
      <c r="D304" s="20"/>
      <c r="E304" s="47"/>
      <c r="F304" s="63"/>
      <c r="G304" s="702"/>
      <c r="H304" s="140"/>
      <c r="I304" s="700"/>
      <c r="J304" s="389"/>
      <c r="K304" s="705"/>
      <c r="L304" s="166"/>
      <c r="M304" s="700"/>
      <c r="N304" s="237"/>
      <c r="O304" s="700"/>
      <c r="P304" s="215"/>
      <c r="Q304" s="700"/>
      <c r="R304" s="28"/>
      <c r="S304" s="701"/>
      <c r="T304" s="175"/>
      <c r="U304" s="969">
        <f t="shared" si="60"/>
        <v>0</v>
      </c>
      <c r="V304" s="960"/>
      <c r="W304" s="203"/>
      <c r="X304" s="111">
        <f t="shared" si="69"/>
        <v>0</v>
      </c>
      <c r="Y304" s="959">
        <f t="shared" si="61"/>
        <v>0</v>
      </c>
      <c r="Z304" s="975"/>
      <c r="AA304" s="17">
        <f t="shared" si="62"/>
        <v>0</v>
      </c>
      <c r="AB304" s="17">
        <f t="shared" si="63"/>
        <v>0</v>
      </c>
      <c r="AC304" s="17">
        <f t="shared" si="64"/>
        <v>0</v>
      </c>
      <c r="AD304" s="17">
        <f t="shared" si="65"/>
        <v>0</v>
      </c>
      <c r="AE304" s="17">
        <f t="shared" si="66"/>
        <v>0</v>
      </c>
      <c r="AF304" s="17">
        <f t="shared" si="67"/>
        <v>0</v>
      </c>
      <c r="AG304" s="17">
        <f t="shared" si="68"/>
        <v>0</v>
      </c>
    </row>
    <row r="305" spans="1:33" s="3" customFormat="1" ht="15.75" customHeight="1" x14ac:dyDescent="0.25">
      <c r="A305" s="36">
        <v>297</v>
      </c>
      <c r="B305" s="19"/>
      <c r="C305" s="19"/>
      <c r="D305" s="20"/>
      <c r="E305" s="47"/>
      <c r="F305" s="63"/>
      <c r="G305" s="702"/>
      <c r="H305" s="140"/>
      <c r="I305" s="700"/>
      <c r="J305" s="389"/>
      <c r="K305" s="705"/>
      <c r="L305" s="166"/>
      <c r="M305" s="700"/>
      <c r="N305" s="237"/>
      <c r="O305" s="700"/>
      <c r="P305" s="215"/>
      <c r="Q305" s="700"/>
      <c r="R305" s="28"/>
      <c r="S305" s="701"/>
      <c r="T305" s="175"/>
      <c r="U305" s="969">
        <f t="shared" si="60"/>
        <v>0</v>
      </c>
      <c r="V305" s="960"/>
      <c r="W305" s="203">
        <v>1</v>
      </c>
      <c r="X305" s="111">
        <f t="shared" si="69"/>
        <v>-1</v>
      </c>
      <c r="Y305" s="959">
        <f t="shared" si="61"/>
        <v>0</v>
      </c>
      <c r="Z305" s="975"/>
      <c r="AA305" s="17">
        <f t="shared" si="62"/>
        <v>0</v>
      </c>
      <c r="AB305" s="17">
        <f t="shared" si="63"/>
        <v>0</v>
      </c>
      <c r="AC305" s="17">
        <f t="shared" si="64"/>
        <v>0</v>
      </c>
      <c r="AD305" s="17">
        <f t="shared" si="65"/>
        <v>0</v>
      </c>
      <c r="AE305" s="17">
        <f t="shared" si="66"/>
        <v>0</v>
      </c>
      <c r="AF305" s="17">
        <f t="shared" si="67"/>
        <v>0</v>
      </c>
      <c r="AG305" s="17">
        <f t="shared" si="68"/>
        <v>0</v>
      </c>
    </row>
    <row r="306" spans="1:33" s="3" customFormat="1" ht="15.75" customHeight="1" x14ac:dyDescent="0.25">
      <c r="A306" s="36">
        <v>298</v>
      </c>
      <c r="B306" s="19"/>
      <c r="C306" s="19"/>
      <c r="D306" s="20"/>
      <c r="E306" s="47"/>
      <c r="F306" s="63"/>
      <c r="G306" s="702"/>
      <c r="H306" s="140"/>
      <c r="I306" s="700"/>
      <c r="J306" s="389"/>
      <c r="K306" s="705"/>
      <c r="L306" s="166"/>
      <c r="M306" s="700"/>
      <c r="N306" s="237"/>
      <c r="O306" s="700"/>
      <c r="P306" s="215"/>
      <c r="Q306" s="700"/>
      <c r="R306" s="28"/>
      <c r="S306" s="701"/>
      <c r="T306" s="175"/>
      <c r="U306" s="969">
        <f t="shared" si="60"/>
        <v>0</v>
      </c>
      <c r="V306" s="960"/>
      <c r="W306" s="203">
        <v>1</v>
      </c>
      <c r="X306" s="111">
        <f t="shared" si="69"/>
        <v>-1</v>
      </c>
      <c r="Y306" s="959">
        <f t="shared" si="61"/>
        <v>0</v>
      </c>
      <c r="Z306" s="975"/>
      <c r="AA306" s="17">
        <f t="shared" si="62"/>
        <v>0</v>
      </c>
      <c r="AB306" s="17">
        <f t="shared" si="63"/>
        <v>0</v>
      </c>
      <c r="AC306" s="17">
        <f t="shared" si="64"/>
        <v>0</v>
      </c>
      <c r="AD306" s="17">
        <f t="shared" si="65"/>
        <v>0</v>
      </c>
      <c r="AE306" s="17">
        <f t="shared" si="66"/>
        <v>0</v>
      </c>
      <c r="AF306" s="17">
        <f t="shared" si="67"/>
        <v>0</v>
      </c>
      <c r="AG306" s="17">
        <f t="shared" si="68"/>
        <v>0</v>
      </c>
    </row>
    <row r="307" spans="1:33" s="3" customFormat="1" ht="15.75" customHeight="1" x14ac:dyDescent="0.25">
      <c r="A307" s="36">
        <v>299</v>
      </c>
      <c r="B307" s="19"/>
      <c r="C307" s="19"/>
      <c r="D307" s="20"/>
      <c r="E307" s="47"/>
      <c r="F307" s="63"/>
      <c r="G307" s="702"/>
      <c r="H307" s="140"/>
      <c r="I307" s="700"/>
      <c r="J307" s="389"/>
      <c r="K307" s="705"/>
      <c r="L307" s="166"/>
      <c r="M307" s="700"/>
      <c r="N307" s="237"/>
      <c r="O307" s="700"/>
      <c r="P307" s="215"/>
      <c r="Q307" s="700"/>
      <c r="R307" s="28"/>
      <c r="S307" s="701"/>
      <c r="T307" s="175"/>
      <c r="U307" s="969">
        <f t="shared" si="60"/>
        <v>0</v>
      </c>
      <c r="V307" s="960"/>
      <c r="W307" s="203"/>
      <c r="X307" s="111">
        <f t="shared" si="69"/>
        <v>0</v>
      </c>
      <c r="Y307" s="959">
        <f t="shared" si="61"/>
        <v>0</v>
      </c>
      <c r="Z307" s="975"/>
      <c r="AA307" s="17">
        <f t="shared" si="62"/>
        <v>0</v>
      </c>
      <c r="AB307" s="17">
        <f t="shared" si="63"/>
        <v>0</v>
      </c>
      <c r="AC307" s="17">
        <f t="shared" si="64"/>
        <v>0</v>
      </c>
      <c r="AD307" s="17">
        <f t="shared" si="65"/>
        <v>0</v>
      </c>
      <c r="AE307" s="17">
        <f t="shared" si="66"/>
        <v>0</v>
      </c>
      <c r="AF307" s="17">
        <f t="shared" si="67"/>
        <v>0</v>
      </c>
      <c r="AG307" s="17">
        <f t="shared" si="68"/>
        <v>0</v>
      </c>
    </row>
    <row r="308" spans="1:33" s="3" customFormat="1" ht="15.75" customHeight="1" x14ac:dyDescent="0.25">
      <c r="A308" s="36">
        <v>300</v>
      </c>
      <c r="B308" s="19"/>
      <c r="C308" s="19"/>
      <c r="D308" s="20"/>
      <c r="E308" s="47"/>
      <c r="F308" s="63"/>
      <c r="G308" s="702"/>
      <c r="H308" s="140"/>
      <c r="I308" s="700"/>
      <c r="J308" s="389"/>
      <c r="K308" s="705"/>
      <c r="L308" s="166"/>
      <c r="M308" s="700"/>
      <c r="N308" s="237"/>
      <c r="O308" s="700"/>
      <c r="P308" s="215"/>
      <c r="Q308" s="700"/>
      <c r="R308" s="28"/>
      <c r="S308" s="701"/>
      <c r="T308" s="175"/>
      <c r="U308" s="969">
        <f t="shared" si="60"/>
        <v>0</v>
      </c>
      <c r="V308" s="960"/>
      <c r="W308" s="203"/>
      <c r="X308" s="111">
        <f t="shared" si="69"/>
        <v>0</v>
      </c>
      <c r="Y308" s="959">
        <f t="shared" si="61"/>
        <v>0</v>
      </c>
      <c r="Z308" s="975"/>
      <c r="AA308" s="17">
        <f t="shared" si="62"/>
        <v>0</v>
      </c>
      <c r="AB308" s="17">
        <f t="shared" si="63"/>
        <v>0</v>
      </c>
      <c r="AC308" s="17">
        <f t="shared" si="64"/>
        <v>0</v>
      </c>
      <c r="AD308" s="17">
        <f t="shared" si="65"/>
        <v>0</v>
      </c>
      <c r="AE308" s="17">
        <f t="shared" si="66"/>
        <v>0</v>
      </c>
      <c r="AF308" s="17">
        <f t="shared" si="67"/>
        <v>0</v>
      </c>
      <c r="AG308" s="17">
        <f t="shared" si="68"/>
        <v>0</v>
      </c>
    </row>
    <row r="309" spans="1:33" s="3" customFormat="1" ht="15.75" customHeight="1" x14ac:dyDescent="0.25">
      <c r="A309" s="36">
        <v>301</v>
      </c>
      <c r="B309" s="19"/>
      <c r="C309" s="19"/>
      <c r="D309" s="20"/>
      <c r="E309" s="47"/>
      <c r="F309" s="63"/>
      <c r="G309" s="702"/>
      <c r="H309" s="140"/>
      <c r="I309" s="700"/>
      <c r="J309" s="389"/>
      <c r="K309" s="705"/>
      <c r="L309" s="166"/>
      <c r="M309" s="700"/>
      <c r="N309" s="237"/>
      <c r="O309" s="700"/>
      <c r="P309" s="215"/>
      <c r="Q309" s="700"/>
      <c r="R309" s="28"/>
      <c r="S309" s="701"/>
      <c r="T309" s="175"/>
      <c r="U309" s="969">
        <f t="shared" si="60"/>
        <v>0</v>
      </c>
      <c r="V309" s="960"/>
      <c r="W309" s="203"/>
      <c r="X309" s="111">
        <f t="shared" si="69"/>
        <v>0</v>
      </c>
      <c r="Y309" s="959">
        <f t="shared" si="61"/>
        <v>0</v>
      </c>
      <c r="Z309" s="975"/>
      <c r="AA309" s="17">
        <f t="shared" si="62"/>
        <v>0</v>
      </c>
      <c r="AB309" s="17">
        <f t="shared" si="63"/>
        <v>0</v>
      </c>
      <c r="AC309" s="17">
        <f t="shared" si="64"/>
        <v>0</v>
      </c>
      <c r="AD309" s="17">
        <f t="shared" si="65"/>
        <v>0</v>
      </c>
      <c r="AE309" s="17">
        <f t="shared" si="66"/>
        <v>0</v>
      </c>
      <c r="AF309" s="17">
        <f t="shared" si="67"/>
        <v>0</v>
      </c>
      <c r="AG309" s="17">
        <f t="shared" si="68"/>
        <v>0</v>
      </c>
    </row>
    <row r="310" spans="1:33" s="3" customFormat="1" ht="15.75" customHeight="1" x14ac:dyDescent="0.25">
      <c r="A310" s="36">
        <v>302</v>
      </c>
      <c r="B310" s="19"/>
      <c r="C310" s="19"/>
      <c r="D310" s="20"/>
      <c r="E310" s="47"/>
      <c r="F310" s="63"/>
      <c r="G310" s="702"/>
      <c r="H310" s="140"/>
      <c r="I310" s="700"/>
      <c r="J310" s="389"/>
      <c r="K310" s="705"/>
      <c r="L310" s="166"/>
      <c r="M310" s="700"/>
      <c r="N310" s="237"/>
      <c r="O310" s="700"/>
      <c r="P310" s="215"/>
      <c r="Q310" s="700"/>
      <c r="R310" s="28"/>
      <c r="S310" s="701"/>
      <c r="T310" s="175"/>
      <c r="U310" s="969">
        <f t="shared" si="60"/>
        <v>0</v>
      </c>
      <c r="V310" s="960"/>
      <c r="W310" s="203"/>
      <c r="X310" s="111">
        <f t="shared" si="69"/>
        <v>0</v>
      </c>
      <c r="Y310" s="959">
        <f t="shared" si="61"/>
        <v>0</v>
      </c>
      <c r="Z310" s="975"/>
      <c r="AA310" s="17">
        <f t="shared" si="62"/>
        <v>0</v>
      </c>
      <c r="AB310" s="17">
        <f t="shared" si="63"/>
        <v>0</v>
      </c>
      <c r="AC310" s="17">
        <f t="shared" si="64"/>
        <v>0</v>
      </c>
      <c r="AD310" s="17">
        <f t="shared" si="65"/>
        <v>0</v>
      </c>
      <c r="AE310" s="17">
        <f t="shared" si="66"/>
        <v>0</v>
      </c>
      <c r="AF310" s="17">
        <f t="shared" si="67"/>
        <v>0</v>
      </c>
      <c r="AG310" s="17">
        <f t="shared" si="68"/>
        <v>0</v>
      </c>
    </row>
    <row r="311" spans="1:33" s="3" customFormat="1" ht="15.75" customHeight="1" x14ac:dyDescent="0.25">
      <c r="A311" s="36">
        <v>303</v>
      </c>
      <c r="B311" s="19"/>
      <c r="C311" s="19"/>
      <c r="D311" s="20"/>
      <c r="E311" s="47"/>
      <c r="F311" s="63"/>
      <c r="G311" s="702"/>
      <c r="H311" s="140"/>
      <c r="I311" s="700"/>
      <c r="J311" s="389"/>
      <c r="K311" s="705"/>
      <c r="L311" s="166"/>
      <c r="M311" s="700"/>
      <c r="N311" s="237"/>
      <c r="O311" s="700"/>
      <c r="P311" s="215"/>
      <c r="Q311" s="700"/>
      <c r="R311" s="28"/>
      <c r="S311" s="701"/>
      <c r="T311" s="175"/>
      <c r="U311" s="969">
        <f t="shared" si="60"/>
        <v>0</v>
      </c>
      <c r="V311" s="960"/>
      <c r="W311" s="203"/>
      <c r="X311" s="111">
        <f t="shared" si="69"/>
        <v>0</v>
      </c>
      <c r="Y311" s="959">
        <f t="shared" si="61"/>
        <v>0</v>
      </c>
      <c r="Z311" s="975"/>
      <c r="AA311" s="17">
        <f t="shared" si="62"/>
        <v>0</v>
      </c>
      <c r="AB311" s="17">
        <f t="shared" si="63"/>
        <v>0</v>
      </c>
      <c r="AC311" s="17">
        <f t="shared" si="64"/>
        <v>0</v>
      </c>
      <c r="AD311" s="17">
        <f t="shared" si="65"/>
        <v>0</v>
      </c>
      <c r="AE311" s="17">
        <f t="shared" si="66"/>
        <v>0</v>
      </c>
      <c r="AF311" s="17">
        <f t="shared" si="67"/>
        <v>0</v>
      </c>
      <c r="AG311" s="17">
        <f t="shared" si="68"/>
        <v>0</v>
      </c>
    </row>
    <row r="312" spans="1:33" s="3" customFormat="1" ht="15.75" customHeight="1" x14ac:dyDescent="0.25">
      <c r="A312" s="36">
        <v>304</v>
      </c>
      <c r="B312" s="19"/>
      <c r="C312" s="19"/>
      <c r="D312" s="20"/>
      <c r="E312" s="47"/>
      <c r="F312" s="63"/>
      <c r="G312" s="702"/>
      <c r="H312" s="140"/>
      <c r="I312" s="700"/>
      <c r="J312" s="389"/>
      <c r="K312" s="705"/>
      <c r="L312" s="166"/>
      <c r="M312" s="700"/>
      <c r="N312" s="237"/>
      <c r="O312" s="700"/>
      <c r="P312" s="215"/>
      <c r="Q312" s="700"/>
      <c r="R312" s="28"/>
      <c r="S312" s="701"/>
      <c r="T312" s="175"/>
      <c r="U312" s="969">
        <f t="shared" si="60"/>
        <v>0</v>
      </c>
      <c r="V312" s="960"/>
      <c r="W312" s="203"/>
      <c r="X312" s="111">
        <f t="shared" si="69"/>
        <v>0</v>
      </c>
      <c r="Y312" s="959">
        <f t="shared" si="61"/>
        <v>0</v>
      </c>
      <c r="Z312" s="975"/>
      <c r="AA312" s="17">
        <f t="shared" si="62"/>
        <v>0</v>
      </c>
      <c r="AB312" s="17">
        <f t="shared" si="63"/>
        <v>0</v>
      </c>
      <c r="AC312" s="17">
        <f t="shared" si="64"/>
        <v>0</v>
      </c>
      <c r="AD312" s="17">
        <f t="shared" si="65"/>
        <v>0</v>
      </c>
      <c r="AE312" s="17">
        <f t="shared" si="66"/>
        <v>0</v>
      </c>
      <c r="AF312" s="17">
        <f t="shared" si="67"/>
        <v>0</v>
      </c>
      <c r="AG312" s="17">
        <f t="shared" si="68"/>
        <v>0</v>
      </c>
    </row>
    <row r="313" spans="1:33" ht="15.75" customHeight="1" x14ac:dyDescent="0.25">
      <c r="A313" s="36">
        <v>305</v>
      </c>
      <c r="B313" s="19"/>
      <c r="C313" s="19"/>
      <c r="D313" s="20"/>
      <c r="E313" s="47"/>
      <c r="F313" s="63"/>
      <c r="G313" s="702"/>
      <c r="H313" s="140"/>
      <c r="I313" s="700"/>
      <c r="J313" s="389"/>
      <c r="K313" s="705"/>
      <c r="L313" s="166"/>
      <c r="M313" s="700"/>
      <c r="N313" s="237"/>
      <c r="O313" s="700"/>
      <c r="P313" s="215"/>
      <c r="Q313" s="700"/>
      <c r="R313" s="28"/>
      <c r="S313" s="701"/>
      <c r="T313" s="175"/>
      <c r="U313" s="969">
        <f t="shared" si="60"/>
        <v>0</v>
      </c>
      <c r="V313" s="960"/>
      <c r="W313" s="203"/>
      <c r="X313" s="111">
        <f t="shared" si="69"/>
        <v>0</v>
      </c>
      <c r="Y313" s="959">
        <f t="shared" si="61"/>
        <v>0</v>
      </c>
      <c r="Z313" s="975"/>
      <c r="AA313" s="17">
        <f t="shared" si="62"/>
        <v>0</v>
      </c>
      <c r="AB313" s="17">
        <f t="shared" si="63"/>
        <v>0</v>
      </c>
      <c r="AC313" s="17">
        <f t="shared" si="64"/>
        <v>0</v>
      </c>
      <c r="AD313" s="17">
        <f t="shared" si="65"/>
        <v>0</v>
      </c>
      <c r="AE313" s="17">
        <f t="shared" si="66"/>
        <v>0</v>
      </c>
      <c r="AF313" s="17">
        <f t="shared" si="67"/>
        <v>0</v>
      </c>
      <c r="AG313" s="17">
        <f t="shared" si="68"/>
        <v>0</v>
      </c>
    </row>
    <row r="314" spans="1:33" s="3" customFormat="1" ht="15.75" customHeight="1" x14ac:dyDescent="0.25">
      <c r="A314" s="36">
        <v>306</v>
      </c>
      <c r="B314" s="19"/>
      <c r="C314" s="19"/>
      <c r="D314" s="20"/>
      <c r="E314" s="47"/>
      <c r="F314" s="63"/>
      <c r="G314" s="702"/>
      <c r="H314" s="140"/>
      <c r="I314" s="700"/>
      <c r="J314" s="389"/>
      <c r="K314" s="705"/>
      <c r="L314" s="166"/>
      <c r="M314" s="700"/>
      <c r="N314" s="237"/>
      <c r="O314" s="700"/>
      <c r="P314" s="215"/>
      <c r="Q314" s="700"/>
      <c r="R314" s="28"/>
      <c r="S314" s="701"/>
      <c r="T314" s="175"/>
      <c r="U314" s="969">
        <f t="shared" si="60"/>
        <v>0</v>
      </c>
      <c r="V314" s="960"/>
      <c r="W314" s="203"/>
      <c r="X314" s="111">
        <f t="shared" si="69"/>
        <v>0</v>
      </c>
      <c r="Y314" s="959">
        <f t="shared" si="61"/>
        <v>0</v>
      </c>
      <c r="Z314" s="975"/>
      <c r="AA314" s="17">
        <f t="shared" si="62"/>
        <v>0</v>
      </c>
      <c r="AB314" s="17">
        <f t="shared" si="63"/>
        <v>0</v>
      </c>
      <c r="AC314" s="17">
        <f t="shared" si="64"/>
        <v>0</v>
      </c>
      <c r="AD314" s="17">
        <f t="shared" si="65"/>
        <v>0</v>
      </c>
      <c r="AE314" s="17">
        <f t="shared" si="66"/>
        <v>0</v>
      </c>
      <c r="AF314" s="17">
        <f t="shared" si="67"/>
        <v>0</v>
      </c>
      <c r="AG314" s="17">
        <f t="shared" si="68"/>
        <v>0</v>
      </c>
    </row>
    <row r="315" spans="1:33" ht="15.75" customHeight="1" x14ac:dyDescent="0.25">
      <c r="A315" s="36">
        <v>307</v>
      </c>
      <c r="B315" s="19"/>
      <c r="C315" s="19"/>
      <c r="D315" s="20"/>
      <c r="E315" s="47"/>
      <c r="F315" s="63"/>
      <c r="G315" s="702"/>
      <c r="H315" s="140"/>
      <c r="I315" s="700"/>
      <c r="J315" s="389"/>
      <c r="K315" s="705"/>
      <c r="L315" s="166"/>
      <c r="M315" s="700"/>
      <c r="N315" s="237"/>
      <c r="O315" s="700"/>
      <c r="P315" s="215"/>
      <c r="Q315" s="700"/>
      <c r="R315" s="28"/>
      <c r="S315" s="701"/>
      <c r="T315" s="175"/>
      <c r="U315" s="969">
        <f t="shared" si="60"/>
        <v>0</v>
      </c>
      <c r="V315" s="960"/>
      <c r="W315" s="203"/>
      <c r="X315" s="111">
        <f t="shared" si="69"/>
        <v>0</v>
      </c>
      <c r="Y315" s="959">
        <f t="shared" si="61"/>
        <v>0</v>
      </c>
      <c r="Z315" s="975"/>
      <c r="AA315" s="17">
        <f t="shared" si="62"/>
        <v>0</v>
      </c>
      <c r="AB315" s="17">
        <f t="shared" si="63"/>
        <v>0</v>
      </c>
      <c r="AC315" s="17">
        <f t="shared" si="64"/>
        <v>0</v>
      </c>
      <c r="AD315" s="17">
        <f t="shared" si="65"/>
        <v>0</v>
      </c>
      <c r="AE315" s="17">
        <f t="shared" si="66"/>
        <v>0</v>
      </c>
      <c r="AF315" s="17">
        <f t="shared" si="67"/>
        <v>0</v>
      </c>
      <c r="AG315" s="17">
        <f t="shared" si="68"/>
        <v>0</v>
      </c>
    </row>
    <row r="316" spans="1:33" ht="15.75" customHeight="1" x14ac:dyDescent="0.25">
      <c r="A316" s="36">
        <v>308</v>
      </c>
      <c r="B316" s="19"/>
      <c r="C316" s="19"/>
      <c r="D316" s="20"/>
      <c r="E316" s="47"/>
      <c r="F316" s="63"/>
      <c r="G316" s="702"/>
      <c r="H316" s="140"/>
      <c r="I316" s="700"/>
      <c r="J316" s="389"/>
      <c r="K316" s="705"/>
      <c r="L316" s="166"/>
      <c r="M316" s="700"/>
      <c r="N316" s="237"/>
      <c r="O316" s="700"/>
      <c r="P316" s="215"/>
      <c r="Q316" s="700"/>
      <c r="R316" s="28"/>
      <c r="S316" s="701"/>
      <c r="T316" s="175"/>
      <c r="U316" s="969">
        <f t="shared" si="60"/>
        <v>0</v>
      </c>
      <c r="V316" s="960"/>
      <c r="W316" s="203"/>
      <c r="X316" s="111">
        <f t="shared" si="69"/>
        <v>0</v>
      </c>
      <c r="Y316" s="959">
        <f t="shared" si="61"/>
        <v>0</v>
      </c>
      <c r="Z316" s="975"/>
      <c r="AA316" s="17">
        <f t="shared" si="62"/>
        <v>0</v>
      </c>
      <c r="AB316" s="17">
        <f t="shared" si="63"/>
        <v>0</v>
      </c>
      <c r="AC316" s="17">
        <f t="shared" si="64"/>
        <v>0</v>
      </c>
      <c r="AD316" s="17">
        <f t="shared" si="65"/>
        <v>0</v>
      </c>
      <c r="AE316" s="17">
        <f t="shared" si="66"/>
        <v>0</v>
      </c>
      <c r="AF316" s="17">
        <f t="shared" si="67"/>
        <v>0</v>
      </c>
      <c r="AG316" s="17">
        <f t="shared" si="68"/>
        <v>0</v>
      </c>
    </row>
    <row r="317" spans="1:33" ht="15.75" customHeight="1" x14ac:dyDescent="0.25">
      <c r="A317" s="36">
        <v>309</v>
      </c>
      <c r="B317" s="19"/>
      <c r="C317" s="19"/>
      <c r="D317" s="20"/>
      <c r="E317" s="47"/>
      <c r="F317" s="63"/>
      <c r="G317" s="702"/>
      <c r="H317" s="140"/>
      <c r="I317" s="700"/>
      <c r="J317" s="389"/>
      <c r="K317" s="705"/>
      <c r="L317" s="166"/>
      <c r="M317" s="700"/>
      <c r="N317" s="237"/>
      <c r="O317" s="700"/>
      <c r="P317" s="215"/>
      <c r="Q317" s="700"/>
      <c r="R317" s="28"/>
      <c r="S317" s="701"/>
      <c r="T317" s="175"/>
      <c r="U317" s="969">
        <f t="shared" si="60"/>
        <v>0</v>
      </c>
      <c r="V317" s="960"/>
      <c r="W317" s="203"/>
      <c r="X317" s="111">
        <f t="shared" si="69"/>
        <v>0</v>
      </c>
      <c r="Y317" s="959">
        <f t="shared" si="61"/>
        <v>0</v>
      </c>
      <c r="Z317" s="975"/>
      <c r="AA317" s="17">
        <f t="shared" si="62"/>
        <v>0</v>
      </c>
      <c r="AB317" s="17">
        <f t="shared" si="63"/>
        <v>0</v>
      </c>
      <c r="AC317" s="17">
        <f t="shared" si="64"/>
        <v>0</v>
      </c>
      <c r="AD317" s="17">
        <f t="shared" si="65"/>
        <v>0</v>
      </c>
      <c r="AE317" s="17">
        <f t="shared" si="66"/>
        <v>0</v>
      </c>
      <c r="AF317" s="17">
        <f t="shared" si="67"/>
        <v>0</v>
      </c>
      <c r="AG317" s="17">
        <f t="shared" si="68"/>
        <v>0</v>
      </c>
    </row>
    <row r="318" spans="1:33" ht="15.75" customHeight="1" x14ac:dyDescent="0.25">
      <c r="A318" s="36">
        <v>310</v>
      </c>
      <c r="B318" s="19"/>
      <c r="C318" s="19"/>
      <c r="D318" s="20"/>
      <c r="E318" s="47"/>
      <c r="F318" s="63"/>
      <c r="G318" s="702"/>
      <c r="H318" s="140"/>
      <c r="I318" s="700"/>
      <c r="J318" s="389"/>
      <c r="K318" s="705"/>
      <c r="L318" s="166"/>
      <c r="M318" s="700"/>
      <c r="N318" s="237"/>
      <c r="O318" s="700"/>
      <c r="P318" s="215"/>
      <c r="Q318" s="700"/>
      <c r="R318" s="28"/>
      <c r="S318" s="701"/>
      <c r="T318" s="175"/>
      <c r="U318" s="969">
        <f t="shared" si="60"/>
        <v>0</v>
      </c>
      <c r="V318" s="960"/>
      <c r="W318" s="203"/>
      <c r="X318" s="111">
        <f t="shared" si="69"/>
        <v>0</v>
      </c>
      <c r="Y318" s="959">
        <f t="shared" si="61"/>
        <v>0</v>
      </c>
      <c r="Z318" s="975"/>
      <c r="AA318" s="17">
        <f t="shared" si="62"/>
        <v>0</v>
      </c>
      <c r="AB318" s="17">
        <f t="shared" si="63"/>
        <v>0</v>
      </c>
      <c r="AC318" s="17">
        <f t="shared" si="64"/>
        <v>0</v>
      </c>
      <c r="AD318" s="17">
        <f t="shared" si="65"/>
        <v>0</v>
      </c>
      <c r="AE318" s="17">
        <f t="shared" si="66"/>
        <v>0</v>
      </c>
      <c r="AF318" s="17">
        <f t="shared" si="67"/>
        <v>0</v>
      </c>
      <c r="AG318" s="17">
        <f t="shared" si="68"/>
        <v>0</v>
      </c>
    </row>
    <row r="319" spans="1:33" ht="15.75" customHeight="1" x14ac:dyDescent="0.25">
      <c r="A319" s="36">
        <v>311</v>
      </c>
      <c r="B319" s="19"/>
      <c r="C319" s="19"/>
      <c r="D319" s="20"/>
      <c r="E319" s="47"/>
      <c r="F319" s="63"/>
      <c r="G319" s="702"/>
      <c r="H319" s="140"/>
      <c r="I319" s="700"/>
      <c r="J319" s="389"/>
      <c r="K319" s="705"/>
      <c r="L319" s="166"/>
      <c r="M319" s="700"/>
      <c r="N319" s="237"/>
      <c r="O319" s="700"/>
      <c r="P319" s="215"/>
      <c r="Q319" s="700"/>
      <c r="R319" s="28"/>
      <c r="S319" s="701"/>
      <c r="T319" s="175"/>
      <c r="U319" s="969">
        <f t="shared" si="60"/>
        <v>0</v>
      </c>
      <c r="V319" s="960"/>
      <c r="W319" s="203"/>
      <c r="X319" s="111">
        <f t="shared" si="69"/>
        <v>0</v>
      </c>
      <c r="Y319" s="959">
        <f t="shared" si="61"/>
        <v>0</v>
      </c>
      <c r="Z319" s="975"/>
      <c r="AA319" s="17">
        <f t="shared" si="62"/>
        <v>0</v>
      </c>
      <c r="AB319" s="17">
        <f t="shared" si="63"/>
        <v>0</v>
      </c>
      <c r="AC319" s="17">
        <f t="shared" si="64"/>
        <v>0</v>
      </c>
      <c r="AD319" s="17">
        <f t="shared" si="65"/>
        <v>0</v>
      </c>
      <c r="AE319" s="17">
        <f t="shared" si="66"/>
        <v>0</v>
      </c>
      <c r="AF319" s="17">
        <f t="shared" si="67"/>
        <v>0</v>
      </c>
      <c r="AG319" s="17">
        <f t="shared" si="68"/>
        <v>0</v>
      </c>
    </row>
    <row r="320" spans="1:33" ht="15.75" customHeight="1" x14ac:dyDescent="0.25">
      <c r="A320" s="36">
        <v>312</v>
      </c>
      <c r="B320" s="19"/>
      <c r="C320" s="19"/>
      <c r="D320" s="20"/>
      <c r="E320" s="47"/>
      <c r="F320" s="63"/>
      <c r="G320" s="702"/>
      <c r="H320" s="140"/>
      <c r="I320" s="700"/>
      <c r="J320" s="389"/>
      <c r="K320" s="705"/>
      <c r="L320" s="166"/>
      <c r="M320" s="700"/>
      <c r="N320" s="237"/>
      <c r="O320" s="700"/>
      <c r="P320" s="215"/>
      <c r="Q320" s="700"/>
      <c r="R320" s="28"/>
      <c r="S320" s="701"/>
      <c r="T320" s="175"/>
      <c r="U320" s="969">
        <f t="shared" si="60"/>
        <v>0</v>
      </c>
      <c r="V320" s="960"/>
      <c r="W320" s="203"/>
      <c r="X320" s="111">
        <f t="shared" si="69"/>
        <v>0</v>
      </c>
      <c r="Y320" s="959">
        <f t="shared" si="61"/>
        <v>0</v>
      </c>
      <c r="Z320" s="975"/>
      <c r="AA320" s="17">
        <f t="shared" si="62"/>
        <v>0</v>
      </c>
      <c r="AB320" s="17">
        <f t="shared" si="63"/>
        <v>0</v>
      </c>
      <c r="AC320" s="17">
        <f t="shared" si="64"/>
        <v>0</v>
      </c>
      <c r="AD320" s="17">
        <f t="shared" si="65"/>
        <v>0</v>
      </c>
      <c r="AE320" s="17">
        <f t="shared" si="66"/>
        <v>0</v>
      </c>
      <c r="AF320" s="17">
        <f t="shared" si="67"/>
        <v>0</v>
      </c>
      <c r="AG320" s="17">
        <f t="shared" si="68"/>
        <v>0</v>
      </c>
    </row>
    <row r="321" spans="1:33" ht="15.75" customHeight="1" x14ac:dyDescent="0.25">
      <c r="A321" s="36">
        <v>313</v>
      </c>
      <c r="B321" s="19"/>
      <c r="C321" s="19"/>
      <c r="D321" s="20"/>
      <c r="E321" s="47"/>
      <c r="F321" s="63"/>
      <c r="G321" s="702"/>
      <c r="H321" s="140"/>
      <c r="I321" s="700"/>
      <c r="J321" s="389"/>
      <c r="K321" s="705"/>
      <c r="L321" s="166"/>
      <c r="M321" s="700"/>
      <c r="N321" s="237"/>
      <c r="O321" s="700"/>
      <c r="P321" s="215"/>
      <c r="Q321" s="700"/>
      <c r="R321" s="28"/>
      <c r="S321" s="701"/>
      <c r="T321" s="175"/>
      <c r="U321" s="969">
        <f t="shared" si="60"/>
        <v>0</v>
      </c>
      <c r="V321" s="960"/>
      <c r="W321" s="203"/>
      <c r="X321" s="111">
        <f t="shared" si="69"/>
        <v>0</v>
      </c>
      <c r="Y321" s="959">
        <f t="shared" si="61"/>
        <v>0</v>
      </c>
      <c r="Z321" s="975"/>
      <c r="AA321" s="17">
        <f t="shared" si="62"/>
        <v>0</v>
      </c>
      <c r="AB321" s="17">
        <f t="shared" si="63"/>
        <v>0</v>
      </c>
      <c r="AC321" s="17">
        <f t="shared" si="64"/>
        <v>0</v>
      </c>
      <c r="AD321" s="17">
        <f t="shared" si="65"/>
        <v>0</v>
      </c>
      <c r="AE321" s="17">
        <f t="shared" si="66"/>
        <v>0</v>
      </c>
      <c r="AF321" s="17">
        <f t="shared" si="67"/>
        <v>0</v>
      </c>
      <c r="AG321" s="17">
        <f t="shared" si="68"/>
        <v>0</v>
      </c>
    </row>
    <row r="322" spans="1:33" ht="15.75" customHeight="1" x14ac:dyDescent="0.25">
      <c r="A322" s="36">
        <v>314</v>
      </c>
      <c r="B322" s="19"/>
      <c r="C322" s="19"/>
      <c r="D322" s="20"/>
      <c r="E322" s="47"/>
      <c r="F322" s="63"/>
      <c r="G322" s="702"/>
      <c r="H322" s="140"/>
      <c r="I322" s="700"/>
      <c r="J322" s="389"/>
      <c r="K322" s="705"/>
      <c r="L322" s="166"/>
      <c r="M322" s="700"/>
      <c r="N322" s="237"/>
      <c r="O322" s="700"/>
      <c r="P322" s="215"/>
      <c r="Q322" s="700"/>
      <c r="R322" s="28"/>
      <c r="S322" s="701"/>
      <c r="T322" s="175"/>
      <c r="U322" s="969">
        <f t="shared" si="60"/>
        <v>0</v>
      </c>
      <c r="V322" s="960"/>
      <c r="W322" s="203"/>
      <c r="X322" s="111">
        <f t="shared" si="69"/>
        <v>0</v>
      </c>
      <c r="Y322" s="959">
        <f t="shared" si="61"/>
        <v>0</v>
      </c>
      <c r="Z322" s="975"/>
      <c r="AA322" s="17">
        <f t="shared" si="62"/>
        <v>0</v>
      </c>
      <c r="AB322" s="17">
        <f t="shared" si="63"/>
        <v>0</v>
      </c>
      <c r="AC322" s="17">
        <f t="shared" si="64"/>
        <v>0</v>
      </c>
      <c r="AD322" s="17">
        <f t="shared" si="65"/>
        <v>0</v>
      </c>
      <c r="AE322" s="17">
        <f t="shared" si="66"/>
        <v>0</v>
      </c>
      <c r="AF322" s="17">
        <f t="shared" si="67"/>
        <v>0</v>
      </c>
      <c r="AG322" s="17">
        <f t="shared" si="68"/>
        <v>0</v>
      </c>
    </row>
    <row r="323" spans="1:33" ht="15.75" customHeight="1" x14ac:dyDescent="0.25">
      <c r="A323" s="36">
        <v>315</v>
      </c>
      <c r="B323" s="19"/>
      <c r="C323" s="19"/>
      <c r="D323" s="20"/>
      <c r="E323" s="47"/>
      <c r="F323" s="63"/>
      <c r="G323" s="702"/>
      <c r="H323" s="140"/>
      <c r="I323" s="700"/>
      <c r="J323" s="389"/>
      <c r="K323" s="705"/>
      <c r="L323" s="166"/>
      <c r="M323" s="700"/>
      <c r="N323" s="237"/>
      <c r="O323" s="700"/>
      <c r="P323" s="215"/>
      <c r="Q323" s="700"/>
      <c r="R323" s="28"/>
      <c r="S323" s="701"/>
      <c r="T323" s="175"/>
      <c r="U323" s="969">
        <f t="shared" si="60"/>
        <v>0</v>
      </c>
      <c r="V323" s="960"/>
      <c r="W323" s="203"/>
      <c r="X323" s="111">
        <f t="shared" si="69"/>
        <v>0</v>
      </c>
      <c r="Y323" s="959">
        <f t="shared" si="61"/>
        <v>0</v>
      </c>
      <c r="Z323" s="975"/>
      <c r="AA323" s="17">
        <f t="shared" si="62"/>
        <v>0</v>
      </c>
      <c r="AB323" s="17">
        <f t="shared" si="63"/>
        <v>0</v>
      </c>
      <c r="AC323" s="17">
        <f t="shared" si="64"/>
        <v>0</v>
      </c>
      <c r="AD323" s="17">
        <f t="shared" si="65"/>
        <v>0</v>
      </c>
      <c r="AE323" s="17">
        <f t="shared" si="66"/>
        <v>0</v>
      </c>
      <c r="AF323" s="17">
        <f t="shared" si="67"/>
        <v>0</v>
      </c>
      <c r="AG323" s="17">
        <f t="shared" si="68"/>
        <v>0</v>
      </c>
    </row>
    <row r="324" spans="1:33" ht="15.75" customHeight="1" x14ac:dyDescent="0.25">
      <c r="A324" s="37">
        <v>50</v>
      </c>
      <c r="B324" s="19"/>
      <c r="C324" s="19"/>
      <c r="D324" s="20"/>
      <c r="E324" s="47"/>
      <c r="F324" s="63"/>
      <c r="G324" s="702"/>
      <c r="H324" s="140"/>
      <c r="I324" s="700"/>
      <c r="J324" s="389"/>
      <c r="K324" s="705"/>
      <c r="L324" s="166"/>
      <c r="M324" s="700"/>
      <c r="N324" s="237"/>
      <c r="O324" s="700"/>
      <c r="P324" s="215"/>
      <c r="Q324" s="700"/>
      <c r="R324" s="28"/>
      <c r="S324" s="701"/>
      <c r="T324" s="175"/>
      <c r="U324" s="969">
        <f t="shared" si="60"/>
        <v>0</v>
      </c>
      <c r="V324" s="960"/>
      <c r="W324" s="203"/>
      <c r="X324" s="111">
        <f t="shared" si="69"/>
        <v>0</v>
      </c>
      <c r="Y324" s="959">
        <f t="shared" si="61"/>
        <v>0</v>
      </c>
      <c r="Z324" s="975"/>
      <c r="AA324" s="17">
        <f t="shared" si="62"/>
        <v>0</v>
      </c>
      <c r="AB324" s="17">
        <f t="shared" si="63"/>
        <v>0</v>
      </c>
      <c r="AC324" s="17">
        <f t="shared" si="64"/>
        <v>0</v>
      </c>
      <c r="AD324" s="17">
        <f t="shared" si="65"/>
        <v>0</v>
      </c>
      <c r="AE324" s="17">
        <f t="shared" si="66"/>
        <v>0</v>
      </c>
      <c r="AF324" s="17">
        <f t="shared" si="67"/>
        <v>0</v>
      </c>
      <c r="AG324" s="17">
        <f t="shared" si="68"/>
        <v>0</v>
      </c>
    </row>
    <row r="325" spans="1:33" ht="15.75" customHeight="1" x14ac:dyDescent="0.25">
      <c r="A325" s="37">
        <v>51</v>
      </c>
      <c r="B325" s="19"/>
      <c r="C325" s="19"/>
      <c r="D325" s="20"/>
      <c r="E325" s="47"/>
      <c r="F325" s="63"/>
      <c r="G325" s="702"/>
      <c r="H325" s="140"/>
      <c r="I325" s="700"/>
      <c r="J325" s="389"/>
      <c r="K325" s="705"/>
      <c r="L325" s="166"/>
      <c r="M325" s="700"/>
      <c r="N325" s="237"/>
      <c r="O325" s="700"/>
      <c r="P325" s="215"/>
      <c r="Q325" s="700"/>
      <c r="R325" s="28"/>
      <c r="S325" s="701"/>
      <c r="T325" s="175"/>
      <c r="U325" s="969">
        <f t="shared" si="60"/>
        <v>0</v>
      </c>
      <c r="V325" s="960"/>
      <c r="W325" s="203"/>
      <c r="X325" s="111">
        <f t="shared" si="69"/>
        <v>0</v>
      </c>
      <c r="Y325" s="959">
        <f t="shared" si="61"/>
        <v>0</v>
      </c>
      <c r="Z325" s="975"/>
      <c r="AA325" s="17">
        <f t="shared" si="62"/>
        <v>0</v>
      </c>
      <c r="AB325" s="17">
        <f t="shared" si="63"/>
        <v>0</v>
      </c>
      <c r="AC325" s="17">
        <f t="shared" si="64"/>
        <v>0</v>
      </c>
      <c r="AD325" s="17">
        <f t="shared" si="65"/>
        <v>0</v>
      </c>
      <c r="AE325" s="17">
        <f t="shared" si="66"/>
        <v>0</v>
      </c>
      <c r="AF325" s="17">
        <f t="shared" si="67"/>
        <v>0</v>
      </c>
      <c r="AG325" s="17">
        <f t="shared" si="68"/>
        <v>0</v>
      </c>
    </row>
    <row r="326" spans="1:33" ht="15.75" customHeight="1" x14ac:dyDescent="0.25">
      <c r="A326" s="37">
        <v>52</v>
      </c>
      <c r="B326" s="19"/>
      <c r="C326" s="19"/>
      <c r="D326" s="20"/>
      <c r="E326" s="47"/>
      <c r="F326" s="63"/>
      <c r="G326" s="702"/>
      <c r="H326" s="140"/>
      <c r="I326" s="700"/>
      <c r="J326" s="389"/>
      <c r="K326" s="705"/>
      <c r="L326" s="166"/>
      <c r="M326" s="700"/>
      <c r="N326" s="237"/>
      <c r="O326" s="700"/>
      <c r="P326" s="215"/>
      <c r="Q326" s="700"/>
      <c r="R326" s="28"/>
      <c r="S326" s="701"/>
      <c r="T326" s="175"/>
      <c r="U326" s="969">
        <f t="shared" si="60"/>
        <v>0</v>
      </c>
      <c r="V326" s="960"/>
      <c r="W326" s="203"/>
      <c r="X326" s="111">
        <f t="shared" si="69"/>
        <v>0</v>
      </c>
      <c r="Y326" s="959">
        <f t="shared" si="61"/>
        <v>0</v>
      </c>
      <c r="Z326" s="975"/>
      <c r="AA326" s="17">
        <f t="shared" si="62"/>
        <v>0</v>
      </c>
      <c r="AB326" s="17">
        <f t="shared" si="63"/>
        <v>0</v>
      </c>
      <c r="AC326" s="17">
        <f t="shared" si="64"/>
        <v>0</v>
      </c>
      <c r="AD326" s="17">
        <f t="shared" si="65"/>
        <v>0</v>
      </c>
      <c r="AE326" s="17">
        <f t="shared" si="66"/>
        <v>0</v>
      </c>
      <c r="AF326" s="17">
        <f t="shared" si="67"/>
        <v>0</v>
      </c>
      <c r="AG326" s="17">
        <f t="shared" si="68"/>
        <v>0</v>
      </c>
    </row>
    <row r="327" spans="1:33" ht="15.75" customHeight="1" x14ac:dyDescent="0.25">
      <c r="A327" s="37">
        <v>53</v>
      </c>
      <c r="B327" s="19"/>
      <c r="C327" s="19"/>
      <c r="D327" s="20"/>
      <c r="E327" s="47"/>
      <c r="F327" s="63"/>
      <c r="G327" s="702"/>
      <c r="H327" s="140"/>
      <c r="I327" s="700"/>
      <c r="J327" s="389"/>
      <c r="K327" s="705"/>
      <c r="L327" s="166"/>
      <c r="M327" s="700"/>
      <c r="N327" s="237"/>
      <c r="O327" s="700"/>
      <c r="P327" s="215"/>
      <c r="Q327" s="700"/>
      <c r="R327" s="28"/>
      <c r="S327" s="701"/>
      <c r="T327" s="175"/>
      <c r="U327" s="969">
        <f t="shared" si="60"/>
        <v>0</v>
      </c>
      <c r="V327" s="960"/>
      <c r="W327" s="203"/>
      <c r="X327" s="111">
        <f t="shared" si="69"/>
        <v>0</v>
      </c>
      <c r="Y327" s="959">
        <f t="shared" si="61"/>
        <v>0</v>
      </c>
      <c r="Z327" s="975"/>
      <c r="AA327" s="17">
        <f t="shared" si="62"/>
        <v>0</v>
      </c>
      <c r="AB327" s="17">
        <f t="shared" si="63"/>
        <v>0</v>
      </c>
      <c r="AC327" s="17">
        <f t="shared" si="64"/>
        <v>0</v>
      </c>
      <c r="AD327" s="17">
        <f t="shared" si="65"/>
        <v>0</v>
      </c>
      <c r="AE327" s="17">
        <f t="shared" si="66"/>
        <v>0</v>
      </c>
      <c r="AF327" s="17">
        <f t="shared" si="67"/>
        <v>0</v>
      </c>
      <c r="AG327" s="17">
        <f t="shared" si="68"/>
        <v>0</v>
      </c>
    </row>
    <row r="328" spans="1:33" s="3" customFormat="1" ht="15.75" customHeight="1" x14ac:dyDescent="0.25">
      <c r="A328" s="44">
        <v>54</v>
      </c>
      <c r="B328" s="7"/>
      <c r="C328" s="7"/>
      <c r="D328" s="6"/>
      <c r="E328" s="48"/>
      <c r="F328" s="63"/>
      <c r="G328" s="702"/>
      <c r="H328" s="140"/>
      <c r="I328" s="700"/>
      <c r="J328" s="389"/>
      <c r="K328" s="705"/>
      <c r="L328" s="166"/>
      <c r="M328" s="700"/>
      <c r="N328" s="237"/>
      <c r="O328" s="700"/>
      <c r="P328" s="215"/>
      <c r="Q328" s="700"/>
      <c r="R328" s="28"/>
      <c r="S328" s="701"/>
      <c r="T328" s="175"/>
      <c r="U328" s="969">
        <f t="shared" si="60"/>
        <v>0</v>
      </c>
      <c r="V328" s="960"/>
      <c r="W328" s="203"/>
      <c r="X328" s="111">
        <f t="shared" si="69"/>
        <v>0</v>
      </c>
      <c r="Y328" s="959">
        <f t="shared" si="61"/>
        <v>0</v>
      </c>
      <c r="Z328" s="975"/>
      <c r="AA328" s="17">
        <f t="shared" si="62"/>
        <v>0</v>
      </c>
      <c r="AB328" s="17">
        <f t="shared" si="63"/>
        <v>0</v>
      </c>
      <c r="AC328" s="17">
        <f t="shared" si="64"/>
        <v>0</v>
      </c>
      <c r="AD328" s="17">
        <f t="shared" si="65"/>
        <v>0</v>
      </c>
      <c r="AE328" s="17">
        <f t="shared" si="66"/>
        <v>0</v>
      </c>
      <c r="AF328" s="17">
        <f t="shared" si="67"/>
        <v>0</v>
      </c>
      <c r="AG328" s="17">
        <f t="shared" si="68"/>
        <v>0</v>
      </c>
    </row>
    <row r="329" spans="1:33" ht="15.75" customHeight="1" x14ac:dyDescent="0.25">
      <c r="A329" s="37">
        <v>55</v>
      </c>
      <c r="B329" s="19"/>
      <c r="C329" s="19"/>
      <c r="D329" s="20"/>
      <c r="E329" s="47"/>
      <c r="F329" s="63"/>
      <c r="G329" s="702"/>
      <c r="H329" s="140"/>
      <c r="I329" s="700"/>
      <c r="J329" s="389"/>
      <c r="K329" s="705"/>
      <c r="L329" s="166"/>
      <c r="M329" s="700"/>
      <c r="N329" s="237"/>
      <c r="O329" s="700"/>
      <c r="P329" s="215"/>
      <c r="Q329" s="700"/>
      <c r="R329" s="28"/>
      <c r="S329" s="701"/>
      <c r="T329" s="175"/>
      <c r="U329" s="969">
        <f t="shared" ref="U329:U392" si="70">T329+R329+P329+N329+L329+J329+H329</f>
        <v>0</v>
      </c>
      <c r="V329" s="960"/>
      <c r="W329" s="203"/>
      <c r="X329" s="111">
        <f t="shared" si="69"/>
        <v>0</v>
      </c>
      <c r="Y329" s="959">
        <f t="shared" ref="Y329:Y392" si="71">G329+I329+K329+M329+O329+Q329+S329</f>
        <v>0</v>
      </c>
      <c r="Z329" s="975"/>
      <c r="AA329" s="17">
        <f t="shared" ref="AA329:AA392" si="72">H329*C329</f>
        <v>0</v>
      </c>
      <c r="AB329" s="17">
        <f t="shared" ref="AB329:AB392" si="73">J329*C329</f>
        <v>0</v>
      </c>
      <c r="AC329" s="17">
        <f t="shared" ref="AC329:AC392" si="74">L329*C329</f>
        <v>0</v>
      </c>
      <c r="AD329" s="17">
        <f t="shared" ref="AD329:AD392" si="75">N329*C329</f>
        <v>0</v>
      </c>
      <c r="AE329" s="17">
        <f t="shared" ref="AE329:AE392" si="76">P329*C329</f>
        <v>0</v>
      </c>
      <c r="AF329" s="17">
        <f t="shared" ref="AF329:AF392" si="77">R329*C329</f>
        <v>0</v>
      </c>
      <c r="AG329" s="17">
        <f t="shared" ref="AG329:AG392" si="78">T329*C329</f>
        <v>0</v>
      </c>
    </row>
    <row r="330" spans="1:33" ht="15.75" customHeight="1" x14ac:dyDescent="0.25">
      <c r="A330" s="37">
        <v>56</v>
      </c>
      <c r="B330" s="19"/>
      <c r="C330" s="19"/>
      <c r="D330" s="20"/>
      <c r="E330" s="47"/>
      <c r="F330" s="63"/>
      <c r="G330" s="702"/>
      <c r="H330" s="140"/>
      <c r="I330" s="700"/>
      <c r="J330" s="389"/>
      <c r="K330" s="705"/>
      <c r="L330" s="166"/>
      <c r="M330" s="700"/>
      <c r="N330" s="237"/>
      <c r="O330" s="700"/>
      <c r="P330" s="215"/>
      <c r="Q330" s="700"/>
      <c r="R330" s="28"/>
      <c r="S330" s="701"/>
      <c r="T330" s="175"/>
      <c r="U330" s="969">
        <f t="shared" si="70"/>
        <v>0</v>
      </c>
      <c r="V330" s="960"/>
      <c r="W330" s="203"/>
      <c r="X330" s="111">
        <f t="shared" si="69"/>
        <v>0</v>
      </c>
      <c r="Y330" s="959">
        <f t="shared" si="71"/>
        <v>0</v>
      </c>
      <c r="Z330" s="975"/>
      <c r="AA330" s="17">
        <f t="shared" si="72"/>
        <v>0</v>
      </c>
      <c r="AB330" s="17">
        <f t="shared" si="73"/>
        <v>0</v>
      </c>
      <c r="AC330" s="17">
        <f t="shared" si="74"/>
        <v>0</v>
      </c>
      <c r="AD330" s="17">
        <f t="shared" si="75"/>
        <v>0</v>
      </c>
      <c r="AE330" s="17">
        <f t="shared" si="76"/>
        <v>0</v>
      </c>
      <c r="AF330" s="17">
        <f t="shared" si="77"/>
        <v>0</v>
      </c>
      <c r="AG330" s="17">
        <f t="shared" si="78"/>
        <v>0</v>
      </c>
    </row>
    <row r="331" spans="1:33" ht="15.75" customHeight="1" x14ac:dyDescent="0.25">
      <c r="A331" s="37">
        <v>57</v>
      </c>
      <c r="B331" s="19"/>
      <c r="C331" s="19"/>
      <c r="D331" s="20"/>
      <c r="E331" s="47"/>
      <c r="F331" s="63"/>
      <c r="G331" s="702"/>
      <c r="H331" s="140"/>
      <c r="I331" s="700"/>
      <c r="J331" s="389"/>
      <c r="K331" s="705"/>
      <c r="L331" s="166"/>
      <c r="M331" s="700"/>
      <c r="N331" s="237"/>
      <c r="O331" s="700"/>
      <c r="P331" s="215"/>
      <c r="Q331" s="700"/>
      <c r="R331" s="28"/>
      <c r="S331" s="701"/>
      <c r="T331" s="175"/>
      <c r="U331" s="969">
        <f t="shared" si="70"/>
        <v>0</v>
      </c>
      <c r="V331" s="960"/>
      <c r="W331" s="203"/>
      <c r="X331" s="111">
        <f t="shared" ref="X331:X394" si="79">F331+G331+I331+K331+M331+O331+Q331+S331-H331-J331-L331-N331-P331-R331-T331-W331</f>
        <v>0</v>
      </c>
      <c r="Y331" s="959">
        <f t="shared" si="71"/>
        <v>0</v>
      </c>
      <c r="Z331" s="975"/>
      <c r="AA331" s="17">
        <f t="shared" si="72"/>
        <v>0</v>
      </c>
      <c r="AB331" s="17">
        <f t="shared" si="73"/>
        <v>0</v>
      </c>
      <c r="AC331" s="17">
        <f t="shared" si="74"/>
        <v>0</v>
      </c>
      <c r="AD331" s="17">
        <f t="shared" si="75"/>
        <v>0</v>
      </c>
      <c r="AE331" s="17">
        <f t="shared" si="76"/>
        <v>0</v>
      </c>
      <c r="AF331" s="17">
        <f t="shared" si="77"/>
        <v>0</v>
      </c>
      <c r="AG331" s="17">
        <f t="shared" si="78"/>
        <v>0</v>
      </c>
    </row>
    <row r="332" spans="1:33" ht="15.75" customHeight="1" x14ac:dyDescent="0.25">
      <c r="A332" s="37">
        <v>58</v>
      </c>
      <c r="B332" s="26"/>
      <c r="C332" s="26"/>
      <c r="D332" s="20"/>
      <c r="E332" s="47"/>
      <c r="F332" s="63"/>
      <c r="G332" s="702"/>
      <c r="H332" s="140"/>
      <c r="I332" s="700"/>
      <c r="J332" s="389"/>
      <c r="K332" s="705"/>
      <c r="L332" s="166"/>
      <c r="M332" s="700"/>
      <c r="N332" s="237"/>
      <c r="O332" s="700"/>
      <c r="P332" s="215"/>
      <c r="Q332" s="700"/>
      <c r="R332" s="28"/>
      <c r="S332" s="701"/>
      <c r="T332" s="175"/>
      <c r="U332" s="969">
        <f t="shared" si="70"/>
        <v>0</v>
      </c>
      <c r="V332" s="960"/>
      <c r="W332" s="203"/>
      <c r="X332" s="111">
        <f t="shared" si="79"/>
        <v>0</v>
      </c>
      <c r="Y332" s="959">
        <f t="shared" si="71"/>
        <v>0</v>
      </c>
      <c r="Z332" s="975"/>
      <c r="AA332" s="17">
        <f t="shared" si="72"/>
        <v>0</v>
      </c>
      <c r="AB332" s="17">
        <f t="shared" si="73"/>
        <v>0</v>
      </c>
      <c r="AC332" s="17">
        <f t="shared" si="74"/>
        <v>0</v>
      </c>
      <c r="AD332" s="17">
        <f t="shared" si="75"/>
        <v>0</v>
      </c>
      <c r="AE332" s="17">
        <f t="shared" si="76"/>
        <v>0</v>
      </c>
      <c r="AF332" s="17">
        <f t="shared" si="77"/>
        <v>0</v>
      </c>
      <c r="AG332" s="17">
        <f t="shared" si="78"/>
        <v>0</v>
      </c>
    </row>
    <row r="333" spans="1:33" ht="15.75" customHeight="1" x14ac:dyDescent="0.25">
      <c r="A333" s="37">
        <v>59</v>
      </c>
      <c r="B333" s="26"/>
      <c r="C333" s="26"/>
      <c r="D333" s="20"/>
      <c r="E333" s="47"/>
      <c r="F333" s="63"/>
      <c r="G333" s="702"/>
      <c r="H333" s="140"/>
      <c r="I333" s="700"/>
      <c r="J333" s="389"/>
      <c r="K333" s="705"/>
      <c r="L333" s="166"/>
      <c r="M333" s="700"/>
      <c r="N333" s="237"/>
      <c r="O333" s="700"/>
      <c r="P333" s="215"/>
      <c r="Q333" s="700"/>
      <c r="R333" s="28"/>
      <c r="S333" s="701"/>
      <c r="T333" s="175"/>
      <c r="U333" s="969">
        <f t="shared" si="70"/>
        <v>0</v>
      </c>
      <c r="V333" s="960"/>
      <c r="W333" s="203"/>
      <c r="X333" s="111">
        <f t="shared" si="79"/>
        <v>0</v>
      </c>
      <c r="Y333" s="959">
        <f t="shared" si="71"/>
        <v>0</v>
      </c>
      <c r="Z333" s="975"/>
      <c r="AA333" s="17">
        <f t="shared" si="72"/>
        <v>0</v>
      </c>
      <c r="AB333" s="17">
        <f t="shared" si="73"/>
        <v>0</v>
      </c>
      <c r="AC333" s="17">
        <f t="shared" si="74"/>
        <v>0</v>
      </c>
      <c r="AD333" s="17">
        <f t="shared" si="75"/>
        <v>0</v>
      </c>
      <c r="AE333" s="17">
        <f t="shared" si="76"/>
        <v>0</v>
      </c>
      <c r="AF333" s="17">
        <f t="shared" si="77"/>
        <v>0</v>
      </c>
      <c r="AG333" s="17">
        <f t="shared" si="78"/>
        <v>0</v>
      </c>
    </row>
    <row r="334" spans="1:33" ht="15.75" customHeight="1" x14ac:dyDescent="0.25">
      <c r="A334" s="37">
        <v>60</v>
      </c>
      <c r="B334" s="19"/>
      <c r="C334" s="19"/>
      <c r="D334" s="20"/>
      <c r="E334" s="47"/>
      <c r="F334" s="63"/>
      <c r="G334" s="702"/>
      <c r="H334" s="140"/>
      <c r="I334" s="700"/>
      <c r="J334" s="389"/>
      <c r="K334" s="705"/>
      <c r="L334" s="166"/>
      <c r="M334" s="700"/>
      <c r="N334" s="237"/>
      <c r="O334" s="700"/>
      <c r="P334" s="215"/>
      <c r="Q334" s="700"/>
      <c r="R334" s="28"/>
      <c r="S334" s="701"/>
      <c r="T334" s="175"/>
      <c r="U334" s="969">
        <f t="shared" si="70"/>
        <v>0</v>
      </c>
      <c r="V334" s="960"/>
      <c r="W334" s="203"/>
      <c r="X334" s="111">
        <f t="shared" si="79"/>
        <v>0</v>
      </c>
      <c r="Y334" s="959">
        <f t="shared" si="71"/>
        <v>0</v>
      </c>
      <c r="Z334" s="975"/>
      <c r="AA334" s="17">
        <f t="shared" si="72"/>
        <v>0</v>
      </c>
      <c r="AB334" s="17">
        <f t="shared" si="73"/>
        <v>0</v>
      </c>
      <c r="AC334" s="17">
        <f t="shared" si="74"/>
        <v>0</v>
      </c>
      <c r="AD334" s="17">
        <f t="shared" si="75"/>
        <v>0</v>
      </c>
      <c r="AE334" s="17">
        <f t="shared" si="76"/>
        <v>0</v>
      </c>
      <c r="AF334" s="17">
        <f t="shared" si="77"/>
        <v>0</v>
      </c>
      <c r="AG334" s="17">
        <f t="shared" si="78"/>
        <v>0</v>
      </c>
    </row>
    <row r="335" spans="1:33" ht="15.75" customHeight="1" x14ac:dyDescent="0.25">
      <c r="A335" s="37">
        <v>61</v>
      </c>
      <c r="B335" s="19"/>
      <c r="C335" s="19"/>
      <c r="D335" s="20"/>
      <c r="E335" s="47"/>
      <c r="F335" s="63"/>
      <c r="G335" s="702"/>
      <c r="H335" s="140"/>
      <c r="I335" s="700"/>
      <c r="J335" s="389"/>
      <c r="K335" s="705"/>
      <c r="L335" s="166"/>
      <c r="M335" s="700"/>
      <c r="N335" s="237"/>
      <c r="O335" s="700"/>
      <c r="P335" s="215"/>
      <c r="Q335" s="700"/>
      <c r="R335" s="28"/>
      <c r="S335" s="701"/>
      <c r="T335" s="175"/>
      <c r="U335" s="969">
        <f t="shared" si="70"/>
        <v>0</v>
      </c>
      <c r="V335" s="960"/>
      <c r="W335" s="203"/>
      <c r="X335" s="111">
        <f t="shared" si="79"/>
        <v>0</v>
      </c>
      <c r="Y335" s="959">
        <f t="shared" si="71"/>
        <v>0</v>
      </c>
      <c r="Z335" s="975"/>
      <c r="AA335" s="17">
        <f t="shared" si="72"/>
        <v>0</v>
      </c>
      <c r="AB335" s="17">
        <f t="shared" si="73"/>
        <v>0</v>
      </c>
      <c r="AC335" s="17">
        <f t="shared" si="74"/>
        <v>0</v>
      </c>
      <c r="AD335" s="17">
        <f t="shared" si="75"/>
        <v>0</v>
      </c>
      <c r="AE335" s="17">
        <f t="shared" si="76"/>
        <v>0</v>
      </c>
      <c r="AF335" s="17">
        <f t="shared" si="77"/>
        <v>0</v>
      </c>
      <c r="AG335" s="17">
        <f t="shared" si="78"/>
        <v>0</v>
      </c>
    </row>
    <row r="336" spans="1:33" ht="15.75" customHeight="1" x14ac:dyDescent="0.25">
      <c r="A336" s="37">
        <v>62</v>
      </c>
      <c r="B336" s="19"/>
      <c r="C336" s="19"/>
      <c r="D336" s="20"/>
      <c r="E336" s="47"/>
      <c r="F336" s="63"/>
      <c r="G336" s="702"/>
      <c r="H336" s="140"/>
      <c r="I336" s="700"/>
      <c r="J336" s="389"/>
      <c r="K336" s="705"/>
      <c r="L336" s="166"/>
      <c r="M336" s="700"/>
      <c r="N336" s="237"/>
      <c r="O336" s="700"/>
      <c r="P336" s="215"/>
      <c r="Q336" s="700"/>
      <c r="R336" s="28"/>
      <c r="S336" s="701"/>
      <c r="T336" s="175"/>
      <c r="U336" s="969">
        <f t="shared" si="70"/>
        <v>0</v>
      </c>
      <c r="V336" s="960"/>
      <c r="W336" s="203"/>
      <c r="X336" s="111">
        <f t="shared" si="79"/>
        <v>0</v>
      </c>
      <c r="Y336" s="959">
        <f t="shared" si="71"/>
        <v>0</v>
      </c>
      <c r="Z336" s="975"/>
      <c r="AA336" s="17">
        <f t="shared" si="72"/>
        <v>0</v>
      </c>
      <c r="AB336" s="17">
        <f t="shared" si="73"/>
        <v>0</v>
      </c>
      <c r="AC336" s="17">
        <f t="shared" si="74"/>
        <v>0</v>
      </c>
      <c r="AD336" s="17">
        <f t="shared" si="75"/>
        <v>0</v>
      </c>
      <c r="AE336" s="17">
        <f t="shared" si="76"/>
        <v>0</v>
      </c>
      <c r="AF336" s="17">
        <f t="shared" si="77"/>
        <v>0</v>
      </c>
      <c r="AG336" s="17">
        <f t="shared" si="78"/>
        <v>0</v>
      </c>
    </row>
    <row r="337" spans="1:33" ht="15.75" customHeight="1" x14ac:dyDescent="0.25">
      <c r="A337" s="37">
        <v>63</v>
      </c>
      <c r="B337" s="19"/>
      <c r="C337" s="19"/>
      <c r="D337" s="20"/>
      <c r="E337" s="47"/>
      <c r="F337" s="63"/>
      <c r="G337" s="702"/>
      <c r="H337" s="140"/>
      <c r="I337" s="700"/>
      <c r="J337" s="389"/>
      <c r="K337" s="705"/>
      <c r="L337" s="166"/>
      <c r="M337" s="700"/>
      <c r="N337" s="237"/>
      <c r="O337" s="700"/>
      <c r="P337" s="215"/>
      <c r="Q337" s="700"/>
      <c r="R337" s="28"/>
      <c r="S337" s="701"/>
      <c r="T337" s="175"/>
      <c r="U337" s="969">
        <f t="shared" si="70"/>
        <v>0</v>
      </c>
      <c r="V337" s="960"/>
      <c r="W337" s="203"/>
      <c r="X337" s="111">
        <f t="shared" si="79"/>
        <v>0</v>
      </c>
      <c r="Y337" s="959">
        <f t="shared" si="71"/>
        <v>0</v>
      </c>
      <c r="Z337" s="975"/>
      <c r="AA337" s="17">
        <f t="shared" si="72"/>
        <v>0</v>
      </c>
      <c r="AB337" s="17">
        <f t="shared" si="73"/>
        <v>0</v>
      </c>
      <c r="AC337" s="17">
        <f t="shared" si="74"/>
        <v>0</v>
      </c>
      <c r="AD337" s="17">
        <f t="shared" si="75"/>
        <v>0</v>
      </c>
      <c r="AE337" s="17">
        <f t="shared" si="76"/>
        <v>0</v>
      </c>
      <c r="AF337" s="17">
        <f t="shared" si="77"/>
        <v>0</v>
      </c>
      <c r="AG337" s="17">
        <f t="shared" si="78"/>
        <v>0</v>
      </c>
    </row>
    <row r="338" spans="1:33" ht="15.75" customHeight="1" x14ac:dyDescent="0.25">
      <c r="A338" s="37">
        <v>64</v>
      </c>
      <c r="B338" s="19"/>
      <c r="C338" s="19"/>
      <c r="D338" s="20"/>
      <c r="E338" s="47"/>
      <c r="F338" s="63"/>
      <c r="G338" s="702"/>
      <c r="H338" s="140"/>
      <c r="I338" s="700"/>
      <c r="J338" s="389"/>
      <c r="K338" s="705"/>
      <c r="L338" s="166"/>
      <c r="M338" s="700"/>
      <c r="N338" s="237"/>
      <c r="O338" s="700"/>
      <c r="P338" s="215"/>
      <c r="Q338" s="700"/>
      <c r="R338" s="28"/>
      <c r="S338" s="701"/>
      <c r="T338" s="175"/>
      <c r="U338" s="969">
        <f t="shared" si="70"/>
        <v>0</v>
      </c>
      <c r="V338" s="960"/>
      <c r="W338" s="203"/>
      <c r="X338" s="111">
        <f t="shared" si="79"/>
        <v>0</v>
      </c>
      <c r="Y338" s="959">
        <f t="shared" si="71"/>
        <v>0</v>
      </c>
      <c r="Z338" s="975"/>
      <c r="AA338" s="17">
        <f t="shared" si="72"/>
        <v>0</v>
      </c>
      <c r="AB338" s="17">
        <f t="shared" si="73"/>
        <v>0</v>
      </c>
      <c r="AC338" s="17">
        <f t="shared" si="74"/>
        <v>0</v>
      </c>
      <c r="AD338" s="17">
        <f t="shared" si="75"/>
        <v>0</v>
      </c>
      <c r="AE338" s="17">
        <f t="shared" si="76"/>
        <v>0</v>
      </c>
      <c r="AF338" s="17">
        <f t="shared" si="77"/>
        <v>0</v>
      </c>
      <c r="AG338" s="17">
        <f t="shared" si="78"/>
        <v>0</v>
      </c>
    </row>
    <row r="339" spans="1:33" ht="15.75" customHeight="1" x14ac:dyDescent="0.25">
      <c r="A339" s="37">
        <v>65</v>
      </c>
      <c r="B339" s="19"/>
      <c r="C339" s="19"/>
      <c r="D339" s="20"/>
      <c r="E339" s="47"/>
      <c r="F339" s="63"/>
      <c r="G339" s="702"/>
      <c r="H339" s="140"/>
      <c r="I339" s="700"/>
      <c r="J339" s="389"/>
      <c r="K339" s="705"/>
      <c r="L339" s="166"/>
      <c r="M339" s="700"/>
      <c r="N339" s="237"/>
      <c r="O339" s="700"/>
      <c r="P339" s="215"/>
      <c r="Q339" s="700"/>
      <c r="R339" s="28"/>
      <c r="S339" s="701"/>
      <c r="T339" s="175"/>
      <c r="U339" s="969">
        <f t="shared" si="70"/>
        <v>0</v>
      </c>
      <c r="V339" s="960"/>
      <c r="W339" s="203"/>
      <c r="X339" s="111">
        <f t="shared" si="79"/>
        <v>0</v>
      </c>
      <c r="Y339" s="959">
        <f t="shared" si="71"/>
        <v>0</v>
      </c>
      <c r="Z339" s="975"/>
      <c r="AA339" s="17">
        <f t="shared" si="72"/>
        <v>0</v>
      </c>
      <c r="AB339" s="17">
        <f t="shared" si="73"/>
        <v>0</v>
      </c>
      <c r="AC339" s="17">
        <f t="shared" si="74"/>
        <v>0</v>
      </c>
      <c r="AD339" s="17">
        <f t="shared" si="75"/>
        <v>0</v>
      </c>
      <c r="AE339" s="17">
        <f t="shared" si="76"/>
        <v>0</v>
      </c>
      <c r="AF339" s="17">
        <f t="shared" si="77"/>
        <v>0</v>
      </c>
      <c r="AG339" s="17">
        <f t="shared" si="78"/>
        <v>0</v>
      </c>
    </row>
    <row r="340" spans="1:33" ht="15.75" customHeight="1" x14ac:dyDescent="0.25">
      <c r="A340" s="37">
        <v>66</v>
      </c>
      <c r="B340" s="19"/>
      <c r="C340" s="19"/>
      <c r="D340" s="20"/>
      <c r="E340" s="47"/>
      <c r="F340" s="63"/>
      <c r="G340" s="702"/>
      <c r="H340" s="140"/>
      <c r="I340" s="700"/>
      <c r="J340" s="389"/>
      <c r="K340" s="705"/>
      <c r="L340" s="166"/>
      <c r="M340" s="700"/>
      <c r="N340" s="237"/>
      <c r="O340" s="700"/>
      <c r="P340" s="215"/>
      <c r="Q340" s="700"/>
      <c r="R340" s="28"/>
      <c r="S340" s="701"/>
      <c r="T340" s="175"/>
      <c r="U340" s="969">
        <f t="shared" si="70"/>
        <v>0</v>
      </c>
      <c r="V340" s="960"/>
      <c r="W340" s="203"/>
      <c r="X340" s="111">
        <f t="shared" si="79"/>
        <v>0</v>
      </c>
      <c r="Y340" s="959">
        <f t="shared" si="71"/>
        <v>0</v>
      </c>
      <c r="Z340" s="975"/>
      <c r="AA340" s="17">
        <f t="shared" si="72"/>
        <v>0</v>
      </c>
      <c r="AB340" s="17">
        <f t="shared" si="73"/>
        <v>0</v>
      </c>
      <c r="AC340" s="17">
        <f t="shared" si="74"/>
        <v>0</v>
      </c>
      <c r="AD340" s="17">
        <f t="shared" si="75"/>
        <v>0</v>
      </c>
      <c r="AE340" s="17">
        <f t="shared" si="76"/>
        <v>0</v>
      </c>
      <c r="AF340" s="17">
        <f t="shared" si="77"/>
        <v>0</v>
      </c>
      <c r="AG340" s="17">
        <f t="shared" si="78"/>
        <v>0</v>
      </c>
    </row>
    <row r="341" spans="1:33" ht="15.75" customHeight="1" x14ac:dyDescent="0.25">
      <c r="A341" s="37">
        <v>67</v>
      </c>
      <c r="B341" s="19"/>
      <c r="C341" s="19"/>
      <c r="D341" s="20"/>
      <c r="E341" s="47"/>
      <c r="F341" s="63"/>
      <c r="G341" s="702"/>
      <c r="H341" s="140"/>
      <c r="I341" s="700"/>
      <c r="J341" s="389"/>
      <c r="K341" s="705"/>
      <c r="L341" s="166"/>
      <c r="M341" s="700"/>
      <c r="N341" s="237"/>
      <c r="O341" s="700"/>
      <c r="P341" s="215"/>
      <c r="Q341" s="700"/>
      <c r="R341" s="28"/>
      <c r="S341" s="701"/>
      <c r="T341" s="175"/>
      <c r="U341" s="969">
        <f t="shared" si="70"/>
        <v>0</v>
      </c>
      <c r="V341" s="960"/>
      <c r="W341" s="203"/>
      <c r="X341" s="111">
        <f t="shared" si="79"/>
        <v>0</v>
      </c>
      <c r="Y341" s="959">
        <f t="shared" si="71"/>
        <v>0</v>
      </c>
      <c r="Z341" s="975"/>
      <c r="AA341" s="17">
        <f t="shared" si="72"/>
        <v>0</v>
      </c>
      <c r="AB341" s="17">
        <f t="shared" si="73"/>
        <v>0</v>
      </c>
      <c r="AC341" s="17">
        <f t="shared" si="74"/>
        <v>0</v>
      </c>
      <c r="AD341" s="17">
        <f t="shared" si="75"/>
        <v>0</v>
      </c>
      <c r="AE341" s="17">
        <f t="shared" si="76"/>
        <v>0</v>
      </c>
      <c r="AF341" s="17">
        <f t="shared" si="77"/>
        <v>0</v>
      </c>
      <c r="AG341" s="17">
        <f t="shared" si="78"/>
        <v>0</v>
      </c>
    </row>
    <row r="342" spans="1:33" ht="15.75" customHeight="1" x14ac:dyDescent="0.25">
      <c r="A342" s="37">
        <v>68</v>
      </c>
      <c r="B342" s="19"/>
      <c r="C342" s="19"/>
      <c r="D342" s="20"/>
      <c r="E342" s="47"/>
      <c r="F342" s="63"/>
      <c r="G342" s="702"/>
      <c r="H342" s="140"/>
      <c r="I342" s="700"/>
      <c r="J342" s="389"/>
      <c r="K342" s="705"/>
      <c r="L342" s="166"/>
      <c r="M342" s="700"/>
      <c r="N342" s="237"/>
      <c r="O342" s="700"/>
      <c r="P342" s="215"/>
      <c r="Q342" s="700"/>
      <c r="R342" s="28"/>
      <c r="S342" s="701"/>
      <c r="T342" s="175"/>
      <c r="U342" s="969">
        <f t="shared" si="70"/>
        <v>0</v>
      </c>
      <c r="V342" s="960"/>
      <c r="W342" s="203"/>
      <c r="X342" s="111">
        <f t="shared" si="79"/>
        <v>0</v>
      </c>
      <c r="Y342" s="959">
        <f t="shared" si="71"/>
        <v>0</v>
      </c>
      <c r="Z342" s="975"/>
      <c r="AA342" s="17">
        <f t="shared" si="72"/>
        <v>0</v>
      </c>
      <c r="AB342" s="17">
        <f t="shared" si="73"/>
        <v>0</v>
      </c>
      <c r="AC342" s="17">
        <f t="shared" si="74"/>
        <v>0</v>
      </c>
      <c r="AD342" s="17">
        <f t="shared" si="75"/>
        <v>0</v>
      </c>
      <c r="AE342" s="17">
        <f t="shared" si="76"/>
        <v>0</v>
      </c>
      <c r="AF342" s="17">
        <f t="shared" si="77"/>
        <v>0</v>
      </c>
      <c r="AG342" s="17">
        <f t="shared" si="78"/>
        <v>0</v>
      </c>
    </row>
    <row r="343" spans="1:33" ht="15.75" customHeight="1" x14ac:dyDescent="0.25">
      <c r="A343" s="37">
        <v>69</v>
      </c>
      <c r="B343" s="19"/>
      <c r="C343" s="19"/>
      <c r="D343" s="20"/>
      <c r="E343" s="47"/>
      <c r="F343" s="63"/>
      <c r="G343" s="702"/>
      <c r="H343" s="140"/>
      <c r="I343" s="700"/>
      <c r="J343" s="389"/>
      <c r="K343" s="705"/>
      <c r="L343" s="166"/>
      <c r="M343" s="700"/>
      <c r="N343" s="237"/>
      <c r="O343" s="700"/>
      <c r="P343" s="215"/>
      <c r="Q343" s="700"/>
      <c r="R343" s="28"/>
      <c r="S343" s="701"/>
      <c r="T343" s="175"/>
      <c r="U343" s="969">
        <f t="shared" si="70"/>
        <v>0</v>
      </c>
      <c r="V343" s="960"/>
      <c r="W343" s="203"/>
      <c r="X343" s="111">
        <f t="shared" si="79"/>
        <v>0</v>
      </c>
      <c r="Y343" s="959">
        <f t="shared" si="71"/>
        <v>0</v>
      </c>
      <c r="Z343" s="975"/>
      <c r="AA343" s="17">
        <f t="shared" si="72"/>
        <v>0</v>
      </c>
      <c r="AB343" s="17">
        <f t="shared" si="73"/>
        <v>0</v>
      </c>
      <c r="AC343" s="17">
        <f t="shared" si="74"/>
        <v>0</v>
      </c>
      <c r="AD343" s="17">
        <f t="shared" si="75"/>
        <v>0</v>
      </c>
      <c r="AE343" s="17">
        <f t="shared" si="76"/>
        <v>0</v>
      </c>
      <c r="AF343" s="17">
        <f t="shared" si="77"/>
        <v>0</v>
      </c>
      <c r="AG343" s="17">
        <f t="shared" si="78"/>
        <v>0</v>
      </c>
    </row>
    <row r="344" spans="1:33" ht="15.75" customHeight="1" x14ac:dyDescent="0.25">
      <c r="A344" s="37">
        <v>70</v>
      </c>
      <c r="B344" s="19"/>
      <c r="C344" s="19"/>
      <c r="D344" s="20"/>
      <c r="E344" s="47"/>
      <c r="F344" s="63"/>
      <c r="G344" s="702"/>
      <c r="H344" s="140"/>
      <c r="I344" s="700"/>
      <c r="J344" s="389"/>
      <c r="K344" s="705"/>
      <c r="L344" s="166"/>
      <c r="M344" s="700"/>
      <c r="N344" s="237"/>
      <c r="O344" s="700"/>
      <c r="P344" s="215"/>
      <c r="Q344" s="700"/>
      <c r="R344" s="28"/>
      <c r="S344" s="701"/>
      <c r="T344" s="175"/>
      <c r="U344" s="969">
        <f t="shared" si="70"/>
        <v>0</v>
      </c>
      <c r="V344" s="960"/>
      <c r="W344" s="203"/>
      <c r="X344" s="111">
        <f t="shared" si="79"/>
        <v>0</v>
      </c>
      <c r="Y344" s="959">
        <f t="shared" si="71"/>
        <v>0</v>
      </c>
      <c r="Z344" s="975"/>
      <c r="AA344" s="17">
        <f t="shared" si="72"/>
        <v>0</v>
      </c>
      <c r="AB344" s="17">
        <f t="shared" si="73"/>
        <v>0</v>
      </c>
      <c r="AC344" s="17">
        <f t="shared" si="74"/>
        <v>0</v>
      </c>
      <c r="AD344" s="17">
        <f t="shared" si="75"/>
        <v>0</v>
      </c>
      <c r="AE344" s="17">
        <f t="shared" si="76"/>
        <v>0</v>
      </c>
      <c r="AF344" s="17">
        <f t="shared" si="77"/>
        <v>0</v>
      </c>
      <c r="AG344" s="17">
        <f t="shared" si="78"/>
        <v>0</v>
      </c>
    </row>
    <row r="345" spans="1:33" ht="15.75" customHeight="1" x14ac:dyDescent="0.25">
      <c r="A345" s="37">
        <v>71</v>
      </c>
      <c r="B345" s="26"/>
      <c r="C345" s="26"/>
      <c r="D345" s="20"/>
      <c r="E345" s="47"/>
      <c r="F345" s="63"/>
      <c r="G345" s="702"/>
      <c r="H345" s="140"/>
      <c r="I345" s="700"/>
      <c r="J345" s="389"/>
      <c r="K345" s="705"/>
      <c r="L345" s="166"/>
      <c r="M345" s="700"/>
      <c r="N345" s="237"/>
      <c r="O345" s="700"/>
      <c r="P345" s="215"/>
      <c r="Q345" s="700"/>
      <c r="R345" s="28"/>
      <c r="S345" s="701"/>
      <c r="T345" s="175"/>
      <c r="U345" s="969">
        <f t="shared" si="70"/>
        <v>0</v>
      </c>
      <c r="V345" s="960"/>
      <c r="W345" s="203"/>
      <c r="X345" s="111">
        <f t="shared" si="79"/>
        <v>0</v>
      </c>
      <c r="Y345" s="959">
        <f t="shared" si="71"/>
        <v>0</v>
      </c>
      <c r="Z345" s="975"/>
      <c r="AA345" s="17">
        <f t="shared" si="72"/>
        <v>0</v>
      </c>
      <c r="AB345" s="17">
        <f t="shared" si="73"/>
        <v>0</v>
      </c>
      <c r="AC345" s="17">
        <f t="shared" si="74"/>
        <v>0</v>
      </c>
      <c r="AD345" s="17">
        <f t="shared" si="75"/>
        <v>0</v>
      </c>
      <c r="AE345" s="17">
        <f t="shared" si="76"/>
        <v>0</v>
      </c>
      <c r="AF345" s="17">
        <f t="shared" si="77"/>
        <v>0</v>
      </c>
      <c r="AG345" s="17">
        <f t="shared" si="78"/>
        <v>0</v>
      </c>
    </row>
    <row r="346" spans="1:33" ht="15.75" customHeight="1" x14ac:dyDescent="0.25">
      <c r="A346" s="37">
        <v>72</v>
      </c>
      <c r="B346" s="26"/>
      <c r="C346" s="26"/>
      <c r="D346" s="20"/>
      <c r="E346" s="47"/>
      <c r="F346" s="63"/>
      <c r="G346" s="702"/>
      <c r="H346" s="140"/>
      <c r="I346" s="700"/>
      <c r="J346" s="389"/>
      <c r="K346" s="705"/>
      <c r="L346" s="166"/>
      <c r="M346" s="700"/>
      <c r="N346" s="237"/>
      <c r="O346" s="700"/>
      <c r="P346" s="215"/>
      <c r="Q346" s="700"/>
      <c r="R346" s="28"/>
      <c r="S346" s="701"/>
      <c r="T346" s="175"/>
      <c r="U346" s="969">
        <f t="shared" si="70"/>
        <v>0</v>
      </c>
      <c r="V346" s="960"/>
      <c r="W346" s="203"/>
      <c r="X346" s="111">
        <f t="shared" si="79"/>
        <v>0</v>
      </c>
      <c r="Y346" s="959">
        <f t="shared" si="71"/>
        <v>0</v>
      </c>
      <c r="Z346" s="975"/>
      <c r="AA346" s="17">
        <f t="shared" si="72"/>
        <v>0</v>
      </c>
      <c r="AB346" s="17">
        <f t="shared" si="73"/>
        <v>0</v>
      </c>
      <c r="AC346" s="17">
        <f t="shared" si="74"/>
        <v>0</v>
      </c>
      <c r="AD346" s="17">
        <f t="shared" si="75"/>
        <v>0</v>
      </c>
      <c r="AE346" s="17">
        <f t="shared" si="76"/>
        <v>0</v>
      </c>
      <c r="AF346" s="17">
        <f t="shared" si="77"/>
        <v>0</v>
      </c>
      <c r="AG346" s="17">
        <f t="shared" si="78"/>
        <v>0</v>
      </c>
    </row>
    <row r="347" spans="1:33" ht="15.75" customHeight="1" x14ac:dyDescent="0.25">
      <c r="A347" s="37">
        <v>73</v>
      </c>
      <c r="B347" s="26"/>
      <c r="C347" s="26"/>
      <c r="D347" s="20"/>
      <c r="E347" s="47"/>
      <c r="F347" s="63"/>
      <c r="G347" s="702"/>
      <c r="H347" s="140"/>
      <c r="I347" s="700"/>
      <c r="J347" s="389"/>
      <c r="K347" s="705"/>
      <c r="L347" s="166"/>
      <c r="M347" s="700"/>
      <c r="N347" s="237"/>
      <c r="O347" s="700"/>
      <c r="P347" s="215"/>
      <c r="Q347" s="700"/>
      <c r="R347" s="28"/>
      <c r="S347" s="701"/>
      <c r="T347" s="175"/>
      <c r="U347" s="969">
        <f t="shared" si="70"/>
        <v>0</v>
      </c>
      <c r="V347" s="960"/>
      <c r="W347" s="203"/>
      <c r="X347" s="111">
        <f t="shared" si="79"/>
        <v>0</v>
      </c>
      <c r="Y347" s="959">
        <f t="shared" si="71"/>
        <v>0</v>
      </c>
      <c r="Z347" s="975"/>
      <c r="AA347" s="17">
        <f t="shared" si="72"/>
        <v>0</v>
      </c>
      <c r="AB347" s="17">
        <f t="shared" si="73"/>
        <v>0</v>
      </c>
      <c r="AC347" s="17">
        <f t="shared" si="74"/>
        <v>0</v>
      </c>
      <c r="AD347" s="17">
        <f t="shared" si="75"/>
        <v>0</v>
      </c>
      <c r="AE347" s="17">
        <f t="shared" si="76"/>
        <v>0</v>
      </c>
      <c r="AF347" s="17">
        <f t="shared" si="77"/>
        <v>0</v>
      </c>
      <c r="AG347" s="17">
        <f t="shared" si="78"/>
        <v>0</v>
      </c>
    </row>
    <row r="348" spans="1:33" ht="15.75" customHeight="1" x14ac:dyDescent="0.25">
      <c r="A348" s="37">
        <v>74</v>
      </c>
      <c r="B348" s="26"/>
      <c r="C348" s="26"/>
      <c r="D348" s="20"/>
      <c r="E348" s="47"/>
      <c r="F348" s="63"/>
      <c r="G348" s="702"/>
      <c r="H348" s="140"/>
      <c r="I348" s="700"/>
      <c r="J348" s="389"/>
      <c r="K348" s="705"/>
      <c r="L348" s="166"/>
      <c r="M348" s="700"/>
      <c r="N348" s="237"/>
      <c r="O348" s="700"/>
      <c r="P348" s="215"/>
      <c r="Q348" s="700"/>
      <c r="R348" s="28"/>
      <c r="S348" s="701"/>
      <c r="T348" s="175"/>
      <c r="U348" s="969">
        <f t="shared" si="70"/>
        <v>0</v>
      </c>
      <c r="V348" s="960"/>
      <c r="W348" s="203"/>
      <c r="X348" s="111">
        <f t="shared" si="79"/>
        <v>0</v>
      </c>
      <c r="Y348" s="959">
        <f t="shared" si="71"/>
        <v>0</v>
      </c>
      <c r="Z348" s="975"/>
      <c r="AA348" s="17">
        <f t="shared" si="72"/>
        <v>0</v>
      </c>
      <c r="AB348" s="17">
        <f t="shared" si="73"/>
        <v>0</v>
      </c>
      <c r="AC348" s="17">
        <f t="shared" si="74"/>
        <v>0</v>
      </c>
      <c r="AD348" s="17">
        <f t="shared" si="75"/>
        <v>0</v>
      </c>
      <c r="AE348" s="17">
        <f t="shared" si="76"/>
        <v>0</v>
      </c>
      <c r="AF348" s="17">
        <f t="shared" si="77"/>
        <v>0</v>
      </c>
      <c r="AG348" s="17">
        <f t="shared" si="78"/>
        <v>0</v>
      </c>
    </row>
    <row r="349" spans="1:33" ht="15.75" customHeight="1" x14ac:dyDescent="0.25">
      <c r="A349" s="37">
        <v>75</v>
      </c>
      <c r="B349" s="26"/>
      <c r="C349" s="26"/>
      <c r="D349" s="20"/>
      <c r="E349" s="47"/>
      <c r="F349" s="63"/>
      <c r="G349" s="702"/>
      <c r="H349" s="140"/>
      <c r="I349" s="700"/>
      <c r="J349" s="389"/>
      <c r="K349" s="705"/>
      <c r="L349" s="166"/>
      <c r="M349" s="700"/>
      <c r="N349" s="237"/>
      <c r="O349" s="700"/>
      <c r="P349" s="215"/>
      <c r="Q349" s="700"/>
      <c r="R349" s="28"/>
      <c r="S349" s="701"/>
      <c r="T349" s="175"/>
      <c r="U349" s="969">
        <f t="shared" si="70"/>
        <v>0</v>
      </c>
      <c r="V349" s="960"/>
      <c r="W349" s="203"/>
      <c r="X349" s="111">
        <f t="shared" si="79"/>
        <v>0</v>
      </c>
      <c r="Y349" s="959">
        <f t="shared" si="71"/>
        <v>0</v>
      </c>
      <c r="Z349" s="975"/>
      <c r="AA349" s="17">
        <f t="shared" si="72"/>
        <v>0</v>
      </c>
      <c r="AB349" s="17">
        <f t="shared" si="73"/>
        <v>0</v>
      </c>
      <c r="AC349" s="17">
        <f t="shared" si="74"/>
        <v>0</v>
      </c>
      <c r="AD349" s="17">
        <f t="shared" si="75"/>
        <v>0</v>
      </c>
      <c r="AE349" s="17">
        <f t="shared" si="76"/>
        <v>0</v>
      </c>
      <c r="AF349" s="17">
        <f t="shared" si="77"/>
        <v>0</v>
      </c>
      <c r="AG349" s="17">
        <f t="shared" si="78"/>
        <v>0</v>
      </c>
    </row>
    <row r="350" spans="1:33" ht="15.75" customHeight="1" x14ac:dyDescent="0.25">
      <c r="A350" s="37">
        <v>76</v>
      </c>
      <c r="B350" s="19"/>
      <c r="C350" s="19"/>
      <c r="D350" s="20"/>
      <c r="E350" s="47"/>
      <c r="F350" s="63"/>
      <c r="G350" s="702"/>
      <c r="H350" s="140"/>
      <c r="I350" s="700"/>
      <c r="J350" s="389"/>
      <c r="K350" s="705"/>
      <c r="L350" s="166"/>
      <c r="M350" s="700"/>
      <c r="N350" s="237"/>
      <c r="O350" s="700"/>
      <c r="P350" s="215"/>
      <c r="Q350" s="700"/>
      <c r="R350" s="28"/>
      <c r="S350" s="701"/>
      <c r="T350" s="175"/>
      <c r="U350" s="969">
        <f t="shared" si="70"/>
        <v>0</v>
      </c>
      <c r="V350" s="960"/>
      <c r="W350" s="203"/>
      <c r="X350" s="111">
        <f t="shared" si="79"/>
        <v>0</v>
      </c>
      <c r="Y350" s="959">
        <f t="shared" si="71"/>
        <v>0</v>
      </c>
      <c r="Z350" s="975"/>
      <c r="AA350" s="17">
        <f t="shared" si="72"/>
        <v>0</v>
      </c>
      <c r="AB350" s="17">
        <f t="shared" si="73"/>
        <v>0</v>
      </c>
      <c r="AC350" s="17">
        <f t="shared" si="74"/>
        <v>0</v>
      </c>
      <c r="AD350" s="17">
        <f t="shared" si="75"/>
        <v>0</v>
      </c>
      <c r="AE350" s="17">
        <f t="shared" si="76"/>
        <v>0</v>
      </c>
      <c r="AF350" s="17">
        <f t="shared" si="77"/>
        <v>0</v>
      </c>
      <c r="AG350" s="17">
        <f t="shared" si="78"/>
        <v>0</v>
      </c>
    </row>
    <row r="351" spans="1:33" ht="15.75" customHeight="1" x14ac:dyDescent="0.25">
      <c r="A351" s="37">
        <v>77</v>
      </c>
      <c r="B351" s="19"/>
      <c r="C351" s="19"/>
      <c r="D351" s="20"/>
      <c r="E351" s="47"/>
      <c r="F351" s="63"/>
      <c r="G351" s="702"/>
      <c r="H351" s="140"/>
      <c r="I351" s="700"/>
      <c r="J351" s="389"/>
      <c r="K351" s="705"/>
      <c r="L351" s="166"/>
      <c r="M351" s="700"/>
      <c r="N351" s="237"/>
      <c r="O351" s="700"/>
      <c r="P351" s="215"/>
      <c r="Q351" s="700"/>
      <c r="R351" s="28"/>
      <c r="S351" s="701"/>
      <c r="T351" s="175"/>
      <c r="U351" s="969">
        <f t="shared" si="70"/>
        <v>0</v>
      </c>
      <c r="V351" s="960"/>
      <c r="W351" s="203"/>
      <c r="X351" s="111">
        <f t="shared" si="79"/>
        <v>0</v>
      </c>
      <c r="Y351" s="959">
        <f t="shared" si="71"/>
        <v>0</v>
      </c>
      <c r="Z351" s="975"/>
      <c r="AA351" s="17">
        <f t="shared" si="72"/>
        <v>0</v>
      </c>
      <c r="AB351" s="17">
        <f t="shared" si="73"/>
        <v>0</v>
      </c>
      <c r="AC351" s="17">
        <f t="shared" si="74"/>
        <v>0</v>
      </c>
      <c r="AD351" s="17">
        <f t="shared" si="75"/>
        <v>0</v>
      </c>
      <c r="AE351" s="17">
        <f t="shared" si="76"/>
        <v>0</v>
      </c>
      <c r="AF351" s="17">
        <f t="shared" si="77"/>
        <v>0</v>
      </c>
      <c r="AG351" s="17">
        <f t="shared" si="78"/>
        <v>0</v>
      </c>
    </row>
    <row r="352" spans="1:33" ht="15.75" customHeight="1" x14ac:dyDescent="0.25">
      <c r="A352" s="37">
        <v>78</v>
      </c>
      <c r="B352" s="19"/>
      <c r="C352" s="19"/>
      <c r="D352" s="20"/>
      <c r="E352" s="47"/>
      <c r="F352" s="63"/>
      <c r="G352" s="702"/>
      <c r="H352" s="140"/>
      <c r="I352" s="700"/>
      <c r="J352" s="389"/>
      <c r="K352" s="705"/>
      <c r="L352" s="166"/>
      <c r="M352" s="700"/>
      <c r="N352" s="237"/>
      <c r="O352" s="700"/>
      <c r="P352" s="215"/>
      <c r="Q352" s="700"/>
      <c r="R352" s="28"/>
      <c r="S352" s="701"/>
      <c r="T352" s="175"/>
      <c r="U352" s="969">
        <f t="shared" si="70"/>
        <v>0</v>
      </c>
      <c r="V352" s="960"/>
      <c r="W352" s="203"/>
      <c r="X352" s="111">
        <f t="shared" si="79"/>
        <v>0</v>
      </c>
      <c r="Y352" s="959">
        <f t="shared" si="71"/>
        <v>0</v>
      </c>
      <c r="Z352" s="975"/>
      <c r="AA352" s="17">
        <f t="shared" si="72"/>
        <v>0</v>
      </c>
      <c r="AB352" s="17">
        <f t="shared" si="73"/>
        <v>0</v>
      </c>
      <c r="AC352" s="17">
        <f t="shared" si="74"/>
        <v>0</v>
      </c>
      <c r="AD352" s="17">
        <f t="shared" si="75"/>
        <v>0</v>
      </c>
      <c r="AE352" s="17">
        <f t="shared" si="76"/>
        <v>0</v>
      </c>
      <c r="AF352" s="17">
        <f t="shared" si="77"/>
        <v>0</v>
      </c>
      <c r="AG352" s="17">
        <f t="shared" si="78"/>
        <v>0</v>
      </c>
    </row>
    <row r="353" spans="1:33" ht="15.75" customHeight="1" x14ac:dyDescent="0.25">
      <c r="A353" s="37">
        <v>79</v>
      </c>
      <c r="B353" s="19"/>
      <c r="C353" s="19"/>
      <c r="D353" s="20"/>
      <c r="E353" s="47"/>
      <c r="F353" s="63"/>
      <c r="G353" s="702"/>
      <c r="H353" s="140"/>
      <c r="I353" s="700"/>
      <c r="J353" s="389"/>
      <c r="K353" s="705"/>
      <c r="L353" s="166"/>
      <c r="M353" s="700"/>
      <c r="N353" s="237"/>
      <c r="O353" s="700"/>
      <c r="P353" s="215"/>
      <c r="Q353" s="700"/>
      <c r="R353" s="28"/>
      <c r="S353" s="701"/>
      <c r="T353" s="175"/>
      <c r="U353" s="969">
        <f t="shared" si="70"/>
        <v>0</v>
      </c>
      <c r="V353" s="960"/>
      <c r="W353" s="203"/>
      <c r="X353" s="111">
        <f t="shared" si="79"/>
        <v>0</v>
      </c>
      <c r="Y353" s="959">
        <f t="shared" si="71"/>
        <v>0</v>
      </c>
      <c r="Z353" s="975"/>
      <c r="AA353" s="17">
        <f t="shared" si="72"/>
        <v>0</v>
      </c>
      <c r="AB353" s="17">
        <f t="shared" si="73"/>
        <v>0</v>
      </c>
      <c r="AC353" s="17">
        <f t="shared" si="74"/>
        <v>0</v>
      </c>
      <c r="AD353" s="17">
        <f t="shared" si="75"/>
        <v>0</v>
      </c>
      <c r="AE353" s="17">
        <f t="shared" si="76"/>
        <v>0</v>
      </c>
      <c r="AF353" s="17">
        <f t="shared" si="77"/>
        <v>0</v>
      </c>
      <c r="AG353" s="17">
        <f t="shared" si="78"/>
        <v>0</v>
      </c>
    </row>
    <row r="354" spans="1:33" s="3" customFormat="1" ht="15.75" customHeight="1" x14ac:dyDescent="0.25">
      <c r="A354" s="37">
        <v>80</v>
      </c>
      <c r="B354" s="19"/>
      <c r="C354" s="19"/>
      <c r="D354" s="20"/>
      <c r="E354" s="47"/>
      <c r="F354" s="63"/>
      <c r="G354" s="702"/>
      <c r="H354" s="140"/>
      <c r="I354" s="700"/>
      <c r="J354" s="389"/>
      <c r="K354" s="705"/>
      <c r="L354" s="166"/>
      <c r="M354" s="700"/>
      <c r="N354" s="237"/>
      <c r="O354" s="700"/>
      <c r="P354" s="215"/>
      <c r="Q354" s="700"/>
      <c r="R354" s="28"/>
      <c r="S354" s="701"/>
      <c r="T354" s="175"/>
      <c r="U354" s="969">
        <f t="shared" si="70"/>
        <v>0</v>
      </c>
      <c r="V354" s="960"/>
      <c r="W354" s="203"/>
      <c r="X354" s="111">
        <f t="shared" si="79"/>
        <v>0</v>
      </c>
      <c r="Y354" s="959">
        <f t="shared" si="71"/>
        <v>0</v>
      </c>
      <c r="Z354" s="975"/>
      <c r="AA354" s="17">
        <f t="shared" si="72"/>
        <v>0</v>
      </c>
      <c r="AB354" s="17">
        <f t="shared" si="73"/>
        <v>0</v>
      </c>
      <c r="AC354" s="17">
        <f t="shared" si="74"/>
        <v>0</v>
      </c>
      <c r="AD354" s="17">
        <f t="shared" si="75"/>
        <v>0</v>
      </c>
      <c r="AE354" s="17">
        <f t="shared" si="76"/>
        <v>0</v>
      </c>
      <c r="AF354" s="17">
        <f t="shared" si="77"/>
        <v>0</v>
      </c>
      <c r="AG354" s="17">
        <f t="shared" si="78"/>
        <v>0</v>
      </c>
    </row>
    <row r="355" spans="1:33" s="4" customFormat="1" ht="15.75" customHeight="1" x14ac:dyDescent="0.25">
      <c r="A355" s="37">
        <v>81</v>
      </c>
      <c r="B355" s="19"/>
      <c r="C355" s="19"/>
      <c r="D355" s="20"/>
      <c r="E355" s="47"/>
      <c r="F355" s="63"/>
      <c r="G355" s="702"/>
      <c r="H355" s="140"/>
      <c r="I355" s="700"/>
      <c r="J355" s="389"/>
      <c r="K355" s="705"/>
      <c r="L355" s="166"/>
      <c r="M355" s="700"/>
      <c r="N355" s="237"/>
      <c r="O355" s="700"/>
      <c r="P355" s="215"/>
      <c r="Q355" s="700"/>
      <c r="R355" s="28"/>
      <c r="S355" s="701"/>
      <c r="T355" s="175"/>
      <c r="U355" s="969">
        <f t="shared" si="70"/>
        <v>0</v>
      </c>
      <c r="V355" s="960"/>
      <c r="W355" s="203"/>
      <c r="X355" s="111">
        <f t="shared" si="79"/>
        <v>0</v>
      </c>
      <c r="Y355" s="959">
        <f t="shared" si="71"/>
        <v>0</v>
      </c>
      <c r="Z355" s="975"/>
      <c r="AA355" s="17">
        <f t="shared" si="72"/>
        <v>0</v>
      </c>
      <c r="AB355" s="17">
        <f t="shared" si="73"/>
        <v>0</v>
      </c>
      <c r="AC355" s="17">
        <f t="shared" si="74"/>
        <v>0</v>
      </c>
      <c r="AD355" s="17">
        <f t="shared" si="75"/>
        <v>0</v>
      </c>
      <c r="AE355" s="17">
        <f t="shared" si="76"/>
        <v>0</v>
      </c>
      <c r="AF355" s="17">
        <f t="shared" si="77"/>
        <v>0</v>
      </c>
      <c r="AG355" s="17">
        <f t="shared" si="78"/>
        <v>0</v>
      </c>
    </row>
    <row r="356" spans="1:33" ht="15.75" customHeight="1" x14ac:dyDescent="0.25">
      <c r="A356" s="37">
        <v>82</v>
      </c>
      <c r="B356" s="26"/>
      <c r="C356" s="26"/>
      <c r="D356" s="20"/>
      <c r="E356" s="47"/>
      <c r="F356" s="63"/>
      <c r="G356" s="702"/>
      <c r="H356" s="140"/>
      <c r="I356" s="700"/>
      <c r="J356" s="389"/>
      <c r="K356" s="705"/>
      <c r="L356" s="166"/>
      <c r="M356" s="700"/>
      <c r="N356" s="237"/>
      <c r="O356" s="700"/>
      <c r="P356" s="215"/>
      <c r="Q356" s="700"/>
      <c r="R356" s="28"/>
      <c r="S356" s="701"/>
      <c r="T356" s="175"/>
      <c r="U356" s="969">
        <f t="shared" si="70"/>
        <v>0</v>
      </c>
      <c r="V356" s="960"/>
      <c r="W356" s="203"/>
      <c r="X356" s="111">
        <f t="shared" si="79"/>
        <v>0</v>
      </c>
      <c r="Y356" s="959">
        <f t="shared" si="71"/>
        <v>0</v>
      </c>
      <c r="Z356" s="975"/>
      <c r="AA356" s="17">
        <f t="shared" si="72"/>
        <v>0</v>
      </c>
      <c r="AB356" s="17">
        <f t="shared" si="73"/>
        <v>0</v>
      </c>
      <c r="AC356" s="17">
        <f t="shared" si="74"/>
        <v>0</v>
      </c>
      <c r="AD356" s="17">
        <f t="shared" si="75"/>
        <v>0</v>
      </c>
      <c r="AE356" s="17">
        <f t="shared" si="76"/>
        <v>0</v>
      </c>
      <c r="AF356" s="17">
        <f t="shared" si="77"/>
        <v>0</v>
      </c>
      <c r="AG356" s="17">
        <f t="shared" si="78"/>
        <v>0</v>
      </c>
    </row>
    <row r="357" spans="1:33" ht="15.75" customHeight="1" x14ac:dyDescent="0.25">
      <c r="A357" s="37">
        <v>83</v>
      </c>
      <c r="B357" s="26"/>
      <c r="C357" s="26"/>
      <c r="D357" s="20"/>
      <c r="E357" s="47"/>
      <c r="F357" s="63"/>
      <c r="G357" s="702"/>
      <c r="H357" s="140"/>
      <c r="I357" s="700"/>
      <c r="J357" s="389"/>
      <c r="K357" s="705"/>
      <c r="L357" s="166"/>
      <c r="M357" s="700"/>
      <c r="N357" s="237"/>
      <c r="O357" s="700"/>
      <c r="P357" s="215"/>
      <c r="Q357" s="700"/>
      <c r="R357" s="28"/>
      <c r="S357" s="701"/>
      <c r="T357" s="175"/>
      <c r="U357" s="969">
        <f t="shared" si="70"/>
        <v>0</v>
      </c>
      <c r="V357" s="960"/>
      <c r="W357" s="203"/>
      <c r="X357" s="111">
        <f t="shared" si="79"/>
        <v>0</v>
      </c>
      <c r="Y357" s="959">
        <f t="shared" si="71"/>
        <v>0</v>
      </c>
      <c r="Z357" s="975"/>
      <c r="AA357" s="17">
        <f t="shared" si="72"/>
        <v>0</v>
      </c>
      <c r="AB357" s="17">
        <f t="shared" si="73"/>
        <v>0</v>
      </c>
      <c r="AC357" s="17">
        <f t="shared" si="74"/>
        <v>0</v>
      </c>
      <c r="AD357" s="17">
        <f t="shared" si="75"/>
        <v>0</v>
      </c>
      <c r="AE357" s="17">
        <f t="shared" si="76"/>
        <v>0</v>
      </c>
      <c r="AF357" s="17">
        <f t="shared" si="77"/>
        <v>0</v>
      </c>
      <c r="AG357" s="17">
        <f t="shared" si="78"/>
        <v>0</v>
      </c>
    </row>
    <row r="358" spans="1:33" ht="15.75" customHeight="1" x14ac:dyDescent="0.25">
      <c r="A358" s="37">
        <v>84</v>
      </c>
      <c r="B358" s="26"/>
      <c r="C358" s="26"/>
      <c r="D358" s="20"/>
      <c r="E358" s="47"/>
      <c r="F358" s="63"/>
      <c r="G358" s="702"/>
      <c r="H358" s="140"/>
      <c r="I358" s="700"/>
      <c r="J358" s="389"/>
      <c r="K358" s="705"/>
      <c r="L358" s="166"/>
      <c r="M358" s="700"/>
      <c r="N358" s="237"/>
      <c r="O358" s="700"/>
      <c r="P358" s="215"/>
      <c r="Q358" s="700"/>
      <c r="R358" s="28"/>
      <c r="S358" s="701"/>
      <c r="T358" s="175"/>
      <c r="U358" s="969">
        <f t="shared" si="70"/>
        <v>0</v>
      </c>
      <c r="V358" s="960"/>
      <c r="W358" s="203"/>
      <c r="X358" s="111">
        <f t="shared" si="79"/>
        <v>0</v>
      </c>
      <c r="Y358" s="959">
        <f t="shared" si="71"/>
        <v>0</v>
      </c>
      <c r="Z358" s="975"/>
      <c r="AA358" s="17">
        <f t="shared" si="72"/>
        <v>0</v>
      </c>
      <c r="AB358" s="17">
        <f t="shared" si="73"/>
        <v>0</v>
      </c>
      <c r="AC358" s="17">
        <f t="shared" si="74"/>
        <v>0</v>
      </c>
      <c r="AD358" s="17">
        <f t="shared" si="75"/>
        <v>0</v>
      </c>
      <c r="AE358" s="17">
        <f t="shared" si="76"/>
        <v>0</v>
      </c>
      <c r="AF358" s="17">
        <f t="shared" si="77"/>
        <v>0</v>
      </c>
      <c r="AG358" s="17">
        <f t="shared" si="78"/>
        <v>0</v>
      </c>
    </row>
    <row r="359" spans="1:33" ht="15.75" customHeight="1" x14ac:dyDescent="0.25">
      <c r="A359" s="37">
        <v>85</v>
      </c>
      <c r="B359" s="26"/>
      <c r="C359" s="26"/>
      <c r="D359" s="20"/>
      <c r="E359" s="47"/>
      <c r="F359" s="63"/>
      <c r="G359" s="702"/>
      <c r="H359" s="140"/>
      <c r="I359" s="700"/>
      <c r="J359" s="389"/>
      <c r="K359" s="705"/>
      <c r="L359" s="166"/>
      <c r="M359" s="700"/>
      <c r="N359" s="237"/>
      <c r="O359" s="700"/>
      <c r="P359" s="215"/>
      <c r="Q359" s="700"/>
      <c r="R359" s="28"/>
      <c r="S359" s="701"/>
      <c r="T359" s="175"/>
      <c r="U359" s="969">
        <f t="shared" si="70"/>
        <v>0</v>
      </c>
      <c r="V359" s="960"/>
      <c r="W359" s="203"/>
      <c r="X359" s="111">
        <f t="shared" si="79"/>
        <v>0</v>
      </c>
      <c r="Y359" s="959">
        <f t="shared" si="71"/>
        <v>0</v>
      </c>
      <c r="Z359" s="975"/>
      <c r="AA359" s="17">
        <f t="shared" si="72"/>
        <v>0</v>
      </c>
      <c r="AB359" s="17">
        <f t="shared" si="73"/>
        <v>0</v>
      </c>
      <c r="AC359" s="17">
        <f t="shared" si="74"/>
        <v>0</v>
      </c>
      <c r="AD359" s="17">
        <f t="shared" si="75"/>
        <v>0</v>
      </c>
      <c r="AE359" s="17">
        <f t="shared" si="76"/>
        <v>0</v>
      </c>
      <c r="AF359" s="17">
        <f t="shared" si="77"/>
        <v>0</v>
      </c>
      <c r="AG359" s="17">
        <f t="shared" si="78"/>
        <v>0</v>
      </c>
    </row>
    <row r="360" spans="1:33" ht="15.75" customHeight="1" x14ac:dyDescent="0.25">
      <c r="A360" s="37">
        <v>86</v>
      </c>
      <c r="B360" s="26"/>
      <c r="C360" s="26"/>
      <c r="D360" s="20"/>
      <c r="E360" s="47"/>
      <c r="F360" s="63"/>
      <c r="G360" s="702"/>
      <c r="H360" s="140"/>
      <c r="I360" s="700"/>
      <c r="J360" s="389"/>
      <c r="K360" s="705"/>
      <c r="L360" s="166"/>
      <c r="M360" s="700"/>
      <c r="N360" s="237"/>
      <c r="O360" s="700"/>
      <c r="P360" s="215"/>
      <c r="Q360" s="700"/>
      <c r="R360" s="28"/>
      <c r="S360" s="701"/>
      <c r="T360" s="175"/>
      <c r="U360" s="969">
        <f t="shared" si="70"/>
        <v>0</v>
      </c>
      <c r="V360" s="960"/>
      <c r="W360" s="203"/>
      <c r="X360" s="111">
        <f t="shared" si="79"/>
        <v>0</v>
      </c>
      <c r="Y360" s="959">
        <f t="shared" si="71"/>
        <v>0</v>
      </c>
      <c r="Z360" s="975"/>
      <c r="AA360" s="17">
        <f t="shared" si="72"/>
        <v>0</v>
      </c>
      <c r="AB360" s="17">
        <f t="shared" si="73"/>
        <v>0</v>
      </c>
      <c r="AC360" s="17">
        <f t="shared" si="74"/>
        <v>0</v>
      </c>
      <c r="AD360" s="17">
        <f t="shared" si="75"/>
        <v>0</v>
      </c>
      <c r="AE360" s="17">
        <f t="shared" si="76"/>
        <v>0</v>
      </c>
      <c r="AF360" s="17">
        <f t="shared" si="77"/>
        <v>0</v>
      </c>
      <c r="AG360" s="17">
        <f t="shared" si="78"/>
        <v>0</v>
      </c>
    </row>
    <row r="361" spans="1:33" s="4" customFormat="1" ht="15.75" customHeight="1" x14ac:dyDescent="0.25">
      <c r="A361" s="37">
        <v>87</v>
      </c>
      <c r="B361" s="26"/>
      <c r="C361" s="26"/>
      <c r="D361" s="20"/>
      <c r="E361" s="47"/>
      <c r="F361" s="63"/>
      <c r="G361" s="702"/>
      <c r="H361" s="140"/>
      <c r="I361" s="700"/>
      <c r="J361" s="389"/>
      <c r="K361" s="705"/>
      <c r="L361" s="166"/>
      <c r="M361" s="700"/>
      <c r="N361" s="237"/>
      <c r="O361" s="700"/>
      <c r="P361" s="215"/>
      <c r="Q361" s="700"/>
      <c r="R361" s="28"/>
      <c r="S361" s="701"/>
      <c r="T361" s="175"/>
      <c r="U361" s="969">
        <f t="shared" si="70"/>
        <v>0</v>
      </c>
      <c r="V361" s="960"/>
      <c r="W361" s="203"/>
      <c r="X361" s="111">
        <f t="shared" si="79"/>
        <v>0</v>
      </c>
      <c r="Y361" s="959">
        <f t="shared" si="71"/>
        <v>0</v>
      </c>
      <c r="Z361" s="975"/>
      <c r="AA361" s="17">
        <f t="shared" si="72"/>
        <v>0</v>
      </c>
      <c r="AB361" s="17">
        <f t="shared" si="73"/>
        <v>0</v>
      </c>
      <c r="AC361" s="17">
        <f t="shared" si="74"/>
        <v>0</v>
      </c>
      <c r="AD361" s="17">
        <f t="shared" si="75"/>
        <v>0</v>
      </c>
      <c r="AE361" s="17">
        <f t="shared" si="76"/>
        <v>0</v>
      </c>
      <c r="AF361" s="17">
        <f t="shared" si="77"/>
        <v>0</v>
      </c>
      <c r="AG361" s="17">
        <f t="shared" si="78"/>
        <v>0</v>
      </c>
    </row>
    <row r="362" spans="1:33" ht="15.75" customHeight="1" x14ac:dyDescent="0.25">
      <c r="A362" s="37">
        <v>88</v>
      </c>
      <c r="B362" s="26"/>
      <c r="C362" s="26"/>
      <c r="D362" s="20"/>
      <c r="E362" s="47"/>
      <c r="F362" s="63"/>
      <c r="G362" s="702"/>
      <c r="H362" s="140"/>
      <c r="I362" s="700"/>
      <c r="J362" s="389"/>
      <c r="K362" s="705"/>
      <c r="L362" s="166"/>
      <c r="M362" s="700"/>
      <c r="N362" s="237"/>
      <c r="O362" s="700"/>
      <c r="P362" s="215"/>
      <c r="Q362" s="700"/>
      <c r="R362" s="28"/>
      <c r="S362" s="701"/>
      <c r="T362" s="175"/>
      <c r="U362" s="969">
        <f t="shared" si="70"/>
        <v>0</v>
      </c>
      <c r="V362" s="960"/>
      <c r="W362" s="203"/>
      <c r="X362" s="111">
        <f t="shared" si="79"/>
        <v>0</v>
      </c>
      <c r="Y362" s="959">
        <f t="shared" si="71"/>
        <v>0</v>
      </c>
      <c r="Z362" s="975"/>
      <c r="AA362" s="17">
        <f t="shared" si="72"/>
        <v>0</v>
      </c>
      <c r="AB362" s="17">
        <f t="shared" si="73"/>
        <v>0</v>
      </c>
      <c r="AC362" s="17">
        <f t="shared" si="74"/>
        <v>0</v>
      </c>
      <c r="AD362" s="17">
        <f t="shared" si="75"/>
        <v>0</v>
      </c>
      <c r="AE362" s="17">
        <f t="shared" si="76"/>
        <v>0</v>
      </c>
      <c r="AF362" s="17">
        <f t="shared" si="77"/>
        <v>0</v>
      </c>
      <c r="AG362" s="17">
        <f t="shared" si="78"/>
        <v>0</v>
      </c>
    </row>
    <row r="363" spans="1:33" ht="15.75" customHeight="1" x14ac:dyDescent="0.25">
      <c r="A363" s="37">
        <v>101</v>
      </c>
      <c r="B363" s="20"/>
      <c r="C363" s="20"/>
      <c r="D363" s="20"/>
      <c r="E363" s="47"/>
      <c r="F363" s="63"/>
      <c r="G363" s="702"/>
      <c r="H363" s="140"/>
      <c r="I363" s="700"/>
      <c r="J363" s="389"/>
      <c r="K363" s="705"/>
      <c r="L363" s="166"/>
      <c r="M363" s="700"/>
      <c r="N363" s="237"/>
      <c r="O363" s="700"/>
      <c r="P363" s="215"/>
      <c r="Q363" s="700"/>
      <c r="R363" s="28"/>
      <c r="S363" s="701"/>
      <c r="T363" s="175"/>
      <c r="U363" s="969">
        <f t="shared" si="70"/>
        <v>0</v>
      </c>
      <c r="V363" s="960"/>
      <c r="W363" s="203"/>
      <c r="X363" s="111">
        <f t="shared" si="79"/>
        <v>0</v>
      </c>
      <c r="Y363" s="959">
        <f t="shared" si="71"/>
        <v>0</v>
      </c>
      <c r="Z363" s="975"/>
      <c r="AA363" s="17">
        <f t="shared" si="72"/>
        <v>0</v>
      </c>
      <c r="AB363" s="17">
        <f t="shared" si="73"/>
        <v>0</v>
      </c>
      <c r="AC363" s="17">
        <f t="shared" si="74"/>
        <v>0</v>
      </c>
      <c r="AD363" s="17">
        <f t="shared" si="75"/>
        <v>0</v>
      </c>
      <c r="AE363" s="17">
        <f t="shared" si="76"/>
        <v>0</v>
      </c>
      <c r="AF363" s="17">
        <f t="shared" si="77"/>
        <v>0</v>
      </c>
      <c r="AG363" s="17">
        <f t="shared" si="78"/>
        <v>0</v>
      </c>
    </row>
    <row r="364" spans="1:33" ht="15.75" customHeight="1" x14ac:dyDescent="0.25">
      <c r="A364" s="37">
        <v>102</v>
      </c>
      <c r="B364" s="20"/>
      <c r="C364" s="20"/>
      <c r="D364" s="20"/>
      <c r="E364" s="47"/>
      <c r="F364" s="63"/>
      <c r="G364" s="702"/>
      <c r="H364" s="140"/>
      <c r="I364" s="700"/>
      <c r="J364" s="389"/>
      <c r="K364" s="705"/>
      <c r="L364" s="166"/>
      <c r="M364" s="700"/>
      <c r="N364" s="237"/>
      <c r="O364" s="700"/>
      <c r="P364" s="215"/>
      <c r="Q364" s="700"/>
      <c r="R364" s="28"/>
      <c r="S364" s="701"/>
      <c r="T364" s="175"/>
      <c r="U364" s="969">
        <f t="shared" si="70"/>
        <v>0</v>
      </c>
      <c r="V364" s="960"/>
      <c r="W364" s="203"/>
      <c r="X364" s="111">
        <f t="shared" si="79"/>
        <v>0</v>
      </c>
      <c r="Y364" s="959">
        <f t="shared" si="71"/>
        <v>0</v>
      </c>
      <c r="Z364" s="975"/>
      <c r="AA364" s="17">
        <f t="shared" si="72"/>
        <v>0</v>
      </c>
      <c r="AB364" s="17">
        <f t="shared" si="73"/>
        <v>0</v>
      </c>
      <c r="AC364" s="17">
        <f t="shared" si="74"/>
        <v>0</v>
      </c>
      <c r="AD364" s="17">
        <f t="shared" si="75"/>
        <v>0</v>
      </c>
      <c r="AE364" s="17">
        <f t="shared" si="76"/>
        <v>0</v>
      </c>
      <c r="AF364" s="17">
        <f t="shared" si="77"/>
        <v>0</v>
      </c>
      <c r="AG364" s="17">
        <f t="shared" si="78"/>
        <v>0</v>
      </c>
    </row>
    <row r="365" spans="1:33" s="2" customFormat="1" ht="15.75" customHeight="1" x14ac:dyDescent="0.25">
      <c r="A365" s="37"/>
      <c r="B365" s="19"/>
      <c r="C365" s="19"/>
      <c r="D365" s="20"/>
      <c r="E365" s="46"/>
      <c r="F365" s="63"/>
      <c r="G365" s="702"/>
      <c r="H365" s="140"/>
      <c r="I365" s="700"/>
      <c r="J365" s="389"/>
      <c r="K365" s="705"/>
      <c r="L365" s="166"/>
      <c r="M365" s="700"/>
      <c r="N365" s="237"/>
      <c r="O365" s="700"/>
      <c r="P365" s="215"/>
      <c r="Q365" s="700"/>
      <c r="R365" s="28"/>
      <c r="S365" s="701"/>
      <c r="T365" s="175"/>
      <c r="U365" s="969">
        <f t="shared" si="70"/>
        <v>0</v>
      </c>
      <c r="V365" s="960"/>
      <c r="W365" s="203"/>
      <c r="X365" s="111">
        <f t="shared" si="79"/>
        <v>0</v>
      </c>
      <c r="Y365" s="959">
        <f t="shared" si="71"/>
        <v>0</v>
      </c>
      <c r="Z365" s="975"/>
      <c r="AA365" s="17">
        <f t="shared" si="72"/>
        <v>0</v>
      </c>
      <c r="AB365" s="17">
        <f t="shared" si="73"/>
        <v>0</v>
      </c>
      <c r="AC365" s="17">
        <f t="shared" si="74"/>
        <v>0</v>
      </c>
      <c r="AD365" s="17">
        <f t="shared" si="75"/>
        <v>0</v>
      </c>
      <c r="AE365" s="17">
        <f t="shared" si="76"/>
        <v>0</v>
      </c>
      <c r="AF365" s="17">
        <f t="shared" si="77"/>
        <v>0</v>
      </c>
      <c r="AG365" s="17">
        <f t="shared" si="78"/>
        <v>0</v>
      </c>
    </row>
    <row r="366" spans="1:33" s="3" customFormat="1" ht="15.75" customHeight="1" x14ac:dyDescent="0.25">
      <c r="A366" s="37">
        <v>1</v>
      </c>
      <c r="B366" s="19"/>
      <c r="C366" s="19"/>
      <c r="D366" s="20"/>
      <c r="E366" s="47"/>
      <c r="F366" s="63"/>
      <c r="G366" s="702"/>
      <c r="H366" s="140"/>
      <c r="I366" s="700"/>
      <c r="J366" s="389"/>
      <c r="K366" s="705"/>
      <c r="L366" s="166"/>
      <c r="M366" s="700"/>
      <c r="N366" s="237"/>
      <c r="O366" s="700"/>
      <c r="P366" s="215"/>
      <c r="Q366" s="700"/>
      <c r="R366" s="28"/>
      <c r="S366" s="701"/>
      <c r="T366" s="175"/>
      <c r="U366" s="969">
        <f t="shared" si="70"/>
        <v>0</v>
      </c>
      <c r="V366" s="960"/>
      <c r="W366" s="203"/>
      <c r="X366" s="111">
        <f t="shared" si="79"/>
        <v>0</v>
      </c>
      <c r="Y366" s="959">
        <f t="shared" si="71"/>
        <v>0</v>
      </c>
      <c r="Z366" s="975"/>
      <c r="AA366" s="17">
        <f t="shared" si="72"/>
        <v>0</v>
      </c>
      <c r="AB366" s="17">
        <f t="shared" si="73"/>
        <v>0</v>
      </c>
      <c r="AC366" s="17">
        <f t="shared" si="74"/>
        <v>0</v>
      </c>
      <c r="AD366" s="17">
        <f t="shared" si="75"/>
        <v>0</v>
      </c>
      <c r="AE366" s="17">
        <f t="shared" si="76"/>
        <v>0</v>
      </c>
      <c r="AF366" s="17">
        <f t="shared" si="77"/>
        <v>0</v>
      </c>
      <c r="AG366" s="17">
        <f t="shared" si="78"/>
        <v>0</v>
      </c>
    </row>
    <row r="367" spans="1:33" ht="15.75" customHeight="1" x14ac:dyDescent="0.25">
      <c r="A367" s="37">
        <v>2</v>
      </c>
      <c r="B367" s="19"/>
      <c r="C367" s="19"/>
      <c r="D367" s="20"/>
      <c r="E367" s="47"/>
      <c r="F367" s="63"/>
      <c r="G367" s="702"/>
      <c r="H367" s="140"/>
      <c r="I367" s="700"/>
      <c r="J367" s="389"/>
      <c r="K367" s="705"/>
      <c r="L367" s="166"/>
      <c r="M367" s="700"/>
      <c r="N367" s="237"/>
      <c r="O367" s="700"/>
      <c r="P367" s="215"/>
      <c r="Q367" s="700"/>
      <c r="R367" s="28"/>
      <c r="S367" s="701"/>
      <c r="T367" s="175"/>
      <c r="U367" s="969">
        <f t="shared" si="70"/>
        <v>0</v>
      </c>
      <c r="V367" s="960"/>
      <c r="W367" s="203"/>
      <c r="X367" s="111">
        <f t="shared" si="79"/>
        <v>0</v>
      </c>
      <c r="Y367" s="959">
        <f t="shared" si="71"/>
        <v>0</v>
      </c>
      <c r="Z367" s="975"/>
      <c r="AA367" s="17">
        <f t="shared" si="72"/>
        <v>0</v>
      </c>
      <c r="AB367" s="17">
        <f t="shared" si="73"/>
        <v>0</v>
      </c>
      <c r="AC367" s="17">
        <f t="shared" si="74"/>
        <v>0</v>
      </c>
      <c r="AD367" s="17">
        <f t="shared" si="75"/>
        <v>0</v>
      </c>
      <c r="AE367" s="17">
        <f t="shared" si="76"/>
        <v>0</v>
      </c>
      <c r="AF367" s="17">
        <f t="shared" si="77"/>
        <v>0</v>
      </c>
      <c r="AG367" s="17">
        <f t="shared" si="78"/>
        <v>0</v>
      </c>
    </row>
    <row r="368" spans="1:33" ht="15.75" customHeight="1" x14ac:dyDescent="0.25">
      <c r="A368" s="37">
        <v>4</v>
      </c>
      <c r="B368" s="19"/>
      <c r="C368" s="19"/>
      <c r="D368" s="20"/>
      <c r="E368" s="47"/>
      <c r="F368" s="63"/>
      <c r="G368" s="702"/>
      <c r="H368" s="140"/>
      <c r="I368" s="700"/>
      <c r="J368" s="389"/>
      <c r="K368" s="705"/>
      <c r="L368" s="166"/>
      <c r="M368" s="700"/>
      <c r="N368" s="237"/>
      <c r="O368" s="700"/>
      <c r="P368" s="215"/>
      <c r="Q368" s="700"/>
      <c r="R368" s="28"/>
      <c r="S368" s="701"/>
      <c r="T368" s="175"/>
      <c r="U368" s="969">
        <f t="shared" si="70"/>
        <v>0</v>
      </c>
      <c r="V368" s="960"/>
      <c r="W368" s="203"/>
      <c r="X368" s="111">
        <f t="shared" si="79"/>
        <v>0</v>
      </c>
      <c r="Y368" s="959">
        <f t="shared" si="71"/>
        <v>0</v>
      </c>
      <c r="Z368" s="975"/>
      <c r="AA368" s="17">
        <f t="shared" si="72"/>
        <v>0</v>
      </c>
      <c r="AB368" s="17">
        <f t="shared" si="73"/>
        <v>0</v>
      </c>
      <c r="AC368" s="17">
        <f t="shared" si="74"/>
        <v>0</v>
      </c>
      <c r="AD368" s="17">
        <f t="shared" si="75"/>
        <v>0</v>
      </c>
      <c r="AE368" s="17">
        <f t="shared" si="76"/>
        <v>0</v>
      </c>
      <c r="AF368" s="17">
        <f t="shared" si="77"/>
        <v>0</v>
      </c>
      <c r="AG368" s="17">
        <f t="shared" si="78"/>
        <v>0</v>
      </c>
    </row>
    <row r="369" spans="1:33" ht="15.75" customHeight="1" x14ac:dyDescent="0.25">
      <c r="A369" s="37">
        <v>5</v>
      </c>
      <c r="B369" s="19"/>
      <c r="C369" s="19"/>
      <c r="D369" s="20"/>
      <c r="E369" s="47"/>
      <c r="F369" s="63"/>
      <c r="G369" s="702"/>
      <c r="H369" s="140"/>
      <c r="I369" s="700"/>
      <c r="J369" s="389"/>
      <c r="K369" s="705"/>
      <c r="L369" s="166"/>
      <c r="M369" s="700"/>
      <c r="N369" s="237"/>
      <c r="O369" s="700"/>
      <c r="P369" s="215"/>
      <c r="Q369" s="700"/>
      <c r="R369" s="28"/>
      <c r="S369" s="701"/>
      <c r="T369" s="175"/>
      <c r="U369" s="969">
        <f t="shared" si="70"/>
        <v>0</v>
      </c>
      <c r="V369" s="960"/>
      <c r="W369" s="203"/>
      <c r="X369" s="111">
        <f t="shared" si="79"/>
        <v>0</v>
      </c>
      <c r="Y369" s="959">
        <f t="shared" si="71"/>
        <v>0</v>
      </c>
      <c r="Z369" s="975"/>
      <c r="AA369" s="17">
        <f t="shared" si="72"/>
        <v>0</v>
      </c>
      <c r="AB369" s="17">
        <f t="shared" si="73"/>
        <v>0</v>
      </c>
      <c r="AC369" s="17">
        <f t="shared" si="74"/>
        <v>0</v>
      </c>
      <c r="AD369" s="17">
        <f t="shared" si="75"/>
        <v>0</v>
      </c>
      <c r="AE369" s="17">
        <f t="shared" si="76"/>
        <v>0</v>
      </c>
      <c r="AF369" s="17">
        <f t="shared" si="77"/>
        <v>0</v>
      </c>
      <c r="AG369" s="17">
        <f t="shared" si="78"/>
        <v>0</v>
      </c>
    </row>
    <row r="370" spans="1:33" ht="15.75" customHeight="1" x14ac:dyDescent="0.25">
      <c r="A370" s="37">
        <v>6</v>
      </c>
      <c r="B370" s="19"/>
      <c r="C370" s="19"/>
      <c r="D370" s="20"/>
      <c r="E370" s="47"/>
      <c r="F370" s="63"/>
      <c r="G370" s="702"/>
      <c r="H370" s="140"/>
      <c r="I370" s="700"/>
      <c r="J370" s="389"/>
      <c r="K370" s="705"/>
      <c r="L370" s="166"/>
      <c r="M370" s="700"/>
      <c r="N370" s="237"/>
      <c r="O370" s="700"/>
      <c r="P370" s="215"/>
      <c r="Q370" s="700"/>
      <c r="R370" s="28"/>
      <c r="S370" s="701"/>
      <c r="T370" s="175"/>
      <c r="U370" s="969">
        <f t="shared" si="70"/>
        <v>0</v>
      </c>
      <c r="V370" s="960"/>
      <c r="W370" s="203"/>
      <c r="X370" s="111">
        <f t="shared" si="79"/>
        <v>0</v>
      </c>
      <c r="Y370" s="959">
        <f t="shared" si="71"/>
        <v>0</v>
      </c>
      <c r="Z370" s="975"/>
      <c r="AA370" s="17">
        <f t="shared" si="72"/>
        <v>0</v>
      </c>
      <c r="AB370" s="17">
        <f t="shared" si="73"/>
        <v>0</v>
      </c>
      <c r="AC370" s="17">
        <f t="shared" si="74"/>
        <v>0</v>
      </c>
      <c r="AD370" s="17">
        <f t="shared" si="75"/>
        <v>0</v>
      </c>
      <c r="AE370" s="17">
        <f t="shared" si="76"/>
        <v>0</v>
      </c>
      <c r="AF370" s="17">
        <f t="shared" si="77"/>
        <v>0</v>
      </c>
      <c r="AG370" s="17">
        <f t="shared" si="78"/>
        <v>0</v>
      </c>
    </row>
    <row r="371" spans="1:33" ht="15.75" customHeight="1" x14ac:dyDescent="0.25">
      <c r="A371" s="37">
        <v>7</v>
      </c>
      <c r="B371" s="19"/>
      <c r="C371" s="19"/>
      <c r="D371" s="20"/>
      <c r="E371" s="47"/>
      <c r="F371" s="63"/>
      <c r="G371" s="702"/>
      <c r="H371" s="140"/>
      <c r="I371" s="700"/>
      <c r="J371" s="389"/>
      <c r="K371" s="705"/>
      <c r="L371" s="166"/>
      <c r="M371" s="700"/>
      <c r="N371" s="237"/>
      <c r="O371" s="700"/>
      <c r="P371" s="215"/>
      <c r="Q371" s="700"/>
      <c r="R371" s="28"/>
      <c r="S371" s="701"/>
      <c r="T371" s="175"/>
      <c r="U371" s="969">
        <f t="shared" si="70"/>
        <v>0</v>
      </c>
      <c r="V371" s="960"/>
      <c r="W371" s="203"/>
      <c r="X371" s="111">
        <f t="shared" si="79"/>
        <v>0</v>
      </c>
      <c r="Y371" s="959">
        <f t="shared" si="71"/>
        <v>0</v>
      </c>
      <c r="Z371" s="975"/>
      <c r="AA371" s="17">
        <f t="shared" si="72"/>
        <v>0</v>
      </c>
      <c r="AB371" s="17">
        <f t="shared" si="73"/>
        <v>0</v>
      </c>
      <c r="AC371" s="17">
        <f t="shared" si="74"/>
        <v>0</v>
      </c>
      <c r="AD371" s="17">
        <f t="shared" si="75"/>
        <v>0</v>
      </c>
      <c r="AE371" s="17">
        <f t="shared" si="76"/>
        <v>0</v>
      </c>
      <c r="AF371" s="17">
        <f t="shared" si="77"/>
        <v>0</v>
      </c>
      <c r="AG371" s="17">
        <f t="shared" si="78"/>
        <v>0</v>
      </c>
    </row>
    <row r="372" spans="1:33" ht="15.75" customHeight="1" x14ac:dyDescent="0.25">
      <c r="A372" s="37">
        <v>8</v>
      </c>
      <c r="B372" s="19"/>
      <c r="C372" s="19"/>
      <c r="D372" s="20"/>
      <c r="E372" s="47"/>
      <c r="F372" s="63"/>
      <c r="G372" s="702"/>
      <c r="H372" s="140"/>
      <c r="I372" s="700"/>
      <c r="J372" s="389"/>
      <c r="K372" s="705"/>
      <c r="L372" s="166"/>
      <c r="M372" s="700"/>
      <c r="N372" s="237"/>
      <c r="O372" s="700"/>
      <c r="P372" s="215"/>
      <c r="Q372" s="700"/>
      <c r="R372" s="28"/>
      <c r="S372" s="701"/>
      <c r="T372" s="175"/>
      <c r="U372" s="969">
        <f t="shared" si="70"/>
        <v>0</v>
      </c>
      <c r="V372" s="960"/>
      <c r="W372" s="203"/>
      <c r="X372" s="111">
        <f t="shared" si="79"/>
        <v>0</v>
      </c>
      <c r="Y372" s="959">
        <f t="shared" si="71"/>
        <v>0</v>
      </c>
      <c r="Z372" s="975"/>
      <c r="AA372" s="17">
        <f t="shared" si="72"/>
        <v>0</v>
      </c>
      <c r="AB372" s="17">
        <f t="shared" si="73"/>
        <v>0</v>
      </c>
      <c r="AC372" s="17">
        <f t="shared" si="74"/>
        <v>0</v>
      </c>
      <c r="AD372" s="17">
        <f t="shared" si="75"/>
        <v>0</v>
      </c>
      <c r="AE372" s="17">
        <f t="shared" si="76"/>
        <v>0</v>
      </c>
      <c r="AF372" s="17">
        <f t="shared" si="77"/>
        <v>0</v>
      </c>
      <c r="AG372" s="17">
        <f t="shared" si="78"/>
        <v>0</v>
      </c>
    </row>
    <row r="373" spans="1:33" ht="15.75" customHeight="1" x14ac:dyDescent="0.25">
      <c r="A373" s="37">
        <v>11</v>
      </c>
      <c r="B373" s="19"/>
      <c r="C373" s="19"/>
      <c r="D373" s="20"/>
      <c r="E373" s="47"/>
      <c r="F373" s="63"/>
      <c r="G373" s="702"/>
      <c r="H373" s="140"/>
      <c r="I373" s="700"/>
      <c r="J373" s="389"/>
      <c r="K373" s="705"/>
      <c r="L373" s="166"/>
      <c r="M373" s="700"/>
      <c r="N373" s="237"/>
      <c r="O373" s="700"/>
      <c r="P373" s="215"/>
      <c r="Q373" s="700"/>
      <c r="R373" s="28"/>
      <c r="S373" s="701"/>
      <c r="T373" s="175"/>
      <c r="U373" s="969">
        <f t="shared" si="70"/>
        <v>0</v>
      </c>
      <c r="V373" s="960"/>
      <c r="W373" s="203"/>
      <c r="X373" s="111">
        <f t="shared" si="79"/>
        <v>0</v>
      </c>
      <c r="Y373" s="959">
        <f t="shared" si="71"/>
        <v>0</v>
      </c>
      <c r="Z373" s="975"/>
      <c r="AA373" s="17">
        <f t="shared" si="72"/>
        <v>0</v>
      </c>
      <c r="AB373" s="17">
        <f t="shared" si="73"/>
        <v>0</v>
      </c>
      <c r="AC373" s="17">
        <f t="shared" si="74"/>
        <v>0</v>
      </c>
      <c r="AD373" s="17">
        <f t="shared" si="75"/>
        <v>0</v>
      </c>
      <c r="AE373" s="17">
        <f t="shared" si="76"/>
        <v>0</v>
      </c>
      <c r="AF373" s="17">
        <f t="shared" si="77"/>
        <v>0</v>
      </c>
      <c r="AG373" s="17">
        <f t="shared" si="78"/>
        <v>0</v>
      </c>
    </row>
    <row r="374" spans="1:33" ht="15.75" customHeight="1" x14ac:dyDescent="0.25">
      <c r="A374" s="37">
        <v>12</v>
      </c>
      <c r="B374" s="26"/>
      <c r="C374" s="19"/>
      <c r="D374" s="20"/>
      <c r="E374" s="47"/>
      <c r="F374" s="63"/>
      <c r="G374" s="702"/>
      <c r="H374" s="140"/>
      <c r="I374" s="700"/>
      <c r="J374" s="389"/>
      <c r="K374" s="705"/>
      <c r="L374" s="166"/>
      <c r="M374" s="700"/>
      <c r="N374" s="237"/>
      <c r="O374" s="700"/>
      <c r="P374" s="215"/>
      <c r="Q374" s="700"/>
      <c r="R374" s="28"/>
      <c r="S374" s="701"/>
      <c r="T374" s="175"/>
      <c r="U374" s="969">
        <f t="shared" si="70"/>
        <v>0</v>
      </c>
      <c r="V374" s="960"/>
      <c r="W374" s="203"/>
      <c r="X374" s="111">
        <f t="shared" si="79"/>
        <v>0</v>
      </c>
      <c r="Y374" s="959">
        <f t="shared" si="71"/>
        <v>0</v>
      </c>
      <c r="Z374" s="975"/>
      <c r="AA374" s="17">
        <f t="shared" si="72"/>
        <v>0</v>
      </c>
      <c r="AB374" s="17">
        <f t="shared" si="73"/>
        <v>0</v>
      </c>
      <c r="AC374" s="17">
        <f t="shared" si="74"/>
        <v>0</v>
      </c>
      <c r="AD374" s="17">
        <f t="shared" si="75"/>
        <v>0</v>
      </c>
      <c r="AE374" s="17">
        <f t="shared" si="76"/>
        <v>0</v>
      </c>
      <c r="AF374" s="17">
        <f t="shared" si="77"/>
        <v>0</v>
      </c>
      <c r="AG374" s="17">
        <f t="shared" si="78"/>
        <v>0</v>
      </c>
    </row>
    <row r="375" spans="1:33" ht="15.75" customHeight="1" x14ac:dyDescent="0.25">
      <c r="A375" s="37">
        <v>13</v>
      </c>
      <c r="B375" s="19"/>
      <c r="C375" s="19"/>
      <c r="D375" s="20"/>
      <c r="E375" s="47"/>
      <c r="F375" s="63"/>
      <c r="G375" s="702"/>
      <c r="H375" s="140"/>
      <c r="I375" s="700"/>
      <c r="J375" s="389"/>
      <c r="K375" s="705"/>
      <c r="L375" s="166"/>
      <c r="M375" s="700"/>
      <c r="N375" s="237"/>
      <c r="O375" s="700"/>
      <c r="P375" s="215"/>
      <c r="Q375" s="700"/>
      <c r="R375" s="28"/>
      <c r="S375" s="701"/>
      <c r="T375" s="175"/>
      <c r="U375" s="969">
        <f t="shared" si="70"/>
        <v>0</v>
      </c>
      <c r="V375" s="960"/>
      <c r="W375" s="203"/>
      <c r="X375" s="111">
        <f t="shared" si="79"/>
        <v>0</v>
      </c>
      <c r="Y375" s="959">
        <f t="shared" si="71"/>
        <v>0</v>
      </c>
      <c r="Z375" s="975"/>
      <c r="AA375" s="17">
        <f t="shared" si="72"/>
        <v>0</v>
      </c>
      <c r="AB375" s="17">
        <f t="shared" si="73"/>
        <v>0</v>
      </c>
      <c r="AC375" s="17">
        <f t="shared" si="74"/>
        <v>0</v>
      </c>
      <c r="AD375" s="17">
        <f t="shared" si="75"/>
        <v>0</v>
      </c>
      <c r="AE375" s="17">
        <f t="shared" si="76"/>
        <v>0</v>
      </c>
      <c r="AF375" s="17">
        <f t="shared" si="77"/>
        <v>0</v>
      </c>
      <c r="AG375" s="17">
        <f t="shared" si="78"/>
        <v>0</v>
      </c>
    </row>
    <row r="376" spans="1:33" ht="15.75" customHeight="1" x14ac:dyDescent="0.25">
      <c r="A376" s="37">
        <v>14</v>
      </c>
      <c r="B376" s="19"/>
      <c r="C376" s="19"/>
      <c r="D376" s="20"/>
      <c r="E376" s="47"/>
      <c r="F376" s="63"/>
      <c r="G376" s="702"/>
      <c r="H376" s="140"/>
      <c r="I376" s="700"/>
      <c r="J376" s="389"/>
      <c r="K376" s="705"/>
      <c r="L376" s="166"/>
      <c r="M376" s="700"/>
      <c r="N376" s="237"/>
      <c r="O376" s="700"/>
      <c r="P376" s="215"/>
      <c r="Q376" s="700"/>
      <c r="R376" s="28"/>
      <c r="S376" s="701"/>
      <c r="T376" s="175"/>
      <c r="U376" s="969">
        <f t="shared" si="70"/>
        <v>0</v>
      </c>
      <c r="V376" s="960"/>
      <c r="W376" s="203"/>
      <c r="X376" s="111">
        <f t="shared" si="79"/>
        <v>0</v>
      </c>
      <c r="Y376" s="959">
        <f t="shared" si="71"/>
        <v>0</v>
      </c>
      <c r="Z376" s="975"/>
      <c r="AA376" s="17">
        <f t="shared" si="72"/>
        <v>0</v>
      </c>
      <c r="AB376" s="17">
        <f t="shared" si="73"/>
        <v>0</v>
      </c>
      <c r="AC376" s="17">
        <f t="shared" si="74"/>
        <v>0</v>
      </c>
      <c r="AD376" s="17">
        <f t="shared" si="75"/>
        <v>0</v>
      </c>
      <c r="AE376" s="17">
        <f t="shared" si="76"/>
        <v>0</v>
      </c>
      <c r="AF376" s="17">
        <f t="shared" si="77"/>
        <v>0</v>
      </c>
      <c r="AG376" s="17">
        <f t="shared" si="78"/>
        <v>0</v>
      </c>
    </row>
    <row r="377" spans="1:33" ht="15.75" customHeight="1" x14ac:dyDescent="0.25">
      <c r="A377" s="37">
        <v>17</v>
      </c>
      <c r="B377" s="19"/>
      <c r="C377" s="19"/>
      <c r="D377" s="20"/>
      <c r="E377" s="47"/>
      <c r="F377" s="63"/>
      <c r="G377" s="702"/>
      <c r="H377" s="140"/>
      <c r="I377" s="700"/>
      <c r="J377" s="389"/>
      <c r="K377" s="705"/>
      <c r="L377" s="166"/>
      <c r="M377" s="700"/>
      <c r="N377" s="237"/>
      <c r="O377" s="700"/>
      <c r="P377" s="215"/>
      <c r="Q377" s="700"/>
      <c r="R377" s="28"/>
      <c r="S377" s="701"/>
      <c r="T377" s="175"/>
      <c r="U377" s="969">
        <f t="shared" si="70"/>
        <v>0</v>
      </c>
      <c r="V377" s="960"/>
      <c r="W377" s="203"/>
      <c r="X377" s="111">
        <f t="shared" si="79"/>
        <v>0</v>
      </c>
      <c r="Y377" s="959">
        <f t="shared" si="71"/>
        <v>0</v>
      </c>
      <c r="Z377" s="975"/>
      <c r="AA377" s="17">
        <f t="shared" si="72"/>
        <v>0</v>
      </c>
      <c r="AB377" s="17">
        <f t="shared" si="73"/>
        <v>0</v>
      </c>
      <c r="AC377" s="17">
        <f t="shared" si="74"/>
        <v>0</v>
      </c>
      <c r="AD377" s="17">
        <f t="shared" si="75"/>
        <v>0</v>
      </c>
      <c r="AE377" s="17">
        <f t="shared" si="76"/>
        <v>0</v>
      </c>
      <c r="AF377" s="17">
        <f t="shared" si="77"/>
        <v>0</v>
      </c>
      <c r="AG377" s="17">
        <f t="shared" si="78"/>
        <v>0</v>
      </c>
    </row>
    <row r="378" spans="1:33" ht="15.75" customHeight="1" x14ac:dyDescent="0.25">
      <c r="A378" s="37">
        <v>19</v>
      </c>
      <c r="B378" s="19"/>
      <c r="C378" s="19"/>
      <c r="D378" s="20"/>
      <c r="E378" s="47"/>
      <c r="F378" s="63"/>
      <c r="G378" s="702"/>
      <c r="H378" s="140"/>
      <c r="I378" s="700"/>
      <c r="J378" s="389"/>
      <c r="K378" s="705"/>
      <c r="L378" s="166"/>
      <c r="M378" s="700"/>
      <c r="N378" s="237"/>
      <c r="O378" s="700"/>
      <c r="P378" s="215"/>
      <c r="Q378" s="700"/>
      <c r="R378" s="28"/>
      <c r="S378" s="701"/>
      <c r="T378" s="175"/>
      <c r="U378" s="969">
        <f t="shared" si="70"/>
        <v>0</v>
      </c>
      <c r="V378" s="960"/>
      <c r="W378" s="203"/>
      <c r="X378" s="111">
        <f t="shared" si="79"/>
        <v>0</v>
      </c>
      <c r="Y378" s="959">
        <f t="shared" si="71"/>
        <v>0</v>
      </c>
      <c r="Z378" s="975"/>
      <c r="AA378" s="17">
        <f t="shared" si="72"/>
        <v>0</v>
      </c>
      <c r="AB378" s="17">
        <f t="shared" si="73"/>
        <v>0</v>
      </c>
      <c r="AC378" s="17">
        <f t="shared" si="74"/>
        <v>0</v>
      </c>
      <c r="AD378" s="17">
        <f t="shared" si="75"/>
        <v>0</v>
      </c>
      <c r="AE378" s="17">
        <f t="shared" si="76"/>
        <v>0</v>
      </c>
      <c r="AF378" s="17">
        <f t="shared" si="77"/>
        <v>0</v>
      </c>
      <c r="AG378" s="17">
        <f t="shared" si="78"/>
        <v>0</v>
      </c>
    </row>
    <row r="379" spans="1:33" ht="15.75" customHeight="1" x14ac:dyDescent="0.25">
      <c r="A379" s="37">
        <v>20</v>
      </c>
      <c r="B379" s="26"/>
      <c r="C379" s="26"/>
      <c r="D379" s="20"/>
      <c r="E379" s="47"/>
      <c r="F379" s="63"/>
      <c r="G379" s="702"/>
      <c r="H379" s="140"/>
      <c r="I379" s="700"/>
      <c r="J379" s="389"/>
      <c r="K379" s="705"/>
      <c r="L379" s="166"/>
      <c r="M379" s="700"/>
      <c r="N379" s="237"/>
      <c r="O379" s="700"/>
      <c r="P379" s="215"/>
      <c r="Q379" s="700"/>
      <c r="R379" s="28"/>
      <c r="S379" s="701"/>
      <c r="T379" s="175"/>
      <c r="U379" s="969">
        <f t="shared" si="70"/>
        <v>0</v>
      </c>
      <c r="V379" s="960"/>
      <c r="W379" s="203"/>
      <c r="X379" s="111">
        <f t="shared" si="79"/>
        <v>0</v>
      </c>
      <c r="Y379" s="959">
        <f t="shared" si="71"/>
        <v>0</v>
      </c>
      <c r="Z379" s="975"/>
      <c r="AA379" s="17">
        <f t="shared" si="72"/>
        <v>0</v>
      </c>
      <c r="AB379" s="17">
        <f t="shared" si="73"/>
        <v>0</v>
      </c>
      <c r="AC379" s="17">
        <f t="shared" si="74"/>
        <v>0</v>
      </c>
      <c r="AD379" s="17">
        <f t="shared" si="75"/>
        <v>0</v>
      </c>
      <c r="AE379" s="17">
        <f t="shared" si="76"/>
        <v>0</v>
      </c>
      <c r="AF379" s="17">
        <f t="shared" si="77"/>
        <v>0</v>
      </c>
      <c r="AG379" s="17">
        <f t="shared" si="78"/>
        <v>0</v>
      </c>
    </row>
    <row r="380" spans="1:33" ht="15.75" customHeight="1" x14ac:dyDescent="0.25">
      <c r="A380" s="37">
        <v>21</v>
      </c>
      <c r="B380" s="26"/>
      <c r="C380" s="19"/>
      <c r="D380" s="20"/>
      <c r="E380" s="47"/>
      <c r="F380" s="63"/>
      <c r="G380" s="702"/>
      <c r="H380" s="140"/>
      <c r="I380" s="700"/>
      <c r="J380" s="389"/>
      <c r="K380" s="705"/>
      <c r="L380" s="166"/>
      <c r="M380" s="700"/>
      <c r="N380" s="237"/>
      <c r="O380" s="700"/>
      <c r="P380" s="215"/>
      <c r="Q380" s="700"/>
      <c r="R380" s="28"/>
      <c r="S380" s="701"/>
      <c r="T380" s="175"/>
      <c r="U380" s="969">
        <f t="shared" si="70"/>
        <v>0</v>
      </c>
      <c r="V380" s="960"/>
      <c r="W380" s="203"/>
      <c r="X380" s="111">
        <f t="shared" si="79"/>
        <v>0</v>
      </c>
      <c r="Y380" s="959">
        <f t="shared" si="71"/>
        <v>0</v>
      </c>
      <c r="Z380" s="975"/>
      <c r="AA380" s="17">
        <f t="shared" si="72"/>
        <v>0</v>
      </c>
      <c r="AB380" s="17">
        <f t="shared" si="73"/>
        <v>0</v>
      </c>
      <c r="AC380" s="17">
        <f t="shared" si="74"/>
        <v>0</v>
      </c>
      <c r="AD380" s="17">
        <f t="shared" si="75"/>
        <v>0</v>
      </c>
      <c r="AE380" s="17">
        <f t="shared" si="76"/>
        <v>0</v>
      </c>
      <c r="AF380" s="17">
        <f t="shared" si="77"/>
        <v>0</v>
      </c>
      <c r="AG380" s="17">
        <f t="shared" si="78"/>
        <v>0</v>
      </c>
    </row>
    <row r="381" spans="1:33" ht="15.75" customHeight="1" x14ac:dyDescent="0.25">
      <c r="A381" s="37">
        <v>22</v>
      </c>
      <c r="B381" s="26"/>
      <c r="C381" s="19"/>
      <c r="D381" s="20"/>
      <c r="E381" s="47"/>
      <c r="F381" s="63"/>
      <c r="G381" s="702"/>
      <c r="H381" s="140"/>
      <c r="I381" s="700"/>
      <c r="J381" s="389"/>
      <c r="K381" s="705"/>
      <c r="L381" s="166"/>
      <c r="M381" s="700"/>
      <c r="N381" s="237"/>
      <c r="O381" s="700"/>
      <c r="P381" s="215"/>
      <c r="Q381" s="700"/>
      <c r="R381" s="28"/>
      <c r="S381" s="701"/>
      <c r="T381" s="175"/>
      <c r="U381" s="969">
        <f t="shared" si="70"/>
        <v>0</v>
      </c>
      <c r="V381" s="960"/>
      <c r="W381" s="203"/>
      <c r="X381" s="111">
        <f t="shared" si="79"/>
        <v>0</v>
      </c>
      <c r="Y381" s="959">
        <f t="shared" si="71"/>
        <v>0</v>
      </c>
      <c r="Z381" s="975"/>
      <c r="AA381" s="17">
        <f t="shared" si="72"/>
        <v>0</v>
      </c>
      <c r="AB381" s="17">
        <f t="shared" si="73"/>
        <v>0</v>
      </c>
      <c r="AC381" s="17">
        <f t="shared" si="74"/>
        <v>0</v>
      </c>
      <c r="AD381" s="17">
        <f t="shared" si="75"/>
        <v>0</v>
      </c>
      <c r="AE381" s="17">
        <f t="shared" si="76"/>
        <v>0</v>
      </c>
      <c r="AF381" s="17">
        <f t="shared" si="77"/>
        <v>0</v>
      </c>
      <c r="AG381" s="17">
        <f t="shared" si="78"/>
        <v>0</v>
      </c>
    </row>
    <row r="382" spans="1:33" ht="15.75" customHeight="1" x14ac:dyDescent="0.25">
      <c r="A382" s="37">
        <v>26</v>
      </c>
      <c r="B382" s="19"/>
      <c r="C382" s="19"/>
      <c r="D382" s="20"/>
      <c r="E382" s="47"/>
      <c r="F382" s="63"/>
      <c r="G382" s="702"/>
      <c r="H382" s="140"/>
      <c r="I382" s="700"/>
      <c r="J382" s="389"/>
      <c r="K382" s="705"/>
      <c r="L382" s="166"/>
      <c r="M382" s="700"/>
      <c r="N382" s="237"/>
      <c r="O382" s="700"/>
      <c r="P382" s="215"/>
      <c r="Q382" s="700"/>
      <c r="R382" s="28"/>
      <c r="S382" s="701"/>
      <c r="T382" s="175"/>
      <c r="U382" s="969">
        <f t="shared" si="70"/>
        <v>0</v>
      </c>
      <c r="V382" s="960"/>
      <c r="W382" s="203"/>
      <c r="X382" s="111">
        <f t="shared" si="79"/>
        <v>0</v>
      </c>
      <c r="Y382" s="959">
        <f t="shared" si="71"/>
        <v>0</v>
      </c>
      <c r="Z382" s="975"/>
      <c r="AA382" s="17">
        <f t="shared" si="72"/>
        <v>0</v>
      </c>
      <c r="AB382" s="17">
        <f t="shared" si="73"/>
        <v>0</v>
      </c>
      <c r="AC382" s="17">
        <f t="shared" si="74"/>
        <v>0</v>
      </c>
      <c r="AD382" s="17">
        <f t="shared" si="75"/>
        <v>0</v>
      </c>
      <c r="AE382" s="17">
        <f t="shared" si="76"/>
        <v>0</v>
      </c>
      <c r="AF382" s="17">
        <f t="shared" si="77"/>
        <v>0</v>
      </c>
      <c r="AG382" s="17">
        <f t="shared" si="78"/>
        <v>0</v>
      </c>
    </row>
    <row r="383" spans="1:33" ht="15.75" customHeight="1" x14ac:dyDescent="0.25">
      <c r="A383" s="37">
        <v>27</v>
      </c>
      <c r="B383" s="19"/>
      <c r="C383" s="19"/>
      <c r="D383" s="20"/>
      <c r="E383" s="47"/>
      <c r="F383" s="63"/>
      <c r="G383" s="702"/>
      <c r="H383" s="140"/>
      <c r="I383" s="700"/>
      <c r="J383" s="389"/>
      <c r="K383" s="705"/>
      <c r="L383" s="166"/>
      <c r="M383" s="700"/>
      <c r="N383" s="237"/>
      <c r="O383" s="700"/>
      <c r="P383" s="215"/>
      <c r="Q383" s="700"/>
      <c r="R383" s="28"/>
      <c r="S383" s="701"/>
      <c r="T383" s="175"/>
      <c r="U383" s="969">
        <f t="shared" si="70"/>
        <v>0</v>
      </c>
      <c r="V383" s="960"/>
      <c r="W383" s="203"/>
      <c r="X383" s="111">
        <f t="shared" si="79"/>
        <v>0</v>
      </c>
      <c r="Y383" s="959">
        <f t="shared" si="71"/>
        <v>0</v>
      </c>
      <c r="Z383" s="975"/>
      <c r="AA383" s="17">
        <f t="shared" si="72"/>
        <v>0</v>
      </c>
      <c r="AB383" s="17">
        <f t="shared" si="73"/>
        <v>0</v>
      </c>
      <c r="AC383" s="17">
        <f t="shared" si="74"/>
        <v>0</v>
      </c>
      <c r="AD383" s="17">
        <f t="shared" si="75"/>
        <v>0</v>
      </c>
      <c r="AE383" s="17">
        <f t="shared" si="76"/>
        <v>0</v>
      </c>
      <c r="AF383" s="17">
        <f t="shared" si="77"/>
        <v>0</v>
      </c>
      <c r="AG383" s="17">
        <f t="shared" si="78"/>
        <v>0</v>
      </c>
    </row>
    <row r="384" spans="1:33" ht="15.75" customHeight="1" x14ac:dyDescent="0.25">
      <c r="A384" s="37">
        <v>28</v>
      </c>
      <c r="B384" s="19"/>
      <c r="C384" s="19"/>
      <c r="D384" s="20"/>
      <c r="E384" s="47"/>
      <c r="F384" s="63"/>
      <c r="G384" s="702"/>
      <c r="H384" s="140"/>
      <c r="I384" s="700"/>
      <c r="J384" s="389"/>
      <c r="K384" s="705"/>
      <c r="L384" s="166"/>
      <c r="M384" s="700"/>
      <c r="N384" s="237"/>
      <c r="O384" s="700"/>
      <c r="P384" s="215"/>
      <c r="Q384" s="700"/>
      <c r="R384" s="28"/>
      <c r="S384" s="701"/>
      <c r="T384" s="175"/>
      <c r="U384" s="969">
        <f t="shared" si="70"/>
        <v>0</v>
      </c>
      <c r="V384" s="960"/>
      <c r="W384" s="203"/>
      <c r="X384" s="111">
        <f t="shared" si="79"/>
        <v>0</v>
      </c>
      <c r="Y384" s="959">
        <f t="shared" si="71"/>
        <v>0</v>
      </c>
      <c r="Z384" s="975"/>
      <c r="AA384" s="17">
        <f t="shared" si="72"/>
        <v>0</v>
      </c>
      <c r="AB384" s="17">
        <f t="shared" si="73"/>
        <v>0</v>
      </c>
      <c r="AC384" s="17">
        <f t="shared" si="74"/>
        <v>0</v>
      </c>
      <c r="AD384" s="17">
        <f t="shared" si="75"/>
        <v>0</v>
      </c>
      <c r="AE384" s="17">
        <f t="shared" si="76"/>
        <v>0</v>
      </c>
      <c r="AF384" s="17">
        <f t="shared" si="77"/>
        <v>0</v>
      </c>
      <c r="AG384" s="17">
        <f t="shared" si="78"/>
        <v>0</v>
      </c>
    </row>
    <row r="385" spans="1:33" ht="15.75" customHeight="1" x14ac:dyDescent="0.25">
      <c r="A385" s="37">
        <v>30</v>
      </c>
      <c r="B385" s="19"/>
      <c r="C385" s="19"/>
      <c r="D385" s="20"/>
      <c r="E385" s="47"/>
      <c r="F385" s="63"/>
      <c r="G385" s="702"/>
      <c r="H385" s="140"/>
      <c r="I385" s="700"/>
      <c r="J385" s="389"/>
      <c r="K385" s="705"/>
      <c r="L385" s="166"/>
      <c r="M385" s="700"/>
      <c r="N385" s="237"/>
      <c r="O385" s="700"/>
      <c r="P385" s="215"/>
      <c r="Q385" s="700"/>
      <c r="R385" s="28"/>
      <c r="S385" s="701"/>
      <c r="T385" s="175"/>
      <c r="U385" s="969">
        <f t="shared" si="70"/>
        <v>0</v>
      </c>
      <c r="V385" s="960"/>
      <c r="W385" s="203"/>
      <c r="X385" s="111">
        <f t="shared" si="79"/>
        <v>0</v>
      </c>
      <c r="Y385" s="959">
        <f t="shared" si="71"/>
        <v>0</v>
      </c>
      <c r="Z385" s="975"/>
      <c r="AA385" s="17">
        <f t="shared" si="72"/>
        <v>0</v>
      </c>
      <c r="AB385" s="17">
        <f t="shared" si="73"/>
        <v>0</v>
      </c>
      <c r="AC385" s="17">
        <f t="shared" si="74"/>
        <v>0</v>
      </c>
      <c r="AD385" s="17">
        <f t="shared" si="75"/>
        <v>0</v>
      </c>
      <c r="AE385" s="17">
        <f t="shared" si="76"/>
        <v>0</v>
      </c>
      <c r="AF385" s="17">
        <f t="shared" si="77"/>
        <v>0</v>
      </c>
      <c r="AG385" s="17">
        <f t="shared" si="78"/>
        <v>0</v>
      </c>
    </row>
    <row r="386" spans="1:33" ht="15.75" customHeight="1" x14ac:dyDescent="0.25">
      <c r="A386" s="37">
        <v>31</v>
      </c>
      <c r="B386" s="19"/>
      <c r="C386" s="19"/>
      <c r="D386" s="20"/>
      <c r="E386" s="47"/>
      <c r="F386" s="63"/>
      <c r="G386" s="702"/>
      <c r="H386" s="140"/>
      <c r="I386" s="700"/>
      <c r="J386" s="389"/>
      <c r="K386" s="705"/>
      <c r="L386" s="166"/>
      <c r="M386" s="700"/>
      <c r="N386" s="237"/>
      <c r="O386" s="700"/>
      <c r="P386" s="215"/>
      <c r="Q386" s="700"/>
      <c r="R386" s="28"/>
      <c r="S386" s="701"/>
      <c r="T386" s="175"/>
      <c r="U386" s="969">
        <f t="shared" si="70"/>
        <v>0</v>
      </c>
      <c r="V386" s="960"/>
      <c r="W386" s="203"/>
      <c r="X386" s="111">
        <f t="shared" si="79"/>
        <v>0</v>
      </c>
      <c r="Y386" s="959">
        <f t="shared" si="71"/>
        <v>0</v>
      </c>
      <c r="Z386" s="975"/>
      <c r="AA386" s="17">
        <f t="shared" si="72"/>
        <v>0</v>
      </c>
      <c r="AB386" s="17">
        <f t="shared" si="73"/>
        <v>0</v>
      </c>
      <c r="AC386" s="17">
        <f t="shared" si="74"/>
        <v>0</v>
      </c>
      <c r="AD386" s="17">
        <f t="shared" si="75"/>
        <v>0</v>
      </c>
      <c r="AE386" s="17">
        <f t="shared" si="76"/>
        <v>0</v>
      </c>
      <c r="AF386" s="17">
        <f t="shared" si="77"/>
        <v>0</v>
      </c>
      <c r="AG386" s="17">
        <f t="shared" si="78"/>
        <v>0</v>
      </c>
    </row>
    <row r="387" spans="1:33" s="3" customFormat="1" ht="19.5" customHeight="1" x14ac:dyDescent="0.25">
      <c r="A387" s="37">
        <v>32</v>
      </c>
      <c r="B387" s="19"/>
      <c r="C387" s="19"/>
      <c r="D387" s="20"/>
      <c r="E387" s="47"/>
      <c r="F387" s="63"/>
      <c r="G387" s="702"/>
      <c r="H387" s="140"/>
      <c r="I387" s="700"/>
      <c r="J387" s="389"/>
      <c r="K387" s="705"/>
      <c r="L387" s="166"/>
      <c r="M387" s="700"/>
      <c r="N387" s="237"/>
      <c r="O387" s="700"/>
      <c r="P387" s="215"/>
      <c r="Q387" s="700"/>
      <c r="R387" s="28"/>
      <c r="S387" s="701"/>
      <c r="T387" s="175"/>
      <c r="U387" s="969">
        <f t="shared" si="70"/>
        <v>0</v>
      </c>
      <c r="V387" s="960"/>
      <c r="W387" s="203"/>
      <c r="X387" s="111">
        <f t="shared" si="79"/>
        <v>0</v>
      </c>
      <c r="Y387" s="959">
        <f t="shared" si="71"/>
        <v>0</v>
      </c>
      <c r="Z387" s="975"/>
      <c r="AA387" s="17">
        <f t="shared" si="72"/>
        <v>0</v>
      </c>
      <c r="AB387" s="17">
        <f t="shared" si="73"/>
        <v>0</v>
      </c>
      <c r="AC387" s="17">
        <f t="shared" si="74"/>
        <v>0</v>
      </c>
      <c r="AD387" s="17">
        <f t="shared" si="75"/>
        <v>0</v>
      </c>
      <c r="AE387" s="17">
        <f t="shared" si="76"/>
        <v>0</v>
      </c>
      <c r="AF387" s="17">
        <f t="shared" si="77"/>
        <v>0</v>
      </c>
      <c r="AG387" s="17">
        <f t="shared" si="78"/>
        <v>0</v>
      </c>
    </row>
    <row r="388" spans="1:33" ht="15.75" customHeight="1" x14ac:dyDescent="0.25">
      <c r="A388" s="37">
        <v>33</v>
      </c>
      <c r="B388" s="19"/>
      <c r="C388" s="19"/>
      <c r="D388" s="20"/>
      <c r="E388" s="47"/>
      <c r="F388" s="63"/>
      <c r="G388" s="702"/>
      <c r="H388" s="140"/>
      <c r="I388" s="700"/>
      <c r="J388" s="389"/>
      <c r="K388" s="705"/>
      <c r="L388" s="166"/>
      <c r="M388" s="700"/>
      <c r="N388" s="237"/>
      <c r="O388" s="700"/>
      <c r="P388" s="215"/>
      <c r="Q388" s="700"/>
      <c r="R388" s="28"/>
      <c r="S388" s="701"/>
      <c r="T388" s="175"/>
      <c r="U388" s="969">
        <f t="shared" si="70"/>
        <v>0</v>
      </c>
      <c r="V388" s="960"/>
      <c r="W388" s="203"/>
      <c r="X388" s="111">
        <f t="shared" si="79"/>
        <v>0</v>
      </c>
      <c r="Y388" s="959">
        <f t="shared" si="71"/>
        <v>0</v>
      </c>
      <c r="Z388" s="975"/>
      <c r="AA388" s="17">
        <f t="shared" si="72"/>
        <v>0</v>
      </c>
      <c r="AB388" s="17">
        <f t="shared" si="73"/>
        <v>0</v>
      </c>
      <c r="AC388" s="17">
        <f t="shared" si="74"/>
        <v>0</v>
      </c>
      <c r="AD388" s="17">
        <f t="shared" si="75"/>
        <v>0</v>
      </c>
      <c r="AE388" s="17">
        <f t="shared" si="76"/>
        <v>0</v>
      </c>
      <c r="AF388" s="17">
        <f t="shared" si="77"/>
        <v>0</v>
      </c>
      <c r="AG388" s="17">
        <f t="shared" si="78"/>
        <v>0</v>
      </c>
    </row>
    <row r="389" spans="1:33" ht="15.75" customHeight="1" x14ac:dyDescent="0.25">
      <c r="A389" s="37">
        <v>34</v>
      </c>
      <c r="B389" s="26"/>
      <c r="C389" s="19"/>
      <c r="D389" s="20"/>
      <c r="E389" s="47"/>
      <c r="F389" s="63"/>
      <c r="G389" s="702"/>
      <c r="H389" s="140"/>
      <c r="I389" s="700"/>
      <c r="J389" s="389"/>
      <c r="K389" s="705"/>
      <c r="L389" s="166"/>
      <c r="M389" s="700"/>
      <c r="N389" s="237"/>
      <c r="O389" s="700"/>
      <c r="P389" s="215"/>
      <c r="Q389" s="700"/>
      <c r="R389" s="28"/>
      <c r="S389" s="701"/>
      <c r="T389" s="175"/>
      <c r="U389" s="969">
        <f t="shared" si="70"/>
        <v>0</v>
      </c>
      <c r="V389" s="960"/>
      <c r="W389" s="203"/>
      <c r="X389" s="111">
        <f t="shared" si="79"/>
        <v>0</v>
      </c>
      <c r="Y389" s="959">
        <f t="shared" si="71"/>
        <v>0</v>
      </c>
      <c r="Z389" s="975"/>
      <c r="AA389" s="17">
        <f t="shared" si="72"/>
        <v>0</v>
      </c>
      <c r="AB389" s="17">
        <f t="shared" si="73"/>
        <v>0</v>
      </c>
      <c r="AC389" s="17">
        <f t="shared" si="74"/>
        <v>0</v>
      </c>
      <c r="AD389" s="17">
        <f t="shared" si="75"/>
        <v>0</v>
      </c>
      <c r="AE389" s="17">
        <f t="shared" si="76"/>
        <v>0</v>
      </c>
      <c r="AF389" s="17">
        <f t="shared" si="77"/>
        <v>0</v>
      </c>
      <c r="AG389" s="17">
        <f t="shared" si="78"/>
        <v>0</v>
      </c>
    </row>
    <row r="390" spans="1:33" ht="15.75" customHeight="1" x14ac:dyDescent="0.25">
      <c r="A390" s="37">
        <v>35</v>
      </c>
      <c r="B390" s="26"/>
      <c r="C390" s="19"/>
      <c r="D390" s="20"/>
      <c r="E390" s="47"/>
      <c r="F390" s="63"/>
      <c r="G390" s="702"/>
      <c r="H390" s="140"/>
      <c r="I390" s="700"/>
      <c r="J390" s="389"/>
      <c r="K390" s="705"/>
      <c r="L390" s="166"/>
      <c r="M390" s="700"/>
      <c r="N390" s="237"/>
      <c r="O390" s="700"/>
      <c r="P390" s="215"/>
      <c r="Q390" s="700"/>
      <c r="R390" s="28"/>
      <c r="S390" s="701"/>
      <c r="T390" s="175"/>
      <c r="U390" s="969">
        <f t="shared" si="70"/>
        <v>0</v>
      </c>
      <c r="V390" s="960"/>
      <c r="W390" s="203"/>
      <c r="X390" s="111">
        <f t="shared" si="79"/>
        <v>0</v>
      </c>
      <c r="Y390" s="959">
        <f t="shared" si="71"/>
        <v>0</v>
      </c>
      <c r="Z390" s="975"/>
      <c r="AA390" s="17">
        <f t="shared" si="72"/>
        <v>0</v>
      </c>
      <c r="AB390" s="17">
        <f t="shared" si="73"/>
        <v>0</v>
      </c>
      <c r="AC390" s="17">
        <f t="shared" si="74"/>
        <v>0</v>
      </c>
      <c r="AD390" s="17">
        <f t="shared" si="75"/>
        <v>0</v>
      </c>
      <c r="AE390" s="17">
        <f t="shared" si="76"/>
        <v>0</v>
      </c>
      <c r="AF390" s="17">
        <f t="shared" si="77"/>
        <v>0</v>
      </c>
      <c r="AG390" s="17">
        <f t="shared" si="78"/>
        <v>0</v>
      </c>
    </row>
    <row r="391" spans="1:33" s="2" customFormat="1" ht="15.75" customHeight="1" x14ac:dyDescent="0.25">
      <c r="A391" s="37"/>
      <c r="B391" s="19"/>
      <c r="C391" s="19"/>
      <c r="D391" s="20"/>
      <c r="E391" s="46"/>
      <c r="F391" s="63"/>
      <c r="G391" s="702"/>
      <c r="H391" s="140"/>
      <c r="I391" s="700"/>
      <c r="J391" s="389"/>
      <c r="K391" s="705"/>
      <c r="L391" s="166"/>
      <c r="M391" s="700"/>
      <c r="N391" s="237"/>
      <c r="O391" s="700"/>
      <c r="P391" s="215"/>
      <c r="Q391" s="700"/>
      <c r="R391" s="28"/>
      <c r="S391" s="701"/>
      <c r="T391" s="175"/>
      <c r="U391" s="969">
        <f t="shared" si="70"/>
        <v>0</v>
      </c>
      <c r="V391" s="960"/>
      <c r="W391" s="203"/>
      <c r="X391" s="111">
        <f t="shared" si="79"/>
        <v>0</v>
      </c>
      <c r="Y391" s="959">
        <f t="shared" si="71"/>
        <v>0</v>
      </c>
      <c r="Z391" s="975"/>
      <c r="AA391" s="17">
        <f t="shared" si="72"/>
        <v>0</v>
      </c>
      <c r="AB391" s="17">
        <f t="shared" si="73"/>
        <v>0</v>
      </c>
      <c r="AC391" s="17">
        <f t="shared" si="74"/>
        <v>0</v>
      </c>
      <c r="AD391" s="17">
        <f t="shared" si="75"/>
        <v>0</v>
      </c>
      <c r="AE391" s="17">
        <f t="shared" si="76"/>
        <v>0</v>
      </c>
      <c r="AF391" s="17">
        <f t="shared" si="77"/>
        <v>0</v>
      </c>
      <c r="AG391" s="17">
        <f t="shared" si="78"/>
        <v>0</v>
      </c>
    </row>
    <row r="392" spans="1:33" ht="15.75" customHeight="1" x14ac:dyDescent="0.25">
      <c r="A392" s="37">
        <v>1</v>
      </c>
      <c r="B392" s="19"/>
      <c r="C392" s="19"/>
      <c r="D392" s="20"/>
      <c r="E392" s="47"/>
      <c r="F392" s="63"/>
      <c r="G392" s="702"/>
      <c r="H392" s="140"/>
      <c r="I392" s="700"/>
      <c r="J392" s="389"/>
      <c r="K392" s="705"/>
      <c r="L392" s="166"/>
      <c r="M392" s="700"/>
      <c r="N392" s="237"/>
      <c r="O392" s="700"/>
      <c r="P392" s="215"/>
      <c r="Q392" s="700"/>
      <c r="R392" s="28"/>
      <c r="S392" s="701"/>
      <c r="T392" s="175"/>
      <c r="U392" s="969">
        <f t="shared" si="70"/>
        <v>0</v>
      </c>
      <c r="V392" s="960"/>
      <c r="W392" s="203"/>
      <c r="X392" s="111">
        <f t="shared" si="79"/>
        <v>0</v>
      </c>
      <c r="Y392" s="959">
        <f t="shared" si="71"/>
        <v>0</v>
      </c>
      <c r="Z392" s="975"/>
      <c r="AA392" s="17">
        <f t="shared" si="72"/>
        <v>0</v>
      </c>
      <c r="AB392" s="17">
        <f t="shared" si="73"/>
        <v>0</v>
      </c>
      <c r="AC392" s="17">
        <f t="shared" si="74"/>
        <v>0</v>
      </c>
      <c r="AD392" s="17">
        <f t="shared" si="75"/>
        <v>0</v>
      </c>
      <c r="AE392" s="17">
        <f t="shared" si="76"/>
        <v>0</v>
      </c>
      <c r="AF392" s="17">
        <f t="shared" si="77"/>
        <v>0</v>
      </c>
      <c r="AG392" s="17">
        <f t="shared" si="78"/>
        <v>0</v>
      </c>
    </row>
    <row r="393" spans="1:33" ht="15.75" customHeight="1" x14ac:dyDescent="0.25">
      <c r="A393" s="37">
        <v>2</v>
      </c>
      <c r="B393" s="19"/>
      <c r="C393" s="19"/>
      <c r="D393" s="20"/>
      <c r="E393" s="47"/>
      <c r="F393" s="63"/>
      <c r="G393" s="702"/>
      <c r="H393" s="140"/>
      <c r="I393" s="700"/>
      <c r="J393" s="389"/>
      <c r="K393" s="705"/>
      <c r="L393" s="166"/>
      <c r="M393" s="700"/>
      <c r="N393" s="237"/>
      <c r="O393" s="700"/>
      <c r="P393" s="215"/>
      <c r="Q393" s="700"/>
      <c r="R393" s="28"/>
      <c r="S393" s="701"/>
      <c r="T393" s="175"/>
      <c r="U393" s="969">
        <f t="shared" ref="U393:U456" si="80">T393+R393+P393+N393+L393+J393+H393</f>
        <v>0</v>
      </c>
      <c r="V393" s="960"/>
      <c r="W393" s="203"/>
      <c r="X393" s="111">
        <f t="shared" si="79"/>
        <v>0</v>
      </c>
      <c r="Y393" s="959">
        <f t="shared" ref="Y393:Y456" si="81">G393+I393+K393+M393+O393+Q393+S393</f>
        <v>0</v>
      </c>
      <c r="Z393" s="975"/>
      <c r="AA393" s="17">
        <f t="shared" ref="AA393:AA456" si="82">H393*C393</f>
        <v>0</v>
      </c>
      <c r="AB393" s="17">
        <f t="shared" ref="AB393:AB456" si="83">J393*C393</f>
        <v>0</v>
      </c>
      <c r="AC393" s="17">
        <f t="shared" ref="AC393:AC456" si="84">L393*C393</f>
        <v>0</v>
      </c>
      <c r="AD393" s="17">
        <f t="shared" ref="AD393:AD456" si="85">N393*C393</f>
        <v>0</v>
      </c>
      <c r="AE393" s="17">
        <f t="shared" ref="AE393:AE456" si="86">P393*C393</f>
        <v>0</v>
      </c>
      <c r="AF393" s="17">
        <f t="shared" ref="AF393:AF456" si="87">R393*C393</f>
        <v>0</v>
      </c>
      <c r="AG393" s="17">
        <f t="shared" ref="AG393:AG456" si="88">T393*C393</f>
        <v>0</v>
      </c>
    </row>
    <row r="394" spans="1:33" ht="15.75" customHeight="1" x14ac:dyDescent="0.25">
      <c r="A394" s="37">
        <v>3</v>
      </c>
      <c r="B394" s="19"/>
      <c r="C394" s="19"/>
      <c r="D394" s="20"/>
      <c r="E394" s="47"/>
      <c r="F394" s="63"/>
      <c r="G394" s="702"/>
      <c r="H394" s="140"/>
      <c r="I394" s="700"/>
      <c r="J394" s="389"/>
      <c r="K394" s="705"/>
      <c r="L394" s="166"/>
      <c r="M394" s="700"/>
      <c r="N394" s="237"/>
      <c r="O394" s="700"/>
      <c r="P394" s="215"/>
      <c r="Q394" s="700"/>
      <c r="R394" s="28"/>
      <c r="S394" s="701"/>
      <c r="T394" s="175"/>
      <c r="U394" s="969">
        <f t="shared" si="80"/>
        <v>0</v>
      </c>
      <c r="V394" s="960"/>
      <c r="W394" s="203"/>
      <c r="X394" s="111">
        <f t="shared" si="79"/>
        <v>0</v>
      </c>
      <c r="Y394" s="959">
        <f t="shared" si="81"/>
        <v>0</v>
      </c>
      <c r="Z394" s="975"/>
      <c r="AA394" s="17">
        <f t="shared" si="82"/>
        <v>0</v>
      </c>
      <c r="AB394" s="17">
        <f t="shared" si="83"/>
        <v>0</v>
      </c>
      <c r="AC394" s="17">
        <f t="shared" si="84"/>
        <v>0</v>
      </c>
      <c r="AD394" s="17">
        <f t="shared" si="85"/>
        <v>0</v>
      </c>
      <c r="AE394" s="17">
        <f t="shared" si="86"/>
        <v>0</v>
      </c>
      <c r="AF394" s="17">
        <f t="shared" si="87"/>
        <v>0</v>
      </c>
      <c r="AG394" s="17">
        <f t="shared" si="88"/>
        <v>0</v>
      </c>
    </row>
    <row r="395" spans="1:33" ht="15.75" customHeight="1" x14ac:dyDescent="0.25">
      <c r="A395" s="37">
        <v>4</v>
      </c>
      <c r="B395" s="19"/>
      <c r="C395" s="19"/>
      <c r="D395" s="20"/>
      <c r="E395" s="47"/>
      <c r="F395" s="63"/>
      <c r="G395" s="702"/>
      <c r="H395" s="140"/>
      <c r="I395" s="700"/>
      <c r="J395" s="389"/>
      <c r="K395" s="705"/>
      <c r="L395" s="166"/>
      <c r="M395" s="700"/>
      <c r="N395" s="237"/>
      <c r="O395" s="700"/>
      <c r="P395" s="215"/>
      <c r="Q395" s="700"/>
      <c r="R395" s="28"/>
      <c r="S395" s="701"/>
      <c r="T395" s="175"/>
      <c r="U395" s="969">
        <f t="shared" si="80"/>
        <v>0</v>
      </c>
      <c r="V395" s="960"/>
      <c r="W395" s="203"/>
      <c r="X395" s="111">
        <f t="shared" ref="X395:X458" si="89">F395+G395+I395+K395+M395+O395+Q395+S395-H395-J395-L395-N395-P395-R395-T395-W395</f>
        <v>0</v>
      </c>
      <c r="Y395" s="959">
        <f t="shared" si="81"/>
        <v>0</v>
      </c>
      <c r="Z395" s="975"/>
      <c r="AA395" s="17">
        <f t="shared" si="82"/>
        <v>0</v>
      </c>
      <c r="AB395" s="17">
        <f t="shared" si="83"/>
        <v>0</v>
      </c>
      <c r="AC395" s="17">
        <f t="shared" si="84"/>
        <v>0</v>
      </c>
      <c r="AD395" s="17">
        <f t="shared" si="85"/>
        <v>0</v>
      </c>
      <c r="AE395" s="17">
        <f t="shared" si="86"/>
        <v>0</v>
      </c>
      <c r="AF395" s="17">
        <f t="shared" si="87"/>
        <v>0</v>
      </c>
      <c r="AG395" s="17">
        <f t="shared" si="88"/>
        <v>0</v>
      </c>
    </row>
    <row r="396" spans="1:33" ht="15.75" customHeight="1" x14ac:dyDescent="0.25">
      <c r="A396" s="37">
        <v>5</v>
      </c>
      <c r="B396" s="19"/>
      <c r="C396" s="19"/>
      <c r="D396" s="20"/>
      <c r="E396" s="47"/>
      <c r="F396" s="63"/>
      <c r="G396" s="702"/>
      <c r="H396" s="140"/>
      <c r="I396" s="700"/>
      <c r="J396" s="389"/>
      <c r="K396" s="705"/>
      <c r="L396" s="166"/>
      <c r="M396" s="700"/>
      <c r="N396" s="237"/>
      <c r="O396" s="700"/>
      <c r="P396" s="215"/>
      <c r="Q396" s="700"/>
      <c r="R396" s="28"/>
      <c r="S396" s="701"/>
      <c r="T396" s="175"/>
      <c r="U396" s="969">
        <f t="shared" si="80"/>
        <v>0</v>
      </c>
      <c r="V396" s="960"/>
      <c r="W396" s="203"/>
      <c r="X396" s="111">
        <f t="shared" si="89"/>
        <v>0</v>
      </c>
      <c r="Y396" s="959">
        <f t="shared" si="81"/>
        <v>0</v>
      </c>
      <c r="Z396" s="975"/>
      <c r="AA396" s="17">
        <f t="shared" si="82"/>
        <v>0</v>
      </c>
      <c r="AB396" s="17">
        <f t="shared" si="83"/>
        <v>0</v>
      </c>
      <c r="AC396" s="17">
        <f t="shared" si="84"/>
        <v>0</v>
      </c>
      <c r="AD396" s="17">
        <f t="shared" si="85"/>
        <v>0</v>
      </c>
      <c r="AE396" s="17">
        <f t="shared" si="86"/>
        <v>0</v>
      </c>
      <c r="AF396" s="17">
        <f t="shared" si="87"/>
        <v>0</v>
      </c>
      <c r="AG396" s="17">
        <f t="shared" si="88"/>
        <v>0</v>
      </c>
    </row>
    <row r="397" spans="1:33" ht="15.75" customHeight="1" x14ac:dyDescent="0.25">
      <c r="A397" s="37">
        <v>6</v>
      </c>
      <c r="B397" s="19"/>
      <c r="C397" s="19"/>
      <c r="D397" s="20"/>
      <c r="E397" s="47"/>
      <c r="F397" s="63"/>
      <c r="G397" s="702"/>
      <c r="H397" s="140"/>
      <c r="I397" s="700"/>
      <c r="J397" s="389"/>
      <c r="K397" s="705"/>
      <c r="L397" s="166"/>
      <c r="M397" s="700"/>
      <c r="N397" s="237"/>
      <c r="O397" s="700"/>
      <c r="P397" s="215"/>
      <c r="Q397" s="700"/>
      <c r="R397" s="28"/>
      <c r="S397" s="701"/>
      <c r="T397" s="175"/>
      <c r="U397" s="969">
        <f t="shared" si="80"/>
        <v>0</v>
      </c>
      <c r="V397" s="960"/>
      <c r="W397" s="203"/>
      <c r="X397" s="111">
        <f t="shared" si="89"/>
        <v>0</v>
      </c>
      <c r="Y397" s="959">
        <f t="shared" si="81"/>
        <v>0</v>
      </c>
      <c r="Z397" s="975"/>
      <c r="AA397" s="17">
        <f t="shared" si="82"/>
        <v>0</v>
      </c>
      <c r="AB397" s="17">
        <f t="shared" si="83"/>
        <v>0</v>
      </c>
      <c r="AC397" s="17">
        <f t="shared" si="84"/>
        <v>0</v>
      </c>
      <c r="AD397" s="17">
        <f t="shared" si="85"/>
        <v>0</v>
      </c>
      <c r="AE397" s="17">
        <f t="shared" si="86"/>
        <v>0</v>
      </c>
      <c r="AF397" s="17">
        <f t="shared" si="87"/>
        <v>0</v>
      </c>
      <c r="AG397" s="17">
        <f t="shared" si="88"/>
        <v>0</v>
      </c>
    </row>
    <row r="398" spans="1:33" ht="15.75" customHeight="1" x14ac:dyDescent="0.25">
      <c r="A398" s="37">
        <v>7</v>
      </c>
      <c r="B398" s="19"/>
      <c r="C398" s="19"/>
      <c r="D398" s="20"/>
      <c r="E398" s="47"/>
      <c r="F398" s="63"/>
      <c r="G398" s="702"/>
      <c r="H398" s="140"/>
      <c r="I398" s="700"/>
      <c r="J398" s="389"/>
      <c r="K398" s="705"/>
      <c r="L398" s="166"/>
      <c r="M398" s="700"/>
      <c r="N398" s="237"/>
      <c r="O398" s="700"/>
      <c r="P398" s="215"/>
      <c r="Q398" s="700"/>
      <c r="R398" s="28"/>
      <c r="S398" s="701"/>
      <c r="T398" s="175"/>
      <c r="U398" s="969">
        <f t="shared" si="80"/>
        <v>0</v>
      </c>
      <c r="V398" s="960"/>
      <c r="W398" s="203"/>
      <c r="X398" s="111">
        <f t="shared" si="89"/>
        <v>0</v>
      </c>
      <c r="Y398" s="959">
        <f t="shared" si="81"/>
        <v>0</v>
      </c>
      <c r="Z398" s="975"/>
      <c r="AA398" s="17">
        <f t="shared" si="82"/>
        <v>0</v>
      </c>
      <c r="AB398" s="17">
        <f t="shared" si="83"/>
        <v>0</v>
      </c>
      <c r="AC398" s="17">
        <f t="shared" si="84"/>
        <v>0</v>
      </c>
      <c r="AD398" s="17">
        <f t="shared" si="85"/>
        <v>0</v>
      </c>
      <c r="AE398" s="17">
        <f t="shared" si="86"/>
        <v>0</v>
      </c>
      <c r="AF398" s="17">
        <f t="shared" si="87"/>
        <v>0</v>
      </c>
      <c r="AG398" s="17">
        <f t="shared" si="88"/>
        <v>0</v>
      </c>
    </row>
    <row r="399" spans="1:33" ht="15.75" customHeight="1" x14ac:dyDescent="0.25">
      <c r="A399" s="37">
        <v>8</v>
      </c>
      <c r="B399" s="19"/>
      <c r="C399" s="19"/>
      <c r="D399" s="20"/>
      <c r="E399" s="47"/>
      <c r="F399" s="63"/>
      <c r="G399" s="702"/>
      <c r="H399" s="140"/>
      <c r="I399" s="700"/>
      <c r="J399" s="389"/>
      <c r="K399" s="705"/>
      <c r="L399" s="166"/>
      <c r="M399" s="700"/>
      <c r="N399" s="237"/>
      <c r="O399" s="700"/>
      <c r="P399" s="215"/>
      <c r="Q399" s="700"/>
      <c r="R399" s="28"/>
      <c r="S399" s="701"/>
      <c r="T399" s="175"/>
      <c r="U399" s="969">
        <f t="shared" si="80"/>
        <v>0</v>
      </c>
      <c r="V399" s="960"/>
      <c r="W399" s="203"/>
      <c r="X399" s="111">
        <f t="shared" si="89"/>
        <v>0</v>
      </c>
      <c r="Y399" s="959">
        <f t="shared" si="81"/>
        <v>0</v>
      </c>
      <c r="Z399" s="975"/>
      <c r="AA399" s="17">
        <f t="shared" si="82"/>
        <v>0</v>
      </c>
      <c r="AB399" s="17">
        <f t="shared" si="83"/>
        <v>0</v>
      </c>
      <c r="AC399" s="17">
        <f t="shared" si="84"/>
        <v>0</v>
      </c>
      <c r="AD399" s="17">
        <f t="shared" si="85"/>
        <v>0</v>
      </c>
      <c r="AE399" s="17">
        <f t="shared" si="86"/>
        <v>0</v>
      </c>
      <c r="AF399" s="17">
        <f t="shared" si="87"/>
        <v>0</v>
      </c>
      <c r="AG399" s="17">
        <f t="shared" si="88"/>
        <v>0</v>
      </c>
    </row>
    <row r="400" spans="1:33" ht="15.75" customHeight="1" x14ac:dyDescent="0.25">
      <c r="A400" s="37">
        <v>9</v>
      </c>
      <c r="B400" s="19"/>
      <c r="C400" s="19"/>
      <c r="D400" s="20"/>
      <c r="E400" s="47"/>
      <c r="F400" s="63"/>
      <c r="G400" s="702"/>
      <c r="H400" s="140"/>
      <c r="I400" s="700"/>
      <c r="J400" s="389"/>
      <c r="K400" s="705"/>
      <c r="L400" s="166"/>
      <c r="M400" s="700"/>
      <c r="N400" s="237"/>
      <c r="O400" s="700"/>
      <c r="P400" s="215"/>
      <c r="Q400" s="700"/>
      <c r="R400" s="28"/>
      <c r="S400" s="701"/>
      <c r="T400" s="175"/>
      <c r="U400" s="969">
        <f t="shared" si="80"/>
        <v>0</v>
      </c>
      <c r="V400" s="960"/>
      <c r="W400" s="203"/>
      <c r="X400" s="111">
        <f t="shared" si="89"/>
        <v>0</v>
      </c>
      <c r="Y400" s="959">
        <f t="shared" si="81"/>
        <v>0</v>
      </c>
      <c r="Z400" s="975"/>
      <c r="AA400" s="17">
        <f t="shared" si="82"/>
        <v>0</v>
      </c>
      <c r="AB400" s="17">
        <f t="shared" si="83"/>
        <v>0</v>
      </c>
      <c r="AC400" s="17">
        <f t="shared" si="84"/>
        <v>0</v>
      </c>
      <c r="AD400" s="17">
        <f t="shared" si="85"/>
        <v>0</v>
      </c>
      <c r="AE400" s="17">
        <f t="shared" si="86"/>
        <v>0</v>
      </c>
      <c r="AF400" s="17">
        <f t="shared" si="87"/>
        <v>0</v>
      </c>
      <c r="AG400" s="17">
        <f t="shared" si="88"/>
        <v>0</v>
      </c>
    </row>
    <row r="401" spans="1:33" ht="15.75" customHeight="1" x14ac:dyDescent="0.25">
      <c r="A401" s="37">
        <v>10</v>
      </c>
      <c r="B401" s="19"/>
      <c r="C401" s="19"/>
      <c r="D401" s="20"/>
      <c r="E401" s="47"/>
      <c r="F401" s="63"/>
      <c r="G401" s="702"/>
      <c r="H401" s="140"/>
      <c r="I401" s="700"/>
      <c r="J401" s="389"/>
      <c r="K401" s="705"/>
      <c r="L401" s="166"/>
      <c r="M401" s="700"/>
      <c r="N401" s="237"/>
      <c r="O401" s="700"/>
      <c r="P401" s="215"/>
      <c r="Q401" s="700"/>
      <c r="R401" s="28"/>
      <c r="S401" s="701"/>
      <c r="T401" s="175"/>
      <c r="U401" s="969">
        <f t="shared" si="80"/>
        <v>0</v>
      </c>
      <c r="V401" s="960"/>
      <c r="W401" s="203"/>
      <c r="X401" s="111">
        <f t="shared" si="89"/>
        <v>0</v>
      </c>
      <c r="Y401" s="959">
        <f t="shared" si="81"/>
        <v>0</v>
      </c>
      <c r="Z401" s="975"/>
      <c r="AA401" s="17">
        <f t="shared" si="82"/>
        <v>0</v>
      </c>
      <c r="AB401" s="17">
        <f t="shared" si="83"/>
        <v>0</v>
      </c>
      <c r="AC401" s="17">
        <f t="shared" si="84"/>
        <v>0</v>
      </c>
      <c r="AD401" s="17">
        <f t="shared" si="85"/>
        <v>0</v>
      </c>
      <c r="AE401" s="17">
        <f t="shared" si="86"/>
        <v>0</v>
      </c>
      <c r="AF401" s="17">
        <f t="shared" si="87"/>
        <v>0</v>
      </c>
      <c r="AG401" s="17">
        <f t="shared" si="88"/>
        <v>0</v>
      </c>
    </row>
    <row r="402" spans="1:33" ht="15.75" customHeight="1" x14ac:dyDescent="0.25">
      <c r="A402" s="37">
        <v>11</v>
      </c>
      <c r="B402" s="19"/>
      <c r="C402" s="19"/>
      <c r="D402" s="20"/>
      <c r="E402" s="47"/>
      <c r="F402" s="63"/>
      <c r="G402" s="702"/>
      <c r="H402" s="140"/>
      <c r="I402" s="700"/>
      <c r="J402" s="389"/>
      <c r="K402" s="705"/>
      <c r="L402" s="166"/>
      <c r="M402" s="700"/>
      <c r="N402" s="237"/>
      <c r="O402" s="700"/>
      <c r="P402" s="215"/>
      <c r="Q402" s="700"/>
      <c r="R402" s="28"/>
      <c r="S402" s="701"/>
      <c r="T402" s="175"/>
      <c r="U402" s="969">
        <f t="shared" si="80"/>
        <v>0</v>
      </c>
      <c r="V402" s="960"/>
      <c r="W402" s="203"/>
      <c r="X402" s="111">
        <f t="shared" si="89"/>
        <v>0</v>
      </c>
      <c r="Y402" s="959">
        <f t="shared" si="81"/>
        <v>0</v>
      </c>
      <c r="Z402" s="975"/>
      <c r="AA402" s="17">
        <f t="shared" si="82"/>
        <v>0</v>
      </c>
      <c r="AB402" s="17">
        <f t="shared" si="83"/>
        <v>0</v>
      </c>
      <c r="AC402" s="17">
        <f t="shared" si="84"/>
        <v>0</v>
      </c>
      <c r="AD402" s="17">
        <f t="shared" si="85"/>
        <v>0</v>
      </c>
      <c r="AE402" s="17">
        <f t="shared" si="86"/>
        <v>0</v>
      </c>
      <c r="AF402" s="17">
        <f t="shared" si="87"/>
        <v>0</v>
      </c>
      <c r="AG402" s="17">
        <f t="shared" si="88"/>
        <v>0</v>
      </c>
    </row>
    <row r="403" spans="1:33" ht="15.75" customHeight="1" x14ac:dyDescent="0.25">
      <c r="A403" s="37">
        <v>12</v>
      </c>
      <c r="B403" s="19"/>
      <c r="C403" s="19"/>
      <c r="D403" s="20"/>
      <c r="E403" s="47"/>
      <c r="F403" s="63"/>
      <c r="G403" s="702"/>
      <c r="H403" s="140"/>
      <c r="I403" s="700"/>
      <c r="J403" s="389"/>
      <c r="K403" s="705"/>
      <c r="L403" s="166"/>
      <c r="M403" s="700"/>
      <c r="N403" s="237"/>
      <c r="O403" s="700"/>
      <c r="P403" s="215"/>
      <c r="Q403" s="700"/>
      <c r="R403" s="28"/>
      <c r="S403" s="701"/>
      <c r="T403" s="175"/>
      <c r="U403" s="969">
        <f t="shared" si="80"/>
        <v>0</v>
      </c>
      <c r="V403" s="960"/>
      <c r="W403" s="203"/>
      <c r="X403" s="111">
        <f t="shared" si="89"/>
        <v>0</v>
      </c>
      <c r="Y403" s="959">
        <f t="shared" si="81"/>
        <v>0</v>
      </c>
      <c r="Z403" s="975"/>
      <c r="AA403" s="17">
        <f t="shared" si="82"/>
        <v>0</v>
      </c>
      <c r="AB403" s="17">
        <f t="shared" si="83"/>
        <v>0</v>
      </c>
      <c r="AC403" s="17">
        <f t="shared" si="84"/>
        <v>0</v>
      </c>
      <c r="AD403" s="17">
        <f t="shared" si="85"/>
        <v>0</v>
      </c>
      <c r="AE403" s="17">
        <f t="shared" si="86"/>
        <v>0</v>
      </c>
      <c r="AF403" s="17">
        <f t="shared" si="87"/>
        <v>0</v>
      </c>
      <c r="AG403" s="17">
        <f t="shared" si="88"/>
        <v>0</v>
      </c>
    </row>
    <row r="404" spans="1:33" ht="15.75" customHeight="1" x14ac:dyDescent="0.25">
      <c r="A404" s="37">
        <v>13</v>
      </c>
      <c r="B404" s="19"/>
      <c r="C404" s="19"/>
      <c r="D404" s="20"/>
      <c r="E404" s="47"/>
      <c r="F404" s="63"/>
      <c r="G404" s="702"/>
      <c r="H404" s="140"/>
      <c r="I404" s="700"/>
      <c r="J404" s="389"/>
      <c r="K404" s="705"/>
      <c r="L404" s="166"/>
      <c r="M404" s="700"/>
      <c r="N404" s="237"/>
      <c r="O404" s="700"/>
      <c r="P404" s="215"/>
      <c r="Q404" s="700"/>
      <c r="R404" s="28"/>
      <c r="S404" s="701"/>
      <c r="T404" s="175"/>
      <c r="U404" s="969">
        <f t="shared" si="80"/>
        <v>0</v>
      </c>
      <c r="V404" s="960"/>
      <c r="W404" s="203"/>
      <c r="X404" s="111">
        <f t="shared" si="89"/>
        <v>0</v>
      </c>
      <c r="Y404" s="959">
        <f t="shared" si="81"/>
        <v>0</v>
      </c>
      <c r="Z404" s="975"/>
      <c r="AA404" s="17">
        <f t="shared" si="82"/>
        <v>0</v>
      </c>
      <c r="AB404" s="17">
        <f t="shared" si="83"/>
        <v>0</v>
      </c>
      <c r="AC404" s="17">
        <f t="shared" si="84"/>
        <v>0</v>
      </c>
      <c r="AD404" s="17">
        <f t="shared" si="85"/>
        <v>0</v>
      </c>
      <c r="AE404" s="17">
        <f t="shared" si="86"/>
        <v>0</v>
      </c>
      <c r="AF404" s="17">
        <f t="shared" si="87"/>
        <v>0</v>
      </c>
      <c r="AG404" s="17">
        <f t="shared" si="88"/>
        <v>0</v>
      </c>
    </row>
    <row r="405" spans="1:33" ht="15.75" customHeight="1" x14ac:dyDescent="0.25">
      <c r="A405" s="37">
        <v>14</v>
      </c>
      <c r="B405" s="19"/>
      <c r="C405" s="19"/>
      <c r="D405" s="20"/>
      <c r="E405" s="47"/>
      <c r="F405" s="63"/>
      <c r="G405" s="702"/>
      <c r="H405" s="140"/>
      <c r="I405" s="700"/>
      <c r="J405" s="389"/>
      <c r="K405" s="705"/>
      <c r="L405" s="166"/>
      <c r="M405" s="700"/>
      <c r="N405" s="237"/>
      <c r="O405" s="700"/>
      <c r="P405" s="215"/>
      <c r="Q405" s="700"/>
      <c r="R405" s="28"/>
      <c r="S405" s="701"/>
      <c r="T405" s="175"/>
      <c r="U405" s="969">
        <f t="shared" si="80"/>
        <v>0</v>
      </c>
      <c r="V405" s="960"/>
      <c r="W405" s="203"/>
      <c r="X405" s="111">
        <f t="shared" si="89"/>
        <v>0</v>
      </c>
      <c r="Y405" s="959">
        <f t="shared" si="81"/>
        <v>0</v>
      </c>
      <c r="Z405" s="975"/>
      <c r="AA405" s="17">
        <f t="shared" si="82"/>
        <v>0</v>
      </c>
      <c r="AB405" s="17">
        <f t="shared" si="83"/>
        <v>0</v>
      </c>
      <c r="AC405" s="17">
        <f t="shared" si="84"/>
        <v>0</v>
      </c>
      <c r="AD405" s="17">
        <f t="shared" si="85"/>
        <v>0</v>
      </c>
      <c r="AE405" s="17">
        <f t="shared" si="86"/>
        <v>0</v>
      </c>
      <c r="AF405" s="17">
        <f t="shared" si="87"/>
        <v>0</v>
      </c>
      <c r="AG405" s="17">
        <f t="shared" si="88"/>
        <v>0</v>
      </c>
    </row>
    <row r="406" spans="1:33" ht="15.75" customHeight="1" x14ac:dyDescent="0.25">
      <c r="A406" s="37">
        <v>15</v>
      </c>
      <c r="B406" s="19"/>
      <c r="C406" s="19"/>
      <c r="D406" s="20"/>
      <c r="E406" s="47"/>
      <c r="F406" s="63"/>
      <c r="G406" s="702"/>
      <c r="H406" s="140"/>
      <c r="I406" s="700"/>
      <c r="J406" s="389"/>
      <c r="K406" s="705"/>
      <c r="L406" s="166"/>
      <c r="M406" s="700"/>
      <c r="N406" s="237"/>
      <c r="O406" s="700"/>
      <c r="P406" s="215"/>
      <c r="Q406" s="700"/>
      <c r="R406" s="28"/>
      <c r="S406" s="701"/>
      <c r="T406" s="175"/>
      <c r="U406" s="969">
        <f t="shared" si="80"/>
        <v>0</v>
      </c>
      <c r="V406" s="960"/>
      <c r="W406" s="203"/>
      <c r="X406" s="111">
        <f t="shared" si="89"/>
        <v>0</v>
      </c>
      <c r="Y406" s="959">
        <f t="shared" si="81"/>
        <v>0</v>
      </c>
      <c r="Z406" s="975"/>
      <c r="AA406" s="17">
        <f t="shared" si="82"/>
        <v>0</v>
      </c>
      <c r="AB406" s="17">
        <f t="shared" si="83"/>
        <v>0</v>
      </c>
      <c r="AC406" s="17">
        <f t="shared" si="84"/>
        <v>0</v>
      </c>
      <c r="AD406" s="17">
        <f t="shared" si="85"/>
        <v>0</v>
      </c>
      <c r="AE406" s="17">
        <f t="shared" si="86"/>
        <v>0</v>
      </c>
      <c r="AF406" s="17">
        <f t="shared" si="87"/>
        <v>0</v>
      </c>
      <c r="AG406" s="17">
        <f t="shared" si="88"/>
        <v>0</v>
      </c>
    </row>
    <row r="407" spans="1:33" ht="15.75" customHeight="1" x14ac:dyDescent="0.25">
      <c r="A407" s="37">
        <v>17</v>
      </c>
      <c r="B407" s="19"/>
      <c r="C407" s="19"/>
      <c r="D407" s="20"/>
      <c r="E407" s="47"/>
      <c r="F407" s="63"/>
      <c r="G407" s="702"/>
      <c r="H407" s="140"/>
      <c r="I407" s="700"/>
      <c r="J407" s="389"/>
      <c r="K407" s="705"/>
      <c r="L407" s="166"/>
      <c r="M407" s="700"/>
      <c r="N407" s="237"/>
      <c r="O407" s="700"/>
      <c r="P407" s="215"/>
      <c r="Q407" s="700"/>
      <c r="R407" s="28"/>
      <c r="S407" s="701"/>
      <c r="T407" s="175"/>
      <c r="U407" s="969">
        <f t="shared" si="80"/>
        <v>0</v>
      </c>
      <c r="V407" s="960"/>
      <c r="W407" s="203"/>
      <c r="X407" s="111">
        <f t="shared" si="89"/>
        <v>0</v>
      </c>
      <c r="Y407" s="959">
        <f t="shared" si="81"/>
        <v>0</v>
      </c>
      <c r="Z407" s="975"/>
      <c r="AA407" s="17">
        <f t="shared" si="82"/>
        <v>0</v>
      </c>
      <c r="AB407" s="17">
        <f t="shared" si="83"/>
        <v>0</v>
      </c>
      <c r="AC407" s="17">
        <f t="shared" si="84"/>
        <v>0</v>
      </c>
      <c r="AD407" s="17">
        <f t="shared" si="85"/>
        <v>0</v>
      </c>
      <c r="AE407" s="17">
        <f t="shared" si="86"/>
        <v>0</v>
      </c>
      <c r="AF407" s="17">
        <f t="shared" si="87"/>
        <v>0</v>
      </c>
      <c r="AG407" s="17">
        <f t="shared" si="88"/>
        <v>0</v>
      </c>
    </row>
    <row r="408" spans="1:33" ht="15.75" customHeight="1" x14ac:dyDescent="0.25">
      <c r="A408" s="37">
        <v>18</v>
      </c>
      <c r="B408" s="19"/>
      <c r="C408" s="19"/>
      <c r="D408" s="20"/>
      <c r="E408" s="47"/>
      <c r="F408" s="63"/>
      <c r="G408" s="702"/>
      <c r="H408" s="140"/>
      <c r="I408" s="700"/>
      <c r="J408" s="389"/>
      <c r="K408" s="705"/>
      <c r="L408" s="166"/>
      <c r="M408" s="700"/>
      <c r="N408" s="237"/>
      <c r="O408" s="700"/>
      <c r="P408" s="215"/>
      <c r="Q408" s="700"/>
      <c r="R408" s="28"/>
      <c r="S408" s="701"/>
      <c r="T408" s="175"/>
      <c r="U408" s="969">
        <f t="shared" si="80"/>
        <v>0</v>
      </c>
      <c r="V408" s="960"/>
      <c r="W408" s="203"/>
      <c r="X408" s="111">
        <f t="shared" si="89"/>
        <v>0</v>
      </c>
      <c r="Y408" s="959">
        <f t="shared" si="81"/>
        <v>0</v>
      </c>
      <c r="Z408" s="975"/>
      <c r="AA408" s="17">
        <f t="shared" si="82"/>
        <v>0</v>
      </c>
      <c r="AB408" s="17">
        <f t="shared" si="83"/>
        <v>0</v>
      </c>
      <c r="AC408" s="17">
        <f t="shared" si="84"/>
        <v>0</v>
      </c>
      <c r="AD408" s="17">
        <f t="shared" si="85"/>
        <v>0</v>
      </c>
      <c r="AE408" s="17">
        <f t="shared" si="86"/>
        <v>0</v>
      </c>
      <c r="AF408" s="17">
        <f t="shared" si="87"/>
        <v>0</v>
      </c>
      <c r="AG408" s="17">
        <f t="shared" si="88"/>
        <v>0</v>
      </c>
    </row>
    <row r="409" spans="1:33" ht="15.75" customHeight="1" x14ac:dyDescent="0.25">
      <c r="A409" s="37">
        <v>19</v>
      </c>
      <c r="B409" s="19"/>
      <c r="C409" s="19"/>
      <c r="D409" s="20"/>
      <c r="E409" s="47"/>
      <c r="F409" s="63"/>
      <c r="G409" s="702"/>
      <c r="H409" s="140"/>
      <c r="I409" s="700"/>
      <c r="J409" s="389"/>
      <c r="K409" s="705"/>
      <c r="L409" s="166"/>
      <c r="M409" s="700"/>
      <c r="N409" s="237"/>
      <c r="O409" s="700"/>
      <c r="P409" s="215"/>
      <c r="Q409" s="700"/>
      <c r="R409" s="28"/>
      <c r="S409" s="701"/>
      <c r="T409" s="175"/>
      <c r="U409" s="969">
        <f t="shared" si="80"/>
        <v>0</v>
      </c>
      <c r="V409" s="960"/>
      <c r="W409" s="203"/>
      <c r="X409" s="111">
        <f t="shared" si="89"/>
        <v>0</v>
      </c>
      <c r="Y409" s="959">
        <f t="shared" si="81"/>
        <v>0</v>
      </c>
      <c r="Z409" s="975"/>
      <c r="AA409" s="17">
        <f t="shared" si="82"/>
        <v>0</v>
      </c>
      <c r="AB409" s="17">
        <f t="shared" si="83"/>
        <v>0</v>
      </c>
      <c r="AC409" s="17">
        <f t="shared" si="84"/>
        <v>0</v>
      </c>
      <c r="AD409" s="17">
        <f t="shared" si="85"/>
        <v>0</v>
      </c>
      <c r="AE409" s="17">
        <f t="shared" si="86"/>
        <v>0</v>
      </c>
      <c r="AF409" s="17">
        <f t="shared" si="87"/>
        <v>0</v>
      </c>
      <c r="AG409" s="17">
        <f t="shared" si="88"/>
        <v>0</v>
      </c>
    </row>
    <row r="410" spans="1:33" ht="15.75" customHeight="1" x14ac:dyDescent="0.25">
      <c r="A410" s="37">
        <v>20</v>
      </c>
      <c r="B410" s="19"/>
      <c r="C410" s="19"/>
      <c r="D410" s="20"/>
      <c r="E410" s="47"/>
      <c r="F410" s="63"/>
      <c r="G410" s="702"/>
      <c r="H410" s="140"/>
      <c r="I410" s="700"/>
      <c r="J410" s="389"/>
      <c r="K410" s="705"/>
      <c r="L410" s="166"/>
      <c r="M410" s="700"/>
      <c r="N410" s="237"/>
      <c r="O410" s="700"/>
      <c r="P410" s="215"/>
      <c r="Q410" s="700"/>
      <c r="R410" s="28"/>
      <c r="S410" s="701"/>
      <c r="T410" s="175"/>
      <c r="U410" s="969">
        <f t="shared" si="80"/>
        <v>0</v>
      </c>
      <c r="V410" s="960"/>
      <c r="W410" s="203"/>
      <c r="X410" s="111">
        <f t="shared" si="89"/>
        <v>0</v>
      </c>
      <c r="Y410" s="959">
        <f t="shared" si="81"/>
        <v>0</v>
      </c>
      <c r="Z410" s="975"/>
      <c r="AA410" s="17">
        <f t="shared" si="82"/>
        <v>0</v>
      </c>
      <c r="AB410" s="17">
        <f t="shared" si="83"/>
        <v>0</v>
      </c>
      <c r="AC410" s="17">
        <f t="shared" si="84"/>
        <v>0</v>
      </c>
      <c r="AD410" s="17">
        <f t="shared" si="85"/>
        <v>0</v>
      </c>
      <c r="AE410" s="17">
        <f t="shared" si="86"/>
        <v>0</v>
      </c>
      <c r="AF410" s="17">
        <f t="shared" si="87"/>
        <v>0</v>
      </c>
      <c r="AG410" s="17">
        <f t="shared" si="88"/>
        <v>0</v>
      </c>
    </row>
    <row r="411" spans="1:33" ht="15.75" customHeight="1" x14ac:dyDescent="0.25">
      <c r="A411" s="37">
        <v>21</v>
      </c>
      <c r="B411" s="19"/>
      <c r="C411" s="19"/>
      <c r="D411" s="20"/>
      <c r="E411" s="47"/>
      <c r="F411" s="63"/>
      <c r="G411" s="702"/>
      <c r="H411" s="140"/>
      <c r="I411" s="700"/>
      <c r="J411" s="389"/>
      <c r="K411" s="705"/>
      <c r="L411" s="166"/>
      <c r="M411" s="700"/>
      <c r="N411" s="237"/>
      <c r="O411" s="700"/>
      <c r="P411" s="215"/>
      <c r="Q411" s="700"/>
      <c r="R411" s="28"/>
      <c r="S411" s="701"/>
      <c r="T411" s="175"/>
      <c r="U411" s="969">
        <f t="shared" si="80"/>
        <v>0</v>
      </c>
      <c r="V411" s="960"/>
      <c r="W411" s="203"/>
      <c r="X411" s="111">
        <f t="shared" si="89"/>
        <v>0</v>
      </c>
      <c r="Y411" s="959">
        <f t="shared" si="81"/>
        <v>0</v>
      </c>
      <c r="Z411" s="975"/>
      <c r="AA411" s="17">
        <f t="shared" si="82"/>
        <v>0</v>
      </c>
      <c r="AB411" s="17">
        <f t="shared" si="83"/>
        <v>0</v>
      </c>
      <c r="AC411" s="17">
        <f t="shared" si="84"/>
        <v>0</v>
      </c>
      <c r="AD411" s="17">
        <f t="shared" si="85"/>
        <v>0</v>
      </c>
      <c r="AE411" s="17">
        <f t="shared" si="86"/>
        <v>0</v>
      </c>
      <c r="AF411" s="17">
        <f t="shared" si="87"/>
        <v>0</v>
      </c>
      <c r="AG411" s="17">
        <f t="shared" si="88"/>
        <v>0</v>
      </c>
    </row>
    <row r="412" spans="1:33" ht="15.75" customHeight="1" x14ac:dyDescent="0.25">
      <c r="A412" s="37">
        <v>22</v>
      </c>
      <c r="B412" s="19"/>
      <c r="C412" s="19"/>
      <c r="D412" s="20"/>
      <c r="E412" s="47"/>
      <c r="F412" s="63"/>
      <c r="G412" s="702"/>
      <c r="H412" s="140"/>
      <c r="I412" s="700"/>
      <c r="J412" s="389"/>
      <c r="K412" s="705"/>
      <c r="L412" s="166"/>
      <c r="M412" s="700"/>
      <c r="N412" s="237"/>
      <c r="O412" s="700"/>
      <c r="P412" s="215"/>
      <c r="Q412" s="700"/>
      <c r="R412" s="28"/>
      <c r="S412" s="701"/>
      <c r="T412" s="175"/>
      <c r="U412" s="969">
        <f t="shared" si="80"/>
        <v>0</v>
      </c>
      <c r="V412" s="960"/>
      <c r="W412" s="203"/>
      <c r="X412" s="111">
        <f t="shared" si="89"/>
        <v>0</v>
      </c>
      <c r="Y412" s="959">
        <f t="shared" si="81"/>
        <v>0</v>
      </c>
      <c r="Z412" s="975"/>
      <c r="AA412" s="17">
        <f t="shared" si="82"/>
        <v>0</v>
      </c>
      <c r="AB412" s="17">
        <f t="shared" si="83"/>
        <v>0</v>
      </c>
      <c r="AC412" s="17">
        <f t="shared" si="84"/>
        <v>0</v>
      </c>
      <c r="AD412" s="17">
        <f t="shared" si="85"/>
        <v>0</v>
      </c>
      <c r="AE412" s="17">
        <f t="shared" si="86"/>
        <v>0</v>
      </c>
      <c r="AF412" s="17">
        <f t="shared" si="87"/>
        <v>0</v>
      </c>
      <c r="AG412" s="17">
        <f t="shared" si="88"/>
        <v>0</v>
      </c>
    </row>
    <row r="413" spans="1:33" ht="15.75" customHeight="1" x14ac:dyDescent="0.25">
      <c r="A413" s="37">
        <v>23</v>
      </c>
      <c r="B413" s="19"/>
      <c r="C413" s="19"/>
      <c r="D413" s="20"/>
      <c r="E413" s="47"/>
      <c r="F413" s="63"/>
      <c r="G413" s="702"/>
      <c r="H413" s="140"/>
      <c r="I413" s="700"/>
      <c r="J413" s="389"/>
      <c r="K413" s="705"/>
      <c r="L413" s="166"/>
      <c r="M413" s="700"/>
      <c r="N413" s="237"/>
      <c r="O413" s="700"/>
      <c r="P413" s="215"/>
      <c r="Q413" s="700"/>
      <c r="R413" s="28"/>
      <c r="S413" s="701"/>
      <c r="T413" s="175"/>
      <c r="U413" s="969">
        <f t="shared" si="80"/>
        <v>0</v>
      </c>
      <c r="V413" s="960"/>
      <c r="W413" s="203"/>
      <c r="X413" s="111">
        <f t="shared" si="89"/>
        <v>0</v>
      </c>
      <c r="Y413" s="959">
        <f t="shared" si="81"/>
        <v>0</v>
      </c>
      <c r="Z413" s="975"/>
      <c r="AA413" s="17">
        <f t="shared" si="82"/>
        <v>0</v>
      </c>
      <c r="AB413" s="17">
        <f t="shared" si="83"/>
        <v>0</v>
      </c>
      <c r="AC413" s="17">
        <f t="shared" si="84"/>
        <v>0</v>
      </c>
      <c r="AD413" s="17">
        <f t="shared" si="85"/>
        <v>0</v>
      </c>
      <c r="AE413" s="17">
        <f t="shared" si="86"/>
        <v>0</v>
      </c>
      <c r="AF413" s="17">
        <f t="shared" si="87"/>
        <v>0</v>
      </c>
      <c r="AG413" s="17">
        <f t="shared" si="88"/>
        <v>0</v>
      </c>
    </row>
    <row r="414" spans="1:33" ht="15.75" customHeight="1" x14ac:dyDescent="0.25">
      <c r="A414" s="37">
        <v>24</v>
      </c>
      <c r="B414" s="19"/>
      <c r="C414" s="19"/>
      <c r="D414" s="20"/>
      <c r="E414" s="47"/>
      <c r="F414" s="63"/>
      <c r="G414" s="702"/>
      <c r="H414" s="140"/>
      <c r="I414" s="700"/>
      <c r="J414" s="389"/>
      <c r="K414" s="705"/>
      <c r="L414" s="166"/>
      <c r="M414" s="700"/>
      <c r="N414" s="237"/>
      <c r="O414" s="700"/>
      <c r="P414" s="215"/>
      <c r="Q414" s="700"/>
      <c r="R414" s="28"/>
      <c r="S414" s="701"/>
      <c r="T414" s="175"/>
      <c r="U414" s="969">
        <f t="shared" si="80"/>
        <v>0</v>
      </c>
      <c r="V414" s="960"/>
      <c r="W414" s="203"/>
      <c r="X414" s="111">
        <f t="shared" si="89"/>
        <v>0</v>
      </c>
      <c r="Y414" s="959">
        <f t="shared" si="81"/>
        <v>0</v>
      </c>
      <c r="Z414" s="975"/>
      <c r="AA414" s="17">
        <f t="shared" si="82"/>
        <v>0</v>
      </c>
      <c r="AB414" s="17">
        <f t="shared" si="83"/>
        <v>0</v>
      </c>
      <c r="AC414" s="17">
        <f t="shared" si="84"/>
        <v>0</v>
      </c>
      <c r="AD414" s="17">
        <f t="shared" si="85"/>
        <v>0</v>
      </c>
      <c r="AE414" s="17">
        <f t="shared" si="86"/>
        <v>0</v>
      </c>
      <c r="AF414" s="17">
        <f t="shared" si="87"/>
        <v>0</v>
      </c>
      <c r="AG414" s="17">
        <f t="shared" si="88"/>
        <v>0</v>
      </c>
    </row>
    <row r="415" spans="1:33" ht="15.75" customHeight="1" x14ac:dyDescent="0.25">
      <c r="A415" s="37">
        <v>25</v>
      </c>
      <c r="B415" s="19"/>
      <c r="C415" s="19"/>
      <c r="D415" s="20"/>
      <c r="E415" s="47"/>
      <c r="F415" s="63"/>
      <c r="G415" s="702"/>
      <c r="H415" s="140"/>
      <c r="I415" s="700"/>
      <c r="J415" s="389"/>
      <c r="K415" s="705"/>
      <c r="L415" s="166"/>
      <c r="M415" s="700"/>
      <c r="N415" s="237"/>
      <c r="O415" s="700"/>
      <c r="P415" s="215"/>
      <c r="Q415" s="700"/>
      <c r="R415" s="28"/>
      <c r="S415" s="701"/>
      <c r="T415" s="175"/>
      <c r="U415" s="969">
        <f t="shared" si="80"/>
        <v>0</v>
      </c>
      <c r="V415" s="960"/>
      <c r="W415" s="203"/>
      <c r="X415" s="111">
        <f t="shared" si="89"/>
        <v>0</v>
      </c>
      <c r="Y415" s="959">
        <f t="shared" si="81"/>
        <v>0</v>
      </c>
      <c r="Z415" s="975"/>
      <c r="AA415" s="17">
        <f t="shared" si="82"/>
        <v>0</v>
      </c>
      <c r="AB415" s="17">
        <f t="shared" si="83"/>
        <v>0</v>
      </c>
      <c r="AC415" s="17">
        <f t="shared" si="84"/>
        <v>0</v>
      </c>
      <c r="AD415" s="17">
        <f t="shared" si="85"/>
        <v>0</v>
      </c>
      <c r="AE415" s="17">
        <f t="shared" si="86"/>
        <v>0</v>
      </c>
      <c r="AF415" s="17">
        <f t="shared" si="87"/>
        <v>0</v>
      </c>
      <c r="AG415" s="17">
        <f t="shared" si="88"/>
        <v>0</v>
      </c>
    </row>
    <row r="416" spans="1:33" ht="15.75" customHeight="1" x14ac:dyDescent="0.25">
      <c r="A416" s="37">
        <v>26</v>
      </c>
      <c r="B416" s="19"/>
      <c r="C416" s="19"/>
      <c r="D416" s="20"/>
      <c r="E416" s="47"/>
      <c r="F416" s="63"/>
      <c r="G416" s="702"/>
      <c r="H416" s="140"/>
      <c r="I416" s="700"/>
      <c r="J416" s="389"/>
      <c r="K416" s="705"/>
      <c r="L416" s="166"/>
      <c r="M416" s="700"/>
      <c r="N416" s="237"/>
      <c r="O416" s="700"/>
      <c r="P416" s="215"/>
      <c r="Q416" s="700"/>
      <c r="R416" s="28"/>
      <c r="S416" s="701"/>
      <c r="T416" s="175"/>
      <c r="U416" s="969">
        <f t="shared" si="80"/>
        <v>0</v>
      </c>
      <c r="V416" s="960"/>
      <c r="W416" s="203"/>
      <c r="X416" s="111">
        <f t="shared" si="89"/>
        <v>0</v>
      </c>
      <c r="Y416" s="959">
        <f t="shared" si="81"/>
        <v>0</v>
      </c>
      <c r="Z416" s="975"/>
      <c r="AA416" s="17">
        <f t="shared" si="82"/>
        <v>0</v>
      </c>
      <c r="AB416" s="17">
        <f t="shared" si="83"/>
        <v>0</v>
      </c>
      <c r="AC416" s="17">
        <f t="shared" si="84"/>
        <v>0</v>
      </c>
      <c r="AD416" s="17">
        <f t="shared" si="85"/>
        <v>0</v>
      </c>
      <c r="AE416" s="17">
        <f t="shared" si="86"/>
        <v>0</v>
      </c>
      <c r="AF416" s="17">
        <f t="shared" si="87"/>
        <v>0</v>
      </c>
      <c r="AG416" s="17">
        <f t="shared" si="88"/>
        <v>0</v>
      </c>
    </row>
    <row r="417" spans="1:33" ht="15.75" customHeight="1" x14ac:dyDescent="0.25">
      <c r="A417" s="37">
        <v>27</v>
      </c>
      <c r="B417" s="19"/>
      <c r="C417" s="19"/>
      <c r="D417" s="20"/>
      <c r="E417" s="47"/>
      <c r="F417" s="63"/>
      <c r="G417" s="702"/>
      <c r="H417" s="140"/>
      <c r="I417" s="700"/>
      <c r="J417" s="389"/>
      <c r="K417" s="705"/>
      <c r="L417" s="166"/>
      <c r="M417" s="700"/>
      <c r="N417" s="237"/>
      <c r="O417" s="700"/>
      <c r="P417" s="215"/>
      <c r="Q417" s="700"/>
      <c r="R417" s="28"/>
      <c r="S417" s="701"/>
      <c r="T417" s="175"/>
      <c r="U417" s="969">
        <f t="shared" si="80"/>
        <v>0</v>
      </c>
      <c r="V417" s="960"/>
      <c r="W417" s="203"/>
      <c r="X417" s="111">
        <f t="shared" si="89"/>
        <v>0</v>
      </c>
      <c r="Y417" s="959">
        <f t="shared" si="81"/>
        <v>0</v>
      </c>
      <c r="Z417" s="975"/>
      <c r="AA417" s="17">
        <f t="shared" si="82"/>
        <v>0</v>
      </c>
      <c r="AB417" s="17">
        <f t="shared" si="83"/>
        <v>0</v>
      </c>
      <c r="AC417" s="17">
        <f t="shared" si="84"/>
        <v>0</v>
      </c>
      <c r="AD417" s="17">
        <f t="shared" si="85"/>
        <v>0</v>
      </c>
      <c r="AE417" s="17">
        <f t="shared" si="86"/>
        <v>0</v>
      </c>
      <c r="AF417" s="17">
        <f t="shared" si="87"/>
        <v>0</v>
      </c>
      <c r="AG417" s="17">
        <f t="shared" si="88"/>
        <v>0</v>
      </c>
    </row>
    <row r="418" spans="1:33" ht="15.75" customHeight="1" x14ac:dyDescent="0.25">
      <c r="A418" s="37">
        <v>28</v>
      </c>
      <c r="B418" s="19"/>
      <c r="C418" s="19"/>
      <c r="D418" s="20"/>
      <c r="E418" s="47"/>
      <c r="F418" s="63"/>
      <c r="G418" s="702"/>
      <c r="H418" s="140"/>
      <c r="I418" s="700"/>
      <c r="J418" s="389"/>
      <c r="K418" s="705"/>
      <c r="L418" s="166"/>
      <c r="M418" s="700"/>
      <c r="N418" s="237"/>
      <c r="O418" s="700"/>
      <c r="P418" s="215"/>
      <c r="Q418" s="700"/>
      <c r="R418" s="28"/>
      <c r="S418" s="701"/>
      <c r="T418" s="175"/>
      <c r="U418" s="969">
        <f t="shared" si="80"/>
        <v>0</v>
      </c>
      <c r="V418" s="960"/>
      <c r="W418" s="203"/>
      <c r="X418" s="111">
        <f t="shared" si="89"/>
        <v>0</v>
      </c>
      <c r="Y418" s="959">
        <f t="shared" si="81"/>
        <v>0</v>
      </c>
      <c r="Z418" s="975"/>
      <c r="AA418" s="17">
        <f t="shared" si="82"/>
        <v>0</v>
      </c>
      <c r="AB418" s="17">
        <f t="shared" si="83"/>
        <v>0</v>
      </c>
      <c r="AC418" s="17">
        <f t="shared" si="84"/>
        <v>0</v>
      </c>
      <c r="AD418" s="17">
        <f t="shared" si="85"/>
        <v>0</v>
      </c>
      <c r="AE418" s="17">
        <f t="shared" si="86"/>
        <v>0</v>
      </c>
      <c r="AF418" s="17">
        <f t="shared" si="87"/>
        <v>0</v>
      </c>
      <c r="AG418" s="17">
        <f t="shared" si="88"/>
        <v>0</v>
      </c>
    </row>
    <row r="419" spans="1:33" ht="15.75" customHeight="1" x14ac:dyDescent="0.25">
      <c r="A419" s="37">
        <v>29</v>
      </c>
      <c r="B419" s="19"/>
      <c r="C419" s="19"/>
      <c r="D419" s="20"/>
      <c r="E419" s="47"/>
      <c r="F419" s="63"/>
      <c r="G419" s="702"/>
      <c r="H419" s="140"/>
      <c r="I419" s="700"/>
      <c r="J419" s="389"/>
      <c r="K419" s="705"/>
      <c r="L419" s="166"/>
      <c r="M419" s="700"/>
      <c r="N419" s="237"/>
      <c r="O419" s="700"/>
      <c r="P419" s="215"/>
      <c r="Q419" s="700"/>
      <c r="R419" s="28"/>
      <c r="S419" s="701"/>
      <c r="T419" s="175"/>
      <c r="U419" s="969">
        <f t="shared" si="80"/>
        <v>0</v>
      </c>
      <c r="V419" s="960"/>
      <c r="W419" s="203"/>
      <c r="X419" s="111">
        <f t="shared" si="89"/>
        <v>0</v>
      </c>
      <c r="Y419" s="959">
        <f t="shared" si="81"/>
        <v>0</v>
      </c>
      <c r="Z419" s="975"/>
      <c r="AA419" s="17">
        <f t="shared" si="82"/>
        <v>0</v>
      </c>
      <c r="AB419" s="17">
        <f t="shared" si="83"/>
        <v>0</v>
      </c>
      <c r="AC419" s="17">
        <f t="shared" si="84"/>
        <v>0</v>
      </c>
      <c r="AD419" s="17">
        <f t="shared" si="85"/>
        <v>0</v>
      </c>
      <c r="AE419" s="17">
        <f t="shared" si="86"/>
        <v>0</v>
      </c>
      <c r="AF419" s="17">
        <f t="shared" si="87"/>
        <v>0</v>
      </c>
      <c r="AG419" s="17">
        <f t="shared" si="88"/>
        <v>0</v>
      </c>
    </row>
    <row r="420" spans="1:33" ht="15.75" customHeight="1" x14ac:dyDescent="0.25">
      <c r="A420" s="37">
        <v>30</v>
      </c>
      <c r="B420" s="26"/>
      <c r="C420" s="19"/>
      <c r="D420" s="20"/>
      <c r="E420" s="47"/>
      <c r="F420" s="63"/>
      <c r="G420" s="702"/>
      <c r="H420" s="140"/>
      <c r="I420" s="700"/>
      <c r="J420" s="389"/>
      <c r="K420" s="705"/>
      <c r="L420" s="166"/>
      <c r="M420" s="700"/>
      <c r="N420" s="237"/>
      <c r="O420" s="700"/>
      <c r="P420" s="215"/>
      <c r="Q420" s="700"/>
      <c r="R420" s="28"/>
      <c r="S420" s="701"/>
      <c r="T420" s="175"/>
      <c r="U420" s="969">
        <f t="shared" si="80"/>
        <v>0</v>
      </c>
      <c r="V420" s="960"/>
      <c r="W420" s="203"/>
      <c r="X420" s="111">
        <f t="shared" si="89"/>
        <v>0</v>
      </c>
      <c r="Y420" s="959">
        <f t="shared" si="81"/>
        <v>0</v>
      </c>
      <c r="Z420" s="975"/>
      <c r="AA420" s="17">
        <f t="shared" si="82"/>
        <v>0</v>
      </c>
      <c r="AB420" s="17">
        <f t="shared" si="83"/>
        <v>0</v>
      </c>
      <c r="AC420" s="17">
        <f t="shared" si="84"/>
        <v>0</v>
      </c>
      <c r="AD420" s="17">
        <f t="shared" si="85"/>
        <v>0</v>
      </c>
      <c r="AE420" s="17">
        <f t="shared" si="86"/>
        <v>0</v>
      </c>
      <c r="AF420" s="17">
        <f t="shared" si="87"/>
        <v>0</v>
      </c>
      <c r="AG420" s="17">
        <f t="shared" si="88"/>
        <v>0</v>
      </c>
    </row>
    <row r="421" spans="1:33" ht="15.75" customHeight="1" x14ac:dyDescent="0.25">
      <c r="A421" s="37">
        <v>31</v>
      </c>
      <c r="B421" s="19"/>
      <c r="C421" s="19"/>
      <c r="D421" s="20"/>
      <c r="E421" s="47"/>
      <c r="F421" s="63"/>
      <c r="G421" s="702"/>
      <c r="H421" s="140"/>
      <c r="I421" s="700"/>
      <c r="J421" s="389"/>
      <c r="K421" s="705"/>
      <c r="L421" s="166"/>
      <c r="M421" s="700"/>
      <c r="N421" s="237"/>
      <c r="O421" s="700"/>
      <c r="P421" s="215"/>
      <c r="Q421" s="700"/>
      <c r="R421" s="28"/>
      <c r="S421" s="701"/>
      <c r="T421" s="175"/>
      <c r="U421" s="969">
        <f t="shared" si="80"/>
        <v>0</v>
      </c>
      <c r="V421" s="960"/>
      <c r="W421" s="203"/>
      <c r="X421" s="111">
        <f t="shared" si="89"/>
        <v>0</v>
      </c>
      <c r="Y421" s="959">
        <f t="shared" si="81"/>
        <v>0</v>
      </c>
      <c r="Z421" s="975"/>
      <c r="AA421" s="17">
        <f t="shared" si="82"/>
        <v>0</v>
      </c>
      <c r="AB421" s="17">
        <f t="shared" si="83"/>
        <v>0</v>
      </c>
      <c r="AC421" s="17">
        <f t="shared" si="84"/>
        <v>0</v>
      </c>
      <c r="AD421" s="17">
        <f t="shared" si="85"/>
        <v>0</v>
      </c>
      <c r="AE421" s="17">
        <f t="shared" si="86"/>
        <v>0</v>
      </c>
      <c r="AF421" s="17">
        <f t="shared" si="87"/>
        <v>0</v>
      </c>
      <c r="AG421" s="17">
        <f t="shared" si="88"/>
        <v>0</v>
      </c>
    </row>
    <row r="422" spans="1:33" ht="15.75" customHeight="1" x14ac:dyDescent="0.25">
      <c r="A422" s="37">
        <v>32</v>
      </c>
      <c r="B422" s="19"/>
      <c r="C422" s="19"/>
      <c r="D422" s="20"/>
      <c r="E422" s="47"/>
      <c r="F422" s="63"/>
      <c r="G422" s="702"/>
      <c r="H422" s="140"/>
      <c r="I422" s="700"/>
      <c r="J422" s="389"/>
      <c r="K422" s="705"/>
      <c r="L422" s="166"/>
      <c r="M422" s="700"/>
      <c r="N422" s="237"/>
      <c r="O422" s="700"/>
      <c r="P422" s="215"/>
      <c r="Q422" s="700"/>
      <c r="R422" s="28"/>
      <c r="S422" s="701"/>
      <c r="T422" s="175"/>
      <c r="U422" s="969">
        <f t="shared" si="80"/>
        <v>0</v>
      </c>
      <c r="V422" s="960"/>
      <c r="W422" s="203"/>
      <c r="X422" s="111">
        <f t="shared" si="89"/>
        <v>0</v>
      </c>
      <c r="Y422" s="959">
        <f t="shared" si="81"/>
        <v>0</v>
      </c>
      <c r="Z422" s="975"/>
      <c r="AA422" s="17">
        <f t="shared" si="82"/>
        <v>0</v>
      </c>
      <c r="AB422" s="17">
        <f t="shared" si="83"/>
        <v>0</v>
      </c>
      <c r="AC422" s="17">
        <f t="shared" si="84"/>
        <v>0</v>
      </c>
      <c r="AD422" s="17">
        <f t="shared" si="85"/>
        <v>0</v>
      </c>
      <c r="AE422" s="17">
        <f t="shared" si="86"/>
        <v>0</v>
      </c>
      <c r="AF422" s="17">
        <f t="shared" si="87"/>
        <v>0</v>
      </c>
      <c r="AG422" s="17">
        <f t="shared" si="88"/>
        <v>0</v>
      </c>
    </row>
    <row r="423" spans="1:33" s="3" customFormat="1" ht="15.75" customHeight="1" x14ac:dyDescent="0.25">
      <c r="A423" s="37">
        <v>33</v>
      </c>
      <c r="B423" s="19"/>
      <c r="C423" s="19"/>
      <c r="D423" s="20"/>
      <c r="E423" s="47"/>
      <c r="F423" s="63"/>
      <c r="G423" s="702"/>
      <c r="H423" s="140"/>
      <c r="I423" s="700"/>
      <c r="J423" s="389"/>
      <c r="K423" s="705"/>
      <c r="L423" s="166"/>
      <c r="M423" s="700"/>
      <c r="N423" s="237"/>
      <c r="O423" s="700"/>
      <c r="P423" s="215"/>
      <c r="Q423" s="700"/>
      <c r="R423" s="28"/>
      <c r="S423" s="701"/>
      <c r="T423" s="175"/>
      <c r="U423" s="969">
        <f t="shared" si="80"/>
        <v>0</v>
      </c>
      <c r="V423" s="960"/>
      <c r="W423" s="203"/>
      <c r="X423" s="111">
        <f t="shared" si="89"/>
        <v>0</v>
      </c>
      <c r="Y423" s="959">
        <f t="shared" si="81"/>
        <v>0</v>
      </c>
      <c r="Z423" s="975"/>
      <c r="AA423" s="17">
        <f t="shared" si="82"/>
        <v>0</v>
      </c>
      <c r="AB423" s="17">
        <f t="shared" si="83"/>
        <v>0</v>
      </c>
      <c r="AC423" s="17">
        <f t="shared" si="84"/>
        <v>0</v>
      </c>
      <c r="AD423" s="17">
        <f t="shared" si="85"/>
        <v>0</v>
      </c>
      <c r="AE423" s="17">
        <f t="shared" si="86"/>
        <v>0</v>
      </c>
      <c r="AF423" s="17">
        <f t="shared" si="87"/>
        <v>0</v>
      </c>
      <c r="AG423" s="17">
        <f t="shared" si="88"/>
        <v>0</v>
      </c>
    </row>
    <row r="424" spans="1:33" ht="15.75" customHeight="1" x14ac:dyDescent="0.25">
      <c r="A424" s="37">
        <v>34</v>
      </c>
      <c r="B424" s="19"/>
      <c r="C424" s="19"/>
      <c r="D424" s="20"/>
      <c r="E424" s="47"/>
      <c r="F424" s="63"/>
      <c r="G424" s="702"/>
      <c r="H424" s="140"/>
      <c r="I424" s="700"/>
      <c r="J424" s="389"/>
      <c r="K424" s="705"/>
      <c r="L424" s="166"/>
      <c r="M424" s="700"/>
      <c r="N424" s="237"/>
      <c r="O424" s="700"/>
      <c r="P424" s="215"/>
      <c r="Q424" s="700"/>
      <c r="R424" s="28"/>
      <c r="S424" s="701"/>
      <c r="T424" s="175"/>
      <c r="U424" s="969">
        <f t="shared" si="80"/>
        <v>0</v>
      </c>
      <c r="V424" s="960"/>
      <c r="W424" s="203"/>
      <c r="X424" s="111">
        <f t="shared" si="89"/>
        <v>0</v>
      </c>
      <c r="Y424" s="959">
        <f t="shared" si="81"/>
        <v>0</v>
      </c>
      <c r="Z424" s="975"/>
      <c r="AA424" s="17">
        <f t="shared" si="82"/>
        <v>0</v>
      </c>
      <c r="AB424" s="17">
        <f t="shared" si="83"/>
        <v>0</v>
      </c>
      <c r="AC424" s="17">
        <f t="shared" si="84"/>
        <v>0</v>
      </c>
      <c r="AD424" s="17">
        <f t="shared" si="85"/>
        <v>0</v>
      </c>
      <c r="AE424" s="17">
        <f t="shared" si="86"/>
        <v>0</v>
      </c>
      <c r="AF424" s="17">
        <f t="shared" si="87"/>
        <v>0</v>
      </c>
      <c r="AG424" s="17">
        <f t="shared" si="88"/>
        <v>0</v>
      </c>
    </row>
    <row r="425" spans="1:33" ht="15.75" customHeight="1" x14ac:dyDescent="0.25">
      <c r="A425" s="37">
        <v>35</v>
      </c>
      <c r="B425" s="19"/>
      <c r="C425" s="19"/>
      <c r="D425" s="20"/>
      <c r="E425" s="47"/>
      <c r="F425" s="63"/>
      <c r="G425" s="702"/>
      <c r="H425" s="140"/>
      <c r="I425" s="700"/>
      <c r="J425" s="389"/>
      <c r="K425" s="705"/>
      <c r="L425" s="166"/>
      <c r="M425" s="700"/>
      <c r="N425" s="237"/>
      <c r="O425" s="700"/>
      <c r="P425" s="215"/>
      <c r="Q425" s="700"/>
      <c r="R425" s="28"/>
      <c r="S425" s="701"/>
      <c r="T425" s="175"/>
      <c r="U425" s="969">
        <f t="shared" si="80"/>
        <v>0</v>
      </c>
      <c r="V425" s="960"/>
      <c r="W425" s="203"/>
      <c r="X425" s="111">
        <f t="shared" si="89"/>
        <v>0</v>
      </c>
      <c r="Y425" s="959">
        <f t="shared" si="81"/>
        <v>0</v>
      </c>
      <c r="Z425" s="975"/>
      <c r="AA425" s="17">
        <f t="shared" si="82"/>
        <v>0</v>
      </c>
      <c r="AB425" s="17">
        <f t="shared" si="83"/>
        <v>0</v>
      </c>
      <c r="AC425" s="17">
        <f t="shared" si="84"/>
        <v>0</v>
      </c>
      <c r="AD425" s="17">
        <f t="shared" si="85"/>
        <v>0</v>
      </c>
      <c r="AE425" s="17">
        <f t="shared" si="86"/>
        <v>0</v>
      </c>
      <c r="AF425" s="17">
        <f t="shared" si="87"/>
        <v>0</v>
      </c>
      <c r="AG425" s="17">
        <f t="shared" si="88"/>
        <v>0</v>
      </c>
    </row>
    <row r="426" spans="1:33" ht="15.75" customHeight="1" x14ac:dyDescent="0.25">
      <c r="A426" s="37">
        <v>36</v>
      </c>
      <c r="B426" s="19"/>
      <c r="C426" s="19"/>
      <c r="D426" s="20"/>
      <c r="E426" s="46"/>
      <c r="F426" s="63"/>
      <c r="G426" s="702"/>
      <c r="H426" s="140"/>
      <c r="I426" s="700"/>
      <c r="J426" s="389"/>
      <c r="K426" s="705"/>
      <c r="L426" s="166"/>
      <c r="M426" s="700"/>
      <c r="N426" s="237"/>
      <c r="O426" s="700"/>
      <c r="P426" s="215"/>
      <c r="Q426" s="700"/>
      <c r="R426" s="28"/>
      <c r="S426" s="701"/>
      <c r="T426" s="175"/>
      <c r="U426" s="969">
        <f t="shared" si="80"/>
        <v>0</v>
      </c>
      <c r="V426" s="960"/>
      <c r="W426" s="203"/>
      <c r="X426" s="111">
        <f t="shared" si="89"/>
        <v>0</v>
      </c>
      <c r="Y426" s="959">
        <f t="shared" si="81"/>
        <v>0</v>
      </c>
      <c r="Z426" s="975"/>
      <c r="AA426" s="17">
        <f t="shared" si="82"/>
        <v>0</v>
      </c>
      <c r="AB426" s="17">
        <f t="shared" si="83"/>
        <v>0</v>
      </c>
      <c r="AC426" s="17">
        <f t="shared" si="84"/>
        <v>0</v>
      </c>
      <c r="AD426" s="17">
        <f t="shared" si="85"/>
        <v>0</v>
      </c>
      <c r="AE426" s="17">
        <f t="shared" si="86"/>
        <v>0</v>
      </c>
      <c r="AF426" s="17">
        <f t="shared" si="87"/>
        <v>0</v>
      </c>
      <c r="AG426" s="17">
        <f t="shared" si="88"/>
        <v>0</v>
      </c>
    </row>
    <row r="427" spans="1:33" ht="15.75" customHeight="1" x14ac:dyDescent="0.25">
      <c r="A427" s="37">
        <v>1</v>
      </c>
      <c r="B427" s="19"/>
      <c r="C427" s="19"/>
      <c r="D427" s="20"/>
      <c r="E427" s="47"/>
      <c r="F427" s="63"/>
      <c r="G427" s="702"/>
      <c r="H427" s="140"/>
      <c r="I427" s="700"/>
      <c r="J427" s="389"/>
      <c r="K427" s="705"/>
      <c r="L427" s="166"/>
      <c r="M427" s="700"/>
      <c r="N427" s="237"/>
      <c r="O427" s="700"/>
      <c r="P427" s="215"/>
      <c r="Q427" s="700"/>
      <c r="R427" s="28"/>
      <c r="S427" s="701"/>
      <c r="T427" s="175"/>
      <c r="U427" s="969">
        <f t="shared" si="80"/>
        <v>0</v>
      </c>
      <c r="V427" s="960"/>
      <c r="W427" s="203"/>
      <c r="X427" s="111">
        <f t="shared" si="89"/>
        <v>0</v>
      </c>
      <c r="Y427" s="959">
        <f t="shared" si="81"/>
        <v>0</v>
      </c>
      <c r="Z427" s="975"/>
      <c r="AA427" s="17">
        <f t="shared" si="82"/>
        <v>0</v>
      </c>
      <c r="AB427" s="17">
        <f t="shared" si="83"/>
        <v>0</v>
      </c>
      <c r="AC427" s="17">
        <f t="shared" si="84"/>
        <v>0</v>
      </c>
      <c r="AD427" s="17">
        <f t="shared" si="85"/>
        <v>0</v>
      </c>
      <c r="AE427" s="17">
        <f t="shared" si="86"/>
        <v>0</v>
      </c>
      <c r="AF427" s="17">
        <f t="shared" si="87"/>
        <v>0</v>
      </c>
      <c r="AG427" s="17">
        <f t="shared" si="88"/>
        <v>0</v>
      </c>
    </row>
    <row r="428" spans="1:33" ht="15.75" customHeight="1" x14ac:dyDescent="0.25">
      <c r="A428" s="37">
        <v>2</v>
      </c>
      <c r="B428" s="19"/>
      <c r="C428" s="19"/>
      <c r="D428" s="20"/>
      <c r="E428" s="47"/>
      <c r="F428" s="63"/>
      <c r="G428" s="702"/>
      <c r="H428" s="140"/>
      <c r="I428" s="700"/>
      <c r="J428" s="389"/>
      <c r="K428" s="705"/>
      <c r="L428" s="166"/>
      <c r="M428" s="700"/>
      <c r="N428" s="237"/>
      <c r="O428" s="700"/>
      <c r="P428" s="215"/>
      <c r="Q428" s="700"/>
      <c r="R428" s="28"/>
      <c r="S428" s="701"/>
      <c r="T428" s="175"/>
      <c r="U428" s="969">
        <f t="shared" si="80"/>
        <v>0</v>
      </c>
      <c r="V428" s="960"/>
      <c r="W428" s="203"/>
      <c r="X428" s="111">
        <f t="shared" si="89"/>
        <v>0</v>
      </c>
      <c r="Y428" s="959">
        <f t="shared" si="81"/>
        <v>0</v>
      </c>
      <c r="Z428" s="975"/>
      <c r="AA428" s="17">
        <f t="shared" si="82"/>
        <v>0</v>
      </c>
      <c r="AB428" s="17">
        <f t="shared" si="83"/>
        <v>0</v>
      </c>
      <c r="AC428" s="17">
        <f t="shared" si="84"/>
        <v>0</v>
      </c>
      <c r="AD428" s="17">
        <f t="shared" si="85"/>
        <v>0</v>
      </c>
      <c r="AE428" s="17">
        <f t="shared" si="86"/>
        <v>0</v>
      </c>
      <c r="AF428" s="17">
        <f t="shared" si="87"/>
        <v>0</v>
      </c>
      <c r="AG428" s="17">
        <f t="shared" si="88"/>
        <v>0</v>
      </c>
    </row>
    <row r="429" spans="1:33" ht="15.75" customHeight="1" x14ac:dyDescent="0.25">
      <c r="A429" s="37">
        <v>3</v>
      </c>
      <c r="B429" s="19"/>
      <c r="C429" s="19"/>
      <c r="D429" s="20"/>
      <c r="E429" s="47"/>
      <c r="F429" s="63"/>
      <c r="G429" s="702"/>
      <c r="H429" s="140"/>
      <c r="I429" s="700"/>
      <c r="J429" s="389"/>
      <c r="K429" s="705"/>
      <c r="L429" s="166"/>
      <c r="M429" s="700"/>
      <c r="N429" s="237"/>
      <c r="O429" s="700"/>
      <c r="P429" s="215"/>
      <c r="Q429" s="700"/>
      <c r="R429" s="28"/>
      <c r="S429" s="701"/>
      <c r="T429" s="175"/>
      <c r="U429" s="969">
        <f t="shared" si="80"/>
        <v>0</v>
      </c>
      <c r="V429" s="960"/>
      <c r="W429" s="203"/>
      <c r="X429" s="111">
        <f t="shared" si="89"/>
        <v>0</v>
      </c>
      <c r="Y429" s="959">
        <f t="shared" si="81"/>
        <v>0</v>
      </c>
      <c r="Z429" s="975"/>
      <c r="AA429" s="17">
        <f t="shared" si="82"/>
        <v>0</v>
      </c>
      <c r="AB429" s="17">
        <f t="shared" si="83"/>
        <v>0</v>
      </c>
      <c r="AC429" s="17">
        <f t="shared" si="84"/>
        <v>0</v>
      </c>
      <c r="AD429" s="17">
        <f t="shared" si="85"/>
        <v>0</v>
      </c>
      <c r="AE429" s="17">
        <f t="shared" si="86"/>
        <v>0</v>
      </c>
      <c r="AF429" s="17">
        <f t="shared" si="87"/>
        <v>0</v>
      </c>
      <c r="AG429" s="17">
        <f t="shared" si="88"/>
        <v>0</v>
      </c>
    </row>
    <row r="430" spans="1:33" ht="15.75" customHeight="1" x14ac:dyDescent="0.25">
      <c r="A430" s="37">
        <v>4</v>
      </c>
      <c r="B430" s="19"/>
      <c r="C430" s="19"/>
      <c r="D430" s="20"/>
      <c r="E430" s="47"/>
      <c r="F430" s="63"/>
      <c r="G430" s="702"/>
      <c r="H430" s="140"/>
      <c r="I430" s="700"/>
      <c r="J430" s="389"/>
      <c r="K430" s="705"/>
      <c r="L430" s="166"/>
      <c r="M430" s="700"/>
      <c r="N430" s="237"/>
      <c r="O430" s="700"/>
      <c r="P430" s="215"/>
      <c r="Q430" s="700"/>
      <c r="R430" s="28"/>
      <c r="S430" s="701"/>
      <c r="T430" s="175"/>
      <c r="U430" s="969">
        <f t="shared" si="80"/>
        <v>0</v>
      </c>
      <c r="V430" s="960"/>
      <c r="W430" s="203"/>
      <c r="X430" s="111">
        <f t="shared" si="89"/>
        <v>0</v>
      </c>
      <c r="Y430" s="959">
        <f t="shared" si="81"/>
        <v>0</v>
      </c>
      <c r="Z430" s="975"/>
      <c r="AA430" s="17">
        <f t="shared" si="82"/>
        <v>0</v>
      </c>
      <c r="AB430" s="17">
        <f t="shared" si="83"/>
        <v>0</v>
      </c>
      <c r="AC430" s="17">
        <f t="shared" si="84"/>
        <v>0</v>
      </c>
      <c r="AD430" s="17">
        <f t="shared" si="85"/>
        <v>0</v>
      </c>
      <c r="AE430" s="17">
        <f t="shared" si="86"/>
        <v>0</v>
      </c>
      <c r="AF430" s="17">
        <f t="shared" si="87"/>
        <v>0</v>
      </c>
      <c r="AG430" s="17">
        <f t="shared" si="88"/>
        <v>0</v>
      </c>
    </row>
    <row r="431" spans="1:33" s="3" customFormat="1" ht="15.75" customHeight="1" x14ac:dyDescent="0.25">
      <c r="A431" s="37">
        <v>5</v>
      </c>
      <c r="B431" s="19"/>
      <c r="C431" s="19"/>
      <c r="D431" s="20"/>
      <c r="E431" s="47"/>
      <c r="F431" s="63"/>
      <c r="G431" s="702"/>
      <c r="H431" s="140"/>
      <c r="I431" s="700"/>
      <c r="J431" s="389"/>
      <c r="K431" s="705"/>
      <c r="L431" s="166"/>
      <c r="M431" s="700"/>
      <c r="N431" s="237"/>
      <c r="O431" s="700"/>
      <c r="P431" s="215"/>
      <c r="Q431" s="700"/>
      <c r="R431" s="28"/>
      <c r="S431" s="701"/>
      <c r="T431" s="175"/>
      <c r="U431" s="969">
        <f t="shared" si="80"/>
        <v>0</v>
      </c>
      <c r="V431" s="960"/>
      <c r="W431" s="203"/>
      <c r="X431" s="111">
        <f t="shared" si="89"/>
        <v>0</v>
      </c>
      <c r="Y431" s="959">
        <f t="shared" si="81"/>
        <v>0</v>
      </c>
      <c r="Z431" s="975"/>
      <c r="AA431" s="17">
        <f t="shared" si="82"/>
        <v>0</v>
      </c>
      <c r="AB431" s="17">
        <f t="shared" si="83"/>
        <v>0</v>
      </c>
      <c r="AC431" s="17">
        <f t="shared" si="84"/>
        <v>0</v>
      </c>
      <c r="AD431" s="17">
        <f t="shared" si="85"/>
        <v>0</v>
      </c>
      <c r="AE431" s="17">
        <f t="shared" si="86"/>
        <v>0</v>
      </c>
      <c r="AF431" s="17">
        <f t="shared" si="87"/>
        <v>0</v>
      </c>
      <c r="AG431" s="17">
        <f t="shared" si="88"/>
        <v>0</v>
      </c>
    </row>
    <row r="432" spans="1:33" ht="15.75" customHeight="1" x14ac:dyDescent="0.25">
      <c r="A432" s="37">
        <v>6</v>
      </c>
      <c r="B432" s="19"/>
      <c r="C432" s="19"/>
      <c r="D432" s="20"/>
      <c r="E432" s="47"/>
      <c r="F432" s="63"/>
      <c r="G432" s="702"/>
      <c r="H432" s="140"/>
      <c r="I432" s="700"/>
      <c r="J432" s="389"/>
      <c r="K432" s="705"/>
      <c r="L432" s="166"/>
      <c r="M432" s="700"/>
      <c r="N432" s="237"/>
      <c r="O432" s="700"/>
      <c r="P432" s="215"/>
      <c r="Q432" s="700"/>
      <c r="R432" s="28"/>
      <c r="S432" s="701"/>
      <c r="T432" s="175"/>
      <c r="U432" s="969">
        <f t="shared" si="80"/>
        <v>0</v>
      </c>
      <c r="V432" s="960"/>
      <c r="W432" s="203"/>
      <c r="X432" s="111">
        <f t="shared" si="89"/>
        <v>0</v>
      </c>
      <c r="Y432" s="959">
        <f t="shared" si="81"/>
        <v>0</v>
      </c>
      <c r="Z432" s="975"/>
      <c r="AA432" s="17">
        <f t="shared" si="82"/>
        <v>0</v>
      </c>
      <c r="AB432" s="17">
        <f t="shared" si="83"/>
        <v>0</v>
      </c>
      <c r="AC432" s="17">
        <f t="shared" si="84"/>
        <v>0</v>
      </c>
      <c r="AD432" s="17">
        <f t="shared" si="85"/>
        <v>0</v>
      </c>
      <c r="AE432" s="17">
        <f t="shared" si="86"/>
        <v>0</v>
      </c>
      <c r="AF432" s="17">
        <f t="shared" si="87"/>
        <v>0</v>
      </c>
      <c r="AG432" s="17">
        <f t="shared" si="88"/>
        <v>0</v>
      </c>
    </row>
    <row r="433" spans="1:33" ht="15.75" customHeight="1" x14ac:dyDescent="0.25">
      <c r="A433" s="37">
        <v>7</v>
      </c>
      <c r="B433" s="19"/>
      <c r="C433" s="19"/>
      <c r="D433" s="20"/>
      <c r="E433" s="47"/>
      <c r="F433" s="63"/>
      <c r="G433" s="702"/>
      <c r="H433" s="140"/>
      <c r="I433" s="700"/>
      <c r="J433" s="389"/>
      <c r="K433" s="705"/>
      <c r="L433" s="166"/>
      <c r="M433" s="700"/>
      <c r="N433" s="237"/>
      <c r="O433" s="700"/>
      <c r="P433" s="215"/>
      <c r="Q433" s="700"/>
      <c r="R433" s="28"/>
      <c r="S433" s="701"/>
      <c r="T433" s="175"/>
      <c r="U433" s="969">
        <f t="shared" si="80"/>
        <v>0</v>
      </c>
      <c r="V433" s="960"/>
      <c r="W433" s="203"/>
      <c r="X433" s="111">
        <f t="shared" si="89"/>
        <v>0</v>
      </c>
      <c r="Y433" s="959">
        <f t="shared" si="81"/>
        <v>0</v>
      </c>
      <c r="Z433" s="975"/>
      <c r="AA433" s="17">
        <f t="shared" si="82"/>
        <v>0</v>
      </c>
      <c r="AB433" s="17">
        <f t="shared" si="83"/>
        <v>0</v>
      </c>
      <c r="AC433" s="17">
        <f t="shared" si="84"/>
        <v>0</v>
      </c>
      <c r="AD433" s="17">
        <f t="shared" si="85"/>
        <v>0</v>
      </c>
      <c r="AE433" s="17">
        <f t="shared" si="86"/>
        <v>0</v>
      </c>
      <c r="AF433" s="17">
        <f t="shared" si="87"/>
        <v>0</v>
      </c>
      <c r="AG433" s="17">
        <f t="shared" si="88"/>
        <v>0</v>
      </c>
    </row>
    <row r="434" spans="1:33" ht="15.75" customHeight="1" x14ac:dyDescent="0.25">
      <c r="A434" s="37">
        <v>8</v>
      </c>
      <c r="B434" s="19"/>
      <c r="C434" s="19"/>
      <c r="D434" s="20"/>
      <c r="E434" s="47"/>
      <c r="F434" s="63"/>
      <c r="G434" s="702"/>
      <c r="H434" s="140"/>
      <c r="I434" s="700"/>
      <c r="J434" s="389"/>
      <c r="K434" s="705"/>
      <c r="L434" s="166"/>
      <c r="M434" s="700"/>
      <c r="N434" s="237"/>
      <c r="O434" s="700"/>
      <c r="P434" s="215"/>
      <c r="Q434" s="700"/>
      <c r="R434" s="28"/>
      <c r="S434" s="701"/>
      <c r="T434" s="175"/>
      <c r="U434" s="969">
        <f t="shared" si="80"/>
        <v>0</v>
      </c>
      <c r="V434" s="960"/>
      <c r="W434" s="203"/>
      <c r="X434" s="111">
        <f t="shared" si="89"/>
        <v>0</v>
      </c>
      <c r="Y434" s="959">
        <f t="shared" si="81"/>
        <v>0</v>
      </c>
      <c r="Z434" s="975"/>
      <c r="AA434" s="17">
        <f t="shared" si="82"/>
        <v>0</v>
      </c>
      <c r="AB434" s="17">
        <f t="shared" si="83"/>
        <v>0</v>
      </c>
      <c r="AC434" s="17">
        <f t="shared" si="84"/>
        <v>0</v>
      </c>
      <c r="AD434" s="17">
        <f t="shared" si="85"/>
        <v>0</v>
      </c>
      <c r="AE434" s="17">
        <f t="shared" si="86"/>
        <v>0</v>
      </c>
      <c r="AF434" s="17">
        <f t="shared" si="87"/>
        <v>0</v>
      </c>
      <c r="AG434" s="17">
        <f t="shared" si="88"/>
        <v>0</v>
      </c>
    </row>
    <row r="435" spans="1:33" ht="15.75" customHeight="1" x14ac:dyDescent="0.25">
      <c r="A435" s="37">
        <v>9</v>
      </c>
      <c r="B435" s="19"/>
      <c r="C435" s="19"/>
      <c r="D435" s="20"/>
      <c r="E435" s="47"/>
      <c r="F435" s="63"/>
      <c r="G435" s="702"/>
      <c r="H435" s="140"/>
      <c r="I435" s="700"/>
      <c r="J435" s="389"/>
      <c r="K435" s="705"/>
      <c r="L435" s="166"/>
      <c r="M435" s="700"/>
      <c r="N435" s="237"/>
      <c r="O435" s="700"/>
      <c r="P435" s="215"/>
      <c r="Q435" s="700"/>
      <c r="R435" s="28"/>
      <c r="S435" s="701"/>
      <c r="T435" s="175"/>
      <c r="U435" s="969">
        <f t="shared" si="80"/>
        <v>0</v>
      </c>
      <c r="V435" s="960"/>
      <c r="W435" s="203"/>
      <c r="X435" s="111">
        <f t="shared" si="89"/>
        <v>0</v>
      </c>
      <c r="Y435" s="959">
        <f t="shared" si="81"/>
        <v>0</v>
      </c>
      <c r="Z435" s="975"/>
      <c r="AA435" s="17">
        <f t="shared" si="82"/>
        <v>0</v>
      </c>
      <c r="AB435" s="17">
        <f t="shared" si="83"/>
        <v>0</v>
      </c>
      <c r="AC435" s="17">
        <f t="shared" si="84"/>
        <v>0</v>
      </c>
      <c r="AD435" s="17">
        <f t="shared" si="85"/>
        <v>0</v>
      </c>
      <c r="AE435" s="17">
        <f t="shared" si="86"/>
        <v>0</v>
      </c>
      <c r="AF435" s="17">
        <f t="shared" si="87"/>
        <v>0</v>
      </c>
      <c r="AG435" s="17">
        <f t="shared" si="88"/>
        <v>0</v>
      </c>
    </row>
    <row r="436" spans="1:33" ht="15.75" customHeight="1" x14ac:dyDescent="0.25">
      <c r="A436" s="37">
        <v>10</v>
      </c>
      <c r="B436" s="19"/>
      <c r="C436" s="19"/>
      <c r="D436" s="20"/>
      <c r="E436" s="47"/>
      <c r="F436" s="63"/>
      <c r="G436" s="733"/>
      <c r="H436" s="141"/>
      <c r="I436" s="742"/>
      <c r="J436" s="390"/>
      <c r="K436" s="773"/>
      <c r="L436" s="167"/>
      <c r="M436" s="742"/>
      <c r="N436" s="238"/>
      <c r="O436" s="742"/>
      <c r="P436" s="216"/>
      <c r="Q436" s="742"/>
      <c r="R436" s="367"/>
      <c r="S436" s="787"/>
      <c r="T436" s="176"/>
      <c r="U436" s="969">
        <f t="shared" si="80"/>
        <v>0</v>
      </c>
      <c r="V436" s="960"/>
      <c r="W436" s="204"/>
      <c r="X436" s="111">
        <f t="shared" si="89"/>
        <v>0</v>
      </c>
      <c r="Y436" s="959">
        <f t="shared" si="81"/>
        <v>0</v>
      </c>
      <c r="Z436" s="975"/>
      <c r="AA436" s="17">
        <f t="shared" si="82"/>
        <v>0</v>
      </c>
      <c r="AB436" s="17">
        <f t="shared" si="83"/>
        <v>0</v>
      </c>
      <c r="AC436" s="17">
        <f t="shared" si="84"/>
        <v>0</v>
      </c>
      <c r="AD436" s="17">
        <f t="shared" si="85"/>
        <v>0</v>
      </c>
      <c r="AE436" s="17">
        <f t="shared" si="86"/>
        <v>0</v>
      </c>
      <c r="AF436" s="17">
        <f t="shared" si="87"/>
        <v>0</v>
      </c>
      <c r="AG436" s="17">
        <f t="shared" si="88"/>
        <v>0</v>
      </c>
    </row>
    <row r="437" spans="1:33" ht="15.75" customHeight="1" x14ac:dyDescent="0.25">
      <c r="A437" s="37">
        <v>11</v>
      </c>
      <c r="B437" s="19"/>
      <c r="C437" s="19"/>
      <c r="D437" s="20"/>
      <c r="E437" s="47"/>
      <c r="F437" s="63"/>
      <c r="G437" s="733"/>
      <c r="H437" s="141"/>
      <c r="I437" s="742"/>
      <c r="J437" s="390"/>
      <c r="K437" s="773"/>
      <c r="L437" s="167"/>
      <c r="M437" s="742"/>
      <c r="N437" s="238"/>
      <c r="O437" s="742"/>
      <c r="P437" s="216"/>
      <c r="Q437" s="742"/>
      <c r="R437" s="367"/>
      <c r="S437" s="787"/>
      <c r="T437" s="176"/>
      <c r="U437" s="969">
        <f t="shared" si="80"/>
        <v>0</v>
      </c>
      <c r="V437" s="960"/>
      <c r="W437" s="204"/>
      <c r="X437" s="111">
        <f t="shared" si="89"/>
        <v>0</v>
      </c>
      <c r="Y437" s="959">
        <f t="shared" si="81"/>
        <v>0</v>
      </c>
      <c r="Z437" s="975"/>
      <c r="AA437" s="17">
        <f t="shared" si="82"/>
        <v>0</v>
      </c>
      <c r="AB437" s="17">
        <f t="shared" si="83"/>
        <v>0</v>
      </c>
      <c r="AC437" s="17">
        <f t="shared" si="84"/>
        <v>0</v>
      </c>
      <c r="AD437" s="17">
        <f t="shared" si="85"/>
        <v>0</v>
      </c>
      <c r="AE437" s="17">
        <f t="shared" si="86"/>
        <v>0</v>
      </c>
      <c r="AF437" s="17">
        <f t="shared" si="87"/>
        <v>0</v>
      </c>
      <c r="AG437" s="17">
        <f t="shared" si="88"/>
        <v>0</v>
      </c>
    </row>
    <row r="438" spans="1:33" ht="15.75" customHeight="1" x14ac:dyDescent="0.25">
      <c r="A438" s="37">
        <v>12</v>
      </c>
      <c r="B438" s="19"/>
      <c r="C438" s="19"/>
      <c r="D438" s="20"/>
      <c r="E438" s="47"/>
      <c r="F438" s="63"/>
      <c r="G438" s="733"/>
      <c r="H438" s="141"/>
      <c r="I438" s="742"/>
      <c r="J438" s="390"/>
      <c r="K438" s="773"/>
      <c r="L438" s="167"/>
      <c r="M438" s="742"/>
      <c r="N438" s="238"/>
      <c r="O438" s="742"/>
      <c r="P438" s="216"/>
      <c r="Q438" s="742"/>
      <c r="R438" s="367"/>
      <c r="S438" s="787"/>
      <c r="T438" s="176"/>
      <c r="U438" s="969">
        <f t="shared" si="80"/>
        <v>0</v>
      </c>
      <c r="V438" s="960"/>
      <c r="W438" s="204"/>
      <c r="X438" s="111">
        <f t="shared" si="89"/>
        <v>0</v>
      </c>
      <c r="Y438" s="959">
        <f t="shared" si="81"/>
        <v>0</v>
      </c>
      <c r="Z438" s="975"/>
      <c r="AA438" s="17">
        <f t="shared" si="82"/>
        <v>0</v>
      </c>
      <c r="AB438" s="17">
        <f t="shared" si="83"/>
        <v>0</v>
      </c>
      <c r="AC438" s="17">
        <f t="shared" si="84"/>
        <v>0</v>
      </c>
      <c r="AD438" s="17">
        <f t="shared" si="85"/>
        <v>0</v>
      </c>
      <c r="AE438" s="17">
        <f t="shared" si="86"/>
        <v>0</v>
      </c>
      <c r="AF438" s="17">
        <f t="shared" si="87"/>
        <v>0</v>
      </c>
      <c r="AG438" s="17">
        <f t="shared" si="88"/>
        <v>0</v>
      </c>
    </row>
    <row r="439" spans="1:33" ht="15.75" customHeight="1" x14ac:dyDescent="0.25">
      <c r="A439" s="37">
        <v>13</v>
      </c>
      <c r="B439" s="19"/>
      <c r="C439" s="19"/>
      <c r="D439" s="20"/>
      <c r="E439" s="47"/>
      <c r="F439" s="63"/>
      <c r="G439" s="733"/>
      <c r="H439" s="141"/>
      <c r="I439" s="742"/>
      <c r="J439" s="390"/>
      <c r="K439" s="773"/>
      <c r="L439" s="167"/>
      <c r="M439" s="742"/>
      <c r="N439" s="238"/>
      <c r="O439" s="742"/>
      <c r="P439" s="216"/>
      <c r="Q439" s="742"/>
      <c r="R439" s="367"/>
      <c r="S439" s="787"/>
      <c r="T439" s="176"/>
      <c r="U439" s="969">
        <f t="shared" si="80"/>
        <v>0</v>
      </c>
      <c r="V439" s="960"/>
      <c r="W439" s="204"/>
      <c r="X439" s="111">
        <f t="shared" si="89"/>
        <v>0</v>
      </c>
      <c r="Y439" s="959">
        <f t="shared" si="81"/>
        <v>0</v>
      </c>
      <c r="Z439" s="975"/>
      <c r="AA439" s="17">
        <f t="shared" si="82"/>
        <v>0</v>
      </c>
      <c r="AB439" s="17">
        <f t="shared" si="83"/>
        <v>0</v>
      </c>
      <c r="AC439" s="17">
        <f t="shared" si="84"/>
        <v>0</v>
      </c>
      <c r="AD439" s="17">
        <f t="shared" si="85"/>
        <v>0</v>
      </c>
      <c r="AE439" s="17">
        <f t="shared" si="86"/>
        <v>0</v>
      </c>
      <c r="AF439" s="17">
        <f t="shared" si="87"/>
        <v>0</v>
      </c>
      <c r="AG439" s="17">
        <f t="shared" si="88"/>
        <v>0</v>
      </c>
    </row>
    <row r="440" spans="1:33" ht="15.75" customHeight="1" x14ac:dyDescent="0.25">
      <c r="A440" s="37">
        <v>14</v>
      </c>
      <c r="B440" s="19"/>
      <c r="C440" s="19"/>
      <c r="D440" s="20"/>
      <c r="E440" s="47"/>
      <c r="F440" s="63"/>
      <c r="G440" s="733"/>
      <c r="H440" s="141"/>
      <c r="I440" s="742"/>
      <c r="J440" s="390"/>
      <c r="K440" s="773"/>
      <c r="L440" s="167"/>
      <c r="M440" s="742"/>
      <c r="N440" s="238"/>
      <c r="O440" s="742"/>
      <c r="P440" s="216"/>
      <c r="Q440" s="742"/>
      <c r="R440" s="367"/>
      <c r="S440" s="787"/>
      <c r="T440" s="176"/>
      <c r="U440" s="969">
        <f t="shared" si="80"/>
        <v>0</v>
      </c>
      <c r="V440" s="960"/>
      <c r="W440" s="204"/>
      <c r="X440" s="111">
        <f t="shared" si="89"/>
        <v>0</v>
      </c>
      <c r="Y440" s="959">
        <f t="shared" si="81"/>
        <v>0</v>
      </c>
      <c r="Z440" s="975"/>
      <c r="AA440" s="17">
        <f t="shared" si="82"/>
        <v>0</v>
      </c>
      <c r="AB440" s="17">
        <f t="shared" si="83"/>
        <v>0</v>
      </c>
      <c r="AC440" s="17">
        <f t="shared" si="84"/>
        <v>0</v>
      </c>
      <c r="AD440" s="17">
        <f t="shared" si="85"/>
        <v>0</v>
      </c>
      <c r="AE440" s="17">
        <f t="shared" si="86"/>
        <v>0</v>
      </c>
      <c r="AF440" s="17">
        <f t="shared" si="87"/>
        <v>0</v>
      </c>
      <c r="AG440" s="17">
        <f t="shared" si="88"/>
        <v>0</v>
      </c>
    </row>
    <row r="441" spans="1:33" ht="15.75" customHeight="1" x14ac:dyDescent="0.25">
      <c r="A441" s="37">
        <v>15</v>
      </c>
      <c r="B441" s="19"/>
      <c r="C441" s="19"/>
      <c r="D441" s="20"/>
      <c r="E441" s="47"/>
      <c r="F441" s="63"/>
      <c r="G441" s="733"/>
      <c r="H441" s="141"/>
      <c r="I441" s="742"/>
      <c r="J441" s="390"/>
      <c r="K441" s="773"/>
      <c r="L441" s="167"/>
      <c r="M441" s="742"/>
      <c r="N441" s="238"/>
      <c r="O441" s="742"/>
      <c r="P441" s="216"/>
      <c r="Q441" s="742"/>
      <c r="R441" s="367"/>
      <c r="S441" s="787"/>
      <c r="T441" s="176"/>
      <c r="U441" s="969">
        <f t="shared" si="80"/>
        <v>0</v>
      </c>
      <c r="V441" s="960"/>
      <c r="W441" s="204"/>
      <c r="X441" s="111">
        <f t="shared" si="89"/>
        <v>0</v>
      </c>
      <c r="Y441" s="959">
        <f t="shared" si="81"/>
        <v>0</v>
      </c>
      <c r="Z441" s="975"/>
      <c r="AA441" s="17">
        <f t="shared" si="82"/>
        <v>0</v>
      </c>
      <c r="AB441" s="17">
        <f t="shared" si="83"/>
        <v>0</v>
      </c>
      <c r="AC441" s="17">
        <f t="shared" si="84"/>
        <v>0</v>
      </c>
      <c r="AD441" s="17">
        <f t="shared" si="85"/>
        <v>0</v>
      </c>
      <c r="AE441" s="17">
        <f t="shared" si="86"/>
        <v>0</v>
      </c>
      <c r="AF441" s="17">
        <f t="shared" si="87"/>
        <v>0</v>
      </c>
      <c r="AG441" s="17">
        <f t="shared" si="88"/>
        <v>0</v>
      </c>
    </row>
    <row r="442" spans="1:33" ht="15.75" customHeight="1" x14ac:dyDescent="0.25">
      <c r="A442" s="37">
        <v>16</v>
      </c>
      <c r="B442" s="19"/>
      <c r="C442" s="19"/>
      <c r="D442" s="20"/>
      <c r="E442" s="47"/>
      <c r="F442" s="63"/>
      <c r="G442" s="733"/>
      <c r="H442" s="141"/>
      <c r="I442" s="742"/>
      <c r="J442" s="390"/>
      <c r="K442" s="773"/>
      <c r="L442" s="167"/>
      <c r="M442" s="742"/>
      <c r="N442" s="238"/>
      <c r="O442" s="742"/>
      <c r="P442" s="216"/>
      <c r="Q442" s="742"/>
      <c r="R442" s="367"/>
      <c r="S442" s="787"/>
      <c r="T442" s="176"/>
      <c r="U442" s="969">
        <f t="shared" si="80"/>
        <v>0</v>
      </c>
      <c r="V442" s="960"/>
      <c r="W442" s="204"/>
      <c r="X442" s="111">
        <f t="shared" si="89"/>
        <v>0</v>
      </c>
      <c r="Y442" s="959">
        <f t="shared" si="81"/>
        <v>0</v>
      </c>
      <c r="Z442" s="975"/>
      <c r="AA442" s="17">
        <f t="shared" si="82"/>
        <v>0</v>
      </c>
      <c r="AB442" s="17">
        <f t="shared" si="83"/>
        <v>0</v>
      </c>
      <c r="AC442" s="17">
        <f t="shared" si="84"/>
        <v>0</v>
      </c>
      <c r="AD442" s="17">
        <f t="shared" si="85"/>
        <v>0</v>
      </c>
      <c r="AE442" s="17">
        <f t="shared" si="86"/>
        <v>0</v>
      </c>
      <c r="AF442" s="17">
        <f t="shared" si="87"/>
        <v>0</v>
      </c>
      <c r="AG442" s="17">
        <f t="shared" si="88"/>
        <v>0</v>
      </c>
    </row>
    <row r="443" spans="1:33" ht="15.75" customHeight="1" x14ac:dyDescent="0.25">
      <c r="A443" s="37">
        <v>17</v>
      </c>
      <c r="B443" s="19"/>
      <c r="C443" s="19"/>
      <c r="D443" s="20"/>
      <c r="E443" s="47"/>
      <c r="F443" s="63"/>
      <c r="G443" s="733"/>
      <c r="H443" s="141"/>
      <c r="I443" s="742"/>
      <c r="J443" s="390"/>
      <c r="K443" s="773"/>
      <c r="L443" s="167"/>
      <c r="M443" s="742"/>
      <c r="N443" s="238"/>
      <c r="O443" s="742"/>
      <c r="P443" s="216"/>
      <c r="Q443" s="742"/>
      <c r="R443" s="367"/>
      <c r="S443" s="787"/>
      <c r="T443" s="176"/>
      <c r="U443" s="969">
        <f t="shared" si="80"/>
        <v>0</v>
      </c>
      <c r="V443" s="960"/>
      <c r="W443" s="204"/>
      <c r="X443" s="111">
        <f t="shared" si="89"/>
        <v>0</v>
      </c>
      <c r="Y443" s="959">
        <f t="shared" si="81"/>
        <v>0</v>
      </c>
      <c r="Z443" s="975"/>
      <c r="AA443" s="17">
        <f t="shared" si="82"/>
        <v>0</v>
      </c>
      <c r="AB443" s="17">
        <f t="shared" si="83"/>
        <v>0</v>
      </c>
      <c r="AC443" s="17">
        <f t="shared" si="84"/>
        <v>0</v>
      </c>
      <c r="AD443" s="17">
        <f t="shared" si="85"/>
        <v>0</v>
      </c>
      <c r="AE443" s="17">
        <f t="shared" si="86"/>
        <v>0</v>
      </c>
      <c r="AF443" s="17">
        <f t="shared" si="87"/>
        <v>0</v>
      </c>
      <c r="AG443" s="17">
        <f t="shared" si="88"/>
        <v>0</v>
      </c>
    </row>
    <row r="444" spans="1:33" ht="15.75" customHeight="1" x14ac:dyDescent="0.25">
      <c r="A444" s="37">
        <v>18</v>
      </c>
      <c r="B444" s="19"/>
      <c r="C444" s="19"/>
      <c r="D444" s="20"/>
      <c r="E444" s="47"/>
      <c r="F444" s="63"/>
      <c r="G444" s="733"/>
      <c r="H444" s="141"/>
      <c r="I444" s="742"/>
      <c r="J444" s="390"/>
      <c r="K444" s="773"/>
      <c r="L444" s="167"/>
      <c r="M444" s="742"/>
      <c r="N444" s="238"/>
      <c r="O444" s="742"/>
      <c r="P444" s="216"/>
      <c r="Q444" s="742"/>
      <c r="R444" s="367"/>
      <c r="S444" s="787"/>
      <c r="T444" s="176"/>
      <c r="U444" s="969">
        <f t="shared" si="80"/>
        <v>0</v>
      </c>
      <c r="V444" s="960"/>
      <c r="W444" s="204"/>
      <c r="X444" s="111">
        <f t="shared" si="89"/>
        <v>0</v>
      </c>
      <c r="Y444" s="959">
        <f t="shared" si="81"/>
        <v>0</v>
      </c>
      <c r="Z444" s="975"/>
      <c r="AA444" s="17">
        <f t="shared" si="82"/>
        <v>0</v>
      </c>
      <c r="AB444" s="17">
        <f t="shared" si="83"/>
        <v>0</v>
      </c>
      <c r="AC444" s="17">
        <f t="shared" si="84"/>
        <v>0</v>
      </c>
      <c r="AD444" s="17">
        <f t="shared" si="85"/>
        <v>0</v>
      </c>
      <c r="AE444" s="17">
        <f t="shared" si="86"/>
        <v>0</v>
      </c>
      <c r="AF444" s="17">
        <f t="shared" si="87"/>
        <v>0</v>
      </c>
      <c r="AG444" s="17">
        <f t="shared" si="88"/>
        <v>0</v>
      </c>
    </row>
    <row r="445" spans="1:33" ht="15.75" customHeight="1" x14ac:dyDescent="0.25">
      <c r="A445" s="37">
        <v>19</v>
      </c>
      <c r="B445" s="19"/>
      <c r="C445" s="19"/>
      <c r="D445" s="20"/>
      <c r="E445" s="47"/>
      <c r="F445" s="63"/>
      <c r="G445" s="733"/>
      <c r="H445" s="141"/>
      <c r="I445" s="742"/>
      <c r="J445" s="390"/>
      <c r="K445" s="773"/>
      <c r="L445" s="167"/>
      <c r="M445" s="742"/>
      <c r="N445" s="238"/>
      <c r="O445" s="742"/>
      <c r="P445" s="216"/>
      <c r="Q445" s="742"/>
      <c r="R445" s="367"/>
      <c r="S445" s="787"/>
      <c r="T445" s="176"/>
      <c r="U445" s="969">
        <f t="shared" si="80"/>
        <v>0</v>
      </c>
      <c r="V445" s="960"/>
      <c r="W445" s="204"/>
      <c r="X445" s="111">
        <f t="shared" si="89"/>
        <v>0</v>
      </c>
      <c r="Y445" s="959">
        <f t="shared" si="81"/>
        <v>0</v>
      </c>
      <c r="Z445" s="975"/>
      <c r="AA445" s="17">
        <f t="shared" si="82"/>
        <v>0</v>
      </c>
      <c r="AB445" s="17">
        <f t="shared" si="83"/>
        <v>0</v>
      </c>
      <c r="AC445" s="17">
        <f t="shared" si="84"/>
        <v>0</v>
      </c>
      <c r="AD445" s="17">
        <f t="shared" si="85"/>
        <v>0</v>
      </c>
      <c r="AE445" s="17">
        <f t="shared" si="86"/>
        <v>0</v>
      </c>
      <c r="AF445" s="17">
        <f t="shared" si="87"/>
        <v>0</v>
      </c>
      <c r="AG445" s="17">
        <f t="shared" si="88"/>
        <v>0</v>
      </c>
    </row>
    <row r="446" spans="1:33" ht="15.75" customHeight="1" x14ac:dyDescent="0.25">
      <c r="A446" s="37">
        <v>20</v>
      </c>
      <c r="B446" s="19"/>
      <c r="C446" s="19"/>
      <c r="D446" s="20"/>
      <c r="E446" s="47"/>
      <c r="F446" s="63"/>
      <c r="G446" s="733"/>
      <c r="H446" s="141"/>
      <c r="I446" s="742"/>
      <c r="J446" s="391"/>
      <c r="K446" s="773"/>
      <c r="L446" s="167"/>
      <c r="M446" s="742"/>
      <c r="N446" s="238"/>
      <c r="O446" s="742"/>
      <c r="P446" s="216"/>
      <c r="Q446" s="742"/>
      <c r="R446" s="367"/>
      <c r="S446" s="787"/>
      <c r="T446" s="176"/>
      <c r="U446" s="969">
        <f t="shared" si="80"/>
        <v>0</v>
      </c>
      <c r="V446" s="960"/>
      <c r="W446" s="204"/>
      <c r="X446" s="111">
        <f t="shared" si="89"/>
        <v>0</v>
      </c>
      <c r="Y446" s="959">
        <f t="shared" si="81"/>
        <v>0</v>
      </c>
      <c r="Z446" s="975"/>
      <c r="AA446" s="17">
        <f t="shared" si="82"/>
        <v>0</v>
      </c>
      <c r="AB446" s="17">
        <f t="shared" si="83"/>
        <v>0</v>
      </c>
      <c r="AC446" s="17">
        <f t="shared" si="84"/>
        <v>0</v>
      </c>
      <c r="AD446" s="17">
        <f t="shared" si="85"/>
        <v>0</v>
      </c>
      <c r="AE446" s="17">
        <f t="shared" si="86"/>
        <v>0</v>
      </c>
      <c r="AF446" s="17">
        <f t="shared" si="87"/>
        <v>0</v>
      </c>
      <c r="AG446" s="17">
        <f t="shared" si="88"/>
        <v>0</v>
      </c>
    </row>
    <row r="447" spans="1:33" ht="15.75" customHeight="1" x14ac:dyDescent="0.25">
      <c r="A447" s="37">
        <v>21</v>
      </c>
      <c r="B447" s="19"/>
      <c r="C447" s="19"/>
      <c r="D447" s="20"/>
      <c r="E447" s="47"/>
      <c r="F447" s="63"/>
      <c r="G447" s="733"/>
      <c r="H447" s="141"/>
      <c r="I447" s="742"/>
      <c r="J447" s="391"/>
      <c r="K447" s="773"/>
      <c r="L447" s="167"/>
      <c r="M447" s="742"/>
      <c r="N447" s="238"/>
      <c r="O447" s="742"/>
      <c r="P447" s="216"/>
      <c r="Q447" s="742"/>
      <c r="R447" s="367"/>
      <c r="S447" s="787"/>
      <c r="T447" s="176"/>
      <c r="U447" s="969">
        <f t="shared" si="80"/>
        <v>0</v>
      </c>
      <c r="V447" s="960"/>
      <c r="W447" s="204"/>
      <c r="X447" s="111">
        <f t="shared" si="89"/>
        <v>0</v>
      </c>
      <c r="Y447" s="959">
        <f t="shared" si="81"/>
        <v>0</v>
      </c>
      <c r="Z447" s="975"/>
      <c r="AA447" s="17">
        <f t="shared" si="82"/>
        <v>0</v>
      </c>
      <c r="AB447" s="17">
        <f t="shared" si="83"/>
        <v>0</v>
      </c>
      <c r="AC447" s="17">
        <f t="shared" si="84"/>
        <v>0</v>
      </c>
      <c r="AD447" s="17">
        <f t="shared" si="85"/>
        <v>0</v>
      </c>
      <c r="AE447" s="17">
        <f t="shared" si="86"/>
        <v>0</v>
      </c>
      <c r="AF447" s="17">
        <f t="shared" si="87"/>
        <v>0</v>
      </c>
      <c r="AG447" s="17">
        <f t="shared" si="88"/>
        <v>0</v>
      </c>
    </row>
    <row r="448" spans="1:33" ht="15.75" customHeight="1" x14ac:dyDescent="0.25">
      <c r="A448" s="37">
        <v>22</v>
      </c>
      <c r="B448" s="19"/>
      <c r="C448" s="19"/>
      <c r="D448" s="20"/>
      <c r="E448" s="47"/>
      <c r="F448" s="63"/>
      <c r="G448" s="733"/>
      <c r="H448" s="141"/>
      <c r="I448" s="742"/>
      <c r="J448" s="391"/>
      <c r="K448" s="773"/>
      <c r="L448" s="167"/>
      <c r="M448" s="742"/>
      <c r="N448" s="238"/>
      <c r="O448" s="742"/>
      <c r="P448" s="216"/>
      <c r="Q448" s="742"/>
      <c r="R448" s="367"/>
      <c r="S448" s="787"/>
      <c r="T448" s="176"/>
      <c r="U448" s="969">
        <f t="shared" si="80"/>
        <v>0</v>
      </c>
      <c r="V448" s="960"/>
      <c r="W448" s="204">
        <v>1</v>
      </c>
      <c r="X448" s="111">
        <f t="shared" si="89"/>
        <v>-1</v>
      </c>
      <c r="Y448" s="959">
        <f t="shared" si="81"/>
        <v>0</v>
      </c>
      <c r="Z448" s="975"/>
      <c r="AA448" s="17">
        <f t="shared" si="82"/>
        <v>0</v>
      </c>
      <c r="AB448" s="17">
        <f t="shared" si="83"/>
        <v>0</v>
      </c>
      <c r="AC448" s="17">
        <f t="shared" si="84"/>
        <v>0</v>
      </c>
      <c r="AD448" s="17">
        <f t="shared" si="85"/>
        <v>0</v>
      </c>
      <c r="AE448" s="17">
        <f t="shared" si="86"/>
        <v>0</v>
      </c>
      <c r="AF448" s="17">
        <f t="shared" si="87"/>
        <v>0</v>
      </c>
      <c r="AG448" s="17">
        <f t="shared" si="88"/>
        <v>0</v>
      </c>
    </row>
    <row r="449" spans="1:33" ht="15.75" customHeight="1" x14ac:dyDescent="0.25">
      <c r="A449" s="37">
        <v>23</v>
      </c>
      <c r="B449" s="19"/>
      <c r="C449" s="19"/>
      <c r="D449" s="20"/>
      <c r="E449" s="47"/>
      <c r="F449" s="63"/>
      <c r="G449" s="733"/>
      <c r="H449" s="141"/>
      <c r="I449" s="742"/>
      <c r="J449" s="391"/>
      <c r="K449" s="773"/>
      <c r="L449" s="167"/>
      <c r="M449" s="742"/>
      <c r="N449" s="238"/>
      <c r="O449" s="742"/>
      <c r="P449" s="216"/>
      <c r="Q449" s="742"/>
      <c r="R449" s="367"/>
      <c r="S449" s="787"/>
      <c r="T449" s="176"/>
      <c r="U449" s="969">
        <f t="shared" si="80"/>
        <v>0</v>
      </c>
      <c r="V449" s="960"/>
      <c r="W449" s="204"/>
      <c r="X449" s="111">
        <f t="shared" si="89"/>
        <v>0</v>
      </c>
      <c r="Y449" s="959">
        <f t="shared" si="81"/>
        <v>0</v>
      </c>
      <c r="Z449" s="975"/>
      <c r="AA449" s="17">
        <f t="shared" si="82"/>
        <v>0</v>
      </c>
      <c r="AB449" s="17">
        <f t="shared" si="83"/>
        <v>0</v>
      </c>
      <c r="AC449" s="17">
        <f t="shared" si="84"/>
        <v>0</v>
      </c>
      <c r="AD449" s="17">
        <f t="shared" si="85"/>
        <v>0</v>
      </c>
      <c r="AE449" s="17">
        <f t="shared" si="86"/>
        <v>0</v>
      </c>
      <c r="AF449" s="17">
        <f t="shared" si="87"/>
        <v>0</v>
      </c>
      <c r="AG449" s="17">
        <f t="shared" si="88"/>
        <v>0</v>
      </c>
    </row>
    <row r="450" spans="1:33" ht="15.75" customHeight="1" x14ac:dyDescent="0.25">
      <c r="A450" s="37">
        <v>24</v>
      </c>
      <c r="B450" s="19"/>
      <c r="C450" s="19"/>
      <c r="D450" s="20"/>
      <c r="E450" s="47"/>
      <c r="F450" s="63"/>
      <c r="G450" s="733"/>
      <c r="H450" s="141"/>
      <c r="I450" s="742"/>
      <c r="J450" s="391"/>
      <c r="K450" s="773"/>
      <c r="L450" s="167"/>
      <c r="M450" s="742"/>
      <c r="N450" s="238"/>
      <c r="O450" s="742"/>
      <c r="P450" s="216"/>
      <c r="Q450" s="742"/>
      <c r="R450" s="367"/>
      <c r="S450" s="787"/>
      <c r="T450" s="176"/>
      <c r="U450" s="969">
        <f t="shared" si="80"/>
        <v>0</v>
      </c>
      <c r="V450" s="960"/>
      <c r="W450" s="204"/>
      <c r="X450" s="111">
        <f t="shared" si="89"/>
        <v>0</v>
      </c>
      <c r="Y450" s="959">
        <f t="shared" si="81"/>
        <v>0</v>
      </c>
      <c r="Z450" s="975"/>
      <c r="AA450" s="17">
        <f t="shared" si="82"/>
        <v>0</v>
      </c>
      <c r="AB450" s="17">
        <f t="shared" si="83"/>
        <v>0</v>
      </c>
      <c r="AC450" s="17">
        <f t="shared" si="84"/>
        <v>0</v>
      </c>
      <c r="AD450" s="17">
        <f t="shared" si="85"/>
        <v>0</v>
      </c>
      <c r="AE450" s="17">
        <f t="shared" si="86"/>
        <v>0</v>
      </c>
      <c r="AF450" s="17">
        <f t="shared" si="87"/>
        <v>0</v>
      </c>
      <c r="AG450" s="17">
        <f t="shared" si="88"/>
        <v>0</v>
      </c>
    </row>
    <row r="451" spans="1:33" ht="15.75" customHeight="1" x14ac:dyDescent="0.25">
      <c r="A451" s="37">
        <v>25</v>
      </c>
      <c r="B451" s="26"/>
      <c r="C451" s="19"/>
      <c r="D451" s="20"/>
      <c r="E451" s="47"/>
      <c r="F451" s="63"/>
      <c r="G451" s="733"/>
      <c r="H451" s="141"/>
      <c r="I451" s="742"/>
      <c r="J451" s="391"/>
      <c r="K451" s="773"/>
      <c r="L451" s="167"/>
      <c r="M451" s="742"/>
      <c r="N451" s="238"/>
      <c r="O451" s="742"/>
      <c r="P451" s="216"/>
      <c r="Q451" s="742"/>
      <c r="R451" s="367"/>
      <c r="S451" s="787"/>
      <c r="T451" s="176"/>
      <c r="U451" s="969">
        <f t="shared" si="80"/>
        <v>0</v>
      </c>
      <c r="V451" s="960"/>
      <c r="W451" s="204"/>
      <c r="X451" s="111">
        <f t="shared" si="89"/>
        <v>0</v>
      </c>
      <c r="Y451" s="959">
        <f t="shared" si="81"/>
        <v>0</v>
      </c>
      <c r="Z451" s="975"/>
      <c r="AA451" s="17">
        <f t="shared" si="82"/>
        <v>0</v>
      </c>
      <c r="AB451" s="17">
        <f t="shared" si="83"/>
        <v>0</v>
      </c>
      <c r="AC451" s="17">
        <f t="shared" si="84"/>
        <v>0</v>
      </c>
      <c r="AD451" s="17">
        <f t="shared" si="85"/>
        <v>0</v>
      </c>
      <c r="AE451" s="17">
        <f t="shared" si="86"/>
        <v>0</v>
      </c>
      <c r="AF451" s="17">
        <f t="shared" si="87"/>
        <v>0</v>
      </c>
      <c r="AG451" s="17">
        <f t="shared" si="88"/>
        <v>0</v>
      </c>
    </row>
    <row r="452" spans="1:33" ht="15.75" customHeight="1" x14ac:dyDescent="0.25">
      <c r="A452" s="37">
        <v>26</v>
      </c>
      <c r="B452" s="26"/>
      <c r="C452" s="19"/>
      <c r="D452" s="20"/>
      <c r="E452" s="47"/>
      <c r="F452" s="63"/>
      <c r="G452" s="733"/>
      <c r="H452" s="141"/>
      <c r="I452" s="742"/>
      <c r="J452" s="391"/>
      <c r="K452" s="773"/>
      <c r="L452" s="167"/>
      <c r="M452" s="742"/>
      <c r="N452" s="238"/>
      <c r="O452" s="742"/>
      <c r="P452" s="216"/>
      <c r="Q452" s="742"/>
      <c r="R452" s="367"/>
      <c r="S452" s="787"/>
      <c r="T452" s="176"/>
      <c r="U452" s="969">
        <f t="shared" si="80"/>
        <v>0</v>
      </c>
      <c r="V452" s="960"/>
      <c r="W452" s="204"/>
      <c r="X452" s="111">
        <f t="shared" si="89"/>
        <v>0</v>
      </c>
      <c r="Y452" s="959">
        <f t="shared" si="81"/>
        <v>0</v>
      </c>
      <c r="Z452" s="975"/>
      <c r="AA452" s="17">
        <f t="shared" si="82"/>
        <v>0</v>
      </c>
      <c r="AB452" s="17">
        <f t="shared" si="83"/>
        <v>0</v>
      </c>
      <c r="AC452" s="17">
        <f t="shared" si="84"/>
        <v>0</v>
      </c>
      <c r="AD452" s="17">
        <f t="shared" si="85"/>
        <v>0</v>
      </c>
      <c r="AE452" s="17">
        <f t="shared" si="86"/>
        <v>0</v>
      </c>
      <c r="AF452" s="17">
        <f t="shared" si="87"/>
        <v>0</v>
      </c>
      <c r="AG452" s="17">
        <f t="shared" si="88"/>
        <v>0</v>
      </c>
    </row>
    <row r="453" spans="1:33" ht="15.75" customHeight="1" x14ac:dyDescent="0.25">
      <c r="A453" s="37">
        <v>27</v>
      </c>
      <c r="B453" s="26"/>
      <c r="C453" s="19"/>
      <c r="D453" s="20"/>
      <c r="E453" s="47"/>
      <c r="F453" s="63"/>
      <c r="G453" s="733"/>
      <c r="H453" s="141"/>
      <c r="I453" s="742"/>
      <c r="J453" s="391"/>
      <c r="K453" s="773"/>
      <c r="L453" s="167"/>
      <c r="M453" s="742"/>
      <c r="N453" s="238"/>
      <c r="O453" s="742"/>
      <c r="P453" s="216"/>
      <c r="Q453" s="742"/>
      <c r="R453" s="367"/>
      <c r="S453" s="787"/>
      <c r="T453" s="176"/>
      <c r="U453" s="969">
        <f t="shared" si="80"/>
        <v>0</v>
      </c>
      <c r="V453" s="960"/>
      <c r="W453" s="204"/>
      <c r="X453" s="111">
        <f t="shared" si="89"/>
        <v>0</v>
      </c>
      <c r="Y453" s="959">
        <f t="shared" si="81"/>
        <v>0</v>
      </c>
      <c r="Z453" s="975"/>
      <c r="AA453" s="17">
        <f t="shared" si="82"/>
        <v>0</v>
      </c>
      <c r="AB453" s="17">
        <f t="shared" si="83"/>
        <v>0</v>
      </c>
      <c r="AC453" s="17">
        <f t="shared" si="84"/>
        <v>0</v>
      </c>
      <c r="AD453" s="17">
        <f t="shared" si="85"/>
        <v>0</v>
      </c>
      <c r="AE453" s="17">
        <f t="shared" si="86"/>
        <v>0</v>
      </c>
      <c r="AF453" s="17">
        <f t="shared" si="87"/>
        <v>0</v>
      </c>
      <c r="AG453" s="17">
        <f t="shared" si="88"/>
        <v>0</v>
      </c>
    </row>
    <row r="454" spans="1:33" ht="15.75" customHeight="1" x14ac:dyDescent="0.25">
      <c r="A454" s="37">
        <v>28</v>
      </c>
      <c r="B454" s="26"/>
      <c r="C454" s="19"/>
      <c r="D454" s="20"/>
      <c r="E454" s="47"/>
      <c r="F454" s="63"/>
      <c r="G454" s="733"/>
      <c r="H454" s="141"/>
      <c r="I454" s="742"/>
      <c r="J454" s="391"/>
      <c r="K454" s="773"/>
      <c r="L454" s="167"/>
      <c r="M454" s="742"/>
      <c r="N454" s="238"/>
      <c r="O454" s="742"/>
      <c r="P454" s="216"/>
      <c r="Q454" s="742"/>
      <c r="R454" s="367"/>
      <c r="S454" s="787"/>
      <c r="T454" s="176"/>
      <c r="U454" s="969">
        <f t="shared" si="80"/>
        <v>0</v>
      </c>
      <c r="V454" s="960"/>
      <c r="W454" s="204"/>
      <c r="X454" s="111">
        <f t="shared" si="89"/>
        <v>0</v>
      </c>
      <c r="Y454" s="959">
        <f t="shared" si="81"/>
        <v>0</v>
      </c>
      <c r="Z454" s="975"/>
      <c r="AA454" s="17">
        <f t="shared" si="82"/>
        <v>0</v>
      </c>
      <c r="AB454" s="17">
        <f t="shared" si="83"/>
        <v>0</v>
      </c>
      <c r="AC454" s="17">
        <f t="shared" si="84"/>
        <v>0</v>
      </c>
      <c r="AD454" s="17">
        <f t="shared" si="85"/>
        <v>0</v>
      </c>
      <c r="AE454" s="17">
        <f t="shared" si="86"/>
        <v>0</v>
      </c>
      <c r="AF454" s="17">
        <f t="shared" si="87"/>
        <v>0</v>
      </c>
      <c r="AG454" s="17">
        <f t="shared" si="88"/>
        <v>0</v>
      </c>
    </row>
    <row r="455" spans="1:33" ht="15.75" customHeight="1" x14ac:dyDescent="0.25">
      <c r="A455" s="37">
        <v>29</v>
      </c>
      <c r="B455" s="26"/>
      <c r="C455" s="26"/>
      <c r="D455" s="20"/>
      <c r="E455" s="47"/>
      <c r="F455" s="63"/>
      <c r="G455" s="733"/>
      <c r="H455" s="141"/>
      <c r="I455" s="742"/>
      <c r="J455" s="391"/>
      <c r="K455" s="773"/>
      <c r="L455" s="167"/>
      <c r="M455" s="742"/>
      <c r="N455" s="238"/>
      <c r="O455" s="742"/>
      <c r="P455" s="216"/>
      <c r="Q455" s="742"/>
      <c r="R455" s="367"/>
      <c r="S455" s="787"/>
      <c r="T455" s="176"/>
      <c r="U455" s="969">
        <f t="shared" si="80"/>
        <v>0</v>
      </c>
      <c r="V455" s="960"/>
      <c r="W455" s="204"/>
      <c r="X455" s="111">
        <f t="shared" si="89"/>
        <v>0</v>
      </c>
      <c r="Y455" s="959">
        <f t="shared" si="81"/>
        <v>0</v>
      </c>
      <c r="Z455" s="975"/>
      <c r="AA455" s="17">
        <f t="shared" si="82"/>
        <v>0</v>
      </c>
      <c r="AB455" s="17">
        <f t="shared" si="83"/>
        <v>0</v>
      </c>
      <c r="AC455" s="17">
        <f t="shared" si="84"/>
        <v>0</v>
      </c>
      <c r="AD455" s="17">
        <f t="shared" si="85"/>
        <v>0</v>
      </c>
      <c r="AE455" s="17">
        <f t="shared" si="86"/>
        <v>0</v>
      </c>
      <c r="AF455" s="17">
        <f t="shared" si="87"/>
        <v>0</v>
      </c>
      <c r="AG455" s="17">
        <f t="shared" si="88"/>
        <v>0</v>
      </c>
    </row>
    <row r="456" spans="1:33" ht="15.75" customHeight="1" x14ac:dyDescent="0.25">
      <c r="A456" s="37">
        <v>30</v>
      </c>
      <c r="B456" s="26"/>
      <c r="C456" s="26"/>
      <c r="D456" s="20"/>
      <c r="E456" s="47"/>
      <c r="F456" s="63"/>
      <c r="G456" s="733"/>
      <c r="H456" s="141"/>
      <c r="I456" s="742"/>
      <c r="J456" s="391"/>
      <c r="K456" s="773"/>
      <c r="L456" s="167"/>
      <c r="M456" s="742"/>
      <c r="N456" s="238"/>
      <c r="O456" s="742"/>
      <c r="P456" s="216"/>
      <c r="Q456" s="742"/>
      <c r="R456" s="367"/>
      <c r="S456" s="787"/>
      <c r="T456" s="176"/>
      <c r="U456" s="969">
        <f t="shared" si="80"/>
        <v>0</v>
      </c>
      <c r="V456" s="960"/>
      <c r="W456" s="204"/>
      <c r="X456" s="111">
        <f t="shared" si="89"/>
        <v>0</v>
      </c>
      <c r="Y456" s="959">
        <f t="shared" si="81"/>
        <v>0</v>
      </c>
      <c r="Z456" s="975"/>
      <c r="AA456" s="17">
        <f t="shared" si="82"/>
        <v>0</v>
      </c>
      <c r="AB456" s="17">
        <f t="shared" si="83"/>
        <v>0</v>
      </c>
      <c r="AC456" s="17">
        <f t="shared" si="84"/>
        <v>0</v>
      </c>
      <c r="AD456" s="17">
        <f t="shared" si="85"/>
        <v>0</v>
      </c>
      <c r="AE456" s="17">
        <f t="shared" si="86"/>
        <v>0</v>
      </c>
      <c r="AF456" s="17">
        <f t="shared" si="87"/>
        <v>0</v>
      </c>
      <c r="AG456" s="17">
        <f t="shared" si="88"/>
        <v>0</v>
      </c>
    </row>
    <row r="457" spans="1:33" ht="15.75" customHeight="1" x14ac:dyDescent="0.25">
      <c r="A457" s="37">
        <v>31</v>
      </c>
      <c r="B457" s="26"/>
      <c r="C457" s="19"/>
      <c r="D457" s="20"/>
      <c r="E457" s="47"/>
      <c r="F457" s="63"/>
      <c r="G457" s="733"/>
      <c r="H457" s="141"/>
      <c r="I457" s="742"/>
      <c r="J457" s="391"/>
      <c r="K457" s="773"/>
      <c r="L457" s="167"/>
      <c r="M457" s="742"/>
      <c r="N457" s="238"/>
      <c r="O457" s="742"/>
      <c r="P457" s="216"/>
      <c r="Q457" s="742"/>
      <c r="R457" s="367"/>
      <c r="S457" s="787"/>
      <c r="T457" s="176"/>
      <c r="U457" s="969">
        <f t="shared" ref="U457:U520" si="90">T457+R457+P457+N457+L457+J457+H457</f>
        <v>0</v>
      </c>
      <c r="V457" s="960"/>
      <c r="W457" s="204"/>
      <c r="X457" s="111">
        <f t="shared" si="89"/>
        <v>0</v>
      </c>
      <c r="Y457" s="959">
        <f t="shared" ref="Y457:Y520" si="91">G457+I457+K457+M457+O457+Q457+S457</f>
        <v>0</v>
      </c>
      <c r="Z457" s="975"/>
      <c r="AA457" s="17">
        <f t="shared" ref="AA457:AA520" si="92">H457*C457</f>
        <v>0</v>
      </c>
      <c r="AB457" s="17">
        <f t="shared" ref="AB457:AB520" si="93">J457*C457</f>
        <v>0</v>
      </c>
      <c r="AC457" s="17">
        <f t="shared" ref="AC457:AC520" si="94">L457*C457</f>
        <v>0</v>
      </c>
      <c r="AD457" s="17">
        <f t="shared" ref="AD457:AD520" si="95">N457*C457</f>
        <v>0</v>
      </c>
      <c r="AE457" s="17">
        <f t="shared" ref="AE457:AE520" si="96">P457*C457</f>
        <v>0</v>
      </c>
      <c r="AF457" s="17">
        <f t="shared" ref="AF457:AF520" si="97">R457*C457</f>
        <v>0</v>
      </c>
      <c r="AG457" s="17">
        <f t="shared" ref="AG457:AG520" si="98">T457*C457</f>
        <v>0</v>
      </c>
    </row>
    <row r="458" spans="1:33" ht="15.75" customHeight="1" x14ac:dyDescent="0.25">
      <c r="A458" s="37">
        <v>32</v>
      </c>
      <c r="B458" s="26"/>
      <c r="C458" s="19"/>
      <c r="D458" s="20"/>
      <c r="E458" s="47"/>
      <c r="F458" s="63"/>
      <c r="G458" s="733"/>
      <c r="H458" s="141"/>
      <c r="I458" s="742"/>
      <c r="J458" s="391"/>
      <c r="K458" s="773"/>
      <c r="L458" s="167"/>
      <c r="M458" s="742"/>
      <c r="N458" s="238"/>
      <c r="O458" s="742"/>
      <c r="P458" s="216"/>
      <c r="Q458" s="742"/>
      <c r="R458" s="367"/>
      <c r="S458" s="787"/>
      <c r="T458" s="176"/>
      <c r="U458" s="969">
        <f t="shared" si="90"/>
        <v>0</v>
      </c>
      <c r="V458" s="960"/>
      <c r="W458" s="204">
        <v>1</v>
      </c>
      <c r="X458" s="111">
        <f t="shared" si="89"/>
        <v>-1</v>
      </c>
      <c r="Y458" s="959">
        <f t="shared" si="91"/>
        <v>0</v>
      </c>
      <c r="Z458" s="975"/>
      <c r="AA458" s="17">
        <f t="shared" si="92"/>
        <v>0</v>
      </c>
      <c r="AB458" s="17">
        <f t="shared" si="93"/>
        <v>0</v>
      </c>
      <c r="AC458" s="17">
        <f t="shared" si="94"/>
        <v>0</v>
      </c>
      <c r="AD458" s="17">
        <f t="shared" si="95"/>
        <v>0</v>
      </c>
      <c r="AE458" s="17">
        <f t="shared" si="96"/>
        <v>0</v>
      </c>
      <c r="AF458" s="17">
        <f t="shared" si="97"/>
        <v>0</v>
      </c>
      <c r="AG458" s="17">
        <f t="shared" si="98"/>
        <v>0</v>
      </c>
    </row>
    <row r="459" spans="1:33" ht="15.75" customHeight="1" x14ac:dyDescent="0.25">
      <c r="A459" s="37">
        <v>33</v>
      </c>
      <c r="B459" s="26"/>
      <c r="C459" s="26"/>
      <c r="D459" s="20"/>
      <c r="E459" s="47"/>
      <c r="F459" s="63"/>
      <c r="G459" s="733"/>
      <c r="H459" s="141"/>
      <c r="I459" s="742"/>
      <c r="J459" s="391"/>
      <c r="K459" s="773"/>
      <c r="L459" s="167"/>
      <c r="M459" s="742"/>
      <c r="N459" s="238"/>
      <c r="O459" s="742"/>
      <c r="P459" s="216"/>
      <c r="Q459" s="742"/>
      <c r="R459" s="367"/>
      <c r="S459" s="787"/>
      <c r="T459" s="176"/>
      <c r="U459" s="969">
        <f t="shared" si="90"/>
        <v>0</v>
      </c>
      <c r="V459" s="960"/>
      <c r="W459" s="204"/>
      <c r="X459" s="111">
        <f t="shared" ref="X459:X522" si="99">F459+G459+I459+K459+M459+O459+Q459+S459-H459-J459-L459-N459-P459-R459-T459-W459</f>
        <v>0</v>
      </c>
      <c r="Y459" s="959">
        <f t="shared" si="91"/>
        <v>0</v>
      </c>
      <c r="Z459" s="975"/>
      <c r="AA459" s="17">
        <f t="shared" si="92"/>
        <v>0</v>
      </c>
      <c r="AB459" s="17">
        <f t="shared" si="93"/>
        <v>0</v>
      </c>
      <c r="AC459" s="17">
        <f t="shared" si="94"/>
        <v>0</v>
      </c>
      <c r="AD459" s="17">
        <f t="shared" si="95"/>
        <v>0</v>
      </c>
      <c r="AE459" s="17">
        <f t="shared" si="96"/>
        <v>0</v>
      </c>
      <c r="AF459" s="17">
        <f t="shared" si="97"/>
        <v>0</v>
      </c>
      <c r="AG459" s="17">
        <f t="shared" si="98"/>
        <v>0</v>
      </c>
    </row>
    <row r="460" spans="1:33" ht="15.75" customHeight="1" x14ac:dyDescent="0.25">
      <c r="A460" s="37">
        <v>34</v>
      </c>
      <c r="B460" s="26"/>
      <c r="C460" s="26"/>
      <c r="D460" s="20"/>
      <c r="E460" s="47"/>
      <c r="F460" s="63"/>
      <c r="G460" s="733"/>
      <c r="H460" s="141"/>
      <c r="I460" s="742"/>
      <c r="J460" s="391"/>
      <c r="K460" s="773"/>
      <c r="L460" s="167"/>
      <c r="M460" s="742"/>
      <c r="N460" s="238"/>
      <c r="O460" s="742"/>
      <c r="P460" s="216"/>
      <c r="Q460" s="742"/>
      <c r="R460" s="367"/>
      <c r="S460" s="787"/>
      <c r="T460" s="176"/>
      <c r="U460" s="969">
        <f t="shared" si="90"/>
        <v>0</v>
      </c>
      <c r="V460" s="960"/>
      <c r="W460" s="204"/>
      <c r="X460" s="111">
        <f t="shared" si="99"/>
        <v>0</v>
      </c>
      <c r="Y460" s="959">
        <f t="shared" si="91"/>
        <v>0</v>
      </c>
      <c r="Z460" s="975"/>
      <c r="AA460" s="17">
        <f t="shared" si="92"/>
        <v>0</v>
      </c>
      <c r="AB460" s="17">
        <f t="shared" si="93"/>
        <v>0</v>
      </c>
      <c r="AC460" s="17">
        <f t="shared" si="94"/>
        <v>0</v>
      </c>
      <c r="AD460" s="17">
        <f t="shared" si="95"/>
        <v>0</v>
      </c>
      <c r="AE460" s="17">
        <f t="shared" si="96"/>
        <v>0</v>
      </c>
      <c r="AF460" s="17">
        <f t="shared" si="97"/>
        <v>0</v>
      </c>
      <c r="AG460" s="17">
        <f t="shared" si="98"/>
        <v>0</v>
      </c>
    </row>
    <row r="461" spans="1:33" ht="15.75" customHeight="1" x14ac:dyDescent="0.25">
      <c r="A461" s="37">
        <v>35</v>
      </c>
      <c r="B461" s="26"/>
      <c r="C461" s="26"/>
      <c r="D461" s="20"/>
      <c r="E461" s="47"/>
      <c r="F461" s="63"/>
      <c r="G461" s="733"/>
      <c r="H461" s="141"/>
      <c r="I461" s="742"/>
      <c r="J461" s="391"/>
      <c r="K461" s="773"/>
      <c r="L461" s="167"/>
      <c r="M461" s="742"/>
      <c r="N461" s="238"/>
      <c r="O461" s="742"/>
      <c r="P461" s="216"/>
      <c r="Q461" s="742"/>
      <c r="R461" s="367"/>
      <c r="S461" s="787"/>
      <c r="T461" s="176"/>
      <c r="U461" s="969">
        <f t="shared" si="90"/>
        <v>0</v>
      </c>
      <c r="V461" s="960"/>
      <c r="W461" s="204"/>
      <c r="X461" s="111">
        <f t="shared" si="99"/>
        <v>0</v>
      </c>
      <c r="Y461" s="959">
        <f t="shared" si="91"/>
        <v>0</v>
      </c>
      <c r="Z461" s="975"/>
      <c r="AA461" s="17">
        <f t="shared" si="92"/>
        <v>0</v>
      </c>
      <c r="AB461" s="17">
        <f t="shared" si="93"/>
        <v>0</v>
      </c>
      <c r="AC461" s="17">
        <f t="shared" si="94"/>
        <v>0</v>
      </c>
      <c r="AD461" s="17">
        <f t="shared" si="95"/>
        <v>0</v>
      </c>
      <c r="AE461" s="17">
        <f t="shared" si="96"/>
        <v>0</v>
      </c>
      <c r="AF461" s="17">
        <f t="shared" si="97"/>
        <v>0</v>
      </c>
      <c r="AG461" s="17">
        <f t="shared" si="98"/>
        <v>0</v>
      </c>
    </row>
    <row r="462" spans="1:33" ht="15.75" customHeight="1" x14ac:dyDescent="0.25">
      <c r="A462" s="37">
        <v>36</v>
      </c>
      <c r="B462" s="26"/>
      <c r="C462" s="26"/>
      <c r="D462" s="20"/>
      <c r="E462" s="47"/>
      <c r="F462" s="63"/>
      <c r="G462" s="733"/>
      <c r="H462" s="141"/>
      <c r="I462" s="742"/>
      <c r="J462" s="391"/>
      <c r="K462" s="773"/>
      <c r="L462" s="167"/>
      <c r="M462" s="742"/>
      <c r="N462" s="238"/>
      <c r="O462" s="742"/>
      <c r="P462" s="216"/>
      <c r="Q462" s="742"/>
      <c r="R462" s="367"/>
      <c r="S462" s="787"/>
      <c r="T462" s="176"/>
      <c r="U462" s="969">
        <f t="shared" si="90"/>
        <v>0</v>
      </c>
      <c r="V462" s="960"/>
      <c r="W462" s="204"/>
      <c r="X462" s="111">
        <f t="shared" si="99"/>
        <v>0</v>
      </c>
      <c r="Y462" s="959">
        <f t="shared" si="91"/>
        <v>0</v>
      </c>
      <c r="Z462" s="975"/>
      <c r="AA462" s="17">
        <f t="shared" si="92"/>
        <v>0</v>
      </c>
      <c r="AB462" s="17">
        <f t="shared" si="93"/>
        <v>0</v>
      </c>
      <c r="AC462" s="17">
        <f t="shared" si="94"/>
        <v>0</v>
      </c>
      <c r="AD462" s="17">
        <f t="shared" si="95"/>
        <v>0</v>
      </c>
      <c r="AE462" s="17">
        <f t="shared" si="96"/>
        <v>0</v>
      </c>
      <c r="AF462" s="17">
        <f t="shared" si="97"/>
        <v>0</v>
      </c>
      <c r="AG462" s="17">
        <f t="shared" si="98"/>
        <v>0</v>
      </c>
    </row>
    <row r="463" spans="1:33" ht="15.75" customHeight="1" x14ac:dyDescent="0.25">
      <c r="A463" s="37">
        <v>37</v>
      </c>
      <c r="B463" s="26"/>
      <c r="C463" s="26"/>
      <c r="D463" s="20"/>
      <c r="E463" s="47"/>
      <c r="F463" s="63"/>
      <c r="G463" s="733"/>
      <c r="H463" s="141"/>
      <c r="I463" s="742"/>
      <c r="J463" s="391"/>
      <c r="K463" s="773"/>
      <c r="L463" s="167"/>
      <c r="M463" s="742"/>
      <c r="N463" s="238"/>
      <c r="O463" s="742"/>
      <c r="P463" s="216"/>
      <c r="Q463" s="742"/>
      <c r="R463" s="367"/>
      <c r="S463" s="787"/>
      <c r="T463" s="176"/>
      <c r="U463" s="969">
        <f t="shared" si="90"/>
        <v>0</v>
      </c>
      <c r="V463" s="960"/>
      <c r="W463" s="204"/>
      <c r="X463" s="111">
        <f t="shared" si="99"/>
        <v>0</v>
      </c>
      <c r="Y463" s="959">
        <f t="shared" si="91"/>
        <v>0</v>
      </c>
      <c r="Z463" s="975"/>
      <c r="AA463" s="17">
        <f t="shared" si="92"/>
        <v>0</v>
      </c>
      <c r="AB463" s="17">
        <f t="shared" si="93"/>
        <v>0</v>
      </c>
      <c r="AC463" s="17">
        <f t="shared" si="94"/>
        <v>0</v>
      </c>
      <c r="AD463" s="17">
        <f t="shared" si="95"/>
        <v>0</v>
      </c>
      <c r="AE463" s="17">
        <f t="shared" si="96"/>
        <v>0</v>
      </c>
      <c r="AF463" s="17">
        <f t="shared" si="97"/>
        <v>0</v>
      </c>
      <c r="AG463" s="17">
        <f t="shared" si="98"/>
        <v>0</v>
      </c>
    </row>
    <row r="464" spans="1:33" ht="15.75" customHeight="1" x14ac:dyDescent="0.25">
      <c r="A464" s="37">
        <v>38</v>
      </c>
      <c r="B464" s="26"/>
      <c r="C464" s="26"/>
      <c r="D464" s="20"/>
      <c r="E464" s="47"/>
      <c r="F464" s="63"/>
      <c r="G464" s="733"/>
      <c r="H464" s="141"/>
      <c r="I464" s="742"/>
      <c r="J464" s="390"/>
      <c r="K464" s="773"/>
      <c r="L464" s="167"/>
      <c r="M464" s="742"/>
      <c r="N464" s="238"/>
      <c r="O464" s="742"/>
      <c r="P464" s="216"/>
      <c r="Q464" s="742"/>
      <c r="R464" s="367"/>
      <c r="S464" s="787"/>
      <c r="T464" s="176"/>
      <c r="U464" s="969">
        <f t="shared" si="90"/>
        <v>0</v>
      </c>
      <c r="V464" s="960"/>
      <c r="W464" s="204"/>
      <c r="X464" s="111">
        <f t="shared" si="99"/>
        <v>0</v>
      </c>
      <c r="Y464" s="959">
        <f t="shared" si="91"/>
        <v>0</v>
      </c>
      <c r="Z464" s="975"/>
      <c r="AA464" s="17">
        <f t="shared" si="92"/>
        <v>0</v>
      </c>
      <c r="AB464" s="17">
        <f t="shared" si="93"/>
        <v>0</v>
      </c>
      <c r="AC464" s="17">
        <f t="shared" si="94"/>
        <v>0</v>
      </c>
      <c r="AD464" s="17">
        <f t="shared" si="95"/>
        <v>0</v>
      </c>
      <c r="AE464" s="17">
        <f t="shared" si="96"/>
        <v>0</v>
      </c>
      <c r="AF464" s="17">
        <f t="shared" si="97"/>
        <v>0</v>
      </c>
      <c r="AG464" s="17">
        <f t="shared" si="98"/>
        <v>0</v>
      </c>
    </row>
    <row r="465" spans="1:33" ht="15.75" customHeight="1" x14ac:dyDescent="0.25">
      <c r="A465" s="37">
        <v>39</v>
      </c>
      <c r="B465" s="26"/>
      <c r="C465" s="26"/>
      <c r="D465" s="20"/>
      <c r="E465" s="47"/>
      <c r="F465" s="63"/>
      <c r="G465" s="733"/>
      <c r="H465" s="141"/>
      <c r="I465" s="742"/>
      <c r="J465" s="390"/>
      <c r="K465" s="773"/>
      <c r="L465" s="167"/>
      <c r="M465" s="742"/>
      <c r="N465" s="238"/>
      <c r="O465" s="742"/>
      <c r="P465" s="216"/>
      <c r="Q465" s="742"/>
      <c r="R465" s="367"/>
      <c r="S465" s="787"/>
      <c r="T465" s="176"/>
      <c r="U465" s="969">
        <f t="shared" si="90"/>
        <v>0</v>
      </c>
      <c r="V465" s="960"/>
      <c r="W465" s="204"/>
      <c r="X465" s="111">
        <f t="shared" si="99"/>
        <v>0</v>
      </c>
      <c r="Y465" s="959">
        <f t="shared" si="91"/>
        <v>0</v>
      </c>
      <c r="Z465" s="975"/>
      <c r="AA465" s="17">
        <f t="shared" si="92"/>
        <v>0</v>
      </c>
      <c r="AB465" s="17">
        <f t="shared" si="93"/>
        <v>0</v>
      </c>
      <c r="AC465" s="17">
        <f t="shared" si="94"/>
        <v>0</v>
      </c>
      <c r="AD465" s="17">
        <f t="shared" si="95"/>
        <v>0</v>
      </c>
      <c r="AE465" s="17">
        <f t="shared" si="96"/>
        <v>0</v>
      </c>
      <c r="AF465" s="17">
        <f t="shared" si="97"/>
        <v>0</v>
      </c>
      <c r="AG465" s="17">
        <f t="shared" si="98"/>
        <v>0</v>
      </c>
    </row>
    <row r="466" spans="1:33" ht="15.75" customHeight="1" x14ac:dyDescent="0.25">
      <c r="A466" s="37">
        <v>40</v>
      </c>
      <c r="B466" s="26"/>
      <c r="C466" s="26"/>
      <c r="D466" s="20"/>
      <c r="E466" s="47"/>
      <c r="F466" s="63"/>
      <c r="G466" s="733"/>
      <c r="H466" s="141"/>
      <c r="I466" s="742"/>
      <c r="J466" s="390"/>
      <c r="K466" s="773"/>
      <c r="L466" s="167"/>
      <c r="M466" s="742"/>
      <c r="N466" s="238"/>
      <c r="O466" s="742"/>
      <c r="P466" s="216"/>
      <c r="Q466" s="742"/>
      <c r="R466" s="367"/>
      <c r="S466" s="787"/>
      <c r="T466" s="176"/>
      <c r="U466" s="969">
        <f t="shared" si="90"/>
        <v>0</v>
      </c>
      <c r="V466" s="960"/>
      <c r="W466" s="204"/>
      <c r="X466" s="111">
        <f t="shared" si="99"/>
        <v>0</v>
      </c>
      <c r="Y466" s="959">
        <f t="shared" si="91"/>
        <v>0</v>
      </c>
      <c r="Z466" s="975"/>
      <c r="AA466" s="17">
        <f t="shared" si="92"/>
        <v>0</v>
      </c>
      <c r="AB466" s="17">
        <f t="shared" si="93"/>
        <v>0</v>
      </c>
      <c r="AC466" s="17">
        <f t="shared" si="94"/>
        <v>0</v>
      </c>
      <c r="AD466" s="17">
        <f t="shared" si="95"/>
        <v>0</v>
      </c>
      <c r="AE466" s="17">
        <f t="shared" si="96"/>
        <v>0</v>
      </c>
      <c r="AF466" s="17">
        <f t="shared" si="97"/>
        <v>0</v>
      </c>
      <c r="AG466" s="17">
        <f t="shared" si="98"/>
        <v>0</v>
      </c>
    </row>
    <row r="467" spans="1:33" ht="15.75" customHeight="1" x14ac:dyDescent="0.25">
      <c r="A467" s="37">
        <v>41</v>
      </c>
      <c r="B467" s="26"/>
      <c r="C467" s="26"/>
      <c r="D467" s="20"/>
      <c r="E467" s="47"/>
      <c r="F467" s="63"/>
      <c r="G467" s="733"/>
      <c r="H467" s="141"/>
      <c r="I467" s="742"/>
      <c r="J467" s="390"/>
      <c r="K467" s="773"/>
      <c r="L467" s="167"/>
      <c r="M467" s="742"/>
      <c r="N467" s="238"/>
      <c r="O467" s="742"/>
      <c r="P467" s="216"/>
      <c r="Q467" s="742"/>
      <c r="R467" s="367"/>
      <c r="S467" s="787"/>
      <c r="T467" s="176"/>
      <c r="U467" s="969">
        <f t="shared" si="90"/>
        <v>0</v>
      </c>
      <c r="V467" s="960"/>
      <c r="W467" s="204"/>
      <c r="X467" s="111">
        <f t="shared" si="99"/>
        <v>0</v>
      </c>
      <c r="Y467" s="959">
        <f t="shared" si="91"/>
        <v>0</v>
      </c>
      <c r="Z467" s="975"/>
      <c r="AA467" s="17">
        <f t="shared" si="92"/>
        <v>0</v>
      </c>
      <c r="AB467" s="17">
        <f t="shared" si="93"/>
        <v>0</v>
      </c>
      <c r="AC467" s="17">
        <f t="shared" si="94"/>
        <v>0</v>
      </c>
      <c r="AD467" s="17">
        <f t="shared" si="95"/>
        <v>0</v>
      </c>
      <c r="AE467" s="17">
        <f t="shared" si="96"/>
        <v>0</v>
      </c>
      <c r="AF467" s="17">
        <f t="shared" si="97"/>
        <v>0</v>
      </c>
      <c r="AG467" s="17">
        <f t="shared" si="98"/>
        <v>0</v>
      </c>
    </row>
    <row r="468" spans="1:33" ht="15.75" customHeight="1" x14ac:dyDescent="0.25">
      <c r="A468" s="37">
        <v>42</v>
      </c>
      <c r="B468" s="26"/>
      <c r="C468" s="19"/>
      <c r="D468" s="20"/>
      <c r="E468" s="47"/>
      <c r="F468" s="63"/>
      <c r="G468" s="733"/>
      <c r="H468" s="141"/>
      <c r="I468" s="742"/>
      <c r="J468" s="390"/>
      <c r="K468" s="773"/>
      <c r="L468" s="167"/>
      <c r="M468" s="742"/>
      <c r="N468" s="238"/>
      <c r="O468" s="742"/>
      <c r="P468" s="216"/>
      <c r="Q468" s="742"/>
      <c r="R468" s="367"/>
      <c r="S468" s="787"/>
      <c r="T468" s="176"/>
      <c r="U468" s="969">
        <f t="shared" si="90"/>
        <v>0</v>
      </c>
      <c r="V468" s="960"/>
      <c r="W468" s="204"/>
      <c r="X468" s="111">
        <f t="shared" si="99"/>
        <v>0</v>
      </c>
      <c r="Y468" s="959">
        <f t="shared" si="91"/>
        <v>0</v>
      </c>
      <c r="Z468" s="975"/>
      <c r="AA468" s="17">
        <f t="shared" si="92"/>
        <v>0</v>
      </c>
      <c r="AB468" s="17">
        <f t="shared" si="93"/>
        <v>0</v>
      </c>
      <c r="AC468" s="17">
        <f t="shared" si="94"/>
        <v>0</v>
      </c>
      <c r="AD468" s="17">
        <f t="shared" si="95"/>
        <v>0</v>
      </c>
      <c r="AE468" s="17">
        <f t="shared" si="96"/>
        <v>0</v>
      </c>
      <c r="AF468" s="17">
        <f t="shared" si="97"/>
        <v>0</v>
      </c>
      <c r="AG468" s="17">
        <f t="shared" si="98"/>
        <v>0</v>
      </c>
    </row>
    <row r="469" spans="1:33" ht="15.75" customHeight="1" x14ac:dyDescent="0.25">
      <c r="A469" s="37">
        <v>43</v>
      </c>
      <c r="B469" s="26"/>
      <c r="C469" s="19"/>
      <c r="D469" s="20"/>
      <c r="E469" s="47"/>
      <c r="F469" s="63"/>
      <c r="G469" s="733"/>
      <c r="H469" s="141"/>
      <c r="I469" s="742"/>
      <c r="J469" s="390"/>
      <c r="K469" s="773"/>
      <c r="L469" s="167"/>
      <c r="M469" s="742"/>
      <c r="N469" s="238"/>
      <c r="O469" s="742"/>
      <c r="P469" s="216"/>
      <c r="Q469" s="742"/>
      <c r="R469" s="367"/>
      <c r="S469" s="787"/>
      <c r="T469" s="176"/>
      <c r="U469" s="969">
        <f t="shared" si="90"/>
        <v>0</v>
      </c>
      <c r="V469" s="960"/>
      <c r="W469" s="204"/>
      <c r="X469" s="111">
        <f t="shared" si="99"/>
        <v>0</v>
      </c>
      <c r="Y469" s="959">
        <f t="shared" si="91"/>
        <v>0</v>
      </c>
      <c r="Z469" s="975"/>
      <c r="AA469" s="17">
        <f t="shared" si="92"/>
        <v>0</v>
      </c>
      <c r="AB469" s="17">
        <f t="shared" si="93"/>
        <v>0</v>
      </c>
      <c r="AC469" s="17">
        <f t="shared" si="94"/>
        <v>0</v>
      </c>
      <c r="AD469" s="17">
        <f t="shared" si="95"/>
        <v>0</v>
      </c>
      <c r="AE469" s="17">
        <f t="shared" si="96"/>
        <v>0</v>
      </c>
      <c r="AF469" s="17">
        <f t="shared" si="97"/>
        <v>0</v>
      </c>
      <c r="AG469" s="17">
        <f t="shared" si="98"/>
        <v>0</v>
      </c>
    </row>
    <row r="470" spans="1:33" ht="15.75" customHeight="1" x14ac:dyDescent="0.25">
      <c r="A470" s="37">
        <v>44</v>
      </c>
      <c r="B470" s="26"/>
      <c r="C470" s="19"/>
      <c r="D470" s="20"/>
      <c r="E470" s="47"/>
      <c r="F470" s="63"/>
      <c r="G470" s="733"/>
      <c r="H470" s="141"/>
      <c r="I470" s="742"/>
      <c r="J470" s="390"/>
      <c r="K470" s="773"/>
      <c r="L470" s="167"/>
      <c r="M470" s="742"/>
      <c r="N470" s="238"/>
      <c r="O470" s="742"/>
      <c r="P470" s="216"/>
      <c r="Q470" s="742"/>
      <c r="R470" s="367"/>
      <c r="S470" s="787"/>
      <c r="T470" s="176"/>
      <c r="U470" s="969">
        <f t="shared" si="90"/>
        <v>0</v>
      </c>
      <c r="V470" s="960"/>
      <c r="W470" s="204"/>
      <c r="X470" s="111">
        <f t="shared" si="99"/>
        <v>0</v>
      </c>
      <c r="Y470" s="959">
        <f t="shared" si="91"/>
        <v>0</v>
      </c>
      <c r="Z470" s="975"/>
      <c r="AA470" s="17">
        <f t="shared" si="92"/>
        <v>0</v>
      </c>
      <c r="AB470" s="17">
        <f t="shared" si="93"/>
        <v>0</v>
      </c>
      <c r="AC470" s="17">
        <f t="shared" si="94"/>
        <v>0</v>
      </c>
      <c r="AD470" s="17">
        <f t="shared" si="95"/>
        <v>0</v>
      </c>
      <c r="AE470" s="17">
        <f t="shared" si="96"/>
        <v>0</v>
      </c>
      <c r="AF470" s="17">
        <f t="shared" si="97"/>
        <v>0</v>
      </c>
      <c r="AG470" s="17">
        <f t="shared" si="98"/>
        <v>0</v>
      </c>
    </row>
    <row r="471" spans="1:33" ht="15.75" customHeight="1" x14ac:dyDescent="0.25">
      <c r="A471" s="37">
        <v>45</v>
      </c>
      <c r="B471" s="18"/>
      <c r="C471" s="18"/>
      <c r="D471" s="20"/>
      <c r="E471" s="47"/>
      <c r="F471" s="63"/>
      <c r="G471" s="733"/>
      <c r="H471" s="141"/>
      <c r="I471" s="742"/>
      <c r="J471" s="390"/>
      <c r="K471" s="773"/>
      <c r="L471" s="167"/>
      <c r="M471" s="742"/>
      <c r="N471" s="238"/>
      <c r="O471" s="742"/>
      <c r="P471" s="216"/>
      <c r="Q471" s="742"/>
      <c r="R471" s="367"/>
      <c r="S471" s="787"/>
      <c r="T471" s="176"/>
      <c r="U471" s="969">
        <f t="shared" si="90"/>
        <v>0</v>
      </c>
      <c r="V471" s="960"/>
      <c r="W471" s="204"/>
      <c r="X471" s="111">
        <f t="shared" si="99"/>
        <v>0</v>
      </c>
      <c r="Y471" s="959">
        <f t="shared" si="91"/>
        <v>0</v>
      </c>
      <c r="Z471" s="975"/>
      <c r="AA471" s="17">
        <f t="shared" si="92"/>
        <v>0</v>
      </c>
      <c r="AB471" s="17">
        <f t="shared" si="93"/>
        <v>0</v>
      </c>
      <c r="AC471" s="17">
        <f t="shared" si="94"/>
        <v>0</v>
      </c>
      <c r="AD471" s="17">
        <f t="shared" si="95"/>
        <v>0</v>
      </c>
      <c r="AE471" s="17">
        <f t="shared" si="96"/>
        <v>0</v>
      </c>
      <c r="AF471" s="17">
        <f t="shared" si="97"/>
        <v>0</v>
      </c>
      <c r="AG471" s="17">
        <f t="shared" si="98"/>
        <v>0</v>
      </c>
    </row>
    <row r="472" spans="1:33" ht="15.75" customHeight="1" x14ac:dyDescent="0.25">
      <c r="A472" s="37">
        <v>46</v>
      </c>
      <c r="B472" s="18"/>
      <c r="C472" s="18"/>
      <c r="D472" s="20"/>
      <c r="E472" s="47"/>
      <c r="F472" s="63"/>
      <c r="G472" s="733"/>
      <c r="H472" s="141"/>
      <c r="I472" s="742"/>
      <c r="J472" s="390"/>
      <c r="K472" s="773"/>
      <c r="L472" s="167"/>
      <c r="M472" s="742"/>
      <c r="N472" s="238"/>
      <c r="O472" s="742"/>
      <c r="P472" s="216"/>
      <c r="Q472" s="742"/>
      <c r="R472" s="367"/>
      <c r="S472" s="787"/>
      <c r="T472" s="176"/>
      <c r="U472" s="969">
        <f t="shared" si="90"/>
        <v>0</v>
      </c>
      <c r="V472" s="960"/>
      <c r="W472" s="204"/>
      <c r="X472" s="111">
        <f t="shared" si="99"/>
        <v>0</v>
      </c>
      <c r="Y472" s="959">
        <f t="shared" si="91"/>
        <v>0</v>
      </c>
      <c r="Z472" s="975"/>
      <c r="AA472" s="17">
        <f t="shared" si="92"/>
        <v>0</v>
      </c>
      <c r="AB472" s="17">
        <f t="shared" si="93"/>
        <v>0</v>
      </c>
      <c r="AC472" s="17">
        <f t="shared" si="94"/>
        <v>0</v>
      </c>
      <c r="AD472" s="17">
        <f t="shared" si="95"/>
        <v>0</v>
      </c>
      <c r="AE472" s="17">
        <f t="shared" si="96"/>
        <v>0</v>
      </c>
      <c r="AF472" s="17">
        <f t="shared" si="97"/>
        <v>0</v>
      </c>
      <c r="AG472" s="17">
        <f t="shared" si="98"/>
        <v>0</v>
      </c>
    </row>
    <row r="473" spans="1:33" ht="15.75" customHeight="1" x14ac:dyDescent="0.25">
      <c r="A473" s="37">
        <v>47</v>
      </c>
      <c r="B473" s="18"/>
      <c r="C473" s="18"/>
      <c r="D473" s="20"/>
      <c r="E473" s="47"/>
      <c r="F473" s="63"/>
      <c r="G473" s="733"/>
      <c r="H473" s="141"/>
      <c r="I473" s="742"/>
      <c r="J473" s="390"/>
      <c r="K473" s="773"/>
      <c r="L473" s="167"/>
      <c r="M473" s="742"/>
      <c r="N473" s="238"/>
      <c r="O473" s="742"/>
      <c r="P473" s="216"/>
      <c r="Q473" s="742"/>
      <c r="R473" s="367"/>
      <c r="S473" s="787"/>
      <c r="T473" s="176"/>
      <c r="U473" s="969">
        <f t="shared" si="90"/>
        <v>0</v>
      </c>
      <c r="V473" s="960"/>
      <c r="W473" s="204"/>
      <c r="X473" s="111">
        <f t="shared" si="99"/>
        <v>0</v>
      </c>
      <c r="Y473" s="959">
        <f t="shared" si="91"/>
        <v>0</v>
      </c>
      <c r="Z473" s="975"/>
      <c r="AA473" s="17">
        <f t="shared" si="92"/>
        <v>0</v>
      </c>
      <c r="AB473" s="17">
        <f t="shared" si="93"/>
        <v>0</v>
      </c>
      <c r="AC473" s="17">
        <f t="shared" si="94"/>
        <v>0</v>
      </c>
      <c r="AD473" s="17">
        <f t="shared" si="95"/>
        <v>0</v>
      </c>
      <c r="AE473" s="17">
        <f t="shared" si="96"/>
        <v>0</v>
      </c>
      <c r="AF473" s="17">
        <f t="shared" si="97"/>
        <v>0</v>
      </c>
      <c r="AG473" s="17">
        <f t="shared" si="98"/>
        <v>0</v>
      </c>
    </row>
    <row r="474" spans="1:33" ht="15.75" customHeight="1" x14ac:dyDescent="0.25">
      <c r="A474" s="37">
        <v>48</v>
      </c>
      <c r="B474" s="18"/>
      <c r="C474" s="18"/>
      <c r="D474" s="20"/>
      <c r="E474" s="47"/>
      <c r="F474" s="63"/>
      <c r="G474" s="733"/>
      <c r="H474" s="141"/>
      <c r="I474" s="742"/>
      <c r="J474" s="390"/>
      <c r="K474" s="773"/>
      <c r="L474" s="167"/>
      <c r="M474" s="742"/>
      <c r="N474" s="238"/>
      <c r="O474" s="742"/>
      <c r="P474" s="216"/>
      <c r="Q474" s="742"/>
      <c r="R474" s="367"/>
      <c r="S474" s="787"/>
      <c r="T474" s="176"/>
      <c r="U474" s="969">
        <f t="shared" si="90"/>
        <v>0</v>
      </c>
      <c r="V474" s="960"/>
      <c r="W474" s="204"/>
      <c r="X474" s="111">
        <f t="shared" si="99"/>
        <v>0</v>
      </c>
      <c r="Y474" s="959">
        <f t="shared" si="91"/>
        <v>0</v>
      </c>
      <c r="Z474" s="975"/>
      <c r="AA474" s="17">
        <f t="shared" si="92"/>
        <v>0</v>
      </c>
      <c r="AB474" s="17">
        <f t="shared" si="93"/>
        <v>0</v>
      </c>
      <c r="AC474" s="17">
        <f t="shared" si="94"/>
        <v>0</v>
      </c>
      <c r="AD474" s="17">
        <f t="shared" si="95"/>
        <v>0</v>
      </c>
      <c r="AE474" s="17">
        <f t="shared" si="96"/>
        <v>0</v>
      </c>
      <c r="AF474" s="17">
        <f t="shared" si="97"/>
        <v>0</v>
      </c>
      <c r="AG474" s="17">
        <f t="shared" si="98"/>
        <v>0</v>
      </c>
    </row>
    <row r="475" spans="1:33" ht="15.75" customHeight="1" x14ac:dyDescent="0.25">
      <c r="A475" s="37">
        <v>49</v>
      </c>
      <c r="B475" s="18"/>
      <c r="C475" s="18"/>
      <c r="D475" s="20"/>
      <c r="E475" s="47"/>
      <c r="F475" s="63"/>
      <c r="G475" s="733"/>
      <c r="H475" s="141"/>
      <c r="I475" s="742"/>
      <c r="J475" s="390"/>
      <c r="K475" s="773"/>
      <c r="L475" s="167"/>
      <c r="M475" s="742"/>
      <c r="N475" s="238"/>
      <c r="O475" s="742"/>
      <c r="P475" s="216"/>
      <c r="Q475" s="742"/>
      <c r="R475" s="367"/>
      <c r="S475" s="787"/>
      <c r="T475" s="176"/>
      <c r="U475" s="969">
        <f t="shared" si="90"/>
        <v>0</v>
      </c>
      <c r="V475" s="960"/>
      <c r="W475" s="204"/>
      <c r="X475" s="111">
        <f t="shared" si="99"/>
        <v>0</v>
      </c>
      <c r="Y475" s="959">
        <f t="shared" si="91"/>
        <v>0</v>
      </c>
      <c r="Z475" s="975"/>
      <c r="AA475" s="17">
        <f t="shared" si="92"/>
        <v>0</v>
      </c>
      <c r="AB475" s="17">
        <f t="shared" si="93"/>
        <v>0</v>
      </c>
      <c r="AC475" s="17">
        <f t="shared" si="94"/>
        <v>0</v>
      </c>
      <c r="AD475" s="17">
        <f t="shared" si="95"/>
        <v>0</v>
      </c>
      <c r="AE475" s="17">
        <f t="shared" si="96"/>
        <v>0</v>
      </c>
      <c r="AF475" s="17">
        <f t="shared" si="97"/>
        <v>0</v>
      </c>
      <c r="AG475" s="17">
        <f t="shared" si="98"/>
        <v>0</v>
      </c>
    </row>
    <row r="476" spans="1:33" ht="15.75" customHeight="1" x14ac:dyDescent="0.25">
      <c r="A476" s="37">
        <v>50</v>
      </c>
      <c r="B476" s="18"/>
      <c r="C476" s="18"/>
      <c r="D476" s="20"/>
      <c r="E476" s="47"/>
      <c r="F476" s="63"/>
      <c r="G476" s="733"/>
      <c r="H476" s="141"/>
      <c r="I476" s="742"/>
      <c r="J476" s="390"/>
      <c r="K476" s="773"/>
      <c r="L476" s="167"/>
      <c r="M476" s="742"/>
      <c r="N476" s="238"/>
      <c r="O476" s="742"/>
      <c r="P476" s="216"/>
      <c r="Q476" s="742"/>
      <c r="R476" s="367"/>
      <c r="S476" s="787"/>
      <c r="T476" s="176"/>
      <c r="U476" s="969">
        <f t="shared" si="90"/>
        <v>0</v>
      </c>
      <c r="V476" s="960"/>
      <c r="W476" s="204"/>
      <c r="X476" s="111">
        <f t="shared" si="99"/>
        <v>0</v>
      </c>
      <c r="Y476" s="959">
        <f t="shared" si="91"/>
        <v>0</v>
      </c>
      <c r="Z476" s="975"/>
      <c r="AA476" s="17">
        <f t="shared" si="92"/>
        <v>0</v>
      </c>
      <c r="AB476" s="17">
        <f t="shared" si="93"/>
        <v>0</v>
      </c>
      <c r="AC476" s="17">
        <f t="shared" si="94"/>
        <v>0</v>
      </c>
      <c r="AD476" s="17">
        <f t="shared" si="95"/>
        <v>0</v>
      </c>
      <c r="AE476" s="17">
        <f t="shared" si="96"/>
        <v>0</v>
      </c>
      <c r="AF476" s="17">
        <f t="shared" si="97"/>
        <v>0</v>
      </c>
      <c r="AG476" s="17">
        <f t="shared" si="98"/>
        <v>0</v>
      </c>
    </row>
    <row r="477" spans="1:33" ht="15.75" customHeight="1" x14ac:dyDescent="0.25">
      <c r="A477" s="37">
        <v>51</v>
      </c>
      <c r="B477" s="18"/>
      <c r="C477" s="18"/>
      <c r="D477" s="20"/>
      <c r="E477" s="47"/>
      <c r="F477" s="63"/>
      <c r="G477" s="733"/>
      <c r="H477" s="141"/>
      <c r="I477" s="742"/>
      <c r="J477" s="390"/>
      <c r="K477" s="773"/>
      <c r="L477" s="167"/>
      <c r="M477" s="742"/>
      <c r="N477" s="238"/>
      <c r="O477" s="742"/>
      <c r="P477" s="216"/>
      <c r="Q477" s="742"/>
      <c r="R477" s="367"/>
      <c r="S477" s="787"/>
      <c r="T477" s="176"/>
      <c r="U477" s="969">
        <f t="shared" si="90"/>
        <v>0</v>
      </c>
      <c r="V477" s="960"/>
      <c r="W477" s="204"/>
      <c r="X477" s="111">
        <f t="shared" si="99"/>
        <v>0</v>
      </c>
      <c r="Y477" s="959">
        <f t="shared" si="91"/>
        <v>0</v>
      </c>
      <c r="Z477" s="975"/>
      <c r="AA477" s="17">
        <f t="shared" si="92"/>
        <v>0</v>
      </c>
      <c r="AB477" s="17">
        <f t="shared" si="93"/>
        <v>0</v>
      </c>
      <c r="AC477" s="17">
        <f t="shared" si="94"/>
        <v>0</v>
      </c>
      <c r="AD477" s="17">
        <f t="shared" si="95"/>
        <v>0</v>
      </c>
      <c r="AE477" s="17">
        <f t="shared" si="96"/>
        <v>0</v>
      </c>
      <c r="AF477" s="17">
        <f t="shared" si="97"/>
        <v>0</v>
      </c>
      <c r="AG477" s="17">
        <f t="shared" si="98"/>
        <v>0</v>
      </c>
    </row>
    <row r="478" spans="1:33" ht="15.75" customHeight="1" x14ac:dyDescent="0.25">
      <c r="A478" s="37">
        <v>52</v>
      </c>
      <c r="B478" s="18"/>
      <c r="C478" s="18"/>
      <c r="D478" s="20"/>
      <c r="E478" s="47"/>
      <c r="F478" s="63"/>
      <c r="G478" s="733"/>
      <c r="H478" s="141"/>
      <c r="I478" s="742"/>
      <c r="J478" s="390"/>
      <c r="K478" s="773"/>
      <c r="L478" s="167"/>
      <c r="M478" s="742"/>
      <c r="N478" s="238"/>
      <c r="O478" s="742"/>
      <c r="P478" s="216"/>
      <c r="Q478" s="742"/>
      <c r="R478" s="367"/>
      <c r="S478" s="787"/>
      <c r="T478" s="176"/>
      <c r="U478" s="969">
        <f t="shared" si="90"/>
        <v>0</v>
      </c>
      <c r="V478" s="960"/>
      <c r="W478" s="204"/>
      <c r="X478" s="111">
        <f t="shared" si="99"/>
        <v>0</v>
      </c>
      <c r="Y478" s="959">
        <f t="shared" si="91"/>
        <v>0</v>
      </c>
      <c r="Z478" s="975"/>
      <c r="AA478" s="17">
        <f t="shared" si="92"/>
        <v>0</v>
      </c>
      <c r="AB478" s="17">
        <f t="shared" si="93"/>
        <v>0</v>
      </c>
      <c r="AC478" s="17">
        <f t="shared" si="94"/>
        <v>0</v>
      </c>
      <c r="AD478" s="17">
        <f t="shared" si="95"/>
        <v>0</v>
      </c>
      <c r="AE478" s="17">
        <f t="shared" si="96"/>
        <v>0</v>
      </c>
      <c r="AF478" s="17">
        <f t="shared" si="97"/>
        <v>0</v>
      </c>
      <c r="AG478" s="17">
        <f t="shared" si="98"/>
        <v>0</v>
      </c>
    </row>
    <row r="479" spans="1:33" ht="15.75" customHeight="1" x14ac:dyDescent="0.25">
      <c r="A479" s="37">
        <v>53</v>
      </c>
      <c r="B479" s="18"/>
      <c r="C479" s="18"/>
      <c r="D479" s="20"/>
      <c r="E479" s="47"/>
      <c r="F479" s="63"/>
      <c r="G479" s="733"/>
      <c r="H479" s="141"/>
      <c r="I479" s="742"/>
      <c r="J479" s="390"/>
      <c r="K479" s="773"/>
      <c r="L479" s="167"/>
      <c r="M479" s="742"/>
      <c r="N479" s="238"/>
      <c r="O479" s="742"/>
      <c r="P479" s="216"/>
      <c r="Q479" s="742"/>
      <c r="R479" s="367"/>
      <c r="S479" s="787"/>
      <c r="T479" s="176"/>
      <c r="U479" s="969">
        <f t="shared" si="90"/>
        <v>0</v>
      </c>
      <c r="V479" s="960"/>
      <c r="W479" s="204"/>
      <c r="X479" s="111">
        <f t="shared" si="99"/>
        <v>0</v>
      </c>
      <c r="Y479" s="959">
        <f t="shared" si="91"/>
        <v>0</v>
      </c>
      <c r="Z479" s="975"/>
      <c r="AA479" s="17">
        <f t="shared" si="92"/>
        <v>0</v>
      </c>
      <c r="AB479" s="17">
        <f t="shared" si="93"/>
        <v>0</v>
      </c>
      <c r="AC479" s="17">
        <f t="shared" si="94"/>
        <v>0</v>
      </c>
      <c r="AD479" s="17">
        <f t="shared" si="95"/>
        <v>0</v>
      </c>
      <c r="AE479" s="17">
        <f t="shared" si="96"/>
        <v>0</v>
      </c>
      <c r="AF479" s="17">
        <f t="shared" si="97"/>
        <v>0</v>
      </c>
      <c r="AG479" s="17">
        <f t="shared" si="98"/>
        <v>0</v>
      </c>
    </row>
    <row r="480" spans="1:33" ht="15.75" customHeight="1" x14ac:dyDescent="0.25">
      <c r="A480" s="37">
        <v>54</v>
      </c>
      <c r="B480" s="18"/>
      <c r="C480" s="18"/>
      <c r="D480" s="20"/>
      <c r="E480" s="47"/>
      <c r="F480" s="63"/>
      <c r="G480" s="733"/>
      <c r="H480" s="141"/>
      <c r="I480" s="742"/>
      <c r="J480" s="390"/>
      <c r="K480" s="773"/>
      <c r="L480" s="167"/>
      <c r="M480" s="742"/>
      <c r="N480" s="238"/>
      <c r="O480" s="742"/>
      <c r="P480" s="216"/>
      <c r="Q480" s="742"/>
      <c r="R480" s="367"/>
      <c r="S480" s="787"/>
      <c r="T480" s="176"/>
      <c r="U480" s="969">
        <f t="shared" si="90"/>
        <v>0</v>
      </c>
      <c r="V480" s="960"/>
      <c r="W480" s="204"/>
      <c r="X480" s="111">
        <f t="shared" si="99"/>
        <v>0</v>
      </c>
      <c r="Y480" s="959">
        <f t="shared" si="91"/>
        <v>0</v>
      </c>
      <c r="Z480" s="975"/>
      <c r="AA480" s="17">
        <f t="shared" si="92"/>
        <v>0</v>
      </c>
      <c r="AB480" s="17">
        <f t="shared" si="93"/>
        <v>0</v>
      </c>
      <c r="AC480" s="17">
        <f t="shared" si="94"/>
        <v>0</v>
      </c>
      <c r="AD480" s="17">
        <f t="shared" si="95"/>
        <v>0</v>
      </c>
      <c r="AE480" s="17">
        <f t="shared" si="96"/>
        <v>0</v>
      </c>
      <c r="AF480" s="17">
        <f t="shared" si="97"/>
        <v>0</v>
      </c>
      <c r="AG480" s="17">
        <f t="shared" si="98"/>
        <v>0</v>
      </c>
    </row>
    <row r="481" spans="1:33" ht="15.75" customHeight="1" x14ac:dyDescent="0.25">
      <c r="A481" s="37">
        <v>55</v>
      </c>
      <c r="B481" s="18"/>
      <c r="C481" s="18"/>
      <c r="D481" s="20"/>
      <c r="E481" s="47"/>
      <c r="F481" s="63"/>
      <c r="G481" s="733"/>
      <c r="H481" s="141"/>
      <c r="I481" s="742"/>
      <c r="J481" s="390"/>
      <c r="K481" s="773"/>
      <c r="L481" s="167"/>
      <c r="M481" s="742"/>
      <c r="N481" s="238"/>
      <c r="O481" s="742"/>
      <c r="P481" s="216"/>
      <c r="Q481" s="742"/>
      <c r="R481" s="367"/>
      <c r="S481" s="787"/>
      <c r="T481" s="176"/>
      <c r="U481" s="969">
        <f t="shared" si="90"/>
        <v>0</v>
      </c>
      <c r="V481" s="960"/>
      <c r="W481" s="204"/>
      <c r="X481" s="111">
        <f t="shared" si="99"/>
        <v>0</v>
      </c>
      <c r="Y481" s="959">
        <f t="shared" si="91"/>
        <v>0</v>
      </c>
      <c r="Z481" s="975"/>
      <c r="AA481" s="17">
        <f t="shared" si="92"/>
        <v>0</v>
      </c>
      <c r="AB481" s="17">
        <f t="shared" si="93"/>
        <v>0</v>
      </c>
      <c r="AC481" s="17">
        <f t="shared" si="94"/>
        <v>0</v>
      </c>
      <c r="AD481" s="17">
        <f t="shared" si="95"/>
        <v>0</v>
      </c>
      <c r="AE481" s="17">
        <f t="shared" si="96"/>
        <v>0</v>
      </c>
      <c r="AF481" s="17">
        <f t="shared" si="97"/>
        <v>0</v>
      </c>
      <c r="AG481" s="17">
        <f t="shared" si="98"/>
        <v>0</v>
      </c>
    </row>
    <row r="482" spans="1:33" ht="15.75" customHeight="1" x14ac:dyDescent="0.25">
      <c r="A482" s="37">
        <v>56</v>
      </c>
      <c r="B482" s="18"/>
      <c r="C482" s="18"/>
      <c r="D482" s="20"/>
      <c r="E482" s="47"/>
      <c r="F482" s="63"/>
      <c r="G482" s="733"/>
      <c r="H482" s="141"/>
      <c r="I482" s="742"/>
      <c r="J482" s="390"/>
      <c r="K482" s="773"/>
      <c r="L482" s="167"/>
      <c r="M482" s="742"/>
      <c r="N482" s="238"/>
      <c r="O482" s="742"/>
      <c r="P482" s="216"/>
      <c r="Q482" s="742"/>
      <c r="R482" s="367"/>
      <c r="S482" s="787"/>
      <c r="T482" s="176"/>
      <c r="U482" s="969">
        <f t="shared" si="90"/>
        <v>0</v>
      </c>
      <c r="V482" s="960"/>
      <c r="W482" s="204"/>
      <c r="X482" s="111">
        <f t="shared" si="99"/>
        <v>0</v>
      </c>
      <c r="Y482" s="959">
        <f t="shared" si="91"/>
        <v>0</v>
      </c>
      <c r="Z482" s="975"/>
      <c r="AA482" s="17">
        <f t="shared" si="92"/>
        <v>0</v>
      </c>
      <c r="AB482" s="17">
        <f t="shared" si="93"/>
        <v>0</v>
      </c>
      <c r="AC482" s="17">
        <f t="shared" si="94"/>
        <v>0</v>
      </c>
      <c r="AD482" s="17">
        <f t="shared" si="95"/>
        <v>0</v>
      </c>
      <c r="AE482" s="17">
        <f t="shared" si="96"/>
        <v>0</v>
      </c>
      <c r="AF482" s="17">
        <f t="shared" si="97"/>
        <v>0</v>
      </c>
      <c r="AG482" s="17">
        <f t="shared" si="98"/>
        <v>0</v>
      </c>
    </row>
    <row r="483" spans="1:33" ht="15.75" customHeight="1" x14ac:dyDescent="0.25">
      <c r="A483" s="37">
        <v>57</v>
      </c>
      <c r="B483" s="18"/>
      <c r="C483" s="18"/>
      <c r="D483" s="20"/>
      <c r="E483" s="47"/>
      <c r="F483" s="63"/>
      <c r="G483" s="733"/>
      <c r="H483" s="141"/>
      <c r="I483" s="742"/>
      <c r="J483" s="390"/>
      <c r="K483" s="773"/>
      <c r="L483" s="167"/>
      <c r="M483" s="742"/>
      <c r="N483" s="238"/>
      <c r="O483" s="742"/>
      <c r="P483" s="216"/>
      <c r="Q483" s="742"/>
      <c r="R483" s="367"/>
      <c r="S483" s="787"/>
      <c r="T483" s="176"/>
      <c r="U483" s="969">
        <f t="shared" si="90"/>
        <v>0</v>
      </c>
      <c r="V483" s="960"/>
      <c r="W483" s="204"/>
      <c r="X483" s="111">
        <f t="shared" si="99"/>
        <v>0</v>
      </c>
      <c r="Y483" s="959">
        <f t="shared" si="91"/>
        <v>0</v>
      </c>
      <c r="Z483" s="975"/>
      <c r="AA483" s="17">
        <f t="shared" si="92"/>
        <v>0</v>
      </c>
      <c r="AB483" s="17">
        <f t="shared" si="93"/>
        <v>0</v>
      </c>
      <c r="AC483" s="17">
        <f t="shared" si="94"/>
        <v>0</v>
      </c>
      <c r="AD483" s="17">
        <f t="shared" si="95"/>
        <v>0</v>
      </c>
      <c r="AE483" s="17">
        <f t="shared" si="96"/>
        <v>0</v>
      </c>
      <c r="AF483" s="17">
        <f t="shared" si="97"/>
        <v>0</v>
      </c>
      <c r="AG483" s="17">
        <f t="shared" si="98"/>
        <v>0</v>
      </c>
    </row>
    <row r="484" spans="1:33" ht="15.75" customHeight="1" x14ac:dyDescent="0.25">
      <c r="A484" s="37">
        <v>58</v>
      </c>
      <c r="B484" s="18"/>
      <c r="C484" s="18"/>
      <c r="D484" s="20"/>
      <c r="E484" s="47"/>
      <c r="F484" s="63"/>
      <c r="G484" s="733"/>
      <c r="H484" s="141"/>
      <c r="I484" s="742"/>
      <c r="J484" s="390"/>
      <c r="K484" s="773"/>
      <c r="L484" s="167"/>
      <c r="M484" s="742"/>
      <c r="N484" s="238"/>
      <c r="O484" s="742"/>
      <c r="P484" s="216"/>
      <c r="Q484" s="742"/>
      <c r="R484" s="367"/>
      <c r="S484" s="787"/>
      <c r="T484" s="176"/>
      <c r="U484" s="969">
        <f t="shared" si="90"/>
        <v>0</v>
      </c>
      <c r="V484" s="960"/>
      <c r="W484" s="204"/>
      <c r="X484" s="111">
        <f t="shared" si="99"/>
        <v>0</v>
      </c>
      <c r="Y484" s="959">
        <f t="shared" si="91"/>
        <v>0</v>
      </c>
      <c r="Z484" s="975"/>
      <c r="AA484" s="17">
        <f t="shared" si="92"/>
        <v>0</v>
      </c>
      <c r="AB484" s="17">
        <f t="shared" si="93"/>
        <v>0</v>
      </c>
      <c r="AC484" s="17">
        <f t="shared" si="94"/>
        <v>0</v>
      </c>
      <c r="AD484" s="17">
        <f t="shared" si="95"/>
        <v>0</v>
      </c>
      <c r="AE484" s="17">
        <f t="shared" si="96"/>
        <v>0</v>
      </c>
      <c r="AF484" s="17">
        <f t="shared" si="97"/>
        <v>0</v>
      </c>
      <c r="AG484" s="17">
        <f t="shared" si="98"/>
        <v>0</v>
      </c>
    </row>
    <row r="485" spans="1:33" ht="15.75" customHeight="1" x14ac:dyDescent="0.25">
      <c r="A485" s="37">
        <v>59</v>
      </c>
      <c r="B485" s="18"/>
      <c r="C485" s="18"/>
      <c r="D485" s="20"/>
      <c r="E485" s="47"/>
      <c r="F485" s="63"/>
      <c r="G485" s="733"/>
      <c r="H485" s="141"/>
      <c r="I485" s="742"/>
      <c r="J485" s="390"/>
      <c r="K485" s="773"/>
      <c r="L485" s="167"/>
      <c r="M485" s="742"/>
      <c r="N485" s="238"/>
      <c r="O485" s="742"/>
      <c r="P485" s="216"/>
      <c r="Q485" s="742"/>
      <c r="R485" s="367"/>
      <c r="S485" s="787"/>
      <c r="T485" s="176"/>
      <c r="U485" s="969">
        <f t="shared" si="90"/>
        <v>0</v>
      </c>
      <c r="V485" s="960"/>
      <c r="W485" s="204"/>
      <c r="X485" s="111">
        <f t="shared" si="99"/>
        <v>0</v>
      </c>
      <c r="Y485" s="959">
        <f t="shared" si="91"/>
        <v>0</v>
      </c>
      <c r="Z485" s="975"/>
      <c r="AA485" s="17">
        <f t="shared" si="92"/>
        <v>0</v>
      </c>
      <c r="AB485" s="17">
        <f t="shared" si="93"/>
        <v>0</v>
      </c>
      <c r="AC485" s="17">
        <f t="shared" si="94"/>
        <v>0</v>
      </c>
      <c r="AD485" s="17">
        <f t="shared" si="95"/>
        <v>0</v>
      </c>
      <c r="AE485" s="17">
        <f t="shared" si="96"/>
        <v>0</v>
      </c>
      <c r="AF485" s="17">
        <f t="shared" si="97"/>
        <v>0</v>
      </c>
      <c r="AG485" s="17">
        <f t="shared" si="98"/>
        <v>0</v>
      </c>
    </row>
    <row r="486" spans="1:33" ht="15.75" customHeight="1" x14ac:dyDescent="0.25">
      <c r="A486" s="37">
        <v>60</v>
      </c>
      <c r="B486" s="18"/>
      <c r="C486" s="18"/>
      <c r="D486" s="20"/>
      <c r="E486" s="47"/>
      <c r="F486" s="63"/>
      <c r="G486" s="733"/>
      <c r="H486" s="141"/>
      <c r="I486" s="742"/>
      <c r="J486" s="390"/>
      <c r="K486" s="773"/>
      <c r="L486" s="167"/>
      <c r="M486" s="742"/>
      <c r="N486" s="238"/>
      <c r="O486" s="742"/>
      <c r="P486" s="216"/>
      <c r="Q486" s="742"/>
      <c r="R486" s="367"/>
      <c r="S486" s="787"/>
      <c r="T486" s="176"/>
      <c r="U486" s="969">
        <f t="shared" si="90"/>
        <v>0</v>
      </c>
      <c r="V486" s="960"/>
      <c r="W486" s="204"/>
      <c r="X486" s="111">
        <f t="shared" si="99"/>
        <v>0</v>
      </c>
      <c r="Y486" s="959">
        <f t="shared" si="91"/>
        <v>0</v>
      </c>
      <c r="Z486" s="975"/>
      <c r="AA486" s="17">
        <f t="shared" si="92"/>
        <v>0</v>
      </c>
      <c r="AB486" s="17">
        <f t="shared" si="93"/>
        <v>0</v>
      </c>
      <c r="AC486" s="17">
        <f t="shared" si="94"/>
        <v>0</v>
      </c>
      <c r="AD486" s="17">
        <f t="shared" si="95"/>
        <v>0</v>
      </c>
      <c r="AE486" s="17">
        <f t="shared" si="96"/>
        <v>0</v>
      </c>
      <c r="AF486" s="17">
        <f t="shared" si="97"/>
        <v>0</v>
      </c>
      <c r="AG486" s="17">
        <f t="shared" si="98"/>
        <v>0</v>
      </c>
    </row>
    <row r="487" spans="1:33" ht="15.75" customHeight="1" x14ac:dyDescent="0.25">
      <c r="A487" s="37">
        <v>61</v>
      </c>
      <c r="B487" s="18"/>
      <c r="C487" s="18"/>
      <c r="D487" s="20"/>
      <c r="E487" s="47"/>
      <c r="F487" s="63"/>
      <c r="G487" s="733"/>
      <c r="H487" s="141"/>
      <c r="I487" s="742"/>
      <c r="J487" s="390"/>
      <c r="K487" s="773"/>
      <c r="L487" s="167"/>
      <c r="M487" s="742"/>
      <c r="N487" s="238"/>
      <c r="O487" s="742"/>
      <c r="P487" s="216"/>
      <c r="Q487" s="742"/>
      <c r="R487" s="367"/>
      <c r="S487" s="787"/>
      <c r="T487" s="176"/>
      <c r="U487" s="969">
        <f t="shared" si="90"/>
        <v>0</v>
      </c>
      <c r="V487" s="960"/>
      <c r="W487" s="204"/>
      <c r="X487" s="111">
        <f t="shared" si="99"/>
        <v>0</v>
      </c>
      <c r="Y487" s="959">
        <f t="shared" si="91"/>
        <v>0</v>
      </c>
      <c r="Z487" s="975"/>
      <c r="AA487" s="17">
        <f t="shared" si="92"/>
        <v>0</v>
      </c>
      <c r="AB487" s="17">
        <f t="shared" si="93"/>
        <v>0</v>
      </c>
      <c r="AC487" s="17">
        <f t="shared" si="94"/>
        <v>0</v>
      </c>
      <c r="AD487" s="17">
        <f t="shared" si="95"/>
        <v>0</v>
      </c>
      <c r="AE487" s="17">
        <f t="shared" si="96"/>
        <v>0</v>
      </c>
      <c r="AF487" s="17">
        <f t="shared" si="97"/>
        <v>0</v>
      </c>
      <c r="AG487" s="17">
        <f t="shared" si="98"/>
        <v>0</v>
      </c>
    </row>
    <row r="488" spans="1:33" ht="15.75" customHeight="1" x14ac:dyDescent="0.25">
      <c r="A488" s="37"/>
      <c r="B488" s="18"/>
      <c r="C488" s="18"/>
      <c r="D488" s="20"/>
      <c r="E488" s="47"/>
      <c r="F488" s="63"/>
      <c r="G488" s="733"/>
      <c r="H488" s="141"/>
      <c r="I488" s="742"/>
      <c r="J488" s="390"/>
      <c r="K488" s="773"/>
      <c r="L488" s="167"/>
      <c r="M488" s="742"/>
      <c r="N488" s="238"/>
      <c r="O488" s="742"/>
      <c r="P488" s="216"/>
      <c r="Q488" s="742"/>
      <c r="R488" s="367"/>
      <c r="S488" s="787"/>
      <c r="T488" s="176"/>
      <c r="U488" s="969">
        <f t="shared" si="90"/>
        <v>0</v>
      </c>
      <c r="V488" s="960"/>
      <c r="W488" s="204"/>
      <c r="X488" s="111">
        <f t="shared" si="99"/>
        <v>0</v>
      </c>
      <c r="Y488" s="959">
        <f t="shared" si="91"/>
        <v>0</v>
      </c>
      <c r="Z488" s="975"/>
      <c r="AA488" s="17">
        <f t="shared" si="92"/>
        <v>0</v>
      </c>
      <c r="AB488" s="17">
        <f t="shared" si="93"/>
        <v>0</v>
      </c>
      <c r="AC488" s="17">
        <f t="shared" si="94"/>
        <v>0</v>
      </c>
      <c r="AD488" s="17">
        <f t="shared" si="95"/>
        <v>0</v>
      </c>
      <c r="AE488" s="17">
        <f t="shared" si="96"/>
        <v>0</v>
      </c>
      <c r="AF488" s="17">
        <f t="shared" si="97"/>
        <v>0</v>
      </c>
      <c r="AG488" s="17">
        <f t="shared" si="98"/>
        <v>0</v>
      </c>
    </row>
    <row r="489" spans="1:33" s="11" customFormat="1" ht="15.75" customHeight="1" x14ac:dyDescent="0.25">
      <c r="A489" s="42"/>
      <c r="B489" s="29"/>
      <c r="C489" s="29"/>
      <c r="D489" s="9"/>
      <c r="E489" s="49"/>
      <c r="F489" s="18"/>
      <c r="G489" s="733"/>
      <c r="H489" s="141"/>
      <c r="I489" s="742"/>
      <c r="J489" s="390"/>
      <c r="K489" s="773"/>
      <c r="L489" s="167"/>
      <c r="M489" s="742"/>
      <c r="N489" s="238"/>
      <c r="O489" s="742"/>
      <c r="P489" s="216"/>
      <c r="Q489" s="742"/>
      <c r="R489" s="367"/>
      <c r="S489" s="787"/>
      <c r="T489" s="176"/>
      <c r="U489" s="969">
        <f t="shared" si="90"/>
        <v>0</v>
      </c>
      <c r="V489" s="960"/>
      <c r="W489" s="204"/>
      <c r="X489" s="111">
        <f t="shared" si="99"/>
        <v>0</v>
      </c>
      <c r="Y489" s="959">
        <f t="shared" si="91"/>
        <v>0</v>
      </c>
      <c r="Z489" s="975"/>
      <c r="AA489" s="12">
        <f t="shared" si="92"/>
        <v>0</v>
      </c>
      <c r="AB489" s="12">
        <f t="shared" si="93"/>
        <v>0</v>
      </c>
      <c r="AC489" s="12">
        <f t="shared" si="94"/>
        <v>0</v>
      </c>
      <c r="AD489" s="12">
        <f t="shared" si="95"/>
        <v>0</v>
      </c>
      <c r="AE489" s="12">
        <f t="shared" si="96"/>
        <v>0</v>
      </c>
      <c r="AF489" s="12">
        <f t="shared" si="97"/>
        <v>0</v>
      </c>
      <c r="AG489" s="12">
        <f t="shared" si="98"/>
        <v>0</v>
      </c>
    </row>
    <row r="490" spans="1:33" ht="15.75" customHeight="1" x14ac:dyDescent="0.25">
      <c r="A490" s="37"/>
      <c r="B490" s="18"/>
      <c r="C490" s="18"/>
      <c r="D490" s="20"/>
      <c r="E490" s="47"/>
      <c r="F490" s="18"/>
      <c r="G490" s="733"/>
      <c r="H490" s="141"/>
      <c r="I490" s="742"/>
      <c r="J490" s="390"/>
      <c r="K490" s="773"/>
      <c r="L490" s="167"/>
      <c r="M490" s="742"/>
      <c r="N490" s="238"/>
      <c r="O490" s="742"/>
      <c r="P490" s="216"/>
      <c r="Q490" s="742"/>
      <c r="R490" s="367"/>
      <c r="S490" s="787"/>
      <c r="T490" s="176"/>
      <c r="U490" s="969">
        <f t="shared" si="90"/>
        <v>0</v>
      </c>
      <c r="V490" s="960"/>
      <c r="W490" s="204"/>
      <c r="X490" s="111">
        <f t="shared" si="99"/>
        <v>0</v>
      </c>
      <c r="Y490" s="959">
        <f t="shared" si="91"/>
        <v>0</v>
      </c>
      <c r="Z490" s="975"/>
      <c r="AA490" s="17">
        <f t="shared" si="92"/>
        <v>0</v>
      </c>
      <c r="AB490" s="17">
        <f t="shared" si="93"/>
        <v>0</v>
      </c>
      <c r="AC490" s="17">
        <f t="shared" si="94"/>
        <v>0</v>
      </c>
      <c r="AD490" s="17">
        <f t="shared" si="95"/>
        <v>0</v>
      </c>
      <c r="AE490" s="17">
        <f t="shared" si="96"/>
        <v>0</v>
      </c>
      <c r="AF490" s="17">
        <f t="shared" si="97"/>
        <v>0</v>
      </c>
      <c r="AG490" s="17">
        <f t="shared" si="98"/>
        <v>0</v>
      </c>
    </row>
    <row r="491" spans="1:33" ht="15.75" customHeight="1" x14ac:dyDescent="0.25">
      <c r="A491" s="37"/>
      <c r="B491" s="18"/>
      <c r="C491" s="18"/>
      <c r="D491" s="20"/>
      <c r="E491" s="47"/>
      <c r="F491" s="18"/>
      <c r="G491" s="733"/>
      <c r="H491" s="141"/>
      <c r="I491" s="742"/>
      <c r="J491" s="390"/>
      <c r="K491" s="773"/>
      <c r="L491" s="167"/>
      <c r="M491" s="742"/>
      <c r="N491" s="238"/>
      <c r="O491" s="742"/>
      <c r="P491" s="216"/>
      <c r="Q491" s="742"/>
      <c r="R491" s="367"/>
      <c r="S491" s="787"/>
      <c r="T491" s="176"/>
      <c r="U491" s="969">
        <f t="shared" si="90"/>
        <v>0</v>
      </c>
      <c r="V491" s="960"/>
      <c r="W491" s="204"/>
      <c r="X491" s="111">
        <f t="shared" si="99"/>
        <v>0</v>
      </c>
      <c r="Y491" s="959">
        <f t="shared" si="91"/>
        <v>0</v>
      </c>
      <c r="Z491" s="975"/>
      <c r="AA491" s="17">
        <f t="shared" si="92"/>
        <v>0</v>
      </c>
      <c r="AB491" s="17">
        <f t="shared" si="93"/>
        <v>0</v>
      </c>
      <c r="AC491" s="17">
        <f t="shared" si="94"/>
        <v>0</v>
      </c>
      <c r="AD491" s="17">
        <f t="shared" si="95"/>
        <v>0</v>
      </c>
      <c r="AE491" s="17">
        <f t="shared" si="96"/>
        <v>0</v>
      </c>
      <c r="AF491" s="17">
        <f t="shared" si="97"/>
        <v>0</v>
      </c>
      <c r="AG491" s="17">
        <f t="shared" si="98"/>
        <v>0</v>
      </c>
    </row>
    <row r="492" spans="1:33" ht="15.75" customHeight="1" x14ac:dyDescent="0.25">
      <c r="A492" s="37"/>
      <c r="B492" s="18"/>
      <c r="C492" s="18"/>
      <c r="D492" s="20"/>
      <c r="E492" s="47"/>
      <c r="F492" s="18"/>
      <c r="G492" s="733"/>
      <c r="H492" s="141"/>
      <c r="I492" s="742"/>
      <c r="J492" s="390"/>
      <c r="K492" s="773"/>
      <c r="L492" s="167"/>
      <c r="M492" s="742"/>
      <c r="N492" s="238"/>
      <c r="O492" s="742"/>
      <c r="P492" s="216"/>
      <c r="Q492" s="742"/>
      <c r="R492" s="367"/>
      <c r="S492" s="787"/>
      <c r="T492" s="176"/>
      <c r="U492" s="969">
        <f t="shared" si="90"/>
        <v>0</v>
      </c>
      <c r="V492" s="960"/>
      <c r="W492" s="204"/>
      <c r="X492" s="111">
        <f t="shared" si="99"/>
        <v>0</v>
      </c>
      <c r="Y492" s="959">
        <f t="shared" si="91"/>
        <v>0</v>
      </c>
      <c r="Z492" s="975"/>
      <c r="AA492" s="17">
        <f t="shared" si="92"/>
        <v>0</v>
      </c>
      <c r="AB492" s="17">
        <f t="shared" si="93"/>
        <v>0</v>
      </c>
      <c r="AC492" s="17">
        <f t="shared" si="94"/>
        <v>0</v>
      </c>
      <c r="AD492" s="17">
        <f t="shared" si="95"/>
        <v>0</v>
      </c>
      <c r="AE492" s="17">
        <f t="shared" si="96"/>
        <v>0</v>
      </c>
      <c r="AF492" s="17">
        <f t="shared" si="97"/>
        <v>0</v>
      </c>
      <c r="AG492" s="17">
        <f t="shared" si="98"/>
        <v>0</v>
      </c>
    </row>
    <row r="493" spans="1:33" ht="15.75" customHeight="1" x14ac:dyDescent="0.25">
      <c r="A493" s="37"/>
      <c r="B493" s="18"/>
      <c r="C493" s="18"/>
      <c r="D493" s="20"/>
      <c r="E493" s="47"/>
      <c r="F493" s="18"/>
      <c r="G493" s="733"/>
      <c r="H493" s="141"/>
      <c r="I493" s="742"/>
      <c r="J493" s="390"/>
      <c r="K493" s="773"/>
      <c r="L493" s="167"/>
      <c r="M493" s="742"/>
      <c r="N493" s="238"/>
      <c r="O493" s="742"/>
      <c r="P493" s="216"/>
      <c r="Q493" s="742"/>
      <c r="R493" s="367"/>
      <c r="S493" s="787"/>
      <c r="T493" s="176"/>
      <c r="U493" s="969">
        <f t="shared" si="90"/>
        <v>0</v>
      </c>
      <c r="V493" s="960"/>
      <c r="W493" s="204"/>
      <c r="X493" s="111">
        <f t="shared" si="99"/>
        <v>0</v>
      </c>
      <c r="Y493" s="959">
        <f t="shared" si="91"/>
        <v>0</v>
      </c>
      <c r="Z493" s="975"/>
      <c r="AA493" s="17">
        <f t="shared" si="92"/>
        <v>0</v>
      </c>
      <c r="AB493" s="17">
        <f t="shared" si="93"/>
        <v>0</v>
      </c>
      <c r="AC493" s="17">
        <f t="shared" si="94"/>
        <v>0</v>
      </c>
      <c r="AD493" s="17">
        <f t="shared" si="95"/>
        <v>0</v>
      </c>
      <c r="AE493" s="17">
        <f t="shared" si="96"/>
        <v>0</v>
      </c>
      <c r="AF493" s="17">
        <f t="shared" si="97"/>
        <v>0</v>
      </c>
      <c r="AG493" s="17">
        <f t="shared" si="98"/>
        <v>0</v>
      </c>
    </row>
    <row r="494" spans="1:33" ht="15.75" customHeight="1" x14ac:dyDescent="0.25">
      <c r="A494" s="37"/>
      <c r="B494" s="18"/>
      <c r="C494" s="18"/>
      <c r="D494" s="20"/>
      <c r="E494" s="47"/>
      <c r="F494" s="18"/>
      <c r="G494" s="733"/>
      <c r="H494" s="141"/>
      <c r="I494" s="742"/>
      <c r="J494" s="390"/>
      <c r="K494" s="773"/>
      <c r="L494" s="167"/>
      <c r="M494" s="742"/>
      <c r="N494" s="238"/>
      <c r="O494" s="742"/>
      <c r="P494" s="216"/>
      <c r="Q494" s="742"/>
      <c r="R494" s="367"/>
      <c r="S494" s="787"/>
      <c r="T494" s="176"/>
      <c r="U494" s="969">
        <f t="shared" si="90"/>
        <v>0</v>
      </c>
      <c r="V494" s="960"/>
      <c r="W494" s="204"/>
      <c r="X494" s="111">
        <f t="shared" si="99"/>
        <v>0</v>
      </c>
      <c r="Y494" s="959">
        <f t="shared" si="91"/>
        <v>0</v>
      </c>
      <c r="Z494" s="975"/>
      <c r="AA494" s="17">
        <f t="shared" si="92"/>
        <v>0</v>
      </c>
      <c r="AB494" s="17">
        <f t="shared" si="93"/>
        <v>0</v>
      </c>
      <c r="AC494" s="17">
        <f t="shared" si="94"/>
        <v>0</v>
      </c>
      <c r="AD494" s="17">
        <f t="shared" si="95"/>
        <v>0</v>
      </c>
      <c r="AE494" s="17">
        <f t="shared" si="96"/>
        <v>0</v>
      </c>
      <c r="AF494" s="17">
        <f t="shared" si="97"/>
        <v>0</v>
      </c>
      <c r="AG494" s="17">
        <f t="shared" si="98"/>
        <v>0</v>
      </c>
    </row>
    <row r="495" spans="1:33" ht="15.75" customHeight="1" x14ac:dyDescent="0.25">
      <c r="A495" s="37"/>
      <c r="B495" s="18"/>
      <c r="C495" s="18"/>
      <c r="D495" s="20"/>
      <c r="E495" s="47"/>
      <c r="F495" s="18"/>
      <c r="G495" s="733"/>
      <c r="H495" s="141"/>
      <c r="I495" s="742"/>
      <c r="J495" s="390"/>
      <c r="K495" s="773"/>
      <c r="L495" s="167"/>
      <c r="M495" s="742"/>
      <c r="N495" s="238"/>
      <c r="O495" s="742"/>
      <c r="P495" s="216"/>
      <c r="Q495" s="742"/>
      <c r="R495" s="367"/>
      <c r="S495" s="787"/>
      <c r="T495" s="176"/>
      <c r="U495" s="969">
        <f t="shared" si="90"/>
        <v>0</v>
      </c>
      <c r="V495" s="960"/>
      <c r="W495" s="204"/>
      <c r="X495" s="111">
        <f t="shared" si="99"/>
        <v>0</v>
      </c>
      <c r="Y495" s="959">
        <f t="shared" si="91"/>
        <v>0</v>
      </c>
      <c r="Z495" s="975"/>
      <c r="AA495" s="17">
        <f t="shared" si="92"/>
        <v>0</v>
      </c>
      <c r="AB495" s="17">
        <f t="shared" si="93"/>
        <v>0</v>
      </c>
      <c r="AC495" s="17">
        <f t="shared" si="94"/>
        <v>0</v>
      </c>
      <c r="AD495" s="17">
        <f t="shared" si="95"/>
        <v>0</v>
      </c>
      <c r="AE495" s="17">
        <f t="shared" si="96"/>
        <v>0</v>
      </c>
      <c r="AF495" s="17">
        <f t="shared" si="97"/>
        <v>0</v>
      </c>
      <c r="AG495" s="17">
        <f t="shared" si="98"/>
        <v>0</v>
      </c>
    </row>
    <row r="496" spans="1:33" ht="15.75" customHeight="1" x14ac:dyDescent="0.25">
      <c r="A496" s="37"/>
      <c r="B496" s="18"/>
      <c r="C496" s="18"/>
      <c r="D496" s="20"/>
      <c r="E496" s="47"/>
      <c r="F496" s="18"/>
      <c r="G496" s="733"/>
      <c r="H496" s="141"/>
      <c r="I496" s="742"/>
      <c r="J496" s="390"/>
      <c r="K496" s="773"/>
      <c r="L496" s="167"/>
      <c r="M496" s="742"/>
      <c r="N496" s="238"/>
      <c r="O496" s="742"/>
      <c r="P496" s="216"/>
      <c r="Q496" s="742"/>
      <c r="R496" s="367"/>
      <c r="S496" s="787"/>
      <c r="T496" s="176"/>
      <c r="U496" s="969">
        <f t="shared" si="90"/>
        <v>0</v>
      </c>
      <c r="V496" s="960"/>
      <c r="W496" s="204"/>
      <c r="X496" s="111">
        <f t="shared" si="99"/>
        <v>0</v>
      </c>
      <c r="Y496" s="959">
        <f t="shared" si="91"/>
        <v>0</v>
      </c>
      <c r="Z496" s="975"/>
      <c r="AA496" s="17">
        <f t="shared" si="92"/>
        <v>0</v>
      </c>
      <c r="AB496" s="17">
        <f t="shared" si="93"/>
        <v>0</v>
      </c>
      <c r="AC496" s="17">
        <f t="shared" si="94"/>
        <v>0</v>
      </c>
      <c r="AD496" s="17">
        <f t="shared" si="95"/>
        <v>0</v>
      </c>
      <c r="AE496" s="17">
        <f t="shared" si="96"/>
        <v>0</v>
      </c>
      <c r="AF496" s="17">
        <f t="shared" si="97"/>
        <v>0</v>
      </c>
      <c r="AG496" s="17">
        <f t="shared" si="98"/>
        <v>0</v>
      </c>
    </row>
    <row r="497" spans="1:33" ht="15.75" customHeight="1" x14ac:dyDescent="0.25">
      <c r="A497" s="37"/>
      <c r="B497" s="18"/>
      <c r="C497" s="18"/>
      <c r="D497" s="20"/>
      <c r="E497" s="47"/>
      <c r="F497" s="18"/>
      <c r="G497" s="733"/>
      <c r="H497" s="141"/>
      <c r="I497" s="742"/>
      <c r="J497" s="390"/>
      <c r="K497" s="773"/>
      <c r="L497" s="167"/>
      <c r="M497" s="742"/>
      <c r="N497" s="238"/>
      <c r="O497" s="742"/>
      <c r="P497" s="216"/>
      <c r="Q497" s="742"/>
      <c r="R497" s="367"/>
      <c r="S497" s="787"/>
      <c r="T497" s="176"/>
      <c r="U497" s="969">
        <f t="shared" si="90"/>
        <v>0</v>
      </c>
      <c r="V497" s="960"/>
      <c r="W497" s="204"/>
      <c r="X497" s="111">
        <f t="shared" si="99"/>
        <v>0</v>
      </c>
      <c r="Y497" s="959">
        <f t="shared" si="91"/>
        <v>0</v>
      </c>
      <c r="Z497" s="975"/>
      <c r="AA497" s="17">
        <f t="shared" si="92"/>
        <v>0</v>
      </c>
      <c r="AB497" s="17">
        <f t="shared" si="93"/>
        <v>0</v>
      </c>
      <c r="AC497" s="17">
        <f t="shared" si="94"/>
        <v>0</v>
      </c>
      <c r="AD497" s="17">
        <f t="shared" si="95"/>
        <v>0</v>
      </c>
      <c r="AE497" s="17">
        <f t="shared" si="96"/>
        <v>0</v>
      </c>
      <c r="AF497" s="17">
        <f t="shared" si="97"/>
        <v>0</v>
      </c>
      <c r="AG497" s="17">
        <f t="shared" si="98"/>
        <v>0</v>
      </c>
    </row>
    <row r="498" spans="1:33" ht="15.75" customHeight="1" x14ac:dyDescent="0.25">
      <c r="A498" s="37"/>
      <c r="B498" s="18"/>
      <c r="C498" s="18"/>
      <c r="D498" s="20"/>
      <c r="E498" s="47"/>
      <c r="F498" s="18"/>
      <c r="G498" s="733"/>
      <c r="H498" s="141"/>
      <c r="I498" s="742"/>
      <c r="J498" s="390"/>
      <c r="K498" s="773"/>
      <c r="L498" s="167"/>
      <c r="M498" s="742"/>
      <c r="N498" s="238"/>
      <c r="O498" s="742"/>
      <c r="P498" s="216"/>
      <c r="Q498" s="742"/>
      <c r="R498" s="367"/>
      <c r="S498" s="787"/>
      <c r="T498" s="176"/>
      <c r="U498" s="969">
        <f t="shared" si="90"/>
        <v>0</v>
      </c>
      <c r="V498" s="960"/>
      <c r="W498" s="204"/>
      <c r="X498" s="111">
        <f t="shared" si="99"/>
        <v>0</v>
      </c>
      <c r="Y498" s="959">
        <f t="shared" si="91"/>
        <v>0</v>
      </c>
      <c r="Z498" s="975"/>
      <c r="AA498" s="17">
        <f t="shared" si="92"/>
        <v>0</v>
      </c>
      <c r="AB498" s="17">
        <f t="shared" si="93"/>
        <v>0</v>
      </c>
      <c r="AC498" s="17">
        <f t="shared" si="94"/>
        <v>0</v>
      </c>
      <c r="AD498" s="17">
        <f t="shared" si="95"/>
        <v>0</v>
      </c>
      <c r="AE498" s="17">
        <f t="shared" si="96"/>
        <v>0</v>
      </c>
      <c r="AF498" s="17">
        <f t="shared" si="97"/>
        <v>0</v>
      </c>
      <c r="AG498" s="17">
        <f t="shared" si="98"/>
        <v>0</v>
      </c>
    </row>
    <row r="499" spans="1:33" ht="15.75" customHeight="1" x14ac:dyDescent="0.25">
      <c r="A499" s="37"/>
      <c r="B499" s="18"/>
      <c r="C499" s="18"/>
      <c r="D499" s="20"/>
      <c r="E499" s="47"/>
      <c r="F499" s="18"/>
      <c r="G499" s="733"/>
      <c r="H499" s="141"/>
      <c r="I499" s="742"/>
      <c r="J499" s="390"/>
      <c r="K499" s="773"/>
      <c r="L499" s="167"/>
      <c r="M499" s="742"/>
      <c r="N499" s="238"/>
      <c r="O499" s="742"/>
      <c r="P499" s="216"/>
      <c r="Q499" s="742"/>
      <c r="R499" s="367"/>
      <c r="S499" s="787"/>
      <c r="T499" s="176"/>
      <c r="U499" s="969">
        <f t="shared" si="90"/>
        <v>0</v>
      </c>
      <c r="V499" s="960"/>
      <c r="W499" s="204"/>
      <c r="X499" s="111">
        <f t="shared" si="99"/>
        <v>0</v>
      </c>
      <c r="Y499" s="959">
        <f t="shared" si="91"/>
        <v>0</v>
      </c>
      <c r="Z499" s="975"/>
      <c r="AA499" s="17">
        <f t="shared" si="92"/>
        <v>0</v>
      </c>
      <c r="AB499" s="17">
        <f t="shared" si="93"/>
        <v>0</v>
      </c>
      <c r="AC499" s="17">
        <f t="shared" si="94"/>
        <v>0</v>
      </c>
      <c r="AD499" s="17">
        <f t="shared" si="95"/>
        <v>0</v>
      </c>
      <c r="AE499" s="17">
        <f t="shared" si="96"/>
        <v>0</v>
      </c>
      <c r="AF499" s="17">
        <f t="shared" si="97"/>
        <v>0</v>
      </c>
      <c r="AG499" s="17">
        <f t="shared" si="98"/>
        <v>0</v>
      </c>
    </row>
    <row r="500" spans="1:33" ht="15.75" customHeight="1" x14ac:dyDescent="0.25">
      <c r="A500" s="37"/>
      <c r="B500" s="18"/>
      <c r="C500" s="18"/>
      <c r="D500" s="20"/>
      <c r="E500" s="47"/>
      <c r="F500" s="18"/>
      <c r="G500" s="733"/>
      <c r="H500" s="141"/>
      <c r="I500" s="742"/>
      <c r="J500" s="390"/>
      <c r="K500" s="773"/>
      <c r="L500" s="167"/>
      <c r="M500" s="742"/>
      <c r="N500" s="238"/>
      <c r="O500" s="742"/>
      <c r="P500" s="216"/>
      <c r="Q500" s="742"/>
      <c r="R500" s="367"/>
      <c r="S500" s="787"/>
      <c r="T500" s="176"/>
      <c r="U500" s="969">
        <f t="shared" si="90"/>
        <v>0</v>
      </c>
      <c r="V500" s="960"/>
      <c r="W500" s="204"/>
      <c r="X500" s="111">
        <f t="shared" si="99"/>
        <v>0</v>
      </c>
      <c r="Y500" s="959">
        <f t="shared" si="91"/>
        <v>0</v>
      </c>
      <c r="Z500" s="975"/>
      <c r="AA500" s="17">
        <f t="shared" si="92"/>
        <v>0</v>
      </c>
      <c r="AB500" s="17">
        <f t="shared" si="93"/>
        <v>0</v>
      </c>
      <c r="AC500" s="17">
        <f t="shared" si="94"/>
        <v>0</v>
      </c>
      <c r="AD500" s="17">
        <f t="shared" si="95"/>
        <v>0</v>
      </c>
      <c r="AE500" s="17">
        <f t="shared" si="96"/>
        <v>0</v>
      </c>
      <c r="AF500" s="17">
        <f t="shared" si="97"/>
        <v>0</v>
      </c>
      <c r="AG500" s="17">
        <f t="shared" si="98"/>
        <v>0</v>
      </c>
    </row>
    <row r="501" spans="1:33" ht="15.75" customHeight="1" x14ac:dyDescent="0.25">
      <c r="A501" s="37"/>
      <c r="B501" s="18"/>
      <c r="C501" s="18"/>
      <c r="D501" s="20"/>
      <c r="E501" s="47"/>
      <c r="F501" s="18"/>
      <c r="G501" s="733"/>
      <c r="H501" s="141"/>
      <c r="I501" s="742"/>
      <c r="J501" s="390"/>
      <c r="K501" s="773"/>
      <c r="L501" s="167"/>
      <c r="M501" s="742"/>
      <c r="N501" s="238"/>
      <c r="O501" s="742"/>
      <c r="P501" s="216"/>
      <c r="Q501" s="742"/>
      <c r="R501" s="367"/>
      <c r="S501" s="787"/>
      <c r="T501" s="176"/>
      <c r="U501" s="969">
        <f t="shared" si="90"/>
        <v>0</v>
      </c>
      <c r="V501" s="960"/>
      <c r="W501" s="204"/>
      <c r="X501" s="111">
        <f t="shared" si="99"/>
        <v>0</v>
      </c>
      <c r="Y501" s="959">
        <f t="shared" si="91"/>
        <v>0</v>
      </c>
      <c r="Z501" s="975"/>
      <c r="AA501" s="17">
        <f t="shared" si="92"/>
        <v>0</v>
      </c>
      <c r="AB501" s="17">
        <f t="shared" si="93"/>
        <v>0</v>
      </c>
      <c r="AC501" s="17">
        <f t="shared" si="94"/>
        <v>0</v>
      </c>
      <c r="AD501" s="17">
        <f t="shared" si="95"/>
        <v>0</v>
      </c>
      <c r="AE501" s="17">
        <f t="shared" si="96"/>
        <v>0</v>
      </c>
      <c r="AF501" s="17">
        <f t="shared" si="97"/>
        <v>0</v>
      </c>
      <c r="AG501" s="17">
        <f t="shared" si="98"/>
        <v>0</v>
      </c>
    </row>
    <row r="502" spans="1:33" ht="15.75" customHeight="1" x14ac:dyDescent="0.25">
      <c r="A502" s="37"/>
      <c r="B502" s="18"/>
      <c r="C502" s="18"/>
      <c r="D502" s="20"/>
      <c r="E502" s="47"/>
      <c r="F502" s="18"/>
      <c r="G502" s="733"/>
      <c r="H502" s="141"/>
      <c r="I502" s="742"/>
      <c r="J502" s="390"/>
      <c r="K502" s="773"/>
      <c r="L502" s="167"/>
      <c r="M502" s="742"/>
      <c r="N502" s="238"/>
      <c r="O502" s="742"/>
      <c r="P502" s="216"/>
      <c r="Q502" s="742"/>
      <c r="R502" s="367"/>
      <c r="S502" s="787"/>
      <c r="T502" s="176"/>
      <c r="U502" s="969">
        <f t="shared" si="90"/>
        <v>0</v>
      </c>
      <c r="V502" s="960"/>
      <c r="W502" s="204"/>
      <c r="X502" s="111">
        <f t="shared" si="99"/>
        <v>0</v>
      </c>
      <c r="Y502" s="959">
        <f t="shared" si="91"/>
        <v>0</v>
      </c>
      <c r="Z502" s="975"/>
      <c r="AA502" s="17">
        <f t="shared" si="92"/>
        <v>0</v>
      </c>
      <c r="AB502" s="17">
        <f t="shared" si="93"/>
        <v>0</v>
      </c>
      <c r="AC502" s="17">
        <f t="shared" si="94"/>
        <v>0</v>
      </c>
      <c r="AD502" s="17">
        <f t="shared" si="95"/>
        <v>0</v>
      </c>
      <c r="AE502" s="17">
        <f t="shared" si="96"/>
        <v>0</v>
      </c>
      <c r="AF502" s="17">
        <f t="shared" si="97"/>
        <v>0</v>
      </c>
      <c r="AG502" s="17">
        <f t="shared" si="98"/>
        <v>0</v>
      </c>
    </row>
    <row r="503" spans="1:33" ht="15.75" customHeight="1" x14ac:dyDescent="0.25">
      <c r="A503" s="37"/>
      <c r="B503" s="18"/>
      <c r="C503" s="18"/>
      <c r="D503" s="20"/>
      <c r="E503" s="47"/>
      <c r="F503" s="18"/>
      <c r="G503" s="733"/>
      <c r="H503" s="141"/>
      <c r="I503" s="742"/>
      <c r="J503" s="390"/>
      <c r="K503" s="773"/>
      <c r="L503" s="167"/>
      <c r="M503" s="742"/>
      <c r="N503" s="238"/>
      <c r="O503" s="742"/>
      <c r="P503" s="216"/>
      <c r="Q503" s="742"/>
      <c r="R503" s="367"/>
      <c r="S503" s="787"/>
      <c r="T503" s="176"/>
      <c r="U503" s="969">
        <f t="shared" si="90"/>
        <v>0</v>
      </c>
      <c r="V503" s="960"/>
      <c r="W503" s="204"/>
      <c r="X503" s="111">
        <f t="shared" si="99"/>
        <v>0</v>
      </c>
      <c r="Y503" s="959">
        <f t="shared" si="91"/>
        <v>0</v>
      </c>
      <c r="Z503" s="975"/>
      <c r="AA503" s="17">
        <f t="shared" si="92"/>
        <v>0</v>
      </c>
      <c r="AB503" s="17">
        <f t="shared" si="93"/>
        <v>0</v>
      </c>
      <c r="AC503" s="17">
        <f t="shared" si="94"/>
        <v>0</v>
      </c>
      <c r="AD503" s="17">
        <f t="shared" si="95"/>
        <v>0</v>
      </c>
      <c r="AE503" s="17">
        <f t="shared" si="96"/>
        <v>0</v>
      </c>
      <c r="AF503" s="17">
        <f t="shared" si="97"/>
        <v>0</v>
      </c>
      <c r="AG503" s="17">
        <f t="shared" si="98"/>
        <v>0</v>
      </c>
    </row>
    <row r="504" spans="1:33" ht="15.75" customHeight="1" x14ac:dyDescent="0.25">
      <c r="A504" s="37"/>
      <c r="B504" s="18"/>
      <c r="C504" s="18"/>
      <c r="D504" s="20"/>
      <c r="E504" s="47"/>
      <c r="F504" s="18"/>
      <c r="G504" s="733"/>
      <c r="H504" s="141"/>
      <c r="I504" s="742"/>
      <c r="J504" s="390"/>
      <c r="K504" s="773"/>
      <c r="L504" s="167"/>
      <c r="M504" s="742"/>
      <c r="N504" s="238"/>
      <c r="O504" s="742"/>
      <c r="P504" s="216"/>
      <c r="Q504" s="742"/>
      <c r="R504" s="367"/>
      <c r="S504" s="787"/>
      <c r="T504" s="176"/>
      <c r="U504" s="969">
        <f t="shared" si="90"/>
        <v>0</v>
      </c>
      <c r="V504" s="960"/>
      <c r="W504" s="204"/>
      <c r="X504" s="111">
        <f t="shared" si="99"/>
        <v>0</v>
      </c>
      <c r="Y504" s="959">
        <f t="shared" si="91"/>
        <v>0</v>
      </c>
      <c r="Z504" s="975"/>
      <c r="AA504" s="17">
        <f t="shared" si="92"/>
        <v>0</v>
      </c>
      <c r="AB504" s="17">
        <f t="shared" si="93"/>
        <v>0</v>
      </c>
      <c r="AC504" s="17">
        <f t="shared" si="94"/>
        <v>0</v>
      </c>
      <c r="AD504" s="17">
        <f t="shared" si="95"/>
        <v>0</v>
      </c>
      <c r="AE504" s="17">
        <f t="shared" si="96"/>
        <v>0</v>
      </c>
      <c r="AF504" s="17">
        <f t="shared" si="97"/>
        <v>0</v>
      </c>
      <c r="AG504" s="17">
        <f t="shared" si="98"/>
        <v>0</v>
      </c>
    </row>
    <row r="505" spans="1:33" ht="15.75" customHeight="1" x14ac:dyDescent="0.25">
      <c r="A505" s="37"/>
      <c r="B505" s="18"/>
      <c r="C505" s="18"/>
      <c r="D505" s="20"/>
      <c r="E505" s="47"/>
      <c r="F505" s="18"/>
      <c r="G505" s="733"/>
      <c r="H505" s="141"/>
      <c r="I505" s="742"/>
      <c r="J505" s="390"/>
      <c r="K505" s="773"/>
      <c r="L505" s="167"/>
      <c r="M505" s="742"/>
      <c r="N505" s="238"/>
      <c r="O505" s="742"/>
      <c r="P505" s="216"/>
      <c r="Q505" s="742"/>
      <c r="R505" s="367"/>
      <c r="S505" s="787"/>
      <c r="T505" s="176"/>
      <c r="U505" s="969">
        <f t="shared" si="90"/>
        <v>0</v>
      </c>
      <c r="V505" s="960"/>
      <c r="W505" s="204"/>
      <c r="X505" s="111">
        <f t="shared" si="99"/>
        <v>0</v>
      </c>
      <c r="Y505" s="959">
        <f t="shared" si="91"/>
        <v>0</v>
      </c>
      <c r="Z505" s="975"/>
      <c r="AA505" s="17">
        <f t="shared" si="92"/>
        <v>0</v>
      </c>
      <c r="AB505" s="17">
        <f t="shared" si="93"/>
        <v>0</v>
      </c>
      <c r="AC505" s="17">
        <f t="shared" si="94"/>
        <v>0</v>
      </c>
      <c r="AD505" s="17">
        <f t="shared" si="95"/>
        <v>0</v>
      </c>
      <c r="AE505" s="17">
        <f t="shared" si="96"/>
        <v>0</v>
      </c>
      <c r="AF505" s="17">
        <f t="shared" si="97"/>
        <v>0</v>
      </c>
      <c r="AG505" s="17">
        <f t="shared" si="98"/>
        <v>0</v>
      </c>
    </row>
    <row r="506" spans="1:33" ht="15.75" customHeight="1" x14ac:dyDescent="0.25">
      <c r="A506" s="37"/>
      <c r="B506" s="18"/>
      <c r="C506" s="18"/>
      <c r="D506" s="20"/>
      <c r="E506" s="47"/>
      <c r="F506" s="18"/>
      <c r="G506" s="733"/>
      <c r="H506" s="141"/>
      <c r="I506" s="742"/>
      <c r="J506" s="390"/>
      <c r="K506" s="773"/>
      <c r="L506" s="167"/>
      <c r="M506" s="742"/>
      <c r="N506" s="238"/>
      <c r="O506" s="742"/>
      <c r="P506" s="216"/>
      <c r="Q506" s="742"/>
      <c r="R506" s="367"/>
      <c r="S506" s="787"/>
      <c r="T506" s="176"/>
      <c r="U506" s="969">
        <f t="shared" si="90"/>
        <v>0</v>
      </c>
      <c r="V506" s="960"/>
      <c r="W506" s="204"/>
      <c r="X506" s="111">
        <f t="shared" si="99"/>
        <v>0</v>
      </c>
      <c r="Y506" s="959">
        <f t="shared" si="91"/>
        <v>0</v>
      </c>
      <c r="Z506" s="975"/>
      <c r="AA506" s="17">
        <f t="shared" si="92"/>
        <v>0</v>
      </c>
      <c r="AB506" s="17">
        <f t="shared" si="93"/>
        <v>0</v>
      </c>
      <c r="AC506" s="17">
        <f t="shared" si="94"/>
        <v>0</v>
      </c>
      <c r="AD506" s="17">
        <f t="shared" si="95"/>
        <v>0</v>
      </c>
      <c r="AE506" s="17">
        <f t="shared" si="96"/>
        <v>0</v>
      </c>
      <c r="AF506" s="17">
        <f t="shared" si="97"/>
        <v>0</v>
      </c>
      <c r="AG506" s="17">
        <f t="shared" si="98"/>
        <v>0</v>
      </c>
    </row>
    <row r="507" spans="1:33" ht="15.75" customHeight="1" x14ac:dyDescent="0.25">
      <c r="A507" s="37"/>
      <c r="B507" s="18"/>
      <c r="C507" s="18"/>
      <c r="D507" s="20"/>
      <c r="E507" s="47"/>
      <c r="F507" s="18"/>
      <c r="G507" s="733"/>
      <c r="H507" s="141"/>
      <c r="I507" s="742"/>
      <c r="J507" s="390"/>
      <c r="K507" s="773"/>
      <c r="L507" s="167"/>
      <c r="M507" s="742"/>
      <c r="N507" s="238"/>
      <c r="O507" s="742"/>
      <c r="P507" s="216"/>
      <c r="Q507" s="742"/>
      <c r="R507" s="367"/>
      <c r="S507" s="787"/>
      <c r="T507" s="176"/>
      <c r="U507" s="969">
        <f t="shared" si="90"/>
        <v>0</v>
      </c>
      <c r="V507" s="960"/>
      <c r="W507" s="204"/>
      <c r="X507" s="111">
        <f t="shared" si="99"/>
        <v>0</v>
      </c>
      <c r="Y507" s="959">
        <f t="shared" si="91"/>
        <v>0</v>
      </c>
      <c r="Z507" s="975"/>
      <c r="AA507" s="17">
        <f t="shared" si="92"/>
        <v>0</v>
      </c>
      <c r="AB507" s="17">
        <f t="shared" si="93"/>
        <v>0</v>
      </c>
      <c r="AC507" s="17">
        <f t="shared" si="94"/>
        <v>0</v>
      </c>
      <c r="AD507" s="17">
        <f t="shared" si="95"/>
        <v>0</v>
      </c>
      <c r="AE507" s="17">
        <f t="shared" si="96"/>
        <v>0</v>
      </c>
      <c r="AF507" s="17">
        <f t="shared" si="97"/>
        <v>0</v>
      </c>
      <c r="AG507" s="17">
        <f t="shared" si="98"/>
        <v>0</v>
      </c>
    </row>
    <row r="508" spans="1:33" ht="15.75" customHeight="1" x14ac:dyDescent="0.25">
      <c r="A508" s="37"/>
      <c r="B508" s="18"/>
      <c r="C508" s="18"/>
      <c r="D508" s="20"/>
      <c r="E508" s="47"/>
      <c r="F508" s="18"/>
      <c r="G508" s="733"/>
      <c r="H508" s="141"/>
      <c r="I508" s="742"/>
      <c r="J508" s="390"/>
      <c r="K508" s="773"/>
      <c r="L508" s="167"/>
      <c r="M508" s="742"/>
      <c r="N508" s="238"/>
      <c r="O508" s="742"/>
      <c r="P508" s="216"/>
      <c r="Q508" s="742"/>
      <c r="R508" s="367"/>
      <c r="S508" s="787"/>
      <c r="T508" s="176"/>
      <c r="U508" s="969">
        <f t="shared" si="90"/>
        <v>0</v>
      </c>
      <c r="V508" s="960"/>
      <c r="W508" s="204"/>
      <c r="X508" s="111">
        <f t="shared" si="99"/>
        <v>0</v>
      </c>
      <c r="Y508" s="959">
        <f t="shared" si="91"/>
        <v>0</v>
      </c>
      <c r="Z508" s="975"/>
      <c r="AA508" s="17">
        <f t="shared" si="92"/>
        <v>0</v>
      </c>
      <c r="AB508" s="17">
        <f t="shared" si="93"/>
        <v>0</v>
      </c>
      <c r="AC508" s="17">
        <f t="shared" si="94"/>
        <v>0</v>
      </c>
      <c r="AD508" s="17">
        <f t="shared" si="95"/>
        <v>0</v>
      </c>
      <c r="AE508" s="17">
        <f t="shared" si="96"/>
        <v>0</v>
      </c>
      <c r="AF508" s="17">
        <f t="shared" si="97"/>
        <v>0</v>
      </c>
      <c r="AG508" s="17">
        <f t="shared" si="98"/>
        <v>0</v>
      </c>
    </row>
    <row r="509" spans="1:33" ht="15.75" customHeight="1" x14ac:dyDescent="0.25">
      <c r="A509" s="37"/>
      <c r="B509" s="18"/>
      <c r="C509" s="18"/>
      <c r="D509" s="20"/>
      <c r="E509" s="47"/>
      <c r="F509" s="18"/>
      <c r="G509" s="733"/>
      <c r="H509" s="141"/>
      <c r="I509" s="742"/>
      <c r="J509" s="390"/>
      <c r="K509" s="773"/>
      <c r="L509" s="167"/>
      <c r="M509" s="742"/>
      <c r="N509" s="238"/>
      <c r="O509" s="742"/>
      <c r="P509" s="216"/>
      <c r="Q509" s="742"/>
      <c r="R509" s="367"/>
      <c r="S509" s="787"/>
      <c r="T509" s="176"/>
      <c r="U509" s="969">
        <f t="shared" si="90"/>
        <v>0</v>
      </c>
      <c r="V509" s="960"/>
      <c r="W509" s="204"/>
      <c r="X509" s="111">
        <f t="shared" si="99"/>
        <v>0</v>
      </c>
      <c r="Y509" s="959">
        <f t="shared" si="91"/>
        <v>0</v>
      </c>
      <c r="Z509" s="975"/>
      <c r="AA509" s="17">
        <f t="shared" si="92"/>
        <v>0</v>
      </c>
      <c r="AB509" s="17">
        <f t="shared" si="93"/>
        <v>0</v>
      </c>
      <c r="AC509" s="17">
        <f t="shared" si="94"/>
        <v>0</v>
      </c>
      <c r="AD509" s="17">
        <f t="shared" si="95"/>
        <v>0</v>
      </c>
      <c r="AE509" s="17">
        <f t="shared" si="96"/>
        <v>0</v>
      </c>
      <c r="AF509" s="17">
        <f t="shared" si="97"/>
        <v>0</v>
      </c>
      <c r="AG509" s="17">
        <f t="shared" si="98"/>
        <v>0</v>
      </c>
    </row>
    <row r="510" spans="1:33" ht="15.75" customHeight="1" x14ac:dyDescent="0.25">
      <c r="A510" s="37"/>
      <c r="B510" s="18"/>
      <c r="C510" s="18"/>
      <c r="D510" s="20"/>
      <c r="E510" s="47"/>
      <c r="F510" s="18"/>
      <c r="G510" s="733"/>
      <c r="H510" s="141"/>
      <c r="I510" s="742"/>
      <c r="J510" s="390"/>
      <c r="K510" s="773"/>
      <c r="L510" s="167"/>
      <c r="M510" s="742"/>
      <c r="N510" s="238"/>
      <c r="O510" s="742"/>
      <c r="P510" s="216"/>
      <c r="Q510" s="742"/>
      <c r="R510" s="367"/>
      <c r="S510" s="787"/>
      <c r="T510" s="176"/>
      <c r="U510" s="969">
        <f t="shared" si="90"/>
        <v>0</v>
      </c>
      <c r="V510" s="960"/>
      <c r="W510" s="204"/>
      <c r="X510" s="111">
        <f t="shared" si="99"/>
        <v>0</v>
      </c>
      <c r="Y510" s="959">
        <f t="shared" si="91"/>
        <v>0</v>
      </c>
      <c r="Z510" s="975"/>
      <c r="AA510" s="17">
        <f t="shared" si="92"/>
        <v>0</v>
      </c>
      <c r="AB510" s="17">
        <f t="shared" si="93"/>
        <v>0</v>
      </c>
      <c r="AC510" s="17">
        <f t="shared" si="94"/>
        <v>0</v>
      </c>
      <c r="AD510" s="17">
        <f t="shared" si="95"/>
        <v>0</v>
      </c>
      <c r="AE510" s="17">
        <f t="shared" si="96"/>
        <v>0</v>
      </c>
      <c r="AF510" s="17">
        <f t="shared" si="97"/>
        <v>0</v>
      </c>
      <c r="AG510" s="17">
        <f t="shared" si="98"/>
        <v>0</v>
      </c>
    </row>
    <row r="511" spans="1:33" ht="15.75" customHeight="1" x14ac:dyDescent="0.25">
      <c r="A511" s="37"/>
      <c r="B511" s="18"/>
      <c r="C511" s="18"/>
      <c r="D511" s="20"/>
      <c r="E511" s="47"/>
      <c r="F511" s="18"/>
      <c r="G511" s="733"/>
      <c r="H511" s="141"/>
      <c r="I511" s="742"/>
      <c r="J511" s="390"/>
      <c r="K511" s="773"/>
      <c r="L511" s="167"/>
      <c r="M511" s="742"/>
      <c r="N511" s="238"/>
      <c r="O511" s="742"/>
      <c r="P511" s="216"/>
      <c r="Q511" s="742"/>
      <c r="R511" s="367"/>
      <c r="S511" s="787"/>
      <c r="T511" s="176"/>
      <c r="U511" s="969">
        <f t="shared" si="90"/>
        <v>0</v>
      </c>
      <c r="V511" s="960"/>
      <c r="W511" s="204"/>
      <c r="X511" s="111">
        <f t="shared" si="99"/>
        <v>0</v>
      </c>
      <c r="Y511" s="959">
        <f t="shared" si="91"/>
        <v>0</v>
      </c>
      <c r="Z511" s="975"/>
      <c r="AA511" s="17">
        <f t="shared" si="92"/>
        <v>0</v>
      </c>
      <c r="AB511" s="17">
        <f t="shared" si="93"/>
        <v>0</v>
      </c>
      <c r="AC511" s="17">
        <f t="shared" si="94"/>
        <v>0</v>
      </c>
      <c r="AD511" s="17">
        <f t="shared" si="95"/>
        <v>0</v>
      </c>
      <c r="AE511" s="17">
        <f t="shared" si="96"/>
        <v>0</v>
      </c>
      <c r="AF511" s="17">
        <f t="shared" si="97"/>
        <v>0</v>
      </c>
      <c r="AG511" s="17">
        <f t="shared" si="98"/>
        <v>0</v>
      </c>
    </row>
    <row r="512" spans="1:33" ht="15.75" customHeight="1" x14ac:dyDescent="0.25">
      <c r="A512" s="37"/>
      <c r="B512" s="18"/>
      <c r="C512" s="18"/>
      <c r="D512" s="20"/>
      <c r="E512" s="47"/>
      <c r="F512" s="18"/>
      <c r="G512" s="733"/>
      <c r="H512" s="141"/>
      <c r="I512" s="742"/>
      <c r="J512" s="390"/>
      <c r="K512" s="773"/>
      <c r="L512" s="167"/>
      <c r="M512" s="742"/>
      <c r="N512" s="238"/>
      <c r="O512" s="742"/>
      <c r="P512" s="216"/>
      <c r="Q512" s="742"/>
      <c r="R512" s="367"/>
      <c r="S512" s="787"/>
      <c r="T512" s="176"/>
      <c r="U512" s="969">
        <f t="shared" si="90"/>
        <v>0</v>
      </c>
      <c r="V512" s="960"/>
      <c r="W512" s="204"/>
      <c r="X512" s="111">
        <f t="shared" si="99"/>
        <v>0</v>
      </c>
      <c r="Y512" s="959">
        <f t="shared" si="91"/>
        <v>0</v>
      </c>
      <c r="Z512" s="975"/>
      <c r="AA512" s="17">
        <f t="shared" si="92"/>
        <v>0</v>
      </c>
      <c r="AB512" s="17">
        <f t="shared" si="93"/>
        <v>0</v>
      </c>
      <c r="AC512" s="17">
        <f t="shared" si="94"/>
        <v>0</v>
      </c>
      <c r="AD512" s="17">
        <f t="shared" si="95"/>
        <v>0</v>
      </c>
      <c r="AE512" s="17">
        <f t="shared" si="96"/>
        <v>0</v>
      </c>
      <c r="AF512" s="17">
        <f t="shared" si="97"/>
        <v>0</v>
      </c>
      <c r="AG512" s="17">
        <f t="shared" si="98"/>
        <v>0</v>
      </c>
    </row>
    <row r="513" spans="1:33" ht="15.75" customHeight="1" x14ac:dyDescent="0.25">
      <c r="A513" s="37"/>
      <c r="B513" s="18"/>
      <c r="C513" s="18"/>
      <c r="D513" s="20"/>
      <c r="E513" s="47"/>
      <c r="F513" s="18"/>
      <c r="G513" s="733"/>
      <c r="H513" s="141"/>
      <c r="I513" s="742"/>
      <c r="J513" s="390"/>
      <c r="K513" s="773"/>
      <c r="L513" s="167"/>
      <c r="M513" s="742"/>
      <c r="N513" s="238"/>
      <c r="O513" s="742"/>
      <c r="P513" s="216"/>
      <c r="Q513" s="742"/>
      <c r="R513" s="367"/>
      <c r="S513" s="787"/>
      <c r="T513" s="176"/>
      <c r="U513" s="969">
        <f t="shared" si="90"/>
        <v>0</v>
      </c>
      <c r="V513" s="960"/>
      <c r="W513" s="204"/>
      <c r="X513" s="111">
        <f t="shared" si="99"/>
        <v>0</v>
      </c>
      <c r="Y513" s="959">
        <f t="shared" si="91"/>
        <v>0</v>
      </c>
      <c r="Z513" s="975"/>
      <c r="AA513" s="17">
        <f t="shared" si="92"/>
        <v>0</v>
      </c>
      <c r="AB513" s="17">
        <f t="shared" si="93"/>
        <v>0</v>
      </c>
      <c r="AC513" s="17">
        <f t="shared" si="94"/>
        <v>0</v>
      </c>
      <c r="AD513" s="17">
        <f t="shared" si="95"/>
        <v>0</v>
      </c>
      <c r="AE513" s="17">
        <f t="shared" si="96"/>
        <v>0</v>
      </c>
      <c r="AF513" s="17">
        <f t="shared" si="97"/>
        <v>0</v>
      </c>
      <c r="AG513" s="17">
        <f t="shared" si="98"/>
        <v>0</v>
      </c>
    </row>
    <row r="514" spans="1:33" ht="15.75" customHeight="1" x14ac:dyDescent="0.25">
      <c r="A514" s="37"/>
      <c r="B514" s="18"/>
      <c r="C514" s="18"/>
      <c r="D514" s="20"/>
      <c r="E514" s="47"/>
      <c r="F514" s="18"/>
      <c r="G514" s="733"/>
      <c r="H514" s="141"/>
      <c r="I514" s="742"/>
      <c r="J514" s="390"/>
      <c r="K514" s="773"/>
      <c r="L514" s="167"/>
      <c r="M514" s="742"/>
      <c r="N514" s="238"/>
      <c r="O514" s="742"/>
      <c r="P514" s="216"/>
      <c r="Q514" s="742"/>
      <c r="R514" s="367"/>
      <c r="S514" s="787"/>
      <c r="T514" s="176"/>
      <c r="U514" s="969">
        <f t="shared" si="90"/>
        <v>0</v>
      </c>
      <c r="V514" s="960"/>
      <c r="W514" s="204"/>
      <c r="X514" s="111">
        <f t="shared" si="99"/>
        <v>0</v>
      </c>
      <c r="Y514" s="959">
        <f t="shared" si="91"/>
        <v>0</v>
      </c>
      <c r="Z514" s="975"/>
      <c r="AA514" s="17">
        <f t="shared" si="92"/>
        <v>0</v>
      </c>
      <c r="AB514" s="17">
        <f t="shared" si="93"/>
        <v>0</v>
      </c>
      <c r="AC514" s="17">
        <f t="shared" si="94"/>
        <v>0</v>
      </c>
      <c r="AD514" s="17">
        <f t="shared" si="95"/>
        <v>0</v>
      </c>
      <c r="AE514" s="17">
        <f t="shared" si="96"/>
        <v>0</v>
      </c>
      <c r="AF514" s="17">
        <f t="shared" si="97"/>
        <v>0</v>
      </c>
      <c r="AG514" s="17">
        <f t="shared" si="98"/>
        <v>0</v>
      </c>
    </row>
    <row r="515" spans="1:33" ht="15.75" customHeight="1" x14ac:dyDescent="0.25">
      <c r="A515" s="37"/>
      <c r="B515" s="18"/>
      <c r="C515" s="18"/>
      <c r="D515" s="20"/>
      <c r="E515" s="47"/>
      <c r="F515" s="18"/>
      <c r="G515" s="733"/>
      <c r="H515" s="141"/>
      <c r="I515" s="742"/>
      <c r="J515" s="390"/>
      <c r="K515" s="773"/>
      <c r="L515" s="167"/>
      <c r="M515" s="742"/>
      <c r="N515" s="238"/>
      <c r="O515" s="742"/>
      <c r="P515" s="216"/>
      <c r="Q515" s="742"/>
      <c r="R515" s="367"/>
      <c r="S515" s="787"/>
      <c r="T515" s="176"/>
      <c r="U515" s="969">
        <f t="shared" si="90"/>
        <v>0</v>
      </c>
      <c r="V515" s="960"/>
      <c r="W515" s="204"/>
      <c r="X515" s="111">
        <f t="shared" si="99"/>
        <v>0</v>
      </c>
      <c r="Y515" s="959">
        <f t="shared" si="91"/>
        <v>0</v>
      </c>
      <c r="Z515" s="975"/>
      <c r="AA515" s="17">
        <f t="shared" si="92"/>
        <v>0</v>
      </c>
      <c r="AB515" s="17">
        <f t="shared" si="93"/>
        <v>0</v>
      </c>
      <c r="AC515" s="17">
        <f t="shared" si="94"/>
        <v>0</v>
      </c>
      <c r="AD515" s="17">
        <f t="shared" si="95"/>
        <v>0</v>
      </c>
      <c r="AE515" s="17">
        <f t="shared" si="96"/>
        <v>0</v>
      </c>
      <c r="AF515" s="17">
        <f t="shared" si="97"/>
        <v>0</v>
      </c>
      <c r="AG515" s="17">
        <f t="shared" si="98"/>
        <v>0</v>
      </c>
    </row>
    <row r="516" spans="1:33" ht="15.75" customHeight="1" x14ac:dyDescent="0.25">
      <c r="A516" s="37"/>
      <c r="B516" s="18"/>
      <c r="C516" s="18"/>
      <c r="D516" s="20"/>
      <c r="E516" s="47"/>
      <c r="F516" s="18"/>
      <c r="G516" s="733"/>
      <c r="H516" s="141"/>
      <c r="I516" s="742"/>
      <c r="J516" s="390"/>
      <c r="K516" s="773"/>
      <c r="L516" s="167"/>
      <c r="M516" s="742"/>
      <c r="N516" s="238"/>
      <c r="O516" s="742"/>
      <c r="P516" s="216"/>
      <c r="Q516" s="742"/>
      <c r="R516" s="367"/>
      <c r="S516" s="787"/>
      <c r="T516" s="176"/>
      <c r="U516" s="969">
        <f t="shared" si="90"/>
        <v>0</v>
      </c>
      <c r="V516" s="960"/>
      <c r="W516" s="204"/>
      <c r="X516" s="111">
        <f t="shared" si="99"/>
        <v>0</v>
      </c>
      <c r="Y516" s="959">
        <f t="shared" si="91"/>
        <v>0</v>
      </c>
      <c r="Z516" s="975"/>
      <c r="AA516" s="17">
        <f t="shared" si="92"/>
        <v>0</v>
      </c>
      <c r="AB516" s="17">
        <f t="shared" si="93"/>
        <v>0</v>
      </c>
      <c r="AC516" s="17">
        <f t="shared" si="94"/>
        <v>0</v>
      </c>
      <c r="AD516" s="17">
        <f t="shared" si="95"/>
        <v>0</v>
      </c>
      <c r="AE516" s="17">
        <f t="shared" si="96"/>
        <v>0</v>
      </c>
      <c r="AF516" s="17">
        <f t="shared" si="97"/>
        <v>0</v>
      </c>
      <c r="AG516" s="17">
        <f t="shared" si="98"/>
        <v>0</v>
      </c>
    </row>
    <row r="517" spans="1:33" ht="15.75" customHeight="1" x14ac:dyDescent="0.25">
      <c r="A517" s="37"/>
      <c r="B517" s="18"/>
      <c r="C517" s="18"/>
      <c r="D517" s="20"/>
      <c r="E517" s="47"/>
      <c r="F517" s="18"/>
      <c r="G517" s="733"/>
      <c r="H517" s="141"/>
      <c r="I517" s="742"/>
      <c r="J517" s="390"/>
      <c r="K517" s="773"/>
      <c r="L517" s="167"/>
      <c r="M517" s="742"/>
      <c r="N517" s="238"/>
      <c r="O517" s="742"/>
      <c r="P517" s="216"/>
      <c r="Q517" s="742"/>
      <c r="R517" s="367"/>
      <c r="S517" s="787"/>
      <c r="T517" s="176"/>
      <c r="U517" s="969">
        <f t="shared" si="90"/>
        <v>0</v>
      </c>
      <c r="V517" s="960"/>
      <c r="W517" s="204"/>
      <c r="X517" s="111">
        <f t="shared" si="99"/>
        <v>0</v>
      </c>
      <c r="Y517" s="959">
        <f t="shared" si="91"/>
        <v>0</v>
      </c>
      <c r="Z517" s="975"/>
      <c r="AA517" s="17">
        <f t="shared" si="92"/>
        <v>0</v>
      </c>
      <c r="AB517" s="17">
        <f t="shared" si="93"/>
        <v>0</v>
      </c>
      <c r="AC517" s="17">
        <f t="shared" si="94"/>
        <v>0</v>
      </c>
      <c r="AD517" s="17">
        <f t="shared" si="95"/>
        <v>0</v>
      </c>
      <c r="AE517" s="17">
        <f t="shared" si="96"/>
        <v>0</v>
      </c>
      <c r="AF517" s="17">
        <f t="shared" si="97"/>
        <v>0</v>
      </c>
      <c r="AG517" s="17">
        <f t="shared" si="98"/>
        <v>0</v>
      </c>
    </row>
    <row r="518" spans="1:33" ht="15.75" customHeight="1" x14ac:dyDescent="0.25">
      <c r="A518" s="37"/>
      <c r="B518" s="18"/>
      <c r="C518" s="18"/>
      <c r="D518" s="20"/>
      <c r="E518" s="47"/>
      <c r="F518" s="18"/>
      <c r="G518" s="733"/>
      <c r="H518" s="141"/>
      <c r="I518" s="742"/>
      <c r="J518" s="390"/>
      <c r="K518" s="773"/>
      <c r="L518" s="167"/>
      <c r="M518" s="742"/>
      <c r="N518" s="238"/>
      <c r="O518" s="742"/>
      <c r="P518" s="216"/>
      <c r="Q518" s="742"/>
      <c r="R518" s="367"/>
      <c r="S518" s="787"/>
      <c r="T518" s="176"/>
      <c r="U518" s="969">
        <f t="shared" si="90"/>
        <v>0</v>
      </c>
      <c r="V518" s="960"/>
      <c r="W518" s="204"/>
      <c r="X518" s="111">
        <f t="shared" si="99"/>
        <v>0</v>
      </c>
      <c r="Y518" s="959">
        <f t="shared" si="91"/>
        <v>0</v>
      </c>
      <c r="Z518" s="975"/>
      <c r="AA518" s="17">
        <f t="shared" si="92"/>
        <v>0</v>
      </c>
      <c r="AB518" s="17">
        <f t="shared" si="93"/>
        <v>0</v>
      </c>
      <c r="AC518" s="17">
        <f t="shared" si="94"/>
        <v>0</v>
      </c>
      <c r="AD518" s="17">
        <f t="shared" si="95"/>
        <v>0</v>
      </c>
      <c r="AE518" s="17">
        <f t="shared" si="96"/>
        <v>0</v>
      </c>
      <c r="AF518" s="17">
        <f t="shared" si="97"/>
        <v>0</v>
      </c>
      <c r="AG518" s="17">
        <f t="shared" si="98"/>
        <v>0</v>
      </c>
    </row>
    <row r="519" spans="1:33" ht="15.75" customHeight="1" x14ac:dyDescent="0.25">
      <c r="A519" s="37"/>
      <c r="B519" s="18"/>
      <c r="C519" s="18"/>
      <c r="D519" s="20"/>
      <c r="E519" s="47"/>
      <c r="F519" s="18"/>
      <c r="G519" s="733"/>
      <c r="H519" s="141"/>
      <c r="I519" s="742"/>
      <c r="J519" s="390"/>
      <c r="K519" s="773"/>
      <c r="L519" s="167"/>
      <c r="M519" s="742"/>
      <c r="N519" s="238"/>
      <c r="O519" s="742"/>
      <c r="P519" s="216"/>
      <c r="Q519" s="742"/>
      <c r="R519" s="367"/>
      <c r="S519" s="787"/>
      <c r="T519" s="176"/>
      <c r="U519" s="969">
        <f t="shared" si="90"/>
        <v>0</v>
      </c>
      <c r="V519" s="960"/>
      <c r="W519" s="204"/>
      <c r="X519" s="111">
        <f t="shared" si="99"/>
        <v>0</v>
      </c>
      <c r="Y519" s="959">
        <f t="shared" si="91"/>
        <v>0</v>
      </c>
      <c r="Z519" s="975"/>
      <c r="AA519" s="17">
        <f t="shared" si="92"/>
        <v>0</v>
      </c>
      <c r="AB519" s="17">
        <f t="shared" si="93"/>
        <v>0</v>
      </c>
      <c r="AC519" s="17">
        <f t="shared" si="94"/>
        <v>0</v>
      </c>
      <c r="AD519" s="17">
        <f t="shared" si="95"/>
        <v>0</v>
      </c>
      <c r="AE519" s="17">
        <f t="shared" si="96"/>
        <v>0</v>
      </c>
      <c r="AF519" s="17">
        <f t="shared" si="97"/>
        <v>0</v>
      </c>
      <c r="AG519" s="17">
        <f t="shared" si="98"/>
        <v>0</v>
      </c>
    </row>
    <row r="520" spans="1:33" ht="15.75" customHeight="1" x14ac:dyDescent="0.25">
      <c r="A520" s="37"/>
      <c r="B520" s="18"/>
      <c r="C520" s="18"/>
      <c r="D520" s="20"/>
      <c r="E520" s="47"/>
      <c r="F520" s="18"/>
      <c r="G520" s="733"/>
      <c r="H520" s="141"/>
      <c r="I520" s="742"/>
      <c r="J520" s="390"/>
      <c r="K520" s="773"/>
      <c r="L520" s="167"/>
      <c r="M520" s="742"/>
      <c r="N520" s="238"/>
      <c r="O520" s="742"/>
      <c r="P520" s="216"/>
      <c r="Q520" s="742"/>
      <c r="R520" s="367"/>
      <c r="S520" s="787"/>
      <c r="T520" s="176"/>
      <c r="U520" s="969">
        <f t="shared" si="90"/>
        <v>0</v>
      </c>
      <c r="V520" s="960"/>
      <c r="W520" s="204"/>
      <c r="X520" s="111">
        <f t="shared" si="99"/>
        <v>0</v>
      </c>
      <c r="Y520" s="959">
        <f t="shared" si="91"/>
        <v>0</v>
      </c>
      <c r="Z520" s="975"/>
      <c r="AA520" s="17">
        <f t="shared" si="92"/>
        <v>0</v>
      </c>
      <c r="AB520" s="17">
        <f t="shared" si="93"/>
        <v>0</v>
      </c>
      <c r="AC520" s="17">
        <f t="shared" si="94"/>
        <v>0</v>
      </c>
      <c r="AD520" s="17">
        <f t="shared" si="95"/>
        <v>0</v>
      </c>
      <c r="AE520" s="17">
        <f t="shared" si="96"/>
        <v>0</v>
      </c>
      <c r="AF520" s="17">
        <f t="shared" si="97"/>
        <v>0</v>
      </c>
      <c r="AG520" s="17">
        <f t="shared" si="98"/>
        <v>0</v>
      </c>
    </row>
    <row r="521" spans="1:33" ht="15.75" customHeight="1" x14ac:dyDescent="0.25">
      <c r="A521" s="37"/>
      <c r="B521" s="18"/>
      <c r="C521" s="18"/>
      <c r="D521" s="20"/>
      <c r="E521" s="47"/>
      <c r="F521" s="18"/>
      <c r="G521" s="733"/>
      <c r="H521" s="141"/>
      <c r="I521" s="742"/>
      <c r="J521" s="390"/>
      <c r="K521" s="773"/>
      <c r="L521" s="167"/>
      <c r="M521" s="742"/>
      <c r="N521" s="238"/>
      <c r="O521" s="742"/>
      <c r="P521" s="216"/>
      <c r="Q521" s="742"/>
      <c r="R521" s="367"/>
      <c r="S521" s="787"/>
      <c r="T521" s="176"/>
      <c r="U521" s="969">
        <f t="shared" ref="U521:U560" si="100">T521+R521+P521+N521+L521+J521+H521</f>
        <v>0</v>
      </c>
      <c r="V521" s="960"/>
      <c r="W521" s="204"/>
      <c r="X521" s="111">
        <f t="shared" si="99"/>
        <v>0</v>
      </c>
      <c r="Y521" s="959">
        <f t="shared" ref="Y521:Y560" si="101">G521+I521+K521+M521+O521+Q521+S521</f>
        <v>0</v>
      </c>
      <c r="Z521" s="975"/>
      <c r="AA521" s="17">
        <f t="shared" ref="AA521:AA560" si="102">H521*C521</f>
        <v>0</v>
      </c>
      <c r="AB521" s="17">
        <f t="shared" ref="AB521:AB560" si="103">J521*C521</f>
        <v>0</v>
      </c>
      <c r="AC521" s="17">
        <f t="shared" ref="AC521:AC560" si="104">L521*C521</f>
        <v>0</v>
      </c>
      <c r="AD521" s="17">
        <f t="shared" ref="AD521:AD560" si="105">N521*C521</f>
        <v>0</v>
      </c>
      <c r="AE521" s="17">
        <f t="shared" ref="AE521:AE560" si="106">P521*C521</f>
        <v>0</v>
      </c>
      <c r="AF521" s="17">
        <f t="shared" ref="AF521:AF560" si="107">R521*C521</f>
        <v>0</v>
      </c>
      <c r="AG521" s="17">
        <f t="shared" ref="AG521:AG560" si="108">T521*C521</f>
        <v>0</v>
      </c>
    </row>
    <row r="522" spans="1:33" ht="15.75" customHeight="1" x14ac:dyDescent="0.25">
      <c r="A522" s="37"/>
      <c r="B522" s="18"/>
      <c r="C522" s="18"/>
      <c r="D522" s="20"/>
      <c r="E522" s="47"/>
      <c r="F522" s="18"/>
      <c r="G522" s="733"/>
      <c r="H522" s="141"/>
      <c r="I522" s="742"/>
      <c r="J522" s="390"/>
      <c r="K522" s="773"/>
      <c r="L522" s="167"/>
      <c r="M522" s="742"/>
      <c r="N522" s="238"/>
      <c r="O522" s="742"/>
      <c r="P522" s="216"/>
      <c r="Q522" s="742"/>
      <c r="R522" s="367"/>
      <c r="S522" s="787"/>
      <c r="T522" s="176"/>
      <c r="U522" s="969">
        <f t="shared" si="100"/>
        <v>0</v>
      </c>
      <c r="V522" s="960"/>
      <c r="W522" s="204"/>
      <c r="X522" s="111">
        <f t="shared" si="99"/>
        <v>0</v>
      </c>
      <c r="Y522" s="959">
        <f t="shared" si="101"/>
        <v>0</v>
      </c>
      <c r="Z522" s="975"/>
      <c r="AA522" s="17">
        <f t="shared" si="102"/>
        <v>0</v>
      </c>
      <c r="AB522" s="17">
        <f t="shared" si="103"/>
        <v>0</v>
      </c>
      <c r="AC522" s="17">
        <f t="shared" si="104"/>
        <v>0</v>
      </c>
      <c r="AD522" s="17">
        <f t="shared" si="105"/>
        <v>0</v>
      </c>
      <c r="AE522" s="17">
        <f t="shared" si="106"/>
        <v>0</v>
      </c>
      <c r="AF522" s="17">
        <f t="shared" si="107"/>
        <v>0</v>
      </c>
      <c r="AG522" s="17">
        <f t="shared" si="108"/>
        <v>0</v>
      </c>
    </row>
    <row r="523" spans="1:33" ht="15.75" customHeight="1" x14ac:dyDescent="0.25">
      <c r="A523" s="37"/>
      <c r="B523" s="18"/>
      <c r="C523" s="18"/>
      <c r="D523" s="20"/>
      <c r="E523" s="47"/>
      <c r="F523" s="18"/>
      <c r="G523" s="733"/>
      <c r="H523" s="141"/>
      <c r="I523" s="742"/>
      <c r="J523" s="390"/>
      <c r="K523" s="773"/>
      <c r="L523" s="167"/>
      <c r="M523" s="742"/>
      <c r="N523" s="238"/>
      <c r="O523" s="742"/>
      <c r="P523" s="216"/>
      <c r="Q523" s="742"/>
      <c r="R523" s="367"/>
      <c r="S523" s="787"/>
      <c r="T523" s="176"/>
      <c r="U523" s="969">
        <f t="shared" si="100"/>
        <v>0</v>
      </c>
      <c r="V523" s="960"/>
      <c r="W523" s="204"/>
      <c r="X523" s="111">
        <f t="shared" ref="X523:X560" si="109">F523+G523+I523+K523+M523+O523+Q523+S523-H523-J523-L523-N523-P523-R523-T523-W523</f>
        <v>0</v>
      </c>
      <c r="Y523" s="959">
        <f t="shared" si="101"/>
        <v>0</v>
      </c>
      <c r="Z523" s="975"/>
      <c r="AA523" s="17">
        <f t="shared" si="102"/>
        <v>0</v>
      </c>
      <c r="AB523" s="17">
        <f t="shared" si="103"/>
        <v>0</v>
      </c>
      <c r="AC523" s="17">
        <f t="shared" si="104"/>
        <v>0</v>
      </c>
      <c r="AD523" s="17">
        <f t="shared" si="105"/>
        <v>0</v>
      </c>
      <c r="AE523" s="17">
        <f t="shared" si="106"/>
        <v>0</v>
      </c>
      <c r="AF523" s="17">
        <f t="shared" si="107"/>
        <v>0</v>
      </c>
      <c r="AG523" s="17">
        <f t="shared" si="108"/>
        <v>0</v>
      </c>
    </row>
    <row r="524" spans="1:33" ht="15.75" customHeight="1" x14ac:dyDescent="0.25">
      <c r="A524" s="37"/>
      <c r="B524" s="18"/>
      <c r="C524" s="18"/>
      <c r="D524" s="20"/>
      <c r="E524" s="47"/>
      <c r="F524" s="18"/>
      <c r="G524" s="733"/>
      <c r="H524" s="141"/>
      <c r="I524" s="742"/>
      <c r="J524" s="390"/>
      <c r="K524" s="773"/>
      <c r="L524" s="167"/>
      <c r="M524" s="742"/>
      <c r="N524" s="238"/>
      <c r="O524" s="742"/>
      <c r="P524" s="216"/>
      <c r="Q524" s="742"/>
      <c r="R524" s="367"/>
      <c r="S524" s="787"/>
      <c r="T524" s="176"/>
      <c r="U524" s="969">
        <f t="shared" si="100"/>
        <v>0</v>
      </c>
      <c r="V524" s="960"/>
      <c r="W524" s="204"/>
      <c r="X524" s="111">
        <f t="shared" si="109"/>
        <v>0</v>
      </c>
      <c r="Y524" s="959">
        <f t="shared" si="101"/>
        <v>0</v>
      </c>
      <c r="Z524" s="975"/>
      <c r="AA524" s="17">
        <f t="shared" si="102"/>
        <v>0</v>
      </c>
      <c r="AB524" s="17">
        <f t="shared" si="103"/>
        <v>0</v>
      </c>
      <c r="AC524" s="17">
        <f t="shared" si="104"/>
        <v>0</v>
      </c>
      <c r="AD524" s="17">
        <f t="shared" si="105"/>
        <v>0</v>
      </c>
      <c r="AE524" s="17">
        <f t="shared" si="106"/>
        <v>0</v>
      </c>
      <c r="AF524" s="17">
        <f t="shared" si="107"/>
        <v>0</v>
      </c>
      <c r="AG524" s="17">
        <f t="shared" si="108"/>
        <v>0</v>
      </c>
    </row>
    <row r="525" spans="1:33" ht="15.75" customHeight="1" x14ac:dyDescent="0.25">
      <c r="A525" s="37"/>
      <c r="B525" s="18"/>
      <c r="C525" s="18"/>
      <c r="D525" s="20"/>
      <c r="E525" s="47"/>
      <c r="F525" s="18"/>
      <c r="G525" s="733"/>
      <c r="H525" s="141"/>
      <c r="I525" s="742"/>
      <c r="J525" s="390"/>
      <c r="K525" s="773"/>
      <c r="L525" s="167"/>
      <c r="M525" s="742"/>
      <c r="N525" s="238"/>
      <c r="O525" s="742"/>
      <c r="P525" s="216"/>
      <c r="Q525" s="742"/>
      <c r="R525" s="367"/>
      <c r="S525" s="787"/>
      <c r="T525" s="176"/>
      <c r="U525" s="969">
        <f t="shared" si="100"/>
        <v>0</v>
      </c>
      <c r="V525" s="960"/>
      <c r="W525" s="204"/>
      <c r="X525" s="111">
        <f t="shared" si="109"/>
        <v>0</v>
      </c>
      <c r="Y525" s="959">
        <f t="shared" si="101"/>
        <v>0</v>
      </c>
      <c r="Z525" s="975"/>
      <c r="AA525" s="17">
        <f t="shared" si="102"/>
        <v>0</v>
      </c>
      <c r="AB525" s="17">
        <f t="shared" si="103"/>
        <v>0</v>
      </c>
      <c r="AC525" s="17">
        <f t="shared" si="104"/>
        <v>0</v>
      </c>
      <c r="AD525" s="17">
        <f t="shared" si="105"/>
        <v>0</v>
      </c>
      <c r="AE525" s="17">
        <f t="shared" si="106"/>
        <v>0</v>
      </c>
      <c r="AF525" s="17">
        <f t="shared" si="107"/>
        <v>0</v>
      </c>
      <c r="AG525" s="17">
        <f t="shared" si="108"/>
        <v>0</v>
      </c>
    </row>
    <row r="526" spans="1:33" ht="15.75" customHeight="1" x14ac:dyDescent="0.25">
      <c r="A526" s="37"/>
      <c r="B526" s="18"/>
      <c r="C526" s="18"/>
      <c r="D526" s="20"/>
      <c r="E526" s="47"/>
      <c r="F526" s="18"/>
      <c r="G526" s="733"/>
      <c r="H526" s="141"/>
      <c r="I526" s="742"/>
      <c r="J526" s="390"/>
      <c r="K526" s="773"/>
      <c r="L526" s="167"/>
      <c r="M526" s="742"/>
      <c r="N526" s="238"/>
      <c r="O526" s="742"/>
      <c r="P526" s="216"/>
      <c r="Q526" s="742"/>
      <c r="R526" s="367"/>
      <c r="S526" s="787"/>
      <c r="T526" s="176"/>
      <c r="U526" s="969">
        <f t="shared" si="100"/>
        <v>0</v>
      </c>
      <c r="V526" s="960"/>
      <c r="W526" s="204"/>
      <c r="X526" s="111">
        <f t="shared" si="109"/>
        <v>0</v>
      </c>
      <c r="Y526" s="959">
        <f t="shared" si="101"/>
        <v>0</v>
      </c>
      <c r="Z526" s="975"/>
      <c r="AA526" s="17">
        <f t="shared" si="102"/>
        <v>0</v>
      </c>
      <c r="AB526" s="17">
        <f t="shared" si="103"/>
        <v>0</v>
      </c>
      <c r="AC526" s="17">
        <f t="shared" si="104"/>
        <v>0</v>
      </c>
      <c r="AD526" s="17">
        <f t="shared" si="105"/>
        <v>0</v>
      </c>
      <c r="AE526" s="17">
        <f t="shared" si="106"/>
        <v>0</v>
      </c>
      <c r="AF526" s="17">
        <f t="shared" si="107"/>
        <v>0</v>
      </c>
      <c r="AG526" s="17">
        <f t="shared" si="108"/>
        <v>0</v>
      </c>
    </row>
    <row r="527" spans="1:33" ht="15.75" customHeight="1" x14ac:dyDescent="0.25">
      <c r="A527" s="37"/>
      <c r="B527" s="18"/>
      <c r="C527" s="18"/>
      <c r="D527" s="20"/>
      <c r="E527" s="47"/>
      <c r="F527" s="18"/>
      <c r="G527" s="733"/>
      <c r="H527" s="141"/>
      <c r="I527" s="742"/>
      <c r="J527" s="390"/>
      <c r="K527" s="773"/>
      <c r="L527" s="167"/>
      <c r="M527" s="742"/>
      <c r="N527" s="238"/>
      <c r="O527" s="742"/>
      <c r="P527" s="216"/>
      <c r="Q527" s="742"/>
      <c r="R527" s="367"/>
      <c r="S527" s="787"/>
      <c r="T527" s="176"/>
      <c r="U527" s="969">
        <f t="shared" si="100"/>
        <v>0</v>
      </c>
      <c r="V527" s="960"/>
      <c r="W527" s="204"/>
      <c r="X527" s="111">
        <f t="shared" si="109"/>
        <v>0</v>
      </c>
      <c r="Y527" s="959">
        <f t="shared" si="101"/>
        <v>0</v>
      </c>
      <c r="Z527" s="975"/>
      <c r="AA527" s="17">
        <f t="shared" si="102"/>
        <v>0</v>
      </c>
      <c r="AB527" s="17">
        <f t="shared" si="103"/>
        <v>0</v>
      </c>
      <c r="AC527" s="17">
        <f t="shared" si="104"/>
        <v>0</v>
      </c>
      <c r="AD527" s="17">
        <f t="shared" si="105"/>
        <v>0</v>
      </c>
      <c r="AE527" s="17">
        <f t="shared" si="106"/>
        <v>0</v>
      </c>
      <c r="AF527" s="17">
        <f t="shared" si="107"/>
        <v>0</v>
      </c>
      <c r="AG527" s="17">
        <f t="shared" si="108"/>
        <v>0</v>
      </c>
    </row>
    <row r="528" spans="1:33" ht="15.75" customHeight="1" x14ac:dyDescent="0.25">
      <c r="A528" s="37"/>
      <c r="B528" s="18"/>
      <c r="C528" s="18"/>
      <c r="D528" s="20"/>
      <c r="E528" s="47"/>
      <c r="F528" s="18"/>
      <c r="G528" s="733"/>
      <c r="H528" s="141"/>
      <c r="I528" s="742"/>
      <c r="J528" s="390"/>
      <c r="K528" s="773"/>
      <c r="L528" s="167"/>
      <c r="M528" s="742"/>
      <c r="N528" s="238"/>
      <c r="O528" s="742"/>
      <c r="P528" s="216"/>
      <c r="Q528" s="742"/>
      <c r="R528" s="367"/>
      <c r="S528" s="787"/>
      <c r="T528" s="176"/>
      <c r="U528" s="969">
        <f t="shared" si="100"/>
        <v>0</v>
      </c>
      <c r="V528" s="960"/>
      <c r="W528" s="204"/>
      <c r="X528" s="111">
        <f t="shared" si="109"/>
        <v>0</v>
      </c>
      <c r="Y528" s="959">
        <f t="shared" si="101"/>
        <v>0</v>
      </c>
      <c r="Z528" s="975"/>
      <c r="AA528" s="17">
        <f t="shared" si="102"/>
        <v>0</v>
      </c>
      <c r="AB528" s="17">
        <f t="shared" si="103"/>
        <v>0</v>
      </c>
      <c r="AC528" s="17">
        <f t="shared" si="104"/>
        <v>0</v>
      </c>
      <c r="AD528" s="17">
        <f t="shared" si="105"/>
        <v>0</v>
      </c>
      <c r="AE528" s="17">
        <f t="shared" si="106"/>
        <v>0</v>
      </c>
      <c r="AF528" s="17">
        <f t="shared" si="107"/>
        <v>0</v>
      </c>
      <c r="AG528" s="17">
        <f t="shared" si="108"/>
        <v>0</v>
      </c>
    </row>
    <row r="529" spans="1:33" ht="15.75" customHeight="1" x14ac:dyDescent="0.25">
      <c r="A529" s="37"/>
      <c r="B529" s="18"/>
      <c r="C529" s="18"/>
      <c r="D529" s="20"/>
      <c r="E529" s="47"/>
      <c r="F529" s="18"/>
      <c r="G529" s="733"/>
      <c r="H529" s="141"/>
      <c r="I529" s="742"/>
      <c r="J529" s="390"/>
      <c r="K529" s="773"/>
      <c r="L529" s="167"/>
      <c r="M529" s="742"/>
      <c r="N529" s="238"/>
      <c r="O529" s="742"/>
      <c r="P529" s="216"/>
      <c r="Q529" s="742"/>
      <c r="R529" s="367"/>
      <c r="S529" s="787"/>
      <c r="T529" s="176"/>
      <c r="U529" s="969">
        <f t="shared" si="100"/>
        <v>0</v>
      </c>
      <c r="V529" s="960"/>
      <c r="W529" s="204"/>
      <c r="X529" s="111">
        <f t="shared" si="109"/>
        <v>0</v>
      </c>
      <c r="Y529" s="959">
        <f t="shared" si="101"/>
        <v>0</v>
      </c>
      <c r="Z529" s="975"/>
      <c r="AA529" s="17">
        <f t="shared" si="102"/>
        <v>0</v>
      </c>
      <c r="AB529" s="17">
        <f t="shared" si="103"/>
        <v>0</v>
      </c>
      <c r="AC529" s="17">
        <f t="shared" si="104"/>
        <v>0</v>
      </c>
      <c r="AD529" s="17">
        <f t="shared" si="105"/>
        <v>0</v>
      </c>
      <c r="AE529" s="17">
        <f t="shared" si="106"/>
        <v>0</v>
      </c>
      <c r="AF529" s="17">
        <f t="shared" si="107"/>
        <v>0</v>
      </c>
      <c r="AG529" s="17">
        <f t="shared" si="108"/>
        <v>0</v>
      </c>
    </row>
    <row r="530" spans="1:33" ht="15.75" customHeight="1" x14ac:dyDescent="0.25">
      <c r="A530" s="37"/>
      <c r="B530" s="18"/>
      <c r="C530" s="18"/>
      <c r="D530" s="20"/>
      <c r="E530" s="47"/>
      <c r="F530" s="18"/>
      <c r="G530" s="733"/>
      <c r="H530" s="141"/>
      <c r="I530" s="742"/>
      <c r="J530" s="390"/>
      <c r="K530" s="773"/>
      <c r="L530" s="167"/>
      <c r="M530" s="742"/>
      <c r="N530" s="238"/>
      <c r="O530" s="742"/>
      <c r="P530" s="216"/>
      <c r="Q530" s="742"/>
      <c r="R530" s="367"/>
      <c r="S530" s="787"/>
      <c r="T530" s="176"/>
      <c r="U530" s="969">
        <f t="shared" si="100"/>
        <v>0</v>
      </c>
      <c r="V530" s="960"/>
      <c r="W530" s="204"/>
      <c r="X530" s="111">
        <f t="shared" si="109"/>
        <v>0</v>
      </c>
      <c r="Y530" s="959">
        <f t="shared" si="101"/>
        <v>0</v>
      </c>
      <c r="Z530" s="975"/>
      <c r="AA530" s="17">
        <f t="shared" si="102"/>
        <v>0</v>
      </c>
      <c r="AB530" s="17">
        <f t="shared" si="103"/>
        <v>0</v>
      </c>
      <c r="AC530" s="17">
        <f t="shared" si="104"/>
        <v>0</v>
      </c>
      <c r="AD530" s="17">
        <f t="shared" si="105"/>
        <v>0</v>
      </c>
      <c r="AE530" s="17">
        <f t="shared" si="106"/>
        <v>0</v>
      </c>
      <c r="AF530" s="17">
        <f t="shared" si="107"/>
        <v>0</v>
      </c>
      <c r="AG530" s="17">
        <f t="shared" si="108"/>
        <v>0</v>
      </c>
    </row>
    <row r="531" spans="1:33" ht="15.75" customHeight="1" x14ac:dyDescent="0.25">
      <c r="A531" s="37"/>
      <c r="B531" s="18"/>
      <c r="C531" s="18"/>
      <c r="D531" s="20"/>
      <c r="E531" s="47"/>
      <c r="F531" s="18"/>
      <c r="G531" s="733"/>
      <c r="H531" s="141"/>
      <c r="I531" s="742"/>
      <c r="J531" s="390"/>
      <c r="K531" s="773"/>
      <c r="L531" s="167"/>
      <c r="M531" s="742"/>
      <c r="N531" s="238"/>
      <c r="O531" s="742"/>
      <c r="P531" s="216"/>
      <c r="Q531" s="742"/>
      <c r="R531" s="367"/>
      <c r="S531" s="787"/>
      <c r="T531" s="176"/>
      <c r="U531" s="969">
        <f t="shared" si="100"/>
        <v>0</v>
      </c>
      <c r="V531" s="960"/>
      <c r="W531" s="204"/>
      <c r="X531" s="111">
        <f t="shared" si="109"/>
        <v>0</v>
      </c>
      <c r="Y531" s="959">
        <f t="shared" si="101"/>
        <v>0</v>
      </c>
      <c r="Z531" s="975"/>
      <c r="AA531" s="17">
        <f t="shared" si="102"/>
        <v>0</v>
      </c>
      <c r="AB531" s="17">
        <f t="shared" si="103"/>
        <v>0</v>
      </c>
      <c r="AC531" s="17">
        <f t="shared" si="104"/>
        <v>0</v>
      </c>
      <c r="AD531" s="17">
        <f t="shared" si="105"/>
        <v>0</v>
      </c>
      <c r="AE531" s="17">
        <f t="shared" si="106"/>
        <v>0</v>
      </c>
      <c r="AF531" s="17">
        <f t="shared" si="107"/>
        <v>0</v>
      </c>
      <c r="AG531" s="17">
        <f t="shared" si="108"/>
        <v>0</v>
      </c>
    </row>
    <row r="532" spans="1:33" ht="15.75" customHeight="1" x14ac:dyDescent="0.25">
      <c r="A532" s="37"/>
      <c r="B532" s="18"/>
      <c r="C532" s="18"/>
      <c r="D532" s="20"/>
      <c r="E532" s="47"/>
      <c r="F532" s="18"/>
      <c r="G532" s="733"/>
      <c r="H532" s="141"/>
      <c r="I532" s="742"/>
      <c r="J532" s="390"/>
      <c r="K532" s="773"/>
      <c r="L532" s="167"/>
      <c r="M532" s="742"/>
      <c r="N532" s="238"/>
      <c r="O532" s="742"/>
      <c r="P532" s="216"/>
      <c r="Q532" s="742"/>
      <c r="R532" s="367"/>
      <c r="S532" s="787"/>
      <c r="T532" s="176"/>
      <c r="U532" s="969">
        <f t="shared" si="100"/>
        <v>0</v>
      </c>
      <c r="V532" s="960"/>
      <c r="W532" s="204"/>
      <c r="X532" s="111">
        <f t="shared" si="109"/>
        <v>0</v>
      </c>
      <c r="Y532" s="959">
        <f t="shared" si="101"/>
        <v>0</v>
      </c>
      <c r="Z532" s="975"/>
      <c r="AA532" s="17">
        <f t="shared" si="102"/>
        <v>0</v>
      </c>
      <c r="AB532" s="17">
        <f t="shared" si="103"/>
        <v>0</v>
      </c>
      <c r="AC532" s="17">
        <f t="shared" si="104"/>
        <v>0</v>
      </c>
      <c r="AD532" s="17">
        <f t="shared" si="105"/>
        <v>0</v>
      </c>
      <c r="AE532" s="17">
        <f t="shared" si="106"/>
        <v>0</v>
      </c>
      <c r="AF532" s="17">
        <f t="shared" si="107"/>
        <v>0</v>
      </c>
      <c r="AG532" s="17">
        <f t="shared" si="108"/>
        <v>0</v>
      </c>
    </row>
    <row r="533" spans="1:33" ht="15.75" customHeight="1" x14ac:dyDescent="0.25">
      <c r="A533" s="37"/>
      <c r="B533" s="18"/>
      <c r="C533" s="18"/>
      <c r="D533" s="20"/>
      <c r="E533" s="47"/>
      <c r="F533" s="18"/>
      <c r="G533" s="733"/>
      <c r="H533" s="141"/>
      <c r="I533" s="742"/>
      <c r="J533" s="390"/>
      <c r="K533" s="773"/>
      <c r="L533" s="167"/>
      <c r="M533" s="742"/>
      <c r="N533" s="238"/>
      <c r="O533" s="742"/>
      <c r="P533" s="216"/>
      <c r="Q533" s="742"/>
      <c r="R533" s="367"/>
      <c r="S533" s="787"/>
      <c r="T533" s="176"/>
      <c r="U533" s="969">
        <f t="shared" si="100"/>
        <v>0</v>
      </c>
      <c r="V533" s="960"/>
      <c r="W533" s="204"/>
      <c r="X533" s="111">
        <f t="shared" si="109"/>
        <v>0</v>
      </c>
      <c r="Y533" s="959">
        <f t="shared" si="101"/>
        <v>0</v>
      </c>
      <c r="Z533" s="975"/>
      <c r="AA533" s="17">
        <f t="shared" si="102"/>
        <v>0</v>
      </c>
      <c r="AB533" s="17">
        <f t="shared" si="103"/>
        <v>0</v>
      </c>
      <c r="AC533" s="17">
        <f t="shared" si="104"/>
        <v>0</v>
      </c>
      <c r="AD533" s="17">
        <f t="shared" si="105"/>
        <v>0</v>
      </c>
      <c r="AE533" s="17">
        <f t="shared" si="106"/>
        <v>0</v>
      </c>
      <c r="AF533" s="17">
        <f t="shared" si="107"/>
        <v>0</v>
      </c>
      <c r="AG533" s="17">
        <f t="shared" si="108"/>
        <v>0</v>
      </c>
    </row>
    <row r="534" spans="1:33" ht="15.75" customHeight="1" x14ac:dyDescent="0.25">
      <c r="A534" s="37"/>
      <c r="B534" s="18"/>
      <c r="C534" s="18"/>
      <c r="D534" s="20"/>
      <c r="E534" s="47"/>
      <c r="F534" s="18"/>
      <c r="G534" s="733"/>
      <c r="H534" s="141"/>
      <c r="I534" s="742"/>
      <c r="J534" s="390"/>
      <c r="K534" s="773"/>
      <c r="L534" s="167"/>
      <c r="M534" s="742"/>
      <c r="N534" s="238"/>
      <c r="O534" s="742"/>
      <c r="P534" s="216"/>
      <c r="Q534" s="742"/>
      <c r="R534" s="367"/>
      <c r="S534" s="787"/>
      <c r="T534" s="176"/>
      <c r="U534" s="969">
        <f t="shared" si="100"/>
        <v>0</v>
      </c>
      <c r="V534" s="960"/>
      <c r="W534" s="204"/>
      <c r="X534" s="111">
        <f t="shared" si="109"/>
        <v>0</v>
      </c>
      <c r="Y534" s="959">
        <f t="shared" si="101"/>
        <v>0</v>
      </c>
      <c r="Z534" s="975"/>
      <c r="AA534" s="17">
        <f t="shared" si="102"/>
        <v>0</v>
      </c>
      <c r="AB534" s="17">
        <f t="shared" si="103"/>
        <v>0</v>
      </c>
      <c r="AC534" s="17">
        <f t="shared" si="104"/>
        <v>0</v>
      </c>
      <c r="AD534" s="17">
        <f t="shared" si="105"/>
        <v>0</v>
      </c>
      <c r="AE534" s="17">
        <f t="shared" si="106"/>
        <v>0</v>
      </c>
      <c r="AF534" s="17">
        <f t="shared" si="107"/>
        <v>0</v>
      </c>
      <c r="AG534" s="17">
        <f t="shared" si="108"/>
        <v>0</v>
      </c>
    </row>
    <row r="535" spans="1:33" ht="15.75" customHeight="1" x14ac:dyDescent="0.25">
      <c r="A535" s="37"/>
      <c r="B535" s="18"/>
      <c r="C535" s="18"/>
      <c r="D535" s="20"/>
      <c r="E535" s="47"/>
      <c r="F535" s="18"/>
      <c r="G535" s="733"/>
      <c r="H535" s="141"/>
      <c r="I535" s="742"/>
      <c r="J535" s="390"/>
      <c r="K535" s="773"/>
      <c r="L535" s="167"/>
      <c r="M535" s="742"/>
      <c r="N535" s="238"/>
      <c r="O535" s="742"/>
      <c r="P535" s="216"/>
      <c r="Q535" s="742"/>
      <c r="R535" s="367"/>
      <c r="S535" s="787"/>
      <c r="T535" s="176"/>
      <c r="U535" s="969">
        <f t="shared" si="100"/>
        <v>0</v>
      </c>
      <c r="V535" s="960"/>
      <c r="W535" s="204"/>
      <c r="X535" s="111">
        <f t="shared" si="109"/>
        <v>0</v>
      </c>
      <c r="Y535" s="959">
        <f t="shared" si="101"/>
        <v>0</v>
      </c>
      <c r="Z535" s="975"/>
      <c r="AA535" s="17">
        <f t="shared" si="102"/>
        <v>0</v>
      </c>
      <c r="AB535" s="17">
        <f t="shared" si="103"/>
        <v>0</v>
      </c>
      <c r="AC535" s="17">
        <f t="shared" si="104"/>
        <v>0</v>
      </c>
      <c r="AD535" s="17">
        <f t="shared" si="105"/>
        <v>0</v>
      </c>
      <c r="AE535" s="17">
        <f t="shared" si="106"/>
        <v>0</v>
      </c>
      <c r="AF535" s="17">
        <f t="shared" si="107"/>
        <v>0</v>
      </c>
      <c r="AG535" s="17">
        <f t="shared" si="108"/>
        <v>0</v>
      </c>
    </row>
    <row r="536" spans="1:33" ht="15.75" customHeight="1" x14ac:dyDescent="0.25">
      <c r="A536" s="37"/>
      <c r="B536" s="18"/>
      <c r="C536" s="18"/>
      <c r="D536" s="20"/>
      <c r="E536" s="47"/>
      <c r="F536" s="18"/>
      <c r="G536" s="733"/>
      <c r="H536" s="141"/>
      <c r="I536" s="742"/>
      <c r="J536" s="390"/>
      <c r="K536" s="773"/>
      <c r="L536" s="167"/>
      <c r="M536" s="742"/>
      <c r="N536" s="238"/>
      <c r="O536" s="742"/>
      <c r="P536" s="216"/>
      <c r="Q536" s="742"/>
      <c r="R536" s="367"/>
      <c r="S536" s="787"/>
      <c r="T536" s="176"/>
      <c r="U536" s="969">
        <f t="shared" si="100"/>
        <v>0</v>
      </c>
      <c r="V536" s="960"/>
      <c r="W536" s="204"/>
      <c r="X536" s="111">
        <f t="shared" si="109"/>
        <v>0</v>
      </c>
      <c r="Y536" s="959">
        <f t="shared" si="101"/>
        <v>0</v>
      </c>
      <c r="Z536" s="975"/>
      <c r="AA536" s="17">
        <f t="shared" si="102"/>
        <v>0</v>
      </c>
      <c r="AB536" s="17">
        <f t="shared" si="103"/>
        <v>0</v>
      </c>
      <c r="AC536" s="17">
        <f t="shared" si="104"/>
        <v>0</v>
      </c>
      <c r="AD536" s="17">
        <f t="shared" si="105"/>
        <v>0</v>
      </c>
      <c r="AE536" s="17">
        <f t="shared" si="106"/>
        <v>0</v>
      </c>
      <c r="AF536" s="17">
        <f t="shared" si="107"/>
        <v>0</v>
      </c>
      <c r="AG536" s="17">
        <f t="shared" si="108"/>
        <v>0</v>
      </c>
    </row>
    <row r="537" spans="1:33" ht="15.75" customHeight="1" x14ac:dyDescent="0.25">
      <c r="A537" s="37"/>
      <c r="B537" s="18"/>
      <c r="C537" s="18"/>
      <c r="D537" s="20"/>
      <c r="E537" s="47"/>
      <c r="F537" s="18"/>
      <c r="G537" s="733"/>
      <c r="H537" s="141"/>
      <c r="I537" s="742"/>
      <c r="J537" s="390"/>
      <c r="K537" s="773"/>
      <c r="L537" s="167"/>
      <c r="M537" s="742"/>
      <c r="N537" s="238"/>
      <c r="O537" s="742"/>
      <c r="P537" s="216"/>
      <c r="Q537" s="742"/>
      <c r="R537" s="367"/>
      <c r="S537" s="787"/>
      <c r="T537" s="176"/>
      <c r="U537" s="969">
        <f t="shared" si="100"/>
        <v>0</v>
      </c>
      <c r="V537" s="960"/>
      <c r="W537" s="204"/>
      <c r="X537" s="111">
        <f t="shared" si="109"/>
        <v>0</v>
      </c>
      <c r="Y537" s="959">
        <f t="shared" si="101"/>
        <v>0</v>
      </c>
      <c r="Z537" s="975"/>
      <c r="AA537" s="17">
        <f t="shared" si="102"/>
        <v>0</v>
      </c>
      <c r="AB537" s="17">
        <f t="shared" si="103"/>
        <v>0</v>
      </c>
      <c r="AC537" s="17">
        <f t="shared" si="104"/>
        <v>0</v>
      </c>
      <c r="AD537" s="17">
        <f t="shared" si="105"/>
        <v>0</v>
      </c>
      <c r="AE537" s="17">
        <f t="shared" si="106"/>
        <v>0</v>
      </c>
      <c r="AF537" s="17">
        <f t="shared" si="107"/>
        <v>0</v>
      </c>
      <c r="AG537" s="17">
        <f t="shared" si="108"/>
        <v>0</v>
      </c>
    </row>
    <row r="538" spans="1:33" ht="15.75" customHeight="1" x14ac:dyDescent="0.25">
      <c r="A538" s="37"/>
      <c r="B538" s="18"/>
      <c r="C538" s="18"/>
      <c r="D538" s="20"/>
      <c r="E538" s="47"/>
      <c r="F538" s="18"/>
      <c r="G538" s="733"/>
      <c r="H538" s="141"/>
      <c r="I538" s="742"/>
      <c r="J538" s="390"/>
      <c r="K538" s="773"/>
      <c r="L538" s="167"/>
      <c r="M538" s="742"/>
      <c r="N538" s="238"/>
      <c r="O538" s="742"/>
      <c r="P538" s="216"/>
      <c r="Q538" s="742"/>
      <c r="R538" s="367"/>
      <c r="S538" s="787"/>
      <c r="T538" s="176"/>
      <c r="U538" s="969">
        <f t="shared" si="100"/>
        <v>0</v>
      </c>
      <c r="V538" s="960"/>
      <c r="W538" s="204"/>
      <c r="X538" s="111">
        <f t="shared" si="109"/>
        <v>0</v>
      </c>
      <c r="Y538" s="959">
        <f t="shared" si="101"/>
        <v>0</v>
      </c>
      <c r="Z538" s="975"/>
      <c r="AA538" s="17">
        <f t="shared" si="102"/>
        <v>0</v>
      </c>
      <c r="AB538" s="17">
        <f t="shared" si="103"/>
        <v>0</v>
      </c>
      <c r="AC538" s="17">
        <f t="shared" si="104"/>
        <v>0</v>
      </c>
      <c r="AD538" s="17">
        <f t="shared" si="105"/>
        <v>0</v>
      </c>
      <c r="AE538" s="17">
        <f t="shared" si="106"/>
        <v>0</v>
      </c>
      <c r="AF538" s="17">
        <f t="shared" si="107"/>
        <v>0</v>
      </c>
      <c r="AG538" s="17">
        <f t="shared" si="108"/>
        <v>0</v>
      </c>
    </row>
    <row r="539" spans="1:33" ht="15.75" customHeight="1" x14ac:dyDescent="0.25">
      <c r="A539" s="37"/>
      <c r="B539" s="18"/>
      <c r="C539" s="18"/>
      <c r="D539" s="20"/>
      <c r="E539" s="47"/>
      <c r="F539" s="18"/>
      <c r="G539" s="733"/>
      <c r="H539" s="141"/>
      <c r="I539" s="742"/>
      <c r="J539" s="390"/>
      <c r="K539" s="773"/>
      <c r="L539" s="167"/>
      <c r="M539" s="742"/>
      <c r="N539" s="238"/>
      <c r="O539" s="742"/>
      <c r="P539" s="216"/>
      <c r="Q539" s="742"/>
      <c r="R539" s="367"/>
      <c r="S539" s="787"/>
      <c r="T539" s="176"/>
      <c r="U539" s="969">
        <f t="shared" si="100"/>
        <v>0</v>
      </c>
      <c r="V539" s="960"/>
      <c r="W539" s="204"/>
      <c r="X539" s="111">
        <f t="shared" si="109"/>
        <v>0</v>
      </c>
      <c r="Y539" s="959">
        <f t="shared" si="101"/>
        <v>0</v>
      </c>
      <c r="Z539" s="975"/>
      <c r="AA539" s="17">
        <f t="shared" si="102"/>
        <v>0</v>
      </c>
      <c r="AB539" s="17">
        <f t="shared" si="103"/>
        <v>0</v>
      </c>
      <c r="AC539" s="17">
        <f t="shared" si="104"/>
        <v>0</v>
      </c>
      <c r="AD539" s="17">
        <f t="shared" si="105"/>
        <v>0</v>
      </c>
      <c r="AE539" s="17">
        <f t="shared" si="106"/>
        <v>0</v>
      </c>
      <c r="AF539" s="17">
        <f t="shared" si="107"/>
        <v>0</v>
      </c>
      <c r="AG539" s="17">
        <f t="shared" si="108"/>
        <v>0</v>
      </c>
    </row>
    <row r="540" spans="1:33" ht="15.75" customHeight="1" x14ac:dyDescent="0.25">
      <c r="A540" s="37"/>
      <c r="B540" s="18"/>
      <c r="C540" s="18"/>
      <c r="D540" s="20"/>
      <c r="E540" s="47"/>
      <c r="F540" s="18"/>
      <c r="G540" s="733"/>
      <c r="H540" s="141"/>
      <c r="I540" s="742"/>
      <c r="J540" s="390"/>
      <c r="K540" s="773"/>
      <c r="L540" s="167"/>
      <c r="M540" s="742"/>
      <c r="N540" s="238"/>
      <c r="O540" s="742"/>
      <c r="P540" s="216"/>
      <c r="Q540" s="742"/>
      <c r="R540" s="367"/>
      <c r="S540" s="787"/>
      <c r="T540" s="176"/>
      <c r="U540" s="969">
        <f t="shared" si="100"/>
        <v>0</v>
      </c>
      <c r="V540" s="960"/>
      <c r="W540" s="204"/>
      <c r="X540" s="111">
        <f t="shared" si="109"/>
        <v>0</v>
      </c>
      <c r="Y540" s="959">
        <f t="shared" si="101"/>
        <v>0</v>
      </c>
      <c r="Z540" s="975"/>
      <c r="AA540" s="17">
        <f t="shared" si="102"/>
        <v>0</v>
      </c>
      <c r="AB540" s="17">
        <f t="shared" si="103"/>
        <v>0</v>
      </c>
      <c r="AC540" s="17">
        <f t="shared" si="104"/>
        <v>0</v>
      </c>
      <c r="AD540" s="17">
        <f t="shared" si="105"/>
        <v>0</v>
      </c>
      <c r="AE540" s="17">
        <f t="shared" si="106"/>
        <v>0</v>
      </c>
      <c r="AF540" s="17">
        <f t="shared" si="107"/>
        <v>0</v>
      </c>
      <c r="AG540" s="17">
        <f t="shared" si="108"/>
        <v>0</v>
      </c>
    </row>
    <row r="541" spans="1:33" ht="15.75" customHeight="1" x14ac:dyDescent="0.25">
      <c r="A541" s="37"/>
      <c r="B541" s="18"/>
      <c r="C541" s="18"/>
      <c r="D541" s="20"/>
      <c r="E541" s="47"/>
      <c r="F541" s="18"/>
      <c r="G541" s="733"/>
      <c r="H541" s="141"/>
      <c r="I541" s="742"/>
      <c r="J541" s="390"/>
      <c r="K541" s="773"/>
      <c r="L541" s="167"/>
      <c r="M541" s="742"/>
      <c r="N541" s="238"/>
      <c r="O541" s="742"/>
      <c r="P541" s="216"/>
      <c r="Q541" s="742"/>
      <c r="R541" s="367"/>
      <c r="S541" s="787"/>
      <c r="T541" s="176"/>
      <c r="U541" s="969">
        <f t="shared" si="100"/>
        <v>0</v>
      </c>
      <c r="V541" s="960"/>
      <c r="W541" s="204"/>
      <c r="X541" s="111">
        <f t="shared" si="109"/>
        <v>0</v>
      </c>
      <c r="Y541" s="959">
        <f t="shared" si="101"/>
        <v>0</v>
      </c>
      <c r="Z541" s="975"/>
      <c r="AA541" s="17">
        <f t="shared" si="102"/>
        <v>0</v>
      </c>
      <c r="AB541" s="17">
        <f t="shared" si="103"/>
        <v>0</v>
      </c>
      <c r="AC541" s="17">
        <f t="shared" si="104"/>
        <v>0</v>
      </c>
      <c r="AD541" s="17">
        <f t="shared" si="105"/>
        <v>0</v>
      </c>
      <c r="AE541" s="17">
        <f t="shared" si="106"/>
        <v>0</v>
      </c>
      <c r="AF541" s="17">
        <f t="shared" si="107"/>
        <v>0</v>
      </c>
      <c r="AG541" s="17">
        <f t="shared" si="108"/>
        <v>0</v>
      </c>
    </row>
    <row r="542" spans="1:33" ht="15.75" customHeight="1" x14ac:dyDescent="0.25">
      <c r="A542" s="37"/>
      <c r="B542" s="18"/>
      <c r="C542" s="18"/>
      <c r="D542" s="20"/>
      <c r="E542" s="47"/>
      <c r="F542" s="18"/>
      <c r="G542" s="733"/>
      <c r="H542" s="141"/>
      <c r="I542" s="742"/>
      <c r="J542" s="390"/>
      <c r="K542" s="773"/>
      <c r="L542" s="167"/>
      <c r="M542" s="742"/>
      <c r="N542" s="238"/>
      <c r="O542" s="742"/>
      <c r="P542" s="216"/>
      <c r="Q542" s="742"/>
      <c r="R542" s="367"/>
      <c r="S542" s="787"/>
      <c r="T542" s="176"/>
      <c r="U542" s="969">
        <f t="shared" si="100"/>
        <v>0</v>
      </c>
      <c r="V542" s="960"/>
      <c r="W542" s="204"/>
      <c r="X542" s="111">
        <f t="shared" si="109"/>
        <v>0</v>
      </c>
      <c r="Y542" s="959">
        <f t="shared" si="101"/>
        <v>0</v>
      </c>
      <c r="Z542" s="975"/>
      <c r="AA542" s="17">
        <f t="shared" si="102"/>
        <v>0</v>
      </c>
      <c r="AB542" s="17">
        <f t="shared" si="103"/>
        <v>0</v>
      </c>
      <c r="AC542" s="17">
        <f t="shared" si="104"/>
        <v>0</v>
      </c>
      <c r="AD542" s="17">
        <f t="shared" si="105"/>
        <v>0</v>
      </c>
      <c r="AE542" s="17">
        <f t="shared" si="106"/>
        <v>0</v>
      </c>
      <c r="AF542" s="17">
        <f t="shared" si="107"/>
        <v>0</v>
      </c>
      <c r="AG542" s="17">
        <f t="shared" si="108"/>
        <v>0</v>
      </c>
    </row>
    <row r="543" spans="1:33" ht="15.75" customHeight="1" x14ac:dyDescent="0.25">
      <c r="A543" s="37"/>
      <c r="B543" s="18"/>
      <c r="C543" s="18"/>
      <c r="D543" s="20"/>
      <c r="E543" s="47"/>
      <c r="F543" s="18"/>
      <c r="G543" s="733"/>
      <c r="H543" s="141"/>
      <c r="I543" s="742"/>
      <c r="J543" s="390"/>
      <c r="K543" s="773"/>
      <c r="L543" s="167"/>
      <c r="M543" s="742"/>
      <c r="N543" s="238"/>
      <c r="O543" s="742"/>
      <c r="P543" s="216"/>
      <c r="Q543" s="742"/>
      <c r="R543" s="367"/>
      <c r="S543" s="787"/>
      <c r="T543" s="176"/>
      <c r="U543" s="969">
        <f t="shared" si="100"/>
        <v>0</v>
      </c>
      <c r="V543" s="960"/>
      <c r="W543" s="204"/>
      <c r="X543" s="111">
        <f t="shared" si="109"/>
        <v>0</v>
      </c>
      <c r="Y543" s="959">
        <f t="shared" si="101"/>
        <v>0</v>
      </c>
      <c r="Z543" s="975"/>
      <c r="AA543" s="17">
        <f t="shared" si="102"/>
        <v>0</v>
      </c>
      <c r="AB543" s="17">
        <f t="shared" si="103"/>
        <v>0</v>
      </c>
      <c r="AC543" s="17">
        <f t="shared" si="104"/>
        <v>0</v>
      </c>
      <c r="AD543" s="17">
        <f t="shared" si="105"/>
        <v>0</v>
      </c>
      <c r="AE543" s="17">
        <f t="shared" si="106"/>
        <v>0</v>
      </c>
      <c r="AF543" s="17">
        <f t="shared" si="107"/>
        <v>0</v>
      </c>
      <c r="AG543" s="17">
        <f t="shared" si="108"/>
        <v>0</v>
      </c>
    </row>
    <row r="544" spans="1:33" ht="15.75" customHeight="1" x14ac:dyDescent="0.25">
      <c r="A544" s="37"/>
      <c r="B544" s="18"/>
      <c r="C544" s="18"/>
      <c r="D544" s="20"/>
      <c r="E544" s="47"/>
      <c r="F544" s="18"/>
      <c r="G544" s="733"/>
      <c r="H544" s="141"/>
      <c r="I544" s="742"/>
      <c r="J544" s="390"/>
      <c r="K544" s="773"/>
      <c r="L544" s="167"/>
      <c r="M544" s="742"/>
      <c r="N544" s="238"/>
      <c r="O544" s="742"/>
      <c r="P544" s="216"/>
      <c r="Q544" s="742"/>
      <c r="R544" s="367"/>
      <c r="S544" s="787"/>
      <c r="T544" s="176"/>
      <c r="U544" s="969">
        <f t="shared" si="100"/>
        <v>0</v>
      </c>
      <c r="V544" s="960"/>
      <c r="W544" s="204"/>
      <c r="X544" s="111">
        <f t="shared" si="109"/>
        <v>0</v>
      </c>
      <c r="Y544" s="959">
        <f t="shared" si="101"/>
        <v>0</v>
      </c>
      <c r="Z544" s="975"/>
      <c r="AA544" s="17">
        <f t="shared" si="102"/>
        <v>0</v>
      </c>
      <c r="AB544" s="17">
        <f t="shared" si="103"/>
        <v>0</v>
      </c>
      <c r="AC544" s="17">
        <f t="shared" si="104"/>
        <v>0</v>
      </c>
      <c r="AD544" s="17">
        <f t="shared" si="105"/>
        <v>0</v>
      </c>
      <c r="AE544" s="17">
        <f t="shared" si="106"/>
        <v>0</v>
      </c>
      <c r="AF544" s="17">
        <f t="shared" si="107"/>
        <v>0</v>
      </c>
      <c r="AG544" s="17">
        <f t="shared" si="108"/>
        <v>0</v>
      </c>
    </row>
    <row r="545" spans="1:33" ht="15.75" customHeight="1" x14ac:dyDescent="0.25">
      <c r="A545" s="37"/>
      <c r="B545" s="18"/>
      <c r="C545" s="18"/>
      <c r="D545" s="20"/>
      <c r="E545" s="47"/>
      <c r="F545" s="18"/>
      <c r="G545" s="733"/>
      <c r="H545" s="141"/>
      <c r="I545" s="742"/>
      <c r="J545" s="390"/>
      <c r="K545" s="773"/>
      <c r="L545" s="167"/>
      <c r="M545" s="742"/>
      <c r="N545" s="238"/>
      <c r="O545" s="742"/>
      <c r="P545" s="216"/>
      <c r="Q545" s="742"/>
      <c r="R545" s="367"/>
      <c r="S545" s="787"/>
      <c r="T545" s="176"/>
      <c r="U545" s="969">
        <f t="shared" si="100"/>
        <v>0</v>
      </c>
      <c r="V545" s="960"/>
      <c r="W545" s="204"/>
      <c r="X545" s="111">
        <f t="shared" si="109"/>
        <v>0</v>
      </c>
      <c r="Y545" s="959">
        <f t="shared" si="101"/>
        <v>0</v>
      </c>
      <c r="Z545" s="975"/>
      <c r="AA545" s="17">
        <f t="shared" si="102"/>
        <v>0</v>
      </c>
      <c r="AB545" s="17">
        <f t="shared" si="103"/>
        <v>0</v>
      </c>
      <c r="AC545" s="17">
        <f t="shared" si="104"/>
        <v>0</v>
      </c>
      <c r="AD545" s="17">
        <f t="shared" si="105"/>
        <v>0</v>
      </c>
      <c r="AE545" s="17">
        <f t="shared" si="106"/>
        <v>0</v>
      </c>
      <c r="AF545" s="17">
        <f t="shared" si="107"/>
        <v>0</v>
      </c>
      <c r="AG545" s="17">
        <f t="shared" si="108"/>
        <v>0</v>
      </c>
    </row>
    <row r="546" spans="1:33" ht="15.75" customHeight="1" x14ac:dyDescent="0.25">
      <c r="A546" s="37"/>
      <c r="B546" s="18"/>
      <c r="C546" s="18"/>
      <c r="D546" s="20"/>
      <c r="E546" s="47"/>
      <c r="F546" s="18"/>
      <c r="G546" s="733"/>
      <c r="H546" s="141"/>
      <c r="I546" s="742"/>
      <c r="J546" s="390"/>
      <c r="K546" s="773"/>
      <c r="L546" s="167"/>
      <c r="M546" s="742"/>
      <c r="N546" s="238"/>
      <c r="O546" s="742"/>
      <c r="P546" s="216"/>
      <c r="Q546" s="742"/>
      <c r="R546" s="367"/>
      <c r="S546" s="787"/>
      <c r="T546" s="176"/>
      <c r="U546" s="969">
        <f t="shared" si="100"/>
        <v>0</v>
      </c>
      <c r="V546" s="960"/>
      <c r="W546" s="204"/>
      <c r="X546" s="111">
        <f t="shared" si="109"/>
        <v>0</v>
      </c>
      <c r="Y546" s="959">
        <f t="shared" si="101"/>
        <v>0</v>
      </c>
      <c r="Z546" s="975"/>
      <c r="AA546" s="17">
        <f t="shared" si="102"/>
        <v>0</v>
      </c>
      <c r="AB546" s="17">
        <f t="shared" si="103"/>
        <v>0</v>
      </c>
      <c r="AC546" s="17">
        <f t="shared" si="104"/>
        <v>0</v>
      </c>
      <c r="AD546" s="17">
        <f t="shared" si="105"/>
        <v>0</v>
      </c>
      <c r="AE546" s="17">
        <f t="shared" si="106"/>
        <v>0</v>
      </c>
      <c r="AF546" s="17">
        <f t="shared" si="107"/>
        <v>0</v>
      </c>
      <c r="AG546" s="17">
        <f t="shared" si="108"/>
        <v>0</v>
      </c>
    </row>
    <row r="547" spans="1:33" ht="15.75" customHeight="1" x14ac:dyDescent="0.25">
      <c r="A547" s="37"/>
      <c r="B547" s="18"/>
      <c r="C547" s="18"/>
      <c r="D547" s="20"/>
      <c r="E547" s="47"/>
      <c r="F547" s="18"/>
      <c r="G547" s="733"/>
      <c r="H547" s="141"/>
      <c r="I547" s="742"/>
      <c r="J547" s="390"/>
      <c r="K547" s="773"/>
      <c r="L547" s="167"/>
      <c r="M547" s="742"/>
      <c r="N547" s="238"/>
      <c r="O547" s="742"/>
      <c r="P547" s="216"/>
      <c r="Q547" s="742"/>
      <c r="R547" s="367"/>
      <c r="S547" s="787"/>
      <c r="T547" s="176"/>
      <c r="U547" s="969">
        <f t="shared" si="100"/>
        <v>0</v>
      </c>
      <c r="V547" s="960"/>
      <c r="W547" s="204"/>
      <c r="X547" s="111">
        <f t="shared" si="109"/>
        <v>0</v>
      </c>
      <c r="Y547" s="959">
        <f t="shared" si="101"/>
        <v>0</v>
      </c>
      <c r="Z547" s="975"/>
      <c r="AA547" s="17">
        <f t="shared" si="102"/>
        <v>0</v>
      </c>
      <c r="AB547" s="17">
        <f t="shared" si="103"/>
        <v>0</v>
      </c>
      <c r="AC547" s="17">
        <f t="shared" si="104"/>
        <v>0</v>
      </c>
      <c r="AD547" s="17">
        <f t="shared" si="105"/>
        <v>0</v>
      </c>
      <c r="AE547" s="17">
        <f t="shared" si="106"/>
        <v>0</v>
      </c>
      <c r="AF547" s="17">
        <f t="shared" si="107"/>
        <v>0</v>
      </c>
      <c r="AG547" s="17">
        <f t="shared" si="108"/>
        <v>0</v>
      </c>
    </row>
    <row r="548" spans="1:33" ht="15.75" customHeight="1" x14ac:dyDescent="0.25">
      <c r="A548" s="37"/>
      <c r="B548" s="18"/>
      <c r="C548" s="18"/>
      <c r="D548" s="20"/>
      <c r="E548" s="47"/>
      <c r="F548" s="18"/>
      <c r="G548" s="733"/>
      <c r="H548" s="141"/>
      <c r="I548" s="742"/>
      <c r="J548" s="390"/>
      <c r="K548" s="773"/>
      <c r="L548" s="167"/>
      <c r="M548" s="742"/>
      <c r="N548" s="238"/>
      <c r="O548" s="742"/>
      <c r="P548" s="216"/>
      <c r="Q548" s="742"/>
      <c r="R548" s="367"/>
      <c r="S548" s="787"/>
      <c r="T548" s="176"/>
      <c r="U548" s="969">
        <f t="shared" si="100"/>
        <v>0</v>
      </c>
      <c r="V548" s="960"/>
      <c r="W548" s="204"/>
      <c r="X548" s="111">
        <f t="shared" si="109"/>
        <v>0</v>
      </c>
      <c r="Y548" s="959">
        <f t="shared" si="101"/>
        <v>0</v>
      </c>
      <c r="Z548" s="975"/>
      <c r="AA548" s="17">
        <f t="shared" si="102"/>
        <v>0</v>
      </c>
      <c r="AB548" s="17">
        <f t="shared" si="103"/>
        <v>0</v>
      </c>
      <c r="AC548" s="17">
        <f t="shared" si="104"/>
        <v>0</v>
      </c>
      <c r="AD548" s="17">
        <f t="shared" si="105"/>
        <v>0</v>
      </c>
      <c r="AE548" s="17">
        <f t="shared" si="106"/>
        <v>0</v>
      </c>
      <c r="AF548" s="17">
        <f t="shared" si="107"/>
        <v>0</v>
      </c>
      <c r="AG548" s="17">
        <f t="shared" si="108"/>
        <v>0</v>
      </c>
    </row>
    <row r="549" spans="1:33" ht="15.75" customHeight="1" x14ac:dyDescent="0.25">
      <c r="A549" s="37"/>
      <c r="B549" s="18"/>
      <c r="C549" s="18"/>
      <c r="D549" s="20">
        <f t="shared" ref="D549:D559" si="110">C549-B549</f>
        <v>0</v>
      </c>
      <c r="E549" s="47"/>
      <c r="F549" s="18"/>
      <c r="G549" s="733"/>
      <c r="H549" s="141"/>
      <c r="I549" s="742"/>
      <c r="J549" s="390"/>
      <c r="K549" s="773"/>
      <c r="L549" s="167"/>
      <c r="M549" s="742"/>
      <c r="N549" s="238"/>
      <c r="O549" s="742"/>
      <c r="P549" s="216"/>
      <c r="Q549" s="742"/>
      <c r="R549" s="367"/>
      <c r="S549" s="787"/>
      <c r="T549" s="176"/>
      <c r="U549" s="969">
        <f t="shared" si="100"/>
        <v>0</v>
      </c>
      <c r="V549" s="960"/>
      <c r="W549" s="204"/>
      <c r="X549" s="111">
        <f t="shared" si="109"/>
        <v>0</v>
      </c>
      <c r="Y549" s="959">
        <f t="shared" si="101"/>
        <v>0</v>
      </c>
      <c r="Z549" s="975"/>
      <c r="AA549" s="17">
        <f t="shared" si="102"/>
        <v>0</v>
      </c>
      <c r="AB549" s="17">
        <f t="shared" si="103"/>
        <v>0</v>
      </c>
      <c r="AC549" s="17">
        <f t="shared" si="104"/>
        <v>0</v>
      </c>
      <c r="AD549" s="17">
        <f t="shared" si="105"/>
        <v>0</v>
      </c>
      <c r="AE549" s="17">
        <f t="shared" si="106"/>
        <v>0</v>
      </c>
      <c r="AF549" s="17">
        <f t="shared" si="107"/>
        <v>0</v>
      </c>
      <c r="AG549" s="17">
        <f t="shared" si="108"/>
        <v>0</v>
      </c>
    </row>
    <row r="550" spans="1:33" ht="15.75" customHeight="1" x14ac:dyDescent="0.25">
      <c r="A550" s="37"/>
      <c r="B550" s="18"/>
      <c r="C550" s="18"/>
      <c r="D550" s="20">
        <f t="shared" si="110"/>
        <v>0</v>
      </c>
      <c r="E550" s="47"/>
      <c r="F550" s="18"/>
      <c r="G550" s="733"/>
      <c r="H550" s="141"/>
      <c r="I550" s="742"/>
      <c r="J550" s="390"/>
      <c r="K550" s="773"/>
      <c r="L550" s="167"/>
      <c r="M550" s="742"/>
      <c r="N550" s="238"/>
      <c r="O550" s="742"/>
      <c r="P550" s="216"/>
      <c r="Q550" s="742"/>
      <c r="R550" s="367"/>
      <c r="S550" s="787"/>
      <c r="T550" s="176"/>
      <c r="U550" s="969">
        <f t="shared" si="100"/>
        <v>0</v>
      </c>
      <c r="V550" s="960"/>
      <c r="W550" s="204"/>
      <c r="X550" s="111">
        <f t="shared" si="109"/>
        <v>0</v>
      </c>
      <c r="Y550" s="959">
        <f t="shared" si="101"/>
        <v>0</v>
      </c>
      <c r="Z550" s="975"/>
      <c r="AA550" s="17">
        <f t="shared" si="102"/>
        <v>0</v>
      </c>
      <c r="AB550" s="17">
        <f t="shared" si="103"/>
        <v>0</v>
      </c>
      <c r="AC550" s="17">
        <f t="shared" si="104"/>
        <v>0</v>
      </c>
      <c r="AD550" s="17">
        <f t="shared" si="105"/>
        <v>0</v>
      </c>
      <c r="AE550" s="17">
        <f t="shared" si="106"/>
        <v>0</v>
      </c>
      <c r="AF550" s="17">
        <f t="shared" si="107"/>
        <v>0</v>
      </c>
      <c r="AG550" s="17">
        <f t="shared" si="108"/>
        <v>0</v>
      </c>
    </row>
    <row r="551" spans="1:33" ht="15.75" customHeight="1" x14ac:dyDescent="0.25">
      <c r="A551" s="37"/>
      <c r="B551" s="18"/>
      <c r="C551" s="18"/>
      <c r="D551" s="20">
        <f t="shared" si="110"/>
        <v>0</v>
      </c>
      <c r="E551" s="47"/>
      <c r="F551" s="18"/>
      <c r="G551" s="733"/>
      <c r="H551" s="141"/>
      <c r="I551" s="742"/>
      <c r="J551" s="390"/>
      <c r="K551" s="773"/>
      <c r="L551" s="167"/>
      <c r="M551" s="742"/>
      <c r="N551" s="238"/>
      <c r="O551" s="742"/>
      <c r="P551" s="216"/>
      <c r="Q551" s="742"/>
      <c r="R551" s="367"/>
      <c r="S551" s="787"/>
      <c r="T551" s="176"/>
      <c r="U551" s="969">
        <f t="shared" si="100"/>
        <v>0</v>
      </c>
      <c r="V551" s="960"/>
      <c r="W551" s="204"/>
      <c r="X551" s="111">
        <f t="shared" si="109"/>
        <v>0</v>
      </c>
      <c r="Y551" s="959">
        <f t="shared" si="101"/>
        <v>0</v>
      </c>
      <c r="Z551" s="975"/>
      <c r="AA551" s="17">
        <f t="shared" si="102"/>
        <v>0</v>
      </c>
      <c r="AB551" s="17">
        <f t="shared" si="103"/>
        <v>0</v>
      </c>
      <c r="AC551" s="17">
        <f t="shared" si="104"/>
        <v>0</v>
      </c>
      <c r="AD551" s="17">
        <f t="shared" si="105"/>
        <v>0</v>
      </c>
      <c r="AE551" s="17">
        <f t="shared" si="106"/>
        <v>0</v>
      </c>
      <c r="AF551" s="17">
        <f t="shared" si="107"/>
        <v>0</v>
      </c>
      <c r="AG551" s="17">
        <f t="shared" si="108"/>
        <v>0</v>
      </c>
    </row>
    <row r="552" spans="1:33" ht="15.75" customHeight="1" x14ac:dyDescent="0.25">
      <c r="A552" s="37"/>
      <c r="B552" s="18"/>
      <c r="C552" s="18"/>
      <c r="D552" s="20">
        <f t="shared" si="110"/>
        <v>0</v>
      </c>
      <c r="E552" s="47"/>
      <c r="F552" s="18"/>
      <c r="G552" s="733"/>
      <c r="H552" s="141"/>
      <c r="I552" s="742"/>
      <c r="J552" s="390"/>
      <c r="K552" s="773"/>
      <c r="L552" s="167"/>
      <c r="M552" s="742"/>
      <c r="N552" s="238"/>
      <c r="O552" s="742"/>
      <c r="P552" s="216"/>
      <c r="Q552" s="742"/>
      <c r="R552" s="367"/>
      <c r="S552" s="787"/>
      <c r="T552" s="176"/>
      <c r="U552" s="969">
        <f t="shared" si="100"/>
        <v>0</v>
      </c>
      <c r="V552" s="960"/>
      <c r="W552" s="204"/>
      <c r="X552" s="111">
        <f t="shared" si="109"/>
        <v>0</v>
      </c>
      <c r="Y552" s="959">
        <f t="shared" si="101"/>
        <v>0</v>
      </c>
      <c r="Z552" s="975"/>
      <c r="AA552" s="17">
        <f t="shared" si="102"/>
        <v>0</v>
      </c>
      <c r="AB552" s="17">
        <f t="shared" si="103"/>
        <v>0</v>
      </c>
      <c r="AC552" s="17">
        <f t="shared" si="104"/>
        <v>0</v>
      </c>
      <c r="AD552" s="17">
        <f t="shared" si="105"/>
        <v>0</v>
      </c>
      <c r="AE552" s="17">
        <f t="shared" si="106"/>
        <v>0</v>
      </c>
      <c r="AF552" s="17">
        <f t="shared" si="107"/>
        <v>0</v>
      </c>
      <c r="AG552" s="17">
        <f t="shared" si="108"/>
        <v>0</v>
      </c>
    </row>
    <row r="553" spans="1:33" ht="15.75" customHeight="1" x14ac:dyDescent="0.25">
      <c r="A553" s="37"/>
      <c r="B553" s="18"/>
      <c r="C553" s="18"/>
      <c r="D553" s="20">
        <f t="shared" si="110"/>
        <v>0</v>
      </c>
      <c r="E553" s="47"/>
      <c r="F553" s="18"/>
      <c r="G553" s="733"/>
      <c r="H553" s="141"/>
      <c r="I553" s="742"/>
      <c r="J553" s="390"/>
      <c r="K553" s="773"/>
      <c r="L553" s="167"/>
      <c r="M553" s="742"/>
      <c r="N553" s="238"/>
      <c r="O553" s="742"/>
      <c r="P553" s="216"/>
      <c r="Q553" s="742"/>
      <c r="R553" s="367"/>
      <c r="S553" s="787"/>
      <c r="T553" s="176"/>
      <c r="U553" s="969">
        <f t="shared" si="100"/>
        <v>0</v>
      </c>
      <c r="V553" s="960"/>
      <c r="W553" s="204"/>
      <c r="X553" s="111">
        <f t="shared" si="109"/>
        <v>0</v>
      </c>
      <c r="Y553" s="959">
        <f t="shared" si="101"/>
        <v>0</v>
      </c>
      <c r="Z553" s="975"/>
      <c r="AA553" s="17">
        <f t="shared" si="102"/>
        <v>0</v>
      </c>
      <c r="AB553" s="17">
        <f t="shared" si="103"/>
        <v>0</v>
      </c>
      <c r="AC553" s="17">
        <f t="shared" si="104"/>
        <v>0</v>
      </c>
      <c r="AD553" s="17">
        <f t="shared" si="105"/>
        <v>0</v>
      </c>
      <c r="AE553" s="17">
        <f t="shared" si="106"/>
        <v>0</v>
      </c>
      <c r="AF553" s="17">
        <f t="shared" si="107"/>
        <v>0</v>
      </c>
      <c r="AG553" s="17">
        <f t="shared" si="108"/>
        <v>0</v>
      </c>
    </row>
    <row r="554" spans="1:33" ht="15.75" customHeight="1" x14ac:dyDescent="0.25">
      <c r="A554" s="37"/>
      <c r="B554" s="18"/>
      <c r="C554" s="18"/>
      <c r="D554" s="20">
        <f t="shared" si="110"/>
        <v>0</v>
      </c>
      <c r="E554" s="47"/>
      <c r="F554" s="18"/>
      <c r="G554" s="733"/>
      <c r="H554" s="141"/>
      <c r="I554" s="742"/>
      <c r="J554" s="390"/>
      <c r="K554" s="773"/>
      <c r="L554" s="167"/>
      <c r="M554" s="742"/>
      <c r="N554" s="238"/>
      <c r="O554" s="742"/>
      <c r="P554" s="216"/>
      <c r="Q554" s="742"/>
      <c r="R554" s="367"/>
      <c r="S554" s="787"/>
      <c r="T554" s="176"/>
      <c r="U554" s="969">
        <f t="shared" si="100"/>
        <v>0</v>
      </c>
      <c r="V554" s="960"/>
      <c r="W554" s="204"/>
      <c r="X554" s="111">
        <f t="shared" si="109"/>
        <v>0</v>
      </c>
      <c r="Y554" s="959">
        <f t="shared" si="101"/>
        <v>0</v>
      </c>
      <c r="Z554" s="975"/>
      <c r="AA554" s="17">
        <f t="shared" si="102"/>
        <v>0</v>
      </c>
      <c r="AB554" s="17">
        <f t="shared" si="103"/>
        <v>0</v>
      </c>
      <c r="AC554" s="17">
        <f t="shared" si="104"/>
        <v>0</v>
      </c>
      <c r="AD554" s="17">
        <f t="shared" si="105"/>
        <v>0</v>
      </c>
      <c r="AE554" s="17">
        <f t="shared" si="106"/>
        <v>0</v>
      </c>
      <c r="AF554" s="17">
        <f t="shared" si="107"/>
        <v>0</v>
      </c>
      <c r="AG554" s="17">
        <f t="shared" si="108"/>
        <v>0</v>
      </c>
    </row>
    <row r="555" spans="1:33" ht="15.75" customHeight="1" x14ac:dyDescent="0.25">
      <c r="A555" s="37"/>
      <c r="B555" s="18"/>
      <c r="C555" s="18"/>
      <c r="D555" s="20">
        <f t="shared" si="110"/>
        <v>0</v>
      </c>
      <c r="E555" s="47"/>
      <c r="F555" s="18"/>
      <c r="G555" s="733"/>
      <c r="H555" s="141"/>
      <c r="I555" s="742"/>
      <c r="J555" s="390"/>
      <c r="K555" s="773"/>
      <c r="L555" s="167"/>
      <c r="M555" s="742"/>
      <c r="N555" s="238"/>
      <c r="O555" s="742"/>
      <c r="P555" s="216"/>
      <c r="Q555" s="742"/>
      <c r="R555" s="367"/>
      <c r="S555" s="787"/>
      <c r="T555" s="176"/>
      <c r="U555" s="969">
        <f t="shared" si="100"/>
        <v>0</v>
      </c>
      <c r="V555" s="960"/>
      <c r="W555" s="204"/>
      <c r="X555" s="111">
        <f t="shared" si="109"/>
        <v>0</v>
      </c>
      <c r="Y555" s="959">
        <f t="shared" si="101"/>
        <v>0</v>
      </c>
      <c r="Z555" s="975"/>
      <c r="AA555" s="17">
        <f t="shared" si="102"/>
        <v>0</v>
      </c>
      <c r="AB555" s="17">
        <f t="shared" si="103"/>
        <v>0</v>
      </c>
      <c r="AC555" s="17">
        <f t="shared" si="104"/>
        <v>0</v>
      </c>
      <c r="AD555" s="17">
        <f t="shared" si="105"/>
        <v>0</v>
      </c>
      <c r="AE555" s="17">
        <f t="shared" si="106"/>
        <v>0</v>
      </c>
      <c r="AF555" s="17">
        <f t="shared" si="107"/>
        <v>0</v>
      </c>
      <c r="AG555" s="17">
        <f t="shared" si="108"/>
        <v>0</v>
      </c>
    </row>
    <row r="556" spans="1:33" ht="15.75" customHeight="1" x14ac:dyDescent="0.25">
      <c r="A556" s="37"/>
      <c r="B556" s="18"/>
      <c r="C556" s="18"/>
      <c r="D556" s="20">
        <f t="shared" si="110"/>
        <v>0</v>
      </c>
      <c r="E556" s="47"/>
      <c r="F556" s="18"/>
      <c r="G556" s="733"/>
      <c r="H556" s="141"/>
      <c r="I556" s="742"/>
      <c r="J556" s="390"/>
      <c r="K556" s="773"/>
      <c r="L556" s="167"/>
      <c r="M556" s="742"/>
      <c r="N556" s="238"/>
      <c r="O556" s="742"/>
      <c r="P556" s="216"/>
      <c r="Q556" s="742"/>
      <c r="R556" s="367"/>
      <c r="S556" s="787"/>
      <c r="T556" s="176"/>
      <c r="U556" s="969">
        <f t="shared" si="100"/>
        <v>0</v>
      </c>
      <c r="V556" s="960"/>
      <c r="W556" s="204"/>
      <c r="X556" s="111">
        <f t="shared" si="109"/>
        <v>0</v>
      </c>
      <c r="Y556" s="959">
        <f t="shared" si="101"/>
        <v>0</v>
      </c>
      <c r="Z556" s="975"/>
      <c r="AA556" s="17">
        <f t="shared" si="102"/>
        <v>0</v>
      </c>
      <c r="AB556" s="17">
        <f t="shared" si="103"/>
        <v>0</v>
      </c>
      <c r="AC556" s="17">
        <f t="shared" si="104"/>
        <v>0</v>
      </c>
      <c r="AD556" s="17">
        <f t="shared" si="105"/>
        <v>0</v>
      </c>
      <c r="AE556" s="17">
        <f t="shared" si="106"/>
        <v>0</v>
      </c>
      <c r="AF556" s="17">
        <f t="shared" si="107"/>
        <v>0</v>
      </c>
      <c r="AG556" s="17">
        <f t="shared" si="108"/>
        <v>0</v>
      </c>
    </row>
    <row r="557" spans="1:33" ht="15.75" customHeight="1" x14ac:dyDescent="0.25">
      <c r="A557" s="37"/>
      <c r="B557" s="18"/>
      <c r="C557" s="18"/>
      <c r="D557" s="20">
        <f t="shared" si="110"/>
        <v>0</v>
      </c>
      <c r="E557" s="47"/>
      <c r="F557" s="18"/>
      <c r="G557" s="733"/>
      <c r="H557" s="141"/>
      <c r="I557" s="742"/>
      <c r="J557" s="390"/>
      <c r="K557" s="773"/>
      <c r="L557" s="167"/>
      <c r="M557" s="742"/>
      <c r="N557" s="238"/>
      <c r="O557" s="742"/>
      <c r="P557" s="216"/>
      <c r="Q557" s="742"/>
      <c r="R557" s="367"/>
      <c r="S557" s="787"/>
      <c r="T557" s="176"/>
      <c r="U557" s="969">
        <f t="shared" si="100"/>
        <v>0</v>
      </c>
      <c r="V557" s="960"/>
      <c r="W557" s="204"/>
      <c r="X557" s="111">
        <f t="shared" si="109"/>
        <v>0</v>
      </c>
      <c r="Y557" s="959">
        <f t="shared" si="101"/>
        <v>0</v>
      </c>
      <c r="Z557" s="975"/>
      <c r="AA557" s="17">
        <f t="shared" si="102"/>
        <v>0</v>
      </c>
      <c r="AB557" s="17">
        <f t="shared" si="103"/>
        <v>0</v>
      </c>
      <c r="AC557" s="17">
        <f t="shared" si="104"/>
        <v>0</v>
      </c>
      <c r="AD557" s="17">
        <f t="shared" si="105"/>
        <v>0</v>
      </c>
      <c r="AE557" s="17">
        <f t="shared" si="106"/>
        <v>0</v>
      </c>
      <c r="AF557" s="17">
        <f t="shared" si="107"/>
        <v>0</v>
      </c>
      <c r="AG557" s="17">
        <f t="shared" si="108"/>
        <v>0</v>
      </c>
    </row>
    <row r="558" spans="1:33" ht="15.75" customHeight="1" x14ac:dyDescent="0.25">
      <c r="A558" s="37"/>
      <c r="B558" s="18"/>
      <c r="C558" s="18"/>
      <c r="D558" s="20">
        <f t="shared" si="110"/>
        <v>0</v>
      </c>
      <c r="E558" s="47"/>
      <c r="F558" s="18"/>
      <c r="G558" s="733"/>
      <c r="H558" s="141"/>
      <c r="I558" s="742"/>
      <c r="J558" s="390"/>
      <c r="K558" s="773"/>
      <c r="L558" s="167"/>
      <c r="M558" s="742"/>
      <c r="N558" s="238"/>
      <c r="O558" s="742"/>
      <c r="P558" s="216"/>
      <c r="Q558" s="742"/>
      <c r="R558" s="367"/>
      <c r="S558" s="787"/>
      <c r="T558" s="176"/>
      <c r="U558" s="969">
        <f t="shared" si="100"/>
        <v>0</v>
      </c>
      <c r="V558" s="960"/>
      <c r="W558" s="204"/>
      <c r="X558" s="111">
        <f t="shared" si="109"/>
        <v>0</v>
      </c>
      <c r="Y558" s="959">
        <f t="shared" si="101"/>
        <v>0</v>
      </c>
      <c r="Z558" s="975"/>
      <c r="AA558" s="17">
        <f t="shared" si="102"/>
        <v>0</v>
      </c>
      <c r="AB558" s="17">
        <f t="shared" si="103"/>
        <v>0</v>
      </c>
      <c r="AC558" s="17">
        <f t="shared" si="104"/>
        <v>0</v>
      </c>
      <c r="AD558" s="17">
        <f t="shared" si="105"/>
        <v>0</v>
      </c>
      <c r="AE558" s="17">
        <f t="shared" si="106"/>
        <v>0</v>
      </c>
      <c r="AF558" s="17">
        <f t="shared" si="107"/>
        <v>0</v>
      </c>
      <c r="AG558" s="17">
        <f t="shared" si="108"/>
        <v>0</v>
      </c>
    </row>
    <row r="559" spans="1:33" ht="15.75" customHeight="1" thickBot="1" x14ac:dyDescent="0.3">
      <c r="A559" s="38"/>
      <c r="B559" s="39"/>
      <c r="C559" s="39"/>
      <c r="D559" s="20">
        <f t="shared" si="110"/>
        <v>0</v>
      </c>
      <c r="E559" s="50"/>
      <c r="F559" s="18"/>
      <c r="G559" s="734"/>
      <c r="H559" s="142"/>
      <c r="I559" s="743"/>
      <c r="J559" s="392"/>
      <c r="K559" s="774"/>
      <c r="L559" s="168"/>
      <c r="M559" s="743"/>
      <c r="N559" s="239"/>
      <c r="O559" s="743"/>
      <c r="P559" s="218"/>
      <c r="Q559" s="743"/>
      <c r="R559" s="368"/>
      <c r="S559" s="788"/>
      <c r="T559" s="177"/>
      <c r="U559" s="970">
        <f t="shared" si="100"/>
        <v>0</v>
      </c>
      <c r="V559" s="988"/>
      <c r="W559" s="205"/>
      <c r="X559" s="113">
        <f t="shared" si="109"/>
        <v>0</v>
      </c>
      <c r="Y559" s="959">
        <f t="shared" si="101"/>
        <v>0</v>
      </c>
      <c r="Z559" s="975"/>
      <c r="AA559" s="17">
        <f t="shared" si="102"/>
        <v>0</v>
      </c>
      <c r="AB559" s="17">
        <f t="shared" si="103"/>
        <v>0</v>
      </c>
      <c r="AC559" s="17">
        <f t="shared" si="104"/>
        <v>0</v>
      </c>
      <c r="AD559" s="17">
        <f t="shared" si="105"/>
        <v>0</v>
      </c>
      <c r="AE559" s="17">
        <f t="shared" si="106"/>
        <v>0</v>
      </c>
      <c r="AF559" s="17">
        <f t="shared" si="107"/>
        <v>0</v>
      </c>
      <c r="AG559" s="17">
        <f t="shared" si="108"/>
        <v>0</v>
      </c>
    </row>
    <row r="560" spans="1:33" ht="15.75" customHeight="1" x14ac:dyDescent="0.25">
      <c r="A560" s="33"/>
      <c r="B560" s="34"/>
      <c r="C560" s="34"/>
      <c r="D560" s="34"/>
      <c r="E560" s="51"/>
      <c r="F560" s="18"/>
      <c r="G560" s="735"/>
      <c r="H560" s="143"/>
      <c r="I560" s="744"/>
      <c r="J560" s="393"/>
      <c r="K560" s="775"/>
      <c r="L560" s="169"/>
      <c r="M560" s="744"/>
      <c r="N560" s="240"/>
      <c r="O560" s="744"/>
      <c r="P560" s="219"/>
      <c r="Q560" s="744"/>
      <c r="R560" s="369"/>
      <c r="S560" s="789"/>
      <c r="T560" s="178"/>
      <c r="U560" s="971">
        <f t="shared" si="100"/>
        <v>0</v>
      </c>
      <c r="V560" s="989"/>
      <c r="W560" s="206"/>
      <c r="X560" s="66">
        <f t="shared" si="109"/>
        <v>0</v>
      </c>
      <c r="Y560" s="960">
        <f t="shared" si="101"/>
        <v>0</v>
      </c>
      <c r="Z560" s="969"/>
      <c r="AA560" s="17">
        <f t="shared" si="102"/>
        <v>0</v>
      </c>
      <c r="AB560" s="17">
        <f t="shared" si="103"/>
        <v>0</v>
      </c>
      <c r="AC560" s="17">
        <f t="shared" si="104"/>
        <v>0</v>
      </c>
      <c r="AD560" s="17">
        <f t="shared" si="105"/>
        <v>0</v>
      </c>
      <c r="AE560" s="17">
        <f t="shared" si="106"/>
        <v>0</v>
      </c>
      <c r="AF560" s="17">
        <f t="shared" si="107"/>
        <v>0</v>
      </c>
      <c r="AG560" s="17">
        <f t="shared" si="108"/>
        <v>0</v>
      </c>
    </row>
  </sheetData>
  <mergeCells count="30">
    <mergeCell ref="F5:F7"/>
    <mergeCell ref="U5:U7"/>
    <mergeCell ref="W5:W7"/>
    <mergeCell ref="X5:X7"/>
    <mergeCell ref="G6:H6"/>
    <mergeCell ref="I6:J6"/>
    <mergeCell ref="K6:L6"/>
    <mergeCell ref="M6:N6"/>
    <mergeCell ref="AO1:AS2"/>
    <mergeCell ref="AO5:AO7"/>
    <mergeCell ref="AP5:AP7"/>
    <mergeCell ref="AQ5:AQ7"/>
    <mergeCell ref="AR5:AR7"/>
    <mergeCell ref="AS5:AS7"/>
    <mergeCell ref="AH12:AH13"/>
    <mergeCell ref="AI12:AI13"/>
    <mergeCell ref="O6:P6"/>
    <mergeCell ref="Q6:R6"/>
    <mergeCell ref="S6:T6"/>
    <mergeCell ref="AA6:AG6"/>
    <mergeCell ref="AH6:AN6"/>
    <mergeCell ref="AH7:AN7"/>
    <mergeCell ref="V5:V7"/>
    <mergeCell ref="G5:T5"/>
    <mergeCell ref="Z1:Z7"/>
    <mergeCell ref="Y1:Y7"/>
    <mergeCell ref="A1:X4"/>
    <mergeCell ref="AA2:AG5"/>
    <mergeCell ref="AH2:AN5"/>
    <mergeCell ref="A5:E6"/>
  </mergeCells>
  <conditionalFormatting sqref="C10 E10">
    <cfRule type="expression" dxfId="316" priority="5" stopIfTrue="1">
      <formula>MOD(ROW(),2)=1</formula>
    </cfRule>
  </conditionalFormatting>
  <conditionalFormatting sqref="C22:C29 E22:E29">
    <cfRule type="expression" dxfId="315" priority="2" stopIfTrue="1">
      <formula>MOD(ROW(),2)=1</formula>
    </cfRule>
  </conditionalFormatting>
  <conditionalFormatting sqref="C31:C46 E59:E62 E70">
    <cfRule type="expression" dxfId="314" priority="24" stopIfTrue="1">
      <formula>MOD(ROW(),2)=1</formula>
    </cfRule>
  </conditionalFormatting>
  <conditionalFormatting sqref="C48:C57">
    <cfRule type="expression" dxfId="313" priority="18" stopIfTrue="1">
      <formula>MOD(ROW(),2)=1</formula>
    </cfRule>
  </conditionalFormatting>
  <conditionalFormatting sqref="C59:C62">
    <cfRule type="expression" dxfId="312" priority="23" stopIfTrue="1">
      <formula>MOD(ROW(),2)=1</formula>
    </cfRule>
  </conditionalFormatting>
  <conditionalFormatting sqref="C70">
    <cfRule type="expression" dxfId="311" priority="22" stopIfTrue="1">
      <formula>MOD(ROW(),2)=1</formula>
    </cfRule>
  </conditionalFormatting>
  <conditionalFormatting sqref="C374">
    <cfRule type="expression" dxfId="310" priority="10" stopIfTrue="1">
      <formula>MOD(ROW(),2)=1</formula>
    </cfRule>
  </conditionalFormatting>
  <conditionalFormatting sqref="C380:C381">
    <cfRule type="expression" dxfId="309" priority="8" stopIfTrue="1">
      <formula>MOD(ROW(),2)=1</formula>
    </cfRule>
  </conditionalFormatting>
  <conditionalFormatting sqref="C389:C390">
    <cfRule type="expression" dxfId="308" priority="20" stopIfTrue="1">
      <formula>MOD(ROW(),2)=1</formula>
    </cfRule>
  </conditionalFormatting>
  <conditionalFormatting sqref="C451:C456">
    <cfRule type="expression" dxfId="307" priority="14" stopIfTrue="1">
      <formula>MOD(ROW(),2)=1</formula>
    </cfRule>
  </conditionalFormatting>
  <conditionalFormatting sqref="C468:C469">
    <cfRule type="expression" dxfId="306" priority="12" stopIfTrue="1">
      <formula>MOD(ROW(),2)=1</formula>
    </cfRule>
  </conditionalFormatting>
  <conditionalFormatting sqref="E33:E57">
    <cfRule type="expression" dxfId="305" priority="1" stopIfTrue="1">
      <formula>MOD(ROW(),2)=1</formula>
    </cfRule>
  </conditionalFormatting>
  <conditionalFormatting sqref="E374">
    <cfRule type="expression" dxfId="304" priority="11" stopIfTrue="1">
      <formula>MOD(ROW(),2)=1</formula>
    </cfRule>
  </conditionalFormatting>
  <conditionalFormatting sqref="E380:E381">
    <cfRule type="expression" dxfId="303" priority="9" stopIfTrue="1">
      <formula>MOD(ROW(),2)=1</formula>
    </cfRule>
  </conditionalFormatting>
  <conditionalFormatting sqref="E389:E390">
    <cfRule type="expression" dxfId="302" priority="21" stopIfTrue="1">
      <formula>MOD(ROW(),2)=1</formula>
    </cfRule>
  </conditionalFormatting>
  <conditionalFormatting sqref="E451:E456">
    <cfRule type="expression" dxfId="301" priority="15" stopIfTrue="1">
      <formula>MOD(ROW(),2)=1</formula>
    </cfRule>
  </conditionalFormatting>
  <conditionalFormatting sqref="E468:E469">
    <cfRule type="expression" dxfId="300" priority="13" stopIfTrue="1">
      <formula>MOD(ROW(),2)=1</formula>
    </cfRule>
  </conditionalFormatting>
  <pageMargins left="0.25" right="0.25" top="0.75" bottom="0.75" header="0.3" footer="0.3"/>
  <pageSetup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 tint="-0.249977111117893"/>
  </sheetPr>
  <dimension ref="A1:AV563"/>
  <sheetViews>
    <sheetView zoomScaleNormal="100" workbookViewId="0">
      <selection activeCell="I141" sqref="I141"/>
    </sheetView>
  </sheetViews>
  <sheetFormatPr baseColWidth="10" defaultColWidth="11.42578125" defaultRowHeight="27.75" x14ac:dyDescent="0.4"/>
  <cols>
    <col min="1" max="1" width="4.140625" style="8" customWidth="1"/>
    <col min="2" max="2" width="8" style="1" customWidth="1"/>
    <col min="3" max="3" width="8.28515625" style="1" customWidth="1"/>
    <col min="4" max="4" width="7.85546875" style="1" customWidth="1"/>
    <col min="5" max="5" width="37.42578125" style="52" customWidth="1"/>
    <col min="6" max="6" width="5" style="255" customWidth="1"/>
    <col min="7" max="7" width="5.5703125" style="736" customWidth="1"/>
    <col min="8" max="8" width="4.140625" style="464" customWidth="1"/>
    <col min="9" max="9" width="5.7109375" style="745" customWidth="1"/>
    <col min="10" max="10" width="4" style="364" customWidth="1"/>
    <col min="11" max="11" width="5.42578125" style="745" customWidth="1"/>
    <col min="12" max="12" width="4.28515625" style="156" customWidth="1"/>
    <col min="13" max="13" width="5.42578125" style="745" customWidth="1"/>
    <col min="14" max="14" width="4.140625" style="241" customWidth="1"/>
    <col min="15" max="15" width="5.7109375" style="776" customWidth="1"/>
    <col min="16" max="16" width="4.7109375" style="492" customWidth="1"/>
    <col min="17" max="17" width="5.5703125" style="745" customWidth="1"/>
    <col min="18" max="18" width="3.5703125" style="370" customWidth="1"/>
    <col min="19" max="19" width="5" style="749" customWidth="1"/>
    <col min="20" max="20" width="6" style="440" customWidth="1"/>
    <col min="21" max="21" width="5.7109375" style="972" customWidth="1"/>
    <col min="22" max="22" width="3.5703125" style="990" customWidth="1"/>
    <col min="23" max="23" width="5.140625" style="207" customWidth="1"/>
    <col min="24" max="24" width="7.42578125" style="1" customWidth="1"/>
    <col min="25" max="25" width="8.85546875" style="961" customWidth="1"/>
    <col min="26" max="26" width="15.85546875" style="977" customWidth="1"/>
    <col min="27" max="27" width="13.140625" customWidth="1"/>
    <col min="28" max="28" width="12" customWidth="1"/>
    <col min="29" max="29" width="11.42578125" customWidth="1"/>
    <col min="30" max="30" width="10.7109375" customWidth="1"/>
    <col min="31" max="31" width="9.5703125" customWidth="1"/>
    <col min="32" max="32" width="14.28515625" customWidth="1"/>
    <col min="33" max="33" width="16.28515625" customWidth="1"/>
    <col min="34" max="34" width="16.7109375" customWidth="1"/>
    <col min="35" max="35" width="16.42578125" customWidth="1"/>
    <col min="36" max="36" width="13.85546875" customWidth="1"/>
    <col min="37" max="37" width="16.42578125" customWidth="1"/>
    <col min="38" max="38" width="15.140625" customWidth="1"/>
    <col min="39" max="39" width="16.42578125" customWidth="1"/>
    <col min="40" max="40" width="15.140625" customWidth="1"/>
    <col min="41" max="41" width="7.28515625" customWidth="1"/>
    <col min="42" max="42" width="12.85546875" customWidth="1"/>
    <col min="43" max="43" width="13.42578125" customWidth="1"/>
    <col min="44" max="44" width="16.42578125" customWidth="1"/>
    <col min="45" max="45" width="13.140625" customWidth="1"/>
    <col min="46" max="46" width="11.42578125" customWidth="1"/>
  </cols>
  <sheetData>
    <row r="1" spans="1:46" ht="15.6" customHeight="1" x14ac:dyDescent="0.25">
      <c r="A1" s="1347" t="s">
        <v>5</v>
      </c>
      <c r="B1" s="1348"/>
      <c r="C1" s="1348"/>
      <c r="D1" s="1348"/>
      <c r="E1" s="1348"/>
      <c r="F1" s="1348"/>
      <c r="G1" s="1348"/>
      <c r="H1" s="1348"/>
      <c r="I1" s="1348"/>
      <c r="J1" s="1348"/>
      <c r="K1" s="1348"/>
      <c r="L1" s="1348"/>
      <c r="M1" s="1348"/>
      <c r="N1" s="1348"/>
      <c r="O1" s="1348"/>
      <c r="P1" s="1348"/>
      <c r="Q1" s="1348"/>
      <c r="R1" s="1348"/>
      <c r="S1" s="1348"/>
      <c r="T1" s="1348"/>
      <c r="U1" s="1348"/>
      <c r="V1" s="1348"/>
      <c r="W1" s="1348"/>
      <c r="X1" s="1349"/>
      <c r="Y1" s="1009"/>
      <c r="Z1" s="1058"/>
      <c r="AA1" s="2"/>
      <c r="AB1" s="2"/>
      <c r="AC1" s="2"/>
      <c r="AD1" s="2"/>
      <c r="AE1" s="2"/>
      <c r="AF1" s="2"/>
      <c r="AG1" s="2"/>
      <c r="AH1" s="1"/>
      <c r="AO1" s="1325" t="s">
        <v>28</v>
      </c>
      <c r="AP1" s="1325"/>
      <c r="AQ1" s="1325"/>
      <c r="AR1" s="1325"/>
      <c r="AS1" s="1326"/>
    </row>
    <row r="2" spans="1:46" ht="15" customHeight="1" x14ac:dyDescent="0.25">
      <c r="A2" s="1350"/>
      <c r="B2" s="1351"/>
      <c r="C2" s="1351"/>
      <c r="D2" s="1351"/>
      <c r="E2" s="1351"/>
      <c r="F2" s="1351"/>
      <c r="G2" s="1351"/>
      <c r="H2" s="1351"/>
      <c r="I2" s="1351"/>
      <c r="J2" s="1351"/>
      <c r="K2" s="1351"/>
      <c r="L2" s="1351"/>
      <c r="M2" s="1351"/>
      <c r="N2" s="1351"/>
      <c r="O2" s="1351"/>
      <c r="P2" s="1351"/>
      <c r="Q2" s="1351"/>
      <c r="R2" s="1351"/>
      <c r="S2" s="1351"/>
      <c r="T2" s="1351"/>
      <c r="U2" s="1351"/>
      <c r="V2" s="1351"/>
      <c r="W2" s="1351"/>
      <c r="X2" s="1352"/>
      <c r="Y2" s="1010"/>
      <c r="Z2" s="1058"/>
      <c r="AA2" s="1338" t="s">
        <v>5</v>
      </c>
      <c r="AB2" s="1338"/>
      <c r="AC2" s="1338"/>
      <c r="AD2" s="1338"/>
      <c r="AE2" s="1338"/>
      <c r="AF2" s="1338"/>
      <c r="AG2" s="1339"/>
      <c r="AH2" s="1340" t="s">
        <v>5</v>
      </c>
      <c r="AI2" s="1340"/>
      <c r="AJ2" s="1340"/>
      <c r="AK2" s="1340"/>
      <c r="AL2" s="1340"/>
      <c r="AM2" s="1340"/>
      <c r="AN2" s="1340"/>
      <c r="AO2" s="1325"/>
      <c r="AP2" s="1325"/>
      <c r="AQ2" s="1325"/>
      <c r="AR2" s="1325"/>
      <c r="AS2" s="1326"/>
    </row>
    <row r="3" spans="1:46" ht="15" hidden="1" customHeight="1" thickBot="1" x14ac:dyDescent="0.45">
      <c r="A3" s="1350"/>
      <c r="B3" s="1351"/>
      <c r="C3" s="1351"/>
      <c r="D3" s="1351"/>
      <c r="E3" s="1351"/>
      <c r="F3" s="1351"/>
      <c r="G3" s="1351"/>
      <c r="H3" s="1351"/>
      <c r="I3" s="1351"/>
      <c r="J3" s="1351"/>
      <c r="K3" s="1351"/>
      <c r="L3" s="1351"/>
      <c r="M3" s="1351"/>
      <c r="N3" s="1351"/>
      <c r="O3" s="1351"/>
      <c r="P3" s="1351"/>
      <c r="Q3" s="1351"/>
      <c r="R3" s="1351"/>
      <c r="S3" s="1351"/>
      <c r="T3" s="1351"/>
      <c r="U3" s="1351"/>
      <c r="V3" s="1351"/>
      <c r="W3" s="1351"/>
      <c r="X3" s="1352"/>
      <c r="Y3" s="1010"/>
      <c r="Z3" s="1058"/>
      <c r="AA3" s="1338"/>
      <c r="AB3" s="1338"/>
      <c r="AC3" s="1338"/>
      <c r="AD3" s="1338"/>
      <c r="AE3" s="1338"/>
      <c r="AF3" s="1338"/>
      <c r="AG3" s="1339"/>
      <c r="AH3" s="1340"/>
      <c r="AI3" s="1340"/>
      <c r="AJ3" s="1340"/>
      <c r="AK3" s="1340"/>
      <c r="AL3" s="1340"/>
      <c r="AM3" s="1340"/>
      <c r="AN3" s="1340"/>
      <c r="AO3" s="53"/>
      <c r="AP3" s="54"/>
      <c r="AQ3" s="54"/>
      <c r="AR3" s="54"/>
      <c r="AS3" s="54"/>
    </row>
    <row r="4" spans="1:46" ht="15" hidden="1" customHeight="1" thickBot="1" x14ac:dyDescent="0.45">
      <c r="A4" s="1350"/>
      <c r="B4" s="1351"/>
      <c r="C4" s="1351"/>
      <c r="D4" s="1351"/>
      <c r="E4" s="1351"/>
      <c r="F4" s="1351"/>
      <c r="G4" s="1351"/>
      <c r="H4" s="1351"/>
      <c r="I4" s="1351"/>
      <c r="J4" s="1351"/>
      <c r="K4" s="1351"/>
      <c r="L4" s="1351"/>
      <c r="M4" s="1351"/>
      <c r="N4" s="1351"/>
      <c r="O4" s="1351"/>
      <c r="P4" s="1351"/>
      <c r="Q4" s="1351"/>
      <c r="R4" s="1351"/>
      <c r="S4" s="1351"/>
      <c r="T4" s="1351"/>
      <c r="U4" s="1351"/>
      <c r="V4" s="1351"/>
      <c r="W4" s="1351"/>
      <c r="X4" s="1352"/>
      <c r="Y4" s="1010"/>
      <c r="Z4" s="1058"/>
      <c r="AA4" s="1338"/>
      <c r="AB4" s="1338"/>
      <c r="AC4" s="1338"/>
      <c r="AD4" s="1338"/>
      <c r="AE4" s="1338"/>
      <c r="AF4" s="1338"/>
      <c r="AG4" s="1339"/>
      <c r="AH4" s="1340"/>
      <c r="AI4" s="1340"/>
      <c r="AJ4" s="1340"/>
      <c r="AK4" s="1340"/>
      <c r="AL4" s="1340"/>
      <c r="AM4" s="1340"/>
      <c r="AN4" s="1340"/>
      <c r="AO4" s="53"/>
      <c r="AP4" s="54"/>
      <c r="AQ4" s="54"/>
      <c r="AR4" s="54"/>
      <c r="AS4" s="54"/>
    </row>
    <row r="5" spans="1:46" ht="18" customHeight="1" x14ac:dyDescent="0.25">
      <c r="A5" s="1353" t="s">
        <v>138</v>
      </c>
      <c r="B5" s="1354"/>
      <c r="C5" s="1354"/>
      <c r="D5" s="1354"/>
      <c r="E5" s="1355"/>
      <c r="F5" s="1333">
        <f>'Lienzos y espejos'!F5:F7</f>
        <v>46152</v>
      </c>
      <c r="G5" s="1364" t="str">
        <f>'Lienzos y espejos'!G5:T5</f>
        <v>Semana del 11 al 16 de Mayo</v>
      </c>
      <c r="H5" s="1364"/>
      <c r="I5" s="1364"/>
      <c r="J5" s="1364"/>
      <c r="K5" s="1364"/>
      <c r="L5" s="1364"/>
      <c r="M5" s="1364"/>
      <c r="N5" s="1364"/>
      <c r="O5" s="1364"/>
      <c r="P5" s="1364"/>
      <c r="Q5" s="1364"/>
      <c r="R5" s="1364"/>
      <c r="S5" s="1364"/>
      <c r="T5" s="1365"/>
      <c r="U5" s="1343" t="s">
        <v>27</v>
      </c>
      <c r="V5" s="1361" t="s">
        <v>63</v>
      </c>
      <c r="W5" s="1344" t="s">
        <v>46</v>
      </c>
      <c r="X5" s="1342" t="str">
        <f>'Lienzos y espejos'!X5:X7</f>
        <v>F. 16/5 /26</v>
      </c>
      <c r="Y5" s="1377" t="s">
        <v>113</v>
      </c>
      <c r="Z5" s="1400" t="s">
        <v>98</v>
      </c>
      <c r="AA5" s="1338"/>
      <c r="AB5" s="1338"/>
      <c r="AC5" s="1338"/>
      <c r="AD5" s="1338"/>
      <c r="AE5" s="1338"/>
      <c r="AF5" s="1338"/>
      <c r="AG5" s="1339"/>
      <c r="AH5" s="1340"/>
      <c r="AI5" s="1340"/>
      <c r="AJ5" s="1340"/>
      <c r="AK5" s="1340"/>
      <c r="AL5" s="1340"/>
      <c r="AM5" s="1340"/>
      <c r="AN5" s="1340"/>
      <c r="AO5" s="1327" t="s">
        <v>0</v>
      </c>
      <c r="AP5" s="1330" t="s">
        <v>29</v>
      </c>
      <c r="AQ5" s="1330" t="s">
        <v>30</v>
      </c>
      <c r="AR5" s="1330" t="s">
        <v>31</v>
      </c>
      <c r="AS5" s="1330" t="s">
        <v>32</v>
      </c>
    </row>
    <row r="6" spans="1:46" ht="20.25" customHeight="1" x14ac:dyDescent="0.35">
      <c r="A6" s="1356"/>
      <c r="B6" s="1357"/>
      <c r="C6" s="1357"/>
      <c r="D6" s="1357"/>
      <c r="E6" s="1358"/>
      <c r="F6" s="1333"/>
      <c r="G6" s="1359" t="str">
        <f>'Lienzos y espejos'!G6:H6</f>
        <v>D-10</v>
      </c>
      <c r="H6" s="1360"/>
      <c r="I6" s="1360" t="str">
        <f>'Lienzos y espejos'!I6:J6</f>
        <v>L-11</v>
      </c>
      <c r="J6" s="1360"/>
      <c r="K6" s="1360" t="str">
        <f>'Lienzos y espejos'!K6:L6</f>
        <v>M-12</v>
      </c>
      <c r="L6" s="1360"/>
      <c r="M6" s="1360" t="str">
        <f>'Lienzos y espejos'!M6:N6</f>
        <v>Mi-13</v>
      </c>
      <c r="N6" s="1360"/>
      <c r="O6" s="1360" t="str">
        <f>'Lienzos y espejos'!O6:P6</f>
        <v>J-14</v>
      </c>
      <c r="P6" s="1360"/>
      <c r="Q6" s="1360" t="str">
        <f>'Lienzos y espejos'!Q6:R6</f>
        <v>V-15</v>
      </c>
      <c r="R6" s="1360"/>
      <c r="S6" s="1360" t="str">
        <f>'Lienzos y espejos'!S6:T6</f>
        <v>S-16</v>
      </c>
      <c r="T6" s="1360"/>
      <c r="U6" s="1343"/>
      <c r="V6" s="1362"/>
      <c r="W6" s="1345"/>
      <c r="X6" s="1342"/>
      <c r="Y6" s="1377"/>
      <c r="Z6" s="1400"/>
      <c r="AA6" s="1335" t="str">
        <f>'Lienzos y espejos'!G5</f>
        <v>Semana del 11 al 16 de Mayo</v>
      </c>
      <c r="AB6" s="1335"/>
      <c r="AC6" s="1335"/>
      <c r="AD6" s="1335"/>
      <c r="AE6" s="1335"/>
      <c r="AF6" s="1335"/>
      <c r="AG6" s="1336"/>
      <c r="AH6" s="1341" t="str">
        <f>'Lienzos y espejos'!G5</f>
        <v>Semana del 11 al 16 de Mayo</v>
      </c>
      <c r="AI6" s="1341"/>
      <c r="AJ6" s="1341"/>
      <c r="AK6" s="1341"/>
      <c r="AL6" s="1341"/>
      <c r="AM6" s="1341"/>
      <c r="AN6" s="1341"/>
      <c r="AO6" s="1328"/>
      <c r="AP6" s="1331"/>
      <c r="AQ6" s="1331"/>
      <c r="AR6" s="1331"/>
      <c r="AS6" s="1331"/>
    </row>
    <row r="7" spans="1:46" ht="32.25" customHeight="1" x14ac:dyDescent="0.25">
      <c r="A7" s="221" t="s">
        <v>0</v>
      </c>
      <c r="B7" s="221" t="s">
        <v>17</v>
      </c>
      <c r="C7" s="221" t="s">
        <v>6</v>
      </c>
      <c r="D7" s="221" t="s">
        <v>26</v>
      </c>
      <c r="E7" s="256" t="s">
        <v>1</v>
      </c>
      <c r="F7" s="1333"/>
      <c r="G7" s="1047" t="s">
        <v>4</v>
      </c>
      <c r="H7" s="1044" t="s">
        <v>3</v>
      </c>
      <c r="I7" s="1048" t="s">
        <v>4</v>
      </c>
      <c r="J7" s="1045" t="s">
        <v>3</v>
      </c>
      <c r="K7" s="1049" t="s">
        <v>4</v>
      </c>
      <c r="L7" s="1045" t="s">
        <v>3</v>
      </c>
      <c r="M7" s="1049" t="s">
        <v>4</v>
      </c>
      <c r="N7" s="1045" t="s">
        <v>3</v>
      </c>
      <c r="O7" s="1049" t="s">
        <v>4</v>
      </c>
      <c r="P7" s="1045" t="s">
        <v>3</v>
      </c>
      <c r="Q7" s="1049" t="s">
        <v>4</v>
      </c>
      <c r="R7" s="1045" t="s">
        <v>3</v>
      </c>
      <c r="S7" s="1049" t="s">
        <v>4</v>
      </c>
      <c r="T7" s="1046" t="s">
        <v>6</v>
      </c>
      <c r="U7" s="1343"/>
      <c r="V7" s="1363"/>
      <c r="W7" s="1346"/>
      <c r="X7" s="1342"/>
      <c r="Y7" s="1377"/>
      <c r="Z7" s="1400"/>
      <c r="AA7" s="15" t="s">
        <v>142</v>
      </c>
      <c r="AB7" s="15" t="s">
        <v>143</v>
      </c>
      <c r="AC7" s="15" t="s">
        <v>144</v>
      </c>
      <c r="AD7" s="15" t="s">
        <v>145</v>
      </c>
      <c r="AE7" s="15" t="s">
        <v>146</v>
      </c>
      <c r="AF7" s="15" t="s">
        <v>147</v>
      </c>
      <c r="AG7" s="16" t="s">
        <v>148</v>
      </c>
      <c r="AH7" s="1341" t="s">
        <v>42</v>
      </c>
      <c r="AI7" s="1341"/>
      <c r="AJ7" s="1341"/>
      <c r="AK7" s="1341"/>
      <c r="AL7" s="1341"/>
      <c r="AM7" s="1341"/>
      <c r="AN7" s="1341"/>
      <c r="AO7" s="1329"/>
      <c r="AP7" s="1332"/>
      <c r="AQ7" s="1332"/>
      <c r="AR7" s="1332"/>
      <c r="AS7" s="1332"/>
    </row>
    <row r="8" spans="1:46" s="2" customFormat="1" ht="17.45" customHeight="1" x14ac:dyDescent="0.4">
      <c r="A8" s="1003"/>
      <c r="B8" s="1004"/>
      <c r="C8" s="1004"/>
      <c r="D8" s="1004"/>
      <c r="E8" s="1028" t="s">
        <v>727</v>
      </c>
      <c r="F8" s="1005"/>
      <c r="G8" s="1006"/>
      <c r="H8" s="1002"/>
      <c r="I8" s="1007"/>
      <c r="J8" s="1008"/>
      <c r="K8" s="1007"/>
      <c r="L8" s="952"/>
      <c r="M8" s="1007"/>
      <c r="N8" s="952"/>
      <c r="O8" s="953"/>
      <c r="P8" s="952"/>
      <c r="Q8" s="1007"/>
      <c r="R8" s="952"/>
      <c r="S8" s="1007"/>
      <c r="T8" s="1002"/>
      <c r="U8" s="968"/>
      <c r="V8" s="952"/>
      <c r="W8" s="202"/>
      <c r="X8" s="253"/>
      <c r="Y8" s="985"/>
      <c r="Z8" s="1069">
        <f>Z9+Z10+Z11+Z12+Z13+Z14+Z15+Z16+Z17+Z18+Z19+Z20+Z21+Z22+Z23+Z24+Z25+Z26+Z27+Z28+Z29+Z30+Z31+Z32+Z33+Z34+Z35+Z36+Z37+Z38+Z39+Z40+Z41+Z42+Z43+Z44+Z45+Z46+Z47+Z48+Z49+Z50+Z51+Z52+Z53+Z54+Z55+Z56+Z57+Z58+Z59+Z60+Z61+Z62+Z63+Z64+Z65+Z66+Z67+Z68+Z69+Z70+Z71+Z72+Z73+Z74+Z75+Z76+Z77+Z78+Z79+Z80+Z81+Z82+Z83+Z84+Z85+Z86+Z87+Z88+Z89+Z90+Z91+Z92+Z93+Z94+Z95+Z96+Z97+Z98+Z99+Z100+Z101+Z102+Z103+Z104+Z105+Z106+Z107+Z108+Z109+Z110+Z111+Z112+Z113+Z114+Z115+Z116+Z117+Z118+Z119+Z120+Z121+Z122+Z123+Z124+Z125+Z126+Z127+Z128+Z129+Z130+Z131+Z132+Z133+Z134+Z135+Z136+Z137+Z138+Z139+Z140+Z141+Z142+Z143+Z144+Z145+Z146+Z147+Z148+Z149+Z150+Z151+Z152+Z153+Z154+Z155+Z156+Z157+Z158+Z159+Z160+Z161+Z162+Z163+Z164+Z165+Z166+Z167+Z168+Z169+Z170+Z171+Z172+Z173+Z174+Z175+Z176+Z177+Z178+Z179+Z180+Z181+Z182+Z183+Z184+Z185+Z186+Z187+Z188+Z189+Z190+Z191+Z192+Z193+Z194+Z195+Z196+Z197+Z198+Z199+Z200+Z201+Z202+Z203+Z204+Z205+Z206+Z207+Z208+Z209+Z210+Z211</f>
        <v>273670</v>
      </c>
      <c r="AH8" s="65" t="s">
        <v>142</v>
      </c>
      <c r="AI8" s="65" t="s">
        <v>143</v>
      </c>
      <c r="AJ8" s="65" t="s">
        <v>144</v>
      </c>
      <c r="AK8" s="65" t="s">
        <v>145</v>
      </c>
      <c r="AL8" s="65" t="s">
        <v>146</v>
      </c>
      <c r="AM8" s="65" t="s">
        <v>147</v>
      </c>
      <c r="AN8" s="65" t="s">
        <v>148</v>
      </c>
      <c r="AO8" s="55"/>
      <c r="AP8" s="106">
        <f>SUM(AP9:AP214)</f>
        <v>127480</v>
      </c>
      <c r="AQ8" s="106">
        <f>AQ9+AQ10+AQ11+AQ12+AQ13+AQ14+AQ15+AQ16+AQ17+AQ18+AQ19+AQ20+AQ21+AQ22+AQ23+AQ24+AQ25+AQ26+AQ27+AQ28+AQ29+AQ30+AQ31+AQ32+AQ33+AQ34+AQ35+AQ36+AQ37+AQ38+AQ39+AQ40+AQ41+AQ42+AQ43+AQ44+AQ45+AQ46+AQ47+AQ48+AQ49+AQ50+AQ51+AQ52+AQ53+AQ54+AQ55+AQ56+AQ57+AQ58+AQ59+AQ60+AQ61+AQ62+AQ63+AQ64+AQ65+AQ66+AQ67+AQ68+AQ69+AQ70+AQ71+AQ72+AQ73+AQ74+AQ75+AQ76+AQ77+AQ78+AQ79+AQ80+AQ81+AQ82+AQ83+AQ84+AQ85+AQ86+AQ87+AQ88+AQ89+AQ90+AQ91+AQ92+AQ93+AQ94+AQ95+AQ96+AQ97+AQ98+AQ99+AQ100+AQ101+AQ102+AQ103+AQ104+AQ105+AQ106+AQ107+AQ108+AQ109+AQ110+AQ111+AQ112+AQ113+AQ114+AQ115+AQ116+AQ117+AQ118+AQ119+AQ120+AQ121+AQ122+AQ123+AQ124+AQ125+AQ126+AQ127+AQ128+AQ129+AQ130+AQ131+AQ132+AQ133+AQ134+AQ135+AQ136+AQ137+AQ138+AQ139+AQ140+AQ141+AQ142+AQ143+AQ144+AQ145+AQ146+AQ147+AQ148+AQ149+AQ150+AQ151+AQ152+AQ153+AQ154+AQ155+AQ156+AQ157+AQ158+AQ159+AQ160+AQ161+AQ162+AQ163+AQ164+AQ165+AQ166+AQ167+AQ168+AQ169+AQ170+AQ171+AQ172+AQ173+AQ174+AQ175+AQ176+AQ177+AQ178+AQ179+AQ180+AQ181+AQ182+AQ183+AQ184+AQ185+AQ186+AQ187+AQ188+AQ189+AQ190+AQ191+AQ192+AQ193+AQ194+AQ195+AQ196+AQ197+AQ198+AQ199+AQ200+AQ201+AQ202+AQ203+AQ204+AQ205+AQ206+AQ207+AQ208+AQ209+AQ210+AQ211+AQ212+AQ213+AQ214+AQ215+AQ216+AQ217+AQ218+AQ219+AQ220+AQ221+AQ222+AQ223+AQ224+AQ225+AQ226+AQ227+AQ228+AQ229+AQ230+AQ231+AQ232+AQ233+AQ234+AQ235+AQ236+AQ237+AQ238+AQ240+AQ241+AQ242+AQ243+AQ244+AQ245+AQ246+AQ247+AQ248+AQ249+AQ250+AQ251+AQ252+AQ253+AQ254+AQ255+AQ256+AQ257+AQ258+AQ259+AQ260+AQ261+AQ262+AQ263+AQ264+AQ266+AQ267+AQ268+AQ269+AQ270+AQ271+AQ272+AQ273+AQ276+AQ277+AQ278+AQ279+AQ280+AQ281+AQ283+AQ284+AQ285+AQ286+AQ287+AQ288+AQ289+AQ290+AQ291+AQ292+AQ293+AQ294+AQ295+AQ296+AQ297+AQ298+AQ299+AQ300+AQ301+AQ302+AQ303+AQ304+AQ305+AQ306+AQ307+AQ308+AQ309+AQ310+AQ311+AQ312+AQ313+AQ314+AQ315+AQ316+AQ317+AQ318+AQ319+AQ320+AQ321+AQ322+AQ323+AQ324+AQ325+AQ326+AQ327+AQ328+AQ329+AQ330+AQ331+AQ332+AQ333+AQ334+AQ335+AQ336+AQ337+AQ338+AQ339+AQ340+AQ341+AQ342+AQ343+AQ344+AQ345+AQ346+AQ347+AQ348+AQ349+AQ350+AQ351+AQ352+AQ353+AQ354+AQ355+AQ356+AQ357+AQ358+AQ359+AQ360+AQ361+AQ362+AQ363+AQ364+AQ366+AQ367+AQ368+AQ369+AQ370+AQ371+AQ372+AQ373+AQ374+AQ375+AQ376+AQ377+AQ378+AQ379+AQ380+AQ381+AQ382+AQ383+AQ384+AQ385+AQ386+AQ387+AQ388+AQ389+AQ390+AQ391+AQ392+AQ393+AQ394+AQ395+AQ396+AQ397+AQ398+AQ399+AQ400+AQ401+AQ402+AQ403+AQ404+AQ405+AQ406+AQ407+AQ408+AQ409+AQ410+AQ411+AQ412+AQ413+AQ414+AQ415+AQ416+AQ417+AQ419+AQ420+AQ421+AQ422+AQ423+AQ424+AQ425+AQ426+AQ427+AQ428+AQ429+AQ430+AQ431+AQ432+AQ433+AQ434+AQ435+AQ436+AQ437+AQ438+AQ439+AQ440+AQ441+AQ442+AQ443+AQ444+AQ445+AQ446+AQ447+AQ448+AQ449+AQ450+AQ451+AQ452+AQ453+AQ454+AQ455+AQ456+AQ457+AQ458+AQ459+AQ460+AQ461+AQ462+AQ463+AQ464+AQ465+AQ466+AQ467+AQ468+AQ469+AQ470+AQ471</f>
        <v>189650</v>
      </c>
      <c r="AR8" s="106">
        <f t="shared" ref="AR8:AR39" si="0">AQ8-AP8</f>
        <v>62170</v>
      </c>
      <c r="AS8" s="106">
        <f>AS9+AS10+AS11+AS12+AS13+AS14+AS15+AS16+AS17+AS18+AS19+AS20+AS21+AS22+AS23+AS24+AS25+AS26+AS27+AS28+AS29+AS30+AS31+AS32+AS33+AS34+AS35+AS36+AS37+AS38+AS39+AS40+AS41+AS42+AS43+AS44+AS45+AS46+AS47+AS48+AS49+AS50+AS51+AS52+AS53+AS54+AS55+AS56+AS57+AS58+AS59+AS60+AS61+AS62+AS63+AS64+AS65+AS66+AS67+AS68+AS69+AS70+AS71+AS72+AS73+AS74+AS75+AS76+AS77+AS78+AS79+AS80+AS81+AS82+AS83+AS84+AS85+AS86+AS87+AS88+AS89+AS90+AS91+AS92+AS93+AS94+AS95+AS96+AS97+AS98+AS99+AS100+AS101+AS102+AS103+AS104+AS105+AS106+AS107+AS108+AS109+AS110+AS111+AS112+AS113+AS114+AS115+AS116+AS117+AS118+AS119+AS120+AS121+AS122+AS123+AS124+AS125+AS126+AS127+AS128+AS129+AS130+AS131+AS132+AS133+AS134+AS135+AS136+AS137+AS138+AS139+AS140+AS141+AS142+AS143+AS144+AS145+AS146+AS147+AS148+AS149+AS150+AS151+AS152+AS153+AS154+AS155+AS156+AS157+AS158+AS159+AS160+AS161+AS162+AS163+AS164+AS165+AS166+AS167+AS168+AS169+AS170+AS171+AS172+AS173+AS174+AS175+AS176+AS177+AS178+AS179+AS180+AS181+AS182+AS183+AS184+AS185+AS186+AS187+AS188+AS189+AS190+AS191+AS192+AS193+AS194+AS195+AS196+AS197+AS198+AS199+AS200+AS201+AS202+AS203+AS204+AS205+AS206+AS207+AS208+AS209+AS210+AS211+AS212+AS213+AS214+AS215+AS216+AS217+AS218+AS219+AS220+AS221+AS222+AS223+AS224+AS225+AS226+AS227+AS228+AS229+AS230+AS231+AS232+AS233+AS234+AS235+AS236+AS237+AS238+AS240+AS241+AS242+AS243+AS244+AS245+AS246+AS247+AS248+AS249+AS250+AS251+AS252+AS253+AS254+AS255+AS256+AS257+AS258+AS259+AS260+AS261+AS262+AS263+AS264+AS266+AS267+AS268+AS269+AS270+AS271+AS272+AS273+AS276+AS277+AS278+AS279+AS280+AS281+AS283+AS284+AS285+AS286+AS287+AS288+AS289+AS290+AS291+AS292+AS293+AS294+AS295+AS296+AS297+AS298+AS299+AS300+AS301+AS302+AS303+AS304+AS305+AS306+AS307+AS308+AS309+AS310+AS311+AS312+AS313+AS314+AS315+AS316+AS317+AS318+AS319+AS320+AS321+AS322+AS323+AS324+AS325+AS326+AS327+AS328+AS329+AS330+AS331+AS332+AS333+AS334+AS335+AS336+AS337+AS338+AS339+AS340+AS341+AS342+AS343+AS344+AS345+AS346+AS347+AS348+AS349+AS350+AS351+AS352+AS353+AS354+AS355+AS356+AS357+AS358+AS359+AS360+AS361+AS362+AS363+AS364+AS366+AS367+AS368+AS369+AS370+AS371+AS372+AS373+AS374+AS375+AS376+AS377+AS378+AS379+AS380+AS381+AS382+AS383+AS384+AS385+AS386+AS387+AS388+AS389+AS390+AS391+AS392+AS393+AS394+AS395+AS396+AS397+AS398+AS399+AS400+AS401+AS402+AS403+AS404+AS405+AS406+AS407+AS408+AS409+AS410+AS411+AS412+AS413+AS414+AS415+AS416+AS417+AS419+AS420+AS421+AS422+AS423+AS424+AS425+AS426+AS427+AS428+AS429+AS430+AS431+AS432+AS433+AS434+AS435+AS436+AS437+AS438+AS439+AS440+AS441+AS442+AS443+AS444+AS445+AS446+AS447+AS448+AS449+AS450+AS451+AS452+AS453+AS454+AS455+AS456+AS457+AS458+AS459+AS460+AS461+AS462+AS463+AS464+AS465+AS466+AS467+AS468+AS469+AS470+AS471</f>
        <v>437930</v>
      </c>
    </row>
    <row r="9" spans="1:46" ht="19.149999999999999" customHeight="1" x14ac:dyDescent="0.3">
      <c r="A9" s="222">
        <v>1</v>
      </c>
      <c r="B9" s="19">
        <v>120</v>
      </c>
      <c r="C9" s="19">
        <v>250</v>
      </c>
      <c r="D9" s="327">
        <f>C9-B9</f>
        <v>130</v>
      </c>
      <c r="E9" s="506" t="s">
        <v>248</v>
      </c>
      <c r="F9" s="677">
        <v>0</v>
      </c>
      <c r="G9" s="707"/>
      <c r="H9" s="515"/>
      <c r="I9" s="696"/>
      <c r="J9" s="578"/>
      <c r="K9" s="696"/>
      <c r="L9" s="515"/>
      <c r="M9" s="696"/>
      <c r="N9" s="515"/>
      <c r="O9" s="696"/>
      <c r="P9" s="515"/>
      <c r="Q9" s="696"/>
      <c r="R9" s="515"/>
      <c r="S9" s="696"/>
      <c r="T9" s="515"/>
      <c r="U9" s="969">
        <f t="shared" ref="U9:U73" si="1">T9+R9+P9+N9+L9+J9+H9</f>
        <v>0</v>
      </c>
      <c r="V9" s="960"/>
      <c r="W9" s="203"/>
      <c r="X9" s="248">
        <f t="shared" ref="X9:X72" si="2">F9+G9+I9+K9+M9+O9+Q9+S9-H9-J9-L9-N9-P9-R9-T9-V9-W9</f>
        <v>0</v>
      </c>
      <c r="Y9" s="959">
        <f t="shared" ref="Y9:Y72" si="3">G9+I9+K9+M9+O9+Q9+S9</f>
        <v>0</v>
      </c>
      <c r="Z9" s="974">
        <f t="shared" ref="Z9:Z72" si="4">Y9*B9</f>
        <v>0</v>
      </c>
      <c r="AA9" s="17">
        <f t="shared" ref="AA9:AA72" si="5">H9*C9</f>
        <v>0</v>
      </c>
      <c r="AB9" s="17">
        <f t="shared" ref="AB9:AB72" si="6">J9*C9</f>
        <v>0</v>
      </c>
      <c r="AC9" s="17">
        <f t="shared" ref="AC9:AC72" si="7">L9*C9</f>
        <v>0</v>
      </c>
      <c r="AD9" s="17">
        <f t="shared" ref="AD9:AD72" si="8">N9*C9</f>
        <v>0</v>
      </c>
      <c r="AE9" s="17">
        <f t="shared" ref="AE9:AE72" si="9">P9*C9</f>
        <v>0</v>
      </c>
      <c r="AF9" s="17">
        <f t="shared" ref="AF9:AF72" si="10">R9*C9</f>
        <v>0</v>
      </c>
      <c r="AG9" s="17">
        <f t="shared" ref="AG9:AG72" si="11">T9*C9</f>
        <v>0</v>
      </c>
      <c r="AH9" s="14">
        <f t="shared" ref="AH9:AN9" si="12">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+AA100+AA101+AA102+AA103+AA104+AA105+AA106+AA107+AA108+AA109+AA110+AA111+AA112+AA113+AA114+AA115+AA116+AA117+AA118+AA119+AA120+AA121+AA122+AA123+AA124+AA125+AA126+AA127+AA128+AA129+AA130+AA131+AA132+AA133+AA134+AA135+AA136+AA137+AA138+AA139+AA140+AA141+AA142+AA143+AA144+AA145+AA146+AA147+AA148+AA149+AA150+AA151+AA152+AA153+AA154+AA155+AA156+AA157+AA158+AA159+AA160+AA161+AA162+AA163+AA164+AA165+AA166+AA167+AA168+AA169+AA170+AA171+AA172+AA173+AA174+AA175+AA176+AA177+AA178+AA179+AA180+AA181+AA182+AA183+AA184+AA185+AA186+AA187+AA188+AA189+AA190+AA191+AA192+AA193+AA194+AA195+AA196+AA197+AA198+AA199+AA200+AA201+AA202+AA203+AA204+AA205+AA206+AA207+AA208+AA209+AA210+AA211+AA212+AA213+AA214+AA215+AA216+AA217+AA218+AA219+AA220+AA221+AA222+AA223+AA224+AA225+AA226+AA227+AA228+AA229+AA230+AA231+AA232+AA233+AA234+AA235+AA236+AA237+AA238+AA239+AA240+AA241+AA242+AA243+AA244+AA245+AA246+AA247+AA248+AA249+AA250+AA251+AA252+AA253+AA254+AA255+AA256+AA257+AA258+AA259+AA260+AA261+AA262+AA263+AA264+AA265+AA266+AA267+AA268+AA269+AA270+AA271+AA272+AA273+AA274+AA275+AA276+AA277+AA278+AA279+AA280+AA281+AA282+AA283+AA284+AA285+AA286+AA287+AA288+AA289+AA290+AA291+AA292+AA293+AA294+AA295+AA296+AA297+AA298+AA299+AA300+AA301+AA302+AA303+AA304+AA305+AA306+AA307+AA308+AA309+AA310+AA311+AA312+AA313+AA314+AA315+AA316+AA317+AA318+AA319+AA320+AA321+AA322+AA323+AA324+AA325+AA326+AA327+AA328+AA329+AA330+AA331+AA332+AA333+AA334+AA335+AA336+AA337+AA338+AA339+AA340+AA341+AA342+AA343+AA344+AA345+AA346+AA347+AA348+AA349+AA350+AA351+AA352+AA353+AA354+AA355+AA356+AA357+AA358+AA359+AA360+AA361+AA362+AA363+AA364+AA365+AA366+AA367+AA368+AA369+AA370+AA371+AA372+AA373+AA374+AA375+AA376+AA377+AA378+AA379+AA380+AA381+AA382+AA383+AA384+AA385+AA386+AA387+AA388+AA389+AA390+AA391+AA392+AA393+AA394+AA395+AA396+AA397+AA398+AA399+AA400+AA401+AA402+AA403+AA404+AA405+AA406+AA407+AA408+AA409+AA410+AA411+AA412+AA413+AA414+AA415+AA416+AA417+AA418+AA419+AA420+AA421+AA422+AA423+AA424+AA425+AA426+AA427+AA428+AA429+AA430+AA431+AA432+AA433+AA434+AA435+AA436+AA437+AA438+AA439+AA440+AA441+AA442+AA443+AA444+AA445+AA446+AA447+AA448+AA449+AA450+AA451+AA452+AA453+AA454+AA455+AA456+AA457+AA458+AA459+AA460+AA461+AA462+AA463+AA464+AA465+AA466+AA467+AA468+AA469+AA470+AA471+AA472+AA473+AA474+AA475+AA476+AA477+AA478+AA479+AA480+AA481+AA482+AA483+AA484+AA485+AA486+AA487+AA488+AA489+AA490+AA491+AA492+AA493+AA494+AA495+AA496+AA497+AA498+AA499+AA500+AA501+AA502+AA503+AA504+AA505+AA506+AA507+AA508+AA509+AA510+AA511+AA512+AA513+AA514+AA515+AA516+AA517+AA518+AA519+AA520+AA521+AA522+AA523+AA524+AA525+AA526+AA527+AA528+AA529+AA530+AA531+AA532+AA533+AA534+AA535+AA536+AA537+AA538+AA539+AA540+AA541+AA542+AA543+AA544+AA545+AA546+AA547+AA548+AA549+AA550+AA551+AA552+AA553+AA554+AA555+AA556+AA557+AA558+AA559+AA560</f>
        <v>0</v>
      </c>
      <c r="AI9" s="14">
        <f t="shared" si="12"/>
        <v>31100</v>
      </c>
      <c r="AJ9" s="14">
        <f t="shared" si="12"/>
        <v>44150</v>
      </c>
      <c r="AK9" s="14">
        <f t="shared" si="12"/>
        <v>20750</v>
      </c>
      <c r="AL9" s="14">
        <f t="shared" si="12"/>
        <v>25200</v>
      </c>
      <c r="AM9" s="14">
        <f t="shared" si="12"/>
        <v>37450</v>
      </c>
      <c r="AN9" s="14">
        <f t="shared" si="12"/>
        <v>31000</v>
      </c>
      <c r="AO9" s="55">
        <v>1</v>
      </c>
      <c r="AP9" s="57">
        <f t="shared" ref="AP9:AP40" si="13">U9*B9</f>
        <v>0</v>
      </c>
      <c r="AQ9" s="57">
        <f t="shared" ref="AQ9:AQ72" si="14">U9*C9</f>
        <v>0</v>
      </c>
      <c r="AR9" s="57">
        <f t="shared" si="0"/>
        <v>0</v>
      </c>
      <c r="AS9" s="57">
        <f t="shared" ref="AS9:AS40" si="15">X9*B9</f>
        <v>0</v>
      </c>
    </row>
    <row r="10" spans="1:46" ht="18" customHeight="1" x14ac:dyDescent="0.25">
      <c r="A10" s="222">
        <v>2</v>
      </c>
      <c r="B10" s="19">
        <v>90</v>
      </c>
      <c r="C10" s="19">
        <v>160</v>
      </c>
      <c r="D10" s="327">
        <f t="shared" ref="D10:D73" si="16">C10-B10</f>
        <v>70</v>
      </c>
      <c r="E10" s="510" t="s">
        <v>255</v>
      </c>
      <c r="F10" s="677">
        <v>0</v>
      </c>
      <c r="G10" s="707"/>
      <c r="H10" s="515"/>
      <c r="I10" s="696"/>
      <c r="J10" s="578"/>
      <c r="K10" s="696"/>
      <c r="L10" s="515"/>
      <c r="M10" s="696"/>
      <c r="N10" s="515"/>
      <c r="O10" s="696"/>
      <c r="P10" s="515"/>
      <c r="Q10" s="696"/>
      <c r="R10" s="515"/>
      <c r="S10" s="696"/>
      <c r="T10" s="515"/>
      <c r="U10" s="969">
        <f t="shared" si="1"/>
        <v>0</v>
      </c>
      <c r="V10" s="960"/>
      <c r="W10" s="203"/>
      <c r="X10" s="248">
        <f t="shared" si="2"/>
        <v>0</v>
      </c>
      <c r="Y10" s="959">
        <f t="shared" si="3"/>
        <v>0</v>
      </c>
      <c r="Z10" s="974">
        <f t="shared" si="4"/>
        <v>0</v>
      </c>
      <c r="AA10" s="17">
        <f t="shared" si="5"/>
        <v>0</v>
      </c>
      <c r="AB10" s="17">
        <f t="shared" si="6"/>
        <v>0</v>
      </c>
      <c r="AC10" s="17">
        <f t="shared" si="7"/>
        <v>0</v>
      </c>
      <c r="AD10" s="17">
        <f t="shared" si="8"/>
        <v>0</v>
      </c>
      <c r="AE10" s="17">
        <f t="shared" si="9"/>
        <v>0</v>
      </c>
      <c r="AF10" s="17">
        <f t="shared" si="10"/>
        <v>0</v>
      </c>
      <c r="AG10" s="17">
        <f t="shared" si="11"/>
        <v>0</v>
      </c>
      <c r="AH10" s="13"/>
      <c r="AO10" s="55">
        <v>2</v>
      </c>
      <c r="AP10" s="57">
        <f t="shared" si="13"/>
        <v>0</v>
      </c>
      <c r="AQ10" s="57">
        <f t="shared" si="14"/>
        <v>0</v>
      </c>
      <c r="AR10" s="57">
        <f t="shared" si="0"/>
        <v>0</v>
      </c>
      <c r="AS10" s="57">
        <f t="shared" si="15"/>
        <v>0</v>
      </c>
    </row>
    <row r="11" spans="1:46" s="2" customFormat="1" ht="15.75" customHeight="1" x14ac:dyDescent="0.25">
      <c r="A11" s="574">
        <v>3</v>
      </c>
      <c r="B11" s="575">
        <v>150</v>
      </c>
      <c r="C11" s="575">
        <v>250</v>
      </c>
      <c r="D11" s="327">
        <f t="shared" si="16"/>
        <v>100</v>
      </c>
      <c r="E11" s="618" t="s">
        <v>246</v>
      </c>
      <c r="F11" s="617">
        <v>0</v>
      </c>
      <c r="G11" s="707"/>
      <c r="H11" s="515"/>
      <c r="I11" s="696"/>
      <c r="J11" s="578"/>
      <c r="K11" s="696"/>
      <c r="L11" s="515"/>
      <c r="M11" s="696"/>
      <c r="N11" s="515"/>
      <c r="O11" s="696"/>
      <c r="P11" s="515"/>
      <c r="Q11" s="696"/>
      <c r="R11" s="515"/>
      <c r="S11" s="696"/>
      <c r="T11" s="515"/>
      <c r="U11" s="969">
        <f t="shared" si="1"/>
        <v>0</v>
      </c>
      <c r="V11" s="960"/>
      <c r="W11" s="203"/>
      <c r="X11" s="248">
        <f t="shared" si="2"/>
        <v>0</v>
      </c>
      <c r="Y11" s="959">
        <f t="shared" si="3"/>
        <v>0</v>
      </c>
      <c r="Z11" s="974">
        <f t="shared" si="4"/>
        <v>0</v>
      </c>
      <c r="AA11" s="17">
        <f t="shared" si="5"/>
        <v>0</v>
      </c>
      <c r="AB11" s="17">
        <f t="shared" si="6"/>
        <v>0</v>
      </c>
      <c r="AC11" s="17">
        <f t="shared" si="7"/>
        <v>0</v>
      </c>
      <c r="AD11" s="17">
        <f t="shared" si="8"/>
        <v>0</v>
      </c>
      <c r="AE11" s="17">
        <f t="shared" si="9"/>
        <v>0</v>
      </c>
      <c r="AF11" s="17">
        <f t="shared" si="10"/>
        <v>0</v>
      </c>
      <c r="AG11" s="17">
        <f t="shared" si="11"/>
        <v>0</v>
      </c>
      <c r="AH11" s="562"/>
      <c r="AO11" s="505">
        <v>3</v>
      </c>
      <c r="AP11" s="17">
        <f t="shared" si="13"/>
        <v>0</v>
      </c>
      <c r="AQ11" s="57">
        <f t="shared" si="14"/>
        <v>0</v>
      </c>
      <c r="AR11" s="17">
        <f t="shared" si="0"/>
        <v>0</v>
      </c>
      <c r="AS11" s="17">
        <f t="shared" si="15"/>
        <v>0</v>
      </c>
    </row>
    <row r="12" spans="1:46" ht="15.75" customHeight="1" x14ac:dyDescent="0.25">
      <c r="A12" s="222">
        <v>4</v>
      </c>
      <c r="B12" s="19">
        <v>240</v>
      </c>
      <c r="C12" s="575">
        <v>300</v>
      </c>
      <c r="D12" s="327">
        <f t="shared" si="16"/>
        <v>60</v>
      </c>
      <c r="E12" s="517" t="s">
        <v>221</v>
      </c>
      <c r="F12" s="617">
        <v>1</v>
      </c>
      <c r="G12" s="707"/>
      <c r="H12" s="515"/>
      <c r="I12" s="696"/>
      <c r="J12" s="578"/>
      <c r="K12" s="696">
        <v>23</v>
      </c>
      <c r="L12" s="515"/>
      <c r="M12" s="696"/>
      <c r="N12" s="515">
        <v>1</v>
      </c>
      <c r="O12" s="696"/>
      <c r="P12" s="515">
        <v>3</v>
      </c>
      <c r="Q12" s="696"/>
      <c r="R12" s="515">
        <v>1</v>
      </c>
      <c r="S12" s="696"/>
      <c r="T12" s="515"/>
      <c r="U12" s="969">
        <f t="shared" si="1"/>
        <v>5</v>
      </c>
      <c r="V12" s="960"/>
      <c r="W12" s="203"/>
      <c r="X12" s="248">
        <f t="shared" si="2"/>
        <v>19</v>
      </c>
      <c r="Y12" s="959">
        <f t="shared" si="3"/>
        <v>23</v>
      </c>
      <c r="Z12" s="974">
        <f t="shared" si="4"/>
        <v>5520</v>
      </c>
      <c r="AA12" s="17">
        <f t="shared" si="5"/>
        <v>0</v>
      </c>
      <c r="AB12" s="17">
        <f t="shared" si="6"/>
        <v>0</v>
      </c>
      <c r="AC12" s="17">
        <f t="shared" si="7"/>
        <v>0</v>
      </c>
      <c r="AD12" s="17">
        <f t="shared" si="8"/>
        <v>300</v>
      </c>
      <c r="AE12" s="17">
        <f t="shared" si="9"/>
        <v>900</v>
      </c>
      <c r="AF12" s="17">
        <f t="shared" si="10"/>
        <v>300</v>
      </c>
      <c r="AG12" s="17">
        <f t="shared" si="11"/>
        <v>0</v>
      </c>
      <c r="AH12" s="1370" t="s">
        <v>48</v>
      </c>
      <c r="AI12" s="1369">
        <f>AH9+AI9+AJ9+AK9+AL9+AM9+AN9</f>
        <v>189650</v>
      </c>
      <c r="AO12" s="55">
        <v>4</v>
      </c>
      <c r="AP12" s="57">
        <f t="shared" si="13"/>
        <v>1200</v>
      </c>
      <c r="AQ12" s="57">
        <f t="shared" si="14"/>
        <v>1500</v>
      </c>
      <c r="AR12" s="57">
        <f t="shared" si="0"/>
        <v>300</v>
      </c>
      <c r="AS12" s="57">
        <f t="shared" si="15"/>
        <v>4560</v>
      </c>
      <c r="AT12">
        <v>20</v>
      </c>
    </row>
    <row r="13" spans="1:46" ht="15.75" customHeight="1" x14ac:dyDescent="0.25">
      <c r="A13" s="222">
        <v>5</v>
      </c>
      <c r="B13" s="19">
        <v>270</v>
      </c>
      <c r="C13" s="575">
        <v>350</v>
      </c>
      <c r="D13" s="327">
        <f t="shared" si="16"/>
        <v>80</v>
      </c>
      <c r="E13" s="510" t="s">
        <v>247</v>
      </c>
      <c r="F13" s="617">
        <v>0</v>
      </c>
      <c r="G13" s="707"/>
      <c r="H13" s="515"/>
      <c r="I13" s="696"/>
      <c r="J13" s="578"/>
      <c r="K13" s="696">
        <v>15</v>
      </c>
      <c r="L13" s="515">
        <v>1</v>
      </c>
      <c r="M13" s="696"/>
      <c r="N13" s="515"/>
      <c r="O13" s="741"/>
      <c r="P13" s="515">
        <v>4</v>
      </c>
      <c r="Q13" s="696"/>
      <c r="R13" s="515"/>
      <c r="S13" s="696"/>
      <c r="T13" s="515">
        <v>1</v>
      </c>
      <c r="U13" s="969">
        <f t="shared" si="1"/>
        <v>6</v>
      </c>
      <c r="V13" s="960"/>
      <c r="W13" s="203"/>
      <c r="X13" s="248">
        <f t="shared" si="2"/>
        <v>9</v>
      </c>
      <c r="Y13" s="959">
        <f t="shared" si="3"/>
        <v>15</v>
      </c>
      <c r="Z13" s="974">
        <f t="shared" si="4"/>
        <v>4050</v>
      </c>
      <c r="AA13" s="17">
        <f t="shared" si="5"/>
        <v>0</v>
      </c>
      <c r="AB13" s="17">
        <f t="shared" si="6"/>
        <v>0</v>
      </c>
      <c r="AC13" s="17">
        <f t="shared" si="7"/>
        <v>350</v>
      </c>
      <c r="AD13" s="17">
        <f t="shared" si="8"/>
        <v>0</v>
      </c>
      <c r="AE13" s="17">
        <f t="shared" si="9"/>
        <v>1400</v>
      </c>
      <c r="AF13" s="17">
        <f t="shared" si="10"/>
        <v>0</v>
      </c>
      <c r="AG13" s="17">
        <f t="shared" si="11"/>
        <v>350</v>
      </c>
      <c r="AH13" s="1370"/>
      <c r="AI13" s="1369"/>
      <c r="AO13" s="55">
        <v>5</v>
      </c>
      <c r="AP13" s="57">
        <f t="shared" si="13"/>
        <v>1620</v>
      </c>
      <c r="AQ13" s="57">
        <f t="shared" si="14"/>
        <v>2100</v>
      </c>
      <c r="AR13" s="57">
        <f t="shared" si="0"/>
        <v>480</v>
      </c>
      <c r="AS13" s="57">
        <f t="shared" si="15"/>
        <v>2430</v>
      </c>
      <c r="AT13">
        <v>10</v>
      </c>
    </row>
    <row r="14" spans="1:46" s="3" customFormat="1" ht="15.75" customHeight="1" x14ac:dyDescent="0.25">
      <c r="A14" s="222">
        <v>6</v>
      </c>
      <c r="B14" s="19">
        <v>320</v>
      </c>
      <c r="C14" s="19">
        <v>450</v>
      </c>
      <c r="D14" s="327">
        <f t="shared" si="16"/>
        <v>130</v>
      </c>
      <c r="E14" s="500" t="s">
        <v>581</v>
      </c>
      <c r="F14" s="553">
        <v>1</v>
      </c>
      <c r="G14" s="707"/>
      <c r="H14" s="515"/>
      <c r="I14" s="696"/>
      <c r="J14" s="578"/>
      <c r="K14" s="696"/>
      <c r="L14" s="515"/>
      <c r="M14" s="696"/>
      <c r="N14" s="515"/>
      <c r="O14" s="696"/>
      <c r="P14" s="515"/>
      <c r="Q14" s="696"/>
      <c r="R14" s="515"/>
      <c r="S14" s="696"/>
      <c r="T14" s="515"/>
      <c r="U14" s="969">
        <f t="shared" si="1"/>
        <v>0</v>
      </c>
      <c r="V14" s="960"/>
      <c r="W14" s="203"/>
      <c r="X14" s="248">
        <f t="shared" si="2"/>
        <v>1</v>
      </c>
      <c r="Y14" s="959">
        <f t="shared" si="3"/>
        <v>0</v>
      </c>
      <c r="Z14" s="974">
        <f t="shared" si="4"/>
        <v>0</v>
      </c>
      <c r="AA14" s="17">
        <f t="shared" si="5"/>
        <v>0</v>
      </c>
      <c r="AB14" s="17">
        <f t="shared" si="6"/>
        <v>0</v>
      </c>
      <c r="AC14" s="17">
        <f t="shared" si="7"/>
        <v>0</v>
      </c>
      <c r="AD14" s="17">
        <f t="shared" si="8"/>
        <v>0</v>
      </c>
      <c r="AE14" s="17">
        <f t="shared" si="9"/>
        <v>0</v>
      </c>
      <c r="AF14" s="17">
        <f t="shared" si="10"/>
        <v>0</v>
      </c>
      <c r="AG14" s="17">
        <f t="shared" si="11"/>
        <v>0</v>
      </c>
      <c r="AH14" s="13"/>
      <c r="AI14"/>
      <c r="AJ14"/>
      <c r="AO14" s="55">
        <v>6</v>
      </c>
      <c r="AP14" s="57">
        <f t="shared" si="13"/>
        <v>0</v>
      </c>
      <c r="AQ14" s="57">
        <f t="shared" si="14"/>
        <v>0</v>
      </c>
      <c r="AR14" s="57">
        <f t="shared" si="0"/>
        <v>0</v>
      </c>
      <c r="AS14" s="57">
        <f t="shared" si="15"/>
        <v>320</v>
      </c>
      <c r="AT14" s="3">
        <v>1</v>
      </c>
    </row>
    <row r="15" spans="1:46" ht="15.75" customHeight="1" x14ac:dyDescent="0.25">
      <c r="A15" s="222">
        <v>7</v>
      </c>
      <c r="B15" s="19">
        <v>150</v>
      </c>
      <c r="C15" s="19">
        <v>250</v>
      </c>
      <c r="D15" s="327">
        <f t="shared" si="16"/>
        <v>100</v>
      </c>
      <c r="E15" s="618" t="s">
        <v>970</v>
      </c>
      <c r="F15" s="617">
        <v>8</v>
      </c>
      <c r="G15" s="707"/>
      <c r="H15" s="515"/>
      <c r="I15" s="696"/>
      <c r="J15" s="578"/>
      <c r="K15" s="696"/>
      <c r="L15" s="515"/>
      <c r="M15" s="696"/>
      <c r="N15" s="515"/>
      <c r="O15" s="696"/>
      <c r="P15" s="515"/>
      <c r="Q15" s="696"/>
      <c r="R15" s="515"/>
      <c r="S15" s="696"/>
      <c r="T15" s="515"/>
      <c r="U15" s="969">
        <f t="shared" si="1"/>
        <v>0</v>
      </c>
      <c r="V15" s="960"/>
      <c r="W15" s="203"/>
      <c r="X15" s="248">
        <f t="shared" si="2"/>
        <v>8</v>
      </c>
      <c r="Y15" s="959">
        <f t="shared" si="3"/>
        <v>0</v>
      </c>
      <c r="Z15" s="974">
        <f t="shared" si="4"/>
        <v>0</v>
      </c>
      <c r="AA15" s="17">
        <f t="shared" si="5"/>
        <v>0</v>
      </c>
      <c r="AB15" s="17">
        <f t="shared" si="6"/>
        <v>0</v>
      </c>
      <c r="AC15" s="17">
        <f t="shared" si="7"/>
        <v>0</v>
      </c>
      <c r="AD15" s="17">
        <f t="shared" si="8"/>
        <v>0</v>
      </c>
      <c r="AE15" s="17">
        <f t="shared" si="9"/>
        <v>0</v>
      </c>
      <c r="AF15" s="17">
        <f t="shared" si="10"/>
        <v>0</v>
      </c>
      <c r="AG15" s="17">
        <f t="shared" si="11"/>
        <v>0</v>
      </c>
      <c r="AH15" s="13"/>
      <c r="AO15" s="55">
        <v>7</v>
      </c>
      <c r="AP15" s="57">
        <f t="shared" si="13"/>
        <v>0</v>
      </c>
      <c r="AQ15" s="57">
        <f t="shared" si="14"/>
        <v>0</v>
      </c>
      <c r="AR15" s="57">
        <f t="shared" si="0"/>
        <v>0</v>
      </c>
      <c r="AS15" s="57">
        <f t="shared" si="15"/>
        <v>1200</v>
      </c>
      <c r="AT15">
        <v>0</v>
      </c>
    </row>
    <row r="16" spans="1:46" ht="15.75" customHeight="1" x14ac:dyDescent="0.25">
      <c r="A16" s="222">
        <v>8</v>
      </c>
      <c r="B16" s="575">
        <v>320</v>
      </c>
      <c r="C16" s="575">
        <v>500</v>
      </c>
      <c r="D16" s="327">
        <f t="shared" si="16"/>
        <v>180</v>
      </c>
      <c r="E16" s="510" t="s">
        <v>874</v>
      </c>
      <c r="F16" s="617">
        <v>0</v>
      </c>
      <c r="G16" s="707"/>
      <c r="H16" s="515"/>
      <c r="I16" s="741"/>
      <c r="J16" s="578"/>
      <c r="K16" s="696">
        <v>10</v>
      </c>
      <c r="L16" s="515"/>
      <c r="M16" s="696"/>
      <c r="N16" s="515"/>
      <c r="O16" s="696"/>
      <c r="P16" s="515"/>
      <c r="Q16" s="696"/>
      <c r="R16" s="515"/>
      <c r="S16" s="696"/>
      <c r="T16" s="515"/>
      <c r="U16" s="969">
        <f t="shared" si="1"/>
        <v>0</v>
      </c>
      <c r="V16" s="960"/>
      <c r="W16" s="203"/>
      <c r="X16" s="248">
        <f t="shared" si="2"/>
        <v>10</v>
      </c>
      <c r="Y16" s="959">
        <f t="shared" si="3"/>
        <v>10</v>
      </c>
      <c r="Z16" s="974">
        <f t="shared" si="4"/>
        <v>3200</v>
      </c>
      <c r="AA16" s="17">
        <f t="shared" si="5"/>
        <v>0</v>
      </c>
      <c r="AB16" s="17">
        <f t="shared" si="6"/>
        <v>0</v>
      </c>
      <c r="AC16" s="17">
        <f t="shared" si="7"/>
        <v>0</v>
      </c>
      <c r="AD16" s="17">
        <f t="shared" si="8"/>
        <v>0</v>
      </c>
      <c r="AE16" s="17">
        <f t="shared" si="9"/>
        <v>0</v>
      </c>
      <c r="AF16" s="17">
        <f t="shared" si="10"/>
        <v>0</v>
      </c>
      <c r="AG16" s="17">
        <f t="shared" si="11"/>
        <v>0</v>
      </c>
      <c r="AO16" s="55">
        <v>9</v>
      </c>
      <c r="AP16" s="57">
        <f t="shared" si="13"/>
        <v>0</v>
      </c>
      <c r="AQ16" s="57">
        <f t="shared" si="14"/>
        <v>0</v>
      </c>
      <c r="AR16" s="57">
        <f t="shared" si="0"/>
        <v>0</v>
      </c>
      <c r="AS16" s="57">
        <f t="shared" si="15"/>
        <v>3200</v>
      </c>
      <c r="AT16">
        <v>10</v>
      </c>
    </row>
    <row r="17" spans="1:48" ht="15.75" customHeight="1" x14ac:dyDescent="0.25">
      <c r="A17" s="222">
        <v>9</v>
      </c>
      <c r="B17" s="19">
        <v>90</v>
      </c>
      <c r="C17" s="19">
        <v>150</v>
      </c>
      <c r="D17" s="327">
        <f t="shared" si="16"/>
        <v>60</v>
      </c>
      <c r="E17" s="506" t="s">
        <v>488</v>
      </c>
      <c r="F17" s="677">
        <v>0</v>
      </c>
      <c r="G17" s="707"/>
      <c r="H17" s="515"/>
      <c r="I17" s="696"/>
      <c r="J17" s="578"/>
      <c r="K17" s="696">
        <v>146</v>
      </c>
      <c r="L17" s="515"/>
      <c r="M17" s="696"/>
      <c r="N17" s="515">
        <v>17</v>
      </c>
      <c r="O17" s="696"/>
      <c r="P17" s="515">
        <v>22</v>
      </c>
      <c r="Q17" s="696"/>
      <c r="R17" s="515">
        <v>14</v>
      </c>
      <c r="S17" s="696"/>
      <c r="T17" s="1323">
        <v>17</v>
      </c>
      <c r="U17" s="969">
        <f t="shared" si="1"/>
        <v>70</v>
      </c>
      <c r="V17" s="960"/>
      <c r="W17" s="203"/>
      <c r="X17" s="248">
        <f t="shared" si="2"/>
        <v>76</v>
      </c>
      <c r="Y17" s="959">
        <f t="shared" si="3"/>
        <v>146</v>
      </c>
      <c r="Z17" s="974">
        <f t="shared" si="4"/>
        <v>13140</v>
      </c>
      <c r="AA17" s="17">
        <f t="shared" si="5"/>
        <v>0</v>
      </c>
      <c r="AB17" s="17">
        <f t="shared" si="6"/>
        <v>0</v>
      </c>
      <c r="AC17" s="17">
        <f t="shared" si="7"/>
        <v>0</v>
      </c>
      <c r="AD17" s="17">
        <f t="shared" si="8"/>
        <v>2550</v>
      </c>
      <c r="AE17" s="17">
        <f t="shared" si="9"/>
        <v>3300</v>
      </c>
      <c r="AF17" s="17">
        <f t="shared" si="10"/>
        <v>2100</v>
      </c>
      <c r="AG17" s="17">
        <f t="shared" si="11"/>
        <v>2550</v>
      </c>
      <c r="AO17" s="55">
        <v>10</v>
      </c>
      <c r="AP17" s="57">
        <f t="shared" si="13"/>
        <v>6300</v>
      </c>
      <c r="AQ17" s="57">
        <f t="shared" si="14"/>
        <v>10500</v>
      </c>
      <c r="AR17" s="57">
        <f t="shared" si="0"/>
        <v>4200</v>
      </c>
      <c r="AS17" s="57">
        <f t="shared" si="15"/>
        <v>6840</v>
      </c>
      <c r="AT17">
        <v>107</v>
      </c>
    </row>
    <row r="18" spans="1:48" ht="16.5" customHeight="1" x14ac:dyDescent="0.25">
      <c r="A18" s="222">
        <v>10</v>
      </c>
      <c r="B18" s="19">
        <v>140</v>
      </c>
      <c r="C18" s="19">
        <v>200</v>
      </c>
      <c r="D18" s="327">
        <f t="shared" si="16"/>
        <v>60</v>
      </c>
      <c r="E18" s="506" t="s">
        <v>489</v>
      </c>
      <c r="F18" s="677">
        <v>8</v>
      </c>
      <c r="G18" s="707"/>
      <c r="H18" s="515"/>
      <c r="I18" s="741"/>
      <c r="J18" s="578"/>
      <c r="K18" s="696">
        <v>271</v>
      </c>
      <c r="L18" s="515">
        <v>6</v>
      </c>
      <c r="M18" s="813"/>
      <c r="N18" s="515">
        <v>25</v>
      </c>
      <c r="O18" s="696"/>
      <c r="P18" s="515">
        <v>28</v>
      </c>
      <c r="Q18" s="696"/>
      <c r="R18" s="515">
        <v>12</v>
      </c>
      <c r="S18" s="696"/>
      <c r="T18" s="1323">
        <v>18</v>
      </c>
      <c r="U18" s="969">
        <f t="shared" si="1"/>
        <v>89</v>
      </c>
      <c r="V18" s="960"/>
      <c r="W18" s="203"/>
      <c r="X18" s="248">
        <f t="shared" si="2"/>
        <v>190</v>
      </c>
      <c r="Y18" s="959">
        <f t="shared" si="3"/>
        <v>271</v>
      </c>
      <c r="Z18" s="974">
        <f t="shared" si="4"/>
        <v>37940</v>
      </c>
      <c r="AA18" s="17">
        <f t="shared" si="5"/>
        <v>0</v>
      </c>
      <c r="AB18" s="17">
        <f t="shared" si="6"/>
        <v>0</v>
      </c>
      <c r="AC18" s="17">
        <f t="shared" si="7"/>
        <v>1200</v>
      </c>
      <c r="AD18" s="17">
        <f t="shared" si="8"/>
        <v>5000</v>
      </c>
      <c r="AE18" s="17">
        <f t="shared" si="9"/>
        <v>5600</v>
      </c>
      <c r="AF18" s="17">
        <f t="shared" si="10"/>
        <v>2400</v>
      </c>
      <c r="AG18" s="17">
        <f t="shared" si="11"/>
        <v>3600</v>
      </c>
      <c r="AO18" s="55">
        <v>11</v>
      </c>
      <c r="AP18" s="57">
        <f t="shared" si="13"/>
        <v>12460</v>
      </c>
      <c r="AQ18" s="57">
        <f t="shared" si="14"/>
        <v>17800</v>
      </c>
      <c r="AR18" s="57">
        <f t="shared" si="0"/>
        <v>5340</v>
      </c>
      <c r="AS18" s="57">
        <f t="shared" si="15"/>
        <v>26600</v>
      </c>
      <c r="AT18">
        <v>211</v>
      </c>
      <c r="AU18">
        <v>9</v>
      </c>
    </row>
    <row r="19" spans="1:48" ht="15.75" customHeight="1" x14ac:dyDescent="0.25">
      <c r="A19" s="222">
        <v>11</v>
      </c>
      <c r="B19" s="19">
        <v>170</v>
      </c>
      <c r="C19" s="19">
        <v>250</v>
      </c>
      <c r="D19" s="327">
        <f>C19-B19</f>
        <v>80</v>
      </c>
      <c r="E19" s="506" t="s">
        <v>490</v>
      </c>
      <c r="F19" s="677">
        <v>6</v>
      </c>
      <c r="G19" s="707"/>
      <c r="H19" s="515"/>
      <c r="I19" s="696"/>
      <c r="J19" s="578"/>
      <c r="K19" s="696">
        <v>49</v>
      </c>
      <c r="L19" s="515"/>
      <c r="M19" s="696"/>
      <c r="N19" s="515"/>
      <c r="O19" s="696"/>
      <c r="P19" s="515"/>
      <c r="Q19" s="696"/>
      <c r="R19" s="515">
        <v>4</v>
      </c>
      <c r="S19" s="696"/>
      <c r="T19" s="515"/>
      <c r="U19" s="969">
        <f t="shared" si="1"/>
        <v>4</v>
      </c>
      <c r="V19" s="960"/>
      <c r="W19" s="203"/>
      <c r="X19" s="248">
        <f t="shared" si="2"/>
        <v>51</v>
      </c>
      <c r="Y19" s="959">
        <f t="shared" si="3"/>
        <v>49</v>
      </c>
      <c r="Z19" s="974">
        <f t="shared" si="4"/>
        <v>8330</v>
      </c>
      <c r="AA19" s="17">
        <f t="shared" si="5"/>
        <v>0</v>
      </c>
      <c r="AB19" s="17">
        <f t="shared" si="6"/>
        <v>0</v>
      </c>
      <c r="AC19" s="17">
        <f t="shared" si="7"/>
        <v>0</v>
      </c>
      <c r="AD19" s="17">
        <f t="shared" si="8"/>
        <v>0</v>
      </c>
      <c r="AE19" s="17">
        <f t="shared" si="9"/>
        <v>0</v>
      </c>
      <c r="AF19" s="17">
        <f t="shared" si="10"/>
        <v>1000</v>
      </c>
      <c r="AG19" s="17">
        <f t="shared" si="11"/>
        <v>0</v>
      </c>
      <c r="AO19" s="55">
        <v>12</v>
      </c>
      <c r="AP19" s="57">
        <f t="shared" si="13"/>
        <v>680</v>
      </c>
      <c r="AQ19" s="57">
        <f t="shared" si="14"/>
        <v>1000</v>
      </c>
      <c r="AR19" s="57">
        <f t="shared" si="0"/>
        <v>320</v>
      </c>
      <c r="AS19" s="57">
        <f t="shared" si="15"/>
        <v>8670</v>
      </c>
      <c r="AT19">
        <v>51</v>
      </c>
      <c r="AU19">
        <v>4</v>
      </c>
    </row>
    <row r="20" spans="1:48" ht="15.75" customHeight="1" x14ac:dyDescent="0.25">
      <c r="A20" s="222">
        <v>12</v>
      </c>
      <c r="B20" s="19">
        <v>360</v>
      </c>
      <c r="C20" s="19">
        <v>500</v>
      </c>
      <c r="D20" s="327">
        <f t="shared" si="16"/>
        <v>140</v>
      </c>
      <c r="E20" s="506" t="s">
        <v>1101</v>
      </c>
      <c r="F20" s="677">
        <v>0</v>
      </c>
      <c r="G20" s="707"/>
      <c r="H20" s="515"/>
      <c r="I20" s="696"/>
      <c r="J20" s="578"/>
      <c r="K20" s="696">
        <v>14</v>
      </c>
      <c r="L20" s="515"/>
      <c r="M20" s="696"/>
      <c r="N20" s="515">
        <v>2</v>
      </c>
      <c r="O20" s="696"/>
      <c r="P20" s="515">
        <v>4</v>
      </c>
      <c r="Q20" s="696"/>
      <c r="R20" s="515"/>
      <c r="S20" s="696"/>
      <c r="T20" s="1323">
        <v>1</v>
      </c>
      <c r="U20" s="969">
        <f t="shared" si="1"/>
        <v>7</v>
      </c>
      <c r="V20" s="960"/>
      <c r="W20" s="203"/>
      <c r="X20" s="248">
        <f t="shared" si="2"/>
        <v>7</v>
      </c>
      <c r="Y20" s="959">
        <f t="shared" si="3"/>
        <v>14</v>
      </c>
      <c r="Z20" s="974">
        <f t="shared" si="4"/>
        <v>5040</v>
      </c>
      <c r="AA20" s="17">
        <f t="shared" si="5"/>
        <v>0</v>
      </c>
      <c r="AB20" s="17">
        <f t="shared" si="6"/>
        <v>0</v>
      </c>
      <c r="AC20" s="17">
        <f t="shared" si="7"/>
        <v>0</v>
      </c>
      <c r="AD20" s="17">
        <f t="shared" si="8"/>
        <v>1000</v>
      </c>
      <c r="AE20" s="17">
        <f t="shared" si="9"/>
        <v>2000</v>
      </c>
      <c r="AF20" s="17">
        <f t="shared" si="10"/>
        <v>0</v>
      </c>
      <c r="AG20" s="17">
        <f t="shared" si="11"/>
        <v>500</v>
      </c>
      <c r="AO20" s="55">
        <v>13</v>
      </c>
      <c r="AP20" s="57">
        <f t="shared" si="13"/>
        <v>2520</v>
      </c>
      <c r="AQ20" s="57">
        <f t="shared" si="14"/>
        <v>3500</v>
      </c>
      <c r="AR20" s="57">
        <f t="shared" si="0"/>
        <v>980</v>
      </c>
      <c r="AS20" s="57">
        <f t="shared" si="15"/>
        <v>2520</v>
      </c>
      <c r="AT20">
        <v>8</v>
      </c>
    </row>
    <row r="21" spans="1:48" ht="15.75" customHeight="1" x14ac:dyDescent="0.25">
      <c r="A21" s="222">
        <v>13</v>
      </c>
      <c r="B21" s="19">
        <v>420</v>
      </c>
      <c r="C21" s="19">
        <v>600</v>
      </c>
      <c r="D21" s="327">
        <f t="shared" si="16"/>
        <v>180</v>
      </c>
      <c r="E21" s="506" t="s">
        <v>1156</v>
      </c>
      <c r="F21" s="677">
        <v>0</v>
      </c>
      <c r="G21" s="707"/>
      <c r="H21" s="515"/>
      <c r="I21" s="696"/>
      <c r="J21" s="578"/>
      <c r="K21" s="696">
        <v>1</v>
      </c>
      <c r="L21" s="515"/>
      <c r="M21" s="696"/>
      <c r="N21" s="515"/>
      <c r="O21" s="696"/>
      <c r="P21" s="515"/>
      <c r="Q21" s="696"/>
      <c r="R21" s="515"/>
      <c r="S21" s="696"/>
      <c r="T21" s="515"/>
      <c r="U21" s="969">
        <f t="shared" si="1"/>
        <v>0</v>
      </c>
      <c r="V21" s="960"/>
      <c r="W21" s="203"/>
      <c r="X21" s="248">
        <f t="shared" si="2"/>
        <v>1</v>
      </c>
      <c r="Y21" s="959">
        <f t="shared" si="3"/>
        <v>1</v>
      </c>
      <c r="Z21" s="974">
        <f t="shared" si="4"/>
        <v>420</v>
      </c>
      <c r="AA21" s="17">
        <f t="shared" si="5"/>
        <v>0</v>
      </c>
      <c r="AB21" s="17">
        <f t="shared" si="6"/>
        <v>0</v>
      </c>
      <c r="AC21" s="17">
        <f t="shared" si="7"/>
        <v>0</v>
      </c>
      <c r="AD21" s="17">
        <f t="shared" si="8"/>
        <v>0</v>
      </c>
      <c r="AE21" s="17">
        <f t="shared" si="9"/>
        <v>0</v>
      </c>
      <c r="AF21" s="17">
        <f t="shared" si="10"/>
        <v>0</v>
      </c>
      <c r="AG21" s="17">
        <f t="shared" si="11"/>
        <v>0</v>
      </c>
      <c r="AO21" s="55">
        <v>14</v>
      </c>
      <c r="AP21" s="57">
        <f t="shared" si="13"/>
        <v>0</v>
      </c>
      <c r="AQ21" s="57">
        <f t="shared" si="14"/>
        <v>0</v>
      </c>
      <c r="AR21" s="57">
        <f t="shared" si="0"/>
        <v>0</v>
      </c>
      <c r="AS21" s="57">
        <f t="shared" si="15"/>
        <v>420</v>
      </c>
      <c r="AT21">
        <v>1</v>
      </c>
    </row>
    <row r="22" spans="1:48" ht="15.75" customHeight="1" x14ac:dyDescent="0.25">
      <c r="A22" s="222">
        <v>14</v>
      </c>
      <c r="B22" s="19">
        <v>75</v>
      </c>
      <c r="C22" s="19">
        <v>120</v>
      </c>
      <c r="D22" s="327">
        <f t="shared" si="16"/>
        <v>45</v>
      </c>
      <c r="E22" s="506" t="s">
        <v>965</v>
      </c>
      <c r="F22" s="677">
        <v>4</v>
      </c>
      <c r="G22" s="707"/>
      <c r="H22" s="515"/>
      <c r="I22" s="696"/>
      <c r="J22" s="578"/>
      <c r="K22" s="696"/>
      <c r="L22" s="515"/>
      <c r="M22" s="696"/>
      <c r="N22" s="515"/>
      <c r="O22" s="696"/>
      <c r="P22" s="515"/>
      <c r="Q22" s="696"/>
      <c r="R22" s="515"/>
      <c r="S22" s="696"/>
      <c r="T22" s="515"/>
      <c r="U22" s="969">
        <f t="shared" si="1"/>
        <v>0</v>
      </c>
      <c r="V22" s="960"/>
      <c r="W22" s="203"/>
      <c r="X22" s="248">
        <f t="shared" si="2"/>
        <v>4</v>
      </c>
      <c r="Y22" s="959">
        <f t="shared" si="3"/>
        <v>0</v>
      </c>
      <c r="Z22" s="974">
        <f t="shared" si="4"/>
        <v>0</v>
      </c>
      <c r="AA22" s="17">
        <f t="shared" si="5"/>
        <v>0</v>
      </c>
      <c r="AB22" s="17">
        <f t="shared" si="6"/>
        <v>0</v>
      </c>
      <c r="AC22" s="17">
        <f t="shared" si="7"/>
        <v>0</v>
      </c>
      <c r="AD22" s="17">
        <f t="shared" si="8"/>
        <v>0</v>
      </c>
      <c r="AE22" s="17">
        <f t="shared" si="9"/>
        <v>0</v>
      </c>
      <c r="AF22" s="17">
        <f t="shared" si="10"/>
        <v>0</v>
      </c>
      <c r="AG22" s="17">
        <f t="shared" si="11"/>
        <v>0</v>
      </c>
      <c r="AO22" s="55">
        <v>15</v>
      </c>
      <c r="AP22" s="57">
        <f t="shared" si="13"/>
        <v>0</v>
      </c>
      <c r="AQ22" s="57">
        <f t="shared" si="14"/>
        <v>0</v>
      </c>
      <c r="AR22" s="57">
        <f t="shared" si="0"/>
        <v>0</v>
      </c>
      <c r="AS22" s="57">
        <f t="shared" si="15"/>
        <v>300</v>
      </c>
      <c r="AT22">
        <v>2</v>
      </c>
      <c r="AU22">
        <v>2</v>
      </c>
    </row>
    <row r="23" spans="1:48" ht="15.75" customHeight="1" x14ac:dyDescent="0.25">
      <c r="A23" s="574">
        <v>15</v>
      </c>
      <c r="B23" s="575">
        <v>600</v>
      </c>
      <c r="C23" s="575">
        <v>800</v>
      </c>
      <c r="D23" s="327">
        <f t="shared" si="16"/>
        <v>200</v>
      </c>
      <c r="E23" s="510" t="s">
        <v>781</v>
      </c>
      <c r="F23" s="617">
        <v>0</v>
      </c>
      <c r="G23" s="707"/>
      <c r="H23" s="515"/>
      <c r="I23" s="696"/>
      <c r="J23" s="578"/>
      <c r="K23" s="696">
        <v>17</v>
      </c>
      <c r="L23" s="515"/>
      <c r="M23" s="696"/>
      <c r="N23" s="515">
        <v>1</v>
      </c>
      <c r="O23" s="696"/>
      <c r="P23" s="515"/>
      <c r="Q23" s="696"/>
      <c r="R23" s="515"/>
      <c r="S23" s="696"/>
      <c r="T23" s="515"/>
      <c r="U23" s="969">
        <f t="shared" si="1"/>
        <v>1</v>
      </c>
      <c r="V23" s="960"/>
      <c r="W23" s="203"/>
      <c r="X23" s="248">
        <f t="shared" si="2"/>
        <v>16</v>
      </c>
      <c r="Y23" s="959">
        <f t="shared" si="3"/>
        <v>17</v>
      </c>
      <c r="Z23" s="974">
        <f t="shared" si="4"/>
        <v>10200</v>
      </c>
      <c r="AA23" s="17">
        <f t="shared" si="5"/>
        <v>0</v>
      </c>
      <c r="AB23" s="17">
        <f t="shared" si="6"/>
        <v>0</v>
      </c>
      <c r="AC23" s="17">
        <f t="shared" si="7"/>
        <v>0</v>
      </c>
      <c r="AD23" s="17">
        <f t="shared" si="8"/>
        <v>800</v>
      </c>
      <c r="AE23" s="17">
        <f t="shared" si="9"/>
        <v>0</v>
      </c>
      <c r="AF23" s="17">
        <f t="shared" si="10"/>
        <v>0</v>
      </c>
      <c r="AG23" s="17">
        <f t="shared" si="11"/>
        <v>0</v>
      </c>
      <c r="AO23" s="55">
        <v>16</v>
      </c>
      <c r="AP23" s="57">
        <f t="shared" si="13"/>
        <v>600</v>
      </c>
      <c r="AQ23" s="57">
        <f t="shared" si="14"/>
        <v>800</v>
      </c>
      <c r="AR23" s="57">
        <f t="shared" si="0"/>
        <v>200</v>
      </c>
      <c r="AS23" s="57">
        <f t="shared" si="15"/>
        <v>9600</v>
      </c>
      <c r="AT23">
        <v>16</v>
      </c>
    </row>
    <row r="24" spans="1:48" ht="15.75" customHeight="1" x14ac:dyDescent="0.25">
      <c r="A24" s="222">
        <v>16</v>
      </c>
      <c r="B24" s="19">
        <v>1100</v>
      </c>
      <c r="C24" s="19">
        <v>1600</v>
      </c>
      <c r="D24" s="327">
        <f t="shared" si="16"/>
        <v>500</v>
      </c>
      <c r="E24" s="506" t="s">
        <v>336</v>
      </c>
      <c r="F24" s="677">
        <v>2</v>
      </c>
      <c r="G24" s="707"/>
      <c r="H24" s="515"/>
      <c r="I24" s="696"/>
      <c r="J24" s="578"/>
      <c r="K24" s="696"/>
      <c r="L24" s="515"/>
      <c r="M24" s="696"/>
      <c r="N24" s="515"/>
      <c r="O24" s="696"/>
      <c r="P24" s="515"/>
      <c r="Q24" s="696"/>
      <c r="R24" s="515"/>
      <c r="S24" s="696"/>
      <c r="T24" s="515"/>
      <c r="U24" s="969">
        <f t="shared" si="1"/>
        <v>0</v>
      </c>
      <c r="V24" s="960"/>
      <c r="W24" s="203"/>
      <c r="X24" s="248">
        <f t="shared" si="2"/>
        <v>2</v>
      </c>
      <c r="Y24" s="959">
        <f t="shared" si="3"/>
        <v>0</v>
      </c>
      <c r="Z24" s="974">
        <f t="shared" si="4"/>
        <v>0</v>
      </c>
      <c r="AA24" s="17">
        <f t="shared" si="5"/>
        <v>0</v>
      </c>
      <c r="AB24" s="17">
        <f t="shared" si="6"/>
        <v>0</v>
      </c>
      <c r="AC24" s="17">
        <f t="shared" si="7"/>
        <v>0</v>
      </c>
      <c r="AD24" s="17">
        <f t="shared" si="8"/>
        <v>0</v>
      </c>
      <c r="AE24" s="17">
        <f t="shared" si="9"/>
        <v>0</v>
      </c>
      <c r="AF24" s="17">
        <f t="shared" si="10"/>
        <v>0</v>
      </c>
      <c r="AG24" s="17">
        <f t="shared" si="11"/>
        <v>0</v>
      </c>
      <c r="AO24" s="55">
        <v>17</v>
      </c>
      <c r="AP24" s="57">
        <f t="shared" si="13"/>
        <v>0</v>
      </c>
      <c r="AQ24" s="57">
        <f t="shared" si="14"/>
        <v>0</v>
      </c>
      <c r="AR24" s="57">
        <f t="shared" si="0"/>
        <v>0</v>
      </c>
      <c r="AS24" s="57">
        <f t="shared" si="15"/>
        <v>2200</v>
      </c>
      <c r="AT24">
        <v>2</v>
      </c>
    </row>
    <row r="25" spans="1:48" ht="15.75" customHeight="1" x14ac:dyDescent="0.25">
      <c r="A25" s="222">
        <v>17</v>
      </c>
      <c r="B25" s="19">
        <v>300</v>
      </c>
      <c r="C25" s="19">
        <v>450</v>
      </c>
      <c r="D25" s="327">
        <f t="shared" si="16"/>
        <v>150</v>
      </c>
      <c r="E25" s="506" t="s">
        <v>220</v>
      </c>
      <c r="F25" s="677">
        <v>19</v>
      </c>
      <c r="G25" s="707"/>
      <c r="H25" s="515"/>
      <c r="I25" s="696"/>
      <c r="J25" s="578"/>
      <c r="K25" s="696">
        <v>79</v>
      </c>
      <c r="L25" s="515"/>
      <c r="M25" s="696"/>
      <c r="N25" s="515">
        <v>1</v>
      </c>
      <c r="O25" s="696"/>
      <c r="P25" s="515"/>
      <c r="Q25" s="696"/>
      <c r="R25" s="515">
        <v>1</v>
      </c>
      <c r="S25" s="696"/>
      <c r="T25" s="515"/>
      <c r="U25" s="969">
        <f t="shared" si="1"/>
        <v>2</v>
      </c>
      <c r="V25" s="960"/>
      <c r="W25" s="203">
        <v>5</v>
      </c>
      <c r="X25" s="248">
        <f t="shared" si="2"/>
        <v>91</v>
      </c>
      <c r="Y25" s="959">
        <f t="shared" si="3"/>
        <v>79</v>
      </c>
      <c r="Z25" s="974">
        <f t="shared" si="4"/>
        <v>23700</v>
      </c>
      <c r="AA25" s="17">
        <f t="shared" si="5"/>
        <v>0</v>
      </c>
      <c r="AB25" s="17">
        <f t="shared" si="6"/>
        <v>0</v>
      </c>
      <c r="AC25" s="17">
        <f t="shared" si="7"/>
        <v>0</v>
      </c>
      <c r="AD25" s="17">
        <f t="shared" si="8"/>
        <v>450</v>
      </c>
      <c r="AE25" s="17">
        <f t="shared" si="9"/>
        <v>0</v>
      </c>
      <c r="AF25" s="17">
        <f t="shared" si="10"/>
        <v>450</v>
      </c>
      <c r="AG25" s="17">
        <f t="shared" si="11"/>
        <v>0</v>
      </c>
      <c r="AO25" s="55">
        <v>18</v>
      </c>
      <c r="AP25" s="57">
        <f t="shared" si="13"/>
        <v>600</v>
      </c>
      <c r="AQ25" s="57">
        <f t="shared" si="14"/>
        <v>900</v>
      </c>
      <c r="AR25" s="57">
        <f t="shared" si="0"/>
        <v>300</v>
      </c>
      <c r="AS25" s="57">
        <f t="shared" si="15"/>
        <v>27300</v>
      </c>
      <c r="AT25">
        <v>78</v>
      </c>
      <c r="AU25">
        <v>19</v>
      </c>
    </row>
    <row r="26" spans="1:48" ht="15.75" customHeight="1" x14ac:dyDescent="0.25">
      <c r="A26" s="222">
        <v>18</v>
      </c>
      <c r="B26" s="19">
        <v>320</v>
      </c>
      <c r="C26" s="19">
        <v>450</v>
      </c>
      <c r="D26" s="327">
        <f t="shared" si="16"/>
        <v>130</v>
      </c>
      <c r="E26" s="506" t="s">
        <v>542</v>
      </c>
      <c r="F26" s="677">
        <v>3</v>
      </c>
      <c r="G26" s="707"/>
      <c r="H26" s="515"/>
      <c r="I26" s="696"/>
      <c r="J26" s="578"/>
      <c r="K26" s="696"/>
      <c r="L26" s="515"/>
      <c r="M26" s="813"/>
      <c r="N26" s="515"/>
      <c r="O26" s="696"/>
      <c r="P26" s="515"/>
      <c r="Q26" s="696"/>
      <c r="R26" s="515"/>
      <c r="S26" s="696"/>
      <c r="T26" s="515"/>
      <c r="U26" s="969">
        <f t="shared" si="1"/>
        <v>0</v>
      </c>
      <c r="V26" s="960"/>
      <c r="W26" s="203"/>
      <c r="X26" s="248">
        <f t="shared" si="2"/>
        <v>3</v>
      </c>
      <c r="Y26" s="959">
        <f t="shared" si="3"/>
        <v>0</v>
      </c>
      <c r="Z26" s="974">
        <f t="shared" si="4"/>
        <v>0</v>
      </c>
      <c r="AA26" s="17">
        <f t="shared" si="5"/>
        <v>0</v>
      </c>
      <c r="AB26" s="17">
        <f t="shared" si="6"/>
        <v>0</v>
      </c>
      <c r="AC26" s="17">
        <f t="shared" si="7"/>
        <v>0</v>
      </c>
      <c r="AD26" s="17">
        <f t="shared" si="8"/>
        <v>0</v>
      </c>
      <c r="AE26" s="17">
        <f t="shared" si="9"/>
        <v>0</v>
      </c>
      <c r="AF26" s="17">
        <f t="shared" si="10"/>
        <v>0</v>
      </c>
      <c r="AG26" s="17">
        <f t="shared" si="11"/>
        <v>0</v>
      </c>
      <c r="AO26" s="55">
        <v>19</v>
      </c>
      <c r="AP26" s="57">
        <f t="shared" si="13"/>
        <v>0</v>
      </c>
      <c r="AQ26" s="57">
        <f t="shared" si="14"/>
        <v>0</v>
      </c>
      <c r="AR26" s="57">
        <f t="shared" si="0"/>
        <v>0</v>
      </c>
      <c r="AS26" s="57">
        <f t="shared" si="15"/>
        <v>960</v>
      </c>
      <c r="AT26">
        <v>0</v>
      </c>
    </row>
    <row r="27" spans="1:48" ht="15.75" customHeight="1" x14ac:dyDescent="0.25">
      <c r="A27" s="222">
        <v>19</v>
      </c>
      <c r="B27" s="19">
        <v>250</v>
      </c>
      <c r="C27" s="19">
        <v>350</v>
      </c>
      <c r="D27" s="327">
        <f t="shared" si="16"/>
        <v>100</v>
      </c>
      <c r="E27" s="500" t="s">
        <v>394</v>
      </c>
      <c r="F27" s="677">
        <v>5</v>
      </c>
      <c r="G27" s="707"/>
      <c r="H27" s="515"/>
      <c r="I27" s="696"/>
      <c r="J27" s="578">
        <v>1</v>
      </c>
      <c r="K27" s="696">
        <v>3</v>
      </c>
      <c r="L27" s="515"/>
      <c r="M27" s="813"/>
      <c r="N27" s="515">
        <v>2</v>
      </c>
      <c r="O27" s="696"/>
      <c r="P27" s="515"/>
      <c r="Q27" s="696"/>
      <c r="R27" s="515"/>
      <c r="S27" s="696"/>
      <c r="T27" s="515"/>
      <c r="U27" s="969">
        <f t="shared" si="1"/>
        <v>3</v>
      </c>
      <c r="V27" s="960"/>
      <c r="W27" s="203"/>
      <c r="X27" s="248">
        <f t="shared" si="2"/>
        <v>5</v>
      </c>
      <c r="Y27" s="959">
        <f t="shared" si="3"/>
        <v>3</v>
      </c>
      <c r="Z27" s="974">
        <f t="shared" si="4"/>
        <v>750</v>
      </c>
      <c r="AA27" s="17">
        <f t="shared" si="5"/>
        <v>0</v>
      </c>
      <c r="AB27" s="17">
        <f t="shared" si="6"/>
        <v>350</v>
      </c>
      <c r="AC27" s="17">
        <f t="shared" si="7"/>
        <v>0</v>
      </c>
      <c r="AD27" s="17">
        <f t="shared" si="8"/>
        <v>700</v>
      </c>
      <c r="AE27" s="17">
        <f t="shared" si="9"/>
        <v>0</v>
      </c>
      <c r="AF27" s="17">
        <f t="shared" si="10"/>
        <v>0</v>
      </c>
      <c r="AG27" s="17">
        <f t="shared" si="11"/>
        <v>0</v>
      </c>
      <c r="AO27" s="55">
        <v>20</v>
      </c>
      <c r="AP27" s="57">
        <f t="shared" si="13"/>
        <v>750</v>
      </c>
      <c r="AQ27" s="57">
        <f t="shared" si="14"/>
        <v>1050</v>
      </c>
      <c r="AR27" s="57">
        <f t="shared" si="0"/>
        <v>300</v>
      </c>
      <c r="AS27" s="57">
        <f t="shared" si="15"/>
        <v>1250</v>
      </c>
      <c r="AT27">
        <v>6</v>
      </c>
      <c r="AV27">
        <v>1</v>
      </c>
    </row>
    <row r="28" spans="1:48" ht="15.75" customHeight="1" x14ac:dyDescent="0.25">
      <c r="A28" s="222">
        <v>20</v>
      </c>
      <c r="B28" s="575"/>
      <c r="C28" s="575"/>
      <c r="D28" s="327"/>
      <c r="E28" s="510"/>
      <c r="F28" s="617">
        <v>0</v>
      </c>
      <c r="G28" s="707"/>
      <c r="H28" s="515"/>
      <c r="I28" s="696"/>
      <c r="J28" s="578"/>
      <c r="K28" s="696"/>
      <c r="L28" s="515"/>
      <c r="M28" s="696"/>
      <c r="N28" s="515"/>
      <c r="O28" s="696"/>
      <c r="P28" s="515"/>
      <c r="Q28" s="696"/>
      <c r="R28" s="515"/>
      <c r="S28" s="696"/>
      <c r="T28" s="515"/>
      <c r="U28" s="969">
        <f t="shared" si="1"/>
        <v>0</v>
      </c>
      <c r="V28" s="960"/>
      <c r="W28" s="203"/>
      <c r="X28" s="248">
        <f t="shared" si="2"/>
        <v>0</v>
      </c>
      <c r="Y28" s="959">
        <f t="shared" si="3"/>
        <v>0</v>
      </c>
      <c r="Z28" s="974">
        <f t="shared" si="4"/>
        <v>0</v>
      </c>
      <c r="AA28" s="17">
        <f t="shared" si="5"/>
        <v>0</v>
      </c>
      <c r="AB28" s="17">
        <f t="shared" si="6"/>
        <v>0</v>
      </c>
      <c r="AC28" s="17">
        <f t="shared" si="7"/>
        <v>0</v>
      </c>
      <c r="AD28" s="17">
        <f t="shared" si="8"/>
        <v>0</v>
      </c>
      <c r="AE28" s="17">
        <f t="shared" si="9"/>
        <v>0</v>
      </c>
      <c r="AF28" s="17">
        <f t="shared" si="10"/>
        <v>0</v>
      </c>
      <c r="AG28" s="17">
        <f t="shared" si="11"/>
        <v>0</v>
      </c>
      <c r="AO28" s="55">
        <v>21</v>
      </c>
      <c r="AP28" s="57">
        <f t="shared" si="13"/>
        <v>0</v>
      </c>
      <c r="AQ28" s="57">
        <f t="shared" si="14"/>
        <v>0</v>
      </c>
      <c r="AR28" s="57">
        <f t="shared" si="0"/>
        <v>0</v>
      </c>
      <c r="AS28" s="57">
        <f t="shared" si="15"/>
        <v>0</v>
      </c>
    </row>
    <row r="29" spans="1:48" ht="15.6" customHeight="1" x14ac:dyDescent="0.25">
      <c r="A29" s="222">
        <v>21</v>
      </c>
      <c r="B29" s="575"/>
      <c r="C29" s="575"/>
      <c r="D29" s="327">
        <f t="shared" si="16"/>
        <v>0</v>
      </c>
      <c r="E29" s="510"/>
      <c r="F29" s="617">
        <v>0</v>
      </c>
      <c r="G29" s="707"/>
      <c r="H29" s="515"/>
      <c r="I29" s="696"/>
      <c r="J29" s="578"/>
      <c r="K29" s="696"/>
      <c r="L29" s="515"/>
      <c r="M29" s="696"/>
      <c r="N29" s="515"/>
      <c r="O29" s="696"/>
      <c r="P29" s="515"/>
      <c r="Q29" s="696"/>
      <c r="R29" s="515"/>
      <c r="S29" s="696"/>
      <c r="T29" s="515"/>
      <c r="U29" s="969">
        <f t="shared" si="1"/>
        <v>0</v>
      </c>
      <c r="V29" s="960"/>
      <c r="W29" s="203"/>
      <c r="X29" s="248">
        <f t="shared" si="2"/>
        <v>0</v>
      </c>
      <c r="Y29" s="959">
        <f t="shared" si="3"/>
        <v>0</v>
      </c>
      <c r="Z29" s="974">
        <f t="shared" si="4"/>
        <v>0</v>
      </c>
      <c r="AA29" s="17">
        <f t="shared" si="5"/>
        <v>0</v>
      </c>
      <c r="AB29" s="17">
        <f t="shared" si="6"/>
        <v>0</v>
      </c>
      <c r="AC29" s="17">
        <f t="shared" si="7"/>
        <v>0</v>
      </c>
      <c r="AD29" s="17">
        <f t="shared" si="8"/>
        <v>0</v>
      </c>
      <c r="AE29" s="17">
        <f t="shared" si="9"/>
        <v>0</v>
      </c>
      <c r="AF29" s="17">
        <f t="shared" si="10"/>
        <v>0</v>
      </c>
      <c r="AG29" s="17">
        <f t="shared" si="11"/>
        <v>0</v>
      </c>
      <c r="AO29" s="55">
        <v>22</v>
      </c>
      <c r="AP29" s="57">
        <f t="shared" si="13"/>
        <v>0</v>
      </c>
      <c r="AQ29" s="57">
        <f t="shared" si="14"/>
        <v>0</v>
      </c>
      <c r="AR29" s="57">
        <f t="shared" si="0"/>
        <v>0</v>
      </c>
      <c r="AS29" s="57">
        <f t="shared" si="15"/>
        <v>0</v>
      </c>
    </row>
    <row r="30" spans="1:48" ht="15.75" customHeight="1" x14ac:dyDescent="0.25">
      <c r="A30" s="222">
        <v>22</v>
      </c>
      <c r="B30" s="19">
        <v>250</v>
      </c>
      <c r="C30" s="19">
        <v>400</v>
      </c>
      <c r="D30" s="327">
        <f t="shared" si="16"/>
        <v>150</v>
      </c>
      <c r="E30" s="506" t="s">
        <v>335</v>
      </c>
      <c r="F30" s="677">
        <v>1</v>
      </c>
      <c r="G30" s="707"/>
      <c r="H30" s="515"/>
      <c r="I30" s="696"/>
      <c r="J30" s="578"/>
      <c r="K30" s="696">
        <v>61</v>
      </c>
      <c r="L30" s="515"/>
      <c r="M30" s="696"/>
      <c r="N30" s="515"/>
      <c r="O30" s="696"/>
      <c r="P30" s="515"/>
      <c r="Q30" s="696"/>
      <c r="R30" s="515">
        <v>4</v>
      </c>
      <c r="S30" s="696"/>
      <c r="T30" s="515">
        <v>1</v>
      </c>
      <c r="U30" s="969">
        <f t="shared" si="1"/>
        <v>5</v>
      </c>
      <c r="V30" s="960"/>
      <c r="W30" s="203"/>
      <c r="X30" s="248">
        <f t="shared" si="2"/>
        <v>57</v>
      </c>
      <c r="Y30" s="959">
        <f t="shared" si="3"/>
        <v>61</v>
      </c>
      <c r="Z30" s="974">
        <f t="shared" si="4"/>
        <v>15250</v>
      </c>
      <c r="AA30" s="17">
        <f t="shared" si="5"/>
        <v>0</v>
      </c>
      <c r="AB30" s="17">
        <f t="shared" si="6"/>
        <v>0</v>
      </c>
      <c r="AC30" s="17">
        <f t="shared" si="7"/>
        <v>0</v>
      </c>
      <c r="AD30" s="17">
        <f t="shared" si="8"/>
        <v>0</v>
      </c>
      <c r="AE30" s="17">
        <f t="shared" si="9"/>
        <v>0</v>
      </c>
      <c r="AF30" s="17">
        <f t="shared" si="10"/>
        <v>1600</v>
      </c>
      <c r="AG30" s="17">
        <f t="shared" si="11"/>
        <v>400</v>
      </c>
      <c r="AO30" s="55">
        <v>23</v>
      </c>
      <c r="AP30" s="57">
        <f t="shared" si="13"/>
        <v>1250</v>
      </c>
      <c r="AQ30" s="57">
        <f t="shared" si="14"/>
        <v>2000</v>
      </c>
      <c r="AR30" s="57">
        <f t="shared" si="0"/>
        <v>750</v>
      </c>
      <c r="AS30" s="57">
        <f t="shared" si="15"/>
        <v>14250</v>
      </c>
      <c r="AT30">
        <v>62</v>
      </c>
    </row>
    <row r="31" spans="1:48" ht="15.75" customHeight="1" x14ac:dyDescent="0.25">
      <c r="A31" s="222">
        <v>23</v>
      </c>
      <c r="B31" s="19"/>
      <c r="C31" s="19"/>
      <c r="D31" s="327">
        <f t="shared" si="16"/>
        <v>0</v>
      </c>
      <c r="E31" s="506"/>
      <c r="F31" s="677">
        <v>0</v>
      </c>
      <c r="G31" s="707"/>
      <c r="H31" s="515"/>
      <c r="I31" s="696"/>
      <c r="J31" s="578"/>
      <c r="K31" s="696"/>
      <c r="L31" s="515"/>
      <c r="M31" s="696"/>
      <c r="N31" s="515"/>
      <c r="O31" s="696"/>
      <c r="P31" s="515"/>
      <c r="Q31" s="696"/>
      <c r="R31" s="515"/>
      <c r="S31" s="696"/>
      <c r="T31" s="515"/>
      <c r="U31" s="969">
        <f t="shared" si="1"/>
        <v>0</v>
      </c>
      <c r="V31" s="960"/>
      <c r="W31" s="203"/>
      <c r="X31" s="248">
        <f t="shared" si="2"/>
        <v>0</v>
      </c>
      <c r="Y31" s="959">
        <f t="shared" si="3"/>
        <v>0</v>
      </c>
      <c r="Z31" s="974">
        <f t="shared" si="4"/>
        <v>0</v>
      </c>
      <c r="AA31" s="17">
        <f t="shared" si="5"/>
        <v>0</v>
      </c>
      <c r="AB31" s="17">
        <f t="shared" si="6"/>
        <v>0</v>
      </c>
      <c r="AC31" s="17">
        <f t="shared" si="7"/>
        <v>0</v>
      </c>
      <c r="AD31" s="17">
        <f t="shared" si="8"/>
        <v>0</v>
      </c>
      <c r="AE31" s="17">
        <f t="shared" si="9"/>
        <v>0</v>
      </c>
      <c r="AF31" s="17">
        <f t="shared" si="10"/>
        <v>0</v>
      </c>
      <c r="AG31" s="17">
        <f t="shared" si="11"/>
        <v>0</v>
      </c>
      <c r="AO31" s="55">
        <v>24</v>
      </c>
      <c r="AP31" s="57">
        <f t="shared" si="13"/>
        <v>0</v>
      </c>
      <c r="AQ31" s="57">
        <f t="shared" si="14"/>
        <v>0</v>
      </c>
      <c r="AR31" s="57">
        <f t="shared" si="0"/>
        <v>0</v>
      </c>
      <c r="AS31" s="57">
        <f t="shared" si="15"/>
        <v>0</v>
      </c>
    </row>
    <row r="32" spans="1:48" ht="15.75" customHeight="1" x14ac:dyDescent="0.25">
      <c r="A32" s="222">
        <v>24</v>
      </c>
      <c r="B32" s="19">
        <v>680</v>
      </c>
      <c r="C32" s="7">
        <v>1000</v>
      </c>
      <c r="D32" s="327">
        <f t="shared" si="16"/>
        <v>320</v>
      </c>
      <c r="E32" s="506" t="s">
        <v>249</v>
      </c>
      <c r="F32" s="677">
        <v>0</v>
      </c>
      <c r="G32" s="707"/>
      <c r="H32" s="515"/>
      <c r="I32" s="696"/>
      <c r="J32" s="578"/>
      <c r="K32" s="696"/>
      <c r="L32" s="515"/>
      <c r="M32" s="696"/>
      <c r="N32" s="515"/>
      <c r="O32" s="696"/>
      <c r="P32" s="515"/>
      <c r="Q32" s="696"/>
      <c r="R32" s="515"/>
      <c r="S32" s="696"/>
      <c r="T32" s="515"/>
      <c r="U32" s="969">
        <f t="shared" si="1"/>
        <v>0</v>
      </c>
      <c r="V32" s="960"/>
      <c r="W32" s="203"/>
      <c r="X32" s="248">
        <f t="shared" si="2"/>
        <v>0</v>
      </c>
      <c r="Y32" s="959">
        <f t="shared" si="3"/>
        <v>0</v>
      </c>
      <c r="Z32" s="974">
        <f t="shared" si="4"/>
        <v>0</v>
      </c>
      <c r="AA32" s="17">
        <f t="shared" si="5"/>
        <v>0</v>
      </c>
      <c r="AB32" s="17">
        <f t="shared" si="6"/>
        <v>0</v>
      </c>
      <c r="AC32" s="17">
        <f t="shared" si="7"/>
        <v>0</v>
      </c>
      <c r="AD32" s="17">
        <f t="shared" si="8"/>
        <v>0</v>
      </c>
      <c r="AE32" s="17">
        <f t="shared" si="9"/>
        <v>0</v>
      </c>
      <c r="AF32" s="17">
        <f t="shared" si="10"/>
        <v>0</v>
      </c>
      <c r="AG32" s="17">
        <f t="shared" si="11"/>
        <v>0</v>
      </c>
      <c r="AO32" s="55">
        <v>25</v>
      </c>
      <c r="AP32" s="57">
        <f t="shared" si="13"/>
        <v>0</v>
      </c>
      <c r="AQ32" s="57">
        <f t="shared" si="14"/>
        <v>0</v>
      </c>
      <c r="AR32" s="57">
        <f t="shared" si="0"/>
        <v>0</v>
      </c>
      <c r="AS32" s="57">
        <f t="shared" si="15"/>
        <v>0</v>
      </c>
    </row>
    <row r="33" spans="1:47" s="3" customFormat="1" ht="15.75" customHeight="1" x14ac:dyDescent="0.25">
      <c r="A33" s="222">
        <v>25</v>
      </c>
      <c r="B33" s="19">
        <v>430</v>
      </c>
      <c r="C33" s="19">
        <v>600</v>
      </c>
      <c r="D33" s="327">
        <f t="shared" si="16"/>
        <v>170</v>
      </c>
      <c r="E33" s="506" t="s">
        <v>66</v>
      </c>
      <c r="F33" s="677">
        <v>0</v>
      </c>
      <c r="G33" s="707"/>
      <c r="H33" s="515"/>
      <c r="I33" s="696"/>
      <c r="J33" s="578"/>
      <c r="K33" s="696"/>
      <c r="L33" s="515"/>
      <c r="M33" s="696"/>
      <c r="N33" s="515"/>
      <c r="O33" s="696"/>
      <c r="P33" s="515"/>
      <c r="Q33" s="696"/>
      <c r="R33" s="515"/>
      <c r="S33" s="696"/>
      <c r="T33" s="515"/>
      <c r="U33" s="969">
        <f t="shared" si="1"/>
        <v>0</v>
      </c>
      <c r="V33" s="960"/>
      <c r="W33" s="203"/>
      <c r="X33" s="248">
        <f t="shared" si="2"/>
        <v>0</v>
      </c>
      <c r="Y33" s="959">
        <f t="shared" si="3"/>
        <v>0</v>
      </c>
      <c r="Z33" s="974">
        <f t="shared" si="4"/>
        <v>0</v>
      </c>
      <c r="AA33" s="17">
        <f t="shared" si="5"/>
        <v>0</v>
      </c>
      <c r="AB33" s="17">
        <f t="shared" si="6"/>
        <v>0</v>
      </c>
      <c r="AC33" s="17">
        <f t="shared" si="7"/>
        <v>0</v>
      </c>
      <c r="AD33" s="17">
        <f t="shared" si="8"/>
        <v>0</v>
      </c>
      <c r="AE33" s="17">
        <f t="shared" si="9"/>
        <v>0</v>
      </c>
      <c r="AF33" s="17">
        <f t="shared" si="10"/>
        <v>0</v>
      </c>
      <c r="AG33" s="17">
        <f t="shared" si="11"/>
        <v>0</v>
      </c>
      <c r="AO33" s="55">
        <v>26</v>
      </c>
      <c r="AP33" s="57">
        <f t="shared" si="13"/>
        <v>0</v>
      </c>
      <c r="AQ33" s="57">
        <f t="shared" si="14"/>
        <v>0</v>
      </c>
      <c r="AR33" s="57">
        <f t="shared" si="0"/>
        <v>0</v>
      </c>
      <c r="AS33" s="57">
        <f t="shared" si="15"/>
        <v>0</v>
      </c>
    </row>
    <row r="34" spans="1:47" s="3" customFormat="1" ht="15.75" x14ac:dyDescent="0.25">
      <c r="A34" s="222">
        <v>26</v>
      </c>
      <c r="B34" s="575">
        <v>450</v>
      </c>
      <c r="C34" s="575">
        <v>650</v>
      </c>
      <c r="D34" s="327">
        <f t="shared" si="16"/>
        <v>200</v>
      </c>
      <c r="E34" s="510" t="s">
        <v>66</v>
      </c>
      <c r="F34" s="617">
        <v>0</v>
      </c>
      <c r="G34" s="707"/>
      <c r="H34" s="515"/>
      <c r="I34" s="696"/>
      <c r="J34" s="578"/>
      <c r="K34" s="696"/>
      <c r="L34" s="515"/>
      <c r="M34" s="696"/>
      <c r="N34" s="515"/>
      <c r="O34" s="696"/>
      <c r="P34" s="515"/>
      <c r="Q34" s="696"/>
      <c r="R34" s="515"/>
      <c r="S34" s="696"/>
      <c r="T34" s="515"/>
      <c r="U34" s="969">
        <f t="shared" si="1"/>
        <v>0</v>
      </c>
      <c r="V34" s="960"/>
      <c r="W34" s="203"/>
      <c r="X34" s="248">
        <f t="shared" si="2"/>
        <v>0</v>
      </c>
      <c r="Y34" s="959">
        <f t="shared" si="3"/>
        <v>0</v>
      </c>
      <c r="Z34" s="974">
        <f t="shared" si="4"/>
        <v>0</v>
      </c>
      <c r="AA34" s="17">
        <f t="shared" si="5"/>
        <v>0</v>
      </c>
      <c r="AB34" s="17">
        <f t="shared" si="6"/>
        <v>0</v>
      </c>
      <c r="AC34" s="17">
        <f t="shared" si="7"/>
        <v>0</v>
      </c>
      <c r="AD34" s="17">
        <f t="shared" si="8"/>
        <v>0</v>
      </c>
      <c r="AE34" s="17">
        <f t="shared" si="9"/>
        <v>0</v>
      </c>
      <c r="AF34" s="17">
        <f t="shared" si="10"/>
        <v>0</v>
      </c>
      <c r="AG34" s="17">
        <f t="shared" si="11"/>
        <v>0</v>
      </c>
      <c r="AO34" s="55">
        <v>27</v>
      </c>
      <c r="AP34" s="57">
        <f t="shared" si="13"/>
        <v>0</v>
      </c>
      <c r="AQ34" s="57">
        <f t="shared" si="14"/>
        <v>0</v>
      </c>
      <c r="AR34" s="57">
        <f t="shared" si="0"/>
        <v>0</v>
      </c>
      <c r="AS34" s="57">
        <f t="shared" si="15"/>
        <v>0</v>
      </c>
    </row>
    <row r="35" spans="1:47" s="2" customFormat="1" ht="15.75" customHeight="1" x14ac:dyDescent="0.25">
      <c r="A35" s="574">
        <v>27</v>
      </c>
      <c r="B35" s="575">
        <v>350</v>
      </c>
      <c r="C35" s="575">
        <v>600</v>
      </c>
      <c r="D35" s="327">
        <f t="shared" si="16"/>
        <v>250</v>
      </c>
      <c r="E35" s="510" t="s">
        <v>337</v>
      </c>
      <c r="F35" s="617">
        <v>1</v>
      </c>
      <c r="G35" s="707"/>
      <c r="H35" s="515"/>
      <c r="I35" s="696"/>
      <c r="J35" s="578"/>
      <c r="K35" s="696"/>
      <c r="L35" s="515"/>
      <c r="M35" s="696"/>
      <c r="N35" s="515"/>
      <c r="O35" s="696"/>
      <c r="P35" s="515"/>
      <c r="Q35" s="696"/>
      <c r="R35" s="515"/>
      <c r="S35" s="696"/>
      <c r="T35" s="515"/>
      <c r="U35" s="969">
        <f t="shared" si="1"/>
        <v>0</v>
      </c>
      <c r="V35" s="960"/>
      <c r="W35" s="518"/>
      <c r="X35" s="248">
        <f t="shared" si="2"/>
        <v>1</v>
      </c>
      <c r="Y35" s="959">
        <f t="shared" si="3"/>
        <v>0</v>
      </c>
      <c r="Z35" s="974">
        <f t="shared" si="4"/>
        <v>0</v>
      </c>
      <c r="AA35" s="17">
        <f t="shared" si="5"/>
        <v>0</v>
      </c>
      <c r="AB35" s="17">
        <f t="shared" si="6"/>
        <v>0</v>
      </c>
      <c r="AC35" s="17">
        <f t="shared" si="7"/>
        <v>0</v>
      </c>
      <c r="AD35" s="17">
        <f t="shared" si="8"/>
        <v>0</v>
      </c>
      <c r="AE35" s="17">
        <f t="shared" si="9"/>
        <v>0</v>
      </c>
      <c r="AF35" s="17">
        <f t="shared" si="10"/>
        <v>0</v>
      </c>
      <c r="AG35" s="17">
        <f t="shared" si="11"/>
        <v>0</v>
      </c>
      <c r="AO35" s="505">
        <v>28</v>
      </c>
      <c r="AP35" s="17">
        <f t="shared" si="13"/>
        <v>0</v>
      </c>
      <c r="AQ35" s="57">
        <f t="shared" si="14"/>
        <v>0</v>
      </c>
      <c r="AR35" s="17">
        <f t="shared" si="0"/>
        <v>0</v>
      </c>
      <c r="AS35" s="17">
        <f t="shared" si="15"/>
        <v>350</v>
      </c>
      <c r="AT35" s="2">
        <v>1</v>
      </c>
    </row>
    <row r="36" spans="1:47" ht="15.75" customHeight="1" x14ac:dyDescent="0.25">
      <c r="A36" s="222">
        <v>28</v>
      </c>
      <c r="B36" s="19">
        <v>400</v>
      </c>
      <c r="C36" s="19">
        <v>700</v>
      </c>
      <c r="D36" s="327">
        <f t="shared" si="16"/>
        <v>300</v>
      </c>
      <c r="E36" s="506" t="s">
        <v>346</v>
      </c>
      <c r="F36" s="677">
        <v>6</v>
      </c>
      <c r="G36" s="707"/>
      <c r="H36" s="515"/>
      <c r="I36" s="696"/>
      <c r="J36" s="578"/>
      <c r="K36" s="696"/>
      <c r="L36" s="515"/>
      <c r="M36" s="696"/>
      <c r="N36" s="515"/>
      <c r="O36" s="696"/>
      <c r="P36" s="515"/>
      <c r="Q36" s="696"/>
      <c r="R36" s="515"/>
      <c r="S36" s="696"/>
      <c r="T36" s="515"/>
      <c r="U36" s="969">
        <f t="shared" si="1"/>
        <v>0</v>
      </c>
      <c r="V36" s="960"/>
      <c r="W36" s="203"/>
      <c r="X36" s="248">
        <f t="shared" si="2"/>
        <v>6</v>
      </c>
      <c r="Y36" s="959">
        <f t="shared" si="3"/>
        <v>0</v>
      </c>
      <c r="Z36" s="974">
        <f t="shared" si="4"/>
        <v>0</v>
      </c>
      <c r="AA36" s="17">
        <f t="shared" si="5"/>
        <v>0</v>
      </c>
      <c r="AB36" s="17">
        <f t="shared" si="6"/>
        <v>0</v>
      </c>
      <c r="AC36" s="17">
        <f t="shared" si="7"/>
        <v>0</v>
      </c>
      <c r="AD36" s="17">
        <f t="shared" si="8"/>
        <v>0</v>
      </c>
      <c r="AE36" s="17">
        <f t="shared" si="9"/>
        <v>0</v>
      </c>
      <c r="AF36" s="17">
        <f t="shared" si="10"/>
        <v>0</v>
      </c>
      <c r="AG36" s="17">
        <f t="shared" si="11"/>
        <v>0</v>
      </c>
      <c r="AO36" s="55">
        <v>29</v>
      </c>
      <c r="AP36" s="57">
        <f t="shared" si="13"/>
        <v>0</v>
      </c>
      <c r="AQ36" s="57">
        <f t="shared" si="14"/>
        <v>0</v>
      </c>
      <c r="AR36" s="57">
        <f t="shared" si="0"/>
        <v>0</v>
      </c>
      <c r="AS36" s="57">
        <f t="shared" si="15"/>
        <v>2400</v>
      </c>
      <c r="AT36">
        <v>6</v>
      </c>
    </row>
    <row r="37" spans="1:47" ht="15.75" customHeight="1" x14ac:dyDescent="0.25">
      <c r="A37" s="222">
        <v>29</v>
      </c>
      <c r="B37" s="214">
        <v>300</v>
      </c>
      <c r="C37" s="214">
        <v>400</v>
      </c>
      <c r="D37" s="327">
        <f t="shared" si="16"/>
        <v>100</v>
      </c>
      <c r="E37" s="663" t="s">
        <v>338</v>
      </c>
      <c r="F37" s="677">
        <v>2</v>
      </c>
      <c r="G37" s="707"/>
      <c r="H37" s="515"/>
      <c r="I37" s="696"/>
      <c r="J37" s="578"/>
      <c r="K37" s="696"/>
      <c r="L37" s="515"/>
      <c r="M37" s="696"/>
      <c r="N37" s="515"/>
      <c r="O37" s="696"/>
      <c r="P37" s="515"/>
      <c r="Q37" s="696"/>
      <c r="R37" s="515"/>
      <c r="S37" s="696"/>
      <c r="T37" s="515"/>
      <c r="U37" s="969">
        <f t="shared" si="1"/>
        <v>0</v>
      </c>
      <c r="V37" s="960"/>
      <c r="W37" s="203"/>
      <c r="X37" s="248">
        <f t="shared" si="2"/>
        <v>2</v>
      </c>
      <c r="Y37" s="959">
        <f t="shared" si="3"/>
        <v>0</v>
      </c>
      <c r="Z37" s="974">
        <f t="shared" si="4"/>
        <v>0</v>
      </c>
      <c r="AA37" s="17">
        <f t="shared" si="5"/>
        <v>0</v>
      </c>
      <c r="AB37" s="17">
        <f t="shared" si="6"/>
        <v>0</v>
      </c>
      <c r="AC37" s="17">
        <f t="shared" si="7"/>
        <v>0</v>
      </c>
      <c r="AD37" s="17">
        <f t="shared" si="8"/>
        <v>0</v>
      </c>
      <c r="AE37" s="17">
        <f t="shared" si="9"/>
        <v>0</v>
      </c>
      <c r="AF37" s="17">
        <f t="shared" si="10"/>
        <v>0</v>
      </c>
      <c r="AG37" s="17">
        <f t="shared" si="11"/>
        <v>0</v>
      </c>
      <c r="AO37" s="55">
        <v>30</v>
      </c>
      <c r="AP37" s="57">
        <f t="shared" si="13"/>
        <v>0</v>
      </c>
      <c r="AQ37" s="57">
        <f t="shared" si="14"/>
        <v>0</v>
      </c>
      <c r="AR37" s="57">
        <f t="shared" si="0"/>
        <v>0</v>
      </c>
      <c r="AS37" s="57">
        <f t="shared" si="15"/>
        <v>600</v>
      </c>
      <c r="AT37">
        <v>2</v>
      </c>
    </row>
    <row r="38" spans="1:47" ht="15.75" customHeight="1" x14ac:dyDescent="0.25">
      <c r="A38" s="222">
        <v>30</v>
      </c>
      <c r="B38" s="214">
        <v>170</v>
      </c>
      <c r="C38" s="214">
        <v>350</v>
      </c>
      <c r="D38" s="327">
        <f t="shared" si="16"/>
        <v>180</v>
      </c>
      <c r="E38" s="663" t="s">
        <v>291</v>
      </c>
      <c r="F38" s="677">
        <v>7</v>
      </c>
      <c r="G38" s="707"/>
      <c r="H38" s="515"/>
      <c r="I38" s="696"/>
      <c r="J38" s="578"/>
      <c r="K38" s="696"/>
      <c r="L38" s="515"/>
      <c r="M38" s="696"/>
      <c r="N38" s="515"/>
      <c r="O38" s="696"/>
      <c r="P38" s="515"/>
      <c r="Q38" s="696"/>
      <c r="R38" s="515"/>
      <c r="S38" s="696"/>
      <c r="T38" s="515"/>
      <c r="U38" s="969">
        <f t="shared" si="1"/>
        <v>0</v>
      </c>
      <c r="V38" s="960"/>
      <c r="W38" s="203"/>
      <c r="X38" s="248">
        <f t="shared" si="2"/>
        <v>7</v>
      </c>
      <c r="Y38" s="959">
        <f t="shared" si="3"/>
        <v>0</v>
      </c>
      <c r="Z38" s="974">
        <f t="shared" si="4"/>
        <v>0</v>
      </c>
      <c r="AA38" s="17">
        <f t="shared" si="5"/>
        <v>0</v>
      </c>
      <c r="AB38" s="17">
        <f t="shared" si="6"/>
        <v>0</v>
      </c>
      <c r="AC38" s="17">
        <f t="shared" si="7"/>
        <v>0</v>
      </c>
      <c r="AD38" s="17">
        <f t="shared" si="8"/>
        <v>0</v>
      </c>
      <c r="AE38" s="17">
        <f t="shared" si="9"/>
        <v>0</v>
      </c>
      <c r="AF38" s="17">
        <f t="shared" si="10"/>
        <v>0</v>
      </c>
      <c r="AG38" s="17">
        <f t="shared" si="11"/>
        <v>0</v>
      </c>
      <c r="AO38" s="55">
        <v>31</v>
      </c>
      <c r="AP38" s="57">
        <f t="shared" si="13"/>
        <v>0</v>
      </c>
      <c r="AQ38" s="57">
        <f t="shared" si="14"/>
        <v>0</v>
      </c>
      <c r="AR38" s="57">
        <f t="shared" si="0"/>
        <v>0</v>
      </c>
      <c r="AS38" s="57">
        <f t="shared" si="15"/>
        <v>1190</v>
      </c>
      <c r="AT38">
        <v>7</v>
      </c>
    </row>
    <row r="39" spans="1:47" ht="15.75" customHeight="1" x14ac:dyDescent="0.25">
      <c r="A39" s="222">
        <v>31</v>
      </c>
      <c r="B39" s="19">
        <v>300</v>
      </c>
      <c r="C39" s="19">
        <v>450</v>
      </c>
      <c r="D39" s="327">
        <f t="shared" si="16"/>
        <v>150</v>
      </c>
      <c r="E39" s="506" t="s">
        <v>540</v>
      </c>
      <c r="F39" s="677">
        <v>5</v>
      </c>
      <c r="G39" s="707"/>
      <c r="H39" s="515"/>
      <c r="I39" s="696"/>
      <c r="J39" s="578"/>
      <c r="K39" s="696"/>
      <c r="L39" s="515"/>
      <c r="M39" s="696"/>
      <c r="N39" s="515"/>
      <c r="O39" s="696"/>
      <c r="P39" s="515"/>
      <c r="Q39" s="696"/>
      <c r="R39" s="515"/>
      <c r="S39" s="696"/>
      <c r="T39" s="515"/>
      <c r="U39" s="969">
        <f t="shared" si="1"/>
        <v>0</v>
      </c>
      <c r="V39" s="960"/>
      <c r="W39" s="203"/>
      <c r="X39" s="248">
        <f t="shared" si="2"/>
        <v>5</v>
      </c>
      <c r="Y39" s="959">
        <f t="shared" si="3"/>
        <v>0</v>
      </c>
      <c r="Z39" s="974">
        <f t="shared" si="4"/>
        <v>0</v>
      </c>
      <c r="AA39" s="17">
        <f t="shared" si="5"/>
        <v>0</v>
      </c>
      <c r="AB39" s="17">
        <f t="shared" si="6"/>
        <v>0</v>
      </c>
      <c r="AC39" s="17">
        <f t="shared" si="7"/>
        <v>0</v>
      </c>
      <c r="AD39" s="17">
        <f t="shared" si="8"/>
        <v>0</v>
      </c>
      <c r="AE39" s="17">
        <f t="shared" si="9"/>
        <v>0</v>
      </c>
      <c r="AF39" s="17">
        <f t="shared" si="10"/>
        <v>0</v>
      </c>
      <c r="AG39" s="17">
        <f t="shared" si="11"/>
        <v>0</v>
      </c>
      <c r="AO39" s="55">
        <v>32</v>
      </c>
      <c r="AP39" s="57">
        <f t="shared" si="13"/>
        <v>0</v>
      </c>
      <c r="AQ39" s="57">
        <f t="shared" si="14"/>
        <v>0</v>
      </c>
      <c r="AR39" s="57">
        <f t="shared" si="0"/>
        <v>0</v>
      </c>
      <c r="AS39" s="57">
        <f t="shared" si="15"/>
        <v>1500</v>
      </c>
      <c r="AT39">
        <v>5</v>
      </c>
    </row>
    <row r="40" spans="1:47" ht="15.75" customHeight="1" x14ac:dyDescent="0.25">
      <c r="A40" s="222">
        <v>32</v>
      </c>
      <c r="B40" s="19">
        <v>450</v>
      </c>
      <c r="C40" s="19">
        <v>600</v>
      </c>
      <c r="D40" s="327">
        <f t="shared" si="16"/>
        <v>150</v>
      </c>
      <c r="E40" s="506" t="s">
        <v>541</v>
      </c>
      <c r="F40" s="677">
        <v>5</v>
      </c>
      <c r="G40" s="707"/>
      <c r="H40" s="515"/>
      <c r="I40" s="696"/>
      <c r="J40" s="578"/>
      <c r="K40" s="696"/>
      <c r="L40" s="515"/>
      <c r="M40" s="696"/>
      <c r="N40" s="515"/>
      <c r="O40" s="696"/>
      <c r="P40" s="515"/>
      <c r="Q40" s="696"/>
      <c r="R40" s="515"/>
      <c r="S40" s="696"/>
      <c r="T40" s="515"/>
      <c r="U40" s="969">
        <f t="shared" si="1"/>
        <v>0</v>
      </c>
      <c r="V40" s="960"/>
      <c r="W40" s="203"/>
      <c r="X40" s="248">
        <f t="shared" si="2"/>
        <v>5</v>
      </c>
      <c r="Y40" s="959">
        <f t="shared" si="3"/>
        <v>0</v>
      </c>
      <c r="Z40" s="974">
        <f t="shared" si="4"/>
        <v>0</v>
      </c>
      <c r="AA40" s="17">
        <f t="shared" si="5"/>
        <v>0</v>
      </c>
      <c r="AB40" s="17">
        <f t="shared" si="6"/>
        <v>0</v>
      </c>
      <c r="AC40" s="17">
        <f t="shared" si="7"/>
        <v>0</v>
      </c>
      <c r="AD40" s="17">
        <f t="shared" si="8"/>
        <v>0</v>
      </c>
      <c r="AE40" s="17">
        <f t="shared" si="9"/>
        <v>0</v>
      </c>
      <c r="AF40" s="17">
        <f t="shared" si="10"/>
        <v>0</v>
      </c>
      <c r="AG40" s="17">
        <f t="shared" si="11"/>
        <v>0</v>
      </c>
      <c r="AO40" s="55">
        <v>33</v>
      </c>
      <c r="AP40" s="57">
        <f t="shared" si="13"/>
        <v>0</v>
      </c>
      <c r="AQ40" s="57">
        <f t="shared" si="14"/>
        <v>0</v>
      </c>
      <c r="AR40" s="57">
        <f t="shared" ref="AR40:AR71" si="17">AQ40-AP40</f>
        <v>0</v>
      </c>
      <c r="AS40" s="57">
        <f t="shared" si="15"/>
        <v>2250</v>
      </c>
      <c r="AT40">
        <v>5</v>
      </c>
    </row>
    <row r="41" spans="1:47" ht="15.75" customHeight="1" x14ac:dyDescent="0.25">
      <c r="A41" s="222">
        <v>33</v>
      </c>
      <c r="B41" s="19">
        <v>600</v>
      </c>
      <c r="C41" s="19">
        <v>1500</v>
      </c>
      <c r="D41" s="327">
        <f t="shared" si="16"/>
        <v>900</v>
      </c>
      <c r="E41" s="506" t="s">
        <v>941</v>
      </c>
      <c r="F41" s="677">
        <v>5</v>
      </c>
      <c r="G41" s="707"/>
      <c r="H41" s="515"/>
      <c r="I41" s="696"/>
      <c r="J41" s="578"/>
      <c r="K41" s="696"/>
      <c r="L41" s="515"/>
      <c r="M41" s="696"/>
      <c r="N41" s="515"/>
      <c r="O41" s="696"/>
      <c r="P41" s="515"/>
      <c r="Q41" s="696"/>
      <c r="R41" s="515"/>
      <c r="S41" s="696"/>
      <c r="T41" s="515"/>
      <c r="U41" s="969">
        <f t="shared" si="1"/>
        <v>0</v>
      </c>
      <c r="V41" s="960"/>
      <c r="W41" s="203"/>
      <c r="X41" s="248">
        <f t="shared" si="2"/>
        <v>5</v>
      </c>
      <c r="Y41" s="959">
        <f t="shared" si="3"/>
        <v>0</v>
      </c>
      <c r="Z41" s="974">
        <f t="shared" si="4"/>
        <v>0</v>
      </c>
      <c r="AA41" s="17">
        <f t="shared" si="5"/>
        <v>0</v>
      </c>
      <c r="AB41" s="17">
        <f t="shared" si="6"/>
        <v>0</v>
      </c>
      <c r="AC41" s="17">
        <f t="shared" si="7"/>
        <v>0</v>
      </c>
      <c r="AD41" s="17">
        <f t="shared" si="8"/>
        <v>0</v>
      </c>
      <c r="AE41" s="17">
        <f t="shared" si="9"/>
        <v>0</v>
      </c>
      <c r="AF41" s="17">
        <f t="shared" si="10"/>
        <v>0</v>
      </c>
      <c r="AG41" s="17">
        <f t="shared" si="11"/>
        <v>0</v>
      </c>
      <c r="AO41" s="55">
        <v>34</v>
      </c>
      <c r="AP41" s="57">
        <f t="shared" ref="AP41:AP72" si="18">U41*B41</f>
        <v>0</v>
      </c>
      <c r="AQ41" s="57">
        <f t="shared" si="14"/>
        <v>0</v>
      </c>
      <c r="AR41" s="57">
        <f t="shared" si="17"/>
        <v>0</v>
      </c>
      <c r="AS41" s="57">
        <f t="shared" ref="AS41:AS72" si="19">X41*B41</f>
        <v>3000</v>
      </c>
      <c r="AT41">
        <v>4</v>
      </c>
      <c r="AU41">
        <v>1</v>
      </c>
    </row>
    <row r="42" spans="1:47" ht="15.75" customHeight="1" x14ac:dyDescent="0.25">
      <c r="A42" s="222">
        <v>34</v>
      </c>
      <c r="B42" s="19">
        <v>300</v>
      </c>
      <c r="C42" s="19">
        <v>400</v>
      </c>
      <c r="D42" s="327">
        <f t="shared" si="16"/>
        <v>100</v>
      </c>
      <c r="E42" s="500" t="s">
        <v>484</v>
      </c>
      <c r="F42" s="553">
        <v>4</v>
      </c>
      <c r="G42" s="707"/>
      <c r="H42" s="515"/>
      <c r="I42" s="696"/>
      <c r="J42" s="578"/>
      <c r="K42" s="696"/>
      <c r="L42" s="515"/>
      <c r="M42" s="696"/>
      <c r="N42" s="515"/>
      <c r="O42" s="696"/>
      <c r="P42" s="515"/>
      <c r="Q42" s="696"/>
      <c r="R42" s="515"/>
      <c r="S42" s="696"/>
      <c r="T42" s="515"/>
      <c r="U42" s="969">
        <f t="shared" si="1"/>
        <v>0</v>
      </c>
      <c r="V42" s="960"/>
      <c r="W42" s="203"/>
      <c r="X42" s="248">
        <f t="shared" si="2"/>
        <v>4</v>
      </c>
      <c r="Y42" s="959">
        <f t="shared" si="3"/>
        <v>0</v>
      </c>
      <c r="Z42" s="974">
        <f t="shared" si="4"/>
        <v>0</v>
      </c>
      <c r="AA42" s="17">
        <f t="shared" si="5"/>
        <v>0</v>
      </c>
      <c r="AB42" s="17">
        <f t="shared" si="6"/>
        <v>0</v>
      </c>
      <c r="AC42" s="17">
        <f t="shared" si="7"/>
        <v>0</v>
      </c>
      <c r="AD42" s="17">
        <f t="shared" si="8"/>
        <v>0</v>
      </c>
      <c r="AE42" s="17">
        <f t="shared" si="9"/>
        <v>0</v>
      </c>
      <c r="AF42" s="17">
        <f t="shared" si="10"/>
        <v>0</v>
      </c>
      <c r="AG42" s="17">
        <f t="shared" si="11"/>
        <v>0</v>
      </c>
      <c r="AO42" s="55">
        <v>35</v>
      </c>
      <c r="AP42" s="57">
        <f t="shared" si="18"/>
        <v>0</v>
      </c>
      <c r="AQ42" s="57">
        <f t="shared" si="14"/>
        <v>0</v>
      </c>
      <c r="AR42" s="57">
        <f t="shared" si="17"/>
        <v>0</v>
      </c>
      <c r="AS42" s="57">
        <f t="shared" si="19"/>
        <v>1200</v>
      </c>
    </row>
    <row r="43" spans="1:47" ht="15.75" customHeight="1" x14ac:dyDescent="0.25">
      <c r="A43" s="222">
        <v>35</v>
      </c>
      <c r="B43" s="19">
        <v>600</v>
      </c>
      <c r="C43" s="19">
        <v>900</v>
      </c>
      <c r="D43" s="327">
        <f t="shared" si="16"/>
        <v>300</v>
      </c>
      <c r="E43" s="506" t="s">
        <v>778</v>
      </c>
      <c r="F43" s="553">
        <v>0</v>
      </c>
      <c r="G43" s="707"/>
      <c r="H43" s="515"/>
      <c r="I43" s="696"/>
      <c r="J43" s="578"/>
      <c r="K43" s="696"/>
      <c r="L43" s="515"/>
      <c r="M43" s="696"/>
      <c r="N43" s="515"/>
      <c r="O43" s="696"/>
      <c r="P43" s="515"/>
      <c r="Q43" s="696"/>
      <c r="R43" s="515"/>
      <c r="S43" s="696"/>
      <c r="T43" s="515"/>
      <c r="U43" s="969">
        <f t="shared" si="1"/>
        <v>0</v>
      </c>
      <c r="V43" s="987"/>
      <c r="W43" s="203"/>
      <c r="X43" s="248">
        <f t="shared" si="2"/>
        <v>0</v>
      </c>
      <c r="Y43" s="959">
        <f t="shared" si="3"/>
        <v>0</v>
      </c>
      <c r="Z43" s="974">
        <f t="shared" si="4"/>
        <v>0</v>
      </c>
      <c r="AA43" s="17">
        <f t="shared" si="5"/>
        <v>0</v>
      </c>
      <c r="AB43" s="17">
        <f t="shared" si="6"/>
        <v>0</v>
      </c>
      <c r="AC43" s="17">
        <f t="shared" si="7"/>
        <v>0</v>
      </c>
      <c r="AD43" s="17">
        <f t="shared" si="8"/>
        <v>0</v>
      </c>
      <c r="AE43" s="17">
        <f t="shared" si="9"/>
        <v>0</v>
      </c>
      <c r="AF43" s="17">
        <f t="shared" si="10"/>
        <v>0</v>
      </c>
      <c r="AG43" s="17">
        <f t="shared" si="11"/>
        <v>0</v>
      </c>
      <c r="AO43" s="55">
        <v>36</v>
      </c>
      <c r="AP43" s="57">
        <f t="shared" si="18"/>
        <v>0</v>
      </c>
      <c r="AQ43" s="57">
        <f t="shared" si="14"/>
        <v>0</v>
      </c>
      <c r="AR43" s="57">
        <f t="shared" si="17"/>
        <v>0</v>
      </c>
      <c r="AS43" s="57">
        <f t="shared" si="19"/>
        <v>0</v>
      </c>
    </row>
    <row r="44" spans="1:47" ht="15.75" customHeight="1" x14ac:dyDescent="0.25">
      <c r="A44" s="222">
        <v>36</v>
      </c>
      <c r="B44" s="19">
        <v>460</v>
      </c>
      <c r="C44" s="19">
        <v>800</v>
      </c>
      <c r="D44" s="327">
        <f t="shared" si="16"/>
        <v>340</v>
      </c>
      <c r="E44" s="506" t="s">
        <v>779</v>
      </c>
      <c r="F44" s="553">
        <v>0</v>
      </c>
      <c r="G44" s="707"/>
      <c r="H44" s="515"/>
      <c r="I44" s="696"/>
      <c r="J44" s="578"/>
      <c r="K44" s="696"/>
      <c r="L44" s="515"/>
      <c r="M44" s="696"/>
      <c r="N44" s="515"/>
      <c r="O44" s="696"/>
      <c r="P44" s="515"/>
      <c r="Q44" s="696"/>
      <c r="R44" s="515"/>
      <c r="S44" s="696"/>
      <c r="T44" s="515"/>
      <c r="U44" s="969">
        <f t="shared" si="1"/>
        <v>0</v>
      </c>
      <c r="V44" s="960"/>
      <c r="W44" s="203"/>
      <c r="X44" s="248">
        <f t="shared" si="2"/>
        <v>0</v>
      </c>
      <c r="Y44" s="959">
        <f t="shared" si="3"/>
        <v>0</v>
      </c>
      <c r="Z44" s="974">
        <f t="shared" si="4"/>
        <v>0</v>
      </c>
      <c r="AA44" s="17">
        <f t="shared" si="5"/>
        <v>0</v>
      </c>
      <c r="AB44" s="17">
        <f t="shared" si="6"/>
        <v>0</v>
      </c>
      <c r="AC44" s="17">
        <f t="shared" si="7"/>
        <v>0</v>
      </c>
      <c r="AD44" s="17">
        <f t="shared" si="8"/>
        <v>0</v>
      </c>
      <c r="AE44" s="17">
        <f t="shared" si="9"/>
        <v>0</v>
      </c>
      <c r="AF44" s="17">
        <f t="shared" si="10"/>
        <v>0</v>
      </c>
      <c r="AG44" s="17">
        <f t="shared" si="11"/>
        <v>0</v>
      </c>
      <c r="AO44" s="55">
        <v>37</v>
      </c>
      <c r="AP44" s="57">
        <f t="shared" si="18"/>
        <v>0</v>
      </c>
      <c r="AQ44" s="57">
        <f t="shared" si="14"/>
        <v>0</v>
      </c>
      <c r="AR44" s="57">
        <f t="shared" si="17"/>
        <v>0</v>
      </c>
      <c r="AS44" s="57">
        <f t="shared" si="19"/>
        <v>0</v>
      </c>
    </row>
    <row r="45" spans="1:47" ht="15.75" customHeight="1" x14ac:dyDescent="0.25">
      <c r="A45" s="222">
        <v>37</v>
      </c>
      <c r="B45" s="19">
        <v>350</v>
      </c>
      <c r="C45" s="19">
        <v>600</v>
      </c>
      <c r="D45" s="327">
        <f t="shared" si="16"/>
        <v>250</v>
      </c>
      <c r="E45" s="506" t="s">
        <v>780</v>
      </c>
      <c r="F45" s="553">
        <v>1</v>
      </c>
      <c r="G45" s="754"/>
      <c r="H45" s="639"/>
      <c r="I45" s="739"/>
      <c r="J45" s="515"/>
      <c r="K45" s="696"/>
      <c r="L45" s="515"/>
      <c r="M45" s="696"/>
      <c r="N45" s="515"/>
      <c r="O45" s="696"/>
      <c r="P45" s="515"/>
      <c r="Q45" s="696"/>
      <c r="R45" s="515"/>
      <c r="S45" s="696"/>
      <c r="T45" s="515"/>
      <c r="U45" s="969">
        <f t="shared" si="1"/>
        <v>0</v>
      </c>
      <c r="V45" s="960"/>
      <c r="W45" s="203"/>
      <c r="X45" s="248">
        <f t="shared" si="2"/>
        <v>1</v>
      </c>
      <c r="Y45" s="959">
        <f t="shared" si="3"/>
        <v>0</v>
      </c>
      <c r="Z45" s="974">
        <f t="shared" si="4"/>
        <v>0</v>
      </c>
      <c r="AA45" s="17">
        <f t="shared" si="5"/>
        <v>0</v>
      </c>
      <c r="AB45" s="17">
        <f t="shared" si="6"/>
        <v>0</v>
      </c>
      <c r="AC45" s="17">
        <f t="shared" si="7"/>
        <v>0</v>
      </c>
      <c r="AD45" s="17">
        <f t="shared" si="8"/>
        <v>0</v>
      </c>
      <c r="AE45" s="17">
        <f t="shared" si="9"/>
        <v>0</v>
      </c>
      <c r="AF45" s="17">
        <f t="shared" si="10"/>
        <v>0</v>
      </c>
      <c r="AG45" s="17">
        <f t="shared" si="11"/>
        <v>0</v>
      </c>
      <c r="AO45" s="55">
        <v>38</v>
      </c>
      <c r="AP45" s="57">
        <f t="shared" si="18"/>
        <v>0</v>
      </c>
      <c r="AQ45" s="57">
        <f t="shared" si="14"/>
        <v>0</v>
      </c>
      <c r="AR45" s="57">
        <f t="shared" si="17"/>
        <v>0</v>
      </c>
      <c r="AS45" s="57">
        <f t="shared" si="19"/>
        <v>350</v>
      </c>
      <c r="AT45">
        <v>1</v>
      </c>
    </row>
    <row r="46" spans="1:47" ht="15.75" customHeight="1" x14ac:dyDescent="0.25">
      <c r="A46" s="222">
        <v>38</v>
      </c>
      <c r="B46" s="19">
        <v>460</v>
      </c>
      <c r="C46" s="19">
        <v>650</v>
      </c>
      <c r="D46" s="327">
        <f t="shared" si="16"/>
        <v>190</v>
      </c>
      <c r="E46" s="506" t="s">
        <v>927</v>
      </c>
      <c r="F46" s="553">
        <v>2</v>
      </c>
      <c r="G46" s="707"/>
      <c r="H46" s="515"/>
      <c r="I46" s="696"/>
      <c r="J46" s="515"/>
      <c r="K46" s="696"/>
      <c r="L46" s="515"/>
      <c r="M46" s="696"/>
      <c r="N46" s="515"/>
      <c r="O46" s="696"/>
      <c r="P46" s="515"/>
      <c r="Q46" s="696"/>
      <c r="R46" s="515"/>
      <c r="S46" s="696"/>
      <c r="T46" s="515"/>
      <c r="U46" s="969">
        <f t="shared" si="1"/>
        <v>0</v>
      </c>
      <c r="V46" s="960"/>
      <c r="W46" s="203"/>
      <c r="X46" s="248">
        <f t="shared" si="2"/>
        <v>2</v>
      </c>
      <c r="Y46" s="959">
        <f t="shared" si="3"/>
        <v>0</v>
      </c>
      <c r="Z46" s="974">
        <f t="shared" si="4"/>
        <v>0</v>
      </c>
      <c r="AA46" s="17">
        <f t="shared" si="5"/>
        <v>0</v>
      </c>
      <c r="AB46" s="17">
        <f t="shared" si="6"/>
        <v>0</v>
      </c>
      <c r="AC46" s="17">
        <f t="shared" si="7"/>
        <v>0</v>
      </c>
      <c r="AD46" s="17">
        <f t="shared" si="8"/>
        <v>0</v>
      </c>
      <c r="AE46" s="17">
        <f t="shared" si="9"/>
        <v>0</v>
      </c>
      <c r="AF46" s="17">
        <f t="shared" si="10"/>
        <v>0</v>
      </c>
      <c r="AG46" s="17">
        <f t="shared" si="11"/>
        <v>0</v>
      </c>
      <c r="AO46" s="55">
        <v>39</v>
      </c>
      <c r="AP46" s="57">
        <f t="shared" si="18"/>
        <v>0</v>
      </c>
      <c r="AQ46" s="57">
        <f t="shared" si="14"/>
        <v>0</v>
      </c>
      <c r="AR46" s="57">
        <f t="shared" si="17"/>
        <v>0</v>
      </c>
      <c r="AS46" s="57">
        <f t="shared" si="19"/>
        <v>920</v>
      </c>
      <c r="AT46">
        <v>2</v>
      </c>
    </row>
    <row r="47" spans="1:47" ht="15.75" customHeight="1" x14ac:dyDescent="0.25">
      <c r="A47" s="222">
        <v>39</v>
      </c>
      <c r="B47" s="19"/>
      <c r="C47" s="19"/>
      <c r="D47" s="327">
        <f t="shared" si="16"/>
        <v>0</v>
      </c>
      <c r="E47" s="506"/>
      <c r="F47" s="553">
        <v>0</v>
      </c>
      <c r="G47" s="707"/>
      <c r="H47" s="515"/>
      <c r="I47" s="696"/>
      <c r="J47" s="515"/>
      <c r="K47" s="696"/>
      <c r="L47" s="515"/>
      <c r="M47" s="813"/>
      <c r="N47" s="515"/>
      <c r="O47" s="696"/>
      <c r="P47" s="515"/>
      <c r="Q47" s="696"/>
      <c r="R47" s="515"/>
      <c r="S47" s="696"/>
      <c r="T47" s="515"/>
      <c r="U47" s="969">
        <f t="shared" si="1"/>
        <v>0</v>
      </c>
      <c r="V47" s="960"/>
      <c r="W47" s="203"/>
      <c r="X47" s="248">
        <f t="shared" si="2"/>
        <v>0</v>
      </c>
      <c r="Y47" s="959">
        <f t="shared" si="3"/>
        <v>0</v>
      </c>
      <c r="Z47" s="974">
        <f t="shared" si="4"/>
        <v>0</v>
      </c>
      <c r="AA47" s="17">
        <f t="shared" si="5"/>
        <v>0</v>
      </c>
      <c r="AB47" s="17">
        <f t="shared" si="6"/>
        <v>0</v>
      </c>
      <c r="AC47" s="17">
        <f t="shared" si="7"/>
        <v>0</v>
      </c>
      <c r="AD47" s="17">
        <f t="shared" si="8"/>
        <v>0</v>
      </c>
      <c r="AE47" s="17">
        <f t="shared" si="9"/>
        <v>0</v>
      </c>
      <c r="AF47" s="17">
        <f t="shared" si="10"/>
        <v>0</v>
      </c>
      <c r="AG47" s="17">
        <f t="shared" si="11"/>
        <v>0</v>
      </c>
      <c r="AO47" s="55">
        <v>40</v>
      </c>
      <c r="AP47" s="57">
        <f t="shared" si="18"/>
        <v>0</v>
      </c>
      <c r="AQ47" s="57">
        <f t="shared" si="14"/>
        <v>0</v>
      </c>
      <c r="AR47" s="57">
        <f t="shared" si="17"/>
        <v>0</v>
      </c>
      <c r="AS47" s="57">
        <f t="shared" si="19"/>
        <v>0</v>
      </c>
    </row>
    <row r="48" spans="1:47" ht="15.75" customHeight="1" x14ac:dyDescent="0.25">
      <c r="A48" s="222">
        <v>40</v>
      </c>
      <c r="B48" s="979"/>
      <c r="C48" s="979"/>
      <c r="D48" s="327">
        <f t="shared" si="16"/>
        <v>0</v>
      </c>
      <c r="E48" s="1176" t="s">
        <v>726</v>
      </c>
      <c r="F48" s="1022">
        <v>0</v>
      </c>
      <c r="G48" s="707"/>
      <c r="H48" s="515"/>
      <c r="I48" s="696"/>
      <c r="J48" s="515"/>
      <c r="K48" s="696"/>
      <c r="L48" s="515"/>
      <c r="M48" s="696"/>
      <c r="N48" s="515"/>
      <c r="O48" s="696"/>
      <c r="P48" s="515"/>
      <c r="Q48" s="696"/>
      <c r="R48" s="515"/>
      <c r="S48" s="696"/>
      <c r="T48" s="515"/>
      <c r="U48" s="969">
        <f t="shared" si="1"/>
        <v>0</v>
      </c>
      <c r="V48" s="960"/>
      <c r="W48" s="203"/>
      <c r="X48" s="248">
        <f t="shared" si="2"/>
        <v>0</v>
      </c>
      <c r="Y48" s="959">
        <f t="shared" si="3"/>
        <v>0</v>
      </c>
      <c r="Z48" s="974">
        <f t="shared" si="4"/>
        <v>0</v>
      </c>
      <c r="AA48" s="17">
        <f t="shared" si="5"/>
        <v>0</v>
      </c>
      <c r="AB48" s="17">
        <f t="shared" si="6"/>
        <v>0</v>
      </c>
      <c r="AC48" s="17">
        <f t="shared" si="7"/>
        <v>0</v>
      </c>
      <c r="AD48" s="17">
        <f t="shared" si="8"/>
        <v>0</v>
      </c>
      <c r="AE48" s="17">
        <f t="shared" si="9"/>
        <v>0</v>
      </c>
      <c r="AF48" s="17">
        <f t="shared" si="10"/>
        <v>0</v>
      </c>
      <c r="AG48" s="17">
        <f t="shared" si="11"/>
        <v>0</v>
      </c>
      <c r="AO48" s="55">
        <v>41</v>
      </c>
      <c r="AP48" s="57">
        <f t="shared" si="18"/>
        <v>0</v>
      </c>
      <c r="AQ48" s="57">
        <f t="shared" si="14"/>
        <v>0</v>
      </c>
      <c r="AR48" s="57">
        <f t="shared" si="17"/>
        <v>0</v>
      </c>
      <c r="AS48" s="57">
        <f t="shared" si="19"/>
        <v>0</v>
      </c>
    </row>
    <row r="49" spans="1:46" ht="15.75" customHeight="1" x14ac:dyDescent="0.25">
      <c r="A49" s="222">
        <v>41</v>
      </c>
      <c r="B49" s="19">
        <v>1000</v>
      </c>
      <c r="C49" s="19">
        <v>1500</v>
      </c>
      <c r="D49" s="327">
        <f t="shared" si="16"/>
        <v>500</v>
      </c>
      <c r="E49" s="506" t="s">
        <v>869</v>
      </c>
      <c r="F49" s="553">
        <v>0</v>
      </c>
      <c r="G49" s="707"/>
      <c r="H49" s="515"/>
      <c r="I49" s="696"/>
      <c r="J49" s="515"/>
      <c r="K49" s="696"/>
      <c r="L49" s="515"/>
      <c r="M49" s="696"/>
      <c r="N49" s="515"/>
      <c r="O49" s="696"/>
      <c r="P49" s="515"/>
      <c r="Q49" s="696"/>
      <c r="R49" s="515"/>
      <c r="S49" s="696"/>
      <c r="T49" s="515"/>
      <c r="U49" s="969">
        <f t="shared" si="1"/>
        <v>0</v>
      </c>
      <c r="V49" s="960"/>
      <c r="W49" s="203"/>
      <c r="X49" s="248">
        <f t="shared" si="2"/>
        <v>0</v>
      </c>
      <c r="Y49" s="959">
        <f t="shared" si="3"/>
        <v>0</v>
      </c>
      <c r="Z49" s="974">
        <f t="shared" si="4"/>
        <v>0</v>
      </c>
      <c r="AA49" s="17">
        <f t="shared" si="5"/>
        <v>0</v>
      </c>
      <c r="AB49" s="17">
        <f t="shared" si="6"/>
        <v>0</v>
      </c>
      <c r="AC49" s="17">
        <f t="shared" si="7"/>
        <v>0</v>
      </c>
      <c r="AD49" s="17">
        <f t="shared" si="8"/>
        <v>0</v>
      </c>
      <c r="AE49" s="17">
        <f t="shared" si="9"/>
        <v>0</v>
      </c>
      <c r="AF49" s="17">
        <f t="shared" si="10"/>
        <v>0</v>
      </c>
      <c r="AG49" s="17">
        <f t="shared" si="11"/>
        <v>0</v>
      </c>
      <c r="AO49" s="55">
        <v>42</v>
      </c>
      <c r="AP49" s="57">
        <f t="shared" si="18"/>
        <v>0</v>
      </c>
      <c r="AQ49" s="57">
        <f t="shared" si="14"/>
        <v>0</v>
      </c>
      <c r="AR49" s="57">
        <f t="shared" si="17"/>
        <v>0</v>
      </c>
      <c r="AS49" s="57">
        <f t="shared" si="19"/>
        <v>0</v>
      </c>
    </row>
    <row r="50" spans="1:46" ht="15.75" customHeight="1" x14ac:dyDescent="0.25">
      <c r="A50" s="222">
        <v>42</v>
      </c>
      <c r="B50" s="19">
        <v>400</v>
      </c>
      <c r="C50" s="19">
        <v>600</v>
      </c>
      <c r="D50" s="327">
        <f t="shared" si="16"/>
        <v>200</v>
      </c>
      <c r="E50" s="506" t="s">
        <v>475</v>
      </c>
      <c r="F50" s="678">
        <v>1</v>
      </c>
      <c r="G50" s="707"/>
      <c r="H50" s="515"/>
      <c r="I50" s="696"/>
      <c r="J50" s="515"/>
      <c r="K50" s="696"/>
      <c r="L50" s="515"/>
      <c r="M50" s="696"/>
      <c r="N50" s="515"/>
      <c r="O50" s="696"/>
      <c r="P50" s="515"/>
      <c r="Q50" s="696"/>
      <c r="R50" s="515"/>
      <c r="S50" s="696"/>
      <c r="T50" s="515"/>
      <c r="U50" s="969">
        <f t="shared" si="1"/>
        <v>0</v>
      </c>
      <c r="V50" s="960"/>
      <c r="W50" s="203"/>
      <c r="X50" s="248">
        <f t="shared" si="2"/>
        <v>1</v>
      </c>
      <c r="Y50" s="959">
        <f t="shared" si="3"/>
        <v>0</v>
      </c>
      <c r="Z50" s="974">
        <f t="shared" si="4"/>
        <v>0</v>
      </c>
      <c r="AA50" s="17">
        <f t="shared" si="5"/>
        <v>0</v>
      </c>
      <c r="AB50" s="17">
        <f t="shared" si="6"/>
        <v>0</v>
      </c>
      <c r="AC50" s="17">
        <f t="shared" si="7"/>
        <v>0</v>
      </c>
      <c r="AD50" s="17">
        <f t="shared" si="8"/>
        <v>0</v>
      </c>
      <c r="AE50" s="17">
        <f t="shared" si="9"/>
        <v>0</v>
      </c>
      <c r="AF50" s="17">
        <f t="shared" si="10"/>
        <v>0</v>
      </c>
      <c r="AG50" s="17">
        <f t="shared" si="11"/>
        <v>0</v>
      </c>
      <c r="AO50" s="55">
        <v>43</v>
      </c>
      <c r="AP50" s="57">
        <f t="shared" si="18"/>
        <v>0</v>
      </c>
      <c r="AQ50" s="57">
        <f t="shared" si="14"/>
        <v>0</v>
      </c>
      <c r="AR50" s="57">
        <f t="shared" si="17"/>
        <v>0</v>
      </c>
      <c r="AS50" s="57">
        <f t="shared" si="19"/>
        <v>400</v>
      </c>
      <c r="AT50">
        <v>1</v>
      </c>
    </row>
    <row r="51" spans="1:46" ht="15.75" customHeight="1" x14ac:dyDescent="0.25">
      <c r="A51" s="222">
        <v>43</v>
      </c>
      <c r="B51" s="19">
        <v>500</v>
      </c>
      <c r="C51" s="19">
        <v>800</v>
      </c>
      <c r="D51" s="327">
        <f t="shared" si="16"/>
        <v>300</v>
      </c>
      <c r="E51" s="506" t="s">
        <v>475</v>
      </c>
      <c r="F51" s="678">
        <v>1</v>
      </c>
      <c r="G51" s="707"/>
      <c r="H51" s="515"/>
      <c r="I51" s="696"/>
      <c r="J51" s="515"/>
      <c r="K51" s="696"/>
      <c r="L51" s="515"/>
      <c r="M51" s="696"/>
      <c r="N51" s="515"/>
      <c r="O51" s="696"/>
      <c r="P51" s="515"/>
      <c r="Q51" s="696"/>
      <c r="R51" s="515"/>
      <c r="S51" s="696"/>
      <c r="T51" s="515"/>
      <c r="U51" s="969">
        <f t="shared" si="1"/>
        <v>0</v>
      </c>
      <c r="V51" s="960"/>
      <c r="W51" s="203"/>
      <c r="X51" s="248">
        <f t="shared" si="2"/>
        <v>1</v>
      </c>
      <c r="Y51" s="959">
        <f t="shared" si="3"/>
        <v>0</v>
      </c>
      <c r="Z51" s="974">
        <f t="shared" si="4"/>
        <v>0</v>
      </c>
      <c r="AA51" s="17">
        <f t="shared" si="5"/>
        <v>0</v>
      </c>
      <c r="AB51" s="17">
        <f t="shared" si="6"/>
        <v>0</v>
      </c>
      <c r="AC51" s="17">
        <f t="shared" si="7"/>
        <v>0</v>
      </c>
      <c r="AD51" s="17">
        <f t="shared" si="8"/>
        <v>0</v>
      </c>
      <c r="AE51" s="17">
        <f t="shared" si="9"/>
        <v>0</v>
      </c>
      <c r="AF51" s="17">
        <f t="shared" si="10"/>
        <v>0</v>
      </c>
      <c r="AG51" s="17">
        <f t="shared" si="11"/>
        <v>0</v>
      </c>
      <c r="AO51" s="55">
        <v>44</v>
      </c>
      <c r="AP51" s="57">
        <f t="shared" si="18"/>
        <v>0</v>
      </c>
      <c r="AQ51" s="57">
        <f t="shared" si="14"/>
        <v>0</v>
      </c>
      <c r="AR51" s="57">
        <f t="shared" si="17"/>
        <v>0</v>
      </c>
      <c r="AS51" s="57">
        <f t="shared" si="19"/>
        <v>500</v>
      </c>
      <c r="AT51">
        <v>0</v>
      </c>
    </row>
    <row r="52" spans="1:46" ht="15.75" customHeight="1" x14ac:dyDescent="0.25">
      <c r="A52" s="222">
        <v>44</v>
      </c>
      <c r="B52" s="19">
        <v>3800</v>
      </c>
      <c r="C52" s="19">
        <v>4500</v>
      </c>
      <c r="D52" s="327">
        <f t="shared" si="16"/>
        <v>700</v>
      </c>
      <c r="E52" s="506" t="s">
        <v>935</v>
      </c>
      <c r="F52" s="678">
        <v>0</v>
      </c>
      <c r="G52" s="707"/>
      <c r="H52" s="515"/>
      <c r="I52" s="696"/>
      <c r="J52" s="515"/>
      <c r="K52" s="696"/>
      <c r="L52" s="515"/>
      <c r="M52" s="696"/>
      <c r="N52" s="515"/>
      <c r="O52" s="696"/>
      <c r="P52" s="515"/>
      <c r="Q52" s="696"/>
      <c r="R52" s="515"/>
      <c r="S52" s="696"/>
      <c r="T52" s="515"/>
      <c r="U52" s="969">
        <f t="shared" si="1"/>
        <v>0</v>
      </c>
      <c r="V52" s="960"/>
      <c r="W52" s="203"/>
      <c r="X52" s="248">
        <f t="shared" si="2"/>
        <v>0</v>
      </c>
      <c r="Y52" s="959">
        <f t="shared" si="3"/>
        <v>0</v>
      </c>
      <c r="Z52" s="974">
        <f t="shared" si="4"/>
        <v>0</v>
      </c>
      <c r="AA52" s="17">
        <f t="shared" si="5"/>
        <v>0</v>
      </c>
      <c r="AB52" s="17">
        <f t="shared" si="6"/>
        <v>0</v>
      </c>
      <c r="AC52" s="17">
        <f t="shared" si="7"/>
        <v>0</v>
      </c>
      <c r="AD52" s="17">
        <f t="shared" si="8"/>
        <v>0</v>
      </c>
      <c r="AE52" s="17">
        <f t="shared" si="9"/>
        <v>0</v>
      </c>
      <c r="AF52" s="17">
        <f t="shared" si="10"/>
        <v>0</v>
      </c>
      <c r="AG52" s="17">
        <f t="shared" si="11"/>
        <v>0</v>
      </c>
      <c r="AO52" s="55">
        <v>45</v>
      </c>
      <c r="AP52" s="57">
        <f t="shared" si="18"/>
        <v>0</v>
      </c>
      <c r="AQ52" s="57">
        <f t="shared" si="14"/>
        <v>0</v>
      </c>
      <c r="AR52" s="57">
        <f t="shared" si="17"/>
        <v>0</v>
      </c>
      <c r="AS52" s="57">
        <f t="shared" si="19"/>
        <v>0</v>
      </c>
    </row>
    <row r="53" spans="1:46" ht="15.75" customHeight="1" x14ac:dyDescent="0.25">
      <c r="A53" s="222">
        <v>45</v>
      </c>
      <c r="B53" s="19">
        <v>2800</v>
      </c>
      <c r="C53" s="19">
        <v>3500</v>
      </c>
      <c r="D53" s="327">
        <f t="shared" si="16"/>
        <v>700</v>
      </c>
      <c r="E53" s="600" t="s">
        <v>406</v>
      </c>
      <c r="F53" s="678">
        <v>1</v>
      </c>
      <c r="G53" s="707"/>
      <c r="H53" s="515"/>
      <c r="I53" s="696"/>
      <c r="J53" s="515"/>
      <c r="K53" s="696"/>
      <c r="L53" s="515"/>
      <c r="M53" s="696"/>
      <c r="N53" s="515"/>
      <c r="O53" s="696"/>
      <c r="P53" s="515"/>
      <c r="Q53" s="696"/>
      <c r="R53" s="515"/>
      <c r="S53" s="696"/>
      <c r="T53" s="515"/>
      <c r="U53" s="969">
        <f t="shared" si="1"/>
        <v>0</v>
      </c>
      <c r="V53" s="960"/>
      <c r="W53" s="203"/>
      <c r="X53" s="248">
        <f t="shared" si="2"/>
        <v>1</v>
      </c>
      <c r="Y53" s="959">
        <f t="shared" si="3"/>
        <v>0</v>
      </c>
      <c r="Z53" s="974">
        <f t="shared" si="4"/>
        <v>0</v>
      </c>
      <c r="AA53" s="17">
        <f t="shared" si="5"/>
        <v>0</v>
      </c>
      <c r="AB53" s="17">
        <f t="shared" si="6"/>
        <v>0</v>
      </c>
      <c r="AC53" s="17">
        <f t="shared" si="7"/>
        <v>0</v>
      </c>
      <c r="AD53" s="17">
        <f t="shared" si="8"/>
        <v>0</v>
      </c>
      <c r="AE53" s="17">
        <f t="shared" si="9"/>
        <v>0</v>
      </c>
      <c r="AF53" s="17">
        <f t="shared" si="10"/>
        <v>0</v>
      </c>
      <c r="AG53" s="17">
        <f t="shared" si="11"/>
        <v>0</v>
      </c>
      <c r="AO53" s="55">
        <v>46</v>
      </c>
      <c r="AP53" s="57">
        <f t="shared" si="18"/>
        <v>0</v>
      </c>
      <c r="AQ53" s="57">
        <f t="shared" si="14"/>
        <v>0</v>
      </c>
      <c r="AR53" s="57">
        <f t="shared" si="17"/>
        <v>0</v>
      </c>
      <c r="AS53" s="57">
        <f t="shared" si="19"/>
        <v>2800</v>
      </c>
      <c r="AT53">
        <v>1</v>
      </c>
    </row>
    <row r="54" spans="1:46" ht="15.75" customHeight="1" x14ac:dyDescent="0.25">
      <c r="A54" s="222">
        <v>46</v>
      </c>
      <c r="B54" s="26">
        <v>1000</v>
      </c>
      <c r="C54" s="26">
        <v>1500</v>
      </c>
      <c r="D54" s="327">
        <f t="shared" si="16"/>
        <v>500</v>
      </c>
      <c r="E54" s="600" t="s">
        <v>428</v>
      </c>
      <c r="F54" s="607">
        <v>2</v>
      </c>
      <c r="G54" s="707"/>
      <c r="H54" s="515"/>
      <c r="I54" s="696"/>
      <c r="J54" s="515"/>
      <c r="K54" s="696"/>
      <c r="L54" s="515">
        <v>1</v>
      </c>
      <c r="M54" s="696"/>
      <c r="N54" s="515"/>
      <c r="O54" s="696"/>
      <c r="P54" s="515"/>
      <c r="Q54" s="696"/>
      <c r="R54" s="515"/>
      <c r="S54" s="696"/>
      <c r="T54" s="515"/>
      <c r="U54" s="969">
        <f t="shared" si="1"/>
        <v>1</v>
      </c>
      <c r="V54" s="960"/>
      <c r="W54" s="203"/>
      <c r="X54" s="248">
        <f t="shared" si="2"/>
        <v>1</v>
      </c>
      <c r="Y54" s="959">
        <f t="shared" si="3"/>
        <v>0</v>
      </c>
      <c r="Z54" s="974">
        <f t="shared" si="4"/>
        <v>0</v>
      </c>
      <c r="AA54" s="17">
        <f t="shared" si="5"/>
        <v>0</v>
      </c>
      <c r="AB54" s="17">
        <f t="shared" si="6"/>
        <v>0</v>
      </c>
      <c r="AC54" s="17">
        <f t="shared" si="7"/>
        <v>1500</v>
      </c>
      <c r="AD54" s="17">
        <f t="shared" si="8"/>
        <v>0</v>
      </c>
      <c r="AE54" s="17">
        <f t="shared" si="9"/>
        <v>0</v>
      </c>
      <c r="AF54" s="17">
        <f t="shared" si="10"/>
        <v>0</v>
      </c>
      <c r="AG54" s="17">
        <f t="shared" si="11"/>
        <v>0</v>
      </c>
      <c r="AO54" s="55">
        <v>47</v>
      </c>
      <c r="AP54" s="57">
        <f t="shared" si="18"/>
        <v>1000</v>
      </c>
      <c r="AQ54" s="57">
        <f t="shared" si="14"/>
        <v>1500</v>
      </c>
      <c r="AR54" s="57">
        <f t="shared" si="17"/>
        <v>500</v>
      </c>
      <c r="AS54" s="57">
        <f t="shared" si="19"/>
        <v>1000</v>
      </c>
      <c r="AT54">
        <v>0</v>
      </c>
    </row>
    <row r="55" spans="1:46" ht="15.75" customHeight="1" x14ac:dyDescent="0.25">
      <c r="A55" s="222">
        <v>47</v>
      </c>
      <c r="B55" s="26">
        <v>2500</v>
      </c>
      <c r="C55" s="26">
        <v>3800</v>
      </c>
      <c r="D55" s="327">
        <f t="shared" si="16"/>
        <v>1300</v>
      </c>
      <c r="E55" s="506" t="s">
        <v>683</v>
      </c>
      <c r="F55" s="607">
        <v>1</v>
      </c>
      <c r="G55" s="707"/>
      <c r="H55" s="515"/>
      <c r="I55" s="696"/>
      <c r="J55" s="515"/>
      <c r="K55" s="696"/>
      <c r="L55" s="515"/>
      <c r="M55" s="696"/>
      <c r="N55" s="515"/>
      <c r="O55" s="696"/>
      <c r="P55" s="515"/>
      <c r="Q55" s="696"/>
      <c r="R55" s="515"/>
      <c r="S55" s="696"/>
      <c r="T55" s="515"/>
      <c r="U55" s="969">
        <f t="shared" si="1"/>
        <v>0</v>
      </c>
      <c r="V55" s="960"/>
      <c r="W55" s="203"/>
      <c r="X55" s="248">
        <f t="shared" si="2"/>
        <v>1</v>
      </c>
      <c r="Y55" s="959">
        <f t="shared" si="3"/>
        <v>0</v>
      </c>
      <c r="Z55" s="974">
        <f t="shared" si="4"/>
        <v>0</v>
      </c>
      <c r="AA55" s="17">
        <f t="shared" si="5"/>
        <v>0</v>
      </c>
      <c r="AB55" s="17">
        <f t="shared" si="6"/>
        <v>0</v>
      </c>
      <c r="AC55" s="17">
        <f t="shared" si="7"/>
        <v>0</v>
      </c>
      <c r="AD55" s="17">
        <f t="shared" si="8"/>
        <v>0</v>
      </c>
      <c r="AE55" s="17">
        <f t="shared" si="9"/>
        <v>0</v>
      </c>
      <c r="AF55" s="17">
        <f t="shared" si="10"/>
        <v>0</v>
      </c>
      <c r="AG55" s="17">
        <f t="shared" si="11"/>
        <v>0</v>
      </c>
      <c r="AO55" s="55">
        <v>48</v>
      </c>
      <c r="AP55" s="57">
        <f t="shared" si="18"/>
        <v>0</v>
      </c>
      <c r="AQ55" s="57">
        <f t="shared" si="14"/>
        <v>0</v>
      </c>
      <c r="AR55" s="57">
        <f t="shared" si="17"/>
        <v>0</v>
      </c>
      <c r="AS55" s="57">
        <f t="shared" si="19"/>
        <v>2500</v>
      </c>
      <c r="AT55">
        <v>1</v>
      </c>
    </row>
    <row r="56" spans="1:46" ht="15.75" customHeight="1" x14ac:dyDescent="0.25">
      <c r="A56" s="222">
        <v>48</v>
      </c>
      <c r="B56" s="26"/>
      <c r="C56" s="26"/>
      <c r="D56" s="327">
        <f t="shared" si="16"/>
        <v>0</v>
      </c>
      <c r="E56" s="506"/>
      <c r="F56" s="607">
        <v>0</v>
      </c>
      <c r="G56" s="707"/>
      <c r="H56" s="515"/>
      <c r="I56" s="696"/>
      <c r="J56" s="515"/>
      <c r="K56" s="696"/>
      <c r="L56" s="515"/>
      <c r="M56" s="696"/>
      <c r="N56" s="515"/>
      <c r="O56" s="696"/>
      <c r="P56" s="515"/>
      <c r="Q56" s="696"/>
      <c r="R56" s="515"/>
      <c r="S56" s="696"/>
      <c r="T56" s="515"/>
      <c r="U56" s="969">
        <f t="shared" si="1"/>
        <v>0</v>
      </c>
      <c r="V56" s="960"/>
      <c r="W56" s="203"/>
      <c r="X56" s="248">
        <f t="shared" si="2"/>
        <v>0</v>
      </c>
      <c r="Y56" s="959">
        <f t="shared" si="3"/>
        <v>0</v>
      </c>
      <c r="Z56" s="974">
        <f t="shared" si="4"/>
        <v>0</v>
      </c>
      <c r="AA56" s="17">
        <f t="shared" si="5"/>
        <v>0</v>
      </c>
      <c r="AB56" s="17">
        <f t="shared" si="6"/>
        <v>0</v>
      </c>
      <c r="AC56" s="17">
        <f t="shared" si="7"/>
        <v>0</v>
      </c>
      <c r="AD56" s="17">
        <f t="shared" si="8"/>
        <v>0</v>
      </c>
      <c r="AE56" s="17">
        <f t="shared" si="9"/>
        <v>0</v>
      </c>
      <c r="AF56" s="17">
        <f t="shared" si="10"/>
        <v>0</v>
      </c>
      <c r="AG56" s="17">
        <f t="shared" si="11"/>
        <v>0</v>
      </c>
      <c r="AO56" s="55">
        <v>49</v>
      </c>
      <c r="AP56" s="57">
        <f t="shared" si="18"/>
        <v>0</v>
      </c>
      <c r="AQ56" s="57">
        <f t="shared" si="14"/>
        <v>0</v>
      </c>
      <c r="AR56" s="57">
        <f t="shared" si="17"/>
        <v>0</v>
      </c>
      <c r="AS56" s="57">
        <f t="shared" si="19"/>
        <v>0</v>
      </c>
    </row>
    <row r="57" spans="1:46" ht="15.75" customHeight="1" x14ac:dyDescent="0.25">
      <c r="A57" s="222">
        <v>49</v>
      </c>
      <c r="B57" s="19"/>
      <c r="C57" s="19"/>
      <c r="D57" s="327">
        <f t="shared" si="16"/>
        <v>0</v>
      </c>
      <c r="E57" s="506"/>
      <c r="F57" s="678">
        <v>0</v>
      </c>
      <c r="G57" s="707"/>
      <c r="H57" s="515"/>
      <c r="I57" s="696"/>
      <c r="J57" s="515"/>
      <c r="K57" s="696"/>
      <c r="L57" s="515"/>
      <c r="M57" s="696"/>
      <c r="N57" s="515"/>
      <c r="O57" s="696"/>
      <c r="P57" s="515"/>
      <c r="Q57" s="696"/>
      <c r="R57" s="515"/>
      <c r="S57" s="696"/>
      <c r="T57" s="515"/>
      <c r="U57" s="969">
        <f t="shared" si="1"/>
        <v>0</v>
      </c>
      <c r="V57" s="960"/>
      <c r="W57" s="203"/>
      <c r="X57" s="248">
        <f t="shared" si="2"/>
        <v>0</v>
      </c>
      <c r="Y57" s="959">
        <f t="shared" si="3"/>
        <v>0</v>
      </c>
      <c r="Z57" s="974">
        <f t="shared" si="4"/>
        <v>0</v>
      </c>
      <c r="AA57" s="17">
        <f t="shared" si="5"/>
        <v>0</v>
      </c>
      <c r="AB57" s="17">
        <f t="shared" si="6"/>
        <v>0</v>
      </c>
      <c r="AC57" s="17">
        <f t="shared" si="7"/>
        <v>0</v>
      </c>
      <c r="AD57" s="17">
        <f t="shared" si="8"/>
        <v>0</v>
      </c>
      <c r="AE57" s="17">
        <f t="shared" si="9"/>
        <v>0</v>
      </c>
      <c r="AF57" s="17">
        <f t="shared" si="10"/>
        <v>0</v>
      </c>
      <c r="AG57" s="17">
        <f t="shared" si="11"/>
        <v>0</v>
      </c>
      <c r="AO57" s="55">
        <v>50</v>
      </c>
      <c r="AP57" s="57">
        <f t="shared" si="18"/>
        <v>0</v>
      </c>
      <c r="AQ57" s="57">
        <f t="shared" si="14"/>
        <v>0</v>
      </c>
      <c r="AR57" s="57">
        <f t="shared" si="17"/>
        <v>0</v>
      </c>
      <c r="AS57" s="57">
        <f t="shared" si="19"/>
        <v>0</v>
      </c>
    </row>
    <row r="58" spans="1:46" s="2" customFormat="1" ht="15.75" customHeight="1" x14ac:dyDescent="0.25">
      <c r="A58" s="222">
        <v>50</v>
      </c>
      <c r="B58" s="502">
        <v>1100</v>
      </c>
      <c r="C58" s="19">
        <v>1600</v>
      </c>
      <c r="D58" s="327">
        <f t="shared" si="16"/>
        <v>500</v>
      </c>
      <c r="E58" s="506" t="s">
        <v>319</v>
      </c>
      <c r="F58" s="678">
        <v>1</v>
      </c>
      <c r="G58" s="707"/>
      <c r="H58" s="515"/>
      <c r="I58" s="696"/>
      <c r="J58" s="515"/>
      <c r="K58" s="696"/>
      <c r="L58" s="515"/>
      <c r="M58" s="696"/>
      <c r="N58" s="515"/>
      <c r="O58" s="696">
        <v>12</v>
      </c>
      <c r="P58" s="515"/>
      <c r="Q58" s="696"/>
      <c r="R58" s="515"/>
      <c r="S58" s="696"/>
      <c r="T58" s="1323">
        <v>3</v>
      </c>
      <c r="U58" s="969">
        <f t="shared" si="1"/>
        <v>3</v>
      </c>
      <c r="V58" s="960"/>
      <c r="W58" s="203"/>
      <c r="X58" s="248">
        <f t="shared" si="2"/>
        <v>10</v>
      </c>
      <c r="Y58" s="959">
        <f t="shared" si="3"/>
        <v>12</v>
      </c>
      <c r="Z58" s="974">
        <f t="shared" si="4"/>
        <v>13200</v>
      </c>
      <c r="AA58" s="17">
        <f t="shared" si="5"/>
        <v>0</v>
      </c>
      <c r="AB58" s="17">
        <f t="shared" si="6"/>
        <v>0</v>
      </c>
      <c r="AC58" s="17">
        <f t="shared" si="7"/>
        <v>0</v>
      </c>
      <c r="AD58" s="17">
        <f t="shared" si="8"/>
        <v>0</v>
      </c>
      <c r="AE58" s="17">
        <f t="shared" si="9"/>
        <v>0</v>
      </c>
      <c r="AF58" s="17">
        <f t="shared" si="10"/>
        <v>0</v>
      </c>
      <c r="AG58" s="17">
        <f t="shared" si="11"/>
        <v>4800</v>
      </c>
      <c r="AO58" s="55">
        <v>51</v>
      </c>
      <c r="AP58" s="57">
        <f t="shared" si="18"/>
        <v>3300</v>
      </c>
      <c r="AQ58" s="57">
        <f t="shared" si="14"/>
        <v>4800</v>
      </c>
      <c r="AR58" s="57">
        <f t="shared" si="17"/>
        <v>1500</v>
      </c>
      <c r="AS58" s="57">
        <f t="shared" si="19"/>
        <v>11000</v>
      </c>
      <c r="AT58" s="2">
        <v>12</v>
      </c>
    </row>
    <row r="59" spans="1:46" ht="15.75" customHeight="1" x14ac:dyDescent="0.25">
      <c r="A59" s="222">
        <v>51</v>
      </c>
      <c r="B59" s="19">
        <v>1000</v>
      </c>
      <c r="C59" s="19">
        <v>1600</v>
      </c>
      <c r="D59" s="327">
        <f t="shared" si="16"/>
        <v>600</v>
      </c>
      <c r="E59" s="506" t="s">
        <v>962</v>
      </c>
      <c r="F59" s="678">
        <v>5</v>
      </c>
      <c r="G59" s="707"/>
      <c r="H59" s="515"/>
      <c r="I59" s="696"/>
      <c r="J59" s="515"/>
      <c r="K59" s="696"/>
      <c r="L59" s="515"/>
      <c r="M59" s="696"/>
      <c r="N59" s="515"/>
      <c r="O59" s="696"/>
      <c r="P59" s="515"/>
      <c r="Q59" s="696"/>
      <c r="R59" s="515"/>
      <c r="S59" s="696"/>
      <c r="T59" s="515"/>
      <c r="U59" s="969">
        <f t="shared" si="1"/>
        <v>0</v>
      </c>
      <c r="V59" s="960"/>
      <c r="W59" s="203"/>
      <c r="X59" s="248">
        <f t="shared" si="2"/>
        <v>5</v>
      </c>
      <c r="Y59" s="959">
        <f t="shared" si="3"/>
        <v>0</v>
      </c>
      <c r="Z59" s="974">
        <f t="shared" si="4"/>
        <v>0</v>
      </c>
      <c r="AA59" s="17">
        <f t="shared" si="5"/>
        <v>0</v>
      </c>
      <c r="AB59" s="17">
        <f t="shared" si="6"/>
        <v>0</v>
      </c>
      <c r="AC59" s="17">
        <f t="shared" si="7"/>
        <v>0</v>
      </c>
      <c r="AD59" s="17">
        <f t="shared" si="8"/>
        <v>0</v>
      </c>
      <c r="AE59" s="17">
        <f t="shared" si="9"/>
        <v>0</v>
      </c>
      <c r="AF59" s="17">
        <f t="shared" si="10"/>
        <v>0</v>
      </c>
      <c r="AG59" s="17">
        <f t="shared" si="11"/>
        <v>0</v>
      </c>
      <c r="AO59" s="55">
        <v>52</v>
      </c>
      <c r="AP59" s="57">
        <f t="shared" si="18"/>
        <v>0</v>
      </c>
      <c r="AQ59" s="57">
        <f t="shared" si="14"/>
        <v>0</v>
      </c>
      <c r="AR59" s="57">
        <f t="shared" si="17"/>
        <v>0</v>
      </c>
      <c r="AS59" s="57">
        <f t="shared" si="19"/>
        <v>5000</v>
      </c>
      <c r="AT59">
        <v>0</v>
      </c>
    </row>
    <row r="60" spans="1:46" s="96" customFormat="1" ht="15.75" customHeight="1" x14ac:dyDescent="0.25">
      <c r="A60" s="222">
        <v>52</v>
      </c>
      <c r="B60" s="575"/>
      <c r="C60" s="575"/>
      <c r="D60" s="327"/>
      <c r="E60" s="510"/>
      <c r="F60" s="617"/>
      <c r="G60" s="707"/>
      <c r="H60" s="515"/>
      <c r="I60" s="696"/>
      <c r="J60" s="515"/>
      <c r="K60" s="696"/>
      <c r="L60" s="515"/>
      <c r="M60" s="696"/>
      <c r="N60" s="515"/>
      <c r="O60" s="696"/>
      <c r="P60" s="515"/>
      <c r="Q60" s="696"/>
      <c r="R60" s="515"/>
      <c r="S60" s="696"/>
      <c r="T60" s="515"/>
      <c r="U60" s="969">
        <f t="shared" si="1"/>
        <v>0</v>
      </c>
      <c r="V60" s="960"/>
      <c r="W60" s="203"/>
      <c r="X60" s="248">
        <f t="shared" si="2"/>
        <v>0</v>
      </c>
      <c r="Y60" s="959">
        <f t="shared" si="3"/>
        <v>0</v>
      </c>
      <c r="Z60" s="974">
        <f t="shared" si="4"/>
        <v>0</v>
      </c>
      <c r="AA60" s="17">
        <f t="shared" si="5"/>
        <v>0</v>
      </c>
      <c r="AB60" s="17">
        <f t="shared" si="6"/>
        <v>0</v>
      </c>
      <c r="AC60" s="17">
        <f t="shared" si="7"/>
        <v>0</v>
      </c>
      <c r="AD60" s="17">
        <f t="shared" si="8"/>
        <v>0</v>
      </c>
      <c r="AE60" s="17">
        <f t="shared" si="9"/>
        <v>0</v>
      </c>
      <c r="AF60" s="17">
        <f t="shared" si="10"/>
        <v>0</v>
      </c>
      <c r="AG60" s="17">
        <f t="shared" si="11"/>
        <v>0</v>
      </c>
      <c r="AO60" s="55">
        <v>53</v>
      </c>
      <c r="AP60" s="279">
        <f t="shared" si="18"/>
        <v>0</v>
      </c>
      <c r="AQ60" s="57">
        <f t="shared" si="14"/>
        <v>0</v>
      </c>
      <c r="AR60" s="279">
        <f t="shared" si="17"/>
        <v>0</v>
      </c>
      <c r="AS60" s="279">
        <f t="shared" si="19"/>
        <v>0</v>
      </c>
    </row>
    <row r="61" spans="1:46" ht="15.75" customHeight="1" x14ac:dyDescent="0.25">
      <c r="A61" s="36">
        <v>53</v>
      </c>
      <c r="B61" s="575">
        <v>3500</v>
      </c>
      <c r="C61" s="575">
        <v>4800</v>
      </c>
      <c r="D61" s="327">
        <f t="shared" si="16"/>
        <v>1300</v>
      </c>
      <c r="E61" s="510" t="s">
        <v>393</v>
      </c>
      <c r="F61" s="617">
        <v>0</v>
      </c>
      <c r="G61" s="707"/>
      <c r="H61" s="515"/>
      <c r="I61" s="696"/>
      <c r="J61" s="515"/>
      <c r="K61" s="696"/>
      <c r="L61" s="515"/>
      <c r="M61" s="696"/>
      <c r="N61" s="515"/>
      <c r="O61" s="696">
        <v>8</v>
      </c>
      <c r="P61" s="515"/>
      <c r="Q61" s="696"/>
      <c r="R61" s="515"/>
      <c r="S61" s="696"/>
      <c r="T61" s="1323">
        <v>1</v>
      </c>
      <c r="U61" s="969">
        <f t="shared" si="1"/>
        <v>1</v>
      </c>
      <c r="V61" s="960"/>
      <c r="W61" s="203"/>
      <c r="X61" s="248">
        <f t="shared" si="2"/>
        <v>7</v>
      </c>
      <c r="Y61" s="959">
        <f t="shared" si="3"/>
        <v>8</v>
      </c>
      <c r="Z61" s="974">
        <f t="shared" si="4"/>
        <v>28000</v>
      </c>
      <c r="AA61" s="17">
        <f t="shared" si="5"/>
        <v>0</v>
      </c>
      <c r="AB61" s="17">
        <f t="shared" si="6"/>
        <v>0</v>
      </c>
      <c r="AC61" s="17">
        <f t="shared" si="7"/>
        <v>0</v>
      </c>
      <c r="AD61" s="17">
        <f t="shared" si="8"/>
        <v>0</v>
      </c>
      <c r="AE61" s="17">
        <f t="shared" si="9"/>
        <v>0</v>
      </c>
      <c r="AF61" s="17">
        <f t="shared" si="10"/>
        <v>0</v>
      </c>
      <c r="AG61" s="17">
        <f t="shared" si="11"/>
        <v>4800</v>
      </c>
      <c r="AO61" s="55">
        <v>54</v>
      </c>
      <c r="AP61" s="57">
        <f t="shared" si="18"/>
        <v>3500</v>
      </c>
      <c r="AQ61" s="57">
        <f t="shared" si="14"/>
        <v>4800</v>
      </c>
      <c r="AR61" s="57">
        <f t="shared" si="17"/>
        <v>1300</v>
      </c>
      <c r="AS61" s="57">
        <f t="shared" si="19"/>
        <v>24500</v>
      </c>
    </row>
    <row r="62" spans="1:46" ht="15.75" customHeight="1" x14ac:dyDescent="0.25">
      <c r="A62" s="36">
        <v>54</v>
      </c>
      <c r="B62" s="575">
        <v>2800</v>
      </c>
      <c r="C62" s="575">
        <v>4000</v>
      </c>
      <c r="D62" s="327">
        <f t="shared" si="16"/>
        <v>1200</v>
      </c>
      <c r="E62" s="510" t="s">
        <v>808</v>
      </c>
      <c r="F62" s="617">
        <v>0</v>
      </c>
      <c r="G62" s="707"/>
      <c r="H62" s="515"/>
      <c r="I62" s="696"/>
      <c r="J62" s="515"/>
      <c r="K62" s="696"/>
      <c r="L62" s="515"/>
      <c r="M62" s="696"/>
      <c r="N62" s="515"/>
      <c r="O62" s="696">
        <v>2</v>
      </c>
      <c r="P62" s="515"/>
      <c r="Q62" s="696"/>
      <c r="R62" s="515">
        <v>1</v>
      </c>
      <c r="S62" s="696"/>
      <c r="T62" s="515"/>
      <c r="U62" s="969">
        <f t="shared" si="1"/>
        <v>1</v>
      </c>
      <c r="V62" s="960"/>
      <c r="W62" s="203"/>
      <c r="X62" s="248">
        <f t="shared" si="2"/>
        <v>1</v>
      </c>
      <c r="Y62" s="959">
        <f t="shared" si="3"/>
        <v>2</v>
      </c>
      <c r="Z62" s="974">
        <f t="shared" si="4"/>
        <v>5600</v>
      </c>
      <c r="AA62" s="17">
        <f t="shared" si="5"/>
        <v>0</v>
      </c>
      <c r="AB62" s="17">
        <f t="shared" si="6"/>
        <v>0</v>
      </c>
      <c r="AC62" s="17">
        <f t="shared" si="7"/>
        <v>0</v>
      </c>
      <c r="AD62" s="17">
        <f t="shared" si="8"/>
        <v>0</v>
      </c>
      <c r="AE62" s="17">
        <f t="shared" si="9"/>
        <v>0</v>
      </c>
      <c r="AF62" s="17">
        <f t="shared" si="10"/>
        <v>4000</v>
      </c>
      <c r="AG62" s="17">
        <f t="shared" si="11"/>
        <v>0</v>
      </c>
      <c r="AO62" s="55">
        <v>55</v>
      </c>
      <c r="AP62" s="57">
        <f t="shared" si="18"/>
        <v>2800</v>
      </c>
      <c r="AQ62" s="57">
        <f t="shared" si="14"/>
        <v>4000</v>
      </c>
      <c r="AR62" s="57">
        <f t="shared" si="17"/>
        <v>1200</v>
      </c>
      <c r="AS62" s="57">
        <f t="shared" si="19"/>
        <v>2800</v>
      </c>
    </row>
    <row r="63" spans="1:46" ht="15.75" customHeight="1" x14ac:dyDescent="0.25">
      <c r="A63" s="36">
        <v>55</v>
      </c>
      <c r="B63" s="575">
        <v>2700</v>
      </c>
      <c r="C63" s="575">
        <v>4000</v>
      </c>
      <c r="D63" s="327">
        <f t="shared" si="16"/>
        <v>1300</v>
      </c>
      <c r="E63" s="510" t="s">
        <v>808</v>
      </c>
      <c r="F63" s="617">
        <v>2</v>
      </c>
      <c r="G63" s="707"/>
      <c r="H63" s="515"/>
      <c r="I63" s="696"/>
      <c r="J63" s="515"/>
      <c r="K63" s="696"/>
      <c r="L63" s="515">
        <v>2</v>
      </c>
      <c r="M63" s="696"/>
      <c r="N63" s="515"/>
      <c r="O63" s="696"/>
      <c r="P63" s="515"/>
      <c r="Q63" s="696"/>
      <c r="R63" s="515"/>
      <c r="S63" s="696"/>
      <c r="T63" s="515"/>
      <c r="U63" s="969">
        <f t="shared" si="1"/>
        <v>2</v>
      </c>
      <c r="V63" s="960"/>
      <c r="W63" s="203"/>
      <c r="X63" s="248">
        <f t="shared" si="2"/>
        <v>0</v>
      </c>
      <c r="Y63" s="959">
        <f t="shared" si="3"/>
        <v>0</v>
      </c>
      <c r="Z63" s="974">
        <f t="shared" si="4"/>
        <v>0</v>
      </c>
      <c r="AA63" s="17">
        <f t="shared" si="5"/>
        <v>0</v>
      </c>
      <c r="AB63" s="17">
        <f t="shared" si="6"/>
        <v>0</v>
      </c>
      <c r="AC63" s="17">
        <f t="shared" si="7"/>
        <v>8000</v>
      </c>
      <c r="AD63" s="17">
        <f t="shared" si="8"/>
        <v>0</v>
      </c>
      <c r="AE63" s="17">
        <f t="shared" si="9"/>
        <v>0</v>
      </c>
      <c r="AF63" s="17">
        <f t="shared" si="10"/>
        <v>0</v>
      </c>
      <c r="AG63" s="17">
        <f t="shared" si="11"/>
        <v>0</v>
      </c>
      <c r="AO63" s="55">
        <v>56</v>
      </c>
      <c r="AP63" s="57">
        <f t="shared" si="18"/>
        <v>5400</v>
      </c>
      <c r="AQ63" s="57">
        <f t="shared" si="14"/>
        <v>8000</v>
      </c>
      <c r="AR63" s="57">
        <f t="shared" si="17"/>
        <v>2600</v>
      </c>
      <c r="AS63" s="57">
        <f t="shared" si="19"/>
        <v>0</v>
      </c>
    </row>
    <row r="64" spans="1:46" ht="15.75" customHeight="1" x14ac:dyDescent="0.25">
      <c r="A64" s="36">
        <v>56</v>
      </c>
      <c r="B64" s="575">
        <v>2500</v>
      </c>
      <c r="C64" s="575">
        <v>3500</v>
      </c>
      <c r="D64" s="327">
        <f t="shared" si="16"/>
        <v>1000</v>
      </c>
      <c r="E64" s="510" t="s">
        <v>1043</v>
      </c>
      <c r="F64" s="617">
        <v>0</v>
      </c>
      <c r="G64" s="707"/>
      <c r="H64" s="515"/>
      <c r="I64" s="696"/>
      <c r="J64" s="515"/>
      <c r="K64" s="696"/>
      <c r="L64" s="515"/>
      <c r="M64" s="696"/>
      <c r="N64" s="515"/>
      <c r="O64" s="696">
        <v>3</v>
      </c>
      <c r="P64" s="515"/>
      <c r="Q64" s="696"/>
      <c r="R64" s="515"/>
      <c r="S64" s="696"/>
      <c r="T64" s="515"/>
      <c r="U64" s="969">
        <f t="shared" si="1"/>
        <v>0</v>
      </c>
      <c r="V64" s="960"/>
      <c r="W64" s="203"/>
      <c r="X64" s="248">
        <f t="shared" si="2"/>
        <v>3</v>
      </c>
      <c r="Y64" s="959">
        <f t="shared" si="3"/>
        <v>3</v>
      </c>
      <c r="Z64" s="974">
        <f t="shared" si="4"/>
        <v>7500</v>
      </c>
      <c r="AA64" s="17">
        <f t="shared" si="5"/>
        <v>0</v>
      </c>
      <c r="AB64" s="17">
        <f t="shared" si="6"/>
        <v>0</v>
      </c>
      <c r="AC64" s="17">
        <f t="shared" si="7"/>
        <v>0</v>
      </c>
      <c r="AD64" s="17">
        <f t="shared" si="8"/>
        <v>0</v>
      </c>
      <c r="AE64" s="17">
        <f t="shared" si="9"/>
        <v>0</v>
      </c>
      <c r="AF64" s="17">
        <f t="shared" si="10"/>
        <v>0</v>
      </c>
      <c r="AG64" s="17">
        <f t="shared" si="11"/>
        <v>0</v>
      </c>
      <c r="AO64" s="55">
        <v>57</v>
      </c>
      <c r="AP64" s="57">
        <f t="shared" si="18"/>
        <v>0</v>
      </c>
      <c r="AQ64" s="57">
        <f t="shared" si="14"/>
        <v>0</v>
      </c>
      <c r="AR64" s="57">
        <f t="shared" si="17"/>
        <v>0</v>
      </c>
      <c r="AS64" s="57">
        <f t="shared" si="19"/>
        <v>7500</v>
      </c>
    </row>
    <row r="65" spans="1:46" ht="15.75" customHeight="1" x14ac:dyDescent="0.25">
      <c r="A65" s="36">
        <v>57</v>
      </c>
      <c r="B65" s="575"/>
      <c r="C65" s="575"/>
      <c r="D65" s="327"/>
      <c r="E65" s="510"/>
      <c r="F65" s="617">
        <v>0</v>
      </c>
      <c r="G65" s="707"/>
      <c r="H65" s="515"/>
      <c r="I65" s="696"/>
      <c r="J65" s="515"/>
      <c r="K65" s="696"/>
      <c r="L65" s="515"/>
      <c r="M65" s="696"/>
      <c r="N65" s="515"/>
      <c r="O65" s="696"/>
      <c r="P65" s="515"/>
      <c r="Q65" s="696"/>
      <c r="R65" s="515"/>
      <c r="S65" s="696"/>
      <c r="T65" s="515"/>
      <c r="U65" s="969">
        <f t="shared" si="1"/>
        <v>0</v>
      </c>
      <c r="V65" s="960"/>
      <c r="W65" s="203"/>
      <c r="X65" s="248">
        <f t="shared" si="2"/>
        <v>0</v>
      </c>
      <c r="Y65" s="959">
        <f t="shared" si="3"/>
        <v>0</v>
      </c>
      <c r="Z65" s="974">
        <f t="shared" si="4"/>
        <v>0</v>
      </c>
      <c r="AA65" s="17">
        <f t="shared" si="5"/>
        <v>0</v>
      </c>
      <c r="AB65" s="17">
        <f t="shared" si="6"/>
        <v>0</v>
      </c>
      <c r="AC65" s="17">
        <f t="shared" si="7"/>
        <v>0</v>
      </c>
      <c r="AD65" s="17">
        <f t="shared" si="8"/>
        <v>0</v>
      </c>
      <c r="AE65" s="17">
        <f t="shared" si="9"/>
        <v>0</v>
      </c>
      <c r="AF65" s="17">
        <f t="shared" si="10"/>
        <v>0</v>
      </c>
      <c r="AG65" s="17">
        <f t="shared" si="11"/>
        <v>0</v>
      </c>
      <c r="AO65" s="55">
        <v>58</v>
      </c>
      <c r="AP65" s="57">
        <f t="shared" si="18"/>
        <v>0</v>
      </c>
      <c r="AQ65" s="57">
        <f t="shared" si="14"/>
        <v>0</v>
      </c>
      <c r="AR65" s="57">
        <f t="shared" si="17"/>
        <v>0</v>
      </c>
      <c r="AS65" s="57">
        <f t="shared" si="19"/>
        <v>0</v>
      </c>
    </row>
    <row r="66" spans="1:46" ht="15.75" customHeight="1" x14ac:dyDescent="0.25">
      <c r="A66" s="36">
        <v>58</v>
      </c>
      <c r="B66" s="575"/>
      <c r="C66" s="575"/>
      <c r="D66" s="327"/>
      <c r="E66" s="640"/>
      <c r="F66" s="676"/>
      <c r="G66" s="751"/>
      <c r="H66" s="637"/>
      <c r="I66" s="738"/>
      <c r="J66" s="637"/>
      <c r="K66" s="738"/>
      <c r="L66" s="637"/>
      <c r="M66" s="738"/>
      <c r="N66" s="637"/>
      <c r="O66" s="738"/>
      <c r="P66" s="637"/>
      <c r="Q66" s="738"/>
      <c r="R66" s="637"/>
      <c r="S66" s="738"/>
      <c r="T66" s="637"/>
      <c r="U66" s="969">
        <f t="shared" si="1"/>
        <v>0</v>
      </c>
      <c r="V66" s="960"/>
      <c r="W66" s="203"/>
      <c r="X66" s="248">
        <f t="shared" si="2"/>
        <v>0</v>
      </c>
      <c r="Y66" s="959">
        <f t="shared" si="3"/>
        <v>0</v>
      </c>
      <c r="Z66" s="974">
        <f t="shared" si="4"/>
        <v>0</v>
      </c>
      <c r="AA66" s="17">
        <f t="shared" si="5"/>
        <v>0</v>
      </c>
      <c r="AB66" s="17">
        <f t="shared" si="6"/>
        <v>0</v>
      </c>
      <c r="AC66" s="17">
        <f t="shared" si="7"/>
        <v>0</v>
      </c>
      <c r="AD66" s="17">
        <f t="shared" si="8"/>
        <v>0</v>
      </c>
      <c r="AE66" s="17">
        <f t="shared" si="9"/>
        <v>0</v>
      </c>
      <c r="AF66" s="17">
        <f t="shared" si="10"/>
        <v>0</v>
      </c>
      <c r="AG66" s="17">
        <f t="shared" si="11"/>
        <v>0</v>
      </c>
      <c r="AO66" s="55">
        <v>59</v>
      </c>
      <c r="AP66" s="57">
        <f t="shared" si="18"/>
        <v>0</v>
      </c>
      <c r="AQ66" s="57">
        <f t="shared" si="14"/>
        <v>0</v>
      </c>
      <c r="AR66" s="57">
        <f t="shared" si="17"/>
        <v>0</v>
      </c>
      <c r="AS66" s="57">
        <f t="shared" si="19"/>
        <v>0</v>
      </c>
    </row>
    <row r="67" spans="1:46" ht="15.75" customHeight="1" x14ac:dyDescent="0.25">
      <c r="A67" s="36">
        <v>59</v>
      </c>
      <c r="B67" s="575">
        <v>2500</v>
      </c>
      <c r="C67" s="575">
        <v>3500</v>
      </c>
      <c r="D67" s="327">
        <v>1000</v>
      </c>
      <c r="E67" s="616" t="s">
        <v>1039</v>
      </c>
      <c r="F67" s="641">
        <v>0</v>
      </c>
      <c r="G67" s="752"/>
      <c r="H67" s="753"/>
      <c r="I67" s="752"/>
      <c r="J67" s="753"/>
      <c r="K67" s="752"/>
      <c r="L67" s="753"/>
      <c r="M67" s="752"/>
      <c r="N67" s="753"/>
      <c r="O67" s="752"/>
      <c r="P67" s="753"/>
      <c r="Q67" s="752"/>
      <c r="R67" s="753"/>
      <c r="S67" s="752"/>
      <c r="T67" s="753"/>
      <c r="U67" s="969">
        <f t="shared" si="1"/>
        <v>0</v>
      </c>
      <c r="V67" s="960"/>
      <c r="W67" s="203"/>
      <c r="X67" s="248">
        <f t="shared" si="2"/>
        <v>0</v>
      </c>
      <c r="Y67" s="959">
        <f t="shared" si="3"/>
        <v>0</v>
      </c>
      <c r="Z67" s="974">
        <f t="shared" si="4"/>
        <v>0</v>
      </c>
      <c r="AA67" s="17">
        <f t="shared" si="5"/>
        <v>0</v>
      </c>
      <c r="AB67" s="17">
        <f t="shared" si="6"/>
        <v>0</v>
      </c>
      <c r="AC67" s="17">
        <f t="shared" si="7"/>
        <v>0</v>
      </c>
      <c r="AD67" s="17">
        <f t="shared" si="8"/>
        <v>0</v>
      </c>
      <c r="AE67" s="17">
        <f t="shared" si="9"/>
        <v>0</v>
      </c>
      <c r="AF67" s="17">
        <f t="shared" si="10"/>
        <v>0</v>
      </c>
      <c r="AG67" s="17">
        <f t="shared" si="11"/>
        <v>0</v>
      </c>
      <c r="AO67" s="55">
        <v>60</v>
      </c>
      <c r="AP67" s="57">
        <f t="shared" si="18"/>
        <v>0</v>
      </c>
      <c r="AQ67" s="57">
        <f t="shared" si="14"/>
        <v>0</v>
      </c>
      <c r="AR67" s="57">
        <f t="shared" si="17"/>
        <v>0</v>
      </c>
      <c r="AS67" s="57">
        <f t="shared" si="19"/>
        <v>0</v>
      </c>
    </row>
    <row r="68" spans="1:46" ht="15.75" customHeight="1" x14ac:dyDescent="0.25">
      <c r="A68" s="36">
        <v>60</v>
      </c>
      <c r="B68" s="575">
        <v>5000</v>
      </c>
      <c r="C68" s="575">
        <v>9000</v>
      </c>
      <c r="D68" s="327">
        <f t="shared" si="16"/>
        <v>4000</v>
      </c>
      <c r="E68" s="628" t="s">
        <v>880</v>
      </c>
      <c r="F68" s="638">
        <v>0</v>
      </c>
      <c r="G68" s="754"/>
      <c r="H68" s="639"/>
      <c r="I68" s="739"/>
      <c r="J68" s="639"/>
      <c r="K68" s="739"/>
      <c r="L68" s="639"/>
      <c r="M68" s="739"/>
      <c r="N68" s="639"/>
      <c r="O68" s="739"/>
      <c r="P68" s="639"/>
      <c r="Q68" s="739"/>
      <c r="R68" s="639"/>
      <c r="S68" s="739"/>
      <c r="T68" s="639"/>
      <c r="U68" s="969">
        <f t="shared" si="1"/>
        <v>0</v>
      </c>
      <c r="V68" s="960"/>
      <c r="W68" s="203"/>
      <c r="X68" s="248">
        <f t="shared" si="2"/>
        <v>0</v>
      </c>
      <c r="Y68" s="959">
        <f t="shared" si="3"/>
        <v>0</v>
      </c>
      <c r="Z68" s="974">
        <f t="shared" si="4"/>
        <v>0</v>
      </c>
      <c r="AA68" s="17">
        <f t="shared" si="5"/>
        <v>0</v>
      </c>
      <c r="AB68" s="17">
        <f t="shared" si="6"/>
        <v>0</v>
      </c>
      <c r="AC68" s="17">
        <f t="shared" si="7"/>
        <v>0</v>
      </c>
      <c r="AD68" s="17">
        <f t="shared" si="8"/>
        <v>0</v>
      </c>
      <c r="AE68" s="17">
        <f t="shared" si="9"/>
        <v>0</v>
      </c>
      <c r="AF68" s="17">
        <f t="shared" si="10"/>
        <v>0</v>
      </c>
      <c r="AG68" s="17">
        <f t="shared" si="11"/>
        <v>0</v>
      </c>
      <c r="AO68" s="55">
        <v>61</v>
      </c>
      <c r="AP68" s="57">
        <f t="shared" si="18"/>
        <v>0</v>
      </c>
      <c r="AQ68" s="57">
        <f t="shared" si="14"/>
        <v>0</v>
      </c>
      <c r="AR68" s="57">
        <f t="shared" si="17"/>
        <v>0</v>
      </c>
      <c r="AS68" s="57">
        <f t="shared" si="19"/>
        <v>0</v>
      </c>
    </row>
    <row r="69" spans="1:46" ht="15.75" customHeight="1" x14ac:dyDescent="0.25">
      <c r="A69" s="36">
        <v>61</v>
      </c>
      <c r="B69" s="575">
        <v>5000</v>
      </c>
      <c r="C69" s="575">
        <v>8000</v>
      </c>
      <c r="D69" s="327">
        <f t="shared" si="16"/>
        <v>3000</v>
      </c>
      <c r="E69" s="510" t="s">
        <v>812</v>
      </c>
      <c r="F69" s="511">
        <v>1</v>
      </c>
      <c r="G69" s="589"/>
      <c r="H69" s="577"/>
      <c r="I69" s="695"/>
      <c r="J69" s="515"/>
      <c r="K69" s="695"/>
      <c r="L69" s="515"/>
      <c r="M69" s="695"/>
      <c r="N69" s="514"/>
      <c r="O69" s="696">
        <v>1</v>
      </c>
      <c r="P69" s="515"/>
      <c r="Q69" s="695"/>
      <c r="R69" s="514">
        <v>1</v>
      </c>
      <c r="S69" s="695"/>
      <c r="T69" s="513"/>
      <c r="U69" s="969">
        <f t="shared" si="1"/>
        <v>1</v>
      </c>
      <c r="V69" s="960"/>
      <c r="W69" s="203"/>
      <c r="X69" s="248">
        <f t="shared" si="2"/>
        <v>1</v>
      </c>
      <c r="Y69" s="959">
        <f t="shared" si="3"/>
        <v>1</v>
      </c>
      <c r="Z69" s="974">
        <f t="shared" si="4"/>
        <v>5000</v>
      </c>
      <c r="AA69" s="17">
        <f t="shared" si="5"/>
        <v>0</v>
      </c>
      <c r="AB69" s="17">
        <f t="shared" si="6"/>
        <v>0</v>
      </c>
      <c r="AC69" s="17">
        <f t="shared" si="7"/>
        <v>0</v>
      </c>
      <c r="AD69" s="17">
        <f t="shared" si="8"/>
        <v>0</v>
      </c>
      <c r="AE69" s="17">
        <f t="shared" si="9"/>
        <v>0</v>
      </c>
      <c r="AF69" s="17">
        <f t="shared" si="10"/>
        <v>8000</v>
      </c>
      <c r="AG69" s="17">
        <f t="shared" si="11"/>
        <v>0</v>
      </c>
      <c r="AO69" s="55">
        <v>62</v>
      </c>
      <c r="AP69" s="57">
        <f t="shared" si="18"/>
        <v>5000</v>
      </c>
      <c r="AQ69" s="57">
        <f t="shared" si="14"/>
        <v>8000</v>
      </c>
      <c r="AR69" s="57">
        <f t="shared" si="17"/>
        <v>3000</v>
      </c>
      <c r="AS69" s="57">
        <f t="shared" si="19"/>
        <v>5000</v>
      </c>
      <c r="AT69">
        <v>2</v>
      </c>
    </row>
    <row r="70" spans="1:46" ht="15.75" customHeight="1" x14ac:dyDescent="0.25">
      <c r="A70" s="36">
        <v>62</v>
      </c>
      <c r="B70" s="575">
        <v>7000</v>
      </c>
      <c r="C70" s="575">
        <v>9000</v>
      </c>
      <c r="D70" s="327">
        <f t="shared" si="16"/>
        <v>2000</v>
      </c>
      <c r="E70" s="510" t="s">
        <v>628</v>
      </c>
      <c r="F70" s="511">
        <v>1</v>
      </c>
      <c r="G70" s="589"/>
      <c r="H70" s="577"/>
      <c r="I70" s="695"/>
      <c r="J70" s="515"/>
      <c r="K70" s="695"/>
      <c r="L70" s="515"/>
      <c r="M70" s="695"/>
      <c r="N70" s="514"/>
      <c r="O70" s="696"/>
      <c r="P70" s="515"/>
      <c r="Q70" s="695"/>
      <c r="R70" s="514"/>
      <c r="S70" s="695"/>
      <c r="T70" s="513"/>
      <c r="U70" s="969">
        <f t="shared" si="1"/>
        <v>0</v>
      </c>
      <c r="V70" s="960"/>
      <c r="W70" s="203"/>
      <c r="X70" s="248">
        <f t="shared" si="2"/>
        <v>1</v>
      </c>
      <c r="Y70" s="959">
        <f t="shared" si="3"/>
        <v>0</v>
      </c>
      <c r="Z70" s="974">
        <f t="shared" si="4"/>
        <v>0</v>
      </c>
      <c r="AA70" s="17">
        <f t="shared" si="5"/>
        <v>0</v>
      </c>
      <c r="AB70" s="17">
        <f t="shared" si="6"/>
        <v>0</v>
      </c>
      <c r="AC70" s="17">
        <f t="shared" si="7"/>
        <v>0</v>
      </c>
      <c r="AD70" s="17">
        <f t="shared" si="8"/>
        <v>0</v>
      </c>
      <c r="AE70" s="17">
        <f t="shared" si="9"/>
        <v>0</v>
      </c>
      <c r="AF70" s="17">
        <f t="shared" si="10"/>
        <v>0</v>
      </c>
      <c r="AG70" s="17">
        <f t="shared" si="11"/>
        <v>0</v>
      </c>
      <c r="AO70" s="55">
        <v>63</v>
      </c>
      <c r="AP70" s="57">
        <f t="shared" si="18"/>
        <v>0</v>
      </c>
      <c r="AQ70" s="57">
        <f t="shared" si="14"/>
        <v>0</v>
      </c>
      <c r="AR70" s="57">
        <f t="shared" si="17"/>
        <v>0</v>
      </c>
      <c r="AS70" s="57">
        <f t="shared" si="19"/>
        <v>7000</v>
      </c>
      <c r="AT70">
        <v>1</v>
      </c>
    </row>
    <row r="71" spans="1:46" ht="15.75" customHeight="1" x14ac:dyDescent="0.25">
      <c r="A71" s="36">
        <v>63</v>
      </c>
      <c r="B71" s="575">
        <v>900</v>
      </c>
      <c r="C71" s="575">
        <v>1400</v>
      </c>
      <c r="D71" s="327">
        <f t="shared" si="16"/>
        <v>500</v>
      </c>
      <c r="E71" s="510" t="s">
        <v>961</v>
      </c>
      <c r="F71" s="511">
        <v>0</v>
      </c>
      <c r="G71" s="589"/>
      <c r="H71" s="577"/>
      <c r="I71" s="695"/>
      <c r="J71" s="515"/>
      <c r="K71" s="695"/>
      <c r="L71" s="515"/>
      <c r="M71" s="695"/>
      <c r="N71" s="514"/>
      <c r="O71" s="696"/>
      <c r="P71" s="515"/>
      <c r="Q71" s="695"/>
      <c r="R71" s="514"/>
      <c r="S71" s="695"/>
      <c r="T71" s="513"/>
      <c r="U71" s="969">
        <f t="shared" si="1"/>
        <v>0</v>
      </c>
      <c r="V71" s="960"/>
      <c r="W71" s="203"/>
      <c r="X71" s="248">
        <f t="shared" si="2"/>
        <v>0</v>
      </c>
      <c r="Y71" s="959">
        <f t="shared" si="3"/>
        <v>0</v>
      </c>
      <c r="Z71" s="974">
        <f t="shared" si="4"/>
        <v>0</v>
      </c>
      <c r="AA71" s="17">
        <f t="shared" si="5"/>
        <v>0</v>
      </c>
      <c r="AB71" s="17">
        <f t="shared" si="6"/>
        <v>0</v>
      </c>
      <c r="AC71" s="17">
        <f t="shared" si="7"/>
        <v>0</v>
      </c>
      <c r="AD71" s="17">
        <f t="shared" si="8"/>
        <v>0</v>
      </c>
      <c r="AE71" s="17">
        <f t="shared" si="9"/>
        <v>0</v>
      </c>
      <c r="AF71" s="17">
        <f t="shared" si="10"/>
        <v>0</v>
      </c>
      <c r="AG71" s="17">
        <f t="shared" si="11"/>
        <v>0</v>
      </c>
      <c r="AO71" s="55">
        <v>64</v>
      </c>
      <c r="AP71" s="57">
        <f t="shared" si="18"/>
        <v>0</v>
      </c>
      <c r="AQ71" s="57">
        <f t="shared" si="14"/>
        <v>0</v>
      </c>
      <c r="AR71" s="57">
        <f t="shared" si="17"/>
        <v>0</v>
      </c>
      <c r="AS71" s="57">
        <f t="shared" si="19"/>
        <v>0</v>
      </c>
    </row>
    <row r="72" spans="1:46" ht="15.75" customHeight="1" x14ac:dyDescent="0.25">
      <c r="A72" s="36">
        <v>64</v>
      </c>
      <c r="B72" s="575">
        <v>2500</v>
      </c>
      <c r="C72" s="575">
        <v>3500</v>
      </c>
      <c r="D72" s="327">
        <f t="shared" si="16"/>
        <v>1000</v>
      </c>
      <c r="E72" s="510" t="s">
        <v>813</v>
      </c>
      <c r="F72" s="511">
        <v>1</v>
      </c>
      <c r="G72" s="589"/>
      <c r="H72" s="577"/>
      <c r="I72" s="695"/>
      <c r="J72" s="515"/>
      <c r="K72" s="695"/>
      <c r="L72" s="515"/>
      <c r="M72" s="695"/>
      <c r="N72" s="514"/>
      <c r="O72" s="696">
        <v>2</v>
      </c>
      <c r="P72" s="515"/>
      <c r="Q72" s="695"/>
      <c r="R72" s="514"/>
      <c r="S72" s="695"/>
      <c r="T72" s="513"/>
      <c r="U72" s="969">
        <f t="shared" si="1"/>
        <v>0</v>
      </c>
      <c r="V72" s="960"/>
      <c r="W72" s="203"/>
      <c r="X72" s="248">
        <f t="shared" si="2"/>
        <v>3</v>
      </c>
      <c r="Y72" s="959">
        <f t="shared" si="3"/>
        <v>2</v>
      </c>
      <c r="Z72" s="974">
        <f t="shared" si="4"/>
        <v>5000</v>
      </c>
      <c r="AA72" s="17">
        <f t="shared" si="5"/>
        <v>0</v>
      </c>
      <c r="AB72" s="17">
        <f t="shared" si="6"/>
        <v>0</v>
      </c>
      <c r="AC72" s="17">
        <f t="shared" si="7"/>
        <v>0</v>
      </c>
      <c r="AD72" s="17">
        <f t="shared" si="8"/>
        <v>0</v>
      </c>
      <c r="AE72" s="17">
        <f t="shared" si="9"/>
        <v>0</v>
      </c>
      <c r="AF72" s="17">
        <f t="shared" si="10"/>
        <v>0</v>
      </c>
      <c r="AG72" s="17">
        <f t="shared" si="11"/>
        <v>0</v>
      </c>
      <c r="AO72" s="55">
        <v>65</v>
      </c>
      <c r="AP72" s="57">
        <f t="shared" si="18"/>
        <v>0</v>
      </c>
      <c r="AQ72" s="57">
        <f t="shared" si="14"/>
        <v>0</v>
      </c>
      <c r="AR72" s="57">
        <f t="shared" ref="AR72:AR103" si="20">AQ72-AP72</f>
        <v>0</v>
      </c>
      <c r="AS72" s="57">
        <f t="shared" si="19"/>
        <v>7500</v>
      </c>
      <c r="AT72">
        <v>3</v>
      </c>
    </row>
    <row r="73" spans="1:46" ht="15.75" customHeight="1" x14ac:dyDescent="0.25">
      <c r="A73" s="36">
        <v>65</v>
      </c>
      <c r="B73" s="575">
        <v>2500</v>
      </c>
      <c r="C73" s="575">
        <v>3500</v>
      </c>
      <c r="D73" s="327">
        <f t="shared" si="16"/>
        <v>1000</v>
      </c>
      <c r="E73" s="510" t="s">
        <v>1035</v>
      </c>
      <c r="F73" s="511">
        <v>0</v>
      </c>
      <c r="G73" s="589"/>
      <c r="H73" s="577"/>
      <c r="I73" s="695"/>
      <c r="J73" s="515"/>
      <c r="K73" s="695"/>
      <c r="L73" s="515"/>
      <c r="M73" s="695"/>
      <c r="N73" s="514"/>
      <c r="O73" s="696"/>
      <c r="P73" s="515"/>
      <c r="Q73" s="695"/>
      <c r="R73" s="514"/>
      <c r="S73" s="695"/>
      <c r="T73" s="513"/>
      <c r="U73" s="969">
        <f t="shared" si="1"/>
        <v>0</v>
      </c>
      <c r="V73" s="960"/>
      <c r="W73" s="203"/>
      <c r="X73" s="248">
        <f t="shared" ref="X73:X136" si="21">F73+G73+I73+K73+M73+O73+Q73+S73-H73-J73-L73-N73-P73-R73-T73-V73-W73</f>
        <v>0</v>
      </c>
      <c r="Y73" s="959">
        <f t="shared" ref="Y73:Y136" si="22">G73+I73+K73+M73+O73+Q73+S73</f>
        <v>0</v>
      </c>
      <c r="Z73" s="974">
        <f t="shared" ref="Z73:Z136" si="23">Y73*B73</f>
        <v>0</v>
      </c>
      <c r="AA73" s="17">
        <f t="shared" ref="AA73:AA136" si="24">H73*C73</f>
        <v>0</v>
      </c>
      <c r="AB73" s="17">
        <f t="shared" ref="AB73:AB136" si="25">J73*C73</f>
        <v>0</v>
      </c>
      <c r="AC73" s="17">
        <f t="shared" ref="AC73:AC136" si="26">L73*C73</f>
        <v>0</v>
      </c>
      <c r="AD73" s="17">
        <f t="shared" ref="AD73:AD136" si="27">N73*C73</f>
        <v>0</v>
      </c>
      <c r="AE73" s="17">
        <f t="shared" ref="AE73:AE136" si="28">P73*C73</f>
        <v>0</v>
      </c>
      <c r="AF73" s="17">
        <f t="shared" ref="AF73:AF136" si="29">R73*C73</f>
        <v>0</v>
      </c>
      <c r="AG73" s="17">
        <f t="shared" ref="AG73:AG136" si="30">T73*C73</f>
        <v>0</v>
      </c>
      <c r="AO73" s="55">
        <v>66</v>
      </c>
      <c r="AP73" s="57">
        <f t="shared" ref="AP73:AP104" si="31">U73*B73</f>
        <v>0</v>
      </c>
      <c r="AQ73" s="57">
        <f t="shared" ref="AQ73:AQ104" si="32">U73*C73</f>
        <v>0</v>
      </c>
      <c r="AR73" s="57">
        <f t="shared" si="20"/>
        <v>0</v>
      </c>
      <c r="AS73" s="57">
        <f t="shared" ref="AS73:AS104" si="33">X73*B73</f>
        <v>0</v>
      </c>
    </row>
    <row r="74" spans="1:46" ht="15.75" customHeight="1" x14ac:dyDescent="0.25">
      <c r="A74" s="36">
        <v>66</v>
      </c>
      <c r="B74" s="575">
        <v>2500</v>
      </c>
      <c r="C74" s="575">
        <v>3500</v>
      </c>
      <c r="D74" s="327">
        <f t="shared" ref="D74:D137" si="34">C74-B74</f>
        <v>1000</v>
      </c>
      <c r="E74" s="628" t="s">
        <v>358</v>
      </c>
      <c r="F74" s="511">
        <v>0</v>
      </c>
      <c r="G74" s="589"/>
      <c r="H74" s="577"/>
      <c r="I74" s="695"/>
      <c r="J74" s="515"/>
      <c r="K74" s="695"/>
      <c r="L74" s="515"/>
      <c r="M74" s="695"/>
      <c r="N74" s="514"/>
      <c r="O74" s="696"/>
      <c r="P74" s="515"/>
      <c r="Q74" s="695"/>
      <c r="R74" s="514"/>
      <c r="S74" s="695"/>
      <c r="T74" s="513"/>
      <c r="U74" s="969">
        <f t="shared" ref="U74:U137" si="35">T74+R74+P74+N74+L74+J74+H74</f>
        <v>0</v>
      </c>
      <c r="V74" s="960"/>
      <c r="W74" s="203"/>
      <c r="X74" s="248">
        <f t="shared" si="21"/>
        <v>0</v>
      </c>
      <c r="Y74" s="959">
        <f t="shared" si="22"/>
        <v>0</v>
      </c>
      <c r="Z74" s="974">
        <f t="shared" si="23"/>
        <v>0</v>
      </c>
      <c r="AA74" s="17">
        <f t="shared" si="24"/>
        <v>0</v>
      </c>
      <c r="AB74" s="17">
        <f t="shared" si="25"/>
        <v>0</v>
      </c>
      <c r="AC74" s="17">
        <f t="shared" si="26"/>
        <v>0</v>
      </c>
      <c r="AD74" s="17">
        <f t="shared" si="27"/>
        <v>0</v>
      </c>
      <c r="AE74" s="17">
        <f t="shared" si="28"/>
        <v>0</v>
      </c>
      <c r="AF74" s="17">
        <f t="shared" si="29"/>
        <v>0</v>
      </c>
      <c r="AG74" s="17">
        <f t="shared" si="30"/>
        <v>0</v>
      </c>
      <c r="AO74" s="55">
        <v>67</v>
      </c>
      <c r="AP74" s="57">
        <f t="shared" si="31"/>
        <v>0</v>
      </c>
      <c r="AQ74" s="57">
        <f t="shared" si="32"/>
        <v>0</v>
      </c>
      <c r="AR74" s="57">
        <f t="shared" si="20"/>
        <v>0</v>
      </c>
      <c r="AS74" s="57">
        <f t="shared" si="33"/>
        <v>0</v>
      </c>
    </row>
    <row r="75" spans="1:46" ht="15.75" customHeight="1" x14ac:dyDescent="0.25">
      <c r="A75" s="36">
        <v>67</v>
      </c>
      <c r="B75" s="1213">
        <v>670</v>
      </c>
      <c r="C75" s="1213">
        <v>1000</v>
      </c>
      <c r="D75" s="327">
        <f t="shared" si="34"/>
        <v>330</v>
      </c>
      <c r="E75" s="1264" t="s">
        <v>1038</v>
      </c>
      <c r="F75" s="1265">
        <v>0</v>
      </c>
      <c r="G75" s="589"/>
      <c r="H75" s="577"/>
      <c r="I75" s="695"/>
      <c r="J75" s="515"/>
      <c r="K75" s="695"/>
      <c r="L75" s="515"/>
      <c r="M75" s="695"/>
      <c r="N75" s="514"/>
      <c r="O75" s="696"/>
      <c r="P75" s="515"/>
      <c r="Q75" s="695"/>
      <c r="R75" s="514"/>
      <c r="S75" s="695"/>
      <c r="T75" s="513"/>
      <c r="U75" s="969">
        <f t="shared" si="35"/>
        <v>0</v>
      </c>
      <c r="V75" s="960"/>
      <c r="W75" s="203"/>
      <c r="X75" s="248">
        <f t="shared" si="21"/>
        <v>0</v>
      </c>
      <c r="Y75" s="959">
        <f t="shared" si="22"/>
        <v>0</v>
      </c>
      <c r="Z75" s="974">
        <f t="shared" si="23"/>
        <v>0</v>
      </c>
      <c r="AA75" s="17">
        <f t="shared" si="24"/>
        <v>0</v>
      </c>
      <c r="AB75" s="17">
        <f t="shared" si="25"/>
        <v>0</v>
      </c>
      <c r="AC75" s="17">
        <f t="shared" si="26"/>
        <v>0</v>
      </c>
      <c r="AD75" s="17">
        <f t="shared" si="27"/>
        <v>0</v>
      </c>
      <c r="AE75" s="17">
        <f t="shared" si="28"/>
        <v>0</v>
      </c>
      <c r="AF75" s="17">
        <f t="shared" si="29"/>
        <v>0</v>
      </c>
      <c r="AG75" s="17">
        <f t="shared" si="30"/>
        <v>0</v>
      </c>
      <c r="AO75" s="55">
        <v>68</v>
      </c>
      <c r="AP75" s="57">
        <f t="shared" si="31"/>
        <v>0</v>
      </c>
      <c r="AQ75" s="57">
        <f t="shared" si="32"/>
        <v>0</v>
      </c>
      <c r="AR75" s="57">
        <f t="shared" si="20"/>
        <v>0</v>
      </c>
      <c r="AS75" s="57">
        <f t="shared" si="33"/>
        <v>0</v>
      </c>
    </row>
    <row r="76" spans="1:46" ht="15.75" customHeight="1" x14ac:dyDescent="0.25">
      <c r="A76" s="36">
        <v>68</v>
      </c>
      <c r="B76" s="1213">
        <v>2500</v>
      </c>
      <c r="C76" s="1213">
        <v>3500</v>
      </c>
      <c r="D76" s="327">
        <f t="shared" si="34"/>
        <v>1000</v>
      </c>
      <c r="E76" s="1171" t="s">
        <v>1074</v>
      </c>
      <c r="F76" s="1266">
        <v>0</v>
      </c>
      <c r="G76" s="589"/>
      <c r="H76" s="577"/>
      <c r="I76" s="695"/>
      <c r="J76" s="515"/>
      <c r="K76" s="695"/>
      <c r="L76" s="515"/>
      <c r="M76" s="695"/>
      <c r="N76" s="514"/>
      <c r="O76" s="696"/>
      <c r="P76" s="515"/>
      <c r="Q76" s="695"/>
      <c r="R76" s="514"/>
      <c r="S76" s="695"/>
      <c r="T76" s="513"/>
      <c r="U76" s="969">
        <f t="shared" si="35"/>
        <v>0</v>
      </c>
      <c r="V76" s="960"/>
      <c r="W76" s="203"/>
      <c r="X76" s="248">
        <f t="shared" si="21"/>
        <v>0</v>
      </c>
      <c r="Y76" s="959">
        <f t="shared" si="22"/>
        <v>0</v>
      </c>
      <c r="Z76" s="974">
        <f t="shared" si="23"/>
        <v>0</v>
      </c>
      <c r="AA76" s="17">
        <f t="shared" si="24"/>
        <v>0</v>
      </c>
      <c r="AB76" s="17">
        <f t="shared" si="25"/>
        <v>0</v>
      </c>
      <c r="AC76" s="17">
        <f t="shared" si="26"/>
        <v>0</v>
      </c>
      <c r="AD76" s="17">
        <f t="shared" si="27"/>
        <v>0</v>
      </c>
      <c r="AE76" s="17">
        <f t="shared" si="28"/>
        <v>0</v>
      </c>
      <c r="AF76" s="17">
        <f t="shared" si="29"/>
        <v>0</v>
      </c>
      <c r="AG76" s="17">
        <f t="shared" si="30"/>
        <v>0</v>
      </c>
      <c r="AO76" s="55">
        <v>69</v>
      </c>
      <c r="AP76" s="57">
        <f t="shared" si="31"/>
        <v>0</v>
      </c>
      <c r="AQ76" s="57">
        <f t="shared" si="32"/>
        <v>0</v>
      </c>
      <c r="AR76" s="57">
        <f t="shared" si="20"/>
        <v>0</v>
      </c>
      <c r="AS76" s="57">
        <f t="shared" si="33"/>
        <v>0</v>
      </c>
    </row>
    <row r="77" spans="1:46" ht="15.75" customHeight="1" x14ac:dyDescent="0.25">
      <c r="A77" s="36">
        <v>69</v>
      </c>
      <c r="B77" s="1306">
        <v>3000</v>
      </c>
      <c r="C77" s="1306">
        <v>4000</v>
      </c>
      <c r="D77" s="1305">
        <f t="shared" si="34"/>
        <v>1000</v>
      </c>
      <c r="E77" s="1307" t="s">
        <v>1155</v>
      </c>
      <c r="F77" s="1308">
        <v>0</v>
      </c>
      <c r="G77" s="589"/>
      <c r="H77" s="577"/>
      <c r="I77" s="695"/>
      <c r="J77" s="515"/>
      <c r="K77" s="695">
        <v>1</v>
      </c>
      <c r="L77" s="515"/>
      <c r="M77" s="695"/>
      <c r="N77" s="514"/>
      <c r="O77" s="696"/>
      <c r="P77" s="515"/>
      <c r="Q77" s="695"/>
      <c r="R77" s="514"/>
      <c r="S77" s="695"/>
      <c r="T77" s="513"/>
      <c r="U77" s="969">
        <f t="shared" si="35"/>
        <v>0</v>
      </c>
      <c r="V77" s="960"/>
      <c r="W77" s="203"/>
      <c r="X77" s="248">
        <f t="shared" si="21"/>
        <v>1</v>
      </c>
      <c r="Y77" s="959">
        <f t="shared" si="22"/>
        <v>1</v>
      </c>
      <c r="Z77" s="974">
        <f t="shared" si="23"/>
        <v>3000</v>
      </c>
      <c r="AA77" s="17">
        <f t="shared" si="24"/>
        <v>0</v>
      </c>
      <c r="AB77" s="17">
        <f t="shared" si="25"/>
        <v>0</v>
      </c>
      <c r="AC77" s="17">
        <f t="shared" si="26"/>
        <v>0</v>
      </c>
      <c r="AD77" s="17">
        <f t="shared" si="27"/>
        <v>0</v>
      </c>
      <c r="AE77" s="17">
        <f t="shared" si="28"/>
        <v>0</v>
      </c>
      <c r="AF77" s="17">
        <f t="shared" si="29"/>
        <v>0</v>
      </c>
      <c r="AG77" s="17">
        <f t="shared" si="30"/>
        <v>0</v>
      </c>
      <c r="AO77" s="55">
        <v>70</v>
      </c>
      <c r="AP77" s="57">
        <f t="shared" si="31"/>
        <v>0</v>
      </c>
      <c r="AQ77" s="57">
        <f t="shared" si="32"/>
        <v>0</v>
      </c>
      <c r="AR77" s="57">
        <f t="shared" si="20"/>
        <v>0</v>
      </c>
      <c r="AS77" s="57">
        <f t="shared" si="33"/>
        <v>3000</v>
      </c>
      <c r="AT77">
        <v>1</v>
      </c>
    </row>
    <row r="78" spans="1:46" ht="15.75" customHeight="1" x14ac:dyDescent="0.25">
      <c r="A78" s="36">
        <v>70</v>
      </c>
      <c r="B78" s="1213">
        <v>2000</v>
      </c>
      <c r="C78" s="1213">
        <v>2500</v>
      </c>
      <c r="D78" s="327">
        <f t="shared" si="34"/>
        <v>500</v>
      </c>
      <c r="E78" s="1171" t="s">
        <v>664</v>
      </c>
      <c r="F78" s="1266">
        <v>0</v>
      </c>
      <c r="G78" s="589"/>
      <c r="H78" s="577"/>
      <c r="I78" s="695"/>
      <c r="J78" s="515"/>
      <c r="K78" s="695"/>
      <c r="L78" s="515"/>
      <c r="M78" s="695"/>
      <c r="N78" s="514"/>
      <c r="O78" s="696"/>
      <c r="P78" s="515"/>
      <c r="Q78" s="695"/>
      <c r="R78" s="514"/>
      <c r="S78" s="695"/>
      <c r="T78" s="513"/>
      <c r="U78" s="969">
        <f t="shared" si="35"/>
        <v>0</v>
      </c>
      <c r="V78" s="960"/>
      <c r="W78" s="203"/>
      <c r="X78" s="248">
        <f t="shared" si="21"/>
        <v>0</v>
      </c>
      <c r="Y78" s="959">
        <f t="shared" si="22"/>
        <v>0</v>
      </c>
      <c r="Z78" s="974">
        <f t="shared" si="23"/>
        <v>0</v>
      </c>
      <c r="AA78" s="17">
        <f t="shared" si="24"/>
        <v>0</v>
      </c>
      <c r="AB78" s="17">
        <f t="shared" si="25"/>
        <v>0</v>
      </c>
      <c r="AC78" s="17">
        <f t="shared" si="26"/>
        <v>0</v>
      </c>
      <c r="AD78" s="17">
        <f t="shared" si="27"/>
        <v>0</v>
      </c>
      <c r="AE78" s="17">
        <f t="shared" si="28"/>
        <v>0</v>
      </c>
      <c r="AF78" s="17">
        <f t="shared" si="29"/>
        <v>0</v>
      </c>
      <c r="AG78" s="17">
        <f t="shared" si="30"/>
        <v>0</v>
      </c>
      <c r="AO78" s="55">
        <v>71</v>
      </c>
      <c r="AP78" s="57">
        <f t="shared" si="31"/>
        <v>0</v>
      </c>
      <c r="AQ78" s="57">
        <f t="shared" si="32"/>
        <v>0</v>
      </c>
      <c r="AR78" s="57">
        <f t="shared" si="20"/>
        <v>0</v>
      </c>
      <c r="AS78" s="57">
        <f t="shared" si="33"/>
        <v>0</v>
      </c>
    </row>
    <row r="79" spans="1:46" ht="15.75" customHeight="1" x14ac:dyDescent="0.25">
      <c r="A79" s="36">
        <v>71</v>
      </c>
      <c r="B79" s="575">
        <v>400</v>
      </c>
      <c r="C79" s="575">
        <v>600</v>
      </c>
      <c r="D79" s="327">
        <f t="shared" si="34"/>
        <v>200</v>
      </c>
      <c r="E79" s="510" t="s">
        <v>664</v>
      </c>
      <c r="F79" s="511">
        <v>0</v>
      </c>
      <c r="G79" s="589"/>
      <c r="H79" s="577"/>
      <c r="I79" s="695"/>
      <c r="J79" s="515"/>
      <c r="K79" s="695"/>
      <c r="L79" s="515"/>
      <c r="M79" s="695"/>
      <c r="N79" s="514"/>
      <c r="O79" s="696"/>
      <c r="P79" s="515"/>
      <c r="Q79" s="695"/>
      <c r="R79" s="514"/>
      <c r="S79" s="695"/>
      <c r="T79" s="513"/>
      <c r="U79" s="969">
        <f t="shared" si="35"/>
        <v>0</v>
      </c>
      <c r="V79" s="960"/>
      <c r="W79" s="203"/>
      <c r="X79" s="248">
        <f t="shared" si="21"/>
        <v>0</v>
      </c>
      <c r="Y79" s="959">
        <f t="shared" si="22"/>
        <v>0</v>
      </c>
      <c r="Z79" s="974">
        <f t="shared" si="23"/>
        <v>0</v>
      </c>
      <c r="AA79" s="17">
        <f t="shared" si="24"/>
        <v>0</v>
      </c>
      <c r="AB79" s="17">
        <f t="shared" si="25"/>
        <v>0</v>
      </c>
      <c r="AC79" s="17">
        <f t="shared" si="26"/>
        <v>0</v>
      </c>
      <c r="AD79" s="17">
        <f t="shared" si="27"/>
        <v>0</v>
      </c>
      <c r="AE79" s="17">
        <f t="shared" si="28"/>
        <v>0</v>
      </c>
      <c r="AF79" s="17">
        <f t="shared" si="29"/>
        <v>0</v>
      </c>
      <c r="AG79" s="17">
        <f t="shared" si="30"/>
        <v>0</v>
      </c>
      <c r="AO79" s="55">
        <v>72</v>
      </c>
      <c r="AP79" s="57">
        <f t="shared" si="31"/>
        <v>0</v>
      </c>
      <c r="AQ79" s="57">
        <f t="shared" si="32"/>
        <v>0</v>
      </c>
      <c r="AR79" s="57">
        <f t="shared" si="20"/>
        <v>0</v>
      </c>
      <c r="AS79" s="57">
        <f t="shared" si="33"/>
        <v>0</v>
      </c>
    </row>
    <row r="80" spans="1:46" ht="15.75" customHeight="1" x14ac:dyDescent="0.25">
      <c r="A80" s="36">
        <v>72</v>
      </c>
      <c r="B80" s="575">
        <v>1200</v>
      </c>
      <c r="C80" s="575">
        <v>2000</v>
      </c>
      <c r="D80" s="327">
        <f t="shared" si="34"/>
        <v>800</v>
      </c>
      <c r="E80" s="510" t="s">
        <v>1040</v>
      </c>
      <c r="F80" s="511">
        <v>0</v>
      </c>
      <c r="G80" s="589"/>
      <c r="H80" s="577"/>
      <c r="I80" s="695"/>
      <c r="J80" s="515"/>
      <c r="K80" s="695"/>
      <c r="L80" s="515"/>
      <c r="M80" s="695"/>
      <c r="N80" s="514"/>
      <c r="O80" s="696">
        <v>3</v>
      </c>
      <c r="P80" s="515"/>
      <c r="Q80" s="695"/>
      <c r="R80" s="514">
        <v>1</v>
      </c>
      <c r="S80" s="695"/>
      <c r="T80" s="513"/>
      <c r="U80" s="969">
        <f t="shared" si="35"/>
        <v>1</v>
      </c>
      <c r="V80" s="960"/>
      <c r="W80" s="203"/>
      <c r="X80" s="248">
        <f t="shared" si="21"/>
        <v>2</v>
      </c>
      <c r="Y80" s="959">
        <f t="shared" si="22"/>
        <v>3</v>
      </c>
      <c r="Z80" s="974">
        <f t="shared" si="23"/>
        <v>3600</v>
      </c>
      <c r="AA80" s="17">
        <f t="shared" si="24"/>
        <v>0</v>
      </c>
      <c r="AB80" s="17">
        <f t="shared" si="25"/>
        <v>0</v>
      </c>
      <c r="AC80" s="17">
        <f t="shared" si="26"/>
        <v>0</v>
      </c>
      <c r="AD80" s="17">
        <f t="shared" si="27"/>
        <v>0</v>
      </c>
      <c r="AE80" s="17">
        <f t="shared" si="28"/>
        <v>0</v>
      </c>
      <c r="AF80" s="17">
        <f t="shared" si="29"/>
        <v>2000</v>
      </c>
      <c r="AG80" s="17">
        <f t="shared" si="30"/>
        <v>0</v>
      </c>
      <c r="AO80" s="55">
        <v>73</v>
      </c>
      <c r="AP80" s="57">
        <f t="shared" si="31"/>
        <v>1200</v>
      </c>
      <c r="AQ80" s="57">
        <f t="shared" si="32"/>
        <v>2000</v>
      </c>
      <c r="AR80" s="57">
        <f t="shared" si="20"/>
        <v>800</v>
      </c>
      <c r="AS80" s="57">
        <f t="shared" si="33"/>
        <v>2400</v>
      </c>
    </row>
    <row r="81" spans="1:47" ht="15.75" customHeight="1" x14ac:dyDescent="0.25">
      <c r="A81" s="36">
        <v>73</v>
      </c>
      <c r="B81" s="200">
        <v>2800</v>
      </c>
      <c r="C81" s="200">
        <v>4500</v>
      </c>
      <c r="D81" s="1305">
        <v>1200</v>
      </c>
      <c r="E81" s="618" t="s">
        <v>663</v>
      </c>
      <c r="F81" s="511">
        <v>0</v>
      </c>
      <c r="G81" s="589"/>
      <c r="H81" s="577"/>
      <c r="I81" s="695"/>
      <c r="J81" s="515"/>
      <c r="K81" s="695"/>
      <c r="L81" s="515"/>
      <c r="M81" s="695"/>
      <c r="N81" s="514"/>
      <c r="O81" s="696"/>
      <c r="P81" s="515"/>
      <c r="Q81" s="695"/>
      <c r="R81" s="514"/>
      <c r="S81" s="695"/>
      <c r="T81" s="513"/>
      <c r="U81" s="969">
        <f t="shared" si="35"/>
        <v>0</v>
      </c>
      <c r="V81" s="960"/>
      <c r="W81" s="203"/>
      <c r="X81" s="248">
        <f t="shared" si="21"/>
        <v>0</v>
      </c>
      <c r="Y81" s="959">
        <f t="shared" si="22"/>
        <v>0</v>
      </c>
      <c r="Z81" s="974">
        <f t="shared" si="23"/>
        <v>0</v>
      </c>
      <c r="AA81" s="17">
        <f t="shared" si="24"/>
        <v>0</v>
      </c>
      <c r="AB81" s="17">
        <f t="shared" si="25"/>
        <v>0</v>
      </c>
      <c r="AC81" s="17">
        <f t="shared" si="26"/>
        <v>0</v>
      </c>
      <c r="AD81" s="17">
        <f t="shared" si="27"/>
        <v>0</v>
      </c>
      <c r="AE81" s="17">
        <f t="shared" si="28"/>
        <v>0</v>
      </c>
      <c r="AF81" s="17">
        <f t="shared" si="29"/>
        <v>0</v>
      </c>
      <c r="AG81" s="17">
        <f t="shared" si="30"/>
        <v>0</v>
      </c>
      <c r="AO81" s="55">
        <v>74</v>
      </c>
      <c r="AP81" s="57">
        <f t="shared" si="31"/>
        <v>0</v>
      </c>
      <c r="AQ81" s="57">
        <f t="shared" si="32"/>
        <v>0</v>
      </c>
      <c r="AR81" s="57">
        <f t="shared" si="20"/>
        <v>0</v>
      </c>
      <c r="AS81" s="57">
        <f t="shared" si="33"/>
        <v>0</v>
      </c>
    </row>
    <row r="82" spans="1:47" ht="15.75" customHeight="1" x14ac:dyDescent="0.25">
      <c r="A82" s="36">
        <v>74</v>
      </c>
      <c r="B82" s="575">
        <v>2000</v>
      </c>
      <c r="C82" s="575">
        <v>3000</v>
      </c>
      <c r="D82" s="327">
        <f t="shared" si="34"/>
        <v>1000</v>
      </c>
      <c r="E82" s="510" t="s">
        <v>867</v>
      </c>
      <c r="F82" s="511">
        <v>0</v>
      </c>
      <c r="G82" s="589"/>
      <c r="H82" s="577"/>
      <c r="I82" s="695"/>
      <c r="J82" s="515"/>
      <c r="K82" s="695"/>
      <c r="L82" s="515"/>
      <c r="M82" s="695"/>
      <c r="N82" s="514"/>
      <c r="O82" s="696"/>
      <c r="P82" s="515"/>
      <c r="Q82" s="695"/>
      <c r="R82" s="514"/>
      <c r="S82" s="695"/>
      <c r="T82" s="513"/>
      <c r="U82" s="969">
        <f t="shared" si="35"/>
        <v>0</v>
      </c>
      <c r="V82" s="960"/>
      <c r="W82" s="203"/>
      <c r="X82" s="248">
        <f t="shared" si="21"/>
        <v>0</v>
      </c>
      <c r="Y82" s="959">
        <f t="shared" si="22"/>
        <v>0</v>
      </c>
      <c r="Z82" s="974">
        <f t="shared" si="23"/>
        <v>0</v>
      </c>
      <c r="AA82" s="17">
        <f t="shared" si="24"/>
        <v>0</v>
      </c>
      <c r="AB82" s="17">
        <f t="shared" si="25"/>
        <v>0</v>
      </c>
      <c r="AC82" s="17">
        <f t="shared" si="26"/>
        <v>0</v>
      </c>
      <c r="AD82" s="17">
        <f t="shared" si="27"/>
        <v>0</v>
      </c>
      <c r="AE82" s="17">
        <f t="shared" si="28"/>
        <v>0</v>
      </c>
      <c r="AF82" s="17">
        <f t="shared" si="29"/>
        <v>0</v>
      </c>
      <c r="AG82" s="17">
        <f t="shared" si="30"/>
        <v>0</v>
      </c>
      <c r="AO82" s="55">
        <v>75</v>
      </c>
      <c r="AP82" s="57">
        <f t="shared" si="31"/>
        <v>0</v>
      </c>
      <c r="AQ82" s="57">
        <f t="shared" si="32"/>
        <v>0</v>
      </c>
      <c r="AR82" s="57">
        <f t="shared" si="20"/>
        <v>0</v>
      </c>
      <c r="AS82" s="57">
        <f t="shared" si="33"/>
        <v>0</v>
      </c>
    </row>
    <row r="83" spans="1:47" ht="15.75" customHeight="1" x14ac:dyDescent="0.25">
      <c r="A83" s="36">
        <v>75</v>
      </c>
      <c r="B83" s="575">
        <v>6000</v>
      </c>
      <c r="C83" s="575">
        <v>9000</v>
      </c>
      <c r="D83" s="327">
        <f t="shared" si="34"/>
        <v>3000</v>
      </c>
      <c r="E83" s="510" t="s">
        <v>1015</v>
      </c>
      <c r="F83" s="511">
        <v>0</v>
      </c>
      <c r="G83" s="589"/>
      <c r="H83" s="577"/>
      <c r="I83" s="695"/>
      <c r="J83" s="515"/>
      <c r="K83" s="695"/>
      <c r="L83" s="515"/>
      <c r="M83" s="695"/>
      <c r="N83" s="514"/>
      <c r="O83" s="696"/>
      <c r="P83" s="515"/>
      <c r="Q83" s="695"/>
      <c r="R83" s="514"/>
      <c r="S83" s="695"/>
      <c r="T83" s="513"/>
      <c r="U83" s="969">
        <f t="shared" si="35"/>
        <v>0</v>
      </c>
      <c r="V83" s="960"/>
      <c r="W83" s="203"/>
      <c r="X83" s="248">
        <f t="shared" si="21"/>
        <v>0</v>
      </c>
      <c r="Y83" s="959">
        <f t="shared" si="22"/>
        <v>0</v>
      </c>
      <c r="Z83" s="974">
        <f t="shared" si="23"/>
        <v>0</v>
      </c>
      <c r="AA83" s="17">
        <f t="shared" si="24"/>
        <v>0</v>
      </c>
      <c r="AB83" s="17">
        <f t="shared" si="25"/>
        <v>0</v>
      </c>
      <c r="AC83" s="17">
        <f t="shared" si="26"/>
        <v>0</v>
      </c>
      <c r="AD83" s="17">
        <f t="shared" si="27"/>
        <v>0</v>
      </c>
      <c r="AE83" s="17">
        <f t="shared" si="28"/>
        <v>0</v>
      </c>
      <c r="AF83" s="17">
        <f t="shared" si="29"/>
        <v>0</v>
      </c>
      <c r="AG83" s="17">
        <f t="shared" si="30"/>
        <v>0</v>
      </c>
      <c r="AO83" s="55">
        <v>76</v>
      </c>
      <c r="AP83" s="57">
        <f t="shared" si="31"/>
        <v>0</v>
      </c>
      <c r="AQ83" s="57">
        <f t="shared" si="32"/>
        <v>0</v>
      </c>
      <c r="AR83" s="57">
        <f t="shared" si="20"/>
        <v>0</v>
      </c>
      <c r="AS83" s="57">
        <f t="shared" si="33"/>
        <v>0</v>
      </c>
    </row>
    <row r="84" spans="1:47" ht="15.75" customHeight="1" x14ac:dyDescent="0.25">
      <c r="A84" s="36">
        <v>76</v>
      </c>
      <c r="B84" s="575">
        <v>3800</v>
      </c>
      <c r="C84" s="575">
        <v>5000</v>
      </c>
      <c r="D84" s="327">
        <f t="shared" si="34"/>
        <v>1200</v>
      </c>
      <c r="E84" s="510" t="s">
        <v>755</v>
      </c>
      <c r="F84" s="511">
        <v>3</v>
      </c>
      <c r="G84" s="589"/>
      <c r="H84" s="577"/>
      <c r="I84" s="695"/>
      <c r="J84" s="515"/>
      <c r="K84" s="695"/>
      <c r="L84" s="515"/>
      <c r="M84" s="695"/>
      <c r="N84" s="514"/>
      <c r="O84" s="696"/>
      <c r="P84" s="515"/>
      <c r="Q84" s="695"/>
      <c r="R84" s="514"/>
      <c r="S84" s="695"/>
      <c r="T84" s="513"/>
      <c r="U84" s="969">
        <f t="shared" si="35"/>
        <v>0</v>
      </c>
      <c r="V84" s="960"/>
      <c r="W84" s="203"/>
      <c r="X84" s="248">
        <f t="shared" si="21"/>
        <v>3</v>
      </c>
      <c r="Y84" s="959">
        <f t="shared" si="22"/>
        <v>0</v>
      </c>
      <c r="Z84" s="974">
        <f t="shared" si="23"/>
        <v>0</v>
      </c>
      <c r="AA84" s="17">
        <f t="shared" si="24"/>
        <v>0</v>
      </c>
      <c r="AB84" s="17">
        <f t="shared" si="25"/>
        <v>0</v>
      </c>
      <c r="AC84" s="17">
        <f t="shared" si="26"/>
        <v>0</v>
      </c>
      <c r="AD84" s="17">
        <f t="shared" si="27"/>
        <v>0</v>
      </c>
      <c r="AE84" s="17">
        <f t="shared" si="28"/>
        <v>0</v>
      </c>
      <c r="AF84" s="17">
        <f t="shared" si="29"/>
        <v>0</v>
      </c>
      <c r="AG84" s="17">
        <f t="shared" si="30"/>
        <v>0</v>
      </c>
      <c r="AO84" s="55">
        <v>77</v>
      </c>
      <c r="AP84" s="57">
        <f t="shared" si="31"/>
        <v>0</v>
      </c>
      <c r="AQ84" s="57">
        <f t="shared" si="32"/>
        <v>0</v>
      </c>
      <c r="AR84" s="57">
        <f t="shared" si="20"/>
        <v>0</v>
      </c>
      <c r="AS84" s="57">
        <f t="shared" si="33"/>
        <v>11400</v>
      </c>
      <c r="AT84">
        <v>3</v>
      </c>
    </row>
    <row r="85" spans="1:47" ht="15.75" customHeight="1" x14ac:dyDescent="0.25">
      <c r="A85" s="36">
        <v>77</v>
      </c>
      <c r="B85" s="575">
        <v>7000</v>
      </c>
      <c r="C85" s="575">
        <v>9000</v>
      </c>
      <c r="D85" s="327">
        <f t="shared" si="34"/>
        <v>2000</v>
      </c>
      <c r="E85" s="517" t="s">
        <v>747</v>
      </c>
      <c r="F85" s="511">
        <v>3</v>
      </c>
      <c r="G85" s="589"/>
      <c r="H85" s="577"/>
      <c r="I85" s="695"/>
      <c r="J85" s="515"/>
      <c r="K85" s="695"/>
      <c r="L85" s="515">
        <v>1</v>
      </c>
      <c r="M85" s="695"/>
      <c r="N85" s="514"/>
      <c r="O85" s="696"/>
      <c r="P85" s="515"/>
      <c r="Q85" s="695"/>
      <c r="R85" s="514"/>
      <c r="S85" s="695"/>
      <c r="T85" s="513"/>
      <c r="U85" s="969">
        <f t="shared" si="35"/>
        <v>1</v>
      </c>
      <c r="V85" s="960"/>
      <c r="W85" s="203">
        <v>1</v>
      </c>
      <c r="X85" s="248">
        <f t="shared" si="21"/>
        <v>1</v>
      </c>
      <c r="Y85" s="959">
        <f t="shared" si="22"/>
        <v>0</v>
      </c>
      <c r="Z85" s="974">
        <f t="shared" si="23"/>
        <v>0</v>
      </c>
      <c r="AA85" s="17">
        <f t="shared" si="24"/>
        <v>0</v>
      </c>
      <c r="AB85" s="17">
        <f t="shared" si="25"/>
        <v>0</v>
      </c>
      <c r="AC85" s="17">
        <f t="shared" si="26"/>
        <v>9000</v>
      </c>
      <c r="AD85" s="17">
        <f t="shared" si="27"/>
        <v>0</v>
      </c>
      <c r="AE85" s="17">
        <f t="shared" si="28"/>
        <v>0</v>
      </c>
      <c r="AF85" s="17">
        <f t="shared" si="29"/>
        <v>0</v>
      </c>
      <c r="AG85" s="17">
        <f t="shared" si="30"/>
        <v>0</v>
      </c>
      <c r="AO85" s="55">
        <v>78</v>
      </c>
      <c r="AP85" s="57">
        <f t="shared" si="31"/>
        <v>7000</v>
      </c>
      <c r="AQ85" s="57">
        <f t="shared" si="32"/>
        <v>9000</v>
      </c>
      <c r="AR85" s="57">
        <f t="shared" si="20"/>
        <v>2000</v>
      </c>
      <c r="AS85" s="57">
        <f t="shared" si="33"/>
        <v>7000</v>
      </c>
      <c r="AT85">
        <v>1</v>
      </c>
    </row>
    <row r="86" spans="1:47" ht="15.75" customHeight="1" x14ac:dyDescent="0.25">
      <c r="A86" s="36">
        <v>78</v>
      </c>
      <c r="B86" s="575">
        <v>3000</v>
      </c>
      <c r="C86" s="575">
        <v>4000</v>
      </c>
      <c r="D86" s="327">
        <f t="shared" si="34"/>
        <v>1000</v>
      </c>
      <c r="E86" s="510" t="s">
        <v>958</v>
      </c>
      <c r="F86" s="511">
        <v>9</v>
      </c>
      <c r="G86" s="589"/>
      <c r="H86" s="577"/>
      <c r="I86" s="695"/>
      <c r="J86" s="515"/>
      <c r="K86" s="695"/>
      <c r="L86" s="515">
        <v>1</v>
      </c>
      <c r="M86" s="695"/>
      <c r="N86" s="514"/>
      <c r="O86" s="696"/>
      <c r="P86" s="515"/>
      <c r="Q86" s="695"/>
      <c r="R86" s="514">
        <v>1</v>
      </c>
      <c r="S86" s="695"/>
      <c r="T86" s="513"/>
      <c r="U86" s="969">
        <f t="shared" si="35"/>
        <v>2</v>
      </c>
      <c r="V86" s="960"/>
      <c r="W86" s="203"/>
      <c r="X86" s="248">
        <f t="shared" si="21"/>
        <v>7</v>
      </c>
      <c r="Y86" s="959">
        <f t="shared" si="22"/>
        <v>0</v>
      </c>
      <c r="Z86" s="974">
        <f t="shared" si="23"/>
        <v>0</v>
      </c>
      <c r="AA86" s="17">
        <f t="shared" si="24"/>
        <v>0</v>
      </c>
      <c r="AB86" s="17">
        <f t="shared" si="25"/>
        <v>0</v>
      </c>
      <c r="AC86" s="17">
        <f t="shared" si="26"/>
        <v>4000</v>
      </c>
      <c r="AD86" s="17">
        <f t="shared" si="27"/>
        <v>0</v>
      </c>
      <c r="AE86" s="17">
        <f t="shared" si="28"/>
        <v>0</v>
      </c>
      <c r="AF86" s="17">
        <f t="shared" si="29"/>
        <v>4000</v>
      </c>
      <c r="AG86" s="17">
        <f t="shared" si="30"/>
        <v>0</v>
      </c>
      <c r="AO86" s="55">
        <v>79</v>
      </c>
      <c r="AP86" s="57">
        <f t="shared" si="31"/>
        <v>6000</v>
      </c>
      <c r="AQ86" s="57">
        <f t="shared" si="32"/>
        <v>8000</v>
      </c>
      <c r="AR86" s="57">
        <f t="shared" si="20"/>
        <v>2000</v>
      </c>
      <c r="AS86" s="57">
        <f t="shared" si="33"/>
        <v>21000</v>
      </c>
      <c r="AT86">
        <v>8</v>
      </c>
    </row>
    <row r="87" spans="1:47" ht="15.75" customHeight="1" x14ac:dyDescent="0.25">
      <c r="A87" s="36">
        <v>79</v>
      </c>
      <c r="B87" s="575">
        <v>900</v>
      </c>
      <c r="C87" s="575">
        <v>1300</v>
      </c>
      <c r="D87" s="327">
        <f t="shared" si="34"/>
        <v>400</v>
      </c>
      <c r="E87" s="510" t="s">
        <v>320</v>
      </c>
      <c r="F87" s="511">
        <v>3</v>
      </c>
      <c r="G87" s="589"/>
      <c r="H87" s="577"/>
      <c r="I87" s="695"/>
      <c r="J87" s="515"/>
      <c r="K87" s="695"/>
      <c r="L87" s="515"/>
      <c r="M87" s="695"/>
      <c r="N87" s="514"/>
      <c r="O87" s="696"/>
      <c r="P87" s="515"/>
      <c r="Q87" s="695"/>
      <c r="R87" s="514"/>
      <c r="S87" s="695"/>
      <c r="T87" s="513"/>
      <c r="U87" s="969">
        <f t="shared" si="35"/>
        <v>0</v>
      </c>
      <c r="V87" s="960"/>
      <c r="W87" s="203"/>
      <c r="X87" s="248">
        <f t="shared" si="21"/>
        <v>3</v>
      </c>
      <c r="Y87" s="959">
        <f t="shared" si="22"/>
        <v>0</v>
      </c>
      <c r="Z87" s="974">
        <f t="shared" si="23"/>
        <v>0</v>
      </c>
      <c r="AA87" s="17">
        <f t="shared" si="24"/>
        <v>0</v>
      </c>
      <c r="AB87" s="17">
        <f t="shared" si="25"/>
        <v>0</v>
      </c>
      <c r="AC87" s="17">
        <f t="shared" si="26"/>
        <v>0</v>
      </c>
      <c r="AD87" s="17">
        <f t="shared" si="27"/>
        <v>0</v>
      </c>
      <c r="AE87" s="17">
        <f t="shared" si="28"/>
        <v>0</v>
      </c>
      <c r="AF87" s="17">
        <f t="shared" si="29"/>
        <v>0</v>
      </c>
      <c r="AG87" s="17">
        <f t="shared" si="30"/>
        <v>0</v>
      </c>
      <c r="AO87" s="55">
        <v>80</v>
      </c>
      <c r="AP87" s="57">
        <f t="shared" si="31"/>
        <v>0</v>
      </c>
      <c r="AQ87" s="57">
        <f t="shared" si="32"/>
        <v>0</v>
      </c>
      <c r="AR87" s="57">
        <f t="shared" si="20"/>
        <v>0</v>
      </c>
      <c r="AS87" s="57">
        <f t="shared" si="33"/>
        <v>2700</v>
      </c>
      <c r="AT87">
        <v>3</v>
      </c>
    </row>
    <row r="88" spans="1:47" ht="15.75" customHeight="1" x14ac:dyDescent="0.25">
      <c r="A88" s="36">
        <v>80</v>
      </c>
      <c r="B88" s="575">
        <v>2000</v>
      </c>
      <c r="C88" s="575">
        <v>3000</v>
      </c>
      <c r="D88" s="327">
        <f t="shared" si="34"/>
        <v>1000</v>
      </c>
      <c r="E88" s="510" t="s">
        <v>1037</v>
      </c>
      <c r="F88" s="511">
        <v>0</v>
      </c>
      <c r="G88" s="589"/>
      <c r="H88" s="577"/>
      <c r="I88" s="695"/>
      <c r="J88" s="515"/>
      <c r="K88" s="695"/>
      <c r="L88" s="515"/>
      <c r="M88" s="695"/>
      <c r="N88" s="514"/>
      <c r="O88" s="696"/>
      <c r="P88" s="515"/>
      <c r="Q88" s="695"/>
      <c r="R88" s="514"/>
      <c r="S88" s="695"/>
      <c r="T88" s="513"/>
      <c r="U88" s="969">
        <f t="shared" si="35"/>
        <v>0</v>
      </c>
      <c r="V88" s="960"/>
      <c r="W88" s="203"/>
      <c r="X88" s="248">
        <f t="shared" si="21"/>
        <v>0</v>
      </c>
      <c r="Y88" s="959">
        <f t="shared" si="22"/>
        <v>0</v>
      </c>
      <c r="Z88" s="974">
        <f t="shared" si="23"/>
        <v>0</v>
      </c>
      <c r="AA88" s="17">
        <f t="shared" si="24"/>
        <v>0</v>
      </c>
      <c r="AB88" s="17">
        <f t="shared" si="25"/>
        <v>0</v>
      </c>
      <c r="AC88" s="17">
        <f t="shared" si="26"/>
        <v>0</v>
      </c>
      <c r="AD88" s="17">
        <f t="shared" si="27"/>
        <v>0</v>
      </c>
      <c r="AE88" s="17">
        <f t="shared" si="28"/>
        <v>0</v>
      </c>
      <c r="AF88" s="17">
        <f t="shared" si="29"/>
        <v>0</v>
      </c>
      <c r="AG88" s="17">
        <f t="shared" si="30"/>
        <v>0</v>
      </c>
      <c r="AO88" s="55">
        <v>81</v>
      </c>
      <c r="AP88" s="57">
        <f t="shared" si="31"/>
        <v>0</v>
      </c>
      <c r="AQ88" s="57">
        <f t="shared" si="32"/>
        <v>0</v>
      </c>
      <c r="AR88" s="57">
        <f t="shared" si="20"/>
        <v>0</v>
      </c>
      <c r="AS88" s="57">
        <f t="shared" si="33"/>
        <v>0</v>
      </c>
    </row>
    <row r="89" spans="1:47" ht="15.75" customHeight="1" x14ac:dyDescent="0.25">
      <c r="A89" s="36">
        <v>81</v>
      </c>
      <c r="B89" s="575">
        <v>1500</v>
      </c>
      <c r="C89" s="575">
        <v>2000</v>
      </c>
      <c r="D89" s="327">
        <f t="shared" si="34"/>
        <v>500</v>
      </c>
      <c r="E89" s="510" t="s">
        <v>446</v>
      </c>
      <c r="F89" s="511">
        <v>0</v>
      </c>
      <c r="G89" s="589"/>
      <c r="H89" s="577"/>
      <c r="I89" s="695"/>
      <c r="J89" s="515"/>
      <c r="K89" s="695"/>
      <c r="L89" s="515"/>
      <c r="M89" s="695"/>
      <c r="N89" s="514"/>
      <c r="O89" s="696"/>
      <c r="P89" s="515"/>
      <c r="Q89" s="695"/>
      <c r="R89" s="514"/>
      <c r="S89" s="695"/>
      <c r="T89" s="513"/>
      <c r="U89" s="969">
        <f t="shared" si="35"/>
        <v>0</v>
      </c>
      <c r="V89" s="960"/>
      <c r="W89" s="203"/>
      <c r="X89" s="248">
        <f t="shared" si="21"/>
        <v>0</v>
      </c>
      <c r="Y89" s="959">
        <f t="shared" si="22"/>
        <v>0</v>
      </c>
      <c r="Z89" s="974">
        <f t="shared" si="23"/>
        <v>0</v>
      </c>
      <c r="AA89" s="17">
        <f t="shared" si="24"/>
        <v>0</v>
      </c>
      <c r="AB89" s="17">
        <f t="shared" si="25"/>
        <v>0</v>
      </c>
      <c r="AC89" s="17">
        <f t="shared" si="26"/>
        <v>0</v>
      </c>
      <c r="AD89" s="17">
        <f t="shared" si="27"/>
        <v>0</v>
      </c>
      <c r="AE89" s="17">
        <f t="shared" si="28"/>
        <v>0</v>
      </c>
      <c r="AF89" s="17">
        <f t="shared" si="29"/>
        <v>0</v>
      </c>
      <c r="AG89" s="17">
        <f t="shared" si="30"/>
        <v>0</v>
      </c>
      <c r="AO89" s="55">
        <v>82</v>
      </c>
      <c r="AP89" s="57">
        <f t="shared" si="31"/>
        <v>0</v>
      </c>
      <c r="AQ89" s="57">
        <f t="shared" si="32"/>
        <v>0</v>
      </c>
      <c r="AR89" s="57">
        <f t="shared" si="20"/>
        <v>0</v>
      </c>
      <c r="AS89" s="57">
        <f t="shared" si="33"/>
        <v>0</v>
      </c>
    </row>
    <row r="90" spans="1:47" ht="15.75" customHeight="1" x14ac:dyDescent="0.25">
      <c r="A90" s="36">
        <v>82</v>
      </c>
      <c r="B90" s="575">
        <v>800</v>
      </c>
      <c r="C90" s="575">
        <v>1300</v>
      </c>
      <c r="D90" s="327">
        <f t="shared" si="34"/>
        <v>500</v>
      </c>
      <c r="E90" s="517" t="s">
        <v>534</v>
      </c>
      <c r="F90" s="511">
        <v>12</v>
      </c>
      <c r="G90" s="589"/>
      <c r="H90" s="577"/>
      <c r="I90" s="695"/>
      <c r="J90" s="515">
        <v>1</v>
      </c>
      <c r="K90" s="695"/>
      <c r="L90" s="515">
        <v>1</v>
      </c>
      <c r="M90" s="695"/>
      <c r="N90" s="514">
        <v>2</v>
      </c>
      <c r="O90" s="696">
        <v>5</v>
      </c>
      <c r="P90" s="515">
        <v>1</v>
      </c>
      <c r="Q90" s="695"/>
      <c r="R90" s="514"/>
      <c r="S90" s="695"/>
      <c r="T90" s="513"/>
      <c r="U90" s="969">
        <f t="shared" si="35"/>
        <v>5</v>
      </c>
      <c r="V90" s="960"/>
      <c r="W90" s="203"/>
      <c r="X90" s="248">
        <f t="shared" si="21"/>
        <v>12</v>
      </c>
      <c r="Y90" s="959">
        <f t="shared" si="22"/>
        <v>5</v>
      </c>
      <c r="Z90" s="974">
        <f t="shared" si="23"/>
        <v>4000</v>
      </c>
      <c r="AA90" s="17">
        <f t="shared" si="24"/>
        <v>0</v>
      </c>
      <c r="AB90" s="17">
        <f t="shared" si="25"/>
        <v>1300</v>
      </c>
      <c r="AC90" s="17">
        <f t="shared" si="26"/>
        <v>1300</v>
      </c>
      <c r="AD90" s="17">
        <f t="shared" si="27"/>
        <v>2600</v>
      </c>
      <c r="AE90" s="17">
        <f t="shared" si="28"/>
        <v>1300</v>
      </c>
      <c r="AF90" s="17">
        <f t="shared" si="29"/>
        <v>0</v>
      </c>
      <c r="AG90" s="17">
        <f t="shared" si="30"/>
        <v>0</v>
      </c>
      <c r="AO90" s="55">
        <v>83</v>
      </c>
      <c r="AP90" s="57">
        <f t="shared" si="31"/>
        <v>4000</v>
      </c>
      <c r="AQ90" s="57">
        <f t="shared" si="32"/>
        <v>6500</v>
      </c>
      <c r="AR90" s="57">
        <f t="shared" si="20"/>
        <v>2500</v>
      </c>
      <c r="AS90" s="57">
        <f t="shared" si="33"/>
        <v>9600</v>
      </c>
      <c r="AT90">
        <v>11</v>
      </c>
      <c r="AU90">
        <v>1</v>
      </c>
    </row>
    <row r="91" spans="1:47" ht="15.75" customHeight="1" x14ac:dyDescent="0.25">
      <c r="A91" s="36">
        <v>83</v>
      </c>
      <c r="B91" s="575"/>
      <c r="C91" s="575"/>
      <c r="D91" s="327">
        <f t="shared" si="34"/>
        <v>0</v>
      </c>
      <c r="E91" s="517"/>
      <c r="F91" s="511">
        <v>0</v>
      </c>
      <c r="G91" s="589"/>
      <c r="H91" s="577"/>
      <c r="I91" s="695"/>
      <c r="J91" s="515"/>
      <c r="K91" s="695"/>
      <c r="L91" s="515"/>
      <c r="M91" s="695"/>
      <c r="N91" s="514"/>
      <c r="O91" s="696"/>
      <c r="P91" s="515"/>
      <c r="Q91" s="695"/>
      <c r="R91" s="514"/>
      <c r="S91" s="695"/>
      <c r="T91" s="513"/>
      <c r="U91" s="969">
        <f t="shared" si="35"/>
        <v>0</v>
      </c>
      <c r="V91" s="960"/>
      <c r="W91" s="203"/>
      <c r="X91" s="248">
        <f t="shared" si="21"/>
        <v>0</v>
      </c>
      <c r="Y91" s="959">
        <f t="shared" si="22"/>
        <v>0</v>
      </c>
      <c r="Z91" s="974">
        <f t="shared" si="23"/>
        <v>0</v>
      </c>
      <c r="AA91" s="17">
        <f t="shared" si="24"/>
        <v>0</v>
      </c>
      <c r="AB91" s="17">
        <f t="shared" si="25"/>
        <v>0</v>
      </c>
      <c r="AC91" s="17">
        <f t="shared" si="26"/>
        <v>0</v>
      </c>
      <c r="AD91" s="17">
        <f t="shared" si="27"/>
        <v>0</v>
      </c>
      <c r="AE91" s="17">
        <f t="shared" si="28"/>
        <v>0</v>
      </c>
      <c r="AF91" s="17">
        <f t="shared" si="29"/>
        <v>0</v>
      </c>
      <c r="AG91" s="17">
        <f t="shared" si="30"/>
        <v>0</v>
      </c>
      <c r="AO91" s="55">
        <v>84</v>
      </c>
      <c r="AP91" s="57">
        <f t="shared" si="31"/>
        <v>0</v>
      </c>
      <c r="AQ91" s="57">
        <f t="shared" si="32"/>
        <v>0</v>
      </c>
      <c r="AR91" s="57">
        <f t="shared" si="20"/>
        <v>0</v>
      </c>
      <c r="AS91" s="57">
        <f t="shared" si="33"/>
        <v>0</v>
      </c>
    </row>
    <row r="92" spans="1:47" ht="15.75" customHeight="1" x14ac:dyDescent="0.25">
      <c r="A92" s="36">
        <v>84</v>
      </c>
      <c r="B92" s="508">
        <v>1200</v>
      </c>
      <c r="C92" s="508">
        <v>2000</v>
      </c>
      <c r="D92" s="327">
        <f t="shared" si="34"/>
        <v>800</v>
      </c>
      <c r="E92" s="517" t="s">
        <v>811</v>
      </c>
      <c r="F92" s="511">
        <v>0</v>
      </c>
      <c r="G92" s="589"/>
      <c r="H92" s="577"/>
      <c r="I92" s="695"/>
      <c r="J92" s="515"/>
      <c r="K92" s="695"/>
      <c r="L92" s="515"/>
      <c r="M92" s="695"/>
      <c r="N92" s="514"/>
      <c r="O92" s="696"/>
      <c r="P92" s="515"/>
      <c r="Q92" s="695"/>
      <c r="R92" s="514"/>
      <c r="S92" s="695"/>
      <c r="T92" s="513"/>
      <c r="U92" s="969">
        <f t="shared" si="35"/>
        <v>0</v>
      </c>
      <c r="V92" s="960"/>
      <c r="W92" s="203"/>
      <c r="X92" s="248">
        <f t="shared" si="21"/>
        <v>0</v>
      </c>
      <c r="Y92" s="959">
        <f t="shared" si="22"/>
        <v>0</v>
      </c>
      <c r="Z92" s="974">
        <f t="shared" si="23"/>
        <v>0</v>
      </c>
      <c r="AA92" s="17">
        <f t="shared" si="24"/>
        <v>0</v>
      </c>
      <c r="AB92" s="17">
        <f t="shared" si="25"/>
        <v>0</v>
      </c>
      <c r="AC92" s="17">
        <f t="shared" si="26"/>
        <v>0</v>
      </c>
      <c r="AD92" s="17">
        <f t="shared" si="27"/>
        <v>0</v>
      </c>
      <c r="AE92" s="17">
        <f t="shared" si="28"/>
        <v>0</v>
      </c>
      <c r="AF92" s="17">
        <f t="shared" si="29"/>
        <v>0</v>
      </c>
      <c r="AG92" s="17">
        <f t="shared" si="30"/>
        <v>0</v>
      </c>
      <c r="AO92" s="55">
        <v>85</v>
      </c>
      <c r="AP92" s="57">
        <f t="shared" si="31"/>
        <v>0</v>
      </c>
      <c r="AQ92" s="57">
        <f t="shared" si="32"/>
        <v>0</v>
      </c>
      <c r="AR92" s="57">
        <f t="shared" si="20"/>
        <v>0</v>
      </c>
      <c r="AS92" s="57">
        <f t="shared" si="33"/>
        <v>0</v>
      </c>
    </row>
    <row r="93" spans="1:47" ht="15.75" customHeight="1" x14ac:dyDescent="0.25">
      <c r="A93" s="36">
        <v>85</v>
      </c>
      <c r="B93" s="575">
        <v>1000</v>
      </c>
      <c r="C93" s="575">
        <v>1800</v>
      </c>
      <c r="D93" s="327">
        <f t="shared" si="34"/>
        <v>800</v>
      </c>
      <c r="E93" s="517" t="s">
        <v>580</v>
      </c>
      <c r="F93" s="511">
        <v>0</v>
      </c>
      <c r="G93" s="589"/>
      <c r="H93" s="577"/>
      <c r="I93" s="695"/>
      <c r="J93" s="515"/>
      <c r="K93" s="695"/>
      <c r="L93" s="515"/>
      <c r="M93" s="695"/>
      <c r="N93" s="514"/>
      <c r="O93" s="696"/>
      <c r="P93" s="515"/>
      <c r="Q93" s="695"/>
      <c r="R93" s="514"/>
      <c r="S93" s="695"/>
      <c r="T93" s="513"/>
      <c r="U93" s="969">
        <f t="shared" si="35"/>
        <v>0</v>
      </c>
      <c r="V93" s="960"/>
      <c r="W93" s="203"/>
      <c r="X93" s="248">
        <f t="shared" si="21"/>
        <v>0</v>
      </c>
      <c r="Y93" s="959">
        <f t="shared" si="22"/>
        <v>0</v>
      </c>
      <c r="Z93" s="974">
        <f t="shared" si="23"/>
        <v>0</v>
      </c>
      <c r="AA93" s="17">
        <f t="shared" si="24"/>
        <v>0</v>
      </c>
      <c r="AB93" s="17">
        <f t="shared" si="25"/>
        <v>0</v>
      </c>
      <c r="AC93" s="17">
        <f t="shared" si="26"/>
        <v>0</v>
      </c>
      <c r="AD93" s="17">
        <f t="shared" si="27"/>
        <v>0</v>
      </c>
      <c r="AE93" s="17">
        <f t="shared" si="28"/>
        <v>0</v>
      </c>
      <c r="AF93" s="17">
        <f t="shared" si="29"/>
        <v>0</v>
      </c>
      <c r="AG93" s="17">
        <f t="shared" si="30"/>
        <v>0</v>
      </c>
      <c r="AO93" s="55">
        <v>86</v>
      </c>
      <c r="AP93" s="57">
        <f t="shared" si="31"/>
        <v>0</v>
      </c>
      <c r="AQ93" s="57">
        <f t="shared" si="32"/>
        <v>0</v>
      </c>
      <c r="AR93" s="57">
        <f t="shared" si="20"/>
        <v>0</v>
      </c>
      <c r="AS93" s="57">
        <f t="shared" si="33"/>
        <v>0</v>
      </c>
    </row>
    <row r="94" spans="1:47" ht="15.75" customHeight="1" x14ac:dyDescent="0.25">
      <c r="A94" s="36">
        <v>86</v>
      </c>
      <c r="B94" s="575">
        <v>3500</v>
      </c>
      <c r="C94" s="575">
        <v>4500</v>
      </c>
      <c r="D94" s="327">
        <f t="shared" si="34"/>
        <v>1000</v>
      </c>
      <c r="E94" s="510" t="s">
        <v>868</v>
      </c>
      <c r="F94" s="511">
        <v>0</v>
      </c>
      <c r="G94" s="589"/>
      <c r="H94" s="577"/>
      <c r="I94" s="695"/>
      <c r="J94" s="515"/>
      <c r="K94" s="695"/>
      <c r="L94" s="515"/>
      <c r="M94" s="695"/>
      <c r="N94" s="514"/>
      <c r="O94" s="696"/>
      <c r="P94" s="515"/>
      <c r="Q94" s="695"/>
      <c r="R94" s="514"/>
      <c r="S94" s="695"/>
      <c r="T94" s="513"/>
      <c r="U94" s="969">
        <f t="shared" si="35"/>
        <v>0</v>
      </c>
      <c r="V94" s="960"/>
      <c r="W94" s="203"/>
      <c r="X94" s="248">
        <f t="shared" si="21"/>
        <v>0</v>
      </c>
      <c r="Y94" s="959">
        <f t="shared" si="22"/>
        <v>0</v>
      </c>
      <c r="Z94" s="974">
        <f t="shared" si="23"/>
        <v>0</v>
      </c>
      <c r="AA94" s="17">
        <f t="shared" si="24"/>
        <v>0</v>
      </c>
      <c r="AB94" s="17">
        <f t="shared" si="25"/>
        <v>0</v>
      </c>
      <c r="AC94" s="17">
        <f t="shared" si="26"/>
        <v>0</v>
      </c>
      <c r="AD94" s="17">
        <f t="shared" si="27"/>
        <v>0</v>
      </c>
      <c r="AE94" s="17">
        <f t="shared" si="28"/>
        <v>0</v>
      </c>
      <c r="AF94" s="17">
        <f t="shared" si="29"/>
        <v>0</v>
      </c>
      <c r="AG94" s="17">
        <f t="shared" si="30"/>
        <v>0</v>
      </c>
      <c r="AO94" s="55">
        <v>87</v>
      </c>
      <c r="AP94" s="57">
        <f t="shared" si="31"/>
        <v>0</v>
      </c>
      <c r="AQ94" s="57">
        <f t="shared" si="32"/>
        <v>0</v>
      </c>
      <c r="AR94" s="57">
        <f t="shared" si="20"/>
        <v>0</v>
      </c>
      <c r="AS94" s="57">
        <f t="shared" si="33"/>
        <v>0</v>
      </c>
    </row>
    <row r="95" spans="1:47" s="3" customFormat="1" ht="15.75" customHeight="1" x14ac:dyDescent="0.25">
      <c r="A95" s="36">
        <v>87</v>
      </c>
      <c r="B95" s="575">
        <v>2500</v>
      </c>
      <c r="C95" s="575">
        <v>3500</v>
      </c>
      <c r="D95" s="327">
        <f t="shared" si="34"/>
        <v>1000</v>
      </c>
      <c r="E95" s="510" t="s">
        <v>1135</v>
      </c>
      <c r="F95" s="511">
        <v>0</v>
      </c>
      <c r="G95" s="589"/>
      <c r="H95" s="577"/>
      <c r="I95" s="695"/>
      <c r="J95" s="515"/>
      <c r="K95" s="695"/>
      <c r="L95" s="515"/>
      <c r="M95" s="695"/>
      <c r="N95" s="514"/>
      <c r="O95" s="696">
        <v>1</v>
      </c>
      <c r="P95" s="515"/>
      <c r="Q95" s="695"/>
      <c r="R95" s="514"/>
      <c r="S95" s="695"/>
      <c r="T95" s="513"/>
      <c r="U95" s="969">
        <f t="shared" si="35"/>
        <v>0</v>
      </c>
      <c r="V95" s="960"/>
      <c r="W95" s="203"/>
      <c r="X95" s="248">
        <f t="shared" si="21"/>
        <v>1</v>
      </c>
      <c r="Y95" s="959">
        <f t="shared" si="22"/>
        <v>1</v>
      </c>
      <c r="Z95" s="974">
        <f t="shared" si="23"/>
        <v>2500</v>
      </c>
      <c r="AA95" s="17">
        <f t="shared" si="24"/>
        <v>0</v>
      </c>
      <c r="AB95" s="17">
        <f t="shared" si="25"/>
        <v>0</v>
      </c>
      <c r="AC95" s="17">
        <f t="shared" si="26"/>
        <v>0</v>
      </c>
      <c r="AD95" s="17">
        <f t="shared" si="27"/>
        <v>0</v>
      </c>
      <c r="AE95" s="17">
        <f t="shared" si="28"/>
        <v>0</v>
      </c>
      <c r="AF95" s="17">
        <f t="shared" si="29"/>
        <v>0</v>
      </c>
      <c r="AG95" s="17">
        <f t="shared" si="30"/>
        <v>0</v>
      </c>
      <c r="AO95" s="55">
        <v>88</v>
      </c>
      <c r="AP95" s="57">
        <f t="shared" si="31"/>
        <v>0</v>
      </c>
      <c r="AQ95" s="57">
        <f t="shared" si="32"/>
        <v>0</v>
      </c>
      <c r="AR95" s="57">
        <f t="shared" si="20"/>
        <v>0</v>
      </c>
      <c r="AS95" s="57">
        <f t="shared" si="33"/>
        <v>2500</v>
      </c>
    </row>
    <row r="96" spans="1:47" ht="15.75" customHeight="1" x14ac:dyDescent="0.25">
      <c r="A96" s="36">
        <v>88</v>
      </c>
      <c r="B96" s="575">
        <v>1320</v>
      </c>
      <c r="C96" s="575">
        <v>1800</v>
      </c>
      <c r="D96" s="327">
        <f t="shared" si="34"/>
        <v>480</v>
      </c>
      <c r="E96" s="510" t="s">
        <v>1157</v>
      </c>
      <c r="F96" s="511">
        <v>0</v>
      </c>
      <c r="G96" s="589"/>
      <c r="H96" s="577"/>
      <c r="I96" s="695"/>
      <c r="J96" s="515"/>
      <c r="K96" s="695">
        <v>1</v>
      </c>
      <c r="L96" s="515"/>
      <c r="M96" s="695"/>
      <c r="N96" s="514"/>
      <c r="O96" s="696"/>
      <c r="P96" s="515"/>
      <c r="Q96" s="695"/>
      <c r="R96" s="514"/>
      <c r="S96" s="695"/>
      <c r="T96" s="513"/>
      <c r="U96" s="969">
        <f t="shared" si="35"/>
        <v>0</v>
      </c>
      <c r="V96" s="960"/>
      <c r="W96" s="203"/>
      <c r="X96" s="248">
        <f t="shared" si="21"/>
        <v>1</v>
      </c>
      <c r="Y96" s="959">
        <f t="shared" si="22"/>
        <v>1</v>
      </c>
      <c r="Z96" s="974">
        <f t="shared" si="23"/>
        <v>1320</v>
      </c>
      <c r="AA96" s="17">
        <f t="shared" si="24"/>
        <v>0</v>
      </c>
      <c r="AB96" s="17">
        <f t="shared" si="25"/>
        <v>0</v>
      </c>
      <c r="AC96" s="17">
        <f t="shared" si="26"/>
        <v>0</v>
      </c>
      <c r="AD96" s="17">
        <f t="shared" si="27"/>
        <v>0</v>
      </c>
      <c r="AE96" s="17">
        <f t="shared" si="28"/>
        <v>0</v>
      </c>
      <c r="AF96" s="17">
        <f t="shared" si="29"/>
        <v>0</v>
      </c>
      <c r="AG96" s="17">
        <f t="shared" si="30"/>
        <v>0</v>
      </c>
      <c r="AO96" s="55">
        <v>89</v>
      </c>
      <c r="AP96" s="57">
        <f t="shared" si="31"/>
        <v>0</v>
      </c>
      <c r="AQ96" s="57">
        <f t="shared" si="32"/>
        <v>0</v>
      </c>
      <c r="AR96" s="57">
        <f t="shared" si="20"/>
        <v>0</v>
      </c>
      <c r="AS96" s="57">
        <f t="shared" si="33"/>
        <v>1320</v>
      </c>
      <c r="AT96">
        <v>1</v>
      </c>
    </row>
    <row r="97" spans="1:46" ht="15.75" customHeight="1" x14ac:dyDescent="0.25">
      <c r="A97" s="36">
        <v>89</v>
      </c>
      <c r="B97" s="508">
        <v>1600</v>
      </c>
      <c r="C97" s="508">
        <v>2200</v>
      </c>
      <c r="D97" s="327">
        <v>600</v>
      </c>
      <c r="E97" s="510" t="s">
        <v>1071</v>
      </c>
      <c r="F97" s="511">
        <v>2</v>
      </c>
      <c r="G97" s="589"/>
      <c r="H97" s="577"/>
      <c r="I97" s="695"/>
      <c r="J97" s="515"/>
      <c r="K97" s="695"/>
      <c r="L97" s="515"/>
      <c r="M97" s="695"/>
      <c r="N97" s="514"/>
      <c r="O97" s="696"/>
      <c r="P97" s="515"/>
      <c r="Q97" s="695"/>
      <c r="R97" s="514"/>
      <c r="S97" s="695"/>
      <c r="T97" s="1324">
        <v>1</v>
      </c>
      <c r="U97" s="969">
        <f t="shared" si="35"/>
        <v>1</v>
      </c>
      <c r="V97" s="960"/>
      <c r="W97" s="203"/>
      <c r="X97" s="248">
        <f t="shared" si="21"/>
        <v>1</v>
      </c>
      <c r="Y97" s="959">
        <f t="shared" si="22"/>
        <v>0</v>
      </c>
      <c r="Z97" s="974">
        <f t="shared" si="23"/>
        <v>0</v>
      </c>
      <c r="AA97" s="17">
        <f t="shared" si="24"/>
        <v>0</v>
      </c>
      <c r="AB97" s="17">
        <f t="shared" si="25"/>
        <v>0</v>
      </c>
      <c r="AC97" s="17">
        <f t="shared" si="26"/>
        <v>0</v>
      </c>
      <c r="AD97" s="17">
        <f t="shared" si="27"/>
        <v>0</v>
      </c>
      <c r="AE97" s="17">
        <f t="shared" si="28"/>
        <v>0</v>
      </c>
      <c r="AF97" s="17">
        <f t="shared" si="29"/>
        <v>0</v>
      </c>
      <c r="AG97" s="17">
        <f t="shared" si="30"/>
        <v>2200</v>
      </c>
      <c r="AO97" s="55">
        <v>90</v>
      </c>
      <c r="AP97" s="57">
        <f t="shared" si="31"/>
        <v>1600</v>
      </c>
      <c r="AQ97" s="57">
        <f t="shared" si="32"/>
        <v>2200</v>
      </c>
      <c r="AR97" s="57">
        <f t="shared" si="20"/>
        <v>600</v>
      </c>
      <c r="AS97" s="57">
        <f t="shared" si="33"/>
        <v>1600</v>
      </c>
      <c r="AT97">
        <v>2</v>
      </c>
    </row>
    <row r="98" spans="1:46" ht="15.75" customHeight="1" x14ac:dyDescent="0.25">
      <c r="A98" s="36">
        <v>90</v>
      </c>
      <c r="B98" s="508">
        <v>1000</v>
      </c>
      <c r="C98" s="508">
        <v>1400</v>
      </c>
      <c r="D98" s="327">
        <f t="shared" si="34"/>
        <v>400</v>
      </c>
      <c r="E98" s="510" t="s">
        <v>585</v>
      </c>
      <c r="F98" s="511">
        <v>1</v>
      </c>
      <c r="G98" s="589"/>
      <c r="H98" s="577"/>
      <c r="I98" s="695"/>
      <c r="J98" s="515"/>
      <c r="K98" s="695"/>
      <c r="L98" s="515"/>
      <c r="M98" s="695"/>
      <c r="N98" s="514"/>
      <c r="O98" s="696"/>
      <c r="P98" s="515"/>
      <c r="Q98" s="695"/>
      <c r="R98" s="514"/>
      <c r="S98" s="695"/>
      <c r="T98" s="513"/>
      <c r="U98" s="969">
        <f t="shared" si="35"/>
        <v>0</v>
      </c>
      <c r="V98" s="960"/>
      <c r="W98" s="203"/>
      <c r="X98" s="248">
        <f t="shared" si="21"/>
        <v>1</v>
      </c>
      <c r="Y98" s="959">
        <f t="shared" si="22"/>
        <v>0</v>
      </c>
      <c r="Z98" s="974">
        <f t="shared" si="23"/>
        <v>0</v>
      </c>
      <c r="AA98" s="17">
        <f t="shared" si="24"/>
        <v>0</v>
      </c>
      <c r="AB98" s="17">
        <f t="shared" si="25"/>
        <v>0</v>
      </c>
      <c r="AC98" s="17">
        <f t="shared" si="26"/>
        <v>0</v>
      </c>
      <c r="AD98" s="17">
        <f t="shared" si="27"/>
        <v>0</v>
      </c>
      <c r="AE98" s="17">
        <f t="shared" si="28"/>
        <v>0</v>
      </c>
      <c r="AF98" s="17">
        <f t="shared" si="29"/>
        <v>0</v>
      </c>
      <c r="AG98" s="17">
        <f t="shared" si="30"/>
        <v>0</v>
      </c>
      <c r="AO98" s="55">
        <v>91</v>
      </c>
      <c r="AP98" s="57">
        <f t="shared" si="31"/>
        <v>0</v>
      </c>
      <c r="AQ98" s="57">
        <f t="shared" si="32"/>
        <v>0</v>
      </c>
      <c r="AR98" s="57">
        <f t="shared" si="20"/>
        <v>0</v>
      </c>
      <c r="AS98" s="57">
        <f t="shared" si="33"/>
        <v>1000</v>
      </c>
      <c r="AT98">
        <v>1</v>
      </c>
    </row>
    <row r="99" spans="1:46" ht="15.75" customHeight="1" x14ac:dyDescent="0.25">
      <c r="A99" s="36">
        <v>91</v>
      </c>
      <c r="B99" s="582">
        <v>2000</v>
      </c>
      <c r="C99" s="508">
        <v>2800</v>
      </c>
      <c r="D99" s="327">
        <f t="shared" si="34"/>
        <v>800</v>
      </c>
      <c r="E99" s="510" t="s">
        <v>674</v>
      </c>
      <c r="F99" s="511">
        <v>0</v>
      </c>
      <c r="G99" s="589"/>
      <c r="H99" s="577"/>
      <c r="I99" s="695"/>
      <c r="J99" s="515"/>
      <c r="K99" s="695"/>
      <c r="L99" s="515"/>
      <c r="M99" s="695"/>
      <c r="N99" s="514"/>
      <c r="O99" s="696"/>
      <c r="P99" s="515"/>
      <c r="Q99" s="695"/>
      <c r="R99" s="514"/>
      <c r="S99" s="695"/>
      <c r="T99" s="513"/>
      <c r="U99" s="969">
        <f t="shared" si="35"/>
        <v>0</v>
      </c>
      <c r="V99" s="960"/>
      <c r="W99" s="203"/>
      <c r="X99" s="248">
        <f t="shared" si="21"/>
        <v>0</v>
      </c>
      <c r="Y99" s="959">
        <f t="shared" si="22"/>
        <v>0</v>
      </c>
      <c r="Z99" s="974">
        <f t="shared" si="23"/>
        <v>0</v>
      </c>
      <c r="AA99" s="17">
        <f t="shared" si="24"/>
        <v>0</v>
      </c>
      <c r="AB99" s="17">
        <f t="shared" si="25"/>
        <v>0</v>
      </c>
      <c r="AC99" s="17">
        <f t="shared" si="26"/>
        <v>0</v>
      </c>
      <c r="AD99" s="17">
        <f t="shared" si="27"/>
        <v>0</v>
      </c>
      <c r="AE99" s="17">
        <f t="shared" si="28"/>
        <v>0</v>
      </c>
      <c r="AF99" s="17">
        <f t="shared" si="29"/>
        <v>0</v>
      </c>
      <c r="AG99" s="17">
        <f t="shared" si="30"/>
        <v>0</v>
      </c>
      <c r="AO99" s="55">
        <v>92</v>
      </c>
      <c r="AP99" s="57">
        <f t="shared" si="31"/>
        <v>0</v>
      </c>
      <c r="AQ99" s="57">
        <f t="shared" si="32"/>
        <v>0</v>
      </c>
      <c r="AR99" s="57">
        <f t="shared" si="20"/>
        <v>0</v>
      </c>
      <c r="AS99" s="57">
        <f t="shared" si="33"/>
        <v>0</v>
      </c>
    </row>
    <row r="100" spans="1:46" ht="15.75" customHeight="1" x14ac:dyDescent="0.25">
      <c r="A100" s="36">
        <v>92</v>
      </c>
      <c r="B100" s="582">
        <v>1800</v>
      </c>
      <c r="C100" s="508">
        <v>2300</v>
      </c>
      <c r="D100" s="327">
        <f t="shared" si="34"/>
        <v>500</v>
      </c>
      <c r="E100" s="510" t="s">
        <v>864</v>
      </c>
      <c r="F100" s="511">
        <v>0</v>
      </c>
      <c r="G100" s="589"/>
      <c r="H100" s="577"/>
      <c r="I100" s="695"/>
      <c r="J100" s="515"/>
      <c r="K100" s="695"/>
      <c r="L100" s="515"/>
      <c r="M100" s="695"/>
      <c r="N100" s="514"/>
      <c r="O100" s="696"/>
      <c r="P100" s="515"/>
      <c r="Q100" s="695"/>
      <c r="R100" s="514"/>
      <c r="S100" s="695"/>
      <c r="T100" s="513"/>
      <c r="U100" s="969">
        <f t="shared" si="35"/>
        <v>0</v>
      </c>
      <c r="V100" s="960"/>
      <c r="W100" s="203"/>
      <c r="X100" s="248">
        <f t="shared" si="21"/>
        <v>0</v>
      </c>
      <c r="Y100" s="959">
        <f t="shared" si="22"/>
        <v>0</v>
      </c>
      <c r="Z100" s="974">
        <f t="shared" si="23"/>
        <v>0</v>
      </c>
      <c r="AA100" s="17">
        <f t="shared" si="24"/>
        <v>0</v>
      </c>
      <c r="AB100" s="17">
        <f t="shared" si="25"/>
        <v>0</v>
      </c>
      <c r="AC100" s="17">
        <f t="shared" si="26"/>
        <v>0</v>
      </c>
      <c r="AD100" s="17">
        <f t="shared" si="27"/>
        <v>0</v>
      </c>
      <c r="AE100" s="17">
        <f t="shared" si="28"/>
        <v>0</v>
      </c>
      <c r="AF100" s="17">
        <f t="shared" si="29"/>
        <v>0</v>
      </c>
      <c r="AG100" s="17">
        <f t="shared" si="30"/>
        <v>0</v>
      </c>
      <c r="AO100" s="55">
        <v>93</v>
      </c>
      <c r="AP100" s="57">
        <f t="shared" si="31"/>
        <v>0</v>
      </c>
      <c r="AQ100" s="57">
        <f t="shared" si="32"/>
        <v>0</v>
      </c>
      <c r="AR100" s="57">
        <f t="shared" si="20"/>
        <v>0</v>
      </c>
      <c r="AS100" s="57">
        <f t="shared" si="33"/>
        <v>0</v>
      </c>
    </row>
    <row r="101" spans="1:46" s="2" customFormat="1" ht="15.75" customHeight="1" x14ac:dyDescent="0.25">
      <c r="A101" s="36">
        <v>93</v>
      </c>
      <c r="B101" s="575">
        <v>1200</v>
      </c>
      <c r="C101" s="575">
        <v>2000</v>
      </c>
      <c r="D101" s="327">
        <f t="shared" si="34"/>
        <v>800</v>
      </c>
      <c r="E101" s="510" t="s">
        <v>236</v>
      </c>
      <c r="F101" s="511">
        <v>2</v>
      </c>
      <c r="G101" s="589"/>
      <c r="H101" s="577"/>
      <c r="I101" s="695"/>
      <c r="J101" s="515"/>
      <c r="K101" s="695"/>
      <c r="L101" s="515"/>
      <c r="M101" s="695"/>
      <c r="N101" s="514"/>
      <c r="O101" s="696"/>
      <c r="P101" s="515"/>
      <c r="Q101" s="695">
        <v>5</v>
      </c>
      <c r="R101" s="514"/>
      <c r="S101" s="695"/>
      <c r="T101" s="513"/>
      <c r="U101" s="969">
        <f t="shared" si="35"/>
        <v>0</v>
      </c>
      <c r="V101" s="960"/>
      <c r="W101" s="203"/>
      <c r="X101" s="248">
        <f t="shared" si="21"/>
        <v>7</v>
      </c>
      <c r="Y101" s="959">
        <f t="shared" si="22"/>
        <v>5</v>
      </c>
      <c r="Z101" s="974">
        <f t="shared" si="23"/>
        <v>6000</v>
      </c>
      <c r="AA101" s="17">
        <f t="shared" si="24"/>
        <v>0</v>
      </c>
      <c r="AB101" s="17">
        <f t="shared" si="25"/>
        <v>0</v>
      </c>
      <c r="AC101" s="17">
        <f t="shared" si="26"/>
        <v>0</v>
      </c>
      <c r="AD101" s="17">
        <f t="shared" si="27"/>
        <v>0</v>
      </c>
      <c r="AE101" s="17">
        <f t="shared" si="28"/>
        <v>0</v>
      </c>
      <c r="AF101" s="17">
        <f t="shared" si="29"/>
        <v>0</v>
      </c>
      <c r="AG101" s="17">
        <f t="shared" si="30"/>
        <v>0</v>
      </c>
      <c r="AO101" s="55">
        <v>94</v>
      </c>
      <c r="AP101" s="57">
        <f t="shared" si="31"/>
        <v>0</v>
      </c>
      <c r="AQ101" s="57">
        <f t="shared" si="32"/>
        <v>0</v>
      </c>
      <c r="AR101" s="57">
        <f t="shared" si="20"/>
        <v>0</v>
      </c>
      <c r="AS101" s="57">
        <f t="shared" si="33"/>
        <v>8400</v>
      </c>
      <c r="AT101" s="2">
        <v>7</v>
      </c>
    </row>
    <row r="102" spans="1:46" ht="15.75" customHeight="1" x14ac:dyDescent="0.25">
      <c r="A102" s="36">
        <v>94</v>
      </c>
      <c r="B102" s="575">
        <v>1100</v>
      </c>
      <c r="C102" s="575">
        <v>1600</v>
      </c>
      <c r="D102" s="327">
        <f t="shared" si="34"/>
        <v>500</v>
      </c>
      <c r="E102" s="510" t="s">
        <v>236</v>
      </c>
      <c r="F102" s="511">
        <v>0</v>
      </c>
      <c r="G102" s="589"/>
      <c r="H102" s="577"/>
      <c r="I102" s="695"/>
      <c r="J102" s="515"/>
      <c r="K102" s="695"/>
      <c r="L102" s="515"/>
      <c r="M102" s="695"/>
      <c r="N102" s="514"/>
      <c r="O102" s="696"/>
      <c r="P102" s="515"/>
      <c r="Q102" s="695"/>
      <c r="R102" s="514"/>
      <c r="S102" s="695"/>
      <c r="T102" s="513"/>
      <c r="U102" s="969">
        <f t="shared" si="35"/>
        <v>0</v>
      </c>
      <c r="V102" s="960"/>
      <c r="W102" s="203"/>
      <c r="X102" s="248">
        <f t="shared" si="21"/>
        <v>0</v>
      </c>
      <c r="Y102" s="959">
        <f t="shared" si="22"/>
        <v>0</v>
      </c>
      <c r="Z102" s="974">
        <f t="shared" si="23"/>
        <v>0</v>
      </c>
      <c r="AA102" s="17">
        <f t="shared" si="24"/>
        <v>0</v>
      </c>
      <c r="AB102" s="17">
        <f t="shared" si="25"/>
        <v>0</v>
      </c>
      <c r="AC102" s="17">
        <f t="shared" si="26"/>
        <v>0</v>
      </c>
      <c r="AD102" s="17">
        <f t="shared" si="27"/>
        <v>0</v>
      </c>
      <c r="AE102" s="17">
        <f t="shared" si="28"/>
        <v>0</v>
      </c>
      <c r="AF102" s="17">
        <f t="shared" si="29"/>
        <v>0</v>
      </c>
      <c r="AG102" s="17">
        <f t="shared" si="30"/>
        <v>0</v>
      </c>
      <c r="AO102" s="55">
        <v>95</v>
      </c>
      <c r="AP102" s="57">
        <f t="shared" si="31"/>
        <v>0</v>
      </c>
      <c r="AQ102" s="57">
        <f t="shared" si="32"/>
        <v>0</v>
      </c>
      <c r="AR102" s="57">
        <f t="shared" si="20"/>
        <v>0</v>
      </c>
      <c r="AS102" s="57">
        <f t="shared" si="33"/>
        <v>0</v>
      </c>
    </row>
    <row r="103" spans="1:46" ht="15.75" customHeight="1" x14ac:dyDescent="0.25">
      <c r="A103" s="36">
        <v>95</v>
      </c>
      <c r="B103" s="575">
        <v>1000</v>
      </c>
      <c r="C103" s="575">
        <v>1600</v>
      </c>
      <c r="D103" s="327">
        <f t="shared" si="34"/>
        <v>600</v>
      </c>
      <c r="E103" s="510" t="s">
        <v>575</v>
      </c>
      <c r="F103" s="511">
        <v>0</v>
      </c>
      <c r="G103" s="589"/>
      <c r="H103" s="577"/>
      <c r="I103" s="695"/>
      <c r="J103" s="515"/>
      <c r="K103" s="695"/>
      <c r="L103" s="515"/>
      <c r="M103" s="695"/>
      <c r="N103" s="514"/>
      <c r="O103" s="696"/>
      <c r="P103" s="515"/>
      <c r="Q103" s="695"/>
      <c r="R103" s="514"/>
      <c r="S103" s="695"/>
      <c r="T103" s="513"/>
      <c r="U103" s="969">
        <f t="shared" si="35"/>
        <v>0</v>
      </c>
      <c r="V103" s="960"/>
      <c r="W103" s="203"/>
      <c r="X103" s="248">
        <f t="shared" si="21"/>
        <v>0</v>
      </c>
      <c r="Y103" s="959">
        <f t="shared" si="22"/>
        <v>0</v>
      </c>
      <c r="Z103" s="974">
        <f t="shared" si="23"/>
        <v>0</v>
      </c>
      <c r="AA103" s="17">
        <f t="shared" si="24"/>
        <v>0</v>
      </c>
      <c r="AB103" s="17">
        <f t="shared" si="25"/>
        <v>0</v>
      </c>
      <c r="AC103" s="17">
        <f t="shared" si="26"/>
        <v>0</v>
      </c>
      <c r="AD103" s="17">
        <f t="shared" si="27"/>
        <v>0</v>
      </c>
      <c r="AE103" s="17">
        <f t="shared" si="28"/>
        <v>0</v>
      </c>
      <c r="AF103" s="17">
        <f t="shared" si="29"/>
        <v>0</v>
      </c>
      <c r="AG103" s="17">
        <f t="shared" si="30"/>
        <v>0</v>
      </c>
      <c r="AO103" s="55">
        <v>96</v>
      </c>
      <c r="AP103" s="57">
        <f t="shared" si="31"/>
        <v>0</v>
      </c>
      <c r="AQ103" s="57">
        <f t="shared" si="32"/>
        <v>0</v>
      </c>
      <c r="AR103" s="57">
        <f t="shared" si="20"/>
        <v>0</v>
      </c>
      <c r="AS103" s="57">
        <f t="shared" si="33"/>
        <v>0</v>
      </c>
    </row>
    <row r="104" spans="1:46" ht="15.75" customHeight="1" x14ac:dyDescent="0.25">
      <c r="A104" s="36">
        <v>96</v>
      </c>
      <c r="B104" s="575">
        <v>1000</v>
      </c>
      <c r="C104" s="575">
        <v>1800</v>
      </c>
      <c r="D104" s="327">
        <f t="shared" si="34"/>
        <v>800</v>
      </c>
      <c r="E104" s="517" t="s">
        <v>723</v>
      </c>
      <c r="F104" s="511">
        <v>0</v>
      </c>
      <c r="G104" s="589"/>
      <c r="H104" s="577"/>
      <c r="I104" s="695"/>
      <c r="J104" s="515"/>
      <c r="K104" s="695"/>
      <c r="L104" s="515"/>
      <c r="M104" s="695"/>
      <c r="N104" s="514"/>
      <c r="O104" s="696"/>
      <c r="P104" s="515"/>
      <c r="Q104" s="695"/>
      <c r="R104" s="514"/>
      <c r="S104" s="695"/>
      <c r="T104" s="513"/>
      <c r="U104" s="969">
        <f t="shared" si="35"/>
        <v>0</v>
      </c>
      <c r="V104" s="960"/>
      <c r="W104" s="203"/>
      <c r="X104" s="248">
        <f t="shared" si="21"/>
        <v>0</v>
      </c>
      <c r="Y104" s="959">
        <f t="shared" si="22"/>
        <v>0</v>
      </c>
      <c r="Z104" s="974">
        <f t="shared" si="23"/>
        <v>0</v>
      </c>
      <c r="AA104" s="17">
        <f t="shared" si="24"/>
        <v>0</v>
      </c>
      <c r="AB104" s="17">
        <f t="shared" si="25"/>
        <v>0</v>
      </c>
      <c r="AC104" s="17">
        <f t="shared" si="26"/>
        <v>0</v>
      </c>
      <c r="AD104" s="17">
        <f t="shared" si="27"/>
        <v>0</v>
      </c>
      <c r="AE104" s="17">
        <f t="shared" si="28"/>
        <v>0</v>
      </c>
      <c r="AF104" s="17">
        <f t="shared" si="29"/>
        <v>0</v>
      </c>
      <c r="AG104" s="17">
        <f t="shared" si="30"/>
        <v>0</v>
      </c>
      <c r="AO104" s="55">
        <v>97</v>
      </c>
      <c r="AP104" s="57">
        <f t="shared" si="31"/>
        <v>0</v>
      </c>
      <c r="AQ104" s="57">
        <f t="shared" si="32"/>
        <v>0</v>
      </c>
      <c r="AR104" s="57">
        <f t="shared" ref="AR104:AR135" si="36">AQ104-AP104</f>
        <v>0</v>
      </c>
      <c r="AS104" s="57">
        <f t="shared" si="33"/>
        <v>0</v>
      </c>
    </row>
    <row r="105" spans="1:46" ht="15.75" customHeight="1" x14ac:dyDescent="0.25">
      <c r="A105" s="37"/>
      <c r="B105" s="575">
        <v>10000</v>
      </c>
      <c r="C105" s="575">
        <v>15000</v>
      </c>
      <c r="D105" s="327">
        <f t="shared" si="34"/>
        <v>5000</v>
      </c>
      <c r="E105" s="510" t="s">
        <v>1079</v>
      </c>
      <c r="F105" s="511">
        <v>0</v>
      </c>
      <c r="G105" s="589"/>
      <c r="H105" s="577"/>
      <c r="I105" s="695"/>
      <c r="J105" s="515"/>
      <c r="K105" s="695"/>
      <c r="L105" s="515"/>
      <c r="M105" s="695"/>
      <c r="N105" s="514"/>
      <c r="O105" s="696"/>
      <c r="P105" s="515"/>
      <c r="Q105" s="695"/>
      <c r="R105" s="514"/>
      <c r="S105" s="695"/>
      <c r="T105" s="513"/>
      <c r="U105" s="969">
        <f t="shared" si="35"/>
        <v>0</v>
      </c>
      <c r="V105" s="960"/>
      <c r="W105" s="203"/>
      <c r="X105" s="248">
        <f t="shared" si="21"/>
        <v>0</v>
      </c>
      <c r="Y105" s="959">
        <f t="shared" si="22"/>
        <v>0</v>
      </c>
      <c r="Z105" s="974">
        <f t="shared" si="23"/>
        <v>0</v>
      </c>
      <c r="AA105" s="17">
        <f t="shared" si="24"/>
        <v>0</v>
      </c>
      <c r="AB105" s="17">
        <f t="shared" si="25"/>
        <v>0</v>
      </c>
      <c r="AC105" s="17">
        <f t="shared" si="26"/>
        <v>0</v>
      </c>
      <c r="AD105" s="17">
        <f t="shared" si="27"/>
        <v>0</v>
      </c>
      <c r="AE105" s="17">
        <f t="shared" si="28"/>
        <v>0</v>
      </c>
      <c r="AF105" s="17">
        <f t="shared" si="29"/>
        <v>0</v>
      </c>
      <c r="AG105" s="17">
        <f t="shared" si="30"/>
        <v>0</v>
      </c>
      <c r="AO105" s="55">
        <v>98</v>
      </c>
      <c r="AP105" s="57">
        <f t="shared" ref="AP105:AP136" si="37">U105*B105</f>
        <v>0</v>
      </c>
      <c r="AQ105" s="57">
        <f t="shared" ref="AQ105:AQ136" si="38">U105*C105</f>
        <v>0</v>
      </c>
      <c r="AR105" s="57">
        <f t="shared" si="36"/>
        <v>0</v>
      </c>
      <c r="AS105" s="57">
        <f t="shared" ref="AS105:AS136" si="39">X105*B105</f>
        <v>0</v>
      </c>
    </row>
    <row r="106" spans="1:46" ht="15.75" customHeight="1" x14ac:dyDescent="0.25">
      <c r="A106" s="37"/>
      <c r="B106" s="508">
        <v>18000</v>
      </c>
      <c r="C106" s="508">
        <v>25000</v>
      </c>
      <c r="D106" s="327">
        <f t="shared" si="34"/>
        <v>7000</v>
      </c>
      <c r="E106" s="510" t="s">
        <v>1078</v>
      </c>
      <c r="F106" s="511">
        <v>0</v>
      </c>
      <c r="G106" s="589"/>
      <c r="H106" s="577"/>
      <c r="I106" s="695"/>
      <c r="J106" s="515"/>
      <c r="K106" s="695"/>
      <c r="L106" s="515"/>
      <c r="M106" s="695"/>
      <c r="N106" s="514"/>
      <c r="O106" s="696"/>
      <c r="P106" s="515"/>
      <c r="Q106" s="695"/>
      <c r="R106" s="514"/>
      <c r="S106" s="695"/>
      <c r="T106" s="513"/>
      <c r="U106" s="969">
        <f t="shared" si="35"/>
        <v>0</v>
      </c>
      <c r="V106" s="960"/>
      <c r="W106" s="203"/>
      <c r="X106" s="248">
        <f t="shared" si="21"/>
        <v>0</v>
      </c>
      <c r="Y106" s="959">
        <f t="shared" si="22"/>
        <v>0</v>
      </c>
      <c r="Z106" s="974">
        <f t="shared" si="23"/>
        <v>0</v>
      </c>
      <c r="AA106" s="17">
        <f t="shared" si="24"/>
        <v>0</v>
      </c>
      <c r="AB106" s="17">
        <f t="shared" si="25"/>
        <v>0</v>
      </c>
      <c r="AC106" s="17">
        <f t="shared" si="26"/>
        <v>0</v>
      </c>
      <c r="AD106" s="17">
        <f t="shared" si="27"/>
        <v>0</v>
      </c>
      <c r="AE106" s="17">
        <f t="shared" si="28"/>
        <v>0</v>
      </c>
      <c r="AF106" s="17">
        <f t="shared" si="29"/>
        <v>0</v>
      </c>
      <c r="AG106" s="17">
        <f t="shared" si="30"/>
        <v>0</v>
      </c>
      <c r="AO106" s="55">
        <v>99</v>
      </c>
      <c r="AP106" s="57">
        <f t="shared" si="37"/>
        <v>0</v>
      </c>
      <c r="AQ106" s="57">
        <f t="shared" si="38"/>
        <v>0</v>
      </c>
      <c r="AR106" s="57">
        <f t="shared" si="36"/>
        <v>0</v>
      </c>
      <c r="AS106" s="57">
        <f t="shared" si="39"/>
        <v>0</v>
      </c>
    </row>
    <row r="107" spans="1:46" ht="15.75" customHeight="1" x14ac:dyDescent="0.25">
      <c r="A107" s="37"/>
      <c r="B107" s="575">
        <v>200</v>
      </c>
      <c r="C107" s="575">
        <v>600</v>
      </c>
      <c r="D107" s="327">
        <f t="shared" si="34"/>
        <v>400</v>
      </c>
      <c r="E107" s="510" t="s">
        <v>554</v>
      </c>
      <c r="F107" s="511">
        <v>0</v>
      </c>
      <c r="G107" s="589">
        <v>18</v>
      </c>
      <c r="H107" s="577"/>
      <c r="I107" s="695"/>
      <c r="J107" s="515">
        <v>1</v>
      </c>
      <c r="K107" s="695"/>
      <c r="L107" s="515">
        <v>1</v>
      </c>
      <c r="M107" s="695"/>
      <c r="N107" s="514">
        <v>1</v>
      </c>
      <c r="O107" s="696"/>
      <c r="P107" s="515"/>
      <c r="Q107" s="695"/>
      <c r="R107" s="514"/>
      <c r="S107" s="695"/>
      <c r="T107" s="513"/>
      <c r="U107" s="969">
        <f t="shared" si="35"/>
        <v>3</v>
      </c>
      <c r="V107" s="960"/>
      <c r="W107" s="203"/>
      <c r="X107" s="248">
        <f t="shared" si="21"/>
        <v>15</v>
      </c>
      <c r="Y107" s="959">
        <f t="shared" si="22"/>
        <v>18</v>
      </c>
      <c r="Z107" s="974">
        <f t="shared" si="23"/>
        <v>3600</v>
      </c>
      <c r="AA107" s="17">
        <f t="shared" si="24"/>
        <v>0</v>
      </c>
      <c r="AB107" s="17">
        <f t="shared" si="25"/>
        <v>600</v>
      </c>
      <c r="AC107" s="17">
        <f t="shared" si="26"/>
        <v>600</v>
      </c>
      <c r="AD107" s="17">
        <f t="shared" si="27"/>
        <v>600</v>
      </c>
      <c r="AE107" s="17">
        <f t="shared" si="28"/>
        <v>0</v>
      </c>
      <c r="AF107" s="17">
        <f t="shared" si="29"/>
        <v>0</v>
      </c>
      <c r="AG107" s="17">
        <f t="shared" si="30"/>
        <v>0</v>
      </c>
      <c r="AO107" s="55">
        <v>100</v>
      </c>
      <c r="AP107" s="57">
        <f t="shared" si="37"/>
        <v>600</v>
      </c>
      <c r="AQ107" s="57">
        <f t="shared" si="38"/>
        <v>1800</v>
      </c>
      <c r="AR107" s="57">
        <f t="shared" si="36"/>
        <v>1200</v>
      </c>
      <c r="AS107" s="57">
        <f t="shared" si="39"/>
        <v>3000</v>
      </c>
      <c r="AT107">
        <v>15</v>
      </c>
    </row>
    <row r="108" spans="1:46" ht="15.75" customHeight="1" x14ac:dyDescent="0.25">
      <c r="A108" s="37"/>
      <c r="B108" s="575">
        <v>900</v>
      </c>
      <c r="C108" s="575">
        <v>1300</v>
      </c>
      <c r="D108" s="327">
        <f t="shared" si="34"/>
        <v>400</v>
      </c>
      <c r="E108" s="517" t="s">
        <v>456</v>
      </c>
      <c r="F108" s="511">
        <v>3</v>
      </c>
      <c r="G108" s="589"/>
      <c r="H108" s="577"/>
      <c r="I108" s="695"/>
      <c r="J108" s="515"/>
      <c r="K108" s="695"/>
      <c r="L108" s="515"/>
      <c r="M108" s="695"/>
      <c r="N108" s="514">
        <v>1</v>
      </c>
      <c r="O108" s="696"/>
      <c r="P108" s="515"/>
      <c r="Q108" s="695"/>
      <c r="R108" s="514"/>
      <c r="S108" s="695"/>
      <c r="T108" s="513"/>
      <c r="U108" s="969">
        <f t="shared" si="35"/>
        <v>1</v>
      </c>
      <c r="V108" s="960"/>
      <c r="W108" s="203"/>
      <c r="X108" s="248">
        <f t="shared" si="21"/>
        <v>2</v>
      </c>
      <c r="Y108" s="959">
        <f t="shared" si="22"/>
        <v>0</v>
      </c>
      <c r="Z108" s="974">
        <f t="shared" si="23"/>
        <v>0</v>
      </c>
      <c r="AA108" s="17">
        <f t="shared" si="24"/>
        <v>0</v>
      </c>
      <c r="AB108" s="17">
        <f t="shared" si="25"/>
        <v>0</v>
      </c>
      <c r="AC108" s="17">
        <f t="shared" si="26"/>
        <v>0</v>
      </c>
      <c r="AD108" s="17">
        <f t="shared" si="27"/>
        <v>1300</v>
      </c>
      <c r="AE108" s="17">
        <f t="shared" si="28"/>
        <v>0</v>
      </c>
      <c r="AF108" s="17">
        <f t="shared" si="29"/>
        <v>0</v>
      </c>
      <c r="AG108" s="17">
        <f t="shared" si="30"/>
        <v>0</v>
      </c>
      <c r="AO108" s="55">
        <v>101</v>
      </c>
      <c r="AP108" s="57">
        <f t="shared" si="37"/>
        <v>900</v>
      </c>
      <c r="AQ108" s="57">
        <f t="shared" si="38"/>
        <v>1300</v>
      </c>
      <c r="AR108" s="57">
        <f t="shared" si="36"/>
        <v>400</v>
      </c>
      <c r="AS108" s="57">
        <f t="shared" si="39"/>
        <v>1800</v>
      </c>
      <c r="AT108">
        <v>1</v>
      </c>
    </row>
    <row r="109" spans="1:46" ht="15.75" customHeight="1" x14ac:dyDescent="0.25">
      <c r="A109" s="37"/>
      <c r="B109" s="575">
        <v>1400</v>
      </c>
      <c r="C109" s="575">
        <v>2000</v>
      </c>
      <c r="D109" s="327">
        <f t="shared" si="34"/>
        <v>600</v>
      </c>
      <c r="E109" s="517" t="s">
        <v>554</v>
      </c>
      <c r="F109" s="511">
        <v>0</v>
      </c>
      <c r="G109" s="589"/>
      <c r="H109" s="577"/>
      <c r="I109" s="695"/>
      <c r="J109" s="515"/>
      <c r="K109" s="695"/>
      <c r="L109" s="515"/>
      <c r="M109" s="695"/>
      <c r="N109" s="514"/>
      <c r="O109" s="696"/>
      <c r="P109" s="515"/>
      <c r="Q109" s="695"/>
      <c r="R109" s="514"/>
      <c r="S109" s="695"/>
      <c r="T109" s="513"/>
      <c r="U109" s="969">
        <f t="shared" si="35"/>
        <v>0</v>
      </c>
      <c r="V109" s="960"/>
      <c r="W109" s="203"/>
      <c r="X109" s="248">
        <f t="shared" si="21"/>
        <v>0</v>
      </c>
      <c r="Y109" s="959">
        <f t="shared" si="22"/>
        <v>0</v>
      </c>
      <c r="Z109" s="974">
        <f t="shared" si="23"/>
        <v>0</v>
      </c>
      <c r="AA109" s="17">
        <f t="shared" si="24"/>
        <v>0</v>
      </c>
      <c r="AB109" s="17">
        <f t="shared" si="25"/>
        <v>0</v>
      </c>
      <c r="AC109" s="17">
        <f t="shared" si="26"/>
        <v>0</v>
      </c>
      <c r="AD109" s="17">
        <f t="shared" si="27"/>
        <v>0</v>
      </c>
      <c r="AE109" s="17">
        <f t="shared" si="28"/>
        <v>0</v>
      </c>
      <c r="AF109" s="17">
        <f t="shared" si="29"/>
        <v>0</v>
      </c>
      <c r="AG109" s="17">
        <f t="shared" si="30"/>
        <v>0</v>
      </c>
      <c r="AO109" s="55">
        <v>102</v>
      </c>
      <c r="AP109" s="57">
        <f t="shared" si="37"/>
        <v>0</v>
      </c>
      <c r="AQ109" s="57">
        <f t="shared" si="38"/>
        <v>0</v>
      </c>
      <c r="AR109" s="57">
        <f t="shared" si="36"/>
        <v>0</v>
      </c>
      <c r="AS109" s="57">
        <f t="shared" si="39"/>
        <v>0</v>
      </c>
    </row>
    <row r="110" spans="1:46" ht="15.75" customHeight="1" x14ac:dyDescent="0.25">
      <c r="A110" s="37"/>
      <c r="B110" s="575">
        <v>250</v>
      </c>
      <c r="C110" s="575">
        <v>800</v>
      </c>
      <c r="D110" s="327">
        <f t="shared" si="34"/>
        <v>550</v>
      </c>
      <c r="E110" s="517" t="s">
        <v>502</v>
      </c>
      <c r="F110" s="511">
        <v>0</v>
      </c>
      <c r="G110" s="589"/>
      <c r="H110" s="577"/>
      <c r="I110" s="695"/>
      <c r="J110" s="515"/>
      <c r="K110" s="695"/>
      <c r="L110" s="515"/>
      <c r="M110" s="695"/>
      <c r="N110" s="514"/>
      <c r="O110" s="696"/>
      <c r="P110" s="515"/>
      <c r="Q110" s="695"/>
      <c r="R110" s="514"/>
      <c r="S110" s="695"/>
      <c r="T110" s="513"/>
      <c r="U110" s="969">
        <f t="shared" si="35"/>
        <v>0</v>
      </c>
      <c r="V110" s="960"/>
      <c r="W110" s="203"/>
      <c r="X110" s="248">
        <f t="shared" si="21"/>
        <v>0</v>
      </c>
      <c r="Y110" s="959">
        <f t="shared" si="22"/>
        <v>0</v>
      </c>
      <c r="Z110" s="974">
        <f t="shared" si="23"/>
        <v>0</v>
      </c>
      <c r="AA110" s="17">
        <f t="shared" si="24"/>
        <v>0</v>
      </c>
      <c r="AB110" s="17">
        <f t="shared" si="25"/>
        <v>0</v>
      </c>
      <c r="AC110" s="17">
        <f t="shared" si="26"/>
        <v>0</v>
      </c>
      <c r="AD110" s="17">
        <f t="shared" si="27"/>
        <v>0</v>
      </c>
      <c r="AE110" s="17">
        <f t="shared" si="28"/>
        <v>0</v>
      </c>
      <c r="AF110" s="17">
        <f t="shared" si="29"/>
        <v>0</v>
      </c>
      <c r="AG110" s="17">
        <f t="shared" si="30"/>
        <v>0</v>
      </c>
      <c r="AO110" s="55">
        <v>103</v>
      </c>
      <c r="AP110" s="57">
        <f t="shared" si="37"/>
        <v>0</v>
      </c>
      <c r="AQ110" s="57">
        <f t="shared" si="38"/>
        <v>0</v>
      </c>
      <c r="AR110" s="57">
        <f t="shared" si="36"/>
        <v>0</v>
      </c>
      <c r="AS110" s="57">
        <f t="shared" si="39"/>
        <v>0</v>
      </c>
    </row>
    <row r="111" spans="1:46" ht="15.75" customHeight="1" x14ac:dyDescent="0.25">
      <c r="A111" s="37"/>
      <c r="B111" s="575">
        <v>4500</v>
      </c>
      <c r="C111" s="575">
        <v>7000</v>
      </c>
      <c r="D111" s="327">
        <f t="shared" si="34"/>
        <v>2500</v>
      </c>
      <c r="E111" s="517" t="s">
        <v>700</v>
      </c>
      <c r="F111" s="511">
        <v>0</v>
      </c>
      <c r="G111" s="589"/>
      <c r="H111" s="577"/>
      <c r="I111" s="695"/>
      <c r="J111" s="515"/>
      <c r="K111" s="695"/>
      <c r="L111" s="515"/>
      <c r="M111" s="695"/>
      <c r="N111" s="514"/>
      <c r="O111" s="696"/>
      <c r="P111" s="515"/>
      <c r="Q111" s="695"/>
      <c r="R111" s="514"/>
      <c r="S111" s="695"/>
      <c r="T111" s="513"/>
      <c r="U111" s="969">
        <f t="shared" si="35"/>
        <v>0</v>
      </c>
      <c r="V111" s="960"/>
      <c r="W111" s="203"/>
      <c r="X111" s="248">
        <f t="shared" si="21"/>
        <v>0</v>
      </c>
      <c r="Y111" s="959">
        <f t="shared" si="22"/>
        <v>0</v>
      </c>
      <c r="Z111" s="974">
        <f t="shared" si="23"/>
        <v>0</v>
      </c>
      <c r="AA111" s="17">
        <f t="shared" si="24"/>
        <v>0</v>
      </c>
      <c r="AB111" s="17">
        <f t="shared" si="25"/>
        <v>0</v>
      </c>
      <c r="AC111" s="17">
        <f t="shared" si="26"/>
        <v>0</v>
      </c>
      <c r="AD111" s="17">
        <f t="shared" si="27"/>
        <v>0</v>
      </c>
      <c r="AE111" s="17">
        <f t="shared" si="28"/>
        <v>0</v>
      </c>
      <c r="AF111" s="17">
        <f t="shared" si="29"/>
        <v>0</v>
      </c>
      <c r="AG111" s="17">
        <f t="shared" si="30"/>
        <v>0</v>
      </c>
      <c r="AO111" s="55">
        <v>104</v>
      </c>
      <c r="AP111" s="57">
        <f t="shared" si="37"/>
        <v>0</v>
      </c>
      <c r="AQ111" s="57">
        <f t="shared" si="38"/>
        <v>0</v>
      </c>
      <c r="AR111" s="57">
        <f t="shared" si="36"/>
        <v>0</v>
      </c>
      <c r="AS111" s="57">
        <f t="shared" si="39"/>
        <v>0</v>
      </c>
    </row>
    <row r="112" spans="1:46" ht="15.75" customHeight="1" x14ac:dyDescent="0.25">
      <c r="A112" s="37"/>
      <c r="B112" s="575">
        <v>12500</v>
      </c>
      <c r="C112" s="575">
        <v>15000</v>
      </c>
      <c r="D112" s="327">
        <f t="shared" si="34"/>
        <v>2500</v>
      </c>
      <c r="E112" s="510" t="s">
        <v>960</v>
      </c>
      <c r="F112" s="511">
        <v>1</v>
      </c>
      <c r="G112" s="589"/>
      <c r="H112" s="577"/>
      <c r="I112" s="695"/>
      <c r="J112" s="515"/>
      <c r="K112" s="695"/>
      <c r="L112" s="515"/>
      <c r="M112" s="695"/>
      <c r="N112" s="514"/>
      <c r="O112" s="696"/>
      <c r="P112" s="515"/>
      <c r="Q112" s="695"/>
      <c r="R112" s="514"/>
      <c r="S112" s="695"/>
      <c r="T112" s="513"/>
      <c r="U112" s="969">
        <f t="shared" si="35"/>
        <v>0</v>
      </c>
      <c r="V112" s="960"/>
      <c r="W112" s="203"/>
      <c r="X112" s="248">
        <f t="shared" si="21"/>
        <v>1</v>
      </c>
      <c r="Y112" s="959">
        <f t="shared" si="22"/>
        <v>0</v>
      </c>
      <c r="Z112" s="974">
        <f t="shared" si="23"/>
        <v>0</v>
      </c>
      <c r="AA112" s="17">
        <f t="shared" si="24"/>
        <v>0</v>
      </c>
      <c r="AB112" s="17">
        <f t="shared" si="25"/>
        <v>0</v>
      </c>
      <c r="AC112" s="17">
        <f t="shared" si="26"/>
        <v>0</v>
      </c>
      <c r="AD112" s="17">
        <f t="shared" si="27"/>
        <v>0</v>
      </c>
      <c r="AE112" s="17">
        <f t="shared" si="28"/>
        <v>0</v>
      </c>
      <c r="AF112" s="17">
        <f t="shared" si="29"/>
        <v>0</v>
      </c>
      <c r="AG112" s="17">
        <f t="shared" si="30"/>
        <v>0</v>
      </c>
      <c r="AO112" s="55">
        <v>105</v>
      </c>
      <c r="AP112" s="57">
        <f t="shared" si="37"/>
        <v>0</v>
      </c>
      <c r="AQ112" s="57">
        <f t="shared" si="38"/>
        <v>0</v>
      </c>
      <c r="AR112" s="57">
        <f t="shared" si="36"/>
        <v>0</v>
      </c>
      <c r="AS112" s="57">
        <f t="shared" si="39"/>
        <v>12500</v>
      </c>
      <c r="AT112">
        <v>1</v>
      </c>
    </row>
    <row r="113" spans="1:46" ht="18" customHeight="1" x14ac:dyDescent="0.25">
      <c r="A113" s="37"/>
      <c r="B113" s="575">
        <v>8500</v>
      </c>
      <c r="C113" s="575">
        <v>12000</v>
      </c>
      <c r="D113" s="327">
        <f t="shared" si="34"/>
        <v>3500</v>
      </c>
      <c r="E113" s="510" t="s">
        <v>959</v>
      </c>
      <c r="F113" s="511">
        <v>1</v>
      </c>
      <c r="G113" s="589"/>
      <c r="H113" s="577"/>
      <c r="I113" s="695"/>
      <c r="J113" s="515"/>
      <c r="K113" s="695"/>
      <c r="L113" s="515"/>
      <c r="M113" s="695"/>
      <c r="N113" s="514"/>
      <c r="O113" s="696"/>
      <c r="P113" s="515"/>
      <c r="Q113" s="695"/>
      <c r="R113" s="514"/>
      <c r="S113" s="695"/>
      <c r="T113" s="513"/>
      <c r="U113" s="969">
        <f t="shared" si="35"/>
        <v>0</v>
      </c>
      <c r="V113" s="960"/>
      <c r="W113" s="203"/>
      <c r="X113" s="248">
        <f t="shared" si="21"/>
        <v>1</v>
      </c>
      <c r="Y113" s="959">
        <f t="shared" si="22"/>
        <v>0</v>
      </c>
      <c r="Z113" s="974">
        <f t="shared" si="23"/>
        <v>0</v>
      </c>
      <c r="AA113" s="17">
        <f t="shared" si="24"/>
        <v>0</v>
      </c>
      <c r="AB113" s="17">
        <f t="shared" si="25"/>
        <v>0</v>
      </c>
      <c r="AC113" s="17">
        <f t="shared" si="26"/>
        <v>0</v>
      </c>
      <c r="AD113" s="17">
        <f t="shared" si="27"/>
        <v>0</v>
      </c>
      <c r="AE113" s="17">
        <f t="shared" si="28"/>
        <v>0</v>
      </c>
      <c r="AF113" s="17">
        <f t="shared" si="29"/>
        <v>0</v>
      </c>
      <c r="AG113" s="17">
        <f t="shared" si="30"/>
        <v>0</v>
      </c>
      <c r="AO113" s="55">
        <v>106</v>
      </c>
      <c r="AP113" s="57">
        <f t="shared" si="37"/>
        <v>0</v>
      </c>
      <c r="AQ113" s="57">
        <f t="shared" si="38"/>
        <v>0</v>
      </c>
      <c r="AR113" s="57">
        <f t="shared" si="36"/>
        <v>0</v>
      </c>
      <c r="AS113" s="57">
        <f t="shared" si="39"/>
        <v>8500</v>
      </c>
      <c r="AT113">
        <v>1</v>
      </c>
    </row>
    <row r="114" spans="1:46" s="3" customFormat="1" ht="15.75" customHeight="1" x14ac:dyDescent="0.25">
      <c r="A114" s="37"/>
      <c r="B114" s="575">
        <v>13000</v>
      </c>
      <c r="C114" s="575">
        <v>15000</v>
      </c>
      <c r="D114" s="327">
        <f t="shared" si="34"/>
        <v>2000</v>
      </c>
      <c r="E114" s="517" t="s">
        <v>701</v>
      </c>
      <c r="F114" s="511">
        <v>0</v>
      </c>
      <c r="G114" s="589"/>
      <c r="H114" s="577"/>
      <c r="I114" s="695"/>
      <c r="J114" s="515"/>
      <c r="K114" s="695"/>
      <c r="L114" s="515"/>
      <c r="M114" s="695"/>
      <c r="N114" s="514"/>
      <c r="O114" s="696"/>
      <c r="P114" s="515"/>
      <c r="Q114" s="695"/>
      <c r="R114" s="514"/>
      <c r="S114" s="695"/>
      <c r="T114" s="513"/>
      <c r="U114" s="969">
        <f t="shared" si="35"/>
        <v>0</v>
      </c>
      <c r="V114" s="960"/>
      <c r="W114" s="203"/>
      <c r="X114" s="248">
        <f t="shared" si="21"/>
        <v>0</v>
      </c>
      <c r="Y114" s="959">
        <f t="shared" si="22"/>
        <v>0</v>
      </c>
      <c r="Z114" s="974">
        <f t="shared" si="23"/>
        <v>0</v>
      </c>
      <c r="AA114" s="17">
        <f t="shared" si="24"/>
        <v>0</v>
      </c>
      <c r="AB114" s="17">
        <f t="shared" si="25"/>
        <v>0</v>
      </c>
      <c r="AC114" s="17">
        <f t="shared" si="26"/>
        <v>0</v>
      </c>
      <c r="AD114" s="17">
        <f t="shared" si="27"/>
        <v>0</v>
      </c>
      <c r="AE114" s="17">
        <f t="shared" si="28"/>
        <v>0</v>
      </c>
      <c r="AF114" s="17">
        <f t="shared" si="29"/>
        <v>0</v>
      </c>
      <c r="AG114" s="17">
        <f t="shared" si="30"/>
        <v>0</v>
      </c>
      <c r="AO114" s="55">
        <v>107</v>
      </c>
      <c r="AP114" s="57">
        <f t="shared" si="37"/>
        <v>0</v>
      </c>
      <c r="AQ114" s="57">
        <f t="shared" si="38"/>
        <v>0</v>
      </c>
      <c r="AR114" s="57">
        <f t="shared" si="36"/>
        <v>0</v>
      </c>
      <c r="AS114" s="57">
        <f t="shared" si="39"/>
        <v>0</v>
      </c>
    </row>
    <row r="115" spans="1:46" ht="15.75" customHeight="1" x14ac:dyDescent="0.25">
      <c r="A115" s="37"/>
      <c r="B115" s="575">
        <v>1000</v>
      </c>
      <c r="C115" s="575">
        <v>1500</v>
      </c>
      <c r="D115" s="327">
        <f t="shared" si="34"/>
        <v>500</v>
      </c>
      <c r="E115" s="517" t="s">
        <v>574</v>
      </c>
      <c r="F115" s="511">
        <v>0</v>
      </c>
      <c r="G115" s="589"/>
      <c r="H115" s="577"/>
      <c r="I115" s="695"/>
      <c r="J115" s="515"/>
      <c r="K115" s="695"/>
      <c r="L115" s="515"/>
      <c r="M115" s="695"/>
      <c r="N115" s="514"/>
      <c r="O115" s="696"/>
      <c r="P115" s="515"/>
      <c r="Q115" s="695"/>
      <c r="R115" s="514"/>
      <c r="S115" s="695"/>
      <c r="T115" s="513"/>
      <c r="U115" s="969">
        <f t="shared" si="35"/>
        <v>0</v>
      </c>
      <c r="V115" s="960"/>
      <c r="W115" s="203"/>
      <c r="X115" s="248">
        <f t="shared" si="21"/>
        <v>0</v>
      </c>
      <c r="Y115" s="959">
        <f t="shared" si="22"/>
        <v>0</v>
      </c>
      <c r="Z115" s="974">
        <f t="shared" si="23"/>
        <v>0</v>
      </c>
      <c r="AA115" s="17">
        <f t="shared" si="24"/>
        <v>0</v>
      </c>
      <c r="AB115" s="17">
        <f t="shared" si="25"/>
        <v>0</v>
      </c>
      <c r="AC115" s="17">
        <f t="shared" si="26"/>
        <v>0</v>
      </c>
      <c r="AD115" s="17">
        <f t="shared" si="27"/>
        <v>0</v>
      </c>
      <c r="AE115" s="17">
        <f t="shared" si="28"/>
        <v>0</v>
      </c>
      <c r="AF115" s="17">
        <f t="shared" si="29"/>
        <v>0</v>
      </c>
      <c r="AG115" s="17">
        <f t="shared" si="30"/>
        <v>0</v>
      </c>
      <c r="AO115" s="55">
        <v>108</v>
      </c>
      <c r="AP115" s="57">
        <f t="shared" si="37"/>
        <v>0</v>
      </c>
      <c r="AQ115" s="57">
        <f t="shared" si="38"/>
        <v>0</v>
      </c>
      <c r="AR115" s="57">
        <f t="shared" si="36"/>
        <v>0</v>
      </c>
      <c r="AS115" s="57">
        <f t="shared" si="39"/>
        <v>0</v>
      </c>
    </row>
    <row r="116" spans="1:46" ht="15.75" customHeight="1" x14ac:dyDescent="0.25">
      <c r="A116" s="37"/>
      <c r="B116" s="575">
        <v>1300</v>
      </c>
      <c r="C116" s="575">
        <v>2000</v>
      </c>
      <c r="D116" s="327">
        <f t="shared" si="34"/>
        <v>700</v>
      </c>
      <c r="E116" s="517" t="s">
        <v>638</v>
      </c>
      <c r="F116" s="511">
        <v>1</v>
      </c>
      <c r="G116" s="589"/>
      <c r="H116" s="577"/>
      <c r="I116" s="695"/>
      <c r="J116" s="515"/>
      <c r="K116" s="695"/>
      <c r="L116" s="515"/>
      <c r="M116" s="695"/>
      <c r="N116" s="514"/>
      <c r="O116" s="696"/>
      <c r="P116" s="515"/>
      <c r="Q116" s="695"/>
      <c r="R116" s="514"/>
      <c r="S116" s="695"/>
      <c r="T116" s="513"/>
      <c r="U116" s="969">
        <f t="shared" si="35"/>
        <v>0</v>
      </c>
      <c r="V116" s="960"/>
      <c r="W116" s="203"/>
      <c r="X116" s="248">
        <f t="shared" si="21"/>
        <v>1</v>
      </c>
      <c r="Y116" s="959">
        <f t="shared" si="22"/>
        <v>0</v>
      </c>
      <c r="Z116" s="974">
        <f t="shared" si="23"/>
        <v>0</v>
      </c>
      <c r="AA116" s="17">
        <f t="shared" si="24"/>
        <v>0</v>
      </c>
      <c r="AB116" s="17">
        <f t="shared" si="25"/>
        <v>0</v>
      </c>
      <c r="AC116" s="17">
        <f t="shared" si="26"/>
        <v>0</v>
      </c>
      <c r="AD116" s="17">
        <f t="shared" si="27"/>
        <v>0</v>
      </c>
      <c r="AE116" s="17">
        <f t="shared" si="28"/>
        <v>0</v>
      </c>
      <c r="AF116" s="17">
        <f t="shared" si="29"/>
        <v>0</v>
      </c>
      <c r="AG116" s="17">
        <f t="shared" si="30"/>
        <v>0</v>
      </c>
      <c r="AO116" s="55">
        <v>109</v>
      </c>
      <c r="AP116" s="57">
        <f t="shared" si="37"/>
        <v>0</v>
      </c>
      <c r="AQ116" s="57">
        <f t="shared" si="38"/>
        <v>0</v>
      </c>
      <c r="AR116" s="57">
        <f t="shared" si="36"/>
        <v>0</v>
      </c>
      <c r="AS116" s="57">
        <f t="shared" si="39"/>
        <v>1300</v>
      </c>
      <c r="AT116">
        <v>0</v>
      </c>
    </row>
    <row r="117" spans="1:46" ht="15.75" customHeight="1" x14ac:dyDescent="0.25">
      <c r="A117" s="37"/>
      <c r="B117" s="575">
        <v>2000</v>
      </c>
      <c r="C117" s="575">
        <v>3000</v>
      </c>
      <c r="D117" s="327">
        <f t="shared" si="34"/>
        <v>1000</v>
      </c>
      <c r="E117" s="510" t="s">
        <v>746</v>
      </c>
      <c r="F117" s="511">
        <v>0</v>
      </c>
      <c r="G117" s="589"/>
      <c r="H117" s="577"/>
      <c r="I117" s="695"/>
      <c r="J117" s="515"/>
      <c r="K117" s="695"/>
      <c r="L117" s="515"/>
      <c r="M117" s="695"/>
      <c r="N117" s="514"/>
      <c r="O117" s="696"/>
      <c r="P117" s="515"/>
      <c r="Q117" s="695"/>
      <c r="R117" s="514"/>
      <c r="S117" s="695"/>
      <c r="T117" s="513"/>
      <c r="U117" s="969">
        <f t="shared" si="35"/>
        <v>0</v>
      </c>
      <c r="V117" s="960"/>
      <c r="W117" s="203"/>
      <c r="X117" s="248">
        <f t="shared" si="21"/>
        <v>0</v>
      </c>
      <c r="Y117" s="959">
        <f t="shared" si="22"/>
        <v>0</v>
      </c>
      <c r="Z117" s="974">
        <f t="shared" si="23"/>
        <v>0</v>
      </c>
      <c r="AA117" s="17">
        <f t="shared" si="24"/>
        <v>0</v>
      </c>
      <c r="AB117" s="17">
        <f t="shared" si="25"/>
        <v>0</v>
      </c>
      <c r="AC117" s="17">
        <f t="shared" si="26"/>
        <v>0</v>
      </c>
      <c r="AD117" s="17">
        <f t="shared" si="27"/>
        <v>0</v>
      </c>
      <c r="AE117" s="17">
        <f t="shared" si="28"/>
        <v>0</v>
      </c>
      <c r="AF117" s="17">
        <f t="shared" si="29"/>
        <v>0</v>
      </c>
      <c r="AG117" s="17">
        <f t="shared" si="30"/>
        <v>0</v>
      </c>
      <c r="AO117" s="55">
        <v>110</v>
      </c>
      <c r="AP117" s="57">
        <f t="shared" si="37"/>
        <v>0</v>
      </c>
      <c r="AQ117" s="57">
        <f t="shared" si="38"/>
        <v>0</v>
      </c>
      <c r="AR117" s="57">
        <f t="shared" si="36"/>
        <v>0</v>
      </c>
      <c r="AS117" s="57">
        <f t="shared" si="39"/>
        <v>0</v>
      </c>
    </row>
    <row r="118" spans="1:46" ht="15.75" customHeight="1" x14ac:dyDescent="0.25">
      <c r="A118" s="37"/>
      <c r="B118" s="508">
        <v>2500</v>
      </c>
      <c r="C118" s="508">
        <v>3500</v>
      </c>
      <c r="D118" s="327">
        <f t="shared" si="34"/>
        <v>1000</v>
      </c>
      <c r="E118" s="517" t="s">
        <v>704</v>
      </c>
      <c r="F118" s="511">
        <v>7</v>
      </c>
      <c r="G118" s="589"/>
      <c r="H118" s="577"/>
      <c r="I118" s="695"/>
      <c r="J118" s="515"/>
      <c r="K118" s="695"/>
      <c r="L118" s="515"/>
      <c r="M118" s="695"/>
      <c r="N118" s="514"/>
      <c r="O118" s="696"/>
      <c r="P118" s="515"/>
      <c r="Q118" s="695"/>
      <c r="R118" s="514"/>
      <c r="S118" s="695"/>
      <c r="T118" s="513"/>
      <c r="U118" s="969">
        <f t="shared" si="35"/>
        <v>0</v>
      </c>
      <c r="V118" s="960"/>
      <c r="W118" s="203"/>
      <c r="X118" s="248">
        <f t="shared" si="21"/>
        <v>7</v>
      </c>
      <c r="Y118" s="959">
        <f t="shared" si="22"/>
        <v>0</v>
      </c>
      <c r="Z118" s="974">
        <f t="shared" si="23"/>
        <v>0</v>
      </c>
      <c r="AA118" s="17">
        <f t="shared" si="24"/>
        <v>0</v>
      </c>
      <c r="AB118" s="17">
        <f t="shared" si="25"/>
        <v>0</v>
      </c>
      <c r="AC118" s="17">
        <f t="shared" si="26"/>
        <v>0</v>
      </c>
      <c r="AD118" s="17">
        <f t="shared" si="27"/>
        <v>0</v>
      </c>
      <c r="AE118" s="17">
        <f t="shared" si="28"/>
        <v>0</v>
      </c>
      <c r="AF118" s="17">
        <f t="shared" si="29"/>
        <v>0</v>
      </c>
      <c r="AG118" s="17">
        <f t="shared" si="30"/>
        <v>0</v>
      </c>
      <c r="AO118" s="55">
        <v>111</v>
      </c>
      <c r="AP118" s="57">
        <f t="shared" si="37"/>
        <v>0</v>
      </c>
      <c r="AQ118" s="57">
        <f t="shared" si="38"/>
        <v>0</v>
      </c>
      <c r="AR118" s="57">
        <f t="shared" si="36"/>
        <v>0</v>
      </c>
      <c r="AS118" s="57">
        <f t="shared" si="39"/>
        <v>17500</v>
      </c>
      <c r="AT118">
        <v>7</v>
      </c>
    </row>
    <row r="119" spans="1:46" ht="15.75" customHeight="1" x14ac:dyDescent="0.25">
      <c r="A119" s="37"/>
      <c r="B119" s="508">
        <v>1300</v>
      </c>
      <c r="C119" s="508">
        <v>2000</v>
      </c>
      <c r="D119" s="327">
        <f t="shared" si="34"/>
        <v>700</v>
      </c>
      <c r="E119" s="510" t="s">
        <v>806</v>
      </c>
      <c r="F119" s="511">
        <v>3</v>
      </c>
      <c r="G119" s="589"/>
      <c r="H119" s="577"/>
      <c r="I119" s="695"/>
      <c r="J119" s="515"/>
      <c r="K119" s="695"/>
      <c r="L119" s="515"/>
      <c r="M119" s="695"/>
      <c r="N119" s="514"/>
      <c r="O119" s="696"/>
      <c r="P119" s="515"/>
      <c r="Q119" s="695"/>
      <c r="R119" s="514"/>
      <c r="S119" s="695"/>
      <c r="T119" s="513"/>
      <c r="U119" s="969">
        <f t="shared" si="35"/>
        <v>0</v>
      </c>
      <c r="V119" s="960"/>
      <c r="W119" s="203"/>
      <c r="X119" s="248">
        <f t="shared" si="21"/>
        <v>3</v>
      </c>
      <c r="Y119" s="959">
        <f t="shared" si="22"/>
        <v>0</v>
      </c>
      <c r="Z119" s="974">
        <f t="shared" si="23"/>
        <v>0</v>
      </c>
      <c r="AA119" s="17">
        <f t="shared" si="24"/>
        <v>0</v>
      </c>
      <c r="AB119" s="17">
        <f t="shared" si="25"/>
        <v>0</v>
      </c>
      <c r="AC119" s="17">
        <f t="shared" si="26"/>
        <v>0</v>
      </c>
      <c r="AD119" s="17">
        <f t="shared" si="27"/>
        <v>0</v>
      </c>
      <c r="AE119" s="17">
        <f t="shared" si="28"/>
        <v>0</v>
      </c>
      <c r="AF119" s="17">
        <f t="shared" si="29"/>
        <v>0</v>
      </c>
      <c r="AG119" s="17">
        <f t="shared" si="30"/>
        <v>0</v>
      </c>
      <c r="AO119" s="55">
        <v>112</v>
      </c>
      <c r="AP119" s="57">
        <f t="shared" si="37"/>
        <v>0</v>
      </c>
      <c r="AQ119" s="57">
        <f t="shared" si="38"/>
        <v>0</v>
      </c>
      <c r="AR119" s="57">
        <f t="shared" si="36"/>
        <v>0</v>
      </c>
      <c r="AS119" s="57">
        <f t="shared" si="39"/>
        <v>3900</v>
      </c>
      <c r="AT119">
        <v>2</v>
      </c>
    </row>
    <row r="120" spans="1:46" ht="15.75" customHeight="1" x14ac:dyDescent="0.25">
      <c r="A120" s="37"/>
      <c r="B120" s="26">
        <v>1200</v>
      </c>
      <c r="C120" s="26">
        <v>1800</v>
      </c>
      <c r="D120" s="327">
        <f t="shared" si="34"/>
        <v>600</v>
      </c>
      <c r="E120" s="506" t="s">
        <v>806</v>
      </c>
      <c r="F120" s="254">
        <v>1</v>
      </c>
      <c r="G120" s="589"/>
      <c r="H120" s="577"/>
      <c r="I120" s="695"/>
      <c r="J120" s="515"/>
      <c r="K120" s="695"/>
      <c r="L120" s="515"/>
      <c r="M120" s="695"/>
      <c r="N120" s="514"/>
      <c r="O120" s="696"/>
      <c r="P120" s="515"/>
      <c r="Q120" s="695"/>
      <c r="R120" s="514"/>
      <c r="S120" s="695"/>
      <c r="T120" s="513"/>
      <c r="U120" s="969">
        <f t="shared" si="35"/>
        <v>0</v>
      </c>
      <c r="V120" s="960"/>
      <c r="W120" s="203"/>
      <c r="X120" s="248">
        <f t="shared" si="21"/>
        <v>1</v>
      </c>
      <c r="Y120" s="959">
        <f t="shared" si="22"/>
        <v>0</v>
      </c>
      <c r="Z120" s="974">
        <f t="shared" si="23"/>
        <v>0</v>
      </c>
      <c r="AA120" s="17">
        <f t="shared" si="24"/>
        <v>0</v>
      </c>
      <c r="AB120" s="17">
        <f t="shared" si="25"/>
        <v>0</v>
      </c>
      <c r="AC120" s="17">
        <f t="shared" si="26"/>
        <v>0</v>
      </c>
      <c r="AD120" s="17">
        <f t="shared" si="27"/>
        <v>0</v>
      </c>
      <c r="AE120" s="17">
        <f t="shared" si="28"/>
        <v>0</v>
      </c>
      <c r="AF120" s="17">
        <f t="shared" si="29"/>
        <v>0</v>
      </c>
      <c r="AG120" s="17">
        <f t="shared" si="30"/>
        <v>0</v>
      </c>
      <c r="AO120" s="55">
        <v>113</v>
      </c>
      <c r="AP120" s="57">
        <f t="shared" si="37"/>
        <v>0</v>
      </c>
      <c r="AQ120" s="57">
        <f t="shared" si="38"/>
        <v>0</v>
      </c>
      <c r="AR120" s="57">
        <f t="shared" si="36"/>
        <v>0</v>
      </c>
      <c r="AS120" s="57">
        <f t="shared" si="39"/>
        <v>1200</v>
      </c>
      <c r="AT120">
        <v>1</v>
      </c>
    </row>
    <row r="121" spans="1:46" ht="15.75" customHeight="1" x14ac:dyDescent="0.25">
      <c r="A121" s="37"/>
      <c r="B121" s="26">
        <v>450</v>
      </c>
      <c r="C121" s="26">
        <v>650</v>
      </c>
      <c r="D121" s="327">
        <f t="shared" si="34"/>
        <v>200</v>
      </c>
      <c r="E121" s="500" t="s">
        <v>292</v>
      </c>
      <c r="F121" s="254">
        <v>36</v>
      </c>
      <c r="G121" s="589"/>
      <c r="H121" s="577"/>
      <c r="I121" s="695"/>
      <c r="J121" s="515">
        <v>18</v>
      </c>
      <c r="K121" s="695"/>
      <c r="L121" s="515">
        <v>9</v>
      </c>
      <c r="M121" s="695"/>
      <c r="N121" s="514"/>
      <c r="O121" s="696">
        <v>48</v>
      </c>
      <c r="P121" s="515"/>
      <c r="Q121" s="695"/>
      <c r="R121" s="514">
        <v>2</v>
      </c>
      <c r="S121" s="695"/>
      <c r="T121" s="1324">
        <v>5</v>
      </c>
      <c r="U121" s="969">
        <f t="shared" si="35"/>
        <v>34</v>
      </c>
      <c r="V121" s="960"/>
      <c r="W121" s="203"/>
      <c r="X121" s="248">
        <f t="shared" si="21"/>
        <v>50</v>
      </c>
      <c r="Y121" s="959">
        <f t="shared" si="22"/>
        <v>48</v>
      </c>
      <c r="Z121" s="974">
        <f t="shared" si="23"/>
        <v>21600</v>
      </c>
      <c r="AA121" s="17">
        <f t="shared" si="24"/>
        <v>0</v>
      </c>
      <c r="AB121" s="17">
        <f t="shared" si="25"/>
        <v>11700</v>
      </c>
      <c r="AC121" s="17">
        <f t="shared" si="26"/>
        <v>5850</v>
      </c>
      <c r="AD121" s="17">
        <f t="shared" si="27"/>
        <v>0</v>
      </c>
      <c r="AE121" s="17">
        <f t="shared" si="28"/>
        <v>0</v>
      </c>
      <c r="AF121" s="17">
        <f t="shared" si="29"/>
        <v>1300</v>
      </c>
      <c r="AG121" s="17">
        <f t="shared" si="30"/>
        <v>3250</v>
      </c>
      <c r="AO121" s="55">
        <v>114</v>
      </c>
      <c r="AP121" s="57">
        <f t="shared" si="37"/>
        <v>15300</v>
      </c>
      <c r="AQ121" s="57">
        <f t="shared" si="38"/>
        <v>22100</v>
      </c>
      <c r="AR121" s="57">
        <f t="shared" si="36"/>
        <v>6800</v>
      </c>
      <c r="AS121" s="57">
        <f t="shared" si="39"/>
        <v>22500</v>
      </c>
      <c r="AT121">
        <v>48</v>
      </c>
    </row>
    <row r="122" spans="1:46" ht="15.75" customHeight="1" x14ac:dyDescent="0.25">
      <c r="A122" s="37"/>
      <c r="B122" s="26">
        <v>6000</v>
      </c>
      <c r="C122" s="26">
        <v>8000</v>
      </c>
      <c r="D122" s="327">
        <f t="shared" si="34"/>
        <v>2000</v>
      </c>
      <c r="E122" s="506" t="s">
        <v>862</v>
      </c>
      <c r="F122" s="254">
        <v>0</v>
      </c>
      <c r="G122" s="589"/>
      <c r="H122" s="577"/>
      <c r="I122" s="695"/>
      <c r="J122" s="515"/>
      <c r="K122" s="695"/>
      <c r="L122" s="515"/>
      <c r="M122" s="695"/>
      <c r="N122" s="514"/>
      <c r="O122" s="696"/>
      <c r="P122" s="515"/>
      <c r="Q122" s="695"/>
      <c r="R122" s="514"/>
      <c r="S122" s="695"/>
      <c r="T122" s="513"/>
      <c r="U122" s="969">
        <f t="shared" si="35"/>
        <v>0</v>
      </c>
      <c r="V122" s="960"/>
      <c r="W122" s="203"/>
      <c r="X122" s="248">
        <f t="shared" si="21"/>
        <v>0</v>
      </c>
      <c r="Y122" s="959">
        <f t="shared" si="22"/>
        <v>0</v>
      </c>
      <c r="Z122" s="974">
        <f t="shared" si="23"/>
        <v>0</v>
      </c>
      <c r="AA122" s="17">
        <f t="shared" si="24"/>
        <v>0</v>
      </c>
      <c r="AB122" s="17">
        <f t="shared" si="25"/>
        <v>0</v>
      </c>
      <c r="AC122" s="17">
        <f t="shared" si="26"/>
        <v>0</v>
      </c>
      <c r="AD122" s="17">
        <f t="shared" si="27"/>
        <v>0</v>
      </c>
      <c r="AE122" s="17">
        <f t="shared" si="28"/>
        <v>0</v>
      </c>
      <c r="AF122" s="17">
        <f t="shared" si="29"/>
        <v>0</v>
      </c>
      <c r="AG122" s="17">
        <f t="shared" si="30"/>
        <v>0</v>
      </c>
      <c r="AO122" s="55">
        <v>115</v>
      </c>
      <c r="AP122" s="57">
        <f t="shared" si="37"/>
        <v>0</v>
      </c>
      <c r="AQ122" s="57">
        <f t="shared" si="38"/>
        <v>0</v>
      </c>
      <c r="AR122" s="57">
        <f t="shared" si="36"/>
        <v>0</v>
      </c>
      <c r="AS122" s="57">
        <f t="shared" si="39"/>
        <v>0</v>
      </c>
    </row>
    <row r="123" spans="1:46" s="3" customFormat="1" ht="15.75" customHeight="1" x14ac:dyDescent="0.25">
      <c r="A123" s="37"/>
      <c r="B123" s="26">
        <v>1700</v>
      </c>
      <c r="C123" s="26">
        <v>2200</v>
      </c>
      <c r="D123" s="327">
        <f t="shared" si="34"/>
        <v>500</v>
      </c>
      <c r="E123" s="500" t="s">
        <v>321</v>
      </c>
      <c r="F123" s="254">
        <v>1</v>
      </c>
      <c r="G123" s="589"/>
      <c r="H123" s="577"/>
      <c r="I123" s="695"/>
      <c r="J123" s="515"/>
      <c r="K123" s="695"/>
      <c r="L123" s="515"/>
      <c r="M123" s="695"/>
      <c r="N123" s="514"/>
      <c r="O123" s="696"/>
      <c r="P123" s="515"/>
      <c r="Q123" s="695"/>
      <c r="R123" s="514"/>
      <c r="S123" s="695"/>
      <c r="T123" s="513"/>
      <c r="U123" s="969">
        <f t="shared" si="35"/>
        <v>0</v>
      </c>
      <c r="V123" s="960"/>
      <c r="W123" s="203"/>
      <c r="X123" s="248">
        <f t="shared" si="21"/>
        <v>1</v>
      </c>
      <c r="Y123" s="959">
        <f t="shared" si="22"/>
        <v>0</v>
      </c>
      <c r="Z123" s="974">
        <f t="shared" si="23"/>
        <v>0</v>
      </c>
      <c r="AA123" s="17">
        <f t="shared" si="24"/>
        <v>0</v>
      </c>
      <c r="AB123" s="17">
        <f t="shared" si="25"/>
        <v>0</v>
      </c>
      <c r="AC123" s="17">
        <f t="shared" si="26"/>
        <v>0</v>
      </c>
      <c r="AD123" s="17">
        <f t="shared" si="27"/>
        <v>0</v>
      </c>
      <c r="AE123" s="17">
        <f t="shared" si="28"/>
        <v>0</v>
      </c>
      <c r="AF123" s="17">
        <f t="shared" si="29"/>
        <v>0</v>
      </c>
      <c r="AG123" s="17">
        <f t="shared" si="30"/>
        <v>0</v>
      </c>
      <c r="AO123" s="55">
        <v>116</v>
      </c>
      <c r="AP123" s="57">
        <f t="shared" si="37"/>
        <v>0</v>
      </c>
      <c r="AQ123" s="57">
        <f t="shared" si="38"/>
        <v>0</v>
      </c>
      <c r="AR123" s="57">
        <f t="shared" si="36"/>
        <v>0</v>
      </c>
      <c r="AS123" s="57">
        <f t="shared" si="39"/>
        <v>1700</v>
      </c>
      <c r="AT123" s="3">
        <v>1</v>
      </c>
    </row>
    <row r="124" spans="1:46" ht="15.75" customHeight="1" x14ac:dyDescent="0.25">
      <c r="A124" s="37"/>
      <c r="B124" s="26">
        <v>2500</v>
      </c>
      <c r="C124" s="26">
        <v>3500</v>
      </c>
      <c r="D124" s="327">
        <f t="shared" si="34"/>
        <v>1000</v>
      </c>
      <c r="E124" s="500" t="s">
        <v>404</v>
      </c>
      <c r="F124" s="254">
        <v>5</v>
      </c>
      <c r="G124" s="589"/>
      <c r="H124" s="577"/>
      <c r="I124" s="695"/>
      <c r="J124" s="515"/>
      <c r="K124" s="695"/>
      <c r="L124" s="515">
        <v>1</v>
      </c>
      <c r="M124" s="695"/>
      <c r="N124" s="514"/>
      <c r="O124" s="696"/>
      <c r="P124" s="515">
        <v>1</v>
      </c>
      <c r="Q124" s="695"/>
      <c r="R124" s="514"/>
      <c r="S124" s="695"/>
      <c r="T124" s="513"/>
      <c r="U124" s="969">
        <f t="shared" si="35"/>
        <v>2</v>
      </c>
      <c r="V124" s="960"/>
      <c r="W124" s="203"/>
      <c r="X124" s="248">
        <f t="shared" si="21"/>
        <v>3</v>
      </c>
      <c r="Y124" s="959">
        <f t="shared" si="22"/>
        <v>0</v>
      </c>
      <c r="Z124" s="974">
        <f t="shared" si="23"/>
        <v>0</v>
      </c>
      <c r="AA124" s="17">
        <f t="shared" si="24"/>
        <v>0</v>
      </c>
      <c r="AB124" s="17">
        <f t="shared" si="25"/>
        <v>0</v>
      </c>
      <c r="AC124" s="17">
        <f t="shared" si="26"/>
        <v>3500</v>
      </c>
      <c r="AD124" s="17">
        <f t="shared" si="27"/>
        <v>0</v>
      </c>
      <c r="AE124" s="17">
        <f t="shared" si="28"/>
        <v>3500</v>
      </c>
      <c r="AF124" s="17">
        <f t="shared" si="29"/>
        <v>0</v>
      </c>
      <c r="AG124" s="17">
        <f t="shared" si="30"/>
        <v>0</v>
      </c>
      <c r="AO124" s="55">
        <v>117</v>
      </c>
      <c r="AP124" s="57">
        <f t="shared" si="37"/>
        <v>5000</v>
      </c>
      <c r="AQ124" s="57">
        <f t="shared" si="38"/>
        <v>7000</v>
      </c>
      <c r="AR124" s="57">
        <f t="shared" si="36"/>
        <v>2000</v>
      </c>
      <c r="AS124" s="57">
        <f t="shared" si="39"/>
        <v>7500</v>
      </c>
      <c r="AT124">
        <v>3</v>
      </c>
    </row>
    <row r="125" spans="1:46" ht="15.75" customHeight="1" x14ac:dyDescent="0.25">
      <c r="A125" s="37"/>
      <c r="B125" s="26">
        <v>6500</v>
      </c>
      <c r="C125" s="26">
        <v>8000</v>
      </c>
      <c r="D125" s="327">
        <f t="shared" si="34"/>
        <v>1500</v>
      </c>
      <c r="E125" s="506" t="s">
        <v>1192</v>
      </c>
      <c r="F125" s="254">
        <v>0</v>
      </c>
      <c r="G125" s="589"/>
      <c r="H125" s="577"/>
      <c r="I125" s="695"/>
      <c r="J125" s="515"/>
      <c r="K125" s="695"/>
      <c r="L125" s="515"/>
      <c r="M125" s="695"/>
      <c r="N125" s="514"/>
      <c r="O125" s="696">
        <v>2</v>
      </c>
      <c r="P125" s="515"/>
      <c r="Q125" s="695"/>
      <c r="R125" s="514"/>
      <c r="S125" s="695"/>
      <c r="T125" s="513"/>
      <c r="U125" s="969">
        <f t="shared" si="35"/>
        <v>0</v>
      </c>
      <c r="V125" s="960"/>
      <c r="W125" s="203"/>
      <c r="X125" s="248">
        <f t="shared" si="21"/>
        <v>2</v>
      </c>
      <c r="Y125" s="959">
        <f t="shared" si="22"/>
        <v>2</v>
      </c>
      <c r="Z125" s="974">
        <f t="shared" si="23"/>
        <v>13000</v>
      </c>
      <c r="AA125" s="17">
        <f t="shared" si="24"/>
        <v>0</v>
      </c>
      <c r="AB125" s="17">
        <f t="shared" si="25"/>
        <v>0</v>
      </c>
      <c r="AC125" s="17">
        <f t="shared" si="26"/>
        <v>0</v>
      </c>
      <c r="AD125" s="17">
        <f t="shared" si="27"/>
        <v>0</v>
      </c>
      <c r="AE125" s="17">
        <f t="shared" si="28"/>
        <v>0</v>
      </c>
      <c r="AF125" s="17">
        <f t="shared" si="29"/>
        <v>0</v>
      </c>
      <c r="AG125" s="17">
        <f t="shared" si="30"/>
        <v>0</v>
      </c>
      <c r="AO125" s="55">
        <v>118</v>
      </c>
      <c r="AP125" s="57">
        <f t="shared" si="37"/>
        <v>0</v>
      </c>
      <c r="AQ125" s="57">
        <f t="shared" si="38"/>
        <v>0</v>
      </c>
      <c r="AR125" s="57">
        <f t="shared" si="36"/>
        <v>0</v>
      </c>
      <c r="AS125" s="57">
        <f t="shared" si="39"/>
        <v>13000</v>
      </c>
      <c r="AT125">
        <v>2</v>
      </c>
    </row>
    <row r="126" spans="1:46" ht="15.75" customHeight="1" x14ac:dyDescent="0.25">
      <c r="A126" s="37"/>
      <c r="B126" s="26">
        <v>3800</v>
      </c>
      <c r="C126" s="26">
        <v>5000</v>
      </c>
      <c r="D126" s="327">
        <f t="shared" si="34"/>
        <v>1200</v>
      </c>
      <c r="E126" s="506" t="s">
        <v>1072</v>
      </c>
      <c r="F126" s="254">
        <v>2</v>
      </c>
      <c r="G126" s="589"/>
      <c r="H126" s="577"/>
      <c r="I126" s="695"/>
      <c r="J126" s="515">
        <v>1</v>
      </c>
      <c r="K126" s="695"/>
      <c r="L126" s="515"/>
      <c r="M126" s="695"/>
      <c r="N126" s="514"/>
      <c r="O126" s="696"/>
      <c r="P126" s="515">
        <v>1</v>
      </c>
      <c r="Q126" s="695"/>
      <c r="R126" s="514"/>
      <c r="S126" s="695"/>
      <c r="T126" s="513"/>
      <c r="U126" s="969">
        <f t="shared" si="35"/>
        <v>2</v>
      </c>
      <c r="V126" s="960"/>
      <c r="W126" s="203"/>
      <c r="X126" s="248">
        <f t="shared" si="21"/>
        <v>0</v>
      </c>
      <c r="Y126" s="959">
        <f t="shared" si="22"/>
        <v>0</v>
      </c>
      <c r="Z126" s="974">
        <f t="shared" si="23"/>
        <v>0</v>
      </c>
      <c r="AA126" s="17">
        <f t="shared" si="24"/>
        <v>0</v>
      </c>
      <c r="AB126" s="17">
        <f t="shared" si="25"/>
        <v>5000</v>
      </c>
      <c r="AC126" s="17">
        <f t="shared" si="26"/>
        <v>0</v>
      </c>
      <c r="AD126" s="17">
        <f t="shared" si="27"/>
        <v>0</v>
      </c>
      <c r="AE126" s="17">
        <f t="shared" si="28"/>
        <v>5000</v>
      </c>
      <c r="AF126" s="17">
        <f t="shared" si="29"/>
        <v>0</v>
      </c>
      <c r="AG126" s="17">
        <f t="shared" si="30"/>
        <v>0</v>
      </c>
      <c r="AO126" s="55">
        <v>119</v>
      </c>
      <c r="AP126" s="57">
        <f t="shared" si="37"/>
        <v>7600</v>
      </c>
      <c r="AQ126" s="57">
        <f t="shared" si="38"/>
        <v>10000</v>
      </c>
      <c r="AR126" s="57">
        <f t="shared" si="36"/>
        <v>2400</v>
      </c>
      <c r="AS126" s="57">
        <f t="shared" si="39"/>
        <v>0</v>
      </c>
    </row>
    <row r="127" spans="1:46" ht="15.75" customHeight="1" x14ac:dyDescent="0.25">
      <c r="A127" s="37"/>
      <c r="B127" s="26">
        <v>600</v>
      </c>
      <c r="C127" s="26">
        <v>800</v>
      </c>
      <c r="D127" s="327">
        <f t="shared" si="34"/>
        <v>200</v>
      </c>
      <c r="E127" s="506" t="s">
        <v>1031</v>
      </c>
      <c r="F127" s="254">
        <v>1</v>
      </c>
      <c r="G127" s="589"/>
      <c r="H127" s="577"/>
      <c r="I127" s="695"/>
      <c r="J127" s="515"/>
      <c r="K127" s="695"/>
      <c r="L127" s="515"/>
      <c r="M127" s="695"/>
      <c r="N127" s="514"/>
      <c r="O127" s="696"/>
      <c r="P127" s="515"/>
      <c r="Q127" s="695"/>
      <c r="R127" s="514"/>
      <c r="S127" s="695"/>
      <c r="T127" s="513"/>
      <c r="U127" s="969">
        <f t="shared" si="35"/>
        <v>0</v>
      </c>
      <c r="V127" s="960"/>
      <c r="W127" s="203"/>
      <c r="X127" s="248">
        <f t="shared" si="21"/>
        <v>1</v>
      </c>
      <c r="Y127" s="959">
        <f t="shared" si="22"/>
        <v>0</v>
      </c>
      <c r="Z127" s="974">
        <f t="shared" si="23"/>
        <v>0</v>
      </c>
      <c r="AA127" s="17">
        <f t="shared" si="24"/>
        <v>0</v>
      </c>
      <c r="AB127" s="17">
        <f t="shared" si="25"/>
        <v>0</v>
      </c>
      <c r="AC127" s="17">
        <f t="shared" si="26"/>
        <v>0</v>
      </c>
      <c r="AD127" s="17">
        <f t="shared" si="27"/>
        <v>0</v>
      </c>
      <c r="AE127" s="17">
        <f t="shared" si="28"/>
        <v>0</v>
      </c>
      <c r="AF127" s="17">
        <f t="shared" si="29"/>
        <v>0</v>
      </c>
      <c r="AG127" s="17">
        <f t="shared" si="30"/>
        <v>0</v>
      </c>
      <c r="AO127" s="55">
        <v>120</v>
      </c>
      <c r="AP127" s="57">
        <f t="shared" si="37"/>
        <v>0</v>
      </c>
      <c r="AQ127" s="57">
        <f t="shared" si="38"/>
        <v>0</v>
      </c>
      <c r="AR127" s="57">
        <f t="shared" si="36"/>
        <v>0</v>
      </c>
      <c r="AS127" s="57">
        <f t="shared" si="39"/>
        <v>600</v>
      </c>
      <c r="AT127">
        <v>0</v>
      </c>
    </row>
    <row r="128" spans="1:46" ht="15.75" customHeight="1" x14ac:dyDescent="0.25">
      <c r="A128" s="37"/>
      <c r="B128" s="26">
        <v>800</v>
      </c>
      <c r="C128" s="26">
        <v>1500</v>
      </c>
      <c r="D128" s="327">
        <f t="shared" si="34"/>
        <v>700</v>
      </c>
      <c r="E128" s="506" t="s">
        <v>639</v>
      </c>
      <c r="F128" s="254">
        <v>2</v>
      </c>
      <c r="G128" s="589"/>
      <c r="H128" s="577"/>
      <c r="I128" s="695"/>
      <c r="J128" s="515">
        <v>1</v>
      </c>
      <c r="K128" s="695"/>
      <c r="L128" s="515"/>
      <c r="M128" s="695"/>
      <c r="N128" s="514"/>
      <c r="O128" s="696"/>
      <c r="P128" s="515"/>
      <c r="Q128" s="695"/>
      <c r="R128" s="514"/>
      <c r="S128" s="695"/>
      <c r="T128" s="513"/>
      <c r="U128" s="969">
        <f t="shared" si="35"/>
        <v>1</v>
      </c>
      <c r="V128" s="960"/>
      <c r="W128" s="203"/>
      <c r="X128" s="248">
        <f t="shared" si="21"/>
        <v>1</v>
      </c>
      <c r="Y128" s="959">
        <f t="shared" si="22"/>
        <v>0</v>
      </c>
      <c r="Z128" s="974">
        <f t="shared" si="23"/>
        <v>0</v>
      </c>
      <c r="AA128" s="17">
        <f t="shared" si="24"/>
        <v>0</v>
      </c>
      <c r="AB128" s="17">
        <f t="shared" si="25"/>
        <v>1500</v>
      </c>
      <c r="AC128" s="17">
        <f t="shared" si="26"/>
        <v>0</v>
      </c>
      <c r="AD128" s="17">
        <f t="shared" si="27"/>
        <v>0</v>
      </c>
      <c r="AE128" s="17">
        <f t="shared" si="28"/>
        <v>0</v>
      </c>
      <c r="AF128" s="17">
        <f t="shared" si="29"/>
        <v>0</v>
      </c>
      <c r="AG128" s="17">
        <f t="shared" si="30"/>
        <v>0</v>
      </c>
      <c r="AO128" s="55">
        <v>121</v>
      </c>
      <c r="AP128" s="57">
        <f t="shared" si="37"/>
        <v>800</v>
      </c>
      <c r="AQ128" s="57">
        <f t="shared" si="38"/>
        <v>1500</v>
      </c>
      <c r="AR128" s="57">
        <f t="shared" si="36"/>
        <v>700</v>
      </c>
      <c r="AS128" s="57">
        <f t="shared" si="39"/>
        <v>800</v>
      </c>
      <c r="AT128">
        <v>1</v>
      </c>
    </row>
    <row r="129" spans="1:46" ht="15.75" customHeight="1" x14ac:dyDescent="0.25">
      <c r="A129" s="37"/>
      <c r="B129" s="32">
        <v>1500</v>
      </c>
      <c r="C129" s="26">
        <v>2000</v>
      </c>
      <c r="D129" s="327">
        <f t="shared" si="34"/>
        <v>500</v>
      </c>
      <c r="E129" s="506" t="s">
        <v>750</v>
      </c>
      <c r="F129" s="254">
        <v>3</v>
      </c>
      <c r="G129" s="589"/>
      <c r="H129" s="577"/>
      <c r="I129" s="695"/>
      <c r="J129" s="515"/>
      <c r="K129" s="695"/>
      <c r="L129" s="515"/>
      <c r="M129" s="695"/>
      <c r="N129" s="514"/>
      <c r="O129" s="696"/>
      <c r="P129" s="515"/>
      <c r="Q129" s="695"/>
      <c r="R129" s="514"/>
      <c r="S129" s="695"/>
      <c r="T129" s="513"/>
      <c r="U129" s="969">
        <f t="shared" si="35"/>
        <v>0</v>
      </c>
      <c r="V129" s="960"/>
      <c r="W129" s="203"/>
      <c r="X129" s="248">
        <f t="shared" si="21"/>
        <v>3</v>
      </c>
      <c r="Y129" s="959">
        <f t="shared" si="22"/>
        <v>0</v>
      </c>
      <c r="Z129" s="974">
        <f t="shared" si="23"/>
        <v>0</v>
      </c>
      <c r="AA129" s="17">
        <f t="shared" si="24"/>
        <v>0</v>
      </c>
      <c r="AB129" s="17">
        <f t="shared" si="25"/>
        <v>0</v>
      </c>
      <c r="AC129" s="17">
        <f t="shared" si="26"/>
        <v>0</v>
      </c>
      <c r="AD129" s="17">
        <f t="shared" si="27"/>
        <v>0</v>
      </c>
      <c r="AE129" s="17">
        <f t="shared" si="28"/>
        <v>0</v>
      </c>
      <c r="AF129" s="17">
        <f t="shared" si="29"/>
        <v>0</v>
      </c>
      <c r="AG129" s="17">
        <f t="shared" si="30"/>
        <v>0</v>
      </c>
      <c r="AO129" s="55">
        <v>122</v>
      </c>
      <c r="AP129" s="57">
        <f t="shared" si="37"/>
        <v>0</v>
      </c>
      <c r="AQ129" s="57">
        <f t="shared" si="38"/>
        <v>0</v>
      </c>
      <c r="AR129" s="57">
        <f t="shared" si="36"/>
        <v>0</v>
      </c>
      <c r="AS129" s="57">
        <f t="shared" si="39"/>
        <v>4500</v>
      </c>
      <c r="AT129">
        <v>3</v>
      </c>
    </row>
    <row r="130" spans="1:46" s="2" customFormat="1" ht="15.75" customHeight="1" x14ac:dyDescent="0.25">
      <c r="A130" s="37"/>
      <c r="B130" s="19">
        <v>3600</v>
      </c>
      <c r="C130" s="19">
        <v>4500</v>
      </c>
      <c r="D130" s="327">
        <f t="shared" si="34"/>
        <v>900</v>
      </c>
      <c r="E130" s="506" t="s">
        <v>879</v>
      </c>
      <c r="F130" s="254">
        <v>0</v>
      </c>
      <c r="G130" s="589"/>
      <c r="H130" s="577"/>
      <c r="I130" s="695"/>
      <c r="J130" s="515"/>
      <c r="K130" s="695"/>
      <c r="L130" s="515"/>
      <c r="M130" s="695"/>
      <c r="N130" s="514"/>
      <c r="O130" s="696">
        <v>2</v>
      </c>
      <c r="P130" s="515"/>
      <c r="Q130" s="695"/>
      <c r="R130" s="514"/>
      <c r="S130" s="695"/>
      <c r="T130" s="513">
        <v>1</v>
      </c>
      <c r="U130" s="969">
        <f t="shared" si="35"/>
        <v>1</v>
      </c>
      <c r="V130" s="960"/>
      <c r="W130" s="203"/>
      <c r="X130" s="516">
        <f t="shared" si="21"/>
        <v>1</v>
      </c>
      <c r="Y130" s="959">
        <f t="shared" si="22"/>
        <v>2</v>
      </c>
      <c r="Z130" s="974">
        <f t="shared" si="23"/>
        <v>7200</v>
      </c>
      <c r="AA130" s="17">
        <f t="shared" si="24"/>
        <v>0</v>
      </c>
      <c r="AB130" s="17">
        <f t="shared" si="25"/>
        <v>0</v>
      </c>
      <c r="AC130" s="17">
        <f t="shared" si="26"/>
        <v>0</v>
      </c>
      <c r="AD130" s="17">
        <f t="shared" si="27"/>
        <v>0</v>
      </c>
      <c r="AE130" s="17">
        <f t="shared" si="28"/>
        <v>0</v>
      </c>
      <c r="AF130" s="17">
        <f t="shared" si="29"/>
        <v>0</v>
      </c>
      <c r="AG130" s="17">
        <f t="shared" si="30"/>
        <v>4500</v>
      </c>
      <c r="AO130" s="55">
        <v>123</v>
      </c>
      <c r="AP130" s="57">
        <f t="shared" si="37"/>
        <v>3600</v>
      </c>
      <c r="AQ130" s="57">
        <f t="shared" si="38"/>
        <v>4500</v>
      </c>
      <c r="AR130" s="57">
        <f t="shared" si="36"/>
        <v>900</v>
      </c>
      <c r="AS130" s="57">
        <f t="shared" si="39"/>
        <v>3600</v>
      </c>
      <c r="AT130" s="2">
        <v>2</v>
      </c>
    </row>
    <row r="131" spans="1:46" ht="15.75" customHeight="1" x14ac:dyDescent="0.25">
      <c r="A131" s="37"/>
      <c r="B131" s="19">
        <v>2500</v>
      </c>
      <c r="C131" s="19">
        <v>4000</v>
      </c>
      <c r="D131" s="327">
        <f t="shared" si="34"/>
        <v>1500</v>
      </c>
      <c r="E131" s="506" t="s">
        <v>879</v>
      </c>
      <c r="F131" s="254">
        <v>0</v>
      </c>
      <c r="G131" s="589"/>
      <c r="H131" s="577"/>
      <c r="I131" s="695"/>
      <c r="J131" s="515"/>
      <c r="K131" s="695"/>
      <c r="L131" s="515"/>
      <c r="M131" s="695"/>
      <c r="N131" s="514"/>
      <c r="O131" s="696"/>
      <c r="P131" s="515"/>
      <c r="Q131" s="695"/>
      <c r="R131" s="514"/>
      <c r="S131" s="695"/>
      <c r="T131" s="513"/>
      <c r="U131" s="969">
        <f t="shared" si="35"/>
        <v>0</v>
      </c>
      <c r="V131" s="960"/>
      <c r="W131" s="203"/>
      <c r="X131" s="248">
        <f t="shared" si="21"/>
        <v>0</v>
      </c>
      <c r="Y131" s="959">
        <f t="shared" si="22"/>
        <v>0</v>
      </c>
      <c r="Z131" s="974">
        <f t="shared" si="23"/>
        <v>0</v>
      </c>
      <c r="AA131" s="17">
        <f t="shared" si="24"/>
        <v>0</v>
      </c>
      <c r="AB131" s="17">
        <f t="shared" si="25"/>
        <v>0</v>
      </c>
      <c r="AC131" s="17">
        <f t="shared" si="26"/>
        <v>0</v>
      </c>
      <c r="AD131" s="17">
        <f t="shared" si="27"/>
        <v>0</v>
      </c>
      <c r="AE131" s="17">
        <f t="shared" si="28"/>
        <v>0</v>
      </c>
      <c r="AF131" s="17">
        <f t="shared" si="29"/>
        <v>0</v>
      </c>
      <c r="AG131" s="17">
        <f t="shared" si="30"/>
        <v>0</v>
      </c>
      <c r="AO131" s="55">
        <v>124</v>
      </c>
      <c r="AP131" s="57">
        <f t="shared" si="37"/>
        <v>0</v>
      </c>
      <c r="AQ131" s="57">
        <f t="shared" si="38"/>
        <v>0</v>
      </c>
      <c r="AR131" s="57">
        <f t="shared" si="36"/>
        <v>0</v>
      </c>
      <c r="AS131" s="57">
        <f t="shared" si="39"/>
        <v>0</v>
      </c>
    </row>
    <row r="132" spans="1:46" ht="15.75" customHeight="1" x14ac:dyDescent="0.25">
      <c r="A132" s="37"/>
      <c r="B132" s="19">
        <v>3000</v>
      </c>
      <c r="C132" s="19">
        <v>4000</v>
      </c>
      <c r="D132" s="327">
        <f t="shared" si="34"/>
        <v>1000</v>
      </c>
      <c r="E132" s="500" t="s">
        <v>595</v>
      </c>
      <c r="F132" s="254">
        <v>0</v>
      </c>
      <c r="G132" s="589"/>
      <c r="H132" s="577"/>
      <c r="I132" s="695"/>
      <c r="J132" s="515"/>
      <c r="K132" s="695"/>
      <c r="L132" s="515"/>
      <c r="M132" s="695"/>
      <c r="N132" s="514"/>
      <c r="O132" s="696"/>
      <c r="P132" s="515"/>
      <c r="Q132" s="695"/>
      <c r="R132" s="514"/>
      <c r="S132" s="695"/>
      <c r="T132" s="513"/>
      <c r="U132" s="969">
        <f t="shared" si="35"/>
        <v>0</v>
      </c>
      <c r="V132" s="960"/>
      <c r="W132" s="203"/>
      <c r="X132" s="248">
        <f t="shared" si="21"/>
        <v>0</v>
      </c>
      <c r="Y132" s="959">
        <f t="shared" si="22"/>
        <v>0</v>
      </c>
      <c r="Z132" s="974">
        <f t="shared" si="23"/>
        <v>0</v>
      </c>
      <c r="AA132" s="17">
        <f t="shared" si="24"/>
        <v>0</v>
      </c>
      <c r="AB132" s="17">
        <f t="shared" si="25"/>
        <v>0</v>
      </c>
      <c r="AC132" s="17">
        <f t="shared" si="26"/>
        <v>0</v>
      </c>
      <c r="AD132" s="17">
        <f t="shared" si="27"/>
        <v>0</v>
      </c>
      <c r="AE132" s="17">
        <f t="shared" si="28"/>
        <v>0</v>
      </c>
      <c r="AF132" s="17">
        <f t="shared" si="29"/>
        <v>0</v>
      </c>
      <c r="AG132" s="17">
        <f t="shared" si="30"/>
        <v>0</v>
      </c>
      <c r="AO132" s="55">
        <v>125</v>
      </c>
      <c r="AP132" s="57">
        <f t="shared" si="37"/>
        <v>0</v>
      </c>
      <c r="AQ132" s="57">
        <f t="shared" si="38"/>
        <v>0</v>
      </c>
      <c r="AR132" s="57">
        <f t="shared" si="36"/>
        <v>0</v>
      </c>
      <c r="AS132" s="57">
        <f t="shared" si="39"/>
        <v>0</v>
      </c>
    </row>
    <row r="133" spans="1:46" ht="15.75" customHeight="1" x14ac:dyDescent="0.25">
      <c r="A133" s="37"/>
      <c r="B133" s="19">
        <v>2800</v>
      </c>
      <c r="C133" s="19">
        <v>4800</v>
      </c>
      <c r="D133" s="327">
        <f t="shared" si="34"/>
        <v>2000</v>
      </c>
      <c r="E133" s="500" t="s">
        <v>686</v>
      </c>
      <c r="F133" s="254">
        <v>10</v>
      </c>
      <c r="G133" s="589"/>
      <c r="H133" s="577"/>
      <c r="I133" s="695"/>
      <c r="J133" s="515">
        <v>2</v>
      </c>
      <c r="K133" s="695"/>
      <c r="L133" s="515">
        <v>1</v>
      </c>
      <c r="M133" s="695"/>
      <c r="N133" s="514"/>
      <c r="O133" s="696">
        <v>2</v>
      </c>
      <c r="P133" s="515"/>
      <c r="Q133" s="695"/>
      <c r="R133" s="514">
        <v>2</v>
      </c>
      <c r="S133" s="695"/>
      <c r="T133" s="513"/>
      <c r="U133" s="969">
        <f t="shared" si="35"/>
        <v>5</v>
      </c>
      <c r="V133" s="960"/>
      <c r="W133" s="203"/>
      <c r="X133" s="248">
        <f t="shared" si="21"/>
        <v>7</v>
      </c>
      <c r="Y133" s="959">
        <f t="shared" si="22"/>
        <v>2</v>
      </c>
      <c r="Z133" s="974">
        <f t="shared" si="23"/>
        <v>5600</v>
      </c>
      <c r="AA133" s="17">
        <f t="shared" si="24"/>
        <v>0</v>
      </c>
      <c r="AB133" s="17">
        <f t="shared" si="25"/>
        <v>9600</v>
      </c>
      <c r="AC133" s="17">
        <f t="shared" si="26"/>
        <v>4800</v>
      </c>
      <c r="AD133" s="17">
        <f t="shared" si="27"/>
        <v>0</v>
      </c>
      <c r="AE133" s="17">
        <f t="shared" si="28"/>
        <v>0</v>
      </c>
      <c r="AF133" s="17">
        <f t="shared" si="29"/>
        <v>9600</v>
      </c>
      <c r="AG133" s="17">
        <f t="shared" si="30"/>
        <v>0</v>
      </c>
      <c r="AO133" s="55">
        <v>126</v>
      </c>
      <c r="AP133" s="57">
        <f t="shared" si="37"/>
        <v>14000</v>
      </c>
      <c r="AQ133" s="57">
        <f t="shared" si="38"/>
        <v>24000</v>
      </c>
      <c r="AR133" s="57">
        <f t="shared" si="36"/>
        <v>10000</v>
      </c>
      <c r="AS133" s="57">
        <f t="shared" si="39"/>
        <v>19600</v>
      </c>
      <c r="AT133">
        <v>9</v>
      </c>
    </row>
    <row r="134" spans="1:46" ht="15.75" customHeight="1" x14ac:dyDescent="0.25">
      <c r="A134" s="37"/>
      <c r="B134" s="19">
        <v>3200</v>
      </c>
      <c r="C134" s="19">
        <v>3500</v>
      </c>
      <c r="D134" s="327">
        <f t="shared" si="34"/>
        <v>300</v>
      </c>
      <c r="E134" s="500" t="s">
        <v>807</v>
      </c>
      <c r="F134" s="254">
        <v>0</v>
      </c>
      <c r="G134" s="589"/>
      <c r="H134" s="577"/>
      <c r="I134" s="695"/>
      <c r="J134" s="515"/>
      <c r="K134" s="695"/>
      <c r="L134" s="515"/>
      <c r="M134" s="695"/>
      <c r="N134" s="514"/>
      <c r="O134" s="696"/>
      <c r="P134" s="515"/>
      <c r="Q134" s="695"/>
      <c r="R134" s="514"/>
      <c r="S134" s="695"/>
      <c r="T134" s="513"/>
      <c r="U134" s="969">
        <f t="shared" si="35"/>
        <v>0</v>
      </c>
      <c r="V134" s="960"/>
      <c r="W134" s="203"/>
      <c r="X134" s="248">
        <f t="shared" si="21"/>
        <v>0</v>
      </c>
      <c r="Y134" s="959">
        <f t="shared" si="22"/>
        <v>0</v>
      </c>
      <c r="Z134" s="974">
        <f t="shared" si="23"/>
        <v>0</v>
      </c>
      <c r="AA134" s="17">
        <f t="shared" si="24"/>
        <v>0</v>
      </c>
      <c r="AB134" s="17">
        <f t="shared" si="25"/>
        <v>0</v>
      </c>
      <c r="AC134" s="17">
        <f t="shared" si="26"/>
        <v>0</v>
      </c>
      <c r="AD134" s="17">
        <f t="shared" si="27"/>
        <v>0</v>
      </c>
      <c r="AE134" s="17">
        <f t="shared" si="28"/>
        <v>0</v>
      </c>
      <c r="AF134" s="17">
        <f t="shared" si="29"/>
        <v>0</v>
      </c>
      <c r="AG134" s="17">
        <f t="shared" si="30"/>
        <v>0</v>
      </c>
      <c r="AO134" s="55">
        <v>127</v>
      </c>
      <c r="AP134" s="57">
        <f t="shared" si="37"/>
        <v>0</v>
      </c>
      <c r="AQ134" s="57">
        <f t="shared" si="38"/>
        <v>0</v>
      </c>
      <c r="AR134" s="57">
        <f t="shared" si="36"/>
        <v>0</v>
      </c>
      <c r="AS134" s="57">
        <f t="shared" si="39"/>
        <v>0</v>
      </c>
    </row>
    <row r="135" spans="1:46" ht="15.75" customHeight="1" x14ac:dyDescent="0.25">
      <c r="A135" s="37"/>
      <c r="B135" s="19">
        <v>3500</v>
      </c>
      <c r="C135" s="19">
        <v>4500</v>
      </c>
      <c r="D135" s="327">
        <f t="shared" si="34"/>
        <v>1000</v>
      </c>
      <c r="E135" s="506" t="s">
        <v>573</v>
      </c>
      <c r="F135" s="254">
        <v>0</v>
      </c>
      <c r="G135" s="589"/>
      <c r="H135" s="577"/>
      <c r="I135" s="695"/>
      <c r="J135" s="515"/>
      <c r="K135" s="695"/>
      <c r="L135" s="515"/>
      <c r="M135" s="695"/>
      <c r="N135" s="514"/>
      <c r="O135" s="696"/>
      <c r="P135" s="515"/>
      <c r="Q135" s="695"/>
      <c r="R135" s="514"/>
      <c r="S135" s="695"/>
      <c r="T135" s="513"/>
      <c r="U135" s="969">
        <f t="shared" si="35"/>
        <v>0</v>
      </c>
      <c r="V135" s="960"/>
      <c r="W135" s="203"/>
      <c r="X135" s="248">
        <f t="shared" si="21"/>
        <v>0</v>
      </c>
      <c r="Y135" s="959">
        <f t="shared" si="22"/>
        <v>0</v>
      </c>
      <c r="Z135" s="974">
        <f t="shared" si="23"/>
        <v>0</v>
      </c>
      <c r="AA135" s="17">
        <f t="shared" si="24"/>
        <v>0</v>
      </c>
      <c r="AB135" s="17">
        <f t="shared" si="25"/>
        <v>0</v>
      </c>
      <c r="AC135" s="17">
        <f t="shared" si="26"/>
        <v>0</v>
      </c>
      <c r="AD135" s="17">
        <f t="shared" si="27"/>
        <v>0</v>
      </c>
      <c r="AE135" s="17">
        <f t="shared" si="28"/>
        <v>0</v>
      </c>
      <c r="AF135" s="17">
        <f t="shared" si="29"/>
        <v>0</v>
      </c>
      <c r="AG135" s="17">
        <f t="shared" si="30"/>
        <v>0</v>
      </c>
      <c r="AO135" s="55">
        <v>128</v>
      </c>
      <c r="AP135" s="57">
        <f t="shared" si="37"/>
        <v>0</v>
      </c>
      <c r="AQ135" s="57">
        <f t="shared" si="38"/>
        <v>0</v>
      </c>
      <c r="AR135" s="57">
        <f t="shared" si="36"/>
        <v>0</v>
      </c>
      <c r="AS135" s="57">
        <f t="shared" si="39"/>
        <v>0</v>
      </c>
    </row>
    <row r="136" spans="1:46" ht="15.75" customHeight="1" x14ac:dyDescent="0.25">
      <c r="A136" s="37"/>
      <c r="B136" s="19">
        <v>600</v>
      </c>
      <c r="C136" s="19">
        <v>800</v>
      </c>
      <c r="D136" s="327">
        <f t="shared" si="34"/>
        <v>200</v>
      </c>
      <c r="E136" s="500" t="s">
        <v>322</v>
      </c>
      <c r="F136" s="254">
        <v>1</v>
      </c>
      <c r="G136" s="589"/>
      <c r="H136" s="577"/>
      <c r="I136" s="695"/>
      <c r="J136" s="515"/>
      <c r="K136" s="695"/>
      <c r="L136" s="515"/>
      <c r="M136" s="695"/>
      <c r="N136" s="514"/>
      <c r="O136" s="696"/>
      <c r="P136" s="515"/>
      <c r="Q136" s="695"/>
      <c r="R136" s="514"/>
      <c r="S136" s="695"/>
      <c r="T136" s="513"/>
      <c r="U136" s="969">
        <f t="shared" si="35"/>
        <v>0</v>
      </c>
      <c r="V136" s="960"/>
      <c r="W136" s="203"/>
      <c r="X136" s="248">
        <f t="shared" si="21"/>
        <v>1</v>
      </c>
      <c r="Y136" s="959">
        <f t="shared" si="22"/>
        <v>0</v>
      </c>
      <c r="Z136" s="974">
        <f t="shared" si="23"/>
        <v>0</v>
      </c>
      <c r="AA136" s="17">
        <f t="shared" si="24"/>
        <v>0</v>
      </c>
      <c r="AB136" s="17">
        <f t="shared" si="25"/>
        <v>0</v>
      </c>
      <c r="AC136" s="17">
        <f t="shared" si="26"/>
        <v>0</v>
      </c>
      <c r="AD136" s="17">
        <f t="shared" si="27"/>
        <v>0</v>
      </c>
      <c r="AE136" s="17">
        <f t="shared" si="28"/>
        <v>0</v>
      </c>
      <c r="AF136" s="17">
        <f t="shared" si="29"/>
        <v>0</v>
      </c>
      <c r="AG136" s="17">
        <f t="shared" si="30"/>
        <v>0</v>
      </c>
      <c r="AO136" s="55">
        <v>129</v>
      </c>
      <c r="AP136" s="57">
        <f t="shared" si="37"/>
        <v>0</v>
      </c>
      <c r="AQ136" s="57">
        <f t="shared" si="38"/>
        <v>0</v>
      </c>
      <c r="AR136" s="57">
        <f t="shared" ref="AR136:AR154" si="40">AQ136-AP136</f>
        <v>0</v>
      </c>
      <c r="AS136" s="57">
        <f t="shared" si="39"/>
        <v>600</v>
      </c>
    </row>
    <row r="137" spans="1:46" s="4" customFormat="1" ht="15.75" customHeight="1" x14ac:dyDescent="0.25">
      <c r="A137" s="37"/>
      <c r="B137" s="19">
        <v>1200</v>
      </c>
      <c r="C137" s="19">
        <v>1800</v>
      </c>
      <c r="D137" s="327">
        <f t="shared" si="34"/>
        <v>600</v>
      </c>
      <c r="E137" s="500" t="s">
        <v>684</v>
      </c>
      <c r="F137" s="254">
        <v>1</v>
      </c>
      <c r="G137" s="589"/>
      <c r="H137" s="577"/>
      <c r="I137" s="695"/>
      <c r="J137" s="515"/>
      <c r="K137" s="695"/>
      <c r="L137" s="515"/>
      <c r="M137" s="695"/>
      <c r="N137" s="514"/>
      <c r="O137" s="696"/>
      <c r="P137" s="515"/>
      <c r="Q137" s="695"/>
      <c r="R137" s="514"/>
      <c r="S137" s="695"/>
      <c r="T137" s="513"/>
      <c r="U137" s="969">
        <f t="shared" si="35"/>
        <v>0</v>
      </c>
      <c r="V137" s="960"/>
      <c r="W137" s="203"/>
      <c r="X137" s="248">
        <f t="shared" ref="X137:X200" si="41">F137+G137+I137+K137+M137+O137+Q137+S137-H137-J137-L137-N137-P137-R137-T137-V137-W137</f>
        <v>1</v>
      </c>
      <c r="Y137" s="959">
        <f t="shared" ref="Y137:Y196" si="42">G137+I137+K137+M137+O137+Q137+S137</f>
        <v>0</v>
      </c>
      <c r="Z137" s="974">
        <f t="shared" ref="Z137:Z200" si="43">Y137*B137</f>
        <v>0</v>
      </c>
      <c r="AA137" s="17">
        <f t="shared" ref="AA137:AA200" si="44">H137*C137</f>
        <v>0</v>
      </c>
      <c r="AB137" s="17">
        <f t="shared" ref="AB137:AB200" si="45">J137*C137</f>
        <v>0</v>
      </c>
      <c r="AC137" s="17">
        <f t="shared" ref="AC137:AC200" si="46">L137*C137</f>
        <v>0</v>
      </c>
      <c r="AD137" s="17">
        <f t="shared" ref="AD137:AD200" si="47">N137*C137</f>
        <v>0</v>
      </c>
      <c r="AE137" s="17">
        <f t="shared" ref="AE137:AE200" si="48">P137*C137</f>
        <v>0</v>
      </c>
      <c r="AF137" s="17">
        <f t="shared" ref="AF137:AF200" si="49">R137*C137</f>
        <v>0</v>
      </c>
      <c r="AG137" s="17">
        <f t="shared" ref="AG137:AG200" si="50">T137*C137</f>
        <v>0</v>
      </c>
      <c r="AO137" s="55">
        <v>130</v>
      </c>
      <c r="AP137" s="57">
        <f t="shared" ref="AP137:AP154" si="51">U137*B137</f>
        <v>0</v>
      </c>
      <c r="AQ137" s="57">
        <f t="shared" ref="AQ137:AQ154" si="52">U137*C137</f>
        <v>0</v>
      </c>
      <c r="AR137" s="57">
        <f t="shared" si="40"/>
        <v>0</v>
      </c>
      <c r="AS137" s="57">
        <f t="shared" ref="AS137:AS154" si="53">X137*B137</f>
        <v>1200</v>
      </c>
      <c r="AT137" s="4">
        <v>1</v>
      </c>
    </row>
    <row r="138" spans="1:46" ht="15.75" customHeight="1" x14ac:dyDescent="0.25">
      <c r="A138" s="37"/>
      <c r="B138" s="19">
        <v>1000</v>
      </c>
      <c r="C138" s="19">
        <v>1500</v>
      </c>
      <c r="D138" s="327">
        <f t="shared" ref="D138:D164" si="54">C138-B138</f>
        <v>500</v>
      </c>
      <c r="E138" s="500" t="s">
        <v>630</v>
      </c>
      <c r="F138" s="254">
        <v>2</v>
      </c>
      <c r="G138" s="589"/>
      <c r="H138" s="577"/>
      <c r="I138" s="695"/>
      <c r="J138" s="515"/>
      <c r="K138" s="695"/>
      <c r="L138" s="515"/>
      <c r="M138" s="695"/>
      <c r="N138" s="514"/>
      <c r="O138" s="696"/>
      <c r="P138" s="515"/>
      <c r="Q138" s="695"/>
      <c r="R138" s="514"/>
      <c r="S138" s="695"/>
      <c r="T138" s="513"/>
      <c r="U138" s="969">
        <f t="shared" ref="U138:U154" si="55">T138+R138+P138+N138+L138+J138+H138</f>
        <v>0</v>
      </c>
      <c r="V138" s="960"/>
      <c r="W138" s="203"/>
      <c r="X138" s="248">
        <f t="shared" si="41"/>
        <v>2</v>
      </c>
      <c r="Y138" s="959">
        <f t="shared" si="42"/>
        <v>0</v>
      </c>
      <c r="Z138" s="974">
        <f t="shared" si="43"/>
        <v>0</v>
      </c>
      <c r="AA138" s="17">
        <f t="shared" si="44"/>
        <v>0</v>
      </c>
      <c r="AB138" s="17">
        <f t="shared" si="45"/>
        <v>0</v>
      </c>
      <c r="AC138" s="17">
        <f t="shared" si="46"/>
        <v>0</v>
      </c>
      <c r="AD138" s="17">
        <f t="shared" si="47"/>
        <v>0</v>
      </c>
      <c r="AE138" s="17">
        <f t="shared" si="48"/>
        <v>0</v>
      </c>
      <c r="AF138" s="17">
        <f t="shared" si="49"/>
        <v>0</v>
      </c>
      <c r="AG138" s="17">
        <f t="shared" si="50"/>
        <v>0</v>
      </c>
      <c r="AO138" s="55">
        <v>131</v>
      </c>
      <c r="AP138" s="57">
        <f t="shared" si="51"/>
        <v>0</v>
      </c>
      <c r="AQ138" s="57">
        <f t="shared" si="52"/>
        <v>0</v>
      </c>
      <c r="AR138" s="57">
        <f t="shared" si="40"/>
        <v>0</v>
      </c>
      <c r="AS138" s="57">
        <f t="shared" si="53"/>
        <v>2000</v>
      </c>
      <c r="AT138">
        <v>2</v>
      </c>
    </row>
    <row r="139" spans="1:46" ht="15.75" customHeight="1" x14ac:dyDescent="0.25">
      <c r="A139" s="37"/>
      <c r="B139" s="19">
        <v>2800</v>
      </c>
      <c r="C139" s="19">
        <v>3500</v>
      </c>
      <c r="D139" s="327">
        <f t="shared" si="54"/>
        <v>700</v>
      </c>
      <c r="E139" s="506" t="s">
        <v>1041</v>
      </c>
      <c r="F139" s="254">
        <v>0</v>
      </c>
      <c r="G139" s="589"/>
      <c r="H139" s="577"/>
      <c r="I139" s="695"/>
      <c r="J139" s="515"/>
      <c r="K139" s="695"/>
      <c r="L139" s="515"/>
      <c r="M139" s="695"/>
      <c r="N139" s="514"/>
      <c r="O139" s="696"/>
      <c r="P139" s="515"/>
      <c r="Q139" s="695"/>
      <c r="R139" s="514"/>
      <c r="S139" s="695"/>
      <c r="T139" s="513"/>
      <c r="U139" s="969">
        <f t="shared" si="55"/>
        <v>0</v>
      </c>
      <c r="V139" s="960"/>
      <c r="W139" s="203"/>
      <c r="X139" s="248">
        <f t="shared" si="41"/>
        <v>0</v>
      </c>
      <c r="Y139" s="959">
        <f t="shared" si="42"/>
        <v>0</v>
      </c>
      <c r="Z139" s="974">
        <f t="shared" si="43"/>
        <v>0</v>
      </c>
      <c r="AA139" s="17">
        <f t="shared" si="44"/>
        <v>0</v>
      </c>
      <c r="AB139" s="17">
        <f t="shared" si="45"/>
        <v>0</v>
      </c>
      <c r="AC139" s="17">
        <f t="shared" si="46"/>
        <v>0</v>
      </c>
      <c r="AD139" s="17">
        <f t="shared" si="47"/>
        <v>0</v>
      </c>
      <c r="AE139" s="17">
        <f t="shared" si="48"/>
        <v>0</v>
      </c>
      <c r="AF139" s="17">
        <f t="shared" si="49"/>
        <v>0</v>
      </c>
      <c r="AG139" s="17">
        <f t="shared" si="50"/>
        <v>0</v>
      </c>
      <c r="AO139" s="55">
        <v>132</v>
      </c>
      <c r="AP139" s="57">
        <f t="shared" si="51"/>
        <v>0</v>
      </c>
      <c r="AQ139" s="57">
        <f t="shared" si="52"/>
        <v>0</v>
      </c>
      <c r="AR139" s="57">
        <f t="shared" si="40"/>
        <v>0</v>
      </c>
      <c r="AS139" s="57">
        <f t="shared" si="53"/>
        <v>0</v>
      </c>
    </row>
    <row r="140" spans="1:46" ht="15.75" customHeight="1" x14ac:dyDescent="0.25">
      <c r="A140" s="37"/>
      <c r="B140" s="19">
        <v>850</v>
      </c>
      <c r="C140" s="19">
        <v>1500</v>
      </c>
      <c r="D140" s="327">
        <f t="shared" si="54"/>
        <v>650</v>
      </c>
      <c r="E140" s="500" t="s">
        <v>427</v>
      </c>
      <c r="F140" s="254">
        <v>0</v>
      </c>
      <c r="G140" s="589"/>
      <c r="H140" s="577"/>
      <c r="I140" s="695"/>
      <c r="J140" s="515"/>
      <c r="K140" s="695"/>
      <c r="L140" s="515"/>
      <c r="M140" s="695"/>
      <c r="N140" s="514"/>
      <c r="O140" s="696"/>
      <c r="P140" s="515"/>
      <c r="Q140" s="695"/>
      <c r="R140" s="514"/>
      <c r="S140" s="695"/>
      <c r="T140" s="513"/>
      <c r="U140" s="969">
        <f t="shared" si="55"/>
        <v>0</v>
      </c>
      <c r="V140" s="960"/>
      <c r="W140" s="203"/>
      <c r="X140" s="248">
        <f t="shared" si="41"/>
        <v>0</v>
      </c>
      <c r="Y140" s="959">
        <f t="shared" si="42"/>
        <v>0</v>
      </c>
      <c r="Z140" s="974">
        <f t="shared" si="43"/>
        <v>0</v>
      </c>
      <c r="AA140" s="17">
        <f t="shared" si="44"/>
        <v>0</v>
      </c>
      <c r="AB140" s="17">
        <f t="shared" si="45"/>
        <v>0</v>
      </c>
      <c r="AC140" s="17">
        <f t="shared" si="46"/>
        <v>0</v>
      </c>
      <c r="AD140" s="17">
        <f t="shared" si="47"/>
        <v>0</v>
      </c>
      <c r="AE140" s="17">
        <f t="shared" si="48"/>
        <v>0</v>
      </c>
      <c r="AF140" s="17">
        <f t="shared" si="49"/>
        <v>0</v>
      </c>
      <c r="AG140" s="17">
        <f t="shared" si="50"/>
        <v>0</v>
      </c>
      <c r="AO140" s="55">
        <v>133</v>
      </c>
      <c r="AP140" s="57">
        <f t="shared" si="51"/>
        <v>0</v>
      </c>
      <c r="AQ140" s="57">
        <f t="shared" si="52"/>
        <v>0</v>
      </c>
      <c r="AR140" s="57">
        <f t="shared" si="40"/>
        <v>0</v>
      </c>
      <c r="AS140" s="57">
        <f t="shared" si="53"/>
        <v>0</v>
      </c>
    </row>
    <row r="141" spans="1:46" ht="15.75" customHeight="1" x14ac:dyDescent="0.25">
      <c r="A141" s="37"/>
      <c r="B141" s="19">
        <v>1300</v>
      </c>
      <c r="C141" s="19">
        <v>1700</v>
      </c>
      <c r="D141" s="327">
        <f t="shared" si="54"/>
        <v>400</v>
      </c>
      <c r="E141" s="506" t="s">
        <v>427</v>
      </c>
      <c r="F141" s="254">
        <v>0</v>
      </c>
      <c r="G141" s="589"/>
      <c r="H141" s="577"/>
      <c r="I141" s="695"/>
      <c r="J141" s="515"/>
      <c r="K141" s="695"/>
      <c r="L141" s="515"/>
      <c r="M141" s="695"/>
      <c r="N141" s="514"/>
      <c r="O141" s="696"/>
      <c r="P141" s="515"/>
      <c r="Q141" s="695"/>
      <c r="R141" s="514"/>
      <c r="S141" s="695"/>
      <c r="T141" s="513"/>
      <c r="U141" s="969">
        <f t="shared" si="55"/>
        <v>0</v>
      </c>
      <c r="V141" s="960"/>
      <c r="W141" s="203"/>
      <c r="X141" s="248">
        <f t="shared" si="41"/>
        <v>0</v>
      </c>
      <c r="Y141" s="959">
        <f t="shared" si="42"/>
        <v>0</v>
      </c>
      <c r="Z141" s="974">
        <f t="shared" si="43"/>
        <v>0</v>
      </c>
      <c r="AA141" s="17">
        <f t="shared" si="44"/>
        <v>0</v>
      </c>
      <c r="AB141" s="17">
        <f t="shared" si="45"/>
        <v>0</v>
      </c>
      <c r="AC141" s="17">
        <f t="shared" si="46"/>
        <v>0</v>
      </c>
      <c r="AD141" s="17">
        <f t="shared" si="47"/>
        <v>0</v>
      </c>
      <c r="AE141" s="17">
        <f t="shared" si="48"/>
        <v>0</v>
      </c>
      <c r="AF141" s="17">
        <f t="shared" si="49"/>
        <v>0</v>
      </c>
      <c r="AG141" s="17">
        <f t="shared" si="50"/>
        <v>0</v>
      </c>
      <c r="AO141" s="55">
        <v>134</v>
      </c>
      <c r="AP141" s="57">
        <f t="shared" si="51"/>
        <v>0</v>
      </c>
      <c r="AQ141" s="57">
        <f t="shared" si="52"/>
        <v>0</v>
      </c>
      <c r="AR141" s="57">
        <f t="shared" si="40"/>
        <v>0</v>
      </c>
      <c r="AS141" s="57">
        <f t="shared" si="53"/>
        <v>0</v>
      </c>
    </row>
    <row r="142" spans="1:46" ht="15.75" customHeight="1" x14ac:dyDescent="0.25">
      <c r="A142" s="37"/>
      <c r="B142" s="19">
        <v>700</v>
      </c>
      <c r="C142" s="19">
        <v>1200</v>
      </c>
      <c r="D142" s="327">
        <f t="shared" si="54"/>
        <v>500</v>
      </c>
      <c r="E142" s="500" t="s">
        <v>405</v>
      </c>
      <c r="F142" s="254">
        <v>1</v>
      </c>
      <c r="G142" s="589"/>
      <c r="H142" s="577"/>
      <c r="I142" s="695"/>
      <c r="J142" s="515"/>
      <c r="K142" s="695"/>
      <c r="L142" s="515"/>
      <c r="M142" s="695"/>
      <c r="N142" s="514"/>
      <c r="O142" s="696"/>
      <c r="P142" s="515">
        <v>1</v>
      </c>
      <c r="Q142" s="695"/>
      <c r="R142" s="514"/>
      <c r="S142" s="695"/>
      <c r="T142" s="513"/>
      <c r="U142" s="969">
        <f t="shared" si="55"/>
        <v>1</v>
      </c>
      <c r="V142" s="960"/>
      <c r="W142" s="203"/>
      <c r="X142" s="248">
        <f t="shared" si="41"/>
        <v>0</v>
      </c>
      <c r="Y142" s="959">
        <f t="shared" si="42"/>
        <v>0</v>
      </c>
      <c r="Z142" s="974">
        <f t="shared" si="43"/>
        <v>0</v>
      </c>
      <c r="AA142" s="17">
        <f t="shared" si="44"/>
        <v>0</v>
      </c>
      <c r="AB142" s="17">
        <f t="shared" si="45"/>
        <v>0</v>
      </c>
      <c r="AC142" s="17">
        <f t="shared" si="46"/>
        <v>0</v>
      </c>
      <c r="AD142" s="17">
        <f t="shared" si="47"/>
        <v>0</v>
      </c>
      <c r="AE142" s="17">
        <f t="shared" si="48"/>
        <v>1200</v>
      </c>
      <c r="AF142" s="17">
        <f t="shared" si="49"/>
        <v>0</v>
      </c>
      <c r="AG142" s="17">
        <f t="shared" si="50"/>
        <v>0</v>
      </c>
      <c r="AO142" s="55">
        <v>135</v>
      </c>
      <c r="AP142" s="57">
        <f t="shared" si="51"/>
        <v>700</v>
      </c>
      <c r="AQ142" s="57">
        <f t="shared" si="52"/>
        <v>1200</v>
      </c>
      <c r="AR142" s="57">
        <f t="shared" si="40"/>
        <v>500</v>
      </c>
      <c r="AS142" s="57">
        <f t="shared" si="53"/>
        <v>0</v>
      </c>
    </row>
    <row r="143" spans="1:46" ht="15.75" customHeight="1" x14ac:dyDescent="0.25">
      <c r="A143" s="37"/>
      <c r="B143" s="19">
        <v>1000</v>
      </c>
      <c r="C143" s="19">
        <v>2500</v>
      </c>
      <c r="D143" s="327">
        <f t="shared" si="54"/>
        <v>1500</v>
      </c>
      <c r="E143" s="500" t="s">
        <v>569</v>
      </c>
      <c r="F143" s="254">
        <v>2</v>
      </c>
      <c r="G143" s="589"/>
      <c r="H143" s="577"/>
      <c r="I143" s="695"/>
      <c r="J143" s="515"/>
      <c r="K143" s="695"/>
      <c r="L143" s="515"/>
      <c r="M143" s="695"/>
      <c r="N143" s="514"/>
      <c r="O143" s="696"/>
      <c r="P143" s="515"/>
      <c r="Q143" s="695"/>
      <c r="R143" s="514"/>
      <c r="S143" s="695"/>
      <c r="T143" s="513">
        <v>1</v>
      </c>
      <c r="U143" s="969">
        <f t="shared" si="55"/>
        <v>1</v>
      </c>
      <c r="V143" s="960"/>
      <c r="W143" s="203"/>
      <c r="X143" s="248">
        <f t="shared" si="41"/>
        <v>1</v>
      </c>
      <c r="Y143" s="959">
        <f t="shared" si="42"/>
        <v>0</v>
      </c>
      <c r="Z143" s="974">
        <f t="shared" si="43"/>
        <v>0</v>
      </c>
      <c r="AA143" s="17">
        <f t="shared" si="44"/>
        <v>0</v>
      </c>
      <c r="AB143" s="17">
        <f t="shared" si="45"/>
        <v>0</v>
      </c>
      <c r="AC143" s="17">
        <f t="shared" si="46"/>
        <v>0</v>
      </c>
      <c r="AD143" s="17">
        <f t="shared" si="47"/>
        <v>0</v>
      </c>
      <c r="AE143" s="17">
        <f t="shared" si="48"/>
        <v>0</v>
      </c>
      <c r="AF143" s="17">
        <f t="shared" si="49"/>
        <v>0</v>
      </c>
      <c r="AG143" s="17">
        <f t="shared" si="50"/>
        <v>2500</v>
      </c>
      <c r="AO143" s="55">
        <v>136</v>
      </c>
      <c r="AP143" s="57">
        <f t="shared" si="51"/>
        <v>1000</v>
      </c>
      <c r="AQ143" s="57">
        <f t="shared" si="52"/>
        <v>2500</v>
      </c>
      <c r="AR143" s="57">
        <f t="shared" si="40"/>
        <v>1500</v>
      </c>
      <c r="AS143" s="57">
        <f t="shared" si="53"/>
        <v>1000</v>
      </c>
      <c r="AT143">
        <v>2</v>
      </c>
    </row>
    <row r="144" spans="1:46" ht="15.75" customHeight="1" x14ac:dyDescent="0.25">
      <c r="A144" s="37"/>
      <c r="B144" s="19">
        <v>300</v>
      </c>
      <c r="C144" s="19">
        <v>800</v>
      </c>
      <c r="D144" s="327">
        <f t="shared" si="54"/>
        <v>500</v>
      </c>
      <c r="E144" s="500" t="s">
        <v>642</v>
      </c>
      <c r="F144" s="254">
        <v>0</v>
      </c>
      <c r="G144" s="589"/>
      <c r="H144" s="577"/>
      <c r="I144" s="695"/>
      <c r="J144" s="515"/>
      <c r="K144" s="695"/>
      <c r="L144" s="515"/>
      <c r="M144" s="695"/>
      <c r="N144" s="514"/>
      <c r="O144" s="696"/>
      <c r="P144" s="515"/>
      <c r="Q144" s="695"/>
      <c r="R144" s="514"/>
      <c r="S144" s="695"/>
      <c r="T144" s="513"/>
      <c r="U144" s="969">
        <f t="shared" si="55"/>
        <v>0</v>
      </c>
      <c r="V144" s="960"/>
      <c r="W144" s="203"/>
      <c r="X144" s="248">
        <f t="shared" si="41"/>
        <v>0</v>
      </c>
      <c r="Y144" s="959">
        <f t="shared" si="42"/>
        <v>0</v>
      </c>
      <c r="Z144" s="974">
        <f t="shared" si="43"/>
        <v>0</v>
      </c>
      <c r="AA144" s="17">
        <f t="shared" si="44"/>
        <v>0</v>
      </c>
      <c r="AB144" s="17">
        <f t="shared" si="45"/>
        <v>0</v>
      </c>
      <c r="AC144" s="17">
        <f t="shared" si="46"/>
        <v>0</v>
      </c>
      <c r="AD144" s="17">
        <f t="shared" si="47"/>
        <v>0</v>
      </c>
      <c r="AE144" s="17">
        <f t="shared" si="48"/>
        <v>0</v>
      </c>
      <c r="AF144" s="17">
        <f t="shared" si="49"/>
        <v>0</v>
      </c>
      <c r="AG144" s="17">
        <f t="shared" si="50"/>
        <v>0</v>
      </c>
      <c r="AO144" s="55">
        <v>137</v>
      </c>
      <c r="AP144" s="57">
        <f t="shared" si="51"/>
        <v>0</v>
      </c>
      <c r="AQ144" s="57">
        <f t="shared" si="52"/>
        <v>0</v>
      </c>
      <c r="AR144" s="57">
        <f t="shared" si="40"/>
        <v>0</v>
      </c>
      <c r="AS144" s="57">
        <f t="shared" si="53"/>
        <v>0</v>
      </c>
    </row>
    <row r="145" spans="1:46" ht="15.75" customHeight="1" x14ac:dyDescent="0.25">
      <c r="A145" s="37"/>
      <c r="B145" s="19">
        <v>550</v>
      </c>
      <c r="C145" s="19">
        <v>800</v>
      </c>
      <c r="D145" s="327">
        <f t="shared" si="54"/>
        <v>250</v>
      </c>
      <c r="E145" s="500" t="s">
        <v>457</v>
      </c>
      <c r="F145" s="254">
        <v>0</v>
      </c>
      <c r="G145" s="589"/>
      <c r="H145" s="577"/>
      <c r="I145" s="695"/>
      <c r="J145" s="515"/>
      <c r="K145" s="695"/>
      <c r="L145" s="515"/>
      <c r="M145" s="695"/>
      <c r="N145" s="514"/>
      <c r="O145" s="696"/>
      <c r="P145" s="515"/>
      <c r="Q145" s="695"/>
      <c r="R145" s="514"/>
      <c r="S145" s="695"/>
      <c r="T145" s="513"/>
      <c r="U145" s="969">
        <f t="shared" si="55"/>
        <v>0</v>
      </c>
      <c r="V145" s="960"/>
      <c r="W145" s="203"/>
      <c r="X145" s="248">
        <f t="shared" si="41"/>
        <v>0</v>
      </c>
      <c r="Y145" s="959">
        <f t="shared" si="42"/>
        <v>0</v>
      </c>
      <c r="Z145" s="974">
        <f t="shared" si="43"/>
        <v>0</v>
      </c>
      <c r="AA145" s="17">
        <f t="shared" si="44"/>
        <v>0</v>
      </c>
      <c r="AB145" s="17">
        <f t="shared" si="45"/>
        <v>0</v>
      </c>
      <c r="AC145" s="17">
        <f t="shared" si="46"/>
        <v>0</v>
      </c>
      <c r="AD145" s="17">
        <f t="shared" si="47"/>
        <v>0</v>
      </c>
      <c r="AE145" s="17">
        <f t="shared" si="48"/>
        <v>0</v>
      </c>
      <c r="AF145" s="17">
        <f t="shared" si="49"/>
        <v>0</v>
      </c>
      <c r="AG145" s="17">
        <f t="shared" si="50"/>
        <v>0</v>
      </c>
      <c r="AO145" s="55">
        <v>138</v>
      </c>
      <c r="AP145" s="57">
        <f t="shared" si="51"/>
        <v>0</v>
      </c>
      <c r="AQ145" s="57">
        <f t="shared" si="52"/>
        <v>0</v>
      </c>
      <c r="AR145" s="57">
        <f t="shared" si="40"/>
        <v>0</v>
      </c>
      <c r="AS145" s="57">
        <f t="shared" si="53"/>
        <v>0</v>
      </c>
    </row>
    <row r="146" spans="1:46" ht="15.75" customHeight="1" x14ac:dyDescent="0.25">
      <c r="A146" s="37"/>
      <c r="B146" s="19">
        <v>110</v>
      </c>
      <c r="C146" s="19">
        <v>150</v>
      </c>
      <c r="D146" s="327">
        <f t="shared" si="54"/>
        <v>40</v>
      </c>
      <c r="E146" s="500" t="s">
        <v>426</v>
      </c>
      <c r="F146" s="254">
        <v>15</v>
      </c>
      <c r="G146" s="589"/>
      <c r="H146" s="577"/>
      <c r="I146" s="695"/>
      <c r="J146" s="515">
        <v>5</v>
      </c>
      <c r="K146" s="695"/>
      <c r="L146" s="515"/>
      <c r="M146" s="695"/>
      <c r="N146" s="514"/>
      <c r="O146" s="696">
        <v>11</v>
      </c>
      <c r="P146" s="515"/>
      <c r="Q146" s="695"/>
      <c r="R146" s="514"/>
      <c r="S146" s="695"/>
      <c r="T146" s="1324">
        <v>1</v>
      </c>
      <c r="U146" s="969">
        <f t="shared" si="55"/>
        <v>6</v>
      </c>
      <c r="V146" s="960"/>
      <c r="W146" s="203"/>
      <c r="X146" s="248">
        <f t="shared" si="41"/>
        <v>20</v>
      </c>
      <c r="Y146" s="959">
        <f t="shared" si="42"/>
        <v>11</v>
      </c>
      <c r="Z146" s="974">
        <f t="shared" si="43"/>
        <v>1210</v>
      </c>
      <c r="AA146" s="17">
        <f t="shared" si="44"/>
        <v>0</v>
      </c>
      <c r="AB146" s="17">
        <f t="shared" si="45"/>
        <v>750</v>
      </c>
      <c r="AC146" s="17">
        <f t="shared" si="46"/>
        <v>0</v>
      </c>
      <c r="AD146" s="17">
        <f t="shared" si="47"/>
        <v>0</v>
      </c>
      <c r="AE146" s="17">
        <f t="shared" si="48"/>
        <v>0</v>
      </c>
      <c r="AF146" s="17">
        <f t="shared" si="49"/>
        <v>0</v>
      </c>
      <c r="AG146" s="17">
        <f t="shared" si="50"/>
        <v>150</v>
      </c>
      <c r="AO146" s="55">
        <v>139</v>
      </c>
      <c r="AP146" s="57">
        <f t="shared" si="51"/>
        <v>660</v>
      </c>
      <c r="AQ146" s="57">
        <f t="shared" si="52"/>
        <v>900</v>
      </c>
      <c r="AR146" s="57">
        <f t="shared" si="40"/>
        <v>240</v>
      </c>
      <c r="AS146" s="57">
        <f t="shared" si="53"/>
        <v>2200</v>
      </c>
      <c r="AT146">
        <v>19</v>
      </c>
    </row>
    <row r="147" spans="1:46" ht="15.75" customHeight="1" x14ac:dyDescent="0.25">
      <c r="A147" s="37"/>
      <c r="B147" s="19"/>
      <c r="C147" s="19"/>
      <c r="D147" s="327">
        <f t="shared" si="54"/>
        <v>0</v>
      </c>
      <c r="E147" s="500"/>
      <c r="F147" s="254">
        <v>0</v>
      </c>
      <c r="G147" s="589"/>
      <c r="H147" s="577"/>
      <c r="I147" s="695"/>
      <c r="J147" s="515"/>
      <c r="K147" s="695"/>
      <c r="L147" s="515"/>
      <c r="M147" s="695"/>
      <c r="N147" s="514"/>
      <c r="O147" s="696"/>
      <c r="P147" s="515"/>
      <c r="Q147" s="695"/>
      <c r="R147" s="514"/>
      <c r="S147" s="695"/>
      <c r="T147" s="513"/>
      <c r="U147" s="969">
        <f t="shared" si="55"/>
        <v>0</v>
      </c>
      <c r="V147" s="960"/>
      <c r="W147" s="203"/>
      <c r="X147" s="248">
        <f t="shared" si="41"/>
        <v>0</v>
      </c>
      <c r="Y147" s="959">
        <f t="shared" si="42"/>
        <v>0</v>
      </c>
      <c r="Z147" s="974">
        <f t="shared" si="43"/>
        <v>0</v>
      </c>
      <c r="AA147" s="17">
        <f t="shared" si="44"/>
        <v>0</v>
      </c>
      <c r="AB147" s="17">
        <f t="shared" si="45"/>
        <v>0</v>
      </c>
      <c r="AC147" s="17">
        <f t="shared" si="46"/>
        <v>0</v>
      </c>
      <c r="AD147" s="17">
        <f t="shared" si="47"/>
        <v>0</v>
      </c>
      <c r="AE147" s="17">
        <f t="shared" si="48"/>
        <v>0</v>
      </c>
      <c r="AF147" s="17">
        <f t="shared" si="49"/>
        <v>0</v>
      </c>
      <c r="AG147" s="17">
        <f t="shared" si="50"/>
        <v>0</v>
      </c>
      <c r="AO147" s="55">
        <v>140</v>
      </c>
      <c r="AP147" s="57">
        <f t="shared" si="51"/>
        <v>0</v>
      </c>
      <c r="AQ147" s="57">
        <f t="shared" si="52"/>
        <v>0</v>
      </c>
      <c r="AR147" s="57">
        <f t="shared" si="40"/>
        <v>0</v>
      </c>
      <c r="AS147" s="57">
        <f t="shared" si="53"/>
        <v>0</v>
      </c>
    </row>
    <row r="148" spans="1:46" ht="15.75" customHeight="1" x14ac:dyDescent="0.25">
      <c r="A148" s="37"/>
      <c r="B148" s="19">
        <v>50</v>
      </c>
      <c r="C148" s="19">
        <v>100</v>
      </c>
      <c r="D148" s="327">
        <f t="shared" si="54"/>
        <v>50</v>
      </c>
      <c r="E148" s="500" t="s">
        <v>379</v>
      </c>
      <c r="F148" s="254">
        <v>28</v>
      </c>
      <c r="G148" s="589"/>
      <c r="H148" s="577"/>
      <c r="I148" s="695"/>
      <c r="J148" s="515">
        <v>3</v>
      </c>
      <c r="K148" s="695"/>
      <c r="L148" s="515">
        <v>2</v>
      </c>
      <c r="M148" s="695"/>
      <c r="N148" s="514">
        <v>4</v>
      </c>
      <c r="O148" s="696"/>
      <c r="P148" s="515"/>
      <c r="Q148" s="695"/>
      <c r="R148" s="514"/>
      <c r="S148" s="695"/>
      <c r="T148" s="1324">
        <v>2</v>
      </c>
      <c r="U148" s="969">
        <f t="shared" si="55"/>
        <v>11</v>
      </c>
      <c r="V148" s="960"/>
      <c r="W148" s="203"/>
      <c r="X148" s="248">
        <f t="shared" si="41"/>
        <v>17</v>
      </c>
      <c r="Y148" s="959">
        <f t="shared" si="42"/>
        <v>0</v>
      </c>
      <c r="Z148" s="974">
        <f t="shared" si="43"/>
        <v>0</v>
      </c>
      <c r="AA148" s="17">
        <f t="shared" si="44"/>
        <v>0</v>
      </c>
      <c r="AB148" s="17">
        <f t="shared" si="45"/>
        <v>300</v>
      </c>
      <c r="AC148" s="17">
        <f t="shared" si="46"/>
        <v>200</v>
      </c>
      <c r="AD148" s="17">
        <f t="shared" si="47"/>
        <v>400</v>
      </c>
      <c r="AE148" s="17">
        <f t="shared" si="48"/>
        <v>0</v>
      </c>
      <c r="AF148" s="17">
        <f t="shared" si="49"/>
        <v>0</v>
      </c>
      <c r="AG148" s="17">
        <f t="shared" si="50"/>
        <v>200</v>
      </c>
      <c r="AO148" s="55">
        <v>141</v>
      </c>
      <c r="AP148" s="57">
        <f t="shared" si="51"/>
        <v>550</v>
      </c>
      <c r="AQ148" s="57">
        <f t="shared" si="52"/>
        <v>1100</v>
      </c>
      <c r="AR148" s="57">
        <f t="shared" si="40"/>
        <v>550</v>
      </c>
      <c r="AS148" s="57">
        <f t="shared" si="53"/>
        <v>850</v>
      </c>
      <c r="AT148">
        <v>47</v>
      </c>
    </row>
    <row r="149" spans="1:46" ht="15.75" customHeight="1" x14ac:dyDescent="0.25">
      <c r="A149" s="37"/>
      <c r="B149" s="19">
        <v>125</v>
      </c>
      <c r="C149" s="19">
        <v>200</v>
      </c>
      <c r="D149" s="327">
        <f t="shared" si="54"/>
        <v>75</v>
      </c>
      <c r="E149" s="500" t="s">
        <v>568</v>
      </c>
      <c r="F149" s="254">
        <v>0</v>
      </c>
      <c r="G149" s="589"/>
      <c r="H149" s="577"/>
      <c r="I149" s="695"/>
      <c r="J149" s="515"/>
      <c r="K149" s="695"/>
      <c r="L149" s="515"/>
      <c r="M149" s="695"/>
      <c r="N149" s="514"/>
      <c r="O149" s="696"/>
      <c r="P149" s="515"/>
      <c r="Q149" s="695"/>
      <c r="R149" s="514"/>
      <c r="S149" s="695"/>
      <c r="T149" s="513"/>
      <c r="U149" s="969">
        <f t="shared" si="55"/>
        <v>0</v>
      </c>
      <c r="V149" s="960"/>
      <c r="W149" s="203"/>
      <c r="X149" s="248">
        <f t="shared" si="41"/>
        <v>0</v>
      </c>
      <c r="Y149" s="959">
        <f t="shared" si="42"/>
        <v>0</v>
      </c>
      <c r="Z149" s="974">
        <f t="shared" si="43"/>
        <v>0</v>
      </c>
      <c r="AA149" s="17">
        <f t="shared" si="44"/>
        <v>0</v>
      </c>
      <c r="AB149" s="17">
        <f t="shared" si="45"/>
        <v>0</v>
      </c>
      <c r="AC149" s="17">
        <f t="shared" si="46"/>
        <v>0</v>
      </c>
      <c r="AD149" s="17">
        <f t="shared" si="47"/>
        <v>0</v>
      </c>
      <c r="AE149" s="17">
        <f t="shared" si="48"/>
        <v>0</v>
      </c>
      <c r="AF149" s="17">
        <f t="shared" si="49"/>
        <v>0</v>
      </c>
      <c r="AG149" s="17">
        <f t="shared" si="50"/>
        <v>0</v>
      </c>
      <c r="AO149" s="55">
        <v>142</v>
      </c>
      <c r="AP149" s="57">
        <f t="shared" si="51"/>
        <v>0</v>
      </c>
      <c r="AQ149" s="57">
        <f t="shared" si="52"/>
        <v>0</v>
      </c>
      <c r="AR149" s="57">
        <f t="shared" si="40"/>
        <v>0</v>
      </c>
      <c r="AS149" s="57">
        <f t="shared" si="53"/>
        <v>0</v>
      </c>
    </row>
    <row r="150" spans="1:46" ht="15.75" customHeight="1" x14ac:dyDescent="0.25">
      <c r="A150" s="37"/>
      <c r="B150" s="19">
        <v>200</v>
      </c>
      <c r="C150" s="19">
        <v>350</v>
      </c>
      <c r="D150" s="327">
        <f t="shared" si="54"/>
        <v>150</v>
      </c>
      <c r="E150" s="506" t="s">
        <v>184</v>
      </c>
      <c r="F150" s="254">
        <v>13</v>
      </c>
      <c r="G150" s="589"/>
      <c r="H150" s="577"/>
      <c r="I150" s="695"/>
      <c r="J150" s="515"/>
      <c r="K150" s="695"/>
      <c r="L150" s="515">
        <v>5</v>
      </c>
      <c r="M150" s="695"/>
      <c r="N150" s="514">
        <v>1</v>
      </c>
      <c r="O150" s="696"/>
      <c r="P150" s="515">
        <v>1</v>
      </c>
      <c r="Q150" s="695"/>
      <c r="R150" s="514">
        <v>2</v>
      </c>
      <c r="S150" s="695"/>
      <c r="T150" s="513"/>
      <c r="U150" s="969">
        <f t="shared" si="55"/>
        <v>9</v>
      </c>
      <c r="V150" s="960"/>
      <c r="W150" s="203"/>
      <c r="X150" s="248">
        <f t="shared" si="41"/>
        <v>4</v>
      </c>
      <c r="Y150" s="959">
        <f t="shared" si="42"/>
        <v>0</v>
      </c>
      <c r="Z150" s="974">
        <f t="shared" si="43"/>
        <v>0</v>
      </c>
      <c r="AA150" s="17">
        <f t="shared" si="44"/>
        <v>0</v>
      </c>
      <c r="AB150" s="17">
        <f t="shared" si="45"/>
        <v>0</v>
      </c>
      <c r="AC150" s="17">
        <f t="shared" si="46"/>
        <v>1750</v>
      </c>
      <c r="AD150" s="17">
        <f t="shared" si="47"/>
        <v>350</v>
      </c>
      <c r="AE150" s="17">
        <f t="shared" si="48"/>
        <v>350</v>
      </c>
      <c r="AF150" s="17">
        <f t="shared" si="49"/>
        <v>700</v>
      </c>
      <c r="AG150" s="17">
        <f t="shared" si="50"/>
        <v>0</v>
      </c>
      <c r="AO150" s="55">
        <v>143</v>
      </c>
      <c r="AP150" s="57">
        <f t="shared" si="51"/>
        <v>1800</v>
      </c>
      <c r="AQ150" s="57">
        <f t="shared" si="52"/>
        <v>3150</v>
      </c>
      <c r="AR150" s="57">
        <f t="shared" si="40"/>
        <v>1350</v>
      </c>
      <c r="AS150" s="57">
        <f t="shared" si="53"/>
        <v>800</v>
      </c>
      <c r="AT150">
        <v>0</v>
      </c>
    </row>
    <row r="151" spans="1:46" ht="15.75" customHeight="1" x14ac:dyDescent="0.25">
      <c r="A151" s="37"/>
      <c r="B151" s="19">
        <v>100</v>
      </c>
      <c r="C151" s="19">
        <v>200</v>
      </c>
      <c r="D151" s="327">
        <f t="shared" si="54"/>
        <v>100</v>
      </c>
      <c r="E151" s="506" t="s">
        <v>810</v>
      </c>
      <c r="F151" s="254">
        <v>50</v>
      </c>
      <c r="G151" s="589"/>
      <c r="H151" s="577"/>
      <c r="I151" s="695"/>
      <c r="J151" s="515"/>
      <c r="K151" s="695"/>
      <c r="L151" s="515">
        <v>2</v>
      </c>
      <c r="M151" s="695"/>
      <c r="N151" s="514"/>
      <c r="O151" s="696"/>
      <c r="P151" s="515"/>
      <c r="Q151" s="695"/>
      <c r="R151" s="514"/>
      <c r="S151" s="695"/>
      <c r="T151" s="513"/>
      <c r="U151" s="969">
        <f t="shared" si="55"/>
        <v>2</v>
      </c>
      <c r="V151" s="960"/>
      <c r="W151" s="203"/>
      <c r="X151" s="248">
        <f t="shared" si="41"/>
        <v>48</v>
      </c>
      <c r="Y151" s="959">
        <f t="shared" si="42"/>
        <v>0</v>
      </c>
      <c r="Z151" s="974">
        <f t="shared" si="43"/>
        <v>0</v>
      </c>
      <c r="AA151" s="17">
        <f t="shared" si="44"/>
        <v>0</v>
      </c>
      <c r="AB151" s="17">
        <f t="shared" si="45"/>
        <v>0</v>
      </c>
      <c r="AC151" s="17">
        <f t="shared" si="46"/>
        <v>400</v>
      </c>
      <c r="AD151" s="17">
        <f t="shared" si="47"/>
        <v>0</v>
      </c>
      <c r="AE151" s="17">
        <f t="shared" si="48"/>
        <v>0</v>
      </c>
      <c r="AF151" s="17">
        <f t="shared" si="49"/>
        <v>0</v>
      </c>
      <c r="AG151" s="17">
        <f t="shared" si="50"/>
        <v>0</v>
      </c>
      <c r="AO151" s="55">
        <v>144</v>
      </c>
      <c r="AP151" s="57">
        <f t="shared" si="51"/>
        <v>200</v>
      </c>
      <c r="AQ151" s="57">
        <f t="shared" si="52"/>
        <v>400</v>
      </c>
      <c r="AR151" s="57">
        <f t="shared" si="40"/>
        <v>200</v>
      </c>
      <c r="AS151" s="57">
        <f t="shared" si="53"/>
        <v>4800</v>
      </c>
      <c r="AT151">
        <v>0</v>
      </c>
    </row>
    <row r="152" spans="1:46" ht="15.75" customHeight="1" x14ac:dyDescent="0.25">
      <c r="A152" s="37"/>
      <c r="B152" s="19">
        <v>150</v>
      </c>
      <c r="C152" s="19">
        <v>250</v>
      </c>
      <c r="D152" s="327">
        <f t="shared" si="54"/>
        <v>100</v>
      </c>
      <c r="E152" s="506" t="s">
        <v>1138</v>
      </c>
      <c r="F152" s="254">
        <v>4</v>
      </c>
      <c r="G152" s="589"/>
      <c r="H152" s="577"/>
      <c r="I152" s="695"/>
      <c r="J152" s="515"/>
      <c r="K152" s="695"/>
      <c r="L152" s="515">
        <v>2</v>
      </c>
      <c r="M152" s="695"/>
      <c r="N152" s="514"/>
      <c r="O152" s="696"/>
      <c r="P152" s="515"/>
      <c r="Q152" s="695"/>
      <c r="R152" s="514"/>
      <c r="S152" s="695"/>
      <c r="T152" s="513"/>
      <c r="U152" s="969">
        <f t="shared" si="55"/>
        <v>2</v>
      </c>
      <c r="V152" s="960"/>
      <c r="W152" s="203"/>
      <c r="X152" s="248">
        <f t="shared" si="41"/>
        <v>2</v>
      </c>
      <c r="Y152" s="959">
        <f t="shared" si="42"/>
        <v>0</v>
      </c>
      <c r="Z152" s="974">
        <f t="shared" si="43"/>
        <v>0</v>
      </c>
      <c r="AA152" s="17">
        <f t="shared" si="44"/>
        <v>0</v>
      </c>
      <c r="AB152" s="17">
        <f t="shared" si="45"/>
        <v>0</v>
      </c>
      <c r="AC152" s="17">
        <f t="shared" si="46"/>
        <v>500</v>
      </c>
      <c r="AD152" s="17">
        <f t="shared" si="47"/>
        <v>0</v>
      </c>
      <c r="AE152" s="17">
        <f t="shared" si="48"/>
        <v>0</v>
      </c>
      <c r="AF152" s="17">
        <f t="shared" si="49"/>
        <v>0</v>
      </c>
      <c r="AG152" s="17">
        <f t="shared" si="50"/>
        <v>0</v>
      </c>
      <c r="AO152" s="55">
        <v>145</v>
      </c>
      <c r="AP152" s="57">
        <f t="shared" si="51"/>
        <v>300</v>
      </c>
      <c r="AQ152" s="57">
        <f t="shared" si="52"/>
        <v>500</v>
      </c>
      <c r="AR152" s="57">
        <f t="shared" si="40"/>
        <v>200</v>
      </c>
      <c r="AS152" s="57">
        <f t="shared" si="53"/>
        <v>300</v>
      </c>
      <c r="AT152">
        <v>0</v>
      </c>
    </row>
    <row r="153" spans="1:46" ht="15.75" customHeight="1" x14ac:dyDescent="0.25">
      <c r="A153" s="37"/>
      <c r="B153" s="19">
        <v>1300</v>
      </c>
      <c r="C153" s="19">
        <v>1500</v>
      </c>
      <c r="D153" s="327">
        <f t="shared" si="54"/>
        <v>200</v>
      </c>
      <c r="E153" s="506" t="s">
        <v>749</v>
      </c>
      <c r="F153" s="254">
        <v>2</v>
      </c>
      <c r="G153" s="589"/>
      <c r="H153" s="577"/>
      <c r="I153" s="695"/>
      <c r="J153" s="515"/>
      <c r="K153" s="695"/>
      <c r="L153" s="515"/>
      <c r="M153" s="695"/>
      <c r="N153" s="514"/>
      <c r="O153" s="696"/>
      <c r="P153" s="515"/>
      <c r="Q153" s="695"/>
      <c r="R153" s="514"/>
      <c r="S153" s="695"/>
      <c r="T153" s="513"/>
      <c r="U153" s="969">
        <f t="shared" si="55"/>
        <v>0</v>
      </c>
      <c r="V153" s="960"/>
      <c r="W153" s="203"/>
      <c r="X153" s="248">
        <f t="shared" si="41"/>
        <v>2</v>
      </c>
      <c r="Y153" s="959">
        <f t="shared" si="42"/>
        <v>0</v>
      </c>
      <c r="Z153" s="974">
        <f t="shared" si="43"/>
        <v>0</v>
      </c>
      <c r="AA153" s="17">
        <f t="shared" si="44"/>
        <v>0</v>
      </c>
      <c r="AB153" s="17">
        <f t="shared" si="45"/>
        <v>0</v>
      </c>
      <c r="AC153" s="17">
        <f t="shared" si="46"/>
        <v>0</v>
      </c>
      <c r="AD153" s="17">
        <f t="shared" si="47"/>
        <v>0</v>
      </c>
      <c r="AE153" s="17">
        <f t="shared" si="48"/>
        <v>0</v>
      </c>
      <c r="AF153" s="17">
        <f t="shared" si="49"/>
        <v>0</v>
      </c>
      <c r="AG153" s="17">
        <f t="shared" si="50"/>
        <v>0</v>
      </c>
      <c r="AO153" s="55">
        <v>146</v>
      </c>
      <c r="AP153" s="62">
        <f t="shared" si="51"/>
        <v>0</v>
      </c>
      <c r="AQ153" s="62">
        <f t="shared" si="52"/>
        <v>0</v>
      </c>
      <c r="AR153" s="62">
        <f t="shared" si="40"/>
        <v>0</v>
      </c>
      <c r="AS153" s="62">
        <f t="shared" si="53"/>
        <v>2600</v>
      </c>
      <c r="AT153">
        <v>2</v>
      </c>
    </row>
    <row r="154" spans="1:46" ht="15.75" customHeight="1" x14ac:dyDescent="0.25">
      <c r="A154" s="37"/>
      <c r="B154" s="19">
        <v>900</v>
      </c>
      <c r="C154" s="19">
        <v>1500</v>
      </c>
      <c r="D154" s="327">
        <f t="shared" si="54"/>
        <v>600</v>
      </c>
      <c r="E154" s="506" t="s">
        <v>882</v>
      </c>
      <c r="F154" s="254">
        <v>0</v>
      </c>
      <c r="G154" s="589"/>
      <c r="H154" s="577"/>
      <c r="I154" s="695"/>
      <c r="J154" s="515"/>
      <c r="K154" s="695"/>
      <c r="L154" s="515"/>
      <c r="M154" s="695"/>
      <c r="N154" s="514"/>
      <c r="O154" s="696"/>
      <c r="P154" s="515"/>
      <c r="Q154" s="695"/>
      <c r="R154" s="514"/>
      <c r="S154" s="695"/>
      <c r="T154" s="513"/>
      <c r="U154" s="969">
        <f t="shared" si="55"/>
        <v>0</v>
      </c>
      <c r="V154" s="960"/>
      <c r="W154" s="203"/>
      <c r="X154" s="248">
        <f t="shared" si="41"/>
        <v>0</v>
      </c>
      <c r="Y154" s="959">
        <f t="shared" si="42"/>
        <v>0</v>
      </c>
      <c r="Z154" s="974">
        <f t="shared" si="43"/>
        <v>0</v>
      </c>
      <c r="AA154" s="17">
        <f t="shared" si="44"/>
        <v>0</v>
      </c>
      <c r="AB154" s="17">
        <f t="shared" si="45"/>
        <v>0</v>
      </c>
      <c r="AC154" s="17">
        <f t="shared" si="46"/>
        <v>0</v>
      </c>
      <c r="AD154" s="17">
        <f t="shared" si="47"/>
        <v>0</v>
      </c>
      <c r="AE154" s="17">
        <f t="shared" si="48"/>
        <v>0</v>
      </c>
      <c r="AF154" s="17">
        <f t="shared" si="49"/>
        <v>0</v>
      </c>
      <c r="AG154" s="17">
        <f t="shared" si="50"/>
        <v>0</v>
      </c>
      <c r="AO154" s="925">
        <v>147</v>
      </c>
      <c r="AP154" s="624">
        <f t="shared" si="51"/>
        <v>0</v>
      </c>
      <c r="AQ154" s="624">
        <f t="shared" si="52"/>
        <v>0</v>
      </c>
      <c r="AR154" s="624">
        <f t="shared" si="40"/>
        <v>0</v>
      </c>
      <c r="AS154" s="624">
        <f t="shared" si="53"/>
        <v>0</v>
      </c>
    </row>
    <row r="155" spans="1:46" ht="15.75" customHeight="1" x14ac:dyDescent="0.25">
      <c r="A155" s="37"/>
      <c r="B155" s="19">
        <v>1300</v>
      </c>
      <c r="C155" s="19">
        <v>1800</v>
      </c>
      <c r="D155" s="20">
        <f t="shared" si="54"/>
        <v>500</v>
      </c>
      <c r="E155" s="506" t="s">
        <v>1070</v>
      </c>
      <c r="F155" s="254">
        <v>5</v>
      </c>
      <c r="G155" s="589"/>
      <c r="H155" s="577"/>
      <c r="I155" s="695"/>
      <c r="J155" s="515"/>
      <c r="K155" s="695"/>
      <c r="L155" s="515"/>
      <c r="M155" s="695"/>
      <c r="N155" s="514"/>
      <c r="O155" s="696"/>
      <c r="P155" s="515"/>
      <c r="Q155" s="695"/>
      <c r="R155" s="514"/>
      <c r="S155" s="695"/>
      <c r="T155" s="513"/>
      <c r="U155" s="969">
        <f t="shared" ref="U155:U201" si="56">T155+R155+P155+N155+L155+J155+H155</f>
        <v>0</v>
      </c>
      <c r="V155" s="960"/>
      <c r="W155" s="203"/>
      <c r="X155" s="248">
        <f t="shared" si="41"/>
        <v>5</v>
      </c>
      <c r="Y155" s="959">
        <f t="shared" si="42"/>
        <v>0</v>
      </c>
      <c r="Z155" s="974">
        <f t="shared" si="43"/>
        <v>0</v>
      </c>
      <c r="AA155" s="17">
        <f t="shared" si="44"/>
        <v>0</v>
      </c>
      <c r="AB155" s="17">
        <f t="shared" si="45"/>
        <v>0</v>
      </c>
      <c r="AC155" s="17">
        <f t="shared" si="46"/>
        <v>0</v>
      </c>
      <c r="AD155" s="17">
        <f t="shared" si="47"/>
        <v>0</v>
      </c>
      <c r="AE155" s="17">
        <f t="shared" si="48"/>
        <v>0</v>
      </c>
      <c r="AF155" s="17">
        <f t="shared" si="49"/>
        <v>0</v>
      </c>
      <c r="AG155" s="17">
        <f t="shared" si="50"/>
        <v>0</v>
      </c>
      <c r="AO155" s="925">
        <v>148</v>
      </c>
      <c r="AP155" s="624">
        <f t="shared" ref="AP155:AP218" si="57">U155*B155</f>
        <v>0</v>
      </c>
      <c r="AQ155" s="624">
        <f t="shared" ref="AQ155:AQ218" si="58">U155*C155</f>
        <v>0</v>
      </c>
      <c r="AR155" s="624">
        <f t="shared" ref="AR155:AR218" si="59">AQ155-AP155</f>
        <v>0</v>
      </c>
      <c r="AS155" s="624">
        <f t="shared" ref="AS155:AS218" si="60">X155*B155</f>
        <v>6500</v>
      </c>
      <c r="AT155">
        <v>5</v>
      </c>
    </row>
    <row r="156" spans="1:46" ht="15.75" customHeight="1" x14ac:dyDescent="0.25">
      <c r="A156" s="37"/>
      <c r="B156" s="19">
        <v>1250</v>
      </c>
      <c r="C156" s="19">
        <v>2000</v>
      </c>
      <c r="D156" s="20">
        <f t="shared" si="54"/>
        <v>750</v>
      </c>
      <c r="E156" s="506" t="s">
        <v>1075</v>
      </c>
      <c r="F156" s="254">
        <v>3</v>
      </c>
      <c r="G156" s="589"/>
      <c r="H156" s="577"/>
      <c r="I156" s="695"/>
      <c r="J156" s="515"/>
      <c r="K156" s="695"/>
      <c r="L156" s="515"/>
      <c r="M156" s="695"/>
      <c r="N156" s="514">
        <v>1</v>
      </c>
      <c r="O156" s="696"/>
      <c r="P156" s="515"/>
      <c r="Q156" s="695"/>
      <c r="R156" s="514"/>
      <c r="S156" s="695"/>
      <c r="T156" s="513"/>
      <c r="U156" s="969">
        <f t="shared" si="56"/>
        <v>1</v>
      </c>
      <c r="V156" s="960"/>
      <c r="W156" s="203"/>
      <c r="X156" s="248">
        <f t="shared" si="41"/>
        <v>2</v>
      </c>
      <c r="Y156" s="959">
        <f t="shared" si="42"/>
        <v>0</v>
      </c>
      <c r="Z156" s="974">
        <f t="shared" si="43"/>
        <v>0</v>
      </c>
      <c r="AA156" s="17">
        <f t="shared" si="44"/>
        <v>0</v>
      </c>
      <c r="AB156" s="17">
        <f t="shared" si="45"/>
        <v>0</v>
      </c>
      <c r="AC156" s="17">
        <f t="shared" si="46"/>
        <v>0</v>
      </c>
      <c r="AD156" s="17">
        <f t="shared" si="47"/>
        <v>2000</v>
      </c>
      <c r="AE156" s="17">
        <f t="shared" si="48"/>
        <v>0</v>
      </c>
      <c r="AF156" s="17">
        <f t="shared" si="49"/>
        <v>0</v>
      </c>
      <c r="AG156" s="17">
        <f t="shared" si="50"/>
        <v>0</v>
      </c>
      <c r="AO156" s="925">
        <v>149</v>
      </c>
      <c r="AP156" s="624">
        <f t="shared" si="57"/>
        <v>1250</v>
      </c>
      <c r="AQ156" s="624">
        <f t="shared" si="58"/>
        <v>2000</v>
      </c>
      <c r="AR156" s="624">
        <f t="shared" si="59"/>
        <v>750</v>
      </c>
      <c r="AS156" s="624">
        <f t="shared" si="60"/>
        <v>2500</v>
      </c>
      <c r="AT156">
        <v>2</v>
      </c>
    </row>
    <row r="157" spans="1:46" ht="15.75" customHeight="1" x14ac:dyDescent="0.25">
      <c r="A157" s="37"/>
      <c r="B157" s="19"/>
      <c r="C157" s="19"/>
      <c r="D157" s="20"/>
      <c r="E157" s="506"/>
      <c r="F157" s="254">
        <v>0</v>
      </c>
      <c r="G157" s="589"/>
      <c r="H157" s="577"/>
      <c r="I157" s="695"/>
      <c r="J157" s="515"/>
      <c r="K157" s="695"/>
      <c r="L157" s="515"/>
      <c r="M157" s="695"/>
      <c r="N157" s="514"/>
      <c r="O157" s="696"/>
      <c r="P157" s="515"/>
      <c r="Q157" s="695"/>
      <c r="R157" s="514"/>
      <c r="S157" s="695"/>
      <c r="T157" s="513"/>
      <c r="U157" s="969">
        <f t="shared" si="56"/>
        <v>0</v>
      </c>
      <c r="V157" s="960"/>
      <c r="W157" s="203"/>
      <c r="X157" s="248">
        <f t="shared" si="41"/>
        <v>0</v>
      </c>
      <c r="Y157" s="959">
        <f t="shared" si="42"/>
        <v>0</v>
      </c>
      <c r="Z157" s="974">
        <f t="shared" si="43"/>
        <v>0</v>
      </c>
      <c r="AA157" s="17">
        <f t="shared" si="44"/>
        <v>0</v>
      </c>
      <c r="AB157" s="17">
        <f t="shared" si="45"/>
        <v>0</v>
      </c>
      <c r="AC157" s="17">
        <f t="shared" si="46"/>
        <v>0</v>
      </c>
      <c r="AD157" s="17">
        <f t="shared" si="47"/>
        <v>0</v>
      </c>
      <c r="AE157" s="17">
        <f t="shared" si="48"/>
        <v>0</v>
      </c>
      <c r="AF157" s="17">
        <f t="shared" si="49"/>
        <v>0</v>
      </c>
      <c r="AG157" s="17">
        <f t="shared" si="50"/>
        <v>0</v>
      </c>
      <c r="AO157" s="925">
        <v>150</v>
      </c>
      <c r="AP157" s="624">
        <f t="shared" si="57"/>
        <v>0</v>
      </c>
      <c r="AQ157" s="624">
        <f t="shared" si="58"/>
        <v>0</v>
      </c>
      <c r="AR157" s="624">
        <f t="shared" si="59"/>
        <v>0</v>
      </c>
      <c r="AS157" s="624">
        <f t="shared" si="60"/>
        <v>0</v>
      </c>
    </row>
    <row r="158" spans="1:46" ht="15.75" customHeight="1" x14ac:dyDescent="0.25">
      <c r="A158" s="37"/>
      <c r="B158" s="19">
        <v>1500</v>
      </c>
      <c r="C158" s="19">
        <v>2500</v>
      </c>
      <c r="D158" s="20">
        <f t="shared" si="54"/>
        <v>1000</v>
      </c>
      <c r="E158" s="506" t="s">
        <v>1125</v>
      </c>
      <c r="F158" s="254">
        <v>0</v>
      </c>
      <c r="G158" s="589"/>
      <c r="H158" s="577"/>
      <c r="I158" s="695"/>
      <c r="J158" s="515"/>
      <c r="K158" s="695"/>
      <c r="L158" s="515"/>
      <c r="M158" s="695"/>
      <c r="N158" s="514"/>
      <c r="O158" s="696"/>
      <c r="P158" s="515"/>
      <c r="Q158" s="695"/>
      <c r="R158" s="514"/>
      <c r="S158" s="695"/>
      <c r="T158" s="513"/>
      <c r="U158" s="969">
        <f t="shared" si="56"/>
        <v>0</v>
      </c>
      <c r="V158" s="960"/>
      <c r="W158" s="203"/>
      <c r="X158" s="248">
        <f t="shared" si="41"/>
        <v>0</v>
      </c>
      <c r="Y158" s="959">
        <f t="shared" si="42"/>
        <v>0</v>
      </c>
      <c r="Z158" s="974">
        <f t="shared" si="43"/>
        <v>0</v>
      </c>
      <c r="AA158" s="17">
        <f t="shared" si="44"/>
        <v>0</v>
      </c>
      <c r="AB158" s="17">
        <f t="shared" si="45"/>
        <v>0</v>
      </c>
      <c r="AC158" s="17">
        <f t="shared" si="46"/>
        <v>0</v>
      </c>
      <c r="AD158" s="17">
        <f t="shared" si="47"/>
        <v>0</v>
      </c>
      <c r="AE158" s="17">
        <f t="shared" si="48"/>
        <v>0</v>
      </c>
      <c r="AF158" s="17">
        <f t="shared" si="49"/>
        <v>0</v>
      </c>
      <c r="AG158" s="17">
        <f t="shared" si="50"/>
        <v>0</v>
      </c>
      <c r="AO158" s="925">
        <v>151</v>
      </c>
      <c r="AP158" s="624">
        <f t="shared" si="57"/>
        <v>0</v>
      </c>
      <c r="AQ158" s="624">
        <f t="shared" si="58"/>
        <v>0</v>
      </c>
      <c r="AR158" s="624">
        <f t="shared" si="59"/>
        <v>0</v>
      </c>
      <c r="AS158" s="624">
        <f t="shared" si="60"/>
        <v>0</v>
      </c>
    </row>
    <row r="159" spans="1:46" ht="15.75" customHeight="1" x14ac:dyDescent="0.25">
      <c r="A159" s="37"/>
      <c r="B159" s="19">
        <v>1600</v>
      </c>
      <c r="C159" s="19">
        <v>3000</v>
      </c>
      <c r="D159" s="20">
        <f t="shared" si="54"/>
        <v>1400</v>
      </c>
      <c r="E159" s="506" t="s">
        <v>1126</v>
      </c>
      <c r="F159" s="254">
        <v>0</v>
      </c>
      <c r="G159" s="589"/>
      <c r="H159" s="577"/>
      <c r="I159" s="695"/>
      <c r="J159" s="515"/>
      <c r="K159" s="695"/>
      <c r="L159" s="515"/>
      <c r="M159" s="695"/>
      <c r="N159" s="514"/>
      <c r="O159" s="696">
        <v>2</v>
      </c>
      <c r="P159" s="515"/>
      <c r="Q159" s="695"/>
      <c r="R159" s="514"/>
      <c r="S159" s="695"/>
      <c r="T159" s="513"/>
      <c r="U159" s="969">
        <f t="shared" si="56"/>
        <v>0</v>
      </c>
      <c r="V159" s="960"/>
      <c r="W159" s="203"/>
      <c r="X159" s="248">
        <f t="shared" si="41"/>
        <v>2</v>
      </c>
      <c r="Y159" s="959">
        <f t="shared" si="42"/>
        <v>2</v>
      </c>
      <c r="Z159" s="974">
        <f t="shared" si="43"/>
        <v>3200</v>
      </c>
      <c r="AA159" s="17">
        <f t="shared" si="44"/>
        <v>0</v>
      </c>
      <c r="AB159" s="17">
        <f t="shared" si="45"/>
        <v>0</v>
      </c>
      <c r="AC159" s="17">
        <f t="shared" si="46"/>
        <v>0</v>
      </c>
      <c r="AD159" s="17">
        <f t="shared" si="47"/>
        <v>0</v>
      </c>
      <c r="AE159" s="17">
        <f t="shared" si="48"/>
        <v>0</v>
      </c>
      <c r="AF159" s="17">
        <f t="shared" si="49"/>
        <v>0</v>
      </c>
      <c r="AG159" s="17">
        <f t="shared" si="50"/>
        <v>0</v>
      </c>
      <c r="AO159" s="925">
        <v>152</v>
      </c>
      <c r="AP159" s="624">
        <f t="shared" si="57"/>
        <v>0</v>
      </c>
      <c r="AQ159" s="624">
        <f t="shared" si="58"/>
        <v>0</v>
      </c>
      <c r="AR159" s="624">
        <f t="shared" si="59"/>
        <v>0</v>
      </c>
      <c r="AS159" s="624">
        <f t="shared" si="60"/>
        <v>3200</v>
      </c>
      <c r="AT159">
        <v>2</v>
      </c>
    </row>
    <row r="160" spans="1:46" ht="15.75" customHeight="1" x14ac:dyDescent="0.25">
      <c r="A160" s="37"/>
      <c r="B160" s="19">
        <v>2000</v>
      </c>
      <c r="C160" s="19">
        <v>3500</v>
      </c>
      <c r="D160" s="20">
        <f t="shared" si="54"/>
        <v>1500</v>
      </c>
      <c r="E160" s="506" t="s">
        <v>1127</v>
      </c>
      <c r="F160" s="254">
        <v>0</v>
      </c>
      <c r="G160" s="589"/>
      <c r="H160" s="577"/>
      <c r="I160" s="695"/>
      <c r="J160" s="515"/>
      <c r="K160" s="695"/>
      <c r="L160" s="515"/>
      <c r="M160" s="695"/>
      <c r="N160" s="514"/>
      <c r="O160" s="696"/>
      <c r="P160" s="515"/>
      <c r="Q160" s="695"/>
      <c r="R160" s="514"/>
      <c r="S160" s="695"/>
      <c r="T160" s="513"/>
      <c r="U160" s="969">
        <f t="shared" si="56"/>
        <v>0</v>
      </c>
      <c r="V160" s="960"/>
      <c r="W160" s="203"/>
      <c r="X160" s="248">
        <f t="shared" si="41"/>
        <v>0</v>
      </c>
      <c r="Y160" s="959">
        <f t="shared" si="42"/>
        <v>0</v>
      </c>
      <c r="Z160" s="974">
        <f t="shared" si="43"/>
        <v>0</v>
      </c>
      <c r="AA160" s="17">
        <f t="shared" si="44"/>
        <v>0</v>
      </c>
      <c r="AB160" s="17">
        <f t="shared" si="45"/>
        <v>0</v>
      </c>
      <c r="AC160" s="17">
        <f t="shared" si="46"/>
        <v>0</v>
      </c>
      <c r="AD160" s="17">
        <f t="shared" si="47"/>
        <v>0</v>
      </c>
      <c r="AE160" s="17">
        <f t="shared" si="48"/>
        <v>0</v>
      </c>
      <c r="AF160" s="17">
        <f t="shared" si="49"/>
        <v>0</v>
      </c>
      <c r="AG160" s="17">
        <f t="shared" si="50"/>
        <v>0</v>
      </c>
      <c r="AO160" s="925">
        <v>153</v>
      </c>
      <c r="AP160" s="624">
        <f t="shared" si="57"/>
        <v>0</v>
      </c>
      <c r="AQ160" s="624">
        <f t="shared" si="58"/>
        <v>0</v>
      </c>
      <c r="AR160" s="624">
        <f t="shared" si="59"/>
        <v>0</v>
      </c>
      <c r="AS160" s="624">
        <f t="shared" si="60"/>
        <v>0</v>
      </c>
    </row>
    <row r="161" spans="1:46" ht="15.75" customHeight="1" x14ac:dyDescent="0.25">
      <c r="A161" s="37"/>
      <c r="B161" s="19">
        <v>440</v>
      </c>
      <c r="C161" s="19">
        <v>650</v>
      </c>
      <c r="D161" s="20">
        <f t="shared" si="54"/>
        <v>210</v>
      </c>
      <c r="E161" s="506" t="s">
        <v>1128</v>
      </c>
      <c r="F161" s="254">
        <v>8</v>
      </c>
      <c r="G161" s="589"/>
      <c r="H161" s="577"/>
      <c r="I161" s="695"/>
      <c r="J161" s="515"/>
      <c r="K161" s="695"/>
      <c r="L161" s="515"/>
      <c r="M161" s="695"/>
      <c r="N161" s="514"/>
      <c r="O161" s="696"/>
      <c r="P161" s="515">
        <v>1</v>
      </c>
      <c r="Q161" s="695"/>
      <c r="R161" s="514"/>
      <c r="S161" s="695"/>
      <c r="T161" s="513"/>
      <c r="U161" s="969">
        <f t="shared" si="56"/>
        <v>1</v>
      </c>
      <c r="V161" s="960"/>
      <c r="W161" s="203"/>
      <c r="X161" s="248">
        <f t="shared" si="41"/>
        <v>7</v>
      </c>
      <c r="Y161" s="959">
        <f t="shared" si="42"/>
        <v>0</v>
      </c>
      <c r="Z161" s="974">
        <f t="shared" si="43"/>
        <v>0</v>
      </c>
      <c r="AA161" s="17">
        <f t="shared" si="44"/>
        <v>0</v>
      </c>
      <c r="AB161" s="17">
        <f t="shared" si="45"/>
        <v>0</v>
      </c>
      <c r="AC161" s="17">
        <f t="shared" si="46"/>
        <v>0</v>
      </c>
      <c r="AD161" s="17">
        <f t="shared" si="47"/>
        <v>0</v>
      </c>
      <c r="AE161" s="17">
        <f t="shared" si="48"/>
        <v>650</v>
      </c>
      <c r="AF161" s="17">
        <f t="shared" si="49"/>
        <v>0</v>
      </c>
      <c r="AG161" s="17">
        <f t="shared" si="50"/>
        <v>0</v>
      </c>
      <c r="AO161" s="925">
        <v>154</v>
      </c>
      <c r="AP161" s="624">
        <f t="shared" si="57"/>
        <v>440</v>
      </c>
      <c r="AQ161" s="624">
        <f t="shared" si="58"/>
        <v>650</v>
      </c>
      <c r="AR161" s="624">
        <f t="shared" si="59"/>
        <v>210</v>
      </c>
      <c r="AS161" s="624">
        <f t="shared" si="60"/>
        <v>3080</v>
      </c>
      <c r="AT161">
        <v>0</v>
      </c>
    </row>
    <row r="162" spans="1:46" ht="15.75" customHeight="1" x14ac:dyDescent="0.25">
      <c r="A162" s="37"/>
      <c r="B162" s="19">
        <v>1000</v>
      </c>
      <c r="C162" s="19">
        <v>1200</v>
      </c>
      <c r="D162" s="20">
        <f t="shared" si="54"/>
        <v>200</v>
      </c>
      <c r="E162" s="506" t="s">
        <v>1129</v>
      </c>
      <c r="F162" s="254">
        <v>2</v>
      </c>
      <c r="G162" s="589"/>
      <c r="H162" s="577"/>
      <c r="I162" s="695"/>
      <c r="J162" s="515"/>
      <c r="K162" s="695"/>
      <c r="L162" s="515">
        <v>1</v>
      </c>
      <c r="M162" s="695"/>
      <c r="N162" s="514">
        <v>1</v>
      </c>
      <c r="O162" s="696">
        <v>2</v>
      </c>
      <c r="P162" s="515"/>
      <c r="Q162" s="695"/>
      <c r="R162" s="514"/>
      <c r="S162" s="695"/>
      <c r="T162" s="1324">
        <v>1</v>
      </c>
      <c r="U162" s="969">
        <f t="shared" si="56"/>
        <v>3</v>
      </c>
      <c r="V162" s="960"/>
      <c r="W162" s="203"/>
      <c r="X162" s="248">
        <f t="shared" si="41"/>
        <v>1</v>
      </c>
      <c r="Y162" s="959">
        <f t="shared" si="42"/>
        <v>2</v>
      </c>
      <c r="Z162" s="974">
        <f t="shared" si="43"/>
        <v>2000</v>
      </c>
      <c r="AA162" s="17">
        <f t="shared" si="44"/>
        <v>0</v>
      </c>
      <c r="AB162" s="17">
        <f t="shared" si="45"/>
        <v>0</v>
      </c>
      <c r="AC162" s="17">
        <f t="shared" si="46"/>
        <v>1200</v>
      </c>
      <c r="AD162" s="17">
        <f t="shared" si="47"/>
        <v>1200</v>
      </c>
      <c r="AE162" s="17">
        <f t="shared" si="48"/>
        <v>0</v>
      </c>
      <c r="AF162" s="17">
        <f t="shared" si="49"/>
        <v>0</v>
      </c>
      <c r="AG162" s="17">
        <f t="shared" si="50"/>
        <v>1200</v>
      </c>
      <c r="AO162" s="925">
        <v>155</v>
      </c>
      <c r="AP162" s="624">
        <f t="shared" si="57"/>
        <v>3000</v>
      </c>
      <c r="AQ162" s="624">
        <f t="shared" si="58"/>
        <v>3600</v>
      </c>
      <c r="AR162" s="624">
        <f t="shared" si="59"/>
        <v>600</v>
      </c>
      <c r="AS162" s="624">
        <f t="shared" si="60"/>
        <v>1000</v>
      </c>
    </row>
    <row r="163" spans="1:46" ht="15.75" customHeight="1" x14ac:dyDescent="0.25">
      <c r="A163" s="37"/>
      <c r="B163" s="19">
        <v>1000</v>
      </c>
      <c r="C163" s="19">
        <v>1300</v>
      </c>
      <c r="D163" s="20">
        <f t="shared" si="54"/>
        <v>300</v>
      </c>
      <c r="E163" s="506" t="s">
        <v>1130</v>
      </c>
      <c r="F163" s="254">
        <v>1</v>
      </c>
      <c r="G163" s="589"/>
      <c r="H163" s="577"/>
      <c r="I163" s="695"/>
      <c r="J163" s="515"/>
      <c r="K163" s="695"/>
      <c r="L163" s="515"/>
      <c r="M163" s="695"/>
      <c r="N163" s="514"/>
      <c r="O163" s="696">
        <v>2</v>
      </c>
      <c r="P163" s="515"/>
      <c r="Q163" s="695"/>
      <c r="R163" s="514"/>
      <c r="S163" s="695"/>
      <c r="T163" s="513"/>
      <c r="U163" s="969">
        <f t="shared" si="56"/>
        <v>0</v>
      </c>
      <c r="V163" s="960"/>
      <c r="W163" s="203"/>
      <c r="X163" s="248">
        <f t="shared" si="41"/>
        <v>3</v>
      </c>
      <c r="Y163" s="959">
        <f t="shared" si="42"/>
        <v>2</v>
      </c>
      <c r="Z163" s="974">
        <f t="shared" si="43"/>
        <v>2000</v>
      </c>
      <c r="AA163" s="17">
        <f t="shared" si="44"/>
        <v>0</v>
      </c>
      <c r="AB163" s="17">
        <f t="shared" si="45"/>
        <v>0</v>
      </c>
      <c r="AC163" s="17">
        <f t="shared" si="46"/>
        <v>0</v>
      </c>
      <c r="AD163" s="17">
        <f t="shared" si="47"/>
        <v>0</v>
      </c>
      <c r="AE163" s="17">
        <f t="shared" si="48"/>
        <v>0</v>
      </c>
      <c r="AF163" s="17">
        <f t="shared" si="49"/>
        <v>0</v>
      </c>
      <c r="AG163" s="17">
        <f t="shared" si="50"/>
        <v>0</v>
      </c>
      <c r="AO163" s="925">
        <v>156</v>
      </c>
      <c r="AP163" s="624">
        <f t="shared" si="57"/>
        <v>0</v>
      </c>
      <c r="AQ163" s="624">
        <f t="shared" si="58"/>
        <v>0</v>
      </c>
      <c r="AR163" s="624">
        <f t="shared" si="59"/>
        <v>0</v>
      </c>
      <c r="AS163" s="624">
        <f t="shared" si="60"/>
        <v>3000</v>
      </c>
      <c r="AT163">
        <v>3</v>
      </c>
    </row>
    <row r="164" spans="1:46" ht="15.75" customHeight="1" x14ac:dyDescent="0.25">
      <c r="A164" s="37"/>
      <c r="B164" s="19">
        <v>1000</v>
      </c>
      <c r="C164" s="19">
        <v>1500</v>
      </c>
      <c r="D164" s="20">
        <f t="shared" si="54"/>
        <v>500</v>
      </c>
      <c r="E164" s="506" t="s">
        <v>1131</v>
      </c>
      <c r="F164" s="254">
        <v>2</v>
      </c>
      <c r="G164" s="589"/>
      <c r="H164" s="577"/>
      <c r="I164" s="695"/>
      <c r="J164" s="515"/>
      <c r="K164" s="695"/>
      <c r="L164" s="515"/>
      <c r="M164" s="695"/>
      <c r="N164" s="514">
        <v>1</v>
      </c>
      <c r="O164" s="696">
        <v>2</v>
      </c>
      <c r="P164" s="515"/>
      <c r="Q164" s="695"/>
      <c r="R164" s="514"/>
      <c r="S164" s="695"/>
      <c r="T164" s="513"/>
      <c r="U164" s="969">
        <f t="shared" si="56"/>
        <v>1</v>
      </c>
      <c r="V164" s="960"/>
      <c r="W164" s="203"/>
      <c r="X164" s="248">
        <f t="shared" si="41"/>
        <v>3</v>
      </c>
      <c r="Y164" s="959">
        <f t="shared" si="42"/>
        <v>2</v>
      </c>
      <c r="Z164" s="974">
        <f t="shared" si="43"/>
        <v>2000</v>
      </c>
      <c r="AA164" s="17">
        <f t="shared" si="44"/>
        <v>0</v>
      </c>
      <c r="AB164" s="17">
        <f t="shared" si="45"/>
        <v>0</v>
      </c>
      <c r="AC164" s="17">
        <f t="shared" si="46"/>
        <v>0</v>
      </c>
      <c r="AD164" s="17">
        <f t="shared" si="47"/>
        <v>1500</v>
      </c>
      <c r="AE164" s="17">
        <f t="shared" si="48"/>
        <v>0</v>
      </c>
      <c r="AF164" s="17">
        <f t="shared" si="49"/>
        <v>0</v>
      </c>
      <c r="AG164" s="17">
        <f t="shared" si="50"/>
        <v>0</v>
      </c>
      <c r="AO164" s="925">
        <v>157</v>
      </c>
      <c r="AP164" s="624">
        <f t="shared" si="57"/>
        <v>1000</v>
      </c>
      <c r="AQ164" s="624">
        <f t="shared" si="58"/>
        <v>1500</v>
      </c>
      <c r="AR164" s="624">
        <f t="shared" si="59"/>
        <v>500</v>
      </c>
      <c r="AS164" s="624">
        <f t="shared" si="60"/>
        <v>3000</v>
      </c>
      <c r="AT164">
        <v>3</v>
      </c>
    </row>
    <row r="165" spans="1:46" ht="15.75" customHeight="1" x14ac:dyDescent="0.25">
      <c r="A165" s="37"/>
      <c r="B165" s="19"/>
      <c r="C165" s="19"/>
      <c r="D165" s="20"/>
      <c r="E165" s="500"/>
      <c r="F165" s="254"/>
      <c r="G165" s="589"/>
      <c r="H165" s="577"/>
      <c r="I165" s="695"/>
      <c r="J165" s="515"/>
      <c r="K165" s="695"/>
      <c r="L165" s="515"/>
      <c r="M165" s="695"/>
      <c r="N165" s="514"/>
      <c r="O165" s="695"/>
      <c r="P165" s="515"/>
      <c r="Q165" s="695"/>
      <c r="R165" s="514"/>
      <c r="S165" s="695"/>
      <c r="T165" s="513"/>
      <c r="U165" s="969">
        <f t="shared" si="56"/>
        <v>0</v>
      </c>
      <c r="V165" s="960"/>
      <c r="W165" s="203"/>
      <c r="X165" s="248">
        <f t="shared" si="41"/>
        <v>0</v>
      </c>
      <c r="Y165" s="959">
        <f t="shared" si="42"/>
        <v>0</v>
      </c>
      <c r="Z165" s="974">
        <f t="shared" si="43"/>
        <v>0</v>
      </c>
      <c r="AA165" s="17">
        <f t="shared" si="44"/>
        <v>0</v>
      </c>
      <c r="AB165" s="17">
        <f t="shared" si="45"/>
        <v>0</v>
      </c>
      <c r="AC165" s="17">
        <f t="shared" si="46"/>
        <v>0</v>
      </c>
      <c r="AD165" s="17">
        <f t="shared" si="47"/>
        <v>0</v>
      </c>
      <c r="AE165" s="17">
        <f t="shared" si="48"/>
        <v>0</v>
      </c>
      <c r="AF165" s="17">
        <f t="shared" si="49"/>
        <v>0</v>
      </c>
      <c r="AG165" s="17">
        <f t="shared" si="50"/>
        <v>0</v>
      </c>
      <c r="AO165" s="925">
        <v>158</v>
      </c>
      <c r="AP165" s="624">
        <f t="shared" si="57"/>
        <v>0</v>
      </c>
      <c r="AQ165" s="624">
        <f t="shared" si="58"/>
        <v>0</v>
      </c>
      <c r="AR165" s="624">
        <f t="shared" si="59"/>
        <v>0</v>
      </c>
      <c r="AS165" s="624">
        <f t="shared" si="60"/>
        <v>0</v>
      </c>
    </row>
    <row r="166" spans="1:46" ht="15.75" customHeight="1" x14ac:dyDescent="0.25">
      <c r="A166" s="37"/>
      <c r="B166" s="19"/>
      <c r="C166" s="19"/>
      <c r="D166" s="20"/>
      <c r="E166" s="500"/>
      <c r="F166" s="254"/>
      <c r="G166" s="589"/>
      <c r="H166" s="577"/>
      <c r="I166" s="695"/>
      <c r="J166" s="515"/>
      <c r="K166" s="695"/>
      <c r="L166" s="515"/>
      <c r="M166" s="695"/>
      <c r="N166" s="514"/>
      <c r="O166" s="696"/>
      <c r="P166" s="515"/>
      <c r="Q166" s="695"/>
      <c r="R166" s="514"/>
      <c r="S166" s="695"/>
      <c r="T166" s="513"/>
      <c r="U166" s="969">
        <f t="shared" si="56"/>
        <v>0</v>
      </c>
      <c r="V166" s="960"/>
      <c r="W166" s="203"/>
      <c r="X166" s="248">
        <f t="shared" si="41"/>
        <v>0</v>
      </c>
      <c r="Y166" s="959">
        <f t="shared" si="42"/>
        <v>0</v>
      </c>
      <c r="Z166" s="974">
        <f t="shared" si="43"/>
        <v>0</v>
      </c>
      <c r="AA166" s="17">
        <f t="shared" si="44"/>
        <v>0</v>
      </c>
      <c r="AB166" s="17">
        <f t="shared" si="45"/>
        <v>0</v>
      </c>
      <c r="AC166" s="17">
        <f t="shared" si="46"/>
        <v>0</v>
      </c>
      <c r="AD166" s="17">
        <f t="shared" si="47"/>
        <v>0</v>
      </c>
      <c r="AE166" s="17">
        <f t="shared" si="48"/>
        <v>0</v>
      </c>
      <c r="AF166" s="17">
        <f t="shared" si="49"/>
        <v>0</v>
      </c>
      <c r="AG166" s="17">
        <f t="shared" si="50"/>
        <v>0</v>
      </c>
      <c r="AO166" s="925">
        <v>159</v>
      </c>
      <c r="AP166" s="624">
        <f t="shared" si="57"/>
        <v>0</v>
      </c>
      <c r="AQ166" s="624">
        <f t="shared" si="58"/>
        <v>0</v>
      </c>
      <c r="AR166" s="624">
        <f t="shared" si="59"/>
        <v>0</v>
      </c>
      <c r="AS166" s="624">
        <f t="shared" si="60"/>
        <v>0</v>
      </c>
    </row>
    <row r="167" spans="1:46" ht="15.75" customHeight="1" x14ac:dyDescent="0.25">
      <c r="A167" s="37"/>
      <c r="B167" s="19"/>
      <c r="C167" s="19"/>
      <c r="D167" s="20"/>
      <c r="E167" s="500"/>
      <c r="F167" s="254"/>
      <c r="G167" s="589"/>
      <c r="H167" s="577"/>
      <c r="I167" s="695"/>
      <c r="J167" s="515"/>
      <c r="K167" s="695"/>
      <c r="L167" s="515"/>
      <c r="M167" s="695"/>
      <c r="N167" s="514"/>
      <c r="O167" s="696"/>
      <c r="P167" s="515"/>
      <c r="Q167" s="695"/>
      <c r="R167" s="514"/>
      <c r="S167" s="695"/>
      <c r="T167" s="513"/>
      <c r="U167" s="969">
        <f t="shared" si="56"/>
        <v>0</v>
      </c>
      <c r="V167" s="960"/>
      <c r="W167" s="203"/>
      <c r="X167" s="248">
        <f t="shared" si="41"/>
        <v>0</v>
      </c>
      <c r="Y167" s="959">
        <f t="shared" si="42"/>
        <v>0</v>
      </c>
      <c r="Z167" s="974">
        <f t="shared" si="43"/>
        <v>0</v>
      </c>
      <c r="AA167" s="17">
        <f t="shared" si="44"/>
        <v>0</v>
      </c>
      <c r="AB167" s="17">
        <f t="shared" si="45"/>
        <v>0</v>
      </c>
      <c r="AC167" s="17">
        <f t="shared" si="46"/>
        <v>0</v>
      </c>
      <c r="AD167" s="17">
        <f t="shared" si="47"/>
        <v>0</v>
      </c>
      <c r="AE167" s="17">
        <f t="shared" si="48"/>
        <v>0</v>
      </c>
      <c r="AF167" s="17">
        <f t="shared" si="49"/>
        <v>0</v>
      </c>
      <c r="AG167" s="17">
        <f t="shared" si="50"/>
        <v>0</v>
      </c>
      <c r="AO167" s="925">
        <v>160</v>
      </c>
      <c r="AP167" s="624">
        <f t="shared" si="57"/>
        <v>0</v>
      </c>
      <c r="AQ167" s="624">
        <f t="shared" si="58"/>
        <v>0</v>
      </c>
      <c r="AR167" s="624">
        <f t="shared" si="59"/>
        <v>0</v>
      </c>
      <c r="AS167" s="624">
        <f t="shared" si="60"/>
        <v>0</v>
      </c>
    </row>
    <row r="168" spans="1:46" s="3" customFormat="1" ht="15.75" customHeight="1" x14ac:dyDescent="0.25">
      <c r="A168" s="37"/>
      <c r="B168" s="19"/>
      <c r="C168" s="19"/>
      <c r="D168" s="20"/>
      <c r="E168" s="500"/>
      <c r="F168" s="254"/>
      <c r="G168" s="589"/>
      <c r="H168" s="577"/>
      <c r="I168" s="695"/>
      <c r="J168" s="515"/>
      <c r="K168" s="695"/>
      <c r="L168" s="515"/>
      <c r="M168" s="695"/>
      <c r="N168" s="514"/>
      <c r="O168" s="696"/>
      <c r="P168" s="515"/>
      <c r="Q168" s="695"/>
      <c r="R168" s="514"/>
      <c r="S168" s="695"/>
      <c r="T168" s="513"/>
      <c r="U168" s="969">
        <f t="shared" si="56"/>
        <v>0</v>
      </c>
      <c r="V168" s="960"/>
      <c r="W168" s="203"/>
      <c r="X168" s="248">
        <f t="shared" si="41"/>
        <v>0</v>
      </c>
      <c r="Y168" s="959">
        <f t="shared" si="42"/>
        <v>0</v>
      </c>
      <c r="Z168" s="974">
        <f t="shared" si="43"/>
        <v>0</v>
      </c>
      <c r="AA168" s="17">
        <f t="shared" si="44"/>
        <v>0</v>
      </c>
      <c r="AB168" s="17">
        <f t="shared" si="45"/>
        <v>0</v>
      </c>
      <c r="AC168" s="17">
        <f t="shared" si="46"/>
        <v>0</v>
      </c>
      <c r="AD168" s="17">
        <f t="shared" si="47"/>
        <v>0</v>
      </c>
      <c r="AE168" s="17">
        <f t="shared" si="48"/>
        <v>0</v>
      </c>
      <c r="AF168" s="17">
        <f t="shared" si="49"/>
        <v>0</v>
      </c>
      <c r="AG168" s="17">
        <f t="shared" si="50"/>
        <v>0</v>
      </c>
      <c r="AO168" s="925">
        <v>161</v>
      </c>
      <c r="AP168" s="624">
        <f t="shared" si="57"/>
        <v>0</v>
      </c>
      <c r="AQ168" s="624">
        <f t="shared" si="58"/>
        <v>0</v>
      </c>
      <c r="AR168" s="624">
        <f t="shared" si="59"/>
        <v>0</v>
      </c>
      <c r="AS168" s="624">
        <f t="shared" si="60"/>
        <v>0</v>
      </c>
    </row>
    <row r="169" spans="1:46" s="3" customFormat="1" ht="15.75" customHeight="1" x14ac:dyDescent="0.25">
      <c r="A169" s="37"/>
      <c r="B169" s="19"/>
      <c r="C169" s="19"/>
      <c r="D169" s="20"/>
      <c r="E169" s="500"/>
      <c r="F169" s="254"/>
      <c r="G169" s="589"/>
      <c r="H169" s="577"/>
      <c r="I169" s="695"/>
      <c r="J169" s="515"/>
      <c r="K169" s="695"/>
      <c r="L169" s="515"/>
      <c r="M169" s="695"/>
      <c r="N169" s="514"/>
      <c r="O169" s="696"/>
      <c r="P169" s="515"/>
      <c r="Q169" s="695"/>
      <c r="R169" s="514"/>
      <c r="S169" s="695"/>
      <c r="T169" s="513"/>
      <c r="U169" s="969">
        <f t="shared" si="56"/>
        <v>0</v>
      </c>
      <c r="V169" s="960"/>
      <c r="W169" s="203"/>
      <c r="X169" s="248">
        <f t="shared" si="41"/>
        <v>0</v>
      </c>
      <c r="Y169" s="959">
        <f t="shared" si="42"/>
        <v>0</v>
      </c>
      <c r="Z169" s="974">
        <f t="shared" si="43"/>
        <v>0</v>
      </c>
      <c r="AA169" s="17">
        <f t="shared" si="44"/>
        <v>0</v>
      </c>
      <c r="AB169" s="17">
        <f t="shared" si="45"/>
        <v>0</v>
      </c>
      <c r="AC169" s="17">
        <f t="shared" si="46"/>
        <v>0</v>
      </c>
      <c r="AD169" s="17">
        <f t="shared" si="47"/>
        <v>0</v>
      </c>
      <c r="AE169" s="17">
        <f t="shared" si="48"/>
        <v>0</v>
      </c>
      <c r="AF169" s="17">
        <f t="shared" si="49"/>
        <v>0</v>
      </c>
      <c r="AG169" s="17">
        <f t="shared" si="50"/>
        <v>0</v>
      </c>
      <c r="AO169" s="925">
        <v>162</v>
      </c>
      <c r="AP169" s="624">
        <f t="shared" si="57"/>
        <v>0</v>
      </c>
      <c r="AQ169" s="624">
        <f t="shared" si="58"/>
        <v>0</v>
      </c>
      <c r="AR169" s="624">
        <f t="shared" si="59"/>
        <v>0</v>
      </c>
      <c r="AS169" s="624">
        <f t="shared" si="60"/>
        <v>0</v>
      </c>
    </row>
    <row r="170" spans="1:46" s="3" customFormat="1" ht="15.75" customHeight="1" x14ac:dyDescent="0.25">
      <c r="A170" s="37"/>
      <c r="B170" s="19"/>
      <c r="C170" s="19"/>
      <c r="D170" s="20"/>
      <c r="E170" s="500"/>
      <c r="F170" s="254"/>
      <c r="G170" s="589"/>
      <c r="H170" s="577"/>
      <c r="I170" s="695"/>
      <c r="J170" s="515"/>
      <c r="K170" s="695"/>
      <c r="L170" s="515"/>
      <c r="M170" s="695"/>
      <c r="N170" s="514"/>
      <c r="O170" s="696"/>
      <c r="P170" s="515"/>
      <c r="Q170" s="695"/>
      <c r="R170" s="514"/>
      <c r="S170" s="695"/>
      <c r="T170" s="513"/>
      <c r="U170" s="969">
        <f t="shared" si="56"/>
        <v>0</v>
      </c>
      <c r="V170" s="960"/>
      <c r="W170" s="203"/>
      <c r="X170" s="248">
        <f t="shared" si="41"/>
        <v>0</v>
      </c>
      <c r="Y170" s="959">
        <f t="shared" si="42"/>
        <v>0</v>
      </c>
      <c r="Z170" s="974">
        <f t="shared" si="43"/>
        <v>0</v>
      </c>
      <c r="AA170" s="17">
        <f t="shared" si="44"/>
        <v>0</v>
      </c>
      <c r="AB170" s="17">
        <f t="shared" si="45"/>
        <v>0</v>
      </c>
      <c r="AC170" s="17">
        <f t="shared" si="46"/>
        <v>0</v>
      </c>
      <c r="AD170" s="17">
        <f t="shared" si="47"/>
        <v>0</v>
      </c>
      <c r="AE170" s="17">
        <f t="shared" si="48"/>
        <v>0</v>
      </c>
      <c r="AF170" s="17">
        <f t="shared" si="49"/>
        <v>0</v>
      </c>
      <c r="AG170" s="17">
        <f t="shared" si="50"/>
        <v>0</v>
      </c>
      <c r="AO170" s="925">
        <v>163</v>
      </c>
      <c r="AP170" s="624">
        <f t="shared" si="57"/>
        <v>0</v>
      </c>
      <c r="AQ170" s="624">
        <f t="shared" si="58"/>
        <v>0</v>
      </c>
      <c r="AR170" s="624">
        <f t="shared" si="59"/>
        <v>0</v>
      </c>
      <c r="AS170" s="624">
        <f t="shared" si="60"/>
        <v>0</v>
      </c>
    </row>
    <row r="171" spans="1:46" s="3" customFormat="1" ht="15.75" customHeight="1" x14ac:dyDescent="0.25">
      <c r="A171" s="37"/>
      <c r="B171" s="19"/>
      <c r="C171" s="19"/>
      <c r="D171" s="20"/>
      <c r="E171" s="500"/>
      <c r="F171" s="254"/>
      <c r="G171" s="589"/>
      <c r="H171" s="577"/>
      <c r="I171" s="695"/>
      <c r="J171" s="515"/>
      <c r="K171" s="695"/>
      <c r="L171" s="515"/>
      <c r="M171" s="695"/>
      <c r="N171" s="514"/>
      <c r="O171" s="696"/>
      <c r="P171" s="515"/>
      <c r="Q171" s="695"/>
      <c r="R171" s="514"/>
      <c r="S171" s="695"/>
      <c r="T171" s="513"/>
      <c r="U171" s="969">
        <f t="shared" si="56"/>
        <v>0</v>
      </c>
      <c r="V171" s="960"/>
      <c r="W171" s="203"/>
      <c r="X171" s="248">
        <f t="shared" si="41"/>
        <v>0</v>
      </c>
      <c r="Y171" s="959">
        <f t="shared" si="42"/>
        <v>0</v>
      </c>
      <c r="Z171" s="974">
        <f t="shared" si="43"/>
        <v>0</v>
      </c>
      <c r="AA171" s="17">
        <f t="shared" si="44"/>
        <v>0</v>
      </c>
      <c r="AB171" s="17">
        <f t="shared" si="45"/>
        <v>0</v>
      </c>
      <c r="AC171" s="17">
        <f t="shared" si="46"/>
        <v>0</v>
      </c>
      <c r="AD171" s="17">
        <f t="shared" si="47"/>
        <v>0</v>
      </c>
      <c r="AE171" s="17">
        <f t="shared" si="48"/>
        <v>0</v>
      </c>
      <c r="AF171" s="17">
        <f t="shared" si="49"/>
        <v>0</v>
      </c>
      <c r="AG171" s="17">
        <f t="shared" si="50"/>
        <v>0</v>
      </c>
      <c r="AO171" s="925">
        <v>164</v>
      </c>
      <c r="AP171" s="624">
        <f t="shared" si="57"/>
        <v>0</v>
      </c>
      <c r="AQ171" s="624">
        <f t="shared" si="58"/>
        <v>0</v>
      </c>
      <c r="AR171" s="624">
        <f t="shared" si="59"/>
        <v>0</v>
      </c>
      <c r="AS171" s="624">
        <f t="shared" si="60"/>
        <v>0</v>
      </c>
    </row>
    <row r="172" spans="1:46" s="3" customFormat="1" ht="15.75" customHeight="1" x14ac:dyDescent="0.25">
      <c r="A172" s="37"/>
      <c r="B172" s="19"/>
      <c r="C172" s="19"/>
      <c r="D172" s="20"/>
      <c r="E172" s="500"/>
      <c r="F172" s="254"/>
      <c r="G172" s="589"/>
      <c r="H172" s="577"/>
      <c r="I172" s="695"/>
      <c r="J172" s="515"/>
      <c r="K172" s="695"/>
      <c r="L172" s="515"/>
      <c r="M172" s="695"/>
      <c r="N172" s="514"/>
      <c r="O172" s="696"/>
      <c r="P172" s="515"/>
      <c r="Q172" s="695"/>
      <c r="R172" s="514"/>
      <c r="S172" s="695"/>
      <c r="T172" s="513"/>
      <c r="U172" s="969">
        <f t="shared" si="56"/>
        <v>0</v>
      </c>
      <c r="V172" s="960"/>
      <c r="W172" s="203"/>
      <c r="X172" s="248">
        <f t="shared" si="41"/>
        <v>0</v>
      </c>
      <c r="Y172" s="959">
        <f t="shared" si="42"/>
        <v>0</v>
      </c>
      <c r="Z172" s="974">
        <f t="shared" si="43"/>
        <v>0</v>
      </c>
      <c r="AA172" s="17">
        <f t="shared" si="44"/>
        <v>0</v>
      </c>
      <c r="AB172" s="17">
        <f t="shared" si="45"/>
        <v>0</v>
      </c>
      <c r="AC172" s="17">
        <f t="shared" si="46"/>
        <v>0</v>
      </c>
      <c r="AD172" s="17">
        <f t="shared" si="47"/>
        <v>0</v>
      </c>
      <c r="AE172" s="17">
        <f t="shared" si="48"/>
        <v>0</v>
      </c>
      <c r="AF172" s="17">
        <f t="shared" si="49"/>
        <v>0</v>
      </c>
      <c r="AG172" s="17">
        <f t="shared" si="50"/>
        <v>0</v>
      </c>
      <c r="AO172" s="925">
        <v>165</v>
      </c>
      <c r="AP172" s="624">
        <f t="shared" si="57"/>
        <v>0</v>
      </c>
      <c r="AQ172" s="624">
        <f t="shared" si="58"/>
        <v>0</v>
      </c>
      <c r="AR172" s="624">
        <f t="shared" si="59"/>
        <v>0</v>
      </c>
      <c r="AS172" s="624">
        <f t="shared" si="60"/>
        <v>0</v>
      </c>
    </row>
    <row r="173" spans="1:46" s="3" customFormat="1" ht="15.75" customHeight="1" x14ac:dyDescent="0.25">
      <c r="A173" s="37"/>
      <c r="B173" s="19"/>
      <c r="C173" s="19"/>
      <c r="D173" s="20"/>
      <c r="E173" s="500"/>
      <c r="F173" s="254"/>
      <c r="G173" s="589"/>
      <c r="H173" s="577"/>
      <c r="I173" s="695"/>
      <c r="J173" s="515"/>
      <c r="K173" s="695"/>
      <c r="L173" s="515"/>
      <c r="M173" s="695"/>
      <c r="N173" s="514"/>
      <c r="O173" s="696"/>
      <c r="P173" s="515"/>
      <c r="Q173" s="695"/>
      <c r="R173" s="514"/>
      <c r="S173" s="695"/>
      <c r="T173" s="513"/>
      <c r="U173" s="969">
        <f t="shared" si="56"/>
        <v>0</v>
      </c>
      <c r="V173" s="960"/>
      <c r="W173" s="203"/>
      <c r="X173" s="248">
        <f t="shared" si="41"/>
        <v>0</v>
      </c>
      <c r="Y173" s="959">
        <f t="shared" si="42"/>
        <v>0</v>
      </c>
      <c r="Z173" s="974">
        <f t="shared" si="43"/>
        <v>0</v>
      </c>
      <c r="AA173" s="17">
        <f t="shared" si="44"/>
        <v>0</v>
      </c>
      <c r="AB173" s="17">
        <f t="shared" si="45"/>
        <v>0</v>
      </c>
      <c r="AC173" s="17">
        <f t="shared" si="46"/>
        <v>0</v>
      </c>
      <c r="AD173" s="17">
        <f t="shared" si="47"/>
        <v>0</v>
      </c>
      <c r="AE173" s="17">
        <f t="shared" si="48"/>
        <v>0</v>
      </c>
      <c r="AF173" s="17">
        <f t="shared" si="49"/>
        <v>0</v>
      </c>
      <c r="AG173" s="17">
        <f t="shared" si="50"/>
        <v>0</v>
      </c>
      <c r="AO173" s="925">
        <v>166</v>
      </c>
      <c r="AP173" s="624">
        <f t="shared" si="57"/>
        <v>0</v>
      </c>
      <c r="AQ173" s="624">
        <f t="shared" si="58"/>
        <v>0</v>
      </c>
      <c r="AR173" s="624">
        <f t="shared" si="59"/>
        <v>0</v>
      </c>
      <c r="AS173" s="624">
        <f t="shared" si="60"/>
        <v>0</v>
      </c>
    </row>
    <row r="174" spans="1:46" s="3" customFormat="1" ht="15.75" customHeight="1" x14ac:dyDescent="0.25">
      <c r="A174" s="37"/>
      <c r="B174" s="19"/>
      <c r="C174" s="19"/>
      <c r="D174" s="20"/>
      <c r="E174" s="500"/>
      <c r="F174" s="254"/>
      <c r="G174" s="589"/>
      <c r="H174" s="577"/>
      <c r="I174" s="695"/>
      <c r="J174" s="515"/>
      <c r="K174" s="695"/>
      <c r="L174" s="515"/>
      <c r="M174" s="695"/>
      <c r="N174" s="514"/>
      <c r="O174" s="696"/>
      <c r="P174" s="515"/>
      <c r="Q174" s="695"/>
      <c r="R174" s="514"/>
      <c r="S174" s="695"/>
      <c r="T174" s="513"/>
      <c r="U174" s="969">
        <f t="shared" si="56"/>
        <v>0</v>
      </c>
      <c r="V174" s="960"/>
      <c r="W174" s="203"/>
      <c r="X174" s="248">
        <f t="shared" si="41"/>
        <v>0</v>
      </c>
      <c r="Y174" s="959">
        <f t="shared" si="42"/>
        <v>0</v>
      </c>
      <c r="Z174" s="974">
        <f t="shared" si="43"/>
        <v>0</v>
      </c>
      <c r="AA174" s="17">
        <f t="shared" si="44"/>
        <v>0</v>
      </c>
      <c r="AB174" s="17">
        <f t="shared" si="45"/>
        <v>0</v>
      </c>
      <c r="AC174" s="17">
        <f t="shared" si="46"/>
        <v>0</v>
      </c>
      <c r="AD174" s="17">
        <f t="shared" si="47"/>
        <v>0</v>
      </c>
      <c r="AE174" s="17">
        <f t="shared" si="48"/>
        <v>0</v>
      </c>
      <c r="AF174" s="17">
        <f t="shared" si="49"/>
        <v>0</v>
      </c>
      <c r="AG174" s="17">
        <f t="shared" si="50"/>
        <v>0</v>
      </c>
      <c r="AO174" s="925">
        <v>167</v>
      </c>
      <c r="AP174" s="624">
        <f t="shared" si="57"/>
        <v>0</v>
      </c>
      <c r="AQ174" s="624">
        <f t="shared" si="58"/>
        <v>0</v>
      </c>
      <c r="AR174" s="624">
        <f t="shared" si="59"/>
        <v>0</v>
      </c>
      <c r="AS174" s="624">
        <f t="shared" si="60"/>
        <v>0</v>
      </c>
    </row>
    <row r="175" spans="1:46" s="3" customFormat="1" ht="15.75" customHeight="1" x14ac:dyDescent="0.25">
      <c r="A175" s="37"/>
      <c r="B175" s="19"/>
      <c r="C175" s="19"/>
      <c r="D175" s="20"/>
      <c r="E175" s="500"/>
      <c r="F175" s="254"/>
      <c r="G175" s="589"/>
      <c r="H175" s="577"/>
      <c r="I175" s="695"/>
      <c r="J175" s="515"/>
      <c r="K175" s="695"/>
      <c r="L175" s="515"/>
      <c r="M175" s="695"/>
      <c r="N175" s="514"/>
      <c r="O175" s="696"/>
      <c r="P175" s="515"/>
      <c r="Q175" s="695"/>
      <c r="R175" s="514"/>
      <c r="S175" s="695"/>
      <c r="T175" s="513"/>
      <c r="U175" s="969">
        <f t="shared" si="56"/>
        <v>0</v>
      </c>
      <c r="V175" s="960"/>
      <c r="W175" s="203"/>
      <c r="X175" s="248">
        <f t="shared" si="41"/>
        <v>0</v>
      </c>
      <c r="Y175" s="959">
        <f t="shared" si="42"/>
        <v>0</v>
      </c>
      <c r="Z175" s="974">
        <f t="shared" si="43"/>
        <v>0</v>
      </c>
      <c r="AA175" s="17">
        <f t="shared" si="44"/>
        <v>0</v>
      </c>
      <c r="AB175" s="17">
        <f t="shared" si="45"/>
        <v>0</v>
      </c>
      <c r="AC175" s="17">
        <f t="shared" si="46"/>
        <v>0</v>
      </c>
      <c r="AD175" s="17">
        <f t="shared" si="47"/>
        <v>0</v>
      </c>
      <c r="AE175" s="17">
        <f t="shared" si="48"/>
        <v>0</v>
      </c>
      <c r="AF175" s="17">
        <f t="shared" si="49"/>
        <v>0</v>
      </c>
      <c r="AG175" s="17">
        <f t="shared" si="50"/>
        <v>0</v>
      </c>
      <c r="AO175" s="925">
        <v>168</v>
      </c>
      <c r="AP175" s="624">
        <f t="shared" si="57"/>
        <v>0</v>
      </c>
      <c r="AQ175" s="624">
        <f t="shared" si="58"/>
        <v>0</v>
      </c>
      <c r="AR175" s="624">
        <f t="shared" si="59"/>
        <v>0</v>
      </c>
      <c r="AS175" s="624">
        <f t="shared" si="60"/>
        <v>0</v>
      </c>
    </row>
    <row r="176" spans="1:46" s="3" customFormat="1" ht="15.75" customHeight="1" x14ac:dyDescent="0.25">
      <c r="A176" s="37"/>
      <c r="B176" s="19"/>
      <c r="C176" s="19"/>
      <c r="D176" s="20"/>
      <c r="E176" s="500"/>
      <c r="F176" s="254"/>
      <c r="G176" s="589"/>
      <c r="H176" s="577"/>
      <c r="I176" s="695"/>
      <c r="J176" s="515"/>
      <c r="K176" s="695"/>
      <c r="L176" s="515"/>
      <c r="M176" s="695"/>
      <c r="N176" s="514"/>
      <c r="O176" s="696"/>
      <c r="P176" s="515"/>
      <c r="Q176" s="695"/>
      <c r="R176" s="514"/>
      <c r="S176" s="695"/>
      <c r="T176" s="513"/>
      <c r="U176" s="969">
        <f t="shared" si="56"/>
        <v>0</v>
      </c>
      <c r="V176" s="960"/>
      <c r="W176" s="203"/>
      <c r="X176" s="248">
        <f t="shared" si="41"/>
        <v>0</v>
      </c>
      <c r="Y176" s="959">
        <f t="shared" si="42"/>
        <v>0</v>
      </c>
      <c r="Z176" s="974">
        <f t="shared" si="43"/>
        <v>0</v>
      </c>
      <c r="AA176" s="17">
        <f t="shared" si="44"/>
        <v>0</v>
      </c>
      <c r="AB176" s="17">
        <f t="shared" si="45"/>
        <v>0</v>
      </c>
      <c r="AC176" s="17">
        <f t="shared" si="46"/>
        <v>0</v>
      </c>
      <c r="AD176" s="17">
        <f t="shared" si="47"/>
        <v>0</v>
      </c>
      <c r="AE176" s="17">
        <f t="shared" si="48"/>
        <v>0</v>
      </c>
      <c r="AF176" s="17">
        <f t="shared" si="49"/>
        <v>0</v>
      </c>
      <c r="AG176" s="17">
        <f t="shared" si="50"/>
        <v>0</v>
      </c>
      <c r="AO176" s="925">
        <v>169</v>
      </c>
      <c r="AP176" s="624">
        <f t="shared" si="57"/>
        <v>0</v>
      </c>
      <c r="AQ176" s="624">
        <f t="shared" si="58"/>
        <v>0</v>
      </c>
      <c r="AR176" s="624">
        <f t="shared" si="59"/>
        <v>0</v>
      </c>
      <c r="AS176" s="624">
        <f t="shared" si="60"/>
        <v>0</v>
      </c>
    </row>
    <row r="177" spans="1:45" s="3" customFormat="1" ht="15.75" customHeight="1" x14ac:dyDescent="0.25">
      <c r="A177" s="37"/>
      <c r="B177" s="19"/>
      <c r="C177" s="19"/>
      <c r="D177" s="20"/>
      <c r="E177" s="500"/>
      <c r="F177" s="254"/>
      <c r="G177" s="589"/>
      <c r="H177" s="577"/>
      <c r="I177" s="695"/>
      <c r="J177" s="515"/>
      <c r="K177" s="695"/>
      <c r="L177" s="515"/>
      <c r="M177" s="695"/>
      <c r="N177" s="514"/>
      <c r="O177" s="696"/>
      <c r="P177" s="515"/>
      <c r="Q177" s="695"/>
      <c r="R177" s="514"/>
      <c r="S177" s="695"/>
      <c r="T177" s="513"/>
      <c r="U177" s="969">
        <f t="shared" si="56"/>
        <v>0</v>
      </c>
      <c r="V177" s="960"/>
      <c r="W177" s="203"/>
      <c r="X177" s="248">
        <f t="shared" si="41"/>
        <v>0</v>
      </c>
      <c r="Y177" s="959">
        <f t="shared" si="42"/>
        <v>0</v>
      </c>
      <c r="Z177" s="974">
        <f t="shared" si="43"/>
        <v>0</v>
      </c>
      <c r="AA177" s="17">
        <f t="shared" si="44"/>
        <v>0</v>
      </c>
      <c r="AB177" s="17">
        <f t="shared" si="45"/>
        <v>0</v>
      </c>
      <c r="AC177" s="17">
        <f t="shared" si="46"/>
        <v>0</v>
      </c>
      <c r="AD177" s="17">
        <f t="shared" si="47"/>
        <v>0</v>
      </c>
      <c r="AE177" s="17">
        <f t="shared" si="48"/>
        <v>0</v>
      </c>
      <c r="AF177" s="17">
        <f t="shared" si="49"/>
        <v>0</v>
      </c>
      <c r="AG177" s="17">
        <f t="shared" si="50"/>
        <v>0</v>
      </c>
      <c r="AO177" s="925">
        <v>170</v>
      </c>
      <c r="AP177" s="624">
        <f t="shared" si="57"/>
        <v>0</v>
      </c>
      <c r="AQ177" s="624">
        <f t="shared" si="58"/>
        <v>0</v>
      </c>
      <c r="AR177" s="624">
        <f t="shared" si="59"/>
        <v>0</v>
      </c>
      <c r="AS177" s="624">
        <f t="shared" si="60"/>
        <v>0</v>
      </c>
    </row>
    <row r="178" spans="1:45" s="3" customFormat="1" ht="15.75" customHeight="1" x14ac:dyDescent="0.25">
      <c r="A178" s="37"/>
      <c r="B178" s="19"/>
      <c r="C178" s="19"/>
      <c r="D178" s="20"/>
      <c r="E178" s="500"/>
      <c r="F178" s="254"/>
      <c r="G178" s="589"/>
      <c r="H178" s="577"/>
      <c r="I178" s="695"/>
      <c r="J178" s="515"/>
      <c r="K178" s="695"/>
      <c r="L178" s="515"/>
      <c r="M178" s="695"/>
      <c r="N178" s="514"/>
      <c r="O178" s="696"/>
      <c r="P178" s="515"/>
      <c r="Q178" s="695"/>
      <c r="R178" s="514"/>
      <c r="S178" s="695"/>
      <c r="T178" s="513"/>
      <c r="U178" s="969">
        <f t="shared" si="56"/>
        <v>0</v>
      </c>
      <c r="V178" s="960"/>
      <c r="W178" s="203"/>
      <c r="X178" s="248">
        <f t="shared" si="41"/>
        <v>0</v>
      </c>
      <c r="Y178" s="959">
        <f t="shared" si="42"/>
        <v>0</v>
      </c>
      <c r="Z178" s="974">
        <f t="shared" si="43"/>
        <v>0</v>
      </c>
      <c r="AA178" s="17">
        <f t="shared" si="44"/>
        <v>0</v>
      </c>
      <c r="AB178" s="17">
        <f t="shared" si="45"/>
        <v>0</v>
      </c>
      <c r="AC178" s="17">
        <f t="shared" si="46"/>
        <v>0</v>
      </c>
      <c r="AD178" s="17">
        <f t="shared" si="47"/>
        <v>0</v>
      </c>
      <c r="AE178" s="17">
        <f t="shared" si="48"/>
        <v>0</v>
      </c>
      <c r="AF178" s="17">
        <f t="shared" si="49"/>
        <v>0</v>
      </c>
      <c r="AG178" s="17">
        <f t="shared" si="50"/>
        <v>0</v>
      </c>
      <c r="AO178" s="925">
        <v>171</v>
      </c>
      <c r="AP178" s="624">
        <f t="shared" si="57"/>
        <v>0</v>
      </c>
      <c r="AQ178" s="624">
        <f t="shared" si="58"/>
        <v>0</v>
      </c>
      <c r="AR178" s="624">
        <f t="shared" si="59"/>
        <v>0</v>
      </c>
      <c r="AS178" s="624">
        <f t="shared" si="60"/>
        <v>0</v>
      </c>
    </row>
    <row r="179" spans="1:45" s="3" customFormat="1" ht="15.75" customHeight="1" x14ac:dyDescent="0.25">
      <c r="A179" s="37"/>
      <c r="B179" s="19"/>
      <c r="C179" s="19"/>
      <c r="D179" s="20"/>
      <c r="E179" s="500"/>
      <c r="F179" s="254"/>
      <c r="G179" s="589"/>
      <c r="H179" s="577"/>
      <c r="I179" s="695"/>
      <c r="J179" s="515"/>
      <c r="K179" s="695"/>
      <c r="L179" s="515"/>
      <c r="M179" s="695"/>
      <c r="N179" s="514"/>
      <c r="O179" s="696"/>
      <c r="P179" s="515"/>
      <c r="Q179" s="695"/>
      <c r="R179" s="514"/>
      <c r="S179" s="695"/>
      <c r="T179" s="513"/>
      <c r="U179" s="969">
        <f t="shared" si="56"/>
        <v>0</v>
      </c>
      <c r="V179" s="960"/>
      <c r="W179" s="203"/>
      <c r="X179" s="248">
        <f t="shared" si="41"/>
        <v>0</v>
      </c>
      <c r="Y179" s="959">
        <f t="shared" si="42"/>
        <v>0</v>
      </c>
      <c r="Z179" s="974">
        <f t="shared" si="43"/>
        <v>0</v>
      </c>
      <c r="AA179" s="17">
        <f t="shared" si="44"/>
        <v>0</v>
      </c>
      <c r="AB179" s="17">
        <f t="shared" si="45"/>
        <v>0</v>
      </c>
      <c r="AC179" s="17">
        <f t="shared" si="46"/>
        <v>0</v>
      </c>
      <c r="AD179" s="17">
        <f t="shared" si="47"/>
        <v>0</v>
      </c>
      <c r="AE179" s="17">
        <f t="shared" si="48"/>
        <v>0</v>
      </c>
      <c r="AF179" s="17">
        <f t="shared" si="49"/>
        <v>0</v>
      </c>
      <c r="AG179" s="17">
        <f t="shared" si="50"/>
        <v>0</v>
      </c>
      <c r="AO179" s="925">
        <v>172</v>
      </c>
      <c r="AP179" s="624">
        <f t="shared" si="57"/>
        <v>0</v>
      </c>
      <c r="AQ179" s="624">
        <f t="shared" si="58"/>
        <v>0</v>
      </c>
      <c r="AR179" s="624">
        <f t="shared" si="59"/>
        <v>0</v>
      </c>
      <c r="AS179" s="624">
        <f t="shared" si="60"/>
        <v>0</v>
      </c>
    </row>
    <row r="180" spans="1:45" s="3" customFormat="1" ht="15.75" customHeight="1" x14ac:dyDescent="0.25">
      <c r="A180" s="37"/>
      <c r="B180" s="19"/>
      <c r="C180" s="19"/>
      <c r="D180" s="20"/>
      <c r="E180" s="500"/>
      <c r="F180" s="254"/>
      <c r="G180" s="589"/>
      <c r="H180" s="577"/>
      <c r="I180" s="695"/>
      <c r="J180" s="515"/>
      <c r="K180" s="695"/>
      <c r="L180" s="515"/>
      <c r="M180" s="695"/>
      <c r="N180" s="514"/>
      <c r="O180" s="696"/>
      <c r="P180" s="515"/>
      <c r="Q180" s="695"/>
      <c r="R180" s="514"/>
      <c r="S180" s="695"/>
      <c r="T180" s="513"/>
      <c r="U180" s="969">
        <f t="shared" si="56"/>
        <v>0</v>
      </c>
      <c r="V180" s="960"/>
      <c r="W180" s="203"/>
      <c r="X180" s="248">
        <f t="shared" si="41"/>
        <v>0</v>
      </c>
      <c r="Y180" s="959">
        <f t="shared" si="42"/>
        <v>0</v>
      </c>
      <c r="Z180" s="974">
        <f t="shared" si="43"/>
        <v>0</v>
      </c>
      <c r="AA180" s="17">
        <f t="shared" si="44"/>
        <v>0</v>
      </c>
      <c r="AB180" s="17">
        <f t="shared" si="45"/>
        <v>0</v>
      </c>
      <c r="AC180" s="17">
        <f t="shared" si="46"/>
        <v>0</v>
      </c>
      <c r="AD180" s="17">
        <f t="shared" si="47"/>
        <v>0</v>
      </c>
      <c r="AE180" s="17">
        <f t="shared" si="48"/>
        <v>0</v>
      </c>
      <c r="AF180" s="17">
        <f t="shared" si="49"/>
        <v>0</v>
      </c>
      <c r="AG180" s="17">
        <f t="shared" si="50"/>
        <v>0</v>
      </c>
      <c r="AO180" s="925">
        <v>173</v>
      </c>
      <c r="AP180" s="624">
        <f t="shared" si="57"/>
        <v>0</v>
      </c>
      <c r="AQ180" s="624">
        <f t="shared" si="58"/>
        <v>0</v>
      </c>
      <c r="AR180" s="624">
        <f t="shared" si="59"/>
        <v>0</v>
      </c>
      <c r="AS180" s="624">
        <f t="shared" si="60"/>
        <v>0</v>
      </c>
    </row>
    <row r="181" spans="1:45" s="3" customFormat="1" ht="15.75" customHeight="1" x14ac:dyDescent="0.25">
      <c r="A181" s="37"/>
      <c r="B181" s="19"/>
      <c r="C181" s="19"/>
      <c r="D181" s="20"/>
      <c r="E181" s="500"/>
      <c r="F181" s="254"/>
      <c r="G181" s="589"/>
      <c r="H181" s="577"/>
      <c r="I181" s="695"/>
      <c r="J181" s="515"/>
      <c r="K181" s="695"/>
      <c r="L181" s="515"/>
      <c r="M181" s="695"/>
      <c r="N181" s="514"/>
      <c r="O181" s="696"/>
      <c r="P181" s="515"/>
      <c r="Q181" s="695"/>
      <c r="R181" s="514"/>
      <c r="S181" s="695"/>
      <c r="T181" s="513"/>
      <c r="U181" s="969">
        <f t="shared" si="56"/>
        <v>0</v>
      </c>
      <c r="V181" s="960"/>
      <c r="W181" s="203"/>
      <c r="X181" s="248">
        <f t="shared" si="41"/>
        <v>0</v>
      </c>
      <c r="Y181" s="959">
        <f t="shared" si="42"/>
        <v>0</v>
      </c>
      <c r="Z181" s="974">
        <f t="shared" si="43"/>
        <v>0</v>
      </c>
      <c r="AA181" s="17">
        <f t="shared" si="44"/>
        <v>0</v>
      </c>
      <c r="AB181" s="17">
        <f t="shared" si="45"/>
        <v>0</v>
      </c>
      <c r="AC181" s="17">
        <f t="shared" si="46"/>
        <v>0</v>
      </c>
      <c r="AD181" s="17">
        <f t="shared" si="47"/>
        <v>0</v>
      </c>
      <c r="AE181" s="17">
        <f t="shared" si="48"/>
        <v>0</v>
      </c>
      <c r="AF181" s="17">
        <f t="shared" si="49"/>
        <v>0</v>
      </c>
      <c r="AG181" s="17">
        <f t="shared" si="50"/>
        <v>0</v>
      </c>
      <c r="AO181" s="925">
        <v>174</v>
      </c>
      <c r="AP181" s="624">
        <f t="shared" si="57"/>
        <v>0</v>
      </c>
      <c r="AQ181" s="624">
        <f t="shared" si="58"/>
        <v>0</v>
      </c>
      <c r="AR181" s="624">
        <f t="shared" si="59"/>
        <v>0</v>
      </c>
      <c r="AS181" s="624">
        <f t="shared" si="60"/>
        <v>0</v>
      </c>
    </row>
    <row r="182" spans="1:45" s="3" customFormat="1" ht="15.75" customHeight="1" x14ac:dyDescent="0.25">
      <c r="A182" s="37"/>
      <c r="B182" s="19"/>
      <c r="C182" s="19"/>
      <c r="D182" s="20"/>
      <c r="E182" s="500"/>
      <c r="F182" s="254"/>
      <c r="G182" s="589"/>
      <c r="H182" s="577"/>
      <c r="I182" s="695"/>
      <c r="J182" s="515"/>
      <c r="K182" s="695"/>
      <c r="L182" s="515"/>
      <c r="M182" s="695"/>
      <c r="N182" s="514"/>
      <c r="O182" s="696"/>
      <c r="P182" s="515"/>
      <c r="Q182" s="695"/>
      <c r="R182" s="514"/>
      <c r="S182" s="695"/>
      <c r="T182" s="513"/>
      <c r="U182" s="969">
        <f t="shared" si="56"/>
        <v>0</v>
      </c>
      <c r="V182" s="960"/>
      <c r="W182" s="203"/>
      <c r="X182" s="248">
        <f t="shared" si="41"/>
        <v>0</v>
      </c>
      <c r="Y182" s="959">
        <f t="shared" si="42"/>
        <v>0</v>
      </c>
      <c r="Z182" s="974">
        <f t="shared" si="43"/>
        <v>0</v>
      </c>
      <c r="AA182" s="17">
        <f t="shared" si="44"/>
        <v>0</v>
      </c>
      <c r="AB182" s="17">
        <f t="shared" si="45"/>
        <v>0</v>
      </c>
      <c r="AC182" s="17">
        <f t="shared" si="46"/>
        <v>0</v>
      </c>
      <c r="AD182" s="17">
        <f t="shared" si="47"/>
        <v>0</v>
      </c>
      <c r="AE182" s="17">
        <f t="shared" si="48"/>
        <v>0</v>
      </c>
      <c r="AF182" s="17">
        <f t="shared" si="49"/>
        <v>0</v>
      </c>
      <c r="AG182" s="17">
        <f t="shared" si="50"/>
        <v>0</v>
      </c>
      <c r="AO182" s="925">
        <v>175</v>
      </c>
      <c r="AP182" s="624">
        <f t="shared" si="57"/>
        <v>0</v>
      </c>
      <c r="AQ182" s="624">
        <f t="shared" si="58"/>
        <v>0</v>
      </c>
      <c r="AR182" s="624">
        <f t="shared" si="59"/>
        <v>0</v>
      </c>
      <c r="AS182" s="624">
        <f t="shared" si="60"/>
        <v>0</v>
      </c>
    </row>
    <row r="183" spans="1:45" s="3" customFormat="1" ht="15.75" customHeight="1" x14ac:dyDescent="0.25">
      <c r="A183" s="37"/>
      <c r="B183" s="19"/>
      <c r="C183" s="19"/>
      <c r="D183" s="20"/>
      <c r="E183" s="500"/>
      <c r="F183" s="254"/>
      <c r="G183" s="589"/>
      <c r="H183" s="577"/>
      <c r="I183" s="695"/>
      <c r="J183" s="515"/>
      <c r="K183" s="695"/>
      <c r="L183" s="515"/>
      <c r="M183" s="695"/>
      <c r="N183" s="514"/>
      <c r="O183" s="696"/>
      <c r="P183" s="515"/>
      <c r="Q183" s="695"/>
      <c r="R183" s="514"/>
      <c r="S183" s="695"/>
      <c r="T183" s="513"/>
      <c r="U183" s="969">
        <f t="shared" si="56"/>
        <v>0</v>
      </c>
      <c r="V183" s="960"/>
      <c r="W183" s="203"/>
      <c r="X183" s="248">
        <f t="shared" si="41"/>
        <v>0</v>
      </c>
      <c r="Y183" s="959">
        <f t="shared" si="42"/>
        <v>0</v>
      </c>
      <c r="Z183" s="974">
        <f t="shared" si="43"/>
        <v>0</v>
      </c>
      <c r="AA183" s="17">
        <f t="shared" si="44"/>
        <v>0</v>
      </c>
      <c r="AB183" s="17">
        <f t="shared" si="45"/>
        <v>0</v>
      </c>
      <c r="AC183" s="17">
        <f t="shared" si="46"/>
        <v>0</v>
      </c>
      <c r="AD183" s="17">
        <f t="shared" si="47"/>
        <v>0</v>
      </c>
      <c r="AE183" s="17">
        <f t="shared" si="48"/>
        <v>0</v>
      </c>
      <c r="AF183" s="17">
        <f t="shared" si="49"/>
        <v>0</v>
      </c>
      <c r="AG183" s="17">
        <f t="shared" si="50"/>
        <v>0</v>
      </c>
      <c r="AO183" s="925">
        <v>176</v>
      </c>
      <c r="AP183" s="624">
        <f t="shared" si="57"/>
        <v>0</v>
      </c>
      <c r="AQ183" s="624">
        <f t="shared" si="58"/>
        <v>0</v>
      </c>
      <c r="AR183" s="624">
        <f t="shared" si="59"/>
        <v>0</v>
      </c>
      <c r="AS183" s="624">
        <f t="shared" si="60"/>
        <v>0</v>
      </c>
    </row>
    <row r="184" spans="1:45" s="3" customFormat="1" ht="15.75" customHeight="1" x14ac:dyDescent="0.25">
      <c r="A184" s="37"/>
      <c r="B184" s="19"/>
      <c r="C184" s="19"/>
      <c r="D184" s="20"/>
      <c r="E184" s="500"/>
      <c r="F184" s="254"/>
      <c r="G184" s="589"/>
      <c r="H184" s="577"/>
      <c r="I184" s="695"/>
      <c r="J184" s="515"/>
      <c r="K184" s="695"/>
      <c r="L184" s="515"/>
      <c r="M184" s="695"/>
      <c r="N184" s="514"/>
      <c r="O184" s="696"/>
      <c r="P184" s="515"/>
      <c r="Q184" s="695"/>
      <c r="R184" s="514"/>
      <c r="S184" s="695"/>
      <c r="T184" s="513"/>
      <c r="U184" s="969">
        <f t="shared" si="56"/>
        <v>0</v>
      </c>
      <c r="V184" s="960"/>
      <c r="W184" s="203"/>
      <c r="X184" s="248">
        <f t="shared" si="41"/>
        <v>0</v>
      </c>
      <c r="Y184" s="959">
        <f t="shared" si="42"/>
        <v>0</v>
      </c>
      <c r="Z184" s="974">
        <f t="shared" si="43"/>
        <v>0</v>
      </c>
      <c r="AA184" s="17">
        <f t="shared" si="44"/>
        <v>0</v>
      </c>
      <c r="AB184" s="17">
        <f t="shared" si="45"/>
        <v>0</v>
      </c>
      <c r="AC184" s="17">
        <f t="shared" si="46"/>
        <v>0</v>
      </c>
      <c r="AD184" s="17">
        <f t="shared" si="47"/>
        <v>0</v>
      </c>
      <c r="AE184" s="17">
        <f t="shared" si="48"/>
        <v>0</v>
      </c>
      <c r="AF184" s="17">
        <f t="shared" si="49"/>
        <v>0</v>
      </c>
      <c r="AG184" s="17">
        <f t="shared" si="50"/>
        <v>0</v>
      </c>
      <c r="AO184" s="925">
        <v>177</v>
      </c>
      <c r="AP184" s="624">
        <f t="shared" si="57"/>
        <v>0</v>
      </c>
      <c r="AQ184" s="624">
        <f t="shared" si="58"/>
        <v>0</v>
      </c>
      <c r="AR184" s="624">
        <f t="shared" si="59"/>
        <v>0</v>
      </c>
      <c r="AS184" s="624">
        <f t="shared" si="60"/>
        <v>0</v>
      </c>
    </row>
    <row r="185" spans="1:45" s="3" customFormat="1" ht="15.75" customHeight="1" x14ac:dyDescent="0.25">
      <c r="A185" s="37"/>
      <c r="B185" s="19"/>
      <c r="C185" s="19"/>
      <c r="D185" s="20"/>
      <c r="E185" s="500"/>
      <c r="F185" s="254"/>
      <c r="G185" s="589"/>
      <c r="H185" s="577"/>
      <c r="I185" s="695"/>
      <c r="J185" s="515"/>
      <c r="K185" s="695"/>
      <c r="L185" s="515"/>
      <c r="M185" s="695"/>
      <c r="N185" s="514"/>
      <c r="O185" s="696"/>
      <c r="P185" s="515"/>
      <c r="Q185" s="695"/>
      <c r="R185" s="514"/>
      <c r="S185" s="695"/>
      <c r="T185" s="513"/>
      <c r="U185" s="969">
        <f t="shared" si="56"/>
        <v>0</v>
      </c>
      <c r="V185" s="960"/>
      <c r="W185" s="203"/>
      <c r="X185" s="248">
        <f t="shared" si="41"/>
        <v>0</v>
      </c>
      <c r="Y185" s="959">
        <f t="shared" si="42"/>
        <v>0</v>
      </c>
      <c r="Z185" s="974">
        <f t="shared" si="43"/>
        <v>0</v>
      </c>
      <c r="AA185" s="17">
        <f t="shared" si="44"/>
        <v>0</v>
      </c>
      <c r="AB185" s="17">
        <f t="shared" si="45"/>
        <v>0</v>
      </c>
      <c r="AC185" s="17">
        <f t="shared" si="46"/>
        <v>0</v>
      </c>
      <c r="AD185" s="17">
        <f t="shared" si="47"/>
        <v>0</v>
      </c>
      <c r="AE185" s="17">
        <f t="shared" si="48"/>
        <v>0</v>
      </c>
      <c r="AF185" s="17">
        <f t="shared" si="49"/>
        <v>0</v>
      </c>
      <c r="AG185" s="17">
        <f t="shared" si="50"/>
        <v>0</v>
      </c>
      <c r="AO185" s="925">
        <v>178</v>
      </c>
      <c r="AP185" s="624">
        <f t="shared" si="57"/>
        <v>0</v>
      </c>
      <c r="AQ185" s="624">
        <f t="shared" si="58"/>
        <v>0</v>
      </c>
      <c r="AR185" s="624">
        <f t="shared" si="59"/>
        <v>0</v>
      </c>
      <c r="AS185" s="624">
        <f t="shared" si="60"/>
        <v>0</v>
      </c>
    </row>
    <row r="186" spans="1:45" s="3" customFormat="1" ht="15.75" customHeight="1" x14ac:dyDescent="0.25">
      <c r="A186" s="37"/>
      <c r="B186" s="19"/>
      <c r="C186" s="19"/>
      <c r="D186" s="20"/>
      <c r="E186" s="500"/>
      <c r="F186" s="254"/>
      <c r="G186" s="589"/>
      <c r="H186" s="577"/>
      <c r="I186" s="695"/>
      <c r="J186" s="515"/>
      <c r="K186" s="695"/>
      <c r="L186" s="515"/>
      <c r="M186" s="695"/>
      <c r="N186" s="514"/>
      <c r="O186" s="696"/>
      <c r="P186" s="515"/>
      <c r="Q186" s="695"/>
      <c r="R186" s="514"/>
      <c r="S186" s="695"/>
      <c r="T186" s="513"/>
      <c r="U186" s="969">
        <f t="shared" si="56"/>
        <v>0</v>
      </c>
      <c r="V186" s="960"/>
      <c r="W186" s="203"/>
      <c r="X186" s="248">
        <f t="shared" si="41"/>
        <v>0</v>
      </c>
      <c r="Y186" s="959">
        <f t="shared" si="42"/>
        <v>0</v>
      </c>
      <c r="Z186" s="974">
        <f t="shared" si="43"/>
        <v>0</v>
      </c>
      <c r="AA186" s="17">
        <f t="shared" si="44"/>
        <v>0</v>
      </c>
      <c r="AB186" s="17">
        <f t="shared" si="45"/>
        <v>0</v>
      </c>
      <c r="AC186" s="17">
        <f t="shared" si="46"/>
        <v>0</v>
      </c>
      <c r="AD186" s="17">
        <f t="shared" si="47"/>
        <v>0</v>
      </c>
      <c r="AE186" s="17">
        <f t="shared" si="48"/>
        <v>0</v>
      </c>
      <c r="AF186" s="17">
        <f t="shared" si="49"/>
        <v>0</v>
      </c>
      <c r="AG186" s="17">
        <f t="shared" si="50"/>
        <v>0</v>
      </c>
      <c r="AO186" s="925">
        <v>179</v>
      </c>
      <c r="AP186" s="624">
        <f t="shared" si="57"/>
        <v>0</v>
      </c>
      <c r="AQ186" s="624">
        <f t="shared" si="58"/>
        <v>0</v>
      </c>
      <c r="AR186" s="624">
        <f t="shared" si="59"/>
        <v>0</v>
      </c>
      <c r="AS186" s="624">
        <f t="shared" si="60"/>
        <v>0</v>
      </c>
    </row>
    <row r="187" spans="1:45" s="3" customFormat="1" ht="15.75" customHeight="1" x14ac:dyDescent="0.25">
      <c r="A187" s="37"/>
      <c r="B187" s="19"/>
      <c r="C187" s="19"/>
      <c r="D187" s="20"/>
      <c r="E187" s="500"/>
      <c r="F187" s="254"/>
      <c r="G187" s="589"/>
      <c r="H187" s="577"/>
      <c r="I187" s="695"/>
      <c r="J187" s="515"/>
      <c r="K187" s="695"/>
      <c r="L187" s="515"/>
      <c r="M187" s="695"/>
      <c r="N187" s="514"/>
      <c r="O187" s="696"/>
      <c r="P187" s="515"/>
      <c r="Q187" s="695"/>
      <c r="R187" s="514"/>
      <c r="S187" s="695"/>
      <c r="T187" s="513"/>
      <c r="U187" s="969">
        <f t="shared" si="56"/>
        <v>0</v>
      </c>
      <c r="V187" s="960"/>
      <c r="W187" s="203"/>
      <c r="X187" s="248">
        <f t="shared" si="41"/>
        <v>0</v>
      </c>
      <c r="Y187" s="959">
        <f t="shared" si="42"/>
        <v>0</v>
      </c>
      <c r="Z187" s="974">
        <f t="shared" si="43"/>
        <v>0</v>
      </c>
      <c r="AA187" s="17">
        <f t="shared" si="44"/>
        <v>0</v>
      </c>
      <c r="AB187" s="17">
        <f t="shared" si="45"/>
        <v>0</v>
      </c>
      <c r="AC187" s="17">
        <f t="shared" si="46"/>
        <v>0</v>
      </c>
      <c r="AD187" s="17">
        <f t="shared" si="47"/>
        <v>0</v>
      </c>
      <c r="AE187" s="17">
        <f t="shared" si="48"/>
        <v>0</v>
      </c>
      <c r="AF187" s="17">
        <f t="shared" si="49"/>
        <v>0</v>
      </c>
      <c r="AG187" s="17">
        <f t="shared" si="50"/>
        <v>0</v>
      </c>
      <c r="AO187" s="925">
        <v>180</v>
      </c>
      <c r="AP187" s="624">
        <f t="shared" si="57"/>
        <v>0</v>
      </c>
      <c r="AQ187" s="624">
        <f t="shared" si="58"/>
        <v>0</v>
      </c>
      <c r="AR187" s="624">
        <f t="shared" si="59"/>
        <v>0</v>
      </c>
      <c r="AS187" s="624">
        <f t="shared" si="60"/>
        <v>0</v>
      </c>
    </row>
    <row r="188" spans="1:45" ht="15.75" customHeight="1" x14ac:dyDescent="0.25">
      <c r="A188" s="37"/>
      <c r="B188" s="19"/>
      <c r="C188" s="19"/>
      <c r="D188" s="20"/>
      <c r="E188" s="500"/>
      <c r="F188" s="254"/>
      <c r="G188" s="589"/>
      <c r="H188" s="577"/>
      <c r="I188" s="695"/>
      <c r="J188" s="515"/>
      <c r="K188" s="695"/>
      <c r="L188" s="515"/>
      <c r="M188" s="695"/>
      <c r="N188" s="514"/>
      <c r="O188" s="696"/>
      <c r="P188" s="515"/>
      <c r="Q188" s="695"/>
      <c r="R188" s="514"/>
      <c r="S188" s="695"/>
      <c r="T188" s="513"/>
      <c r="U188" s="969">
        <f t="shared" si="56"/>
        <v>0</v>
      </c>
      <c r="V188" s="960"/>
      <c r="W188" s="203"/>
      <c r="X188" s="248">
        <f t="shared" si="41"/>
        <v>0</v>
      </c>
      <c r="Y188" s="959">
        <f t="shared" si="42"/>
        <v>0</v>
      </c>
      <c r="Z188" s="974">
        <f t="shared" si="43"/>
        <v>0</v>
      </c>
      <c r="AA188" s="17">
        <f t="shared" si="44"/>
        <v>0</v>
      </c>
      <c r="AB188" s="17">
        <f t="shared" si="45"/>
        <v>0</v>
      </c>
      <c r="AC188" s="17">
        <f t="shared" si="46"/>
        <v>0</v>
      </c>
      <c r="AD188" s="17">
        <f t="shared" si="47"/>
        <v>0</v>
      </c>
      <c r="AE188" s="17">
        <f t="shared" si="48"/>
        <v>0</v>
      </c>
      <c r="AF188" s="17">
        <f t="shared" si="49"/>
        <v>0</v>
      </c>
      <c r="AG188" s="17">
        <f t="shared" si="50"/>
        <v>0</v>
      </c>
      <c r="AO188" s="925">
        <v>181</v>
      </c>
      <c r="AP188" s="624">
        <f t="shared" si="57"/>
        <v>0</v>
      </c>
      <c r="AQ188" s="624">
        <f t="shared" si="58"/>
        <v>0</v>
      </c>
      <c r="AR188" s="624">
        <f t="shared" si="59"/>
        <v>0</v>
      </c>
      <c r="AS188" s="624">
        <f t="shared" si="60"/>
        <v>0</v>
      </c>
    </row>
    <row r="189" spans="1:45" ht="15.75" customHeight="1" x14ac:dyDescent="0.25">
      <c r="A189" s="37"/>
      <c r="B189" s="19"/>
      <c r="C189" s="19"/>
      <c r="D189" s="20"/>
      <c r="E189" s="500"/>
      <c r="F189" s="254"/>
      <c r="G189" s="589"/>
      <c r="H189" s="577"/>
      <c r="I189" s="695"/>
      <c r="J189" s="515"/>
      <c r="K189" s="695"/>
      <c r="L189" s="515"/>
      <c r="M189" s="695"/>
      <c r="N189" s="514"/>
      <c r="O189" s="696"/>
      <c r="P189" s="515"/>
      <c r="Q189" s="695"/>
      <c r="R189" s="514"/>
      <c r="S189" s="695"/>
      <c r="T189" s="513"/>
      <c r="U189" s="969">
        <f t="shared" si="56"/>
        <v>0</v>
      </c>
      <c r="V189" s="960"/>
      <c r="W189" s="203"/>
      <c r="X189" s="248">
        <f t="shared" si="41"/>
        <v>0</v>
      </c>
      <c r="Y189" s="959">
        <f t="shared" si="42"/>
        <v>0</v>
      </c>
      <c r="Z189" s="974">
        <f t="shared" si="43"/>
        <v>0</v>
      </c>
      <c r="AA189" s="17">
        <f t="shared" si="44"/>
        <v>0</v>
      </c>
      <c r="AB189" s="17">
        <f t="shared" si="45"/>
        <v>0</v>
      </c>
      <c r="AC189" s="17">
        <f t="shared" si="46"/>
        <v>0</v>
      </c>
      <c r="AD189" s="17">
        <f t="shared" si="47"/>
        <v>0</v>
      </c>
      <c r="AE189" s="17">
        <f t="shared" si="48"/>
        <v>0</v>
      </c>
      <c r="AF189" s="17">
        <f t="shared" si="49"/>
        <v>0</v>
      </c>
      <c r="AG189" s="17">
        <f t="shared" si="50"/>
        <v>0</v>
      </c>
      <c r="AO189" s="925">
        <v>182</v>
      </c>
      <c r="AP189" s="624">
        <f t="shared" si="57"/>
        <v>0</v>
      </c>
      <c r="AQ189" s="624">
        <f t="shared" si="58"/>
        <v>0</v>
      </c>
      <c r="AR189" s="624">
        <f t="shared" si="59"/>
        <v>0</v>
      </c>
      <c r="AS189" s="624">
        <f t="shared" si="60"/>
        <v>0</v>
      </c>
    </row>
    <row r="190" spans="1:45" ht="15.75" customHeight="1" x14ac:dyDescent="0.25">
      <c r="A190" s="37"/>
      <c r="B190" s="19"/>
      <c r="C190" s="19"/>
      <c r="D190" s="20"/>
      <c r="E190" s="500"/>
      <c r="F190" s="254"/>
      <c r="G190" s="589"/>
      <c r="H190" s="577"/>
      <c r="I190" s="695"/>
      <c r="J190" s="515"/>
      <c r="K190" s="695"/>
      <c r="L190" s="515"/>
      <c r="M190" s="695"/>
      <c r="N190" s="514"/>
      <c r="O190" s="696"/>
      <c r="P190" s="515"/>
      <c r="Q190" s="695"/>
      <c r="R190" s="514"/>
      <c r="S190" s="695"/>
      <c r="T190" s="513"/>
      <c r="U190" s="969">
        <f t="shared" si="56"/>
        <v>0</v>
      </c>
      <c r="V190" s="960"/>
      <c r="W190" s="203"/>
      <c r="X190" s="248">
        <f t="shared" si="41"/>
        <v>0</v>
      </c>
      <c r="Y190" s="959">
        <f t="shared" si="42"/>
        <v>0</v>
      </c>
      <c r="Z190" s="974">
        <f t="shared" si="43"/>
        <v>0</v>
      </c>
      <c r="AA190" s="17">
        <f t="shared" si="44"/>
        <v>0</v>
      </c>
      <c r="AB190" s="17">
        <f t="shared" si="45"/>
        <v>0</v>
      </c>
      <c r="AC190" s="17">
        <f t="shared" si="46"/>
        <v>0</v>
      </c>
      <c r="AD190" s="17">
        <f t="shared" si="47"/>
        <v>0</v>
      </c>
      <c r="AE190" s="17">
        <f t="shared" si="48"/>
        <v>0</v>
      </c>
      <c r="AF190" s="17">
        <f t="shared" si="49"/>
        <v>0</v>
      </c>
      <c r="AG190" s="17">
        <f t="shared" si="50"/>
        <v>0</v>
      </c>
      <c r="AO190" s="925">
        <v>183</v>
      </c>
      <c r="AP190" s="624">
        <f t="shared" si="57"/>
        <v>0</v>
      </c>
      <c r="AQ190" s="624">
        <f t="shared" si="58"/>
        <v>0</v>
      </c>
      <c r="AR190" s="624">
        <f t="shared" si="59"/>
        <v>0</v>
      </c>
      <c r="AS190" s="624">
        <f t="shared" si="60"/>
        <v>0</v>
      </c>
    </row>
    <row r="191" spans="1:45" s="3" customFormat="1" ht="15.75" customHeight="1" x14ac:dyDescent="0.25">
      <c r="A191" s="37"/>
      <c r="B191" s="19"/>
      <c r="C191" s="19"/>
      <c r="D191" s="20"/>
      <c r="E191" s="500"/>
      <c r="F191" s="254"/>
      <c r="G191" s="589"/>
      <c r="H191" s="577"/>
      <c r="I191" s="695"/>
      <c r="J191" s="515"/>
      <c r="K191" s="695"/>
      <c r="L191" s="515"/>
      <c r="M191" s="695"/>
      <c r="N191" s="514"/>
      <c r="O191" s="696"/>
      <c r="P191" s="515"/>
      <c r="Q191" s="695"/>
      <c r="R191" s="514"/>
      <c r="S191" s="695"/>
      <c r="T191" s="513"/>
      <c r="U191" s="969">
        <f t="shared" si="56"/>
        <v>0</v>
      </c>
      <c r="V191" s="960"/>
      <c r="W191" s="203"/>
      <c r="X191" s="248">
        <f t="shared" si="41"/>
        <v>0</v>
      </c>
      <c r="Y191" s="959">
        <f t="shared" si="42"/>
        <v>0</v>
      </c>
      <c r="Z191" s="974">
        <f t="shared" si="43"/>
        <v>0</v>
      </c>
      <c r="AA191" s="17">
        <f t="shared" si="44"/>
        <v>0</v>
      </c>
      <c r="AB191" s="17">
        <f t="shared" si="45"/>
        <v>0</v>
      </c>
      <c r="AC191" s="17">
        <f t="shared" si="46"/>
        <v>0</v>
      </c>
      <c r="AD191" s="17">
        <f t="shared" si="47"/>
        <v>0</v>
      </c>
      <c r="AE191" s="17">
        <f t="shared" si="48"/>
        <v>0</v>
      </c>
      <c r="AF191" s="17">
        <f t="shared" si="49"/>
        <v>0</v>
      </c>
      <c r="AG191" s="17">
        <f t="shared" si="50"/>
        <v>0</v>
      </c>
      <c r="AO191" s="925">
        <v>184</v>
      </c>
      <c r="AP191" s="624">
        <f t="shared" si="57"/>
        <v>0</v>
      </c>
      <c r="AQ191" s="624">
        <f t="shared" si="58"/>
        <v>0</v>
      </c>
      <c r="AR191" s="624">
        <f t="shared" si="59"/>
        <v>0</v>
      </c>
      <c r="AS191" s="624">
        <f t="shared" si="60"/>
        <v>0</v>
      </c>
    </row>
    <row r="192" spans="1:45" s="3" customFormat="1" ht="15.75" customHeight="1" x14ac:dyDescent="0.25">
      <c r="A192" s="37"/>
      <c r="B192" s="19"/>
      <c r="C192" s="19"/>
      <c r="D192" s="20"/>
      <c r="E192" s="500"/>
      <c r="F192" s="254"/>
      <c r="G192" s="589"/>
      <c r="H192" s="577"/>
      <c r="I192" s="695"/>
      <c r="J192" s="515"/>
      <c r="K192" s="695"/>
      <c r="L192" s="515"/>
      <c r="M192" s="695"/>
      <c r="N192" s="514"/>
      <c r="O192" s="696"/>
      <c r="P192" s="515"/>
      <c r="Q192" s="695"/>
      <c r="R192" s="514"/>
      <c r="S192" s="695"/>
      <c r="T192" s="513"/>
      <c r="U192" s="969">
        <f t="shared" si="56"/>
        <v>0</v>
      </c>
      <c r="V192" s="960"/>
      <c r="W192" s="203"/>
      <c r="X192" s="248">
        <f t="shared" si="41"/>
        <v>0</v>
      </c>
      <c r="Y192" s="959">
        <f t="shared" si="42"/>
        <v>0</v>
      </c>
      <c r="Z192" s="974">
        <f t="shared" si="43"/>
        <v>0</v>
      </c>
      <c r="AA192" s="17">
        <f t="shared" si="44"/>
        <v>0</v>
      </c>
      <c r="AB192" s="17">
        <f t="shared" si="45"/>
        <v>0</v>
      </c>
      <c r="AC192" s="17">
        <f t="shared" si="46"/>
        <v>0</v>
      </c>
      <c r="AD192" s="17">
        <f t="shared" si="47"/>
        <v>0</v>
      </c>
      <c r="AE192" s="17">
        <f t="shared" si="48"/>
        <v>0</v>
      </c>
      <c r="AF192" s="17">
        <f t="shared" si="49"/>
        <v>0</v>
      </c>
      <c r="AG192" s="17">
        <f t="shared" si="50"/>
        <v>0</v>
      </c>
      <c r="AO192" s="925">
        <v>185</v>
      </c>
      <c r="AP192" s="624">
        <f t="shared" si="57"/>
        <v>0</v>
      </c>
      <c r="AQ192" s="624">
        <f t="shared" si="58"/>
        <v>0</v>
      </c>
      <c r="AR192" s="624">
        <f t="shared" si="59"/>
        <v>0</v>
      </c>
      <c r="AS192" s="624">
        <f t="shared" si="60"/>
        <v>0</v>
      </c>
    </row>
    <row r="193" spans="1:45" s="3" customFormat="1" ht="15.75" customHeight="1" x14ac:dyDescent="0.25">
      <c r="A193" s="37"/>
      <c r="B193" s="19"/>
      <c r="C193" s="19"/>
      <c r="D193" s="20"/>
      <c r="E193" s="500"/>
      <c r="F193" s="254"/>
      <c r="G193" s="589"/>
      <c r="H193" s="577"/>
      <c r="I193" s="695"/>
      <c r="J193" s="515"/>
      <c r="K193" s="695"/>
      <c r="L193" s="515"/>
      <c r="M193" s="695"/>
      <c r="N193" s="514"/>
      <c r="O193" s="696"/>
      <c r="P193" s="515"/>
      <c r="Q193" s="695"/>
      <c r="R193" s="514"/>
      <c r="S193" s="695"/>
      <c r="T193" s="513"/>
      <c r="U193" s="969">
        <f t="shared" si="56"/>
        <v>0</v>
      </c>
      <c r="V193" s="960"/>
      <c r="W193" s="203"/>
      <c r="X193" s="248">
        <f t="shared" si="41"/>
        <v>0</v>
      </c>
      <c r="Y193" s="959">
        <f t="shared" si="42"/>
        <v>0</v>
      </c>
      <c r="Z193" s="974">
        <f t="shared" si="43"/>
        <v>0</v>
      </c>
      <c r="AA193" s="17">
        <f t="shared" si="44"/>
        <v>0</v>
      </c>
      <c r="AB193" s="17">
        <f t="shared" si="45"/>
        <v>0</v>
      </c>
      <c r="AC193" s="17">
        <f t="shared" si="46"/>
        <v>0</v>
      </c>
      <c r="AD193" s="17">
        <f t="shared" si="47"/>
        <v>0</v>
      </c>
      <c r="AE193" s="17">
        <f t="shared" si="48"/>
        <v>0</v>
      </c>
      <c r="AF193" s="17">
        <f t="shared" si="49"/>
        <v>0</v>
      </c>
      <c r="AG193" s="17">
        <f t="shared" si="50"/>
        <v>0</v>
      </c>
      <c r="AO193" s="925">
        <v>186</v>
      </c>
      <c r="AP193" s="624">
        <f t="shared" si="57"/>
        <v>0</v>
      </c>
      <c r="AQ193" s="624">
        <f t="shared" si="58"/>
        <v>0</v>
      </c>
      <c r="AR193" s="624">
        <f t="shared" si="59"/>
        <v>0</v>
      </c>
      <c r="AS193" s="624">
        <f t="shared" si="60"/>
        <v>0</v>
      </c>
    </row>
    <row r="194" spans="1:45" s="3" customFormat="1" ht="15.75" customHeight="1" x14ac:dyDescent="0.25">
      <c r="A194" s="37"/>
      <c r="B194" s="19"/>
      <c r="C194" s="19"/>
      <c r="D194" s="20"/>
      <c r="E194" s="500"/>
      <c r="F194" s="254"/>
      <c r="G194" s="589"/>
      <c r="H194" s="577"/>
      <c r="I194" s="695"/>
      <c r="J194" s="515"/>
      <c r="K194" s="695"/>
      <c r="L194" s="515"/>
      <c r="M194" s="695"/>
      <c r="N194" s="514"/>
      <c r="O194" s="696"/>
      <c r="P194" s="515"/>
      <c r="Q194" s="695"/>
      <c r="R194" s="514"/>
      <c r="S194" s="695"/>
      <c r="T194" s="513"/>
      <c r="U194" s="969">
        <f t="shared" si="56"/>
        <v>0</v>
      </c>
      <c r="V194" s="960"/>
      <c r="W194" s="203"/>
      <c r="X194" s="248">
        <f t="shared" si="41"/>
        <v>0</v>
      </c>
      <c r="Y194" s="959">
        <f t="shared" si="42"/>
        <v>0</v>
      </c>
      <c r="Z194" s="974">
        <f t="shared" si="43"/>
        <v>0</v>
      </c>
      <c r="AA194" s="17">
        <f t="shared" si="44"/>
        <v>0</v>
      </c>
      <c r="AB194" s="17">
        <f t="shared" si="45"/>
        <v>0</v>
      </c>
      <c r="AC194" s="17">
        <f t="shared" si="46"/>
        <v>0</v>
      </c>
      <c r="AD194" s="17">
        <f t="shared" si="47"/>
        <v>0</v>
      </c>
      <c r="AE194" s="17">
        <f t="shared" si="48"/>
        <v>0</v>
      </c>
      <c r="AF194" s="17">
        <f t="shared" si="49"/>
        <v>0</v>
      </c>
      <c r="AG194" s="17">
        <f t="shared" si="50"/>
        <v>0</v>
      </c>
      <c r="AO194" s="925">
        <v>187</v>
      </c>
      <c r="AP194" s="624">
        <f t="shared" si="57"/>
        <v>0</v>
      </c>
      <c r="AQ194" s="624">
        <f t="shared" si="58"/>
        <v>0</v>
      </c>
      <c r="AR194" s="624">
        <f t="shared" si="59"/>
        <v>0</v>
      </c>
      <c r="AS194" s="624">
        <f t="shared" si="60"/>
        <v>0</v>
      </c>
    </row>
    <row r="195" spans="1:45" s="3" customFormat="1" ht="15.75" customHeight="1" x14ac:dyDescent="0.25">
      <c r="A195" s="37"/>
      <c r="B195" s="19"/>
      <c r="C195" s="19"/>
      <c r="D195" s="20"/>
      <c r="E195" s="500"/>
      <c r="F195" s="254"/>
      <c r="G195" s="589"/>
      <c r="H195" s="577"/>
      <c r="I195" s="695"/>
      <c r="J195" s="515"/>
      <c r="K195" s="695"/>
      <c r="L195" s="515"/>
      <c r="M195" s="695"/>
      <c r="N195" s="514"/>
      <c r="O195" s="696"/>
      <c r="P195" s="515"/>
      <c r="Q195" s="695"/>
      <c r="R195" s="514"/>
      <c r="S195" s="695"/>
      <c r="T195" s="513"/>
      <c r="U195" s="969">
        <f t="shared" si="56"/>
        <v>0</v>
      </c>
      <c r="V195" s="960"/>
      <c r="W195" s="203"/>
      <c r="X195" s="248">
        <f t="shared" si="41"/>
        <v>0</v>
      </c>
      <c r="Y195" s="959">
        <f t="shared" si="42"/>
        <v>0</v>
      </c>
      <c r="Z195" s="974">
        <f t="shared" si="43"/>
        <v>0</v>
      </c>
      <c r="AA195" s="17">
        <f t="shared" si="44"/>
        <v>0</v>
      </c>
      <c r="AB195" s="17">
        <f t="shared" si="45"/>
        <v>0</v>
      </c>
      <c r="AC195" s="17">
        <f t="shared" si="46"/>
        <v>0</v>
      </c>
      <c r="AD195" s="17">
        <f t="shared" si="47"/>
        <v>0</v>
      </c>
      <c r="AE195" s="17">
        <f t="shared" si="48"/>
        <v>0</v>
      </c>
      <c r="AF195" s="17">
        <f t="shared" si="49"/>
        <v>0</v>
      </c>
      <c r="AG195" s="17">
        <f t="shared" si="50"/>
        <v>0</v>
      </c>
      <c r="AO195" s="925">
        <v>188</v>
      </c>
      <c r="AP195" s="624">
        <f t="shared" si="57"/>
        <v>0</v>
      </c>
      <c r="AQ195" s="624">
        <f t="shared" si="58"/>
        <v>0</v>
      </c>
      <c r="AR195" s="624">
        <f t="shared" si="59"/>
        <v>0</v>
      </c>
      <c r="AS195" s="624">
        <f t="shared" si="60"/>
        <v>0</v>
      </c>
    </row>
    <row r="196" spans="1:45" s="3" customFormat="1" ht="15.75" customHeight="1" x14ac:dyDescent="0.25">
      <c r="A196" s="37"/>
      <c r="B196" s="19"/>
      <c r="C196" s="19"/>
      <c r="D196" s="20"/>
      <c r="E196" s="500"/>
      <c r="F196" s="254"/>
      <c r="G196" s="589"/>
      <c r="H196" s="577"/>
      <c r="I196" s="695"/>
      <c r="J196" s="515"/>
      <c r="K196" s="695"/>
      <c r="L196" s="515"/>
      <c r="M196" s="695"/>
      <c r="N196" s="514"/>
      <c r="O196" s="696"/>
      <c r="P196" s="515"/>
      <c r="Q196" s="695"/>
      <c r="R196" s="514"/>
      <c r="S196" s="695"/>
      <c r="T196" s="513"/>
      <c r="U196" s="969">
        <f t="shared" si="56"/>
        <v>0</v>
      </c>
      <c r="V196" s="960"/>
      <c r="W196" s="203"/>
      <c r="X196" s="248">
        <f t="shared" si="41"/>
        <v>0</v>
      </c>
      <c r="Y196" s="959">
        <f t="shared" si="42"/>
        <v>0</v>
      </c>
      <c r="Z196" s="974">
        <f t="shared" si="43"/>
        <v>0</v>
      </c>
      <c r="AA196" s="17">
        <f t="shared" si="44"/>
        <v>0</v>
      </c>
      <c r="AB196" s="17">
        <f t="shared" si="45"/>
        <v>0</v>
      </c>
      <c r="AC196" s="17">
        <f t="shared" si="46"/>
        <v>0</v>
      </c>
      <c r="AD196" s="17">
        <f t="shared" si="47"/>
        <v>0</v>
      </c>
      <c r="AE196" s="17">
        <f t="shared" si="48"/>
        <v>0</v>
      </c>
      <c r="AF196" s="17">
        <f t="shared" si="49"/>
        <v>0</v>
      </c>
      <c r="AG196" s="17">
        <f t="shared" si="50"/>
        <v>0</v>
      </c>
      <c r="AO196" s="925">
        <v>189</v>
      </c>
      <c r="AP196" s="624">
        <f t="shared" si="57"/>
        <v>0</v>
      </c>
      <c r="AQ196" s="624">
        <f t="shared" si="58"/>
        <v>0</v>
      </c>
      <c r="AR196" s="624">
        <f t="shared" si="59"/>
        <v>0</v>
      </c>
      <c r="AS196" s="624">
        <f t="shared" si="60"/>
        <v>0</v>
      </c>
    </row>
    <row r="197" spans="1:45" s="3" customFormat="1" ht="15.75" customHeight="1" x14ac:dyDescent="0.25">
      <c r="A197" s="37"/>
      <c r="B197" s="19"/>
      <c r="C197" s="19"/>
      <c r="D197" s="20"/>
      <c r="E197" s="500"/>
      <c r="F197" s="254"/>
      <c r="G197" s="589"/>
      <c r="H197" s="577"/>
      <c r="I197" s="695"/>
      <c r="J197" s="515"/>
      <c r="K197" s="695"/>
      <c r="L197" s="515"/>
      <c r="M197" s="695"/>
      <c r="N197" s="514"/>
      <c r="O197" s="696"/>
      <c r="P197" s="515"/>
      <c r="Q197" s="695"/>
      <c r="R197" s="514"/>
      <c r="S197" s="695"/>
      <c r="T197" s="513"/>
      <c r="U197" s="969">
        <f t="shared" si="56"/>
        <v>0</v>
      </c>
      <c r="V197" s="960"/>
      <c r="W197" s="203"/>
      <c r="X197" s="248">
        <f t="shared" si="41"/>
        <v>0</v>
      </c>
      <c r="Y197" s="959">
        <f t="shared" ref="Y197:Y200" si="61">G197+I197+K197+M197+O197+Q197+S197</f>
        <v>0</v>
      </c>
      <c r="Z197" s="974">
        <f t="shared" si="43"/>
        <v>0</v>
      </c>
      <c r="AA197" s="17">
        <f t="shared" si="44"/>
        <v>0</v>
      </c>
      <c r="AB197" s="17">
        <f t="shared" si="45"/>
        <v>0</v>
      </c>
      <c r="AC197" s="17">
        <f t="shared" si="46"/>
        <v>0</v>
      </c>
      <c r="AD197" s="17">
        <f t="shared" si="47"/>
        <v>0</v>
      </c>
      <c r="AE197" s="17">
        <f t="shared" si="48"/>
        <v>0</v>
      </c>
      <c r="AF197" s="17">
        <f t="shared" si="49"/>
        <v>0</v>
      </c>
      <c r="AG197" s="17">
        <f t="shared" si="50"/>
        <v>0</v>
      </c>
      <c r="AO197" s="925">
        <v>190</v>
      </c>
      <c r="AP197" s="624">
        <f t="shared" si="57"/>
        <v>0</v>
      </c>
      <c r="AQ197" s="624">
        <f t="shared" si="58"/>
        <v>0</v>
      </c>
      <c r="AR197" s="624">
        <f t="shared" si="59"/>
        <v>0</v>
      </c>
      <c r="AS197" s="624">
        <f t="shared" si="60"/>
        <v>0</v>
      </c>
    </row>
    <row r="198" spans="1:45" s="3" customFormat="1" ht="15.75" customHeight="1" x14ac:dyDescent="0.25">
      <c r="A198" s="37"/>
      <c r="B198" s="19"/>
      <c r="C198" s="19"/>
      <c r="D198" s="20"/>
      <c r="E198" s="500"/>
      <c r="F198" s="254"/>
      <c r="G198" s="589"/>
      <c r="H198" s="577"/>
      <c r="I198" s="695"/>
      <c r="J198" s="515"/>
      <c r="K198" s="695"/>
      <c r="L198" s="515"/>
      <c r="M198" s="695"/>
      <c r="N198" s="514"/>
      <c r="O198" s="696"/>
      <c r="P198" s="515"/>
      <c r="Q198" s="695"/>
      <c r="R198" s="514"/>
      <c r="S198" s="695"/>
      <c r="T198" s="513"/>
      <c r="U198" s="969">
        <f t="shared" si="56"/>
        <v>0</v>
      </c>
      <c r="V198" s="960"/>
      <c r="W198" s="203"/>
      <c r="X198" s="248">
        <f t="shared" si="41"/>
        <v>0</v>
      </c>
      <c r="Y198" s="959">
        <f t="shared" si="61"/>
        <v>0</v>
      </c>
      <c r="Z198" s="974">
        <f t="shared" si="43"/>
        <v>0</v>
      </c>
      <c r="AA198" s="17">
        <f t="shared" si="44"/>
        <v>0</v>
      </c>
      <c r="AB198" s="17">
        <f t="shared" si="45"/>
        <v>0</v>
      </c>
      <c r="AC198" s="17">
        <f t="shared" si="46"/>
        <v>0</v>
      </c>
      <c r="AD198" s="17">
        <f t="shared" si="47"/>
        <v>0</v>
      </c>
      <c r="AE198" s="17">
        <f t="shared" si="48"/>
        <v>0</v>
      </c>
      <c r="AF198" s="17">
        <f t="shared" si="49"/>
        <v>0</v>
      </c>
      <c r="AG198" s="17">
        <f t="shared" si="50"/>
        <v>0</v>
      </c>
      <c r="AO198" s="925">
        <v>191</v>
      </c>
      <c r="AP198" s="624">
        <f t="shared" si="57"/>
        <v>0</v>
      </c>
      <c r="AQ198" s="624">
        <f t="shared" si="58"/>
        <v>0</v>
      </c>
      <c r="AR198" s="624">
        <f t="shared" si="59"/>
        <v>0</v>
      </c>
      <c r="AS198" s="624">
        <f t="shared" si="60"/>
        <v>0</v>
      </c>
    </row>
    <row r="199" spans="1:45" ht="15.75" customHeight="1" x14ac:dyDescent="0.25">
      <c r="A199" s="37"/>
      <c r="B199" s="19"/>
      <c r="C199" s="19"/>
      <c r="D199" s="20"/>
      <c r="E199" s="500"/>
      <c r="F199" s="254"/>
      <c r="G199" s="589"/>
      <c r="H199" s="577"/>
      <c r="I199" s="695"/>
      <c r="J199" s="515"/>
      <c r="K199" s="695"/>
      <c r="L199" s="515"/>
      <c r="M199" s="695"/>
      <c r="N199" s="514"/>
      <c r="O199" s="696"/>
      <c r="P199" s="515"/>
      <c r="Q199" s="695"/>
      <c r="R199" s="514"/>
      <c r="S199" s="695"/>
      <c r="T199" s="513"/>
      <c r="U199" s="969">
        <f t="shared" si="56"/>
        <v>0</v>
      </c>
      <c r="V199" s="960"/>
      <c r="W199" s="203"/>
      <c r="X199" s="248">
        <f t="shared" si="41"/>
        <v>0</v>
      </c>
      <c r="Y199" s="959">
        <f t="shared" si="61"/>
        <v>0</v>
      </c>
      <c r="Z199" s="974">
        <f t="shared" si="43"/>
        <v>0</v>
      </c>
      <c r="AA199" s="17">
        <f t="shared" si="44"/>
        <v>0</v>
      </c>
      <c r="AB199" s="17">
        <f t="shared" si="45"/>
        <v>0</v>
      </c>
      <c r="AC199" s="17">
        <f t="shared" si="46"/>
        <v>0</v>
      </c>
      <c r="AD199" s="17">
        <f t="shared" si="47"/>
        <v>0</v>
      </c>
      <c r="AE199" s="17">
        <f t="shared" si="48"/>
        <v>0</v>
      </c>
      <c r="AF199" s="17">
        <f t="shared" si="49"/>
        <v>0</v>
      </c>
      <c r="AG199" s="17">
        <f t="shared" si="50"/>
        <v>0</v>
      </c>
      <c r="AO199" s="925">
        <v>192</v>
      </c>
      <c r="AP199" s="624">
        <f t="shared" si="57"/>
        <v>0</v>
      </c>
      <c r="AQ199" s="624">
        <f t="shared" si="58"/>
        <v>0</v>
      </c>
      <c r="AR199" s="624">
        <f t="shared" si="59"/>
        <v>0</v>
      </c>
      <c r="AS199" s="624">
        <f t="shared" si="60"/>
        <v>0</v>
      </c>
    </row>
    <row r="200" spans="1:45" ht="15.75" customHeight="1" x14ac:dyDescent="0.25">
      <c r="A200" s="37"/>
      <c r="B200" s="19"/>
      <c r="C200" s="19"/>
      <c r="D200" s="20"/>
      <c r="E200" s="500"/>
      <c r="F200" s="254"/>
      <c r="G200" s="589"/>
      <c r="H200" s="577"/>
      <c r="I200" s="695"/>
      <c r="J200" s="515"/>
      <c r="K200" s="695"/>
      <c r="L200" s="515"/>
      <c r="M200" s="695"/>
      <c r="N200" s="514"/>
      <c r="O200" s="696"/>
      <c r="P200" s="515"/>
      <c r="Q200" s="695"/>
      <c r="R200" s="514"/>
      <c r="S200" s="695"/>
      <c r="T200" s="513"/>
      <c r="U200" s="969">
        <f t="shared" si="56"/>
        <v>0</v>
      </c>
      <c r="V200" s="960"/>
      <c r="W200" s="203"/>
      <c r="X200" s="248">
        <f t="shared" si="41"/>
        <v>0</v>
      </c>
      <c r="Y200" s="959">
        <f t="shared" si="61"/>
        <v>0</v>
      </c>
      <c r="Z200" s="974">
        <f t="shared" si="43"/>
        <v>0</v>
      </c>
      <c r="AA200" s="17">
        <f t="shared" si="44"/>
        <v>0</v>
      </c>
      <c r="AB200" s="17">
        <f t="shared" si="45"/>
        <v>0</v>
      </c>
      <c r="AC200" s="17">
        <f t="shared" si="46"/>
        <v>0</v>
      </c>
      <c r="AD200" s="17">
        <f t="shared" si="47"/>
        <v>0</v>
      </c>
      <c r="AE200" s="17">
        <f t="shared" si="48"/>
        <v>0</v>
      </c>
      <c r="AF200" s="17">
        <f t="shared" si="49"/>
        <v>0</v>
      </c>
      <c r="AG200" s="17">
        <f t="shared" si="50"/>
        <v>0</v>
      </c>
      <c r="AO200" s="925">
        <v>193</v>
      </c>
      <c r="AP200" s="624">
        <f t="shared" si="57"/>
        <v>0</v>
      </c>
      <c r="AQ200" s="624">
        <f t="shared" si="58"/>
        <v>0</v>
      </c>
      <c r="AR200" s="624">
        <f t="shared" si="59"/>
        <v>0</v>
      </c>
      <c r="AS200" s="624">
        <f t="shared" si="60"/>
        <v>0</v>
      </c>
    </row>
    <row r="201" spans="1:45" ht="15.75" customHeight="1" x14ac:dyDescent="0.25">
      <c r="A201" s="37"/>
      <c r="B201" s="19"/>
      <c r="C201" s="19"/>
      <c r="D201" s="20"/>
      <c r="E201" s="500"/>
      <c r="F201" s="254"/>
      <c r="G201" s="589"/>
      <c r="H201" s="577"/>
      <c r="I201" s="695"/>
      <c r="J201" s="515"/>
      <c r="K201" s="695"/>
      <c r="L201" s="515"/>
      <c r="M201" s="695"/>
      <c r="N201" s="514"/>
      <c r="O201" s="696"/>
      <c r="P201" s="515"/>
      <c r="Q201" s="695"/>
      <c r="R201" s="514"/>
      <c r="S201" s="695"/>
      <c r="T201" s="513"/>
      <c r="U201" s="969">
        <f t="shared" si="56"/>
        <v>0</v>
      </c>
      <c r="V201" s="960"/>
      <c r="W201" s="203"/>
      <c r="X201" s="248">
        <f t="shared" ref="X201" si="62">F201+G201+I201+K201+M201+O201+Q201+S201-H201-J201-L201-N201-P201-R201-T201-V201-W201</f>
        <v>0</v>
      </c>
      <c r="Y201" s="959">
        <f t="shared" ref="Y201:Y264" si="63">G201+I201+K201+M201+O201+Q201+S201</f>
        <v>0</v>
      </c>
      <c r="Z201" s="974">
        <f t="shared" ref="Z201:Z236" si="64">Y201*B201</f>
        <v>0</v>
      </c>
      <c r="AA201" s="17">
        <f t="shared" ref="AA201:AA264" si="65">H201*C201</f>
        <v>0</v>
      </c>
      <c r="AB201" s="17">
        <f t="shared" ref="AB201:AB264" si="66">J201*C201</f>
        <v>0</v>
      </c>
      <c r="AC201" s="17">
        <f t="shared" ref="AC201:AC264" si="67">L201*C201</f>
        <v>0</v>
      </c>
      <c r="AD201" s="17">
        <f t="shared" ref="AD201:AD264" si="68">N201*C201</f>
        <v>0</v>
      </c>
      <c r="AE201" s="17">
        <f t="shared" ref="AE201:AE264" si="69">P201*C201</f>
        <v>0</v>
      </c>
      <c r="AF201" s="17">
        <f t="shared" ref="AF201:AF264" si="70">R201*C201</f>
        <v>0</v>
      </c>
      <c r="AG201" s="17">
        <f t="shared" ref="AG201:AG264" si="71">T201*C201</f>
        <v>0</v>
      </c>
      <c r="AO201" s="925">
        <v>194</v>
      </c>
      <c r="AP201" s="624">
        <f t="shared" si="57"/>
        <v>0</v>
      </c>
      <c r="AQ201" s="624">
        <f t="shared" si="58"/>
        <v>0</v>
      </c>
      <c r="AR201" s="624">
        <f t="shared" si="59"/>
        <v>0</v>
      </c>
      <c r="AS201" s="624">
        <f t="shared" si="60"/>
        <v>0</v>
      </c>
    </row>
    <row r="202" spans="1:45" ht="15.75" customHeight="1" x14ac:dyDescent="0.25">
      <c r="A202" s="37"/>
      <c r="B202" s="19"/>
      <c r="C202" s="19"/>
      <c r="D202" s="20"/>
      <c r="E202" s="500"/>
      <c r="F202" s="254"/>
      <c r="G202" s="589"/>
      <c r="H202" s="577"/>
      <c r="I202" s="695"/>
      <c r="J202" s="515"/>
      <c r="K202" s="695"/>
      <c r="L202" s="515"/>
      <c r="M202" s="695"/>
      <c r="N202" s="514"/>
      <c r="O202" s="696"/>
      <c r="P202" s="515"/>
      <c r="Q202" s="695"/>
      <c r="R202" s="514"/>
      <c r="S202" s="695"/>
      <c r="T202" s="513"/>
      <c r="U202" s="969">
        <f t="shared" ref="U202:U225" si="72">T202+R202+P202+N202+L202+J202+H202</f>
        <v>0</v>
      </c>
      <c r="V202" s="960"/>
      <c r="W202" s="203"/>
      <c r="X202" s="111">
        <f t="shared" ref="X202:X247" si="73">F202+G202+I202+K202+M202+O202+Q202+S202-H202-J202-L202-N202-P202-R202-T202-V202-W202</f>
        <v>0</v>
      </c>
      <c r="Y202" s="959">
        <f t="shared" si="63"/>
        <v>0</v>
      </c>
      <c r="Z202" s="974">
        <f t="shared" si="64"/>
        <v>0</v>
      </c>
      <c r="AA202" s="17">
        <f t="shared" si="65"/>
        <v>0</v>
      </c>
      <c r="AB202" s="17">
        <f t="shared" si="66"/>
        <v>0</v>
      </c>
      <c r="AC202" s="17">
        <f t="shared" si="67"/>
        <v>0</v>
      </c>
      <c r="AD202" s="17">
        <f t="shared" si="68"/>
        <v>0</v>
      </c>
      <c r="AE202" s="17">
        <f t="shared" si="69"/>
        <v>0</v>
      </c>
      <c r="AF202" s="17">
        <f t="shared" si="70"/>
        <v>0</v>
      </c>
      <c r="AG202" s="17">
        <f t="shared" si="71"/>
        <v>0</v>
      </c>
      <c r="AO202" s="925">
        <v>195</v>
      </c>
      <c r="AP202" s="624">
        <f t="shared" si="57"/>
        <v>0</v>
      </c>
      <c r="AQ202" s="624">
        <f t="shared" si="58"/>
        <v>0</v>
      </c>
      <c r="AR202" s="624">
        <f t="shared" si="59"/>
        <v>0</v>
      </c>
      <c r="AS202" s="624">
        <f t="shared" si="60"/>
        <v>0</v>
      </c>
    </row>
    <row r="203" spans="1:45" s="2" customFormat="1" ht="15.75" customHeight="1" x14ac:dyDescent="0.25">
      <c r="A203" s="37"/>
      <c r="B203" s="19"/>
      <c r="C203" s="19"/>
      <c r="D203" s="20"/>
      <c r="E203" s="506"/>
      <c r="F203" s="254"/>
      <c r="G203" s="589"/>
      <c r="H203" s="577"/>
      <c r="I203" s="695"/>
      <c r="J203" s="515"/>
      <c r="K203" s="695"/>
      <c r="L203" s="515"/>
      <c r="M203" s="695"/>
      <c r="N203" s="514"/>
      <c r="O203" s="696"/>
      <c r="P203" s="515"/>
      <c r="Q203" s="695"/>
      <c r="R203" s="514"/>
      <c r="S203" s="695"/>
      <c r="T203" s="513"/>
      <c r="U203" s="969">
        <f t="shared" si="72"/>
        <v>0</v>
      </c>
      <c r="V203" s="960"/>
      <c r="W203" s="203"/>
      <c r="X203" s="111">
        <f t="shared" si="73"/>
        <v>0</v>
      </c>
      <c r="Y203" s="959">
        <f t="shared" si="63"/>
        <v>0</v>
      </c>
      <c r="Z203" s="974">
        <f t="shared" si="64"/>
        <v>0</v>
      </c>
      <c r="AA203" s="17">
        <f t="shared" si="65"/>
        <v>0</v>
      </c>
      <c r="AB203" s="17">
        <f t="shared" si="66"/>
        <v>0</v>
      </c>
      <c r="AC203" s="17">
        <f t="shared" si="67"/>
        <v>0</v>
      </c>
      <c r="AD203" s="17">
        <f t="shared" si="68"/>
        <v>0</v>
      </c>
      <c r="AE203" s="17">
        <f t="shared" si="69"/>
        <v>0</v>
      </c>
      <c r="AF203" s="17">
        <f t="shared" si="70"/>
        <v>0</v>
      </c>
      <c r="AG203" s="17">
        <f t="shared" si="71"/>
        <v>0</v>
      </c>
      <c r="AO203" s="925">
        <v>196</v>
      </c>
      <c r="AP203" s="624">
        <f t="shared" si="57"/>
        <v>0</v>
      </c>
      <c r="AQ203" s="624">
        <f t="shared" si="58"/>
        <v>0</v>
      </c>
      <c r="AR203" s="624">
        <f t="shared" si="59"/>
        <v>0</v>
      </c>
      <c r="AS203" s="624">
        <f t="shared" si="60"/>
        <v>0</v>
      </c>
    </row>
    <row r="204" spans="1:45" ht="15.75" customHeight="1" x14ac:dyDescent="0.25">
      <c r="A204" s="37"/>
      <c r="B204" s="19"/>
      <c r="C204" s="19"/>
      <c r="D204" s="20"/>
      <c r="E204" s="500"/>
      <c r="F204" s="254"/>
      <c r="G204" s="589"/>
      <c r="H204" s="577"/>
      <c r="I204" s="695"/>
      <c r="J204" s="515"/>
      <c r="K204" s="695"/>
      <c r="L204" s="515"/>
      <c r="M204" s="695"/>
      <c r="N204" s="514"/>
      <c r="O204" s="696"/>
      <c r="P204" s="515"/>
      <c r="Q204" s="695"/>
      <c r="R204" s="514"/>
      <c r="S204" s="695"/>
      <c r="T204" s="513"/>
      <c r="U204" s="969">
        <f t="shared" si="72"/>
        <v>0</v>
      </c>
      <c r="V204" s="960"/>
      <c r="W204" s="203"/>
      <c r="X204" s="111">
        <f t="shared" si="73"/>
        <v>0</v>
      </c>
      <c r="Y204" s="959">
        <f t="shared" si="63"/>
        <v>0</v>
      </c>
      <c r="Z204" s="974">
        <f t="shared" si="64"/>
        <v>0</v>
      </c>
      <c r="AA204" s="17">
        <f t="shared" si="65"/>
        <v>0</v>
      </c>
      <c r="AB204" s="17">
        <f t="shared" si="66"/>
        <v>0</v>
      </c>
      <c r="AC204" s="17">
        <f t="shared" si="67"/>
        <v>0</v>
      </c>
      <c r="AD204" s="17">
        <f t="shared" si="68"/>
        <v>0</v>
      </c>
      <c r="AE204" s="17">
        <f t="shared" si="69"/>
        <v>0</v>
      </c>
      <c r="AF204" s="17">
        <f t="shared" si="70"/>
        <v>0</v>
      </c>
      <c r="AG204" s="17">
        <f t="shared" si="71"/>
        <v>0</v>
      </c>
      <c r="AO204" s="925">
        <v>197</v>
      </c>
      <c r="AP204" s="624">
        <f t="shared" si="57"/>
        <v>0</v>
      </c>
      <c r="AQ204" s="624">
        <f t="shared" si="58"/>
        <v>0</v>
      </c>
      <c r="AR204" s="624">
        <f t="shared" si="59"/>
        <v>0</v>
      </c>
      <c r="AS204" s="624">
        <f t="shared" si="60"/>
        <v>0</v>
      </c>
    </row>
    <row r="205" spans="1:45" ht="15.75" customHeight="1" x14ac:dyDescent="0.25">
      <c r="A205" s="37"/>
      <c r="B205" s="19"/>
      <c r="C205" s="19"/>
      <c r="D205" s="20"/>
      <c r="E205" s="500"/>
      <c r="F205" s="254"/>
      <c r="G205" s="589"/>
      <c r="H205" s="577"/>
      <c r="I205" s="695"/>
      <c r="J205" s="515"/>
      <c r="K205" s="695"/>
      <c r="L205" s="515"/>
      <c r="M205" s="695"/>
      <c r="N205" s="514"/>
      <c r="O205" s="696"/>
      <c r="P205" s="515"/>
      <c r="Q205" s="695"/>
      <c r="R205" s="514"/>
      <c r="S205" s="695"/>
      <c r="T205" s="513"/>
      <c r="U205" s="969">
        <f t="shared" si="72"/>
        <v>0</v>
      </c>
      <c r="V205" s="960"/>
      <c r="W205" s="203"/>
      <c r="X205" s="111">
        <f t="shared" si="73"/>
        <v>0</v>
      </c>
      <c r="Y205" s="959">
        <f t="shared" si="63"/>
        <v>0</v>
      </c>
      <c r="Z205" s="974">
        <f t="shared" si="64"/>
        <v>0</v>
      </c>
      <c r="AA205" s="17">
        <f t="shared" si="65"/>
        <v>0</v>
      </c>
      <c r="AB205" s="17">
        <f t="shared" si="66"/>
        <v>0</v>
      </c>
      <c r="AC205" s="17">
        <f t="shared" si="67"/>
        <v>0</v>
      </c>
      <c r="AD205" s="17">
        <f t="shared" si="68"/>
        <v>0</v>
      </c>
      <c r="AE205" s="17">
        <f t="shared" si="69"/>
        <v>0</v>
      </c>
      <c r="AF205" s="17">
        <f t="shared" si="70"/>
        <v>0</v>
      </c>
      <c r="AG205" s="17">
        <f t="shared" si="71"/>
        <v>0</v>
      </c>
      <c r="AO205" s="925">
        <v>198</v>
      </c>
      <c r="AP205" s="624">
        <f t="shared" si="57"/>
        <v>0</v>
      </c>
      <c r="AQ205" s="624">
        <f t="shared" si="58"/>
        <v>0</v>
      </c>
      <c r="AR205" s="624">
        <f t="shared" si="59"/>
        <v>0</v>
      </c>
      <c r="AS205" s="624">
        <f t="shared" si="60"/>
        <v>0</v>
      </c>
    </row>
    <row r="206" spans="1:45" ht="15.75" customHeight="1" x14ac:dyDescent="0.25">
      <c r="A206" s="37"/>
      <c r="B206" s="19"/>
      <c r="C206" s="19"/>
      <c r="D206" s="20"/>
      <c r="E206" s="500"/>
      <c r="F206" s="254"/>
      <c r="G206" s="589"/>
      <c r="H206" s="577"/>
      <c r="I206" s="695"/>
      <c r="J206" s="515"/>
      <c r="K206" s="695"/>
      <c r="L206" s="515"/>
      <c r="M206" s="695"/>
      <c r="N206" s="514"/>
      <c r="O206" s="696"/>
      <c r="P206" s="515"/>
      <c r="Q206" s="695"/>
      <c r="R206" s="514"/>
      <c r="S206" s="695"/>
      <c r="T206" s="513"/>
      <c r="U206" s="969">
        <f t="shared" si="72"/>
        <v>0</v>
      </c>
      <c r="V206" s="960"/>
      <c r="W206" s="203"/>
      <c r="X206" s="111">
        <f t="shared" si="73"/>
        <v>0</v>
      </c>
      <c r="Y206" s="959">
        <f t="shared" si="63"/>
        <v>0</v>
      </c>
      <c r="Z206" s="974">
        <f t="shared" si="64"/>
        <v>0</v>
      </c>
      <c r="AA206" s="17">
        <f t="shared" si="65"/>
        <v>0</v>
      </c>
      <c r="AB206" s="17">
        <f t="shared" si="66"/>
        <v>0</v>
      </c>
      <c r="AC206" s="17">
        <f t="shared" si="67"/>
        <v>0</v>
      </c>
      <c r="AD206" s="17">
        <f t="shared" si="68"/>
        <v>0</v>
      </c>
      <c r="AE206" s="17">
        <f t="shared" si="69"/>
        <v>0</v>
      </c>
      <c r="AF206" s="17">
        <f t="shared" si="70"/>
        <v>0</v>
      </c>
      <c r="AG206" s="17">
        <f t="shared" si="71"/>
        <v>0</v>
      </c>
      <c r="AO206" s="925">
        <v>199</v>
      </c>
      <c r="AP206" s="624">
        <f t="shared" si="57"/>
        <v>0</v>
      </c>
      <c r="AQ206" s="624">
        <f t="shared" si="58"/>
        <v>0</v>
      </c>
      <c r="AR206" s="624">
        <f t="shared" si="59"/>
        <v>0</v>
      </c>
      <c r="AS206" s="624">
        <f t="shared" si="60"/>
        <v>0</v>
      </c>
    </row>
    <row r="207" spans="1:45" ht="15.75" customHeight="1" x14ac:dyDescent="0.25">
      <c r="A207" s="37"/>
      <c r="B207" s="19"/>
      <c r="C207" s="19"/>
      <c r="D207" s="20"/>
      <c r="E207" s="500"/>
      <c r="F207" s="254"/>
      <c r="G207" s="589"/>
      <c r="H207" s="577"/>
      <c r="I207" s="695"/>
      <c r="J207" s="515"/>
      <c r="K207" s="695"/>
      <c r="L207" s="515"/>
      <c r="M207" s="695"/>
      <c r="N207" s="514"/>
      <c r="O207" s="696"/>
      <c r="P207" s="515"/>
      <c r="Q207" s="695"/>
      <c r="R207" s="514"/>
      <c r="S207" s="695"/>
      <c r="T207" s="513"/>
      <c r="U207" s="969">
        <f t="shared" si="72"/>
        <v>0</v>
      </c>
      <c r="V207" s="960"/>
      <c r="W207" s="203"/>
      <c r="X207" s="111">
        <f t="shared" si="73"/>
        <v>0</v>
      </c>
      <c r="Y207" s="959">
        <f t="shared" si="63"/>
        <v>0</v>
      </c>
      <c r="Z207" s="974">
        <f t="shared" si="64"/>
        <v>0</v>
      </c>
      <c r="AA207" s="17">
        <f t="shared" si="65"/>
        <v>0</v>
      </c>
      <c r="AB207" s="17">
        <f t="shared" si="66"/>
        <v>0</v>
      </c>
      <c r="AC207" s="17">
        <f t="shared" si="67"/>
        <v>0</v>
      </c>
      <c r="AD207" s="17">
        <f t="shared" si="68"/>
        <v>0</v>
      </c>
      <c r="AE207" s="17">
        <f t="shared" si="69"/>
        <v>0</v>
      </c>
      <c r="AF207" s="17">
        <f t="shared" si="70"/>
        <v>0</v>
      </c>
      <c r="AG207" s="17">
        <f t="shared" si="71"/>
        <v>0</v>
      </c>
      <c r="AO207" s="925">
        <v>200</v>
      </c>
      <c r="AP207" s="624">
        <f t="shared" si="57"/>
        <v>0</v>
      </c>
      <c r="AQ207" s="624">
        <f t="shared" si="58"/>
        <v>0</v>
      </c>
      <c r="AR207" s="624">
        <f t="shared" si="59"/>
        <v>0</v>
      </c>
      <c r="AS207" s="624">
        <f t="shared" si="60"/>
        <v>0</v>
      </c>
    </row>
    <row r="208" spans="1:45" ht="15.75" customHeight="1" x14ac:dyDescent="0.25">
      <c r="A208" s="37"/>
      <c r="B208" s="19"/>
      <c r="C208" s="19"/>
      <c r="D208" s="20"/>
      <c r="E208" s="500"/>
      <c r="F208" s="254"/>
      <c r="G208" s="589"/>
      <c r="H208" s="577"/>
      <c r="I208" s="695"/>
      <c r="J208" s="515"/>
      <c r="K208" s="695"/>
      <c r="L208" s="515"/>
      <c r="M208" s="695"/>
      <c r="N208" s="514"/>
      <c r="O208" s="696"/>
      <c r="P208" s="515"/>
      <c r="Q208" s="695"/>
      <c r="R208" s="514"/>
      <c r="S208" s="695"/>
      <c r="T208" s="513"/>
      <c r="U208" s="969">
        <f t="shared" si="72"/>
        <v>0</v>
      </c>
      <c r="V208" s="960"/>
      <c r="W208" s="203"/>
      <c r="X208" s="111">
        <f t="shared" si="73"/>
        <v>0</v>
      </c>
      <c r="Y208" s="959">
        <f t="shared" si="63"/>
        <v>0</v>
      </c>
      <c r="Z208" s="974">
        <f t="shared" si="64"/>
        <v>0</v>
      </c>
      <c r="AA208" s="17">
        <f t="shared" si="65"/>
        <v>0</v>
      </c>
      <c r="AB208" s="17">
        <f t="shared" si="66"/>
        <v>0</v>
      </c>
      <c r="AC208" s="17">
        <f t="shared" si="67"/>
        <v>0</v>
      </c>
      <c r="AD208" s="17">
        <f t="shared" si="68"/>
        <v>0</v>
      </c>
      <c r="AE208" s="17">
        <f t="shared" si="69"/>
        <v>0</v>
      </c>
      <c r="AF208" s="17">
        <f t="shared" si="70"/>
        <v>0</v>
      </c>
      <c r="AG208" s="17">
        <f t="shared" si="71"/>
        <v>0</v>
      </c>
      <c r="AO208" s="925">
        <v>201</v>
      </c>
      <c r="AP208" s="624">
        <f t="shared" si="57"/>
        <v>0</v>
      </c>
      <c r="AQ208" s="624">
        <f t="shared" si="58"/>
        <v>0</v>
      </c>
      <c r="AR208" s="624">
        <f t="shared" si="59"/>
        <v>0</v>
      </c>
      <c r="AS208" s="624">
        <f t="shared" si="60"/>
        <v>0</v>
      </c>
    </row>
    <row r="209" spans="1:45" ht="15.75" customHeight="1" x14ac:dyDescent="0.25">
      <c r="A209" s="37"/>
      <c r="B209" s="19"/>
      <c r="C209" s="19"/>
      <c r="D209" s="20"/>
      <c r="E209" s="500"/>
      <c r="F209" s="254"/>
      <c r="G209" s="589"/>
      <c r="H209" s="577"/>
      <c r="I209" s="695"/>
      <c r="J209" s="515"/>
      <c r="K209" s="695"/>
      <c r="L209" s="515"/>
      <c r="M209" s="695"/>
      <c r="N209" s="514"/>
      <c r="O209" s="696"/>
      <c r="P209" s="515"/>
      <c r="Q209" s="695"/>
      <c r="R209" s="514"/>
      <c r="S209" s="695"/>
      <c r="T209" s="513"/>
      <c r="U209" s="969">
        <f t="shared" si="72"/>
        <v>0</v>
      </c>
      <c r="V209" s="960"/>
      <c r="W209" s="203"/>
      <c r="X209" s="111">
        <f t="shared" si="73"/>
        <v>0</v>
      </c>
      <c r="Y209" s="959">
        <f t="shared" si="63"/>
        <v>0</v>
      </c>
      <c r="Z209" s="974">
        <f t="shared" si="64"/>
        <v>0</v>
      </c>
      <c r="AA209" s="17">
        <f t="shared" si="65"/>
        <v>0</v>
      </c>
      <c r="AB209" s="17">
        <f t="shared" si="66"/>
        <v>0</v>
      </c>
      <c r="AC209" s="17">
        <f t="shared" si="67"/>
        <v>0</v>
      </c>
      <c r="AD209" s="17">
        <f t="shared" si="68"/>
        <v>0</v>
      </c>
      <c r="AE209" s="17">
        <f t="shared" si="69"/>
        <v>0</v>
      </c>
      <c r="AF209" s="17">
        <f t="shared" si="70"/>
        <v>0</v>
      </c>
      <c r="AG209" s="17">
        <f t="shared" si="71"/>
        <v>0</v>
      </c>
      <c r="AO209" s="925">
        <v>202</v>
      </c>
      <c r="AP209" s="624">
        <f t="shared" si="57"/>
        <v>0</v>
      </c>
      <c r="AQ209" s="624">
        <f t="shared" si="58"/>
        <v>0</v>
      </c>
      <c r="AR209" s="624">
        <f t="shared" si="59"/>
        <v>0</v>
      </c>
      <c r="AS209" s="624">
        <f t="shared" si="60"/>
        <v>0</v>
      </c>
    </row>
    <row r="210" spans="1:45" ht="15.75" customHeight="1" x14ac:dyDescent="0.25">
      <c r="A210" s="37"/>
      <c r="B210" s="19"/>
      <c r="C210" s="19"/>
      <c r="D210" s="20"/>
      <c r="E210" s="500"/>
      <c r="F210" s="254"/>
      <c r="G210" s="589"/>
      <c r="H210" s="577"/>
      <c r="I210" s="695"/>
      <c r="J210" s="515"/>
      <c r="K210" s="695"/>
      <c r="L210" s="515"/>
      <c r="M210" s="695"/>
      <c r="N210" s="514"/>
      <c r="O210" s="696"/>
      <c r="P210" s="515"/>
      <c r="Q210" s="695"/>
      <c r="R210" s="514"/>
      <c r="S210" s="695"/>
      <c r="T210" s="513"/>
      <c r="U210" s="969">
        <f t="shared" si="72"/>
        <v>0</v>
      </c>
      <c r="V210" s="960"/>
      <c r="W210" s="203"/>
      <c r="X210" s="111">
        <f t="shared" si="73"/>
        <v>0</v>
      </c>
      <c r="Y210" s="959">
        <f t="shared" si="63"/>
        <v>0</v>
      </c>
      <c r="Z210" s="974">
        <f t="shared" si="64"/>
        <v>0</v>
      </c>
      <c r="AA210" s="17">
        <f t="shared" si="65"/>
        <v>0</v>
      </c>
      <c r="AB210" s="17">
        <f t="shared" si="66"/>
        <v>0</v>
      </c>
      <c r="AC210" s="17">
        <f t="shared" si="67"/>
        <v>0</v>
      </c>
      <c r="AD210" s="17">
        <f t="shared" si="68"/>
        <v>0</v>
      </c>
      <c r="AE210" s="17">
        <f t="shared" si="69"/>
        <v>0</v>
      </c>
      <c r="AF210" s="17">
        <f t="shared" si="70"/>
        <v>0</v>
      </c>
      <c r="AG210" s="17">
        <f t="shared" si="71"/>
        <v>0</v>
      </c>
      <c r="AO210" s="925">
        <v>203</v>
      </c>
      <c r="AP210" s="624">
        <f t="shared" si="57"/>
        <v>0</v>
      </c>
      <c r="AQ210" s="624">
        <f t="shared" si="58"/>
        <v>0</v>
      </c>
      <c r="AR210" s="624">
        <f t="shared" si="59"/>
        <v>0</v>
      </c>
      <c r="AS210" s="624">
        <f t="shared" si="60"/>
        <v>0</v>
      </c>
    </row>
    <row r="211" spans="1:45" s="3" customFormat="1" ht="15.75" customHeight="1" x14ac:dyDescent="0.25">
      <c r="A211" s="37"/>
      <c r="B211" s="19"/>
      <c r="C211" s="19"/>
      <c r="D211" s="20"/>
      <c r="E211" s="500"/>
      <c r="F211" s="254"/>
      <c r="G211" s="589"/>
      <c r="H211" s="577"/>
      <c r="I211" s="695"/>
      <c r="J211" s="515"/>
      <c r="K211" s="695"/>
      <c r="L211" s="515"/>
      <c r="M211" s="695"/>
      <c r="N211" s="514"/>
      <c r="O211" s="696"/>
      <c r="P211" s="515"/>
      <c r="Q211" s="695"/>
      <c r="R211" s="514"/>
      <c r="S211" s="695"/>
      <c r="T211" s="513"/>
      <c r="U211" s="969">
        <f t="shared" si="72"/>
        <v>0</v>
      </c>
      <c r="V211" s="960"/>
      <c r="W211" s="203"/>
      <c r="X211" s="111">
        <f t="shared" si="73"/>
        <v>0</v>
      </c>
      <c r="Y211" s="959">
        <f t="shared" si="63"/>
        <v>0</v>
      </c>
      <c r="Z211" s="974">
        <f t="shared" si="64"/>
        <v>0</v>
      </c>
      <c r="AA211" s="17">
        <f t="shared" si="65"/>
        <v>0</v>
      </c>
      <c r="AB211" s="17">
        <f t="shared" si="66"/>
        <v>0</v>
      </c>
      <c r="AC211" s="17">
        <f t="shared" si="67"/>
        <v>0</v>
      </c>
      <c r="AD211" s="17">
        <f t="shared" si="68"/>
        <v>0</v>
      </c>
      <c r="AE211" s="17">
        <f t="shared" si="69"/>
        <v>0</v>
      </c>
      <c r="AF211" s="17">
        <f t="shared" si="70"/>
        <v>0</v>
      </c>
      <c r="AG211" s="17">
        <f t="shared" si="71"/>
        <v>0</v>
      </c>
      <c r="AO211" s="925">
        <v>204</v>
      </c>
      <c r="AP211" s="624">
        <f t="shared" si="57"/>
        <v>0</v>
      </c>
      <c r="AQ211" s="624">
        <f t="shared" si="58"/>
        <v>0</v>
      </c>
      <c r="AR211" s="624">
        <f t="shared" si="59"/>
        <v>0</v>
      </c>
      <c r="AS211" s="624">
        <f t="shared" si="60"/>
        <v>0</v>
      </c>
    </row>
    <row r="212" spans="1:45" ht="15.75" customHeight="1" x14ac:dyDescent="0.25">
      <c r="A212" s="37"/>
      <c r="B212" s="19"/>
      <c r="C212" s="19"/>
      <c r="D212" s="20"/>
      <c r="E212" s="500"/>
      <c r="F212" s="254"/>
      <c r="G212" s="589"/>
      <c r="H212" s="577"/>
      <c r="I212" s="695"/>
      <c r="J212" s="515"/>
      <c r="K212" s="695"/>
      <c r="L212" s="515"/>
      <c r="M212" s="695"/>
      <c r="N212" s="514"/>
      <c r="O212" s="696"/>
      <c r="P212" s="515"/>
      <c r="Q212" s="695"/>
      <c r="R212" s="514"/>
      <c r="S212" s="695"/>
      <c r="T212" s="513"/>
      <c r="U212" s="969">
        <f t="shared" si="72"/>
        <v>0</v>
      </c>
      <c r="V212" s="960"/>
      <c r="W212" s="203"/>
      <c r="X212" s="111">
        <f t="shared" si="73"/>
        <v>0</v>
      </c>
      <c r="Y212" s="959">
        <f t="shared" si="63"/>
        <v>0</v>
      </c>
      <c r="Z212" s="974">
        <f t="shared" si="64"/>
        <v>0</v>
      </c>
      <c r="AA212" s="17">
        <f t="shared" si="65"/>
        <v>0</v>
      </c>
      <c r="AB212" s="17">
        <f t="shared" si="66"/>
        <v>0</v>
      </c>
      <c r="AC212" s="17">
        <f t="shared" si="67"/>
        <v>0</v>
      </c>
      <c r="AD212" s="17">
        <f t="shared" si="68"/>
        <v>0</v>
      </c>
      <c r="AE212" s="17">
        <f t="shared" si="69"/>
        <v>0</v>
      </c>
      <c r="AF212" s="17">
        <f t="shared" si="70"/>
        <v>0</v>
      </c>
      <c r="AG212" s="17">
        <f t="shared" si="71"/>
        <v>0</v>
      </c>
      <c r="AO212" s="925">
        <v>205</v>
      </c>
      <c r="AP212" s="624">
        <f t="shared" si="57"/>
        <v>0</v>
      </c>
      <c r="AQ212" s="624">
        <f t="shared" si="58"/>
        <v>0</v>
      </c>
      <c r="AR212" s="624">
        <f t="shared" si="59"/>
        <v>0</v>
      </c>
      <c r="AS212" s="624">
        <f t="shared" si="60"/>
        <v>0</v>
      </c>
    </row>
    <row r="213" spans="1:45" ht="15.75" customHeight="1" x14ac:dyDescent="0.25">
      <c r="A213" s="37"/>
      <c r="B213" s="19"/>
      <c r="C213" s="19"/>
      <c r="D213" s="20"/>
      <c r="E213" s="500"/>
      <c r="F213" s="254"/>
      <c r="G213" s="589"/>
      <c r="H213" s="577"/>
      <c r="I213" s="695"/>
      <c r="J213" s="515"/>
      <c r="K213" s="695"/>
      <c r="L213" s="515"/>
      <c r="M213" s="695"/>
      <c r="N213" s="514"/>
      <c r="O213" s="696"/>
      <c r="P213" s="515"/>
      <c r="Q213" s="695"/>
      <c r="R213" s="514"/>
      <c r="S213" s="695"/>
      <c r="T213" s="513"/>
      <c r="U213" s="969">
        <f t="shared" si="72"/>
        <v>0</v>
      </c>
      <c r="V213" s="960"/>
      <c r="W213" s="203"/>
      <c r="X213" s="111">
        <f t="shared" si="73"/>
        <v>0</v>
      </c>
      <c r="Y213" s="959">
        <f t="shared" si="63"/>
        <v>0</v>
      </c>
      <c r="Z213" s="974">
        <f t="shared" si="64"/>
        <v>0</v>
      </c>
      <c r="AA213" s="17">
        <f t="shared" si="65"/>
        <v>0</v>
      </c>
      <c r="AB213" s="17">
        <f t="shared" si="66"/>
        <v>0</v>
      </c>
      <c r="AC213" s="17">
        <f t="shared" si="67"/>
        <v>0</v>
      </c>
      <c r="AD213" s="17">
        <f t="shared" si="68"/>
        <v>0</v>
      </c>
      <c r="AE213" s="17">
        <f t="shared" si="69"/>
        <v>0</v>
      </c>
      <c r="AF213" s="17">
        <f t="shared" si="70"/>
        <v>0</v>
      </c>
      <c r="AG213" s="17">
        <f t="shared" si="71"/>
        <v>0</v>
      </c>
      <c r="AO213" s="925">
        <v>206</v>
      </c>
      <c r="AP213" s="624">
        <f t="shared" si="57"/>
        <v>0</v>
      </c>
      <c r="AQ213" s="624">
        <f t="shared" si="58"/>
        <v>0</v>
      </c>
      <c r="AR213" s="624">
        <f t="shared" si="59"/>
        <v>0</v>
      </c>
      <c r="AS213" s="624">
        <f t="shared" si="60"/>
        <v>0</v>
      </c>
    </row>
    <row r="214" spans="1:45" ht="15.75" customHeight="1" x14ac:dyDescent="0.25">
      <c r="A214" s="37"/>
      <c r="B214" s="19"/>
      <c r="C214" s="19"/>
      <c r="D214" s="20"/>
      <c r="E214" s="500"/>
      <c r="F214" s="254"/>
      <c r="G214" s="589"/>
      <c r="H214" s="577"/>
      <c r="I214" s="695"/>
      <c r="J214" s="515"/>
      <c r="K214" s="695"/>
      <c r="L214" s="515"/>
      <c r="M214" s="695"/>
      <c r="N214" s="514"/>
      <c r="O214" s="696"/>
      <c r="P214" s="515"/>
      <c r="Q214" s="695"/>
      <c r="R214" s="514"/>
      <c r="S214" s="695"/>
      <c r="T214" s="513"/>
      <c r="U214" s="969">
        <f t="shared" si="72"/>
        <v>0</v>
      </c>
      <c r="V214" s="960"/>
      <c r="W214" s="203"/>
      <c r="X214" s="111">
        <f t="shared" si="73"/>
        <v>0</v>
      </c>
      <c r="Y214" s="959">
        <f t="shared" si="63"/>
        <v>0</v>
      </c>
      <c r="Z214" s="974">
        <f t="shared" si="64"/>
        <v>0</v>
      </c>
      <c r="AA214" s="17">
        <f t="shared" si="65"/>
        <v>0</v>
      </c>
      <c r="AB214" s="17">
        <f t="shared" si="66"/>
        <v>0</v>
      </c>
      <c r="AC214" s="17">
        <f t="shared" si="67"/>
        <v>0</v>
      </c>
      <c r="AD214" s="17">
        <f t="shared" si="68"/>
        <v>0</v>
      </c>
      <c r="AE214" s="17">
        <f t="shared" si="69"/>
        <v>0</v>
      </c>
      <c r="AF214" s="17">
        <f t="shared" si="70"/>
        <v>0</v>
      </c>
      <c r="AG214" s="17">
        <f t="shared" si="71"/>
        <v>0</v>
      </c>
      <c r="AO214" s="925">
        <v>207</v>
      </c>
      <c r="AP214" s="624">
        <f t="shared" si="57"/>
        <v>0</v>
      </c>
      <c r="AQ214" s="624">
        <f t="shared" si="58"/>
        <v>0</v>
      </c>
      <c r="AR214" s="624">
        <f t="shared" si="59"/>
        <v>0</v>
      </c>
      <c r="AS214" s="624">
        <f t="shared" si="60"/>
        <v>0</v>
      </c>
    </row>
    <row r="215" spans="1:45" ht="15.75" customHeight="1" x14ac:dyDescent="0.25">
      <c r="A215" s="37"/>
      <c r="B215" s="19"/>
      <c r="C215" s="19"/>
      <c r="D215" s="20"/>
      <c r="E215" s="500"/>
      <c r="F215" s="254"/>
      <c r="G215" s="589"/>
      <c r="H215" s="577"/>
      <c r="I215" s="695"/>
      <c r="J215" s="515"/>
      <c r="K215" s="695"/>
      <c r="L215" s="515"/>
      <c r="M215" s="695"/>
      <c r="N215" s="514"/>
      <c r="O215" s="696"/>
      <c r="P215" s="515"/>
      <c r="Q215" s="695"/>
      <c r="R215" s="514"/>
      <c r="S215" s="695"/>
      <c r="T215" s="513"/>
      <c r="U215" s="969">
        <f t="shared" si="72"/>
        <v>0</v>
      </c>
      <c r="V215" s="960"/>
      <c r="W215" s="203"/>
      <c r="X215" s="111">
        <f t="shared" si="73"/>
        <v>0</v>
      </c>
      <c r="Y215" s="959">
        <f t="shared" si="63"/>
        <v>0</v>
      </c>
      <c r="Z215" s="974">
        <f t="shared" si="64"/>
        <v>0</v>
      </c>
      <c r="AA215" s="17">
        <f t="shared" si="65"/>
        <v>0</v>
      </c>
      <c r="AB215" s="17">
        <f t="shared" si="66"/>
        <v>0</v>
      </c>
      <c r="AC215" s="17">
        <f t="shared" si="67"/>
        <v>0</v>
      </c>
      <c r="AD215" s="17">
        <f t="shared" si="68"/>
        <v>0</v>
      </c>
      <c r="AE215" s="17">
        <f t="shared" si="69"/>
        <v>0</v>
      </c>
      <c r="AF215" s="17">
        <f t="shared" si="70"/>
        <v>0</v>
      </c>
      <c r="AG215" s="17">
        <f t="shared" si="71"/>
        <v>0</v>
      </c>
      <c r="AO215" s="925">
        <v>208</v>
      </c>
      <c r="AP215" s="624">
        <f t="shared" si="57"/>
        <v>0</v>
      </c>
      <c r="AQ215" s="624">
        <f t="shared" si="58"/>
        <v>0</v>
      </c>
      <c r="AR215" s="624">
        <f t="shared" si="59"/>
        <v>0</v>
      </c>
      <c r="AS215" s="624">
        <f t="shared" si="60"/>
        <v>0</v>
      </c>
    </row>
    <row r="216" spans="1:45" s="2" customFormat="1" ht="15.75" customHeight="1" x14ac:dyDescent="0.25">
      <c r="A216" s="37"/>
      <c r="B216" s="19"/>
      <c r="C216" s="19"/>
      <c r="D216" s="20"/>
      <c r="E216" s="1263"/>
      <c r="F216" s="511"/>
      <c r="G216" s="589"/>
      <c r="H216" s="577"/>
      <c r="I216" s="695"/>
      <c r="J216" s="515"/>
      <c r="K216" s="695"/>
      <c r="L216" s="515"/>
      <c r="M216" s="695"/>
      <c r="N216" s="514"/>
      <c r="O216" s="696"/>
      <c r="P216" s="515"/>
      <c r="Q216" s="695"/>
      <c r="R216" s="514"/>
      <c r="S216" s="695"/>
      <c r="T216" s="513"/>
      <c r="U216" s="969">
        <f t="shared" si="72"/>
        <v>0</v>
      </c>
      <c r="V216" s="960"/>
      <c r="W216" s="203"/>
      <c r="X216" s="111">
        <f t="shared" si="73"/>
        <v>0</v>
      </c>
      <c r="Y216" s="959">
        <f t="shared" si="63"/>
        <v>0</v>
      </c>
      <c r="Z216" s="974">
        <f t="shared" si="64"/>
        <v>0</v>
      </c>
      <c r="AA216" s="17">
        <f t="shared" si="65"/>
        <v>0</v>
      </c>
      <c r="AB216" s="17">
        <f t="shared" si="66"/>
        <v>0</v>
      </c>
      <c r="AC216" s="17">
        <f t="shared" si="67"/>
        <v>0</v>
      </c>
      <c r="AD216" s="17">
        <f t="shared" si="68"/>
        <v>0</v>
      </c>
      <c r="AE216" s="17">
        <f t="shared" si="69"/>
        <v>0</v>
      </c>
      <c r="AF216" s="17">
        <f t="shared" si="70"/>
        <v>0</v>
      </c>
      <c r="AG216" s="17">
        <f t="shared" si="71"/>
        <v>0</v>
      </c>
      <c r="AO216" s="925">
        <v>209</v>
      </c>
      <c r="AP216" s="624">
        <f t="shared" si="57"/>
        <v>0</v>
      </c>
      <c r="AQ216" s="624">
        <f t="shared" si="58"/>
        <v>0</v>
      </c>
      <c r="AR216" s="624">
        <f t="shared" si="59"/>
        <v>0</v>
      </c>
      <c r="AS216" s="624">
        <f t="shared" si="60"/>
        <v>0</v>
      </c>
    </row>
    <row r="217" spans="1:45" ht="15.75" customHeight="1" x14ac:dyDescent="0.25">
      <c r="A217" s="37"/>
      <c r="B217" s="19"/>
      <c r="C217" s="19"/>
      <c r="D217" s="20"/>
      <c r="E217" s="517"/>
      <c r="F217" s="511"/>
      <c r="G217" s="589"/>
      <c r="H217" s="577"/>
      <c r="I217" s="695"/>
      <c r="J217" s="515"/>
      <c r="K217" s="695"/>
      <c r="L217" s="515"/>
      <c r="M217" s="695"/>
      <c r="N217" s="514"/>
      <c r="O217" s="696"/>
      <c r="P217" s="515"/>
      <c r="Q217" s="695"/>
      <c r="R217" s="514"/>
      <c r="S217" s="695"/>
      <c r="T217" s="513"/>
      <c r="U217" s="969">
        <f t="shared" si="72"/>
        <v>0</v>
      </c>
      <c r="V217" s="960"/>
      <c r="W217" s="203"/>
      <c r="X217" s="111">
        <f t="shared" si="73"/>
        <v>0</v>
      </c>
      <c r="Y217" s="959">
        <f t="shared" si="63"/>
        <v>0</v>
      </c>
      <c r="Z217" s="974">
        <f t="shared" si="64"/>
        <v>0</v>
      </c>
      <c r="AA217" s="17">
        <f t="shared" si="65"/>
        <v>0</v>
      </c>
      <c r="AB217" s="17">
        <f t="shared" si="66"/>
        <v>0</v>
      </c>
      <c r="AC217" s="17">
        <f t="shared" si="67"/>
        <v>0</v>
      </c>
      <c r="AD217" s="17">
        <f t="shared" si="68"/>
        <v>0</v>
      </c>
      <c r="AE217" s="17">
        <f t="shared" si="69"/>
        <v>0</v>
      </c>
      <c r="AF217" s="17">
        <f t="shared" si="70"/>
        <v>0</v>
      </c>
      <c r="AG217" s="17">
        <f t="shared" si="71"/>
        <v>0</v>
      </c>
      <c r="AO217" s="925">
        <v>210</v>
      </c>
      <c r="AP217" s="624">
        <f t="shared" si="57"/>
        <v>0</v>
      </c>
      <c r="AQ217" s="624">
        <f t="shared" si="58"/>
        <v>0</v>
      </c>
      <c r="AR217" s="624">
        <f t="shared" si="59"/>
        <v>0</v>
      </c>
      <c r="AS217" s="624">
        <f t="shared" si="60"/>
        <v>0</v>
      </c>
    </row>
    <row r="218" spans="1:45" ht="15.75" customHeight="1" x14ac:dyDescent="0.25">
      <c r="A218" s="37"/>
      <c r="B218" s="19"/>
      <c r="C218" s="19"/>
      <c r="D218" s="20"/>
      <c r="E218" s="517"/>
      <c r="F218" s="511"/>
      <c r="G218" s="589"/>
      <c r="H218" s="577"/>
      <c r="I218" s="695"/>
      <c r="J218" s="515"/>
      <c r="K218" s="695"/>
      <c r="L218" s="515"/>
      <c r="M218" s="695"/>
      <c r="N218" s="514"/>
      <c r="O218" s="696"/>
      <c r="P218" s="515"/>
      <c r="Q218" s="695"/>
      <c r="R218" s="514"/>
      <c r="S218" s="695"/>
      <c r="T218" s="513"/>
      <c r="U218" s="969">
        <f t="shared" si="72"/>
        <v>0</v>
      </c>
      <c r="V218" s="960"/>
      <c r="W218" s="203"/>
      <c r="X218" s="111">
        <f t="shared" si="73"/>
        <v>0</v>
      </c>
      <c r="Y218" s="959">
        <f t="shared" si="63"/>
        <v>0</v>
      </c>
      <c r="Z218" s="974">
        <f t="shared" si="64"/>
        <v>0</v>
      </c>
      <c r="AA218" s="17">
        <f t="shared" si="65"/>
        <v>0</v>
      </c>
      <c r="AB218" s="17">
        <f t="shared" si="66"/>
        <v>0</v>
      </c>
      <c r="AC218" s="17">
        <f t="shared" si="67"/>
        <v>0</v>
      </c>
      <c r="AD218" s="17">
        <f t="shared" si="68"/>
        <v>0</v>
      </c>
      <c r="AE218" s="17">
        <f t="shared" si="69"/>
        <v>0</v>
      </c>
      <c r="AF218" s="17">
        <f t="shared" si="70"/>
        <v>0</v>
      </c>
      <c r="AG218" s="17">
        <f t="shared" si="71"/>
        <v>0</v>
      </c>
      <c r="AO218" s="925">
        <v>211</v>
      </c>
      <c r="AP218" s="624">
        <f t="shared" si="57"/>
        <v>0</v>
      </c>
      <c r="AQ218" s="624">
        <f t="shared" si="58"/>
        <v>0</v>
      </c>
      <c r="AR218" s="624">
        <f t="shared" si="59"/>
        <v>0</v>
      </c>
      <c r="AS218" s="624">
        <f t="shared" si="60"/>
        <v>0</v>
      </c>
    </row>
    <row r="219" spans="1:45" ht="15.75" customHeight="1" x14ac:dyDescent="0.25">
      <c r="A219" s="37"/>
      <c r="B219" s="19"/>
      <c r="C219" s="19"/>
      <c r="D219" s="20"/>
      <c r="E219" s="517"/>
      <c r="F219" s="511"/>
      <c r="G219" s="589"/>
      <c r="H219" s="577"/>
      <c r="I219" s="695"/>
      <c r="J219" s="515"/>
      <c r="K219" s="695"/>
      <c r="L219" s="515"/>
      <c r="M219" s="695"/>
      <c r="N219" s="514"/>
      <c r="O219" s="696"/>
      <c r="P219" s="515"/>
      <c r="Q219" s="695"/>
      <c r="R219" s="514"/>
      <c r="S219" s="695"/>
      <c r="T219" s="513"/>
      <c r="U219" s="969">
        <f t="shared" si="72"/>
        <v>0</v>
      </c>
      <c r="V219" s="960"/>
      <c r="W219" s="203"/>
      <c r="X219" s="111">
        <f t="shared" si="73"/>
        <v>0</v>
      </c>
      <c r="Y219" s="959">
        <f t="shared" si="63"/>
        <v>0</v>
      </c>
      <c r="Z219" s="974">
        <f t="shared" si="64"/>
        <v>0</v>
      </c>
      <c r="AA219" s="17">
        <f t="shared" si="65"/>
        <v>0</v>
      </c>
      <c r="AB219" s="17">
        <f t="shared" si="66"/>
        <v>0</v>
      </c>
      <c r="AC219" s="17">
        <f t="shared" si="67"/>
        <v>0</v>
      </c>
      <c r="AD219" s="17">
        <f t="shared" si="68"/>
        <v>0</v>
      </c>
      <c r="AE219" s="17">
        <f t="shared" si="69"/>
        <v>0</v>
      </c>
      <c r="AF219" s="17">
        <f t="shared" si="70"/>
        <v>0</v>
      </c>
      <c r="AG219" s="17">
        <f t="shared" si="71"/>
        <v>0</v>
      </c>
      <c r="AO219" s="925">
        <v>212</v>
      </c>
      <c r="AP219" s="624">
        <f t="shared" ref="AP219:AP282" si="74">U219*B219</f>
        <v>0</v>
      </c>
      <c r="AQ219" s="624">
        <f t="shared" ref="AQ219:AQ282" si="75">U219*C219</f>
        <v>0</v>
      </c>
      <c r="AR219" s="624">
        <f t="shared" ref="AR219:AR282" si="76">AQ219-AP219</f>
        <v>0</v>
      </c>
      <c r="AS219" s="624">
        <f t="shared" ref="AS219:AS282" si="77">X219*B219</f>
        <v>0</v>
      </c>
    </row>
    <row r="220" spans="1:45" ht="15.75" customHeight="1" x14ac:dyDescent="0.25">
      <c r="A220" s="37"/>
      <c r="B220" s="19"/>
      <c r="C220" s="19"/>
      <c r="D220" s="20"/>
      <c r="E220" s="517"/>
      <c r="F220" s="511"/>
      <c r="G220" s="589"/>
      <c r="H220" s="577"/>
      <c r="I220" s="695"/>
      <c r="J220" s="515"/>
      <c r="K220" s="695"/>
      <c r="L220" s="515"/>
      <c r="M220" s="695"/>
      <c r="N220" s="514"/>
      <c r="O220" s="696"/>
      <c r="P220" s="515"/>
      <c r="Q220" s="695"/>
      <c r="R220" s="514"/>
      <c r="S220" s="695"/>
      <c r="T220" s="513"/>
      <c r="U220" s="969">
        <f t="shared" si="72"/>
        <v>0</v>
      </c>
      <c r="V220" s="960"/>
      <c r="W220" s="203"/>
      <c r="X220" s="111">
        <f t="shared" si="73"/>
        <v>0</v>
      </c>
      <c r="Y220" s="959">
        <f t="shared" si="63"/>
        <v>0</v>
      </c>
      <c r="Z220" s="974">
        <f t="shared" si="64"/>
        <v>0</v>
      </c>
      <c r="AA220" s="17">
        <f t="shared" si="65"/>
        <v>0</v>
      </c>
      <c r="AB220" s="17">
        <f t="shared" si="66"/>
        <v>0</v>
      </c>
      <c r="AC220" s="17">
        <f t="shared" si="67"/>
        <v>0</v>
      </c>
      <c r="AD220" s="17">
        <f t="shared" si="68"/>
        <v>0</v>
      </c>
      <c r="AE220" s="17">
        <f t="shared" si="69"/>
        <v>0</v>
      </c>
      <c r="AF220" s="17">
        <f t="shared" si="70"/>
        <v>0</v>
      </c>
      <c r="AG220" s="17">
        <f t="shared" si="71"/>
        <v>0</v>
      </c>
      <c r="AO220" s="925">
        <v>213</v>
      </c>
      <c r="AP220" s="624">
        <f t="shared" si="74"/>
        <v>0</v>
      </c>
      <c r="AQ220" s="624">
        <f t="shared" si="75"/>
        <v>0</v>
      </c>
      <c r="AR220" s="624">
        <f t="shared" si="76"/>
        <v>0</v>
      </c>
      <c r="AS220" s="624">
        <f t="shared" si="77"/>
        <v>0</v>
      </c>
    </row>
    <row r="221" spans="1:45" ht="15.75" customHeight="1" x14ac:dyDescent="0.25">
      <c r="A221" s="37"/>
      <c r="B221" s="19"/>
      <c r="C221" s="19"/>
      <c r="D221" s="20"/>
      <c r="E221" s="517"/>
      <c r="F221" s="511"/>
      <c r="G221" s="589"/>
      <c r="H221" s="577"/>
      <c r="I221" s="695"/>
      <c r="J221" s="515"/>
      <c r="K221" s="695"/>
      <c r="L221" s="515"/>
      <c r="M221" s="695"/>
      <c r="N221" s="514"/>
      <c r="O221" s="696"/>
      <c r="P221" s="515"/>
      <c r="Q221" s="695"/>
      <c r="R221" s="514"/>
      <c r="S221" s="695"/>
      <c r="T221" s="513"/>
      <c r="U221" s="969">
        <f t="shared" si="72"/>
        <v>0</v>
      </c>
      <c r="V221" s="960"/>
      <c r="W221" s="203"/>
      <c r="X221" s="111">
        <f t="shared" si="73"/>
        <v>0</v>
      </c>
      <c r="Y221" s="959">
        <f t="shared" si="63"/>
        <v>0</v>
      </c>
      <c r="Z221" s="974">
        <f t="shared" si="64"/>
        <v>0</v>
      </c>
      <c r="AA221" s="17">
        <f t="shared" si="65"/>
        <v>0</v>
      </c>
      <c r="AB221" s="17">
        <f t="shared" si="66"/>
        <v>0</v>
      </c>
      <c r="AC221" s="17">
        <f t="shared" si="67"/>
        <v>0</v>
      </c>
      <c r="AD221" s="17">
        <f t="shared" si="68"/>
        <v>0</v>
      </c>
      <c r="AE221" s="17">
        <f t="shared" si="69"/>
        <v>0</v>
      </c>
      <c r="AF221" s="17">
        <f t="shared" si="70"/>
        <v>0</v>
      </c>
      <c r="AG221" s="17">
        <f t="shared" si="71"/>
        <v>0</v>
      </c>
      <c r="AO221" s="925">
        <v>214</v>
      </c>
      <c r="AP221" s="624">
        <f t="shared" si="74"/>
        <v>0</v>
      </c>
      <c r="AQ221" s="624">
        <f t="shared" si="75"/>
        <v>0</v>
      </c>
      <c r="AR221" s="624">
        <f t="shared" si="76"/>
        <v>0</v>
      </c>
      <c r="AS221" s="624">
        <f t="shared" si="77"/>
        <v>0</v>
      </c>
    </row>
    <row r="222" spans="1:45" ht="15.75" customHeight="1" x14ac:dyDescent="0.25">
      <c r="A222" s="37"/>
      <c r="B222" s="19"/>
      <c r="C222" s="19"/>
      <c r="D222" s="20"/>
      <c r="E222" s="517"/>
      <c r="F222" s="511"/>
      <c r="G222" s="589"/>
      <c r="H222" s="577"/>
      <c r="I222" s="695"/>
      <c r="J222" s="515"/>
      <c r="K222" s="695"/>
      <c r="L222" s="515"/>
      <c r="M222" s="695"/>
      <c r="N222" s="514"/>
      <c r="O222" s="696"/>
      <c r="P222" s="515"/>
      <c r="Q222" s="695"/>
      <c r="R222" s="514"/>
      <c r="S222" s="695"/>
      <c r="T222" s="513"/>
      <c r="U222" s="969">
        <f t="shared" si="72"/>
        <v>0</v>
      </c>
      <c r="V222" s="960"/>
      <c r="W222" s="203"/>
      <c r="X222" s="111">
        <f t="shared" si="73"/>
        <v>0</v>
      </c>
      <c r="Y222" s="959">
        <f t="shared" si="63"/>
        <v>0</v>
      </c>
      <c r="Z222" s="974">
        <f t="shared" si="64"/>
        <v>0</v>
      </c>
      <c r="AA222" s="17">
        <f t="shared" si="65"/>
        <v>0</v>
      </c>
      <c r="AB222" s="17">
        <f t="shared" si="66"/>
        <v>0</v>
      </c>
      <c r="AC222" s="17">
        <f t="shared" si="67"/>
        <v>0</v>
      </c>
      <c r="AD222" s="17">
        <f t="shared" si="68"/>
        <v>0</v>
      </c>
      <c r="AE222" s="17">
        <f t="shared" si="69"/>
        <v>0</v>
      </c>
      <c r="AF222" s="17">
        <f t="shared" si="70"/>
        <v>0</v>
      </c>
      <c r="AG222" s="17">
        <f t="shared" si="71"/>
        <v>0</v>
      </c>
      <c r="AO222" s="925">
        <v>215</v>
      </c>
      <c r="AP222" s="624">
        <f t="shared" si="74"/>
        <v>0</v>
      </c>
      <c r="AQ222" s="624">
        <f t="shared" si="75"/>
        <v>0</v>
      </c>
      <c r="AR222" s="624">
        <f t="shared" si="76"/>
        <v>0</v>
      </c>
      <c r="AS222" s="624">
        <f t="shared" si="77"/>
        <v>0</v>
      </c>
    </row>
    <row r="223" spans="1:45" ht="15.75" customHeight="1" x14ac:dyDescent="0.25">
      <c r="A223" s="37"/>
      <c r="B223" s="19"/>
      <c r="C223" s="19"/>
      <c r="D223" s="20"/>
      <c r="E223" s="517"/>
      <c r="F223" s="511"/>
      <c r="G223" s="589"/>
      <c r="H223" s="577"/>
      <c r="I223" s="695"/>
      <c r="J223" s="515"/>
      <c r="K223" s="695"/>
      <c r="L223" s="515"/>
      <c r="M223" s="695"/>
      <c r="N223" s="514"/>
      <c r="O223" s="696"/>
      <c r="P223" s="515"/>
      <c r="Q223" s="695"/>
      <c r="R223" s="514"/>
      <c r="S223" s="695"/>
      <c r="T223" s="513"/>
      <c r="U223" s="969">
        <f t="shared" si="72"/>
        <v>0</v>
      </c>
      <c r="V223" s="960"/>
      <c r="W223" s="203"/>
      <c r="X223" s="111">
        <f t="shared" si="73"/>
        <v>0</v>
      </c>
      <c r="Y223" s="959">
        <f t="shared" si="63"/>
        <v>0</v>
      </c>
      <c r="Z223" s="974">
        <f t="shared" si="64"/>
        <v>0</v>
      </c>
      <c r="AA223" s="17">
        <f t="shared" si="65"/>
        <v>0</v>
      </c>
      <c r="AB223" s="17">
        <f t="shared" si="66"/>
        <v>0</v>
      </c>
      <c r="AC223" s="17">
        <f t="shared" si="67"/>
        <v>0</v>
      </c>
      <c r="AD223" s="17">
        <f t="shared" si="68"/>
        <v>0</v>
      </c>
      <c r="AE223" s="17">
        <f t="shared" si="69"/>
        <v>0</v>
      </c>
      <c r="AF223" s="17">
        <f t="shared" si="70"/>
        <v>0</v>
      </c>
      <c r="AG223" s="17">
        <f t="shared" si="71"/>
        <v>0</v>
      </c>
      <c r="AO223" s="925">
        <v>216</v>
      </c>
      <c r="AP223" s="624">
        <f t="shared" si="74"/>
        <v>0</v>
      </c>
      <c r="AQ223" s="624">
        <f t="shared" si="75"/>
        <v>0</v>
      </c>
      <c r="AR223" s="624">
        <f t="shared" si="76"/>
        <v>0</v>
      </c>
      <c r="AS223" s="624">
        <f t="shared" si="77"/>
        <v>0</v>
      </c>
    </row>
    <row r="224" spans="1:45" ht="15.75" customHeight="1" x14ac:dyDescent="0.25">
      <c r="A224" s="37"/>
      <c r="B224" s="19"/>
      <c r="C224" s="19"/>
      <c r="D224" s="20"/>
      <c r="E224" s="517"/>
      <c r="F224" s="511"/>
      <c r="G224" s="589"/>
      <c r="H224" s="577"/>
      <c r="I224" s="695"/>
      <c r="J224" s="515"/>
      <c r="K224" s="695"/>
      <c r="L224" s="515"/>
      <c r="M224" s="695"/>
      <c r="N224" s="514"/>
      <c r="O224" s="696"/>
      <c r="P224" s="515"/>
      <c r="Q224" s="695"/>
      <c r="R224" s="514"/>
      <c r="S224" s="695"/>
      <c r="T224" s="513"/>
      <c r="U224" s="969">
        <f t="shared" si="72"/>
        <v>0</v>
      </c>
      <c r="V224" s="960"/>
      <c r="W224" s="203"/>
      <c r="X224" s="111">
        <f t="shared" si="73"/>
        <v>0</v>
      </c>
      <c r="Y224" s="959">
        <f t="shared" si="63"/>
        <v>0</v>
      </c>
      <c r="Z224" s="974">
        <f t="shared" si="64"/>
        <v>0</v>
      </c>
      <c r="AA224" s="17">
        <f t="shared" si="65"/>
        <v>0</v>
      </c>
      <c r="AB224" s="17">
        <f t="shared" si="66"/>
        <v>0</v>
      </c>
      <c r="AC224" s="17">
        <f t="shared" si="67"/>
        <v>0</v>
      </c>
      <c r="AD224" s="17">
        <f t="shared" si="68"/>
        <v>0</v>
      </c>
      <c r="AE224" s="17">
        <f t="shared" si="69"/>
        <v>0</v>
      </c>
      <c r="AF224" s="17">
        <f t="shared" si="70"/>
        <v>0</v>
      </c>
      <c r="AG224" s="17">
        <f t="shared" si="71"/>
        <v>0</v>
      </c>
      <c r="AO224" s="925">
        <v>217</v>
      </c>
      <c r="AP224" s="624">
        <f t="shared" si="74"/>
        <v>0</v>
      </c>
      <c r="AQ224" s="624">
        <f t="shared" si="75"/>
        <v>0</v>
      </c>
      <c r="AR224" s="624">
        <f t="shared" si="76"/>
        <v>0</v>
      </c>
      <c r="AS224" s="624">
        <f t="shared" si="77"/>
        <v>0</v>
      </c>
    </row>
    <row r="225" spans="1:45" ht="15.75" customHeight="1" x14ac:dyDescent="0.25">
      <c r="A225" s="37"/>
      <c r="B225" s="19"/>
      <c r="C225" s="19"/>
      <c r="D225" s="20"/>
      <c r="E225" s="517"/>
      <c r="F225" s="511"/>
      <c r="G225" s="589"/>
      <c r="H225" s="577"/>
      <c r="I225" s="695"/>
      <c r="J225" s="515"/>
      <c r="K225" s="695"/>
      <c r="L225" s="515"/>
      <c r="M225" s="695"/>
      <c r="N225" s="514"/>
      <c r="O225" s="696"/>
      <c r="P225" s="515"/>
      <c r="Q225" s="695"/>
      <c r="R225" s="514"/>
      <c r="S225" s="695"/>
      <c r="T225" s="513"/>
      <c r="U225" s="969">
        <f t="shared" si="72"/>
        <v>0</v>
      </c>
      <c r="V225" s="960"/>
      <c r="W225" s="203"/>
      <c r="X225" s="111">
        <f t="shared" si="73"/>
        <v>0</v>
      </c>
      <c r="Y225" s="959">
        <f t="shared" si="63"/>
        <v>0</v>
      </c>
      <c r="Z225" s="974">
        <f t="shared" si="64"/>
        <v>0</v>
      </c>
      <c r="AA225" s="17">
        <f t="shared" si="65"/>
        <v>0</v>
      </c>
      <c r="AB225" s="17">
        <f t="shared" si="66"/>
        <v>0</v>
      </c>
      <c r="AC225" s="17">
        <f t="shared" si="67"/>
        <v>0</v>
      </c>
      <c r="AD225" s="17">
        <f t="shared" si="68"/>
        <v>0</v>
      </c>
      <c r="AE225" s="17">
        <f t="shared" si="69"/>
        <v>0</v>
      </c>
      <c r="AF225" s="17">
        <f t="shared" si="70"/>
        <v>0</v>
      </c>
      <c r="AG225" s="17">
        <f t="shared" si="71"/>
        <v>0</v>
      </c>
      <c r="AO225" s="925">
        <v>218</v>
      </c>
      <c r="AP225" s="624">
        <f t="shared" si="74"/>
        <v>0</v>
      </c>
      <c r="AQ225" s="624">
        <f t="shared" si="75"/>
        <v>0</v>
      </c>
      <c r="AR225" s="624">
        <f t="shared" si="76"/>
        <v>0</v>
      </c>
      <c r="AS225" s="624">
        <f t="shared" si="77"/>
        <v>0</v>
      </c>
    </row>
    <row r="226" spans="1:45" ht="15.75" customHeight="1" x14ac:dyDescent="0.25">
      <c r="A226" s="37"/>
      <c r="B226" s="19"/>
      <c r="C226" s="19"/>
      <c r="D226" s="20"/>
      <c r="E226" s="517"/>
      <c r="F226" s="511"/>
      <c r="G226" s="589"/>
      <c r="H226" s="577"/>
      <c r="I226" s="695"/>
      <c r="J226" s="515"/>
      <c r="K226" s="695"/>
      <c r="L226" s="515"/>
      <c r="M226" s="695"/>
      <c r="N226" s="514"/>
      <c r="O226" s="696"/>
      <c r="P226" s="515"/>
      <c r="Q226" s="695"/>
      <c r="R226" s="514"/>
      <c r="S226" s="695"/>
      <c r="T226" s="513"/>
      <c r="U226" s="969">
        <f t="shared" ref="U226:U264" si="78">T226+R226+P226+N226+L226+J226+H226</f>
        <v>0</v>
      </c>
      <c r="V226" s="960"/>
      <c r="W226" s="203"/>
      <c r="X226" s="111">
        <f t="shared" si="73"/>
        <v>0</v>
      </c>
      <c r="Y226" s="959">
        <f t="shared" si="63"/>
        <v>0</v>
      </c>
      <c r="Z226" s="974">
        <f t="shared" si="64"/>
        <v>0</v>
      </c>
      <c r="AA226" s="17">
        <f t="shared" si="65"/>
        <v>0</v>
      </c>
      <c r="AB226" s="17">
        <f t="shared" si="66"/>
        <v>0</v>
      </c>
      <c r="AC226" s="17">
        <f t="shared" si="67"/>
        <v>0</v>
      </c>
      <c r="AD226" s="17">
        <f t="shared" si="68"/>
        <v>0</v>
      </c>
      <c r="AE226" s="17">
        <f t="shared" si="69"/>
        <v>0</v>
      </c>
      <c r="AF226" s="17">
        <f t="shared" si="70"/>
        <v>0</v>
      </c>
      <c r="AG226" s="17">
        <f t="shared" si="71"/>
        <v>0</v>
      </c>
      <c r="AO226" s="925">
        <v>219</v>
      </c>
      <c r="AP226" s="624">
        <f t="shared" si="74"/>
        <v>0</v>
      </c>
      <c r="AQ226" s="624">
        <f t="shared" si="75"/>
        <v>0</v>
      </c>
      <c r="AR226" s="624">
        <f t="shared" si="76"/>
        <v>0</v>
      </c>
      <c r="AS226" s="624">
        <f t="shared" si="77"/>
        <v>0</v>
      </c>
    </row>
    <row r="227" spans="1:45" ht="15.75" customHeight="1" x14ac:dyDescent="0.25">
      <c r="A227" s="37"/>
      <c r="B227" s="19"/>
      <c r="C227" s="19"/>
      <c r="D227" s="20"/>
      <c r="E227" s="517"/>
      <c r="F227" s="511"/>
      <c r="G227" s="589"/>
      <c r="H227" s="577"/>
      <c r="I227" s="695"/>
      <c r="J227" s="515"/>
      <c r="K227" s="695"/>
      <c r="L227" s="515"/>
      <c r="M227" s="695"/>
      <c r="N227" s="514"/>
      <c r="O227" s="696"/>
      <c r="P227" s="515"/>
      <c r="Q227" s="695"/>
      <c r="R227" s="514"/>
      <c r="S227" s="695"/>
      <c r="T227" s="513"/>
      <c r="U227" s="969">
        <f t="shared" si="78"/>
        <v>0</v>
      </c>
      <c r="V227" s="960"/>
      <c r="W227" s="203"/>
      <c r="X227" s="111">
        <f t="shared" si="73"/>
        <v>0</v>
      </c>
      <c r="Y227" s="959">
        <f t="shared" si="63"/>
        <v>0</v>
      </c>
      <c r="Z227" s="974">
        <f t="shared" si="64"/>
        <v>0</v>
      </c>
      <c r="AA227" s="17">
        <f t="shared" si="65"/>
        <v>0</v>
      </c>
      <c r="AB227" s="17">
        <f t="shared" si="66"/>
        <v>0</v>
      </c>
      <c r="AC227" s="17">
        <f t="shared" si="67"/>
        <v>0</v>
      </c>
      <c r="AD227" s="17">
        <f t="shared" si="68"/>
        <v>0</v>
      </c>
      <c r="AE227" s="17">
        <f t="shared" si="69"/>
        <v>0</v>
      </c>
      <c r="AF227" s="17">
        <f t="shared" si="70"/>
        <v>0</v>
      </c>
      <c r="AG227" s="17">
        <f t="shared" si="71"/>
        <v>0</v>
      </c>
      <c r="AO227" s="925">
        <v>220</v>
      </c>
      <c r="AP227" s="624">
        <f t="shared" si="74"/>
        <v>0</v>
      </c>
      <c r="AQ227" s="624">
        <f t="shared" si="75"/>
        <v>0</v>
      </c>
      <c r="AR227" s="624">
        <f t="shared" si="76"/>
        <v>0</v>
      </c>
      <c r="AS227" s="624">
        <f t="shared" si="77"/>
        <v>0</v>
      </c>
    </row>
    <row r="228" spans="1:45" ht="15.75" customHeight="1" x14ac:dyDescent="0.25">
      <c r="A228" s="37"/>
      <c r="B228" s="19"/>
      <c r="C228" s="19"/>
      <c r="D228" s="20"/>
      <c r="E228" s="517"/>
      <c r="F228" s="511"/>
      <c r="G228" s="589"/>
      <c r="H228" s="577"/>
      <c r="I228" s="695"/>
      <c r="J228" s="515"/>
      <c r="K228" s="695"/>
      <c r="L228" s="515"/>
      <c r="M228" s="695"/>
      <c r="N228" s="514"/>
      <c r="O228" s="696"/>
      <c r="P228" s="515"/>
      <c r="Q228" s="695"/>
      <c r="R228" s="514"/>
      <c r="S228" s="695"/>
      <c r="T228" s="513"/>
      <c r="U228" s="969">
        <f t="shared" si="78"/>
        <v>0</v>
      </c>
      <c r="V228" s="960"/>
      <c r="W228" s="203"/>
      <c r="X228" s="111">
        <f t="shared" si="73"/>
        <v>0</v>
      </c>
      <c r="Y228" s="959">
        <f t="shared" si="63"/>
        <v>0</v>
      </c>
      <c r="Z228" s="974">
        <f t="shared" si="64"/>
        <v>0</v>
      </c>
      <c r="AA228" s="17">
        <f t="shared" si="65"/>
        <v>0</v>
      </c>
      <c r="AB228" s="17">
        <f t="shared" si="66"/>
        <v>0</v>
      </c>
      <c r="AC228" s="17">
        <f t="shared" si="67"/>
        <v>0</v>
      </c>
      <c r="AD228" s="17">
        <f t="shared" si="68"/>
        <v>0</v>
      </c>
      <c r="AE228" s="17">
        <f t="shared" si="69"/>
        <v>0</v>
      </c>
      <c r="AF228" s="17">
        <f t="shared" si="70"/>
        <v>0</v>
      </c>
      <c r="AG228" s="17">
        <f t="shared" si="71"/>
        <v>0</v>
      </c>
      <c r="AO228" s="925">
        <v>221</v>
      </c>
      <c r="AP228" s="624">
        <f t="shared" si="74"/>
        <v>0</v>
      </c>
      <c r="AQ228" s="624">
        <f t="shared" si="75"/>
        <v>0</v>
      </c>
      <c r="AR228" s="624">
        <f t="shared" si="76"/>
        <v>0</v>
      </c>
      <c r="AS228" s="624">
        <f t="shared" si="77"/>
        <v>0</v>
      </c>
    </row>
    <row r="229" spans="1:45" s="3" customFormat="1" ht="15.75" customHeight="1" x14ac:dyDescent="0.25">
      <c r="A229" s="37"/>
      <c r="B229" s="19"/>
      <c r="C229" s="19"/>
      <c r="D229" s="20"/>
      <c r="E229" s="517"/>
      <c r="F229" s="511"/>
      <c r="G229" s="589"/>
      <c r="H229" s="577"/>
      <c r="I229" s="695"/>
      <c r="J229" s="515"/>
      <c r="K229" s="695"/>
      <c r="L229" s="515"/>
      <c r="M229" s="695"/>
      <c r="N229" s="514"/>
      <c r="O229" s="696"/>
      <c r="P229" s="515"/>
      <c r="Q229" s="695"/>
      <c r="R229" s="514"/>
      <c r="S229" s="695"/>
      <c r="T229" s="513"/>
      <c r="U229" s="969">
        <f t="shared" si="78"/>
        <v>0</v>
      </c>
      <c r="V229" s="960"/>
      <c r="W229" s="203"/>
      <c r="X229" s="111">
        <f t="shared" si="73"/>
        <v>0</v>
      </c>
      <c r="Y229" s="959">
        <f t="shared" si="63"/>
        <v>0</v>
      </c>
      <c r="Z229" s="974">
        <f t="shared" si="64"/>
        <v>0</v>
      </c>
      <c r="AA229" s="17">
        <f t="shared" si="65"/>
        <v>0</v>
      </c>
      <c r="AB229" s="17">
        <f t="shared" si="66"/>
        <v>0</v>
      </c>
      <c r="AC229" s="17">
        <f t="shared" si="67"/>
        <v>0</v>
      </c>
      <c r="AD229" s="17">
        <f t="shared" si="68"/>
        <v>0</v>
      </c>
      <c r="AE229" s="17">
        <f t="shared" si="69"/>
        <v>0</v>
      </c>
      <c r="AF229" s="17">
        <f t="shared" si="70"/>
        <v>0</v>
      </c>
      <c r="AG229" s="17">
        <f t="shared" si="71"/>
        <v>0</v>
      </c>
      <c r="AO229" s="925">
        <v>222</v>
      </c>
      <c r="AP229" s="624">
        <f t="shared" si="74"/>
        <v>0</v>
      </c>
      <c r="AQ229" s="624">
        <f t="shared" si="75"/>
        <v>0</v>
      </c>
      <c r="AR229" s="624">
        <f t="shared" si="76"/>
        <v>0</v>
      </c>
      <c r="AS229" s="624">
        <f t="shared" si="77"/>
        <v>0</v>
      </c>
    </row>
    <row r="230" spans="1:45" ht="15.75" customHeight="1" x14ac:dyDescent="0.25">
      <c r="A230" s="37"/>
      <c r="B230" s="19"/>
      <c r="C230" s="19"/>
      <c r="D230" s="20"/>
      <c r="E230" s="517"/>
      <c r="F230" s="511"/>
      <c r="G230" s="589"/>
      <c r="H230" s="577"/>
      <c r="I230" s="695"/>
      <c r="J230" s="515"/>
      <c r="K230" s="695"/>
      <c r="L230" s="515"/>
      <c r="M230" s="695"/>
      <c r="N230" s="514"/>
      <c r="O230" s="696"/>
      <c r="P230" s="515"/>
      <c r="Q230" s="695"/>
      <c r="R230" s="514"/>
      <c r="S230" s="695"/>
      <c r="T230" s="513"/>
      <c r="U230" s="969">
        <f t="shared" si="78"/>
        <v>0</v>
      </c>
      <c r="V230" s="960"/>
      <c r="W230" s="203"/>
      <c r="X230" s="111">
        <f t="shared" si="73"/>
        <v>0</v>
      </c>
      <c r="Y230" s="959">
        <f t="shared" si="63"/>
        <v>0</v>
      </c>
      <c r="Z230" s="974">
        <f t="shared" si="64"/>
        <v>0</v>
      </c>
      <c r="AA230" s="17">
        <f t="shared" si="65"/>
        <v>0</v>
      </c>
      <c r="AB230" s="17">
        <f t="shared" si="66"/>
        <v>0</v>
      </c>
      <c r="AC230" s="17">
        <f t="shared" si="67"/>
        <v>0</v>
      </c>
      <c r="AD230" s="17">
        <f t="shared" si="68"/>
        <v>0</v>
      </c>
      <c r="AE230" s="17">
        <f t="shared" si="69"/>
        <v>0</v>
      </c>
      <c r="AF230" s="17">
        <f t="shared" si="70"/>
        <v>0</v>
      </c>
      <c r="AG230" s="17">
        <f t="shared" si="71"/>
        <v>0</v>
      </c>
      <c r="AO230" s="925">
        <v>223</v>
      </c>
      <c r="AP230" s="624">
        <f t="shared" si="74"/>
        <v>0</v>
      </c>
      <c r="AQ230" s="624">
        <f t="shared" si="75"/>
        <v>0</v>
      </c>
      <c r="AR230" s="624">
        <f t="shared" si="76"/>
        <v>0</v>
      </c>
      <c r="AS230" s="624">
        <f t="shared" si="77"/>
        <v>0</v>
      </c>
    </row>
    <row r="231" spans="1:45" s="3" customFormat="1" ht="15.75" customHeight="1" x14ac:dyDescent="0.25">
      <c r="A231" s="37"/>
      <c r="B231" s="19"/>
      <c r="C231" s="19"/>
      <c r="D231" s="20"/>
      <c r="E231" s="517"/>
      <c r="F231" s="511"/>
      <c r="G231" s="589"/>
      <c r="H231" s="577"/>
      <c r="I231" s="695"/>
      <c r="J231" s="515"/>
      <c r="K231" s="695"/>
      <c r="L231" s="515"/>
      <c r="M231" s="695"/>
      <c r="N231" s="514"/>
      <c r="O231" s="696"/>
      <c r="P231" s="515"/>
      <c r="Q231" s="695"/>
      <c r="R231" s="514"/>
      <c r="S231" s="695"/>
      <c r="T231" s="513"/>
      <c r="U231" s="969">
        <f t="shared" si="78"/>
        <v>0</v>
      </c>
      <c r="V231" s="960"/>
      <c r="W231" s="203"/>
      <c r="X231" s="111">
        <f t="shared" si="73"/>
        <v>0</v>
      </c>
      <c r="Y231" s="959">
        <f t="shared" si="63"/>
        <v>0</v>
      </c>
      <c r="Z231" s="974">
        <f t="shared" si="64"/>
        <v>0</v>
      </c>
      <c r="AA231" s="17">
        <f t="shared" si="65"/>
        <v>0</v>
      </c>
      <c r="AB231" s="17">
        <f t="shared" si="66"/>
        <v>0</v>
      </c>
      <c r="AC231" s="17">
        <f t="shared" si="67"/>
        <v>0</v>
      </c>
      <c r="AD231" s="17">
        <f t="shared" si="68"/>
        <v>0</v>
      </c>
      <c r="AE231" s="17">
        <f t="shared" si="69"/>
        <v>0</v>
      </c>
      <c r="AF231" s="17">
        <f t="shared" si="70"/>
        <v>0</v>
      </c>
      <c r="AG231" s="17">
        <f t="shared" si="71"/>
        <v>0</v>
      </c>
      <c r="AO231" s="925">
        <v>224</v>
      </c>
      <c r="AP231" s="624">
        <f t="shared" si="74"/>
        <v>0</v>
      </c>
      <c r="AQ231" s="624">
        <f t="shared" si="75"/>
        <v>0</v>
      </c>
      <c r="AR231" s="624">
        <f t="shared" si="76"/>
        <v>0</v>
      </c>
      <c r="AS231" s="624">
        <f t="shared" si="77"/>
        <v>0</v>
      </c>
    </row>
    <row r="232" spans="1:45" ht="15.75" customHeight="1" x14ac:dyDescent="0.25">
      <c r="A232" s="37"/>
      <c r="B232" s="19"/>
      <c r="C232" s="19"/>
      <c r="D232" s="20"/>
      <c r="E232" s="517"/>
      <c r="F232" s="511"/>
      <c r="G232" s="589"/>
      <c r="H232" s="577"/>
      <c r="I232" s="695"/>
      <c r="J232" s="515"/>
      <c r="K232" s="695"/>
      <c r="L232" s="515"/>
      <c r="M232" s="695"/>
      <c r="N232" s="514"/>
      <c r="O232" s="696"/>
      <c r="P232" s="515"/>
      <c r="Q232" s="695"/>
      <c r="R232" s="514"/>
      <c r="S232" s="695"/>
      <c r="T232" s="513"/>
      <c r="U232" s="969">
        <f t="shared" si="78"/>
        <v>0</v>
      </c>
      <c r="V232" s="960"/>
      <c r="W232" s="203"/>
      <c r="X232" s="111">
        <f t="shared" si="73"/>
        <v>0</v>
      </c>
      <c r="Y232" s="959">
        <f t="shared" si="63"/>
        <v>0</v>
      </c>
      <c r="Z232" s="974">
        <f t="shared" si="64"/>
        <v>0</v>
      </c>
      <c r="AA232" s="17">
        <f t="shared" si="65"/>
        <v>0</v>
      </c>
      <c r="AB232" s="17">
        <f t="shared" si="66"/>
        <v>0</v>
      </c>
      <c r="AC232" s="17">
        <f t="shared" si="67"/>
        <v>0</v>
      </c>
      <c r="AD232" s="17">
        <f t="shared" si="68"/>
        <v>0</v>
      </c>
      <c r="AE232" s="17">
        <f t="shared" si="69"/>
        <v>0</v>
      </c>
      <c r="AF232" s="17">
        <f t="shared" si="70"/>
        <v>0</v>
      </c>
      <c r="AG232" s="17">
        <f t="shared" si="71"/>
        <v>0</v>
      </c>
      <c r="AO232" s="925">
        <v>225</v>
      </c>
      <c r="AP232" s="624">
        <f t="shared" si="74"/>
        <v>0</v>
      </c>
      <c r="AQ232" s="624">
        <f t="shared" si="75"/>
        <v>0</v>
      </c>
      <c r="AR232" s="624">
        <f t="shared" si="76"/>
        <v>0</v>
      </c>
      <c r="AS232" s="624">
        <f t="shared" si="77"/>
        <v>0</v>
      </c>
    </row>
    <row r="233" spans="1:45" ht="15.75" customHeight="1" x14ac:dyDescent="0.25">
      <c r="A233" s="37"/>
      <c r="B233" s="19"/>
      <c r="C233" s="19"/>
      <c r="D233" s="20"/>
      <c r="E233" s="517"/>
      <c r="F233" s="511"/>
      <c r="G233" s="589"/>
      <c r="H233" s="577"/>
      <c r="I233" s="695"/>
      <c r="J233" s="515"/>
      <c r="K233" s="695"/>
      <c r="L233" s="515"/>
      <c r="M233" s="695"/>
      <c r="N233" s="514"/>
      <c r="O233" s="696"/>
      <c r="P233" s="515"/>
      <c r="Q233" s="695"/>
      <c r="R233" s="514"/>
      <c r="S233" s="695"/>
      <c r="T233" s="513"/>
      <c r="U233" s="969">
        <f t="shared" si="78"/>
        <v>0</v>
      </c>
      <c r="V233" s="960"/>
      <c r="W233" s="203"/>
      <c r="X233" s="111">
        <f t="shared" si="73"/>
        <v>0</v>
      </c>
      <c r="Y233" s="959">
        <f t="shared" si="63"/>
        <v>0</v>
      </c>
      <c r="Z233" s="974">
        <f t="shared" si="64"/>
        <v>0</v>
      </c>
      <c r="AA233" s="17">
        <f t="shared" si="65"/>
        <v>0</v>
      </c>
      <c r="AB233" s="17">
        <f t="shared" si="66"/>
        <v>0</v>
      </c>
      <c r="AC233" s="17">
        <f t="shared" si="67"/>
        <v>0</v>
      </c>
      <c r="AD233" s="17">
        <f t="shared" si="68"/>
        <v>0</v>
      </c>
      <c r="AE233" s="17">
        <f t="shared" si="69"/>
        <v>0</v>
      </c>
      <c r="AF233" s="17">
        <f t="shared" si="70"/>
        <v>0</v>
      </c>
      <c r="AG233" s="17">
        <f t="shared" si="71"/>
        <v>0</v>
      </c>
      <c r="AO233" s="925">
        <v>226</v>
      </c>
      <c r="AP233" s="624">
        <f t="shared" si="74"/>
        <v>0</v>
      </c>
      <c r="AQ233" s="624">
        <f t="shared" si="75"/>
        <v>0</v>
      </c>
      <c r="AR233" s="624">
        <f t="shared" si="76"/>
        <v>0</v>
      </c>
      <c r="AS233" s="624">
        <f t="shared" si="77"/>
        <v>0</v>
      </c>
    </row>
    <row r="234" spans="1:45" ht="15.75" customHeight="1" x14ac:dyDescent="0.25">
      <c r="A234" s="37"/>
      <c r="B234" s="19"/>
      <c r="C234" s="19"/>
      <c r="D234" s="20"/>
      <c r="E234" s="517"/>
      <c r="F234" s="511"/>
      <c r="G234" s="589"/>
      <c r="H234" s="577"/>
      <c r="I234" s="695"/>
      <c r="J234" s="515"/>
      <c r="K234" s="695"/>
      <c r="L234" s="515"/>
      <c r="M234" s="695"/>
      <c r="N234" s="514"/>
      <c r="O234" s="696"/>
      <c r="P234" s="515"/>
      <c r="Q234" s="695"/>
      <c r="R234" s="514"/>
      <c r="S234" s="695"/>
      <c r="T234" s="513"/>
      <c r="U234" s="969">
        <f t="shared" si="78"/>
        <v>0</v>
      </c>
      <c r="V234" s="960"/>
      <c r="W234" s="203"/>
      <c r="X234" s="111">
        <f t="shared" si="73"/>
        <v>0</v>
      </c>
      <c r="Y234" s="959">
        <f t="shared" si="63"/>
        <v>0</v>
      </c>
      <c r="Z234" s="974">
        <f t="shared" si="64"/>
        <v>0</v>
      </c>
      <c r="AA234" s="17">
        <f t="shared" si="65"/>
        <v>0</v>
      </c>
      <c r="AB234" s="17">
        <f t="shared" si="66"/>
        <v>0</v>
      </c>
      <c r="AC234" s="17">
        <f t="shared" si="67"/>
        <v>0</v>
      </c>
      <c r="AD234" s="17">
        <f t="shared" si="68"/>
        <v>0</v>
      </c>
      <c r="AE234" s="17">
        <f t="shared" si="69"/>
        <v>0</v>
      </c>
      <c r="AF234" s="17">
        <f t="shared" si="70"/>
        <v>0</v>
      </c>
      <c r="AG234" s="17">
        <f t="shared" si="71"/>
        <v>0</v>
      </c>
      <c r="AO234" s="925">
        <v>227</v>
      </c>
      <c r="AP234" s="624">
        <f t="shared" si="74"/>
        <v>0</v>
      </c>
      <c r="AQ234" s="624">
        <f t="shared" si="75"/>
        <v>0</v>
      </c>
      <c r="AR234" s="624">
        <f t="shared" si="76"/>
        <v>0</v>
      </c>
      <c r="AS234" s="624">
        <f t="shared" si="77"/>
        <v>0</v>
      </c>
    </row>
    <row r="235" spans="1:45" ht="15.75" customHeight="1" x14ac:dyDescent="0.25">
      <c r="A235" s="37"/>
      <c r="B235" s="19"/>
      <c r="C235" s="19"/>
      <c r="D235" s="20"/>
      <c r="E235" s="517"/>
      <c r="F235" s="511"/>
      <c r="G235" s="589"/>
      <c r="H235" s="577"/>
      <c r="I235" s="695"/>
      <c r="J235" s="515"/>
      <c r="K235" s="695"/>
      <c r="L235" s="515"/>
      <c r="M235" s="695"/>
      <c r="N235" s="514"/>
      <c r="O235" s="696"/>
      <c r="P235" s="515"/>
      <c r="Q235" s="695"/>
      <c r="R235" s="514"/>
      <c r="S235" s="695"/>
      <c r="T235" s="513"/>
      <c r="U235" s="969">
        <f t="shared" si="78"/>
        <v>0</v>
      </c>
      <c r="V235" s="960"/>
      <c r="W235" s="203"/>
      <c r="X235" s="111">
        <f t="shared" si="73"/>
        <v>0</v>
      </c>
      <c r="Y235" s="959">
        <f t="shared" si="63"/>
        <v>0</v>
      </c>
      <c r="Z235" s="974">
        <f t="shared" si="64"/>
        <v>0</v>
      </c>
      <c r="AA235" s="17">
        <f t="shared" si="65"/>
        <v>0</v>
      </c>
      <c r="AB235" s="17">
        <f t="shared" si="66"/>
        <v>0</v>
      </c>
      <c r="AC235" s="17">
        <f t="shared" si="67"/>
        <v>0</v>
      </c>
      <c r="AD235" s="17">
        <f t="shared" si="68"/>
        <v>0</v>
      </c>
      <c r="AE235" s="17">
        <f t="shared" si="69"/>
        <v>0</v>
      </c>
      <c r="AF235" s="17">
        <f t="shared" si="70"/>
        <v>0</v>
      </c>
      <c r="AG235" s="17">
        <f t="shared" si="71"/>
        <v>0</v>
      </c>
      <c r="AO235" s="925">
        <v>228</v>
      </c>
      <c r="AP235" s="624">
        <f t="shared" si="74"/>
        <v>0</v>
      </c>
      <c r="AQ235" s="624">
        <f t="shared" si="75"/>
        <v>0</v>
      </c>
      <c r="AR235" s="624">
        <f t="shared" si="76"/>
        <v>0</v>
      </c>
      <c r="AS235" s="624">
        <f t="shared" si="77"/>
        <v>0</v>
      </c>
    </row>
    <row r="236" spans="1:45" ht="15.75" customHeight="1" x14ac:dyDescent="0.25">
      <c r="A236" s="37"/>
      <c r="B236" s="19"/>
      <c r="C236" s="19"/>
      <c r="D236" s="20"/>
      <c r="E236" s="517"/>
      <c r="F236" s="511"/>
      <c r="G236" s="589"/>
      <c r="H236" s="577"/>
      <c r="I236" s="695"/>
      <c r="J236" s="515"/>
      <c r="K236" s="695"/>
      <c r="L236" s="515"/>
      <c r="M236" s="695"/>
      <c r="N236" s="514"/>
      <c r="O236" s="696"/>
      <c r="P236" s="515"/>
      <c r="Q236" s="695"/>
      <c r="R236" s="514"/>
      <c r="S236" s="695"/>
      <c r="T236" s="513"/>
      <c r="U236" s="969">
        <f t="shared" si="78"/>
        <v>0</v>
      </c>
      <c r="V236" s="960"/>
      <c r="W236" s="203"/>
      <c r="X236" s="111">
        <f t="shared" si="73"/>
        <v>0</v>
      </c>
      <c r="Y236" s="959">
        <f t="shared" si="63"/>
        <v>0</v>
      </c>
      <c r="Z236" s="974">
        <f t="shared" si="64"/>
        <v>0</v>
      </c>
      <c r="AA236" s="17">
        <f t="shared" si="65"/>
        <v>0</v>
      </c>
      <c r="AB236" s="17">
        <f t="shared" si="66"/>
        <v>0</v>
      </c>
      <c r="AC236" s="17">
        <f t="shared" si="67"/>
        <v>0</v>
      </c>
      <c r="AD236" s="17">
        <f t="shared" si="68"/>
        <v>0</v>
      </c>
      <c r="AE236" s="17">
        <f t="shared" si="69"/>
        <v>0</v>
      </c>
      <c r="AF236" s="17">
        <f t="shared" si="70"/>
        <v>0</v>
      </c>
      <c r="AG236" s="17">
        <f t="shared" si="71"/>
        <v>0</v>
      </c>
      <c r="AO236" s="925">
        <v>229</v>
      </c>
      <c r="AP236" s="624">
        <f t="shared" si="74"/>
        <v>0</v>
      </c>
      <c r="AQ236" s="624">
        <f t="shared" si="75"/>
        <v>0</v>
      </c>
      <c r="AR236" s="624">
        <f t="shared" si="76"/>
        <v>0</v>
      </c>
      <c r="AS236" s="624">
        <f t="shared" si="77"/>
        <v>0</v>
      </c>
    </row>
    <row r="237" spans="1:45" ht="15.75" customHeight="1" x14ac:dyDescent="0.25">
      <c r="A237" s="37"/>
      <c r="B237" s="19"/>
      <c r="C237" s="19"/>
      <c r="D237" s="20"/>
      <c r="E237" s="517"/>
      <c r="F237" s="511"/>
      <c r="G237" s="589"/>
      <c r="H237" s="577"/>
      <c r="I237" s="695"/>
      <c r="J237" s="515"/>
      <c r="K237" s="695"/>
      <c r="L237" s="515"/>
      <c r="M237" s="695"/>
      <c r="N237" s="514"/>
      <c r="O237" s="696"/>
      <c r="P237" s="515"/>
      <c r="Q237" s="695"/>
      <c r="R237" s="514"/>
      <c r="S237" s="695"/>
      <c r="T237" s="513"/>
      <c r="U237" s="969">
        <f t="shared" si="78"/>
        <v>0</v>
      </c>
      <c r="V237" s="960"/>
      <c r="W237" s="203"/>
      <c r="X237" s="111">
        <f t="shared" si="73"/>
        <v>0</v>
      </c>
      <c r="Y237" s="959">
        <f t="shared" si="63"/>
        <v>0</v>
      </c>
      <c r="Z237" s="975"/>
      <c r="AA237" s="17">
        <f t="shared" si="65"/>
        <v>0</v>
      </c>
      <c r="AB237" s="17">
        <f t="shared" si="66"/>
        <v>0</v>
      </c>
      <c r="AC237" s="17">
        <f t="shared" si="67"/>
        <v>0</v>
      </c>
      <c r="AD237" s="17">
        <f t="shared" si="68"/>
        <v>0</v>
      </c>
      <c r="AE237" s="17">
        <f t="shared" si="69"/>
        <v>0</v>
      </c>
      <c r="AF237" s="17">
        <f t="shared" si="70"/>
        <v>0</v>
      </c>
      <c r="AG237" s="17">
        <f t="shared" si="71"/>
        <v>0</v>
      </c>
      <c r="AO237" s="925">
        <v>230</v>
      </c>
      <c r="AP237" s="624">
        <f t="shared" si="74"/>
        <v>0</v>
      </c>
      <c r="AQ237" s="624">
        <f t="shared" si="75"/>
        <v>0</v>
      </c>
      <c r="AR237" s="624">
        <f t="shared" si="76"/>
        <v>0</v>
      </c>
      <c r="AS237" s="624">
        <f t="shared" si="77"/>
        <v>0</v>
      </c>
    </row>
    <row r="238" spans="1:45" ht="15.75" customHeight="1" x14ac:dyDescent="0.25">
      <c r="A238" s="37"/>
      <c r="B238" s="19"/>
      <c r="C238" s="19"/>
      <c r="D238" s="20"/>
      <c r="E238" s="517"/>
      <c r="F238" s="511"/>
      <c r="G238" s="589"/>
      <c r="H238" s="577"/>
      <c r="I238" s="695"/>
      <c r="J238" s="515"/>
      <c r="K238" s="695"/>
      <c r="L238" s="515"/>
      <c r="M238" s="695"/>
      <c r="N238" s="514"/>
      <c r="O238" s="696"/>
      <c r="P238" s="515"/>
      <c r="Q238" s="695"/>
      <c r="R238" s="514"/>
      <c r="S238" s="695"/>
      <c r="T238" s="513"/>
      <c r="U238" s="969">
        <f t="shared" si="78"/>
        <v>0</v>
      </c>
      <c r="V238" s="960"/>
      <c r="W238" s="203"/>
      <c r="X238" s="111">
        <f t="shared" si="73"/>
        <v>0</v>
      </c>
      <c r="Y238" s="959">
        <f t="shared" si="63"/>
        <v>0</v>
      </c>
      <c r="Z238" s="975"/>
      <c r="AA238" s="17">
        <f t="shared" si="65"/>
        <v>0</v>
      </c>
      <c r="AB238" s="17">
        <f t="shared" si="66"/>
        <v>0</v>
      </c>
      <c r="AC238" s="17">
        <f t="shared" si="67"/>
        <v>0</v>
      </c>
      <c r="AD238" s="17">
        <f t="shared" si="68"/>
        <v>0</v>
      </c>
      <c r="AE238" s="17">
        <f t="shared" si="69"/>
        <v>0</v>
      </c>
      <c r="AF238" s="17">
        <f t="shared" si="70"/>
        <v>0</v>
      </c>
      <c r="AG238" s="17">
        <f t="shared" si="71"/>
        <v>0</v>
      </c>
      <c r="AO238" s="925">
        <v>231</v>
      </c>
      <c r="AP238" s="624">
        <f t="shared" si="74"/>
        <v>0</v>
      </c>
      <c r="AQ238" s="624">
        <f t="shared" si="75"/>
        <v>0</v>
      </c>
      <c r="AR238" s="624">
        <f t="shared" si="76"/>
        <v>0</v>
      </c>
      <c r="AS238" s="624">
        <f t="shared" si="77"/>
        <v>0</v>
      </c>
    </row>
    <row r="239" spans="1:45" s="2" customFormat="1" ht="15.75" customHeight="1" x14ac:dyDescent="0.25">
      <c r="A239" s="37"/>
      <c r="B239" s="19"/>
      <c r="C239" s="19"/>
      <c r="D239" s="20"/>
      <c r="E239" s="1263"/>
      <c r="F239" s="511"/>
      <c r="G239" s="589"/>
      <c r="H239" s="577"/>
      <c r="I239" s="695"/>
      <c r="J239" s="515"/>
      <c r="K239" s="695"/>
      <c r="L239" s="515"/>
      <c r="M239" s="695"/>
      <c r="N239" s="514"/>
      <c r="O239" s="696"/>
      <c r="P239" s="515"/>
      <c r="Q239" s="695"/>
      <c r="R239" s="514"/>
      <c r="S239" s="695"/>
      <c r="T239" s="513"/>
      <c r="U239" s="969">
        <f t="shared" si="78"/>
        <v>0</v>
      </c>
      <c r="V239" s="960"/>
      <c r="W239" s="203"/>
      <c r="X239" s="111">
        <f t="shared" si="73"/>
        <v>0</v>
      </c>
      <c r="Y239" s="959">
        <f t="shared" si="63"/>
        <v>0</v>
      </c>
      <c r="Z239" s="975"/>
      <c r="AA239" s="17">
        <f t="shared" si="65"/>
        <v>0</v>
      </c>
      <c r="AB239" s="17">
        <f t="shared" si="66"/>
        <v>0</v>
      </c>
      <c r="AC239" s="17">
        <f t="shared" si="67"/>
        <v>0</v>
      </c>
      <c r="AD239" s="17">
        <f t="shared" si="68"/>
        <v>0</v>
      </c>
      <c r="AE239" s="17">
        <f t="shared" si="69"/>
        <v>0</v>
      </c>
      <c r="AF239" s="17">
        <f t="shared" si="70"/>
        <v>0</v>
      </c>
      <c r="AG239" s="17">
        <f t="shared" si="71"/>
        <v>0</v>
      </c>
      <c r="AO239" s="925">
        <v>232</v>
      </c>
      <c r="AP239" s="624">
        <f t="shared" si="74"/>
        <v>0</v>
      </c>
      <c r="AQ239" s="624">
        <f t="shared" si="75"/>
        <v>0</v>
      </c>
      <c r="AR239" s="624">
        <f t="shared" si="76"/>
        <v>0</v>
      </c>
      <c r="AS239" s="624">
        <f t="shared" si="77"/>
        <v>0</v>
      </c>
    </row>
    <row r="240" spans="1:45" ht="15.75" customHeight="1" x14ac:dyDescent="0.25">
      <c r="A240" s="37"/>
      <c r="B240" s="19"/>
      <c r="C240" s="19"/>
      <c r="D240" s="20"/>
      <c r="E240" s="517"/>
      <c r="F240" s="511"/>
      <c r="G240" s="589"/>
      <c r="H240" s="577"/>
      <c r="I240" s="695"/>
      <c r="J240" s="515"/>
      <c r="K240" s="695"/>
      <c r="L240" s="515"/>
      <c r="M240" s="695"/>
      <c r="N240" s="514"/>
      <c r="O240" s="696"/>
      <c r="P240" s="515"/>
      <c r="Q240" s="695"/>
      <c r="R240" s="514"/>
      <c r="S240" s="695"/>
      <c r="T240" s="513"/>
      <c r="U240" s="969">
        <f t="shared" si="78"/>
        <v>0</v>
      </c>
      <c r="V240" s="960"/>
      <c r="W240" s="203"/>
      <c r="X240" s="111">
        <f t="shared" si="73"/>
        <v>0</v>
      </c>
      <c r="Y240" s="959">
        <f t="shared" si="63"/>
        <v>0</v>
      </c>
      <c r="Z240" s="975"/>
      <c r="AA240" s="17">
        <f t="shared" si="65"/>
        <v>0</v>
      </c>
      <c r="AB240" s="17">
        <f t="shared" si="66"/>
        <v>0</v>
      </c>
      <c r="AC240" s="17">
        <f t="shared" si="67"/>
        <v>0</v>
      </c>
      <c r="AD240" s="17">
        <f t="shared" si="68"/>
        <v>0</v>
      </c>
      <c r="AE240" s="17">
        <f t="shared" si="69"/>
        <v>0</v>
      </c>
      <c r="AF240" s="17">
        <f t="shared" si="70"/>
        <v>0</v>
      </c>
      <c r="AG240" s="17">
        <f t="shared" si="71"/>
        <v>0</v>
      </c>
      <c r="AO240" s="925">
        <v>233</v>
      </c>
      <c r="AP240" s="624">
        <f t="shared" si="74"/>
        <v>0</v>
      </c>
      <c r="AQ240" s="624">
        <f t="shared" si="75"/>
        <v>0</v>
      </c>
      <c r="AR240" s="624">
        <f t="shared" si="76"/>
        <v>0</v>
      </c>
      <c r="AS240" s="624">
        <f t="shared" si="77"/>
        <v>0</v>
      </c>
    </row>
    <row r="241" spans="1:45" ht="15.75" customHeight="1" x14ac:dyDescent="0.25">
      <c r="A241" s="37"/>
      <c r="B241" s="19"/>
      <c r="C241" s="19"/>
      <c r="D241" s="20"/>
      <c r="E241" s="517"/>
      <c r="F241" s="511"/>
      <c r="G241" s="589"/>
      <c r="H241" s="577"/>
      <c r="I241" s="695"/>
      <c r="J241" s="515"/>
      <c r="K241" s="695"/>
      <c r="L241" s="515"/>
      <c r="M241" s="695"/>
      <c r="N241" s="514"/>
      <c r="O241" s="696"/>
      <c r="P241" s="515"/>
      <c r="Q241" s="695"/>
      <c r="R241" s="514"/>
      <c r="S241" s="695"/>
      <c r="T241" s="513"/>
      <c r="U241" s="969">
        <f t="shared" si="78"/>
        <v>0</v>
      </c>
      <c r="V241" s="960"/>
      <c r="W241" s="203"/>
      <c r="X241" s="111">
        <f t="shared" si="73"/>
        <v>0</v>
      </c>
      <c r="Y241" s="959">
        <f t="shared" si="63"/>
        <v>0</v>
      </c>
      <c r="Z241" s="975"/>
      <c r="AA241" s="17">
        <f t="shared" si="65"/>
        <v>0</v>
      </c>
      <c r="AB241" s="17">
        <f t="shared" si="66"/>
        <v>0</v>
      </c>
      <c r="AC241" s="17">
        <f t="shared" si="67"/>
        <v>0</v>
      </c>
      <c r="AD241" s="17">
        <f t="shared" si="68"/>
        <v>0</v>
      </c>
      <c r="AE241" s="17">
        <f t="shared" si="69"/>
        <v>0</v>
      </c>
      <c r="AF241" s="17">
        <f t="shared" si="70"/>
        <v>0</v>
      </c>
      <c r="AG241" s="17">
        <f t="shared" si="71"/>
        <v>0</v>
      </c>
      <c r="AO241" s="925">
        <v>234</v>
      </c>
      <c r="AP241" s="624">
        <f t="shared" si="74"/>
        <v>0</v>
      </c>
      <c r="AQ241" s="624">
        <f t="shared" si="75"/>
        <v>0</v>
      </c>
      <c r="AR241" s="624">
        <f t="shared" si="76"/>
        <v>0</v>
      </c>
      <c r="AS241" s="624">
        <f t="shared" si="77"/>
        <v>0</v>
      </c>
    </row>
    <row r="242" spans="1:45" ht="15.75" customHeight="1" x14ac:dyDescent="0.25">
      <c r="A242" s="37"/>
      <c r="B242" s="19"/>
      <c r="C242" s="19"/>
      <c r="D242" s="20"/>
      <c r="E242" s="517"/>
      <c r="F242" s="511"/>
      <c r="G242" s="589"/>
      <c r="H242" s="577"/>
      <c r="I242" s="695"/>
      <c r="J242" s="515"/>
      <c r="K242" s="695"/>
      <c r="L242" s="515"/>
      <c r="M242" s="695"/>
      <c r="N242" s="514"/>
      <c r="O242" s="696"/>
      <c r="P242" s="515"/>
      <c r="Q242" s="695"/>
      <c r="R242" s="514"/>
      <c r="S242" s="695"/>
      <c r="T242" s="513"/>
      <c r="U242" s="969">
        <f t="shared" si="78"/>
        <v>0</v>
      </c>
      <c r="V242" s="960"/>
      <c r="W242" s="203"/>
      <c r="X242" s="111">
        <f t="shared" si="73"/>
        <v>0</v>
      </c>
      <c r="Y242" s="959">
        <f t="shared" si="63"/>
        <v>0</v>
      </c>
      <c r="Z242" s="975"/>
      <c r="AA242" s="17">
        <f t="shared" si="65"/>
        <v>0</v>
      </c>
      <c r="AB242" s="17">
        <f t="shared" si="66"/>
        <v>0</v>
      </c>
      <c r="AC242" s="17">
        <f t="shared" si="67"/>
        <v>0</v>
      </c>
      <c r="AD242" s="17">
        <f t="shared" si="68"/>
        <v>0</v>
      </c>
      <c r="AE242" s="17">
        <f t="shared" si="69"/>
        <v>0</v>
      </c>
      <c r="AF242" s="17">
        <f t="shared" si="70"/>
        <v>0</v>
      </c>
      <c r="AG242" s="17">
        <f t="shared" si="71"/>
        <v>0</v>
      </c>
      <c r="AO242" s="925">
        <v>235</v>
      </c>
      <c r="AP242" s="624">
        <f t="shared" si="74"/>
        <v>0</v>
      </c>
      <c r="AQ242" s="624">
        <f t="shared" si="75"/>
        <v>0</v>
      </c>
      <c r="AR242" s="624">
        <f t="shared" si="76"/>
        <v>0</v>
      </c>
      <c r="AS242" s="624">
        <f t="shared" si="77"/>
        <v>0</v>
      </c>
    </row>
    <row r="243" spans="1:45" ht="15.75" customHeight="1" x14ac:dyDescent="0.25">
      <c r="A243" s="37"/>
      <c r="B243" s="19"/>
      <c r="C243" s="19"/>
      <c r="D243" s="20"/>
      <c r="E243" s="517"/>
      <c r="F243" s="511"/>
      <c r="G243" s="589"/>
      <c r="H243" s="577"/>
      <c r="I243" s="695"/>
      <c r="J243" s="515"/>
      <c r="K243" s="695"/>
      <c r="L243" s="515"/>
      <c r="M243" s="695"/>
      <c r="N243" s="514"/>
      <c r="O243" s="696"/>
      <c r="P243" s="515"/>
      <c r="Q243" s="695"/>
      <c r="R243" s="514"/>
      <c r="S243" s="695"/>
      <c r="T243" s="513"/>
      <c r="U243" s="969">
        <f t="shared" si="78"/>
        <v>0</v>
      </c>
      <c r="V243" s="960"/>
      <c r="W243" s="203"/>
      <c r="X243" s="111">
        <f t="shared" si="73"/>
        <v>0</v>
      </c>
      <c r="Y243" s="959">
        <f t="shared" si="63"/>
        <v>0</v>
      </c>
      <c r="Z243" s="975"/>
      <c r="AA243" s="17">
        <f t="shared" si="65"/>
        <v>0</v>
      </c>
      <c r="AB243" s="17">
        <f t="shared" si="66"/>
        <v>0</v>
      </c>
      <c r="AC243" s="17">
        <f t="shared" si="67"/>
        <v>0</v>
      </c>
      <c r="AD243" s="17">
        <f t="shared" si="68"/>
        <v>0</v>
      </c>
      <c r="AE243" s="17">
        <f t="shared" si="69"/>
        <v>0</v>
      </c>
      <c r="AF243" s="17">
        <f t="shared" si="70"/>
        <v>0</v>
      </c>
      <c r="AG243" s="17">
        <f t="shared" si="71"/>
        <v>0</v>
      </c>
      <c r="AO243" s="925">
        <v>236</v>
      </c>
      <c r="AP243" s="624">
        <f t="shared" si="74"/>
        <v>0</v>
      </c>
      <c r="AQ243" s="624">
        <f t="shared" si="75"/>
        <v>0</v>
      </c>
      <c r="AR243" s="624">
        <f t="shared" si="76"/>
        <v>0</v>
      </c>
      <c r="AS243" s="624">
        <f t="shared" si="77"/>
        <v>0</v>
      </c>
    </row>
    <row r="244" spans="1:45" ht="15.75" customHeight="1" x14ac:dyDescent="0.25">
      <c r="A244" s="37"/>
      <c r="B244" s="19"/>
      <c r="C244" s="19"/>
      <c r="D244" s="20"/>
      <c r="E244" s="517"/>
      <c r="F244" s="511"/>
      <c r="G244" s="589"/>
      <c r="H244" s="577"/>
      <c r="I244" s="695"/>
      <c r="J244" s="515"/>
      <c r="K244" s="695"/>
      <c r="L244" s="515"/>
      <c r="M244" s="695"/>
      <c r="N244" s="514"/>
      <c r="O244" s="696"/>
      <c r="P244" s="515"/>
      <c r="Q244" s="695"/>
      <c r="R244" s="514"/>
      <c r="S244" s="695"/>
      <c r="T244" s="513"/>
      <c r="U244" s="969">
        <f t="shared" si="78"/>
        <v>0</v>
      </c>
      <c r="V244" s="960"/>
      <c r="W244" s="203"/>
      <c r="X244" s="111">
        <f t="shared" si="73"/>
        <v>0</v>
      </c>
      <c r="Y244" s="959">
        <f t="shared" si="63"/>
        <v>0</v>
      </c>
      <c r="Z244" s="975"/>
      <c r="AA244" s="17">
        <f t="shared" si="65"/>
        <v>0</v>
      </c>
      <c r="AB244" s="17">
        <f t="shared" si="66"/>
        <v>0</v>
      </c>
      <c r="AC244" s="17">
        <f t="shared" si="67"/>
        <v>0</v>
      </c>
      <c r="AD244" s="17">
        <f t="shared" si="68"/>
        <v>0</v>
      </c>
      <c r="AE244" s="17">
        <f t="shared" si="69"/>
        <v>0</v>
      </c>
      <c r="AF244" s="17">
        <f t="shared" si="70"/>
        <v>0</v>
      </c>
      <c r="AG244" s="17">
        <f t="shared" si="71"/>
        <v>0</v>
      </c>
      <c r="AO244" s="925">
        <v>237</v>
      </c>
      <c r="AP244" s="624">
        <f t="shared" si="74"/>
        <v>0</v>
      </c>
      <c r="AQ244" s="624">
        <f t="shared" si="75"/>
        <v>0</v>
      </c>
      <c r="AR244" s="624">
        <f t="shared" si="76"/>
        <v>0</v>
      </c>
      <c r="AS244" s="624">
        <f t="shared" si="77"/>
        <v>0</v>
      </c>
    </row>
    <row r="245" spans="1:45" ht="15.75" customHeight="1" x14ac:dyDescent="0.25">
      <c r="A245" s="37"/>
      <c r="B245" s="19"/>
      <c r="C245" s="19"/>
      <c r="D245" s="20"/>
      <c r="E245" s="581"/>
      <c r="F245" s="511"/>
      <c r="G245" s="589"/>
      <c r="H245" s="577"/>
      <c r="I245" s="695"/>
      <c r="J245" s="515"/>
      <c r="K245" s="695"/>
      <c r="L245" s="515"/>
      <c r="M245" s="695"/>
      <c r="N245" s="514"/>
      <c r="O245" s="696"/>
      <c r="P245" s="515"/>
      <c r="Q245" s="695"/>
      <c r="R245" s="514"/>
      <c r="S245" s="695"/>
      <c r="T245" s="513"/>
      <c r="U245" s="969">
        <f t="shared" si="78"/>
        <v>0</v>
      </c>
      <c r="V245" s="960"/>
      <c r="W245" s="203"/>
      <c r="X245" s="111">
        <f t="shared" si="73"/>
        <v>0</v>
      </c>
      <c r="Y245" s="959">
        <f t="shared" si="63"/>
        <v>0</v>
      </c>
      <c r="Z245" s="975"/>
      <c r="AA245" s="17">
        <f t="shared" si="65"/>
        <v>0</v>
      </c>
      <c r="AB245" s="17">
        <f t="shared" si="66"/>
        <v>0</v>
      </c>
      <c r="AC245" s="17">
        <f t="shared" si="67"/>
        <v>0</v>
      </c>
      <c r="AD245" s="17">
        <f t="shared" si="68"/>
        <v>0</v>
      </c>
      <c r="AE245" s="17">
        <f t="shared" si="69"/>
        <v>0</v>
      </c>
      <c r="AF245" s="17">
        <f t="shared" si="70"/>
        <v>0</v>
      </c>
      <c r="AG245" s="17">
        <f t="shared" si="71"/>
        <v>0</v>
      </c>
      <c r="AO245" s="925">
        <v>238</v>
      </c>
      <c r="AP245" s="624">
        <f t="shared" si="74"/>
        <v>0</v>
      </c>
      <c r="AQ245" s="624">
        <f t="shared" si="75"/>
        <v>0</v>
      </c>
      <c r="AR245" s="624">
        <f t="shared" si="76"/>
        <v>0</v>
      </c>
      <c r="AS245" s="624">
        <f t="shared" si="77"/>
        <v>0</v>
      </c>
    </row>
    <row r="246" spans="1:45" ht="15.75" customHeight="1" x14ac:dyDescent="0.25">
      <c r="A246" s="37"/>
      <c r="B246" s="19"/>
      <c r="C246" s="19"/>
      <c r="D246" s="20"/>
      <c r="E246" s="581"/>
      <c r="F246" s="511"/>
      <c r="G246" s="589"/>
      <c r="H246" s="577"/>
      <c r="I246" s="695"/>
      <c r="J246" s="515"/>
      <c r="K246" s="695"/>
      <c r="L246" s="515"/>
      <c r="M246" s="695"/>
      <c r="N246" s="514"/>
      <c r="O246" s="696"/>
      <c r="P246" s="515"/>
      <c r="Q246" s="695"/>
      <c r="R246" s="514"/>
      <c r="S246" s="695"/>
      <c r="T246" s="513"/>
      <c r="U246" s="969">
        <f t="shared" si="78"/>
        <v>0</v>
      </c>
      <c r="V246" s="960"/>
      <c r="W246" s="203"/>
      <c r="X246" s="111">
        <f t="shared" si="73"/>
        <v>0</v>
      </c>
      <c r="Y246" s="959">
        <f t="shared" si="63"/>
        <v>0</v>
      </c>
      <c r="Z246" s="975"/>
      <c r="AA246" s="17">
        <f t="shared" si="65"/>
        <v>0</v>
      </c>
      <c r="AB246" s="17">
        <f t="shared" si="66"/>
        <v>0</v>
      </c>
      <c r="AC246" s="17">
        <f t="shared" si="67"/>
        <v>0</v>
      </c>
      <c r="AD246" s="17">
        <f t="shared" si="68"/>
        <v>0</v>
      </c>
      <c r="AE246" s="17">
        <f t="shared" si="69"/>
        <v>0</v>
      </c>
      <c r="AF246" s="17">
        <f t="shared" si="70"/>
        <v>0</v>
      </c>
      <c r="AG246" s="17">
        <f t="shared" si="71"/>
        <v>0</v>
      </c>
      <c r="AO246" s="925">
        <v>239</v>
      </c>
      <c r="AP246" s="624">
        <f t="shared" si="74"/>
        <v>0</v>
      </c>
      <c r="AQ246" s="624">
        <f t="shared" si="75"/>
        <v>0</v>
      </c>
      <c r="AR246" s="624">
        <f t="shared" si="76"/>
        <v>0</v>
      </c>
      <c r="AS246" s="624">
        <f t="shared" si="77"/>
        <v>0</v>
      </c>
    </row>
    <row r="247" spans="1:45" ht="15.75" customHeight="1" x14ac:dyDescent="0.25">
      <c r="A247" s="37"/>
      <c r="B247" s="19"/>
      <c r="C247" s="19"/>
      <c r="D247" s="20"/>
      <c r="E247" s="581"/>
      <c r="F247" s="511"/>
      <c r="G247" s="589"/>
      <c r="H247" s="577"/>
      <c r="I247" s="695"/>
      <c r="J247" s="515"/>
      <c r="K247" s="695"/>
      <c r="L247" s="515"/>
      <c r="M247" s="695"/>
      <c r="N247" s="514"/>
      <c r="O247" s="696"/>
      <c r="P247" s="515"/>
      <c r="Q247" s="695"/>
      <c r="R247" s="514"/>
      <c r="S247" s="695"/>
      <c r="T247" s="513"/>
      <c r="U247" s="969">
        <f t="shared" si="78"/>
        <v>0</v>
      </c>
      <c r="V247" s="960"/>
      <c r="W247" s="203"/>
      <c r="X247" s="111">
        <f t="shared" si="73"/>
        <v>0</v>
      </c>
      <c r="Y247" s="959">
        <f t="shared" si="63"/>
        <v>0</v>
      </c>
      <c r="Z247" s="975"/>
      <c r="AA247" s="17">
        <f t="shared" si="65"/>
        <v>0</v>
      </c>
      <c r="AB247" s="17">
        <f t="shared" si="66"/>
        <v>0</v>
      </c>
      <c r="AC247" s="17">
        <f t="shared" si="67"/>
        <v>0</v>
      </c>
      <c r="AD247" s="17">
        <f t="shared" si="68"/>
        <v>0</v>
      </c>
      <c r="AE247" s="17">
        <f t="shared" si="69"/>
        <v>0</v>
      </c>
      <c r="AF247" s="17">
        <f t="shared" si="70"/>
        <v>0</v>
      </c>
      <c r="AG247" s="17">
        <f t="shared" si="71"/>
        <v>0</v>
      </c>
      <c r="AO247" s="925">
        <v>240</v>
      </c>
      <c r="AP247" s="624">
        <f t="shared" si="74"/>
        <v>0</v>
      </c>
      <c r="AQ247" s="624">
        <f t="shared" si="75"/>
        <v>0</v>
      </c>
      <c r="AR247" s="624">
        <f t="shared" si="76"/>
        <v>0</v>
      </c>
      <c r="AS247" s="624">
        <f t="shared" si="77"/>
        <v>0</v>
      </c>
    </row>
    <row r="248" spans="1:45" ht="15.75" customHeight="1" x14ac:dyDescent="0.25">
      <c r="A248" s="37"/>
      <c r="B248" s="19"/>
      <c r="C248" s="19"/>
      <c r="D248" s="20"/>
      <c r="E248" s="581"/>
      <c r="F248" s="511"/>
      <c r="G248" s="589"/>
      <c r="H248" s="577"/>
      <c r="I248" s="695"/>
      <c r="J248" s="515"/>
      <c r="K248" s="695"/>
      <c r="L248" s="515"/>
      <c r="M248" s="695"/>
      <c r="N248" s="514"/>
      <c r="O248" s="696"/>
      <c r="P248" s="515"/>
      <c r="Q248" s="695"/>
      <c r="R248" s="514"/>
      <c r="S248" s="695"/>
      <c r="T248" s="513"/>
      <c r="U248" s="969">
        <f t="shared" si="78"/>
        <v>0</v>
      </c>
      <c r="V248" s="960"/>
      <c r="W248" s="203"/>
      <c r="X248" s="111">
        <f t="shared" ref="X248:X311" si="79">F248+G248+I248+K248+M248+O248+Q248+S248-H248-J248-L248-N248-P248-R248-T248-W248</f>
        <v>0</v>
      </c>
      <c r="Y248" s="959">
        <f t="shared" si="63"/>
        <v>0</v>
      </c>
      <c r="Z248" s="975"/>
      <c r="AA248" s="17">
        <f t="shared" si="65"/>
        <v>0</v>
      </c>
      <c r="AB248" s="17">
        <f t="shared" si="66"/>
        <v>0</v>
      </c>
      <c r="AC248" s="17">
        <f t="shared" si="67"/>
        <v>0</v>
      </c>
      <c r="AD248" s="17">
        <f t="shared" si="68"/>
        <v>0</v>
      </c>
      <c r="AE248" s="17">
        <f t="shared" si="69"/>
        <v>0</v>
      </c>
      <c r="AF248" s="17">
        <f t="shared" si="70"/>
        <v>0</v>
      </c>
      <c r="AG248" s="17">
        <f t="shared" si="71"/>
        <v>0</v>
      </c>
      <c r="AO248" s="925">
        <v>241</v>
      </c>
      <c r="AP248" s="624">
        <f t="shared" si="74"/>
        <v>0</v>
      </c>
      <c r="AQ248" s="624">
        <f t="shared" si="75"/>
        <v>0</v>
      </c>
      <c r="AR248" s="624">
        <f t="shared" si="76"/>
        <v>0</v>
      </c>
      <c r="AS248" s="624">
        <f t="shared" si="77"/>
        <v>0</v>
      </c>
    </row>
    <row r="249" spans="1:45" ht="15.75" customHeight="1" x14ac:dyDescent="0.25">
      <c r="A249" s="37"/>
      <c r="B249" s="19"/>
      <c r="C249" s="19"/>
      <c r="D249" s="20"/>
      <c r="E249" s="581"/>
      <c r="F249" s="511"/>
      <c r="G249" s="589"/>
      <c r="H249" s="577"/>
      <c r="I249" s="695"/>
      <c r="J249" s="515"/>
      <c r="K249" s="695"/>
      <c r="L249" s="515"/>
      <c r="M249" s="695"/>
      <c r="N249" s="514"/>
      <c r="O249" s="696"/>
      <c r="P249" s="515"/>
      <c r="Q249" s="695"/>
      <c r="R249" s="514"/>
      <c r="S249" s="695"/>
      <c r="T249" s="513"/>
      <c r="U249" s="969">
        <f t="shared" si="78"/>
        <v>0</v>
      </c>
      <c r="V249" s="960"/>
      <c r="W249" s="203"/>
      <c r="X249" s="111">
        <f t="shared" si="79"/>
        <v>0</v>
      </c>
      <c r="Y249" s="959">
        <f t="shared" si="63"/>
        <v>0</v>
      </c>
      <c r="Z249" s="975"/>
      <c r="AA249" s="17">
        <f t="shared" si="65"/>
        <v>0</v>
      </c>
      <c r="AB249" s="17">
        <f t="shared" si="66"/>
        <v>0</v>
      </c>
      <c r="AC249" s="17">
        <f t="shared" si="67"/>
        <v>0</v>
      </c>
      <c r="AD249" s="17">
        <f t="shared" si="68"/>
        <v>0</v>
      </c>
      <c r="AE249" s="17">
        <f t="shared" si="69"/>
        <v>0</v>
      </c>
      <c r="AF249" s="17">
        <f t="shared" si="70"/>
        <v>0</v>
      </c>
      <c r="AG249" s="17">
        <f t="shared" si="71"/>
        <v>0</v>
      </c>
      <c r="AO249" s="925">
        <v>242</v>
      </c>
      <c r="AP249" s="624">
        <f t="shared" si="74"/>
        <v>0</v>
      </c>
      <c r="AQ249" s="624">
        <f t="shared" si="75"/>
        <v>0</v>
      </c>
      <c r="AR249" s="624">
        <f t="shared" si="76"/>
        <v>0</v>
      </c>
      <c r="AS249" s="624">
        <f t="shared" si="77"/>
        <v>0</v>
      </c>
    </row>
    <row r="250" spans="1:45" ht="15.75" customHeight="1" x14ac:dyDescent="0.25">
      <c r="A250" s="37"/>
      <c r="B250" s="19"/>
      <c r="C250" s="19"/>
      <c r="D250" s="20"/>
      <c r="E250" s="581"/>
      <c r="F250" s="511"/>
      <c r="G250" s="589"/>
      <c r="H250" s="577"/>
      <c r="I250" s="695"/>
      <c r="J250" s="515"/>
      <c r="K250" s="695"/>
      <c r="L250" s="515"/>
      <c r="M250" s="695"/>
      <c r="N250" s="514"/>
      <c r="O250" s="696"/>
      <c r="P250" s="515"/>
      <c r="Q250" s="695"/>
      <c r="R250" s="514"/>
      <c r="S250" s="695"/>
      <c r="T250" s="513"/>
      <c r="U250" s="969">
        <f t="shared" si="78"/>
        <v>0</v>
      </c>
      <c r="V250" s="960"/>
      <c r="W250" s="203"/>
      <c r="X250" s="111">
        <f t="shared" si="79"/>
        <v>0</v>
      </c>
      <c r="Y250" s="959">
        <f t="shared" si="63"/>
        <v>0</v>
      </c>
      <c r="Z250" s="975"/>
      <c r="AA250" s="17">
        <f t="shared" si="65"/>
        <v>0</v>
      </c>
      <c r="AB250" s="17">
        <f t="shared" si="66"/>
        <v>0</v>
      </c>
      <c r="AC250" s="17">
        <f t="shared" si="67"/>
        <v>0</v>
      </c>
      <c r="AD250" s="17">
        <f t="shared" si="68"/>
        <v>0</v>
      </c>
      <c r="AE250" s="17">
        <f t="shared" si="69"/>
        <v>0</v>
      </c>
      <c r="AF250" s="17">
        <f t="shared" si="70"/>
        <v>0</v>
      </c>
      <c r="AG250" s="17">
        <f t="shared" si="71"/>
        <v>0</v>
      </c>
      <c r="AO250" s="925">
        <v>243</v>
      </c>
      <c r="AP250" s="624">
        <f t="shared" si="74"/>
        <v>0</v>
      </c>
      <c r="AQ250" s="624">
        <f t="shared" si="75"/>
        <v>0</v>
      </c>
      <c r="AR250" s="624">
        <f t="shared" si="76"/>
        <v>0</v>
      </c>
      <c r="AS250" s="624">
        <f t="shared" si="77"/>
        <v>0</v>
      </c>
    </row>
    <row r="251" spans="1:45" ht="15.75" customHeight="1" x14ac:dyDescent="0.25">
      <c r="A251" s="37"/>
      <c r="B251" s="19"/>
      <c r="C251" s="19"/>
      <c r="D251" s="20"/>
      <c r="E251" s="581"/>
      <c r="F251" s="511"/>
      <c r="G251" s="589"/>
      <c r="H251" s="577"/>
      <c r="I251" s="695"/>
      <c r="J251" s="515"/>
      <c r="K251" s="695"/>
      <c r="L251" s="515"/>
      <c r="M251" s="695"/>
      <c r="N251" s="514"/>
      <c r="O251" s="696"/>
      <c r="P251" s="515"/>
      <c r="Q251" s="695"/>
      <c r="R251" s="514"/>
      <c r="S251" s="695"/>
      <c r="T251" s="513"/>
      <c r="U251" s="969">
        <f t="shared" si="78"/>
        <v>0</v>
      </c>
      <c r="V251" s="960"/>
      <c r="W251" s="203"/>
      <c r="X251" s="111">
        <f t="shared" si="79"/>
        <v>0</v>
      </c>
      <c r="Y251" s="959">
        <f t="shared" si="63"/>
        <v>0</v>
      </c>
      <c r="Z251" s="975"/>
      <c r="AA251" s="17">
        <f t="shared" si="65"/>
        <v>0</v>
      </c>
      <c r="AB251" s="17">
        <f t="shared" si="66"/>
        <v>0</v>
      </c>
      <c r="AC251" s="17">
        <f t="shared" si="67"/>
        <v>0</v>
      </c>
      <c r="AD251" s="17">
        <f t="shared" si="68"/>
        <v>0</v>
      </c>
      <c r="AE251" s="17">
        <f t="shared" si="69"/>
        <v>0</v>
      </c>
      <c r="AF251" s="17">
        <f t="shared" si="70"/>
        <v>0</v>
      </c>
      <c r="AG251" s="17">
        <f t="shared" si="71"/>
        <v>0</v>
      </c>
      <c r="AO251" s="925">
        <v>244</v>
      </c>
      <c r="AP251" s="624">
        <f t="shared" si="74"/>
        <v>0</v>
      </c>
      <c r="AQ251" s="624">
        <f t="shared" si="75"/>
        <v>0</v>
      </c>
      <c r="AR251" s="624">
        <f t="shared" si="76"/>
        <v>0</v>
      </c>
      <c r="AS251" s="624">
        <f t="shared" si="77"/>
        <v>0</v>
      </c>
    </row>
    <row r="252" spans="1:45" ht="15.75" customHeight="1" x14ac:dyDescent="0.25">
      <c r="A252" s="37"/>
      <c r="B252" s="19"/>
      <c r="C252" s="19"/>
      <c r="D252" s="20"/>
      <c r="E252" s="581"/>
      <c r="F252" s="511"/>
      <c r="G252" s="589"/>
      <c r="H252" s="577"/>
      <c r="I252" s="695"/>
      <c r="J252" s="515"/>
      <c r="K252" s="695"/>
      <c r="L252" s="515"/>
      <c r="M252" s="695"/>
      <c r="N252" s="514"/>
      <c r="O252" s="696"/>
      <c r="P252" s="515"/>
      <c r="Q252" s="695"/>
      <c r="R252" s="514"/>
      <c r="S252" s="695"/>
      <c r="T252" s="513"/>
      <c r="U252" s="969">
        <f t="shared" si="78"/>
        <v>0</v>
      </c>
      <c r="V252" s="960"/>
      <c r="W252" s="203"/>
      <c r="X252" s="111">
        <f t="shared" si="79"/>
        <v>0</v>
      </c>
      <c r="Y252" s="959">
        <f t="shared" si="63"/>
        <v>0</v>
      </c>
      <c r="Z252" s="975"/>
      <c r="AA252" s="17">
        <f t="shared" si="65"/>
        <v>0</v>
      </c>
      <c r="AB252" s="17">
        <f t="shared" si="66"/>
        <v>0</v>
      </c>
      <c r="AC252" s="17">
        <f t="shared" si="67"/>
        <v>0</v>
      </c>
      <c r="AD252" s="17">
        <f t="shared" si="68"/>
        <v>0</v>
      </c>
      <c r="AE252" s="17">
        <f t="shared" si="69"/>
        <v>0</v>
      </c>
      <c r="AF252" s="17">
        <f t="shared" si="70"/>
        <v>0</v>
      </c>
      <c r="AG252" s="17">
        <f t="shared" si="71"/>
        <v>0</v>
      </c>
      <c r="AO252" s="925">
        <v>245</v>
      </c>
      <c r="AP252" s="624">
        <f t="shared" si="74"/>
        <v>0</v>
      </c>
      <c r="AQ252" s="624">
        <f t="shared" si="75"/>
        <v>0</v>
      </c>
      <c r="AR252" s="624">
        <f t="shared" si="76"/>
        <v>0</v>
      </c>
      <c r="AS252" s="624">
        <f t="shared" si="77"/>
        <v>0</v>
      </c>
    </row>
    <row r="253" spans="1:45" s="3" customFormat="1" ht="15.75" customHeight="1" x14ac:dyDescent="0.25">
      <c r="A253" s="37"/>
      <c r="B253" s="19"/>
      <c r="C253" s="19"/>
      <c r="D253" s="20"/>
      <c r="E253" s="581"/>
      <c r="F253" s="511"/>
      <c r="G253" s="589"/>
      <c r="H253" s="577"/>
      <c r="I253" s="695"/>
      <c r="J253" s="515"/>
      <c r="K253" s="695"/>
      <c r="L253" s="515"/>
      <c r="M253" s="695"/>
      <c r="N253" s="514"/>
      <c r="O253" s="696"/>
      <c r="P253" s="515"/>
      <c r="Q253" s="695"/>
      <c r="R253" s="514"/>
      <c r="S253" s="695"/>
      <c r="T253" s="513"/>
      <c r="U253" s="969">
        <f t="shared" si="78"/>
        <v>0</v>
      </c>
      <c r="V253" s="960"/>
      <c r="W253" s="203"/>
      <c r="X253" s="111">
        <f t="shared" si="79"/>
        <v>0</v>
      </c>
      <c r="Y253" s="959">
        <f t="shared" si="63"/>
        <v>0</v>
      </c>
      <c r="Z253" s="975"/>
      <c r="AA253" s="17">
        <f t="shared" si="65"/>
        <v>0</v>
      </c>
      <c r="AB253" s="17">
        <f t="shared" si="66"/>
        <v>0</v>
      </c>
      <c r="AC253" s="17">
        <f t="shared" si="67"/>
        <v>0</v>
      </c>
      <c r="AD253" s="17">
        <f t="shared" si="68"/>
        <v>0</v>
      </c>
      <c r="AE253" s="17">
        <f t="shared" si="69"/>
        <v>0</v>
      </c>
      <c r="AF253" s="17">
        <f t="shared" si="70"/>
        <v>0</v>
      </c>
      <c r="AG253" s="17">
        <f t="shared" si="71"/>
        <v>0</v>
      </c>
      <c r="AO253" s="925">
        <v>246</v>
      </c>
      <c r="AP253" s="624">
        <f t="shared" si="74"/>
        <v>0</v>
      </c>
      <c r="AQ253" s="624">
        <f t="shared" si="75"/>
        <v>0</v>
      </c>
      <c r="AR253" s="624">
        <f t="shared" si="76"/>
        <v>0</v>
      </c>
      <c r="AS253" s="624">
        <f t="shared" si="77"/>
        <v>0</v>
      </c>
    </row>
    <row r="254" spans="1:45" ht="15.75" customHeight="1" x14ac:dyDescent="0.25">
      <c r="A254" s="37"/>
      <c r="B254" s="19"/>
      <c r="C254" s="19"/>
      <c r="D254" s="20"/>
      <c r="E254" s="581"/>
      <c r="F254" s="511"/>
      <c r="G254" s="589"/>
      <c r="H254" s="577"/>
      <c r="I254" s="695"/>
      <c r="J254" s="515"/>
      <c r="K254" s="695"/>
      <c r="L254" s="515"/>
      <c r="M254" s="695"/>
      <c r="N254" s="514"/>
      <c r="O254" s="696"/>
      <c r="P254" s="515"/>
      <c r="Q254" s="695"/>
      <c r="R254" s="514"/>
      <c r="S254" s="695"/>
      <c r="T254" s="513"/>
      <c r="U254" s="969">
        <f t="shared" si="78"/>
        <v>0</v>
      </c>
      <c r="V254" s="960"/>
      <c r="W254" s="203"/>
      <c r="X254" s="111">
        <f t="shared" si="79"/>
        <v>0</v>
      </c>
      <c r="Y254" s="959">
        <f t="shared" si="63"/>
        <v>0</v>
      </c>
      <c r="Z254" s="975"/>
      <c r="AA254" s="17">
        <f t="shared" si="65"/>
        <v>0</v>
      </c>
      <c r="AB254" s="17">
        <f t="shared" si="66"/>
        <v>0</v>
      </c>
      <c r="AC254" s="17">
        <f t="shared" si="67"/>
        <v>0</v>
      </c>
      <c r="AD254" s="17">
        <f t="shared" si="68"/>
        <v>0</v>
      </c>
      <c r="AE254" s="17">
        <f t="shared" si="69"/>
        <v>0</v>
      </c>
      <c r="AF254" s="17">
        <f t="shared" si="70"/>
        <v>0</v>
      </c>
      <c r="AG254" s="17">
        <f t="shared" si="71"/>
        <v>0</v>
      </c>
      <c r="AO254" s="925">
        <v>247</v>
      </c>
      <c r="AP254" s="624">
        <f t="shared" si="74"/>
        <v>0</v>
      </c>
      <c r="AQ254" s="624">
        <f t="shared" si="75"/>
        <v>0</v>
      </c>
      <c r="AR254" s="624">
        <f t="shared" si="76"/>
        <v>0</v>
      </c>
      <c r="AS254" s="624">
        <f t="shared" si="77"/>
        <v>0</v>
      </c>
    </row>
    <row r="255" spans="1:45" ht="15.75" customHeight="1" x14ac:dyDescent="0.25">
      <c r="A255" s="37"/>
      <c r="B255" s="19"/>
      <c r="C255" s="19"/>
      <c r="D255" s="20"/>
      <c r="E255" s="581"/>
      <c r="F255" s="511"/>
      <c r="G255" s="589"/>
      <c r="H255" s="577"/>
      <c r="I255" s="695"/>
      <c r="J255" s="515"/>
      <c r="K255" s="695"/>
      <c r="L255" s="515"/>
      <c r="M255" s="695"/>
      <c r="N255" s="514"/>
      <c r="O255" s="696"/>
      <c r="P255" s="515"/>
      <c r="Q255" s="695"/>
      <c r="R255" s="514"/>
      <c r="S255" s="695"/>
      <c r="T255" s="513"/>
      <c r="U255" s="969">
        <f t="shared" si="78"/>
        <v>0</v>
      </c>
      <c r="V255" s="960"/>
      <c r="W255" s="203"/>
      <c r="X255" s="111">
        <f t="shared" si="79"/>
        <v>0</v>
      </c>
      <c r="Y255" s="959">
        <f t="shared" si="63"/>
        <v>0</v>
      </c>
      <c r="Z255" s="975"/>
      <c r="AA255" s="17">
        <f t="shared" si="65"/>
        <v>0</v>
      </c>
      <c r="AB255" s="17">
        <f t="shared" si="66"/>
        <v>0</v>
      </c>
      <c r="AC255" s="17">
        <f t="shared" si="67"/>
        <v>0</v>
      </c>
      <c r="AD255" s="17">
        <f t="shared" si="68"/>
        <v>0</v>
      </c>
      <c r="AE255" s="17">
        <f t="shared" si="69"/>
        <v>0</v>
      </c>
      <c r="AF255" s="17">
        <f t="shared" si="70"/>
        <v>0</v>
      </c>
      <c r="AG255" s="17">
        <f t="shared" si="71"/>
        <v>0</v>
      </c>
      <c r="AO255" s="925">
        <v>248</v>
      </c>
      <c r="AP255" s="624">
        <f t="shared" si="74"/>
        <v>0</v>
      </c>
      <c r="AQ255" s="624">
        <f t="shared" si="75"/>
        <v>0</v>
      </c>
      <c r="AR255" s="624">
        <f t="shared" si="76"/>
        <v>0</v>
      </c>
      <c r="AS255" s="624">
        <f t="shared" si="77"/>
        <v>0</v>
      </c>
    </row>
    <row r="256" spans="1:45" ht="15.75" customHeight="1" x14ac:dyDescent="0.25">
      <c r="A256" s="37"/>
      <c r="B256" s="19"/>
      <c r="C256" s="19"/>
      <c r="D256" s="20"/>
      <c r="E256" s="581"/>
      <c r="F256" s="511"/>
      <c r="G256" s="589"/>
      <c r="H256" s="577"/>
      <c r="I256" s="695"/>
      <c r="J256" s="515"/>
      <c r="K256" s="695"/>
      <c r="L256" s="515"/>
      <c r="M256" s="695"/>
      <c r="N256" s="514"/>
      <c r="O256" s="696"/>
      <c r="P256" s="515"/>
      <c r="Q256" s="695"/>
      <c r="R256" s="514"/>
      <c r="S256" s="695"/>
      <c r="T256" s="513"/>
      <c r="U256" s="969">
        <f t="shared" si="78"/>
        <v>0</v>
      </c>
      <c r="V256" s="960"/>
      <c r="W256" s="203"/>
      <c r="X256" s="111">
        <f t="shared" si="79"/>
        <v>0</v>
      </c>
      <c r="Y256" s="959">
        <f t="shared" si="63"/>
        <v>0</v>
      </c>
      <c r="Z256" s="975"/>
      <c r="AA256" s="17">
        <f t="shared" si="65"/>
        <v>0</v>
      </c>
      <c r="AB256" s="17">
        <f t="shared" si="66"/>
        <v>0</v>
      </c>
      <c r="AC256" s="17">
        <f t="shared" si="67"/>
        <v>0</v>
      </c>
      <c r="AD256" s="17">
        <f t="shared" si="68"/>
        <v>0</v>
      </c>
      <c r="AE256" s="17">
        <f t="shared" si="69"/>
        <v>0</v>
      </c>
      <c r="AF256" s="17">
        <f t="shared" si="70"/>
        <v>0</v>
      </c>
      <c r="AG256" s="17">
        <f t="shared" si="71"/>
        <v>0</v>
      </c>
      <c r="AO256" s="925">
        <v>249</v>
      </c>
      <c r="AP256" s="624">
        <f t="shared" si="74"/>
        <v>0</v>
      </c>
      <c r="AQ256" s="624">
        <f t="shared" si="75"/>
        <v>0</v>
      </c>
      <c r="AR256" s="624">
        <f t="shared" si="76"/>
        <v>0</v>
      </c>
      <c r="AS256" s="624">
        <f t="shared" si="77"/>
        <v>0</v>
      </c>
    </row>
    <row r="257" spans="1:45" ht="15.75" customHeight="1" x14ac:dyDescent="0.25">
      <c r="A257" s="37"/>
      <c r="B257" s="19"/>
      <c r="C257" s="19"/>
      <c r="D257" s="20"/>
      <c r="E257" s="581"/>
      <c r="F257" s="511"/>
      <c r="G257" s="589"/>
      <c r="H257" s="577"/>
      <c r="I257" s="695"/>
      <c r="J257" s="515"/>
      <c r="K257" s="695"/>
      <c r="L257" s="515"/>
      <c r="M257" s="695"/>
      <c r="N257" s="514"/>
      <c r="O257" s="696"/>
      <c r="P257" s="515"/>
      <c r="Q257" s="695"/>
      <c r="R257" s="514"/>
      <c r="S257" s="695"/>
      <c r="T257" s="513"/>
      <c r="U257" s="969">
        <f t="shared" si="78"/>
        <v>0</v>
      </c>
      <c r="V257" s="960"/>
      <c r="W257" s="203"/>
      <c r="X257" s="111">
        <f t="shared" si="79"/>
        <v>0</v>
      </c>
      <c r="Y257" s="959">
        <f t="shared" si="63"/>
        <v>0</v>
      </c>
      <c r="Z257" s="975"/>
      <c r="AA257" s="17">
        <f t="shared" si="65"/>
        <v>0</v>
      </c>
      <c r="AB257" s="17">
        <f t="shared" si="66"/>
        <v>0</v>
      </c>
      <c r="AC257" s="17">
        <f t="shared" si="67"/>
        <v>0</v>
      </c>
      <c r="AD257" s="17">
        <f t="shared" si="68"/>
        <v>0</v>
      </c>
      <c r="AE257" s="17">
        <f t="shared" si="69"/>
        <v>0</v>
      </c>
      <c r="AF257" s="17">
        <f t="shared" si="70"/>
        <v>0</v>
      </c>
      <c r="AG257" s="17">
        <f t="shared" si="71"/>
        <v>0</v>
      </c>
      <c r="AP257" s="624">
        <f t="shared" si="74"/>
        <v>0</v>
      </c>
      <c r="AQ257" s="624">
        <f t="shared" si="75"/>
        <v>0</v>
      </c>
      <c r="AR257" s="624">
        <f t="shared" si="76"/>
        <v>0</v>
      </c>
      <c r="AS257" s="624">
        <f t="shared" si="77"/>
        <v>0</v>
      </c>
    </row>
    <row r="258" spans="1:45" ht="15.75" customHeight="1" x14ac:dyDescent="0.25">
      <c r="A258" s="37"/>
      <c r="B258" s="19"/>
      <c r="C258" s="19"/>
      <c r="D258" s="20"/>
      <c r="E258" s="47"/>
      <c r="F258" s="254"/>
      <c r="G258" s="702"/>
      <c r="H258" s="460"/>
      <c r="I258" s="700"/>
      <c r="J258" s="280"/>
      <c r="K258" s="700"/>
      <c r="L258" s="152"/>
      <c r="M258" s="700"/>
      <c r="N258" s="237"/>
      <c r="O258" s="705"/>
      <c r="P258" s="488"/>
      <c r="Q258" s="700"/>
      <c r="R258" s="28"/>
      <c r="S258" s="703"/>
      <c r="T258" s="436"/>
      <c r="U258" s="969">
        <f t="shared" si="78"/>
        <v>0</v>
      </c>
      <c r="V258" s="960"/>
      <c r="W258" s="203"/>
      <c r="X258" s="111">
        <f t="shared" si="79"/>
        <v>0</v>
      </c>
      <c r="Y258" s="959">
        <f t="shared" si="63"/>
        <v>0</v>
      </c>
      <c r="Z258" s="975"/>
      <c r="AA258" s="17">
        <f t="shared" si="65"/>
        <v>0</v>
      </c>
      <c r="AB258" s="17">
        <f t="shared" si="66"/>
        <v>0</v>
      </c>
      <c r="AC258" s="17">
        <f t="shared" si="67"/>
        <v>0</v>
      </c>
      <c r="AD258" s="17">
        <f t="shared" si="68"/>
        <v>0</v>
      </c>
      <c r="AE258" s="17">
        <f t="shared" si="69"/>
        <v>0</v>
      </c>
      <c r="AF258" s="17">
        <f t="shared" si="70"/>
        <v>0</v>
      </c>
      <c r="AG258" s="17">
        <f t="shared" si="71"/>
        <v>0</v>
      </c>
      <c r="AP258" s="624">
        <f t="shared" si="74"/>
        <v>0</v>
      </c>
      <c r="AQ258" s="624">
        <f t="shared" si="75"/>
        <v>0</v>
      </c>
      <c r="AR258" s="624">
        <f t="shared" si="76"/>
        <v>0</v>
      </c>
      <c r="AS258" s="624">
        <f t="shared" si="77"/>
        <v>0</v>
      </c>
    </row>
    <row r="259" spans="1:45" ht="15.75" customHeight="1" x14ac:dyDescent="0.25">
      <c r="A259" s="37"/>
      <c r="B259" s="19"/>
      <c r="C259" s="19"/>
      <c r="D259" s="20"/>
      <c r="E259" s="47"/>
      <c r="F259" s="254"/>
      <c r="G259" s="702"/>
      <c r="H259" s="460"/>
      <c r="I259" s="700"/>
      <c r="J259" s="280"/>
      <c r="K259" s="700"/>
      <c r="L259" s="152"/>
      <c r="M259" s="700"/>
      <c r="N259" s="237"/>
      <c r="O259" s="705"/>
      <c r="P259" s="488"/>
      <c r="Q259" s="700"/>
      <c r="R259" s="28"/>
      <c r="S259" s="703"/>
      <c r="T259" s="436"/>
      <c r="U259" s="969">
        <f t="shared" si="78"/>
        <v>0</v>
      </c>
      <c r="V259" s="960"/>
      <c r="W259" s="203"/>
      <c r="X259" s="111">
        <f t="shared" si="79"/>
        <v>0</v>
      </c>
      <c r="Y259" s="959">
        <f t="shared" si="63"/>
        <v>0</v>
      </c>
      <c r="Z259" s="975"/>
      <c r="AA259" s="17">
        <f t="shared" si="65"/>
        <v>0</v>
      </c>
      <c r="AB259" s="17">
        <f t="shared" si="66"/>
        <v>0</v>
      </c>
      <c r="AC259" s="17">
        <f t="shared" si="67"/>
        <v>0</v>
      </c>
      <c r="AD259" s="17">
        <f t="shared" si="68"/>
        <v>0</v>
      </c>
      <c r="AE259" s="17">
        <f t="shared" si="69"/>
        <v>0</v>
      </c>
      <c r="AF259" s="17">
        <f t="shared" si="70"/>
        <v>0</v>
      </c>
      <c r="AG259" s="17">
        <f t="shared" si="71"/>
        <v>0</v>
      </c>
      <c r="AP259" s="624">
        <f t="shared" si="74"/>
        <v>0</v>
      </c>
      <c r="AQ259" s="624">
        <f t="shared" si="75"/>
        <v>0</v>
      </c>
      <c r="AR259" s="624">
        <f t="shared" si="76"/>
        <v>0</v>
      </c>
      <c r="AS259" s="624">
        <f t="shared" si="77"/>
        <v>0</v>
      </c>
    </row>
    <row r="260" spans="1:45" ht="15.75" customHeight="1" x14ac:dyDescent="0.25">
      <c r="A260" s="37"/>
      <c r="B260" s="19"/>
      <c r="C260" s="19"/>
      <c r="D260" s="20"/>
      <c r="E260" s="46"/>
      <c r="F260" s="254"/>
      <c r="G260" s="702"/>
      <c r="H260" s="460"/>
      <c r="I260" s="700"/>
      <c r="J260" s="280"/>
      <c r="K260" s="700"/>
      <c r="L260" s="152"/>
      <c r="M260" s="700"/>
      <c r="N260" s="237"/>
      <c r="O260" s="705"/>
      <c r="P260" s="488"/>
      <c r="Q260" s="700"/>
      <c r="R260" s="28"/>
      <c r="S260" s="703"/>
      <c r="T260" s="436"/>
      <c r="U260" s="969">
        <f t="shared" si="78"/>
        <v>0</v>
      </c>
      <c r="V260" s="960"/>
      <c r="W260" s="203"/>
      <c r="X260" s="111">
        <f t="shared" si="79"/>
        <v>0</v>
      </c>
      <c r="Y260" s="959">
        <f t="shared" si="63"/>
        <v>0</v>
      </c>
      <c r="Z260" s="975"/>
      <c r="AA260" s="17">
        <f t="shared" si="65"/>
        <v>0</v>
      </c>
      <c r="AB260" s="17">
        <f t="shared" si="66"/>
        <v>0</v>
      </c>
      <c r="AC260" s="17">
        <f t="shared" si="67"/>
        <v>0</v>
      </c>
      <c r="AD260" s="17">
        <f t="shared" si="68"/>
        <v>0</v>
      </c>
      <c r="AE260" s="17">
        <f t="shared" si="69"/>
        <v>0</v>
      </c>
      <c r="AF260" s="17">
        <f t="shared" si="70"/>
        <v>0</v>
      </c>
      <c r="AG260" s="17">
        <f t="shared" si="71"/>
        <v>0</v>
      </c>
      <c r="AP260" s="624">
        <f t="shared" si="74"/>
        <v>0</v>
      </c>
      <c r="AQ260" s="624">
        <f t="shared" si="75"/>
        <v>0</v>
      </c>
      <c r="AR260" s="624">
        <f t="shared" si="76"/>
        <v>0</v>
      </c>
      <c r="AS260" s="624">
        <f t="shared" si="77"/>
        <v>0</v>
      </c>
    </row>
    <row r="261" spans="1:45" ht="15.75" customHeight="1" x14ac:dyDescent="0.25">
      <c r="A261" s="37"/>
      <c r="B261" s="19"/>
      <c r="C261" s="19"/>
      <c r="D261" s="20"/>
      <c r="E261" s="47"/>
      <c r="F261" s="254"/>
      <c r="G261" s="702"/>
      <c r="H261" s="460"/>
      <c r="I261" s="700"/>
      <c r="J261" s="280"/>
      <c r="K261" s="700"/>
      <c r="L261" s="152"/>
      <c r="M261" s="700"/>
      <c r="N261" s="237"/>
      <c r="O261" s="705"/>
      <c r="P261" s="488"/>
      <c r="Q261" s="700"/>
      <c r="R261" s="28"/>
      <c r="S261" s="703"/>
      <c r="T261" s="436"/>
      <c r="U261" s="969">
        <f t="shared" si="78"/>
        <v>0</v>
      </c>
      <c r="V261" s="960"/>
      <c r="W261" s="203"/>
      <c r="X261" s="111">
        <f t="shared" si="79"/>
        <v>0</v>
      </c>
      <c r="Y261" s="959">
        <f t="shared" si="63"/>
        <v>0</v>
      </c>
      <c r="Z261" s="975"/>
      <c r="AA261" s="17">
        <f t="shared" si="65"/>
        <v>0</v>
      </c>
      <c r="AB261" s="17">
        <f t="shared" si="66"/>
        <v>0</v>
      </c>
      <c r="AC261" s="17">
        <f t="shared" si="67"/>
        <v>0</v>
      </c>
      <c r="AD261" s="17">
        <f t="shared" si="68"/>
        <v>0</v>
      </c>
      <c r="AE261" s="17">
        <f t="shared" si="69"/>
        <v>0</v>
      </c>
      <c r="AF261" s="17">
        <f t="shared" si="70"/>
        <v>0</v>
      </c>
      <c r="AG261" s="17">
        <f t="shared" si="71"/>
        <v>0</v>
      </c>
      <c r="AP261" s="624">
        <f t="shared" si="74"/>
        <v>0</v>
      </c>
      <c r="AQ261" s="624">
        <f t="shared" si="75"/>
        <v>0</v>
      </c>
      <c r="AR261" s="624">
        <f t="shared" si="76"/>
        <v>0</v>
      </c>
      <c r="AS261" s="624">
        <f t="shared" si="77"/>
        <v>0</v>
      </c>
    </row>
    <row r="262" spans="1:45" ht="15.75" customHeight="1" x14ac:dyDescent="0.25">
      <c r="A262" s="37"/>
      <c r="B262" s="19"/>
      <c r="C262" s="19"/>
      <c r="D262" s="20"/>
      <c r="E262" s="47"/>
      <c r="F262" s="254"/>
      <c r="G262" s="702"/>
      <c r="H262" s="460"/>
      <c r="I262" s="700"/>
      <c r="J262" s="280"/>
      <c r="K262" s="700"/>
      <c r="L262" s="152"/>
      <c r="M262" s="700"/>
      <c r="N262" s="237"/>
      <c r="O262" s="705"/>
      <c r="P262" s="488"/>
      <c r="Q262" s="700"/>
      <c r="R262" s="28"/>
      <c r="S262" s="703"/>
      <c r="T262" s="436"/>
      <c r="U262" s="969">
        <f t="shared" si="78"/>
        <v>0</v>
      </c>
      <c r="V262" s="960"/>
      <c r="W262" s="203"/>
      <c r="X262" s="111">
        <f t="shared" si="79"/>
        <v>0</v>
      </c>
      <c r="Y262" s="959">
        <f t="shared" si="63"/>
        <v>0</v>
      </c>
      <c r="Z262" s="975"/>
      <c r="AA262" s="17">
        <f t="shared" si="65"/>
        <v>0</v>
      </c>
      <c r="AB262" s="17">
        <f t="shared" si="66"/>
        <v>0</v>
      </c>
      <c r="AC262" s="17">
        <f t="shared" si="67"/>
        <v>0</v>
      </c>
      <c r="AD262" s="17">
        <f t="shared" si="68"/>
        <v>0</v>
      </c>
      <c r="AE262" s="17">
        <f t="shared" si="69"/>
        <v>0</v>
      </c>
      <c r="AF262" s="17">
        <f t="shared" si="70"/>
        <v>0</v>
      </c>
      <c r="AG262" s="17">
        <f t="shared" si="71"/>
        <v>0</v>
      </c>
      <c r="AP262" s="624">
        <f t="shared" si="74"/>
        <v>0</v>
      </c>
      <c r="AQ262" s="624">
        <f t="shared" si="75"/>
        <v>0</v>
      </c>
      <c r="AR262" s="624">
        <f t="shared" si="76"/>
        <v>0</v>
      </c>
      <c r="AS262" s="624">
        <f t="shared" si="77"/>
        <v>0</v>
      </c>
    </row>
    <row r="263" spans="1:45" ht="15.75" customHeight="1" x14ac:dyDescent="0.25">
      <c r="A263" s="37"/>
      <c r="B263" s="19"/>
      <c r="C263" s="19"/>
      <c r="D263" s="20"/>
      <c r="E263" s="47"/>
      <c r="F263" s="254"/>
      <c r="G263" s="702"/>
      <c r="H263" s="460"/>
      <c r="I263" s="700"/>
      <c r="J263" s="280"/>
      <c r="K263" s="700"/>
      <c r="L263" s="152"/>
      <c r="M263" s="700"/>
      <c r="N263" s="237"/>
      <c r="O263" s="705"/>
      <c r="P263" s="488"/>
      <c r="Q263" s="700"/>
      <c r="R263" s="28"/>
      <c r="S263" s="703"/>
      <c r="T263" s="436"/>
      <c r="U263" s="969">
        <f t="shared" si="78"/>
        <v>0</v>
      </c>
      <c r="V263" s="960"/>
      <c r="W263" s="203"/>
      <c r="X263" s="111">
        <f t="shared" si="79"/>
        <v>0</v>
      </c>
      <c r="Y263" s="959">
        <f t="shared" si="63"/>
        <v>0</v>
      </c>
      <c r="Z263" s="975"/>
      <c r="AA263" s="17">
        <f t="shared" si="65"/>
        <v>0</v>
      </c>
      <c r="AB263" s="17">
        <f t="shared" si="66"/>
        <v>0</v>
      </c>
      <c r="AC263" s="17">
        <f t="shared" si="67"/>
        <v>0</v>
      </c>
      <c r="AD263" s="17">
        <f t="shared" si="68"/>
        <v>0</v>
      </c>
      <c r="AE263" s="17">
        <f t="shared" si="69"/>
        <v>0</v>
      </c>
      <c r="AF263" s="17">
        <f t="shared" si="70"/>
        <v>0</v>
      </c>
      <c r="AG263" s="17">
        <f t="shared" si="71"/>
        <v>0</v>
      </c>
      <c r="AP263" s="624">
        <f t="shared" si="74"/>
        <v>0</v>
      </c>
      <c r="AQ263" s="624">
        <f t="shared" si="75"/>
        <v>0</v>
      </c>
      <c r="AR263" s="624">
        <f t="shared" si="76"/>
        <v>0</v>
      </c>
      <c r="AS263" s="624">
        <f t="shared" si="77"/>
        <v>0</v>
      </c>
    </row>
    <row r="264" spans="1:45" ht="15.75" customHeight="1" x14ac:dyDescent="0.25">
      <c r="A264" s="37"/>
      <c r="B264" s="19"/>
      <c r="C264" s="19"/>
      <c r="D264" s="20"/>
      <c r="E264" s="47"/>
      <c r="F264" s="254"/>
      <c r="G264" s="702"/>
      <c r="H264" s="460"/>
      <c r="I264" s="700"/>
      <c r="J264" s="280"/>
      <c r="K264" s="700"/>
      <c r="L264" s="152"/>
      <c r="M264" s="700"/>
      <c r="N264" s="237"/>
      <c r="O264" s="705"/>
      <c r="P264" s="488"/>
      <c r="Q264" s="700"/>
      <c r="R264" s="28"/>
      <c r="S264" s="703"/>
      <c r="T264" s="436"/>
      <c r="U264" s="969">
        <f t="shared" si="78"/>
        <v>0</v>
      </c>
      <c r="V264" s="960"/>
      <c r="W264" s="203"/>
      <c r="X264" s="111">
        <f t="shared" si="79"/>
        <v>0</v>
      </c>
      <c r="Y264" s="959">
        <f t="shared" si="63"/>
        <v>0</v>
      </c>
      <c r="Z264" s="975"/>
      <c r="AA264" s="17">
        <f t="shared" si="65"/>
        <v>0</v>
      </c>
      <c r="AB264" s="17">
        <f t="shared" si="66"/>
        <v>0</v>
      </c>
      <c r="AC264" s="17">
        <f t="shared" si="67"/>
        <v>0</v>
      </c>
      <c r="AD264" s="17">
        <f t="shared" si="68"/>
        <v>0</v>
      </c>
      <c r="AE264" s="17">
        <f t="shared" si="69"/>
        <v>0</v>
      </c>
      <c r="AF264" s="17">
        <f t="shared" si="70"/>
        <v>0</v>
      </c>
      <c r="AG264" s="17">
        <f t="shared" si="71"/>
        <v>0</v>
      </c>
      <c r="AP264" s="624">
        <f t="shared" si="74"/>
        <v>0</v>
      </c>
      <c r="AQ264" s="624">
        <f t="shared" si="75"/>
        <v>0</v>
      </c>
      <c r="AR264" s="624">
        <f t="shared" si="76"/>
        <v>0</v>
      </c>
      <c r="AS264" s="624">
        <f t="shared" si="77"/>
        <v>0</v>
      </c>
    </row>
    <row r="265" spans="1:45" s="2" customFormat="1" ht="15.75" customHeight="1" x14ac:dyDescent="0.25">
      <c r="A265" s="37"/>
      <c r="B265" s="19"/>
      <c r="C265" s="19"/>
      <c r="D265" s="20"/>
      <c r="E265" s="47"/>
      <c r="F265" s="254"/>
      <c r="G265" s="702"/>
      <c r="H265" s="460"/>
      <c r="I265" s="700"/>
      <c r="J265" s="280"/>
      <c r="K265" s="700"/>
      <c r="L265" s="152"/>
      <c r="M265" s="700"/>
      <c r="N265" s="237"/>
      <c r="O265" s="705"/>
      <c r="P265" s="488"/>
      <c r="Q265" s="700"/>
      <c r="R265" s="28"/>
      <c r="S265" s="703"/>
      <c r="T265" s="436"/>
      <c r="U265" s="969">
        <f t="shared" ref="U265:U328" si="80">T265+R265+P265+N265+L265+J265+H265</f>
        <v>0</v>
      </c>
      <c r="V265" s="960"/>
      <c r="W265" s="203"/>
      <c r="X265" s="111">
        <f t="shared" si="79"/>
        <v>0</v>
      </c>
      <c r="Y265" s="959">
        <f t="shared" ref="Y265:Y328" si="81">G265+I265+K265+M265+O265+Q265+S265</f>
        <v>0</v>
      </c>
      <c r="Z265" s="975"/>
      <c r="AA265" s="17">
        <f t="shared" ref="AA265:AA328" si="82">H265*C265</f>
        <v>0</v>
      </c>
      <c r="AB265" s="17">
        <f t="shared" ref="AB265:AB328" si="83">J265*C265</f>
        <v>0</v>
      </c>
      <c r="AC265" s="17">
        <f t="shared" ref="AC265:AC328" si="84">L265*C265</f>
        <v>0</v>
      </c>
      <c r="AD265" s="17">
        <f t="shared" ref="AD265:AD328" si="85">N265*C265</f>
        <v>0</v>
      </c>
      <c r="AE265" s="17">
        <f t="shared" ref="AE265:AE328" si="86">P265*C265</f>
        <v>0</v>
      </c>
      <c r="AF265" s="17">
        <f t="shared" ref="AF265:AF328" si="87">R265*C265</f>
        <v>0</v>
      </c>
      <c r="AG265" s="17">
        <f t="shared" ref="AG265:AG328" si="88">T265*C265</f>
        <v>0</v>
      </c>
      <c r="AP265" s="624">
        <f t="shared" si="74"/>
        <v>0</v>
      </c>
      <c r="AQ265" s="624">
        <f t="shared" si="75"/>
        <v>0</v>
      </c>
      <c r="AR265" s="624">
        <f t="shared" si="76"/>
        <v>0</v>
      </c>
      <c r="AS265" s="624">
        <f t="shared" si="77"/>
        <v>0</v>
      </c>
    </row>
    <row r="266" spans="1:45" ht="15.75" customHeight="1" x14ac:dyDescent="0.25">
      <c r="A266" s="37"/>
      <c r="B266" s="19"/>
      <c r="C266" s="19"/>
      <c r="D266" s="20"/>
      <c r="E266" s="47"/>
      <c r="F266" s="254"/>
      <c r="G266" s="702"/>
      <c r="H266" s="460"/>
      <c r="I266" s="700"/>
      <c r="J266" s="280"/>
      <c r="K266" s="700"/>
      <c r="L266" s="152"/>
      <c r="M266" s="700"/>
      <c r="N266" s="237"/>
      <c r="O266" s="705"/>
      <c r="P266" s="488"/>
      <c r="Q266" s="700"/>
      <c r="R266" s="28"/>
      <c r="S266" s="703"/>
      <c r="T266" s="436"/>
      <c r="U266" s="969">
        <f t="shared" si="80"/>
        <v>0</v>
      </c>
      <c r="V266" s="960"/>
      <c r="W266" s="203"/>
      <c r="X266" s="111">
        <f t="shared" si="79"/>
        <v>0</v>
      </c>
      <c r="Y266" s="959">
        <f t="shared" si="81"/>
        <v>0</v>
      </c>
      <c r="Z266" s="975"/>
      <c r="AA266" s="17">
        <f t="shared" si="82"/>
        <v>0</v>
      </c>
      <c r="AB266" s="17">
        <f t="shared" si="83"/>
        <v>0</v>
      </c>
      <c r="AC266" s="17">
        <f t="shared" si="84"/>
        <v>0</v>
      </c>
      <c r="AD266" s="17">
        <f t="shared" si="85"/>
        <v>0</v>
      </c>
      <c r="AE266" s="17">
        <f t="shared" si="86"/>
        <v>0</v>
      </c>
      <c r="AF266" s="17">
        <f t="shared" si="87"/>
        <v>0</v>
      </c>
      <c r="AG266" s="17">
        <f t="shared" si="88"/>
        <v>0</v>
      </c>
      <c r="AP266" s="624">
        <f t="shared" si="74"/>
        <v>0</v>
      </c>
      <c r="AQ266" s="624">
        <f t="shared" si="75"/>
        <v>0</v>
      </c>
      <c r="AR266" s="624">
        <f t="shared" si="76"/>
        <v>0</v>
      </c>
      <c r="AS266" s="624">
        <f t="shared" si="77"/>
        <v>0</v>
      </c>
    </row>
    <row r="267" spans="1:45" ht="15.75" customHeight="1" x14ac:dyDescent="0.25">
      <c r="A267" s="37"/>
      <c r="B267" s="19"/>
      <c r="C267" s="19"/>
      <c r="D267" s="20"/>
      <c r="E267" s="47"/>
      <c r="F267" s="254"/>
      <c r="G267" s="702"/>
      <c r="H267" s="460"/>
      <c r="I267" s="700"/>
      <c r="J267" s="280"/>
      <c r="K267" s="700"/>
      <c r="L267" s="152"/>
      <c r="M267" s="700"/>
      <c r="N267" s="237"/>
      <c r="O267" s="705"/>
      <c r="P267" s="488"/>
      <c r="Q267" s="700"/>
      <c r="R267" s="28"/>
      <c r="S267" s="703"/>
      <c r="T267" s="436"/>
      <c r="U267" s="969">
        <f t="shared" si="80"/>
        <v>0</v>
      </c>
      <c r="V267" s="960"/>
      <c r="W267" s="203"/>
      <c r="X267" s="111">
        <f t="shared" si="79"/>
        <v>0</v>
      </c>
      <c r="Y267" s="959">
        <f t="shared" si="81"/>
        <v>0</v>
      </c>
      <c r="Z267" s="975"/>
      <c r="AA267" s="17">
        <f t="shared" si="82"/>
        <v>0</v>
      </c>
      <c r="AB267" s="17">
        <f t="shared" si="83"/>
        <v>0</v>
      </c>
      <c r="AC267" s="17">
        <f t="shared" si="84"/>
        <v>0</v>
      </c>
      <c r="AD267" s="17">
        <f t="shared" si="85"/>
        <v>0</v>
      </c>
      <c r="AE267" s="17">
        <f t="shared" si="86"/>
        <v>0</v>
      </c>
      <c r="AF267" s="17">
        <f t="shared" si="87"/>
        <v>0</v>
      </c>
      <c r="AG267" s="17">
        <f t="shared" si="88"/>
        <v>0</v>
      </c>
      <c r="AP267" s="624">
        <f t="shared" si="74"/>
        <v>0</v>
      </c>
      <c r="AQ267" s="624">
        <f t="shared" si="75"/>
        <v>0</v>
      </c>
      <c r="AR267" s="624">
        <f t="shared" si="76"/>
        <v>0</v>
      </c>
      <c r="AS267" s="624">
        <f t="shared" si="77"/>
        <v>0</v>
      </c>
    </row>
    <row r="268" spans="1:45" ht="15.75" customHeight="1" x14ac:dyDescent="0.25">
      <c r="A268" s="37"/>
      <c r="B268" s="19"/>
      <c r="C268" s="19"/>
      <c r="D268" s="20"/>
      <c r="E268" s="47"/>
      <c r="F268" s="254"/>
      <c r="G268" s="702"/>
      <c r="H268" s="460"/>
      <c r="I268" s="700"/>
      <c r="J268" s="280"/>
      <c r="K268" s="700"/>
      <c r="L268" s="152"/>
      <c r="M268" s="700"/>
      <c r="N268" s="237"/>
      <c r="O268" s="705"/>
      <c r="P268" s="488"/>
      <c r="Q268" s="700"/>
      <c r="R268" s="28"/>
      <c r="S268" s="703"/>
      <c r="T268" s="436"/>
      <c r="U268" s="969">
        <f t="shared" si="80"/>
        <v>0</v>
      </c>
      <c r="V268" s="960"/>
      <c r="W268" s="203"/>
      <c r="X268" s="111">
        <f t="shared" si="79"/>
        <v>0</v>
      </c>
      <c r="Y268" s="959">
        <f t="shared" si="81"/>
        <v>0</v>
      </c>
      <c r="Z268" s="975"/>
      <c r="AA268" s="17">
        <f t="shared" si="82"/>
        <v>0</v>
      </c>
      <c r="AB268" s="17">
        <f t="shared" si="83"/>
        <v>0</v>
      </c>
      <c r="AC268" s="17">
        <f t="shared" si="84"/>
        <v>0</v>
      </c>
      <c r="AD268" s="17">
        <f t="shared" si="85"/>
        <v>0</v>
      </c>
      <c r="AE268" s="17">
        <f t="shared" si="86"/>
        <v>0</v>
      </c>
      <c r="AF268" s="17">
        <f t="shared" si="87"/>
        <v>0</v>
      </c>
      <c r="AG268" s="17">
        <f t="shared" si="88"/>
        <v>0</v>
      </c>
      <c r="AP268" s="624">
        <f t="shared" si="74"/>
        <v>0</v>
      </c>
      <c r="AQ268" s="624">
        <f t="shared" si="75"/>
        <v>0</v>
      </c>
      <c r="AR268" s="624">
        <f t="shared" si="76"/>
        <v>0</v>
      </c>
      <c r="AS268" s="624">
        <f t="shared" si="77"/>
        <v>0</v>
      </c>
    </row>
    <row r="269" spans="1:45" s="3" customFormat="1" ht="15.75" customHeight="1" x14ac:dyDescent="0.25">
      <c r="A269" s="37"/>
      <c r="B269" s="19"/>
      <c r="C269" s="19"/>
      <c r="D269" s="20"/>
      <c r="E269" s="47"/>
      <c r="F269" s="254"/>
      <c r="G269" s="702"/>
      <c r="H269" s="460"/>
      <c r="I269" s="700"/>
      <c r="J269" s="280"/>
      <c r="K269" s="700"/>
      <c r="L269" s="152"/>
      <c r="M269" s="700"/>
      <c r="N269" s="237"/>
      <c r="O269" s="705"/>
      <c r="P269" s="488"/>
      <c r="Q269" s="700"/>
      <c r="R269" s="28"/>
      <c r="S269" s="703"/>
      <c r="T269" s="436"/>
      <c r="U269" s="969">
        <f t="shared" si="80"/>
        <v>0</v>
      </c>
      <c r="V269" s="960"/>
      <c r="W269" s="203"/>
      <c r="X269" s="111">
        <f t="shared" si="79"/>
        <v>0</v>
      </c>
      <c r="Y269" s="959">
        <f t="shared" si="81"/>
        <v>0</v>
      </c>
      <c r="Z269" s="975"/>
      <c r="AA269" s="17">
        <f t="shared" si="82"/>
        <v>0</v>
      </c>
      <c r="AB269" s="17">
        <f t="shared" si="83"/>
        <v>0</v>
      </c>
      <c r="AC269" s="17">
        <f t="shared" si="84"/>
        <v>0</v>
      </c>
      <c r="AD269" s="17">
        <f t="shared" si="85"/>
        <v>0</v>
      </c>
      <c r="AE269" s="17">
        <f t="shared" si="86"/>
        <v>0</v>
      </c>
      <c r="AF269" s="17">
        <f t="shared" si="87"/>
        <v>0</v>
      </c>
      <c r="AG269" s="17">
        <f t="shared" si="88"/>
        <v>0</v>
      </c>
      <c r="AP269" s="624">
        <f t="shared" si="74"/>
        <v>0</v>
      </c>
      <c r="AQ269" s="624">
        <f t="shared" si="75"/>
        <v>0</v>
      </c>
      <c r="AR269" s="624">
        <f t="shared" si="76"/>
        <v>0</v>
      </c>
      <c r="AS269" s="624">
        <f t="shared" si="77"/>
        <v>0</v>
      </c>
    </row>
    <row r="270" spans="1:45" s="3" customFormat="1" ht="15.75" customHeight="1" x14ac:dyDescent="0.25">
      <c r="A270" s="37"/>
      <c r="B270" s="19"/>
      <c r="C270" s="19"/>
      <c r="D270" s="20"/>
      <c r="E270" s="47"/>
      <c r="F270" s="254"/>
      <c r="G270" s="702"/>
      <c r="H270" s="460"/>
      <c r="I270" s="700"/>
      <c r="J270" s="280"/>
      <c r="K270" s="700"/>
      <c r="L270" s="152"/>
      <c r="M270" s="700"/>
      <c r="N270" s="237"/>
      <c r="O270" s="705"/>
      <c r="P270" s="488"/>
      <c r="Q270" s="700"/>
      <c r="R270" s="28"/>
      <c r="S270" s="703"/>
      <c r="T270" s="436"/>
      <c r="U270" s="969">
        <f t="shared" si="80"/>
        <v>0</v>
      </c>
      <c r="V270" s="960"/>
      <c r="W270" s="203"/>
      <c r="X270" s="111">
        <f t="shared" si="79"/>
        <v>0</v>
      </c>
      <c r="Y270" s="959">
        <f t="shared" si="81"/>
        <v>0</v>
      </c>
      <c r="Z270" s="975"/>
      <c r="AA270" s="17">
        <f t="shared" si="82"/>
        <v>0</v>
      </c>
      <c r="AB270" s="17">
        <f t="shared" si="83"/>
        <v>0</v>
      </c>
      <c r="AC270" s="17">
        <f t="shared" si="84"/>
        <v>0</v>
      </c>
      <c r="AD270" s="17">
        <f t="shared" si="85"/>
        <v>0</v>
      </c>
      <c r="AE270" s="17">
        <f t="shared" si="86"/>
        <v>0</v>
      </c>
      <c r="AF270" s="17">
        <f t="shared" si="87"/>
        <v>0</v>
      </c>
      <c r="AG270" s="17">
        <f t="shared" si="88"/>
        <v>0</v>
      </c>
      <c r="AP270" s="624">
        <f t="shared" si="74"/>
        <v>0</v>
      </c>
      <c r="AQ270" s="624">
        <f t="shared" si="75"/>
        <v>0</v>
      </c>
      <c r="AR270" s="624">
        <f t="shared" si="76"/>
        <v>0</v>
      </c>
      <c r="AS270" s="624">
        <f t="shared" si="77"/>
        <v>0</v>
      </c>
    </row>
    <row r="271" spans="1:45" s="3" customFormat="1" ht="15.75" customHeight="1" x14ac:dyDescent="0.25">
      <c r="A271" s="37"/>
      <c r="B271" s="19"/>
      <c r="C271" s="19"/>
      <c r="D271" s="20"/>
      <c r="E271" s="47"/>
      <c r="F271" s="254"/>
      <c r="G271" s="702"/>
      <c r="H271" s="460"/>
      <c r="I271" s="700"/>
      <c r="J271" s="280"/>
      <c r="K271" s="700"/>
      <c r="L271" s="152"/>
      <c r="M271" s="700"/>
      <c r="N271" s="237"/>
      <c r="O271" s="705"/>
      <c r="P271" s="488"/>
      <c r="Q271" s="700"/>
      <c r="R271" s="28"/>
      <c r="S271" s="703"/>
      <c r="T271" s="436"/>
      <c r="U271" s="969">
        <f t="shared" si="80"/>
        <v>0</v>
      </c>
      <c r="V271" s="960"/>
      <c r="W271" s="203"/>
      <c r="X271" s="111">
        <f t="shared" si="79"/>
        <v>0</v>
      </c>
      <c r="Y271" s="959">
        <f t="shared" si="81"/>
        <v>0</v>
      </c>
      <c r="Z271" s="975"/>
      <c r="AA271" s="17">
        <f t="shared" si="82"/>
        <v>0</v>
      </c>
      <c r="AB271" s="17">
        <f t="shared" si="83"/>
        <v>0</v>
      </c>
      <c r="AC271" s="17">
        <f t="shared" si="84"/>
        <v>0</v>
      </c>
      <c r="AD271" s="17">
        <f t="shared" si="85"/>
        <v>0</v>
      </c>
      <c r="AE271" s="17">
        <f t="shared" si="86"/>
        <v>0</v>
      </c>
      <c r="AF271" s="17">
        <f t="shared" si="87"/>
        <v>0</v>
      </c>
      <c r="AG271" s="17">
        <f t="shared" si="88"/>
        <v>0</v>
      </c>
      <c r="AP271" s="624">
        <f t="shared" si="74"/>
        <v>0</v>
      </c>
      <c r="AQ271" s="624">
        <f t="shared" si="75"/>
        <v>0</v>
      </c>
      <c r="AR271" s="624">
        <f t="shared" si="76"/>
        <v>0</v>
      </c>
      <c r="AS271" s="624">
        <f t="shared" si="77"/>
        <v>0</v>
      </c>
    </row>
    <row r="272" spans="1:45" s="3" customFormat="1" ht="15.75" customHeight="1" x14ac:dyDescent="0.25">
      <c r="A272" s="37"/>
      <c r="B272" s="19"/>
      <c r="C272" s="19"/>
      <c r="D272" s="20"/>
      <c r="E272" s="47"/>
      <c r="F272" s="254"/>
      <c r="G272" s="702"/>
      <c r="H272" s="460"/>
      <c r="I272" s="700"/>
      <c r="J272" s="280"/>
      <c r="K272" s="700"/>
      <c r="L272" s="152"/>
      <c r="M272" s="700"/>
      <c r="N272" s="237"/>
      <c r="O272" s="705"/>
      <c r="P272" s="488"/>
      <c r="Q272" s="700"/>
      <c r="R272" s="28"/>
      <c r="S272" s="703"/>
      <c r="T272" s="436"/>
      <c r="U272" s="969">
        <f t="shared" si="80"/>
        <v>0</v>
      </c>
      <c r="V272" s="960"/>
      <c r="W272" s="203"/>
      <c r="X272" s="111">
        <f t="shared" si="79"/>
        <v>0</v>
      </c>
      <c r="Y272" s="959">
        <f t="shared" si="81"/>
        <v>0</v>
      </c>
      <c r="Z272" s="975"/>
      <c r="AA272" s="17">
        <f t="shared" si="82"/>
        <v>0</v>
      </c>
      <c r="AB272" s="17">
        <f t="shared" si="83"/>
        <v>0</v>
      </c>
      <c r="AC272" s="17">
        <f t="shared" si="84"/>
        <v>0</v>
      </c>
      <c r="AD272" s="17">
        <f t="shared" si="85"/>
        <v>0</v>
      </c>
      <c r="AE272" s="17">
        <f t="shared" si="86"/>
        <v>0</v>
      </c>
      <c r="AF272" s="17">
        <f t="shared" si="87"/>
        <v>0</v>
      </c>
      <c r="AG272" s="17">
        <f t="shared" si="88"/>
        <v>0</v>
      </c>
      <c r="AP272" s="624">
        <f t="shared" si="74"/>
        <v>0</v>
      </c>
      <c r="AQ272" s="624">
        <f t="shared" si="75"/>
        <v>0</v>
      </c>
      <c r="AR272" s="624">
        <f t="shared" si="76"/>
        <v>0</v>
      </c>
      <c r="AS272" s="624">
        <f t="shared" si="77"/>
        <v>0</v>
      </c>
    </row>
    <row r="273" spans="1:45" ht="15.75" customHeight="1" x14ac:dyDescent="0.25">
      <c r="A273" s="37"/>
      <c r="B273" s="19"/>
      <c r="C273" s="19"/>
      <c r="D273" s="20"/>
      <c r="E273" s="47"/>
      <c r="F273" s="254"/>
      <c r="G273" s="702"/>
      <c r="H273" s="460"/>
      <c r="I273" s="700"/>
      <c r="J273" s="280"/>
      <c r="K273" s="700"/>
      <c r="L273" s="152"/>
      <c r="M273" s="700"/>
      <c r="N273" s="237"/>
      <c r="O273" s="705"/>
      <c r="P273" s="488"/>
      <c r="Q273" s="700"/>
      <c r="R273" s="28"/>
      <c r="S273" s="703"/>
      <c r="T273" s="436"/>
      <c r="U273" s="969">
        <f t="shared" si="80"/>
        <v>0</v>
      </c>
      <c r="V273" s="960"/>
      <c r="W273" s="203"/>
      <c r="X273" s="111">
        <f t="shared" si="79"/>
        <v>0</v>
      </c>
      <c r="Y273" s="959">
        <f t="shared" si="81"/>
        <v>0</v>
      </c>
      <c r="Z273" s="975"/>
      <c r="AA273" s="17">
        <f t="shared" si="82"/>
        <v>0</v>
      </c>
      <c r="AB273" s="17">
        <f t="shared" si="83"/>
        <v>0</v>
      </c>
      <c r="AC273" s="17">
        <f t="shared" si="84"/>
        <v>0</v>
      </c>
      <c r="AD273" s="17">
        <f t="shared" si="85"/>
        <v>0</v>
      </c>
      <c r="AE273" s="17">
        <f t="shared" si="86"/>
        <v>0</v>
      </c>
      <c r="AF273" s="17">
        <f t="shared" si="87"/>
        <v>0</v>
      </c>
      <c r="AG273" s="17">
        <f t="shared" si="88"/>
        <v>0</v>
      </c>
      <c r="AP273" s="624">
        <f t="shared" si="74"/>
        <v>0</v>
      </c>
      <c r="AQ273" s="624">
        <f t="shared" si="75"/>
        <v>0</v>
      </c>
      <c r="AR273" s="624">
        <f t="shared" si="76"/>
        <v>0</v>
      </c>
      <c r="AS273" s="624">
        <f t="shared" si="77"/>
        <v>0</v>
      </c>
    </row>
    <row r="274" spans="1:45" ht="15.75" customHeight="1" x14ac:dyDescent="0.25">
      <c r="A274" s="37"/>
      <c r="B274" s="19"/>
      <c r="C274" s="19"/>
      <c r="D274" s="20"/>
      <c r="E274" s="47"/>
      <c r="F274" s="254"/>
      <c r="G274" s="702"/>
      <c r="H274" s="460"/>
      <c r="I274" s="700"/>
      <c r="J274" s="280"/>
      <c r="K274" s="700"/>
      <c r="L274" s="152"/>
      <c r="M274" s="700"/>
      <c r="N274" s="237"/>
      <c r="O274" s="705"/>
      <c r="P274" s="488"/>
      <c r="Q274" s="700"/>
      <c r="R274" s="28"/>
      <c r="S274" s="703"/>
      <c r="T274" s="436"/>
      <c r="U274" s="969">
        <f t="shared" si="80"/>
        <v>0</v>
      </c>
      <c r="V274" s="960"/>
      <c r="W274" s="203"/>
      <c r="X274" s="111">
        <f t="shared" si="79"/>
        <v>0</v>
      </c>
      <c r="Y274" s="959">
        <f t="shared" si="81"/>
        <v>0</v>
      </c>
      <c r="Z274" s="975"/>
      <c r="AA274" s="17">
        <f t="shared" si="82"/>
        <v>0</v>
      </c>
      <c r="AB274" s="17">
        <f t="shared" si="83"/>
        <v>0</v>
      </c>
      <c r="AC274" s="17">
        <f t="shared" si="84"/>
        <v>0</v>
      </c>
      <c r="AD274" s="17">
        <f t="shared" si="85"/>
        <v>0</v>
      </c>
      <c r="AE274" s="17">
        <f t="shared" si="86"/>
        <v>0</v>
      </c>
      <c r="AF274" s="17">
        <f t="shared" si="87"/>
        <v>0</v>
      </c>
      <c r="AG274" s="17">
        <f t="shared" si="88"/>
        <v>0</v>
      </c>
      <c r="AP274" s="624">
        <f t="shared" si="74"/>
        <v>0</v>
      </c>
      <c r="AQ274" s="624">
        <f t="shared" si="75"/>
        <v>0</v>
      </c>
      <c r="AR274" s="624">
        <f t="shared" si="76"/>
        <v>0</v>
      </c>
      <c r="AS274" s="624">
        <f t="shared" si="77"/>
        <v>0</v>
      </c>
    </row>
    <row r="275" spans="1:45" s="2" customFormat="1" ht="15.75" customHeight="1" x14ac:dyDescent="0.25">
      <c r="A275" s="37"/>
      <c r="B275" s="19"/>
      <c r="C275" s="19"/>
      <c r="D275" s="20"/>
      <c r="E275" s="47"/>
      <c r="F275" s="254"/>
      <c r="G275" s="702"/>
      <c r="H275" s="460"/>
      <c r="I275" s="700"/>
      <c r="J275" s="280"/>
      <c r="K275" s="700"/>
      <c r="L275" s="152"/>
      <c r="M275" s="700"/>
      <c r="N275" s="237"/>
      <c r="O275" s="705"/>
      <c r="P275" s="488"/>
      <c r="Q275" s="700"/>
      <c r="R275" s="28"/>
      <c r="S275" s="703"/>
      <c r="T275" s="436"/>
      <c r="U275" s="969">
        <f t="shared" si="80"/>
        <v>0</v>
      </c>
      <c r="V275" s="960"/>
      <c r="W275" s="203"/>
      <c r="X275" s="111">
        <f t="shared" si="79"/>
        <v>0</v>
      </c>
      <c r="Y275" s="959">
        <f t="shared" si="81"/>
        <v>0</v>
      </c>
      <c r="Z275" s="975"/>
      <c r="AA275" s="17">
        <f t="shared" si="82"/>
        <v>0</v>
      </c>
      <c r="AB275" s="17">
        <f t="shared" si="83"/>
        <v>0</v>
      </c>
      <c r="AC275" s="17">
        <f t="shared" si="84"/>
        <v>0</v>
      </c>
      <c r="AD275" s="17">
        <f t="shared" si="85"/>
        <v>0</v>
      </c>
      <c r="AE275" s="17">
        <f t="shared" si="86"/>
        <v>0</v>
      </c>
      <c r="AF275" s="17">
        <f t="shared" si="87"/>
        <v>0</v>
      </c>
      <c r="AG275" s="17">
        <f t="shared" si="88"/>
        <v>0</v>
      </c>
      <c r="AP275" s="624">
        <f t="shared" si="74"/>
        <v>0</v>
      </c>
      <c r="AQ275" s="624">
        <f t="shared" si="75"/>
        <v>0</v>
      </c>
      <c r="AR275" s="624">
        <f t="shared" si="76"/>
        <v>0</v>
      </c>
      <c r="AS275" s="624">
        <f t="shared" si="77"/>
        <v>0</v>
      </c>
    </row>
    <row r="276" spans="1:45" ht="15.75" customHeight="1" x14ac:dyDescent="0.25">
      <c r="A276" s="37"/>
      <c r="B276" s="19"/>
      <c r="C276" s="19"/>
      <c r="D276" s="20"/>
      <c r="E276" s="47"/>
      <c r="F276" s="254"/>
      <c r="G276" s="702"/>
      <c r="H276" s="460"/>
      <c r="I276" s="700"/>
      <c r="J276" s="280"/>
      <c r="K276" s="700"/>
      <c r="L276" s="152"/>
      <c r="M276" s="700"/>
      <c r="N276" s="237"/>
      <c r="O276" s="705"/>
      <c r="P276" s="488"/>
      <c r="Q276" s="700"/>
      <c r="R276" s="28"/>
      <c r="S276" s="703"/>
      <c r="T276" s="436"/>
      <c r="U276" s="969">
        <f t="shared" si="80"/>
        <v>0</v>
      </c>
      <c r="V276" s="960"/>
      <c r="W276" s="203"/>
      <c r="X276" s="111">
        <f t="shared" si="79"/>
        <v>0</v>
      </c>
      <c r="Y276" s="959">
        <f t="shared" si="81"/>
        <v>0</v>
      </c>
      <c r="Z276" s="975"/>
      <c r="AA276" s="17">
        <f t="shared" si="82"/>
        <v>0</v>
      </c>
      <c r="AB276" s="17">
        <f t="shared" si="83"/>
        <v>0</v>
      </c>
      <c r="AC276" s="17">
        <f t="shared" si="84"/>
        <v>0</v>
      </c>
      <c r="AD276" s="17">
        <f t="shared" si="85"/>
        <v>0</v>
      </c>
      <c r="AE276" s="17">
        <f t="shared" si="86"/>
        <v>0</v>
      </c>
      <c r="AF276" s="17">
        <f t="shared" si="87"/>
        <v>0</v>
      </c>
      <c r="AG276" s="17">
        <f t="shared" si="88"/>
        <v>0</v>
      </c>
      <c r="AP276" s="624">
        <f t="shared" si="74"/>
        <v>0</v>
      </c>
      <c r="AQ276" s="624">
        <f t="shared" si="75"/>
        <v>0</v>
      </c>
      <c r="AR276" s="624">
        <f t="shared" si="76"/>
        <v>0</v>
      </c>
      <c r="AS276" s="624">
        <f t="shared" si="77"/>
        <v>0</v>
      </c>
    </row>
    <row r="277" spans="1:45" ht="15.75" customHeight="1" x14ac:dyDescent="0.25">
      <c r="A277" s="37"/>
      <c r="B277" s="19"/>
      <c r="C277" s="19"/>
      <c r="D277" s="20"/>
      <c r="E277" s="47"/>
      <c r="F277" s="254"/>
      <c r="G277" s="702"/>
      <c r="H277" s="460"/>
      <c r="I277" s="700"/>
      <c r="J277" s="280"/>
      <c r="K277" s="700"/>
      <c r="L277" s="152"/>
      <c r="M277" s="700"/>
      <c r="N277" s="237"/>
      <c r="O277" s="705"/>
      <c r="P277" s="488"/>
      <c r="Q277" s="700"/>
      <c r="R277" s="28"/>
      <c r="S277" s="703"/>
      <c r="T277" s="436"/>
      <c r="U277" s="969">
        <f t="shared" si="80"/>
        <v>0</v>
      </c>
      <c r="V277" s="960"/>
      <c r="W277" s="203"/>
      <c r="X277" s="111">
        <f t="shared" si="79"/>
        <v>0</v>
      </c>
      <c r="Y277" s="959">
        <f t="shared" si="81"/>
        <v>0</v>
      </c>
      <c r="Z277" s="975"/>
      <c r="AA277" s="17">
        <f t="shared" si="82"/>
        <v>0</v>
      </c>
      <c r="AB277" s="17">
        <f t="shared" si="83"/>
        <v>0</v>
      </c>
      <c r="AC277" s="17">
        <f t="shared" si="84"/>
        <v>0</v>
      </c>
      <c r="AD277" s="17">
        <f t="shared" si="85"/>
        <v>0</v>
      </c>
      <c r="AE277" s="17">
        <f t="shared" si="86"/>
        <v>0</v>
      </c>
      <c r="AF277" s="17">
        <f t="shared" si="87"/>
        <v>0</v>
      </c>
      <c r="AG277" s="17">
        <f t="shared" si="88"/>
        <v>0</v>
      </c>
      <c r="AP277" s="624">
        <f t="shared" si="74"/>
        <v>0</v>
      </c>
      <c r="AQ277" s="624">
        <f t="shared" si="75"/>
        <v>0</v>
      </c>
      <c r="AR277" s="624">
        <f t="shared" si="76"/>
        <v>0</v>
      </c>
      <c r="AS277" s="624">
        <f t="shared" si="77"/>
        <v>0</v>
      </c>
    </row>
    <row r="278" spans="1:45" ht="15.75" customHeight="1" x14ac:dyDescent="0.25">
      <c r="A278" s="37"/>
      <c r="B278" s="19"/>
      <c r="C278" s="19"/>
      <c r="D278" s="20"/>
      <c r="E278" s="46"/>
      <c r="F278" s="254"/>
      <c r="G278" s="702"/>
      <c r="H278" s="460"/>
      <c r="I278" s="700"/>
      <c r="J278" s="280"/>
      <c r="K278" s="700"/>
      <c r="L278" s="152"/>
      <c r="M278" s="700"/>
      <c r="N278" s="237"/>
      <c r="O278" s="705"/>
      <c r="P278" s="488"/>
      <c r="Q278" s="700"/>
      <c r="R278" s="28"/>
      <c r="S278" s="703"/>
      <c r="T278" s="436"/>
      <c r="U278" s="969">
        <f t="shared" si="80"/>
        <v>0</v>
      </c>
      <c r="V278" s="960"/>
      <c r="W278" s="203"/>
      <c r="X278" s="111">
        <f t="shared" si="79"/>
        <v>0</v>
      </c>
      <c r="Y278" s="959">
        <f t="shared" si="81"/>
        <v>0</v>
      </c>
      <c r="Z278" s="975"/>
      <c r="AA278" s="17">
        <f t="shared" si="82"/>
        <v>0</v>
      </c>
      <c r="AB278" s="17">
        <f t="shared" si="83"/>
        <v>0</v>
      </c>
      <c r="AC278" s="17">
        <f t="shared" si="84"/>
        <v>0</v>
      </c>
      <c r="AD278" s="17">
        <f t="shared" si="85"/>
        <v>0</v>
      </c>
      <c r="AE278" s="17">
        <f t="shared" si="86"/>
        <v>0</v>
      </c>
      <c r="AF278" s="17">
        <f t="shared" si="87"/>
        <v>0</v>
      </c>
      <c r="AG278" s="17">
        <f t="shared" si="88"/>
        <v>0</v>
      </c>
      <c r="AP278" s="624">
        <f t="shared" si="74"/>
        <v>0</v>
      </c>
      <c r="AQ278" s="624">
        <f t="shared" si="75"/>
        <v>0</v>
      </c>
      <c r="AR278" s="624">
        <f t="shared" si="76"/>
        <v>0</v>
      </c>
      <c r="AS278" s="624">
        <f t="shared" si="77"/>
        <v>0</v>
      </c>
    </row>
    <row r="279" spans="1:45" ht="15.75" customHeight="1" x14ac:dyDescent="0.25">
      <c r="A279" s="37"/>
      <c r="B279" s="19"/>
      <c r="C279" s="19"/>
      <c r="D279" s="20"/>
      <c r="E279" s="47"/>
      <c r="F279" s="254"/>
      <c r="G279" s="702"/>
      <c r="H279" s="460"/>
      <c r="I279" s="700"/>
      <c r="J279" s="280"/>
      <c r="K279" s="700"/>
      <c r="L279" s="152"/>
      <c r="M279" s="700"/>
      <c r="N279" s="237"/>
      <c r="O279" s="705"/>
      <c r="P279" s="488"/>
      <c r="Q279" s="700"/>
      <c r="R279" s="28"/>
      <c r="S279" s="703"/>
      <c r="T279" s="436"/>
      <c r="U279" s="969">
        <f t="shared" si="80"/>
        <v>0</v>
      </c>
      <c r="V279" s="960"/>
      <c r="W279" s="203"/>
      <c r="X279" s="111">
        <f t="shared" si="79"/>
        <v>0</v>
      </c>
      <c r="Y279" s="959">
        <f t="shared" si="81"/>
        <v>0</v>
      </c>
      <c r="Z279" s="975"/>
      <c r="AA279" s="17">
        <f t="shared" si="82"/>
        <v>0</v>
      </c>
      <c r="AB279" s="17">
        <f t="shared" si="83"/>
        <v>0</v>
      </c>
      <c r="AC279" s="17">
        <f t="shared" si="84"/>
        <v>0</v>
      </c>
      <c r="AD279" s="17">
        <f t="shared" si="85"/>
        <v>0</v>
      </c>
      <c r="AE279" s="17">
        <f t="shared" si="86"/>
        <v>0</v>
      </c>
      <c r="AF279" s="17">
        <f t="shared" si="87"/>
        <v>0</v>
      </c>
      <c r="AG279" s="17">
        <f t="shared" si="88"/>
        <v>0</v>
      </c>
      <c r="AP279" s="624">
        <f t="shared" si="74"/>
        <v>0</v>
      </c>
      <c r="AQ279" s="624">
        <f t="shared" si="75"/>
        <v>0</v>
      </c>
      <c r="AR279" s="624">
        <f t="shared" si="76"/>
        <v>0</v>
      </c>
      <c r="AS279" s="624">
        <f t="shared" si="77"/>
        <v>0</v>
      </c>
    </row>
    <row r="280" spans="1:45" ht="15.75" customHeight="1" x14ac:dyDescent="0.25">
      <c r="A280" s="37"/>
      <c r="B280" s="19"/>
      <c r="C280" s="19"/>
      <c r="D280" s="20"/>
      <c r="E280" s="47"/>
      <c r="F280" s="254"/>
      <c r="G280" s="702"/>
      <c r="H280" s="460"/>
      <c r="I280" s="700"/>
      <c r="J280" s="280"/>
      <c r="K280" s="700"/>
      <c r="L280" s="152"/>
      <c r="M280" s="700"/>
      <c r="N280" s="237"/>
      <c r="O280" s="705"/>
      <c r="P280" s="488"/>
      <c r="Q280" s="700"/>
      <c r="R280" s="28"/>
      <c r="S280" s="703"/>
      <c r="T280" s="436"/>
      <c r="U280" s="969">
        <f t="shared" si="80"/>
        <v>0</v>
      </c>
      <c r="V280" s="960"/>
      <c r="W280" s="203"/>
      <c r="X280" s="111">
        <f t="shared" si="79"/>
        <v>0</v>
      </c>
      <c r="Y280" s="959">
        <f t="shared" si="81"/>
        <v>0</v>
      </c>
      <c r="Z280" s="975"/>
      <c r="AA280" s="17">
        <f t="shared" si="82"/>
        <v>0</v>
      </c>
      <c r="AB280" s="17">
        <f t="shared" si="83"/>
        <v>0</v>
      </c>
      <c r="AC280" s="17">
        <f t="shared" si="84"/>
        <v>0</v>
      </c>
      <c r="AD280" s="17">
        <f t="shared" si="85"/>
        <v>0</v>
      </c>
      <c r="AE280" s="17">
        <f t="shared" si="86"/>
        <v>0</v>
      </c>
      <c r="AF280" s="17">
        <f t="shared" si="87"/>
        <v>0</v>
      </c>
      <c r="AG280" s="17">
        <f t="shared" si="88"/>
        <v>0</v>
      </c>
      <c r="AP280" s="624">
        <f t="shared" si="74"/>
        <v>0</v>
      </c>
      <c r="AQ280" s="624">
        <f t="shared" si="75"/>
        <v>0</v>
      </c>
      <c r="AR280" s="624">
        <f t="shared" si="76"/>
        <v>0</v>
      </c>
      <c r="AS280" s="624">
        <f t="shared" si="77"/>
        <v>0</v>
      </c>
    </row>
    <row r="281" spans="1:45" ht="15.75" customHeight="1" x14ac:dyDescent="0.25">
      <c r="A281" s="37"/>
      <c r="B281" s="19"/>
      <c r="C281" s="19"/>
      <c r="D281" s="20"/>
      <c r="E281" s="47"/>
      <c r="F281" s="254"/>
      <c r="G281" s="702"/>
      <c r="H281" s="460"/>
      <c r="I281" s="700"/>
      <c r="J281" s="280"/>
      <c r="K281" s="700"/>
      <c r="L281" s="152"/>
      <c r="M281" s="700"/>
      <c r="N281" s="237"/>
      <c r="O281" s="705"/>
      <c r="P281" s="488"/>
      <c r="Q281" s="700"/>
      <c r="R281" s="28"/>
      <c r="S281" s="703"/>
      <c r="T281" s="436"/>
      <c r="U281" s="969">
        <f t="shared" si="80"/>
        <v>0</v>
      </c>
      <c r="V281" s="960"/>
      <c r="W281" s="203"/>
      <c r="X281" s="111">
        <f t="shared" si="79"/>
        <v>0</v>
      </c>
      <c r="Y281" s="959">
        <f t="shared" si="81"/>
        <v>0</v>
      </c>
      <c r="Z281" s="975"/>
      <c r="AA281" s="17">
        <f t="shared" si="82"/>
        <v>0</v>
      </c>
      <c r="AB281" s="17">
        <f t="shared" si="83"/>
        <v>0</v>
      </c>
      <c r="AC281" s="17">
        <f t="shared" si="84"/>
        <v>0</v>
      </c>
      <c r="AD281" s="17">
        <f t="shared" si="85"/>
        <v>0</v>
      </c>
      <c r="AE281" s="17">
        <f t="shared" si="86"/>
        <v>0</v>
      </c>
      <c r="AF281" s="17">
        <f t="shared" si="87"/>
        <v>0</v>
      </c>
      <c r="AG281" s="17">
        <f t="shared" si="88"/>
        <v>0</v>
      </c>
      <c r="AP281" s="624">
        <f t="shared" si="74"/>
        <v>0</v>
      </c>
      <c r="AQ281" s="624">
        <f t="shared" si="75"/>
        <v>0</v>
      </c>
      <c r="AR281" s="624">
        <f t="shared" si="76"/>
        <v>0</v>
      </c>
      <c r="AS281" s="624">
        <f t="shared" si="77"/>
        <v>0</v>
      </c>
    </row>
    <row r="282" spans="1:45" s="2" customFormat="1" ht="15.75" customHeight="1" x14ac:dyDescent="0.25">
      <c r="A282" s="37"/>
      <c r="B282" s="27"/>
      <c r="C282" s="27"/>
      <c r="D282" s="20"/>
      <c r="E282" s="46"/>
      <c r="F282" s="254"/>
      <c r="G282" s="702"/>
      <c r="H282" s="460"/>
      <c r="I282" s="700"/>
      <c r="J282" s="280"/>
      <c r="K282" s="700"/>
      <c r="L282" s="152"/>
      <c r="M282" s="700"/>
      <c r="N282" s="237"/>
      <c r="O282" s="705"/>
      <c r="P282" s="488"/>
      <c r="Q282" s="700"/>
      <c r="R282" s="28"/>
      <c r="S282" s="703"/>
      <c r="T282" s="436"/>
      <c r="U282" s="969">
        <f t="shared" si="80"/>
        <v>0</v>
      </c>
      <c r="V282" s="960"/>
      <c r="W282" s="203"/>
      <c r="X282" s="111">
        <f t="shared" si="79"/>
        <v>0</v>
      </c>
      <c r="Y282" s="959">
        <f t="shared" si="81"/>
        <v>0</v>
      </c>
      <c r="Z282" s="975"/>
      <c r="AA282" s="17">
        <f t="shared" si="82"/>
        <v>0</v>
      </c>
      <c r="AB282" s="17">
        <f t="shared" si="83"/>
        <v>0</v>
      </c>
      <c r="AC282" s="17">
        <f t="shared" si="84"/>
        <v>0</v>
      </c>
      <c r="AD282" s="17">
        <f t="shared" si="85"/>
        <v>0</v>
      </c>
      <c r="AE282" s="17">
        <f t="shared" si="86"/>
        <v>0</v>
      </c>
      <c r="AF282" s="17">
        <f t="shared" si="87"/>
        <v>0</v>
      </c>
      <c r="AG282" s="17">
        <f t="shared" si="88"/>
        <v>0</v>
      </c>
      <c r="AP282" s="624">
        <f t="shared" si="74"/>
        <v>0</v>
      </c>
      <c r="AQ282" s="624">
        <f t="shared" si="75"/>
        <v>0</v>
      </c>
      <c r="AR282" s="624">
        <f t="shared" si="76"/>
        <v>0</v>
      </c>
      <c r="AS282" s="624">
        <f t="shared" si="77"/>
        <v>0</v>
      </c>
    </row>
    <row r="283" spans="1:45" ht="15.75" customHeight="1" x14ac:dyDescent="0.25">
      <c r="A283" s="37"/>
      <c r="B283" s="19"/>
      <c r="C283" s="19"/>
      <c r="D283" s="20"/>
      <c r="E283" s="47"/>
      <c r="F283" s="254"/>
      <c r="G283" s="702"/>
      <c r="H283" s="460"/>
      <c r="I283" s="700"/>
      <c r="J283" s="280"/>
      <c r="K283" s="700"/>
      <c r="L283" s="152"/>
      <c r="M283" s="700"/>
      <c r="N283" s="237"/>
      <c r="O283" s="705"/>
      <c r="P283" s="488"/>
      <c r="Q283" s="700"/>
      <c r="R283" s="28"/>
      <c r="S283" s="703"/>
      <c r="T283" s="436"/>
      <c r="U283" s="969">
        <f t="shared" si="80"/>
        <v>0</v>
      </c>
      <c r="V283" s="960"/>
      <c r="W283" s="203"/>
      <c r="X283" s="111">
        <f t="shared" si="79"/>
        <v>0</v>
      </c>
      <c r="Y283" s="959">
        <f t="shared" si="81"/>
        <v>0</v>
      </c>
      <c r="Z283" s="975"/>
      <c r="AA283" s="17">
        <f t="shared" si="82"/>
        <v>0</v>
      </c>
      <c r="AB283" s="17">
        <f t="shared" si="83"/>
        <v>0</v>
      </c>
      <c r="AC283" s="17">
        <f t="shared" si="84"/>
        <v>0</v>
      </c>
      <c r="AD283" s="17">
        <f t="shared" si="85"/>
        <v>0</v>
      </c>
      <c r="AE283" s="17">
        <f t="shared" si="86"/>
        <v>0</v>
      </c>
      <c r="AF283" s="17">
        <f t="shared" si="87"/>
        <v>0</v>
      </c>
      <c r="AG283" s="17">
        <f t="shared" si="88"/>
        <v>0</v>
      </c>
      <c r="AP283" s="624">
        <f t="shared" ref="AP283:AP293" si="89">U283*B283</f>
        <v>0</v>
      </c>
      <c r="AQ283" s="624">
        <f t="shared" ref="AQ283:AQ293" si="90">U283*C283</f>
        <v>0</v>
      </c>
      <c r="AR283" s="624">
        <f t="shared" ref="AR283:AR293" si="91">AQ283-AP283</f>
        <v>0</v>
      </c>
      <c r="AS283" s="624">
        <f t="shared" ref="AS283:AS293" si="92">X283*B283</f>
        <v>0</v>
      </c>
    </row>
    <row r="284" spans="1:45" ht="15.75" customHeight="1" x14ac:dyDescent="0.25">
      <c r="A284" s="37"/>
      <c r="B284" s="19"/>
      <c r="C284" s="19"/>
      <c r="D284" s="20"/>
      <c r="E284" s="47"/>
      <c r="F284" s="254"/>
      <c r="G284" s="702"/>
      <c r="H284" s="460"/>
      <c r="I284" s="700"/>
      <c r="J284" s="280"/>
      <c r="K284" s="700"/>
      <c r="L284" s="152"/>
      <c r="M284" s="700"/>
      <c r="N284" s="237"/>
      <c r="O284" s="705"/>
      <c r="P284" s="488"/>
      <c r="Q284" s="700"/>
      <c r="R284" s="28"/>
      <c r="S284" s="703"/>
      <c r="T284" s="436"/>
      <c r="U284" s="969">
        <f t="shared" si="80"/>
        <v>0</v>
      </c>
      <c r="V284" s="960"/>
      <c r="W284" s="203"/>
      <c r="X284" s="111">
        <f t="shared" si="79"/>
        <v>0</v>
      </c>
      <c r="Y284" s="959">
        <f t="shared" si="81"/>
        <v>0</v>
      </c>
      <c r="Z284" s="975"/>
      <c r="AA284" s="17">
        <f t="shared" si="82"/>
        <v>0</v>
      </c>
      <c r="AB284" s="17">
        <f t="shared" si="83"/>
        <v>0</v>
      </c>
      <c r="AC284" s="17">
        <f t="shared" si="84"/>
        <v>0</v>
      </c>
      <c r="AD284" s="17">
        <f t="shared" si="85"/>
        <v>0</v>
      </c>
      <c r="AE284" s="17">
        <f t="shared" si="86"/>
        <v>0</v>
      </c>
      <c r="AF284" s="17">
        <f t="shared" si="87"/>
        <v>0</v>
      </c>
      <c r="AG284" s="17">
        <f t="shared" si="88"/>
        <v>0</v>
      </c>
      <c r="AP284" s="624">
        <f t="shared" si="89"/>
        <v>0</v>
      </c>
      <c r="AQ284" s="624">
        <f t="shared" si="90"/>
        <v>0</v>
      </c>
      <c r="AR284" s="624">
        <f t="shared" si="91"/>
        <v>0</v>
      </c>
      <c r="AS284" s="624">
        <f t="shared" si="92"/>
        <v>0</v>
      </c>
    </row>
    <row r="285" spans="1:45" ht="15.75" customHeight="1" x14ac:dyDescent="0.25">
      <c r="A285" s="37"/>
      <c r="B285" s="19"/>
      <c r="C285" s="19"/>
      <c r="D285" s="20"/>
      <c r="E285" s="47"/>
      <c r="F285" s="254"/>
      <c r="G285" s="702"/>
      <c r="H285" s="460"/>
      <c r="I285" s="700"/>
      <c r="J285" s="280"/>
      <c r="K285" s="700"/>
      <c r="L285" s="152"/>
      <c r="M285" s="700"/>
      <c r="N285" s="237"/>
      <c r="O285" s="705"/>
      <c r="P285" s="488"/>
      <c r="Q285" s="700"/>
      <c r="R285" s="28"/>
      <c r="S285" s="703"/>
      <c r="T285" s="436"/>
      <c r="U285" s="969">
        <f t="shared" si="80"/>
        <v>0</v>
      </c>
      <c r="V285" s="960"/>
      <c r="W285" s="203"/>
      <c r="X285" s="111">
        <f t="shared" si="79"/>
        <v>0</v>
      </c>
      <c r="Y285" s="959">
        <f t="shared" si="81"/>
        <v>0</v>
      </c>
      <c r="Z285" s="975"/>
      <c r="AA285" s="17">
        <f t="shared" si="82"/>
        <v>0</v>
      </c>
      <c r="AB285" s="17">
        <f t="shared" si="83"/>
        <v>0</v>
      </c>
      <c r="AC285" s="17">
        <f t="shared" si="84"/>
        <v>0</v>
      </c>
      <c r="AD285" s="17">
        <f t="shared" si="85"/>
        <v>0</v>
      </c>
      <c r="AE285" s="17">
        <f t="shared" si="86"/>
        <v>0</v>
      </c>
      <c r="AF285" s="17">
        <f t="shared" si="87"/>
        <v>0</v>
      </c>
      <c r="AG285" s="17">
        <f t="shared" si="88"/>
        <v>0</v>
      </c>
      <c r="AP285" s="624">
        <f t="shared" si="89"/>
        <v>0</v>
      </c>
      <c r="AQ285" s="624">
        <f t="shared" si="90"/>
        <v>0</v>
      </c>
      <c r="AR285" s="624">
        <f t="shared" si="91"/>
        <v>0</v>
      </c>
      <c r="AS285" s="624">
        <f t="shared" si="92"/>
        <v>0</v>
      </c>
    </row>
    <row r="286" spans="1:45" s="3" customFormat="1" ht="15.75" customHeight="1" x14ac:dyDescent="0.25">
      <c r="A286" s="37"/>
      <c r="B286" s="19"/>
      <c r="C286" s="19"/>
      <c r="D286" s="20"/>
      <c r="E286" s="47"/>
      <c r="F286" s="254"/>
      <c r="G286" s="702"/>
      <c r="H286" s="460"/>
      <c r="I286" s="700"/>
      <c r="J286" s="280"/>
      <c r="K286" s="700"/>
      <c r="L286" s="152"/>
      <c r="M286" s="700"/>
      <c r="N286" s="237"/>
      <c r="O286" s="705"/>
      <c r="P286" s="488"/>
      <c r="Q286" s="700"/>
      <c r="R286" s="28"/>
      <c r="S286" s="703"/>
      <c r="T286" s="436"/>
      <c r="U286" s="969">
        <f t="shared" si="80"/>
        <v>0</v>
      </c>
      <c r="V286" s="960"/>
      <c r="W286" s="203"/>
      <c r="X286" s="111">
        <f t="shared" si="79"/>
        <v>0</v>
      </c>
      <c r="Y286" s="959">
        <f t="shared" si="81"/>
        <v>0</v>
      </c>
      <c r="Z286" s="975"/>
      <c r="AA286" s="17">
        <f t="shared" si="82"/>
        <v>0</v>
      </c>
      <c r="AB286" s="17">
        <f t="shared" si="83"/>
        <v>0</v>
      </c>
      <c r="AC286" s="17">
        <f t="shared" si="84"/>
        <v>0</v>
      </c>
      <c r="AD286" s="17">
        <f t="shared" si="85"/>
        <v>0</v>
      </c>
      <c r="AE286" s="17">
        <f t="shared" si="86"/>
        <v>0</v>
      </c>
      <c r="AF286" s="17">
        <f t="shared" si="87"/>
        <v>0</v>
      </c>
      <c r="AG286" s="17">
        <f t="shared" si="88"/>
        <v>0</v>
      </c>
      <c r="AP286" s="624">
        <f t="shared" si="89"/>
        <v>0</v>
      </c>
      <c r="AQ286" s="624">
        <f t="shared" si="90"/>
        <v>0</v>
      </c>
      <c r="AR286" s="624">
        <f t="shared" si="91"/>
        <v>0</v>
      </c>
      <c r="AS286" s="624">
        <f t="shared" si="92"/>
        <v>0</v>
      </c>
    </row>
    <row r="287" spans="1:45" ht="15.75" customHeight="1" x14ac:dyDescent="0.25">
      <c r="A287" s="37"/>
      <c r="B287" s="19"/>
      <c r="C287" s="19"/>
      <c r="D287" s="20"/>
      <c r="E287" s="47"/>
      <c r="F287" s="254"/>
      <c r="G287" s="702"/>
      <c r="H287" s="460"/>
      <c r="I287" s="700"/>
      <c r="J287" s="280"/>
      <c r="K287" s="700"/>
      <c r="L287" s="152"/>
      <c r="M287" s="700"/>
      <c r="N287" s="237"/>
      <c r="O287" s="705"/>
      <c r="P287" s="488"/>
      <c r="Q287" s="700"/>
      <c r="R287" s="28"/>
      <c r="S287" s="703"/>
      <c r="T287" s="436"/>
      <c r="U287" s="969">
        <f t="shared" si="80"/>
        <v>0</v>
      </c>
      <c r="V287" s="960"/>
      <c r="W287" s="203"/>
      <c r="X287" s="111">
        <f t="shared" si="79"/>
        <v>0</v>
      </c>
      <c r="Y287" s="959">
        <f t="shared" si="81"/>
        <v>0</v>
      </c>
      <c r="Z287" s="975"/>
      <c r="AA287" s="17">
        <f t="shared" si="82"/>
        <v>0</v>
      </c>
      <c r="AB287" s="17">
        <f t="shared" si="83"/>
        <v>0</v>
      </c>
      <c r="AC287" s="17">
        <f t="shared" si="84"/>
        <v>0</v>
      </c>
      <c r="AD287" s="17">
        <f t="shared" si="85"/>
        <v>0</v>
      </c>
      <c r="AE287" s="17">
        <f t="shared" si="86"/>
        <v>0</v>
      </c>
      <c r="AF287" s="17">
        <f t="shared" si="87"/>
        <v>0</v>
      </c>
      <c r="AG287" s="17">
        <f t="shared" si="88"/>
        <v>0</v>
      </c>
      <c r="AP287" s="624">
        <f t="shared" si="89"/>
        <v>0</v>
      </c>
      <c r="AQ287" s="624">
        <f t="shared" si="90"/>
        <v>0</v>
      </c>
      <c r="AR287" s="624">
        <f t="shared" si="91"/>
        <v>0</v>
      </c>
      <c r="AS287" s="624">
        <f t="shared" si="92"/>
        <v>0</v>
      </c>
    </row>
    <row r="288" spans="1:45" ht="15.75" customHeight="1" x14ac:dyDescent="0.25">
      <c r="A288" s="37"/>
      <c r="B288" s="19"/>
      <c r="C288" s="19"/>
      <c r="D288" s="20"/>
      <c r="E288" s="47"/>
      <c r="F288" s="254"/>
      <c r="G288" s="702"/>
      <c r="H288" s="460"/>
      <c r="I288" s="700"/>
      <c r="J288" s="280"/>
      <c r="K288" s="700"/>
      <c r="L288" s="152"/>
      <c r="M288" s="700"/>
      <c r="N288" s="237"/>
      <c r="O288" s="705"/>
      <c r="P288" s="488"/>
      <c r="Q288" s="700"/>
      <c r="R288" s="28"/>
      <c r="S288" s="703"/>
      <c r="T288" s="436"/>
      <c r="U288" s="969">
        <f t="shared" si="80"/>
        <v>0</v>
      </c>
      <c r="V288" s="960"/>
      <c r="W288" s="203"/>
      <c r="X288" s="111">
        <f t="shared" si="79"/>
        <v>0</v>
      </c>
      <c r="Y288" s="959">
        <f t="shared" si="81"/>
        <v>0</v>
      </c>
      <c r="Z288" s="975"/>
      <c r="AA288" s="17">
        <f t="shared" si="82"/>
        <v>0</v>
      </c>
      <c r="AB288" s="17">
        <f t="shared" si="83"/>
        <v>0</v>
      </c>
      <c r="AC288" s="17">
        <f t="shared" si="84"/>
        <v>0</v>
      </c>
      <c r="AD288" s="17">
        <f t="shared" si="85"/>
        <v>0</v>
      </c>
      <c r="AE288" s="17">
        <f t="shared" si="86"/>
        <v>0</v>
      </c>
      <c r="AF288" s="17">
        <f t="shared" si="87"/>
        <v>0</v>
      </c>
      <c r="AG288" s="17">
        <f t="shared" si="88"/>
        <v>0</v>
      </c>
      <c r="AP288" s="624">
        <f t="shared" si="89"/>
        <v>0</v>
      </c>
      <c r="AQ288" s="624">
        <f t="shared" si="90"/>
        <v>0</v>
      </c>
      <c r="AR288" s="624">
        <f t="shared" si="91"/>
        <v>0</v>
      </c>
      <c r="AS288" s="624">
        <f t="shared" si="92"/>
        <v>0</v>
      </c>
    </row>
    <row r="289" spans="1:45" ht="15.75" customHeight="1" x14ac:dyDescent="0.25">
      <c r="A289" s="37"/>
      <c r="B289" s="19"/>
      <c r="C289" s="19"/>
      <c r="D289" s="20"/>
      <c r="E289" s="47"/>
      <c r="F289" s="254"/>
      <c r="G289" s="702"/>
      <c r="H289" s="460"/>
      <c r="I289" s="700"/>
      <c r="J289" s="280"/>
      <c r="K289" s="700"/>
      <c r="L289" s="152"/>
      <c r="M289" s="700"/>
      <c r="N289" s="237"/>
      <c r="O289" s="705"/>
      <c r="P289" s="488"/>
      <c r="Q289" s="700"/>
      <c r="R289" s="28"/>
      <c r="S289" s="703"/>
      <c r="T289" s="436"/>
      <c r="U289" s="969">
        <f t="shared" si="80"/>
        <v>0</v>
      </c>
      <c r="V289" s="960"/>
      <c r="W289" s="203"/>
      <c r="X289" s="111">
        <f t="shared" si="79"/>
        <v>0</v>
      </c>
      <c r="Y289" s="959">
        <f t="shared" si="81"/>
        <v>0</v>
      </c>
      <c r="Z289" s="975"/>
      <c r="AA289" s="17">
        <f t="shared" si="82"/>
        <v>0</v>
      </c>
      <c r="AB289" s="17">
        <f t="shared" si="83"/>
        <v>0</v>
      </c>
      <c r="AC289" s="17">
        <f t="shared" si="84"/>
        <v>0</v>
      </c>
      <c r="AD289" s="17">
        <f t="shared" si="85"/>
        <v>0</v>
      </c>
      <c r="AE289" s="17">
        <f t="shared" si="86"/>
        <v>0</v>
      </c>
      <c r="AF289" s="17">
        <f t="shared" si="87"/>
        <v>0</v>
      </c>
      <c r="AG289" s="17">
        <f t="shared" si="88"/>
        <v>0</v>
      </c>
      <c r="AP289" s="624">
        <f t="shared" si="89"/>
        <v>0</v>
      </c>
      <c r="AQ289" s="624">
        <f t="shared" si="90"/>
        <v>0</v>
      </c>
      <c r="AR289" s="624">
        <f t="shared" si="91"/>
        <v>0</v>
      </c>
      <c r="AS289" s="624">
        <f t="shared" si="92"/>
        <v>0</v>
      </c>
    </row>
    <row r="290" spans="1:45" ht="15.75" customHeight="1" x14ac:dyDescent="0.25">
      <c r="A290" s="37"/>
      <c r="B290" s="19"/>
      <c r="C290" s="19"/>
      <c r="D290" s="20"/>
      <c r="E290" s="47"/>
      <c r="F290" s="254"/>
      <c r="G290" s="702"/>
      <c r="H290" s="460"/>
      <c r="I290" s="700"/>
      <c r="J290" s="280"/>
      <c r="K290" s="700"/>
      <c r="L290" s="152"/>
      <c r="M290" s="700"/>
      <c r="N290" s="237"/>
      <c r="O290" s="705"/>
      <c r="P290" s="488"/>
      <c r="Q290" s="700"/>
      <c r="R290" s="28"/>
      <c r="S290" s="703"/>
      <c r="T290" s="436"/>
      <c r="U290" s="969">
        <f t="shared" si="80"/>
        <v>0</v>
      </c>
      <c r="V290" s="960"/>
      <c r="W290" s="203"/>
      <c r="X290" s="111">
        <f t="shared" si="79"/>
        <v>0</v>
      </c>
      <c r="Y290" s="959">
        <f t="shared" si="81"/>
        <v>0</v>
      </c>
      <c r="Z290" s="975"/>
      <c r="AA290" s="17">
        <f t="shared" si="82"/>
        <v>0</v>
      </c>
      <c r="AB290" s="17">
        <f t="shared" si="83"/>
        <v>0</v>
      </c>
      <c r="AC290" s="17">
        <f t="shared" si="84"/>
        <v>0</v>
      </c>
      <c r="AD290" s="17">
        <f t="shared" si="85"/>
        <v>0</v>
      </c>
      <c r="AE290" s="17">
        <f t="shared" si="86"/>
        <v>0</v>
      </c>
      <c r="AF290" s="17">
        <f t="shared" si="87"/>
        <v>0</v>
      </c>
      <c r="AG290" s="17">
        <f t="shared" si="88"/>
        <v>0</v>
      </c>
      <c r="AP290" s="624">
        <f t="shared" si="89"/>
        <v>0</v>
      </c>
      <c r="AQ290" s="624">
        <f t="shared" si="90"/>
        <v>0</v>
      </c>
      <c r="AR290" s="624">
        <f t="shared" si="91"/>
        <v>0</v>
      </c>
      <c r="AS290" s="624">
        <f t="shared" si="92"/>
        <v>0</v>
      </c>
    </row>
    <row r="291" spans="1:45" ht="15.75" customHeight="1" x14ac:dyDescent="0.25">
      <c r="A291" s="37"/>
      <c r="B291" s="19"/>
      <c r="C291" s="19"/>
      <c r="D291" s="20"/>
      <c r="E291" s="47"/>
      <c r="F291" s="254"/>
      <c r="G291" s="702"/>
      <c r="H291" s="460"/>
      <c r="I291" s="700"/>
      <c r="J291" s="280"/>
      <c r="K291" s="700"/>
      <c r="L291" s="152"/>
      <c r="M291" s="700"/>
      <c r="N291" s="237"/>
      <c r="O291" s="705"/>
      <c r="P291" s="488"/>
      <c r="Q291" s="700"/>
      <c r="R291" s="28"/>
      <c r="S291" s="703"/>
      <c r="T291" s="436"/>
      <c r="U291" s="969">
        <f t="shared" si="80"/>
        <v>0</v>
      </c>
      <c r="V291" s="960"/>
      <c r="W291" s="203"/>
      <c r="X291" s="111">
        <f t="shared" si="79"/>
        <v>0</v>
      </c>
      <c r="Y291" s="959">
        <f t="shared" si="81"/>
        <v>0</v>
      </c>
      <c r="Z291" s="975"/>
      <c r="AA291" s="17">
        <f t="shared" si="82"/>
        <v>0</v>
      </c>
      <c r="AB291" s="17">
        <f t="shared" si="83"/>
        <v>0</v>
      </c>
      <c r="AC291" s="17">
        <f t="shared" si="84"/>
        <v>0</v>
      </c>
      <c r="AD291" s="17">
        <f t="shared" si="85"/>
        <v>0</v>
      </c>
      <c r="AE291" s="17">
        <f t="shared" si="86"/>
        <v>0</v>
      </c>
      <c r="AF291" s="17">
        <f t="shared" si="87"/>
        <v>0</v>
      </c>
      <c r="AG291" s="17">
        <f t="shared" si="88"/>
        <v>0</v>
      </c>
      <c r="AP291" s="624">
        <f t="shared" si="89"/>
        <v>0</v>
      </c>
      <c r="AQ291" s="624">
        <f t="shared" si="90"/>
        <v>0</v>
      </c>
      <c r="AR291" s="624">
        <f t="shared" si="91"/>
        <v>0</v>
      </c>
      <c r="AS291" s="624">
        <f t="shared" si="92"/>
        <v>0</v>
      </c>
    </row>
    <row r="292" spans="1:45" ht="15.75" customHeight="1" x14ac:dyDescent="0.25">
      <c r="A292" s="37"/>
      <c r="B292" s="19"/>
      <c r="C292" s="19"/>
      <c r="D292" s="20"/>
      <c r="E292" s="47"/>
      <c r="F292" s="254"/>
      <c r="G292" s="702"/>
      <c r="H292" s="460"/>
      <c r="I292" s="700"/>
      <c r="J292" s="280"/>
      <c r="K292" s="700"/>
      <c r="L292" s="152"/>
      <c r="M292" s="700"/>
      <c r="N292" s="237"/>
      <c r="O292" s="705"/>
      <c r="P292" s="488"/>
      <c r="Q292" s="700"/>
      <c r="R292" s="28"/>
      <c r="S292" s="703"/>
      <c r="T292" s="436"/>
      <c r="U292" s="969">
        <f t="shared" si="80"/>
        <v>0</v>
      </c>
      <c r="V292" s="960"/>
      <c r="W292" s="203"/>
      <c r="X292" s="111">
        <f t="shared" si="79"/>
        <v>0</v>
      </c>
      <c r="Y292" s="959">
        <f t="shared" si="81"/>
        <v>0</v>
      </c>
      <c r="Z292" s="975"/>
      <c r="AA292" s="17">
        <f t="shared" si="82"/>
        <v>0</v>
      </c>
      <c r="AB292" s="17">
        <f t="shared" si="83"/>
        <v>0</v>
      </c>
      <c r="AC292" s="17">
        <f t="shared" si="84"/>
        <v>0</v>
      </c>
      <c r="AD292" s="17">
        <f t="shared" si="85"/>
        <v>0</v>
      </c>
      <c r="AE292" s="17">
        <f t="shared" si="86"/>
        <v>0</v>
      </c>
      <c r="AF292" s="17">
        <f t="shared" si="87"/>
        <v>0</v>
      </c>
      <c r="AG292" s="17">
        <f t="shared" si="88"/>
        <v>0</v>
      </c>
      <c r="AP292" s="624">
        <f t="shared" si="89"/>
        <v>0</v>
      </c>
      <c r="AQ292" s="624">
        <f t="shared" si="90"/>
        <v>0</v>
      </c>
      <c r="AR292" s="624">
        <f t="shared" si="91"/>
        <v>0</v>
      </c>
      <c r="AS292" s="624">
        <f t="shared" si="92"/>
        <v>0</v>
      </c>
    </row>
    <row r="293" spans="1:45" ht="15.75" customHeight="1" x14ac:dyDescent="0.25">
      <c r="A293" s="37"/>
      <c r="B293" s="19"/>
      <c r="C293" s="19"/>
      <c r="D293" s="20"/>
      <c r="E293" s="47"/>
      <c r="F293" s="254"/>
      <c r="G293" s="702"/>
      <c r="H293" s="460"/>
      <c r="I293" s="700"/>
      <c r="J293" s="280"/>
      <c r="K293" s="700"/>
      <c r="L293" s="152"/>
      <c r="M293" s="700"/>
      <c r="N293" s="237"/>
      <c r="O293" s="705"/>
      <c r="P293" s="488"/>
      <c r="Q293" s="700"/>
      <c r="R293" s="28"/>
      <c r="S293" s="703"/>
      <c r="T293" s="436"/>
      <c r="U293" s="969">
        <f t="shared" si="80"/>
        <v>0</v>
      </c>
      <c r="V293" s="960"/>
      <c r="W293" s="203"/>
      <c r="X293" s="111">
        <f t="shared" si="79"/>
        <v>0</v>
      </c>
      <c r="Y293" s="959">
        <f t="shared" si="81"/>
        <v>0</v>
      </c>
      <c r="Z293" s="975"/>
      <c r="AA293" s="17">
        <f t="shared" si="82"/>
        <v>0</v>
      </c>
      <c r="AB293" s="17">
        <f t="shared" si="83"/>
        <v>0</v>
      </c>
      <c r="AC293" s="17">
        <f t="shared" si="84"/>
        <v>0</v>
      </c>
      <c r="AD293" s="17">
        <f t="shared" si="85"/>
        <v>0</v>
      </c>
      <c r="AE293" s="17">
        <f t="shared" si="86"/>
        <v>0</v>
      </c>
      <c r="AF293" s="17">
        <f t="shared" si="87"/>
        <v>0</v>
      </c>
      <c r="AG293" s="17">
        <f t="shared" si="88"/>
        <v>0</v>
      </c>
      <c r="AP293" s="624">
        <f t="shared" si="89"/>
        <v>0</v>
      </c>
      <c r="AQ293" s="624">
        <f t="shared" si="90"/>
        <v>0</v>
      </c>
      <c r="AR293" s="624">
        <f t="shared" si="91"/>
        <v>0</v>
      </c>
      <c r="AS293" s="624">
        <f t="shared" si="92"/>
        <v>0</v>
      </c>
    </row>
    <row r="294" spans="1:45" ht="15.75" customHeight="1" x14ac:dyDescent="0.25">
      <c r="A294" s="37"/>
      <c r="B294" s="19"/>
      <c r="C294" s="19"/>
      <c r="D294" s="20"/>
      <c r="E294" s="47"/>
      <c r="F294" s="254"/>
      <c r="G294" s="702"/>
      <c r="H294" s="460"/>
      <c r="I294" s="700"/>
      <c r="J294" s="280"/>
      <c r="K294" s="700"/>
      <c r="L294" s="152"/>
      <c r="M294" s="700"/>
      <c r="N294" s="237"/>
      <c r="O294" s="705"/>
      <c r="P294" s="488"/>
      <c r="Q294" s="700"/>
      <c r="R294" s="28"/>
      <c r="S294" s="703"/>
      <c r="T294" s="436"/>
      <c r="U294" s="969">
        <f t="shared" si="80"/>
        <v>0</v>
      </c>
      <c r="V294" s="960"/>
      <c r="W294" s="203"/>
      <c r="X294" s="111">
        <f t="shared" si="79"/>
        <v>0</v>
      </c>
      <c r="Y294" s="959">
        <f t="shared" si="81"/>
        <v>0</v>
      </c>
      <c r="Z294" s="975"/>
      <c r="AA294" s="17">
        <f t="shared" si="82"/>
        <v>0</v>
      </c>
      <c r="AB294" s="17">
        <f t="shared" si="83"/>
        <v>0</v>
      </c>
      <c r="AC294" s="17">
        <f t="shared" si="84"/>
        <v>0</v>
      </c>
      <c r="AD294" s="17">
        <f t="shared" si="85"/>
        <v>0</v>
      </c>
      <c r="AE294" s="17">
        <f t="shared" si="86"/>
        <v>0</v>
      </c>
      <c r="AF294" s="17">
        <f t="shared" si="87"/>
        <v>0</v>
      </c>
      <c r="AG294" s="17">
        <f t="shared" si="88"/>
        <v>0</v>
      </c>
    </row>
    <row r="295" spans="1:45" s="3" customFormat="1" ht="15.75" customHeight="1" x14ac:dyDescent="0.25">
      <c r="A295" s="37"/>
      <c r="B295" s="19"/>
      <c r="C295" s="19"/>
      <c r="D295" s="20"/>
      <c r="E295" s="47"/>
      <c r="F295" s="254"/>
      <c r="G295" s="702"/>
      <c r="H295" s="460"/>
      <c r="I295" s="700"/>
      <c r="J295" s="280"/>
      <c r="K295" s="700"/>
      <c r="L295" s="152"/>
      <c r="M295" s="700"/>
      <c r="N295" s="237"/>
      <c r="O295" s="705"/>
      <c r="P295" s="488"/>
      <c r="Q295" s="700"/>
      <c r="R295" s="28"/>
      <c r="S295" s="703"/>
      <c r="T295" s="436"/>
      <c r="U295" s="969">
        <f t="shared" si="80"/>
        <v>0</v>
      </c>
      <c r="V295" s="960"/>
      <c r="W295" s="203"/>
      <c r="X295" s="111">
        <f t="shared" si="79"/>
        <v>0</v>
      </c>
      <c r="Y295" s="959">
        <f t="shared" si="81"/>
        <v>0</v>
      </c>
      <c r="Z295" s="975"/>
      <c r="AA295" s="17">
        <f t="shared" si="82"/>
        <v>0</v>
      </c>
      <c r="AB295" s="17">
        <f t="shared" si="83"/>
        <v>0</v>
      </c>
      <c r="AC295" s="17">
        <f t="shared" si="84"/>
        <v>0</v>
      </c>
      <c r="AD295" s="17">
        <f t="shared" si="85"/>
        <v>0</v>
      </c>
      <c r="AE295" s="17">
        <f t="shared" si="86"/>
        <v>0</v>
      </c>
      <c r="AF295" s="17">
        <f t="shared" si="87"/>
        <v>0</v>
      </c>
      <c r="AG295" s="17">
        <f t="shared" si="88"/>
        <v>0</v>
      </c>
    </row>
    <row r="296" spans="1:45" s="3" customFormat="1" ht="15.75" customHeight="1" x14ac:dyDescent="0.25">
      <c r="A296" s="37"/>
      <c r="B296" s="19"/>
      <c r="C296" s="19"/>
      <c r="D296" s="20"/>
      <c r="E296" s="47"/>
      <c r="F296" s="254"/>
      <c r="G296" s="702"/>
      <c r="H296" s="460"/>
      <c r="I296" s="700"/>
      <c r="J296" s="280"/>
      <c r="K296" s="700"/>
      <c r="L296" s="152"/>
      <c r="M296" s="700"/>
      <c r="N296" s="237"/>
      <c r="O296" s="705"/>
      <c r="P296" s="488"/>
      <c r="Q296" s="700"/>
      <c r="R296" s="28"/>
      <c r="S296" s="703"/>
      <c r="T296" s="436"/>
      <c r="U296" s="969">
        <f t="shared" si="80"/>
        <v>0</v>
      </c>
      <c r="V296" s="960"/>
      <c r="W296" s="203"/>
      <c r="X296" s="111">
        <f t="shared" si="79"/>
        <v>0</v>
      </c>
      <c r="Y296" s="959">
        <f t="shared" si="81"/>
        <v>0</v>
      </c>
      <c r="Z296" s="975"/>
      <c r="AA296" s="17">
        <f t="shared" si="82"/>
        <v>0</v>
      </c>
      <c r="AB296" s="17">
        <f t="shared" si="83"/>
        <v>0</v>
      </c>
      <c r="AC296" s="17">
        <f t="shared" si="84"/>
        <v>0</v>
      </c>
      <c r="AD296" s="17">
        <f t="shared" si="85"/>
        <v>0</v>
      </c>
      <c r="AE296" s="17">
        <f t="shared" si="86"/>
        <v>0</v>
      </c>
      <c r="AF296" s="17">
        <f t="shared" si="87"/>
        <v>0</v>
      </c>
      <c r="AG296" s="17">
        <f t="shared" si="88"/>
        <v>0</v>
      </c>
    </row>
    <row r="297" spans="1:45" s="3" customFormat="1" ht="15.75" customHeight="1" x14ac:dyDescent="0.25">
      <c r="A297" s="37"/>
      <c r="B297" s="19"/>
      <c r="C297" s="19"/>
      <c r="D297" s="20"/>
      <c r="E297" s="47"/>
      <c r="F297" s="254"/>
      <c r="G297" s="702"/>
      <c r="H297" s="460"/>
      <c r="I297" s="700"/>
      <c r="J297" s="280"/>
      <c r="K297" s="700"/>
      <c r="L297" s="152"/>
      <c r="M297" s="700"/>
      <c r="N297" s="237"/>
      <c r="O297" s="705"/>
      <c r="P297" s="488"/>
      <c r="Q297" s="700"/>
      <c r="R297" s="28"/>
      <c r="S297" s="703"/>
      <c r="T297" s="436"/>
      <c r="U297" s="969">
        <f t="shared" si="80"/>
        <v>0</v>
      </c>
      <c r="V297" s="960"/>
      <c r="W297" s="203"/>
      <c r="X297" s="111">
        <f t="shared" si="79"/>
        <v>0</v>
      </c>
      <c r="Y297" s="959">
        <f t="shared" si="81"/>
        <v>0</v>
      </c>
      <c r="Z297" s="975"/>
      <c r="AA297" s="17">
        <f t="shared" si="82"/>
        <v>0</v>
      </c>
      <c r="AB297" s="17">
        <f t="shared" si="83"/>
        <v>0</v>
      </c>
      <c r="AC297" s="17">
        <f t="shared" si="84"/>
        <v>0</v>
      </c>
      <c r="AD297" s="17">
        <f t="shared" si="85"/>
        <v>0</v>
      </c>
      <c r="AE297" s="17">
        <f t="shared" si="86"/>
        <v>0</v>
      </c>
      <c r="AF297" s="17">
        <f t="shared" si="87"/>
        <v>0</v>
      </c>
      <c r="AG297" s="17">
        <f t="shared" si="88"/>
        <v>0</v>
      </c>
    </row>
    <row r="298" spans="1:45" s="3" customFormat="1" ht="15.75" customHeight="1" x14ac:dyDescent="0.25">
      <c r="A298" s="37"/>
      <c r="B298" s="19"/>
      <c r="C298" s="19"/>
      <c r="D298" s="20"/>
      <c r="E298" s="47"/>
      <c r="F298" s="254"/>
      <c r="G298" s="702"/>
      <c r="H298" s="460"/>
      <c r="I298" s="700"/>
      <c r="J298" s="280"/>
      <c r="K298" s="700"/>
      <c r="L298" s="152"/>
      <c r="M298" s="700"/>
      <c r="N298" s="237"/>
      <c r="O298" s="705"/>
      <c r="P298" s="488"/>
      <c r="Q298" s="700"/>
      <c r="R298" s="28"/>
      <c r="S298" s="703"/>
      <c r="T298" s="436"/>
      <c r="U298" s="969">
        <f t="shared" si="80"/>
        <v>0</v>
      </c>
      <c r="V298" s="960"/>
      <c r="W298" s="203"/>
      <c r="X298" s="111">
        <f t="shared" si="79"/>
        <v>0</v>
      </c>
      <c r="Y298" s="959">
        <f t="shared" si="81"/>
        <v>0</v>
      </c>
      <c r="Z298" s="975"/>
      <c r="AA298" s="17">
        <f t="shared" si="82"/>
        <v>0</v>
      </c>
      <c r="AB298" s="17">
        <f t="shared" si="83"/>
        <v>0</v>
      </c>
      <c r="AC298" s="17">
        <f t="shared" si="84"/>
        <v>0</v>
      </c>
      <c r="AD298" s="17">
        <f t="shared" si="85"/>
        <v>0</v>
      </c>
      <c r="AE298" s="17">
        <f t="shared" si="86"/>
        <v>0</v>
      </c>
      <c r="AF298" s="17">
        <f t="shared" si="87"/>
        <v>0</v>
      </c>
      <c r="AG298" s="17">
        <f t="shared" si="88"/>
        <v>0</v>
      </c>
    </row>
    <row r="299" spans="1:45" s="3" customFormat="1" ht="15.75" customHeight="1" x14ac:dyDescent="0.25">
      <c r="A299" s="37"/>
      <c r="B299" s="19"/>
      <c r="C299" s="19"/>
      <c r="D299" s="20"/>
      <c r="E299" s="47"/>
      <c r="F299" s="254"/>
      <c r="G299" s="702"/>
      <c r="H299" s="460"/>
      <c r="I299" s="700"/>
      <c r="J299" s="280"/>
      <c r="K299" s="700"/>
      <c r="L299" s="152"/>
      <c r="M299" s="700"/>
      <c r="N299" s="237"/>
      <c r="O299" s="705"/>
      <c r="P299" s="488"/>
      <c r="Q299" s="700"/>
      <c r="R299" s="28"/>
      <c r="S299" s="703"/>
      <c r="T299" s="436"/>
      <c r="U299" s="969">
        <f t="shared" si="80"/>
        <v>0</v>
      </c>
      <c r="V299" s="960"/>
      <c r="W299" s="203"/>
      <c r="X299" s="111">
        <f t="shared" si="79"/>
        <v>0</v>
      </c>
      <c r="Y299" s="959">
        <f t="shared" si="81"/>
        <v>0</v>
      </c>
      <c r="Z299" s="975"/>
      <c r="AA299" s="17">
        <f t="shared" si="82"/>
        <v>0</v>
      </c>
      <c r="AB299" s="17">
        <f t="shared" si="83"/>
        <v>0</v>
      </c>
      <c r="AC299" s="17">
        <f t="shared" si="84"/>
        <v>0</v>
      </c>
      <c r="AD299" s="17">
        <f t="shared" si="85"/>
        <v>0</v>
      </c>
      <c r="AE299" s="17">
        <f t="shared" si="86"/>
        <v>0</v>
      </c>
      <c r="AF299" s="17">
        <f t="shared" si="87"/>
        <v>0</v>
      </c>
      <c r="AG299" s="17">
        <f t="shared" si="88"/>
        <v>0</v>
      </c>
    </row>
    <row r="300" spans="1:45" s="3" customFormat="1" ht="15.75" customHeight="1" x14ac:dyDescent="0.25">
      <c r="A300" s="37"/>
      <c r="B300" s="19"/>
      <c r="C300" s="19"/>
      <c r="D300" s="20"/>
      <c r="E300" s="47"/>
      <c r="F300" s="254"/>
      <c r="G300" s="702"/>
      <c r="H300" s="460"/>
      <c r="I300" s="700"/>
      <c r="J300" s="280"/>
      <c r="K300" s="700"/>
      <c r="L300" s="152"/>
      <c r="M300" s="700"/>
      <c r="N300" s="237"/>
      <c r="O300" s="705"/>
      <c r="P300" s="488"/>
      <c r="Q300" s="700"/>
      <c r="R300" s="28"/>
      <c r="S300" s="703"/>
      <c r="T300" s="436"/>
      <c r="U300" s="969">
        <f t="shared" si="80"/>
        <v>0</v>
      </c>
      <c r="V300" s="960"/>
      <c r="W300" s="203"/>
      <c r="X300" s="111">
        <f t="shared" si="79"/>
        <v>0</v>
      </c>
      <c r="Y300" s="959">
        <f t="shared" si="81"/>
        <v>0</v>
      </c>
      <c r="Z300" s="975"/>
      <c r="AA300" s="17">
        <f t="shared" si="82"/>
        <v>0</v>
      </c>
      <c r="AB300" s="17">
        <f t="shared" si="83"/>
        <v>0</v>
      </c>
      <c r="AC300" s="17">
        <f t="shared" si="84"/>
        <v>0</v>
      </c>
      <c r="AD300" s="17">
        <f t="shared" si="85"/>
        <v>0</v>
      </c>
      <c r="AE300" s="17">
        <f t="shared" si="86"/>
        <v>0</v>
      </c>
      <c r="AF300" s="17">
        <f t="shared" si="87"/>
        <v>0</v>
      </c>
      <c r="AG300" s="17">
        <f t="shared" si="88"/>
        <v>0</v>
      </c>
    </row>
    <row r="301" spans="1:45" s="3" customFormat="1" ht="15.75" customHeight="1" x14ac:dyDescent="0.25">
      <c r="A301" s="37"/>
      <c r="B301" s="19"/>
      <c r="C301" s="19"/>
      <c r="D301" s="20"/>
      <c r="E301" s="47"/>
      <c r="F301" s="254"/>
      <c r="G301" s="702"/>
      <c r="H301" s="460"/>
      <c r="I301" s="700"/>
      <c r="J301" s="280"/>
      <c r="K301" s="700"/>
      <c r="L301" s="152"/>
      <c r="M301" s="700"/>
      <c r="N301" s="237"/>
      <c r="O301" s="705"/>
      <c r="P301" s="488"/>
      <c r="Q301" s="700"/>
      <c r="R301" s="28"/>
      <c r="S301" s="703"/>
      <c r="T301" s="436"/>
      <c r="U301" s="969">
        <f t="shared" si="80"/>
        <v>0</v>
      </c>
      <c r="V301" s="960"/>
      <c r="W301" s="203"/>
      <c r="X301" s="111">
        <f t="shared" si="79"/>
        <v>0</v>
      </c>
      <c r="Y301" s="959">
        <f t="shared" si="81"/>
        <v>0</v>
      </c>
      <c r="Z301" s="975"/>
      <c r="AA301" s="17">
        <f t="shared" si="82"/>
        <v>0</v>
      </c>
      <c r="AB301" s="17">
        <f t="shared" si="83"/>
        <v>0</v>
      </c>
      <c r="AC301" s="17">
        <f t="shared" si="84"/>
        <v>0</v>
      </c>
      <c r="AD301" s="17">
        <f t="shared" si="85"/>
        <v>0</v>
      </c>
      <c r="AE301" s="17">
        <f t="shared" si="86"/>
        <v>0</v>
      </c>
      <c r="AF301" s="17">
        <f t="shared" si="87"/>
        <v>0</v>
      </c>
      <c r="AG301" s="17">
        <f t="shared" si="88"/>
        <v>0</v>
      </c>
    </row>
    <row r="302" spans="1:45" s="3" customFormat="1" ht="15.75" customHeight="1" x14ac:dyDescent="0.25">
      <c r="A302" s="37"/>
      <c r="B302" s="19"/>
      <c r="C302" s="19"/>
      <c r="D302" s="20"/>
      <c r="E302" s="47"/>
      <c r="F302" s="254"/>
      <c r="G302" s="702"/>
      <c r="H302" s="460"/>
      <c r="I302" s="700"/>
      <c r="J302" s="280"/>
      <c r="K302" s="700"/>
      <c r="L302" s="152"/>
      <c r="M302" s="700"/>
      <c r="N302" s="237"/>
      <c r="O302" s="705"/>
      <c r="P302" s="488"/>
      <c r="Q302" s="700"/>
      <c r="R302" s="28"/>
      <c r="S302" s="703"/>
      <c r="T302" s="436"/>
      <c r="U302" s="969">
        <f t="shared" si="80"/>
        <v>0</v>
      </c>
      <c r="V302" s="960"/>
      <c r="W302" s="203"/>
      <c r="X302" s="111">
        <f t="shared" si="79"/>
        <v>0</v>
      </c>
      <c r="Y302" s="959">
        <f t="shared" si="81"/>
        <v>0</v>
      </c>
      <c r="Z302" s="975"/>
      <c r="AA302" s="17">
        <f t="shared" si="82"/>
        <v>0</v>
      </c>
      <c r="AB302" s="17">
        <f t="shared" si="83"/>
        <v>0</v>
      </c>
      <c r="AC302" s="17">
        <f t="shared" si="84"/>
        <v>0</v>
      </c>
      <c r="AD302" s="17">
        <f t="shared" si="85"/>
        <v>0</v>
      </c>
      <c r="AE302" s="17">
        <f t="shared" si="86"/>
        <v>0</v>
      </c>
      <c r="AF302" s="17">
        <f t="shared" si="87"/>
        <v>0</v>
      </c>
      <c r="AG302" s="17">
        <f t="shared" si="88"/>
        <v>0</v>
      </c>
    </row>
    <row r="303" spans="1:45" s="3" customFormat="1" ht="15.75" customHeight="1" x14ac:dyDescent="0.25">
      <c r="A303" s="37"/>
      <c r="B303" s="19"/>
      <c r="C303" s="19"/>
      <c r="D303" s="20"/>
      <c r="E303" s="47"/>
      <c r="F303" s="254"/>
      <c r="G303" s="702"/>
      <c r="H303" s="460"/>
      <c r="I303" s="700"/>
      <c r="J303" s="280"/>
      <c r="K303" s="700"/>
      <c r="L303" s="152"/>
      <c r="M303" s="700"/>
      <c r="N303" s="237"/>
      <c r="O303" s="705"/>
      <c r="P303" s="488"/>
      <c r="Q303" s="700"/>
      <c r="R303" s="28"/>
      <c r="S303" s="703"/>
      <c r="T303" s="436"/>
      <c r="U303" s="969">
        <f t="shared" si="80"/>
        <v>0</v>
      </c>
      <c r="V303" s="960"/>
      <c r="W303" s="203"/>
      <c r="X303" s="111">
        <f t="shared" si="79"/>
        <v>0</v>
      </c>
      <c r="Y303" s="959">
        <f t="shared" si="81"/>
        <v>0</v>
      </c>
      <c r="Z303" s="975"/>
      <c r="AA303" s="17">
        <f t="shared" si="82"/>
        <v>0</v>
      </c>
      <c r="AB303" s="17">
        <f t="shared" si="83"/>
        <v>0</v>
      </c>
      <c r="AC303" s="17">
        <f t="shared" si="84"/>
        <v>0</v>
      </c>
      <c r="AD303" s="17">
        <f t="shared" si="85"/>
        <v>0</v>
      </c>
      <c r="AE303" s="17">
        <f t="shared" si="86"/>
        <v>0</v>
      </c>
      <c r="AF303" s="17">
        <f t="shared" si="87"/>
        <v>0</v>
      </c>
      <c r="AG303" s="17">
        <f t="shared" si="88"/>
        <v>0</v>
      </c>
    </row>
    <row r="304" spans="1:45" s="3" customFormat="1" ht="15.75" customHeight="1" x14ac:dyDescent="0.25">
      <c r="A304" s="37"/>
      <c r="B304" s="19"/>
      <c r="C304" s="19"/>
      <c r="D304" s="20"/>
      <c r="E304" s="47"/>
      <c r="F304" s="254"/>
      <c r="G304" s="702"/>
      <c r="H304" s="460"/>
      <c r="I304" s="700"/>
      <c r="J304" s="280"/>
      <c r="K304" s="700"/>
      <c r="L304" s="152"/>
      <c r="M304" s="700"/>
      <c r="N304" s="237"/>
      <c r="O304" s="705"/>
      <c r="P304" s="488"/>
      <c r="Q304" s="700"/>
      <c r="R304" s="28"/>
      <c r="S304" s="703"/>
      <c r="T304" s="436"/>
      <c r="U304" s="969">
        <f t="shared" si="80"/>
        <v>0</v>
      </c>
      <c r="V304" s="960"/>
      <c r="W304" s="203"/>
      <c r="X304" s="111">
        <f t="shared" si="79"/>
        <v>0</v>
      </c>
      <c r="Y304" s="959">
        <f t="shared" si="81"/>
        <v>0</v>
      </c>
      <c r="Z304" s="975"/>
      <c r="AA304" s="17">
        <f t="shared" si="82"/>
        <v>0</v>
      </c>
      <c r="AB304" s="17">
        <f t="shared" si="83"/>
        <v>0</v>
      </c>
      <c r="AC304" s="17">
        <f t="shared" si="84"/>
        <v>0</v>
      </c>
      <c r="AD304" s="17">
        <f t="shared" si="85"/>
        <v>0</v>
      </c>
      <c r="AE304" s="17">
        <f t="shared" si="86"/>
        <v>0</v>
      </c>
      <c r="AF304" s="17">
        <f t="shared" si="87"/>
        <v>0</v>
      </c>
      <c r="AG304" s="17">
        <f t="shared" si="88"/>
        <v>0</v>
      </c>
    </row>
    <row r="305" spans="1:33" s="3" customFormat="1" ht="15.75" customHeight="1" x14ac:dyDescent="0.25">
      <c r="A305" s="37"/>
      <c r="B305" s="19"/>
      <c r="C305" s="19"/>
      <c r="D305" s="20"/>
      <c r="E305" s="47"/>
      <c r="F305" s="254"/>
      <c r="G305" s="702"/>
      <c r="H305" s="460"/>
      <c r="I305" s="700"/>
      <c r="J305" s="280"/>
      <c r="K305" s="700"/>
      <c r="L305" s="152"/>
      <c r="M305" s="700"/>
      <c r="N305" s="237"/>
      <c r="O305" s="705"/>
      <c r="P305" s="488"/>
      <c r="Q305" s="700"/>
      <c r="R305" s="28"/>
      <c r="S305" s="703"/>
      <c r="T305" s="436"/>
      <c r="U305" s="969">
        <f t="shared" si="80"/>
        <v>0</v>
      </c>
      <c r="V305" s="960"/>
      <c r="W305" s="203"/>
      <c r="X305" s="111">
        <f t="shared" si="79"/>
        <v>0</v>
      </c>
      <c r="Y305" s="959">
        <f t="shared" si="81"/>
        <v>0</v>
      </c>
      <c r="Z305" s="975"/>
      <c r="AA305" s="17">
        <f t="shared" si="82"/>
        <v>0</v>
      </c>
      <c r="AB305" s="17">
        <f t="shared" si="83"/>
        <v>0</v>
      </c>
      <c r="AC305" s="17">
        <f t="shared" si="84"/>
        <v>0</v>
      </c>
      <c r="AD305" s="17">
        <f t="shared" si="85"/>
        <v>0</v>
      </c>
      <c r="AE305" s="17">
        <f t="shared" si="86"/>
        <v>0</v>
      </c>
      <c r="AF305" s="17">
        <f t="shared" si="87"/>
        <v>0</v>
      </c>
      <c r="AG305" s="17">
        <f t="shared" si="88"/>
        <v>0</v>
      </c>
    </row>
    <row r="306" spans="1:33" s="3" customFormat="1" ht="15.75" customHeight="1" x14ac:dyDescent="0.25">
      <c r="A306" s="37"/>
      <c r="B306" s="19"/>
      <c r="C306" s="19"/>
      <c r="D306" s="20"/>
      <c r="E306" s="47"/>
      <c r="F306" s="254"/>
      <c r="G306" s="702"/>
      <c r="H306" s="460"/>
      <c r="I306" s="700"/>
      <c r="J306" s="280"/>
      <c r="K306" s="700"/>
      <c r="L306" s="152"/>
      <c r="M306" s="700"/>
      <c r="N306" s="237"/>
      <c r="O306" s="705"/>
      <c r="P306" s="488"/>
      <c r="Q306" s="700"/>
      <c r="R306" s="28"/>
      <c r="S306" s="703"/>
      <c r="T306" s="436"/>
      <c r="U306" s="969">
        <f t="shared" si="80"/>
        <v>0</v>
      </c>
      <c r="V306" s="960"/>
      <c r="W306" s="203"/>
      <c r="X306" s="111">
        <f t="shared" si="79"/>
        <v>0</v>
      </c>
      <c r="Y306" s="959">
        <f t="shared" si="81"/>
        <v>0</v>
      </c>
      <c r="Z306" s="975"/>
      <c r="AA306" s="17">
        <f t="shared" si="82"/>
        <v>0</v>
      </c>
      <c r="AB306" s="17">
        <f t="shared" si="83"/>
        <v>0</v>
      </c>
      <c r="AC306" s="17">
        <f t="shared" si="84"/>
        <v>0</v>
      </c>
      <c r="AD306" s="17">
        <f t="shared" si="85"/>
        <v>0</v>
      </c>
      <c r="AE306" s="17">
        <f t="shared" si="86"/>
        <v>0</v>
      </c>
      <c r="AF306" s="17">
        <f t="shared" si="87"/>
        <v>0</v>
      </c>
      <c r="AG306" s="17">
        <f t="shared" si="88"/>
        <v>0</v>
      </c>
    </row>
    <row r="307" spans="1:33" s="3" customFormat="1" ht="15.75" customHeight="1" x14ac:dyDescent="0.25">
      <c r="A307" s="37"/>
      <c r="B307" s="19"/>
      <c r="C307" s="19"/>
      <c r="D307" s="20"/>
      <c r="E307" s="47"/>
      <c r="F307" s="254"/>
      <c r="G307" s="702"/>
      <c r="H307" s="460"/>
      <c r="I307" s="700"/>
      <c r="J307" s="280"/>
      <c r="K307" s="700"/>
      <c r="L307" s="152"/>
      <c r="M307" s="700"/>
      <c r="N307" s="237"/>
      <c r="O307" s="705"/>
      <c r="P307" s="488"/>
      <c r="Q307" s="700"/>
      <c r="R307" s="28"/>
      <c r="S307" s="703"/>
      <c r="T307" s="436"/>
      <c r="U307" s="969">
        <f t="shared" si="80"/>
        <v>0</v>
      </c>
      <c r="V307" s="960"/>
      <c r="W307" s="203"/>
      <c r="X307" s="111">
        <f t="shared" si="79"/>
        <v>0</v>
      </c>
      <c r="Y307" s="959">
        <f t="shared" si="81"/>
        <v>0</v>
      </c>
      <c r="Z307" s="975"/>
      <c r="AA307" s="17">
        <f t="shared" si="82"/>
        <v>0</v>
      </c>
      <c r="AB307" s="17">
        <f t="shared" si="83"/>
        <v>0</v>
      </c>
      <c r="AC307" s="17">
        <f t="shared" si="84"/>
        <v>0</v>
      </c>
      <c r="AD307" s="17">
        <f t="shared" si="85"/>
        <v>0</v>
      </c>
      <c r="AE307" s="17">
        <f t="shared" si="86"/>
        <v>0</v>
      </c>
      <c r="AF307" s="17">
        <f t="shared" si="87"/>
        <v>0</v>
      </c>
      <c r="AG307" s="17">
        <f t="shared" si="88"/>
        <v>0</v>
      </c>
    </row>
    <row r="308" spans="1:33" s="3" customFormat="1" ht="15.75" customHeight="1" x14ac:dyDescent="0.25">
      <c r="A308" s="37"/>
      <c r="B308" s="19"/>
      <c r="C308" s="19"/>
      <c r="D308" s="20"/>
      <c r="E308" s="47"/>
      <c r="F308" s="254"/>
      <c r="G308" s="702"/>
      <c r="H308" s="460"/>
      <c r="I308" s="700"/>
      <c r="J308" s="280"/>
      <c r="K308" s="700"/>
      <c r="L308" s="152"/>
      <c r="M308" s="700"/>
      <c r="N308" s="237"/>
      <c r="O308" s="705"/>
      <c r="P308" s="488"/>
      <c r="Q308" s="700"/>
      <c r="R308" s="28"/>
      <c r="S308" s="703"/>
      <c r="T308" s="436"/>
      <c r="U308" s="969">
        <f t="shared" si="80"/>
        <v>0</v>
      </c>
      <c r="V308" s="960"/>
      <c r="W308" s="203"/>
      <c r="X308" s="111">
        <f t="shared" si="79"/>
        <v>0</v>
      </c>
      <c r="Y308" s="959">
        <f t="shared" si="81"/>
        <v>0</v>
      </c>
      <c r="Z308" s="975"/>
      <c r="AA308" s="17">
        <f t="shared" si="82"/>
        <v>0</v>
      </c>
      <c r="AB308" s="17">
        <f t="shared" si="83"/>
        <v>0</v>
      </c>
      <c r="AC308" s="17">
        <f t="shared" si="84"/>
        <v>0</v>
      </c>
      <c r="AD308" s="17">
        <f t="shared" si="85"/>
        <v>0</v>
      </c>
      <c r="AE308" s="17">
        <f t="shared" si="86"/>
        <v>0</v>
      </c>
      <c r="AF308" s="17">
        <f t="shared" si="87"/>
        <v>0</v>
      </c>
      <c r="AG308" s="17">
        <f t="shared" si="88"/>
        <v>0</v>
      </c>
    </row>
    <row r="309" spans="1:33" s="3" customFormat="1" ht="15.75" customHeight="1" x14ac:dyDescent="0.25">
      <c r="A309" s="37"/>
      <c r="B309" s="19"/>
      <c r="C309" s="19"/>
      <c r="D309" s="20"/>
      <c r="E309" s="47"/>
      <c r="F309" s="254"/>
      <c r="G309" s="702"/>
      <c r="H309" s="460"/>
      <c r="I309" s="700"/>
      <c r="J309" s="280"/>
      <c r="K309" s="700"/>
      <c r="L309" s="152"/>
      <c r="M309" s="700"/>
      <c r="N309" s="237"/>
      <c r="O309" s="705"/>
      <c r="P309" s="488"/>
      <c r="Q309" s="700"/>
      <c r="R309" s="28"/>
      <c r="S309" s="703"/>
      <c r="T309" s="436"/>
      <c r="U309" s="969">
        <f t="shared" si="80"/>
        <v>0</v>
      </c>
      <c r="V309" s="960"/>
      <c r="W309" s="203"/>
      <c r="X309" s="111">
        <f t="shared" si="79"/>
        <v>0</v>
      </c>
      <c r="Y309" s="959">
        <f t="shared" si="81"/>
        <v>0</v>
      </c>
      <c r="Z309" s="975"/>
      <c r="AA309" s="17">
        <f t="shared" si="82"/>
        <v>0</v>
      </c>
      <c r="AB309" s="17">
        <f t="shared" si="83"/>
        <v>0</v>
      </c>
      <c r="AC309" s="17">
        <f t="shared" si="84"/>
        <v>0</v>
      </c>
      <c r="AD309" s="17">
        <f t="shared" si="85"/>
        <v>0</v>
      </c>
      <c r="AE309" s="17">
        <f t="shared" si="86"/>
        <v>0</v>
      </c>
      <c r="AF309" s="17">
        <f t="shared" si="87"/>
        <v>0</v>
      </c>
      <c r="AG309" s="17">
        <f t="shared" si="88"/>
        <v>0</v>
      </c>
    </row>
    <row r="310" spans="1:33" s="3" customFormat="1" ht="15.75" customHeight="1" x14ac:dyDescent="0.25">
      <c r="A310" s="37"/>
      <c r="B310" s="19"/>
      <c r="C310" s="19"/>
      <c r="D310" s="20"/>
      <c r="E310" s="47"/>
      <c r="F310" s="254"/>
      <c r="G310" s="702"/>
      <c r="H310" s="460"/>
      <c r="I310" s="700"/>
      <c r="J310" s="280"/>
      <c r="K310" s="700"/>
      <c r="L310" s="152"/>
      <c r="M310" s="700"/>
      <c r="N310" s="237"/>
      <c r="O310" s="705"/>
      <c r="P310" s="488"/>
      <c r="Q310" s="700"/>
      <c r="R310" s="28"/>
      <c r="S310" s="703"/>
      <c r="T310" s="436"/>
      <c r="U310" s="969">
        <f t="shared" si="80"/>
        <v>0</v>
      </c>
      <c r="V310" s="960"/>
      <c r="W310" s="203"/>
      <c r="X310" s="111">
        <f t="shared" si="79"/>
        <v>0</v>
      </c>
      <c r="Y310" s="959">
        <f t="shared" si="81"/>
        <v>0</v>
      </c>
      <c r="Z310" s="975"/>
      <c r="AA310" s="17">
        <f t="shared" si="82"/>
        <v>0</v>
      </c>
      <c r="AB310" s="17">
        <f t="shared" si="83"/>
        <v>0</v>
      </c>
      <c r="AC310" s="17">
        <f t="shared" si="84"/>
        <v>0</v>
      </c>
      <c r="AD310" s="17">
        <f t="shared" si="85"/>
        <v>0</v>
      </c>
      <c r="AE310" s="17">
        <f t="shared" si="86"/>
        <v>0</v>
      </c>
      <c r="AF310" s="17">
        <f t="shared" si="87"/>
        <v>0</v>
      </c>
      <c r="AG310" s="17">
        <f t="shared" si="88"/>
        <v>0</v>
      </c>
    </row>
    <row r="311" spans="1:33" s="3" customFormat="1" ht="15.75" customHeight="1" x14ac:dyDescent="0.25">
      <c r="A311" s="37"/>
      <c r="B311" s="19"/>
      <c r="C311" s="19"/>
      <c r="D311" s="20"/>
      <c r="E311" s="47"/>
      <c r="F311" s="254"/>
      <c r="G311" s="702"/>
      <c r="H311" s="460"/>
      <c r="I311" s="700"/>
      <c r="J311" s="280"/>
      <c r="K311" s="700"/>
      <c r="L311" s="152"/>
      <c r="M311" s="700"/>
      <c r="N311" s="237"/>
      <c r="O311" s="705"/>
      <c r="P311" s="488"/>
      <c r="Q311" s="700"/>
      <c r="R311" s="28"/>
      <c r="S311" s="703"/>
      <c r="T311" s="436"/>
      <c r="U311" s="969">
        <f t="shared" si="80"/>
        <v>0</v>
      </c>
      <c r="V311" s="960"/>
      <c r="W311" s="203"/>
      <c r="X311" s="111">
        <f t="shared" si="79"/>
        <v>0</v>
      </c>
      <c r="Y311" s="959">
        <f t="shared" si="81"/>
        <v>0</v>
      </c>
      <c r="Z311" s="975"/>
      <c r="AA311" s="17">
        <f t="shared" si="82"/>
        <v>0</v>
      </c>
      <c r="AB311" s="17">
        <f t="shared" si="83"/>
        <v>0</v>
      </c>
      <c r="AC311" s="17">
        <f t="shared" si="84"/>
        <v>0</v>
      </c>
      <c r="AD311" s="17">
        <f t="shared" si="85"/>
        <v>0</v>
      </c>
      <c r="AE311" s="17">
        <f t="shared" si="86"/>
        <v>0</v>
      </c>
      <c r="AF311" s="17">
        <f t="shared" si="87"/>
        <v>0</v>
      </c>
      <c r="AG311" s="17">
        <f t="shared" si="88"/>
        <v>0</v>
      </c>
    </row>
    <row r="312" spans="1:33" s="3" customFormat="1" ht="15.75" customHeight="1" x14ac:dyDescent="0.25">
      <c r="A312" s="37"/>
      <c r="B312" s="19"/>
      <c r="C312" s="19"/>
      <c r="D312" s="20"/>
      <c r="E312" s="47"/>
      <c r="F312" s="254"/>
      <c r="G312" s="702"/>
      <c r="H312" s="460"/>
      <c r="I312" s="700"/>
      <c r="J312" s="280"/>
      <c r="K312" s="700"/>
      <c r="L312" s="152"/>
      <c r="M312" s="700"/>
      <c r="N312" s="237"/>
      <c r="O312" s="705"/>
      <c r="P312" s="488"/>
      <c r="Q312" s="700"/>
      <c r="R312" s="28"/>
      <c r="S312" s="703"/>
      <c r="T312" s="436"/>
      <c r="U312" s="969">
        <f t="shared" si="80"/>
        <v>0</v>
      </c>
      <c r="V312" s="960"/>
      <c r="W312" s="203"/>
      <c r="X312" s="111">
        <f t="shared" ref="X312:X375" si="93">F312+G312+I312+K312+M312+O312+Q312+S312-H312-J312-L312-N312-P312-R312-T312-W312</f>
        <v>0</v>
      </c>
      <c r="Y312" s="959">
        <f t="shared" si="81"/>
        <v>0</v>
      </c>
      <c r="Z312" s="975"/>
      <c r="AA312" s="17">
        <f t="shared" si="82"/>
        <v>0</v>
      </c>
      <c r="AB312" s="17">
        <f t="shared" si="83"/>
        <v>0</v>
      </c>
      <c r="AC312" s="17">
        <f t="shared" si="84"/>
        <v>0</v>
      </c>
      <c r="AD312" s="17">
        <f t="shared" si="85"/>
        <v>0</v>
      </c>
      <c r="AE312" s="17">
        <f t="shared" si="86"/>
        <v>0</v>
      </c>
      <c r="AF312" s="17">
        <f t="shared" si="87"/>
        <v>0</v>
      </c>
      <c r="AG312" s="17">
        <f t="shared" si="88"/>
        <v>0</v>
      </c>
    </row>
    <row r="313" spans="1:33" ht="15.75" customHeight="1" x14ac:dyDescent="0.25">
      <c r="A313" s="37"/>
      <c r="B313" s="19"/>
      <c r="C313" s="19"/>
      <c r="D313" s="20"/>
      <c r="E313" s="47"/>
      <c r="F313" s="254"/>
      <c r="G313" s="702"/>
      <c r="H313" s="460"/>
      <c r="I313" s="700"/>
      <c r="J313" s="280"/>
      <c r="K313" s="700"/>
      <c r="L313" s="152"/>
      <c r="M313" s="700"/>
      <c r="N313" s="237"/>
      <c r="O313" s="705"/>
      <c r="P313" s="488"/>
      <c r="Q313" s="700"/>
      <c r="R313" s="28"/>
      <c r="S313" s="703"/>
      <c r="T313" s="436"/>
      <c r="U313" s="969">
        <f t="shared" si="80"/>
        <v>0</v>
      </c>
      <c r="V313" s="960"/>
      <c r="W313" s="203"/>
      <c r="X313" s="111">
        <f t="shared" si="93"/>
        <v>0</v>
      </c>
      <c r="Y313" s="959">
        <f t="shared" si="81"/>
        <v>0</v>
      </c>
      <c r="Z313" s="975"/>
      <c r="AA313" s="17">
        <f t="shared" si="82"/>
        <v>0</v>
      </c>
      <c r="AB313" s="17">
        <f t="shared" si="83"/>
        <v>0</v>
      </c>
      <c r="AC313" s="17">
        <f t="shared" si="84"/>
        <v>0</v>
      </c>
      <c r="AD313" s="17">
        <f t="shared" si="85"/>
        <v>0</v>
      </c>
      <c r="AE313" s="17">
        <f t="shared" si="86"/>
        <v>0</v>
      </c>
      <c r="AF313" s="17">
        <f t="shared" si="87"/>
        <v>0</v>
      </c>
      <c r="AG313" s="17">
        <f t="shared" si="88"/>
        <v>0</v>
      </c>
    </row>
    <row r="314" spans="1:33" s="3" customFormat="1" ht="15.75" customHeight="1" x14ac:dyDescent="0.25">
      <c r="A314" s="37"/>
      <c r="B314" s="19"/>
      <c r="C314" s="19"/>
      <c r="D314" s="20"/>
      <c r="E314" s="47"/>
      <c r="F314" s="254"/>
      <c r="G314" s="702"/>
      <c r="H314" s="460"/>
      <c r="I314" s="700"/>
      <c r="J314" s="280"/>
      <c r="K314" s="700"/>
      <c r="L314" s="152"/>
      <c r="M314" s="700"/>
      <c r="N314" s="237"/>
      <c r="O314" s="705"/>
      <c r="P314" s="488"/>
      <c r="Q314" s="700"/>
      <c r="R314" s="28"/>
      <c r="S314" s="703"/>
      <c r="T314" s="436"/>
      <c r="U314" s="969">
        <f t="shared" si="80"/>
        <v>0</v>
      </c>
      <c r="V314" s="960"/>
      <c r="W314" s="203"/>
      <c r="X314" s="111">
        <f t="shared" si="93"/>
        <v>0</v>
      </c>
      <c r="Y314" s="959">
        <f t="shared" si="81"/>
        <v>0</v>
      </c>
      <c r="Z314" s="975"/>
      <c r="AA314" s="17">
        <f t="shared" si="82"/>
        <v>0</v>
      </c>
      <c r="AB314" s="17">
        <f t="shared" si="83"/>
        <v>0</v>
      </c>
      <c r="AC314" s="17">
        <f t="shared" si="84"/>
        <v>0</v>
      </c>
      <c r="AD314" s="17">
        <f t="shared" si="85"/>
        <v>0</v>
      </c>
      <c r="AE314" s="17">
        <f t="shared" si="86"/>
        <v>0</v>
      </c>
      <c r="AF314" s="17">
        <f t="shared" si="87"/>
        <v>0</v>
      </c>
      <c r="AG314" s="17">
        <f t="shared" si="88"/>
        <v>0</v>
      </c>
    </row>
    <row r="315" spans="1:33" ht="15.75" customHeight="1" x14ac:dyDescent="0.25">
      <c r="A315" s="37"/>
      <c r="B315" s="19"/>
      <c r="C315" s="19"/>
      <c r="D315" s="20"/>
      <c r="E315" s="47"/>
      <c r="F315" s="254"/>
      <c r="G315" s="702"/>
      <c r="H315" s="460"/>
      <c r="I315" s="700"/>
      <c r="J315" s="280"/>
      <c r="K315" s="700"/>
      <c r="L315" s="152"/>
      <c r="M315" s="700"/>
      <c r="N315" s="237"/>
      <c r="O315" s="705"/>
      <c r="P315" s="488"/>
      <c r="Q315" s="700"/>
      <c r="R315" s="28"/>
      <c r="S315" s="703"/>
      <c r="T315" s="436"/>
      <c r="U315" s="969">
        <f t="shared" si="80"/>
        <v>0</v>
      </c>
      <c r="V315" s="960"/>
      <c r="W315" s="203"/>
      <c r="X315" s="111">
        <f t="shared" si="93"/>
        <v>0</v>
      </c>
      <c r="Y315" s="959">
        <f t="shared" si="81"/>
        <v>0</v>
      </c>
      <c r="Z315" s="975"/>
      <c r="AA315" s="17">
        <f t="shared" si="82"/>
        <v>0</v>
      </c>
      <c r="AB315" s="17">
        <f t="shared" si="83"/>
        <v>0</v>
      </c>
      <c r="AC315" s="17">
        <f t="shared" si="84"/>
        <v>0</v>
      </c>
      <c r="AD315" s="17">
        <f t="shared" si="85"/>
        <v>0</v>
      </c>
      <c r="AE315" s="17">
        <f t="shared" si="86"/>
        <v>0</v>
      </c>
      <c r="AF315" s="17">
        <f t="shared" si="87"/>
        <v>0</v>
      </c>
      <c r="AG315" s="17">
        <f t="shared" si="88"/>
        <v>0</v>
      </c>
    </row>
    <row r="316" spans="1:33" ht="15.75" customHeight="1" x14ac:dyDescent="0.25">
      <c r="A316" s="37"/>
      <c r="B316" s="19"/>
      <c r="C316" s="19"/>
      <c r="D316" s="20"/>
      <c r="E316" s="47"/>
      <c r="F316" s="254"/>
      <c r="G316" s="702"/>
      <c r="H316" s="460"/>
      <c r="I316" s="700"/>
      <c r="J316" s="280"/>
      <c r="K316" s="700"/>
      <c r="L316" s="152"/>
      <c r="M316" s="700"/>
      <c r="N316" s="237"/>
      <c r="O316" s="705"/>
      <c r="P316" s="488"/>
      <c r="Q316" s="700"/>
      <c r="R316" s="28"/>
      <c r="S316" s="703"/>
      <c r="T316" s="436"/>
      <c r="U316" s="969">
        <f t="shared" si="80"/>
        <v>0</v>
      </c>
      <c r="V316" s="960"/>
      <c r="W316" s="203"/>
      <c r="X316" s="111">
        <f t="shared" si="93"/>
        <v>0</v>
      </c>
      <c r="Y316" s="959">
        <f t="shared" si="81"/>
        <v>0</v>
      </c>
      <c r="Z316" s="975"/>
      <c r="AA316" s="17">
        <f t="shared" si="82"/>
        <v>0</v>
      </c>
      <c r="AB316" s="17">
        <f t="shared" si="83"/>
        <v>0</v>
      </c>
      <c r="AC316" s="17">
        <f t="shared" si="84"/>
        <v>0</v>
      </c>
      <c r="AD316" s="17">
        <f t="shared" si="85"/>
        <v>0</v>
      </c>
      <c r="AE316" s="17">
        <f t="shared" si="86"/>
        <v>0</v>
      </c>
      <c r="AF316" s="17">
        <f t="shared" si="87"/>
        <v>0</v>
      </c>
      <c r="AG316" s="17">
        <f t="shared" si="88"/>
        <v>0</v>
      </c>
    </row>
    <row r="317" spans="1:33" ht="15.75" customHeight="1" x14ac:dyDescent="0.25">
      <c r="A317" s="37"/>
      <c r="B317" s="19"/>
      <c r="C317" s="19"/>
      <c r="D317" s="20"/>
      <c r="E317" s="47"/>
      <c r="F317" s="254"/>
      <c r="G317" s="702"/>
      <c r="H317" s="460"/>
      <c r="I317" s="700"/>
      <c r="J317" s="280"/>
      <c r="K317" s="700"/>
      <c r="L317" s="152"/>
      <c r="M317" s="700"/>
      <c r="N317" s="237"/>
      <c r="O317" s="705"/>
      <c r="P317" s="488"/>
      <c r="Q317" s="700"/>
      <c r="R317" s="28"/>
      <c r="S317" s="703"/>
      <c r="T317" s="436"/>
      <c r="U317" s="969">
        <f t="shared" si="80"/>
        <v>0</v>
      </c>
      <c r="V317" s="960"/>
      <c r="W317" s="203"/>
      <c r="X317" s="111">
        <f t="shared" si="93"/>
        <v>0</v>
      </c>
      <c r="Y317" s="959">
        <f t="shared" si="81"/>
        <v>0</v>
      </c>
      <c r="Z317" s="975"/>
      <c r="AA317" s="17">
        <f t="shared" si="82"/>
        <v>0</v>
      </c>
      <c r="AB317" s="17">
        <f t="shared" si="83"/>
        <v>0</v>
      </c>
      <c r="AC317" s="17">
        <f t="shared" si="84"/>
        <v>0</v>
      </c>
      <c r="AD317" s="17">
        <f t="shared" si="85"/>
        <v>0</v>
      </c>
      <c r="AE317" s="17">
        <f t="shared" si="86"/>
        <v>0</v>
      </c>
      <c r="AF317" s="17">
        <f t="shared" si="87"/>
        <v>0</v>
      </c>
      <c r="AG317" s="17">
        <f t="shared" si="88"/>
        <v>0</v>
      </c>
    </row>
    <row r="318" spans="1:33" ht="15.75" customHeight="1" x14ac:dyDescent="0.25">
      <c r="A318" s="37"/>
      <c r="B318" s="19"/>
      <c r="C318" s="19"/>
      <c r="D318" s="20"/>
      <c r="E318" s="47"/>
      <c r="F318" s="254"/>
      <c r="G318" s="702"/>
      <c r="H318" s="460"/>
      <c r="I318" s="700"/>
      <c r="J318" s="280"/>
      <c r="K318" s="700"/>
      <c r="L318" s="152"/>
      <c r="M318" s="700"/>
      <c r="N318" s="237"/>
      <c r="O318" s="705"/>
      <c r="P318" s="488"/>
      <c r="Q318" s="700"/>
      <c r="R318" s="28"/>
      <c r="S318" s="703"/>
      <c r="T318" s="436"/>
      <c r="U318" s="969">
        <f t="shared" si="80"/>
        <v>0</v>
      </c>
      <c r="V318" s="960"/>
      <c r="W318" s="203"/>
      <c r="X318" s="111">
        <f t="shared" si="93"/>
        <v>0</v>
      </c>
      <c r="Y318" s="959">
        <f t="shared" si="81"/>
        <v>0</v>
      </c>
      <c r="Z318" s="975"/>
      <c r="AA318" s="17">
        <f t="shared" si="82"/>
        <v>0</v>
      </c>
      <c r="AB318" s="17">
        <f t="shared" si="83"/>
        <v>0</v>
      </c>
      <c r="AC318" s="17">
        <f t="shared" si="84"/>
        <v>0</v>
      </c>
      <c r="AD318" s="17">
        <f t="shared" si="85"/>
        <v>0</v>
      </c>
      <c r="AE318" s="17">
        <f t="shared" si="86"/>
        <v>0</v>
      </c>
      <c r="AF318" s="17">
        <f t="shared" si="87"/>
        <v>0</v>
      </c>
      <c r="AG318" s="17">
        <f t="shared" si="88"/>
        <v>0</v>
      </c>
    </row>
    <row r="319" spans="1:33" ht="15.75" customHeight="1" x14ac:dyDescent="0.25">
      <c r="A319" s="37"/>
      <c r="B319" s="19"/>
      <c r="C319" s="19"/>
      <c r="D319" s="20"/>
      <c r="E319" s="47"/>
      <c r="F319" s="254"/>
      <c r="G319" s="702"/>
      <c r="H319" s="460"/>
      <c r="I319" s="700"/>
      <c r="J319" s="280"/>
      <c r="K319" s="700"/>
      <c r="L319" s="152"/>
      <c r="M319" s="700"/>
      <c r="N319" s="237"/>
      <c r="O319" s="705"/>
      <c r="P319" s="488"/>
      <c r="Q319" s="700"/>
      <c r="R319" s="28"/>
      <c r="S319" s="703"/>
      <c r="T319" s="436"/>
      <c r="U319" s="969">
        <f t="shared" si="80"/>
        <v>0</v>
      </c>
      <c r="V319" s="960"/>
      <c r="W319" s="203"/>
      <c r="X319" s="111">
        <f t="shared" si="93"/>
        <v>0</v>
      </c>
      <c r="Y319" s="959">
        <f t="shared" si="81"/>
        <v>0</v>
      </c>
      <c r="Z319" s="975"/>
      <c r="AA319" s="17">
        <f t="shared" si="82"/>
        <v>0</v>
      </c>
      <c r="AB319" s="17">
        <f t="shared" si="83"/>
        <v>0</v>
      </c>
      <c r="AC319" s="17">
        <f t="shared" si="84"/>
        <v>0</v>
      </c>
      <c r="AD319" s="17">
        <f t="shared" si="85"/>
        <v>0</v>
      </c>
      <c r="AE319" s="17">
        <f t="shared" si="86"/>
        <v>0</v>
      </c>
      <c r="AF319" s="17">
        <f t="shared" si="87"/>
        <v>0</v>
      </c>
      <c r="AG319" s="17">
        <f t="shared" si="88"/>
        <v>0</v>
      </c>
    </row>
    <row r="320" spans="1:33" ht="15.75" customHeight="1" x14ac:dyDescent="0.25">
      <c r="A320" s="37"/>
      <c r="B320" s="19"/>
      <c r="C320" s="19"/>
      <c r="D320" s="20"/>
      <c r="E320" s="47"/>
      <c r="F320" s="254"/>
      <c r="G320" s="702"/>
      <c r="H320" s="460"/>
      <c r="I320" s="700"/>
      <c r="J320" s="280"/>
      <c r="K320" s="700"/>
      <c r="L320" s="152"/>
      <c r="M320" s="700"/>
      <c r="N320" s="237"/>
      <c r="O320" s="705"/>
      <c r="P320" s="488"/>
      <c r="Q320" s="700"/>
      <c r="R320" s="28"/>
      <c r="S320" s="703"/>
      <c r="T320" s="436"/>
      <c r="U320" s="969">
        <f t="shared" si="80"/>
        <v>0</v>
      </c>
      <c r="V320" s="960"/>
      <c r="W320" s="203"/>
      <c r="X320" s="111">
        <f t="shared" si="93"/>
        <v>0</v>
      </c>
      <c r="Y320" s="959">
        <f t="shared" si="81"/>
        <v>0</v>
      </c>
      <c r="Z320" s="975"/>
      <c r="AA320" s="17">
        <f t="shared" si="82"/>
        <v>0</v>
      </c>
      <c r="AB320" s="17">
        <f t="shared" si="83"/>
        <v>0</v>
      </c>
      <c r="AC320" s="17">
        <f t="shared" si="84"/>
        <v>0</v>
      </c>
      <c r="AD320" s="17">
        <f t="shared" si="85"/>
        <v>0</v>
      </c>
      <c r="AE320" s="17">
        <f t="shared" si="86"/>
        <v>0</v>
      </c>
      <c r="AF320" s="17">
        <f t="shared" si="87"/>
        <v>0</v>
      </c>
      <c r="AG320" s="17">
        <f t="shared" si="88"/>
        <v>0</v>
      </c>
    </row>
    <row r="321" spans="1:33" ht="15.75" customHeight="1" x14ac:dyDescent="0.25">
      <c r="A321" s="37"/>
      <c r="B321" s="19"/>
      <c r="C321" s="19"/>
      <c r="D321" s="20"/>
      <c r="E321" s="47"/>
      <c r="F321" s="254"/>
      <c r="G321" s="702"/>
      <c r="H321" s="460"/>
      <c r="I321" s="700"/>
      <c r="J321" s="280"/>
      <c r="K321" s="700"/>
      <c r="L321" s="152"/>
      <c r="M321" s="700"/>
      <c r="N321" s="237"/>
      <c r="O321" s="705"/>
      <c r="P321" s="488"/>
      <c r="Q321" s="700"/>
      <c r="R321" s="28"/>
      <c r="S321" s="703"/>
      <c r="T321" s="436"/>
      <c r="U321" s="969">
        <f t="shared" si="80"/>
        <v>0</v>
      </c>
      <c r="V321" s="960"/>
      <c r="W321" s="203"/>
      <c r="X321" s="111">
        <f t="shared" si="93"/>
        <v>0</v>
      </c>
      <c r="Y321" s="959">
        <f t="shared" si="81"/>
        <v>0</v>
      </c>
      <c r="Z321" s="975"/>
      <c r="AA321" s="17">
        <f t="shared" si="82"/>
        <v>0</v>
      </c>
      <c r="AB321" s="17">
        <f t="shared" si="83"/>
        <v>0</v>
      </c>
      <c r="AC321" s="17">
        <f t="shared" si="84"/>
        <v>0</v>
      </c>
      <c r="AD321" s="17">
        <f t="shared" si="85"/>
        <v>0</v>
      </c>
      <c r="AE321" s="17">
        <f t="shared" si="86"/>
        <v>0</v>
      </c>
      <c r="AF321" s="17">
        <f t="shared" si="87"/>
        <v>0</v>
      </c>
      <c r="AG321" s="17">
        <f t="shared" si="88"/>
        <v>0</v>
      </c>
    </row>
    <row r="322" spans="1:33" ht="15.75" customHeight="1" x14ac:dyDescent="0.25">
      <c r="A322" s="37"/>
      <c r="B322" s="19"/>
      <c r="C322" s="19"/>
      <c r="D322" s="20"/>
      <c r="E322" s="47"/>
      <c r="F322" s="254"/>
      <c r="G322" s="702"/>
      <c r="H322" s="460"/>
      <c r="I322" s="700"/>
      <c r="J322" s="280"/>
      <c r="K322" s="700"/>
      <c r="L322" s="152"/>
      <c r="M322" s="700"/>
      <c r="N322" s="237"/>
      <c r="O322" s="705"/>
      <c r="P322" s="488"/>
      <c r="Q322" s="700"/>
      <c r="R322" s="28"/>
      <c r="S322" s="703"/>
      <c r="T322" s="436"/>
      <c r="U322" s="969">
        <f t="shared" si="80"/>
        <v>0</v>
      </c>
      <c r="V322" s="960"/>
      <c r="W322" s="203"/>
      <c r="X322" s="111">
        <f t="shared" si="93"/>
        <v>0</v>
      </c>
      <c r="Y322" s="959">
        <f t="shared" si="81"/>
        <v>0</v>
      </c>
      <c r="Z322" s="975"/>
      <c r="AA322" s="17">
        <f t="shared" si="82"/>
        <v>0</v>
      </c>
      <c r="AB322" s="17">
        <f t="shared" si="83"/>
        <v>0</v>
      </c>
      <c r="AC322" s="17">
        <f t="shared" si="84"/>
        <v>0</v>
      </c>
      <c r="AD322" s="17">
        <f t="shared" si="85"/>
        <v>0</v>
      </c>
      <c r="AE322" s="17">
        <f t="shared" si="86"/>
        <v>0</v>
      </c>
      <c r="AF322" s="17">
        <f t="shared" si="87"/>
        <v>0</v>
      </c>
      <c r="AG322" s="17">
        <f t="shared" si="88"/>
        <v>0</v>
      </c>
    </row>
    <row r="323" spans="1:33" ht="15.75" customHeight="1" x14ac:dyDescent="0.25">
      <c r="A323" s="37"/>
      <c r="B323" s="19"/>
      <c r="C323" s="19"/>
      <c r="D323" s="20"/>
      <c r="E323" s="47"/>
      <c r="F323" s="254"/>
      <c r="G323" s="702"/>
      <c r="H323" s="460"/>
      <c r="I323" s="700"/>
      <c r="J323" s="280"/>
      <c r="K323" s="700"/>
      <c r="L323" s="152"/>
      <c r="M323" s="700"/>
      <c r="N323" s="237"/>
      <c r="O323" s="705"/>
      <c r="P323" s="488"/>
      <c r="Q323" s="700"/>
      <c r="R323" s="28"/>
      <c r="S323" s="703"/>
      <c r="T323" s="436"/>
      <c r="U323" s="969">
        <f t="shared" si="80"/>
        <v>0</v>
      </c>
      <c r="V323" s="960"/>
      <c r="W323" s="203"/>
      <c r="X323" s="111">
        <f t="shared" si="93"/>
        <v>0</v>
      </c>
      <c r="Y323" s="959">
        <f t="shared" si="81"/>
        <v>0</v>
      </c>
      <c r="Z323" s="975"/>
      <c r="AA323" s="17">
        <f t="shared" si="82"/>
        <v>0</v>
      </c>
      <c r="AB323" s="17">
        <f t="shared" si="83"/>
        <v>0</v>
      </c>
      <c r="AC323" s="17">
        <f t="shared" si="84"/>
        <v>0</v>
      </c>
      <c r="AD323" s="17">
        <f t="shared" si="85"/>
        <v>0</v>
      </c>
      <c r="AE323" s="17">
        <f t="shared" si="86"/>
        <v>0</v>
      </c>
      <c r="AF323" s="17">
        <f t="shared" si="87"/>
        <v>0</v>
      </c>
      <c r="AG323" s="17">
        <f t="shared" si="88"/>
        <v>0</v>
      </c>
    </row>
    <row r="324" spans="1:33" ht="15.75" customHeight="1" x14ac:dyDescent="0.25">
      <c r="A324" s="37"/>
      <c r="B324" s="19"/>
      <c r="C324" s="19"/>
      <c r="D324" s="20"/>
      <c r="E324" s="47"/>
      <c r="F324" s="254"/>
      <c r="G324" s="702"/>
      <c r="H324" s="460"/>
      <c r="I324" s="700"/>
      <c r="J324" s="280"/>
      <c r="K324" s="700"/>
      <c r="L324" s="152"/>
      <c r="M324" s="700"/>
      <c r="N324" s="237"/>
      <c r="O324" s="705"/>
      <c r="P324" s="488"/>
      <c r="Q324" s="700"/>
      <c r="R324" s="28"/>
      <c r="S324" s="703"/>
      <c r="T324" s="436"/>
      <c r="U324" s="969">
        <f t="shared" si="80"/>
        <v>0</v>
      </c>
      <c r="V324" s="960"/>
      <c r="W324" s="203"/>
      <c r="X324" s="111">
        <f t="shared" si="93"/>
        <v>0</v>
      </c>
      <c r="Y324" s="959">
        <f t="shared" si="81"/>
        <v>0</v>
      </c>
      <c r="Z324" s="975"/>
      <c r="AA324" s="17">
        <f t="shared" si="82"/>
        <v>0</v>
      </c>
      <c r="AB324" s="17">
        <f t="shared" si="83"/>
        <v>0</v>
      </c>
      <c r="AC324" s="17">
        <f t="shared" si="84"/>
        <v>0</v>
      </c>
      <c r="AD324" s="17">
        <f t="shared" si="85"/>
        <v>0</v>
      </c>
      <c r="AE324" s="17">
        <f t="shared" si="86"/>
        <v>0</v>
      </c>
      <c r="AF324" s="17">
        <f t="shared" si="87"/>
        <v>0</v>
      </c>
      <c r="AG324" s="17">
        <f t="shared" si="88"/>
        <v>0</v>
      </c>
    </row>
    <row r="325" spans="1:33" ht="15.75" customHeight="1" x14ac:dyDescent="0.25">
      <c r="A325" s="37"/>
      <c r="B325" s="19"/>
      <c r="C325" s="19"/>
      <c r="D325" s="20"/>
      <c r="E325" s="47"/>
      <c r="F325" s="254"/>
      <c r="G325" s="702"/>
      <c r="H325" s="460"/>
      <c r="I325" s="700"/>
      <c r="J325" s="280"/>
      <c r="K325" s="700"/>
      <c r="L325" s="152"/>
      <c r="M325" s="700"/>
      <c r="N325" s="237"/>
      <c r="O325" s="705"/>
      <c r="P325" s="488"/>
      <c r="Q325" s="700"/>
      <c r="R325" s="28"/>
      <c r="S325" s="703"/>
      <c r="T325" s="436"/>
      <c r="U325" s="969">
        <f t="shared" si="80"/>
        <v>0</v>
      </c>
      <c r="V325" s="960"/>
      <c r="W325" s="203"/>
      <c r="X325" s="111">
        <f t="shared" si="93"/>
        <v>0</v>
      </c>
      <c r="Y325" s="959">
        <f t="shared" si="81"/>
        <v>0</v>
      </c>
      <c r="Z325" s="975"/>
      <c r="AA325" s="17">
        <f t="shared" si="82"/>
        <v>0</v>
      </c>
      <c r="AB325" s="17">
        <f t="shared" si="83"/>
        <v>0</v>
      </c>
      <c r="AC325" s="17">
        <f t="shared" si="84"/>
        <v>0</v>
      </c>
      <c r="AD325" s="17">
        <f t="shared" si="85"/>
        <v>0</v>
      </c>
      <c r="AE325" s="17">
        <f t="shared" si="86"/>
        <v>0</v>
      </c>
      <c r="AF325" s="17">
        <f t="shared" si="87"/>
        <v>0</v>
      </c>
      <c r="AG325" s="17">
        <f t="shared" si="88"/>
        <v>0</v>
      </c>
    </row>
    <row r="326" spans="1:33" ht="15.75" customHeight="1" x14ac:dyDescent="0.25">
      <c r="A326" s="37"/>
      <c r="B326" s="19"/>
      <c r="C326" s="19"/>
      <c r="D326" s="20"/>
      <c r="E326" s="47"/>
      <c r="F326" s="254"/>
      <c r="G326" s="702"/>
      <c r="H326" s="460"/>
      <c r="I326" s="700"/>
      <c r="J326" s="280"/>
      <c r="K326" s="700"/>
      <c r="L326" s="152"/>
      <c r="M326" s="700"/>
      <c r="N326" s="237"/>
      <c r="O326" s="705"/>
      <c r="P326" s="488"/>
      <c r="Q326" s="700"/>
      <c r="R326" s="28"/>
      <c r="S326" s="703"/>
      <c r="T326" s="436"/>
      <c r="U326" s="969">
        <f t="shared" si="80"/>
        <v>0</v>
      </c>
      <c r="V326" s="960"/>
      <c r="W326" s="203"/>
      <c r="X326" s="111">
        <f t="shared" si="93"/>
        <v>0</v>
      </c>
      <c r="Y326" s="959">
        <f t="shared" si="81"/>
        <v>0</v>
      </c>
      <c r="Z326" s="975"/>
      <c r="AA326" s="17">
        <f t="shared" si="82"/>
        <v>0</v>
      </c>
      <c r="AB326" s="17">
        <f t="shared" si="83"/>
        <v>0</v>
      </c>
      <c r="AC326" s="17">
        <f t="shared" si="84"/>
        <v>0</v>
      </c>
      <c r="AD326" s="17">
        <f t="shared" si="85"/>
        <v>0</v>
      </c>
      <c r="AE326" s="17">
        <f t="shared" si="86"/>
        <v>0</v>
      </c>
      <c r="AF326" s="17">
        <f t="shared" si="87"/>
        <v>0</v>
      </c>
      <c r="AG326" s="17">
        <f t="shared" si="88"/>
        <v>0</v>
      </c>
    </row>
    <row r="327" spans="1:33" ht="15.75" customHeight="1" x14ac:dyDescent="0.25">
      <c r="A327" s="37"/>
      <c r="B327" s="19"/>
      <c r="C327" s="19"/>
      <c r="D327" s="20"/>
      <c r="E327" s="47"/>
      <c r="F327" s="254"/>
      <c r="G327" s="702"/>
      <c r="H327" s="460"/>
      <c r="I327" s="700"/>
      <c r="J327" s="280"/>
      <c r="K327" s="700"/>
      <c r="L327" s="152"/>
      <c r="M327" s="700"/>
      <c r="N327" s="237"/>
      <c r="O327" s="705"/>
      <c r="P327" s="488"/>
      <c r="Q327" s="700"/>
      <c r="R327" s="28"/>
      <c r="S327" s="703"/>
      <c r="T327" s="436"/>
      <c r="U327" s="969">
        <f t="shared" si="80"/>
        <v>0</v>
      </c>
      <c r="V327" s="960"/>
      <c r="W327" s="203"/>
      <c r="X327" s="111">
        <f t="shared" si="93"/>
        <v>0</v>
      </c>
      <c r="Y327" s="959">
        <f t="shared" si="81"/>
        <v>0</v>
      </c>
      <c r="Z327" s="975"/>
      <c r="AA327" s="17">
        <f t="shared" si="82"/>
        <v>0</v>
      </c>
      <c r="AB327" s="17">
        <f t="shared" si="83"/>
        <v>0</v>
      </c>
      <c r="AC327" s="17">
        <f t="shared" si="84"/>
        <v>0</v>
      </c>
      <c r="AD327" s="17">
        <f t="shared" si="85"/>
        <v>0</v>
      </c>
      <c r="AE327" s="17">
        <f t="shared" si="86"/>
        <v>0</v>
      </c>
      <c r="AF327" s="17">
        <f t="shared" si="87"/>
        <v>0</v>
      </c>
      <c r="AG327" s="17">
        <f t="shared" si="88"/>
        <v>0</v>
      </c>
    </row>
    <row r="328" spans="1:33" s="3" customFormat="1" ht="15.75" customHeight="1" x14ac:dyDescent="0.25">
      <c r="A328" s="37"/>
      <c r="B328" s="19"/>
      <c r="C328" s="19"/>
      <c r="D328" s="20"/>
      <c r="E328" s="47"/>
      <c r="F328" s="254"/>
      <c r="G328" s="702"/>
      <c r="H328" s="460"/>
      <c r="I328" s="700"/>
      <c r="J328" s="280"/>
      <c r="K328" s="700"/>
      <c r="L328" s="152"/>
      <c r="M328" s="700"/>
      <c r="N328" s="237"/>
      <c r="O328" s="705"/>
      <c r="P328" s="488"/>
      <c r="Q328" s="700"/>
      <c r="R328" s="28"/>
      <c r="S328" s="703"/>
      <c r="T328" s="436"/>
      <c r="U328" s="969">
        <f t="shared" si="80"/>
        <v>0</v>
      </c>
      <c r="V328" s="960"/>
      <c r="W328" s="203"/>
      <c r="X328" s="111">
        <f t="shared" si="93"/>
        <v>0</v>
      </c>
      <c r="Y328" s="959">
        <f t="shared" si="81"/>
        <v>0</v>
      </c>
      <c r="Z328" s="975"/>
      <c r="AA328" s="17">
        <f t="shared" si="82"/>
        <v>0</v>
      </c>
      <c r="AB328" s="17">
        <f t="shared" si="83"/>
        <v>0</v>
      </c>
      <c r="AC328" s="17">
        <f t="shared" si="84"/>
        <v>0</v>
      </c>
      <c r="AD328" s="17">
        <f t="shared" si="85"/>
        <v>0</v>
      </c>
      <c r="AE328" s="17">
        <f t="shared" si="86"/>
        <v>0</v>
      </c>
      <c r="AF328" s="17">
        <f t="shared" si="87"/>
        <v>0</v>
      </c>
      <c r="AG328" s="17">
        <f t="shared" si="88"/>
        <v>0</v>
      </c>
    </row>
    <row r="329" spans="1:33" ht="15.75" customHeight="1" x14ac:dyDescent="0.25">
      <c r="A329" s="37"/>
      <c r="B329" s="19"/>
      <c r="C329" s="19"/>
      <c r="D329" s="20"/>
      <c r="E329" s="47"/>
      <c r="F329" s="254"/>
      <c r="G329" s="702"/>
      <c r="H329" s="460"/>
      <c r="I329" s="700"/>
      <c r="J329" s="280"/>
      <c r="K329" s="700"/>
      <c r="L329" s="152"/>
      <c r="M329" s="700"/>
      <c r="N329" s="237"/>
      <c r="O329" s="705"/>
      <c r="P329" s="488"/>
      <c r="Q329" s="700"/>
      <c r="R329" s="28"/>
      <c r="S329" s="703"/>
      <c r="T329" s="436"/>
      <c r="U329" s="969">
        <f t="shared" ref="U329:U392" si="94">T329+R329+P329+N329+L329+J329+H329</f>
        <v>0</v>
      </c>
      <c r="V329" s="960"/>
      <c r="W329" s="203"/>
      <c r="X329" s="111">
        <f t="shared" si="93"/>
        <v>0</v>
      </c>
      <c r="Y329" s="959">
        <f t="shared" ref="Y329:Y392" si="95">G329+I329+K329+M329+O329+Q329+S329</f>
        <v>0</v>
      </c>
      <c r="Z329" s="975"/>
      <c r="AA329" s="17">
        <f t="shared" ref="AA329:AA392" si="96">H329*C329</f>
        <v>0</v>
      </c>
      <c r="AB329" s="17">
        <f t="shared" ref="AB329:AB392" si="97">J329*C329</f>
        <v>0</v>
      </c>
      <c r="AC329" s="17">
        <f t="shared" ref="AC329:AC392" si="98">L329*C329</f>
        <v>0</v>
      </c>
      <c r="AD329" s="17">
        <f t="shared" ref="AD329:AD392" si="99">N329*C329</f>
        <v>0</v>
      </c>
      <c r="AE329" s="17">
        <f t="shared" ref="AE329:AE392" si="100">P329*C329</f>
        <v>0</v>
      </c>
      <c r="AF329" s="17">
        <f t="shared" ref="AF329:AF392" si="101">R329*C329</f>
        <v>0</v>
      </c>
      <c r="AG329" s="17">
        <f t="shared" ref="AG329:AG392" si="102">T329*C329</f>
        <v>0</v>
      </c>
    </row>
    <row r="330" spans="1:33" ht="15.75" customHeight="1" x14ac:dyDescent="0.25">
      <c r="A330" s="37"/>
      <c r="B330" s="19"/>
      <c r="C330" s="19"/>
      <c r="D330" s="20"/>
      <c r="E330" s="47"/>
      <c r="F330" s="254"/>
      <c r="G330" s="702"/>
      <c r="H330" s="460"/>
      <c r="I330" s="700"/>
      <c r="J330" s="280"/>
      <c r="K330" s="700"/>
      <c r="L330" s="152"/>
      <c r="M330" s="700"/>
      <c r="N330" s="237"/>
      <c r="O330" s="705"/>
      <c r="P330" s="488"/>
      <c r="Q330" s="700"/>
      <c r="R330" s="28"/>
      <c r="S330" s="703"/>
      <c r="T330" s="436"/>
      <c r="U330" s="969">
        <f t="shared" si="94"/>
        <v>0</v>
      </c>
      <c r="V330" s="960"/>
      <c r="W330" s="203"/>
      <c r="X330" s="111">
        <f t="shared" si="93"/>
        <v>0</v>
      </c>
      <c r="Y330" s="959">
        <f t="shared" si="95"/>
        <v>0</v>
      </c>
      <c r="Z330" s="975"/>
      <c r="AA330" s="17">
        <f t="shared" si="96"/>
        <v>0</v>
      </c>
      <c r="AB330" s="17">
        <f t="shared" si="97"/>
        <v>0</v>
      </c>
      <c r="AC330" s="17">
        <f t="shared" si="98"/>
        <v>0</v>
      </c>
      <c r="AD330" s="17">
        <f t="shared" si="99"/>
        <v>0</v>
      </c>
      <c r="AE330" s="17">
        <f t="shared" si="100"/>
        <v>0</v>
      </c>
      <c r="AF330" s="17">
        <f t="shared" si="101"/>
        <v>0</v>
      </c>
      <c r="AG330" s="17">
        <f t="shared" si="102"/>
        <v>0</v>
      </c>
    </row>
    <row r="331" spans="1:33" ht="15.75" customHeight="1" x14ac:dyDescent="0.25">
      <c r="A331" s="37"/>
      <c r="B331" s="19"/>
      <c r="C331" s="19"/>
      <c r="D331" s="20"/>
      <c r="E331" s="47"/>
      <c r="F331" s="254"/>
      <c r="G331" s="702"/>
      <c r="H331" s="460"/>
      <c r="I331" s="700"/>
      <c r="J331" s="280"/>
      <c r="K331" s="700"/>
      <c r="L331" s="152"/>
      <c r="M331" s="700"/>
      <c r="N331" s="237"/>
      <c r="O331" s="705"/>
      <c r="P331" s="488"/>
      <c r="Q331" s="700"/>
      <c r="R331" s="28"/>
      <c r="S331" s="703"/>
      <c r="T331" s="436"/>
      <c r="U331" s="969">
        <f t="shared" si="94"/>
        <v>0</v>
      </c>
      <c r="V331" s="960"/>
      <c r="W331" s="203"/>
      <c r="X331" s="111">
        <f t="shared" si="93"/>
        <v>0</v>
      </c>
      <c r="Y331" s="959">
        <f t="shared" si="95"/>
        <v>0</v>
      </c>
      <c r="Z331" s="975"/>
      <c r="AA331" s="17">
        <f t="shared" si="96"/>
        <v>0</v>
      </c>
      <c r="AB331" s="17">
        <f t="shared" si="97"/>
        <v>0</v>
      </c>
      <c r="AC331" s="17">
        <f t="shared" si="98"/>
        <v>0</v>
      </c>
      <c r="AD331" s="17">
        <f t="shared" si="99"/>
        <v>0</v>
      </c>
      <c r="AE331" s="17">
        <f t="shared" si="100"/>
        <v>0</v>
      </c>
      <c r="AF331" s="17">
        <f t="shared" si="101"/>
        <v>0</v>
      </c>
      <c r="AG331" s="17">
        <f t="shared" si="102"/>
        <v>0</v>
      </c>
    </row>
    <row r="332" spans="1:33" ht="15.75" customHeight="1" x14ac:dyDescent="0.25">
      <c r="A332" s="37"/>
      <c r="B332" s="26"/>
      <c r="C332" s="26"/>
      <c r="D332" s="20"/>
      <c r="E332" s="47"/>
      <c r="F332" s="254"/>
      <c r="G332" s="702"/>
      <c r="H332" s="460"/>
      <c r="I332" s="700"/>
      <c r="J332" s="280"/>
      <c r="K332" s="700"/>
      <c r="L332" s="152"/>
      <c r="M332" s="700"/>
      <c r="N332" s="237"/>
      <c r="O332" s="705"/>
      <c r="P332" s="488"/>
      <c r="Q332" s="700"/>
      <c r="R332" s="28"/>
      <c r="S332" s="703"/>
      <c r="T332" s="436"/>
      <c r="U332" s="969">
        <f t="shared" si="94"/>
        <v>0</v>
      </c>
      <c r="V332" s="960"/>
      <c r="W332" s="203"/>
      <c r="X332" s="111">
        <f t="shared" si="93"/>
        <v>0</v>
      </c>
      <c r="Y332" s="959">
        <f t="shared" si="95"/>
        <v>0</v>
      </c>
      <c r="Z332" s="975"/>
      <c r="AA332" s="17">
        <f t="shared" si="96"/>
        <v>0</v>
      </c>
      <c r="AB332" s="17">
        <f t="shared" si="97"/>
        <v>0</v>
      </c>
      <c r="AC332" s="17">
        <f t="shared" si="98"/>
        <v>0</v>
      </c>
      <c r="AD332" s="17">
        <f t="shared" si="99"/>
        <v>0</v>
      </c>
      <c r="AE332" s="17">
        <f t="shared" si="100"/>
        <v>0</v>
      </c>
      <c r="AF332" s="17">
        <f t="shared" si="101"/>
        <v>0</v>
      </c>
      <c r="AG332" s="17">
        <f t="shared" si="102"/>
        <v>0</v>
      </c>
    </row>
    <row r="333" spans="1:33" ht="15.75" customHeight="1" x14ac:dyDescent="0.25">
      <c r="A333" s="37"/>
      <c r="B333" s="26"/>
      <c r="C333" s="26"/>
      <c r="D333" s="20"/>
      <c r="E333" s="47"/>
      <c r="F333" s="254"/>
      <c r="G333" s="702"/>
      <c r="H333" s="460"/>
      <c r="I333" s="700"/>
      <c r="J333" s="280"/>
      <c r="K333" s="700"/>
      <c r="L333" s="152"/>
      <c r="M333" s="700"/>
      <c r="N333" s="237"/>
      <c r="O333" s="705"/>
      <c r="P333" s="488"/>
      <c r="Q333" s="700"/>
      <c r="R333" s="28"/>
      <c r="S333" s="703"/>
      <c r="T333" s="436"/>
      <c r="U333" s="969">
        <f t="shared" si="94"/>
        <v>0</v>
      </c>
      <c r="V333" s="960"/>
      <c r="W333" s="203"/>
      <c r="X333" s="111">
        <f t="shared" si="93"/>
        <v>0</v>
      </c>
      <c r="Y333" s="959">
        <f t="shared" si="95"/>
        <v>0</v>
      </c>
      <c r="Z333" s="975"/>
      <c r="AA333" s="17">
        <f t="shared" si="96"/>
        <v>0</v>
      </c>
      <c r="AB333" s="17">
        <f t="shared" si="97"/>
        <v>0</v>
      </c>
      <c r="AC333" s="17">
        <f t="shared" si="98"/>
        <v>0</v>
      </c>
      <c r="AD333" s="17">
        <f t="shared" si="99"/>
        <v>0</v>
      </c>
      <c r="AE333" s="17">
        <f t="shared" si="100"/>
        <v>0</v>
      </c>
      <c r="AF333" s="17">
        <f t="shared" si="101"/>
        <v>0</v>
      </c>
      <c r="AG333" s="17">
        <f t="shared" si="102"/>
        <v>0</v>
      </c>
    </row>
    <row r="334" spans="1:33" ht="15.75" customHeight="1" x14ac:dyDescent="0.25">
      <c r="A334" s="37"/>
      <c r="B334" s="19"/>
      <c r="C334" s="19"/>
      <c r="D334" s="20"/>
      <c r="E334" s="47"/>
      <c r="F334" s="254"/>
      <c r="G334" s="702"/>
      <c r="H334" s="460"/>
      <c r="I334" s="700"/>
      <c r="J334" s="280"/>
      <c r="K334" s="700"/>
      <c r="L334" s="152"/>
      <c r="M334" s="700"/>
      <c r="N334" s="237"/>
      <c r="O334" s="705"/>
      <c r="P334" s="488"/>
      <c r="Q334" s="700"/>
      <c r="R334" s="28"/>
      <c r="S334" s="703"/>
      <c r="T334" s="436"/>
      <c r="U334" s="969">
        <f t="shared" si="94"/>
        <v>0</v>
      </c>
      <c r="V334" s="960"/>
      <c r="W334" s="203"/>
      <c r="X334" s="111">
        <f t="shared" si="93"/>
        <v>0</v>
      </c>
      <c r="Y334" s="959">
        <f t="shared" si="95"/>
        <v>0</v>
      </c>
      <c r="Z334" s="975"/>
      <c r="AA334" s="17">
        <f t="shared" si="96"/>
        <v>0</v>
      </c>
      <c r="AB334" s="17">
        <f t="shared" si="97"/>
        <v>0</v>
      </c>
      <c r="AC334" s="17">
        <f t="shared" si="98"/>
        <v>0</v>
      </c>
      <c r="AD334" s="17">
        <f t="shared" si="99"/>
        <v>0</v>
      </c>
      <c r="AE334" s="17">
        <f t="shared" si="100"/>
        <v>0</v>
      </c>
      <c r="AF334" s="17">
        <f t="shared" si="101"/>
        <v>0</v>
      </c>
      <c r="AG334" s="17">
        <f t="shared" si="102"/>
        <v>0</v>
      </c>
    </row>
    <row r="335" spans="1:33" ht="15.75" customHeight="1" x14ac:dyDescent="0.25">
      <c r="A335" s="37"/>
      <c r="B335" s="19"/>
      <c r="C335" s="19"/>
      <c r="D335" s="20"/>
      <c r="E335" s="47"/>
      <c r="F335" s="254"/>
      <c r="G335" s="702"/>
      <c r="H335" s="460"/>
      <c r="I335" s="700"/>
      <c r="J335" s="280"/>
      <c r="K335" s="700"/>
      <c r="L335" s="152"/>
      <c r="M335" s="700"/>
      <c r="N335" s="237"/>
      <c r="O335" s="705"/>
      <c r="P335" s="488"/>
      <c r="Q335" s="700"/>
      <c r="R335" s="28"/>
      <c r="S335" s="703"/>
      <c r="T335" s="436"/>
      <c r="U335" s="969">
        <f t="shared" si="94"/>
        <v>0</v>
      </c>
      <c r="V335" s="960"/>
      <c r="W335" s="203"/>
      <c r="X335" s="111">
        <f t="shared" si="93"/>
        <v>0</v>
      </c>
      <c r="Y335" s="959">
        <f t="shared" si="95"/>
        <v>0</v>
      </c>
      <c r="Z335" s="975"/>
      <c r="AA335" s="17">
        <f t="shared" si="96"/>
        <v>0</v>
      </c>
      <c r="AB335" s="17">
        <f t="shared" si="97"/>
        <v>0</v>
      </c>
      <c r="AC335" s="17">
        <f t="shared" si="98"/>
        <v>0</v>
      </c>
      <c r="AD335" s="17">
        <f t="shared" si="99"/>
        <v>0</v>
      </c>
      <c r="AE335" s="17">
        <f t="shared" si="100"/>
        <v>0</v>
      </c>
      <c r="AF335" s="17">
        <f t="shared" si="101"/>
        <v>0</v>
      </c>
      <c r="AG335" s="17">
        <f t="shared" si="102"/>
        <v>0</v>
      </c>
    </row>
    <row r="336" spans="1:33" ht="15.75" customHeight="1" x14ac:dyDescent="0.25">
      <c r="A336" s="37"/>
      <c r="B336" s="19"/>
      <c r="C336" s="19"/>
      <c r="D336" s="20"/>
      <c r="E336" s="47"/>
      <c r="F336" s="254"/>
      <c r="G336" s="702"/>
      <c r="H336" s="460"/>
      <c r="I336" s="700"/>
      <c r="J336" s="280"/>
      <c r="K336" s="700"/>
      <c r="L336" s="152"/>
      <c r="M336" s="700"/>
      <c r="N336" s="237"/>
      <c r="O336" s="705"/>
      <c r="P336" s="488"/>
      <c r="Q336" s="700"/>
      <c r="R336" s="28"/>
      <c r="S336" s="703"/>
      <c r="T336" s="436"/>
      <c r="U336" s="969">
        <f t="shared" si="94"/>
        <v>0</v>
      </c>
      <c r="V336" s="960"/>
      <c r="W336" s="203"/>
      <c r="X336" s="111">
        <f t="shared" si="93"/>
        <v>0</v>
      </c>
      <c r="Y336" s="959">
        <f t="shared" si="95"/>
        <v>0</v>
      </c>
      <c r="Z336" s="975"/>
      <c r="AA336" s="17">
        <f t="shared" si="96"/>
        <v>0</v>
      </c>
      <c r="AB336" s="17">
        <f t="shared" si="97"/>
        <v>0</v>
      </c>
      <c r="AC336" s="17">
        <f t="shared" si="98"/>
        <v>0</v>
      </c>
      <c r="AD336" s="17">
        <f t="shared" si="99"/>
        <v>0</v>
      </c>
      <c r="AE336" s="17">
        <f t="shared" si="100"/>
        <v>0</v>
      </c>
      <c r="AF336" s="17">
        <f t="shared" si="101"/>
        <v>0</v>
      </c>
      <c r="AG336" s="17">
        <f t="shared" si="102"/>
        <v>0</v>
      </c>
    </row>
    <row r="337" spans="1:33" ht="15.75" customHeight="1" x14ac:dyDescent="0.25">
      <c r="A337" s="37"/>
      <c r="B337" s="19"/>
      <c r="C337" s="19"/>
      <c r="D337" s="20"/>
      <c r="E337" s="47"/>
      <c r="F337" s="254"/>
      <c r="G337" s="702"/>
      <c r="H337" s="460"/>
      <c r="I337" s="700"/>
      <c r="J337" s="280"/>
      <c r="K337" s="700"/>
      <c r="L337" s="152"/>
      <c r="M337" s="700"/>
      <c r="N337" s="237"/>
      <c r="O337" s="705"/>
      <c r="P337" s="488"/>
      <c r="Q337" s="700"/>
      <c r="R337" s="28"/>
      <c r="S337" s="703"/>
      <c r="T337" s="436"/>
      <c r="U337" s="969">
        <f t="shared" si="94"/>
        <v>0</v>
      </c>
      <c r="V337" s="960"/>
      <c r="W337" s="203"/>
      <c r="X337" s="111">
        <f t="shared" si="93"/>
        <v>0</v>
      </c>
      <c r="Y337" s="959">
        <f t="shared" si="95"/>
        <v>0</v>
      </c>
      <c r="Z337" s="975"/>
      <c r="AA337" s="17">
        <f t="shared" si="96"/>
        <v>0</v>
      </c>
      <c r="AB337" s="17">
        <f t="shared" si="97"/>
        <v>0</v>
      </c>
      <c r="AC337" s="17">
        <f t="shared" si="98"/>
        <v>0</v>
      </c>
      <c r="AD337" s="17">
        <f t="shared" si="99"/>
        <v>0</v>
      </c>
      <c r="AE337" s="17">
        <f t="shared" si="100"/>
        <v>0</v>
      </c>
      <c r="AF337" s="17">
        <f t="shared" si="101"/>
        <v>0</v>
      </c>
      <c r="AG337" s="17">
        <f t="shared" si="102"/>
        <v>0</v>
      </c>
    </row>
    <row r="338" spans="1:33" ht="15.75" customHeight="1" x14ac:dyDescent="0.25">
      <c r="A338" s="37"/>
      <c r="B338" s="19"/>
      <c r="C338" s="19"/>
      <c r="D338" s="20"/>
      <c r="E338" s="47"/>
      <c r="F338" s="254"/>
      <c r="G338" s="702"/>
      <c r="H338" s="460"/>
      <c r="I338" s="700"/>
      <c r="J338" s="280"/>
      <c r="K338" s="700"/>
      <c r="L338" s="152"/>
      <c r="M338" s="700"/>
      <c r="N338" s="237"/>
      <c r="O338" s="705"/>
      <c r="P338" s="488"/>
      <c r="Q338" s="700"/>
      <c r="R338" s="28"/>
      <c r="S338" s="703"/>
      <c r="T338" s="436"/>
      <c r="U338" s="969">
        <f t="shared" si="94"/>
        <v>0</v>
      </c>
      <c r="V338" s="960"/>
      <c r="W338" s="203"/>
      <c r="X338" s="111">
        <f t="shared" si="93"/>
        <v>0</v>
      </c>
      <c r="Y338" s="959">
        <f t="shared" si="95"/>
        <v>0</v>
      </c>
      <c r="Z338" s="975"/>
      <c r="AA338" s="17">
        <f t="shared" si="96"/>
        <v>0</v>
      </c>
      <c r="AB338" s="17">
        <f t="shared" si="97"/>
        <v>0</v>
      </c>
      <c r="AC338" s="17">
        <f t="shared" si="98"/>
        <v>0</v>
      </c>
      <c r="AD338" s="17">
        <f t="shared" si="99"/>
        <v>0</v>
      </c>
      <c r="AE338" s="17">
        <f t="shared" si="100"/>
        <v>0</v>
      </c>
      <c r="AF338" s="17">
        <f t="shared" si="101"/>
        <v>0</v>
      </c>
      <c r="AG338" s="17">
        <f t="shared" si="102"/>
        <v>0</v>
      </c>
    </row>
    <row r="339" spans="1:33" ht="15.75" customHeight="1" x14ac:dyDescent="0.25">
      <c r="A339" s="37"/>
      <c r="B339" s="19"/>
      <c r="C339" s="19"/>
      <c r="D339" s="20"/>
      <c r="E339" s="47"/>
      <c r="F339" s="254"/>
      <c r="G339" s="702"/>
      <c r="H339" s="460"/>
      <c r="I339" s="700"/>
      <c r="J339" s="280"/>
      <c r="K339" s="700"/>
      <c r="L339" s="152"/>
      <c r="M339" s="700"/>
      <c r="N339" s="237"/>
      <c r="O339" s="705"/>
      <c r="P339" s="488"/>
      <c r="Q339" s="700"/>
      <c r="R339" s="28"/>
      <c r="S339" s="703"/>
      <c r="T339" s="436"/>
      <c r="U339" s="969">
        <f t="shared" si="94"/>
        <v>0</v>
      </c>
      <c r="V339" s="960"/>
      <c r="W339" s="203"/>
      <c r="X339" s="111">
        <f t="shared" si="93"/>
        <v>0</v>
      </c>
      <c r="Y339" s="959">
        <f t="shared" si="95"/>
        <v>0</v>
      </c>
      <c r="Z339" s="975"/>
      <c r="AA339" s="17">
        <f t="shared" si="96"/>
        <v>0</v>
      </c>
      <c r="AB339" s="17">
        <f t="shared" si="97"/>
        <v>0</v>
      </c>
      <c r="AC339" s="17">
        <f t="shared" si="98"/>
        <v>0</v>
      </c>
      <c r="AD339" s="17">
        <f t="shared" si="99"/>
        <v>0</v>
      </c>
      <c r="AE339" s="17">
        <f t="shared" si="100"/>
        <v>0</v>
      </c>
      <c r="AF339" s="17">
        <f t="shared" si="101"/>
        <v>0</v>
      </c>
      <c r="AG339" s="17">
        <f t="shared" si="102"/>
        <v>0</v>
      </c>
    </row>
    <row r="340" spans="1:33" ht="15.75" customHeight="1" x14ac:dyDescent="0.25">
      <c r="A340" s="37"/>
      <c r="B340" s="19"/>
      <c r="C340" s="19"/>
      <c r="D340" s="20"/>
      <c r="E340" s="47"/>
      <c r="F340" s="254"/>
      <c r="G340" s="702"/>
      <c r="H340" s="460"/>
      <c r="I340" s="700"/>
      <c r="J340" s="280"/>
      <c r="K340" s="700"/>
      <c r="L340" s="152"/>
      <c r="M340" s="700"/>
      <c r="N340" s="237"/>
      <c r="O340" s="705"/>
      <c r="P340" s="488"/>
      <c r="Q340" s="700"/>
      <c r="R340" s="28"/>
      <c r="S340" s="703"/>
      <c r="T340" s="436"/>
      <c r="U340" s="969">
        <f t="shared" si="94"/>
        <v>0</v>
      </c>
      <c r="V340" s="960"/>
      <c r="W340" s="203"/>
      <c r="X340" s="111">
        <f t="shared" si="93"/>
        <v>0</v>
      </c>
      <c r="Y340" s="959">
        <f t="shared" si="95"/>
        <v>0</v>
      </c>
      <c r="Z340" s="975"/>
      <c r="AA340" s="17">
        <f t="shared" si="96"/>
        <v>0</v>
      </c>
      <c r="AB340" s="17">
        <f t="shared" si="97"/>
        <v>0</v>
      </c>
      <c r="AC340" s="17">
        <f t="shared" si="98"/>
        <v>0</v>
      </c>
      <c r="AD340" s="17">
        <f t="shared" si="99"/>
        <v>0</v>
      </c>
      <c r="AE340" s="17">
        <f t="shared" si="100"/>
        <v>0</v>
      </c>
      <c r="AF340" s="17">
        <f t="shared" si="101"/>
        <v>0</v>
      </c>
      <c r="AG340" s="17">
        <f t="shared" si="102"/>
        <v>0</v>
      </c>
    </row>
    <row r="341" spans="1:33" ht="15.75" customHeight="1" x14ac:dyDescent="0.25">
      <c r="A341" s="37"/>
      <c r="B341" s="19"/>
      <c r="C341" s="19"/>
      <c r="D341" s="20"/>
      <c r="E341" s="47"/>
      <c r="F341" s="254"/>
      <c r="G341" s="702"/>
      <c r="H341" s="460"/>
      <c r="I341" s="700"/>
      <c r="J341" s="280"/>
      <c r="K341" s="700"/>
      <c r="L341" s="152"/>
      <c r="M341" s="700"/>
      <c r="N341" s="237"/>
      <c r="O341" s="705"/>
      <c r="P341" s="488"/>
      <c r="Q341" s="700"/>
      <c r="R341" s="28"/>
      <c r="S341" s="703"/>
      <c r="T341" s="436"/>
      <c r="U341" s="969">
        <f t="shared" si="94"/>
        <v>0</v>
      </c>
      <c r="V341" s="960"/>
      <c r="W341" s="203"/>
      <c r="X341" s="111">
        <f t="shared" si="93"/>
        <v>0</v>
      </c>
      <c r="Y341" s="959">
        <f t="shared" si="95"/>
        <v>0</v>
      </c>
      <c r="Z341" s="975"/>
      <c r="AA341" s="17">
        <f t="shared" si="96"/>
        <v>0</v>
      </c>
      <c r="AB341" s="17">
        <f t="shared" si="97"/>
        <v>0</v>
      </c>
      <c r="AC341" s="17">
        <f t="shared" si="98"/>
        <v>0</v>
      </c>
      <c r="AD341" s="17">
        <f t="shared" si="99"/>
        <v>0</v>
      </c>
      <c r="AE341" s="17">
        <f t="shared" si="100"/>
        <v>0</v>
      </c>
      <c r="AF341" s="17">
        <f t="shared" si="101"/>
        <v>0</v>
      </c>
      <c r="AG341" s="17">
        <f t="shared" si="102"/>
        <v>0</v>
      </c>
    </row>
    <row r="342" spans="1:33" ht="15.75" customHeight="1" x14ac:dyDescent="0.25">
      <c r="A342" s="37"/>
      <c r="B342" s="19"/>
      <c r="C342" s="19"/>
      <c r="D342" s="20"/>
      <c r="E342" s="47"/>
      <c r="F342" s="254"/>
      <c r="G342" s="702"/>
      <c r="H342" s="460"/>
      <c r="I342" s="700"/>
      <c r="J342" s="280"/>
      <c r="K342" s="700"/>
      <c r="L342" s="152"/>
      <c r="M342" s="700"/>
      <c r="N342" s="237"/>
      <c r="O342" s="705"/>
      <c r="P342" s="488"/>
      <c r="Q342" s="700"/>
      <c r="R342" s="28"/>
      <c r="S342" s="703"/>
      <c r="T342" s="436"/>
      <c r="U342" s="969">
        <f t="shared" si="94"/>
        <v>0</v>
      </c>
      <c r="V342" s="960"/>
      <c r="W342" s="203"/>
      <c r="X342" s="111">
        <f t="shared" si="93"/>
        <v>0</v>
      </c>
      <c r="Y342" s="959">
        <f t="shared" si="95"/>
        <v>0</v>
      </c>
      <c r="Z342" s="975"/>
      <c r="AA342" s="17">
        <f t="shared" si="96"/>
        <v>0</v>
      </c>
      <c r="AB342" s="17">
        <f t="shared" si="97"/>
        <v>0</v>
      </c>
      <c r="AC342" s="17">
        <f t="shared" si="98"/>
        <v>0</v>
      </c>
      <c r="AD342" s="17">
        <f t="shared" si="99"/>
        <v>0</v>
      </c>
      <c r="AE342" s="17">
        <f t="shared" si="100"/>
        <v>0</v>
      </c>
      <c r="AF342" s="17">
        <f t="shared" si="101"/>
        <v>0</v>
      </c>
      <c r="AG342" s="17">
        <f t="shared" si="102"/>
        <v>0</v>
      </c>
    </row>
    <row r="343" spans="1:33" ht="15.75" customHeight="1" x14ac:dyDescent="0.25">
      <c r="A343" s="37"/>
      <c r="B343" s="19"/>
      <c r="C343" s="19"/>
      <c r="D343" s="20"/>
      <c r="E343" s="47"/>
      <c r="F343" s="254"/>
      <c r="G343" s="702"/>
      <c r="H343" s="460"/>
      <c r="I343" s="700"/>
      <c r="J343" s="280"/>
      <c r="K343" s="700"/>
      <c r="L343" s="152"/>
      <c r="M343" s="700"/>
      <c r="N343" s="237"/>
      <c r="O343" s="705"/>
      <c r="P343" s="488"/>
      <c r="Q343" s="700"/>
      <c r="R343" s="28"/>
      <c r="S343" s="703"/>
      <c r="T343" s="436"/>
      <c r="U343" s="969">
        <f t="shared" si="94"/>
        <v>0</v>
      </c>
      <c r="V343" s="960"/>
      <c r="W343" s="203"/>
      <c r="X343" s="111">
        <f t="shared" si="93"/>
        <v>0</v>
      </c>
      <c r="Y343" s="959">
        <f t="shared" si="95"/>
        <v>0</v>
      </c>
      <c r="Z343" s="975"/>
      <c r="AA343" s="17">
        <f t="shared" si="96"/>
        <v>0</v>
      </c>
      <c r="AB343" s="17">
        <f t="shared" si="97"/>
        <v>0</v>
      </c>
      <c r="AC343" s="17">
        <f t="shared" si="98"/>
        <v>0</v>
      </c>
      <c r="AD343" s="17">
        <f t="shared" si="99"/>
        <v>0</v>
      </c>
      <c r="AE343" s="17">
        <f t="shared" si="100"/>
        <v>0</v>
      </c>
      <c r="AF343" s="17">
        <f t="shared" si="101"/>
        <v>0</v>
      </c>
      <c r="AG343" s="17">
        <f t="shared" si="102"/>
        <v>0</v>
      </c>
    </row>
    <row r="344" spans="1:33" ht="15.75" customHeight="1" x14ac:dyDescent="0.25">
      <c r="A344" s="37"/>
      <c r="B344" s="19"/>
      <c r="C344" s="19"/>
      <c r="D344" s="20"/>
      <c r="E344" s="47"/>
      <c r="F344" s="254"/>
      <c r="G344" s="702"/>
      <c r="H344" s="460"/>
      <c r="I344" s="700"/>
      <c r="J344" s="280"/>
      <c r="K344" s="700"/>
      <c r="L344" s="152"/>
      <c r="M344" s="700"/>
      <c r="N344" s="237"/>
      <c r="O344" s="705"/>
      <c r="P344" s="488"/>
      <c r="Q344" s="700"/>
      <c r="R344" s="28"/>
      <c r="S344" s="703"/>
      <c r="T344" s="436"/>
      <c r="U344" s="969">
        <f t="shared" si="94"/>
        <v>0</v>
      </c>
      <c r="V344" s="960"/>
      <c r="W344" s="203"/>
      <c r="X344" s="111">
        <f t="shared" si="93"/>
        <v>0</v>
      </c>
      <c r="Y344" s="959">
        <f t="shared" si="95"/>
        <v>0</v>
      </c>
      <c r="Z344" s="975"/>
      <c r="AA344" s="17">
        <f t="shared" si="96"/>
        <v>0</v>
      </c>
      <c r="AB344" s="17">
        <f t="shared" si="97"/>
        <v>0</v>
      </c>
      <c r="AC344" s="17">
        <f t="shared" si="98"/>
        <v>0</v>
      </c>
      <c r="AD344" s="17">
        <f t="shared" si="99"/>
        <v>0</v>
      </c>
      <c r="AE344" s="17">
        <f t="shared" si="100"/>
        <v>0</v>
      </c>
      <c r="AF344" s="17">
        <f t="shared" si="101"/>
        <v>0</v>
      </c>
      <c r="AG344" s="17">
        <f t="shared" si="102"/>
        <v>0</v>
      </c>
    </row>
    <row r="345" spans="1:33" ht="15.75" customHeight="1" x14ac:dyDescent="0.25">
      <c r="A345" s="37"/>
      <c r="B345" s="26"/>
      <c r="C345" s="26"/>
      <c r="D345" s="20"/>
      <c r="E345" s="47"/>
      <c r="F345" s="254"/>
      <c r="G345" s="702"/>
      <c r="H345" s="460"/>
      <c r="I345" s="700"/>
      <c r="J345" s="280"/>
      <c r="K345" s="700"/>
      <c r="L345" s="152"/>
      <c r="M345" s="700"/>
      <c r="N345" s="237"/>
      <c r="O345" s="705"/>
      <c r="P345" s="488"/>
      <c r="Q345" s="700"/>
      <c r="R345" s="28"/>
      <c r="S345" s="703"/>
      <c r="T345" s="436"/>
      <c r="U345" s="969">
        <f t="shared" si="94"/>
        <v>0</v>
      </c>
      <c r="V345" s="960"/>
      <c r="W345" s="203"/>
      <c r="X345" s="111">
        <f t="shared" si="93"/>
        <v>0</v>
      </c>
      <c r="Y345" s="959">
        <f t="shared" si="95"/>
        <v>0</v>
      </c>
      <c r="Z345" s="975"/>
      <c r="AA345" s="17">
        <f t="shared" si="96"/>
        <v>0</v>
      </c>
      <c r="AB345" s="17">
        <f t="shared" si="97"/>
        <v>0</v>
      </c>
      <c r="AC345" s="17">
        <f t="shared" si="98"/>
        <v>0</v>
      </c>
      <c r="AD345" s="17">
        <f t="shared" si="99"/>
        <v>0</v>
      </c>
      <c r="AE345" s="17">
        <f t="shared" si="100"/>
        <v>0</v>
      </c>
      <c r="AF345" s="17">
        <f t="shared" si="101"/>
        <v>0</v>
      </c>
      <c r="AG345" s="17">
        <f t="shared" si="102"/>
        <v>0</v>
      </c>
    </row>
    <row r="346" spans="1:33" ht="15.75" customHeight="1" x14ac:dyDescent="0.25">
      <c r="A346" s="37"/>
      <c r="B346" s="26"/>
      <c r="C346" s="26"/>
      <c r="D346" s="20"/>
      <c r="E346" s="47"/>
      <c r="F346" s="254"/>
      <c r="G346" s="702"/>
      <c r="H346" s="460"/>
      <c r="I346" s="700"/>
      <c r="J346" s="280"/>
      <c r="K346" s="700"/>
      <c r="L346" s="152"/>
      <c r="M346" s="700"/>
      <c r="N346" s="237"/>
      <c r="O346" s="705"/>
      <c r="P346" s="488"/>
      <c r="Q346" s="700"/>
      <c r="R346" s="28"/>
      <c r="S346" s="703"/>
      <c r="T346" s="436"/>
      <c r="U346" s="969">
        <f t="shared" si="94"/>
        <v>0</v>
      </c>
      <c r="V346" s="960"/>
      <c r="W346" s="203"/>
      <c r="X346" s="111">
        <f t="shared" si="93"/>
        <v>0</v>
      </c>
      <c r="Y346" s="959">
        <f t="shared" si="95"/>
        <v>0</v>
      </c>
      <c r="Z346" s="975"/>
      <c r="AA346" s="17">
        <f t="shared" si="96"/>
        <v>0</v>
      </c>
      <c r="AB346" s="17">
        <f t="shared" si="97"/>
        <v>0</v>
      </c>
      <c r="AC346" s="17">
        <f t="shared" si="98"/>
        <v>0</v>
      </c>
      <c r="AD346" s="17">
        <f t="shared" si="99"/>
        <v>0</v>
      </c>
      <c r="AE346" s="17">
        <f t="shared" si="100"/>
        <v>0</v>
      </c>
      <c r="AF346" s="17">
        <f t="shared" si="101"/>
        <v>0</v>
      </c>
      <c r="AG346" s="17">
        <f t="shared" si="102"/>
        <v>0</v>
      </c>
    </row>
    <row r="347" spans="1:33" ht="15.75" customHeight="1" x14ac:dyDescent="0.25">
      <c r="A347" s="37"/>
      <c r="B347" s="26"/>
      <c r="C347" s="26"/>
      <c r="D347" s="20"/>
      <c r="E347" s="47"/>
      <c r="F347" s="254"/>
      <c r="G347" s="702"/>
      <c r="H347" s="460"/>
      <c r="I347" s="700"/>
      <c r="J347" s="280"/>
      <c r="K347" s="700"/>
      <c r="L347" s="152"/>
      <c r="M347" s="700"/>
      <c r="N347" s="237"/>
      <c r="O347" s="705"/>
      <c r="P347" s="488"/>
      <c r="Q347" s="700"/>
      <c r="R347" s="28"/>
      <c r="S347" s="703"/>
      <c r="T347" s="436"/>
      <c r="U347" s="969">
        <f t="shared" si="94"/>
        <v>0</v>
      </c>
      <c r="V347" s="960"/>
      <c r="W347" s="203"/>
      <c r="X347" s="111">
        <f t="shared" si="93"/>
        <v>0</v>
      </c>
      <c r="Y347" s="959">
        <f t="shared" si="95"/>
        <v>0</v>
      </c>
      <c r="Z347" s="975"/>
      <c r="AA347" s="17">
        <f t="shared" si="96"/>
        <v>0</v>
      </c>
      <c r="AB347" s="17">
        <f t="shared" si="97"/>
        <v>0</v>
      </c>
      <c r="AC347" s="17">
        <f t="shared" si="98"/>
        <v>0</v>
      </c>
      <c r="AD347" s="17">
        <f t="shared" si="99"/>
        <v>0</v>
      </c>
      <c r="AE347" s="17">
        <f t="shared" si="100"/>
        <v>0</v>
      </c>
      <c r="AF347" s="17">
        <f t="shared" si="101"/>
        <v>0</v>
      </c>
      <c r="AG347" s="17">
        <f t="shared" si="102"/>
        <v>0</v>
      </c>
    </row>
    <row r="348" spans="1:33" ht="15.75" customHeight="1" x14ac:dyDescent="0.25">
      <c r="A348" s="37"/>
      <c r="B348" s="26"/>
      <c r="C348" s="26"/>
      <c r="D348" s="20"/>
      <c r="E348" s="47"/>
      <c r="F348" s="254"/>
      <c r="G348" s="702"/>
      <c r="H348" s="460"/>
      <c r="I348" s="700"/>
      <c r="J348" s="280"/>
      <c r="K348" s="700"/>
      <c r="L348" s="152"/>
      <c r="M348" s="700"/>
      <c r="N348" s="237"/>
      <c r="O348" s="705"/>
      <c r="P348" s="488"/>
      <c r="Q348" s="700"/>
      <c r="R348" s="28"/>
      <c r="S348" s="703"/>
      <c r="T348" s="436"/>
      <c r="U348" s="969">
        <f t="shared" si="94"/>
        <v>0</v>
      </c>
      <c r="V348" s="960"/>
      <c r="W348" s="203"/>
      <c r="X348" s="111">
        <f t="shared" si="93"/>
        <v>0</v>
      </c>
      <c r="Y348" s="959">
        <f t="shared" si="95"/>
        <v>0</v>
      </c>
      <c r="Z348" s="975"/>
      <c r="AA348" s="17">
        <f t="shared" si="96"/>
        <v>0</v>
      </c>
      <c r="AB348" s="17">
        <f t="shared" si="97"/>
        <v>0</v>
      </c>
      <c r="AC348" s="17">
        <f t="shared" si="98"/>
        <v>0</v>
      </c>
      <c r="AD348" s="17">
        <f t="shared" si="99"/>
        <v>0</v>
      </c>
      <c r="AE348" s="17">
        <f t="shared" si="100"/>
        <v>0</v>
      </c>
      <c r="AF348" s="17">
        <f t="shared" si="101"/>
        <v>0</v>
      </c>
      <c r="AG348" s="17">
        <f t="shared" si="102"/>
        <v>0</v>
      </c>
    </row>
    <row r="349" spans="1:33" ht="15.75" customHeight="1" x14ac:dyDescent="0.25">
      <c r="A349" s="37"/>
      <c r="B349" s="26"/>
      <c r="C349" s="26"/>
      <c r="D349" s="20"/>
      <c r="E349" s="47"/>
      <c r="F349" s="254"/>
      <c r="G349" s="702"/>
      <c r="H349" s="460"/>
      <c r="I349" s="700"/>
      <c r="J349" s="280"/>
      <c r="K349" s="700"/>
      <c r="L349" s="152"/>
      <c r="M349" s="700"/>
      <c r="N349" s="237"/>
      <c r="O349" s="705"/>
      <c r="P349" s="488"/>
      <c r="Q349" s="700"/>
      <c r="R349" s="28"/>
      <c r="S349" s="703"/>
      <c r="T349" s="436"/>
      <c r="U349" s="969">
        <f t="shared" si="94"/>
        <v>0</v>
      </c>
      <c r="V349" s="960"/>
      <c r="W349" s="203"/>
      <c r="X349" s="111">
        <f t="shared" si="93"/>
        <v>0</v>
      </c>
      <c r="Y349" s="959">
        <f t="shared" si="95"/>
        <v>0</v>
      </c>
      <c r="Z349" s="975"/>
      <c r="AA349" s="17">
        <f t="shared" si="96"/>
        <v>0</v>
      </c>
      <c r="AB349" s="17">
        <f t="shared" si="97"/>
        <v>0</v>
      </c>
      <c r="AC349" s="17">
        <f t="shared" si="98"/>
        <v>0</v>
      </c>
      <c r="AD349" s="17">
        <f t="shared" si="99"/>
        <v>0</v>
      </c>
      <c r="AE349" s="17">
        <f t="shared" si="100"/>
        <v>0</v>
      </c>
      <c r="AF349" s="17">
        <f t="shared" si="101"/>
        <v>0</v>
      </c>
      <c r="AG349" s="17">
        <f t="shared" si="102"/>
        <v>0</v>
      </c>
    </row>
    <row r="350" spans="1:33" ht="15.75" customHeight="1" x14ac:dyDescent="0.25">
      <c r="A350" s="37"/>
      <c r="B350" s="19"/>
      <c r="C350" s="19"/>
      <c r="D350" s="20"/>
      <c r="E350" s="47"/>
      <c r="F350" s="254"/>
      <c r="G350" s="702"/>
      <c r="H350" s="460"/>
      <c r="I350" s="700"/>
      <c r="J350" s="280"/>
      <c r="K350" s="700"/>
      <c r="L350" s="152"/>
      <c r="M350" s="700"/>
      <c r="N350" s="237"/>
      <c r="O350" s="705"/>
      <c r="P350" s="488"/>
      <c r="Q350" s="700"/>
      <c r="R350" s="28"/>
      <c r="S350" s="703"/>
      <c r="T350" s="436"/>
      <c r="U350" s="969">
        <f t="shared" si="94"/>
        <v>0</v>
      </c>
      <c r="V350" s="960"/>
      <c r="W350" s="203"/>
      <c r="X350" s="111">
        <f t="shared" si="93"/>
        <v>0</v>
      </c>
      <c r="Y350" s="959">
        <f t="shared" si="95"/>
        <v>0</v>
      </c>
      <c r="Z350" s="975"/>
      <c r="AA350" s="17">
        <f t="shared" si="96"/>
        <v>0</v>
      </c>
      <c r="AB350" s="17">
        <f t="shared" si="97"/>
        <v>0</v>
      </c>
      <c r="AC350" s="17">
        <f t="shared" si="98"/>
        <v>0</v>
      </c>
      <c r="AD350" s="17">
        <f t="shared" si="99"/>
        <v>0</v>
      </c>
      <c r="AE350" s="17">
        <f t="shared" si="100"/>
        <v>0</v>
      </c>
      <c r="AF350" s="17">
        <f t="shared" si="101"/>
        <v>0</v>
      </c>
      <c r="AG350" s="17">
        <f t="shared" si="102"/>
        <v>0</v>
      </c>
    </row>
    <row r="351" spans="1:33" ht="15.75" customHeight="1" x14ac:dyDescent="0.25">
      <c r="A351" s="37"/>
      <c r="B351" s="19"/>
      <c r="C351" s="19"/>
      <c r="D351" s="20"/>
      <c r="E351" s="47"/>
      <c r="F351" s="254"/>
      <c r="G351" s="702"/>
      <c r="H351" s="460"/>
      <c r="I351" s="700"/>
      <c r="J351" s="280"/>
      <c r="K351" s="700"/>
      <c r="L351" s="152"/>
      <c r="M351" s="700"/>
      <c r="N351" s="237"/>
      <c r="O351" s="705"/>
      <c r="P351" s="488"/>
      <c r="Q351" s="700"/>
      <c r="R351" s="28"/>
      <c r="S351" s="703"/>
      <c r="T351" s="436"/>
      <c r="U351" s="969">
        <f t="shared" si="94"/>
        <v>0</v>
      </c>
      <c r="V351" s="960"/>
      <c r="W351" s="203"/>
      <c r="X351" s="111">
        <f t="shared" si="93"/>
        <v>0</v>
      </c>
      <c r="Y351" s="959">
        <f t="shared" si="95"/>
        <v>0</v>
      </c>
      <c r="Z351" s="975"/>
      <c r="AA351" s="17">
        <f t="shared" si="96"/>
        <v>0</v>
      </c>
      <c r="AB351" s="17">
        <f t="shared" si="97"/>
        <v>0</v>
      </c>
      <c r="AC351" s="17">
        <f t="shared" si="98"/>
        <v>0</v>
      </c>
      <c r="AD351" s="17">
        <f t="shared" si="99"/>
        <v>0</v>
      </c>
      <c r="AE351" s="17">
        <f t="shared" si="100"/>
        <v>0</v>
      </c>
      <c r="AF351" s="17">
        <f t="shared" si="101"/>
        <v>0</v>
      </c>
      <c r="AG351" s="17">
        <f t="shared" si="102"/>
        <v>0</v>
      </c>
    </row>
    <row r="352" spans="1:33" ht="15.75" customHeight="1" x14ac:dyDescent="0.25">
      <c r="A352" s="37"/>
      <c r="B352" s="19"/>
      <c r="C352" s="19"/>
      <c r="D352" s="20"/>
      <c r="E352" s="47"/>
      <c r="F352" s="254"/>
      <c r="G352" s="702"/>
      <c r="H352" s="460"/>
      <c r="I352" s="700"/>
      <c r="J352" s="280"/>
      <c r="K352" s="700"/>
      <c r="L352" s="152"/>
      <c r="M352" s="700"/>
      <c r="N352" s="237"/>
      <c r="O352" s="705"/>
      <c r="P352" s="488"/>
      <c r="Q352" s="700"/>
      <c r="R352" s="28"/>
      <c r="S352" s="703"/>
      <c r="T352" s="436"/>
      <c r="U352" s="969">
        <f t="shared" si="94"/>
        <v>0</v>
      </c>
      <c r="V352" s="960"/>
      <c r="W352" s="203"/>
      <c r="X352" s="111">
        <f t="shared" si="93"/>
        <v>0</v>
      </c>
      <c r="Y352" s="959">
        <f t="shared" si="95"/>
        <v>0</v>
      </c>
      <c r="Z352" s="975"/>
      <c r="AA352" s="17">
        <f t="shared" si="96"/>
        <v>0</v>
      </c>
      <c r="AB352" s="17">
        <f t="shared" si="97"/>
        <v>0</v>
      </c>
      <c r="AC352" s="17">
        <f t="shared" si="98"/>
        <v>0</v>
      </c>
      <c r="AD352" s="17">
        <f t="shared" si="99"/>
        <v>0</v>
      </c>
      <c r="AE352" s="17">
        <f t="shared" si="100"/>
        <v>0</v>
      </c>
      <c r="AF352" s="17">
        <f t="shared" si="101"/>
        <v>0</v>
      </c>
      <c r="AG352" s="17">
        <f t="shared" si="102"/>
        <v>0</v>
      </c>
    </row>
    <row r="353" spans="1:33" ht="15.75" customHeight="1" x14ac:dyDescent="0.25">
      <c r="A353" s="37"/>
      <c r="B353" s="19"/>
      <c r="C353" s="19"/>
      <c r="D353" s="20"/>
      <c r="E353" s="47"/>
      <c r="F353" s="254"/>
      <c r="G353" s="702"/>
      <c r="H353" s="460"/>
      <c r="I353" s="700"/>
      <c r="J353" s="280"/>
      <c r="K353" s="700"/>
      <c r="L353" s="152"/>
      <c r="M353" s="700"/>
      <c r="N353" s="237"/>
      <c r="O353" s="705"/>
      <c r="P353" s="488"/>
      <c r="Q353" s="700"/>
      <c r="R353" s="28"/>
      <c r="S353" s="703"/>
      <c r="T353" s="436"/>
      <c r="U353" s="969">
        <f t="shared" si="94"/>
        <v>0</v>
      </c>
      <c r="V353" s="960"/>
      <c r="W353" s="203"/>
      <c r="X353" s="111">
        <f t="shared" si="93"/>
        <v>0</v>
      </c>
      <c r="Y353" s="959">
        <f t="shared" si="95"/>
        <v>0</v>
      </c>
      <c r="Z353" s="975"/>
      <c r="AA353" s="17">
        <f t="shared" si="96"/>
        <v>0</v>
      </c>
      <c r="AB353" s="17">
        <f t="shared" si="97"/>
        <v>0</v>
      </c>
      <c r="AC353" s="17">
        <f t="shared" si="98"/>
        <v>0</v>
      </c>
      <c r="AD353" s="17">
        <f t="shared" si="99"/>
        <v>0</v>
      </c>
      <c r="AE353" s="17">
        <f t="shared" si="100"/>
        <v>0</v>
      </c>
      <c r="AF353" s="17">
        <f t="shared" si="101"/>
        <v>0</v>
      </c>
      <c r="AG353" s="17">
        <f t="shared" si="102"/>
        <v>0</v>
      </c>
    </row>
    <row r="354" spans="1:33" s="3" customFormat="1" ht="15.75" customHeight="1" x14ac:dyDescent="0.25">
      <c r="A354" s="37"/>
      <c r="B354" s="19"/>
      <c r="C354" s="19"/>
      <c r="D354" s="20"/>
      <c r="E354" s="47"/>
      <c r="F354" s="254"/>
      <c r="G354" s="702"/>
      <c r="H354" s="460"/>
      <c r="I354" s="700"/>
      <c r="J354" s="280"/>
      <c r="K354" s="700"/>
      <c r="L354" s="152"/>
      <c r="M354" s="700"/>
      <c r="N354" s="237"/>
      <c r="O354" s="705"/>
      <c r="P354" s="488"/>
      <c r="Q354" s="700"/>
      <c r="R354" s="28"/>
      <c r="S354" s="703"/>
      <c r="T354" s="436"/>
      <c r="U354" s="969">
        <f t="shared" si="94"/>
        <v>0</v>
      </c>
      <c r="V354" s="960"/>
      <c r="W354" s="203"/>
      <c r="X354" s="111">
        <f t="shared" si="93"/>
        <v>0</v>
      </c>
      <c r="Y354" s="959">
        <f t="shared" si="95"/>
        <v>0</v>
      </c>
      <c r="Z354" s="975"/>
      <c r="AA354" s="17">
        <f t="shared" si="96"/>
        <v>0</v>
      </c>
      <c r="AB354" s="17">
        <f t="shared" si="97"/>
        <v>0</v>
      </c>
      <c r="AC354" s="17">
        <f t="shared" si="98"/>
        <v>0</v>
      </c>
      <c r="AD354" s="17">
        <f t="shared" si="99"/>
        <v>0</v>
      </c>
      <c r="AE354" s="17">
        <f t="shared" si="100"/>
        <v>0</v>
      </c>
      <c r="AF354" s="17">
        <f t="shared" si="101"/>
        <v>0</v>
      </c>
      <c r="AG354" s="17">
        <f t="shared" si="102"/>
        <v>0</v>
      </c>
    </row>
    <row r="355" spans="1:33" s="4" customFormat="1" ht="15.75" customHeight="1" x14ac:dyDescent="0.25">
      <c r="A355" s="37"/>
      <c r="B355" s="19"/>
      <c r="C355" s="19"/>
      <c r="D355" s="20"/>
      <c r="E355" s="47"/>
      <c r="F355" s="254"/>
      <c r="G355" s="702"/>
      <c r="H355" s="460"/>
      <c r="I355" s="700"/>
      <c r="J355" s="280"/>
      <c r="K355" s="700"/>
      <c r="L355" s="152"/>
      <c r="M355" s="700"/>
      <c r="N355" s="237"/>
      <c r="O355" s="705"/>
      <c r="P355" s="488"/>
      <c r="Q355" s="700"/>
      <c r="R355" s="28"/>
      <c r="S355" s="703"/>
      <c r="T355" s="436"/>
      <c r="U355" s="969">
        <f t="shared" si="94"/>
        <v>0</v>
      </c>
      <c r="V355" s="960"/>
      <c r="W355" s="203"/>
      <c r="X355" s="111">
        <f t="shared" si="93"/>
        <v>0</v>
      </c>
      <c r="Y355" s="959">
        <f t="shared" si="95"/>
        <v>0</v>
      </c>
      <c r="Z355" s="975"/>
      <c r="AA355" s="17">
        <f t="shared" si="96"/>
        <v>0</v>
      </c>
      <c r="AB355" s="17">
        <f t="shared" si="97"/>
        <v>0</v>
      </c>
      <c r="AC355" s="17">
        <f t="shared" si="98"/>
        <v>0</v>
      </c>
      <c r="AD355" s="17">
        <f t="shared" si="99"/>
        <v>0</v>
      </c>
      <c r="AE355" s="17">
        <f t="shared" si="100"/>
        <v>0</v>
      </c>
      <c r="AF355" s="17">
        <f t="shared" si="101"/>
        <v>0</v>
      </c>
      <c r="AG355" s="17">
        <f t="shared" si="102"/>
        <v>0</v>
      </c>
    </row>
    <row r="356" spans="1:33" ht="15.75" customHeight="1" x14ac:dyDescent="0.25">
      <c r="A356" s="37"/>
      <c r="B356" s="26"/>
      <c r="C356" s="26"/>
      <c r="D356" s="20"/>
      <c r="E356" s="47"/>
      <c r="F356" s="254"/>
      <c r="G356" s="702"/>
      <c r="H356" s="460"/>
      <c r="I356" s="700"/>
      <c r="J356" s="280"/>
      <c r="K356" s="700"/>
      <c r="L356" s="152"/>
      <c r="M356" s="700"/>
      <c r="N356" s="237"/>
      <c r="O356" s="705"/>
      <c r="P356" s="488"/>
      <c r="Q356" s="700"/>
      <c r="R356" s="28"/>
      <c r="S356" s="703"/>
      <c r="T356" s="436"/>
      <c r="U356" s="969">
        <f t="shared" si="94"/>
        <v>0</v>
      </c>
      <c r="V356" s="960"/>
      <c r="W356" s="203"/>
      <c r="X356" s="111">
        <f t="shared" si="93"/>
        <v>0</v>
      </c>
      <c r="Y356" s="959">
        <f t="shared" si="95"/>
        <v>0</v>
      </c>
      <c r="Z356" s="975"/>
      <c r="AA356" s="17">
        <f t="shared" si="96"/>
        <v>0</v>
      </c>
      <c r="AB356" s="17">
        <f t="shared" si="97"/>
        <v>0</v>
      </c>
      <c r="AC356" s="17">
        <f t="shared" si="98"/>
        <v>0</v>
      </c>
      <c r="AD356" s="17">
        <f t="shared" si="99"/>
        <v>0</v>
      </c>
      <c r="AE356" s="17">
        <f t="shared" si="100"/>
        <v>0</v>
      </c>
      <c r="AF356" s="17">
        <f t="shared" si="101"/>
        <v>0</v>
      </c>
      <c r="AG356" s="17">
        <f t="shared" si="102"/>
        <v>0</v>
      </c>
    </row>
    <row r="357" spans="1:33" ht="15.75" customHeight="1" x14ac:dyDescent="0.25">
      <c r="A357" s="37"/>
      <c r="B357" s="26"/>
      <c r="C357" s="26"/>
      <c r="D357" s="20"/>
      <c r="E357" s="47"/>
      <c r="F357" s="254"/>
      <c r="G357" s="702"/>
      <c r="H357" s="460"/>
      <c r="I357" s="700"/>
      <c r="J357" s="280"/>
      <c r="K357" s="700"/>
      <c r="L357" s="152"/>
      <c r="M357" s="700"/>
      <c r="N357" s="237"/>
      <c r="O357" s="705"/>
      <c r="P357" s="488"/>
      <c r="Q357" s="700"/>
      <c r="R357" s="28"/>
      <c r="S357" s="703"/>
      <c r="T357" s="436"/>
      <c r="U357" s="969">
        <f t="shared" si="94"/>
        <v>0</v>
      </c>
      <c r="V357" s="960"/>
      <c r="W357" s="203"/>
      <c r="X357" s="111">
        <f t="shared" si="93"/>
        <v>0</v>
      </c>
      <c r="Y357" s="959">
        <f t="shared" si="95"/>
        <v>0</v>
      </c>
      <c r="Z357" s="975"/>
      <c r="AA357" s="17">
        <f t="shared" si="96"/>
        <v>0</v>
      </c>
      <c r="AB357" s="17">
        <f t="shared" si="97"/>
        <v>0</v>
      </c>
      <c r="AC357" s="17">
        <f t="shared" si="98"/>
        <v>0</v>
      </c>
      <c r="AD357" s="17">
        <f t="shared" si="99"/>
        <v>0</v>
      </c>
      <c r="AE357" s="17">
        <f t="shared" si="100"/>
        <v>0</v>
      </c>
      <c r="AF357" s="17">
        <f t="shared" si="101"/>
        <v>0</v>
      </c>
      <c r="AG357" s="17">
        <f t="shared" si="102"/>
        <v>0</v>
      </c>
    </row>
    <row r="358" spans="1:33" ht="15.75" customHeight="1" x14ac:dyDescent="0.25">
      <c r="A358" s="37"/>
      <c r="B358" s="26"/>
      <c r="C358" s="26"/>
      <c r="D358" s="20"/>
      <c r="E358" s="47"/>
      <c r="F358" s="254"/>
      <c r="G358" s="702"/>
      <c r="H358" s="460"/>
      <c r="I358" s="700"/>
      <c r="J358" s="280"/>
      <c r="K358" s="700"/>
      <c r="L358" s="152"/>
      <c r="M358" s="700"/>
      <c r="N358" s="237"/>
      <c r="O358" s="705"/>
      <c r="P358" s="488"/>
      <c r="Q358" s="700"/>
      <c r="R358" s="28"/>
      <c r="S358" s="703"/>
      <c r="T358" s="436"/>
      <c r="U358" s="969">
        <f t="shared" si="94"/>
        <v>0</v>
      </c>
      <c r="V358" s="960"/>
      <c r="W358" s="203"/>
      <c r="X358" s="111">
        <f t="shared" si="93"/>
        <v>0</v>
      </c>
      <c r="Y358" s="959">
        <f t="shared" si="95"/>
        <v>0</v>
      </c>
      <c r="Z358" s="975"/>
      <c r="AA358" s="17">
        <f t="shared" si="96"/>
        <v>0</v>
      </c>
      <c r="AB358" s="17">
        <f t="shared" si="97"/>
        <v>0</v>
      </c>
      <c r="AC358" s="17">
        <f t="shared" si="98"/>
        <v>0</v>
      </c>
      <c r="AD358" s="17">
        <f t="shared" si="99"/>
        <v>0</v>
      </c>
      <c r="AE358" s="17">
        <f t="shared" si="100"/>
        <v>0</v>
      </c>
      <c r="AF358" s="17">
        <f t="shared" si="101"/>
        <v>0</v>
      </c>
      <c r="AG358" s="17">
        <f t="shared" si="102"/>
        <v>0</v>
      </c>
    </row>
    <row r="359" spans="1:33" ht="15.75" customHeight="1" x14ac:dyDescent="0.25">
      <c r="A359" s="37"/>
      <c r="B359" s="26"/>
      <c r="C359" s="26"/>
      <c r="D359" s="20"/>
      <c r="E359" s="47"/>
      <c r="F359" s="254"/>
      <c r="G359" s="702"/>
      <c r="H359" s="460"/>
      <c r="I359" s="700"/>
      <c r="J359" s="280"/>
      <c r="K359" s="700"/>
      <c r="L359" s="152"/>
      <c r="M359" s="700"/>
      <c r="N359" s="237"/>
      <c r="O359" s="705"/>
      <c r="P359" s="488"/>
      <c r="Q359" s="700"/>
      <c r="R359" s="28"/>
      <c r="S359" s="703"/>
      <c r="T359" s="436"/>
      <c r="U359" s="969">
        <f t="shared" si="94"/>
        <v>0</v>
      </c>
      <c r="V359" s="960"/>
      <c r="W359" s="203"/>
      <c r="X359" s="111">
        <f t="shared" si="93"/>
        <v>0</v>
      </c>
      <c r="Y359" s="959">
        <f t="shared" si="95"/>
        <v>0</v>
      </c>
      <c r="Z359" s="975"/>
      <c r="AA359" s="17">
        <f t="shared" si="96"/>
        <v>0</v>
      </c>
      <c r="AB359" s="17">
        <f t="shared" si="97"/>
        <v>0</v>
      </c>
      <c r="AC359" s="17">
        <f t="shared" si="98"/>
        <v>0</v>
      </c>
      <c r="AD359" s="17">
        <f t="shared" si="99"/>
        <v>0</v>
      </c>
      <c r="AE359" s="17">
        <f t="shared" si="100"/>
        <v>0</v>
      </c>
      <c r="AF359" s="17">
        <f t="shared" si="101"/>
        <v>0</v>
      </c>
      <c r="AG359" s="17">
        <f t="shared" si="102"/>
        <v>0</v>
      </c>
    </row>
    <row r="360" spans="1:33" ht="15.75" customHeight="1" x14ac:dyDescent="0.25">
      <c r="A360" s="37"/>
      <c r="B360" s="26"/>
      <c r="C360" s="26"/>
      <c r="D360" s="20"/>
      <c r="E360" s="47"/>
      <c r="F360" s="254"/>
      <c r="G360" s="702"/>
      <c r="H360" s="460"/>
      <c r="I360" s="700"/>
      <c r="J360" s="280"/>
      <c r="K360" s="700"/>
      <c r="L360" s="152"/>
      <c r="M360" s="700"/>
      <c r="N360" s="237"/>
      <c r="O360" s="705"/>
      <c r="P360" s="488"/>
      <c r="Q360" s="700"/>
      <c r="R360" s="28"/>
      <c r="S360" s="703"/>
      <c r="T360" s="436"/>
      <c r="U360" s="969">
        <f t="shared" si="94"/>
        <v>0</v>
      </c>
      <c r="V360" s="960"/>
      <c r="W360" s="203"/>
      <c r="X360" s="111">
        <f t="shared" si="93"/>
        <v>0</v>
      </c>
      <c r="Y360" s="959">
        <f t="shared" si="95"/>
        <v>0</v>
      </c>
      <c r="Z360" s="975"/>
      <c r="AA360" s="17">
        <f t="shared" si="96"/>
        <v>0</v>
      </c>
      <c r="AB360" s="17">
        <f t="shared" si="97"/>
        <v>0</v>
      </c>
      <c r="AC360" s="17">
        <f t="shared" si="98"/>
        <v>0</v>
      </c>
      <c r="AD360" s="17">
        <f t="shared" si="99"/>
        <v>0</v>
      </c>
      <c r="AE360" s="17">
        <f t="shared" si="100"/>
        <v>0</v>
      </c>
      <c r="AF360" s="17">
        <f t="shared" si="101"/>
        <v>0</v>
      </c>
      <c r="AG360" s="17">
        <f t="shared" si="102"/>
        <v>0</v>
      </c>
    </row>
    <row r="361" spans="1:33" s="4" customFormat="1" ht="15.75" customHeight="1" x14ac:dyDescent="0.25">
      <c r="A361" s="37"/>
      <c r="B361" s="26"/>
      <c r="C361" s="26"/>
      <c r="D361" s="20"/>
      <c r="E361" s="47"/>
      <c r="F361" s="254"/>
      <c r="G361" s="702"/>
      <c r="H361" s="460"/>
      <c r="I361" s="700"/>
      <c r="J361" s="280"/>
      <c r="K361" s="700"/>
      <c r="L361" s="152"/>
      <c r="M361" s="700"/>
      <c r="N361" s="237"/>
      <c r="O361" s="705"/>
      <c r="P361" s="488"/>
      <c r="Q361" s="700"/>
      <c r="R361" s="28"/>
      <c r="S361" s="703"/>
      <c r="T361" s="436"/>
      <c r="U361" s="969">
        <f t="shared" si="94"/>
        <v>0</v>
      </c>
      <c r="V361" s="960"/>
      <c r="W361" s="203"/>
      <c r="X361" s="111">
        <f t="shared" si="93"/>
        <v>0</v>
      </c>
      <c r="Y361" s="959">
        <f t="shared" si="95"/>
        <v>0</v>
      </c>
      <c r="Z361" s="975"/>
      <c r="AA361" s="17">
        <f t="shared" si="96"/>
        <v>0</v>
      </c>
      <c r="AB361" s="17">
        <f t="shared" si="97"/>
        <v>0</v>
      </c>
      <c r="AC361" s="17">
        <f t="shared" si="98"/>
        <v>0</v>
      </c>
      <c r="AD361" s="17">
        <f t="shared" si="99"/>
        <v>0</v>
      </c>
      <c r="AE361" s="17">
        <f t="shared" si="100"/>
        <v>0</v>
      </c>
      <c r="AF361" s="17">
        <f t="shared" si="101"/>
        <v>0</v>
      </c>
      <c r="AG361" s="17">
        <f t="shared" si="102"/>
        <v>0</v>
      </c>
    </row>
    <row r="362" spans="1:33" ht="15.75" customHeight="1" x14ac:dyDescent="0.25">
      <c r="A362" s="37"/>
      <c r="B362" s="26"/>
      <c r="C362" s="26"/>
      <c r="D362" s="20"/>
      <c r="E362" s="47"/>
      <c r="F362" s="254"/>
      <c r="G362" s="702"/>
      <c r="H362" s="460"/>
      <c r="I362" s="700"/>
      <c r="J362" s="280"/>
      <c r="K362" s="700"/>
      <c r="L362" s="152"/>
      <c r="M362" s="700"/>
      <c r="N362" s="237"/>
      <c r="O362" s="705"/>
      <c r="P362" s="488"/>
      <c r="Q362" s="700"/>
      <c r="R362" s="28"/>
      <c r="S362" s="703"/>
      <c r="T362" s="436"/>
      <c r="U362" s="969">
        <f t="shared" si="94"/>
        <v>0</v>
      </c>
      <c r="V362" s="960"/>
      <c r="W362" s="203"/>
      <c r="X362" s="111">
        <f t="shared" si="93"/>
        <v>0</v>
      </c>
      <c r="Y362" s="959">
        <f t="shared" si="95"/>
        <v>0</v>
      </c>
      <c r="Z362" s="975"/>
      <c r="AA362" s="17">
        <f t="shared" si="96"/>
        <v>0</v>
      </c>
      <c r="AB362" s="17">
        <f t="shared" si="97"/>
        <v>0</v>
      </c>
      <c r="AC362" s="17">
        <f t="shared" si="98"/>
        <v>0</v>
      </c>
      <c r="AD362" s="17">
        <f t="shared" si="99"/>
        <v>0</v>
      </c>
      <c r="AE362" s="17">
        <f t="shared" si="100"/>
        <v>0</v>
      </c>
      <c r="AF362" s="17">
        <f t="shared" si="101"/>
        <v>0</v>
      </c>
      <c r="AG362" s="17">
        <f t="shared" si="102"/>
        <v>0</v>
      </c>
    </row>
    <row r="363" spans="1:33" ht="15.75" customHeight="1" x14ac:dyDescent="0.25">
      <c r="A363" s="37"/>
      <c r="B363" s="20"/>
      <c r="C363" s="20"/>
      <c r="D363" s="20"/>
      <c r="E363" s="47"/>
      <c r="F363" s="254"/>
      <c r="G363" s="702"/>
      <c r="H363" s="460"/>
      <c r="I363" s="700"/>
      <c r="J363" s="280"/>
      <c r="K363" s="700"/>
      <c r="L363" s="152"/>
      <c r="M363" s="700"/>
      <c r="N363" s="237"/>
      <c r="O363" s="705"/>
      <c r="P363" s="488"/>
      <c r="Q363" s="700"/>
      <c r="R363" s="28"/>
      <c r="S363" s="703"/>
      <c r="T363" s="436"/>
      <c r="U363" s="969">
        <f t="shared" si="94"/>
        <v>0</v>
      </c>
      <c r="V363" s="960"/>
      <c r="W363" s="203"/>
      <c r="X363" s="111">
        <f t="shared" si="93"/>
        <v>0</v>
      </c>
      <c r="Y363" s="959">
        <f t="shared" si="95"/>
        <v>0</v>
      </c>
      <c r="Z363" s="975"/>
      <c r="AA363" s="17">
        <f t="shared" si="96"/>
        <v>0</v>
      </c>
      <c r="AB363" s="17">
        <f t="shared" si="97"/>
        <v>0</v>
      </c>
      <c r="AC363" s="17">
        <f t="shared" si="98"/>
        <v>0</v>
      </c>
      <c r="AD363" s="17">
        <f t="shared" si="99"/>
        <v>0</v>
      </c>
      <c r="AE363" s="17">
        <f t="shared" si="100"/>
        <v>0</v>
      </c>
      <c r="AF363" s="17">
        <f t="shared" si="101"/>
        <v>0</v>
      </c>
      <c r="AG363" s="17">
        <f t="shared" si="102"/>
        <v>0</v>
      </c>
    </row>
    <row r="364" spans="1:33" ht="15.75" customHeight="1" x14ac:dyDescent="0.25">
      <c r="A364" s="37"/>
      <c r="B364" s="20"/>
      <c r="C364" s="20"/>
      <c r="D364" s="20"/>
      <c r="E364" s="47"/>
      <c r="F364" s="254"/>
      <c r="G364" s="702"/>
      <c r="H364" s="460"/>
      <c r="I364" s="700"/>
      <c r="J364" s="280"/>
      <c r="K364" s="700"/>
      <c r="L364" s="152"/>
      <c r="M364" s="700"/>
      <c r="N364" s="237"/>
      <c r="O364" s="705"/>
      <c r="P364" s="488"/>
      <c r="Q364" s="700"/>
      <c r="R364" s="28"/>
      <c r="S364" s="703"/>
      <c r="T364" s="436"/>
      <c r="U364" s="969">
        <f t="shared" si="94"/>
        <v>0</v>
      </c>
      <c r="V364" s="960"/>
      <c r="W364" s="203"/>
      <c r="X364" s="111">
        <f t="shared" si="93"/>
        <v>0</v>
      </c>
      <c r="Y364" s="959">
        <f t="shared" si="95"/>
        <v>0</v>
      </c>
      <c r="Z364" s="975"/>
      <c r="AA364" s="17">
        <f t="shared" si="96"/>
        <v>0</v>
      </c>
      <c r="AB364" s="17">
        <f t="shared" si="97"/>
        <v>0</v>
      </c>
      <c r="AC364" s="17">
        <f t="shared" si="98"/>
        <v>0</v>
      </c>
      <c r="AD364" s="17">
        <f t="shared" si="99"/>
        <v>0</v>
      </c>
      <c r="AE364" s="17">
        <f t="shared" si="100"/>
        <v>0</v>
      </c>
      <c r="AF364" s="17">
        <f t="shared" si="101"/>
        <v>0</v>
      </c>
      <c r="AG364" s="17">
        <f t="shared" si="102"/>
        <v>0</v>
      </c>
    </row>
    <row r="365" spans="1:33" s="2" customFormat="1" ht="15.75" customHeight="1" x14ac:dyDescent="0.25">
      <c r="A365" s="37"/>
      <c r="B365" s="19"/>
      <c r="C365" s="19"/>
      <c r="D365" s="20"/>
      <c r="E365" s="46"/>
      <c r="F365" s="254"/>
      <c r="G365" s="702"/>
      <c r="H365" s="460"/>
      <c r="I365" s="700"/>
      <c r="J365" s="280"/>
      <c r="K365" s="700"/>
      <c r="L365" s="152"/>
      <c r="M365" s="700"/>
      <c r="N365" s="237"/>
      <c r="O365" s="705"/>
      <c r="P365" s="488"/>
      <c r="Q365" s="700"/>
      <c r="R365" s="28"/>
      <c r="S365" s="703"/>
      <c r="T365" s="436"/>
      <c r="U365" s="969">
        <f t="shared" si="94"/>
        <v>0</v>
      </c>
      <c r="V365" s="960"/>
      <c r="W365" s="203"/>
      <c r="X365" s="111">
        <f t="shared" si="93"/>
        <v>0</v>
      </c>
      <c r="Y365" s="959">
        <f t="shared" si="95"/>
        <v>0</v>
      </c>
      <c r="Z365" s="975"/>
      <c r="AA365" s="17">
        <f t="shared" si="96"/>
        <v>0</v>
      </c>
      <c r="AB365" s="17">
        <f t="shared" si="97"/>
        <v>0</v>
      </c>
      <c r="AC365" s="17">
        <f t="shared" si="98"/>
        <v>0</v>
      </c>
      <c r="AD365" s="17">
        <f t="shared" si="99"/>
        <v>0</v>
      </c>
      <c r="AE365" s="17">
        <f t="shared" si="100"/>
        <v>0</v>
      </c>
      <c r="AF365" s="17">
        <f t="shared" si="101"/>
        <v>0</v>
      </c>
      <c r="AG365" s="17">
        <f t="shared" si="102"/>
        <v>0</v>
      </c>
    </row>
    <row r="366" spans="1:33" s="3" customFormat="1" ht="15.75" customHeight="1" x14ac:dyDescent="0.25">
      <c r="A366" s="37"/>
      <c r="B366" s="19"/>
      <c r="C366" s="19"/>
      <c r="D366" s="20"/>
      <c r="E366" s="47"/>
      <c r="F366" s="254"/>
      <c r="G366" s="702"/>
      <c r="H366" s="460"/>
      <c r="I366" s="700"/>
      <c r="J366" s="280"/>
      <c r="K366" s="700"/>
      <c r="L366" s="152"/>
      <c r="M366" s="700"/>
      <c r="N366" s="237"/>
      <c r="O366" s="705"/>
      <c r="P366" s="488"/>
      <c r="Q366" s="700"/>
      <c r="R366" s="28"/>
      <c r="S366" s="703"/>
      <c r="T366" s="436"/>
      <c r="U366" s="969">
        <f t="shared" si="94"/>
        <v>0</v>
      </c>
      <c r="V366" s="960"/>
      <c r="W366" s="203"/>
      <c r="X366" s="111">
        <f t="shared" si="93"/>
        <v>0</v>
      </c>
      <c r="Y366" s="959">
        <f t="shared" si="95"/>
        <v>0</v>
      </c>
      <c r="Z366" s="975"/>
      <c r="AA366" s="17">
        <f t="shared" si="96"/>
        <v>0</v>
      </c>
      <c r="AB366" s="17">
        <f t="shared" si="97"/>
        <v>0</v>
      </c>
      <c r="AC366" s="17">
        <f t="shared" si="98"/>
        <v>0</v>
      </c>
      <c r="AD366" s="17">
        <f t="shared" si="99"/>
        <v>0</v>
      </c>
      <c r="AE366" s="17">
        <f t="shared" si="100"/>
        <v>0</v>
      </c>
      <c r="AF366" s="17">
        <f t="shared" si="101"/>
        <v>0</v>
      </c>
      <c r="AG366" s="17">
        <f t="shared" si="102"/>
        <v>0</v>
      </c>
    </row>
    <row r="367" spans="1:33" ht="15.75" customHeight="1" x14ac:dyDescent="0.25">
      <c r="A367" s="37"/>
      <c r="B367" s="19"/>
      <c r="C367" s="19"/>
      <c r="D367" s="20"/>
      <c r="E367" s="47"/>
      <c r="F367" s="254"/>
      <c r="G367" s="702"/>
      <c r="H367" s="460"/>
      <c r="I367" s="700"/>
      <c r="J367" s="280"/>
      <c r="K367" s="700"/>
      <c r="L367" s="152"/>
      <c r="M367" s="700"/>
      <c r="N367" s="237"/>
      <c r="O367" s="705"/>
      <c r="P367" s="488"/>
      <c r="Q367" s="700"/>
      <c r="R367" s="28"/>
      <c r="S367" s="703"/>
      <c r="T367" s="436"/>
      <c r="U367" s="969">
        <f t="shared" si="94"/>
        <v>0</v>
      </c>
      <c r="V367" s="960"/>
      <c r="W367" s="203"/>
      <c r="X367" s="111">
        <f t="shared" si="93"/>
        <v>0</v>
      </c>
      <c r="Y367" s="959">
        <f t="shared" si="95"/>
        <v>0</v>
      </c>
      <c r="Z367" s="975"/>
      <c r="AA367" s="17">
        <f t="shared" si="96"/>
        <v>0</v>
      </c>
      <c r="AB367" s="17">
        <f t="shared" si="97"/>
        <v>0</v>
      </c>
      <c r="AC367" s="17">
        <f t="shared" si="98"/>
        <v>0</v>
      </c>
      <c r="AD367" s="17">
        <f t="shared" si="99"/>
        <v>0</v>
      </c>
      <c r="AE367" s="17">
        <f t="shared" si="100"/>
        <v>0</v>
      </c>
      <c r="AF367" s="17">
        <f t="shared" si="101"/>
        <v>0</v>
      </c>
      <c r="AG367" s="17">
        <f t="shared" si="102"/>
        <v>0</v>
      </c>
    </row>
    <row r="368" spans="1:33" ht="15.75" customHeight="1" x14ac:dyDescent="0.25">
      <c r="A368" s="37"/>
      <c r="B368" s="19"/>
      <c r="C368" s="19"/>
      <c r="D368" s="20"/>
      <c r="E368" s="47"/>
      <c r="F368" s="254"/>
      <c r="G368" s="702"/>
      <c r="H368" s="460"/>
      <c r="I368" s="700"/>
      <c r="J368" s="280"/>
      <c r="K368" s="700"/>
      <c r="L368" s="152"/>
      <c r="M368" s="700"/>
      <c r="N368" s="237"/>
      <c r="O368" s="705"/>
      <c r="P368" s="488"/>
      <c r="Q368" s="700"/>
      <c r="R368" s="28"/>
      <c r="S368" s="703"/>
      <c r="T368" s="436"/>
      <c r="U368" s="969">
        <f t="shared" si="94"/>
        <v>0</v>
      </c>
      <c r="V368" s="960"/>
      <c r="W368" s="203"/>
      <c r="X368" s="111">
        <f t="shared" si="93"/>
        <v>0</v>
      </c>
      <c r="Y368" s="959">
        <f t="shared" si="95"/>
        <v>0</v>
      </c>
      <c r="Z368" s="975"/>
      <c r="AA368" s="17">
        <f t="shared" si="96"/>
        <v>0</v>
      </c>
      <c r="AB368" s="17">
        <f t="shared" si="97"/>
        <v>0</v>
      </c>
      <c r="AC368" s="17">
        <f t="shared" si="98"/>
        <v>0</v>
      </c>
      <c r="AD368" s="17">
        <f t="shared" si="99"/>
        <v>0</v>
      </c>
      <c r="AE368" s="17">
        <f t="shared" si="100"/>
        <v>0</v>
      </c>
      <c r="AF368" s="17">
        <f t="shared" si="101"/>
        <v>0</v>
      </c>
      <c r="AG368" s="17">
        <f t="shared" si="102"/>
        <v>0</v>
      </c>
    </row>
    <row r="369" spans="1:33" ht="15.75" customHeight="1" x14ac:dyDescent="0.25">
      <c r="A369" s="37"/>
      <c r="B369" s="19"/>
      <c r="C369" s="19"/>
      <c r="D369" s="20"/>
      <c r="E369" s="47"/>
      <c r="F369" s="254"/>
      <c r="G369" s="702"/>
      <c r="H369" s="460"/>
      <c r="I369" s="700"/>
      <c r="J369" s="280"/>
      <c r="K369" s="700"/>
      <c r="L369" s="152"/>
      <c r="M369" s="700"/>
      <c r="N369" s="237"/>
      <c r="O369" s="705"/>
      <c r="P369" s="488"/>
      <c r="Q369" s="700"/>
      <c r="R369" s="28"/>
      <c r="S369" s="703"/>
      <c r="T369" s="436"/>
      <c r="U369" s="969">
        <f t="shared" si="94"/>
        <v>0</v>
      </c>
      <c r="V369" s="960"/>
      <c r="W369" s="203"/>
      <c r="X369" s="111">
        <f t="shared" si="93"/>
        <v>0</v>
      </c>
      <c r="Y369" s="959">
        <f t="shared" si="95"/>
        <v>0</v>
      </c>
      <c r="Z369" s="975"/>
      <c r="AA369" s="17">
        <f t="shared" si="96"/>
        <v>0</v>
      </c>
      <c r="AB369" s="17">
        <f t="shared" si="97"/>
        <v>0</v>
      </c>
      <c r="AC369" s="17">
        <f t="shared" si="98"/>
        <v>0</v>
      </c>
      <c r="AD369" s="17">
        <f t="shared" si="99"/>
        <v>0</v>
      </c>
      <c r="AE369" s="17">
        <f t="shared" si="100"/>
        <v>0</v>
      </c>
      <c r="AF369" s="17">
        <f t="shared" si="101"/>
        <v>0</v>
      </c>
      <c r="AG369" s="17">
        <f t="shared" si="102"/>
        <v>0</v>
      </c>
    </row>
    <row r="370" spans="1:33" ht="15.75" customHeight="1" x14ac:dyDescent="0.25">
      <c r="A370" s="37"/>
      <c r="B370" s="19"/>
      <c r="C370" s="19"/>
      <c r="D370" s="20"/>
      <c r="E370" s="47"/>
      <c r="F370" s="254"/>
      <c r="G370" s="702"/>
      <c r="H370" s="460"/>
      <c r="I370" s="700"/>
      <c r="J370" s="280"/>
      <c r="K370" s="700"/>
      <c r="L370" s="152"/>
      <c r="M370" s="700"/>
      <c r="N370" s="237"/>
      <c r="O370" s="705"/>
      <c r="P370" s="488"/>
      <c r="Q370" s="700"/>
      <c r="R370" s="28"/>
      <c r="S370" s="703"/>
      <c r="T370" s="436"/>
      <c r="U370" s="969">
        <f t="shared" si="94"/>
        <v>0</v>
      </c>
      <c r="V370" s="960"/>
      <c r="W370" s="203"/>
      <c r="X370" s="111">
        <f t="shared" si="93"/>
        <v>0</v>
      </c>
      <c r="Y370" s="959">
        <f t="shared" si="95"/>
        <v>0</v>
      </c>
      <c r="Z370" s="975"/>
      <c r="AA370" s="17">
        <f t="shared" si="96"/>
        <v>0</v>
      </c>
      <c r="AB370" s="17">
        <f t="shared" si="97"/>
        <v>0</v>
      </c>
      <c r="AC370" s="17">
        <f t="shared" si="98"/>
        <v>0</v>
      </c>
      <c r="AD370" s="17">
        <f t="shared" si="99"/>
        <v>0</v>
      </c>
      <c r="AE370" s="17">
        <f t="shared" si="100"/>
        <v>0</v>
      </c>
      <c r="AF370" s="17">
        <f t="shared" si="101"/>
        <v>0</v>
      </c>
      <c r="AG370" s="17">
        <f t="shared" si="102"/>
        <v>0</v>
      </c>
    </row>
    <row r="371" spans="1:33" ht="15.75" customHeight="1" x14ac:dyDescent="0.25">
      <c r="A371" s="37"/>
      <c r="B371" s="19"/>
      <c r="C371" s="19"/>
      <c r="D371" s="20"/>
      <c r="E371" s="47"/>
      <c r="F371" s="254"/>
      <c r="G371" s="702"/>
      <c r="H371" s="460"/>
      <c r="I371" s="700"/>
      <c r="J371" s="280"/>
      <c r="K371" s="700"/>
      <c r="L371" s="152"/>
      <c r="M371" s="700"/>
      <c r="N371" s="237"/>
      <c r="O371" s="705"/>
      <c r="P371" s="488"/>
      <c r="Q371" s="700"/>
      <c r="R371" s="28"/>
      <c r="S371" s="703"/>
      <c r="T371" s="436"/>
      <c r="U371" s="969">
        <f t="shared" si="94"/>
        <v>0</v>
      </c>
      <c r="V371" s="960"/>
      <c r="W371" s="203"/>
      <c r="X371" s="111">
        <f t="shared" si="93"/>
        <v>0</v>
      </c>
      <c r="Y371" s="959">
        <f t="shared" si="95"/>
        <v>0</v>
      </c>
      <c r="Z371" s="975"/>
      <c r="AA371" s="17">
        <f t="shared" si="96"/>
        <v>0</v>
      </c>
      <c r="AB371" s="17">
        <f t="shared" si="97"/>
        <v>0</v>
      </c>
      <c r="AC371" s="17">
        <f t="shared" si="98"/>
        <v>0</v>
      </c>
      <c r="AD371" s="17">
        <f t="shared" si="99"/>
        <v>0</v>
      </c>
      <c r="AE371" s="17">
        <f t="shared" si="100"/>
        <v>0</v>
      </c>
      <c r="AF371" s="17">
        <f t="shared" si="101"/>
        <v>0</v>
      </c>
      <c r="AG371" s="17">
        <f t="shared" si="102"/>
        <v>0</v>
      </c>
    </row>
    <row r="372" spans="1:33" ht="15.75" customHeight="1" x14ac:dyDescent="0.25">
      <c r="A372" s="37"/>
      <c r="B372" s="19"/>
      <c r="C372" s="19"/>
      <c r="D372" s="20"/>
      <c r="E372" s="47"/>
      <c r="F372" s="254"/>
      <c r="G372" s="702"/>
      <c r="H372" s="460"/>
      <c r="I372" s="700"/>
      <c r="J372" s="280"/>
      <c r="K372" s="700"/>
      <c r="L372" s="152"/>
      <c r="M372" s="700"/>
      <c r="N372" s="237"/>
      <c r="O372" s="705"/>
      <c r="P372" s="488"/>
      <c r="Q372" s="700"/>
      <c r="R372" s="28"/>
      <c r="S372" s="703"/>
      <c r="T372" s="436"/>
      <c r="U372" s="969">
        <f t="shared" si="94"/>
        <v>0</v>
      </c>
      <c r="V372" s="960"/>
      <c r="W372" s="203"/>
      <c r="X372" s="111">
        <f t="shared" si="93"/>
        <v>0</v>
      </c>
      <c r="Y372" s="959">
        <f t="shared" si="95"/>
        <v>0</v>
      </c>
      <c r="Z372" s="975"/>
      <c r="AA372" s="17">
        <f t="shared" si="96"/>
        <v>0</v>
      </c>
      <c r="AB372" s="17">
        <f t="shared" si="97"/>
        <v>0</v>
      </c>
      <c r="AC372" s="17">
        <f t="shared" si="98"/>
        <v>0</v>
      </c>
      <c r="AD372" s="17">
        <f t="shared" si="99"/>
        <v>0</v>
      </c>
      <c r="AE372" s="17">
        <f t="shared" si="100"/>
        <v>0</v>
      </c>
      <c r="AF372" s="17">
        <f t="shared" si="101"/>
        <v>0</v>
      </c>
      <c r="AG372" s="17">
        <f t="shared" si="102"/>
        <v>0</v>
      </c>
    </row>
    <row r="373" spans="1:33" ht="15.75" customHeight="1" x14ac:dyDescent="0.25">
      <c r="A373" s="37"/>
      <c r="B373" s="19"/>
      <c r="C373" s="19"/>
      <c r="D373" s="20"/>
      <c r="E373" s="47"/>
      <c r="F373" s="254"/>
      <c r="G373" s="702"/>
      <c r="H373" s="460"/>
      <c r="I373" s="700"/>
      <c r="J373" s="280"/>
      <c r="K373" s="700"/>
      <c r="L373" s="152"/>
      <c r="M373" s="700"/>
      <c r="N373" s="237"/>
      <c r="O373" s="705"/>
      <c r="P373" s="488"/>
      <c r="Q373" s="700"/>
      <c r="R373" s="28"/>
      <c r="S373" s="703"/>
      <c r="T373" s="436"/>
      <c r="U373" s="969">
        <f t="shared" si="94"/>
        <v>0</v>
      </c>
      <c r="V373" s="960"/>
      <c r="W373" s="203"/>
      <c r="X373" s="111">
        <f t="shared" si="93"/>
        <v>0</v>
      </c>
      <c r="Y373" s="959">
        <f t="shared" si="95"/>
        <v>0</v>
      </c>
      <c r="Z373" s="975"/>
      <c r="AA373" s="17">
        <f t="shared" si="96"/>
        <v>0</v>
      </c>
      <c r="AB373" s="17">
        <f t="shared" si="97"/>
        <v>0</v>
      </c>
      <c r="AC373" s="17">
        <f t="shared" si="98"/>
        <v>0</v>
      </c>
      <c r="AD373" s="17">
        <f t="shared" si="99"/>
        <v>0</v>
      </c>
      <c r="AE373" s="17">
        <f t="shared" si="100"/>
        <v>0</v>
      </c>
      <c r="AF373" s="17">
        <f t="shared" si="101"/>
        <v>0</v>
      </c>
      <c r="AG373" s="17">
        <f t="shared" si="102"/>
        <v>0</v>
      </c>
    </row>
    <row r="374" spans="1:33" ht="15.75" customHeight="1" x14ac:dyDescent="0.25">
      <c r="A374" s="37"/>
      <c r="B374" s="26"/>
      <c r="C374" s="19"/>
      <c r="D374" s="20"/>
      <c r="E374" s="47"/>
      <c r="F374" s="254"/>
      <c r="G374" s="702"/>
      <c r="H374" s="460"/>
      <c r="I374" s="700"/>
      <c r="J374" s="280"/>
      <c r="K374" s="700"/>
      <c r="L374" s="152"/>
      <c r="M374" s="700"/>
      <c r="N374" s="237"/>
      <c r="O374" s="705"/>
      <c r="P374" s="488"/>
      <c r="Q374" s="700"/>
      <c r="R374" s="28"/>
      <c r="S374" s="703"/>
      <c r="T374" s="436"/>
      <c r="U374" s="969">
        <f t="shared" si="94"/>
        <v>0</v>
      </c>
      <c r="V374" s="960"/>
      <c r="W374" s="203"/>
      <c r="X374" s="111">
        <f t="shared" si="93"/>
        <v>0</v>
      </c>
      <c r="Y374" s="959">
        <f t="shared" si="95"/>
        <v>0</v>
      </c>
      <c r="Z374" s="975"/>
      <c r="AA374" s="17">
        <f t="shared" si="96"/>
        <v>0</v>
      </c>
      <c r="AB374" s="17">
        <f t="shared" si="97"/>
        <v>0</v>
      </c>
      <c r="AC374" s="17">
        <f t="shared" si="98"/>
        <v>0</v>
      </c>
      <c r="AD374" s="17">
        <f t="shared" si="99"/>
        <v>0</v>
      </c>
      <c r="AE374" s="17">
        <f t="shared" si="100"/>
        <v>0</v>
      </c>
      <c r="AF374" s="17">
        <f t="shared" si="101"/>
        <v>0</v>
      </c>
      <c r="AG374" s="17">
        <f t="shared" si="102"/>
        <v>0</v>
      </c>
    </row>
    <row r="375" spans="1:33" ht="15.75" customHeight="1" x14ac:dyDescent="0.25">
      <c r="A375" s="37"/>
      <c r="B375" s="19"/>
      <c r="C375" s="19"/>
      <c r="D375" s="20"/>
      <c r="E375" s="47"/>
      <c r="F375" s="254"/>
      <c r="G375" s="702"/>
      <c r="H375" s="460"/>
      <c r="I375" s="700"/>
      <c r="J375" s="280"/>
      <c r="K375" s="700"/>
      <c r="L375" s="152"/>
      <c r="M375" s="700"/>
      <c r="N375" s="237"/>
      <c r="O375" s="705"/>
      <c r="P375" s="488"/>
      <c r="Q375" s="700"/>
      <c r="R375" s="28"/>
      <c r="S375" s="703"/>
      <c r="T375" s="436"/>
      <c r="U375" s="969">
        <f t="shared" si="94"/>
        <v>0</v>
      </c>
      <c r="V375" s="960"/>
      <c r="W375" s="203"/>
      <c r="X375" s="111">
        <f t="shared" si="93"/>
        <v>0</v>
      </c>
      <c r="Y375" s="959">
        <f t="shared" si="95"/>
        <v>0</v>
      </c>
      <c r="Z375" s="975"/>
      <c r="AA375" s="17">
        <f t="shared" si="96"/>
        <v>0</v>
      </c>
      <c r="AB375" s="17">
        <f t="shared" si="97"/>
        <v>0</v>
      </c>
      <c r="AC375" s="17">
        <f t="shared" si="98"/>
        <v>0</v>
      </c>
      <c r="AD375" s="17">
        <f t="shared" si="99"/>
        <v>0</v>
      </c>
      <c r="AE375" s="17">
        <f t="shared" si="100"/>
        <v>0</v>
      </c>
      <c r="AF375" s="17">
        <f t="shared" si="101"/>
        <v>0</v>
      </c>
      <c r="AG375" s="17">
        <f t="shared" si="102"/>
        <v>0</v>
      </c>
    </row>
    <row r="376" spans="1:33" ht="15.75" customHeight="1" x14ac:dyDescent="0.25">
      <c r="A376" s="37"/>
      <c r="B376" s="19"/>
      <c r="C376" s="19"/>
      <c r="D376" s="20"/>
      <c r="E376" s="47"/>
      <c r="F376" s="254"/>
      <c r="G376" s="702"/>
      <c r="H376" s="460"/>
      <c r="I376" s="700"/>
      <c r="J376" s="280"/>
      <c r="K376" s="700"/>
      <c r="L376" s="152"/>
      <c r="M376" s="700"/>
      <c r="N376" s="237"/>
      <c r="O376" s="705"/>
      <c r="P376" s="488"/>
      <c r="Q376" s="700"/>
      <c r="R376" s="28"/>
      <c r="S376" s="703"/>
      <c r="T376" s="436"/>
      <c r="U376" s="969">
        <f t="shared" si="94"/>
        <v>0</v>
      </c>
      <c r="V376" s="960"/>
      <c r="W376" s="203"/>
      <c r="X376" s="111">
        <f t="shared" ref="X376:X439" si="103">F376+G376+I376+K376+M376+O376+Q376+S376-H376-J376-L376-N376-P376-R376-T376-W376</f>
        <v>0</v>
      </c>
      <c r="Y376" s="959">
        <f t="shared" si="95"/>
        <v>0</v>
      </c>
      <c r="Z376" s="975"/>
      <c r="AA376" s="17">
        <f t="shared" si="96"/>
        <v>0</v>
      </c>
      <c r="AB376" s="17">
        <f t="shared" si="97"/>
        <v>0</v>
      </c>
      <c r="AC376" s="17">
        <f t="shared" si="98"/>
        <v>0</v>
      </c>
      <c r="AD376" s="17">
        <f t="shared" si="99"/>
        <v>0</v>
      </c>
      <c r="AE376" s="17">
        <f t="shared" si="100"/>
        <v>0</v>
      </c>
      <c r="AF376" s="17">
        <f t="shared" si="101"/>
        <v>0</v>
      </c>
      <c r="AG376" s="17">
        <f t="shared" si="102"/>
        <v>0</v>
      </c>
    </row>
    <row r="377" spans="1:33" ht="15.75" customHeight="1" x14ac:dyDescent="0.25">
      <c r="A377" s="37"/>
      <c r="B377" s="19"/>
      <c r="C377" s="19"/>
      <c r="D377" s="20"/>
      <c r="E377" s="47"/>
      <c r="F377" s="254"/>
      <c r="G377" s="702"/>
      <c r="H377" s="460"/>
      <c r="I377" s="700"/>
      <c r="J377" s="280"/>
      <c r="K377" s="700"/>
      <c r="L377" s="152"/>
      <c r="M377" s="700"/>
      <c r="N377" s="237"/>
      <c r="O377" s="705"/>
      <c r="P377" s="488"/>
      <c r="Q377" s="700"/>
      <c r="R377" s="28"/>
      <c r="S377" s="703"/>
      <c r="T377" s="436"/>
      <c r="U377" s="969">
        <f t="shared" si="94"/>
        <v>0</v>
      </c>
      <c r="V377" s="960"/>
      <c r="W377" s="203"/>
      <c r="X377" s="111">
        <f t="shared" si="103"/>
        <v>0</v>
      </c>
      <c r="Y377" s="959">
        <f t="shared" si="95"/>
        <v>0</v>
      </c>
      <c r="Z377" s="975"/>
      <c r="AA377" s="17">
        <f t="shared" si="96"/>
        <v>0</v>
      </c>
      <c r="AB377" s="17">
        <f t="shared" si="97"/>
        <v>0</v>
      </c>
      <c r="AC377" s="17">
        <f t="shared" si="98"/>
        <v>0</v>
      </c>
      <c r="AD377" s="17">
        <f t="shared" si="99"/>
        <v>0</v>
      </c>
      <c r="AE377" s="17">
        <f t="shared" si="100"/>
        <v>0</v>
      </c>
      <c r="AF377" s="17">
        <f t="shared" si="101"/>
        <v>0</v>
      </c>
      <c r="AG377" s="17">
        <f t="shared" si="102"/>
        <v>0</v>
      </c>
    </row>
    <row r="378" spans="1:33" ht="15.75" customHeight="1" x14ac:dyDescent="0.25">
      <c r="A378" s="37"/>
      <c r="B378" s="19"/>
      <c r="C378" s="19"/>
      <c r="D378" s="20"/>
      <c r="E378" s="47"/>
      <c r="F378" s="254"/>
      <c r="G378" s="702"/>
      <c r="H378" s="460"/>
      <c r="I378" s="700"/>
      <c r="J378" s="280"/>
      <c r="K378" s="700"/>
      <c r="L378" s="152"/>
      <c r="M378" s="700"/>
      <c r="N378" s="237"/>
      <c r="O378" s="705"/>
      <c r="P378" s="488"/>
      <c r="Q378" s="700"/>
      <c r="R378" s="28"/>
      <c r="S378" s="703"/>
      <c r="T378" s="436"/>
      <c r="U378" s="969">
        <f t="shared" si="94"/>
        <v>0</v>
      </c>
      <c r="V378" s="960"/>
      <c r="W378" s="203"/>
      <c r="X378" s="111">
        <f t="shared" si="103"/>
        <v>0</v>
      </c>
      <c r="Y378" s="959">
        <f t="shared" si="95"/>
        <v>0</v>
      </c>
      <c r="Z378" s="975"/>
      <c r="AA378" s="17">
        <f t="shared" si="96"/>
        <v>0</v>
      </c>
      <c r="AB378" s="17">
        <f t="shared" si="97"/>
        <v>0</v>
      </c>
      <c r="AC378" s="17">
        <f t="shared" si="98"/>
        <v>0</v>
      </c>
      <c r="AD378" s="17">
        <f t="shared" si="99"/>
        <v>0</v>
      </c>
      <c r="AE378" s="17">
        <f t="shared" si="100"/>
        <v>0</v>
      </c>
      <c r="AF378" s="17">
        <f t="shared" si="101"/>
        <v>0</v>
      </c>
      <c r="AG378" s="17">
        <f t="shared" si="102"/>
        <v>0</v>
      </c>
    </row>
    <row r="379" spans="1:33" ht="15.75" customHeight="1" x14ac:dyDescent="0.25">
      <c r="A379" s="37"/>
      <c r="B379" s="26"/>
      <c r="C379" s="26"/>
      <c r="D379" s="20"/>
      <c r="E379" s="47"/>
      <c r="F379" s="254"/>
      <c r="G379" s="702"/>
      <c r="H379" s="460"/>
      <c r="I379" s="700"/>
      <c r="J379" s="280"/>
      <c r="K379" s="700"/>
      <c r="L379" s="152"/>
      <c r="M379" s="700"/>
      <c r="N379" s="237"/>
      <c r="O379" s="705"/>
      <c r="P379" s="488"/>
      <c r="Q379" s="700"/>
      <c r="R379" s="28"/>
      <c r="S379" s="703"/>
      <c r="T379" s="436"/>
      <c r="U379" s="969">
        <f t="shared" si="94"/>
        <v>0</v>
      </c>
      <c r="V379" s="960"/>
      <c r="W379" s="203"/>
      <c r="X379" s="111">
        <f t="shared" si="103"/>
        <v>0</v>
      </c>
      <c r="Y379" s="959">
        <f t="shared" si="95"/>
        <v>0</v>
      </c>
      <c r="Z379" s="975"/>
      <c r="AA379" s="17">
        <f t="shared" si="96"/>
        <v>0</v>
      </c>
      <c r="AB379" s="17">
        <f t="shared" si="97"/>
        <v>0</v>
      </c>
      <c r="AC379" s="17">
        <f t="shared" si="98"/>
        <v>0</v>
      </c>
      <c r="AD379" s="17">
        <f t="shared" si="99"/>
        <v>0</v>
      </c>
      <c r="AE379" s="17">
        <f t="shared" si="100"/>
        <v>0</v>
      </c>
      <c r="AF379" s="17">
        <f t="shared" si="101"/>
        <v>0</v>
      </c>
      <c r="AG379" s="17">
        <f t="shared" si="102"/>
        <v>0</v>
      </c>
    </row>
    <row r="380" spans="1:33" ht="15.75" customHeight="1" x14ac:dyDescent="0.25">
      <c r="A380" s="37"/>
      <c r="B380" s="26"/>
      <c r="C380" s="19"/>
      <c r="D380" s="20"/>
      <c r="E380" s="47"/>
      <c r="F380" s="254"/>
      <c r="G380" s="702"/>
      <c r="H380" s="460"/>
      <c r="I380" s="700"/>
      <c r="J380" s="280"/>
      <c r="K380" s="700"/>
      <c r="L380" s="152"/>
      <c r="M380" s="700"/>
      <c r="N380" s="237"/>
      <c r="O380" s="705"/>
      <c r="P380" s="488"/>
      <c r="Q380" s="700"/>
      <c r="R380" s="28"/>
      <c r="S380" s="703"/>
      <c r="T380" s="436"/>
      <c r="U380" s="969">
        <f t="shared" si="94"/>
        <v>0</v>
      </c>
      <c r="V380" s="960"/>
      <c r="W380" s="203"/>
      <c r="X380" s="111">
        <f t="shared" si="103"/>
        <v>0</v>
      </c>
      <c r="Y380" s="959">
        <f t="shared" si="95"/>
        <v>0</v>
      </c>
      <c r="Z380" s="975"/>
      <c r="AA380" s="17">
        <f t="shared" si="96"/>
        <v>0</v>
      </c>
      <c r="AB380" s="17">
        <f t="shared" si="97"/>
        <v>0</v>
      </c>
      <c r="AC380" s="17">
        <f t="shared" si="98"/>
        <v>0</v>
      </c>
      <c r="AD380" s="17">
        <f t="shared" si="99"/>
        <v>0</v>
      </c>
      <c r="AE380" s="17">
        <f t="shared" si="100"/>
        <v>0</v>
      </c>
      <c r="AF380" s="17">
        <f t="shared" si="101"/>
        <v>0</v>
      </c>
      <c r="AG380" s="17">
        <f t="shared" si="102"/>
        <v>0</v>
      </c>
    </row>
    <row r="381" spans="1:33" ht="15.75" customHeight="1" x14ac:dyDescent="0.25">
      <c r="A381" s="37"/>
      <c r="B381" s="26"/>
      <c r="C381" s="19"/>
      <c r="D381" s="20"/>
      <c r="E381" s="47"/>
      <c r="F381" s="254"/>
      <c r="G381" s="702"/>
      <c r="H381" s="460"/>
      <c r="I381" s="700"/>
      <c r="J381" s="280"/>
      <c r="K381" s="700"/>
      <c r="L381" s="152"/>
      <c r="M381" s="700"/>
      <c r="N381" s="237"/>
      <c r="O381" s="705"/>
      <c r="P381" s="488"/>
      <c r="Q381" s="700"/>
      <c r="R381" s="28"/>
      <c r="S381" s="703"/>
      <c r="T381" s="436"/>
      <c r="U381" s="969">
        <f t="shared" si="94"/>
        <v>0</v>
      </c>
      <c r="V381" s="960"/>
      <c r="W381" s="203"/>
      <c r="X381" s="111">
        <f t="shared" si="103"/>
        <v>0</v>
      </c>
      <c r="Y381" s="959">
        <f t="shared" si="95"/>
        <v>0</v>
      </c>
      <c r="Z381" s="975"/>
      <c r="AA381" s="17">
        <f t="shared" si="96"/>
        <v>0</v>
      </c>
      <c r="AB381" s="17">
        <f t="shared" si="97"/>
        <v>0</v>
      </c>
      <c r="AC381" s="17">
        <f t="shared" si="98"/>
        <v>0</v>
      </c>
      <c r="AD381" s="17">
        <f t="shared" si="99"/>
        <v>0</v>
      </c>
      <c r="AE381" s="17">
        <f t="shared" si="100"/>
        <v>0</v>
      </c>
      <c r="AF381" s="17">
        <f t="shared" si="101"/>
        <v>0</v>
      </c>
      <c r="AG381" s="17">
        <f t="shared" si="102"/>
        <v>0</v>
      </c>
    </row>
    <row r="382" spans="1:33" ht="15.75" customHeight="1" x14ac:dyDescent="0.25">
      <c r="A382" s="37"/>
      <c r="B382" s="19"/>
      <c r="C382" s="19"/>
      <c r="D382" s="20"/>
      <c r="E382" s="47"/>
      <c r="F382" s="254"/>
      <c r="G382" s="702"/>
      <c r="H382" s="460"/>
      <c r="I382" s="700"/>
      <c r="J382" s="280"/>
      <c r="K382" s="700"/>
      <c r="L382" s="152"/>
      <c r="M382" s="700"/>
      <c r="N382" s="237"/>
      <c r="O382" s="705"/>
      <c r="P382" s="488"/>
      <c r="Q382" s="700"/>
      <c r="R382" s="28"/>
      <c r="S382" s="703"/>
      <c r="T382" s="436"/>
      <c r="U382" s="969">
        <f t="shared" si="94"/>
        <v>0</v>
      </c>
      <c r="V382" s="960"/>
      <c r="W382" s="203"/>
      <c r="X382" s="111">
        <f t="shared" si="103"/>
        <v>0</v>
      </c>
      <c r="Y382" s="959">
        <f t="shared" si="95"/>
        <v>0</v>
      </c>
      <c r="Z382" s="975"/>
      <c r="AA382" s="17">
        <f t="shared" si="96"/>
        <v>0</v>
      </c>
      <c r="AB382" s="17">
        <f t="shared" si="97"/>
        <v>0</v>
      </c>
      <c r="AC382" s="17">
        <f t="shared" si="98"/>
        <v>0</v>
      </c>
      <c r="AD382" s="17">
        <f t="shared" si="99"/>
        <v>0</v>
      </c>
      <c r="AE382" s="17">
        <f t="shared" si="100"/>
        <v>0</v>
      </c>
      <c r="AF382" s="17">
        <f t="shared" si="101"/>
        <v>0</v>
      </c>
      <c r="AG382" s="17">
        <f t="shared" si="102"/>
        <v>0</v>
      </c>
    </row>
    <row r="383" spans="1:33" ht="15.75" customHeight="1" x14ac:dyDescent="0.25">
      <c r="A383" s="37"/>
      <c r="B383" s="19"/>
      <c r="C383" s="19"/>
      <c r="D383" s="20"/>
      <c r="E383" s="47"/>
      <c r="F383" s="254"/>
      <c r="G383" s="702"/>
      <c r="H383" s="460"/>
      <c r="I383" s="700"/>
      <c r="J383" s="280"/>
      <c r="K383" s="700"/>
      <c r="L383" s="152"/>
      <c r="M383" s="700"/>
      <c r="N383" s="237"/>
      <c r="O383" s="705"/>
      <c r="P383" s="488"/>
      <c r="Q383" s="700"/>
      <c r="R383" s="28"/>
      <c r="S383" s="703"/>
      <c r="T383" s="436"/>
      <c r="U383" s="969">
        <f t="shared" si="94"/>
        <v>0</v>
      </c>
      <c r="V383" s="960"/>
      <c r="W383" s="203"/>
      <c r="X383" s="111">
        <f t="shared" si="103"/>
        <v>0</v>
      </c>
      <c r="Y383" s="959">
        <f t="shared" si="95"/>
        <v>0</v>
      </c>
      <c r="Z383" s="975"/>
      <c r="AA383" s="17">
        <f t="shared" si="96"/>
        <v>0</v>
      </c>
      <c r="AB383" s="17">
        <f t="shared" si="97"/>
        <v>0</v>
      </c>
      <c r="AC383" s="17">
        <f t="shared" si="98"/>
        <v>0</v>
      </c>
      <c r="AD383" s="17">
        <f t="shared" si="99"/>
        <v>0</v>
      </c>
      <c r="AE383" s="17">
        <f t="shared" si="100"/>
        <v>0</v>
      </c>
      <c r="AF383" s="17">
        <f t="shared" si="101"/>
        <v>0</v>
      </c>
      <c r="AG383" s="17">
        <f t="shared" si="102"/>
        <v>0</v>
      </c>
    </row>
    <row r="384" spans="1:33" ht="15.75" customHeight="1" x14ac:dyDescent="0.25">
      <c r="A384" s="37"/>
      <c r="B384" s="19"/>
      <c r="C384" s="19"/>
      <c r="D384" s="20"/>
      <c r="E384" s="47"/>
      <c r="F384" s="254"/>
      <c r="G384" s="702"/>
      <c r="H384" s="460"/>
      <c r="I384" s="700"/>
      <c r="J384" s="280"/>
      <c r="K384" s="700"/>
      <c r="L384" s="152"/>
      <c r="M384" s="700"/>
      <c r="N384" s="237"/>
      <c r="O384" s="705"/>
      <c r="P384" s="488"/>
      <c r="Q384" s="700"/>
      <c r="R384" s="28"/>
      <c r="S384" s="703"/>
      <c r="T384" s="436"/>
      <c r="U384" s="969">
        <f t="shared" si="94"/>
        <v>0</v>
      </c>
      <c r="V384" s="960"/>
      <c r="W384" s="203"/>
      <c r="X384" s="111">
        <f t="shared" si="103"/>
        <v>0</v>
      </c>
      <c r="Y384" s="959">
        <f t="shared" si="95"/>
        <v>0</v>
      </c>
      <c r="Z384" s="975"/>
      <c r="AA384" s="17">
        <f t="shared" si="96"/>
        <v>0</v>
      </c>
      <c r="AB384" s="17">
        <f t="shared" si="97"/>
        <v>0</v>
      </c>
      <c r="AC384" s="17">
        <f t="shared" si="98"/>
        <v>0</v>
      </c>
      <c r="AD384" s="17">
        <f t="shared" si="99"/>
        <v>0</v>
      </c>
      <c r="AE384" s="17">
        <f t="shared" si="100"/>
        <v>0</v>
      </c>
      <c r="AF384" s="17">
        <f t="shared" si="101"/>
        <v>0</v>
      </c>
      <c r="AG384" s="17">
        <f t="shared" si="102"/>
        <v>0</v>
      </c>
    </row>
    <row r="385" spans="1:33" ht="15.75" customHeight="1" x14ac:dyDescent="0.25">
      <c r="A385" s="37"/>
      <c r="B385" s="19"/>
      <c r="C385" s="19"/>
      <c r="D385" s="20"/>
      <c r="E385" s="47"/>
      <c r="F385" s="254"/>
      <c r="G385" s="702"/>
      <c r="H385" s="460"/>
      <c r="I385" s="700"/>
      <c r="J385" s="280"/>
      <c r="K385" s="700"/>
      <c r="L385" s="152"/>
      <c r="M385" s="700"/>
      <c r="N385" s="237"/>
      <c r="O385" s="705"/>
      <c r="P385" s="488"/>
      <c r="Q385" s="700"/>
      <c r="R385" s="28"/>
      <c r="S385" s="703"/>
      <c r="T385" s="436"/>
      <c r="U385" s="969">
        <f t="shared" si="94"/>
        <v>0</v>
      </c>
      <c r="V385" s="960"/>
      <c r="W385" s="203"/>
      <c r="X385" s="111">
        <f t="shared" si="103"/>
        <v>0</v>
      </c>
      <c r="Y385" s="959">
        <f t="shared" si="95"/>
        <v>0</v>
      </c>
      <c r="Z385" s="975"/>
      <c r="AA385" s="17">
        <f t="shared" si="96"/>
        <v>0</v>
      </c>
      <c r="AB385" s="17">
        <f t="shared" si="97"/>
        <v>0</v>
      </c>
      <c r="AC385" s="17">
        <f t="shared" si="98"/>
        <v>0</v>
      </c>
      <c r="AD385" s="17">
        <f t="shared" si="99"/>
        <v>0</v>
      </c>
      <c r="AE385" s="17">
        <f t="shared" si="100"/>
        <v>0</v>
      </c>
      <c r="AF385" s="17">
        <f t="shared" si="101"/>
        <v>0</v>
      </c>
      <c r="AG385" s="17">
        <f t="shared" si="102"/>
        <v>0</v>
      </c>
    </row>
    <row r="386" spans="1:33" ht="15.75" customHeight="1" x14ac:dyDescent="0.25">
      <c r="A386" s="37"/>
      <c r="B386" s="19"/>
      <c r="C386" s="19"/>
      <c r="D386" s="20"/>
      <c r="E386" s="47"/>
      <c r="F386" s="254"/>
      <c r="G386" s="702"/>
      <c r="H386" s="460"/>
      <c r="I386" s="700"/>
      <c r="J386" s="280"/>
      <c r="K386" s="700"/>
      <c r="L386" s="152"/>
      <c r="M386" s="700"/>
      <c r="N386" s="237"/>
      <c r="O386" s="705"/>
      <c r="P386" s="488"/>
      <c r="Q386" s="700"/>
      <c r="R386" s="28"/>
      <c r="S386" s="703"/>
      <c r="T386" s="436"/>
      <c r="U386" s="969">
        <f t="shared" si="94"/>
        <v>0</v>
      </c>
      <c r="V386" s="960"/>
      <c r="W386" s="203"/>
      <c r="X386" s="111">
        <f t="shared" si="103"/>
        <v>0</v>
      </c>
      <c r="Y386" s="959">
        <f t="shared" si="95"/>
        <v>0</v>
      </c>
      <c r="Z386" s="975"/>
      <c r="AA386" s="17">
        <f t="shared" si="96"/>
        <v>0</v>
      </c>
      <c r="AB386" s="17">
        <f t="shared" si="97"/>
        <v>0</v>
      </c>
      <c r="AC386" s="17">
        <f t="shared" si="98"/>
        <v>0</v>
      </c>
      <c r="AD386" s="17">
        <f t="shared" si="99"/>
        <v>0</v>
      </c>
      <c r="AE386" s="17">
        <f t="shared" si="100"/>
        <v>0</v>
      </c>
      <c r="AF386" s="17">
        <f t="shared" si="101"/>
        <v>0</v>
      </c>
      <c r="AG386" s="17">
        <f t="shared" si="102"/>
        <v>0</v>
      </c>
    </row>
    <row r="387" spans="1:33" s="3" customFormat="1" ht="19.5" customHeight="1" x14ac:dyDescent="0.25">
      <c r="A387" s="37"/>
      <c r="B387" s="19"/>
      <c r="C387" s="19"/>
      <c r="D387" s="20"/>
      <c r="E387" s="47"/>
      <c r="F387" s="254"/>
      <c r="G387" s="702"/>
      <c r="H387" s="460"/>
      <c r="I387" s="700"/>
      <c r="J387" s="280"/>
      <c r="K387" s="700"/>
      <c r="L387" s="152"/>
      <c r="M387" s="700"/>
      <c r="N387" s="237"/>
      <c r="O387" s="705"/>
      <c r="P387" s="488"/>
      <c r="Q387" s="700"/>
      <c r="R387" s="28"/>
      <c r="S387" s="703"/>
      <c r="T387" s="436"/>
      <c r="U387" s="969">
        <f t="shared" si="94"/>
        <v>0</v>
      </c>
      <c r="V387" s="960"/>
      <c r="W387" s="203"/>
      <c r="X387" s="111">
        <f t="shared" si="103"/>
        <v>0</v>
      </c>
      <c r="Y387" s="959">
        <f t="shared" si="95"/>
        <v>0</v>
      </c>
      <c r="Z387" s="975"/>
      <c r="AA387" s="17">
        <f t="shared" si="96"/>
        <v>0</v>
      </c>
      <c r="AB387" s="17">
        <f t="shared" si="97"/>
        <v>0</v>
      </c>
      <c r="AC387" s="17">
        <f t="shared" si="98"/>
        <v>0</v>
      </c>
      <c r="AD387" s="17">
        <f t="shared" si="99"/>
        <v>0</v>
      </c>
      <c r="AE387" s="17">
        <f t="shared" si="100"/>
        <v>0</v>
      </c>
      <c r="AF387" s="17">
        <f t="shared" si="101"/>
        <v>0</v>
      </c>
      <c r="AG387" s="17">
        <f t="shared" si="102"/>
        <v>0</v>
      </c>
    </row>
    <row r="388" spans="1:33" ht="15.75" customHeight="1" x14ac:dyDescent="0.25">
      <c r="A388" s="37"/>
      <c r="B388" s="19"/>
      <c r="C388" s="19"/>
      <c r="D388" s="20"/>
      <c r="E388" s="47"/>
      <c r="F388" s="254"/>
      <c r="G388" s="702"/>
      <c r="H388" s="460"/>
      <c r="I388" s="700"/>
      <c r="J388" s="280"/>
      <c r="K388" s="700"/>
      <c r="L388" s="152"/>
      <c r="M388" s="700"/>
      <c r="N388" s="237"/>
      <c r="O388" s="705"/>
      <c r="P388" s="488"/>
      <c r="Q388" s="700"/>
      <c r="R388" s="28"/>
      <c r="S388" s="703"/>
      <c r="T388" s="436"/>
      <c r="U388" s="969">
        <f t="shared" si="94"/>
        <v>0</v>
      </c>
      <c r="V388" s="960"/>
      <c r="W388" s="203"/>
      <c r="X388" s="111">
        <f t="shared" si="103"/>
        <v>0</v>
      </c>
      <c r="Y388" s="959">
        <f t="shared" si="95"/>
        <v>0</v>
      </c>
      <c r="Z388" s="975"/>
      <c r="AA388" s="17">
        <f t="shared" si="96"/>
        <v>0</v>
      </c>
      <c r="AB388" s="17">
        <f t="shared" si="97"/>
        <v>0</v>
      </c>
      <c r="AC388" s="17">
        <f t="shared" si="98"/>
        <v>0</v>
      </c>
      <c r="AD388" s="17">
        <f t="shared" si="99"/>
        <v>0</v>
      </c>
      <c r="AE388" s="17">
        <f t="shared" si="100"/>
        <v>0</v>
      </c>
      <c r="AF388" s="17">
        <f t="shared" si="101"/>
        <v>0</v>
      </c>
      <c r="AG388" s="17">
        <f t="shared" si="102"/>
        <v>0</v>
      </c>
    </row>
    <row r="389" spans="1:33" ht="15.75" customHeight="1" x14ac:dyDescent="0.25">
      <c r="A389" s="37"/>
      <c r="B389" s="26"/>
      <c r="C389" s="19"/>
      <c r="D389" s="20"/>
      <c r="E389" s="47"/>
      <c r="F389" s="254"/>
      <c r="G389" s="702"/>
      <c r="H389" s="460"/>
      <c r="I389" s="700"/>
      <c r="J389" s="280"/>
      <c r="K389" s="700"/>
      <c r="L389" s="152"/>
      <c r="M389" s="700"/>
      <c r="N389" s="237"/>
      <c r="O389" s="705"/>
      <c r="P389" s="488"/>
      <c r="Q389" s="700"/>
      <c r="R389" s="28"/>
      <c r="S389" s="703"/>
      <c r="T389" s="436"/>
      <c r="U389" s="969">
        <f t="shared" si="94"/>
        <v>0</v>
      </c>
      <c r="V389" s="960"/>
      <c r="W389" s="203"/>
      <c r="X389" s="111">
        <f t="shared" si="103"/>
        <v>0</v>
      </c>
      <c r="Y389" s="959">
        <f t="shared" si="95"/>
        <v>0</v>
      </c>
      <c r="Z389" s="975"/>
      <c r="AA389" s="17">
        <f t="shared" si="96"/>
        <v>0</v>
      </c>
      <c r="AB389" s="17">
        <f t="shared" si="97"/>
        <v>0</v>
      </c>
      <c r="AC389" s="17">
        <f t="shared" si="98"/>
        <v>0</v>
      </c>
      <c r="AD389" s="17">
        <f t="shared" si="99"/>
        <v>0</v>
      </c>
      <c r="AE389" s="17">
        <f t="shared" si="100"/>
        <v>0</v>
      </c>
      <c r="AF389" s="17">
        <f t="shared" si="101"/>
        <v>0</v>
      </c>
      <c r="AG389" s="17">
        <f t="shared" si="102"/>
        <v>0</v>
      </c>
    </row>
    <row r="390" spans="1:33" ht="15.75" customHeight="1" x14ac:dyDescent="0.25">
      <c r="A390" s="37"/>
      <c r="B390" s="26"/>
      <c r="C390" s="19"/>
      <c r="D390" s="20"/>
      <c r="E390" s="47"/>
      <c r="F390" s="254"/>
      <c r="G390" s="702"/>
      <c r="H390" s="460"/>
      <c r="I390" s="700"/>
      <c r="J390" s="280"/>
      <c r="K390" s="700"/>
      <c r="L390" s="152"/>
      <c r="M390" s="700"/>
      <c r="N390" s="237"/>
      <c r="O390" s="705"/>
      <c r="P390" s="488"/>
      <c r="Q390" s="700"/>
      <c r="R390" s="28"/>
      <c r="S390" s="703"/>
      <c r="T390" s="436"/>
      <c r="U390" s="969">
        <f t="shared" si="94"/>
        <v>0</v>
      </c>
      <c r="V390" s="960"/>
      <c r="W390" s="203"/>
      <c r="X390" s="111">
        <f t="shared" si="103"/>
        <v>0</v>
      </c>
      <c r="Y390" s="959">
        <f t="shared" si="95"/>
        <v>0</v>
      </c>
      <c r="Z390" s="975"/>
      <c r="AA390" s="17">
        <f t="shared" si="96"/>
        <v>0</v>
      </c>
      <c r="AB390" s="17">
        <f t="shared" si="97"/>
        <v>0</v>
      </c>
      <c r="AC390" s="17">
        <f t="shared" si="98"/>
        <v>0</v>
      </c>
      <c r="AD390" s="17">
        <f t="shared" si="99"/>
        <v>0</v>
      </c>
      <c r="AE390" s="17">
        <f t="shared" si="100"/>
        <v>0</v>
      </c>
      <c r="AF390" s="17">
        <f t="shared" si="101"/>
        <v>0</v>
      </c>
      <c r="AG390" s="17">
        <f t="shared" si="102"/>
        <v>0</v>
      </c>
    </row>
    <row r="391" spans="1:33" s="2" customFormat="1" ht="15.75" customHeight="1" x14ac:dyDescent="0.25">
      <c r="A391" s="37"/>
      <c r="B391" s="19"/>
      <c r="C391" s="19"/>
      <c r="D391" s="20"/>
      <c r="E391" s="46"/>
      <c r="F391" s="254"/>
      <c r="G391" s="702"/>
      <c r="H391" s="460"/>
      <c r="I391" s="700"/>
      <c r="J391" s="280"/>
      <c r="K391" s="700"/>
      <c r="L391" s="152"/>
      <c r="M391" s="700"/>
      <c r="N391" s="237"/>
      <c r="O391" s="705"/>
      <c r="P391" s="488"/>
      <c r="Q391" s="700"/>
      <c r="R391" s="28"/>
      <c r="S391" s="703"/>
      <c r="T391" s="436"/>
      <c r="U391" s="969">
        <f t="shared" si="94"/>
        <v>0</v>
      </c>
      <c r="V391" s="960"/>
      <c r="W391" s="203"/>
      <c r="X391" s="111">
        <f t="shared" si="103"/>
        <v>0</v>
      </c>
      <c r="Y391" s="959">
        <f t="shared" si="95"/>
        <v>0</v>
      </c>
      <c r="Z391" s="975"/>
      <c r="AA391" s="17">
        <f t="shared" si="96"/>
        <v>0</v>
      </c>
      <c r="AB391" s="17">
        <f t="shared" si="97"/>
        <v>0</v>
      </c>
      <c r="AC391" s="17">
        <f t="shared" si="98"/>
        <v>0</v>
      </c>
      <c r="AD391" s="17">
        <f t="shared" si="99"/>
        <v>0</v>
      </c>
      <c r="AE391" s="17">
        <f t="shared" si="100"/>
        <v>0</v>
      </c>
      <c r="AF391" s="17">
        <f t="shared" si="101"/>
        <v>0</v>
      </c>
      <c r="AG391" s="17">
        <f t="shared" si="102"/>
        <v>0</v>
      </c>
    </row>
    <row r="392" spans="1:33" ht="15.75" customHeight="1" x14ac:dyDescent="0.25">
      <c r="A392" s="37"/>
      <c r="B392" s="19"/>
      <c r="C392" s="19"/>
      <c r="D392" s="20"/>
      <c r="E392" s="47"/>
      <c r="F392" s="254"/>
      <c r="G392" s="702"/>
      <c r="H392" s="460"/>
      <c r="I392" s="700"/>
      <c r="J392" s="280"/>
      <c r="K392" s="700"/>
      <c r="L392" s="152"/>
      <c r="M392" s="700"/>
      <c r="N392" s="237"/>
      <c r="O392" s="705"/>
      <c r="P392" s="488"/>
      <c r="Q392" s="700"/>
      <c r="R392" s="28"/>
      <c r="S392" s="703"/>
      <c r="T392" s="436"/>
      <c r="U392" s="969">
        <f t="shared" si="94"/>
        <v>0</v>
      </c>
      <c r="V392" s="960"/>
      <c r="W392" s="203"/>
      <c r="X392" s="111">
        <f t="shared" si="103"/>
        <v>0</v>
      </c>
      <c r="Y392" s="959">
        <f t="shared" si="95"/>
        <v>0</v>
      </c>
      <c r="Z392" s="975"/>
      <c r="AA392" s="17">
        <f t="shared" si="96"/>
        <v>0</v>
      </c>
      <c r="AB392" s="17">
        <f t="shared" si="97"/>
        <v>0</v>
      </c>
      <c r="AC392" s="17">
        <f t="shared" si="98"/>
        <v>0</v>
      </c>
      <c r="AD392" s="17">
        <f t="shared" si="99"/>
        <v>0</v>
      </c>
      <c r="AE392" s="17">
        <f t="shared" si="100"/>
        <v>0</v>
      </c>
      <c r="AF392" s="17">
        <f t="shared" si="101"/>
        <v>0</v>
      </c>
      <c r="AG392" s="17">
        <f t="shared" si="102"/>
        <v>0</v>
      </c>
    </row>
    <row r="393" spans="1:33" ht="15.75" customHeight="1" x14ac:dyDescent="0.25">
      <c r="A393" s="37"/>
      <c r="B393" s="19"/>
      <c r="C393" s="19"/>
      <c r="D393" s="20"/>
      <c r="E393" s="47"/>
      <c r="F393" s="254"/>
      <c r="G393" s="702"/>
      <c r="H393" s="460"/>
      <c r="I393" s="700"/>
      <c r="J393" s="280"/>
      <c r="K393" s="700"/>
      <c r="L393" s="152"/>
      <c r="M393" s="700"/>
      <c r="N393" s="237"/>
      <c r="O393" s="705"/>
      <c r="P393" s="488"/>
      <c r="Q393" s="700"/>
      <c r="R393" s="28"/>
      <c r="S393" s="703"/>
      <c r="T393" s="436"/>
      <c r="U393" s="969">
        <f t="shared" ref="U393:U456" si="104">T393+R393+P393+N393+L393+J393+H393</f>
        <v>0</v>
      </c>
      <c r="V393" s="960"/>
      <c r="W393" s="203"/>
      <c r="X393" s="111">
        <f t="shared" si="103"/>
        <v>0</v>
      </c>
      <c r="Y393" s="959">
        <f t="shared" ref="Y393:Y456" si="105">G393+I393+K393+M393+O393+Q393+S393</f>
        <v>0</v>
      </c>
      <c r="Z393" s="975"/>
      <c r="AA393" s="17">
        <f t="shared" ref="AA393:AA456" si="106">H393*C393</f>
        <v>0</v>
      </c>
      <c r="AB393" s="17">
        <f t="shared" ref="AB393:AB456" si="107">J393*C393</f>
        <v>0</v>
      </c>
      <c r="AC393" s="17">
        <f t="shared" ref="AC393:AC456" si="108">L393*C393</f>
        <v>0</v>
      </c>
      <c r="AD393" s="17">
        <f t="shared" ref="AD393:AD456" si="109">N393*C393</f>
        <v>0</v>
      </c>
      <c r="AE393" s="17">
        <f t="shared" ref="AE393:AE456" si="110">P393*C393</f>
        <v>0</v>
      </c>
      <c r="AF393" s="17">
        <f t="shared" ref="AF393:AF456" si="111">R393*C393</f>
        <v>0</v>
      </c>
      <c r="AG393" s="17">
        <f t="shared" ref="AG393:AG456" si="112">T393*C393</f>
        <v>0</v>
      </c>
    </row>
    <row r="394" spans="1:33" ht="15.75" customHeight="1" x14ac:dyDescent="0.25">
      <c r="A394" s="37"/>
      <c r="B394" s="19"/>
      <c r="C394" s="19"/>
      <c r="D394" s="20"/>
      <c r="E394" s="47"/>
      <c r="F394" s="254"/>
      <c r="G394" s="702"/>
      <c r="H394" s="460"/>
      <c r="I394" s="700"/>
      <c r="J394" s="280"/>
      <c r="K394" s="700"/>
      <c r="L394" s="152"/>
      <c r="M394" s="700"/>
      <c r="N394" s="237"/>
      <c r="O394" s="705"/>
      <c r="P394" s="488"/>
      <c r="Q394" s="700"/>
      <c r="R394" s="28"/>
      <c r="S394" s="703"/>
      <c r="T394" s="436"/>
      <c r="U394" s="969">
        <f t="shared" si="104"/>
        <v>0</v>
      </c>
      <c r="V394" s="960"/>
      <c r="W394" s="203"/>
      <c r="X394" s="111">
        <f t="shared" si="103"/>
        <v>0</v>
      </c>
      <c r="Y394" s="959">
        <f t="shared" si="105"/>
        <v>0</v>
      </c>
      <c r="Z394" s="975"/>
      <c r="AA394" s="17">
        <f t="shared" si="106"/>
        <v>0</v>
      </c>
      <c r="AB394" s="17">
        <f t="shared" si="107"/>
        <v>0</v>
      </c>
      <c r="AC394" s="17">
        <f t="shared" si="108"/>
        <v>0</v>
      </c>
      <c r="AD394" s="17">
        <f t="shared" si="109"/>
        <v>0</v>
      </c>
      <c r="AE394" s="17">
        <f t="shared" si="110"/>
        <v>0</v>
      </c>
      <c r="AF394" s="17">
        <f t="shared" si="111"/>
        <v>0</v>
      </c>
      <c r="AG394" s="17">
        <f t="shared" si="112"/>
        <v>0</v>
      </c>
    </row>
    <row r="395" spans="1:33" ht="15.75" customHeight="1" x14ac:dyDescent="0.25">
      <c r="A395" s="37"/>
      <c r="B395" s="19"/>
      <c r="C395" s="19"/>
      <c r="D395" s="20"/>
      <c r="E395" s="47"/>
      <c r="F395" s="254"/>
      <c r="G395" s="702"/>
      <c r="H395" s="460"/>
      <c r="I395" s="700"/>
      <c r="J395" s="280"/>
      <c r="K395" s="700"/>
      <c r="L395" s="152"/>
      <c r="M395" s="700"/>
      <c r="N395" s="237"/>
      <c r="O395" s="705"/>
      <c r="P395" s="488"/>
      <c r="Q395" s="700"/>
      <c r="R395" s="28"/>
      <c r="S395" s="703"/>
      <c r="T395" s="436"/>
      <c r="U395" s="969">
        <f t="shared" si="104"/>
        <v>0</v>
      </c>
      <c r="V395" s="960"/>
      <c r="W395" s="203"/>
      <c r="X395" s="111">
        <f t="shared" si="103"/>
        <v>0</v>
      </c>
      <c r="Y395" s="959">
        <f t="shared" si="105"/>
        <v>0</v>
      </c>
      <c r="Z395" s="975"/>
      <c r="AA395" s="17">
        <f t="shared" si="106"/>
        <v>0</v>
      </c>
      <c r="AB395" s="17">
        <f t="shared" si="107"/>
        <v>0</v>
      </c>
      <c r="AC395" s="17">
        <f t="shared" si="108"/>
        <v>0</v>
      </c>
      <c r="AD395" s="17">
        <f t="shared" si="109"/>
        <v>0</v>
      </c>
      <c r="AE395" s="17">
        <f t="shared" si="110"/>
        <v>0</v>
      </c>
      <c r="AF395" s="17">
        <f t="shared" si="111"/>
        <v>0</v>
      </c>
      <c r="AG395" s="17">
        <f t="shared" si="112"/>
        <v>0</v>
      </c>
    </row>
    <row r="396" spans="1:33" ht="15.75" customHeight="1" x14ac:dyDescent="0.25">
      <c r="A396" s="37"/>
      <c r="B396" s="19"/>
      <c r="C396" s="19"/>
      <c r="D396" s="20"/>
      <c r="E396" s="47"/>
      <c r="F396" s="254"/>
      <c r="G396" s="702"/>
      <c r="H396" s="460"/>
      <c r="I396" s="700"/>
      <c r="J396" s="280"/>
      <c r="K396" s="700"/>
      <c r="L396" s="152"/>
      <c r="M396" s="700"/>
      <c r="N396" s="237"/>
      <c r="O396" s="705"/>
      <c r="P396" s="488"/>
      <c r="Q396" s="700"/>
      <c r="R396" s="28"/>
      <c r="S396" s="703"/>
      <c r="T396" s="436"/>
      <c r="U396" s="969">
        <f t="shared" si="104"/>
        <v>0</v>
      </c>
      <c r="V396" s="960"/>
      <c r="W396" s="203"/>
      <c r="X396" s="111">
        <f t="shared" si="103"/>
        <v>0</v>
      </c>
      <c r="Y396" s="959">
        <f t="shared" si="105"/>
        <v>0</v>
      </c>
      <c r="Z396" s="975"/>
      <c r="AA396" s="17">
        <f t="shared" si="106"/>
        <v>0</v>
      </c>
      <c r="AB396" s="17">
        <f t="shared" si="107"/>
        <v>0</v>
      </c>
      <c r="AC396" s="17">
        <f t="shared" si="108"/>
        <v>0</v>
      </c>
      <c r="AD396" s="17">
        <f t="shared" si="109"/>
        <v>0</v>
      </c>
      <c r="AE396" s="17">
        <f t="shared" si="110"/>
        <v>0</v>
      </c>
      <c r="AF396" s="17">
        <f t="shared" si="111"/>
        <v>0</v>
      </c>
      <c r="AG396" s="17">
        <f t="shared" si="112"/>
        <v>0</v>
      </c>
    </row>
    <row r="397" spans="1:33" ht="15.75" customHeight="1" x14ac:dyDescent="0.25">
      <c r="A397" s="37"/>
      <c r="B397" s="19"/>
      <c r="C397" s="19"/>
      <c r="D397" s="20"/>
      <c r="E397" s="47"/>
      <c r="F397" s="254"/>
      <c r="G397" s="702"/>
      <c r="H397" s="460"/>
      <c r="I397" s="700"/>
      <c r="J397" s="280"/>
      <c r="K397" s="700"/>
      <c r="L397" s="152"/>
      <c r="M397" s="700"/>
      <c r="N397" s="237"/>
      <c r="O397" s="705"/>
      <c r="P397" s="488"/>
      <c r="Q397" s="700"/>
      <c r="R397" s="28"/>
      <c r="S397" s="703"/>
      <c r="T397" s="436"/>
      <c r="U397" s="969">
        <f t="shared" si="104"/>
        <v>0</v>
      </c>
      <c r="V397" s="960"/>
      <c r="W397" s="203"/>
      <c r="X397" s="111">
        <f t="shared" si="103"/>
        <v>0</v>
      </c>
      <c r="Y397" s="959">
        <f t="shared" si="105"/>
        <v>0</v>
      </c>
      <c r="Z397" s="975"/>
      <c r="AA397" s="17">
        <f t="shared" si="106"/>
        <v>0</v>
      </c>
      <c r="AB397" s="17">
        <f t="shared" si="107"/>
        <v>0</v>
      </c>
      <c r="AC397" s="17">
        <f t="shared" si="108"/>
        <v>0</v>
      </c>
      <c r="AD397" s="17">
        <f t="shared" si="109"/>
        <v>0</v>
      </c>
      <c r="AE397" s="17">
        <f t="shared" si="110"/>
        <v>0</v>
      </c>
      <c r="AF397" s="17">
        <f t="shared" si="111"/>
        <v>0</v>
      </c>
      <c r="AG397" s="17">
        <f t="shared" si="112"/>
        <v>0</v>
      </c>
    </row>
    <row r="398" spans="1:33" ht="15.75" customHeight="1" x14ac:dyDescent="0.25">
      <c r="A398" s="37"/>
      <c r="B398" s="19"/>
      <c r="C398" s="19"/>
      <c r="D398" s="20"/>
      <c r="E398" s="47"/>
      <c r="F398" s="254"/>
      <c r="G398" s="702"/>
      <c r="H398" s="460"/>
      <c r="I398" s="700"/>
      <c r="J398" s="280"/>
      <c r="K398" s="700"/>
      <c r="L398" s="152"/>
      <c r="M398" s="700"/>
      <c r="N398" s="237"/>
      <c r="O398" s="705"/>
      <c r="P398" s="488"/>
      <c r="Q398" s="700"/>
      <c r="R398" s="28"/>
      <c r="S398" s="703"/>
      <c r="T398" s="436"/>
      <c r="U398" s="969">
        <f t="shared" si="104"/>
        <v>0</v>
      </c>
      <c r="V398" s="960"/>
      <c r="W398" s="203"/>
      <c r="X398" s="111">
        <f t="shared" si="103"/>
        <v>0</v>
      </c>
      <c r="Y398" s="959">
        <f t="shared" si="105"/>
        <v>0</v>
      </c>
      <c r="Z398" s="975"/>
      <c r="AA398" s="17">
        <f t="shared" si="106"/>
        <v>0</v>
      </c>
      <c r="AB398" s="17">
        <f t="shared" si="107"/>
        <v>0</v>
      </c>
      <c r="AC398" s="17">
        <f t="shared" si="108"/>
        <v>0</v>
      </c>
      <c r="AD398" s="17">
        <f t="shared" si="109"/>
        <v>0</v>
      </c>
      <c r="AE398" s="17">
        <f t="shared" si="110"/>
        <v>0</v>
      </c>
      <c r="AF398" s="17">
        <f t="shared" si="111"/>
        <v>0</v>
      </c>
      <c r="AG398" s="17">
        <f t="shared" si="112"/>
        <v>0</v>
      </c>
    </row>
    <row r="399" spans="1:33" ht="15.75" customHeight="1" x14ac:dyDescent="0.25">
      <c r="A399" s="37"/>
      <c r="B399" s="19"/>
      <c r="C399" s="19"/>
      <c r="D399" s="20"/>
      <c r="E399" s="47"/>
      <c r="F399" s="254"/>
      <c r="G399" s="702"/>
      <c r="H399" s="460"/>
      <c r="I399" s="700"/>
      <c r="J399" s="280"/>
      <c r="K399" s="700"/>
      <c r="L399" s="152"/>
      <c r="M399" s="700"/>
      <c r="N399" s="237"/>
      <c r="O399" s="705"/>
      <c r="P399" s="488"/>
      <c r="Q399" s="700"/>
      <c r="R399" s="28"/>
      <c r="S399" s="703"/>
      <c r="T399" s="436"/>
      <c r="U399" s="969">
        <f t="shared" si="104"/>
        <v>0</v>
      </c>
      <c r="V399" s="960"/>
      <c r="W399" s="203"/>
      <c r="X399" s="111">
        <f t="shared" si="103"/>
        <v>0</v>
      </c>
      <c r="Y399" s="959">
        <f t="shared" si="105"/>
        <v>0</v>
      </c>
      <c r="Z399" s="975"/>
      <c r="AA399" s="17">
        <f t="shared" si="106"/>
        <v>0</v>
      </c>
      <c r="AB399" s="17">
        <f t="shared" si="107"/>
        <v>0</v>
      </c>
      <c r="AC399" s="17">
        <f t="shared" si="108"/>
        <v>0</v>
      </c>
      <c r="AD399" s="17">
        <f t="shared" si="109"/>
        <v>0</v>
      </c>
      <c r="AE399" s="17">
        <f t="shared" si="110"/>
        <v>0</v>
      </c>
      <c r="AF399" s="17">
        <f t="shared" si="111"/>
        <v>0</v>
      </c>
      <c r="AG399" s="17">
        <f t="shared" si="112"/>
        <v>0</v>
      </c>
    </row>
    <row r="400" spans="1:33" ht="15.75" customHeight="1" x14ac:dyDescent="0.25">
      <c r="A400" s="37"/>
      <c r="B400" s="19"/>
      <c r="C400" s="19"/>
      <c r="D400" s="20"/>
      <c r="E400" s="47"/>
      <c r="F400" s="254"/>
      <c r="G400" s="702"/>
      <c r="H400" s="460"/>
      <c r="I400" s="700"/>
      <c r="J400" s="280"/>
      <c r="K400" s="700"/>
      <c r="L400" s="152"/>
      <c r="M400" s="700"/>
      <c r="N400" s="237"/>
      <c r="O400" s="705"/>
      <c r="P400" s="488"/>
      <c r="Q400" s="700"/>
      <c r="R400" s="28"/>
      <c r="S400" s="703"/>
      <c r="T400" s="436"/>
      <c r="U400" s="969">
        <f t="shared" si="104"/>
        <v>0</v>
      </c>
      <c r="V400" s="960"/>
      <c r="W400" s="203"/>
      <c r="X400" s="111">
        <f t="shared" si="103"/>
        <v>0</v>
      </c>
      <c r="Y400" s="959">
        <f t="shared" si="105"/>
        <v>0</v>
      </c>
      <c r="Z400" s="975"/>
      <c r="AA400" s="17">
        <f t="shared" si="106"/>
        <v>0</v>
      </c>
      <c r="AB400" s="17">
        <f t="shared" si="107"/>
        <v>0</v>
      </c>
      <c r="AC400" s="17">
        <f t="shared" si="108"/>
        <v>0</v>
      </c>
      <c r="AD400" s="17">
        <f t="shared" si="109"/>
        <v>0</v>
      </c>
      <c r="AE400" s="17">
        <f t="shared" si="110"/>
        <v>0</v>
      </c>
      <c r="AF400" s="17">
        <f t="shared" si="111"/>
        <v>0</v>
      </c>
      <c r="AG400" s="17">
        <f t="shared" si="112"/>
        <v>0</v>
      </c>
    </row>
    <row r="401" spans="1:33" ht="15.75" customHeight="1" x14ac:dyDescent="0.25">
      <c r="A401" s="37"/>
      <c r="B401" s="19"/>
      <c r="C401" s="19"/>
      <c r="D401" s="20"/>
      <c r="E401" s="47"/>
      <c r="F401" s="254"/>
      <c r="G401" s="702"/>
      <c r="H401" s="460"/>
      <c r="I401" s="700"/>
      <c r="J401" s="280"/>
      <c r="K401" s="700"/>
      <c r="L401" s="152"/>
      <c r="M401" s="700"/>
      <c r="N401" s="237"/>
      <c r="O401" s="705"/>
      <c r="P401" s="488"/>
      <c r="Q401" s="700"/>
      <c r="R401" s="28"/>
      <c r="S401" s="703"/>
      <c r="T401" s="436"/>
      <c r="U401" s="969">
        <f t="shared" si="104"/>
        <v>0</v>
      </c>
      <c r="V401" s="960"/>
      <c r="W401" s="203"/>
      <c r="X401" s="111">
        <f t="shared" si="103"/>
        <v>0</v>
      </c>
      <c r="Y401" s="959">
        <f t="shared" si="105"/>
        <v>0</v>
      </c>
      <c r="Z401" s="975"/>
      <c r="AA401" s="17">
        <f t="shared" si="106"/>
        <v>0</v>
      </c>
      <c r="AB401" s="17">
        <f t="shared" si="107"/>
        <v>0</v>
      </c>
      <c r="AC401" s="17">
        <f t="shared" si="108"/>
        <v>0</v>
      </c>
      <c r="AD401" s="17">
        <f t="shared" si="109"/>
        <v>0</v>
      </c>
      <c r="AE401" s="17">
        <f t="shared" si="110"/>
        <v>0</v>
      </c>
      <c r="AF401" s="17">
        <f t="shared" si="111"/>
        <v>0</v>
      </c>
      <c r="AG401" s="17">
        <f t="shared" si="112"/>
        <v>0</v>
      </c>
    </row>
    <row r="402" spans="1:33" ht="15.75" customHeight="1" x14ac:dyDescent="0.25">
      <c r="A402" s="37"/>
      <c r="B402" s="19"/>
      <c r="C402" s="19"/>
      <c r="D402" s="20"/>
      <c r="E402" s="47"/>
      <c r="F402" s="254"/>
      <c r="G402" s="702"/>
      <c r="H402" s="460"/>
      <c r="I402" s="700"/>
      <c r="J402" s="280"/>
      <c r="K402" s="700"/>
      <c r="L402" s="152"/>
      <c r="M402" s="700"/>
      <c r="N402" s="237"/>
      <c r="O402" s="705"/>
      <c r="P402" s="488"/>
      <c r="Q402" s="700"/>
      <c r="R402" s="28"/>
      <c r="S402" s="703"/>
      <c r="T402" s="436"/>
      <c r="U402" s="969">
        <f t="shared" si="104"/>
        <v>0</v>
      </c>
      <c r="V402" s="960"/>
      <c r="W402" s="203"/>
      <c r="X402" s="111">
        <f t="shared" si="103"/>
        <v>0</v>
      </c>
      <c r="Y402" s="959">
        <f t="shared" si="105"/>
        <v>0</v>
      </c>
      <c r="Z402" s="975"/>
      <c r="AA402" s="17">
        <f t="shared" si="106"/>
        <v>0</v>
      </c>
      <c r="AB402" s="17">
        <f t="shared" si="107"/>
        <v>0</v>
      </c>
      <c r="AC402" s="17">
        <f t="shared" si="108"/>
        <v>0</v>
      </c>
      <c r="AD402" s="17">
        <f t="shared" si="109"/>
        <v>0</v>
      </c>
      <c r="AE402" s="17">
        <f t="shared" si="110"/>
        <v>0</v>
      </c>
      <c r="AF402" s="17">
        <f t="shared" si="111"/>
        <v>0</v>
      </c>
      <c r="AG402" s="17">
        <f t="shared" si="112"/>
        <v>0</v>
      </c>
    </row>
    <row r="403" spans="1:33" ht="15.75" customHeight="1" x14ac:dyDescent="0.25">
      <c r="A403" s="37"/>
      <c r="B403" s="19"/>
      <c r="C403" s="19"/>
      <c r="D403" s="20"/>
      <c r="E403" s="47"/>
      <c r="F403" s="254"/>
      <c r="G403" s="702"/>
      <c r="H403" s="460"/>
      <c r="I403" s="700"/>
      <c r="J403" s="280"/>
      <c r="K403" s="700"/>
      <c r="L403" s="152"/>
      <c r="M403" s="700"/>
      <c r="N403" s="237"/>
      <c r="O403" s="705"/>
      <c r="P403" s="488"/>
      <c r="Q403" s="700"/>
      <c r="R403" s="28"/>
      <c r="S403" s="703"/>
      <c r="T403" s="436"/>
      <c r="U403" s="969">
        <f t="shared" si="104"/>
        <v>0</v>
      </c>
      <c r="V403" s="960"/>
      <c r="W403" s="203"/>
      <c r="X403" s="111">
        <f t="shared" si="103"/>
        <v>0</v>
      </c>
      <c r="Y403" s="959">
        <f t="shared" si="105"/>
        <v>0</v>
      </c>
      <c r="Z403" s="975"/>
      <c r="AA403" s="17">
        <f t="shared" si="106"/>
        <v>0</v>
      </c>
      <c r="AB403" s="17">
        <f t="shared" si="107"/>
        <v>0</v>
      </c>
      <c r="AC403" s="17">
        <f t="shared" si="108"/>
        <v>0</v>
      </c>
      <c r="AD403" s="17">
        <f t="shared" si="109"/>
        <v>0</v>
      </c>
      <c r="AE403" s="17">
        <f t="shared" si="110"/>
        <v>0</v>
      </c>
      <c r="AF403" s="17">
        <f t="shared" si="111"/>
        <v>0</v>
      </c>
      <c r="AG403" s="17">
        <f t="shared" si="112"/>
        <v>0</v>
      </c>
    </row>
    <row r="404" spans="1:33" ht="15.75" customHeight="1" x14ac:dyDescent="0.25">
      <c r="A404" s="37"/>
      <c r="B404" s="19"/>
      <c r="C404" s="19"/>
      <c r="D404" s="20"/>
      <c r="E404" s="47"/>
      <c r="F404" s="254"/>
      <c r="G404" s="702"/>
      <c r="H404" s="460"/>
      <c r="I404" s="700"/>
      <c r="J404" s="280"/>
      <c r="K404" s="700"/>
      <c r="L404" s="152"/>
      <c r="M404" s="700"/>
      <c r="N404" s="237"/>
      <c r="O404" s="705"/>
      <c r="P404" s="488"/>
      <c r="Q404" s="700"/>
      <c r="R404" s="28"/>
      <c r="S404" s="703"/>
      <c r="T404" s="436"/>
      <c r="U404" s="969">
        <f t="shared" si="104"/>
        <v>0</v>
      </c>
      <c r="V404" s="960"/>
      <c r="W404" s="203"/>
      <c r="X404" s="111">
        <f t="shared" si="103"/>
        <v>0</v>
      </c>
      <c r="Y404" s="959">
        <f t="shared" si="105"/>
        <v>0</v>
      </c>
      <c r="Z404" s="975"/>
      <c r="AA404" s="17">
        <f t="shared" si="106"/>
        <v>0</v>
      </c>
      <c r="AB404" s="17">
        <f t="shared" si="107"/>
        <v>0</v>
      </c>
      <c r="AC404" s="17">
        <f t="shared" si="108"/>
        <v>0</v>
      </c>
      <c r="AD404" s="17">
        <f t="shared" si="109"/>
        <v>0</v>
      </c>
      <c r="AE404" s="17">
        <f t="shared" si="110"/>
        <v>0</v>
      </c>
      <c r="AF404" s="17">
        <f t="shared" si="111"/>
        <v>0</v>
      </c>
      <c r="AG404" s="17">
        <f t="shared" si="112"/>
        <v>0</v>
      </c>
    </row>
    <row r="405" spans="1:33" ht="15.75" customHeight="1" x14ac:dyDescent="0.25">
      <c r="A405" s="37"/>
      <c r="B405" s="19"/>
      <c r="C405" s="19"/>
      <c r="D405" s="20"/>
      <c r="E405" s="47"/>
      <c r="F405" s="254"/>
      <c r="G405" s="702"/>
      <c r="H405" s="460"/>
      <c r="I405" s="700"/>
      <c r="J405" s="280"/>
      <c r="K405" s="700"/>
      <c r="L405" s="152"/>
      <c r="M405" s="700"/>
      <c r="N405" s="237"/>
      <c r="O405" s="705"/>
      <c r="P405" s="488"/>
      <c r="Q405" s="700"/>
      <c r="R405" s="28"/>
      <c r="S405" s="703"/>
      <c r="T405" s="436"/>
      <c r="U405" s="969">
        <f t="shared" si="104"/>
        <v>0</v>
      </c>
      <c r="V405" s="960"/>
      <c r="W405" s="203"/>
      <c r="X405" s="111">
        <f t="shared" si="103"/>
        <v>0</v>
      </c>
      <c r="Y405" s="959">
        <f t="shared" si="105"/>
        <v>0</v>
      </c>
      <c r="Z405" s="975"/>
      <c r="AA405" s="17">
        <f t="shared" si="106"/>
        <v>0</v>
      </c>
      <c r="AB405" s="17">
        <f t="shared" si="107"/>
        <v>0</v>
      </c>
      <c r="AC405" s="17">
        <f t="shared" si="108"/>
        <v>0</v>
      </c>
      <c r="AD405" s="17">
        <f t="shared" si="109"/>
        <v>0</v>
      </c>
      <c r="AE405" s="17">
        <f t="shared" si="110"/>
        <v>0</v>
      </c>
      <c r="AF405" s="17">
        <f t="shared" si="111"/>
        <v>0</v>
      </c>
      <c r="AG405" s="17">
        <f t="shared" si="112"/>
        <v>0</v>
      </c>
    </row>
    <row r="406" spans="1:33" ht="15.75" customHeight="1" x14ac:dyDescent="0.25">
      <c r="A406" s="37"/>
      <c r="B406" s="19"/>
      <c r="C406" s="19"/>
      <c r="D406" s="20"/>
      <c r="E406" s="47"/>
      <c r="F406" s="254"/>
      <c r="G406" s="702"/>
      <c r="H406" s="460"/>
      <c r="I406" s="700"/>
      <c r="J406" s="280"/>
      <c r="K406" s="700"/>
      <c r="L406" s="152"/>
      <c r="M406" s="700"/>
      <c r="N406" s="237"/>
      <c r="O406" s="705"/>
      <c r="P406" s="488"/>
      <c r="Q406" s="700"/>
      <c r="R406" s="28"/>
      <c r="S406" s="703"/>
      <c r="T406" s="436"/>
      <c r="U406" s="969">
        <f t="shared" si="104"/>
        <v>0</v>
      </c>
      <c r="V406" s="960"/>
      <c r="W406" s="203"/>
      <c r="X406" s="111">
        <f t="shared" si="103"/>
        <v>0</v>
      </c>
      <c r="Y406" s="959">
        <f t="shared" si="105"/>
        <v>0</v>
      </c>
      <c r="Z406" s="975"/>
      <c r="AA406" s="17">
        <f t="shared" si="106"/>
        <v>0</v>
      </c>
      <c r="AB406" s="17">
        <f t="shared" si="107"/>
        <v>0</v>
      </c>
      <c r="AC406" s="17">
        <f t="shared" si="108"/>
        <v>0</v>
      </c>
      <c r="AD406" s="17">
        <f t="shared" si="109"/>
        <v>0</v>
      </c>
      <c r="AE406" s="17">
        <f t="shared" si="110"/>
        <v>0</v>
      </c>
      <c r="AF406" s="17">
        <f t="shared" si="111"/>
        <v>0</v>
      </c>
      <c r="AG406" s="17">
        <f t="shared" si="112"/>
        <v>0</v>
      </c>
    </row>
    <row r="407" spans="1:33" ht="15.75" customHeight="1" x14ac:dyDescent="0.25">
      <c r="A407" s="37"/>
      <c r="B407" s="19"/>
      <c r="C407" s="19"/>
      <c r="D407" s="20"/>
      <c r="E407" s="47"/>
      <c r="F407" s="254"/>
      <c r="G407" s="702"/>
      <c r="H407" s="460"/>
      <c r="I407" s="700"/>
      <c r="J407" s="280"/>
      <c r="K407" s="700"/>
      <c r="L407" s="152"/>
      <c r="M407" s="700"/>
      <c r="N407" s="237"/>
      <c r="O407" s="705"/>
      <c r="P407" s="488"/>
      <c r="Q407" s="700"/>
      <c r="R407" s="28"/>
      <c r="S407" s="703"/>
      <c r="T407" s="436"/>
      <c r="U407" s="969">
        <f t="shared" si="104"/>
        <v>0</v>
      </c>
      <c r="V407" s="960"/>
      <c r="W407" s="203"/>
      <c r="X407" s="111">
        <f t="shared" si="103"/>
        <v>0</v>
      </c>
      <c r="Y407" s="959">
        <f t="shared" si="105"/>
        <v>0</v>
      </c>
      <c r="Z407" s="975"/>
      <c r="AA407" s="17">
        <f t="shared" si="106"/>
        <v>0</v>
      </c>
      <c r="AB407" s="17">
        <f t="shared" si="107"/>
        <v>0</v>
      </c>
      <c r="AC407" s="17">
        <f t="shared" si="108"/>
        <v>0</v>
      </c>
      <c r="AD407" s="17">
        <f t="shared" si="109"/>
        <v>0</v>
      </c>
      <c r="AE407" s="17">
        <f t="shared" si="110"/>
        <v>0</v>
      </c>
      <c r="AF407" s="17">
        <f t="shared" si="111"/>
        <v>0</v>
      </c>
      <c r="AG407" s="17">
        <f t="shared" si="112"/>
        <v>0</v>
      </c>
    </row>
    <row r="408" spans="1:33" ht="15.75" customHeight="1" x14ac:dyDescent="0.25">
      <c r="A408" s="37"/>
      <c r="B408" s="19"/>
      <c r="C408" s="19"/>
      <c r="D408" s="20"/>
      <c r="E408" s="47"/>
      <c r="F408" s="254"/>
      <c r="G408" s="702"/>
      <c r="H408" s="460"/>
      <c r="I408" s="700"/>
      <c r="J408" s="280"/>
      <c r="K408" s="700"/>
      <c r="L408" s="152"/>
      <c r="M408" s="700"/>
      <c r="N408" s="237"/>
      <c r="O408" s="705"/>
      <c r="P408" s="488"/>
      <c r="Q408" s="700"/>
      <c r="R408" s="28"/>
      <c r="S408" s="703"/>
      <c r="T408" s="436"/>
      <c r="U408" s="969">
        <f t="shared" si="104"/>
        <v>0</v>
      </c>
      <c r="V408" s="960"/>
      <c r="W408" s="203"/>
      <c r="X408" s="111">
        <f t="shared" si="103"/>
        <v>0</v>
      </c>
      <c r="Y408" s="959">
        <f t="shared" si="105"/>
        <v>0</v>
      </c>
      <c r="Z408" s="975"/>
      <c r="AA408" s="17">
        <f t="shared" si="106"/>
        <v>0</v>
      </c>
      <c r="AB408" s="17">
        <f t="shared" si="107"/>
        <v>0</v>
      </c>
      <c r="AC408" s="17">
        <f t="shared" si="108"/>
        <v>0</v>
      </c>
      <c r="AD408" s="17">
        <f t="shared" si="109"/>
        <v>0</v>
      </c>
      <c r="AE408" s="17">
        <f t="shared" si="110"/>
        <v>0</v>
      </c>
      <c r="AF408" s="17">
        <f t="shared" si="111"/>
        <v>0</v>
      </c>
      <c r="AG408" s="17">
        <f t="shared" si="112"/>
        <v>0</v>
      </c>
    </row>
    <row r="409" spans="1:33" ht="15.75" customHeight="1" x14ac:dyDescent="0.25">
      <c r="A409" s="37"/>
      <c r="B409" s="19"/>
      <c r="C409" s="19"/>
      <c r="D409" s="20"/>
      <c r="E409" s="47"/>
      <c r="F409" s="254"/>
      <c r="G409" s="702"/>
      <c r="H409" s="460"/>
      <c r="I409" s="700"/>
      <c r="J409" s="280"/>
      <c r="K409" s="700"/>
      <c r="L409" s="152"/>
      <c r="M409" s="700"/>
      <c r="N409" s="237"/>
      <c r="O409" s="705"/>
      <c r="P409" s="488"/>
      <c r="Q409" s="700"/>
      <c r="R409" s="28"/>
      <c r="S409" s="703"/>
      <c r="T409" s="436"/>
      <c r="U409" s="969">
        <f t="shared" si="104"/>
        <v>0</v>
      </c>
      <c r="V409" s="960"/>
      <c r="W409" s="203"/>
      <c r="X409" s="111">
        <f t="shared" si="103"/>
        <v>0</v>
      </c>
      <c r="Y409" s="959">
        <f t="shared" si="105"/>
        <v>0</v>
      </c>
      <c r="Z409" s="975"/>
      <c r="AA409" s="17">
        <f t="shared" si="106"/>
        <v>0</v>
      </c>
      <c r="AB409" s="17">
        <f t="shared" si="107"/>
        <v>0</v>
      </c>
      <c r="AC409" s="17">
        <f t="shared" si="108"/>
        <v>0</v>
      </c>
      <c r="AD409" s="17">
        <f t="shared" si="109"/>
        <v>0</v>
      </c>
      <c r="AE409" s="17">
        <f t="shared" si="110"/>
        <v>0</v>
      </c>
      <c r="AF409" s="17">
        <f t="shared" si="111"/>
        <v>0</v>
      </c>
      <c r="AG409" s="17">
        <f t="shared" si="112"/>
        <v>0</v>
      </c>
    </row>
    <row r="410" spans="1:33" ht="15.75" customHeight="1" x14ac:dyDescent="0.25">
      <c r="A410" s="37"/>
      <c r="B410" s="19"/>
      <c r="C410" s="19"/>
      <c r="D410" s="20"/>
      <c r="E410" s="47"/>
      <c r="F410" s="254"/>
      <c r="G410" s="702"/>
      <c r="H410" s="460"/>
      <c r="I410" s="700"/>
      <c r="J410" s="280"/>
      <c r="K410" s="700"/>
      <c r="L410" s="152"/>
      <c r="M410" s="700"/>
      <c r="N410" s="237"/>
      <c r="O410" s="705"/>
      <c r="P410" s="488"/>
      <c r="Q410" s="700"/>
      <c r="R410" s="28"/>
      <c r="S410" s="703"/>
      <c r="T410" s="436"/>
      <c r="U410" s="969">
        <f t="shared" si="104"/>
        <v>0</v>
      </c>
      <c r="V410" s="960"/>
      <c r="W410" s="203"/>
      <c r="X410" s="111">
        <f t="shared" si="103"/>
        <v>0</v>
      </c>
      <c r="Y410" s="959">
        <f t="shared" si="105"/>
        <v>0</v>
      </c>
      <c r="Z410" s="975"/>
      <c r="AA410" s="17">
        <f t="shared" si="106"/>
        <v>0</v>
      </c>
      <c r="AB410" s="17">
        <f t="shared" si="107"/>
        <v>0</v>
      </c>
      <c r="AC410" s="17">
        <f t="shared" si="108"/>
        <v>0</v>
      </c>
      <c r="AD410" s="17">
        <f t="shared" si="109"/>
        <v>0</v>
      </c>
      <c r="AE410" s="17">
        <f t="shared" si="110"/>
        <v>0</v>
      </c>
      <c r="AF410" s="17">
        <f t="shared" si="111"/>
        <v>0</v>
      </c>
      <c r="AG410" s="17">
        <f t="shared" si="112"/>
        <v>0</v>
      </c>
    </row>
    <row r="411" spans="1:33" ht="15.75" customHeight="1" x14ac:dyDescent="0.25">
      <c r="A411" s="37"/>
      <c r="B411" s="19"/>
      <c r="C411" s="19"/>
      <c r="D411" s="20"/>
      <c r="E411" s="47"/>
      <c r="F411" s="254"/>
      <c r="G411" s="702"/>
      <c r="H411" s="460"/>
      <c r="I411" s="700"/>
      <c r="J411" s="280"/>
      <c r="K411" s="700"/>
      <c r="L411" s="152"/>
      <c r="M411" s="700"/>
      <c r="N411" s="237"/>
      <c r="O411" s="705"/>
      <c r="P411" s="488"/>
      <c r="Q411" s="700"/>
      <c r="R411" s="28"/>
      <c r="S411" s="703"/>
      <c r="T411" s="436"/>
      <c r="U411" s="969">
        <f t="shared" si="104"/>
        <v>0</v>
      </c>
      <c r="V411" s="960"/>
      <c r="W411" s="203"/>
      <c r="X411" s="111">
        <f t="shared" si="103"/>
        <v>0</v>
      </c>
      <c r="Y411" s="959">
        <f t="shared" si="105"/>
        <v>0</v>
      </c>
      <c r="Z411" s="975"/>
      <c r="AA411" s="17">
        <f t="shared" si="106"/>
        <v>0</v>
      </c>
      <c r="AB411" s="17">
        <f t="shared" si="107"/>
        <v>0</v>
      </c>
      <c r="AC411" s="17">
        <f t="shared" si="108"/>
        <v>0</v>
      </c>
      <c r="AD411" s="17">
        <f t="shared" si="109"/>
        <v>0</v>
      </c>
      <c r="AE411" s="17">
        <f t="shared" si="110"/>
        <v>0</v>
      </c>
      <c r="AF411" s="17">
        <f t="shared" si="111"/>
        <v>0</v>
      </c>
      <c r="AG411" s="17">
        <f t="shared" si="112"/>
        <v>0</v>
      </c>
    </row>
    <row r="412" spans="1:33" ht="15.75" customHeight="1" x14ac:dyDescent="0.25">
      <c r="A412" s="37"/>
      <c r="B412" s="19"/>
      <c r="C412" s="19"/>
      <c r="D412" s="20"/>
      <c r="E412" s="47"/>
      <c r="F412" s="254"/>
      <c r="G412" s="702"/>
      <c r="H412" s="460"/>
      <c r="I412" s="700"/>
      <c r="J412" s="280"/>
      <c r="K412" s="700"/>
      <c r="L412" s="152"/>
      <c r="M412" s="700"/>
      <c r="N412" s="237"/>
      <c r="O412" s="705"/>
      <c r="P412" s="488"/>
      <c r="Q412" s="700"/>
      <c r="R412" s="28"/>
      <c r="S412" s="703"/>
      <c r="T412" s="436"/>
      <c r="U412" s="969">
        <f t="shared" si="104"/>
        <v>0</v>
      </c>
      <c r="V412" s="960"/>
      <c r="W412" s="203"/>
      <c r="X412" s="111">
        <f t="shared" si="103"/>
        <v>0</v>
      </c>
      <c r="Y412" s="959">
        <f t="shared" si="105"/>
        <v>0</v>
      </c>
      <c r="Z412" s="975"/>
      <c r="AA412" s="17">
        <f t="shared" si="106"/>
        <v>0</v>
      </c>
      <c r="AB412" s="17">
        <f t="shared" si="107"/>
        <v>0</v>
      </c>
      <c r="AC412" s="17">
        <f t="shared" si="108"/>
        <v>0</v>
      </c>
      <c r="AD412" s="17">
        <f t="shared" si="109"/>
        <v>0</v>
      </c>
      <c r="AE412" s="17">
        <f t="shared" si="110"/>
        <v>0</v>
      </c>
      <c r="AF412" s="17">
        <f t="shared" si="111"/>
        <v>0</v>
      </c>
      <c r="AG412" s="17">
        <f t="shared" si="112"/>
        <v>0</v>
      </c>
    </row>
    <row r="413" spans="1:33" ht="15.75" customHeight="1" x14ac:dyDescent="0.25">
      <c r="A413" s="37"/>
      <c r="B413" s="19"/>
      <c r="C413" s="19"/>
      <c r="D413" s="20"/>
      <c r="E413" s="47"/>
      <c r="F413" s="254"/>
      <c r="G413" s="702"/>
      <c r="H413" s="460"/>
      <c r="I413" s="700"/>
      <c r="J413" s="280"/>
      <c r="K413" s="700"/>
      <c r="L413" s="152"/>
      <c r="M413" s="700"/>
      <c r="N413" s="237"/>
      <c r="O413" s="705"/>
      <c r="P413" s="488"/>
      <c r="Q413" s="700"/>
      <c r="R413" s="28"/>
      <c r="S413" s="703"/>
      <c r="T413" s="436"/>
      <c r="U413" s="969">
        <f t="shared" si="104"/>
        <v>0</v>
      </c>
      <c r="V413" s="960"/>
      <c r="W413" s="203"/>
      <c r="X413" s="111">
        <f t="shared" si="103"/>
        <v>0</v>
      </c>
      <c r="Y413" s="959">
        <f t="shared" si="105"/>
        <v>0</v>
      </c>
      <c r="Z413" s="975"/>
      <c r="AA413" s="17">
        <f t="shared" si="106"/>
        <v>0</v>
      </c>
      <c r="AB413" s="17">
        <f t="shared" si="107"/>
        <v>0</v>
      </c>
      <c r="AC413" s="17">
        <f t="shared" si="108"/>
        <v>0</v>
      </c>
      <c r="AD413" s="17">
        <f t="shared" si="109"/>
        <v>0</v>
      </c>
      <c r="AE413" s="17">
        <f t="shared" si="110"/>
        <v>0</v>
      </c>
      <c r="AF413" s="17">
        <f t="shared" si="111"/>
        <v>0</v>
      </c>
      <c r="AG413" s="17">
        <f t="shared" si="112"/>
        <v>0</v>
      </c>
    </row>
    <row r="414" spans="1:33" ht="15.75" customHeight="1" x14ac:dyDescent="0.25">
      <c r="A414" s="37"/>
      <c r="B414" s="19"/>
      <c r="C414" s="19"/>
      <c r="D414" s="20"/>
      <c r="E414" s="47"/>
      <c r="F414" s="254"/>
      <c r="G414" s="702"/>
      <c r="H414" s="460"/>
      <c r="I414" s="700"/>
      <c r="J414" s="280"/>
      <c r="K414" s="700"/>
      <c r="L414" s="152"/>
      <c r="M414" s="700"/>
      <c r="N414" s="237"/>
      <c r="O414" s="705"/>
      <c r="P414" s="488"/>
      <c r="Q414" s="700"/>
      <c r="R414" s="28"/>
      <c r="S414" s="703"/>
      <c r="T414" s="436"/>
      <c r="U414" s="969">
        <f t="shared" si="104"/>
        <v>0</v>
      </c>
      <c r="V414" s="960"/>
      <c r="W414" s="203"/>
      <c r="X414" s="111">
        <f t="shared" si="103"/>
        <v>0</v>
      </c>
      <c r="Y414" s="959">
        <f t="shared" si="105"/>
        <v>0</v>
      </c>
      <c r="Z414" s="975"/>
      <c r="AA414" s="17">
        <f t="shared" si="106"/>
        <v>0</v>
      </c>
      <c r="AB414" s="17">
        <f t="shared" si="107"/>
        <v>0</v>
      </c>
      <c r="AC414" s="17">
        <f t="shared" si="108"/>
        <v>0</v>
      </c>
      <c r="AD414" s="17">
        <f t="shared" si="109"/>
        <v>0</v>
      </c>
      <c r="AE414" s="17">
        <f t="shared" si="110"/>
        <v>0</v>
      </c>
      <c r="AF414" s="17">
        <f t="shared" si="111"/>
        <v>0</v>
      </c>
      <c r="AG414" s="17">
        <f t="shared" si="112"/>
        <v>0</v>
      </c>
    </row>
    <row r="415" spans="1:33" ht="15.75" customHeight="1" x14ac:dyDescent="0.25">
      <c r="A415" s="37"/>
      <c r="B415" s="19"/>
      <c r="C415" s="19"/>
      <c r="D415" s="20"/>
      <c r="E415" s="47"/>
      <c r="F415" s="254"/>
      <c r="G415" s="702"/>
      <c r="H415" s="460"/>
      <c r="I415" s="700"/>
      <c r="J415" s="280"/>
      <c r="K415" s="700"/>
      <c r="L415" s="152"/>
      <c r="M415" s="700"/>
      <c r="N415" s="237"/>
      <c r="O415" s="705"/>
      <c r="P415" s="488"/>
      <c r="Q415" s="700"/>
      <c r="R415" s="28"/>
      <c r="S415" s="703"/>
      <c r="T415" s="436"/>
      <c r="U415" s="969">
        <f t="shared" si="104"/>
        <v>0</v>
      </c>
      <c r="V415" s="960"/>
      <c r="W415" s="203"/>
      <c r="X415" s="111">
        <f t="shared" si="103"/>
        <v>0</v>
      </c>
      <c r="Y415" s="959">
        <f t="shared" si="105"/>
        <v>0</v>
      </c>
      <c r="Z415" s="975"/>
      <c r="AA415" s="17">
        <f t="shared" si="106"/>
        <v>0</v>
      </c>
      <c r="AB415" s="17">
        <f t="shared" si="107"/>
        <v>0</v>
      </c>
      <c r="AC415" s="17">
        <f t="shared" si="108"/>
        <v>0</v>
      </c>
      <c r="AD415" s="17">
        <f t="shared" si="109"/>
        <v>0</v>
      </c>
      <c r="AE415" s="17">
        <f t="shared" si="110"/>
        <v>0</v>
      </c>
      <c r="AF415" s="17">
        <f t="shared" si="111"/>
        <v>0</v>
      </c>
      <c r="AG415" s="17">
        <f t="shared" si="112"/>
        <v>0</v>
      </c>
    </row>
    <row r="416" spans="1:33" ht="15.75" customHeight="1" x14ac:dyDescent="0.25">
      <c r="A416" s="37"/>
      <c r="B416" s="19"/>
      <c r="C416" s="19"/>
      <c r="D416" s="20"/>
      <c r="E416" s="47"/>
      <c r="F416" s="254"/>
      <c r="G416" s="702"/>
      <c r="H416" s="460"/>
      <c r="I416" s="700"/>
      <c r="J416" s="280"/>
      <c r="K416" s="700"/>
      <c r="L416" s="152"/>
      <c r="M416" s="700"/>
      <c r="N416" s="237"/>
      <c r="O416" s="705"/>
      <c r="P416" s="488"/>
      <c r="Q416" s="700"/>
      <c r="R416" s="28"/>
      <c r="S416" s="703"/>
      <c r="T416" s="436"/>
      <c r="U416" s="969">
        <f t="shared" si="104"/>
        <v>0</v>
      </c>
      <c r="V416" s="960"/>
      <c r="W416" s="203"/>
      <c r="X416" s="111">
        <f t="shared" si="103"/>
        <v>0</v>
      </c>
      <c r="Y416" s="959">
        <f t="shared" si="105"/>
        <v>0</v>
      </c>
      <c r="Z416" s="975"/>
      <c r="AA416" s="17">
        <f t="shared" si="106"/>
        <v>0</v>
      </c>
      <c r="AB416" s="17">
        <f t="shared" si="107"/>
        <v>0</v>
      </c>
      <c r="AC416" s="17">
        <f t="shared" si="108"/>
        <v>0</v>
      </c>
      <c r="AD416" s="17">
        <f t="shared" si="109"/>
        <v>0</v>
      </c>
      <c r="AE416" s="17">
        <f t="shared" si="110"/>
        <v>0</v>
      </c>
      <c r="AF416" s="17">
        <f t="shared" si="111"/>
        <v>0</v>
      </c>
      <c r="AG416" s="17">
        <f t="shared" si="112"/>
        <v>0</v>
      </c>
    </row>
    <row r="417" spans="1:33" ht="15.75" customHeight="1" x14ac:dyDescent="0.25">
      <c r="A417" s="37"/>
      <c r="B417" s="19"/>
      <c r="C417" s="19"/>
      <c r="D417" s="20"/>
      <c r="E417" s="47"/>
      <c r="F417" s="254"/>
      <c r="G417" s="702"/>
      <c r="H417" s="460"/>
      <c r="I417" s="700"/>
      <c r="J417" s="280"/>
      <c r="K417" s="700"/>
      <c r="L417" s="152"/>
      <c r="M417" s="700"/>
      <c r="N417" s="237"/>
      <c r="O417" s="705"/>
      <c r="P417" s="488"/>
      <c r="Q417" s="700"/>
      <c r="R417" s="28"/>
      <c r="S417" s="703"/>
      <c r="T417" s="436"/>
      <c r="U417" s="969">
        <f t="shared" si="104"/>
        <v>0</v>
      </c>
      <c r="V417" s="960"/>
      <c r="W417" s="203"/>
      <c r="X417" s="111">
        <f t="shared" si="103"/>
        <v>0</v>
      </c>
      <c r="Y417" s="959">
        <f t="shared" si="105"/>
        <v>0</v>
      </c>
      <c r="Z417" s="975"/>
      <c r="AA417" s="17">
        <f t="shared" si="106"/>
        <v>0</v>
      </c>
      <c r="AB417" s="17">
        <f t="shared" si="107"/>
        <v>0</v>
      </c>
      <c r="AC417" s="17">
        <f t="shared" si="108"/>
        <v>0</v>
      </c>
      <c r="AD417" s="17">
        <f t="shared" si="109"/>
        <v>0</v>
      </c>
      <c r="AE417" s="17">
        <f t="shared" si="110"/>
        <v>0</v>
      </c>
      <c r="AF417" s="17">
        <f t="shared" si="111"/>
        <v>0</v>
      </c>
      <c r="AG417" s="17">
        <f t="shared" si="112"/>
        <v>0</v>
      </c>
    </row>
    <row r="418" spans="1:33" ht="15.75" customHeight="1" x14ac:dyDescent="0.25">
      <c r="A418" s="37"/>
      <c r="B418" s="19"/>
      <c r="C418" s="19"/>
      <c r="D418" s="20"/>
      <c r="E418" s="47"/>
      <c r="F418" s="254"/>
      <c r="G418" s="702"/>
      <c r="H418" s="460"/>
      <c r="I418" s="700"/>
      <c r="J418" s="280"/>
      <c r="K418" s="700"/>
      <c r="L418" s="152"/>
      <c r="M418" s="700"/>
      <c r="N418" s="237"/>
      <c r="O418" s="705"/>
      <c r="P418" s="488"/>
      <c r="Q418" s="700"/>
      <c r="R418" s="28"/>
      <c r="S418" s="703"/>
      <c r="T418" s="436"/>
      <c r="U418" s="969">
        <f t="shared" si="104"/>
        <v>0</v>
      </c>
      <c r="V418" s="960"/>
      <c r="W418" s="203"/>
      <c r="X418" s="111">
        <f t="shared" si="103"/>
        <v>0</v>
      </c>
      <c r="Y418" s="959">
        <f t="shared" si="105"/>
        <v>0</v>
      </c>
      <c r="Z418" s="975"/>
      <c r="AA418" s="17">
        <f t="shared" si="106"/>
        <v>0</v>
      </c>
      <c r="AB418" s="17">
        <f t="shared" si="107"/>
        <v>0</v>
      </c>
      <c r="AC418" s="17">
        <f t="shared" si="108"/>
        <v>0</v>
      </c>
      <c r="AD418" s="17">
        <f t="shared" si="109"/>
        <v>0</v>
      </c>
      <c r="AE418" s="17">
        <f t="shared" si="110"/>
        <v>0</v>
      </c>
      <c r="AF418" s="17">
        <f t="shared" si="111"/>
        <v>0</v>
      </c>
      <c r="AG418" s="17">
        <f t="shared" si="112"/>
        <v>0</v>
      </c>
    </row>
    <row r="419" spans="1:33" ht="15.75" customHeight="1" x14ac:dyDescent="0.25">
      <c r="A419" s="37"/>
      <c r="B419" s="19"/>
      <c r="C419" s="19"/>
      <c r="D419" s="20"/>
      <c r="E419" s="47"/>
      <c r="F419" s="254"/>
      <c r="G419" s="702"/>
      <c r="H419" s="460"/>
      <c r="I419" s="700"/>
      <c r="J419" s="280"/>
      <c r="K419" s="700"/>
      <c r="L419" s="152"/>
      <c r="M419" s="700"/>
      <c r="N419" s="237"/>
      <c r="O419" s="705"/>
      <c r="P419" s="488"/>
      <c r="Q419" s="700"/>
      <c r="R419" s="28"/>
      <c r="S419" s="703"/>
      <c r="T419" s="436"/>
      <c r="U419" s="969">
        <f t="shared" si="104"/>
        <v>0</v>
      </c>
      <c r="V419" s="960"/>
      <c r="W419" s="203"/>
      <c r="X419" s="111">
        <f t="shared" si="103"/>
        <v>0</v>
      </c>
      <c r="Y419" s="959">
        <f t="shared" si="105"/>
        <v>0</v>
      </c>
      <c r="Z419" s="975"/>
      <c r="AA419" s="17">
        <f t="shared" si="106"/>
        <v>0</v>
      </c>
      <c r="AB419" s="17">
        <f t="shared" si="107"/>
        <v>0</v>
      </c>
      <c r="AC419" s="17">
        <f t="shared" si="108"/>
        <v>0</v>
      </c>
      <c r="AD419" s="17">
        <f t="shared" si="109"/>
        <v>0</v>
      </c>
      <c r="AE419" s="17">
        <f t="shared" si="110"/>
        <v>0</v>
      </c>
      <c r="AF419" s="17">
        <f t="shared" si="111"/>
        <v>0</v>
      </c>
      <c r="AG419" s="17">
        <f t="shared" si="112"/>
        <v>0</v>
      </c>
    </row>
    <row r="420" spans="1:33" ht="15.75" customHeight="1" x14ac:dyDescent="0.25">
      <c r="A420" s="37"/>
      <c r="B420" s="26"/>
      <c r="C420" s="19"/>
      <c r="D420" s="20"/>
      <c r="E420" s="47"/>
      <c r="F420" s="254"/>
      <c r="G420" s="702"/>
      <c r="H420" s="460"/>
      <c r="I420" s="700"/>
      <c r="J420" s="280"/>
      <c r="K420" s="700"/>
      <c r="L420" s="152"/>
      <c r="M420" s="700"/>
      <c r="N420" s="237"/>
      <c r="O420" s="705"/>
      <c r="P420" s="488"/>
      <c r="Q420" s="700"/>
      <c r="R420" s="28"/>
      <c r="S420" s="703"/>
      <c r="T420" s="436"/>
      <c r="U420" s="969">
        <f t="shared" si="104"/>
        <v>0</v>
      </c>
      <c r="V420" s="960"/>
      <c r="W420" s="203"/>
      <c r="X420" s="111">
        <f t="shared" si="103"/>
        <v>0</v>
      </c>
      <c r="Y420" s="959">
        <f t="shared" si="105"/>
        <v>0</v>
      </c>
      <c r="Z420" s="975"/>
      <c r="AA420" s="17">
        <f t="shared" si="106"/>
        <v>0</v>
      </c>
      <c r="AB420" s="17">
        <f t="shared" si="107"/>
        <v>0</v>
      </c>
      <c r="AC420" s="17">
        <f t="shared" si="108"/>
        <v>0</v>
      </c>
      <c r="AD420" s="17">
        <f t="shared" si="109"/>
        <v>0</v>
      </c>
      <c r="AE420" s="17">
        <f t="shared" si="110"/>
        <v>0</v>
      </c>
      <c r="AF420" s="17">
        <f t="shared" si="111"/>
        <v>0</v>
      </c>
      <c r="AG420" s="17">
        <f t="shared" si="112"/>
        <v>0</v>
      </c>
    </row>
    <row r="421" spans="1:33" ht="15.75" customHeight="1" x14ac:dyDescent="0.25">
      <c r="A421" s="37"/>
      <c r="B421" s="19"/>
      <c r="C421" s="19"/>
      <c r="D421" s="20"/>
      <c r="E421" s="47"/>
      <c r="F421" s="254"/>
      <c r="G421" s="702"/>
      <c r="H421" s="460"/>
      <c r="I421" s="700"/>
      <c r="J421" s="280"/>
      <c r="K421" s="700"/>
      <c r="L421" s="152"/>
      <c r="M421" s="700"/>
      <c r="N421" s="237"/>
      <c r="O421" s="705"/>
      <c r="P421" s="488"/>
      <c r="Q421" s="700"/>
      <c r="R421" s="28"/>
      <c r="S421" s="703"/>
      <c r="T421" s="436"/>
      <c r="U421" s="969">
        <f t="shared" si="104"/>
        <v>0</v>
      </c>
      <c r="V421" s="960"/>
      <c r="W421" s="203"/>
      <c r="X421" s="111">
        <f t="shared" si="103"/>
        <v>0</v>
      </c>
      <c r="Y421" s="959">
        <f t="shared" si="105"/>
        <v>0</v>
      </c>
      <c r="Z421" s="975"/>
      <c r="AA421" s="17">
        <f t="shared" si="106"/>
        <v>0</v>
      </c>
      <c r="AB421" s="17">
        <f t="shared" si="107"/>
        <v>0</v>
      </c>
      <c r="AC421" s="17">
        <f t="shared" si="108"/>
        <v>0</v>
      </c>
      <c r="AD421" s="17">
        <f t="shared" si="109"/>
        <v>0</v>
      </c>
      <c r="AE421" s="17">
        <f t="shared" si="110"/>
        <v>0</v>
      </c>
      <c r="AF421" s="17">
        <f t="shared" si="111"/>
        <v>0</v>
      </c>
      <c r="AG421" s="17">
        <f t="shared" si="112"/>
        <v>0</v>
      </c>
    </row>
    <row r="422" spans="1:33" ht="15.75" customHeight="1" x14ac:dyDescent="0.25">
      <c r="A422" s="37"/>
      <c r="B422" s="19"/>
      <c r="C422" s="19"/>
      <c r="D422" s="20"/>
      <c r="E422" s="47"/>
      <c r="F422" s="254"/>
      <c r="G422" s="702"/>
      <c r="H422" s="460"/>
      <c r="I422" s="700"/>
      <c r="J422" s="280"/>
      <c r="K422" s="700"/>
      <c r="L422" s="152"/>
      <c r="M422" s="700"/>
      <c r="N422" s="237"/>
      <c r="O422" s="705"/>
      <c r="P422" s="488"/>
      <c r="Q422" s="700"/>
      <c r="R422" s="28"/>
      <c r="S422" s="703"/>
      <c r="T422" s="436"/>
      <c r="U422" s="969">
        <f t="shared" si="104"/>
        <v>0</v>
      </c>
      <c r="V422" s="960"/>
      <c r="W422" s="203"/>
      <c r="X422" s="111">
        <f t="shared" si="103"/>
        <v>0</v>
      </c>
      <c r="Y422" s="959">
        <f t="shared" si="105"/>
        <v>0</v>
      </c>
      <c r="Z422" s="975"/>
      <c r="AA422" s="17">
        <f t="shared" si="106"/>
        <v>0</v>
      </c>
      <c r="AB422" s="17">
        <f t="shared" si="107"/>
        <v>0</v>
      </c>
      <c r="AC422" s="17">
        <f t="shared" si="108"/>
        <v>0</v>
      </c>
      <c r="AD422" s="17">
        <f t="shared" si="109"/>
        <v>0</v>
      </c>
      <c r="AE422" s="17">
        <f t="shared" si="110"/>
        <v>0</v>
      </c>
      <c r="AF422" s="17">
        <f t="shared" si="111"/>
        <v>0</v>
      </c>
      <c r="AG422" s="17">
        <f t="shared" si="112"/>
        <v>0</v>
      </c>
    </row>
    <row r="423" spans="1:33" s="3" customFormat="1" ht="15.75" customHeight="1" x14ac:dyDescent="0.25">
      <c r="A423" s="37"/>
      <c r="B423" s="19"/>
      <c r="C423" s="19"/>
      <c r="D423" s="20"/>
      <c r="E423" s="47"/>
      <c r="F423" s="254"/>
      <c r="G423" s="702"/>
      <c r="H423" s="460"/>
      <c r="I423" s="700"/>
      <c r="J423" s="280"/>
      <c r="K423" s="700"/>
      <c r="L423" s="152"/>
      <c r="M423" s="700"/>
      <c r="N423" s="237"/>
      <c r="O423" s="705"/>
      <c r="P423" s="488"/>
      <c r="Q423" s="700"/>
      <c r="R423" s="28"/>
      <c r="S423" s="703"/>
      <c r="T423" s="436"/>
      <c r="U423" s="969">
        <f t="shared" si="104"/>
        <v>0</v>
      </c>
      <c r="V423" s="960"/>
      <c r="W423" s="203"/>
      <c r="X423" s="111">
        <f t="shared" si="103"/>
        <v>0</v>
      </c>
      <c r="Y423" s="959">
        <f t="shared" si="105"/>
        <v>0</v>
      </c>
      <c r="Z423" s="975"/>
      <c r="AA423" s="17">
        <f t="shared" si="106"/>
        <v>0</v>
      </c>
      <c r="AB423" s="17">
        <f t="shared" si="107"/>
        <v>0</v>
      </c>
      <c r="AC423" s="17">
        <f t="shared" si="108"/>
        <v>0</v>
      </c>
      <c r="AD423" s="17">
        <f t="shared" si="109"/>
        <v>0</v>
      </c>
      <c r="AE423" s="17">
        <f t="shared" si="110"/>
        <v>0</v>
      </c>
      <c r="AF423" s="17">
        <f t="shared" si="111"/>
        <v>0</v>
      </c>
      <c r="AG423" s="17">
        <f t="shared" si="112"/>
        <v>0</v>
      </c>
    </row>
    <row r="424" spans="1:33" ht="15.75" customHeight="1" x14ac:dyDescent="0.25">
      <c r="A424" s="37"/>
      <c r="B424" s="19"/>
      <c r="C424" s="19"/>
      <c r="D424" s="20"/>
      <c r="E424" s="47"/>
      <c r="F424" s="254"/>
      <c r="G424" s="702"/>
      <c r="H424" s="460"/>
      <c r="I424" s="700"/>
      <c r="J424" s="280"/>
      <c r="K424" s="700"/>
      <c r="L424" s="152"/>
      <c r="M424" s="700"/>
      <c r="N424" s="237"/>
      <c r="O424" s="705"/>
      <c r="P424" s="488"/>
      <c r="Q424" s="700"/>
      <c r="R424" s="28"/>
      <c r="S424" s="703"/>
      <c r="T424" s="436"/>
      <c r="U424" s="969">
        <f t="shared" si="104"/>
        <v>0</v>
      </c>
      <c r="V424" s="960"/>
      <c r="W424" s="203"/>
      <c r="X424" s="111">
        <f t="shared" si="103"/>
        <v>0</v>
      </c>
      <c r="Y424" s="959">
        <f t="shared" si="105"/>
        <v>0</v>
      </c>
      <c r="Z424" s="975"/>
      <c r="AA424" s="17">
        <f t="shared" si="106"/>
        <v>0</v>
      </c>
      <c r="AB424" s="17">
        <f t="shared" si="107"/>
        <v>0</v>
      </c>
      <c r="AC424" s="17">
        <f t="shared" si="108"/>
        <v>0</v>
      </c>
      <c r="AD424" s="17">
        <f t="shared" si="109"/>
        <v>0</v>
      </c>
      <c r="AE424" s="17">
        <f t="shared" si="110"/>
        <v>0</v>
      </c>
      <c r="AF424" s="17">
        <f t="shared" si="111"/>
        <v>0</v>
      </c>
      <c r="AG424" s="17">
        <f t="shared" si="112"/>
        <v>0</v>
      </c>
    </row>
    <row r="425" spans="1:33" ht="15.75" customHeight="1" x14ac:dyDescent="0.25">
      <c r="A425" s="37"/>
      <c r="B425" s="19"/>
      <c r="C425" s="19"/>
      <c r="D425" s="20"/>
      <c r="E425" s="47"/>
      <c r="F425" s="254"/>
      <c r="G425" s="702"/>
      <c r="H425" s="460"/>
      <c r="I425" s="700"/>
      <c r="J425" s="280"/>
      <c r="K425" s="700"/>
      <c r="L425" s="152"/>
      <c r="M425" s="700"/>
      <c r="N425" s="237"/>
      <c r="O425" s="705"/>
      <c r="P425" s="488"/>
      <c r="Q425" s="700"/>
      <c r="R425" s="28"/>
      <c r="S425" s="703"/>
      <c r="T425" s="436"/>
      <c r="U425" s="969">
        <f t="shared" si="104"/>
        <v>0</v>
      </c>
      <c r="V425" s="960"/>
      <c r="W425" s="203"/>
      <c r="X425" s="111">
        <f t="shared" si="103"/>
        <v>0</v>
      </c>
      <c r="Y425" s="959">
        <f t="shared" si="105"/>
        <v>0</v>
      </c>
      <c r="Z425" s="975"/>
      <c r="AA425" s="17">
        <f t="shared" si="106"/>
        <v>0</v>
      </c>
      <c r="AB425" s="17">
        <f t="shared" si="107"/>
        <v>0</v>
      </c>
      <c r="AC425" s="17">
        <f t="shared" si="108"/>
        <v>0</v>
      </c>
      <c r="AD425" s="17">
        <f t="shared" si="109"/>
        <v>0</v>
      </c>
      <c r="AE425" s="17">
        <f t="shared" si="110"/>
        <v>0</v>
      </c>
      <c r="AF425" s="17">
        <f t="shared" si="111"/>
        <v>0</v>
      </c>
      <c r="AG425" s="17">
        <f t="shared" si="112"/>
        <v>0</v>
      </c>
    </row>
    <row r="426" spans="1:33" ht="15.75" customHeight="1" x14ac:dyDescent="0.25">
      <c r="A426" s="37"/>
      <c r="B426" s="19"/>
      <c r="C426" s="19"/>
      <c r="D426" s="20"/>
      <c r="E426" s="46"/>
      <c r="F426" s="254"/>
      <c r="G426" s="702"/>
      <c r="H426" s="460"/>
      <c r="I426" s="700"/>
      <c r="J426" s="280"/>
      <c r="K426" s="700"/>
      <c r="L426" s="152"/>
      <c r="M426" s="700"/>
      <c r="N426" s="237"/>
      <c r="O426" s="705"/>
      <c r="P426" s="488"/>
      <c r="Q426" s="700"/>
      <c r="R426" s="28"/>
      <c r="S426" s="703"/>
      <c r="T426" s="436"/>
      <c r="U426" s="969">
        <f t="shared" si="104"/>
        <v>0</v>
      </c>
      <c r="V426" s="960"/>
      <c r="W426" s="203"/>
      <c r="X426" s="111">
        <f t="shared" si="103"/>
        <v>0</v>
      </c>
      <c r="Y426" s="959">
        <f t="shared" si="105"/>
        <v>0</v>
      </c>
      <c r="Z426" s="975"/>
      <c r="AA426" s="17">
        <f t="shared" si="106"/>
        <v>0</v>
      </c>
      <c r="AB426" s="17">
        <f t="shared" si="107"/>
        <v>0</v>
      </c>
      <c r="AC426" s="17">
        <f t="shared" si="108"/>
        <v>0</v>
      </c>
      <c r="AD426" s="17">
        <f t="shared" si="109"/>
        <v>0</v>
      </c>
      <c r="AE426" s="17">
        <f t="shared" si="110"/>
        <v>0</v>
      </c>
      <c r="AF426" s="17">
        <f t="shared" si="111"/>
        <v>0</v>
      </c>
      <c r="AG426" s="17">
        <f t="shared" si="112"/>
        <v>0</v>
      </c>
    </row>
    <row r="427" spans="1:33" ht="15.75" customHeight="1" x14ac:dyDescent="0.25">
      <c r="A427" s="37"/>
      <c r="B427" s="19"/>
      <c r="C427" s="19"/>
      <c r="D427" s="20"/>
      <c r="E427" s="47"/>
      <c r="F427" s="254"/>
      <c r="G427" s="702"/>
      <c r="H427" s="460"/>
      <c r="I427" s="700"/>
      <c r="J427" s="280"/>
      <c r="K427" s="700"/>
      <c r="L427" s="152"/>
      <c r="M427" s="700"/>
      <c r="N427" s="237"/>
      <c r="O427" s="705"/>
      <c r="P427" s="488"/>
      <c r="Q427" s="700"/>
      <c r="R427" s="28"/>
      <c r="S427" s="703"/>
      <c r="T427" s="436"/>
      <c r="U427" s="969">
        <f t="shared" si="104"/>
        <v>0</v>
      </c>
      <c r="V427" s="960"/>
      <c r="W427" s="203"/>
      <c r="X427" s="111">
        <f t="shared" si="103"/>
        <v>0</v>
      </c>
      <c r="Y427" s="959">
        <f t="shared" si="105"/>
        <v>0</v>
      </c>
      <c r="Z427" s="975"/>
      <c r="AA427" s="17">
        <f t="shared" si="106"/>
        <v>0</v>
      </c>
      <c r="AB427" s="17">
        <f t="shared" si="107"/>
        <v>0</v>
      </c>
      <c r="AC427" s="17">
        <f t="shared" si="108"/>
        <v>0</v>
      </c>
      <c r="AD427" s="17">
        <f t="shared" si="109"/>
        <v>0</v>
      </c>
      <c r="AE427" s="17">
        <f t="shared" si="110"/>
        <v>0</v>
      </c>
      <c r="AF427" s="17">
        <f t="shared" si="111"/>
        <v>0</v>
      </c>
      <c r="AG427" s="17">
        <f t="shared" si="112"/>
        <v>0</v>
      </c>
    </row>
    <row r="428" spans="1:33" ht="15.75" customHeight="1" x14ac:dyDescent="0.25">
      <c r="A428" s="37"/>
      <c r="B428" s="19"/>
      <c r="C428" s="19"/>
      <c r="D428" s="20"/>
      <c r="E428" s="47"/>
      <c r="F428" s="254"/>
      <c r="G428" s="702"/>
      <c r="H428" s="460"/>
      <c r="I428" s="700"/>
      <c r="J428" s="280"/>
      <c r="K428" s="700"/>
      <c r="L428" s="152"/>
      <c r="M428" s="700"/>
      <c r="N428" s="237"/>
      <c r="O428" s="705"/>
      <c r="P428" s="488"/>
      <c r="Q428" s="700"/>
      <c r="R428" s="28"/>
      <c r="S428" s="703"/>
      <c r="T428" s="436"/>
      <c r="U428" s="969">
        <f t="shared" si="104"/>
        <v>0</v>
      </c>
      <c r="V428" s="960"/>
      <c r="W428" s="203"/>
      <c r="X428" s="111">
        <f t="shared" si="103"/>
        <v>0</v>
      </c>
      <c r="Y428" s="959">
        <f t="shared" si="105"/>
        <v>0</v>
      </c>
      <c r="Z428" s="975"/>
      <c r="AA428" s="17">
        <f t="shared" si="106"/>
        <v>0</v>
      </c>
      <c r="AB428" s="17">
        <f t="shared" si="107"/>
        <v>0</v>
      </c>
      <c r="AC428" s="17">
        <f t="shared" si="108"/>
        <v>0</v>
      </c>
      <c r="AD428" s="17">
        <f t="shared" si="109"/>
        <v>0</v>
      </c>
      <c r="AE428" s="17">
        <f t="shared" si="110"/>
        <v>0</v>
      </c>
      <c r="AF428" s="17">
        <f t="shared" si="111"/>
        <v>0</v>
      </c>
      <c r="AG428" s="17">
        <f t="shared" si="112"/>
        <v>0</v>
      </c>
    </row>
    <row r="429" spans="1:33" ht="15.75" customHeight="1" x14ac:dyDescent="0.25">
      <c r="A429" s="37"/>
      <c r="B429" s="19"/>
      <c r="C429" s="19"/>
      <c r="D429" s="20"/>
      <c r="E429" s="47"/>
      <c r="F429" s="254"/>
      <c r="G429" s="702"/>
      <c r="H429" s="460"/>
      <c r="I429" s="700"/>
      <c r="J429" s="280"/>
      <c r="K429" s="700"/>
      <c r="L429" s="152"/>
      <c r="M429" s="700"/>
      <c r="N429" s="237"/>
      <c r="O429" s="705"/>
      <c r="P429" s="488"/>
      <c r="Q429" s="700"/>
      <c r="R429" s="28"/>
      <c r="S429" s="703"/>
      <c r="T429" s="436"/>
      <c r="U429" s="969">
        <f t="shared" si="104"/>
        <v>0</v>
      </c>
      <c r="V429" s="960"/>
      <c r="W429" s="203"/>
      <c r="X429" s="111">
        <f t="shared" si="103"/>
        <v>0</v>
      </c>
      <c r="Y429" s="959">
        <f t="shared" si="105"/>
        <v>0</v>
      </c>
      <c r="Z429" s="975"/>
      <c r="AA429" s="17">
        <f t="shared" si="106"/>
        <v>0</v>
      </c>
      <c r="AB429" s="17">
        <f t="shared" si="107"/>
        <v>0</v>
      </c>
      <c r="AC429" s="17">
        <f t="shared" si="108"/>
        <v>0</v>
      </c>
      <c r="AD429" s="17">
        <f t="shared" si="109"/>
        <v>0</v>
      </c>
      <c r="AE429" s="17">
        <f t="shared" si="110"/>
        <v>0</v>
      </c>
      <c r="AF429" s="17">
        <f t="shared" si="111"/>
        <v>0</v>
      </c>
      <c r="AG429" s="17">
        <f t="shared" si="112"/>
        <v>0</v>
      </c>
    </row>
    <row r="430" spans="1:33" ht="15.75" customHeight="1" x14ac:dyDescent="0.25">
      <c r="A430" s="37"/>
      <c r="B430" s="19"/>
      <c r="C430" s="19"/>
      <c r="D430" s="20"/>
      <c r="E430" s="47"/>
      <c r="F430" s="254"/>
      <c r="G430" s="702"/>
      <c r="H430" s="460"/>
      <c r="I430" s="700"/>
      <c r="J430" s="280"/>
      <c r="K430" s="700"/>
      <c r="L430" s="152"/>
      <c r="M430" s="700"/>
      <c r="N430" s="237"/>
      <c r="O430" s="705"/>
      <c r="P430" s="488"/>
      <c r="Q430" s="700"/>
      <c r="R430" s="28"/>
      <c r="S430" s="703"/>
      <c r="T430" s="436"/>
      <c r="U430" s="969">
        <f t="shared" si="104"/>
        <v>0</v>
      </c>
      <c r="V430" s="960"/>
      <c r="W430" s="203"/>
      <c r="X430" s="111">
        <f t="shared" si="103"/>
        <v>0</v>
      </c>
      <c r="Y430" s="959">
        <f t="shared" si="105"/>
        <v>0</v>
      </c>
      <c r="Z430" s="975"/>
      <c r="AA430" s="17">
        <f t="shared" si="106"/>
        <v>0</v>
      </c>
      <c r="AB430" s="17">
        <f t="shared" si="107"/>
        <v>0</v>
      </c>
      <c r="AC430" s="17">
        <f t="shared" si="108"/>
        <v>0</v>
      </c>
      <c r="AD430" s="17">
        <f t="shared" si="109"/>
        <v>0</v>
      </c>
      <c r="AE430" s="17">
        <f t="shared" si="110"/>
        <v>0</v>
      </c>
      <c r="AF430" s="17">
        <f t="shared" si="111"/>
        <v>0</v>
      </c>
      <c r="AG430" s="17">
        <f t="shared" si="112"/>
        <v>0</v>
      </c>
    </row>
    <row r="431" spans="1:33" s="3" customFormat="1" ht="15.75" customHeight="1" x14ac:dyDescent="0.25">
      <c r="A431" s="37"/>
      <c r="B431" s="19"/>
      <c r="C431" s="19"/>
      <c r="D431" s="20"/>
      <c r="E431" s="47"/>
      <c r="F431" s="254"/>
      <c r="G431" s="702"/>
      <c r="H431" s="460"/>
      <c r="I431" s="700"/>
      <c r="J431" s="280"/>
      <c r="K431" s="700"/>
      <c r="L431" s="152"/>
      <c r="M431" s="700"/>
      <c r="N431" s="237"/>
      <c r="O431" s="705"/>
      <c r="P431" s="488"/>
      <c r="Q431" s="700"/>
      <c r="R431" s="28"/>
      <c r="S431" s="703"/>
      <c r="T431" s="436"/>
      <c r="U431" s="969">
        <f t="shared" si="104"/>
        <v>0</v>
      </c>
      <c r="V431" s="960"/>
      <c r="W431" s="203"/>
      <c r="X431" s="111">
        <f t="shared" si="103"/>
        <v>0</v>
      </c>
      <c r="Y431" s="959">
        <f t="shared" si="105"/>
        <v>0</v>
      </c>
      <c r="Z431" s="975"/>
      <c r="AA431" s="17">
        <f t="shared" si="106"/>
        <v>0</v>
      </c>
      <c r="AB431" s="17">
        <f t="shared" si="107"/>
        <v>0</v>
      </c>
      <c r="AC431" s="17">
        <f t="shared" si="108"/>
        <v>0</v>
      </c>
      <c r="AD431" s="17">
        <f t="shared" si="109"/>
        <v>0</v>
      </c>
      <c r="AE431" s="17">
        <f t="shared" si="110"/>
        <v>0</v>
      </c>
      <c r="AF431" s="17">
        <f t="shared" si="111"/>
        <v>0</v>
      </c>
      <c r="AG431" s="17">
        <f t="shared" si="112"/>
        <v>0</v>
      </c>
    </row>
    <row r="432" spans="1:33" ht="15.75" customHeight="1" x14ac:dyDescent="0.25">
      <c r="A432" s="37"/>
      <c r="B432" s="19"/>
      <c r="C432" s="19"/>
      <c r="D432" s="20"/>
      <c r="E432" s="47"/>
      <c r="F432" s="254"/>
      <c r="G432" s="702"/>
      <c r="H432" s="460"/>
      <c r="I432" s="700"/>
      <c r="J432" s="280"/>
      <c r="K432" s="700"/>
      <c r="L432" s="152"/>
      <c r="M432" s="700"/>
      <c r="N432" s="237"/>
      <c r="O432" s="705"/>
      <c r="P432" s="488"/>
      <c r="Q432" s="700"/>
      <c r="R432" s="28"/>
      <c r="S432" s="703"/>
      <c r="T432" s="436"/>
      <c r="U432" s="969">
        <f t="shared" si="104"/>
        <v>0</v>
      </c>
      <c r="V432" s="960"/>
      <c r="W432" s="203"/>
      <c r="X432" s="111">
        <f t="shared" si="103"/>
        <v>0</v>
      </c>
      <c r="Y432" s="959">
        <f t="shared" si="105"/>
        <v>0</v>
      </c>
      <c r="Z432" s="975"/>
      <c r="AA432" s="17">
        <f t="shared" si="106"/>
        <v>0</v>
      </c>
      <c r="AB432" s="17">
        <f t="shared" si="107"/>
        <v>0</v>
      </c>
      <c r="AC432" s="17">
        <f t="shared" si="108"/>
        <v>0</v>
      </c>
      <c r="AD432" s="17">
        <f t="shared" si="109"/>
        <v>0</v>
      </c>
      <c r="AE432" s="17">
        <f t="shared" si="110"/>
        <v>0</v>
      </c>
      <c r="AF432" s="17">
        <f t="shared" si="111"/>
        <v>0</v>
      </c>
      <c r="AG432" s="17">
        <f t="shared" si="112"/>
        <v>0</v>
      </c>
    </row>
    <row r="433" spans="1:33" ht="15.75" customHeight="1" x14ac:dyDescent="0.25">
      <c r="A433" s="37"/>
      <c r="B433" s="19"/>
      <c r="C433" s="19"/>
      <c r="D433" s="20"/>
      <c r="E433" s="47"/>
      <c r="F433" s="254"/>
      <c r="G433" s="702"/>
      <c r="H433" s="460"/>
      <c r="I433" s="700"/>
      <c r="J433" s="280"/>
      <c r="K433" s="700"/>
      <c r="L433" s="152"/>
      <c r="M433" s="700"/>
      <c r="N433" s="237"/>
      <c r="O433" s="705"/>
      <c r="P433" s="488"/>
      <c r="Q433" s="700"/>
      <c r="R433" s="28"/>
      <c r="S433" s="703"/>
      <c r="T433" s="436"/>
      <c r="U433" s="969">
        <f t="shared" si="104"/>
        <v>0</v>
      </c>
      <c r="V433" s="960"/>
      <c r="W433" s="203"/>
      <c r="X433" s="111">
        <f t="shared" si="103"/>
        <v>0</v>
      </c>
      <c r="Y433" s="959">
        <f t="shared" si="105"/>
        <v>0</v>
      </c>
      <c r="Z433" s="975"/>
      <c r="AA433" s="17">
        <f t="shared" si="106"/>
        <v>0</v>
      </c>
      <c r="AB433" s="17">
        <f t="shared" si="107"/>
        <v>0</v>
      </c>
      <c r="AC433" s="17">
        <f t="shared" si="108"/>
        <v>0</v>
      </c>
      <c r="AD433" s="17">
        <f t="shared" si="109"/>
        <v>0</v>
      </c>
      <c r="AE433" s="17">
        <f t="shared" si="110"/>
        <v>0</v>
      </c>
      <c r="AF433" s="17">
        <f t="shared" si="111"/>
        <v>0</v>
      </c>
      <c r="AG433" s="17">
        <f t="shared" si="112"/>
        <v>0</v>
      </c>
    </row>
    <row r="434" spans="1:33" ht="15.75" customHeight="1" x14ac:dyDescent="0.25">
      <c r="A434" s="37"/>
      <c r="B434" s="19"/>
      <c r="C434" s="19"/>
      <c r="D434" s="20"/>
      <c r="E434" s="47"/>
      <c r="F434" s="254"/>
      <c r="G434" s="702"/>
      <c r="H434" s="460"/>
      <c r="I434" s="700"/>
      <c r="J434" s="280"/>
      <c r="K434" s="700"/>
      <c r="L434" s="152"/>
      <c r="M434" s="700"/>
      <c r="N434" s="237"/>
      <c r="O434" s="705"/>
      <c r="P434" s="488"/>
      <c r="Q434" s="700"/>
      <c r="R434" s="28"/>
      <c r="S434" s="703"/>
      <c r="T434" s="436"/>
      <c r="U434" s="969">
        <f t="shared" si="104"/>
        <v>0</v>
      </c>
      <c r="V434" s="960"/>
      <c r="W434" s="203"/>
      <c r="X434" s="111">
        <f t="shared" si="103"/>
        <v>0</v>
      </c>
      <c r="Y434" s="959">
        <f t="shared" si="105"/>
        <v>0</v>
      </c>
      <c r="Z434" s="975"/>
      <c r="AA434" s="17">
        <f t="shared" si="106"/>
        <v>0</v>
      </c>
      <c r="AB434" s="17">
        <f t="shared" si="107"/>
        <v>0</v>
      </c>
      <c r="AC434" s="17">
        <f t="shared" si="108"/>
        <v>0</v>
      </c>
      <c r="AD434" s="17">
        <f t="shared" si="109"/>
        <v>0</v>
      </c>
      <c r="AE434" s="17">
        <f t="shared" si="110"/>
        <v>0</v>
      </c>
      <c r="AF434" s="17">
        <f t="shared" si="111"/>
        <v>0</v>
      </c>
      <c r="AG434" s="17">
        <f t="shared" si="112"/>
        <v>0</v>
      </c>
    </row>
    <row r="435" spans="1:33" ht="15.75" customHeight="1" x14ac:dyDescent="0.25">
      <c r="A435" s="37"/>
      <c r="B435" s="19"/>
      <c r="C435" s="19"/>
      <c r="D435" s="20"/>
      <c r="E435" s="47"/>
      <c r="F435" s="254"/>
      <c r="G435" s="702"/>
      <c r="H435" s="460"/>
      <c r="I435" s="700"/>
      <c r="J435" s="280"/>
      <c r="K435" s="700"/>
      <c r="L435" s="152"/>
      <c r="M435" s="700"/>
      <c r="N435" s="237"/>
      <c r="O435" s="705"/>
      <c r="P435" s="488"/>
      <c r="Q435" s="700"/>
      <c r="R435" s="28"/>
      <c r="S435" s="703"/>
      <c r="T435" s="436"/>
      <c r="U435" s="969">
        <f t="shared" si="104"/>
        <v>0</v>
      </c>
      <c r="V435" s="960"/>
      <c r="W435" s="203"/>
      <c r="X435" s="111">
        <f t="shared" si="103"/>
        <v>0</v>
      </c>
      <c r="Y435" s="959">
        <f t="shared" si="105"/>
        <v>0</v>
      </c>
      <c r="Z435" s="975"/>
      <c r="AA435" s="17">
        <f t="shared" si="106"/>
        <v>0</v>
      </c>
      <c r="AB435" s="17">
        <f t="shared" si="107"/>
        <v>0</v>
      </c>
      <c r="AC435" s="17">
        <f t="shared" si="108"/>
        <v>0</v>
      </c>
      <c r="AD435" s="17">
        <f t="shared" si="109"/>
        <v>0</v>
      </c>
      <c r="AE435" s="17">
        <f t="shared" si="110"/>
        <v>0</v>
      </c>
      <c r="AF435" s="17">
        <f t="shared" si="111"/>
        <v>0</v>
      </c>
      <c r="AG435" s="17">
        <f t="shared" si="112"/>
        <v>0</v>
      </c>
    </row>
    <row r="436" spans="1:33" ht="15.75" customHeight="1" x14ac:dyDescent="0.25">
      <c r="A436" s="37"/>
      <c r="B436" s="19"/>
      <c r="C436" s="19"/>
      <c r="D436" s="20"/>
      <c r="E436" s="47"/>
      <c r="F436" s="254"/>
      <c r="G436" s="733"/>
      <c r="H436" s="461"/>
      <c r="I436" s="742"/>
      <c r="J436" s="361"/>
      <c r="K436" s="742"/>
      <c r="L436" s="153"/>
      <c r="M436" s="742"/>
      <c r="N436" s="238"/>
      <c r="O436" s="773"/>
      <c r="P436" s="489"/>
      <c r="Q436" s="742"/>
      <c r="R436" s="367"/>
      <c r="S436" s="746"/>
      <c r="T436" s="437"/>
      <c r="U436" s="969">
        <f t="shared" si="104"/>
        <v>0</v>
      </c>
      <c r="V436" s="960"/>
      <c r="W436" s="204"/>
      <c r="X436" s="111">
        <f t="shared" si="103"/>
        <v>0</v>
      </c>
      <c r="Y436" s="959">
        <f t="shared" si="105"/>
        <v>0</v>
      </c>
      <c r="Z436" s="975"/>
      <c r="AA436" s="17">
        <f t="shared" si="106"/>
        <v>0</v>
      </c>
      <c r="AB436" s="17">
        <f t="shared" si="107"/>
        <v>0</v>
      </c>
      <c r="AC436" s="17">
        <f t="shared" si="108"/>
        <v>0</v>
      </c>
      <c r="AD436" s="17">
        <f t="shared" si="109"/>
        <v>0</v>
      </c>
      <c r="AE436" s="17">
        <f t="shared" si="110"/>
        <v>0</v>
      </c>
      <c r="AF436" s="17">
        <f t="shared" si="111"/>
        <v>0</v>
      </c>
      <c r="AG436" s="17">
        <f t="shared" si="112"/>
        <v>0</v>
      </c>
    </row>
    <row r="437" spans="1:33" ht="15.75" customHeight="1" x14ac:dyDescent="0.25">
      <c r="A437" s="37"/>
      <c r="B437" s="19"/>
      <c r="C437" s="19"/>
      <c r="D437" s="20"/>
      <c r="E437" s="47"/>
      <c r="F437" s="254"/>
      <c r="G437" s="733"/>
      <c r="H437" s="461"/>
      <c r="I437" s="742"/>
      <c r="J437" s="361"/>
      <c r="K437" s="742"/>
      <c r="L437" s="153"/>
      <c r="M437" s="742"/>
      <c r="N437" s="238"/>
      <c r="O437" s="773"/>
      <c r="P437" s="489"/>
      <c r="Q437" s="742"/>
      <c r="R437" s="367"/>
      <c r="S437" s="746"/>
      <c r="T437" s="437"/>
      <c r="U437" s="969">
        <f t="shared" si="104"/>
        <v>0</v>
      </c>
      <c r="V437" s="960"/>
      <c r="W437" s="204"/>
      <c r="X437" s="111">
        <f t="shared" si="103"/>
        <v>0</v>
      </c>
      <c r="Y437" s="959">
        <f t="shared" si="105"/>
        <v>0</v>
      </c>
      <c r="Z437" s="975"/>
      <c r="AA437" s="17">
        <f t="shared" si="106"/>
        <v>0</v>
      </c>
      <c r="AB437" s="17">
        <f t="shared" si="107"/>
        <v>0</v>
      </c>
      <c r="AC437" s="17">
        <f t="shared" si="108"/>
        <v>0</v>
      </c>
      <c r="AD437" s="17">
        <f t="shared" si="109"/>
        <v>0</v>
      </c>
      <c r="AE437" s="17">
        <f t="shared" si="110"/>
        <v>0</v>
      </c>
      <c r="AF437" s="17">
        <f t="shared" si="111"/>
        <v>0</v>
      </c>
      <c r="AG437" s="17">
        <f t="shared" si="112"/>
        <v>0</v>
      </c>
    </row>
    <row r="438" spans="1:33" ht="15.75" customHeight="1" x14ac:dyDescent="0.25">
      <c r="A438" s="37"/>
      <c r="B438" s="19"/>
      <c r="C438" s="19"/>
      <c r="D438" s="20"/>
      <c r="E438" s="47"/>
      <c r="F438" s="254"/>
      <c r="G438" s="733"/>
      <c r="H438" s="461"/>
      <c r="I438" s="742"/>
      <c r="J438" s="361"/>
      <c r="K438" s="742"/>
      <c r="L438" s="153"/>
      <c r="M438" s="742"/>
      <c r="N438" s="238"/>
      <c r="O438" s="773"/>
      <c r="P438" s="489"/>
      <c r="Q438" s="742"/>
      <c r="R438" s="367"/>
      <c r="S438" s="746"/>
      <c r="T438" s="437"/>
      <c r="U438" s="969">
        <f t="shared" si="104"/>
        <v>0</v>
      </c>
      <c r="V438" s="960"/>
      <c r="W438" s="204"/>
      <c r="X438" s="111">
        <f t="shared" si="103"/>
        <v>0</v>
      </c>
      <c r="Y438" s="959">
        <f t="shared" si="105"/>
        <v>0</v>
      </c>
      <c r="Z438" s="975"/>
      <c r="AA438" s="17">
        <f t="shared" si="106"/>
        <v>0</v>
      </c>
      <c r="AB438" s="17">
        <f t="shared" si="107"/>
        <v>0</v>
      </c>
      <c r="AC438" s="17">
        <f t="shared" si="108"/>
        <v>0</v>
      </c>
      <c r="AD438" s="17">
        <f t="shared" si="109"/>
        <v>0</v>
      </c>
      <c r="AE438" s="17">
        <f t="shared" si="110"/>
        <v>0</v>
      </c>
      <c r="AF438" s="17">
        <f t="shared" si="111"/>
        <v>0</v>
      </c>
      <c r="AG438" s="17">
        <f t="shared" si="112"/>
        <v>0</v>
      </c>
    </row>
    <row r="439" spans="1:33" ht="15.75" customHeight="1" x14ac:dyDescent="0.25">
      <c r="A439" s="37"/>
      <c r="B439" s="19"/>
      <c r="C439" s="19"/>
      <c r="D439" s="20"/>
      <c r="E439" s="47"/>
      <c r="F439" s="254"/>
      <c r="G439" s="733"/>
      <c r="H439" s="461"/>
      <c r="I439" s="742"/>
      <c r="J439" s="361"/>
      <c r="K439" s="742"/>
      <c r="L439" s="153"/>
      <c r="M439" s="742"/>
      <c r="N439" s="238"/>
      <c r="O439" s="773"/>
      <c r="P439" s="489"/>
      <c r="Q439" s="742"/>
      <c r="R439" s="367"/>
      <c r="S439" s="746"/>
      <c r="T439" s="437"/>
      <c r="U439" s="969">
        <f t="shared" si="104"/>
        <v>0</v>
      </c>
      <c r="V439" s="960"/>
      <c r="W439" s="204"/>
      <c r="X439" s="111">
        <f t="shared" si="103"/>
        <v>0</v>
      </c>
      <c r="Y439" s="959">
        <f t="shared" si="105"/>
        <v>0</v>
      </c>
      <c r="Z439" s="975"/>
      <c r="AA439" s="17">
        <f t="shared" si="106"/>
        <v>0</v>
      </c>
      <c r="AB439" s="17">
        <f t="shared" si="107"/>
        <v>0</v>
      </c>
      <c r="AC439" s="17">
        <f t="shared" si="108"/>
        <v>0</v>
      </c>
      <c r="AD439" s="17">
        <f t="shared" si="109"/>
        <v>0</v>
      </c>
      <c r="AE439" s="17">
        <f t="shared" si="110"/>
        <v>0</v>
      </c>
      <c r="AF439" s="17">
        <f t="shared" si="111"/>
        <v>0</v>
      </c>
      <c r="AG439" s="17">
        <f t="shared" si="112"/>
        <v>0</v>
      </c>
    </row>
    <row r="440" spans="1:33" ht="15.75" customHeight="1" x14ac:dyDescent="0.25">
      <c r="A440" s="37"/>
      <c r="B440" s="19"/>
      <c r="C440" s="19"/>
      <c r="D440" s="20"/>
      <c r="E440" s="47"/>
      <c r="F440" s="254"/>
      <c r="G440" s="733"/>
      <c r="H440" s="461"/>
      <c r="I440" s="742"/>
      <c r="J440" s="361"/>
      <c r="K440" s="742"/>
      <c r="L440" s="153"/>
      <c r="M440" s="742"/>
      <c r="N440" s="238"/>
      <c r="O440" s="773"/>
      <c r="P440" s="489"/>
      <c r="Q440" s="742"/>
      <c r="R440" s="367"/>
      <c r="S440" s="746"/>
      <c r="T440" s="437"/>
      <c r="U440" s="969">
        <f t="shared" si="104"/>
        <v>0</v>
      </c>
      <c r="V440" s="960"/>
      <c r="W440" s="204"/>
      <c r="X440" s="111">
        <f t="shared" ref="X440:X503" si="113">F440+G440+I440+K440+M440+O440+Q440+S440-H440-J440-L440-N440-P440-R440-T440-W440</f>
        <v>0</v>
      </c>
      <c r="Y440" s="959">
        <f t="shared" si="105"/>
        <v>0</v>
      </c>
      <c r="Z440" s="975"/>
      <c r="AA440" s="17">
        <f t="shared" si="106"/>
        <v>0</v>
      </c>
      <c r="AB440" s="17">
        <f t="shared" si="107"/>
        <v>0</v>
      </c>
      <c r="AC440" s="17">
        <f t="shared" si="108"/>
        <v>0</v>
      </c>
      <c r="AD440" s="17">
        <f t="shared" si="109"/>
        <v>0</v>
      </c>
      <c r="AE440" s="17">
        <f t="shared" si="110"/>
        <v>0</v>
      </c>
      <c r="AF440" s="17">
        <f t="shared" si="111"/>
        <v>0</v>
      </c>
      <c r="AG440" s="17">
        <f t="shared" si="112"/>
        <v>0</v>
      </c>
    </row>
    <row r="441" spans="1:33" ht="15.75" customHeight="1" x14ac:dyDescent="0.25">
      <c r="A441" s="37"/>
      <c r="B441" s="19"/>
      <c r="C441" s="19"/>
      <c r="D441" s="20"/>
      <c r="E441" s="47"/>
      <c r="F441" s="254"/>
      <c r="G441" s="733"/>
      <c r="H441" s="461"/>
      <c r="I441" s="742"/>
      <c r="J441" s="361"/>
      <c r="K441" s="742"/>
      <c r="L441" s="153"/>
      <c r="M441" s="742"/>
      <c r="N441" s="238"/>
      <c r="O441" s="773"/>
      <c r="P441" s="489"/>
      <c r="Q441" s="742"/>
      <c r="R441" s="367"/>
      <c r="S441" s="746"/>
      <c r="T441" s="437"/>
      <c r="U441" s="969">
        <f t="shared" si="104"/>
        <v>0</v>
      </c>
      <c r="V441" s="960"/>
      <c r="W441" s="204"/>
      <c r="X441" s="111">
        <f t="shared" si="113"/>
        <v>0</v>
      </c>
      <c r="Y441" s="959">
        <f t="shared" si="105"/>
        <v>0</v>
      </c>
      <c r="Z441" s="975"/>
      <c r="AA441" s="17">
        <f t="shared" si="106"/>
        <v>0</v>
      </c>
      <c r="AB441" s="17">
        <f t="shared" si="107"/>
        <v>0</v>
      </c>
      <c r="AC441" s="17">
        <f t="shared" si="108"/>
        <v>0</v>
      </c>
      <c r="AD441" s="17">
        <f t="shared" si="109"/>
        <v>0</v>
      </c>
      <c r="AE441" s="17">
        <f t="shared" si="110"/>
        <v>0</v>
      </c>
      <c r="AF441" s="17">
        <f t="shared" si="111"/>
        <v>0</v>
      </c>
      <c r="AG441" s="17">
        <f t="shared" si="112"/>
        <v>0</v>
      </c>
    </row>
    <row r="442" spans="1:33" ht="15.75" customHeight="1" x14ac:dyDescent="0.25">
      <c r="A442" s="37"/>
      <c r="B442" s="19"/>
      <c r="C442" s="19"/>
      <c r="D442" s="20"/>
      <c r="E442" s="47"/>
      <c r="F442" s="254"/>
      <c r="G442" s="733"/>
      <c r="H442" s="461"/>
      <c r="I442" s="742"/>
      <c r="J442" s="361"/>
      <c r="K442" s="742"/>
      <c r="L442" s="153"/>
      <c r="M442" s="742"/>
      <c r="N442" s="238"/>
      <c r="O442" s="773"/>
      <c r="P442" s="489"/>
      <c r="Q442" s="742"/>
      <c r="R442" s="367"/>
      <c r="S442" s="746"/>
      <c r="T442" s="437"/>
      <c r="U442" s="969">
        <f t="shared" si="104"/>
        <v>0</v>
      </c>
      <c r="V442" s="960"/>
      <c r="W442" s="204"/>
      <c r="X442" s="111">
        <f t="shared" si="113"/>
        <v>0</v>
      </c>
      <c r="Y442" s="959">
        <f t="shared" si="105"/>
        <v>0</v>
      </c>
      <c r="Z442" s="975"/>
      <c r="AA442" s="17">
        <f t="shared" si="106"/>
        <v>0</v>
      </c>
      <c r="AB442" s="17">
        <f t="shared" si="107"/>
        <v>0</v>
      </c>
      <c r="AC442" s="17">
        <f t="shared" si="108"/>
        <v>0</v>
      </c>
      <c r="AD442" s="17">
        <f t="shared" si="109"/>
        <v>0</v>
      </c>
      <c r="AE442" s="17">
        <f t="shared" si="110"/>
        <v>0</v>
      </c>
      <c r="AF442" s="17">
        <f t="shared" si="111"/>
        <v>0</v>
      </c>
      <c r="AG442" s="17">
        <f t="shared" si="112"/>
        <v>0</v>
      </c>
    </row>
    <row r="443" spans="1:33" ht="15.75" customHeight="1" x14ac:dyDescent="0.25">
      <c r="A443" s="37"/>
      <c r="B443" s="19"/>
      <c r="C443" s="19"/>
      <c r="D443" s="20"/>
      <c r="E443" s="47"/>
      <c r="F443" s="254"/>
      <c r="G443" s="733"/>
      <c r="H443" s="461"/>
      <c r="I443" s="742"/>
      <c r="J443" s="361"/>
      <c r="K443" s="742"/>
      <c r="L443" s="153"/>
      <c r="M443" s="742"/>
      <c r="N443" s="238"/>
      <c r="O443" s="773"/>
      <c r="P443" s="489"/>
      <c r="Q443" s="742"/>
      <c r="R443" s="367"/>
      <c r="S443" s="746"/>
      <c r="T443" s="437"/>
      <c r="U443" s="969">
        <f t="shared" si="104"/>
        <v>0</v>
      </c>
      <c r="V443" s="960"/>
      <c r="W443" s="204"/>
      <c r="X443" s="111">
        <f t="shared" si="113"/>
        <v>0</v>
      </c>
      <c r="Y443" s="959">
        <f t="shared" si="105"/>
        <v>0</v>
      </c>
      <c r="Z443" s="975"/>
      <c r="AA443" s="17">
        <f t="shared" si="106"/>
        <v>0</v>
      </c>
      <c r="AB443" s="17">
        <f t="shared" si="107"/>
        <v>0</v>
      </c>
      <c r="AC443" s="17">
        <f t="shared" si="108"/>
        <v>0</v>
      </c>
      <c r="AD443" s="17">
        <f t="shared" si="109"/>
        <v>0</v>
      </c>
      <c r="AE443" s="17">
        <f t="shared" si="110"/>
        <v>0</v>
      </c>
      <c r="AF443" s="17">
        <f t="shared" si="111"/>
        <v>0</v>
      </c>
      <c r="AG443" s="17">
        <f t="shared" si="112"/>
        <v>0</v>
      </c>
    </row>
    <row r="444" spans="1:33" ht="15.75" customHeight="1" x14ac:dyDescent="0.25">
      <c r="A444" s="37"/>
      <c r="B444" s="19"/>
      <c r="C444" s="19"/>
      <c r="D444" s="20"/>
      <c r="E444" s="47"/>
      <c r="F444" s="254"/>
      <c r="G444" s="733"/>
      <c r="H444" s="461"/>
      <c r="I444" s="742"/>
      <c r="J444" s="361"/>
      <c r="K444" s="742"/>
      <c r="L444" s="153"/>
      <c r="M444" s="742"/>
      <c r="N444" s="238"/>
      <c r="O444" s="773"/>
      <c r="P444" s="489"/>
      <c r="Q444" s="742"/>
      <c r="R444" s="367"/>
      <c r="S444" s="746"/>
      <c r="T444" s="437"/>
      <c r="U444" s="969">
        <f t="shared" si="104"/>
        <v>0</v>
      </c>
      <c r="V444" s="960"/>
      <c r="W444" s="204"/>
      <c r="X444" s="111">
        <f t="shared" si="113"/>
        <v>0</v>
      </c>
      <c r="Y444" s="959">
        <f t="shared" si="105"/>
        <v>0</v>
      </c>
      <c r="Z444" s="975"/>
      <c r="AA444" s="17">
        <f t="shared" si="106"/>
        <v>0</v>
      </c>
      <c r="AB444" s="17">
        <f t="shared" si="107"/>
        <v>0</v>
      </c>
      <c r="AC444" s="17">
        <f t="shared" si="108"/>
        <v>0</v>
      </c>
      <c r="AD444" s="17">
        <f t="shared" si="109"/>
        <v>0</v>
      </c>
      <c r="AE444" s="17">
        <f t="shared" si="110"/>
        <v>0</v>
      </c>
      <c r="AF444" s="17">
        <f t="shared" si="111"/>
        <v>0</v>
      </c>
      <c r="AG444" s="17">
        <f t="shared" si="112"/>
        <v>0</v>
      </c>
    </row>
    <row r="445" spans="1:33" ht="15.75" customHeight="1" x14ac:dyDescent="0.25">
      <c r="A445" s="37"/>
      <c r="B445" s="19"/>
      <c r="C445" s="19"/>
      <c r="D445" s="20"/>
      <c r="E445" s="47"/>
      <c r="F445" s="254"/>
      <c r="G445" s="733"/>
      <c r="H445" s="461"/>
      <c r="I445" s="742"/>
      <c r="J445" s="361"/>
      <c r="K445" s="742"/>
      <c r="L445" s="153"/>
      <c r="M445" s="742"/>
      <c r="N445" s="238"/>
      <c r="O445" s="773"/>
      <c r="P445" s="489"/>
      <c r="Q445" s="742"/>
      <c r="R445" s="367"/>
      <c r="S445" s="746"/>
      <c r="T445" s="437"/>
      <c r="U445" s="969">
        <f t="shared" si="104"/>
        <v>0</v>
      </c>
      <c r="V445" s="960"/>
      <c r="W445" s="204"/>
      <c r="X445" s="111">
        <f t="shared" si="113"/>
        <v>0</v>
      </c>
      <c r="Y445" s="959">
        <f t="shared" si="105"/>
        <v>0</v>
      </c>
      <c r="Z445" s="975"/>
      <c r="AA445" s="17">
        <f t="shared" si="106"/>
        <v>0</v>
      </c>
      <c r="AB445" s="17">
        <f t="shared" si="107"/>
        <v>0</v>
      </c>
      <c r="AC445" s="17">
        <f t="shared" si="108"/>
        <v>0</v>
      </c>
      <c r="AD445" s="17">
        <f t="shared" si="109"/>
        <v>0</v>
      </c>
      <c r="AE445" s="17">
        <f t="shared" si="110"/>
        <v>0</v>
      </c>
      <c r="AF445" s="17">
        <f t="shared" si="111"/>
        <v>0</v>
      </c>
      <c r="AG445" s="17">
        <f t="shared" si="112"/>
        <v>0</v>
      </c>
    </row>
    <row r="446" spans="1:33" ht="15.75" customHeight="1" x14ac:dyDescent="0.25">
      <c r="A446" s="37"/>
      <c r="B446" s="19"/>
      <c r="C446" s="19"/>
      <c r="D446" s="20"/>
      <c r="E446" s="47"/>
      <c r="F446" s="254"/>
      <c r="G446" s="733"/>
      <c r="H446" s="461"/>
      <c r="I446" s="742"/>
      <c r="J446" s="388"/>
      <c r="K446" s="742"/>
      <c r="L446" s="153"/>
      <c r="M446" s="742"/>
      <c r="N446" s="238"/>
      <c r="O446" s="773"/>
      <c r="P446" s="489"/>
      <c r="Q446" s="742"/>
      <c r="R446" s="367"/>
      <c r="S446" s="746"/>
      <c r="T446" s="437"/>
      <c r="U446" s="969">
        <f t="shared" si="104"/>
        <v>0</v>
      </c>
      <c r="V446" s="960"/>
      <c r="W446" s="204"/>
      <c r="X446" s="111">
        <f t="shared" si="113"/>
        <v>0</v>
      </c>
      <c r="Y446" s="959">
        <f t="shared" si="105"/>
        <v>0</v>
      </c>
      <c r="Z446" s="975"/>
      <c r="AA446" s="17">
        <f t="shared" si="106"/>
        <v>0</v>
      </c>
      <c r="AB446" s="17">
        <f t="shared" si="107"/>
        <v>0</v>
      </c>
      <c r="AC446" s="17">
        <f t="shared" si="108"/>
        <v>0</v>
      </c>
      <c r="AD446" s="17">
        <f t="shared" si="109"/>
        <v>0</v>
      </c>
      <c r="AE446" s="17">
        <f t="shared" si="110"/>
        <v>0</v>
      </c>
      <c r="AF446" s="17">
        <f t="shared" si="111"/>
        <v>0</v>
      </c>
      <c r="AG446" s="17">
        <f t="shared" si="112"/>
        <v>0</v>
      </c>
    </row>
    <row r="447" spans="1:33" ht="15.75" customHeight="1" x14ac:dyDescent="0.25">
      <c r="A447" s="37"/>
      <c r="B447" s="19"/>
      <c r="C447" s="19"/>
      <c r="D447" s="20"/>
      <c r="E447" s="47"/>
      <c r="F447" s="254"/>
      <c r="G447" s="733"/>
      <c r="H447" s="461"/>
      <c r="I447" s="742"/>
      <c r="J447" s="388"/>
      <c r="K447" s="742"/>
      <c r="L447" s="153"/>
      <c r="M447" s="742"/>
      <c r="N447" s="238"/>
      <c r="O447" s="773"/>
      <c r="P447" s="489"/>
      <c r="Q447" s="742"/>
      <c r="R447" s="367"/>
      <c r="S447" s="746"/>
      <c r="T447" s="437"/>
      <c r="U447" s="969">
        <f t="shared" si="104"/>
        <v>0</v>
      </c>
      <c r="V447" s="960"/>
      <c r="W447" s="204"/>
      <c r="X447" s="111">
        <f t="shared" si="113"/>
        <v>0</v>
      </c>
      <c r="Y447" s="959">
        <f t="shared" si="105"/>
        <v>0</v>
      </c>
      <c r="Z447" s="975"/>
      <c r="AA447" s="17">
        <f t="shared" si="106"/>
        <v>0</v>
      </c>
      <c r="AB447" s="17">
        <f t="shared" si="107"/>
        <v>0</v>
      </c>
      <c r="AC447" s="17">
        <f t="shared" si="108"/>
        <v>0</v>
      </c>
      <c r="AD447" s="17">
        <f t="shared" si="109"/>
        <v>0</v>
      </c>
      <c r="AE447" s="17">
        <f t="shared" si="110"/>
        <v>0</v>
      </c>
      <c r="AF447" s="17">
        <f t="shared" si="111"/>
        <v>0</v>
      </c>
      <c r="AG447" s="17">
        <f t="shared" si="112"/>
        <v>0</v>
      </c>
    </row>
    <row r="448" spans="1:33" ht="15.75" customHeight="1" x14ac:dyDescent="0.25">
      <c r="A448" s="37"/>
      <c r="B448" s="19"/>
      <c r="C448" s="19"/>
      <c r="D448" s="20"/>
      <c r="E448" s="47"/>
      <c r="F448" s="254"/>
      <c r="G448" s="733"/>
      <c r="H448" s="461"/>
      <c r="I448" s="742"/>
      <c r="J448" s="388"/>
      <c r="K448" s="742"/>
      <c r="L448" s="153"/>
      <c r="M448" s="742"/>
      <c r="N448" s="238"/>
      <c r="O448" s="773"/>
      <c r="P448" s="489"/>
      <c r="Q448" s="742"/>
      <c r="R448" s="367"/>
      <c r="S448" s="746"/>
      <c r="T448" s="437"/>
      <c r="U448" s="969">
        <f t="shared" si="104"/>
        <v>0</v>
      </c>
      <c r="V448" s="960"/>
      <c r="W448" s="204"/>
      <c r="X448" s="111">
        <f t="shared" si="113"/>
        <v>0</v>
      </c>
      <c r="Y448" s="959">
        <f t="shared" si="105"/>
        <v>0</v>
      </c>
      <c r="Z448" s="975"/>
      <c r="AA448" s="17">
        <f t="shared" si="106"/>
        <v>0</v>
      </c>
      <c r="AB448" s="17">
        <f t="shared" si="107"/>
        <v>0</v>
      </c>
      <c r="AC448" s="17">
        <f t="shared" si="108"/>
        <v>0</v>
      </c>
      <c r="AD448" s="17">
        <f t="shared" si="109"/>
        <v>0</v>
      </c>
      <c r="AE448" s="17">
        <f t="shared" si="110"/>
        <v>0</v>
      </c>
      <c r="AF448" s="17">
        <f t="shared" si="111"/>
        <v>0</v>
      </c>
      <c r="AG448" s="17">
        <f t="shared" si="112"/>
        <v>0</v>
      </c>
    </row>
    <row r="449" spans="1:33" ht="15.75" customHeight="1" x14ac:dyDescent="0.25">
      <c r="A449" s="37"/>
      <c r="B449" s="19"/>
      <c r="C449" s="19"/>
      <c r="D449" s="20"/>
      <c r="E449" s="47"/>
      <c r="F449" s="254"/>
      <c r="G449" s="733"/>
      <c r="H449" s="461"/>
      <c r="I449" s="742"/>
      <c r="J449" s="388"/>
      <c r="K449" s="742"/>
      <c r="L449" s="153"/>
      <c r="M449" s="742"/>
      <c r="N449" s="238"/>
      <c r="O449" s="773"/>
      <c r="P449" s="489"/>
      <c r="Q449" s="742"/>
      <c r="R449" s="367"/>
      <c r="S449" s="746"/>
      <c r="T449" s="437"/>
      <c r="U449" s="969">
        <f t="shared" si="104"/>
        <v>0</v>
      </c>
      <c r="V449" s="960"/>
      <c r="W449" s="204"/>
      <c r="X449" s="111">
        <f t="shared" si="113"/>
        <v>0</v>
      </c>
      <c r="Y449" s="959">
        <f t="shared" si="105"/>
        <v>0</v>
      </c>
      <c r="Z449" s="975"/>
      <c r="AA449" s="17">
        <f t="shared" si="106"/>
        <v>0</v>
      </c>
      <c r="AB449" s="17">
        <f t="shared" si="107"/>
        <v>0</v>
      </c>
      <c r="AC449" s="17">
        <f t="shared" si="108"/>
        <v>0</v>
      </c>
      <c r="AD449" s="17">
        <f t="shared" si="109"/>
        <v>0</v>
      </c>
      <c r="AE449" s="17">
        <f t="shared" si="110"/>
        <v>0</v>
      </c>
      <c r="AF449" s="17">
        <f t="shared" si="111"/>
        <v>0</v>
      </c>
      <c r="AG449" s="17">
        <f t="shared" si="112"/>
        <v>0</v>
      </c>
    </row>
    <row r="450" spans="1:33" ht="15.75" customHeight="1" x14ac:dyDescent="0.25">
      <c r="A450" s="37"/>
      <c r="B450" s="19"/>
      <c r="C450" s="19"/>
      <c r="D450" s="20"/>
      <c r="E450" s="47"/>
      <c r="F450" s="254"/>
      <c r="G450" s="733"/>
      <c r="H450" s="461"/>
      <c r="I450" s="742"/>
      <c r="J450" s="388"/>
      <c r="K450" s="742"/>
      <c r="L450" s="153"/>
      <c r="M450" s="742"/>
      <c r="N450" s="238"/>
      <c r="O450" s="773"/>
      <c r="P450" s="489"/>
      <c r="Q450" s="742"/>
      <c r="R450" s="367"/>
      <c r="S450" s="746"/>
      <c r="T450" s="437"/>
      <c r="U450" s="969">
        <f t="shared" si="104"/>
        <v>0</v>
      </c>
      <c r="V450" s="960"/>
      <c r="W450" s="204"/>
      <c r="X450" s="111">
        <f t="shared" si="113"/>
        <v>0</v>
      </c>
      <c r="Y450" s="959">
        <f t="shared" si="105"/>
        <v>0</v>
      </c>
      <c r="Z450" s="975"/>
      <c r="AA450" s="17">
        <f t="shared" si="106"/>
        <v>0</v>
      </c>
      <c r="AB450" s="17">
        <f t="shared" si="107"/>
        <v>0</v>
      </c>
      <c r="AC450" s="17">
        <f t="shared" si="108"/>
        <v>0</v>
      </c>
      <c r="AD450" s="17">
        <f t="shared" si="109"/>
        <v>0</v>
      </c>
      <c r="AE450" s="17">
        <f t="shared" si="110"/>
        <v>0</v>
      </c>
      <c r="AF450" s="17">
        <f t="shared" si="111"/>
        <v>0</v>
      </c>
      <c r="AG450" s="17">
        <f t="shared" si="112"/>
        <v>0</v>
      </c>
    </row>
    <row r="451" spans="1:33" ht="15.75" customHeight="1" x14ac:dyDescent="0.25">
      <c r="A451" s="37"/>
      <c r="B451" s="26"/>
      <c r="C451" s="19"/>
      <c r="D451" s="20"/>
      <c r="E451" s="47"/>
      <c r="F451" s="254"/>
      <c r="G451" s="733"/>
      <c r="H451" s="461"/>
      <c r="I451" s="742"/>
      <c r="J451" s="388"/>
      <c r="K451" s="742"/>
      <c r="L451" s="153"/>
      <c r="M451" s="742"/>
      <c r="N451" s="238"/>
      <c r="O451" s="773"/>
      <c r="P451" s="489"/>
      <c r="Q451" s="742"/>
      <c r="R451" s="367"/>
      <c r="S451" s="746"/>
      <c r="T451" s="437"/>
      <c r="U451" s="969">
        <f t="shared" si="104"/>
        <v>0</v>
      </c>
      <c r="V451" s="960"/>
      <c r="W451" s="204"/>
      <c r="X451" s="111">
        <f t="shared" si="113"/>
        <v>0</v>
      </c>
      <c r="Y451" s="959">
        <f t="shared" si="105"/>
        <v>0</v>
      </c>
      <c r="Z451" s="975"/>
      <c r="AA451" s="17">
        <f t="shared" si="106"/>
        <v>0</v>
      </c>
      <c r="AB451" s="17">
        <f t="shared" si="107"/>
        <v>0</v>
      </c>
      <c r="AC451" s="17">
        <f t="shared" si="108"/>
        <v>0</v>
      </c>
      <c r="AD451" s="17">
        <f t="shared" si="109"/>
        <v>0</v>
      </c>
      <c r="AE451" s="17">
        <f t="shared" si="110"/>
        <v>0</v>
      </c>
      <c r="AF451" s="17">
        <f t="shared" si="111"/>
        <v>0</v>
      </c>
      <c r="AG451" s="17">
        <f t="shared" si="112"/>
        <v>0</v>
      </c>
    </row>
    <row r="452" spans="1:33" ht="15.75" customHeight="1" x14ac:dyDescent="0.25">
      <c r="A452" s="37"/>
      <c r="B452" s="26"/>
      <c r="C452" s="19"/>
      <c r="D452" s="20"/>
      <c r="E452" s="47"/>
      <c r="F452" s="254"/>
      <c r="G452" s="733"/>
      <c r="H452" s="461"/>
      <c r="I452" s="742"/>
      <c r="J452" s="388"/>
      <c r="K452" s="742"/>
      <c r="L452" s="153"/>
      <c r="M452" s="742"/>
      <c r="N452" s="238"/>
      <c r="O452" s="773"/>
      <c r="P452" s="489"/>
      <c r="Q452" s="742"/>
      <c r="R452" s="367"/>
      <c r="S452" s="746"/>
      <c r="T452" s="437"/>
      <c r="U452" s="969">
        <f t="shared" si="104"/>
        <v>0</v>
      </c>
      <c r="V452" s="960"/>
      <c r="W452" s="204"/>
      <c r="X452" s="111">
        <f t="shared" si="113"/>
        <v>0</v>
      </c>
      <c r="Y452" s="959">
        <f t="shared" si="105"/>
        <v>0</v>
      </c>
      <c r="Z452" s="975"/>
      <c r="AA452" s="17">
        <f t="shared" si="106"/>
        <v>0</v>
      </c>
      <c r="AB452" s="17">
        <f t="shared" si="107"/>
        <v>0</v>
      </c>
      <c r="AC452" s="17">
        <f t="shared" si="108"/>
        <v>0</v>
      </c>
      <c r="AD452" s="17">
        <f t="shared" si="109"/>
        <v>0</v>
      </c>
      <c r="AE452" s="17">
        <f t="shared" si="110"/>
        <v>0</v>
      </c>
      <c r="AF452" s="17">
        <f t="shared" si="111"/>
        <v>0</v>
      </c>
      <c r="AG452" s="17">
        <f t="shared" si="112"/>
        <v>0</v>
      </c>
    </row>
    <row r="453" spans="1:33" ht="15.75" customHeight="1" x14ac:dyDescent="0.25">
      <c r="A453" s="37"/>
      <c r="B453" s="26"/>
      <c r="C453" s="19"/>
      <c r="D453" s="20"/>
      <c r="E453" s="47"/>
      <c r="F453" s="254"/>
      <c r="G453" s="733"/>
      <c r="H453" s="461"/>
      <c r="I453" s="742"/>
      <c r="J453" s="388"/>
      <c r="K453" s="742"/>
      <c r="L453" s="153"/>
      <c r="M453" s="742"/>
      <c r="N453" s="238"/>
      <c r="O453" s="773"/>
      <c r="P453" s="489"/>
      <c r="Q453" s="742"/>
      <c r="R453" s="367"/>
      <c r="S453" s="746"/>
      <c r="T453" s="437"/>
      <c r="U453" s="969">
        <f t="shared" si="104"/>
        <v>0</v>
      </c>
      <c r="V453" s="960"/>
      <c r="W453" s="204"/>
      <c r="X453" s="111">
        <f t="shared" si="113"/>
        <v>0</v>
      </c>
      <c r="Y453" s="959">
        <f t="shared" si="105"/>
        <v>0</v>
      </c>
      <c r="Z453" s="975"/>
      <c r="AA453" s="17">
        <f t="shared" si="106"/>
        <v>0</v>
      </c>
      <c r="AB453" s="17">
        <f t="shared" si="107"/>
        <v>0</v>
      </c>
      <c r="AC453" s="17">
        <f t="shared" si="108"/>
        <v>0</v>
      </c>
      <c r="AD453" s="17">
        <f t="shared" si="109"/>
        <v>0</v>
      </c>
      <c r="AE453" s="17">
        <f t="shared" si="110"/>
        <v>0</v>
      </c>
      <c r="AF453" s="17">
        <f t="shared" si="111"/>
        <v>0</v>
      </c>
      <c r="AG453" s="17">
        <f t="shared" si="112"/>
        <v>0</v>
      </c>
    </row>
    <row r="454" spans="1:33" ht="15.75" customHeight="1" x14ac:dyDescent="0.25">
      <c r="A454" s="37"/>
      <c r="B454" s="26"/>
      <c r="C454" s="19"/>
      <c r="D454" s="20"/>
      <c r="E454" s="47"/>
      <c r="F454" s="254"/>
      <c r="G454" s="733"/>
      <c r="H454" s="461"/>
      <c r="I454" s="742"/>
      <c r="J454" s="388"/>
      <c r="K454" s="742"/>
      <c r="L454" s="153"/>
      <c r="M454" s="742"/>
      <c r="N454" s="238"/>
      <c r="O454" s="773"/>
      <c r="P454" s="489"/>
      <c r="Q454" s="742"/>
      <c r="R454" s="367"/>
      <c r="S454" s="746"/>
      <c r="T454" s="437"/>
      <c r="U454" s="969">
        <f t="shared" si="104"/>
        <v>0</v>
      </c>
      <c r="V454" s="960"/>
      <c r="W454" s="204"/>
      <c r="X454" s="111">
        <f t="shared" si="113"/>
        <v>0</v>
      </c>
      <c r="Y454" s="959">
        <f t="shared" si="105"/>
        <v>0</v>
      </c>
      <c r="Z454" s="975"/>
      <c r="AA454" s="17">
        <f t="shared" si="106"/>
        <v>0</v>
      </c>
      <c r="AB454" s="17">
        <f t="shared" si="107"/>
        <v>0</v>
      </c>
      <c r="AC454" s="17">
        <f t="shared" si="108"/>
        <v>0</v>
      </c>
      <c r="AD454" s="17">
        <f t="shared" si="109"/>
        <v>0</v>
      </c>
      <c r="AE454" s="17">
        <f t="shared" si="110"/>
        <v>0</v>
      </c>
      <c r="AF454" s="17">
        <f t="shared" si="111"/>
        <v>0</v>
      </c>
      <c r="AG454" s="17">
        <f t="shared" si="112"/>
        <v>0</v>
      </c>
    </row>
    <row r="455" spans="1:33" ht="15.75" customHeight="1" x14ac:dyDescent="0.25">
      <c r="A455" s="37"/>
      <c r="B455" s="26"/>
      <c r="C455" s="26"/>
      <c r="D455" s="20"/>
      <c r="E455" s="47"/>
      <c r="F455" s="254"/>
      <c r="G455" s="733"/>
      <c r="H455" s="461"/>
      <c r="I455" s="742"/>
      <c r="J455" s="388"/>
      <c r="K455" s="742"/>
      <c r="L455" s="153"/>
      <c r="M455" s="742"/>
      <c r="N455" s="238"/>
      <c r="O455" s="773"/>
      <c r="P455" s="489"/>
      <c r="Q455" s="742"/>
      <c r="R455" s="367"/>
      <c r="S455" s="746"/>
      <c r="T455" s="437"/>
      <c r="U455" s="969">
        <f t="shared" si="104"/>
        <v>0</v>
      </c>
      <c r="V455" s="960"/>
      <c r="W455" s="204"/>
      <c r="X455" s="111">
        <f t="shared" si="113"/>
        <v>0</v>
      </c>
      <c r="Y455" s="959">
        <f t="shared" si="105"/>
        <v>0</v>
      </c>
      <c r="Z455" s="975"/>
      <c r="AA455" s="17">
        <f t="shared" si="106"/>
        <v>0</v>
      </c>
      <c r="AB455" s="17">
        <f t="shared" si="107"/>
        <v>0</v>
      </c>
      <c r="AC455" s="17">
        <f t="shared" si="108"/>
        <v>0</v>
      </c>
      <c r="AD455" s="17">
        <f t="shared" si="109"/>
        <v>0</v>
      </c>
      <c r="AE455" s="17">
        <f t="shared" si="110"/>
        <v>0</v>
      </c>
      <c r="AF455" s="17">
        <f t="shared" si="111"/>
        <v>0</v>
      </c>
      <c r="AG455" s="17">
        <f t="shared" si="112"/>
        <v>0</v>
      </c>
    </row>
    <row r="456" spans="1:33" ht="15.75" customHeight="1" x14ac:dyDescent="0.25">
      <c r="A456" s="37"/>
      <c r="B456" s="26"/>
      <c r="C456" s="26"/>
      <c r="D456" s="20"/>
      <c r="E456" s="47"/>
      <c r="F456" s="254"/>
      <c r="G456" s="733"/>
      <c r="H456" s="461"/>
      <c r="I456" s="742"/>
      <c r="J456" s="388"/>
      <c r="K456" s="742"/>
      <c r="L456" s="153"/>
      <c r="M456" s="742"/>
      <c r="N456" s="238"/>
      <c r="O456" s="773"/>
      <c r="P456" s="489"/>
      <c r="Q456" s="742"/>
      <c r="R456" s="367"/>
      <c r="S456" s="746"/>
      <c r="T456" s="437"/>
      <c r="U456" s="969">
        <f t="shared" si="104"/>
        <v>0</v>
      </c>
      <c r="V456" s="960"/>
      <c r="W456" s="204"/>
      <c r="X456" s="111">
        <f t="shared" si="113"/>
        <v>0</v>
      </c>
      <c r="Y456" s="959">
        <f t="shared" si="105"/>
        <v>0</v>
      </c>
      <c r="Z456" s="975"/>
      <c r="AA456" s="17">
        <f t="shared" si="106"/>
        <v>0</v>
      </c>
      <c r="AB456" s="17">
        <f t="shared" si="107"/>
        <v>0</v>
      </c>
      <c r="AC456" s="17">
        <f t="shared" si="108"/>
        <v>0</v>
      </c>
      <c r="AD456" s="17">
        <f t="shared" si="109"/>
        <v>0</v>
      </c>
      <c r="AE456" s="17">
        <f t="shared" si="110"/>
        <v>0</v>
      </c>
      <c r="AF456" s="17">
        <f t="shared" si="111"/>
        <v>0</v>
      </c>
      <c r="AG456" s="17">
        <f t="shared" si="112"/>
        <v>0</v>
      </c>
    </row>
    <row r="457" spans="1:33" ht="15.75" customHeight="1" x14ac:dyDescent="0.25">
      <c r="A457" s="37"/>
      <c r="B457" s="26"/>
      <c r="C457" s="19"/>
      <c r="D457" s="20"/>
      <c r="E457" s="47"/>
      <c r="F457" s="254"/>
      <c r="G457" s="733"/>
      <c r="H457" s="461"/>
      <c r="I457" s="742"/>
      <c r="J457" s="388"/>
      <c r="K457" s="742"/>
      <c r="L457" s="153"/>
      <c r="M457" s="742"/>
      <c r="N457" s="238"/>
      <c r="O457" s="773"/>
      <c r="P457" s="489"/>
      <c r="Q457" s="742"/>
      <c r="R457" s="367"/>
      <c r="S457" s="746"/>
      <c r="T457" s="437"/>
      <c r="U457" s="969">
        <f t="shared" ref="U457:U520" si="114">T457+R457+P457+N457+L457+J457+H457</f>
        <v>0</v>
      </c>
      <c r="V457" s="960"/>
      <c r="W457" s="204"/>
      <c r="X457" s="111">
        <f t="shared" si="113"/>
        <v>0</v>
      </c>
      <c r="Y457" s="959">
        <f t="shared" ref="Y457:Y520" si="115">G457+I457+K457+M457+O457+Q457+S457</f>
        <v>0</v>
      </c>
      <c r="Z457" s="975"/>
      <c r="AA457" s="17">
        <f t="shared" ref="AA457:AA520" si="116">H457*C457</f>
        <v>0</v>
      </c>
      <c r="AB457" s="17">
        <f t="shared" ref="AB457:AB520" si="117">J457*C457</f>
        <v>0</v>
      </c>
      <c r="AC457" s="17">
        <f t="shared" ref="AC457:AC520" si="118">L457*C457</f>
        <v>0</v>
      </c>
      <c r="AD457" s="17">
        <f t="shared" ref="AD457:AD520" si="119">N457*C457</f>
        <v>0</v>
      </c>
      <c r="AE457" s="17">
        <f t="shared" ref="AE457:AE520" si="120">P457*C457</f>
        <v>0</v>
      </c>
      <c r="AF457" s="17">
        <f t="shared" ref="AF457:AF520" si="121">R457*C457</f>
        <v>0</v>
      </c>
      <c r="AG457" s="17">
        <f t="shared" ref="AG457:AG520" si="122">T457*C457</f>
        <v>0</v>
      </c>
    </row>
    <row r="458" spans="1:33" ht="15.75" customHeight="1" x14ac:dyDescent="0.25">
      <c r="A458" s="37"/>
      <c r="B458" s="26"/>
      <c r="C458" s="19"/>
      <c r="D458" s="20"/>
      <c r="E458" s="47"/>
      <c r="F458" s="254"/>
      <c r="G458" s="733"/>
      <c r="H458" s="461"/>
      <c r="I458" s="742"/>
      <c r="J458" s="388"/>
      <c r="K458" s="742"/>
      <c r="L458" s="153"/>
      <c r="M458" s="742"/>
      <c r="N458" s="238"/>
      <c r="O458" s="773"/>
      <c r="P458" s="489"/>
      <c r="Q458" s="742"/>
      <c r="R458" s="367"/>
      <c r="S458" s="746"/>
      <c r="T458" s="437"/>
      <c r="U458" s="969">
        <f t="shared" si="114"/>
        <v>0</v>
      </c>
      <c r="V458" s="960"/>
      <c r="W458" s="204"/>
      <c r="X458" s="111">
        <f t="shared" si="113"/>
        <v>0</v>
      </c>
      <c r="Y458" s="959">
        <f t="shared" si="115"/>
        <v>0</v>
      </c>
      <c r="Z458" s="975"/>
      <c r="AA458" s="17">
        <f t="shared" si="116"/>
        <v>0</v>
      </c>
      <c r="AB458" s="17">
        <f t="shared" si="117"/>
        <v>0</v>
      </c>
      <c r="AC458" s="17">
        <f t="shared" si="118"/>
        <v>0</v>
      </c>
      <c r="AD458" s="17">
        <f t="shared" si="119"/>
        <v>0</v>
      </c>
      <c r="AE458" s="17">
        <f t="shared" si="120"/>
        <v>0</v>
      </c>
      <c r="AF458" s="17">
        <f t="shared" si="121"/>
        <v>0</v>
      </c>
      <c r="AG458" s="17">
        <f t="shared" si="122"/>
        <v>0</v>
      </c>
    </row>
    <row r="459" spans="1:33" ht="15.75" customHeight="1" x14ac:dyDescent="0.25">
      <c r="A459" s="37"/>
      <c r="B459" s="26"/>
      <c r="C459" s="26"/>
      <c r="D459" s="20"/>
      <c r="E459" s="47"/>
      <c r="F459" s="254"/>
      <c r="G459" s="733"/>
      <c r="H459" s="461"/>
      <c r="I459" s="742"/>
      <c r="J459" s="388"/>
      <c r="K459" s="742"/>
      <c r="L459" s="153"/>
      <c r="M459" s="742"/>
      <c r="N459" s="238"/>
      <c r="O459" s="773"/>
      <c r="P459" s="489"/>
      <c r="Q459" s="742"/>
      <c r="R459" s="367"/>
      <c r="S459" s="746"/>
      <c r="T459" s="437"/>
      <c r="U459" s="969">
        <f t="shared" si="114"/>
        <v>0</v>
      </c>
      <c r="V459" s="960"/>
      <c r="W459" s="204"/>
      <c r="X459" s="111">
        <f t="shared" si="113"/>
        <v>0</v>
      </c>
      <c r="Y459" s="959">
        <f t="shared" si="115"/>
        <v>0</v>
      </c>
      <c r="Z459" s="975"/>
      <c r="AA459" s="17">
        <f t="shared" si="116"/>
        <v>0</v>
      </c>
      <c r="AB459" s="17">
        <f t="shared" si="117"/>
        <v>0</v>
      </c>
      <c r="AC459" s="17">
        <f t="shared" si="118"/>
        <v>0</v>
      </c>
      <c r="AD459" s="17">
        <f t="shared" si="119"/>
        <v>0</v>
      </c>
      <c r="AE459" s="17">
        <f t="shared" si="120"/>
        <v>0</v>
      </c>
      <c r="AF459" s="17">
        <f t="shared" si="121"/>
        <v>0</v>
      </c>
      <c r="AG459" s="17">
        <f t="shared" si="122"/>
        <v>0</v>
      </c>
    </row>
    <row r="460" spans="1:33" ht="15.75" customHeight="1" x14ac:dyDescent="0.25">
      <c r="A460" s="37"/>
      <c r="B460" s="26"/>
      <c r="C460" s="26"/>
      <c r="D460" s="20"/>
      <c r="E460" s="47"/>
      <c r="F460" s="254"/>
      <c r="G460" s="733"/>
      <c r="H460" s="461"/>
      <c r="I460" s="742"/>
      <c r="J460" s="388"/>
      <c r="K460" s="742"/>
      <c r="L460" s="153"/>
      <c r="M460" s="742"/>
      <c r="N460" s="238"/>
      <c r="O460" s="773"/>
      <c r="P460" s="489"/>
      <c r="Q460" s="742"/>
      <c r="R460" s="367"/>
      <c r="S460" s="746"/>
      <c r="T460" s="437"/>
      <c r="U460" s="969">
        <f t="shared" si="114"/>
        <v>0</v>
      </c>
      <c r="V460" s="960"/>
      <c r="W460" s="204"/>
      <c r="X460" s="111">
        <f t="shared" si="113"/>
        <v>0</v>
      </c>
      <c r="Y460" s="959">
        <f t="shared" si="115"/>
        <v>0</v>
      </c>
      <c r="Z460" s="975"/>
      <c r="AA460" s="17">
        <f t="shared" si="116"/>
        <v>0</v>
      </c>
      <c r="AB460" s="17">
        <f t="shared" si="117"/>
        <v>0</v>
      </c>
      <c r="AC460" s="17">
        <f t="shared" si="118"/>
        <v>0</v>
      </c>
      <c r="AD460" s="17">
        <f t="shared" si="119"/>
        <v>0</v>
      </c>
      <c r="AE460" s="17">
        <f t="shared" si="120"/>
        <v>0</v>
      </c>
      <c r="AF460" s="17">
        <f t="shared" si="121"/>
        <v>0</v>
      </c>
      <c r="AG460" s="17">
        <f t="shared" si="122"/>
        <v>0</v>
      </c>
    </row>
    <row r="461" spans="1:33" ht="15.75" customHeight="1" x14ac:dyDescent="0.25">
      <c r="A461" s="37"/>
      <c r="B461" s="26"/>
      <c r="C461" s="26"/>
      <c r="D461" s="20"/>
      <c r="E461" s="47"/>
      <c r="F461" s="254"/>
      <c r="G461" s="733"/>
      <c r="H461" s="461"/>
      <c r="I461" s="742"/>
      <c r="J461" s="388"/>
      <c r="K461" s="742"/>
      <c r="L461" s="153"/>
      <c r="M461" s="742"/>
      <c r="N461" s="238"/>
      <c r="O461" s="773"/>
      <c r="P461" s="489"/>
      <c r="Q461" s="742"/>
      <c r="R461" s="367"/>
      <c r="S461" s="746"/>
      <c r="T461" s="437"/>
      <c r="U461" s="969">
        <f t="shared" si="114"/>
        <v>0</v>
      </c>
      <c r="V461" s="960"/>
      <c r="W461" s="204"/>
      <c r="X461" s="111">
        <f t="shared" si="113"/>
        <v>0</v>
      </c>
      <c r="Y461" s="959">
        <f t="shared" si="115"/>
        <v>0</v>
      </c>
      <c r="Z461" s="975"/>
      <c r="AA461" s="17">
        <f t="shared" si="116"/>
        <v>0</v>
      </c>
      <c r="AB461" s="17">
        <f t="shared" si="117"/>
        <v>0</v>
      </c>
      <c r="AC461" s="17">
        <f t="shared" si="118"/>
        <v>0</v>
      </c>
      <c r="AD461" s="17">
        <f t="shared" si="119"/>
        <v>0</v>
      </c>
      <c r="AE461" s="17">
        <f t="shared" si="120"/>
        <v>0</v>
      </c>
      <c r="AF461" s="17">
        <f t="shared" si="121"/>
        <v>0</v>
      </c>
      <c r="AG461" s="17">
        <f t="shared" si="122"/>
        <v>0</v>
      </c>
    </row>
    <row r="462" spans="1:33" ht="15.75" customHeight="1" x14ac:dyDescent="0.25">
      <c r="A462" s="37"/>
      <c r="B462" s="26"/>
      <c r="C462" s="26"/>
      <c r="D462" s="20"/>
      <c r="E462" s="47"/>
      <c r="F462" s="254"/>
      <c r="G462" s="733"/>
      <c r="H462" s="461"/>
      <c r="I462" s="742"/>
      <c r="J462" s="388"/>
      <c r="K462" s="742"/>
      <c r="L462" s="153"/>
      <c r="M462" s="742"/>
      <c r="N462" s="238"/>
      <c r="O462" s="773"/>
      <c r="P462" s="489"/>
      <c r="Q462" s="742"/>
      <c r="R462" s="367"/>
      <c r="S462" s="746"/>
      <c r="T462" s="437"/>
      <c r="U462" s="969">
        <f t="shared" si="114"/>
        <v>0</v>
      </c>
      <c r="V462" s="960"/>
      <c r="W462" s="204"/>
      <c r="X462" s="111">
        <f t="shared" si="113"/>
        <v>0</v>
      </c>
      <c r="Y462" s="959">
        <f t="shared" si="115"/>
        <v>0</v>
      </c>
      <c r="Z462" s="975"/>
      <c r="AA462" s="17">
        <f t="shared" si="116"/>
        <v>0</v>
      </c>
      <c r="AB462" s="17">
        <f t="shared" si="117"/>
        <v>0</v>
      </c>
      <c r="AC462" s="17">
        <f t="shared" si="118"/>
        <v>0</v>
      </c>
      <c r="AD462" s="17">
        <f t="shared" si="119"/>
        <v>0</v>
      </c>
      <c r="AE462" s="17">
        <f t="shared" si="120"/>
        <v>0</v>
      </c>
      <c r="AF462" s="17">
        <f t="shared" si="121"/>
        <v>0</v>
      </c>
      <c r="AG462" s="17">
        <f t="shared" si="122"/>
        <v>0</v>
      </c>
    </row>
    <row r="463" spans="1:33" ht="15.75" customHeight="1" x14ac:dyDescent="0.25">
      <c r="A463" s="37"/>
      <c r="B463" s="26"/>
      <c r="C463" s="26"/>
      <c r="D463" s="20"/>
      <c r="E463" s="47"/>
      <c r="F463" s="254"/>
      <c r="G463" s="733"/>
      <c r="H463" s="461"/>
      <c r="I463" s="742"/>
      <c r="J463" s="388"/>
      <c r="K463" s="742"/>
      <c r="L463" s="153"/>
      <c r="M463" s="742"/>
      <c r="N463" s="238"/>
      <c r="O463" s="773"/>
      <c r="P463" s="489"/>
      <c r="Q463" s="742"/>
      <c r="R463" s="367"/>
      <c r="S463" s="746"/>
      <c r="T463" s="437"/>
      <c r="U463" s="969">
        <f t="shared" si="114"/>
        <v>0</v>
      </c>
      <c r="V463" s="960"/>
      <c r="W463" s="204"/>
      <c r="X463" s="111">
        <f t="shared" si="113"/>
        <v>0</v>
      </c>
      <c r="Y463" s="959">
        <f t="shared" si="115"/>
        <v>0</v>
      </c>
      <c r="Z463" s="975"/>
      <c r="AA463" s="17">
        <f t="shared" si="116"/>
        <v>0</v>
      </c>
      <c r="AB463" s="17">
        <f t="shared" si="117"/>
        <v>0</v>
      </c>
      <c r="AC463" s="17">
        <f t="shared" si="118"/>
        <v>0</v>
      </c>
      <c r="AD463" s="17">
        <f t="shared" si="119"/>
        <v>0</v>
      </c>
      <c r="AE463" s="17">
        <f t="shared" si="120"/>
        <v>0</v>
      </c>
      <c r="AF463" s="17">
        <f t="shared" si="121"/>
        <v>0</v>
      </c>
      <c r="AG463" s="17">
        <f t="shared" si="122"/>
        <v>0</v>
      </c>
    </row>
    <row r="464" spans="1:33" ht="15.75" customHeight="1" x14ac:dyDescent="0.25">
      <c r="A464" s="37"/>
      <c r="B464" s="26"/>
      <c r="C464" s="26"/>
      <c r="D464" s="20"/>
      <c r="E464" s="47"/>
      <c r="F464" s="254"/>
      <c r="G464" s="733"/>
      <c r="H464" s="461"/>
      <c r="I464" s="742"/>
      <c r="J464" s="361"/>
      <c r="K464" s="742"/>
      <c r="L464" s="153"/>
      <c r="M464" s="742"/>
      <c r="N464" s="238"/>
      <c r="O464" s="773"/>
      <c r="P464" s="489"/>
      <c r="Q464" s="742"/>
      <c r="R464" s="367"/>
      <c r="S464" s="746"/>
      <c r="T464" s="437"/>
      <c r="U464" s="969">
        <f t="shared" si="114"/>
        <v>0</v>
      </c>
      <c r="V464" s="960"/>
      <c r="W464" s="204"/>
      <c r="X464" s="111">
        <f t="shared" si="113"/>
        <v>0</v>
      </c>
      <c r="Y464" s="959">
        <f t="shared" si="115"/>
        <v>0</v>
      </c>
      <c r="Z464" s="975"/>
      <c r="AA464" s="17">
        <f t="shared" si="116"/>
        <v>0</v>
      </c>
      <c r="AB464" s="17">
        <f t="shared" si="117"/>
        <v>0</v>
      </c>
      <c r="AC464" s="17">
        <f t="shared" si="118"/>
        <v>0</v>
      </c>
      <c r="AD464" s="17">
        <f t="shared" si="119"/>
        <v>0</v>
      </c>
      <c r="AE464" s="17">
        <f t="shared" si="120"/>
        <v>0</v>
      </c>
      <c r="AF464" s="17">
        <f t="shared" si="121"/>
        <v>0</v>
      </c>
      <c r="AG464" s="17">
        <f t="shared" si="122"/>
        <v>0</v>
      </c>
    </row>
    <row r="465" spans="1:33" ht="15.75" customHeight="1" x14ac:dyDescent="0.25">
      <c r="A465" s="37"/>
      <c r="B465" s="26"/>
      <c r="C465" s="26"/>
      <c r="D465" s="20"/>
      <c r="E465" s="47"/>
      <c r="F465" s="254"/>
      <c r="G465" s="733"/>
      <c r="H465" s="461"/>
      <c r="I465" s="742"/>
      <c r="J465" s="361"/>
      <c r="K465" s="742"/>
      <c r="L465" s="153"/>
      <c r="M465" s="742"/>
      <c r="N465" s="238"/>
      <c r="O465" s="773"/>
      <c r="P465" s="489"/>
      <c r="Q465" s="742"/>
      <c r="R465" s="367"/>
      <c r="S465" s="746"/>
      <c r="T465" s="437"/>
      <c r="U465" s="969">
        <f t="shared" si="114"/>
        <v>0</v>
      </c>
      <c r="V465" s="960"/>
      <c r="W465" s="204"/>
      <c r="X465" s="111">
        <f t="shared" si="113"/>
        <v>0</v>
      </c>
      <c r="Y465" s="959">
        <f t="shared" si="115"/>
        <v>0</v>
      </c>
      <c r="Z465" s="975"/>
      <c r="AA465" s="17">
        <f t="shared" si="116"/>
        <v>0</v>
      </c>
      <c r="AB465" s="17">
        <f t="shared" si="117"/>
        <v>0</v>
      </c>
      <c r="AC465" s="17">
        <f t="shared" si="118"/>
        <v>0</v>
      </c>
      <c r="AD465" s="17">
        <f t="shared" si="119"/>
        <v>0</v>
      </c>
      <c r="AE465" s="17">
        <f t="shared" si="120"/>
        <v>0</v>
      </c>
      <c r="AF465" s="17">
        <f t="shared" si="121"/>
        <v>0</v>
      </c>
      <c r="AG465" s="17">
        <f t="shared" si="122"/>
        <v>0</v>
      </c>
    </row>
    <row r="466" spans="1:33" ht="15.75" customHeight="1" x14ac:dyDescent="0.25">
      <c r="A466" s="37"/>
      <c r="B466" s="26"/>
      <c r="C466" s="26"/>
      <c r="D466" s="20"/>
      <c r="E466" s="47"/>
      <c r="F466" s="254"/>
      <c r="G466" s="733"/>
      <c r="H466" s="461"/>
      <c r="I466" s="742"/>
      <c r="J466" s="361"/>
      <c r="K466" s="742"/>
      <c r="L466" s="153"/>
      <c r="M466" s="742"/>
      <c r="N466" s="238"/>
      <c r="O466" s="773"/>
      <c r="P466" s="489"/>
      <c r="Q466" s="742"/>
      <c r="R466" s="367"/>
      <c r="S466" s="746"/>
      <c r="T466" s="437"/>
      <c r="U466" s="969">
        <f t="shared" si="114"/>
        <v>0</v>
      </c>
      <c r="V466" s="960"/>
      <c r="W466" s="204"/>
      <c r="X466" s="111">
        <f t="shared" si="113"/>
        <v>0</v>
      </c>
      <c r="Y466" s="959">
        <f t="shared" si="115"/>
        <v>0</v>
      </c>
      <c r="Z466" s="975"/>
      <c r="AA466" s="17">
        <f t="shared" si="116"/>
        <v>0</v>
      </c>
      <c r="AB466" s="17">
        <f t="shared" si="117"/>
        <v>0</v>
      </c>
      <c r="AC466" s="17">
        <f t="shared" si="118"/>
        <v>0</v>
      </c>
      <c r="AD466" s="17">
        <f t="shared" si="119"/>
        <v>0</v>
      </c>
      <c r="AE466" s="17">
        <f t="shared" si="120"/>
        <v>0</v>
      </c>
      <c r="AF466" s="17">
        <f t="shared" si="121"/>
        <v>0</v>
      </c>
      <c r="AG466" s="17">
        <f t="shared" si="122"/>
        <v>0</v>
      </c>
    </row>
    <row r="467" spans="1:33" ht="15.75" customHeight="1" x14ac:dyDescent="0.25">
      <c r="A467" s="37"/>
      <c r="B467" s="26"/>
      <c r="C467" s="26"/>
      <c r="D467" s="20"/>
      <c r="E467" s="47"/>
      <c r="F467" s="254"/>
      <c r="G467" s="733"/>
      <c r="H467" s="461"/>
      <c r="I467" s="742"/>
      <c r="J467" s="361"/>
      <c r="K467" s="742"/>
      <c r="L467" s="153"/>
      <c r="M467" s="742"/>
      <c r="N467" s="238"/>
      <c r="O467" s="773"/>
      <c r="P467" s="489"/>
      <c r="Q467" s="742"/>
      <c r="R467" s="367"/>
      <c r="S467" s="746"/>
      <c r="T467" s="437"/>
      <c r="U467" s="969">
        <f t="shared" si="114"/>
        <v>0</v>
      </c>
      <c r="V467" s="960"/>
      <c r="W467" s="204"/>
      <c r="X467" s="111">
        <f t="shared" si="113"/>
        <v>0</v>
      </c>
      <c r="Y467" s="959">
        <f t="shared" si="115"/>
        <v>0</v>
      </c>
      <c r="Z467" s="975"/>
      <c r="AA467" s="17">
        <f t="shared" si="116"/>
        <v>0</v>
      </c>
      <c r="AB467" s="17">
        <f t="shared" si="117"/>
        <v>0</v>
      </c>
      <c r="AC467" s="17">
        <f t="shared" si="118"/>
        <v>0</v>
      </c>
      <c r="AD467" s="17">
        <f t="shared" si="119"/>
        <v>0</v>
      </c>
      <c r="AE467" s="17">
        <f t="shared" si="120"/>
        <v>0</v>
      </c>
      <c r="AF467" s="17">
        <f t="shared" si="121"/>
        <v>0</v>
      </c>
      <c r="AG467" s="17">
        <f t="shared" si="122"/>
        <v>0</v>
      </c>
    </row>
    <row r="468" spans="1:33" ht="15.75" customHeight="1" x14ac:dyDescent="0.25">
      <c r="A468" s="37"/>
      <c r="B468" s="26"/>
      <c r="C468" s="19"/>
      <c r="D468" s="20"/>
      <c r="E468" s="47"/>
      <c r="F468" s="254"/>
      <c r="G468" s="733"/>
      <c r="H468" s="461"/>
      <c r="I468" s="742"/>
      <c r="J468" s="361"/>
      <c r="K468" s="742"/>
      <c r="L468" s="153"/>
      <c r="M468" s="742"/>
      <c r="N468" s="238"/>
      <c r="O468" s="773"/>
      <c r="P468" s="489"/>
      <c r="Q468" s="742"/>
      <c r="R468" s="367"/>
      <c r="S468" s="746"/>
      <c r="T468" s="437"/>
      <c r="U468" s="969">
        <f t="shared" si="114"/>
        <v>0</v>
      </c>
      <c r="V468" s="960"/>
      <c r="W468" s="204"/>
      <c r="X468" s="111">
        <f t="shared" si="113"/>
        <v>0</v>
      </c>
      <c r="Y468" s="959">
        <f t="shared" si="115"/>
        <v>0</v>
      </c>
      <c r="Z468" s="975"/>
      <c r="AA468" s="17">
        <f t="shared" si="116"/>
        <v>0</v>
      </c>
      <c r="AB468" s="17">
        <f t="shared" si="117"/>
        <v>0</v>
      </c>
      <c r="AC468" s="17">
        <f t="shared" si="118"/>
        <v>0</v>
      </c>
      <c r="AD468" s="17">
        <f t="shared" si="119"/>
        <v>0</v>
      </c>
      <c r="AE468" s="17">
        <f t="shared" si="120"/>
        <v>0</v>
      </c>
      <c r="AF468" s="17">
        <f t="shared" si="121"/>
        <v>0</v>
      </c>
      <c r="AG468" s="17">
        <f t="shared" si="122"/>
        <v>0</v>
      </c>
    </row>
    <row r="469" spans="1:33" ht="15.75" customHeight="1" x14ac:dyDescent="0.25">
      <c r="A469" s="37"/>
      <c r="B469" s="26"/>
      <c r="C469" s="19"/>
      <c r="D469" s="20"/>
      <c r="E469" s="47"/>
      <c r="F469" s="254"/>
      <c r="G469" s="733"/>
      <c r="H469" s="461"/>
      <c r="I469" s="742"/>
      <c r="J469" s="361"/>
      <c r="K469" s="742"/>
      <c r="L469" s="153"/>
      <c r="M469" s="742"/>
      <c r="N469" s="238"/>
      <c r="O469" s="773"/>
      <c r="P469" s="489"/>
      <c r="Q469" s="742"/>
      <c r="R469" s="367"/>
      <c r="S469" s="746"/>
      <c r="T469" s="437"/>
      <c r="U469" s="969">
        <f t="shared" si="114"/>
        <v>0</v>
      </c>
      <c r="V469" s="960"/>
      <c r="W469" s="204"/>
      <c r="X469" s="111">
        <f t="shared" si="113"/>
        <v>0</v>
      </c>
      <c r="Y469" s="959">
        <f t="shared" si="115"/>
        <v>0</v>
      </c>
      <c r="Z469" s="975"/>
      <c r="AA469" s="17">
        <f t="shared" si="116"/>
        <v>0</v>
      </c>
      <c r="AB469" s="17">
        <f t="shared" si="117"/>
        <v>0</v>
      </c>
      <c r="AC469" s="17">
        <f t="shared" si="118"/>
        <v>0</v>
      </c>
      <c r="AD469" s="17">
        <f t="shared" si="119"/>
        <v>0</v>
      </c>
      <c r="AE469" s="17">
        <f t="shared" si="120"/>
        <v>0</v>
      </c>
      <c r="AF469" s="17">
        <f t="shared" si="121"/>
        <v>0</v>
      </c>
      <c r="AG469" s="17">
        <f t="shared" si="122"/>
        <v>0</v>
      </c>
    </row>
    <row r="470" spans="1:33" ht="15.75" customHeight="1" x14ac:dyDescent="0.25">
      <c r="A470" s="37"/>
      <c r="B470" s="26"/>
      <c r="C470" s="19"/>
      <c r="D470" s="20"/>
      <c r="E470" s="47"/>
      <c r="F470" s="254"/>
      <c r="G470" s="733"/>
      <c r="H470" s="461"/>
      <c r="I470" s="742"/>
      <c r="J470" s="361"/>
      <c r="K470" s="742"/>
      <c r="L470" s="153"/>
      <c r="M470" s="742"/>
      <c r="N470" s="238"/>
      <c r="O470" s="773"/>
      <c r="P470" s="489"/>
      <c r="Q470" s="742"/>
      <c r="R470" s="367"/>
      <c r="S470" s="746"/>
      <c r="T470" s="437"/>
      <c r="U470" s="969">
        <f t="shared" si="114"/>
        <v>0</v>
      </c>
      <c r="V470" s="960"/>
      <c r="W470" s="204"/>
      <c r="X470" s="111">
        <f t="shared" si="113"/>
        <v>0</v>
      </c>
      <c r="Y470" s="959">
        <f t="shared" si="115"/>
        <v>0</v>
      </c>
      <c r="Z470" s="975"/>
      <c r="AA470" s="17">
        <f t="shared" si="116"/>
        <v>0</v>
      </c>
      <c r="AB470" s="17">
        <f t="shared" si="117"/>
        <v>0</v>
      </c>
      <c r="AC470" s="17">
        <f t="shared" si="118"/>
        <v>0</v>
      </c>
      <c r="AD470" s="17">
        <f t="shared" si="119"/>
        <v>0</v>
      </c>
      <c r="AE470" s="17">
        <f t="shared" si="120"/>
        <v>0</v>
      </c>
      <c r="AF470" s="17">
        <f t="shared" si="121"/>
        <v>0</v>
      </c>
      <c r="AG470" s="17">
        <f t="shared" si="122"/>
        <v>0</v>
      </c>
    </row>
    <row r="471" spans="1:33" ht="15.75" customHeight="1" x14ac:dyDescent="0.25">
      <c r="A471" s="37"/>
      <c r="B471" s="18"/>
      <c r="C471" s="18"/>
      <c r="D471" s="20"/>
      <c r="E471" s="47"/>
      <c r="F471" s="254"/>
      <c r="G471" s="733"/>
      <c r="H471" s="461"/>
      <c r="I471" s="742"/>
      <c r="J471" s="361"/>
      <c r="K471" s="742"/>
      <c r="L471" s="153"/>
      <c r="M471" s="742"/>
      <c r="N471" s="238"/>
      <c r="O471" s="773"/>
      <c r="P471" s="489"/>
      <c r="Q471" s="742"/>
      <c r="R471" s="367"/>
      <c r="S471" s="746"/>
      <c r="T471" s="437"/>
      <c r="U471" s="969">
        <f t="shared" si="114"/>
        <v>0</v>
      </c>
      <c r="V471" s="960"/>
      <c r="W471" s="204"/>
      <c r="X471" s="111">
        <f t="shared" si="113"/>
        <v>0</v>
      </c>
      <c r="Y471" s="959">
        <f t="shared" si="115"/>
        <v>0</v>
      </c>
      <c r="Z471" s="975"/>
      <c r="AA471" s="17">
        <f t="shared" si="116"/>
        <v>0</v>
      </c>
      <c r="AB471" s="17">
        <f t="shared" si="117"/>
        <v>0</v>
      </c>
      <c r="AC471" s="17">
        <f t="shared" si="118"/>
        <v>0</v>
      </c>
      <c r="AD471" s="17">
        <f t="shared" si="119"/>
        <v>0</v>
      </c>
      <c r="AE471" s="17">
        <f t="shared" si="120"/>
        <v>0</v>
      </c>
      <c r="AF471" s="17">
        <f t="shared" si="121"/>
        <v>0</v>
      </c>
      <c r="AG471" s="17">
        <f t="shared" si="122"/>
        <v>0</v>
      </c>
    </row>
    <row r="472" spans="1:33" ht="15.75" customHeight="1" x14ac:dyDescent="0.25">
      <c r="A472" s="37"/>
      <c r="B472" s="18"/>
      <c r="C472" s="18"/>
      <c r="D472" s="20"/>
      <c r="E472" s="47"/>
      <c r="F472" s="254"/>
      <c r="G472" s="733"/>
      <c r="H472" s="461"/>
      <c r="I472" s="742"/>
      <c r="J472" s="361"/>
      <c r="K472" s="742"/>
      <c r="L472" s="153"/>
      <c r="M472" s="742"/>
      <c r="N472" s="238"/>
      <c r="O472" s="773"/>
      <c r="P472" s="489"/>
      <c r="Q472" s="742"/>
      <c r="R472" s="367"/>
      <c r="S472" s="746"/>
      <c r="T472" s="437"/>
      <c r="U472" s="969">
        <f t="shared" si="114"/>
        <v>0</v>
      </c>
      <c r="V472" s="960"/>
      <c r="W472" s="204"/>
      <c r="X472" s="111">
        <f t="shared" si="113"/>
        <v>0</v>
      </c>
      <c r="Y472" s="959">
        <f t="shared" si="115"/>
        <v>0</v>
      </c>
      <c r="Z472" s="975"/>
      <c r="AA472" s="17">
        <f t="shared" si="116"/>
        <v>0</v>
      </c>
      <c r="AB472" s="17">
        <f t="shared" si="117"/>
        <v>0</v>
      </c>
      <c r="AC472" s="17">
        <f t="shared" si="118"/>
        <v>0</v>
      </c>
      <c r="AD472" s="17">
        <f t="shared" si="119"/>
        <v>0</v>
      </c>
      <c r="AE472" s="17">
        <f t="shared" si="120"/>
        <v>0</v>
      </c>
      <c r="AF472" s="17">
        <f t="shared" si="121"/>
        <v>0</v>
      </c>
      <c r="AG472" s="17">
        <f t="shared" si="122"/>
        <v>0</v>
      </c>
    </row>
    <row r="473" spans="1:33" ht="15.75" customHeight="1" x14ac:dyDescent="0.25">
      <c r="A473" s="37"/>
      <c r="B473" s="18"/>
      <c r="C473" s="18"/>
      <c r="D473" s="20"/>
      <c r="E473" s="47"/>
      <c r="F473" s="254"/>
      <c r="G473" s="733"/>
      <c r="H473" s="461"/>
      <c r="I473" s="742"/>
      <c r="J473" s="361"/>
      <c r="K473" s="742"/>
      <c r="L473" s="153"/>
      <c r="M473" s="742"/>
      <c r="N473" s="238"/>
      <c r="O473" s="773"/>
      <c r="P473" s="489"/>
      <c r="Q473" s="742"/>
      <c r="R473" s="367"/>
      <c r="S473" s="746"/>
      <c r="T473" s="437"/>
      <c r="U473" s="969">
        <f t="shared" si="114"/>
        <v>0</v>
      </c>
      <c r="V473" s="960"/>
      <c r="W473" s="204"/>
      <c r="X473" s="111">
        <f t="shared" si="113"/>
        <v>0</v>
      </c>
      <c r="Y473" s="959">
        <f t="shared" si="115"/>
        <v>0</v>
      </c>
      <c r="Z473" s="975"/>
      <c r="AA473" s="17">
        <f t="shared" si="116"/>
        <v>0</v>
      </c>
      <c r="AB473" s="17">
        <f t="shared" si="117"/>
        <v>0</v>
      </c>
      <c r="AC473" s="17">
        <f t="shared" si="118"/>
        <v>0</v>
      </c>
      <c r="AD473" s="17">
        <f t="shared" si="119"/>
        <v>0</v>
      </c>
      <c r="AE473" s="17">
        <f t="shared" si="120"/>
        <v>0</v>
      </c>
      <c r="AF473" s="17">
        <f t="shared" si="121"/>
        <v>0</v>
      </c>
      <c r="AG473" s="17">
        <f t="shared" si="122"/>
        <v>0</v>
      </c>
    </row>
    <row r="474" spans="1:33" ht="15.75" customHeight="1" x14ac:dyDescent="0.25">
      <c r="A474" s="37"/>
      <c r="B474" s="18"/>
      <c r="C474" s="18"/>
      <c r="D474" s="20"/>
      <c r="E474" s="47"/>
      <c r="F474" s="254"/>
      <c r="G474" s="733"/>
      <c r="H474" s="461"/>
      <c r="I474" s="742"/>
      <c r="J474" s="361"/>
      <c r="K474" s="742"/>
      <c r="L474" s="153"/>
      <c r="M474" s="742"/>
      <c r="N474" s="238"/>
      <c r="O474" s="773"/>
      <c r="P474" s="489"/>
      <c r="Q474" s="742"/>
      <c r="R474" s="367"/>
      <c r="S474" s="746"/>
      <c r="T474" s="437"/>
      <c r="U474" s="969">
        <f t="shared" si="114"/>
        <v>0</v>
      </c>
      <c r="V474" s="960"/>
      <c r="W474" s="204"/>
      <c r="X474" s="111">
        <f t="shared" si="113"/>
        <v>0</v>
      </c>
      <c r="Y474" s="959">
        <f t="shared" si="115"/>
        <v>0</v>
      </c>
      <c r="Z474" s="975"/>
      <c r="AA474" s="17">
        <f t="shared" si="116"/>
        <v>0</v>
      </c>
      <c r="AB474" s="17">
        <f t="shared" si="117"/>
        <v>0</v>
      </c>
      <c r="AC474" s="17">
        <f t="shared" si="118"/>
        <v>0</v>
      </c>
      <c r="AD474" s="17">
        <f t="shared" si="119"/>
        <v>0</v>
      </c>
      <c r="AE474" s="17">
        <f t="shared" si="120"/>
        <v>0</v>
      </c>
      <c r="AF474" s="17">
        <f t="shared" si="121"/>
        <v>0</v>
      </c>
      <c r="AG474" s="17">
        <f t="shared" si="122"/>
        <v>0</v>
      </c>
    </row>
    <row r="475" spans="1:33" ht="15.75" customHeight="1" x14ac:dyDescent="0.25">
      <c r="A475" s="37"/>
      <c r="B475" s="18"/>
      <c r="C475" s="18"/>
      <c r="D475" s="20"/>
      <c r="E475" s="47"/>
      <c r="F475" s="254"/>
      <c r="G475" s="733"/>
      <c r="H475" s="461"/>
      <c r="I475" s="742"/>
      <c r="J475" s="361"/>
      <c r="K475" s="742"/>
      <c r="L475" s="153"/>
      <c r="M475" s="742"/>
      <c r="N475" s="238"/>
      <c r="O475" s="773"/>
      <c r="P475" s="489"/>
      <c r="Q475" s="742"/>
      <c r="R475" s="367"/>
      <c r="S475" s="746"/>
      <c r="T475" s="437"/>
      <c r="U475" s="969">
        <f t="shared" si="114"/>
        <v>0</v>
      </c>
      <c r="V475" s="960"/>
      <c r="W475" s="204"/>
      <c r="X475" s="111">
        <f t="shared" si="113"/>
        <v>0</v>
      </c>
      <c r="Y475" s="959">
        <f t="shared" si="115"/>
        <v>0</v>
      </c>
      <c r="Z475" s="975"/>
      <c r="AA475" s="17">
        <f t="shared" si="116"/>
        <v>0</v>
      </c>
      <c r="AB475" s="17">
        <f t="shared" si="117"/>
        <v>0</v>
      </c>
      <c r="AC475" s="17">
        <f t="shared" si="118"/>
        <v>0</v>
      </c>
      <c r="AD475" s="17">
        <f t="shared" si="119"/>
        <v>0</v>
      </c>
      <c r="AE475" s="17">
        <f t="shared" si="120"/>
        <v>0</v>
      </c>
      <c r="AF475" s="17">
        <f t="shared" si="121"/>
        <v>0</v>
      </c>
      <c r="AG475" s="17">
        <f t="shared" si="122"/>
        <v>0</v>
      </c>
    </row>
    <row r="476" spans="1:33" ht="15.75" customHeight="1" x14ac:dyDescent="0.25">
      <c r="A476" s="37"/>
      <c r="B476" s="18"/>
      <c r="C476" s="18"/>
      <c r="D476" s="20"/>
      <c r="E476" s="47"/>
      <c r="F476" s="254"/>
      <c r="G476" s="733"/>
      <c r="H476" s="461"/>
      <c r="I476" s="742"/>
      <c r="J476" s="361"/>
      <c r="K476" s="742"/>
      <c r="L476" s="153"/>
      <c r="M476" s="742"/>
      <c r="N476" s="238"/>
      <c r="O476" s="773"/>
      <c r="P476" s="489"/>
      <c r="Q476" s="742"/>
      <c r="R476" s="367"/>
      <c r="S476" s="746"/>
      <c r="T476" s="437"/>
      <c r="U476" s="969">
        <f t="shared" si="114"/>
        <v>0</v>
      </c>
      <c r="V476" s="960"/>
      <c r="W476" s="204"/>
      <c r="X476" s="111">
        <f t="shared" si="113"/>
        <v>0</v>
      </c>
      <c r="Y476" s="959">
        <f t="shared" si="115"/>
        <v>0</v>
      </c>
      <c r="Z476" s="975"/>
      <c r="AA476" s="17">
        <f t="shared" si="116"/>
        <v>0</v>
      </c>
      <c r="AB476" s="17">
        <f t="shared" si="117"/>
        <v>0</v>
      </c>
      <c r="AC476" s="17">
        <f t="shared" si="118"/>
        <v>0</v>
      </c>
      <c r="AD476" s="17">
        <f t="shared" si="119"/>
        <v>0</v>
      </c>
      <c r="AE476" s="17">
        <f t="shared" si="120"/>
        <v>0</v>
      </c>
      <c r="AF476" s="17">
        <f t="shared" si="121"/>
        <v>0</v>
      </c>
      <c r="AG476" s="17">
        <f t="shared" si="122"/>
        <v>0</v>
      </c>
    </row>
    <row r="477" spans="1:33" ht="15.75" customHeight="1" x14ac:dyDescent="0.25">
      <c r="A477" s="37"/>
      <c r="B477" s="18"/>
      <c r="C477" s="18"/>
      <c r="D477" s="20"/>
      <c r="E477" s="47"/>
      <c r="F477" s="254"/>
      <c r="G477" s="733"/>
      <c r="H477" s="461"/>
      <c r="I477" s="742"/>
      <c r="J477" s="361"/>
      <c r="K477" s="742"/>
      <c r="L477" s="153"/>
      <c r="M477" s="742"/>
      <c r="N477" s="238"/>
      <c r="O477" s="773"/>
      <c r="P477" s="489"/>
      <c r="Q477" s="742"/>
      <c r="R477" s="367"/>
      <c r="S477" s="746"/>
      <c r="T477" s="437"/>
      <c r="U477" s="969">
        <f t="shared" si="114"/>
        <v>0</v>
      </c>
      <c r="V477" s="960"/>
      <c r="W477" s="204"/>
      <c r="X477" s="111">
        <f t="shared" si="113"/>
        <v>0</v>
      </c>
      <c r="Y477" s="959">
        <f t="shared" si="115"/>
        <v>0</v>
      </c>
      <c r="Z477" s="975"/>
      <c r="AA477" s="17">
        <f t="shared" si="116"/>
        <v>0</v>
      </c>
      <c r="AB477" s="17">
        <f t="shared" si="117"/>
        <v>0</v>
      </c>
      <c r="AC477" s="17">
        <f t="shared" si="118"/>
        <v>0</v>
      </c>
      <c r="AD477" s="17">
        <f t="shared" si="119"/>
        <v>0</v>
      </c>
      <c r="AE477" s="17">
        <f t="shared" si="120"/>
        <v>0</v>
      </c>
      <c r="AF477" s="17">
        <f t="shared" si="121"/>
        <v>0</v>
      </c>
      <c r="AG477" s="17">
        <f t="shared" si="122"/>
        <v>0</v>
      </c>
    </row>
    <row r="478" spans="1:33" ht="15.75" customHeight="1" x14ac:dyDescent="0.25">
      <c r="A478" s="37"/>
      <c r="B478" s="18"/>
      <c r="C478" s="18"/>
      <c r="D478" s="20"/>
      <c r="E478" s="47"/>
      <c r="F478" s="254"/>
      <c r="G478" s="733"/>
      <c r="H478" s="461"/>
      <c r="I478" s="742"/>
      <c r="J478" s="361"/>
      <c r="K478" s="742"/>
      <c r="L478" s="153"/>
      <c r="M478" s="742"/>
      <c r="N478" s="238"/>
      <c r="O478" s="773"/>
      <c r="P478" s="489"/>
      <c r="Q478" s="742"/>
      <c r="R478" s="367"/>
      <c r="S478" s="746"/>
      <c r="T478" s="437"/>
      <c r="U478" s="969">
        <f t="shared" si="114"/>
        <v>0</v>
      </c>
      <c r="V478" s="960"/>
      <c r="W478" s="204"/>
      <c r="X478" s="111">
        <f t="shared" si="113"/>
        <v>0</v>
      </c>
      <c r="Y478" s="959">
        <f t="shared" si="115"/>
        <v>0</v>
      </c>
      <c r="Z478" s="975"/>
      <c r="AA478" s="17">
        <f t="shared" si="116"/>
        <v>0</v>
      </c>
      <c r="AB478" s="17">
        <f t="shared" si="117"/>
        <v>0</v>
      </c>
      <c r="AC478" s="17">
        <f t="shared" si="118"/>
        <v>0</v>
      </c>
      <c r="AD478" s="17">
        <f t="shared" si="119"/>
        <v>0</v>
      </c>
      <c r="AE478" s="17">
        <f t="shared" si="120"/>
        <v>0</v>
      </c>
      <c r="AF478" s="17">
        <f t="shared" si="121"/>
        <v>0</v>
      </c>
      <c r="AG478" s="17">
        <f t="shared" si="122"/>
        <v>0</v>
      </c>
    </row>
    <row r="479" spans="1:33" ht="15.75" customHeight="1" x14ac:dyDescent="0.25">
      <c r="A479" s="37"/>
      <c r="B479" s="18"/>
      <c r="C479" s="18"/>
      <c r="D479" s="20"/>
      <c r="E479" s="47"/>
      <c r="F479" s="254"/>
      <c r="G479" s="733"/>
      <c r="H479" s="461"/>
      <c r="I479" s="742"/>
      <c r="J479" s="361"/>
      <c r="K479" s="742"/>
      <c r="L479" s="153"/>
      <c r="M479" s="742"/>
      <c r="N479" s="238"/>
      <c r="O479" s="773"/>
      <c r="P479" s="489"/>
      <c r="Q479" s="742"/>
      <c r="R479" s="367"/>
      <c r="S479" s="746"/>
      <c r="T479" s="437"/>
      <c r="U479" s="969">
        <f t="shared" si="114"/>
        <v>0</v>
      </c>
      <c r="V479" s="960"/>
      <c r="W479" s="204"/>
      <c r="X479" s="111">
        <f t="shared" si="113"/>
        <v>0</v>
      </c>
      <c r="Y479" s="959">
        <f t="shared" si="115"/>
        <v>0</v>
      </c>
      <c r="Z479" s="975"/>
      <c r="AA479" s="17">
        <f t="shared" si="116"/>
        <v>0</v>
      </c>
      <c r="AB479" s="17">
        <f t="shared" si="117"/>
        <v>0</v>
      </c>
      <c r="AC479" s="17">
        <f t="shared" si="118"/>
        <v>0</v>
      </c>
      <c r="AD479" s="17">
        <f t="shared" si="119"/>
        <v>0</v>
      </c>
      <c r="AE479" s="17">
        <f t="shared" si="120"/>
        <v>0</v>
      </c>
      <c r="AF479" s="17">
        <f t="shared" si="121"/>
        <v>0</v>
      </c>
      <c r="AG479" s="17">
        <f t="shared" si="122"/>
        <v>0</v>
      </c>
    </row>
    <row r="480" spans="1:33" ht="15.75" customHeight="1" x14ac:dyDescent="0.25">
      <c r="A480" s="37"/>
      <c r="B480" s="18"/>
      <c r="C480" s="18"/>
      <c r="D480" s="20"/>
      <c r="E480" s="47"/>
      <c r="F480" s="254"/>
      <c r="G480" s="733"/>
      <c r="H480" s="461"/>
      <c r="I480" s="742"/>
      <c r="J480" s="361"/>
      <c r="K480" s="742"/>
      <c r="L480" s="153"/>
      <c r="M480" s="742"/>
      <c r="N480" s="238"/>
      <c r="O480" s="773"/>
      <c r="P480" s="489"/>
      <c r="Q480" s="742"/>
      <c r="R480" s="367"/>
      <c r="S480" s="746"/>
      <c r="T480" s="437"/>
      <c r="U480" s="969">
        <f t="shared" si="114"/>
        <v>0</v>
      </c>
      <c r="V480" s="960"/>
      <c r="W480" s="204"/>
      <c r="X480" s="111">
        <f t="shared" si="113"/>
        <v>0</v>
      </c>
      <c r="Y480" s="959">
        <f t="shared" si="115"/>
        <v>0</v>
      </c>
      <c r="Z480" s="975"/>
      <c r="AA480" s="17">
        <f t="shared" si="116"/>
        <v>0</v>
      </c>
      <c r="AB480" s="17">
        <f t="shared" si="117"/>
        <v>0</v>
      </c>
      <c r="AC480" s="17">
        <f t="shared" si="118"/>
        <v>0</v>
      </c>
      <c r="AD480" s="17">
        <f t="shared" si="119"/>
        <v>0</v>
      </c>
      <c r="AE480" s="17">
        <f t="shared" si="120"/>
        <v>0</v>
      </c>
      <c r="AF480" s="17">
        <f t="shared" si="121"/>
        <v>0</v>
      </c>
      <c r="AG480" s="17">
        <f t="shared" si="122"/>
        <v>0</v>
      </c>
    </row>
    <row r="481" spans="1:33" ht="15.75" customHeight="1" x14ac:dyDescent="0.25">
      <c r="A481" s="37"/>
      <c r="B481" s="18"/>
      <c r="C481" s="18"/>
      <c r="D481" s="20"/>
      <c r="E481" s="47"/>
      <c r="F481" s="254"/>
      <c r="G481" s="733"/>
      <c r="H481" s="461"/>
      <c r="I481" s="742"/>
      <c r="J481" s="361"/>
      <c r="K481" s="742"/>
      <c r="L481" s="153"/>
      <c r="M481" s="742"/>
      <c r="N481" s="238"/>
      <c r="O481" s="773"/>
      <c r="P481" s="489"/>
      <c r="Q481" s="742"/>
      <c r="R481" s="367"/>
      <c r="S481" s="746"/>
      <c r="T481" s="437"/>
      <c r="U481" s="969">
        <f t="shared" si="114"/>
        <v>0</v>
      </c>
      <c r="V481" s="960"/>
      <c r="W481" s="204"/>
      <c r="X481" s="111">
        <f t="shared" si="113"/>
        <v>0</v>
      </c>
      <c r="Y481" s="959">
        <f t="shared" si="115"/>
        <v>0</v>
      </c>
      <c r="Z481" s="975"/>
      <c r="AA481" s="17">
        <f t="shared" si="116"/>
        <v>0</v>
      </c>
      <c r="AB481" s="17">
        <f t="shared" si="117"/>
        <v>0</v>
      </c>
      <c r="AC481" s="17">
        <f t="shared" si="118"/>
        <v>0</v>
      </c>
      <c r="AD481" s="17">
        <f t="shared" si="119"/>
        <v>0</v>
      </c>
      <c r="AE481" s="17">
        <f t="shared" si="120"/>
        <v>0</v>
      </c>
      <c r="AF481" s="17">
        <f t="shared" si="121"/>
        <v>0</v>
      </c>
      <c r="AG481" s="17">
        <f t="shared" si="122"/>
        <v>0</v>
      </c>
    </row>
    <row r="482" spans="1:33" ht="15.75" customHeight="1" x14ac:dyDescent="0.25">
      <c r="A482" s="37"/>
      <c r="B482" s="18"/>
      <c r="C482" s="18"/>
      <c r="D482" s="20"/>
      <c r="E482" s="47"/>
      <c r="F482" s="254"/>
      <c r="G482" s="733"/>
      <c r="H482" s="461"/>
      <c r="I482" s="742"/>
      <c r="J482" s="361"/>
      <c r="K482" s="742"/>
      <c r="L482" s="153"/>
      <c r="M482" s="742"/>
      <c r="N482" s="238"/>
      <c r="O482" s="773"/>
      <c r="P482" s="489"/>
      <c r="Q482" s="742"/>
      <c r="R482" s="367"/>
      <c r="S482" s="746"/>
      <c r="T482" s="437"/>
      <c r="U482" s="969">
        <f t="shared" si="114"/>
        <v>0</v>
      </c>
      <c r="V482" s="960"/>
      <c r="W482" s="204"/>
      <c r="X482" s="111">
        <f t="shared" si="113"/>
        <v>0</v>
      </c>
      <c r="Y482" s="959">
        <f t="shared" si="115"/>
        <v>0</v>
      </c>
      <c r="Z482" s="975"/>
      <c r="AA482" s="17">
        <f t="shared" si="116"/>
        <v>0</v>
      </c>
      <c r="AB482" s="17">
        <f t="shared" si="117"/>
        <v>0</v>
      </c>
      <c r="AC482" s="17">
        <f t="shared" si="118"/>
        <v>0</v>
      </c>
      <c r="AD482" s="17">
        <f t="shared" si="119"/>
        <v>0</v>
      </c>
      <c r="AE482" s="17">
        <f t="shared" si="120"/>
        <v>0</v>
      </c>
      <c r="AF482" s="17">
        <f t="shared" si="121"/>
        <v>0</v>
      </c>
      <c r="AG482" s="17">
        <f t="shared" si="122"/>
        <v>0</v>
      </c>
    </row>
    <row r="483" spans="1:33" ht="15.75" customHeight="1" x14ac:dyDescent="0.25">
      <c r="A483" s="37"/>
      <c r="B483" s="18"/>
      <c r="C483" s="18"/>
      <c r="D483" s="20"/>
      <c r="E483" s="47"/>
      <c r="F483" s="254"/>
      <c r="G483" s="733"/>
      <c r="H483" s="461"/>
      <c r="I483" s="742"/>
      <c r="J483" s="361"/>
      <c r="K483" s="742"/>
      <c r="L483" s="153"/>
      <c r="M483" s="742"/>
      <c r="N483" s="238"/>
      <c r="O483" s="773"/>
      <c r="P483" s="489"/>
      <c r="Q483" s="742"/>
      <c r="R483" s="367"/>
      <c r="S483" s="746"/>
      <c r="T483" s="437"/>
      <c r="U483" s="969">
        <f t="shared" si="114"/>
        <v>0</v>
      </c>
      <c r="V483" s="960"/>
      <c r="W483" s="204"/>
      <c r="X483" s="111">
        <f t="shared" si="113"/>
        <v>0</v>
      </c>
      <c r="Y483" s="959">
        <f t="shared" si="115"/>
        <v>0</v>
      </c>
      <c r="Z483" s="975"/>
      <c r="AA483" s="17">
        <f t="shared" si="116"/>
        <v>0</v>
      </c>
      <c r="AB483" s="17">
        <f t="shared" si="117"/>
        <v>0</v>
      </c>
      <c r="AC483" s="17">
        <f t="shared" si="118"/>
        <v>0</v>
      </c>
      <c r="AD483" s="17">
        <f t="shared" si="119"/>
        <v>0</v>
      </c>
      <c r="AE483" s="17">
        <f t="shared" si="120"/>
        <v>0</v>
      </c>
      <c r="AF483" s="17">
        <f t="shared" si="121"/>
        <v>0</v>
      </c>
      <c r="AG483" s="17">
        <f t="shared" si="122"/>
        <v>0</v>
      </c>
    </row>
    <row r="484" spans="1:33" ht="15.75" customHeight="1" x14ac:dyDescent="0.25">
      <c r="A484" s="37"/>
      <c r="B484" s="18"/>
      <c r="C484" s="18"/>
      <c r="D484" s="20"/>
      <c r="E484" s="47"/>
      <c r="F484" s="254"/>
      <c r="G484" s="733"/>
      <c r="H484" s="461"/>
      <c r="I484" s="742"/>
      <c r="J484" s="361"/>
      <c r="K484" s="742"/>
      <c r="L484" s="153"/>
      <c r="M484" s="742"/>
      <c r="N484" s="238"/>
      <c r="O484" s="773"/>
      <c r="P484" s="489"/>
      <c r="Q484" s="742"/>
      <c r="R484" s="367"/>
      <c r="S484" s="746"/>
      <c r="T484" s="437"/>
      <c r="U484" s="969">
        <f t="shared" si="114"/>
        <v>0</v>
      </c>
      <c r="V484" s="960"/>
      <c r="W484" s="204"/>
      <c r="X484" s="111">
        <f t="shared" si="113"/>
        <v>0</v>
      </c>
      <c r="Y484" s="959">
        <f t="shared" si="115"/>
        <v>0</v>
      </c>
      <c r="Z484" s="975"/>
      <c r="AA484" s="17">
        <f t="shared" si="116"/>
        <v>0</v>
      </c>
      <c r="AB484" s="17">
        <f t="shared" si="117"/>
        <v>0</v>
      </c>
      <c r="AC484" s="17">
        <f t="shared" si="118"/>
        <v>0</v>
      </c>
      <c r="AD484" s="17">
        <f t="shared" si="119"/>
        <v>0</v>
      </c>
      <c r="AE484" s="17">
        <f t="shared" si="120"/>
        <v>0</v>
      </c>
      <c r="AF484" s="17">
        <f t="shared" si="121"/>
        <v>0</v>
      </c>
      <c r="AG484" s="17">
        <f t="shared" si="122"/>
        <v>0</v>
      </c>
    </row>
    <row r="485" spans="1:33" ht="15.75" customHeight="1" x14ac:dyDescent="0.25">
      <c r="A485" s="37"/>
      <c r="B485" s="18"/>
      <c r="C485" s="18"/>
      <c r="D485" s="20"/>
      <c r="E485" s="47"/>
      <c r="F485" s="254"/>
      <c r="G485" s="733"/>
      <c r="H485" s="461"/>
      <c r="I485" s="742"/>
      <c r="J485" s="361"/>
      <c r="K485" s="742"/>
      <c r="L485" s="153"/>
      <c r="M485" s="742"/>
      <c r="N485" s="238"/>
      <c r="O485" s="773"/>
      <c r="P485" s="489"/>
      <c r="Q485" s="742"/>
      <c r="R485" s="367"/>
      <c r="S485" s="746"/>
      <c r="T485" s="437"/>
      <c r="U485" s="969">
        <f t="shared" si="114"/>
        <v>0</v>
      </c>
      <c r="V485" s="960"/>
      <c r="W485" s="204"/>
      <c r="X485" s="111">
        <f t="shared" si="113"/>
        <v>0</v>
      </c>
      <c r="Y485" s="959">
        <f t="shared" si="115"/>
        <v>0</v>
      </c>
      <c r="Z485" s="975"/>
      <c r="AA485" s="17">
        <f t="shared" si="116"/>
        <v>0</v>
      </c>
      <c r="AB485" s="17">
        <f t="shared" si="117"/>
        <v>0</v>
      </c>
      <c r="AC485" s="17">
        <f t="shared" si="118"/>
        <v>0</v>
      </c>
      <c r="AD485" s="17">
        <f t="shared" si="119"/>
        <v>0</v>
      </c>
      <c r="AE485" s="17">
        <f t="shared" si="120"/>
        <v>0</v>
      </c>
      <c r="AF485" s="17">
        <f t="shared" si="121"/>
        <v>0</v>
      </c>
      <c r="AG485" s="17">
        <f t="shared" si="122"/>
        <v>0</v>
      </c>
    </row>
    <row r="486" spans="1:33" ht="15.75" customHeight="1" x14ac:dyDescent="0.25">
      <c r="A486" s="37"/>
      <c r="B486" s="18"/>
      <c r="C486" s="18"/>
      <c r="D486" s="20"/>
      <c r="E486" s="47"/>
      <c r="F486" s="254"/>
      <c r="G486" s="733"/>
      <c r="H486" s="461"/>
      <c r="I486" s="742"/>
      <c r="J486" s="361"/>
      <c r="K486" s="742"/>
      <c r="L486" s="153"/>
      <c r="M486" s="742"/>
      <c r="N486" s="238"/>
      <c r="O486" s="773"/>
      <c r="P486" s="489"/>
      <c r="Q486" s="742"/>
      <c r="R486" s="367"/>
      <c r="S486" s="746"/>
      <c r="T486" s="437"/>
      <c r="U486" s="969">
        <f t="shared" si="114"/>
        <v>0</v>
      </c>
      <c r="V486" s="960"/>
      <c r="W486" s="204"/>
      <c r="X486" s="111">
        <f t="shared" si="113"/>
        <v>0</v>
      </c>
      <c r="Y486" s="959">
        <f t="shared" si="115"/>
        <v>0</v>
      </c>
      <c r="Z486" s="975"/>
      <c r="AA486" s="17">
        <f t="shared" si="116"/>
        <v>0</v>
      </c>
      <c r="AB486" s="17">
        <f t="shared" si="117"/>
        <v>0</v>
      </c>
      <c r="AC486" s="17">
        <f t="shared" si="118"/>
        <v>0</v>
      </c>
      <c r="AD486" s="17">
        <f t="shared" si="119"/>
        <v>0</v>
      </c>
      <c r="AE486" s="17">
        <f t="shared" si="120"/>
        <v>0</v>
      </c>
      <c r="AF486" s="17">
        <f t="shared" si="121"/>
        <v>0</v>
      </c>
      <c r="AG486" s="17">
        <f t="shared" si="122"/>
        <v>0</v>
      </c>
    </row>
    <row r="487" spans="1:33" ht="15.75" customHeight="1" x14ac:dyDescent="0.25">
      <c r="A487" s="37"/>
      <c r="B487" s="18"/>
      <c r="C487" s="18"/>
      <c r="D487" s="20"/>
      <c r="E487" s="47"/>
      <c r="F487" s="254"/>
      <c r="G487" s="733"/>
      <c r="H487" s="461"/>
      <c r="I487" s="742"/>
      <c r="J487" s="361"/>
      <c r="K487" s="742"/>
      <c r="L487" s="153"/>
      <c r="M487" s="742"/>
      <c r="N487" s="238"/>
      <c r="O487" s="773"/>
      <c r="P487" s="489"/>
      <c r="Q487" s="742"/>
      <c r="R487" s="367"/>
      <c r="S487" s="746"/>
      <c r="T487" s="437"/>
      <c r="U487" s="969">
        <f t="shared" si="114"/>
        <v>0</v>
      </c>
      <c r="V487" s="960"/>
      <c r="W487" s="204"/>
      <c r="X487" s="111">
        <f t="shared" si="113"/>
        <v>0</v>
      </c>
      <c r="Y487" s="959">
        <f t="shared" si="115"/>
        <v>0</v>
      </c>
      <c r="Z487" s="975"/>
      <c r="AA487" s="17">
        <f t="shared" si="116"/>
        <v>0</v>
      </c>
      <c r="AB487" s="17">
        <f t="shared" si="117"/>
        <v>0</v>
      </c>
      <c r="AC487" s="17">
        <f t="shared" si="118"/>
        <v>0</v>
      </c>
      <c r="AD487" s="17">
        <f t="shared" si="119"/>
        <v>0</v>
      </c>
      <c r="AE487" s="17">
        <f t="shared" si="120"/>
        <v>0</v>
      </c>
      <c r="AF487" s="17">
        <f t="shared" si="121"/>
        <v>0</v>
      </c>
      <c r="AG487" s="17">
        <f t="shared" si="122"/>
        <v>0</v>
      </c>
    </row>
    <row r="488" spans="1:33" ht="15.75" customHeight="1" x14ac:dyDescent="0.25">
      <c r="A488" s="37"/>
      <c r="B488" s="18"/>
      <c r="C488" s="18"/>
      <c r="D488" s="20"/>
      <c r="E488" s="47"/>
      <c r="F488" s="254"/>
      <c r="G488" s="733"/>
      <c r="H488" s="461"/>
      <c r="I488" s="742"/>
      <c r="J488" s="361"/>
      <c r="K488" s="742"/>
      <c r="L488" s="153"/>
      <c r="M488" s="742"/>
      <c r="N488" s="238"/>
      <c r="O488" s="773"/>
      <c r="P488" s="489"/>
      <c r="Q488" s="742"/>
      <c r="R488" s="367"/>
      <c r="S488" s="746"/>
      <c r="T488" s="437"/>
      <c r="U488" s="969">
        <f t="shared" si="114"/>
        <v>0</v>
      </c>
      <c r="V488" s="960"/>
      <c r="W488" s="204"/>
      <c r="X488" s="111">
        <f t="shared" si="113"/>
        <v>0</v>
      </c>
      <c r="Y488" s="959">
        <f t="shared" si="115"/>
        <v>0</v>
      </c>
      <c r="Z488" s="975"/>
      <c r="AA488" s="17">
        <f t="shared" si="116"/>
        <v>0</v>
      </c>
      <c r="AB488" s="17">
        <f t="shared" si="117"/>
        <v>0</v>
      </c>
      <c r="AC488" s="17">
        <f t="shared" si="118"/>
        <v>0</v>
      </c>
      <c r="AD488" s="17">
        <f t="shared" si="119"/>
        <v>0</v>
      </c>
      <c r="AE488" s="17">
        <f t="shared" si="120"/>
        <v>0</v>
      </c>
      <c r="AF488" s="17">
        <f t="shared" si="121"/>
        <v>0</v>
      </c>
      <c r="AG488" s="17">
        <f t="shared" si="122"/>
        <v>0</v>
      </c>
    </row>
    <row r="489" spans="1:33" s="11" customFormat="1" ht="15.75" customHeight="1" x14ac:dyDescent="0.25">
      <c r="A489" s="37"/>
      <c r="B489" s="18"/>
      <c r="C489" s="18"/>
      <c r="D489" s="20">
        <f t="shared" ref="D489:D520" si="123">C489-B489</f>
        <v>0</v>
      </c>
      <c r="E489" s="47"/>
      <c r="F489" s="94"/>
      <c r="G489" s="733"/>
      <c r="H489" s="461"/>
      <c r="I489" s="742"/>
      <c r="J489" s="361"/>
      <c r="K489" s="742"/>
      <c r="L489" s="153"/>
      <c r="M489" s="742"/>
      <c r="N489" s="238"/>
      <c r="O489" s="773"/>
      <c r="P489" s="489"/>
      <c r="Q489" s="742"/>
      <c r="R489" s="367"/>
      <c r="S489" s="746"/>
      <c r="T489" s="437"/>
      <c r="U489" s="969">
        <f t="shared" si="114"/>
        <v>0</v>
      </c>
      <c r="V489" s="960"/>
      <c r="W489" s="204"/>
      <c r="X489" s="111">
        <f t="shared" si="113"/>
        <v>0</v>
      </c>
      <c r="Y489" s="959">
        <f t="shared" si="115"/>
        <v>0</v>
      </c>
      <c r="Z489" s="975"/>
      <c r="AA489" s="17">
        <f t="shared" si="116"/>
        <v>0</v>
      </c>
      <c r="AB489" s="17">
        <f t="shared" si="117"/>
        <v>0</v>
      </c>
      <c r="AC489" s="17">
        <f t="shared" si="118"/>
        <v>0</v>
      </c>
      <c r="AD489" s="17">
        <f t="shared" si="119"/>
        <v>0</v>
      </c>
      <c r="AE489" s="17">
        <f t="shared" si="120"/>
        <v>0</v>
      </c>
      <c r="AF489" s="17">
        <f t="shared" si="121"/>
        <v>0</v>
      </c>
      <c r="AG489" s="17">
        <f t="shared" si="122"/>
        <v>0</v>
      </c>
    </row>
    <row r="490" spans="1:33" ht="15.75" customHeight="1" x14ac:dyDescent="0.25">
      <c r="A490" s="37"/>
      <c r="B490" s="18"/>
      <c r="C490" s="18"/>
      <c r="D490" s="20">
        <f t="shared" si="123"/>
        <v>0</v>
      </c>
      <c r="E490" s="47"/>
      <c r="F490" s="94"/>
      <c r="G490" s="733"/>
      <c r="H490" s="461"/>
      <c r="I490" s="742"/>
      <c r="J490" s="361"/>
      <c r="K490" s="742"/>
      <c r="L490" s="153"/>
      <c r="M490" s="742"/>
      <c r="N490" s="238"/>
      <c r="O490" s="773"/>
      <c r="P490" s="489"/>
      <c r="Q490" s="742"/>
      <c r="R490" s="367"/>
      <c r="S490" s="746"/>
      <c r="T490" s="437"/>
      <c r="U490" s="969">
        <f t="shared" si="114"/>
        <v>0</v>
      </c>
      <c r="V490" s="960"/>
      <c r="W490" s="204"/>
      <c r="X490" s="111">
        <f t="shared" si="113"/>
        <v>0</v>
      </c>
      <c r="Y490" s="959">
        <f t="shared" si="115"/>
        <v>0</v>
      </c>
      <c r="Z490" s="975"/>
      <c r="AA490" s="17">
        <f t="shared" si="116"/>
        <v>0</v>
      </c>
      <c r="AB490" s="17">
        <f t="shared" si="117"/>
        <v>0</v>
      </c>
      <c r="AC490" s="17">
        <f t="shared" si="118"/>
        <v>0</v>
      </c>
      <c r="AD490" s="17">
        <f t="shared" si="119"/>
        <v>0</v>
      </c>
      <c r="AE490" s="17">
        <f t="shared" si="120"/>
        <v>0</v>
      </c>
      <c r="AF490" s="17">
        <f t="shared" si="121"/>
        <v>0</v>
      </c>
      <c r="AG490" s="17">
        <f t="shared" si="122"/>
        <v>0</v>
      </c>
    </row>
    <row r="491" spans="1:33" ht="15.75" customHeight="1" x14ac:dyDescent="0.25">
      <c r="A491" s="37"/>
      <c r="B491" s="18"/>
      <c r="C491" s="18"/>
      <c r="D491" s="20">
        <f t="shared" si="123"/>
        <v>0</v>
      </c>
      <c r="E491" s="47"/>
      <c r="F491" s="94"/>
      <c r="G491" s="733"/>
      <c r="H491" s="461"/>
      <c r="I491" s="742"/>
      <c r="J491" s="361"/>
      <c r="K491" s="742"/>
      <c r="L491" s="153"/>
      <c r="M491" s="742"/>
      <c r="N491" s="238"/>
      <c r="O491" s="773"/>
      <c r="P491" s="489"/>
      <c r="Q491" s="742"/>
      <c r="R491" s="367"/>
      <c r="S491" s="746"/>
      <c r="T491" s="437"/>
      <c r="U491" s="969">
        <f t="shared" si="114"/>
        <v>0</v>
      </c>
      <c r="V491" s="960"/>
      <c r="W491" s="204"/>
      <c r="X491" s="111">
        <f t="shared" si="113"/>
        <v>0</v>
      </c>
      <c r="Y491" s="959">
        <f t="shared" si="115"/>
        <v>0</v>
      </c>
      <c r="Z491" s="975"/>
      <c r="AA491" s="17">
        <f t="shared" si="116"/>
        <v>0</v>
      </c>
      <c r="AB491" s="17">
        <f t="shared" si="117"/>
        <v>0</v>
      </c>
      <c r="AC491" s="17">
        <f t="shared" si="118"/>
        <v>0</v>
      </c>
      <c r="AD491" s="17">
        <f t="shared" si="119"/>
        <v>0</v>
      </c>
      <c r="AE491" s="17">
        <f t="shared" si="120"/>
        <v>0</v>
      </c>
      <c r="AF491" s="17">
        <f t="shared" si="121"/>
        <v>0</v>
      </c>
      <c r="AG491" s="17">
        <f t="shared" si="122"/>
        <v>0</v>
      </c>
    </row>
    <row r="492" spans="1:33" ht="15.75" customHeight="1" x14ac:dyDescent="0.25">
      <c r="A492" s="37"/>
      <c r="B492" s="18"/>
      <c r="C492" s="18"/>
      <c r="D492" s="20">
        <f t="shared" si="123"/>
        <v>0</v>
      </c>
      <c r="E492" s="47"/>
      <c r="F492" s="94"/>
      <c r="G492" s="733"/>
      <c r="H492" s="461"/>
      <c r="I492" s="742"/>
      <c r="J492" s="361"/>
      <c r="K492" s="742"/>
      <c r="L492" s="153"/>
      <c r="M492" s="742"/>
      <c r="N492" s="238"/>
      <c r="O492" s="773"/>
      <c r="P492" s="489"/>
      <c r="Q492" s="742"/>
      <c r="R492" s="367"/>
      <c r="S492" s="746"/>
      <c r="T492" s="437"/>
      <c r="U492" s="969">
        <f t="shared" si="114"/>
        <v>0</v>
      </c>
      <c r="V492" s="960"/>
      <c r="W492" s="204"/>
      <c r="X492" s="111">
        <f t="shared" si="113"/>
        <v>0</v>
      </c>
      <c r="Y492" s="959">
        <f t="shared" si="115"/>
        <v>0</v>
      </c>
      <c r="Z492" s="975"/>
      <c r="AA492" s="17">
        <f t="shared" si="116"/>
        <v>0</v>
      </c>
      <c r="AB492" s="17">
        <f t="shared" si="117"/>
        <v>0</v>
      </c>
      <c r="AC492" s="17">
        <f t="shared" si="118"/>
        <v>0</v>
      </c>
      <c r="AD492" s="17">
        <f t="shared" si="119"/>
        <v>0</v>
      </c>
      <c r="AE492" s="17">
        <f t="shared" si="120"/>
        <v>0</v>
      </c>
      <c r="AF492" s="17">
        <f t="shared" si="121"/>
        <v>0</v>
      </c>
      <c r="AG492" s="17">
        <f t="shared" si="122"/>
        <v>0</v>
      </c>
    </row>
    <row r="493" spans="1:33" ht="15.75" customHeight="1" x14ac:dyDescent="0.25">
      <c r="A493" s="37"/>
      <c r="B493" s="18"/>
      <c r="C493" s="18"/>
      <c r="D493" s="20">
        <f t="shared" si="123"/>
        <v>0</v>
      </c>
      <c r="E493" s="47"/>
      <c r="F493" s="94"/>
      <c r="G493" s="733"/>
      <c r="H493" s="461"/>
      <c r="I493" s="742"/>
      <c r="J493" s="361"/>
      <c r="K493" s="742"/>
      <c r="L493" s="153"/>
      <c r="M493" s="742"/>
      <c r="N493" s="238"/>
      <c r="O493" s="773"/>
      <c r="P493" s="489"/>
      <c r="Q493" s="742"/>
      <c r="R493" s="367"/>
      <c r="S493" s="746"/>
      <c r="T493" s="437"/>
      <c r="U493" s="969">
        <f t="shared" si="114"/>
        <v>0</v>
      </c>
      <c r="V493" s="960"/>
      <c r="W493" s="204"/>
      <c r="X493" s="111">
        <f t="shared" si="113"/>
        <v>0</v>
      </c>
      <c r="Y493" s="959">
        <f t="shared" si="115"/>
        <v>0</v>
      </c>
      <c r="Z493" s="975"/>
      <c r="AA493" s="17">
        <f t="shared" si="116"/>
        <v>0</v>
      </c>
      <c r="AB493" s="17">
        <f t="shared" si="117"/>
        <v>0</v>
      </c>
      <c r="AC493" s="17">
        <f t="shared" si="118"/>
        <v>0</v>
      </c>
      <c r="AD493" s="17">
        <f t="shared" si="119"/>
        <v>0</v>
      </c>
      <c r="AE493" s="17">
        <f t="shared" si="120"/>
        <v>0</v>
      </c>
      <c r="AF493" s="17">
        <f t="shared" si="121"/>
        <v>0</v>
      </c>
      <c r="AG493" s="17">
        <f t="shared" si="122"/>
        <v>0</v>
      </c>
    </row>
    <row r="494" spans="1:33" ht="15.75" customHeight="1" x14ac:dyDescent="0.25">
      <c r="A494" s="37"/>
      <c r="B494" s="18"/>
      <c r="C494" s="18"/>
      <c r="D494" s="20">
        <f t="shared" si="123"/>
        <v>0</v>
      </c>
      <c r="E494" s="47"/>
      <c r="F494" s="94"/>
      <c r="G494" s="733"/>
      <c r="H494" s="461"/>
      <c r="I494" s="742"/>
      <c r="J494" s="361"/>
      <c r="K494" s="742"/>
      <c r="L494" s="153"/>
      <c r="M494" s="742"/>
      <c r="N494" s="238"/>
      <c r="O494" s="773"/>
      <c r="P494" s="489"/>
      <c r="Q494" s="742"/>
      <c r="R494" s="367"/>
      <c r="S494" s="746"/>
      <c r="T494" s="437"/>
      <c r="U494" s="969">
        <f t="shared" si="114"/>
        <v>0</v>
      </c>
      <c r="V494" s="960"/>
      <c r="W494" s="204"/>
      <c r="X494" s="111">
        <f t="shared" si="113"/>
        <v>0</v>
      </c>
      <c r="Y494" s="959">
        <f t="shared" si="115"/>
        <v>0</v>
      </c>
      <c r="Z494" s="975"/>
      <c r="AA494" s="17">
        <f t="shared" si="116"/>
        <v>0</v>
      </c>
      <c r="AB494" s="17">
        <f t="shared" si="117"/>
        <v>0</v>
      </c>
      <c r="AC494" s="17">
        <f t="shared" si="118"/>
        <v>0</v>
      </c>
      <c r="AD494" s="17">
        <f t="shared" si="119"/>
        <v>0</v>
      </c>
      <c r="AE494" s="17">
        <f t="shared" si="120"/>
        <v>0</v>
      </c>
      <c r="AF494" s="17">
        <f t="shared" si="121"/>
        <v>0</v>
      </c>
      <c r="AG494" s="17">
        <f t="shared" si="122"/>
        <v>0</v>
      </c>
    </row>
    <row r="495" spans="1:33" ht="15.75" customHeight="1" x14ac:dyDescent="0.25">
      <c r="A495" s="37"/>
      <c r="B495" s="18"/>
      <c r="C495" s="18"/>
      <c r="D495" s="20">
        <f t="shared" si="123"/>
        <v>0</v>
      </c>
      <c r="E495" s="47"/>
      <c r="F495" s="94"/>
      <c r="G495" s="733"/>
      <c r="H495" s="461"/>
      <c r="I495" s="742"/>
      <c r="J495" s="361"/>
      <c r="K495" s="742"/>
      <c r="L495" s="153"/>
      <c r="M495" s="742"/>
      <c r="N495" s="238"/>
      <c r="O495" s="773"/>
      <c r="P495" s="489"/>
      <c r="Q495" s="742"/>
      <c r="R495" s="367"/>
      <c r="S495" s="746"/>
      <c r="T495" s="437"/>
      <c r="U495" s="969">
        <f t="shared" si="114"/>
        <v>0</v>
      </c>
      <c r="V495" s="960"/>
      <c r="W495" s="204"/>
      <c r="X495" s="111">
        <f t="shared" si="113"/>
        <v>0</v>
      </c>
      <c r="Y495" s="959">
        <f t="shared" si="115"/>
        <v>0</v>
      </c>
      <c r="Z495" s="975"/>
      <c r="AA495" s="17">
        <f t="shared" si="116"/>
        <v>0</v>
      </c>
      <c r="AB495" s="17">
        <f t="shared" si="117"/>
        <v>0</v>
      </c>
      <c r="AC495" s="17">
        <f t="shared" si="118"/>
        <v>0</v>
      </c>
      <c r="AD495" s="17">
        <f t="shared" si="119"/>
        <v>0</v>
      </c>
      <c r="AE495" s="17">
        <f t="shared" si="120"/>
        <v>0</v>
      </c>
      <c r="AF495" s="17">
        <f t="shared" si="121"/>
        <v>0</v>
      </c>
      <c r="AG495" s="17">
        <f t="shared" si="122"/>
        <v>0</v>
      </c>
    </row>
    <row r="496" spans="1:33" ht="15.75" customHeight="1" x14ac:dyDescent="0.25">
      <c r="A496" s="37"/>
      <c r="B496" s="18"/>
      <c r="C496" s="18"/>
      <c r="D496" s="20">
        <f t="shared" si="123"/>
        <v>0</v>
      </c>
      <c r="E496" s="47"/>
      <c r="F496" s="94"/>
      <c r="G496" s="733"/>
      <c r="H496" s="461"/>
      <c r="I496" s="742"/>
      <c r="J496" s="361"/>
      <c r="K496" s="742"/>
      <c r="L496" s="153"/>
      <c r="M496" s="742"/>
      <c r="N496" s="238"/>
      <c r="O496" s="773"/>
      <c r="P496" s="489"/>
      <c r="Q496" s="742"/>
      <c r="R496" s="367"/>
      <c r="S496" s="746"/>
      <c r="T496" s="437"/>
      <c r="U496" s="969">
        <f t="shared" si="114"/>
        <v>0</v>
      </c>
      <c r="V496" s="960"/>
      <c r="W496" s="204"/>
      <c r="X496" s="111">
        <f t="shared" si="113"/>
        <v>0</v>
      </c>
      <c r="Y496" s="959">
        <f t="shared" si="115"/>
        <v>0</v>
      </c>
      <c r="Z496" s="975"/>
      <c r="AA496" s="17">
        <f t="shared" si="116"/>
        <v>0</v>
      </c>
      <c r="AB496" s="17">
        <f t="shared" si="117"/>
        <v>0</v>
      </c>
      <c r="AC496" s="17">
        <f t="shared" si="118"/>
        <v>0</v>
      </c>
      <c r="AD496" s="17">
        <f t="shared" si="119"/>
        <v>0</v>
      </c>
      <c r="AE496" s="17">
        <f t="shared" si="120"/>
        <v>0</v>
      </c>
      <c r="AF496" s="17">
        <f t="shared" si="121"/>
        <v>0</v>
      </c>
      <c r="AG496" s="17">
        <f t="shared" si="122"/>
        <v>0</v>
      </c>
    </row>
    <row r="497" spans="1:33" ht="15.75" customHeight="1" x14ac:dyDescent="0.25">
      <c r="A497" s="37"/>
      <c r="B497" s="18"/>
      <c r="C497" s="18"/>
      <c r="D497" s="20">
        <f t="shared" si="123"/>
        <v>0</v>
      </c>
      <c r="E497" s="47"/>
      <c r="F497" s="94"/>
      <c r="G497" s="733"/>
      <c r="H497" s="461"/>
      <c r="I497" s="742"/>
      <c r="J497" s="361"/>
      <c r="K497" s="742"/>
      <c r="L497" s="153"/>
      <c r="M497" s="742"/>
      <c r="N497" s="238"/>
      <c r="O497" s="773"/>
      <c r="P497" s="489"/>
      <c r="Q497" s="742"/>
      <c r="R497" s="367"/>
      <c r="S497" s="746"/>
      <c r="T497" s="437"/>
      <c r="U497" s="969">
        <f t="shared" si="114"/>
        <v>0</v>
      </c>
      <c r="V497" s="960"/>
      <c r="W497" s="204"/>
      <c r="X497" s="111">
        <f t="shared" si="113"/>
        <v>0</v>
      </c>
      <c r="Y497" s="959">
        <f t="shared" si="115"/>
        <v>0</v>
      </c>
      <c r="Z497" s="975"/>
      <c r="AA497" s="17">
        <f t="shared" si="116"/>
        <v>0</v>
      </c>
      <c r="AB497" s="17">
        <f t="shared" si="117"/>
        <v>0</v>
      </c>
      <c r="AC497" s="17">
        <f t="shared" si="118"/>
        <v>0</v>
      </c>
      <c r="AD497" s="17">
        <f t="shared" si="119"/>
        <v>0</v>
      </c>
      <c r="AE497" s="17">
        <f t="shared" si="120"/>
        <v>0</v>
      </c>
      <c r="AF497" s="17">
        <f t="shared" si="121"/>
        <v>0</v>
      </c>
      <c r="AG497" s="17">
        <f t="shared" si="122"/>
        <v>0</v>
      </c>
    </row>
    <row r="498" spans="1:33" ht="15.75" customHeight="1" x14ac:dyDescent="0.25">
      <c r="A498" s="37"/>
      <c r="B498" s="18"/>
      <c r="C498" s="18"/>
      <c r="D498" s="20">
        <f t="shared" si="123"/>
        <v>0</v>
      </c>
      <c r="E498" s="47"/>
      <c r="F498" s="94"/>
      <c r="G498" s="733"/>
      <c r="H498" s="461"/>
      <c r="I498" s="742"/>
      <c r="J498" s="361"/>
      <c r="K498" s="742"/>
      <c r="L498" s="153"/>
      <c r="M498" s="742"/>
      <c r="N498" s="238"/>
      <c r="O498" s="773"/>
      <c r="P498" s="489"/>
      <c r="Q498" s="742"/>
      <c r="R498" s="367"/>
      <c r="S498" s="746"/>
      <c r="T498" s="437"/>
      <c r="U498" s="969">
        <f t="shared" si="114"/>
        <v>0</v>
      </c>
      <c r="V498" s="960"/>
      <c r="W498" s="204"/>
      <c r="X498" s="111">
        <f t="shared" si="113"/>
        <v>0</v>
      </c>
      <c r="Y498" s="959">
        <f t="shared" si="115"/>
        <v>0</v>
      </c>
      <c r="Z498" s="975"/>
      <c r="AA498" s="17">
        <f t="shared" si="116"/>
        <v>0</v>
      </c>
      <c r="AB498" s="17">
        <f t="shared" si="117"/>
        <v>0</v>
      </c>
      <c r="AC498" s="17">
        <f t="shared" si="118"/>
        <v>0</v>
      </c>
      <c r="AD498" s="17">
        <f t="shared" si="119"/>
        <v>0</v>
      </c>
      <c r="AE498" s="17">
        <f t="shared" si="120"/>
        <v>0</v>
      </c>
      <c r="AF498" s="17">
        <f t="shared" si="121"/>
        <v>0</v>
      </c>
      <c r="AG498" s="17">
        <f t="shared" si="122"/>
        <v>0</v>
      </c>
    </row>
    <row r="499" spans="1:33" ht="15.75" customHeight="1" x14ac:dyDescent="0.25">
      <c r="A499" s="37"/>
      <c r="B499" s="18"/>
      <c r="C499" s="18"/>
      <c r="D499" s="20">
        <f t="shared" si="123"/>
        <v>0</v>
      </c>
      <c r="E499" s="47"/>
      <c r="F499" s="94"/>
      <c r="G499" s="733"/>
      <c r="H499" s="461"/>
      <c r="I499" s="742"/>
      <c r="J499" s="361"/>
      <c r="K499" s="742"/>
      <c r="L499" s="153"/>
      <c r="M499" s="742"/>
      <c r="N499" s="238"/>
      <c r="O499" s="773"/>
      <c r="P499" s="489"/>
      <c r="Q499" s="742"/>
      <c r="R499" s="367"/>
      <c r="S499" s="746"/>
      <c r="T499" s="437"/>
      <c r="U499" s="969">
        <f t="shared" si="114"/>
        <v>0</v>
      </c>
      <c r="V499" s="960"/>
      <c r="W499" s="204"/>
      <c r="X499" s="111">
        <f t="shared" si="113"/>
        <v>0</v>
      </c>
      <c r="Y499" s="959">
        <f t="shared" si="115"/>
        <v>0</v>
      </c>
      <c r="Z499" s="975"/>
      <c r="AA499" s="17">
        <f t="shared" si="116"/>
        <v>0</v>
      </c>
      <c r="AB499" s="17">
        <f t="shared" si="117"/>
        <v>0</v>
      </c>
      <c r="AC499" s="17">
        <f t="shared" si="118"/>
        <v>0</v>
      </c>
      <c r="AD499" s="17">
        <f t="shared" si="119"/>
        <v>0</v>
      </c>
      <c r="AE499" s="17">
        <f t="shared" si="120"/>
        <v>0</v>
      </c>
      <c r="AF499" s="17">
        <f t="shared" si="121"/>
        <v>0</v>
      </c>
      <c r="AG499" s="17">
        <f t="shared" si="122"/>
        <v>0</v>
      </c>
    </row>
    <row r="500" spans="1:33" ht="15.75" customHeight="1" x14ac:dyDescent="0.25">
      <c r="A500" s="37"/>
      <c r="B500" s="18"/>
      <c r="C500" s="18"/>
      <c r="D500" s="20">
        <f t="shared" si="123"/>
        <v>0</v>
      </c>
      <c r="E500" s="47"/>
      <c r="F500" s="94"/>
      <c r="G500" s="733"/>
      <c r="H500" s="461"/>
      <c r="I500" s="742"/>
      <c r="J500" s="361"/>
      <c r="K500" s="742"/>
      <c r="L500" s="153"/>
      <c r="M500" s="742"/>
      <c r="N500" s="238"/>
      <c r="O500" s="773"/>
      <c r="P500" s="489"/>
      <c r="Q500" s="742"/>
      <c r="R500" s="367"/>
      <c r="S500" s="746"/>
      <c r="T500" s="437"/>
      <c r="U500" s="969">
        <f t="shared" si="114"/>
        <v>0</v>
      </c>
      <c r="V500" s="960"/>
      <c r="W500" s="204"/>
      <c r="X500" s="111">
        <f t="shared" si="113"/>
        <v>0</v>
      </c>
      <c r="Y500" s="959">
        <f t="shared" si="115"/>
        <v>0</v>
      </c>
      <c r="Z500" s="975"/>
      <c r="AA500" s="17">
        <f t="shared" si="116"/>
        <v>0</v>
      </c>
      <c r="AB500" s="17">
        <f t="shared" si="117"/>
        <v>0</v>
      </c>
      <c r="AC500" s="17">
        <f t="shared" si="118"/>
        <v>0</v>
      </c>
      <c r="AD500" s="17">
        <f t="shared" si="119"/>
        <v>0</v>
      </c>
      <c r="AE500" s="17">
        <f t="shared" si="120"/>
        <v>0</v>
      </c>
      <c r="AF500" s="17">
        <f t="shared" si="121"/>
        <v>0</v>
      </c>
      <c r="AG500" s="17">
        <f t="shared" si="122"/>
        <v>0</v>
      </c>
    </row>
    <row r="501" spans="1:33" ht="15.75" customHeight="1" x14ac:dyDescent="0.25">
      <c r="A501" s="37"/>
      <c r="B501" s="18"/>
      <c r="C501" s="18"/>
      <c r="D501" s="20">
        <f t="shared" si="123"/>
        <v>0</v>
      </c>
      <c r="E501" s="47"/>
      <c r="F501" s="94"/>
      <c r="G501" s="733"/>
      <c r="H501" s="461"/>
      <c r="I501" s="742"/>
      <c r="J501" s="361"/>
      <c r="K501" s="742"/>
      <c r="L501" s="153"/>
      <c r="M501" s="742"/>
      <c r="N501" s="238"/>
      <c r="O501" s="773"/>
      <c r="P501" s="489"/>
      <c r="Q501" s="742"/>
      <c r="R501" s="367"/>
      <c r="S501" s="746"/>
      <c r="T501" s="437"/>
      <c r="U501" s="969">
        <f t="shared" si="114"/>
        <v>0</v>
      </c>
      <c r="V501" s="960"/>
      <c r="W501" s="204"/>
      <c r="X501" s="111">
        <f t="shared" si="113"/>
        <v>0</v>
      </c>
      <c r="Y501" s="959">
        <f t="shared" si="115"/>
        <v>0</v>
      </c>
      <c r="Z501" s="975"/>
      <c r="AA501" s="17">
        <f t="shared" si="116"/>
        <v>0</v>
      </c>
      <c r="AB501" s="17">
        <f t="shared" si="117"/>
        <v>0</v>
      </c>
      <c r="AC501" s="17">
        <f t="shared" si="118"/>
        <v>0</v>
      </c>
      <c r="AD501" s="17">
        <f t="shared" si="119"/>
        <v>0</v>
      </c>
      <c r="AE501" s="17">
        <f t="shared" si="120"/>
        <v>0</v>
      </c>
      <c r="AF501" s="17">
        <f t="shared" si="121"/>
        <v>0</v>
      </c>
      <c r="AG501" s="17">
        <f t="shared" si="122"/>
        <v>0</v>
      </c>
    </row>
    <row r="502" spans="1:33" ht="15.75" customHeight="1" x14ac:dyDescent="0.25">
      <c r="A502" s="37"/>
      <c r="B502" s="18"/>
      <c r="C502" s="18"/>
      <c r="D502" s="20">
        <f t="shared" si="123"/>
        <v>0</v>
      </c>
      <c r="E502" s="47"/>
      <c r="F502" s="94"/>
      <c r="G502" s="733"/>
      <c r="H502" s="461"/>
      <c r="I502" s="742"/>
      <c r="J502" s="361"/>
      <c r="K502" s="742"/>
      <c r="L502" s="153"/>
      <c r="M502" s="742"/>
      <c r="N502" s="238"/>
      <c r="O502" s="773"/>
      <c r="P502" s="489"/>
      <c r="Q502" s="742"/>
      <c r="R502" s="367"/>
      <c r="S502" s="746"/>
      <c r="T502" s="437"/>
      <c r="U502" s="969">
        <f t="shared" si="114"/>
        <v>0</v>
      </c>
      <c r="V502" s="960"/>
      <c r="W502" s="204"/>
      <c r="X502" s="111">
        <f t="shared" si="113"/>
        <v>0</v>
      </c>
      <c r="Y502" s="959">
        <f t="shared" si="115"/>
        <v>0</v>
      </c>
      <c r="Z502" s="975"/>
      <c r="AA502" s="17">
        <f t="shared" si="116"/>
        <v>0</v>
      </c>
      <c r="AB502" s="17">
        <f t="shared" si="117"/>
        <v>0</v>
      </c>
      <c r="AC502" s="17">
        <f t="shared" si="118"/>
        <v>0</v>
      </c>
      <c r="AD502" s="17">
        <f t="shared" si="119"/>
        <v>0</v>
      </c>
      <c r="AE502" s="17">
        <f t="shared" si="120"/>
        <v>0</v>
      </c>
      <c r="AF502" s="17">
        <f t="shared" si="121"/>
        <v>0</v>
      </c>
      <c r="AG502" s="17">
        <f t="shared" si="122"/>
        <v>0</v>
      </c>
    </row>
    <row r="503" spans="1:33" ht="15.75" customHeight="1" x14ac:dyDescent="0.25">
      <c r="A503" s="37"/>
      <c r="B503" s="18"/>
      <c r="C503" s="18"/>
      <c r="D503" s="20">
        <f t="shared" si="123"/>
        <v>0</v>
      </c>
      <c r="E503" s="47"/>
      <c r="F503" s="94"/>
      <c r="G503" s="733"/>
      <c r="H503" s="461"/>
      <c r="I503" s="742"/>
      <c r="J503" s="361"/>
      <c r="K503" s="742"/>
      <c r="L503" s="153"/>
      <c r="M503" s="742"/>
      <c r="N503" s="238"/>
      <c r="O503" s="773"/>
      <c r="P503" s="489"/>
      <c r="Q503" s="742"/>
      <c r="R503" s="367"/>
      <c r="S503" s="746"/>
      <c r="T503" s="437"/>
      <c r="U503" s="969">
        <f t="shared" si="114"/>
        <v>0</v>
      </c>
      <c r="V503" s="960"/>
      <c r="W503" s="204"/>
      <c r="X503" s="111">
        <f t="shared" si="113"/>
        <v>0</v>
      </c>
      <c r="Y503" s="959">
        <f t="shared" si="115"/>
        <v>0</v>
      </c>
      <c r="Z503" s="975"/>
      <c r="AA503" s="17">
        <f t="shared" si="116"/>
        <v>0</v>
      </c>
      <c r="AB503" s="17">
        <f t="shared" si="117"/>
        <v>0</v>
      </c>
      <c r="AC503" s="17">
        <f t="shared" si="118"/>
        <v>0</v>
      </c>
      <c r="AD503" s="17">
        <f t="shared" si="119"/>
        <v>0</v>
      </c>
      <c r="AE503" s="17">
        <f t="shared" si="120"/>
        <v>0</v>
      </c>
      <c r="AF503" s="17">
        <f t="shared" si="121"/>
        <v>0</v>
      </c>
      <c r="AG503" s="17">
        <f t="shared" si="122"/>
        <v>0</v>
      </c>
    </row>
    <row r="504" spans="1:33" ht="15.75" customHeight="1" x14ac:dyDescent="0.25">
      <c r="A504" s="37"/>
      <c r="B504" s="18"/>
      <c r="C504" s="18"/>
      <c r="D504" s="20">
        <f t="shared" si="123"/>
        <v>0</v>
      </c>
      <c r="E504" s="47"/>
      <c r="F504" s="94"/>
      <c r="G504" s="733"/>
      <c r="H504" s="461"/>
      <c r="I504" s="742"/>
      <c r="J504" s="361"/>
      <c r="K504" s="742"/>
      <c r="L504" s="153"/>
      <c r="M504" s="742"/>
      <c r="N504" s="238"/>
      <c r="O504" s="773"/>
      <c r="P504" s="489"/>
      <c r="Q504" s="742"/>
      <c r="R504" s="367"/>
      <c r="S504" s="746"/>
      <c r="T504" s="437"/>
      <c r="U504" s="969">
        <f t="shared" si="114"/>
        <v>0</v>
      </c>
      <c r="V504" s="960"/>
      <c r="W504" s="204"/>
      <c r="X504" s="111">
        <f t="shared" ref="X504:X560" si="124">F504+G504+I504+K504+M504+O504+Q504+S504-H504-J504-L504-N504-P504-R504-T504-W504</f>
        <v>0</v>
      </c>
      <c r="Y504" s="959">
        <f t="shared" si="115"/>
        <v>0</v>
      </c>
      <c r="Z504" s="975"/>
      <c r="AA504" s="17">
        <f t="shared" si="116"/>
        <v>0</v>
      </c>
      <c r="AB504" s="17">
        <f t="shared" si="117"/>
        <v>0</v>
      </c>
      <c r="AC504" s="17">
        <f t="shared" si="118"/>
        <v>0</v>
      </c>
      <c r="AD504" s="17">
        <f t="shared" si="119"/>
        <v>0</v>
      </c>
      <c r="AE504" s="17">
        <f t="shared" si="120"/>
        <v>0</v>
      </c>
      <c r="AF504" s="17">
        <f t="shared" si="121"/>
        <v>0</v>
      </c>
      <c r="AG504" s="17">
        <f t="shared" si="122"/>
        <v>0</v>
      </c>
    </row>
    <row r="505" spans="1:33" ht="15.75" customHeight="1" x14ac:dyDescent="0.25">
      <c r="A505" s="37"/>
      <c r="B505" s="18"/>
      <c r="C505" s="18"/>
      <c r="D505" s="20">
        <f t="shared" si="123"/>
        <v>0</v>
      </c>
      <c r="E505" s="47"/>
      <c r="F505" s="94"/>
      <c r="G505" s="733"/>
      <c r="H505" s="461"/>
      <c r="I505" s="742"/>
      <c r="J505" s="361"/>
      <c r="K505" s="742"/>
      <c r="L505" s="153"/>
      <c r="M505" s="742"/>
      <c r="N505" s="238"/>
      <c r="O505" s="773"/>
      <c r="P505" s="489"/>
      <c r="Q505" s="742"/>
      <c r="R505" s="367"/>
      <c r="S505" s="746"/>
      <c r="T505" s="437"/>
      <c r="U505" s="969">
        <f t="shared" si="114"/>
        <v>0</v>
      </c>
      <c r="V505" s="960"/>
      <c r="W505" s="204"/>
      <c r="X505" s="111">
        <f t="shared" si="124"/>
        <v>0</v>
      </c>
      <c r="Y505" s="959">
        <f t="shared" si="115"/>
        <v>0</v>
      </c>
      <c r="Z505" s="975"/>
      <c r="AA505" s="17">
        <f t="shared" si="116"/>
        <v>0</v>
      </c>
      <c r="AB505" s="17">
        <f t="shared" si="117"/>
        <v>0</v>
      </c>
      <c r="AC505" s="17">
        <f t="shared" si="118"/>
        <v>0</v>
      </c>
      <c r="AD505" s="17">
        <f t="shared" si="119"/>
        <v>0</v>
      </c>
      <c r="AE505" s="17">
        <f t="shared" si="120"/>
        <v>0</v>
      </c>
      <c r="AF505" s="17">
        <f t="shared" si="121"/>
        <v>0</v>
      </c>
      <c r="AG505" s="17">
        <f t="shared" si="122"/>
        <v>0</v>
      </c>
    </row>
    <row r="506" spans="1:33" ht="15.75" customHeight="1" x14ac:dyDescent="0.25">
      <c r="A506" s="37"/>
      <c r="B506" s="18"/>
      <c r="C506" s="18"/>
      <c r="D506" s="20">
        <f t="shared" si="123"/>
        <v>0</v>
      </c>
      <c r="E506" s="47"/>
      <c r="F506" s="94"/>
      <c r="G506" s="733"/>
      <c r="H506" s="461"/>
      <c r="I506" s="742"/>
      <c r="J506" s="361"/>
      <c r="K506" s="742"/>
      <c r="L506" s="153"/>
      <c r="M506" s="742"/>
      <c r="N506" s="238"/>
      <c r="O506" s="773"/>
      <c r="P506" s="489"/>
      <c r="Q506" s="742"/>
      <c r="R506" s="367"/>
      <c r="S506" s="746"/>
      <c r="T506" s="437"/>
      <c r="U506" s="969">
        <f t="shared" si="114"/>
        <v>0</v>
      </c>
      <c r="V506" s="960"/>
      <c r="W506" s="204"/>
      <c r="X506" s="111">
        <f t="shared" si="124"/>
        <v>0</v>
      </c>
      <c r="Y506" s="959">
        <f t="shared" si="115"/>
        <v>0</v>
      </c>
      <c r="Z506" s="975"/>
      <c r="AA506" s="17">
        <f t="shared" si="116"/>
        <v>0</v>
      </c>
      <c r="AB506" s="17">
        <f t="shared" si="117"/>
        <v>0</v>
      </c>
      <c r="AC506" s="17">
        <f t="shared" si="118"/>
        <v>0</v>
      </c>
      <c r="AD506" s="17">
        <f t="shared" si="119"/>
        <v>0</v>
      </c>
      <c r="AE506" s="17">
        <f t="shared" si="120"/>
        <v>0</v>
      </c>
      <c r="AF506" s="17">
        <f t="shared" si="121"/>
        <v>0</v>
      </c>
      <c r="AG506" s="17">
        <f t="shared" si="122"/>
        <v>0</v>
      </c>
    </row>
    <row r="507" spans="1:33" ht="15.75" customHeight="1" x14ac:dyDescent="0.25">
      <c r="A507" s="37"/>
      <c r="B507" s="18"/>
      <c r="C507" s="18"/>
      <c r="D507" s="20">
        <f t="shared" si="123"/>
        <v>0</v>
      </c>
      <c r="E507" s="47"/>
      <c r="F507" s="94"/>
      <c r="G507" s="733"/>
      <c r="H507" s="461"/>
      <c r="I507" s="742"/>
      <c r="J507" s="361"/>
      <c r="K507" s="742"/>
      <c r="L507" s="153"/>
      <c r="M507" s="742"/>
      <c r="N507" s="238"/>
      <c r="O507" s="773"/>
      <c r="P507" s="489"/>
      <c r="Q507" s="742"/>
      <c r="R507" s="367"/>
      <c r="S507" s="746"/>
      <c r="T507" s="437"/>
      <c r="U507" s="969">
        <f t="shared" si="114"/>
        <v>0</v>
      </c>
      <c r="V507" s="960"/>
      <c r="W507" s="204"/>
      <c r="X507" s="111">
        <f t="shared" si="124"/>
        <v>0</v>
      </c>
      <c r="Y507" s="959">
        <f t="shared" si="115"/>
        <v>0</v>
      </c>
      <c r="Z507" s="975"/>
      <c r="AA507" s="17">
        <f t="shared" si="116"/>
        <v>0</v>
      </c>
      <c r="AB507" s="17">
        <f t="shared" si="117"/>
        <v>0</v>
      </c>
      <c r="AC507" s="17">
        <f t="shared" si="118"/>
        <v>0</v>
      </c>
      <c r="AD507" s="17">
        <f t="shared" si="119"/>
        <v>0</v>
      </c>
      <c r="AE507" s="17">
        <f t="shared" si="120"/>
        <v>0</v>
      </c>
      <c r="AF507" s="17">
        <f t="shared" si="121"/>
        <v>0</v>
      </c>
      <c r="AG507" s="17">
        <f t="shared" si="122"/>
        <v>0</v>
      </c>
    </row>
    <row r="508" spans="1:33" ht="15.75" customHeight="1" x14ac:dyDescent="0.25">
      <c r="A508" s="37"/>
      <c r="B508" s="18"/>
      <c r="C508" s="18"/>
      <c r="D508" s="20">
        <f t="shared" si="123"/>
        <v>0</v>
      </c>
      <c r="E508" s="47"/>
      <c r="F508" s="94"/>
      <c r="G508" s="733"/>
      <c r="H508" s="461"/>
      <c r="I508" s="742"/>
      <c r="J508" s="361"/>
      <c r="K508" s="742"/>
      <c r="L508" s="153"/>
      <c r="M508" s="742"/>
      <c r="N508" s="238"/>
      <c r="O508" s="773"/>
      <c r="P508" s="489"/>
      <c r="Q508" s="742"/>
      <c r="R508" s="367"/>
      <c r="S508" s="746"/>
      <c r="T508" s="437"/>
      <c r="U508" s="969">
        <f t="shared" si="114"/>
        <v>0</v>
      </c>
      <c r="V508" s="960"/>
      <c r="W508" s="204"/>
      <c r="X508" s="111">
        <f t="shared" si="124"/>
        <v>0</v>
      </c>
      <c r="Y508" s="959">
        <f t="shared" si="115"/>
        <v>0</v>
      </c>
      <c r="Z508" s="975"/>
      <c r="AA508" s="17">
        <f t="shared" si="116"/>
        <v>0</v>
      </c>
      <c r="AB508" s="17">
        <f t="shared" si="117"/>
        <v>0</v>
      </c>
      <c r="AC508" s="17">
        <f t="shared" si="118"/>
        <v>0</v>
      </c>
      <c r="AD508" s="17">
        <f t="shared" si="119"/>
        <v>0</v>
      </c>
      <c r="AE508" s="17">
        <f t="shared" si="120"/>
        <v>0</v>
      </c>
      <c r="AF508" s="17">
        <f t="shared" si="121"/>
        <v>0</v>
      </c>
      <c r="AG508" s="17">
        <f t="shared" si="122"/>
        <v>0</v>
      </c>
    </row>
    <row r="509" spans="1:33" ht="15.75" customHeight="1" x14ac:dyDescent="0.25">
      <c r="A509" s="37"/>
      <c r="B509" s="18"/>
      <c r="C509" s="18"/>
      <c r="D509" s="20">
        <f t="shared" si="123"/>
        <v>0</v>
      </c>
      <c r="E509" s="47"/>
      <c r="F509" s="94"/>
      <c r="G509" s="733"/>
      <c r="H509" s="461"/>
      <c r="I509" s="742"/>
      <c r="J509" s="361"/>
      <c r="K509" s="742"/>
      <c r="L509" s="153"/>
      <c r="M509" s="742"/>
      <c r="N509" s="238"/>
      <c r="O509" s="773"/>
      <c r="P509" s="489"/>
      <c r="Q509" s="742"/>
      <c r="R509" s="367"/>
      <c r="S509" s="746"/>
      <c r="T509" s="437"/>
      <c r="U509" s="969">
        <f t="shared" si="114"/>
        <v>0</v>
      </c>
      <c r="V509" s="960"/>
      <c r="W509" s="204"/>
      <c r="X509" s="111">
        <f t="shared" si="124"/>
        <v>0</v>
      </c>
      <c r="Y509" s="959">
        <f t="shared" si="115"/>
        <v>0</v>
      </c>
      <c r="Z509" s="975"/>
      <c r="AA509" s="17">
        <f t="shared" si="116"/>
        <v>0</v>
      </c>
      <c r="AB509" s="17">
        <f t="shared" si="117"/>
        <v>0</v>
      </c>
      <c r="AC509" s="17">
        <f t="shared" si="118"/>
        <v>0</v>
      </c>
      <c r="AD509" s="17">
        <f t="shared" si="119"/>
        <v>0</v>
      </c>
      <c r="AE509" s="17">
        <f t="shared" si="120"/>
        <v>0</v>
      </c>
      <c r="AF509" s="17">
        <f t="shared" si="121"/>
        <v>0</v>
      </c>
      <c r="AG509" s="17">
        <f t="shared" si="122"/>
        <v>0</v>
      </c>
    </row>
    <row r="510" spans="1:33" ht="15.75" customHeight="1" x14ac:dyDescent="0.25">
      <c r="A510" s="37"/>
      <c r="B510" s="18"/>
      <c r="C510" s="18"/>
      <c r="D510" s="20">
        <f t="shared" si="123"/>
        <v>0</v>
      </c>
      <c r="E510" s="47"/>
      <c r="F510" s="94"/>
      <c r="G510" s="733"/>
      <c r="H510" s="461"/>
      <c r="I510" s="742"/>
      <c r="J510" s="361"/>
      <c r="K510" s="742"/>
      <c r="L510" s="153"/>
      <c r="M510" s="742"/>
      <c r="N510" s="238"/>
      <c r="O510" s="773"/>
      <c r="P510" s="489"/>
      <c r="Q510" s="742"/>
      <c r="R510" s="367"/>
      <c r="S510" s="746"/>
      <c r="T510" s="437"/>
      <c r="U510" s="969">
        <f t="shared" si="114"/>
        <v>0</v>
      </c>
      <c r="V510" s="960"/>
      <c r="W510" s="204"/>
      <c r="X510" s="111">
        <f t="shared" si="124"/>
        <v>0</v>
      </c>
      <c r="Y510" s="959">
        <f t="shared" si="115"/>
        <v>0</v>
      </c>
      <c r="Z510" s="975"/>
      <c r="AA510" s="17">
        <f t="shared" si="116"/>
        <v>0</v>
      </c>
      <c r="AB510" s="17">
        <f t="shared" si="117"/>
        <v>0</v>
      </c>
      <c r="AC510" s="17">
        <f t="shared" si="118"/>
        <v>0</v>
      </c>
      <c r="AD510" s="17">
        <f t="shared" si="119"/>
        <v>0</v>
      </c>
      <c r="AE510" s="17">
        <f t="shared" si="120"/>
        <v>0</v>
      </c>
      <c r="AF510" s="17">
        <f t="shared" si="121"/>
        <v>0</v>
      </c>
      <c r="AG510" s="17">
        <f t="shared" si="122"/>
        <v>0</v>
      </c>
    </row>
    <row r="511" spans="1:33" ht="15.75" customHeight="1" x14ac:dyDescent="0.25">
      <c r="A511" s="37"/>
      <c r="B511" s="18"/>
      <c r="C511" s="18"/>
      <c r="D511" s="20">
        <f t="shared" si="123"/>
        <v>0</v>
      </c>
      <c r="E511" s="47"/>
      <c r="F511" s="94"/>
      <c r="G511" s="733"/>
      <c r="H511" s="461"/>
      <c r="I511" s="742"/>
      <c r="J511" s="361"/>
      <c r="K511" s="742"/>
      <c r="L511" s="153"/>
      <c r="M511" s="742"/>
      <c r="N511" s="238"/>
      <c r="O511" s="773"/>
      <c r="P511" s="489"/>
      <c r="Q511" s="742"/>
      <c r="R511" s="367"/>
      <c r="S511" s="746"/>
      <c r="T511" s="437"/>
      <c r="U511" s="969">
        <f t="shared" si="114"/>
        <v>0</v>
      </c>
      <c r="V511" s="960"/>
      <c r="W511" s="204"/>
      <c r="X511" s="111">
        <f t="shared" si="124"/>
        <v>0</v>
      </c>
      <c r="Y511" s="959">
        <f t="shared" si="115"/>
        <v>0</v>
      </c>
      <c r="Z511" s="975"/>
      <c r="AA511" s="17">
        <f t="shared" si="116"/>
        <v>0</v>
      </c>
      <c r="AB511" s="17">
        <f t="shared" si="117"/>
        <v>0</v>
      </c>
      <c r="AC511" s="17">
        <f t="shared" si="118"/>
        <v>0</v>
      </c>
      <c r="AD511" s="17">
        <f t="shared" si="119"/>
        <v>0</v>
      </c>
      <c r="AE511" s="17">
        <f t="shared" si="120"/>
        <v>0</v>
      </c>
      <c r="AF511" s="17">
        <f t="shared" si="121"/>
        <v>0</v>
      </c>
      <c r="AG511" s="17">
        <f t="shared" si="122"/>
        <v>0</v>
      </c>
    </row>
    <row r="512" spans="1:33" ht="15.75" customHeight="1" x14ac:dyDescent="0.25">
      <c r="A512" s="37"/>
      <c r="B512" s="18"/>
      <c r="C512" s="18"/>
      <c r="D512" s="20">
        <f t="shared" si="123"/>
        <v>0</v>
      </c>
      <c r="E512" s="47"/>
      <c r="F512" s="94"/>
      <c r="G512" s="733"/>
      <c r="H512" s="461"/>
      <c r="I512" s="742"/>
      <c r="J512" s="361"/>
      <c r="K512" s="742"/>
      <c r="L512" s="153"/>
      <c r="M512" s="742"/>
      <c r="N512" s="238"/>
      <c r="O512" s="773"/>
      <c r="P512" s="489"/>
      <c r="Q512" s="742"/>
      <c r="R512" s="367"/>
      <c r="S512" s="746"/>
      <c r="T512" s="437"/>
      <c r="U512" s="969">
        <f t="shared" si="114"/>
        <v>0</v>
      </c>
      <c r="V512" s="960"/>
      <c r="W512" s="204"/>
      <c r="X512" s="111">
        <f t="shared" si="124"/>
        <v>0</v>
      </c>
      <c r="Y512" s="959">
        <f t="shared" si="115"/>
        <v>0</v>
      </c>
      <c r="Z512" s="975"/>
      <c r="AA512" s="17">
        <f t="shared" si="116"/>
        <v>0</v>
      </c>
      <c r="AB512" s="17">
        <f t="shared" si="117"/>
        <v>0</v>
      </c>
      <c r="AC512" s="17">
        <f t="shared" si="118"/>
        <v>0</v>
      </c>
      <c r="AD512" s="17">
        <f t="shared" si="119"/>
        <v>0</v>
      </c>
      <c r="AE512" s="17">
        <f t="shared" si="120"/>
        <v>0</v>
      </c>
      <c r="AF512" s="17">
        <f t="shared" si="121"/>
        <v>0</v>
      </c>
      <c r="AG512" s="17">
        <f t="shared" si="122"/>
        <v>0</v>
      </c>
    </row>
    <row r="513" spans="1:33" ht="15.75" customHeight="1" x14ac:dyDescent="0.25">
      <c r="A513" s="37"/>
      <c r="B513" s="18"/>
      <c r="C513" s="18"/>
      <c r="D513" s="20">
        <f t="shared" si="123"/>
        <v>0</v>
      </c>
      <c r="E513" s="47"/>
      <c r="F513" s="94"/>
      <c r="G513" s="733"/>
      <c r="H513" s="461"/>
      <c r="I513" s="742"/>
      <c r="J513" s="361"/>
      <c r="K513" s="742"/>
      <c r="L513" s="153"/>
      <c r="M513" s="742"/>
      <c r="N513" s="238"/>
      <c r="O513" s="773"/>
      <c r="P513" s="489"/>
      <c r="Q513" s="742"/>
      <c r="R513" s="367"/>
      <c r="S513" s="746"/>
      <c r="T513" s="437"/>
      <c r="U513" s="969">
        <f t="shared" si="114"/>
        <v>0</v>
      </c>
      <c r="V513" s="960"/>
      <c r="W513" s="204"/>
      <c r="X513" s="111">
        <f t="shared" si="124"/>
        <v>0</v>
      </c>
      <c r="Y513" s="959">
        <f t="shared" si="115"/>
        <v>0</v>
      </c>
      <c r="Z513" s="975"/>
      <c r="AA513" s="17">
        <f t="shared" si="116"/>
        <v>0</v>
      </c>
      <c r="AB513" s="17">
        <f t="shared" si="117"/>
        <v>0</v>
      </c>
      <c r="AC513" s="17">
        <f t="shared" si="118"/>
        <v>0</v>
      </c>
      <c r="AD513" s="17">
        <f t="shared" si="119"/>
        <v>0</v>
      </c>
      <c r="AE513" s="17">
        <f t="shared" si="120"/>
        <v>0</v>
      </c>
      <c r="AF513" s="17">
        <f t="shared" si="121"/>
        <v>0</v>
      </c>
      <c r="AG513" s="17">
        <f t="shared" si="122"/>
        <v>0</v>
      </c>
    </row>
    <row r="514" spans="1:33" ht="15.75" customHeight="1" x14ac:dyDescent="0.25">
      <c r="A514" s="37"/>
      <c r="B514" s="18"/>
      <c r="C514" s="18"/>
      <c r="D514" s="20">
        <f t="shared" si="123"/>
        <v>0</v>
      </c>
      <c r="E514" s="47"/>
      <c r="F514" s="94"/>
      <c r="G514" s="733"/>
      <c r="H514" s="461"/>
      <c r="I514" s="742"/>
      <c r="J514" s="361"/>
      <c r="K514" s="742"/>
      <c r="L514" s="153"/>
      <c r="M514" s="742"/>
      <c r="N514" s="238"/>
      <c r="O514" s="773"/>
      <c r="P514" s="489"/>
      <c r="Q514" s="742"/>
      <c r="R514" s="367"/>
      <c r="S514" s="746"/>
      <c r="T514" s="437"/>
      <c r="U514" s="969">
        <f t="shared" si="114"/>
        <v>0</v>
      </c>
      <c r="V514" s="960"/>
      <c r="W514" s="204"/>
      <c r="X514" s="111">
        <f t="shared" si="124"/>
        <v>0</v>
      </c>
      <c r="Y514" s="959">
        <f t="shared" si="115"/>
        <v>0</v>
      </c>
      <c r="Z514" s="975"/>
      <c r="AA514" s="17">
        <f t="shared" si="116"/>
        <v>0</v>
      </c>
      <c r="AB514" s="17">
        <f t="shared" si="117"/>
        <v>0</v>
      </c>
      <c r="AC514" s="17">
        <f t="shared" si="118"/>
        <v>0</v>
      </c>
      <c r="AD514" s="17">
        <f t="shared" si="119"/>
        <v>0</v>
      </c>
      <c r="AE514" s="17">
        <f t="shared" si="120"/>
        <v>0</v>
      </c>
      <c r="AF514" s="17">
        <f t="shared" si="121"/>
        <v>0</v>
      </c>
      <c r="AG514" s="17">
        <f t="shared" si="122"/>
        <v>0</v>
      </c>
    </row>
    <row r="515" spans="1:33" ht="15.75" customHeight="1" x14ac:dyDescent="0.25">
      <c r="A515" s="37"/>
      <c r="B515" s="18"/>
      <c r="C515" s="18"/>
      <c r="D515" s="20">
        <f t="shared" si="123"/>
        <v>0</v>
      </c>
      <c r="E515" s="47"/>
      <c r="F515" s="94"/>
      <c r="G515" s="733"/>
      <c r="H515" s="461"/>
      <c r="I515" s="742"/>
      <c r="J515" s="361"/>
      <c r="K515" s="742"/>
      <c r="L515" s="153"/>
      <c r="M515" s="742"/>
      <c r="N515" s="238"/>
      <c r="O515" s="773"/>
      <c r="P515" s="489"/>
      <c r="Q515" s="742"/>
      <c r="R515" s="367"/>
      <c r="S515" s="746"/>
      <c r="T515" s="437"/>
      <c r="U515" s="969">
        <f t="shared" si="114"/>
        <v>0</v>
      </c>
      <c r="V515" s="960"/>
      <c r="W515" s="204"/>
      <c r="X515" s="111">
        <f t="shared" si="124"/>
        <v>0</v>
      </c>
      <c r="Y515" s="959">
        <f t="shared" si="115"/>
        <v>0</v>
      </c>
      <c r="Z515" s="975"/>
      <c r="AA515" s="17">
        <f t="shared" si="116"/>
        <v>0</v>
      </c>
      <c r="AB515" s="17">
        <f t="shared" si="117"/>
        <v>0</v>
      </c>
      <c r="AC515" s="17">
        <f t="shared" si="118"/>
        <v>0</v>
      </c>
      <c r="AD515" s="17">
        <f t="shared" si="119"/>
        <v>0</v>
      </c>
      <c r="AE515" s="17">
        <f t="shared" si="120"/>
        <v>0</v>
      </c>
      <c r="AF515" s="17">
        <f t="shared" si="121"/>
        <v>0</v>
      </c>
      <c r="AG515" s="17">
        <f t="shared" si="122"/>
        <v>0</v>
      </c>
    </row>
    <row r="516" spans="1:33" ht="15.75" customHeight="1" x14ac:dyDescent="0.25">
      <c r="A516" s="37"/>
      <c r="B516" s="18"/>
      <c r="C516" s="18"/>
      <c r="D516" s="20">
        <f t="shared" si="123"/>
        <v>0</v>
      </c>
      <c r="E516" s="47"/>
      <c r="F516" s="94"/>
      <c r="G516" s="733"/>
      <c r="H516" s="461"/>
      <c r="I516" s="742"/>
      <c r="J516" s="361"/>
      <c r="K516" s="742"/>
      <c r="L516" s="153"/>
      <c r="M516" s="742"/>
      <c r="N516" s="238"/>
      <c r="O516" s="773"/>
      <c r="P516" s="489"/>
      <c r="Q516" s="742"/>
      <c r="R516" s="367"/>
      <c r="S516" s="746"/>
      <c r="T516" s="437"/>
      <c r="U516" s="969">
        <f t="shared" si="114"/>
        <v>0</v>
      </c>
      <c r="V516" s="960"/>
      <c r="W516" s="204"/>
      <c r="X516" s="111">
        <f t="shared" si="124"/>
        <v>0</v>
      </c>
      <c r="Y516" s="959">
        <f t="shared" si="115"/>
        <v>0</v>
      </c>
      <c r="Z516" s="975"/>
      <c r="AA516" s="17">
        <f t="shared" si="116"/>
        <v>0</v>
      </c>
      <c r="AB516" s="17">
        <f t="shared" si="117"/>
        <v>0</v>
      </c>
      <c r="AC516" s="17">
        <f t="shared" si="118"/>
        <v>0</v>
      </c>
      <c r="AD516" s="17">
        <f t="shared" si="119"/>
        <v>0</v>
      </c>
      <c r="AE516" s="17">
        <f t="shared" si="120"/>
        <v>0</v>
      </c>
      <c r="AF516" s="17">
        <f t="shared" si="121"/>
        <v>0</v>
      </c>
      <c r="AG516" s="17">
        <f t="shared" si="122"/>
        <v>0</v>
      </c>
    </row>
    <row r="517" spans="1:33" ht="15.75" customHeight="1" x14ac:dyDescent="0.25">
      <c r="A517" s="37"/>
      <c r="B517" s="18"/>
      <c r="C517" s="18"/>
      <c r="D517" s="20">
        <f t="shared" si="123"/>
        <v>0</v>
      </c>
      <c r="E517" s="47"/>
      <c r="F517" s="94"/>
      <c r="G517" s="733"/>
      <c r="H517" s="461"/>
      <c r="I517" s="742"/>
      <c r="J517" s="361"/>
      <c r="K517" s="742"/>
      <c r="L517" s="153"/>
      <c r="M517" s="742"/>
      <c r="N517" s="238"/>
      <c r="O517" s="773"/>
      <c r="P517" s="489"/>
      <c r="Q517" s="742"/>
      <c r="R517" s="367"/>
      <c r="S517" s="746"/>
      <c r="T517" s="437"/>
      <c r="U517" s="969">
        <f t="shared" si="114"/>
        <v>0</v>
      </c>
      <c r="V517" s="960"/>
      <c r="W517" s="204"/>
      <c r="X517" s="111">
        <f t="shared" si="124"/>
        <v>0</v>
      </c>
      <c r="Y517" s="959">
        <f t="shared" si="115"/>
        <v>0</v>
      </c>
      <c r="Z517" s="975"/>
      <c r="AA517" s="17">
        <f t="shared" si="116"/>
        <v>0</v>
      </c>
      <c r="AB517" s="17">
        <f t="shared" si="117"/>
        <v>0</v>
      </c>
      <c r="AC517" s="17">
        <f t="shared" si="118"/>
        <v>0</v>
      </c>
      <c r="AD517" s="17">
        <f t="shared" si="119"/>
        <v>0</v>
      </c>
      <c r="AE517" s="17">
        <f t="shared" si="120"/>
        <v>0</v>
      </c>
      <c r="AF517" s="17">
        <f t="shared" si="121"/>
        <v>0</v>
      </c>
      <c r="AG517" s="17">
        <f t="shared" si="122"/>
        <v>0</v>
      </c>
    </row>
    <row r="518" spans="1:33" ht="15.75" customHeight="1" x14ac:dyDescent="0.25">
      <c r="A518" s="37"/>
      <c r="B518" s="18"/>
      <c r="C518" s="18"/>
      <c r="D518" s="20">
        <f t="shared" si="123"/>
        <v>0</v>
      </c>
      <c r="E518" s="47"/>
      <c r="F518" s="94"/>
      <c r="G518" s="733"/>
      <c r="H518" s="461"/>
      <c r="I518" s="742"/>
      <c r="J518" s="361"/>
      <c r="K518" s="742"/>
      <c r="L518" s="153"/>
      <c r="M518" s="742"/>
      <c r="N518" s="238"/>
      <c r="O518" s="773"/>
      <c r="P518" s="489"/>
      <c r="Q518" s="742"/>
      <c r="R518" s="367"/>
      <c r="S518" s="746"/>
      <c r="T518" s="437"/>
      <c r="U518" s="969">
        <f t="shared" si="114"/>
        <v>0</v>
      </c>
      <c r="V518" s="960"/>
      <c r="W518" s="204"/>
      <c r="X518" s="111">
        <f t="shared" si="124"/>
        <v>0</v>
      </c>
      <c r="Y518" s="959">
        <f t="shared" si="115"/>
        <v>0</v>
      </c>
      <c r="Z518" s="975"/>
      <c r="AA518" s="17">
        <f t="shared" si="116"/>
        <v>0</v>
      </c>
      <c r="AB518" s="17">
        <f t="shared" si="117"/>
        <v>0</v>
      </c>
      <c r="AC518" s="17">
        <f t="shared" si="118"/>
        <v>0</v>
      </c>
      <c r="AD518" s="17">
        <f t="shared" si="119"/>
        <v>0</v>
      </c>
      <c r="AE518" s="17">
        <f t="shared" si="120"/>
        <v>0</v>
      </c>
      <c r="AF518" s="17">
        <f t="shared" si="121"/>
        <v>0</v>
      </c>
      <c r="AG518" s="17">
        <f t="shared" si="122"/>
        <v>0</v>
      </c>
    </row>
    <row r="519" spans="1:33" ht="15.75" customHeight="1" x14ac:dyDescent="0.25">
      <c r="A519" s="37"/>
      <c r="B519" s="18"/>
      <c r="C519" s="18"/>
      <c r="D519" s="20">
        <f t="shared" si="123"/>
        <v>0</v>
      </c>
      <c r="E519" s="47"/>
      <c r="F519" s="94"/>
      <c r="G519" s="733"/>
      <c r="H519" s="461"/>
      <c r="I519" s="742"/>
      <c r="J519" s="361"/>
      <c r="K519" s="742"/>
      <c r="L519" s="153"/>
      <c r="M519" s="742"/>
      <c r="N519" s="238"/>
      <c r="O519" s="773"/>
      <c r="P519" s="489"/>
      <c r="Q519" s="742"/>
      <c r="R519" s="367"/>
      <c r="S519" s="746"/>
      <c r="T519" s="437"/>
      <c r="U519" s="969">
        <f t="shared" si="114"/>
        <v>0</v>
      </c>
      <c r="V519" s="960"/>
      <c r="W519" s="204"/>
      <c r="X519" s="111">
        <f t="shared" si="124"/>
        <v>0</v>
      </c>
      <c r="Y519" s="959">
        <f t="shared" si="115"/>
        <v>0</v>
      </c>
      <c r="Z519" s="975"/>
      <c r="AA519" s="17">
        <f t="shared" si="116"/>
        <v>0</v>
      </c>
      <c r="AB519" s="17">
        <f t="shared" si="117"/>
        <v>0</v>
      </c>
      <c r="AC519" s="17">
        <f t="shared" si="118"/>
        <v>0</v>
      </c>
      <c r="AD519" s="17">
        <f t="shared" si="119"/>
        <v>0</v>
      </c>
      <c r="AE519" s="17">
        <f t="shared" si="120"/>
        <v>0</v>
      </c>
      <c r="AF519" s="17">
        <f t="shared" si="121"/>
        <v>0</v>
      </c>
      <c r="AG519" s="17">
        <f t="shared" si="122"/>
        <v>0</v>
      </c>
    </row>
    <row r="520" spans="1:33" ht="15.75" customHeight="1" x14ac:dyDescent="0.25">
      <c r="A520" s="37"/>
      <c r="B520" s="18"/>
      <c r="C520" s="18"/>
      <c r="D520" s="20">
        <f t="shared" si="123"/>
        <v>0</v>
      </c>
      <c r="E520" s="47"/>
      <c r="F520" s="94"/>
      <c r="G520" s="733"/>
      <c r="H520" s="461"/>
      <c r="I520" s="742"/>
      <c r="J520" s="361"/>
      <c r="K520" s="742"/>
      <c r="L520" s="153"/>
      <c r="M520" s="742"/>
      <c r="N520" s="238"/>
      <c r="O520" s="773"/>
      <c r="P520" s="489"/>
      <c r="Q520" s="742"/>
      <c r="R520" s="367"/>
      <c r="S520" s="746"/>
      <c r="T520" s="437"/>
      <c r="U520" s="969">
        <f t="shared" si="114"/>
        <v>0</v>
      </c>
      <c r="V520" s="960"/>
      <c r="W520" s="204"/>
      <c r="X520" s="111">
        <f t="shared" si="124"/>
        <v>0</v>
      </c>
      <c r="Y520" s="959">
        <f t="shared" si="115"/>
        <v>0</v>
      </c>
      <c r="Z520" s="975"/>
      <c r="AA520" s="17">
        <f t="shared" si="116"/>
        <v>0</v>
      </c>
      <c r="AB520" s="17">
        <f t="shared" si="117"/>
        <v>0</v>
      </c>
      <c r="AC520" s="17">
        <f t="shared" si="118"/>
        <v>0</v>
      </c>
      <c r="AD520" s="17">
        <f t="shared" si="119"/>
        <v>0</v>
      </c>
      <c r="AE520" s="17">
        <f t="shared" si="120"/>
        <v>0</v>
      </c>
      <c r="AF520" s="17">
        <f t="shared" si="121"/>
        <v>0</v>
      </c>
      <c r="AG520" s="17">
        <f t="shared" si="122"/>
        <v>0</v>
      </c>
    </row>
    <row r="521" spans="1:33" ht="15.75" customHeight="1" x14ac:dyDescent="0.25">
      <c r="A521" s="37"/>
      <c r="B521" s="18"/>
      <c r="C521" s="18"/>
      <c r="D521" s="20">
        <f t="shared" ref="D521:D552" si="125">C521-B521</f>
        <v>0</v>
      </c>
      <c r="E521" s="47"/>
      <c r="F521" s="94"/>
      <c r="G521" s="733"/>
      <c r="H521" s="461"/>
      <c r="I521" s="742"/>
      <c r="J521" s="361"/>
      <c r="K521" s="742"/>
      <c r="L521" s="153"/>
      <c r="M521" s="742"/>
      <c r="N521" s="238"/>
      <c r="O521" s="773"/>
      <c r="P521" s="489"/>
      <c r="Q521" s="742"/>
      <c r="R521" s="367"/>
      <c r="S521" s="746"/>
      <c r="T521" s="437"/>
      <c r="U521" s="969">
        <f t="shared" ref="U521:U560" si="126">T521+R521+P521+N521+L521+J521+H521</f>
        <v>0</v>
      </c>
      <c r="V521" s="960"/>
      <c r="W521" s="204"/>
      <c r="X521" s="111">
        <f t="shared" si="124"/>
        <v>0</v>
      </c>
      <c r="Y521" s="959">
        <f t="shared" ref="Y521:Y560" si="127">G521+I521+K521+M521+O521+Q521+S521</f>
        <v>0</v>
      </c>
      <c r="Z521" s="975"/>
      <c r="AA521" s="17">
        <f t="shared" ref="AA521:AA563" si="128">H521*C521</f>
        <v>0</v>
      </c>
      <c r="AB521" s="17">
        <f t="shared" ref="AB521:AB563" si="129">J521*C521</f>
        <v>0</v>
      </c>
      <c r="AC521" s="17">
        <f t="shared" ref="AC521:AC563" si="130">L521*C521</f>
        <v>0</v>
      </c>
      <c r="AD521" s="17">
        <f t="shared" ref="AD521:AD563" si="131">N521*C521</f>
        <v>0</v>
      </c>
      <c r="AE521" s="17">
        <f t="shared" ref="AE521:AE563" si="132">P521*C521</f>
        <v>0</v>
      </c>
      <c r="AF521" s="17">
        <f t="shared" ref="AF521:AF563" si="133">R521*C521</f>
        <v>0</v>
      </c>
      <c r="AG521" s="17">
        <f t="shared" ref="AG521:AG563" si="134">T521*C521</f>
        <v>0</v>
      </c>
    </row>
    <row r="522" spans="1:33" ht="15.75" customHeight="1" x14ac:dyDescent="0.25">
      <c r="A522" s="37"/>
      <c r="B522" s="18"/>
      <c r="C522" s="18"/>
      <c r="D522" s="20">
        <f t="shared" si="125"/>
        <v>0</v>
      </c>
      <c r="E522" s="47"/>
      <c r="F522" s="94"/>
      <c r="G522" s="733"/>
      <c r="H522" s="461"/>
      <c r="I522" s="742"/>
      <c r="J522" s="361"/>
      <c r="K522" s="742"/>
      <c r="L522" s="153"/>
      <c r="M522" s="742"/>
      <c r="N522" s="238"/>
      <c r="O522" s="773"/>
      <c r="P522" s="489"/>
      <c r="Q522" s="742"/>
      <c r="R522" s="367"/>
      <c r="S522" s="746"/>
      <c r="T522" s="437"/>
      <c r="U522" s="969">
        <f t="shared" si="126"/>
        <v>0</v>
      </c>
      <c r="V522" s="960"/>
      <c r="W522" s="204"/>
      <c r="X522" s="111">
        <f t="shared" si="124"/>
        <v>0</v>
      </c>
      <c r="Y522" s="959">
        <f t="shared" si="127"/>
        <v>0</v>
      </c>
      <c r="Z522" s="975"/>
      <c r="AA522" s="17">
        <f t="shared" si="128"/>
        <v>0</v>
      </c>
      <c r="AB522" s="17">
        <f t="shared" si="129"/>
        <v>0</v>
      </c>
      <c r="AC522" s="17">
        <f t="shared" si="130"/>
        <v>0</v>
      </c>
      <c r="AD522" s="17">
        <f t="shared" si="131"/>
        <v>0</v>
      </c>
      <c r="AE522" s="17">
        <f t="shared" si="132"/>
        <v>0</v>
      </c>
      <c r="AF522" s="17">
        <f t="shared" si="133"/>
        <v>0</v>
      </c>
      <c r="AG522" s="17">
        <f t="shared" si="134"/>
        <v>0</v>
      </c>
    </row>
    <row r="523" spans="1:33" ht="15.75" customHeight="1" x14ac:dyDescent="0.25">
      <c r="A523" s="37"/>
      <c r="B523" s="18"/>
      <c r="C523" s="18"/>
      <c r="D523" s="20">
        <f t="shared" si="125"/>
        <v>0</v>
      </c>
      <c r="E523" s="47"/>
      <c r="F523" s="94"/>
      <c r="G523" s="733"/>
      <c r="H523" s="461"/>
      <c r="I523" s="742"/>
      <c r="J523" s="361"/>
      <c r="K523" s="742"/>
      <c r="L523" s="153"/>
      <c r="M523" s="742"/>
      <c r="N523" s="238"/>
      <c r="O523" s="773"/>
      <c r="P523" s="489"/>
      <c r="Q523" s="742"/>
      <c r="R523" s="367"/>
      <c r="S523" s="746"/>
      <c r="T523" s="437"/>
      <c r="U523" s="969">
        <f t="shared" si="126"/>
        <v>0</v>
      </c>
      <c r="V523" s="960"/>
      <c r="W523" s="204"/>
      <c r="X523" s="111">
        <f t="shared" si="124"/>
        <v>0</v>
      </c>
      <c r="Y523" s="959">
        <f t="shared" si="127"/>
        <v>0</v>
      </c>
      <c r="Z523" s="975"/>
      <c r="AA523" s="17">
        <f t="shared" si="128"/>
        <v>0</v>
      </c>
      <c r="AB523" s="17">
        <f t="shared" si="129"/>
        <v>0</v>
      </c>
      <c r="AC523" s="17">
        <f t="shared" si="130"/>
        <v>0</v>
      </c>
      <c r="AD523" s="17">
        <f t="shared" si="131"/>
        <v>0</v>
      </c>
      <c r="AE523" s="17">
        <f t="shared" si="132"/>
        <v>0</v>
      </c>
      <c r="AF523" s="17">
        <f t="shared" si="133"/>
        <v>0</v>
      </c>
      <c r="AG523" s="17">
        <f t="shared" si="134"/>
        <v>0</v>
      </c>
    </row>
    <row r="524" spans="1:33" ht="15.75" customHeight="1" x14ac:dyDescent="0.25">
      <c r="A524" s="37"/>
      <c r="B524" s="18"/>
      <c r="C524" s="18"/>
      <c r="D524" s="20">
        <f t="shared" si="125"/>
        <v>0</v>
      </c>
      <c r="E524" s="47"/>
      <c r="F524" s="94"/>
      <c r="G524" s="733"/>
      <c r="H524" s="461"/>
      <c r="I524" s="742"/>
      <c r="J524" s="361"/>
      <c r="K524" s="742"/>
      <c r="L524" s="153"/>
      <c r="M524" s="742"/>
      <c r="N524" s="238"/>
      <c r="O524" s="773"/>
      <c r="P524" s="489"/>
      <c r="Q524" s="742"/>
      <c r="R524" s="367"/>
      <c r="S524" s="746"/>
      <c r="T524" s="437"/>
      <c r="U524" s="969">
        <f t="shared" si="126"/>
        <v>0</v>
      </c>
      <c r="V524" s="960"/>
      <c r="W524" s="204"/>
      <c r="X524" s="111">
        <f t="shared" si="124"/>
        <v>0</v>
      </c>
      <c r="Y524" s="959">
        <f t="shared" si="127"/>
        <v>0</v>
      </c>
      <c r="Z524" s="975"/>
      <c r="AA524" s="17">
        <f t="shared" si="128"/>
        <v>0</v>
      </c>
      <c r="AB524" s="17">
        <f t="shared" si="129"/>
        <v>0</v>
      </c>
      <c r="AC524" s="17">
        <f t="shared" si="130"/>
        <v>0</v>
      </c>
      <c r="AD524" s="17">
        <f t="shared" si="131"/>
        <v>0</v>
      </c>
      <c r="AE524" s="17">
        <f t="shared" si="132"/>
        <v>0</v>
      </c>
      <c r="AF524" s="17">
        <f t="shared" si="133"/>
        <v>0</v>
      </c>
      <c r="AG524" s="17">
        <f t="shared" si="134"/>
        <v>0</v>
      </c>
    </row>
    <row r="525" spans="1:33" ht="15.75" customHeight="1" x14ac:dyDescent="0.25">
      <c r="A525" s="37"/>
      <c r="B525" s="18"/>
      <c r="C525" s="18"/>
      <c r="D525" s="20">
        <f t="shared" si="125"/>
        <v>0</v>
      </c>
      <c r="E525" s="47"/>
      <c r="F525" s="94"/>
      <c r="G525" s="733"/>
      <c r="H525" s="461"/>
      <c r="I525" s="742"/>
      <c r="J525" s="361"/>
      <c r="K525" s="742"/>
      <c r="L525" s="153"/>
      <c r="M525" s="742"/>
      <c r="N525" s="238"/>
      <c r="O525" s="773"/>
      <c r="P525" s="489"/>
      <c r="Q525" s="742"/>
      <c r="R525" s="367"/>
      <c r="S525" s="746"/>
      <c r="T525" s="437"/>
      <c r="U525" s="969">
        <f t="shared" si="126"/>
        <v>0</v>
      </c>
      <c r="V525" s="960"/>
      <c r="W525" s="204"/>
      <c r="X525" s="111">
        <f t="shared" si="124"/>
        <v>0</v>
      </c>
      <c r="Y525" s="959">
        <f t="shared" si="127"/>
        <v>0</v>
      </c>
      <c r="Z525" s="975"/>
      <c r="AA525" s="17">
        <f t="shared" si="128"/>
        <v>0</v>
      </c>
      <c r="AB525" s="17">
        <f t="shared" si="129"/>
        <v>0</v>
      </c>
      <c r="AC525" s="17">
        <f t="shared" si="130"/>
        <v>0</v>
      </c>
      <c r="AD525" s="17">
        <f t="shared" si="131"/>
        <v>0</v>
      </c>
      <c r="AE525" s="17">
        <f t="shared" si="132"/>
        <v>0</v>
      </c>
      <c r="AF525" s="17">
        <f t="shared" si="133"/>
        <v>0</v>
      </c>
      <c r="AG525" s="17">
        <f t="shared" si="134"/>
        <v>0</v>
      </c>
    </row>
    <row r="526" spans="1:33" ht="15.75" customHeight="1" x14ac:dyDescent="0.25">
      <c r="A526" s="37"/>
      <c r="B526" s="18"/>
      <c r="C526" s="18"/>
      <c r="D526" s="20">
        <f t="shared" si="125"/>
        <v>0</v>
      </c>
      <c r="E526" s="47"/>
      <c r="F526" s="94"/>
      <c r="G526" s="733"/>
      <c r="H526" s="461"/>
      <c r="I526" s="742"/>
      <c r="J526" s="361"/>
      <c r="K526" s="742"/>
      <c r="L526" s="153"/>
      <c r="M526" s="742"/>
      <c r="N526" s="238"/>
      <c r="O526" s="773"/>
      <c r="P526" s="489"/>
      <c r="Q526" s="742"/>
      <c r="R526" s="367"/>
      <c r="S526" s="746"/>
      <c r="T526" s="437"/>
      <c r="U526" s="969">
        <f t="shared" si="126"/>
        <v>0</v>
      </c>
      <c r="V526" s="960"/>
      <c r="W526" s="204"/>
      <c r="X526" s="111">
        <f t="shared" si="124"/>
        <v>0</v>
      </c>
      <c r="Y526" s="959">
        <f t="shared" si="127"/>
        <v>0</v>
      </c>
      <c r="Z526" s="975"/>
      <c r="AA526" s="17">
        <f t="shared" si="128"/>
        <v>0</v>
      </c>
      <c r="AB526" s="17">
        <f t="shared" si="129"/>
        <v>0</v>
      </c>
      <c r="AC526" s="17">
        <f t="shared" si="130"/>
        <v>0</v>
      </c>
      <c r="AD526" s="17">
        <f t="shared" si="131"/>
        <v>0</v>
      </c>
      <c r="AE526" s="17">
        <f t="shared" si="132"/>
        <v>0</v>
      </c>
      <c r="AF526" s="17">
        <f t="shared" si="133"/>
        <v>0</v>
      </c>
      <c r="AG526" s="17">
        <f t="shared" si="134"/>
        <v>0</v>
      </c>
    </row>
    <row r="527" spans="1:33" ht="15.75" customHeight="1" x14ac:dyDescent="0.25">
      <c r="A527" s="37"/>
      <c r="B527" s="18"/>
      <c r="C527" s="18"/>
      <c r="D527" s="20">
        <f t="shared" si="125"/>
        <v>0</v>
      </c>
      <c r="E527" s="47"/>
      <c r="F527" s="94"/>
      <c r="G527" s="733"/>
      <c r="H527" s="461"/>
      <c r="I527" s="742"/>
      <c r="J527" s="361"/>
      <c r="K527" s="742"/>
      <c r="L527" s="153"/>
      <c r="M527" s="742"/>
      <c r="N527" s="238"/>
      <c r="O527" s="773"/>
      <c r="P527" s="489"/>
      <c r="Q527" s="742"/>
      <c r="R527" s="367"/>
      <c r="S527" s="746"/>
      <c r="T527" s="437"/>
      <c r="U527" s="969">
        <f t="shared" si="126"/>
        <v>0</v>
      </c>
      <c r="V527" s="960"/>
      <c r="W527" s="204"/>
      <c r="X527" s="111">
        <f t="shared" si="124"/>
        <v>0</v>
      </c>
      <c r="Y527" s="959">
        <f t="shared" si="127"/>
        <v>0</v>
      </c>
      <c r="Z527" s="975"/>
      <c r="AA527" s="17">
        <f t="shared" si="128"/>
        <v>0</v>
      </c>
      <c r="AB527" s="17">
        <f t="shared" si="129"/>
        <v>0</v>
      </c>
      <c r="AC527" s="17">
        <f t="shared" si="130"/>
        <v>0</v>
      </c>
      <c r="AD527" s="17">
        <f t="shared" si="131"/>
        <v>0</v>
      </c>
      <c r="AE527" s="17">
        <f t="shared" si="132"/>
        <v>0</v>
      </c>
      <c r="AF527" s="17">
        <f t="shared" si="133"/>
        <v>0</v>
      </c>
      <c r="AG527" s="17">
        <f t="shared" si="134"/>
        <v>0</v>
      </c>
    </row>
    <row r="528" spans="1:33" ht="15.75" customHeight="1" x14ac:dyDescent="0.25">
      <c r="A528" s="37"/>
      <c r="B528" s="18"/>
      <c r="C528" s="18"/>
      <c r="D528" s="20">
        <f t="shared" si="125"/>
        <v>0</v>
      </c>
      <c r="E528" s="47"/>
      <c r="F528" s="94"/>
      <c r="G528" s="733"/>
      <c r="H528" s="461"/>
      <c r="I528" s="742"/>
      <c r="J528" s="361"/>
      <c r="K528" s="742"/>
      <c r="L528" s="153"/>
      <c r="M528" s="742"/>
      <c r="N528" s="238"/>
      <c r="O528" s="773"/>
      <c r="P528" s="489"/>
      <c r="Q528" s="742"/>
      <c r="R528" s="367"/>
      <c r="S528" s="746"/>
      <c r="T528" s="437"/>
      <c r="U528" s="969">
        <f t="shared" si="126"/>
        <v>0</v>
      </c>
      <c r="V528" s="960"/>
      <c r="W528" s="204"/>
      <c r="X528" s="111">
        <f t="shared" si="124"/>
        <v>0</v>
      </c>
      <c r="Y528" s="959">
        <f t="shared" si="127"/>
        <v>0</v>
      </c>
      <c r="Z528" s="975"/>
      <c r="AA528" s="17">
        <f t="shared" si="128"/>
        <v>0</v>
      </c>
      <c r="AB528" s="17">
        <f t="shared" si="129"/>
        <v>0</v>
      </c>
      <c r="AC528" s="17">
        <f t="shared" si="130"/>
        <v>0</v>
      </c>
      <c r="AD528" s="17">
        <f t="shared" si="131"/>
        <v>0</v>
      </c>
      <c r="AE528" s="17">
        <f t="shared" si="132"/>
        <v>0</v>
      </c>
      <c r="AF528" s="17">
        <f t="shared" si="133"/>
        <v>0</v>
      </c>
      <c r="AG528" s="17">
        <f t="shared" si="134"/>
        <v>0</v>
      </c>
    </row>
    <row r="529" spans="1:33" ht="15.75" customHeight="1" x14ac:dyDescent="0.25">
      <c r="A529" s="37"/>
      <c r="B529" s="18"/>
      <c r="C529" s="18"/>
      <c r="D529" s="20">
        <f t="shared" si="125"/>
        <v>0</v>
      </c>
      <c r="E529" s="47"/>
      <c r="F529" s="94"/>
      <c r="G529" s="733"/>
      <c r="H529" s="461"/>
      <c r="I529" s="742"/>
      <c r="J529" s="361"/>
      <c r="K529" s="742"/>
      <c r="L529" s="153"/>
      <c r="M529" s="742"/>
      <c r="N529" s="238"/>
      <c r="O529" s="773"/>
      <c r="P529" s="489"/>
      <c r="Q529" s="742"/>
      <c r="R529" s="367"/>
      <c r="S529" s="746"/>
      <c r="T529" s="437"/>
      <c r="U529" s="969">
        <f t="shared" si="126"/>
        <v>0</v>
      </c>
      <c r="V529" s="960"/>
      <c r="W529" s="204"/>
      <c r="X529" s="111">
        <f t="shared" si="124"/>
        <v>0</v>
      </c>
      <c r="Y529" s="959">
        <f t="shared" si="127"/>
        <v>0</v>
      </c>
      <c r="Z529" s="975"/>
      <c r="AA529" s="17">
        <f t="shared" si="128"/>
        <v>0</v>
      </c>
      <c r="AB529" s="17">
        <f t="shared" si="129"/>
        <v>0</v>
      </c>
      <c r="AC529" s="17">
        <f t="shared" si="130"/>
        <v>0</v>
      </c>
      <c r="AD529" s="17">
        <f t="shared" si="131"/>
        <v>0</v>
      </c>
      <c r="AE529" s="17">
        <f t="shared" si="132"/>
        <v>0</v>
      </c>
      <c r="AF529" s="17">
        <f t="shared" si="133"/>
        <v>0</v>
      </c>
      <c r="AG529" s="17">
        <f t="shared" si="134"/>
        <v>0</v>
      </c>
    </row>
    <row r="530" spans="1:33" ht="15.75" customHeight="1" x14ac:dyDescent="0.25">
      <c r="A530" s="37"/>
      <c r="B530" s="18"/>
      <c r="C530" s="18"/>
      <c r="D530" s="20">
        <f t="shared" si="125"/>
        <v>0</v>
      </c>
      <c r="E530" s="47"/>
      <c r="F530" s="94"/>
      <c r="G530" s="733"/>
      <c r="H530" s="461"/>
      <c r="I530" s="742"/>
      <c r="J530" s="361"/>
      <c r="K530" s="742"/>
      <c r="L530" s="153"/>
      <c r="M530" s="742"/>
      <c r="N530" s="238"/>
      <c r="O530" s="773"/>
      <c r="P530" s="489"/>
      <c r="Q530" s="742"/>
      <c r="R530" s="367"/>
      <c r="S530" s="746"/>
      <c r="T530" s="437"/>
      <c r="U530" s="969">
        <f t="shared" si="126"/>
        <v>0</v>
      </c>
      <c r="V530" s="960"/>
      <c r="W530" s="204"/>
      <c r="X530" s="111">
        <f t="shared" si="124"/>
        <v>0</v>
      </c>
      <c r="Y530" s="959">
        <f t="shared" si="127"/>
        <v>0</v>
      </c>
      <c r="Z530" s="975"/>
      <c r="AA530" s="17">
        <f t="shared" si="128"/>
        <v>0</v>
      </c>
      <c r="AB530" s="17">
        <f t="shared" si="129"/>
        <v>0</v>
      </c>
      <c r="AC530" s="17">
        <f t="shared" si="130"/>
        <v>0</v>
      </c>
      <c r="AD530" s="17">
        <f t="shared" si="131"/>
        <v>0</v>
      </c>
      <c r="AE530" s="17">
        <f t="shared" si="132"/>
        <v>0</v>
      </c>
      <c r="AF530" s="17">
        <f t="shared" si="133"/>
        <v>0</v>
      </c>
      <c r="AG530" s="17">
        <f t="shared" si="134"/>
        <v>0</v>
      </c>
    </row>
    <row r="531" spans="1:33" ht="15.75" customHeight="1" x14ac:dyDescent="0.25">
      <c r="A531" s="37"/>
      <c r="B531" s="18"/>
      <c r="C531" s="18"/>
      <c r="D531" s="20">
        <f t="shared" si="125"/>
        <v>0</v>
      </c>
      <c r="E531" s="47"/>
      <c r="F531" s="94"/>
      <c r="G531" s="733"/>
      <c r="H531" s="461"/>
      <c r="I531" s="742"/>
      <c r="J531" s="361"/>
      <c r="K531" s="742"/>
      <c r="L531" s="153"/>
      <c r="M531" s="742"/>
      <c r="N531" s="238"/>
      <c r="O531" s="773"/>
      <c r="P531" s="489"/>
      <c r="Q531" s="742"/>
      <c r="R531" s="367"/>
      <c r="S531" s="746"/>
      <c r="T531" s="437"/>
      <c r="U531" s="969">
        <f t="shared" si="126"/>
        <v>0</v>
      </c>
      <c r="V531" s="960"/>
      <c r="W531" s="204"/>
      <c r="X531" s="111">
        <f t="shared" si="124"/>
        <v>0</v>
      </c>
      <c r="Y531" s="959">
        <f t="shared" si="127"/>
        <v>0</v>
      </c>
      <c r="Z531" s="975"/>
      <c r="AA531" s="17">
        <f t="shared" si="128"/>
        <v>0</v>
      </c>
      <c r="AB531" s="17">
        <f t="shared" si="129"/>
        <v>0</v>
      </c>
      <c r="AC531" s="17">
        <f t="shared" si="130"/>
        <v>0</v>
      </c>
      <c r="AD531" s="17">
        <f t="shared" si="131"/>
        <v>0</v>
      </c>
      <c r="AE531" s="17">
        <f t="shared" si="132"/>
        <v>0</v>
      </c>
      <c r="AF531" s="17">
        <f t="shared" si="133"/>
        <v>0</v>
      </c>
      <c r="AG531" s="17">
        <f t="shared" si="134"/>
        <v>0</v>
      </c>
    </row>
    <row r="532" spans="1:33" ht="15.75" customHeight="1" x14ac:dyDescent="0.25">
      <c r="A532" s="37"/>
      <c r="B532" s="18"/>
      <c r="C532" s="18"/>
      <c r="D532" s="20">
        <f t="shared" si="125"/>
        <v>0</v>
      </c>
      <c r="E532" s="47"/>
      <c r="F532" s="94"/>
      <c r="G532" s="733"/>
      <c r="H532" s="461"/>
      <c r="I532" s="742"/>
      <c r="J532" s="361"/>
      <c r="K532" s="742"/>
      <c r="L532" s="153"/>
      <c r="M532" s="742"/>
      <c r="N532" s="238"/>
      <c r="O532" s="773"/>
      <c r="P532" s="489"/>
      <c r="Q532" s="742"/>
      <c r="R532" s="367"/>
      <c r="S532" s="746"/>
      <c r="T532" s="437"/>
      <c r="U532" s="969">
        <f t="shared" si="126"/>
        <v>0</v>
      </c>
      <c r="V532" s="960"/>
      <c r="W532" s="204"/>
      <c r="X532" s="111">
        <f t="shared" si="124"/>
        <v>0</v>
      </c>
      <c r="Y532" s="959">
        <f t="shared" si="127"/>
        <v>0</v>
      </c>
      <c r="Z532" s="975"/>
      <c r="AA532" s="17">
        <f t="shared" si="128"/>
        <v>0</v>
      </c>
      <c r="AB532" s="17">
        <f t="shared" si="129"/>
        <v>0</v>
      </c>
      <c r="AC532" s="17">
        <f t="shared" si="130"/>
        <v>0</v>
      </c>
      <c r="AD532" s="17">
        <f t="shared" si="131"/>
        <v>0</v>
      </c>
      <c r="AE532" s="17">
        <f t="shared" si="132"/>
        <v>0</v>
      </c>
      <c r="AF532" s="17">
        <f t="shared" si="133"/>
        <v>0</v>
      </c>
      <c r="AG532" s="17">
        <f t="shared" si="134"/>
        <v>0</v>
      </c>
    </row>
    <row r="533" spans="1:33" ht="15.75" customHeight="1" x14ac:dyDescent="0.25">
      <c r="A533" s="37"/>
      <c r="B533" s="18"/>
      <c r="C533" s="18"/>
      <c r="D533" s="20">
        <f t="shared" si="125"/>
        <v>0</v>
      </c>
      <c r="E533" s="47"/>
      <c r="F533" s="94"/>
      <c r="G533" s="733"/>
      <c r="H533" s="461"/>
      <c r="I533" s="742"/>
      <c r="J533" s="361"/>
      <c r="K533" s="742"/>
      <c r="L533" s="153"/>
      <c r="M533" s="742"/>
      <c r="N533" s="238"/>
      <c r="O533" s="773"/>
      <c r="P533" s="489"/>
      <c r="Q533" s="742"/>
      <c r="R533" s="367"/>
      <c r="S533" s="746"/>
      <c r="T533" s="437"/>
      <c r="U533" s="969">
        <f t="shared" si="126"/>
        <v>0</v>
      </c>
      <c r="V533" s="960"/>
      <c r="W533" s="204"/>
      <c r="X533" s="111">
        <f t="shared" si="124"/>
        <v>0</v>
      </c>
      <c r="Y533" s="959">
        <f t="shared" si="127"/>
        <v>0</v>
      </c>
      <c r="Z533" s="975"/>
      <c r="AA533" s="17">
        <f t="shared" si="128"/>
        <v>0</v>
      </c>
      <c r="AB533" s="17">
        <f t="shared" si="129"/>
        <v>0</v>
      </c>
      <c r="AC533" s="17">
        <f t="shared" si="130"/>
        <v>0</v>
      </c>
      <c r="AD533" s="17">
        <f t="shared" si="131"/>
        <v>0</v>
      </c>
      <c r="AE533" s="17">
        <f t="shared" si="132"/>
        <v>0</v>
      </c>
      <c r="AF533" s="17">
        <f t="shared" si="133"/>
        <v>0</v>
      </c>
      <c r="AG533" s="17">
        <f t="shared" si="134"/>
        <v>0</v>
      </c>
    </row>
    <row r="534" spans="1:33" ht="15.75" customHeight="1" x14ac:dyDescent="0.25">
      <c r="A534" s="37"/>
      <c r="B534" s="18"/>
      <c r="C534" s="18"/>
      <c r="D534" s="20">
        <f t="shared" si="125"/>
        <v>0</v>
      </c>
      <c r="E534" s="47"/>
      <c r="F534" s="94"/>
      <c r="G534" s="733"/>
      <c r="H534" s="461"/>
      <c r="I534" s="742"/>
      <c r="J534" s="361"/>
      <c r="K534" s="742"/>
      <c r="L534" s="153"/>
      <c r="M534" s="742"/>
      <c r="N534" s="238"/>
      <c r="O534" s="773"/>
      <c r="P534" s="489"/>
      <c r="Q534" s="742"/>
      <c r="R534" s="367"/>
      <c r="S534" s="746"/>
      <c r="T534" s="437"/>
      <c r="U534" s="969">
        <f t="shared" si="126"/>
        <v>0</v>
      </c>
      <c r="V534" s="960"/>
      <c r="W534" s="204"/>
      <c r="X534" s="111">
        <f t="shared" si="124"/>
        <v>0</v>
      </c>
      <c r="Y534" s="959">
        <f t="shared" si="127"/>
        <v>0</v>
      </c>
      <c r="Z534" s="975"/>
      <c r="AA534" s="17">
        <f t="shared" si="128"/>
        <v>0</v>
      </c>
      <c r="AB534" s="17">
        <f t="shared" si="129"/>
        <v>0</v>
      </c>
      <c r="AC534" s="17">
        <f t="shared" si="130"/>
        <v>0</v>
      </c>
      <c r="AD534" s="17">
        <f t="shared" si="131"/>
        <v>0</v>
      </c>
      <c r="AE534" s="17">
        <f t="shared" si="132"/>
        <v>0</v>
      </c>
      <c r="AF534" s="17">
        <f t="shared" si="133"/>
        <v>0</v>
      </c>
      <c r="AG534" s="17">
        <f t="shared" si="134"/>
        <v>0</v>
      </c>
    </row>
    <row r="535" spans="1:33" ht="15.75" customHeight="1" x14ac:dyDescent="0.25">
      <c r="A535" s="37"/>
      <c r="B535" s="18"/>
      <c r="C535" s="18"/>
      <c r="D535" s="20">
        <f t="shared" si="125"/>
        <v>0</v>
      </c>
      <c r="E535" s="47"/>
      <c r="F535" s="94"/>
      <c r="G535" s="733"/>
      <c r="H535" s="461"/>
      <c r="I535" s="742"/>
      <c r="J535" s="361"/>
      <c r="K535" s="742"/>
      <c r="L535" s="153"/>
      <c r="M535" s="742"/>
      <c r="N535" s="238"/>
      <c r="O535" s="773"/>
      <c r="P535" s="489"/>
      <c r="Q535" s="742"/>
      <c r="R535" s="367"/>
      <c r="S535" s="746"/>
      <c r="T535" s="437"/>
      <c r="U535" s="969">
        <f t="shared" si="126"/>
        <v>0</v>
      </c>
      <c r="V535" s="960"/>
      <c r="W535" s="204"/>
      <c r="X535" s="111">
        <f t="shared" si="124"/>
        <v>0</v>
      </c>
      <c r="Y535" s="959">
        <f t="shared" si="127"/>
        <v>0</v>
      </c>
      <c r="Z535" s="975"/>
      <c r="AA535" s="17">
        <f t="shared" si="128"/>
        <v>0</v>
      </c>
      <c r="AB535" s="17">
        <f t="shared" si="129"/>
        <v>0</v>
      </c>
      <c r="AC535" s="17">
        <f t="shared" si="130"/>
        <v>0</v>
      </c>
      <c r="AD535" s="17">
        <f t="shared" si="131"/>
        <v>0</v>
      </c>
      <c r="AE535" s="17">
        <f t="shared" si="132"/>
        <v>0</v>
      </c>
      <c r="AF535" s="17">
        <f t="shared" si="133"/>
        <v>0</v>
      </c>
      <c r="AG535" s="17">
        <f t="shared" si="134"/>
        <v>0</v>
      </c>
    </row>
    <row r="536" spans="1:33" ht="15.75" customHeight="1" x14ac:dyDescent="0.25">
      <c r="A536" s="37"/>
      <c r="B536" s="18"/>
      <c r="C536" s="18"/>
      <c r="D536" s="20">
        <f t="shared" si="125"/>
        <v>0</v>
      </c>
      <c r="E536" s="47"/>
      <c r="F536" s="94"/>
      <c r="G536" s="733"/>
      <c r="H536" s="461"/>
      <c r="I536" s="742"/>
      <c r="J536" s="361"/>
      <c r="K536" s="742"/>
      <c r="L536" s="153"/>
      <c r="M536" s="742"/>
      <c r="N536" s="238"/>
      <c r="O536" s="773"/>
      <c r="P536" s="489"/>
      <c r="Q536" s="742"/>
      <c r="R536" s="367"/>
      <c r="S536" s="746"/>
      <c r="T536" s="437"/>
      <c r="U536" s="969">
        <f t="shared" si="126"/>
        <v>0</v>
      </c>
      <c r="V536" s="960"/>
      <c r="W536" s="204"/>
      <c r="X536" s="111">
        <f t="shared" si="124"/>
        <v>0</v>
      </c>
      <c r="Y536" s="959">
        <f t="shared" si="127"/>
        <v>0</v>
      </c>
      <c r="Z536" s="975"/>
      <c r="AA536" s="17">
        <f t="shared" si="128"/>
        <v>0</v>
      </c>
      <c r="AB536" s="17">
        <f t="shared" si="129"/>
        <v>0</v>
      </c>
      <c r="AC536" s="17">
        <f t="shared" si="130"/>
        <v>0</v>
      </c>
      <c r="AD536" s="17">
        <f t="shared" si="131"/>
        <v>0</v>
      </c>
      <c r="AE536" s="17">
        <f t="shared" si="132"/>
        <v>0</v>
      </c>
      <c r="AF536" s="17">
        <f t="shared" si="133"/>
        <v>0</v>
      </c>
      <c r="AG536" s="17">
        <f t="shared" si="134"/>
        <v>0</v>
      </c>
    </row>
    <row r="537" spans="1:33" ht="15.75" customHeight="1" x14ac:dyDescent="0.25">
      <c r="A537" s="37"/>
      <c r="B537" s="18"/>
      <c r="C537" s="18"/>
      <c r="D537" s="20">
        <f t="shared" si="125"/>
        <v>0</v>
      </c>
      <c r="E537" s="47"/>
      <c r="F537" s="94"/>
      <c r="G537" s="733"/>
      <c r="H537" s="461"/>
      <c r="I537" s="742"/>
      <c r="J537" s="361"/>
      <c r="K537" s="742"/>
      <c r="L537" s="153"/>
      <c r="M537" s="742"/>
      <c r="N537" s="238"/>
      <c r="O537" s="773"/>
      <c r="P537" s="489"/>
      <c r="Q537" s="742"/>
      <c r="R537" s="367"/>
      <c r="S537" s="746"/>
      <c r="T537" s="437"/>
      <c r="U537" s="969">
        <f t="shared" si="126"/>
        <v>0</v>
      </c>
      <c r="V537" s="960"/>
      <c r="W537" s="204"/>
      <c r="X537" s="111">
        <f t="shared" si="124"/>
        <v>0</v>
      </c>
      <c r="Y537" s="959">
        <f t="shared" si="127"/>
        <v>0</v>
      </c>
      <c r="Z537" s="975"/>
      <c r="AA537" s="17">
        <f t="shared" si="128"/>
        <v>0</v>
      </c>
      <c r="AB537" s="17">
        <f t="shared" si="129"/>
        <v>0</v>
      </c>
      <c r="AC537" s="17">
        <f t="shared" si="130"/>
        <v>0</v>
      </c>
      <c r="AD537" s="17">
        <f t="shared" si="131"/>
        <v>0</v>
      </c>
      <c r="AE537" s="17">
        <f t="shared" si="132"/>
        <v>0</v>
      </c>
      <c r="AF537" s="17">
        <f t="shared" si="133"/>
        <v>0</v>
      </c>
      <c r="AG537" s="17">
        <f t="shared" si="134"/>
        <v>0</v>
      </c>
    </row>
    <row r="538" spans="1:33" ht="15.75" customHeight="1" x14ac:dyDescent="0.25">
      <c r="A538" s="37"/>
      <c r="B538" s="18"/>
      <c r="C538" s="18"/>
      <c r="D538" s="20">
        <f t="shared" si="125"/>
        <v>0</v>
      </c>
      <c r="E538" s="47"/>
      <c r="F538" s="94"/>
      <c r="G538" s="733"/>
      <c r="H538" s="461"/>
      <c r="I538" s="742"/>
      <c r="J538" s="361"/>
      <c r="K538" s="742"/>
      <c r="L538" s="153"/>
      <c r="M538" s="742"/>
      <c r="N538" s="238"/>
      <c r="O538" s="773"/>
      <c r="P538" s="489"/>
      <c r="Q538" s="742"/>
      <c r="R538" s="367"/>
      <c r="S538" s="746"/>
      <c r="T538" s="437"/>
      <c r="U538" s="969">
        <f t="shared" si="126"/>
        <v>0</v>
      </c>
      <c r="V538" s="960"/>
      <c r="W538" s="204"/>
      <c r="X538" s="111">
        <f t="shared" si="124"/>
        <v>0</v>
      </c>
      <c r="Y538" s="959">
        <f t="shared" si="127"/>
        <v>0</v>
      </c>
      <c r="Z538" s="975"/>
      <c r="AA538" s="17">
        <f t="shared" si="128"/>
        <v>0</v>
      </c>
      <c r="AB538" s="17">
        <f t="shared" si="129"/>
        <v>0</v>
      </c>
      <c r="AC538" s="17">
        <f t="shared" si="130"/>
        <v>0</v>
      </c>
      <c r="AD538" s="17">
        <f t="shared" si="131"/>
        <v>0</v>
      </c>
      <c r="AE538" s="17">
        <f t="shared" si="132"/>
        <v>0</v>
      </c>
      <c r="AF538" s="17">
        <f t="shared" si="133"/>
        <v>0</v>
      </c>
      <c r="AG538" s="17">
        <f t="shared" si="134"/>
        <v>0</v>
      </c>
    </row>
    <row r="539" spans="1:33" ht="15.75" customHeight="1" x14ac:dyDescent="0.25">
      <c r="A539" s="37"/>
      <c r="B539" s="18"/>
      <c r="C539" s="18"/>
      <c r="D539" s="20">
        <f t="shared" si="125"/>
        <v>0</v>
      </c>
      <c r="E539" s="47"/>
      <c r="F539" s="94"/>
      <c r="G539" s="733"/>
      <c r="H539" s="461"/>
      <c r="I539" s="742"/>
      <c r="J539" s="361"/>
      <c r="K539" s="742"/>
      <c r="L539" s="153"/>
      <c r="M539" s="742"/>
      <c r="N539" s="238"/>
      <c r="O539" s="773"/>
      <c r="P539" s="489"/>
      <c r="Q539" s="742"/>
      <c r="R539" s="367"/>
      <c r="S539" s="746"/>
      <c r="T539" s="437"/>
      <c r="U539" s="969">
        <f t="shared" si="126"/>
        <v>0</v>
      </c>
      <c r="V539" s="960"/>
      <c r="W539" s="204"/>
      <c r="X539" s="111">
        <f t="shared" si="124"/>
        <v>0</v>
      </c>
      <c r="Y539" s="959">
        <f t="shared" si="127"/>
        <v>0</v>
      </c>
      <c r="Z539" s="975"/>
      <c r="AA539" s="17">
        <f t="shared" si="128"/>
        <v>0</v>
      </c>
      <c r="AB539" s="17">
        <f t="shared" si="129"/>
        <v>0</v>
      </c>
      <c r="AC539" s="17">
        <f t="shared" si="130"/>
        <v>0</v>
      </c>
      <c r="AD539" s="17">
        <f t="shared" si="131"/>
        <v>0</v>
      </c>
      <c r="AE539" s="17">
        <f t="shared" si="132"/>
        <v>0</v>
      </c>
      <c r="AF539" s="17">
        <f t="shared" si="133"/>
        <v>0</v>
      </c>
      <c r="AG539" s="17">
        <f t="shared" si="134"/>
        <v>0</v>
      </c>
    </row>
    <row r="540" spans="1:33" ht="15.75" customHeight="1" x14ac:dyDescent="0.25">
      <c r="A540" s="37"/>
      <c r="B540" s="18"/>
      <c r="C540" s="18"/>
      <c r="D540" s="20">
        <f t="shared" si="125"/>
        <v>0</v>
      </c>
      <c r="E540" s="47"/>
      <c r="F540" s="94"/>
      <c r="G540" s="733"/>
      <c r="H540" s="461"/>
      <c r="I540" s="742"/>
      <c r="J540" s="361"/>
      <c r="K540" s="742"/>
      <c r="L540" s="153"/>
      <c r="M540" s="742"/>
      <c r="N540" s="238"/>
      <c r="O540" s="773"/>
      <c r="P540" s="489"/>
      <c r="Q540" s="742"/>
      <c r="R540" s="367"/>
      <c r="S540" s="746"/>
      <c r="T540" s="437"/>
      <c r="U540" s="969">
        <f t="shared" si="126"/>
        <v>0</v>
      </c>
      <c r="V540" s="960"/>
      <c r="W540" s="204"/>
      <c r="X540" s="111">
        <f t="shared" si="124"/>
        <v>0</v>
      </c>
      <c r="Y540" s="959">
        <f t="shared" si="127"/>
        <v>0</v>
      </c>
      <c r="Z540" s="975"/>
      <c r="AA540" s="17">
        <f t="shared" si="128"/>
        <v>0</v>
      </c>
      <c r="AB540" s="17">
        <f t="shared" si="129"/>
        <v>0</v>
      </c>
      <c r="AC540" s="17">
        <f t="shared" si="130"/>
        <v>0</v>
      </c>
      <c r="AD540" s="17">
        <f t="shared" si="131"/>
        <v>0</v>
      </c>
      <c r="AE540" s="17">
        <f t="shared" si="132"/>
        <v>0</v>
      </c>
      <c r="AF540" s="17">
        <f t="shared" si="133"/>
        <v>0</v>
      </c>
      <c r="AG540" s="17">
        <f t="shared" si="134"/>
        <v>0</v>
      </c>
    </row>
    <row r="541" spans="1:33" ht="15.75" customHeight="1" x14ac:dyDescent="0.25">
      <c r="A541" s="37"/>
      <c r="B541" s="18"/>
      <c r="C541" s="18"/>
      <c r="D541" s="20">
        <f t="shared" si="125"/>
        <v>0</v>
      </c>
      <c r="E541" s="47"/>
      <c r="F541" s="94"/>
      <c r="G541" s="733"/>
      <c r="H541" s="461"/>
      <c r="I541" s="742"/>
      <c r="J541" s="361"/>
      <c r="K541" s="742"/>
      <c r="L541" s="153"/>
      <c r="M541" s="742"/>
      <c r="N541" s="238"/>
      <c r="O541" s="773"/>
      <c r="P541" s="489"/>
      <c r="Q541" s="742"/>
      <c r="R541" s="367"/>
      <c r="S541" s="746"/>
      <c r="T541" s="437"/>
      <c r="U541" s="969">
        <f t="shared" si="126"/>
        <v>0</v>
      </c>
      <c r="V541" s="960"/>
      <c r="W541" s="204"/>
      <c r="X541" s="111">
        <f t="shared" si="124"/>
        <v>0</v>
      </c>
      <c r="Y541" s="959">
        <f t="shared" si="127"/>
        <v>0</v>
      </c>
      <c r="Z541" s="975"/>
      <c r="AA541" s="17">
        <f t="shared" si="128"/>
        <v>0</v>
      </c>
      <c r="AB541" s="17">
        <f t="shared" si="129"/>
        <v>0</v>
      </c>
      <c r="AC541" s="17">
        <f t="shared" si="130"/>
        <v>0</v>
      </c>
      <c r="AD541" s="17">
        <f t="shared" si="131"/>
        <v>0</v>
      </c>
      <c r="AE541" s="17">
        <f t="shared" si="132"/>
        <v>0</v>
      </c>
      <c r="AF541" s="17">
        <f t="shared" si="133"/>
        <v>0</v>
      </c>
      <c r="AG541" s="17">
        <f t="shared" si="134"/>
        <v>0</v>
      </c>
    </row>
    <row r="542" spans="1:33" ht="15.75" customHeight="1" x14ac:dyDescent="0.25">
      <c r="A542" s="37"/>
      <c r="B542" s="18"/>
      <c r="C542" s="18"/>
      <c r="D542" s="20">
        <f t="shared" si="125"/>
        <v>0</v>
      </c>
      <c r="E542" s="47"/>
      <c r="F542" s="94"/>
      <c r="G542" s="733"/>
      <c r="H542" s="461"/>
      <c r="I542" s="742"/>
      <c r="J542" s="361"/>
      <c r="K542" s="742"/>
      <c r="L542" s="153"/>
      <c r="M542" s="742"/>
      <c r="N542" s="238"/>
      <c r="O542" s="773"/>
      <c r="P542" s="489"/>
      <c r="Q542" s="742"/>
      <c r="R542" s="367"/>
      <c r="S542" s="746"/>
      <c r="T542" s="437"/>
      <c r="U542" s="969">
        <f t="shared" si="126"/>
        <v>0</v>
      </c>
      <c r="V542" s="960"/>
      <c r="W542" s="204"/>
      <c r="X542" s="111">
        <f t="shared" si="124"/>
        <v>0</v>
      </c>
      <c r="Y542" s="959">
        <f t="shared" si="127"/>
        <v>0</v>
      </c>
      <c r="Z542" s="975"/>
      <c r="AA542" s="17">
        <f t="shared" si="128"/>
        <v>0</v>
      </c>
      <c r="AB542" s="17">
        <f t="shared" si="129"/>
        <v>0</v>
      </c>
      <c r="AC542" s="17">
        <f t="shared" si="130"/>
        <v>0</v>
      </c>
      <c r="AD542" s="17">
        <f t="shared" si="131"/>
        <v>0</v>
      </c>
      <c r="AE542" s="17">
        <f t="shared" si="132"/>
        <v>0</v>
      </c>
      <c r="AF542" s="17">
        <f t="shared" si="133"/>
        <v>0</v>
      </c>
      <c r="AG542" s="17">
        <f t="shared" si="134"/>
        <v>0</v>
      </c>
    </row>
    <row r="543" spans="1:33" ht="15.75" customHeight="1" x14ac:dyDescent="0.25">
      <c r="A543" s="37"/>
      <c r="B543" s="18"/>
      <c r="C543" s="18"/>
      <c r="D543" s="20">
        <f t="shared" si="125"/>
        <v>0</v>
      </c>
      <c r="E543" s="47"/>
      <c r="F543" s="94"/>
      <c r="G543" s="733"/>
      <c r="H543" s="461"/>
      <c r="I543" s="742"/>
      <c r="J543" s="361"/>
      <c r="K543" s="742"/>
      <c r="L543" s="153"/>
      <c r="M543" s="742"/>
      <c r="N543" s="238"/>
      <c r="O543" s="773"/>
      <c r="P543" s="489"/>
      <c r="Q543" s="742"/>
      <c r="R543" s="367"/>
      <c r="S543" s="746"/>
      <c r="T543" s="437"/>
      <c r="U543" s="969">
        <f t="shared" si="126"/>
        <v>0</v>
      </c>
      <c r="V543" s="960"/>
      <c r="W543" s="204"/>
      <c r="X543" s="111">
        <f t="shared" si="124"/>
        <v>0</v>
      </c>
      <c r="Y543" s="959">
        <f t="shared" si="127"/>
        <v>0</v>
      </c>
      <c r="Z543" s="975"/>
      <c r="AA543" s="17">
        <f t="shared" si="128"/>
        <v>0</v>
      </c>
      <c r="AB543" s="17">
        <f t="shared" si="129"/>
        <v>0</v>
      </c>
      <c r="AC543" s="17">
        <f t="shared" si="130"/>
        <v>0</v>
      </c>
      <c r="AD543" s="17">
        <f t="shared" si="131"/>
        <v>0</v>
      </c>
      <c r="AE543" s="17">
        <f t="shared" si="132"/>
        <v>0</v>
      </c>
      <c r="AF543" s="17">
        <f t="shared" si="133"/>
        <v>0</v>
      </c>
      <c r="AG543" s="17">
        <f t="shared" si="134"/>
        <v>0</v>
      </c>
    </row>
    <row r="544" spans="1:33" ht="15.75" customHeight="1" x14ac:dyDescent="0.25">
      <c r="A544" s="37"/>
      <c r="B544" s="18"/>
      <c r="C544" s="18"/>
      <c r="D544" s="20">
        <f t="shared" si="125"/>
        <v>0</v>
      </c>
      <c r="E544" s="47"/>
      <c r="F544" s="94"/>
      <c r="G544" s="733"/>
      <c r="H544" s="461"/>
      <c r="I544" s="742"/>
      <c r="J544" s="361"/>
      <c r="K544" s="742"/>
      <c r="L544" s="153"/>
      <c r="M544" s="742"/>
      <c r="N544" s="238"/>
      <c r="O544" s="773"/>
      <c r="P544" s="489"/>
      <c r="Q544" s="742"/>
      <c r="R544" s="367"/>
      <c r="S544" s="746"/>
      <c r="T544" s="437"/>
      <c r="U544" s="969">
        <f t="shared" si="126"/>
        <v>0</v>
      </c>
      <c r="V544" s="960"/>
      <c r="W544" s="204"/>
      <c r="X544" s="111">
        <f t="shared" si="124"/>
        <v>0</v>
      </c>
      <c r="Y544" s="959">
        <f t="shared" si="127"/>
        <v>0</v>
      </c>
      <c r="Z544" s="975"/>
      <c r="AA544" s="17">
        <f t="shared" si="128"/>
        <v>0</v>
      </c>
      <c r="AB544" s="17">
        <f t="shared" si="129"/>
        <v>0</v>
      </c>
      <c r="AC544" s="17">
        <f t="shared" si="130"/>
        <v>0</v>
      </c>
      <c r="AD544" s="17">
        <f t="shared" si="131"/>
        <v>0</v>
      </c>
      <c r="AE544" s="17">
        <f t="shared" si="132"/>
        <v>0</v>
      </c>
      <c r="AF544" s="17">
        <f t="shared" si="133"/>
        <v>0</v>
      </c>
      <c r="AG544" s="17">
        <f t="shared" si="134"/>
        <v>0</v>
      </c>
    </row>
    <row r="545" spans="1:33" ht="15.75" customHeight="1" x14ac:dyDescent="0.25">
      <c r="A545" s="37"/>
      <c r="B545" s="18"/>
      <c r="C545" s="18"/>
      <c r="D545" s="20">
        <f t="shared" si="125"/>
        <v>0</v>
      </c>
      <c r="E545" s="47"/>
      <c r="F545" s="94"/>
      <c r="G545" s="733"/>
      <c r="H545" s="461"/>
      <c r="I545" s="742"/>
      <c r="J545" s="361"/>
      <c r="K545" s="742"/>
      <c r="L545" s="153"/>
      <c r="M545" s="742"/>
      <c r="N545" s="238"/>
      <c r="O545" s="773"/>
      <c r="P545" s="489"/>
      <c r="Q545" s="742"/>
      <c r="R545" s="367"/>
      <c r="S545" s="746"/>
      <c r="T545" s="437"/>
      <c r="U545" s="969">
        <f t="shared" si="126"/>
        <v>0</v>
      </c>
      <c r="V545" s="960"/>
      <c r="W545" s="204"/>
      <c r="X545" s="111">
        <f t="shared" si="124"/>
        <v>0</v>
      </c>
      <c r="Y545" s="959">
        <f t="shared" si="127"/>
        <v>0</v>
      </c>
      <c r="Z545" s="975"/>
      <c r="AA545" s="17">
        <f t="shared" si="128"/>
        <v>0</v>
      </c>
      <c r="AB545" s="17">
        <f t="shared" si="129"/>
        <v>0</v>
      </c>
      <c r="AC545" s="17">
        <f t="shared" si="130"/>
        <v>0</v>
      </c>
      <c r="AD545" s="17">
        <f t="shared" si="131"/>
        <v>0</v>
      </c>
      <c r="AE545" s="17">
        <f t="shared" si="132"/>
        <v>0</v>
      </c>
      <c r="AF545" s="17">
        <f t="shared" si="133"/>
        <v>0</v>
      </c>
      <c r="AG545" s="17">
        <f t="shared" si="134"/>
        <v>0</v>
      </c>
    </row>
    <row r="546" spans="1:33" ht="15.75" customHeight="1" x14ac:dyDescent="0.25">
      <c r="A546" s="37"/>
      <c r="B546" s="18"/>
      <c r="C546" s="18"/>
      <c r="D546" s="20">
        <f t="shared" si="125"/>
        <v>0</v>
      </c>
      <c r="E546" s="47"/>
      <c r="F546" s="94"/>
      <c r="G546" s="733"/>
      <c r="H546" s="461"/>
      <c r="I546" s="742"/>
      <c r="J546" s="361"/>
      <c r="K546" s="742"/>
      <c r="L546" s="153"/>
      <c r="M546" s="742"/>
      <c r="N546" s="238"/>
      <c r="O546" s="773"/>
      <c r="P546" s="489"/>
      <c r="Q546" s="742"/>
      <c r="R546" s="367"/>
      <c r="S546" s="746"/>
      <c r="T546" s="437"/>
      <c r="U546" s="969">
        <f t="shared" si="126"/>
        <v>0</v>
      </c>
      <c r="V546" s="960"/>
      <c r="W546" s="204"/>
      <c r="X546" s="111">
        <f t="shared" si="124"/>
        <v>0</v>
      </c>
      <c r="Y546" s="959">
        <f t="shared" si="127"/>
        <v>0</v>
      </c>
      <c r="Z546" s="975"/>
      <c r="AA546" s="17">
        <f t="shared" si="128"/>
        <v>0</v>
      </c>
      <c r="AB546" s="17">
        <f t="shared" si="129"/>
        <v>0</v>
      </c>
      <c r="AC546" s="17">
        <f t="shared" si="130"/>
        <v>0</v>
      </c>
      <c r="AD546" s="17">
        <f t="shared" si="131"/>
        <v>0</v>
      </c>
      <c r="AE546" s="17">
        <f t="shared" si="132"/>
        <v>0</v>
      </c>
      <c r="AF546" s="17">
        <f t="shared" si="133"/>
        <v>0</v>
      </c>
      <c r="AG546" s="17">
        <f t="shared" si="134"/>
        <v>0</v>
      </c>
    </row>
    <row r="547" spans="1:33" ht="15.75" customHeight="1" x14ac:dyDescent="0.25">
      <c r="A547" s="37"/>
      <c r="B547" s="18"/>
      <c r="C547" s="18"/>
      <c r="D547" s="20">
        <f t="shared" si="125"/>
        <v>0</v>
      </c>
      <c r="E547" s="47"/>
      <c r="F547" s="94"/>
      <c r="G547" s="733"/>
      <c r="H547" s="461"/>
      <c r="I547" s="742"/>
      <c r="J547" s="361"/>
      <c r="K547" s="742"/>
      <c r="L547" s="153"/>
      <c r="M547" s="742"/>
      <c r="N547" s="238"/>
      <c r="O547" s="773"/>
      <c r="P547" s="489"/>
      <c r="Q547" s="742"/>
      <c r="R547" s="367"/>
      <c r="S547" s="746"/>
      <c r="T547" s="437"/>
      <c r="U547" s="969">
        <f t="shared" si="126"/>
        <v>0</v>
      </c>
      <c r="V547" s="960"/>
      <c r="W547" s="204"/>
      <c r="X547" s="111">
        <f t="shared" si="124"/>
        <v>0</v>
      </c>
      <c r="Y547" s="959">
        <f t="shared" si="127"/>
        <v>0</v>
      </c>
      <c r="Z547" s="975"/>
      <c r="AA547" s="17">
        <f t="shared" si="128"/>
        <v>0</v>
      </c>
      <c r="AB547" s="17">
        <f t="shared" si="129"/>
        <v>0</v>
      </c>
      <c r="AC547" s="17">
        <f t="shared" si="130"/>
        <v>0</v>
      </c>
      <c r="AD547" s="17">
        <f t="shared" si="131"/>
        <v>0</v>
      </c>
      <c r="AE547" s="17">
        <f t="shared" si="132"/>
        <v>0</v>
      </c>
      <c r="AF547" s="17">
        <f t="shared" si="133"/>
        <v>0</v>
      </c>
      <c r="AG547" s="17">
        <f t="shared" si="134"/>
        <v>0</v>
      </c>
    </row>
    <row r="548" spans="1:33" ht="15.75" customHeight="1" x14ac:dyDescent="0.25">
      <c r="A548" s="37"/>
      <c r="B548" s="18"/>
      <c r="C548" s="18"/>
      <c r="D548" s="20">
        <f t="shared" si="125"/>
        <v>0</v>
      </c>
      <c r="E548" s="47"/>
      <c r="F548" s="94"/>
      <c r="G548" s="733"/>
      <c r="H548" s="461"/>
      <c r="I548" s="742"/>
      <c r="J548" s="361"/>
      <c r="K548" s="742"/>
      <c r="L548" s="153"/>
      <c r="M548" s="742"/>
      <c r="N548" s="238"/>
      <c r="O548" s="773"/>
      <c r="P548" s="489"/>
      <c r="Q548" s="742"/>
      <c r="R548" s="367"/>
      <c r="S548" s="746"/>
      <c r="T548" s="437"/>
      <c r="U548" s="969">
        <f t="shared" si="126"/>
        <v>0</v>
      </c>
      <c r="V548" s="960"/>
      <c r="W548" s="204"/>
      <c r="X548" s="111">
        <f t="shared" si="124"/>
        <v>0</v>
      </c>
      <c r="Y548" s="959">
        <f t="shared" si="127"/>
        <v>0</v>
      </c>
      <c r="Z548" s="975"/>
      <c r="AA548" s="17">
        <f t="shared" si="128"/>
        <v>0</v>
      </c>
      <c r="AB548" s="17">
        <f t="shared" si="129"/>
        <v>0</v>
      </c>
      <c r="AC548" s="17">
        <f t="shared" si="130"/>
        <v>0</v>
      </c>
      <c r="AD548" s="17">
        <f t="shared" si="131"/>
        <v>0</v>
      </c>
      <c r="AE548" s="17">
        <f t="shared" si="132"/>
        <v>0</v>
      </c>
      <c r="AF548" s="17">
        <f t="shared" si="133"/>
        <v>0</v>
      </c>
      <c r="AG548" s="17">
        <f t="shared" si="134"/>
        <v>0</v>
      </c>
    </row>
    <row r="549" spans="1:33" ht="15.75" customHeight="1" x14ac:dyDescent="0.25">
      <c r="A549" s="37"/>
      <c r="B549" s="18"/>
      <c r="C549" s="18"/>
      <c r="D549" s="20">
        <f t="shared" si="125"/>
        <v>0</v>
      </c>
      <c r="E549" s="47"/>
      <c r="F549" s="94"/>
      <c r="G549" s="733"/>
      <c r="H549" s="461"/>
      <c r="I549" s="742"/>
      <c r="J549" s="361"/>
      <c r="K549" s="742"/>
      <c r="L549" s="153"/>
      <c r="M549" s="742"/>
      <c r="N549" s="238"/>
      <c r="O549" s="773"/>
      <c r="P549" s="489"/>
      <c r="Q549" s="742"/>
      <c r="R549" s="367"/>
      <c r="S549" s="746"/>
      <c r="T549" s="437"/>
      <c r="U549" s="969">
        <f t="shared" si="126"/>
        <v>0</v>
      </c>
      <c r="V549" s="960"/>
      <c r="W549" s="204"/>
      <c r="X549" s="111">
        <f t="shared" si="124"/>
        <v>0</v>
      </c>
      <c r="Y549" s="959">
        <f t="shared" si="127"/>
        <v>0</v>
      </c>
      <c r="Z549" s="975"/>
      <c r="AA549" s="17">
        <f t="shared" si="128"/>
        <v>0</v>
      </c>
      <c r="AB549" s="17">
        <f t="shared" si="129"/>
        <v>0</v>
      </c>
      <c r="AC549" s="17">
        <f t="shared" si="130"/>
        <v>0</v>
      </c>
      <c r="AD549" s="17">
        <f t="shared" si="131"/>
        <v>0</v>
      </c>
      <c r="AE549" s="17">
        <f t="shared" si="132"/>
        <v>0</v>
      </c>
      <c r="AF549" s="17">
        <f t="shared" si="133"/>
        <v>0</v>
      </c>
      <c r="AG549" s="17">
        <f t="shared" si="134"/>
        <v>0</v>
      </c>
    </row>
    <row r="550" spans="1:33" ht="15.75" customHeight="1" x14ac:dyDescent="0.25">
      <c r="A550" s="37"/>
      <c r="B550" s="18"/>
      <c r="C550" s="18"/>
      <c r="D550" s="20">
        <f t="shared" si="125"/>
        <v>0</v>
      </c>
      <c r="E550" s="47"/>
      <c r="F550" s="94"/>
      <c r="G550" s="733"/>
      <c r="H550" s="461"/>
      <c r="I550" s="742"/>
      <c r="J550" s="361"/>
      <c r="K550" s="742"/>
      <c r="L550" s="153"/>
      <c r="M550" s="742"/>
      <c r="N550" s="238"/>
      <c r="O550" s="773"/>
      <c r="P550" s="489"/>
      <c r="Q550" s="742"/>
      <c r="R550" s="367"/>
      <c r="S550" s="746"/>
      <c r="T550" s="437"/>
      <c r="U550" s="969">
        <f t="shared" si="126"/>
        <v>0</v>
      </c>
      <c r="V550" s="960"/>
      <c r="W550" s="204"/>
      <c r="X550" s="111">
        <f t="shared" si="124"/>
        <v>0</v>
      </c>
      <c r="Y550" s="959">
        <f t="shared" si="127"/>
        <v>0</v>
      </c>
      <c r="Z550" s="975"/>
      <c r="AA550" s="17">
        <f t="shared" si="128"/>
        <v>0</v>
      </c>
      <c r="AB550" s="17">
        <f t="shared" si="129"/>
        <v>0</v>
      </c>
      <c r="AC550" s="17">
        <f t="shared" si="130"/>
        <v>0</v>
      </c>
      <c r="AD550" s="17">
        <f t="shared" si="131"/>
        <v>0</v>
      </c>
      <c r="AE550" s="17">
        <f t="shared" si="132"/>
        <v>0</v>
      </c>
      <c r="AF550" s="17">
        <f t="shared" si="133"/>
        <v>0</v>
      </c>
      <c r="AG550" s="17">
        <f t="shared" si="134"/>
        <v>0</v>
      </c>
    </row>
    <row r="551" spans="1:33" ht="15.75" customHeight="1" x14ac:dyDescent="0.25">
      <c r="A551" s="37"/>
      <c r="B551" s="18"/>
      <c r="C551" s="18"/>
      <c r="D551" s="20">
        <f t="shared" si="125"/>
        <v>0</v>
      </c>
      <c r="E551" s="47"/>
      <c r="F551" s="94"/>
      <c r="G551" s="733"/>
      <c r="H551" s="461"/>
      <c r="I551" s="742"/>
      <c r="J551" s="361"/>
      <c r="K551" s="742"/>
      <c r="L551" s="153"/>
      <c r="M551" s="742"/>
      <c r="N551" s="238"/>
      <c r="O551" s="773"/>
      <c r="P551" s="489"/>
      <c r="Q551" s="742"/>
      <c r="R551" s="367"/>
      <c r="S551" s="746"/>
      <c r="T551" s="437"/>
      <c r="U551" s="969">
        <f t="shared" si="126"/>
        <v>0</v>
      </c>
      <c r="V551" s="960"/>
      <c r="W551" s="204"/>
      <c r="X551" s="111">
        <f t="shared" si="124"/>
        <v>0</v>
      </c>
      <c r="Y551" s="959">
        <f t="shared" si="127"/>
        <v>0</v>
      </c>
      <c r="Z551" s="975"/>
      <c r="AA551" s="17">
        <f t="shared" si="128"/>
        <v>0</v>
      </c>
      <c r="AB551" s="17">
        <f t="shared" si="129"/>
        <v>0</v>
      </c>
      <c r="AC551" s="17">
        <f t="shared" si="130"/>
        <v>0</v>
      </c>
      <c r="AD551" s="17">
        <f t="shared" si="131"/>
        <v>0</v>
      </c>
      <c r="AE551" s="17">
        <f t="shared" si="132"/>
        <v>0</v>
      </c>
      <c r="AF551" s="17">
        <f t="shared" si="133"/>
        <v>0</v>
      </c>
      <c r="AG551" s="17">
        <f t="shared" si="134"/>
        <v>0</v>
      </c>
    </row>
    <row r="552" spans="1:33" ht="15.75" customHeight="1" x14ac:dyDescent="0.25">
      <c r="A552" s="37"/>
      <c r="B552" s="18"/>
      <c r="C552" s="18"/>
      <c r="D552" s="20">
        <f t="shared" si="125"/>
        <v>0</v>
      </c>
      <c r="E552" s="47"/>
      <c r="F552" s="94"/>
      <c r="G552" s="733"/>
      <c r="H552" s="461"/>
      <c r="I552" s="742"/>
      <c r="J552" s="361"/>
      <c r="K552" s="742"/>
      <c r="L552" s="153"/>
      <c r="M552" s="742"/>
      <c r="N552" s="238"/>
      <c r="O552" s="773"/>
      <c r="P552" s="489"/>
      <c r="Q552" s="742"/>
      <c r="R552" s="367"/>
      <c r="S552" s="746"/>
      <c r="T552" s="437"/>
      <c r="U552" s="969">
        <f t="shared" si="126"/>
        <v>0</v>
      </c>
      <c r="V552" s="960"/>
      <c r="W552" s="204"/>
      <c r="X552" s="111">
        <f t="shared" si="124"/>
        <v>0</v>
      </c>
      <c r="Y552" s="959">
        <f t="shared" si="127"/>
        <v>0</v>
      </c>
      <c r="Z552" s="975"/>
      <c r="AA552" s="17">
        <f t="shared" si="128"/>
        <v>0</v>
      </c>
      <c r="AB552" s="17">
        <f t="shared" si="129"/>
        <v>0</v>
      </c>
      <c r="AC552" s="17">
        <f t="shared" si="130"/>
        <v>0</v>
      </c>
      <c r="AD552" s="17">
        <f t="shared" si="131"/>
        <v>0</v>
      </c>
      <c r="AE552" s="17">
        <f t="shared" si="132"/>
        <v>0</v>
      </c>
      <c r="AF552" s="17">
        <f t="shared" si="133"/>
        <v>0</v>
      </c>
      <c r="AG552" s="17">
        <f t="shared" si="134"/>
        <v>0</v>
      </c>
    </row>
    <row r="553" spans="1:33" ht="15.75" customHeight="1" x14ac:dyDescent="0.25">
      <c r="A553" s="37"/>
      <c r="B553" s="18"/>
      <c r="C553" s="18"/>
      <c r="D553" s="20">
        <f t="shared" ref="D553:D559" si="135">C553-B553</f>
        <v>0</v>
      </c>
      <c r="E553" s="47"/>
      <c r="F553" s="94"/>
      <c r="G553" s="733"/>
      <c r="H553" s="461"/>
      <c r="I553" s="742"/>
      <c r="J553" s="361"/>
      <c r="K553" s="742"/>
      <c r="L553" s="153"/>
      <c r="M553" s="742"/>
      <c r="N553" s="238"/>
      <c r="O553" s="773"/>
      <c r="P553" s="489"/>
      <c r="Q553" s="742"/>
      <c r="R553" s="367"/>
      <c r="S553" s="746"/>
      <c r="T553" s="437"/>
      <c r="U553" s="969">
        <f t="shared" si="126"/>
        <v>0</v>
      </c>
      <c r="V553" s="960"/>
      <c r="W553" s="204"/>
      <c r="X553" s="111">
        <f t="shared" si="124"/>
        <v>0</v>
      </c>
      <c r="Y553" s="959">
        <f t="shared" si="127"/>
        <v>0</v>
      </c>
      <c r="Z553" s="975"/>
      <c r="AA553" s="17">
        <f t="shared" si="128"/>
        <v>0</v>
      </c>
      <c r="AB553" s="17">
        <f t="shared" si="129"/>
        <v>0</v>
      </c>
      <c r="AC553" s="17">
        <f t="shared" si="130"/>
        <v>0</v>
      </c>
      <c r="AD553" s="17">
        <f t="shared" si="131"/>
        <v>0</v>
      </c>
      <c r="AE553" s="17">
        <f t="shared" si="132"/>
        <v>0</v>
      </c>
      <c r="AF553" s="17">
        <f t="shared" si="133"/>
        <v>0</v>
      </c>
      <c r="AG553" s="17">
        <f t="shared" si="134"/>
        <v>0</v>
      </c>
    </row>
    <row r="554" spans="1:33" ht="15.75" customHeight="1" x14ac:dyDescent="0.25">
      <c r="A554" s="37"/>
      <c r="B554" s="18"/>
      <c r="C554" s="18"/>
      <c r="D554" s="20">
        <f t="shared" si="135"/>
        <v>0</v>
      </c>
      <c r="E554" s="47"/>
      <c r="F554" s="94"/>
      <c r="G554" s="733"/>
      <c r="H554" s="461"/>
      <c r="I554" s="742"/>
      <c r="J554" s="361"/>
      <c r="K554" s="742"/>
      <c r="L554" s="153"/>
      <c r="M554" s="742"/>
      <c r="N554" s="238"/>
      <c r="O554" s="773"/>
      <c r="P554" s="489"/>
      <c r="Q554" s="742"/>
      <c r="R554" s="367"/>
      <c r="S554" s="746"/>
      <c r="T554" s="437"/>
      <c r="U554" s="969">
        <f t="shared" si="126"/>
        <v>0</v>
      </c>
      <c r="V554" s="960"/>
      <c r="W554" s="204"/>
      <c r="X554" s="111">
        <f t="shared" si="124"/>
        <v>0</v>
      </c>
      <c r="Y554" s="959">
        <f t="shared" si="127"/>
        <v>0</v>
      </c>
      <c r="Z554" s="975"/>
      <c r="AA554" s="17">
        <f t="shared" si="128"/>
        <v>0</v>
      </c>
      <c r="AB554" s="17">
        <f t="shared" si="129"/>
        <v>0</v>
      </c>
      <c r="AC554" s="17">
        <f t="shared" si="130"/>
        <v>0</v>
      </c>
      <c r="AD554" s="17">
        <f t="shared" si="131"/>
        <v>0</v>
      </c>
      <c r="AE554" s="17">
        <f t="shared" si="132"/>
        <v>0</v>
      </c>
      <c r="AF554" s="17">
        <f t="shared" si="133"/>
        <v>0</v>
      </c>
      <c r="AG554" s="17">
        <f t="shared" si="134"/>
        <v>0</v>
      </c>
    </row>
    <row r="555" spans="1:33" ht="15.75" customHeight="1" x14ac:dyDescent="0.25">
      <c r="A555" s="37"/>
      <c r="B555" s="18"/>
      <c r="C555" s="18"/>
      <c r="D555" s="20">
        <f t="shared" si="135"/>
        <v>0</v>
      </c>
      <c r="E555" s="47"/>
      <c r="F555" s="94"/>
      <c r="G555" s="733"/>
      <c r="H555" s="461"/>
      <c r="I555" s="742"/>
      <c r="J555" s="361"/>
      <c r="K555" s="742"/>
      <c r="L555" s="153"/>
      <c r="M555" s="742"/>
      <c r="N555" s="238"/>
      <c r="O555" s="773"/>
      <c r="P555" s="489"/>
      <c r="Q555" s="742"/>
      <c r="R555" s="367"/>
      <c r="S555" s="746"/>
      <c r="T555" s="437"/>
      <c r="U555" s="969">
        <f t="shared" si="126"/>
        <v>0</v>
      </c>
      <c r="V555" s="960"/>
      <c r="W555" s="204"/>
      <c r="X555" s="111">
        <f t="shared" si="124"/>
        <v>0</v>
      </c>
      <c r="Y555" s="959">
        <f t="shared" si="127"/>
        <v>0</v>
      </c>
      <c r="Z555" s="975"/>
      <c r="AA555" s="17">
        <f t="shared" si="128"/>
        <v>0</v>
      </c>
      <c r="AB555" s="17">
        <f t="shared" si="129"/>
        <v>0</v>
      </c>
      <c r="AC555" s="17">
        <f t="shared" si="130"/>
        <v>0</v>
      </c>
      <c r="AD555" s="17">
        <f t="shared" si="131"/>
        <v>0</v>
      </c>
      <c r="AE555" s="17">
        <f t="shared" si="132"/>
        <v>0</v>
      </c>
      <c r="AF555" s="17">
        <f t="shared" si="133"/>
        <v>0</v>
      </c>
      <c r="AG555" s="17">
        <f t="shared" si="134"/>
        <v>0</v>
      </c>
    </row>
    <row r="556" spans="1:33" ht="15.75" customHeight="1" x14ac:dyDescent="0.25">
      <c r="A556" s="37"/>
      <c r="B556" s="18"/>
      <c r="C556" s="18"/>
      <c r="D556" s="20">
        <f t="shared" si="135"/>
        <v>0</v>
      </c>
      <c r="E556" s="47"/>
      <c r="F556" s="94"/>
      <c r="G556" s="733"/>
      <c r="H556" s="461"/>
      <c r="I556" s="742"/>
      <c r="J556" s="361"/>
      <c r="K556" s="742"/>
      <c r="L556" s="153"/>
      <c r="M556" s="742"/>
      <c r="N556" s="238"/>
      <c r="O556" s="773"/>
      <c r="P556" s="489"/>
      <c r="Q556" s="742"/>
      <c r="R556" s="367"/>
      <c r="S556" s="746"/>
      <c r="T556" s="437"/>
      <c r="U556" s="969">
        <f t="shared" si="126"/>
        <v>0</v>
      </c>
      <c r="V556" s="960"/>
      <c r="W556" s="204"/>
      <c r="X556" s="111">
        <f t="shared" si="124"/>
        <v>0</v>
      </c>
      <c r="Y556" s="959">
        <f t="shared" si="127"/>
        <v>0</v>
      </c>
      <c r="Z556" s="975"/>
      <c r="AA556" s="17">
        <f t="shared" si="128"/>
        <v>0</v>
      </c>
      <c r="AB556" s="17">
        <f t="shared" si="129"/>
        <v>0</v>
      </c>
      <c r="AC556" s="17">
        <f t="shared" si="130"/>
        <v>0</v>
      </c>
      <c r="AD556" s="17">
        <f t="shared" si="131"/>
        <v>0</v>
      </c>
      <c r="AE556" s="17">
        <f t="shared" si="132"/>
        <v>0</v>
      </c>
      <c r="AF556" s="17">
        <f t="shared" si="133"/>
        <v>0</v>
      </c>
      <c r="AG556" s="17">
        <f t="shared" si="134"/>
        <v>0</v>
      </c>
    </row>
    <row r="557" spans="1:33" ht="15.75" customHeight="1" x14ac:dyDescent="0.25">
      <c r="A557" s="37"/>
      <c r="B557" s="18"/>
      <c r="C557" s="18"/>
      <c r="D557" s="20">
        <f t="shared" si="135"/>
        <v>0</v>
      </c>
      <c r="E557" s="47"/>
      <c r="F557" s="94"/>
      <c r="G557" s="733"/>
      <c r="H557" s="461"/>
      <c r="I557" s="742"/>
      <c r="J557" s="361"/>
      <c r="K557" s="742"/>
      <c r="L557" s="153"/>
      <c r="M557" s="742"/>
      <c r="N557" s="238"/>
      <c r="O557" s="773"/>
      <c r="P557" s="489"/>
      <c r="Q557" s="742"/>
      <c r="R557" s="367"/>
      <c r="S557" s="746"/>
      <c r="T557" s="437"/>
      <c r="U557" s="969">
        <f t="shared" si="126"/>
        <v>0</v>
      </c>
      <c r="V557" s="960"/>
      <c r="W557" s="204"/>
      <c r="X557" s="111">
        <f t="shared" si="124"/>
        <v>0</v>
      </c>
      <c r="Y557" s="959">
        <f t="shared" si="127"/>
        <v>0</v>
      </c>
      <c r="Z557" s="975"/>
      <c r="AA557" s="17">
        <f t="shared" si="128"/>
        <v>0</v>
      </c>
      <c r="AB557" s="17">
        <f t="shared" si="129"/>
        <v>0</v>
      </c>
      <c r="AC557" s="17">
        <f t="shared" si="130"/>
        <v>0</v>
      </c>
      <c r="AD557" s="17">
        <f t="shared" si="131"/>
        <v>0</v>
      </c>
      <c r="AE557" s="17">
        <f t="shared" si="132"/>
        <v>0</v>
      </c>
      <c r="AF557" s="17">
        <f t="shared" si="133"/>
        <v>0</v>
      </c>
      <c r="AG557" s="17">
        <f t="shared" si="134"/>
        <v>0</v>
      </c>
    </row>
    <row r="558" spans="1:33" ht="15.75" customHeight="1" x14ac:dyDescent="0.25">
      <c r="A558" s="37"/>
      <c r="B558" s="18"/>
      <c r="C558" s="18"/>
      <c r="D558" s="20">
        <f t="shared" si="135"/>
        <v>0</v>
      </c>
      <c r="E558" s="47"/>
      <c r="F558" s="94"/>
      <c r="G558" s="733"/>
      <c r="H558" s="461"/>
      <c r="I558" s="742"/>
      <c r="J558" s="361"/>
      <c r="K558" s="742"/>
      <c r="L558" s="153"/>
      <c r="M558" s="742"/>
      <c r="N558" s="238"/>
      <c r="O558" s="773"/>
      <c r="P558" s="489"/>
      <c r="Q558" s="742"/>
      <c r="R558" s="367"/>
      <c r="S558" s="746"/>
      <c r="T558" s="437"/>
      <c r="U558" s="969">
        <f t="shared" si="126"/>
        <v>0</v>
      </c>
      <c r="V558" s="960"/>
      <c r="W558" s="204"/>
      <c r="X558" s="111">
        <f t="shared" si="124"/>
        <v>0</v>
      </c>
      <c r="Y558" s="959">
        <f t="shared" si="127"/>
        <v>0</v>
      </c>
      <c r="Z558" s="975"/>
      <c r="AA558" s="17">
        <f t="shared" si="128"/>
        <v>0</v>
      </c>
      <c r="AB558" s="17">
        <f t="shared" si="129"/>
        <v>0</v>
      </c>
      <c r="AC558" s="17">
        <f t="shared" si="130"/>
        <v>0</v>
      </c>
      <c r="AD558" s="17">
        <f t="shared" si="131"/>
        <v>0</v>
      </c>
      <c r="AE558" s="17">
        <f t="shared" si="132"/>
        <v>0</v>
      </c>
      <c r="AF558" s="17">
        <f t="shared" si="133"/>
        <v>0</v>
      </c>
      <c r="AG558" s="17">
        <f t="shared" si="134"/>
        <v>0</v>
      </c>
    </row>
    <row r="559" spans="1:33" ht="15.75" customHeight="1" thickBot="1" x14ac:dyDescent="0.3">
      <c r="A559" s="38"/>
      <c r="B559" s="39"/>
      <c r="C559" s="39"/>
      <c r="D559" s="20">
        <f t="shared" si="135"/>
        <v>0</v>
      </c>
      <c r="E559" s="50"/>
      <c r="F559" s="94"/>
      <c r="G559" s="734"/>
      <c r="H559" s="462"/>
      <c r="I559" s="743"/>
      <c r="J559" s="362"/>
      <c r="K559" s="743"/>
      <c r="L559" s="154"/>
      <c r="M559" s="743"/>
      <c r="N559" s="239"/>
      <c r="O559" s="774"/>
      <c r="P559" s="490"/>
      <c r="Q559" s="743"/>
      <c r="R559" s="368"/>
      <c r="S559" s="747"/>
      <c r="T559" s="438"/>
      <c r="U559" s="970">
        <f t="shared" si="126"/>
        <v>0</v>
      </c>
      <c r="V559" s="988"/>
      <c r="W559" s="205"/>
      <c r="X559" s="113">
        <f t="shared" si="124"/>
        <v>0</v>
      </c>
      <c r="Y559" s="959">
        <f t="shared" si="127"/>
        <v>0</v>
      </c>
      <c r="Z559" s="975"/>
      <c r="AA559" s="17">
        <f t="shared" si="128"/>
        <v>0</v>
      </c>
      <c r="AB559" s="17">
        <f t="shared" si="129"/>
        <v>0</v>
      </c>
      <c r="AC559" s="17">
        <f t="shared" si="130"/>
        <v>0</v>
      </c>
      <c r="AD559" s="17">
        <f t="shared" si="131"/>
        <v>0</v>
      </c>
      <c r="AE559" s="17">
        <f t="shared" si="132"/>
        <v>0</v>
      </c>
      <c r="AF559" s="17">
        <f t="shared" si="133"/>
        <v>0</v>
      </c>
      <c r="AG559" s="17">
        <f t="shared" si="134"/>
        <v>0</v>
      </c>
    </row>
    <row r="560" spans="1:33" ht="15.75" customHeight="1" x14ac:dyDescent="0.25">
      <c r="A560" s="33"/>
      <c r="B560" s="34"/>
      <c r="C560" s="34"/>
      <c r="D560" s="34"/>
      <c r="E560" s="51"/>
      <c r="F560" s="94"/>
      <c r="G560" s="735"/>
      <c r="H560" s="463"/>
      <c r="I560" s="744"/>
      <c r="J560" s="363"/>
      <c r="K560" s="744"/>
      <c r="L560" s="155"/>
      <c r="M560" s="744"/>
      <c r="N560" s="240"/>
      <c r="O560" s="775"/>
      <c r="P560" s="491"/>
      <c r="Q560" s="744"/>
      <c r="R560" s="369"/>
      <c r="S560" s="748"/>
      <c r="T560" s="439"/>
      <c r="U560" s="971">
        <f t="shared" si="126"/>
        <v>0</v>
      </c>
      <c r="V560" s="989"/>
      <c r="W560" s="206"/>
      <c r="X560" s="66">
        <f t="shared" si="124"/>
        <v>0</v>
      </c>
      <c r="Y560" s="960">
        <f t="shared" si="127"/>
        <v>0</v>
      </c>
      <c r="Z560" s="969"/>
      <c r="AA560" s="17">
        <f t="shared" si="128"/>
        <v>0</v>
      </c>
      <c r="AB560" s="17">
        <f t="shared" si="129"/>
        <v>0</v>
      </c>
      <c r="AC560" s="17">
        <f t="shared" si="130"/>
        <v>0</v>
      </c>
      <c r="AD560" s="17">
        <f t="shared" si="131"/>
        <v>0</v>
      </c>
      <c r="AE560" s="17">
        <f t="shared" si="132"/>
        <v>0</v>
      </c>
      <c r="AF560" s="17">
        <f t="shared" si="133"/>
        <v>0</v>
      </c>
      <c r="AG560" s="17">
        <f t="shared" si="134"/>
        <v>0</v>
      </c>
    </row>
    <row r="561" spans="26:33" x14ac:dyDescent="0.4">
      <c r="Z561" s="976"/>
      <c r="AA561" s="17">
        <f t="shared" si="128"/>
        <v>0</v>
      </c>
      <c r="AB561" s="17">
        <f t="shared" si="129"/>
        <v>0</v>
      </c>
      <c r="AC561" s="17">
        <f t="shared" si="130"/>
        <v>0</v>
      </c>
      <c r="AD561" s="17">
        <f t="shared" si="131"/>
        <v>0</v>
      </c>
      <c r="AE561" s="17">
        <f t="shared" si="132"/>
        <v>0</v>
      </c>
      <c r="AF561" s="17">
        <f t="shared" si="133"/>
        <v>0</v>
      </c>
      <c r="AG561" s="17">
        <f t="shared" si="134"/>
        <v>0</v>
      </c>
    </row>
    <row r="562" spans="26:33" x14ac:dyDescent="0.4">
      <c r="Z562" s="976"/>
      <c r="AA562" s="17">
        <f t="shared" si="128"/>
        <v>0</v>
      </c>
      <c r="AB562" s="17">
        <f t="shared" si="129"/>
        <v>0</v>
      </c>
      <c r="AC562" s="17">
        <f t="shared" si="130"/>
        <v>0</v>
      </c>
      <c r="AD562" s="17">
        <f t="shared" si="131"/>
        <v>0</v>
      </c>
      <c r="AE562" s="17">
        <f t="shared" si="132"/>
        <v>0</v>
      </c>
      <c r="AF562" s="17">
        <f t="shared" si="133"/>
        <v>0</v>
      </c>
      <c r="AG562" s="17">
        <f t="shared" si="134"/>
        <v>0</v>
      </c>
    </row>
    <row r="563" spans="26:33" x14ac:dyDescent="0.4">
      <c r="Z563" s="976"/>
      <c r="AA563" s="17">
        <f t="shared" si="128"/>
        <v>0</v>
      </c>
      <c r="AB563" s="17">
        <f t="shared" si="129"/>
        <v>0</v>
      </c>
      <c r="AC563" s="17">
        <f t="shared" si="130"/>
        <v>0</v>
      </c>
      <c r="AD563" s="17">
        <f t="shared" si="131"/>
        <v>0</v>
      </c>
      <c r="AE563" s="17">
        <f t="shared" si="132"/>
        <v>0</v>
      </c>
      <c r="AF563" s="17">
        <f t="shared" si="133"/>
        <v>0</v>
      </c>
      <c r="AG563" s="17">
        <f t="shared" si="134"/>
        <v>0</v>
      </c>
    </row>
  </sheetData>
  <mergeCells count="30">
    <mergeCell ref="AH12:AH13"/>
    <mergeCell ref="AI12:AI13"/>
    <mergeCell ref="O6:P6"/>
    <mergeCell ref="Q6:R6"/>
    <mergeCell ref="S6:T6"/>
    <mergeCell ref="AA6:AG6"/>
    <mergeCell ref="AH6:AN6"/>
    <mergeCell ref="V5:V7"/>
    <mergeCell ref="G5:T5"/>
    <mergeCell ref="A1:X4"/>
    <mergeCell ref="AA2:AG5"/>
    <mergeCell ref="AH2:AN5"/>
    <mergeCell ref="A5:E6"/>
    <mergeCell ref="U5:U7"/>
    <mergeCell ref="AH7:AN7"/>
    <mergeCell ref="F5:F7"/>
    <mergeCell ref="W5:W7"/>
    <mergeCell ref="X5:X7"/>
    <mergeCell ref="G6:H6"/>
    <mergeCell ref="I6:J6"/>
    <mergeCell ref="K6:L6"/>
    <mergeCell ref="M6:N6"/>
    <mergeCell ref="Y5:Y7"/>
    <mergeCell ref="Z5:Z7"/>
    <mergeCell ref="AO1:AS2"/>
    <mergeCell ref="AO5:AO7"/>
    <mergeCell ref="AP5:AP7"/>
    <mergeCell ref="AQ5:AQ7"/>
    <mergeCell ref="AR5:AR7"/>
    <mergeCell ref="AS5:AS7"/>
  </mergeCells>
  <conditionalFormatting sqref="C9:C23">
    <cfRule type="expression" dxfId="299" priority="691" stopIfTrue="1">
      <formula>MOD(ROW(),2)=1</formula>
    </cfRule>
  </conditionalFormatting>
  <conditionalFormatting sqref="C25:C42">
    <cfRule type="expression" dxfId="298" priority="63" stopIfTrue="1">
      <formula>MOD(ROW(),2)=1</formula>
    </cfRule>
  </conditionalFormatting>
  <conditionalFormatting sqref="C44:C53">
    <cfRule type="expression" dxfId="297" priority="2" stopIfTrue="1">
      <formula>MOD(ROW(),2)=1</formula>
    </cfRule>
  </conditionalFormatting>
  <conditionalFormatting sqref="C56:C62">
    <cfRule type="expression" dxfId="296" priority="8139" stopIfTrue="1">
      <formula>MOD(ROW(),2)=1</formula>
    </cfRule>
  </conditionalFormatting>
  <conditionalFormatting sqref="C70">
    <cfRule type="expression" dxfId="295" priority="8367" stopIfTrue="1">
      <formula>MOD(ROW(),2)=1</formula>
    </cfRule>
  </conditionalFormatting>
  <conditionalFormatting sqref="C374">
    <cfRule type="expression" dxfId="294" priority="8347" stopIfTrue="1">
      <formula>MOD(ROW(),2)=1</formula>
    </cfRule>
  </conditionalFormatting>
  <conditionalFormatting sqref="C380:C381">
    <cfRule type="expression" dxfId="293" priority="8345" stopIfTrue="1">
      <formula>MOD(ROW(),2)=1</formula>
    </cfRule>
  </conditionalFormatting>
  <conditionalFormatting sqref="C389:C390">
    <cfRule type="expression" dxfId="292" priority="8364" stopIfTrue="1">
      <formula>MOD(ROW(),2)=1</formula>
    </cfRule>
  </conditionalFormatting>
  <conditionalFormatting sqref="C451:C456">
    <cfRule type="expression" dxfId="291" priority="8351" stopIfTrue="1">
      <formula>MOD(ROW(),2)=1</formula>
    </cfRule>
  </conditionalFormatting>
  <conditionalFormatting sqref="C468:C469">
    <cfRule type="expression" dxfId="290" priority="8349" stopIfTrue="1">
      <formula>MOD(ROW(),2)=1</formula>
    </cfRule>
  </conditionalFormatting>
  <conditionalFormatting sqref="E9:E42">
    <cfRule type="expression" dxfId="289" priority="1" stopIfTrue="1">
      <formula>MOD(ROW(),2)=1</formula>
    </cfRule>
  </conditionalFormatting>
  <conditionalFormatting sqref="E44:E54">
    <cfRule type="expression" dxfId="288" priority="3" stopIfTrue="1">
      <formula>MOD(ROW(),2)=1</formula>
    </cfRule>
  </conditionalFormatting>
  <conditionalFormatting sqref="E57:E64">
    <cfRule type="expression" dxfId="287" priority="8140" stopIfTrue="1">
      <formula>MOD(ROW(),2)=1</formula>
    </cfRule>
  </conditionalFormatting>
  <conditionalFormatting sqref="E70">
    <cfRule type="expression" dxfId="286" priority="8370" stopIfTrue="1">
      <formula>MOD(ROW(),2)=1</formula>
    </cfRule>
  </conditionalFormatting>
  <conditionalFormatting sqref="E374">
    <cfRule type="expression" dxfId="285" priority="8348" stopIfTrue="1">
      <formula>MOD(ROW(),2)=1</formula>
    </cfRule>
  </conditionalFormatting>
  <conditionalFormatting sqref="E380:E381">
    <cfRule type="expression" dxfId="284" priority="8346" stopIfTrue="1">
      <formula>MOD(ROW(),2)=1</formula>
    </cfRule>
  </conditionalFormatting>
  <conditionalFormatting sqref="E389:E390">
    <cfRule type="expression" dxfId="283" priority="8365" stopIfTrue="1">
      <formula>MOD(ROW(),2)=1</formula>
    </cfRule>
  </conditionalFormatting>
  <conditionalFormatting sqref="E451:E456">
    <cfRule type="expression" dxfId="282" priority="8352" stopIfTrue="1">
      <formula>MOD(ROW(),2)=1</formula>
    </cfRule>
  </conditionalFormatting>
  <conditionalFormatting sqref="E468:E469">
    <cfRule type="expression" dxfId="281" priority="8350" stopIfTrue="1">
      <formula>MOD(ROW(),2)=1</formula>
    </cfRule>
  </conditionalFormatting>
  <pageMargins left="0.25" right="0.25" top="0.75" bottom="0.75" header="0.3" footer="0.3"/>
  <pageSetup fitToWidth="0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5050"/>
  </sheetPr>
  <dimension ref="A1:AS560"/>
  <sheetViews>
    <sheetView zoomScale="106" zoomScaleNormal="106" workbookViewId="0">
      <selection activeCell="L36" sqref="L36"/>
    </sheetView>
  </sheetViews>
  <sheetFormatPr baseColWidth="10" defaultColWidth="11.42578125" defaultRowHeight="27.75" x14ac:dyDescent="0.4"/>
  <cols>
    <col min="1" max="1" width="4.140625" style="8" customWidth="1"/>
    <col min="2" max="2" width="9.42578125" style="1" customWidth="1"/>
    <col min="3" max="3" width="9.28515625" style="1" customWidth="1"/>
    <col min="4" max="4" width="8.85546875" style="1" customWidth="1"/>
    <col min="5" max="5" width="35.140625" style="52" customWidth="1"/>
    <col min="6" max="6" width="4.7109375" style="1" customWidth="1"/>
    <col min="7" max="7" width="4.5703125" style="736" customWidth="1"/>
    <col min="8" max="8" width="3.85546875" style="338" customWidth="1"/>
    <col min="9" max="9" width="4.7109375" style="745" customWidth="1"/>
    <col min="10" max="10" width="4.85546875" style="353" customWidth="1"/>
    <col min="11" max="11" width="5.28515625" style="745" customWidth="1"/>
    <col min="12" max="12" width="4.140625" style="159" customWidth="1"/>
    <col min="13" max="13" width="5.5703125" style="745" customWidth="1"/>
    <col min="14" max="14" width="3.7109375" style="241" customWidth="1"/>
    <col min="15" max="15" width="4.140625" style="745" customWidth="1"/>
    <col min="16" max="16" width="4.140625" style="493" customWidth="1"/>
    <col min="17" max="17" width="5.140625" style="749" customWidth="1"/>
    <col min="18" max="18" width="4.28515625" style="731" customWidth="1"/>
    <col min="19" max="19" width="3.85546875" style="749" customWidth="1"/>
    <col min="20" max="20" width="6.140625" style="179" customWidth="1"/>
    <col min="21" max="21" width="4.5703125" style="972" customWidth="1"/>
    <col min="22" max="22" width="3.140625" style="990" customWidth="1"/>
    <col min="23" max="23" width="4.140625" style="207" customWidth="1"/>
    <col min="24" max="24" width="4.85546875" style="1" customWidth="1"/>
    <col min="25" max="25" width="13.7109375" style="961" customWidth="1"/>
    <col min="26" max="26" width="13.7109375" style="977" customWidth="1"/>
    <col min="27" max="33" width="11.42578125" customWidth="1"/>
    <col min="34" max="34" width="13.42578125" customWidth="1"/>
    <col min="35" max="35" width="12.85546875" customWidth="1"/>
    <col min="36" max="37" width="13.140625" customWidth="1"/>
    <col min="38" max="38" width="13" customWidth="1"/>
    <col min="39" max="39" width="13.140625" customWidth="1"/>
    <col min="40" max="40" width="13" customWidth="1"/>
    <col min="41" max="41" width="4.7109375" customWidth="1"/>
    <col min="42" max="42" width="13.85546875" customWidth="1"/>
    <col min="43" max="43" width="14.85546875" customWidth="1"/>
    <col min="44" max="44" width="14.5703125" customWidth="1"/>
    <col min="45" max="45" width="15.42578125" customWidth="1"/>
    <col min="46" max="46" width="11.42578125" customWidth="1"/>
  </cols>
  <sheetData>
    <row r="1" spans="1:45" ht="15.6" customHeight="1" x14ac:dyDescent="0.25">
      <c r="A1" s="1385" t="s">
        <v>5</v>
      </c>
      <c r="B1" s="1386"/>
      <c r="C1" s="1386"/>
      <c r="D1" s="1386"/>
      <c r="E1" s="1386"/>
      <c r="F1" s="1386"/>
      <c r="G1" s="1386"/>
      <c r="H1" s="1386"/>
      <c r="I1" s="1386"/>
      <c r="J1" s="1386"/>
      <c r="K1" s="1386"/>
      <c r="L1" s="1386"/>
      <c r="M1" s="1386"/>
      <c r="N1" s="1386"/>
      <c r="O1" s="1386"/>
      <c r="P1" s="1386"/>
      <c r="Q1" s="1386"/>
      <c r="R1" s="1386"/>
      <c r="S1" s="1386"/>
      <c r="T1" s="1386"/>
      <c r="U1" s="1386"/>
      <c r="V1" s="1386"/>
      <c r="W1" s="1386"/>
      <c r="X1" s="1387"/>
      <c r="Y1" s="1378" t="s">
        <v>114</v>
      </c>
      <c r="Z1" s="1381" t="s">
        <v>98</v>
      </c>
      <c r="AA1" s="2"/>
      <c r="AB1" s="2"/>
      <c r="AC1" s="2"/>
      <c r="AD1" s="2"/>
      <c r="AE1" s="2"/>
      <c r="AF1" s="2"/>
      <c r="AG1" s="2"/>
      <c r="AH1" s="1"/>
      <c r="AO1" s="1325" t="s">
        <v>28</v>
      </c>
      <c r="AP1" s="1325"/>
      <c r="AQ1" s="1325"/>
      <c r="AR1" s="1325"/>
      <c r="AS1" s="1326"/>
    </row>
    <row r="2" spans="1:45" ht="15" customHeight="1" x14ac:dyDescent="0.25">
      <c r="A2" s="1388"/>
      <c r="B2" s="1389"/>
      <c r="C2" s="1389"/>
      <c r="D2" s="1389"/>
      <c r="E2" s="1389"/>
      <c r="F2" s="1389"/>
      <c r="G2" s="1389"/>
      <c r="H2" s="1389"/>
      <c r="I2" s="1389"/>
      <c r="J2" s="1389"/>
      <c r="K2" s="1389"/>
      <c r="L2" s="1389"/>
      <c r="M2" s="1389"/>
      <c r="N2" s="1389"/>
      <c r="O2" s="1389"/>
      <c r="P2" s="1389"/>
      <c r="Q2" s="1389"/>
      <c r="R2" s="1389"/>
      <c r="S2" s="1389"/>
      <c r="T2" s="1389"/>
      <c r="U2" s="1389"/>
      <c r="V2" s="1389"/>
      <c r="W2" s="1389"/>
      <c r="X2" s="1390"/>
      <c r="Y2" s="1379"/>
      <c r="Z2" s="1381"/>
      <c r="AA2" s="1338" t="s">
        <v>5</v>
      </c>
      <c r="AB2" s="1338"/>
      <c r="AC2" s="1338"/>
      <c r="AD2" s="1338"/>
      <c r="AE2" s="1338"/>
      <c r="AF2" s="1338"/>
      <c r="AG2" s="1339"/>
      <c r="AH2" s="1340" t="s">
        <v>5</v>
      </c>
      <c r="AI2" s="1340"/>
      <c r="AJ2" s="1340"/>
      <c r="AK2" s="1340"/>
      <c r="AL2" s="1340"/>
      <c r="AM2" s="1340"/>
      <c r="AN2" s="1340"/>
      <c r="AO2" s="1325"/>
      <c r="AP2" s="1325"/>
      <c r="AQ2" s="1325"/>
      <c r="AR2" s="1325"/>
      <c r="AS2" s="1326"/>
    </row>
    <row r="3" spans="1:45" ht="15" hidden="1" customHeight="1" thickBot="1" x14ac:dyDescent="0.45">
      <c r="A3" s="1388"/>
      <c r="B3" s="1389"/>
      <c r="C3" s="1389"/>
      <c r="D3" s="1389"/>
      <c r="E3" s="1389"/>
      <c r="F3" s="1389"/>
      <c r="G3" s="1389"/>
      <c r="H3" s="1389"/>
      <c r="I3" s="1389"/>
      <c r="J3" s="1389"/>
      <c r="K3" s="1389"/>
      <c r="L3" s="1389"/>
      <c r="M3" s="1389"/>
      <c r="N3" s="1389"/>
      <c r="O3" s="1389"/>
      <c r="P3" s="1389"/>
      <c r="Q3" s="1389"/>
      <c r="R3" s="1389"/>
      <c r="S3" s="1389"/>
      <c r="T3" s="1389"/>
      <c r="U3" s="1389"/>
      <c r="V3" s="1389"/>
      <c r="W3" s="1389"/>
      <c r="X3" s="1390"/>
      <c r="Y3" s="1379"/>
      <c r="Z3" s="1381"/>
      <c r="AA3" s="1338"/>
      <c r="AB3" s="1338"/>
      <c r="AC3" s="1338"/>
      <c r="AD3" s="1338"/>
      <c r="AE3" s="1338"/>
      <c r="AF3" s="1338"/>
      <c r="AG3" s="1339"/>
      <c r="AH3" s="1340"/>
      <c r="AI3" s="1340"/>
      <c r="AJ3" s="1340"/>
      <c r="AK3" s="1340"/>
      <c r="AL3" s="1340"/>
      <c r="AM3" s="1340"/>
      <c r="AN3" s="1340"/>
      <c r="AO3" s="53"/>
      <c r="AP3" s="54"/>
      <c r="AQ3" s="54"/>
      <c r="AR3" s="54"/>
      <c r="AS3" s="54"/>
    </row>
    <row r="4" spans="1:45" ht="15" hidden="1" customHeight="1" thickBot="1" x14ac:dyDescent="0.45">
      <c r="A4" s="1388"/>
      <c r="B4" s="1389"/>
      <c r="C4" s="1389"/>
      <c r="D4" s="1389"/>
      <c r="E4" s="1389"/>
      <c r="F4" s="1389"/>
      <c r="G4" s="1389"/>
      <c r="H4" s="1389"/>
      <c r="I4" s="1389"/>
      <c r="J4" s="1389"/>
      <c r="K4" s="1389"/>
      <c r="L4" s="1389"/>
      <c r="M4" s="1389"/>
      <c r="N4" s="1389"/>
      <c r="O4" s="1389"/>
      <c r="P4" s="1389"/>
      <c r="Q4" s="1389"/>
      <c r="R4" s="1389"/>
      <c r="S4" s="1389"/>
      <c r="T4" s="1389"/>
      <c r="U4" s="1389"/>
      <c r="V4" s="1389"/>
      <c r="W4" s="1389"/>
      <c r="X4" s="1390"/>
      <c r="Y4" s="1379"/>
      <c r="Z4" s="1381"/>
      <c r="AA4" s="1338"/>
      <c r="AB4" s="1338"/>
      <c r="AC4" s="1338"/>
      <c r="AD4" s="1338"/>
      <c r="AE4" s="1338"/>
      <c r="AF4" s="1338"/>
      <c r="AG4" s="1339"/>
      <c r="AH4" s="1340"/>
      <c r="AI4" s="1340"/>
      <c r="AJ4" s="1340"/>
      <c r="AK4" s="1340"/>
      <c r="AL4" s="1340"/>
      <c r="AM4" s="1340"/>
      <c r="AN4" s="1340"/>
      <c r="AO4" s="53"/>
      <c r="AP4" s="54"/>
      <c r="AQ4" s="54"/>
      <c r="AR4" s="54"/>
      <c r="AS4" s="54"/>
    </row>
    <row r="5" spans="1:45" ht="18" customHeight="1" x14ac:dyDescent="0.25">
      <c r="A5" s="1353" t="s">
        <v>138</v>
      </c>
      <c r="B5" s="1354"/>
      <c r="C5" s="1354"/>
      <c r="D5" s="1354"/>
      <c r="E5" s="1355"/>
      <c r="F5" s="1333">
        <f>'Lienzos y espejos'!F5:F7</f>
        <v>46152</v>
      </c>
      <c r="G5" s="1364" t="str">
        <f>'Lienzos y espejos'!G5:T5</f>
        <v>Semana del 11 al 16 de Mayo</v>
      </c>
      <c r="H5" s="1364"/>
      <c r="I5" s="1364"/>
      <c r="J5" s="1364"/>
      <c r="K5" s="1364"/>
      <c r="L5" s="1364"/>
      <c r="M5" s="1364"/>
      <c r="N5" s="1364"/>
      <c r="O5" s="1364"/>
      <c r="P5" s="1364"/>
      <c r="Q5" s="1364"/>
      <c r="R5" s="1364"/>
      <c r="S5" s="1364"/>
      <c r="T5" s="1365"/>
      <c r="U5" s="1343" t="s">
        <v>27</v>
      </c>
      <c r="V5" s="1361" t="s">
        <v>63</v>
      </c>
      <c r="W5" s="1344" t="s">
        <v>46</v>
      </c>
      <c r="X5" s="1342" t="str">
        <f>'Lienzos y espejos'!X5:X7</f>
        <v>F. 16/5 /26</v>
      </c>
      <c r="Y5" s="1379"/>
      <c r="Z5" s="1381"/>
      <c r="AA5" s="1338"/>
      <c r="AB5" s="1338"/>
      <c r="AC5" s="1338"/>
      <c r="AD5" s="1338"/>
      <c r="AE5" s="1338"/>
      <c r="AF5" s="1338"/>
      <c r="AG5" s="1339"/>
      <c r="AH5" s="1340"/>
      <c r="AI5" s="1340"/>
      <c r="AJ5" s="1340"/>
      <c r="AK5" s="1340"/>
      <c r="AL5" s="1340"/>
      <c r="AM5" s="1340"/>
      <c r="AN5" s="1340"/>
      <c r="AO5" s="1327" t="s">
        <v>0</v>
      </c>
      <c r="AP5" s="1330" t="s">
        <v>29</v>
      </c>
      <c r="AQ5" s="1330" t="s">
        <v>30</v>
      </c>
      <c r="AR5" s="1330" t="s">
        <v>31</v>
      </c>
      <c r="AS5" s="1330" t="s">
        <v>32</v>
      </c>
    </row>
    <row r="6" spans="1:45" ht="20.25" customHeight="1" x14ac:dyDescent="0.35">
      <c r="A6" s="1356"/>
      <c r="B6" s="1357"/>
      <c r="C6" s="1357"/>
      <c r="D6" s="1357"/>
      <c r="E6" s="1358"/>
      <c r="F6" s="1333"/>
      <c r="G6" s="1359" t="str">
        <f>'Lienzos y espejos'!G6:H6</f>
        <v>D-10</v>
      </c>
      <c r="H6" s="1360"/>
      <c r="I6" s="1360" t="str">
        <f>'Lienzos y espejos'!I6:J6</f>
        <v>L-11</v>
      </c>
      <c r="J6" s="1360"/>
      <c r="K6" s="1360" t="str">
        <f>'Lienzos y espejos'!K6:L6</f>
        <v>M-12</v>
      </c>
      <c r="L6" s="1360"/>
      <c r="M6" s="1360" t="str">
        <f>'Lienzos y espejos'!M6:N6</f>
        <v>Mi-13</v>
      </c>
      <c r="N6" s="1360"/>
      <c r="O6" s="1360" t="str">
        <f>'Lienzos y espejos'!O6:P6</f>
        <v>J-14</v>
      </c>
      <c r="P6" s="1360"/>
      <c r="Q6" s="1360" t="str">
        <f>'Lienzos y espejos'!Q6:R6</f>
        <v>V-15</v>
      </c>
      <c r="R6" s="1360"/>
      <c r="S6" s="1360" t="str">
        <f>'Lienzos y espejos'!S6:T6</f>
        <v>S-16</v>
      </c>
      <c r="T6" s="1360"/>
      <c r="U6" s="1343"/>
      <c r="V6" s="1362"/>
      <c r="W6" s="1345"/>
      <c r="X6" s="1342"/>
      <c r="Y6" s="1379"/>
      <c r="Z6" s="1381"/>
      <c r="AA6" s="1335" t="str">
        <f>G5</f>
        <v>Semana del 11 al 16 de Mayo</v>
      </c>
      <c r="AB6" s="1335"/>
      <c r="AC6" s="1335"/>
      <c r="AD6" s="1335"/>
      <c r="AE6" s="1335"/>
      <c r="AF6" s="1335"/>
      <c r="AG6" s="1336"/>
      <c r="AH6" s="1341" t="str">
        <f>AA6</f>
        <v>Semana del 11 al 16 de Mayo</v>
      </c>
      <c r="AI6" s="1341"/>
      <c r="AJ6" s="1341"/>
      <c r="AK6" s="1341"/>
      <c r="AL6" s="1341"/>
      <c r="AM6" s="1341"/>
      <c r="AN6" s="1341"/>
      <c r="AO6" s="1328"/>
      <c r="AP6" s="1331"/>
      <c r="AQ6" s="1331"/>
      <c r="AR6" s="1331"/>
      <c r="AS6" s="1331"/>
    </row>
    <row r="7" spans="1:45" ht="32.25" customHeight="1" thickBot="1" x14ac:dyDescent="0.3">
      <c r="A7" s="35" t="s">
        <v>0</v>
      </c>
      <c r="B7" s="25" t="s">
        <v>17</v>
      </c>
      <c r="C7" s="25" t="s">
        <v>6</v>
      </c>
      <c r="D7" s="25" t="s">
        <v>26</v>
      </c>
      <c r="E7" s="45" t="s">
        <v>1</v>
      </c>
      <c r="F7" s="1333"/>
      <c r="G7" s="1047" t="s">
        <v>4</v>
      </c>
      <c r="H7" s="1044" t="s">
        <v>3</v>
      </c>
      <c r="I7" s="1048" t="s">
        <v>4</v>
      </c>
      <c r="J7" s="1045" t="s">
        <v>3</v>
      </c>
      <c r="K7" s="1049" t="s">
        <v>4</v>
      </c>
      <c r="L7" s="1045" t="s">
        <v>3</v>
      </c>
      <c r="M7" s="1049" t="s">
        <v>4</v>
      </c>
      <c r="N7" s="1045" t="s">
        <v>3</v>
      </c>
      <c r="O7" s="1049" t="s">
        <v>4</v>
      </c>
      <c r="P7" s="1045" t="s">
        <v>3</v>
      </c>
      <c r="Q7" s="1049" t="s">
        <v>4</v>
      </c>
      <c r="R7" s="963" t="s">
        <v>3</v>
      </c>
      <c r="S7" s="1049" t="s">
        <v>4</v>
      </c>
      <c r="T7" s="1046" t="s">
        <v>6</v>
      </c>
      <c r="U7" s="1343"/>
      <c r="V7" s="1363"/>
      <c r="W7" s="1346"/>
      <c r="X7" s="1342"/>
      <c r="Y7" s="1380"/>
      <c r="Z7" s="1381"/>
      <c r="AA7" s="15" t="s">
        <v>142</v>
      </c>
      <c r="AB7" s="15" t="s">
        <v>143</v>
      </c>
      <c r="AC7" s="15" t="s">
        <v>144</v>
      </c>
      <c r="AD7" s="15" t="s">
        <v>145</v>
      </c>
      <c r="AE7" s="15" t="s">
        <v>146</v>
      </c>
      <c r="AF7" s="15" t="s">
        <v>147</v>
      </c>
      <c r="AG7" s="16" t="s">
        <v>148</v>
      </c>
      <c r="AH7" s="1341" t="s">
        <v>42</v>
      </c>
      <c r="AI7" s="1341"/>
      <c r="AJ7" s="1341"/>
      <c r="AK7" s="1341"/>
      <c r="AL7" s="1341"/>
      <c r="AM7" s="1341"/>
      <c r="AN7" s="1341"/>
      <c r="AO7" s="1329"/>
      <c r="AP7" s="1332"/>
      <c r="AQ7" s="1332"/>
      <c r="AR7" s="1332"/>
      <c r="AS7" s="1332"/>
    </row>
    <row r="8" spans="1:45" s="2" customFormat="1" ht="17.45" customHeight="1" x14ac:dyDescent="0.4">
      <c r="A8" s="946"/>
      <c r="B8" s="979"/>
      <c r="C8" s="979"/>
      <c r="D8" s="948"/>
      <c r="E8" s="949" t="s">
        <v>11</v>
      </c>
      <c r="F8" s="950"/>
      <c r="G8" s="951"/>
      <c r="H8" s="952"/>
      <c r="I8" s="953"/>
      <c r="J8" s="952"/>
      <c r="K8" s="953"/>
      <c r="L8" s="952"/>
      <c r="M8" s="953"/>
      <c r="N8" s="952"/>
      <c r="O8" s="953"/>
      <c r="P8" s="952"/>
      <c r="Q8" s="953"/>
      <c r="R8" s="986"/>
      <c r="S8" s="953"/>
      <c r="T8" s="952"/>
      <c r="U8" s="968"/>
      <c r="V8" s="952"/>
      <c r="W8" s="202"/>
      <c r="X8" s="110"/>
      <c r="Y8" s="1011"/>
      <c r="Z8" s="962">
        <f>Z9+Z10+Z11+Z12+Z13+Z14+Z15+Z16+Z17+Z18+Z19+Z20+Z21+Z22+Z23+Z24+Z25+Z26+Z27+Z28+Z29+Z30+Z31+Z32+Z33+Z34+Z35+Z36+Z37+Z38+Z39+Z40+Z41+Z42+Z43+Z44+Z45+Z46+Z47+Z48+Z49+Z50+Z51+Z52+Z53+Z54+Z55+Z56+Z57+Z58+Z59+Z60+Z61+Z62+Z63+Z64+Z65+Z66+Z67+Z68+Z69+Z70+Z71+Z72+Z73+Z74+Z75+Z76+Z77+Z78+Z79+Z80</f>
        <v>5800</v>
      </c>
      <c r="AH8" s="65" t="s">
        <v>142</v>
      </c>
      <c r="AI8" s="65" t="s">
        <v>143</v>
      </c>
      <c r="AJ8" s="65" t="s">
        <v>144</v>
      </c>
      <c r="AK8" s="65" t="s">
        <v>145</v>
      </c>
      <c r="AL8" s="65" t="s">
        <v>146</v>
      </c>
      <c r="AM8" s="65" t="s">
        <v>147</v>
      </c>
      <c r="AN8" s="65" t="s">
        <v>148</v>
      </c>
      <c r="AO8" s="55"/>
      <c r="AP8" s="91">
        <f>AP9+AP10+AP11+AP12+AP13+AP14+AP15+AP16+AP17+AP18+AP19+AP20+AP21+AP22+AP23+AP24+AP25+AP26+AP27+AP28+AP29+AP30+AP31+AP32+AP33+AP34+AP35+AP36+AP37+AP38+AP39+AP40+AP41+AP42+AP43+AP44+AP45+AP46+AP47+AP48+AP49+AP50+AP51+AP52+AP53+AP54+AP55+AP56+AP57+AP58+AP59+AP60+AP61+AP62+AP63+AP64+AP65+AP66+AP67+AP68+AP69+AP70+AP71+AP72+AP73+AP74+AP75+AP76+AP77+AP78+AP79+AP80+AP81+AP82+AP83+AP84+AP85+AP86+AP87+AP88+AP89+AP90+AP91+AP92+AP93+AP94+AP95+AP96+AP97+AP98+AP99+AP100+AP101+AP102+AP103+AP104+AP105+AP106+AP107+AP108+AP109+AP110+AP111+AP112+AP113+AP114+AP115+AP116+AP117+AP118+AP119+AP120+AP121+AP122+AP123+AP124+AP125+AP126+AP127+AP128+AP129+AP130+AP131+AP132+AP133+AP134+AP135+AP136+AP137+AP138+AP139+AP140+AP141+AP142+AP143+AP144+AP145+AP146+AP147+AP148+AP149+AP150+AP151+AP152+AP153+AP154+AP155+AP156+AP157+AP158+AP159+AP160+AP161+AP162+AP163+AP164+AP165+AP166+AP167+AP168+AP169+AP170+AP171+AP172+AP173+AP174+AP175+AP176+AP177+AP178+AP179+AP180+AP181+AP182+AP183+AP184+AP185+AP186+AP187+AP188+AP189+AP190+AP191+AP192+AP193+AP194+AP195+AP196+AP197+AP198+AP199+AP200+AP201+AP202+AP204+AP205+AP206+AP207+AP208+AP209+AP210+AP211+AP212+AP213+AP214+AP215+AP217+AP218+AP219+AP220+AP221+AP222+AP223+AP224+AP225+AP226+AP227+AP228+AP229+AP230+AP231+AP232+AP233+AP234+AP235+AP236+AP237+AP238+AP240+AP241+AP242+AP243+AP244+AP245+AP246+AP247+AP248+AP249+AP250+AP251+AP252+AP253+AP254+AP255+AP256+AP257+AP258+AP259+AP260+AP261+AP262+AP263+AP264+AP266+AP267+AP268+AP269+AP270+AP271+AP272+AP273+AP276+AP277+AP278+AP279+AP280+AP281+AP283+AP284+AP285+AP286+AP287+AP288+AP289+AP290+AP291+AP292+AP293+AP294+AP295+AP296+AP297+AP298+AP299+AP300+AP301+AP302+AP303+AP304+AP305+AP306+AP307+AP308+AP309+AP310+AP311+AP312+AP313+AP314+AP315+AP316+AP317+AP318+AP319+AP320+AP321+AP322+AP323+AP324+AP325+AP326+AP327+AP328+AP329+AP330+AP331+AP332+AP333+AP334+AP335+AP336+AP337+AP338+AP339+AP340+AP341+AP342+AP343+AP344+AP345+AP346+AP347+AP348+AP349+AP350+AP351+AP352+AP353+AP354+AP355+AP356+AP357+AP358+AP359+AP360+AP361+AP362+AP363+AP364+AP366+AP367+AP368+AP369+AP370+AP371+AP372+AP373+AP374+AP375+AP376+AP377+AP378+AP379+AP380+AP381+AP382+AP383+AP384+AP385+AP386+AP387+AP388+AP389+AP390+AP391+AP392+AP393+AP394+AP395+AP396+AP397+AP398+AP399+AP400+AP401+AP402+AP403+AP404+AP405+AP406+AP407+AP408+AP409+AP410+AP411+AP412+AP413+AP414+AP415+AP416+AP417+AP419+AP420+AP421+AP422+AP423+AP424+AP425+AP426+AP427+AP428+AP429+AP430+AP431+AP432+AP433+AP434+AP435+AP436+AP437+AP438+AP439+AP440+AP441+AP442+AP443+AP444+AP445+AP446+AP447+AP448+AP449+AP450+AP451+AP452+AP453+AP454+AP455+AP456+AP457+AP458+AP459+AP460+AP461+AP462+AP463+AP464+AP465+AP466+AP467+AP468+AP469+AP470+AP471</f>
        <v>4700</v>
      </c>
      <c r="AQ8" s="91">
        <f>AQ9+AQ10+AQ11+AQ12+AQ13+AQ14+AQ15+AQ16+AQ17+AQ18+AQ19+AQ20+AQ21+AQ22+AQ23+AQ24+AQ25+AQ26+AQ27+AQ28+AQ29+AQ30+AQ31+AQ32+AQ33+AQ34+AQ35+AQ36+AQ37+AQ38+AQ39+AQ40+AQ41+AQ42+AQ43+AQ44+AQ45+AQ46+AQ47+AQ48+AQ49+AQ50+AQ51+AQ52+AQ53+AQ54+AQ55+AQ56+AQ57+AQ58+AQ59+AQ60+AQ61+AQ62+AQ63+AQ64+AQ65+AQ66+AQ67+AQ68+AQ69+AQ70+AQ71+AQ72+AQ73+AQ74+AQ75+AQ76+AQ77+AQ78+AQ79+AQ80+AQ81+AQ82+AQ83+AQ84+AQ85+AQ86+AQ87+AQ88+AQ89+AQ90+AQ91+AQ92+AQ93+AQ94+AQ95+AQ96+AQ97+AQ98+AQ99+AQ100+AQ101+AQ102+AQ103+AQ104+AQ105+AQ106+AQ107+AQ108+AQ109+AQ110+AQ111+AQ112+AQ113+AQ114+AQ115+AQ116+AQ117+AQ118+AQ119+AQ120+AQ121+AQ122+AQ123+AQ124+AQ125+AQ126+AQ127+AQ128+AQ129+AQ130+AQ131+AQ132+AQ133+AQ134+AQ135+AQ136+AQ137+AQ138+AQ139+AQ140+AQ141+AQ142+AQ143+AQ144+AQ145+AQ146+AQ147+AQ148+AQ149+AQ150+AQ151+AQ152+AQ153+AQ154+AQ155+AQ156+AQ157+AQ158+AQ159+AQ160+AQ161+AQ162+AQ163+AQ164+AQ165+AQ166+AQ167+AQ168+AQ169+AQ170+AQ171+AQ172+AQ173+AQ174+AQ175+AQ176+AQ177+AQ178+AQ179+AQ180+AQ181+AQ182+AQ183+AQ184+AQ185+AQ186+AQ187+AQ188+AQ189+AQ190+AQ191+AQ192+AQ193+AQ194+AQ195+AQ196+AQ197+AQ198+AQ199+AQ200+AQ201+AQ202+AQ203+AQ204+AQ205+AQ206+AQ207+AQ208+AQ209+AQ210+AQ211+AQ212+AQ213+AQ214+AQ215+AQ216+AQ217+AQ218+AQ219+AQ220+AQ221+AQ222+AQ223+AQ224+AQ225+AQ226+AQ227+AQ228+AQ229+AQ230+AQ231+AQ232+AQ233+AQ234+AQ235+AQ236+AQ237+AQ238+AQ239+AQ240+AQ241+AQ242+AQ243+AQ244+AQ245+AQ246+AQ247+AQ248+AQ249+AQ250+AQ251+AQ252+AQ253+AQ254+AQ255+AQ256+AQ257+AQ258+AQ259+AQ260+AQ261+AQ262+AQ263+AQ264+AQ265+AQ266+AQ267+AQ268+AQ269+AQ270+AQ271+AQ272+AQ273+AQ274+AQ275+AQ276+AQ277+AQ278+AQ279+AQ280+AQ281+AQ282+AQ283+AQ284+AQ285+AQ286+AQ287+AQ288+AQ289+AQ290+AQ291+AQ292+AQ293+AQ294+AQ295+AQ296+AQ297+AQ298+AQ299+AQ300+AQ301+AQ302+AQ303+AQ304+AQ305+AQ306+AQ307+AQ308+AQ309+AQ310+AQ311+AQ312+AQ313+AQ314+AQ315+AQ316+AQ317+AQ318+AQ319+AQ320+AQ321+AQ322+AQ323+AQ324+AQ325+AQ326+AQ327+AQ328+AQ329+AQ330+AQ331+AQ332+AQ333+AQ334+AQ335+AQ336+AQ337+AQ338+AQ339+AQ340+AQ341+AQ342+AQ343+AQ344+AQ345+AQ346+AQ347+AQ348+AQ349+AQ350+AQ351+AQ352+AQ353+AQ354+AQ355+AQ356+AQ357+AQ358+AQ359+AQ360+AQ361+AQ362+AQ363+AQ364+AQ365+AQ366+AQ367+AQ368+AQ369+AQ370+AQ371+AQ372+AQ373+AQ374+AQ375+AQ376+AQ377+AQ378+AQ379+AQ380+AQ381+AQ382+AQ383+AQ384+AQ385+AQ386+AQ387+AQ388+AQ389+AQ390+AQ391+AQ392+AQ393+AQ394+AQ395+AQ396+AQ397+AQ398+AQ399+AQ400+AQ401+AQ402+AQ403+AQ404+AQ405+AQ406+AQ407+AQ408+AQ409+AQ410+AQ411+AQ412+AQ413+AQ414+AQ415+AQ416+AQ417+AQ418+AQ419+AQ420+AQ421+AQ422+AQ423+AQ424+AQ425+AQ426+AQ427+AQ428+AQ429+AQ430+AQ431+AQ432+AQ433+AQ434+AQ435+AQ436+AQ437+AQ438+AQ439+AQ440+AQ441+AQ442+AQ443+AQ444+AQ445+AQ446+AQ447+AQ448+AQ449+AQ450+AQ451+AQ452+AQ453+AQ454+AQ455+AQ456+AQ457+AQ458+AQ459+AQ460+AQ461+AQ462+AQ463+AQ464+AQ465+AQ466+AQ467+AQ468+AQ469+AQ470+AQ471+AQ472+AQ473+AQ474+AQ475+AQ476+AQ477+AQ478+AQ479+AQ480+AQ481+AQ482+AQ483+AQ484+AQ485+AQ486+AQ487+AQ488+AQ489+AQ490+AQ491+AQ492+AQ493+AQ494+AQ495+AQ496+AQ497+AQ498+AQ499+AQ500+AQ501+AQ502+AQ503+AQ504+AQ505+AQ506+AQ507+AQ508+AQ509+AQ510+AQ511+AQ512+AQ513+AQ514+AQ515+AQ516+AQ517+AQ518+AQ519+AQ520+AQ521+AQ522+AQ523+AQ524+AQ525+AQ526+AQ527+AQ528+AQ529+AQ530+AQ531+AQ532+AQ533+AQ534+AQ535+AQ536+AQ537+AQ538+AQ539+AQ540+AQ541+AQ542+AQ543+AQ544+AQ545+AQ546+AQ547+AQ548+AQ549+AQ550+AQ551+AQ552+AQ553</f>
        <v>8200</v>
      </c>
      <c r="AR8" s="91">
        <f t="shared" ref="AR8:AR39" si="0">AQ8-AP8</f>
        <v>3500</v>
      </c>
      <c r="AS8" s="91">
        <f>AS9+AS10+AS11+AS12+AS13+AS14+AS15+AS16+AS17+AS18+AS19+AS20+AS21+AS22+AS23+AS24+AS25+AS26+AS27+AS28+AS29+AS30+AS31+AS32+AS33+AS34+AS35+AS36+AS37+AS38+AS39+AS40+AS41+AS42+AS43+AS44+AS45+AS46+AS47+AS48+AS49+AS50+AS51+AS52+AS53+AS54+AS55+AS56+AS57+AS58+AS59+AS60+AS61+AS62+AS63+AS64+AS65+AS66+AS67+AS68+AS69+AS70+AS71+AS72+AS73+AS74+AS75+AS76+AS77+AS78+AS79+AS80+AS81+AS82+AS83+AS84+AS85+AS86+AS87+AS88+AS89+AS90+AS91+AS92+AS93+AS94+AS95+AS96+AS97+AS98+AS99+AS100+AS102+AS103+AS104+AS105+AS106+AS107+AS108+AS109+AS110+AS111+AS112+AS113+AS114+AS115+AS116+AS117+AS118+AS119+AS120+AS121+AS122+AS123+AS124+AS125+AS126+AS127+AS128+AS129+AS131+AS132+AS133+AS134+AS135+AS136+AS137+AS138+AS139+AS140+AS141+AS142+AS143+AS144+AS145+AS146+AS147+AS148+AS149+AS150+AS151+AS152+AS153+AS154+AS155+AS156+AS157+AS158+AS159+AS160+AS161+AS162+AS163+AS164+AS165+AS166+AS167+AS168+AS169+AS170+AS171+AS172+AS173+AS174+AS175+AS176+AS177+AS178+AS179+AS180+AS181+AS182+AS183+AS184+AS185+AS186+AS187+AS188+AS189+AS190+AS191+AS192+AS193+AS194+AS195+AS196+AS197+AS198+AS199+AS200+AS201+AS202+AS204+AS205+AS206+AS207+AS208+AS209+AS210+AS211+AS212+AS213+AS214+AS215+AS217+AS218+AS219+AS220+AS221+AS222+AS223+AS224+AS225+AS226+AS227+AS228+AS229+AS230+AS231+AS232+AS233+AS234+AS235+AS236+AS237+AS238+AS240+AS241+AS242+AS243+AS244+AS245+AS246+AS247+AS248+AS249+AS250+AS251+AS252+AS253+AS254+AS255+AS256+AS257+AS258+AS259+AS260+AS261+AS262+AS263+AS264+AS266+AS267+AS268+AS269+AS270+AS271+AS272+AS273+AS276+AS277+AS278+AS279+AS280+AS281+AS283+AS284+AS285+AS286+AS287+AS288+AS289+AS290+AS291+AS292+AS293+AS294+AS295+AS296+AS297+AS298+AS299+AS300+AS301+AS302+AS303+AS304+AS305+AS306+AS307+AS308+AS309+AS310+AS311+AS312+AS313+AS314+AS315+AS316+AS317+AS318+AS319+AS320+AS321+AS322+AS323+AS324+AS325+AS326+AS327+AS328+AS329+AS330+AS331+AS332+AS333+AS334+AS335+AS336+AS337+AS338+AS339+AS340+AS341+AS342+AS343+AS344+AS345+AS346+AS347+AS348+AS349+AS350+AS351+AS352+AS353+AS354+AS355+AS356+AS357+AS358+AS359+AS360+AS361+AS362+AS363+AS364+AS366+AS367+AS368+AS369+AS370+AS371+AS372+AS373+AS374+AS375+AS376+AS377+AS378+AS379+AS380+AS381+AS382+AS383+AS384+AS385+AS386+AS387+AS388+AS389+AS390+AS391+AS392+AS393+AS394+AS395+AS396+AS397+AS398+AS399+AS400+AS401+AS402+AS403+AS404+AS405+AS406+AS407+AS408+AS409+AS410+AS411+AS412+AS413+AS414+AS415+AS416+AS417+AS419+AS420+AS421+AS422+AS423+AS424+AS425+AS426+AS427+AS428+AS429+AS430+AS431+AS432+AS433+AS434+AS435+AS436+AS437+AS438+AS439+AS440+AS441+AS442+AS443+AS444+AS445+AS446+AS447+AS448+AS449+AS450+AS451+AS452+AS453+AS454+AS455+AS456+AS457+AS458+AS459+AS460+AS461+AS462+AS463+AS464+AS465+AS466+AS467+AS468+AS469+AS470+AS471</f>
        <v>154150</v>
      </c>
    </row>
    <row r="9" spans="1:45" ht="19.149999999999999" customHeight="1" x14ac:dyDescent="0.3">
      <c r="A9" s="36">
        <v>1</v>
      </c>
      <c r="B9" s="19">
        <v>1800</v>
      </c>
      <c r="C9" s="19">
        <v>3000</v>
      </c>
      <c r="D9" s="20">
        <f>C9-B9</f>
        <v>1200</v>
      </c>
      <c r="E9" s="506" t="s">
        <v>607</v>
      </c>
      <c r="F9" s="553">
        <v>1</v>
      </c>
      <c r="G9" s="697"/>
      <c r="H9" s="514"/>
      <c r="I9" s="698"/>
      <c r="J9" s="189"/>
      <c r="K9" s="698"/>
      <c r="L9" s="189"/>
      <c r="M9" s="698"/>
      <c r="N9" s="189"/>
      <c r="O9" s="698"/>
      <c r="P9" s="189"/>
      <c r="Q9" s="698"/>
      <c r="R9" s="725"/>
      <c r="S9" s="698"/>
      <c r="T9" s="189"/>
      <c r="U9" s="969">
        <f t="shared" ref="U9:U72" si="1">T9+R9+P9+N9+L9+J9+H9</f>
        <v>0</v>
      </c>
      <c r="V9" s="960"/>
      <c r="W9" s="203"/>
      <c r="X9" s="111">
        <f t="shared" ref="X9:X72" si="2">F9+G9+I9+K9+M9+O9+Q9+S9-H9-J9-L9-N9-P9-R9-T9-V9-W9</f>
        <v>1</v>
      </c>
      <c r="Y9" s="959">
        <f t="shared" ref="Y9:Y72" si="3">G9+I9+K9+M9+O9+Q9+S9</f>
        <v>0</v>
      </c>
      <c r="Z9" s="974">
        <f t="shared" ref="Z9:Z72" si="4">Y9*B9</f>
        <v>0</v>
      </c>
      <c r="AA9" s="17">
        <f t="shared" ref="AA9:AA72" si="5">H9*C9</f>
        <v>0</v>
      </c>
      <c r="AB9" s="17">
        <f t="shared" ref="AB9:AB72" si="6">J9*C9</f>
        <v>0</v>
      </c>
      <c r="AC9" s="17">
        <f t="shared" ref="AC9:AC72" si="7">L9*C9</f>
        <v>0</v>
      </c>
      <c r="AD9" s="17">
        <f t="shared" ref="AD9:AD72" si="8">N9*C9</f>
        <v>0</v>
      </c>
      <c r="AE9" s="17">
        <f t="shared" ref="AE9:AE72" si="9">P9*C9</f>
        <v>0</v>
      </c>
      <c r="AF9" s="17">
        <f t="shared" ref="AF9:AF72" si="10">R9*C9</f>
        <v>0</v>
      </c>
      <c r="AG9" s="17">
        <f t="shared" ref="AG9:AG72" si="11">T9*C9</f>
        <v>0</v>
      </c>
      <c r="AH9" s="14">
        <f t="shared" ref="AH9:AN9" si="12">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+AA100+AA101+AA102+AA103+AA104+AA105+AA106+AA107+AA108+AA109+AA110+AA111+AA112+AA113+AA114+AA115+AA116+AA117+AA118+AA119+AA120+AA121+AA122+AA123+AA124+AA125+AA126+AA127+AA128+AA129+AA130+AA131+AA132+AA133+AA134+AA135+AA136+AA137+AA138+AA139+AA140+AA141+AA142+AA143+AA144+AA145+AA146+AA147+AA148+AA149+AA150+AA151+AA152+AA153+AA154+AA155+AA156+AA157+AA158+AA159+AA160+AA161+AA162+AA163+AA164+AA165+AA166+AA167+AA168+AA169+AA170+AA171+AA172+AA173+AA174+AA175+AA176+AA177+AA178+AA179+AA180+AA181+AA182+AA183+AA184+AA185+AA186+AA187+AA188+AA189+AA190+AA191+AA192+AA193+AA194+AA195+AA196+AA197+AA198+AA199+AA200+AA201+AA202+AA203+AA204+AA205+AA206+AA207+AA208+AA209+AA210+AA211+AA212+AA213+AA214+AA215+AA216+AA217+AA218+AA219+AA220+AA221+AA222+AA223+AA224+AA225+AA226+AA227+AA228+AA229+AA230+AA231+AA232+AA233+AA234+AA235+AA236+AA237+AA238+AA239+AA240+AA241+AA242+AA243+AA244+AA245+AA246+AA247+AA248+AA249+AA250+AA251+AA252+AA253+AA254+AA255+AA256+AA257+AA258+AA259+AA260+AA261+AA262+AA263+AA264+AA265+AA266+AA267+AA268+AA269+AA270+AA271+AA272+AA273+AA274+AA275+AA276+AA277+AA278+AA279+AA280+AA281+AA282+AA283+AA284+AA285+AA286+AA287+AA288+AA289+AA290+AA291+AA292+AA293+AA294+AA295+AA296+AA297+AA298+AA299+AA300+AA301+AA302+AA303+AA304+AA305+AA306+AA307+AA308+AA309+AA310+AA311+AA312+AA313+AA314+AA315+AA316+AA317+AA318+AA319+AA320+AA321+AA322+AA323+AA324+AA325+AA326+AA327+AA328+AA329+AA330+AA331+AA332+AA333+AA334+AA335+AA336+AA337+AA338+AA339+AA340+AA341+AA342+AA343+AA344+AA345+AA346+AA347+AA348+AA349+AA350+AA351+AA352+AA353+AA354+AA355+AA356+AA357+AA358+AA359+AA360+AA361+AA362+AA363+AA364+AA365+AA366+AA367+AA368+AA369+AA370+AA371+AA372+AA373+AA374+AA375+AA376+AA377+AA378+AA379+AA380+AA381+AA382+AA383+AA384+AA385+AA386+AA387+AA388+AA389+AA390+AA391+AA392+AA393+AA394+AA395+AA396+AA397+AA398+AA399+AA400+AA401+AA402+AA403+AA404+AA405+AA406+AA407+AA408+AA409+AA410+AA411+AA412+AA413+AA414+AA415+AA416+AA417+AA418+AA419+AA420+AA421+AA422+AA423+AA424+AA425+AA426+AA427+AA428+AA429+AA430+AA431+AA432+AA433+AA434+AA435+AA436+AA437+AA438+AA439+AA440+AA441+AA442+AA443+AA444+AA445+AA446+AA447+AA448+AA449+AA450+AA451+AA452+AA453+AA454+AA455+AA456+AA457+AA458+AA459+AA460+AA461+AA462+AA463+AA464+AA465+AA466+AA467+AA468+AA469+AA470+AA471+AA472+AA473+AA474+AA475+AA476+AA477+AA478+AA479+AA480+AA481+AA482+AA483+AA484+AA485+AA486+AA487+AA488+AA489+AA490+AA491+AA492+AA493+AA494+AA495+AA496+AA497+AA498+AA499+AA500+AA501+AA502+AA503+AA504+AA505+AA506+AA507+AA508+AA509+AA510+AA511+AA512+AA513+AA514+AA515+AA516+AA517+AA518+AA519+AA520+AA521+AA522+AA523+AA524+AA525+AA526+AA527+AA528+AA529+AA530+AA531+AA532+AA533+AA534+AA535+AA536+AA537+AA538+AA539+AA540+AA541+AA542+AA543+AA544+AA545+AA546+AA547+AA548+AA549+AA550+AA551+AA552+AA553+AA554+AA555+AA556+AA557+AA558+AA559+AA560</f>
        <v>0</v>
      </c>
      <c r="AI9" s="14">
        <f t="shared" si="12"/>
        <v>2500</v>
      </c>
      <c r="AJ9" s="14">
        <f t="shared" si="12"/>
        <v>0</v>
      </c>
      <c r="AK9" s="14">
        <f t="shared" si="12"/>
        <v>4500</v>
      </c>
      <c r="AL9" s="14">
        <f t="shared" si="12"/>
        <v>1200</v>
      </c>
      <c r="AM9" s="14">
        <f>AF9+AF10+AF11+AF12+AF13+AF14+AF15+AF16+AF17+AF18+AF19+AF20+AF21+AF22+AF23+AF24+AF25+AF26+AF27+AF28+AF29+AF30+AF31+AF32+AF33+AF34+AF35+AF36+AF37+AF38+AF39+AF40+AF41+AF42+AF43+AF44+AF45+AF46+AF47+AF48+AF49+AF50+AF51+AF52+AF53+AF54+AF55+AF56+AF57+AF58+AF59+AF60+AF61+AF62+AF63+AF64+AF65+AF66+AF67+AF68+AF69+AF70+AF71+AF72+AF73+AF74+AF75+AF76+AF77+AF78+AF79+AF80+AF81+AF82+AF83+AF84+AF85+AF86+AF87+AF88+AF89+AF90+AF91+AF92+AF93+AF94+AF95+AF96+AF97+AF98+AF99+AF100+AF101+AF102+AF103+AF104+AF105+AF106+AF107+AF108+AF109+AF110+AF111+AF112+AF113+AF114+AF115+AF116+AF117+AF118+AF119+AF120+AF121+AF122+AF123+AF124+AF125+AF126+AF127+AF128+AF129+AF130+AF131+AF132+AF133+AF134+AF135+AF136+AF137+AF138+AF139+AF140+AF141+AF142+AF143+AF144+AF145+AF146+AF147+AF148+AF149+AF150+AF151+AF152+AF153+AF154+AF155+AF156+AF157+AF158+AF159+AF160+AF161+AF162+AF163+AF164+AF165+AF166+AF167+AF168+AF169+AF170+AF171+AF172+AF173+AF174+AF175+AF176+AF177+AF178+AF179+AF180+AF181+AF182+AF183+AF184+AF185+AF186+AF187+AF188+AF189+AF190+AF191+AF192+AF193+AF194+AF195+AF196+AF197+AF198+AF199+AF200+AF201+AF202+AF203+AF204+AF205+AF206+AF207+AF208+AF209+AF210+AF211+AF212+AF213+AF214+AF215+AF216+AF217+AF218+AF219+AF220+AF221+AF222+AF223+AF224+AF225+AF226+AF227+AF228+AF229+AF230+AF231+AF232+AF233+AF234+AF235+AF236+AF237+AF238+AF239+AF240+AF241+AF242+AF243+AF244+AF245+AF246+AF247+AF248+AF249+AF250+AF251+AF252+AF253+AF254+AF255+AF256+AF257+AF258+AF259+AF260+AF261+AF262+AF263+AF264+AF265+AF266+AF267+AF268+AF269+AF270+AF271+AF272+AF273+AF274+AF275+AF276+AF277+AF278+AF279+AF280+AF281+AF282+AF283+AF284+AF285+AF286+AF287+AF288+AF289+AF290+AF291+AF292+AF293+AF294+AF295+AF296+AF297+AF298+AF299+AF300+AF301+AF302+AF303+AF304+AF305+AF306+AF307+AF308+AF309+AF310+AF311+AF312+AF313+AF314+AF315+AF316+AF317+AF318+AF319+AF320+AF321+AF322+AF323+AF324+AF325+AF326+AF327+AF328+AF329+AF330+AF331+AF332+AF333+AF334+AF335+AF336+AF337+AF338+AF339+AF340+AF341+AF342+AF343+AF344+AF345+AF346+AF347+AF348+AF349+AF350+AF351+AF352+AF353+AF354+AF355+AF356+AF357+AF358+AF359+AF360+AF361+AF362+AF363+AF364+AF365+AF366+AF367+AF368+AF369+AF370+AF371+AF372+AF373+AF374+AF375+AF376+AF377+AF378+AF379+AF380+AF381+AF382+AF383+AF384+AF385+AF386+AF387+AF388+AF389+AF390+AF391+AF392+AF393+AF394+AF395+AF396+AF397+AF398+AF399+AF400+AF401+AF402+AF403+AF404+AF405+AF406+AF407+AF408+AF409+AF410+AF411+AF412+AF413+AF414+AF415+AF416+AF417+AF418+AF419+AF420+AF421+AF422+AF423+AF424+AF425+AF426+AF427+AF428+AF429+AF430+AF431+AF432+AF433+AF434+AF435+AF436+AF437+AF438+AF439+AF440+AF441+AF442+AF443+AF444+AF445+AF446+AF447+AF448+AF449+AF450+AF451+AF452+AF453+AF454+AF455+AF456+AF457+AF458+AF459+AF460+AF461+AF462+AF463+AF464+AF465+AF466+AF467+AF468+AF469+AF470+AF471+AF472+AF473+AF474+AF475+AF476+AF477+AF478+AF479+AF480+AF481+AF482+AF483+AF484+AF485+AF486+AF487+AF488+AF489+AF490+AF491+AF492+AF493+AF494+AF495+AF496+AF497+AF498+AF499+AF500+AF501+AF502+AF503+AF504+AF505+AF506+AF507+AF508+AF509+AF510+AF511+AF512+AF513+AF514+AF515+AF516+AF517+AF518+AF519+AF520+AF521+AF522+AF523+AF524+AF525+AF526+AF527+AF528+AF529+AF530+AF531+AF532+AF533+AF534+AF535+AF536+AF537+AF538+AF539+AF540+AF541+AF542+AF543+AF544+AF545+AF546+AF547+AF548+AF549+AF550+AF551+AF552+AF553+AF554+AF555+AF556+AF557+AF558+AF559+AF560</f>
        <v>0</v>
      </c>
      <c r="AN9" s="14">
        <f t="shared" si="12"/>
        <v>0</v>
      </c>
      <c r="AO9" s="55">
        <v>1</v>
      </c>
      <c r="AP9" s="57">
        <f t="shared" ref="AP9:AP40" si="13">U9*B9</f>
        <v>0</v>
      </c>
      <c r="AQ9" s="57">
        <f t="shared" ref="AQ9:AQ40" si="14">U9*C9</f>
        <v>0</v>
      </c>
      <c r="AR9" s="57">
        <f t="shared" si="0"/>
        <v>0</v>
      </c>
      <c r="AS9" s="57">
        <f t="shared" ref="AS9:AS40" si="15">X9*B9</f>
        <v>1800</v>
      </c>
    </row>
    <row r="10" spans="1:45" ht="18" customHeight="1" x14ac:dyDescent="0.25">
      <c r="A10" s="36">
        <v>2</v>
      </c>
      <c r="B10" s="19">
        <v>2500</v>
      </c>
      <c r="C10" s="19">
        <v>3500</v>
      </c>
      <c r="D10" s="20">
        <f t="shared" ref="D10:D35" si="16">C10-B10</f>
        <v>1000</v>
      </c>
      <c r="E10" s="506" t="s">
        <v>165</v>
      </c>
      <c r="F10" s="553">
        <v>3</v>
      </c>
      <c r="G10" s="697"/>
      <c r="H10" s="514"/>
      <c r="I10" s="698"/>
      <c r="J10" s="189"/>
      <c r="K10" s="698"/>
      <c r="L10" s="189"/>
      <c r="M10" s="698"/>
      <c r="N10" s="514"/>
      <c r="O10" s="698"/>
      <c r="P10" s="189"/>
      <c r="Q10" s="698"/>
      <c r="R10" s="725"/>
      <c r="S10" s="698"/>
      <c r="T10" s="189"/>
      <c r="U10" s="969">
        <f t="shared" si="1"/>
        <v>0</v>
      </c>
      <c r="V10" s="960"/>
      <c r="W10" s="203"/>
      <c r="X10" s="111">
        <f t="shared" si="2"/>
        <v>3</v>
      </c>
      <c r="Y10" s="959">
        <f t="shared" si="3"/>
        <v>0</v>
      </c>
      <c r="Z10" s="974">
        <f t="shared" si="4"/>
        <v>0</v>
      </c>
      <c r="AA10" s="17">
        <f t="shared" si="5"/>
        <v>0</v>
      </c>
      <c r="AB10" s="17">
        <f t="shared" si="6"/>
        <v>0</v>
      </c>
      <c r="AC10" s="17">
        <f t="shared" si="7"/>
        <v>0</v>
      </c>
      <c r="AD10" s="17">
        <f t="shared" si="8"/>
        <v>0</v>
      </c>
      <c r="AE10" s="17">
        <f t="shared" si="9"/>
        <v>0</v>
      </c>
      <c r="AF10" s="17">
        <f t="shared" si="10"/>
        <v>0</v>
      </c>
      <c r="AG10" s="17">
        <f t="shared" si="11"/>
        <v>0</v>
      </c>
      <c r="AH10" s="13"/>
      <c r="AO10" s="55">
        <v>2</v>
      </c>
      <c r="AP10" s="57">
        <f t="shared" si="13"/>
        <v>0</v>
      </c>
      <c r="AQ10" s="57">
        <f t="shared" si="14"/>
        <v>0</v>
      </c>
      <c r="AR10" s="57">
        <f t="shared" si="0"/>
        <v>0</v>
      </c>
      <c r="AS10" s="57">
        <f t="shared" si="15"/>
        <v>7500</v>
      </c>
    </row>
    <row r="11" spans="1:45" ht="15.75" customHeight="1" x14ac:dyDescent="0.25">
      <c r="A11" s="36">
        <v>3</v>
      </c>
      <c r="B11" s="19">
        <v>4000</v>
      </c>
      <c r="C11" s="19">
        <v>5000</v>
      </c>
      <c r="D11" s="20">
        <f t="shared" si="16"/>
        <v>1000</v>
      </c>
      <c r="E11" s="506" t="s">
        <v>872</v>
      </c>
      <c r="F11" s="553">
        <v>1</v>
      </c>
      <c r="G11" s="697"/>
      <c r="H11" s="514"/>
      <c r="I11" s="698"/>
      <c r="J11" s="189"/>
      <c r="K11" s="698"/>
      <c r="L11" s="189"/>
      <c r="M11" s="698"/>
      <c r="N11" s="189"/>
      <c r="O11" s="698"/>
      <c r="P11" s="189"/>
      <c r="Q11" s="698"/>
      <c r="R11" s="725"/>
      <c r="S11" s="698"/>
      <c r="T11" s="189"/>
      <c r="U11" s="969">
        <f t="shared" si="1"/>
        <v>0</v>
      </c>
      <c r="V11" s="960"/>
      <c r="W11" s="203"/>
      <c r="X11" s="111">
        <f t="shared" si="2"/>
        <v>1</v>
      </c>
      <c r="Y11" s="959">
        <f t="shared" si="3"/>
        <v>0</v>
      </c>
      <c r="Z11" s="974">
        <f t="shared" si="4"/>
        <v>0</v>
      </c>
      <c r="AA11" s="17">
        <f t="shared" si="5"/>
        <v>0</v>
      </c>
      <c r="AB11" s="17">
        <f t="shared" si="6"/>
        <v>0</v>
      </c>
      <c r="AC11" s="17">
        <f t="shared" si="7"/>
        <v>0</v>
      </c>
      <c r="AD11" s="17">
        <f t="shared" si="8"/>
        <v>0</v>
      </c>
      <c r="AE11" s="17">
        <f t="shared" si="9"/>
        <v>0</v>
      </c>
      <c r="AF11" s="17">
        <f t="shared" si="10"/>
        <v>0</v>
      </c>
      <c r="AG11" s="17">
        <f t="shared" si="11"/>
        <v>0</v>
      </c>
      <c r="AH11" s="13"/>
      <c r="AO11" s="55">
        <v>3</v>
      </c>
      <c r="AP11" s="57">
        <f t="shared" si="13"/>
        <v>0</v>
      </c>
      <c r="AQ11" s="57">
        <f t="shared" si="14"/>
        <v>0</v>
      </c>
      <c r="AR11" s="57">
        <f t="shared" si="0"/>
        <v>0</v>
      </c>
      <c r="AS11" s="57">
        <f t="shared" si="15"/>
        <v>4000</v>
      </c>
    </row>
    <row r="12" spans="1:45" ht="15.75" customHeight="1" x14ac:dyDescent="0.25">
      <c r="A12" s="36">
        <v>4</v>
      </c>
      <c r="B12" s="26"/>
      <c r="C12" s="26"/>
      <c r="D12" s="20">
        <f t="shared" si="16"/>
        <v>0</v>
      </c>
      <c r="E12" s="506"/>
      <c r="F12" s="620">
        <v>0</v>
      </c>
      <c r="G12" s="697"/>
      <c r="H12" s="514"/>
      <c r="I12" s="698"/>
      <c r="J12" s="189"/>
      <c r="K12" s="698"/>
      <c r="L12" s="189"/>
      <c r="M12" s="698"/>
      <c r="N12" s="189"/>
      <c r="O12" s="698"/>
      <c r="P12" s="189"/>
      <c r="Q12" s="698"/>
      <c r="R12" s="725"/>
      <c r="S12" s="698"/>
      <c r="T12" s="189"/>
      <c r="U12" s="969">
        <f t="shared" si="1"/>
        <v>0</v>
      </c>
      <c r="V12" s="960"/>
      <c r="W12" s="203"/>
      <c r="X12" s="111">
        <f t="shared" si="2"/>
        <v>0</v>
      </c>
      <c r="Y12" s="959">
        <f t="shared" si="3"/>
        <v>0</v>
      </c>
      <c r="Z12" s="974">
        <f t="shared" si="4"/>
        <v>0</v>
      </c>
      <c r="AA12" s="17">
        <f t="shared" si="5"/>
        <v>0</v>
      </c>
      <c r="AB12" s="17">
        <f t="shared" si="6"/>
        <v>0</v>
      </c>
      <c r="AC12" s="17">
        <f t="shared" si="7"/>
        <v>0</v>
      </c>
      <c r="AD12" s="17">
        <f t="shared" si="8"/>
        <v>0</v>
      </c>
      <c r="AE12" s="17">
        <f t="shared" si="9"/>
        <v>0</v>
      </c>
      <c r="AF12" s="17">
        <f t="shared" si="10"/>
        <v>0</v>
      </c>
      <c r="AG12" s="17">
        <f t="shared" si="11"/>
        <v>0</v>
      </c>
      <c r="AH12" s="1370" t="s">
        <v>48</v>
      </c>
      <c r="AI12" s="1369">
        <f>AH9+AI9+AJ9+AK9+AL9+AM9+AN9</f>
        <v>8200</v>
      </c>
      <c r="AO12" s="55">
        <v>4</v>
      </c>
      <c r="AP12" s="57">
        <f t="shared" si="13"/>
        <v>0</v>
      </c>
      <c r="AQ12" s="57">
        <f t="shared" si="14"/>
        <v>0</v>
      </c>
      <c r="AR12" s="57">
        <f t="shared" si="0"/>
        <v>0</v>
      </c>
      <c r="AS12" s="57">
        <f t="shared" si="15"/>
        <v>0</v>
      </c>
    </row>
    <row r="13" spans="1:45" ht="15.75" customHeight="1" x14ac:dyDescent="0.25">
      <c r="A13" s="36">
        <v>5</v>
      </c>
      <c r="B13" s="19">
        <v>1000</v>
      </c>
      <c r="C13" s="19">
        <v>1500</v>
      </c>
      <c r="D13" s="20">
        <f t="shared" si="16"/>
        <v>500</v>
      </c>
      <c r="E13" s="506" t="s">
        <v>635</v>
      </c>
      <c r="F13" s="553">
        <v>1</v>
      </c>
      <c r="G13" s="697"/>
      <c r="H13" s="514"/>
      <c r="I13" s="698"/>
      <c r="J13" s="189"/>
      <c r="K13" s="698"/>
      <c r="L13" s="189"/>
      <c r="M13" s="698"/>
      <c r="N13" s="189"/>
      <c r="O13" s="698"/>
      <c r="P13" s="189"/>
      <c r="Q13" s="698"/>
      <c r="R13" s="725"/>
      <c r="S13" s="698"/>
      <c r="T13" s="189"/>
      <c r="U13" s="969">
        <f t="shared" si="1"/>
        <v>0</v>
      </c>
      <c r="V13" s="960"/>
      <c r="W13" s="203"/>
      <c r="X13" s="111">
        <f t="shared" si="2"/>
        <v>1</v>
      </c>
      <c r="Y13" s="959">
        <f t="shared" si="3"/>
        <v>0</v>
      </c>
      <c r="Z13" s="974">
        <f t="shared" si="4"/>
        <v>0</v>
      </c>
      <c r="AA13" s="17">
        <f t="shared" si="5"/>
        <v>0</v>
      </c>
      <c r="AB13" s="17">
        <f t="shared" si="6"/>
        <v>0</v>
      </c>
      <c r="AC13" s="17">
        <f t="shared" si="7"/>
        <v>0</v>
      </c>
      <c r="AD13" s="17">
        <f t="shared" si="8"/>
        <v>0</v>
      </c>
      <c r="AE13" s="17">
        <f t="shared" si="9"/>
        <v>0</v>
      </c>
      <c r="AF13" s="17">
        <f t="shared" si="10"/>
        <v>0</v>
      </c>
      <c r="AG13" s="17">
        <f t="shared" si="11"/>
        <v>0</v>
      </c>
      <c r="AH13" s="1370"/>
      <c r="AI13" s="1369"/>
      <c r="AO13" s="55">
        <v>5</v>
      </c>
      <c r="AP13" s="57">
        <f t="shared" si="13"/>
        <v>0</v>
      </c>
      <c r="AQ13" s="57">
        <f t="shared" si="14"/>
        <v>0</v>
      </c>
      <c r="AR13" s="57">
        <f t="shared" si="0"/>
        <v>0</v>
      </c>
      <c r="AS13" s="57">
        <f t="shared" si="15"/>
        <v>1000</v>
      </c>
    </row>
    <row r="14" spans="1:45" s="3" customFormat="1" ht="15.75" customHeight="1" x14ac:dyDescent="0.25">
      <c r="A14" s="36">
        <v>6</v>
      </c>
      <c r="B14" s="575">
        <v>900</v>
      </c>
      <c r="C14" s="575">
        <v>1200</v>
      </c>
      <c r="D14" s="20">
        <f t="shared" si="16"/>
        <v>300</v>
      </c>
      <c r="E14" s="510" t="s">
        <v>339</v>
      </c>
      <c r="F14" s="617">
        <v>3</v>
      </c>
      <c r="G14" s="697"/>
      <c r="H14" s="514"/>
      <c r="I14" s="698"/>
      <c r="J14" s="189"/>
      <c r="K14" s="698"/>
      <c r="L14" s="189"/>
      <c r="M14" s="698"/>
      <c r="N14" s="189"/>
      <c r="O14" s="698"/>
      <c r="P14" s="189"/>
      <c r="Q14" s="698"/>
      <c r="R14" s="725"/>
      <c r="S14" s="698"/>
      <c r="T14" s="189"/>
      <c r="U14" s="969">
        <f t="shared" si="1"/>
        <v>0</v>
      </c>
      <c r="V14" s="960"/>
      <c r="W14" s="203"/>
      <c r="X14" s="111">
        <f t="shared" si="2"/>
        <v>3</v>
      </c>
      <c r="Y14" s="959">
        <f t="shared" si="3"/>
        <v>0</v>
      </c>
      <c r="Z14" s="974">
        <f t="shared" si="4"/>
        <v>0</v>
      </c>
      <c r="AA14" s="17">
        <f t="shared" si="5"/>
        <v>0</v>
      </c>
      <c r="AB14" s="17">
        <f t="shared" si="6"/>
        <v>0</v>
      </c>
      <c r="AC14" s="17">
        <f t="shared" si="7"/>
        <v>0</v>
      </c>
      <c r="AD14" s="17">
        <f t="shared" si="8"/>
        <v>0</v>
      </c>
      <c r="AE14" s="17">
        <f t="shared" si="9"/>
        <v>0</v>
      </c>
      <c r="AF14" s="17">
        <f t="shared" si="10"/>
        <v>0</v>
      </c>
      <c r="AG14" s="17">
        <f t="shared" si="11"/>
        <v>0</v>
      </c>
      <c r="AH14" s="13"/>
      <c r="AI14"/>
      <c r="AJ14"/>
      <c r="AO14" s="55">
        <v>6</v>
      </c>
      <c r="AP14" s="57">
        <f t="shared" si="13"/>
        <v>0</v>
      </c>
      <c r="AQ14" s="57">
        <f t="shared" si="14"/>
        <v>0</v>
      </c>
      <c r="AR14" s="57">
        <f t="shared" si="0"/>
        <v>0</v>
      </c>
      <c r="AS14" s="57">
        <f t="shared" si="15"/>
        <v>2700</v>
      </c>
    </row>
    <row r="15" spans="1:45" ht="15.75" customHeight="1" x14ac:dyDescent="0.25">
      <c r="A15" s="36">
        <v>7</v>
      </c>
      <c r="B15" s="575">
        <v>1200</v>
      </c>
      <c r="C15" s="575">
        <v>2000</v>
      </c>
      <c r="D15" s="20">
        <f t="shared" si="16"/>
        <v>800</v>
      </c>
      <c r="E15" s="510" t="s">
        <v>270</v>
      </c>
      <c r="F15" s="617">
        <v>2</v>
      </c>
      <c r="G15" s="697"/>
      <c r="H15" s="514"/>
      <c r="I15" s="698"/>
      <c r="J15" s="189"/>
      <c r="K15" s="698"/>
      <c r="L15" s="189"/>
      <c r="M15" s="698"/>
      <c r="N15" s="189"/>
      <c r="O15" s="698"/>
      <c r="P15" s="189"/>
      <c r="Q15" s="698"/>
      <c r="R15" s="725"/>
      <c r="S15" s="698"/>
      <c r="T15" s="189"/>
      <c r="U15" s="969">
        <f t="shared" si="1"/>
        <v>0</v>
      </c>
      <c r="V15" s="960"/>
      <c r="W15" s="203"/>
      <c r="X15" s="111">
        <f t="shared" si="2"/>
        <v>2</v>
      </c>
      <c r="Y15" s="959">
        <f t="shared" si="3"/>
        <v>0</v>
      </c>
      <c r="Z15" s="974">
        <f t="shared" si="4"/>
        <v>0</v>
      </c>
      <c r="AA15" s="17">
        <f t="shared" si="5"/>
        <v>0</v>
      </c>
      <c r="AB15" s="17">
        <f t="shared" si="6"/>
        <v>0</v>
      </c>
      <c r="AC15" s="17">
        <f t="shared" si="7"/>
        <v>0</v>
      </c>
      <c r="AD15" s="17">
        <f t="shared" si="8"/>
        <v>0</v>
      </c>
      <c r="AE15" s="17">
        <f t="shared" si="9"/>
        <v>0</v>
      </c>
      <c r="AF15" s="17">
        <f t="shared" si="10"/>
        <v>0</v>
      </c>
      <c r="AG15" s="17">
        <f t="shared" si="11"/>
        <v>0</v>
      </c>
      <c r="AH15" s="13"/>
      <c r="AO15" s="55">
        <v>7</v>
      </c>
      <c r="AP15" s="57">
        <f t="shared" si="13"/>
        <v>0</v>
      </c>
      <c r="AQ15" s="57">
        <f t="shared" si="14"/>
        <v>0</v>
      </c>
      <c r="AR15" s="57">
        <f t="shared" si="0"/>
        <v>0</v>
      </c>
      <c r="AS15" s="57">
        <f t="shared" si="15"/>
        <v>2400</v>
      </c>
    </row>
    <row r="16" spans="1:45" ht="15.75" customHeight="1" x14ac:dyDescent="0.25">
      <c r="A16" s="36">
        <v>8</v>
      </c>
      <c r="B16" s="575"/>
      <c r="C16" s="575"/>
      <c r="D16" s="20">
        <f t="shared" si="16"/>
        <v>0</v>
      </c>
      <c r="E16" s="510"/>
      <c r="F16" s="617">
        <v>0</v>
      </c>
      <c r="G16" s="707"/>
      <c r="H16" s="514"/>
      <c r="I16" s="696"/>
      <c r="J16" s="1043"/>
      <c r="K16" s="696"/>
      <c r="L16" s="514"/>
      <c r="M16" s="696"/>
      <c r="N16" s="514"/>
      <c r="O16" s="696"/>
      <c r="P16" s="514"/>
      <c r="Q16" s="696"/>
      <c r="R16" s="726"/>
      <c r="S16" s="696"/>
      <c r="T16" s="514"/>
      <c r="U16" s="969">
        <f t="shared" si="1"/>
        <v>0</v>
      </c>
      <c r="V16" s="960"/>
      <c r="W16" s="203"/>
      <c r="X16" s="111">
        <f t="shared" si="2"/>
        <v>0</v>
      </c>
      <c r="Y16" s="959">
        <f t="shared" si="3"/>
        <v>0</v>
      </c>
      <c r="Z16" s="974">
        <f t="shared" si="4"/>
        <v>0</v>
      </c>
      <c r="AA16" s="17">
        <f t="shared" si="5"/>
        <v>0</v>
      </c>
      <c r="AB16" s="17">
        <f t="shared" si="6"/>
        <v>0</v>
      </c>
      <c r="AC16" s="17">
        <f t="shared" si="7"/>
        <v>0</v>
      </c>
      <c r="AD16" s="17">
        <f t="shared" si="8"/>
        <v>0</v>
      </c>
      <c r="AE16" s="17">
        <f t="shared" si="9"/>
        <v>0</v>
      </c>
      <c r="AF16" s="17">
        <f t="shared" si="10"/>
        <v>0</v>
      </c>
      <c r="AG16" s="17">
        <f t="shared" si="11"/>
        <v>0</v>
      </c>
      <c r="AO16" s="55">
        <v>9</v>
      </c>
      <c r="AP16" s="57">
        <f t="shared" si="13"/>
        <v>0</v>
      </c>
      <c r="AQ16" s="57">
        <f t="shared" si="14"/>
        <v>0</v>
      </c>
      <c r="AR16" s="57">
        <f t="shared" si="0"/>
        <v>0</v>
      </c>
      <c r="AS16" s="57">
        <f t="shared" si="15"/>
        <v>0</v>
      </c>
    </row>
    <row r="17" spans="1:45" ht="15.75" customHeight="1" x14ac:dyDescent="0.25">
      <c r="A17" s="36">
        <v>9</v>
      </c>
      <c r="B17" s="19">
        <v>900</v>
      </c>
      <c r="C17" s="19">
        <v>1300</v>
      </c>
      <c r="D17" s="20">
        <f t="shared" si="16"/>
        <v>400</v>
      </c>
      <c r="E17" s="506" t="s">
        <v>223</v>
      </c>
      <c r="F17" s="553">
        <v>1</v>
      </c>
      <c r="G17" s="707"/>
      <c r="H17" s="514"/>
      <c r="I17" s="696"/>
      <c r="J17" s="514"/>
      <c r="K17" s="696"/>
      <c r="L17" s="514"/>
      <c r="M17" s="696"/>
      <c r="N17" s="514"/>
      <c r="O17" s="696"/>
      <c r="P17" s="514"/>
      <c r="Q17" s="696"/>
      <c r="R17" s="726"/>
      <c r="S17" s="696"/>
      <c r="T17" s="514"/>
      <c r="U17" s="969">
        <f t="shared" si="1"/>
        <v>0</v>
      </c>
      <c r="V17" s="960"/>
      <c r="W17" s="203"/>
      <c r="X17" s="111">
        <f t="shared" si="2"/>
        <v>1</v>
      </c>
      <c r="Y17" s="959">
        <f t="shared" si="3"/>
        <v>0</v>
      </c>
      <c r="Z17" s="974">
        <f t="shared" si="4"/>
        <v>0</v>
      </c>
      <c r="AA17" s="17">
        <f t="shared" si="5"/>
        <v>0</v>
      </c>
      <c r="AB17" s="17">
        <f t="shared" si="6"/>
        <v>0</v>
      </c>
      <c r="AC17" s="17">
        <f t="shared" si="7"/>
        <v>0</v>
      </c>
      <c r="AD17" s="17">
        <f t="shared" si="8"/>
        <v>0</v>
      </c>
      <c r="AE17" s="17">
        <f t="shared" si="9"/>
        <v>0</v>
      </c>
      <c r="AF17" s="17">
        <f t="shared" si="10"/>
        <v>0</v>
      </c>
      <c r="AG17" s="17">
        <f t="shared" si="11"/>
        <v>0</v>
      </c>
      <c r="AO17" s="55">
        <v>10</v>
      </c>
      <c r="AP17" s="57">
        <f t="shared" si="13"/>
        <v>0</v>
      </c>
      <c r="AQ17" s="57">
        <f t="shared" si="14"/>
        <v>0</v>
      </c>
      <c r="AR17" s="57">
        <f t="shared" si="0"/>
        <v>0</v>
      </c>
      <c r="AS17" s="57">
        <f t="shared" si="15"/>
        <v>900</v>
      </c>
    </row>
    <row r="18" spans="1:45" ht="15.75" customHeight="1" x14ac:dyDescent="0.25">
      <c r="A18" s="36">
        <v>10</v>
      </c>
      <c r="B18" s="575">
        <v>1400</v>
      </c>
      <c r="C18" s="575">
        <v>2000</v>
      </c>
      <c r="D18" s="20">
        <f t="shared" si="16"/>
        <v>600</v>
      </c>
      <c r="E18" s="517" t="s">
        <v>634</v>
      </c>
      <c r="F18" s="617">
        <v>4</v>
      </c>
      <c r="G18" s="707"/>
      <c r="H18" s="514"/>
      <c r="I18" s="696"/>
      <c r="J18" s="514"/>
      <c r="K18" s="696"/>
      <c r="L18" s="514"/>
      <c r="M18" s="696"/>
      <c r="N18" s="514"/>
      <c r="O18" s="696"/>
      <c r="P18" s="514"/>
      <c r="Q18" s="696"/>
      <c r="R18" s="726"/>
      <c r="S18" s="696"/>
      <c r="T18" s="514"/>
      <c r="U18" s="969">
        <f t="shared" si="1"/>
        <v>0</v>
      </c>
      <c r="V18" s="960"/>
      <c r="W18" s="203"/>
      <c r="X18" s="111">
        <f t="shared" si="2"/>
        <v>4</v>
      </c>
      <c r="Y18" s="959">
        <f t="shared" si="3"/>
        <v>0</v>
      </c>
      <c r="Z18" s="974">
        <f t="shared" si="4"/>
        <v>0</v>
      </c>
      <c r="AA18" s="17">
        <f t="shared" si="5"/>
        <v>0</v>
      </c>
      <c r="AB18" s="17">
        <f t="shared" si="6"/>
        <v>0</v>
      </c>
      <c r="AC18" s="17">
        <f t="shared" si="7"/>
        <v>0</v>
      </c>
      <c r="AD18" s="17">
        <f t="shared" si="8"/>
        <v>0</v>
      </c>
      <c r="AE18" s="17">
        <f t="shared" si="9"/>
        <v>0</v>
      </c>
      <c r="AF18" s="17">
        <f t="shared" si="10"/>
        <v>0</v>
      </c>
      <c r="AG18" s="17">
        <f t="shared" si="11"/>
        <v>0</v>
      </c>
      <c r="AO18" s="55">
        <v>11</v>
      </c>
      <c r="AP18" s="57">
        <f t="shared" si="13"/>
        <v>0</v>
      </c>
      <c r="AQ18" s="57">
        <f t="shared" si="14"/>
        <v>0</v>
      </c>
      <c r="AR18" s="57">
        <f t="shared" si="0"/>
        <v>0</v>
      </c>
      <c r="AS18" s="57">
        <f t="shared" si="15"/>
        <v>5600</v>
      </c>
    </row>
    <row r="19" spans="1:45" ht="15.75" customHeight="1" x14ac:dyDescent="0.25">
      <c r="A19" s="36">
        <v>11</v>
      </c>
      <c r="B19" s="575">
        <v>250</v>
      </c>
      <c r="C19" s="575">
        <v>400</v>
      </c>
      <c r="D19" s="20">
        <f t="shared" si="16"/>
        <v>150</v>
      </c>
      <c r="E19" s="510" t="s">
        <v>97</v>
      </c>
      <c r="F19" s="617">
        <v>1</v>
      </c>
      <c r="G19" s="707"/>
      <c r="H19" s="514"/>
      <c r="I19" s="696"/>
      <c r="J19" s="514"/>
      <c r="K19" s="696"/>
      <c r="L19" s="514"/>
      <c r="M19" s="696"/>
      <c r="N19" s="514"/>
      <c r="O19" s="696"/>
      <c r="P19" s="514"/>
      <c r="Q19" s="696"/>
      <c r="R19" s="726"/>
      <c r="S19" s="696"/>
      <c r="T19" s="514"/>
      <c r="U19" s="969">
        <f t="shared" si="1"/>
        <v>0</v>
      </c>
      <c r="V19" s="960"/>
      <c r="W19" s="203"/>
      <c r="X19" s="111">
        <f t="shared" si="2"/>
        <v>1</v>
      </c>
      <c r="Y19" s="959">
        <f t="shared" si="3"/>
        <v>0</v>
      </c>
      <c r="Z19" s="974">
        <f t="shared" si="4"/>
        <v>0</v>
      </c>
      <c r="AA19" s="17">
        <f t="shared" si="5"/>
        <v>0</v>
      </c>
      <c r="AB19" s="17">
        <f t="shared" si="6"/>
        <v>0</v>
      </c>
      <c r="AC19" s="17">
        <f t="shared" si="7"/>
        <v>0</v>
      </c>
      <c r="AD19" s="17">
        <f t="shared" si="8"/>
        <v>0</v>
      </c>
      <c r="AE19" s="17">
        <f t="shared" si="9"/>
        <v>0</v>
      </c>
      <c r="AF19" s="17">
        <f t="shared" si="10"/>
        <v>0</v>
      </c>
      <c r="AG19" s="17">
        <f t="shared" si="11"/>
        <v>0</v>
      </c>
      <c r="AO19" s="55">
        <v>12</v>
      </c>
      <c r="AP19" s="57">
        <f t="shared" si="13"/>
        <v>0</v>
      </c>
      <c r="AQ19" s="57">
        <f t="shared" si="14"/>
        <v>0</v>
      </c>
      <c r="AR19" s="57">
        <f t="shared" si="0"/>
        <v>0</v>
      </c>
      <c r="AS19" s="57">
        <f t="shared" si="15"/>
        <v>250</v>
      </c>
    </row>
    <row r="20" spans="1:45" ht="15.75" customHeight="1" x14ac:dyDescent="0.25">
      <c r="A20" s="36">
        <v>12</v>
      </c>
      <c r="B20" s="575"/>
      <c r="C20" s="575"/>
      <c r="D20" s="20"/>
      <c r="E20" s="510"/>
      <c r="F20" s="617"/>
      <c r="G20" s="707"/>
      <c r="H20" s="514"/>
      <c r="I20" s="696"/>
      <c r="J20" s="514"/>
      <c r="K20" s="696"/>
      <c r="L20" s="514"/>
      <c r="M20" s="696"/>
      <c r="N20" s="514"/>
      <c r="O20" s="696"/>
      <c r="P20" s="514"/>
      <c r="Q20" s="696"/>
      <c r="R20" s="726"/>
      <c r="S20" s="696"/>
      <c r="T20" s="514"/>
      <c r="U20" s="969">
        <f t="shared" si="1"/>
        <v>0</v>
      </c>
      <c r="V20" s="960"/>
      <c r="W20" s="203"/>
      <c r="X20" s="111">
        <f t="shared" si="2"/>
        <v>0</v>
      </c>
      <c r="Y20" s="959">
        <f t="shared" si="3"/>
        <v>0</v>
      </c>
      <c r="Z20" s="974">
        <f t="shared" si="4"/>
        <v>0</v>
      </c>
      <c r="AA20" s="17">
        <f t="shared" si="5"/>
        <v>0</v>
      </c>
      <c r="AB20" s="17">
        <f t="shared" si="6"/>
        <v>0</v>
      </c>
      <c r="AC20" s="17">
        <f t="shared" si="7"/>
        <v>0</v>
      </c>
      <c r="AD20" s="17">
        <f t="shared" si="8"/>
        <v>0</v>
      </c>
      <c r="AE20" s="17">
        <f t="shared" si="9"/>
        <v>0</v>
      </c>
      <c r="AF20" s="17">
        <f t="shared" si="10"/>
        <v>0</v>
      </c>
      <c r="AG20" s="17">
        <f t="shared" si="11"/>
        <v>0</v>
      </c>
      <c r="AO20" s="55">
        <v>13</v>
      </c>
      <c r="AP20" s="57">
        <f t="shared" si="13"/>
        <v>0</v>
      </c>
      <c r="AQ20" s="57">
        <f t="shared" si="14"/>
        <v>0</v>
      </c>
      <c r="AR20" s="57">
        <f t="shared" si="0"/>
        <v>0</v>
      </c>
      <c r="AS20" s="57">
        <f t="shared" si="15"/>
        <v>0</v>
      </c>
    </row>
    <row r="21" spans="1:45" ht="15.75" customHeight="1" x14ac:dyDescent="0.25">
      <c r="A21" s="36">
        <v>13</v>
      </c>
      <c r="B21" s="19">
        <v>2800</v>
      </c>
      <c r="C21" s="19">
        <v>4000</v>
      </c>
      <c r="D21" s="20">
        <f t="shared" si="16"/>
        <v>1200</v>
      </c>
      <c r="E21" s="506" t="s">
        <v>1019</v>
      </c>
      <c r="F21" s="553">
        <v>1</v>
      </c>
      <c r="G21" s="697"/>
      <c r="H21" s="514"/>
      <c r="I21" s="698"/>
      <c r="J21" s="189"/>
      <c r="K21" s="698"/>
      <c r="L21" s="189"/>
      <c r="M21" s="698"/>
      <c r="N21" s="189"/>
      <c r="O21" s="698"/>
      <c r="P21" s="189"/>
      <c r="Q21" s="696"/>
      <c r="R21" s="725"/>
      <c r="S21" s="698"/>
      <c r="T21" s="189"/>
      <c r="U21" s="969">
        <f t="shared" si="1"/>
        <v>0</v>
      </c>
      <c r="V21" s="960"/>
      <c r="W21" s="203"/>
      <c r="X21" s="111">
        <f t="shared" si="2"/>
        <v>1</v>
      </c>
      <c r="Y21" s="959">
        <f t="shared" si="3"/>
        <v>0</v>
      </c>
      <c r="Z21" s="974">
        <f t="shared" si="4"/>
        <v>0</v>
      </c>
      <c r="AA21" s="17">
        <f t="shared" si="5"/>
        <v>0</v>
      </c>
      <c r="AB21" s="17">
        <f t="shared" si="6"/>
        <v>0</v>
      </c>
      <c r="AC21" s="17">
        <f t="shared" si="7"/>
        <v>0</v>
      </c>
      <c r="AD21" s="17">
        <f t="shared" si="8"/>
        <v>0</v>
      </c>
      <c r="AE21" s="17">
        <f t="shared" si="9"/>
        <v>0</v>
      </c>
      <c r="AF21" s="17">
        <f t="shared" si="10"/>
        <v>0</v>
      </c>
      <c r="AG21" s="17">
        <f t="shared" si="11"/>
        <v>0</v>
      </c>
      <c r="AO21" s="55">
        <v>14</v>
      </c>
      <c r="AP21" s="57">
        <f t="shared" si="13"/>
        <v>0</v>
      </c>
      <c r="AQ21" s="57">
        <f t="shared" si="14"/>
        <v>0</v>
      </c>
      <c r="AR21" s="57">
        <f t="shared" si="0"/>
        <v>0</v>
      </c>
      <c r="AS21" s="57">
        <f t="shared" si="15"/>
        <v>2800</v>
      </c>
    </row>
    <row r="22" spans="1:45" ht="15.75" customHeight="1" x14ac:dyDescent="0.25">
      <c r="A22" s="36">
        <v>14</v>
      </c>
      <c r="B22" s="575">
        <v>2600</v>
      </c>
      <c r="C22" s="575">
        <v>4500</v>
      </c>
      <c r="D22" s="20">
        <f t="shared" si="16"/>
        <v>1900</v>
      </c>
      <c r="E22" s="510" t="s">
        <v>1018</v>
      </c>
      <c r="F22" s="617">
        <v>6</v>
      </c>
      <c r="G22" s="707"/>
      <c r="H22" s="514"/>
      <c r="I22" s="696"/>
      <c r="J22" s="514"/>
      <c r="K22" s="696"/>
      <c r="L22" s="514"/>
      <c r="M22" s="696"/>
      <c r="N22" s="514">
        <v>1</v>
      </c>
      <c r="O22" s="696"/>
      <c r="P22" s="514"/>
      <c r="Q22" s="696"/>
      <c r="R22" s="726"/>
      <c r="S22" s="696"/>
      <c r="T22" s="514"/>
      <c r="U22" s="969">
        <f t="shared" si="1"/>
        <v>1</v>
      </c>
      <c r="V22" s="960"/>
      <c r="W22" s="203"/>
      <c r="X22" s="111">
        <f t="shared" si="2"/>
        <v>5</v>
      </c>
      <c r="Y22" s="959">
        <f t="shared" si="3"/>
        <v>0</v>
      </c>
      <c r="Z22" s="974">
        <f t="shared" si="4"/>
        <v>0</v>
      </c>
      <c r="AA22" s="17">
        <f t="shared" si="5"/>
        <v>0</v>
      </c>
      <c r="AB22" s="17">
        <f t="shared" si="6"/>
        <v>0</v>
      </c>
      <c r="AC22" s="17">
        <f t="shared" si="7"/>
        <v>0</v>
      </c>
      <c r="AD22" s="17">
        <f t="shared" si="8"/>
        <v>4500</v>
      </c>
      <c r="AE22" s="17">
        <f t="shared" si="9"/>
        <v>0</v>
      </c>
      <c r="AF22" s="17">
        <f t="shared" si="10"/>
        <v>0</v>
      </c>
      <c r="AG22" s="17">
        <f t="shared" si="11"/>
        <v>0</v>
      </c>
      <c r="AO22" s="55">
        <v>15</v>
      </c>
      <c r="AP22" s="57">
        <f t="shared" si="13"/>
        <v>2600</v>
      </c>
      <c r="AQ22" s="57">
        <f t="shared" si="14"/>
        <v>4500</v>
      </c>
      <c r="AR22" s="57">
        <f t="shared" si="0"/>
        <v>1900</v>
      </c>
      <c r="AS22" s="57">
        <f t="shared" si="15"/>
        <v>13000</v>
      </c>
    </row>
    <row r="23" spans="1:45" ht="15.75" customHeight="1" x14ac:dyDescent="0.25">
      <c r="A23" s="36">
        <v>15</v>
      </c>
      <c r="B23" s="200">
        <v>1300</v>
      </c>
      <c r="C23" s="200">
        <v>2500</v>
      </c>
      <c r="D23" s="201">
        <f t="shared" si="16"/>
        <v>1200</v>
      </c>
      <c r="E23" s="618" t="s">
        <v>1020</v>
      </c>
      <c r="F23" s="1310">
        <v>0</v>
      </c>
      <c r="G23" s="697"/>
      <c r="H23" s="514"/>
      <c r="I23" s="698"/>
      <c r="J23" s="189"/>
      <c r="K23" s="698"/>
      <c r="L23" s="189"/>
      <c r="M23" s="698"/>
      <c r="N23" s="189"/>
      <c r="O23" s="698"/>
      <c r="P23" s="189"/>
      <c r="Q23" s="698"/>
      <c r="R23" s="725"/>
      <c r="S23" s="698"/>
      <c r="T23" s="189"/>
      <c r="U23" s="969">
        <f t="shared" si="1"/>
        <v>0</v>
      </c>
      <c r="V23" s="960"/>
      <c r="W23" s="203"/>
      <c r="X23" s="111">
        <f t="shared" si="2"/>
        <v>0</v>
      </c>
      <c r="Y23" s="959">
        <f t="shared" si="3"/>
        <v>0</v>
      </c>
      <c r="Z23" s="974">
        <f t="shared" si="4"/>
        <v>0</v>
      </c>
      <c r="AA23" s="17">
        <f t="shared" si="5"/>
        <v>0</v>
      </c>
      <c r="AB23" s="17">
        <f t="shared" si="6"/>
        <v>0</v>
      </c>
      <c r="AC23" s="17">
        <f t="shared" si="7"/>
        <v>0</v>
      </c>
      <c r="AD23" s="17">
        <f t="shared" si="8"/>
        <v>0</v>
      </c>
      <c r="AE23" s="17">
        <f t="shared" si="9"/>
        <v>0</v>
      </c>
      <c r="AF23" s="17">
        <f t="shared" si="10"/>
        <v>0</v>
      </c>
      <c r="AG23" s="17">
        <f t="shared" si="11"/>
        <v>0</v>
      </c>
      <c r="AO23" s="55">
        <v>16</v>
      </c>
      <c r="AP23" s="57">
        <f t="shared" si="13"/>
        <v>0</v>
      </c>
      <c r="AQ23" s="57">
        <f t="shared" si="14"/>
        <v>0</v>
      </c>
      <c r="AR23" s="57">
        <f t="shared" si="0"/>
        <v>0</v>
      </c>
      <c r="AS23" s="57">
        <f t="shared" si="15"/>
        <v>0</v>
      </c>
    </row>
    <row r="24" spans="1:45" ht="15.75" customHeight="1" x14ac:dyDescent="0.25">
      <c r="A24" s="36">
        <v>16</v>
      </c>
      <c r="B24" s="200">
        <v>1300</v>
      </c>
      <c r="C24" s="200">
        <v>2500</v>
      </c>
      <c r="D24" s="201">
        <f t="shared" si="16"/>
        <v>1200</v>
      </c>
      <c r="E24" s="618" t="s">
        <v>1020</v>
      </c>
      <c r="F24" s="1310">
        <v>15</v>
      </c>
      <c r="G24" s="697"/>
      <c r="H24" s="514"/>
      <c r="I24" s="698"/>
      <c r="J24" s="189">
        <v>1</v>
      </c>
      <c r="K24" s="698"/>
      <c r="L24" s="189"/>
      <c r="M24" s="698"/>
      <c r="N24" s="189"/>
      <c r="O24" s="698"/>
      <c r="P24" s="189"/>
      <c r="Q24" s="698"/>
      <c r="R24" s="725"/>
      <c r="S24" s="698"/>
      <c r="T24" s="189"/>
      <c r="U24" s="969">
        <f t="shared" si="1"/>
        <v>1</v>
      </c>
      <c r="V24" s="960"/>
      <c r="W24" s="203"/>
      <c r="X24" s="111">
        <f t="shared" si="2"/>
        <v>14</v>
      </c>
      <c r="Y24" s="959">
        <f t="shared" si="3"/>
        <v>0</v>
      </c>
      <c r="Z24" s="974">
        <f t="shared" si="4"/>
        <v>0</v>
      </c>
      <c r="AA24" s="17">
        <f t="shared" si="5"/>
        <v>0</v>
      </c>
      <c r="AB24" s="17">
        <f t="shared" si="6"/>
        <v>2500</v>
      </c>
      <c r="AC24" s="17">
        <f t="shared" si="7"/>
        <v>0</v>
      </c>
      <c r="AD24" s="17">
        <f t="shared" si="8"/>
        <v>0</v>
      </c>
      <c r="AE24" s="17">
        <f t="shared" si="9"/>
        <v>0</v>
      </c>
      <c r="AF24" s="17">
        <f t="shared" si="10"/>
        <v>0</v>
      </c>
      <c r="AG24" s="17">
        <f t="shared" si="11"/>
        <v>0</v>
      </c>
      <c r="AO24" s="55">
        <v>17</v>
      </c>
      <c r="AP24" s="57">
        <f t="shared" si="13"/>
        <v>1300</v>
      </c>
      <c r="AQ24" s="57">
        <f t="shared" si="14"/>
        <v>2500</v>
      </c>
      <c r="AR24" s="57">
        <f t="shared" si="0"/>
        <v>1200</v>
      </c>
      <c r="AS24" s="57">
        <f t="shared" si="15"/>
        <v>18200</v>
      </c>
    </row>
    <row r="25" spans="1:45" ht="15.75" customHeight="1" x14ac:dyDescent="0.25">
      <c r="A25" s="36">
        <v>17</v>
      </c>
      <c r="B25" s="7">
        <v>2000</v>
      </c>
      <c r="C25" s="7">
        <v>3000</v>
      </c>
      <c r="D25" s="20">
        <f t="shared" si="16"/>
        <v>1000</v>
      </c>
      <c r="E25" s="579" t="s">
        <v>1021</v>
      </c>
      <c r="F25" s="553">
        <v>1</v>
      </c>
      <c r="G25" s="697"/>
      <c r="H25" s="514"/>
      <c r="I25" s="698"/>
      <c r="J25" s="189"/>
      <c r="K25" s="698"/>
      <c r="L25" s="189"/>
      <c r="M25" s="698"/>
      <c r="N25" s="189"/>
      <c r="O25" s="698"/>
      <c r="P25" s="189"/>
      <c r="Q25" s="698"/>
      <c r="R25" s="725"/>
      <c r="S25" s="698"/>
      <c r="T25" s="189"/>
      <c r="U25" s="969">
        <f t="shared" si="1"/>
        <v>0</v>
      </c>
      <c r="V25" s="960"/>
      <c r="W25" s="203"/>
      <c r="X25" s="111">
        <f t="shared" si="2"/>
        <v>1</v>
      </c>
      <c r="Y25" s="959">
        <f t="shared" si="3"/>
        <v>0</v>
      </c>
      <c r="Z25" s="974">
        <f t="shared" si="4"/>
        <v>0</v>
      </c>
      <c r="AA25" s="17">
        <f t="shared" si="5"/>
        <v>0</v>
      </c>
      <c r="AB25" s="17">
        <f t="shared" si="6"/>
        <v>0</v>
      </c>
      <c r="AC25" s="17">
        <f t="shared" si="7"/>
        <v>0</v>
      </c>
      <c r="AD25" s="17">
        <f t="shared" si="8"/>
        <v>0</v>
      </c>
      <c r="AE25" s="17">
        <f t="shared" si="9"/>
        <v>0</v>
      </c>
      <c r="AF25" s="17">
        <f t="shared" si="10"/>
        <v>0</v>
      </c>
      <c r="AG25" s="17">
        <f t="shared" si="11"/>
        <v>0</v>
      </c>
      <c r="AO25" s="55">
        <v>18</v>
      </c>
      <c r="AP25" s="57">
        <f t="shared" si="13"/>
        <v>0</v>
      </c>
      <c r="AQ25" s="57">
        <f t="shared" si="14"/>
        <v>0</v>
      </c>
      <c r="AR25" s="57">
        <f t="shared" si="0"/>
        <v>0</v>
      </c>
      <c r="AS25" s="57">
        <f t="shared" si="15"/>
        <v>2000</v>
      </c>
    </row>
    <row r="26" spans="1:45" ht="15.75" customHeight="1" x14ac:dyDescent="0.25">
      <c r="A26" s="36">
        <v>18</v>
      </c>
      <c r="B26" s="26">
        <v>1100</v>
      </c>
      <c r="C26" s="26">
        <v>2500</v>
      </c>
      <c r="D26" s="20">
        <f t="shared" si="16"/>
        <v>1400</v>
      </c>
      <c r="E26" s="506" t="s">
        <v>1022</v>
      </c>
      <c r="F26" s="553">
        <v>9</v>
      </c>
      <c r="G26" s="707"/>
      <c r="H26" s="514"/>
      <c r="I26" s="698"/>
      <c r="J26" s="189"/>
      <c r="K26" s="698"/>
      <c r="L26" s="189"/>
      <c r="M26" s="698"/>
      <c r="N26" s="189"/>
      <c r="O26" s="698"/>
      <c r="P26" s="189"/>
      <c r="Q26" s="698"/>
      <c r="R26" s="725"/>
      <c r="S26" s="698"/>
      <c r="T26" s="189"/>
      <c r="U26" s="969">
        <f t="shared" si="1"/>
        <v>0</v>
      </c>
      <c r="V26" s="960"/>
      <c r="W26" s="203"/>
      <c r="X26" s="111">
        <f t="shared" si="2"/>
        <v>9</v>
      </c>
      <c r="Y26" s="959">
        <f t="shared" si="3"/>
        <v>0</v>
      </c>
      <c r="Z26" s="974">
        <f t="shared" si="4"/>
        <v>0</v>
      </c>
      <c r="AA26" s="17">
        <f t="shared" si="5"/>
        <v>0</v>
      </c>
      <c r="AB26" s="17">
        <f t="shared" si="6"/>
        <v>0</v>
      </c>
      <c r="AC26" s="17">
        <f t="shared" si="7"/>
        <v>0</v>
      </c>
      <c r="AD26" s="17">
        <f t="shared" si="8"/>
        <v>0</v>
      </c>
      <c r="AE26" s="17">
        <f t="shared" si="9"/>
        <v>0</v>
      </c>
      <c r="AF26" s="17">
        <f t="shared" si="10"/>
        <v>0</v>
      </c>
      <c r="AG26" s="17">
        <f t="shared" si="11"/>
        <v>0</v>
      </c>
      <c r="AO26" s="55">
        <v>19</v>
      </c>
      <c r="AP26" s="57">
        <f t="shared" si="13"/>
        <v>0</v>
      </c>
      <c r="AQ26" s="57">
        <f t="shared" si="14"/>
        <v>0</v>
      </c>
      <c r="AR26" s="57">
        <f t="shared" si="0"/>
        <v>0</v>
      </c>
      <c r="AS26" s="57">
        <f t="shared" si="15"/>
        <v>9900</v>
      </c>
    </row>
    <row r="27" spans="1:45" ht="15.75" customHeight="1" x14ac:dyDescent="0.25">
      <c r="A27" s="36">
        <v>19</v>
      </c>
      <c r="B27" s="26">
        <v>6000</v>
      </c>
      <c r="C27" s="26">
        <v>8000</v>
      </c>
      <c r="D27" s="20">
        <f t="shared" si="16"/>
        <v>2000</v>
      </c>
      <c r="E27" s="506" t="s">
        <v>1023</v>
      </c>
      <c r="F27" s="553">
        <v>4</v>
      </c>
      <c r="G27" s="697"/>
      <c r="H27" s="514"/>
      <c r="I27" s="698"/>
      <c r="J27" s="189"/>
      <c r="K27" s="698"/>
      <c r="L27" s="189"/>
      <c r="M27" s="698"/>
      <c r="N27" s="189"/>
      <c r="O27" s="698"/>
      <c r="P27" s="189"/>
      <c r="Q27" s="698"/>
      <c r="R27" s="725"/>
      <c r="S27" s="698"/>
      <c r="T27" s="189"/>
      <c r="U27" s="969">
        <f t="shared" si="1"/>
        <v>0</v>
      </c>
      <c r="V27" s="960"/>
      <c r="W27" s="203"/>
      <c r="X27" s="111">
        <f t="shared" si="2"/>
        <v>4</v>
      </c>
      <c r="Y27" s="959">
        <f t="shared" si="3"/>
        <v>0</v>
      </c>
      <c r="Z27" s="974">
        <f t="shared" si="4"/>
        <v>0</v>
      </c>
      <c r="AA27" s="17">
        <f t="shared" si="5"/>
        <v>0</v>
      </c>
      <c r="AB27" s="17">
        <f t="shared" si="6"/>
        <v>0</v>
      </c>
      <c r="AC27" s="17">
        <f t="shared" si="7"/>
        <v>0</v>
      </c>
      <c r="AD27" s="17">
        <f t="shared" si="8"/>
        <v>0</v>
      </c>
      <c r="AE27" s="17">
        <f t="shared" si="9"/>
        <v>0</v>
      </c>
      <c r="AF27" s="17">
        <f t="shared" si="10"/>
        <v>0</v>
      </c>
      <c r="AG27" s="17">
        <f t="shared" si="11"/>
        <v>0</v>
      </c>
      <c r="AO27" s="55">
        <v>20</v>
      </c>
      <c r="AP27" s="57">
        <f t="shared" si="13"/>
        <v>0</v>
      </c>
      <c r="AQ27" s="57">
        <f t="shared" si="14"/>
        <v>0</v>
      </c>
      <c r="AR27" s="57">
        <f t="shared" si="0"/>
        <v>0</v>
      </c>
      <c r="AS27" s="57">
        <f t="shared" si="15"/>
        <v>24000</v>
      </c>
    </row>
    <row r="28" spans="1:45" ht="15.75" customHeight="1" x14ac:dyDescent="0.25">
      <c r="A28" s="36">
        <v>20</v>
      </c>
      <c r="B28" s="19">
        <v>600</v>
      </c>
      <c r="C28" s="19">
        <v>800</v>
      </c>
      <c r="D28" s="20"/>
      <c r="E28" s="506" t="s">
        <v>1153</v>
      </c>
      <c r="F28" s="553"/>
      <c r="G28" s="697"/>
      <c r="H28" s="514"/>
      <c r="I28" s="698"/>
      <c r="J28" s="189"/>
      <c r="K28" s="698">
        <v>3</v>
      </c>
      <c r="L28" s="189"/>
      <c r="M28" s="698"/>
      <c r="N28" s="189"/>
      <c r="O28" s="698"/>
      <c r="P28" s="189"/>
      <c r="Q28" s="698"/>
      <c r="R28" s="725"/>
      <c r="S28" s="698"/>
      <c r="T28" s="189"/>
      <c r="U28" s="969">
        <f t="shared" si="1"/>
        <v>0</v>
      </c>
      <c r="V28" s="960"/>
      <c r="W28" s="203"/>
      <c r="X28" s="111">
        <f t="shared" si="2"/>
        <v>3</v>
      </c>
      <c r="Y28" s="959">
        <f t="shared" si="3"/>
        <v>3</v>
      </c>
      <c r="Z28" s="974">
        <f t="shared" si="4"/>
        <v>1800</v>
      </c>
      <c r="AA28" s="17">
        <f t="shared" si="5"/>
        <v>0</v>
      </c>
      <c r="AB28" s="17">
        <f t="shared" si="6"/>
        <v>0</v>
      </c>
      <c r="AC28" s="17">
        <f t="shared" si="7"/>
        <v>0</v>
      </c>
      <c r="AD28" s="17">
        <f t="shared" si="8"/>
        <v>0</v>
      </c>
      <c r="AE28" s="17">
        <f t="shared" si="9"/>
        <v>0</v>
      </c>
      <c r="AF28" s="17">
        <f t="shared" si="10"/>
        <v>0</v>
      </c>
      <c r="AG28" s="17">
        <f t="shared" si="11"/>
        <v>0</v>
      </c>
      <c r="AO28" s="55">
        <v>21</v>
      </c>
      <c r="AP28" s="57">
        <f t="shared" si="13"/>
        <v>0</v>
      </c>
      <c r="AQ28" s="57">
        <f t="shared" si="14"/>
        <v>0</v>
      </c>
      <c r="AR28" s="57">
        <f t="shared" si="0"/>
        <v>0</v>
      </c>
      <c r="AS28" s="57">
        <f t="shared" si="15"/>
        <v>1800</v>
      </c>
    </row>
    <row r="29" spans="1:45" ht="15.75" customHeight="1" x14ac:dyDescent="0.25">
      <c r="A29" s="36">
        <v>21</v>
      </c>
      <c r="B29" s="26">
        <v>16000</v>
      </c>
      <c r="C29" s="26">
        <v>20000</v>
      </c>
      <c r="D29" s="20">
        <f t="shared" si="16"/>
        <v>4000</v>
      </c>
      <c r="E29" s="506" t="s">
        <v>1024</v>
      </c>
      <c r="F29" s="553">
        <v>1</v>
      </c>
      <c r="G29" s="697"/>
      <c r="H29" s="514"/>
      <c r="I29" s="698"/>
      <c r="J29" s="189"/>
      <c r="K29" s="698"/>
      <c r="L29" s="189"/>
      <c r="M29" s="698"/>
      <c r="N29" s="189"/>
      <c r="O29" s="698"/>
      <c r="P29" s="189"/>
      <c r="Q29" s="698"/>
      <c r="R29" s="725"/>
      <c r="S29" s="698"/>
      <c r="T29" s="189"/>
      <c r="U29" s="969">
        <f t="shared" si="1"/>
        <v>0</v>
      </c>
      <c r="V29" s="960"/>
      <c r="W29" s="203"/>
      <c r="X29" s="111">
        <f t="shared" si="2"/>
        <v>1</v>
      </c>
      <c r="Y29" s="959">
        <f t="shared" si="3"/>
        <v>0</v>
      </c>
      <c r="Z29" s="974">
        <f t="shared" si="4"/>
        <v>0</v>
      </c>
      <c r="AA29" s="17">
        <f t="shared" si="5"/>
        <v>0</v>
      </c>
      <c r="AB29" s="17">
        <f t="shared" si="6"/>
        <v>0</v>
      </c>
      <c r="AC29" s="17">
        <f t="shared" si="7"/>
        <v>0</v>
      </c>
      <c r="AD29" s="17">
        <f t="shared" si="8"/>
        <v>0</v>
      </c>
      <c r="AE29" s="17">
        <f t="shared" si="9"/>
        <v>0</v>
      </c>
      <c r="AF29" s="17">
        <f t="shared" si="10"/>
        <v>0</v>
      </c>
      <c r="AG29" s="17">
        <f t="shared" si="11"/>
        <v>0</v>
      </c>
      <c r="AO29" s="55">
        <v>22</v>
      </c>
      <c r="AP29" s="57">
        <f t="shared" si="13"/>
        <v>0</v>
      </c>
      <c r="AQ29" s="57">
        <f t="shared" si="14"/>
        <v>0</v>
      </c>
      <c r="AR29" s="57">
        <f t="shared" si="0"/>
        <v>0</v>
      </c>
      <c r="AS29" s="57">
        <f t="shared" si="15"/>
        <v>16000</v>
      </c>
    </row>
    <row r="30" spans="1:45" ht="15.75" customHeight="1" x14ac:dyDescent="0.25">
      <c r="A30" s="36">
        <v>22</v>
      </c>
      <c r="B30" s="19">
        <v>15000</v>
      </c>
      <c r="C30" s="19">
        <v>20000</v>
      </c>
      <c r="D30" s="20">
        <f t="shared" si="16"/>
        <v>5000</v>
      </c>
      <c r="E30" s="510" t="s">
        <v>1025</v>
      </c>
      <c r="F30" s="553">
        <v>1</v>
      </c>
      <c r="G30" s="697"/>
      <c r="H30" s="514"/>
      <c r="I30" s="698"/>
      <c r="J30" s="189"/>
      <c r="K30" s="698"/>
      <c r="L30" s="189"/>
      <c r="M30" s="698"/>
      <c r="N30" s="189"/>
      <c r="O30" s="698"/>
      <c r="P30" s="189"/>
      <c r="Q30" s="698"/>
      <c r="R30" s="725"/>
      <c r="S30" s="698"/>
      <c r="T30" s="189"/>
      <c r="U30" s="969">
        <f t="shared" si="1"/>
        <v>0</v>
      </c>
      <c r="V30" s="960"/>
      <c r="W30" s="203"/>
      <c r="X30" s="111">
        <f t="shared" si="2"/>
        <v>1</v>
      </c>
      <c r="Y30" s="959">
        <f t="shared" si="3"/>
        <v>0</v>
      </c>
      <c r="Z30" s="974">
        <f t="shared" si="4"/>
        <v>0</v>
      </c>
      <c r="AA30" s="17">
        <f t="shared" si="5"/>
        <v>0</v>
      </c>
      <c r="AB30" s="17">
        <f t="shared" si="6"/>
        <v>0</v>
      </c>
      <c r="AC30" s="17">
        <f t="shared" si="7"/>
        <v>0</v>
      </c>
      <c r="AD30" s="17">
        <f t="shared" si="8"/>
        <v>0</v>
      </c>
      <c r="AE30" s="17">
        <f t="shared" si="9"/>
        <v>0</v>
      </c>
      <c r="AF30" s="17">
        <f t="shared" si="10"/>
        <v>0</v>
      </c>
      <c r="AG30" s="17">
        <f t="shared" si="11"/>
        <v>0</v>
      </c>
      <c r="AO30" s="55">
        <v>23</v>
      </c>
      <c r="AP30" s="57">
        <f t="shared" si="13"/>
        <v>0</v>
      </c>
      <c r="AQ30" s="57">
        <f t="shared" si="14"/>
        <v>0</v>
      </c>
      <c r="AR30" s="57">
        <f t="shared" si="0"/>
        <v>0</v>
      </c>
      <c r="AS30" s="57">
        <f t="shared" si="15"/>
        <v>15000</v>
      </c>
    </row>
    <row r="31" spans="1:45" ht="15.75" customHeight="1" x14ac:dyDescent="0.25">
      <c r="A31" s="36">
        <v>23</v>
      </c>
      <c r="B31" s="508">
        <v>2500</v>
      </c>
      <c r="C31" s="508">
        <v>5000</v>
      </c>
      <c r="D31" s="20">
        <f t="shared" si="16"/>
        <v>2500</v>
      </c>
      <c r="E31" s="510" t="s">
        <v>1026</v>
      </c>
      <c r="F31" s="680">
        <v>5</v>
      </c>
      <c r="G31" s="707"/>
      <c r="H31" s="514"/>
      <c r="I31" s="696"/>
      <c r="J31" s="514"/>
      <c r="K31" s="696"/>
      <c r="L31" s="514"/>
      <c r="M31" s="696"/>
      <c r="N31" s="514"/>
      <c r="O31" s="696"/>
      <c r="P31" s="514"/>
      <c r="Q31" s="696"/>
      <c r="R31" s="726"/>
      <c r="S31" s="696"/>
      <c r="T31" s="514"/>
      <c r="U31" s="969">
        <f t="shared" si="1"/>
        <v>0</v>
      </c>
      <c r="V31" s="960"/>
      <c r="W31" s="203"/>
      <c r="X31" s="111">
        <f t="shared" si="2"/>
        <v>5</v>
      </c>
      <c r="Y31" s="959">
        <f t="shared" si="3"/>
        <v>0</v>
      </c>
      <c r="Z31" s="974">
        <f t="shared" si="4"/>
        <v>0</v>
      </c>
      <c r="AA31" s="17">
        <f t="shared" si="5"/>
        <v>0</v>
      </c>
      <c r="AB31" s="17">
        <f t="shared" si="6"/>
        <v>0</v>
      </c>
      <c r="AC31" s="17">
        <f t="shared" si="7"/>
        <v>0</v>
      </c>
      <c r="AD31" s="17">
        <f t="shared" si="8"/>
        <v>0</v>
      </c>
      <c r="AE31" s="17">
        <f t="shared" si="9"/>
        <v>0</v>
      </c>
      <c r="AF31" s="17">
        <f t="shared" si="10"/>
        <v>0</v>
      </c>
      <c r="AG31" s="17">
        <f t="shared" si="11"/>
        <v>0</v>
      </c>
      <c r="AO31" s="55">
        <v>24</v>
      </c>
      <c r="AP31" s="57">
        <f t="shared" si="13"/>
        <v>0</v>
      </c>
      <c r="AQ31" s="57">
        <f t="shared" si="14"/>
        <v>0</v>
      </c>
      <c r="AR31" s="57">
        <f t="shared" si="0"/>
        <v>0</v>
      </c>
      <c r="AS31" s="57">
        <f t="shared" si="15"/>
        <v>12500</v>
      </c>
    </row>
    <row r="32" spans="1:45" ht="15.75" customHeight="1" x14ac:dyDescent="0.25">
      <c r="A32" s="36">
        <v>24</v>
      </c>
      <c r="B32" s="19">
        <v>2400</v>
      </c>
      <c r="C32" s="19">
        <v>4000</v>
      </c>
      <c r="D32" s="20">
        <f t="shared" si="16"/>
        <v>1600</v>
      </c>
      <c r="E32" s="506" t="s">
        <v>1027</v>
      </c>
      <c r="F32" s="553">
        <v>4</v>
      </c>
      <c r="G32" s="697"/>
      <c r="H32" s="514"/>
      <c r="I32" s="698"/>
      <c r="J32" s="189"/>
      <c r="K32" s="698"/>
      <c r="L32" s="189"/>
      <c r="M32" s="698"/>
      <c r="N32" s="189"/>
      <c r="O32" s="698"/>
      <c r="P32" s="189"/>
      <c r="Q32" s="698"/>
      <c r="R32" s="725"/>
      <c r="S32" s="698"/>
      <c r="T32" s="189"/>
      <c r="U32" s="969">
        <f t="shared" si="1"/>
        <v>0</v>
      </c>
      <c r="V32" s="960"/>
      <c r="W32" s="203"/>
      <c r="X32" s="111">
        <f t="shared" si="2"/>
        <v>4</v>
      </c>
      <c r="Y32" s="959">
        <f t="shared" si="3"/>
        <v>0</v>
      </c>
      <c r="Z32" s="974">
        <f t="shared" si="4"/>
        <v>0</v>
      </c>
      <c r="AA32" s="17">
        <f t="shared" si="5"/>
        <v>0</v>
      </c>
      <c r="AB32" s="17">
        <f t="shared" si="6"/>
        <v>0</v>
      </c>
      <c r="AC32" s="17">
        <f t="shared" si="7"/>
        <v>0</v>
      </c>
      <c r="AD32" s="17">
        <f t="shared" si="8"/>
        <v>0</v>
      </c>
      <c r="AE32" s="17">
        <f t="shared" si="9"/>
        <v>0</v>
      </c>
      <c r="AF32" s="17">
        <f t="shared" si="10"/>
        <v>0</v>
      </c>
      <c r="AG32" s="17">
        <f t="shared" si="11"/>
        <v>0</v>
      </c>
      <c r="AO32" s="55">
        <v>25</v>
      </c>
      <c r="AP32" s="57">
        <f t="shared" si="13"/>
        <v>0</v>
      </c>
      <c r="AQ32" s="57">
        <f t="shared" si="14"/>
        <v>0</v>
      </c>
      <c r="AR32" s="57">
        <f t="shared" si="0"/>
        <v>0</v>
      </c>
      <c r="AS32" s="57">
        <f t="shared" si="15"/>
        <v>9600</v>
      </c>
    </row>
    <row r="33" spans="1:45" s="3" customFormat="1" ht="15.75" customHeight="1" x14ac:dyDescent="0.25">
      <c r="A33" s="36">
        <v>25</v>
      </c>
      <c r="B33" s="19">
        <v>800</v>
      </c>
      <c r="C33" s="19">
        <v>1200</v>
      </c>
      <c r="D33" s="20">
        <f t="shared" si="16"/>
        <v>400</v>
      </c>
      <c r="E33" s="506" t="s">
        <v>1097</v>
      </c>
      <c r="F33" s="553">
        <v>0</v>
      </c>
      <c r="G33" s="697"/>
      <c r="H33" s="514"/>
      <c r="I33" s="698"/>
      <c r="J33" s="189"/>
      <c r="K33" s="698">
        <v>5</v>
      </c>
      <c r="L33" s="189"/>
      <c r="M33" s="698"/>
      <c r="N33" s="189"/>
      <c r="O33" s="698"/>
      <c r="P33" s="189">
        <v>1</v>
      </c>
      <c r="Q33" s="698"/>
      <c r="R33" s="725"/>
      <c r="S33" s="698"/>
      <c r="T33" s="189"/>
      <c r="U33" s="969">
        <f t="shared" si="1"/>
        <v>1</v>
      </c>
      <c r="V33" s="960"/>
      <c r="W33" s="203"/>
      <c r="X33" s="111">
        <f t="shared" si="2"/>
        <v>4</v>
      </c>
      <c r="Y33" s="959">
        <f t="shared" si="3"/>
        <v>5</v>
      </c>
      <c r="Z33" s="974">
        <f t="shared" si="4"/>
        <v>4000</v>
      </c>
      <c r="AA33" s="17">
        <f t="shared" si="5"/>
        <v>0</v>
      </c>
      <c r="AB33" s="17">
        <f t="shared" si="6"/>
        <v>0</v>
      </c>
      <c r="AC33" s="17">
        <f t="shared" si="7"/>
        <v>0</v>
      </c>
      <c r="AD33" s="17">
        <f t="shared" si="8"/>
        <v>0</v>
      </c>
      <c r="AE33" s="17">
        <f t="shared" si="9"/>
        <v>1200</v>
      </c>
      <c r="AF33" s="17">
        <f t="shared" si="10"/>
        <v>0</v>
      </c>
      <c r="AG33" s="17">
        <f t="shared" si="11"/>
        <v>0</v>
      </c>
      <c r="AO33" s="55">
        <v>26</v>
      </c>
      <c r="AP33" s="57">
        <f t="shared" si="13"/>
        <v>800</v>
      </c>
      <c r="AQ33" s="57">
        <f t="shared" si="14"/>
        <v>1200</v>
      </c>
      <c r="AR33" s="57">
        <f t="shared" si="0"/>
        <v>400</v>
      </c>
      <c r="AS33" s="57">
        <f t="shared" si="15"/>
        <v>3200</v>
      </c>
    </row>
    <row r="34" spans="1:45" s="3" customFormat="1" ht="15.75" customHeight="1" x14ac:dyDescent="0.25">
      <c r="A34" s="36">
        <v>26</v>
      </c>
      <c r="B34" s="26">
        <v>4000</v>
      </c>
      <c r="C34" s="26">
        <v>6000</v>
      </c>
      <c r="D34" s="20">
        <f t="shared" si="16"/>
        <v>2000</v>
      </c>
      <c r="E34" s="510" t="s">
        <v>1104</v>
      </c>
      <c r="F34" s="553">
        <v>0</v>
      </c>
      <c r="G34" s="697"/>
      <c r="H34" s="514"/>
      <c r="I34" s="698"/>
      <c r="J34" s="189"/>
      <c r="K34" s="698"/>
      <c r="L34" s="189"/>
      <c r="M34" s="698"/>
      <c r="N34" s="189"/>
      <c r="O34" s="698"/>
      <c r="P34" s="189"/>
      <c r="Q34" s="698"/>
      <c r="R34" s="725"/>
      <c r="S34" s="698"/>
      <c r="T34" s="189"/>
      <c r="U34" s="969">
        <f t="shared" si="1"/>
        <v>0</v>
      </c>
      <c r="V34" s="960"/>
      <c r="W34" s="203"/>
      <c r="X34" s="111">
        <f t="shared" si="2"/>
        <v>0</v>
      </c>
      <c r="Y34" s="959">
        <f t="shared" si="3"/>
        <v>0</v>
      </c>
      <c r="Z34" s="974">
        <f t="shared" si="4"/>
        <v>0</v>
      </c>
      <c r="AA34" s="17">
        <f t="shared" si="5"/>
        <v>0</v>
      </c>
      <c r="AB34" s="17">
        <f t="shared" si="6"/>
        <v>0</v>
      </c>
      <c r="AC34" s="17">
        <f t="shared" si="7"/>
        <v>0</v>
      </c>
      <c r="AD34" s="17">
        <f t="shared" si="8"/>
        <v>0</v>
      </c>
      <c r="AE34" s="17">
        <f t="shared" si="9"/>
        <v>0</v>
      </c>
      <c r="AF34" s="17">
        <f t="shared" si="10"/>
        <v>0</v>
      </c>
      <c r="AG34" s="17">
        <f t="shared" si="11"/>
        <v>0</v>
      </c>
      <c r="AO34" s="55">
        <v>27</v>
      </c>
      <c r="AP34" s="57">
        <f t="shared" si="13"/>
        <v>0</v>
      </c>
      <c r="AQ34" s="57">
        <f t="shared" si="14"/>
        <v>0</v>
      </c>
      <c r="AR34" s="57">
        <f t="shared" si="0"/>
        <v>0</v>
      </c>
      <c r="AS34" s="57">
        <f t="shared" si="15"/>
        <v>0</v>
      </c>
    </row>
    <row r="35" spans="1:45" ht="15.75" customHeight="1" x14ac:dyDescent="0.25">
      <c r="A35" s="36">
        <v>27</v>
      </c>
      <c r="B35" s="26">
        <v>2800</v>
      </c>
      <c r="C35" s="26">
        <v>3500</v>
      </c>
      <c r="D35" s="20">
        <f t="shared" si="16"/>
        <v>700</v>
      </c>
      <c r="E35" s="506" t="s">
        <v>1105</v>
      </c>
      <c r="F35" s="553">
        <v>0</v>
      </c>
      <c r="G35" s="697"/>
      <c r="H35" s="514"/>
      <c r="I35" s="698"/>
      <c r="J35" s="189"/>
      <c r="K35" s="698"/>
      <c r="L35" s="189"/>
      <c r="M35" s="698"/>
      <c r="N35" s="189"/>
      <c r="O35" s="698"/>
      <c r="P35" s="189"/>
      <c r="Q35" s="698"/>
      <c r="R35" s="725"/>
      <c r="S35" s="698"/>
      <c r="T35" s="189"/>
      <c r="U35" s="969">
        <f t="shared" si="1"/>
        <v>0</v>
      </c>
      <c r="V35" s="960"/>
      <c r="W35" s="203"/>
      <c r="X35" s="111">
        <f t="shared" si="2"/>
        <v>0</v>
      </c>
      <c r="Y35" s="959">
        <f t="shared" si="3"/>
        <v>0</v>
      </c>
      <c r="Z35" s="974">
        <f t="shared" si="4"/>
        <v>0</v>
      </c>
      <c r="AA35" s="17">
        <f t="shared" si="5"/>
        <v>0</v>
      </c>
      <c r="AB35" s="17">
        <f t="shared" si="6"/>
        <v>0</v>
      </c>
      <c r="AC35" s="17">
        <f t="shared" si="7"/>
        <v>0</v>
      </c>
      <c r="AD35" s="17">
        <f t="shared" si="8"/>
        <v>0</v>
      </c>
      <c r="AE35" s="17">
        <f t="shared" si="9"/>
        <v>0</v>
      </c>
      <c r="AF35" s="17">
        <f t="shared" si="10"/>
        <v>0</v>
      </c>
      <c r="AG35" s="17">
        <f t="shared" si="11"/>
        <v>0</v>
      </c>
      <c r="AO35" s="55">
        <v>28</v>
      </c>
      <c r="AP35" s="57">
        <f t="shared" si="13"/>
        <v>0</v>
      </c>
      <c r="AQ35" s="57">
        <f t="shared" si="14"/>
        <v>0</v>
      </c>
      <c r="AR35" s="57">
        <f t="shared" si="0"/>
        <v>0</v>
      </c>
      <c r="AS35" s="57">
        <f t="shared" si="15"/>
        <v>0</v>
      </c>
    </row>
    <row r="36" spans="1:45" ht="15.75" customHeight="1" x14ac:dyDescent="0.25">
      <c r="A36" s="36">
        <v>28</v>
      </c>
      <c r="B36" s="19"/>
      <c r="C36" s="19"/>
      <c r="D36" s="20"/>
      <c r="E36" s="506"/>
      <c r="F36" s="553"/>
      <c r="G36" s="697"/>
      <c r="H36" s="514"/>
      <c r="I36" s="698"/>
      <c r="J36" s="189"/>
      <c r="K36" s="698"/>
      <c r="L36" s="189"/>
      <c r="M36" s="698"/>
      <c r="N36" s="189"/>
      <c r="O36" s="698"/>
      <c r="P36" s="189"/>
      <c r="Q36" s="696"/>
      <c r="R36" s="725"/>
      <c r="S36" s="698"/>
      <c r="T36" s="189"/>
      <c r="U36" s="969">
        <f t="shared" si="1"/>
        <v>0</v>
      </c>
      <c r="V36" s="960"/>
      <c r="W36" s="203"/>
      <c r="X36" s="111">
        <f t="shared" si="2"/>
        <v>0</v>
      </c>
      <c r="Y36" s="959">
        <f t="shared" si="3"/>
        <v>0</v>
      </c>
      <c r="Z36" s="974">
        <f t="shared" si="4"/>
        <v>0</v>
      </c>
      <c r="AA36" s="17">
        <f t="shared" si="5"/>
        <v>0</v>
      </c>
      <c r="AB36" s="17">
        <f t="shared" si="6"/>
        <v>0</v>
      </c>
      <c r="AC36" s="17">
        <f t="shared" si="7"/>
        <v>0</v>
      </c>
      <c r="AD36" s="17">
        <f t="shared" si="8"/>
        <v>0</v>
      </c>
      <c r="AE36" s="17">
        <f t="shared" si="9"/>
        <v>0</v>
      </c>
      <c r="AF36" s="17">
        <f t="shared" si="10"/>
        <v>0</v>
      </c>
      <c r="AG36" s="17">
        <f t="shared" si="11"/>
        <v>0</v>
      </c>
      <c r="AO36" s="55">
        <v>29</v>
      </c>
      <c r="AP36" s="57">
        <f t="shared" si="13"/>
        <v>0</v>
      </c>
      <c r="AQ36" s="57">
        <f t="shared" si="14"/>
        <v>0</v>
      </c>
      <c r="AR36" s="57">
        <f t="shared" si="0"/>
        <v>0</v>
      </c>
      <c r="AS36" s="57">
        <f t="shared" si="15"/>
        <v>0</v>
      </c>
    </row>
    <row r="37" spans="1:45" ht="15.75" customHeight="1" x14ac:dyDescent="0.25">
      <c r="A37" s="36">
        <v>29</v>
      </c>
      <c r="B37" s="26"/>
      <c r="C37" s="26"/>
      <c r="D37" s="20"/>
      <c r="E37" s="506"/>
      <c r="F37" s="553"/>
      <c r="G37" s="697"/>
      <c r="H37" s="514"/>
      <c r="I37" s="698"/>
      <c r="J37" s="189"/>
      <c r="K37" s="698"/>
      <c r="L37" s="189"/>
      <c r="M37" s="698"/>
      <c r="N37" s="189"/>
      <c r="O37" s="698"/>
      <c r="P37" s="189"/>
      <c r="Q37" s="698"/>
      <c r="R37" s="725"/>
      <c r="S37" s="698"/>
      <c r="T37" s="189"/>
      <c r="U37" s="969">
        <f t="shared" si="1"/>
        <v>0</v>
      </c>
      <c r="V37" s="960"/>
      <c r="W37" s="203"/>
      <c r="X37" s="111">
        <f t="shared" si="2"/>
        <v>0</v>
      </c>
      <c r="Y37" s="959">
        <f t="shared" si="3"/>
        <v>0</v>
      </c>
      <c r="Z37" s="974">
        <f t="shared" si="4"/>
        <v>0</v>
      </c>
      <c r="AA37" s="17">
        <f t="shared" si="5"/>
        <v>0</v>
      </c>
      <c r="AB37" s="17">
        <f t="shared" si="6"/>
        <v>0</v>
      </c>
      <c r="AC37" s="17">
        <f t="shared" si="7"/>
        <v>0</v>
      </c>
      <c r="AD37" s="17">
        <f t="shared" si="8"/>
        <v>0</v>
      </c>
      <c r="AE37" s="17">
        <f t="shared" si="9"/>
        <v>0</v>
      </c>
      <c r="AF37" s="17">
        <f t="shared" si="10"/>
        <v>0</v>
      </c>
      <c r="AG37" s="17">
        <f t="shared" si="11"/>
        <v>0</v>
      </c>
      <c r="AO37" s="55">
        <v>30</v>
      </c>
      <c r="AP37" s="57">
        <f t="shared" si="13"/>
        <v>0</v>
      </c>
      <c r="AQ37" s="57">
        <f t="shared" si="14"/>
        <v>0</v>
      </c>
      <c r="AR37" s="57">
        <f t="shared" si="0"/>
        <v>0</v>
      </c>
      <c r="AS37" s="57">
        <f t="shared" si="15"/>
        <v>0</v>
      </c>
    </row>
    <row r="38" spans="1:45" ht="15.75" customHeight="1" x14ac:dyDescent="0.25">
      <c r="A38" s="36">
        <v>30</v>
      </c>
      <c r="B38" s="19"/>
      <c r="C38" s="19"/>
      <c r="D38" s="20"/>
      <c r="E38" s="506"/>
      <c r="F38" s="553"/>
      <c r="G38" s="697"/>
      <c r="H38" s="514"/>
      <c r="I38" s="698"/>
      <c r="J38" s="189"/>
      <c r="K38" s="698"/>
      <c r="L38" s="189"/>
      <c r="M38" s="698"/>
      <c r="N38" s="189"/>
      <c r="O38" s="698"/>
      <c r="P38" s="189"/>
      <c r="Q38" s="698"/>
      <c r="R38" s="725"/>
      <c r="S38" s="698"/>
      <c r="T38" s="189"/>
      <c r="U38" s="969">
        <f t="shared" si="1"/>
        <v>0</v>
      </c>
      <c r="V38" s="960"/>
      <c r="W38" s="203"/>
      <c r="X38" s="111">
        <f t="shared" si="2"/>
        <v>0</v>
      </c>
      <c r="Y38" s="959">
        <f t="shared" si="3"/>
        <v>0</v>
      </c>
      <c r="Z38" s="974">
        <f t="shared" si="4"/>
        <v>0</v>
      </c>
      <c r="AA38" s="17">
        <f t="shared" si="5"/>
        <v>0</v>
      </c>
      <c r="AB38" s="17">
        <f t="shared" si="6"/>
        <v>0</v>
      </c>
      <c r="AC38" s="17">
        <f t="shared" si="7"/>
        <v>0</v>
      </c>
      <c r="AD38" s="17">
        <f t="shared" si="8"/>
        <v>0</v>
      </c>
      <c r="AE38" s="17">
        <f t="shared" si="9"/>
        <v>0</v>
      </c>
      <c r="AF38" s="17">
        <f t="shared" si="10"/>
        <v>0</v>
      </c>
      <c r="AG38" s="17">
        <f t="shared" si="11"/>
        <v>0</v>
      </c>
      <c r="AO38" s="55">
        <v>31</v>
      </c>
      <c r="AP38" s="57">
        <f t="shared" si="13"/>
        <v>0</v>
      </c>
      <c r="AQ38" s="57">
        <f t="shared" si="14"/>
        <v>0</v>
      </c>
      <c r="AR38" s="57">
        <f t="shared" si="0"/>
        <v>0</v>
      </c>
      <c r="AS38" s="57">
        <f t="shared" si="15"/>
        <v>0</v>
      </c>
    </row>
    <row r="39" spans="1:45" ht="15.75" customHeight="1" x14ac:dyDescent="0.25">
      <c r="A39" s="36">
        <v>31</v>
      </c>
      <c r="B39" s="26"/>
      <c r="C39" s="26"/>
      <c r="D39" s="20"/>
      <c r="E39" s="506"/>
      <c r="F39" s="553"/>
      <c r="G39" s="697"/>
      <c r="H39" s="514"/>
      <c r="I39" s="698"/>
      <c r="J39" s="189"/>
      <c r="K39" s="698"/>
      <c r="L39" s="189"/>
      <c r="M39" s="698"/>
      <c r="N39" s="189"/>
      <c r="O39" s="698"/>
      <c r="P39" s="189"/>
      <c r="Q39" s="698"/>
      <c r="R39" s="725"/>
      <c r="S39" s="698"/>
      <c r="T39" s="189"/>
      <c r="U39" s="969">
        <f t="shared" si="1"/>
        <v>0</v>
      </c>
      <c r="V39" s="960"/>
      <c r="W39" s="203"/>
      <c r="X39" s="111">
        <f t="shared" si="2"/>
        <v>0</v>
      </c>
      <c r="Y39" s="959">
        <f t="shared" si="3"/>
        <v>0</v>
      </c>
      <c r="Z39" s="974">
        <f t="shared" si="4"/>
        <v>0</v>
      </c>
      <c r="AA39" s="17">
        <f t="shared" si="5"/>
        <v>0</v>
      </c>
      <c r="AB39" s="17">
        <f t="shared" si="6"/>
        <v>0</v>
      </c>
      <c r="AC39" s="17">
        <f t="shared" si="7"/>
        <v>0</v>
      </c>
      <c r="AD39" s="17">
        <f t="shared" si="8"/>
        <v>0</v>
      </c>
      <c r="AE39" s="17">
        <f t="shared" si="9"/>
        <v>0</v>
      </c>
      <c r="AF39" s="17">
        <f t="shared" si="10"/>
        <v>0</v>
      </c>
      <c r="AG39" s="17">
        <f t="shared" si="11"/>
        <v>0</v>
      </c>
      <c r="AO39" s="55">
        <v>32</v>
      </c>
      <c r="AP39" s="57">
        <f t="shared" si="13"/>
        <v>0</v>
      </c>
      <c r="AQ39" s="57">
        <f t="shared" si="14"/>
        <v>0</v>
      </c>
      <c r="AR39" s="57">
        <f t="shared" si="0"/>
        <v>0</v>
      </c>
      <c r="AS39" s="57">
        <f t="shared" si="15"/>
        <v>0</v>
      </c>
    </row>
    <row r="40" spans="1:45" ht="15.75" customHeight="1" x14ac:dyDescent="0.25">
      <c r="A40" s="36">
        <v>32</v>
      </c>
      <c r="B40" s="19"/>
      <c r="C40" s="19"/>
      <c r="D40" s="20"/>
      <c r="E40" s="506"/>
      <c r="F40" s="553"/>
      <c r="G40" s="697"/>
      <c r="H40" s="514"/>
      <c r="I40" s="698"/>
      <c r="J40" s="189"/>
      <c r="K40" s="698"/>
      <c r="L40" s="189"/>
      <c r="M40" s="698"/>
      <c r="N40" s="189"/>
      <c r="O40" s="698"/>
      <c r="P40" s="189"/>
      <c r="Q40" s="698"/>
      <c r="R40" s="725"/>
      <c r="S40" s="698"/>
      <c r="T40" s="189"/>
      <c r="U40" s="969">
        <f t="shared" si="1"/>
        <v>0</v>
      </c>
      <c r="V40" s="960"/>
      <c r="W40" s="203"/>
      <c r="X40" s="111">
        <f t="shared" si="2"/>
        <v>0</v>
      </c>
      <c r="Y40" s="959">
        <f t="shared" si="3"/>
        <v>0</v>
      </c>
      <c r="Z40" s="974">
        <f t="shared" si="4"/>
        <v>0</v>
      </c>
      <c r="AA40" s="17">
        <f t="shared" si="5"/>
        <v>0</v>
      </c>
      <c r="AB40" s="17">
        <f t="shared" si="6"/>
        <v>0</v>
      </c>
      <c r="AC40" s="17">
        <f t="shared" si="7"/>
        <v>0</v>
      </c>
      <c r="AD40" s="17">
        <f t="shared" si="8"/>
        <v>0</v>
      </c>
      <c r="AE40" s="17">
        <f t="shared" si="9"/>
        <v>0</v>
      </c>
      <c r="AF40" s="17">
        <f t="shared" si="10"/>
        <v>0</v>
      </c>
      <c r="AG40" s="17">
        <f t="shared" si="11"/>
        <v>0</v>
      </c>
      <c r="AO40" s="55">
        <v>33</v>
      </c>
      <c r="AP40" s="57">
        <f t="shared" si="13"/>
        <v>0</v>
      </c>
      <c r="AQ40" s="57">
        <f t="shared" si="14"/>
        <v>0</v>
      </c>
      <c r="AR40" s="57">
        <f t="shared" ref="AR40:AR59" si="17">AQ40-AP40</f>
        <v>0</v>
      </c>
      <c r="AS40" s="57">
        <f t="shared" si="15"/>
        <v>0</v>
      </c>
    </row>
    <row r="41" spans="1:45" ht="15.75" customHeight="1" x14ac:dyDescent="0.25">
      <c r="A41" s="36">
        <v>33</v>
      </c>
      <c r="B41" s="19"/>
      <c r="C41" s="19"/>
      <c r="D41" s="20"/>
      <c r="E41" s="506"/>
      <c r="F41" s="553"/>
      <c r="G41" s="697"/>
      <c r="H41" s="514"/>
      <c r="I41" s="698"/>
      <c r="J41" s="189"/>
      <c r="K41" s="698"/>
      <c r="L41" s="189"/>
      <c r="M41" s="698"/>
      <c r="N41" s="189"/>
      <c r="O41" s="698"/>
      <c r="P41" s="189"/>
      <c r="Q41" s="698"/>
      <c r="R41" s="725"/>
      <c r="S41" s="698"/>
      <c r="T41" s="189"/>
      <c r="U41" s="969">
        <f t="shared" si="1"/>
        <v>0</v>
      </c>
      <c r="V41" s="960"/>
      <c r="W41" s="203"/>
      <c r="X41" s="111">
        <f t="shared" si="2"/>
        <v>0</v>
      </c>
      <c r="Y41" s="959">
        <f t="shared" si="3"/>
        <v>0</v>
      </c>
      <c r="Z41" s="974">
        <f t="shared" si="4"/>
        <v>0</v>
      </c>
      <c r="AA41" s="17">
        <f t="shared" si="5"/>
        <v>0</v>
      </c>
      <c r="AB41" s="17">
        <f t="shared" si="6"/>
        <v>0</v>
      </c>
      <c r="AC41" s="17">
        <f t="shared" si="7"/>
        <v>0</v>
      </c>
      <c r="AD41" s="17">
        <f t="shared" si="8"/>
        <v>0</v>
      </c>
      <c r="AE41" s="17">
        <f t="shared" si="9"/>
        <v>0</v>
      </c>
      <c r="AF41" s="17">
        <f t="shared" si="10"/>
        <v>0</v>
      </c>
      <c r="AG41" s="17">
        <f t="shared" si="11"/>
        <v>0</v>
      </c>
      <c r="AO41" s="55">
        <v>34</v>
      </c>
      <c r="AP41" s="57">
        <f t="shared" ref="AP41:AP59" si="18">U41*B41</f>
        <v>0</v>
      </c>
      <c r="AQ41" s="57">
        <f t="shared" ref="AQ41:AQ59" si="19">U41*C41</f>
        <v>0</v>
      </c>
      <c r="AR41" s="57">
        <f t="shared" si="17"/>
        <v>0</v>
      </c>
      <c r="AS41" s="57">
        <f t="shared" ref="AS41:AS59" si="20">X41*B41</f>
        <v>0</v>
      </c>
    </row>
    <row r="42" spans="1:45" ht="15.75" customHeight="1" x14ac:dyDescent="0.25">
      <c r="A42" s="36">
        <v>34</v>
      </c>
      <c r="B42" s="19"/>
      <c r="C42" s="19"/>
      <c r="D42" s="20"/>
      <c r="E42" s="506"/>
      <c r="F42" s="617"/>
      <c r="G42" s="707"/>
      <c r="H42" s="514"/>
      <c r="I42" s="696"/>
      <c r="J42" s="514"/>
      <c r="K42" s="696"/>
      <c r="L42" s="514"/>
      <c r="M42" s="696"/>
      <c r="N42" s="514"/>
      <c r="O42" s="696"/>
      <c r="P42" s="514"/>
      <c r="Q42" s="696"/>
      <c r="R42" s="726"/>
      <c r="S42" s="696"/>
      <c r="T42" s="514"/>
      <c r="U42" s="969">
        <f t="shared" si="1"/>
        <v>0</v>
      </c>
      <c r="V42" s="960"/>
      <c r="W42" s="203"/>
      <c r="X42" s="111">
        <f t="shared" si="2"/>
        <v>0</v>
      </c>
      <c r="Y42" s="959">
        <f t="shared" si="3"/>
        <v>0</v>
      </c>
      <c r="Z42" s="974">
        <f t="shared" si="4"/>
        <v>0</v>
      </c>
      <c r="AA42" s="17">
        <f t="shared" si="5"/>
        <v>0</v>
      </c>
      <c r="AB42" s="17">
        <f t="shared" si="6"/>
        <v>0</v>
      </c>
      <c r="AC42" s="17">
        <f t="shared" si="7"/>
        <v>0</v>
      </c>
      <c r="AD42" s="17">
        <f t="shared" si="8"/>
        <v>0</v>
      </c>
      <c r="AE42" s="17">
        <f t="shared" si="9"/>
        <v>0</v>
      </c>
      <c r="AF42" s="17">
        <f t="shared" si="10"/>
        <v>0</v>
      </c>
      <c r="AG42" s="17">
        <f t="shared" si="11"/>
        <v>0</v>
      </c>
      <c r="AO42" s="55">
        <v>35</v>
      </c>
      <c r="AP42" s="57">
        <f t="shared" si="18"/>
        <v>0</v>
      </c>
      <c r="AQ42" s="57">
        <f t="shared" si="19"/>
        <v>0</v>
      </c>
      <c r="AR42" s="57">
        <f t="shared" si="17"/>
        <v>0</v>
      </c>
      <c r="AS42" s="57">
        <f t="shared" si="20"/>
        <v>0</v>
      </c>
    </row>
    <row r="43" spans="1:45" ht="15.75" customHeight="1" x14ac:dyDescent="0.25">
      <c r="A43" s="36">
        <v>35</v>
      </c>
      <c r="B43" s="19"/>
      <c r="C43" s="19"/>
      <c r="D43" s="20"/>
      <c r="E43" s="506"/>
      <c r="F43" s="553"/>
      <c r="G43" s="697"/>
      <c r="H43" s="514"/>
      <c r="I43" s="698"/>
      <c r="J43" s="189"/>
      <c r="K43" s="698"/>
      <c r="L43" s="189"/>
      <c r="M43" s="698"/>
      <c r="N43" s="189"/>
      <c r="O43" s="698"/>
      <c r="P43" s="189"/>
      <c r="Q43" s="698"/>
      <c r="R43" s="725"/>
      <c r="S43" s="698"/>
      <c r="T43" s="189"/>
      <c r="U43" s="969">
        <f t="shared" si="1"/>
        <v>0</v>
      </c>
      <c r="V43" s="960"/>
      <c r="W43" s="203"/>
      <c r="X43" s="111">
        <f t="shared" si="2"/>
        <v>0</v>
      </c>
      <c r="Y43" s="959">
        <f t="shared" si="3"/>
        <v>0</v>
      </c>
      <c r="Z43" s="974">
        <f t="shared" si="4"/>
        <v>0</v>
      </c>
      <c r="AA43" s="17">
        <f t="shared" si="5"/>
        <v>0</v>
      </c>
      <c r="AB43" s="17">
        <f t="shared" si="6"/>
        <v>0</v>
      </c>
      <c r="AC43" s="17">
        <f t="shared" si="7"/>
        <v>0</v>
      </c>
      <c r="AD43" s="17">
        <f t="shared" si="8"/>
        <v>0</v>
      </c>
      <c r="AE43" s="17">
        <f t="shared" si="9"/>
        <v>0</v>
      </c>
      <c r="AF43" s="17">
        <f t="shared" si="10"/>
        <v>0</v>
      </c>
      <c r="AG43" s="17">
        <f t="shared" si="11"/>
        <v>0</v>
      </c>
      <c r="AO43" s="55">
        <v>36</v>
      </c>
      <c r="AP43" s="57">
        <f t="shared" si="18"/>
        <v>0</v>
      </c>
      <c r="AQ43" s="57">
        <f t="shared" si="19"/>
        <v>0</v>
      </c>
      <c r="AR43" s="57">
        <f t="shared" si="17"/>
        <v>0</v>
      </c>
      <c r="AS43" s="57">
        <f t="shared" si="20"/>
        <v>0</v>
      </c>
    </row>
    <row r="44" spans="1:45" ht="15.75" customHeight="1" x14ac:dyDescent="0.25">
      <c r="A44" s="36">
        <v>36</v>
      </c>
      <c r="B44" s="26"/>
      <c r="C44" s="26"/>
      <c r="D44" s="20"/>
      <c r="E44" s="506"/>
      <c r="F44" s="553"/>
      <c r="G44" s="697"/>
      <c r="H44" s="514"/>
      <c r="I44" s="698"/>
      <c r="J44" s="189"/>
      <c r="K44" s="698"/>
      <c r="L44" s="189"/>
      <c r="M44" s="698"/>
      <c r="N44" s="189"/>
      <c r="O44" s="698"/>
      <c r="P44" s="189"/>
      <c r="Q44" s="698"/>
      <c r="R44" s="725"/>
      <c r="S44" s="698"/>
      <c r="T44" s="189"/>
      <c r="U44" s="969">
        <f t="shared" si="1"/>
        <v>0</v>
      </c>
      <c r="V44" s="960"/>
      <c r="W44" s="203"/>
      <c r="X44" s="111">
        <f t="shared" si="2"/>
        <v>0</v>
      </c>
      <c r="Y44" s="959">
        <f t="shared" si="3"/>
        <v>0</v>
      </c>
      <c r="Z44" s="974">
        <f t="shared" si="4"/>
        <v>0</v>
      </c>
      <c r="AA44" s="17">
        <f t="shared" si="5"/>
        <v>0</v>
      </c>
      <c r="AB44" s="17">
        <f t="shared" si="6"/>
        <v>0</v>
      </c>
      <c r="AC44" s="17">
        <f t="shared" si="7"/>
        <v>0</v>
      </c>
      <c r="AD44" s="17">
        <f t="shared" si="8"/>
        <v>0</v>
      </c>
      <c r="AE44" s="17">
        <f t="shared" si="9"/>
        <v>0</v>
      </c>
      <c r="AF44" s="17">
        <f t="shared" si="10"/>
        <v>0</v>
      </c>
      <c r="AG44" s="17">
        <f t="shared" si="11"/>
        <v>0</v>
      </c>
      <c r="AO44" s="55">
        <v>37</v>
      </c>
      <c r="AP44" s="57">
        <f t="shared" si="18"/>
        <v>0</v>
      </c>
      <c r="AQ44" s="57">
        <f t="shared" si="19"/>
        <v>0</v>
      </c>
      <c r="AR44" s="57">
        <f t="shared" si="17"/>
        <v>0</v>
      </c>
      <c r="AS44" s="57">
        <f t="shared" si="20"/>
        <v>0</v>
      </c>
    </row>
    <row r="45" spans="1:45" ht="15.75" customHeight="1" x14ac:dyDescent="0.25">
      <c r="A45" s="36">
        <v>37</v>
      </c>
      <c r="B45" s="19"/>
      <c r="C45" s="19"/>
      <c r="D45" s="20"/>
      <c r="E45" s="506"/>
      <c r="F45" s="553"/>
      <c r="G45" s="697"/>
      <c r="H45" s="514"/>
      <c r="I45" s="698"/>
      <c r="J45" s="189"/>
      <c r="K45" s="698"/>
      <c r="L45" s="189"/>
      <c r="M45" s="698"/>
      <c r="N45" s="189"/>
      <c r="O45" s="698"/>
      <c r="P45" s="189"/>
      <c r="Q45" s="698"/>
      <c r="R45" s="725"/>
      <c r="S45" s="698"/>
      <c r="T45" s="189"/>
      <c r="U45" s="969">
        <f t="shared" si="1"/>
        <v>0</v>
      </c>
      <c r="V45" s="960"/>
      <c r="W45" s="203"/>
      <c r="X45" s="111">
        <f t="shared" si="2"/>
        <v>0</v>
      </c>
      <c r="Y45" s="959">
        <f t="shared" si="3"/>
        <v>0</v>
      </c>
      <c r="Z45" s="974">
        <f t="shared" si="4"/>
        <v>0</v>
      </c>
      <c r="AA45" s="17">
        <f t="shared" si="5"/>
        <v>0</v>
      </c>
      <c r="AB45" s="17">
        <f t="shared" si="6"/>
        <v>0</v>
      </c>
      <c r="AC45" s="17">
        <f t="shared" si="7"/>
        <v>0</v>
      </c>
      <c r="AD45" s="17">
        <f t="shared" si="8"/>
        <v>0</v>
      </c>
      <c r="AE45" s="17">
        <f t="shared" si="9"/>
        <v>0</v>
      </c>
      <c r="AF45" s="17">
        <f t="shared" si="10"/>
        <v>0</v>
      </c>
      <c r="AG45" s="17">
        <f t="shared" si="11"/>
        <v>0</v>
      </c>
      <c r="AO45" s="55">
        <v>38</v>
      </c>
      <c r="AP45" s="57">
        <f t="shared" si="18"/>
        <v>0</v>
      </c>
      <c r="AQ45" s="57">
        <f t="shared" si="19"/>
        <v>0</v>
      </c>
      <c r="AR45" s="57">
        <f t="shared" si="17"/>
        <v>0</v>
      </c>
      <c r="AS45" s="57">
        <f t="shared" si="20"/>
        <v>0</v>
      </c>
    </row>
    <row r="46" spans="1:45" ht="15.75" customHeight="1" x14ac:dyDescent="0.25">
      <c r="A46" s="36">
        <v>38</v>
      </c>
      <c r="B46" s="19"/>
      <c r="C46" s="19"/>
      <c r="D46" s="20"/>
      <c r="E46" s="506"/>
      <c r="F46" s="553"/>
      <c r="G46" s="697"/>
      <c r="H46" s="514"/>
      <c r="I46" s="698"/>
      <c r="J46" s="189"/>
      <c r="K46" s="698"/>
      <c r="L46" s="189"/>
      <c r="M46" s="698"/>
      <c r="N46" s="189"/>
      <c r="O46" s="698"/>
      <c r="P46" s="189"/>
      <c r="Q46" s="698"/>
      <c r="R46" s="725"/>
      <c r="S46" s="698"/>
      <c r="T46" s="189"/>
      <c r="U46" s="969">
        <f t="shared" si="1"/>
        <v>0</v>
      </c>
      <c r="V46" s="960"/>
      <c r="W46" s="203"/>
      <c r="X46" s="111">
        <f t="shared" si="2"/>
        <v>0</v>
      </c>
      <c r="Y46" s="959">
        <f t="shared" si="3"/>
        <v>0</v>
      </c>
      <c r="Z46" s="974">
        <f t="shared" si="4"/>
        <v>0</v>
      </c>
      <c r="AA46" s="17">
        <f t="shared" si="5"/>
        <v>0</v>
      </c>
      <c r="AB46" s="17">
        <f t="shared" si="6"/>
        <v>0</v>
      </c>
      <c r="AC46" s="17">
        <f t="shared" si="7"/>
        <v>0</v>
      </c>
      <c r="AD46" s="17">
        <f t="shared" si="8"/>
        <v>0</v>
      </c>
      <c r="AE46" s="17">
        <f t="shared" si="9"/>
        <v>0</v>
      </c>
      <c r="AF46" s="17">
        <f t="shared" si="10"/>
        <v>0</v>
      </c>
      <c r="AG46" s="17">
        <f t="shared" si="11"/>
        <v>0</v>
      </c>
      <c r="AO46" s="55">
        <v>39</v>
      </c>
      <c r="AP46" s="57">
        <f t="shared" si="18"/>
        <v>0</v>
      </c>
      <c r="AQ46" s="57">
        <f t="shared" si="19"/>
        <v>0</v>
      </c>
      <c r="AR46" s="57">
        <f t="shared" si="17"/>
        <v>0</v>
      </c>
      <c r="AS46" s="57">
        <f t="shared" si="20"/>
        <v>0</v>
      </c>
    </row>
    <row r="47" spans="1:45" ht="15.75" customHeight="1" x14ac:dyDescent="0.25">
      <c r="A47" s="36">
        <v>39</v>
      </c>
      <c r="B47" s="19"/>
      <c r="C47" s="19"/>
      <c r="D47" s="20"/>
      <c r="E47" s="506"/>
      <c r="F47" s="553"/>
      <c r="G47" s="697"/>
      <c r="H47" s="514"/>
      <c r="I47" s="698"/>
      <c r="J47" s="189"/>
      <c r="K47" s="698"/>
      <c r="L47" s="189"/>
      <c r="M47" s="698"/>
      <c r="N47" s="189"/>
      <c r="O47" s="698"/>
      <c r="P47" s="189"/>
      <c r="Q47" s="698"/>
      <c r="R47" s="725"/>
      <c r="S47" s="698"/>
      <c r="T47" s="189"/>
      <c r="U47" s="969">
        <f t="shared" si="1"/>
        <v>0</v>
      </c>
      <c r="V47" s="960"/>
      <c r="W47" s="203"/>
      <c r="X47" s="111">
        <f t="shared" si="2"/>
        <v>0</v>
      </c>
      <c r="Y47" s="959">
        <f t="shared" si="3"/>
        <v>0</v>
      </c>
      <c r="Z47" s="974">
        <f t="shared" si="4"/>
        <v>0</v>
      </c>
      <c r="AA47" s="17">
        <f t="shared" si="5"/>
        <v>0</v>
      </c>
      <c r="AB47" s="17">
        <f t="shared" si="6"/>
        <v>0</v>
      </c>
      <c r="AC47" s="17">
        <f t="shared" si="7"/>
        <v>0</v>
      </c>
      <c r="AD47" s="17">
        <f t="shared" si="8"/>
        <v>0</v>
      </c>
      <c r="AE47" s="17">
        <f t="shared" si="9"/>
        <v>0</v>
      </c>
      <c r="AF47" s="17">
        <f t="shared" si="10"/>
        <v>0</v>
      </c>
      <c r="AG47" s="17">
        <f t="shared" si="11"/>
        <v>0</v>
      </c>
      <c r="AO47" s="55">
        <v>40</v>
      </c>
      <c r="AP47" s="57">
        <f t="shared" si="18"/>
        <v>0</v>
      </c>
      <c r="AQ47" s="57">
        <f t="shared" si="19"/>
        <v>0</v>
      </c>
      <c r="AR47" s="57">
        <f t="shared" si="17"/>
        <v>0</v>
      </c>
      <c r="AS47" s="57">
        <f t="shared" si="20"/>
        <v>0</v>
      </c>
    </row>
    <row r="48" spans="1:45" ht="15.75" customHeight="1" x14ac:dyDescent="0.25">
      <c r="A48" s="36">
        <v>40</v>
      </c>
      <c r="B48" s="19"/>
      <c r="C48" s="19"/>
      <c r="D48" s="20"/>
      <c r="E48" s="506"/>
      <c r="F48" s="553"/>
      <c r="G48" s="697"/>
      <c r="H48" s="514"/>
      <c r="I48" s="698"/>
      <c r="J48" s="189"/>
      <c r="K48" s="698"/>
      <c r="L48" s="189"/>
      <c r="M48" s="698"/>
      <c r="N48" s="189"/>
      <c r="O48" s="698"/>
      <c r="P48" s="189"/>
      <c r="Q48" s="698"/>
      <c r="R48" s="725"/>
      <c r="S48" s="698"/>
      <c r="T48" s="189"/>
      <c r="U48" s="969">
        <f t="shared" si="1"/>
        <v>0</v>
      </c>
      <c r="V48" s="960"/>
      <c r="W48" s="203"/>
      <c r="X48" s="111">
        <f t="shared" si="2"/>
        <v>0</v>
      </c>
      <c r="Y48" s="959">
        <f t="shared" si="3"/>
        <v>0</v>
      </c>
      <c r="Z48" s="974">
        <f t="shared" si="4"/>
        <v>0</v>
      </c>
      <c r="AA48" s="17">
        <f t="shared" si="5"/>
        <v>0</v>
      </c>
      <c r="AB48" s="17">
        <f t="shared" si="6"/>
        <v>0</v>
      </c>
      <c r="AC48" s="17">
        <f t="shared" si="7"/>
        <v>0</v>
      </c>
      <c r="AD48" s="17">
        <f t="shared" si="8"/>
        <v>0</v>
      </c>
      <c r="AE48" s="17">
        <f t="shared" si="9"/>
        <v>0</v>
      </c>
      <c r="AF48" s="17">
        <f t="shared" si="10"/>
        <v>0</v>
      </c>
      <c r="AG48" s="17">
        <f t="shared" si="11"/>
        <v>0</v>
      </c>
      <c r="AO48" s="55">
        <v>41</v>
      </c>
      <c r="AP48" s="57">
        <f t="shared" si="18"/>
        <v>0</v>
      </c>
      <c r="AQ48" s="57">
        <f t="shared" si="19"/>
        <v>0</v>
      </c>
      <c r="AR48" s="57">
        <f t="shared" si="17"/>
        <v>0</v>
      </c>
      <c r="AS48" s="57">
        <f t="shared" si="20"/>
        <v>0</v>
      </c>
    </row>
    <row r="49" spans="1:45" ht="15.75" customHeight="1" x14ac:dyDescent="0.25">
      <c r="A49" s="36">
        <v>41</v>
      </c>
      <c r="B49" s="19"/>
      <c r="C49" s="19"/>
      <c r="D49" s="20"/>
      <c r="E49" s="506"/>
      <c r="F49" s="553"/>
      <c r="G49" s="697"/>
      <c r="H49" s="514"/>
      <c r="I49" s="698"/>
      <c r="J49" s="189"/>
      <c r="K49" s="698"/>
      <c r="L49" s="189"/>
      <c r="M49" s="698"/>
      <c r="N49" s="189"/>
      <c r="O49" s="698"/>
      <c r="P49" s="189"/>
      <c r="Q49" s="698"/>
      <c r="R49" s="725"/>
      <c r="S49" s="698"/>
      <c r="T49" s="189"/>
      <c r="U49" s="969">
        <f t="shared" si="1"/>
        <v>0</v>
      </c>
      <c r="V49" s="960"/>
      <c r="W49" s="203"/>
      <c r="X49" s="111">
        <f t="shared" si="2"/>
        <v>0</v>
      </c>
      <c r="Y49" s="959">
        <f t="shared" si="3"/>
        <v>0</v>
      </c>
      <c r="Z49" s="974">
        <f t="shared" si="4"/>
        <v>0</v>
      </c>
      <c r="AA49" s="17">
        <f t="shared" si="5"/>
        <v>0</v>
      </c>
      <c r="AB49" s="17">
        <f t="shared" si="6"/>
        <v>0</v>
      </c>
      <c r="AC49" s="17">
        <f t="shared" si="7"/>
        <v>0</v>
      </c>
      <c r="AD49" s="17">
        <f t="shared" si="8"/>
        <v>0</v>
      </c>
      <c r="AE49" s="17">
        <f t="shared" si="9"/>
        <v>0</v>
      </c>
      <c r="AF49" s="17">
        <f t="shared" si="10"/>
        <v>0</v>
      </c>
      <c r="AG49" s="17">
        <f t="shared" si="11"/>
        <v>0</v>
      </c>
      <c r="AO49" s="55">
        <v>42</v>
      </c>
      <c r="AP49" s="57">
        <f t="shared" si="18"/>
        <v>0</v>
      </c>
      <c r="AQ49" s="57">
        <f t="shared" si="19"/>
        <v>0</v>
      </c>
      <c r="AR49" s="57">
        <f t="shared" si="17"/>
        <v>0</v>
      </c>
      <c r="AS49" s="57">
        <f t="shared" si="20"/>
        <v>0</v>
      </c>
    </row>
    <row r="50" spans="1:45" ht="15.75" customHeight="1" x14ac:dyDescent="0.25">
      <c r="A50" s="36">
        <v>42</v>
      </c>
      <c r="B50" s="26"/>
      <c r="C50" s="26"/>
      <c r="D50" s="20"/>
      <c r="E50" s="506"/>
      <c r="F50" s="553"/>
      <c r="G50" s="697"/>
      <c r="H50" s="514"/>
      <c r="I50" s="698"/>
      <c r="J50" s="189"/>
      <c r="K50" s="698"/>
      <c r="L50" s="189"/>
      <c r="M50" s="698"/>
      <c r="N50" s="189"/>
      <c r="O50" s="698"/>
      <c r="P50" s="189"/>
      <c r="Q50" s="698"/>
      <c r="R50" s="725"/>
      <c r="S50" s="698"/>
      <c r="T50" s="189"/>
      <c r="U50" s="969">
        <f t="shared" si="1"/>
        <v>0</v>
      </c>
      <c r="V50" s="960"/>
      <c r="W50" s="203"/>
      <c r="X50" s="111">
        <f t="shared" si="2"/>
        <v>0</v>
      </c>
      <c r="Y50" s="959">
        <f t="shared" si="3"/>
        <v>0</v>
      </c>
      <c r="Z50" s="974">
        <f t="shared" si="4"/>
        <v>0</v>
      </c>
      <c r="AA50" s="17">
        <f t="shared" si="5"/>
        <v>0</v>
      </c>
      <c r="AB50" s="17">
        <f t="shared" si="6"/>
        <v>0</v>
      </c>
      <c r="AC50" s="17">
        <f t="shared" si="7"/>
        <v>0</v>
      </c>
      <c r="AD50" s="17">
        <f t="shared" si="8"/>
        <v>0</v>
      </c>
      <c r="AE50" s="17">
        <f t="shared" si="9"/>
        <v>0</v>
      </c>
      <c r="AF50" s="17">
        <f t="shared" si="10"/>
        <v>0</v>
      </c>
      <c r="AG50" s="17">
        <f t="shared" si="11"/>
        <v>0</v>
      </c>
      <c r="AO50" s="55">
        <v>43</v>
      </c>
      <c r="AP50" s="57">
        <f t="shared" si="18"/>
        <v>0</v>
      </c>
      <c r="AQ50" s="57">
        <f t="shared" si="19"/>
        <v>0</v>
      </c>
      <c r="AR50" s="57">
        <f t="shared" si="17"/>
        <v>0</v>
      </c>
      <c r="AS50" s="57">
        <f t="shared" si="20"/>
        <v>0</v>
      </c>
    </row>
    <row r="51" spans="1:45" ht="15.75" customHeight="1" x14ac:dyDescent="0.25">
      <c r="A51" s="36">
        <v>43</v>
      </c>
      <c r="B51" s="19"/>
      <c r="C51" s="19"/>
      <c r="D51" s="20"/>
      <c r="E51" s="506"/>
      <c r="F51" s="553"/>
      <c r="G51" s="697"/>
      <c r="H51" s="514"/>
      <c r="I51" s="698"/>
      <c r="J51" s="189"/>
      <c r="K51" s="698"/>
      <c r="L51" s="189"/>
      <c r="M51" s="698"/>
      <c r="N51" s="189"/>
      <c r="O51" s="698"/>
      <c r="P51" s="189"/>
      <c r="Q51" s="698"/>
      <c r="R51" s="725"/>
      <c r="S51" s="698"/>
      <c r="T51" s="189"/>
      <c r="U51" s="969">
        <f t="shared" si="1"/>
        <v>0</v>
      </c>
      <c r="V51" s="960"/>
      <c r="W51" s="203"/>
      <c r="X51" s="111">
        <f t="shared" si="2"/>
        <v>0</v>
      </c>
      <c r="Y51" s="959">
        <f t="shared" si="3"/>
        <v>0</v>
      </c>
      <c r="Z51" s="974">
        <f t="shared" si="4"/>
        <v>0</v>
      </c>
      <c r="AA51" s="17">
        <f t="shared" si="5"/>
        <v>0</v>
      </c>
      <c r="AB51" s="17">
        <f t="shared" si="6"/>
        <v>0</v>
      </c>
      <c r="AC51" s="17">
        <f t="shared" si="7"/>
        <v>0</v>
      </c>
      <c r="AD51" s="17">
        <f t="shared" si="8"/>
        <v>0</v>
      </c>
      <c r="AE51" s="17">
        <f t="shared" si="9"/>
        <v>0</v>
      </c>
      <c r="AF51" s="17">
        <f t="shared" si="10"/>
        <v>0</v>
      </c>
      <c r="AG51" s="17">
        <f t="shared" si="11"/>
        <v>0</v>
      </c>
      <c r="AO51" s="55">
        <v>44</v>
      </c>
      <c r="AP51" s="57">
        <f t="shared" si="18"/>
        <v>0</v>
      </c>
      <c r="AQ51" s="57">
        <f t="shared" si="19"/>
        <v>0</v>
      </c>
      <c r="AR51" s="57">
        <f t="shared" si="17"/>
        <v>0</v>
      </c>
      <c r="AS51" s="57">
        <f t="shared" si="20"/>
        <v>0</v>
      </c>
    </row>
    <row r="52" spans="1:45" ht="15.75" customHeight="1" x14ac:dyDescent="0.25">
      <c r="A52" s="36">
        <v>44</v>
      </c>
      <c r="B52" s="19"/>
      <c r="C52" s="19"/>
      <c r="D52" s="20"/>
      <c r="E52" s="506"/>
      <c r="F52" s="553"/>
      <c r="G52" s="697"/>
      <c r="H52" s="514"/>
      <c r="I52" s="698"/>
      <c r="J52" s="189"/>
      <c r="K52" s="698"/>
      <c r="L52" s="189"/>
      <c r="M52" s="698"/>
      <c r="N52" s="189"/>
      <c r="O52" s="698"/>
      <c r="P52" s="189"/>
      <c r="Q52" s="698"/>
      <c r="R52" s="725"/>
      <c r="S52" s="698"/>
      <c r="T52" s="189"/>
      <c r="U52" s="969">
        <f t="shared" si="1"/>
        <v>0</v>
      </c>
      <c r="V52" s="960"/>
      <c r="W52" s="203"/>
      <c r="X52" s="111">
        <f t="shared" si="2"/>
        <v>0</v>
      </c>
      <c r="Y52" s="959">
        <f t="shared" si="3"/>
        <v>0</v>
      </c>
      <c r="Z52" s="974">
        <f t="shared" si="4"/>
        <v>0</v>
      </c>
      <c r="AA52" s="17">
        <f t="shared" si="5"/>
        <v>0</v>
      </c>
      <c r="AB52" s="17">
        <f t="shared" si="6"/>
        <v>0</v>
      </c>
      <c r="AC52" s="17">
        <f t="shared" si="7"/>
        <v>0</v>
      </c>
      <c r="AD52" s="17">
        <f t="shared" si="8"/>
        <v>0</v>
      </c>
      <c r="AE52" s="17">
        <f t="shared" si="9"/>
        <v>0</v>
      </c>
      <c r="AF52" s="17">
        <f t="shared" si="10"/>
        <v>0</v>
      </c>
      <c r="AG52" s="17">
        <f t="shared" si="11"/>
        <v>0</v>
      </c>
      <c r="AO52" s="55">
        <v>45</v>
      </c>
      <c r="AP52" s="57">
        <f t="shared" si="18"/>
        <v>0</v>
      </c>
      <c r="AQ52" s="57">
        <f t="shared" si="19"/>
        <v>0</v>
      </c>
      <c r="AR52" s="57">
        <f t="shared" si="17"/>
        <v>0</v>
      </c>
      <c r="AS52" s="57">
        <f t="shared" si="20"/>
        <v>0</v>
      </c>
    </row>
    <row r="53" spans="1:45" ht="15.75" customHeight="1" x14ac:dyDescent="0.25">
      <c r="A53" s="36">
        <v>45</v>
      </c>
      <c r="B53" s="19"/>
      <c r="C53" s="19"/>
      <c r="D53" s="20"/>
      <c r="E53" s="506"/>
      <c r="F53" s="553"/>
      <c r="G53" s="697"/>
      <c r="H53" s="514"/>
      <c r="I53" s="698"/>
      <c r="J53" s="189"/>
      <c r="K53" s="698"/>
      <c r="L53" s="189"/>
      <c r="M53" s="698"/>
      <c r="N53" s="189"/>
      <c r="O53" s="698"/>
      <c r="P53" s="189"/>
      <c r="Q53" s="698"/>
      <c r="R53" s="725"/>
      <c r="S53" s="698"/>
      <c r="T53" s="189"/>
      <c r="U53" s="969">
        <f t="shared" si="1"/>
        <v>0</v>
      </c>
      <c r="V53" s="960"/>
      <c r="W53" s="203"/>
      <c r="X53" s="111">
        <f t="shared" si="2"/>
        <v>0</v>
      </c>
      <c r="Y53" s="959">
        <f t="shared" si="3"/>
        <v>0</v>
      </c>
      <c r="Z53" s="974">
        <f t="shared" si="4"/>
        <v>0</v>
      </c>
      <c r="AA53" s="17">
        <f t="shared" si="5"/>
        <v>0</v>
      </c>
      <c r="AB53" s="17">
        <f t="shared" si="6"/>
        <v>0</v>
      </c>
      <c r="AC53" s="17">
        <f t="shared" si="7"/>
        <v>0</v>
      </c>
      <c r="AD53" s="17">
        <f t="shared" si="8"/>
        <v>0</v>
      </c>
      <c r="AE53" s="17">
        <f t="shared" si="9"/>
        <v>0</v>
      </c>
      <c r="AF53" s="17">
        <f t="shared" si="10"/>
        <v>0</v>
      </c>
      <c r="AG53" s="17">
        <f t="shared" si="11"/>
        <v>0</v>
      </c>
      <c r="AO53" s="55">
        <v>46</v>
      </c>
      <c r="AP53" s="57">
        <f t="shared" si="18"/>
        <v>0</v>
      </c>
      <c r="AQ53" s="57">
        <f t="shared" si="19"/>
        <v>0</v>
      </c>
      <c r="AR53" s="57">
        <f t="shared" si="17"/>
        <v>0</v>
      </c>
      <c r="AS53" s="57">
        <f t="shared" si="20"/>
        <v>0</v>
      </c>
    </row>
    <row r="54" spans="1:45" ht="15.75" customHeight="1" x14ac:dyDescent="0.25">
      <c r="A54" s="36">
        <v>46</v>
      </c>
      <c r="B54" s="19"/>
      <c r="C54" s="19"/>
      <c r="D54" s="20"/>
      <c r="E54" s="506"/>
      <c r="F54" s="553"/>
      <c r="G54" s="697"/>
      <c r="H54" s="514"/>
      <c r="I54" s="698"/>
      <c r="J54" s="189"/>
      <c r="K54" s="698"/>
      <c r="L54" s="189"/>
      <c r="M54" s="698"/>
      <c r="N54" s="189"/>
      <c r="O54" s="698"/>
      <c r="P54" s="189"/>
      <c r="Q54" s="698"/>
      <c r="R54" s="725"/>
      <c r="S54" s="698"/>
      <c r="T54" s="189"/>
      <c r="U54" s="969">
        <f t="shared" si="1"/>
        <v>0</v>
      </c>
      <c r="V54" s="960"/>
      <c r="W54" s="203"/>
      <c r="X54" s="111">
        <f t="shared" si="2"/>
        <v>0</v>
      </c>
      <c r="Y54" s="959">
        <f t="shared" si="3"/>
        <v>0</v>
      </c>
      <c r="Z54" s="974">
        <f t="shared" si="4"/>
        <v>0</v>
      </c>
      <c r="AA54" s="17">
        <f t="shared" si="5"/>
        <v>0</v>
      </c>
      <c r="AB54" s="17">
        <f t="shared" si="6"/>
        <v>0</v>
      </c>
      <c r="AC54" s="17">
        <f t="shared" si="7"/>
        <v>0</v>
      </c>
      <c r="AD54" s="17">
        <f t="shared" si="8"/>
        <v>0</v>
      </c>
      <c r="AE54" s="17">
        <f t="shared" si="9"/>
        <v>0</v>
      </c>
      <c r="AF54" s="17">
        <f t="shared" si="10"/>
        <v>0</v>
      </c>
      <c r="AG54" s="17">
        <f t="shared" si="11"/>
        <v>0</v>
      </c>
      <c r="AO54" s="55">
        <v>47</v>
      </c>
      <c r="AP54" s="57">
        <f t="shared" si="18"/>
        <v>0</v>
      </c>
      <c r="AQ54" s="57">
        <f t="shared" si="19"/>
        <v>0</v>
      </c>
      <c r="AR54" s="57">
        <f t="shared" si="17"/>
        <v>0</v>
      </c>
      <c r="AS54" s="57">
        <f t="shared" si="20"/>
        <v>0</v>
      </c>
    </row>
    <row r="55" spans="1:45" ht="15.75" customHeight="1" x14ac:dyDescent="0.25">
      <c r="A55" s="36">
        <v>47</v>
      </c>
      <c r="B55" s="26"/>
      <c r="C55" s="26"/>
      <c r="D55" s="20"/>
      <c r="E55" s="506"/>
      <c r="F55" s="553"/>
      <c r="G55" s="697"/>
      <c r="H55" s="514"/>
      <c r="I55" s="698"/>
      <c r="J55" s="189"/>
      <c r="K55" s="698"/>
      <c r="L55" s="189"/>
      <c r="M55" s="698"/>
      <c r="N55" s="189"/>
      <c r="O55" s="698"/>
      <c r="P55" s="189"/>
      <c r="Q55" s="698"/>
      <c r="R55" s="725"/>
      <c r="S55" s="698"/>
      <c r="T55" s="189"/>
      <c r="U55" s="969">
        <f t="shared" si="1"/>
        <v>0</v>
      </c>
      <c r="V55" s="960"/>
      <c r="W55" s="203"/>
      <c r="X55" s="111">
        <f t="shared" si="2"/>
        <v>0</v>
      </c>
      <c r="Y55" s="959">
        <f t="shared" si="3"/>
        <v>0</v>
      </c>
      <c r="Z55" s="974">
        <f t="shared" si="4"/>
        <v>0</v>
      </c>
      <c r="AA55" s="17">
        <f t="shared" si="5"/>
        <v>0</v>
      </c>
      <c r="AB55" s="17">
        <f t="shared" si="6"/>
        <v>0</v>
      </c>
      <c r="AC55" s="17">
        <f t="shared" si="7"/>
        <v>0</v>
      </c>
      <c r="AD55" s="17">
        <f t="shared" si="8"/>
        <v>0</v>
      </c>
      <c r="AE55" s="17">
        <f t="shared" si="9"/>
        <v>0</v>
      </c>
      <c r="AF55" s="17">
        <f t="shared" si="10"/>
        <v>0</v>
      </c>
      <c r="AG55" s="17">
        <f t="shared" si="11"/>
        <v>0</v>
      </c>
      <c r="AO55" s="55">
        <v>48</v>
      </c>
      <c r="AP55" s="57">
        <f t="shared" si="18"/>
        <v>0</v>
      </c>
      <c r="AQ55" s="57">
        <f t="shared" si="19"/>
        <v>0</v>
      </c>
      <c r="AR55" s="57">
        <f t="shared" si="17"/>
        <v>0</v>
      </c>
      <c r="AS55" s="57">
        <f t="shared" si="20"/>
        <v>0</v>
      </c>
    </row>
    <row r="56" spans="1:45" ht="15.75" customHeight="1" x14ac:dyDescent="0.25">
      <c r="A56" s="36">
        <v>48</v>
      </c>
      <c r="B56" s="19"/>
      <c r="C56" s="19"/>
      <c r="D56" s="20"/>
      <c r="E56" s="818"/>
      <c r="F56" s="553"/>
      <c r="G56" s="697"/>
      <c r="H56" s="514"/>
      <c r="I56" s="698"/>
      <c r="J56" s="189"/>
      <c r="K56" s="698"/>
      <c r="L56" s="189"/>
      <c r="M56" s="698"/>
      <c r="N56" s="189"/>
      <c r="O56" s="698"/>
      <c r="P56" s="189"/>
      <c r="Q56" s="698"/>
      <c r="R56" s="725"/>
      <c r="S56" s="698"/>
      <c r="T56" s="189"/>
      <c r="U56" s="969">
        <f t="shared" si="1"/>
        <v>0</v>
      </c>
      <c r="V56" s="960"/>
      <c r="W56" s="203"/>
      <c r="X56" s="111">
        <f t="shared" si="2"/>
        <v>0</v>
      </c>
      <c r="Y56" s="959">
        <f t="shared" si="3"/>
        <v>0</v>
      </c>
      <c r="Z56" s="974">
        <f t="shared" si="4"/>
        <v>0</v>
      </c>
      <c r="AA56" s="17">
        <f t="shared" si="5"/>
        <v>0</v>
      </c>
      <c r="AB56" s="17">
        <f t="shared" si="6"/>
        <v>0</v>
      </c>
      <c r="AC56" s="17">
        <f t="shared" si="7"/>
        <v>0</v>
      </c>
      <c r="AD56" s="17">
        <f t="shared" si="8"/>
        <v>0</v>
      </c>
      <c r="AE56" s="17">
        <f t="shared" si="9"/>
        <v>0</v>
      </c>
      <c r="AF56" s="17">
        <f t="shared" si="10"/>
        <v>0</v>
      </c>
      <c r="AG56" s="17">
        <f t="shared" si="11"/>
        <v>0</v>
      </c>
      <c r="AO56" s="55">
        <v>49</v>
      </c>
      <c r="AP56" s="57">
        <f t="shared" si="18"/>
        <v>0</v>
      </c>
      <c r="AQ56" s="57">
        <f t="shared" si="19"/>
        <v>0</v>
      </c>
      <c r="AR56" s="57">
        <f t="shared" si="17"/>
        <v>0</v>
      </c>
      <c r="AS56" s="57">
        <f t="shared" si="20"/>
        <v>0</v>
      </c>
    </row>
    <row r="57" spans="1:45" ht="15.75" customHeight="1" x14ac:dyDescent="0.25">
      <c r="A57" s="36">
        <v>49</v>
      </c>
      <c r="B57" s="19"/>
      <c r="C57" s="19"/>
      <c r="D57" s="20"/>
      <c r="E57" s="506"/>
      <c r="F57" s="553"/>
      <c r="G57" s="697"/>
      <c r="H57" s="514"/>
      <c r="I57" s="698"/>
      <c r="J57" s="189"/>
      <c r="K57" s="698"/>
      <c r="L57" s="189"/>
      <c r="M57" s="698"/>
      <c r="N57" s="189"/>
      <c r="O57" s="698"/>
      <c r="P57" s="189"/>
      <c r="Q57" s="698"/>
      <c r="R57" s="725"/>
      <c r="S57" s="698"/>
      <c r="T57" s="189"/>
      <c r="U57" s="969">
        <f t="shared" si="1"/>
        <v>0</v>
      </c>
      <c r="V57" s="960"/>
      <c r="W57" s="203"/>
      <c r="X57" s="111">
        <f t="shared" si="2"/>
        <v>0</v>
      </c>
      <c r="Y57" s="959">
        <f t="shared" si="3"/>
        <v>0</v>
      </c>
      <c r="Z57" s="974">
        <f t="shared" si="4"/>
        <v>0</v>
      </c>
      <c r="AA57" s="17">
        <f t="shared" si="5"/>
        <v>0</v>
      </c>
      <c r="AB57" s="17">
        <f t="shared" si="6"/>
        <v>0</v>
      </c>
      <c r="AC57" s="17">
        <f t="shared" si="7"/>
        <v>0</v>
      </c>
      <c r="AD57" s="17">
        <f t="shared" si="8"/>
        <v>0</v>
      </c>
      <c r="AE57" s="17">
        <f t="shared" si="9"/>
        <v>0</v>
      </c>
      <c r="AF57" s="17">
        <f t="shared" si="10"/>
        <v>0</v>
      </c>
      <c r="AG57" s="17">
        <f t="shared" si="11"/>
        <v>0</v>
      </c>
      <c r="AO57" s="55">
        <v>50</v>
      </c>
      <c r="AP57" s="57">
        <f t="shared" si="18"/>
        <v>0</v>
      </c>
      <c r="AQ57" s="57">
        <f t="shared" si="19"/>
        <v>0</v>
      </c>
      <c r="AR57" s="57">
        <f t="shared" si="17"/>
        <v>0</v>
      </c>
      <c r="AS57" s="57">
        <f t="shared" si="20"/>
        <v>0</v>
      </c>
    </row>
    <row r="58" spans="1:45" s="2" customFormat="1" ht="15.75" customHeight="1" x14ac:dyDescent="0.25">
      <c r="A58" s="36">
        <v>50</v>
      </c>
      <c r="B58" s="26"/>
      <c r="C58" s="26"/>
      <c r="D58" s="20"/>
      <c r="E58" s="510"/>
      <c r="F58" s="553"/>
      <c r="G58" s="697"/>
      <c r="H58" s="514"/>
      <c r="I58" s="698"/>
      <c r="J58" s="189"/>
      <c r="K58" s="698"/>
      <c r="L58" s="189"/>
      <c r="M58" s="698"/>
      <c r="N58" s="189"/>
      <c r="O58" s="698"/>
      <c r="P58" s="189"/>
      <c r="Q58" s="698"/>
      <c r="R58" s="725"/>
      <c r="S58" s="698"/>
      <c r="T58" s="189"/>
      <c r="U58" s="969">
        <f t="shared" si="1"/>
        <v>0</v>
      </c>
      <c r="V58" s="960"/>
      <c r="W58" s="203"/>
      <c r="X58" s="111">
        <f t="shared" si="2"/>
        <v>0</v>
      </c>
      <c r="Y58" s="959">
        <f t="shared" si="3"/>
        <v>0</v>
      </c>
      <c r="Z58" s="974">
        <f t="shared" si="4"/>
        <v>0</v>
      </c>
      <c r="AA58" s="17">
        <f t="shared" si="5"/>
        <v>0</v>
      </c>
      <c r="AB58" s="17">
        <f t="shared" si="6"/>
        <v>0</v>
      </c>
      <c r="AC58" s="17">
        <f t="shared" si="7"/>
        <v>0</v>
      </c>
      <c r="AD58" s="17">
        <f t="shared" si="8"/>
        <v>0</v>
      </c>
      <c r="AE58" s="17">
        <f t="shared" si="9"/>
        <v>0</v>
      </c>
      <c r="AF58" s="17">
        <f t="shared" si="10"/>
        <v>0</v>
      </c>
      <c r="AG58" s="17">
        <f t="shared" si="11"/>
        <v>0</v>
      </c>
      <c r="AO58" s="55">
        <v>51</v>
      </c>
      <c r="AP58" s="57">
        <f t="shared" si="18"/>
        <v>0</v>
      </c>
      <c r="AQ58" s="57">
        <f t="shared" si="19"/>
        <v>0</v>
      </c>
      <c r="AR58" s="57">
        <f t="shared" si="17"/>
        <v>0</v>
      </c>
      <c r="AS58" s="57">
        <f t="shared" si="20"/>
        <v>0</v>
      </c>
    </row>
    <row r="59" spans="1:45" ht="15.75" customHeight="1" x14ac:dyDescent="0.25">
      <c r="A59" s="36">
        <v>51</v>
      </c>
      <c r="B59" s="26"/>
      <c r="C59" s="26"/>
      <c r="D59" s="20"/>
      <c r="E59" s="510"/>
      <c r="F59" s="553"/>
      <c r="G59" s="697"/>
      <c r="H59" s="514"/>
      <c r="I59" s="698"/>
      <c r="J59" s="189"/>
      <c r="K59" s="698"/>
      <c r="L59" s="189"/>
      <c r="M59" s="698"/>
      <c r="N59" s="189"/>
      <c r="O59" s="698"/>
      <c r="P59" s="189"/>
      <c r="Q59" s="698"/>
      <c r="R59" s="725"/>
      <c r="S59" s="698"/>
      <c r="T59" s="189"/>
      <c r="U59" s="969">
        <f t="shared" si="1"/>
        <v>0</v>
      </c>
      <c r="V59" s="960"/>
      <c r="W59" s="203"/>
      <c r="X59" s="111">
        <f t="shared" si="2"/>
        <v>0</v>
      </c>
      <c r="Y59" s="959">
        <f t="shared" si="3"/>
        <v>0</v>
      </c>
      <c r="Z59" s="974">
        <f t="shared" si="4"/>
        <v>0</v>
      </c>
      <c r="AA59" s="17">
        <f t="shared" si="5"/>
        <v>0</v>
      </c>
      <c r="AB59" s="17">
        <f t="shared" si="6"/>
        <v>0</v>
      </c>
      <c r="AC59" s="17">
        <f t="shared" si="7"/>
        <v>0</v>
      </c>
      <c r="AD59" s="17">
        <f t="shared" si="8"/>
        <v>0</v>
      </c>
      <c r="AE59" s="17">
        <f t="shared" si="9"/>
        <v>0</v>
      </c>
      <c r="AF59" s="17">
        <f t="shared" si="10"/>
        <v>0</v>
      </c>
      <c r="AG59" s="17">
        <f t="shared" si="11"/>
        <v>0</v>
      </c>
      <c r="AO59" s="55">
        <v>52</v>
      </c>
      <c r="AP59" s="57">
        <f t="shared" si="18"/>
        <v>0</v>
      </c>
      <c r="AQ59" s="57">
        <f t="shared" si="19"/>
        <v>0</v>
      </c>
      <c r="AR59" s="57">
        <f t="shared" si="17"/>
        <v>0</v>
      </c>
      <c r="AS59" s="57">
        <f t="shared" si="20"/>
        <v>0</v>
      </c>
    </row>
    <row r="60" spans="1:45" ht="15.75" customHeight="1" x14ac:dyDescent="0.25">
      <c r="A60" s="36">
        <v>52</v>
      </c>
      <c r="B60" s="19"/>
      <c r="C60" s="19"/>
      <c r="D60" s="20">
        <f t="shared" ref="D60:D73" si="21">C60-B60</f>
        <v>0</v>
      </c>
      <c r="E60" s="506"/>
      <c r="F60" s="553"/>
      <c r="G60" s="697"/>
      <c r="H60" s="514"/>
      <c r="I60" s="698"/>
      <c r="J60" s="189"/>
      <c r="K60" s="698"/>
      <c r="L60" s="189"/>
      <c r="M60" s="698"/>
      <c r="N60" s="189"/>
      <c r="O60" s="698"/>
      <c r="P60" s="189"/>
      <c r="Q60" s="698"/>
      <c r="R60" s="725"/>
      <c r="S60" s="698"/>
      <c r="T60" s="189"/>
      <c r="U60" s="969">
        <f t="shared" si="1"/>
        <v>0</v>
      </c>
      <c r="V60" s="960"/>
      <c r="W60" s="203"/>
      <c r="X60" s="111">
        <f t="shared" si="2"/>
        <v>0</v>
      </c>
      <c r="Y60" s="959">
        <f t="shared" si="3"/>
        <v>0</v>
      </c>
      <c r="Z60" s="974">
        <f t="shared" si="4"/>
        <v>0</v>
      </c>
      <c r="AA60" s="17">
        <f t="shared" si="5"/>
        <v>0</v>
      </c>
      <c r="AB60" s="17">
        <f t="shared" si="6"/>
        <v>0</v>
      </c>
      <c r="AC60" s="17">
        <f t="shared" si="7"/>
        <v>0</v>
      </c>
      <c r="AD60" s="17">
        <f t="shared" si="8"/>
        <v>0</v>
      </c>
      <c r="AE60" s="17">
        <f t="shared" si="9"/>
        <v>0</v>
      </c>
      <c r="AF60" s="17">
        <f t="shared" si="10"/>
        <v>0</v>
      </c>
      <c r="AG60" s="17">
        <f t="shared" si="11"/>
        <v>0</v>
      </c>
      <c r="AO60" s="55">
        <v>53</v>
      </c>
      <c r="AP60" s="57">
        <f t="shared" ref="AP60:AP73" si="22">U60*B60</f>
        <v>0</v>
      </c>
      <c r="AQ60" s="57">
        <f t="shared" ref="AQ60:AQ73" si="23">U60*C60</f>
        <v>0</v>
      </c>
      <c r="AR60" s="57">
        <f t="shared" ref="AR60:AR73" si="24">AQ60-AP60</f>
        <v>0</v>
      </c>
      <c r="AS60" s="57">
        <f t="shared" ref="AS60:AS73" si="25">X60*B60</f>
        <v>0</v>
      </c>
    </row>
    <row r="61" spans="1:45" ht="15.75" customHeight="1" x14ac:dyDescent="0.25">
      <c r="A61" s="36">
        <v>53</v>
      </c>
      <c r="B61" s="19"/>
      <c r="C61" s="19"/>
      <c r="D61" s="20">
        <f t="shared" si="21"/>
        <v>0</v>
      </c>
      <c r="E61" s="506"/>
      <c r="F61" s="553"/>
      <c r="G61" s="697"/>
      <c r="H61" s="514"/>
      <c r="I61" s="698"/>
      <c r="J61" s="189"/>
      <c r="K61" s="698"/>
      <c r="L61" s="189"/>
      <c r="M61" s="698"/>
      <c r="N61" s="189"/>
      <c r="O61" s="698"/>
      <c r="P61" s="189"/>
      <c r="Q61" s="698"/>
      <c r="R61" s="725"/>
      <c r="S61" s="698"/>
      <c r="T61" s="189"/>
      <c r="U61" s="969">
        <f t="shared" si="1"/>
        <v>0</v>
      </c>
      <c r="V61" s="960"/>
      <c r="W61" s="203"/>
      <c r="X61" s="111">
        <f t="shared" si="2"/>
        <v>0</v>
      </c>
      <c r="Y61" s="959">
        <f t="shared" si="3"/>
        <v>0</v>
      </c>
      <c r="Z61" s="974">
        <f t="shared" si="4"/>
        <v>0</v>
      </c>
      <c r="AA61" s="17">
        <f t="shared" si="5"/>
        <v>0</v>
      </c>
      <c r="AB61" s="17">
        <f t="shared" si="6"/>
        <v>0</v>
      </c>
      <c r="AC61" s="17">
        <f t="shared" si="7"/>
        <v>0</v>
      </c>
      <c r="AD61" s="17">
        <f t="shared" si="8"/>
        <v>0</v>
      </c>
      <c r="AE61" s="17">
        <f t="shared" si="9"/>
        <v>0</v>
      </c>
      <c r="AF61" s="17">
        <f t="shared" si="10"/>
        <v>0</v>
      </c>
      <c r="AG61" s="17">
        <f t="shared" si="11"/>
        <v>0</v>
      </c>
      <c r="AO61" s="55">
        <v>54</v>
      </c>
      <c r="AP61" s="57">
        <f t="shared" si="22"/>
        <v>0</v>
      </c>
      <c r="AQ61" s="57">
        <f t="shared" si="23"/>
        <v>0</v>
      </c>
      <c r="AR61" s="57">
        <f t="shared" si="24"/>
        <v>0</v>
      </c>
      <c r="AS61" s="57">
        <f t="shared" si="25"/>
        <v>0</v>
      </c>
    </row>
    <row r="62" spans="1:45" ht="15.75" customHeight="1" x14ac:dyDescent="0.25">
      <c r="A62" s="36">
        <v>54</v>
      </c>
      <c r="B62" s="19"/>
      <c r="C62" s="19"/>
      <c r="D62" s="20">
        <f t="shared" si="21"/>
        <v>0</v>
      </c>
      <c r="E62" s="506"/>
      <c r="F62" s="553"/>
      <c r="G62" s="697"/>
      <c r="H62" s="514"/>
      <c r="I62" s="698"/>
      <c r="J62" s="189"/>
      <c r="K62" s="698"/>
      <c r="L62" s="189"/>
      <c r="M62" s="698"/>
      <c r="N62" s="189"/>
      <c r="O62" s="698"/>
      <c r="P62" s="189"/>
      <c r="Q62" s="698"/>
      <c r="R62" s="725"/>
      <c r="S62" s="698"/>
      <c r="T62" s="189"/>
      <c r="U62" s="969">
        <f t="shared" si="1"/>
        <v>0</v>
      </c>
      <c r="V62" s="960"/>
      <c r="W62" s="203"/>
      <c r="X62" s="111">
        <f t="shared" si="2"/>
        <v>0</v>
      </c>
      <c r="Y62" s="959">
        <f t="shared" si="3"/>
        <v>0</v>
      </c>
      <c r="Z62" s="974">
        <f t="shared" si="4"/>
        <v>0</v>
      </c>
      <c r="AA62" s="17">
        <f t="shared" si="5"/>
        <v>0</v>
      </c>
      <c r="AB62" s="17">
        <f t="shared" si="6"/>
        <v>0</v>
      </c>
      <c r="AC62" s="17">
        <f t="shared" si="7"/>
        <v>0</v>
      </c>
      <c r="AD62" s="17">
        <f t="shared" si="8"/>
        <v>0</v>
      </c>
      <c r="AE62" s="17">
        <f t="shared" si="9"/>
        <v>0</v>
      </c>
      <c r="AF62" s="17">
        <f t="shared" si="10"/>
        <v>0</v>
      </c>
      <c r="AG62" s="17">
        <f t="shared" si="11"/>
        <v>0</v>
      </c>
      <c r="AO62" s="55">
        <v>55</v>
      </c>
      <c r="AP62" s="57">
        <f t="shared" si="22"/>
        <v>0</v>
      </c>
      <c r="AQ62" s="57">
        <f t="shared" si="23"/>
        <v>0</v>
      </c>
      <c r="AR62" s="57">
        <f t="shared" si="24"/>
        <v>0</v>
      </c>
      <c r="AS62" s="57">
        <f t="shared" si="25"/>
        <v>0</v>
      </c>
    </row>
    <row r="63" spans="1:45" ht="15.75" customHeight="1" x14ac:dyDescent="0.25">
      <c r="A63" s="36">
        <v>55</v>
      </c>
      <c r="B63" s="26"/>
      <c r="C63" s="26"/>
      <c r="D63" s="20">
        <f t="shared" si="21"/>
        <v>0</v>
      </c>
      <c r="E63" s="506"/>
      <c r="F63" s="553"/>
      <c r="G63" s="697"/>
      <c r="H63" s="514"/>
      <c r="I63" s="698"/>
      <c r="J63" s="189"/>
      <c r="K63" s="698"/>
      <c r="L63" s="189"/>
      <c r="M63" s="698"/>
      <c r="N63" s="189"/>
      <c r="O63" s="698"/>
      <c r="P63" s="189"/>
      <c r="Q63" s="698"/>
      <c r="R63" s="725"/>
      <c r="S63" s="698"/>
      <c r="T63" s="189"/>
      <c r="U63" s="969">
        <f t="shared" si="1"/>
        <v>0</v>
      </c>
      <c r="V63" s="960"/>
      <c r="W63" s="203"/>
      <c r="X63" s="111">
        <f t="shared" si="2"/>
        <v>0</v>
      </c>
      <c r="Y63" s="959">
        <f t="shared" si="3"/>
        <v>0</v>
      </c>
      <c r="Z63" s="974">
        <f t="shared" si="4"/>
        <v>0</v>
      </c>
      <c r="AA63" s="17">
        <f t="shared" si="5"/>
        <v>0</v>
      </c>
      <c r="AB63" s="17">
        <f t="shared" si="6"/>
        <v>0</v>
      </c>
      <c r="AC63" s="17">
        <f t="shared" si="7"/>
        <v>0</v>
      </c>
      <c r="AD63" s="17">
        <f t="shared" si="8"/>
        <v>0</v>
      </c>
      <c r="AE63" s="17">
        <f t="shared" si="9"/>
        <v>0</v>
      </c>
      <c r="AF63" s="17">
        <f t="shared" si="10"/>
        <v>0</v>
      </c>
      <c r="AG63" s="17">
        <f t="shared" si="11"/>
        <v>0</v>
      </c>
      <c r="AO63" s="55">
        <v>56</v>
      </c>
      <c r="AP63" s="57">
        <f t="shared" si="22"/>
        <v>0</v>
      </c>
      <c r="AQ63" s="57">
        <f t="shared" si="23"/>
        <v>0</v>
      </c>
      <c r="AR63" s="57">
        <f t="shared" si="24"/>
        <v>0</v>
      </c>
      <c r="AS63" s="57">
        <f t="shared" si="25"/>
        <v>0</v>
      </c>
    </row>
    <row r="64" spans="1:45" ht="15.75" customHeight="1" x14ac:dyDescent="0.25">
      <c r="A64" s="36">
        <v>56</v>
      </c>
      <c r="B64" s="19"/>
      <c r="C64" s="19"/>
      <c r="D64" s="20">
        <f t="shared" si="21"/>
        <v>0</v>
      </c>
      <c r="E64" s="506"/>
      <c r="F64" s="553"/>
      <c r="G64" s="697"/>
      <c r="H64" s="514"/>
      <c r="I64" s="698"/>
      <c r="J64" s="189"/>
      <c r="K64" s="698"/>
      <c r="L64" s="189"/>
      <c r="M64" s="698"/>
      <c r="N64" s="189"/>
      <c r="O64" s="698"/>
      <c r="P64" s="189"/>
      <c r="Q64" s="698"/>
      <c r="R64" s="725"/>
      <c r="S64" s="698"/>
      <c r="T64" s="189"/>
      <c r="U64" s="969">
        <f t="shared" si="1"/>
        <v>0</v>
      </c>
      <c r="V64" s="960"/>
      <c r="W64" s="203"/>
      <c r="X64" s="111">
        <f t="shared" si="2"/>
        <v>0</v>
      </c>
      <c r="Y64" s="959">
        <f t="shared" si="3"/>
        <v>0</v>
      </c>
      <c r="Z64" s="974">
        <f t="shared" si="4"/>
        <v>0</v>
      </c>
      <c r="AA64" s="17">
        <f t="shared" si="5"/>
        <v>0</v>
      </c>
      <c r="AB64" s="17">
        <f t="shared" si="6"/>
        <v>0</v>
      </c>
      <c r="AC64" s="17">
        <f t="shared" si="7"/>
        <v>0</v>
      </c>
      <c r="AD64" s="17">
        <f t="shared" si="8"/>
        <v>0</v>
      </c>
      <c r="AE64" s="17">
        <f t="shared" si="9"/>
        <v>0</v>
      </c>
      <c r="AF64" s="17">
        <f t="shared" si="10"/>
        <v>0</v>
      </c>
      <c r="AG64" s="17">
        <f t="shared" si="11"/>
        <v>0</v>
      </c>
      <c r="AO64" s="55">
        <v>57</v>
      </c>
      <c r="AP64" s="57">
        <f t="shared" si="22"/>
        <v>0</v>
      </c>
      <c r="AQ64" s="57">
        <f t="shared" si="23"/>
        <v>0</v>
      </c>
      <c r="AR64" s="57">
        <f t="shared" si="24"/>
        <v>0</v>
      </c>
      <c r="AS64" s="57">
        <f t="shared" si="25"/>
        <v>0</v>
      </c>
    </row>
    <row r="65" spans="1:45" ht="15.75" customHeight="1" x14ac:dyDescent="0.25">
      <c r="A65" s="36">
        <v>57</v>
      </c>
      <c r="B65" s="19"/>
      <c r="C65" s="19"/>
      <c r="D65" s="20">
        <f t="shared" si="21"/>
        <v>0</v>
      </c>
      <c r="E65" s="506"/>
      <c r="F65" s="553"/>
      <c r="G65" s="697"/>
      <c r="H65" s="514"/>
      <c r="I65" s="698"/>
      <c r="J65" s="189"/>
      <c r="K65" s="698"/>
      <c r="L65" s="189"/>
      <c r="M65" s="698"/>
      <c r="N65" s="189"/>
      <c r="O65" s="698"/>
      <c r="P65" s="189"/>
      <c r="Q65" s="698"/>
      <c r="R65" s="725"/>
      <c r="S65" s="698"/>
      <c r="T65" s="189"/>
      <c r="U65" s="969">
        <f t="shared" si="1"/>
        <v>0</v>
      </c>
      <c r="V65" s="960"/>
      <c r="W65" s="203"/>
      <c r="X65" s="111">
        <f t="shared" si="2"/>
        <v>0</v>
      </c>
      <c r="Y65" s="959">
        <f t="shared" si="3"/>
        <v>0</v>
      </c>
      <c r="Z65" s="974">
        <f t="shared" si="4"/>
        <v>0</v>
      </c>
      <c r="AA65" s="17">
        <f t="shared" si="5"/>
        <v>0</v>
      </c>
      <c r="AB65" s="17">
        <f t="shared" si="6"/>
        <v>0</v>
      </c>
      <c r="AC65" s="17">
        <f t="shared" si="7"/>
        <v>0</v>
      </c>
      <c r="AD65" s="17">
        <f t="shared" si="8"/>
        <v>0</v>
      </c>
      <c r="AE65" s="17">
        <f t="shared" si="9"/>
        <v>0</v>
      </c>
      <c r="AF65" s="17">
        <f t="shared" si="10"/>
        <v>0</v>
      </c>
      <c r="AG65" s="17">
        <f t="shared" si="11"/>
        <v>0</v>
      </c>
      <c r="AO65" s="55">
        <v>58</v>
      </c>
      <c r="AP65" s="57">
        <f t="shared" si="22"/>
        <v>0</v>
      </c>
      <c r="AQ65" s="57">
        <f t="shared" si="23"/>
        <v>0</v>
      </c>
      <c r="AR65" s="57">
        <f t="shared" si="24"/>
        <v>0</v>
      </c>
      <c r="AS65" s="57">
        <f t="shared" si="25"/>
        <v>0</v>
      </c>
    </row>
    <row r="66" spans="1:45" ht="15.75" customHeight="1" x14ac:dyDescent="0.25">
      <c r="A66" s="36">
        <v>58</v>
      </c>
      <c r="B66" s="26"/>
      <c r="C66" s="26"/>
      <c r="D66" s="20">
        <f t="shared" si="21"/>
        <v>0</v>
      </c>
      <c r="E66" s="506"/>
      <c r="F66" s="553"/>
      <c r="G66" s="697"/>
      <c r="H66" s="514"/>
      <c r="I66" s="698"/>
      <c r="J66" s="189"/>
      <c r="K66" s="698"/>
      <c r="L66" s="189"/>
      <c r="M66" s="698"/>
      <c r="N66" s="189"/>
      <c r="O66" s="698"/>
      <c r="P66" s="189"/>
      <c r="Q66" s="698"/>
      <c r="R66" s="725"/>
      <c r="S66" s="698"/>
      <c r="T66" s="189"/>
      <c r="U66" s="969">
        <f t="shared" si="1"/>
        <v>0</v>
      </c>
      <c r="V66" s="960"/>
      <c r="W66" s="203"/>
      <c r="X66" s="111">
        <f t="shared" si="2"/>
        <v>0</v>
      </c>
      <c r="Y66" s="959">
        <f t="shared" si="3"/>
        <v>0</v>
      </c>
      <c r="Z66" s="974">
        <f t="shared" si="4"/>
        <v>0</v>
      </c>
      <c r="AA66" s="17">
        <f t="shared" si="5"/>
        <v>0</v>
      </c>
      <c r="AB66" s="17">
        <f t="shared" si="6"/>
        <v>0</v>
      </c>
      <c r="AC66" s="17">
        <f t="shared" si="7"/>
        <v>0</v>
      </c>
      <c r="AD66" s="17">
        <f t="shared" si="8"/>
        <v>0</v>
      </c>
      <c r="AE66" s="17">
        <f t="shared" si="9"/>
        <v>0</v>
      </c>
      <c r="AF66" s="17">
        <f t="shared" si="10"/>
        <v>0</v>
      </c>
      <c r="AG66" s="17">
        <f t="shared" si="11"/>
        <v>0</v>
      </c>
      <c r="AO66" s="55">
        <v>59</v>
      </c>
      <c r="AP66" s="57">
        <f t="shared" si="22"/>
        <v>0</v>
      </c>
      <c r="AQ66" s="57">
        <f t="shared" si="23"/>
        <v>0</v>
      </c>
      <c r="AR66" s="57">
        <f t="shared" si="24"/>
        <v>0</v>
      </c>
      <c r="AS66" s="57">
        <f t="shared" si="25"/>
        <v>0</v>
      </c>
    </row>
    <row r="67" spans="1:45" ht="15.75" customHeight="1" x14ac:dyDescent="0.25">
      <c r="A67" s="36">
        <v>59</v>
      </c>
      <c r="B67" s="26"/>
      <c r="C67" s="26"/>
      <c r="D67" s="20">
        <f t="shared" si="21"/>
        <v>0</v>
      </c>
      <c r="E67" s="506"/>
      <c r="F67" s="553"/>
      <c r="G67" s="697"/>
      <c r="H67" s="514"/>
      <c r="I67" s="698"/>
      <c r="J67" s="189"/>
      <c r="K67" s="698"/>
      <c r="L67" s="189"/>
      <c r="M67" s="698"/>
      <c r="N67" s="189"/>
      <c r="O67" s="698"/>
      <c r="P67" s="189"/>
      <c r="Q67" s="698"/>
      <c r="R67" s="725"/>
      <c r="S67" s="698"/>
      <c r="T67" s="189"/>
      <c r="U67" s="969">
        <f t="shared" si="1"/>
        <v>0</v>
      </c>
      <c r="V67" s="960"/>
      <c r="W67" s="203"/>
      <c r="X67" s="111">
        <f t="shared" si="2"/>
        <v>0</v>
      </c>
      <c r="Y67" s="959">
        <f t="shared" si="3"/>
        <v>0</v>
      </c>
      <c r="Z67" s="974">
        <f t="shared" si="4"/>
        <v>0</v>
      </c>
      <c r="AA67" s="17">
        <f t="shared" si="5"/>
        <v>0</v>
      </c>
      <c r="AB67" s="17">
        <f t="shared" si="6"/>
        <v>0</v>
      </c>
      <c r="AC67" s="17">
        <f t="shared" si="7"/>
        <v>0</v>
      </c>
      <c r="AD67" s="17">
        <f t="shared" si="8"/>
        <v>0</v>
      </c>
      <c r="AE67" s="17">
        <f t="shared" si="9"/>
        <v>0</v>
      </c>
      <c r="AF67" s="17">
        <f t="shared" si="10"/>
        <v>0</v>
      </c>
      <c r="AG67" s="17">
        <f t="shared" si="11"/>
        <v>0</v>
      </c>
      <c r="AO67" s="55">
        <v>60</v>
      </c>
      <c r="AP67" s="57">
        <f t="shared" si="22"/>
        <v>0</v>
      </c>
      <c r="AQ67" s="57">
        <f t="shared" si="23"/>
        <v>0</v>
      </c>
      <c r="AR67" s="57">
        <f t="shared" si="24"/>
        <v>0</v>
      </c>
      <c r="AS67" s="57">
        <f t="shared" si="25"/>
        <v>0</v>
      </c>
    </row>
    <row r="68" spans="1:45" ht="15.75" customHeight="1" x14ac:dyDescent="0.25">
      <c r="A68" s="36">
        <v>60</v>
      </c>
      <c r="B68" s="19"/>
      <c r="C68" s="19"/>
      <c r="D68" s="20">
        <f t="shared" si="21"/>
        <v>0</v>
      </c>
      <c r="E68" s="506"/>
      <c r="F68" s="553"/>
      <c r="G68" s="697"/>
      <c r="H68" s="514"/>
      <c r="I68" s="698"/>
      <c r="J68" s="189"/>
      <c r="K68" s="698"/>
      <c r="L68" s="189"/>
      <c r="M68" s="698"/>
      <c r="N68" s="189"/>
      <c r="O68" s="698"/>
      <c r="P68" s="189"/>
      <c r="Q68" s="698"/>
      <c r="R68" s="725"/>
      <c r="S68" s="698"/>
      <c r="T68" s="189"/>
      <c r="U68" s="969">
        <f t="shared" si="1"/>
        <v>0</v>
      </c>
      <c r="V68" s="960"/>
      <c r="W68" s="203"/>
      <c r="X68" s="111">
        <f t="shared" si="2"/>
        <v>0</v>
      </c>
      <c r="Y68" s="959">
        <f t="shared" si="3"/>
        <v>0</v>
      </c>
      <c r="Z68" s="974">
        <f t="shared" si="4"/>
        <v>0</v>
      </c>
      <c r="AA68" s="17">
        <f t="shared" si="5"/>
        <v>0</v>
      </c>
      <c r="AB68" s="17">
        <f t="shared" si="6"/>
        <v>0</v>
      </c>
      <c r="AC68" s="17">
        <f t="shared" si="7"/>
        <v>0</v>
      </c>
      <c r="AD68" s="17">
        <f t="shared" si="8"/>
        <v>0</v>
      </c>
      <c r="AE68" s="17">
        <f t="shared" si="9"/>
        <v>0</v>
      </c>
      <c r="AF68" s="17">
        <f t="shared" si="10"/>
        <v>0</v>
      </c>
      <c r="AG68" s="17">
        <f t="shared" si="11"/>
        <v>0</v>
      </c>
      <c r="AO68" s="55">
        <v>61</v>
      </c>
      <c r="AP68" s="57">
        <f t="shared" si="22"/>
        <v>0</v>
      </c>
      <c r="AQ68" s="57">
        <f t="shared" si="23"/>
        <v>0</v>
      </c>
      <c r="AR68" s="57">
        <f t="shared" si="24"/>
        <v>0</v>
      </c>
      <c r="AS68" s="57">
        <f t="shared" si="25"/>
        <v>0</v>
      </c>
    </row>
    <row r="69" spans="1:45" ht="15.75" customHeight="1" x14ac:dyDescent="0.25">
      <c r="A69" s="36">
        <v>61</v>
      </c>
      <c r="B69" s="19"/>
      <c r="C69" s="19"/>
      <c r="D69" s="20">
        <f t="shared" si="21"/>
        <v>0</v>
      </c>
      <c r="E69" s="500"/>
      <c r="F69" s="553"/>
      <c r="G69" s="697"/>
      <c r="H69" s="514"/>
      <c r="I69" s="698"/>
      <c r="J69" s="189"/>
      <c r="K69" s="698"/>
      <c r="L69" s="189"/>
      <c r="M69" s="698"/>
      <c r="N69" s="189"/>
      <c r="O69" s="698"/>
      <c r="P69" s="189"/>
      <c r="Q69" s="698"/>
      <c r="R69" s="725"/>
      <c r="S69" s="698"/>
      <c r="T69" s="189"/>
      <c r="U69" s="969">
        <f t="shared" si="1"/>
        <v>0</v>
      </c>
      <c r="V69" s="960"/>
      <c r="W69" s="203"/>
      <c r="X69" s="111">
        <f t="shared" si="2"/>
        <v>0</v>
      </c>
      <c r="Y69" s="959">
        <f t="shared" si="3"/>
        <v>0</v>
      </c>
      <c r="Z69" s="974">
        <f t="shared" si="4"/>
        <v>0</v>
      </c>
      <c r="AA69" s="17">
        <f t="shared" si="5"/>
        <v>0</v>
      </c>
      <c r="AB69" s="17">
        <f t="shared" si="6"/>
        <v>0</v>
      </c>
      <c r="AC69" s="17">
        <f t="shared" si="7"/>
        <v>0</v>
      </c>
      <c r="AD69" s="17">
        <f t="shared" si="8"/>
        <v>0</v>
      </c>
      <c r="AE69" s="17">
        <f t="shared" si="9"/>
        <v>0</v>
      </c>
      <c r="AF69" s="17">
        <f t="shared" si="10"/>
        <v>0</v>
      </c>
      <c r="AG69" s="17">
        <f t="shared" si="11"/>
        <v>0</v>
      </c>
      <c r="AO69" s="55">
        <v>62</v>
      </c>
      <c r="AP69" s="57">
        <f t="shared" si="22"/>
        <v>0</v>
      </c>
      <c r="AQ69" s="57">
        <f t="shared" si="23"/>
        <v>0</v>
      </c>
      <c r="AR69" s="57">
        <f t="shared" si="24"/>
        <v>0</v>
      </c>
      <c r="AS69" s="57">
        <f t="shared" si="25"/>
        <v>0</v>
      </c>
    </row>
    <row r="70" spans="1:45" ht="15.75" customHeight="1" x14ac:dyDescent="0.25">
      <c r="A70" s="36">
        <v>62</v>
      </c>
      <c r="B70" s="19"/>
      <c r="C70" s="19"/>
      <c r="D70" s="20">
        <f t="shared" si="21"/>
        <v>0</v>
      </c>
      <c r="E70" s="517"/>
      <c r="F70" s="553"/>
      <c r="G70" s="697"/>
      <c r="H70" s="514"/>
      <c r="I70" s="698"/>
      <c r="J70" s="189"/>
      <c r="K70" s="698"/>
      <c r="L70" s="189"/>
      <c r="M70" s="698"/>
      <c r="N70" s="189"/>
      <c r="O70" s="698"/>
      <c r="P70" s="189"/>
      <c r="Q70" s="698"/>
      <c r="R70" s="725"/>
      <c r="S70" s="698"/>
      <c r="T70" s="189"/>
      <c r="U70" s="969">
        <f t="shared" si="1"/>
        <v>0</v>
      </c>
      <c r="V70" s="960"/>
      <c r="W70" s="203"/>
      <c r="X70" s="111">
        <f t="shared" si="2"/>
        <v>0</v>
      </c>
      <c r="Y70" s="959">
        <f t="shared" si="3"/>
        <v>0</v>
      </c>
      <c r="Z70" s="974">
        <f t="shared" si="4"/>
        <v>0</v>
      </c>
      <c r="AA70" s="17">
        <f t="shared" si="5"/>
        <v>0</v>
      </c>
      <c r="AB70" s="17">
        <f t="shared" si="6"/>
        <v>0</v>
      </c>
      <c r="AC70" s="17">
        <f t="shared" si="7"/>
        <v>0</v>
      </c>
      <c r="AD70" s="17">
        <f t="shared" si="8"/>
        <v>0</v>
      </c>
      <c r="AE70" s="17">
        <f t="shared" si="9"/>
        <v>0</v>
      </c>
      <c r="AF70" s="17">
        <f t="shared" si="10"/>
        <v>0</v>
      </c>
      <c r="AG70" s="17">
        <f t="shared" si="11"/>
        <v>0</v>
      </c>
      <c r="AO70" s="55">
        <v>63</v>
      </c>
      <c r="AP70" s="57">
        <f t="shared" si="22"/>
        <v>0</v>
      </c>
      <c r="AQ70" s="57">
        <f t="shared" si="23"/>
        <v>0</v>
      </c>
      <c r="AR70" s="57">
        <f t="shared" si="24"/>
        <v>0</v>
      </c>
      <c r="AS70" s="57">
        <f t="shared" si="25"/>
        <v>0</v>
      </c>
    </row>
    <row r="71" spans="1:45" ht="15.75" customHeight="1" x14ac:dyDescent="0.25">
      <c r="A71" s="36">
        <v>63</v>
      </c>
      <c r="B71" s="26"/>
      <c r="C71" s="26"/>
      <c r="D71" s="20">
        <f t="shared" si="21"/>
        <v>0</v>
      </c>
      <c r="E71" s="500"/>
      <c r="F71" s="553"/>
      <c r="G71" s="697"/>
      <c r="H71" s="514"/>
      <c r="I71" s="698"/>
      <c r="J71" s="189"/>
      <c r="K71" s="698"/>
      <c r="L71" s="189"/>
      <c r="M71" s="698"/>
      <c r="N71" s="189"/>
      <c r="O71" s="698"/>
      <c r="P71" s="189"/>
      <c r="Q71" s="698"/>
      <c r="R71" s="725"/>
      <c r="S71" s="698"/>
      <c r="T71" s="189"/>
      <c r="U71" s="969">
        <f t="shared" si="1"/>
        <v>0</v>
      </c>
      <c r="V71" s="960"/>
      <c r="W71" s="203"/>
      <c r="X71" s="111">
        <f t="shared" si="2"/>
        <v>0</v>
      </c>
      <c r="Y71" s="959">
        <f t="shared" si="3"/>
        <v>0</v>
      </c>
      <c r="Z71" s="974">
        <f t="shared" si="4"/>
        <v>0</v>
      </c>
      <c r="AA71" s="17">
        <f t="shared" si="5"/>
        <v>0</v>
      </c>
      <c r="AB71" s="17">
        <f t="shared" si="6"/>
        <v>0</v>
      </c>
      <c r="AC71" s="17">
        <f t="shared" si="7"/>
        <v>0</v>
      </c>
      <c r="AD71" s="17">
        <f t="shared" si="8"/>
        <v>0</v>
      </c>
      <c r="AE71" s="17">
        <f t="shared" si="9"/>
        <v>0</v>
      </c>
      <c r="AF71" s="17">
        <f t="shared" si="10"/>
        <v>0</v>
      </c>
      <c r="AG71" s="17">
        <f t="shared" si="11"/>
        <v>0</v>
      </c>
      <c r="AO71" s="55">
        <v>64</v>
      </c>
      <c r="AP71" s="57">
        <f t="shared" si="22"/>
        <v>0</v>
      </c>
      <c r="AQ71" s="57">
        <f t="shared" si="23"/>
        <v>0</v>
      </c>
      <c r="AR71" s="57">
        <f t="shared" si="24"/>
        <v>0</v>
      </c>
      <c r="AS71" s="57">
        <f t="shared" si="25"/>
        <v>0</v>
      </c>
    </row>
    <row r="72" spans="1:45" ht="15.75" customHeight="1" x14ac:dyDescent="0.25">
      <c r="A72" s="36">
        <v>64</v>
      </c>
      <c r="B72" s="19"/>
      <c r="C72" s="19"/>
      <c r="D72" s="20">
        <f t="shared" si="21"/>
        <v>0</v>
      </c>
      <c r="E72" s="500"/>
      <c r="F72" s="553"/>
      <c r="G72" s="697"/>
      <c r="H72" s="514"/>
      <c r="I72" s="698"/>
      <c r="J72" s="189"/>
      <c r="K72" s="698"/>
      <c r="L72" s="189"/>
      <c r="M72" s="698"/>
      <c r="N72" s="189"/>
      <c r="O72" s="698"/>
      <c r="P72" s="189"/>
      <c r="Q72" s="698"/>
      <c r="R72" s="725"/>
      <c r="S72" s="698"/>
      <c r="T72" s="189"/>
      <c r="U72" s="969">
        <f t="shared" si="1"/>
        <v>0</v>
      </c>
      <c r="V72" s="960"/>
      <c r="W72" s="203"/>
      <c r="X72" s="111">
        <f t="shared" si="2"/>
        <v>0</v>
      </c>
      <c r="Y72" s="959">
        <f t="shared" si="3"/>
        <v>0</v>
      </c>
      <c r="Z72" s="974">
        <f t="shared" si="4"/>
        <v>0</v>
      </c>
      <c r="AA72" s="17">
        <f t="shared" si="5"/>
        <v>0</v>
      </c>
      <c r="AB72" s="17">
        <f t="shared" si="6"/>
        <v>0</v>
      </c>
      <c r="AC72" s="17">
        <f t="shared" si="7"/>
        <v>0</v>
      </c>
      <c r="AD72" s="17">
        <f t="shared" si="8"/>
        <v>0</v>
      </c>
      <c r="AE72" s="17">
        <f t="shared" si="9"/>
        <v>0</v>
      </c>
      <c r="AF72" s="17">
        <f t="shared" si="10"/>
        <v>0</v>
      </c>
      <c r="AG72" s="17">
        <f t="shared" si="11"/>
        <v>0</v>
      </c>
      <c r="AO72" s="55">
        <v>65</v>
      </c>
      <c r="AP72" s="57">
        <f t="shared" si="22"/>
        <v>0</v>
      </c>
      <c r="AQ72" s="57">
        <f t="shared" si="23"/>
        <v>0</v>
      </c>
      <c r="AR72" s="57">
        <f t="shared" si="24"/>
        <v>0</v>
      </c>
      <c r="AS72" s="57">
        <f t="shared" si="25"/>
        <v>0</v>
      </c>
    </row>
    <row r="73" spans="1:45" ht="15.75" customHeight="1" x14ac:dyDescent="0.25">
      <c r="A73" s="36">
        <v>65</v>
      </c>
      <c r="B73" s="19"/>
      <c r="C73" s="19"/>
      <c r="D73" s="20">
        <f t="shared" si="21"/>
        <v>0</v>
      </c>
      <c r="E73" s="500"/>
      <c r="F73" s="553"/>
      <c r="G73" s="697"/>
      <c r="H73" s="514"/>
      <c r="I73" s="698"/>
      <c r="J73" s="189"/>
      <c r="K73" s="698"/>
      <c r="L73" s="189"/>
      <c r="M73" s="698"/>
      <c r="N73" s="189"/>
      <c r="O73" s="698"/>
      <c r="P73" s="189"/>
      <c r="Q73" s="698"/>
      <c r="R73" s="725"/>
      <c r="S73" s="698"/>
      <c r="T73" s="189"/>
      <c r="U73" s="969">
        <f t="shared" ref="U73:U136" si="26">T73+R73+P73+N73+L73+J73+H73</f>
        <v>0</v>
      </c>
      <c r="V73" s="960"/>
      <c r="W73" s="203"/>
      <c r="X73" s="111">
        <f t="shared" ref="X73:X136" si="27">F73+G73+I73+K73+M73+O73+Q73+S73-H73-J73-L73-N73-P73-R73-T73-V73-W73</f>
        <v>0</v>
      </c>
      <c r="Y73" s="959">
        <f t="shared" ref="Y73:Y136" si="28">G73+I73+K73+M73+O73+Q73+S73</f>
        <v>0</v>
      </c>
      <c r="Z73" s="974">
        <f t="shared" ref="Z73:Z136" si="29">Y73*B73</f>
        <v>0</v>
      </c>
      <c r="AA73" s="17">
        <f t="shared" ref="AA73:AA136" si="30">H73*C73</f>
        <v>0</v>
      </c>
      <c r="AB73" s="17">
        <f t="shared" ref="AB73:AB136" si="31">J73*C73</f>
        <v>0</v>
      </c>
      <c r="AC73" s="17">
        <f t="shared" ref="AC73:AC136" si="32">L73*C73</f>
        <v>0</v>
      </c>
      <c r="AD73" s="17">
        <f t="shared" ref="AD73:AD136" si="33">N73*C73</f>
        <v>0</v>
      </c>
      <c r="AE73" s="17">
        <f t="shared" ref="AE73:AE136" si="34">P73*C73</f>
        <v>0</v>
      </c>
      <c r="AF73" s="17">
        <f t="shared" ref="AF73:AF136" si="35">R73*C73</f>
        <v>0</v>
      </c>
      <c r="AG73" s="17">
        <f t="shared" ref="AG73:AG136" si="36">T73*C73</f>
        <v>0</v>
      </c>
      <c r="AO73" s="55">
        <v>66</v>
      </c>
      <c r="AP73" s="57">
        <f t="shared" si="22"/>
        <v>0</v>
      </c>
      <c r="AQ73" s="57">
        <f t="shared" si="23"/>
        <v>0</v>
      </c>
      <c r="AR73" s="57">
        <f t="shared" si="24"/>
        <v>0</v>
      </c>
      <c r="AS73" s="57">
        <f t="shared" si="25"/>
        <v>0</v>
      </c>
    </row>
    <row r="74" spans="1:45" ht="15.75" customHeight="1" x14ac:dyDescent="0.25">
      <c r="A74" s="36">
        <v>66</v>
      </c>
      <c r="B74" s="19"/>
      <c r="C74" s="19"/>
      <c r="D74" s="20">
        <f t="shared" ref="D74:D81" si="37">C74-B74</f>
        <v>0</v>
      </c>
      <c r="E74" s="500"/>
      <c r="F74" s="553"/>
      <c r="G74" s="697"/>
      <c r="H74" s="514"/>
      <c r="I74" s="698"/>
      <c r="J74" s="189"/>
      <c r="K74" s="698"/>
      <c r="L74" s="189"/>
      <c r="M74" s="698"/>
      <c r="N74" s="189"/>
      <c r="O74" s="698"/>
      <c r="P74" s="189"/>
      <c r="Q74" s="698"/>
      <c r="R74" s="725"/>
      <c r="S74" s="698"/>
      <c r="T74" s="189"/>
      <c r="U74" s="969">
        <f t="shared" si="26"/>
        <v>0</v>
      </c>
      <c r="V74" s="960"/>
      <c r="W74" s="203"/>
      <c r="X74" s="111">
        <f t="shared" si="27"/>
        <v>0</v>
      </c>
      <c r="Y74" s="959">
        <f t="shared" si="28"/>
        <v>0</v>
      </c>
      <c r="Z74" s="974">
        <f t="shared" si="29"/>
        <v>0</v>
      </c>
      <c r="AA74" s="17">
        <f t="shared" si="30"/>
        <v>0</v>
      </c>
      <c r="AB74" s="17">
        <f t="shared" si="31"/>
        <v>0</v>
      </c>
      <c r="AC74" s="17">
        <f t="shared" si="32"/>
        <v>0</v>
      </c>
      <c r="AD74" s="17">
        <f t="shared" si="33"/>
        <v>0</v>
      </c>
      <c r="AE74" s="17">
        <f t="shared" si="34"/>
        <v>0</v>
      </c>
      <c r="AF74" s="17">
        <f t="shared" si="35"/>
        <v>0</v>
      </c>
      <c r="AG74" s="17">
        <f t="shared" si="36"/>
        <v>0</v>
      </c>
      <c r="AO74" s="55">
        <v>67</v>
      </c>
      <c r="AP74" s="57">
        <f t="shared" ref="AP74:AP107" si="38">U74*B74</f>
        <v>0</v>
      </c>
      <c r="AQ74" s="57">
        <f t="shared" ref="AQ74:AQ107" si="39">U74*C74</f>
        <v>0</v>
      </c>
      <c r="AR74" s="57">
        <f t="shared" ref="AR74:AR107" si="40">AQ74-AP74</f>
        <v>0</v>
      </c>
      <c r="AS74" s="57">
        <f t="shared" ref="AS74:AS107" si="41">X74*B74</f>
        <v>0</v>
      </c>
    </row>
    <row r="75" spans="1:45" ht="15.75" customHeight="1" x14ac:dyDescent="0.25">
      <c r="A75" s="36">
        <v>67</v>
      </c>
      <c r="B75" s="19"/>
      <c r="C75" s="19"/>
      <c r="D75" s="20">
        <f t="shared" si="37"/>
        <v>0</v>
      </c>
      <c r="E75" s="506"/>
      <c r="F75" s="553"/>
      <c r="G75" s="697"/>
      <c r="H75" s="514"/>
      <c r="I75" s="698"/>
      <c r="J75" s="189"/>
      <c r="K75" s="698"/>
      <c r="L75" s="189"/>
      <c r="M75" s="698"/>
      <c r="N75" s="189"/>
      <c r="O75" s="698"/>
      <c r="P75" s="189"/>
      <c r="Q75" s="698"/>
      <c r="R75" s="725"/>
      <c r="S75" s="698"/>
      <c r="T75" s="189"/>
      <c r="U75" s="969">
        <f t="shared" si="26"/>
        <v>0</v>
      </c>
      <c r="V75" s="960"/>
      <c r="W75" s="203"/>
      <c r="X75" s="111">
        <f t="shared" si="27"/>
        <v>0</v>
      </c>
      <c r="Y75" s="959">
        <f t="shared" si="28"/>
        <v>0</v>
      </c>
      <c r="Z75" s="974">
        <f t="shared" si="29"/>
        <v>0</v>
      </c>
      <c r="AA75" s="17">
        <f t="shared" si="30"/>
        <v>0</v>
      </c>
      <c r="AB75" s="17">
        <f t="shared" si="31"/>
        <v>0</v>
      </c>
      <c r="AC75" s="17">
        <f t="shared" si="32"/>
        <v>0</v>
      </c>
      <c r="AD75" s="17">
        <f t="shared" si="33"/>
        <v>0</v>
      </c>
      <c r="AE75" s="17">
        <f t="shared" si="34"/>
        <v>0</v>
      </c>
      <c r="AF75" s="17">
        <f t="shared" si="35"/>
        <v>0</v>
      </c>
      <c r="AG75" s="17">
        <f t="shared" si="36"/>
        <v>0</v>
      </c>
      <c r="AO75" s="55">
        <v>68</v>
      </c>
      <c r="AP75" s="57">
        <f t="shared" si="38"/>
        <v>0</v>
      </c>
      <c r="AQ75" s="57">
        <f t="shared" si="39"/>
        <v>0</v>
      </c>
      <c r="AR75" s="57">
        <f t="shared" si="40"/>
        <v>0</v>
      </c>
      <c r="AS75" s="57">
        <f t="shared" si="41"/>
        <v>0</v>
      </c>
    </row>
    <row r="76" spans="1:45" ht="15.75" customHeight="1" x14ac:dyDescent="0.25">
      <c r="A76" s="36">
        <v>68</v>
      </c>
      <c r="B76" s="26"/>
      <c r="C76" s="26"/>
      <c r="D76" s="20">
        <f t="shared" si="37"/>
        <v>0</v>
      </c>
      <c r="E76" s="506"/>
      <c r="F76" s="553"/>
      <c r="G76" s="697"/>
      <c r="H76" s="514"/>
      <c r="I76" s="698"/>
      <c r="J76" s="189"/>
      <c r="K76" s="698"/>
      <c r="L76" s="189"/>
      <c r="M76" s="698"/>
      <c r="N76" s="189"/>
      <c r="O76" s="698"/>
      <c r="P76" s="189"/>
      <c r="Q76" s="698"/>
      <c r="R76" s="725"/>
      <c r="S76" s="698"/>
      <c r="T76" s="189"/>
      <c r="U76" s="969">
        <f t="shared" si="26"/>
        <v>0</v>
      </c>
      <c r="V76" s="960"/>
      <c r="W76" s="203"/>
      <c r="X76" s="111">
        <f t="shared" si="27"/>
        <v>0</v>
      </c>
      <c r="Y76" s="959">
        <f t="shared" si="28"/>
        <v>0</v>
      </c>
      <c r="Z76" s="974">
        <f t="shared" si="29"/>
        <v>0</v>
      </c>
      <c r="AA76" s="17">
        <f t="shared" si="30"/>
        <v>0</v>
      </c>
      <c r="AB76" s="17">
        <f t="shared" si="31"/>
        <v>0</v>
      </c>
      <c r="AC76" s="17">
        <f t="shared" si="32"/>
        <v>0</v>
      </c>
      <c r="AD76" s="17">
        <f t="shared" si="33"/>
        <v>0</v>
      </c>
      <c r="AE76" s="17">
        <f t="shared" si="34"/>
        <v>0</v>
      </c>
      <c r="AF76" s="17">
        <f t="shared" si="35"/>
        <v>0</v>
      </c>
      <c r="AG76" s="17">
        <f t="shared" si="36"/>
        <v>0</v>
      </c>
      <c r="AO76" s="55">
        <v>69</v>
      </c>
      <c r="AP76" s="57">
        <f t="shared" si="38"/>
        <v>0</v>
      </c>
      <c r="AQ76" s="57">
        <f t="shared" si="39"/>
        <v>0</v>
      </c>
      <c r="AR76" s="57">
        <f t="shared" si="40"/>
        <v>0</v>
      </c>
      <c r="AS76" s="57">
        <f t="shared" si="41"/>
        <v>0</v>
      </c>
    </row>
    <row r="77" spans="1:45" ht="15.75" customHeight="1" x14ac:dyDescent="0.25">
      <c r="A77" s="36">
        <v>69</v>
      </c>
      <c r="B77" s="19"/>
      <c r="C77" s="19"/>
      <c r="D77" s="20">
        <f t="shared" si="37"/>
        <v>0</v>
      </c>
      <c r="E77" s="500"/>
      <c r="F77" s="553"/>
      <c r="G77" s="697"/>
      <c r="H77" s="514"/>
      <c r="I77" s="698"/>
      <c r="J77" s="189"/>
      <c r="K77" s="698"/>
      <c r="L77" s="189"/>
      <c r="M77" s="698"/>
      <c r="N77" s="189"/>
      <c r="O77" s="698"/>
      <c r="P77" s="189"/>
      <c r="Q77" s="698"/>
      <c r="R77" s="725"/>
      <c r="S77" s="698"/>
      <c r="T77" s="189"/>
      <c r="U77" s="969">
        <f t="shared" si="26"/>
        <v>0</v>
      </c>
      <c r="V77" s="960"/>
      <c r="W77" s="203"/>
      <c r="X77" s="111">
        <f t="shared" si="27"/>
        <v>0</v>
      </c>
      <c r="Y77" s="959">
        <f t="shared" si="28"/>
        <v>0</v>
      </c>
      <c r="Z77" s="974">
        <f t="shared" si="29"/>
        <v>0</v>
      </c>
      <c r="AA77" s="17">
        <f t="shared" si="30"/>
        <v>0</v>
      </c>
      <c r="AB77" s="17">
        <f t="shared" si="31"/>
        <v>0</v>
      </c>
      <c r="AC77" s="17">
        <f t="shared" si="32"/>
        <v>0</v>
      </c>
      <c r="AD77" s="17">
        <f t="shared" si="33"/>
        <v>0</v>
      </c>
      <c r="AE77" s="17">
        <f t="shared" si="34"/>
        <v>0</v>
      </c>
      <c r="AF77" s="17">
        <f t="shared" si="35"/>
        <v>0</v>
      </c>
      <c r="AG77" s="17">
        <f t="shared" si="36"/>
        <v>0</v>
      </c>
      <c r="AO77" s="55">
        <v>70</v>
      </c>
      <c r="AP77" s="57">
        <f t="shared" si="38"/>
        <v>0</v>
      </c>
      <c r="AQ77" s="57">
        <f t="shared" si="39"/>
        <v>0</v>
      </c>
      <c r="AR77" s="57">
        <f t="shared" si="40"/>
        <v>0</v>
      </c>
      <c r="AS77" s="57">
        <f t="shared" si="41"/>
        <v>0</v>
      </c>
    </row>
    <row r="78" spans="1:45" ht="15.75" customHeight="1" x14ac:dyDescent="0.25">
      <c r="A78" s="36">
        <v>70</v>
      </c>
      <c r="B78" s="19"/>
      <c r="C78" s="19"/>
      <c r="D78" s="20">
        <f t="shared" si="37"/>
        <v>0</v>
      </c>
      <c r="E78" s="500"/>
      <c r="F78" s="553"/>
      <c r="G78" s="697"/>
      <c r="H78" s="514"/>
      <c r="I78" s="698"/>
      <c r="J78" s="189"/>
      <c r="K78" s="698"/>
      <c r="L78" s="189"/>
      <c r="M78" s="698"/>
      <c r="N78" s="189"/>
      <c r="O78" s="698"/>
      <c r="P78" s="189"/>
      <c r="Q78" s="698"/>
      <c r="R78" s="725"/>
      <c r="S78" s="698"/>
      <c r="T78" s="189"/>
      <c r="U78" s="969">
        <f t="shared" si="26"/>
        <v>0</v>
      </c>
      <c r="V78" s="960"/>
      <c r="W78" s="203"/>
      <c r="X78" s="111">
        <f t="shared" si="27"/>
        <v>0</v>
      </c>
      <c r="Y78" s="959">
        <f t="shared" si="28"/>
        <v>0</v>
      </c>
      <c r="Z78" s="974">
        <f t="shared" si="29"/>
        <v>0</v>
      </c>
      <c r="AA78" s="17">
        <f t="shared" si="30"/>
        <v>0</v>
      </c>
      <c r="AB78" s="17">
        <f t="shared" si="31"/>
        <v>0</v>
      </c>
      <c r="AC78" s="17">
        <f t="shared" si="32"/>
        <v>0</v>
      </c>
      <c r="AD78" s="17">
        <f t="shared" si="33"/>
        <v>0</v>
      </c>
      <c r="AE78" s="17">
        <f t="shared" si="34"/>
        <v>0</v>
      </c>
      <c r="AF78" s="17">
        <f t="shared" si="35"/>
        <v>0</v>
      </c>
      <c r="AG78" s="17">
        <f t="shared" si="36"/>
        <v>0</v>
      </c>
      <c r="AO78" s="55">
        <v>71</v>
      </c>
      <c r="AP78" s="57">
        <f t="shared" si="38"/>
        <v>0</v>
      </c>
      <c r="AQ78" s="57">
        <f t="shared" si="39"/>
        <v>0</v>
      </c>
      <c r="AR78" s="57">
        <f t="shared" si="40"/>
        <v>0</v>
      </c>
      <c r="AS78" s="57">
        <f t="shared" si="41"/>
        <v>0</v>
      </c>
    </row>
    <row r="79" spans="1:45" ht="15.75" customHeight="1" x14ac:dyDescent="0.25">
      <c r="A79" s="36">
        <v>71</v>
      </c>
      <c r="B79" s="19"/>
      <c r="C79" s="19"/>
      <c r="D79" s="20">
        <f t="shared" si="37"/>
        <v>0</v>
      </c>
      <c r="E79" s="500"/>
      <c r="F79" s="553"/>
      <c r="G79" s="697"/>
      <c r="H79" s="514"/>
      <c r="I79" s="698"/>
      <c r="J79" s="189"/>
      <c r="K79" s="698"/>
      <c r="L79" s="189"/>
      <c r="M79" s="698"/>
      <c r="N79" s="189"/>
      <c r="O79" s="698"/>
      <c r="P79" s="189"/>
      <c r="Q79" s="698"/>
      <c r="R79" s="725"/>
      <c r="S79" s="698"/>
      <c r="T79" s="189"/>
      <c r="U79" s="969">
        <f t="shared" si="26"/>
        <v>0</v>
      </c>
      <c r="V79" s="960"/>
      <c r="W79" s="203"/>
      <c r="X79" s="111">
        <f t="shared" si="27"/>
        <v>0</v>
      </c>
      <c r="Y79" s="959">
        <f t="shared" si="28"/>
        <v>0</v>
      </c>
      <c r="Z79" s="974">
        <f t="shared" si="29"/>
        <v>0</v>
      </c>
      <c r="AA79" s="17">
        <f t="shared" si="30"/>
        <v>0</v>
      </c>
      <c r="AB79" s="17">
        <f t="shared" si="31"/>
        <v>0</v>
      </c>
      <c r="AC79" s="17">
        <f t="shared" si="32"/>
        <v>0</v>
      </c>
      <c r="AD79" s="17">
        <f t="shared" si="33"/>
        <v>0</v>
      </c>
      <c r="AE79" s="17">
        <f t="shared" si="34"/>
        <v>0</v>
      </c>
      <c r="AF79" s="17">
        <f t="shared" si="35"/>
        <v>0</v>
      </c>
      <c r="AG79" s="17">
        <f t="shared" si="36"/>
        <v>0</v>
      </c>
      <c r="AO79" s="55">
        <v>72</v>
      </c>
      <c r="AP79" s="57">
        <f t="shared" si="38"/>
        <v>0</v>
      </c>
      <c r="AQ79" s="57">
        <f t="shared" si="39"/>
        <v>0</v>
      </c>
      <c r="AR79" s="57">
        <f t="shared" si="40"/>
        <v>0</v>
      </c>
      <c r="AS79" s="57">
        <f t="shared" si="41"/>
        <v>0</v>
      </c>
    </row>
    <row r="80" spans="1:45" ht="15.75" customHeight="1" x14ac:dyDescent="0.25">
      <c r="A80" s="36">
        <v>72</v>
      </c>
      <c r="B80" s="19"/>
      <c r="C80" s="19"/>
      <c r="D80" s="20">
        <f t="shared" si="37"/>
        <v>0</v>
      </c>
      <c r="E80" s="500"/>
      <c r="F80" s="553"/>
      <c r="G80" s="697"/>
      <c r="H80" s="514"/>
      <c r="I80" s="698"/>
      <c r="J80" s="189"/>
      <c r="K80" s="698"/>
      <c r="L80" s="189"/>
      <c r="M80" s="698"/>
      <c r="N80" s="189"/>
      <c r="O80" s="698"/>
      <c r="P80" s="189"/>
      <c r="Q80" s="698"/>
      <c r="R80" s="725"/>
      <c r="S80" s="698"/>
      <c r="T80" s="189"/>
      <c r="U80" s="969">
        <f t="shared" si="26"/>
        <v>0</v>
      </c>
      <c r="V80" s="960"/>
      <c r="W80" s="203"/>
      <c r="X80" s="111">
        <f t="shared" si="27"/>
        <v>0</v>
      </c>
      <c r="Y80" s="959">
        <f t="shared" si="28"/>
        <v>0</v>
      </c>
      <c r="Z80" s="974">
        <f t="shared" si="29"/>
        <v>0</v>
      </c>
      <c r="AA80" s="17">
        <f t="shared" si="30"/>
        <v>0</v>
      </c>
      <c r="AB80" s="17">
        <f t="shared" si="31"/>
        <v>0</v>
      </c>
      <c r="AC80" s="17">
        <f t="shared" si="32"/>
        <v>0</v>
      </c>
      <c r="AD80" s="17">
        <f t="shared" si="33"/>
        <v>0</v>
      </c>
      <c r="AE80" s="17">
        <f t="shared" si="34"/>
        <v>0</v>
      </c>
      <c r="AF80" s="17">
        <f t="shared" si="35"/>
        <v>0</v>
      </c>
      <c r="AG80" s="17">
        <f t="shared" si="36"/>
        <v>0</v>
      </c>
      <c r="AO80" s="55">
        <v>73</v>
      </c>
      <c r="AP80" s="57">
        <f t="shared" si="38"/>
        <v>0</v>
      </c>
      <c r="AQ80" s="57">
        <f t="shared" si="39"/>
        <v>0</v>
      </c>
      <c r="AR80" s="57">
        <f t="shared" si="40"/>
        <v>0</v>
      </c>
      <c r="AS80" s="57">
        <f t="shared" si="41"/>
        <v>0</v>
      </c>
    </row>
    <row r="81" spans="1:45" ht="15.75" customHeight="1" x14ac:dyDescent="0.25">
      <c r="A81" s="36">
        <v>73</v>
      </c>
      <c r="B81" s="19"/>
      <c r="C81" s="19"/>
      <c r="D81" s="20">
        <f t="shared" si="37"/>
        <v>0</v>
      </c>
      <c r="E81" s="500"/>
      <c r="F81" s="553"/>
      <c r="G81" s="697"/>
      <c r="H81" s="514"/>
      <c r="I81" s="698"/>
      <c r="J81" s="189"/>
      <c r="K81" s="698"/>
      <c r="L81" s="189"/>
      <c r="M81" s="698"/>
      <c r="N81" s="189"/>
      <c r="O81" s="698"/>
      <c r="P81" s="189"/>
      <c r="Q81" s="698"/>
      <c r="R81" s="725"/>
      <c r="S81" s="698"/>
      <c r="T81" s="189"/>
      <c r="U81" s="969">
        <f t="shared" si="26"/>
        <v>0</v>
      </c>
      <c r="V81" s="960"/>
      <c r="W81" s="203"/>
      <c r="X81" s="111">
        <f t="shared" si="27"/>
        <v>0</v>
      </c>
      <c r="Y81" s="959">
        <f t="shared" si="28"/>
        <v>0</v>
      </c>
      <c r="Z81" s="974">
        <f t="shared" si="29"/>
        <v>0</v>
      </c>
      <c r="AA81" s="17">
        <f t="shared" si="30"/>
        <v>0</v>
      </c>
      <c r="AB81" s="17">
        <f t="shared" si="31"/>
        <v>0</v>
      </c>
      <c r="AC81" s="17">
        <f t="shared" si="32"/>
        <v>0</v>
      </c>
      <c r="AD81" s="17">
        <f t="shared" si="33"/>
        <v>0</v>
      </c>
      <c r="AE81" s="17">
        <f t="shared" si="34"/>
        <v>0</v>
      </c>
      <c r="AF81" s="17">
        <f t="shared" si="35"/>
        <v>0</v>
      </c>
      <c r="AG81" s="17">
        <f t="shared" si="36"/>
        <v>0</v>
      </c>
      <c r="AO81" s="55">
        <v>74</v>
      </c>
      <c r="AP81" s="57">
        <f t="shared" si="38"/>
        <v>0</v>
      </c>
      <c r="AQ81" s="57">
        <f t="shared" si="39"/>
        <v>0</v>
      </c>
      <c r="AR81" s="57">
        <f t="shared" si="40"/>
        <v>0</v>
      </c>
      <c r="AS81" s="57">
        <f t="shared" si="41"/>
        <v>0</v>
      </c>
    </row>
    <row r="82" spans="1:45" ht="15.75" customHeight="1" x14ac:dyDescent="0.25">
      <c r="A82" s="36">
        <v>74</v>
      </c>
      <c r="B82" s="19"/>
      <c r="C82" s="19"/>
      <c r="D82" s="20"/>
      <c r="E82" s="47"/>
      <c r="F82" s="679"/>
      <c r="G82" s="697"/>
      <c r="H82" s="514"/>
      <c r="I82" s="698"/>
      <c r="J82" s="189"/>
      <c r="K82" s="698"/>
      <c r="L82" s="189"/>
      <c r="M82" s="698"/>
      <c r="N82" s="189"/>
      <c r="O82" s="698"/>
      <c r="P82" s="189"/>
      <c r="Q82" s="698"/>
      <c r="R82" s="725"/>
      <c r="S82" s="698"/>
      <c r="T82" s="189"/>
      <c r="U82" s="969">
        <f t="shared" si="26"/>
        <v>0</v>
      </c>
      <c r="V82" s="960"/>
      <c r="W82" s="203"/>
      <c r="X82" s="111">
        <f t="shared" si="27"/>
        <v>0</v>
      </c>
      <c r="Y82" s="959">
        <f t="shared" si="28"/>
        <v>0</v>
      </c>
      <c r="Z82" s="974">
        <f t="shared" si="29"/>
        <v>0</v>
      </c>
      <c r="AA82" s="17">
        <f t="shared" si="30"/>
        <v>0</v>
      </c>
      <c r="AB82" s="17">
        <f t="shared" si="31"/>
        <v>0</v>
      </c>
      <c r="AC82" s="17">
        <f t="shared" si="32"/>
        <v>0</v>
      </c>
      <c r="AD82" s="17">
        <f t="shared" si="33"/>
        <v>0</v>
      </c>
      <c r="AE82" s="17">
        <f t="shared" si="34"/>
        <v>0</v>
      </c>
      <c r="AF82" s="17">
        <f t="shared" si="35"/>
        <v>0</v>
      </c>
      <c r="AG82" s="17">
        <f t="shared" si="36"/>
        <v>0</v>
      </c>
      <c r="AO82" s="55">
        <v>75</v>
      </c>
      <c r="AP82" s="57">
        <f t="shared" si="38"/>
        <v>0</v>
      </c>
      <c r="AQ82" s="57">
        <f t="shared" si="39"/>
        <v>0</v>
      </c>
      <c r="AR82" s="57">
        <f t="shared" si="40"/>
        <v>0</v>
      </c>
      <c r="AS82" s="57">
        <f t="shared" si="41"/>
        <v>0</v>
      </c>
    </row>
    <row r="83" spans="1:45" ht="15.75" customHeight="1" x14ac:dyDescent="0.25">
      <c r="A83" s="36">
        <v>75</v>
      </c>
      <c r="B83" s="19"/>
      <c r="C83" s="19"/>
      <c r="D83" s="20"/>
      <c r="E83" s="47"/>
      <c r="F83" s="63"/>
      <c r="G83" s="697"/>
      <c r="H83" s="514"/>
      <c r="I83" s="698"/>
      <c r="J83" s="189"/>
      <c r="K83" s="698"/>
      <c r="L83" s="189"/>
      <c r="M83" s="698"/>
      <c r="N83" s="189"/>
      <c r="O83" s="698"/>
      <c r="P83" s="189"/>
      <c r="Q83" s="698"/>
      <c r="R83" s="725"/>
      <c r="S83" s="698"/>
      <c r="T83" s="189"/>
      <c r="U83" s="969">
        <f t="shared" si="26"/>
        <v>0</v>
      </c>
      <c r="V83" s="960"/>
      <c r="W83" s="203"/>
      <c r="X83" s="111">
        <f t="shared" si="27"/>
        <v>0</v>
      </c>
      <c r="Y83" s="959">
        <f t="shared" si="28"/>
        <v>0</v>
      </c>
      <c r="Z83" s="974">
        <f t="shared" si="29"/>
        <v>0</v>
      </c>
      <c r="AA83" s="17">
        <f t="shared" si="30"/>
        <v>0</v>
      </c>
      <c r="AB83" s="17">
        <f t="shared" si="31"/>
        <v>0</v>
      </c>
      <c r="AC83" s="17">
        <f t="shared" si="32"/>
        <v>0</v>
      </c>
      <c r="AD83" s="17">
        <f t="shared" si="33"/>
        <v>0</v>
      </c>
      <c r="AE83" s="17">
        <f t="shared" si="34"/>
        <v>0</v>
      </c>
      <c r="AF83" s="17">
        <f t="shared" si="35"/>
        <v>0</v>
      </c>
      <c r="AG83" s="17">
        <f t="shared" si="36"/>
        <v>0</v>
      </c>
      <c r="AO83" s="55">
        <v>76</v>
      </c>
      <c r="AP83" s="57">
        <f t="shared" si="38"/>
        <v>0</v>
      </c>
      <c r="AQ83" s="57">
        <f t="shared" si="39"/>
        <v>0</v>
      </c>
      <c r="AR83" s="57">
        <f t="shared" si="40"/>
        <v>0</v>
      </c>
      <c r="AS83" s="57">
        <f t="shared" si="41"/>
        <v>0</v>
      </c>
    </row>
    <row r="84" spans="1:45" ht="15.75" customHeight="1" x14ac:dyDescent="0.25">
      <c r="A84" s="36">
        <v>76</v>
      </c>
      <c r="B84" s="19"/>
      <c r="C84" s="19"/>
      <c r="D84" s="20"/>
      <c r="E84" s="47"/>
      <c r="F84" s="63"/>
      <c r="G84" s="697"/>
      <c r="H84" s="514"/>
      <c r="I84" s="698"/>
      <c r="J84" s="189"/>
      <c r="K84" s="698"/>
      <c r="L84" s="189"/>
      <c r="M84" s="698"/>
      <c r="N84" s="189"/>
      <c r="O84" s="698"/>
      <c r="P84" s="189"/>
      <c r="Q84" s="698"/>
      <c r="R84" s="725"/>
      <c r="S84" s="698"/>
      <c r="T84" s="189"/>
      <c r="U84" s="969">
        <f t="shared" si="26"/>
        <v>0</v>
      </c>
      <c r="V84" s="960"/>
      <c r="W84" s="203"/>
      <c r="X84" s="111">
        <f t="shared" si="27"/>
        <v>0</v>
      </c>
      <c r="Y84" s="959">
        <f t="shared" si="28"/>
        <v>0</v>
      </c>
      <c r="Z84" s="974">
        <f t="shared" si="29"/>
        <v>0</v>
      </c>
      <c r="AA84" s="17">
        <f t="shared" si="30"/>
        <v>0</v>
      </c>
      <c r="AB84" s="17">
        <f t="shared" si="31"/>
        <v>0</v>
      </c>
      <c r="AC84" s="17">
        <f t="shared" si="32"/>
        <v>0</v>
      </c>
      <c r="AD84" s="17">
        <f t="shared" si="33"/>
        <v>0</v>
      </c>
      <c r="AE84" s="17">
        <f t="shared" si="34"/>
        <v>0</v>
      </c>
      <c r="AF84" s="17">
        <f t="shared" si="35"/>
        <v>0</v>
      </c>
      <c r="AG84" s="17">
        <f t="shared" si="36"/>
        <v>0</v>
      </c>
      <c r="AO84" s="55">
        <v>77</v>
      </c>
      <c r="AP84" s="57">
        <f t="shared" si="38"/>
        <v>0</v>
      </c>
      <c r="AQ84" s="57">
        <f t="shared" si="39"/>
        <v>0</v>
      </c>
      <c r="AR84" s="57">
        <f t="shared" si="40"/>
        <v>0</v>
      </c>
      <c r="AS84" s="57">
        <f t="shared" si="41"/>
        <v>0</v>
      </c>
    </row>
    <row r="85" spans="1:45" ht="15.75" customHeight="1" x14ac:dyDescent="0.25">
      <c r="A85" s="36">
        <v>77</v>
      </c>
      <c r="B85" s="19"/>
      <c r="C85" s="19"/>
      <c r="D85" s="20"/>
      <c r="E85" s="47"/>
      <c r="F85" s="63"/>
      <c r="G85" s="697"/>
      <c r="H85" s="514"/>
      <c r="I85" s="698"/>
      <c r="J85" s="189"/>
      <c r="K85" s="698"/>
      <c r="L85" s="189"/>
      <c r="M85" s="698"/>
      <c r="N85" s="189"/>
      <c r="O85" s="698"/>
      <c r="P85" s="189"/>
      <c r="Q85" s="698"/>
      <c r="R85" s="725"/>
      <c r="S85" s="698"/>
      <c r="T85" s="189"/>
      <c r="U85" s="969">
        <f t="shared" si="26"/>
        <v>0</v>
      </c>
      <c r="V85" s="960"/>
      <c r="W85" s="203"/>
      <c r="X85" s="111">
        <f t="shared" si="27"/>
        <v>0</v>
      </c>
      <c r="Y85" s="959">
        <f t="shared" si="28"/>
        <v>0</v>
      </c>
      <c r="Z85" s="974">
        <f t="shared" si="29"/>
        <v>0</v>
      </c>
      <c r="AA85" s="17">
        <f t="shared" si="30"/>
        <v>0</v>
      </c>
      <c r="AB85" s="17">
        <f t="shared" si="31"/>
        <v>0</v>
      </c>
      <c r="AC85" s="17">
        <f t="shared" si="32"/>
        <v>0</v>
      </c>
      <c r="AD85" s="17">
        <f t="shared" si="33"/>
        <v>0</v>
      </c>
      <c r="AE85" s="17">
        <f t="shared" si="34"/>
        <v>0</v>
      </c>
      <c r="AF85" s="17">
        <f t="shared" si="35"/>
        <v>0</v>
      </c>
      <c r="AG85" s="17">
        <f t="shared" si="36"/>
        <v>0</v>
      </c>
      <c r="AO85" s="55">
        <v>78</v>
      </c>
      <c r="AP85" s="57">
        <f t="shared" si="38"/>
        <v>0</v>
      </c>
      <c r="AQ85" s="57">
        <f t="shared" si="39"/>
        <v>0</v>
      </c>
      <c r="AR85" s="57">
        <f t="shared" si="40"/>
        <v>0</v>
      </c>
      <c r="AS85" s="57">
        <f t="shared" si="41"/>
        <v>0</v>
      </c>
    </row>
    <row r="86" spans="1:45" ht="15.75" customHeight="1" x14ac:dyDescent="0.25">
      <c r="A86" s="36">
        <v>78</v>
      </c>
      <c r="B86" s="19"/>
      <c r="C86" s="19"/>
      <c r="D86" s="20"/>
      <c r="E86" s="47"/>
      <c r="F86" s="63"/>
      <c r="G86" s="697"/>
      <c r="H86" s="514"/>
      <c r="I86" s="698"/>
      <c r="J86" s="189"/>
      <c r="K86" s="698"/>
      <c r="L86" s="189"/>
      <c r="M86" s="698"/>
      <c r="N86" s="189"/>
      <c r="O86" s="698"/>
      <c r="P86" s="189"/>
      <c r="Q86" s="698"/>
      <c r="R86" s="725"/>
      <c r="S86" s="698"/>
      <c r="T86" s="189"/>
      <c r="U86" s="969">
        <f t="shared" si="26"/>
        <v>0</v>
      </c>
      <c r="V86" s="960"/>
      <c r="W86" s="203"/>
      <c r="X86" s="111">
        <f t="shared" si="27"/>
        <v>0</v>
      </c>
      <c r="Y86" s="959">
        <f t="shared" si="28"/>
        <v>0</v>
      </c>
      <c r="Z86" s="974">
        <f t="shared" si="29"/>
        <v>0</v>
      </c>
      <c r="AA86" s="17">
        <f t="shared" si="30"/>
        <v>0</v>
      </c>
      <c r="AB86" s="17">
        <f t="shared" si="31"/>
        <v>0</v>
      </c>
      <c r="AC86" s="17">
        <f t="shared" si="32"/>
        <v>0</v>
      </c>
      <c r="AD86" s="17">
        <f t="shared" si="33"/>
        <v>0</v>
      </c>
      <c r="AE86" s="17">
        <f t="shared" si="34"/>
        <v>0</v>
      </c>
      <c r="AF86" s="17">
        <f t="shared" si="35"/>
        <v>0</v>
      </c>
      <c r="AG86" s="17">
        <f t="shared" si="36"/>
        <v>0</v>
      </c>
      <c r="AO86" s="55">
        <v>79</v>
      </c>
      <c r="AP86" s="57">
        <f t="shared" si="38"/>
        <v>0</v>
      </c>
      <c r="AQ86" s="57">
        <f t="shared" si="39"/>
        <v>0</v>
      </c>
      <c r="AR86" s="57">
        <f t="shared" si="40"/>
        <v>0</v>
      </c>
      <c r="AS86" s="57">
        <f t="shared" si="41"/>
        <v>0</v>
      </c>
    </row>
    <row r="87" spans="1:45" ht="15.75" customHeight="1" x14ac:dyDescent="0.25">
      <c r="A87" s="36">
        <v>79</v>
      </c>
      <c r="B87" s="19"/>
      <c r="C87" s="19"/>
      <c r="D87" s="20"/>
      <c r="E87" s="47"/>
      <c r="F87" s="63"/>
      <c r="G87" s="697"/>
      <c r="H87" s="514"/>
      <c r="I87" s="698"/>
      <c r="J87" s="189"/>
      <c r="K87" s="698"/>
      <c r="L87" s="189"/>
      <c r="M87" s="698"/>
      <c r="N87" s="189"/>
      <c r="O87" s="698"/>
      <c r="P87" s="189"/>
      <c r="Q87" s="698"/>
      <c r="R87" s="725"/>
      <c r="S87" s="698"/>
      <c r="T87" s="189"/>
      <c r="U87" s="969">
        <f t="shared" si="26"/>
        <v>0</v>
      </c>
      <c r="V87" s="960"/>
      <c r="W87" s="203"/>
      <c r="X87" s="111">
        <f t="shared" si="27"/>
        <v>0</v>
      </c>
      <c r="Y87" s="959">
        <f t="shared" si="28"/>
        <v>0</v>
      </c>
      <c r="Z87" s="974">
        <f t="shared" si="29"/>
        <v>0</v>
      </c>
      <c r="AA87" s="17">
        <f t="shared" si="30"/>
        <v>0</v>
      </c>
      <c r="AB87" s="17">
        <f t="shared" si="31"/>
        <v>0</v>
      </c>
      <c r="AC87" s="17">
        <f t="shared" si="32"/>
        <v>0</v>
      </c>
      <c r="AD87" s="17">
        <f t="shared" si="33"/>
        <v>0</v>
      </c>
      <c r="AE87" s="17">
        <f t="shared" si="34"/>
        <v>0</v>
      </c>
      <c r="AF87" s="17">
        <f t="shared" si="35"/>
        <v>0</v>
      </c>
      <c r="AG87" s="17">
        <f t="shared" si="36"/>
        <v>0</v>
      </c>
      <c r="AO87" s="55">
        <v>80</v>
      </c>
      <c r="AP87" s="57">
        <f t="shared" si="38"/>
        <v>0</v>
      </c>
      <c r="AQ87" s="57">
        <f t="shared" si="39"/>
        <v>0</v>
      </c>
      <c r="AR87" s="57">
        <f t="shared" si="40"/>
        <v>0</v>
      </c>
      <c r="AS87" s="57">
        <f t="shared" si="41"/>
        <v>0</v>
      </c>
    </row>
    <row r="88" spans="1:45" s="283" customFormat="1" ht="15.75" customHeight="1" x14ac:dyDescent="0.25">
      <c r="A88" s="507">
        <v>80</v>
      </c>
      <c r="B88" s="575"/>
      <c r="C88" s="575"/>
      <c r="D88" s="509"/>
      <c r="E88" s="581"/>
      <c r="F88" s="511"/>
      <c r="G88" s="707"/>
      <c r="H88" s="514"/>
      <c r="I88" s="695"/>
      <c r="J88" s="514"/>
      <c r="K88" s="696"/>
      <c r="L88" s="514"/>
      <c r="M88" s="696"/>
      <c r="N88" s="514"/>
      <c r="O88" s="696"/>
      <c r="P88" s="514"/>
      <c r="Q88" s="696"/>
      <c r="R88" s="726"/>
      <c r="S88" s="696"/>
      <c r="T88" s="514"/>
      <c r="U88" s="969">
        <f t="shared" si="26"/>
        <v>0</v>
      </c>
      <c r="V88" s="960"/>
      <c r="W88" s="203"/>
      <c r="X88" s="111">
        <f t="shared" si="27"/>
        <v>0</v>
      </c>
      <c r="Y88" s="959">
        <f t="shared" si="28"/>
        <v>0</v>
      </c>
      <c r="Z88" s="974">
        <f t="shared" si="29"/>
        <v>0</v>
      </c>
      <c r="AA88" s="17">
        <f t="shared" si="30"/>
        <v>0</v>
      </c>
      <c r="AB88" s="17">
        <f t="shared" si="31"/>
        <v>0</v>
      </c>
      <c r="AC88" s="17">
        <f t="shared" si="32"/>
        <v>0</v>
      </c>
      <c r="AD88" s="17">
        <f t="shared" si="33"/>
        <v>0</v>
      </c>
      <c r="AE88" s="17">
        <f t="shared" si="34"/>
        <v>0</v>
      </c>
      <c r="AF88" s="17">
        <f t="shared" si="35"/>
        <v>0</v>
      </c>
      <c r="AG88" s="17">
        <f t="shared" si="36"/>
        <v>0</v>
      </c>
      <c r="AH88" s="586"/>
      <c r="AI88" s="586"/>
      <c r="AJ88" s="586"/>
      <c r="AK88" s="586"/>
      <c r="AL88" s="586"/>
      <c r="AO88" s="55">
        <v>81</v>
      </c>
      <c r="AP88" s="57">
        <f t="shared" si="38"/>
        <v>0</v>
      </c>
      <c r="AQ88" s="57">
        <f t="shared" si="39"/>
        <v>0</v>
      </c>
      <c r="AR88" s="57">
        <f t="shared" si="40"/>
        <v>0</v>
      </c>
      <c r="AS88" s="57">
        <f t="shared" si="41"/>
        <v>0</v>
      </c>
    </row>
    <row r="89" spans="1:45" ht="15.75" customHeight="1" x14ac:dyDescent="0.25">
      <c r="A89" s="507">
        <v>81</v>
      </c>
      <c r="B89" s="575"/>
      <c r="C89" s="575"/>
      <c r="D89" s="509"/>
      <c r="E89" s="581"/>
      <c r="F89" s="511"/>
      <c r="G89" s="589"/>
      <c r="H89" s="514"/>
      <c r="I89" s="695"/>
      <c r="J89" s="514"/>
      <c r="K89" s="696"/>
      <c r="L89" s="514"/>
      <c r="M89" s="696"/>
      <c r="N89" s="514"/>
      <c r="O89" s="696"/>
      <c r="P89" s="514"/>
      <c r="Q89" s="696"/>
      <c r="R89" s="726"/>
      <c r="S89" s="696"/>
      <c r="T89" s="514"/>
      <c r="U89" s="969">
        <f t="shared" si="26"/>
        <v>0</v>
      </c>
      <c r="V89" s="960"/>
      <c r="W89" s="203"/>
      <c r="X89" s="111">
        <f t="shared" si="27"/>
        <v>0</v>
      </c>
      <c r="Y89" s="959">
        <f t="shared" si="28"/>
        <v>0</v>
      </c>
      <c r="Z89" s="974">
        <f t="shared" si="29"/>
        <v>0</v>
      </c>
      <c r="AA89" s="17">
        <f t="shared" si="30"/>
        <v>0</v>
      </c>
      <c r="AB89" s="17">
        <f t="shared" si="31"/>
        <v>0</v>
      </c>
      <c r="AC89" s="17">
        <f t="shared" si="32"/>
        <v>0</v>
      </c>
      <c r="AD89" s="17">
        <f t="shared" si="33"/>
        <v>0</v>
      </c>
      <c r="AE89" s="17">
        <f t="shared" si="34"/>
        <v>0</v>
      </c>
      <c r="AF89" s="17">
        <f t="shared" si="35"/>
        <v>0</v>
      </c>
      <c r="AG89" s="17">
        <f t="shared" si="36"/>
        <v>0</v>
      </c>
      <c r="AO89" s="55">
        <v>82</v>
      </c>
      <c r="AP89" s="57">
        <f t="shared" si="38"/>
        <v>0</v>
      </c>
      <c r="AQ89" s="57">
        <f t="shared" si="39"/>
        <v>0</v>
      </c>
      <c r="AR89" s="57">
        <f t="shared" si="40"/>
        <v>0</v>
      </c>
      <c r="AS89" s="57">
        <f t="shared" si="41"/>
        <v>0</v>
      </c>
    </row>
    <row r="90" spans="1:45" ht="15.75" customHeight="1" x14ac:dyDescent="0.25">
      <c r="A90" s="507">
        <v>82</v>
      </c>
      <c r="B90" s="575"/>
      <c r="C90" s="575"/>
      <c r="D90" s="509"/>
      <c r="E90" s="581"/>
      <c r="F90" s="511"/>
      <c r="G90" s="589"/>
      <c r="H90" s="514"/>
      <c r="I90" s="695"/>
      <c r="J90" s="514"/>
      <c r="K90" s="696"/>
      <c r="L90" s="514"/>
      <c r="M90" s="696"/>
      <c r="N90" s="514"/>
      <c r="O90" s="696"/>
      <c r="P90" s="514"/>
      <c r="Q90" s="696"/>
      <c r="R90" s="726"/>
      <c r="S90" s="696"/>
      <c r="T90" s="514"/>
      <c r="U90" s="969">
        <f t="shared" si="26"/>
        <v>0</v>
      </c>
      <c r="V90" s="960"/>
      <c r="W90" s="203"/>
      <c r="X90" s="111">
        <f t="shared" si="27"/>
        <v>0</v>
      </c>
      <c r="Y90" s="959">
        <f t="shared" si="28"/>
        <v>0</v>
      </c>
      <c r="Z90" s="974">
        <f t="shared" si="29"/>
        <v>0</v>
      </c>
      <c r="AA90" s="17">
        <f t="shared" si="30"/>
        <v>0</v>
      </c>
      <c r="AB90" s="17">
        <f t="shared" si="31"/>
        <v>0</v>
      </c>
      <c r="AC90" s="17">
        <f t="shared" si="32"/>
        <v>0</v>
      </c>
      <c r="AD90" s="17">
        <f t="shared" si="33"/>
        <v>0</v>
      </c>
      <c r="AE90" s="17">
        <f t="shared" si="34"/>
        <v>0</v>
      </c>
      <c r="AF90" s="17">
        <f t="shared" si="35"/>
        <v>0</v>
      </c>
      <c r="AG90" s="17">
        <f t="shared" si="36"/>
        <v>0</v>
      </c>
      <c r="AO90" s="55">
        <v>83</v>
      </c>
      <c r="AP90" s="57">
        <f t="shared" si="38"/>
        <v>0</v>
      </c>
      <c r="AQ90" s="57">
        <f t="shared" si="39"/>
        <v>0</v>
      </c>
      <c r="AR90" s="57">
        <f t="shared" si="40"/>
        <v>0</v>
      </c>
      <c r="AS90" s="57">
        <f t="shared" si="41"/>
        <v>0</v>
      </c>
    </row>
    <row r="91" spans="1:45" ht="15.75" customHeight="1" x14ac:dyDescent="0.25">
      <c r="A91" s="507">
        <v>83</v>
      </c>
      <c r="B91" s="575"/>
      <c r="C91" s="575"/>
      <c r="D91" s="509"/>
      <c r="E91" s="581"/>
      <c r="F91" s="511"/>
      <c r="G91" s="589"/>
      <c r="H91" s="514"/>
      <c r="I91" s="695"/>
      <c r="J91" s="514"/>
      <c r="K91" s="696"/>
      <c r="L91" s="514"/>
      <c r="M91" s="696"/>
      <c r="N91" s="514"/>
      <c r="O91" s="696"/>
      <c r="P91" s="514"/>
      <c r="Q91" s="696"/>
      <c r="R91" s="726"/>
      <c r="S91" s="696"/>
      <c r="T91" s="514"/>
      <c r="U91" s="969">
        <f t="shared" si="26"/>
        <v>0</v>
      </c>
      <c r="V91" s="960"/>
      <c r="W91" s="203"/>
      <c r="X91" s="111">
        <f t="shared" si="27"/>
        <v>0</v>
      </c>
      <c r="Y91" s="959">
        <f t="shared" si="28"/>
        <v>0</v>
      </c>
      <c r="Z91" s="974">
        <f t="shared" si="29"/>
        <v>0</v>
      </c>
      <c r="AA91" s="17">
        <f t="shared" si="30"/>
        <v>0</v>
      </c>
      <c r="AB91" s="17">
        <f t="shared" si="31"/>
        <v>0</v>
      </c>
      <c r="AC91" s="17">
        <f t="shared" si="32"/>
        <v>0</v>
      </c>
      <c r="AD91" s="17">
        <f t="shared" si="33"/>
        <v>0</v>
      </c>
      <c r="AE91" s="17">
        <f t="shared" si="34"/>
        <v>0</v>
      </c>
      <c r="AF91" s="17">
        <f t="shared" si="35"/>
        <v>0</v>
      </c>
      <c r="AG91" s="17">
        <f t="shared" si="36"/>
        <v>0</v>
      </c>
      <c r="AO91" s="55">
        <v>84</v>
      </c>
      <c r="AP91" s="57">
        <f t="shared" si="38"/>
        <v>0</v>
      </c>
      <c r="AQ91" s="57">
        <f t="shared" si="39"/>
        <v>0</v>
      </c>
      <c r="AR91" s="57">
        <f t="shared" si="40"/>
        <v>0</v>
      </c>
      <c r="AS91" s="57">
        <f t="shared" si="41"/>
        <v>0</v>
      </c>
    </row>
    <row r="92" spans="1:45" ht="15.75" customHeight="1" x14ac:dyDescent="0.25">
      <c r="A92" s="507">
        <v>84</v>
      </c>
      <c r="B92" s="508"/>
      <c r="C92" s="508"/>
      <c r="D92" s="509"/>
      <c r="E92" s="581"/>
      <c r="F92" s="511"/>
      <c r="G92" s="589"/>
      <c r="H92" s="514"/>
      <c r="I92" s="695"/>
      <c r="J92" s="514"/>
      <c r="K92" s="696"/>
      <c r="L92" s="514"/>
      <c r="M92" s="696"/>
      <c r="N92" s="514"/>
      <c r="O92" s="696"/>
      <c r="P92" s="514"/>
      <c r="Q92" s="696"/>
      <c r="R92" s="726"/>
      <c r="S92" s="696"/>
      <c r="T92" s="514"/>
      <c r="U92" s="969">
        <f t="shared" si="26"/>
        <v>0</v>
      </c>
      <c r="V92" s="960"/>
      <c r="W92" s="203"/>
      <c r="X92" s="111">
        <f t="shared" si="27"/>
        <v>0</v>
      </c>
      <c r="Y92" s="959">
        <f t="shared" si="28"/>
        <v>0</v>
      </c>
      <c r="Z92" s="974">
        <f t="shared" si="29"/>
        <v>0</v>
      </c>
      <c r="AA92" s="17">
        <f t="shared" si="30"/>
        <v>0</v>
      </c>
      <c r="AB92" s="17">
        <f t="shared" si="31"/>
        <v>0</v>
      </c>
      <c r="AC92" s="17">
        <f t="shared" si="32"/>
        <v>0</v>
      </c>
      <c r="AD92" s="17">
        <f t="shared" si="33"/>
        <v>0</v>
      </c>
      <c r="AE92" s="17">
        <f t="shared" si="34"/>
        <v>0</v>
      </c>
      <c r="AF92" s="17">
        <f t="shared" si="35"/>
        <v>0</v>
      </c>
      <c r="AG92" s="17">
        <f t="shared" si="36"/>
        <v>0</v>
      </c>
      <c r="AO92" s="55">
        <v>85</v>
      </c>
      <c r="AP92" s="57">
        <f t="shared" si="38"/>
        <v>0</v>
      </c>
      <c r="AQ92" s="57">
        <f t="shared" si="39"/>
        <v>0</v>
      </c>
      <c r="AR92" s="57">
        <f t="shared" si="40"/>
        <v>0</v>
      </c>
      <c r="AS92" s="57">
        <f t="shared" si="41"/>
        <v>0</v>
      </c>
    </row>
    <row r="93" spans="1:45" ht="15.75" customHeight="1" x14ac:dyDescent="0.25">
      <c r="A93" s="507">
        <v>85</v>
      </c>
      <c r="B93" s="575"/>
      <c r="C93" s="575"/>
      <c r="D93" s="509"/>
      <c r="E93" s="581"/>
      <c r="F93" s="511"/>
      <c r="G93" s="589"/>
      <c r="H93" s="514"/>
      <c r="I93" s="695"/>
      <c r="J93" s="514"/>
      <c r="K93" s="696"/>
      <c r="L93" s="514"/>
      <c r="M93" s="696"/>
      <c r="N93" s="514"/>
      <c r="O93" s="696"/>
      <c r="P93" s="514"/>
      <c r="Q93" s="696"/>
      <c r="R93" s="726"/>
      <c r="S93" s="696"/>
      <c r="T93" s="514"/>
      <c r="U93" s="969">
        <f t="shared" si="26"/>
        <v>0</v>
      </c>
      <c r="V93" s="960"/>
      <c r="W93" s="203"/>
      <c r="X93" s="111">
        <f t="shared" si="27"/>
        <v>0</v>
      </c>
      <c r="Y93" s="959">
        <f t="shared" si="28"/>
        <v>0</v>
      </c>
      <c r="Z93" s="974">
        <f t="shared" si="29"/>
        <v>0</v>
      </c>
      <c r="AA93" s="17">
        <f t="shared" si="30"/>
        <v>0</v>
      </c>
      <c r="AB93" s="17">
        <f t="shared" si="31"/>
        <v>0</v>
      </c>
      <c r="AC93" s="17">
        <f t="shared" si="32"/>
        <v>0</v>
      </c>
      <c r="AD93" s="17">
        <f t="shared" si="33"/>
        <v>0</v>
      </c>
      <c r="AE93" s="17">
        <f t="shared" si="34"/>
        <v>0</v>
      </c>
      <c r="AF93" s="17">
        <f t="shared" si="35"/>
        <v>0</v>
      </c>
      <c r="AG93" s="17">
        <f t="shared" si="36"/>
        <v>0</v>
      </c>
      <c r="AO93" s="55">
        <v>86</v>
      </c>
      <c r="AP93" s="57">
        <f t="shared" si="38"/>
        <v>0</v>
      </c>
      <c r="AQ93" s="57">
        <f t="shared" si="39"/>
        <v>0</v>
      </c>
      <c r="AR93" s="57">
        <f t="shared" si="40"/>
        <v>0</v>
      </c>
      <c r="AS93" s="57">
        <f t="shared" si="41"/>
        <v>0</v>
      </c>
    </row>
    <row r="94" spans="1:45" ht="15.75" customHeight="1" x14ac:dyDescent="0.25">
      <c r="A94" s="507">
        <v>86</v>
      </c>
      <c r="B94" s="575"/>
      <c r="C94" s="575"/>
      <c r="D94" s="509"/>
      <c r="E94" s="581"/>
      <c r="F94" s="511"/>
      <c r="G94" s="589"/>
      <c r="H94" s="514"/>
      <c r="I94" s="695"/>
      <c r="J94" s="514"/>
      <c r="K94" s="696"/>
      <c r="L94" s="514"/>
      <c r="M94" s="696"/>
      <c r="N94" s="514"/>
      <c r="O94" s="696"/>
      <c r="P94" s="514"/>
      <c r="Q94" s="696"/>
      <c r="R94" s="726"/>
      <c r="S94" s="696"/>
      <c r="T94" s="514"/>
      <c r="U94" s="969">
        <f t="shared" si="26"/>
        <v>0</v>
      </c>
      <c r="V94" s="960"/>
      <c r="W94" s="203"/>
      <c r="X94" s="111">
        <f t="shared" si="27"/>
        <v>0</v>
      </c>
      <c r="Y94" s="959">
        <f t="shared" si="28"/>
        <v>0</v>
      </c>
      <c r="Z94" s="974">
        <f t="shared" si="29"/>
        <v>0</v>
      </c>
      <c r="AA94" s="17">
        <f t="shared" si="30"/>
        <v>0</v>
      </c>
      <c r="AB94" s="17">
        <f t="shared" si="31"/>
        <v>0</v>
      </c>
      <c r="AC94" s="17">
        <f t="shared" si="32"/>
        <v>0</v>
      </c>
      <c r="AD94" s="17">
        <f t="shared" si="33"/>
        <v>0</v>
      </c>
      <c r="AE94" s="17">
        <f t="shared" si="34"/>
        <v>0</v>
      </c>
      <c r="AF94" s="17">
        <f t="shared" si="35"/>
        <v>0</v>
      </c>
      <c r="AG94" s="17">
        <f t="shared" si="36"/>
        <v>0</v>
      </c>
      <c r="AO94" s="55">
        <v>87</v>
      </c>
      <c r="AP94" s="57">
        <f t="shared" si="38"/>
        <v>0</v>
      </c>
      <c r="AQ94" s="57">
        <f t="shared" si="39"/>
        <v>0</v>
      </c>
      <c r="AR94" s="57">
        <f t="shared" si="40"/>
        <v>0</v>
      </c>
      <c r="AS94" s="57">
        <f t="shared" si="41"/>
        <v>0</v>
      </c>
    </row>
    <row r="95" spans="1:45" s="3" customFormat="1" ht="15.75" customHeight="1" x14ac:dyDescent="0.25">
      <c r="A95" s="507">
        <v>87</v>
      </c>
      <c r="B95" s="575"/>
      <c r="C95" s="575"/>
      <c r="D95" s="509"/>
      <c r="E95" s="581"/>
      <c r="F95" s="511"/>
      <c r="G95" s="589"/>
      <c r="H95" s="514"/>
      <c r="I95" s="695"/>
      <c r="J95" s="514"/>
      <c r="K95" s="696"/>
      <c r="L95" s="514"/>
      <c r="M95" s="695"/>
      <c r="N95" s="514"/>
      <c r="O95" s="696"/>
      <c r="P95" s="514"/>
      <c r="Q95" s="696"/>
      <c r="R95" s="726"/>
      <c r="S95" s="696"/>
      <c r="T95" s="514"/>
      <c r="U95" s="969">
        <f t="shared" si="26"/>
        <v>0</v>
      </c>
      <c r="V95" s="960"/>
      <c r="W95" s="203"/>
      <c r="X95" s="111">
        <f t="shared" si="27"/>
        <v>0</v>
      </c>
      <c r="Y95" s="959">
        <f t="shared" si="28"/>
        <v>0</v>
      </c>
      <c r="Z95" s="974">
        <f t="shared" si="29"/>
        <v>0</v>
      </c>
      <c r="AA95" s="17">
        <f t="shared" si="30"/>
        <v>0</v>
      </c>
      <c r="AB95" s="17">
        <f t="shared" si="31"/>
        <v>0</v>
      </c>
      <c r="AC95" s="17">
        <f t="shared" si="32"/>
        <v>0</v>
      </c>
      <c r="AD95" s="17">
        <f t="shared" si="33"/>
        <v>0</v>
      </c>
      <c r="AE95" s="17">
        <f t="shared" si="34"/>
        <v>0</v>
      </c>
      <c r="AF95" s="17">
        <f t="shared" si="35"/>
        <v>0</v>
      </c>
      <c r="AG95" s="17">
        <f t="shared" si="36"/>
        <v>0</v>
      </c>
      <c r="AO95" s="55">
        <v>88</v>
      </c>
      <c r="AP95" s="57">
        <f t="shared" si="38"/>
        <v>0</v>
      </c>
      <c r="AQ95" s="57">
        <f t="shared" si="39"/>
        <v>0</v>
      </c>
      <c r="AR95" s="57">
        <f t="shared" si="40"/>
        <v>0</v>
      </c>
      <c r="AS95" s="57">
        <f t="shared" si="41"/>
        <v>0</v>
      </c>
    </row>
    <row r="96" spans="1:45" ht="15.75" customHeight="1" x14ac:dyDescent="0.25">
      <c r="A96" s="507">
        <v>88</v>
      </c>
      <c r="B96" s="575"/>
      <c r="C96" s="575"/>
      <c r="D96" s="509"/>
      <c r="E96" s="581"/>
      <c r="F96" s="511"/>
      <c r="G96" s="589"/>
      <c r="H96" s="514"/>
      <c r="I96" s="695"/>
      <c r="J96" s="514"/>
      <c r="K96" s="696"/>
      <c r="L96" s="514"/>
      <c r="M96" s="695"/>
      <c r="N96" s="514"/>
      <c r="O96" s="696"/>
      <c r="P96" s="514"/>
      <c r="Q96" s="696"/>
      <c r="R96" s="726"/>
      <c r="S96" s="696"/>
      <c r="T96" s="514"/>
      <c r="U96" s="969">
        <f t="shared" si="26"/>
        <v>0</v>
      </c>
      <c r="V96" s="960"/>
      <c r="W96" s="203"/>
      <c r="X96" s="111">
        <f t="shared" si="27"/>
        <v>0</v>
      </c>
      <c r="Y96" s="959">
        <f t="shared" si="28"/>
        <v>0</v>
      </c>
      <c r="Z96" s="974">
        <f t="shared" si="29"/>
        <v>0</v>
      </c>
      <c r="AA96" s="17">
        <f t="shared" si="30"/>
        <v>0</v>
      </c>
      <c r="AB96" s="17">
        <f t="shared" si="31"/>
        <v>0</v>
      </c>
      <c r="AC96" s="17">
        <f t="shared" si="32"/>
        <v>0</v>
      </c>
      <c r="AD96" s="17">
        <f t="shared" si="33"/>
        <v>0</v>
      </c>
      <c r="AE96" s="17">
        <f t="shared" si="34"/>
        <v>0</v>
      </c>
      <c r="AF96" s="17">
        <f t="shared" si="35"/>
        <v>0</v>
      </c>
      <c r="AG96" s="17">
        <f t="shared" si="36"/>
        <v>0</v>
      </c>
      <c r="AO96" s="55">
        <v>89</v>
      </c>
      <c r="AP96" s="57">
        <f t="shared" si="38"/>
        <v>0</v>
      </c>
      <c r="AQ96" s="57">
        <f t="shared" si="39"/>
        <v>0</v>
      </c>
      <c r="AR96" s="57">
        <f t="shared" si="40"/>
        <v>0</v>
      </c>
      <c r="AS96" s="57">
        <f t="shared" si="41"/>
        <v>0</v>
      </c>
    </row>
    <row r="97" spans="1:45" ht="15.75" customHeight="1" x14ac:dyDescent="0.25">
      <c r="A97" s="507">
        <v>89</v>
      </c>
      <c r="B97" s="508"/>
      <c r="C97" s="508"/>
      <c r="D97" s="509"/>
      <c r="E97" s="581"/>
      <c r="F97" s="511"/>
      <c r="G97" s="589"/>
      <c r="H97" s="514"/>
      <c r="I97" s="695"/>
      <c r="J97" s="514"/>
      <c r="K97" s="696"/>
      <c r="L97" s="514"/>
      <c r="M97" s="695"/>
      <c r="N97" s="514"/>
      <c r="O97" s="696"/>
      <c r="P97" s="514"/>
      <c r="Q97" s="696"/>
      <c r="R97" s="726"/>
      <c r="S97" s="696"/>
      <c r="T97" s="514"/>
      <c r="U97" s="969">
        <f t="shared" si="26"/>
        <v>0</v>
      </c>
      <c r="V97" s="960"/>
      <c r="W97" s="203"/>
      <c r="X97" s="111">
        <f t="shared" si="27"/>
        <v>0</v>
      </c>
      <c r="Y97" s="959">
        <f t="shared" si="28"/>
        <v>0</v>
      </c>
      <c r="Z97" s="974">
        <f t="shared" si="29"/>
        <v>0</v>
      </c>
      <c r="AA97" s="17">
        <f t="shared" si="30"/>
        <v>0</v>
      </c>
      <c r="AB97" s="17">
        <f t="shared" si="31"/>
        <v>0</v>
      </c>
      <c r="AC97" s="17">
        <f t="shared" si="32"/>
        <v>0</v>
      </c>
      <c r="AD97" s="17">
        <f t="shared" si="33"/>
        <v>0</v>
      </c>
      <c r="AE97" s="17">
        <f t="shared" si="34"/>
        <v>0</v>
      </c>
      <c r="AF97" s="17">
        <f t="shared" si="35"/>
        <v>0</v>
      </c>
      <c r="AG97" s="17">
        <f t="shared" si="36"/>
        <v>0</v>
      </c>
      <c r="AO97" s="55">
        <v>90</v>
      </c>
      <c r="AP97" s="57">
        <f t="shared" si="38"/>
        <v>0</v>
      </c>
      <c r="AQ97" s="57">
        <f t="shared" si="39"/>
        <v>0</v>
      </c>
      <c r="AR97" s="57">
        <f t="shared" si="40"/>
        <v>0</v>
      </c>
      <c r="AS97" s="57">
        <f t="shared" si="41"/>
        <v>0</v>
      </c>
    </row>
    <row r="98" spans="1:45" ht="15.75" customHeight="1" x14ac:dyDescent="0.25">
      <c r="A98" s="507">
        <v>90</v>
      </c>
      <c r="B98" s="508"/>
      <c r="C98" s="508"/>
      <c r="D98" s="509"/>
      <c r="E98" s="581"/>
      <c r="F98" s="511"/>
      <c r="G98" s="589"/>
      <c r="H98" s="514"/>
      <c r="I98" s="695"/>
      <c r="J98" s="514"/>
      <c r="K98" s="695"/>
      <c r="L98" s="514"/>
      <c r="M98" s="695"/>
      <c r="N98" s="514"/>
      <c r="O98" s="696"/>
      <c r="P98" s="514"/>
      <c r="Q98" s="696"/>
      <c r="R98" s="726"/>
      <c r="S98" s="696"/>
      <c r="T98" s="514"/>
      <c r="U98" s="969">
        <f t="shared" si="26"/>
        <v>0</v>
      </c>
      <c r="V98" s="960"/>
      <c r="W98" s="203"/>
      <c r="X98" s="111">
        <f t="shared" si="27"/>
        <v>0</v>
      </c>
      <c r="Y98" s="959">
        <f t="shared" si="28"/>
        <v>0</v>
      </c>
      <c r="Z98" s="974">
        <f t="shared" si="29"/>
        <v>0</v>
      </c>
      <c r="AA98" s="17">
        <f t="shared" si="30"/>
        <v>0</v>
      </c>
      <c r="AB98" s="17">
        <f t="shared" si="31"/>
        <v>0</v>
      </c>
      <c r="AC98" s="17">
        <f t="shared" si="32"/>
        <v>0</v>
      </c>
      <c r="AD98" s="17">
        <f t="shared" si="33"/>
        <v>0</v>
      </c>
      <c r="AE98" s="17">
        <f t="shared" si="34"/>
        <v>0</v>
      </c>
      <c r="AF98" s="17">
        <f t="shared" si="35"/>
        <v>0</v>
      </c>
      <c r="AG98" s="17">
        <f t="shared" si="36"/>
        <v>0</v>
      </c>
      <c r="AO98" s="55">
        <v>91</v>
      </c>
      <c r="AP98" s="57">
        <f t="shared" si="38"/>
        <v>0</v>
      </c>
      <c r="AQ98" s="57">
        <f t="shared" si="39"/>
        <v>0</v>
      </c>
      <c r="AR98" s="57">
        <f t="shared" si="40"/>
        <v>0</v>
      </c>
      <c r="AS98" s="57">
        <f t="shared" si="41"/>
        <v>0</v>
      </c>
    </row>
    <row r="99" spans="1:45" ht="15.75" customHeight="1" x14ac:dyDescent="0.25">
      <c r="A99" s="507">
        <v>91</v>
      </c>
      <c r="B99" s="582"/>
      <c r="C99" s="508"/>
      <c r="D99" s="509"/>
      <c r="E99" s="581"/>
      <c r="F99" s="511"/>
      <c r="G99" s="589"/>
      <c r="H99" s="514"/>
      <c r="I99" s="695"/>
      <c r="J99" s="514"/>
      <c r="K99" s="695"/>
      <c r="L99" s="514"/>
      <c r="M99" s="695"/>
      <c r="N99" s="514"/>
      <c r="O99" s="696"/>
      <c r="P99" s="514"/>
      <c r="Q99" s="695"/>
      <c r="R99" s="590"/>
      <c r="S99" s="696"/>
      <c r="T99" s="514"/>
      <c r="U99" s="969">
        <f t="shared" si="26"/>
        <v>0</v>
      </c>
      <c r="V99" s="960"/>
      <c r="W99" s="203"/>
      <c r="X99" s="111">
        <f t="shared" si="27"/>
        <v>0</v>
      </c>
      <c r="Y99" s="959">
        <f t="shared" si="28"/>
        <v>0</v>
      </c>
      <c r="Z99" s="974">
        <f t="shared" si="29"/>
        <v>0</v>
      </c>
      <c r="AA99" s="17">
        <f t="shared" si="30"/>
        <v>0</v>
      </c>
      <c r="AB99" s="17">
        <f t="shared" si="31"/>
        <v>0</v>
      </c>
      <c r="AC99" s="17">
        <f t="shared" si="32"/>
        <v>0</v>
      </c>
      <c r="AD99" s="17">
        <f t="shared" si="33"/>
        <v>0</v>
      </c>
      <c r="AE99" s="17">
        <f t="shared" si="34"/>
        <v>0</v>
      </c>
      <c r="AF99" s="17">
        <f t="shared" si="35"/>
        <v>0</v>
      </c>
      <c r="AG99" s="17">
        <f t="shared" si="36"/>
        <v>0</v>
      </c>
      <c r="AO99" s="55">
        <v>92</v>
      </c>
      <c r="AP99" s="57">
        <f t="shared" si="38"/>
        <v>0</v>
      </c>
      <c r="AQ99" s="57">
        <f t="shared" si="39"/>
        <v>0</v>
      </c>
      <c r="AR99" s="57">
        <f t="shared" si="40"/>
        <v>0</v>
      </c>
      <c r="AS99" s="57">
        <f t="shared" si="41"/>
        <v>0</v>
      </c>
    </row>
    <row r="100" spans="1:45" ht="15.75" customHeight="1" x14ac:dyDescent="0.25">
      <c r="A100" s="507">
        <v>92</v>
      </c>
      <c r="B100" s="582"/>
      <c r="C100" s="508"/>
      <c r="D100" s="509"/>
      <c r="E100" s="581"/>
      <c r="F100" s="511"/>
      <c r="G100" s="589"/>
      <c r="H100" s="514"/>
      <c r="I100" s="695"/>
      <c r="J100" s="514"/>
      <c r="K100" s="695"/>
      <c r="L100" s="514"/>
      <c r="M100" s="695"/>
      <c r="N100" s="514"/>
      <c r="O100" s="696"/>
      <c r="P100" s="514"/>
      <c r="Q100" s="695"/>
      <c r="R100" s="590"/>
      <c r="S100" s="696"/>
      <c r="T100" s="514"/>
      <c r="U100" s="969">
        <f t="shared" si="26"/>
        <v>0</v>
      </c>
      <c r="V100" s="960"/>
      <c r="W100" s="203"/>
      <c r="X100" s="111">
        <f t="shared" si="27"/>
        <v>0</v>
      </c>
      <c r="Y100" s="959">
        <f t="shared" si="28"/>
        <v>0</v>
      </c>
      <c r="Z100" s="974">
        <f t="shared" si="29"/>
        <v>0</v>
      </c>
      <c r="AA100" s="17">
        <f t="shared" si="30"/>
        <v>0</v>
      </c>
      <c r="AB100" s="17">
        <f t="shared" si="31"/>
        <v>0</v>
      </c>
      <c r="AC100" s="17">
        <f t="shared" si="32"/>
        <v>0</v>
      </c>
      <c r="AD100" s="17">
        <f t="shared" si="33"/>
        <v>0</v>
      </c>
      <c r="AE100" s="17">
        <f t="shared" si="34"/>
        <v>0</v>
      </c>
      <c r="AF100" s="17">
        <f t="shared" si="35"/>
        <v>0</v>
      </c>
      <c r="AG100" s="17">
        <f t="shared" si="36"/>
        <v>0</v>
      </c>
      <c r="AO100" s="55">
        <v>93</v>
      </c>
      <c r="AP100" s="57">
        <f t="shared" si="38"/>
        <v>0</v>
      </c>
      <c r="AQ100" s="57">
        <f t="shared" si="39"/>
        <v>0</v>
      </c>
      <c r="AR100" s="57">
        <f t="shared" si="40"/>
        <v>0</v>
      </c>
      <c r="AS100" s="57">
        <f t="shared" si="41"/>
        <v>0</v>
      </c>
    </row>
    <row r="101" spans="1:45" s="2" customFormat="1" ht="15.75" customHeight="1" x14ac:dyDescent="0.25">
      <c r="A101" s="507">
        <v>93</v>
      </c>
      <c r="B101" s="575"/>
      <c r="C101" s="575"/>
      <c r="D101" s="509"/>
      <c r="E101" s="583"/>
      <c r="F101" s="511"/>
      <c r="G101" s="589"/>
      <c r="H101" s="514"/>
      <c r="I101" s="695"/>
      <c r="J101" s="514"/>
      <c r="K101" s="695"/>
      <c r="L101" s="514"/>
      <c r="M101" s="695"/>
      <c r="N101" s="514"/>
      <c r="O101" s="696"/>
      <c r="P101" s="514"/>
      <c r="Q101" s="695"/>
      <c r="R101" s="590"/>
      <c r="S101" s="696"/>
      <c r="T101" s="514"/>
      <c r="U101" s="969">
        <f t="shared" si="26"/>
        <v>0</v>
      </c>
      <c r="V101" s="960"/>
      <c r="W101" s="203"/>
      <c r="X101" s="111">
        <f t="shared" si="27"/>
        <v>0</v>
      </c>
      <c r="Y101" s="959">
        <f t="shared" si="28"/>
        <v>0</v>
      </c>
      <c r="Z101" s="974">
        <f t="shared" si="29"/>
        <v>0</v>
      </c>
      <c r="AA101" s="17">
        <f t="shared" si="30"/>
        <v>0</v>
      </c>
      <c r="AB101" s="17">
        <f t="shared" si="31"/>
        <v>0</v>
      </c>
      <c r="AC101" s="17">
        <f t="shared" si="32"/>
        <v>0</v>
      </c>
      <c r="AD101" s="17">
        <f t="shared" si="33"/>
        <v>0</v>
      </c>
      <c r="AE101" s="17">
        <f t="shared" si="34"/>
        <v>0</v>
      </c>
      <c r="AF101" s="17">
        <f t="shared" si="35"/>
        <v>0</v>
      </c>
      <c r="AG101" s="17">
        <f t="shared" si="36"/>
        <v>0</v>
      </c>
      <c r="AH101" s="586"/>
      <c r="AI101" s="586"/>
      <c r="AJ101" s="586"/>
      <c r="AK101" s="586"/>
      <c r="AL101" s="586"/>
      <c r="AO101" s="55">
        <v>94</v>
      </c>
      <c r="AP101" s="57">
        <f t="shared" si="38"/>
        <v>0</v>
      </c>
      <c r="AQ101" s="57">
        <f t="shared" si="39"/>
        <v>0</v>
      </c>
      <c r="AR101" s="57">
        <f t="shared" si="40"/>
        <v>0</v>
      </c>
      <c r="AS101" s="57">
        <f t="shared" si="41"/>
        <v>0</v>
      </c>
    </row>
    <row r="102" spans="1:45" ht="15.75" customHeight="1" x14ac:dyDescent="0.25">
      <c r="A102" s="507">
        <v>94</v>
      </c>
      <c r="B102" s="575"/>
      <c r="C102" s="575"/>
      <c r="D102" s="509"/>
      <c r="E102" s="581"/>
      <c r="F102" s="511"/>
      <c r="G102" s="589"/>
      <c r="H102" s="514"/>
      <c r="I102" s="695"/>
      <c r="J102" s="514"/>
      <c r="K102" s="695"/>
      <c r="L102" s="514"/>
      <c r="M102" s="695"/>
      <c r="N102" s="514"/>
      <c r="O102" s="696"/>
      <c r="P102" s="514"/>
      <c r="Q102" s="695"/>
      <c r="R102" s="590"/>
      <c r="S102" s="696"/>
      <c r="T102" s="514"/>
      <c r="U102" s="969">
        <f t="shared" si="26"/>
        <v>0</v>
      </c>
      <c r="V102" s="960"/>
      <c r="W102" s="203"/>
      <c r="X102" s="111">
        <f t="shared" si="27"/>
        <v>0</v>
      </c>
      <c r="Y102" s="959">
        <f t="shared" si="28"/>
        <v>0</v>
      </c>
      <c r="Z102" s="974">
        <f t="shared" si="29"/>
        <v>0</v>
      </c>
      <c r="AA102" s="17">
        <f t="shared" si="30"/>
        <v>0</v>
      </c>
      <c r="AB102" s="17">
        <f t="shared" si="31"/>
        <v>0</v>
      </c>
      <c r="AC102" s="17">
        <f t="shared" si="32"/>
        <v>0</v>
      </c>
      <c r="AD102" s="17">
        <f t="shared" si="33"/>
        <v>0</v>
      </c>
      <c r="AE102" s="17">
        <f t="shared" si="34"/>
        <v>0</v>
      </c>
      <c r="AF102" s="17">
        <f t="shared" si="35"/>
        <v>0</v>
      </c>
      <c r="AG102" s="17">
        <f t="shared" si="36"/>
        <v>0</v>
      </c>
      <c r="AO102" s="55">
        <v>95</v>
      </c>
      <c r="AP102" s="57">
        <f t="shared" si="38"/>
        <v>0</v>
      </c>
      <c r="AQ102" s="57">
        <f t="shared" si="39"/>
        <v>0</v>
      </c>
      <c r="AR102" s="57">
        <f t="shared" si="40"/>
        <v>0</v>
      </c>
      <c r="AS102" s="57">
        <f t="shared" si="41"/>
        <v>0</v>
      </c>
    </row>
    <row r="103" spans="1:45" ht="15.75" customHeight="1" x14ac:dyDescent="0.25">
      <c r="A103" s="36">
        <v>95</v>
      </c>
      <c r="B103" s="19"/>
      <c r="C103" s="19"/>
      <c r="D103" s="20"/>
      <c r="E103" s="47"/>
      <c r="F103" s="63"/>
      <c r="G103" s="702"/>
      <c r="H103" s="10"/>
      <c r="I103" s="700"/>
      <c r="J103" s="208"/>
      <c r="K103" s="700"/>
      <c r="L103" s="149"/>
      <c r="M103" s="700"/>
      <c r="N103" s="237"/>
      <c r="O103" s="700"/>
      <c r="P103" s="215"/>
      <c r="Q103" s="703"/>
      <c r="R103" s="727"/>
      <c r="S103" s="701"/>
      <c r="T103" s="175"/>
      <c r="U103" s="969">
        <f t="shared" si="26"/>
        <v>0</v>
      </c>
      <c r="V103" s="960"/>
      <c r="W103" s="203"/>
      <c r="X103" s="111">
        <f t="shared" si="27"/>
        <v>0</v>
      </c>
      <c r="Y103" s="959">
        <f t="shared" si="28"/>
        <v>0</v>
      </c>
      <c r="Z103" s="974">
        <f t="shared" si="29"/>
        <v>0</v>
      </c>
      <c r="AA103" s="17">
        <f t="shared" si="30"/>
        <v>0</v>
      </c>
      <c r="AB103" s="17">
        <f t="shared" si="31"/>
        <v>0</v>
      </c>
      <c r="AC103" s="17">
        <f t="shared" si="32"/>
        <v>0</v>
      </c>
      <c r="AD103" s="17">
        <f t="shared" si="33"/>
        <v>0</v>
      </c>
      <c r="AE103" s="17">
        <f t="shared" si="34"/>
        <v>0</v>
      </c>
      <c r="AF103" s="17">
        <f t="shared" si="35"/>
        <v>0</v>
      </c>
      <c r="AG103" s="17">
        <f t="shared" si="36"/>
        <v>0</v>
      </c>
      <c r="AO103" s="55">
        <v>96</v>
      </c>
      <c r="AP103" s="57">
        <f t="shared" si="38"/>
        <v>0</v>
      </c>
      <c r="AQ103" s="57">
        <f t="shared" si="39"/>
        <v>0</v>
      </c>
      <c r="AR103" s="57">
        <f t="shared" si="40"/>
        <v>0</v>
      </c>
      <c r="AS103" s="57">
        <f t="shared" si="41"/>
        <v>0</v>
      </c>
    </row>
    <row r="104" spans="1:45" ht="15.75" customHeight="1" x14ac:dyDescent="0.25">
      <c r="A104" s="36">
        <v>96</v>
      </c>
      <c r="B104" s="19"/>
      <c r="C104" s="19"/>
      <c r="D104" s="20"/>
      <c r="E104" s="47"/>
      <c r="F104" s="63"/>
      <c r="G104" s="702"/>
      <c r="H104" s="10"/>
      <c r="I104" s="700"/>
      <c r="J104" s="208"/>
      <c r="K104" s="700"/>
      <c r="L104" s="149"/>
      <c r="M104" s="700"/>
      <c r="N104" s="237"/>
      <c r="O104" s="700"/>
      <c r="P104" s="215"/>
      <c r="Q104" s="703"/>
      <c r="R104" s="727"/>
      <c r="S104" s="701"/>
      <c r="T104" s="175"/>
      <c r="U104" s="969">
        <f t="shared" si="26"/>
        <v>0</v>
      </c>
      <c r="V104" s="960"/>
      <c r="W104" s="203"/>
      <c r="X104" s="111">
        <f t="shared" si="27"/>
        <v>0</v>
      </c>
      <c r="Y104" s="959">
        <f t="shared" si="28"/>
        <v>0</v>
      </c>
      <c r="Z104" s="974">
        <f t="shared" si="29"/>
        <v>0</v>
      </c>
      <c r="AA104" s="17">
        <f t="shared" si="30"/>
        <v>0</v>
      </c>
      <c r="AB104" s="17">
        <f t="shared" si="31"/>
        <v>0</v>
      </c>
      <c r="AC104" s="17">
        <f t="shared" si="32"/>
        <v>0</v>
      </c>
      <c r="AD104" s="17">
        <f t="shared" si="33"/>
        <v>0</v>
      </c>
      <c r="AE104" s="17">
        <f t="shared" si="34"/>
        <v>0</v>
      </c>
      <c r="AF104" s="17">
        <f t="shared" si="35"/>
        <v>0</v>
      </c>
      <c r="AG104" s="17">
        <f t="shared" si="36"/>
        <v>0</v>
      </c>
      <c r="AO104" s="55">
        <v>97</v>
      </c>
      <c r="AP104" s="57">
        <f t="shared" si="38"/>
        <v>0</v>
      </c>
      <c r="AQ104" s="57">
        <f t="shared" si="39"/>
        <v>0</v>
      </c>
      <c r="AR104" s="57">
        <f t="shared" si="40"/>
        <v>0</v>
      </c>
      <c r="AS104" s="57">
        <f t="shared" si="41"/>
        <v>0</v>
      </c>
    </row>
    <row r="105" spans="1:45" ht="15.75" customHeight="1" x14ac:dyDescent="0.25">
      <c r="A105" s="36">
        <v>97</v>
      </c>
      <c r="B105" s="19"/>
      <c r="C105" s="19"/>
      <c r="D105" s="20"/>
      <c r="E105" s="47"/>
      <c r="F105" s="63"/>
      <c r="G105" s="702"/>
      <c r="H105" s="10"/>
      <c r="I105" s="700"/>
      <c r="J105" s="208"/>
      <c r="K105" s="700"/>
      <c r="L105" s="149"/>
      <c r="M105" s="700"/>
      <c r="N105" s="237"/>
      <c r="O105" s="700"/>
      <c r="P105" s="215"/>
      <c r="Q105" s="703"/>
      <c r="R105" s="727"/>
      <c r="S105" s="701"/>
      <c r="T105" s="175"/>
      <c r="U105" s="969">
        <f t="shared" si="26"/>
        <v>0</v>
      </c>
      <c r="V105" s="960"/>
      <c r="W105" s="203"/>
      <c r="X105" s="111">
        <f t="shared" si="27"/>
        <v>0</v>
      </c>
      <c r="Y105" s="959">
        <f t="shared" si="28"/>
        <v>0</v>
      </c>
      <c r="Z105" s="974">
        <f t="shared" si="29"/>
        <v>0</v>
      </c>
      <c r="AA105" s="17">
        <f t="shared" si="30"/>
        <v>0</v>
      </c>
      <c r="AB105" s="17">
        <f t="shared" si="31"/>
        <v>0</v>
      </c>
      <c r="AC105" s="17">
        <f t="shared" si="32"/>
        <v>0</v>
      </c>
      <c r="AD105" s="17">
        <f t="shared" si="33"/>
        <v>0</v>
      </c>
      <c r="AE105" s="17">
        <f t="shared" si="34"/>
        <v>0</v>
      </c>
      <c r="AF105" s="17">
        <f t="shared" si="35"/>
        <v>0</v>
      </c>
      <c r="AG105" s="17">
        <f t="shared" si="36"/>
        <v>0</v>
      </c>
      <c r="AO105" s="55">
        <v>98</v>
      </c>
      <c r="AP105" s="57">
        <f t="shared" si="38"/>
        <v>0</v>
      </c>
      <c r="AQ105" s="57">
        <f t="shared" si="39"/>
        <v>0</v>
      </c>
      <c r="AR105" s="57">
        <f t="shared" si="40"/>
        <v>0</v>
      </c>
      <c r="AS105" s="57">
        <f t="shared" si="41"/>
        <v>0</v>
      </c>
    </row>
    <row r="106" spans="1:45" ht="15.75" customHeight="1" x14ac:dyDescent="0.25">
      <c r="A106" s="36">
        <v>98</v>
      </c>
      <c r="B106" s="26"/>
      <c r="C106" s="26"/>
      <c r="D106" s="20"/>
      <c r="E106" s="47"/>
      <c r="F106" s="63"/>
      <c r="G106" s="702"/>
      <c r="H106" s="10"/>
      <c r="I106" s="700"/>
      <c r="J106" s="208"/>
      <c r="K106" s="700"/>
      <c r="L106" s="149"/>
      <c r="M106" s="700"/>
      <c r="N106" s="237"/>
      <c r="O106" s="700"/>
      <c r="P106" s="215"/>
      <c r="Q106" s="703"/>
      <c r="R106" s="727"/>
      <c r="S106" s="701"/>
      <c r="T106" s="175"/>
      <c r="U106" s="969">
        <f t="shared" si="26"/>
        <v>0</v>
      </c>
      <c r="V106" s="960"/>
      <c r="W106" s="203"/>
      <c r="X106" s="111">
        <f t="shared" si="27"/>
        <v>0</v>
      </c>
      <c r="Y106" s="959">
        <f t="shared" si="28"/>
        <v>0</v>
      </c>
      <c r="Z106" s="974">
        <f t="shared" si="29"/>
        <v>0</v>
      </c>
      <c r="AA106" s="17">
        <f t="shared" si="30"/>
        <v>0</v>
      </c>
      <c r="AB106" s="17">
        <f t="shared" si="31"/>
        <v>0</v>
      </c>
      <c r="AC106" s="17">
        <f t="shared" si="32"/>
        <v>0</v>
      </c>
      <c r="AD106" s="17">
        <f t="shared" si="33"/>
        <v>0</v>
      </c>
      <c r="AE106" s="17">
        <f t="shared" si="34"/>
        <v>0</v>
      </c>
      <c r="AF106" s="17">
        <f t="shared" si="35"/>
        <v>0</v>
      </c>
      <c r="AG106" s="17">
        <f t="shared" si="36"/>
        <v>0</v>
      </c>
      <c r="AO106" s="55">
        <v>99</v>
      </c>
      <c r="AP106" s="57">
        <f t="shared" si="38"/>
        <v>0</v>
      </c>
      <c r="AQ106" s="57">
        <f t="shared" si="39"/>
        <v>0</v>
      </c>
      <c r="AR106" s="57">
        <f t="shared" si="40"/>
        <v>0</v>
      </c>
      <c r="AS106" s="57">
        <f t="shared" si="41"/>
        <v>0</v>
      </c>
    </row>
    <row r="107" spans="1:45" ht="15.75" customHeight="1" x14ac:dyDescent="0.25">
      <c r="A107" s="36">
        <v>99</v>
      </c>
      <c r="B107" s="19"/>
      <c r="C107" s="19"/>
      <c r="D107" s="20"/>
      <c r="E107" s="47"/>
      <c r="F107" s="63"/>
      <c r="G107" s="702"/>
      <c r="H107" s="10"/>
      <c r="I107" s="700"/>
      <c r="J107" s="208"/>
      <c r="K107" s="700"/>
      <c r="L107" s="149"/>
      <c r="M107" s="700"/>
      <c r="N107" s="237"/>
      <c r="O107" s="700"/>
      <c r="P107" s="215"/>
      <c r="Q107" s="703"/>
      <c r="R107" s="727"/>
      <c r="S107" s="701"/>
      <c r="T107" s="175"/>
      <c r="U107" s="969">
        <f t="shared" si="26"/>
        <v>0</v>
      </c>
      <c r="V107" s="960"/>
      <c r="W107" s="203"/>
      <c r="X107" s="111">
        <f t="shared" si="27"/>
        <v>0</v>
      </c>
      <c r="Y107" s="959">
        <f t="shared" si="28"/>
        <v>0</v>
      </c>
      <c r="Z107" s="974">
        <f t="shared" si="29"/>
        <v>0</v>
      </c>
      <c r="AA107" s="17">
        <f t="shared" si="30"/>
        <v>0</v>
      </c>
      <c r="AB107" s="17">
        <f t="shared" si="31"/>
        <v>0</v>
      </c>
      <c r="AC107" s="17">
        <f t="shared" si="32"/>
        <v>0</v>
      </c>
      <c r="AD107" s="17">
        <f t="shared" si="33"/>
        <v>0</v>
      </c>
      <c r="AE107" s="17">
        <f t="shared" si="34"/>
        <v>0</v>
      </c>
      <c r="AF107" s="17">
        <f t="shared" si="35"/>
        <v>0</v>
      </c>
      <c r="AG107" s="17">
        <f t="shared" si="36"/>
        <v>0</v>
      </c>
      <c r="AO107" s="55">
        <v>100</v>
      </c>
      <c r="AP107" s="57">
        <f t="shared" si="38"/>
        <v>0</v>
      </c>
      <c r="AQ107" s="57">
        <f t="shared" si="39"/>
        <v>0</v>
      </c>
      <c r="AR107" s="57">
        <f t="shared" si="40"/>
        <v>0</v>
      </c>
      <c r="AS107" s="57">
        <f t="shared" si="41"/>
        <v>0</v>
      </c>
    </row>
    <row r="108" spans="1:45" ht="15.75" customHeight="1" x14ac:dyDescent="0.25">
      <c r="A108" s="36">
        <v>100</v>
      </c>
      <c r="B108" s="19"/>
      <c r="C108" s="19"/>
      <c r="D108" s="20"/>
      <c r="E108" s="47"/>
      <c r="F108" s="63"/>
      <c r="G108" s="702"/>
      <c r="H108" s="10"/>
      <c r="I108" s="700"/>
      <c r="J108" s="208"/>
      <c r="K108" s="700"/>
      <c r="L108" s="149"/>
      <c r="M108" s="700"/>
      <c r="N108" s="237"/>
      <c r="O108" s="700"/>
      <c r="P108" s="215"/>
      <c r="Q108" s="703"/>
      <c r="R108" s="727"/>
      <c r="S108" s="701"/>
      <c r="T108" s="175"/>
      <c r="U108" s="969">
        <f t="shared" si="26"/>
        <v>0</v>
      </c>
      <c r="V108" s="960"/>
      <c r="W108" s="203"/>
      <c r="X108" s="111">
        <f t="shared" si="27"/>
        <v>0</v>
      </c>
      <c r="Y108" s="959">
        <f t="shared" si="28"/>
        <v>0</v>
      </c>
      <c r="Z108" s="974">
        <f t="shared" si="29"/>
        <v>0</v>
      </c>
      <c r="AA108" s="17">
        <f t="shared" si="30"/>
        <v>0</v>
      </c>
      <c r="AB108" s="17">
        <f t="shared" si="31"/>
        <v>0</v>
      </c>
      <c r="AC108" s="17">
        <f t="shared" si="32"/>
        <v>0</v>
      </c>
      <c r="AD108" s="17">
        <f t="shared" si="33"/>
        <v>0</v>
      </c>
      <c r="AE108" s="17">
        <f t="shared" si="34"/>
        <v>0</v>
      </c>
      <c r="AF108" s="17">
        <f t="shared" si="35"/>
        <v>0</v>
      </c>
      <c r="AG108" s="17">
        <f t="shared" si="36"/>
        <v>0</v>
      </c>
      <c r="AO108" s="55">
        <v>101</v>
      </c>
      <c r="AP108" s="57">
        <f t="shared" ref="AP108:AP129" si="42">U108*B108</f>
        <v>0</v>
      </c>
      <c r="AQ108" s="57">
        <f t="shared" ref="AQ108:AQ129" si="43">U108*C108</f>
        <v>0</v>
      </c>
      <c r="AR108" s="57">
        <f t="shared" ref="AR108:AR129" si="44">AQ108-AP108</f>
        <v>0</v>
      </c>
      <c r="AS108" s="57">
        <f t="shared" ref="AS108:AS129" si="45">X108*B108</f>
        <v>0</v>
      </c>
    </row>
    <row r="109" spans="1:45" ht="15.75" customHeight="1" x14ac:dyDescent="0.25">
      <c r="A109" s="36">
        <v>101</v>
      </c>
      <c r="B109" s="19"/>
      <c r="C109" s="19"/>
      <c r="D109" s="20"/>
      <c r="E109" s="47"/>
      <c r="F109" s="63"/>
      <c r="G109" s="702"/>
      <c r="H109" s="10"/>
      <c r="I109" s="700"/>
      <c r="J109" s="208"/>
      <c r="K109" s="700"/>
      <c r="L109" s="149"/>
      <c r="M109" s="700"/>
      <c r="N109" s="237"/>
      <c r="O109" s="700"/>
      <c r="P109" s="215"/>
      <c r="Q109" s="703"/>
      <c r="R109" s="727"/>
      <c r="S109" s="701"/>
      <c r="T109" s="175"/>
      <c r="U109" s="969">
        <f t="shared" si="26"/>
        <v>0</v>
      </c>
      <c r="V109" s="960"/>
      <c r="W109" s="203"/>
      <c r="X109" s="111">
        <f t="shared" si="27"/>
        <v>0</v>
      </c>
      <c r="Y109" s="959">
        <f t="shared" si="28"/>
        <v>0</v>
      </c>
      <c r="Z109" s="974">
        <f t="shared" si="29"/>
        <v>0</v>
      </c>
      <c r="AA109" s="17">
        <f t="shared" si="30"/>
        <v>0</v>
      </c>
      <c r="AB109" s="17">
        <f t="shared" si="31"/>
        <v>0</v>
      </c>
      <c r="AC109" s="17">
        <f t="shared" si="32"/>
        <v>0</v>
      </c>
      <c r="AD109" s="17">
        <f t="shared" si="33"/>
        <v>0</v>
      </c>
      <c r="AE109" s="17">
        <f t="shared" si="34"/>
        <v>0</v>
      </c>
      <c r="AF109" s="17">
        <f t="shared" si="35"/>
        <v>0</v>
      </c>
      <c r="AG109" s="17">
        <f t="shared" si="36"/>
        <v>0</v>
      </c>
      <c r="AO109" s="55">
        <v>102</v>
      </c>
      <c r="AP109" s="57">
        <f t="shared" si="42"/>
        <v>0</v>
      </c>
      <c r="AQ109" s="57">
        <f t="shared" si="43"/>
        <v>0</v>
      </c>
      <c r="AR109" s="57">
        <f t="shared" si="44"/>
        <v>0</v>
      </c>
      <c r="AS109" s="57">
        <f t="shared" si="45"/>
        <v>0</v>
      </c>
    </row>
    <row r="110" spans="1:45" ht="15.75" customHeight="1" x14ac:dyDescent="0.25">
      <c r="A110" s="36">
        <v>102</v>
      </c>
      <c r="B110" s="19"/>
      <c r="C110" s="19"/>
      <c r="D110" s="20"/>
      <c r="E110" s="47"/>
      <c r="F110" s="63"/>
      <c r="G110" s="702"/>
      <c r="H110" s="10"/>
      <c r="I110" s="700"/>
      <c r="J110" s="208"/>
      <c r="K110" s="700"/>
      <c r="L110" s="149"/>
      <c r="M110" s="700"/>
      <c r="N110" s="237"/>
      <c r="O110" s="700"/>
      <c r="P110" s="215"/>
      <c r="Q110" s="703"/>
      <c r="R110" s="727"/>
      <c r="S110" s="701"/>
      <c r="T110" s="175"/>
      <c r="U110" s="969">
        <f t="shared" si="26"/>
        <v>0</v>
      </c>
      <c r="V110" s="960"/>
      <c r="W110" s="203"/>
      <c r="X110" s="111">
        <f t="shared" si="27"/>
        <v>0</v>
      </c>
      <c r="Y110" s="959">
        <f t="shared" si="28"/>
        <v>0</v>
      </c>
      <c r="Z110" s="974">
        <f t="shared" si="29"/>
        <v>0</v>
      </c>
      <c r="AA110" s="17">
        <f t="shared" si="30"/>
        <v>0</v>
      </c>
      <c r="AB110" s="17">
        <f t="shared" si="31"/>
        <v>0</v>
      </c>
      <c r="AC110" s="17">
        <f t="shared" si="32"/>
        <v>0</v>
      </c>
      <c r="AD110" s="17">
        <f t="shared" si="33"/>
        <v>0</v>
      </c>
      <c r="AE110" s="17">
        <f t="shared" si="34"/>
        <v>0</v>
      </c>
      <c r="AF110" s="17">
        <f t="shared" si="35"/>
        <v>0</v>
      </c>
      <c r="AG110" s="17">
        <f t="shared" si="36"/>
        <v>0</v>
      </c>
      <c r="AO110" s="55">
        <v>103</v>
      </c>
      <c r="AP110" s="57">
        <f t="shared" si="42"/>
        <v>0</v>
      </c>
      <c r="AQ110" s="57">
        <f t="shared" si="43"/>
        <v>0</v>
      </c>
      <c r="AR110" s="57">
        <f t="shared" si="44"/>
        <v>0</v>
      </c>
      <c r="AS110" s="57">
        <f t="shared" si="45"/>
        <v>0</v>
      </c>
    </row>
    <row r="111" spans="1:45" ht="15.75" customHeight="1" x14ac:dyDescent="0.25">
      <c r="A111" s="36">
        <v>103</v>
      </c>
      <c r="B111" s="19"/>
      <c r="C111" s="19"/>
      <c r="D111" s="20"/>
      <c r="E111" s="47"/>
      <c r="F111" s="63"/>
      <c r="G111" s="702"/>
      <c r="H111" s="10"/>
      <c r="I111" s="700"/>
      <c r="J111" s="208"/>
      <c r="K111" s="700"/>
      <c r="L111" s="149"/>
      <c r="M111" s="700"/>
      <c r="N111" s="237"/>
      <c r="O111" s="700"/>
      <c r="P111" s="215"/>
      <c r="Q111" s="703"/>
      <c r="R111" s="727"/>
      <c r="S111" s="701"/>
      <c r="T111" s="175"/>
      <c r="U111" s="969">
        <f t="shared" si="26"/>
        <v>0</v>
      </c>
      <c r="V111" s="960"/>
      <c r="W111" s="203"/>
      <c r="X111" s="111">
        <f t="shared" si="27"/>
        <v>0</v>
      </c>
      <c r="Y111" s="959">
        <f t="shared" si="28"/>
        <v>0</v>
      </c>
      <c r="Z111" s="974">
        <f t="shared" si="29"/>
        <v>0</v>
      </c>
      <c r="AA111" s="17">
        <f t="shared" si="30"/>
        <v>0</v>
      </c>
      <c r="AB111" s="17">
        <f t="shared" si="31"/>
        <v>0</v>
      </c>
      <c r="AC111" s="17">
        <f t="shared" si="32"/>
        <v>0</v>
      </c>
      <c r="AD111" s="17">
        <f t="shared" si="33"/>
        <v>0</v>
      </c>
      <c r="AE111" s="17">
        <f t="shared" si="34"/>
        <v>0</v>
      </c>
      <c r="AF111" s="17">
        <f t="shared" si="35"/>
        <v>0</v>
      </c>
      <c r="AG111" s="17">
        <f t="shared" si="36"/>
        <v>0</v>
      </c>
      <c r="AO111" s="55">
        <v>104</v>
      </c>
      <c r="AP111" s="57">
        <f t="shared" si="42"/>
        <v>0</v>
      </c>
      <c r="AQ111" s="57">
        <f t="shared" si="43"/>
        <v>0</v>
      </c>
      <c r="AR111" s="57">
        <f t="shared" si="44"/>
        <v>0</v>
      </c>
      <c r="AS111" s="57">
        <f t="shared" si="45"/>
        <v>0</v>
      </c>
    </row>
    <row r="112" spans="1:45" ht="15.75" customHeight="1" x14ac:dyDescent="0.25">
      <c r="A112" s="36">
        <v>104</v>
      </c>
      <c r="B112" s="19"/>
      <c r="C112" s="19"/>
      <c r="D112" s="20"/>
      <c r="E112" s="47"/>
      <c r="F112" s="63"/>
      <c r="G112" s="702"/>
      <c r="H112" s="10"/>
      <c r="I112" s="700"/>
      <c r="J112" s="208"/>
      <c r="K112" s="700"/>
      <c r="L112" s="149"/>
      <c r="M112" s="700"/>
      <c r="N112" s="237"/>
      <c r="O112" s="700"/>
      <c r="P112" s="215"/>
      <c r="Q112" s="703"/>
      <c r="R112" s="727"/>
      <c r="S112" s="701"/>
      <c r="T112" s="175"/>
      <c r="U112" s="969">
        <f t="shared" si="26"/>
        <v>0</v>
      </c>
      <c r="V112" s="960"/>
      <c r="W112" s="203"/>
      <c r="X112" s="111">
        <f t="shared" si="27"/>
        <v>0</v>
      </c>
      <c r="Y112" s="959">
        <f t="shared" si="28"/>
        <v>0</v>
      </c>
      <c r="Z112" s="974">
        <f t="shared" si="29"/>
        <v>0</v>
      </c>
      <c r="AA112" s="17">
        <f t="shared" si="30"/>
        <v>0</v>
      </c>
      <c r="AB112" s="17">
        <f t="shared" si="31"/>
        <v>0</v>
      </c>
      <c r="AC112" s="17">
        <f t="shared" si="32"/>
        <v>0</v>
      </c>
      <c r="AD112" s="17">
        <f t="shared" si="33"/>
        <v>0</v>
      </c>
      <c r="AE112" s="17">
        <f t="shared" si="34"/>
        <v>0</v>
      </c>
      <c r="AF112" s="17">
        <f t="shared" si="35"/>
        <v>0</v>
      </c>
      <c r="AG112" s="17">
        <f t="shared" si="36"/>
        <v>0</v>
      </c>
      <c r="AO112" s="55">
        <v>105</v>
      </c>
      <c r="AP112" s="57">
        <f t="shared" si="42"/>
        <v>0</v>
      </c>
      <c r="AQ112" s="57">
        <f t="shared" si="43"/>
        <v>0</v>
      </c>
      <c r="AR112" s="57">
        <f t="shared" si="44"/>
        <v>0</v>
      </c>
      <c r="AS112" s="57">
        <f t="shared" si="45"/>
        <v>0</v>
      </c>
    </row>
    <row r="113" spans="1:45" ht="18" customHeight="1" x14ac:dyDescent="0.25">
      <c r="A113" s="36">
        <v>105</v>
      </c>
      <c r="B113" s="19"/>
      <c r="C113" s="19"/>
      <c r="D113" s="20"/>
      <c r="E113" s="47"/>
      <c r="F113" s="63"/>
      <c r="G113" s="702"/>
      <c r="H113" s="10"/>
      <c r="I113" s="700"/>
      <c r="J113" s="208"/>
      <c r="K113" s="700"/>
      <c r="L113" s="149"/>
      <c r="M113" s="700"/>
      <c r="N113" s="237"/>
      <c r="O113" s="700"/>
      <c r="P113" s="215"/>
      <c r="Q113" s="703"/>
      <c r="R113" s="727"/>
      <c r="S113" s="701"/>
      <c r="T113" s="175"/>
      <c r="U113" s="969">
        <f t="shared" si="26"/>
        <v>0</v>
      </c>
      <c r="V113" s="960"/>
      <c r="W113" s="203"/>
      <c r="X113" s="111">
        <f t="shared" si="27"/>
        <v>0</v>
      </c>
      <c r="Y113" s="959">
        <f t="shared" si="28"/>
        <v>0</v>
      </c>
      <c r="Z113" s="974">
        <f t="shared" si="29"/>
        <v>0</v>
      </c>
      <c r="AA113" s="17">
        <f t="shared" si="30"/>
        <v>0</v>
      </c>
      <c r="AB113" s="17">
        <f t="shared" si="31"/>
        <v>0</v>
      </c>
      <c r="AC113" s="17">
        <f t="shared" si="32"/>
        <v>0</v>
      </c>
      <c r="AD113" s="17">
        <f t="shared" si="33"/>
        <v>0</v>
      </c>
      <c r="AE113" s="17">
        <f t="shared" si="34"/>
        <v>0</v>
      </c>
      <c r="AF113" s="17">
        <f t="shared" si="35"/>
        <v>0</v>
      </c>
      <c r="AG113" s="17">
        <f t="shared" si="36"/>
        <v>0</v>
      </c>
      <c r="AO113" s="55">
        <v>106</v>
      </c>
      <c r="AP113" s="57">
        <f t="shared" si="42"/>
        <v>0</v>
      </c>
      <c r="AQ113" s="57">
        <f t="shared" si="43"/>
        <v>0</v>
      </c>
      <c r="AR113" s="57">
        <f t="shared" si="44"/>
        <v>0</v>
      </c>
      <c r="AS113" s="57">
        <f t="shared" si="45"/>
        <v>0</v>
      </c>
    </row>
    <row r="114" spans="1:45" s="3" customFormat="1" ht="15.75" customHeight="1" x14ac:dyDescent="0.25">
      <c r="A114" s="36">
        <v>106</v>
      </c>
      <c r="B114" s="19"/>
      <c r="C114" s="19"/>
      <c r="D114" s="20"/>
      <c r="E114" s="47"/>
      <c r="F114" s="63"/>
      <c r="G114" s="702"/>
      <c r="H114" s="10"/>
      <c r="I114" s="700"/>
      <c r="J114" s="208"/>
      <c r="K114" s="700"/>
      <c r="L114" s="149"/>
      <c r="M114" s="700"/>
      <c r="N114" s="237"/>
      <c r="O114" s="700"/>
      <c r="P114" s="215"/>
      <c r="Q114" s="703"/>
      <c r="R114" s="727"/>
      <c r="S114" s="701"/>
      <c r="T114" s="175"/>
      <c r="U114" s="969">
        <f t="shared" si="26"/>
        <v>0</v>
      </c>
      <c r="V114" s="960"/>
      <c r="W114" s="203"/>
      <c r="X114" s="111">
        <f t="shared" si="27"/>
        <v>0</v>
      </c>
      <c r="Y114" s="959">
        <f t="shared" si="28"/>
        <v>0</v>
      </c>
      <c r="Z114" s="974">
        <f t="shared" si="29"/>
        <v>0</v>
      </c>
      <c r="AA114" s="17">
        <f t="shared" si="30"/>
        <v>0</v>
      </c>
      <c r="AB114" s="17">
        <f t="shared" si="31"/>
        <v>0</v>
      </c>
      <c r="AC114" s="17">
        <f t="shared" si="32"/>
        <v>0</v>
      </c>
      <c r="AD114" s="17">
        <f t="shared" si="33"/>
        <v>0</v>
      </c>
      <c r="AE114" s="17">
        <f t="shared" si="34"/>
        <v>0</v>
      </c>
      <c r="AF114" s="17">
        <f t="shared" si="35"/>
        <v>0</v>
      </c>
      <c r="AG114" s="17">
        <f t="shared" si="36"/>
        <v>0</v>
      </c>
      <c r="AO114" s="55">
        <v>107</v>
      </c>
      <c r="AP114" s="57">
        <f t="shared" si="42"/>
        <v>0</v>
      </c>
      <c r="AQ114" s="57">
        <f t="shared" si="43"/>
        <v>0</v>
      </c>
      <c r="AR114" s="57">
        <f t="shared" si="44"/>
        <v>0</v>
      </c>
      <c r="AS114" s="57">
        <f t="shared" si="45"/>
        <v>0</v>
      </c>
    </row>
    <row r="115" spans="1:45" ht="15.75" customHeight="1" x14ac:dyDescent="0.25">
      <c r="A115" s="36">
        <v>107</v>
      </c>
      <c r="B115" s="19"/>
      <c r="C115" s="19"/>
      <c r="D115" s="20"/>
      <c r="E115" s="47"/>
      <c r="F115" s="63"/>
      <c r="G115" s="702"/>
      <c r="H115" s="10"/>
      <c r="I115" s="700"/>
      <c r="J115" s="208"/>
      <c r="K115" s="700"/>
      <c r="L115" s="149"/>
      <c r="M115" s="700"/>
      <c r="N115" s="237"/>
      <c r="O115" s="700"/>
      <c r="P115" s="215"/>
      <c r="Q115" s="703"/>
      <c r="R115" s="727"/>
      <c r="S115" s="701"/>
      <c r="T115" s="175"/>
      <c r="U115" s="969">
        <f t="shared" si="26"/>
        <v>0</v>
      </c>
      <c r="V115" s="960"/>
      <c r="W115" s="203"/>
      <c r="X115" s="111">
        <f t="shared" si="27"/>
        <v>0</v>
      </c>
      <c r="Y115" s="959">
        <f t="shared" si="28"/>
        <v>0</v>
      </c>
      <c r="Z115" s="974">
        <f t="shared" si="29"/>
        <v>0</v>
      </c>
      <c r="AA115" s="17">
        <f t="shared" si="30"/>
        <v>0</v>
      </c>
      <c r="AB115" s="17">
        <f t="shared" si="31"/>
        <v>0</v>
      </c>
      <c r="AC115" s="17">
        <f t="shared" si="32"/>
        <v>0</v>
      </c>
      <c r="AD115" s="17">
        <f t="shared" si="33"/>
        <v>0</v>
      </c>
      <c r="AE115" s="17">
        <f t="shared" si="34"/>
        <v>0</v>
      </c>
      <c r="AF115" s="17">
        <f t="shared" si="35"/>
        <v>0</v>
      </c>
      <c r="AG115" s="17">
        <f t="shared" si="36"/>
        <v>0</v>
      </c>
      <c r="AO115" s="55">
        <v>108</v>
      </c>
      <c r="AP115" s="57">
        <f t="shared" si="42"/>
        <v>0</v>
      </c>
      <c r="AQ115" s="57">
        <f t="shared" si="43"/>
        <v>0</v>
      </c>
      <c r="AR115" s="57">
        <f t="shared" si="44"/>
        <v>0</v>
      </c>
      <c r="AS115" s="57">
        <f t="shared" si="45"/>
        <v>0</v>
      </c>
    </row>
    <row r="116" spans="1:45" ht="15.75" customHeight="1" x14ac:dyDescent="0.25">
      <c r="A116" s="36">
        <v>108</v>
      </c>
      <c r="B116" s="19"/>
      <c r="C116" s="19"/>
      <c r="D116" s="20"/>
      <c r="E116" s="47"/>
      <c r="F116" s="63"/>
      <c r="G116" s="702"/>
      <c r="H116" s="10"/>
      <c r="I116" s="700"/>
      <c r="J116" s="208"/>
      <c r="K116" s="700"/>
      <c r="L116" s="149"/>
      <c r="M116" s="700"/>
      <c r="N116" s="237"/>
      <c r="O116" s="700"/>
      <c r="P116" s="215"/>
      <c r="Q116" s="703"/>
      <c r="R116" s="727"/>
      <c r="S116" s="701"/>
      <c r="T116" s="175"/>
      <c r="U116" s="969">
        <f t="shared" si="26"/>
        <v>0</v>
      </c>
      <c r="V116" s="960"/>
      <c r="W116" s="203"/>
      <c r="X116" s="111">
        <f t="shared" si="27"/>
        <v>0</v>
      </c>
      <c r="Y116" s="959">
        <f t="shared" si="28"/>
        <v>0</v>
      </c>
      <c r="Z116" s="974">
        <f t="shared" si="29"/>
        <v>0</v>
      </c>
      <c r="AA116" s="17">
        <f t="shared" si="30"/>
        <v>0</v>
      </c>
      <c r="AB116" s="17">
        <f t="shared" si="31"/>
        <v>0</v>
      </c>
      <c r="AC116" s="17">
        <f t="shared" si="32"/>
        <v>0</v>
      </c>
      <c r="AD116" s="17">
        <f t="shared" si="33"/>
        <v>0</v>
      </c>
      <c r="AE116" s="17">
        <f t="shared" si="34"/>
        <v>0</v>
      </c>
      <c r="AF116" s="17">
        <f t="shared" si="35"/>
        <v>0</v>
      </c>
      <c r="AG116" s="17">
        <f t="shared" si="36"/>
        <v>0</v>
      </c>
      <c r="AO116" s="55">
        <v>109</v>
      </c>
      <c r="AP116" s="57">
        <f t="shared" si="42"/>
        <v>0</v>
      </c>
      <c r="AQ116" s="57">
        <f t="shared" si="43"/>
        <v>0</v>
      </c>
      <c r="AR116" s="57">
        <f t="shared" si="44"/>
        <v>0</v>
      </c>
      <c r="AS116" s="57">
        <f t="shared" si="45"/>
        <v>0</v>
      </c>
    </row>
    <row r="117" spans="1:45" ht="15.75" customHeight="1" x14ac:dyDescent="0.25">
      <c r="A117" s="36">
        <v>109</v>
      </c>
      <c r="B117" s="19"/>
      <c r="C117" s="19"/>
      <c r="D117" s="20"/>
      <c r="E117" s="47"/>
      <c r="F117" s="63"/>
      <c r="G117" s="702"/>
      <c r="H117" s="10"/>
      <c r="I117" s="700"/>
      <c r="J117" s="208"/>
      <c r="K117" s="700"/>
      <c r="L117" s="149"/>
      <c r="M117" s="700"/>
      <c r="N117" s="237"/>
      <c r="O117" s="700"/>
      <c r="P117" s="215"/>
      <c r="Q117" s="703"/>
      <c r="R117" s="727"/>
      <c r="S117" s="701"/>
      <c r="T117" s="175"/>
      <c r="U117" s="969">
        <f t="shared" si="26"/>
        <v>0</v>
      </c>
      <c r="V117" s="960"/>
      <c r="W117" s="203"/>
      <c r="X117" s="111">
        <f t="shared" si="27"/>
        <v>0</v>
      </c>
      <c r="Y117" s="959">
        <f t="shared" si="28"/>
        <v>0</v>
      </c>
      <c r="Z117" s="974">
        <f t="shared" si="29"/>
        <v>0</v>
      </c>
      <c r="AA117" s="17">
        <f t="shared" si="30"/>
        <v>0</v>
      </c>
      <c r="AB117" s="17">
        <f t="shared" si="31"/>
        <v>0</v>
      </c>
      <c r="AC117" s="17">
        <f t="shared" si="32"/>
        <v>0</v>
      </c>
      <c r="AD117" s="17">
        <f t="shared" si="33"/>
        <v>0</v>
      </c>
      <c r="AE117" s="17">
        <f t="shared" si="34"/>
        <v>0</v>
      </c>
      <c r="AF117" s="17">
        <f t="shared" si="35"/>
        <v>0</v>
      </c>
      <c r="AG117" s="17">
        <f t="shared" si="36"/>
        <v>0</v>
      </c>
      <c r="AO117" s="55">
        <v>110</v>
      </c>
      <c r="AP117" s="57">
        <f t="shared" si="42"/>
        <v>0</v>
      </c>
      <c r="AQ117" s="57">
        <f t="shared" si="43"/>
        <v>0</v>
      </c>
      <c r="AR117" s="57">
        <f t="shared" si="44"/>
        <v>0</v>
      </c>
      <c r="AS117" s="57">
        <f t="shared" si="45"/>
        <v>0</v>
      </c>
    </row>
    <row r="118" spans="1:45" ht="15.75" customHeight="1" x14ac:dyDescent="0.25">
      <c r="A118" s="36">
        <v>110</v>
      </c>
      <c r="B118" s="26"/>
      <c r="C118" s="26"/>
      <c r="D118" s="20"/>
      <c r="E118" s="47"/>
      <c r="F118" s="63"/>
      <c r="G118" s="702"/>
      <c r="H118" s="10"/>
      <c r="I118" s="700"/>
      <c r="J118" s="208"/>
      <c r="K118" s="700"/>
      <c r="L118" s="149"/>
      <c r="M118" s="700"/>
      <c r="N118" s="237"/>
      <c r="O118" s="700"/>
      <c r="P118" s="215"/>
      <c r="Q118" s="703"/>
      <c r="R118" s="727"/>
      <c r="S118" s="701"/>
      <c r="T118" s="175"/>
      <c r="U118" s="969">
        <f t="shared" si="26"/>
        <v>0</v>
      </c>
      <c r="V118" s="960"/>
      <c r="W118" s="203"/>
      <c r="X118" s="111">
        <f t="shared" si="27"/>
        <v>0</v>
      </c>
      <c r="Y118" s="959">
        <f t="shared" si="28"/>
        <v>0</v>
      </c>
      <c r="Z118" s="974">
        <f t="shared" si="29"/>
        <v>0</v>
      </c>
      <c r="AA118" s="17">
        <f t="shared" si="30"/>
        <v>0</v>
      </c>
      <c r="AB118" s="17">
        <f t="shared" si="31"/>
        <v>0</v>
      </c>
      <c r="AC118" s="17">
        <f t="shared" si="32"/>
        <v>0</v>
      </c>
      <c r="AD118" s="17">
        <f t="shared" si="33"/>
        <v>0</v>
      </c>
      <c r="AE118" s="17">
        <f t="shared" si="34"/>
        <v>0</v>
      </c>
      <c r="AF118" s="17">
        <f t="shared" si="35"/>
        <v>0</v>
      </c>
      <c r="AG118" s="17">
        <f t="shared" si="36"/>
        <v>0</v>
      </c>
      <c r="AO118" s="55">
        <v>111</v>
      </c>
      <c r="AP118" s="57">
        <f t="shared" si="42"/>
        <v>0</v>
      </c>
      <c r="AQ118" s="57">
        <f t="shared" si="43"/>
        <v>0</v>
      </c>
      <c r="AR118" s="57">
        <f t="shared" si="44"/>
        <v>0</v>
      </c>
      <c r="AS118" s="57">
        <f t="shared" si="45"/>
        <v>0</v>
      </c>
    </row>
    <row r="119" spans="1:45" ht="15.75" customHeight="1" x14ac:dyDescent="0.25">
      <c r="A119" s="36">
        <v>111</v>
      </c>
      <c r="B119" s="26"/>
      <c r="C119" s="26"/>
      <c r="D119" s="20"/>
      <c r="E119" s="47"/>
      <c r="F119" s="63"/>
      <c r="G119" s="702"/>
      <c r="H119" s="10"/>
      <c r="I119" s="700"/>
      <c r="J119" s="208"/>
      <c r="K119" s="700"/>
      <c r="L119" s="149"/>
      <c r="M119" s="700"/>
      <c r="N119" s="237"/>
      <c r="O119" s="700"/>
      <c r="P119" s="215"/>
      <c r="Q119" s="703"/>
      <c r="R119" s="727"/>
      <c r="S119" s="701"/>
      <c r="T119" s="175"/>
      <c r="U119" s="969">
        <f t="shared" si="26"/>
        <v>0</v>
      </c>
      <c r="V119" s="960"/>
      <c r="W119" s="203"/>
      <c r="X119" s="111">
        <f t="shared" si="27"/>
        <v>0</v>
      </c>
      <c r="Y119" s="959">
        <f t="shared" si="28"/>
        <v>0</v>
      </c>
      <c r="Z119" s="974">
        <f t="shared" si="29"/>
        <v>0</v>
      </c>
      <c r="AA119" s="17">
        <f t="shared" si="30"/>
        <v>0</v>
      </c>
      <c r="AB119" s="17">
        <f t="shared" si="31"/>
        <v>0</v>
      </c>
      <c r="AC119" s="17">
        <f t="shared" si="32"/>
        <v>0</v>
      </c>
      <c r="AD119" s="17">
        <f t="shared" si="33"/>
        <v>0</v>
      </c>
      <c r="AE119" s="17">
        <f t="shared" si="34"/>
        <v>0</v>
      </c>
      <c r="AF119" s="17">
        <f t="shared" si="35"/>
        <v>0</v>
      </c>
      <c r="AG119" s="17">
        <f t="shared" si="36"/>
        <v>0</v>
      </c>
      <c r="AO119" s="55">
        <v>112</v>
      </c>
      <c r="AP119" s="57">
        <f t="shared" si="42"/>
        <v>0</v>
      </c>
      <c r="AQ119" s="57">
        <f t="shared" si="43"/>
        <v>0</v>
      </c>
      <c r="AR119" s="57">
        <f t="shared" si="44"/>
        <v>0</v>
      </c>
      <c r="AS119" s="57">
        <f t="shared" si="45"/>
        <v>0</v>
      </c>
    </row>
    <row r="120" spans="1:45" ht="15.75" customHeight="1" x14ac:dyDescent="0.25">
      <c r="A120" s="36">
        <v>112</v>
      </c>
      <c r="B120" s="26"/>
      <c r="C120" s="26"/>
      <c r="D120" s="20"/>
      <c r="E120" s="47"/>
      <c r="F120" s="63"/>
      <c r="G120" s="702"/>
      <c r="H120" s="10"/>
      <c r="I120" s="700"/>
      <c r="J120" s="208"/>
      <c r="K120" s="700"/>
      <c r="L120" s="149"/>
      <c r="M120" s="700"/>
      <c r="N120" s="237"/>
      <c r="O120" s="700"/>
      <c r="P120" s="215"/>
      <c r="Q120" s="703"/>
      <c r="R120" s="727"/>
      <c r="S120" s="701"/>
      <c r="T120" s="175"/>
      <c r="U120" s="969">
        <f t="shared" si="26"/>
        <v>0</v>
      </c>
      <c r="V120" s="960"/>
      <c r="W120" s="203"/>
      <c r="X120" s="111">
        <f t="shared" si="27"/>
        <v>0</v>
      </c>
      <c r="Y120" s="959">
        <f t="shared" si="28"/>
        <v>0</v>
      </c>
      <c r="Z120" s="974">
        <f t="shared" si="29"/>
        <v>0</v>
      </c>
      <c r="AA120" s="17">
        <f t="shared" si="30"/>
        <v>0</v>
      </c>
      <c r="AB120" s="17">
        <f t="shared" si="31"/>
        <v>0</v>
      </c>
      <c r="AC120" s="17">
        <f t="shared" si="32"/>
        <v>0</v>
      </c>
      <c r="AD120" s="17">
        <f t="shared" si="33"/>
        <v>0</v>
      </c>
      <c r="AE120" s="17">
        <f t="shared" si="34"/>
        <v>0</v>
      </c>
      <c r="AF120" s="17">
        <f t="shared" si="35"/>
        <v>0</v>
      </c>
      <c r="AG120" s="17">
        <f t="shared" si="36"/>
        <v>0</v>
      </c>
      <c r="AO120" s="55">
        <v>113</v>
      </c>
      <c r="AP120" s="57">
        <f t="shared" si="42"/>
        <v>0</v>
      </c>
      <c r="AQ120" s="57">
        <f t="shared" si="43"/>
        <v>0</v>
      </c>
      <c r="AR120" s="57">
        <f t="shared" si="44"/>
        <v>0</v>
      </c>
      <c r="AS120" s="57">
        <f t="shared" si="45"/>
        <v>0</v>
      </c>
    </row>
    <row r="121" spans="1:45" ht="15.75" customHeight="1" x14ac:dyDescent="0.25">
      <c r="A121" s="36">
        <v>113</v>
      </c>
      <c r="B121" s="26"/>
      <c r="C121" s="26"/>
      <c r="D121" s="20"/>
      <c r="E121" s="47"/>
      <c r="F121" s="63"/>
      <c r="G121" s="702"/>
      <c r="H121" s="10"/>
      <c r="I121" s="700"/>
      <c r="J121" s="208"/>
      <c r="K121" s="700"/>
      <c r="L121" s="149"/>
      <c r="M121" s="700"/>
      <c r="N121" s="237"/>
      <c r="O121" s="700"/>
      <c r="P121" s="215"/>
      <c r="Q121" s="703"/>
      <c r="R121" s="727"/>
      <c r="S121" s="701"/>
      <c r="T121" s="175"/>
      <c r="U121" s="969">
        <f t="shared" si="26"/>
        <v>0</v>
      </c>
      <c r="V121" s="960"/>
      <c r="W121" s="203"/>
      <c r="X121" s="111">
        <f t="shared" si="27"/>
        <v>0</v>
      </c>
      <c r="Y121" s="959">
        <f t="shared" si="28"/>
        <v>0</v>
      </c>
      <c r="Z121" s="974">
        <f t="shared" si="29"/>
        <v>0</v>
      </c>
      <c r="AA121" s="17">
        <f t="shared" si="30"/>
        <v>0</v>
      </c>
      <c r="AB121" s="17">
        <f t="shared" si="31"/>
        <v>0</v>
      </c>
      <c r="AC121" s="17">
        <f t="shared" si="32"/>
        <v>0</v>
      </c>
      <c r="AD121" s="17">
        <f t="shared" si="33"/>
        <v>0</v>
      </c>
      <c r="AE121" s="17">
        <f t="shared" si="34"/>
        <v>0</v>
      </c>
      <c r="AF121" s="17">
        <f t="shared" si="35"/>
        <v>0</v>
      </c>
      <c r="AG121" s="17">
        <f t="shared" si="36"/>
        <v>0</v>
      </c>
      <c r="AO121" s="55">
        <v>114</v>
      </c>
      <c r="AP121" s="57">
        <f t="shared" si="42"/>
        <v>0</v>
      </c>
      <c r="AQ121" s="57">
        <f t="shared" si="43"/>
        <v>0</v>
      </c>
      <c r="AR121" s="57">
        <f t="shared" si="44"/>
        <v>0</v>
      </c>
      <c r="AS121" s="57">
        <f t="shared" si="45"/>
        <v>0</v>
      </c>
    </row>
    <row r="122" spans="1:45" ht="15.75" customHeight="1" x14ac:dyDescent="0.25">
      <c r="A122" s="36">
        <v>114</v>
      </c>
      <c r="B122" s="26"/>
      <c r="C122" s="26"/>
      <c r="D122" s="20"/>
      <c r="E122" s="47"/>
      <c r="F122" s="63"/>
      <c r="G122" s="702"/>
      <c r="H122" s="10"/>
      <c r="I122" s="700"/>
      <c r="J122" s="208"/>
      <c r="K122" s="700"/>
      <c r="L122" s="149"/>
      <c r="M122" s="700"/>
      <c r="N122" s="237"/>
      <c r="O122" s="700"/>
      <c r="P122" s="215"/>
      <c r="Q122" s="703"/>
      <c r="R122" s="727"/>
      <c r="S122" s="701"/>
      <c r="T122" s="175"/>
      <c r="U122" s="969">
        <f t="shared" si="26"/>
        <v>0</v>
      </c>
      <c r="V122" s="960"/>
      <c r="W122" s="203"/>
      <c r="X122" s="111">
        <f t="shared" si="27"/>
        <v>0</v>
      </c>
      <c r="Y122" s="959">
        <f t="shared" si="28"/>
        <v>0</v>
      </c>
      <c r="Z122" s="974">
        <f t="shared" si="29"/>
        <v>0</v>
      </c>
      <c r="AA122" s="17">
        <f t="shared" si="30"/>
        <v>0</v>
      </c>
      <c r="AB122" s="17">
        <f t="shared" si="31"/>
        <v>0</v>
      </c>
      <c r="AC122" s="17">
        <f t="shared" si="32"/>
        <v>0</v>
      </c>
      <c r="AD122" s="17">
        <f t="shared" si="33"/>
        <v>0</v>
      </c>
      <c r="AE122" s="17">
        <f t="shared" si="34"/>
        <v>0</v>
      </c>
      <c r="AF122" s="17">
        <f t="shared" si="35"/>
        <v>0</v>
      </c>
      <c r="AG122" s="17">
        <f t="shared" si="36"/>
        <v>0</v>
      </c>
      <c r="AO122" s="55">
        <v>115</v>
      </c>
      <c r="AP122" s="57">
        <f t="shared" si="42"/>
        <v>0</v>
      </c>
      <c r="AQ122" s="57">
        <f t="shared" si="43"/>
        <v>0</v>
      </c>
      <c r="AR122" s="57">
        <f t="shared" si="44"/>
        <v>0</v>
      </c>
      <c r="AS122" s="57">
        <f t="shared" si="45"/>
        <v>0</v>
      </c>
    </row>
    <row r="123" spans="1:45" s="3" customFormat="1" ht="15.75" customHeight="1" x14ac:dyDescent="0.25">
      <c r="A123" s="36">
        <v>115</v>
      </c>
      <c r="B123" s="26"/>
      <c r="C123" s="26"/>
      <c r="D123" s="20"/>
      <c r="E123" s="47"/>
      <c r="F123" s="63"/>
      <c r="G123" s="702"/>
      <c r="H123" s="10"/>
      <c r="I123" s="700"/>
      <c r="J123" s="208"/>
      <c r="K123" s="700"/>
      <c r="L123" s="149"/>
      <c r="M123" s="700"/>
      <c r="N123" s="237"/>
      <c r="O123" s="700"/>
      <c r="P123" s="215"/>
      <c r="Q123" s="703"/>
      <c r="R123" s="727"/>
      <c r="S123" s="701"/>
      <c r="T123" s="175"/>
      <c r="U123" s="969">
        <f t="shared" si="26"/>
        <v>0</v>
      </c>
      <c r="V123" s="960"/>
      <c r="W123" s="203"/>
      <c r="X123" s="111">
        <f t="shared" si="27"/>
        <v>0</v>
      </c>
      <c r="Y123" s="959">
        <f t="shared" si="28"/>
        <v>0</v>
      </c>
      <c r="Z123" s="974">
        <f t="shared" si="29"/>
        <v>0</v>
      </c>
      <c r="AA123" s="17">
        <f t="shared" si="30"/>
        <v>0</v>
      </c>
      <c r="AB123" s="17">
        <f t="shared" si="31"/>
        <v>0</v>
      </c>
      <c r="AC123" s="17">
        <f t="shared" si="32"/>
        <v>0</v>
      </c>
      <c r="AD123" s="17">
        <f t="shared" si="33"/>
        <v>0</v>
      </c>
      <c r="AE123" s="17">
        <f t="shared" si="34"/>
        <v>0</v>
      </c>
      <c r="AF123" s="17">
        <f t="shared" si="35"/>
        <v>0</v>
      </c>
      <c r="AG123" s="17">
        <f t="shared" si="36"/>
        <v>0</v>
      </c>
      <c r="AO123" s="55">
        <v>116</v>
      </c>
      <c r="AP123" s="57">
        <f t="shared" si="42"/>
        <v>0</v>
      </c>
      <c r="AQ123" s="57">
        <f t="shared" si="43"/>
        <v>0</v>
      </c>
      <c r="AR123" s="57">
        <f t="shared" si="44"/>
        <v>0</v>
      </c>
      <c r="AS123" s="57">
        <f t="shared" si="45"/>
        <v>0</v>
      </c>
    </row>
    <row r="124" spans="1:45" ht="15.75" customHeight="1" x14ac:dyDescent="0.25">
      <c r="A124" s="36">
        <v>116</v>
      </c>
      <c r="B124" s="26"/>
      <c r="C124" s="26"/>
      <c r="D124" s="20"/>
      <c r="E124" s="47"/>
      <c r="F124" s="63"/>
      <c r="G124" s="702"/>
      <c r="H124" s="10"/>
      <c r="I124" s="700"/>
      <c r="J124" s="208"/>
      <c r="K124" s="700"/>
      <c r="L124" s="149"/>
      <c r="M124" s="700"/>
      <c r="N124" s="237"/>
      <c r="O124" s="700"/>
      <c r="P124" s="215"/>
      <c r="Q124" s="703"/>
      <c r="R124" s="727"/>
      <c r="S124" s="701"/>
      <c r="T124" s="175"/>
      <c r="U124" s="969">
        <f t="shared" si="26"/>
        <v>0</v>
      </c>
      <c r="V124" s="960"/>
      <c r="W124" s="203"/>
      <c r="X124" s="111">
        <f t="shared" si="27"/>
        <v>0</v>
      </c>
      <c r="Y124" s="959">
        <f t="shared" si="28"/>
        <v>0</v>
      </c>
      <c r="Z124" s="974">
        <f t="shared" si="29"/>
        <v>0</v>
      </c>
      <c r="AA124" s="17">
        <f t="shared" si="30"/>
        <v>0</v>
      </c>
      <c r="AB124" s="17">
        <f t="shared" si="31"/>
        <v>0</v>
      </c>
      <c r="AC124" s="17">
        <f t="shared" si="32"/>
        <v>0</v>
      </c>
      <c r="AD124" s="17">
        <f t="shared" si="33"/>
        <v>0</v>
      </c>
      <c r="AE124" s="17">
        <f t="shared" si="34"/>
        <v>0</v>
      </c>
      <c r="AF124" s="17">
        <f t="shared" si="35"/>
        <v>0</v>
      </c>
      <c r="AG124" s="17">
        <f t="shared" si="36"/>
        <v>0</v>
      </c>
      <c r="AO124" s="55">
        <v>117</v>
      </c>
      <c r="AP124" s="57">
        <f t="shared" si="42"/>
        <v>0</v>
      </c>
      <c r="AQ124" s="57">
        <f t="shared" si="43"/>
        <v>0</v>
      </c>
      <c r="AR124" s="57">
        <f t="shared" si="44"/>
        <v>0</v>
      </c>
      <c r="AS124" s="57">
        <f t="shared" si="45"/>
        <v>0</v>
      </c>
    </row>
    <row r="125" spans="1:45" ht="15.75" customHeight="1" x14ac:dyDescent="0.25">
      <c r="A125" s="36">
        <v>117</v>
      </c>
      <c r="B125" s="26"/>
      <c r="C125" s="26"/>
      <c r="D125" s="20"/>
      <c r="E125" s="47"/>
      <c r="F125" s="63"/>
      <c r="G125" s="702"/>
      <c r="H125" s="10"/>
      <c r="I125" s="700"/>
      <c r="J125" s="208"/>
      <c r="K125" s="700"/>
      <c r="L125" s="149"/>
      <c r="M125" s="700"/>
      <c r="N125" s="237"/>
      <c r="O125" s="700"/>
      <c r="P125" s="215"/>
      <c r="Q125" s="703"/>
      <c r="R125" s="727"/>
      <c r="S125" s="701"/>
      <c r="T125" s="175"/>
      <c r="U125" s="969">
        <f t="shared" si="26"/>
        <v>0</v>
      </c>
      <c r="V125" s="960"/>
      <c r="W125" s="203"/>
      <c r="X125" s="111">
        <f t="shared" si="27"/>
        <v>0</v>
      </c>
      <c r="Y125" s="959">
        <f t="shared" si="28"/>
        <v>0</v>
      </c>
      <c r="Z125" s="974">
        <f t="shared" si="29"/>
        <v>0</v>
      </c>
      <c r="AA125" s="17">
        <f t="shared" si="30"/>
        <v>0</v>
      </c>
      <c r="AB125" s="17">
        <f t="shared" si="31"/>
        <v>0</v>
      </c>
      <c r="AC125" s="17">
        <f t="shared" si="32"/>
        <v>0</v>
      </c>
      <c r="AD125" s="17">
        <f t="shared" si="33"/>
        <v>0</v>
      </c>
      <c r="AE125" s="17">
        <f t="shared" si="34"/>
        <v>0</v>
      </c>
      <c r="AF125" s="17">
        <f t="shared" si="35"/>
        <v>0</v>
      </c>
      <c r="AG125" s="17">
        <f t="shared" si="36"/>
        <v>0</v>
      </c>
      <c r="AO125" s="55">
        <v>118</v>
      </c>
      <c r="AP125" s="57">
        <f t="shared" si="42"/>
        <v>0</v>
      </c>
      <c r="AQ125" s="57">
        <f t="shared" si="43"/>
        <v>0</v>
      </c>
      <c r="AR125" s="57">
        <f t="shared" si="44"/>
        <v>0</v>
      </c>
      <c r="AS125" s="57">
        <f t="shared" si="45"/>
        <v>0</v>
      </c>
    </row>
    <row r="126" spans="1:45" ht="15.75" customHeight="1" x14ac:dyDescent="0.25">
      <c r="A126" s="36">
        <v>118</v>
      </c>
      <c r="B126" s="26"/>
      <c r="C126" s="26"/>
      <c r="D126" s="20"/>
      <c r="E126" s="47"/>
      <c r="F126" s="63"/>
      <c r="G126" s="702"/>
      <c r="H126" s="10"/>
      <c r="I126" s="700"/>
      <c r="J126" s="208"/>
      <c r="K126" s="700"/>
      <c r="L126" s="149"/>
      <c r="M126" s="700"/>
      <c r="N126" s="237"/>
      <c r="O126" s="700"/>
      <c r="P126" s="215"/>
      <c r="Q126" s="703"/>
      <c r="R126" s="727"/>
      <c r="S126" s="703"/>
      <c r="T126" s="175"/>
      <c r="U126" s="969">
        <f t="shared" si="26"/>
        <v>0</v>
      </c>
      <c r="V126" s="960"/>
      <c r="W126" s="203"/>
      <c r="X126" s="111">
        <f t="shared" si="27"/>
        <v>0</v>
      </c>
      <c r="Y126" s="959">
        <f t="shared" si="28"/>
        <v>0</v>
      </c>
      <c r="Z126" s="974">
        <f t="shared" si="29"/>
        <v>0</v>
      </c>
      <c r="AA126" s="17">
        <f t="shared" si="30"/>
        <v>0</v>
      </c>
      <c r="AB126" s="17">
        <f t="shared" si="31"/>
        <v>0</v>
      </c>
      <c r="AC126" s="17">
        <f t="shared" si="32"/>
        <v>0</v>
      </c>
      <c r="AD126" s="17">
        <f t="shared" si="33"/>
        <v>0</v>
      </c>
      <c r="AE126" s="17">
        <f t="shared" si="34"/>
        <v>0</v>
      </c>
      <c r="AF126" s="17">
        <f t="shared" si="35"/>
        <v>0</v>
      </c>
      <c r="AG126" s="17">
        <f t="shared" si="36"/>
        <v>0</v>
      </c>
      <c r="AO126" s="55">
        <v>119</v>
      </c>
      <c r="AP126" s="57">
        <f t="shared" si="42"/>
        <v>0</v>
      </c>
      <c r="AQ126" s="57">
        <f t="shared" si="43"/>
        <v>0</v>
      </c>
      <c r="AR126" s="57">
        <f t="shared" si="44"/>
        <v>0</v>
      </c>
      <c r="AS126" s="57">
        <f t="shared" si="45"/>
        <v>0</v>
      </c>
    </row>
    <row r="127" spans="1:45" ht="15.75" customHeight="1" x14ac:dyDescent="0.25">
      <c r="A127" s="36">
        <v>119</v>
      </c>
      <c r="B127" s="26"/>
      <c r="C127" s="26"/>
      <c r="D127" s="20"/>
      <c r="E127" s="47"/>
      <c r="F127" s="63"/>
      <c r="G127" s="702"/>
      <c r="H127" s="10"/>
      <c r="I127" s="700"/>
      <c r="J127" s="208"/>
      <c r="K127" s="700"/>
      <c r="L127" s="149"/>
      <c r="M127" s="700"/>
      <c r="N127" s="237"/>
      <c r="O127" s="700"/>
      <c r="P127" s="215"/>
      <c r="Q127" s="703"/>
      <c r="R127" s="727"/>
      <c r="S127" s="703"/>
      <c r="T127" s="175"/>
      <c r="U127" s="969">
        <f t="shared" si="26"/>
        <v>0</v>
      </c>
      <c r="V127" s="960"/>
      <c r="W127" s="203"/>
      <c r="X127" s="111">
        <f t="shared" si="27"/>
        <v>0</v>
      </c>
      <c r="Y127" s="959">
        <f t="shared" si="28"/>
        <v>0</v>
      </c>
      <c r="Z127" s="974">
        <f t="shared" si="29"/>
        <v>0</v>
      </c>
      <c r="AA127" s="17">
        <f t="shared" si="30"/>
        <v>0</v>
      </c>
      <c r="AB127" s="17">
        <f t="shared" si="31"/>
        <v>0</v>
      </c>
      <c r="AC127" s="17">
        <f t="shared" si="32"/>
        <v>0</v>
      </c>
      <c r="AD127" s="17">
        <f t="shared" si="33"/>
        <v>0</v>
      </c>
      <c r="AE127" s="17">
        <f t="shared" si="34"/>
        <v>0</v>
      </c>
      <c r="AF127" s="17">
        <f t="shared" si="35"/>
        <v>0</v>
      </c>
      <c r="AG127" s="17">
        <f t="shared" si="36"/>
        <v>0</v>
      </c>
      <c r="AO127" s="55">
        <v>120</v>
      </c>
      <c r="AP127" s="57">
        <f t="shared" si="42"/>
        <v>0</v>
      </c>
      <c r="AQ127" s="57">
        <f t="shared" si="43"/>
        <v>0</v>
      </c>
      <c r="AR127" s="57">
        <f t="shared" si="44"/>
        <v>0</v>
      </c>
      <c r="AS127" s="57">
        <f t="shared" si="45"/>
        <v>0</v>
      </c>
    </row>
    <row r="128" spans="1:45" ht="15.75" customHeight="1" x14ac:dyDescent="0.25">
      <c r="A128" s="36">
        <v>120</v>
      </c>
      <c r="B128" s="26"/>
      <c r="C128" s="26"/>
      <c r="D128" s="20"/>
      <c r="E128" s="47"/>
      <c r="F128" s="63"/>
      <c r="G128" s="702"/>
      <c r="H128" s="10"/>
      <c r="I128" s="700"/>
      <c r="J128" s="208"/>
      <c r="K128" s="700"/>
      <c r="L128" s="149"/>
      <c r="M128" s="700"/>
      <c r="N128" s="237"/>
      <c r="O128" s="700"/>
      <c r="P128" s="215"/>
      <c r="Q128" s="703"/>
      <c r="R128" s="727"/>
      <c r="S128" s="703"/>
      <c r="T128" s="175"/>
      <c r="U128" s="969">
        <f t="shared" si="26"/>
        <v>0</v>
      </c>
      <c r="V128" s="960"/>
      <c r="W128" s="203"/>
      <c r="X128" s="111">
        <f t="shared" si="27"/>
        <v>0</v>
      </c>
      <c r="Y128" s="959">
        <f t="shared" si="28"/>
        <v>0</v>
      </c>
      <c r="Z128" s="974">
        <f t="shared" si="29"/>
        <v>0</v>
      </c>
      <c r="AA128" s="17">
        <f t="shared" si="30"/>
        <v>0</v>
      </c>
      <c r="AB128" s="17">
        <f t="shared" si="31"/>
        <v>0</v>
      </c>
      <c r="AC128" s="17">
        <f t="shared" si="32"/>
        <v>0</v>
      </c>
      <c r="AD128" s="17">
        <f t="shared" si="33"/>
        <v>0</v>
      </c>
      <c r="AE128" s="17">
        <f t="shared" si="34"/>
        <v>0</v>
      </c>
      <c r="AF128" s="17">
        <f t="shared" si="35"/>
        <v>0</v>
      </c>
      <c r="AG128" s="17">
        <f t="shared" si="36"/>
        <v>0</v>
      </c>
      <c r="AO128" s="55">
        <v>121</v>
      </c>
      <c r="AP128" s="57">
        <f t="shared" si="42"/>
        <v>0</v>
      </c>
      <c r="AQ128" s="57">
        <f t="shared" si="43"/>
        <v>0</v>
      </c>
      <c r="AR128" s="57">
        <f t="shared" si="44"/>
        <v>0</v>
      </c>
      <c r="AS128" s="57">
        <f t="shared" si="45"/>
        <v>0</v>
      </c>
    </row>
    <row r="129" spans="1:45" ht="15.75" customHeight="1" x14ac:dyDescent="0.25">
      <c r="A129" s="36">
        <v>121</v>
      </c>
      <c r="B129" s="32"/>
      <c r="C129" s="26"/>
      <c r="D129" s="20"/>
      <c r="E129" s="47"/>
      <c r="F129" s="63"/>
      <c r="G129" s="702"/>
      <c r="H129" s="10"/>
      <c r="I129" s="700"/>
      <c r="J129" s="208"/>
      <c r="K129" s="700"/>
      <c r="L129" s="149"/>
      <c r="M129" s="700"/>
      <c r="N129" s="237"/>
      <c r="O129" s="700"/>
      <c r="P129" s="215"/>
      <c r="Q129" s="703"/>
      <c r="R129" s="727"/>
      <c r="S129" s="703"/>
      <c r="T129" s="175"/>
      <c r="U129" s="969">
        <f t="shared" si="26"/>
        <v>0</v>
      </c>
      <c r="V129" s="960"/>
      <c r="W129" s="203"/>
      <c r="X129" s="111">
        <f t="shared" si="27"/>
        <v>0</v>
      </c>
      <c r="Y129" s="959">
        <f t="shared" si="28"/>
        <v>0</v>
      </c>
      <c r="Z129" s="974">
        <f t="shared" si="29"/>
        <v>0</v>
      </c>
      <c r="AA129" s="17">
        <f t="shared" si="30"/>
        <v>0</v>
      </c>
      <c r="AB129" s="17">
        <f t="shared" si="31"/>
        <v>0</v>
      </c>
      <c r="AC129" s="17">
        <f t="shared" si="32"/>
        <v>0</v>
      </c>
      <c r="AD129" s="17">
        <f t="shared" si="33"/>
        <v>0</v>
      </c>
      <c r="AE129" s="17">
        <f t="shared" si="34"/>
        <v>0</v>
      </c>
      <c r="AF129" s="17">
        <f t="shared" si="35"/>
        <v>0</v>
      </c>
      <c r="AG129" s="17">
        <f t="shared" si="36"/>
        <v>0</v>
      </c>
      <c r="AO129" s="55">
        <v>122</v>
      </c>
      <c r="AP129" s="57">
        <f t="shared" si="42"/>
        <v>0</v>
      </c>
      <c r="AQ129" s="57">
        <f t="shared" si="43"/>
        <v>0</v>
      </c>
      <c r="AR129" s="57">
        <f t="shared" si="44"/>
        <v>0</v>
      </c>
      <c r="AS129" s="57">
        <f t="shared" si="45"/>
        <v>0</v>
      </c>
    </row>
    <row r="130" spans="1:45" s="2" customFormat="1" ht="15.75" customHeight="1" x14ac:dyDescent="0.25">
      <c r="A130" s="36">
        <v>122</v>
      </c>
      <c r="B130" s="19"/>
      <c r="C130" s="19"/>
      <c r="D130" s="20"/>
      <c r="E130" s="46"/>
      <c r="F130" s="63"/>
      <c r="G130" s="702"/>
      <c r="H130" s="10"/>
      <c r="I130" s="700"/>
      <c r="J130" s="208"/>
      <c r="K130" s="700"/>
      <c r="L130" s="149"/>
      <c r="M130" s="700"/>
      <c r="N130" s="237"/>
      <c r="O130" s="700"/>
      <c r="P130" s="215"/>
      <c r="Q130" s="703"/>
      <c r="R130" s="727"/>
      <c r="S130" s="703"/>
      <c r="T130" s="175"/>
      <c r="U130" s="969">
        <f t="shared" si="26"/>
        <v>0</v>
      </c>
      <c r="V130" s="960"/>
      <c r="W130" s="203"/>
      <c r="X130" s="111">
        <f t="shared" si="27"/>
        <v>0</v>
      </c>
      <c r="Y130" s="959">
        <f t="shared" si="28"/>
        <v>0</v>
      </c>
      <c r="Z130" s="974">
        <f t="shared" si="29"/>
        <v>0</v>
      </c>
      <c r="AA130" s="17">
        <f t="shared" si="30"/>
        <v>0</v>
      </c>
      <c r="AB130" s="17">
        <f t="shared" si="31"/>
        <v>0</v>
      </c>
      <c r="AC130" s="17">
        <f t="shared" si="32"/>
        <v>0</v>
      </c>
      <c r="AD130" s="17">
        <f t="shared" si="33"/>
        <v>0</v>
      </c>
      <c r="AE130" s="17">
        <f t="shared" si="34"/>
        <v>0</v>
      </c>
      <c r="AF130" s="17">
        <f t="shared" si="35"/>
        <v>0</v>
      </c>
      <c r="AG130" s="17">
        <f t="shared" si="36"/>
        <v>0</v>
      </c>
    </row>
    <row r="131" spans="1:45" ht="15.75" customHeight="1" x14ac:dyDescent="0.25">
      <c r="A131" s="36">
        <v>123</v>
      </c>
      <c r="B131" s="19"/>
      <c r="C131" s="19"/>
      <c r="D131" s="20"/>
      <c r="E131" s="47"/>
      <c r="F131" s="63"/>
      <c r="G131" s="702"/>
      <c r="H131" s="10"/>
      <c r="I131" s="700"/>
      <c r="J131" s="208"/>
      <c r="K131" s="700"/>
      <c r="L131" s="149"/>
      <c r="M131" s="700"/>
      <c r="N131" s="237"/>
      <c r="O131" s="700"/>
      <c r="P131" s="215"/>
      <c r="Q131" s="703"/>
      <c r="R131" s="727"/>
      <c r="S131" s="703"/>
      <c r="T131" s="175"/>
      <c r="U131" s="969">
        <f t="shared" si="26"/>
        <v>0</v>
      </c>
      <c r="V131" s="960"/>
      <c r="W131" s="203"/>
      <c r="X131" s="111">
        <f t="shared" si="27"/>
        <v>0</v>
      </c>
      <c r="Y131" s="959">
        <f t="shared" si="28"/>
        <v>0</v>
      </c>
      <c r="Z131" s="974">
        <f t="shared" si="29"/>
        <v>0</v>
      </c>
      <c r="AA131" s="17">
        <f t="shared" si="30"/>
        <v>0</v>
      </c>
      <c r="AB131" s="17">
        <f t="shared" si="31"/>
        <v>0</v>
      </c>
      <c r="AC131" s="17">
        <f t="shared" si="32"/>
        <v>0</v>
      </c>
      <c r="AD131" s="17">
        <f t="shared" si="33"/>
        <v>0</v>
      </c>
      <c r="AE131" s="17">
        <f t="shared" si="34"/>
        <v>0</v>
      </c>
      <c r="AF131" s="17">
        <f t="shared" si="35"/>
        <v>0</v>
      </c>
      <c r="AG131" s="17">
        <f t="shared" si="36"/>
        <v>0</v>
      </c>
    </row>
    <row r="132" spans="1:45" ht="15.75" customHeight="1" x14ac:dyDescent="0.25">
      <c r="A132" s="36">
        <v>124</v>
      </c>
      <c r="B132" s="19"/>
      <c r="C132" s="19"/>
      <c r="D132" s="20"/>
      <c r="E132" s="47"/>
      <c r="F132" s="63"/>
      <c r="G132" s="702"/>
      <c r="H132" s="10"/>
      <c r="I132" s="700"/>
      <c r="J132" s="208"/>
      <c r="K132" s="700"/>
      <c r="L132" s="149"/>
      <c r="M132" s="700"/>
      <c r="N132" s="237"/>
      <c r="O132" s="700"/>
      <c r="P132" s="215"/>
      <c r="Q132" s="703"/>
      <c r="R132" s="727"/>
      <c r="S132" s="703"/>
      <c r="T132" s="175"/>
      <c r="U132" s="969">
        <f t="shared" si="26"/>
        <v>0</v>
      </c>
      <c r="V132" s="960"/>
      <c r="W132" s="203"/>
      <c r="X132" s="111">
        <f t="shared" si="27"/>
        <v>0</v>
      </c>
      <c r="Y132" s="959">
        <f t="shared" si="28"/>
        <v>0</v>
      </c>
      <c r="Z132" s="974">
        <f t="shared" si="29"/>
        <v>0</v>
      </c>
      <c r="AA132" s="17">
        <f t="shared" si="30"/>
        <v>0</v>
      </c>
      <c r="AB132" s="17">
        <f t="shared" si="31"/>
        <v>0</v>
      </c>
      <c r="AC132" s="17">
        <f t="shared" si="32"/>
        <v>0</v>
      </c>
      <c r="AD132" s="17">
        <f t="shared" si="33"/>
        <v>0</v>
      </c>
      <c r="AE132" s="17">
        <f t="shared" si="34"/>
        <v>0</v>
      </c>
      <c r="AF132" s="17">
        <f t="shared" si="35"/>
        <v>0</v>
      </c>
      <c r="AG132" s="17">
        <f t="shared" si="36"/>
        <v>0</v>
      </c>
    </row>
    <row r="133" spans="1:45" ht="15.75" customHeight="1" x14ac:dyDescent="0.25">
      <c r="A133" s="36">
        <v>125</v>
      </c>
      <c r="B133" s="19"/>
      <c r="C133" s="19"/>
      <c r="D133" s="20"/>
      <c r="E133" s="47"/>
      <c r="F133" s="63"/>
      <c r="G133" s="702"/>
      <c r="H133" s="10"/>
      <c r="I133" s="700"/>
      <c r="J133" s="208"/>
      <c r="K133" s="700"/>
      <c r="L133" s="149"/>
      <c r="M133" s="700"/>
      <c r="N133" s="237"/>
      <c r="O133" s="700"/>
      <c r="P133" s="215"/>
      <c r="Q133" s="703"/>
      <c r="R133" s="727"/>
      <c r="S133" s="703"/>
      <c r="T133" s="175"/>
      <c r="U133" s="969">
        <f t="shared" si="26"/>
        <v>0</v>
      </c>
      <c r="V133" s="960"/>
      <c r="W133" s="203"/>
      <c r="X133" s="111">
        <f t="shared" si="27"/>
        <v>0</v>
      </c>
      <c r="Y133" s="959">
        <f t="shared" si="28"/>
        <v>0</v>
      </c>
      <c r="Z133" s="974">
        <f t="shared" si="29"/>
        <v>0</v>
      </c>
      <c r="AA133" s="17">
        <f t="shared" si="30"/>
        <v>0</v>
      </c>
      <c r="AB133" s="17">
        <f t="shared" si="31"/>
        <v>0</v>
      </c>
      <c r="AC133" s="17">
        <f t="shared" si="32"/>
        <v>0</v>
      </c>
      <c r="AD133" s="17">
        <f t="shared" si="33"/>
        <v>0</v>
      </c>
      <c r="AE133" s="17">
        <f t="shared" si="34"/>
        <v>0</v>
      </c>
      <c r="AF133" s="17">
        <f t="shared" si="35"/>
        <v>0</v>
      </c>
      <c r="AG133" s="17">
        <f t="shared" si="36"/>
        <v>0</v>
      </c>
    </row>
    <row r="134" spans="1:45" ht="15.75" customHeight="1" x14ac:dyDescent="0.25">
      <c r="A134" s="36">
        <v>126</v>
      </c>
      <c r="B134" s="19"/>
      <c r="C134" s="19"/>
      <c r="D134" s="20"/>
      <c r="E134" s="47"/>
      <c r="F134" s="63"/>
      <c r="G134" s="702"/>
      <c r="H134" s="10"/>
      <c r="I134" s="700"/>
      <c r="J134" s="208"/>
      <c r="K134" s="700"/>
      <c r="L134" s="149"/>
      <c r="M134" s="700"/>
      <c r="N134" s="237"/>
      <c r="O134" s="700"/>
      <c r="P134" s="215"/>
      <c r="Q134" s="703"/>
      <c r="R134" s="727"/>
      <c r="S134" s="703"/>
      <c r="T134" s="175"/>
      <c r="U134" s="969">
        <f t="shared" si="26"/>
        <v>0</v>
      </c>
      <c r="V134" s="960"/>
      <c r="W134" s="203"/>
      <c r="X134" s="111">
        <f t="shared" si="27"/>
        <v>0</v>
      </c>
      <c r="Y134" s="959">
        <f t="shared" si="28"/>
        <v>0</v>
      </c>
      <c r="Z134" s="974">
        <f t="shared" si="29"/>
        <v>0</v>
      </c>
      <c r="AA134" s="17">
        <f t="shared" si="30"/>
        <v>0</v>
      </c>
      <c r="AB134" s="17">
        <f t="shared" si="31"/>
        <v>0</v>
      </c>
      <c r="AC134" s="17">
        <f t="shared" si="32"/>
        <v>0</v>
      </c>
      <c r="AD134" s="17">
        <f t="shared" si="33"/>
        <v>0</v>
      </c>
      <c r="AE134" s="17">
        <f t="shared" si="34"/>
        <v>0</v>
      </c>
      <c r="AF134" s="17">
        <f t="shared" si="35"/>
        <v>0</v>
      </c>
      <c r="AG134" s="17">
        <f t="shared" si="36"/>
        <v>0</v>
      </c>
    </row>
    <row r="135" spans="1:45" ht="15.75" customHeight="1" x14ac:dyDescent="0.25">
      <c r="A135" s="36">
        <v>127</v>
      </c>
      <c r="B135" s="19"/>
      <c r="C135" s="19"/>
      <c r="D135" s="20"/>
      <c r="E135" s="47"/>
      <c r="F135" s="63"/>
      <c r="G135" s="702"/>
      <c r="H135" s="10"/>
      <c r="I135" s="700"/>
      <c r="J135" s="208"/>
      <c r="K135" s="700"/>
      <c r="L135" s="149"/>
      <c r="M135" s="700"/>
      <c r="N135" s="237"/>
      <c r="O135" s="700"/>
      <c r="P135" s="215"/>
      <c r="Q135" s="703"/>
      <c r="R135" s="727"/>
      <c r="S135" s="703"/>
      <c r="T135" s="175"/>
      <c r="U135" s="969">
        <f t="shared" si="26"/>
        <v>0</v>
      </c>
      <c r="V135" s="960"/>
      <c r="W135" s="203"/>
      <c r="X135" s="111">
        <f t="shared" si="27"/>
        <v>0</v>
      </c>
      <c r="Y135" s="959">
        <f t="shared" si="28"/>
        <v>0</v>
      </c>
      <c r="Z135" s="974">
        <f t="shared" si="29"/>
        <v>0</v>
      </c>
      <c r="AA135" s="17">
        <f t="shared" si="30"/>
        <v>0</v>
      </c>
      <c r="AB135" s="17">
        <f t="shared" si="31"/>
        <v>0</v>
      </c>
      <c r="AC135" s="17">
        <f t="shared" si="32"/>
        <v>0</v>
      </c>
      <c r="AD135" s="17">
        <f t="shared" si="33"/>
        <v>0</v>
      </c>
      <c r="AE135" s="17">
        <f t="shared" si="34"/>
        <v>0</v>
      </c>
      <c r="AF135" s="17">
        <f t="shared" si="35"/>
        <v>0</v>
      </c>
      <c r="AG135" s="17">
        <f t="shared" si="36"/>
        <v>0</v>
      </c>
    </row>
    <row r="136" spans="1:45" ht="15.75" customHeight="1" x14ac:dyDescent="0.25">
      <c r="A136" s="36">
        <v>128</v>
      </c>
      <c r="B136" s="19"/>
      <c r="C136" s="19"/>
      <c r="D136" s="20"/>
      <c r="E136" s="47"/>
      <c r="F136" s="63"/>
      <c r="G136" s="702"/>
      <c r="H136" s="10"/>
      <c r="I136" s="700"/>
      <c r="J136" s="208"/>
      <c r="K136" s="700"/>
      <c r="L136" s="149"/>
      <c r="M136" s="700"/>
      <c r="N136" s="237"/>
      <c r="O136" s="700"/>
      <c r="P136" s="215"/>
      <c r="Q136" s="703"/>
      <c r="R136" s="727"/>
      <c r="S136" s="703"/>
      <c r="T136" s="175"/>
      <c r="U136" s="969">
        <f t="shared" si="26"/>
        <v>0</v>
      </c>
      <c r="V136" s="960"/>
      <c r="W136" s="203"/>
      <c r="X136" s="111">
        <f t="shared" si="27"/>
        <v>0</v>
      </c>
      <c r="Y136" s="959">
        <f t="shared" si="28"/>
        <v>0</v>
      </c>
      <c r="Z136" s="974">
        <f t="shared" si="29"/>
        <v>0</v>
      </c>
      <c r="AA136" s="17">
        <f t="shared" si="30"/>
        <v>0</v>
      </c>
      <c r="AB136" s="17">
        <f t="shared" si="31"/>
        <v>0</v>
      </c>
      <c r="AC136" s="17">
        <f t="shared" si="32"/>
        <v>0</v>
      </c>
      <c r="AD136" s="17">
        <f t="shared" si="33"/>
        <v>0</v>
      </c>
      <c r="AE136" s="17">
        <f t="shared" si="34"/>
        <v>0</v>
      </c>
      <c r="AF136" s="17">
        <f t="shared" si="35"/>
        <v>0</v>
      </c>
      <c r="AG136" s="17">
        <f t="shared" si="36"/>
        <v>0</v>
      </c>
    </row>
    <row r="137" spans="1:45" s="4" customFormat="1" ht="15.75" customHeight="1" x14ac:dyDescent="0.25">
      <c r="A137" s="36">
        <v>129</v>
      </c>
      <c r="B137" s="19"/>
      <c r="C137" s="19"/>
      <c r="D137" s="20"/>
      <c r="E137" s="47"/>
      <c r="F137" s="63"/>
      <c r="G137" s="702"/>
      <c r="H137" s="10"/>
      <c r="I137" s="700"/>
      <c r="J137" s="208"/>
      <c r="K137" s="700"/>
      <c r="L137" s="149"/>
      <c r="M137" s="700"/>
      <c r="N137" s="237"/>
      <c r="O137" s="700"/>
      <c r="P137" s="215"/>
      <c r="Q137" s="703"/>
      <c r="R137" s="727"/>
      <c r="S137" s="703"/>
      <c r="T137" s="175"/>
      <c r="U137" s="969">
        <f t="shared" ref="U137:U200" si="46">T137+R137+P137+N137+L137+J137+H137</f>
        <v>0</v>
      </c>
      <c r="V137" s="960"/>
      <c r="W137" s="203"/>
      <c r="X137" s="111">
        <f t="shared" ref="X137:X140" si="47">F137+G137+I137+K137+M137+O137+Q137+S137-H137-J137-L137-N137-P137-R137-T137-V137-W137</f>
        <v>0</v>
      </c>
      <c r="Y137" s="959">
        <f t="shared" ref="Y137:Y143" si="48">G137+I137+K137+M137+O137+Q137+S137</f>
        <v>0</v>
      </c>
      <c r="Z137" s="974">
        <f t="shared" ref="Z137:Z179" si="49">Y137*B137</f>
        <v>0</v>
      </c>
      <c r="AA137" s="17">
        <f t="shared" ref="AA137:AA200" si="50">H137*C137</f>
        <v>0</v>
      </c>
      <c r="AB137" s="17">
        <f t="shared" ref="AB137:AB200" si="51">J137*C137</f>
        <v>0</v>
      </c>
      <c r="AC137" s="17">
        <f t="shared" ref="AC137:AC200" si="52">L137*C137</f>
        <v>0</v>
      </c>
      <c r="AD137" s="17">
        <f t="shared" ref="AD137:AD200" si="53">N137*C137</f>
        <v>0</v>
      </c>
      <c r="AE137" s="17">
        <f t="shared" ref="AE137:AE200" si="54">P137*C137</f>
        <v>0</v>
      </c>
      <c r="AF137" s="17">
        <f t="shared" ref="AF137:AF200" si="55">R137*C137</f>
        <v>0</v>
      </c>
      <c r="AG137" s="17">
        <f t="shared" ref="AG137:AG200" si="56">T137*C137</f>
        <v>0</v>
      </c>
    </row>
    <row r="138" spans="1:45" ht="15.75" customHeight="1" x14ac:dyDescent="0.25">
      <c r="A138" s="36">
        <v>130</v>
      </c>
      <c r="B138" s="19"/>
      <c r="C138" s="19"/>
      <c r="D138" s="20"/>
      <c r="E138" s="47"/>
      <c r="F138" s="63"/>
      <c r="G138" s="702"/>
      <c r="H138" s="10"/>
      <c r="I138" s="700"/>
      <c r="J138" s="208"/>
      <c r="K138" s="700"/>
      <c r="L138" s="149"/>
      <c r="M138" s="700"/>
      <c r="N138" s="237"/>
      <c r="O138" s="700"/>
      <c r="P138" s="215"/>
      <c r="Q138" s="703"/>
      <c r="R138" s="727"/>
      <c r="S138" s="703"/>
      <c r="T138" s="175"/>
      <c r="U138" s="969">
        <f t="shared" si="46"/>
        <v>0</v>
      </c>
      <c r="V138" s="960"/>
      <c r="W138" s="203"/>
      <c r="X138" s="111">
        <f t="shared" si="47"/>
        <v>0</v>
      </c>
      <c r="Y138" s="959">
        <f t="shared" si="48"/>
        <v>0</v>
      </c>
      <c r="Z138" s="974">
        <f t="shared" si="49"/>
        <v>0</v>
      </c>
      <c r="AA138" s="17">
        <f t="shared" si="50"/>
        <v>0</v>
      </c>
      <c r="AB138" s="17">
        <f t="shared" si="51"/>
        <v>0</v>
      </c>
      <c r="AC138" s="17">
        <f t="shared" si="52"/>
        <v>0</v>
      </c>
      <c r="AD138" s="17">
        <f t="shared" si="53"/>
        <v>0</v>
      </c>
      <c r="AE138" s="17">
        <f t="shared" si="54"/>
        <v>0</v>
      </c>
      <c r="AF138" s="17">
        <f t="shared" si="55"/>
        <v>0</v>
      </c>
      <c r="AG138" s="17">
        <f t="shared" si="56"/>
        <v>0</v>
      </c>
    </row>
    <row r="139" spans="1:45" ht="15.75" customHeight="1" x14ac:dyDescent="0.25">
      <c r="A139" s="36">
        <v>131</v>
      </c>
      <c r="B139" s="19"/>
      <c r="C139" s="19"/>
      <c r="D139" s="20"/>
      <c r="E139" s="47"/>
      <c r="F139" s="63"/>
      <c r="G139" s="702"/>
      <c r="H139" s="10"/>
      <c r="I139" s="700"/>
      <c r="J139" s="208"/>
      <c r="K139" s="700"/>
      <c r="L139" s="149"/>
      <c r="M139" s="700"/>
      <c r="N139" s="237"/>
      <c r="O139" s="700"/>
      <c r="P139" s="215"/>
      <c r="Q139" s="703"/>
      <c r="R139" s="727"/>
      <c r="S139" s="703"/>
      <c r="T139" s="175"/>
      <c r="U139" s="969">
        <f t="shared" si="46"/>
        <v>0</v>
      </c>
      <c r="V139" s="960"/>
      <c r="W139" s="203"/>
      <c r="X139" s="111">
        <f t="shared" si="47"/>
        <v>0</v>
      </c>
      <c r="Y139" s="959">
        <f t="shared" si="48"/>
        <v>0</v>
      </c>
      <c r="Z139" s="974">
        <f t="shared" si="49"/>
        <v>0</v>
      </c>
      <c r="AA139" s="17">
        <f t="shared" si="50"/>
        <v>0</v>
      </c>
      <c r="AB139" s="17">
        <f t="shared" si="51"/>
        <v>0</v>
      </c>
      <c r="AC139" s="17">
        <f t="shared" si="52"/>
        <v>0</v>
      </c>
      <c r="AD139" s="17">
        <f t="shared" si="53"/>
        <v>0</v>
      </c>
      <c r="AE139" s="17">
        <f t="shared" si="54"/>
        <v>0</v>
      </c>
      <c r="AF139" s="17">
        <f t="shared" si="55"/>
        <v>0</v>
      </c>
      <c r="AG139" s="17">
        <f t="shared" si="56"/>
        <v>0</v>
      </c>
    </row>
    <row r="140" spans="1:45" ht="15.75" customHeight="1" x14ac:dyDescent="0.25">
      <c r="A140" s="36">
        <v>132</v>
      </c>
      <c r="B140" s="19"/>
      <c r="C140" s="19"/>
      <c r="D140" s="20"/>
      <c r="E140" s="47"/>
      <c r="F140" s="63"/>
      <c r="G140" s="702"/>
      <c r="H140" s="10"/>
      <c r="I140" s="700"/>
      <c r="J140" s="208"/>
      <c r="K140" s="700"/>
      <c r="L140" s="149"/>
      <c r="M140" s="700"/>
      <c r="N140" s="237"/>
      <c r="O140" s="700"/>
      <c r="P140" s="215"/>
      <c r="Q140" s="703"/>
      <c r="R140" s="727"/>
      <c r="S140" s="703"/>
      <c r="T140" s="175"/>
      <c r="U140" s="969">
        <f t="shared" si="46"/>
        <v>0</v>
      </c>
      <c r="V140" s="960"/>
      <c r="W140" s="203"/>
      <c r="X140" s="111">
        <f t="shared" si="47"/>
        <v>0</v>
      </c>
      <c r="Y140" s="959">
        <f t="shared" si="48"/>
        <v>0</v>
      </c>
      <c r="Z140" s="974">
        <f t="shared" si="49"/>
        <v>0</v>
      </c>
      <c r="AA140" s="17">
        <f t="shared" si="50"/>
        <v>0</v>
      </c>
      <c r="AB140" s="17">
        <f t="shared" si="51"/>
        <v>0</v>
      </c>
      <c r="AC140" s="17">
        <f t="shared" si="52"/>
        <v>0</v>
      </c>
      <c r="AD140" s="17">
        <f t="shared" si="53"/>
        <v>0</v>
      </c>
      <c r="AE140" s="17">
        <f t="shared" si="54"/>
        <v>0</v>
      </c>
      <c r="AF140" s="17">
        <f t="shared" si="55"/>
        <v>0</v>
      </c>
      <c r="AG140" s="17">
        <f t="shared" si="56"/>
        <v>0</v>
      </c>
    </row>
    <row r="141" spans="1:45" ht="15.75" customHeight="1" x14ac:dyDescent="0.25">
      <c r="A141" s="36">
        <v>133</v>
      </c>
      <c r="B141" s="19"/>
      <c r="C141" s="19"/>
      <c r="D141" s="20"/>
      <c r="E141" s="47"/>
      <c r="F141" s="63"/>
      <c r="G141" s="702"/>
      <c r="H141" s="10"/>
      <c r="I141" s="700"/>
      <c r="J141" s="208"/>
      <c r="K141" s="700"/>
      <c r="L141" s="149"/>
      <c r="M141" s="700"/>
      <c r="N141" s="237"/>
      <c r="O141" s="700"/>
      <c r="P141" s="215"/>
      <c r="Q141" s="703"/>
      <c r="R141" s="727"/>
      <c r="S141" s="703"/>
      <c r="T141" s="175"/>
      <c r="U141" s="969">
        <f t="shared" si="46"/>
        <v>0</v>
      </c>
      <c r="V141" s="960"/>
      <c r="W141" s="203"/>
      <c r="X141" s="111">
        <f t="shared" ref="X141:X183" si="57">F141+G141+I141+K141+M141+O141+Q141+S141-H141-J141-L141-N141-P141-R141-T141-W141</f>
        <v>0</v>
      </c>
      <c r="Y141" s="959">
        <f t="shared" si="48"/>
        <v>0</v>
      </c>
      <c r="Z141" s="974">
        <f t="shared" si="49"/>
        <v>0</v>
      </c>
      <c r="AA141" s="17">
        <f t="shared" si="50"/>
        <v>0</v>
      </c>
      <c r="AB141" s="17">
        <f t="shared" si="51"/>
        <v>0</v>
      </c>
      <c r="AC141" s="17">
        <f t="shared" si="52"/>
        <v>0</v>
      </c>
      <c r="AD141" s="17">
        <f t="shared" si="53"/>
        <v>0</v>
      </c>
      <c r="AE141" s="17">
        <f t="shared" si="54"/>
        <v>0</v>
      </c>
      <c r="AF141" s="17">
        <f t="shared" si="55"/>
        <v>0</v>
      </c>
      <c r="AG141" s="17">
        <f t="shared" si="56"/>
        <v>0</v>
      </c>
    </row>
    <row r="142" spans="1:45" ht="15.75" customHeight="1" x14ac:dyDescent="0.25">
      <c r="A142" s="36">
        <v>134</v>
      </c>
      <c r="B142" s="19"/>
      <c r="C142" s="19"/>
      <c r="D142" s="20"/>
      <c r="E142" s="47"/>
      <c r="F142" s="63"/>
      <c r="G142" s="702"/>
      <c r="H142" s="10"/>
      <c r="I142" s="700"/>
      <c r="J142" s="208"/>
      <c r="K142" s="700"/>
      <c r="L142" s="149"/>
      <c r="M142" s="700"/>
      <c r="N142" s="237"/>
      <c r="O142" s="700"/>
      <c r="P142" s="215"/>
      <c r="Q142" s="703"/>
      <c r="R142" s="727"/>
      <c r="S142" s="703"/>
      <c r="T142" s="175"/>
      <c r="U142" s="969">
        <f t="shared" si="46"/>
        <v>0</v>
      </c>
      <c r="V142" s="960"/>
      <c r="W142" s="203"/>
      <c r="X142" s="111">
        <f t="shared" si="57"/>
        <v>0</v>
      </c>
      <c r="Y142" s="959">
        <f t="shared" si="48"/>
        <v>0</v>
      </c>
      <c r="Z142" s="974">
        <f t="shared" si="49"/>
        <v>0</v>
      </c>
      <c r="AA142" s="17">
        <f t="shared" si="50"/>
        <v>0</v>
      </c>
      <c r="AB142" s="17">
        <f t="shared" si="51"/>
        <v>0</v>
      </c>
      <c r="AC142" s="17">
        <f t="shared" si="52"/>
        <v>0</v>
      </c>
      <c r="AD142" s="17">
        <f t="shared" si="53"/>
        <v>0</v>
      </c>
      <c r="AE142" s="17">
        <f t="shared" si="54"/>
        <v>0</v>
      </c>
      <c r="AF142" s="17">
        <f t="shared" si="55"/>
        <v>0</v>
      </c>
      <c r="AG142" s="17">
        <f t="shared" si="56"/>
        <v>0</v>
      </c>
    </row>
    <row r="143" spans="1:45" ht="15.75" customHeight="1" x14ac:dyDescent="0.25">
      <c r="A143" s="36">
        <v>135</v>
      </c>
      <c r="B143" s="19"/>
      <c r="C143" s="19"/>
      <c r="D143" s="20"/>
      <c r="E143" s="47"/>
      <c r="F143" s="63"/>
      <c r="G143" s="702"/>
      <c r="H143" s="10"/>
      <c r="I143" s="700"/>
      <c r="J143" s="208"/>
      <c r="K143" s="700"/>
      <c r="L143" s="149"/>
      <c r="M143" s="700"/>
      <c r="N143" s="237"/>
      <c r="O143" s="700"/>
      <c r="P143" s="215"/>
      <c r="Q143" s="703"/>
      <c r="R143" s="727"/>
      <c r="S143" s="703"/>
      <c r="T143" s="175"/>
      <c r="U143" s="969">
        <f t="shared" si="46"/>
        <v>0</v>
      </c>
      <c r="V143" s="960"/>
      <c r="W143" s="203"/>
      <c r="X143" s="111">
        <f t="shared" si="57"/>
        <v>0</v>
      </c>
      <c r="Y143" s="959">
        <f t="shared" si="48"/>
        <v>0</v>
      </c>
      <c r="Z143" s="974">
        <f t="shared" si="49"/>
        <v>0</v>
      </c>
      <c r="AA143" s="17">
        <f t="shared" si="50"/>
        <v>0</v>
      </c>
      <c r="AB143" s="17">
        <f t="shared" si="51"/>
        <v>0</v>
      </c>
      <c r="AC143" s="17">
        <f t="shared" si="52"/>
        <v>0</v>
      </c>
      <c r="AD143" s="17">
        <f t="shared" si="53"/>
        <v>0</v>
      </c>
      <c r="AE143" s="17">
        <f t="shared" si="54"/>
        <v>0</v>
      </c>
      <c r="AF143" s="17">
        <f t="shared" si="55"/>
        <v>0</v>
      </c>
      <c r="AG143" s="17">
        <f t="shared" si="56"/>
        <v>0</v>
      </c>
    </row>
    <row r="144" spans="1:45" ht="15.75" customHeight="1" x14ac:dyDescent="0.25">
      <c r="A144" s="36">
        <v>136</v>
      </c>
      <c r="B144" s="19"/>
      <c r="C144" s="19"/>
      <c r="D144" s="20"/>
      <c r="E144" s="47"/>
      <c r="F144" s="63"/>
      <c r="G144" s="702"/>
      <c r="H144" s="10"/>
      <c r="I144" s="700"/>
      <c r="J144" s="208"/>
      <c r="K144" s="700"/>
      <c r="L144" s="149"/>
      <c r="M144" s="700"/>
      <c r="N144" s="237"/>
      <c r="O144" s="700"/>
      <c r="P144" s="215"/>
      <c r="Q144" s="703"/>
      <c r="R144" s="727"/>
      <c r="S144" s="703"/>
      <c r="T144" s="175"/>
      <c r="U144" s="969">
        <f t="shared" si="46"/>
        <v>0</v>
      </c>
      <c r="V144" s="960"/>
      <c r="W144" s="203"/>
      <c r="X144" s="111">
        <f t="shared" si="57"/>
        <v>0</v>
      </c>
      <c r="Y144" s="959">
        <f t="shared" ref="Y144:Y200" si="58">G144+I144+K144+M144+O144+Q144+S144</f>
        <v>0</v>
      </c>
      <c r="Z144" s="974">
        <f t="shared" si="49"/>
        <v>0</v>
      </c>
      <c r="AA144" s="17">
        <f t="shared" si="50"/>
        <v>0</v>
      </c>
      <c r="AB144" s="17">
        <f t="shared" si="51"/>
        <v>0</v>
      </c>
      <c r="AC144" s="17">
        <f t="shared" si="52"/>
        <v>0</v>
      </c>
      <c r="AD144" s="17">
        <f t="shared" si="53"/>
        <v>0</v>
      </c>
      <c r="AE144" s="17">
        <f t="shared" si="54"/>
        <v>0</v>
      </c>
      <c r="AF144" s="17">
        <f t="shared" si="55"/>
        <v>0</v>
      </c>
      <c r="AG144" s="17">
        <f t="shared" si="56"/>
        <v>0</v>
      </c>
    </row>
    <row r="145" spans="1:33" ht="15.75" customHeight="1" x14ac:dyDescent="0.25">
      <c r="A145" s="36">
        <v>137</v>
      </c>
      <c r="B145" s="19"/>
      <c r="C145" s="19"/>
      <c r="D145" s="20"/>
      <c r="E145" s="47"/>
      <c r="F145" s="63"/>
      <c r="G145" s="702"/>
      <c r="H145" s="10"/>
      <c r="I145" s="700"/>
      <c r="J145" s="208"/>
      <c r="K145" s="700"/>
      <c r="L145" s="149"/>
      <c r="M145" s="700"/>
      <c r="N145" s="237"/>
      <c r="O145" s="700"/>
      <c r="P145" s="215"/>
      <c r="Q145" s="703"/>
      <c r="R145" s="727"/>
      <c r="S145" s="703"/>
      <c r="T145" s="175"/>
      <c r="U145" s="969">
        <f t="shared" si="46"/>
        <v>0</v>
      </c>
      <c r="V145" s="960"/>
      <c r="W145" s="203"/>
      <c r="X145" s="111">
        <f t="shared" si="57"/>
        <v>0</v>
      </c>
      <c r="Y145" s="959">
        <f t="shared" si="58"/>
        <v>0</v>
      </c>
      <c r="Z145" s="974">
        <f t="shared" si="49"/>
        <v>0</v>
      </c>
      <c r="AA145" s="17">
        <f t="shared" si="50"/>
        <v>0</v>
      </c>
      <c r="AB145" s="17">
        <f t="shared" si="51"/>
        <v>0</v>
      </c>
      <c r="AC145" s="17">
        <f t="shared" si="52"/>
        <v>0</v>
      </c>
      <c r="AD145" s="17">
        <f t="shared" si="53"/>
        <v>0</v>
      </c>
      <c r="AE145" s="17">
        <f t="shared" si="54"/>
        <v>0</v>
      </c>
      <c r="AF145" s="17">
        <f t="shared" si="55"/>
        <v>0</v>
      </c>
      <c r="AG145" s="17">
        <f t="shared" si="56"/>
        <v>0</v>
      </c>
    </row>
    <row r="146" spans="1:33" ht="15.75" customHeight="1" x14ac:dyDescent="0.25">
      <c r="A146" s="36">
        <v>138</v>
      </c>
      <c r="B146" s="19"/>
      <c r="C146" s="19"/>
      <c r="D146" s="20"/>
      <c r="E146" s="47"/>
      <c r="F146" s="63"/>
      <c r="G146" s="702"/>
      <c r="H146" s="10"/>
      <c r="I146" s="700"/>
      <c r="J146" s="208"/>
      <c r="K146" s="700"/>
      <c r="L146" s="149"/>
      <c r="M146" s="700"/>
      <c r="N146" s="237"/>
      <c r="O146" s="700"/>
      <c r="P146" s="215"/>
      <c r="Q146" s="703"/>
      <c r="R146" s="727"/>
      <c r="S146" s="703"/>
      <c r="T146" s="175"/>
      <c r="U146" s="969">
        <f t="shared" si="46"/>
        <v>0</v>
      </c>
      <c r="V146" s="960"/>
      <c r="W146" s="203"/>
      <c r="X146" s="111">
        <f t="shared" si="57"/>
        <v>0</v>
      </c>
      <c r="Y146" s="959">
        <f t="shared" si="58"/>
        <v>0</v>
      </c>
      <c r="Z146" s="974">
        <f t="shared" si="49"/>
        <v>0</v>
      </c>
      <c r="AA146" s="17">
        <f t="shared" si="50"/>
        <v>0</v>
      </c>
      <c r="AB146" s="17">
        <f t="shared" si="51"/>
        <v>0</v>
      </c>
      <c r="AC146" s="17">
        <f t="shared" si="52"/>
        <v>0</v>
      </c>
      <c r="AD146" s="17">
        <f t="shared" si="53"/>
        <v>0</v>
      </c>
      <c r="AE146" s="17">
        <f t="shared" si="54"/>
        <v>0</v>
      </c>
      <c r="AF146" s="17">
        <f t="shared" si="55"/>
        <v>0</v>
      </c>
      <c r="AG146" s="17">
        <f t="shared" si="56"/>
        <v>0</v>
      </c>
    </row>
    <row r="147" spans="1:33" ht="15.75" customHeight="1" x14ac:dyDescent="0.25">
      <c r="A147" s="36">
        <v>139</v>
      </c>
      <c r="B147" s="19"/>
      <c r="C147" s="19"/>
      <c r="D147" s="20"/>
      <c r="E147" s="47"/>
      <c r="F147" s="63"/>
      <c r="G147" s="702"/>
      <c r="H147" s="10"/>
      <c r="I147" s="700"/>
      <c r="J147" s="208"/>
      <c r="K147" s="700"/>
      <c r="L147" s="149"/>
      <c r="M147" s="700"/>
      <c r="N147" s="237"/>
      <c r="O147" s="700"/>
      <c r="P147" s="215"/>
      <c r="Q147" s="703"/>
      <c r="R147" s="727"/>
      <c r="S147" s="703"/>
      <c r="T147" s="175"/>
      <c r="U147" s="969">
        <f t="shared" si="46"/>
        <v>0</v>
      </c>
      <c r="V147" s="960"/>
      <c r="W147" s="203"/>
      <c r="X147" s="111">
        <f t="shared" si="57"/>
        <v>0</v>
      </c>
      <c r="Y147" s="959">
        <f t="shared" si="58"/>
        <v>0</v>
      </c>
      <c r="Z147" s="974">
        <f t="shared" si="49"/>
        <v>0</v>
      </c>
      <c r="AA147" s="17">
        <f t="shared" si="50"/>
        <v>0</v>
      </c>
      <c r="AB147" s="17">
        <f t="shared" si="51"/>
        <v>0</v>
      </c>
      <c r="AC147" s="17">
        <f t="shared" si="52"/>
        <v>0</v>
      </c>
      <c r="AD147" s="17">
        <f t="shared" si="53"/>
        <v>0</v>
      </c>
      <c r="AE147" s="17">
        <f t="shared" si="54"/>
        <v>0</v>
      </c>
      <c r="AF147" s="17">
        <f t="shared" si="55"/>
        <v>0</v>
      </c>
      <c r="AG147" s="17">
        <f t="shared" si="56"/>
        <v>0</v>
      </c>
    </row>
    <row r="148" spans="1:33" ht="15.75" customHeight="1" x14ac:dyDescent="0.25">
      <c r="A148" s="36">
        <v>140</v>
      </c>
      <c r="B148" s="19"/>
      <c r="C148" s="19"/>
      <c r="D148" s="20"/>
      <c r="E148" s="47"/>
      <c r="F148" s="63"/>
      <c r="G148" s="702"/>
      <c r="H148" s="10"/>
      <c r="I148" s="700"/>
      <c r="J148" s="208"/>
      <c r="K148" s="700"/>
      <c r="L148" s="149"/>
      <c r="M148" s="700"/>
      <c r="N148" s="237"/>
      <c r="O148" s="700"/>
      <c r="P148" s="215"/>
      <c r="Q148" s="703"/>
      <c r="R148" s="727"/>
      <c r="S148" s="703"/>
      <c r="T148" s="175"/>
      <c r="U148" s="969">
        <f t="shared" si="46"/>
        <v>0</v>
      </c>
      <c r="V148" s="960"/>
      <c r="W148" s="203"/>
      <c r="X148" s="111">
        <f t="shared" si="57"/>
        <v>0</v>
      </c>
      <c r="Y148" s="959">
        <f t="shared" si="58"/>
        <v>0</v>
      </c>
      <c r="Z148" s="974">
        <f t="shared" si="49"/>
        <v>0</v>
      </c>
      <c r="AA148" s="17">
        <f t="shared" si="50"/>
        <v>0</v>
      </c>
      <c r="AB148" s="17">
        <f t="shared" si="51"/>
        <v>0</v>
      </c>
      <c r="AC148" s="17">
        <f t="shared" si="52"/>
        <v>0</v>
      </c>
      <c r="AD148" s="17">
        <f t="shared" si="53"/>
        <v>0</v>
      </c>
      <c r="AE148" s="17">
        <f t="shared" si="54"/>
        <v>0</v>
      </c>
      <c r="AF148" s="17">
        <f t="shared" si="55"/>
        <v>0</v>
      </c>
      <c r="AG148" s="17">
        <f t="shared" si="56"/>
        <v>0</v>
      </c>
    </row>
    <row r="149" spans="1:33" ht="15.75" customHeight="1" x14ac:dyDescent="0.25">
      <c r="A149" s="36">
        <v>141</v>
      </c>
      <c r="B149" s="19"/>
      <c r="C149" s="19"/>
      <c r="D149" s="20"/>
      <c r="E149" s="47"/>
      <c r="F149" s="63"/>
      <c r="G149" s="702"/>
      <c r="H149" s="10"/>
      <c r="I149" s="700"/>
      <c r="J149" s="208"/>
      <c r="K149" s="700"/>
      <c r="L149" s="149"/>
      <c r="M149" s="700"/>
      <c r="N149" s="237"/>
      <c r="O149" s="700"/>
      <c r="P149" s="215"/>
      <c r="Q149" s="703"/>
      <c r="R149" s="727"/>
      <c r="S149" s="703"/>
      <c r="T149" s="175"/>
      <c r="U149" s="969">
        <f t="shared" si="46"/>
        <v>0</v>
      </c>
      <c r="V149" s="960"/>
      <c r="W149" s="203"/>
      <c r="X149" s="111">
        <f t="shared" si="57"/>
        <v>0</v>
      </c>
      <c r="Y149" s="959">
        <f t="shared" si="58"/>
        <v>0</v>
      </c>
      <c r="Z149" s="974">
        <f t="shared" si="49"/>
        <v>0</v>
      </c>
      <c r="AA149" s="17">
        <f t="shared" si="50"/>
        <v>0</v>
      </c>
      <c r="AB149" s="17">
        <f t="shared" si="51"/>
        <v>0</v>
      </c>
      <c r="AC149" s="17">
        <f t="shared" si="52"/>
        <v>0</v>
      </c>
      <c r="AD149" s="17">
        <f t="shared" si="53"/>
        <v>0</v>
      </c>
      <c r="AE149" s="17">
        <f t="shared" si="54"/>
        <v>0</v>
      </c>
      <c r="AF149" s="17">
        <f t="shared" si="55"/>
        <v>0</v>
      </c>
      <c r="AG149" s="17">
        <f t="shared" si="56"/>
        <v>0</v>
      </c>
    </row>
    <row r="150" spans="1:33" ht="15.75" customHeight="1" x14ac:dyDescent="0.25">
      <c r="A150" s="36">
        <v>142</v>
      </c>
      <c r="B150" s="19"/>
      <c r="C150" s="19"/>
      <c r="D150" s="20"/>
      <c r="E150" s="47"/>
      <c r="F150" s="63"/>
      <c r="G150" s="702"/>
      <c r="H150" s="10"/>
      <c r="I150" s="700"/>
      <c r="J150" s="208"/>
      <c r="K150" s="700"/>
      <c r="L150" s="149"/>
      <c r="M150" s="700"/>
      <c r="N150" s="237"/>
      <c r="O150" s="700"/>
      <c r="P150" s="215"/>
      <c r="Q150" s="703"/>
      <c r="R150" s="727"/>
      <c r="S150" s="703"/>
      <c r="T150" s="175"/>
      <c r="U150" s="969">
        <f t="shared" si="46"/>
        <v>0</v>
      </c>
      <c r="V150" s="960"/>
      <c r="W150" s="203"/>
      <c r="X150" s="111">
        <f t="shared" si="57"/>
        <v>0</v>
      </c>
      <c r="Y150" s="959">
        <f t="shared" si="58"/>
        <v>0</v>
      </c>
      <c r="Z150" s="974">
        <f t="shared" si="49"/>
        <v>0</v>
      </c>
      <c r="AA150" s="17">
        <f t="shared" si="50"/>
        <v>0</v>
      </c>
      <c r="AB150" s="17">
        <f t="shared" si="51"/>
        <v>0</v>
      </c>
      <c r="AC150" s="17">
        <f t="shared" si="52"/>
        <v>0</v>
      </c>
      <c r="AD150" s="17">
        <f t="shared" si="53"/>
        <v>0</v>
      </c>
      <c r="AE150" s="17">
        <f t="shared" si="54"/>
        <v>0</v>
      </c>
      <c r="AF150" s="17">
        <f t="shared" si="55"/>
        <v>0</v>
      </c>
      <c r="AG150" s="17">
        <f t="shared" si="56"/>
        <v>0</v>
      </c>
    </row>
    <row r="151" spans="1:33" ht="15.75" customHeight="1" x14ac:dyDescent="0.25">
      <c r="A151" s="36">
        <v>143</v>
      </c>
      <c r="B151" s="19"/>
      <c r="C151" s="19"/>
      <c r="D151" s="20"/>
      <c r="E151" s="47"/>
      <c r="F151" s="63"/>
      <c r="G151" s="702"/>
      <c r="H151" s="10"/>
      <c r="I151" s="700"/>
      <c r="J151" s="208"/>
      <c r="K151" s="700"/>
      <c r="L151" s="149"/>
      <c r="M151" s="700"/>
      <c r="N151" s="237"/>
      <c r="O151" s="700"/>
      <c r="P151" s="215"/>
      <c r="Q151" s="703"/>
      <c r="R151" s="727"/>
      <c r="S151" s="703"/>
      <c r="T151" s="175"/>
      <c r="U151" s="969">
        <f t="shared" si="46"/>
        <v>0</v>
      </c>
      <c r="V151" s="960"/>
      <c r="W151" s="203"/>
      <c r="X151" s="111">
        <f t="shared" si="57"/>
        <v>0</v>
      </c>
      <c r="Y151" s="959">
        <f t="shared" si="58"/>
        <v>0</v>
      </c>
      <c r="Z151" s="974">
        <f t="shared" si="49"/>
        <v>0</v>
      </c>
      <c r="AA151" s="17">
        <f t="shared" si="50"/>
        <v>0</v>
      </c>
      <c r="AB151" s="17">
        <f t="shared" si="51"/>
        <v>0</v>
      </c>
      <c r="AC151" s="17">
        <f t="shared" si="52"/>
        <v>0</v>
      </c>
      <c r="AD151" s="17">
        <f t="shared" si="53"/>
        <v>0</v>
      </c>
      <c r="AE151" s="17">
        <f t="shared" si="54"/>
        <v>0</v>
      </c>
      <c r="AF151" s="17">
        <f t="shared" si="55"/>
        <v>0</v>
      </c>
      <c r="AG151" s="17">
        <f t="shared" si="56"/>
        <v>0</v>
      </c>
    </row>
    <row r="152" spans="1:33" ht="15.75" customHeight="1" x14ac:dyDescent="0.25">
      <c r="A152" s="36">
        <v>144</v>
      </c>
      <c r="B152" s="19"/>
      <c r="C152" s="19"/>
      <c r="D152" s="20"/>
      <c r="E152" s="47"/>
      <c r="F152" s="63"/>
      <c r="G152" s="702"/>
      <c r="H152" s="10"/>
      <c r="I152" s="700"/>
      <c r="J152" s="208"/>
      <c r="K152" s="700"/>
      <c r="L152" s="149"/>
      <c r="M152" s="700"/>
      <c r="N152" s="237"/>
      <c r="O152" s="700"/>
      <c r="P152" s="215"/>
      <c r="Q152" s="703"/>
      <c r="R152" s="727"/>
      <c r="S152" s="703"/>
      <c r="T152" s="175"/>
      <c r="U152" s="969">
        <f t="shared" si="46"/>
        <v>0</v>
      </c>
      <c r="V152" s="960"/>
      <c r="W152" s="203"/>
      <c r="X152" s="111">
        <f t="shared" si="57"/>
        <v>0</v>
      </c>
      <c r="Y152" s="959">
        <f t="shared" si="58"/>
        <v>0</v>
      </c>
      <c r="Z152" s="974">
        <f t="shared" si="49"/>
        <v>0</v>
      </c>
      <c r="AA152" s="17">
        <f t="shared" si="50"/>
        <v>0</v>
      </c>
      <c r="AB152" s="17">
        <f t="shared" si="51"/>
        <v>0</v>
      </c>
      <c r="AC152" s="17">
        <f t="shared" si="52"/>
        <v>0</v>
      </c>
      <c r="AD152" s="17">
        <f t="shared" si="53"/>
        <v>0</v>
      </c>
      <c r="AE152" s="17">
        <f t="shared" si="54"/>
        <v>0</v>
      </c>
      <c r="AF152" s="17">
        <f t="shared" si="55"/>
        <v>0</v>
      </c>
      <c r="AG152" s="17">
        <f t="shared" si="56"/>
        <v>0</v>
      </c>
    </row>
    <row r="153" spans="1:33" ht="15.75" customHeight="1" x14ac:dyDescent="0.25">
      <c r="A153" s="36">
        <v>145</v>
      </c>
      <c r="B153" s="19"/>
      <c r="C153" s="19"/>
      <c r="D153" s="20"/>
      <c r="E153" s="47"/>
      <c r="F153" s="63"/>
      <c r="G153" s="702"/>
      <c r="H153" s="10"/>
      <c r="I153" s="700"/>
      <c r="J153" s="208"/>
      <c r="K153" s="700"/>
      <c r="L153" s="149"/>
      <c r="M153" s="700"/>
      <c r="N153" s="237"/>
      <c r="O153" s="700"/>
      <c r="P153" s="215"/>
      <c r="Q153" s="703"/>
      <c r="R153" s="727"/>
      <c r="S153" s="703"/>
      <c r="T153" s="175"/>
      <c r="U153" s="969">
        <f t="shared" si="46"/>
        <v>0</v>
      </c>
      <c r="V153" s="960"/>
      <c r="W153" s="203"/>
      <c r="X153" s="111">
        <f t="shared" si="57"/>
        <v>0</v>
      </c>
      <c r="Y153" s="959">
        <f t="shared" si="58"/>
        <v>0</v>
      </c>
      <c r="Z153" s="974">
        <f t="shared" si="49"/>
        <v>0</v>
      </c>
      <c r="AA153" s="17">
        <f t="shared" si="50"/>
        <v>0</v>
      </c>
      <c r="AB153" s="17">
        <f t="shared" si="51"/>
        <v>0</v>
      </c>
      <c r="AC153" s="17">
        <f t="shared" si="52"/>
        <v>0</v>
      </c>
      <c r="AD153" s="17">
        <f t="shared" si="53"/>
        <v>0</v>
      </c>
      <c r="AE153" s="17">
        <f t="shared" si="54"/>
        <v>0</v>
      </c>
      <c r="AF153" s="17">
        <f t="shared" si="55"/>
        <v>0</v>
      </c>
      <c r="AG153" s="17">
        <f t="shared" si="56"/>
        <v>0</v>
      </c>
    </row>
    <row r="154" spans="1:33" ht="15.75" customHeight="1" x14ac:dyDescent="0.25">
      <c r="A154" s="36">
        <v>146</v>
      </c>
      <c r="B154" s="19"/>
      <c r="C154" s="19"/>
      <c r="D154" s="20"/>
      <c r="E154" s="47"/>
      <c r="F154" s="63"/>
      <c r="G154" s="702"/>
      <c r="H154" s="10"/>
      <c r="I154" s="700"/>
      <c r="J154" s="208"/>
      <c r="K154" s="700"/>
      <c r="L154" s="149"/>
      <c r="M154" s="700"/>
      <c r="N154" s="237"/>
      <c r="O154" s="700"/>
      <c r="P154" s="215"/>
      <c r="Q154" s="703"/>
      <c r="R154" s="727"/>
      <c r="S154" s="703"/>
      <c r="T154" s="175"/>
      <c r="U154" s="969">
        <f t="shared" si="46"/>
        <v>0</v>
      </c>
      <c r="V154" s="960"/>
      <c r="W154" s="203"/>
      <c r="X154" s="111">
        <f t="shared" si="57"/>
        <v>0</v>
      </c>
      <c r="Y154" s="959">
        <f t="shared" si="58"/>
        <v>0</v>
      </c>
      <c r="Z154" s="974">
        <f t="shared" si="49"/>
        <v>0</v>
      </c>
      <c r="AA154" s="17">
        <f t="shared" si="50"/>
        <v>0</v>
      </c>
      <c r="AB154" s="17">
        <f t="shared" si="51"/>
        <v>0</v>
      </c>
      <c r="AC154" s="17">
        <f t="shared" si="52"/>
        <v>0</v>
      </c>
      <c r="AD154" s="17">
        <f t="shared" si="53"/>
        <v>0</v>
      </c>
      <c r="AE154" s="17">
        <f t="shared" si="54"/>
        <v>0</v>
      </c>
      <c r="AF154" s="17">
        <f t="shared" si="55"/>
        <v>0</v>
      </c>
      <c r="AG154" s="17">
        <f t="shared" si="56"/>
        <v>0</v>
      </c>
    </row>
    <row r="155" spans="1:33" ht="15.75" customHeight="1" x14ac:dyDescent="0.25">
      <c r="A155" s="36">
        <v>147</v>
      </c>
      <c r="B155" s="19"/>
      <c r="C155" s="19"/>
      <c r="D155" s="20"/>
      <c r="E155" s="47"/>
      <c r="F155" s="63"/>
      <c r="G155" s="702"/>
      <c r="H155" s="10"/>
      <c r="I155" s="700"/>
      <c r="J155" s="208"/>
      <c r="K155" s="700"/>
      <c r="L155" s="149"/>
      <c r="M155" s="700"/>
      <c r="N155" s="237"/>
      <c r="O155" s="700"/>
      <c r="P155" s="215"/>
      <c r="Q155" s="703"/>
      <c r="R155" s="727"/>
      <c r="S155" s="703"/>
      <c r="T155" s="175"/>
      <c r="U155" s="969">
        <f t="shared" si="46"/>
        <v>0</v>
      </c>
      <c r="V155" s="960"/>
      <c r="W155" s="203"/>
      <c r="X155" s="111">
        <f t="shared" si="57"/>
        <v>0</v>
      </c>
      <c r="Y155" s="959">
        <f t="shared" si="58"/>
        <v>0</v>
      </c>
      <c r="Z155" s="974">
        <f t="shared" si="49"/>
        <v>0</v>
      </c>
      <c r="AA155" s="17">
        <f t="shared" si="50"/>
        <v>0</v>
      </c>
      <c r="AB155" s="17">
        <f t="shared" si="51"/>
        <v>0</v>
      </c>
      <c r="AC155" s="17">
        <f t="shared" si="52"/>
        <v>0</v>
      </c>
      <c r="AD155" s="17">
        <f t="shared" si="53"/>
        <v>0</v>
      </c>
      <c r="AE155" s="17">
        <f t="shared" si="54"/>
        <v>0</v>
      </c>
      <c r="AF155" s="17">
        <f t="shared" si="55"/>
        <v>0</v>
      </c>
      <c r="AG155" s="17">
        <f t="shared" si="56"/>
        <v>0</v>
      </c>
    </row>
    <row r="156" spans="1:33" ht="15.75" customHeight="1" x14ac:dyDescent="0.25">
      <c r="A156" s="36">
        <v>148</v>
      </c>
      <c r="B156" s="19"/>
      <c r="C156" s="19"/>
      <c r="D156" s="20"/>
      <c r="E156" s="47"/>
      <c r="F156" s="63"/>
      <c r="G156" s="702"/>
      <c r="H156" s="10"/>
      <c r="I156" s="700"/>
      <c r="J156" s="208"/>
      <c r="K156" s="700"/>
      <c r="L156" s="149"/>
      <c r="M156" s="700"/>
      <c r="N156" s="237"/>
      <c r="O156" s="700"/>
      <c r="P156" s="215"/>
      <c r="Q156" s="703"/>
      <c r="R156" s="727"/>
      <c r="S156" s="703"/>
      <c r="T156" s="175"/>
      <c r="U156" s="969">
        <f t="shared" si="46"/>
        <v>0</v>
      </c>
      <c r="V156" s="960"/>
      <c r="W156" s="203"/>
      <c r="X156" s="111">
        <f t="shared" si="57"/>
        <v>0</v>
      </c>
      <c r="Y156" s="959">
        <f t="shared" si="58"/>
        <v>0</v>
      </c>
      <c r="Z156" s="974">
        <f t="shared" si="49"/>
        <v>0</v>
      </c>
      <c r="AA156" s="17">
        <f t="shared" si="50"/>
        <v>0</v>
      </c>
      <c r="AB156" s="17">
        <f t="shared" si="51"/>
        <v>0</v>
      </c>
      <c r="AC156" s="17">
        <f t="shared" si="52"/>
        <v>0</v>
      </c>
      <c r="AD156" s="17">
        <f t="shared" si="53"/>
        <v>0</v>
      </c>
      <c r="AE156" s="17">
        <f t="shared" si="54"/>
        <v>0</v>
      </c>
      <c r="AF156" s="17">
        <f t="shared" si="55"/>
        <v>0</v>
      </c>
      <c r="AG156" s="17">
        <f t="shared" si="56"/>
        <v>0</v>
      </c>
    </row>
    <row r="157" spans="1:33" ht="15.75" customHeight="1" x14ac:dyDescent="0.25">
      <c r="A157" s="36">
        <v>149</v>
      </c>
      <c r="B157" s="19"/>
      <c r="C157" s="19"/>
      <c r="D157" s="20"/>
      <c r="E157" s="47"/>
      <c r="F157" s="63"/>
      <c r="G157" s="702"/>
      <c r="H157" s="10"/>
      <c r="I157" s="700"/>
      <c r="J157" s="208"/>
      <c r="K157" s="700"/>
      <c r="L157" s="149"/>
      <c r="M157" s="700"/>
      <c r="N157" s="237"/>
      <c r="O157" s="700"/>
      <c r="P157" s="215"/>
      <c r="Q157" s="703"/>
      <c r="R157" s="727"/>
      <c r="S157" s="703"/>
      <c r="T157" s="175"/>
      <c r="U157" s="969">
        <f t="shared" si="46"/>
        <v>0</v>
      </c>
      <c r="V157" s="960"/>
      <c r="W157" s="203"/>
      <c r="X157" s="111">
        <f t="shared" si="57"/>
        <v>0</v>
      </c>
      <c r="Y157" s="959">
        <f t="shared" si="58"/>
        <v>0</v>
      </c>
      <c r="Z157" s="974">
        <f t="shared" si="49"/>
        <v>0</v>
      </c>
      <c r="AA157" s="17">
        <f t="shared" si="50"/>
        <v>0</v>
      </c>
      <c r="AB157" s="17">
        <f t="shared" si="51"/>
        <v>0</v>
      </c>
      <c r="AC157" s="17">
        <f t="shared" si="52"/>
        <v>0</v>
      </c>
      <c r="AD157" s="17">
        <f t="shared" si="53"/>
        <v>0</v>
      </c>
      <c r="AE157" s="17">
        <f t="shared" si="54"/>
        <v>0</v>
      </c>
      <c r="AF157" s="17">
        <f t="shared" si="55"/>
        <v>0</v>
      </c>
      <c r="AG157" s="17">
        <f t="shared" si="56"/>
        <v>0</v>
      </c>
    </row>
    <row r="158" spans="1:33" ht="15.75" customHeight="1" x14ac:dyDescent="0.25">
      <c r="A158" s="36">
        <v>150</v>
      </c>
      <c r="B158" s="19"/>
      <c r="C158" s="19"/>
      <c r="D158" s="20"/>
      <c r="E158" s="47"/>
      <c r="F158" s="63"/>
      <c r="G158" s="702"/>
      <c r="H158" s="10"/>
      <c r="I158" s="700"/>
      <c r="J158" s="208"/>
      <c r="K158" s="700"/>
      <c r="L158" s="149"/>
      <c r="M158" s="700"/>
      <c r="N158" s="237"/>
      <c r="O158" s="700"/>
      <c r="P158" s="215"/>
      <c r="Q158" s="703"/>
      <c r="R158" s="727"/>
      <c r="S158" s="703"/>
      <c r="T158" s="175"/>
      <c r="U158" s="969">
        <f t="shared" si="46"/>
        <v>0</v>
      </c>
      <c r="V158" s="960"/>
      <c r="W158" s="203"/>
      <c r="X158" s="111">
        <f t="shared" si="57"/>
        <v>0</v>
      </c>
      <c r="Y158" s="959">
        <f t="shared" si="58"/>
        <v>0</v>
      </c>
      <c r="Z158" s="974">
        <f t="shared" si="49"/>
        <v>0</v>
      </c>
      <c r="AA158" s="17">
        <f t="shared" si="50"/>
        <v>0</v>
      </c>
      <c r="AB158" s="17">
        <f t="shared" si="51"/>
        <v>0</v>
      </c>
      <c r="AC158" s="17">
        <f t="shared" si="52"/>
        <v>0</v>
      </c>
      <c r="AD158" s="17">
        <f t="shared" si="53"/>
        <v>0</v>
      </c>
      <c r="AE158" s="17">
        <f t="shared" si="54"/>
        <v>0</v>
      </c>
      <c r="AF158" s="17">
        <f t="shared" si="55"/>
        <v>0</v>
      </c>
      <c r="AG158" s="17">
        <f t="shared" si="56"/>
        <v>0</v>
      </c>
    </row>
    <row r="159" spans="1:33" ht="15.75" customHeight="1" x14ac:dyDescent="0.25">
      <c r="A159" s="36">
        <v>151</v>
      </c>
      <c r="B159" s="19"/>
      <c r="C159" s="19"/>
      <c r="D159" s="20"/>
      <c r="E159" s="47"/>
      <c r="F159" s="63"/>
      <c r="G159" s="702"/>
      <c r="H159" s="10"/>
      <c r="I159" s="700"/>
      <c r="J159" s="208"/>
      <c r="K159" s="700"/>
      <c r="L159" s="149"/>
      <c r="M159" s="700"/>
      <c r="N159" s="237"/>
      <c r="O159" s="700"/>
      <c r="P159" s="215"/>
      <c r="Q159" s="703"/>
      <c r="R159" s="727"/>
      <c r="S159" s="703"/>
      <c r="T159" s="175"/>
      <c r="U159" s="969">
        <f t="shared" si="46"/>
        <v>0</v>
      </c>
      <c r="V159" s="960"/>
      <c r="W159" s="203"/>
      <c r="X159" s="111">
        <f t="shared" si="57"/>
        <v>0</v>
      </c>
      <c r="Y159" s="959">
        <f t="shared" si="58"/>
        <v>0</v>
      </c>
      <c r="Z159" s="974">
        <f t="shared" si="49"/>
        <v>0</v>
      </c>
      <c r="AA159" s="17">
        <f t="shared" si="50"/>
        <v>0</v>
      </c>
      <c r="AB159" s="17">
        <f t="shared" si="51"/>
        <v>0</v>
      </c>
      <c r="AC159" s="17">
        <f t="shared" si="52"/>
        <v>0</v>
      </c>
      <c r="AD159" s="17">
        <f t="shared" si="53"/>
        <v>0</v>
      </c>
      <c r="AE159" s="17">
        <f t="shared" si="54"/>
        <v>0</v>
      </c>
      <c r="AF159" s="17">
        <f t="shared" si="55"/>
        <v>0</v>
      </c>
      <c r="AG159" s="17">
        <f t="shared" si="56"/>
        <v>0</v>
      </c>
    </row>
    <row r="160" spans="1:33" ht="15.75" customHeight="1" x14ac:dyDescent="0.25">
      <c r="A160" s="36">
        <v>152</v>
      </c>
      <c r="B160" s="19"/>
      <c r="C160" s="19"/>
      <c r="D160" s="20"/>
      <c r="E160" s="47"/>
      <c r="F160" s="63"/>
      <c r="G160" s="702"/>
      <c r="H160" s="10"/>
      <c r="I160" s="700"/>
      <c r="J160" s="208"/>
      <c r="K160" s="700"/>
      <c r="L160" s="149"/>
      <c r="M160" s="700"/>
      <c r="N160" s="237"/>
      <c r="O160" s="700"/>
      <c r="P160" s="215"/>
      <c r="Q160" s="703"/>
      <c r="R160" s="727"/>
      <c r="S160" s="703"/>
      <c r="T160" s="175"/>
      <c r="U160" s="969">
        <f t="shared" si="46"/>
        <v>0</v>
      </c>
      <c r="V160" s="960"/>
      <c r="W160" s="203"/>
      <c r="X160" s="111">
        <f t="shared" si="57"/>
        <v>0</v>
      </c>
      <c r="Y160" s="959">
        <f t="shared" si="58"/>
        <v>0</v>
      </c>
      <c r="Z160" s="974">
        <f t="shared" si="49"/>
        <v>0</v>
      </c>
      <c r="AA160" s="17">
        <f t="shared" si="50"/>
        <v>0</v>
      </c>
      <c r="AB160" s="17">
        <f t="shared" si="51"/>
        <v>0</v>
      </c>
      <c r="AC160" s="17">
        <f t="shared" si="52"/>
        <v>0</v>
      </c>
      <c r="AD160" s="17">
        <f t="shared" si="53"/>
        <v>0</v>
      </c>
      <c r="AE160" s="17">
        <f t="shared" si="54"/>
        <v>0</v>
      </c>
      <c r="AF160" s="17">
        <f t="shared" si="55"/>
        <v>0</v>
      </c>
      <c r="AG160" s="17">
        <f t="shared" si="56"/>
        <v>0</v>
      </c>
    </row>
    <row r="161" spans="1:33" ht="15.75" customHeight="1" x14ac:dyDescent="0.25">
      <c r="A161" s="36">
        <v>153</v>
      </c>
      <c r="B161" s="19"/>
      <c r="C161" s="19"/>
      <c r="D161" s="20"/>
      <c r="E161" s="47"/>
      <c r="F161" s="63"/>
      <c r="G161" s="702"/>
      <c r="H161" s="10"/>
      <c r="I161" s="700"/>
      <c r="J161" s="208"/>
      <c r="K161" s="700"/>
      <c r="L161" s="149"/>
      <c r="M161" s="700"/>
      <c r="N161" s="237"/>
      <c r="O161" s="700"/>
      <c r="P161" s="215"/>
      <c r="Q161" s="703"/>
      <c r="R161" s="727"/>
      <c r="S161" s="703"/>
      <c r="T161" s="175"/>
      <c r="U161" s="969">
        <f t="shared" si="46"/>
        <v>0</v>
      </c>
      <c r="V161" s="960"/>
      <c r="W161" s="203"/>
      <c r="X161" s="111">
        <f t="shared" si="57"/>
        <v>0</v>
      </c>
      <c r="Y161" s="959">
        <f t="shared" si="58"/>
        <v>0</v>
      </c>
      <c r="Z161" s="974">
        <f t="shared" si="49"/>
        <v>0</v>
      </c>
      <c r="AA161" s="17">
        <f t="shared" si="50"/>
        <v>0</v>
      </c>
      <c r="AB161" s="17">
        <f t="shared" si="51"/>
        <v>0</v>
      </c>
      <c r="AC161" s="17">
        <f t="shared" si="52"/>
        <v>0</v>
      </c>
      <c r="AD161" s="17">
        <f t="shared" si="53"/>
        <v>0</v>
      </c>
      <c r="AE161" s="17">
        <f t="shared" si="54"/>
        <v>0</v>
      </c>
      <c r="AF161" s="17">
        <f t="shared" si="55"/>
        <v>0</v>
      </c>
      <c r="AG161" s="17">
        <f t="shared" si="56"/>
        <v>0</v>
      </c>
    </row>
    <row r="162" spans="1:33" ht="15.75" customHeight="1" x14ac:dyDescent="0.25">
      <c r="A162" s="36">
        <v>154</v>
      </c>
      <c r="B162" s="19"/>
      <c r="C162" s="19"/>
      <c r="D162" s="20"/>
      <c r="E162" s="47"/>
      <c r="F162" s="63"/>
      <c r="G162" s="702"/>
      <c r="H162" s="10"/>
      <c r="I162" s="700"/>
      <c r="J162" s="208"/>
      <c r="K162" s="700"/>
      <c r="L162" s="149"/>
      <c r="M162" s="700"/>
      <c r="N162" s="237"/>
      <c r="O162" s="700"/>
      <c r="P162" s="215"/>
      <c r="Q162" s="703"/>
      <c r="R162" s="727"/>
      <c r="S162" s="703"/>
      <c r="T162" s="175"/>
      <c r="U162" s="969">
        <f t="shared" si="46"/>
        <v>0</v>
      </c>
      <c r="V162" s="960"/>
      <c r="W162" s="203"/>
      <c r="X162" s="111">
        <f t="shared" si="57"/>
        <v>0</v>
      </c>
      <c r="Y162" s="959">
        <f t="shared" si="58"/>
        <v>0</v>
      </c>
      <c r="Z162" s="974">
        <f t="shared" si="49"/>
        <v>0</v>
      </c>
      <c r="AA162" s="17">
        <f t="shared" si="50"/>
        <v>0</v>
      </c>
      <c r="AB162" s="17">
        <f t="shared" si="51"/>
        <v>0</v>
      </c>
      <c r="AC162" s="17">
        <f t="shared" si="52"/>
        <v>0</v>
      </c>
      <c r="AD162" s="17">
        <f t="shared" si="53"/>
        <v>0</v>
      </c>
      <c r="AE162" s="17">
        <f t="shared" si="54"/>
        <v>0</v>
      </c>
      <c r="AF162" s="17">
        <f t="shared" si="55"/>
        <v>0</v>
      </c>
      <c r="AG162" s="17">
        <f t="shared" si="56"/>
        <v>0</v>
      </c>
    </row>
    <row r="163" spans="1:33" ht="15.75" customHeight="1" x14ac:dyDescent="0.25">
      <c r="A163" s="36">
        <v>155</v>
      </c>
      <c r="B163" s="19"/>
      <c r="C163" s="19"/>
      <c r="D163" s="20"/>
      <c r="E163" s="47"/>
      <c r="F163" s="63"/>
      <c r="G163" s="702"/>
      <c r="H163" s="10"/>
      <c r="I163" s="700"/>
      <c r="J163" s="208"/>
      <c r="K163" s="700"/>
      <c r="L163" s="149"/>
      <c r="M163" s="700"/>
      <c r="N163" s="237"/>
      <c r="O163" s="700"/>
      <c r="P163" s="215"/>
      <c r="Q163" s="703"/>
      <c r="R163" s="727"/>
      <c r="S163" s="703"/>
      <c r="T163" s="175"/>
      <c r="U163" s="969">
        <f t="shared" si="46"/>
        <v>0</v>
      </c>
      <c r="V163" s="960"/>
      <c r="W163" s="203"/>
      <c r="X163" s="111">
        <f t="shared" si="57"/>
        <v>0</v>
      </c>
      <c r="Y163" s="959">
        <f t="shared" si="58"/>
        <v>0</v>
      </c>
      <c r="Z163" s="974">
        <f t="shared" si="49"/>
        <v>0</v>
      </c>
      <c r="AA163" s="17">
        <f t="shared" si="50"/>
        <v>0</v>
      </c>
      <c r="AB163" s="17">
        <f t="shared" si="51"/>
        <v>0</v>
      </c>
      <c r="AC163" s="17">
        <f t="shared" si="52"/>
        <v>0</v>
      </c>
      <c r="AD163" s="17">
        <f t="shared" si="53"/>
        <v>0</v>
      </c>
      <c r="AE163" s="17">
        <f t="shared" si="54"/>
        <v>0</v>
      </c>
      <c r="AF163" s="17">
        <f t="shared" si="55"/>
        <v>0</v>
      </c>
      <c r="AG163" s="17">
        <f t="shared" si="56"/>
        <v>0</v>
      </c>
    </row>
    <row r="164" spans="1:33" ht="15.75" customHeight="1" x14ac:dyDescent="0.25">
      <c r="A164" s="36">
        <v>156</v>
      </c>
      <c r="B164" s="19"/>
      <c r="C164" s="19"/>
      <c r="D164" s="20"/>
      <c r="E164" s="47"/>
      <c r="F164" s="63"/>
      <c r="G164" s="702"/>
      <c r="H164" s="10"/>
      <c r="I164" s="700"/>
      <c r="J164" s="208"/>
      <c r="K164" s="700"/>
      <c r="L164" s="149"/>
      <c r="M164" s="700"/>
      <c r="N164" s="237"/>
      <c r="O164" s="700"/>
      <c r="P164" s="215"/>
      <c r="Q164" s="703"/>
      <c r="R164" s="727"/>
      <c r="S164" s="703"/>
      <c r="T164" s="175"/>
      <c r="U164" s="969">
        <f t="shared" si="46"/>
        <v>0</v>
      </c>
      <c r="V164" s="960"/>
      <c r="W164" s="203"/>
      <c r="X164" s="111">
        <f t="shared" si="57"/>
        <v>0</v>
      </c>
      <c r="Y164" s="959">
        <f t="shared" si="58"/>
        <v>0</v>
      </c>
      <c r="Z164" s="974">
        <f t="shared" si="49"/>
        <v>0</v>
      </c>
      <c r="AA164" s="17">
        <f t="shared" si="50"/>
        <v>0</v>
      </c>
      <c r="AB164" s="17">
        <f t="shared" si="51"/>
        <v>0</v>
      </c>
      <c r="AC164" s="17">
        <f t="shared" si="52"/>
        <v>0</v>
      </c>
      <c r="AD164" s="17">
        <f t="shared" si="53"/>
        <v>0</v>
      </c>
      <c r="AE164" s="17">
        <f t="shared" si="54"/>
        <v>0</v>
      </c>
      <c r="AF164" s="17">
        <f t="shared" si="55"/>
        <v>0</v>
      </c>
      <c r="AG164" s="17">
        <f t="shared" si="56"/>
        <v>0</v>
      </c>
    </row>
    <row r="165" spans="1:33" ht="15.75" customHeight="1" x14ac:dyDescent="0.25">
      <c r="A165" s="36">
        <v>157</v>
      </c>
      <c r="B165" s="19"/>
      <c r="C165" s="19"/>
      <c r="D165" s="20"/>
      <c r="E165" s="47"/>
      <c r="F165" s="63"/>
      <c r="G165" s="702"/>
      <c r="H165" s="10"/>
      <c r="I165" s="700"/>
      <c r="J165" s="208"/>
      <c r="K165" s="700"/>
      <c r="L165" s="149"/>
      <c r="M165" s="700"/>
      <c r="N165" s="237"/>
      <c r="O165" s="700"/>
      <c r="P165" s="215"/>
      <c r="Q165" s="703"/>
      <c r="R165" s="727"/>
      <c r="S165" s="703"/>
      <c r="T165" s="175"/>
      <c r="U165" s="969">
        <f t="shared" si="46"/>
        <v>0</v>
      </c>
      <c r="V165" s="960"/>
      <c r="W165" s="203"/>
      <c r="X165" s="111">
        <f t="shared" si="57"/>
        <v>0</v>
      </c>
      <c r="Y165" s="959">
        <f t="shared" si="58"/>
        <v>0</v>
      </c>
      <c r="Z165" s="974">
        <f t="shared" si="49"/>
        <v>0</v>
      </c>
      <c r="AA165" s="17">
        <f t="shared" si="50"/>
        <v>0</v>
      </c>
      <c r="AB165" s="17">
        <f t="shared" si="51"/>
        <v>0</v>
      </c>
      <c r="AC165" s="17">
        <f t="shared" si="52"/>
        <v>0</v>
      </c>
      <c r="AD165" s="17">
        <f t="shared" si="53"/>
        <v>0</v>
      </c>
      <c r="AE165" s="17">
        <f t="shared" si="54"/>
        <v>0</v>
      </c>
      <c r="AF165" s="17">
        <f t="shared" si="55"/>
        <v>0</v>
      </c>
      <c r="AG165" s="17">
        <f t="shared" si="56"/>
        <v>0</v>
      </c>
    </row>
    <row r="166" spans="1:33" ht="15.75" customHeight="1" x14ac:dyDescent="0.25">
      <c r="A166" s="36">
        <v>158</v>
      </c>
      <c r="B166" s="19"/>
      <c r="C166" s="19"/>
      <c r="D166" s="20"/>
      <c r="E166" s="47"/>
      <c r="F166" s="63"/>
      <c r="G166" s="702"/>
      <c r="H166" s="10"/>
      <c r="I166" s="700"/>
      <c r="J166" s="208"/>
      <c r="K166" s="700"/>
      <c r="L166" s="149"/>
      <c r="M166" s="700"/>
      <c r="N166" s="237"/>
      <c r="O166" s="700"/>
      <c r="P166" s="215"/>
      <c r="Q166" s="703"/>
      <c r="R166" s="727"/>
      <c r="S166" s="703"/>
      <c r="T166" s="175"/>
      <c r="U166" s="969">
        <f t="shared" si="46"/>
        <v>0</v>
      </c>
      <c r="V166" s="960"/>
      <c r="W166" s="203"/>
      <c r="X166" s="111">
        <f t="shared" si="57"/>
        <v>0</v>
      </c>
      <c r="Y166" s="959">
        <f t="shared" si="58"/>
        <v>0</v>
      </c>
      <c r="Z166" s="974">
        <f t="shared" si="49"/>
        <v>0</v>
      </c>
      <c r="AA166" s="17">
        <f t="shared" si="50"/>
        <v>0</v>
      </c>
      <c r="AB166" s="17">
        <f t="shared" si="51"/>
        <v>0</v>
      </c>
      <c r="AC166" s="17">
        <f t="shared" si="52"/>
        <v>0</v>
      </c>
      <c r="AD166" s="17">
        <f t="shared" si="53"/>
        <v>0</v>
      </c>
      <c r="AE166" s="17">
        <f t="shared" si="54"/>
        <v>0</v>
      </c>
      <c r="AF166" s="17">
        <f t="shared" si="55"/>
        <v>0</v>
      </c>
      <c r="AG166" s="17">
        <f t="shared" si="56"/>
        <v>0</v>
      </c>
    </row>
    <row r="167" spans="1:33" ht="15.75" customHeight="1" x14ac:dyDescent="0.25">
      <c r="A167" s="36">
        <v>159</v>
      </c>
      <c r="B167" s="19"/>
      <c r="C167" s="19"/>
      <c r="D167" s="20"/>
      <c r="E167" s="47"/>
      <c r="F167" s="63"/>
      <c r="G167" s="702"/>
      <c r="H167" s="10"/>
      <c r="I167" s="700"/>
      <c r="J167" s="208"/>
      <c r="K167" s="700"/>
      <c r="L167" s="149"/>
      <c r="M167" s="700"/>
      <c r="N167" s="237"/>
      <c r="O167" s="700"/>
      <c r="P167" s="215"/>
      <c r="Q167" s="703"/>
      <c r="R167" s="727"/>
      <c r="S167" s="703"/>
      <c r="T167" s="175"/>
      <c r="U167" s="969">
        <f t="shared" si="46"/>
        <v>0</v>
      </c>
      <c r="V167" s="960"/>
      <c r="W167" s="203"/>
      <c r="X167" s="111">
        <f t="shared" si="57"/>
        <v>0</v>
      </c>
      <c r="Y167" s="959">
        <f t="shared" si="58"/>
        <v>0</v>
      </c>
      <c r="Z167" s="974">
        <f t="shared" si="49"/>
        <v>0</v>
      </c>
      <c r="AA167" s="17">
        <f t="shared" si="50"/>
        <v>0</v>
      </c>
      <c r="AB167" s="17">
        <f t="shared" si="51"/>
        <v>0</v>
      </c>
      <c r="AC167" s="17">
        <f t="shared" si="52"/>
        <v>0</v>
      </c>
      <c r="AD167" s="17">
        <f t="shared" si="53"/>
        <v>0</v>
      </c>
      <c r="AE167" s="17">
        <f t="shared" si="54"/>
        <v>0</v>
      </c>
      <c r="AF167" s="17">
        <f t="shared" si="55"/>
        <v>0</v>
      </c>
      <c r="AG167" s="17">
        <f t="shared" si="56"/>
        <v>0</v>
      </c>
    </row>
    <row r="168" spans="1:33" s="3" customFormat="1" ht="15.75" customHeight="1" x14ac:dyDescent="0.25">
      <c r="A168" s="36">
        <v>160</v>
      </c>
      <c r="B168" s="19"/>
      <c r="C168" s="19"/>
      <c r="D168" s="20"/>
      <c r="E168" s="47"/>
      <c r="F168" s="63"/>
      <c r="G168" s="702"/>
      <c r="H168" s="10"/>
      <c r="I168" s="700"/>
      <c r="J168" s="208"/>
      <c r="K168" s="700"/>
      <c r="L168" s="149"/>
      <c r="M168" s="700"/>
      <c r="N168" s="237"/>
      <c r="O168" s="700"/>
      <c r="P168" s="215"/>
      <c r="Q168" s="703"/>
      <c r="R168" s="727"/>
      <c r="S168" s="703"/>
      <c r="T168" s="175"/>
      <c r="U168" s="969">
        <f t="shared" si="46"/>
        <v>0</v>
      </c>
      <c r="V168" s="960"/>
      <c r="W168" s="203"/>
      <c r="X168" s="111">
        <f t="shared" si="57"/>
        <v>0</v>
      </c>
      <c r="Y168" s="959">
        <f t="shared" si="58"/>
        <v>0</v>
      </c>
      <c r="Z168" s="974">
        <f t="shared" si="49"/>
        <v>0</v>
      </c>
      <c r="AA168" s="17">
        <f t="shared" si="50"/>
        <v>0</v>
      </c>
      <c r="AB168" s="17">
        <f t="shared" si="51"/>
        <v>0</v>
      </c>
      <c r="AC168" s="17">
        <f t="shared" si="52"/>
        <v>0</v>
      </c>
      <c r="AD168" s="17">
        <f t="shared" si="53"/>
        <v>0</v>
      </c>
      <c r="AE168" s="17">
        <f t="shared" si="54"/>
        <v>0</v>
      </c>
      <c r="AF168" s="17">
        <f t="shared" si="55"/>
        <v>0</v>
      </c>
      <c r="AG168" s="17">
        <f t="shared" si="56"/>
        <v>0</v>
      </c>
    </row>
    <row r="169" spans="1:33" s="3" customFormat="1" ht="15.75" customHeight="1" x14ac:dyDescent="0.25">
      <c r="A169" s="36">
        <v>161</v>
      </c>
      <c r="B169" s="19"/>
      <c r="C169" s="19"/>
      <c r="D169" s="20"/>
      <c r="E169" s="47"/>
      <c r="F169" s="63"/>
      <c r="G169" s="702"/>
      <c r="H169" s="10"/>
      <c r="I169" s="700"/>
      <c r="J169" s="208"/>
      <c r="K169" s="700"/>
      <c r="L169" s="149"/>
      <c r="M169" s="700"/>
      <c r="N169" s="237"/>
      <c r="O169" s="700"/>
      <c r="P169" s="215"/>
      <c r="Q169" s="703"/>
      <c r="R169" s="727"/>
      <c r="S169" s="703"/>
      <c r="T169" s="175"/>
      <c r="U169" s="969">
        <f t="shared" si="46"/>
        <v>0</v>
      </c>
      <c r="V169" s="960"/>
      <c r="W169" s="203"/>
      <c r="X169" s="111">
        <f t="shared" si="57"/>
        <v>0</v>
      </c>
      <c r="Y169" s="959">
        <f t="shared" si="58"/>
        <v>0</v>
      </c>
      <c r="Z169" s="974">
        <f t="shared" si="49"/>
        <v>0</v>
      </c>
      <c r="AA169" s="17">
        <f t="shared" si="50"/>
        <v>0</v>
      </c>
      <c r="AB169" s="17">
        <f t="shared" si="51"/>
        <v>0</v>
      </c>
      <c r="AC169" s="17">
        <f t="shared" si="52"/>
        <v>0</v>
      </c>
      <c r="AD169" s="17">
        <f t="shared" si="53"/>
        <v>0</v>
      </c>
      <c r="AE169" s="17">
        <f t="shared" si="54"/>
        <v>0</v>
      </c>
      <c r="AF169" s="17">
        <f t="shared" si="55"/>
        <v>0</v>
      </c>
      <c r="AG169" s="17">
        <f t="shared" si="56"/>
        <v>0</v>
      </c>
    </row>
    <row r="170" spans="1:33" s="3" customFormat="1" ht="15.75" customHeight="1" x14ac:dyDescent="0.25">
      <c r="A170" s="36">
        <v>162</v>
      </c>
      <c r="B170" s="19"/>
      <c r="C170" s="19"/>
      <c r="D170" s="20"/>
      <c r="E170" s="47"/>
      <c r="F170" s="63"/>
      <c r="G170" s="702"/>
      <c r="H170" s="10"/>
      <c r="I170" s="700"/>
      <c r="J170" s="208"/>
      <c r="K170" s="700"/>
      <c r="L170" s="149"/>
      <c r="M170" s="700"/>
      <c r="N170" s="237"/>
      <c r="O170" s="700"/>
      <c r="P170" s="215"/>
      <c r="Q170" s="703"/>
      <c r="R170" s="727"/>
      <c r="S170" s="703"/>
      <c r="T170" s="175"/>
      <c r="U170" s="969">
        <f t="shared" si="46"/>
        <v>0</v>
      </c>
      <c r="V170" s="960"/>
      <c r="W170" s="203"/>
      <c r="X170" s="111">
        <f t="shared" si="57"/>
        <v>0</v>
      </c>
      <c r="Y170" s="959">
        <f t="shared" si="58"/>
        <v>0</v>
      </c>
      <c r="Z170" s="974">
        <f t="shared" si="49"/>
        <v>0</v>
      </c>
      <c r="AA170" s="17">
        <f t="shared" si="50"/>
        <v>0</v>
      </c>
      <c r="AB170" s="17">
        <f t="shared" si="51"/>
        <v>0</v>
      </c>
      <c r="AC170" s="17">
        <f t="shared" si="52"/>
        <v>0</v>
      </c>
      <c r="AD170" s="17">
        <f t="shared" si="53"/>
        <v>0</v>
      </c>
      <c r="AE170" s="17">
        <f t="shared" si="54"/>
        <v>0</v>
      </c>
      <c r="AF170" s="17">
        <f t="shared" si="55"/>
        <v>0</v>
      </c>
      <c r="AG170" s="17">
        <f t="shared" si="56"/>
        <v>0</v>
      </c>
    </row>
    <row r="171" spans="1:33" s="3" customFormat="1" ht="15.75" customHeight="1" x14ac:dyDescent="0.25">
      <c r="A171" s="36">
        <v>163</v>
      </c>
      <c r="B171" s="19"/>
      <c r="C171" s="19"/>
      <c r="D171" s="20"/>
      <c r="E171" s="47"/>
      <c r="F171" s="63"/>
      <c r="G171" s="702"/>
      <c r="H171" s="10"/>
      <c r="I171" s="700"/>
      <c r="J171" s="208"/>
      <c r="K171" s="700"/>
      <c r="L171" s="149"/>
      <c r="M171" s="700"/>
      <c r="N171" s="237"/>
      <c r="O171" s="700"/>
      <c r="P171" s="215"/>
      <c r="Q171" s="703"/>
      <c r="R171" s="727"/>
      <c r="S171" s="703"/>
      <c r="T171" s="175"/>
      <c r="U171" s="969">
        <f t="shared" si="46"/>
        <v>0</v>
      </c>
      <c r="V171" s="960"/>
      <c r="W171" s="203"/>
      <c r="X171" s="111">
        <f t="shared" si="57"/>
        <v>0</v>
      </c>
      <c r="Y171" s="959">
        <f t="shared" si="58"/>
        <v>0</v>
      </c>
      <c r="Z171" s="974">
        <f t="shared" si="49"/>
        <v>0</v>
      </c>
      <c r="AA171" s="17">
        <f t="shared" si="50"/>
        <v>0</v>
      </c>
      <c r="AB171" s="17">
        <f t="shared" si="51"/>
        <v>0</v>
      </c>
      <c r="AC171" s="17">
        <f t="shared" si="52"/>
        <v>0</v>
      </c>
      <c r="AD171" s="17">
        <f t="shared" si="53"/>
        <v>0</v>
      </c>
      <c r="AE171" s="17">
        <f t="shared" si="54"/>
        <v>0</v>
      </c>
      <c r="AF171" s="17">
        <f t="shared" si="55"/>
        <v>0</v>
      </c>
      <c r="AG171" s="17">
        <f t="shared" si="56"/>
        <v>0</v>
      </c>
    </row>
    <row r="172" spans="1:33" s="3" customFormat="1" ht="15.75" customHeight="1" x14ac:dyDescent="0.25">
      <c r="A172" s="36">
        <v>164</v>
      </c>
      <c r="B172" s="19"/>
      <c r="C172" s="19"/>
      <c r="D172" s="20"/>
      <c r="E172" s="47"/>
      <c r="F172" s="63"/>
      <c r="G172" s="702"/>
      <c r="H172" s="10"/>
      <c r="I172" s="700"/>
      <c r="J172" s="208"/>
      <c r="K172" s="700"/>
      <c r="L172" s="149"/>
      <c r="M172" s="700"/>
      <c r="N172" s="237"/>
      <c r="O172" s="700"/>
      <c r="P172" s="215"/>
      <c r="Q172" s="703"/>
      <c r="R172" s="727"/>
      <c r="S172" s="703"/>
      <c r="T172" s="175"/>
      <c r="U172" s="969">
        <f t="shared" si="46"/>
        <v>0</v>
      </c>
      <c r="V172" s="960"/>
      <c r="W172" s="203"/>
      <c r="X172" s="111">
        <f t="shared" si="57"/>
        <v>0</v>
      </c>
      <c r="Y172" s="959">
        <f t="shared" si="58"/>
        <v>0</v>
      </c>
      <c r="Z172" s="974">
        <f t="shared" si="49"/>
        <v>0</v>
      </c>
      <c r="AA172" s="17">
        <f t="shared" si="50"/>
        <v>0</v>
      </c>
      <c r="AB172" s="17">
        <f t="shared" si="51"/>
        <v>0</v>
      </c>
      <c r="AC172" s="17">
        <f t="shared" si="52"/>
        <v>0</v>
      </c>
      <c r="AD172" s="17">
        <f t="shared" si="53"/>
        <v>0</v>
      </c>
      <c r="AE172" s="17">
        <f t="shared" si="54"/>
        <v>0</v>
      </c>
      <c r="AF172" s="17">
        <f t="shared" si="55"/>
        <v>0</v>
      </c>
      <c r="AG172" s="17">
        <f t="shared" si="56"/>
        <v>0</v>
      </c>
    </row>
    <row r="173" spans="1:33" s="3" customFormat="1" ht="15.75" customHeight="1" x14ac:dyDescent="0.25">
      <c r="A173" s="36">
        <v>165</v>
      </c>
      <c r="B173" s="19"/>
      <c r="C173" s="19"/>
      <c r="D173" s="20"/>
      <c r="E173" s="47"/>
      <c r="F173" s="63"/>
      <c r="G173" s="702"/>
      <c r="H173" s="10"/>
      <c r="I173" s="700"/>
      <c r="J173" s="208"/>
      <c r="K173" s="700"/>
      <c r="L173" s="149"/>
      <c r="M173" s="700"/>
      <c r="N173" s="237"/>
      <c r="O173" s="700"/>
      <c r="P173" s="215"/>
      <c r="Q173" s="703"/>
      <c r="R173" s="727"/>
      <c r="S173" s="703"/>
      <c r="T173" s="175"/>
      <c r="U173" s="969">
        <f t="shared" si="46"/>
        <v>0</v>
      </c>
      <c r="V173" s="960"/>
      <c r="W173" s="203"/>
      <c r="X173" s="111">
        <f t="shared" si="57"/>
        <v>0</v>
      </c>
      <c r="Y173" s="959">
        <f t="shared" si="58"/>
        <v>0</v>
      </c>
      <c r="Z173" s="974">
        <f t="shared" si="49"/>
        <v>0</v>
      </c>
      <c r="AA173" s="17">
        <f t="shared" si="50"/>
        <v>0</v>
      </c>
      <c r="AB173" s="17">
        <f t="shared" si="51"/>
        <v>0</v>
      </c>
      <c r="AC173" s="17">
        <f t="shared" si="52"/>
        <v>0</v>
      </c>
      <c r="AD173" s="17">
        <f t="shared" si="53"/>
        <v>0</v>
      </c>
      <c r="AE173" s="17">
        <f t="shared" si="54"/>
        <v>0</v>
      </c>
      <c r="AF173" s="17">
        <f t="shared" si="55"/>
        <v>0</v>
      </c>
      <c r="AG173" s="17">
        <f t="shared" si="56"/>
        <v>0</v>
      </c>
    </row>
    <row r="174" spans="1:33" s="3" customFormat="1" ht="15.75" customHeight="1" x14ac:dyDescent="0.25">
      <c r="A174" s="36">
        <v>166</v>
      </c>
      <c r="B174" s="19"/>
      <c r="C174" s="19"/>
      <c r="D174" s="20"/>
      <c r="E174" s="47"/>
      <c r="F174" s="63"/>
      <c r="G174" s="702"/>
      <c r="H174" s="10"/>
      <c r="I174" s="700"/>
      <c r="J174" s="208"/>
      <c r="K174" s="700"/>
      <c r="L174" s="149"/>
      <c r="M174" s="700"/>
      <c r="N174" s="237"/>
      <c r="O174" s="700"/>
      <c r="P174" s="215"/>
      <c r="Q174" s="703"/>
      <c r="R174" s="727"/>
      <c r="S174" s="703"/>
      <c r="T174" s="175"/>
      <c r="U174" s="969">
        <f t="shared" si="46"/>
        <v>0</v>
      </c>
      <c r="V174" s="960"/>
      <c r="W174" s="203"/>
      <c r="X174" s="111">
        <f t="shared" si="57"/>
        <v>0</v>
      </c>
      <c r="Y174" s="959">
        <f t="shared" si="58"/>
        <v>0</v>
      </c>
      <c r="Z174" s="974">
        <f t="shared" si="49"/>
        <v>0</v>
      </c>
      <c r="AA174" s="17">
        <f t="shared" si="50"/>
        <v>0</v>
      </c>
      <c r="AB174" s="17">
        <f t="shared" si="51"/>
        <v>0</v>
      </c>
      <c r="AC174" s="17">
        <f t="shared" si="52"/>
        <v>0</v>
      </c>
      <c r="AD174" s="17">
        <f t="shared" si="53"/>
        <v>0</v>
      </c>
      <c r="AE174" s="17">
        <f t="shared" si="54"/>
        <v>0</v>
      </c>
      <c r="AF174" s="17">
        <f t="shared" si="55"/>
        <v>0</v>
      </c>
      <c r="AG174" s="17">
        <f t="shared" si="56"/>
        <v>0</v>
      </c>
    </row>
    <row r="175" spans="1:33" s="3" customFormat="1" ht="15.75" customHeight="1" x14ac:dyDescent="0.25">
      <c r="A175" s="36">
        <v>167</v>
      </c>
      <c r="B175" s="19"/>
      <c r="C175" s="19"/>
      <c r="D175" s="20"/>
      <c r="E175" s="47"/>
      <c r="F175" s="63"/>
      <c r="G175" s="702"/>
      <c r="H175" s="10"/>
      <c r="I175" s="700"/>
      <c r="J175" s="208"/>
      <c r="K175" s="700"/>
      <c r="L175" s="149"/>
      <c r="M175" s="700"/>
      <c r="N175" s="237"/>
      <c r="O175" s="700"/>
      <c r="P175" s="215"/>
      <c r="Q175" s="703"/>
      <c r="R175" s="727"/>
      <c r="S175" s="703"/>
      <c r="T175" s="175"/>
      <c r="U175" s="969">
        <f t="shared" si="46"/>
        <v>0</v>
      </c>
      <c r="V175" s="960"/>
      <c r="W175" s="203"/>
      <c r="X175" s="111">
        <f t="shared" si="57"/>
        <v>0</v>
      </c>
      <c r="Y175" s="959">
        <f t="shared" si="58"/>
        <v>0</v>
      </c>
      <c r="Z175" s="974">
        <f t="shared" si="49"/>
        <v>0</v>
      </c>
      <c r="AA175" s="17">
        <f t="shared" si="50"/>
        <v>0</v>
      </c>
      <c r="AB175" s="17">
        <f t="shared" si="51"/>
        <v>0</v>
      </c>
      <c r="AC175" s="17">
        <f t="shared" si="52"/>
        <v>0</v>
      </c>
      <c r="AD175" s="17">
        <f t="shared" si="53"/>
        <v>0</v>
      </c>
      <c r="AE175" s="17">
        <f t="shared" si="54"/>
        <v>0</v>
      </c>
      <c r="AF175" s="17">
        <f t="shared" si="55"/>
        <v>0</v>
      </c>
      <c r="AG175" s="17">
        <f t="shared" si="56"/>
        <v>0</v>
      </c>
    </row>
    <row r="176" spans="1:33" s="3" customFormat="1" ht="15.75" customHeight="1" x14ac:dyDescent="0.25">
      <c r="A176" s="36">
        <v>168</v>
      </c>
      <c r="B176" s="19"/>
      <c r="C176" s="19"/>
      <c r="D176" s="20"/>
      <c r="E176" s="47"/>
      <c r="F176" s="63"/>
      <c r="G176" s="702"/>
      <c r="H176" s="10"/>
      <c r="I176" s="700"/>
      <c r="J176" s="208"/>
      <c r="K176" s="700"/>
      <c r="L176" s="149"/>
      <c r="M176" s="700"/>
      <c r="N176" s="237"/>
      <c r="O176" s="700"/>
      <c r="P176" s="215"/>
      <c r="Q176" s="703"/>
      <c r="R176" s="727"/>
      <c r="S176" s="703"/>
      <c r="T176" s="175"/>
      <c r="U176" s="969">
        <f t="shared" si="46"/>
        <v>0</v>
      </c>
      <c r="V176" s="960"/>
      <c r="W176" s="203"/>
      <c r="X176" s="111">
        <f t="shared" si="57"/>
        <v>0</v>
      </c>
      <c r="Y176" s="959">
        <f t="shared" si="58"/>
        <v>0</v>
      </c>
      <c r="Z176" s="974">
        <f t="shared" si="49"/>
        <v>0</v>
      </c>
      <c r="AA176" s="17">
        <f t="shared" si="50"/>
        <v>0</v>
      </c>
      <c r="AB176" s="17">
        <f t="shared" si="51"/>
        <v>0</v>
      </c>
      <c r="AC176" s="17">
        <f t="shared" si="52"/>
        <v>0</v>
      </c>
      <c r="AD176" s="17">
        <f t="shared" si="53"/>
        <v>0</v>
      </c>
      <c r="AE176" s="17">
        <f t="shared" si="54"/>
        <v>0</v>
      </c>
      <c r="AF176" s="17">
        <f t="shared" si="55"/>
        <v>0</v>
      </c>
      <c r="AG176" s="17">
        <f t="shared" si="56"/>
        <v>0</v>
      </c>
    </row>
    <row r="177" spans="1:33" s="3" customFormat="1" ht="15.75" customHeight="1" x14ac:dyDescent="0.25">
      <c r="A177" s="36">
        <v>169</v>
      </c>
      <c r="B177" s="19"/>
      <c r="C177" s="19"/>
      <c r="D177" s="20"/>
      <c r="E177" s="47"/>
      <c r="F177" s="63"/>
      <c r="G177" s="702"/>
      <c r="H177" s="10"/>
      <c r="I177" s="700"/>
      <c r="J177" s="208"/>
      <c r="K177" s="700"/>
      <c r="L177" s="149"/>
      <c r="M177" s="700"/>
      <c r="N177" s="237"/>
      <c r="O177" s="700"/>
      <c r="P177" s="215"/>
      <c r="Q177" s="703"/>
      <c r="R177" s="727"/>
      <c r="S177" s="703"/>
      <c r="T177" s="175"/>
      <c r="U177" s="969">
        <f t="shared" si="46"/>
        <v>0</v>
      </c>
      <c r="V177" s="960"/>
      <c r="W177" s="203"/>
      <c r="X177" s="111">
        <f t="shared" si="57"/>
        <v>0</v>
      </c>
      <c r="Y177" s="959">
        <f t="shared" si="58"/>
        <v>0</v>
      </c>
      <c r="Z177" s="974">
        <f t="shared" si="49"/>
        <v>0</v>
      </c>
      <c r="AA177" s="17">
        <f t="shared" si="50"/>
        <v>0</v>
      </c>
      <c r="AB177" s="17">
        <f t="shared" si="51"/>
        <v>0</v>
      </c>
      <c r="AC177" s="17">
        <f t="shared" si="52"/>
        <v>0</v>
      </c>
      <c r="AD177" s="17">
        <f t="shared" si="53"/>
        <v>0</v>
      </c>
      <c r="AE177" s="17">
        <f t="shared" si="54"/>
        <v>0</v>
      </c>
      <c r="AF177" s="17">
        <f t="shared" si="55"/>
        <v>0</v>
      </c>
      <c r="AG177" s="17">
        <f t="shared" si="56"/>
        <v>0</v>
      </c>
    </row>
    <row r="178" spans="1:33" s="3" customFormat="1" ht="15.75" customHeight="1" x14ac:dyDescent="0.25">
      <c r="A178" s="36">
        <v>170</v>
      </c>
      <c r="B178" s="19"/>
      <c r="C178" s="19"/>
      <c r="D178" s="20"/>
      <c r="E178" s="47"/>
      <c r="F178" s="63"/>
      <c r="G178" s="702"/>
      <c r="H178" s="10"/>
      <c r="I178" s="700"/>
      <c r="J178" s="208"/>
      <c r="K178" s="700"/>
      <c r="L178" s="149"/>
      <c r="M178" s="700"/>
      <c r="N178" s="237"/>
      <c r="O178" s="700"/>
      <c r="P178" s="215"/>
      <c r="Q178" s="703"/>
      <c r="R178" s="727"/>
      <c r="S178" s="703"/>
      <c r="T178" s="175"/>
      <c r="U178" s="969">
        <f t="shared" si="46"/>
        <v>0</v>
      </c>
      <c r="V178" s="960"/>
      <c r="W178" s="203"/>
      <c r="X178" s="111">
        <f t="shared" si="57"/>
        <v>0</v>
      </c>
      <c r="Y178" s="959">
        <f t="shared" si="58"/>
        <v>0</v>
      </c>
      <c r="Z178" s="974">
        <f t="shared" si="49"/>
        <v>0</v>
      </c>
      <c r="AA178" s="17">
        <f t="shared" si="50"/>
        <v>0</v>
      </c>
      <c r="AB178" s="17">
        <f t="shared" si="51"/>
        <v>0</v>
      </c>
      <c r="AC178" s="17">
        <f t="shared" si="52"/>
        <v>0</v>
      </c>
      <c r="AD178" s="17">
        <f t="shared" si="53"/>
        <v>0</v>
      </c>
      <c r="AE178" s="17">
        <f t="shared" si="54"/>
        <v>0</v>
      </c>
      <c r="AF178" s="17">
        <f t="shared" si="55"/>
        <v>0</v>
      </c>
      <c r="AG178" s="17">
        <f t="shared" si="56"/>
        <v>0</v>
      </c>
    </row>
    <row r="179" spans="1:33" s="3" customFormat="1" ht="15.75" customHeight="1" x14ac:dyDescent="0.25">
      <c r="A179" s="36">
        <v>171</v>
      </c>
      <c r="B179" s="19"/>
      <c r="C179" s="19"/>
      <c r="D179" s="20"/>
      <c r="E179" s="47"/>
      <c r="F179" s="63"/>
      <c r="G179" s="702"/>
      <c r="H179" s="10"/>
      <c r="I179" s="700"/>
      <c r="J179" s="208"/>
      <c r="K179" s="700"/>
      <c r="L179" s="149"/>
      <c r="M179" s="700"/>
      <c r="N179" s="237"/>
      <c r="O179" s="700"/>
      <c r="P179" s="215"/>
      <c r="Q179" s="703"/>
      <c r="R179" s="727"/>
      <c r="S179" s="703"/>
      <c r="T179" s="175"/>
      <c r="U179" s="969">
        <f t="shared" si="46"/>
        <v>0</v>
      </c>
      <c r="V179" s="960"/>
      <c r="W179" s="203"/>
      <c r="X179" s="111">
        <f t="shared" si="57"/>
        <v>0</v>
      </c>
      <c r="Y179" s="959">
        <f t="shared" si="58"/>
        <v>0</v>
      </c>
      <c r="Z179" s="974">
        <f t="shared" si="49"/>
        <v>0</v>
      </c>
      <c r="AA179" s="17">
        <f t="shared" si="50"/>
        <v>0</v>
      </c>
      <c r="AB179" s="17">
        <f t="shared" si="51"/>
        <v>0</v>
      </c>
      <c r="AC179" s="17">
        <f t="shared" si="52"/>
        <v>0</v>
      </c>
      <c r="AD179" s="17">
        <f t="shared" si="53"/>
        <v>0</v>
      </c>
      <c r="AE179" s="17">
        <f t="shared" si="54"/>
        <v>0</v>
      </c>
      <c r="AF179" s="17">
        <f t="shared" si="55"/>
        <v>0</v>
      </c>
      <c r="AG179" s="17">
        <f t="shared" si="56"/>
        <v>0</v>
      </c>
    </row>
    <row r="180" spans="1:33" s="3" customFormat="1" ht="15.75" customHeight="1" x14ac:dyDescent="0.25">
      <c r="A180" s="36">
        <v>172</v>
      </c>
      <c r="B180" s="19"/>
      <c r="C180" s="19"/>
      <c r="D180" s="20"/>
      <c r="E180" s="47"/>
      <c r="F180" s="63"/>
      <c r="G180" s="702"/>
      <c r="H180" s="10"/>
      <c r="I180" s="700"/>
      <c r="J180" s="208"/>
      <c r="K180" s="700"/>
      <c r="L180" s="149"/>
      <c r="M180" s="700"/>
      <c r="N180" s="237"/>
      <c r="O180" s="700"/>
      <c r="P180" s="215"/>
      <c r="Q180" s="703"/>
      <c r="R180" s="727"/>
      <c r="S180" s="703"/>
      <c r="T180" s="175"/>
      <c r="U180" s="969">
        <f t="shared" si="46"/>
        <v>0</v>
      </c>
      <c r="V180" s="960"/>
      <c r="W180" s="203"/>
      <c r="X180" s="111">
        <f t="shared" si="57"/>
        <v>0</v>
      </c>
      <c r="Y180" s="959">
        <f t="shared" si="58"/>
        <v>0</v>
      </c>
      <c r="Z180" s="975"/>
      <c r="AA180" s="17">
        <f t="shared" si="50"/>
        <v>0</v>
      </c>
      <c r="AB180" s="17">
        <f t="shared" si="51"/>
        <v>0</v>
      </c>
      <c r="AC180" s="17">
        <f t="shared" si="52"/>
        <v>0</v>
      </c>
      <c r="AD180" s="17">
        <f t="shared" si="53"/>
        <v>0</v>
      </c>
      <c r="AE180" s="17">
        <f t="shared" si="54"/>
        <v>0</v>
      </c>
      <c r="AF180" s="17">
        <f t="shared" si="55"/>
        <v>0</v>
      </c>
      <c r="AG180" s="17">
        <f t="shared" si="56"/>
        <v>0</v>
      </c>
    </row>
    <row r="181" spans="1:33" s="3" customFormat="1" ht="15.75" customHeight="1" x14ac:dyDescent="0.25">
      <c r="A181" s="36">
        <v>173</v>
      </c>
      <c r="B181" s="19"/>
      <c r="C181" s="19"/>
      <c r="D181" s="20"/>
      <c r="E181" s="47"/>
      <c r="F181" s="63"/>
      <c r="G181" s="702"/>
      <c r="H181" s="10"/>
      <c r="I181" s="700"/>
      <c r="J181" s="208"/>
      <c r="K181" s="700"/>
      <c r="L181" s="149"/>
      <c r="M181" s="700"/>
      <c r="N181" s="237"/>
      <c r="O181" s="700"/>
      <c r="P181" s="215"/>
      <c r="Q181" s="703"/>
      <c r="R181" s="727"/>
      <c r="S181" s="703"/>
      <c r="T181" s="175"/>
      <c r="U181" s="969">
        <f t="shared" si="46"/>
        <v>0</v>
      </c>
      <c r="V181" s="960"/>
      <c r="W181" s="203"/>
      <c r="X181" s="111">
        <f t="shared" si="57"/>
        <v>0</v>
      </c>
      <c r="Y181" s="959">
        <f t="shared" si="58"/>
        <v>0</v>
      </c>
      <c r="Z181" s="975"/>
      <c r="AA181" s="17">
        <f t="shared" si="50"/>
        <v>0</v>
      </c>
      <c r="AB181" s="17">
        <f t="shared" si="51"/>
        <v>0</v>
      </c>
      <c r="AC181" s="17">
        <f t="shared" si="52"/>
        <v>0</v>
      </c>
      <c r="AD181" s="17">
        <f t="shared" si="53"/>
        <v>0</v>
      </c>
      <c r="AE181" s="17">
        <f t="shared" si="54"/>
        <v>0</v>
      </c>
      <c r="AF181" s="17">
        <f t="shared" si="55"/>
        <v>0</v>
      </c>
      <c r="AG181" s="17">
        <f t="shared" si="56"/>
        <v>0</v>
      </c>
    </row>
    <row r="182" spans="1:33" s="3" customFormat="1" ht="15.75" customHeight="1" x14ac:dyDescent="0.25">
      <c r="A182" s="36">
        <v>174</v>
      </c>
      <c r="B182" s="19"/>
      <c r="C182" s="19"/>
      <c r="D182" s="20"/>
      <c r="E182" s="47"/>
      <c r="F182" s="63"/>
      <c r="G182" s="702"/>
      <c r="H182" s="10"/>
      <c r="I182" s="700"/>
      <c r="J182" s="208"/>
      <c r="K182" s="700"/>
      <c r="L182" s="149"/>
      <c r="M182" s="700"/>
      <c r="N182" s="237"/>
      <c r="O182" s="700"/>
      <c r="P182" s="215"/>
      <c r="Q182" s="703"/>
      <c r="R182" s="727"/>
      <c r="S182" s="703"/>
      <c r="T182" s="175"/>
      <c r="U182" s="969">
        <f t="shared" si="46"/>
        <v>0</v>
      </c>
      <c r="V182" s="960"/>
      <c r="W182" s="203"/>
      <c r="X182" s="111">
        <f t="shared" si="57"/>
        <v>0</v>
      </c>
      <c r="Y182" s="959">
        <f t="shared" si="58"/>
        <v>0</v>
      </c>
      <c r="Z182" s="975"/>
      <c r="AA182" s="17">
        <f t="shared" si="50"/>
        <v>0</v>
      </c>
      <c r="AB182" s="17">
        <f t="shared" si="51"/>
        <v>0</v>
      </c>
      <c r="AC182" s="17">
        <f t="shared" si="52"/>
        <v>0</v>
      </c>
      <c r="AD182" s="17">
        <f t="shared" si="53"/>
        <v>0</v>
      </c>
      <c r="AE182" s="17">
        <f t="shared" si="54"/>
        <v>0</v>
      </c>
      <c r="AF182" s="17">
        <f t="shared" si="55"/>
        <v>0</v>
      </c>
      <c r="AG182" s="17">
        <f t="shared" si="56"/>
        <v>0</v>
      </c>
    </row>
    <row r="183" spans="1:33" s="3" customFormat="1" ht="15.75" customHeight="1" x14ac:dyDescent="0.25">
      <c r="A183" s="36">
        <v>175</v>
      </c>
      <c r="B183" s="19"/>
      <c r="C183" s="19"/>
      <c r="D183" s="20"/>
      <c r="E183" s="47"/>
      <c r="F183" s="63"/>
      <c r="G183" s="702"/>
      <c r="H183" s="10"/>
      <c r="I183" s="700"/>
      <c r="J183" s="208"/>
      <c r="K183" s="700"/>
      <c r="L183" s="149"/>
      <c r="M183" s="700"/>
      <c r="N183" s="237"/>
      <c r="O183" s="700"/>
      <c r="P183" s="215"/>
      <c r="Q183" s="703"/>
      <c r="R183" s="727"/>
      <c r="S183" s="703"/>
      <c r="T183" s="175"/>
      <c r="U183" s="969">
        <f t="shared" si="46"/>
        <v>0</v>
      </c>
      <c r="V183" s="960"/>
      <c r="W183" s="203"/>
      <c r="X183" s="111">
        <f t="shared" si="57"/>
        <v>0</v>
      </c>
      <c r="Y183" s="959">
        <f t="shared" si="58"/>
        <v>0</v>
      </c>
      <c r="Z183" s="975"/>
      <c r="AA183" s="17">
        <f t="shared" si="50"/>
        <v>0</v>
      </c>
      <c r="AB183" s="17">
        <f t="shared" si="51"/>
        <v>0</v>
      </c>
      <c r="AC183" s="17">
        <f t="shared" si="52"/>
        <v>0</v>
      </c>
      <c r="AD183" s="17">
        <f t="shared" si="53"/>
        <v>0</v>
      </c>
      <c r="AE183" s="17">
        <f t="shared" si="54"/>
        <v>0</v>
      </c>
      <c r="AF183" s="17">
        <f t="shared" si="55"/>
        <v>0</v>
      </c>
      <c r="AG183" s="17">
        <f t="shared" si="56"/>
        <v>0</v>
      </c>
    </row>
    <row r="184" spans="1:33" s="3" customFormat="1" ht="15.75" customHeight="1" x14ac:dyDescent="0.25">
      <c r="A184" s="36">
        <v>176</v>
      </c>
      <c r="B184" s="19"/>
      <c r="C184" s="19"/>
      <c r="D184" s="20"/>
      <c r="E184" s="47"/>
      <c r="F184" s="63"/>
      <c r="G184" s="702"/>
      <c r="H184" s="10"/>
      <c r="I184" s="700"/>
      <c r="J184" s="208"/>
      <c r="K184" s="700"/>
      <c r="L184" s="149"/>
      <c r="M184" s="700"/>
      <c r="N184" s="237"/>
      <c r="O184" s="700"/>
      <c r="P184" s="215"/>
      <c r="Q184" s="703"/>
      <c r="R184" s="727"/>
      <c r="S184" s="703"/>
      <c r="T184" s="175"/>
      <c r="U184" s="969">
        <f t="shared" si="46"/>
        <v>0</v>
      </c>
      <c r="V184" s="960"/>
      <c r="W184" s="203"/>
      <c r="X184" s="111">
        <f t="shared" ref="X184:X247" si="59">F184+G184+I184+K184+M184+O184+Q184+S184-H184-J184-L184-N184-P184-R184-T184-W184</f>
        <v>0</v>
      </c>
      <c r="Y184" s="959">
        <f t="shared" si="58"/>
        <v>0</v>
      </c>
      <c r="Z184" s="975"/>
      <c r="AA184" s="17">
        <f t="shared" si="50"/>
        <v>0</v>
      </c>
      <c r="AB184" s="17">
        <f t="shared" si="51"/>
        <v>0</v>
      </c>
      <c r="AC184" s="17">
        <f t="shared" si="52"/>
        <v>0</v>
      </c>
      <c r="AD184" s="17">
        <f t="shared" si="53"/>
        <v>0</v>
      </c>
      <c r="AE184" s="17">
        <f t="shared" si="54"/>
        <v>0</v>
      </c>
      <c r="AF184" s="17">
        <f t="shared" si="55"/>
        <v>0</v>
      </c>
      <c r="AG184" s="17">
        <f t="shared" si="56"/>
        <v>0</v>
      </c>
    </row>
    <row r="185" spans="1:33" s="3" customFormat="1" ht="15.75" customHeight="1" x14ac:dyDescent="0.25">
      <c r="A185" s="36">
        <v>177</v>
      </c>
      <c r="B185" s="19"/>
      <c r="C185" s="19"/>
      <c r="D185" s="20"/>
      <c r="E185" s="47"/>
      <c r="F185" s="63"/>
      <c r="G185" s="702"/>
      <c r="H185" s="10"/>
      <c r="I185" s="700"/>
      <c r="J185" s="208"/>
      <c r="K185" s="700"/>
      <c r="L185" s="149"/>
      <c r="M185" s="700"/>
      <c r="N185" s="237"/>
      <c r="O185" s="700"/>
      <c r="P185" s="215"/>
      <c r="Q185" s="703"/>
      <c r="R185" s="727"/>
      <c r="S185" s="703"/>
      <c r="T185" s="175"/>
      <c r="U185" s="969">
        <f t="shared" si="46"/>
        <v>0</v>
      </c>
      <c r="V185" s="960"/>
      <c r="W185" s="203"/>
      <c r="X185" s="111">
        <f t="shared" si="59"/>
        <v>0</v>
      </c>
      <c r="Y185" s="959">
        <f t="shared" si="58"/>
        <v>0</v>
      </c>
      <c r="Z185" s="975"/>
      <c r="AA185" s="17">
        <f t="shared" si="50"/>
        <v>0</v>
      </c>
      <c r="AB185" s="17">
        <f t="shared" si="51"/>
        <v>0</v>
      </c>
      <c r="AC185" s="17">
        <f t="shared" si="52"/>
        <v>0</v>
      </c>
      <c r="AD185" s="17">
        <f t="shared" si="53"/>
        <v>0</v>
      </c>
      <c r="AE185" s="17">
        <f t="shared" si="54"/>
        <v>0</v>
      </c>
      <c r="AF185" s="17">
        <f t="shared" si="55"/>
        <v>0</v>
      </c>
      <c r="AG185" s="17">
        <f t="shared" si="56"/>
        <v>0</v>
      </c>
    </row>
    <row r="186" spans="1:33" s="3" customFormat="1" ht="15.75" customHeight="1" x14ac:dyDescent="0.25">
      <c r="A186" s="36">
        <v>178</v>
      </c>
      <c r="B186" s="19"/>
      <c r="C186" s="19"/>
      <c r="D186" s="20"/>
      <c r="E186" s="47"/>
      <c r="F186" s="63"/>
      <c r="G186" s="702"/>
      <c r="H186" s="10"/>
      <c r="I186" s="700"/>
      <c r="J186" s="208"/>
      <c r="K186" s="700"/>
      <c r="L186" s="149"/>
      <c r="M186" s="700"/>
      <c r="N186" s="237"/>
      <c r="O186" s="700"/>
      <c r="P186" s="215"/>
      <c r="Q186" s="703"/>
      <c r="R186" s="727"/>
      <c r="S186" s="703"/>
      <c r="T186" s="175"/>
      <c r="U186" s="969">
        <f t="shared" si="46"/>
        <v>0</v>
      </c>
      <c r="V186" s="960"/>
      <c r="W186" s="203"/>
      <c r="X186" s="111">
        <f t="shared" si="59"/>
        <v>0</v>
      </c>
      <c r="Y186" s="959">
        <f t="shared" si="58"/>
        <v>0</v>
      </c>
      <c r="Z186" s="975"/>
      <c r="AA186" s="17">
        <f t="shared" si="50"/>
        <v>0</v>
      </c>
      <c r="AB186" s="17">
        <f t="shared" si="51"/>
        <v>0</v>
      </c>
      <c r="AC186" s="17">
        <f t="shared" si="52"/>
        <v>0</v>
      </c>
      <c r="AD186" s="17">
        <f t="shared" si="53"/>
        <v>0</v>
      </c>
      <c r="AE186" s="17">
        <f t="shared" si="54"/>
        <v>0</v>
      </c>
      <c r="AF186" s="17">
        <f t="shared" si="55"/>
        <v>0</v>
      </c>
      <c r="AG186" s="17">
        <f t="shared" si="56"/>
        <v>0</v>
      </c>
    </row>
    <row r="187" spans="1:33" s="3" customFormat="1" ht="15.75" customHeight="1" x14ac:dyDescent="0.25">
      <c r="A187" s="36">
        <v>179</v>
      </c>
      <c r="B187" s="19"/>
      <c r="C187" s="19"/>
      <c r="D187" s="20"/>
      <c r="E187" s="47"/>
      <c r="F187" s="63"/>
      <c r="G187" s="702"/>
      <c r="H187" s="10"/>
      <c r="I187" s="700"/>
      <c r="J187" s="208"/>
      <c r="K187" s="700"/>
      <c r="L187" s="149"/>
      <c r="M187" s="700"/>
      <c r="N187" s="237"/>
      <c r="O187" s="700"/>
      <c r="P187" s="215"/>
      <c r="Q187" s="703"/>
      <c r="R187" s="727"/>
      <c r="S187" s="703"/>
      <c r="T187" s="175"/>
      <c r="U187" s="969">
        <f t="shared" si="46"/>
        <v>0</v>
      </c>
      <c r="V187" s="960"/>
      <c r="W187" s="203"/>
      <c r="X187" s="111">
        <f t="shared" si="59"/>
        <v>0</v>
      </c>
      <c r="Y187" s="959">
        <f t="shared" si="58"/>
        <v>0</v>
      </c>
      <c r="Z187" s="975"/>
      <c r="AA187" s="17">
        <f t="shared" si="50"/>
        <v>0</v>
      </c>
      <c r="AB187" s="17">
        <f t="shared" si="51"/>
        <v>0</v>
      </c>
      <c r="AC187" s="17">
        <f t="shared" si="52"/>
        <v>0</v>
      </c>
      <c r="AD187" s="17">
        <f t="shared" si="53"/>
        <v>0</v>
      </c>
      <c r="AE187" s="17">
        <f t="shared" si="54"/>
        <v>0</v>
      </c>
      <c r="AF187" s="17">
        <f t="shared" si="55"/>
        <v>0</v>
      </c>
      <c r="AG187" s="17">
        <f t="shared" si="56"/>
        <v>0</v>
      </c>
    </row>
    <row r="188" spans="1:33" ht="15.75" customHeight="1" x14ac:dyDescent="0.25">
      <c r="A188" s="36">
        <v>180</v>
      </c>
      <c r="B188" s="19"/>
      <c r="C188" s="19"/>
      <c r="D188" s="20"/>
      <c r="E188" s="47"/>
      <c r="F188" s="63"/>
      <c r="G188" s="702"/>
      <c r="H188" s="10"/>
      <c r="I188" s="700"/>
      <c r="J188" s="208"/>
      <c r="K188" s="700"/>
      <c r="L188" s="149"/>
      <c r="M188" s="700"/>
      <c r="N188" s="237"/>
      <c r="O188" s="700"/>
      <c r="P188" s="215"/>
      <c r="Q188" s="703"/>
      <c r="R188" s="727"/>
      <c r="S188" s="703"/>
      <c r="T188" s="175"/>
      <c r="U188" s="969">
        <f t="shared" si="46"/>
        <v>0</v>
      </c>
      <c r="V188" s="960"/>
      <c r="W188" s="203"/>
      <c r="X188" s="111">
        <f t="shared" si="59"/>
        <v>0</v>
      </c>
      <c r="Y188" s="959">
        <f t="shared" si="58"/>
        <v>0</v>
      </c>
      <c r="Z188" s="975"/>
      <c r="AA188" s="17">
        <f t="shared" si="50"/>
        <v>0</v>
      </c>
      <c r="AB188" s="17">
        <f t="shared" si="51"/>
        <v>0</v>
      </c>
      <c r="AC188" s="17">
        <f t="shared" si="52"/>
        <v>0</v>
      </c>
      <c r="AD188" s="17">
        <f t="shared" si="53"/>
        <v>0</v>
      </c>
      <c r="AE188" s="17">
        <f t="shared" si="54"/>
        <v>0</v>
      </c>
      <c r="AF188" s="17">
        <f t="shared" si="55"/>
        <v>0</v>
      </c>
      <c r="AG188" s="17">
        <f t="shared" si="56"/>
        <v>0</v>
      </c>
    </row>
    <row r="189" spans="1:33" ht="15.75" customHeight="1" x14ac:dyDescent="0.25">
      <c r="A189" s="36">
        <v>181</v>
      </c>
      <c r="B189" s="19"/>
      <c r="C189" s="19"/>
      <c r="D189" s="20"/>
      <c r="E189" s="47"/>
      <c r="F189" s="63"/>
      <c r="G189" s="702"/>
      <c r="H189" s="10"/>
      <c r="I189" s="700"/>
      <c r="J189" s="208"/>
      <c r="K189" s="700"/>
      <c r="L189" s="149"/>
      <c r="M189" s="700"/>
      <c r="N189" s="237"/>
      <c r="O189" s="700"/>
      <c r="P189" s="215"/>
      <c r="Q189" s="703"/>
      <c r="R189" s="727"/>
      <c r="S189" s="703"/>
      <c r="T189" s="175"/>
      <c r="U189" s="969">
        <f t="shared" si="46"/>
        <v>0</v>
      </c>
      <c r="V189" s="960"/>
      <c r="W189" s="203"/>
      <c r="X189" s="111">
        <f t="shared" si="59"/>
        <v>0</v>
      </c>
      <c r="Y189" s="959">
        <f t="shared" si="58"/>
        <v>0</v>
      </c>
      <c r="Z189" s="975"/>
      <c r="AA189" s="17">
        <f t="shared" si="50"/>
        <v>0</v>
      </c>
      <c r="AB189" s="17">
        <f t="shared" si="51"/>
        <v>0</v>
      </c>
      <c r="AC189" s="17">
        <f t="shared" si="52"/>
        <v>0</v>
      </c>
      <c r="AD189" s="17">
        <f t="shared" si="53"/>
        <v>0</v>
      </c>
      <c r="AE189" s="17">
        <f t="shared" si="54"/>
        <v>0</v>
      </c>
      <c r="AF189" s="17">
        <f t="shared" si="55"/>
        <v>0</v>
      </c>
      <c r="AG189" s="17">
        <f t="shared" si="56"/>
        <v>0</v>
      </c>
    </row>
    <row r="190" spans="1:33" ht="15.75" customHeight="1" x14ac:dyDescent="0.25">
      <c r="A190" s="36">
        <v>182</v>
      </c>
      <c r="B190" s="19"/>
      <c r="C190" s="19"/>
      <c r="D190" s="20"/>
      <c r="E190" s="47"/>
      <c r="F190" s="63"/>
      <c r="G190" s="702"/>
      <c r="H190" s="10"/>
      <c r="I190" s="700"/>
      <c r="J190" s="208"/>
      <c r="K190" s="700"/>
      <c r="L190" s="149"/>
      <c r="M190" s="700"/>
      <c r="N190" s="237"/>
      <c r="O190" s="700"/>
      <c r="P190" s="215"/>
      <c r="Q190" s="703"/>
      <c r="R190" s="727"/>
      <c r="S190" s="703"/>
      <c r="T190" s="175"/>
      <c r="U190" s="969">
        <f t="shared" si="46"/>
        <v>0</v>
      </c>
      <c r="V190" s="960"/>
      <c r="W190" s="203"/>
      <c r="X190" s="111">
        <f t="shared" si="59"/>
        <v>0</v>
      </c>
      <c r="Y190" s="959">
        <f t="shared" si="58"/>
        <v>0</v>
      </c>
      <c r="Z190" s="975"/>
      <c r="AA190" s="17">
        <f t="shared" si="50"/>
        <v>0</v>
      </c>
      <c r="AB190" s="17">
        <f t="shared" si="51"/>
        <v>0</v>
      </c>
      <c r="AC190" s="17">
        <f t="shared" si="52"/>
        <v>0</v>
      </c>
      <c r="AD190" s="17">
        <f t="shared" si="53"/>
        <v>0</v>
      </c>
      <c r="AE190" s="17">
        <f t="shared" si="54"/>
        <v>0</v>
      </c>
      <c r="AF190" s="17">
        <f t="shared" si="55"/>
        <v>0</v>
      </c>
      <c r="AG190" s="17">
        <f t="shared" si="56"/>
        <v>0</v>
      </c>
    </row>
    <row r="191" spans="1:33" s="3" customFormat="1" ht="15.75" customHeight="1" x14ac:dyDescent="0.25">
      <c r="A191" s="36">
        <v>183</v>
      </c>
      <c r="B191" s="19"/>
      <c r="C191" s="19"/>
      <c r="D191" s="20"/>
      <c r="E191" s="47"/>
      <c r="F191" s="63"/>
      <c r="G191" s="702"/>
      <c r="H191" s="10"/>
      <c r="I191" s="700"/>
      <c r="J191" s="208"/>
      <c r="K191" s="700"/>
      <c r="L191" s="149"/>
      <c r="M191" s="700"/>
      <c r="N191" s="237"/>
      <c r="O191" s="700"/>
      <c r="P191" s="215"/>
      <c r="Q191" s="703"/>
      <c r="R191" s="727"/>
      <c r="S191" s="703"/>
      <c r="T191" s="175"/>
      <c r="U191" s="969">
        <f t="shared" si="46"/>
        <v>0</v>
      </c>
      <c r="V191" s="960"/>
      <c r="W191" s="203"/>
      <c r="X191" s="111">
        <f t="shared" si="59"/>
        <v>0</v>
      </c>
      <c r="Y191" s="959">
        <f t="shared" si="58"/>
        <v>0</v>
      </c>
      <c r="Z191" s="975"/>
      <c r="AA191" s="17">
        <f t="shared" si="50"/>
        <v>0</v>
      </c>
      <c r="AB191" s="17">
        <f t="shared" si="51"/>
        <v>0</v>
      </c>
      <c r="AC191" s="17">
        <f t="shared" si="52"/>
        <v>0</v>
      </c>
      <c r="AD191" s="17">
        <f t="shared" si="53"/>
        <v>0</v>
      </c>
      <c r="AE191" s="17">
        <f t="shared" si="54"/>
        <v>0</v>
      </c>
      <c r="AF191" s="17">
        <f t="shared" si="55"/>
        <v>0</v>
      </c>
      <c r="AG191" s="17">
        <f t="shared" si="56"/>
        <v>0</v>
      </c>
    </row>
    <row r="192" spans="1:33" s="3" customFormat="1" ht="15.75" customHeight="1" x14ac:dyDescent="0.25">
      <c r="A192" s="36">
        <v>184</v>
      </c>
      <c r="B192" s="19"/>
      <c r="C192" s="19"/>
      <c r="D192" s="20"/>
      <c r="E192" s="47"/>
      <c r="F192" s="63"/>
      <c r="G192" s="702"/>
      <c r="H192" s="10"/>
      <c r="I192" s="700"/>
      <c r="J192" s="208"/>
      <c r="K192" s="700"/>
      <c r="L192" s="149"/>
      <c r="M192" s="700"/>
      <c r="N192" s="237"/>
      <c r="O192" s="700"/>
      <c r="P192" s="215"/>
      <c r="Q192" s="703"/>
      <c r="R192" s="727"/>
      <c r="S192" s="703"/>
      <c r="T192" s="175"/>
      <c r="U192" s="969">
        <f t="shared" si="46"/>
        <v>0</v>
      </c>
      <c r="V192" s="960"/>
      <c r="W192" s="203"/>
      <c r="X192" s="111">
        <f t="shared" si="59"/>
        <v>0</v>
      </c>
      <c r="Y192" s="959">
        <f t="shared" si="58"/>
        <v>0</v>
      </c>
      <c r="Z192" s="975"/>
      <c r="AA192" s="17">
        <f t="shared" si="50"/>
        <v>0</v>
      </c>
      <c r="AB192" s="17">
        <f t="shared" si="51"/>
        <v>0</v>
      </c>
      <c r="AC192" s="17">
        <f t="shared" si="52"/>
        <v>0</v>
      </c>
      <c r="AD192" s="17">
        <f t="shared" si="53"/>
        <v>0</v>
      </c>
      <c r="AE192" s="17">
        <f t="shared" si="54"/>
        <v>0</v>
      </c>
      <c r="AF192" s="17">
        <f t="shared" si="55"/>
        <v>0</v>
      </c>
      <c r="AG192" s="17">
        <f t="shared" si="56"/>
        <v>0</v>
      </c>
    </row>
    <row r="193" spans="1:33" s="3" customFormat="1" ht="15.75" customHeight="1" x14ac:dyDescent="0.25">
      <c r="A193" s="36">
        <v>185</v>
      </c>
      <c r="B193" s="19"/>
      <c r="C193" s="19"/>
      <c r="D193" s="20"/>
      <c r="E193" s="47"/>
      <c r="F193" s="63"/>
      <c r="G193" s="702"/>
      <c r="H193" s="10"/>
      <c r="I193" s="700"/>
      <c r="J193" s="208"/>
      <c r="K193" s="700"/>
      <c r="L193" s="149"/>
      <c r="M193" s="700"/>
      <c r="N193" s="237"/>
      <c r="O193" s="700"/>
      <c r="P193" s="215"/>
      <c r="Q193" s="703"/>
      <c r="R193" s="727"/>
      <c r="S193" s="703"/>
      <c r="T193" s="175"/>
      <c r="U193" s="969">
        <f t="shared" si="46"/>
        <v>0</v>
      </c>
      <c r="V193" s="960"/>
      <c r="W193" s="203"/>
      <c r="X193" s="111">
        <f t="shared" si="59"/>
        <v>0</v>
      </c>
      <c r="Y193" s="959">
        <f t="shared" si="58"/>
        <v>0</v>
      </c>
      <c r="Z193" s="975"/>
      <c r="AA193" s="17">
        <f t="shared" si="50"/>
        <v>0</v>
      </c>
      <c r="AB193" s="17">
        <f t="shared" si="51"/>
        <v>0</v>
      </c>
      <c r="AC193" s="17">
        <f t="shared" si="52"/>
        <v>0</v>
      </c>
      <c r="AD193" s="17">
        <f t="shared" si="53"/>
        <v>0</v>
      </c>
      <c r="AE193" s="17">
        <f t="shared" si="54"/>
        <v>0</v>
      </c>
      <c r="AF193" s="17">
        <f t="shared" si="55"/>
        <v>0</v>
      </c>
      <c r="AG193" s="17">
        <f t="shared" si="56"/>
        <v>0</v>
      </c>
    </row>
    <row r="194" spans="1:33" s="3" customFormat="1" ht="15.75" customHeight="1" x14ac:dyDescent="0.25">
      <c r="A194" s="36">
        <v>186</v>
      </c>
      <c r="B194" s="19"/>
      <c r="C194" s="19"/>
      <c r="D194" s="20"/>
      <c r="E194" s="47"/>
      <c r="F194" s="63"/>
      <c r="G194" s="702"/>
      <c r="H194" s="10"/>
      <c r="I194" s="700"/>
      <c r="J194" s="208"/>
      <c r="K194" s="700"/>
      <c r="L194" s="149"/>
      <c r="M194" s="700"/>
      <c r="N194" s="237"/>
      <c r="O194" s="700"/>
      <c r="P194" s="215"/>
      <c r="Q194" s="703"/>
      <c r="R194" s="727"/>
      <c r="S194" s="703"/>
      <c r="T194" s="175"/>
      <c r="U194" s="969">
        <f t="shared" si="46"/>
        <v>0</v>
      </c>
      <c r="V194" s="960"/>
      <c r="W194" s="203"/>
      <c r="X194" s="111">
        <f t="shared" si="59"/>
        <v>0</v>
      </c>
      <c r="Y194" s="959">
        <f t="shared" si="58"/>
        <v>0</v>
      </c>
      <c r="Z194" s="975"/>
      <c r="AA194" s="17">
        <f t="shared" si="50"/>
        <v>0</v>
      </c>
      <c r="AB194" s="17">
        <f t="shared" si="51"/>
        <v>0</v>
      </c>
      <c r="AC194" s="17">
        <f t="shared" si="52"/>
        <v>0</v>
      </c>
      <c r="AD194" s="17">
        <f t="shared" si="53"/>
        <v>0</v>
      </c>
      <c r="AE194" s="17">
        <f t="shared" si="54"/>
        <v>0</v>
      </c>
      <c r="AF194" s="17">
        <f t="shared" si="55"/>
        <v>0</v>
      </c>
      <c r="AG194" s="17">
        <f t="shared" si="56"/>
        <v>0</v>
      </c>
    </row>
    <row r="195" spans="1:33" s="3" customFormat="1" ht="15.75" customHeight="1" x14ac:dyDescent="0.25">
      <c r="A195" s="36">
        <v>187</v>
      </c>
      <c r="B195" s="19"/>
      <c r="C195" s="19"/>
      <c r="D195" s="20"/>
      <c r="E195" s="47"/>
      <c r="F195" s="63"/>
      <c r="G195" s="702"/>
      <c r="H195" s="10"/>
      <c r="I195" s="700"/>
      <c r="J195" s="208"/>
      <c r="K195" s="700"/>
      <c r="L195" s="149"/>
      <c r="M195" s="700"/>
      <c r="N195" s="237"/>
      <c r="O195" s="700"/>
      <c r="P195" s="215"/>
      <c r="Q195" s="703"/>
      <c r="R195" s="727"/>
      <c r="S195" s="703"/>
      <c r="T195" s="175"/>
      <c r="U195" s="969">
        <f t="shared" si="46"/>
        <v>0</v>
      </c>
      <c r="V195" s="960"/>
      <c r="W195" s="203"/>
      <c r="X195" s="111">
        <f t="shared" si="59"/>
        <v>0</v>
      </c>
      <c r="Y195" s="959">
        <f t="shared" si="58"/>
        <v>0</v>
      </c>
      <c r="Z195" s="975"/>
      <c r="AA195" s="17">
        <f t="shared" si="50"/>
        <v>0</v>
      </c>
      <c r="AB195" s="17">
        <f t="shared" si="51"/>
        <v>0</v>
      </c>
      <c r="AC195" s="17">
        <f t="shared" si="52"/>
        <v>0</v>
      </c>
      <c r="AD195" s="17">
        <f t="shared" si="53"/>
        <v>0</v>
      </c>
      <c r="AE195" s="17">
        <f t="shared" si="54"/>
        <v>0</v>
      </c>
      <c r="AF195" s="17">
        <f t="shared" si="55"/>
        <v>0</v>
      </c>
      <c r="AG195" s="17">
        <f t="shared" si="56"/>
        <v>0</v>
      </c>
    </row>
    <row r="196" spans="1:33" s="3" customFormat="1" ht="15.75" customHeight="1" x14ac:dyDescent="0.25">
      <c r="A196" s="36">
        <v>188</v>
      </c>
      <c r="B196" s="19"/>
      <c r="C196" s="19"/>
      <c r="D196" s="20"/>
      <c r="E196" s="47"/>
      <c r="F196" s="63"/>
      <c r="G196" s="702"/>
      <c r="H196" s="10"/>
      <c r="I196" s="700"/>
      <c r="J196" s="208"/>
      <c r="K196" s="700"/>
      <c r="L196" s="149"/>
      <c r="M196" s="700"/>
      <c r="N196" s="237"/>
      <c r="O196" s="700"/>
      <c r="P196" s="215"/>
      <c r="Q196" s="703"/>
      <c r="R196" s="727"/>
      <c r="S196" s="703"/>
      <c r="T196" s="175"/>
      <c r="U196" s="969">
        <f t="shared" si="46"/>
        <v>0</v>
      </c>
      <c r="V196" s="960"/>
      <c r="W196" s="203"/>
      <c r="X196" s="111">
        <f t="shared" si="59"/>
        <v>0</v>
      </c>
      <c r="Y196" s="959">
        <f t="shared" si="58"/>
        <v>0</v>
      </c>
      <c r="Z196" s="975"/>
      <c r="AA196" s="17">
        <f t="shared" si="50"/>
        <v>0</v>
      </c>
      <c r="AB196" s="17">
        <f t="shared" si="51"/>
        <v>0</v>
      </c>
      <c r="AC196" s="17">
        <f t="shared" si="52"/>
        <v>0</v>
      </c>
      <c r="AD196" s="17">
        <f t="shared" si="53"/>
        <v>0</v>
      </c>
      <c r="AE196" s="17">
        <f t="shared" si="54"/>
        <v>0</v>
      </c>
      <c r="AF196" s="17">
        <f t="shared" si="55"/>
        <v>0</v>
      </c>
      <c r="AG196" s="17">
        <f t="shared" si="56"/>
        <v>0</v>
      </c>
    </row>
    <row r="197" spans="1:33" s="3" customFormat="1" ht="15.75" customHeight="1" x14ac:dyDescent="0.25">
      <c r="A197" s="36">
        <v>189</v>
      </c>
      <c r="B197" s="19"/>
      <c r="C197" s="19"/>
      <c r="D197" s="20"/>
      <c r="E197" s="47"/>
      <c r="F197" s="63"/>
      <c r="G197" s="702"/>
      <c r="H197" s="10"/>
      <c r="I197" s="700"/>
      <c r="J197" s="208"/>
      <c r="K197" s="700"/>
      <c r="L197" s="149"/>
      <c r="M197" s="700"/>
      <c r="N197" s="237"/>
      <c r="O197" s="700"/>
      <c r="P197" s="215"/>
      <c r="Q197" s="703"/>
      <c r="R197" s="727"/>
      <c r="S197" s="703"/>
      <c r="T197" s="175"/>
      <c r="U197" s="969">
        <f t="shared" si="46"/>
        <v>0</v>
      </c>
      <c r="V197" s="960"/>
      <c r="W197" s="203"/>
      <c r="X197" s="111">
        <f t="shared" si="59"/>
        <v>0</v>
      </c>
      <c r="Y197" s="959">
        <f t="shared" si="58"/>
        <v>0</v>
      </c>
      <c r="Z197" s="975"/>
      <c r="AA197" s="17">
        <f t="shared" si="50"/>
        <v>0</v>
      </c>
      <c r="AB197" s="17">
        <f t="shared" si="51"/>
        <v>0</v>
      </c>
      <c r="AC197" s="17">
        <f t="shared" si="52"/>
        <v>0</v>
      </c>
      <c r="AD197" s="17">
        <f t="shared" si="53"/>
        <v>0</v>
      </c>
      <c r="AE197" s="17">
        <f t="shared" si="54"/>
        <v>0</v>
      </c>
      <c r="AF197" s="17">
        <f t="shared" si="55"/>
        <v>0</v>
      </c>
      <c r="AG197" s="17">
        <f t="shared" si="56"/>
        <v>0</v>
      </c>
    </row>
    <row r="198" spans="1:33" s="3" customFormat="1" ht="15.75" customHeight="1" x14ac:dyDescent="0.25">
      <c r="A198" s="36">
        <v>190</v>
      </c>
      <c r="B198" s="19"/>
      <c r="C198" s="19"/>
      <c r="D198" s="20"/>
      <c r="E198" s="47"/>
      <c r="F198" s="63"/>
      <c r="G198" s="702"/>
      <c r="H198" s="10"/>
      <c r="I198" s="700"/>
      <c r="J198" s="208"/>
      <c r="K198" s="700"/>
      <c r="L198" s="149"/>
      <c r="M198" s="700"/>
      <c r="N198" s="237"/>
      <c r="O198" s="700"/>
      <c r="P198" s="215"/>
      <c r="Q198" s="703"/>
      <c r="R198" s="727"/>
      <c r="S198" s="703"/>
      <c r="T198" s="175"/>
      <c r="U198" s="969">
        <f t="shared" si="46"/>
        <v>0</v>
      </c>
      <c r="V198" s="960"/>
      <c r="W198" s="203"/>
      <c r="X198" s="111">
        <f t="shared" si="59"/>
        <v>0</v>
      </c>
      <c r="Y198" s="959">
        <f t="shared" si="58"/>
        <v>0</v>
      </c>
      <c r="Z198" s="975"/>
      <c r="AA198" s="17">
        <f t="shared" si="50"/>
        <v>0</v>
      </c>
      <c r="AB198" s="17">
        <f t="shared" si="51"/>
        <v>0</v>
      </c>
      <c r="AC198" s="17">
        <f t="shared" si="52"/>
        <v>0</v>
      </c>
      <c r="AD198" s="17">
        <f t="shared" si="53"/>
        <v>0</v>
      </c>
      <c r="AE198" s="17">
        <f t="shared" si="54"/>
        <v>0</v>
      </c>
      <c r="AF198" s="17">
        <f t="shared" si="55"/>
        <v>0</v>
      </c>
      <c r="AG198" s="17">
        <f t="shared" si="56"/>
        <v>0</v>
      </c>
    </row>
    <row r="199" spans="1:33" ht="15.75" customHeight="1" x14ac:dyDescent="0.25">
      <c r="A199" s="36">
        <v>191</v>
      </c>
      <c r="B199" s="19"/>
      <c r="C199" s="19"/>
      <c r="D199" s="20"/>
      <c r="E199" s="47"/>
      <c r="F199" s="63"/>
      <c r="G199" s="702"/>
      <c r="H199" s="10"/>
      <c r="I199" s="700"/>
      <c r="J199" s="208"/>
      <c r="K199" s="700"/>
      <c r="L199" s="149"/>
      <c r="M199" s="700"/>
      <c r="N199" s="237"/>
      <c r="O199" s="700"/>
      <c r="P199" s="215"/>
      <c r="Q199" s="703"/>
      <c r="R199" s="727"/>
      <c r="S199" s="703"/>
      <c r="T199" s="175"/>
      <c r="U199" s="969">
        <f t="shared" si="46"/>
        <v>0</v>
      </c>
      <c r="V199" s="960"/>
      <c r="W199" s="203"/>
      <c r="X199" s="111">
        <f t="shared" si="59"/>
        <v>0</v>
      </c>
      <c r="Y199" s="959">
        <f t="shared" si="58"/>
        <v>0</v>
      </c>
      <c r="Z199" s="975"/>
      <c r="AA199" s="17">
        <f t="shared" si="50"/>
        <v>0</v>
      </c>
      <c r="AB199" s="17">
        <f t="shared" si="51"/>
        <v>0</v>
      </c>
      <c r="AC199" s="17">
        <f t="shared" si="52"/>
        <v>0</v>
      </c>
      <c r="AD199" s="17">
        <f t="shared" si="53"/>
        <v>0</v>
      </c>
      <c r="AE199" s="17">
        <f t="shared" si="54"/>
        <v>0</v>
      </c>
      <c r="AF199" s="17">
        <f t="shared" si="55"/>
        <v>0</v>
      </c>
      <c r="AG199" s="17">
        <f t="shared" si="56"/>
        <v>0</v>
      </c>
    </row>
    <row r="200" spans="1:33" ht="15.75" customHeight="1" x14ac:dyDescent="0.25">
      <c r="A200" s="36">
        <v>192</v>
      </c>
      <c r="B200" s="19"/>
      <c r="C200" s="19"/>
      <c r="D200" s="20"/>
      <c r="E200" s="47"/>
      <c r="F200" s="63"/>
      <c r="G200" s="702"/>
      <c r="H200" s="10"/>
      <c r="I200" s="700"/>
      <c r="J200" s="208"/>
      <c r="K200" s="700"/>
      <c r="L200" s="149"/>
      <c r="M200" s="700"/>
      <c r="N200" s="237"/>
      <c r="O200" s="700"/>
      <c r="P200" s="215"/>
      <c r="Q200" s="703"/>
      <c r="R200" s="727"/>
      <c r="S200" s="703"/>
      <c r="T200" s="175"/>
      <c r="U200" s="969">
        <f t="shared" si="46"/>
        <v>0</v>
      </c>
      <c r="V200" s="960"/>
      <c r="W200" s="203"/>
      <c r="X200" s="111">
        <f t="shared" si="59"/>
        <v>0</v>
      </c>
      <c r="Y200" s="959">
        <f t="shared" si="58"/>
        <v>0</v>
      </c>
      <c r="Z200" s="975"/>
      <c r="AA200" s="17">
        <f t="shared" si="50"/>
        <v>0</v>
      </c>
      <c r="AB200" s="17">
        <f t="shared" si="51"/>
        <v>0</v>
      </c>
      <c r="AC200" s="17">
        <f t="shared" si="52"/>
        <v>0</v>
      </c>
      <c r="AD200" s="17">
        <f t="shared" si="53"/>
        <v>0</v>
      </c>
      <c r="AE200" s="17">
        <f t="shared" si="54"/>
        <v>0</v>
      </c>
      <c r="AF200" s="17">
        <f t="shared" si="55"/>
        <v>0</v>
      </c>
      <c r="AG200" s="17">
        <f t="shared" si="56"/>
        <v>0</v>
      </c>
    </row>
    <row r="201" spans="1:33" ht="15.75" customHeight="1" x14ac:dyDescent="0.25">
      <c r="A201" s="36">
        <v>193</v>
      </c>
      <c r="B201" s="19"/>
      <c r="C201" s="19"/>
      <c r="D201" s="20"/>
      <c r="E201" s="47"/>
      <c r="F201" s="63"/>
      <c r="G201" s="702"/>
      <c r="H201" s="10"/>
      <c r="I201" s="700"/>
      <c r="J201" s="208"/>
      <c r="K201" s="700"/>
      <c r="L201" s="149"/>
      <c r="M201" s="700"/>
      <c r="N201" s="237"/>
      <c r="O201" s="700"/>
      <c r="P201" s="215"/>
      <c r="Q201" s="703"/>
      <c r="R201" s="727"/>
      <c r="S201" s="703"/>
      <c r="T201" s="175"/>
      <c r="U201" s="969">
        <f t="shared" ref="U201:U264" si="60">T201+R201+P201+N201+L201+J201+H201</f>
        <v>0</v>
      </c>
      <c r="V201" s="960"/>
      <c r="W201" s="203"/>
      <c r="X201" s="111">
        <f t="shared" si="59"/>
        <v>0</v>
      </c>
      <c r="Y201" s="959">
        <f t="shared" ref="Y201:Y264" si="61">G201+I201+K201+M201+O201+Q201+S201</f>
        <v>0</v>
      </c>
      <c r="Z201" s="975"/>
      <c r="AA201" s="17">
        <f t="shared" ref="AA201:AA264" si="62">H201*C201</f>
        <v>0</v>
      </c>
      <c r="AB201" s="17">
        <f t="shared" ref="AB201:AB264" si="63">J201*C201</f>
        <v>0</v>
      </c>
      <c r="AC201" s="17">
        <f t="shared" ref="AC201:AC264" si="64">L201*C201</f>
        <v>0</v>
      </c>
      <c r="AD201" s="17">
        <f t="shared" ref="AD201:AD264" si="65">N201*C201</f>
        <v>0</v>
      </c>
      <c r="AE201" s="17">
        <f t="shared" ref="AE201:AE264" si="66">P201*C201</f>
        <v>0</v>
      </c>
      <c r="AF201" s="17">
        <f t="shared" ref="AF201:AF264" si="67">R201*C201</f>
        <v>0</v>
      </c>
      <c r="AG201" s="17">
        <f t="shared" ref="AG201:AG264" si="68">T201*C201</f>
        <v>0</v>
      </c>
    </row>
    <row r="202" spans="1:33" ht="15.75" customHeight="1" x14ac:dyDescent="0.25">
      <c r="A202" s="36">
        <v>194</v>
      </c>
      <c r="B202" s="19"/>
      <c r="C202" s="19"/>
      <c r="D202" s="20"/>
      <c r="E202" s="47"/>
      <c r="F202" s="63"/>
      <c r="G202" s="702"/>
      <c r="H202" s="10"/>
      <c r="I202" s="700"/>
      <c r="J202" s="208"/>
      <c r="K202" s="700"/>
      <c r="L202" s="149"/>
      <c r="M202" s="700"/>
      <c r="N202" s="237"/>
      <c r="O202" s="700"/>
      <c r="P202" s="215"/>
      <c r="Q202" s="703"/>
      <c r="R202" s="727"/>
      <c r="S202" s="703"/>
      <c r="T202" s="175"/>
      <c r="U202" s="969">
        <f t="shared" si="60"/>
        <v>0</v>
      </c>
      <c r="V202" s="960"/>
      <c r="W202" s="203"/>
      <c r="X202" s="111">
        <f t="shared" si="59"/>
        <v>0</v>
      </c>
      <c r="Y202" s="959">
        <f t="shared" si="61"/>
        <v>0</v>
      </c>
      <c r="Z202" s="975"/>
      <c r="AA202" s="17">
        <f t="shared" si="62"/>
        <v>0</v>
      </c>
      <c r="AB202" s="17">
        <f t="shared" si="63"/>
        <v>0</v>
      </c>
      <c r="AC202" s="17">
        <f t="shared" si="64"/>
        <v>0</v>
      </c>
      <c r="AD202" s="17">
        <f t="shared" si="65"/>
        <v>0</v>
      </c>
      <c r="AE202" s="17">
        <f t="shared" si="66"/>
        <v>0</v>
      </c>
      <c r="AF202" s="17">
        <f t="shared" si="67"/>
        <v>0</v>
      </c>
      <c r="AG202" s="17">
        <f t="shared" si="68"/>
        <v>0</v>
      </c>
    </row>
    <row r="203" spans="1:33" s="2" customFormat="1" ht="15.75" customHeight="1" x14ac:dyDescent="0.25">
      <c r="A203" s="36">
        <v>195</v>
      </c>
      <c r="B203" s="19"/>
      <c r="C203" s="19"/>
      <c r="D203" s="20"/>
      <c r="E203" s="46"/>
      <c r="F203" s="63"/>
      <c r="G203" s="702"/>
      <c r="H203" s="10"/>
      <c r="I203" s="700"/>
      <c r="J203" s="208"/>
      <c r="K203" s="700"/>
      <c r="L203" s="149"/>
      <c r="M203" s="700"/>
      <c r="N203" s="237"/>
      <c r="O203" s="700"/>
      <c r="P203" s="215"/>
      <c r="Q203" s="703"/>
      <c r="R203" s="727"/>
      <c r="S203" s="703"/>
      <c r="T203" s="175"/>
      <c r="U203" s="969">
        <f t="shared" si="60"/>
        <v>0</v>
      </c>
      <c r="V203" s="960"/>
      <c r="W203" s="203"/>
      <c r="X203" s="111">
        <f t="shared" si="59"/>
        <v>0</v>
      </c>
      <c r="Y203" s="959">
        <f t="shared" si="61"/>
        <v>0</v>
      </c>
      <c r="Z203" s="975"/>
      <c r="AA203" s="17">
        <f t="shared" si="62"/>
        <v>0</v>
      </c>
      <c r="AB203" s="17">
        <f t="shared" si="63"/>
        <v>0</v>
      </c>
      <c r="AC203" s="17">
        <f t="shared" si="64"/>
        <v>0</v>
      </c>
      <c r="AD203" s="17">
        <f t="shared" si="65"/>
        <v>0</v>
      </c>
      <c r="AE203" s="17">
        <f t="shared" si="66"/>
        <v>0</v>
      </c>
      <c r="AF203" s="17">
        <f t="shared" si="67"/>
        <v>0</v>
      </c>
      <c r="AG203" s="17">
        <f t="shared" si="68"/>
        <v>0</v>
      </c>
    </row>
    <row r="204" spans="1:33" ht="15.75" customHeight="1" x14ac:dyDescent="0.25">
      <c r="A204" s="36">
        <v>196</v>
      </c>
      <c r="B204" s="19"/>
      <c r="C204" s="19"/>
      <c r="D204" s="20"/>
      <c r="E204" s="47"/>
      <c r="F204" s="63"/>
      <c r="G204" s="702"/>
      <c r="H204" s="10"/>
      <c r="I204" s="700"/>
      <c r="J204" s="208"/>
      <c r="K204" s="700"/>
      <c r="L204" s="149"/>
      <c r="M204" s="700"/>
      <c r="N204" s="237"/>
      <c r="O204" s="700"/>
      <c r="P204" s="215"/>
      <c r="Q204" s="703"/>
      <c r="R204" s="727"/>
      <c r="S204" s="703"/>
      <c r="T204" s="175"/>
      <c r="U204" s="969">
        <f t="shared" si="60"/>
        <v>0</v>
      </c>
      <c r="V204" s="960"/>
      <c r="W204" s="203"/>
      <c r="X204" s="111">
        <f t="shared" si="59"/>
        <v>0</v>
      </c>
      <c r="Y204" s="959">
        <f t="shared" si="61"/>
        <v>0</v>
      </c>
      <c r="Z204" s="975"/>
      <c r="AA204" s="17">
        <f t="shared" si="62"/>
        <v>0</v>
      </c>
      <c r="AB204" s="17">
        <f t="shared" si="63"/>
        <v>0</v>
      </c>
      <c r="AC204" s="17">
        <f t="shared" si="64"/>
        <v>0</v>
      </c>
      <c r="AD204" s="17">
        <f t="shared" si="65"/>
        <v>0</v>
      </c>
      <c r="AE204" s="17">
        <f t="shared" si="66"/>
        <v>0</v>
      </c>
      <c r="AF204" s="17">
        <f t="shared" si="67"/>
        <v>0</v>
      </c>
      <c r="AG204" s="17">
        <f t="shared" si="68"/>
        <v>0</v>
      </c>
    </row>
    <row r="205" spans="1:33" ht="15.75" customHeight="1" x14ac:dyDescent="0.25">
      <c r="A205" s="36">
        <v>197</v>
      </c>
      <c r="B205" s="19"/>
      <c r="C205" s="19"/>
      <c r="D205" s="20"/>
      <c r="E205" s="47"/>
      <c r="F205" s="63"/>
      <c r="G205" s="702"/>
      <c r="H205" s="10"/>
      <c r="I205" s="700"/>
      <c r="J205" s="208"/>
      <c r="K205" s="700"/>
      <c r="L205" s="149"/>
      <c r="M205" s="700"/>
      <c r="N205" s="237"/>
      <c r="O205" s="700"/>
      <c r="P205" s="215"/>
      <c r="Q205" s="703"/>
      <c r="R205" s="727"/>
      <c r="S205" s="703"/>
      <c r="T205" s="175"/>
      <c r="U205" s="969">
        <f t="shared" si="60"/>
        <v>0</v>
      </c>
      <c r="V205" s="960"/>
      <c r="W205" s="203"/>
      <c r="X205" s="111">
        <f t="shared" si="59"/>
        <v>0</v>
      </c>
      <c r="Y205" s="959">
        <f t="shared" si="61"/>
        <v>0</v>
      </c>
      <c r="Z205" s="975"/>
      <c r="AA205" s="17">
        <f t="shared" si="62"/>
        <v>0</v>
      </c>
      <c r="AB205" s="17">
        <f t="shared" si="63"/>
        <v>0</v>
      </c>
      <c r="AC205" s="17">
        <f t="shared" si="64"/>
        <v>0</v>
      </c>
      <c r="AD205" s="17">
        <f t="shared" si="65"/>
        <v>0</v>
      </c>
      <c r="AE205" s="17">
        <f t="shared" si="66"/>
        <v>0</v>
      </c>
      <c r="AF205" s="17">
        <f t="shared" si="67"/>
        <v>0</v>
      </c>
      <c r="AG205" s="17">
        <f t="shared" si="68"/>
        <v>0</v>
      </c>
    </row>
    <row r="206" spans="1:33" ht="15.75" customHeight="1" x14ac:dyDescent="0.25">
      <c r="A206" s="36">
        <v>198</v>
      </c>
      <c r="B206" s="19"/>
      <c r="C206" s="19"/>
      <c r="D206" s="20"/>
      <c r="E206" s="47"/>
      <c r="F206" s="63"/>
      <c r="G206" s="702"/>
      <c r="H206" s="10"/>
      <c r="I206" s="700"/>
      <c r="J206" s="208"/>
      <c r="K206" s="700"/>
      <c r="L206" s="149"/>
      <c r="M206" s="700"/>
      <c r="N206" s="237"/>
      <c r="O206" s="700"/>
      <c r="P206" s="215"/>
      <c r="Q206" s="703"/>
      <c r="R206" s="727"/>
      <c r="S206" s="703"/>
      <c r="T206" s="175"/>
      <c r="U206" s="969">
        <f t="shared" si="60"/>
        <v>0</v>
      </c>
      <c r="V206" s="960"/>
      <c r="W206" s="203"/>
      <c r="X206" s="111">
        <f t="shared" si="59"/>
        <v>0</v>
      </c>
      <c r="Y206" s="959">
        <f t="shared" si="61"/>
        <v>0</v>
      </c>
      <c r="Z206" s="975"/>
      <c r="AA206" s="17">
        <f t="shared" si="62"/>
        <v>0</v>
      </c>
      <c r="AB206" s="17">
        <f t="shared" si="63"/>
        <v>0</v>
      </c>
      <c r="AC206" s="17">
        <f t="shared" si="64"/>
        <v>0</v>
      </c>
      <c r="AD206" s="17">
        <f t="shared" si="65"/>
        <v>0</v>
      </c>
      <c r="AE206" s="17">
        <f t="shared" si="66"/>
        <v>0</v>
      </c>
      <c r="AF206" s="17">
        <f t="shared" si="67"/>
        <v>0</v>
      </c>
      <c r="AG206" s="17">
        <f t="shared" si="68"/>
        <v>0</v>
      </c>
    </row>
    <row r="207" spans="1:33" ht="15.75" customHeight="1" x14ac:dyDescent="0.25">
      <c r="A207" s="36">
        <v>199</v>
      </c>
      <c r="B207" s="19"/>
      <c r="C207" s="19"/>
      <c r="D207" s="20"/>
      <c r="E207" s="47"/>
      <c r="F207" s="63"/>
      <c r="G207" s="702"/>
      <c r="H207" s="10"/>
      <c r="I207" s="700"/>
      <c r="J207" s="208"/>
      <c r="K207" s="700"/>
      <c r="L207" s="149"/>
      <c r="M207" s="700"/>
      <c r="N207" s="237"/>
      <c r="O207" s="700"/>
      <c r="P207" s="215"/>
      <c r="Q207" s="703"/>
      <c r="R207" s="727"/>
      <c r="S207" s="703"/>
      <c r="T207" s="175"/>
      <c r="U207" s="969">
        <f t="shared" si="60"/>
        <v>0</v>
      </c>
      <c r="V207" s="960"/>
      <c r="W207" s="203"/>
      <c r="X207" s="111">
        <f t="shared" si="59"/>
        <v>0</v>
      </c>
      <c r="Y207" s="959">
        <f t="shared" si="61"/>
        <v>0</v>
      </c>
      <c r="Z207" s="975"/>
      <c r="AA207" s="17">
        <f t="shared" si="62"/>
        <v>0</v>
      </c>
      <c r="AB207" s="17">
        <f t="shared" si="63"/>
        <v>0</v>
      </c>
      <c r="AC207" s="17">
        <f t="shared" si="64"/>
        <v>0</v>
      </c>
      <c r="AD207" s="17">
        <f t="shared" si="65"/>
        <v>0</v>
      </c>
      <c r="AE207" s="17">
        <f t="shared" si="66"/>
        <v>0</v>
      </c>
      <c r="AF207" s="17">
        <f t="shared" si="67"/>
        <v>0</v>
      </c>
      <c r="AG207" s="17">
        <f t="shared" si="68"/>
        <v>0</v>
      </c>
    </row>
    <row r="208" spans="1:33" ht="15.75" customHeight="1" x14ac:dyDescent="0.25">
      <c r="A208" s="36">
        <v>200</v>
      </c>
      <c r="B208" s="19"/>
      <c r="C208" s="19"/>
      <c r="D208" s="20"/>
      <c r="E208" s="47"/>
      <c r="F208" s="63"/>
      <c r="G208" s="702"/>
      <c r="H208" s="10"/>
      <c r="I208" s="700"/>
      <c r="J208" s="208"/>
      <c r="K208" s="700"/>
      <c r="L208" s="149"/>
      <c r="M208" s="700"/>
      <c r="N208" s="237"/>
      <c r="O208" s="700"/>
      <c r="P208" s="215"/>
      <c r="Q208" s="703"/>
      <c r="R208" s="727"/>
      <c r="S208" s="703"/>
      <c r="T208" s="175"/>
      <c r="U208" s="969">
        <f t="shared" si="60"/>
        <v>0</v>
      </c>
      <c r="V208" s="960"/>
      <c r="W208" s="203"/>
      <c r="X208" s="111">
        <f t="shared" si="59"/>
        <v>0</v>
      </c>
      <c r="Y208" s="959">
        <f t="shared" si="61"/>
        <v>0</v>
      </c>
      <c r="Z208" s="975"/>
      <c r="AA208" s="17">
        <f t="shared" si="62"/>
        <v>0</v>
      </c>
      <c r="AB208" s="17">
        <f t="shared" si="63"/>
        <v>0</v>
      </c>
      <c r="AC208" s="17">
        <f t="shared" si="64"/>
        <v>0</v>
      </c>
      <c r="AD208" s="17">
        <f t="shared" si="65"/>
        <v>0</v>
      </c>
      <c r="AE208" s="17">
        <f t="shared" si="66"/>
        <v>0</v>
      </c>
      <c r="AF208" s="17">
        <f t="shared" si="67"/>
        <v>0</v>
      </c>
      <c r="AG208" s="17">
        <f t="shared" si="68"/>
        <v>0</v>
      </c>
    </row>
    <row r="209" spans="1:33" ht="15.75" customHeight="1" x14ac:dyDescent="0.25">
      <c r="A209" s="36">
        <v>201</v>
      </c>
      <c r="B209" s="19"/>
      <c r="C209" s="19"/>
      <c r="D209" s="20"/>
      <c r="E209" s="47"/>
      <c r="F209" s="63"/>
      <c r="G209" s="702"/>
      <c r="H209" s="10"/>
      <c r="I209" s="700"/>
      <c r="J209" s="208"/>
      <c r="K209" s="700"/>
      <c r="L209" s="149"/>
      <c r="M209" s="700"/>
      <c r="N209" s="237"/>
      <c r="O209" s="700"/>
      <c r="P209" s="215"/>
      <c r="Q209" s="703"/>
      <c r="R209" s="727"/>
      <c r="S209" s="703"/>
      <c r="T209" s="175"/>
      <c r="U209" s="969">
        <f t="shared" si="60"/>
        <v>0</v>
      </c>
      <c r="V209" s="960"/>
      <c r="W209" s="203">
        <v>1</v>
      </c>
      <c r="X209" s="111">
        <f t="shared" si="59"/>
        <v>-1</v>
      </c>
      <c r="Y209" s="959">
        <f t="shared" si="61"/>
        <v>0</v>
      </c>
      <c r="Z209" s="975"/>
      <c r="AA209" s="17">
        <f t="shared" si="62"/>
        <v>0</v>
      </c>
      <c r="AB209" s="17">
        <f t="shared" si="63"/>
        <v>0</v>
      </c>
      <c r="AC209" s="17">
        <f t="shared" si="64"/>
        <v>0</v>
      </c>
      <c r="AD209" s="17">
        <f t="shared" si="65"/>
        <v>0</v>
      </c>
      <c r="AE209" s="17">
        <f t="shared" si="66"/>
        <v>0</v>
      </c>
      <c r="AF209" s="17">
        <f t="shared" si="67"/>
        <v>0</v>
      </c>
      <c r="AG209" s="17">
        <f t="shared" si="68"/>
        <v>0</v>
      </c>
    </row>
    <row r="210" spans="1:33" ht="15.75" customHeight="1" x14ac:dyDescent="0.25">
      <c r="A210" s="36">
        <v>202</v>
      </c>
      <c r="B210" s="19"/>
      <c r="C210" s="19"/>
      <c r="D210" s="20"/>
      <c r="E210" s="47"/>
      <c r="F210" s="63"/>
      <c r="G210" s="702"/>
      <c r="H210" s="10"/>
      <c r="I210" s="700"/>
      <c r="J210" s="208"/>
      <c r="K210" s="700"/>
      <c r="L210" s="149"/>
      <c r="M210" s="700"/>
      <c r="N210" s="237"/>
      <c r="O210" s="700"/>
      <c r="P210" s="215"/>
      <c r="Q210" s="703"/>
      <c r="R210" s="727"/>
      <c r="S210" s="703"/>
      <c r="T210" s="175"/>
      <c r="U210" s="969">
        <f t="shared" si="60"/>
        <v>0</v>
      </c>
      <c r="V210" s="960"/>
      <c r="W210" s="203"/>
      <c r="X210" s="111">
        <f t="shared" si="59"/>
        <v>0</v>
      </c>
      <c r="Y210" s="959">
        <f t="shared" si="61"/>
        <v>0</v>
      </c>
      <c r="Z210" s="975"/>
      <c r="AA210" s="17">
        <f t="shared" si="62"/>
        <v>0</v>
      </c>
      <c r="AB210" s="17">
        <f t="shared" si="63"/>
        <v>0</v>
      </c>
      <c r="AC210" s="17">
        <f t="shared" si="64"/>
        <v>0</v>
      </c>
      <c r="AD210" s="17">
        <f t="shared" si="65"/>
        <v>0</v>
      </c>
      <c r="AE210" s="17">
        <f t="shared" si="66"/>
        <v>0</v>
      </c>
      <c r="AF210" s="17">
        <f t="shared" si="67"/>
        <v>0</v>
      </c>
      <c r="AG210" s="17">
        <f t="shared" si="68"/>
        <v>0</v>
      </c>
    </row>
    <row r="211" spans="1:33" s="3" customFormat="1" ht="15.75" customHeight="1" x14ac:dyDescent="0.25">
      <c r="A211" s="36">
        <v>203</v>
      </c>
      <c r="B211" s="19"/>
      <c r="C211" s="19"/>
      <c r="D211" s="20"/>
      <c r="E211" s="47"/>
      <c r="F211" s="63"/>
      <c r="G211" s="702"/>
      <c r="H211" s="10"/>
      <c r="I211" s="700"/>
      <c r="J211" s="208"/>
      <c r="K211" s="700"/>
      <c r="L211" s="149"/>
      <c r="M211" s="700"/>
      <c r="N211" s="237"/>
      <c r="O211" s="700"/>
      <c r="P211" s="215"/>
      <c r="Q211" s="703"/>
      <c r="R211" s="727"/>
      <c r="S211" s="703"/>
      <c r="T211" s="175"/>
      <c r="U211" s="969">
        <f t="shared" si="60"/>
        <v>0</v>
      </c>
      <c r="V211" s="960"/>
      <c r="W211" s="203"/>
      <c r="X211" s="111">
        <f t="shared" si="59"/>
        <v>0</v>
      </c>
      <c r="Y211" s="959">
        <f t="shared" si="61"/>
        <v>0</v>
      </c>
      <c r="Z211" s="975"/>
      <c r="AA211" s="17">
        <f t="shared" si="62"/>
        <v>0</v>
      </c>
      <c r="AB211" s="17">
        <f t="shared" si="63"/>
        <v>0</v>
      </c>
      <c r="AC211" s="17">
        <f t="shared" si="64"/>
        <v>0</v>
      </c>
      <c r="AD211" s="17">
        <f t="shared" si="65"/>
        <v>0</v>
      </c>
      <c r="AE211" s="17">
        <f t="shared" si="66"/>
        <v>0</v>
      </c>
      <c r="AF211" s="17">
        <f t="shared" si="67"/>
        <v>0</v>
      </c>
      <c r="AG211" s="17">
        <f t="shared" si="68"/>
        <v>0</v>
      </c>
    </row>
    <row r="212" spans="1:33" ht="15.75" customHeight="1" x14ac:dyDescent="0.25">
      <c r="A212" s="36">
        <v>204</v>
      </c>
      <c r="B212" s="19"/>
      <c r="C212" s="19"/>
      <c r="D212" s="20"/>
      <c r="E212" s="47"/>
      <c r="F212" s="63"/>
      <c r="G212" s="702"/>
      <c r="H212" s="10"/>
      <c r="I212" s="700"/>
      <c r="J212" s="208"/>
      <c r="K212" s="700"/>
      <c r="L212" s="149"/>
      <c r="M212" s="700"/>
      <c r="N212" s="237"/>
      <c r="O212" s="700"/>
      <c r="P212" s="215"/>
      <c r="Q212" s="703"/>
      <c r="R212" s="727"/>
      <c r="S212" s="703"/>
      <c r="T212" s="175"/>
      <c r="U212" s="969">
        <f t="shared" si="60"/>
        <v>0</v>
      </c>
      <c r="V212" s="960"/>
      <c r="W212" s="203"/>
      <c r="X212" s="111">
        <f t="shared" si="59"/>
        <v>0</v>
      </c>
      <c r="Y212" s="959">
        <f t="shared" si="61"/>
        <v>0</v>
      </c>
      <c r="Z212" s="975"/>
      <c r="AA212" s="17">
        <f t="shared" si="62"/>
        <v>0</v>
      </c>
      <c r="AB212" s="17">
        <f t="shared" si="63"/>
        <v>0</v>
      </c>
      <c r="AC212" s="17">
        <f t="shared" si="64"/>
        <v>0</v>
      </c>
      <c r="AD212" s="17">
        <f t="shared" si="65"/>
        <v>0</v>
      </c>
      <c r="AE212" s="17">
        <f t="shared" si="66"/>
        <v>0</v>
      </c>
      <c r="AF212" s="17">
        <f t="shared" si="67"/>
        <v>0</v>
      </c>
      <c r="AG212" s="17">
        <f t="shared" si="68"/>
        <v>0</v>
      </c>
    </row>
    <row r="213" spans="1:33" ht="15.75" customHeight="1" x14ac:dyDescent="0.25">
      <c r="A213" s="36">
        <v>205</v>
      </c>
      <c r="B213" s="19"/>
      <c r="C213" s="19"/>
      <c r="D213" s="20"/>
      <c r="E213" s="47"/>
      <c r="F213" s="63"/>
      <c r="G213" s="702"/>
      <c r="H213" s="10"/>
      <c r="I213" s="700"/>
      <c r="J213" s="208"/>
      <c r="K213" s="700"/>
      <c r="L213" s="149"/>
      <c r="M213" s="700"/>
      <c r="N213" s="237"/>
      <c r="O213" s="700"/>
      <c r="P213" s="215"/>
      <c r="Q213" s="703"/>
      <c r="R213" s="727"/>
      <c r="S213" s="703"/>
      <c r="T213" s="175"/>
      <c r="U213" s="969">
        <f t="shared" si="60"/>
        <v>0</v>
      </c>
      <c r="V213" s="960"/>
      <c r="W213" s="203"/>
      <c r="X213" s="111">
        <f t="shared" si="59"/>
        <v>0</v>
      </c>
      <c r="Y213" s="959">
        <f t="shared" si="61"/>
        <v>0</v>
      </c>
      <c r="Z213" s="975"/>
      <c r="AA213" s="17">
        <f t="shared" si="62"/>
        <v>0</v>
      </c>
      <c r="AB213" s="17">
        <f t="shared" si="63"/>
        <v>0</v>
      </c>
      <c r="AC213" s="17">
        <f t="shared" si="64"/>
        <v>0</v>
      </c>
      <c r="AD213" s="17">
        <f t="shared" si="65"/>
        <v>0</v>
      </c>
      <c r="AE213" s="17">
        <f t="shared" si="66"/>
        <v>0</v>
      </c>
      <c r="AF213" s="17">
        <f t="shared" si="67"/>
        <v>0</v>
      </c>
      <c r="AG213" s="17">
        <f t="shared" si="68"/>
        <v>0</v>
      </c>
    </row>
    <row r="214" spans="1:33" ht="15.75" customHeight="1" x14ac:dyDescent="0.25">
      <c r="A214" s="36">
        <v>206</v>
      </c>
      <c r="B214" s="19"/>
      <c r="C214" s="19"/>
      <c r="D214" s="20"/>
      <c r="E214" s="47"/>
      <c r="F214" s="63"/>
      <c r="G214" s="702"/>
      <c r="H214" s="10"/>
      <c r="I214" s="700"/>
      <c r="J214" s="208"/>
      <c r="K214" s="700"/>
      <c r="L214" s="149"/>
      <c r="M214" s="700"/>
      <c r="N214" s="237"/>
      <c r="O214" s="700"/>
      <c r="P214" s="215"/>
      <c r="Q214" s="703"/>
      <c r="R214" s="727"/>
      <c r="S214" s="703"/>
      <c r="T214" s="175"/>
      <c r="U214" s="969">
        <f t="shared" si="60"/>
        <v>0</v>
      </c>
      <c r="V214" s="960"/>
      <c r="W214" s="203"/>
      <c r="X214" s="111">
        <f t="shared" si="59"/>
        <v>0</v>
      </c>
      <c r="Y214" s="959">
        <f t="shared" si="61"/>
        <v>0</v>
      </c>
      <c r="Z214" s="975"/>
      <c r="AA214" s="17">
        <f t="shared" si="62"/>
        <v>0</v>
      </c>
      <c r="AB214" s="17">
        <f t="shared" si="63"/>
        <v>0</v>
      </c>
      <c r="AC214" s="17">
        <f t="shared" si="64"/>
        <v>0</v>
      </c>
      <c r="AD214" s="17">
        <f t="shared" si="65"/>
        <v>0</v>
      </c>
      <c r="AE214" s="17">
        <f t="shared" si="66"/>
        <v>0</v>
      </c>
      <c r="AF214" s="17">
        <f t="shared" si="67"/>
        <v>0</v>
      </c>
      <c r="AG214" s="17">
        <f t="shared" si="68"/>
        <v>0</v>
      </c>
    </row>
    <row r="215" spans="1:33" ht="15.75" customHeight="1" x14ac:dyDescent="0.25">
      <c r="A215" s="36">
        <v>207</v>
      </c>
      <c r="B215" s="19"/>
      <c r="C215" s="19"/>
      <c r="D215" s="20"/>
      <c r="E215" s="47"/>
      <c r="F215" s="63"/>
      <c r="G215" s="702"/>
      <c r="H215" s="10"/>
      <c r="I215" s="700"/>
      <c r="J215" s="208"/>
      <c r="K215" s="700"/>
      <c r="L215" s="149"/>
      <c r="M215" s="700"/>
      <c r="N215" s="237"/>
      <c r="O215" s="700"/>
      <c r="P215" s="215"/>
      <c r="Q215" s="703"/>
      <c r="R215" s="727"/>
      <c r="S215" s="703"/>
      <c r="T215" s="175"/>
      <c r="U215" s="969">
        <f t="shared" si="60"/>
        <v>0</v>
      </c>
      <c r="V215" s="960"/>
      <c r="W215" s="203"/>
      <c r="X215" s="111">
        <f t="shared" si="59"/>
        <v>0</v>
      </c>
      <c r="Y215" s="959">
        <f t="shared" si="61"/>
        <v>0</v>
      </c>
      <c r="Z215" s="975"/>
      <c r="AA215" s="17">
        <f t="shared" si="62"/>
        <v>0</v>
      </c>
      <c r="AB215" s="17">
        <f t="shared" si="63"/>
        <v>0</v>
      </c>
      <c r="AC215" s="17">
        <f t="shared" si="64"/>
        <v>0</v>
      </c>
      <c r="AD215" s="17">
        <f t="shared" si="65"/>
        <v>0</v>
      </c>
      <c r="AE215" s="17">
        <f t="shared" si="66"/>
        <v>0</v>
      </c>
      <c r="AF215" s="17">
        <f t="shared" si="67"/>
        <v>0</v>
      </c>
      <c r="AG215" s="17">
        <f t="shared" si="68"/>
        <v>0</v>
      </c>
    </row>
    <row r="216" spans="1:33" s="2" customFormat="1" ht="15.75" customHeight="1" x14ac:dyDescent="0.25">
      <c r="A216" s="36">
        <v>208</v>
      </c>
      <c r="B216" s="19"/>
      <c r="C216" s="19"/>
      <c r="D216" s="20"/>
      <c r="E216" s="46"/>
      <c r="F216" s="63"/>
      <c r="G216" s="702"/>
      <c r="H216" s="10"/>
      <c r="I216" s="700"/>
      <c r="J216" s="208"/>
      <c r="K216" s="700"/>
      <c r="L216" s="149"/>
      <c r="M216" s="700"/>
      <c r="N216" s="237"/>
      <c r="O216" s="700"/>
      <c r="P216" s="215"/>
      <c r="Q216" s="703"/>
      <c r="R216" s="727"/>
      <c r="S216" s="703"/>
      <c r="T216" s="175"/>
      <c r="U216" s="969">
        <f t="shared" si="60"/>
        <v>0</v>
      </c>
      <c r="V216" s="960"/>
      <c r="W216" s="203"/>
      <c r="X216" s="111">
        <f t="shared" si="59"/>
        <v>0</v>
      </c>
      <c r="Y216" s="959">
        <f t="shared" si="61"/>
        <v>0</v>
      </c>
      <c r="Z216" s="975"/>
      <c r="AA216" s="17">
        <f t="shared" si="62"/>
        <v>0</v>
      </c>
      <c r="AB216" s="17">
        <f t="shared" si="63"/>
        <v>0</v>
      </c>
      <c r="AC216" s="17">
        <f t="shared" si="64"/>
        <v>0</v>
      </c>
      <c r="AD216" s="17">
        <f t="shared" si="65"/>
        <v>0</v>
      </c>
      <c r="AE216" s="17">
        <f t="shared" si="66"/>
        <v>0</v>
      </c>
      <c r="AF216" s="17">
        <f t="shared" si="67"/>
        <v>0</v>
      </c>
      <c r="AG216" s="17">
        <f t="shared" si="68"/>
        <v>0</v>
      </c>
    </row>
    <row r="217" spans="1:33" ht="15.75" customHeight="1" x14ac:dyDescent="0.25">
      <c r="A217" s="36">
        <v>209</v>
      </c>
      <c r="B217" s="19"/>
      <c r="C217" s="19"/>
      <c r="D217" s="20"/>
      <c r="E217" s="47"/>
      <c r="F217" s="63"/>
      <c r="G217" s="702"/>
      <c r="H217" s="10"/>
      <c r="I217" s="700"/>
      <c r="J217" s="208"/>
      <c r="K217" s="700"/>
      <c r="L217" s="149"/>
      <c r="M217" s="700"/>
      <c r="N217" s="237"/>
      <c r="O217" s="700"/>
      <c r="P217" s="215"/>
      <c r="Q217" s="703"/>
      <c r="R217" s="727"/>
      <c r="S217" s="703"/>
      <c r="T217" s="175"/>
      <c r="U217" s="969">
        <f t="shared" si="60"/>
        <v>0</v>
      </c>
      <c r="V217" s="960"/>
      <c r="W217" s="203"/>
      <c r="X217" s="111">
        <f t="shared" si="59"/>
        <v>0</v>
      </c>
      <c r="Y217" s="959">
        <f t="shared" si="61"/>
        <v>0</v>
      </c>
      <c r="Z217" s="975"/>
      <c r="AA217" s="17">
        <f t="shared" si="62"/>
        <v>0</v>
      </c>
      <c r="AB217" s="17">
        <f t="shared" si="63"/>
        <v>0</v>
      </c>
      <c r="AC217" s="17">
        <f t="shared" si="64"/>
        <v>0</v>
      </c>
      <c r="AD217" s="17">
        <f t="shared" si="65"/>
        <v>0</v>
      </c>
      <c r="AE217" s="17">
        <f t="shared" si="66"/>
        <v>0</v>
      </c>
      <c r="AF217" s="17">
        <f t="shared" si="67"/>
        <v>0</v>
      </c>
      <c r="AG217" s="17">
        <f t="shared" si="68"/>
        <v>0</v>
      </c>
    </row>
    <row r="218" spans="1:33" ht="15.75" customHeight="1" x14ac:dyDescent="0.25">
      <c r="A218" s="36">
        <v>210</v>
      </c>
      <c r="B218" s="19"/>
      <c r="C218" s="19"/>
      <c r="D218" s="20"/>
      <c r="E218" s="47"/>
      <c r="F218" s="63"/>
      <c r="G218" s="702"/>
      <c r="H218" s="10"/>
      <c r="I218" s="700"/>
      <c r="J218" s="208"/>
      <c r="K218" s="700"/>
      <c r="L218" s="149"/>
      <c r="M218" s="700"/>
      <c r="N218" s="237"/>
      <c r="O218" s="700"/>
      <c r="P218" s="215"/>
      <c r="Q218" s="703"/>
      <c r="R218" s="727"/>
      <c r="S218" s="703"/>
      <c r="T218" s="175"/>
      <c r="U218" s="969">
        <f t="shared" si="60"/>
        <v>0</v>
      </c>
      <c r="V218" s="960"/>
      <c r="W218" s="203"/>
      <c r="X218" s="111">
        <f t="shared" si="59"/>
        <v>0</v>
      </c>
      <c r="Y218" s="959">
        <f t="shared" si="61"/>
        <v>0</v>
      </c>
      <c r="Z218" s="975"/>
      <c r="AA218" s="17">
        <f t="shared" si="62"/>
        <v>0</v>
      </c>
      <c r="AB218" s="17">
        <f t="shared" si="63"/>
        <v>0</v>
      </c>
      <c r="AC218" s="17">
        <f t="shared" si="64"/>
        <v>0</v>
      </c>
      <c r="AD218" s="17">
        <f t="shared" si="65"/>
        <v>0</v>
      </c>
      <c r="AE218" s="17">
        <f t="shared" si="66"/>
        <v>0</v>
      </c>
      <c r="AF218" s="17">
        <f t="shared" si="67"/>
        <v>0</v>
      </c>
      <c r="AG218" s="17">
        <f t="shared" si="68"/>
        <v>0</v>
      </c>
    </row>
    <row r="219" spans="1:33" ht="15.75" customHeight="1" x14ac:dyDescent="0.25">
      <c r="A219" s="36">
        <v>211</v>
      </c>
      <c r="B219" s="19"/>
      <c r="C219" s="19"/>
      <c r="D219" s="20"/>
      <c r="E219" s="47"/>
      <c r="F219" s="63"/>
      <c r="G219" s="702"/>
      <c r="H219" s="10"/>
      <c r="I219" s="700"/>
      <c r="J219" s="208"/>
      <c r="K219" s="700"/>
      <c r="L219" s="149"/>
      <c r="M219" s="700"/>
      <c r="N219" s="237"/>
      <c r="O219" s="700"/>
      <c r="P219" s="215"/>
      <c r="Q219" s="703"/>
      <c r="R219" s="727"/>
      <c r="S219" s="703"/>
      <c r="T219" s="175"/>
      <c r="U219" s="969">
        <f t="shared" si="60"/>
        <v>0</v>
      </c>
      <c r="V219" s="960"/>
      <c r="W219" s="203"/>
      <c r="X219" s="111">
        <f t="shared" si="59"/>
        <v>0</v>
      </c>
      <c r="Y219" s="959">
        <f t="shared" si="61"/>
        <v>0</v>
      </c>
      <c r="Z219" s="975"/>
      <c r="AA219" s="17">
        <f t="shared" si="62"/>
        <v>0</v>
      </c>
      <c r="AB219" s="17">
        <f t="shared" si="63"/>
        <v>0</v>
      </c>
      <c r="AC219" s="17">
        <f t="shared" si="64"/>
        <v>0</v>
      </c>
      <c r="AD219" s="17">
        <f t="shared" si="65"/>
        <v>0</v>
      </c>
      <c r="AE219" s="17">
        <f t="shared" si="66"/>
        <v>0</v>
      </c>
      <c r="AF219" s="17">
        <f t="shared" si="67"/>
        <v>0</v>
      </c>
      <c r="AG219" s="17">
        <f t="shared" si="68"/>
        <v>0</v>
      </c>
    </row>
    <row r="220" spans="1:33" ht="15.75" customHeight="1" x14ac:dyDescent="0.25">
      <c r="A220" s="36">
        <v>212</v>
      </c>
      <c r="B220" s="19"/>
      <c r="C220" s="19"/>
      <c r="D220" s="20"/>
      <c r="E220" s="47"/>
      <c r="F220" s="63"/>
      <c r="G220" s="702"/>
      <c r="H220" s="10"/>
      <c r="I220" s="700"/>
      <c r="J220" s="208"/>
      <c r="K220" s="700"/>
      <c r="L220" s="149"/>
      <c r="M220" s="700"/>
      <c r="N220" s="237"/>
      <c r="O220" s="700"/>
      <c r="P220" s="215"/>
      <c r="Q220" s="703"/>
      <c r="R220" s="727"/>
      <c r="S220" s="703"/>
      <c r="T220" s="175"/>
      <c r="U220" s="969">
        <f t="shared" si="60"/>
        <v>0</v>
      </c>
      <c r="V220" s="960"/>
      <c r="W220" s="203"/>
      <c r="X220" s="111">
        <f t="shared" si="59"/>
        <v>0</v>
      </c>
      <c r="Y220" s="959">
        <f t="shared" si="61"/>
        <v>0</v>
      </c>
      <c r="Z220" s="975"/>
      <c r="AA220" s="17">
        <f t="shared" si="62"/>
        <v>0</v>
      </c>
      <c r="AB220" s="17">
        <f t="shared" si="63"/>
        <v>0</v>
      </c>
      <c r="AC220" s="17">
        <f t="shared" si="64"/>
        <v>0</v>
      </c>
      <c r="AD220" s="17">
        <f t="shared" si="65"/>
        <v>0</v>
      </c>
      <c r="AE220" s="17">
        <f t="shared" si="66"/>
        <v>0</v>
      </c>
      <c r="AF220" s="17">
        <f t="shared" si="67"/>
        <v>0</v>
      </c>
      <c r="AG220" s="17">
        <f t="shared" si="68"/>
        <v>0</v>
      </c>
    </row>
    <row r="221" spans="1:33" ht="15.75" customHeight="1" x14ac:dyDescent="0.25">
      <c r="A221" s="36">
        <v>213</v>
      </c>
      <c r="B221" s="19"/>
      <c r="C221" s="19"/>
      <c r="D221" s="20"/>
      <c r="E221" s="47"/>
      <c r="F221" s="63"/>
      <c r="G221" s="702"/>
      <c r="H221" s="10"/>
      <c r="I221" s="700"/>
      <c r="J221" s="208"/>
      <c r="K221" s="700"/>
      <c r="L221" s="149"/>
      <c r="M221" s="700"/>
      <c r="N221" s="237"/>
      <c r="O221" s="700"/>
      <c r="P221" s="215"/>
      <c r="Q221" s="703"/>
      <c r="R221" s="727"/>
      <c r="S221" s="703"/>
      <c r="T221" s="175"/>
      <c r="U221" s="969">
        <f t="shared" si="60"/>
        <v>0</v>
      </c>
      <c r="V221" s="960"/>
      <c r="W221" s="203"/>
      <c r="X221" s="111">
        <f t="shared" si="59"/>
        <v>0</v>
      </c>
      <c r="Y221" s="959">
        <f t="shared" si="61"/>
        <v>0</v>
      </c>
      <c r="Z221" s="975"/>
      <c r="AA221" s="17">
        <f t="shared" si="62"/>
        <v>0</v>
      </c>
      <c r="AB221" s="17">
        <f t="shared" si="63"/>
        <v>0</v>
      </c>
      <c r="AC221" s="17">
        <f t="shared" si="64"/>
        <v>0</v>
      </c>
      <c r="AD221" s="17">
        <f t="shared" si="65"/>
        <v>0</v>
      </c>
      <c r="AE221" s="17">
        <f t="shared" si="66"/>
        <v>0</v>
      </c>
      <c r="AF221" s="17">
        <f t="shared" si="67"/>
        <v>0</v>
      </c>
      <c r="AG221" s="17">
        <f t="shared" si="68"/>
        <v>0</v>
      </c>
    </row>
    <row r="222" spans="1:33" ht="15.75" customHeight="1" x14ac:dyDescent="0.25">
      <c r="A222" s="36">
        <v>214</v>
      </c>
      <c r="B222" s="19"/>
      <c r="C222" s="19"/>
      <c r="D222" s="20"/>
      <c r="E222" s="47"/>
      <c r="F222" s="63"/>
      <c r="G222" s="702"/>
      <c r="H222" s="10"/>
      <c r="I222" s="700"/>
      <c r="J222" s="208"/>
      <c r="K222" s="700"/>
      <c r="L222" s="149"/>
      <c r="M222" s="700"/>
      <c r="N222" s="237"/>
      <c r="O222" s="700"/>
      <c r="P222" s="215"/>
      <c r="Q222" s="703"/>
      <c r="R222" s="727"/>
      <c r="S222" s="703"/>
      <c r="T222" s="175"/>
      <c r="U222" s="969">
        <f t="shared" si="60"/>
        <v>0</v>
      </c>
      <c r="V222" s="960"/>
      <c r="W222" s="203"/>
      <c r="X222" s="111">
        <f t="shared" si="59"/>
        <v>0</v>
      </c>
      <c r="Y222" s="959">
        <f t="shared" si="61"/>
        <v>0</v>
      </c>
      <c r="Z222" s="975"/>
      <c r="AA222" s="17">
        <f t="shared" si="62"/>
        <v>0</v>
      </c>
      <c r="AB222" s="17">
        <f t="shared" si="63"/>
        <v>0</v>
      </c>
      <c r="AC222" s="17">
        <f t="shared" si="64"/>
        <v>0</v>
      </c>
      <c r="AD222" s="17">
        <f t="shared" si="65"/>
        <v>0</v>
      </c>
      <c r="AE222" s="17">
        <f t="shared" si="66"/>
        <v>0</v>
      </c>
      <c r="AF222" s="17">
        <f t="shared" si="67"/>
        <v>0</v>
      </c>
      <c r="AG222" s="17">
        <f t="shared" si="68"/>
        <v>0</v>
      </c>
    </row>
    <row r="223" spans="1:33" ht="15.75" customHeight="1" x14ac:dyDescent="0.25">
      <c r="A223" s="36">
        <v>215</v>
      </c>
      <c r="B223" s="19"/>
      <c r="C223" s="19"/>
      <c r="D223" s="20"/>
      <c r="E223" s="47"/>
      <c r="F223" s="63"/>
      <c r="G223" s="702"/>
      <c r="H223" s="10"/>
      <c r="I223" s="700"/>
      <c r="J223" s="208"/>
      <c r="K223" s="700"/>
      <c r="L223" s="149"/>
      <c r="M223" s="700"/>
      <c r="N223" s="237"/>
      <c r="O223" s="700"/>
      <c r="P223" s="215"/>
      <c r="Q223" s="703"/>
      <c r="R223" s="727"/>
      <c r="S223" s="703"/>
      <c r="T223" s="175"/>
      <c r="U223" s="969">
        <f t="shared" si="60"/>
        <v>0</v>
      </c>
      <c r="V223" s="960"/>
      <c r="W223" s="203"/>
      <c r="X223" s="111">
        <f t="shared" si="59"/>
        <v>0</v>
      </c>
      <c r="Y223" s="959">
        <f t="shared" si="61"/>
        <v>0</v>
      </c>
      <c r="Z223" s="975"/>
      <c r="AA223" s="17">
        <f t="shared" si="62"/>
        <v>0</v>
      </c>
      <c r="AB223" s="17">
        <f t="shared" si="63"/>
        <v>0</v>
      </c>
      <c r="AC223" s="17">
        <f t="shared" si="64"/>
        <v>0</v>
      </c>
      <c r="AD223" s="17">
        <f t="shared" si="65"/>
        <v>0</v>
      </c>
      <c r="AE223" s="17">
        <f t="shared" si="66"/>
        <v>0</v>
      </c>
      <c r="AF223" s="17">
        <f t="shared" si="67"/>
        <v>0</v>
      </c>
      <c r="AG223" s="17">
        <f t="shared" si="68"/>
        <v>0</v>
      </c>
    </row>
    <row r="224" spans="1:33" ht="15.75" customHeight="1" x14ac:dyDescent="0.25">
      <c r="A224" s="36">
        <v>216</v>
      </c>
      <c r="B224" s="19"/>
      <c r="C224" s="19"/>
      <c r="D224" s="20"/>
      <c r="E224" s="47"/>
      <c r="F224" s="63"/>
      <c r="G224" s="702"/>
      <c r="H224" s="10"/>
      <c r="I224" s="700"/>
      <c r="J224" s="208"/>
      <c r="K224" s="700"/>
      <c r="L224" s="149"/>
      <c r="M224" s="700"/>
      <c r="N224" s="237"/>
      <c r="O224" s="700"/>
      <c r="P224" s="215"/>
      <c r="Q224" s="703"/>
      <c r="R224" s="727"/>
      <c r="S224" s="703"/>
      <c r="T224" s="175"/>
      <c r="U224" s="969">
        <f t="shared" si="60"/>
        <v>0</v>
      </c>
      <c r="V224" s="960"/>
      <c r="W224" s="203"/>
      <c r="X224" s="111">
        <f t="shared" si="59"/>
        <v>0</v>
      </c>
      <c r="Y224" s="959">
        <f t="shared" si="61"/>
        <v>0</v>
      </c>
      <c r="Z224" s="975"/>
      <c r="AA224" s="17">
        <f t="shared" si="62"/>
        <v>0</v>
      </c>
      <c r="AB224" s="17">
        <f t="shared" si="63"/>
        <v>0</v>
      </c>
      <c r="AC224" s="17">
        <f t="shared" si="64"/>
        <v>0</v>
      </c>
      <c r="AD224" s="17">
        <f t="shared" si="65"/>
        <v>0</v>
      </c>
      <c r="AE224" s="17">
        <f t="shared" si="66"/>
        <v>0</v>
      </c>
      <c r="AF224" s="17">
        <f t="shared" si="67"/>
        <v>0</v>
      </c>
      <c r="AG224" s="17">
        <f t="shared" si="68"/>
        <v>0</v>
      </c>
    </row>
    <row r="225" spans="1:33" ht="15.75" customHeight="1" x14ac:dyDescent="0.25">
      <c r="A225" s="36">
        <v>217</v>
      </c>
      <c r="B225" s="19"/>
      <c r="C225" s="19"/>
      <c r="D225" s="20"/>
      <c r="E225" s="47"/>
      <c r="F225" s="63"/>
      <c r="G225" s="702"/>
      <c r="H225" s="10"/>
      <c r="I225" s="700"/>
      <c r="J225" s="208"/>
      <c r="K225" s="700"/>
      <c r="L225" s="149"/>
      <c r="M225" s="700"/>
      <c r="N225" s="237"/>
      <c r="O225" s="700"/>
      <c r="P225" s="215"/>
      <c r="Q225" s="703"/>
      <c r="R225" s="727"/>
      <c r="S225" s="703"/>
      <c r="T225" s="175"/>
      <c r="U225" s="969">
        <f t="shared" si="60"/>
        <v>0</v>
      </c>
      <c r="V225" s="960"/>
      <c r="W225" s="203"/>
      <c r="X225" s="111">
        <f t="shared" si="59"/>
        <v>0</v>
      </c>
      <c r="Y225" s="959">
        <f t="shared" si="61"/>
        <v>0</v>
      </c>
      <c r="Z225" s="975"/>
      <c r="AA225" s="17">
        <f t="shared" si="62"/>
        <v>0</v>
      </c>
      <c r="AB225" s="17">
        <f t="shared" si="63"/>
        <v>0</v>
      </c>
      <c r="AC225" s="17">
        <f t="shared" si="64"/>
        <v>0</v>
      </c>
      <c r="AD225" s="17">
        <f t="shared" si="65"/>
        <v>0</v>
      </c>
      <c r="AE225" s="17">
        <f t="shared" si="66"/>
        <v>0</v>
      </c>
      <c r="AF225" s="17">
        <f t="shared" si="67"/>
        <v>0</v>
      </c>
      <c r="AG225" s="17">
        <f t="shared" si="68"/>
        <v>0</v>
      </c>
    </row>
    <row r="226" spans="1:33" ht="15.75" customHeight="1" x14ac:dyDescent="0.25">
      <c r="A226" s="36">
        <v>218</v>
      </c>
      <c r="B226" s="19"/>
      <c r="C226" s="19"/>
      <c r="D226" s="20"/>
      <c r="E226" s="47"/>
      <c r="F226" s="63"/>
      <c r="G226" s="702"/>
      <c r="H226" s="10"/>
      <c r="I226" s="700"/>
      <c r="J226" s="208"/>
      <c r="K226" s="700"/>
      <c r="L226" s="149"/>
      <c r="M226" s="700"/>
      <c r="N226" s="237"/>
      <c r="O226" s="700"/>
      <c r="P226" s="215"/>
      <c r="Q226" s="703"/>
      <c r="R226" s="727"/>
      <c r="S226" s="703"/>
      <c r="T226" s="175"/>
      <c r="U226" s="969">
        <f t="shared" si="60"/>
        <v>0</v>
      </c>
      <c r="V226" s="960"/>
      <c r="W226" s="203"/>
      <c r="X226" s="111">
        <f t="shared" si="59"/>
        <v>0</v>
      </c>
      <c r="Y226" s="959">
        <f t="shared" si="61"/>
        <v>0</v>
      </c>
      <c r="Z226" s="975"/>
      <c r="AA226" s="17">
        <f t="shared" si="62"/>
        <v>0</v>
      </c>
      <c r="AB226" s="17">
        <f t="shared" si="63"/>
        <v>0</v>
      </c>
      <c r="AC226" s="17">
        <f t="shared" si="64"/>
        <v>0</v>
      </c>
      <c r="AD226" s="17">
        <f t="shared" si="65"/>
        <v>0</v>
      </c>
      <c r="AE226" s="17">
        <f t="shared" si="66"/>
        <v>0</v>
      </c>
      <c r="AF226" s="17">
        <f t="shared" si="67"/>
        <v>0</v>
      </c>
      <c r="AG226" s="17">
        <f t="shared" si="68"/>
        <v>0</v>
      </c>
    </row>
    <row r="227" spans="1:33" ht="15.75" customHeight="1" x14ac:dyDescent="0.25">
      <c r="A227" s="36">
        <v>219</v>
      </c>
      <c r="B227" s="19"/>
      <c r="C227" s="19"/>
      <c r="D227" s="20"/>
      <c r="E227" s="47"/>
      <c r="F227" s="63"/>
      <c r="G227" s="702"/>
      <c r="H227" s="10"/>
      <c r="I227" s="700"/>
      <c r="J227" s="208"/>
      <c r="K227" s="700"/>
      <c r="L227" s="149"/>
      <c r="M227" s="700"/>
      <c r="N227" s="237"/>
      <c r="O227" s="700"/>
      <c r="P227" s="215"/>
      <c r="Q227" s="703"/>
      <c r="R227" s="727"/>
      <c r="S227" s="703"/>
      <c r="T227" s="175"/>
      <c r="U227" s="969">
        <f t="shared" si="60"/>
        <v>0</v>
      </c>
      <c r="V227" s="960"/>
      <c r="W227" s="203"/>
      <c r="X227" s="111">
        <f t="shared" si="59"/>
        <v>0</v>
      </c>
      <c r="Y227" s="959">
        <f t="shared" si="61"/>
        <v>0</v>
      </c>
      <c r="Z227" s="975"/>
      <c r="AA227" s="17">
        <f t="shared" si="62"/>
        <v>0</v>
      </c>
      <c r="AB227" s="17">
        <f t="shared" si="63"/>
        <v>0</v>
      </c>
      <c r="AC227" s="17">
        <f t="shared" si="64"/>
        <v>0</v>
      </c>
      <c r="AD227" s="17">
        <f t="shared" si="65"/>
        <v>0</v>
      </c>
      <c r="AE227" s="17">
        <f t="shared" si="66"/>
        <v>0</v>
      </c>
      <c r="AF227" s="17">
        <f t="shared" si="67"/>
        <v>0</v>
      </c>
      <c r="AG227" s="17">
        <f t="shared" si="68"/>
        <v>0</v>
      </c>
    </row>
    <row r="228" spans="1:33" ht="15.75" customHeight="1" x14ac:dyDescent="0.25">
      <c r="A228" s="36">
        <v>220</v>
      </c>
      <c r="B228" s="19"/>
      <c r="C228" s="19"/>
      <c r="D228" s="20"/>
      <c r="E228" s="47"/>
      <c r="F228" s="63"/>
      <c r="G228" s="702"/>
      <c r="H228" s="10"/>
      <c r="I228" s="700"/>
      <c r="J228" s="208"/>
      <c r="K228" s="700"/>
      <c r="L228" s="149"/>
      <c r="M228" s="700"/>
      <c r="N228" s="237"/>
      <c r="O228" s="700"/>
      <c r="P228" s="215"/>
      <c r="Q228" s="703"/>
      <c r="R228" s="727"/>
      <c r="S228" s="703"/>
      <c r="T228" s="175"/>
      <c r="U228" s="969">
        <f t="shared" si="60"/>
        <v>0</v>
      </c>
      <c r="V228" s="960"/>
      <c r="W228" s="203"/>
      <c r="X228" s="111">
        <f t="shared" si="59"/>
        <v>0</v>
      </c>
      <c r="Y228" s="959">
        <f t="shared" si="61"/>
        <v>0</v>
      </c>
      <c r="Z228" s="975"/>
      <c r="AA228" s="17">
        <f t="shared" si="62"/>
        <v>0</v>
      </c>
      <c r="AB228" s="17">
        <f t="shared" si="63"/>
        <v>0</v>
      </c>
      <c r="AC228" s="17">
        <f t="shared" si="64"/>
        <v>0</v>
      </c>
      <c r="AD228" s="17">
        <f t="shared" si="65"/>
        <v>0</v>
      </c>
      <c r="AE228" s="17">
        <f t="shared" si="66"/>
        <v>0</v>
      </c>
      <c r="AF228" s="17">
        <f t="shared" si="67"/>
        <v>0</v>
      </c>
      <c r="AG228" s="17">
        <f t="shared" si="68"/>
        <v>0</v>
      </c>
    </row>
    <row r="229" spans="1:33" s="3" customFormat="1" ht="15.75" customHeight="1" x14ac:dyDescent="0.25">
      <c r="A229" s="36">
        <v>221</v>
      </c>
      <c r="B229" s="19"/>
      <c r="C229" s="19"/>
      <c r="D229" s="20"/>
      <c r="E229" s="47"/>
      <c r="F229" s="63"/>
      <c r="G229" s="702"/>
      <c r="H229" s="10"/>
      <c r="I229" s="700"/>
      <c r="J229" s="208"/>
      <c r="K229" s="700"/>
      <c r="L229" s="149"/>
      <c r="M229" s="700"/>
      <c r="N229" s="237"/>
      <c r="O229" s="700"/>
      <c r="P229" s="215"/>
      <c r="Q229" s="703"/>
      <c r="R229" s="727"/>
      <c r="S229" s="703"/>
      <c r="T229" s="175"/>
      <c r="U229" s="969">
        <f t="shared" si="60"/>
        <v>0</v>
      </c>
      <c r="V229" s="960"/>
      <c r="W229" s="203"/>
      <c r="X229" s="111">
        <f t="shared" si="59"/>
        <v>0</v>
      </c>
      <c r="Y229" s="959">
        <f t="shared" si="61"/>
        <v>0</v>
      </c>
      <c r="Z229" s="975"/>
      <c r="AA229" s="17">
        <f t="shared" si="62"/>
        <v>0</v>
      </c>
      <c r="AB229" s="17">
        <f t="shared" si="63"/>
        <v>0</v>
      </c>
      <c r="AC229" s="17">
        <f t="shared" si="64"/>
        <v>0</v>
      </c>
      <c r="AD229" s="17">
        <f t="shared" si="65"/>
        <v>0</v>
      </c>
      <c r="AE229" s="17">
        <f t="shared" si="66"/>
        <v>0</v>
      </c>
      <c r="AF229" s="17">
        <f t="shared" si="67"/>
        <v>0</v>
      </c>
      <c r="AG229" s="17">
        <f t="shared" si="68"/>
        <v>0</v>
      </c>
    </row>
    <row r="230" spans="1:33" ht="15.75" customHeight="1" x14ac:dyDescent="0.25">
      <c r="A230" s="36">
        <v>222</v>
      </c>
      <c r="B230" s="19"/>
      <c r="C230" s="19"/>
      <c r="D230" s="20"/>
      <c r="E230" s="47"/>
      <c r="F230" s="63"/>
      <c r="G230" s="702"/>
      <c r="H230" s="10"/>
      <c r="I230" s="700"/>
      <c r="J230" s="208"/>
      <c r="K230" s="700"/>
      <c r="L230" s="149"/>
      <c r="M230" s="700"/>
      <c r="N230" s="237"/>
      <c r="O230" s="700"/>
      <c r="P230" s="215"/>
      <c r="Q230" s="703"/>
      <c r="R230" s="727"/>
      <c r="S230" s="703"/>
      <c r="T230" s="175"/>
      <c r="U230" s="969">
        <f t="shared" si="60"/>
        <v>0</v>
      </c>
      <c r="V230" s="960"/>
      <c r="W230" s="203"/>
      <c r="X230" s="111">
        <f t="shared" si="59"/>
        <v>0</v>
      </c>
      <c r="Y230" s="959">
        <f t="shared" si="61"/>
        <v>0</v>
      </c>
      <c r="Z230" s="975"/>
      <c r="AA230" s="17">
        <f t="shared" si="62"/>
        <v>0</v>
      </c>
      <c r="AB230" s="17">
        <f t="shared" si="63"/>
        <v>0</v>
      </c>
      <c r="AC230" s="17">
        <f t="shared" si="64"/>
        <v>0</v>
      </c>
      <c r="AD230" s="17">
        <f t="shared" si="65"/>
        <v>0</v>
      </c>
      <c r="AE230" s="17">
        <f t="shared" si="66"/>
        <v>0</v>
      </c>
      <c r="AF230" s="17">
        <f t="shared" si="67"/>
        <v>0</v>
      </c>
      <c r="AG230" s="17">
        <f t="shared" si="68"/>
        <v>0</v>
      </c>
    </row>
    <row r="231" spans="1:33" s="3" customFormat="1" ht="15.75" customHeight="1" x14ac:dyDescent="0.25">
      <c r="A231" s="36">
        <v>223</v>
      </c>
      <c r="B231" s="19"/>
      <c r="C231" s="19"/>
      <c r="D231" s="20"/>
      <c r="E231" s="47"/>
      <c r="F231" s="63"/>
      <c r="G231" s="702"/>
      <c r="H231" s="10"/>
      <c r="I231" s="700"/>
      <c r="J231" s="208"/>
      <c r="K231" s="700"/>
      <c r="L231" s="149"/>
      <c r="M231" s="700"/>
      <c r="N231" s="237"/>
      <c r="O231" s="700"/>
      <c r="P231" s="215"/>
      <c r="Q231" s="703"/>
      <c r="R231" s="727"/>
      <c r="S231" s="703"/>
      <c r="T231" s="175"/>
      <c r="U231" s="969">
        <f t="shared" si="60"/>
        <v>0</v>
      </c>
      <c r="V231" s="960"/>
      <c r="W231" s="203"/>
      <c r="X231" s="111">
        <f t="shared" si="59"/>
        <v>0</v>
      </c>
      <c r="Y231" s="959">
        <f t="shared" si="61"/>
        <v>0</v>
      </c>
      <c r="Z231" s="975"/>
      <c r="AA231" s="17">
        <f t="shared" si="62"/>
        <v>0</v>
      </c>
      <c r="AB231" s="17">
        <f t="shared" si="63"/>
        <v>0</v>
      </c>
      <c r="AC231" s="17">
        <f t="shared" si="64"/>
        <v>0</v>
      </c>
      <c r="AD231" s="17">
        <f t="shared" si="65"/>
        <v>0</v>
      </c>
      <c r="AE231" s="17">
        <f t="shared" si="66"/>
        <v>0</v>
      </c>
      <c r="AF231" s="17">
        <f t="shared" si="67"/>
        <v>0</v>
      </c>
      <c r="AG231" s="17">
        <f t="shared" si="68"/>
        <v>0</v>
      </c>
    </row>
    <row r="232" spans="1:33" ht="15.75" customHeight="1" x14ac:dyDescent="0.25">
      <c r="A232" s="36">
        <v>224</v>
      </c>
      <c r="B232" s="19"/>
      <c r="C232" s="19"/>
      <c r="D232" s="20"/>
      <c r="E232" s="47"/>
      <c r="F232" s="63"/>
      <c r="G232" s="702"/>
      <c r="H232" s="10"/>
      <c r="I232" s="700"/>
      <c r="J232" s="208"/>
      <c r="K232" s="700"/>
      <c r="L232" s="149"/>
      <c r="M232" s="700"/>
      <c r="N232" s="237"/>
      <c r="O232" s="700"/>
      <c r="P232" s="215"/>
      <c r="Q232" s="703"/>
      <c r="R232" s="727"/>
      <c r="S232" s="703"/>
      <c r="T232" s="175"/>
      <c r="U232" s="969">
        <f t="shared" si="60"/>
        <v>0</v>
      </c>
      <c r="V232" s="960"/>
      <c r="W232" s="203"/>
      <c r="X232" s="111">
        <f t="shared" si="59"/>
        <v>0</v>
      </c>
      <c r="Y232" s="959">
        <f t="shared" si="61"/>
        <v>0</v>
      </c>
      <c r="Z232" s="975"/>
      <c r="AA232" s="17">
        <f t="shared" si="62"/>
        <v>0</v>
      </c>
      <c r="AB232" s="17">
        <f t="shared" si="63"/>
        <v>0</v>
      </c>
      <c r="AC232" s="17">
        <f t="shared" si="64"/>
        <v>0</v>
      </c>
      <c r="AD232" s="17">
        <f t="shared" si="65"/>
        <v>0</v>
      </c>
      <c r="AE232" s="17">
        <f t="shared" si="66"/>
        <v>0</v>
      </c>
      <c r="AF232" s="17">
        <f t="shared" si="67"/>
        <v>0</v>
      </c>
      <c r="AG232" s="17">
        <f t="shared" si="68"/>
        <v>0</v>
      </c>
    </row>
    <row r="233" spans="1:33" ht="15.75" customHeight="1" x14ac:dyDescent="0.25">
      <c r="A233" s="36">
        <v>225</v>
      </c>
      <c r="B233" s="19"/>
      <c r="C233" s="19"/>
      <c r="D233" s="20"/>
      <c r="E233" s="47"/>
      <c r="F233" s="63"/>
      <c r="G233" s="702"/>
      <c r="H233" s="10"/>
      <c r="I233" s="700"/>
      <c r="J233" s="208"/>
      <c r="K233" s="700"/>
      <c r="L233" s="149"/>
      <c r="M233" s="700"/>
      <c r="N233" s="237"/>
      <c r="O233" s="700"/>
      <c r="P233" s="215"/>
      <c r="Q233" s="703"/>
      <c r="R233" s="727"/>
      <c r="S233" s="703"/>
      <c r="T233" s="175"/>
      <c r="U233" s="969">
        <f t="shared" si="60"/>
        <v>0</v>
      </c>
      <c r="V233" s="960"/>
      <c r="W233" s="203"/>
      <c r="X233" s="111">
        <f t="shared" si="59"/>
        <v>0</v>
      </c>
      <c r="Y233" s="959">
        <f t="shared" si="61"/>
        <v>0</v>
      </c>
      <c r="Z233" s="975"/>
      <c r="AA233" s="17">
        <f t="shared" si="62"/>
        <v>0</v>
      </c>
      <c r="AB233" s="17">
        <f t="shared" si="63"/>
        <v>0</v>
      </c>
      <c r="AC233" s="17">
        <f t="shared" si="64"/>
        <v>0</v>
      </c>
      <c r="AD233" s="17">
        <f t="shared" si="65"/>
        <v>0</v>
      </c>
      <c r="AE233" s="17">
        <f t="shared" si="66"/>
        <v>0</v>
      </c>
      <c r="AF233" s="17">
        <f t="shared" si="67"/>
        <v>0</v>
      </c>
      <c r="AG233" s="17">
        <f t="shared" si="68"/>
        <v>0</v>
      </c>
    </row>
    <row r="234" spans="1:33" ht="15.75" customHeight="1" x14ac:dyDescent="0.25">
      <c r="A234" s="36">
        <v>226</v>
      </c>
      <c r="B234" s="19"/>
      <c r="C234" s="19"/>
      <c r="D234" s="20"/>
      <c r="E234" s="47"/>
      <c r="F234" s="63"/>
      <c r="G234" s="702"/>
      <c r="H234" s="10"/>
      <c r="I234" s="700"/>
      <c r="J234" s="208"/>
      <c r="K234" s="700"/>
      <c r="L234" s="149"/>
      <c r="M234" s="700"/>
      <c r="N234" s="237"/>
      <c r="O234" s="700"/>
      <c r="P234" s="215"/>
      <c r="Q234" s="703"/>
      <c r="R234" s="727"/>
      <c r="S234" s="703"/>
      <c r="T234" s="175"/>
      <c r="U234" s="969">
        <f t="shared" si="60"/>
        <v>0</v>
      </c>
      <c r="V234" s="960"/>
      <c r="W234" s="203"/>
      <c r="X234" s="111">
        <f t="shared" si="59"/>
        <v>0</v>
      </c>
      <c r="Y234" s="959">
        <f t="shared" si="61"/>
        <v>0</v>
      </c>
      <c r="Z234" s="975"/>
      <c r="AA234" s="17">
        <f t="shared" si="62"/>
        <v>0</v>
      </c>
      <c r="AB234" s="17">
        <f t="shared" si="63"/>
        <v>0</v>
      </c>
      <c r="AC234" s="17">
        <f t="shared" si="64"/>
        <v>0</v>
      </c>
      <c r="AD234" s="17">
        <f t="shared" si="65"/>
        <v>0</v>
      </c>
      <c r="AE234" s="17">
        <f t="shared" si="66"/>
        <v>0</v>
      </c>
      <c r="AF234" s="17">
        <f t="shared" si="67"/>
        <v>0</v>
      </c>
      <c r="AG234" s="17">
        <f t="shared" si="68"/>
        <v>0</v>
      </c>
    </row>
    <row r="235" spans="1:33" ht="15.75" customHeight="1" x14ac:dyDescent="0.25">
      <c r="A235" s="36">
        <v>227</v>
      </c>
      <c r="B235" s="19"/>
      <c r="C235" s="19"/>
      <c r="D235" s="20"/>
      <c r="E235" s="47"/>
      <c r="F235" s="63"/>
      <c r="G235" s="702"/>
      <c r="H235" s="10"/>
      <c r="I235" s="700"/>
      <c r="J235" s="208"/>
      <c r="K235" s="700"/>
      <c r="L235" s="149"/>
      <c r="M235" s="700"/>
      <c r="N235" s="237"/>
      <c r="O235" s="700"/>
      <c r="P235" s="215"/>
      <c r="Q235" s="703"/>
      <c r="R235" s="727"/>
      <c r="S235" s="703"/>
      <c r="T235" s="175"/>
      <c r="U235" s="969">
        <f t="shared" si="60"/>
        <v>0</v>
      </c>
      <c r="V235" s="960"/>
      <c r="W235" s="203"/>
      <c r="X235" s="111">
        <f t="shared" si="59"/>
        <v>0</v>
      </c>
      <c r="Y235" s="959">
        <f t="shared" si="61"/>
        <v>0</v>
      </c>
      <c r="Z235" s="975"/>
      <c r="AA235" s="17">
        <f t="shared" si="62"/>
        <v>0</v>
      </c>
      <c r="AB235" s="17">
        <f t="shared" si="63"/>
        <v>0</v>
      </c>
      <c r="AC235" s="17">
        <f t="shared" si="64"/>
        <v>0</v>
      </c>
      <c r="AD235" s="17">
        <f t="shared" si="65"/>
        <v>0</v>
      </c>
      <c r="AE235" s="17">
        <f t="shared" si="66"/>
        <v>0</v>
      </c>
      <c r="AF235" s="17">
        <f t="shared" si="67"/>
        <v>0</v>
      </c>
      <c r="AG235" s="17">
        <f t="shared" si="68"/>
        <v>0</v>
      </c>
    </row>
    <row r="236" spans="1:33" ht="15.75" customHeight="1" x14ac:dyDescent="0.25">
      <c r="A236" s="36">
        <v>228</v>
      </c>
      <c r="B236" s="19"/>
      <c r="C236" s="19"/>
      <c r="D236" s="20"/>
      <c r="E236" s="47"/>
      <c r="F236" s="63"/>
      <c r="G236" s="702"/>
      <c r="H236" s="10"/>
      <c r="I236" s="700"/>
      <c r="J236" s="208"/>
      <c r="K236" s="700"/>
      <c r="L236" s="149"/>
      <c r="M236" s="700"/>
      <c r="N236" s="237"/>
      <c r="O236" s="700"/>
      <c r="P236" s="215"/>
      <c r="Q236" s="703"/>
      <c r="R236" s="727"/>
      <c r="S236" s="703"/>
      <c r="T236" s="175"/>
      <c r="U236" s="969">
        <f t="shared" si="60"/>
        <v>0</v>
      </c>
      <c r="V236" s="960"/>
      <c r="W236" s="203"/>
      <c r="X236" s="111">
        <f t="shared" si="59"/>
        <v>0</v>
      </c>
      <c r="Y236" s="959">
        <f t="shared" si="61"/>
        <v>0</v>
      </c>
      <c r="Z236" s="975"/>
      <c r="AA236" s="17">
        <f t="shared" si="62"/>
        <v>0</v>
      </c>
      <c r="AB236" s="17">
        <f t="shared" si="63"/>
        <v>0</v>
      </c>
      <c r="AC236" s="17">
        <f t="shared" si="64"/>
        <v>0</v>
      </c>
      <c r="AD236" s="17">
        <f t="shared" si="65"/>
        <v>0</v>
      </c>
      <c r="AE236" s="17">
        <f t="shared" si="66"/>
        <v>0</v>
      </c>
      <c r="AF236" s="17">
        <f t="shared" si="67"/>
        <v>0</v>
      </c>
      <c r="AG236" s="17">
        <f t="shared" si="68"/>
        <v>0</v>
      </c>
    </row>
    <row r="237" spans="1:33" ht="15.75" customHeight="1" x14ac:dyDescent="0.25">
      <c r="A237" s="36">
        <v>229</v>
      </c>
      <c r="B237" s="19"/>
      <c r="C237" s="19"/>
      <c r="D237" s="20"/>
      <c r="E237" s="47"/>
      <c r="F237" s="63"/>
      <c r="G237" s="702"/>
      <c r="H237" s="10"/>
      <c r="I237" s="700"/>
      <c r="J237" s="208"/>
      <c r="K237" s="700"/>
      <c r="L237" s="149"/>
      <c r="M237" s="700"/>
      <c r="N237" s="237"/>
      <c r="O237" s="700"/>
      <c r="P237" s="215"/>
      <c r="Q237" s="703"/>
      <c r="R237" s="727"/>
      <c r="S237" s="703"/>
      <c r="T237" s="175"/>
      <c r="U237" s="969">
        <f t="shared" si="60"/>
        <v>0</v>
      </c>
      <c r="V237" s="960"/>
      <c r="W237" s="203"/>
      <c r="X237" s="111">
        <f t="shared" si="59"/>
        <v>0</v>
      </c>
      <c r="Y237" s="959">
        <f t="shared" si="61"/>
        <v>0</v>
      </c>
      <c r="Z237" s="975"/>
      <c r="AA237" s="17">
        <f t="shared" si="62"/>
        <v>0</v>
      </c>
      <c r="AB237" s="17">
        <f t="shared" si="63"/>
        <v>0</v>
      </c>
      <c r="AC237" s="17">
        <f t="shared" si="64"/>
        <v>0</v>
      </c>
      <c r="AD237" s="17">
        <f t="shared" si="65"/>
        <v>0</v>
      </c>
      <c r="AE237" s="17">
        <f t="shared" si="66"/>
        <v>0</v>
      </c>
      <c r="AF237" s="17">
        <f t="shared" si="67"/>
        <v>0</v>
      </c>
      <c r="AG237" s="17">
        <f t="shared" si="68"/>
        <v>0</v>
      </c>
    </row>
    <row r="238" spans="1:33" ht="15.75" customHeight="1" x14ac:dyDescent="0.25">
      <c r="A238" s="36">
        <v>230</v>
      </c>
      <c r="B238" s="19"/>
      <c r="C238" s="19"/>
      <c r="D238" s="20"/>
      <c r="E238" s="47"/>
      <c r="F238" s="63"/>
      <c r="G238" s="702"/>
      <c r="H238" s="10"/>
      <c r="I238" s="700"/>
      <c r="J238" s="208"/>
      <c r="K238" s="700"/>
      <c r="L238" s="149"/>
      <c r="M238" s="700"/>
      <c r="N238" s="237"/>
      <c r="O238" s="700"/>
      <c r="P238" s="215"/>
      <c r="Q238" s="703"/>
      <c r="R238" s="727"/>
      <c r="S238" s="703"/>
      <c r="T238" s="175"/>
      <c r="U238" s="969">
        <f t="shared" si="60"/>
        <v>0</v>
      </c>
      <c r="V238" s="960"/>
      <c r="W238" s="203"/>
      <c r="X238" s="111">
        <f t="shared" si="59"/>
        <v>0</v>
      </c>
      <c r="Y238" s="959">
        <f t="shared" si="61"/>
        <v>0</v>
      </c>
      <c r="Z238" s="975"/>
      <c r="AA238" s="17">
        <f t="shared" si="62"/>
        <v>0</v>
      </c>
      <c r="AB238" s="17">
        <f t="shared" si="63"/>
        <v>0</v>
      </c>
      <c r="AC238" s="17">
        <f t="shared" si="64"/>
        <v>0</v>
      </c>
      <c r="AD238" s="17">
        <f t="shared" si="65"/>
        <v>0</v>
      </c>
      <c r="AE238" s="17">
        <f t="shared" si="66"/>
        <v>0</v>
      </c>
      <c r="AF238" s="17">
        <f t="shared" si="67"/>
        <v>0</v>
      </c>
      <c r="AG238" s="17">
        <f t="shared" si="68"/>
        <v>0</v>
      </c>
    </row>
    <row r="239" spans="1:33" s="2" customFormat="1" ht="15.75" customHeight="1" x14ac:dyDescent="0.25">
      <c r="A239" s="36">
        <v>231</v>
      </c>
      <c r="B239" s="19"/>
      <c r="C239" s="19"/>
      <c r="D239" s="20"/>
      <c r="E239" s="46"/>
      <c r="F239" s="63"/>
      <c r="G239" s="702"/>
      <c r="H239" s="10"/>
      <c r="I239" s="700"/>
      <c r="J239" s="208"/>
      <c r="K239" s="700"/>
      <c r="L239" s="149"/>
      <c r="M239" s="700"/>
      <c r="N239" s="237"/>
      <c r="O239" s="700"/>
      <c r="P239" s="215"/>
      <c r="Q239" s="703"/>
      <c r="R239" s="727"/>
      <c r="S239" s="703"/>
      <c r="T239" s="175"/>
      <c r="U239" s="969">
        <f t="shared" si="60"/>
        <v>0</v>
      </c>
      <c r="V239" s="960"/>
      <c r="W239" s="203"/>
      <c r="X239" s="111">
        <f t="shared" si="59"/>
        <v>0</v>
      </c>
      <c r="Y239" s="959">
        <f t="shared" si="61"/>
        <v>0</v>
      </c>
      <c r="Z239" s="975"/>
      <c r="AA239" s="17">
        <f t="shared" si="62"/>
        <v>0</v>
      </c>
      <c r="AB239" s="17">
        <f t="shared" si="63"/>
        <v>0</v>
      </c>
      <c r="AC239" s="17">
        <f t="shared" si="64"/>
        <v>0</v>
      </c>
      <c r="AD239" s="17">
        <f t="shared" si="65"/>
        <v>0</v>
      </c>
      <c r="AE239" s="17">
        <f t="shared" si="66"/>
        <v>0</v>
      </c>
      <c r="AF239" s="17">
        <f t="shared" si="67"/>
        <v>0</v>
      </c>
      <c r="AG239" s="17">
        <f t="shared" si="68"/>
        <v>0</v>
      </c>
    </row>
    <row r="240" spans="1:33" ht="15.75" customHeight="1" x14ac:dyDescent="0.25">
      <c r="A240" s="36">
        <v>232</v>
      </c>
      <c r="B240" s="19"/>
      <c r="C240" s="19"/>
      <c r="D240" s="20"/>
      <c r="E240" s="47"/>
      <c r="F240" s="63"/>
      <c r="G240" s="702"/>
      <c r="H240" s="10"/>
      <c r="I240" s="700"/>
      <c r="J240" s="208"/>
      <c r="K240" s="700"/>
      <c r="L240" s="149"/>
      <c r="M240" s="700"/>
      <c r="N240" s="237"/>
      <c r="O240" s="700"/>
      <c r="P240" s="215"/>
      <c r="Q240" s="703"/>
      <c r="R240" s="727"/>
      <c r="S240" s="703"/>
      <c r="T240" s="175"/>
      <c r="U240" s="969">
        <f t="shared" si="60"/>
        <v>0</v>
      </c>
      <c r="V240" s="960"/>
      <c r="W240" s="203"/>
      <c r="X240" s="111">
        <f t="shared" si="59"/>
        <v>0</v>
      </c>
      <c r="Y240" s="959">
        <f t="shared" si="61"/>
        <v>0</v>
      </c>
      <c r="Z240" s="975"/>
      <c r="AA240" s="17">
        <f t="shared" si="62"/>
        <v>0</v>
      </c>
      <c r="AB240" s="17">
        <f t="shared" si="63"/>
        <v>0</v>
      </c>
      <c r="AC240" s="17">
        <f t="shared" si="64"/>
        <v>0</v>
      </c>
      <c r="AD240" s="17">
        <f t="shared" si="65"/>
        <v>0</v>
      </c>
      <c r="AE240" s="17">
        <f t="shared" si="66"/>
        <v>0</v>
      </c>
      <c r="AF240" s="17">
        <f t="shared" si="67"/>
        <v>0</v>
      </c>
      <c r="AG240" s="17">
        <f t="shared" si="68"/>
        <v>0</v>
      </c>
    </row>
    <row r="241" spans="1:33" ht="15.75" customHeight="1" x14ac:dyDescent="0.25">
      <c r="A241" s="36">
        <v>233</v>
      </c>
      <c r="B241" s="19"/>
      <c r="C241" s="19"/>
      <c r="D241" s="20"/>
      <c r="E241" s="47"/>
      <c r="F241" s="63"/>
      <c r="G241" s="702"/>
      <c r="H241" s="10"/>
      <c r="I241" s="700"/>
      <c r="J241" s="208"/>
      <c r="K241" s="700"/>
      <c r="L241" s="149"/>
      <c r="M241" s="700"/>
      <c r="N241" s="237"/>
      <c r="O241" s="700"/>
      <c r="P241" s="215"/>
      <c r="Q241" s="703"/>
      <c r="R241" s="727"/>
      <c r="S241" s="703"/>
      <c r="T241" s="175"/>
      <c r="U241" s="969">
        <f t="shared" si="60"/>
        <v>0</v>
      </c>
      <c r="V241" s="960"/>
      <c r="W241" s="203"/>
      <c r="X241" s="111">
        <f t="shared" si="59"/>
        <v>0</v>
      </c>
      <c r="Y241" s="959">
        <f t="shared" si="61"/>
        <v>0</v>
      </c>
      <c r="Z241" s="975"/>
      <c r="AA241" s="17">
        <f t="shared" si="62"/>
        <v>0</v>
      </c>
      <c r="AB241" s="17">
        <f t="shared" si="63"/>
        <v>0</v>
      </c>
      <c r="AC241" s="17">
        <f t="shared" si="64"/>
        <v>0</v>
      </c>
      <c r="AD241" s="17">
        <f t="shared" si="65"/>
        <v>0</v>
      </c>
      <c r="AE241" s="17">
        <f t="shared" si="66"/>
        <v>0</v>
      </c>
      <c r="AF241" s="17">
        <f t="shared" si="67"/>
        <v>0</v>
      </c>
      <c r="AG241" s="17">
        <f t="shared" si="68"/>
        <v>0</v>
      </c>
    </row>
    <row r="242" spans="1:33" ht="15.75" customHeight="1" x14ac:dyDescent="0.25">
      <c r="A242" s="36">
        <v>234</v>
      </c>
      <c r="B242" s="19"/>
      <c r="C242" s="19"/>
      <c r="D242" s="20"/>
      <c r="E242" s="47"/>
      <c r="F242" s="63"/>
      <c r="G242" s="702"/>
      <c r="H242" s="10"/>
      <c r="I242" s="700"/>
      <c r="J242" s="208"/>
      <c r="K242" s="700"/>
      <c r="L242" s="149"/>
      <c r="M242" s="700"/>
      <c r="N242" s="237"/>
      <c r="O242" s="700"/>
      <c r="P242" s="215"/>
      <c r="Q242" s="703"/>
      <c r="R242" s="727"/>
      <c r="S242" s="703"/>
      <c r="T242" s="175"/>
      <c r="U242" s="969">
        <f t="shared" si="60"/>
        <v>0</v>
      </c>
      <c r="V242" s="960"/>
      <c r="W242" s="203"/>
      <c r="X242" s="111">
        <f t="shared" si="59"/>
        <v>0</v>
      </c>
      <c r="Y242" s="959">
        <f t="shared" si="61"/>
        <v>0</v>
      </c>
      <c r="Z242" s="975"/>
      <c r="AA242" s="17">
        <f t="shared" si="62"/>
        <v>0</v>
      </c>
      <c r="AB242" s="17">
        <f t="shared" si="63"/>
        <v>0</v>
      </c>
      <c r="AC242" s="17">
        <f t="shared" si="64"/>
        <v>0</v>
      </c>
      <c r="AD242" s="17">
        <f t="shared" si="65"/>
        <v>0</v>
      </c>
      <c r="AE242" s="17">
        <f t="shared" si="66"/>
        <v>0</v>
      </c>
      <c r="AF242" s="17">
        <f t="shared" si="67"/>
        <v>0</v>
      </c>
      <c r="AG242" s="17">
        <f t="shared" si="68"/>
        <v>0</v>
      </c>
    </row>
    <row r="243" spans="1:33" ht="15.75" customHeight="1" x14ac:dyDescent="0.25">
      <c r="A243" s="36">
        <v>235</v>
      </c>
      <c r="B243" s="19"/>
      <c r="C243" s="19"/>
      <c r="D243" s="20"/>
      <c r="E243" s="47"/>
      <c r="F243" s="63"/>
      <c r="G243" s="702"/>
      <c r="H243" s="10"/>
      <c r="I243" s="700"/>
      <c r="J243" s="208"/>
      <c r="K243" s="700"/>
      <c r="L243" s="149"/>
      <c r="M243" s="700"/>
      <c r="N243" s="237"/>
      <c r="O243" s="700"/>
      <c r="P243" s="215"/>
      <c r="Q243" s="703"/>
      <c r="R243" s="727"/>
      <c r="S243" s="703"/>
      <c r="T243" s="175"/>
      <c r="U243" s="969">
        <f t="shared" si="60"/>
        <v>0</v>
      </c>
      <c r="V243" s="960"/>
      <c r="W243" s="203"/>
      <c r="X243" s="111">
        <f t="shared" si="59"/>
        <v>0</v>
      </c>
      <c r="Y243" s="959">
        <f t="shared" si="61"/>
        <v>0</v>
      </c>
      <c r="Z243" s="975"/>
      <c r="AA243" s="17">
        <f t="shared" si="62"/>
        <v>0</v>
      </c>
      <c r="AB243" s="17">
        <f t="shared" si="63"/>
        <v>0</v>
      </c>
      <c r="AC243" s="17">
        <f t="shared" si="64"/>
        <v>0</v>
      </c>
      <c r="AD243" s="17">
        <f t="shared" si="65"/>
        <v>0</v>
      </c>
      <c r="AE243" s="17">
        <f t="shared" si="66"/>
        <v>0</v>
      </c>
      <c r="AF243" s="17">
        <f t="shared" si="67"/>
        <v>0</v>
      </c>
      <c r="AG243" s="17">
        <f t="shared" si="68"/>
        <v>0</v>
      </c>
    </row>
    <row r="244" spans="1:33" ht="15.75" customHeight="1" x14ac:dyDescent="0.25">
      <c r="A244" s="36">
        <v>236</v>
      </c>
      <c r="B244" s="19"/>
      <c r="C244" s="19"/>
      <c r="D244" s="20"/>
      <c r="E244" s="47"/>
      <c r="F244" s="63"/>
      <c r="G244" s="702"/>
      <c r="H244" s="10"/>
      <c r="I244" s="700"/>
      <c r="J244" s="208"/>
      <c r="K244" s="700"/>
      <c r="L244" s="149"/>
      <c r="M244" s="700"/>
      <c r="N244" s="237"/>
      <c r="O244" s="700"/>
      <c r="P244" s="215"/>
      <c r="Q244" s="703"/>
      <c r="R244" s="727"/>
      <c r="S244" s="703"/>
      <c r="T244" s="175"/>
      <c r="U244" s="969">
        <f t="shared" si="60"/>
        <v>0</v>
      </c>
      <c r="V244" s="960"/>
      <c r="W244" s="203"/>
      <c r="X244" s="111">
        <f t="shared" si="59"/>
        <v>0</v>
      </c>
      <c r="Y244" s="959">
        <f t="shared" si="61"/>
        <v>0</v>
      </c>
      <c r="Z244" s="975"/>
      <c r="AA244" s="17">
        <f t="shared" si="62"/>
        <v>0</v>
      </c>
      <c r="AB244" s="17">
        <f t="shared" si="63"/>
        <v>0</v>
      </c>
      <c r="AC244" s="17">
        <f t="shared" si="64"/>
        <v>0</v>
      </c>
      <c r="AD244" s="17">
        <f t="shared" si="65"/>
        <v>0</v>
      </c>
      <c r="AE244" s="17">
        <f t="shared" si="66"/>
        <v>0</v>
      </c>
      <c r="AF244" s="17">
        <f t="shared" si="67"/>
        <v>0</v>
      </c>
      <c r="AG244" s="17">
        <f t="shared" si="68"/>
        <v>0</v>
      </c>
    </row>
    <row r="245" spans="1:33" ht="15.75" customHeight="1" x14ac:dyDescent="0.25">
      <c r="A245" s="36">
        <v>237</v>
      </c>
      <c r="B245" s="19"/>
      <c r="C245" s="19"/>
      <c r="D245" s="20"/>
      <c r="E245" s="47"/>
      <c r="F245" s="63"/>
      <c r="G245" s="702"/>
      <c r="H245" s="10"/>
      <c r="I245" s="700"/>
      <c r="J245" s="208"/>
      <c r="K245" s="700"/>
      <c r="L245" s="149"/>
      <c r="M245" s="700"/>
      <c r="N245" s="237"/>
      <c r="O245" s="700"/>
      <c r="P245" s="215"/>
      <c r="Q245" s="703"/>
      <c r="R245" s="727"/>
      <c r="S245" s="703"/>
      <c r="T245" s="175"/>
      <c r="U245" s="969">
        <f t="shared" si="60"/>
        <v>0</v>
      </c>
      <c r="V245" s="960"/>
      <c r="W245" s="203"/>
      <c r="X245" s="111">
        <f t="shared" si="59"/>
        <v>0</v>
      </c>
      <c r="Y245" s="959">
        <f t="shared" si="61"/>
        <v>0</v>
      </c>
      <c r="Z245" s="975"/>
      <c r="AA245" s="17">
        <f t="shared" si="62"/>
        <v>0</v>
      </c>
      <c r="AB245" s="17">
        <f t="shared" si="63"/>
        <v>0</v>
      </c>
      <c r="AC245" s="17">
        <f t="shared" si="64"/>
        <v>0</v>
      </c>
      <c r="AD245" s="17">
        <f t="shared" si="65"/>
        <v>0</v>
      </c>
      <c r="AE245" s="17">
        <f t="shared" si="66"/>
        <v>0</v>
      </c>
      <c r="AF245" s="17">
        <f t="shared" si="67"/>
        <v>0</v>
      </c>
      <c r="AG245" s="17">
        <f t="shared" si="68"/>
        <v>0</v>
      </c>
    </row>
    <row r="246" spans="1:33" ht="15.75" customHeight="1" x14ac:dyDescent="0.25">
      <c r="A246" s="36">
        <v>238</v>
      </c>
      <c r="B246" s="19"/>
      <c r="C246" s="19"/>
      <c r="D246" s="20"/>
      <c r="E246" s="47"/>
      <c r="F246" s="63"/>
      <c r="G246" s="702"/>
      <c r="H246" s="10"/>
      <c r="I246" s="700"/>
      <c r="J246" s="208"/>
      <c r="K246" s="700"/>
      <c r="L246" s="149"/>
      <c r="M246" s="700"/>
      <c r="N246" s="237"/>
      <c r="O246" s="700"/>
      <c r="P246" s="215"/>
      <c r="Q246" s="703"/>
      <c r="R246" s="727"/>
      <c r="S246" s="703"/>
      <c r="T246" s="175"/>
      <c r="U246" s="969">
        <f t="shared" si="60"/>
        <v>0</v>
      </c>
      <c r="V246" s="960"/>
      <c r="W246" s="203"/>
      <c r="X246" s="111">
        <f t="shared" si="59"/>
        <v>0</v>
      </c>
      <c r="Y246" s="959">
        <f t="shared" si="61"/>
        <v>0</v>
      </c>
      <c r="Z246" s="975"/>
      <c r="AA246" s="17">
        <f t="shared" si="62"/>
        <v>0</v>
      </c>
      <c r="AB246" s="17">
        <f t="shared" si="63"/>
        <v>0</v>
      </c>
      <c r="AC246" s="17">
        <f t="shared" si="64"/>
        <v>0</v>
      </c>
      <c r="AD246" s="17">
        <f t="shared" si="65"/>
        <v>0</v>
      </c>
      <c r="AE246" s="17">
        <f t="shared" si="66"/>
        <v>0</v>
      </c>
      <c r="AF246" s="17">
        <f t="shared" si="67"/>
        <v>0</v>
      </c>
      <c r="AG246" s="17">
        <f t="shared" si="68"/>
        <v>0</v>
      </c>
    </row>
    <row r="247" spans="1:33" ht="15.75" customHeight="1" x14ac:dyDescent="0.25">
      <c r="A247" s="36">
        <v>239</v>
      </c>
      <c r="B247" s="19"/>
      <c r="C247" s="19"/>
      <c r="D247" s="20"/>
      <c r="E247" s="47"/>
      <c r="F247" s="63"/>
      <c r="G247" s="702"/>
      <c r="H247" s="10"/>
      <c r="I247" s="700"/>
      <c r="J247" s="208"/>
      <c r="K247" s="700"/>
      <c r="L247" s="149"/>
      <c r="M247" s="700"/>
      <c r="N247" s="237"/>
      <c r="O247" s="700"/>
      <c r="P247" s="215"/>
      <c r="Q247" s="703"/>
      <c r="R247" s="727"/>
      <c r="S247" s="703"/>
      <c r="T247" s="175"/>
      <c r="U247" s="969">
        <f t="shared" si="60"/>
        <v>0</v>
      </c>
      <c r="V247" s="960"/>
      <c r="W247" s="203"/>
      <c r="X247" s="111">
        <f t="shared" si="59"/>
        <v>0</v>
      </c>
      <c r="Y247" s="959">
        <f t="shared" si="61"/>
        <v>0</v>
      </c>
      <c r="Z247" s="975"/>
      <c r="AA247" s="17">
        <f t="shared" si="62"/>
        <v>0</v>
      </c>
      <c r="AB247" s="17">
        <f t="shared" si="63"/>
        <v>0</v>
      </c>
      <c r="AC247" s="17">
        <f t="shared" si="64"/>
        <v>0</v>
      </c>
      <c r="AD247" s="17">
        <f t="shared" si="65"/>
        <v>0</v>
      </c>
      <c r="AE247" s="17">
        <f t="shared" si="66"/>
        <v>0</v>
      </c>
      <c r="AF247" s="17">
        <f t="shared" si="67"/>
        <v>0</v>
      </c>
      <c r="AG247" s="17">
        <f t="shared" si="68"/>
        <v>0</v>
      </c>
    </row>
    <row r="248" spans="1:33" ht="15.75" customHeight="1" x14ac:dyDescent="0.25">
      <c r="A248" s="36">
        <v>240</v>
      </c>
      <c r="B248" s="19"/>
      <c r="C248" s="19"/>
      <c r="D248" s="20"/>
      <c r="E248" s="47"/>
      <c r="F248" s="63"/>
      <c r="G248" s="702"/>
      <c r="H248" s="10"/>
      <c r="I248" s="700"/>
      <c r="J248" s="208"/>
      <c r="K248" s="700"/>
      <c r="L248" s="149"/>
      <c r="M248" s="700"/>
      <c r="N248" s="237"/>
      <c r="O248" s="700"/>
      <c r="P248" s="215"/>
      <c r="Q248" s="703"/>
      <c r="R248" s="727"/>
      <c r="S248" s="703"/>
      <c r="T248" s="175"/>
      <c r="U248" s="969">
        <f t="shared" si="60"/>
        <v>0</v>
      </c>
      <c r="V248" s="960"/>
      <c r="W248" s="203"/>
      <c r="X248" s="111">
        <f t="shared" ref="X248:X311" si="69">F248+G248+I248+K248+M248+O248+Q248+S248-H248-J248-L248-N248-P248-R248-T248-W248</f>
        <v>0</v>
      </c>
      <c r="Y248" s="959">
        <f t="shared" si="61"/>
        <v>0</v>
      </c>
      <c r="Z248" s="975"/>
      <c r="AA248" s="17">
        <f t="shared" si="62"/>
        <v>0</v>
      </c>
      <c r="AB248" s="17">
        <f t="shared" si="63"/>
        <v>0</v>
      </c>
      <c r="AC248" s="17">
        <f t="shared" si="64"/>
        <v>0</v>
      </c>
      <c r="AD248" s="17">
        <f t="shared" si="65"/>
        <v>0</v>
      </c>
      <c r="AE248" s="17">
        <f t="shared" si="66"/>
        <v>0</v>
      </c>
      <c r="AF248" s="17">
        <f t="shared" si="67"/>
        <v>0</v>
      </c>
      <c r="AG248" s="17">
        <f t="shared" si="68"/>
        <v>0</v>
      </c>
    </row>
    <row r="249" spans="1:33" ht="15.75" customHeight="1" x14ac:dyDescent="0.25">
      <c r="A249" s="36">
        <v>241</v>
      </c>
      <c r="B249" s="19"/>
      <c r="C249" s="19"/>
      <c r="D249" s="20"/>
      <c r="E249" s="47"/>
      <c r="F249" s="63"/>
      <c r="G249" s="702"/>
      <c r="H249" s="10"/>
      <c r="I249" s="700"/>
      <c r="J249" s="208"/>
      <c r="K249" s="700"/>
      <c r="L249" s="149"/>
      <c r="M249" s="700"/>
      <c r="N249" s="237"/>
      <c r="O249" s="700"/>
      <c r="P249" s="215"/>
      <c r="Q249" s="703"/>
      <c r="R249" s="727"/>
      <c r="S249" s="703"/>
      <c r="T249" s="175"/>
      <c r="U249" s="969">
        <f t="shared" si="60"/>
        <v>0</v>
      </c>
      <c r="V249" s="960"/>
      <c r="W249" s="203"/>
      <c r="X249" s="111">
        <f t="shared" si="69"/>
        <v>0</v>
      </c>
      <c r="Y249" s="959">
        <f t="shared" si="61"/>
        <v>0</v>
      </c>
      <c r="Z249" s="975"/>
      <c r="AA249" s="17">
        <f t="shared" si="62"/>
        <v>0</v>
      </c>
      <c r="AB249" s="17">
        <f t="shared" si="63"/>
        <v>0</v>
      </c>
      <c r="AC249" s="17">
        <f t="shared" si="64"/>
        <v>0</v>
      </c>
      <c r="AD249" s="17">
        <f t="shared" si="65"/>
        <v>0</v>
      </c>
      <c r="AE249" s="17">
        <f t="shared" si="66"/>
        <v>0</v>
      </c>
      <c r="AF249" s="17">
        <f t="shared" si="67"/>
        <v>0</v>
      </c>
      <c r="AG249" s="17">
        <f t="shared" si="68"/>
        <v>0</v>
      </c>
    </row>
    <row r="250" spans="1:33" ht="15.75" customHeight="1" x14ac:dyDescent="0.25">
      <c r="A250" s="36">
        <v>242</v>
      </c>
      <c r="B250" s="19"/>
      <c r="C250" s="19"/>
      <c r="D250" s="20"/>
      <c r="E250" s="47"/>
      <c r="F250" s="63"/>
      <c r="G250" s="702"/>
      <c r="H250" s="10"/>
      <c r="I250" s="700"/>
      <c r="J250" s="208"/>
      <c r="K250" s="700"/>
      <c r="L250" s="149"/>
      <c r="M250" s="700"/>
      <c r="N250" s="237"/>
      <c r="O250" s="700"/>
      <c r="P250" s="215"/>
      <c r="Q250" s="703"/>
      <c r="R250" s="727"/>
      <c r="S250" s="703"/>
      <c r="T250" s="175"/>
      <c r="U250" s="969">
        <f t="shared" si="60"/>
        <v>0</v>
      </c>
      <c r="V250" s="960"/>
      <c r="W250" s="203"/>
      <c r="X250" s="111">
        <f t="shared" si="69"/>
        <v>0</v>
      </c>
      <c r="Y250" s="959">
        <f t="shared" si="61"/>
        <v>0</v>
      </c>
      <c r="Z250" s="975"/>
      <c r="AA250" s="17">
        <f t="shared" si="62"/>
        <v>0</v>
      </c>
      <c r="AB250" s="17">
        <f t="shared" si="63"/>
        <v>0</v>
      </c>
      <c r="AC250" s="17">
        <f t="shared" si="64"/>
        <v>0</v>
      </c>
      <c r="AD250" s="17">
        <f t="shared" si="65"/>
        <v>0</v>
      </c>
      <c r="AE250" s="17">
        <f t="shared" si="66"/>
        <v>0</v>
      </c>
      <c r="AF250" s="17">
        <f t="shared" si="67"/>
        <v>0</v>
      </c>
      <c r="AG250" s="17">
        <f t="shared" si="68"/>
        <v>0</v>
      </c>
    </row>
    <row r="251" spans="1:33" ht="15.75" customHeight="1" x14ac:dyDescent="0.25">
      <c r="A251" s="36">
        <v>243</v>
      </c>
      <c r="B251" s="19"/>
      <c r="C251" s="19"/>
      <c r="D251" s="20"/>
      <c r="E251" s="47"/>
      <c r="F251" s="63"/>
      <c r="G251" s="702"/>
      <c r="H251" s="10"/>
      <c r="I251" s="700"/>
      <c r="J251" s="208"/>
      <c r="K251" s="700"/>
      <c r="L251" s="149"/>
      <c r="M251" s="700"/>
      <c r="N251" s="237"/>
      <c r="O251" s="700"/>
      <c r="P251" s="215"/>
      <c r="Q251" s="703"/>
      <c r="R251" s="727"/>
      <c r="S251" s="703"/>
      <c r="T251" s="175"/>
      <c r="U251" s="969">
        <f t="shared" si="60"/>
        <v>0</v>
      </c>
      <c r="V251" s="960"/>
      <c r="W251" s="203"/>
      <c r="X251" s="111">
        <f t="shared" si="69"/>
        <v>0</v>
      </c>
      <c r="Y251" s="959">
        <f t="shared" si="61"/>
        <v>0</v>
      </c>
      <c r="Z251" s="975"/>
      <c r="AA251" s="17">
        <f t="shared" si="62"/>
        <v>0</v>
      </c>
      <c r="AB251" s="17">
        <f t="shared" si="63"/>
        <v>0</v>
      </c>
      <c r="AC251" s="17">
        <f t="shared" si="64"/>
        <v>0</v>
      </c>
      <c r="AD251" s="17">
        <f t="shared" si="65"/>
        <v>0</v>
      </c>
      <c r="AE251" s="17">
        <f t="shared" si="66"/>
        <v>0</v>
      </c>
      <c r="AF251" s="17">
        <f t="shared" si="67"/>
        <v>0</v>
      </c>
      <c r="AG251" s="17">
        <f t="shared" si="68"/>
        <v>0</v>
      </c>
    </row>
    <row r="252" spans="1:33" ht="15.75" customHeight="1" x14ac:dyDescent="0.25">
      <c r="A252" s="37">
        <v>15</v>
      </c>
      <c r="B252" s="19"/>
      <c r="C252" s="19"/>
      <c r="D252" s="20"/>
      <c r="E252" s="47"/>
      <c r="F252" s="63"/>
      <c r="G252" s="702"/>
      <c r="H252" s="10"/>
      <c r="I252" s="700"/>
      <c r="J252" s="208"/>
      <c r="K252" s="700"/>
      <c r="L252" s="149"/>
      <c r="M252" s="700"/>
      <c r="N252" s="237"/>
      <c r="O252" s="700"/>
      <c r="P252" s="215"/>
      <c r="Q252" s="703"/>
      <c r="R252" s="727"/>
      <c r="S252" s="703"/>
      <c r="T252" s="175"/>
      <c r="U252" s="969">
        <f t="shared" si="60"/>
        <v>0</v>
      </c>
      <c r="V252" s="960"/>
      <c r="W252" s="203"/>
      <c r="X252" s="111">
        <f t="shared" si="69"/>
        <v>0</v>
      </c>
      <c r="Y252" s="959">
        <f t="shared" si="61"/>
        <v>0</v>
      </c>
      <c r="Z252" s="975"/>
      <c r="AA252" s="17">
        <f t="shared" si="62"/>
        <v>0</v>
      </c>
      <c r="AB252" s="17">
        <f t="shared" si="63"/>
        <v>0</v>
      </c>
      <c r="AC252" s="17">
        <f t="shared" si="64"/>
        <v>0</v>
      </c>
      <c r="AD252" s="17">
        <f t="shared" si="65"/>
        <v>0</v>
      </c>
      <c r="AE252" s="17">
        <f t="shared" si="66"/>
        <v>0</v>
      </c>
      <c r="AF252" s="17">
        <f t="shared" si="67"/>
        <v>0</v>
      </c>
      <c r="AG252" s="17">
        <f t="shared" si="68"/>
        <v>0</v>
      </c>
    </row>
    <row r="253" spans="1:33" s="3" customFormat="1" ht="15.75" customHeight="1" x14ac:dyDescent="0.25">
      <c r="A253" s="37">
        <v>16</v>
      </c>
      <c r="B253" s="19"/>
      <c r="C253" s="19"/>
      <c r="D253" s="20"/>
      <c r="E253" s="47"/>
      <c r="F253" s="63"/>
      <c r="G253" s="702"/>
      <c r="H253" s="10"/>
      <c r="I253" s="700"/>
      <c r="J253" s="208"/>
      <c r="K253" s="700"/>
      <c r="L253" s="149"/>
      <c r="M253" s="700"/>
      <c r="N253" s="237"/>
      <c r="O253" s="700"/>
      <c r="P253" s="215"/>
      <c r="Q253" s="703"/>
      <c r="R253" s="727"/>
      <c r="S253" s="703"/>
      <c r="T253" s="175"/>
      <c r="U253" s="969">
        <f t="shared" si="60"/>
        <v>0</v>
      </c>
      <c r="V253" s="960"/>
      <c r="W253" s="203"/>
      <c r="X253" s="111">
        <f t="shared" si="69"/>
        <v>0</v>
      </c>
      <c r="Y253" s="959">
        <f t="shared" si="61"/>
        <v>0</v>
      </c>
      <c r="Z253" s="975"/>
      <c r="AA253" s="17">
        <f t="shared" si="62"/>
        <v>0</v>
      </c>
      <c r="AB253" s="17">
        <f t="shared" si="63"/>
        <v>0</v>
      </c>
      <c r="AC253" s="17">
        <f t="shared" si="64"/>
        <v>0</v>
      </c>
      <c r="AD253" s="17">
        <f t="shared" si="65"/>
        <v>0</v>
      </c>
      <c r="AE253" s="17">
        <f t="shared" si="66"/>
        <v>0</v>
      </c>
      <c r="AF253" s="17">
        <f t="shared" si="67"/>
        <v>0</v>
      </c>
      <c r="AG253" s="17">
        <f t="shared" si="68"/>
        <v>0</v>
      </c>
    </row>
    <row r="254" spans="1:33" ht="15.75" customHeight="1" x14ac:dyDescent="0.25">
      <c r="A254" s="37">
        <v>17</v>
      </c>
      <c r="B254" s="19"/>
      <c r="C254" s="19"/>
      <c r="D254" s="20"/>
      <c r="E254" s="47"/>
      <c r="F254" s="63"/>
      <c r="G254" s="702"/>
      <c r="H254" s="10"/>
      <c r="I254" s="700"/>
      <c r="J254" s="208"/>
      <c r="K254" s="700"/>
      <c r="L254" s="149"/>
      <c r="M254" s="700"/>
      <c r="N254" s="237"/>
      <c r="O254" s="700"/>
      <c r="P254" s="215"/>
      <c r="Q254" s="703"/>
      <c r="R254" s="727"/>
      <c r="S254" s="703"/>
      <c r="T254" s="175"/>
      <c r="U254" s="969">
        <f t="shared" si="60"/>
        <v>0</v>
      </c>
      <c r="V254" s="960"/>
      <c r="W254" s="203"/>
      <c r="X254" s="111">
        <f t="shared" si="69"/>
        <v>0</v>
      </c>
      <c r="Y254" s="959">
        <f t="shared" si="61"/>
        <v>0</v>
      </c>
      <c r="Z254" s="975"/>
      <c r="AA254" s="17">
        <f t="shared" si="62"/>
        <v>0</v>
      </c>
      <c r="AB254" s="17">
        <f t="shared" si="63"/>
        <v>0</v>
      </c>
      <c r="AC254" s="17">
        <f t="shared" si="64"/>
        <v>0</v>
      </c>
      <c r="AD254" s="17">
        <f t="shared" si="65"/>
        <v>0</v>
      </c>
      <c r="AE254" s="17">
        <f t="shared" si="66"/>
        <v>0</v>
      </c>
      <c r="AF254" s="17">
        <f t="shared" si="67"/>
        <v>0</v>
      </c>
      <c r="AG254" s="17">
        <f t="shared" si="68"/>
        <v>0</v>
      </c>
    </row>
    <row r="255" spans="1:33" ht="15.75" customHeight="1" x14ac:dyDescent="0.25">
      <c r="A255" s="37">
        <v>18</v>
      </c>
      <c r="B255" s="19"/>
      <c r="C255" s="19"/>
      <c r="D255" s="20"/>
      <c r="E255" s="47"/>
      <c r="F255" s="63"/>
      <c r="G255" s="702"/>
      <c r="H255" s="10"/>
      <c r="I255" s="700"/>
      <c r="J255" s="208"/>
      <c r="K255" s="700"/>
      <c r="L255" s="149"/>
      <c r="M255" s="700"/>
      <c r="N255" s="237"/>
      <c r="O255" s="700"/>
      <c r="P255" s="215"/>
      <c r="Q255" s="703"/>
      <c r="R255" s="727"/>
      <c r="S255" s="703"/>
      <c r="T255" s="175"/>
      <c r="U255" s="969">
        <f t="shared" si="60"/>
        <v>0</v>
      </c>
      <c r="V255" s="960"/>
      <c r="W255" s="203"/>
      <c r="X255" s="111">
        <f t="shared" si="69"/>
        <v>0</v>
      </c>
      <c r="Y255" s="959">
        <f t="shared" si="61"/>
        <v>0</v>
      </c>
      <c r="Z255" s="975"/>
      <c r="AA255" s="17">
        <f t="shared" si="62"/>
        <v>0</v>
      </c>
      <c r="AB255" s="17">
        <f t="shared" si="63"/>
        <v>0</v>
      </c>
      <c r="AC255" s="17">
        <f t="shared" si="64"/>
        <v>0</v>
      </c>
      <c r="AD255" s="17">
        <f t="shared" si="65"/>
        <v>0</v>
      </c>
      <c r="AE255" s="17">
        <f t="shared" si="66"/>
        <v>0</v>
      </c>
      <c r="AF255" s="17">
        <f t="shared" si="67"/>
        <v>0</v>
      </c>
      <c r="AG255" s="17">
        <f t="shared" si="68"/>
        <v>0</v>
      </c>
    </row>
    <row r="256" spans="1:33" ht="15.75" customHeight="1" x14ac:dyDescent="0.25">
      <c r="A256" s="37">
        <v>19</v>
      </c>
      <c r="B256" s="19"/>
      <c r="C256" s="19"/>
      <c r="D256" s="20"/>
      <c r="E256" s="47"/>
      <c r="F256" s="63"/>
      <c r="G256" s="702"/>
      <c r="H256" s="10"/>
      <c r="I256" s="700"/>
      <c r="J256" s="208"/>
      <c r="K256" s="700"/>
      <c r="L256" s="149"/>
      <c r="M256" s="700"/>
      <c r="N256" s="237"/>
      <c r="O256" s="700"/>
      <c r="P256" s="215"/>
      <c r="Q256" s="703"/>
      <c r="R256" s="727"/>
      <c r="S256" s="703"/>
      <c r="T256" s="175"/>
      <c r="U256" s="969">
        <f t="shared" si="60"/>
        <v>0</v>
      </c>
      <c r="V256" s="960"/>
      <c r="W256" s="203"/>
      <c r="X256" s="111">
        <f t="shared" si="69"/>
        <v>0</v>
      </c>
      <c r="Y256" s="959">
        <f t="shared" si="61"/>
        <v>0</v>
      </c>
      <c r="Z256" s="975"/>
      <c r="AA256" s="17">
        <f t="shared" si="62"/>
        <v>0</v>
      </c>
      <c r="AB256" s="17">
        <f t="shared" si="63"/>
        <v>0</v>
      </c>
      <c r="AC256" s="17">
        <f t="shared" si="64"/>
        <v>0</v>
      </c>
      <c r="AD256" s="17">
        <f t="shared" si="65"/>
        <v>0</v>
      </c>
      <c r="AE256" s="17">
        <f t="shared" si="66"/>
        <v>0</v>
      </c>
      <c r="AF256" s="17">
        <f t="shared" si="67"/>
        <v>0</v>
      </c>
      <c r="AG256" s="17">
        <f t="shared" si="68"/>
        <v>0</v>
      </c>
    </row>
    <row r="257" spans="1:33" ht="15.75" customHeight="1" x14ac:dyDescent="0.25">
      <c r="A257" s="37">
        <v>20</v>
      </c>
      <c r="B257" s="19"/>
      <c r="C257" s="19"/>
      <c r="D257" s="20"/>
      <c r="E257" s="47"/>
      <c r="F257" s="63"/>
      <c r="G257" s="702"/>
      <c r="H257" s="10"/>
      <c r="I257" s="700"/>
      <c r="J257" s="208"/>
      <c r="K257" s="700"/>
      <c r="L257" s="149"/>
      <c r="M257" s="700"/>
      <c r="N257" s="237"/>
      <c r="O257" s="700"/>
      <c r="P257" s="215"/>
      <c r="Q257" s="703"/>
      <c r="R257" s="727"/>
      <c r="S257" s="703"/>
      <c r="T257" s="175"/>
      <c r="U257" s="969">
        <f t="shared" si="60"/>
        <v>0</v>
      </c>
      <c r="V257" s="960"/>
      <c r="W257" s="203"/>
      <c r="X257" s="111">
        <f t="shared" si="69"/>
        <v>0</v>
      </c>
      <c r="Y257" s="959">
        <f t="shared" si="61"/>
        <v>0</v>
      </c>
      <c r="Z257" s="975"/>
      <c r="AA257" s="17">
        <f t="shared" si="62"/>
        <v>0</v>
      </c>
      <c r="AB257" s="17">
        <f t="shared" si="63"/>
        <v>0</v>
      </c>
      <c r="AC257" s="17">
        <f t="shared" si="64"/>
        <v>0</v>
      </c>
      <c r="AD257" s="17">
        <f t="shared" si="65"/>
        <v>0</v>
      </c>
      <c r="AE257" s="17">
        <f t="shared" si="66"/>
        <v>0</v>
      </c>
      <c r="AF257" s="17">
        <f t="shared" si="67"/>
        <v>0</v>
      </c>
      <c r="AG257" s="17">
        <f t="shared" si="68"/>
        <v>0</v>
      </c>
    </row>
    <row r="258" spans="1:33" ht="15.75" customHeight="1" x14ac:dyDescent="0.25">
      <c r="A258" s="37">
        <v>21</v>
      </c>
      <c r="B258" s="19"/>
      <c r="C258" s="19"/>
      <c r="D258" s="20"/>
      <c r="E258" s="47"/>
      <c r="F258" s="63"/>
      <c r="G258" s="702"/>
      <c r="H258" s="10"/>
      <c r="I258" s="700"/>
      <c r="J258" s="208"/>
      <c r="K258" s="700"/>
      <c r="L258" s="149"/>
      <c r="M258" s="700"/>
      <c r="N258" s="237"/>
      <c r="O258" s="700"/>
      <c r="P258" s="215"/>
      <c r="Q258" s="703"/>
      <c r="R258" s="727"/>
      <c r="S258" s="703"/>
      <c r="T258" s="175"/>
      <c r="U258" s="969">
        <f t="shared" si="60"/>
        <v>0</v>
      </c>
      <c r="V258" s="960"/>
      <c r="W258" s="203"/>
      <c r="X258" s="111">
        <f t="shared" si="69"/>
        <v>0</v>
      </c>
      <c r="Y258" s="959">
        <f t="shared" si="61"/>
        <v>0</v>
      </c>
      <c r="Z258" s="975"/>
      <c r="AA258" s="17">
        <f t="shared" si="62"/>
        <v>0</v>
      </c>
      <c r="AB258" s="17">
        <f t="shared" si="63"/>
        <v>0</v>
      </c>
      <c r="AC258" s="17">
        <f t="shared" si="64"/>
        <v>0</v>
      </c>
      <c r="AD258" s="17">
        <f t="shared" si="65"/>
        <v>0</v>
      </c>
      <c r="AE258" s="17">
        <f t="shared" si="66"/>
        <v>0</v>
      </c>
      <c r="AF258" s="17">
        <f t="shared" si="67"/>
        <v>0</v>
      </c>
      <c r="AG258" s="17">
        <f t="shared" si="68"/>
        <v>0</v>
      </c>
    </row>
    <row r="259" spans="1:33" ht="15.75" customHeight="1" x14ac:dyDescent="0.25">
      <c r="A259" s="37">
        <v>22</v>
      </c>
      <c r="B259" s="19"/>
      <c r="C259" s="19"/>
      <c r="D259" s="20"/>
      <c r="E259" s="47"/>
      <c r="F259" s="63"/>
      <c r="G259" s="702"/>
      <c r="H259" s="10"/>
      <c r="I259" s="700"/>
      <c r="J259" s="208"/>
      <c r="K259" s="700"/>
      <c r="L259" s="149"/>
      <c r="M259" s="700"/>
      <c r="N259" s="237"/>
      <c r="O259" s="700"/>
      <c r="P259" s="215"/>
      <c r="Q259" s="703"/>
      <c r="R259" s="727"/>
      <c r="S259" s="703"/>
      <c r="T259" s="175"/>
      <c r="U259" s="969">
        <f t="shared" si="60"/>
        <v>0</v>
      </c>
      <c r="V259" s="960"/>
      <c r="W259" s="203"/>
      <c r="X259" s="111">
        <f t="shared" si="69"/>
        <v>0</v>
      </c>
      <c r="Y259" s="959">
        <f t="shared" si="61"/>
        <v>0</v>
      </c>
      <c r="Z259" s="975"/>
      <c r="AA259" s="17">
        <f t="shared" si="62"/>
        <v>0</v>
      </c>
      <c r="AB259" s="17">
        <f t="shared" si="63"/>
        <v>0</v>
      </c>
      <c r="AC259" s="17">
        <f t="shared" si="64"/>
        <v>0</v>
      </c>
      <c r="AD259" s="17">
        <f t="shared" si="65"/>
        <v>0</v>
      </c>
      <c r="AE259" s="17">
        <f t="shared" si="66"/>
        <v>0</v>
      </c>
      <c r="AF259" s="17">
        <f t="shared" si="67"/>
        <v>0</v>
      </c>
      <c r="AG259" s="17">
        <f t="shared" si="68"/>
        <v>0</v>
      </c>
    </row>
    <row r="260" spans="1:33" ht="15.75" customHeight="1" x14ac:dyDescent="0.25">
      <c r="A260" s="37">
        <v>23</v>
      </c>
      <c r="B260" s="19"/>
      <c r="C260" s="19"/>
      <c r="D260" s="20"/>
      <c r="E260" s="46"/>
      <c r="F260" s="63"/>
      <c r="G260" s="702"/>
      <c r="H260" s="10"/>
      <c r="I260" s="700"/>
      <c r="J260" s="208"/>
      <c r="K260" s="700"/>
      <c r="L260" s="149"/>
      <c r="M260" s="700"/>
      <c r="N260" s="237"/>
      <c r="O260" s="700"/>
      <c r="P260" s="215"/>
      <c r="Q260" s="703"/>
      <c r="R260" s="727"/>
      <c r="S260" s="703"/>
      <c r="T260" s="175"/>
      <c r="U260" s="969">
        <f t="shared" si="60"/>
        <v>0</v>
      </c>
      <c r="V260" s="960"/>
      <c r="W260" s="203"/>
      <c r="X260" s="111">
        <f t="shared" si="69"/>
        <v>0</v>
      </c>
      <c r="Y260" s="959">
        <f t="shared" si="61"/>
        <v>0</v>
      </c>
      <c r="Z260" s="975"/>
      <c r="AA260" s="17">
        <f t="shared" si="62"/>
        <v>0</v>
      </c>
      <c r="AB260" s="17">
        <f t="shared" si="63"/>
        <v>0</v>
      </c>
      <c r="AC260" s="17">
        <f t="shared" si="64"/>
        <v>0</v>
      </c>
      <c r="AD260" s="17">
        <f t="shared" si="65"/>
        <v>0</v>
      </c>
      <c r="AE260" s="17">
        <f t="shared" si="66"/>
        <v>0</v>
      </c>
      <c r="AF260" s="17">
        <f t="shared" si="67"/>
        <v>0</v>
      </c>
      <c r="AG260" s="17">
        <f t="shared" si="68"/>
        <v>0</v>
      </c>
    </row>
    <row r="261" spans="1:33" ht="15.75" customHeight="1" x14ac:dyDescent="0.25">
      <c r="A261" s="37">
        <v>24</v>
      </c>
      <c r="B261" s="19"/>
      <c r="C261" s="19"/>
      <c r="D261" s="20"/>
      <c r="E261" s="47"/>
      <c r="F261" s="63"/>
      <c r="G261" s="702"/>
      <c r="H261" s="10"/>
      <c r="I261" s="700"/>
      <c r="J261" s="208"/>
      <c r="K261" s="700"/>
      <c r="L261" s="149"/>
      <c r="M261" s="700"/>
      <c r="N261" s="237"/>
      <c r="O261" s="700"/>
      <c r="P261" s="215"/>
      <c r="Q261" s="703"/>
      <c r="R261" s="727"/>
      <c r="S261" s="703"/>
      <c r="T261" s="175"/>
      <c r="U261" s="969">
        <f t="shared" si="60"/>
        <v>0</v>
      </c>
      <c r="V261" s="960"/>
      <c r="W261" s="203"/>
      <c r="X261" s="111">
        <f t="shared" si="69"/>
        <v>0</v>
      </c>
      <c r="Y261" s="959">
        <f t="shared" si="61"/>
        <v>0</v>
      </c>
      <c r="Z261" s="975"/>
      <c r="AA261" s="17">
        <f t="shared" si="62"/>
        <v>0</v>
      </c>
      <c r="AB261" s="17">
        <f t="shared" si="63"/>
        <v>0</v>
      </c>
      <c r="AC261" s="17">
        <f t="shared" si="64"/>
        <v>0</v>
      </c>
      <c r="AD261" s="17">
        <f t="shared" si="65"/>
        <v>0</v>
      </c>
      <c r="AE261" s="17">
        <f t="shared" si="66"/>
        <v>0</v>
      </c>
      <c r="AF261" s="17">
        <f t="shared" si="67"/>
        <v>0</v>
      </c>
      <c r="AG261" s="17">
        <f t="shared" si="68"/>
        <v>0</v>
      </c>
    </row>
    <row r="262" spans="1:33" ht="15.75" customHeight="1" x14ac:dyDescent="0.25">
      <c r="A262" s="37">
        <v>25</v>
      </c>
      <c r="B262" s="19"/>
      <c r="C262" s="19"/>
      <c r="D262" s="20"/>
      <c r="E262" s="47"/>
      <c r="F262" s="63"/>
      <c r="G262" s="702"/>
      <c r="H262" s="10"/>
      <c r="I262" s="700"/>
      <c r="J262" s="208"/>
      <c r="K262" s="700"/>
      <c r="L262" s="149"/>
      <c r="M262" s="700"/>
      <c r="N262" s="237"/>
      <c r="O262" s="700"/>
      <c r="P262" s="215"/>
      <c r="Q262" s="703"/>
      <c r="R262" s="727"/>
      <c r="S262" s="703"/>
      <c r="T262" s="175"/>
      <c r="U262" s="969">
        <f t="shared" si="60"/>
        <v>0</v>
      </c>
      <c r="V262" s="960"/>
      <c r="W262" s="203"/>
      <c r="X262" s="111">
        <f t="shared" si="69"/>
        <v>0</v>
      </c>
      <c r="Y262" s="959">
        <f t="shared" si="61"/>
        <v>0</v>
      </c>
      <c r="Z262" s="975"/>
      <c r="AA262" s="17">
        <f t="shared" si="62"/>
        <v>0</v>
      </c>
      <c r="AB262" s="17">
        <f t="shared" si="63"/>
        <v>0</v>
      </c>
      <c r="AC262" s="17">
        <f t="shared" si="64"/>
        <v>0</v>
      </c>
      <c r="AD262" s="17">
        <f t="shared" si="65"/>
        <v>0</v>
      </c>
      <c r="AE262" s="17">
        <f t="shared" si="66"/>
        <v>0</v>
      </c>
      <c r="AF262" s="17">
        <f t="shared" si="67"/>
        <v>0</v>
      </c>
      <c r="AG262" s="17">
        <f t="shared" si="68"/>
        <v>0</v>
      </c>
    </row>
    <row r="263" spans="1:33" ht="15.75" customHeight="1" x14ac:dyDescent="0.25">
      <c r="A263" s="37">
        <v>33</v>
      </c>
      <c r="B263" s="19"/>
      <c r="C263" s="19"/>
      <c r="D263" s="20"/>
      <c r="E263" s="47"/>
      <c r="F263" s="63"/>
      <c r="G263" s="702"/>
      <c r="H263" s="10"/>
      <c r="I263" s="700"/>
      <c r="J263" s="208"/>
      <c r="K263" s="700"/>
      <c r="L263" s="149"/>
      <c r="M263" s="700"/>
      <c r="N263" s="237"/>
      <c r="O263" s="700"/>
      <c r="P263" s="215"/>
      <c r="Q263" s="703"/>
      <c r="R263" s="727"/>
      <c r="S263" s="703"/>
      <c r="T263" s="175"/>
      <c r="U263" s="969">
        <f t="shared" si="60"/>
        <v>0</v>
      </c>
      <c r="V263" s="960"/>
      <c r="W263" s="203"/>
      <c r="X263" s="111">
        <f t="shared" si="69"/>
        <v>0</v>
      </c>
      <c r="Y263" s="959">
        <f t="shared" si="61"/>
        <v>0</v>
      </c>
      <c r="Z263" s="975"/>
      <c r="AA263" s="17">
        <f t="shared" si="62"/>
        <v>0</v>
      </c>
      <c r="AB263" s="17">
        <f t="shared" si="63"/>
        <v>0</v>
      </c>
      <c r="AC263" s="17">
        <f t="shared" si="64"/>
        <v>0</v>
      </c>
      <c r="AD263" s="17">
        <f t="shared" si="65"/>
        <v>0</v>
      </c>
      <c r="AE263" s="17">
        <f t="shared" si="66"/>
        <v>0</v>
      </c>
      <c r="AF263" s="17">
        <f t="shared" si="67"/>
        <v>0</v>
      </c>
      <c r="AG263" s="17">
        <f t="shared" si="68"/>
        <v>0</v>
      </c>
    </row>
    <row r="264" spans="1:33" ht="15.75" customHeight="1" x14ac:dyDescent="0.25">
      <c r="A264" s="37">
        <v>34</v>
      </c>
      <c r="B264" s="19"/>
      <c r="C264" s="19"/>
      <c r="D264" s="20"/>
      <c r="E264" s="47"/>
      <c r="F264" s="63"/>
      <c r="G264" s="702"/>
      <c r="H264" s="10"/>
      <c r="I264" s="700"/>
      <c r="J264" s="208"/>
      <c r="K264" s="700"/>
      <c r="L264" s="149"/>
      <c r="M264" s="700"/>
      <c r="N264" s="237"/>
      <c r="O264" s="700"/>
      <c r="P264" s="215"/>
      <c r="Q264" s="703"/>
      <c r="R264" s="727"/>
      <c r="S264" s="703"/>
      <c r="T264" s="175"/>
      <c r="U264" s="969">
        <f t="shared" si="60"/>
        <v>0</v>
      </c>
      <c r="V264" s="960"/>
      <c r="W264" s="203"/>
      <c r="X264" s="111">
        <f t="shared" si="69"/>
        <v>0</v>
      </c>
      <c r="Y264" s="959">
        <f t="shared" si="61"/>
        <v>0</v>
      </c>
      <c r="Z264" s="975"/>
      <c r="AA264" s="17">
        <f t="shared" si="62"/>
        <v>0</v>
      </c>
      <c r="AB264" s="17">
        <f t="shared" si="63"/>
        <v>0</v>
      </c>
      <c r="AC264" s="17">
        <f t="shared" si="64"/>
        <v>0</v>
      </c>
      <c r="AD264" s="17">
        <f t="shared" si="65"/>
        <v>0</v>
      </c>
      <c r="AE264" s="17">
        <f t="shared" si="66"/>
        <v>0</v>
      </c>
      <c r="AF264" s="17">
        <f t="shared" si="67"/>
        <v>0</v>
      </c>
      <c r="AG264" s="17">
        <f t="shared" si="68"/>
        <v>0</v>
      </c>
    </row>
    <row r="265" spans="1:33" s="2" customFormat="1" ht="15.75" customHeight="1" x14ac:dyDescent="0.25">
      <c r="A265" s="37"/>
      <c r="B265" s="19"/>
      <c r="C265" s="19"/>
      <c r="D265" s="20"/>
      <c r="E265" s="47"/>
      <c r="F265" s="63"/>
      <c r="G265" s="702"/>
      <c r="H265" s="10"/>
      <c r="I265" s="700"/>
      <c r="J265" s="208"/>
      <c r="K265" s="700"/>
      <c r="L265" s="149"/>
      <c r="M265" s="700"/>
      <c r="N265" s="237"/>
      <c r="O265" s="700"/>
      <c r="P265" s="215"/>
      <c r="Q265" s="703"/>
      <c r="R265" s="727"/>
      <c r="S265" s="703"/>
      <c r="T265" s="175"/>
      <c r="U265" s="969">
        <f t="shared" ref="U265:U328" si="70">T265+R265+P265+N265+L265+J265+H265</f>
        <v>0</v>
      </c>
      <c r="V265" s="960"/>
      <c r="W265" s="203"/>
      <c r="X265" s="111">
        <f t="shared" si="69"/>
        <v>0</v>
      </c>
      <c r="Y265" s="959">
        <f t="shared" ref="Y265:Y328" si="71">G265+I265+K265+M265+O265+Q265+S265</f>
        <v>0</v>
      </c>
      <c r="Z265" s="975"/>
      <c r="AA265" s="17">
        <f t="shared" ref="AA265:AA328" si="72">H265*C265</f>
        <v>0</v>
      </c>
      <c r="AB265" s="17">
        <f t="shared" ref="AB265:AB328" si="73">J265*C265</f>
        <v>0</v>
      </c>
      <c r="AC265" s="17">
        <f t="shared" ref="AC265:AC328" si="74">L265*C265</f>
        <v>0</v>
      </c>
      <c r="AD265" s="17">
        <f t="shared" ref="AD265:AD328" si="75">N265*C265</f>
        <v>0</v>
      </c>
      <c r="AE265" s="17">
        <f t="shared" ref="AE265:AE328" si="76">P265*C265</f>
        <v>0</v>
      </c>
      <c r="AF265" s="17">
        <f t="shared" ref="AF265:AF328" si="77">R265*C265</f>
        <v>0</v>
      </c>
      <c r="AG265" s="17">
        <f t="shared" ref="AG265:AG328" si="78">T265*C265</f>
        <v>0</v>
      </c>
    </row>
    <row r="266" spans="1:33" ht="15.75" customHeight="1" x14ac:dyDescent="0.25">
      <c r="A266" s="37">
        <v>1</v>
      </c>
      <c r="B266" s="19"/>
      <c r="C266" s="19"/>
      <c r="D266" s="20"/>
      <c r="E266" s="47"/>
      <c r="F266" s="63"/>
      <c r="G266" s="702"/>
      <c r="H266" s="10"/>
      <c r="I266" s="700"/>
      <c r="J266" s="208"/>
      <c r="K266" s="700"/>
      <c r="L266" s="149"/>
      <c r="M266" s="700"/>
      <c r="N266" s="237"/>
      <c r="O266" s="700"/>
      <c r="P266" s="215"/>
      <c r="Q266" s="703"/>
      <c r="R266" s="727"/>
      <c r="S266" s="703"/>
      <c r="T266" s="175"/>
      <c r="U266" s="969">
        <f t="shared" si="70"/>
        <v>0</v>
      </c>
      <c r="V266" s="960"/>
      <c r="W266" s="203"/>
      <c r="X266" s="111">
        <f t="shared" si="69"/>
        <v>0</v>
      </c>
      <c r="Y266" s="959">
        <f t="shared" si="71"/>
        <v>0</v>
      </c>
      <c r="Z266" s="975"/>
      <c r="AA266" s="17">
        <f t="shared" si="72"/>
        <v>0</v>
      </c>
      <c r="AB266" s="17">
        <f t="shared" si="73"/>
        <v>0</v>
      </c>
      <c r="AC266" s="17">
        <f t="shared" si="74"/>
        <v>0</v>
      </c>
      <c r="AD266" s="17">
        <f t="shared" si="75"/>
        <v>0</v>
      </c>
      <c r="AE266" s="17">
        <f t="shared" si="76"/>
        <v>0</v>
      </c>
      <c r="AF266" s="17">
        <f t="shared" si="77"/>
        <v>0</v>
      </c>
      <c r="AG266" s="17">
        <f t="shared" si="78"/>
        <v>0</v>
      </c>
    </row>
    <row r="267" spans="1:33" ht="15.75" customHeight="1" x14ac:dyDescent="0.25">
      <c r="A267" s="37">
        <v>2</v>
      </c>
      <c r="B267" s="19"/>
      <c r="C267" s="19"/>
      <c r="D267" s="20"/>
      <c r="E267" s="47"/>
      <c r="F267" s="63"/>
      <c r="G267" s="702"/>
      <c r="H267" s="10"/>
      <c r="I267" s="700"/>
      <c r="J267" s="208"/>
      <c r="K267" s="700"/>
      <c r="L267" s="149"/>
      <c r="M267" s="700"/>
      <c r="N267" s="237"/>
      <c r="O267" s="700"/>
      <c r="P267" s="215"/>
      <c r="Q267" s="703"/>
      <c r="R267" s="727"/>
      <c r="S267" s="703"/>
      <c r="T267" s="175"/>
      <c r="U267" s="969">
        <f t="shared" si="70"/>
        <v>0</v>
      </c>
      <c r="V267" s="960"/>
      <c r="W267" s="203"/>
      <c r="X267" s="111">
        <f t="shared" si="69"/>
        <v>0</v>
      </c>
      <c r="Y267" s="959">
        <f t="shared" si="71"/>
        <v>0</v>
      </c>
      <c r="Z267" s="975"/>
      <c r="AA267" s="17">
        <f t="shared" si="72"/>
        <v>0</v>
      </c>
      <c r="AB267" s="17">
        <f t="shared" si="73"/>
        <v>0</v>
      </c>
      <c r="AC267" s="17">
        <f t="shared" si="74"/>
        <v>0</v>
      </c>
      <c r="AD267" s="17">
        <f t="shared" si="75"/>
        <v>0</v>
      </c>
      <c r="AE267" s="17">
        <f t="shared" si="76"/>
        <v>0</v>
      </c>
      <c r="AF267" s="17">
        <f t="shared" si="77"/>
        <v>0</v>
      </c>
      <c r="AG267" s="17">
        <f t="shared" si="78"/>
        <v>0</v>
      </c>
    </row>
    <row r="268" spans="1:33" ht="15.75" customHeight="1" x14ac:dyDescent="0.25">
      <c r="A268" s="37">
        <v>3</v>
      </c>
      <c r="B268" s="19"/>
      <c r="C268" s="19"/>
      <c r="D268" s="20"/>
      <c r="E268" s="47"/>
      <c r="F268" s="63"/>
      <c r="G268" s="702"/>
      <c r="H268" s="10"/>
      <c r="I268" s="700"/>
      <c r="J268" s="208"/>
      <c r="K268" s="700"/>
      <c r="L268" s="149"/>
      <c r="M268" s="705"/>
      <c r="N268" s="237"/>
      <c r="O268" s="705"/>
      <c r="P268" s="215"/>
      <c r="Q268" s="703"/>
      <c r="R268" s="727"/>
      <c r="S268" s="703"/>
      <c r="T268" s="175"/>
      <c r="U268" s="969">
        <f t="shared" si="70"/>
        <v>0</v>
      </c>
      <c r="V268" s="960"/>
      <c r="W268" s="203"/>
      <c r="X268" s="111">
        <f t="shared" si="69"/>
        <v>0</v>
      </c>
      <c r="Y268" s="959">
        <f t="shared" si="71"/>
        <v>0</v>
      </c>
      <c r="Z268" s="975"/>
      <c r="AA268" s="17">
        <f t="shared" si="72"/>
        <v>0</v>
      </c>
      <c r="AB268" s="17">
        <f t="shared" si="73"/>
        <v>0</v>
      </c>
      <c r="AC268" s="17">
        <f t="shared" si="74"/>
        <v>0</v>
      </c>
      <c r="AD268" s="17">
        <f t="shared" si="75"/>
        <v>0</v>
      </c>
      <c r="AE268" s="17">
        <f t="shared" si="76"/>
        <v>0</v>
      </c>
      <c r="AF268" s="17">
        <f t="shared" si="77"/>
        <v>0</v>
      </c>
      <c r="AG268" s="17">
        <f t="shared" si="78"/>
        <v>0</v>
      </c>
    </row>
    <row r="269" spans="1:33" s="3" customFormat="1" ht="15.75" customHeight="1" x14ac:dyDescent="0.25">
      <c r="A269" s="37">
        <v>5</v>
      </c>
      <c r="B269" s="19"/>
      <c r="C269" s="19"/>
      <c r="D269" s="20"/>
      <c r="E269" s="47"/>
      <c r="F269" s="63"/>
      <c r="G269" s="702"/>
      <c r="H269" s="10"/>
      <c r="I269" s="700"/>
      <c r="J269" s="208"/>
      <c r="K269" s="700"/>
      <c r="L269" s="149"/>
      <c r="M269" s="705"/>
      <c r="N269" s="237"/>
      <c r="O269" s="705"/>
      <c r="P269" s="215"/>
      <c r="Q269" s="703"/>
      <c r="R269" s="727"/>
      <c r="S269" s="703"/>
      <c r="T269" s="175"/>
      <c r="U269" s="969">
        <f t="shared" si="70"/>
        <v>0</v>
      </c>
      <c r="V269" s="960"/>
      <c r="W269" s="203"/>
      <c r="X269" s="111">
        <f t="shared" si="69"/>
        <v>0</v>
      </c>
      <c r="Y269" s="959">
        <f t="shared" si="71"/>
        <v>0</v>
      </c>
      <c r="Z269" s="975"/>
      <c r="AA269" s="17">
        <f t="shared" si="72"/>
        <v>0</v>
      </c>
      <c r="AB269" s="17">
        <f t="shared" si="73"/>
        <v>0</v>
      </c>
      <c r="AC269" s="17">
        <f t="shared" si="74"/>
        <v>0</v>
      </c>
      <c r="AD269" s="17">
        <f t="shared" si="75"/>
        <v>0</v>
      </c>
      <c r="AE269" s="17">
        <f t="shared" si="76"/>
        <v>0</v>
      </c>
      <c r="AF269" s="17">
        <f t="shared" si="77"/>
        <v>0</v>
      </c>
      <c r="AG269" s="17">
        <f t="shared" si="78"/>
        <v>0</v>
      </c>
    </row>
    <row r="270" spans="1:33" s="3" customFormat="1" ht="15.75" customHeight="1" x14ac:dyDescent="0.25">
      <c r="A270" s="37">
        <v>6</v>
      </c>
      <c r="B270" s="19"/>
      <c r="C270" s="19"/>
      <c r="D270" s="20"/>
      <c r="E270" s="47"/>
      <c r="F270" s="63"/>
      <c r="G270" s="702"/>
      <c r="H270" s="10"/>
      <c r="I270" s="700"/>
      <c r="J270" s="208"/>
      <c r="K270" s="700"/>
      <c r="L270" s="149"/>
      <c r="M270" s="705"/>
      <c r="N270" s="237"/>
      <c r="O270" s="705"/>
      <c r="P270" s="215"/>
      <c r="Q270" s="703"/>
      <c r="R270" s="727"/>
      <c r="S270" s="703"/>
      <c r="T270" s="175"/>
      <c r="U270" s="969">
        <f t="shared" si="70"/>
        <v>0</v>
      </c>
      <c r="V270" s="960"/>
      <c r="W270" s="203"/>
      <c r="X270" s="111">
        <f t="shared" si="69"/>
        <v>0</v>
      </c>
      <c r="Y270" s="959">
        <f t="shared" si="71"/>
        <v>0</v>
      </c>
      <c r="Z270" s="975"/>
      <c r="AA270" s="17">
        <f t="shared" si="72"/>
        <v>0</v>
      </c>
      <c r="AB270" s="17">
        <f t="shared" si="73"/>
        <v>0</v>
      </c>
      <c r="AC270" s="17">
        <f t="shared" si="74"/>
        <v>0</v>
      </c>
      <c r="AD270" s="17">
        <f t="shared" si="75"/>
        <v>0</v>
      </c>
      <c r="AE270" s="17">
        <f t="shared" si="76"/>
        <v>0</v>
      </c>
      <c r="AF270" s="17">
        <f t="shared" si="77"/>
        <v>0</v>
      </c>
      <c r="AG270" s="17">
        <f t="shared" si="78"/>
        <v>0</v>
      </c>
    </row>
    <row r="271" spans="1:33" s="3" customFormat="1" ht="15.75" customHeight="1" x14ac:dyDescent="0.25">
      <c r="A271" s="37">
        <v>7</v>
      </c>
      <c r="B271" s="19"/>
      <c r="C271" s="19"/>
      <c r="D271" s="20"/>
      <c r="E271" s="47"/>
      <c r="F271" s="63"/>
      <c r="G271" s="702"/>
      <c r="H271" s="10"/>
      <c r="I271" s="700"/>
      <c r="J271" s="208"/>
      <c r="K271" s="700"/>
      <c r="L271" s="149"/>
      <c r="M271" s="705"/>
      <c r="N271" s="237"/>
      <c r="O271" s="705"/>
      <c r="P271" s="215"/>
      <c r="Q271" s="703"/>
      <c r="R271" s="727"/>
      <c r="S271" s="703"/>
      <c r="T271" s="175"/>
      <c r="U271" s="969">
        <f t="shared" si="70"/>
        <v>0</v>
      </c>
      <c r="V271" s="960"/>
      <c r="W271" s="203"/>
      <c r="X271" s="111">
        <f t="shared" si="69"/>
        <v>0</v>
      </c>
      <c r="Y271" s="959">
        <f t="shared" si="71"/>
        <v>0</v>
      </c>
      <c r="Z271" s="975"/>
      <c r="AA271" s="17">
        <f t="shared" si="72"/>
        <v>0</v>
      </c>
      <c r="AB271" s="17">
        <f t="shared" si="73"/>
        <v>0</v>
      </c>
      <c r="AC271" s="17">
        <f t="shared" si="74"/>
        <v>0</v>
      </c>
      <c r="AD271" s="17">
        <f t="shared" si="75"/>
        <v>0</v>
      </c>
      <c r="AE271" s="17">
        <f t="shared" si="76"/>
        <v>0</v>
      </c>
      <c r="AF271" s="17">
        <f t="shared" si="77"/>
        <v>0</v>
      </c>
      <c r="AG271" s="17">
        <f t="shared" si="78"/>
        <v>0</v>
      </c>
    </row>
    <row r="272" spans="1:33" s="3" customFormat="1" ht="15.75" customHeight="1" x14ac:dyDescent="0.25">
      <c r="A272" s="37">
        <v>8</v>
      </c>
      <c r="B272" s="19"/>
      <c r="C272" s="19"/>
      <c r="D272" s="20"/>
      <c r="E272" s="47"/>
      <c r="F272" s="63"/>
      <c r="G272" s="702"/>
      <c r="H272" s="10"/>
      <c r="I272" s="700"/>
      <c r="J272" s="208"/>
      <c r="K272" s="700"/>
      <c r="L272" s="149"/>
      <c r="M272" s="705"/>
      <c r="N272" s="237"/>
      <c r="O272" s="705"/>
      <c r="P272" s="215"/>
      <c r="Q272" s="703"/>
      <c r="R272" s="727"/>
      <c r="S272" s="703"/>
      <c r="T272" s="175"/>
      <c r="U272" s="969">
        <f t="shared" si="70"/>
        <v>0</v>
      </c>
      <c r="V272" s="960"/>
      <c r="W272" s="203"/>
      <c r="X272" s="111">
        <f t="shared" si="69"/>
        <v>0</v>
      </c>
      <c r="Y272" s="959">
        <f t="shared" si="71"/>
        <v>0</v>
      </c>
      <c r="Z272" s="975"/>
      <c r="AA272" s="17">
        <f t="shared" si="72"/>
        <v>0</v>
      </c>
      <c r="AB272" s="17">
        <f t="shared" si="73"/>
        <v>0</v>
      </c>
      <c r="AC272" s="17">
        <f t="shared" si="74"/>
        <v>0</v>
      </c>
      <c r="AD272" s="17">
        <f t="shared" si="75"/>
        <v>0</v>
      </c>
      <c r="AE272" s="17">
        <f t="shared" si="76"/>
        <v>0</v>
      </c>
      <c r="AF272" s="17">
        <f t="shared" si="77"/>
        <v>0</v>
      </c>
      <c r="AG272" s="17">
        <f t="shared" si="78"/>
        <v>0</v>
      </c>
    </row>
    <row r="273" spans="1:33" ht="15.75" customHeight="1" x14ac:dyDescent="0.25">
      <c r="A273" s="37">
        <v>19</v>
      </c>
      <c r="B273" s="19"/>
      <c r="C273" s="19"/>
      <c r="D273" s="20"/>
      <c r="E273" s="47"/>
      <c r="F273" s="63"/>
      <c r="G273" s="702"/>
      <c r="H273" s="10"/>
      <c r="I273" s="700"/>
      <c r="J273" s="208"/>
      <c r="K273" s="700"/>
      <c r="L273" s="149"/>
      <c r="M273" s="705"/>
      <c r="N273" s="237"/>
      <c r="O273" s="705"/>
      <c r="P273" s="215"/>
      <c r="Q273" s="703"/>
      <c r="R273" s="727"/>
      <c r="S273" s="703"/>
      <c r="T273" s="175"/>
      <c r="U273" s="969">
        <f t="shared" si="70"/>
        <v>0</v>
      </c>
      <c r="V273" s="960"/>
      <c r="W273" s="203"/>
      <c r="X273" s="111">
        <f t="shared" si="69"/>
        <v>0</v>
      </c>
      <c r="Y273" s="959">
        <f t="shared" si="71"/>
        <v>0</v>
      </c>
      <c r="Z273" s="975"/>
      <c r="AA273" s="17">
        <f t="shared" si="72"/>
        <v>0</v>
      </c>
      <c r="AB273" s="17">
        <f t="shared" si="73"/>
        <v>0</v>
      </c>
      <c r="AC273" s="17">
        <f t="shared" si="74"/>
        <v>0</v>
      </c>
      <c r="AD273" s="17">
        <f t="shared" si="75"/>
        <v>0</v>
      </c>
      <c r="AE273" s="17">
        <f t="shared" si="76"/>
        <v>0</v>
      </c>
      <c r="AF273" s="17">
        <f t="shared" si="77"/>
        <v>0</v>
      </c>
      <c r="AG273" s="17">
        <f t="shared" si="78"/>
        <v>0</v>
      </c>
    </row>
    <row r="274" spans="1:33" ht="15.75" customHeight="1" x14ac:dyDescent="0.25">
      <c r="A274" s="37">
        <v>20</v>
      </c>
      <c r="B274" s="19"/>
      <c r="C274" s="19"/>
      <c r="D274" s="20"/>
      <c r="E274" s="47"/>
      <c r="F274" s="63"/>
      <c r="G274" s="702"/>
      <c r="H274" s="10"/>
      <c r="I274" s="700"/>
      <c r="J274" s="208"/>
      <c r="K274" s="700"/>
      <c r="L274" s="149"/>
      <c r="M274" s="705"/>
      <c r="N274" s="237"/>
      <c r="O274" s="705"/>
      <c r="P274" s="215"/>
      <c r="Q274" s="703"/>
      <c r="R274" s="727"/>
      <c r="S274" s="703"/>
      <c r="T274" s="175"/>
      <c r="U274" s="969">
        <f t="shared" si="70"/>
        <v>0</v>
      </c>
      <c r="V274" s="960"/>
      <c r="W274" s="203"/>
      <c r="X274" s="111">
        <f t="shared" si="69"/>
        <v>0</v>
      </c>
      <c r="Y274" s="959">
        <f t="shared" si="71"/>
        <v>0</v>
      </c>
      <c r="Z274" s="975"/>
      <c r="AA274" s="17">
        <f t="shared" si="72"/>
        <v>0</v>
      </c>
      <c r="AB274" s="17">
        <f t="shared" si="73"/>
        <v>0</v>
      </c>
      <c r="AC274" s="17">
        <f t="shared" si="74"/>
        <v>0</v>
      </c>
      <c r="AD274" s="17">
        <f t="shared" si="75"/>
        <v>0</v>
      </c>
      <c r="AE274" s="17">
        <f t="shared" si="76"/>
        <v>0</v>
      </c>
      <c r="AF274" s="17">
        <f t="shared" si="77"/>
        <v>0</v>
      </c>
      <c r="AG274" s="17">
        <f t="shared" si="78"/>
        <v>0</v>
      </c>
    </row>
    <row r="275" spans="1:33" s="2" customFormat="1" ht="15.75" customHeight="1" x14ac:dyDescent="0.25">
      <c r="A275" s="37"/>
      <c r="B275" s="19"/>
      <c r="C275" s="19"/>
      <c r="D275" s="20"/>
      <c r="E275" s="47"/>
      <c r="F275" s="63"/>
      <c r="G275" s="702"/>
      <c r="H275" s="10"/>
      <c r="I275" s="700"/>
      <c r="J275" s="208"/>
      <c r="K275" s="700"/>
      <c r="L275" s="149"/>
      <c r="M275" s="705"/>
      <c r="N275" s="237"/>
      <c r="O275" s="705"/>
      <c r="P275" s="215"/>
      <c r="Q275" s="703"/>
      <c r="R275" s="727"/>
      <c r="S275" s="703"/>
      <c r="T275" s="175"/>
      <c r="U275" s="969">
        <f t="shared" si="70"/>
        <v>0</v>
      </c>
      <c r="V275" s="960"/>
      <c r="W275" s="203"/>
      <c r="X275" s="111">
        <f t="shared" si="69"/>
        <v>0</v>
      </c>
      <c r="Y275" s="959">
        <f t="shared" si="71"/>
        <v>0</v>
      </c>
      <c r="Z275" s="975"/>
      <c r="AA275" s="17">
        <f t="shared" si="72"/>
        <v>0</v>
      </c>
      <c r="AB275" s="17">
        <f t="shared" si="73"/>
        <v>0</v>
      </c>
      <c r="AC275" s="17">
        <f t="shared" si="74"/>
        <v>0</v>
      </c>
      <c r="AD275" s="17">
        <f t="shared" si="75"/>
        <v>0</v>
      </c>
      <c r="AE275" s="17">
        <f t="shared" si="76"/>
        <v>0</v>
      </c>
      <c r="AF275" s="17">
        <f t="shared" si="77"/>
        <v>0</v>
      </c>
      <c r="AG275" s="17">
        <f t="shared" si="78"/>
        <v>0</v>
      </c>
    </row>
    <row r="276" spans="1:33" ht="15.75" customHeight="1" x14ac:dyDescent="0.25">
      <c r="A276" s="37">
        <v>2</v>
      </c>
      <c r="B276" s="19"/>
      <c r="C276" s="19"/>
      <c r="D276" s="20"/>
      <c r="E276" s="47"/>
      <c r="F276" s="63"/>
      <c r="G276" s="702"/>
      <c r="H276" s="10"/>
      <c r="I276" s="700"/>
      <c r="J276" s="208"/>
      <c r="K276" s="700"/>
      <c r="L276" s="149"/>
      <c r="M276" s="700"/>
      <c r="N276" s="237"/>
      <c r="O276" s="700"/>
      <c r="P276" s="215"/>
      <c r="Q276" s="703"/>
      <c r="R276" s="727"/>
      <c r="S276" s="703"/>
      <c r="T276" s="175"/>
      <c r="U276" s="969">
        <f t="shared" si="70"/>
        <v>0</v>
      </c>
      <c r="V276" s="960"/>
      <c r="W276" s="203"/>
      <c r="X276" s="111">
        <f t="shared" si="69"/>
        <v>0</v>
      </c>
      <c r="Y276" s="959">
        <f t="shared" si="71"/>
        <v>0</v>
      </c>
      <c r="Z276" s="975"/>
      <c r="AA276" s="17">
        <f t="shared" si="72"/>
        <v>0</v>
      </c>
      <c r="AB276" s="17">
        <f t="shared" si="73"/>
        <v>0</v>
      </c>
      <c r="AC276" s="17">
        <f t="shared" si="74"/>
        <v>0</v>
      </c>
      <c r="AD276" s="17">
        <f t="shared" si="75"/>
        <v>0</v>
      </c>
      <c r="AE276" s="17">
        <f t="shared" si="76"/>
        <v>0</v>
      </c>
      <c r="AF276" s="17">
        <f t="shared" si="77"/>
        <v>0</v>
      </c>
      <c r="AG276" s="17">
        <f t="shared" si="78"/>
        <v>0</v>
      </c>
    </row>
    <row r="277" spans="1:33" ht="15.75" customHeight="1" x14ac:dyDescent="0.25">
      <c r="A277" s="37">
        <v>3</v>
      </c>
      <c r="B277" s="19"/>
      <c r="C277" s="19"/>
      <c r="D277" s="20"/>
      <c r="E277" s="47"/>
      <c r="F277" s="63"/>
      <c r="G277" s="702"/>
      <c r="H277" s="10"/>
      <c r="I277" s="700"/>
      <c r="J277" s="208"/>
      <c r="K277" s="700"/>
      <c r="L277" s="149"/>
      <c r="M277" s="700"/>
      <c r="N277" s="237"/>
      <c r="O277" s="700"/>
      <c r="P277" s="215"/>
      <c r="Q277" s="703"/>
      <c r="R277" s="727"/>
      <c r="S277" s="703"/>
      <c r="T277" s="175"/>
      <c r="U277" s="969">
        <f t="shared" si="70"/>
        <v>0</v>
      </c>
      <c r="V277" s="960"/>
      <c r="W277" s="203"/>
      <c r="X277" s="111">
        <f t="shared" si="69"/>
        <v>0</v>
      </c>
      <c r="Y277" s="959">
        <f t="shared" si="71"/>
        <v>0</v>
      </c>
      <c r="Z277" s="975"/>
      <c r="AA277" s="17">
        <f t="shared" si="72"/>
        <v>0</v>
      </c>
      <c r="AB277" s="17">
        <f t="shared" si="73"/>
        <v>0</v>
      </c>
      <c r="AC277" s="17">
        <f t="shared" si="74"/>
        <v>0</v>
      </c>
      <c r="AD277" s="17">
        <f t="shared" si="75"/>
        <v>0</v>
      </c>
      <c r="AE277" s="17">
        <f t="shared" si="76"/>
        <v>0</v>
      </c>
      <c r="AF277" s="17">
        <f t="shared" si="77"/>
        <v>0</v>
      </c>
      <c r="AG277" s="17">
        <f t="shared" si="78"/>
        <v>0</v>
      </c>
    </row>
    <row r="278" spans="1:33" ht="15.75" customHeight="1" x14ac:dyDescent="0.25">
      <c r="A278" s="37">
        <v>4</v>
      </c>
      <c r="B278" s="19"/>
      <c r="C278" s="19"/>
      <c r="D278" s="20"/>
      <c r="E278" s="46"/>
      <c r="F278" s="63"/>
      <c r="G278" s="702"/>
      <c r="H278" s="10"/>
      <c r="I278" s="700"/>
      <c r="J278" s="208"/>
      <c r="K278" s="700"/>
      <c r="L278" s="149"/>
      <c r="M278" s="700"/>
      <c r="N278" s="237"/>
      <c r="O278" s="700"/>
      <c r="P278" s="215"/>
      <c r="Q278" s="703"/>
      <c r="R278" s="727"/>
      <c r="S278" s="703"/>
      <c r="T278" s="175"/>
      <c r="U278" s="969">
        <f t="shared" si="70"/>
        <v>0</v>
      </c>
      <c r="V278" s="960"/>
      <c r="W278" s="203"/>
      <c r="X278" s="111">
        <f t="shared" si="69"/>
        <v>0</v>
      </c>
      <c r="Y278" s="959">
        <f t="shared" si="71"/>
        <v>0</v>
      </c>
      <c r="Z278" s="975"/>
      <c r="AA278" s="17">
        <f t="shared" si="72"/>
        <v>0</v>
      </c>
      <c r="AB278" s="17">
        <f t="shared" si="73"/>
        <v>0</v>
      </c>
      <c r="AC278" s="17">
        <f t="shared" si="74"/>
        <v>0</v>
      </c>
      <c r="AD278" s="17">
        <f t="shared" si="75"/>
        <v>0</v>
      </c>
      <c r="AE278" s="17">
        <f t="shared" si="76"/>
        <v>0</v>
      </c>
      <c r="AF278" s="17">
        <f t="shared" si="77"/>
        <v>0</v>
      </c>
      <c r="AG278" s="17">
        <f t="shared" si="78"/>
        <v>0</v>
      </c>
    </row>
    <row r="279" spans="1:33" ht="15.75" customHeight="1" x14ac:dyDescent="0.25">
      <c r="A279" s="37">
        <v>5</v>
      </c>
      <c r="B279" s="19"/>
      <c r="C279" s="19"/>
      <c r="D279" s="20"/>
      <c r="E279" s="47"/>
      <c r="F279" s="63"/>
      <c r="G279" s="702"/>
      <c r="H279" s="10"/>
      <c r="I279" s="700"/>
      <c r="J279" s="208"/>
      <c r="K279" s="700"/>
      <c r="L279" s="149"/>
      <c r="M279" s="700"/>
      <c r="N279" s="237"/>
      <c r="O279" s="700"/>
      <c r="P279" s="215"/>
      <c r="Q279" s="703"/>
      <c r="R279" s="727"/>
      <c r="S279" s="703"/>
      <c r="T279" s="175"/>
      <c r="U279" s="969">
        <f t="shared" si="70"/>
        <v>0</v>
      </c>
      <c r="V279" s="960"/>
      <c r="W279" s="203"/>
      <c r="X279" s="111">
        <f t="shared" si="69"/>
        <v>0</v>
      </c>
      <c r="Y279" s="959">
        <f t="shared" si="71"/>
        <v>0</v>
      </c>
      <c r="Z279" s="975"/>
      <c r="AA279" s="17">
        <f t="shared" si="72"/>
        <v>0</v>
      </c>
      <c r="AB279" s="17">
        <f t="shared" si="73"/>
        <v>0</v>
      </c>
      <c r="AC279" s="17">
        <f t="shared" si="74"/>
        <v>0</v>
      </c>
      <c r="AD279" s="17">
        <f t="shared" si="75"/>
        <v>0</v>
      </c>
      <c r="AE279" s="17">
        <f t="shared" si="76"/>
        <v>0</v>
      </c>
      <c r="AF279" s="17">
        <f t="shared" si="77"/>
        <v>0</v>
      </c>
      <c r="AG279" s="17">
        <f t="shared" si="78"/>
        <v>0</v>
      </c>
    </row>
    <row r="280" spans="1:33" ht="15.75" customHeight="1" x14ac:dyDescent="0.25">
      <c r="A280" s="37">
        <v>14</v>
      </c>
      <c r="B280" s="19"/>
      <c r="C280" s="19"/>
      <c r="D280" s="20"/>
      <c r="E280" s="47"/>
      <c r="F280" s="63"/>
      <c r="G280" s="702"/>
      <c r="H280" s="10"/>
      <c r="I280" s="700"/>
      <c r="J280" s="208"/>
      <c r="K280" s="700"/>
      <c r="L280" s="149"/>
      <c r="M280" s="700"/>
      <c r="N280" s="237"/>
      <c r="O280" s="700"/>
      <c r="P280" s="215"/>
      <c r="Q280" s="703"/>
      <c r="R280" s="727"/>
      <c r="S280" s="703"/>
      <c r="T280" s="175"/>
      <c r="U280" s="969">
        <f t="shared" si="70"/>
        <v>0</v>
      </c>
      <c r="V280" s="960"/>
      <c r="W280" s="203"/>
      <c r="X280" s="111">
        <f t="shared" si="69"/>
        <v>0</v>
      </c>
      <c r="Y280" s="959">
        <f t="shared" si="71"/>
        <v>0</v>
      </c>
      <c r="Z280" s="975"/>
      <c r="AA280" s="17">
        <f t="shared" si="72"/>
        <v>0</v>
      </c>
      <c r="AB280" s="17">
        <f t="shared" si="73"/>
        <v>0</v>
      </c>
      <c r="AC280" s="17">
        <f t="shared" si="74"/>
        <v>0</v>
      </c>
      <c r="AD280" s="17">
        <f t="shared" si="75"/>
        <v>0</v>
      </c>
      <c r="AE280" s="17">
        <f t="shared" si="76"/>
        <v>0</v>
      </c>
      <c r="AF280" s="17">
        <f t="shared" si="77"/>
        <v>0</v>
      </c>
      <c r="AG280" s="17">
        <f t="shared" si="78"/>
        <v>0</v>
      </c>
    </row>
    <row r="281" spans="1:33" ht="15.75" customHeight="1" x14ac:dyDescent="0.25">
      <c r="A281" s="37">
        <v>15</v>
      </c>
      <c r="B281" s="19"/>
      <c r="C281" s="19"/>
      <c r="D281" s="20"/>
      <c r="E281" s="47"/>
      <c r="F281" s="63"/>
      <c r="G281" s="702"/>
      <c r="H281" s="10"/>
      <c r="I281" s="700"/>
      <c r="J281" s="208"/>
      <c r="K281" s="700"/>
      <c r="L281" s="149"/>
      <c r="M281" s="700"/>
      <c r="N281" s="237"/>
      <c r="O281" s="700"/>
      <c r="P281" s="215"/>
      <c r="Q281" s="703"/>
      <c r="R281" s="727"/>
      <c r="S281" s="703"/>
      <c r="T281" s="175"/>
      <c r="U281" s="969">
        <f t="shared" si="70"/>
        <v>0</v>
      </c>
      <c r="V281" s="960"/>
      <c r="W281" s="203"/>
      <c r="X281" s="111">
        <f t="shared" si="69"/>
        <v>0</v>
      </c>
      <c r="Y281" s="959">
        <f t="shared" si="71"/>
        <v>0</v>
      </c>
      <c r="Z281" s="975"/>
      <c r="AA281" s="17">
        <f t="shared" si="72"/>
        <v>0</v>
      </c>
      <c r="AB281" s="17">
        <f t="shared" si="73"/>
        <v>0</v>
      </c>
      <c r="AC281" s="17">
        <f t="shared" si="74"/>
        <v>0</v>
      </c>
      <c r="AD281" s="17">
        <f t="shared" si="75"/>
        <v>0</v>
      </c>
      <c r="AE281" s="17">
        <f t="shared" si="76"/>
        <v>0</v>
      </c>
      <c r="AF281" s="17">
        <f t="shared" si="77"/>
        <v>0</v>
      </c>
      <c r="AG281" s="17">
        <f t="shared" si="78"/>
        <v>0</v>
      </c>
    </row>
    <row r="282" spans="1:33" s="2" customFormat="1" ht="15.75" customHeight="1" x14ac:dyDescent="0.25">
      <c r="A282" s="37"/>
      <c r="B282" s="27"/>
      <c r="C282" s="27"/>
      <c r="D282" s="20"/>
      <c r="E282" s="46"/>
      <c r="F282" s="63"/>
      <c r="G282" s="702"/>
      <c r="H282" s="10"/>
      <c r="I282" s="700"/>
      <c r="J282" s="208"/>
      <c r="K282" s="700"/>
      <c r="L282" s="149"/>
      <c r="M282" s="700"/>
      <c r="N282" s="237"/>
      <c r="O282" s="700"/>
      <c r="P282" s="215"/>
      <c r="Q282" s="703"/>
      <c r="R282" s="727"/>
      <c r="S282" s="703"/>
      <c r="T282" s="175"/>
      <c r="U282" s="969">
        <f t="shared" si="70"/>
        <v>0</v>
      </c>
      <c r="V282" s="960"/>
      <c r="W282" s="203"/>
      <c r="X282" s="111">
        <f t="shared" si="69"/>
        <v>0</v>
      </c>
      <c r="Y282" s="959">
        <f t="shared" si="71"/>
        <v>0</v>
      </c>
      <c r="Z282" s="975"/>
      <c r="AA282" s="17">
        <f t="shared" si="72"/>
        <v>0</v>
      </c>
      <c r="AB282" s="17">
        <f t="shared" si="73"/>
        <v>0</v>
      </c>
      <c r="AC282" s="17">
        <f t="shared" si="74"/>
        <v>0</v>
      </c>
      <c r="AD282" s="17">
        <f t="shared" si="75"/>
        <v>0</v>
      </c>
      <c r="AE282" s="17">
        <f t="shared" si="76"/>
        <v>0</v>
      </c>
      <c r="AF282" s="17">
        <f t="shared" si="77"/>
        <v>0</v>
      </c>
      <c r="AG282" s="17">
        <f t="shared" si="78"/>
        <v>0</v>
      </c>
    </row>
    <row r="283" spans="1:33" ht="15.75" customHeight="1" x14ac:dyDescent="0.25">
      <c r="A283" s="37">
        <v>1</v>
      </c>
      <c r="B283" s="19"/>
      <c r="C283" s="19"/>
      <c r="D283" s="20"/>
      <c r="E283" s="47"/>
      <c r="F283" s="63"/>
      <c r="G283" s="702"/>
      <c r="H283" s="10"/>
      <c r="I283" s="700"/>
      <c r="J283" s="208"/>
      <c r="K283" s="700"/>
      <c r="L283" s="149"/>
      <c r="M283" s="700"/>
      <c r="N283" s="237"/>
      <c r="O283" s="700"/>
      <c r="P283" s="215"/>
      <c r="Q283" s="703"/>
      <c r="R283" s="727"/>
      <c r="S283" s="703"/>
      <c r="T283" s="175"/>
      <c r="U283" s="969">
        <f t="shared" si="70"/>
        <v>0</v>
      </c>
      <c r="V283" s="960"/>
      <c r="W283" s="203"/>
      <c r="X283" s="111">
        <f t="shared" si="69"/>
        <v>0</v>
      </c>
      <c r="Y283" s="959">
        <f t="shared" si="71"/>
        <v>0</v>
      </c>
      <c r="Z283" s="975"/>
      <c r="AA283" s="17">
        <f t="shared" si="72"/>
        <v>0</v>
      </c>
      <c r="AB283" s="17">
        <f t="shared" si="73"/>
        <v>0</v>
      </c>
      <c r="AC283" s="17">
        <f t="shared" si="74"/>
        <v>0</v>
      </c>
      <c r="AD283" s="17">
        <f t="shared" si="75"/>
        <v>0</v>
      </c>
      <c r="AE283" s="17">
        <f t="shared" si="76"/>
        <v>0</v>
      </c>
      <c r="AF283" s="17">
        <f t="shared" si="77"/>
        <v>0</v>
      </c>
      <c r="AG283" s="17">
        <f t="shared" si="78"/>
        <v>0</v>
      </c>
    </row>
    <row r="284" spans="1:33" ht="15.75" customHeight="1" x14ac:dyDescent="0.25">
      <c r="A284" s="37">
        <v>2</v>
      </c>
      <c r="B284" s="19"/>
      <c r="C284" s="19"/>
      <c r="D284" s="20"/>
      <c r="E284" s="47"/>
      <c r="F284" s="63"/>
      <c r="G284" s="702"/>
      <c r="H284" s="10"/>
      <c r="I284" s="700"/>
      <c r="J284" s="208"/>
      <c r="K284" s="700"/>
      <c r="L284" s="149"/>
      <c r="M284" s="700"/>
      <c r="N284" s="237"/>
      <c r="O284" s="700"/>
      <c r="P284" s="215"/>
      <c r="Q284" s="703"/>
      <c r="R284" s="727"/>
      <c r="S284" s="703"/>
      <c r="T284" s="175"/>
      <c r="U284" s="969">
        <f t="shared" si="70"/>
        <v>0</v>
      </c>
      <c r="V284" s="960"/>
      <c r="W284" s="203"/>
      <c r="X284" s="111">
        <f t="shared" si="69"/>
        <v>0</v>
      </c>
      <c r="Y284" s="959">
        <f t="shared" si="71"/>
        <v>0</v>
      </c>
      <c r="Z284" s="975"/>
      <c r="AA284" s="17">
        <f t="shared" si="72"/>
        <v>0</v>
      </c>
      <c r="AB284" s="17">
        <f t="shared" si="73"/>
        <v>0</v>
      </c>
      <c r="AC284" s="17">
        <f t="shared" si="74"/>
        <v>0</v>
      </c>
      <c r="AD284" s="17">
        <f t="shared" si="75"/>
        <v>0</v>
      </c>
      <c r="AE284" s="17">
        <f t="shared" si="76"/>
        <v>0</v>
      </c>
      <c r="AF284" s="17">
        <f t="shared" si="77"/>
        <v>0</v>
      </c>
      <c r="AG284" s="17">
        <f t="shared" si="78"/>
        <v>0</v>
      </c>
    </row>
    <row r="285" spans="1:33" ht="15.75" customHeight="1" x14ac:dyDescent="0.25">
      <c r="A285" s="37">
        <v>3</v>
      </c>
      <c r="B285" s="19"/>
      <c r="C285" s="19"/>
      <c r="D285" s="20"/>
      <c r="E285" s="47"/>
      <c r="F285" s="63"/>
      <c r="G285" s="702"/>
      <c r="H285" s="10"/>
      <c r="I285" s="700"/>
      <c r="J285" s="208"/>
      <c r="K285" s="700"/>
      <c r="L285" s="149"/>
      <c r="M285" s="700"/>
      <c r="N285" s="237"/>
      <c r="O285" s="700"/>
      <c r="P285" s="215"/>
      <c r="Q285" s="703"/>
      <c r="R285" s="727"/>
      <c r="S285" s="703"/>
      <c r="T285" s="175"/>
      <c r="U285" s="969">
        <f t="shared" si="70"/>
        <v>0</v>
      </c>
      <c r="V285" s="960"/>
      <c r="W285" s="203"/>
      <c r="X285" s="111">
        <f t="shared" si="69"/>
        <v>0</v>
      </c>
      <c r="Y285" s="959">
        <f t="shared" si="71"/>
        <v>0</v>
      </c>
      <c r="Z285" s="975"/>
      <c r="AA285" s="17">
        <f t="shared" si="72"/>
        <v>0</v>
      </c>
      <c r="AB285" s="17">
        <f t="shared" si="73"/>
        <v>0</v>
      </c>
      <c r="AC285" s="17">
        <f t="shared" si="74"/>
        <v>0</v>
      </c>
      <c r="AD285" s="17">
        <f t="shared" si="75"/>
        <v>0</v>
      </c>
      <c r="AE285" s="17">
        <f t="shared" si="76"/>
        <v>0</v>
      </c>
      <c r="AF285" s="17">
        <f t="shared" si="77"/>
        <v>0</v>
      </c>
      <c r="AG285" s="17">
        <f t="shared" si="78"/>
        <v>0</v>
      </c>
    </row>
    <row r="286" spans="1:33" s="3" customFormat="1" ht="15.75" customHeight="1" x14ac:dyDescent="0.25">
      <c r="A286" s="37">
        <v>4</v>
      </c>
      <c r="B286" s="19"/>
      <c r="C286" s="19"/>
      <c r="D286" s="20"/>
      <c r="E286" s="47"/>
      <c r="F286" s="63"/>
      <c r="G286" s="702"/>
      <c r="H286" s="10"/>
      <c r="I286" s="700"/>
      <c r="J286" s="208"/>
      <c r="K286" s="700"/>
      <c r="L286" s="149"/>
      <c r="M286" s="700"/>
      <c r="N286" s="237"/>
      <c r="O286" s="700"/>
      <c r="P286" s="215"/>
      <c r="Q286" s="703"/>
      <c r="R286" s="727"/>
      <c r="S286" s="703"/>
      <c r="T286" s="175"/>
      <c r="U286" s="969">
        <f t="shared" si="70"/>
        <v>0</v>
      </c>
      <c r="V286" s="960"/>
      <c r="W286" s="203"/>
      <c r="X286" s="111">
        <f t="shared" si="69"/>
        <v>0</v>
      </c>
      <c r="Y286" s="959">
        <f t="shared" si="71"/>
        <v>0</v>
      </c>
      <c r="Z286" s="975"/>
      <c r="AA286" s="17">
        <f t="shared" si="72"/>
        <v>0</v>
      </c>
      <c r="AB286" s="17">
        <f t="shared" si="73"/>
        <v>0</v>
      </c>
      <c r="AC286" s="17">
        <f t="shared" si="74"/>
        <v>0</v>
      </c>
      <c r="AD286" s="17">
        <f t="shared" si="75"/>
        <v>0</v>
      </c>
      <c r="AE286" s="17">
        <f t="shared" si="76"/>
        <v>0</v>
      </c>
      <c r="AF286" s="17">
        <f t="shared" si="77"/>
        <v>0</v>
      </c>
      <c r="AG286" s="17">
        <f t="shared" si="78"/>
        <v>0</v>
      </c>
    </row>
    <row r="287" spans="1:33" ht="15.75" customHeight="1" x14ac:dyDescent="0.25">
      <c r="A287" s="37">
        <v>5</v>
      </c>
      <c r="B287" s="19"/>
      <c r="C287" s="19"/>
      <c r="D287" s="20"/>
      <c r="E287" s="47"/>
      <c r="F287" s="63"/>
      <c r="G287" s="702"/>
      <c r="H287" s="10"/>
      <c r="I287" s="700"/>
      <c r="J287" s="208"/>
      <c r="K287" s="700"/>
      <c r="L287" s="149"/>
      <c r="M287" s="700"/>
      <c r="N287" s="237"/>
      <c r="O287" s="700"/>
      <c r="P287" s="215"/>
      <c r="Q287" s="703"/>
      <c r="R287" s="727"/>
      <c r="S287" s="703"/>
      <c r="T287" s="175"/>
      <c r="U287" s="969">
        <f t="shared" si="70"/>
        <v>0</v>
      </c>
      <c r="V287" s="960"/>
      <c r="W287" s="203"/>
      <c r="X287" s="111">
        <f t="shared" si="69"/>
        <v>0</v>
      </c>
      <c r="Y287" s="959">
        <f t="shared" si="71"/>
        <v>0</v>
      </c>
      <c r="Z287" s="975"/>
      <c r="AA287" s="17">
        <f t="shared" si="72"/>
        <v>0</v>
      </c>
      <c r="AB287" s="17">
        <f t="shared" si="73"/>
        <v>0</v>
      </c>
      <c r="AC287" s="17">
        <f t="shared" si="74"/>
        <v>0</v>
      </c>
      <c r="AD287" s="17">
        <f t="shared" si="75"/>
        <v>0</v>
      </c>
      <c r="AE287" s="17">
        <f t="shared" si="76"/>
        <v>0</v>
      </c>
      <c r="AF287" s="17">
        <f t="shared" si="77"/>
        <v>0</v>
      </c>
      <c r="AG287" s="17">
        <f t="shared" si="78"/>
        <v>0</v>
      </c>
    </row>
    <row r="288" spans="1:33" ht="15.75" customHeight="1" x14ac:dyDescent="0.25">
      <c r="A288" s="37">
        <v>6</v>
      </c>
      <c r="B288" s="19"/>
      <c r="C288" s="19"/>
      <c r="D288" s="20"/>
      <c r="E288" s="47"/>
      <c r="F288" s="63"/>
      <c r="G288" s="702"/>
      <c r="H288" s="10"/>
      <c r="I288" s="700"/>
      <c r="J288" s="208"/>
      <c r="K288" s="700"/>
      <c r="L288" s="149"/>
      <c r="M288" s="700"/>
      <c r="N288" s="237"/>
      <c r="O288" s="700"/>
      <c r="P288" s="215"/>
      <c r="Q288" s="703"/>
      <c r="R288" s="727"/>
      <c r="S288" s="703"/>
      <c r="T288" s="175"/>
      <c r="U288" s="969">
        <f t="shared" si="70"/>
        <v>0</v>
      </c>
      <c r="V288" s="960"/>
      <c r="W288" s="203"/>
      <c r="X288" s="111">
        <f t="shared" si="69"/>
        <v>0</v>
      </c>
      <c r="Y288" s="959">
        <f t="shared" si="71"/>
        <v>0</v>
      </c>
      <c r="Z288" s="975"/>
      <c r="AA288" s="17">
        <f t="shared" si="72"/>
        <v>0</v>
      </c>
      <c r="AB288" s="17">
        <f t="shared" si="73"/>
        <v>0</v>
      </c>
      <c r="AC288" s="17">
        <f t="shared" si="74"/>
        <v>0</v>
      </c>
      <c r="AD288" s="17">
        <f t="shared" si="75"/>
        <v>0</v>
      </c>
      <c r="AE288" s="17">
        <f t="shared" si="76"/>
        <v>0</v>
      </c>
      <c r="AF288" s="17">
        <f t="shared" si="77"/>
        <v>0</v>
      </c>
      <c r="AG288" s="17">
        <f t="shared" si="78"/>
        <v>0</v>
      </c>
    </row>
    <row r="289" spans="1:33" ht="15.75" customHeight="1" x14ac:dyDescent="0.25">
      <c r="A289" s="37">
        <v>7</v>
      </c>
      <c r="B289" s="19"/>
      <c r="C289" s="19"/>
      <c r="D289" s="20"/>
      <c r="E289" s="47"/>
      <c r="F289" s="63"/>
      <c r="G289" s="702"/>
      <c r="H289" s="10"/>
      <c r="I289" s="700"/>
      <c r="J289" s="208"/>
      <c r="K289" s="700"/>
      <c r="L289" s="149"/>
      <c r="M289" s="700"/>
      <c r="N289" s="237"/>
      <c r="O289" s="700"/>
      <c r="P289" s="215"/>
      <c r="Q289" s="703"/>
      <c r="R289" s="727"/>
      <c r="S289" s="703"/>
      <c r="T289" s="175"/>
      <c r="U289" s="969">
        <f t="shared" si="70"/>
        <v>0</v>
      </c>
      <c r="V289" s="960"/>
      <c r="W289" s="203"/>
      <c r="X289" s="111">
        <f t="shared" si="69"/>
        <v>0</v>
      </c>
      <c r="Y289" s="959">
        <f t="shared" si="71"/>
        <v>0</v>
      </c>
      <c r="Z289" s="975"/>
      <c r="AA289" s="17">
        <f t="shared" si="72"/>
        <v>0</v>
      </c>
      <c r="AB289" s="17">
        <f t="shared" si="73"/>
        <v>0</v>
      </c>
      <c r="AC289" s="17">
        <f t="shared" si="74"/>
        <v>0</v>
      </c>
      <c r="AD289" s="17">
        <f t="shared" si="75"/>
        <v>0</v>
      </c>
      <c r="AE289" s="17">
        <f t="shared" si="76"/>
        <v>0</v>
      </c>
      <c r="AF289" s="17">
        <f t="shared" si="77"/>
        <v>0</v>
      </c>
      <c r="AG289" s="17">
        <f t="shared" si="78"/>
        <v>0</v>
      </c>
    </row>
    <row r="290" spans="1:33" ht="15.75" customHeight="1" x14ac:dyDescent="0.25">
      <c r="A290" s="37">
        <v>8</v>
      </c>
      <c r="B290" s="19"/>
      <c r="C290" s="19"/>
      <c r="D290" s="20"/>
      <c r="E290" s="47"/>
      <c r="F290" s="63"/>
      <c r="G290" s="702"/>
      <c r="H290" s="10"/>
      <c r="I290" s="700"/>
      <c r="J290" s="208"/>
      <c r="K290" s="700"/>
      <c r="L290" s="149"/>
      <c r="M290" s="700"/>
      <c r="N290" s="237"/>
      <c r="O290" s="700"/>
      <c r="P290" s="215"/>
      <c r="Q290" s="703"/>
      <c r="R290" s="727"/>
      <c r="S290" s="703"/>
      <c r="T290" s="175"/>
      <c r="U290" s="969">
        <f t="shared" si="70"/>
        <v>0</v>
      </c>
      <c r="V290" s="960"/>
      <c r="W290" s="203"/>
      <c r="X290" s="111">
        <f t="shared" si="69"/>
        <v>0</v>
      </c>
      <c r="Y290" s="959">
        <f t="shared" si="71"/>
        <v>0</v>
      </c>
      <c r="Z290" s="975"/>
      <c r="AA290" s="17">
        <f t="shared" si="72"/>
        <v>0</v>
      </c>
      <c r="AB290" s="17">
        <f t="shared" si="73"/>
        <v>0</v>
      </c>
      <c r="AC290" s="17">
        <f t="shared" si="74"/>
        <v>0</v>
      </c>
      <c r="AD290" s="17">
        <f t="shared" si="75"/>
        <v>0</v>
      </c>
      <c r="AE290" s="17">
        <f t="shared" si="76"/>
        <v>0</v>
      </c>
      <c r="AF290" s="17">
        <f t="shared" si="77"/>
        <v>0</v>
      </c>
      <c r="AG290" s="17">
        <f t="shared" si="78"/>
        <v>0</v>
      </c>
    </row>
    <row r="291" spans="1:33" ht="15.75" customHeight="1" x14ac:dyDescent="0.25">
      <c r="A291" s="37">
        <v>9</v>
      </c>
      <c r="B291" s="19"/>
      <c r="C291" s="19"/>
      <c r="D291" s="20"/>
      <c r="E291" s="47"/>
      <c r="F291" s="63"/>
      <c r="G291" s="702"/>
      <c r="H291" s="10"/>
      <c r="I291" s="700"/>
      <c r="J291" s="208"/>
      <c r="K291" s="700"/>
      <c r="L291" s="149"/>
      <c r="M291" s="700"/>
      <c r="N291" s="237"/>
      <c r="O291" s="700"/>
      <c r="P291" s="215"/>
      <c r="Q291" s="703"/>
      <c r="R291" s="727"/>
      <c r="S291" s="703"/>
      <c r="T291" s="175"/>
      <c r="U291" s="969">
        <f t="shared" si="70"/>
        <v>0</v>
      </c>
      <c r="V291" s="960"/>
      <c r="W291" s="203"/>
      <c r="X291" s="111">
        <f t="shared" si="69"/>
        <v>0</v>
      </c>
      <c r="Y291" s="959">
        <f t="shared" si="71"/>
        <v>0</v>
      </c>
      <c r="Z291" s="975"/>
      <c r="AA291" s="17">
        <f t="shared" si="72"/>
        <v>0</v>
      </c>
      <c r="AB291" s="17">
        <f t="shared" si="73"/>
        <v>0</v>
      </c>
      <c r="AC291" s="17">
        <f t="shared" si="74"/>
        <v>0</v>
      </c>
      <c r="AD291" s="17">
        <f t="shared" si="75"/>
        <v>0</v>
      </c>
      <c r="AE291" s="17">
        <f t="shared" si="76"/>
        <v>0</v>
      </c>
      <c r="AF291" s="17">
        <f t="shared" si="77"/>
        <v>0</v>
      </c>
      <c r="AG291" s="17">
        <f t="shared" si="78"/>
        <v>0</v>
      </c>
    </row>
    <row r="292" spans="1:33" ht="15.75" customHeight="1" x14ac:dyDescent="0.25">
      <c r="A292" s="37">
        <v>10</v>
      </c>
      <c r="B292" s="19"/>
      <c r="C292" s="19"/>
      <c r="D292" s="20"/>
      <c r="E292" s="47"/>
      <c r="F292" s="63"/>
      <c r="G292" s="702"/>
      <c r="H292" s="10"/>
      <c r="I292" s="700"/>
      <c r="J292" s="208"/>
      <c r="K292" s="700"/>
      <c r="L292" s="149"/>
      <c r="M292" s="700"/>
      <c r="N292" s="237"/>
      <c r="O292" s="700"/>
      <c r="P292" s="215"/>
      <c r="Q292" s="703"/>
      <c r="R292" s="727"/>
      <c r="S292" s="703"/>
      <c r="T292" s="175"/>
      <c r="U292" s="969">
        <f t="shared" si="70"/>
        <v>0</v>
      </c>
      <c r="V292" s="960"/>
      <c r="W292" s="203"/>
      <c r="X292" s="111">
        <f t="shared" si="69"/>
        <v>0</v>
      </c>
      <c r="Y292" s="959">
        <f t="shared" si="71"/>
        <v>0</v>
      </c>
      <c r="Z292" s="975"/>
      <c r="AA292" s="17">
        <f t="shared" si="72"/>
        <v>0</v>
      </c>
      <c r="AB292" s="17">
        <f t="shared" si="73"/>
        <v>0</v>
      </c>
      <c r="AC292" s="17">
        <f t="shared" si="74"/>
        <v>0</v>
      </c>
      <c r="AD292" s="17">
        <f t="shared" si="75"/>
        <v>0</v>
      </c>
      <c r="AE292" s="17">
        <f t="shared" si="76"/>
        <v>0</v>
      </c>
      <c r="AF292" s="17">
        <f t="shared" si="77"/>
        <v>0</v>
      </c>
      <c r="AG292" s="17">
        <f t="shared" si="78"/>
        <v>0</v>
      </c>
    </row>
    <row r="293" spans="1:33" ht="15.75" customHeight="1" x14ac:dyDescent="0.25">
      <c r="A293" s="37">
        <v>11</v>
      </c>
      <c r="B293" s="19"/>
      <c r="C293" s="19"/>
      <c r="D293" s="20"/>
      <c r="E293" s="47"/>
      <c r="F293" s="63"/>
      <c r="G293" s="702"/>
      <c r="H293" s="10"/>
      <c r="I293" s="700"/>
      <c r="J293" s="208"/>
      <c r="K293" s="700"/>
      <c r="L293" s="149"/>
      <c r="M293" s="700"/>
      <c r="N293" s="237"/>
      <c r="O293" s="700"/>
      <c r="P293" s="215"/>
      <c r="Q293" s="703"/>
      <c r="R293" s="727"/>
      <c r="S293" s="703"/>
      <c r="T293" s="175"/>
      <c r="U293" s="969">
        <f t="shared" si="70"/>
        <v>0</v>
      </c>
      <c r="V293" s="960"/>
      <c r="W293" s="203"/>
      <c r="X293" s="111">
        <f t="shared" si="69"/>
        <v>0</v>
      </c>
      <c r="Y293" s="959">
        <f t="shared" si="71"/>
        <v>0</v>
      </c>
      <c r="Z293" s="975"/>
      <c r="AA293" s="17">
        <f t="shared" si="72"/>
        <v>0</v>
      </c>
      <c r="AB293" s="17">
        <f t="shared" si="73"/>
        <v>0</v>
      </c>
      <c r="AC293" s="17">
        <f t="shared" si="74"/>
        <v>0</v>
      </c>
      <c r="AD293" s="17">
        <f t="shared" si="75"/>
        <v>0</v>
      </c>
      <c r="AE293" s="17">
        <f t="shared" si="76"/>
        <v>0</v>
      </c>
      <c r="AF293" s="17">
        <f t="shared" si="77"/>
        <v>0</v>
      </c>
      <c r="AG293" s="17">
        <f t="shared" si="78"/>
        <v>0</v>
      </c>
    </row>
    <row r="294" spans="1:33" ht="15.75" customHeight="1" x14ac:dyDescent="0.25">
      <c r="A294" s="37">
        <v>12</v>
      </c>
      <c r="B294" s="19"/>
      <c r="C294" s="19"/>
      <c r="D294" s="20"/>
      <c r="E294" s="47"/>
      <c r="F294" s="63"/>
      <c r="G294" s="702"/>
      <c r="H294" s="10"/>
      <c r="I294" s="700"/>
      <c r="J294" s="208"/>
      <c r="K294" s="700"/>
      <c r="L294" s="149"/>
      <c r="M294" s="700"/>
      <c r="N294" s="237"/>
      <c r="O294" s="700"/>
      <c r="P294" s="215"/>
      <c r="Q294" s="703"/>
      <c r="R294" s="727"/>
      <c r="S294" s="703"/>
      <c r="T294" s="175"/>
      <c r="U294" s="969">
        <f t="shared" si="70"/>
        <v>0</v>
      </c>
      <c r="V294" s="960"/>
      <c r="W294" s="203"/>
      <c r="X294" s="111">
        <f t="shared" si="69"/>
        <v>0</v>
      </c>
      <c r="Y294" s="959">
        <f t="shared" si="71"/>
        <v>0</v>
      </c>
      <c r="Z294" s="975"/>
      <c r="AA294" s="17">
        <f t="shared" si="72"/>
        <v>0</v>
      </c>
      <c r="AB294" s="17">
        <f t="shared" si="73"/>
        <v>0</v>
      </c>
      <c r="AC294" s="17">
        <f t="shared" si="74"/>
        <v>0</v>
      </c>
      <c r="AD294" s="17">
        <f t="shared" si="75"/>
        <v>0</v>
      </c>
      <c r="AE294" s="17">
        <f t="shared" si="76"/>
        <v>0</v>
      </c>
      <c r="AF294" s="17">
        <f t="shared" si="77"/>
        <v>0</v>
      </c>
      <c r="AG294" s="17">
        <f t="shared" si="78"/>
        <v>0</v>
      </c>
    </row>
    <row r="295" spans="1:33" s="3" customFormat="1" ht="15.75" customHeight="1" x14ac:dyDescent="0.25">
      <c r="A295" s="37">
        <v>15</v>
      </c>
      <c r="B295" s="19"/>
      <c r="C295" s="19"/>
      <c r="D295" s="20"/>
      <c r="E295" s="47"/>
      <c r="F295" s="63"/>
      <c r="G295" s="702"/>
      <c r="H295" s="10"/>
      <c r="I295" s="700"/>
      <c r="J295" s="208"/>
      <c r="K295" s="700"/>
      <c r="L295" s="149"/>
      <c r="M295" s="700"/>
      <c r="N295" s="237"/>
      <c r="O295" s="700"/>
      <c r="P295" s="215"/>
      <c r="Q295" s="703"/>
      <c r="R295" s="727"/>
      <c r="S295" s="703"/>
      <c r="T295" s="175"/>
      <c r="U295" s="969">
        <f t="shared" si="70"/>
        <v>0</v>
      </c>
      <c r="V295" s="960"/>
      <c r="W295" s="203"/>
      <c r="X295" s="111">
        <f t="shared" si="69"/>
        <v>0</v>
      </c>
      <c r="Y295" s="959">
        <f t="shared" si="71"/>
        <v>0</v>
      </c>
      <c r="Z295" s="975"/>
      <c r="AA295" s="17">
        <f t="shared" si="72"/>
        <v>0</v>
      </c>
      <c r="AB295" s="17">
        <f t="shared" si="73"/>
        <v>0</v>
      </c>
      <c r="AC295" s="17">
        <f t="shared" si="74"/>
        <v>0</v>
      </c>
      <c r="AD295" s="17">
        <f t="shared" si="75"/>
        <v>0</v>
      </c>
      <c r="AE295" s="17">
        <f t="shared" si="76"/>
        <v>0</v>
      </c>
      <c r="AF295" s="17">
        <f t="shared" si="77"/>
        <v>0</v>
      </c>
      <c r="AG295" s="17">
        <f t="shared" si="78"/>
        <v>0</v>
      </c>
    </row>
    <row r="296" spans="1:33" s="3" customFormat="1" ht="15.75" customHeight="1" x14ac:dyDescent="0.25">
      <c r="A296" s="37">
        <v>17</v>
      </c>
      <c r="B296" s="19"/>
      <c r="C296" s="19"/>
      <c r="D296" s="20"/>
      <c r="E296" s="47"/>
      <c r="F296" s="63"/>
      <c r="G296" s="702"/>
      <c r="H296" s="10"/>
      <c r="I296" s="700"/>
      <c r="J296" s="208"/>
      <c r="K296" s="700"/>
      <c r="L296" s="149"/>
      <c r="M296" s="700"/>
      <c r="N296" s="237"/>
      <c r="O296" s="700"/>
      <c r="P296" s="215"/>
      <c r="Q296" s="703"/>
      <c r="R296" s="727"/>
      <c r="S296" s="703"/>
      <c r="T296" s="175"/>
      <c r="U296" s="969">
        <f t="shared" si="70"/>
        <v>0</v>
      </c>
      <c r="V296" s="960"/>
      <c r="W296" s="203"/>
      <c r="X296" s="111">
        <f t="shared" si="69"/>
        <v>0</v>
      </c>
      <c r="Y296" s="959">
        <f t="shared" si="71"/>
        <v>0</v>
      </c>
      <c r="Z296" s="975"/>
      <c r="AA296" s="17">
        <f t="shared" si="72"/>
        <v>0</v>
      </c>
      <c r="AB296" s="17">
        <f t="shared" si="73"/>
        <v>0</v>
      </c>
      <c r="AC296" s="17">
        <f t="shared" si="74"/>
        <v>0</v>
      </c>
      <c r="AD296" s="17">
        <f t="shared" si="75"/>
        <v>0</v>
      </c>
      <c r="AE296" s="17">
        <f t="shared" si="76"/>
        <v>0</v>
      </c>
      <c r="AF296" s="17">
        <f t="shared" si="77"/>
        <v>0</v>
      </c>
      <c r="AG296" s="17">
        <f t="shared" si="78"/>
        <v>0</v>
      </c>
    </row>
    <row r="297" spans="1:33" s="3" customFormat="1" ht="15.75" customHeight="1" x14ac:dyDescent="0.25">
      <c r="A297" s="37">
        <v>18</v>
      </c>
      <c r="B297" s="19"/>
      <c r="C297" s="19"/>
      <c r="D297" s="20"/>
      <c r="E297" s="47"/>
      <c r="F297" s="63"/>
      <c r="G297" s="702"/>
      <c r="H297" s="10"/>
      <c r="I297" s="700"/>
      <c r="J297" s="208"/>
      <c r="K297" s="700"/>
      <c r="L297" s="149"/>
      <c r="M297" s="700"/>
      <c r="N297" s="237"/>
      <c r="O297" s="700"/>
      <c r="P297" s="215"/>
      <c r="Q297" s="703"/>
      <c r="R297" s="727"/>
      <c r="S297" s="703"/>
      <c r="T297" s="175"/>
      <c r="U297" s="969">
        <f t="shared" si="70"/>
        <v>0</v>
      </c>
      <c r="V297" s="960"/>
      <c r="W297" s="203"/>
      <c r="X297" s="111">
        <f t="shared" si="69"/>
        <v>0</v>
      </c>
      <c r="Y297" s="959">
        <f t="shared" si="71"/>
        <v>0</v>
      </c>
      <c r="Z297" s="975"/>
      <c r="AA297" s="17">
        <f t="shared" si="72"/>
        <v>0</v>
      </c>
      <c r="AB297" s="17">
        <f t="shared" si="73"/>
        <v>0</v>
      </c>
      <c r="AC297" s="17">
        <f t="shared" si="74"/>
        <v>0</v>
      </c>
      <c r="AD297" s="17">
        <f t="shared" si="75"/>
        <v>0</v>
      </c>
      <c r="AE297" s="17">
        <f t="shared" si="76"/>
        <v>0</v>
      </c>
      <c r="AF297" s="17">
        <f t="shared" si="77"/>
        <v>0</v>
      </c>
      <c r="AG297" s="17">
        <f t="shared" si="78"/>
        <v>0</v>
      </c>
    </row>
    <row r="298" spans="1:33" s="3" customFormat="1" ht="15.75" customHeight="1" x14ac:dyDescent="0.25">
      <c r="A298" s="37">
        <v>19</v>
      </c>
      <c r="B298" s="19"/>
      <c r="C298" s="19"/>
      <c r="D298" s="20"/>
      <c r="E298" s="47"/>
      <c r="F298" s="63"/>
      <c r="G298" s="702"/>
      <c r="H298" s="10"/>
      <c r="I298" s="700"/>
      <c r="J298" s="208"/>
      <c r="K298" s="700"/>
      <c r="L298" s="149"/>
      <c r="M298" s="700"/>
      <c r="N298" s="237"/>
      <c r="O298" s="700"/>
      <c r="P298" s="215"/>
      <c r="Q298" s="703"/>
      <c r="R298" s="727"/>
      <c r="S298" s="703"/>
      <c r="T298" s="175"/>
      <c r="U298" s="969">
        <f t="shared" si="70"/>
        <v>0</v>
      </c>
      <c r="V298" s="960"/>
      <c r="W298" s="203"/>
      <c r="X298" s="111">
        <f t="shared" si="69"/>
        <v>0</v>
      </c>
      <c r="Y298" s="959">
        <f t="shared" si="71"/>
        <v>0</v>
      </c>
      <c r="Z298" s="975"/>
      <c r="AA298" s="17">
        <f t="shared" si="72"/>
        <v>0</v>
      </c>
      <c r="AB298" s="17">
        <f t="shared" si="73"/>
        <v>0</v>
      </c>
      <c r="AC298" s="17">
        <f t="shared" si="74"/>
        <v>0</v>
      </c>
      <c r="AD298" s="17">
        <f t="shared" si="75"/>
        <v>0</v>
      </c>
      <c r="AE298" s="17">
        <f t="shared" si="76"/>
        <v>0</v>
      </c>
      <c r="AF298" s="17">
        <f t="shared" si="77"/>
        <v>0</v>
      </c>
      <c r="AG298" s="17">
        <f t="shared" si="78"/>
        <v>0</v>
      </c>
    </row>
    <row r="299" spans="1:33" s="3" customFormat="1" ht="15.75" customHeight="1" x14ac:dyDescent="0.25">
      <c r="A299" s="37">
        <v>20</v>
      </c>
      <c r="B299" s="19"/>
      <c r="C299" s="19"/>
      <c r="D299" s="20"/>
      <c r="E299" s="47"/>
      <c r="F299" s="63"/>
      <c r="G299" s="702"/>
      <c r="H299" s="10"/>
      <c r="I299" s="700"/>
      <c r="J299" s="208"/>
      <c r="K299" s="700"/>
      <c r="L299" s="149"/>
      <c r="M299" s="700"/>
      <c r="N299" s="237"/>
      <c r="O299" s="700"/>
      <c r="P299" s="215"/>
      <c r="Q299" s="703"/>
      <c r="R299" s="727"/>
      <c r="S299" s="703"/>
      <c r="T299" s="175"/>
      <c r="U299" s="969">
        <f t="shared" si="70"/>
        <v>0</v>
      </c>
      <c r="V299" s="960"/>
      <c r="W299" s="203"/>
      <c r="X299" s="111">
        <f t="shared" si="69"/>
        <v>0</v>
      </c>
      <c r="Y299" s="959">
        <f t="shared" si="71"/>
        <v>0</v>
      </c>
      <c r="Z299" s="975"/>
      <c r="AA299" s="17">
        <f t="shared" si="72"/>
        <v>0</v>
      </c>
      <c r="AB299" s="17">
        <f t="shared" si="73"/>
        <v>0</v>
      </c>
      <c r="AC299" s="17">
        <f t="shared" si="74"/>
        <v>0</v>
      </c>
      <c r="AD299" s="17">
        <f t="shared" si="75"/>
        <v>0</v>
      </c>
      <c r="AE299" s="17">
        <f t="shared" si="76"/>
        <v>0</v>
      </c>
      <c r="AF299" s="17">
        <f t="shared" si="77"/>
        <v>0</v>
      </c>
      <c r="AG299" s="17">
        <f t="shared" si="78"/>
        <v>0</v>
      </c>
    </row>
    <row r="300" spans="1:33" s="3" customFormat="1" ht="15.75" customHeight="1" x14ac:dyDescent="0.25">
      <c r="A300" s="37">
        <v>21</v>
      </c>
      <c r="B300" s="19"/>
      <c r="C300" s="19"/>
      <c r="D300" s="20"/>
      <c r="E300" s="47"/>
      <c r="F300" s="63"/>
      <c r="G300" s="702"/>
      <c r="H300" s="10"/>
      <c r="I300" s="700"/>
      <c r="J300" s="208"/>
      <c r="K300" s="700"/>
      <c r="L300" s="149"/>
      <c r="M300" s="700"/>
      <c r="N300" s="237"/>
      <c r="O300" s="700"/>
      <c r="P300" s="215"/>
      <c r="Q300" s="703"/>
      <c r="R300" s="727"/>
      <c r="S300" s="703"/>
      <c r="T300" s="175"/>
      <c r="U300" s="969">
        <f t="shared" si="70"/>
        <v>0</v>
      </c>
      <c r="V300" s="960"/>
      <c r="W300" s="203"/>
      <c r="X300" s="111">
        <f t="shared" si="69"/>
        <v>0</v>
      </c>
      <c r="Y300" s="959">
        <f t="shared" si="71"/>
        <v>0</v>
      </c>
      <c r="Z300" s="975"/>
      <c r="AA300" s="17">
        <f t="shared" si="72"/>
        <v>0</v>
      </c>
      <c r="AB300" s="17">
        <f t="shared" si="73"/>
        <v>0</v>
      </c>
      <c r="AC300" s="17">
        <f t="shared" si="74"/>
        <v>0</v>
      </c>
      <c r="AD300" s="17">
        <f t="shared" si="75"/>
        <v>0</v>
      </c>
      <c r="AE300" s="17">
        <f t="shared" si="76"/>
        <v>0</v>
      </c>
      <c r="AF300" s="17">
        <f t="shared" si="77"/>
        <v>0</v>
      </c>
      <c r="AG300" s="17">
        <f t="shared" si="78"/>
        <v>0</v>
      </c>
    </row>
    <row r="301" spans="1:33" s="3" customFormat="1" ht="15.75" customHeight="1" x14ac:dyDescent="0.25">
      <c r="A301" s="37">
        <v>22</v>
      </c>
      <c r="B301" s="19"/>
      <c r="C301" s="19"/>
      <c r="D301" s="20"/>
      <c r="E301" s="47"/>
      <c r="F301" s="63"/>
      <c r="G301" s="702"/>
      <c r="H301" s="10"/>
      <c r="I301" s="700"/>
      <c r="J301" s="208"/>
      <c r="K301" s="700"/>
      <c r="L301" s="149"/>
      <c r="M301" s="700"/>
      <c r="N301" s="237"/>
      <c r="O301" s="700"/>
      <c r="P301" s="215"/>
      <c r="Q301" s="703"/>
      <c r="R301" s="727"/>
      <c r="S301" s="703"/>
      <c r="T301" s="175"/>
      <c r="U301" s="969">
        <f t="shared" si="70"/>
        <v>0</v>
      </c>
      <c r="V301" s="960"/>
      <c r="W301" s="203"/>
      <c r="X301" s="111">
        <f t="shared" si="69"/>
        <v>0</v>
      </c>
      <c r="Y301" s="959">
        <f t="shared" si="71"/>
        <v>0</v>
      </c>
      <c r="Z301" s="975"/>
      <c r="AA301" s="17">
        <f t="shared" si="72"/>
        <v>0</v>
      </c>
      <c r="AB301" s="17">
        <f t="shared" si="73"/>
        <v>0</v>
      </c>
      <c r="AC301" s="17">
        <f t="shared" si="74"/>
        <v>0</v>
      </c>
      <c r="AD301" s="17">
        <f t="shared" si="75"/>
        <v>0</v>
      </c>
      <c r="AE301" s="17">
        <f t="shared" si="76"/>
        <v>0</v>
      </c>
      <c r="AF301" s="17">
        <f t="shared" si="77"/>
        <v>0</v>
      </c>
      <c r="AG301" s="17">
        <f t="shared" si="78"/>
        <v>0</v>
      </c>
    </row>
    <row r="302" spans="1:33" s="3" customFormat="1" ht="15.75" customHeight="1" x14ac:dyDescent="0.25">
      <c r="A302" s="37">
        <v>26</v>
      </c>
      <c r="B302" s="19"/>
      <c r="C302" s="19"/>
      <c r="D302" s="20"/>
      <c r="E302" s="47"/>
      <c r="F302" s="63"/>
      <c r="G302" s="702"/>
      <c r="H302" s="10"/>
      <c r="I302" s="700"/>
      <c r="J302" s="208"/>
      <c r="K302" s="700"/>
      <c r="L302" s="149"/>
      <c r="M302" s="700"/>
      <c r="N302" s="237"/>
      <c r="O302" s="700"/>
      <c r="P302" s="215"/>
      <c r="Q302" s="703"/>
      <c r="R302" s="727"/>
      <c r="S302" s="703"/>
      <c r="T302" s="175"/>
      <c r="U302" s="969">
        <f t="shared" si="70"/>
        <v>0</v>
      </c>
      <c r="V302" s="960"/>
      <c r="W302" s="203"/>
      <c r="X302" s="111">
        <f t="shared" si="69"/>
        <v>0</v>
      </c>
      <c r="Y302" s="959">
        <f t="shared" si="71"/>
        <v>0</v>
      </c>
      <c r="Z302" s="975"/>
      <c r="AA302" s="17">
        <f t="shared" si="72"/>
        <v>0</v>
      </c>
      <c r="AB302" s="17">
        <f t="shared" si="73"/>
        <v>0</v>
      </c>
      <c r="AC302" s="17">
        <f t="shared" si="74"/>
        <v>0</v>
      </c>
      <c r="AD302" s="17">
        <f t="shared" si="75"/>
        <v>0</v>
      </c>
      <c r="AE302" s="17">
        <f t="shared" si="76"/>
        <v>0</v>
      </c>
      <c r="AF302" s="17">
        <f t="shared" si="77"/>
        <v>0</v>
      </c>
      <c r="AG302" s="17">
        <f t="shared" si="78"/>
        <v>0</v>
      </c>
    </row>
    <row r="303" spans="1:33" s="3" customFormat="1" ht="15.75" customHeight="1" x14ac:dyDescent="0.25">
      <c r="A303" s="37">
        <v>27</v>
      </c>
      <c r="B303" s="19"/>
      <c r="C303" s="19"/>
      <c r="D303" s="20"/>
      <c r="E303" s="47"/>
      <c r="F303" s="63"/>
      <c r="G303" s="702"/>
      <c r="H303" s="10"/>
      <c r="I303" s="700"/>
      <c r="J303" s="208"/>
      <c r="K303" s="700"/>
      <c r="L303" s="149"/>
      <c r="M303" s="700"/>
      <c r="N303" s="237"/>
      <c r="O303" s="700"/>
      <c r="P303" s="215"/>
      <c r="Q303" s="703"/>
      <c r="R303" s="727"/>
      <c r="S303" s="703"/>
      <c r="T303" s="175"/>
      <c r="U303" s="969">
        <f t="shared" si="70"/>
        <v>0</v>
      </c>
      <c r="V303" s="960"/>
      <c r="W303" s="203"/>
      <c r="X303" s="111">
        <f t="shared" si="69"/>
        <v>0</v>
      </c>
      <c r="Y303" s="959">
        <f t="shared" si="71"/>
        <v>0</v>
      </c>
      <c r="Z303" s="975"/>
      <c r="AA303" s="17">
        <f t="shared" si="72"/>
        <v>0</v>
      </c>
      <c r="AB303" s="17">
        <f t="shared" si="73"/>
        <v>0</v>
      </c>
      <c r="AC303" s="17">
        <f t="shared" si="74"/>
        <v>0</v>
      </c>
      <c r="AD303" s="17">
        <f t="shared" si="75"/>
        <v>0</v>
      </c>
      <c r="AE303" s="17">
        <f t="shared" si="76"/>
        <v>0</v>
      </c>
      <c r="AF303" s="17">
        <f t="shared" si="77"/>
        <v>0</v>
      </c>
      <c r="AG303" s="17">
        <f t="shared" si="78"/>
        <v>0</v>
      </c>
    </row>
    <row r="304" spans="1:33" s="3" customFormat="1" ht="15.75" customHeight="1" x14ac:dyDescent="0.25">
      <c r="A304" s="37">
        <v>28</v>
      </c>
      <c r="B304" s="19"/>
      <c r="C304" s="19"/>
      <c r="D304" s="20"/>
      <c r="E304" s="47"/>
      <c r="F304" s="63"/>
      <c r="G304" s="702"/>
      <c r="H304" s="10"/>
      <c r="I304" s="700"/>
      <c r="J304" s="208"/>
      <c r="K304" s="700"/>
      <c r="L304" s="149"/>
      <c r="M304" s="700"/>
      <c r="N304" s="237"/>
      <c r="O304" s="700"/>
      <c r="P304" s="215"/>
      <c r="Q304" s="703"/>
      <c r="R304" s="727"/>
      <c r="S304" s="703"/>
      <c r="T304" s="175"/>
      <c r="U304" s="969">
        <f t="shared" si="70"/>
        <v>0</v>
      </c>
      <c r="V304" s="960"/>
      <c r="W304" s="203"/>
      <c r="X304" s="111">
        <f t="shared" si="69"/>
        <v>0</v>
      </c>
      <c r="Y304" s="959">
        <f t="shared" si="71"/>
        <v>0</v>
      </c>
      <c r="Z304" s="975"/>
      <c r="AA304" s="17">
        <f t="shared" si="72"/>
        <v>0</v>
      </c>
      <c r="AB304" s="17">
        <f t="shared" si="73"/>
        <v>0</v>
      </c>
      <c r="AC304" s="17">
        <f t="shared" si="74"/>
        <v>0</v>
      </c>
      <c r="AD304" s="17">
        <f t="shared" si="75"/>
        <v>0</v>
      </c>
      <c r="AE304" s="17">
        <f t="shared" si="76"/>
        <v>0</v>
      </c>
      <c r="AF304" s="17">
        <f t="shared" si="77"/>
        <v>0</v>
      </c>
      <c r="AG304" s="17">
        <f t="shared" si="78"/>
        <v>0</v>
      </c>
    </row>
    <row r="305" spans="1:33" s="3" customFormat="1" ht="15.75" customHeight="1" x14ac:dyDescent="0.25">
      <c r="A305" s="37">
        <v>29</v>
      </c>
      <c r="B305" s="19"/>
      <c r="C305" s="19"/>
      <c r="D305" s="20"/>
      <c r="E305" s="47"/>
      <c r="F305" s="63"/>
      <c r="G305" s="702"/>
      <c r="H305" s="10"/>
      <c r="I305" s="700"/>
      <c r="J305" s="208"/>
      <c r="K305" s="700"/>
      <c r="L305" s="149"/>
      <c r="M305" s="700"/>
      <c r="N305" s="237"/>
      <c r="O305" s="700"/>
      <c r="P305" s="215"/>
      <c r="Q305" s="703"/>
      <c r="R305" s="727"/>
      <c r="S305" s="703"/>
      <c r="T305" s="175"/>
      <c r="U305" s="969">
        <f t="shared" si="70"/>
        <v>0</v>
      </c>
      <c r="V305" s="960"/>
      <c r="W305" s="203">
        <v>1</v>
      </c>
      <c r="X305" s="111">
        <f t="shared" si="69"/>
        <v>-1</v>
      </c>
      <c r="Y305" s="959">
        <f t="shared" si="71"/>
        <v>0</v>
      </c>
      <c r="Z305" s="975"/>
      <c r="AA305" s="17">
        <f t="shared" si="72"/>
        <v>0</v>
      </c>
      <c r="AB305" s="17">
        <f t="shared" si="73"/>
        <v>0</v>
      </c>
      <c r="AC305" s="17">
        <f t="shared" si="74"/>
        <v>0</v>
      </c>
      <c r="AD305" s="17">
        <f t="shared" si="75"/>
        <v>0</v>
      </c>
      <c r="AE305" s="17">
        <f t="shared" si="76"/>
        <v>0</v>
      </c>
      <c r="AF305" s="17">
        <f t="shared" si="77"/>
        <v>0</v>
      </c>
      <c r="AG305" s="17">
        <f t="shared" si="78"/>
        <v>0</v>
      </c>
    </row>
    <row r="306" spans="1:33" s="3" customFormat="1" ht="15.75" customHeight="1" x14ac:dyDescent="0.25">
      <c r="A306" s="37">
        <v>30</v>
      </c>
      <c r="B306" s="19"/>
      <c r="C306" s="19"/>
      <c r="D306" s="20"/>
      <c r="E306" s="47"/>
      <c r="F306" s="63"/>
      <c r="G306" s="702"/>
      <c r="H306" s="10"/>
      <c r="I306" s="700"/>
      <c r="J306" s="208"/>
      <c r="K306" s="700"/>
      <c r="L306" s="149"/>
      <c r="M306" s="700"/>
      <c r="N306" s="237"/>
      <c r="O306" s="700"/>
      <c r="P306" s="215"/>
      <c r="Q306" s="703"/>
      <c r="R306" s="727"/>
      <c r="S306" s="703"/>
      <c r="T306" s="175"/>
      <c r="U306" s="969">
        <f t="shared" si="70"/>
        <v>0</v>
      </c>
      <c r="V306" s="960"/>
      <c r="W306" s="203">
        <v>1</v>
      </c>
      <c r="X306" s="111">
        <f t="shared" si="69"/>
        <v>-1</v>
      </c>
      <c r="Y306" s="959">
        <f t="shared" si="71"/>
        <v>0</v>
      </c>
      <c r="Z306" s="975"/>
      <c r="AA306" s="17">
        <f t="shared" si="72"/>
        <v>0</v>
      </c>
      <c r="AB306" s="17">
        <f t="shared" si="73"/>
        <v>0</v>
      </c>
      <c r="AC306" s="17">
        <f t="shared" si="74"/>
        <v>0</v>
      </c>
      <c r="AD306" s="17">
        <f t="shared" si="75"/>
        <v>0</v>
      </c>
      <c r="AE306" s="17">
        <f t="shared" si="76"/>
        <v>0</v>
      </c>
      <c r="AF306" s="17">
        <f t="shared" si="77"/>
        <v>0</v>
      </c>
      <c r="AG306" s="17">
        <f t="shared" si="78"/>
        <v>0</v>
      </c>
    </row>
    <row r="307" spans="1:33" s="3" customFormat="1" ht="15.75" customHeight="1" x14ac:dyDescent="0.25">
      <c r="A307" s="37">
        <v>31</v>
      </c>
      <c r="B307" s="19"/>
      <c r="C307" s="19"/>
      <c r="D307" s="20"/>
      <c r="E307" s="47"/>
      <c r="F307" s="63"/>
      <c r="G307" s="702"/>
      <c r="H307" s="10"/>
      <c r="I307" s="700"/>
      <c r="J307" s="208"/>
      <c r="K307" s="700"/>
      <c r="L307" s="149"/>
      <c r="M307" s="700"/>
      <c r="N307" s="237"/>
      <c r="O307" s="700"/>
      <c r="P307" s="215"/>
      <c r="Q307" s="703"/>
      <c r="R307" s="727"/>
      <c r="S307" s="703"/>
      <c r="T307" s="175"/>
      <c r="U307" s="969">
        <f t="shared" si="70"/>
        <v>0</v>
      </c>
      <c r="V307" s="960"/>
      <c r="W307" s="203"/>
      <c r="X307" s="111">
        <f t="shared" si="69"/>
        <v>0</v>
      </c>
      <c r="Y307" s="959">
        <f t="shared" si="71"/>
        <v>0</v>
      </c>
      <c r="Z307" s="975"/>
      <c r="AA307" s="17">
        <f t="shared" si="72"/>
        <v>0</v>
      </c>
      <c r="AB307" s="17">
        <f t="shared" si="73"/>
        <v>0</v>
      </c>
      <c r="AC307" s="17">
        <f t="shared" si="74"/>
        <v>0</v>
      </c>
      <c r="AD307" s="17">
        <f t="shared" si="75"/>
        <v>0</v>
      </c>
      <c r="AE307" s="17">
        <f t="shared" si="76"/>
        <v>0</v>
      </c>
      <c r="AF307" s="17">
        <f t="shared" si="77"/>
        <v>0</v>
      </c>
      <c r="AG307" s="17">
        <f t="shared" si="78"/>
        <v>0</v>
      </c>
    </row>
    <row r="308" spans="1:33" s="3" customFormat="1" ht="15.75" customHeight="1" x14ac:dyDescent="0.25">
      <c r="A308" s="37">
        <v>32</v>
      </c>
      <c r="B308" s="19"/>
      <c r="C308" s="19"/>
      <c r="D308" s="20"/>
      <c r="E308" s="47"/>
      <c r="F308" s="63"/>
      <c r="G308" s="702"/>
      <c r="H308" s="10"/>
      <c r="I308" s="700"/>
      <c r="J308" s="208"/>
      <c r="K308" s="700"/>
      <c r="L308" s="149"/>
      <c r="M308" s="700"/>
      <c r="N308" s="237"/>
      <c r="O308" s="700"/>
      <c r="P308" s="215"/>
      <c r="Q308" s="703"/>
      <c r="R308" s="727"/>
      <c r="S308" s="703"/>
      <c r="T308" s="175"/>
      <c r="U308" s="969">
        <f t="shared" si="70"/>
        <v>0</v>
      </c>
      <c r="V308" s="960"/>
      <c r="W308" s="203"/>
      <c r="X308" s="111">
        <f t="shared" si="69"/>
        <v>0</v>
      </c>
      <c r="Y308" s="959">
        <f t="shared" si="71"/>
        <v>0</v>
      </c>
      <c r="Z308" s="975"/>
      <c r="AA308" s="17">
        <f t="shared" si="72"/>
        <v>0</v>
      </c>
      <c r="AB308" s="17">
        <f t="shared" si="73"/>
        <v>0</v>
      </c>
      <c r="AC308" s="17">
        <f t="shared" si="74"/>
        <v>0</v>
      </c>
      <c r="AD308" s="17">
        <f t="shared" si="75"/>
        <v>0</v>
      </c>
      <c r="AE308" s="17">
        <f t="shared" si="76"/>
        <v>0</v>
      </c>
      <c r="AF308" s="17">
        <f t="shared" si="77"/>
        <v>0</v>
      </c>
      <c r="AG308" s="17">
        <f t="shared" si="78"/>
        <v>0</v>
      </c>
    </row>
    <row r="309" spans="1:33" s="3" customFormat="1" ht="15.75" customHeight="1" x14ac:dyDescent="0.25">
      <c r="A309" s="37">
        <v>33</v>
      </c>
      <c r="B309" s="19"/>
      <c r="C309" s="19"/>
      <c r="D309" s="20"/>
      <c r="E309" s="47"/>
      <c r="F309" s="63"/>
      <c r="G309" s="702"/>
      <c r="H309" s="10"/>
      <c r="I309" s="700"/>
      <c r="J309" s="208"/>
      <c r="K309" s="700"/>
      <c r="L309" s="149"/>
      <c r="M309" s="700"/>
      <c r="N309" s="237"/>
      <c r="O309" s="700"/>
      <c r="P309" s="215"/>
      <c r="Q309" s="703"/>
      <c r="R309" s="727"/>
      <c r="S309" s="703"/>
      <c r="T309" s="175"/>
      <c r="U309" s="969">
        <f t="shared" si="70"/>
        <v>0</v>
      </c>
      <c r="V309" s="960"/>
      <c r="W309" s="203"/>
      <c r="X309" s="111">
        <f t="shared" si="69"/>
        <v>0</v>
      </c>
      <c r="Y309" s="959">
        <f t="shared" si="71"/>
        <v>0</v>
      </c>
      <c r="Z309" s="975"/>
      <c r="AA309" s="17">
        <f t="shared" si="72"/>
        <v>0</v>
      </c>
      <c r="AB309" s="17">
        <f t="shared" si="73"/>
        <v>0</v>
      </c>
      <c r="AC309" s="17">
        <f t="shared" si="74"/>
        <v>0</v>
      </c>
      <c r="AD309" s="17">
        <f t="shared" si="75"/>
        <v>0</v>
      </c>
      <c r="AE309" s="17">
        <f t="shared" si="76"/>
        <v>0</v>
      </c>
      <c r="AF309" s="17">
        <f t="shared" si="77"/>
        <v>0</v>
      </c>
      <c r="AG309" s="17">
        <f t="shared" si="78"/>
        <v>0</v>
      </c>
    </row>
    <row r="310" spans="1:33" s="3" customFormat="1" ht="15.75" customHeight="1" x14ac:dyDescent="0.25">
      <c r="A310" s="37">
        <v>34</v>
      </c>
      <c r="B310" s="19"/>
      <c r="C310" s="19"/>
      <c r="D310" s="20"/>
      <c r="E310" s="47"/>
      <c r="F310" s="63"/>
      <c r="G310" s="702"/>
      <c r="H310" s="10"/>
      <c r="I310" s="700"/>
      <c r="J310" s="208"/>
      <c r="K310" s="700"/>
      <c r="L310" s="149"/>
      <c r="M310" s="700"/>
      <c r="N310" s="237"/>
      <c r="O310" s="700"/>
      <c r="P310" s="215"/>
      <c r="Q310" s="703"/>
      <c r="R310" s="727"/>
      <c r="S310" s="703"/>
      <c r="T310" s="175"/>
      <c r="U310" s="969">
        <f t="shared" si="70"/>
        <v>0</v>
      </c>
      <c r="V310" s="960"/>
      <c r="W310" s="203"/>
      <c r="X310" s="111">
        <f t="shared" si="69"/>
        <v>0</v>
      </c>
      <c r="Y310" s="959">
        <f t="shared" si="71"/>
        <v>0</v>
      </c>
      <c r="Z310" s="975"/>
      <c r="AA310" s="17">
        <f t="shared" si="72"/>
        <v>0</v>
      </c>
      <c r="AB310" s="17">
        <f t="shared" si="73"/>
        <v>0</v>
      </c>
      <c r="AC310" s="17">
        <f t="shared" si="74"/>
        <v>0</v>
      </c>
      <c r="AD310" s="17">
        <f t="shared" si="75"/>
        <v>0</v>
      </c>
      <c r="AE310" s="17">
        <f t="shared" si="76"/>
        <v>0</v>
      </c>
      <c r="AF310" s="17">
        <f t="shared" si="77"/>
        <v>0</v>
      </c>
      <c r="AG310" s="17">
        <f t="shared" si="78"/>
        <v>0</v>
      </c>
    </row>
    <row r="311" spans="1:33" s="3" customFormat="1" ht="15.75" customHeight="1" x14ac:dyDescent="0.25">
      <c r="A311" s="37">
        <v>35</v>
      </c>
      <c r="B311" s="19"/>
      <c r="C311" s="19"/>
      <c r="D311" s="20"/>
      <c r="E311" s="47"/>
      <c r="F311" s="63"/>
      <c r="G311" s="702"/>
      <c r="H311" s="10"/>
      <c r="I311" s="700"/>
      <c r="J311" s="208"/>
      <c r="K311" s="700"/>
      <c r="L311" s="149"/>
      <c r="M311" s="700"/>
      <c r="N311" s="237"/>
      <c r="O311" s="700"/>
      <c r="P311" s="215"/>
      <c r="Q311" s="703"/>
      <c r="R311" s="727"/>
      <c r="S311" s="703"/>
      <c r="T311" s="175"/>
      <c r="U311" s="969">
        <f t="shared" si="70"/>
        <v>0</v>
      </c>
      <c r="V311" s="960"/>
      <c r="W311" s="203"/>
      <c r="X311" s="111">
        <f t="shared" si="69"/>
        <v>0</v>
      </c>
      <c r="Y311" s="959">
        <f t="shared" si="71"/>
        <v>0</v>
      </c>
      <c r="Z311" s="975"/>
      <c r="AA311" s="17">
        <f t="shared" si="72"/>
        <v>0</v>
      </c>
      <c r="AB311" s="17">
        <f t="shared" si="73"/>
        <v>0</v>
      </c>
      <c r="AC311" s="17">
        <f t="shared" si="74"/>
        <v>0</v>
      </c>
      <c r="AD311" s="17">
        <f t="shared" si="75"/>
        <v>0</v>
      </c>
      <c r="AE311" s="17">
        <f t="shared" si="76"/>
        <v>0</v>
      </c>
      <c r="AF311" s="17">
        <f t="shared" si="77"/>
        <v>0</v>
      </c>
      <c r="AG311" s="17">
        <f t="shared" si="78"/>
        <v>0</v>
      </c>
    </row>
    <row r="312" spans="1:33" s="3" customFormat="1" ht="15.75" customHeight="1" x14ac:dyDescent="0.25">
      <c r="A312" s="37">
        <v>36</v>
      </c>
      <c r="B312" s="19"/>
      <c r="C312" s="19"/>
      <c r="D312" s="20"/>
      <c r="E312" s="47"/>
      <c r="F312" s="63"/>
      <c r="G312" s="702"/>
      <c r="H312" s="10"/>
      <c r="I312" s="700"/>
      <c r="J312" s="208"/>
      <c r="K312" s="700"/>
      <c r="L312" s="149"/>
      <c r="M312" s="700"/>
      <c r="N312" s="237"/>
      <c r="O312" s="700"/>
      <c r="P312" s="215"/>
      <c r="Q312" s="703"/>
      <c r="R312" s="727"/>
      <c r="S312" s="703"/>
      <c r="T312" s="175"/>
      <c r="U312" s="969">
        <f t="shared" si="70"/>
        <v>0</v>
      </c>
      <c r="V312" s="960"/>
      <c r="W312" s="203"/>
      <c r="X312" s="111">
        <f t="shared" ref="X312:X375" si="79">F312+G312+I312+K312+M312+O312+Q312+S312-H312-J312-L312-N312-P312-R312-T312-W312</f>
        <v>0</v>
      </c>
      <c r="Y312" s="959">
        <f t="shared" si="71"/>
        <v>0</v>
      </c>
      <c r="Z312" s="975"/>
      <c r="AA312" s="17">
        <f t="shared" si="72"/>
        <v>0</v>
      </c>
      <c r="AB312" s="17">
        <f t="shared" si="73"/>
        <v>0</v>
      </c>
      <c r="AC312" s="17">
        <f t="shared" si="74"/>
        <v>0</v>
      </c>
      <c r="AD312" s="17">
        <f t="shared" si="75"/>
        <v>0</v>
      </c>
      <c r="AE312" s="17">
        <f t="shared" si="76"/>
        <v>0</v>
      </c>
      <c r="AF312" s="17">
        <f t="shared" si="77"/>
        <v>0</v>
      </c>
      <c r="AG312" s="17">
        <f t="shared" si="78"/>
        <v>0</v>
      </c>
    </row>
    <row r="313" spans="1:33" ht="15.75" customHeight="1" x14ac:dyDescent="0.25">
      <c r="A313" s="37">
        <v>39</v>
      </c>
      <c r="B313" s="19"/>
      <c r="C313" s="19"/>
      <c r="D313" s="20"/>
      <c r="E313" s="47"/>
      <c r="F313" s="63"/>
      <c r="G313" s="702"/>
      <c r="H313" s="10"/>
      <c r="I313" s="700"/>
      <c r="J313" s="208"/>
      <c r="K313" s="700"/>
      <c r="L313" s="149"/>
      <c r="M313" s="700"/>
      <c r="N313" s="237"/>
      <c r="O313" s="700"/>
      <c r="P313" s="215"/>
      <c r="Q313" s="703"/>
      <c r="R313" s="727"/>
      <c r="S313" s="703"/>
      <c r="T313" s="175"/>
      <c r="U313" s="969">
        <f t="shared" si="70"/>
        <v>0</v>
      </c>
      <c r="V313" s="960"/>
      <c r="W313" s="203"/>
      <c r="X313" s="111">
        <f t="shared" si="79"/>
        <v>0</v>
      </c>
      <c r="Y313" s="959">
        <f t="shared" si="71"/>
        <v>0</v>
      </c>
      <c r="Z313" s="975"/>
      <c r="AA313" s="17">
        <f t="shared" si="72"/>
        <v>0</v>
      </c>
      <c r="AB313" s="17">
        <f t="shared" si="73"/>
        <v>0</v>
      </c>
      <c r="AC313" s="17">
        <f t="shared" si="74"/>
        <v>0</v>
      </c>
      <c r="AD313" s="17">
        <f t="shared" si="75"/>
        <v>0</v>
      </c>
      <c r="AE313" s="17">
        <f t="shared" si="76"/>
        <v>0</v>
      </c>
      <c r="AF313" s="17">
        <f t="shared" si="77"/>
        <v>0</v>
      </c>
      <c r="AG313" s="17">
        <f t="shared" si="78"/>
        <v>0</v>
      </c>
    </row>
    <row r="314" spans="1:33" s="3" customFormat="1" ht="15.75" customHeight="1" x14ac:dyDescent="0.25">
      <c r="A314" s="37">
        <v>40</v>
      </c>
      <c r="B314" s="19"/>
      <c r="C314" s="19"/>
      <c r="D314" s="20"/>
      <c r="E314" s="47"/>
      <c r="F314" s="63"/>
      <c r="G314" s="702"/>
      <c r="H314" s="10"/>
      <c r="I314" s="700"/>
      <c r="J314" s="208"/>
      <c r="K314" s="700"/>
      <c r="L314" s="149"/>
      <c r="M314" s="700"/>
      <c r="N314" s="237"/>
      <c r="O314" s="700"/>
      <c r="P314" s="215"/>
      <c r="Q314" s="703"/>
      <c r="R314" s="727"/>
      <c r="S314" s="703"/>
      <c r="T314" s="175"/>
      <c r="U314" s="969">
        <f t="shared" si="70"/>
        <v>0</v>
      </c>
      <c r="V314" s="960"/>
      <c r="W314" s="203"/>
      <c r="X314" s="111">
        <f t="shared" si="79"/>
        <v>0</v>
      </c>
      <c r="Y314" s="959">
        <f t="shared" si="71"/>
        <v>0</v>
      </c>
      <c r="Z314" s="975"/>
      <c r="AA314" s="17">
        <f t="shared" si="72"/>
        <v>0</v>
      </c>
      <c r="AB314" s="17">
        <f t="shared" si="73"/>
        <v>0</v>
      </c>
      <c r="AC314" s="17">
        <f t="shared" si="74"/>
        <v>0</v>
      </c>
      <c r="AD314" s="17">
        <f t="shared" si="75"/>
        <v>0</v>
      </c>
      <c r="AE314" s="17">
        <f t="shared" si="76"/>
        <v>0</v>
      </c>
      <c r="AF314" s="17">
        <f t="shared" si="77"/>
        <v>0</v>
      </c>
      <c r="AG314" s="17">
        <f t="shared" si="78"/>
        <v>0</v>
      </c>
    </row>
    <row r="315" spans="1:33" ht="15.75" customHeight="1" x14ac:dyDescent="0.25">
      <c r="A315" s="37">
        <v>41</v>
      </c>
      <c r="B315" s="19"/>
      <c r="C315" s="19"/>
      <c r="D315" s="20"/>
      <c r="E315" s="47"/>
      <c r="F315" s="63"/>
      <c r="G315" s="702"/>
      <c r="H315" s="10"/>
      <c r="I315" s="700"/>
      <c r="J315" s="208"/>
      <c r="K315" s="700"/>
      <c r="L315" s="149"/>
      <c r="M315" s="700"/>
      <c r="N315" s="237"/>
      <c r="O315" s="700"/>
      <c r="P315" s="215"/>
      <c r="Q315" s="703"/>
      <c r="R315" s="727"/>
      <c r="S315" s="703"/>
      <c r="T315" s="175"/>
      <c r="U315" s="969">
        <f t="shared" si="70"/>
        <v>0</v>
      </c>
      <c r="V315" s="960"/>
      <c r="W315" s="203"/>
      <c r="X315" s="111">
        <f t="shared" si="79"/>
        <v>0</v>
      </c>
      <c r="Y315" s="959">
        <f t="shared" si="71"/>
        <v>0</v>
      </c>
      <c r="Z315" s="975"/>
      <c r="AA315" s="17">
        <f t="shared" si="72"/>
        <v>0</v>
      </c>
      <c r="AB315" s="17">
        <f t="shared" si="73"/>
        <v>0</v>
      </c>
      <c r="AC315" s="17">
        <f t="shared" si="74"/>
        <v>0</v>
      </c>
      <c r="AD315" s="17">
        <f t="shared" si="75"/>
        <v>0</v>
      </c>
      <c r="AE315" s="17">
        <f t="shared" si="76"/>
        <v>0</v>
      </c>
      <c r="AF315" s="17">
        <f t="shared" si="77"/>
        <v>0</v>
      </c>
      <c r="AG315" s="17">
        <f t="shared" si="78"/>
        <v>0</v>
      </c>
    </row>
    <row r="316" spans="1:33" ht="15.75" customHeight="1" x14ac:dyDescent="0.25">
      <c r="A316" s="37">
        <v>42</v>
      </c>
      <c r="B316" s="19"/>
      <c r="C316" s="19"/>
      <c r="D316" s="20"/>
      <c r="E316" s="47"/>
      <c r="F316" s="63"/>
      <c r="G316" s="702"/>
      <c r="H316" s="10"/>
      <c r="I316" s="700"/>
      <c r="J316" s="208"/>
      <c r="K316" s="700"/>
      <c r="L316" s="149"/>
      <c r="M316" s="700"/>
      <c r="N316" s="237"/>
      <c r="O316" s="700"/>
      <c r="P316" s="215"/>
      <c r="Q316" s="703"/>
      <c r="R316" s="727"/>
      <c r="S316" s="703"/>
      <c r="T316" s="175"/>
      <c r="U316" s="969">
        <f t="shared" si="70"/>
        <v>0</v>
      </c>
      <c r="V316" s="960"/>
      <c r="W316" s="203"/>
      <c r="X316" s="111">
        <f t="shared" si="79"/>
        <v>0</v>
      </c>
      <c r="Y316" s="959">
        <f t="shared" si="71"/>
        <v>0</v>
      </c>
      <c r="Z316" s="975"/>
      <c r="AA316" s="17">
        <f t="shared" si="72"/>
        <v>0</v>
      </c>
      <c r="AB316" s="17">
        <f t="shared" si="73"/>
        <v>0</v>
      </c>
      <c r="AC316" s="17">
        <f t="shared" si="74"/>
        <v>0</v>
      </c>
      <c r="AD316" s="17">
        <f t="shared" si="75"/>
        <v>0</v>
      </c>
      <c r="AE316" s="17">
        <f t="shared" si="76"/>
        <v>0</v>
      </c>
      <c r="AF316" s="17">
        <f t="shared" si="77"/>
        <v>0</v>
      </c>
      <c r="AG316" s="17">
        <f t="shared" si="78"/>
        <v>0</v>
      </c>
    </row>
    <row r="317" spans="1:33" ht="15.75" customHeight="1" x14ac:dyDescent="0.25">
      <c r="A317" s="37">
        <v>43</v>
      </c>
      <c r="B317" s="19"/>
      <c r="C317" s="19"/>
      <c r="D317" s="20"/>
      <c r="E317" s="47"/>
      <c r="F317" s="63"/>
      <c r="G317" s="702"/>
      <c r="H317" s="10"/>
      <c r="I317" s="700"/>
      <c r="J317" s="208"/>
      <c r="K317" s="700"/>
      <c r="L317" s="149"/>
      <c r="M317" s="700"/>
      <c r="N317" s="237"/>
      <c r="O317" s="700"/>
      <c r="P317" s="215"/>
      <c r="Q317" s="703"/>
      <c r="R317" s="727"/>
      <c r="S317" s="703"/>
      <c r="T317" s="175"/>
      <c r="U317" s="969">
        <f t="shared" si="70"/>
        <v>0</v>
      </c>
      <c r="V317" s="960"/>
      <c r="W317" s="203"/>
      <c r="X317" s="111">
        <f t="shared" si="79"/>
        <v>0</v>
      </c>
      <c r="Y317" s="959">
        <f t="shared" si="71"/>
        <v>0</v>
      </c>
      <c r="Z317" s="975"/>
      <c r="AA317" s="17">
        <f t="shared" si="72"/>
        <v>0</v>
      </c>
      <c r="AB317" s="17">
        <f t="shared" si="73"/>
        <v>0</v>
      </c>
      <c r="AC317" s="17">
        <f t="shared" si="74"/>
        <v>0</v>
      </c>
      <c r="AD317" s="17">
        <f t="shared" si="75"/>
        <v>0</v>
      </c>
      <c r="AE317" s="17">
        <f t="shared" si="76"/>
        <v>0</v>
      </c>
      <c r="AF317" s="17">
        <f t="shared" si="77"/>
        <v>0</v>
      </c>
      <c r="AG317" s="17">
        <f t="shared" si="78"/>
        <v>0</v>
      </c>
    </row>
    <row r="318" spans="1:33" ht="15.75" customHeight="1" x14ac:dyDescent="0.25">
      <c r="A318" s="37">
        <v>44</v>
      </c>
      <c r="B318" s="19"/>
      <c r="C318" s="19"/>
      <c r="D318" s="20"/>
      <c r="E318" s="47"/>
      <c r="F318" s="63"/>
      <c r="G318" s="702"/>
      <c r="H318" s="10"/>
      <c r="I318" s="700"/>
      <c r="J318" s="208"/>
      <c r="K318" s="700"/>
      <c r="L318" s="149"/>
      <c r="M318" s="700"/>
      <c r="N318" s="237"/>
      <c r="O318" s="700"/>
      <c r="P318" s="215"/>
      <c r="Q318" s="703"/>
      <c r="R318" s="727"/>
      <c r="S318" s="703"/>
      <c r="T318" s="175"/>
      <c r="U318" s="969">
        <f t="shared" si="70"/>
        <v>0</v>
      </c>
      <c r="V318" s="960"/>
      <c r="W318" s="203"/>
      <c r="X318" s="111">
        <f t="shared" si="79"/>
        <v>0</v>
      </c>
      <c r="Y318" s="959">
        <f t="shared" si="71"/>
        <v>0</v>
      </c>
      <c r="Z318" s="975"/>
      <c r="AA318" s="17">
        <f t="shared" si="72"/>
        <v>0</v>
      </c>
      <c r="AB318" s="17">
        <f t="shared" si="73"/>
        <v>0</v>
      </c>
      <c r="AC318" s="17">
        <f t="shared" si="74"/>
        <v>0</v>
      </c>
      <c r="AD318" s="17">
        <f t="shared" si="75"/>
        <v>0</v>
      </c>
      <c r="AE318" s="17">
        <f t="shared" si="76"/>
        <v>0</v>
      </c>
      <c r="AF318" s="17">
        <f t="shared" si="77"/>
        <v>0</v>
      </c>
      <c r="AG318" s="17">
        <f t="shared" si="78"/>
        <v>0</v>
      </c>
    </row>
    <row r="319" spans="1:33" ht="15.75" customHeight="1" x14ac:dyDescent="0.25">
      <c r="A319" s="37">
        <v>45</v>
      </c>
      <c r="B319" s="19"/>
      <c r="C319" s="19"/>
      <c r="D319" s="20"/>
      <c r="E319" s="47"/>
      <c r="F319" s="63"/>
      <c r="G319" s="702"/>
      <c r="H319" s="10"/>
      <c r="I319" s="700"/>
      <c r="J319" s="208"/>
      <c r="K319" s="700"/>
      <c r="L319" s="149"/>
      <c r="M319" s="700"/>
      <c r="N319" s="237"/>
      <c r="O319" s="700"/>
      <c r="P319" s="215"/>
      <c r="Q319" s="703"/>
      <c r="R319" s="727"/>
      <c r="S319" s="703"/>
      <c r="T319" s="175"/>
      <c r="U319" s="969">
        <f t="shared" si="70"/>
        <v>0</v>
      </c>
      <c r="V319" s="960"/>
      <c r="W319" s="203"/>
      <c r="X319" s="111">
        <f t="shared" si="79"/>
        <v>0</v>
      </c>
      <c r="Y319" s="959">
        <f t="shared" si="71"/>
        <v>0</v>
      </c>
      <c r="Z319" s="975"/>
      <c r="AA319" s="17">
        <f t="shared" si="72"/>
        <v>0</v>
      </c>
      <c r="AB319" s="17">
        <f t="shared" si="73"/>
        <v>0</v>
      </c>
      <c r="AC319" s="17">
        <f t="shared" si="74"/>
        <v>0</v>
      </c>
      <c r="AD319" s="17">
        <f t="shared" si="75"/>
        <v>0</v>
      </c>
      <c r="AE319" s="17">
        <f t="shared" si="76"/>
        <v>0</v>
      </c>
      <c r="AF319" s="17">
        <f t="shared" si="77"/>
        <v>0</v>
      </c>
      <c r="AG319" s="17">
        <f t="shared" si="78"/>
        <v>0</v>
      </c>
    </row>
    <row r="320" spans="1:33" ht="15.75" customHeight="1" x14ac:dyDescent="0.25">
      <c r="A320" s="37">
        <v>46</v>
      </c>
      <c r="B320" s="19"/>
      <c r="C320" s="19"/>
      <c r="D320" s="20"/>
      <c r="E320" s="47"/>
      <c r="F320" s="63"/>
      <c r="G320" s="702"/>
      <c r="H320" s="10"/>
      <c r="I320" s="700"/>
      <c r="J320" s="208"/>
      <c r="K320" s="700"/>
      <c r="L320" s="149"/>
      <c r="M320" s="700"/>
      <c r="N320" s="237"/>
      <c r="O320" s="700"/>
      <c r="P320" s="215"/>
      <c r="Q320" s="703"/>
      <c r="R320" s="727"/>
      <c r="S320" s="703"/>
      <c r="T320" s="175"/>
      <c r="U320" s="969">
        <f t="shared" si="70"/>
        <v>0</v>
      </c>
      <c r="V320" s="960"/>
      <c r="W320" s="203"/>
      <c r="X320" s="111">
        <f t="shared" si="79"/>
        <v>0</v>
      </c>
      <c r="Y320" s="959">
        <f t="shared" si="71"/>
        <v>0</v>
      </c>
      <c r="Z320" s="975"/>
      <c r="AA320" s="17">
        <f t="shared" si="72"/>
        <v>0</v>
      </c>
      <c r="AB320" s="17">
        <f t="shared" si="73"/>
        <v>0</v>
      </c>
      <c r="AC320" s="17">
        <f t="shared" si="74"/>
        <v>0</v>
      </c>
      <c r="AD320" s="17">
        <f t="shared" si="75"/>
        <v>0</v>
      </c>
      <c r="AE320" s="17">
        <f t="shared" si="76"/>
        <v>0</v>
      </c>
      <c r="AF320" s="17">
        <f t="shared" si="77"/>
        <v>0</v>
      </c>
      <c r="AG320" s="17">
        <f t="shared" si="78"/>
        <v>0</v>
      </c>
    </row>
    <row r="321" spans="1:33" ht="15.75" customHeight="1" x14ac:dyDescent="0.25">
      <c r="A321" s="37">
        <v>47</v>
      </c>
      <c r="B321" s="19"/>
      <c r="C321" s="19"/>
      <c r="D321" s="20"/>
      <c r="E321" s="47"/>
      <c r="F321" s="63"/>
      <c r="G321" s="702"/>
      <c r="H321" s="10"/>
      <c r="I321" s="700"/>
      <c r="J321" s="208"/>
      <c r="K321" s="700"/>
      <c r="L321" s="149"/>
      <c r="M321" s="700"/>
      <c r="N321" s="237"/>
      <c r="O321" s="700"/>
      <c r="P321" s="215"/>
      <c r="Q321" s="703"/>
      <c r="R321" s="727"/>
      <c r="S321" s="703"/>
      <c r="T321" s="175"/>
      <c r="U321" s="969">
        <f t="shared" si="70"/>
        <v>0</v>
      </c>
      <c r="V321" s="960"/>
      <c r="W321" s="203"/>
      <c r="X321" s="111">
        <f t="shared" si="79"/>
        <v>0</v>
      </c>
      <c r="Y321" s="959">
        <f t="shared" si="71"/>
        <v>0</v>
      </c>
      <c r="Z321" s="975"/>
      <c r="AA321" s="17">
        <f t="shared" si="72"/>
        <v>0</v>
      </c>
      <c r="AB321" s="17">
        <f t="shared" si="73"/>
        <v>0</v>
      </c>
      <c r="AC321" s="17">
        <f t="shared" si="74"/>
        <v>0</v>
      </c>
      <c r="AD321" s="17">
        <f t="shared" si="75"/>
        <v>0</v>
      </c>
      <c r="AE321" s="17">
        <f t="shared" si="76"/>
        <v>0</v>
      </c>
      <c r="AF321" s="17">
        <f t="shared" si="77"/>
        <v>0</v>
      </c>
      <c r="AG321" s="17">
        <f t="shared" si="78"/>
        <v>0</v>
      </c>
    </row>
    <row r="322" spans="1:33" ht="15.75" customHeight="1" x14ac:dyDescent="0.25">
      <c r="A322" s="37">
        <v>48</v>
      </c>
      <c r="B322" s="19"/>
      <c r="C322" s="19"/>
      <c r="D322" s="20"/>
      <c r="E322" s="47"/>
      <c r="F322" s="63"/>
      <c r="G322" s="702"/>
      <c r="H322" s="10"/>
      <c r="I322" s="700"/>
      <c r="J322" s="208"/>
      <c r="K322" s="700"/>
      <c r="L322" s="149"/>
      <c r="M322" s="700"/>
      <c r="N322" s="237"/>
      <c r="O322" s="700"/>
      <c r="P322" s="215"/>
      <c r="Q322" s="703"/>
      <c r="R322" s="727"/>
      <c r="S322" s="703"/>
      <c r="T322" s="175"/>
      <c r="U322" s="969">
        <f t="shared" si="70"/>
        <v>0</v>
      </c>
      <c r="V322" s="960"/>
      <c r="W322" s="203"/>
      <c r="X322" s="111">
        <f t="shared" si="79"/>
        <v>0</v>
      </c>
      <c r="Y322" s="959">
        <f t="shared" si="71"/>
        <v>0</v>
      </c>
      <c r="Z322" s="975"/>
      <c r="AA322" s="17">
        <f t="shared" si="72"/>
        <v>0</v>
      </c>
      <c r="AB322" s="17">
        <f t="shared" si="73"/>
        <v>0</v>
      </c>
      <c r="AC322" s="17">
        <f t="shared" si="74"/>
        <v>0</v>
      </c>
      <c r="AD322" s="17">
        <f t="shared" si="75"/>
        <v>0</v>
      </c>
      <c r="AE322" s="17">
        <f t="shared" si="76"/>
        <v>0</v>
      </c>
      <c r="AF322" s="17">
        <f t="shared" si="77"/>
        <v>0</v>
      </c>
      <c r="AG322" s="17">
        <f t="shared" si="78"/>
        <v>0</v>
      </c>
    </row>
    <row r="323" spans="1:33" ht="15.75" customHeight="1" x14ac:dyDescent="0.25">
      <c r="A323" s="37">
        <v>49</v>
      </c>
      <c r="B323" s="19"/>
      <c r="C323" s="19"/>
      <c r="D323" s="20"/>
      <c r="E323" s="47"/>
      <c r="F323" s="63"/>
      <c r="G323" s="702"/>
      <c r="H323" s="10"/>
      <c r="I323" s="700"/>
      <c r="J323" s="208"/>
      <c r="K323" s="700"/>
      <c r="L323" s="149"/>
      <c r="M323" s="700"/>
      <c r="N323" s="237"/>
      <c r="O323" s="700"/>
      <c r="P323" s="215"/>
      <c r="Q323" s="703"/>
      <c r="R323" s="727"/>
      <c r="S323" s="703"/>
      <c r="T323" s="175"/>
      <c r="U323" s="969">
        <f t="shared" si="70"/>
        <v>0</v>
      </c>
      <c r="V323" s="960"/>
      <c r="W323" s="203"/>
      <c r="X323" s="111">
        <f t="shared" si="79"/>
        <v>0</v>
      </c>
      <c r="Y323" s="959">
        <f t="shared" si="71"/>
        <v>0</v>
      </c>
      <c r="Z323" s="975"/>
      <c r="AA323" s="17">
        <f t="shared" si="72"/>
        <v>0</v>
      </c>
      <c r="AB323" s="17">
        <f t="shared" si="73"/>
        <v>0</v>
      </c>
      <c r="AC323" s="17">
        <f t="shared" si="74"/>
        <v>0</v>
      </c>
      <c r="AD323" s="17">
        <f t="shared" si="75"/>
        <v>0</v>
      </c>
      <c r="AE323" s="17">
        <f t="shared" si="76"/>
        <v>0</v>
      </c>
      <c r="AF323" s="17">
        <f t="shared" si="77"/>
        <v>0</v>
      </c>
      <c r="AG323" s="17">
        <f t="shared" si="78"/>
        <v>0</v>
      </c>
    </row>
    <row r="324" spans="1:33" ht="15.75" customHeight="1" x14ac:dyDescent="0.25">
      <c r="A324" s="37">
        <v>50</v>
      </c>
      <c r="B324" s="19"/>
      <c r="C324" s="19"/>
      <c r="D324" s="20"/>
      <c r="E324" s="47"/>
      <c r="F324" s="63"/>
      <c r="G324" s="702"/>
      <c r="H324" s="10"/>
      <c r="I324" s="700"/>
      <c r="J324" s="208"/>
      <c r="K324" s="700"/>
      <c r="L324" s="149"/>
      <c r="M324" s="700"/>
      <c r="N324" s="237"/>
      <c r="O324" s="700"/>
      <c r="P324" s="215"/>
      <c r="Q324" s="703"/>
      <c r="R324" s="727"/>
      <c r="S324" s="703"/>
      <c r="T324" s="175"/>
      <c r="U324" s="969">
        <f t="shared" si="70"/>
        <v>0</v>
      </c>
      <c r="V324" s="960"/>
      <c r="W324" s="203"/>
      <c r="X324" s="111">
        <f t="shared" si="79"/>
        <v>0</v>
      </c>
      <c r="Y324" s="959">
        <f t="shared" si="71"/>
        <v>0</v>
      </c>
      <c r="Z324" s="975"/>
      <c r="AA324" s="17">
        <f t="shared" si="72"/>
        <v>0</v>
      </c>
      <c r="AB324" s="17">
        <f t="shared" si="73"/>
        <v>0</v>
      </c>
      <c r="AC324" s="17">
        <f t="shared" si="74"/>
        <v>0</v>
      </c>
      <c r="AD324" s="17">
        <f t="shared" si="75"/>
        <v>0</v>
      </c>
      <c r="AE324" s="17">
        <f t="shared" si="76"/>
        <v>0</v>
      </c>
      <c r="AF324" s="17">
        <f t="shared" si="77"/>
        <v>0</v>
      </c>
      <c r="AG324" s="17">
        <f t="shared" si="78"/>
        <v>0</v>
      </c>
    </row>
    <row r="325" spans="1:33" ht="15.75" customHeight="1" x14ac:dyDescent="0.25">
      <c r="A325" s="37">
        <v>51</v>
      </c>
      <c r="B325" s="19"/>
      <c r="C325" s="19"/>
      <c r="D325" s="20"/>
      <c r="E325" s="47"/>
      <c r="F325" s="63"/>
      <c r="G325" s="702"/>
      <c r="H325" s="10"/>
      <c r="I325" s="700"/>
      <c r="J325" s="208"/>
      <c r="K325" s="700"/>
      <c r="L325" s="149"/>
      <c r="M325" s="700"/>
      <c r="N325" s="237"/>
      <c r="O325" s="700"/>
      <c r="P325" s="215"/>
      <c r="Q325" s="703"/>
      <c r="R325" s="727"/>
      <c r="S325" s="703"/>
      <c r="T325" s="175"/>
      <c r="U325" s="969">
        <f t="shared" si="70"/>
        <v>0</v>
      </c>
      <c r="V325" s="960"/>
      <c r="W325" s="203"/>
      <c r="X325" s="111">
        <f t="shared" si="79"/>
        <v>0</v>
      </c>
      <c r="Y325" s="959">
        <f t="shared" si="71"/>
        <v>0</v>
      </c>
      <c r="Z325" s="975"/>
      <c r="AA325" s="17">
        <f t="shared" si="72"/>
        <v>0</v>
      </c>
      <c r="AB325" s="17">
        <f t="shared" si="73"/>
        <v>0</v>
      </c>
      <c r="AC325" s="17">
        <f t="shared" si="74"/>
        <v>0</v>
      </c>
      <c r="AD325" s="17">
        <f t="shared" si="75"/>
        <v>0</v>
      </c>
      <c r="AE325" s="17">
        <f t="shared" si="76"/>
        <v>0</v>
      </c>
      <c r="AF325" s="17">
        <f t="shared" si="77"/>
        <v>0</v>
      </c>
      <c r="AG325" s="17">
        <f t="shared" si="78"/>
        <v>0</v>
      </c>
    </row>
    <row r="326" spans="1:33" ht="15.75" customHeight="1" x14ac:dyDescent="0.25">
      <c r="A326" s="37">
        <v>52</v>
      </c>
      <c r="B326" s="19"/>
      <c r="C326" s="19"/>
      <c r="D326" s="20"/>
      <c r="E326" s="47"/>
      <c r="F326" s="63"/>
      <c r="G326" s="702"/>
      <c r="H326" s="10"/>
      <c r="I326" s="700"/>
      <c r="J326" s="208"/>
      <c r="K326" s="700"/>
      <c r="L326" s="149"/>
      <c r="M326" s="700"/>
      <c r="N326" s="237"/>
      <c r="O326" s="700"/>
      <c r="P326" s="215"/>
      <c r="Q326" s="703"/>
      <c r="R326" s="727"/>
      <c r="S326" s="703"/>
      <c r="T326" s="175"/>
      <c r="U326" s="969">
        <f t="shared" si="70"/>
        <v>0</v>
      </c>
      <c r="V326" s="960"/>
      <c r="W326" s="203"/>
      <c r="X326" s="111">
        <f t="shared" si="79"/>
        <v>0</v>
      </c>
      <c r="Y326" s="959">
        <f t="shared" si="71"/>
        <v>0</v>
      </c>
      <c r="Z326" s="975"/>
      <c r="AA326" s="17">
        <f t="shared" si="72"/>
        <v>0</v>
      </c>
      <c r="AB326" s="17">
        <f t="shared" si="73"/>
        <v>0</v>
      </c>
      <c r="AC326" s="17">
        <f t="shared" si="74"/>
        <v>0</v>
      </c>
      <c r="AD326" s="17">
        <f t="shared" si="75"/>
        <v>0</v>
      </c>
      <c r="AE326" s="17">
        <f t="shared" si="76"/>
        <v>0</v>
      </c>
      <c r="AF326" s="17">
        <f t="shared" si="77"/>
        <v>0</v>
      </c>
      <c r="AG326" s="17">
        <f t="shared" si="78"/>
        <v>0</v>
      </c>
    </row>
    <row r="327" spans="1:33" ht="15.75" customHeight="1" x14ac:dyDescent="0.25">
      <c r="A327" s="37">
        <v>53</v>
      </c>
      <c r="B327" s="19"/>
      <c r="C327" s="19"/>
      <c r="D327" s="20"/>
      <c r="E327" s="47"/>
      <c r="F327" s="63"/>
      <c r="G327" s="702"/>
      <c r="H327" s="10"/>
      <c r="I327" s="700"/>
      <c r="J327" s="208"/>
      <c r="K327" s="700"/>
      <c r="L327" s="149"/>
      <c r="M327" s="700"/>
      <c r="N327" s="237"/>
      <c r="O327" s="700"/>
      <c r="P327" s="215"/>
      <c r="Q327" s="703"/>
      <c r="R327" s="727"/>
      <c r="S327" s="703"/>
      <c r="T327" s="175"/>
      <c r="U327" s="969">
        <f t="shared" si="70"/>
        <v>0</v>
      </c>
      <c r="V327" s="960"/>
      <c r="W327" s="203"/>
      <c r="X327" s="111">
        <f t="shared" si="79"/>
        <v>0</v>
      </c>
      <c r="Y327" s="959">
        <f t="shared" si="71"/>
        <v>0</v>
      </c>
      <c r="Z327" s="975"/>
      <c r="AA327" s="17">
        <f t="shared" si="72"/>
        <v>0</v>
      </c>
      <c r="AB327" s="17">
        <f t="shared" si="73"/>
        <v>0</v>
      </c>
      <c r="AC327" s="17">
        <f t="shared" si="74"/>
        <v>0</v>
      </c>
      <c r="AD327" s="17">
        <f t="shared" si="75"/>
        <v>0</v>
      </c>
      <c r="AE327" s="17">
        <f t="shared" si="76"/>
        <v>0</v>
      </c>
      <c r="AF327" s="17">
        <f t="shared" si="77"/>
        <v>0</v>
      </c>
      <c r="AG327" s="17">
        <f t="shared" si="78"/>
        <v>0</v>
      </c>
    </row>
    <row r="328" spans="1:33" s="3" customFormat="1" ht="15.75" customHeight="1" x14ac:dyDescent="0.25">
      <c r="A328" s="44">
        <v>54</v>
      </c>
      <c r="B328" s="7"/>
      <c r="C328" s="7"/>
      <c r="D328" s="6"/>
      <c r="E328" s="48"/>
      <c r="F328" s="63"/>
      <c r="G328" s="702"/>
      <c r="H328" s="10"/>
      <c r="I328" s="700"/>
      <c r="J328" s="208"/>
      <c r="K328" s="700"/>
      <c r="L328" s="149"/>
      <c r="M328" s="700"/>
      <c r="N328" s="237"/>
      <c r="O328" s="700"/>
      <c r="P328" s="215"/>
      <c r="Q328" s="703"/>
      <c r="R328" s="727"/>
      <c r="S328" s="703"/>
      <c r="T328" s="175"/>
      <c r="U328" s="969">
        <f t="shared" si="70"/>
        <v>0</v>
      </c>
      <c r="V328" s="960"/>
      <c r="W328" s="203"/>
      <c r="X328" s="111">
        <f t="shared" si="79"/>
        <v>0</v>
      </c>
      <c r="Y328" s="959">
        <f t="shared" si="71"/>
        <v>0</v>
      </c>
      <c r="Z328" s="975"/>
      <c r="AA328" s="17">
        <f t="shared" si="72"/>
        <v>0</v>
      </c>
      <c r="AB328" s="17">
        <f t="shared" si="73"/>
        <v>0</v>
      </c>
      <c r="AC328" s="17">
        <f t="shared" si="74"/>
        <v>0</v>
      </c>
      <c r="AD328" s="17">
        <f t="shared" si="75"/>
        <v>0</v>
      </c>
      <c r="AE328" s="17">
        <f t="shared" si="76"/>
        <v>0</v>
      </c>
      <c r="AF328" s="17">
        <f t="shared" si="77"/>
        <v>0</v>
      </c>
      <c r="AG328" s="17">
        <f t="shared" si="78"/>
        <v>0</v>
      </c>
    </row>
    <row r="329" spans="1:33" ht="15.75" customHeight="1" x14ac:dyDescent="0.25">
      <c r="A329" s="37">
        <v>55</v>
      </c>
      <c r="B329" s="19"/>
      <c r="C329" s="19"/>
      <c r="D329" s="20"/>
      <c r="E329" s="47"/>
      <c r="F329" s="63"/>
      <c r="G329" s="702"/>
      <c r="H329" s="10"/>
      <c r="I329" s="700"/>
      <c r="J329" s="208"/>
      <c r="K329" s="700"/>
      <c r="L329" s="149"/>
      <c r="M329" s="700"/>
      <c r="N329" s="237"/>
      <c r="O329" s="700"/>
      <c r="P329" s="215"/>
      <c r="Q329" s="703"/>
      <c r="R329" s="727"/>
      <c r="S329" s="703"/>
      <c r="T329" s="175"/>
      <c r="U329" s="969">
        <f t="shared" ref="U329:U392" si="80">T329+R329+P329+N329+L329+J329+H329</f>
        <v>0</v>
      </c>
      <c r="V329" s="960"/>
      <c r="W329" s="203"/>
      <c r="X329" s="111">
        <f t="shared" si="79"/>
        <v>0</v>
      </c>
      <c r="Y329" s="959">
        <f t="shared" ref="Y329:Y392" si="81">G329+I329+K329+M329+O329+Q329+S329</f>
        <v>0</v>
      </c>
      <c r="Z329" s="975"/>
      <c r="AA329" s="17">
        <f t="shared" ref="AA329:AA392" si="82">H329*C329</f>
        <v>0</v>
      </c>
      <c r="AB329" s="17">
        <f t="shared" ref="AB329:AB392" si="83">J329*C329</f>
        <v>0</v>
      </c>
      <c r="AC329" s="17">
        <f t="shared" ref="AC329:AC392" si="84">L329*C329</f>
        <v>0</v>
      </c>
      <c r="AD329" s="17">
        <f t="shared" ref="AD329:AD392" si="85">N329*C329</f>
        <v>0</v>
      </c>
      <c r="AE329" s="17">
        <f t="shared" ref="AE329:AE392" si="86">P329*C329</f>
        <v>0</v>
      </c>
      <c r="AF329" s="17">
        <f t="shared" ref="AF329:AF392" si="87">R329*C329</f>
        <v>0</v>
      </c>
      <c r="AG329" s="17">
        <f t="shared" ref="AG329:AG392" si="88">T329*C329</f>
        <v>0</v>
      </c>
    </row>
    <row r="330" spans="1:33" ht="15.75" customHeight="1" x14ac:dyDescent="0.25">
      <c r="A330" s="37">
        <v>56</v>
      </c>
      <c r="B330" s="19"/>
      <c r="C330" s="19"/>
      <c r="D330" s="20"/>
      <c r="E330" s="47"/>
      <c r="F330" s="63"/>
      <c r="G330" s="702"/>
      <c r="H330" s="10"/>
      <c r="I330" s="700"/>
      <c r="J330" s="208"/>
      <c r="K330" s="700"/>
      <c r="L330" s="149"/>
      <c r="M330" s="700"/>
      <c r="N330" s="237"/>
      <c r="O330" s="700"/>
      <c r="P330" s="215"/>
      <c r="Q330" s="703"/>
      <c r="R330" s="727"/>
      <c r="S330" s="703"/>
      <c r="T330" s="175"/>
      <c r="U330" s="969">
        <f t="shared" si="80"/>
        <v>0</v>
      </c>
      <c r="V330" s="960"/>
      <c r="W330" s="203"/>
      <c r="X330" s="111">
        <f t="shared" si="79"/>
        <v>0</v>
      </c>
      <c r="Y330" s="959">
        <f t="shared" si="81"/>
        <v>0</v>
      </c>
      <c r="Z330" s="975"/>
      <c r="AA330" s="17">
        <f t="shared" si="82"/>
        <v>0</v>
      </c>
      <c r="AB330" s="17">
        <f t="shared" si="83"/>
        <v>0</v>
      </c>
      <c r="AC330" s="17">
        <f t="shared" si="84"/>
        <v>0</v>
      </c>
      <c r="AD330" s="17">
        <f t="shared" si="85"/>
        <v>0</v>
      </c>
      <c r="AE330" s="17">
        <f t="shared" si="86"/>
        <v>0</v>
      </c>
      <c r="AF330" s="17">
        <f t="shared" si="87"/>
        <v>0</v>
      </c>
      <c r="AG330" s="17">
        <f t="shared" si="88"/>
        <v>0</v>
      </c>
    </row>
    <row r="331" spans="1:33" ht="15.75" customHeight="1" x14ac:dyDescent="0.25">
      <c r="A331" s="37">
        <v>57</v>
      </c>
      <c r="B331" s="19"/>
      <c r="C331" s="19"/>
      <c r="D331" s="20"/>
      <c r="E331" s="47"/>
      <c r="F331" s="63"/>
      <c r="G331" s="702"/>
      <c r="H331" s="10"/>
      <c r="I331" s="700"/>
      <c r="J331" s="208"/>
      <c r="K331" s="700"/>
      <c r="L331" s="149"/>
      <c r="M331" s="700"/>
      <c r="N331" s="237"/>
      <c r="O331" s="700"/>
      <c r="P331" s="215"/>
      <c r="Q331" s="703"/>
      <c r="R331" s="727"/>
      <c r="S331" s="703"/>
      <c r="T331" s="175"/>
      <c r="U331" s="969">
        <f t="shared" si="80"/>
        <v>0</v>
      </c>
      <c r="V331" s="960"/>
      <c r="W331" s="203"/>
      <c r="X331" s="111">
        <f t="shared" si="79"/>
        <v>0</v>
      </c>
      <c r="Y331" s="959">
        <f t="shared" si="81"/>
        <v>0</v>
      </c>
      <c r="Z331" s="975"/>
      <c r="AA331" s="17">
        <f t="shared" si="82"/>
        <v>0</v>
      </c>
      <c r="AB331" s="17">
        <f t="shared" si="83"/>
        <v>0</v>
      </c>
      <c r="AC331" s="17">
        <f t="shared" si="84"/>
        <v>0</v>
      </c>
      <c r="AD331" s="17">
        <f t="shared" si="85"/>
        <v>0</v>
      </c>
      <c r="AE331" s="17">
        <f t="shared" si="86"/>
        <v>0</v>
      </c>
      <c r="AF331" s="17">
        <f t="shared" si="87"/>
        <v>0</v>
      </c>
      <c r="AG331" s="17">
        <f t="shared" si="88"/>
        <v>0</v>
      </c>
    </row>
    <row r="332" spans="1:33" ht="15.75" customHeight="1" x14ac:dyDescent="0.25">
      <c r="A332" s="37">
        <v>58</v>
      </c>
      <c r="B332" s="26"/>
      <c r="C332" s="26"/>
      <c r="D332" s="20"/>
      <c r="E332" s="47"/>
      <c r="F332" s="63"/>
      <c r="G332" s="702"/>
      <c r="H332" s="10"/>
      <c r="I332" s="700"/>
      <c r="J332" s="208"/>
      <c r="K332" s="700"/>
      <c r="L332" s="149"/>
      <c r="M332" s="700"/>
      <c r="N332" s="237"/>
      <c r="O332" s="700"/>
      <c r="P332" s="215"/>
      <c r="Q332" s="703"/>
      <c r="R332" s="727"/>
      <c r="S332" s="703"/>
      <c r="T332" s="175"/>
      <c r="U332" s="969">
        <f t="shared" si="80"/>
        <v>0</v>
      </c>
      <c r="V332" s="960"/>
      <c r="W332" s="203"/>
      <c r="X332" s="111">
        <f t="shared" si="79"/>
        <v>0</v>
      </c>
      <c r="Y332" s="959">
        <f t="shared" si="81"/>
        <v>0</v>
      </c>
      <c r="Z332" s="975"/>
      <c r="AA332" s="17">
        <f t="shared" si="82"/>
        <v>0</v>
      </c>
      <c r="AB332" s="17">
        <f t="shared" si="83"/>
        <v>0</v>
      </c>
      <c r="AC332" s="17">
        <f t="shared" si="84"/>
        <v>0</v>
      </c>
      <c r="AD332" s="17">
        <f t="shared" si="85"/>
        <v>0</v>
      </c>
      <c r="AE332" s="17">
        <f t="shared" si="86"/>
        <v>0</v>
      </c>
      <c r="AF332" s="17">
        <f t="shared" si="87"/>
        <v>0</v>
      </c>
      <c r="AG332" s="17">
        <f t="shared" si="88"/>
        <v>0</v>
      </c>
    </row>
    <row r="333" spans="1:33" ht="15.75" customHeight="1" x14ac:dyDescent="0.25">
      <c r="A333" s="37">
        <v>59</v>
      </c>
      <c r="B333" s="26"/>
      <c r="C333" s="26"/>
      <c r="D333" s="20"/>
      <c r="E333" s="47"/>
      <c r="F333" s="63"/>
      <c r="G333" s="702"/>
      <c r="H333" s="10"/>
      <c r="I333" s="700"/>
      <c r="J333" s="208"/>
      <c r="K333" s="700"/>
      <c r="L333" s="149"/>
      <c r="M333" s="700"/>
      <c r="N333" s="237"/>
      <c r="O333" s="700"/>
      <c r="P333" s="215"/>
      <c r="Q333" s="703"/>
      <c r="R333" s="727"/>
      <c r="S333" s="703"/>
      <c r="T333" s="175"/>
      <c r="U333" s="969">
        <f t="shared" si="80"/>
        <v>0</v>
      </c>
      <c r="V333" s="960"/>
      <c r="W333" s="203"/>
      <c r="X333" s="111">
        <f t="shared" si="79"/>
        <v>0</v>
      </c>
      <c r="Y333" s="959">
        <f t="shared" si="81"/>
        <v>0</v>
      </c>
      <c r="Z333" s="975"/>
      <c r="AA333" s="17">
        <f t="shared" si="82"/>
        <v>0</v>
      </c>
      <c r="AB333" s="17">
        <f t="shared" si="83"/>
        <v>0</v>
      </c>
      <c r="AC333" s="17">
        <f t="shared" si="84"/>
        <v>0</v>
      </c>
      <c r="AD333" s="17">
        <f t="shared" si="85"/>
        <v>0</v>
      </c>
      <c r="AE333" s="17">
        <f t="shared" si="86"/>
        <v>0</v>
      </c>
      <c r="AF333" s="17">
        <f t="shared" si="87"/>
        <v>0</v>
      </c>
      <c r="AG333" s="17">
        <f t="shared" si="88"/>
        <v>0</v>
      </c>
    </row>
    <row r="334" spans="1:33" ht="15.75" customHeight="1" x14ac:dyDescent="0.25">
      <c r="A334" s="37">
        <v>60</v>
      </c>
      <c r="B334" s="19"/>
      <c r="C334" s="19"/>
      <c r="D334" s="20"/>
      <c r="E334" s="47"/>
      <c r="F334" s="63"/>
      <c r="G334" s="702"/>
      <c r="H334" s="10"/>
      <c r="I334" s="700"/>
      <c r="J334" s="208"/>
      <c r="K334" s="700"/>
      <c r="L334" s="149"/>
      <c r="M334" s="700"/>
      <c r="N334" s="237"/>
      <c r="O334" s="700"/>
      <c r="P334" s="215"/>
      <c r="Q334" s="703"/>
      <c r="R334" s="727"/>
      <c r="S334" s="703"/>
      <c r="T334" s="175"/>
      <c r="U334" s="969">
        <f t="shared" si="80"/>
        <v>0</v>
      </c>
      <c r="V334" s="960"/>
      <c r="W334" s="203"/>
      <c r="X334" s="111">
        <f t="shared" si="79"/>
        <v>0</v>
      </c>
      <c r="Y334" s="959">
        <f t="shared" si="81"/>
        <v>0</v>
      </c>
      <c r="Z334" s="975"/>
      <c r="AA334" s="17">
        <f t="shared" si="82"/>
        <v>0</v>
      </c>
      <c r="AB334" s="17">
        <f t="shared" si="83"/>
        <v>0</v>
      </c>
      <c r="AC334" s="17">
        <f t="shared" si="84"/>
        <v>0</v>
      </c>
      <c r="AD334" s="17">
        <f t="shared" si="85"/>
        <v>0</v>
      </c>
      <c r="AE334" s="17">
        <f t="shared" si="86"/>
        <v>0</v>
      </c>
      <c r="AF334" s="17">
        <f t="shared" si="87"/>
        <v>0</v>
      </c>
      <c r="AG334" s="17">
        <f t="shared" si="88"/>
        <v>0</v>
      </c>
    </row>
    <row r="335" spans="1:33" ht="15.75" customHeight="1" x14ac:dyDescent="0.25">
      <c r="A335" s="37">
        <v>61</v>
      </c>
      <c r="B335" s="19"/>
      <c r="C335" s="19"/>
      <c r="D335" s="20"/>
      <c r="E335" s="47"/>
      <c r="F335" s="63"/>
      <c r="G335" s="702"/>
      <c r="H335" s="10"/>
      <c r="I335" s="700"/>
      <c r="J335" s="208"/>
      <c r="K335" s="700"/>
      <c r="L335" s="149"/>
      <c r="M335" s="700"/>
      <c r="N335" s="237"/>
      <c r="O335" s="700"/>
      <c r="P335" s="215"/>
      <c r="Q335" s="703"/>
      <c r="R335" s="727"/>
      <c r="S335" s="703"/>
      <c r="T335" s="175"/>
      <c r="U335" s="969">
        <f t="shared" si="80"/>
        <v>0</v>
      </c>
      <c r="V335" s="960"/>
      <c r="W335" s="203"/>
      <c r="X335" s="111">
        <f t="shared" si="79"/>
        <v>0</v>
      </c>
      <c r="Y335" s="959">
        <f t="shared" si="81"/>
        <v>0</v>
      </c>
      <c r="Z335" s="975"/>
      <c r="AA335" s="17">
        <f t="shared" si="82"/>
        <v>0</v>
      </c>
      <c r="AB335" s="17">
        <f t="shared" si="83"/>
        <v>0</v>
      </c>
      <c r="AC335" s="17">
        <f t="shared" si="84"/>
        <v>0</v>
      </c>
      <c r="AD335" s="17">
        <f t="shared" si="85"/>
        <v>0</v>
      </c>
      <c r="AE335" s="17">
        <f t="shared" si="86"/>
        <v>0</v>
      </c>
      <c r="AF335" s="17">
        <f t="shared" si="87"/>
        <v>0</v>
      </c>
      <c r="AG335" s="17">
        <f t="shared" si="88"/>
        <v>0</v>
      </c>
    </row>
    <row r="336" spans="1:33" ht="15.75" customHeight="1" x14ac:dyDescent="0.25">
      <c r="A336" s="37">
        <v>62</v>
      </c>
      <c r="B336" s="19"/>
      <c r="C336" s="19"/>
      <c r="D336" s="20"/>
      <c r="E336" s="47"/>
      <c r="F336" s="63"/>
      <c r="G336" s="702"/>
      <c r="H336" s="10"/>
      <c r="I336" s="700"/>
      <c r="J336" s="208"/>
      <c r="K336" s="700"/>
      <c r="L336" s="149"/>
      <c r="M336" s="700"/>
      <c r="N336" s="237"/>
      <c r="O336" s="700"/>
      <c r="P336" s="215"/>
      <c r="Q336" s="703"/>
      <c r="R336" s="727"/>
      <c r="S336" s="703"/>
      <c r="T336" s="175"/>
      <c r="U336" s="969">
        <f t="shared" si="80"/>
        <v>0</v>
      </c>
      <c r="V336" s="960"/>
      <c r="W336" s="203"/>
      <c r="X336" s="111">
        <f t="shared" si="79"/>
        <v>0</v>
      </c>
      <c r="Y336" s="959">
        <f t="shared" si="81"/>
        <v>0</v>
      </c>
      <c r="Z336" s="975"/>
      <c r="AA336" s="17">
        <f t="shared" si="82"/>
        <v>0</v>
      </c>
      <c r="AB336" s="17">
        <f t="shared" si="83"/>
        <v>0</v>
      </c>
      <c r="AC336" s="17">
        <f t="shared" si="84"/>
        <v>0</v>
      </c>
      <c r="AD336" s="17">
        <f t="shared" si="85"/>
        <v>0</v>
      </c>
      <c r="AE336" s="17">
        <f t="shared" si="86"/>
        <v>0</v>
      </c>
      <c r="AF336" s="17">
        <f t="shared" si="87"/>
        <v>0</v>
      </c>
      <c r="AG336" s="17">
        <f t="shared" si="88"/>
        <v>0</v>
      </c>
    </row>
    <row r="337" spans="1:33" ht="15.75" customHeight="1" x14ac:dyDescent="0.25">
      <c r="A337" s="37">
        <v>63</v>
      </c>
      <c r="B337" s="19"/>
      <c r="C337" s="19"/>
      <c r="D337" s="20"/>
      <c r="E337" s="47"/>
      <c r="F337" s="63"/>
      <c r="G337" s="702"/>
      <c r="H337" s="10"/>
      <c r="I337" s="700"/>
      <c r="J337" s="208"/>
      <c r="K337" s="700"/>
      <c r="L337" s="149"/>
      <c r="M337" s="700"/>
      <c r="N337" s="237"/>
      <c r="O337" s="700"/>
      <c r="P337" s="215"/>
      <c r="Q337" s="703"/>
      <c r="R337" s="727"/>
      <c r="S337" s="703"/>
      <c r="T337" s="175"/>
      <c r="U337" s="969">
        <f t="shared" si="80"/>
        <v>0</v>
      </c>
      <c r="V337" s="960"/>
      <c r="W337" s="203"/>
      <c r="X337" s="111">
        <f t="shared" si="79"/>
        <v>0</v>
      </c>
      <c r="Y337" s="959">
        <f t="shared" si="81"/>
        <v>0</v>
      </c>
      <c r="Z337" s="975"/>
      <c r="AA337" s="17">
        <f t="shared" si="82"/>
        <v>0</v>
      </c>
      <c r="AB337" s="17">
        <f t="shared" si="83"/>
        <v>0</v>
      </c>
      <c r="AC337" s="17">
        <f t="shared" si="84"/>
        <v>0</v>
      </c>
      <c r="AD337" s="17">
        <f t="shared" si="85"/>
        <v>0</v>
      </c>
      <c r="AE337" s="17">
        <f t="shared" si="86"/>
        <v>0</v>
      </c>
      <c r="AF337" s="17">
        <f t="shared" si="87"/>
        <v>0</v>
      </c>
      <c r="AG337" s="17">
        <f t="shared" si="88"/>
        <v>0</v>
      </c>
    </row>
    <row r="338" spans="1:33" ht="15.75" customHeight="1" x14ac:dyDescent="0.25">
      <c r="A338" s="37">
        <v>64</v>
      </c>
      <c r="B338" s="19"/>
      <c r="C338" s="19"/>
      <c r="D338" s="20"/>
      <c r="E338" s="47"/>
      <c r="F338" s="63"/>
      <c r="G338" s="702"/>
      <c r="H338" s="10"/>
      <c r="I338" s="700"/>
      <c r="J338" s="208"/>
      <c r="K338" s="700"/>
      <c r="L338" s="149"/>
      <c r="M338" s="700"/>
      <c r="N338" s="237"/>
      <c r="O338" s="700"/>
      <c r="P338" s="215"/>
      <c r="Q338" s="703"/>
      <c r="R338" s="727"/>
      <c r="S338" s="703"/>
      <c r="T338" s="175"/>
      <c r="U338" s="969">
        <f t="shared" si="80"/>
        <v>0</v>
      </c>
      <c r="V338" s="960"/>
      <c r="W338" s="203"/>
      <c r="X338" s="111">
        <f t="shared" si="79"/>
        <v>0</v>
      </c>
      <c r="Y338" s="959">
        <f t="shared" si="81"/>
        <v>0</v>
      </c>
      <c r="Z338" s="975"/>
      <c r="AA338" s="17">
        <f t="shared" si="82"/>
        <v>0</v>
      </c>
      <c r="AB338" s="17">
        <f t="shared" si="83"/>
        <v>0</v>
      </c>
      <c r="AC338" s="17">
        <f t="shared" si="84"/>
        <v>0</v>
      </c>
      <c r="AD338" s="17">
        <f t="shared" si="85"/>
        <v>0</v>
      </c>
      <c r="AE338" s="17">
        <f t="shared" si="86"/>
        <v>0</v>
      </c>
      <c r="AF338" s="17">
        <f t="shared" si="87"/>
        <v>0</v>
      </c>
      <c r="AG338" s="17">
        <f t="shared" si="88"/>
        <v>0</v>
      </c>
    </row>
    <row r="339" spans="1:33" ht="15.75" customHeight="1" x14ac:dyDescent="0.25">
      <c r="A339" s="37">
        <v>65</v>
      </c>
      <c r="B339" s="19"/>
      <c r="C339" s="19"/>
      <c r="D339" s="20"/>
      <c r="E339" s="47"/>
      <c r="F339" s="63"/>
      <c r="G339" s="702"/>
      <c r="H339" s="10"/>
      <c r="I339" s="700"/>
      <c r="J339" s="208"/>
      <c r="K339" s="700"/>
      <c r="L339" s="149"/>
      <c r="M339" s="700"/>
      <c r="N339" s="237"/>
      <c r="O339" s="700"/>
      <c r="P339" s="215"/>
      <c r="Q339" s="703"/>
      <c r="R339" s="727"/>
      <c r="S339" s="703"/>
      <c r="T339" s="175"/>
      <c r="U339" s="969">
        <f t="shared" si="80"/>
        <v>0</v>
      </c>
      <c r="V339" s="960"/>
      <c r="W339" s="203"/>
      <c r="X339" s="111">
        <f t="shared" si="79"/>
        <v>0</v>
      </c>
      <c r="Y339" s="959">
        <f t="shared" si="81"/>
        <v>0</v>
      </c>
      <c r="Z339" s="975"/>
      <c r="AA339" s="17">
        <f t="shared" si="82"/>
        <v>0</v>
      </c>
      <c r="AB339" s="17">
        <f t="shared" si="83"/>
        <v>0</v>
      </c>
      <c r="AC339" s="17">
        <f t="shared" si="84"/>
        <v>0</v>
      </c>
      <c r="AD339" s="17">
        <f t="shared" si="85"/>
        <v>0</v>
      </c>
      <c r="AE339" s="17">
        <f t="shared" si="86"/>
        <v>0</v>
      </c>
      <c r="AF339" s="17">
        <f t="shared" si="87"/>
        <v>0</v>
      </c>
      <c r="AG339" s="17">
        <f t="shared" si="88"/>
        <v>0</v>
      </c>
    </row>
    <row r="340" spans="1:33" ht="15.75" customHeight="1" x14ac:dyDescent="0.25">
      <c r="A340" s="37">
        <v>66</v>
      </c>
      <c r="B340" s="19"/>
      <c r="C340" s="19"/>
      <c r="D340" s="20"/>
      <c r="E340" s="47"/>
      <c r="F340" s="63"/>
      <c r="G340" s="702"/>
      <c r="H340" s="10"/>
      <c r="I340" s="700"/>
      <c r="J340" s="208"/>
      <c r="K340" s="700"/>
      <c r="L340" s="149"/>
      <c r="M340" s="700"/>
      <c r="N340" s="237"/>
      <c r="O340" s="700"/>
      <c r="P340" s="215"/>
      <c r="Q340" s="703"/>
      <c r="R340" s="727"/>
      <c r="S340" s="703"/>
      <c r="T340" s="175"/>
      <c r="U340" s="969">
        <f t="shared" si="80"/>
        <v>0</v>
      </c>
      <c r="V340" s="960"/>
      <c r="W340" s="203"/>
      <c r="X340" s="111">
        <f t="shared" si="79"/>
        <v>0</v>
      </c>
      <c r="Y340" s="959">
        <f t="shared" si="81"/>
        <v>0</v>
      </c>
      <c r="Z340" s="975"/>
      <c r="AA340" s="17">
        <f t="shared" si="82"/>
        <v>0</v>
      </c>
      <c r="AB340" s="17">
        <f t="shared" si="83"/>
        <v>0</v>
      </c>
      <c r="AC340" s="17">
        <f t="shared" si="84"/>
        <v>0</v>
      </c>
      <c r="AD340" s="17">
        <f t="shared" si="85"/>
        <v>0</v>
      </c>
      <c r="AE340" s="17">
        <f t="shared" si="86"/>
        <v>0</v>
      </c>
      <c r="AF340" s="17">
        <f t="shared" si="87"/>
        <v>0</v>
      </c>
      <c r="AG340" s="17">
        <f t="shared" si="88"/>
        <v>0</v>
      </c>
    </row>
    <row r="341" spans="1:33" ht="15.75" customHeight="1" x14ac:dyDescent="0.25">
      <c r="A341" s="37">
        <v>67</v>
      </c>
      <c r="B341" s="19"/>
      <c r="C341" s="19"/>
      <c r="D341" s="20"/>
      <c r="E341" s="47"/>
      <c r="F341" s="63"/>
      <c r="G341" s="702"/>
      <c r="H341" s="10"/>
      <c r="I341" s="700"/>
      <c r="J341" s="208"/>
      <c r="K341" s="700"/>
      <c r="L341" s="149"/>
      <c r="M341" s="700"/>
      <c r="N341" s="237"/>
      <c r="O341" s="700"/>
      <c r="P341" s="215"/>
      <c r="Q341" s="703"/>
      <c r="R341" s="727"/>
      <c r="S341" s="703"/>
      <c r="T341" s="175"/>
      <c r="U341" s="969">
        <f t="shared" si="80"/>
        <v>0</v>
      </c>
      <c r="V341" s="960"/>
      <c r="W341" s="203"/>
      <c r="X341" s="111">
        <f t="shared" si="79"/>
        <v>0</v>
      </c>
      <c r="Y341" s="959">
        <f t="shared" si="81"/>
        <v>0</v>
      </c>
      <c r="Z341" s="975"/>
      <c r="AA341" s="17">
        <f t="shared" si="82"/>
        <v>0</v>
      </c>
      <c r="AB341" s="17">
        <f t="shared" si="83"/>
        <v>0</v>
      </c>
      <c r="AC341" s="17">
        <f t="shared" si="84"/>
        <v>0</v>
      </c>
      <c r="AD341" s="17">
        <f t="shared" si="85"/>
        <v>0</v>
      </c>
      <c r="AE341" s="17">
        <f t="shared" si="86"/>
        <v>0</v>
      </c>
      <c r="AF341" s="17">
        <f t="shared" si="87"/>
        <v>0</v>
      </c>
      <c r="AG341" s="17">
        <f t="shared" si="88"/>
        <v>0</v>
      </c>
    </row>
    <row r="342" spans="1:33" ht="15.75" customHeight="1" x14ac:dyDescent="0.25">
      <c r="A342" s="37">
        <v>68</v>
      </c>
      <c r="B342" s="19"/>
      <c r="C342" s="19"/>
      <c r="D342" s="20"/>
      <c r="E342" s="47"/>
      <c r="F342" s="63"/>
      <c r="G342" s="702"/>
      <c r="H342" s="10"/>
      <c r="I342" s="700"/>
      <c r="J342" s="208"/>
      <c r="K342" s="700"/>
      <c r="L342" s="149"/>
      <c r="M342" s="700"/>
      <c r="N342" s="237"/>
      <c r="O342" s="700"/>
      <c r="P342" s="215"/>
      <c r="Q342" s="703"/>
      <c r="R342" s="727"/>
      <c r="S342" s="703"/>
      <c r="T342" s="175"/>
      <c r="U342" s="969">
        <f t="shared" si="80"/>
        <v>0</v>
      </c>
      <c r="V342" s="960"/>
      <c r="W342" s="203"/>
      <c r="X342" s="111">
        <f t="shared" si="79"/>
        <v>0</v>
      </c>
      <c r="Y342" s="959">
        <f t="shared" si="81"/>
        <v>0</v>
      </c>
      <c r="Z342" s="975"/>
      <c r="AA342" s="17">
        <f t="shared" si="82"/>
        <v>0</v>
      </c>
      <c r="AB342" s="17">
        <f t="shared" si="83"/>
        <v>0</v>
      </c>
      <c r="AC342" s="17">
        <f t="shared" si="84"/>
        <v>0</v>
      </c>
      <c r="AD342" s="17">
        <f t="shared" si="85"/>
        <v>0</v>
      </c>
      <c r="AE342" s="17">
        <f t="shared" si="86"/>
        <v>0</v>
      </c>
      <c r="AF342" s="17">
        <f t="shared" si="87"/>
        <v>0</v>
      </c>
      <c r="AG342" s="17">
        <f t="shared" si="88"/>
        <v>0</v>
      </c>
    </row>
    <row r="343" spans="1:33" ht="15.75" customHeight="1" x14ac:dyDescent="0.25">
      <c r="A343" s="37">
        <v>69</v>
      </c>
      <c r="B343" s="19"/>
      <c r="C343" s="19"/>
      <c r="D343" s="20"/>
      <c r="E343" s="47"/>
      <c r="F343" s="63"/>
      <c r="G343" s="702"/>
      <c r="H343" s="10"/>
      <c r="I343" s="700"/>
      <c r="J343" s="208"/>
      <c r="K343" s="700"/>
      <c r="L343" s="149"/>
      <c r="M343" s="700"/>
      <c r="N343" s="237"/>
      <c r="O343" s="700"/>
      <c r="P343" s="215"/>
      <c r="Q343" s="703"/>
      <c r="R343" s="727"/>
      <c r="S343" s="703"/>
      <c r="T343" s="175"/>
      <c r="U343" s="969">
        <f t="shared" si="80"/>
        <v>0</v>
      </c>
      <c r="V343" s="960"/>
      <c r="W343" s="203"/>
      <c r="X343" s="111">
        <f t="shared" si="79"/>
        <v>0</v>
      </c>
      <c r="Y343" s="959">
        <f t="shared" si="81"/>
        <v>0</v>
      </c>
      <c r="Z343" s="975"/>
      <c r="AA343" s="17">
        <f t="shared" si="82"/>
        <v>0</v>
      </c>
      <c r="AB343" s="17">
        <f t="shared" si="83"/>
        <v>0</v>
      </c>
      <c r="AC343" s="17">
        <f t="shared" si="84"/>
        <v>0</v>
      </c>
      <c r="AD343" s="17">
        <f t="shared" si="85"/>
        <v>0</v>
      </c>
      <c r="AE343" s="17">
        <f t="shared" si="86"/>
        <v>0</v>
      </c>
      <c r="AF343" s="17">
        <f t="shared" si="87"/>
        <v>0</v>
      </c>
      <c r="AG343" s="17">
        <f t="shared" si="88"/>
        <v>0</v>
      </c>
    </row>
    <row r="344" spans="1:33" ht="15.75" customHeight="1" x14ac:dyDescent="0.25">
      <c r="A344" s="37">
        <v>70</v>
      </c>
      <c r="B344" s="19"/>
      <c r="C344" s="19"/>
      <c r="D344" s="20"/>
      <c r="E344" s="47"/>
      <c r="F344" s="63"/>
      <c r="G344" s="702"/>
      <c r="H344" s="10"/>
      <c r="I344" s="700"/>
      <c r="J344" s="208"/>
      <c r="K344" s="700"/>
      <c r="L344" s="149"/>
      <c r="M344" s="700"/>
      <c r="N344" s="237"/>
      <c r="O344" s="700"/>
      <c r="P344" s="215"/>
      <c r="Q344" s="703"/>
      <c r="R344" s="727"/>
      <c r="S344" s="703"/>
      <c r="T344" s="175"/>
      <c r="U344" s="969">
        <f t="shared" si="80"/>
        <v>0</v>
      </c>
      <c r="V344" s="960"/>
      <c r="W344" s="203"/>
      <c r="X344" s="111">
        <f t="shared" si="79"/>
        <v>0</v>
      </c>
      <c r="Y344" s="959">
        <f t="shared" si="81"/>
        <v>0</v>
      </c>
      <c r="Z344" s="975"/>
      <c r="AA344" s="17">
        <f t="shared" si="82"/>
        <v>0</v>
      </c>
      <c r="AB344" s="17">
        <f t="shared" si="83"/>
        <v>0</v>
      </c>
      <c r="AC344" s="17">
        <f t="shared" si="84"/>
        <v>0</v>
      </c>
      <c r="AD344" s="17">
        <f t="shared" si="85"/>
        <v>0</v>
      </c>
      <c r="AE344" s="17">
        <f t="shared" si="86"/>
        <v>0</v>
      </c>
      <c r="AF344" s="17">
        <f t="shared" si="87"/>
        <v>0</v>
      </c>
      <c r="AG344" s="17">
        <f t="shared" si="88"/>
        <v>0</v>
      </c>
    </row>
    <row r="345" spans="1:33" ht="15.75" customHeight="1" x14ac:dyDescent="0.25">
      <c r="A345" s="37">
        <v>71</v>
      </c>
      <c r="B345" s="26"/>
      <c r="C345" s="26"/>
      <c r="D345" s="20"/>
      <c r="E345" s="47"/>
      <c r="F345" s="63"/>
      <c r="G345" s="702"/>
      <c r="H345" s="10"/>
      <c r="I345" s="700"/>
      <c r="J345" s="208"/>
      <c r="K345" s="700"/>
      <c r="L345" s="149"/>
      <c r="M345" s="700"/>
      <c r="N345" s="237"/>
      <c r="O345" s="700"/>
      <c r="P345" s="215"/>
      <c r="Q345" s="703"/>
      <c r="R345" s="727"/>
      <c r="S345" s="703"/>
      <c r="T345" s="175"/>
      <c r="U345" s="969">
        <f t="shared" si="80"/>
        <v>0</v>
      </c>
      <c r="V345" s="960"/>
      <c r="W345" s="203"/>
      <c r="X345" s="111">
        <f t="shared" si="79"/>
        <v>0</v>
      </c>
      <c r="Y345" s="959">
        <f t="shared" si="81"/>
        <v>0</v>
      </c>
      <c r="Z345" s="975"/>
      <c r="AA345" s="17">
        <f t="shared" si="82"/>
        <v>0</v>
      </c>
      <c r="AB345" s="17">
        <f t="shared" si="83"/>
        <v>0</v>
      </c>
      <c r="AC345" s="17">
        <f t="shared" si="84"/>
        <v>0</v>
      </c>
      <c r="AD345" s="17">
        <f t="shared" si="85"/>
        <v>0</v>
      </c>
      <c r="AE345" s="17">
        <f t="shared" si="86"/>
        <v>0</v>
      </c>
      <c r="AF345" s="17">
        <f t="shared" si="87"/>
        <v>0</v>
      </c>
      <c r="AG345" s="17">
        <f t="shared" si="88"/>
        <v>0</v>
      </c>
    </row>
    <row r="346" spans="1:33" ht="15.75" customHeight="1" x14ac:dyDescent="0.25">
      <c r="A346" s="37">
        <v>72</v>
      </c>
      <c r="B346" s="26"/>
      <c r="C346" s="26"/>
      <c r="D346" s="20"/>
      <c r="E346" s="47"/>
      <c r="F346" s="63"/>
      <c r="G346" s="702"/>
      <c r="H346" s="10"/>
      <c r="I346" s="700"/>
      <c r="J346" s="208"/>
      <c r="K346" s="700"/>
      <c r="L346" s="149"/>
      <c r="M346" s="700"/>
      <c r="N346" s="237"/>
      <c r="O346" s="700"/>
      <c r="P346" s="215"/>
      <c r="Q346" s="703"/>
      <c r="R346" s="727"/>
      <c r="S346" s="703"/>
      <c r="T346" s="175"/>
      <c r="U346" s="969">
        <f t="shared" si="80"/>
        <v>0</v>
      </c>
      <c r="V346" s="960"/>
      <c r="W346" s="203"/>
      <c r="X346" s="111">
        <f t="shared" si="79"/>
        <v>0</v>
      </c>
      <c r="Y346" s="959">
        <f t="shared" si="81"/>
        <v>0</v>
      </c>
      <c r="Z346" s="975"/>
      <c r="AA346" s="17">
        <f t="shared" si="82"/>
        <v>0</v>
      </c>
      <c r="AB346" s="17">
        <f t="shared" si="83"/>
        <v>0</v>
      </c>
      <c r="AC346" s="17">
        <f t="shared" si="84"/>
        <v>0</v>
      </c>
      <c r="AD346" s="17">
        <f t="shared" si="85"/>
        <v>0</v>
      </c>
      <c r="AE346" s="17">
        <f t="shared" si="86"/>
        <v>0</v>
      </c>
      <c r="AF346" s="17">
        <f t="shared" si="87"/>
        <v>0</v>
      </c>
      <c r="AG346" s="17">
        <f t="shared" si="88"/>
        <v>0</v>
      </c>
    </row>
    <row r="347" spans="1:33" ht="15.75" customHeight="1" x14ac:dyDescent="0.25">
      <c r="A347" s="37">
        <v>73</v>
      </c>
      <c r="B347" s="26"/>
      <c r="C347" s="26"/>
      <c r="D347" s="20"/>
      <c r="E347" s="47"/>
      <c r="F347" s="63"/>
      <c r="G347" s="702"/>
      <c r="H347" s="10"/>
      <c r="I347" s="700"/>
      <c r="J347" s="208"/>
      <c r="K347" s="700"/>
      <c r="L347" s="149"/>
      <c r="M347" s="700"/>
      <c r="N347" s="237"/>
      <c r="O347" s="700"/>
      <c r="P347" s="215"/>
      <c r="Q347" s="703"/>
      <c r="R347" s="727"/>
      <c r="S347" s="703"/>
      <c r="T347" s="175"/>
      <c r="U347" s="969">
        <f t="shared" si="80"/>
        <v>0</v>
      </c>
      <c r="V347" s="960"/>
      <c r="W347" s="203"/>
      <c r="X347" s="111">
        <f t="shared" si="79"/>
        <v>0</v>
      </c>
      <c r="Y347" s="959">
        <f t="shared" si="81"/>
        <v>0</v>
      </c>
      <c r="Z347" s="975"/>
      <c r="AA347" s="17">
        <f t="shared" si="82"/>
        <v>0</v>
      </c>
      <c r="AB347" s="17">
        <f t="shared" si="83"/>
        <v>0</v>
      </c>
      <c r="AC347" s="17">
        <f t="shared" si="84"/>
        <v>0</v>
      </c>
      <c r="AD347" s="17">
        <f t="shared" si="85"/>
        <v>0</v>
      </c>
      <c r="AE347" s="17">
        <f t="shared" si="86"/>
        <v>0</v>
      </c>
      <c r="AF347" s="17">
        <f t="shared" si="87"/>
        <v>0</v>
      </c>
      <c r="AG347" s="17">
        <f t="shared" si="88"/>
        <v>0</v>
      </c>
    </row>
    <row r="348" spans="1:33" ht="15.75" customHeight="1" x14ac:dyDescent="0.25">
      <c r="A348" s="37">
        <v>74</v>
      </c>
      <c r="B348" s="26"/>
      <c r="C348" s="26"/>
      <c r="D348" s="20"/>
      <c r="E348" s="47"/>
      <c r="F348" s="63"/>
      <c r="G348" s="702"/>
      <c r="H348" s="10"/>
      <c r="I348" s="700"/>
      <c r="J348" s="208"/>
      <c r="K348" s="700"/>
      <c r="L348" s="149"/>
      <c r="M348" s="700"/>
      <c r="N348" s="237"/>
      <c r="O348" s="700"/>
      <c r="P348" s="215"/>
      <c r="Q348" s="703"/>
      <c r="R348" s="727"/>
      <c r="S348" s="703"/>
      <c r="T348" s="175"/>
      <c r="U348" s="969">
        <f t="shared" si="80"/>
        <v>0</v>
      </c>
      <c r="V348" s="960"/>
      <c r="W348" s="203"/>
      <c r="X348" s="111">
        <f t="shared" si="79"/>
        <v>0</v>
      </c>
      <c r="Y348" s="959">
        <f t="shared" si="81"/>
        <v>0</v>
      </c>
      <c r="Z348" s="975"/>
      <c r="AA348" s="17">
        <f t="shared" si="82"/>
        <v>0</v>
      </c>
      <c r="AB348" s="17">
        <f t="shared" si="83"/>
        <v>0</v>
      </c>
      <c r="AC348" s="17">
        <f t="shared" si="84"/>
        <v>0</v>
      </c>
      <c r="AD348" s="17">
        <f t="shared" si="85"/>
        <v>0</v>
      </c>
      <c r="AE348" s="17">
        <f t="shared" si="86"/>
        <v>0</v>
      </c>
      <c r="AF348" s="17">
        <f t="shared" si="87"/>
        <v>0</v>
      </c>
      <c r="AG348" s="17">
        <f t="shared" si="88"/>
        <v>0</v>
      </c>
    </row>
    <row r="349" spans="1:33" ht="15.75" customHeight="1" x14ac:dyDescent="0.25">
      <c r="A349" s="37">
        <v>75</v>
      </c>
      <c r="B349" s="26"/>
      <c r="C349" s="26"/>
      <c r="D349" s="20"/>
      <c r="E349" s="47"/>
      <c r="F349" s="63"/>
      <c r="G349" s="702"/>
      <c r="H349" s="10"/>
      <c r="I349" s="700"/>
      <c r="J349" s="208"/>
      <c r="K349" s="700"/>
      <c r="L349" s="149"/>
      <c r="M349" s="700"/>
      <c r="N349" s="237"/>
      <c r="O349" s="700"/>
      <c r="P349" s="215"/>
      <c r="Q349" s="703"/>
      <c r="R349" s="727"/>
      <c r="S349" s="703"/>
      <c r="T349" s="175"/>
      <c r="U349" s="969">
        <f t="shared" si="80"/>
        <v>0</v>
      </c>
      <c r="V349" s="960"/>
      <c r="W349" s="203"/>
      <c r="X349" s="111">
        <f t="shared" si="79"/>
        <v>0</v>
      </c>
      <c r="Y349" s="959">
        <f t="shared" si="81"/>
        <v>0</v>
      </c>
      <c r="Z349" s="975"/>
      <c r="AA349" s="17">
        <f t="shared" si="82"/>
        <v>0</v>
      </c>
      <c r="AB349" s="17">
        <f t="shared" si="83"/>
        <v>0</v>
      </c>
      <c r="AC349" s="17">
        <f t="shared" si="84"/>
        <v>0</v>
      </c>
      <c r="AD349" s="17">
        <f t="shared" si="85"/>
        <v>0</v>
      </c>
      <c r="AE349" s="17">
        <f t="shared" si="86"/>
        <v>0</v>
      </c>
      <c r="AF349" s="17">
        <f t="shared" si="87"/>
        <v>0</v>
      </c>
      <c r="AG349" s="17">
        <f t="shared" si="88"/>
        <v>0</v>
      </c>
    </row>
    <row r="350" spans="1:33" ht="15.75" customHeight="1" x14ac:dyDescent="0.25">
      <c r="A350" s="37">
        <v>76</v>
      </c>
      <c r="B350" s="19"/>
      <c r="C350" s="19"/>
      <c r="D350" s="20"/>
      <c r="E350" s="47"/>
      <c r="F350" s="63"/>
      <c r="G350" s="702"/>
      <c r="H350" s="10"/>
      <c r="I350" s="700"/>
      <c r="J350" s="208"/>
      <c r="K350" s="700"/>
      <c r="L350" s="149"/>
      <c r="M350" s="700"/>
      <c r="N350" s="237"/>
      <c r="O350" s="700"/>
      <c r="P350" s="215"/>
      <c r="Q350" s="703"/>
      <c r="R350" s="727"/>
      <c r="S350" s="703"/>
      <c r="T350" s="175"/>
      <c r="U350" s="969">
        <f t="shared" si="80"/>
        <v>0</v>
      </c>
      <c r="V350" s="960"/>
      <c r="W350" s="203"/>
      <c r="X350" s="111">
        <f t="shared" si="79"/>
        <v>0</v>
      </c>
      <c r="Y350" s="959">
        <f t="shared" si="81"/>
        <v>0</v>
      </c>
      <c r="Z350" s="975"/>
      <c r="AA350" s="17">
        <f t="shared" si="82"/>
        <v>0</v>
      </c>
      <c r="AB350" s="17">
        <f t="shared" si="83"/>
        <v>0</v>
      </c>
      <c r="AC350" s="17">
        <f t="shared" si="84"/>
        <v>0</v>
      </c>
      <c r="AD350" s="17">
        <f t="shared" si="85"/>
        <v>0</v>
      </c>
      <c r="AE350" s="17">
        <f t="shared" si="86"/>
        <v>0</v>
      </c>
      <c r="AF350" s="17">
        <f t="shared" si="87"/>
        <v>0</v>
      </c>
      <c r="AG350" s="17">
        <f t="shared" si="88"/>
        <v>0</v>
      </c>
    </row>
    <row r="351" spans="1:33" ht="15.75" customHeight="1" x14ac:dyDescent="0.25">
      <c r="A351" s="37">
        <v>77</v>
      </c>
      <c r="B351" s="19"/>
      <c r="C351" s="19"/>
      <c r="D351" s="20"/>
      <c r="E351" s="47"/>
      <c r="F351" s="63"/>
      <c r="G351" s="702"/>
      <c r="H351" s="10"/>
      <c r="I351" s="700"/>
      <c r="J351" s="208"/>
      <c r="K351" s="700"/>
      <c r="L351" s="149"/>
      <c r="M351" s="700"/>
      <c r="N351" s="237"/>
      <c r="O351" s="700"/>
      <c r="P351" s="215"/>
      <c r="Q351" s="703"/>
      <c r="R351" s="727"/>
      <c r="S351" s="703"/>
      <c r="T351" s="175"/>
      <c r="U351" s="969">
        <f t="shared" si="80"/>
        <v>0</v>
      </c>
      <c r="V351" s="960"/>
      <c r="W351" s="203"/>
      <c r="X351" s="111">
        <f t="shared" si="79"/>
        <v>0</v>
      </c>
      <c r="Y351" s="959">
        <f t="shared" si="81"/>
        <v>0</v>
      </c>
      <c r="Z351" s="975"/>
      <c r="AA351" s="17">
        <f t="shared" si="82"/>
        <v>0</v>
      </c>
      <c r="AB351" s="17">
        <f t="shared" si="83"/>
        <v>0</v>
      </c>
      <c r="AC351" s="17">
        <f t="shared" si="84"/>
        <v>0</v>
      </c>
      <c r="AD351" s="17">
        <f t="shared" si="85"/>
        <v>0</v>
      </c>
      <c r="AE351" s="17">
        <f t="shared" si="86"/>
        <v>0</v>
      </c>
      <c r="AF351" s="17">
        <f t="shared" si="87"/>
        <v>0</v>
      </c>
      <c r="AG351" s="17">
        <f t="shared" si="88"/>
        <v>0</v>
      </c>
    </row>
    <row r="352" spans="1:33" ht="15.75" customHeight="1" x14ac:dyDescent="0.25">
      <c r="A352" s="37">
        <v>78</v>
      </c>
      <c r="B352" s="19"/>
      <c r="C352" s="19"/>
      <c r="D352" s="20"/>
      <c r="E352" s="47"/>
      <c r="F352" s="63"/>
      <c r="G352" s="702"/>
      <c r="H352" s="10"/>
      <c r="I352" s="700"/>
      <c r="J352" s="208"/>
      <c r="K352" s="700"/>
      <c r="L352" s="149"/>
      <c r="M352" s="700"/>
      <c r="N352" s="237"/>
      <c r="O352" s="700"/>
      <c r="P352" s="215"/>
      <c r="Q352" s="703"/>
      <c r="R352" s="727"/>
      <c r="S352" s="703"/>
      <c r="T352" s="175"/>
      <c r="U352" s="969">
        <f t="shared" si="80"/>
        <v>0</v>
      </c>
      <c r="V352" s="960"/>
      <c r="W352" s="203"/>
      <c r="X352" s="111">
        <f t="shared" si="79"/>
        <v>0</v>
      </c>
      <c r="Y352" s="959">
        <f t="shared" si="81"/>
        <v>0</v>
      </c>
      <c r="Z352" s="975"/>
      <c r="AA352" s="17">
        <f t="shared" si="82"/>
        <v>0</v>
      </c>
      <c r="AB352" s="17">
        <f t="shared" si="83"/>
        <v>0</v>
      </c>
      <c r="AC352" s="17">
        <f t="shared" si="84"/>
        <v>0</v>
      </c>
      <c r="AD352" s="17">
        <f t="shared" si="85"/>
        <v>0</v>
      </c>
      <c r="AE352" s="17">
        <f t="shared" si="86"/>
        <v>0</v>
      </c>
      <c r="AF352" s="17">
        <f t="shared" si="87"/>
        <v>0</v>
      </c>
      <c r="AG352" s="17">
        <f t="shared" si="88"/>
        <v>0</v>
      </c>
    </row>
    <row r="353" spans="1:33" ht="15.75" customHeight="1" x14ac:dyDescent="0.25">
      <c r="A353" s="37">
        <v>79</v>
      </c>
      <c r="B353" s="19"/>
      <c r="C353" s="19"/>
      <c r="D353" s="20"/>
      <c r="E353" s="47"/>
      <c r="F353" s="63"/>
      <c r="G353" s="702"/>
      <c r="H353" s="10"/>
      <c r="I353" s="700"/>
      <c r="J353" s="208"/>
      <c r="K353" s="700"/>
      <c r="L353" s="149"/>
      <c r="M353" s="700"/>
      <c r="N353" s="237"/>
      <c r="O353" s="700"/>
      <c r="P353" s="215"/>
      <c r="Q353" s="703"/>
      <c r="R353" s="727"/>
      <c r="S353" s="703"/>
      <c r="T353" s="175"/>
      <c r="U353" s="969">
        <f t="shared" si="80"/>
        <v>0</v>
      </c>
      <c r="V353" s="960"/>
      <c r="W353" s="203"/>
      <c r="X353" s="111">
        <f t="shared" si="79"/>
        <v>0</v>
      </c>
      <c r="Y353" s="959">
        <f t="shared" si="81"/>
        <v>0</v>
      </c>
      <c r="Z353" s="975"/>
      <c r="AA353" s="17">
        <f t="shared" si="82"/>
        <v>0</v>
      </c>
      <c r="AB353" s="17">
        <f t="shared" si="83"/>
        <v>0</v>
      </c>
      <c r="AC353" s="17">
        <f t="shared" si="84"/>
        <v>0</v>
      </c>
      <c r="AD353" s="17">
        <f t="shared" si="85"/>
        <v>0</v>
      </c>
      <c r="AE353" s="17">
        <f t="shared" si="86"/>
        <v>0</v>
      </c>
      <c r="AF353" s="17">
        <f t="shared" si="87"/>
        <v>0</v>
      </c>
      <c r="AG353" s="17">
        <f t="shared" si="88"/>
        <v>0</v>
      </c>
    </row>
    <row r="354" spans="1:33" s="3" customFormat="1" ht="15.75" customHeight="1" x14ac:dyDescent="0.25">
      <c r="A354" s="37">
        <v>80</v>
      </c>
      <c r="B354" s="19"/>
      <c r="C354" s="19"/>
      <c r="D354" s="20"/>
      <c r="E354" s="47"/>
      <c r="F354" s="63"/>
      <c r="G354" s="702"/>
      <c r="H354" s="10"/>
      <c r="I354" s="700"/>
      <c r="J354" s="208"/>
      <c r="K354" s="700"/>
      <c r="L354" s="149"/>
      <c r="M354" s="700"/>
      <c r="N354" s="237"/>
      <c r="O354" s="700"/>
      <c r="P354" s="215"/>
      <c r="Q354" s="703"/>
      <c r="R354" s="727"/>
      <c r="S354" s="703"/>
      <c r="T354" s="175"/>
      <c r="U354" s="969">
        <f t="shared" si="80"/>
        <v>0</v>
      </c>
      <c r="V354" s="960"/>
      <c r="W354" s="203"/>
      <c r="X354" s="111">
        <f t="shared" si="79"/>
        <v>0</v>
      </c>
      <c r="Y354" s="959">
        <f t="shared" si="81"/>
        <v>0</v>
      </c>
      <c r="Z354" s="975"/>
      <c r="AA354" s="17">
        <f t="shared" si="82"/>
        <v>0</v>
      </c>
      <c r="AB354" s="17">
        <f t="shared" si="83"/>
        <v>0</v>
      </c>
      <c r="AC354" s="17">
        <f t="shared" si="84"/>
        <v>0</v>
      </c>
      <c r="AD354" s="17">
        <f t="shared" si="85"/>
        <v>0</v>
      </c>
      <c r="AE354" s="17">
        <f t="shared" si="86"/>
        <v>0</v>
      </c>
      <c r="AF354" s="17">
        <f t="shared" si="87"/>
        <v>0</v>
      </c>
      <c r="AG354" s="17">
        <f t="shared" si="88"/>
        <v>0</v>
      </c>
    </row>
    <row r="355" spans="1:33" s="4" customFormat="1" ht="15.75" customHeight="1" x14ac:dyDescent="0.25">
      <c r="A355" s="37">
        <v>81</v>
      </c>
      <c r="B355" s="19"/>
      <c r="C355" s="19"/>
      <c r="D355" s="20"/>
      <c r="E355" s="47"/>
      <c r="F355" s="63"/>
      <c r="G355" s="702"/>
      <c r="H355" s="10"/>
      <c r="I355" s="700"/>
      <c r="J355" s="208"/>
      <c r="K355" s="700"/>
      <c r="L355" s="149"/>
      <c r="M355" s="700"/>
      <c r="N355" s="237"/>
      <c r="O355" s="700"/>
      <c r="P355" s="215"/>
      <c r="Q355" s="703"/>
      <c r="R355" s="727"/>
      <c r="S355" s="703"/>
      <c r="T355" s="175"/>
      <c r="U355" s="969">
        <f t="shared" si="80"/>
        <v>0</v>
      </c>
      <c r="V355" s="960"/>
      <c r="W355" s="203"/>
      <c r="X355" s="111">
        <f t="shared" si="79"/>
        <v>0</v>
      </c>
      <c r="Y355" s="959">
        <f t="shared" si="81"/>
        <v>0</v>
      </c>
      <c r="Z355" s="975"/>
      <c r="AA355" s="17">
        <f t="shared" si="82"/>
        <v>0</v>
      </c>
      <c r="AB355" s="17">
        <f t="shared" si="83"/>
        <v>0</v>
      </c>
      <c r="AC355" s="17">
        <f t="shared" si="84"/>
        <v>0</v>
      </c>
      <c r="AD355" s="17">
        <f t="shared" si="85"/>
        <v>0</v>
      </c>
      <c r="AE355" s="17">
        <f t="shared" si="86"/>
        <v>0</v>
      </c>
      <c r="AF355" s="17">
        <f t="shared" si="87"/>
        <v>0</v>
      </c>
      <c r="AG355" s="17">
        <f t="shared" si="88"/>
        <v>0</v>
      </c>
    </row>
    <row r="356" spans="1:33" ht="15.75" customHeight="1" x14ac:dyDescent="0.25">
      <c r="A356" s="37">
        <v>82</v>
      </c>
      <c r="B356" s="26"/>
      <c r="C356" s="26"/>
      <c r="D356" s="20"/>
      <c r="E356" s="47"/>
      <c r="F356" s="63"/>
      <c r="G356" s="702"/>
      <c r="H356" s="10"/>
      <c r="I356" s="700"/>
      <c r="J356" s="208"/>
      <c r="K356" s="700"/>
      <c r="L356" s="149"/>
      <c r="M356" s="700"/>
      <c r="N356" s="237"/>
      <c r="O356" s="700"/>
      <c r="P356" s="215"/>
      <c r="Q356" s="703"/>
      <c r="R356" s="727"/>
      <c r="S356" s="703"/>
      <c r="T356" s="175"/>
      <c r="U356" s="969">
        <f t="shared" si="80"/>
        <v>0</v>
      </c>
      <c r="V356" s="960"/>
      <c r="W356" s="203"/>
      <c r="X356" s="111">
        <f t="shared" si="79"/>
        <v>0</v>
      </c>
      <c r="Y356" s="959">
        <f t="shared" si="81"/>
        <v>0</v>
      </c>
      <c r="Z356" s="975"/>
      <c r="AA356" s="17">
        <f t="shared" si="82"/>
        <v>0</v>
      </c>
      <c r="AB356" s="17">
        <f t="shared" si="83"/>
        <v>0</v>
      </c>
      <c r="AC356" s="17">
        <f t="shared" si="84"/>
        <v>0</v>
      </c>
      <c r="AD356" s="17">
        <f t="shared" si="85"/>
        <v>0</v>
      </c>
      <c r="AE356" s="17">
        <f t="shared" si="86"/>
        <v>0</v>
      </c>
      <c r="AF356" s="17">
        <f t="shared" si="87"/>
        <v>0</v>
      </c>
      <c r="AG356" s="17">
        <f t="shared" si="88"/>
        <v>0</v>
      </c>
    </row>
    <row r="357" spans="1:33" ht="15.75" customHeight="1" x14ac:dyDescent="0.25">
      <c r="A357" s="37">
        <v>83</v>
      </c>
      <c r="B357" s="26"/>
      <c r="C357" s="26"/>
      <c r="D357" s="20"/>
      <c r="E357" s="47"/>
      <c r="F357" s="63"/>
      <c r="G357" s="702"/>
      <c r="H357" s="10"/>
      <c r="I357" s="700"/>
      <c r="J357" s="208"/>
      <c r="K357" s="700"/>
      <c r="L357" s="149"/>
      <c r="M357" s="700"/>
      <c r="N357" s="237"/>
      <c r="O357" s="700"/>
      <c r="P357" s="215"/>
      <c r="Q357" s="703"/>
      <c r="R357" s="727"/>
      <c r="S357" s="703"/>
      <c r="T357" s="175"/>
      <c r="U357" s="969">
        <f t="shared" si="80"/>
        <v>0</v>
      </c>
      <c r="V357" s="960"/>
      <c r="W357" s="203"/>
      <c r="X357" s="111">
        <f t="shared" si="79"/>
        <v>0</v>
      </c>
      <c r="Y357" s="959">
        <f t="shared" si="81"/>
        <v>0</v>
      </c>
      <c r="Z357" s="975"/>
      <c r="AA357" s="17">
        <f t="shared" si="82"/>
        <v>0</v>
      </c>
      <c r="AB357" s="17">
        <f t="shared" si="83"/>
        <v>0</v>
      </c>
      <c r="AC357" s="17">
        <f t="shared" si="84"/>
        <v>0</v>
      </c>
      <c r="AD357" s="17">
        <f t="shared" si="85"/>
        <v>0</v>
      </c>
      <c r="AE357" s="17">
        <f t="shared" si="86"/>
        <v>0</v>
      </c>
      <c r="AF357" s="17">
        <f t="shared" si="87"/>
        <v>0</v>
      </c>
      <c r="AG357" s="17">
        <f t="shared" si="88"/>
        <v>0</v>
      </c>
    </row>
    <row r="358" spans="1:33" ht="15.75" customHeight="1" x14ac:dyDescent="0.25">
      <c r="A358" s="37">
        <v>84</v>
      </c>
      <c r="B358" s="26"/>
      <c r="C358" s="26"/>
      <c r="D358" s="20"/>
      <c r="E358" s="47"/>
      <c r="F358" s="63"/>
      <c r="G358" s="702"/>
      <c r="H358" s="10"/>
      <c r="I358" s="700"/>
      <c r="J358" s="208"/>
      <c r="K358" s="700"/>
      <c r="L358" s="149"/>
      <c r="M358" s="700"/>
      <c r="N358" s="237"/>
      <c r="O358" s="700"/>
      <c r="P358" s="215"/>
      <c r="Q358" s="703"/>
      <c r="R358" s="727"/>
      <c r="S358" s="703"/>
      <c r="T358" s="175"/>
      <c r="U358" s="969">
        <f t="shared" si="80"/>
        <v>0</v>
      </c>
      <c r="V358" s="960"/>
      <c r="W358" s="203"/>
      <c r="X358" s="111">
        <f t="shared" si="79"/>
        <v>0</v>
      </c>
      <c r="Y358" s="959">
        <f t="shared" si="81"/>
        <v>0</v>
      </c>
      <c r="Z358" s="975"/>
      <c r="AA358" s="17">
        <f t="shared" si="82"/>
        <v>0</v>
      </c>
      <c r="AB358" s="17">
        <f t="shared" si="83"/>
        <v>0</v>
      </c>
      <c r="AC358" s="17">
        <f t="shared" si="84"/>
        <v>0</v>
      </c>
      <c r="AD358" s="17">
        <f t="shared" si="85"/>
        <v>0</v>
      </c>
      <c r="AE358" s="17">
        <f t="shared" si="86"/>
        <v>0</v>
      </c>
      <c r="AF358" s="17">
        <f t="shared" si="87"/>
        <v>0</v>
      </c>
      <c r="AG358" s="17">
        <f t="shared" si="88"/>
        <v>0</v>
      </c>
    </row>
    <row r="359" spans="1:33" ht="15.75" customHeight="1" x14ac:dyDescent="0.25">
      <c r="A359" s="37">
        <v>85</v>
      </c>
      <c r="B359" s="26"/>
      <c r="C359" s="26"/>
      <c r="D359" s="20"/>
      <c r="E359" s="47"/>
      <c r="F359" s="63"/>
      <c r="G359" s="702"/>
      <c r="H359" s="10"/>
      <c r="I359" s="700"/>
      <c r="J359" s="208"/>
      <c r="K359" s="700"/>
      <c r="L359" s="149"/>
      <c r="M359" s="700"/>
      <c r="N359" s="237"/>
      <c r="O359" s="700"/>
      <c r="P359" s="215"/>
      <c r="Q359" s="703"/>
      <c r="R359" s="727"/>
      <c r="S359" s="703"/>
      <c r="T359" s="175"/>
      <c r="U359" s="969">
        <f t="shared" si="80"/>
        <v>0</v>
      </c>
      <c r="V359" s="960"/>
      <c r="W359" s="203"/>
      <c r="X359" s="111">
        <f t="shared" si="79"/>
        <v>0</v>
      </c>
      <c r="Y359" s="959">
        <f t="shared" si="81"/>
        <v>0</v>
      </c>
      <c r="Z359" s="975"/>
      <c r="AA359" s="17">
        <f t="shared" si="82"/>
        <v>0</v>
      </c>
      <c r="AB359" s="17">
        <f t="shared" si="83"/>
        <v>0</v>
      </c>
      <c r="AC359" s="17">
        <f t="shared" si="84"/>
        <v>0</v>
      </c>
      <c r="AD359" s="17">
        <f t="shared" si="85"/>
        <v>0</v>
      </c>
      <c r="AE359" s="17">
        <f t="shared" si="86"/>
        <v>0</v>
      </c>
      <c r="AF359" s="17">
        <f t="shared" si="87"/>
        <v>0</v>
      </c>
      <c r="AG359" s="17">
        <f t="shared" si="88"/>
        <v>0</v>
      </c>
    </row>
    <row r="360" spans="1:33" ht="15.75" customHeight="1" x14ac:dyDescent="0.25">
      <c r="A360" s="37">
        <v>86</v>
      </c>
      <c r="B360" s="26"/>
      <c r="C360" s="26"/>
      <c r="D360" s="20"/>
      <c r="E360" s="47"/>
      <c r="F360" s="63"/>
      <c r="G360" s="702"/>
      <c r="H360" s="10"/>
      <c r="I360" s="700"/>
      <c r="J360" s="208"/>
      <c r="K360" s="700"/>
      <c r="L360" s="149"/>
      <c r="M360" s="700"/>
      <c r="N360" s="237"/>
      <c r="O360" s="700"/>
      <c r="P360" s="215"/>
      <c r="Q360" s="703"/>
      <c r="R360" s="727"/>
      <c r="S360" s="703"/>
      <c r="T360" s="175"/>
      <c r="U360" s="969">
        <f t="shared" si="80"/>
        <v>0</v>
      </c>
      <c r="V360" s="960"/>
      <c r="W360" s="203"/>
      <c r="X360" s="111">
        <f t="shared" si="79"/>
        <v>0</v>
      </c>
      <c r="Y360" s="959">
        <f t="shared" si="81"/>
        <v>0</v>
      </c>
      <c r="Z360" s="975"/>
      <c r="AA360" s="17">
        <f t="shared" si="82"/>
        <v>0</v>
      </c>
      <c r="AB360" s="17">
        <f t="shared" si="83"/>
        <v>0</v>
      </c>
      <c r="AC360" s="17">
        <f t="shared" si="84"/>
        <v>0</v>
      </c>
      <c r="AD360" s="17">
        <f t="shared" si="85"/>
        <v>0</v>
      </c>
      <c r="AE360" s="17">
        <f t="shared" si="86"/>
        <v>0</v>
      </c>
      <c r="AF360" s="17">
        <f t="shared" si="87"/>
        <v>0</v>
      </c>
      <c r="AG360" s="17">
        <f t="shared" si="88"/>
        <v>0</v>
      </c>
    </row>
    <row r="361" spans="1:33" s="4" customFormat="1" ht="15.75" customHeight="1" x14ac:dyDescent="0.25">
      <c r="A361" s="37">
        <v>87</v>
      </c>
      <c r="B361" s="26"/>
      <c r="C361" s="26"/>
      <c r="D361" s="20"/>
      <c r="E361" s="47"/>
      <c r="F361" s="63"/>
      <c r="G361" s="702"/>
      <c r="H361" s="10"/>
      <c r="I361" s="700"/>
      <c r="J361" s="208"/>
      <c r="K361" s="700"/>
      <c r="L361" s="149"/>
      <c r="M361" s="700"/>
      <c r="N361" s="237"/>
      <c r="O361" s="700"/>
      <c r="P361" s="215"/>
      <c r="Q361" s="703"/>
      <c r="R361" s="727"/>
      <c r="S361" s="703"/>
      <c r="T361" s="175"/>
      <c r="U361" s="969">
        <f t="shared" si="80"/>
        <v>0</v>
      </c>
      <c r="V361" s="960"/>
      <c r="W361" s="203"/>
      <c r="X361" s="111">
        <f t="shared" si="79"/>
        <v>0</v>
      </c>
      <c r="Y361" s="959">
        <f t="shared" si="81"/>
        <v>0</v>
      </c>
      <c r="Z361" s="975"/>
      <c r="AA361" s="17">
        <f t="shared" si="82"/>
        <v>0</v>
      </c>
      <c r="AB361" s="17">
        <f t="shared" si="83"/>
        <v>0</v>
      </c>
      <c r="AC361" s="17">
        <f t="shared" si="84"/>
        <v>0</v>
      </c>
      <c r="AD361" s="17">
        <f t="shared" si="85"/>
        <v>0</v>
      </c>
      <c r="AE361" s="17">
        <f t="shared" si="86"/>
        <v>0</v>
      </c>
      <c r="AF361" s="17">
        <f t="shared" si="87"/>
        <v>0</v>
      </c>
      <c r="AG361" s="17">
        <f t="shared" si="88"/>
        <v>0</v>
      </c>
    </row>
    <row r="362" spans="1:33" ht="15.75" customHeight="1" x14ac:dyDescent="0.25">
      <c r="A362" s="37">
        <v>88</v>
      </c>
      <c r="B362" s="26"/>
      <c r="C362" s="26"/>
      <c r="D362" s="20"/>
      <c r="E362" s="47"/>
      <c r="F362" s="63"/>
      <c r="G362" s="702"/>
      <c r="H362" s="10"/>
      <c r="I362" s="700"/>
      <c r="J362" s="208"/>
      <c r="K362" s="700"/>
      <c r="L362" s="149"/>
      <c r="M362" s="700"/>
      <c r="N362" s="237"/>
      <c r="O362" s="700"/>
      <c r="P362" s="215"/>
      <c r="Q362" s="703"/>
      <c r="R362" s="727"/>
      <c r="S362" s="703"/>
      <c r="T362" s="175"/>
      <c r="U362" s="969">
        <f t="shared" si="80"/>
        <v>0</v>
      </c>
      <c r="V362" s="960"/>
      <c r="W362" s="203"/>
      <c r="X362" s="111">
        <f t="shared" si="79"/>
        <v>0</v>
      </c>
      <c r="Y362" s="959">
        <f t="shared" si="81"/>
        <v>0</v>
      </c>
      <c r="Z362" s="975"/>
      <c r="AA362" s="17">
        <f t="shared" si="82"/>
        <v>0</v>
      </c>
      <c r="AB362" s="17">
        <f t="shared" si="83"/>
        <v>0</v>
      </c>
      <c r="AC362" s="17">
        <f t="shared" si="84"/>
        <v>0</v>
      </c>
      <c r="AD362" s="17">
        <f t="shared" si="85"/>
        <v>0</v>
      </c>
      <c r="AE362" s="17">
        <f t="shared" si="86"/>
        <v>0</v>
      </c>
      <c r="AF362" s="17">
        <f t="shared" si="87"/>
        <v>0</v>
      </c>
      <c r="AG362" s="17">
        <f t="shared" si="88"/>
        <v>0</v>
      </c>
    </row>
    <row r="363" spans="1:33" ht="15.75" customHeight="1" x14ac:dyDescent="0.25">
      <c r="A363" s="37">
        <v>101</v>
      </c>
      <c r="B363" s="20"/>
      <c r="C363" s="20"/>
      <c r="D363" s="20"/>
      <c r="E363" s="47"/>
      <c r="F363" s="63"/>
      <c r="G363" s="702"/>
      <c r="H363" s="10"/>
      <c r="I363" s="700"/>
      <c r="J363" s="208"/>
      <c r="K363" s="700"/>
      <c r="L363" s="149"/>
      <c r="M363" s="700"/>
      <c r="N363" s="237"/>
      <c r="O363" s="700"/>
      <c r="P363" s="215"/>
      <c r="Q363" s="703"/>
      <c r="R363" s="727"/>
      <c r="S363" s="703"/>
      <c r="T363" s="175"/>
      <c r="U363" s="969">
        <f t="shared" si="80"/>
        <v>0</v>
      </c>
      <c r="V363" s="960"/>
      <c r="W363" s="203"/>
      <c r="X363" s="111">
        <f t="shared" si="79"/>
        <v>0</v>
      </c>
      <c r="Y363" s="959">
        <f t="shared" si="81"/>
        <v>0</v>
      </c>
      <c r="Z363" s="975"/>
      <c r="AA363" s="17">
        <f t="shared" si="82"/>
        <v>0</v>
      </c>
      <c r="AB363" s="17">
        <f t="shared" si="83"/>
        <v>0</v>
      </c>
      <c r="AC363" s="17">
        <f t="shared" si="84"/>
        <v>0</v>
      </c>
      <c r="AD363" s="17">
        <f t="shared" si="85"/>
        <v>0</v>
      </c>
      <c r="AE363" s="17">
        <f t="shared" si="86"/>
        <v>0</v>
      </c>
      <c r="AF363" s="17">
        <f t="shared" si="87"/>
        <v>0</v>
      </c>
      <c r="AG363" s="17">
        <f t="shared" si="88"/>
        <v>0</v>
      </c>
    </row>
    <row r="364" spans="1:33" ht="15.75" customHeight="1" x14ac:dyDescent="0.25">
      <c r="A364" s="37">
        <v>102</v>
      </c>
      <c r="B364" s="20"/>
      <c r="C364" s="20"/>
      <c r="D364" s="20"/>
      <c r="E364" s="47"/>
      <c r="F364" s="63"/>
      <c r="G364" s="702"/>
      <c r="H364" s="10"/>
      <c r="I364" s="700"/>
      <c r="J364" s="208"/>
      <c r="K364" s="700"/>
      <c r="L364" s="149"/>
      <c r="M364" s="700"/>
      <c r="N364" s="237"/>
      <c r="O364" s="700"/>
      <c r="P364" s="215"/>
      <c r="Q364" s="703"/>
      <c r="R364" s="727"/>
      <c r="S364" s="703"/>
      <c r="T364" s="175"/>
      <c r="U364" s="969">
        <f t="shared" si="80"/>
        <v>0</v>
      </c>
      <c r="V364" s="960"/>
      <c r="W364" s="203"/>
      <c r="X364" s="111">
        <f t="shared" si="79"/>
        <v>0</v>
      </c>
      <c r="Y364" s="959">
        <f t="shared" si="81"/>
        <v>0</v>
      </c>
      <c r="Z364" s="975"/>
      <c r="AA364" s="17">
        <f t="shared" si="82"/>
        <v>0</v>
      </c>
      <c r="AB364" s="17">
        <f t="shared" si="83"/>
        <v>0</v>
      </c>
      <c r="AC364" s="17">
        <f t="shared" si="84"/>
        <v>0</v>
      </c>
      <c r="AD364" s="17">
        <f t="shared" si="85"/>
        <v>0</v>
      </c>
      <c r="AE364" s="17">
        <f t="shared" si="86"/>
        <v>0</v>
      </c>
      <c r="AF364" s="17">
        <f t="shared" si="87"/>
        <v>0</v>
      </c>
      <c r="AG364" s="17">
        <f t="shared" si="88"/>
        <v>0</v>
      </c>
    </row>
    <row r="365" spans="1:33" s="2" customFormat="1" ht="15.75" customHeight="1" x14ac:dyDescent="0.25">
      <c r="A365" s="37"/>
      <c r="B365" s="19"/>
      <c r="C365" s="19"/>
      <c r="D365" s="20"/>
      <c r="E365" s="46"/>
      <c r="F365" s="63"/>
      <c r="G365" s="702"/>
      <c r="H365" s="10"/>
      <c r="I365" s="700"/>
      <c r="J365" s="208"/>
      <c r="K365" s="700"/>
      <c r="L365" s="149"/>
      <c r="M365" s="700"/>
      <c r="N365" s="237"/>
      <c r="O365" s="700"/>
      <c r="P365" s="215"/>
      <c r="Q365" s="703"/>
      <c r="R365" s="727"/>
      <c r="S365" s="703"/>
      <c r="T365" s="175"/>
      <c r="U365" s="969">
        <f t="shared" si="80"/>
        <v>0</v>
      </c>
      <c r="V365" s="960"/>
      <c r="W365" s="203"/>
      <c r="X365" s="111">
        <f t="shared" si="79"/>
        <v>0</v>
      </c>
      <c r="Y365" s="959">
        <f t="shared" si="81"/>
        <v>0</v>
      </c>
      <c r="Z365" s="975"/>
      <c r="AA365" s="17">
        <f t="shared" si="82"/>
        <v>0</v>
      </c>
      <c r="AB365" s="17">
        <f t="shared" si="83"/>
        <v>0</v>
      </c>
      <c r="AC365" s="17">
        <f t="shared" si="84"/>
        <v>0</v>
      </c>
      <c r="AD365" s="17">
        <f t="shared" si="85"/>
        <v>0</v>
      </c>
      <c r="AE365" s="17">
        <f t="shared" si="86"/>
        <v>0</v>
      </c>
      <c r="AF365" s="17">
        <f t="shared" si="87"/>
        <v>0</v>
      </c>
      <c r="AG365" s="17">
        <f t="shared" si="88"/>
        <v>0</v>
      </c>
    </row>
    <row r="366" spans="1:33" s="3" customFormat="1" ht="15.75" customHeight="1" x14ac:dyDescent="0.25">
      <c r="A366" s="37">
        <v>1</v>
      </c>
      <c r="B366" s="19"/>
      <c r="C366" s="19"/>
      <c r="D366" s="20"/>
      <c r="E366" s="47"/>
      <c r="F366" s="63"/>
      <c r="G366" s="702"/>
      <c r="H366" s="10"/>
      <c r="I366" s="700"/>
      <c r="J366" s="208"/>
      <c r="K366" s="700"/>
      <c r="L366" s="149"/>
      <c r="M366" s="700"/>
      <c r="N366" s="237"/>
      <c r="O366" s="700"/>
      <c r="P366" s="215"/>
      <c r="Q366" s="703"/>
      <c r="R366" s="727"/>
      <c r="S366" s="703"/>
      <c r="T366" s="175"/>
      <c r="U366" s="969">
        <f t="shared" si="80"/>
        <v>0</v>
      </c>
      <c r="V366" s="960"/>
      <c r="W366" s="203"/>
      <c r="X366" s="111">
        <f t="shared" si="79"/>
        <v>0</v>
      </c>
      <c r="Y366" s="959">
        <f t="shared" si="81"/>
        <v>0</v>
      </c>
      <c r="Z366" s="975"/>
      <c r="AA366" s="17">
        <f t="shared" si="82"/>
        <v>0</v>
      </c>
      <c r="AB366" s="17">
        <f t="shared" si="83"/>
        <v>0</v>
      </c>
      <c r="AC366" s="17">
        <f t="shared" si="84"/>
        <v>0</v>
      </c>
      <c r="AD366" s="17">
        <f t="shared" si="85"/>
        <v>0</v>
      </c>
      <c r="AE366" s="17">
        <f t="shared" si="86"/>
        <v>0</v>
      </c>
      <c r="AF366" s="17">
        <f t="shared" si="87"/>
        <v>0</v>
      </c>
      <c r="AG366" s="17">
        <f t="shared" si="88"/>
        <v>0</v>
      </c>
    </row>
    <row r="367" spans="1:33" ht="15.75" customHeight="1" x14ac:dyDescent="0.25">
      <c r="A367" s="37">
        <v>2</v>
      </c>
      <c r="B367" s="19"/>
      <c r="C367" s="19"/>
      <c r="D367" s="20"/>
      <c r="E367" s="47"/>
      <c r="F367" s="63"/>
      <c r="G367" s="702"/>
      <c r="H367" s="10"/>
      <c r="I367" s="700"/>
      <c r="J367" s="208"/>
      <c r="K367" s="700"/>
      <c r="L367" s="149"/>
      <c r="M367" s="700"/>
      <c r="N367" s="237"/>
      <c r="O367" s="700"/>
      <c r="P367" s="215"/>
      <c r="Q367" s="703"/>
      <c r="R367" s="727"/>
      <c r="S367" s="703"/>
      <c r="T367" s="175"/>
      <c r="U367" s="969">
        <f t="shared" si="80"/>
        <v>0</v>
      </c>
      <c r="V367" s="960"/>
      <c r="W367" s="203"/>
      <c r="X367" s="111">
        <f t="shared" si="79"/>
        <v>0</v>
      </c>
      <c r="Y367" s="959">
        <f t="shared" si="81"/>
        <v>0</v>
      </c>
      <c r="Z367" s="975"/>
      <c r="AA367" s="17">
        <f t="shared" si="82"/>
        <v>0</v>
      </c>
      <c r="AB367" s="17">
        <f t="shared" si="83"/>
        <v>0</v>
      </c>
      <c r="AC367" s="17">
        <f t="shared" si="84"/>
        <v>0</v>
      </c>
      <c r="AD367" s="17">
        <f t="shared" si="85"/>
        <v>0</v>
      </c>
      <c r="AE367" s="17">
        <f t="shared" si="86"/>
        <v>0</v>
      </c>
      <c r="AF367" s="17">
        <f t="shared" si="87"/>
        <v>0</v>
      </c>
      <c r="AG367" s="17">
        <f t="shared" si="88"/>
        <v>0</v>
      </c>
    </row>
    <row r="368" spans="1:33" ht="15.75" customHeight="1" x14ac:dyDescent="0.25">
      <c r="A368" s="37">
        <v>4</v>
      </c>
      <c r="B368" s="19"/>
      <c r="C368" s="19"/>
      <c r="D368" s="20"/>
      <c r="E368" s="47"/>
      <c r="F368" s="63"/>
      <c r="G368" s="702"/>
      <c r="H368" s="10"/>
      <c r="I368" s="700"/>
      <c r="J368" s="208"/>
      <c r="K368" s="700"/>
      <c r="L368" s="149"/>
      <c r="M368" s="700"/>
      <c r="N368" s="237"/>
      <c r="O368" s="700"/>
      <c r="P368" s="215"/>
      <c r="Q368" s="703"/>
      <c r="R368" s="727"/>
      <c r="S368" s="703"/>
      <c r="T368" s="175"/>
      <c r="U368" s="969">
        <f t="shared" si="80"/>
        <v>0</v>
      </c>
      <c r="V368" s="960"/>
      <c r="W368" s="203"/>
      <c r="X368" s="111">
        <f t="shared" si="79"/>
        <v>0</v>
      </c>
      <c r="Y368" s="959">
        <f t="shared" si="81"/>
        <v>0</v>
      </c>
      <c r="Z368" s="975"/>
      <c r="AA368" s="17">
        <f t="shared" si="82"/>
        <v>0</v>
      </c>
      <c r="AB368" s="17">
        <f t="shared" si="83"/>
        <v>0</v>
      </c>
      <c r="AC368" s="17">
        <f t="shared" si="84"/>
        <v>0</v>
      </c>
      <c r="AD368" s="17">
        <f t="shared" si="85"/>
        <v>0</v>
      </c>
      <c r="AE368" s="17">
        <f t="shared" si="86"/>
        <v>0</v>
      </c>
      <c r="AF368" s="17">
        <f t="shared" si="87"/>
        <v>0</v>
      </c>
      <c r="AG368" s="17">
        <f t="shared" si="88"/>
        <v>0</v>
      </c>
    </row>
    <row r="369" spans="1:33" ht="15.75" customHeight="1" x14ac:dyDescent="0.25">
      <c r="A369" s="37">
        <v>5</v>
      </c>
      <c r="B369" s="19"/>
      <c r="C369" s="19"/>
      <c r="D369" s="20"/>
      <c r="E369" s="47"/>
      <c r="F369" s="63"/>
      <c r="G369" s="702"/>
      <c r="H369" s="10"/>
      <c r="I369" s="700"/>
      <c r="J369" s="208"/>
      <c r="K369" s="700"/>
      <c r="L369" s="149"/>
      <c r="M369" s="700"/>
      <c r="N369" s="237"/>
      <c r="O369" s="700"/>
      <c r="P369" s="215"/>
      <c r="Q369" s="703"/>
      <c r="R369" s="727"/>
      <c r="S369" s="703"/>
      <c r="T369" s="175"/>
      <c r="U369" s="969">
        <f t="shared" si="80"/>
        <v>0</v>
      </c>
      <c r="V369" s="960"/>
      <c r="W369" s="203"/>
      <c r="X369" s="111">
        <f t="shared" si="79"/>
        <v>0</v>
      </c>
      <c r="Y369" s="959">
        <f t="shared" si="81"/>
        <v>0</v>
      </c>
      <c r="Z369" s="975"/>
      <c r="AA369" s="17">
        <f t="shared" si="82"/>
        <v>0</v>
      </c>
      <c r="AB369" s="17">
        <f t="shared" si="83"/>
        <v>0</v>
      </c>
      <c r="AC369" s="17">
        <f t="shared" si="84"/>
        <v>0</v>
      </c>
      <c r="AD369" s="17">
        <f t="shared" si="85"/>
        <v>0</v>
      </c>
      <c r="AE369" s="17">
        <f t="shared" si="86"/>
        <v>0</v>
      </c>
      <c r="AF369" s="17">
        <f t="shared" si="87"/>
        <v>0</v>
      </c>
      <c r="AG369" s="17">
        <f t="shared" si="88"/>
        <v>0</v>
      </c>
    </row>
    <row r="370" spans="1:33" ht="15.75" customHeight="1" x14ac:dyDescent="0.25">
      <c r="A370" s="37">
        <v>6</v>
      </c>
      <c r="B370" s="19"/>
      <c r="C370" s="19"/>
      <c r="D370" s="20"/>
      <c r="E370" s="47"/>
      <c r="F370" s="63"/>
      <c r="G370" s="702"/>
      <c r="H370" s="10"/>
      <c r="I370" s="700"/>
      <c r="J370" s="208"/>
      <c r="K370" s="700"/>
      <c r="L370" s="149"/>
      <c r="M370" s="700"/>
      <c r="N370" s="237"/>
      <c r="O370" s="700"/>
      <c r="P370" s="215"/>
      <c r="Q370" s="703"/>
      <c r="R370" s="727"/>
      <c r="S370" s="703"/>
      <c r="T370" s="175"/>
      <c r="U370" s="969">
        <f t="shared" si="80"/>
        <v>0</v>
      </c>
      <c r="V370" s="960"/>
      <c r="W370" s="203"/>
      <c r="X370" s="111">
        <f t="shared" si="79"/>
        <v>0</v>
      </c>
      <c r="Y370" s="959">
        <f t="shared" si="81"/>
        <v>0</v>
      </c>
      <c r="Z370" s="975"/>
      <c r="AA370" s="17">
        <f t="shared" si="82"/>
        <v>0</v>
      </c>
      <c r="AB370" s="17">
        <f t="shared" si="83"/>
        <v>0</v>
      </c>
      <c r="AC370" s="17">
        <f t="shared" si="84"/>
        <v>0</v>
      </c>
      <c r="AD370" s="17">
        <f t="shared" si="85"/>
        <v>0</v>
      </c>
      <c r="AE370" s="17">
        <f t="shared" si="86"/>
        <v>0</v>
      </c>
      <c r="AF370" s="17">
        <f t="shared" si="87"/>
        <v>0</v>
      </c>
      <c r="AG370" s="17">
        <f t="shared" si="88"/>
        <v>0</v>
      </c>
    </row>
    <row r="371" spans="1:33" ht="15.75" customHeight="1" x14ac:dyDescent="0.25">
      <c r="A371" s="37">
        <v>7</v>
      </c>
      <c r="B371" s="19"/>
      <c r="C371" s="19"/>
      <c r="D371" s="20"/>
      <c r="E371" s="47"/>
      <c r="F371" s="63"/>
      <c r="G371" s="702"/>
      <c r="H371" s="10"/>
      <c r="I371" s="700"/>
      <c r="J371" s="208"/>
      <c r="K371" s="700"/>
      <c r="L371" s="149"/>
      <c r="M371" s="700"/>
      <c r="N371" s="237"/>
      <c r="O371" s="700"/>
      <c r="P371" s="215"/>
      <c r="Q371" s="703"/>
      <c r="R371" s="727"/>
      <c r="S371" s="703"/>
      <c r="T371" s="175"/>
      <c r="U371" s="969">
        <f t="shared" si="80"/>
        <v>0</v>
      </c>
      <c r="V371" s="960"/>
      <c r="W371" s="203"/>
      <c r="X371" s="111">
        <f t="shared" si="79"/>
        <v>0</v>
      </c>
      <c r="Y371" s="959">
        <f t="shared" si="81"/>
        <v>0</v>
      </c>
      <c r="Z371" s="975"/>
      <c r="AA371" s="17">
        <f t="shared" si="82"/>
        <v>0</v>
      </c>
      <c r="AB371" s="17">
        <f t="shared" si="83"/>
        <v>0</v>
      </c>
      <c r="AC371" s="17">
        <f t="shared" si="84"/>
        <v>0</v>
      </c>
      <c r="AD371" s="17">
        <f t="shared" si="85"/>
        <v>0</v>
      </c>
      <c r="AE371" s="17">
        <f t="shared" si="86"/>
        <v>0</v>
      </c>
      <c r="AF371" s="17">
        <f t="shared" si="87"/>
        <v>0</v>
      </c>
      <c r="AG371" s="17">
        <f t="shared" si="88"/>
        <v>0</v>
      </c>
    </row>
    <row r="372" spans="1:33" ht="15.75" customHeight="1" x14ac:dyDescent="0.25">
      <c r="A372" s="37">
        <v>8</v>
      </c>
      <c r="B372" s="19"/>
      <c r="C372" s="19"/>
      <c r="D372" s="20"/>
      <c r="E372" s="47"/>
      <c r="F372" s="63"/>
      <c r="G372" s="702"/>
      <c r="H372" s="10"/>
      <c r="I372" s="700"/>
      <c r="J372" s="208"/>
      <c r="K372" s="700"/>
      <c r="L372" s="149"/>
      <c r="M372" s="700"/>
      <c r="N372" s="237"/>
      <c r="O372" s="700"/>
      <c r="P372" s="215"/>
      <c r="Q372" s="703"/>
      <c r="R372" s="727"/>
      <c r="S372" s="703"/>
      <c r="T372" s="175"/>
      <c r="U372" s="969">
        <f t="shared" si="80"/>
        <v>0</v>
      </c>
      <c r="V372" s="960"/>
      <c r="W372" s="203"/>
      <c r="X372" s="111">
        <f t="shared" si="79"/>
        <v>0</v>
      </c>
      <c r="Y372" s="959">
        <f t="shared" si="81"/>
        <v>0</v>
      </c>
      <c r="Z372" s="975"/>
      <c r="AA372" s="17">
        <f t="shared" si="82"/>
        <v>0</v>
      </c>
      <c r="AB372" s="17">
        <f t="shared" si="83"/>
        <v>0</v>
      </c>
      <c r="AC372" s="17">
        <f t="shared" si="84"/>
        <v>0</v>
      </c>
      <c r="AD372" s="17">
        <f t="shared" si="85"/>
        <v>0</v>
      </c>
      <c r="AE372" s="17">
        <f t="shared" si="86"/>
        <v>0</v>
      </c>
      <c r="AF372" s="17">
        <f t="shared" si="87"/>
        <v>0</v>
      </c>
      <c r="AG372" s="17">
        <f t="shared" si="88"/>
        <v>0</v>
      </c>
    </row>
    <row r="373" spans="1:33" ht="15.75" customHeight="1" x14ac:dyDescent="0.25">
      <c r="A373" s="37">
        <v>11</v>
      </c>
      <c r="B373" s="19"/>
      <c r="C373" s="19"/>
      <c r="D373" s="20"/>
      <c r="E373" s="47"/>
      <c r="F373" s="63"/>
      <c r="G373" s="702"/>
      <c r="H373" s="10"/>
      <c r="I373" s="700"/>
      <c r="J373" s="208"/>
      <c r="K373" s="700"/>
      <c r="L373" s="149"/>
      <c r="M373" s="700"/>
      <c r="N373" s="237"/>
      <c r="O373" s="700"/>
      <c r="P373" s="215"/>
      <c r="Q373" s="703"/>
      <c r="R373" s="727"/>
      <c r="S373" s="703"/>
      <c r="T373" s="175"/>
      <c r="U373" s="969">
        <f t="shared" si="80"/>
        <v>0</v>
      </c>
      <c r="V373" s="960"/>
      <c r="W373" s="203"/>
      <c r="X373" s="111">
        <f t="shared" si="79"/>
        <v>0</v>
      </c>
      <c r="Y373" s="959">
        <f t="shared" si="81"/>
        <v>0</v>
      </c>
      <c r="Z373" s="975"/>
      <c r="AA373" s="17">
        <f t="shared" si="82"/>
        <v>0</v>
      </c>
      <c r="AB373" s="17">
        <f t="shared" si="83"/>
        <v>0</v>
      </c>
      <c r="AC373" s="17">
        <f t="shared" si="84"/>
        <v>0</v>
      </c>
      <c r="AD373" s="17">
        <f t="shared" si="85"/>
        <v>0</v>
      </c>
      <c r="AE373" s="17">
        <f t="shared" si="86"/>
        <v>0</v>
      </c>
      <c r="AF373" s="17">
        <f t="shared" si="87"/>
        <v>0</v>
      </c>
      <c r="AG373" s="17">
        <f t="shared" si="88"/>
        <v>0</v>
      </c>
    </row>
    <row r="374" spans="1:33" ht="15.75" customHeight="1" x14ac:dyDescent="0.25">
      <c r="A374" s="37">
        <v>12</v>
      </c>
      <c r="B374" s="26"/>
      <c r="C374" s="19"/>
      <c r="D374" s="20"/>
      <c r="E374" s="47"/>
      <c r="F374" s="63"/>
      <c r="G374" s="702"/>
      <c r="H374" s="10"/>
      <c r="I374" s="700"/>
      <c r="J374" s="208"/>
      <c r="K374" s="700"/>
      <c r="L374" s="149"/>
      <c r="M374" s="700"/>
      <c r="N374" s="237"/>
      <c r="O374" s="700"/>
      <c r="P374" s="215"/>
      <c r="Q374" s="703"/>
      <c r="R374" s="727"/>
      <c r="S374" s="703"/>
      <c r="T374" s="175"/>
      <c r="U374" s="969">
        <f t="shared" si="80"/>
        <v>0</v>
      </c>
      <c r="V374" s="960"/>
      <c r="W374" s="203"/>
      <c r="X374" s="111">
        <f t="shared" si="79"/>
        <v>0</v>
      </c>
      <c r="Y374" s="959">
        <f t="shared" si="81"/>
        <v>0</v>
      </c>
      <c r="Z374" s="975"/>
      <c r="AA374" s="17">
        <f t="shared" si="82"/>
        <v>0</v>
      </c>
      <c r="AB374" s="17">
        <f t="shared" si="83"/>
        <v>0</v>
      </c>
      <c r="AC374" s="17">
        <f t="shared" si="84"/>
        <v>0</v>
      </c>
      <c r="AD374" s="17">
        <f t="shared" si="85"/>
        <v>0</v>
      </c>
      <c r="AE374" s="17">
        <f t="shared" si="86"/>
        <v>0</v>
      </c>
      <c r="AF374" s="17">
        <f t="shared" si="87"/>
        <v>0</v>
      </c>
      <c r="AG374" s="17">
        <f t="shared" si="88"/>
        <v>0</v>
      </c>
    </row>
    <row r="375" spans="1:33" ht="15.75" customHeight="1" x14ac:dyDescent="0.25">
      <c r="A375" s="37">
        <v>13</v>
      </c>
      <c r="B375" s="19"/>
      <c r="C375" s="19"/>
      <c r="D375" s="20"/>
      <c r="E375" s="47"/>
      <c r="F375" s="63"/>
      <c r="G375" s="702"/>
      <c r="H375" s="10"/>
      <c r="I375" s="700"/>
      <c r="J375" s="208"/>
      <c r="K375" s="700"/>
      <c r="L375" s="149"/>
      <c r="M375" s="700"/>
      <c r="N375" s="237"/>
      <c r="O375" s="700"/>
      <c r="P375" s="215"/>
      <c r="Q375" s="703"/>
      <c r="R375" s="727"/>
      <c r="S375" s="703"/>
      <c r="T375" s="175"/>
      <c r="U375" s="969">
        <f t="shared" si="80"/>
        <v>0</v>
      </c>
      <c r="V375" s="960"/>
      <c r="W375" s="203"/>
      <c r="X375" s="111">
        <f t="shared" si="79"/>
        <v>0</v>
      </c>
      <c r="Y375" s="959">
        <f t="shared" si="81"/>
        <v>0</v>
      </c>
      <c r="Z375" s="975"/>
      <c r="AA375" s="17">
        <f t="shared" si="82"/>
        <v>0</v>
      </c>
      <c r="AB375" s="17">
        <f t="shared" si="83"/>
        <v>0</v>
      </c>
      <c r="AC375" s="17">
        <f t="shared" si="84"/>
        <v>0</v>
      </c>
      <c r="AD375" s="17">
        <f t="shared" si="85"/>
        <v>0</v>
      </c>
      <c r="AE375" s="17">
        <f t="shared" si="86"/>
        <v>0</v>
      </c>
      <c r="AF375" s="17">
        <f t="shared" si="87"/>
        <v>0</v>
      </c>
      <c r="AG375" s="17">
        <f t="shared" si="88"/>
        <v>0</v>
      </c>
    </row>
    <row r="376" spans="1:33" ht="15.75" customHeight="1" x14ac:dyDescent="0.25">
      <c r="A376" s="37">
        <v>14</v>
      </c>
      <c r="B376" s="19"/>
      <c r="C376" s="19"/>
      <c r="D376" s="20"/>
      <c r="E376" s="47"/>
      <c r="F376" s="63"/>
      <c r="G376" s="702"/>
      <c r="H376" s="10"/>
      <c r="I376" s="700"/>
      <c r="J376" s="208"/>
      <c r="K376" s="700"/>
      <c r="L376" s="149"/>
      <c r="M376" s="700"/>
      <c r="N376" s="237"/>
      <c r="O376" s="700"/>
      <c r="P376" s="215"/>
      <c r="Q376" s="703"/>
      <c r="R376" s="727"/>
      <c r="S376" s="703"/>
      <c r="T376" s="175"/>
      <c r="U376" s="969">
        <f t="shared" si="80"/>
        <v>0</v>
      </c>
      <c r="V376" s="960"/>
      <c r="W376" s="203"/>
      <c r="X376" s="111">
        <f t="shared" ref="X376:X439" si="89">F376+G376+I376+K376+M376+O376+Q376+S376-H376-J376-L376-N376-P376-R376-T376-W376</f>
        <v>0</v>
      </c>
      <c r="Y376" s="959">
        <f t="shared" si="81"/>
        <v>0</v>
      </c>
      <c r="Z376" s="975"/>
      <c r="AA376" s="17">
        <f t="shared" si="82"/>
        <v>0</v>
      </c>
      <c r="AB376" s="17">
        <f t="shared" si="83"/>
        <v>0</v>
      </c>
      <c r="AC376" s="17">
        <f t="shared" si="84"/>
        <v>0</v>
      </c>
      <c r="AD376" s="17">
        <f t="shared" si="85"/>
        <v>0</v>
      </c>
      <c r="AE376" s="17">
        <f t="shared" si="86"/>
        <v>0</v>
      </c>
      <c r="AF376" s="17">
        <f t="shared" si="87"/>
        <v>0</v>
      </c>
      <c r="AG376" s="17">
        <f t="shared" si="88"/>
        <v>0</v>
      </c>
    </row>
    <row r="377" spans="1:33" ht="15.75" customHeight="1" x14ac:dyDescent="0.25">
      <c r="A377" s="37">
        <v>17</v>
      </c>
      <c r="B377" s="19"/>
      <c r="C377" s="19"/>
      <c r="D377" s="20"/>
      <c r="E377" s="47"/>
      <c r="F377" s="63"/>
      <c r="G377" s="702"/>
      <c r="H377" s="10"/>
      <c r="I377" s="700"/>
      <c r="J377" s="208"/>
      <c r="K377" s="700"/>
      <c r="L377" s="149"/>
      <c r="M377" s="700"/>
      <c r="N377" s="237"/>
      <c r="O377" s="700"/>
      <c r="P377" s="215"/>
      <c r="Q377" s="703"/>
      <c r="R377" s="727"/>
      <c r="S377" s="703"/>
      <c r="T377" s="175"/>
      <c r="U377" s="969">
        <f t="shared" si="80"/>
        <v>0</v>
      </c>
      <c r="V377" s="960"/>
      <c r="W377" s="203"/>
      <c r="X377" s="111">
        <f t="shared" si="89"/>
        <v>0</v>
      </c>
      <c r="Y377" s="959">
        <f t="shared" si="81"/>
        <v>0</v>
      </c>
      <c r="Z377" s="975"/>
      <c r="AA377" s="17">
        <f t="shared" si="82"/>
        <v>0</v>
      </c>
      <c r="AB377" s="17">
        <f t="shared" si="83"/>
        <v>0</v>
      </c>
      <c r="AC377" s="17">
        <f t="shared" si="84"/>
        <v>0</v>
      </c>
      <c r="AD377" s="17">
        <f t="shared" si="85"/>
        <v>0</v>
      </c>
      <c r="AE377" s="17">
        <f t="shared" si="86"/>
        <v>0</v>
      </c>
      <c r="AF377" s="17">
        <f t="shared" si="87"/>
        <v>0</v>
      </c>
      <c r="AG377" s="17">
        <f t="shared" si="88"/>
        <v>0</v>
      </c>
    </row>
    <row r="378" spans="1:33" ht="15.75" customHeight="1" x14ac:dyDescent="0.25">
      <c r="A378" s="37">
        <v>19</v>
      </c>
      <c r="B378" s="19"/>
      <c r="C378" s="19"/>
      <c r="D378" s="20"/>
      <c r="E378" s="47"/>
      <c r="F378" s="63"/>
      <c r="G378" s="702"/>
      <c r="H378" s="10"/>
      <c r="I378" s="700"/>
      <c r="J378" s="208"/>
      <c r="K378" s="700"/>
      <c r="L378" s="149"/>
      <c r="M378" s="700"/>
      <c r="N378" s="237"/>
      <c r="O378" s="700"/>
      <c r="P378" s="215"/>
      <c r="Q378" s="703"/>
      <c r="R378" s="727"/>
      <c r="S378" s="703"/>
      <c r="T378" s="175"/>
      <c r="U378" s="969">
        <f t="shared" si="80"/>
        <v>0</v>
      </c>
      <c r="V378" s="960"/>
      <c r="W378" s="203"/>
      <c r="X378" s="111">
        <f t="shared" si="89"/>
        <v>0</v>
      </c>
      <c r="Y378" s="959">
        <f t="shared" si="81"/>
        <v>0</v>
      </c>
      <c r="Z378" s="975"/>
      <c r="AA378" s="17">
        <f t="shared" si="82"/>
        <v>0</v>
      </c>
      <c r="AB378" s="17">
        <f t="shared" si="83"/>
        <v>0</v>
      </c>
      <c r="AC378" s="17">
        <f t="shared" si="84"/>
        <v>0</v>
      </c>
      <c r="AD378" s="17">
        <f t="shared" si="85"/>
        <v>0</v>
      </c>
      <c r="AE378" s="17">
        <f t="shared" si="86"/>
        <v>0</v>
      </c>
      <c r="AF378" s="17">
        <f t="shared" si="87"/>
        <v>0</v>
      </c>
      <c r="AG378" s="17">
        <f t="shared" si="88"/>
        <v>0</v>
      </c>
    </row>
    <row r="379" spans="1:33" ht="15.75" customHeight="1" x14ac:dyDescent="0.25">
      <c r="A379" s="37">
        <v>20</v>
      </c>
      <c r="B379" s="26"/>
      <c r="C379" s="26"/>
      <c r="D379" s="20"/>
      <c r="E379" s="47"/>
      <c r="F379" s="63"/>
      <c r="G379" s="702"/>
      <c r="H379" s="10"/>
      <c r="I379" s="700"/>
      <c r="J379" s="208"/>
      <c r="K379" s="700"/>
      <c r="L379" s="149"/>
      <c r="M379" s="700"/>
      <c r="N379" s="237"/>
      <c r="O379" s="700"/>
      <c r="P379" s="215"/>
      <c r="Q379" s="703"/>
      <c r="R379" s="727"/>
      <c r="S379" s="703"/>
      <c r="T379" s="175"/>
      <c r="U379" s="969">
        <f t="shared" si="80"/>
        <v>0</v>
      </c>
      <c r="V379" s="960"/>
      <c r="W379" s="203"/>
      <c r="X379" s="111">
        <f t="shared" si="89"/>
        <v>0</v>
      </c>
      <c r="Y379" s="959">
        <f t="shared" si="81"/>
        <v>0</v>
      </c>
      <c r="Z379" s="975"/>
      <c r="AA379" s="17">
        <f t="shared" si="82"/>
        <v>0</v>
      </c>
      <c r="AB379" s="17">
        <f t="shared" si="83"/>
        <v>0</v>
      </c>
      <c r="AC379" s="17">
        <f t="shared" si="84"/>
        <v>0</v>
      </c>
      <c r="AD379" s="17">
        <f t="shared" si="85"/>
        <v>0</v>
      </c>
      <c r="AE379" s="17">
        <f t="shared" si="86"/>
        <v>0</v>
      </c>
      <c r="AF379" s="17">
        <f t="shared" si="87"/>
        <v>0</v>
      </c>
      <c r="AG379" s="17">
        <f t="shared" si="88"/>
        <v>0</v>
      </c>
    </row>
    <row r="380" spans="1:33" ht="15.75" customHeight="1" x14ac:dyDescent="0.25">
      <c r="A380" s="37">
        <v>21</v>
      </c>
      <c r="B380" s="26"/>
      <c r="C380" s="19"/>
      <c r="D380" s="20"/>
      <c r="E380" s="47"/>
      <c r="F380" s="63"/>
      <c r="G380" s="702"/>
      <c r="H380" s="10"/>
      <c r="I380" s="700"/>
      <c r="J380" s="208"/>
      <c r="K380" s="700"/>
      <c r="L380" s="149"/>
      <c r="M380" s="700"/>
      <c r="N380" s="237"/>
      <c r="O380" s="700"/>
      <c r="P380" s="215"/>
      <c r="Q380" s="703"/>
      <c r="R380" s="727"/>
      <c r="S380" s="703"/>
      <c r="T380" s="175"/>
      <c r="U380" s="969">
        <f t="shared" si="80"/>
        <v>0</v>
      </c>
      <c r="V380" s="960"/>
      <c r="W380" s="203"/>
      <c r="X380" s="111">
        <f t="shared" si="89"/>
        <v>0</v>
      </c>
      <c r="Y380" s="959">
        <f t="shared" si="81"/>
        <v>0</v>
      </c>
      <c r="Z380" s="975"/>
      <c r="AA380" s="17">
        <f t="shared" si="82"/>
        <v>0</v>
      </c>
      <c r="AB380" s="17">
        <f t="shared" si="83"/>
        <v>0</v>
      </c>
      <c r="AC380" s="17">
        <f t="shared" si="84"/>
        <v>0</v>
      </c>
      <c r="AD380" s="17">
        <f t="shared" si="85"/>
        <v>0</v>
      </c>
      <c r="AE380" s="17">
        <f t="shared" si="86"/>
        <v>0</v>
      </c>
      <c r="AF380" s="17">
        <f t="shared" si="87"/>
        <v>0</v>
      </c>
      <c r="AG380" s="17">
        <f t="shared" si="88"/>
        <v>0</v>
      </c>
    </row>
    <row r="381" spans="1:33" ht="15.75" customHeight="1" x14ac:dyDescent="0.25">
      <c r="A381" s="37">
        <v>22</v>
      </c>
      <c r="B381" s="26"/>
      <c r="C381" s="19"/>
      <c r="D381" s="20"/>
      <c r="E381" s="47"/>
      <c r="F381" s="63"/>
      <c r="G381" s="702"/>
      <c r="H381" s="10"/>
      <c r="I381" s="700"/>
      <c r="J381" s="208"/>
      <c r="K381" s="700"/>
      <c r="L381" s="149"/>
      <c r="M381" s="700"/>
      <c r="N381" s="237"/>
      <c r="O381" s="700"/>
      <c r="P381" s="215"/>
      <c r="Q381" s="703"/>
      <c r="R381" s="727"/>
      <c r="S381" s="703"/>
      <c r="T381" s="175"/>
      <c r="U381" s="969">
        <f t="shared" si="80"/>
        <v>0</v>
      </c>
      <c r="V381" s="960"/>
      <c r="W381" s="203"/>
      <c r="X381" s="111">
        <f t="shared" si="89"/>
        <v>0</v>
      </c>
      <c r="Y381" s="959">
        <f t="shared" si="81"/>
        <v>0</v>
      </c>
      <c r="Z381" s="975"/>
      <c r="AA381" s="17">
        <f t="shared" si="82"/>
        <v>0</v>
      </c>
      <c r="AB381" s="17">
        <f t="shared" si="83"/>
        <v>0</v>
      </c>
      <c r="AC381" s="17">
        <f t="shared" si="84"/>
        <v>0</v>
      </c>
      <c r="AD381" s="17">
        <f t="shared" si="85"/>
        <v>0</v>
      </c>
      <c r="AE381" s="17">
        <f t="shared" si="86"/>
        <v>0</v>
      </c>
      <c r="AF381" s="17">
        <f t="shared" si="87"/>
        <v>0</v>
      </c>
      <c r="AG381" s="17">
        <f t="shared" si="88"/>
        <v>0</v>
      </c>
    </row>
    <row r="382" spans="1:33" ht="15.75" customHeight="1" x14ac:dyDescent="0.25">
      <c r="A382" s="37">
        <v>26</v>
      </c>
      <c r="B382" s="19"/>
      <c r="C382" s="19"/>
      <c r="D382" s="20"/>
      <c r="E382" s="47"/>
      <c r="F382" s="63"/>
      <c r="G382" s="702"/>
      <c r="H382" s="10"/>
      <c r="I382" s="700"/>
      <c r="J382" s="208"/>
      <c r="K382" s="700"/>
      <c r="L382" s="149"/>
      <c r="M382" s="700"/>
      <c r="N382" s="237"/>
      <c r="O382" s="700"/>
      <c r="P382" s="215"/>
      <c r="Q382" s="703"/>
      <c r="R382" s="727"/>
      <c r="S382" s="703"/>
      <c r="T382" s="175"/>
      <c r="U382" s="969">
        <f t="shared" si="80"/>
        <v>0</v>
      </c>
      <c r="V382" s="960"/>
      <c r="W382" s="203"/>
      <c r="X382" s="111">
        <f t="shared" si="89"/>
        <v>0</v>
      </c>
      <c r="Y382" s="959">
        <f t="shared" si="81"/>
        <v>0</v>
      </c>
      <c r="Z382" s="975"/>
      <c r="AA382" s="17">
        <f t="shared" si="82"/>
        <v>0</v>
      </c>
      <c r="AB382" s="17">
        <f t="shared" si="83"/>
        <v>0</v>
      </c>
      <c r="AC382" s="17">
        <f t="shared" si="84"/>
        <v>0</v>
      </c>
      <c r="AD382" s="17">
        <f t="shared" si="85"/>
        <v>0</v>
      </c>
      <c r="AE382" s="17">
        <f t="shared" si="86"/>
        <v>0</v>
      </c>
      <c r="AF382" s="17">
        <f t="shared" si="87"/>
        <v>0</v>
      </c>
      <c r="AG382" s="17">
        <f t="shared" si="88"/>
        <v>0</v>
      </c>
    </row>
    <row r="383" spans="1:33" ht="15.75" customHeight="1" x14ac:dyDescent="0.25">
      <c r="A383" s="37">
        <v>27</v>
      </c>
      <c r="B383" s="19"/>
      <c r="C383" s="19"/>
      <c r="D383" s="20"/>
      <c r="E383" s="47"/>
      <c r="F383" s="63"/>
      <c r="G383" s="702"/>
      <c r="H383" s="10"/>
      <c r="I383" s="700"/>
      <c r="J383" s="208"/>
      <c r="K383" s="700"/>
      <c r="L383" s="149"/>
      <c r="M383" s="700"/>
      <c r="N383" s="237"/>
      <c r="O383" s="700"/>
      <c r="P383" s="215"/>
      <c r="Q383" s="703"/>
      <c r="R383" s="727"/>
      <c r="S383" s="703"/>
      <c r="T383" s="175"/>
      <c r="U383" s="969">
        <f t="shared" si="80"/>
        <v>0</v>
      </c>
      <c r="V383" s="960"/>
      <c r="W383" s="203"/>
      <c r="X383" s="111">
        <f t="shared" si="89"/>
        <v>0</v>
      </c>
      <c r="Y383" s="959">
        <f t="shared" si="81"/>
        <v>0</v>
      </c>
      <c r="Z383" s="975"/>
      <c r="AA383" s="17">
        <f t="shared" si="82"/>
        <v>0</v>
      </c>
      <c r="AB383" s="17">
        <f t="shared" si="83"/>
        <v>0</v>
      </c>
      <c r="AC383" s="17">
        <f t="shared" si="84"/>
        <v>0</v>
      </c>
      <c r="AD383" s="17">
        <f t="shared" si="85"/>
        <v>0</v>
      </c>
      <c r="AE383" s="17">
        <f t="shared" si="86"/>
        <v>0</v>
      </c>
      <c r="AF383" s="17">
        <f t="shared" si="87"/>
        <v>0</v>
      </c>
      <c r="AG383" s="17">
        <f t="shared" si="88"/>
        <v>0</v>
      </c>
    </row>
    <row r="384" spans="1:33" ht="15.75" customHeight="1" x14ac:dyDescent="0.25">
      <c r="A384" s="37">
        <v>28</v>
      </c>
      <c r="B384" s="19"/>
      <c r="C384" s="19"/>
      <c r="D384" s="20"/>
      <c r="E384" s="47"/>
      <c r="F384" s="63"/>
      <c r="G384" s="702"/>
      <c r="H384" s="10"/>
      <c r="I384" s="700"/>
      <c r="J384" s="208"/>
      <c r="K384" s="700"/>
      <c r="L384" s="149"/>
      <c r="M384" s="700"/>
      <c r="N384" s="237"/>
      <c r="O384" s="700"/>
      <c r="P384" s="215"/>
      <c r="Q384" s="703"/>
      <c r="R384" s="727"/>
      <c r="S384" s="703"/>
      <c r="T384" s="175"/>
      <c r="U384" s="969">
        <f t="shared" si="80"/>
        <v>0</v>
      </c>
      <c r="V384" s="960"/>
      <c r="W384" s="203"/>
      <c r="X384" s="111">
        <f t="shared" si="89"/>
        <v>0</v>
      </c>
      <c r="Y384" s="959">
        <f t="shared" si="81"/>
        <v>0</v>
      </c>
      <c r="Z384" s="975"/>
      <c r="AA384" s="17">
        <f t="shared" si="82"/>
        <v>0</v>
      </c>
      <c r="AB384" s="17">
        <f t="shared" si="83"/>
        <v>0</v>
      </c>
      <c r="AC384" s="17">
        <f t="shared" si="84"/>
        <v>0</v>
      </c>
      <c r="AD384" s="17">
        <f t="shared" si="85"/>
        <v>0</v>
      </c>
      <c r="AE384" s="17">
        <f t="shared" si="86"/>
        <v>0</v>
      </c>
      <c r="AF384" s="17">
        <f t="shared" si="87"/>
        <v>0</v>
      </c>
      <c r="AG384" s="17">
        <f t="shared" si="88"/>
        <v>0</v>
      </c>
    </row>
    <row r="385" spans="1:33" ht="15.75" customHeight="1" x14ac:dyDescent="0.25">
      <c r="A385" s="37">
        <v>30</v>
      </c>
      <c r="B385" s="19"/>
      <c r="C385" s="19"/>
      <c r="D385" s="20"/>
      <c r="E385" s="47"/>
      <c r="F385" s="63"/>
      <c r="G385" s="702"/>
      <c r="H385" s="10"/>
      <c r="I385" s="700"/>
      <c r="J385" s="208"/>
      <c r="K385" s="700"/>
      <c r="L385" s="149"/>
      <c r="M385" s="700"/>
      <c r="N385" s="237"/>
      <c r="O385" s="700"/>
      <c r="P385" s="215"/>
      <c r="Q385" s="703"/>
      <c r="R385" s="727"/>
      <c r="S385" s="703"/>
      <c r="T385" s="175"/>
      <c r="U385" s="969">
        <f t="shared" si="80"/>
        <v>0</v>
      </c>
      <c r="V385" s="960"/>
      <c r="W385" s="203"/>
      <c r="X385" s="111">
        <f t="shared" si="89"/>
        <v>0</v>
      </c>
      <c r="Y385" s="959">
        <f t="shared" si="81"/>
        <v>0</v>
      </c>
      <c r="Z385" s="975"/>
      <c r="AA385" s="17">
        <f t="shared" si="82"/>
        <v>0</v>
      </c>
      <c r="AB385" s="17">
        <f t="shared" si="83"/>
        <v>0</v>
      </c>
      <c r="AC385" s="17">
        <f t="shared" si="84"/>
        <v>0</v>
      </c>
      <c r="AD385" s="17">
        <f t="shared" si="85"/>
        <v>0</v>
      </c>
      <c r="AE385" s="17">
        <f t="shared" si="86"/>
        <v>0</v>
      </c>
      <c r="AF385" s="17">
        <f t="shared" si="87"/>
        <v>0</v>
      </c>
      <c r="AG385" s="17">
        <f t="shared" si="88"/>
        <v>0</v>
      </c>
    </row>
    <row r="386" spans="1:33" ht="15.75" customHeight="1" x14ac:dyDescent="0.25">
      <c r="A386" s="37">
        <v>31</v>
      </c>
      <c r="B386" s="19"/>
      <c r="C386" s="19"/>
      <c r="D386" s="20"/>
      <c r="E386" s="47"/>
      <c r="F386" s="63"/>
      <c r="G386" s="702"/>
      <c r="H386" s="10"/>
      <c r="I386" s="700"/>
      <c r="J386" s="208"/>
      <c r="K386" s="700"/>
      <c r="L386" s="149"/>
      <c r="M386" s="700"/>
      <c r="N386" s="237"/>
      <c r="O386" s="700"/>
      <c r="P386" s="215"/>
      <c r="Q386" s="703"/>
      <c r="R386" s="727"/>
      <c r="S386" s="703"/>
      <c r="T386" s="175"/>
      <c r="U386" s="969">
        <f t="shared" si="80"/>
        <v>0</v>
      </c>
      <c r="V386" s="960"/>
      <c r="W386" s="203"/>
      <c r="X386" s="111">
        <f t="shared" si="89"/>
        <v>0</v>
      </c>
      <c r="Y386" s="959">
        <f t="shared" si="81"/>
        <v>0</v>
      </c>
      <c r="Z386" s="975"/>
      <c r="AA386" s="17">
        <f t="shared" si="82"/>
        <v>0</v>
      </c>
      <c r="AB386" s="17">
        <f t="shared" si="83"/>
        <v>0</v>
      </c>
      <c r="AC386" s="17">
        <f t="shared" si="84"/>
        <v>0</v>
      </c>
      <c r="AD386" s="17">
        <f t="shared" si="85"/>
        <v>0</v>
      </c>
      <c r="AE386" s="17">
        <f t="shared" si="86"/>
        <v>0</v>
      </c>
      <c r="AF386" s="17">
        <f t="shared" si="87"/>
        <v>0</v>
      </c>
      <c r="AG386" s="17">
        <f t="shared" si="88"/>
        <v>0</v>
      </c>
    </row>
    <row r="387" spans="1:33" s="3" customFormat="1" ht="19.5" customHeight="1" x14ac:dyDescent="0.25">
      <c r="A387" s="37">
        <v>32</v>
      </c>
      <c r="B387" s="19"/>
      <c r="C387" s="19"/>
      <c r="D387" s="20"/>
      <c r="E387" s="47"/>
      <c r="F387" s="63"/>
      <c r="G387" s="702"/>
      <c r="H387" s="10"/>
      <c r="I387" s="700"/>
      <c r="J387" s="208"/>
      <c r="K387" s="700"/>
      <c r="L387" s="149"/>
      <c r="M387" s="700"/>
      <c r="N387" s="237"/>
      <c r="O387" s="700"/>
      <c r="P387" s="215"/>
      <c r="Q387" s="703"/>
      <c r="R387" s="727"/>
      <c r="S387" s="703"/>
      <c r="T387" s="175"/>
      <c r="U387" s="969">
        <f t="shared" si="80"/>
        <v>0</v>
      </c>
      <c r="V387" s="960"/>
      <c r="W387" s="203"/>
      <c r="X387" s="111">
        <f t="shared" si="89"/>
        <v>0</v>
      </c>
      <c r="Y387" s="959">
        <f t="shared" si="81"/>
        <v>0</v>
      </c>
      <c r="Z387" s="975"/>
      <c r="AA387" s="17">
        <f t="shared" si="82"/>
        <v>0</v>
      </c>
      <c r="AB387" s="17">
        <f t="shared" si="83"/>
        <v>0</v>
      </c>
      <c r="AC387" s="17">
        <f t="shared" si="84"/>
        <v>0</v>
      </c>
      <c r="AD387" s="17">
        <f t="shared" si="85"/>
        <v>0</v>
      </c>
      <c r="AE387" s="17">
        <f t="shared" si="86"/>
        <v>0</v>
      </c>
      <c r="AF387" s="17">
        <f t="shared" si="87"/>
        <v>0</v>
      </c>
      <c r="AG387" s="17">
        <f t="shared" si="88"/>
        <v>0</v>
      </c>
    </row>
    <row r="388" spans="1:33" ht="15.75" customHeight="1" x14ac:dyDescent="0.25">
      <c r="A388" s="37">
        <v>33</v>
      </c>
      <c r="B388" s="19"/>
      <c r="C388" s="19"/>
      <c r="D388" s="20"/>
      <c r="E388" s="47"/>
      <c r="F388" s="63"/>
      <c r="G388" s="702"/>
      <c r="H388" s="10"/>
      <c r="I388" s="700"/>
      <c r="J388" s="208"/>
      <c r="K388" s="700"/>
      <c r="L388" s="149"/>
      <c r="M388" s="700"/>
      <c r="N388" s="237"/>
      <c r="O388" s="700"/>
      <c r="P388" s="215"/>
      <c r="Q388" s="703"/>
      <c r="R388" s="727"/>
      <c r="S388" s="703"/>
      <c r="T388" s="175"/>
      <c r="U388" s="969">
        <f t="shared" si="80"/>
        <v>0</v>
      </c>
      <c r="V388" s="960"/>
      <c r="W388" s="203"/>
      <c r="X388" s="111">
        <f t="shared" si="89"/>
        <v>0</v>
      </c>
      <c r="Y388" s="959">
        <f t="shared" si="81"/>
        <v>0</v>
      </c>
      <c r="Z388" s="975"/>
      <c r="AA388" s="17">
        <f t="shared" si="82"/>
        <v>0</v>
      </c>
      <c r="AB388" s="17">
        <f t="shared" si="83"/>
        <v>0</v>
      </c>
      <c r="AC388" s="17">
        <f t="shared" si="84"/>
        <v>0</v>
      </c>
      <c r="AD388" s="17">
        <f t="shared" si="85"/>
        <v>0</v>
      </c>
      <c r="AE388" s="17">
        <f t="shared" si="86"/>
        <v>0</v>
      </c>
      <c r="AF388" s="17">
        <f t="shared" si="87"/>
        <v>0</v>
      </c>
      <c r="AG388" s="17">
        <f t="shared" si="88"/>
        <v>0</v>
      </c>
    </row>
    <row r="389" spans="1:33" ht="15.75" customHeight="1" x14ac:dyDescent="0.25">
      <c r="A389" s="37">
        <v>34</v>
      </c>
      <c r="B389" s="26"/>
      <c r="C389" s="19"/>
      <c r="D389" s="20"/>
      <c r="E389" s="47"/>
      <c r="F389" s="63"/>
      <c r="G389" s="702"/>
      <c r="H389" s="10"/>
      <c r="I389" s="700"/>
      <c r="J389" s="208"/>
      <c r="K389" s="700"/>
      <c r="L389" s="149"/>
      <c r="M389" s="700"/>
      <c r="N389" s="237"/>
      <c r="O389" s="700"/>
      <c r="P389" s="215"/>
      <c r="Q389" s="703"/>
      <c r="R389" s="727"/>
      <c r="S389" s="703"/>
      <c r="T389" s="175"/>
      <c r="U389" s="969">
        <f t="shared" si="80"/>
        <v>0</v>
      </c>
      <c r="V389" s="960"/>
      <c r="W389" s="203"/>
      <c r="X389" s="111">
        <f t="shared" si="89"/>
        <v>0</v>
      </c>
      <c r="Y389" s="959">
        <f t="shared" si="81"/>
        <v>0</v>
      </c>
      <c r="Z389" s="975"/>
      <c r="AA389" s="17">
        <f t="shared" si="82"/>
        <v>0</v>
      </c>
      <c r="AB389" s="17">
        <f t="shared" si="83"/>
        <v>0</v>
      </c>
      <c r="AC389" s="17">
        <f t="shared" si="84"/>
        <v>0</v>
      </c>
      <c r="AD389" s="17">
        <f t="shared" si="85"/>
        <v>0</v>
      </c>
      <c r="AE389" s="17">
        <f t="shared" si="86"/>
        <v>0</v>
      </c>
      <c r="AF389" s="17">
        <f t="shared" si="87"/>
        <v>0</v>
      </c>
      <c r="AG389" s="17">
        <f t="shared" si="88"/>
        <v>0</v>
      </c>
    </row>
    <row r="390" spans="1:33" ht="15.75" customHeight="1" x14ac:dyDescent="0.25">
      <c r="A390" s="37">
        <v>35</v>
      </c>
      <c r="B390" s="26"/>
      <c r="C390" s="19"/>
      <c r="D390" s="20"/>
      <c r="E390" s="47"/>
      <c r="F390" s="63"/>
      <c r="G390" s="702"/>
      <c r="H390" s="10"/>
      <c r="I390" s="700"/>
      <c r="J390" s="208"/>
      <c r="K390" s="700"/>
      <c r="L390" s="149"/>
      <c r="M390" s="700"/>
      <c r="N390" s="237"/>
      <c r="O390" s="700"/>
      <c r="P390" s="215"/>
      <c r="Q390" s="703"/>
      <c r="R390" s="727"/>
      <c r="S390" s="703"/>
      <c r="T390" s="175"/>
      <c r="U390" s="969">
        <f t="shared" si="80"/>
        <v>0</v>
      </c>
      <c r="V390" s="960"/>
      <c r="W390" s="203"/>
      <c r="X390" s="111">
        <f t="shared" si="89"/>
        <v>0</v>
      </c>
      <c r="Y390" s="959">
        <f t="shared" si="81"/>
        <v>0</v>
      </c>
      <c r="Z390" s="975"/>
      <c r="AA390" s="17">
        <f t="shared" si="82"/>
        <v>0</v>
      </c>
      <c r="AB390" s="17">
        <f t="shared" si="83"/>
        <v>0</v>
      </c>
      <c r="AC390" s="17">
        <f t="shared" si="84"/>
        <v>0</v>
      </c>
      <c r="AD390" s="17">
        <f t="shared" si="85"/>
        <v>0</v>
      </c>
      <c r="AE390" s="17">
        <f t="shared" si="86"/>
        <v>0</v>
      </c>
      <c r="AF390" s="17">
        <f t="shared" si="87"/>
        <v>0</v>
      </c>
      <c r="AG390" s="17">
        <f t="shared" si="88"/>
        <v>0</v>
      </c>
    </row>
    <row r="391" spans="1:33" s="2" customFormat="1" ht="15.75" customHeight="1" x14ac:dyDescent="0.25">
      <c r="A391" s="37"/>
      <c r="B391" s="19"/>
      <c r="C391" s="19"/>
      <c r="D391" s="20"/>
      <c r="E391" s="46"/>
      <c r="F391" s="63"/>
      <c r="G391" s="702"/>
      <c r="H391" s="10"/>
      <c r="I391" s="700"/>
      <c r="J391" s="208"/>
      <c r="K391" s="700"/>
      <c r="L391" s="149"/>
      <c r="M391" s="700"/>
      <c r="N391" s="237"/>
      <c r="O391" s="700"/>
      <c r="P391" s="215"/>
      <c r="Q391" s="703"/>
      <c r="R391" s="727"/>
      <c r="S391" s="703"/>
      <c r="T391" s="175"/>
      <c r="U391" s="969">
        <f t="shared" si="80"/>
        <v>0</v>
      </c>
      <c r="V391" s="960"/>
      <c r="W391" s="203"/>
      <c r="X391" s="111">
        <f t="shared" si="89"/>
        <v>0</v>
      </c>
      <c r="Y391" s="959">
        <f t="shared" si="81"/>
        <v>0</v>
      </c>
      <c r="Z391" s="975"/>
      <c r="AA391" s="17">
        <f t="shared" si="82"/>
        <v>0</v>
      </c>
      <c r="AB391" s="17">
        <f t="shared" si="83"/>
        <v>0</v>
      </c>
      <c r="AC391" s="17">
        <f t="shared" si="84"/>
        <v>0</v>
      </c>
      <c r="AD391" s="17">
        <f t="shared" si="85"/>
        <v>0</v>
      </c>
      <c r="AE391" s="17">
        <f t="shared" si="86"/>
        <v>0</v>
      </c>
      <c r="AF391" s="17">
        <f t="shared" si="87"/>
        <v>0</v>
      </c>
      <c r="AG391" s="17">
        <f t="shared" si="88"/>
        <v>0</v>
      </c>
    </row>
    <row r="392" spans="1:33" ht="15.75" customHeight="1" x14ac:dyDescent="0.25">
      <c r="A392" s="37">
        <v>1</v>
      </c>
      <c r="B392" s="19"/>
      <c r="C392" s="19"/>
      <c r="D392" s="20"/>
      <c r="E392" s="47"/>
      <c r="F392" s="63"/>
      <c r="G392" s="702"/>
      <c r="H392" s="10"/>
      <c r="I392" s="700"/>
      <c r="J392" s="208"/>
      <c r="K392" s="700"/>
      <c r="L392" s="149"/>
      <c r="M392" s="700"/>
      <c r="N392" s="237"/>
      <c r="O392" s="700"/>
      <c r="P392" s="215"/>
      <c r="Q392" s="703"/>
      <c r="R392" s="727"/>
      <c r="S392" s="703"/>
      <c r="T392" s="175"/>
      <c r="U392" s="969">
        <f t="shared" si="80"/>
        <v>0</v>
      </c>
      <c r="V392" s="960"/>
      <c r="W392" s="203"/>
      <c r="X392" s="111">
        <f t="shared" si="89"/>
        <v>0</v>
      </c>
      <c r="Y392" s="959">
        <f t="shared" si="81"/>
        <v>0</v>
      </c>
      <c r="Z392" s="975"/>
      <c r="AA392" s="17">
        <f t="shared" si="82"/>
        <v>0</v>
      </c>
      <c r="AB392" s="17">
        <f t="shared" si="83"/>
        <v>0</v>
      </c>
      <c r="AC392" s="17">
        <f t="shared" si="84"/>
        <v>0</v>
      </c>
      <c r="AD392" s="17">
        <f t="shared" si="85"/>
        <v>0</v>
      </c>
      <c r="AE392" s="17">
        <f t="shared" si="86"/>
        <v>0</v>
      </c>
      <c r="AF392" s="17">
        <f t="shared" si="87"/>
        <v>0</v>
      </c>
      <c r="AG392" s="17">
        <f t="shared" si="88"/>
        <v>0</v>
      </c>
    </row>
    <row r="393" spans="1:33" ht="15.75" customHeight="1" x14ac:dyDescent="0.25">
      <c r="A393" s="37">
        <v>2</v>
      </c>
      <c r="B393" s="19"/>
      <c r="C393" s="19"/>
      <c r="D393" s="20"/>
      <c r="E393" s="47"/>
      <c r="F393" s="63"/>
      <c r="G393" s="702"/>
      <c r="H393" s="10"/>
      <c r="I393" s="700"/>
      <c r="J393" s="208"/>
      <c r="K393" s="700"/>
      <c r="L393" s="149"/>
      <c r="M393" s="700"/>
      <c r="N393" s="237"/>
      <c r="O393" s="700"/>
      <c r="P393" s="215"/>
      <c r="Q393" s="703"/>
      <c r="R393" s="727"/>
      <c r="S393" s="703"/>
      <c r="T393" s="175"/>
      <c r="U393" s="969">
        <f t="shared" ref="U393:U456" si="90">T393+R393+P393+N393+L393+J393+H393</f>
        <v>0</v>
      </c>
      <c r="V393" s="960"/>
      <c r="W393" s="203"/>
      <c r="X393" s="111">
        <f t="shared" si="89"/>
        <v>0</v>
      </c>
      <c r="Y393" s="959">
        <f t="shared" ref="Y393:Y456" si="91">G393+I393+K393+M393+O393+Q393+S393</f>
        <v>0</v>
      </c>
      <c r="Z393" s="975"/>
      <c r="AA393" s="17">
        <f t="shared" ref="AA393:AA456" si="92">H393*C393</f>
        <v>0</v>
      </c>
      <c r="AB393" s="17">
        <f t="shared" ref="AB393:AB456" si="93">J393*C393</f>
        <v>0</v>
      </c>
      <c r="AC393" s="17">
        <f t="shared" ref="AC393:AC456" si="94">L393*C393</f>
        <v>0</v>
      </c>
      <c r="AD393" s="17">
        <f t="shared" ref="AD393:AD456" si="95">N393*C393</f>
        <v>0</v>
      </c>
      <c r="AE393" s="17">
        <f t="shared" ref="AE393:AE456" si="96">P393*C393</f>
        <v>0</v>
      </c>
      <c r="AF393" s="17">
        <f t="shared" ref="AF393:AF456" si="97">R393*C393</f>
        <v>0</v>
      </c>
      <c r="AG393" s="17">
        <f t="shared" ref="AG393:AG456" si="98">T393*C393</f>
        <v>0</v>
      </c>
    </row>
    <row r="394" spans="1:33" ht="15.75" customHeight="1" x14ac:dyDescent="0.25">
      <c r="A394" s="37">
        <v>3</v>
      </c>
      <c r="B394" s="19"/>
      <c r="C394" s="19"/>
      <c r="D394" s="20"/>
      <c r="E394" s="47"/>
      <c r="F394" s="63"/>
      <c r="G394" s="702"/>
      <c r="H394" s="10"/>
      <c r="I394" s="700"/>
      <c r="J394" s="208"/>
      <c r="K394" s="700"/>
      <c r="L394" s="149"/>
      <c r="M394" s="700"/>
      <c r="N394" s="237"/>
      <c r="O394" s="700"/>
      <c r="P394" s="215"/>
      <c r="Q394" s="703"/>
      <c r="R394" s="727"/>
      <c r="S394" s="703"/>
      <c r="T394" s="175"/>
      <c r="U394" s="969">
        <f t="shared" si="90"/>
        <v>0</v>
      </c>
      <c r="V394" s="960"/>
      <c r="W394" s="203"/>
      <c r="X394" s="111">
        <f t="shared" si="89"/>
        <v>0</v>
      </c>
      <c r="Y394" s="959">
        <f t="shared" si="91"/>
        <v>0</v>
      </c>
      <c r="Z394" s="975"/>
      <c r="AA394" s="17">
        <f t="shared" si="92"/>
        <v>0</v>
      </c>
      <c r="AB394" s="17">
        <f t="shared" si="93"/>
        <v>0</v>
      </c>
      <c r="AC394" s="17">
        <f t="shared" si="94"/>
        <v>0</v>
      </c>
      <c r="AD394" s="17">
        <f t="shared" si="95"/>
        <v>0</v>
      </c>
      <c r="AE394" s="17">
        <f t="shared" si="96"/>
        <v>0</v>
      </c>
      <c r="AF394" s="17">
        <f t="shared" si="97"/>
        <v>0</v>
      </c>
      <c r="AG394" s="17">
        <f t="shared" si="98"/>
        <v>0</v>
      </c>
    </row>
    <row r="395" spans="1:33" ht="15.75" customHeight="1" x14ac:dyDescent="0.25">
      <c r="A395" s="37">
        <v>4</v>
      </c>
      <c r="B395" s="19"/>
      <c r="C395" s="19"/>
      <c r="D395" s="20"/>
      <c r="E395" s="47"/>
      <c r="F395" s="63"/>
      <c r="G395" s="702"/>
      <c r="H395" s="10"/>
      <c r="I395" s="700"/>
      <c r="J395" s="208"/>
      <c r="K395" s="700"/>
      <c r="L395" s="149"/>
      <c r="M395" s="700"/>
      <c r="N395" s="237"/>
      <c r="O395" s="700"/>
      <c r="P395" s="215"/>
      <c r="Q395" s="703"/>
      <c r="R395" s="727"/>
      <c r="S395" s="703"/>
      <c r="T395" s="175"/>
      <c r="U395" s="969">
        <f t="shared" si="90"/>
        <v>0</v>
      </c>
      <c r="V395" s="960"/>
      <c r="W395" s="203"/>
      <c r="X395" s="111">
        <f t="shared" si="89"/>
        <v>0</v>
      </c>
      <c r="Y395" s="959">
        <f t="shared" si="91"/>
        <v>0</v>
      </c>
      <c r="Z395" s="975"/>
      <c r="AA395" s="17">
        <f t="shared" si="92"/>
        <v>0</v>
      </c>
      <c r="AB395" s="17">
        <f t="shared" si="93"/>
        <v>0</v>
      </c>
      <c r="AC395" s="17">
        <f t="shared" si="94"/>
        <v>0</v>
      </c>
      <c r="AD395" s="17">
        <f t="shared" si="95"/>
        <v>0</v>
      </c>
      <c r="AE395" s="17">
        <f t="shared" si="96"/>
        <v>0</v>
      </c>
      <c r="AF395" s="17">
        <f t="shared" si="97"/>
        <v>0</v>
      </c>
      <c r="AG395" s="17">
        <f t="shared" si="98"/>
        <v>0</v>
      </c>
    </row>
    <row r="396" spans="1:33" ht="15.75" customHeight="1" x14ac:dyDescent="0.25">
      <c r="A396" s="37">
        <v>5</v>
      </c>
      <c r="B396" s="19"/>
      <c r="C396" s="19"/>
      <c r="D396" s="20"/>
      <c r="E396" s="47"/>
      <c r="F396" s="63"/>
      <c r="G396" s="702"/>
      <c r="H396" s="10"/>
      <c r="I396" s="700"/>
      <c r="J396" s="208"/>
      <c r="K396" s="700"/>
      <c r="L396" s="149"/>
      <c r="M396" s="700"/>
      <c r="N396" s="237"/>
      <c r="O396" s="700"/>
      <c r="P396" s="215"/>
      <c r="Q396" s="703"/>
      <c r="R396" s="727"/>
      <c r="S396" s="703"/>
      <c r="T396" s="175"/>
      <c r="U396" s="969">
        <f t="shared" si="90"/>
        <v>0</v>
      </c>
      <c r="V396" s="960"/>
      <c r="W396" s="203"/>
      <c r="X396" s="111">
        <f t="shared" si="89"/>
        <v>0</v>
      </c>
      <c r="Y396" s="959">
        <f t="shared" si="91"/>
        <v>0</v>
      </c>
      <c r="Z396" s="975"/>
      <c r="AA396" s="17">
        <f t="shared" si="92"/>
        <v>0</v>
      </c>
      <c r="AB396" s="17">
        <f t="shared" si="93"/>
        <v>0</v>
      </c>
      <c r="AC396" s="17">
        <f t="shared" si="94"/>
        <v>0</v>
      </c>
      <c r="AD396" s="17">
        <f t="shared" si="95"/>
        <v>0</v>
      </c>
      <c r="AE396" s="17">
        <f t="shared" si="96"/>
        <v>0</v>
      </c>
      <c r="AF396" s="17">
        <f t="shared" si="97"/>
        <v>0</v>
      </c>
      <c r="AG396" s="17">
        <f t="shared" si="98"/>
        <v>0</v>
      </c>
    </row>
    <row r="397" spans="1:33" ht="15.75" customHeight="1" x14ac:dyDescent="0.25">
      <c r="A397" s="37">
        <v>6</v>
      </c>
      <c r="B397" s="19"/>
      <c r="C397" s="19"/>
      <c r="D397" s="20"/>
      <c r="E397" s="47"/>
      <c r="F397" s="63"/>
      <c r="G397" s="702"/>
      <c r="H397" s="10"/>
      <c r="I397" s="700"/>
      <c r="J397" s="208"/>
      <c r="K397" s="700"/>
      <c r="L397" s="149"/>
      <c r="M397" s="700"/>
      <c r="N397" s="237"/>
      <c r="O397" s="700"/>
      <c r="P397" s="215"/>
      <c r="Q397" s="703"/>
      <c r="R397" s="727"/>
      <c r="S397" s="703"/>
      <c r="T397" s="175"/>
      <c r="U397" s="969">
        <f t="shared" si="90"/>
        <v>0</v>
      </c>
      <c r="V397" s="960"/>
      <c r="W397" s="203"/>
      <c r="X397" s="111">
        <f t="shared" si="89"/>
        <v>0</v>
      </c>
      <c r="Y397" s="959">
        <f t="shared" si="91"/>
        <v>0</v>
      </c>
      <c r="Z397" s="975"/>
      <c r="AA397" s="17">
        <f t="shared" si="92"/>
        <v>0</v>
      </c>
      <c r="AB397" s="17">
        <f t="shared" si="93"/>
        <v>0</v>
      </c>
      <c r="AC397" s="17">
        <f t="shared" si="94"/>
        <v>0</v>
      </c>
      <c r="AD397" s="17">
        <f t="shared" si="95"/>
        <v>0</v>
      </c>
      <c r="AE397" s="17">
        <f t="shared" si="96"/>
        <v>0</v>
      </c>
      <c r="AF397" s="17">
        <f t="shared" si="97"/>
        <v>0</v>
      </c>
      <c r="AG397" s="17">
        <f t="shared" si="98"/>
        <v>0</v>
      </c>
    </row>
    <row r="398" spans="1:33" ht="15.75" customHeight="1" x14ac:dyDescent="0.25">
      <c r="A398" s="37">
        <v>7</v>
      </c>
      <c r="B398" s="19"/>
      <c r="C398" s="19"/>
      <c r="D398" s="20"/>
      <c r="E398" s="47"/>
      <c r="F398" s="63"/>
      <c r="G398" s="702"/>
      <c r="H398" s="10"/>
      <c r="I398" s="700"/>
      <c r="J398" s="208"/>
      <c r="K398" s="700"/>
      <c r="L398" s="149"/>
      <c r="M398" s="700"/>
      <c r="N398" s="237"/>
      <c r="O398" s="700"/>
      <c r="P398" s="215"/>
      <c r="Q398" s="703"/>
      <c r="R398" s="727"/>
      <c r="S398" s="703"/>
      <c r="T398" s="175"/>
      <c r="U398" s="969">
        <f t="shared" si="90"/>
        <v>0</v>
      </c>
      <c r="V398" s="960"/>
      <c r="W398" s="203"/>
      <c r="X398" s="111">
        <f t="shared" si="89"/>
        <v>0</v>
      </c>
      <c r="Y398" s="959">
        <f t="shared" si="91"/>
        <v>0</v>
      </c>
      <c r="Z398" s="975"/>
      <c r="AA398" s="17">
        <f t="shared" si="92"/>
        <v>0</v>
      </c>
      <c r="AB398" s="17">
        <f t="shared" si="93"/>
        <v>0</v>
      </c>
      <c r="AC398" s="17">
        <f t="shared" si="94"/>
        <v>0</v>
      </c>
      <c r="AD398" s="17">
        <f t="shared" si="95"/>
        <v>0</v>
      </c>
      <c r="AE398" s="17">
        <f t="shared" si="96"/>
        <v>0</v>
      </c>
      <c r="AF398" s="17">
        <f t="shared" si="97"/>
        <v>0</v>
      </c>
      <c r="AG398" s="17">
        <f t="shared" si="98"/>
        <v>0</v>
      </c>
    </row>
    <row r="399" spans="1:33" ht="15.75" customHeight="1" x14ac:dyDescent="0.25">
      <c r="A399" s="37">
        <v>8</v>
      </c>
      <c r="B399" s="19"/>
      <c r="C399" s="19"/>
      <c r="D399" s="20"/>
      <c r="E399" s="47"/>
      <c r="F399" s="63"/>
      <c r="G399" s="702"/>
      <c r="H399" s="10"/>
      <c r="I399" s="700"/>
      <c r="J399" s="208"/>
      <c r="K399" s="700"/>
      <c r="L399" s="149"/>
      <c r="M399" s="700"/>
      <c r="N399" s="237"/>
      <c r="O399" s="700"/>
      <c r="P399" s="215"/>
      <c r="Q399" s="703"/>
      <c r="R399" s="727"/>
      <c r="S399" s="703"/>
      <c r="T399" s="175"/>
      <c r="U399" s="969">
        <f t="shared" si="90"/>
        <v>0</v>
      </c>
      <c r="V399" s="960"/>
      <c r="W399" s="203"/>
      <c r="X399" s="111">
        <f t="shared" si="89"/>
        <v>0</v>
      </c>
      <c r="Y399" s="959">
        <f t="shared" si="91"/>
        <v>0</v>
      </c>
      <c r="Z399" s="975"/>
      <c r="AA399" s="17">
        <f t="shared" si="92"/>
        <v>0</v>
      </c>
      <c r="AB399" s="17">
        <f t="shared" si="93"/>
        <v>0</v>
      </c>
      <c r="AC399" s="17">
        <f t="shared" si="94"/>
        <v>0</v>
      </c>
      <c r="AD399" s="17">
        <f t="shared" si="95"/>
        <v>0</v>
      </c>
      <c r="AE399" s="17">
        <f t="shared" si="96"/>
        <v>0</v>
      </c>
      <c r="AF399" s="17">
        <f t="shared" si="97"/>
        <v>0</v>
      </c>
      <c r="AG399" s="17">
        <f t="shared" si="98"/>
        <v>0</v>
      </c>
    </row>
    <row r="400" spans="1:33" ht="15.75" customHeight="1" x14ac:dyDescent="0.25">
      <c r="A400" s="37">
        <v>9</v>
      </c>
      <c r="B400" s="19"/>
      <c r="C400" s="19"/>
      <c r="D400" s="20"/>
      <c r="E400" s="47"/>
      <c r="F400" s="63"/>
      <c r="G400" s="702"/>
      <c r="H400" s="10"/>
      <c r="I400" s="700"/>
      <c r="J400" s="208"/>
      <c r="K400" s="700"/>
      <c r="L400" s="149"/>
      <c r="M400" s="700"/>
      <c r="N400" s="237"/>
      <c r="O400" s="700"/>
      <c r="P400" s="215"/>
      <c r="Q400" s="703"/>
      <c r="R400" s="727"/>
      <c r="S400" s="703"/>
      <c r="T400" s="175"/>
      <c r="U400" s="969">
        <f t="shared" si="90"/>
        <v>0</v>
      </c>
      <c r="V400" s="960"/>
      <c r="W400" s="203"/>
      <c r="X400" s="111">
        <f t="shared" si="89"/>
        <v>0</v>
      </c>
      <c r="Y400" s="959">
        <f t="shared" si="91"/>
        <v>0</v>
      </c>
      <c r="Z400" s="975"/>
      <c r="AA400" s="17">
        <f t="shared" si="92"/>
        <v>0</v>
      </c>
      <c r="AB400" s="17">
        <f t="shared" si="93"/>
        <v>0</v>
      </c>
      <c r="AC400" s="17">
        <f t="shared" si="94"/>
        <v>0</v>
      </c>
      <c r="AD400" s="17">
        <f t="shared" si="95"/>
        <v>0</v>
      </c>
      <c r="AE400" s="17">
        <f t="shared" si="96"/>
        <v>0</v>
      </c>
      <c r="AF400" s="17">
        <f t="shared" si="97"/>
        <v>0</v>
      </c>
      <c r="AG400" s="17">
        <f t="shared" si="98"/>
        <v>0</v>
      </c>
    </row>
    <row r="401" spans="1:33" ht="15.75" customHeight="1" x14ac:dyDescent="0.25">
      <c r="A401" s="37">
        <v>10</v>
      </c>
      <c r="B401" s="19"/>
      <c r="C401" s="19"/>
      <c r="D401" s="20"/>
      <c r="E401" s="47"/>
      <c r="F401" s="63"/>
      <c r="G401" s="702"/>
      <c r="H401" s="10"/>
      <c r="I401" s="700"/>
      <c r="J401" s="208"/>
      <c r="K401" s="700"/>
      <c r="L401" s="149"/>
      <c r="M401" s="700"/>
      <c r="N401" s="237"/>
      <c r="O401" s="700"/>
      <c r="P401" s="215"/>
      <c r="Q401" s="703"/>
      <c r="R401" s="727"/>
      <c r="S401" s="703"/>
      <c r="T401" s="175"/>
      <c r="U401" s="969">
        <f t="shared" si="90"/>
        <v>0</v>
      </c>
      <c r="V401" s="960"/>
      <c r="W401" s="203"/>
      <c r="X401" s="111">
        <f t="shared" si="89"/>
        <v>0</v>
      </c>
      <c r="Y401" s="959">
        <f t="shared" si="91"/>
        <v>0</v>
      </c>
      <c r="Z401" s="975"/>
      <c r="AA401" s="17">
        <f t="shared" si="92"/>
        <v>0</v>
      </c>
      <c r="AB401" s="17">
        <f t="shared" si="93"/>
        <v>0</v>
      </c>
      <c r="AC401" s="17">
        <f t="shared" si="94"/>
        <v>0</v>
      </c>
      <c r="AD401" s="17">
        <f t="shared" si="95"/>
        <v>0</v>
      </c>
      <c r="AE401" s="17">
        <f t="shared" si="96"/>
        <v>0</v>
      </c>
      <c r="AF401" s="17">
        <f t="shared" si="97"/>
        <v>0</v>
      </c>
      <c r="AG401" s="17">
        <f t="shared" si="98"/>
        <v>0</v>
      </c>
    </row>
    <row r="402" spans="1:33" ht="15.75" customHeight="1" x14ac:dyDescent="0.25">
      <c r="A402" s="37">
        <v>11</v>
      </c>
      <c r="B402" s="19"/>
      <c r="C402" s="19"/>
      <c r="D402" s="20"/>
      <c r="E402" s="47"/>
      <c r="F402" s="63"/>
      <c r="G402" s="702"/>
      <c r="H402" s="10"/>
      <c r="I402" s="700"/>
      <c r="J402" s="208"/>
      <c r="K402" s="700"/>
      <c r="L402" s="149"/>
      <c r="M402" s="700"/>
      <c r="N402" s="237"/>
      <c r="O402" s="700"/>
      <c r="P402" s="215"/>
      <c r="Q402" s="703"/>
      <c r="R402" s="727"/>
      <c r="S402" s="703"/>
      <c r="T402" s="175"/>
      <c r="U402" s="969">
        <f t="shared" si="90"/>
        <v>0</v>
      </c>
      <c r="V402" s="960"/>
      <c r="W402" s="203"/>
      <c r="X402" s="111">
        <f t="shared" si="89"/>
        <v>0</v>
      </c>
      <c r="Y402" s="959">
        <f t="shared" si="91"/>
        <v>0</v>
      </c>
      <c r="Z402" s="975"/>
      <c r="AA402" s="17">
        <f t="shared" si="92"/>
        <v>0</v>
      </c>
      <c r="AB402" s="17">
        <f t="shared" si="93"/>
        <v>0</v>
      </c>
      <c r="AC402" s="17">
        <f t="shared" si="94"/>
        <v>0</v>
      </c>
      <c r="AD402" s="17">
        <f t="shared" si="95"/>
        <v>0</v>
      </c>
      <c r="AE402" s="17">
        <f t="shared" si="96"/>
        <v>0</v>
      </c>
      <c r="AF402" s="17">
        <f t="shared" si="97"/>
        <v>0</v>
      </c>
      <c r="AG402" s="17">
        <f t="shared" si="98"/>
        <v>0</v>
      </c>
    </row>
    <row r="403" spans="1:33" ht="15.75" customHeight="1" x14ac:dyDescent="0.25">
      <c r="A403" s="37">
        <v>12</v>
      </c>
      <c r="B403" s="19"/>
      <c r="C403" s="19"/>
      <c r="D403" s="20"/>
      <c r="E403" s="47"/>
      <c r="F403" s="63"/>
      <c r="G403" s="702"/>
      <c r="H403" s="10"/>
      <c r="I403" s="700"/>
      <c r="J403" s="208"/>
      <c r="K403" s="700"/>
      <c r="L403" s="149"/>
      <c r="M403" s="700"/>
      <c r="N403" s="237"/>
      <c r="O403" s="700"/>
      <c r="P403" s="215"/>
      <c r="Q403" s="703"/>
      <c r="R403" s="727"/>
      <c r="S403" s="703"/>
      <c r="T403" s="175"/>
      <c r="U403" s="969">
        <f t="shared" si="90"/>
        <v>0</v>
      </c>
      <c r="V403" s="960"/>
      <c r="W403" s="203"/>
      <c r="X403" s="111">
        <f t="shared" si="89"/>
        <v>0</v>
      </c>
      <c r="Y403" s="959">
        <f t="shared" si="91"/>
        <v>0</v>
      </c>
      <c r="Z403" s="975"/>
      <c r="AA403" s="17">
        <f t="shared" si="92"/>
        <v>0</v>
      </c>
      <c r="AB403" s="17">
        <f t="shared" si="93"/>
        <v>0</v>
      </c>
      <c r="AC403" s="17">
        <f t="shared" si="94"/>
        <v>0</v>
      </c>
      <c r="AD403" s="17">
        <f t="shared" si="95"/>
        <v>0</v>
      </c>
      <c r="AE403" s="17">
        <f t="shared" si="96"/>
        <v>0</v>
      </c>
      <c r="AF403" s="17">
        <f t="shared" si="97"/>
        <v>0</v>
      </c>
      <c r="AG403" s="17">
        <f t="shared" si="98"/>
        <v>0</v>
      </c>
    </row>
    <row r="404" spans="1:33" ht="15.75" customHeight="1" x14ac:dyDescent="0.25">
      <c r="A404" s="37">
        <v>13</v>
      </c>
      <c r="B404" s="19"/>
      <c r="C404" s="19"/>
      <c r="D404" s="20"/>
      <c r="E404" s="47"/>
      <c r="F404" s="63"/>
      <c r="G404" s="702"/>
      <c r="H404" s="10"/>
      <c r="I404" s="700"/>
      <c r="J404" s="208"/>
      <c r="K404" s="700"/>
      <c r="L404" s="149"/>
      <c r="M404" s="700"/>
      <c r="N404" s="237"/>
      <c r="O404" s="700"/>
      <c r="P404" s="215"/>
      <c r="Q404" s="703"/>
      <c r="R404" s="727"/>
      <c r="S404" s="703"/>
      <c r="T404" s="175"/>
      <c r="U404" s="969">
        <f t="shared" si="90"/>
        <v>0</v>
      </c>
      <c r="V404" s="960"/>
      <c r="W404" s="203"/>
      <c r="X404" s="111">
        <f t="shared" si="89"/>
        <v>0</v>
      </c>
      <c r="Y404" s="959">
        <f t="shared" si="91"/>
        <v>0</v>
      </c>
      <c r="Z404" s="975"/>
      <c r="AA404" s="17">
        <f t="shared" si="92"/>
        <v>0</v>
      </c>
      <c r="AB404" s="17">
        <f t="shared" si="93"/>
        <v>0</v>
      </c>
      <c r="AC404" s="17">
        <f t="shared" si="94"/>
        <v>0</v>
      </c>
      <c r="AD404" s="17">
        <f t="shared" si="95"/>
        <v>0</v>
      </c>
      <c r="AE404" s="17">
        <f t="shared" si="96"/>
        <v>0</v>
      </c>
      <c r="AF404" s="17">
        <f t="shared" si="97"/>
        <v>0</v>
      </c>
      <c r="AG404" s="17">
        <f t="shared" si="98"/>
        <v>0</v>
      </c>
    </row>
    <row r="405" spans="1:33" ht="15.75" customHeight="1" x14ac:dyDescent="0.25">
      <c r="A405" s="37">
        <v>14</v>
      </c>
      <c r="B405" s="19"/>
      <c r="C405" s="19"/>
      <c r="D405" s="20"/>
      <c r="E405" s="47"/>
      <c r="F405" s="63"/>
      <c r="G405" s="702"/>
      <c r="H405" s="10"/>
      <c r="I405" s="700"/>
      <c r="J405" s="208"/>
      <c r="K405" s="700"/>
      <c r="L405" s="149"/>
      <c r="M405" s="700"/>
      <c r="N405" s="237"/>
      <c r="O405" s="700"/>
      <c r="P405" s="215"/>
      <c r="Q405" s="703"/>
      <c r="R405" s="727"/>
      <c r="S405" s="703"/>
      <c r="T405" s="175"/>
      <c r="U405" s="969">
        <f t="shared" si="90"/>
        <v>0</v>
      </c>
      <c r="V405" s="960"/>
      <c r="W405" s="203"/>
      <c r="X405" s="111">
        <f t="shared" si="89"/>
        <v>0</v>
      </c>
      <c r="Y405" s="959">
        <f t="shared" si="91"/>
        <v>0</v>
      </c>
      <c r="Z405" s="975"/>
      <c r="AA405" s="17">
        <f t="shared" si="92"/>
        <v>0</v>
      </c>
      <c r="AB405" s="17">
        <f t="shared" si="93"/>
        <v>0</v>
      </c>
      <c r="AC405" s="17">
        <f t="shared" si="94"/>
        <v>0</v>
      </c>
      <c r="AD405" s="17">
        <f t="shared" si="95"/>
        <v>0</v>
      </c>
      <c r="AE405" s="17">
        <f t="shared" si="96"/>
        <v>0</v>
      </c>
      <c r="AF405" s="17">
        <f t="shared" si="97"/>
        <v>0</v>
      </c>
      <c r="AG405" s="17">
        <f t="shared" si="98"/>
        <v>0</v>
      </c>
    </row>
    <row r="406" spans="1:33" ht="15.75" customHeight="1" x14ac:dyDescent="0.25">
      <c r="A406" s="37">
        <v>15</v>
      </c>
      <c r="B406" s="19"/>
      <c r="C406" s="19"/>
      <c r="D406" s="20"/>
      <c r="E406" s="47"/>
      <c r="F406" s="63"/>
      <c r="G406" s="702"/>
      <c r="H406" s="10"/>
      <c r="I406" s="700"/>
      <c r="J406" s="208"/>
      <c r="K406" s="700"/>
      <c r="L406" s="149"/>
      <c r="M406" s="700"/>
      <c r="N406" s="237"/>
      <c r="O406" s="700"/>
      <c r="P406" s="215"/>
      <c r="Q406" s="703"/>
      <c r="R406" s="727"/>
      <c r="S406" s="703"/>
      <c r="T406" s="175"/>
      <c r="U406" s="969">
        <f t="shared" si="90"/>
        <v>0</v>
      </c>
      <c r="V406" s="960"/>
      <c r="W406" s="203"/>
      <c r="X406" s="111">
        <f t="shared" si="89"/>
        <v>0</v>
      </c>
      <c r="Y406" s="959">
        <f t="shared" si="91"/>
        <v>0</v>
      </c>
      <c r="Z406" s="975"/>
      <c r="AA406" s="17">
        <f t="shared" si="92"/>
        <v>0</v>
      </c>
      <c r="AB406" s="17">
        <f t="shared" si="93"/>
        <v>0</v>
      </c>
      <c r="AC406" s="17">
        <f t="shared" si="94"/>
        <v>0</v>
      </c>
      <c r="AD406" s="17">
        <f t="shared" si="95"/>
        <v>0</v>
      </c>
      <c r="AE406" s="17">
        <f t="shared" si="96"/>
        <v>0</v>
      </c>
      <c r="AF406" s="17">
        <f t="shared" si="97"/>
        <v>0</v>
      </c>
      <c r="AG406" s="17">
        <f t="shared" si="98"/>
        <v>0</v>
      </c>
    </row>
    <row r="407" spans="1:33" ht="15.75" customHeight="1" x14ac:dyDescent="0.25">
      <c r="A407" s="37">
        <v>17</v>
      </c>
      <c r="B407" s="19"/>
      <c r="C407" s="19"/>
      <c r="D407" s="20"/>
      <c r="E407" s="47"/>
      <c r="F407" s="63"/>
      <c r="G407" s="702"/>
      <c r="H407" s="10"/>
      <c r="I407" s="700"/>
      <c r="J407" s="208"/>
      <c r="K407" s="700"/>
      <c r="L407" s="149"/>
      <c r="M407" s="700"/>
      <c r="N407" s="237"/>
      <c r="O407" s="700"/>
      <c r="P407" s="215"/>
      <c r="Q407" s="703"/>
      <c r="R407" s="727"/>
      <c r="S407" s="703"/>
      <c r="T407" s="175"/>
      <c r="U407" s="969">
        <f t="shared" si="90"/>
        <v>0</v>
      </c>
      <c r="V407" s="960"/>
      <c r="W407" s="203"/>
      <c r="X407" s="111">
        <f t="shared" si="89"/>
        <v>0</v>
      </c>
      <c r="Y407" s="959">
        <f t="shared" si="91"/>
        <v>0</v>
      </c>
      <c r="Z407" s="975"/>
      <c r="AA407" s="17">
        <f t="shared" si="92"/>
        <v>0</v>
      </c>
      <c r="AB407" s="17">
        <f t="shared" si="93"/>
        <v>0</v>
      </c>
      <c r="AC407" s="17">
        <f t="shared" si="94"/>
        <v>0</v>
      </c>
      <c r="AD407" s="17">
        <f t="shared" si="95"/>
        <v>0</v>
      </c>
      <c r="AE407" s="17">
        <f t="shared" si="96"/>
        <v>0</v>
      </c>
      <c r="AF407" s="17">
        <f t="shared" si="97"/>
        <v>0</v>
      </c>
      <c r="AG407" s="17">
        <f t="shared" si="98"/>
        <v>0</v>
      </c>
    </row>
    <row r="408" spans="1:33" ht="15.75" customHeight="1" x14ac:dyDescent="0.25">
      <c r="A408" s="37">
        <v>18</v>
      </c>
      <c r="B408" s="19"/>
      <c r="C408" s="19"/>
      <c r="D408" s="20"/>
      <c r="E408" s="47"/>
      <c r="F408" s="63"/>
      <c r="G408" s="702"/>
      <c r="H408" s="10"/>
      <c r="I408" s="700"/>
      <c r="J408" s="208"/>
      <c r="K408" s="700"/>
      <c r="L408" s="149"/>
      <c r="M408" s="700"/>
      <c r="N408" s="237"/>
      <c r="O408" s="700"/>
      <c r="P408" s="215"/>
      <c r="Q408" s="703"/>
      <c r="R408" s="727"/>
      <c r="S408" s="703"/>
      <c r="T408" s="175"/>
      <c r="U408" s="969">
        <f t="shared" si="90"/>
        <v>0</v>
      </c>
      <c r="V408" s="960"/>
      <c r="W408" s="203"/>
      <c r="X408" s="111">
        <f t="shared" si="89"/>
        <v>0</v>
      </c>
      <c r="Y408" s="959">
        <f t="shared" si="91"/>
        <v>0</v>
      </c>
      <c r="Z408" s="975"/>
      <c r="AA408" s="17">
        <f t="shared" si="92"/>
        <v>0</v>
      </c>
      <c r="AB408" s="17">
        <f t="shared" si="93"/>
        <v>0</v>
      </c>
      <c r="AC408" s="17">
        <f t="shared" si="94"/>
        <v>0</v>
      </c>
      <c r="AD408" s="17">
        <f t="shared" si="95"/>
        <v>0</v>
      </c>
      <c r="AE408" s="17">
        <f t="shared" si="96"/>
        <v>0</v>
      </c>
      <c r="AF408" s="17">
        <f t="shared" si="97"/>
        <v>0</v>
      </c>
      <c r="AG408" s="17">
        <f t="shared" si="98"/>
        <v>0</v>
      </c>
    </row>
    <row r="409" spans="1:33" ht="15.75" customHeight="1" x14ac:dyDescent="0.25">
      <c r="A409" s="37">
        <v>19</v>
      </c>
      <c r="B409" s="19"/>
      <c r="C409" s="19"/>
      <c r="D409" s="20"/>
      <c r="E409" s="47"/>
      <c r="F409" s="63"/>
      <c r="G409" s="702"/>
      <c r="H409" s="10"/>
      <c r="I409" s="700"/>
      <c r="J409" s="208"/>
      <c r="K409" s="700"/>
      <c r="L409" s="149"/>
      <c r="M409" s="700"/>
      <c r="N409" s="237"/>
      <c r="O409" s="700"/>
      <c r="P409" s="215"/>
      <c r="Q409" s="703"/>
      <c r="R409" s="727"/>
      <c r="S409" s="703"/>
      <c r="T409" s="175"/>
      <c r="U409" s="969">
        <f t="shared" si="90"/>
        <v>0</v>
      </c>
      <c r="V409" s="960"/>
      <c r="W409" s="203"/>
      <c r="X409" s="111">
        <f t="shared" si="89"/>
        <v>0</v>
      </c>
      <c r="Y409" s="959">
        <f t="shared" si="91"/>
        <v>0</v>
      </c>
      <c r="Z409" s="975"/>
      <c r="AA409" s="17">
        <f t="shared" si="92"/>
        <v>0</v>
      </c>
      <c r="AB409" s="17">
        <f t="shared" si="93"/>
        <v>0</v>
      </c>
      <c r="AC409" s="17">
        <f t="shared" si="94"/>
        <v>0</v>
      </c>
      <c r="AD409" s="17">
        <f t="shared" si="95"/>
        <v>0</v>
      </c>
      <c r="AE409" s="17">
        <f t="shared" si="96"/>
        <v>0</v>
      </c>
      <c r="AF409" s="17">
        <f t="shared" si="97"/>
        <v>0</v>
      </c>
      <c r="AG409" s="17">
        <f t="shared" si="98"/>
        <v>0</v>
      </c>
    </row>
    <row r="410" spans="1:33" ht="15.75" customHeight="1" x14ac:dyDescent="0.25">
      <c r="A410" s="37">
        <v>20</v>
      </c>
      <c r="B410" s="19"/>
      <c r="C410" s="19"/>
      <c r="D410" s="20"/>
      <c r="E410" s="47"/>
      <c r="F410" s="63"/>
      <c r="G410" s="702"/>
      <c r="H410" s="10"/>
      <c r="I410" s="700"/>
      <c r="J410" s="208"/>
      <c r="K410" s="700"/>
      <c r="L410" s="149"/>
      <c r="M410" s="700"/>
      <c r="N410" s="237"/>
      <c r="O410" s="700"/>
      <c r="P410" s="215"/>
      <c r="Q410" s="703"/>
      <c r="R410" s="727"/>
      <c r="S410" s="703"/>
      <c r="T410" s="175"/>
      <c r="U410" s="969">
        <f t="shared" si="90"/>
        <v>0</v>
      </c>
      <c r="V410" s="960"/>
      <c r="W410" s="203"/>
      <c r="X410" s="111">
        <f t="shared" si="89"/>
        <v>0</v>
      </c>
      <c r="Y410" s="959">
        <f t="shared" si="91"/>
        <v>0</v>
      </c>
      <c r="Z410" s="975"/>
      <c r="AA410" s="17">
        <f t="shared" si="92"/>
        <v>0</v>
      </c>
      <c r="AB410" s="17">
        <f t="shared" si="93"/>
        <v>0</v>
      </c>
      <c r="AC410" s="17">
        <f t="shared" si="94"/>
        <v>0</v>
      </c>
      <c r="AD410" s="17">
        <f t="shared" si="95"/>
        <v>0</v>
      </c>
      <c r="AE410" s="17">
        <f t="shared" si="96"/>
        <v>0</v>
      </c>
      <c r="AF410" s="17">
        <f t="shared" si="97"/>
        <v>0</v>
      </c>
      <c r="AG410" s="17">
        <f t="shared" si="98"/>
        <v>0</v>
      </c>
    </row>
    <row r="411" spans="1:33" ht="15.75" customHeight="1" x14ac:dyDescent="0.25">
      <c r="A411" s="37">
        <v>21</v>
      </c>
      <c r="B411" s="19"/>
      <c r="C411" s="19"/>
      <c r="D411" s="20"/>
      <c r="E411" s="47"/>
      <c r="F411" s="63"/>
      <c r="G411" s="702"/>
      <c r="H411" s="10"/>
      <c r="I411" s="700"/>
      <c r="J411" s="208"/>
      <c r="K411" s="700"/>
      <c r="L411" s="149"/>
      <c r="M411" s="700"/>
      <c r="N411" s="237"/>
      <c r="O411" s="700"/>
      <c r="P411" s="215"/>
      <c r="Q411" s="703"/>
      <c r="R411" s="727"/>
      <c r="S411" s="703"/>
      <c r="T411" s="175"/>
      <c r="U411" s="969">
        <f t="shared" si="90"/>
        <v>0</v>
      </c>
      <c r="V411" s="960"/>
      <c r="W411" s="203"/>
      <c r="X411" s="111">
        <f t="shared" si="89"/>
        <v>0</v>
      </c>
      <c r="Y411" s="959">
        <f t="shared" si="91"/>
        <v>0</v>
      </c>
      <c r="Z411" s="975"/>
      <c r="AA411" s="17">
        <f t="shared" si="92"/>
        <v>0</v>
      </c>
      <c r="AB411" s="17">
        <f t="shared" si="93"/>
        <v>0</v>
      </c>
      <c r="AC411" s="17">
        <f t="shared" si="94"/>
        <v>0</v>
      </c>
      <c r="AD411" s="17">
        <f t="shared" si="95"/>
        <v>0</v>
      </c>
      <c r="AE411" s="17">
        <f t="shared" si="96"/>
        <v>0</v>
      </c>
      <c r="AF411" s="17">
        <f t="shared" si="97"/>
        <v>0</v>
      </c>
      <c r="AG411" s="17">
        <f t="shared" si="98"/>
        <v>0</v>
      </c>
    </row>
    <row r="412" spans="1:33" ht="15.75" customHeight="1" x14ac:dyDescent="0.25">
      <c r="A412" s="37">
        <v>22</v>
      </c>
      <c r="B412" s="19"/>
      <c r="C412" s="19"/>
      <c r="D412" s="20"/>
      <c r="E412" s="47"/>
      <c r="F412" s="63"/>
      <c r="G412" s="702"/>
      <c r="H412" s="10"/>
      <c r="I412" s="700"/>
      <c r="J412" s="208"/>
      <c r="K412" s="700"/>
      <c r="L412" s="149"/>
      <c r="M412" s="700"/>
      <c r="N412" s="237"/>
      <c r="O412" s="700"/>
      <c r="P412" s="215"/>
      <c r="Q412" s="703"/>
      <c r="R412" s="727"/>
      <c r="S412" s="703"/>
      <c r="T412" s="175"/>
      <c r="U412" s="969">
        <f t="shared" si="90"/>
        <v>0</v>
      </c>
      <c r="V412" s="960"/>
      <c r="W412" s="203"/>
      <c r="X412" s="111">
        <f t="shared" si="89"/>
        <v>0</v>
      </c>
      <c r="Y412" s="959">
        <f t="shared" si="91"/>
        <v>0</v>
      </c>
      <c r="Z412" s="975"/>
      <c r="AA412" s="17">
        <f t="shared" si="92"/>
        <v>0</v>
      </c>
      <c r="AB412" s="17">
        <f t="shared" si="93"/>
        <v>0</v>
      </c>
      <c r="AC412" s="17">
        <f t="shared" si="94"/>
        <v>0</v>
      </c>
      <c r="AD412" s="17">
        <f t="shared" si="95"/>
        <v>0</v>
      </c>
      <c r="AE412" s="17">
        <f t="shared" si="96"/>
        <v>0</v>
      </c>
      <c r="AF412" s="17">
        <f t="shared" si="97"/>
        <v>0</v>
      </c>
      <c r="AG412" s="17">
        <f t="shared" si="98"/>
        <v>0</v>
      </c>
    </row>
    <row r="413" spans="1:33" ht="15.75" customHeight="1" x14ac:dyDescent="0.25">
      <c r="A413" s="37">
        <v>23</v>
      </c>
      <c r="B413" s="19"/>
      <c r="C413" s="19"/>
      <c r="D413" s="20"/>
      <c r="E413" s="47"/>
      <c r="F413" s="63"/>
      <c r="G413" s="702"/>
      <c r="H413" s="10"/>
      <c r="I413" s="700"/>
      <c r="J413" s="208"/>
      <c r="K413" s="700"/>
      <c r="L413" s="149"/>
      <c r="M413" s="700"/>
      <c r="N413" s="237"/>
      <c r="O413" s="700"/>
      <c r="P413" s="215"/>
      <c r="Q413" s="703"/>
      <c r="R413" s="727"/>
      <c r="S413" s="703"/>
      <c r="T413" s="175"/>
      <c r="U413" s="969">
        <f t="shared" si="90"/>
        <v>0</v>
      </c>
      <c r="V413" s="960"/>
      <c r="W413" s="203"/>
      <c r="X413" s="111">
        <f t="shared" si="89"/>
        <v>0</v>
      </c>
      <c r="Y413" s="959">
        <f t="shared" si="91"/>
        <v>0</v>
      </c>
      <c r="Z413" s="975"/>
      <c r="AA413" s="17">
        <f t="shared" si="92"/>
        <v>0</v>
      </c>
      <c r="AB413" s="17">
        <f t="shared" si="93"/>
        <v>0</v>
      </c>
      <c r="AC413" s="17">
        <f t="shared" si="94"/>
        <v>0</v>
      </c>
      <c r="AD413" s="17">
        <f t="shared" si="95"/>
        <v>0</v>
      </c>
      <c r="AE413" s="17">
        <f t="shared" si="96"/>
        <v>0</v>
      </c>
      <c r="AF413" s="17">
        <f t="shared" si="97"/>
        <v>0</v>
      </c>
      <c r="AG413" s="17">
        <f t="shared" si="98"/>
        <v>0</v>
      </c>
    </row>
    <row r="414" spans="1:33" ht="15.75" customHeight="1" x14ac:dyDescent="0.25">
      <c r="A414" s="37">
        <v>24</v>
      </c>
      <c r="B414" s="19"/>
      <c r="C414" s="19"/>
      <c r="D414" s="20"/>
      <c r="E414" s="47"/>
      <c r="F414" s="63"/>
      <c r="G414" s="702"/>
      <c r="H414" s="10"/>
      <c r="I414" s="700"/>
      <c r="J414" s="208"/>
      <c r="K414" s="700"/>
      <c r="L414" s="149"/>
      <c r="M414" s="700"/>
      <c r="N414" s="237"/>
      <c r="O414" s="700"/>
      <c r="P414" s="215"/>
      <c r="Q414" s="703"/>
      <c r="R414" s="727"/>
      <c r="S414" s="703"/>
      <c r="T414" s="175"/>
      <c r="U414" s="969">
        <f t="shared" si="90"/>
        <v>0</v>
      </c>
      <c r="V414" s="960"/>
      <c r="W414" s="203"/>
      <c r="X414" s="111">
        <f t="shared" si="89"/>
        <v>0</v>
      </c>
      <c r="Y414" s="959">
        <f t="shared" si="91"/>
        <v>0</v>
      </c>
      <c r="Z414" s="975"/>
      <c r="AA414" s="17">
        <f t="shared" si="92"/>
        <v>0</v>
      </c>
      <c r="AB414" s="17">
        <f t="shared" si="93"/>
        <v>0</v>
      </c>
      <c r="AC414" s="17">
        <f t="shared" si="94"/>
        <v>0</v>
      </c>
      <c r="AD414" s="17">
        <f t="shared" si="95"/>
        <v>0</v>
      </c>
      <c r="AE414" s="17">
        <f t="shared" si="96"/>
        <v>0</v>
      </c>
      <c r="AF414" s="17">
        <f t="shared" si="97"/>
        <v>0</v>
      </c>
      <c r="AG414" s="17">
        <f t="shared" si="98"/>
        <v>0</v>
      </c>
    </row>
    <row r="415" spans="1:33" ht="15.75" customHeight="1" x14ac:dyDescent="0.25">
      <c r="A415" s="37">
        <v>25</v>
      </c>
      <c r="B415" s="19"/>
      <c r="C415" s="19"/>
      <c r="D415" s="20"/>
      <c r="E415" s="47"/>
      <c r="F415" s="63"/>
      <c r="G415" s="702"/>
      <c r="H415" s="10"/>
      <c r="I415" s="700"/>
      <c r="J415" s="208"/>
      <c r="K415" s="700"/>
      <c r="L415" s="149"/>
      <c r="M415" s="700"/>
      <c r="N415" s="237"/>
      <c r="O415" s="700"/>
      <c r="P415" s="215"/>
      <c r="Q415" s="703"/>
      <c r="R415" s="727"/>
      <c r="S415" s="703"/>
      <c r="T415" s="175"/>
      <c r="U415" s="969">
        <f t="shared" si="90"/>
        <v>0</v>
      </c>
      <c r="V415" s="960"/>
      <c r="W415" s="203"/>
      <c r="X415" s="111">
        <f t="shared" si="89"/>
        <v>0</v>
      </c>
      <c r="Y415" s="959">
        <f t="shared" si="91"/>
        <v>0</v>
      </c>
      <c r="Z415" s="975"/>
      <c r="AA415" s="17">
        <f t="shared" si="92"/>
        <v>0</v>
      </c>
      <c r="AB415" s="17">
        <f t="shared" si="93"/>
        <v>0</v>
      </c>
      <c r="AC415" s="17">
        <f t="shared" si="94"/>
        <v>0</v>
      </c>
      <c r="AD415" s="17">
        <f t="shared" si="95"/>
        <v>0</v>
      </c>
      <c r="AE415" s="17">
        <f t="shared" si="96"/>
        <v>0</v>
      </c>
      <c r="AF415" s="17">
        <f t="shared" si="97"/>
        <v>0</v>
      </c>
      <c r="AG415" s="17">
        <f t="shared" si="98"/>
        <v>0</v>
      </c>
    </row>
    <row r="416" spans="1:33" ht="15.75" customHeight="1" x14ac:dyDescent="0.25">
      <c r="A416" s="37">
        <v>26</v>
      </c>
      <c r="B416" s="19"/>
      <c r="C416" s="19"/>
      <c r="D416" s="20"/>
      <c r="E416" s="47"/>
      <c r="F416" s="63"/>
      <c r="G416" s="702"/>
      <c r="H416" s="10"/>
      <c r="I416" s="700"/>
      <c r="J416" s="208"/>
      <c r="K416" s="700"/>
      <c r="L416" s="149"/>
      <c r="M416" s="700"/>
      <c r="N416" s="237"/>
      <c r="O416" s="700"/>
      <c r="P416" s="215"/>
      <c r="Q416" s="703"/>
      <c r="R416" s="727"/>
      <c r="S416" s="703"/>
      <c r="T416" s="175"/>
      <c r="U416" s="969">
        <f t="shared" si="90"/>
        <v>0</v>
      </c>
      <c r="V416" s="960"/>
      <c r="W416" s="203"/>
      <c r="X416" s="111">
        <f t="shared" si="89"/>
        <v>0</v>
      </c>
      <c r="Y416" s="959">
        <f t="shared" si="91"/>
        <v>0</v>
      </c>
      <c r="Z416" s="975"/>
      <c r="AA416" s="17">
        <f t="shared" si="92"/>
        <v>0</v>
      </c>
      <c r="AB416" s="17">
        <f t="shared" si="93"/>
        <v>0</v>
      </c>
      <c r="AC416" s="17">
        <f t="shared" si="94"/>
        <v>0</v>
      </c>
      <c r="AD416" s="17">
        <f t="shared" si="95"/>
        <v>0</v>
      </c>
      <c r="AE416" s="17">
        <f t="shared" si="96"/>
        <v>0</v>
      </c>
      <c r="AF416" s="17">
        <f t="shared" si="97"/>
        <v>0</v>
      </c>
      <c r="AG416" s="17">
        <f t="shared" si="98"/>
        <v>0</v>
      </c>
    </row>
    <row r="417" spans="1:33" ht="15.75" customHeight="1" x14ac:dyDescent="0.25">
      <c r="A417" s="37">
        <v>27</v>
      </c>
      <c r="B417" s="19"/>
      <c r="C417" s="19"/>
      <c r="D417" s="20"/>
      <c r="E417" s="47"/>
      <c r="F417" s="63"/>
      <c r="G417" s="702"/>
      <c r="H417" s="10"/>
      <c r="I417" s="700"/>
      <c r="J417" s="208"/>
      <c r="K417" s="700"/>
      <c r="L417" s="149"/>
      <c r="M417" s="700"/>
      <c r="N417" s="237"/>
      <c r="O417" s="700"/>
      <c r="P417" s="215"/>
      <c r="Q417" s="703"/>
      <c r="R417" s="727"/>
      <c r="S417" s="703"/>
      <c r="T417" s="175"/>
      <c r="U417" s="969">
        <f t="shared" si="90"/>
        <v>0</v>
      </c>
      <c r="V417" s="960"/>
      <c r="W417" s="203"/>
      <c r="X417" s="111">
        <f t="shared" si="89"/>
        <v>0</v>
      </c>
      <c r="Y417" s="959">
        <f t="shared" si="91"/>
        <v>0</v>
      </c>
      <c r="Z417" s="975"/>
      <c r="AA417" s="17">
        <f t="shared" si="92"/>
        <v>0</v>
      </c>
      <c r="AB417" s="17">
        <f t="shared" si="93"/>
        <v>0</v>
      </c>
      <c r="AC417" s="17">
        <f t="shared" si="94"/>
        <v>0</v>
      </c>
      <c r="AD417" s="17">
        <f t="shared" si="95"/>
        <v>0</v>
      </c>
      <c r="AE417" s="17">
        <f t="shared" si="96"/>
        <v>0</v>
      </c>
      <c r="AF417" s="17">
        <f t="shared" si="97"/>
        <v>0</v>
      </c>
      <c r="AG417" s="17">
        <f t="shared" si="98"/>
        <v>0</v>
      </c>
    </row>
    <row r="418" spans="1:33" ht="15.75" customHeight="1" x14ac:dyDescent="0.25">
      <c r="A418" s="37">
        <v>28</v>
      </c>
      <c r="B418" s="19"/>
      <c r="C418" s="19"/>
      <c r="D418" s="20"/>
      <c r="E418" s="47"/>
      <c r="F418" s="63"/>
      <c r="G418" s="702"/>
      <c r="H418" s="10"/>
      <c r="I418" s="700"/>
      <c r="J418" s="208"/>
      <c r="K418" s="700"/>
      <c r="L418" s="149"/>
      <c r="M418" s="700"/>
      <c r="N418" s="237"/>
      <c r="O418" s="700"/>
      <c r="P418" s="215"/>
      <c r="Q418" s="703"/>
      <c r="R418" s="727"/>
      <c r="S418" s="703"/>
      <c r="T418" s="175"/>
      <c r="U418" s="969">
        <f t="shared" si="90"/>
        <v>0</v>
      </c>
      <c r="V418" s="960"/>
      <c r="W418" s="203"/>
      <c r="X418" s="111">
        <f t="shared" si="89"/>
        <v>0</v>
      </c>
      <c r="Y418" s="959">
        <f t="shared" si="91"/>
        <v>0</v>
      </c>
      <c r="Z418" s="975"/>
      <c r="AA418" s="17">
        <f t="shared" si="92"/>
        <v>0</v>
      </c>
      <c r="AB418" s="17">
        <f t="shared" si="93"/>
        <v>0</v>
      </c>
      <c r="AC418" s="17">
        <f t="shared" si="94"/>
        <v>0</v>
      </c>
      <c r="AD418" s="17">
        <f t="shared" si="95"/>
        <v>0</v>
      </c>
      <c r="AE418" s="17">
        <f t="shared" si="96"/>
        <v>0</v>
      </c>
      <c r="AF418" s="17">
        <f t="shared" si="97"/>
        <v>0</v>
      </c>
      <c r="AG418" s="17">
        <f t="shared" si="98"/>
        <v>0</v>
      </c>
    </row>
    <row r="419" spans="1:33" ht="15.75" customHeight="1" x14ac:dyDescent="0.25">
      <c r="A419" s="37">
        <v>29</v>
      </c>
      <c r="B419" s="19"/>
      <c r="C419" s="19"/>
      <c r="D419" s="20"/>
      <c r="E419" s="47"/>
      <c r="F419" s="63"/>
      <c r="G419" s="702"/>
      <c r="H419" s="10"/>
      <c r="I419" s="700"/>
      <c r="J419" s="208"/>
      <c r="K419" s="700"/>
      <c r="L419" s="149"/>
      <c r="M419" s="700"/>
      <c r="N419" s="237"/>
      <c r="O419" s="700"/>
      <c r="P419" s="215"/>
      <c r="Q419" s="703"/>
      <c r="R419" s="727"/>
      <c r="S419" s="703"/>
      <c r="T419" s="175"/>
      <c r="U419" s="969">
        <f t="shared" si="90"/>
        <v>0</v>
      </c>
      <c r="V419" s="960"/>
      <c r="W419" s="203"/>
      <c r="X419" s="111">
        <f t="shared" si="89"/>
        <v>0</v>
      </c>
      <c r="Y419" s="959">
        <f t="shared" si="91"/>
        <v>0</v>
      </c>
      <c r="Z419" s="975"/>
      <c r="AA419" s="17">
        <f t="shared" si="92"/>
        <v>0</v>
      </c>
      <c r="AB419" s="17">
        <f t="shared" si="93"/>
        <v>0</v>
      </c>
      <c r="AC419" s="17">
        <f t="shared" si="94"/>
        <v>0</v>
      </c>
      <c r="AD419" s="17">
        <f t="shared" si="95"/>
        <v>0</v>
      </c>
      <c r="AE419" s="17">
        <f t="shared" si="96"/>
        <v>0</v>
      </c>
      <c r="AF419" s="17">
        <f t="shared" si="97"/>
        <v>0</v>
      </c>
      <c r="AG419" s="17">
        <f t="shared" si="98"/>
        <v>0</v>
      </c>
    </row>
    <row r="420" spans="1:33" ht="15.75" customHeight="1" x14ac:dyDescent="0.25">
      <c r="A420" s="37">
        <v>30</v>
      </c>
      <c r="B420" s="26"/>
      <c r="C420" s="19"/>
      <c r="D420" s="20"/>
      <c r="E420" s="47"/>
      <c r="F420" s="63"/>
      <c r="G420" s="702"/>
      <c r="H420" s="10"/>
      <c r="I420" s="700"/>
      <c r="J420" s="208"/>
      <c r="K420" s="700"/>
      <c r="L420" s="149"/>
      <c r="M420" s="700"/>
      <c r="N420" s="237"/>
      <c r="O420" s="700"/>
      <c r="P420" s="215"/>
      <c r="Q420" s="703"/>
      <c r="R420" s="727"/>
      <c r="S420" s="703"/>
      <c r="T420" s="175"/>
      <c r="U420" s="969">
        <f t="shared" si="90"/>
        <v>0</v>
      </c>
      <c r="V420" s="960"/>
      <c r="W420" s="203"/>
      <c r="X420" s="111">
        <f t="shared" si="89"/>
        <v>0</v>
      </c>
      <c r="Y420" s="959">
        <f t="shared" si="91"/>
        <v>0</v>
      </c>
      <c r="Z420" s="975"/>
      <c r="AA420" s="17">
        <f t="shared" si="92"/>
        <v>0</v>
      </c>
      <c r="AB420" s="17">
        <f t="shared" si="93"/>
        <v>0</v>
      </c>
      <c r="AC420" s="17">
        <f t="shared" si="94"/>
        <v>0</v>
      </c>
      <c r="AD420" s="17">
        <f t="shared" si="95"/>
        <v>0</v>
      </c>
      <c r="AE420" s="17">
        <f t="shared" si="96"/>
        <v>0</v>
      </c>
      <c r="AF420" s="17">
        <f t="shared" si="97"/>
        <v>0</v>
      </c>
      <c r="AG420" s="17">
        <f t="shared" si="98"/>
        <v>0</v>
      </c>
    </row>
    <row r="421" spans="1:33" ht="15.75" customHeight="1" x14ac:dyDescent="0.25">
      <c r="A421" s="37">
        <v>31</v>
      </c>
      <c r="B421" s="19"/>
      <c r="C421" s="19"/>
      <c r="D421" s="20"/>
      <c r="E421" s="47"/>
      <c r="F421" s="63"/>
      <c r="G421" s="702"/>
      <c r="H421" s="10"/>
      <c r="I421" s="700"/>
      <c r="J421" s="208"/>
      <c r="K421" s="700"/>
      <c r="L421" s="149"/>
      <c r="M421" s="700"/>
      <c r="N421" s="237"/>
      <c r="O421" s="700"/>
      <c r="P421" s="215"/>
      <c r="Q421" s="703"/>
      <c r="R421" s="727"/>
      <c r="S421" s="703"/>
      <c r="T421" s="175"/>
      <c r="U421" s="969">
        <f t="shared" si="90"/>
        <v>0</v>
      </c>
      <c r="V421" s="960"/>
      <c r="W421" s="203"/>
      <c r="X421" s="111">
        <f t="shared" si="89"/>
        <v>0</v>
      </c>
      <c r="Y421" s="959">
        <f t="shared" si="91"/>
        <v>0</v>
      </c>
      <c r="Z421" s="975"/>
      <c r="AA421" s="17">
        <f t="shared" si="92"/>
        <v>0</v>
      </c>
      <c r="AB421" s="17">
        <f t="shared" si="93"/>
        <v>0</v>
      </c>
      <c r="AC421" s="17">
        <f t="shared" si="94"/>
        <v>0</v>
      </c>
      <c r="AD421" s="17">
        <f t="shared" si="95"/>
        <v>0</v>
      </c>
      <c r="AE421" s="17">
        <f t="shared" si="96"/>
        <v>0</v>
      </c>
      <c r="AF421" s="17">
        <f t="shared" si="97"/>
        <v>0</v>
      </c>
      <c r="AG421" s="17">
        <f t="shared" si="98"/>
        <v>0</v>
      </c>
    </row>
    <row r="422" spans="1:33" ht="15.75" customHeight="1" x14ac:dyDescent="0.25">
      <c r="A422" s="37">
        <v>32</v>
      </c>
      <c r="B422" s="19"/>
      <c r="C422" s="19"/>
      <c r="D422" s="20"/>
      <c r="E422" s="47"/>
      <c r="F422" s="63"/>
      <c r="G422" s="702"/>
      <c r="H422" s="10"/>
      <c r="I422" s="700"/>
      <c r="J422" s="208"/>
      <c r="K422" s="700"/>
      <c r="L422" s="149"/>
      <c r="M422" s="700"/>
      <c r="N422" s="237"/>
      <c r="O422" s="700"/>
      <c r="P422" s="215"/>
      <c r="Q422" s="703"/>
      <c r="R422" s="727"/>
      <c r="S422" s="703"/>
      <c r="T422" s="175"/>
      <c r="U422" s="969">
        <f t="shared" si="90"/>
        <v>0</v>
      </c>
      <c r="V422" s="960"/>
      <c r="W422" s="203"/>
      <c r="X422" s="111">
        <f t="shared" si="89"/>
        <v>0</v>
      </c>
      <c r="Y422" s="959">
        <f t="shared" si="91"/>
        <v>0</v>
      </c>
      <c r="Z422" s="975"/>
      <c r="AA422" s="17">
        <f t="shared" si="92"/>
        <v>0</v>
      </c>
      <c r="AB422" s="17">
        <f t="shared" si="93"/>
        <v>0</v>
      </c>
      <c r="AC422" s="17">
        <f t="shared" si="94"/>
        <v>0</v>
      </c>
      <c r="AD422" s="17">
        <f t="shared" si="95"/>
        <v>0</v>
      </c>
      <c r="AE422" s="17">
        <f t="shared" si="96"/>
        <v>0</v>
      </c>
      <c r="AF422" s="17">
        <f t="shared" si="97"/>
        <v>0</v>
      </c>
      <c r="AG422" s="17">
        <f t="shared" si="98"/>
        <v>0</v>
      </c>
    </row>
    <row r="423" spans="1:33" s="3" customFormat="1" ht="15.75" customHeight="1" x14ac:dyDescent="0.25">
      <c r="A423" s="37">
        <v>33</v>
      </c>
      <c r="B423" s="19"/>
      <c r="C423" s="19"/>
      <c r="D423" s="20"/>
      <c r="E423" s="47"/>
      <c r="F423" s="63"/>
      <c r="G423" s="702"/>
      <c r="H423" s="10"/>
      <c r="I423" s="700"/>
      <c r="J423" s="208"/>
      <c r="K423" s="700"/>
      <c r="L423" s="149"/>
      <c r="M423" s="700"/>
      <c r="N423" s="237"/>
      <c r="O423" s="700"/>
      <c r="P423" s="215"/>
      <c r="Q423" s="703"/>
      <c r="R423" s="727"/>
      <c r="S423" s="703"/>
      <c r="T423" s="175"/>
      <c r="U423" s="969">
        <f t="shared" si="90"/>
        <v>0</v>
      </c>
      <c r="V423" s="960"/>
      <c r="W423" s="203"/>
      <c r="X423" s="111">
        <f t="shared" si="89"/>
        <v>0</v>
      </c>
      <c r="Y423" s="959">
        <f t="shared" si="91"/>
        <v>0</v>
      </c>
      <c r="Z423" s="975"/>
      <c r="AA423" s="17">
        <f t="shared" si="92"/>
        <v>0</v>
      </c>
      <c r="AB423" s="17">
        <f t="shared" si="93"/>
        <v>0</v>
      </c>
      <c r="AC423" s="17">
        <f t="shared" si="94"/>
        <v>0</v>
      </c>
      <c r="AD423" s="17">
        <f t="shared" si="95"/>
        <v>0</v>
      </c>
      <c r="AE423" s="17">
        <f t="shared" si="96"/>
        <v>0</v>
      </c>
      <c r="AF423" s="17">
        <f t="shared" si="97"/>
        <v>0</v>
      </c>
      <c r="AG423" s="17">
        <f t="shared" si="98"/>
        <v>0</v>
      </c>
    </row>
    <row r="424" spans="1:33" ht="15.75" customHeight="1" x14ac:dyDescent="0.25">
      <c r="A424" s="37">
        <v>34</v>
      </c>
      <c r="B424" s="19"/>
      <c r="C424" s="19"/>
      <c r="D424" s="20"/>
      <c r="E424" s="47"/>
      <c r="F424" s="63"/>
      <c r="G424" s="702"/>
      <c r="H424" s="10"/>
      <c r="I424" s="700"/>
      <c r="J424" s="208"/>
      <c r="K424" s="700"/>
      <c r="L424" s="149"/>
      <c r="M424" s="700"/>
      <c r="N424" s="237"/>
      <c r="O424" s="700"/>
      <c r="P424" s="215"/>
      <c r="Q424" s="703"/>
      <c r="R424" s="727"/>
      <c r="S424" s="703"/>
      <c r="T424" s="175"/>
      <c r="U424" s="969">
        <f t="shared" si="90"/>
        <v>0</v>
      </c>
      <c r="V424" s="960"/>
      <c r="W424" s="203"/>
      <c r="X424" s="111">
        <f t="shared" si="89"/>
        <v>0</v>
      </c>
      <c r="Y424" s="959">
        <f t="shared" si="91"/>
        <v>0</v>
      </c>
      <c r="Z424" s="975"/>
      <c r="AA424" s="17">
        <f t="shared" si="92"/>
        <v>0</v>
      </c>
      <c r="AB424" s="17">
        <f t="shared" si="93"/>
        <v>0</v>
      </c>
      <c r="AC424" s="17">
        <f t="shared" si="94"/>
        <v>0</v>
      </c>
      <c r="AD424" s="17">
        <f t="shared" si="95"/>
        <v>0</v>
      </c>
      <c r="AE424" s="17">
        <f t="shared" si="96"/>
        <v>0</v>
      </c>
      <c r="AF424" s="17">
        <f t="shared" si="97"/>
        <v>0</v>
      </c>
      <c r="AG424" s="17">
        <f t="shared" si="98"/>
        <v>0</v>
      </c>
    </row>
    <row r="425" spans="1:33" ht="15.75" customHeight="1" x14ac:dyDescent="0.25">
      <c r="A425" s="37">
        <v>35</v>
      </c>
      <c r="B425" s="19"/>
      <c r="C425" s="19"/>
      <c r="D425" s="20"/>
      <c r="E425" s="47"/>
      <c r="F425" s="63"/>
      <c r="G425" s="702"/>
      <c r="H425" s="10"/>
      <c r="I425" s="700"/>
      <c r="J425" s="208"/>
      <c r="K425" s="700"/>
      <c r="L425" s="149"/>
      <c r="M425" s="700"/>
      <c r="N425" s="237"/>
      <c r="O425" s="700"/>
      <c r="P425" s="215"/>
      <c r="Q425" s="703"/>
      <c r="R425" s="727"/>
      <c r="S425" s="703"/>
      <c r="T425" s="175"/>
      <c r="U425" s="969">
        <f t="shared" si="90"/>
        <v>0</v>
      </c>
      <c r="V425" s="960"/>
      <c r="W425" s="203"/>
      <c r="X425" s="111">
        <f t="shared" si="89"/>
        <v>0</v>
      </c>
      <c r="Y425" s="959">
        <f t="shared" si="91"/>
        <v>0</v>
      </c>
      <c r="Z425" s="975"/>
      <c r="AA425" s="17">
        <f t="shared" si="92"/>
        <v>0</v>
      </c>
      <c r="AB425" s="17">
        <f t="shared" si="93"/>
        <v>0</v>
      </c>
      <c r="AC425" s="17">
        <f t="shared" si="94"/>
        <v>0</v>
      </c>
      <c r="AD425" s="17">
        <f t="shared" si="95"/>
        <v>0</v>
      </c>
      <c r="AE425" s="17">
        <f t="shared" si="96"/>
        <v>0</v>
      </c>
      <c r="AF425" s="17">
        <f t="shared" si="97"/>
        <v>0</v>
      </c>
      <c r="AG425" s="17">
        <f t="shared" si="98"/>
        <v>0</v>
      </c>
    </row>
    <row r="426" spans="1:33" ht="15.75" customHeight="1" x14ac:dyDescent="0.25">
      <c r="A426" s="37">
        <v>36</v>
      </c>
      <c r="B426" s="19"/>
      <c r="C426" s="19"/>
      <c r="D426" s="20"/>
      <c r="E426" s="46"/>
      <c r="F426" s="63"/>
      <c r="G426" s="702"/>
      <c r="H426" s="10"/>
      <c r="I426" s="700"/>
      <c r="J426" s="208"/>
      <c r="K426" s="700"/>
      <c r="L426" s="149"/>
      <c r="M426" s="700"/>
      <c r="N426" s="237"/>
      <c r="O426" s="700"/>
      <c r="P426" s="215"/>
      <c r="Q426" s="703"/>
      <c r="R426" s="727"/>
      <c r="S426" s="703"/>
      <c r="T426" s="175"/>
      <c r="U426" s="969">
        <f t="shared" si="90"/>
        <v>0</v>
      </c>
      <c r="V426" s="960"/>
      <c r="W426" s="203"/>
      <c r="X426" s="111">
        <f t="shared" si="89"/>
        <v>0</v>
      </c>
      <c r="Y426" s="959">
        <f t="shared" si="91"/>
        <v>0</v>
      </c>
      <c r="Z426" s="975"/>
      <c r="AA426" s="17">
        <f t="shared" si="92"/>
        <v>0</v>
      </c>
      <c r="AB426" s="17">
        <f t="shared" si="93"/>
        <v>0</v>
      </c>
      <c r="AC426" s="17">
        <f t="shared" si="94"/>
        <v>0</v>
      </c>
      <c r="AD426" s="17">
        <f t="shared" si="95"/>
        <v>0</v>
      </c>
      <c r="AE426" s="17">
        <f t="shared" si="96"/>
        <v>0</v>
      </c>
      <c r="AF426" s="17">
        <f t="shared" si="97"/>
        <v>0</v>
      </c>
      <c r="AG426" s="17">
        <f t="shared" si="98"/>
        <v>0</v>
      </c>
    </row>
    <row r="427" spans="1:33" ht="15.75" customHeight="1" x14ac:dyDescent="0.25">
      <c r="A427" s="37">
        <v>1</v>
      </c>
      <c r="B427" s="19"/>
      <c r="C427" s="19"/>
      <c r="D427" s="20"/>
      <c r="E427" s="47"/>
      <c r="F427" s="63"/>
      <c r="G427" s="702"/>
      <c r="H427" s="10"/>
      <c r="I427" s="700"/>
      <c r="J427" s="208"/>
      <c r="K427" s="700"/>
      <c r="L427" s="149"/>
      <c r="M427" s="700"/>
      <c r="N427" s="237"/>
      <c r="O427" s="700"/>
      <c r="P427" s="215"/>
      <c r="Q427" s="703"/>
      <c r="R427" s="727"/>
      <c r="S427" s="703"/>
      <c r="T427" s="175"/>
      <c r="U427" s="969">
        <f t="shared" si="90"/>
        <v>0</v>
      </c>
      <c r="V427" s="960"/>
      <c r="W427" s="203"/>
      <c r="X427" s="111">
        <f t="shared" si="89"/>
        <v>0</v>
      </c>
      <c r="Y427" s="959">
        <f t="shared" si="91"/>
        <v>0</v>
      </c>
      <c r="Z427" s="975"/>
      <c r="AA427" s="17">
        <f t="shared" si="92"/>
        <v>0</v>
      </c>
      <c r="AB427" s="17">
        <f t="shared" si="93"/>
        <v>0</v>
      </c>
      <c r="AC427" s="17">
        <f t="shared" si="94"/>
        <v>0</v>
      </c>
      <c r="AD427" s="17">
        <f t="shared" si="95"/>
        <v>0</v>
      </c>
      <c r="AE427" s="17">
        <f t="shared" si="96"/>
        <v>0</v>
      </c>
      <c r="AF427" s="17">
        <f t="shared" si="97"/>
        <v>0</v>
      </c>
      <c r="AG427" s="17">
        <f t="shared" si="98"/>
        <v>0</v>
      </c>
    </row>
    <row r="428" spans="1:33" ht="15.75" customHeight="1" x14ac:dyDescent="0.25">
      <c r="A428" s="37">
        <v>2</v>
      </c>
      <c r="B428" s="19"/>
      <c r="C428" s="19"/>
      <c r="D428" s="20"/>
      <c r="E428" s="47"/>
      <c r="F428" s="63"/>
      <c r="G428" s="702"/>
      <c r="H428" s="10"/>
      <c r="I428" s="700"/>
      <c r="J428" s="208"/>
      <c r="K428" s="700"/>
      <c r="L428" s="149"/>
      <c r="M428" s="700"/>
      <c r="N428" s="237"/>
      <c r="O428" s="700"/>
      <c r="P428" s="215"/>
      <c r="Q428" s="703"/>
      <c r="R428" s="727"/>
      <c r="S428" s="703"/>
      <c r="T428" s="175"/>
      <c r="U428" s="969">
        <f t="shared" si="90"/>
        <v>0</v>
      </c>
      <c r="V428" s="960"/>
      <c r="W428" s="203"/>
      <c r="X428" s="111">
        <f t="shared" si="89"/>
        <v>0</v>
      </c>
      <c r="Y428" s="959">
        <f t="shared" si="91"/>
        <v>0</v>
      </c>
      <c r="Z428" s="975"/>
      <c r="AA428" s="17">
        <f t="shared" si="92"/>
        <v>0</v>
      </c>
      <c r="AB428" s="17">
        <f t="shared" si="93"/>
        <v>0</v>
      </c>
      <c r="AC428" s="17">
        <f t="shared" si="94"/>
        <v>0</v>
      </c>
      <c r="AD428" s="17">
        <f t="shared" si="95"/>
        <v>0</v>
      </c>
      <c r="AE428" s="17">
        <f t="shared" si="96"/>
        <v>0</v>
      </c>
      <c r="AF428" s="17">
        <f t="shared" si="97"/>
        <v>0</v>
      </c>
      <c r="AG428" s="17">
        <f t="shared" si="98"/>
        <v>0</v>
      </c>
    </row>
    <row r="429" spans="1:33" ht="15.75" customHeight="1" x14ac:dyDescent="0.25">
      <c r="A429" s="37">
        <v>3</v>
      </c>
      <c r="B429" s="19"/>
      <c r="C429" s="19"/>
      <c r="D429" s="20"/>
      <c r="E429" s="47"/>
      <c r="F429" s="63"/>
      <c r="G429" s="702"/>
      <c r="H429" s="10"/>
      <c r="I429" s="700"/>
      <c r="J429" s="208"/>
      <c r="K429" s="700"/>
      <c r="L429" s="149"/>
      <c r="M429" s="700"/>
      <c r="N429" s="237"/>
      <c r="O429" s="700"/>
      <c r="P429" s="215"/>
      <c r="Q429" s="703"/>
      <c r="R429" s="727"/>
      <c r="S429" s="703"/>
      <c r="T429" s="175"/>
      <c r="U429" s="969">
        <f t="shared" si="90"/>
        <v>0</v>
      </c>
      <c r="V429" s="960"/>
      <c r="W429" s="203"/>
      <c r="X429" s="111">
        <f t="shared" si="89"/>
        <v>0</v>
      </c>
      <c r="Y429" s="959">
        <f t="shared" si="91"/>
        <v>0</v>
      </c>
      <c r="Z429" s="975"/>
      <c r="AA429" s="17">
        <f t="shared" si="92"/>
        <v>0</v>
      </c>
      <c r="AB429" s="17">
        <f t="shared" si="93"/>
        <v>0</v>
      </c>
      <c r="AC429" s="17">
        <f t="shared" si="94"/>
        <v>0</v>
      </c>
      <c r="AD429" s="17">
        <f t="shared" si="95"/>
        <v>0</v>
      </c>
      <c r="AE429" s="17">
        <f t="shared" si="96"/>
        <v>0</v>
      </c>
      <c r="AF429" s="17">
        <f t="shared" si="97"/>
        <v>0</v>
      </c>
      <c r="AG429" s="17">
        <f t="shared" si="98"/>
        <v>0</v>
      </c>
    </row>
    <row r="430" spans="1:33" ht="15.75" customHeight="1" x14ac:dyDescent="0.25">
      <c r="A430" s="37">
        <v>4</v>
      </c>
      <c r="B430" s="19"/>
      <c r="C430" s="19"/>
      <c r="D430" s="20"/>
      <c r="E430" s="47"/>
      <c r="F430" s="63"/>
      <c r="G430" s="702"/>
      <c r="H430" s="10"/>
      <c r="I430" s="700"/>
      <c r="J430" s="208"/>
      <c r="K430" s="700"/>
      <c r="L430" s="149"/>
      <c r="M430" s="700"/>
      <c r="N430" s="237"/>
      <c r="O430" s="700"/>
      <c r="P430" s="215"/>
      <c r="Q430" s="703"/>
      <c r="R430" s="727"/>
      <c r="S430" s="703"/>
      <c r="T430" s="175"/>
      <c r="U430" s="969">
        <f t="shared" si="90"/>
        <v>0</v>
      </c>
      <c r="V430" s="960"/>
      <c r="W430" s="203"/>
      <c r="X430" s="111">
        <f t="shared" si="89"/>
        <v>0</v>
      </c>
      <c r="Y430" s="959">
        <f t="shared" si="91"/>
        <v>0</v>
      </c>
      <c r="Z430" s="975"/>
      <c r="AA430" s="17">
        <f t="shared" si="92"/>
        <v>0</v>
      </c>
      <c r="AB430" s="17">
        <f t="shared" si="93"/>
        <v>0</v>
      </c>
      <c r="AC430" s="17">
        <f t="shared" si="94"/>
        <v>0</v>
      </c>
      <c r="AD430" s="17">
        <f t="shared" si="95"/>
        <v>0</v>
      </c>
      <c r="AE430" s="17">
        <f t="shared" si="96"/>
        <v>0</v>
      </c>
      <c r="AF430" s="17">
        <f t="shared" si="97"/>
        <v>0</v>
      </c>
      <c r="AG430" s="17">
        <f t="shared" si="98"/>
        <v>0</v>
      </c>
    </row>
    <row r="431" spans="1:33" s="3" customFormat="1" ht="15.75" customHeight="1" x14ac:dyDescent="0.25">
      <c r="A431" s="37">
        <v>5</v>
      </c>
      <c r="B431" s="19"/>
      <c r="C431" s="19"/>
      <c r="D431" s="20"/>
      <c r="E431" s="47"/>
      <c r="F431" s="63"/>
      <c r="G431" s="702"/>
      <c r="H431" s="10"/>
      <c r="I431" s="700"/>
      <c r="J431" s="208"/>
      <c r="K431" s="700"/>
      <c r="L431" s="149"/>
      <c r="M431" s="700"/>
      <c r="N431" s="237"/>
      <c r="O431" s="700"/>
      <c r="P431" s="215"/>
      <c r="Q431" s="703"/>
      <c r="R431" s="727"/>
      <c r="S431" s="703"/>
      <c r="T431" s="175"/>
      <c r="U431" s="969">
        <f t="shared" si="90"/>
        <v>0</v>
      </c>
      <c r="V431" s="960"/>
      <c r="W431" s="203"/>
      <c r="X431" s="111">
        <f t="shared" si="89"/>
        <v>0</v>
      </c>
      <c r="Y431" s="959">
        <f t="shared" si="91"/>
        <v>0</v>
      </c>
      <c r="Z431" s="975"/>
      <c r="AA431" s="17">
        <f t="shared" si="92"/>
        <v>0</v>
      </c>
      <c r="AB431" s="17">
        <f t="shared" si="93"/>
        <v>0</v>
      </c>
      <c r="AC431" s="17">
        <f t="shared" si="94"/>
        <v>0</v>
      </c>
      <c r="AD431" s="17">
        <f t="shared" si="95"/>
        <v>0</v>
      </c>
      <c r="AE431" s="17">
        <f t="shared" si="96"/>
        <v>0</v>
      </c>
      <c r="AF431" s="17">
        <f t="shared" si="97"/>
        <v>0</v>
      </c>
      <c r="AG431" s="17">
        <f t="shared" si="98"/>
        <v>0</v>
      </c>
    </row>
    <row r="432" spans="1:33" ht="15.75" customHeight="1" x14ac:dyDescent="0.25">
      <c r="A432" s="37">
        <v>6</v>
      </c>
      <c r="B432" s="19"/>
      <c r="C432" s="19"/>
      <c r="D432" s="20"/>
      <c r="E432" s="47"/>
      <c r="F432" s="63"/>
      <c r="G432" s="702"/>
      <c r="H432" s="10"/>
      <c r="I432" s="700"/>
      <c r="J432" s="208"/>
      <c r="K432" s="700"/>
      <c r="L432" s="149"/>
      <c r="M432" s="700"/>
      <c r="N432" s="237"/>
      <c r="O432" s="700"/>
      <c r="P432" s="215"/>
      <c r="Q432" s="703"/>
      <c r="R432" s="727"/>
      <c r="S432" s="703"/>
      <c r="T432" s="175"/>
      <c r="U432" s="969">
        <f t="shared" si="90"/>
        <v>0</v>
      </c>
      <c r="V432" s="960"/>
      <c r="W432" s="203"/>
      <c r="X432" s="111">
        <f t="shared" si="89"/>
        <v>0</v>
      </c>
      <c r="Y432" s="959">
        <f t="shared" si="91"/>
        <v>0</v>
      </c>
      <c r="Z432" s="975"/>
      <c r="AA432" s="17">
        <f t="shared" si="92"/>
        <v>0</v>
      </c>
      <c r="AB432" s="17">
        <f t="shared" si="93"/>
        <v>0</v>
      </c>
      <c r="AC432" s="17">
        <f t="shared" si="94"/>
        <v>0</v>
      </c>
      <c r="AD432" s="17">
        <f t="shared" si="95"/>
        <v>0</v>
      </c>
      <c r="AE432" s="17">
        <f t="shared" si="96"/>
        <v>0</v>
      </c>
      <c r="AF432" s="17">
        <f t="shared" si="97"/>
        <v>0</v>
      </c>
      <c r="AG432" s="17">
        <f t="shared" si="98"/>
        <v>0</v>
      </c>
    </row>
    <row r="433" spans="1:33" ht="15.75" customHeight="1" x14ac:dyDescent="0.25">
      <c r="A433" s="37">
        <v>7</v>
      </c>
      <c r="B433" s="19"/>
      <c r="C433" s="19"/>
      <c r="D433" s="20"/>
      <c r="E433" s="47"/>
      <c r="F433" s="63"/>
      <c r="G433" s="702"/>
      <c r="H433" s="10"/>
      <c r="I433" s="700"/>
      <c r="J433" s="208"/>
      <c r="K433" s="700"/>
      <c r="L433" s="149"/>
      <c r="M433" s="700"/>
      <c r="N433" s="237"/>
      <c r="O433" s="700"/>
      <c r="P433" s="215"/>
      <c r="Q433" s="703"/>
      <c r="R433" s="727"/>
      <c r="S433" s="703"/>
      <c r="T433" s="175"/>
      <c r="U433" s="969">
        <f t="shared" si="90"/>
        <v>0</v>
      </c>
      <c r="V433" s="960"/>
      <c r="W433" s="203"/>
      <c r="X433" s="111">
        <f t="shared" si="89"/>
        <v>0</v>
      </c>
      <c r="Y433" s="959">
        <f t="shared" si="91"/>
        <v>0</v>
      </c>
      <c r="Z433" s="975"/>
      <c r="AA433" s="17">
        <f t="shared" si="92"/>
        <v>0</v>
      </c>
      <c r="AB433" s="17">
        <f t="shared" si="93"/>
        <v>0</v>
      </c>
      <c r="AC433" s="17">
        <f t="shared" si="94"/>
        <v>0</v>
      </c>
      <c r="AD433" s="17">
        <f t="shared" si="95"/>
        <v>0</v>
      </c>
      <c r="AE433" s="17">
        <f t="shared" si="96"/>
        <v>0</v>
      </c>
      <c r="AF433" s="17">
        <f t="shared" si="97"/>
        <v>0</v>
      </c>
      <c r="AG433" s="17">
        <f t="shared" si="98"/>
        <v>0</v>
      </c>
    </row>
    <row r="434" spans="1:33" ht="15.75" customHeight="1" x14ac:dyDescent="0.25">
      <c r="A434" s="37">
        <v>8</v>
      </c>
      <c r="B434" s="19"/>
      <c r="C434" s="19"/>
      <c r="D434" s="20"/>
      <c r="E434" s="47"/>
      <c r="F434" s="63"/>
      <c r="G434" s="702"/>
      <c r="H434" s="10"/>
      <c r="I434" s="700"/>
      <c r="J434" s="208"/>
      <c r="K434" s="700"/>
      <c r="L434" s="149"/>
      <c r="M434" s="700"/>
      <c r="N434" s="237"/>
      <c r="O434" s="700"/>
      <c r="P434" s="215"/>
      <c r="Q434" s="703"/>
      <c r="R434" s="727"/>
      <c r="S434" s="703"/>
      <c r="T434" s="175"/>
      <c r="U434" s="969">
        <f t="shared" si="90"/>
        <v>0</v>
      </c>
      <c r="V434" s="960"/>
      <c r="W434" s="203"/>
      <c r="X434" s="111">
        <f t="shared" si="89"/>
        <v>0</v>
      </c>
      <c r="Y434" s="959">
        <f t="shared" si="91"/>
        <v>0</v>
      </c>
      <c r="Z434" s="975"/>
      <c r="AA434" s="17">
        <f t="shared" si="92"/>
        <v>0</v>
      </c>
      <c r="AB434" s="17">
        <f t="shared" si="93"/>
        <v>0</v>
      </c>
      <c r="AC434" s="17">
        <f t="shared" si="94"/>
        <v>0</v>
      </c>
      <c r="AD434" s="17">
        <f t="shared" si="95"/>
        <v>0</v>
      </c>
      <c r="AE434" s="17">
        <f t="shared" si="96"/>
        <v>0</v>
      </c>
      <c r="AF434" s="17">
        <f t="shared" si="97"/>
        <v>0</v>
      </c>
      <c r="AG434" s="17">
        <f t="shared" si="98"/>
        <v>0</v>
      </c>
    </row>
    <row r="435" spans="1:33" ht="15.75" customHeight="1" x14ac:dyDescent="0.25">
      <c r="A435" s="37">
        <v>9</v>
      </c>
      <c r="B435" s="19"/>
      <c r="C435" s="19"/>
      <c r="D435" s="20"/>
      <c r="E435" s="47"/>
      <c r="F435" s="63"/>
      <c r="G435" s="702"/>
      <c r="H435" s="10"/>
      <c r="I435" s="700"/>
      <c r="J435" s="208"/>
      <c r="K435" s="700"/>
      <c r="L435" s="149"/>
      <c r="M435" s="700"/>
      <c r="N435" s="237"/>
      <c r="O435" s="700"/>
      <c r="P435" s="215"/>
      <c r="Q435" s="703"/>
      <c r="R435" s="727"/>
      <c r="S435" s="703"/>
      <c r="T435" s="175"/>
      <c r="U435" s="969">
        <f t="shared" si="90"/>
        <v>0</v>
      </c>
      <c r="V435" s="960"/>
      <c r="W435" s="203"/>
      <c r="X435" s="111">
        <f t="shared" si="89"/>
        <v>0</v>
      </c>
      <c r="Y435" s="959">
        <f t="shared" si="91"/>
        <v>0</v>
      </c>
      <c r="Z435" s="975"/>
      <c r="AA435" s="17">
        <f t="shared" si="92"/>
        <v>0</v>
      </c>
      <c r="AB435" s="17">
        <f t="shared" si="93"/>
        <v>0</v>
      </c>
      <c r="AC435" s="17">
        <f t="shared" si="94"/>
        <v>0</v>
      </c>
      <c r="AD435" s="17">
        <f t="shared" si="95"/>
        <v>0</v>
      </c>
      <c r="AE435" s="17">
        <f t="shared" si="96"/>
        <v>0</v>
      </c>
      <c r="AF435" s="17">
        <f t="shared" si="97"/>
        <v>0</v>
      </c>
      <c r="AG435" s="17">
        <f t="shared" si="98"/>
        <v>0</v>
      </c>
    </row>
    <row r="436" spans="1:33" ht="15.75" customHeight="1" x14ac:dyDescent="0.25">
      <c r="A436" s="37">
        <v>10</v>
      </c>
      <c r="B436" s="19"/>
      <c r="C436" s="19"/>
      <c r="D436" s="20"/>
      <c r="E436" s="47"/>
      <c r="F436" s="63"/>
      <c r="G436" s="733"/>
      <c r="H436" s="29"/>
      <c r="I436" s="742"/>
      <c r="J436" s="350"/>
      <c r="K436" s="742"/>
      <c r="L436" s="150"/>
      <c r="M436" s="742"/>
      <c r="N436" s="238"/>
      <c r="O436" s="742"/>
      <c r="P436" s="216"/>
      <c r="Q436" s="746"/>
      <c r="R436" s="728"/>
      <c r="S436" s="746"/>
      <c r="T436" s="176"/>
      <c r="U436" s="969">
        <f t="shared" si="90"/>
        <v>0</v>
      </c>
      <c r="V436" s="960"/>
      <c r="W436" s="204"/>
      <c r="X436" s="111">
        <f t="shared" si="89"/>
        <v>0</v>
      </c>
      <c r="Y436" s="959">
        <f t="shared" si="91"/>
        <v>0</v>
      </c>
      <c r="Z436" s="975"/>
      <c r="AA436" s="17">
        <f t="shared" si="92"/>
        <v>0</v>
      </c>
      <c r="AB436" s="17">
        <f t="shared" si="93"/>
        <v>0</v>
      </c>
      <c r="AC436" s="17">
        <f t="shared" si="94"/>
        <v>0</v>
      </c>
      <c r="AD436" s="17">
        <f t="shared" si="95"/>
        <v>0</v>
      </c>
      <c r="AE436" s="17">
        <f t="shared" si="96"/>
        <v>0</v>
      </c>
      <c r="AF436" s="17">
        <f t="shared" si="97"/>
        <v>0</v>
      </c>
      <c r="AG436" s="17">
        <f t="shared" si="98"/>
        <v>0</v>
      </c>
    </row>
    <row r="437" spans="1:33" ht="15.75" customHeight="1" x14ac:dyDescent="0.25">
      <c r="A437" s="37">
        <v>11</v>
      </c>
      <c r="B437" s="19"/>
      <c r="C437" s="19"/>
      <c r="D437" s="20"/>
      <c r="E437" s="47"/>
      <c r="F437" s="63"/>
      <c r="G437" s="733"/>
      <c r="H437" s="29"/>
      <c r="I437" s="742"/>
      <c r="J437" s="350"/>
      <c r="K437" s="742"/>
      <c r="L437" s="150"/>
      <c r="M437" s="742"/>
      <c r="N437" s="238"/>
      <c r="O437" s="742"/>
      <c r="P437" s="216"/>
      <c r="Q437" s="746"/>
      <c r="R437" s="728"/>
      <c r="S437" s="746"/>
      <c r="T437" s="176"/>
      <c r="U437" s="969">
        <f t="shared" si="90"/>
        <v>0</v>
      </c>
      <c r="V437" s="960"/>
      <c r="W437" s="204"/>
      <c r="X437" s="111">
        <f t="shared" si="89"/>
        <v>0</v>
      </c>
      <c r="Y437" s="959">
        <f t="shared" si="91"/>
        <v>0</v>
      </c>
      <c r="Z437" s="975"/>
      <c r="AA437" s="17">
        <f t="shared" si="92"/>
        <v>0</v>
      </c>
      <c r="AB437" s="17">
        <f t="shared" si="93"/>
        <v>0</v>
      </c>
      <c r="AC437" s="17">
        <f t="shared" si="94"/>
        <v>0</v>
      </c>
      <c r="AD437" s="17">
        <f t="shared" si="95"/>
        <v>0</v>
      </c>
      <c r="AE437" s="17">
        <f t="shared" si="96"/>
        <v>0</v>
      </c>
      <c r="AF437" s="17">
        <f t="shared" si="97"/>
        <v>0</v>
      </c>
      <c r="AG437" s="17">
        <f t="shared" si="98"/>
        <v>0</v>
      </c>
    </row>
    <row r="438" spans="1:33" ht="15.75" customHeight="1" x14ac:dyDescent="0.25">
      <c r="A438" s="37">
        <v>12</v>
      </c>
      <c r="B438" s="19"/>
      <c r="C438" s="19"/>
      <c r="D438" s="20"/>
      <c r="E438" s="47"/>
      <c r="F438" s="63"/>
      <c r="G438" s="733"/>
      <c r="H438" s="29"/>
      <c r="I438" s="742"/>
      <c r="J438" s="350"/>
      <c r="K438" s="742"/>
      <c r="L438" s="150"/>
      <c r="M438" s="742"/>
      <c r="N438" s="238"/>
      <c r="O438" s="742"/>
      <c r="P438" s="216"/>
      <c r="Q438" s="746"/>
      <c r="R438" s="728"/>
      <c r="S438" s="746"/>
      <c r="T438" s="176"/>
      <c r="U438" s="969">
        <f t="shared" si="90"/>
        <v>0</v>
      </c>
      <c r="V438" s="960"/>
      <c r="W438" s="204"/>
      <c r="X438" s="111">
        <f t="shared" si="89"/>
        <v>0</v>
      </c>
      <c r="Y438" s="959">
        <f t="shared" si="91"/>
        <v>0</v>
      </c>
      <c r="Z438" s="975"/>
      <c r="AA438" s="17">
        <f t="shared" si="92"/>
        <v>0</v>
      </c>
      <c r="AB438" s="17">
        <f t="shared" si="93"/>
        <v>0</v>
      </c>
      <c r="AC438" s="17">
        <f t="shared" si="94"/>
        <v>0</v>
      </c>
      <c r="AD438" s="17">
        <f t="shared" si="95"/>
        <v>0</v>
      </c>
      <c r="AE438" s="17">
        <f t="shared" si="96"/>
        <v>0</v>
      </c>
      <c r="AF438" s="17">
        <f t="shared" si="97"/>
        <v>0</v>
      </c>
      <c r="AG438" s="17">
        <f t="shared" si="98"/>
        <v>0</v>
      </c>
    </row>
    <row r="439" spans="1:33" ht="15.75" customHeight="1" x14ac:dyDescent="0.25">
      <c r="A439" s="37">
        <v>13</v>
      </c>
      <c r="B439" s="19"/>
      <c r="C439" s="19"/>
      <c r="D439" s="20"/>
      <c r="E439" s="47"/>
      <c r="F439" s="63"/>
      <c r="G439" s="733"/>
      <c r="H439" s="29"/>
      <c r="I439" s="742"/>
      <c r="J439" s="350"/>
      <c r="K439" s="742"/>
      <c r="L439" s="150"/>
      <c r="M439" s="742"/>
      <c r="N439" s="238"/>
      <c r="O439" s="742"/>
      <c r="P439" s="216"/>
      <c r="Q439" s="746"/>
      <c r="R439" s="728"/>
      <c r="S439" s="746"/>
      <c r="T439" s="176"/>
      <c r="U439" s="969">
        <f t="shared" si="90"/>
        <v>0</v>
      </c>
      <c r="V439" s="960"/>
      <c r="W439" s="204"/>
      <c r="X439" s="111">
        <f t="shared" si="89"/>
        <v>0</v>
      </c>
      <c r="Y439" s="959">
        <f t="shared" si="91"/>
        <v>0</v>
      </c>
      <c r="Z439" s="975"/>
      <c r="AA439" s="17">
        <f t="shared" si="92"/>
        <v>0</v>
      </c>
      <c r="AB439" s="17">
        <f t="shared" si="93"/>
        <v>0</v>
      </c>
      <c r="AC439" s="17">
        <f t="shared" si="94"/>
        <v>0</v>
      </c>
      <c r="AD439" s="17">
        <f t="shared" si="95"/>
        <v>0</v>
      </c>
      <c r="AE439" s="17">
        <f t="shared" si="96"/>
        <v>0</v>
      </c>
      <c r="AF439" s="17">
        <f t="shared" si="97"/>
        <v>0</v>
      </c>
      <c r="AG439" s="17">
        <f t="shared" si="98"/>
        <v>0</v>
      </c>
    </row>
    <row r="440" spans="1:33" ht="15.75" customHeight="1" x14ac:dyDescent="0.25">
      <c r="A440" s="37">
        <v>14</v>
      </c>
      <c r="B440" s="19"/>
      <c r="C440" s="19"/>
      <c r="D440" s="20"/>
      <c r="E440" s="47"/>
      <c r="F440" s="63"/>
      <c r="G440" s="733"/>
      <c r="H440" s="29"/>
      <c r="I440" s="742"/>
      <c r="J440" s="350"/>
      <c r="K440" s="742"/>
      <c r="L440" s="150"/>
      <c r="M440" s="742"/>
      <c r="N440" s="238"/>
      <c r="O440" s="742"/>
      <c r="P440" s="216"/>
      <c r="Q440" s="746"/>
      <c r="R440" s="728"/>
      <c r="S440" s="746"/>
      <c r="T440" s="176"/>
      <c r="U440" s="969">
        <f t="shared" si="90"/>
        <v>0</v>
      </c>
      <c r="V440" s="960"/>
      <c r="W440" s="204"/>
      <c r="X440" s="111">
        <f t="shared" ref="X440:X503" si="99">F440+G440+I440+K440+M440+O440+Q440+S440-H440-J440-L440-N440-P440-R440-T440-W440</f>
        <v>0</v>
      </c>
      <c r="Y440" s="959">
        <f t="shared" si="91"/>
        <v>0</v>
      </c>
      <c r="Z440" s="975"/>
      <c r="AA440" s="17">
        <f t="shared" si="92"/>
        <v>0</v>
      </c>
      <c r="AB440" s="17">
        <f t="shared" si="93"/>
        <v>0</v>
      </c>
      <c r="AC440" s="17">
        <f t="shared" si="94"/>
        <v>0</v>
      </c>
      <c r="AD440" s="17">
        <f t="shared" si="95"/>
        <v>0</v>
      </c>
      <c r="AE440" s="17">
        <f t="shared" si="96"/>
        <v>0</v>
      </c>
      <c r="AF440" s="17">
        <f t="shared" si="97"/>
        <v>0</v>
      </c>
      <c r="AG440" s="17">
        <f t="shared" si="98"/>
        <v>0</v>
      </c>
    </row>
    <row r="441" spans="1:33" ht="15.75" customHeight="1" x14ac:dyDescent="0.25">
      <c r="A441" s="37">
        <v>15</v>
      </c>
      <c r="B441" s="19"/>
      <c r="C441" s="19"/>
      <c r="D441" s="20"/>
      <c r="E441" s="47"/>
      <c r="F441" s="63"/>
      <c r="G441" s="733"/>
      <c r="H441" s="29"/>
      <c r="I441" s="742"/>
      <c r="J441" s="350"/>
      <c r="K441" s="742"/>
      <c r="L441" s="150"/>
      <c r="M441" s="742"/>
      <c r="N441" s="238"/>
      <c r="O441" s="742"/>
      <c r="P441" s="216"/>
      <c r="Q441" s="746"/>
      <c r="R441" s="728"/>
      <c r="S441" s="746"/>
      <c r="T441" s="176"/>
      <c r="U441" s="969">
        <f t="shared" si="90"/>
        <v>0</v>
      </c>
      <c r="V441" s="960"/>
      <c r="W441" s="204"/>
      <c r="X441" s="111">
        <f t="shared" si="99"/>
        <v>0</v>
      </c>
      <c r="Y441" s="959">
        <f t="shared" si="91"/>
        <v>0</v>
      </c>
      <c r="Z441" s="975"/>
      <c r="AA441" s="17">
        <f t="shared" si="92"/>
        <v>0</v>
      </c>
      <c r="AB441" s="17">
        <f t="shared" si="93"/>
        <v>0</v>
      </c>
      <c r="AC441" s="17">
        <f t="shared" si="94"/>
        <v>0</v>
      </c>
      <c r="AD441" s="17">
        <f t="shared" si="95"/>
        <v>0</v>
      </c>
      <c r="AE441" s="17">
        <f t="shared" si="96"/>
        <v>0</v>
      </c>
      <c r="AF441" s="17">
        <f t="shared" si="97"/>
        <v>0</v>
      </c>
      <c r="AG441" s="17">
        <f t="shared" si="98"/>
        <v>0</v>
      </c>
    </row>
    <row r="442" spans="1:33" ht="15.75" customHeight="1" x14ac:dyDescent="0.25">
      <c r="A442" s="37">
        <v>16</v>
      </c>
      <c r="B442" s="19"/>
      <c r="C442" s="19"/>
      <c r="D442" s="20"/>
      <c r="E442" s="47"/>
      <c r="F442" s="63"/>
      <c r="G442" s="733"/>
      <c r="H442" s="29"/>
      <c r="I442" s="742"/>
      <c r="J442" s="350"/>
      <c r="K442" s="742"/>
      <c r="L442" s="150"/>
      <c r="M442" s="742"/>
      <c r="N442" s="238"/>
      <c r="O442" s="742"/>
      <c r="P442" s="216"/>
      <c r="Q442" s="746"/>
      <c r="R442" s="728"/>
      <c r="S442" s="746"/>
      <c r="T442" s="176"/>
      <c r="U442" s="969">
        <f t="shared" si="90"/>
        <v>0</v>
      </c>
      <c r="V442" s="960"/>
      <c r="W442" s="204"/>
      <c r="X442" s="111">
        <f t="shared" si="99"/>
        <v>0</v>
      </c>
      <c r="Y442" s="959">
        <f t="shared" si="91"/>
        <v>0</v>
      </c>
      <c r="Z442" s="975"/>
      <c r="AA442" s="17">
        <f t="shared" si="92"/>
        <v>0</v>
      </c>
      <c r="AB442" s="17">
        <f t="shared" si="93"/>
        <v>0</v>
      </c>
      <c r="AC442" s="17">
        <f t="shared" si="94"/>
        <v>0</v>
      </c>
      <c r="AD442" s="17">
        <f t="shared" si="95"/>
        <v>0</v>
      </c>
      <c r="AE442" s="17">
        <f t="shared" si="96"/>
        <v>0</v>
      </c>
      <c r="AF442" s="17">
        <f t="shared" si="97"/>
        <v>0</v>
      </c>
      <c r="AG442" s="17">
        <f t="shared" si="98"/>
        <v>0</v>
      </c>
    </row>
    <row r="443" spans="1:33" ht="15.75" customHeight="1" x14ac:dyDescent="0.25">
      <c r="A443" s="37">
        <v>17</v>
      </c>
      <c r="B443" s="19"/>
      <c r="C443" s="19"/>
      <c r="D443" s="20"/>
      <c r="E443" s="47"/>
      <c r="F443" s="63"/>
      <c r="G443" s="733"/>
      <c r="H443" s="29"/>
      <c r="I443" s="742"/>
      <c r="J443" s="350"/>
      <c r="K443" s="742"/>
      <c r="L443" s="150"/>
      <c r="M443" s="742"/>
      <c r="N443" s="238"/>
      <c r="O443" s="742"/>
      <c r="P443" s="216"/>
      <c r="Q443" s="746"/>
      <c r="R443" s="728"/>
      <c r="S443" s="746"/>
      <c r="T443" s="176"/>
      <c r="U443" s="969">
        <f t="shared" si="90"/>
        <v>0</v>
      </c>
      <c r="V443" s="960"/>
      <c r="W443" s="204"/>
      <c r="X443" s="111">
        <f t="shared" si="99"/>
        <v>0</v>
      </c>
      <c r="Y443" s="959">
        <f t="shared" si="91"/>
        <v>0</v>
      </c>
      <c r="Z443" s="975"/>
      <c r="AA443" s="17">
        <f t="shared" si="92"/>
        <v>0</v>
      </c>
      <c r="AB443" s="17">
        <f t="shared" si="93"/>
        <v>0</v>
      </c>
      <c r="AC443" s="17">
        <f t="shared" si="94"/>
        <v>0</v>
      </c>
      <c r="AD443" s="17">
        <f t="shared" si="95"/>
        <v>0</v>
      </c>
      <c r="AE443" s="17">
        <f t="shared" si="96"/>
        <v>0</v>
      </c>
      <c r="AF443" s="17">
        <f t="shared" si="97"/>
        <v>0</v>
      </c>
      <c r="AG443" s="17">
        <f t="shared" si="98"/>
        <v>0</v>
      </c>
    </row>
    <row r="444" spans="1:33" ht="15.75" customHeight="1" x14ac:dyDescent="0.25">
      <c r="A444" s="37">
        <v>18</v>
      </c>
      <c r="B444" s="19"/>
      <c r="C444" s="19"/>
      <c r="D444" s="20"/>
      <c r="E444" s="47"/>
      <c r="F444" s="63"/>
      <c r="G444" s="733"/>
      <c r="H444" s="29"/>
      <c r="I444" s="742"/>
      <c r="J444" s="350"/>
      <c r="K444" s="742"/>
      <c r="L444" s="150"/>
      <c r="M444" s="742"/>
      <c r="N444" s="238"/>
      <c r="O444" s="742"/>
      <c r="P444" s="216"/>
      <c r="Q444" s="746"/>
      <c r="R444" s="728"/>
      <c r="S444" s="746"/>
      <c r="T444" s="176"/>
      <c r="U444" s="969">
        <f t="shared" si="90"/>
        <v>0</v>
      </c>
      <c r="V444" s="960"/>
      <c r="W444" s="204"/>
      <c r="X444" s="111">
        <f t="shared" si="99"/>
        <v>0</v>
      </c>
      <c r="Y444" s="959">
        <f t="shared" si="91"/>
        <v>0</v>
      </c>
      <c r="Z444" s="975"/>
      <c r="AA444" s="17">
        <f t="shared" si="92"/>
        <v>0</v>
      </c>
      <c r="AB444" s="17">
        <f t="shared" si="93"/>
        <v>0</v>
      </c>
      <c r="AC444" s="17">
        <f t="shared" si="94"/>
        <v>0</v>
      </c>
      <c r="AD444" s="17">
        <f t="shared" si="95"/>
        <v>0</v>
      </c>
      <c r="AE444" s="17">
        <f t="shared" si="96"/>
        <v>0</v>
      </c>
      <c r="AF444" s="17">
        <f t="shared" si="97"/>
        <v>0</v>
      </c>
      <c r="AG444" s="17">
        <f t="shared" si="98"/>
        <v>0</v>
      </c>
    </row>
    <row r="445" spans="1:33" ht="15.75" customHeight="1" x14ac:dyDescent="0.25">
      <c r="A445" s="37">
        <v>19</v>
      </c>
      <c r="B445" s="19"/>
      <c r="C445" s="19"/>
      <c r="D445" s="20"/>
      <c r="E445" s="47"/>
      <c r="F445" s="63"/>
      <c r="G445" s="733"/>
      <c r="H445" s="29"/>
      <c r="I445" s="742"/>
      <c r="J445" s="350"/>
      <c r="K445" s="742"/>
      <c r="L445" s="150"/>
      <c r="M445" s="742"/>
      <c r="N445" s="238"/>
      <c r="O445" s="742"/>
      <c r="P445" s="216"/>
      <c r="Q445" s="746"/>
      <c r="R445" s="728"/>
      <c r="S445" s="746"/>
      <c r="T445" s="176"/>
      <c r="U445" s="969">
        <f t="shared" si="90"/>
        <v>0</v>
      </c>
      <c r="V445" s="960"/>
      <c r="W445" s="204"/>
      <c r="X445" s="111">
        <f t="shared" si="99"/>
        <v>0</v>
      </c>
      <c r="Y445" s="959">
        <f t="shared" si="91"/>
        <v>0</v>
      </c>
      <c r="Z445" s="975"/>
      <c r="AA445" s="17">
        <f t="shared" si="92"/>
        <v>0</v>
      </c>
      <c r="AB445" s="17">
        <f t="shared" si="93"/>
        <v>0</v>
      </c>
      <c r="AC445" s="17">
        <f t="shared" si="94"/>
        <v>0</v>
      </c>
      <c r="AD445" s="17">
        <f t="shared" si="95"/>
        <v>0</v>
      </c>
      <c r="AE445" s="17">
        <f t="shared" si="96"/>
        <v>0</v>
      </c>
      <c r="AF445" s="17">
        <f t="shared" si="97"/>
        <v>0</v>
      </c>
      <c r="AG445" s="17">
        <f t="shared" si="98"/>
        <v>0</v>
      </c>
    </row>
    <row r="446" spans="1:33" ht="15.75" customHeight="1" x14ac:dyDescent="0.25">
      <c r="A446" s="37">
        <v>20</v>
      </c>
      <c r="B446" s="19"/>
      <c r="C446" s="19"/>
      <c r="D446" s="20"/>
      <c r="E446" s="47"/>
      <c r="F446" s="63"/>
      <c r="G446" s="733"/>
      <c r="H446" s="29"/>
      <c r="I446" s="742"/>
      <c r="J446" s="400"/>
      <c r="K446" s="742"/>
      <c r="L446" s="150"/>
      <c r="M446" s="742"/>
      <c r="N446" s="238"/>
      <c r="O446" s="742"/>
      <c r="P446" s="216"/>
      <c r="Q446" s="746"/>
      <c r="R446" s="728"/>
      <c r="S446" s="746"/>
      <c r="T446" s="176"/>
      <c r="U446" s="969">
        <f t="shared" si="90"/>
        <v>0</v>
      </c>
      <c r="V446" s="960"/>
      <c r="W446" s="204"/>
      <c r="X446" s="111">
        <f t="shared" si="99"/>
        <v>0</v>
      </c>
      <c r="Y446" s="959">
        <f t="shared" si="91"/>
        <v>0</v>
      </c>
      <c r="Z446" s="975"/>
      <c r="AA446" s="17">
        <f t="shared" si="92"/>
        <v>0</v>
      </c>
      <c r="AB446" s="17">
        <f t="shared" si="93"/>
        <v>0</v>
      </c>
      <c r="AC446" s="17">
        <f t="shared" si="94"/>
        <v>0</v>
      </c>
      <c r="AD446" s="17">
        <f t="shared" si="95"/>
        <v>0</v>
      </c>
      <c r="AE446" s="17">
        <f t="shared" si="96"/>
        <v>0</v>
      </c>
      <c r="AF446" s="17">
        <f t="shared" si="97"/>
        <v>0</v>
      </c>
      <c r="AG446" s="17">
        <f t="shared" si="98"/>
        <v>0</v>
      </c>
    </row>
    <row r="447" spans="1:33" ht="15.75" customHeight="1" x14ac:dyDescent="0.25">
      <c r="A447" s="37">
        <v>21</v>
      </c>
      <c r="B447" s="19"/>
      <c r="C447" s="19"/>
      <c r="D447" s="20"/>
      <c r="E447" s="47"/>
      <c r="F447" s="63"/>
      <c r="G447" s="733"/>
      <c r="H447" s="29"/>
      <c r="I447" s="742"/>
      <c r="J447" s="400"/>
      <c r="K447" s="742"/>
      <c r="L447" s="150"/>
      <c r="M447" s="742"/>
      <c r="N447" s="238"/>
      <c r="O447" s="742"/>
      <c r="P447" s="216"/>
      <c r="Q447" s="746"/>
      <c r="R447" s="728"/>
      <c r="S447" s="746"/>
      <c r="T447" s="176"/>
      <c r="U447" s="969">
        <f t="shared" si="90"/>
        <v>0</v>
      </c>
      <c r="V447" s="960"/>
      <c r="W447" s="204"/>
      <c r="X447" s="111">
        <f t="shared" si="99"/>
        <v>0</v>
      </c>
      <c r="Y447" s="959">
        <f t="shared" si="91"/>
        <v>0</v>
      </c>
      <c r="Z447" s="975"/>
      <c r="AA447" s="17">
        <f t="shared" si="92"/>
        <v>0</v>
      </c>
      <c r="AB447" s="17">
        <f t="shared" si="93"/>
        <v>0</v>
      </c>
      <c r="AC447" s="17">
        <f t="shared" si="94"/>
        <v>0</v>
      </c>
      <c r="AD447" s="17">
        <f t="shared" si="95"/>
        <v>0</v>
      </c>
      <c r="AE447" s="17">
        <f t="shared" si="96"/>
        <v>0</v>
      </c>
      <c r="AF447" s="17">
        <f t="shared" si="97"/>
        <v>0</v>
      </c>
      <c r="AG447" s="17">
        <f t="shared" si="98"/>
        <v>0</v>
      </c>
    </row>
    <row r="448" spans="1:33" ht="15.75" customHeight="1" x14ac:dyDescent="0.25">
      <c r="A448" s="37">
        <v>22</v>
      </c>
      <c r="B448" s="19"/>
      <c r="C448" s="19"/>
      <c r="D448" s="20"/>
      <c r="E448" s="47"/>
      <c r="F448" s="63"/>
      <c r="G448" s="733"/>
      <c r="H448" s="29"/>
      <c r="I448" s="742"/>
      <c r="J448" s="400"/>
      <c r="K448" s="742"/>
      <c r="L448" s="150"/>
      <c r="M448" s="742"/>
      <c r="N448" s="238"/>
      <c r="O448" s="742"/>
      <c r="P448" s="216"/>
      <c r="Q448" s="746"/>
      <c r="R448" s="728"/>
      <c r="S448" s="746"/>
      <c r="T448" s="176"/>
      <c r="U448" s="969">
        <f t="shared" si="90"/>
        <v>0</v>
      </c>
      <c r="V448" s="960"/>
      <c r="W448" s="204">
        <v>1</v>
      </c>
      <c r="X448" s="111">
        <f t="shared" si="99"/>
        <v>-1</v>
      </c>
      <c r="Y448" s="959">
        <f t="shared" si="91"/>
        <v>0</v>
      </c>
      <c r="Z448" s="975"/>
      <c r="AA448" s="17">
        <f t="shared" si="92"/>
        <v>0</v>
      </c>
      <c r="AB448" s="17">
        <f t="shared" si="93"/>
        <v>0</v>
      </c>
      <c r="AC448" s="17">
        <f t="shared" si="94"/>
        <v>0</v>
      </c>
      <c r="AD448" s="17">
        <f t="shared" si="95"/>
        <v>0</v>
      </c>
      <c r="AE448" s="17">
        <f t="shared" si="96"/>
        <v>0</v>
      </c>
      <c r="AF448" s="17">
        <f t="shared" si="97"/>
        <v>0</v>
      </c>
      <c r="AG448" s="17">
        <f t="shared" si="98"/>
        <v>0</v>
      </c>
    </row>
    <row r="449" spans="1:33" ht="15.75" customHeight="1" x14ac:dyDescent="0.25">
      <c r="A449" s="37">
        <v>23</v>
      </c>
      <c r="B449" s="19"/>
      <c r="C449" s="19"/>
      <c r="D449" s="20"/>
      <c r="E449" s="47"/>
      <c r="F449" s="63"/>
      <c r="G449" s="733"/>
      <c r="H449" s="29"/>
      <c r="I449" s="742"/>
      <c r="J449" s="400"/>
      <c r="K449" s="742"/>
      <c r="L449" s="150"/>
      <c r="M449" s="742"/>
      <c r="N449" s="238"/>
      <c r="O449" s="742"/>
      <c r="P449" s="216"/>
      <c r="Q449" s="746"/>
      <c r="R449" s="728"/>
      <c r="S449" s="746"/>
      <c r="T449" s="176"/>
      <c r="U449" s="969">
        <f t="shared" si="90"/>
        <v>0</v>
      </c>
      <c r="V449" s="960"/>
      <c r="W449" s="204"/>
      <c r="X449" s="111">
        <f t="shared" si="99"/>
        <v>0</v>
      </c>
      <c r="Y449" s="959">
        <f t="shared" si="91"/>
        <v>0</v>
      </c>
      <c r="Z449" s="975"/>
      <c r="AA449" s="17">
        <f t="shared" si="92"/>
        <v>0</v>
      </c>
      <c r="AB449" s="17">
        <f t="shared" si="93"/>
        <v>0</v>
      </c>
      <c r="AC449" s="17">
        <f t="shared" si="94"/>
        <v>0</v>
      </c>
      <c r="AD449" s="17">
        <f t="shared" si="95"/>
        <v>0</v>
      </c>
      <c r="AE449" s="17">
        <f t="shared" si="96"/>
        <v>0</v>
      </c>
      <c r="AF449" s="17">
        <f t="shared" si="97"/>
        <v>0</v>
      </c>
      <c r="AG449" s="17">
        <f t="shared" si="98"/>
        <v>0</v>
      </c>
    </row>
    <row r="450" spans="1:33" ht="15.75" customHeight="1" x14ac:dyDescent="0.25">
      <c r="A450" s="37">
        <v>24</v>
      </c>
      <c r="B450" s="19"/>
      <c r="C450" s="19"/>
      <c r="D450" s="20"/>
      <c r="E450" s="47"/>
      <c r="F450" s="63"/>
      <c r="G450" s="733"/>
      <c r="H450" s="29"/>
      <c r="I450" s="742"/>
      <c r="J450" s="400"/>
      <c r="K450" s="742"/>
      <c r="L450" s="150"/>
      <c r="M450" s="742"/>
      <c r="N450" s="238"/>
      <c r="O450" s="742"/>
      <c r="P450" s="216"/>
      <c r="Q450" s="746"/>
      <c r="R450" s="728"/>
      <c r="S450" s="746"/>
      <c r="T450" s="176"/>
      <c r="U450" s="969">
        <f t="shared" si="90"/>
        <v>0</v>
      </c>
      <c r="V450" s="960"/>
      <c r="W450" s="204"/>
      <c r="X450" s="111">
        <f t="shared" si="99"/>
        <v>0</v>
      </c>
      <c r="Y450" s="959">
        <f t="shared" si="91"/>
        <v>0</v>
      </c>
      <c r="Z450" s="975"/>
      <c r="AA450" s="17">
        <f t="shared" si="92"/>
        <v>0</v>
      </c>
      <c r="AB450" s="17">
        <f t="shared" si="93"/>
        <v>0</v>
      </c>
      <c r="AC450" s="17">
        <f t="shared" si="94"/>
        <v>0</v>
      </c>
      <c r="AD450" s="17">
        <f t="shared" si="95"/>
        <v>0</v>
      </c>
      <c r="AE450" s="17">
        <f t="shared" si="96"/>
        <v>0</v>
      </c>
      <c r="AF450" s="17">
        <f t="shared" si="97"/>
        <v>0</v>
      </c>
      <c r="AG450" s="17">
        <f t="shared" si="98"/>
        <v>0</v>
      </c>
    </row>
    <row r="451" spans="1:33" ht="15.75" customHeight="1" x14ac:dyDescent="0.25">
      <c r="A451" s="37">
        <v>25</v>
      </c>
      <c r="B451" s="26"/>
      <c r="C451" s="19"/>
      <c r="D451" s="20"/>
      <c r="E451" s="47"/>
      <c r="F451" s="63"/>
      <c r="G451" s="733"/>
      <c r="H451" s="29"/>
      <c r="I451" s="742"/>
      <c r="J451" s="400"/>
      <c r="K451" s="742"/>
      <c r="L451" s="150"/>
      <c r="M451" s="742"/>
      <c r="N451" s="238"/>
      <c r="O451" s="742"/>
      <c r="P451" s="216"/>
      <c r="Q451" s="746"/>
      <c r="R451" s="728"/>
      <c r="S451" s="746"/>
      <c r="T451" s="176"/>
      <c r="U451" s="969">
        <f t="shared" si="90"/>
        <v>0</v>
      </c>
      <c r="V451" s="960"/>
      <c r="W451" s="204"/>
      <c r="X451" s="111">
        <f t="shared" si="99"/>
        <v>0</v>
      </c>
      <c r="Y451" s="959">
        <f t="shared" si="91"/>
        <v>0</v>
      </c>
      <c r="Z451" s="975"/>
      <c r="AA451" s="17">
        <f t="shared" si="92"/>
        <v>0</v>
      </c>
      <c r="AB451" s="17">
        <f t="shared" si="93"/>
        <v>0</v>
      </c>
      <c r="AC451" s="17">
        <f t="shared" si="94"/>
        <v>0</v>
      </c>
      <c r="AD451" s="17">
        <f t="shared" si="95"/>
        <v>0</v>
      </c>
      <c r="AE451" s="17">
        <f t="shared" si="96"/>
        <v>0</v>
      </c>
      <c r="AF451" s="17">
        <f t="shared" si="97"/>
        <v>0</v>
      </c>
      <c r="AG451" s="17">
        <f t="shared" si="98"/>
        <v>0</v>
      </c>
    </row>
    <row r="452" spans="1:33" ht="15.75" customHeight="1" x14ac:dyDescent="0.25">
      <c r="A452" s="37">
        <v>26</v>
      </c>
      <c r="B452" s="26"/>
      <c r="C452" s="19"/>
      <c r="D452" s="20"/>
      <c r="E452" s="47"/>
      <c r="F452" s="63"/>
      <c r="G452" s="733"/>
      <c r="H452" s="29"/>
      <c r="I452" s="742"/>
      <c r="J452" s="400"/>
      <c r="K452" s="742"/>
      <c r="L452" s="150"/>
      <c r="M452" s="742"/>
      <c r="N452" s="238"/>
      <c r="O452" s="742"/>
      <c r="P452" s="216"/>
      <c r="Q452" s="746"/>
      <c r="R452" s="728"/>
      <c r="S452" s="746"/>
      <c r="T452" s="176"/>
      <c r="U452" s="969">
        <f t="shared" si="90"/>
        <v>0</v>
      </c>
      <c r="V452" s="960"/>
      <c r="W452" s="204"/>
      <c r="X452" s="111">
        <f t="shared" si="99"/>
        <v>0</v>
      </c>
      <c r="Y452" s="959">
        <f t="shared" si="91"/>
        <v>0</v>
      </c>
      <c r="Z452" s="975"/>
      <c r="AA452" s="17">
        <f t="shared" si="92"/>
        <v>0</v>
      </c>
      <c r="AB452" s="17">
        <f t="shared" si="93"/>
        <v>0</v>
      </c>
      <c r="AC452" s="17">
        <f t="shared" si="94"/>
        <v>0</v>
      </c>
      <c r="AD452" s="17">
        <f t="shared" si="95"/>
        <v>0</v>
      </c>
      <c r="AE452" s="17">
        <f t="shared" si="96"/>
        <v>0</v>
      </c>
      <c r="AF452" s="17">
        <f t="shared" si="97"/>
        <v>0</v>
      </c>
      <c r="AG452" s="17">
        <f t="shared" si="98"/>
        <v>0</v>
      </c>
    </row>
    <row r="453" spans="1:33" ht="15.75" customHeight="1" x14ac:dyDescent="0.25">
      <c r="A453" s="37">
        <v>27</v>
      </c>
      <c r="B453" s="26"/>
      <c r="C453" s="19"/>
      <c r="D453" s="20"/>
      <c r="E453" s="47"/>
      <c r="F453" s="63"/>
      <c r="G453" s="733"/>
      <c r="H453" s="29"/>
      <c r="I453" s="742"/>
      <c r="J453" s="400"/>
      <c r="K453" s="742"/>
      <c r="L453" s="150"/>
      <c r="M453" s="742"/>
      <c r="N453" s="238"/>
      <c r="O453" s="742"/>
      <c r="P453" s="216"/>
      <c r="Q453" s="746"/>
      <c r="R453" s="728"/>
      <c r="S453" s="746"/>
      <c r="T453" s="176"/>
      <c r="U453" s="969">
        <f t="shared" si="90"/>
        <v>0</v>
      </c>
      <c r="V453" s="960"/>
      <c r="W453" s="204"/>
      <c r="X453" s="111">
        <f t="shared" si="99"/>
        <v>0</v>
      </c>
      <c r="Y453" s="959">
        <f t="shared" si="91"/>
        <v>0</v>
      </c>
      <c r="Z453" s="975"/>
      <c r="AA453" s="17">
        <f t="shared" si="92"/>
        <v>0</v>
      </c>
      <c r="AB453" s="17">
        <f t="shared" si="93"/>
        <v>0</v>
      </c>
      <c r="AC453" s="17">
        <f t="shared" si="94"/>
        <v>0</v>
      </c>
      <c r="AD453" s="17">
        <f t="shared" si="95"/>
        <v>0</v>
      </c>
      <c r="AE453" s="17">
        <f t="shared" si="96"/>
        <v>0</v>
      </c>
      <c r="AF453" s="17">
        <f t="shared" si="97"/>
        <v>0</v>
      </c>
      <c r="AG453" s="17">
        <f t="shared" si="98"/>
        <v>0</v>
      </c>
    </row>
    <row r="454" spans="1:33" ht="15.75" customHeight="1" x14ac:dyDescent="0.25">
      <c r="A454" s="37">
        <v>28</v>
      </c>
      <c r="B454" s="26"/>
      <c r="C454" s="19"/>
      <c r="D454" s="20"/>
      <c r="E454" s="47"/>
      <c r="F454" s="63"/>
      <c r="G454" s="733"/>
      <c r="H454" s="29"/>
      <c r="I454" s="742"/>
      <c r="J454" s="400"/>
      <c r="K454" s="742"/>
      <c r="L454" s="150"/>
      <c r="M454" s="742"/>
      <c r="N454" s="238"/>
      <c r="O454" s="742"/>
      <c r="P454" s="216"/>
      <c r="Q454" s="746"/>
      <c r="R454" s="728"/>
      <c r="S454" s="746"/>
      <c r="T454" s="176"/>
      <c r="U454" s="969">
        <f t="shared" si="90"/>
        <v>0</v>
      </c>
      <c r="V454" s="960"/>
      <c r="W454" s="204"/>
      <c r="X454" s="111">
        <f t="shared" si="99"/>
        <v>0</v>
      </c>
      <c r="Y454" s="959">
        <f t="shared" si="91"/>
        <v>0</v>
      </c>
      <c r="Z454" s="975"/>
      <c r="AA454" s="17">
        <f t="shared" si="92"/>
        <v>0</v>
      </c>
      <c r="AB454" s="17">
        <f t="shared" si="93"/>
        <v>0</v>
      </c>
      <c r="AC454" s="17">
        <f t="shared" si="94"/>
        <v>0</v>
      </c>
      <c r="AD454" s="17">
        <f t="shared" si="95"/>
        <v>0</v>
      </c>
      <c r="AE454" s="17">
        <f t="shared" si="96"/>
        <v>0</v>
      </c>
      <c r="AF454" s="17">
        <f t="shared" si="97"/>
        <v>0</v>
      </c>
      <c r="AG454" s="17">
        <f t="shared" si="98"/>
        <v>0</v>
      </c>
    </row>
    <row r="455" spans="1:33" ht="15.75" customHeight="1" x14ac:dyDescent="0.25">
      <c r="A455" s="37">
        <v>29</v>
      </c>
      <c r="B455" s="26"/>
      <c r="C455" s="26"/>
      <c r="D455" s="20"/>
      <c r="E455" s="47"/>
      <c r="F455" s="63"/>
      <c r="G455" s="733"/>
      <c r="H455" s="29"/>
      <c r="I455" s="742"/>
      <c r="J455" s="400"/>
      <c r="K455" s="742"/>
      <c r="L455" s="150"/>
      <c r="M455" s="742"/>
      <c r="N455" s="238"/>
      <c r="O455" s="742"/>
      <c r="P455" s="216"/>
      <c r="Q455" s="746"/>
      <c r="R455" s="728"/>
      <c r="S455" s="746"/>
      <c r="T455" s="176"/>
      <c r="U455" s="969">
        <f t="shared" si="90"/>
        <v>0</v>
      </c>
      <c r="V455" s="960"/>
      <c r="W455" s="204"/>
      <c r="X455" s="111">
        <f t="shared" si="99"/>
        <v>0</v>
      </c>
      <c r="Y455" s="959">
        <f t="shared" si="91"/>
        <v>0</v>
      </c>
      <c r="Z455" s="975"/>
      <c r="AA455" s="17">
        <f t="shared" si="92"/>
        <v>0</v>
      </c>
      <c r="AB455" s="17">
        <f t="shared" si="93"/>
        <v>0</v>
      </c>
      <c r="AC455" s="17">
        <f t="shared" si="94"/>
        <v>0</v>
      </c>
      <c r="AD455" s="17">
        <f t="shared" si="95"/>
        <v>0</v>
      </c>
      <c r="AE455" s="17">
        <f t="shared" si="96"/>
        <v>0</v>
      </c>
      <c r="AF455" s="17">
        <f t="shared" si="97"/>
        <v>0</v>
      </c>
      <c r="AG455" s="17">
        <f t="shared" si="98"/>
        <v>0</v>
      </c>
    </row>
    <row r="456" spans="1:33" ht="15.75" customHeight="1" x14ac:dyDescent="0.25">
      <c r="A456" s="37">
        <v>30</v>
      </c>
      <c r="B456" s="26"/>
      <c r="C456" s="26"/>
      <c r="D456" s="20"/>
      <c r="E456" s="47"/>
      <c r="F456" s="63"/>
      <c r="G456" s="733"/>
      <c r="H456" s="29"/>
      <c r="I456" s="742"/>
      <c r="J456" s="400"/>
      <c r="K456" s="742"/>
      <c r="L456" s="150"/>
      <c r="M456" s="742"/>
      <c r="N456" s="238"/>
      <c r="O456" s="742"/>
      <c r="P456" s="216"/>
      <c r="Q456" s="746"/>
      <c r="R456" s="728"/>
      <c r="S456" s="746"/>
      <c r="T456" s="176"/>
      <c r="U456" s="969">
        <f t="shared" si="90"/>
        <v>0</v>
      </c>
      <c r="V456" s="960"/>
      <c r="W456" s="204"/>
      <c r="X456" s="111">
        <f t="shared" si="99"/>
        <v>0</v>
      </c>
      <c r="Y456" s="959">
        <f t="shared" si="91"/>
        <v>0</v>
      </c>
      <c r="Z456" s="975"/>
      <c r="AA456" s="17">
        <f t="shared" si="92"/>
        <v>0</v>
      </c>
      <c r="AB456" s="17">
        <f t="shared" si="93"/>
        <v>0</v>
      </c>
      <c r="AC456" s="17">
        <f t="shared" si="94"/>
        <v>0</v>
      </c>
      <c r="AD456" s="17">
        <f t="shared" si="95"/>
        <v>0</v>
      </c>
      <c r="AE456" s="17">
        <f t="shared" si="96"/>
        <v>0</v>
      </c>
      <c r="AF456" s="17">
        <f t="shared" si="97"/>
        <v>0</v>
      </c>
      <c r="AG456" s="17">
        <f t="shared" si="98"/>
        <v>0</v>
      </c>
    </row>
    <row r="457" spans="1:33" ht="15.75" customHeight="1" x14ac:dyDescent="0.25">
      <c r="A457" s="37">
        <v>31</v>
      </c>
      <c r="B457" s="26"/>
      <c r="C457" s="19"/>
      <c r="D457" s="20"/>
      <c r="E457" s="47"/>
      <c r="F457" s="63"/>
      <c r="G457" s="733"/>
      <c r="H457" s="29"/>
      <c r="I457" s="742"/>
      <c r="J457" s="400"/>
      <c r="K457" s="742"/>
      <c r="L457" s="150"/>
      <c r="M457" s="742"/>
      <c r="N457" s="238"/>
      <c r="O457" s="742"/>
      <c r="P457" s="216"/>
      <c r="Q457" s="746"/>
      <c r="R457" s="728"/>
      <c r="S457" s="746"/>
      <c r="T457" s="176"/>
      <c r="U457" s="969">
        <f t="shared" ref="U457:U520" si="100">T457+R457+P457+N457+L457+J457+H457</f>
        <v>0</v>
      </c>
      <c r="V457" s="960"/>
      <c r="W457" s="204"/>
      <c r="X457" s="111">
        <f t="shared" si="99"/>
        <v>0</v>
      </c>
      <c r="Y457" s="959">
        <f t="shared" ref="Y457:Y520" si="101">G457+I457+K457+M457+O457+Q457+S457</f>
        <v>0</v>
      </c>
      <c r="Z457" s="975"/>
      <c r="AA457" s="17">
        <f t="shared" ref="AA457:AA520" si="102">H457*C457</f>
        <v>0</v>
      </c>
      <c r="AB457" s="17">
        <f t="shared" ref="AB457:AB520" si="103">J457*C457</f>
        <v>0</v>
      </c>
      <c r="AC457" s="17">
        <f t="shared" ref="AC457:AC520" si="104">L457*C457</f>
        <v>0</v>
      </c>
      <c r="AD457" s="17">
        <f t="shared" ref="AD457:AD520" si="105">N457*C457</f>
        <v>0</v>
      </c>
      <c r="AE457" s="17">
        <f t="shared" ref="AE457:AE520" si="106">P457*C457</f>
        <v>0</v>
      </c>
      <c r="AF457" s="17">
        <f t="shared" ref="AF457:AF520" si="107">R457*C457</f>
        <v>0</v>
      </c>
      <c r="AG457" s="17">
        <f t="shared" ref="AG457:AG520" si="108">T457*C457</f>
        <v>0</v>
      </c>
    </row>
    <row r="458" spans="1:33" ht="15.75" customHeight="1" x14ac:dyDescent="0.25">
      <c r="A458" s="37">
        <v>32</v>
      </c>
      <c r="B458" s="26"/>
      <c r="C458" s="19"/>
      <c r="D458" s="20"/>
      <c r="E458" s="47"/>
      <c r="F458" s="63"/>
      <c r="G458" s="733"/>
      <c r="H458" s="29"/>
      <c r="I458" s="742"/>
      <c r="J458" s="400"/>
      <c r="K458" s="742"/>
      <c r="L458" s="150"/>
      <c r="M458" s="742"/>
      <c r="N458" s="238"/>
      <c r="O458" s="742"/>
      <c r="P458" s="216"/>
      <c r="Q458" s="746"/>
      <c r="R458" s="728"/>
      <c r="S458" s="746"/>
      <c r="T458" s="176"/>
      <c r="U458" s="969">
        <f t="shared" si="100"/>
        <v>0</v>
      </c>
      <c r="V458" s="960"/>
      <c r="W458" s="204">
        <v>1</v>
      </c>
      <c r="X458" s="111">
        <f t="shared" si="99"/>
        <v>-1</v>
      </c>
      <c r="Y458" s="959">
        <f t="shared" si="101"/>
        <v>0</v>
      </c>
      <c r="Z458" s="975"/>
      <c r="AA458" s="17">
        <f t="shared" si="102"/>
        <v>0</v>
      </c>
      <c r="AB458" s="17">
        <f t="shared" si="103"/>
        <v>0</v>
      </c>
      <c r="AC458" s="17">
        <f t="shared" si="104"/>
        <v>0</v>
      </c>
      <c r="AD458" s="17">
        <f t="shared" si="105"/>
        <v>0</v>
      </c>
      <c r="AE458" s="17">
        <f t="shared" si="106"/>
        <v>0</v>
      </c>
      <c r="AF458" s="17">
        <f t="shared" si="107"/>
        <v>0</v>
      </c>
      <c r="AG458" s="17">
        <f t="shared" si="108"/>
        <v>0</v>
      </c>
    </row>
    <row r="459" spans="1:33" ht="15.75" customHeight="1" x14ac:dyDescent="0.25">
      <c r="A459" s="37">
        <v>33</v>
      </c>
      <c r="B459" s="26"/>
      <c r="C459" s="26"/>
      <c r="D459" s="20"/>
      <c r="E459" s="47"/>
      <c r="F459" s="63"/>
      <c r="G459" s="733"/>
      <c r="H459" s="29"/>
      <c r="I459" s="742"/>
      <c r="J459" s="400"/>
      <c r="K459" s="742"/>
      <c r="L459" s="150"/>
      <c r="M459" s="742"/>
      <c r="N459" s="238"/>
      <c r="O459" s="742"/>
      <c r="P459" s="216"/>
      <c r="Q459" s="746"/>
      <c r="R459" s="728"/>
      <c r="S459" s="746"/>
      <c r="T459" s="176"/>
      <c r="U459" s="969">
        <f t="shared" si="100"/>
        <v>0</v>
      </c>
      <c r="V459" s="960"/>
      <c r="W459" s="204"/>
      <c r="X459" s="111">
        <f t="shared" si="99"/>
        <v>0</v>
      </c>
      <c r="Y459" s="959">
        <f t="shared" si="101"/>
        <v>0</v>
      </c>
      <c r="Z459" s="975"/>
      <c r="AA459" s="17">
        <f t="shared" si="102"/>
        <v>0</v>
      </c>
      <c r="AB459" s="17">
        <f t="shared" si="103"/>
        <v>0</v>
      </c>
      <c r="AC459" s="17">
        <f t="shared" si="104"/>
        <v>0</v>
      </c>
      <c r="AD459" s="17">
        <f t="shared" si="105"/>
        <v>0</v>
      </c>
      <c r="AE459" s="17">
        <f t="shared" si="106"/>
        <v>0</v>
      </c>
      <c r="AF459" s="17">
        <f t="shared" si="107"/>
        <v>0</v>
      </c>
      <c r="AG459" s="17">
        <f t="shared" si="108"/>
        <v>0</v>
      </c>
    </row>
    <row r="460" spans="1:33" ht="15.75" customHeight="1" x14ac:dyDescent="0.25">
      <c r="A460" s="37">
        <v>34</v>
      </c>
      <c r="B460" s="26"/>
      <c r="C460" s="26"/>
      <c r="D460" s="20"/>
      <c r="E460" s="47"/>
      <c r="F460" s="63"/>
      <c r="G460" s="733"/>
      <c r="H460" s="29"/>
      <c r="I460" s="742"/>
      <c r="J460" s="400"/>
      <c r="K460" s="742"/>
      <c r="L460" s="150"/>
      <c r="M460" s="742"/>
      <c r="N460" s="238"/>
      <c r="O460" s="742"/>
      <c r="P460" s="216"/>
      <c r="Q460" s="746"/>
      <c r="R460" s="728"/>
      <c r="S460" s="746"/>
      <c r="T460" s="176"/>
      <c r="U460" s="969">
        <f t="shared" si="100"/>
        <v>0</v>
      </c>
      <c r="V460" s="960"/>
      <c r="W460" s="204"/>
      <c r="X460" s="111">
        <f t="shared" si="99"/>
        <v>0</v>
      </c>
      <c r="Y460" s="959">
        <f t="shared" si="101"/>
        <v>0</v>
      </c>
      <c r="Z460" s="975"/>
      <c r="AA460" s="17">
        <f t="shared" si="102"/>
        <v>0</v>
      </c>
      <c r="AB460" s="17">
        <f t="shared" si="103"/>
        <v>0</v>
      </c>
      <c r="AC460" s="17">
        <f t="shared" si="104"/>
        <v>0</v>
      </c>
      <c r="AD460" s="17">
        <f t="shared" si="105"/>
        <v>0</v>
      </c>
      <c r="AE460" s="17">
        <f t="shared" si="106"/>
        <v>0</v>
      </c>
      <c r="AF460" s="17">
        <f t="shared" si="107"/>
        <v>0</v>
      </c>
      <c r="AG460" s="17">
        <f t="shared" si="108"/>
        <v>0</v>
      </c>
    </row>
    <row r="461" spans="1:33" ht="15.75" customHeight="1" x14ac:dyDescent="0.25">
      <c r="A461" s="37">
        <v>35</v>
      </c>
      <c r="B461" s="26"/>
      <c r="C461" s="26"/>
      <c r="D461" s="20"/>
      <c r="E461" s="47"/>
      <c r="F461" s="63"/>
      <c r="G461" s="733"/>
      <c r="H461" s="29"/>
      <c r="I461" s="742"/>
      <c r="J461" s="400"/>
      <c r="K461" s="742"/>
      <c r="L461" s="150"/>
      <c r="M461" s="742"/>
      <c r="N461" s="238"/>
      <c r="O461" s="742"/>
      <c r="P461" s="216"/>
      <c r="Q461" s="746"/>
      <c r="R461" s="728"/>
      <c r="S461" s="746"/>
      <c r="T461" s="176"/>
      <c r="U461" s="969">
        <f t="shared" si="100"/>
        <v>0</v>
      </c>
      <c r="V461" s="960"/>
      <c r="W461" s="204"/>
      <c r="X461" s="111">
        <f t="shared" si="99"/>
        <v>0</v>
      </c>
      <c r="Y461" s="959">
        <f t="shared" si="101"/>
        <v>0</v>
      </c>
      <c r="Z461" s="975"/>
      <c r="AA461" s="17">
        <f t="shared" si="102"/>
        <v>0</v>
      </c>
      <c r="AB461" s="17">
        <f t="shared" si="103"/>
        <v>0</v>
      </c>
      <c r="AC461" s="17">
        <f t="shared" si="104"/>
        <v>0</v>
      </c>
      <c r="AD461" s="17">
        <f t="shared" si="105"/>
        <v>0</v>
      </c>
      <c r="AE461" s="17">
        <f t="shared" si="106"/>
        <v>0</v>
      </c>
      <c r="AF461" s="17">
        <f t="shared" si="107"/>
        <v>0</v>
      </c>
      <c r="AG461" s="17">
        <f t="shared" si="108"/>
        <v>0</v>
      </c>
    </row>
    <row r="462" spans="1:33" ht="15.75" customHeight="1" x14ac:dyDescent="0.25">
      <c r="A462" s="37">
        <v>36</v>
      </c>
      <c r="B462" s="26"/>
      <c r="C462" s="26"/>
      <c r="D462" s="20"/>
      <c r="E462" s="47"/>
      <c r="F462" s="63"/>
      <c r="G462" s="733"/>
      <c r="H462" s="29"/>
      <c r="I462" s="742"/>
      <c r="J462" s="400"/>
      <c r="K462" s="742"/>
      <c r="L462" s="150"/>
      <c r="M462" s="742"/>
      <c r="N462" s="238"/>
      <c r="O462" s="742"/>
      <c r="P462" s="216"/>
      <c r="Q462" s="746"/>
      <c r="R462" s="728"/>
      <c r="S462" s="746"/>
      <c r="T462" s="176"/>
      <c r="U462" s="969">
        <f t="shared" si="100"/>
        <v>0</v>
      </c>
      <c r="V462" s="960"/>
      <c r="W462" s="204"/>
      <c r="X462" s="111">
        <f t="shared" si="99"/>
        <v>0</v>
      </c>
      <c r="Y462" s="959">
        <f t="shared" si="101"/>
        <v>0</v>
      </c>
      <c r="Z462" s="975"/>
      <c r="AA462" s="17">
        <f t="shared" si="102"/>
        <v>0</v>
      </c>
      <c r="AB462" s="17">
        <f t="shared" si="103"/>
        <v>0</v>
      </c>
      <c r="AC462" s="17">
        <f t="shared" si="104"/>
        <v>0</v>
      </c>
      <c r="AD462" s="17">
        <f t="shared" si="105"/>
        <v>0</v>
      </c>
      <c r="AE462" s="17">
        <f t="shared" si="106"/>
        <v>0</v>
      </c>
      <c r="AF462" s="17">
        <f t="shared" si="107"/>
        <v>0</v>
      </c>
      <c r="AG462" s="17">
        <f t="shared" si="108"/>
        <v>0</v>
      </c>
    </row>
    <row r="463" spans="1:33" ht="15.75" customHeight="1" x14ac:dyDescent="0.25">
      <c r="A463" s="37">
        <v>37</v>
      </c>
      <c r="B463" s="26"/>
      <c r="C463" s="26"/>
      <c r="D463" s="20"/>
      <c r="E463" s="47"/>
      <c r="F463" s="63"/>
      <c r="G463" s="733"/>
      <c r="H463" s="29"/>
      <c r="I463" s="742"/>
      <c r="J463" s="400"/>
      <c r="K463" s="742"/>
      <c r="L463" s="150"/>
      <c r="M463" s="742"/>
      <c r="N463" s="238"/>
      <c r="O463" s="742"/>
      <c r="P463" s="216"/>
      <c r="Q463" s="746"/>
      <c r="R463" s="728"/>
      <c r="S463" s="746"/>
      <c r="T463" s="176"/>
      <c r="U463" s="969">
        <f t="shared" si="100"/>
        <v>0</v>
      </c>
      <c r="V463" s="960"/>
      <c r="W463" s="204"/>
      <c r="X463" s="111">
        <f t="shared" si="99"/>
        <v>0</v>
      </c>
      <c r="Y463" s="959">
        <f t="shared" si="101"/>
        <v>0</v>
      </c>
      <c r="Z463" s="975"/>
      <c r="AA463" s="17">
        <f t="shared" si="102"/>
        <v>0</v>
      </c>
      <c r="AB463" s="17">
        <f t="shared" si="103"/>
        <v>0</v>
      </c>
      <c r="AC463" s="17">
        <f t="shared" si="104"/>
        <v>0</v>
      </c>
      <c r="AD463" s="17">
        <f t="shared" si="105"/>
        <v>0</v>
      </c>
      <c r="AE463" s="17">
        <f t="shared" si="106"/>
        <v>0</v>
      </c>
      <c r="AF463" s="17">
        <f t="shared" si="107"/>
        <v>0</v>
      </c>
      <c r="AG463" s="17">
        <f t="shared" si="108"/>
        <v>0</v>
      </c>
    </row>
    <row r="464" spans="1:33" ht="15.75" customHeight="1" x14ac:dyDescent="0.25">
      <c r="A464" s="37">
        <v>38</v>
      </c>
      <c r="B464" s="26"/>
      <c r="C464" s="26"/>
      <c r="D464" s="20"/>
      <c r="E464" s="47"/>
      <c r="F464" s="63"/>
      <c r="G464" s="733"/>
      <c r="H464" s="29"/>
      <c r="I464" s="742"/>
      <c r="J464" s="350"/>
      <c r="K464" s="742"/>
      <c r="L464" s="150"/>
      <c r="M464" s="742"/>
      <c r="N464" s="238"/>
      <c r="O464" s="742"/>
      <c r="P464" s="216"/>
      <c r="Q464" s="746"/>
      <c r="R464" s="728"/>
      <c r="S464" s="746"/>
      <c r="T464" s="176"/>
      <c r="U464" s="969">
        <f t="shared" si="100"/>
        <v>0</v>
      </c>
      <c r="V464" s="960"/>
      <c r="W464" s="204"/>
      <c r="X464" s="111">
        <f t="shared" si="99"/>
        <v>0</v>
      </c>
      <c r="Y464" s="959">
        <f t="shared" si="101"/>
        <v>0</v>
      </c>
      <c r="Z464" s="975"/>
      <c r="AA464" s="17">
        <f t="shared" si="102"/>
        <v>0</v>
      </c>
      <c r="AB464" s="17">
        <f t="shared" si="103"/>
        <v>0</v>
      </c>
      <c r="AC464" s="17">
        <f t="shared" si="104"/>
        <v>0</v>
      </c>
      <c r="AD464" s="17">
        <f t="shared" si="105"/>
        <v>0</v>
      </c>
      <c r="AE464" s="17">
        <f t="shared" si="106"/>
        <v>0</v>
      </c>
      <c r="AF464" s="17">
        <f t="shared" si="107"/>
        <v>0</v>
      </c>
      <c r="AG464" s="17">
        <f t="shared" si="108"/>
        <v>0</v>
      </c>
    </row>
    <row r="465" spans="1:33" ht="15.75" customHeight="1" x14ac:dyDescent="0.25">
      <c r="A465" s="37">
        <v>39</v>
      </c>
      <c r="B465" s="26"/>
      <c r="C465" s="26"/>
      <c r="D465" s="20"/>
      <c r="E465" s="47"/>
      <c r="F465" s="63"/>
      <c r="G465" s="733"/>
      <c r="H465" s="29"/>
      <c r="I465" s="742"/>
      <c r="J465" s="350"/>
      <c r="K465" s="742"/>
      <c r="L465" s="150"/>
      <c r="M465" s="742"/>
      <c r="N465" s="238"/>
      <c r="O465" s="742"/>
      <c r="P465" s="216"/>
      <c r="Q465" s="746"/>
      <c r="R465" s="728"/>
      <c r="S465" s="746"/>
      <c r="T465" s="176"/>
      <c r="U465" s="969">
        <f t="shared" si="100"/>
        <v>0</v>
      </c>
      <c r="V465" s="960"/>
      <c r="W465" s="204"/>
      <c r="X465" s="111">
        <f t="shared" si="99"/>
        <v>0</v>
      </c>
      <c r="Y465" s="959">
        <f t="shared" si="101"/>
        <v>0</v>
      </c>
      <c r="Z465" s="975"/>
      <c r="AA465" s="17">
        <f t="shared" si="102"/>
        <v>0</v>
      </c>
      <c r="AB465" s="17">
        <f t="shared" si="103"/>
        <v>0</v>
      </c>
      <c r="AC465" s="17">
        <f t="shared" si="104"/>
        <v>0</v>
      </c>
      <c r="AD465" s="17">
        <f t="shared" si="105"/>
        <v>0</v>
      </c>
      <c r="AE465" s="17">
        <f t="shared" si="106"/>
        <v>0</v>
      </c>
      <c r="AF465" s="17">
        <f t="shared" si="107"/>
        <v>0</v>
      </c>
      <c r="AG465" s="17">
        <f t="shared" si="108"/>
        <v>0</v>
      </c>
    </row>
    <row r="466" spans="1:33" ht="15.75" customHeight="1" x14ac:dyDescent="0.25">
      <c r="A466" s="37">
        <v>40</v>
      </c>
      <c r="B466" s="26"/>
      <c r="C466" s="26"/>
      <c r="D466" s="20"/>
      <c r="E466" s="47"/>
      <c r="F466" s="63"/>
      <c r="G466" s="733"/>
      <c r="H466" s="29"/>
      <c r="I466" s="742"/>
      <c r="J466" s="350"/>
      <c r="K466" s="742"/>
      <c r="L466" s="150"/>
      <c r="M466" s="742"/>
      <c r="N466" s="238"/>
      <c r="O466" s="742"/>
      <c r="P466" s="216"/>
      <c r="Q466" s="746"/>
      <c r="R466" s="728"/>
      <c r="S466" s="746"/>
      <c r="T466" s="176"/>
      <c r="U466" s="969">
        <f t="shared" si="100"/>
        <v>0</v>
      </c>
      <c r="V466" s="960"/>
      <c r="W466" s="204"/>
      <c r="X466" s="111">
        <f t="shared" si="99"/>
        <v>0</v>
      </c>
      <c r="Y466" s="959">
        <f t="shared" si="101"/>
        <v>0</v>
      </c>
      <c r="Z466" s="975"/>
      <c r="AA466" s="17">
        <f t="shared" si="102"/>
        <v>0</v>
      </c>
      <c r="AB466" s="17">
        <f t="shared" si="103"/>
        <v>0</v>
      </c>
      <c r="AC466" s="17">
        <f t="shared" si="104"/>
        <v>0</v>
      </c>
      <c r="AD466" s="17">
        <f t="shared" si="105"/>
        <v>0</v>
      </c>
      <c r="AE466" s="17">
        <f t="shared" si="106"/>
        <v>0</v>
      </c>
      <c r="AF466" s="17">
        <f t="shared" si="107"/>
        <v>0</v>
      </c>
      <c r="AG466" s="17">
        <f t="shared" si="108"/>
        <v>0</v>
      </c>
    </row>
    <row r="467" spans="1:33" ht="15.75" customHeight="1" x14ac:dyDescent="0.25">
      <c r="A467" s="37">
        <v>41</v>
      </c>
      <c r="B467" s="26"/>
      <c r="C467" s="26"/>
      <c r="D467" s="20"/>
      <c r="E467" s="47"/>
      <c r="F467" s="63"/>
      <c r="G467" s="733"/>
      <c r="H467" s="29"/>
      <c r="I467" s="742"/>
      <c r="J467" s="350"/>
      <c r="K467" s="742"/>
      <c r="L467" s="150"/>
      <c r="M467" s="742"/>
      <c r="N467" s="238"/>
      <c r="O467" s="742"/>
      <c r="P467" s="216"/>
      <c r="Q467" s="746"/>
      <c r="R467" s="728"/>
      <c r="S467" s="746"/>
      <c r="T467" s="176"/>
      <c r="U467" s="969">
        <f t="shared" si="100"/>
        <v>0</v>
      </c>
      <c r="V467" s="960"/>
      <c r="W467" s="204"/>
      <c r="X467" s="111">
        <f t="shared" si="99"/>
        <v>0</v>
      </c>
      <c r="Y467" s="959">
        <f t="shared" si="101"/>
        <v>0</v>
      </c>
      <c r="Z467" s="975"/>
      <c r="AA467" s="17">
        <f t="shared" si="102"/>
        <v>0</v>
      </c>
      <c r="AB467" s="17">
        <f t="shared" si="103"/>
        <v>0</v>
      </c>
      <c r="AC467" s="17">
        <f t="shared" si="104"/>
        <v>0</v>
      </c>
      <c r="AD467" s="17">
        <f t="shared" si="105"/>
        <v>0</v>
      </c>
      <c r="AE467" s="17">
        <f t="shared" si="106"/>
        <v>0</v>
      </c>
      <c r="AF467" s="17">
        <f t="shared" si="107"/>
        <v>0</v>
      </c>
      <c r="AG467" s="17">
        <f t="shared" si="108"/>
        <v>0</v>
      </c>
    </row>
    <row r="468" spans="1:33" ht="15.75" customHeight="1" x14ac:dyDescent="0.25">
      <c r="A468" s="37">
        <v>42</v>
      </c>
      <c r="B468" s="26"/>
      <c r="C468" s="19"/>
      <c r="D468" s="20"/>
      <c r="E468" s="47"/>
      <c r="F468" s="63"/>
      <c r="G468" s="733"/>
      <c r="H468" s="29"/>
      <c r="I468" s="742"/>
      <c r="J468" s="350"/>
      <c r="K468" s="742"/>
      <c r="L468" s="150"/>
      <c r="M468" s="742"/>
      <c r="N468" s="238"/>
      <c r="O468" s="742"/>
      <c r="P468" s="216"/>
      <c r="Q468" s="746"/>
      <c r="R468" s="728"/>
      <c r="S468" s="746"/>
      <c r="T468" s="176"/>
      <c r="U468" s="969">
        <f t="shared" si="100"/>
        <v>0</v>
      </c>
      <c r="V468" s="960"/>
      <c r="W468" s="204"/>
      <c r="X468" s="111">
        <f t="shared" si="99"/>
        <v>0</v>
      </c>
      <c r="Y468" s="959">
        <f t="shared" si="101"/>
        <v>0</v>
      </c>
      <c r="Z468" s="975"/>
      <c r="AA468" s="17">
        <f t="shared" si="102"/>
        <v>0</v>
      </c>
      <c r="AB468" s="17">
        <f t="shared" si="103"/>
        <v>0</v>
      </c>
      <c r="AC468" s="17">
        <f t="shared" si="104"/>
        <v>0</v>
      </c>
      <c r="AD468" s="17">
        <f t="shared" si="105"/>
        <v>0</v>
      </c>
      <c r="AE468" s="17">
        <f t="shared" si="106"/>
        <v>0</v>
      </c>
      <c r="AF468" s="17">
        <f t="shared" si="107"/>
        <v>0</v>
      </c>
      <c r="AG468" s="17">
        <f t="shared" si="108"/>
        <v>0</v>
      </c>
    </row>
    <row r="469" spans="1:33" ht="15.75" customHeight="1" x14ac:dyDescent="0.25">
      <c r="A469" s="37">
        <v>43</v>
      </c>
      <c r="B469" s="26"/>
      <c r="C469" s="19"/>
      <c r="D469" s="20"/>
      <c r="E469" s="47"/>
      <c r="F469" s="63"/>
      <c r="G469" s="733"/>
      <c r="H469" s="29"/>
      <c r="I469" s="742"/>
      <c r="J469" s="350"/>
      <c r="K469" s="742"/>
      <c r="L469" s="150"/>
      <c r="M469" s="742"/>
      <c r="N469" s="238"/>
      <c r="O469" s="742"/>
      <c r="P469" s="216"/>
      <c r="Q469" s="746"/>
      <c r="R469" s="728"/>
      <c r="S469" s="746"/>
      <c r="T469" s="176"/>
      <c r="U469" s="969">
        <f t="shared" si="100"/>
        <v>0</v>
      </c>
      <c r="V469" s="960"/>
      <c r="W469" s="204"/>
      <c r="X469" s="111">
        <f t="shared" si="99"/>
        <v>0</v>
      </c>
      <c r="Y469" s="959">
        <f t="shared" si="101"/>
        <v>0</v>
      </c>
      <c r="Z469" s="975"/>
      <c r="AA469" s="17">
        <f t="shared" si="102"/>
        <v>0</v>
      </c>
      <c r="AB469" s="17">
        <f t="shared" si="103"/>
        <v>0</v>
      </c>
      <c r="AC469" s="17">
        <f t="shared" si="104"/>
        <v>0</v>
      </c>
      <c r="AD469" s="17">
        <f t="shared" si="105"/>
        <v>0</v>
      </c>
      <c r="AE469" s="17">
        <f t="shared" si="106"/>
        <v>0</v>
      </c>
      <c r="AF469" s="17">
        <f t="shared" si="107"/>
        <v>0</v>
      </c>
      <c r="AG469" s="17">
        <f t="shared" si="108"/>
        <v>0</v>
      </c>
    </row>
    <row r="470" spans="1:33" ht="15.75" customHeight="1" x14ac:dyDescent="0.25">
      <c r="A470" s="37">
        <v>44</v>
      </c>
      <c r="B470" s="26"/>
      <c r="C470" s="19"/>
      <c r="D470" s="20"/>
      <c r="E470" s="47"/>
      <c r="F470" s="63"/>
      <c r="G470" s="733"/>
      <c r="H470" s="29"/>
      <c r="I470" s="742"/>
      <c r="J470" s="350"/>
      <c r="K470" s="742"/>
      <c r="L470" s="150"/>
      <c r="M470" s="742"/>
      <c r="N470" s="238"/>
      <c r="O470" s="742"/>
      <c r="P470" s="216"/>
      <c r="Q470" s="746"/>
      <c r="R470" s="728"/>
      <c r="S470" s="746"/>
      <c r="T470" s="176"/>
      <c r="U470" s="969">
        <f t="shared" si="100"/>
        <v>0</v>
      </c>
      <c r="V470" s="960"/>
      <c r="W470" s="204"/>
      <c r="X470" s="111">
        <f t="shared" si="99"/>
        <v>0</v>
      </c>
      <c r="Y470" s="959">
        <f t="shared" si="101"/>
        <v>0</v>
      </c>
      <c r="Z470" s="975"/>
      <c r="AA470" s="17">
        <f t="shared" si="102"/>
        <v>0</v>
      </c>
      <c r="AB470" s="17">
        <f t="shared" si="103"/>
        <v>0</v>
      </c>
      <c r="AC470" s="17">
        <f t="shared" si="104"/>
        <v>0</v>
      </c>
      <c r="AD470" s="17">
        <f t="shared" si="105"/>
        <v>0</v>
      </c>
      <c r="AE470" s="17">
        <f t="shared" si="106"/>
        <v>0</v>
      </c>
      <c r="AF470" s="17">
        <f t="shared" si="107"/>
        <v>0</v>
      </c>
      <c r="AG470" s="17">
        <f t="shared" si="108"/>
        <v>0</v>
      </c>
    </row>
    <row r="471" spans="1:33" ht="15.75" customHeight="1" x14ac:dyDescent="0.25">
      <c r="A471" s="37">
        <v>45</v>
      </c>
      <c r="B471" s="18"/>
      <c r="C471" s="18"/>
      <c r="D471" s="20"/>
      <c r="E471" s="47"/>
      <c r="F471" s="63"/>
      <c r="G471" s="733"/>
      <c r="H471" s="29"/>
      <c r="I471" s="742"/>
      <c r="J471" s="350"/>
      <c r="K471" s="742"/>
      <c r="L471" s="150"/>
      <c r="M471" s="742"/>
      <c r="N471" s="238"/>
      <c r="O471" s="742"/>
      <c r="P471" s="216"/>
      <c r="Q471" s="746"/>
      <c r="R471" s="728"/>
      <c r="S471" s="746"/>
      <c r="T471" s="176"/>
      <c r="U471" s="969">
        <f t="shared" si="100"/>
        <v>0</v>
      </c>
      <c r="V471" s="960"/>
      <c r="W471" s="204"/>
      <c r="X471" s="111">
        <f t="shared" si="99"/>
        <v>0</v>
      </c>
      <c r="Y471" s="959">
        <f t="shared" si="101"/>
        <v>0</v>
      </c>
      <c r="Z471" s="975"/>
      <c r="AA471" s="17">
        <f t="shared" si="102"/>
        <v>0</v>
      </c>
      <c r="AB471" s="17">
        <f t="shared" si="103"/>
        <v>0</v>
      </c>
      <c r="AC471" s="17">
        <f t="shared" si="104"/>
        <v>0</v>
      </c>
      <c r="AD471" s="17">
        <f t="shared" si="105"/>
        <v>0</v>
      </c>
      <c r="AE471" s="17">
        <f t="shared" si="106"/>
        <v>0</v>
      </c>
      <c r="AF471" s="17">
        <f t="shared" si="107"/>
        <v>0</v>
      </c>
      <c r="AG471" s="17">
        <f t="shared" si="108"/>
        <v>0</v>
      </c>
    </row>
    <row r="472" spans="1:33" ht="15.75" customHeight="1" x14ac:dyDescent="0.25">
      <c r="A472" s="37">
        <v>46</v>
      </c>
      <c r="B472" s="18"/>
      <c r="C472" s="18"/>
      <c r="D472" s="20"/>
      <c r="E472" s="47"/>
      <c r="F472" s="63"/>
      <c r="G472" s="733"/>
      <c r="H472" s="29"/>
      <c r="I472" s="742"/>
      <c r="J472" s="350"/>
      <c r="K472" s="742"/>
      <c r="L472" s="150"/>
      <c r="M472" s="742"/>
      <c r="N472" s="238"/>
      <c r="O472" s="742"/>
      <c r="P472" s="216"/>
      <c r="Q472" s="746"/>
      <c r="R472" s="728"/>
      <c r="S472" s="746"/>
      <c r="T472" s="176"/>
      <c r="U472" s="969">
        <f t="shared" si="100"/>
        <v>0</v>
      </c>
      <c r="V472" s="960"/>
      <c r="W472" s="204"/>
      <c r="X472" s="111">
        <f t="shared" si="99"/>
        <v>0</v>
      </c>
      <c r="Y472" s="959">
        <f t="shared" si="101"/>
        <v>0</v>
      </c>
      <c r="Z472" s="975"/>
      <c r="AA472" s="17">
        <f t="shared" si="102"/>
        <v>0</v>
      </c>
      <c r="AB472" s="17">
        <f t="shared" si="103"/>
        <v>0</v>
      </c>
      <c r="AC472" s="17">
        <f t="shared" si="104"/>
        <v>0</v>
      </c>
      <c r="AD472" s="17">
        <f t="shared" si="105"/>
        <v>0</v>
      </c>
      <c r="AE472" s="17">
        <f t="shared" si="106"/>
        <v>0</v>
      </c>
      <c r="AF472" s="17">
        <f t="shared" si="107"/>
        <v>0</v>
      </c>
      <c r="AG472" s="17">
        <f t="shared" si="108"/>
        <v>0</v>
      </c>
    </row>
    <row r="473" spans="1:33" ht="15.75" customHeight="1" x14ac:dyDescent="0.25">
      <c r="A473" s="37">
        <v>47</v>
      </c>
      <c r="B473" s="18"/>
      <c r="C473" s="18"/>
      <c r="D473" s="20"/>
      <c r="E473" s="47"/>
      <c r="F473" s="63"/>
      <c r="G473" s="733"/>
      <c r="H473" s="29"/>
      <c r="I473" s="742"/>
      <c r="J473" s="350"/>
      <c r="K473" s="742"/>
      <c r="L473" s="150"/>
      <c r="M473" s="742"/>
      <c r="N473" s="238"/>
      <c r="O473" s="742"/>
      <c r="P473" s="216"/>
      <c r="Q473" s="746"/>
      <c r="R473" s="728"/>
      <c r="S473" s="746"/>
      <c r="T473" s="176"/>
      <c r="U473" s="969">
        <f t="shared" si="100"/>
        <v>0</v>
      </c>
      <c r="V473" s="960"/>
      <c r="W473" s="204"/>
      <c r="X473" s="111">
        <f t="shared" si="99"/>
        <v>0</v>
      </c>
      <c r="Y473" s="959">
        <f t="shared" si="101"/>
        <v>0</v>
      </c>
      <c r="Z473" s="975"/>
      <c r="AA473" s="17">
        <f t="shared" si="102"/>
        <v>0</v>
      </c>
      <c r="AB473" s="17">
        <f t="shared" si="103"/>
        <v>0</v>
      </c>
      <c r="AC473" s="17">
        <f t="shared" si="104"/>
        <v>0</v>
      </c>
      <c r="AD473" s="17">
        <f t="shared" si="105"/>
        <v>0</v>
      </c>
      <c r="AE473" s="17">
        <f t="shared" si="106"/>
        <v>0</v>
      </c>
      <c r="AF473" s="17">
        <f t="shared" si="107"/>
        <v>0</v>
      </c>
      <c r="AG473" s="17">
        <f t="shared" si="108"/>
        <v>0</v>
      </c>
    </row>
    <row r="474" spans="1:33" ht="15.75" customHeight="1" x14ac:dyDescent="0.25">
      <c r="A474" s="37">
        <v>48</v>
      </c>
      <c r="B474" s="18"/>
      <c r="C474" s="18"/>
      <c r="D474" s="20"/>
      <c r="E474" s="47"/>
      <c r="F474" s="63"/>
      <c r="G474" s="733"/>
      <c r="H474" s="29"/>
      <c r="I474" s="742"/>
      <c r="J474" s="350"/>
      <c r="K474" s="742"/>
      <c r="L474" s="150"/>
      <c r="M474" s="742"/>
      <c r="N474" s="238"/>
      <c r="O474" s="742"/>
      <c r="P474" s="216"/>
      <c r="Q474" s="746"/>
      <c r="R474" s="728"/>
      <c r="S474" s="746"/>
      <c r="T474" s="176"/>
      <c r="U474" s="969">
        <f t="shared" si="100"/>
        <v>0</v>
      </c>
      <c r="V474" s="960"/>
      <c r="W474" s="204"/>
      <c r="X474" s="111">
        <f t="shared" si="99"/>
        <v>0</v>
      </c>
      <c r="Y474" s="959">
        <f t="shared" si="101"/>
        <v>0</v>
      </c>
      <c r="Z474" s="975"/>
      <c r="AA474" s="17">
        <f t="shared" si="102"/>
        <v>0</v>
      </c>
      <c r="AB474" s="17">
        <f t="shared" si="103"/>
        <v>0</v>
      </c>
      <c r="AC474" s="17">
        <f t="shared" si="104"/>
        <v>0</v>
      </c>
      <c r="AD474" s="17">
        <f t="shared" si="105"/>
        <v>0</v>
      </c>
      <c r="AE474" s="17">
        <f t="shared" si="106"/>
        <v>0</v>
      </c>
      <c r="AF474" s="17">
        <f t="shared" si="107"/>
        <v>0</v>
      </c>
      <c r="AG474" s="17">
        <f t="shared" si="108"/>
        <v>0</v>
      </c>
    </row>
    <row r="475" spans="1:33" ht="15.75" customHeight="1" x14ac:dyDescent="0.25">
      <c r="A475" s="37">
        <v>49</v>
      </c>
      <c r="B475" s="18"/>
      <c r="C475" s="18"/>
      <c r="D475" s="20"/>
      <c r="E475" s="47"/>
      <c r="F475" s="63"/>
      <c r="G475" s="733"/>
      <c r="H475" s="29"/>
      <c r="I475" s="742"/>
      <c r="J475" s="350"/>
      <c r="K475" s="742"/>
      <c r="L475" s="150"/>
      <c r="M475" s="742"/>
      <c r="N475" s="238"/>
      <c r="O475" s="742"/>
      <c r="P475" s="216"/>
      <c r="Q475" s="746"/>
      <c r="R475" s="728"/>
      <c r="S475" s="746"/>
      <c r="T475" s="176"/>
      <c r="U475" s="969">
        <f t="shared" si="100"/>
        <v>0</v>
      </c>
      <c r="V475" s="960"/>
      <c r="W475" s="204"/>
      <c r="X475" s="111">
        <f t="shared" si="99"/>
        <v>0</v>
      </c>
      <c r="Y475" s="959">
        <f t="shared" si="101"/>
        <v>0</v>
      </c>
      <c r="Z475" s="975"/>
      <c r="AA475" s="17">
        <f t="shared" si="102"/>
        <v>0</v>
      </c>
      <c r="AB475" s="17">
        <f t="shared" si="103"/>
        <v>0</v>
      </c>
      <c r="AC475" s="17">
        <f t="shared" si="104"/>
        <v>0</v>
      </c>
      <c r="AD475" s="17">
        <f t="shared" si="105"/>
        <v>0</v>
      </c>
      <c r="AE475" s="17">
        <f t="shared" si="106"/>
        <v>0</v>
      </c>
      <c r="AF475" s="17">
        <f t="shared" si="107"/>
        <v>0</v>
      </c>
      <c r="AG475" s="17">
        <f t="shared" si="108"/>
        <v>0</v>
      </c>
    </row>
    <row r="476" spans="1:33" ht="15.75" customHeight="1" x14ac:dyDescent="0.25">
      <c r="A476" s="37">
        <v>50</v>
      </c>
      <c r="B476" s="18"/>
      <c r="C476" s="18"/>
      <c r="D476" s="20"/>
      <c r="E476" s="47"/>
      <c r="F476" s="63"/>
      <c r="G476" s="733"/>
      <c r="H476" s="29"/>
      <c r="I476" s="742"/>
      <c r="J476" s="350"/>
      <c r="K476" s="742"/>
      <c r="L476" s="150"/>
      <c r="M476" s="742"/>
      <c r="N476" s="238"/>
      <c r="O476" s="742"/>
      <c r="P476" s="216"/>
      <c r="Q476" s="746"/>
      <c r="R476" s="728"/>
      <c r="S476" s="746"/>
      <c r="T476" s="176"/>
      <c r="U476" s="969">
        <f t="shared" si="100"/>
        <v>0</v>
      </c>
      <c r="V476" s="960"/>
      <c r="W476" s="204"/>
      <c r="X476" s="111">
        <f t="shared" si="99"/>
        <v>0</v>
      </c>
      <c r="Y476" s="959">
        <f t="shared" si="101"/>
        <v>0</v>
      </c>
      <c r="Z476" s="975"/>
      <c r="AA476" s="17">
        <f t="shared" si="102"/>
        <v>0</v>
      </c>
      <c r="AB476" s="17">
        <f t="shared" si="103"/>
        <v>0</v>
      </c>
      <c r="AC476" s="17">
        <f t="shared" si="104"/>
        <v>0</v>
      </c>
      <c r="AD476" s="17">
        <f t="shared" si="105"/>
        <v>0</v>
      </c>
      <c r="AE476" s="17">
        <f t="shared" si="106"/>
        <v>0</v>
      </c>
      <c r="AF476" s="17">
        <f t="shared" si="107"/>
        <v>0</v>
      </c>
      <c r="AG476" s="17">
        <f t="shared" si="108"/>
        <v>0</v>
      </c>
    </row>
    <row r="477" spans="1:33" ht="15.75" customHeight="1" x14ac:dyDescent="0.25">
      <c r="A477" s="37">
        <v>51</v>
      </c>
      <c r="B477" s="18"/>
      <c r="C477" s="18"/>
      <c r="D477" s="20"/>
      <c r="E477" s="47"/>
      <c r="F477" s="63"/>
      <c r="G477" s="733"/>
      <c r="H477" s="29"/>
      <c r="I477" s="742"/>
      <c r="J477" s="350"/>
      <c r="K477" s="742"/>
      <c r="L477" s="150"/>
      <c r="M477" s="742"/>
      <c r="N477" s="238"/>
      <c r="O477" s="742"/>
      <c r="P477" s="216"/>
      <c r="Q477" s="746"/>
      <c r="R477" s="728"/>
      <c r="S477" s="746"/>
      <c r="T477" s="176"/>
      <c r="U477" s="969">
        <f t="shared" si="100"/>
        <v>0</v>
      </c>
      <c r="V477" s="960"/>
      <c r="W477" s="204"/>
      <c r="X477" s="111">
        <f t="shared" si="99"/>
        <v>0</v>
      </c>
      <c r="Y477" s="959">
        <f t="shared" si="101"/>
        <v>0</v>
      </c>
      <c r="Z477" s="975"/>
      <c r="AA477" s="17">
        <f t="shared" si="102"/>
        <v>0</v>
      </c>
      <c r="AB477" s="17">
        <f t="shared" si="103"/>
        <v>0</v>
      </c>
      <c r="AC477" s="17">
        <f t="shared" si="104"/>
        <v>0</v>
      </c>
      <c r="AD477" s="17">
        <f t="shared" si="105"/>
        <v>0</v>
      </c>
      <c r="AE477" s="17">
        <f t="shared" si="106"/>
        <v>0</v>
      </c>
      <c r="AF477" s="17">
        <f t="shared" si="107"/>
        <v>0</v>
      </c>
      <c r="AG477" s="17">
        <f t="shared" si="108"/>
        <v>0</v>
      </c>
    </row>
    <row r="478" spans="1:33" ht="15.75" customHeight="1" x14ac:dyDescent="0.25">
      <c r="A478" s="37">
        <v>52</v>
      </c>
      <c r="B478" s="18"/>
      <c r="C478" s="18"/>
      <c r="D478" s="20"/>
      <c r="E478" s="47"/>
      <c r="F478" s="63"/>
      <c r="G478" s="733"/>
      <c r="H478" s="29"/>
      <c r="I478" s="742"/>
      <c r="J478" s="350"/>
      <c r="K478" s="742"/>
      <c r="L478" s="150"/>
      <c r="M478" s="742"/>
      <c r="N478" s="238"/>
      <c r="O478" s="742"/>
      <c r="P478" s="216"/>
      <c r="Q478" s="746"/>
      <c r="R478" s="728"/>
      <c r="S478" s="746"/>
      <c r="T478" s="176"/>
      <c r="U478" s="969">
        <f t="shared" si="100"/>
        <v>0</v>
      </c>
      <c r="V478" s="960"/>
      <c r="W478" s="204"/>
      <c r="X478" s="111">
        <f t="shared" si="99"/>
        <v>0</v>
      </c>
      <c r="Y478" s="959">
        <f t="shared" si="101"/>
        <v>0</v>
      </c>
      <c r="Z478" s="975"/>
      <c r="AA478" s="17">
        <f t="shared" si="102"/>
        <v>0</v>
      </c>
      <c r="AB478" s="17">
        <f t="shared" si="103"/>
        <v>0</v>
      </c>
      <c r="AC478" s="17">
        <f t="shared" si="104"/>
        <v>0</v>
      </c>
      <c r="AD478" s="17">
        <f t="shared" si="105"/>
        <v>0</v>
      </c>
      <c r="AE478" s="17">
        <f t="shared" si="106"/>
        <v>0</v>
      </c>
      <c r="AF478" s="17">
        <f t="shared" si="107"/>
        <v>0</v>
      </c>
      <c r="AG478" s="17">
        <f t="shared" si="108"/>
        <v>0</v>
      </c>
    </row>
    <row r="479" spans="1:33" ht="15.75" customHeight="1" x14ac:dyDescent="0.25">
      <c r="A479" s="37">
        <v>53</v>
      </c>
      <c r="B479" s="18"/>
      <c r="C479" s="18"/>
      <c r="D479" s="20"/>
      <c r="E479" s="47"/>
      <c r="F479" s="63"/>
      <c r="G479" s="733"/>
      <c r="H479" s="29"/>
      <c r="I479" s="742"/>
      <c r="J479" s="350"/>
      <c r="K479" s="742"/>
      <c r="L479" s="150"/>
      <c r="M479" s="742"/>
      <c r="N479" s="238"/>
      <c r="O479" s="742"/>
      <c r="P479" s="216"/>
      <c r="Q479" s="746"/>
      <c r="R479" s="728"/>
      <c r="S479" s="746"/>
      <c r="T479" s="176"/>
      <c r="U479" s="969">
        <f t="shared" si="100"/>
        <v>0</v>
      </c>
      <c r="V479" s="960"/>
      <c r="W479" s="204"/>
      <c r="X479" s="111">
        <f t="shared" si="99"/>
        <v>0</v>
      </c>
      <c r="Y479" s="959">
        <f t="shared" si="101"/>
        <v>0</v>
      </c>
      <c r="Z479" s="975"/>
      <c r="AA479" s="17">
        <f t="shared" si="102"/>
        <v>0</v>
      </c>
      <c r="AB479" s="17">
        <f t="shared" si="103"/>
        <v>0</v>
      </c>
      <c r="AC479" s="17">
        <f t="shared" si="104"/>
        <v>0</v>
      </c>
      <c r="AD479" s="17">
        <f t="shared" si="105"/>
        <v>0</v>
      </c>
      <c r="AE479" s="17">
        <f t="shared" si="106"/>
        <v>0</v>
      </c>
      <c r="AF479" s="17">
        <f t="shared" si="107"/>
        <v>0</v>
      </c>
      <c r="AG479" s="17">
        <f t="shared" si="108"/>
        <v>0</v>
      </c>
    </row>
    <row r="480" spans="1:33" ht="15.75" customHeight="1" x14ac:dyDescent="0.25">
      <c r="A480" s="37">
        <v>54</v>
      </c>
      <c r="B480" s="18"/>
      <c r="C480" s="18"/>
      <c r="D480" s="20"/>
      <c r="E480" s="47"/>
      <c r="F480" s="63"/>
      <c r="G480" s="733"/>
      <c r="H480" s="29"/>
      <c r="I480" s="742"/>
      <c r="J480" s="350"/>
      <c r="K480" s="742"/>
      <c r="L480" s="150"/>
      <c r="M480" s="742"/>
      <c r="N480" s="238"/>
      <c r="O480" s="742"/>
      <c r="P480" s="216"/>
      <c r="Q480" s="746"/>
      <c r="R480" s="728"/>
      <c r="S480" s="746"/>
      <c r="T480" s="176"/>
      <c r="U480" s="969">
        <f t="shared" si="100"/>
        <v>0</v>
      </c>
      <c r="V480" s="960"/>
      <c r="W480" s="204"/>
      <c r="X480" s="111">
        <f t="shared" si="99"/>
        <v>0</v>
      </c>
      <c r="Y480" s="959">
        <f t="shared" si="101"/>
        <v>0</v>
      </c>
      <c r="Z480" s="975"/>
      <c r="AA480" s="17">
        <f t="shared" si="102"/>
        <v>0</v>
      </c>
      <c r="AB480" s="17">
        <f t="shared" si="103"/>
        <v>0</v>
      </c>
      <c r="AC480" s="17">
        <f t="shared" si="104"/>
        <v>0</v>
      </c>
      <c r="AD480" s="17">
        <f t="shared" si="105"/>
        <v>0</v>
      </c>
      <c r="AE480" s="17">
        <f t="shared" si="106"/>
        <v>0</v>
      </c>
      <c r="AF480" s="17">
        <f t="shared" si="107"/>
        <v>0</v>
      </c>
      <c r="AG480" s="17">
        <f t="shared" si="108"/>
        <v>0</v>
      </c>
    </row>
    <row r="481" spans="1:33" ht="15.75" customHeight="1" x14ac:dyDescent="0.25">
      <c r="A481" s="37">
        <v>55</v>
      </c>
      <c r="B481" s="18"/>
      <c r="C481" s="18"/>
      <c r="D481" s="20"/>
      <c r="E481" s="47"/>
      <c r="F481" s="63"/>
      <c r="G481" s="733"/>
      <c r="H481" s="29"/>
      <c r="I481" s="742"/>
      <c r="J481" s="350"/>
      <c r="K481" s="742"/>
      <c r="L481" s="150"/>
      <c r="M481" s="742"/>
      <c r="N481" s="238"/>
      <c r="O481" s="742"/>
      <c r="P481" s="216"/>
      <c r="Q481" s="746"/>
      <c r="R481" s="728"/>
      <c r="S481" s="746"/>
      <c r="T481" s="176"/>
      <c r="U481" s="969">
        <f t="shared" si="100"/>
        <v>0</v>
      </c>
      <c r="V481" s="960"/>
      <c r="W481" s="204"/>
      <c r="X481" s="111">
        <f t="shared" si="99"/>
        <v>0</v>
      </c>
      <c r="Y481" s="959">
        <f t="shared" si="101"/>
        <v>0</v>
      </c>
      <c r="Z481" s="975"/>
      <c r="AA481" s="17">
        <f t="shared" si="102"/>
        <v>0</v>
      </c>
      <c r="AB481" s="17">
        <f t="shared" si="103"/>
        <v>0</v>
      </c>
      <c r="AC481" s="17">
        <f t="shared" si="104"/>
        <v>0</v>
      </c>
      <c r="AD481" s="17">
        <f t="shared" si="105"/>
        <v>0</v>
      </c>
      <c r="AE481" s="17">
        <f t="shared" si="106"/>
        <v>0</v>
      </c>
      <c r="AF481" s="17">
        <f t="shared" si="107"/>
        <v>0</v>
      </c>
      <c r="AG481" s="17">
        <f t="shared" si="108"/>
        <v>0</v>
      </c>
    </row>
    <row r="482" spans="1:33" ht="15.75" customHeight="1" x14ac:dyDescent="0.25">
      <c r="A482" s="37">
        <v>56</v>
      </c>
      <c r="B482" s="18"/>
      <c r="C482" s="18"/>
      <c r="D482" s="20"/>
      <c r="E482" s="47"/>
      <c r="F482" s="63"/>
      <c r="G482" s="733"/>
      <c r="H482" s="29"/>
      <c r="I482" s="742"/>
      <c r="J482" s="350"/>
      <c r="K482" s="742"/>
      <c r="L482" s="150"/>
      <c r="M482" s="742"/>
      <c r="N482" s="238"/>
      <c r="O482" s="742"/>
      <c r="P482" s="216"/>
      <c r="Q482" s="746"/>
      <c r="R482" s="728"/>
      <c r="S482" s="746"/>
      <c r="T482" s="176"/>
      <c r="U482" s="969">
        <f t="shared" si="100"/>
        <v>0</v>
      </c>
      <c r="V482" s="960"/>
      <c r="W482" s="204"/>
      <c r="X482" s="111">
        <f t="shared" si="99"/>
        <v>0</v>
      </c>
      <c r="Y482" s="959">
        <f t="shared" si="101"/>
        <v>0</v>
      </c>
      <c r="Z482" s="975"/>
      <c r="AA482" s="17">
        <f t="shared" si="102"/>
        <v>0</v>
      </c>
      <c r="AB482" s="17">
        <f t="shared" si="103"/>
        <v>0</v>
      </c>
      <c r="AC482" s="17">
        <f t="shared" si="104"/>
        <v>0</v>
      </c>
      <c r="AD482" s="17">
        <f t="shared" si="105"/>
        <v>0</v>
      </c>
      <c r="AE482" s="17">
        <f t="shared" si="106"/>
        <v>0</v>
      </c>
      <c r="AF482" s="17">
        <f t="shared" si="107"/>
        <v>0</v>
      </c>
      <c r="AG482" s="17">
        <f t="shared" si="108"/>
        <v>0</v>
      </c>
    </row>
    <row r="483" spans="1:33" ht="15.75" customHeight="1" x14ac:dyDescent="0.25">
      <c r="A483" s="37">
        <v>57</v>
      </c>
      <c r="B483" s="18"/>
      <c r="C483" s="18"/>
      <c r="D483" s="20"/>
      <c r="E483" s="47"/>
      <c r="F483" s="63"/>
      <c r="G483" s="733"/>
      <c r="H483" s="29"/>
      <c r="I483" s="742"/>
      <c r="J483" s="350"/>
      <c r="K483" s="742"/>
      <c r="L483" s="150"/>
      <c r="M483" s="742"/>
      <c r="N483" s="238"/>
      <c r="O483" s="742"/>
      <c r="P483" s="216"/>
      <c r="Q483" s="746"/>
      <c r="R483" s="728"/>
      <c r="S483" s="746"/>
      <c r="T483" s="176"/>
      <c r="U483" s="969">
        <f t="shared" si="100"/>
        <v>0</v>
      </c>
      <c r="V483" s="960"/>
      <c r="W483" s="204"/>
      <c r="X483" s="111">
        <f t="shared" si="99"/>
        <v>0</v>
      </c>
      <c r="Y483" s="959">
        <f t="shared" si="101"/>
        <v>0</v>
      </c>
      <c r="Z483" s="975"/>
      <c r="AA483" s="17">
        <f t="shared" si="102"/>
        <v>0</v>
      </c>
      <c r="AB483" s="17">
        <f t="shared" si="103"/>
        <v>0</v>
      </c>
      <c r="AC483" s="17">
        <f t="shared" si="104"/>
        <v>0</v>
      </c>
      <c r="AD483" s="17">
        <f t="shared" si="105"/>
        <v>0</v>
      </c>
      <c r="AE483" s="17">
        <f t="shared" si="106"/>
        <v>0</v>
      </c>
      <c r="AF483" s="17">
        <f t="shared" si="107"/>
        <v>0</v>
      </c>
      <c r="AG483" s="17">
        <f t="shared" si="108"/>
        <v>0</v>
      </c>
    </row>
    <row r="484" spans="1:33" ht="15.75" customHeight="1" x14ac:dyDescent="0.25">
      <c r="A484" s="37">
        <v>58</v>
      </c>
      <c r="B484" s="18"/>
      <c r="C484" s="18"/>
      <c r="D484" s="20"/>
      <c r="E484" s="47"/>
      <c r="F484" s="63"/>
      <c r="G484" s="733"/>
      <c r="H484" s="29"/>
      <c r="I484" s="742"/>
      <c r="J484" s="350"/>
      <c r="K484" s="742"/>
      <c r="L484" s="150"/>
      <c r="M484" s="742"/>
      <c r="N484" s="238"/>
      <c r="O484" s="742"/>
      <c r="P484" s="216"/>
      <c r="Q484" s="746"/>
      <c r="R484" s="728"/>
      <c r="S484" s="746"/>
      <c r="T484" s="176"/>
      <c r="U484" s="969">
        <f t="shared" si="100"/>
        <v>0</v>
      </c>
      <c r="V484" s="960"/>
      <c r="W484" s="204"/>
      <c r="X484" s="111">
        <f t="shared" si="99"/>
        <v>0</v>
      </c>
      <c r="Y484" s="959">
        <f t="shared" si="101"/>
        <v>0</v>
      </c>
      <c r="Z484" s="975"/>
      <c r="AA484" s="17">
        <f t="shared" si="102"/>
        <v>0</v>
      </c>
      <c r="AB484" s="17">
        <f t="shared" si="103"/>
        <v>0</v>
      </c>
      <c r="AC484" s="17">
        <f t="shared" si="104"/>
        <v>0</v>
      </c>
      <c r="AD484" s="17">
        <f t="shared" si="105"/>
        <v>0</v>
      </c>
      <c r="AE484" s="17">
        <f t="shared" si="106"/>
        <v>0</v>
      </c>
      <c r="AF484" s="17">
        <f t="shared" si="107"/>
        <v>0</v>
      </c>
      <c r="AG484" s="17">
        <f t="shared" si="108"/>
        <v>0</v>
      </c>
    </row>
    <row r="485" spans="1:33" ht="15.75" customHeight="1" x14ac:dyDescent="0.25">
      <c r="A485" s="37">
        <v>59</v>
      </c>
      <c r="B485" s="18"/>
      <c r="C485" s="18"/>
      <c r="D485" s="20"/>
      <c r="E485" s="47"/>
      <c r="F485" s="63"/>
      <c r="G485" s="733"/>
      <c r="H485" s="29"/>
      <c r="I485" s="742"/>
      <c r="J485" s="350"/>
      <c r="K485" s="742"/>
      <c r="L485" s="150"/>
      <c r="M485" s="742"/>
      <c r="N485" s="238"/>
      <c r="O485" s="742"/>
      <c r="P485" s="216"/>
      <c r="Q485" s="746"/>
      <c r="R485" s="728"/>
      <c r="S485" s="746"/>
      <c r="T485" s="176"/>
      <c r="U485" s="969">
        <f t="shared" si="100"/>
        <v>0</v>
      </c>
      <c r="V485" s="960"/>
      <c r="W485" s="204"/>
      <c r="X485" s="111">
        <f t="shared" si="99"/>
        <v>0</v>
      </c>
      <c r="Y485" s="959">
        <f t="shared" si="101"/>
        <v>0</v>
      </c>
      <c r="Z485" s="975"/>
      <c r="AA485" s="17">
        <f t="shared" si="102"/>
        <v>0</v>
      </c>
      <c r="AB485" s="17">
        <f t="shared" si="103"/>
        <v>0</v>
      </c>
      <c r="AC485" s="17">
        <f t="shared" si="104"/>
        <v>0</v>
      </c>
      <c r="AD485" s="17">
        <f t="shared" si="105"/>
        <v>0</v>
      </c>
      <c r="AE485" s="17">
        <f t="shared" si="106"/>
        <v>0</v>
      </c>
      <c r="AF485" s="17">
        <f t="shared" si="107"/>
        <v>0</v>
      </c>
      <c r="AG485" s="17">
        <f t="shared" si="108"/>
        <v>0</v>
      </c>
    </row>
    <row r="486" spans="1:33" ht="15.75" customHeight="1" x14ac:dyDescent="0.25">
      <c r="A486" s="37">
        <v>60</v>
      </c>
      <c r="B486" s="18"/>
      <c r="C486" s="18"/>
      <c r="D486" s="20"/>
      <c r="E486" s="47"/>
      <c r="F486" s="63"/>
      <c r="G486" s="733"/>
      <c r="H486" s="29"/>
      <c r="I486" s="742"/>
      <c r="J486" s="350"/>
      <c r="K486" s="742"/>
      <c r="L486" s="150"/>
      <c r="M486" s="742"/>
      <c r="N486" s="238"/>
      <c r="O486" s="742"/>
      <c r="P486" s="216"/>
      <c r="Q486" s="746"/>
      <c r="R486" s="728"/>
      <c r="S486" s="746"/>
      <c r="T486" s="176"/>
      <c r="U486" s="969">
        <f t="shared" si="100"/>
        <v>0</v>
      </c>
      <c r="V486" s="960"/>
      <c r="W486" s="204"/>
      <c r="X486" s="111">
        <f t="shared" si="99"/>
        <v>0</v>
      </c>
      <c r="Y486" s="959">
        <f t="shared" si="101"/>
        <v>0</v>
      </c>
      <c r="Z486" s="975"/>
      <c r="AA486" s="17">
        <f t="shared" si="102"/>
        <v>0</v>
      </c>
      <c r="AB486" s="17">
        <f t="shared" si="103"/>
        <v>0</v>
      </c>
      <c r="AC486" s="17">
        <f t="shared" si="104"/>
        <v>0</v>
      </c>
      <c r="AD486" s="17">
        <f t="shared" si="105"/>
        <v>0</v>
      </c>
      <c r="AE486" s="17">
        <f t="shared" si="106"/>
        <v>0</v>
      </c>
      <c r="AF486" s="17">
        <f t="shared" si="107"/>
        <v>0</v>
      </c>
      <c r="AG486" s="17">
        <f t="shared" si="108"/>
        <v>0</v>
      </c>
    </row>
    <row r="487" spans="1:33" ht="15.75" customHeight="1" x14ac:dyDescent="0.25">
      <c r="A487" s="37">
        <v>61</v>
      </c>
      <c r="B487" s="18"/>
      <c r="C487" s="18"/>
      <c r="D487" s="20"/>
      <c r="E487" s="47"/>
      <c r="F487" s="63"/>
      <c r="G487" s="733"/>
      <c r="H487" s="29"/>
      <c r="I487" s="742"/>
      <c r="J487" s="350"/>
      <c r="K487" s="742"/>
      <c r="L487" s="150"/>
      <c r="M487" s="742"/>
      <c r="N487" s="238"/>
      <c r="O487" s="742"/>
      <c r="P487" s="216"/>
      <c r="Q487" s="746"/>
      <c r="R487" s="728"/>
      <c r="S487" s="746"/>
      <c r="T487" s="176"/>
      <c r="U487" s="969">
        <f t="shared" si="100"/>
        <v>0</v>
      </c>
      <c r="V487" s="960"/>
      <c r="W487" s="204"/>
      <c r="X487" s="111">
        <f t="shared" si="99"/>
        <v>0</v>
      </c>
      <c r="Y487" s="959">
        <f t="shared" si="101"/>
        <v>0</v>
      </c>
      <c r="Z487" s="975"/>
      <c r="AA487" s="17">
        <f t="shared" si="102"/>
        <v>0</v>
      </c>
      <c r="AB487" s="17">
        <f t="shared" si="103"/>
        <v>0</v>
      </c>
      <c r="AC487" s="17">
        <f t="shared" si="104"/>
        <v>0</v>
      </c>
      <c r="AD487" s="17">
        <f t="shared" si="105"/>
        <v>0</v>
      </c>
      <c r="AE487" s="17">
        <f t="shared" si="106"/>
        <v>0</v>
      </c>
      <c r="AF487" s="17">
        <f t="shared" si="107"/>
        <v>0</v>
      </c>
      <c r="AG487" s="17">
        <f t="shared" si="108"/>
        <v>0</v>
      </c>
    </row>
    <row r="488" spans="1:33" ht="15.75" customHeight="1" x14ac:dyDescent="0.25">
      <c r="A488" s="37"/>
      <c r="B488" s="18"/>
      <c r="C488" s="18"/>
      <c r="D488" s="20"/>
      <c r="E488" s="47"/>
      <c r="F488" s="63"/>
      <c r="G488" s="733"/>
      <c r="H488" s="29"/>
      <c r="I488" s="742"/>
      <c r="J488" s="350"/>
      <c r="K488" s="742"/>
      <c r="L488" s="150"/>
      <c r="M488" s="742"/>
      <c r="N488" s="238"/>
      <c r="O488" s="742"/>
      <c r="P488" s="216"/>
      <c r="Q488" s="746"/>
      <c r="R488" s="728"/>
      <c r="S488" s="746"/>
      <c r="T488" s="176"/>
      <c r="U488" s="969">
        <f t="shared" si="100"/>
        <v>0</v>
      </c>
      <c r="V488" s="960"/>
      <c r="W488" s="204"/>
      <c r="X488" s="111">
        <f t="shared" si="99"/>
        <v>0</v>
      </c>
      <c r="Y488" s="959">
        <f t="shared" si="101"/>
        <v>0</v>
      </c>
      <c r="Z488" s="975"/>
      <c r="AA488" s="17">
        <f t="shared" si="102"/>
        <v>0</v>
      </c>
      <c r="AB488" s="17">
        <f t="shared" si="103"/>
        <v>0</v>
      </c>
      <c r="AC488" s="17">
        <f t="shared" si="104"/>
        <v>0</v>
      </c>
      <c r="AD488" s="17">
        <f t="shared" si="105"/>
        <v>0</v>
      </c>
      <c r="AE488" s="17">
        <f t="shared" si="106"/>
        <v>0</v>
      </c>
      <c r="AF488" s="17">
        <f t="shared" si="107"/>
        <v>0</v>
      </c>
      <c r="AG488" s="17">
        <f t="shared" si="108"/>
        <v>0</v>
      </c>
    </row>
    <row r="489" spans="1:33" s="11" customFormat="1" ht="15.75" customHeight="1" x14ac:dyDescent="0.25">
      <c r="A489" s="42"/>
      <c r="B489" s="29"/>
      <c r="C489" s="29"/>
      <c r="D489" s="9"/>
      <c r="E489" s="49"/>
      <c r="F489" s="18"/>
      <c r="G489" s="733"/>
      <c r="H489" s="29"/>
      <c r="I489" s="742"/>
      <c r="J489" s="350"/>
      <c r="K489" s="742"/>
      <c r="L489" s="150"/>
      <c r="M489" s="742"/>
      <c r="N489" s="238"/>
      <c r="O489" s="742"/>
      <c r="P489" s="216"/>
      <c r="Q489" s="746"/>
      <c r="R489" s="728"/>
      <c r="S489" s="746"/>
      <c r="T489" s="176"/>
      <c r="U489" s="969">
        <f t="shared" si="100"/>
        <v>0</v>
      </c>
      <c r="V489" s="960"/>
      <c r="W489" s="204"/>
      <c r="X489" s="111">
        <f t="shared" si="99"/>
        <v>0</v>
      </c>
      <c r="Y489" s="959">
        <f t="shared" si="101"/>
        <v>0</v>
      </c>
      <c r="Z489" s="975"/>
      <c r="AA489" s="12">
        <f t="shared" si="102"/>
        <v>0</v>
      </c>
      <c r="AB489" s="12">
        <f t="shared" si="103"/>
        <v>0</v>
      </c>
      <c r="AC489" s="12">
        <f t="shared" si="104"/>
        <v>0</v>
      </c>
      <c r="AD489" s="12">
        <f t="shared" si="105"/>
        <v>0</v>
      </c>
      <c r="AE489" s="12">
        <f t="shared" si="106"/>
        <v>0</v>
      </c>
      <c r="AF489" s="12">
        <f t="shared" si="107"/>
        <v>0</v>
      </c>
      <c r="AG489" s="12">
        <f t="shared" si="108"/>
        <v>0</v>
      </c>
    </row>
    <row r="490" spans="1:33" ht="15.75" customHeight="1" x14ac:dyDescent="0.25">
      <c r="A490" s="37"/>
      <c r="B490" s="18"/>
      <c r="C490" s="18"/>
      <c r="D490" s="20"/>
      <c r="E490" s="47"/>
      <c r="F490" s="18"/>
      <c r="G490" s="733"/>
      <c r="H490" s="29"/>
      <c r="I490" s="742"/>
      <c r="J490" s="350"/>
      <c r="K490" s="742"/>
      <c r="L490" s="150"/>
      <c r="M490" s="742"/>
      <c r="N490" s="238"/>
      <c r="O490" s="742"/>
      <c r="P490" s="216"/>
      <c r="Q490" s="746"/>
      <c r="R490" s="728"/>
      <c r="S490" s="746"/>
      <c r="T490" s="176"/>
      <c r="U490" s="969">
        <f t="shared" si="100"/>
        <v>0</v>
      </c>
      <c r="V490" s="960"/>
      <c r="W490" s="204"/>
      <c r="X490" s="111">
        <f t="shared" si="99"/>
        <v>0</v>
      </c>
      <c r="Y490" s="959">
        <f t="shared" si="101"/>
        <v>0</v>
      </c>
      <c r="Z490" s="975"/>
      <c r="AA490" s="17">
        <f t="shared" si="102"/>
        <v>0</v>
      </c>
      <c r="AB490" s="17">
        <f t="shared" si="103"/>
        <v>0</v>
      </c>
      <c r="AC490" s="17">
        <f t="shared" si="104"/>
        <v>0</v>
      </c>
      <c r="AD490" s="17">
        <f t="shared" si="105"/>
        <v>0</v>
      </c>
      <c r="AE490" s="17">
        <f t="shared" si="106"/>
        <v>0</v>
      </c>
      <c r="AF490" s="17">
        <f t="shared" si="107"/>
        <v>0</v>
      </c>
      <c r="AG490" s="17">
        <f t="shared" si="108"/>
        <v>0</v>
      </c>
    </row>
    <row r="491" spans="1:33" ht="15.75" customHeight="1" x14ac:dyDescent="0.25">
      <c r="A491" s="37"/>
      <c r="B491" s="18"/>
      <c r="C491" s="18"/>
      <c r="D491" s="20"/>
      <c r="E491" s="47"/>
      <c r="F491" s="18"/>
      <c r="G491" s="733"/>
      <c r="H491" s="29"/>
      <c r="I491" s="742"/>
      <c r="J491" s="350"/>
      <c r="K491" s="742"/>
      <c r="L491" s="150"/>
      <c r="M491" s="742"/>
      <c r="N491" s="238"/>
      <c r="O491" s="742"/>
      <c r="P491" s="216"/>
      <c r="Q491" s="746"/>
      <c r="R491" s="728"/>
      <c r="S491" s="746"/>
      <c r="T491" s="176"/>
      <c r="U491" s="969">
        <f t="shared" si="100"/>
        <v>0</v>
      </c>
      <c r="V491" s="960"/>
      <c r="W491" s="204"/>
      <c r="X491" s="111">
        <f t="shared" si="99"/>
        <v>0</v>
      </c>
      <c r="Y491" s="959">
        <f t="shared" si="101"/>
        <v>0</v>
      </c>
      <c r="Z491" s="975"/>
      <c r="AA491" s="17">
        <f t="shared" si="102"/>
        <v>0</v>
      </c>
      <c r="AB491" s="17">
        <f t="shared" si="103"/>
        <v>0</v>
      </c>
      <c r="AC491" s="17">
        <f t="shared" si="104"/>
        <v>0</v>
      </c>
      <c r="AD491" s="17">
        <f t="shared" si="105"/>
        <v>0</v>
      </c>
      <c r="AE491" s="17">
        <f t="shared" si="106"/>
        <v>0</v>
      </c>
      <c r="AF491" s="17">
        <f t="shared" si="107"/>
        <v>0</v>
      </c>
      <c r="AG491" s="17">
        <f t="shared" si="108"/>
        <v>0</v>
      </c>
    </row>
    <row r="492" spans="1:33" ht="15.75" customHeight="1" x14ac:dyDescent="0.25">
      <c r="A492" s="37"/>
      <c r="B492" s="18"/>
      <c r="C492" s="18"/>
      <c r="D492" s="20"/>
      <c r="E492" s="47"/>
      <c r="F492" s="18"/>
      <c r="G492" s="733"/>
      <c r="H492" s="29"/>
      <c r="I492" s="742"/>
      <c r="J492" s="350"/>
      <c r="K492" s="742"/>
      <c r="L492" s="150"/>
      <c r="M492" s="742"/>
      <c r="N492" s="238"/>
      <c r="O492" s="742"/>
      <c r="P492" s="216"/>
      <c r="Q492" s="746"/>
      <c r="R492" s="728"/>
      <c r="S492" s="746"/>
      <c r="T492" s="176"/>
      <c r="U492" s="969">
        <f t="shared" si="100"/>
        <v>0</v>
      </c>
      <c r="V492" s="960"/>
      <c r="W492" s="204"/>
      <c r="X492" s="111">
        <f t="shared" si="99"/>
        <v>0</v>
      </c>
      <c r="Y492" s="959">
        <f t="shared" si="101"/>
        <v>0</v>
      </c>
      <c r="Z492" s="975"/>
      <c r="AA492" s="17">
        <f t="shared" si="102"/>
        <v>0</v>
      </c>
      <c r="AB492" s="17">
        <f t="shared" si="103"/>
        <v>0</v>
      </c>
      <c r="AC492" s="17">
        <f t="shared" si="104"/>
        <v>0</v>
      </c>
      <c r="AD492" s="17">
        <f t="shared" si="105"/>
        <v>0</v>
      </c>
      <c r="AE492" s="17">
        <f t="shared" si="106"/>
        <v>0</v>
      </c>
      <c r="AF492" s="17">
        <f t="shared" si="107"/>
        <v>0</v>
      </c>
      <c r="AG492" s="17">
        <f t="shared" si="108"/>
        <v>0</v>
      </c>
    </row>
    <row r="493" spans="1:33" ht="15.75" customHeight="1" x14ac:dyDescent="0.25">
      <c r="A493" s="37"/>
      <c r="B493" s="18"/>
      <c r="C493" s="18"/>
      <c r="D493" s="20"/>
      <c r="E493" s="47"/>
      <c r="F493" s="18"/>
      <c r="G493" s="733"/>
      <c r="H493" s="29"/>
      <c r="I493" s="742"/>
      <c r="J493" s="350"/>
      <c r="K493" s="742"/>
      <c r="L493" s="150"/>
      <c r="M493" s="742"/>
      <c r="N493" s="238"/>
      <c r="O493" s="742"/>
      <c r="P493" s="216"/>
      <c r="Q493" s="746"/>
      <c r="R493" s="728"/>
      <c r="S493" s="746"/>
      <c r="T493" s="176"/>
      <c r="U493" s="969">
        <f t="shared" si="100"/>
        <v>0</v>
      </c>
      <c r="V493" s="960"/>
      <c r="W493" s="204"/>
      <c r="X493" s="111">
        <f t="shared" si="99"/>
        <v>0</v>
      </c>
      <c r="Y493" s="959">
        <f t="shared" si="101"/>
        <v>0</v>
      </c>
      <c r="Z493" s="975"/>
      <c r="AA493" s="17">
        <f t="shared" si="102"/>
        <v>0</v>
      </c>
      <c r="AB493" s="17">
        <f t="shared" si="103"/>
        <v>0</v>
      </c>
      <c r="AC493" s="17">
        <f t="shared" si="104"/>
        <v>0</v>
      </c>
      <c r="AD493" s="17">
        <f t="shared" si="105"/>
        <v>0</v>
      </c>
      <c r="AE493" s="17">
        <f t="shared" si="106"/>
        <v>0</v>
      </c>
      <c r="AF493" s="17">
        <f t="shared" si="107"/>
        <v>0</v>
      </c>
      <c r="AG493" s="17">
        <f t="shared" si="108"/>
        <v>0</v>
      </c>
    </row>
    <row r="494" spans="1:33" ht="15.75" customHeight="1" x14ac:dyDescent="0.25">
      <c r="A494" s="37"/>
      <c r="B494" s="18"/>
      <c r="C494" s="18"/>
      <c r="D494" s="20"/>
      <c r="E494" s="47"/>
      <c r="F494" s="18"/>
      <c r="G494" s="733"/>
      <c r="H494" s="29"/>
      <c r="I494" s="742"/>
      <c r="J494" s="350"/>
      <c r="K494" s="742"/>
      <c r="L494" s="150"/>
      <c r="M494" s="742"/>
      <c r="N494" s="238"/>
      <c r="O494" s="742"/>
      <c r="P494" s="216"/>
      <c r="Q494" s="746"/>
      <c r="R494" s="728"/>
      <c r="S494" s="746"/>
      <c r="T494" s="176"/>
      <c r="U494" s="969">
        <f t="shared" si="100"/>
        <v>0</v>
      </c>
      <c r="V494" s="960"/>
      <c r="W494" s="204"/>
      <c r="X494" s="111">
        <f t="shared" si="99"/>
        <v>0</v>
      </c>
      <c r="Y494" s="959">
        <f t="shared" si="101"/>
        <v>0</v>
      </c>
      <c r="Z494" s="975"/>
      <c r="AA494" s="17">
        <f t="shared" si="102"/>
        <v>0</v>
      </c>
      <c r="AB494" s="17">
        <f t="shared" si="103"/>
        <v>0</v>
      </c>
      <c r="AC494" s="17">
        <f t="shared" si="104"/>
        <v>0</v>
      </c>
      <c r="AD494" s="17">
        <f t="shared" si="105"/>
        <v>0</v>
      </c>
      <c r="AE494" s="17">
        <f t="shared" si="106"/>
        <v>0</v>
      </c>
      <c r="AF494" s="17">
        <f t="shared" si="107"/>
        <v>0</v>
      </c>
      <c r="AG494" s="17">
        <f t="shared" si="108"/>
        <v>0</v>
      </c>
    </row>
    <row r="495" spans="1:33" ht="15.75" customHeight="1" x14ac:dyDescent="0.25">
      <c r="A495" s="37"/>
      <c r="B495" s="18"/>
      <c r="C495" s="18"/>
      <c r="D495" s="20"/>
      <c r="E495" s="47"/>
      <c r="F495" s="18"/>
      <c r="G495" s="733"/>
      <c r="H495" s="29"/>
      <c r="I495" s="742"/>
      <c r="J495" s="350"/>
      <c r="K495" s="742"/>
      <c r="L495" s="150"/>
      <c r="M495" s="742"/>
      <c r="N495" s="238"/>
      <c r="O495" s="742"/>
      <c r="P495" s="216"/>
      <c r="Q495" s="746"/>
      <c r="R495" s="728"/>
      <c r="S495" s="746"/>
      <c r="T495" s="176"/>
      <c r="U495" s="969">
        <f t="shared" si="100"/>
        <v>0</v>
      </c>
      <c r="V495" s="960"/>
      <c r="W495" s="204"/>
      <c r="X495" s="111">
        <f t="shared" si="99"/>
        <v>0</v>
      </c>
      <c r="Y495" s="959">
        <f t="shared" si="101"/>
        <v>0</v>
      </c>
      <c r="Z495" s="975"/>
      <c r="AA495" s="17">
        <f t="shared" si="102"/>
        <v>0</v>
      </c>
      <c r="AB495" s="17">
        <f t="shared" si="103"/>
        <v>0</v>
      </c>
      <c r="AC495" s="17">
        <f t="shared" si="104"/>
        <v>0</v>
      </c>
      <c r="AD495" s="17">
        <f t="shared" si="105"/>
        <v>0</v>
      </c>
      <c r="AE495" s="17">
        <f t="shared" si="106"/>
        <v>0</v>
      </c>
      <c r="AF495" s="17">
        <f t="shared" si="107"/>
        <v>0</v>
      </c>
      <c r="AG495" s="17">
        <f t="shared" si="108"/>
        <v>0</v>
      </c>
    </row>
    <row r="496" spans="1:33" ht="15.75" customHeight="1" x14ac:dyDescent="0.25">
      <c r="A496" s="37"/>
      <c r="B496" s="18"/>
      <c r="C496" s="18"/>
      <c r="D496" s="20"/>
      <c r="E496" s="47"/>
      <c r="F496" s="18"/>
      <c r="G496" s="733"/>
      <c r="H496" s="29"/>
      <c r="I496" s="742"/>
      <c r="J496" s="350"/>
      <c r="K496" s="742"/>
      <c r="L496" s="150"/>
      <c r="M496" s="742"/>
      <c r="N496" s="238"/>
      <c r="O496" s="742"/>
      <c r="P496" s="216"/>
      <c r="Q496" s="746"/>
      <c r="R496" s="728"/>
      <c r="S496" s="746"/>
      <c r="T496" s="176"/>
      <c r="U496" s="969">
        <f t="shared" si="100"/>
        <v>0</v>
      </c>
      <c r="V496" s="960"/>
      <c r="W496" s="204"/>
      <c r="X496" s="111">
        <f t="shared" si="99"/>
        <v>0</v>
      </c>
      <c r="Y496" s="959">
        <f t="shared" si="101"/>
        <v>0</v>
      </c>
      <c r="Z496" s="975"/>
      <c r="AA496" s="17">
        <f t="shared" si="102"/>
        <v>0</v>
      </c>
      <c r="AB496" s="17">
        <f t="shared" si="103"/>
        <v>0</v>
      </c>
      <c r="AC496" s="17">
        <f t="shared" si="104"/>
        <v>0</v>
      </c>
      <c r="AD496" s="17">
        <f t="shared" si="105"/>
        <v>0</v>
      </c>
      <c r="AE496" s="17">
        <f t="shared" si="106"/>
        <v>0</v>
      </c>
      <c r="AF496" s="17">
        <f t="shared" si="107"/>
        <v>0</v>
      </c>
      <c r="AG496" s="17">
        <f t="shared" si="108"/>
        <v>0</v>
      </c>
    </row>
    <row r="497" spans="1:33" ht="15.75" customHeight="1" x14ac:dyDescent="0.25">
      <c r="A497" s="37"/>
      <c r="B497" s="18"/>
      <c r="C497" s="18"/>
      <c r="D497" s="20"/>
      <c r="E497" s="47"/>
      <c r="F497" s="18"/>
      <c r="G497" s="733"/>
      <c r="H497" s="29"/>
      <c r="I497" s="742"/>
      <c r="J497" s="350"/>
      <c r="K497" s="742"/>
      <c r="L497" s="150"/>
      <c r="M497" s="742"/>
      <c r="N497" s="238"/>
      <c r="O497" s="742"/>
      <c r="P497" s="216"/>
      <c r="Q497" s="746"/>
      <c r="R497" s="728"/>
      <c r="S497" s="746"/>
      <c r="T497" s="176"/>
      <c r="U497" s="969">
        <f t="shared" si="100"/>
        <v>0</v>
      </c>
      <c r="V497" s="960"/>
      <c r="W497" s="204"/>
      <c r="X497" s="111">
        <f t="shared" si="99"/>
        <v>0</v>
      </c>
      <c r="Y497" s="959">
        <f t="shared" si="101"/>
        <v>0</v>
      </c>
      <c r="Z497" s="975"/>
      <c r="AA497" s="17">
        <f t="shared" si="102"/>
        <v>0</v>
      </c>
      <c r="AB497" s="17">
        <f t="shared" si="103"/>
        <v>0</v>
      </c>
      <c r="AC497" s="17">
        <f t="shared" si="104"/>
        <v>0</v>
      </c>
      <c r="AD497" s="17">
        <f t="shared" si="105"/>
        <v>0</v>
      </c>
      <c r="AE497" s="17">
        <f t="shared" si="106"/>
        <v>0</v>
      </c>
      <c r="AF497" s="17">
        <f t="shared" si="107"/>
        <v>0</v>
      </c>
      <c r="AG497" s="17">
        <f t="shared" si="108"/>
        <v>0</v>
      </c>
    </row>
    <row r="498" spans="1:33" ht="15.75" customHeight="1" x14ac:dyDescent="0.25">
      <c r="A498" s="37"/>
      <c r="B498" s="18"/>
      <c r="C498" s="18"/>
      <c r="D498" s="20"/>
      <c r="E498" s="47"/>
      <c r="F498" s="18"/>
      <c r="G498" s="733"/>
      <c r="H498" s="29"/>
      <c r="I498" s="742"/>
      <c r="J498" s="350"/>
      <c r="K498" s="742"/>
      <c r="L498" s="150"/>
      <c r="M498" s="742"/>
      <c r="N498" s="238"/>
      <c r="O498" s="742"/>
      <c r="P498" s="216"/>
      <c r="Q498" s="746"/>
      <c r="R498" s="728"/>
      <c r="S498" s="746"/>
      <c r="T498" s="176"/>
      <c r="U498" s="969">
        <f t="shared" si="100"/>
        <v>0</v>
      </c>
      <c r="V498" s="960"/>
      <c r="W498" s="204"/>
      <c r="X498" s="111">
        <f t="shared" si="99"/>
        <v>0</v>
      </c>
      <c r="Y498" s="959">
        <f t="shared" si="101"/>
        <v>0</v>
      </c>
      <c r="Z498" s="975"/>
      <c r="AA498" s="17">
        <f t="shared" si="102"/>
        <v>0</v>
      </c>
      <c r="AB498" s="17">
        <f t="shared" si="103"/>
        <v>0</v>
      </c>
      <c r="AC498" s="17">
        <f t="shared" si="104"/>
        <v>0</v>
      </c>
      <c r="AD498" s="17">
        <f t="shared" si="105"/>
        <v>0</v>
      </c>
      <c r="AE498" s="17">
        <f t="shared" si="106"/>
        <v>0</v>
      </c>
      <c r="AF498" s="17">
        <f t="shared" si="107"/>
        <v>0</v>
      </c>
      <c r="AG498" s="17">
        <f t="shared" si="108"/>
        <v>0</v>
      </c>
    </row>
    <row r="499" spans="1:33" ht="15.75" customHeight="1" x14ac:dyDescent="0.25">
      <c r="A499" s="37"/>
      <c r="B499" s="18"/>
      <c r="C499" s="18"/>
      <c r="D499" s="20"/>
      <c r="E499" s="47"/>
      <c r="F499" s="18"/>
      <c r="G499" s="733"/>
      <c r="H499" s="29"/>
      <c r="I499" s="742"/>
      <c r="J499" s="350"/>
      <c r="K499" s="742"/>
      <c r="L499" s="150"/>
      <c r="M499" s="742"/>
      <c r="N499" s="238"/>
      <c r="O499" s="742"/>
      <c r="P499" s="216"/>
      <c r="Q499" s="746"/>
      <c r="R499" s="728"/>
      <c r="S499" s="746"/>
      <c r="T499" s="176"/>
      <c r="U499" s="969">
        <f t="shared" si="100"/>
        <v>0</v>
      </c>
      <c r="V499" s="960"/>
      <c r="W499" s="204"/>
      <c r="X499" s="111">
        <f t="shared" si="99"/>
        <v>0</v>
      </c>
      <c r="Y499" s="959">
        <f t="shared" si="101"/>
        <v>0</v>
      </c>
      <c r="Z499" s="975"/>
      <c r="AA499" s="17">
        <f t="shared" si="102"/>
        <v>0</v>
      </c>
      <c r="AB499" s="17">
        <f t="shared" si="103"/>
        <v>0</v>
      </c>
      <c r="AC499" s="17">
        <f t="shared" si="104"/>
        <v>0</v>
      </c>
      <c r="AD499" s="17">
        <f t="shared" si="105"/>
        <v>0</v>
      </c>
      <c r="AE499" s="17">
        <f t="shared" si="106"/>
        <v>0</v>
      </c>
      <c r="AF499" s="17">
        <f t="shared" si="107"/>
        <v>0</v>
      </c>
      <c r="AG499" s="17">
        <f t="shared" si="108"/>
        <v>0</v>
      </c>
    </row>
    <row r="500" spans="1:33" ht="15.75" customHeight="1" x14ac:dyDescent="0.25">
      <c r="A500" s="37"/>
      <c r="B500" s="18"/>
      <c r="C500" s="18"/>
      <c r="D500" s="20"/>
      <c r="E500" s="47"/>
      <c r="F500" s="18"/>
      <c r="G500" s="733"/>
      <c r="H500" s="29"/>
      <c r="I500" s="742"/>
      <c r="J500" s="350"/>
      <c r="K500" s="742"/>
      <c r="L500" s="150"/>
      <c r="M500" s="742"/>
      <c r="N500" s="238"/>
      <c r="O500" s="742"/>
      <c r="P500" s="216"/>
      <c r="Q500" s="746"/>
      <c r="R500" s="728"/>
      <c r="S500" s="746"/>
      <c r="T500" s="176"/>
      <c r="U500" s="969">
        <f t="shared" si="100"/>
        <v>0</v>
      </c>
      <c r="V500" s="960"/>
      <c r="W500" s="204"/>
      <c r="X500" s="111">
        <f t="shared" si="99"/>
        <v>0</v>
      </c>
      <c r="Y500" s="959">
        <f t="shared" si="101"/>
        <v>0</v>
      </c>
      <c r="Z500" s="975"/>
      <c r="AA500" s="17">
        <f t="shared" si="102"/>
        <v>0</v>
      </c>
      <c r="AB500" s="17">
        <f t="shared" si="103"/>
        <v>0</v>
      </c>
      <c r="AC500" s="17">
        <f t="shared" si="104"/>
        <v>0</v>
      </c>
      <c r="AD500" s="17">
        <f t="shared" si="105"/>
        <v>0</v>
      </c>
      <c r="AE500" s="17">
        <f t="shared" si="106"/>
        <v>0</v>
      </c>
      <c r="AF500" s="17">
        <f t="shared" si="107"/>
        <v>0</v>
      </c>
      <c r="AG500" s="17">
        <f t="shared" si="108"/>
        <v>0</v>
      </c>
    </row>
    <row r="501" spans="1:33" ht="15.75" customHeight="1" x14ac:dyDescent="0.25">
      <c r="A501" s="37"/>
      <c r="B501" s="18"/>
      <c r="C501" s="18"/>
      <c r="D501" s="20"/>
      <c r="E501" s="47"/>
      <c r="F501" s="18"/>
      <c r="G501" s="733"/>
      <c r="H501" s="29"/>
      <c r="I501" s="742"/>
      <c r="J501" s="350"/>
      <c r="K501" s="742"/>
      <c r="L501" s="150"/>
      <c r="M501" s="742"/>
      <c r="N501" s="238"/>
      <c r="O501" s="742"/>
      <c r="P501" s="216"/>
      <c r="Q501" s="746"/>
      <c r="R501" s="728"/>
      <c r="S501" s="746"/>
      <c r="T501" s="176"/>
      <c r="U501" s="969">
        <f t="shared" si="100"/>
        <v>0</v>
      </c>
      <c r="V501" s="960"/>
      <c r="W501" s="204"/>
      <c r="X501" s="111">
        <f t="shared" si="99"/>
        <v>0</v>
      </c>
      <c r="Y501" s="959">
        <f t="shared" si="101"/>
        <v>0</v>
      </c>
      <c r="Z501" s="975"/>
      <c r="AA501" s="17">
        <f t="shared" si="102"/>
        <v>0</v>
      </c>
      <c r="AB501" s="17">
        <f t="shared" si="103"/>
        <v>0</v>
      </c>
      <c r="AC501" s="17">
        <f t="shared" si="104"/>
        <v>0</v>
      </c>
      <c r="AD501" s="17">
        <f t="shared" si="105"/>
        <v>0</v>
      </c>
      <c r="AE501" s="17">
        <f t="shared" si="106"/>
        <v>0</v>
      </c>
      <c r="AF501" s="17">
        <f t="shared" si="107"/>
        <v>0</v>
      </c>
      <c r="AG501" s="17">
        <f t="shared" si="108"/>
        <v>0</v>
      </c>
    </row>
    <row r="502" spans="1:33" ht="15.75" customHeight="1" x14ac:dyDescent="0.25">
      <c r="A502" s="37"/>
      <c r="B502" s="18"/>
      <c r="C502" s="18"/>
      <c r="D502" s="20"/>
      <c r="E502" s="47"/>
      <c r="F502" s="18"/>
      <c r="G502" s="733"/>
      <c r="H502" s="29"/>
      <c r="I502" s="742"/>
      <c r="J502" s="350"/>
      <c r="K502" s="742"/>
      <c r="L502" s="150"/>
      <c r="M502" s="742"/>
      <c r="N502" s="238"/>
      <c r="O502" s="742"/>
      <c r="P502" s="216"/>
      <c r="Q502" s="746"/>
      <c r="R502" s="728"/>
      <c r="S502" s="746"/>
      <c r="T502" s="176"/>
      <c r="U502" s="969">
        <f t="shared" si="100"/>
        <v>0</v>
      </c>
      <c r="V502" s="960"/>
      <c r="W502" s="204"/>
      <c r="X502" s="111">
        <f t="shared" si="99"/>
        <v>0</v>
      </c>
      <c r="Y502" s="959">
        <f t="shared" si="101"/>
        <v>0</v>
      </c>
      <c r="Z502" s="975"/>
      <c r="AA502" s="17">
        <f t="shared" si="102"/>
        <v>0</v>
      </c>
      <c r="AB502" s="17">
        <f t="shared" si="103"/>
        <v>0</v>
      </c>
      <c r="AC502" s="17">
        <f t="shared" si="104"/>
        <v>0</v>
      </c>
      <c r="AD502" s="17">
        <f t="shared" si="105"/>
        <v>0</v>
      </c>
      <c r="AE502" s="17">
        <f t="shared" si="106"/>
        <v>0</v>
      </c>
      <c r="AF502" s="17">
        <f t="shared" si="107"/>
        <v>0</v>
      </c>
      <c r="AG502" s="17">
        <f t="shared" si="108"/>
        <v>0</v>
      </c>
    </row>
    <row r="503" spans="1:33" ht="15.75" customHeight="1" x14ac:dyDescent="0.25">
      <c r="A503" s="37"/>
      <c r="B503" s="18"/>
      <c r="C503" s="18"/>
      <c r="D503" s="20"/>
      <c r="E503" s="47"/>
      <c r="F503" s="18"/>
      <c r="G503" s="733"/>
      <c r="H503" s="29"/>
      <c r="I503" s="742"/>
      <c r="J503" s="350"/>
      <c r="K503" s="742"/>
      <c r="L503" s="150"/>
      <c r="M503" s="742"/>
      <c r="N503" s="238"/>
      <c r="O503" s="742"/>
      <c r="P503" s="216"/>
      <c r="Q503" s="746"/>
      <c r="R503" s="728"/>
      <c r="S503" s="746"/>
      <c r="T503" s="176"/>
      <c r="U503" s="969">
        <f t="shared" si="100"/>
        <v>0</v>
      </c>
      <c r="V503" s="960"/>
      <c r="W503" s="204"/>
      <c r="X503" s="111">
        <f t="shared" si="99"/>
        <v>0</v>
      </c>
      <c r="Y503" s="959">
        <f t="shared" si="101"/>
        <v>0</v>
      </c>
      <c r="Z503" s="975"/>
      <c r="AA503" s="17">
        <f t="shared" si="102"/>
        <v>0</v>
      </c>
      <c r="AB503" s="17">
        <f t="shared" si="103"/>
        <v>0</v>
      </c>
      <c r="AC503" s="17">
        <f t="shared" si="104"/>
        <v>0</v>
      </c>
      <c r="AD503" s="17">
        <f t="shared" si="105"/>
        <v>0</v>
      </c>
      <c r="AE503" s="17">
        <f t="shared" si="106"/>
        <v>0</v>
      </c>
      <c r="AF503" s="17">
        <f t="shared" si="107"/>
        <v>0</v>
      </c>
      <c r="AG503" s="17">
        <f t="shared" si="108"/>
        <v>0</v>
      </c>
    </row>
    <row r="504" spans="1:33" ht="15.75" customHeight="1" x14ac:dyDescent="0.25">
      <c r="A504" s="37"/>
      <c r="B504" s="18"/>
      <c r="C504" s="18"/>
      <c r="D504" s="20"/>
      <c r="E504" s="47"/>
      <c r="F504" s="18"/>
      <c r="G504" s="733"/>
      <c r="H504" s="29"/>
      <c r="I504" s="742"/>
      <c r="J504" s="350"/>
      <c r="K504" s="742"/>
      <c r="L504" s="150"/>
      <c r="M504" s="742"/>
      <c r="N504" s="238"/>
      <c r="O504" s="742"/>
      <c r="P504" s="216"/>
      <c r="Q504" s="746"/>
      <c r="R504" s="728"/>
      <c r="S504" s="746"/>
      <c r="T504" s="176"/>
      <c r="U504" s="969">
        <f t="shared" si="100"/>
        <v>0</v>
      </c>
      <c r="V504" s="960"/>
      <c r="W504" s="204"/>
      <c r="X504" s="111">
        <f t="shared" ref="X504:X560" si="109">F504+G504+I504+K504+M504+O504+Q504+S504-H504-J504-L504-N504-P504-R504-T504-W504</f>
        <v>0</v>
      </c>
      <c r="Y504" s="959">
        <f t="shared" si="101"/>
        <v>0</v>
      </c>
      <c r="Z504" s="975"/>
      <c r="AA504" s="17">
        <f t="shared" si="102"/>
        <v>0</v>
      </c>
      <c r="AB504" s="17">
        <f t="shared" si="103"/>
        <v>0</v>
      </c>
      <c r="AC504" s="17">
        <f t="shared" si="104"/>
        <v>0</v>
      </c>
      <c r="AD504" s="17">
        <f t="shared" si="105"/>
        <v>0</v>
      </c>
      <c r="AE504" s="17">
        <f t="shared" si="106"/>
        <v>0</v>
      </c>
      <c r="AF504" s="17">
        <f t="shared" si="107"/>
        <v>0</v>
      </c>
      <c r="AG504" s="17">
        <f t="shared" si="108"/>
        <v>0</v>
      </c>
    </row>
    <row r="505" spans="1:33" ht="15.75" customHeight="1" x14ac:dyDescent="0.25">
      <c r="A505" s="37"/>
      <c r="B505" s="18"/>
      <c r="C505" s="18"/>
      <c r="D505" s="20"/>
      <c r="E505" s="47"/>
      <c r="F505" s="18"/>
      <c r="G505" s="733"/>
      <c r="H505" s="29"/>
      <c r="I505" s="742"/>
      <c r="J505" s="350"/>
      <c r="K505" s="742"/>
      <c r="L505" s="150"/>
      <c r="M505" s="742"/>
      <c r="N505" s="238"/>
      <c r="O505" s="742"/>
      <c r="P505" s="216"/>
      <c r="Q505" s="746"/>
      <c r="R505" s="728"/>
      <c r="S505" s="746"/>
      <c r="T505" s="176"/>
      <c r="U505" s="969">
        <f t="shared" si="100"/>
        <v>0</v>
      </c>
      <c r="V505" s="960"/>
      <c r="W505" s="204"/>
      <c r="X505" s="111">
        <f t="shared" si="109"/>
        <v>0</v>
      </c>
      <c r="Y505" s="959">
        <f t="shared" si="101"/>
        <v>0</v>
      </c>
      <c r="Z505" s="975"/>
      <c r="AA505" s="17">
        <f t="shared" si="102"/>
        <v>0</v>
      </c>
      <c r="AB505" s="17">
        <f t="shared" si="103"/>
        <v>0</v>
      </c>
      <c r="AC505" s="17">
        <f t="shared" si="104"/>
        <v>0</v>
      </c>
      <c r="AD505" s="17">
        <f t="shared" si="105"/>
        <v>0</v>
      </c>
      <c r="AE505" s="17">
        <f t="shared" si="106"/>
        <v>0</v>
      </c>
      <c r="AF505" s="17">
        <f t="shared" si="107"/>
        <v>0</v>
      </c>
      <c r="AG505" s="17">
        <f t="shared" si="108"/>
        <v>0</v>
      </c>
    </row>
    <row r="506" spans="1:33" ht="15.75" customHeight="1" x14ac:dyDescent="0.25">
      <c r="A506" s="37"/>
      <c r="B506" s="18"/>
      <c r="C506" s="18"/>
      <c r="D506" s="20"/>
      <c r="E506" s="47"/>
      <c r="F506" s="18"/>
      <c r="G506" s="733"/>
      <c r="H506" s="29"/>
      <c r="I506" s="742"/>
      <c r="J506" s="350"/>
      <c r="K506" s="742"/>
      <c r="L506" s="150"/>
      <c r="M506" s="742"/>
      <c r="N506" s="238"/>
      <c r="O506" s="742"/>
      <c r="P506" s="216"/>
      <c r="Q506" s="746"/>
      <c r="R506" s="728"/>
      <c r="S506" s="746"/>
      <c r="T506" s="176"/>
      <c r="U506" s="969">
        <f t="shared" si="100"/>
        <v>0</v>
      </c>
      <c r="V506" s="960"/>
      <c r="W506" s="204"/>
      <c r="X506" s="111">
        <f t="shared" si="109"/>
        <v>0</v>
      </c>
      <c r="Y506" s="959">
        <f t="shared" si="101"/>
        <v>0</v>
      </c>
      <c r="Z506" s="975"/>
      <c r="AA506" s="17">
        <f t="shared" si="102"/>
        <v>0</v>
      </c>
      <c r="AB506" s="17">
        <f t="shared" si="103"/>
        <v>0</v>
      </c>
      <c r="AC506" s="17">
        <f t="shared" si="104"/>
        <v>0</v>
      </c>
      <c r="AD506" s="17">
        <f t="shared" si="105"/>
        <v>0</v>
      </c>
      <c r="AE506" s="17">
        <f t="shared" si="106"/>
        <v>0</v>
      </c>
      <c r="AF506" s="17">
        <f t="shared" si="107"/>
        <v>0</v>
      </c>
      <c r="AG506" s="17">
        <f t="shared" si="108"/>
        <v>0</v>
      </c>
    </row>
    <row r="507" spans="1:33" ht="15.75" customHeight="1" x14ac:dyDescent="0.25">
      <c r="A507" s="37"/>
      <c r="B507" s="18"/>
      <c r="C507" s="18"/>
      <c r="D507" s="20"/>
      <c r="E507" s="47"/>
      <c r="F507" s="18"/>
      <c r="G507" s="733"/>
      <c r="H507" s="29"/>
      <c r="I507" s="742"/>
      <c r="J507" s="350"/>
      <c r="K507" s="742"/>
      <c r="L507" s="150"/>
      <c r="M507" s="742"/>
      <c r="N507" s="238"/>
      <c r="O507" s="742"/>
      <c r="P507" s="216"/>
      <c r="Q507" s="746"/>
      <c r="R507" s="728"/>
      <c r="S507" s="746"/>
      <c r="T507" s="176"/>
      <c r="U507" s="969">
        <f t="shared" si="100"/>
        <v>0</v>
      </c>
      <c r="V507" s="960"/>
      <c r="W507" s="204"/>
      <c r="X507" s="111">
        <f t="shared" si="109"/>
        <v>0</v>
      </c>
      <c r="Y507" s="959">
        <f t="shared" si="101"/>
        <v>0</v>
      </c>
      <c r="Z507" s="975"/>
      <c r="AA507" s="17">
        <f t="shared" si="102"/>
        <v>0</v>
      </c>
      <c r="AB507" s="17">
        <f t="shared" si="103"/>
        <v>0</v>
      </c>
      <c r="AC507" s="17">
        <f t="shared" si="104"/>
        <v>0</v>
      </c>
      <c r="AD507" s="17">
        <f t="shared" si="105"/>
        <v>0</v>
      </c>
      <c r="AE507" s="17">
        <f t="shared" si="106"/>
        <v>0</v>
      </c>
      <c r="AF507" s="17">
        <f t="shared" si="107"/>
        <v>0</v>
      </c>
      <c r="AG507" s="17">
        <f t="shared" si="108"/>
        <v>0</v>
      </c>
    </row>
    <row r="508" spans="1:33" ht="15.75" customHeight="1" x14ac:dyDescent="0.25">
      <c r="A508" s="37"/>
      <c r="B508" s="18"/>
      <c r="C508" s="18"/>
      <c r="D508" s="20"/>
      <c r="E508" s="47"/>
      <c r="F508" s="18"/>
      <c r="G508" s="733"/>
      <c r="H508" s="29"/>
      <c r="I508" s="742"/>
      <c r="J508" s="350"/>
      <c r="K508" s="742"/>
      <c r="L508" s="150"/>
      <c r="M508" s="742"/>
      <c r="N508" s="238"/>
      <c r="O508" s="742"/>
      <c r="P508" s="216"/>
      <c r="Q508" s="746"/>
      <c r="R508" s="728"/>
      <c r="S508" s="746"/>
      <c r="T508" s="176"/>
      <c r="U508" s="969">
        <f t="shared" si="100"/>
        <v>0</v>
      </c>
      <c r="V508" s="960"/>
      <c r="W508" s="204"/>
      <c r="X508" s="111">
        <f t="shared" si="109"/>
        <v>0</v>
      </c>
      <c r="Y508" s="959">
        <f t="shared" si="101"/>
        <v>0</v>
      </c>
      <c r="Z508" s="975"/>
      <c r="AA508" s="17">
        <f t="shared" si="102"/>
        <v>0</v>
      </c>
      <c r="AB508" s="17">
        <f t="shared" si="103"/>
        <v>0</v>
      </c>
      <c r="AC508" s="17">
        <f t="shared" si="104"/>
        <v>0</v>
      </c>
      <c r="AD508" s="17">
        <f t="shared" si="105"/>
        <v>0</v>
      </c>
      <c r="AE508" s="17">
        <f t="shared" si="106"/>
        <v>0</v>
      </c>
      <c r="AF508" s="17">
        <f t="shared" si="107"/>
        <v>0</v>
      </c>
      <c r="AG508" s="17">
        <f t="shared" si="108"/>
        <v>0</v>
      </c>
    </row>
    <row r="509" spans="1:33" ht="15.75" customHeight="1" x14ac:dyDescent="0.25">
      <c r="A509" s="37"/>
      <c r="B509" s="18"/>
      <c r="C509" s="18"/>
      <c r="D509" s="20"/>
      <c r="E509" s="47"/>
      <c r="F509" s="18"/>
      <c r="G509" s="733"/>
      <c r="H509" s="29"/>
      <c r="I509" s="742"/>
      <c r="J509" s="350"/>
      <c r="K509" s="742"/>
      <c r="L509" s="150"/>
      <c r="M509" s="742"/>
      <c r="N509" s="238"/>
      <c r="O509" s="742"/>
      <c r="P509" s="216"/>
      <c r="Q509" s="746"/>
      <c r="R509" s="728"/>
      <c r="S509" s="746"/>
      <c r="T509" s="176"/>
      <c r="U509" s="969">
        <f t="shared" si="100"/>
        <v>0</v>
      </c>
      <c r="V509" s="960"/>
      <c r="W509" s="204"/>
      <c r="X509" s="111">
        <f t="shared" si="109"/>
        <v>0</v>
      </c>
      <c r="Y509" s="959">
        <f t="shared" si="101"/>
        <v>0</v>
      </c>
      <c r="Z509" s="975"/>
      <c r="AA509" s="17">
        <f t="shared" si="102"/>
        <v>0</v>
      </c>
      <c r="AB509" s="17">
        <f t="shared" si="103"/>
        <v>0</v>
      </c>
      <c r="AC509" s="17">
        <f t="shared" si="104"/>
        <v>0</v>
      </c>
      <c r="AD509" s="17">
        <f t="shared" si="105"/>
        <v>0</v>
      </c>
      <c r="AE509" s="17">
        <f t="shared" si="106"/>
        <v>0</v>
      </c>
      <c r="AF509" s="17">
        <f t="shared" si="107"/>
        <v>0</v>
      </c>
      <c r="AG509" s="17">
        <f t="shared" si="108"/>
        <v>0</v>
      </c>
    </row>
    <row r="510" spans="1:33" ht="15.75" customHeight="1" x14ac:dyDescent="0.25">
      <c r="A510" s="37"/>
      <c r="B510" s="18"/>
      <c r="C510" s="18"/>
      <c r="D510" s="20"/>
      <c r="E510" s="47"/>
      <c r="F510" s="18"/>
      <c r="G510" s="733"/>
      <c r="H510" s="29"/>
      <c r="I510" s="742"/>
      <c r="J510" s="350"/>
      <c r="K510" s="742"/>
      <c r="L510" s="150"/>
      <c r="M510" s="742"/>
      <c r="N510" s="238"/>
      <c r="O510" s="742"/>
      <c r="P510" s="216"/>
      <c r="Q510" s="746"/>
      <c r="R510" s="728"/>
      <c r="S510" s="746"/>
      <c r="T510" s="176"/>
      <c r="U510" s="969">
        <f t="shared" si="100"/>
        <v>0</v>
      </c>
      <c r="V510" s="960"/>
      <c r="W510" s="204"/>
      <c r="X510" s="111">
        <f t="shared" si="109"/>
        <v>0</v>
      </c>
      <c r="Y510" s="959">
        <f t="shared" si="101"/>
        <v>0</v>
      </c>
      <c r="Z510" s="975"/>
      <c r="AA510" s="17">
        <f t="shared" si="102"/>
        <v>0</v>
      </c>
      <c r="AB510" s="17">
        <f t="shared" si="103"/>
        <v>0</v>
      </c>
      <c r="AC510" s="17">
        <f t="shared" si="104"/>
        <v>0</v>
      </c>
      <c r="AD510" s="17">
        <f t="shared" si="105"/>
        <v>0</v>
      </c>
      <c r="AE510" s="17">
        <f t="shared" si="106"/>
        <v>0</v>
      </c>
      <c r="AF510" s="17">
        <f t="shared" si="107"/>
        <v>0</v>
      </c>
      <c r="AG510" s="17">
        <f t="shared" si="108"/>
        <v>0</v>
      </c>
    </row>
    <row r="511" spans="1:33" ht="15.75" customHeight="1" x14ac:dyDescent="0.25">
      <c r="A511" s="37"/>
      <c r="B511" s="18"/>
      <c r="C511" s="18"/>
      <c r="D511" s="20"/>
      <c r="E511" s="47"/>
      <c r="F511" s="18"/>
      <c r="G511" s="733"/>
      <c r="H511" s="29"/>
      <c r="I511" s="742"/>
      <c r="J511" s="350"/>
      <c r="K511" s="742"/>
      <c r="L511" s="150"/>
      <c r="M511" s="742"/>
      <c r="N511" s="238"/>
      <c r="O511" s="742"/>
      <c r="P511" s="216"/>
      <c r="Q511" s="746"/>
      <c r="R511" s="728"/>
      <c r="S511" s="746"/>
      <c r="T511" s="176"/>
      <c r="U511" s="969">
        <f t="shared" si="100"/>
        <v>0</v>
      </c>
      <c r="V511" s="960"/>
      <c r="W511" s="204"/>
      <c r="X511" s="111">
        <f t="shared" si="109"/>
        <v>0</v>
      </c>
      <c r="Y511" s="959">
        <f t="shared" si="101"/>
        <v>0</v>
      </c>
      <c r="Z511" s="975"/>
      <c r="AA511" s="17">
        <f t="shared" si="102"/>
        <v>0</v>
      </c>
      <c r="AB511" s="17">
        <f t="shared" si="103"/>
        <v>0</v>
      </c>
      <c r="AC511" s="17">
        <f t="shared" si="104"/>
        <v>0</v>
      </c>
      <c r="AD511" s="17">
        <f t="shared" si="105"/>
        <v>0</v>
      </c>
      <c r="AE511" s="17">
        <f t="shared" si="106"/>
        <v>0</v>
      </c>
      <c r="AF511" s="17">
        <f t="shared" si="107"/>
        <v>0</v>
      </c>
      <c r="AG511" s="17">
        <f t="shared" si="108"/>
        <v>0</v>
      </c>
    </row>
    <row r="512" spans="1:33" ht="15.75" customHeight="1" x14ac:dyDescent="0.25">
      <c r="A512" s="37"/>
      <c r="B512" s="18"/>
      <c r="C512" s="18"/>
      <c r="D512" s="20"/>
      <c r="E512" s="47"/>
      <c r="F512" s="18"/>
      <c r="G512" s="733"/>
      <c r="H512" s="29"/>
      <c r="I512" s="742"/>
      <c r="J512" s="350"/>
      <c r="K512" s="742"/>
      <c r="L512" s="150"/>
      <c r="M512" s="742"/>
      <c r="N512" s="238"/>
      <c r="O512" s="742"/>
      <c r="P512" s="216"/>
      <c r="Q512" s="746"/>
      <c r="R512" s="728"/>
      <c r="S512" s="746"/>
      <c r="T512" s="176"/>
      <c r="U512" s="969">
        <f t="shared" si="100"/>
        <v>0</v>
      </c>
      <c r="V512" s="960"/>
      <c r="W512" s="204"/>
      <c r="X512" s="111">
        <f t="shared" si="109"/>
        <v>0</v>
      </c>
      <c r="Y512" s="959">
        <f t="shared" si="101"/>
        <v>0</v>
      </c>
      <c r="Z512" s="975"/>
      <c r="AA512" s="17">
        <f t="shared" si="102"/>
        <v>0</v>
      </c>
      <c r="AB512" s="17">
        <f t="shared" si="103"/>
        <v>0</v>
      </c>
      <c r="AC512" s="17">
        <f t="shared" si="104"/>
        <v>0</v>
      </c>
      <c r="AD512" s="17">
        <f t="shared" si="105"/>
        <v>0</v>
      </c>
      <c r="AE512" s="17">
        <f t="shared" si="106"/>
        <v>0</v>
      </c>
      <c r="AF512" s="17">
        <f t="shared" si="107"/>
        <v>0</v>
      </c>
      <c r="AG512" s="17">
        <f t="shared" si="108"/>
        <v>0</v>
      </c>
    </row>
    <row r="513" spans="1:33" ht="15.75" customHeight="1" x14ac:dyDescent="0.25">
      <c r="A513" s="37"/>
      <c r="B513" s="18"/>
      <c r="C513" s="18"/>
      <c r="D513" s="20"/>
      <c r="E513" s="47"/>
      <c r="F513" s="18"/>
      <c r="G513" s="733"/>
      <c r="H513" s="29"/>
      <c r="I513" s="742"/>
      <c r="J513" s="350"/>
      <c r="K513" s="742"/>
      <c r="L513" s="150"/>
      <c r="M513" s="742"/>
      <c r="N513" s="238"/>
      <c r="O513" s="742"/>
      <c r="P513" s="216"/>
      <c r="Q513" s="746"/>
      <c r="R513" s="728"/>
      <c r="S513" s="746"/>
      <c r="T513" s="176"/>
      <c r="U513" s="969">
        <f t="shared" si="100"/>
        <v>0</v>
      </c>
      <c r="V513" s="960"/>
      <c r="W513" s="204"/>
      <c r="X513" s="111">
        <f t="shared" si="109"/>
        <v>0</v>
      </c>
      <c r="Y513" s="959">
        <f t="shared" si="101"/>
        <v>0</v>
      </c>
      <c r="Z513" s="975"/>
      <c r="AA513" s="17">
        <f t="shared" si="102"/>
        <v>0</v>
      </c>
      <c r="AB513" s="17">
        <f t="shared" si="103"/>
        <v>0</v>
      </c>
      <c r="AC513" s="17">
        <f t="shared" si="104"/>
        <v>0</v>
      </c>
      <c r="AD513" s="17">
        <f t="shared" si="105"/>
        <v>0</v>
      </c>
      <c r="AE513" s="17">
        <f t="shared" si="106"/>
        <v>0</v>
      </c>
      <c r="AF513" s="17">
        <f t="shared" si="107"/>
        <v>0</v>
      </c>
      <c r="AG513" s="17">
        <f t="shared" si="108"/>
        <v>0</v>
      </c>
    </row>
    <row r="514" spans="1:33" ht="15.75" customHeight="1" x14ac:dyDescent="0.25">
      <c r="A514" s="37"/>
      <c r="B514" s="18"/>
      <c r="C514" s="18"/>
      <c r="D514" s="20"/>
      <c r="E514" s="47"/>
      <c r="F514" s="18"/>
      <c r="G514" s="733"/>
      <c r="H514" s="29"/>
      <c r="I514" s="742"/>
      <c r="J514" s="350"/>
      <c r="K514" s="742"/>
      <c r="L514" s="150"/>
      <c r="M514" s="742"/>
      <c r="N514" s="238"/>
      <c r="O514" s="742"/>
      <c r="P514" s="216"/>
      <c r="Q514" s="746"/>
      <c r="R514" s="728"/>
      <c r="S514" s="746"/>
      <c r="T514" s="176"/>
      <c r="U514" s="969">
        <f t="shared" si="100"/>
        <v>0</v>
      </c>
      <c r="V514" s="960"/>
      <c r="W514" s="204"/>
      <c r="X514" s="111">
        <f t="shared" si="109"/>
        <v>0</v>
      </c>
      <c r="Y514" s="959">
        <f t="shared" si="101"/>
        <v>0</v>
      </c>
      <c r="Z514" s="975"/>
      <c r="AA514" s="17">
        <f t="shared" si="102"/>
        <v>0</v>
      </c>
      <c r="AB514" s="17">
        <f t="shared" si="103"/>
        <v>0</v>
      </c>
      <c r="AC514" s="17">
        <f t="shared" si="104"/>
        <v>0</v>
      </c>
      <c r="AD514" s="17">
        <f t="shared" si="105"/>
        <v>0</v>
      </c>
      <c r="AE514" s="17">
        <f t="shared" si="106"/>
        <v>0</v>
      </c>
      <c r="AF514" s="17">
        <f t="shared" si="107"/>
        <v>0</v>
      </c>
      <c r="AG514" s="17">
        <f t="shared" si="108"/>
        <v>0</v>
      </c>
    </row>
    <row r="515" spans="1:33" ht="15.75" customHeight="1" x14ac:dyDescent="0.25">
      <c r="A515" s="37"/>
      <c r="B515" s="18"/>
      <c r="C515" s="18"/>
      <c r="D515" s="20"/>
      <c r="E515" s="47"/>
      <c r="F515" s="18"/>
      <c r="G515" s="733"/>
      <c r="H515" s="29"/>
      <c r="I515" s="742"/>
      <c r="J515" s="350"/>
      <c r="K515" s="742"/>
      <c r="L515" s="150"/>
      <c r="M515" s="742"/>
      <c r="N515" s="238"/>
      <c r="O515" s="742"/>
      <c r="P515" s="216"/>
      <c r="Q515" s="746"/>
      <c r="R515" s="728"/>
      <c r="S515" s="746"/>
      <c r="T515" s="176"/>
      <c r="U515" s="969">
        <f t="shared" si="100"/>
        <v>0</v>
      </c>
      <c r="V515" s="960"/>
      <c r="W515" s="204"/>
      <c r="X515" s="111">
        <f t="shared" si="109"/>
        <v>0</v>
      </c>
      <c r="Y515" s="959">
        <f t="shared" si="101"/>
        <v>0</v>
      </c>
      <c r="Z515" s="975"/>
      <c r="AA515" s="17">
        <f t="shared" si="102"/>
        <v>0</v>
      </c>
      <c r="AB515" s="17">
        <f t="shared" si="103"/>
        <v>0</v>
      </c>
      <c r="AC515" s="17">
        <f t="shared" si="104"/>
        <v>0</v>
      </c>
      <c r="AD515" s="17">
        <f t="shared" si="105"/>
        <v>0</v>
      </c>
      <c r="AE515" s="17">
        <f t="shared" si="106"/>
        <v>0</v>
      </c>
      <c r="AF515" s="17">
        <f t="shared" si="107"/>
        <v>0</v>
      </c>
      <c r="AG515" s="17">
        <f t="shared" si="108"/>
        <v>0</v>
      </c>
    </row>
    <row r="516" spans="1:33" ht="15.75" customHeight="1" x14ac:dyDescent="0.25">
      <c r="A516" s="37"/>
      <c r="B516" s="18"/>
      <c r="C516" s="18"/>
      <c r="D516" s="20"/>
      <c r="E516" s="47"/>
      <c r="F516" s="18"/>
      <c r="G516" s="733"/>
      <c r="H516" s="29"/>
      <c r="I516" s="742"/>
      <c r="J516" s="350"/>
      <c r="K516" s="742"/>
      <c r="L516" s="150"/>
      <c r="M516" s="742"/>
      <c r="N516" s="238"/>
      <c r="O516" s="742"/>
      <c r="P516" s="216"/>
      <c r="Q516" s="746"/>
      <c r="R516" s="728"/>
      <c r="S516" s="746"/>
      <c r="T516" s="176"/>
      <c r="U516" s="969">
        <f t="shared" si="100"/>
        <v>0</v>
      </c>
      <c r="V516" s="960"/>
      <c r="W516" s="204"/>
      <c r="X516" s="111">
        <f t="shared" si="109"/>
        <v>0</v>
      </c>
      <c r="Y516" s="959">
        <f t="shared" si="101"/>
        <v>0</v>
      </c>
      <c r="Z516" s="975"/>
      <c r="AA516" s="17">
        <f t="shared" si="102"/>
        <v>0</v>
      </c>
      <c r="AB516" s="17">
        <f t="shared" si="103"/>
        <v>0</v>
      </c>
      <c r="AC516" s="17">
        <f t="shared" si="104"/>
        <v>0</v>
      </c>
      <c r="AD516" s="17">
        <f t="shared" si="105"/>
        <v>0</v>
      </c>
      <c r="AE516" s="17">
        <f t="shared" si="106"/>
        <v>0</v>
      </c>
      <c r="AF516" s="17">
        <f t="shared" si="107"/>
        <v>0</v>
      </c>
      <c r="AG516" s="17">
        <f t="shared" si="108"/>
        <v>0</v>
      </c>
    </row>
    <row r="517" spans="1:33" ht="15.75" customHeight="1" x14ac:dyDescent="0.25">
      <c r="A517" s="37"/>
      <c r="B517" s="18"/>
      <c r="C517" s="18"/>
      <c r="D517" s="20"/>
      <c r="E517" s="47"/>
      <c r="F517" s="18"/>
      <c r="G517" s="733"/>
      <c r="H517" s="29"/>
      <c r="I517" s="742"/>
      <c r="J517" s="350"/>
      <c r="K517" s="742"/>
      <c r="L517" s="150"/>
      <c r="M517" s="742"/>
      <c r="N517" s="238"/>
      <c r="O517" s="742"/>
      <c r="P517" s="216"/>
      <c r="Q517" s="746"/>
      <c r="R517" s="728"/>
      <c r="S517" s="746"/>
      <c r="T517" s="176"/>
      <c r="U517" s="969">
        <f t="shared" si="100"/>
        <v>0</v>
      </c>
      <c r="V517" s="960"/>
      <c r="W517" s="204"/>
      <c r="X517" s="111">
        <f t="shared" si="109"/>
        <v>0</v>
      </c>
      <c r="Y517" s="959">
        <f t="shared" si="101"/>
        <v>0</v>
      </c>
      <c r="Z517" s="975"/>
      <c r="AA517" s="17">
        <f t="shared" si="102"/>
        <v>0</v>
      </c>
      <c r="AB517" s="17">
        <f t="shared" si="103"/>
        <v>0</v>
      </c>
      <c r="AC517" s="17">
        <f t="shared" si="104"/>
        <v>0</v>
      </c>
      <c r="AD517" s="17">
        <f t="shared" si="105"/>
        <v>0</v>
      </c>
      <c r="AE517" s="17">
        <f t="shared" si="106"/>
        <v>0</v>
      </c>
      <c r="AF517" s="17">
        <f t="shared" si="107"/>
        <v>0</v>
      </c>
      <c r="AG517" s="17">
        <f t="shared" si="108"/>
        <v>0</v>
      </c>
    </row>
    <row r="518" spans="1:33" ht="15.75" customHeight="1" x14ac:dyDescent="0.25">
      <c r="A518" s="37"/>
      <c r="B518" s="18"/>
      <c r="C518" s="18"/>
      <c r="D518" s="20"/>
      <c r="E518" s="47"/>
      <c r="F518" s="18"/>
      <c r="G518" s="733"/>
      <c r="H518" s="29"/>
      <c r="I518" s="742"/>
      <c r="J518" s="350"/>
      <c r="K518" s="742"/>
      <c r="L518" s="150"/>
      <c r="M518" s="742"/>
      <c r="N518" s="238"/>
      <c r="O518" s="742"/>
      <c r="P518" s="216"/>
      <c r="Q518" s="746"/>
      <c r="R518" s="728"/>
      <c r="S518" s="746"/>
      <c r="T518" s="176"/>
      <c r="U518" s="969">
        <f t="shared" si="100"/>
        <v>0</v>
      </c>
      <c r="V518" s="960"/>
      <c r="W518" s="204"/>
      <c r="X518" s="111">
        <f t="shared" si="109"/>
        <v>0</v>
      </c>
      <c r="Y518" s="959">
        <f t="shared" si="101"/>
        <v>0</v>
      </c>
      <c r="Z518" s="975"/>
      <c r="AA518" s="17">
        <f t="shared" si="102"/>
        <v>0</v>
      </c>
      <c r="AB518" s="17">
        <f t="shared" si="103"/>
        <v>0</v>
      </c>
      <c r="AC518" s="17">
        <f t="shared" si="104"/>
        <v>0</v>
      </c>
      <c r="AD518" s="17">
        <f t="shared" si="105"/>
        <v>0</v>
      </c>
      <c r="AE518" s="17">
        <f t="shared" si="106"/>
        <v>0</v>
      </c>
      <c r="AF518" s="17">
        <f t="shared" si="107"/>
        <v>0</v>
      </c>
      <c r="AG518" s="17">
        <f t="shared" si="108"/>
        <v>0</v>
      </c>
    </row>
    <row r="519" spans="1:33" ht="15.75" customHeight="1" x14ac:dyDescent="0.25">
      <c r="A519" s="37"/>
      <c r="B519" s="18"/>
      <c r="C519" s="18"/>
      <c r="D519" s="20"/>
      <c r="E519" s="47"/>
      <c r="F519" s="18"/>
      <c r="G519" s="733"/>
      <c r="H519" s="29"/>
      <c r="I519" s="742"/>
      <c r="J519" s="350"/>
      <c r="K519" s="742"/>
      <c r="L519" s="150"/>
      <c r="M519" s="742"/>
      <c r="N519" s="238"/>
      <c r="O519" s="742"/>
      <c r="P519" s="216"/>
      <c r="Q519" s="746"/>
      <c r="R519" s="728"/>
      <c r="S519" s="746"/>
      <c r="T519" s="176"/>
      <c r="U519" s="969">
        <f t="shared" si="100"/>
        <v>0</v>
      </c>
      <c r="V519" s="960"/>
      <c r="W519" s="204"/>
      <c r="X519" s="111">
        <f t="shared" si="109"/>
        <v>0</v>
      </c>
      <c r="Y519" s="959">
        <f t="shared" si="101"/>
        <v>0</v>
      </c>
      <c r="Z519" s="975"/>
      <c r="AA519" s="17">
        <f t="shared" si="102"/>
        <v>0</v>
      </c>
      <c r="AB519" s="17">
        <f t="shared" si="103"/>
        <v>0</v>
      </c>
      <c r="AC519" s="17">
        <f t="shared" si="104"/>
        <v>0</v>
      </c>
      <c r="AD519" s="17">
        <f t="shared" si="105"/>
        <v>0</v>
      </c>
      <c r="AE519" s="17">
        <f t="shared" si="106"/>
        <v>0</v>
      </c>
      <c r="AF519" s="17">
        <f t="shared" si="107"/>
        <v>0</v>
      </c>
      <c r="AG519" s="17">
        <f t="shared" si="108"/>
        <v>0</v>
      </c>
    </row>
    <row r="520" spans="1:33" ht="15.75" customHeight="1" x14ac:dyDescent="0.25">
      <c r="A520" s="37"/>
      <c r="B520" s="18"/>
      <c r="C520" s="18"/>
      <c r="D520" s="20"/>
      <c r="E520" s="47"/>
      <c r="F520" s="18"/>
      <c r="G520" s="733"/>
      <c r="H520" s="29"/>
      <c r="I520" s="742"/>
      <c r="J520" s="350"/>
      <c r="K520" s="742"/>
      <c r="L520" s="150"/>
      <c r="M520" s="742"/>
      <c r="N520" s="238"/>
      <c r="O520" s="742"/>
      <c r="P520" s="216"/>
      <c r="Q520" s="746"/>
      <c r="R520" s="728"/>
      <c r="S520" s="746"/>
      <c r="T520" s="176"/>
      <c r="U520" s="969">
        <f t="shared" si="100"/>
        <v>0</v>
      </c>
      <c r="V520" s="960"/>
      <c r="W520" s="204"/>
      <c r="X520" s="111">
        <f t="shared" si="109"/>
        <v>0</v>
      </c>
      <c r="Y520" s="959">
        <f t="shared" si="101"/>
        <v>0</v>
      </c>
      <c r="Z520" s="975"/>
      <c r="AA520" s="17">
        <f t="shared" si="102"/>
        <v>0</v>
      </c>
      <c r="AB520" s="17">
        <f t="shared" si="103"/>
        <v>0</v>
      </c>
      <c r="AC520" s="17">
        <f t="shared" si="104"/>
        <v>0</v>
      </c>
      <c r="AD520" s="17">
        <f t="shared" si="105"/>
        <v>0</v>
      </c>
      <c r="AE520" s="17">
        <f t="shared" si="106"/>
        <v>0</v>
      </c>
      <c r="AF520" s="17">
        <f t="shared" si="107"/>
        <v>0</v>
      </c>
      <c r="AG520" s="17">
        <f t="shared" si="108"/>
        <v>0</v>
      </c>
    </row>
    <row r="521" spans="1:33" ht="15.75" customHeight="1" x14ac:dyDescent="0.25">
      <c r="A521" s="37"/>
      <c r="B521" s="18"/>
      <c r="C521" s="18"/>
      <c r="D521" s="20"/>
      <c r="E521" s="47"/>
      <c r="F521" s="18"/>
      <c r="G521" s="733"/>
      <c r="H521" s="29"/>
      <c r="I521" s="742"/>
      <c r="J521" s="350"/>
      <c r="K521" s="742"/>
      <c r="L521" s="150"/>
      <c r="M521" s="742"/>
      <c r="N521" s="238"/>
      <c r="O521" s="742"/>
      <c r="P521" s="216"/>
      <c r="Q521" s="746"/>
      <c r="R521" s="728"/>
      <c r="S521" s="746"/>
      <c r="T521" s="176"/>
      <c r="U521" s="969">
        <f t="shared" ref="U521:U560" si="110">T521+R521+P521+N521+L521+J521+H521</f>
        <v>0</v>
      </c>
      <c r="V521" s="960"/>
      <c r="W521" s="204"/>
      <c r="X521" s="111">
        <f t="shared" si="109"/>
        <v>0</v>
      </c>
      <c r="Y521" s="959">
        <f t="shared" ref="Y521:Y560" si="111">G521+I521+K521+M521+O521+Q521+S521</f>
        <v>0</v>
      </c>
      <c r="Z521" s="975"/>
      <c r="AA521" s="17">
        <f t="shared" ref="AA521:AA560" si="112">H521*C521</f>
        <v>0</v>
      </c>
      <c r="AB521" s="17">
        <f t="shared" ref="AB521:AB560" si="113">J521*C521</f>
        <v>0</v>
      </c>
      <c r="AC521" s="17">
        <f t="shared" ref="AC521:AC560" si="114">L521*C521</f>
        <v>0</v>
      </c>
      <c r="AD521" s="17">
        <f t="shared" ref="AD521:AD560" si="115">N521*C521</f>
        <v>0</v>
      </c>
      <c r="AE521" s="17">
        <f t="shared" ref="AE521:AE560" si="116">P521*C521</f>
        <v>0</v>
      </c>
      <c r="AF521" s="17">
        <f t="shared" ref="AF521:AF560" si="117">R521*C521</f>
        <v>0</v>
      </c>
      <c r="AG521" s="17">
        <f t="shared" ref="AG521:AG560" si="118">T521*C521</f>
        <v>0</v>
      </c>
    </row>
    <row r="522" spans="1:33" ht="15.75" customHeight="1" x14ac:dyDescent="0.25">
      <c r="A522" s="37"/>
      <c r="B522" s="18"/>
      <c r="C522" s="18"/>
      <c r="D522" s="20"/>
      <c r="E522" s="47"/>
      <c r="F522" s="18"/>
      <c r="G522" s="733"/>
      <c r="H522" s="29"/>
      <c r="I522" s="742"/>
      <c r="J522" s="350"/>
      <c r="K522" s="742"/>
      <c r="L522" s="150"/>
      <c r="M522" s="742"/>
      <c r="N522" s="238"/>
      <c r="O522" s="742"/>
      <c r="P522" s="216"/>
      <c r="Q522" s="746"/>
      <c r="R522" s="728"/>
      <c r="S522" s="746"/>
      <c r="T522" s="176"/>
      <c r="U522" s="969">
        <f t="shared" si="110"/>
        <v>0</v>
      </c>
      <c r="V522" s="960"/>
      <c r="W522" s="204"/>
      <c r="X522" s="111">
        <f t="shared" si="109"/>
        <v>0</v>
      </c>
      <c r="Y522" s="959">
        <f t="shared" si="111"/>
        <v>0</v>
      </c>
      <c r="Z522" s="975"/>
      <c r="AA522" s="17">
        <f t="shared" si="112"/>
        <v>0</v>
      </c>
      <c r="AB522" s="17">
        <f t="shared" si="113"/>
        <v>0</v>
      </c>
      <c r="AC522" s="17">
        <f t="shared" si="114"/>
        <v>0</v>
      </c>
      <c r="AD522" s="17">
        <f t="shared" si="115"/>
        <v>0</v>
      </c>
      <c r="AE522" s="17">
        <f t="shared" si="116"/>
        <v>0</v>
      </c>
      <c r="AF522" s="17">
        <f t="shared" si="117"/>
        <v>0</v>
      </c>
      <c r="AG522" s="17">
        <f t="shared" si="118"/>
        <v>0</v>
      </c>
    </row>
    <row r="523" spans="1:33" ht="15.75" customHeight="1" x14ac:dyDescent="0.25">
      <c r="A523" s="37"/>
      <c r="B523" s="18"/>
      <c r="C523" s="18"/>
      <c r="D523" s="20"/>
      <c r="E523" s="47"/>
      <c r="F523" s="18"/>
      <c r="G523" s="733"/>
      <c r="H523" s="29"/>
      <c r="I523" s="742"/>
      <c r="J523" s="350"/>
      <c r="K523" s="742"/>
      <c r="L523" s="150"/>
      <c r="M523" s="742"/>
      <c r="N523" s="238"/>
      <c r="O523" s="742"/>
      <c r="P523" s="216"/>
      <c r="Q523" s="746"/>
      <c r="R523" s="728"/>
      <c r="S523" s="746"/>
      <c r="T523" s="176"/>
      <c r="U523" s="969">
        <f t="shared" si="110"/>
        <v>0</v>
      </c>
      <c r="V523" s="960"/>
      <c r="W523" s="204"/>
      <c r="X523" s="111">
        <f t="shared" si="109"/>
        <v>0</v>
      </c>
      <c r="Y523" s="959">
        <f t="shared" si="111"/>
        <v>0</v>
      </c>
      <c r="Z523" s="975"/>
      <c r="AA523" s="17">
        <f t="shared" si="112"/>
        <v>0</v>
      </c>
      <c r="AB523" s="17">
        <f t="shared" si="113"/>
        <v>0</v>
      </c>
      <c r="AC523" s="17">
        <f t="shared" si="114"/>
        <v>0</v>
      </c>
      <c r="AD523" s="17">
        <f t="shared" si="115"/>
        <v>0</v>
      </c>
      <c r="AE523" s="17">
        <f t="shared" si="116"/>
        <v>0</v>
      </c>
      <c r="AF523" s="17">
        <f t="shared" si="117"/>
        <v>0</v>
      </c>
      <c r="AG523" s="17">
        <f t="shared" si="118"/>
        <v>0</v>
      </c>
    </row>
    <row r="524" spans="1:33" ht="15.75" customHeight="1" x14ac:dyDescent="0.25">
      <c r="A524" s="37"/>
      <c r="B524" s="18"/>
      <c r="C524" s="18"/>
      <c r="D524" s="20"/>
      <c r="E524" s="47"/>
      <c r="F524" s="18"/>
      <c r="G524" s="733"/>
      <c r="H524" s="29"/>
      <c r="I524" s="742"/>
      <c r="J524" s="350"/>
      <c r="K524" s="742"/>
      <c r="L524" s="150"/>
      <c r="M524" s="742"/>
      <c r="N524" s="238"/>
      <c r="O524" s="742"/>
      <c r="P524" s="216"/>
      <c r="Q524" s="746"/>
      <c r="R524" s="728"/>
      <c r="S524" s="746"/>
      <c r="T524" s="176"/>
      <c r="U524" s="969">
        <f t="shared" si="110"/>
        <v>0</v>
      </c>
      <c r="V524" s="960"/>
      <c r="W524" s="204"/>
      <c r="X524" s="111">
        <f t="shared" si="109"/>
        <v>0</v>
      </c>
      <c r="Y524" s="959">
        <f t="shared" si="111"/>
        <v>0</v>
      </c>
      <c r="Z524" s="975"/>
      <c r="AA524" s="17">
        <f t="shared" si="112"/>
        <v>0</v>
      </c>
      <c r="AB524" s="17">
        <f t="shared" si="113"/>
        <v>0</v>
      </c>
      <c r="AC524" s="17">
        <f t="shared" si="114"/>
        <v>0</v>
      </c>
      <c r="AD524" s="17">
        <f t="shared" si="115"/>
        <v>0</v>
      </c>
      <c r="AE524" s="17">
        <f t="shared" si="116"/>
        <v>0</v>
      </c>
      <c r="AF524" s="17">
        <f t="shared" si="117"/>
        <v>0</v>
      </c>
      <c r="AG524" s="17">
        <f t="shared" si="118"/>
        <v>0</v>
      </c>
    </row>
    <row r="525" spans="1:33" ht="15.75" customHeight="1" x14ac:dyDescent="0.25">
      <c r="A525" s="37"/>
      <c r="B525" s="18"/>
      <c r="C525" s="18"/>
      <c r="D525" s="20"/>
      <c r="E525" s="47"/>
      <c r="F525" s="18"/>
      <c r="G525" s="733"/>
      <c r="H525" s="29"/>
      <c r="I525" s="742"/>
      <c r="J525" s="350"/>
      <c r="K525" s="742"/>
      <c r="L525" s="150"/>
      <c r="M525" s="742"/>
      <c r="N525" s="238"/>
      <c r="O525" s="742"/>
      <c r="P525" s="216"/>
      <c r="Q525" s="746"/>
      <c r="R525" s="728"/>
      <c r="S525" s="746"/>
      <c r="T525" s="176"/>
      <c r="U525" s="969">
        <f t="shared" si="110"/>
        <v>0</v>
      </c>
      <c r="V525" s="960"/>
      <c r="W525" s="204"/>
      <c r="X525" s="111">
        <f t="shared" si="109"/>
        <v>0</v>
      </c>
      <c r="Y525" s="959">
        <f t="shared" si="111"/>
        <v>0</v>
      </c>
      <c r="Z525" s="975"/>
      <c r="AA525" s="17">
        <f t="shared" si="112"/>
        <v>0</v>
      </c>
      <c r="AB525" s="17">
        <f t="shared" si="113"/>
        <v>0</v>
      </c>
      <c r="AC525" s="17">
        <f t="shared" si="114"/>
        <v>0</v>
      </c>
      <c r="AD525" s="17">
        <f t="shared" si="115"/>
        <v>0</v>
      </c>
      <c r="AE525" s="17">
        <f t="shared" si="116"/>
        <v>0</v>
      </c>
      <c r="AF525" s="17">
        <f t="shared" si="117"/>
        <v>0</v>
      </c>
      <c r="AG525" s="17">
        <f t="shared" si="118"/>
        <v>0</v>
      </c>
    </row>
    <row r="526" spans="1:33" ht="15.75" customHeight="1" x14ac:dyDescent="0.25">
      <c r="A526" s="37"/>
      <c r="B526" s="18"/>
      <c r="C526" s="18"/>
      <c r="D526" s="20"/>
      <c r="E526" s="47"/>
      <c r="F526" s="18"/>
      <c r="G526" s="733"/>
      <c r="H526" s="29"/>
      <c r="I526" s="742"/>
      <c r="J526" s="350"/>
      <c r="K526" s="742"/>
      <c r="L526" s="150"/>
      <c r="M526" s="742"/>
      <c r="N526" s="238"/>
      <c r="O526" s="742"/>
      <c r="P526" s="216"/>
      <c r="Q526" s="746"/>
      <c r="R526" s="728"/>
      <c r="S526" s="746"/>
      <c r="T526" s="176"/>
      <c r="U526" s="969">
        <f t="shared" si="110"/>
        <v>0</v>
      </c>
      <c r="V526" s="960"/>
      <c r="W526" s="204"/>
      <c r="X526" s="111">
        <f t="shared" si="109"/>
        <v>0</v>
      </c>
      <c r="Y526" s="959">
        <f t="shared" si="111"/>
        <v>0</v>
      </c>
      <c r="Z526" s="975"/>
      <c r="AA526" s="17">
        <f t="shared" si="112"/>
        <v>0</v>
      </c>
      <c r="AB526" s="17">
        <f t="shared" si="113"/>
        <v>0</v>
      </c>
      <c r="AC526" s="17">
        <f t="shared" si="114"/>
        <v>0</v>
      </c>
      <c r="AD526" s="17">
        <f t="shared" si="115"/>
        <v>0</v>
      </c>
      <c r="AE526" s="17">
        <f t="shared" si="116"/>
        <v>0</v>
      </c>
      <c r="AF526" s="17">
        <f t="shared" si="117"/>
        <v>0</v>
      </c>
      <c r="AG526" s="17">
        <f t="shared" si="118"/>
        <v>0</v>
      </c>
    </row>
    <row r="527" spans="1:33" ht="15.75" customHeight="1" x14ac:dyDescent="0.25">
      <c r="A527" s="37"/>
      <c r="B527" s="18"/>
      <c r="C527" s="18"/>
      <c r="D527" s="20"/>
      <c r="E527" s="47"/>
      <c r="F527" s="18"/>
      <c r="G527" s="733"/>
      <c r="H527" s="29"/>
      <c r="I527" s="742"/>
      <c r="J527" s="350"/>
      <c r="K527" s="742"/>
      <c r="L527" s="150"/>
      <c r="M527" s="742"/>
      <c r="N527" s="238"/>
      <c r="O527" s="742"/>
      <c r="P527" s="216"/>
      <c r="Q527" s="746"/>
      <c r="R527" s="728"/>
      <c r="S527" s="746"/>
      <c r="T527" s="176"/>
      <c r="U527" s="969">
        <f t="shared" si="110"/>
        <v>0</v>
      </c>
      <c r="V527" s="960"/>
      <c r="W527" s="204"/>
      <c r="X527" s="111">
        <f t="shared" si="109"/>
        <v>0</v>
      </c>
      <c r="Y527" s="959">
        <f t="shared" si="111"/>
        <v>0</v>
      </c>
      <c r="Z527" s="975"/>
      <c r="AA527" s="17">
        <f t="shared" si="112"/>
        <v>0</v>
      </c>
      <c r="AB527" s="17">
        <f t="shared" si="113"/>
        <v>0</v>
      </c>
      <c r="AC527" s="17">
        <f t="shared" si="114"/>
        <v>0</v>
      </c>
      <c r="AD527" s="17">
        <f t="shared" si="115"/>
        <v>0</v>
      </c>
      <c r="AE527" s="17">
        <f t="shared" si="116"/>
        <v>0</v>
      </c>
      <c r="AF527" s="17">
        <f t="shared" si="117"/>
        <v>0</v>
      </c>
      <c r="AG527" s="17">
        <f t="shared" si="118"/>
        <v>0</v>
      </c>
    </row>
    <row r="528" spans="1:33" ht="15.75" customHeight="1" x14ac:dyDescent="0.25">
      <c r="A528" s="37"/>
      <c r="B528" s="18"/>
      <c r="C528" s="18"/>
      <c r="D528" s="20"/>
      <c r="E528" s="47"/>
      <c r="F528" s="18"/>
      <c r="G528" s="733"/>
      <c r="H528" s="29"/>
      <c r="I528" s="742"/>
      <c r="J528" s="350"/>
      <c r="K528" s="742"/>
      <c r="L528" s="150"/>
      <c r="M528" s="742"/>
      <c r="N528" s="238"/>
      <c r="O528" s="742"/>
      <c r="P528" s="216"/>
      <c r="Q528" s="746"/>
      <c r="R528" s="728"/>
      <c r="S528" s="746"/>
      <c r="T528" s="176"/>
      <c r="U528" s="969">
        <f t="shared" si="110"/>
        <v>0</v>
      </c>
      <c r="V528" s="960"/>
      <c r="W528" s="204"/>
      <c r="X528" s="111">
        <f t="shared" si="109"/>
        <v>0</v>
      </c>
      <c r="Y528" s="959">
        <f t="shared" si="111"/>
        <v>0</v>
      </c>
      <c r="Z528" s="975"/>
      <c r="AA528" s="17">
        <f t="shared" si="112"/>
        <v>0</v>
      </c>
      <c r="AB528" s="17">
        <f t="shared" si="113"/>
        <v>0</v>
      </c>
      <c r="AC528" s="17">
        <f t="shared" si="114"/>
        <v>0</v>
      </c>
      <c r="AD528" s="17">
        <f t="shared" si="115"/>
        <v>0</v>
      </c>
      <c r="AE528" s="17">
        <f t="shared" si="116"/>
        <v>0</v>
      </c>
      <c r="AF528" s="17">
        <f t="shared" si="117"/>
        <v>0</v>
      </c>
      <c r="AG528" s="17">
        <f t="shared" si="118"/>
        <v>0</v>
      </c>
    </row>
    <row r="529" spans="1:33" ht="15.75" customHeight="1" x14ac:dyDescent="0.25">
      <c r="A529" s="37"/>
      <c r="B529" s="18"/>
      <c r="C529" s="18"/>
      <c r="D529" s="20"/>
      <c r="E529" s="47"/>
      <c r="F529" s="18"/>
      <c r="G529" s="733"/>
      <c r="H529" s="29"/>
      <c r="I529" s="742"/>
      <c r="J529" s="350"/>
      <c r="K529" s="742"/>
      <c r="L529" s="150"/>
      <c r="M529" s="742"/>
      <c r="N529" s="238"/>
      <c r="O529" s="742"/>
      <c r="P529" s="216"/>
      <c r="Q529" s="746"/>
      <c r="R529" s="728"/>
      <c r="S529" s="746"/>
      <c r="T529" s="176"/>
      <c r="U529" s="969">
        <f t="shared" si="110"/>
        <v>0</v>
      </c>
      <c r="V529" s="960"/>
      <c r="W529" s="204"/>
      <c r="X529" s="111">
        <f t="shared" si="109"/>
        <v>0</v>
      </c>
      <c r="Y529" s="959">
        <f t="shared" si="111"/>
        <v>0</v>
      </c>
      <c r="Z529" s="975"/>
      <c r="AA529" s="17">
        <f t="shared" si="112"/>
        <v>0</v>
      </c>
      <c r="AB529" s="17">
        <f t="shared" si="113"/>
        <v>0</v>
      </c>
      <c r="AC529" s="17">
        <f t="shared" si="114"/>
        <v>0</v>
      </c>
      <c r="AD529" s="17">
        <f t="shared" si="115"/>
        <v>0</v>
      </c>
      <c r="AE529" s="17">
        <f t="shared" si="116"/>
        <v>0</v>
      </c>
      <c r="AF529" s="17">
        <f t="shared" si="117"/>
        <v>0</v>
      </c>
      <c r="AG529" s="17">
        <f t="shared" si="118"/>
        <v>0</v>
      </c>
    </row>
    <row r="530" spans="1:33" ht="15.75" customHeight="1" x14ac:dyDescent="0.25">
      <c r="A530" s="37"/>
      <c r="B530" s="18"/>
      <c r="C530" s="18"/>
      <c r="D530" s="20"/>
      <c r="E530" s="47"/>
      <c r="F530" s="18"/>
      <c r="G530" s="733"/>
      <c r="H530" s="29"/>
      <c r="I530" s="742"/>
      <c r="J530" s="350"/>
      <c r="K530" s="742"/>
      <c r="L530" s="150"/>
      <c r="M530" s="742"/>
      <c r="N530" s="238"/>
      <c r="O530" s="742"/>
      <c r="P530" s="216"/>
      <c r="Q530" s="746"/>
      <c r="R530" s="728"/>
      <c r="S530" s="746"/>
      <c r="T530" s="176"/>
      <c r="U530" s="969">
        <f t="shared" si="110"/>
        <v>0</v>
      </c>
      <c r="V530" s="960"/>
      <c r="W530" s="204"/>
      <c r="X530" s="111">
        <f t="shared" si="109"/>
        <v>0</v>
      </c>
      <c r="Y530" s="959">
        <f t="shared" si="111"/>
        <v>0</v>
      </c>
      <c r="Z530" s="975"/>
      <c r="AA530" s="17">
        <f t="shared" si="112"/>
        <v>0</v>
      </c>
      <c r="AB530" s="17">
        <f t="shared" si="113"/>
        <v>0</v>
      </c>
      <c r="AC530" s="17">
        <f t="shared" si="114"/>
        <v>0</v>
      </c>
      <c r="AD530" s="17">
        <f t="shared" si="115"/>
        <v>0</v>
      </c>
      <c r="AE530" s="17">
        <f t="shared" si="116"/>
        <v>0</v>
      </c>
      <c r="AF530" s="17">
        <f t="shared" si="117"/>
        <v>0</v>
      </c>
      <c r="AG530" s="17">
        <f t="shared" si="118"/>
        <v>0</v>
      </c>
    </row>
    <row r="531" spans="1:33" ht="15.75" customHeight="1" x14ac:dyDescent="0.25">
      <c r="A531" s="37"/>
      <c r="B531" s="18"/>
      <c r="C531" s="18"/>
      <c r="D531" s="20"/>
      <c r="E531" s="47"/>
      <c r="F531" s="18"/>
      <c r="G531" s="733"/>
      <c r="H531" s="29"/>
      <c r="I531" s="742"/>
      <c r="J531" s="350"/>
      <c r="K531" s="742"/>
      <c r="L531" s="150"/>
      <c r="M531" s="742"/>
      <c r="N531" s="238"/>
      <c r="O531" s="742"/>
      <c r="P531" s="216"/>
      <c r="Q531" s="746"/>
      <c r="R531" s="728"/>
      <c r="S531" s="746"/>
      <c r="T531" s="176"/>
      <c r="U531" s="969">
        <f t="shared" si="110"/>
        <v>0</v>
      </c>
      <c r="V531" s="960"/>
      <c r="W531" s="204"/>
      <c r="X531" s="111">
        <f t="shared" si="109"/>
        <v>0</v>
      </c>
      <c r="Y531" s="959">
        <f t="shared" si="111"/>
        <v>0</v>
      </c>
      <c r="Z531" s="975"/>
      <c r="AA531" s="17">
        <f t="shared" si="112"/>
        <v>0</v>
      </c>
      <c r="AB531" s="17">
        <f t="shared" si="113"/>
        <v>0</v>
      </c>
      <c r="AC531" s="17">
        <f t="shared" si="114"/>
        <v>0</v>
      </c>
      <c r="AD531" s="17">
        <f t="shared" si="115"/>
        <v>0</v>
      </c>
      <c r="AE531" s="17">
        <f t="shared" si="116"/>
        <v>0</v>
      </c>
      <c r="AF531" s="17">
        <f t="shared" si="117"/>
        <v>0</v>
      </c>
      <c r="AG531" s="17">
        <f t="shared" si="118"/>
        <v>0</v>
      </c>
    </row>
    <row r="532" spans="1:33" ht="15.75" customHeight="1" x14ac:dyDescent="0.25">
      <c r="A532" s="37"/>
      <c r="B532" s="18"/>
      <c r="C532" s="18"/>
      <c r="D532" s="20"/>
      <c r="E532" s="47"/>
      <c r="F532" s="18"/>
      <c r="G532" s="733"/>
      <c r="H532" s="29"/>
      <c r="I532" s="742"/>
      <c r="J532" s="350"/>
      <c r="K532" s="742"/>
      <c r="L532" s="150"/>
      <c r="M532" s="742"/>
      <c r="N532" s="238"/>
      <c r="O532" s="742"/>
      <c r="P532" s="216"/>
      <c r="Q532" s="746"/>
      <c r="R532" s="728"/>
      <c r="S532" s="746"/>
      <c r="T532" s="176"/>
      <c r="U532" s="969">
        <f t="shared" si="110"/>
        <v>0</v>
      </c>
      <c r="V532" s="960"/>
      <c r="W532" s="204"/>
      <c r="X532" s="111">
        <f t="shared" si="109"/>
        <v>0</v>
      </c>
      <c r="Y532" s="959">
        <f t="shared" si="111"/>
        <v>0</v>
      </c>
      <c r="Z532" s="975"/>
      <c r="AA532" s="17">
        <f t="shared" si="112"/>
        <v>0</v>
      </c>
      <c r="AB532" s="17">
        <f t="shared" si="113"/>
        <v>0</v>
      </c>
      <c r="AC532" s="17">
        <f t="shared" si="114"/>
        <v>0</v>
      </c>
      <c r="AD532" s="17">
        <f t="shared" si="115"/>
        <v>0</v>
      </c>
      <c r="AE532" s="17">
        <f t="shared" si="116"/>
        <v>0</v>
      </c>
      <c r="AF532" s="17">
        <f t="shared" si="117"/>
        <v>0</v>
      </c>
      <c r="AG532" s="17">
        <f t="shared" si="118"/>
        <v>0</v>
      </c>
    </row>
    <row r="533" spans="1:33" ht="15.75" customHeight="1" x14ac:dyDescent="0.25">
      <c r="A533" s="37"/>
      <c r="B533" s="18"/>
      <c r="C533" s="18"/>
      <c r="D533" s="20"/>
      <c r="E533" s="47"/>
      <c r="F533" s="18"/>
      <c r="G533" s="733"/>
      <c r="H533" s="29"/>
      <c r="I533" s="742"/>
      <c r="J533" s="350"/>
      <c r="K533" s="742"/>
      <c r="L533" s="150"/>
      <c r="M533" s="742"/>
      <c r="N533" s="238"/>
      <c r="O533" s="742"/>
      <c r="P533" s="216"/>
      <c r="Q533" s="746"/>
      <c r="R533" s="728"/>
      <c r="S533" s="746"/>
      <c r="T533" s="176"/>
      <c r="U533" s="969">
        <f t="shared" si="110"/>
        <v>0</v>
      </c>
      <c r="V533" s="960"/>
      <c r="W533" s="204"/>
      <c r="X533" s="111">
        <f t="shared" si="109"/>
        <v>0</v>
      </c>
      <c r="Y533" s="959">
        <f t="shared" si="111"/>
        <v>0</v>
      </c>
      <c r="Z533" s="975"/>
      <c r="AA533" s="17">
        <f t="shared" si="112"/>
        <v>0</v>
      </c>
      <c r="AB533" s="17">
        <f t="shared" si="113"/>
        <v>0</v>
      </c>
      <c r="AC533" s="17">
        <f t="shared" si="114"/>
        <v>0</v>
      </c>
      <c r="AD533" s="17">
        <f t="shared" si="115"/>
        <v>0</v>
      </c>
      <c r="AE533" s="17">
        <f t="shared" si="116"/>
        <v>0</v>
      </c>
      <c r="AF533" s="17">
        <f t="shared" si="117"/>
        <v>0</v>
      </c>
      <c r="AG533" s="17">
        <f t="shared" si="118"/>
        <v>0</v>
      </c>
    </row>
    <row r="534" spans="1:33" ht="15.75" customHeight="1" x14ac:dyDescent="0.25">
      <c r="A534" s="37"/>
      <c r="B534" s="18"/>
      <c r="C534" s="18"/>
      <c r="D534" s="20"/>
      <c r="E534" s="47"/>
      <c r="F534" s="18"/>
      <c r="G534" s="733"/>
      <c r="H534" s="29"/>
      <c r="I534" s="742"/>
      <c r="J534" s="350"/>
      <c r="K534" s="742"/>
      <c r="L534" s="150"/>
      <c r="M534" s="742"/>
      <c r="N534" s="238"/>
      <c r="O534" s="742"/>
      <c r="P534" s="216"/>
      <c r="Q534" s="746"/>
      <c r="R534" s="728"/>
      <c r="S534" s="746"/>
      <c r="T534" s="176"/>
      <c r="U534" s="969">
        <f t="shared" si="110"/>
        <v>0</v>
      </c>
      <c r="V534" s="960"/>
      <c r="W534" s="204"/>
      <c r="X534" s="111">
        <f t="shared" si="109"/>
        <v>0</v>
      </c>
      <c r="Y534" s="959">
        <f t="shared" si="111"/>
        <v>0</v>
      </c>
      <c r="Z534" s="975"/>
      <c r="AA534" s="17">
        <f t="shared" si="112"/>
        <v>0</v>
      </c>
      <c r="AB534" s="17">
        <f t="shared" si="113"/>
        <v>0</v>
      </c>
      <c r="AC534" s="17">
        <f t="shared" si="114"/>
        <v>0</v>
      </c>
      <c r="AD534" s="17">
        <f t="shared" si="115"/>
        <v>0</v>
      </c>
      <c r="AE534" s="17">
        <f t="shared" si="116"/>
        <v>0</v>
      </c>
      <c r="AF534" s="17">
        <f t="shared" si="117"/>
        <v>0</v>
      </c>
      <c r="AG534" s="17">
        <f t="shared" si="118"/>
        <v>0</v>
      </c>
    </row>
    <row r="535" spans="1:33" ht="15.75" customHeight="1" x14ac:dyDescent="0.25">
      <c r="A535" s="37"/>
      <c r="B535" s="18"/>
      <c r="C535" s="18"/>
      <c r="D535" s="20"/>
      <c r="E535" s="47"/>
      <c r="F535" s="18"/>
      <c r="G535" s="733"/>
      <c r="H535" s="29"/>
      <c r="I535" s="742"/>
      <c r="J535" s="350"/>
      <c r="K535" s="742"/>
      <c r="L535" s="150"/>
      <c r="M535" s="742"/>
      <c r="N535" s="238"/>
      <c r="O535" s="742"/>
      <c r="P535" s="216"/>
      <c r="Q535" s="746"/>
      <c r="R535" s="728"/>
      <c r="S535" s="746"/>
      <c r="T535" s="176"/>
      <c r="U535" s="969">
        <f t="shared" si="110"/>
        <v>0</v>
      </c>
      <c r="V535" s="960"/>
      <c r="W535" s="204"/>
      <c r="X535" s="111">
        <f t="shared" si="109"/>
        <v>0</v>
      </c>
      <c r="Y535" s="959">
        <f t="shared" si="111"/>
        <v>0</v>
      </c>
      <c r="Z535" s="975"/>
      <c r="AA535" s="17">
        <f t="shared" si="112"/>
        <v>0</v>
      </c>
      <c r="AB535" s="17">
        <f t="shared" si="113"/>
        <v>0</v>
      </c>
      <c r="AC535" s="17">
        <f t="shared" si="114"/>
        <v>0</v>
      </c>
      <c r="AD535" s="17">
        <f t="shared" si="115"/>
        <v>0</v>
      </c>
      <c r="AE535" s="17">
        <f t="shared" si="116"/>
        <v>0</v>
      </c>
      <c r="AF535" s="17">
        <f t="shared" si="117"/>
        <v>0</v>
      </c>
      <c r="AG535" s="17">
        <f t="shared" si="118"/>
        <v>0</v>
      </c>
    </row>
    <row r="536" spans="1:33" ht="15.75" customHeight="1" x14ac:dyDescent="0.25">
      <c r="A536" s="37"/>
      <c r="B536" s="18"/>
      <c r="C536" s="18"/>
      <c r="D536" s="20"/>
      <c r="E536" s="47"/>
      <c r="F536" s="18"/>
      <c r="G536" s="733"/>
      <c r="H536" s="29"/>
      <c r="I536" s="742"/>
      <c r="J536" s="350"/>
      <c r="K536" s="742"/>
      <c r="L536" s="150"/>
      <c r="M536" s="742"/>
      <c r="N536" s="238"/>
      <c r="O536" s="742"/>
      <c r="P536" s="216"/>
      <c r="Q536" s="746"/>
      <c r="R536" s="728"/>
      <c r="S536" s="746"/>
      <c r="T536" s="176"/>
      <c r="U536" s="969">
        <f t="shared" si="110"/>
        <v>0</v>
      </c>
      <c r="V536" s="960"/>
      <c r="W536" s="204"/>
      <c r="X536" s="111">
        <f t="shared" si="109"/>
        <v>0</v>
      </c>
      <c r="Y536" s="959">
        <f t="shared" si="111"/>
        <v>0</v>
      </c>
      <c r="Z536" s="975"/>
      <c r="AA536" s="17">
        <f t="shared" si="112"/>
        <v>0</v>
      </c>
      <c r="AB536" s="17">
        <f t="shared" si="113"/>
        <v>0</v>
      </c>
      <c r="AC536" s="17">
        <f t="shared" si="114"/>
        <v>0</v>
      </c>
      <c r="AD536" s="17">
        <f t="shared" si="115"/>
        <v>0</v>
      </c>
      <c r="AE536" s="17">
        <f t="shared" si="116"/>
        <v>0</v>
      </c>
      <c r="AF536" s="17">
        <f t="shared" si="117"/>
        <v>0</v>
      </c>
      <c r="AG536" s="17">
        <f t="shared" si="118"/>
        <v>0</v>
      </c>
    </row>
    <row r="537" spans="1:33" ht="15.75" customHeight="1" x14ac:dyDescent="0.25">
      <c r="A537" s="37"/>
      <c r="B537" s="18"/>
      <c r="C537" s="18"/>
      <c r="D537" s="20"/>
      <c r="E537" s="47"/>
      <c r="F537" s="18"/>
      <c r="G537" s="733"/>
      <c r="H537" s="29"/>
      <c r="I537" s="742"/>
      <c r="J537" s="350"/>
      <c r="K537" s="742"/>
      <c r="L537" s="150"/>
      <c r="M537" s="742"/>
      <c r="N537" s="238"/>
      <c r="O537" s="742"/>
      <c r="P537" s="216"/>
      <c r="Q537" s="746"/>
      <c r="R537" s="728"/>
      <c r="S537" s="746"/>
      <c r="T537" s="176"/>
      <c r="U537" s="969">
        <f t="shared" si="110"/>
        <v>0</v>
      </c>
      <c r="V537" s="960"/>
      <c r="W537" s="204"/>
      <c r="X537" s="111">
        <f t="shared" si="109"/>
        <v>0</v>
      </c>
      <c r="Y537" s="959">
        <f t="shared" si="111"/>
        <v>0</v>
      </c>
      <c r="Z537" s="975"/>
      <c r="AA537" s="17">
        <f t="shared" si="112"/>
        <v>0</v>
      </c>
      <c r="AB537" s="17">
        <f t="shared" si="113"/>
        <v>0</v>
      </c>
      <c r="AC537" s="17">
        <f t="shared" si="114"/>
        <v>0</v>
      </c>
      <c r="AD537" s="17">
        <f t="shared" si="115"/>
        <v>0</v>
      </c>
      <c r="AE537" s="17">
        <f t="shared" si="116"/>
        <v>0</v>
      </c>
      <c r="AF537" s="17">
        <f t="shared" si="117"/>
        <v>0</v>
      </c>
      <c r="AG537" s="17">
        <f t="shared" si="118"/>
        <v>0</v>
      </c>
    </row>
    <row r="538" spans="1:33" ht="15.75" customHeight="1" x14ac:dyDescent="0.25">
      <c r="A538" s="37"/>
      <c r="B538" s="18"/>
      <c r="C538" s="18"/>
      <c r="D538" s="20"/>
      <c r="E538" s="47"/>
      <c r="F538" s="18"/>
      <c r="G538" s="733"/>
      <c r="H538" s="29"/>
      <c r="I538" s="742"/>
      <c r="J538" s="350"/>
      <c r="K538" s="742"/>
      <c r="L538" s="150"/>
      <c r="M538" s="742"/>
      <c r="N538" s="238"/>
      <c r="O538" s="742"/>
      <c r="P538" s="216"/>
      <c r="Q538" s="746"/>
      <c r="R538" s="728"/>
      <c r="S538" s="746"/>
      <c r="T538" s="176"/>
      <c r="U538" s="969">
        <f t="shared" si="110"/>
        <v>0</v>
      </c>
      <c r="V538" s="960"/>
      <c r="W538" s="204"/>
      <c r="X538" s="111">
        <f t="shared" si="109"/>
        <v>0</v>
      </c>
      <c r="Y538" s="959">
        <f t="shared" si="111"/>
        <v>0</v>
      </c>
      <c r="Z538" s="975"/>
      <c r="AA538" s="17">
        <f t="shared" si="112"/>
        <v>0</v>
      </c>
      <c r="AB538" s="17">
        <f t="shared" si="113"/>
        <v>0</v>
      </c>
      <c r="AC538" s="17">
        <f t="shared" si="114"/>
        <v>0</v>
      </c>
      <c r="AD538" s="17">
        <f t="shared" si="115"/>
        <v>0</v>
      </c>
      <c r="AE538" s="17">
        <f t="shared" si="116"/>
        <v>0</v>
      </c>
      <c r="AF538" s="17">
        <f t="shared" si="117"/>
        <v>0</v>
      </c>
      <c r="AG538" s="17">
        <f t="shared" si="118"/>
        <v>0</v>
      </c>
    </row>
    <row r="539" spans="1:33" ht="15.75" customHeight="1" x14ac:dyDescent="0.25">
      <c r="A539" s="37"/>
      <c r="B539" s="18"/>
      <c r="C539" s="18"/>
      <c r="D539" s="20"/>
      <c r="E539" s="47"/>
      <c r="F539" s="18"/>
      <c r="G539" s="733"/>
      <c r="H539" s="29"/>
      <c r="I539" s="742"/>
      <c r="J539" s="350"/>
      <c r="K539" s="742"/>
      <c r="L539" s="150"/>
      <c r="M539" s="742"/>
      <c r="N539" s="238"/>
      <c r="O539" s="742"/>
      <c r="P539" s="216"/>
      <c r="Q539" s="746"/>
      <c r="R539" s="728"/>
      <c r="S539" s="746"/>
      <c r="T539" s="176"/>
      <c r="U539" s="969">
        <f t="shared" si="110"/>
        <v>0</v>
      </c>
      <c r="V539" s="960"/>
      <c r="W539" s="204"/>
      <c r="X539" s="111">
        <f t="shared" si="109"/>
        <v>0</v>
      </c>
      <c r="Y539" s="959">
        <f t="shared" si="111"/>
        <v>0</v>
      </c>
      <c r="Z539" s="975"/>
      <c r="AA539" s="17">
        <f t="shared" si="112"/>
        <v>0</v>
      </c>
      <c r="AB539" s="17">
        <f t="shared" si="113"/>
        <v>0</v>
      </c>
      <c r="AC539" s="17">
        <f t="shared" si="114"/>
        <v>0</v>
      </c>
      <c r="AD539" s="17">
        <f t="shared" si="115"/>
        <v>0</v>
      </c>
      <c r="AE539" s="17">
        <f t="shared" si="116"/>
        <v>0</v>
      </c>
      <c r="AF539" s="17">
        <f t="shared" si="117"/>
        <v>0</v>
      </c>
      <c r="AG539" s="17">
        <f t="shared" si="118"/>
        <v>0</v>
      </c>
    </row>
    <row r="540" spans="1:33" ht="15.75" customHeight="1" x14ac:dyDescent="0.25">
      <c r="A540" s="37"/>
      <c r="B540" s="18"/>
      <c r="C540" s="18"/>
      <c r="D540" s="20"/>
      <c r="E540" s="47"/>
      <c r="F540" s="18"/>
      <c r="G540" s="733"/>
      <c r="H540" s="29"/>
      <c r="I540" s="742"/>
      <c r="J540" s="350"/>
      <c r="K540" s="742"/>
      <c r="L540" s="150"/>
      <c r="M540" s="742"/>
      <c r="N540" s="238"/>
      <c r="O540" s="742"/>
      <c r="P540" s="216"/>
      <c r="Q540" s="746"/>
      <c r="R540" s="728"/>
      <c r="S540" s="746"/>
      <c r="T540" s="176"/>
      <c r="U540" s="969">
        <f t="shared" si="110"/>
        <v>0</v>
      </c>
      <c r="V540" s="960"/>
      <c r="W540" s="204"/>
      <c r="X540" s="111">
        <f t="shared" si="109"/>
        <v>0</v>
      </c>
      <c r="Y540" s="959">
        <f t="shared" si="111"/>
        <v>0</v>
      </c>
      <c r="Z540" s="975"/>
      <c r="AA540" s="17">
        <f t="shared" si="112"/>
        <v>0</v>
      </c>
      <c r="AB540" s="17">
        <f t="shared" si="113"/>
        <v>0</v>
      </c>
      <c r="AC540" s="17">
        <f t="shared" si="114"/>
        <v>0</v>
      </c>
      <c r="AD540" s="17">
        <f t="shared" si="115"/>
        <v>0</v>
      </c>
      <c r="AE540" s="17">
        <f t="shared" si="116"/>
        <v>0</v>
      </c>
      <c r="AF540" s="17">
        <f t="shared" si="117"/>
        <v>0</v>
      </c>
      <c r="AG540" s="17">
        <f t="shared" si="118"/>
        <v>0</v>
      </c>
    </row>
    <row r="541" spans="1:33" ht="15.75" customHeight="1" x14ac:dyDescent="0.25">
      <c r="A541" s="37"/>
      <c r="B541" s="18"/>
      <c r="C541" s="18"/>
      <c r="D541" s="20"/>
      <c r="E541" s="47"/>
      <c r="F541" s="18"/>
      <c r="G541" s="733"/>
      <c r="H541" s="29"/>
      <c r="I541" s="742"/>
      <c r="J541" s="350"/>
      <c r="K541" s="742"/>
      <c r="L541" s="150"/>
      <c r="M541" s="742"/>
      <c r="N541" s="238"/>
      <c r="O541" s="742"/>
      <c r="P541" s="216"/>
      <c r="Q541" s="746"/>
      <c r="R541" s="728"/>
      <c r="S541" s="746"/>
      <c r="T541" s="176"/>
      <c r="U541" s="969">
        <f t="shared" si="110"/>
        <v>0</v>
      </c>
      <c r="V541" s="960"/>
      <c r="W541" s="204"/>
      <c r="X541" s="111">
        <f t="shared" si="109"/>
        <v>0</v>
      </c>
      <c r="Y541" s="959">
        <f t="shared" si="111"/>
        <v>0</v>
      </c>
      <c r="Z541" s="975"/>
      <c r="AA541" s="17">
        <f t="shared" si="112"/>
        <v>0</v>
      </c>
      <c r="AB541" s="17">
        <f t="shared" si="113"/>
        <v>0</v>
      </c>
      <c r="AC541" s="17">
        <f t="shared" si="114"/>
        <v>0</v>
      </c>
      <c r="AD541" s="17">
        <f t="shared" si="115"/>
        <v>0</v>
      </c>
      <c r="AE541" s="17">
        <f t="shared" si="116"/>
        <v>0</v>
      </c>
      <c r="AF541" s="17">
        <f t="shared" si="117"/>
        <v>0</v>
      </c>
      <c r="AG541" s="17">
        <f t="shared" si="118"/>
        <v>0</v>
      </c>
    </row>
    <row r="542" spans="1:33" ht="15.75" customHeight="1" x14ac:dyDescent="0.25">
      <c r="A542" s="37"/>
      <c r="B542" s="18"/>
      <c r="C542" s="18"/>
      <c r="D542" s="20"/>
      <c r="E542" s="47"/>
      <c r="F542" s="18"/>
      <c r="G542" s="733"/>
      <c r="H542" s="29"/>
      <c r="I542" s="742"/>
      <c r="J542" s="350"/>
      <c r="K542" s="742"/>
      <c r="L542" s="150"/>
      <c r="M542" s="742"/>
      <c r="N542" s="238"/>
      <c r="O542" s="742"/>
      <c r="P542" s="216"/>
      <c r="Q542" s="746"/>
      <c r="R542" s="728"/>
      <c r="S542" s="746"/>
      <c r="T542" s="176"/>
      <c r="U542" s="969">
        <f t="shared" si="110"/>
        <v>0</v>
      </c>
      <c r="V542" s="960"/>
      <c r="W542" s="204"/>
      <c r="X542" s="111">
        <f t="shared" si="109"/>
        <v>0</v>
      </c>
      <c r="Y542" s="959">
        <f t="shared" si="111"/>
        <v>0</v>
      </c>
      <c r="Z542" s="975"/>
      <c r="AA542" s="17">
        <f t="shared" si="112"/>
        <v>0</v>
      </c>
      <c r="AB542" s="17">
        <f t="shared" si="113"/>
        <v>0</v>
      </c>
      <c r="AC542" s="17">
        <f t="shared" si="114"/>
        <v>0</v>
      </c>
      <c r="AD542" s="17">
        <f t="shared" si="115"/>
        <v>0</v>
      </c>
      <c r="AE542" s="17">
        <f t="shared" si="116"/>
        <v>0</v>
      </c>
      <c r="AF542" s="17">
        <f t="shared" si="117"/>
        <v>0</v>
      </c>
      <c r="AG542" s="17">
        <f t="shared" si="118"/>
        <v>0</v>
      </c>
    </row>
    <row r="543" spans="1:33" ht="15.75" customHeight="1" x14ac:dyDescent="0.25">
      <c r="A543" s="37"/>
      <c r="B543" s="18"/>
      <c r="C543" s="18"/>
      <c r="D543" s="20"/>
      <c r="E543" s="47"/>
      <c r="F543" s="18"/>
      <c r="G543" s="733"/>
      <c r="H543" s="29"/>
      <c r="I543" s="742"/>
      <c r="J543" s="350"/>
      <c r="K543" s="742"/>
      <c r="L543" s="150"/>
      <c r="M543" s="742"/>
      <c r="N543" s="238"/>
      <c r="O543" s="742"/>
      <c r="P543" s="216"/>
      <c r="Q543" s="746"/>
      <c r="R543" s="728"/>
      <c r="S543" s="746"/>
      <c r="T543" s="176"/>
      <c r="U543" s="969">
        <f t="shared" si="110"/>
        <v>0</v>
      </c>
      <c r="V543" s="960"/>
      <c r="W543" s="204"/>
      <c r="X543" s="111">
        <f t="shared" si="109"/>
        <v>0</v>
      </c>
      <c r="Y543" s="959">
        <f t="shared" si="111"/>
        <v>0</v>
      </c>
      <c r="Z543" s="975"/>
      <c r="AA543" s="17">
        <f t="shared" si="112"/>
        <v>0</v>
      </c>
      <c r="AB543" s="17">
        <f t="shared" si="113"/>
        <v>0</v>
      </c>
      <c r="AC543" s="17">
        <f t="shared" si="114"/>
        <v>0</v>
      </c>
      <c r="AD543" s="17">
        <f t="shared" si="115"/>
        <v>0</v>
      </c>
      <c r="AE543" s="17">
        <f t="shared" si="116"/>
        <v>0</v>
      </c>
      <c r="AF543" s="17">
        <f t="shared" si="117"/>
        <v>0</v>
      </c>
      <c r="AG543" s="17">
        <f t="shared" si="118"/>
        <v>0</v>
      </c>
    </row>
    <row r="544" spans="1:33" ht="15.75" customHeight="1" x14ac:dyDescent="0.25">
      <c r="A544" s="37"/>
      <c r="B544" s="18"/>
      <c r="C544" s="18"/>
      <c r="D544" s="20"/>
      <c r="E544" s="47"/>
      <c r="F544" s="18"/>
      <c r="G544" s="733"/>
      <c r="H544" s="29"/>
      <c r="I544" s="742"/>
      <c r="J544" s="350"/>
      <c r="K544" s="742"/>
      <c r="L544" s="150"/>
      <c r="M544" s="742"/>
      <c r="N544" s="238"/>
      <c r="O544" s="742"/>
      <c r="P544" s="216"/>
      <c r="Q544" s="746"/>
      <c r="R544" s="728"/>
      <c r="S544" s="746"/>
      <c r="T544" s="176"/>
      <c r="U544" s="969">
        <f t="shared" si="110"/>
        <v>0</v>
      </c>
      <c r="V544" s="960"/>
      <c r="W544" s="204"/>
      <c r="X544" s="111">
        <f t="shared" si="109"/>
        <v>0</v>
      </c>
      <c r="Y544" s="959">
        <f t="shared" si="111"/>
        <v>0</v>
      </c>
      <c r="Z544" s="975"/>
      <c r="AA544" s="17">
        <f t="shared" si="112"/>
        <v>0</v>
      </c>
      <c r="AB544" s="17">
        <f t="shared" si="113"/>
        <v>0</v>
      </c>
      <c r="AC544" s="17">
        <f t="shared" si="114"/>
        <v>0</v>
      </c>
      <c r="AD544" s="17">
        <f t="shared" si="115"/>
        <v>0</v>
      </c>
      <c r="AE544" s="17">
        <f t="shared" si="116"/>
        <v>0</v>
      </c>
      <c r="AF544" s="17">
        <f t="shared" si="117"/>
        <v>0</v>
      </c>
      <c r="AG544" s="17">
        <f t="shared" si="118"/>
        <v>0</v>
      </c>
    </row>
    <row r="545" spans="1:33" ht="15.75" customHeight="1" x14ac:dyDescent="0.25">
      <c r="A545" s="37"/>
      <c r="B545" s="18"/>
      <c r="C545" s="18"/>
      <c r="D545" s="20"/>
      <c r="E545" s="47"/>
      <c r="F545" s="18"/>
      <c r="G545" s="733"/>
      <c r="H545" s="29"/>
      <c r="I545" s="742"/>
      <c r="J545" s="350"/>
      <c r="K545" s="742"/>
      <c r="L545" s="150"/>
      <c r="M545" s="742"/>
      <c r="N545" s="238"/>
      <c r="O545" s="742"/>
      <c r="P545" s="216"/>
      <c r="Q545" s="746"/>
      <c r="R545" s="728"/>
      <c r="S545" s="746"/>
      <c r="T545" s="176"/>
      <c r="U545" s="969">
        <f t="shared" si="110"/>
        <v>0</v>
      </c>
      <c r="V545" s="960"/>
      <c r="W545" s="204"/>
      <c r="X545" s="111">
        <f t="shared" si="109"/>
        <v>0</v>
      </c>
      <c r="Y545" s="959">
        <f t="shared" si="111"/>
        <v>0</v>
      </c>
      <c r="Z545" s="975"/>
      <c r="AA545" s="17">
        <f t="shared" si="112"/>
        <v>0</v>
      </c>
      <c r="AB545" s="17">
        <f t="shared" si="113"/>
        <v>0</v>
      </c>
      <c r="AC545" s="17">
        <f t="shared" si="114"/>
        <v>0</v>
      </c>
      <c r="AD545" s="17">
        <f t="shared" si="115"/>
        <v>0</v>
      </c>
      <c r="AE545" s="17">
        <f t="shared" si="116"/>
        <v>0</v>
      </c>
      <c r="AF545" s="17">
        <f t="shared" si="117"/>
        <v>0</v>
      </c>
      <c r="AG545" s="17">
        <f t="shared" si="118"/>
        <v>0</v>
      </c>
    </row>
    <row r="546" spans="1:33" ht="15.75" customHeight="1" x14ac:dyDescent="0.25">
      <c r="A546" s="37"/>
      <c r="B546" s="18"/>
      <c r="C546" s="18"/>
      <c r="D546" s="20"/>
      <c r="E546" s="47"/>
      <c r="F546" s="18"/>
      <c r="G546" s="733"/>
      <c r="H546" s="29"/>
      <c r="I546" s="742"/>
      <c r="J546" s="350"/>
      <c r="K546" s="742"/>
      <c r="L546" s="150"/>
      <c r="M546" s="742"/>
      <c r="N546" s="238"/>
      <c r="O546" s="742"/>
      <c r="P546" s="216"/>
      <c r="Q546" s="746"/>
      <c r="R546" s="728"/>
      <c r="S546" s="746"/>
      <c r="T546" s="176"/>
      <c r="U546" s="969">
        <f t="shared" si="110"/>
        <v>0</v>
      </c>
      <c r="V546" s="960"/>
      <c r="W546" s="204"/>
      <c r="X546" s="111">
        <f t="shared" si="109"/>
        <v>0</v>
      </c>
      <c r="Y546" s="959">
        <f t="shared" si="111"/>
        <v>0</v>
      </c>
      <c r="Z546" s="975"/>
      <c r="AA546" s="17">
        <f t="shared" si="112"/>
        <v>0</v>
      </c>
      <c r="AB546" s="17">
        <f t="shared" si="113"/>
        <v>0</v>
      </c>
      <c r="AC546" s="17">
        <f t="shared" si="114"/>
        <v>0</v>
      </c>
      <c r="AD546" s="17">
        <f t="shared" si="115"/>
        <v>0</v>
      </c>
      <c r="AE546" s="17">
        <f t="shared" si="116"/>
        <v>0</v>
      </c>
      <c r="AF546" s="17">
        <f t="shared" si="117"/>
        <v>0</v>
      </c>
      <c r="AG546" s="17">
        <f t="shared" si="118"/>
        <v>0</v>
      </c>
    </row>
    <row r="547" spans="1:33" ht="15.75" customHeight="1" x14ac:dyDescent="0.25">
      <c r="A547" s="37"/>
      <c r="B547" s="18"/>
      <c r="C547" s="18"/>
      <c r="D547" s="20"/>
      <c r="E547" s="47"/>
      <c r="F547" s="18"/>
      <c r="G547" s="733"/>
      <c r="H547" s="29"/>
      <c r="I547" s="742"/>
      <c r="J547" s="350"/>
      <c r="K547" s="742"/>
      <c r="L547" s="150"/>
      <c r="M547" s="742"/>
      <c r="N547" s="238"/>
      <c r="O547" s="742"/>
      <c r="P547" s="216"/>
      <c r="Q547" s="746"/>
      <c r="R547" s="728"/>
      <c r="S547" s="746"/>
      <c r="T547" s="176"/>
      <c r="U547" s="969">
        <f t="shared" si="110"/>
        <v>0</v>
      </c>
      <c r="V547" s="960"/>
      <c r="W547" s="204"/>
      <c r="X547" s="111">
        <f t="shared" si="109"/>
        <v>0</v>
      </c>
      <c r="Y547" s="959">
        <f t="shared" si="111"/>
        <v>0</v>
      </c>
      <c r="Z547" s="975"/>
      <c r="AA547" s="17">
        <f t="shared" si="112"/>
        <v>0</v>
      </c>
      <c r="AB547" s="17">
        <f t="shared" si="113"/>
        <v>0</v>
      </c>
      <c r="AC547" s="17">
        <f t="shared" si="114"/>
        <v>0</v>
      </c>
      <c r="AD547" s="17">
        <f t="shared" si="115"/>
        <v>0</v>
      </c>
      <c r="AE547" s="17">
        <f t="shared" si="116"/>
        <v>0</v>
      </c>
      <c r="AF547" s="17">
        <f t="shared" si="117"/>
        <v>0</v>
      </c>
      <c r="AG547" s="17">
        <f t="shared" si="118"/>
        <v>0</v>
      </c>
    </row>
    <row r="548" spans="1:33" ht="15.75" customHeight="1" x14ac:dyDescent="0.25">
      <c r="A548" s="37"/>
      <c r="B548" s="18"/>
      <c r="C548" s="18"/>
      <c r="D548" s="20"/>
      <c r="E548" s="47"/>
      <c r="F548" s="18"/>
      <c r="G548" s="733"/>
      <c r="H548" s="29"/>
      <c r="I548" s="742"/>
      <c r="J548" s="350"/>
      <c r="K548" s="742"/>
      <c r="L548" s="150"/>
      <c r="M548" s="742"/>
      <c r="N548" s="238"/>
      <c r="O548" s="742"/>
      <c r="P548" s="216"/>
      <c r="Q548" s="746"/>
      <c r="R548" s="728"/>
      <c r="S548" s="746"/>
      <c r="T548" s="176"/>
      <c r="U548" s="969">
        <f t="shared" si="110"/>
        <v>0</v>
      </c>
      <c r="V548" s="960"/>
      <c r="W548" s="204"/>
      <c r="X548" s="111">
        <f t="shared" si="109"/>
        <v>0</v>
      </c>
      <c r="Y548" s="959">
        <f t="shared" si="111"/>
        <v>0</v>
      </c>
      <c r="Z548" s="975"/>
      <c r="AA548" s="17">
        <f t="shared" si="112"/>
        <v>0</v>
      </c>
      <c r="AB548" s="17">
        <f t="shared" si="113"/>
        <v>0</v>
      </c>
      <c r="AC548" s="17">
        <f t="shared" si="114"/>
        <v>0</v>
      </c>
      <c r="AD548" s="17">
        <f t="shared" si="115"/>
        <v>0</v>
      </c>
      <c r="AE548" s="17">
        <f t="shared" si="116"/>
        <v>0</v>
      </c>
      <c r="AF548" s="17">
        <f t="shared" si="117"/>
        <v>0</v>
      </c>
      <c r="AG548" s="17">
        <f t="shared" si="118"/>
        <v>0</v>
      </c>
    </row>
    <row r="549" spans="1:33" ht="15.75" customHeight="1" x14ac:dyDescent="0.25">
      <c r="A549" s="37"/>
      <c r="B549" s="18"/>
      <c r="C549" s="18"/>
      <c r="D549" s="20">
        <f t="shared" ref="D549:D559" si="119">C549-B549</f>
        <v>0</v>
      </c>
      <c r="E549" s="47"/>
      <c r="F549" s="18"/>
      <c r="G549" s="733"/>
      <c r="H549" s="29"/>
      <c r="I549" s="742"/>
      <c r="J549" s="350"/>
      <c r="K549" s="742"/>
      <c r="L549" s="150"/>
      <c r="M549" s="742"/>
      <c r="N549" s="238"/>
      <c r="O549" s="742"/>
      <c r="P549" s="216"/>
      <c r="Q549" s="746"/>
      <c r="R549" s="728"/>
      <c r="S549" s="746"/>
      <c r="T549" s="176"/>
      <c r="U549" s="969">
        <f t="shared" si="110"/>
        <v>0</v>
      </c>
      <c r="V549" s="960"/>
      <c r="W549" s="204"/>
      <c r="X549" s="111">
        <f t="shared" si="109"/>
        <v>0</v>
      </c>
      <c r="Y549" s="959">
        <f t="shared" si="111"/>
        <v>0</v>
      </c>
      <c r="Z549" s="975"/>
      <c r="AA549" s="17">
        <f t="shared" si="112"/>
        <v>0</v>
      </c>
      <c r="AB549" s="17">
        <f t="shared" si="113"/>
        <v>0</v>
      </c>
      <c r="AC549" s="17">
        <f t="shared" si="114"/>
        <v>0</v>
      </c>
      <c r="AD549" s="17">
        <f t="shared" si="115"/>
        <v>0</v>
      </c>
      <c r="AE549" s="17">
        <f t="shared" si="116"/>
        <v>0</v>
      </c>
      <c r="AF549" s="17">
        <f t="shared" si="117"/>
        <v>0</v>
      </c>
      <c r="AG549" s="17">
        <f t="shared" si="118"/>
        <v>0</v>
      </c>
    </row>
    <row r="550" spans="1:33" ht="15.75" customHeight="1" x14ac:dyDescent="0.25">
      <c r="A550" s="37"/>
      <c r="B550" s="18"/>
      <c r="C550" s="18"/>
      <c r="D550" s="20">
        <f t="shared" si="119"/>
        <v>0</v>
      </c>
      <c r="E550" s="47"/>
      <c r="F550" s="18"/>
      <c r="G550" s="733"/>
      <c r="H550" s="29"/>
      <c r="I550" s="742"/>
      <c r="J550" s="350"/>
      <c r="K550" s="742"/>
      <c r="L550" s="150"/>
      <c r="M550" s="742"/>
      <c r="N550" s="238"/>
      <c r="O550" s="742"/>
      <c r="P550" s="216"/>
      <c r="Q550" s="746"/>
      <c r="R550" s="728"/>
      <c r="S550" s="746"/>
      <c r="T550" s="176"/>
      <c r="U550" s="969">
        <f t="shared" si="110"/>
        <v>0</v>
      </c>
      <c r="V550" s="960"/>
      <c r="W550" s="204"/>
      <c r="X550" s="111">
        <f t="shared" si="109"/>
        <v>0</v>
      </c>
      <c r="Y550" s="959">
        <f t="shared" si="111"/>
        <v>0</v>
      </c>
      <c r="Z550" s="975"/>
      <c r="AA550" s="17">
        <f t="shared" si="112"/>
        <v>0</v>
      </c>
      <c r="AB550" s="17">
        <f t="shared" si="113"/>
        <v>0</v>
      </c>
      <c r="AC550" s="17">
        <f t="shared" si="114"/>
        <v>0</v>
      </c>
      <c r="AD550" s="17">
        <f t="shared" si="115"/>
        <v>0</v>
      </c>
      <c r="AE550" s="17">
        <f t="shared" si="116"/>
        <v>0</v>
      </c>
      <c r="AF550" s="17">
        <f t="shared" si="117"/>
        <v>0</v>
      </c>
      <c r="AG550" s="17">
        <f t="shared" si="118"/>
        <v>0</v>
      </c>
    </row>
    <row r="551" spans="1:33" ht="15.75" customHeight="1" x14ac:dyDescent="0.25">
      <c r="A551" s="37"/>
      <c r="B551" s="18"/>
      <c r="C551" s="18"/>
      <c r="D551" s="20">
        <f t="shared" si="119"/>
        <v>0</v>
      </c>
      <c r="E551" s="47"/>
      <c r="F551" s="18"/>
      <c r="G551" s="733"/>
      <c r="H551" s="29"/>
      <c r="I551" s="742"/>
      <c r="J551" s="350"/>
      <c r="K551" s="742"/>
      <c r="L551" s="150"/>
      <c r="M551" s="742"/>
      <c r="N551" s="238"/>
      <c r="O551" s="742"/>
      <c r="P551" s="216"/>
      <c r="Q551" s="746"/>
      <c r="R551" s="728"/>
      <c r="S551" s="746"/>
      <c r="T551" s="176"/>
      <c r="U551" s="969">
        <f t="shared" si="110"/>
        <v>0</v>
      </c>
      <c r="V551" s="960"/>
      <c r="W551" s="204"/>
      <c r="X551" s="111">
        <f t="shared" si="109"/>
        <v>0</v>
      </c>
      <c r="Y551" s="959">
        <f t="shared" si="111"/>
        <v>0</v>
      </c>
      <c r="Z551" s="975"/>
      <c r="AA551" s="17">
        <f t="shared" si="112"/>
        <v>0</v>
      </c>
      <c r="AB551" s="17">
        <f t="shared" si="113"/>
        <v>0</v>
      </c>
      <c r="AC551" s="17">
        <f t="shared" si="114"/>
        <v>0</v>
      </c>
      <c r="AD551" s="17">
        <f t="shared" si="115"/>
        <v>0</v>
      </c>
      <c r="AE551" s="17">
        <f t="shared" si="116"/>
        <v>0</v>
      </c>
      <c r="AF551" s="17">
        <f t="shared" si="117"/>
        <v>0</v>
      </c>
      <c r="AG551" s="17">
        <f t="shared" si="118"/>
        <v>0</v>
      </c>
    </row>
    <row r="552" spans="1:33" ht="15.75" customHeight="1" x14ac:dyDescent="0.25">
      <c r="A552" s="37"/>
      <c r="B552" s="18"/>
      <c r="C552" s="18"/>
      <c r="D552" s="20">
        <f t="shared" si="119"/>
        <v>0</v>
      </c>
      <c r="E552" s="47"/>
      <c r="F552" s="18"/>
      <c r="G552" s="733"/>
      <c r="H552" s="29"/>
      <c r="I552" s="742"/>
      <c r="J552" s="350"/>
      <c r="K552" s="742"/>
      <c r="L552" s="150"/>
      <c r="M552" s="742"/>
      <c r="N552" s="238"/>
      <c r="O552" s="742"/>
      <c r="P552" s="216"/>
      <c r="Q552" s="746"/>
      <c r="R552" s="728"/>
      <c r="S552" s="746"/>
      <c r="T552" s="176"/>
      <c r="U552" s="969">
        <f t="shared" si="110"/>
        <v>0</v>
      </c>
      <c r="V552" s="960"/>
      <c r="W552" s="204"/>
      <c r="X552" s="111">
        <f t="shared" si="109"/>
        <v>0</v>
      </c>
      <c r="Y552" s="959">
        <f t="shared" si="111"/>
        <v>0</v>
      </c>
      <c r="Z552" s="975"/>
      <c r="AA552" s="17">
        <f t="shared" si="112"/>
        <v>0</v>
      </c>
      <c r="AB552" s="17">
        <f t="shared" si="113"/>
        <v>0</v>
      </c>
      <c r="AC552" s="17">
        <f t="shared" si="114"/>
        <v>0</v>
      </c>
      <c r="AD552" s="17">
        <f t="shared" si="115"/>
        <v>0</v>
      </c>
      <c r="AE552" s="17">
        <f t="shared" si="116"/>
        <v>0</v>
      </c>
      <c r="AF552" s="17">
        <f t="shared" si="117"/>
        <v>0</v>
      </c>
      <c r="AG552" s="17">
        <f t="shared" si="118"/>
        <v>0</v>
      </c>
    </row>
    <row r="553" spans="1:33" ht="15.75" customHeight="1" x14ac:dyDescent="0.25">
      <c r="A553" s="37"/>
      <c r="B553" s="18"/>
      <c r="C553" s="18"/>
      <c r="D553" s="20">
        <f t="shared" si="119"/>
        <v>0</v>
      </c>
      <c r="E553" s="47"/>
      <c r="F553" s="18"/>
      <c r="G553" s="733"/>
      <c r="H553" s="29"/>
      <c r="I553" s="742"/>
      <c r="J553" s="350"/>
      <c r="K553" s="742"/>
      <c r="L553" s="150"/>
      <c r="M553" s="742"/>
      <c r="N553" s="238"/>
      <c r="O553" s="742"/>
      <c r="P553" s="216"/>
      <c r="Q553" s="746"/>
      <c r="R553" s="728"/>
      <c r="S553" s="746"/>
      <c r="T553" s="176"/>
      <c r="U553" s="969">
        <f t="shared" si="110"/>
        <v>0</v>
      </c>
      <c r="V553" s="960"/>
      <c r="W553" s="204"/>
      <c r="X553" s="111">
        <f t="shared" si="109"/>
        <v>0</v>
      </c>
      <c r="Y553" s="959">
        <f t="shared" si="111"/>
        <v>0</v>
      </c>
      <c r="Z553" s="975"/>
      <c r="AA553" s="17">
        <f t="shared" si="112"/>
        <v>0</v>
      </c>
      <c r="AB553" s="17">
        <f t="shared" si="113"/>
        <v>0</v>
      </c>
      <c r="AC553" s="17">
        <f t="shared" si="114"/>
        <v>0</v>
      </c>
      <c r="AD553" s="17">
        <f t="shared" si="115"/>
        <v>0</v>
      </c>
      <c r="AE553" s="17">
        <f t="shared" si="116"/>
        <v>0</v>
      </c>
      <c r="AF553" s="17">
        <f t="shared" si="117"/>
        <v>0</v>
      </c>
      <c r="AG553" s="17">
        <f t="shared" si="118"/>
        <v>0</v>
      </c>
    </row>
    <row r="554" spans="1:33" ht="15.75" customHeight="1" x14ac:dyDescent="0.25">
      <c r="A554" s="37"/>
      <c r="B554" s="18"/>
      <c r="C554" s="18"/>
      <c r="D554" s="20">
        <f t="shared" si="119"/>
        <v>0</v>
      </c>
      <c r="E554" s="47"/>
      <c r="F554" s="18"/>
      <c r="G554" s="733"/>
      <c r="H554" s="29"/>
      <c r="I554" s="742"/>
      <c r="J554" s="350"/>
      <c r="K554" s="742"/>
      <c r="L554" s="150"/>
      <c r="M554" s="742"/>
      <c r="N554" s="238"/>
      <c r="O554" s="742"/>
      <c r="P554" s="216"/>
      <c r="Q554" s="746"/>
      <c r="R554" s="728"/>
      <c r="S554" s="746"/>
      <c r="T554" s="176"/>
      <c r="U554" s="969">
        <f t="shared" si="110"/>
        <v>0</v>
      </c>
      <c r="V554" s="960"/>
      <c r="W554" s="204"/>
      <c r="X554" s="111">
        <f t="shared" si="109"/>
        <v>0</v>
      </c>
      <c r="Y554" s="959">
        <f t="shared" si="111"/>
        <v>0</v>
      </c>
      <c r="Z554" s="975"/>
      <c r="AA554" s="17">
        <f t="shared" si="112"/>
        <v>0</v>
      </c>
      <c r="AB554" s="17">
        <f t="shared" si="113"/>
        <v>0</v>
      </c>
      <c r="AC554" s="17">
        <f t="shared" si="114"/>
        <v>0</v>
      </c>
      <c r="AD554" s="17">
        <f t="shared" si="115"/>
        <v>0</v>
      </c>
      <c r="AE554" s="17">
        <f t="shared" si="116"/>
        <v>0</v>
      </c>
      <c r="AF554" s="17">
        <f t="shared" si="117"/>
        <v>0</v>
      </c>
      <c r="AG554" s="17">
        <f t="shared" si="118"/>
        <v>0</v>
      </c>
    </row>
    <row r="555" spans="1:33" ht="15.75" customHeight="1" x14ac:dyDescent="0.25">
      <c r="A555" s="37"/>
      <c r="B555" s="18"/>
      <c r="C555" s="18"/>
      <c r="D555" s="20">
        <f t="shared" si="119"/>
        <v>0</v>
      </c>
      <c r="E555" s="47"/>
      <c r="F555" s="18"/>
      <c r="G555" s="733"/>
      <c r="H555" s="29"/>
      <c r="I555" s="742"/>
      <c r="J555" s="350"/>
      <c r="K555" s="742"/>
      <c r="L555" s="150"/>
      <c r="M555" s="742"/>
      <c r="N555" s="238"/>
      <c r="O555" s="742"/>
      <c r="P555" s="216"/>
      <c r="Q555" s="746"/>
      <c r="R555" s="728"/>
      <c r="S555" s="746"/>
      <c r="T555" s="176"/>
      <c r="U555" s="969">
        <f t="shared" si="110"/>
        <v>0</v>
      </c>
      <c r="V555" s="960"/>
      <c r="W555" s="204"/>
      <c r="X555" s="111">
        <f t="shared" si="109"/>
        <v>0</v>
      </c>
      <c r="Y555" s="959">
        <f t="shared" si="111"/>
        <v>0</v>
      </c>
      <c r="Z555" s="975"/>
      <c r="AA555" s="17">
        <f t="shared" si="112"/>
        <v>0</v>
      </c>
      <c r="AB555" s="17">
        <f t="shared" si="113"/>
        <v>0</v>
      </c>
      <c r="AC555" s="17">
        <f t="shared" si="114"/>
        <v>0</v>
      </c>
      <c r="AD555" s="17">
        <f t="shared" si="115"/>
        <v>0</v>
      </c>
      <c r="AE555" s="17">
        <f t="shared" si="116"/>
        <v>0</v>
      </c>
      <c r="AF555" s="17">
        <f t="shared" si="117"/>
        <v>0</v>
      </c>
      <c r="AG555" s="17">
        <f t="shared" si="118"/>
        <v>0</v>
      </c>
    </row>
    <row r="556" spans="1:33" ht="15.75" customHeight="1" x14ac:dyDescent="0.25">
      <c r="A556" s="37"/>
      <c r="B556" s="18"/>
      <c r="C556" s="18"/>
      <c r="D556" s="20">
        <f t="shared" si="119"/>
        <v>0</v>
      </c>
      <c r="E556" s="47"/>
      <c r="F556" s="18"/>
      <c r="G556" s="733"/>
      <c r="H556" s="29"/>
      <c r="I556" s="742"/>
      <c r="J556" s="350"/>
      <c r="K556" s="742"/>
      <c r="L556" s="150"/>
      <c r="M556" s="742"/>
      <c r="N556" s="238"/>
      <c r="O556" s="742"/>
      <c r="P556" s="216"/>
      <c r="Q556" s="746"/>
      <c r="R556" s="728"/>
      <c r="S556" s="746"/>
      <c r="T556" s="176"/>
      <c r="U556" s="969">
        <f t="shared" si="110"/>
        <v>0</v>
      </c>
      <c r="V556" s="960"/>
      <c r="W556" s="204"/>
      <c r="X556" s="111">
        <f t="shared" si="109"/>
        <v>0</v>
      </c>
      <c r="Y556" s="959">
        <f t="shared" si="111"/>
        <v>0</v>
      </c>
      <c r="Z556" s="975"/>
      <c r="AA556" s="17">
        <f t="shared" si="112"/>
        <v>0</v>
      </c>
      <c r="AB556" s="17">
        <f t="shared" si="113"/>
        <v>0</v>
      </c>
      <c r="AC556" s="17">
        <f t="shared" si="114"/>
        <v>0</v>
      </c>
      <c r="AD556" s="17">
        <f t="shared" si="115"/>
        <v>0</v>
      </c>
      <c r="AE556" s="17">
        <f t="shared" si="116"/>
        <v>0</v>
      </c>
      <c r="AF556" s="17">
        <f t="shared" si="117"/>
        <v>0</v>
      </c>
      <c r="AG556" s="17">
        <f t="shared" si="118"/>
        <v>0</v>
      </c>
    </row>
    <row r="557" spans="1:33" ht="15.75" customHeight="1" x14ac:dyDescent="0.25">
      <c r="A557" s="37"/>
      <c r="B557" s="18"/>
      <c r="C557" s="18"/>
      <c r="D557" s="20">
        <f t="shared" si="119"/>
        <v>0</v>
      </c>
      <c r="E557" s="47"/>
      <c r="F557" s="18"/>
      <c r="G557" s="733"/>
      <c r="H557" s="29"/>
      <c r="I557" s="742"/>
      <c r="J557" s="350"/>
      <c r="K557" s="742"/>
      <c r="L557" s="150"/>
      <c r="M557" s="742"/>
      <c r="N557" s="238"/>
      <c r="O557" s="742"/>
      <c r="P557" s="216"/>
      <c r="Q557" s="746"/>
      <c r="R557" s="728"/>
      <c r="S557" s="746"/>
      <c r="T557" s="176"/>
      <c r="U557" s="969">
        <f t="shared" si="110"/>
        <v>0</v>
      </c>
      <c r="V557" s="960"/>
      <c r="W557" s="204"/>
      <c r="X557" s="111">
        <f t="shared" si="109"/>
        <v>0</v>
      </c>
      <c r="Y557" s="959">
        <f t="shared" si="111"/>
        <v>0</v>
      </c>
      <c r="Z557" s="975"/>
      <c r="AA557" s="17">
        <f t="shared" si="112"/>
        <v>0</v>
      </c>
      <c r="AB557" s="17">
        <f t="shared" si="113"/>
        <v>0</v>
      </c>
      <c r="AC557" s="17">
        <f t="shared" si="114"/>
        <v>0</v>
      </c>
      <c r="AD557" s="17">
        <f t="shared" si="115"/>
        <v>0</v>
      </c>
      <c r="AE557" s="17">
        <f t="shared" si="116"/>
        <v>0</v>
      </c>
      <c r="AF557" s="17">
        <f t="shared" si="117"/>
        <v>0</v>
      </c>
      <c r="AG557" s="17">
        <f t="shared" si="118"/>
        <v>0</v>
      </c>
    </row>
    <row r="558" spans="1:33" ht="15.75" customHeight="1" x14ac:dyDescent="0.25">
      <c r="A558" s="37"/>
      <c r="B558" s="18"/>
      <c r="C558" s="18"/>
      <c r="D558" s="20">
        <f t="shared" si="119"/>
        <v>0</v>
      </c>
      <c r="E558" s="47"/>
      <c r="F558" s="18"/>
      <c r="G558" s="733"/>
      <c r="H558" s="29"/>
      <c r="I558" s="742"/>
      <c r="J558" s="350"/>
      <c r="K558" s="742"/>
      <c r="L558" s="150"/>
      <c r="M558" s="742"/>
      <c r="N558" s="238"/>
      <c r="O558" s="742"/>
      <c r="P558" s="216"/>
      <c r="Q558" s="746"/>
      <c r="R558" s="728"/>
      <c r="S558" s="746"/>
      <c r="T558" s="176"/>
      <c r="U558" s="969">
        <f t="shared" si="110"/>
        <v>0</v>
      </c>
      <c r="V558" s="960"/>
      <c r="W558" s="204"/>
      <c r="X558" s="111">
        <f t="shared" si="109"/>
        <v>0</v>
      </c>
      <c r="Y558" s="959">
        <f t="shared" si="111"/>
        <v>0</v>
      </c>
      <c r="Z558" s="975"/>
      <c r="AA558" s="17">
        <f t="shared" si="112"/>
        <v>0</v>
      </c>
      <c r="AB558" s="17">
        <f t="shared" si="113"/>
        <v>0</v>
      </c>
      <c r="AC558" s="17">
        <f t="shared" si="114"/>
        <v>0</v>
      </c>
      <c r="AD558" s="17">
        <f t="shared" si="115"/>
        <v>0</v>
      </c>
      <c r="AE558" s="17">
        <f t="shared" si="116"/>
        <v>0</v>
      </c>
      <c r="AF558" s="17">
        <f t="shared" si="117"/>
        <v>0</v>
      </c>
      <c r="AG558" s="17">
        <f t="shared" si="118"/>
        <v>0</v>
      </c>
    </row>
    <row r="559" spans="1:33" ht="15.75" customHeight="1" thickBot="1" x14ac:dyDescent="0.3">
      <c r="A559" s="38"/>
      <c r="B559" s="39"/>
      <c r="C559" s="39"/>
      <c r="D559" s="20">
        <f t="shared" si="119"/>
        <v>0</v>
      </c>
      <c r="E559" s="50"/>
      <c r="F559" s="18"/>
      <c r="G559" s="734"/>
      <c r="H559" s="336"/>
      <c r="I559" s="743"/>
      <c r="J559" s="351"/>
      <c r="K559" s="743"/>
      <c r="L559" s="157"/>
      <c r="M559" s="743"/>
      <c r="N559" s="239"/>
      <c r="O559" s="743"/>
      <c r="P559" s="218"/>
      <c r="Q559" s="747"/>
      <c r="R559" s="729"/>
      <c r="S559" s="747"/>
      <c r="T559" s="177"/>
      <c r="U559" s="970">
        <f t="shared" si="110"/>
        <v>0</v>
      </c>
      <c r="V559" s="988"/>
      <c r="W559" s="205"/>
      <c r="X559" s="113">
        <f t="shared" si="109"/>
        <v>0</v>
      </c>
      <c r="Y559" s="959">
        <f t="shared" si="111"/>
        <v>0</v>
      </c>
      <c r="Z559" s="975"/>
      <c r="AA559" s="17">
        <f t="shared" si="112"/>
        <v>0</v>
      </c>
      <c r="AB559" s="17">
        <f t="shared" si="113"/>
        <v>0</v>
      </c>
      <c r="AC559" s="17">
        <f t="shared" si="114"/>
        <v>0</v>
      </c>
      <c r="AD559" s="17">
        <f t="shared" si="115"/>
        <v>0</v>
      </c>
      <c r="AE559" s="17">
        <f t="shared" si="116"/>
        <v>0</v>
      </c>
      <c r="AF559" s="17">
        <f t="shared" si="117"/>
        <v>0</v>
      </c>
      <c r="AG559" s="17">
        <f t="shared" si="118"/>
        <v>0</v>
      </c>
    </row>
    <row r="560" spans="1:33" ht="15.75" customHeight="1" x14ac:dyDescent="0.25">
      <c r="A560" s="33"/>
      <c r="B560" s="34"/>
      <c r="C560" s="34"/>
      <c r="D560" s="34"/>
      <c r="E560" s="51"/>
      <c r="F560" s="18"/>
      <c r="G560" s="735"/>
      <c r="H560" s="337"/>
      <c r="I560" s="744"/>
      <c r="J560" s="352"/>
      <c r="K560" s="744"/>
      <c r="L560" s="158"/>
      <c r="M560" s="744"/>
      <c r="N560" s="240"/>
      <c r="O560" s="744"/>
      <c r="P560" s="219"/>
      <c r="Q560" s="748"/>
      <c r="R560" s="730"/>
      <c r="S560" s="748"/>
      <c r="T560" s="178"/>
      <c r="U560" s="971">
        <f t="shared" si="110"/>
        <v>0</v>
      </c>
      <c r="V560" s="989"/>
      <c r="W560" s="206"/>
      <c r="X560" s="66">
        <f t="shared" si="109"/>
        <v>0</v>
      </c>
      <c r="Y560" s="960">
        <f t="shared" si="111"/>
        <v>0</v>
      </c>
      <c r="Z560" s="969"/>
      <c r="AA560" s="17">
        <f t="shared" si="112"/>
        <v>0</v>
      </c>
      <c r="AB560" s="17">
        <f t="shared" si="113"/>
        <v>0</v>
      </c>
      <c r="AC560" s="17">
        <f t="shared" si="114"/>
        <v>0</v>
      </c>
      <c r="AD560" s="17">
        <f t="shared" si="115"/>
        <v>0</v>
      </c>
      <c r="AE560" s="17">
        <f t="shared" si="116"/>
        <v>0</v>
      </c>
      <c r="AF560" s="17">
        <f t="shared" si="117"/>
        <v>0</v>
      </c>
      <c r="AG560" s="17">
        <f t="shared" si="118"/>
        <v>0</v>
      </c>
    </row>
  </sheetData>
  <mergeCells count="30">
    <mergeCell ref="F5:F7"/>
    <mergeCell ref="U5:U7"/>
    <mergeCell ref="W5:W7"/>
    <mergeCell ref="X5:X7"/>
    <mergeCell ref="G6:H6"/>
    <mergeCell ref="I6:J6"/>
    <mergeCell ref="K6:L6"/>
    <mergeCell ref="M6:N6"/>
    <mergeCell ref="AO1:AS2"/>
    <mergeCell ref="AO5:AO7"/>
    <mergeCell ref="AP5:AP7"/>
    <mergeCell ref="AQ5:AQ7"/>
    <mergeCell ref="AR5:AR7"/>
    <mergeCell ref="AS5:AS7"/>
    <mergeCell ref="AH12:AH13"/>
    <mergeCell ref="AI12:AI13"/>
    <mergeCell ref="O6:P6"/>
    <mergeCell ref="Q6:R6"/>
    <mergeCell ref="S6:T6"/>
    <mergeCell ref="AA6:AG6"/>
    <mergeCell ref="AH6:AN6"/>
    <mergeCell ref="AH7:AN7"/>
    <mergeCell ref="V5:V7"/>
    <mergeCell ref="G5:T5"/>
    <mergeCell ref="Z1:Z7"/>
    <mergeCell ref="Y1:Y7"/>
    <mergeCell ref="A1:X4"/>
    <mergeCell ref="AA2:AG5"/>
    <mergeCell ref="AH2:AN5"/>
    <mergeCell ref="A5:E6"/>
  </mergeCells>
  <conditionalFormatting sqref="C13:C14 E14">
    <cfRule type="expression" dxfId="280" priority="23" stopIfTrue="1">
      <formula>MOD(ROW(),2)=1</formula>
    </cfRule>
  </conditionalFormatting>
  <conditionalFormatting sqref="C18:C19">
    <cfRule type="expression" dxfId="279" priority="24" stopIfTrue="1">
      <formula>MOD(ROW(),2)=1</formula>
    </cfRule>
  </conditionalFormatting>
  <conditionalFormatting sqref="C22 E22">
    <cfRule type="expression" dxfId="278" priority="22" stopIfTrue="1">
      <formula>MOD(ROW(),2)=1</formula>
    </cfRule>
  </conditionalFormatting>
  <conditionalFormatting sqref="C24 E24">
    <cfRule type="expression" dxfId="277" priority="21" stopIfTrue="1">
      <formula>MOD(ROW(),2)=1</formula>
    </cfRule>
  </conditionalFormatting>
  <conditionalFormatting sqref="C29:C30 E29:E30">
    <cfRule type="expression" dxfId="276" priority="2" stopIfTrue="1">
      <formula>MOD(ROW(),2)=1</formula>
    </cfRule>
  </conditionalFormatting>
  <conditionalFormatting sqref="C32:C38 E32:E38">
    <cfRule type="expression" dxfId="275" priority="1" stopIfTrue="1">
      <formula>MOD(ROW(),2)=1</formula>
    </cfRule>
  </conditionalFormatting>
  <conditionalFormatting sqref="C40:C43">
    <cfRule type="expression" dxfId="274" priority="19" stopIfTrue="1">
      <formula>MOD(ROW(),2)=1</formula>
    </cfRule>
  </conditionalFormatting>
  <conditionalFormatting sqref="C45:C49">
    <cfRule type="expression" dxfId="273" priority="11" stopIfTrue="1">
      <formula>MOD(ROW(),2)=1</formula>
    </cfRule>
  </conditionalFormatting>
  <conditionalFormatting sqref="C51:C54 E51:E54">
    <cfRule type="expression" dxfId="272" priority="12" stopIfTrue="1">
      <formula>MOD(ROW(),2)=1</formula>
    </cfRule>
  </conditionalFormatting>
  <conditionalFormatting sqref="C56:C57 E56:E57">
    <cfRule type="expression" dxfId="271" priority="10" stopIfTrue="1">
      <formula>MOD(ROW(),2)=1</formula>
    </cfRule>
  </conditionalFormatting>
  <conditionalFormatting sqref="C62 E62">
    <cfRule type="expression" dxfId="270" priority="28" stopIfTrue="1">
      <formula>MOD(ROW(),2)=1</formula>
    </cfRule>
  </conditionalFormatting>
  <conditionalFormatting sqref="C64:C70 E64:E70">
    <cfRule type="expression" dxfId="269" priority="26" stopIfTrue="1">
      <formula>MOD(ROW(),2)=1</formula>
    </cfRule>
  </conditionalFormatting>
  <conditionalFormatting sqref="C72:C75 E72:E75">
    <cfRule type="expression" dxfId="268" priority="27" stopIfTrue="1">
      <formula>MOD(ROW(),2)=1</formula>
    </cfRule>
  </conditionalFormatting>
  <conditionalFormatting sqref="C77 E77">
    <cfRule type="expression" dxfId="267" priority="33" stopIfTrue="1">
      <formula>MOD(ROW(),2)=1</formula>
    </cfRule>
  </conditionalFormatting>
  <conditionalFormatting sqref="C374">
    <cfRule type="expression" dxfId="266" priority="45" stopIfTrue="1">
      <formula>MOD(ROW(),2)=1</formula>
    </cfRule>
  </conditionalFormatting>
  <conditionalFormatting sqref="C380:C381">
    <cfRule type="expression" dxfId="265" priority="43" stopIfTrue="1">
      <formula>MOD(ROW(),2)=1</formula>
    </cfRule>
  </conditionalFormatting>
  <conditionalFormatting sqref="C389:C390">
    <cfRule type="expression" dxfId="264" priority="55" stopIfTrue="1">
      <formula>MOD(ROW(),2)=1</formula>
    </cfRule>
  </conditionalFormatting>
  <conditionalFormatting sqref="C451:C456">
    <cfRule type="expression" dxfId="263" priority="49" stopIfTrue="1">
      <formula>MOD(ROW(),2)=1</formula>
    </cfRule>
  </conditionalFormatting>
  <conditionalFormatting sqref="C468:C469">
    <cfRule type="expression" dxfId="262" priority="47" stopIfTrue="1">
      <formula>MOD(ROW(),2)=1</formula>
    </cfRule>
  </conditionalFormatting>
  <conditionalFormatting sqref="E18:E20">
    <cfRule type="expression" dxfId="261" priority="3" stopIfTrue="1">
      <formula>MOD(ROW(),2)=1</formula>
    </cfRule>
  </conditionalFormatting>
  <conditionalFormatting sqref="E40:E49">
    <cfRule type="expression" dxfId="260" priority="4" stopIfTrue="1">
      <formula>MOD(ROW(),2)=1</formula>
    </cfRule>
  </conditionalFormatting>
  <conditionalFormatting sqref="E374">
    <cfRule type="expression" dxfId="259" priority="46" stopIfTrue="1">
      <formula>MOD(ROW(),2)=1</formula>
    </cfRule>
  </conditionalFormatting>
  <conditionalFormatting sqref="E380:E381">
    <cfRule type="expression" dxfId="258" priority="44" stopIfTrue="1">
      <formula>MOD(ROW(),2)=1</formula>
    </cfRule>
  </conditionalFormatting>
  <conditionalFormatting sqref="E389:E390">
    <cfRule type="expression" dxfId="257" priority="56" stopIfTrue="1">
      <formula>MOD(ROW(),2)=1</formula>
    </cfRule>
  </conditionalFormatting>
  <conditionalFormatting sqref="E451:E456">
    <cfRule type="expression" dxfId="256" priority="50" stopIfTrue="1">
      <formula>MOD(ROW(),2)=1</formula>
    </cfRule>
  </conditionalFormatting>
  <conditionalFormatting sqref="E468:E469">
    <cfRule type="expression" dxfId="255" priority="48" stopIfTrue="1">
      <formula>MOD(ROW(),2)=1</formula>
    </cfRule>
  </conditionalFormatting>
  <pageMargins left="0.25" right="0.25" top="0.75" bottom="0.75" header="0.3" footer="0.3"/>
  <pageSetup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E4273"/>
  </sheetPr>
  <dimension ref="A1:AR560"/>
  <sheetViews>
    <sheetView zoomScaleNormal="100" workbookViewId="0">
      <selection activeCell="W165" sqref="W10:W165"/>
    </sheetView>
  </sheetViews>
  <sheetFormatPr baseColWidth="10" defaultColWidth="11.42578125" defaultRowHeight="27.75" x14ac:dyDescent="0.4"/>
  <cols>
    <col min="1" max="1" width="4.140625" style="8" customWidth="1"/>
    <col min="2" max="2" width="7.7109375" style="1" customWidth="1"/>
    <col min="3" max="3" width="9.28515625" style="1" customWidth="1"/>
    <col min="4" max="4" width="10.85546875" style="1" customWidth="1"/>
    <col min="5" max="5" width="36.140625" style="52" customWidth="1"/>
    <col min="6" max="6" width="5.140625" style="1" customWidth="1"/>
    <col min="7" max="7" width="4.42578125" style="781" customWidth="1"/>
    <col min="8" max="8" width="5" style="338" customWidth="1"/>
    <col min="9" max="9" width="5.5703125" style="776" customWidth="1"/>
    <col min="10" max="10" width="3.85546875" style="364" customWidth="1"/>
    <col min="11" max="11" width="6.140625" style="745" customWidth="1"/>
    <col min="12" max="12" width="4.42578125" style="159" customWidth="1"/>
    <col min="13" max="13" width="4.42578125" style="776" customWidth="1"/>
    <col min="14" max="14" width="4.140625" style="241" customWidth="1"/>
    <col min="15" max="15" width="5.28515625" style="776" customWidth="1"/>
    <col min="16" max="16" width="4.7109375" style="493" customWidth="1"/>
    <col min="17" max="17" width="5.5703125" style="776" customWidth="1"/>
    <col min="18" max="18" width="3.85546875" style="370" customWidth="1"/>
    <col min="19" max="19" width="4" style="749" customWidth="1"/>
    <col min="20" max="20" width="6.5703125" style="179" customWidth="1"/>
    <col min="21" max="21" width="4.7109375" style="972" customWidth="1"/>
    <col min="22" max="22" width="3.42578125" style="990" customWidth="1"/>
    <col min="23" max="23" width="4.28515625" style="207" customWidth="1"/>
    <col min="24" max="24" width="6" style="115" customWidth="1"/>
    <col min="25" max="25" width="13.7109375" style="961" customWidth="1"/>
    <col min="26" max="32" width="11.42578125" customWidth="1"/>
    <col min="33" max="33" width="13.42578125" customWidth="1"/>
    <col min="34" max="34" width="14.28515625" customWidth="1"/>
    <col min="35" max="36" width="13.140625" customWidth="1"/>
    <col min="37" max="37" width="15.7109375" customWidth="1"/>
    <col min="38" max="38" width="15.42578125" customWidth="1"/>
    <col min="39" max="39" width="15.5703125" customWidth="1"/>
    <col min="40" max="40" width="4.7109375" customWidth="1"/>
    <col min="41" max="41" width="15.7109375" customWidth="1"/>
    <col min="42" max="42" width="14.7109375" customWidth="1"/>
    <col min="43" max="43" width="13.42578125" customWidth="1"/>
    <col min="44" max="44" width="15.28515625" customWidth="1"/>
    <col min="45" max="45" width="11.42578125" customWidth="1"/>
  </cols>
  <sheetData>
    <row r="1" spans="1:44" ht="15.6" customHeight="1" x14ac:dyDescent="0.25">
      <c r="A1" s="1385" t="s">
        <v>5</v>
      </c>
      <c r="B1" s="1386"/>
      <c r="C1" s="1386"/>
      <c r="D1" s="1386"/>
      <c r="E1" s="1386"/>
      <c r="F1" s="1386"/>
      <c r="G1" s="1386"/>
      <c r="H1" s="1386"/>
      <c r="I1" s="1386"/>
      <c r="J1" s="1386"/>
      <c r="K1" s="1386"/>
      <c r="L1" s="1386"/>
      <c r="M1" s="1386"/>
      <c r="N1" s="1386"/>
      <c r="O1" s="1386"/>
      <c r="P1" s="1386"/>
      <c r="Q1" s="1386"/>
      <c r="R1" s="1386"/>
      <c r="S1" s="1386"/>
      <c r="T1" s="1386"/>
      <c r="U1" s="1386"/>
      <c r="V1" s="1386"/>
      <c r="W1" s="1386"/>
      <c r="X1" s="1387"/>
      <c r="Y1" s="1012"/>
      <c r="Z1" s="2"/>
      <c r="AA1" s="2"/>
      <c r="AB1" s="2"/>
      <c r="AC1" s="2"/>
      <c r="AD1" s="2"/>
      <c r="AE1" s="2"/>
      <c r="AF1" s="2"/>
      <c r="AG1" s="1"/>
      <c r="AN1" s="1325" t="s">
        <v>28</v>
      </c>
      <c r="AO1" s="1325"/>
      <c r="AP1" s="1325"/>
      <c r="AQ1" s="1325"/>
      <c r="AR1" s="1326"/>
    </row>
    <row r="2" spans="1:44" ht="15" customHeight="1" thickBot="1" x14ac:dyDescent="0.3">
      <c r="A2" s="1388"/>
      <c r="B2" s="1389"/>
      <c r="C2" s="1389"/>
      <c r="D2" s="1389"/>
      <c r="E2" s="1389"/>
      <c r="F2" s="1389"/>
      <c r="G2" s="1389"/>
      <c r="H2" s="1389"/>
      <c r="I2" s="1389"/>
      <c r="J2" s="1389"/>
      <c r="K2" s="1389"/>
      <c r="L2" s="1389"/>
      <c r="M2" s="1389"/>
      <c r="N2" s="1389"/>
      <c r="O2" s="1389"/>
      <c r="P2" s="1389"/>
      <c r="Q2" s="1389"/>
      <c r="R2" s="1389"/>
      <c r="S2" s="1389"/>
      <c r="T2" s="1389"/>
      <c r="U2" s="1389"/>
      <c r="V2" s="1389"/>
      <c r="W2" s="1389"/>
      <c r="X2" s="1390"/>
      <c r="Y2" s="1013"/>
      <c r="Z2" s="1338" t="s">
        <v>5</v>
      </c>
      <c r="AA2" s="1338"/>
      <c r="AB2" s="1338"/>
      <c r="AC2" s="1338"/>
      <c r="AD2" s="1338"/>
      <c r="AE2" s="1338"/>
      <c r="AF2" s="1339"/>
      <c r="AG2" s="1340" t="s">
        <v>5</v>
      </c>
      <c r="AH2" s="1340"/>
      <c r="AI2" s="1340"/>
      <c r="AJ2" s="1340"/>
      <c r="AK2" s="1340"/>
      <c r="AL2" s="1340"/>
      <c r="AM2" s="1340"/>
      <c r="AN2" s="1325"/>
      <c r="AO2" s="1325"/>
      <c r="AP2" s="1325"/>
      <c r="AQ2" s="1325"/>
      <c r="AR2" s="1326"/>
    </row>
    <row r="3" spans="1:44" ht="15" hidden="1" customHeight="1" thickBot="1" x14ac:dyDescent="0.45">
      <c r="A3" s="1388"/>
      <c r="B3" s="1389"/>
      <c r="C3" s="1389"/>
      <c r="D3" s="1389"/>
      <c r="E3" s="1389"/>
      <c r="F3" s="1389"/>
      <c r="G3" s="1389"/>
      <c r="H3" s="1389"/>
      <c r="I3" s="1389"/>
      <c r="J3" s="1389"/>
      <c r="K3" s="1389"/>
      <c r="L3" s="1389"/>
      <c r="M3" s="1389"/>
      <c r="N3" s="1389"/>
      <c r="O3" s="1389"/>
      <c r="P3" s="1389"/>
      <c r="Q3" s="1389"/>
      <c r="R3" s="1389"/>
      <c r="S3" s="1389"/>
      <c r="T3" s="1389"/>
      <c r="U3" s="1389"/>
      <c r="V3" s="1389"/>
      <c r="W3" s="1389"/>
      <c r="X3" s="1390"/>
      <c r="Y3" s="1013"/>
      <c r="Z3" s="1338"/>
      <c r="AA3" s="1338"/>
      <c r="AB3" s="1338"/>
      <c r="AC3" s="1338"/>
      <c r="AD3" s="1338"/>
      <c r="AE3" s="1338"/>
      <c r="AF3" s="1339"/>
      <c r="AG3" s="1340"/>
      <c r="AH3" s="1340"/>
      <c r="AI3" s="1340"/>
      <c r="AJ3" s="1340"/>
      <c r="AK3" s="1340"/>
      <c r="AL3" s="1340"/>
      <c r="AM3" s="1340"/>
      <c r="AN3" s="53"/>
      <c r="AO3" s="54"/>
      <c r="AP3" s="54"/>
      <c r="AQ3" s="54"/>
      <c r="AR3" s="54"/>
    </row>
    <row r="4" spans="1:44" ht="15" hidden="1" customHeight="1" thickBot="1" x14ac:dyDescent="0.45">
      <c r="A4" s="1388"/>
      <c r="B4" s="1389"/>
      <c r="C4" s="1389"/>
      <c r="D4" s="1389"/>
      <c r="E4" s="1389"/>
      <c r="F4" s="1389"/>
      <c r="G4" s="1389"/>
      <c r="H4" s="1389"/>
      <c r="I4" s="1389"/>
      <c r="J4" s="1389"/>
      <c r="K4" s="1389"/>
      <c r="L4" s="1389"/>
      <c r="M4" s="1389"/>
      <c r="N4" s="1389"/>
      <c r="O4" s="1389"/>
      <c r="P4" s="1389"/>
      <c r="Q4" s="1389"/>
      <c r="R4" s="1389"/>
      <c r="S4" s="1389"/>
      <c r="T4" s="1389"/>
      <c r="U4" s="1389"/>
      <c r="V4" s="1389"/>
      <c r="W4" s="1389"/>
      <c r="X4" s="1390"/>
      <c r="Y4" s="1013"/>
      <c r="Z4" s="1338"/>
      <c r="AA4" s="1338"/>
      <c r="AB4" s="1338"/>
      <c r="AC4" s="1338"/>
      <c r="AD4" s="1338"/>
      <c r="AE4" s="1338"/>
      <c r="AF4" s="1339"/>
      <c r="AG4" s="1340"/>
      <c r="AH4" s="1340"/>
      <c r="AI4" s="1340"/>
      <c r="AJ4" s="1340"/>
      <c r="AK4" s="1340"/>
      <c r="AL4" s="1340"/>
      <c r="AM4" s="1340"/>
      <c r="AN4" s="53"/>
      <c r="AO4" s="54"/>
      <c r="AP4" s="54"/>
      <c r="AQ4" s="54"/>
      <c r="AR4" s="54"/>
    </row>
    <row r="5" spans="1:44" ht="18" customHeight="1" x14ac:dyDescent="0.25">
      <c r="A5" s="1353" t="s">
        <v>138</v>
      </c>
      <c r="B5" s="1354"/>
      <c r="C5" s="1354"/>
      <c r="D5" s="1354"/>
      <c r="E5" s="1355"/>
      <c r="F5" s="1333">
        <f>'Lienzos y espejos'!F5:F7</f>
        <v>46152</v>
      </c>
      <c r="G5" s="1364" t="str">
        <f>'Lienzos y espejos'!G5:T5</f>
        <v>Semana del 11 al 16 de Mayo</v>
      </c>
      <c r="H5" s="1364"/>
      <c r="I5" s="1364"/>
      <c r="J5" s="1364"/>
      <c r="K5" s="1364"/>
      <c r="L5" s="1364"/>
      <c r="M5" s="1364"/>
      <c r="N5" s="1364"/>
      <c r="O5" s="1364"/>
      <c r="P5" s="1364"/>
      <c r="Q5" s="1364"/>
      <c r="R5" s="1364"/>
      <c r="S5" s="1364"/>
      <c r="T5" s="1365"/>
      <c r="U5" s="1343" t="s">
        <v>27</v>
      </c>
      <c r="V5" s="1361" t="s">
        <v>63</v>
      </c>
      <c r="W5" s="1344" t="s">
        <v>46</v>
      </c>
      <c r="X5" s="1342" t="str">
        <f>'Lienzos y espejos'!X5:X7</f>
        <v>F. 16/5 /26</v>
      </c>
      <c r="Y5" s="1403" t="s">
        <v>114</v>
      </c>
      <c r="Z5" s="1338"/>
      <c r="AA5" s="1338"/>
      <c r="AB5" s="1338"/>
      <c r="AC5" s="1338"/>
      <c r="AD5" s="1338"/>
      <c r="AE5" s="1338"/>
      <c r="AF5" s="1339"/>
      <c r="AG5" s="1340"/>
      <c r="AH5" s="1340"/>
      <c r="AI5" s="1340"/>
      <c r="AJ5" s="1340"/>
      <c r="AK5" s="1340"/>
      <c r="AL5" s="1340"/>
      <c r="AM5" s="1340"/>
      <c r="AN5" s="1327" t="s">
        <v>0</v>
      </c>
      <c r="AO5" s="1330" t="s">
        <v>29</v>
      </c>
      <c r="AP5" s="1330" t="s">
        <v>30</v>
      </c>
      <c r="AQ5" s="1330" t="s">
        <v>31</v>
      </c>
      <c r="AR5" s="1330" t="s">
        <v>32</v>
      </c>
    </row>
    <row r="6" spans="1:44" ht="20.25" customHeight="1" x14ac:dyDescent="0.35">
      <c r="A6" s="1356"/>
      <c r="B6" s="1357"/>
      <c r="C6" s="1357"/>
      <c r="D6" s="1357"/>
      <c r="E6" s="1358"/>
      <c r="F6" s="1333"/>
      <c r="G6" s="1359" t="str">
        <f>'Lienzos y espejos'!G6:H6</f>
        <v>D-10</v>
      </c>
      <c r="H6" s="1360"/>
      <c r="I6" s="1360" t="str">
        <f>'Lienzos y espejos'!I6:J6</f>
        <v>L-11</v>
      </c>
      <c r="J6" s="1360"/>
      <c r="K6" s="1360" t="str">
        <f>'Lienzos y espejos'!K6:L6</f>
        <v>M-12</v>
      </c>
      <c r="L6" s="1360"/>
      <c r="M6" s="1360" t="str">
        <f>'Lienzos y espejos'!M6:N6</f>
        <v>Mi-13</v>
      </c>
      <c r="N6" s="1360"/>
      <c r="O6" s="1360" t="str">
        <f>'Lienzos y espejos'!O6:P6</f>
        <v>J-14</v>
      </c>
      <c r="P6" s="1360"/>
      <c r="Q6" s="1360" t="str">
        <f>'Lienzos y espejos'!Q6:R6</f>
        <v>V-15</v>
      </c>
      <c r="R6" s="1360"/>
      <c r="S6" s="1360" t="str">
        <f>'Lienzos y espejos'!S6:T6</f>
        <v>S-16</v>
      </c>
      <c r="T6" s="1360"/>
      <c r="U6" s="1343"/>
      <c r="V6" s="1362"/>
      <c r="W6" s="1345"/>
      <c r="X6" s="1342"/>
      <c r="Y6" s="1404"/>
      <c r="Z6" s="1335" t="str">
        <f>G5</f>
        <v>Semana del 11 al 16 de Mayo</v>
      </c>
      <c r="AA6" s="1335"/>
      <c r="AB6" s="1335"/>
      <c r="AC6" s="1335"/>
      <c r="AD6" s="1335"/>
      <c r="AE6" s="1335"/>
      <c r="AF6" s="1336"/>
      <c r="AG6" s="1341" t="str">
        <f>Z6</f>
        <v>Semana del 11 al 16 de Mayo</v>
      </c>
      <c r="AH6" s="1401"/>
      <c r="AI6" s="1401"/>
      <c r="AJ6" s="1401"/>
      <c r="AK6" s="1401"/>
      <c r="AL6" s="1401"/>
      <c r="AM6" s="1402"/>
      <c r="AN6" s="1328"/>
      <c r="AO6" s="1331"/>
      <c r="AP6" s="1331"/>
      <c r="AQ6" s="1331"/>
      <c r="AR6" s="1331"/>
    </row>
    <row r="7" spans="1:44" ht="34.9" customHeight="1" thickBot="1" x14ac:dyDescent="0.3">
      <c r="A7" s="35" t="s">
        <v>0</v>
      </c>
      <c r="B7" s="25" t="s">
        <v>17</v>
      </c>
      <c r="C7" s="25" t="s">
        <v>6</v>
      </c>
      <c r="D7" s="25" t="s">
        <v>26</v>
      </c>
      <c r="E7" s="45" t="s">
        <v>1</v>
      </c>
      <c r="F7" s="1333"/>
      <c r="G7" s="1047" t="s">
        <v>4</v>
      </c>
      <c r="H7" s="1044" t="s">
        <v>3</v>
      </c>
      <c r="I7" s="1048" t="s">
        <v>4</v>
      </c>
      <c r="J7" s="1045" t="s">
        <v>3</v>
      </c>
      <c r="K7" s="1049" t="s">
        <v>4</v>
      </c>
      <c r="L7" s="1045" t="s">
        <v>3</v>
      </c>
      <c r="M7" s="1049" t="s">
        <v>4</v>
      </c>
      <c r="N7" s="1045" t="s">
        <v>3</v>
      </c>
      <c r="O7" s="1049" t="s">
        <v>4</v>
      </c>
      <c r="P7" s="1045" t="s">
        <v>3</v>
      </c>
      <c r="Q7" s="1049" t="s">
        <v>4</v>
      </c>
      <c r="R7" s="1045" t="s">
        <v>3</v>
      </c>
      <c r="S7" s="1049" t="s">
        <v>4</v>
      </c>
      <c r="T7" s="1046" t="s">
        <v>6</v>
      </c>
      <c r="U7" s="1343"/>
      <c r="V7" s="1363"/>
      <c r="W7" s="1346"/>
      <c r="X7" s="1342"/>
      <c r="Y7" s="1405"/>
      <c r="Z7" s="15" t="s">
        <v>142</v>
      </c>
      <c r="AA7" s="15" t="s">
        <v>143</v>
      </c>
      <c r="AB7" s="15" t="s">
        <v>144</v>
      </c>
      <c r="AC7" s="15" t="s">
        <v>145</v>
      </c>
      <c r="AD7" s="15" t="s">
        <v>146</v>
      </c>
      <c r="AE7" s="15" t="s">
        <v>147</v>
      </c>
      <c r="AF7" s="16" t="s">
        <v>148</v>
      </c>
      <c r="AG7" s="1341" t="s">
        <v>42</v>
      </c>
      <c r="AH7" s="1341"/>
      <c r="AI7" s="1341"/>
      <c r="AJ7" s="1341"/>
      <c r="AK7" s="1341"/>
      <c r="AL7" s="1341"/>
      <c r="AM7" s="1341"/>
      <c r="AN7" s="1329"/>
      <c r="AO7" s="1332"/>
      <c r="AP7" s="1332"/>
      <c r="AQ7" s="1332"/>
      <c r="AR7" s="1332"/>
    </row>
    <row r="8" spans="1:44" s="2" customFormat="1" ht="17.45" customHeight="1" x14ac:dyDescent="0.4">
      <c r="A8" s="946"/>
      <c r="B8" s="979"/>
      <c r="C8" s="979"/>
      <c r="D8" s="948"/>
      <c r="E8" s="949" t="s">
        <v>13</v>
      </c>
      <c r="F8" s="950"/>
      <c r="G8" s="951"/>
      <c r="H8" s="952"/>
      <c r="I8" s="953"/>
      <c r="J8" s="952"/>
      <c r="K8" s="953"/>
      <c r="L8" s="952"/>
      <c r="M8" s="953"/>
      <c r="N8" s="952"/>
      <c r="O8" s="953"/>
      <c r="P8" s="952"/>
      <c r="Q8" s="953"/>
      <c r="R8" s="952"/>
      <c r="S8" s="953"/>
      <c r="T8" s="952"/>
      <c r="U8" s="968"/>
      <c r="V8" s="952"/>
      <c r="W8" s="202"/>
      <c r="X8" s="110"/>
      <c r="Y8" s="958"/>
      <c r="AG8" s="65" t="s">
        <v>142</v>
      </c>
      <c r="AH8" s="65" t="s">
        <v>143</v>
      </c>
      <c r="AI8" s="65" t="s">
        <v>144</v>
      </c>
      <c r="AJ8" s="65" t="s">
        <v>145</v>
      </c>
      <c r="AK8" s="65" t="s">
        <v>146</v>
      </c>
      <c r="AL8" s="65" t="s">
        <v>147</v>
      </c>
      <c r="AM8" s="65" t="s">
        <v>148</v>
      </c>
      <c r="AN8" s="55"/>
      <c r="AO8" s="56">
        <f>SUM(AO9:AO380)</f>
        <v>67000</v>
      </c>
      <c r="AP8" s="56">
        <f>AP9+AP10+AP11+AP12+AP13+AP14+AP15+AP16+AP17+AP18+AP19+AP20+AP21+AP22+AP23+AP24+AP25+AP26+AP27+AP28+AP29+AP30+AP31+AP32+AP33+AP34+AP35+AP36+AP37+AP38+AP39+AP40+AP41+AP42+AP43+AP44+AP45+AP46+AP47+AP48+AP49+AP50+AP51+AP52+AP53+AP54+AP55+AP56+AP57+AP58+AP59+AP60+AP61+AP62+AP63+AP64+AP65+AP66+AP67+AP68+AP69+AP70+AP71+AP72+AP73+AP74+AP75+AP76+AP77+AP78+AP79+AP80+AP81+AP82+AP83+AP84+AP85+AP86+AP87+AP88+AP89+AP90+AP91+AP92+AP93+AP94+AP95+AP96+AP97+AP98+AP99+AP100+AP101+AP102+AP103+AP104+AP105+AP106+AP107+AP108+AP109+AP110+AP111+AP112+AP113+AP114+AP115+AP116+AP117+AP118+AP119+AP120+AP121+AP122+AP123+AP124+AP125+AP126+AP127+AP128+AP129+AP130+AP131+AP132+AP133+AP134+AP135+AP136+AP137+AP138+AP139+AP140+AP141+AP142+AP143+AP144+AP145+AP146+AP147+AP148+AP149+AP150+AP151+AP152+AP153+AP154+AP155+AP156+AP157+AP158+AP159+AP160+AP161+AP162+AP163+AP164+AP165+AP166+AP167+AP168+AP169+AP170+AP171+AP172+AP173+AP174+AP175+AP176+AP177+AP178+AP179+AP180+AP181+AP182+AP183+AP184+AP185+AP186+AP187+AP188+AP189+AP190+AP191+AP192+AP193+AP194+AP195+AP196+AP197+AP198+AP199+AP200+AP201+AP202+AP203+AP204+AP205+AP206+AP207+AP208+AP209+AP210+AP211+AP212+AP213+AP214+AP215+AP216+AP217+AP218+AP219+AP220+AP221+AP222+AP223+AP224+AP225+AP226+AP227+AP228+AP229+AP230+AP231+AP232+AP233+AP234+AP235+AP236+AP237+AP238+AP239+AP240+AP241+AP242+AP243+AP244+AP245+AP246+AP247+AP248+AP249+AP250+AP251+AP252+AP253+AP254+AP255+AP256+AP257+AP258+AP259+AP260+AP261+AP262+AP263+AP264+AP265+AP266+AP267+AP268+AP269+AP270+AP271+AP272+AP273+AP274+AP275+AP276+AP277+AP278+AP279+AP280+AP281+AP282+AP283+AP284+AP285+AP286+AP287+AP288+AP289+AP290+AP291+AP292+AP293+AP294+AP295+AP296+AP297+AP298+AP299+AP300+AP301+AP302+AP303+AP304+AP305+AP306+AP307+AP308+AP309+AP310+AP311+AP312+AP313+AP314+AP315+AP316+AP317+AP318+AP319+AP320+AP321+AP322+AP323+AP324+AP325+AP326+AP327+AP328+AP329+AP330+AP331+AP332+AP333+AP334+AP335+AP336+AP337+AP338+AP339+AP340+AP341+AP342+AP343+AP344+AP345+AP346+AP347+AP348+AP349+AP350+AP351+AP352+AP353+AP354+AP355+AP356+AP357+AP358+AP359+AP360+AP361+AP362+AP363+AP364+AP365+AP366+AP367+AP368+AP369+AP370+AP371+AP372+AP373+AP374+AP375+AP376+AP377+AP378+AP379+AP380+AP381+AP382+AP383+AP384+AP385+AP386+AP387+AP388+AP389+AP390+AP391+AP392+AP393+AP394+AP395+AP396+AP397+AP398+AP399+AP400+AP401+AP402+AP403+AP404+AP405+AP406+AP407+AP408+AP409+AP410+AP411+AP412+AP413+AP414+AP415+AP416+AP417+AP418+AP419+AP420+AP421+AP422+AP423+AP424+AP425+AP426+AP427+AP428+AP429+AP430+AP431+AP432+AP433+AP434+AP435+AP436+AP437+AP438+AP439+AP440+AP441+AP442+AP443+AP444+AP445+AP446+AP447+AP448+AP449+AP450+AP451+AP452+AP453+AP454+AP455+AP456+AP457+AP458+AP459+AP460+AP461+AP462+AP463+AP464+AP465+AP466+AP467+AP468+AP469+AP470+AP471+AP472+AP473+AP474+AP475+AP476+AP477+AP478+AP479+AP480+AP481+AP482+AP483+AP484+AP485+AP486+AP487+AP488+AP489+AP490+AP491+AP492+AP493+AP494+AP495+AP496+AP497+AP498+AP499+AP500+AP501+AP502+AP503+AP504+AP505+AP506+AP507+AP508+AP509+AP510+AP511+AP512+AP513+AP514+AP515+AP516+AP517+AP518+AP519+AP520+AP521+AP522+AP523+AP524+AP525+AP526+AP527+AP528+AP529+AP530+AP531+AP532+AP533+AP534+AP535+AP536+AP537+AP538+AP539+AP540+AP541+AP542+AP543+AP544+AP545+AP546+AP547+AP548+AP549+AP550+AP551+AP552+AP553</f>
        <v>80000</v>
      </c>
      <c r="AQ8" s="56">
        <f t="shared" ref="AQ8:AQ39" si="0">AP8-AO8</f>
        <v>13000</v>
      </c>
      <c r="AR8" s="56">
        <f>AR9+AR10+AR11+AR12+AR13+AR14+AR15+AR16+AR17+AR18+AR19+AR20+AR21+AR22+AR23+AR24+AR25+AR26+AR27+AR28+AR29+AR30+AR31+AR32+AR33+AR34+AR35+AR36+AR37+AR38+AR39+AR40+AR41+AR42+AR43+AR44+AR45+AR46+AR47+AR48+AR49+AR50+AR51+AR52+AR53+AR54+AR55+AR56+AR57+AR58+AR59+AR60+AR61+AR62+AR63+AR64+AR65+AR66+AR67+AR68+AR69+AR70+AR71+AR72+AR73+AR74+AR75+AR76+AR77+AR78+AR79+AR80+AR81+AR82+AR83+AR84+AR85+AR86+AR87+AR88+AR89+AR90+AR91+AR92+AR93+AR94+AR95+AR96+AR97+AR98+AR99+AR100+AR101+AR102+AR103+AR104+AR105+AR106+AR107+AR108+AR109+AR110+AR111+AR112+AR113+AR114+AR115+AR116+AR117+AR118+AR119+AR120+AR121+AR122+AR123+AR124+AR125+AR126+AR127+AR128+AR129+AR131+AR132+AR133+AR134+AR135+AR136+AR137+AR138+AR139+AR140+AR141+AR142+AR143+AR144+AR145+AR146+AR147+AR148+AR149+AR150+AR151+AR152+AR153+AR154+AR155+AR156+AR157+AR158+AR159+AR160+AR161+AR162+AR163+AR164+AR165+AR166+AR167+AR168+AR169+AR170+AR171+AR172+AR173+AR174+AR175+AR176+AR177+AR178+AR179+AR180+AR181+AR182+AR183+AR184+AR185+AR186+AR187+AR188+AR189+AR190+AR191+AR192+AR193+AR194+AR195+AR196+AR197+AR198+AR199+AR200+AR201+AR202+AR204+AR205+AR206+AR207+AR208+AR209+AR210+AR211+AR212+AR213+AR214+AR215+AR217+AR218+AR219+AR220+AR221+AR222+AR223+AR224+AR225+AR226+AR227+AR228+AR229+AR230+AR231+AR232+AR233+AR234+AR235+AR236+AR237+AR238+AR240+AR241+AR242+AR243+AR244+AR245+AR246+AR247+AR248+AR249+AR250+AR251+AR252+AR253+AR254+AR255+AR256+AR257+AR258+AR259+AR260+AR261+AR262+AR263+AR264+AR266+AR267+AR268+AR269+AR270+AR271+AR272+AR273+AR276+AR277+AR278+AR279+AR280+AR281+AR283+AR284+AR285+AR286+AR287+AR288+AR289+AR290+AR291+AR292+AR293+AR294+AR295+AR296+AR297+AR298+AR299+AR300+AR301+AR302+AR303+AR304+AR305+AR306+AR307+AR308+AR309+AR310+AR311+AR312+AR313+AR314+AR315+AR316+AR317+AR318+AR319+AR320+AR321+AR322+AR323+AR324+AR325+AR326+AR327+AR328+AR329+AR330+AR331+AR332+AR333+AR334+AR335+AR336+AR337+AR338+AR339+AR340+AR341+AR342+AR343+AR344+AR345+AR346+AR347+AR348+AR349+AR350+AR351+AR352+AR353+AR354+AR355+AR356+AR357+AR358+AR359+AR360+AR361+AR362+AR363+AR364+AR366+AR367+AR368+AR369+AR370+AR371+AR372+AR373+AR374+AR375+AR376+AR377+AR378+AR379+AR380+AR381+AR382+AR383+AR384+AR385+AR386+AR387+AR388+AR389+AR390+AR391+AR392+AR393+AR394+AR395+AR396+AR397+AR398+AR399+AR400+AR401+AR402+AR403+AR404+AR405+AR406+AR407+AR408+AR409+AR410+AR411+AR412+AR413+AR414+AR415+AR416+AR417+AR419+AR420+AR421+AR422+AR423+AR424+AR425+AR426+AR427+AR428+AR429+AR430+AR431+AR432+AR433+AR434+AR435+AR436+AR437+AR438+AR439+AR440+AR441+AR442+AR443+AR444+AR445+AR446+AR447+AR448+AR449+AR450+AR451+AR452+AR453+AR454+AR455+AR456+AR457+AR458+AR459+AR460+AR461+AR462+AR463+AR464+AR465+AR466+AR467+AR468+AR469+AR470+AR471</f>
        <v>653600</v>
      </c>
    </row>
    <row r="9" spans="1:44" ht="19.149999999999999" customHeight="1" x14ac:dyDescent="0.3">
      <c r="A9" s="36">
        <v>1</v>
      </c>
      <c r="B9" s="19"/>
      <c r="C9" s="19"/>
      <c r="D9" s="20"/>
      <c r="E9" s="1014" t="s">
        <v>443</v>
      </c>
      <c r="F9" s="620"/>
      <c r="G9" s="697"/>
      <c r="H9" s="514"/>
      <c r="I9" s="698"/>
      <c r="J9" s="190"/>
      <c r="K9" s="777"/>
      <c r="L9" s="189"/>
      <c r="M9" s="698"/>
      <c r="N9" s="189"/>
      <c r="O9" s="698"/>
      <c r="P9" s="189"/>
      <c r="Q9" s="698"/>
      <c r="R9" s="189"/>
      <c r="S9" s="777"/>
      <c r="T9" s="189"/>
      <c r="U9" s="969"/>
      <c r="V9" s="960"/>
      <c r="W9" s="203"/>
      <c r="X9" s="111"/>
      <c r="Y9" s="959">
        <f t="shared" ref="Y9:Y72" si="1">G9+I9+K9+M9+O9+Q9+S9</f>
        <v>0</v>
      </c>
      <c r="Z9" s="17">
        <f t="shared" ref="Z9:Z72" si="2">H9*C9</f>
        <v>0</v>
      </c>
      <c r="AA9" s="17">
        <f t="shared" ref="AA9:AA72" si="3">J9*C9</f>
        <v>0</v>
      </c>
      <c r="AB9" s="17">
        <f t="shared" ref="AB9:AB72" si="4">L9*C9</f>
        <v>0</v>
      </c>
      <c r="AC9" s="17">
        <f t="shared" ref="AC9:AC72" si="5">N9*C9</f>
        <v>0</v>
      </c>
      <c r="AD9" s="17">
        <f t="shared" ref="AD9:AD72" si="6">P9*C9</f>
        <v>0</v>
      </c>
      <c r="AE9" s="17">
        <f t="shared" ref="AE9:AE72" si="7">R9*C9</f>
        <v>0</v>
      </c>
      <c r="AF9" s="17">
        <f t="shared" ref="AF9:AF72" si="8">T9*C9</f>
        <v>0</v>
      </c>
      <c r="AG9" s="14">
        <f t="shared" ref="AG9:AM9" si="9">Z9+Z10+Z11+Z12+Z13+Z14+Z15+Z16+Z17+Z18+Z19+Z20+Z21+Z22+Z23+Z24+Z25+Z26+Z27+Z28+Z29+Z30+Z31+Z32+Z33+Z34+Z35+Z36+Z37+Z38+Z39+Z40+Z41+Z42+Z43+Z44+Z45+Z46+Z47+Z48+Z49+Z50+Z51+Z52+Z53+Z54+Z55+Z56+Z57+Z58+Z59+Z60+Z61+Z62+Z63+Z64+Z65+Z66+Z67+Z68+Z69+Z70+Z71+Z72+Z73+Z74+Z75+Z76+Z77+Z78+Z79+Z80+Z81+Z82+Z83+Z84+Z85+Z86+Z87+Z88+Z89+Z90+Z91+Z92+Z93+Z94+Z95+Z96+Z97+Z98+Z99+Z100+Z101+Z102+Z103+Z104+Z105+Z106+Z107+Z108+Z109+Z110+Z111+Z112+Z113+Z114+Z115+Z116+Z117+Z118+Z119+Z120+Z121+Z122+Z123+Z124+Z125+Z126+Z127+Z128+Z129+Z130+Z131+Z132+Z133+Z134+Z135+Z136+Z137+Z138+Z139+Z140+Z141+Z142+Z143+Z144+Z145+Z146+Z147+Z148+Z149+Z150+Z151+Z152+Z153+Z154+Z155+Z156+Z157+Z158+Z159+Z160+Z161+Z162+Z163+Z164+Z165+Z166+Z167+Z168+Z169+Z170+Z171+Z172+Z173+Z174+Z175+Z176+Z177+Z178+Z179+Z180+Z181+Z182+Z183+Z184+Z185+Z186+Z187+Z188+Z189+Z190+Z191+Z192+Z193+Z194+Z195+Z196+Z197+Z198+Z199+Z200+Z201+Z202+Z203+Z204+Z205+Z206+Z207+Z208+Z209+Z210+Z211+Z212+Z213+Z214+Z215+Z216+Z217+Z218+Z219+Z220+Z221+Z222+Z223+Z224+Z225+Z226+Z227+Z228+Z229+Z230+Z231+Z232+Z233+Z234+Z235+Z236+Z237+Z238+Z239+Z240+Z241+Z242+Z243+Z244+Z245+Z246+Z247+Z248+Z249+Z250+Z251+Z252+Z253+Z254+Z255+Z256+Z257+Z258+Z259+Z260+Z261+Z262+Z263+Z264+Z265+Z266+Z267+Z268+Z269+Z270+Z271+Z272+Z273+Z274+Z275+Z276+Z277+Z278+Z279+Z280+Z281+Z282+Z283+Z284+Z285+Z286+Z287+Z288+Z289+Z290+Z291+Z292+Z293+Z294+Z295+Z296+Z297+Z298+Z299+Z300+Z301+Z302+Z303+Z304+Z305+Z306+Z307+Z308+Z309+Z310+Z311+Z312+Z313+Z314+Z315+Z316+Z317+Z318+Z319+Z320+Z321+Z322+Z323+Z324+Z325+Z326+Z327+Z328+Z329+Z330+Z331+Z332+Z333+Z334+Z335+Z336+Z337+Z338+Z339+Z340+Z341+Z342+Z343+Z344+Z345+Z346+Z347+Z348+Z349+Z350+Z351+Z352+Z353+Z354+Z355+Z356+Z357+Z358+Z359+Z360+Z361+Z362+Z363+Z364+Z365+Z366+Z367+Z368+Z369+Z370+Z371+Z372+Z373+Z374+Z375+Z376+Z377+Z378+Z379+Z380+Z381+Z382+Z383+Z384+Z385+Z386+Z387+Z388+Z389+Z390+Z391+Z392+Z393+Z394+Z395+Z396+Z397+Z398+Z399+Z400+Z401+Z402+Z403+Z404+Z405+Z406+Z407+Z408+Z409+Z410+Z411+Z412+Z413+Z414+Z415+Z416+Z417+Z418+Z419+Z420+Z421+Z422+Z423+Z424+Z425+Z426+Z427+Z428+Z429+Z430+Z431+Z432+Z433+Z434+Z435+Z436+Z437+Z438+Z439+Z440+Z441+Z442+Z443+Z444+Z445+Z446+Z447+Z448+Z449+Z450+Z451+Z452+Z453+Z454+Z455+Z456+Z457+Z458+Z459+Z460+Z461+Z462+Z463+Z464+Z465+Z466+Z467+Z468+Z469+Z470+Z471+Z472+Z473+Z474+Z475+Z476+Z477+Z478+Z479+Z480+Z481+Z482+Z483+Z484+Z485+Z486+Z487+Z488+Z489+Z490+Z491+Z492+Z493+Z494+Z495+Z496+Z497+Z498+Z499+Z500+Z501+Z502+Z503+Z504+Z505+Z506+Z507+Z508+Z509+Z510+Z511+Z512+Z513+Z514+Z515+Z516+Z517+Z518+Z519+Z520+Z521+Z522+Z523+Z524+Z525+Z526+Z527+Z528+Z529+Z530+Z531+Z532+Z533+Z534+Z535+Z536+Z537+Z538+Z539+Z540+Z541+Z542+Z543+Z544+Z545+Z546+Z547+Z548+Z549+Z550+Z551+Z552+Z553+Z554+Z555+Z556+Z557+Z558+Z559+Z560</f>
        <v>0</v>
      </c>
      <c r="AH9" s="14">
        <f t="shared" si="9"/>
        <v>23000</v>
      </c>
      <c r="AI9" s="14">
        <f t="shared" si="9"/>
        <v>3600</v>
      </c>
      <c r="AJ9" s="14">
        <f t="shared" si="9"/>
        <v>7500</v>
      </c>
      <c r="AK9" s="14">
        <f t="shared" si="9"/>
        <v>12800</v>
      </c>
      <c r="AL9" s="14">
        <f t="shared" si="9"/>
        <v>4800</v>
      </c>
      <c r="AM9" s="14">
        <f t="shared" si="9"/>
        <v>28300</v>
      </c>
      <c r="AN9" s="55">
        <v>1</v>
      </c>
      <c r="AO9" s="57">
        <f t="shared" ref="AO9:AO72" si="10">U9*B9</f>
        <v>0</v>
      </c>
      <c r="AP9" s="57">
        <f t="shared" ref="AP9:AP67" si="11">U9*C9</f>
        <v>0</v>
      </c>
      <c r="AQ9" s="57">
        <f t="shared" si="0"/>
        <v>0</v>
      </c>
      <c r="AR9" s="57">
        <f t="shared" ref="AR9:AR40" si="12">X9*B9</f>
        <v>0</v>
      </c>
    </row>
    <row r="10" spans="1:44" ht="18" customHeight="1" x14ac:dyDescent="0.25">
      <c r="A10" s="36">
        <v>2</v>
      </c>
      <c r="B10" s="19">
        <v>300</v>
      </c>
      <c r="C10" s="19">
        <v>350</v>
      </c>
      <c r="D10" s="20">
        <f>C10-B10</f>
        <v>50</v>
      </c>
      <c r="E10" s="506" t="s">
        <v>444</v>
      </c>
      <c r="F10" s="620">
        <v>12</v>
      </c>
      <c r="G10" s="707"/>
      <c r="H10" s="515"/>
      <c r="I10" s="696"/>
      <c r="J10" s="515"/>
      <c r="K10" s="696"/>
      <c r="L10" s="515"/>
      <c r="M10" s="696"/>
      <c r="N10" s="515"/>
      <c r="O10" s="696"/>
      <c r="P10" s="515"/>
      <c r="Q10" s="696"/>
      <c r="R10" s="515"/>
      <c r="S10" s="696"/>
      <c r="T10" s="515"/>
      <c r="U10" s="969">
        <f t="shared" ref="U10:U73" si="13">T10+R10+P10+N10+L10+J10+H10</f>
        <v>0</v>
      </c>
      <c r="V10" s="960"/>
      <c r="W10" s="203"/>
      <c r="X10" s="111">
        <f t="shared" ref="X10:X73" si="14">F10+G10+I10+K10+M10+O10+Q10+S10-H10-J10-L10-N10-P10-R10-T10-V10-W10</f>
        <v>12</v>
      </c>
      <c r="Y10" s="959">
        <f t="shared" si="1"/>
        <v>0</v>
      </c>
      <c r="Z10" s="17">
        <f t="shared" si="2"/>
        <v>0</v>
      </c>
      <c r="AA10" s="17">
        <f t="shared" si="3"/>
        <v>0</v>
      </c>
      <c r="AB10" s="17">
        <f t="shared" si="4"/>
        <v>0</v>
      </c>
      <c r="AC10" s="17">
        <f t="shared" si="5"/>
        <v>0</v>
      </c>
      <c r="AD10" s="17">
        <f t="shared" si="6"/>
        <v>0</v>
      </c>
      <c r="AE10" s="17">
        <f t="shared" si="7"/>
        <v>0</v>
      </c>
      <c r="AF10" s="17">
        <f t="shared" si="8"/>
        <v>0</v>
      </c>
      <c r="AG10" s="13"/>
      <c r="AN10" s="55">
        <v>2</v>
      </c>
      <c r="AO10" s="57">
        <f t="shared" si="10"/>
        <v>0</v>
      </c>
      <c r="AP10" s="57">
        <f t="shared" si="11"/>
        <v>0</v>
      </c>
      <c r="AQ10" s="57">
        <f t="shared" si="0"/>
        <v>0</v>
      </c>
      <c r="AR10" s="57">
        <f t="shared" si="12"/>
        <v>3600</v>
      </c>
    </row>
    <row r="11" spans="1:44" ht="15.75" customHeight="1" x14ac:dyDescent="0.25">
      <c r="A11" s="36">
        <v>3</v>
      </c>
      <c r="B11" s="19"/>
      <c r="C11" s="19"/>
      <c r="D11" s="20">
        <f t="shared" ref="D11:D74" si="15">C11-B11</f>
        <v>0</v>
      </c>
      <c r="E11" s="500"/>
      <c r="F11" s="620">
        <v>0</v>
      </c>
      <c r="G11" s="707"/>
      <c r="H11" s="515"/>
      <c r="I11" s="696"/>
      <c r="J11" s="515"/>
      <c r="K11" s="696"/>
      <c r="L11" s="515"/>
      <c r="M11" s="696"/>
      <c r="N11" s="515"/>
      <c r="O11" s="696"/>
      <c r="P11" s="515"/>
      <c r="Q11" s="696"/>
      <c r="R11" s="515"/>
      <c r="S11" s="696"/>
      <c r="T11" s="515"/>
      <c r="U11" s="969">
        <f t="shared" si="13"/>
        <v>0</v>
      </c>
      <c r="V11" s="960"/>
      <c r="W11" s="203"/>
      <c r="X11" s="111">
        <f t="shared" si="14"/>
        <v>0</v>
      </c>
      <c r="Y11" s="959">
        <f t="shared" si="1"/>
        <v>0</v>
      </c>
      <c r="Z11" s="17">
        <f t="shared" si="2"/>
        <v>0</v>
      </c>
      <c r="AA11" s="17">
        <f t="shared" si="3"/>
        <v>0</v>
      </c>
      <c r="AB11" s="17">
        <f t="shared" si="4"/>
        <v>0</v>
      </c>
      <c r="AC11" s="17">
        <f t="shared" si="5"/>
        <v>0</v>
      </c>
      <c r="AD11" s="17">
        <f t="shared" si="6"/>
        <v>0</v>
      </c>
      <c r="AE11" s="17">
        <f t="shared" si="7"/>
        <v>0</v>
      </c>
      <c r="AF11" s="17">
        <f t="shared" si="8"/>
        <v>0</v>
      </c>
      <c r="AG11" s="13"/>
      <c r="AN11" s="55">
        <v>3</v>
      </c>
      <c r="AO11" s="57">
        <f t="shared" si="10"/>
        <v>0</v>
      </c>
      <c r="AP11" s="57">
        <f t="shared" si="11"/>
        <v>0</v>
      </c>
      <c r="AQ11" s="57">
        <f t="shared" si="0"/>
        <v>0</v>
      </c>
      <c r="AR11" s="57">
        <f t="shared" si="12"/>
        <v>0</v>
      </c>
    </row>
    <row r="12" spans="1:44" ht="15.75" customHeight="1" x14ac:dyDescent="0.25">
      <c r="A12" s="36">
        <v>4</v>
      </c>
      <c r="B12" s="19"/>
      <c r="C12" s="19"/>
      <c r="D12" s="20">
        <f t="shared" si="15"/>
        <v>0</v>
      </c>
      <c r="E12" s="506"/>
      <c r="F12" s="620">
        <v>0</v>
      </c>
      <c r="G12" s="707"/>
      <c r="H12" s="515"/>
      <c r="I12" s="696"/>
      <c r="J12" s="515"/>
      <c r="K12" s="696"/>
      <c r="L12" s="515"/>
      <c r="M12" s="696"/>
      <c r="N12" s="515"/>
      <c r="O12" s="696"/>
      <c r="P12" s="515"/>
      <c r="Q12" s="696"/>
      <c r="R12" s="515"/>
      <c r="S12" s="696"/>
      <c r="T12" s="515"/>
      <c r="U12" s="969">
        <f t="shared" si="13"/>
        <v>0</v>
      </c>
      <c r="V12" s="960"/>
      <c r="W12" s="203"/>
      <c r="X12" s="111">
        <f t="shared" si="14"/>
        <v>0</v>
      </c>
      <c r="Y12" s="959">
        <f t="shared" si="1"/>
        <v>0</v>
      </c>
      <c r="Z12" s="17">
        <f t="shared" si="2"/>
        <v>0</v>
      </c>
      <c r="AA12" s="17">
        <f t="shared" si="3"/>
        <v>0</v>
      </c>
      <c r="AB12" s="17">
        <f t="shared" si="4"/>
        <v>0</v>
      </c>
      <c r="AC12" s="17">
        <f t="shared" si="5"/>
        <v>0</v>
      </c>
      <c r="AD12" s="17">
        <f t="shared" si="6"/>
        <v>0</v>
      </c>
      <c r="AE12" s="17">
        <f t="shared" si="7"/>
        <v>0</v>
      </c>
      <c r="AF12" s="17">
        <f t="shared" si="8"/>
        <v>0</v>
      </c>
      <c r="AG12" s="1370" t="s">
        <v>48</v>
      </c>
      <c r="AH12" s="1369">
        <f>AG9+AH9+AI9+AJ9+AK9+AL9+AM9</f>
        <v>80000</v>
      </c>
      <c r="AN12" s="55">
        <v>4</v>
      </c>
      <c r="AO12" s="57">
        <f t="shared" si="10"/>
        <v>0</v>
      </c>
      <c r="AP12" s="57">
        <f t="shared" si="11"/>
        <v>0</v>
      </c>
      <c r="AQ12" s="57">
        <f t="shared" si="0"/>
        <v>0</v>
      </c>
      <c r="AR12" s="57">
        <f t="shared" si="12"/>
        <v>0</v>
      </c>
    </row>
    <row r="13" spans="1:44" ht="15.75" customHeight="1" x14ac:dyDescent="0.25">
      <c r="A13" s="36">
        <v>5</v>
      </c>
      <c r="B13" s="575"/>
      <c r="C13" s="355"/>
      <c r="D13" s="20">
        <f t="shared" si="15"/>
        <v>0</v>
      </c>
      <c r="E13" s="580"/>
      <c r="F13" s="620">
        <v>0</v>
      </c>
      <c r="G13" s="707"/>
      <c r="H13" s="515"/>
      <c r="I13" s="696"/>
      <c r="J13" s="515"/>
      <c r="K13" s="696"/>
      <c r="L13" s="515"/>
      <c r="M13" s="696"/>
      <c r="N13" s="515"/>
      <c r="O13" s="696"/>
      <c r="P13" s="515"/>
      <c r="Q13" s="696"/>
      <c r="R13" s="515"/>
      <c r="S13" s="696"/>
      <c r="T13" s="515"/>
      <c r="U13" s="969">
        <f t="shared" si="13"/>
        <v>0</v>
      </c>
      <c r="V13" s="960"/>
      <c r="W13" s="203"/>
      <c r="X13" s="111">
        <f t="shared" si="14"/>
        <v>0</v>
      </c>
      <c r="Y13" s="959">
        <f t="shared" si="1"/>
        <v>0</v>
      </c>
      <c r="Z13" s="17">
        <f t="shared" si="2"/>
        <v>0</v>
      </c>
      <c r="AA13" s="17">
        <f t="shared" si="3"/>
        <v>0</v>
      </c>
      <c r="AB13" s="17">
        <f t="shared" si="4"/>
        <v>0</v>
      </c>
      <c r="AC13" s="17">
        <f t="shared" si="5"/>
        <v>0</v>
      </c>
      <c r="AD13" s="17">
        <f t="shared" si="6"/>
        <v>0</v>
      </c>
      <c r="AE13" s="17">
        <f t="shared" si="7"/>
        <v>0</v>
      </c>
      <c r="AF13" s="17">
        <f t="shared" si="8"/>
        <v>0</v>
      </c>
      <c r="AG13" s="1370"/>
      <c r="AH13" s="1369"/>
      <c r="AN13" s="55">
        <v>5</v>
      </c>
      <c r="AO13" s="57">
        <f t="shared" si="10"/>
        <v>0</v>
      </c>
      <c r="AP13" s="57">
        <f t="shared" si="11"/>
        <v>0</v>
      </c>
      <c r="AQ13" s="57">
        <f t="shared" si="0"/>
        <v>0</v>
      </c>
      <c r="AR13" s="57">
        <f t="shared" si="12"/>
        <v>0</v>
      </c>
    </row>
    <row r="14" spans="1:44" s="3" customFormat="1" ht="15.75" customHeight="1" x14ac:dyDescent="0.25">
      <c r="A14" s="36">
        <v>6</v>
      </c>
      <c r="B14" s="19"/>
      <c r="C14" s="19"/>
      <c r="D14" s="20">
        <f t="shared" si="15"/>
        <v>0</v>
      </c>
      <c r="E14" s="949" t="s">
        <v>173</v>
      </c>
      <c r="F14" s="620">
        <v>0</v>
      </c>
      <c r="G14" s="707"/>
      <c r="H14" s="515"/>
      <c r="I14" s="696"/>
      <c r="J14" s="515"/>
      <c r="K14" s="696"/>
      <c r="L14" s="515"/>
      <c r="M14" s="696"/>
      <c r="N14" s="515"/>
      <c r="O14" s="696"/>
      <c r="P14" s="515"/>
      <c r="Q14" s="696"/>
      <c r="R14" s="515"/>
      <c r="S14" s="696"/>
      <c r="T14" s="515"/>
      <c r="U14" s="969">
        <f t="shared" si="13"/>
        <v>0</v>
      </c>
      <c r="V14" s="960"/>
      <c r="W14" s="203"/>
      <c r="X14" s="111">
        <f t="shared" si="14"/>
        <v>0</v>
      </c>
      <c r="Y14" s="959">
        <f t="shared" si="1"/>
        <v>0</v>
      </c>
      <c r="Z14" s="17">
        <f t="shared" si="2"/>
        <v>0</v>
      </c>
      <c r="AA14" s="17">
        <f t="shared" si="3"/>
        <v>0</v>
      </c>
      <c r="AB14" s="17">
        <f t="shared" si="4"/>
        <v>0</v>
      </c>
      <c r="AC14" s="17">
        <f t="shared" si="5"/>
        <v>0</v>
      </c>
      <c r="AD14" s="17">
        <f t="shared" si="6"/>
        <v>0</v>
      </c>
      <c r="AE14" s="17">
        <f t="shared" si="7"/>
        <v>0</v>
      </c>
      <c r="AF14" s="17">
        <f t="shared" si="8"/>
        <v>0</v>
      </c>
      <c r="AG14" s="13"/>
      <c r="AH14"/>
      <c r="AI14"/>
      <c r="AN14" s="55">
        <v>6</v>
      </c>
      <c r="AO14" s="57">
        <f t="shared" si="10"/>
        <v>0</v>
      </c>
      <c r="AP14" s="57">
        <f t="shared" si="11"/>
        <v>0</v>
      </c>
      <c r="AQ14" s="57">
        <f t="shared" si="0"/>
        <v>0</v>
      </c>
      <c r="AR14" s="57">
        <f t="shared" si="12"/>
        <v>0</v>
      </c>
    </row>
    <row r="15" spans="1:44" ht="15.75" customHeight="1" x14ac:dyDescent="0.25">
      <c r="A15" s="36">
        <v>7</v>
      </c>
      <c r="B15" s="19">
        <v>2000</v>
      </c>
      <c r="C15" s="19">
        <v>2500</v>
      </c>
      <c r="D15" s="20">
        <f t="shared" si="15"/>
        <v>500</v>
      </c>
      <c r="E15" s="510" t="s">
        <v>201</v>
      </c>
      <c r="F15" s="620">
        <v>2</v>
      </c>
      <c r="G15" s="707"/>
      <c r="H15" s="515"/>
      <c r="I15" s="696"/>
      <c r="J15" s="515"/>
      <c r="K15" s="696"/>
      <c r="L15" s="515"/>
      <c r="M15" s="696"/>
      <c r="N15" s="515"/>
      <c r="O15" s="696"/>
      <c r="P15" s="515"/>
      <c r="Q15" s="696"/>
      <c r="R15" s="515"/>
      <c r="S15" s="696"/>
      <c r="T15" s="515"/>
      <c r="U15" s="969">
        <f t="shared" si="13"/>
        <v>0</v>
      </c>
      <c r="V15" s="960"/>
      <c r="W15" s="203"/>
      <c r="X15" s="111">
        <f t="shared" si="14"/>
        <v>2</v>
      </c>
      <c r="Y15" s="959">
        <f t="shared" si="1"/>
        <v>0</v>
      </c>
      <c r="Z15" s="17">
        <f t="shared" si="2"/>
        <v>0</v>
      </c>
      <c r="AA15" s="17">
        <f t="shared" si="3"/>
        <v>0</v>
      </c>
      <c r="AB15" s="17">
        <f t="shared" si="4"/>
        <v>0</v>
      </c>
      <c r="AC15" s="17">
        <f t="shared" si="5"/>
        <v>0</v>
      </c>
      <c r="AD15" s="17">
        <f t="shared" si="6"/>
        <v>0</v>
      </c>
      <c r="AE15" s="17">
        <f t="shared" si="7"/>
        <v>0</v>
      </c>
      <c r="AF15" s="17">
        <f t="shared" si="8"/>
        <v>0</v>
      </c>
      <c r="AG15" s="13"/>
      <c r="AN15" s="55">
        <v>7</v>
      </c>
      <c r="AO15" s="57">
        <f t="shared" si="10"/>
        <v>0</v>
      </c>
      <c r="AP15" s="57">
        <f t="shared" si="11"/>
        <v>0</v>
      </c>
      <c r="AQ15" s="57">
        <f t="shared" si="0"/>
        <v>0</v>
      </c>
      <c r="AR15" s="57">
        <f t="shared" si="12"/>
        <v>4000</v>
      </c>
    </row>
    <row r="16" spans="1:44" ht="15.75" customHeight="1" x14ac:dyDescent="0.25">
      <c r="A16" s="36">
        <v>8</v>
      </c>
      <c r="B16" s="19">
        <v>3200</v>
      </c>
      <c r="C16" s="19">
        <v>3500</v>
      </c>
      <c r="D16" s="20">
        <f t="shared" si="15"/>
        <v>300</v>
      </c>
      <c r="E16" s="579" t="s">
        <v>308</v>
      </c>
      <c r="F16" s="620">
        <v>1</v>
      </c>
      <c r="G16" s="707"/>
      <c r="H16" s="515"/>
      <c r="I16" s="696"/>
      <c r="J16" s="515"/>
      <c r="K16" s="696"/>
      <c r="L16" s="515"/>
      <c r="M16" s="696"/>
      <c r="N16" s="515"/>
      <c r="O16" s="696"/>
      <c r="P16" s="515"/>
      <c r="Q16" s="696"/>
      <c r="R16" s="515"/>
      <c r="S16" s="696"/>
      <c r="T16" s="515"/>
      <c r="U16" s="969">
        <f t="shared" si="13"/>
        <v>0</v>
      </c>
      <c r="V16" s="960"/>
      <c r="W16" s="203"/>
      <c r="X16" s="111">
        <f t="shared" si="14"/>
        <v>1</v>
      </c>
      <c r="Y16" s="959">
        <f t="shared" si="1"/>
        <v>0</v>
      </c>
      <c r="Z16" s="17">
        <f t="shared" si="2"/>
        <v>0</v>
      </c>
      <c r="AA16" s="17">
        <f t="shared" si="3"/>
        <v>0</v>
      </c>
      <c r="AB16" s="17">
        <f t="shared" si="4"/>
        <v>0</v>
      </c>
      <c r="AC16" s="17">
        <f t="shared" si="5"/>
        <v>0</v>
      </c>
      <c r="AD16" s="17">
        <f t="shared" si="6"/>
        <v>0</v>
      </c>
      <c r="AE16" s="17">
        <f t="shared" si="7"/>
        <v>0</v>
      </c>
      <c r="AF16" s="17">
        <f t="shared" si="8"/>
        <v>0</v>
      </c>
      <c r="AN16" s="55">
        <v>9</v>
      </c>
      <c r="AO16" s="57">
        <f t="shared" si="10"/>
        <v>0</v>
      </c>
      <c r="AP16" s="57">
        <f t="shared" si="11"/>
        <v>0</v>
      </c>
      <c r="AQ16" s="57">
        <f t="shared" si="0"/>
        <v>0</v>
      </c>
      <c r="AR16" s="57">
        <f t="shared" si="12"/>
        <v>3200</v>
      </c>
    </row>
    <row r="17" spans="1:44" ht="15.75" customHeight="1" x14ac:dyDescent="0.25">
      <c r="A17" s="36">
        <v>9</v>
      </c>
      <c r="B17" s="26">
        <v>4800</v>
      </c>
      <c r="C17" s="26">
        <v>5500</v>
      </c>
      <c r="D17" s="20">
        <f t="shared" si="15"/>
        <v>700</v>
      </c>
      <c r="E17" s="506" t="s">
        <v>160</v>
      </c>
      <c r="F17" s="620">
        <v>2</v>
      </c>
      <c r="G17" s="707"/>
      <c r="H17" s="515"/>
      <c r="I17" s="696"/>
      <c r="J17" s="515"/>
      <c r="K17" s="696"/>
      <c r="L17" s="515"/>
      <c r="M17" s="696"/>
      <c r="N17" s="515"/>
      <c r="O17" s="696"/>
      <c r="P17" s="515"/>
      <c r="Q17" s="696"/>
      <c r="R17" s="515"/>
      <c r="S17" s="696"/>
      <c r="T17" s="515"/>
      <c r="U17" s="969">
        <f t="shared" si="13"/>
        <v>0</v>
      </c>
      <c r="V17" s="960"/>
      <c r="W17" s="203"/>
      <c r="X17" s="111">
        <f t="shared" si="14"/>
        <v>2</v>
      </c>
      <c r="Y17" s="959">
        <f t="shared" si="1"/>
        <v>0</v>
      </c>
      <c r="Z17" s="17">
        <f t="shared" si="2"/>
        <v>0</v>
      </c>
      <c r="AA17" s="17">
        <f t="shared" si="3"/>
        <v>0</v>
      </c>
      <c r="AB17" s="17">
        <f t="shared" si="4"/>
        <v>0</v>
      </c>
      <c r="AC17" s="17">
        <f t="shared" si="5"/>
        <v>0</v>
      </c>
      <c r="AD17" s="17">
        <f t="shared" si="6"/>
        <v>0</v>
      </c>
      <c r="AE17" s="17">
        <f t="shared" si="7"/>
        <v>0</v>
      </c>
      <c r="AF17" s="17">
        <f t="shared" si="8"/>
        <v>0</v>
      </c>
      <c r="AN17" s="55">
        <v>10</v>
      </c>
      <c r="AO17" s="57">
        <f t="shared" si="10"/>
        <v>0</v>
      </c>
      <c r="AP17" s="57">
        <f t="shared" si="11"/>
        <v>0</v>
      </c>
      <c r="AQ17" s="57">
        <f t="shared" si="0"/>
        <v>0</v>
      </c>
      <c r="AR17" s="57">
        <f t="shared" si="12"/>
        <v>9600</v>
      </c>
    </row>
    <row r="18" spans="1:44" ht="15.75" customHeight="1" x14ac:dyDescent="0.25">
      <c r="A18" s="36">
        <v>10</v>
      </c>
      <c r="B18" s="26">
        <v>1100</v>
      </c>
      <c r="C18" s="19">
        <v>1500</v>
      </c>
      <c r="D18" s="20">
        <f t="shared" si="15"/>
        <v>400</v>
      </c>
      <c r="E18" s="510" t="s">
        <v>340</v>
      </c>
      <c r="F18" s="620">
        <v>13</v>
      </c>
      <c r="G18" s="707"/>
      <c r="H18" s="578"/>
      <c r="I18" s="696"/>
      <c r="J18" s="515"/>
      <c r="K18" s="696"/>
      <c r="L18" s="515"/>
      <c r="M18" s="696"/>
      <c r="N18" s="515"/>
      <c r="O18" s="696"/>
      <c r="P18" s="515">
        <v>2</v>
      </c>
      <c r="Q18" s="696"/>
      <c r="R18" s="515"/>
      <c r="S18" s="696"/>
      <c r="T18" s="515"/>
      <c r="U18" s="969">
        <f t="shared" si="13"/>
        <v>2</v>
      </c>
      <c r="V18" s="960"/>
      <c r="W18" s="203"/>
      <c r="X18" s="111">
        <f t="shared" si="14"/>
        <v>11</v>
      </c>
      <c r="Y18" s="959">
        <f t="shared" si="1"/>
        <v>0</v>
      </c>
      <c r="Z18" s="17">
        <f t="shared" si="2"/>
        <v>0</v>
      </c>
      <c r="AA18" s="17">
        <f t="shared" si="3"/>
        <v>0</v>
      </c>
      <c r="AB18" s="17">
        <f t="shared" si="4"/>
        <v>0</v>
      </c>
      <c r="AC18" s="17">
        <f t="shared" si="5"/>
        <v>0</v>
      </c>
      <c r="AD18" s="17">
        <f t="shared" si="6"/>
        <v>3000</v>
      </c>
      <c r="AE18" s="17">
        <f t="shared" si="7"/>
        <v>0</v>
      </c>
      <c r="AF18" s="17">
        <f t="shared" si="8"/>
        <v>0</v>
      </c>
      <c r="AN18" s="55">
        <v>11</v>
      </c>
      <c r="AO18" s="57">
        <f t="shared" si="10"/>
        <v>2200</v>
      </c>
      <c r="AP18" s="57">
        <f t="shared" si="11"/>
        <v>3000</v>
      </c>
      <c r="AQ18" s="57">
        <f t="shared" si="0"/>
        <v>800</v>
      </c>
      <c r="AR18" s="57">
        <f t="shared" si="12"/>
        <v>12100</v>
      </c>
    </row>
    <row r="19" spans="1:44" ht="15.75" customHeight="1" x14ac:dyDescent="0.25">
      <c r="A19" s="36">
        <v>11</v>
      </c>
      <c r="B19" s="26"/>
      <c r="C19" s="19"/>
      <c r="D19" s="20">
        <f t="shared" si="15"/>
        <v>0</v>
      </c>
      <c r="E19" s="600"/>
      <c r="F19" s="620">
        <v>0</v>
      </c>
      <c r="G19" s="707"/>
      <c r="H19" s="515"/>
      <c r="I19" s="696"/>
      <c r="J19" s="515"/>
      <c r="K19" s="696"/>
      <c r="L19" s="515"/>
      <c r="M19" s="696"/>
      <c r="N19" s="515"/>
      <c r="O19" s="696"/>
      <c r="P19" s="515"/>
      <c r="Q19" s="696"/>
      <c r="R19" s="515"/>
      <c r="S19" s="696"/>
      <c r="T19" s="515"/>
      <c r="U19" s="969">
        <f t="shared" si="13"/>
        <v>0</v>
      </c>
      <c r="V19" s="960"/>
      <c r="W19" s="203"/>
      <c r="X19" s="111">
        <f t="shared" si="14"/>
        <v>0</v>
      </c>
      <c r="Y19" s="959">
        <f t="shared" si="1"/>
        <v>0</v>
      </c>
      <c r="Z19" s="17">
        <f t="shared" si="2"/>
        <v>0</v>
      </c>
      <c r="AA19" s="17">
        <f t="shared" si="3"/>
        <v>0</v>
      </c>
      <c r="AB19" s="17">
        <f t="shared" si="4"/>
        <v>0</v>
      </c>
      <c r="AC19" s="17">
        <f t="shared" si="5"/>
        <v>0</v>
      </c>
      <c r="AD19" s="17">
        <f t="shared" si="6"/>
        <v>0</v>
      </c>
      <c r="AE19" s="17">
        <f t="shared" si="7"/>
        <v>0</v>
      </c>
      <c r="AF19" s="17">
        <f t="shared" si="8"/>
        <v>0</v>
      </c>
      <c r="AN19" s="55">
        <v>12</v>
      </c>
      <c r="AO19" s="57">
        <f t="shared" si="10"/>
        <v>0</v>
      </c>
      <c r="AP19" s="57">
        <f t="shared" si="11"/>
        <v>0</v>
      </c>
      <c r="AQ19" s="57">
        <f t="shared" si="0"/>
        <v>0</v>
      </c>
      <c r="AR19" s="57">
        <f t="shared" si="12"/>
        <v>0</v>
      </c>
    </row>
    <row r="20" spans="1:44" ht="15.75" customHeight="1" x14ac:dyDescent="0.25">
      <c r="A20" s="36">
        <v>12</v>
      </c>
      <c r="B20" s="19"/>
      <c r="C20" s="19"/>
      <c r="D20" s="20">
        <f t="shared" si="15"/>
        <v>0</v>
      </c>
      <c r="E20" s="898"/>
      <c r="F20" s="620">
        <v>0</v>
      </c>
      <c r="G20" s="707"/>
      <c r="H20" s="515"/>
      <c r="I20" s="696"/>
      <c r="J20" s="515"/>
      <c r="K20" s="696"/>
      <c r="L20" s="515"/>
      <c r="M20" s="696"/>
      <c r="N20" s="515"/>
      <c r="O20" s="696"/>
      <c r="P20" s="515"/>
      <c r="Q20" s="696"/>
      <c r="R20" s="515"/>
      <c r="S20" s="696"/>
      <c r="T20" s="515"/>
      <c r="U20" s="969">
        <f t="shared" si="13"/>
        <v>0</v>
      </c>
      <c r="V20" s="960"/>
      <c r="W20" s="203"/>
      <c r="X20" s="111">
        <f t="shared" si="14"/>
        <v>0</v>
      </c>
      <c r="Y20" s="959">
        <f t="shared" si="1"/>
        <v>0</v>
      </c>
      <c r="Z20" s="17">
        <f t="shared" si="2"/>
        <v>0</v>
      </c>
      <c r="AA20" s="17">
        <f t="shared" si="3"/>
        <v>0</v>
      </c>
      <c r="AB20" s="17">
        <f t="shared" si="4"/>
        <v>0</v>
      </c>
      <c r="AC20" s="17">
        <f t="shared" si="5"/>
        <v>0</v>
      </c>
      <c r="AD20" s="17">
        <f t="shared" si="6"/>
        <v>0</v>
      </c>
      <c r="AE20" s="17">
        <f t="shared" si="7"/>
        <v>0</v>
      </c>
      <c r="AF20" s="17">
        <f t="shared" si="8"/>
        <v>0</v>
      </c>
      <c r="AN20" s="55">
        <v>13</v>
      </c>
      <c r="AO20" s="57">
        <f t="shared" si="10"/>
        <v>0</v>
      </c>
      <c r="AP20" s="57">
        <f t="shared" si="11"/>
        <v>0</v>
      </c>
      <c r="AQ20" s="57">
        <f t="shared" si="0"/>
        <v>0</v>
      </c>
      <c r="AR20" s="57">
        <f t="shared" si="12"/>
        <v>0</v>
      </c>
    </row>
    <row r="21" spans="1:44" ht="15.75" customHeight="1" x14ac:dyDescent="0.25">
      <c r="A21" s="36">
        <v>13</v>
      </c>
      <c r="B21" s="26"/>
      <c r="C21" s="26"/>
      <c r="D21" s="20">
        <f t="shared" si="15"/>
        <v>0</v>
      </c>
      <c r="E21" s="898"/>
      <c r="F21" s="620">
        <v>0</v>
      </c>
      <c r="G21" s="707"/>
      <c r="H21" s="515"/>
      <c r="I21" s="696"/>
      <c r="J21" s="515"/>
      <c r="K21" s="696"/>
      <c r="L21" s="515"/>
      <c r="M21" s="696"/>
      <c r="N21" s="515"/>
      <c r="O21" s="696"/>
      <c r="P21" s="515"/>
      <c r="Q21" s="696"/>
      <c r="R21" s="515"/>
      <c r="S21" s="696"/>
      <c r="T21" s="515"/>
      <c r="U21" s="969">
        <f t="shared" si="13"/>
        <v>0</v>
      </c>
      <c r="V21" s="960"/>
      <c r="W21" s="203"/>
      <c r="X21" s="111">
        <f t="shared" si="14"/>
        <v>0</v>
      </c>
      <c r="Y21" s="959">
        <f t="shared" si="1"/>
        <v>0</v>
      </c>
      <c r="Z21" s="17">
        <f t="shared" si="2"/>
        <v>0</v>
      </c>
      <c r="AA21" s="17">
        <f t="shared" si="3"/>
        <v>0</v>
      </c>
      <c r="AB21" s="17">
        <f t="shared" si="4"/>
        <v>0</v>
      </c>
      <c r="AC21" s="17">
        <f t="shared" si="5"/>
        <v>0</v>
      </c>
      <c r="AD21" s="17">
        <f t="shared" si="6"/>
        <v>0</v>
      </c>
      <c r="AE21" s="17">
        <f t="shared" si="7"/>
        <v>0</v>
      </c>
      <c r="AF21" s="17">
        <f t="shared" si="8"/>
        <v>0</v>
      </c>
      <c r="AN21" s="55">
        <v>14</v>
      </c>
      <c r="AO21" s="57">
        <f t="shared" si="10"/>
        <v>0</v>
      </c>
      <c r="AP21" s="57">
        <f t="shared" si="11"/>
        <v>0</v>
      </c>
      <c r="AQ21" s="57">
        <f t="shared" si="0"/>
        <v>0</v>
      </c>
      <c r="AR21" s="57">
        <f t="shared" si="12"/>
        <v>0</v>
      </c>
    </row>
    <row r="22" spans="1:44" ht="15.75" customHeight="1" x14ac:dyDescent="0.25">
      <c r="A22" s="36">
        <v>14</v>
      </c>
      <c r="B22" s="19"/>
      <c r="C22" s="19"/>
      <c r="D22" s="20">
        <f t="shared" si="15"/>
        <v>0</v>
      </c>
      <c r="E22" s="510"/>
      <c r="F22" s="620">
        <v>0</v>
      </c>
      <c r="G22" s="707"/>
      <c r="H22" s="515"/>
      <c r="I22" s="696"/>
      <c r="J22" s="515"/>
      <c r="K22" s="696"/>
      <c r="L22" s="515"/>
      <c r="M22" s="696"/>
      <c r="N22" s="515"/>
      <c r="O22" s="696"/>
      <c r="P22" s="515"/>
      <c r="Q22" s="696"/>
      <c r="R22" s="515"/>
      <c r="S22" s="696"/>
      <c r="T22" s="515"/>
      <c r="U22" s="969">
        <f t="shared" si="13"/>
        <v>0</v>
      </c>
      <c r="V22" s="960"/>
      <c r="W22" s="203"/>
      <c r="X22" s="111">
        <f t="shared" si="14"/>
        <v>0</v>
      </c>
      <c r="Y22" s="959">
        <f t="shared" si="1"/>
        <v>0</v>
      </c>
      <c r="Z22" s="17">
        <f t="shared" si="2"/>
        <v>0</v>
      </c>
      <c r="AA22" s="17">
        <f t="shared" si="3"/>
        <v>0</v>
      </c>
      <c r="AB22" s="17">
        <f t="shared" si="4"/>
        <v>0</v>
      </c>
      <c r="AC22" s="17">
        <f t="shared" si="5"/>
        <v>0</v>
      </c>
      <c r="AD22" s="17">
        <f t="shared" si="6"/>
        <v>0</v>
      </c>
      <c r="AE22" s="17">
        <f t="shared" si="7"/>
        <v>0</v>
      </c>
      <c r="AF22" s="17">
        <f t="shared" si="8"/>
        <v>0</v>
      </c>
      <c r="AN22" s="55">
        <v>15</v>
      </c>
      <c r="AO22" s="57">
        <f t="shared" si="10"/>
        <v>0</v>
      </c>
      <c r="AP22" s="57">
        <f t="shared" si="11"/>
        <v>0</v>
      </c>
      <c r="AQ22" s="57">
        <f t="shared" si="0"/>
        <v>0</v>
      </c>
      <c r="AR22" s="57">
        <f t="shared" si="12"/>
        <v>0</v>
      </c>
    </row>
    <row r="23" spans="1:44" ht="15.75" customHeight="1" x14ac:dyDescent="0.25">
      <c r="A23" s="36">
        <v>15</v>
      </c>
      <c r="B23" s="1235"/>
      <c r="C23" s="1235"/>
      <c r="D23" s="20">
        <f t="shared" si="15"/>
        <v>0</v>
      </c>
      <c r="E23" s="1236" t="s">
        <v>410</v>
      </c>
      <c r="F23" s="1257">
        <v>0</v>
      </c>
      <c r="G23" s="707"/>
      <c r="H23" s="515"/>
      <c r="I23" s="696"/>
      <c r="J23" s="515"/>
      <c r="K23" s="696"/>
      <c r="L23" s="515"/>
      <c r="M23" s="696"/>
      <c r="N23" s="515"/>
      <c r="O23" s="696"/>
      <c r="P23" s="515"/>
      <c r="Q23" s="696"/>
      <c r="R23" s="515"/>
      <c r="S23" s="696"/>
      <c r="T23" s="515"/>
      <c r="U23" s="969">
        <f t="shared" si="13"/>
        <v>0</v>
      </c>
      <c r="V23" s="960"/>
      <c r="W23" s="203"/>
      <c r="X23" s="111">
        <f t="shared" si="14"/>
        <v>0</v>
      </c>
      <c r="Y23" s="959">
        <f t="shared" si="1"/>
        <v>0</v>
      </c>
      <c r="Z23" s="17">
        <f t="shared" si="2"/>
        <v>0</v>
      </c>
      <c r="AA23" s="17">
        <f t="shared" si="3"/>
        <v>0</v>
      </c>
      <c r="AB23" s="17">
        <f t="shared" si="4"/>
        <v>0</v>
      </c>
      <c r="AC23" s="17">
        <f t="shared" si="5"/>
        <v>0</v>
      </c>
      <c r="AD23" s="17">
        <f t="shared" si="6"/>
        <v>0</v>
      </c>
      <c r="AE23" s="17">
        <f t="shared" si="7"/>
        <v>0</v>
      </c>
      <c r="AF23" s="17">
        <f t="shared" si="8"/>
        <v>0</v>
      </c>
      <c r="AN23" s="55">
        <v>16</v>
      </c>
      <c r="AO23" s="57">
        <f t="shared" si="10"/>
        <v>0</v>
      </c>
      <c r="AP23" s="57">
        <f t="shared" si="11"/>
        <v>0</v>
      </c>
      <c r="AQ23" s="57">
        <f t="shared" si="0"/>
        <v>0</v>
      </c>
      <c r="AR23" s="57">
        <f t="shared" si="12"/>
        <v>0</v>
      </c>
    </row>
    <row r="24" spans="1:44" ht="15.75" customHeight="1" x14ac:dyDescent="0.25">
      <c r="A24" s="36">
        <v>16</v>
      </c>
      <c r="B24" s="26">
        <v>3000</v>
      </c>
      <c r="C24" s="26">
        <v>4000</v>
      </c>
      <c r="D24" s="20">
        <f t="shared" si="15"/>
        <v>1000</v>
      </c>
      <c r="E24" s="510" t="s">
        <v>411</v>
      </c>
      <c r="F24" s="620">
        <v>0</v>
      </c>
      <c r="G24" s="707"/>
      <c r="H24" s="515"/>
      <c r="I24" s="696"/>
      <c r="J24" s="515"/>
      <c r="K24" s="696"/>
      <c r="L24" s="515"/>
      <c r="M24" s="696"/>
      <c r="N24" s="515"/>
      <c r="O24" s="696"/>
      <c r="P24" s="515"/>
      <c r="Q24" s="696"/>
      <c r="R24" s="515"/>
      <c r="S24" s="696"/>
      <c r="T24" s="515"/>
      <c r="U24" s="969">
        <f t="shared" si="13"/>
        <v>0</v>
      </c>
      <c r="V24" s="960"/>
      <c r="W24" s="203"/>
      <c r="X24" s="111">
        <f t="shared" si="14"/>
        <v>0</v>
      </c>
      <c r="Y24" s="959">
        <f t="shared" si="1"/>
        <v>0</v>
      </c>
      <c r="Z24" s="17">
        <f t="shared" si="2"/>
        <v>0</v>
      </c>
      <c r="AA24" s="17">
        <f t="shared" si="3"/>
        <v>0</v>
      </c>
      <c r="AB24" s="17">
        <f t="shared" si="4"/>
        <v>0</v>
      </c>
      <c r="AC24" s="17">
        <f t="shared" si="5"/>
        <v>0</v>
      </c>
      <c r="AD24" s="17">
        <f t="shared" si="6"/>
        <v>0</v>
      </c>
      <c r="AE24" s="17">
        <f t="shared" si="7"/>
        <v>0</v>
      </c>
      <c r="AF24" s="17">
        <f t="shared" si="8"/>
        <v>0</v>
      </c>
      <c r="AN24" s="55">
        <v>17</v>
      </c>
      <c r="AO24" s="57">
        <f t="shared" si="10"/>
        <v>0</v>
      </c>
      <c r="AP24" s="57">
        <f t="shared" si="11"/>
        <v>0</v>
      </c>
      <c r="AQ24" s="57">
        <f t="shared" si="0"/>
        <v>0</v>
      </c>
      <c r="AR24" s="57">
        <f t="shared" si="12"/>
        <v>0</v>
      </c>
    </row>
    <row r="25" spans="1:44" ht="15.75" customHeight="1" x14ac:dyDescent="0.25">
      <c r="A25" s="36">
        <v>17</v>
      </c>
      <c r="B25" s="575">
        <v>6000</v>
      </c>
      <c r="C25" s="575">
        <v>8000</v>
      </c>
      <c r="D25" s="20">
        <f t="shared" si="15"/>
        <v>2000</v>
      </c>
      <c r="E25" s="510" t="s">
        <v>412</v>
      </c>
      <c r="F25" s="680">
        <v>1</v>
      </c>
      <c r="G25" s="707"/>
      <c r="H25" s="515"/>
      <c r="I25" s="696"/>
      <c r="J25" s="515"/>
      <c r="K25" s="696"/>
      <c r="L25" s="515"/>
      <c r="M25" s="696"/>
      <c r="N25" s="515"/>
      <c r="O25" s="696"/>
      <c r="P25" s="515">
        <v>1</v>
      </c>
      <c r="Q25" s="696"/>
      <c r="R25" s="515"/>
      <c r="S25" s="696"/>
      <c r="T25" s="515"/>
      <c r="U25" s="969">
        <f t="shared" si="13"/>
        <v>1</v>
      </c>
      <c r="V25" s="960"/>
      <c r="W25" s="203"/>
      <c r="X25" s="111">
        <f t="shared" si="14"/>
        <v>0</v>
      </c>
      <c r="Y25" s="959">
        <f t="shared" si="1"/>
        <v>0</v>
      </c>
      <c r="Z25" s="17">
        <f t="shared" si="2"/>
        <v>0</v>
      </c>
      <c r="AA25" s="17">
        <f t="shared" si="3"/>
        <v>0</v>
      </c>
      <c r="AB25" s="17">
        <f t="shared" si="4"/>
        <v>0</v>
      </c>
      <c r="AC25" s="17">
        <f t="shared" si="5"/>
        <v>0</v>
      </c>
      <c r="AD25" s="17">
        <f t="shared" si="6"/>
        <v>8000</v>
      </c>
      <c r="AE25" s="17">
        <f t="shared" si="7"/>
        <v>0</v>
      </c>
      <c r="AF25" s="17">
        <f t="shared" si="8"/>
        <v>0</v>
      </c>
      <c r="AN25" s="55">
        <v>18</v>
      </c>
      <c r="AO25" s="57">
        <f t="shared" si="10"/>
        <v>6000</v>
      </c>
      <c r="AP25" s="57">
        <f t="shared" si="11"/>
        <v>8000</v>
      </c>
      <c r="AQ25" s="57">
        <f t="shared" si="0"/>
        <v>2000</v>
      </c>
      <c r="AR25" s="57">
        <f t="shared" si="12"/>
        <v>0</v>
      </c>
    </row>
    <row r="26" spans="1:44" ht="15.75" customHeight="1" x14ac:dyDescent="0.25">
      <c r="A26" s="36">
        <v>18</v>
      </c>
      <c r="B26" s="575">
        <v>9000</v>
      </c>
      <c r="C26" s="575">
        <v>12000</v>
      </c>
      <c r="D26" s="20">
        <f t="shared" si="15"/>
        <v>3000</v>
      </c>
      <c r="E26" s="510" t="s">
        <v>413</v>
      </c>
      <c r="F26" s="680">
        <v>2</v>
      </c>
      <c r="G26" s="707"/>
      <c r="H26" s="515"/>
      <c r="I26" s="696"/>
      <c r="J26" s="515"/>
      <c r="K26" s="696"/>
      <c r="L26" s="515"/>
      <c r="M26" s="696"/>
      <c r="N26" s="515"/>
      <c r="O26" s="696"/>
      <c r="P26" s="515"/>
      <c r="Q26" s="696"/>
      <c r="R26" s="515"/>
      <c r="S26" s="696"/>
      <c r="T26" s="515"/>
      <c r="U26" s="969">
        <f t="shared" si="13"/>
        <v>0</v>
      </c>
      <c r="V26" s="960"/>
      <c r="W26" s="203"/>
      <c r="X26" s="111">
        <f t="shared" si="14"/>
        <v>2</v>
      </c>
      <c r="Y26" s="959">
        <f t="shared" si="1"/>
        <v>0</v>
      </c>
      <c r="Z26" s="17">
        <f t="shared" si="2"/>
        <v>0</v>
      </c>
      <c r="AA26" s="17">
        <f t="shared" si="3"/>
        <v>0</v>
      </c>
      <c r="AB26" s="17">
        <f t="shared" si="4"/>
        <v>0</v>
      </c>
      <c r="AC26" s="17">
        <f t="shared" si="5"/>
        <v>0</v>
      </c>
      <c r="AD26" s="17">
        <f t="shared" si="6"/>
        <v>0</v>
      </c>
      <c r="AE26" s="17">
        <f t="shared" si="7"/>
        <v>0</v>
      </c>
      <c r="AF26" s="17">
        <f t="shared" si="8"/>
        <v>0</v>
      </c>
      <c r="AN26" s="55">
        <v>19</v>
      </c>
      <c r="AO26" s="57">
        <f t="shared" si="10"/>
        <v>0</v>
      </c>
      <c r="AP26" s="57">
        <f t="shared" si="11"/>
        <v>0</v>
      </c>
      <c r="AQ26" s="57">
        <f t="shared" si="0"/>
        <v>0</v>
      </c>
      <c r="AR26" s="57">
        <f t="shared" si="12"/>
        <v>18000</v>
      </c>
    </row>
    <row r="27" spans="1:44" ht="15.75" customHeight="1" x14ac:dyDescent="0.25">
      <c r="A27" s="36">
        <v>19</v>
      </c>
      <c r="B27" s="508">
        <v>13000</v>
      </c>
      <c r="C27" s="508">
        <v>16000</v>
      </c>
      <c r="D27" s="20">
        <f t="shared" si="15"/>
        <v>3000</v>
      </c>
      <c r="E27" s="510" t="s">
        <v>583</v>
      </c>
      <c r="F27" s="680">
        <v>2</v>
      </c>
      <c r="G27" s="707"/>
      <c r="H27" s="515"/>
      <c r="I27" s="696"/>
      <c r="J27" s="515">
        <v>1</v>
      </c>
      <c r="K27" s="696"/>
      <c r="L27" s="515"/>
      <c r="M27" s="696"/>
      <c r="N27" s="515"/>
      <c r="O27" s="696"/>
      <c r="P27" s="515"/>
      <c r="Q27" s="696"/>
      <c r="R27" s="515"/>
      <c r="S27" s="696"/>
      <c r="T27" s="515"/>
      <c r="U27" s="969">
        <f t="shared" si="13"/>
        <v>1</v>
      </c>
      <c r="V27" s="960"/>
      <c r="W27" s="203"/>
      <c r="X27" s="111">
        <f t="shared" si="14"/>
        <v>1</v>
      </c>
      <c r="Y27" s="959">
        <f t="shared" si="1"/>
        <v>0</v>
      </c>
      <c r="Z27" s="17">
        <f t="shared" si="2"/>
        <v>0</v>
      </c>
      <c r="AA27" s="17">
        <f t="shared" si="3"/>
        <v>16000</v>
      </c>
      <c r="AB27" s="17">
        <f t="shared" si="4"/>
        <v>0</v>
      </c>
      <c r="AC27" s="17">
        <f t="shared" si="5"/>
        <v>0</v>
      </c>
      <c r="AD27" s="17">
        <f t="shared" si="6"/>
        <v>0</v>
      </c>
      <c r="AE27" s="17">
        <f t="shared" si="7"/>
        <v>0</v>
      </c>
      <c r="AF27" s="17">
        <f t="shared" si="8"/>
        <v>0</v>
      </c>
      <c r="AN27" s="55">
        <v>20</v>
      </c>
      <c r="AO27" s="57">
        <f t="shared" si="10"/>
        <v>13000</v>
      </c>
      <c r="AP27" s="57">
        <f t="shared" si="11"/>
        <v>16000</v>
      </c>
      <c r="AQ27" s="57">
        <f t="shared" si="0"/>
        <v>3000</v>
      </c>
      <c r="AR27" s="57">
        <f t="shared" si="12"/>
        <v>13000</v>
      </c>
    </row>
    <row r="28" spans="1:44" ht="15.75" customHeight="1" x14ac:dyDescent="0.25">
      <c r="A28" s="36">
        <v>20</v>
      </c>
      <c r="B28" s="575">
        <v>2300</v>
      </c>
      <c r="C28" s="575">
        <v>3200</v>
      </c>
      <c r="D28" s="20">
        <f t="shared" si="15"/>
        <v>900</v>
      </c>
      <c r="E28" s="510" t="s">
        <v>721</v>
      </c>
      <c r="F28" s="680">
        <v>4</v>
      </c>
      <c r="G28" s="707"/>
      <c r="H28" s="515"/>
      <c r="I28" s="696"/>
      <c r="J28" s="515"/>
      <c r="K28" s="696"/>
      <c r="L28" s="515"/>
      <c r="M28" s="696"/>
      <c r="N28" s="515"/>
      <c r="O28" s="696"/>
      <c r="P28" s="515"/>
      <c r="Q28" s="696"/>
      <c r="R28" s="515"/>
      <c r="S28" s="696"/>
      <c r="T28" s="515"/>
      <c r="U28" s="969">
        <f t="shared" si="13"/>
        <v>0</v>
      </c>
      <c r="V28" s="960"/>
      <c r="W28" s="203"/>
      <c r="X28" s="111">
        <f t="shared" si="14"/>
        <v>4</v>
      </c>
      <c r="Y28" s="959">
        <f t="shared" si="1"/>
        <v>0</v>
      </c>
      <c r="Z28" s="17">
        <f t="shared" si="2"/>
        <v>0</v>
      </c>
      <c r="AA28" s="17">
        <f t="shared" si="3"/>
        <v>0</v>
      </c>
      <c r="AB28" s="17">
        <f t="shared" si="4"/>
        <v>0</v>
      </c>
      <c r="AC28" s="17">
        <f t="shared" si="5"/>
        <v>0</v>
      </c>
      <c r="AD28" s="17">
        <f t="shared" si="6"/>
        <v>0</v>
      </c>
      <c r="AE28" s="17">
        <f t="shared" si="7"/>
        <v>0</v>
      </c>
      <c r="AF28" s="17">
        <f t="shared" si="8"/>
        <v>0</v>
      </c>
      <c r="AN28" s="55">
        <v>21</v>
      </c>
      <c r="AO28" s="57">
        <f t="shared" si="10"/>
        <v>0</v>
      </c>
      <c r="AP28" s="57">
        <f t="shared" si="11"/>
        <v>0</v>
      </c>
      <c r="AQ28" s="57">
        <f t="shared" si="0"/>
        <v>0</v>
      </c>
      <c r="AR28" s="57">
        <f t="shared" si="12"/>
        <v>9200</v>
      </c>
    </row>
    <row r="29" spans="1:44" ht="15.75" customHeight="1" x14ac:dyDescent="0.25">
      <c r="A29" s="36">
        <v>21</v>
      </c>
      <c r="B29" s="575">
        <v>22000</v>
      </c>
      <c r="C29" s="575">
        <v>26000</v>
      </c>
      <c r="D29" s="20">
        <f t="shared" si="15"/>
        <v>4000</v>
      </c>
      <c r="E29" s="510" t="s">
        <v>618</v>
      </c>
      <c r="F29" s="680">
        <v>4</v>
      </c>
      <c r="G29" s="707"/>
      <c r="H29" s="515"/>
      <c r="I29" s="696"/>
      <c r="J29" s="515"/>
      <c r="K29" s="696"/>
      <c r="L29" s="515"/>
      <c r="M29" s="696"/>
      <c r="N29" s="515"/>
      <c r="O29" s="696"/>
      <c r="P29" s="515"/>
      <c r="Q29" s="696"/>
      <c r="R29" s="515"/>
      <c r="S29" s="696"/>
      <c r="T29" s="515"/>
      <c r="U29" s="969">
        <f t="shared" si="13"/>
        <v>0</v>
      </c>
      <c r="V29" s="960"/>
      <c r="W29" s="203"/>
      <c r="X29" s="111">
        <f t="shared" si="14"/>
        <v>4</v>
      </c>
      <c r="Y29" s="959">
        <f t="shared" si="1"/>
        <v>0</v>
      </c>
      <c r="Z29" s="17">
        <f t="shared" si="2"/>
        <v>0</v>
      </c>
      <c r="AA29" s="17">
        <f t="shared" si="3"/>
        <v>0</v>
      </c>
      <c r="AB29" s="17">
        <f t="shared" si="4"/>
        <v>0</v>
      </c>
      <c r="AC29" s="17">
        <f t="shared" si="5"/>
        <v>0</v>
      </c>
      <c r="AD29" s="17">
        <f t="shared" si="6"/>
        <v>0</v>
      </c>
      <c r="AE29" s="17">
        <f t="shared" si="7"/>
        <v>0</v>
      </c>
      <c r="AF29" s="17">
        <f t="shared" si="8"/>
        <v>0</v>
      </c>
      <c r="AN29" s="55">
        <v>22</v>
      </c>
      <c r="AO29" s="57">
        <f t="shared" si="10"/>
        <v>0</v>
      </c>
      <c r="AP29" s="57">
        <f t="shared" si="11"/>
        <v>0</v>
      </c>
      <c r="AQ29" s="57">
        <f t="shared" si="0"/>
        <v>0</v>
      </c>
      <c r="AR29" s="57">
        <f t="shared" si="12"/>
        <v>88000</v>
      </c>
    </row>
    <row r="30" spans="1:44" ht="15.75" customHeight="1" x14ac:dyDescent="0.25">
      <c r="A30" s="36">
        <v>22</v>
      </c>
      <c r="B30" s="508"/>
      <c r="C30" s="508"/>
      <c r="D30" s="20">
        <f t="shared" si="15"/>
        <v>0</v>
      </c>
      <c r="E30" s="510"/>
      <c r="F30" s="680">
        <v>0</v>
      </c>
      <c r="G30" s="707"/>
      <c r="H30" s="515"/>
      <c r="I30" s="696"/>
      <c r="J30" s="515"/>
      <c r="K30" s="696"/>
      <c r="L30" s="515"/>
      <c r="M30" s="696"/>
      <c r="N30" s="515"/>
      <c r="O30" s="696"/>
      <c r="P30" s="515"/>
      <c r="Q30" s="696"/>
      <c r="R30" s="515"/>
      <c r="S30" s="696"/>
      <c r="T30" s="515"/>
      <c r="U30" s="969">
        <f t="shared" si="13"/>
        <v>0</v>
      </c>
      <c r="V30" s="960"/>
      <c r="W30" s="203"/>
      <c r="X30" s="111">
        <f t="shared" si="14"/>
        <v>0</v>
      </c>
      <c r="Y30" s="959">
        <f t="shared" si="1"/>
        <v>0</v>
      </c>
      <c r="Z30" s="17">
        <f t="shared" si="2"/>
        <v>0</v>
      </c>
      <c r="AA30" s="17">
        <f t="shared" si="3"/>
        <v>0</v>
      </c>
      <c r="AB30" s="17">
        <f t="shared" si="4"/>
        <v>0</v>
      </c>
      <c r="AC30" s="17">
        <f t="shared" si="5"/>
        <v>0</v>
      </c>
      <c r="AD30" s="17">
        <f t="shared" si="6"/>
        <v>0</v>
      </c>
      <c r="AE30" s="17">
        <f t="shared" si="7"/>
        <v>0</v>
      </c>
      <c r="AF30" s="17">
        <f t="shared" si="8"/>
        <v>0</v>
      </c>
      <c r="AN30" s="55">
        <v>23</v>
      </c>
      <c r="AO30" s="57">
        <f t="shared" si="10"/>
        <v>0</v>
      </c>
      <c r="AP30" s="57">
        <f t="shared" si="11"/>
        <v>0</v>
      </c>
      <c r="AQ30" s="57">
        <f t="shared" si="0"/>
        <v>0</v>
      </c>
      <c r="AR30" s="57">
        <f t="shared" si="12"/>
        <v>0</v>
      </c>
    </row>
    <row r="31" spans="1:44" ht="15.75" customHeight="1" x14ac:dyDescent="0.25">
      <c r="A31" s="36">
        <v>23</v>
      </c>
      <c r="B31" s="19"/>
      <c r="C31" s="19"/>
      <c r="D31" s="20">
        <f t="shared" si="15"/>
        <v>0</v>
      </c>
      <c r="E31" s="579"/>
      <c r="F31" s="620">
        <v>0</v>
      </c>
      <c r="G31" s="707"/>
      <c r="H31" s="515"/>
      <c r="I31" s="696"/>
      <c r="J31" s="515"/>
      <c r="K31" s="696"/>
      <c r="L31" s="515"/>
      <c r="M31" s="696"/>
      <c r="N31" s="515"/>
      <c r="O31" s="696"/>
      <c r="P31" s="515"/>
      <c r="Q31" s="696"/>
      <c r="R31" s="515"/>
      <c r="S31" s="696"/>
      <c r="T31" s="515"/>
      <c r="U31" s="969">
        <f t="shared" si="13"/>
        <v>0</v>
      </c>
      <c r="V31" s="960"/>
      <c r="W31" s="203"/>
      <c r="X31" s="111">
        <f t="shared" si="14"/>
        <v>0</v>
      </c>
      <c r="Y31" s="959">
        <f t="shared" si="1"/>
        <v>0</v>
      </c>
      <c r="Z31" s="17">
        <f t="shared" si="2"/>
        <v>0</v>
      </c>
      <c r="AA31" s="17">
        <f t="shared" si="3"/>
        <v>0</v>
      </c>
      <c r="AB31" s="17">
        <f t="shared" si="4"/>
        <v>0</v>
      </c>
      <c r="AC31" s="17">
        <f t="shared" si="5"/>
        <v>0</v>
      </c>
      <c r="AD31" s="17">
        <f t="shared" si="6"/>
        <v>0</v>
      </c>
      <c r="AE31" s="17">
        <f t="shared" si="7"/>
        <v>0</v>
      </c>
      <c r="AF31" s="17">
        <f t="shared" si="8"/>
        <v>0</v>
      </c>
      <c r="AN31" s="55">
        <v>24</v>
      </c>
      <c r="AO31" s="57">
        <f t="shared" si="10"/>
        <v>0</v>
      </c>
      <c r="AP31" s="57">
        <f t="shared" si="11"/>
        <v>0</v>
      </c>
      <c r="AQ31" s="57">
        <f t="shared" si="0"/>
        <v>0</v>
      </c>
      <c r="AR31" s="57">
        <f t="shared" si="12"/>
        <v>0</v>
      </c>
    </row>
    <row r="32" spans="1:44" ht="15.75" customHeight="1" x14ac:dyDescent="0.25">
      <c r="A32" s="36">
        <v>24</v>
      </c>
      <c r="B32" s="19"/>
      <c r="C32" s="19"/>
      <c r="D32" s="20">
        <f t="shared" si="15"/>
        <v>0</v>
      </c>
      <c r="E32" s="510"/>
      <c r="F32" s="620">
        <v>0</v>
      </c>
      <c r="G32" s="707"/>
      <c r="H32" s="515"/>
      <c r="I32" s="696"/>
      <c r="J32" s="515"/>
      <c r="K32" s="696"/>
      <c r="L32" s="515"/>
      <c r="M32" s="696"/>
      <c r="N32" s="515"/>
      <c r="O32" s="696"/>
      <c r="P32" s="515"/>
      <c r="Q32" s="696"/>
      <c r="R32" s="515"/>
      <c r="S32" s="696"/>
      <c r="T32" s="515"/>
      <c r="U32" s="969">
        <f t="shared" si="13"/>
        <v>0</v>
      </c>
      <c r="V32" s="960"/>
      <c r="W32" s="203"/>
      <c r="X32" s="111">
        <f t="shared" si="14"/>
        <v>0</v>
      </c>
      <c r="Y32" s="959">
        <f t="shared" si="1"/>
        <v>0</v>
      </c>
      <c r="Z32" s="17">
        <f t="shared" si="2"/>
        <v>0</v>
      </c>
      <c r="AA32" s="17">
        <f t="shared" si="3"/>
        <v>0</v>
      </c>
      <c r="AB32" s="17">
        <f t="shared" si="4"/>
        <v>0</v>
      </c>
      <c r="AC32" s="17">
        <f t="shared" si="5"/>
        <v>0</v>
      </c>
      <c r="AD32" s="17">
        <f t="shared" si="6"/>
        <v>0</v>
      </c>
      <c r="AE32" s="17">
        <f t="shared" si="7"/>
        <v>0</v>
      </c>
      <c r="AF32" s="17">
        <f t="shared" si="8"/>
        <v>0</v>
      </c>
      <c r="AN32" s="55">
        <v>25</v>
      </c>
      <c r="AO32" s="57">
        <f t="shared" si="10"/>
        <v>0</v>
      </c>
      <c r="AP32" s="57">
        <f t="shared" si="11"/>
        <v>0</v>
      </c>
      <c r="AQ32" s="57">
        <f t="shared" si="0"/>
        <v>0</v>
      </c>
      <c r="AR32" s="57">
        <f t="shared" si="12"/>
        <v>0</v>
      </c>
    </row>
    <row r="33" spans="1:44" s="3" customFormat="1" ht="15.75" customHeight="1" x14ac:dyDescent="0.25">
      <c r="A33" s="36">
        <v>25</v>
      </c>
      <c r="B33" s="19"/>
      <c r="C33" s="19"/>
      <c r="D33" s="20">
        <f t="shared" si="15"/>
        <v>0</v>
      </c>
      <c r="E33" s="500"/>
      <c r="F33" s="620">
        <v>0</v>
      </c>
      <c r="G33" s="707"/>
      <c r="H33" s="515"/>
      <c r="I33" s="696"/>
      <c r="J33" s="515"/>
      <c r="K33" s="696"/>
      <c r="L33" s="515"/>
      <c r="M33" s="696"/>
      <c r="N33" s="515"/>
      <c r="O33" s="696"/>
      <c r="P33" s="515"/>
      <c r="Q33" s="696"/>
      <c r="R33" s="515"/>
      <c r="S33" s="696"/>
      <c r="T33" s="515"/>
      <c r="U33" s="969">
        <f t="shared" si="13"/>
        <v>0</v>
      </c>
      <c r="V33" s="960"/>
      <c r="W33" s="203"/>
      <c r="X33" s="111">
        <f t="shared" si="14"/>
        <v>0</v>
      </c>
      <c r="Y33" s="959">
        <f t="shared" si="1"/>
        <v>0</v>
      </c>
      <c r="Z33" s="17">
        <f t="shared" si="2"/>
        <v>0</v>
      </c>
      <c r="AA33" s="17">
        <f t="shared" si="3"/>
        <v>0</v>
      </c>
      <c r="AB33" s="17">
        <f t="shared" si="4"/>
        <v>0</v>
      </c>
      <c r="AC33" s="17">
        <f t="shared" si="5"/>
        <v>0</v>
      </c>
      <c r="AD33" s="17">
        <f t="shared" si="6"/>
        <v>0</v>
      </c>
      <c r="AE33" s="17">
        <f t="shared" si="7"/>
        <v>0</v>
      </c>
      <c r="AF33" s="17">
        <f t="shared" si="8"/>
        <v>0</v>
      </c>
      <c r="AN33" s="55">
        <v>26</v>
      </c>
      <c r="AO33" s="57">
        <f t="shared" si="10"/>
        <v>0</v>
      </c>
      <c r="AP33" s="57">
        <f t="shared" si="11"/>
        <v>0</v>
      </c>
      <c r="AQ33" s="57">
        <f t="shared" si="0"/>
        <v>0</v>
      </c>
      <c r="AR33" s="57">
        <f t="shared" si="12"/>
        <v>0</v>
      </c>
    </row>
    <row r="34" spans="1:44" s="3" customFormat="1" ht="15.75" customHeight="1" x14ac:dyDescent="0.25">
      <c r="A34" s="36">
        <v>26</v>
      </c>
      <c r="B34" s="979"/>
      <c r="C34" s="979"/>
      <c r="D34" s="20">
        <f t="shared" si="15"/>
        <v>0</v>
      </c>
      <c r="E34" s="1014" t="s">
        <v>170</v>
      </c>
      <c r="F34" s="620">
        <v>0</v>
      </c>
      <c r="G34" s="707"/>
      <c r="H34" s="515"/>
      <c r="I34" s="696"/>
      <c r="J34" s="515"/>
      <c r="K34" s="696"/>
      <c r="L34" s="515"/>
      <c r="M34" s="696"/>
      <c r="N34" s="515"/>
      <c r="O34" s="696"/>
      <c r="P34" s="515"/>
      <c r="Q34" s="696"/>
      <c r="R34" s="515"/>
      <c r="S34" s="696"/>
      <c r="T34" s="515"/>
      <c r="U34" s="969">
        <f t="shared" si="13"/>
        <v>0</v>
      </c>
      <c r="V34" s="960"/>
      <c r="W34" s="203"/>
      <c r="X34" s="111">
        <f t="shared" si="14"/>
        <v>0</v>
      </c>
      <c r="Y34" s="959">
        <f t="shared" si="1"/>
        <v>0</v>
      </c>
      <c r="Z34" s="17">
        <f t="shared" si="2"/>
        <v>0</v>
      </c>
      <c r="AA34" s="17">
        <f t="shared" si="3"/>
        <v>0</v>
      </c>
      <c r="AB34" s="17">
        <f t="shared" si="4"/>
        <v>0</v>
      </c>
      <c r="AC34" s="17">
        <f t="shared" si="5"/>
        <v>0</v>
      </c>
      <c r="AD34" s="17">
        <f t="shared" si="6"/>
        <v>0</v>
      </c>
      <c r="AE34" s="17">
        <f t="shared" si="7"/>
        <v>0</v>
      </c>
      <c r="AF34" s="17">
        <f t="shared" si="8"/>
        <v>0</v>
      </c>
      <c r="AN34" s="55">
        <v>27</v>
      </c>
      <c r="AO34" s="57">
        <f t="shared" si="10"/>
        <v>0</v>
      </c>
      <c r="AP34" s="57">
        <f t="shared" si="11"/>
        <v>0</v>
      </c>
      <c r="AQ34" s="57">
        <f t="shared" si="0"/>
        <v>0</v>
      </c>
      <c r="AR34" s="57">
        <f t="shared" si="12"/>
        <v>0</v>
      </c>
    </row>
    <row r="35" spans="1:44" ht="15.75" customHeight="1" x14ac:dyDescent="0.25">
      <c r="A35" s="36">
        <v>27</v>
      </c>
      <c r="B35" s="19">
        <v>2000</v>
      </c>
      <c r="C35" s="19">
        <v>2500</v>
      </c>
      <c r="D35" s="20">
        <f t="shared" si="15"/>
        <v>500</v>
      </c>
      <c r="E35" s="510" t="s">
        <v>343</v>
      </c>
      <c r="F35" s="620">
        <v>1</v>
      </c>
      <c r="G35" s="707"/>
      <c r="H35" s="515"/>
      <c r="I35" s="696"/>
      <c r="J35" s="515"/>
      <c r="K35" s="696"/>
      <c r="L35" s="515"/>
      <c r="M35" s="696"/>
      <c r="N35" s="515"/>
      <c r="O35" s="696"/>
      <c r="P35" s="515"/>
      <c r="Q35" s="696"/>
      <c r="R35" s="515"/>
      <c r="S35" s="696"/>
      <c r="T35" s="515"/>
      <c r="U35" s="969">
        <f t="shared" si="13"/>
        <v>0</v>
      </c>
      <c r="V35" s="960"/>
      <c r="W35" s="203"/>
      <c r="X35" s="111">
        <f t="shared" si="14"/>
        <v>1</v>
      </c>
      <c r="Y35" s="959">
        <f t="shared" si="1"/>
        <v>0</v>
      </c>
      <c r="Z35" s="17">
        <f t="shared" si="2"/>
        <v>0</v>
      </c>
      <c r="AA35" s="17">
        <f t="shared" si="3"/>
        <v>0</v>
      </c>
      <c r="AB35" s="17">
        <f t="shared" si="4"/>
        <v>0</v>
      </c>
      <c r="AC35" s="17">
        <f t="shared" si="5"/>
        <v>0</v>
      </c>
      <c r="AD35" s="17">
        <f t="shared" si="6"/>
        <v>0</v>
      </c>
      <c r="AE35" s="17">
        <f t="shared" si="7"/>
        <v>0</v>
      </c>
      <c r="AF35" s="17">
        <f t="shared" si="8"/>
        <v>0</v>
      </c>
      <c r="AN35" s="55">
        <v>28</v>
      </c>
      <c r="AO35" s="57">
        <f t="shared" si="10"/>
        <v>0</v>
      </c>
      <c r="AP35" s="57">
        <f t="shared" si="11"/>
        <v>0</v>
      </c>
      <c r="AQ35" s="57">
        <f t="shared" si="0"/>
        <v>0</v>
      </c>
      <c r="AR35" s="57">
        <f t="shared" si="12"/>
        <v>2000</v>
      </c>
    </row>
    <row r="36" spans="1:44" ht="15.75" customHeight="1" x14ac:dyDescent="0.25">
      <c r="A36" s="36">
        <v>28</v>
      </c>
      <c r="B36" s="19">
        <v>800</v>
      </c>
      <c r="C36" s="19">
        <v>1000</v>
      </c>
      <c r="D36" s="20">
        <f t="shared" si="15"/>
        <v>200</v>
      </c>
      <c r="E36" s="510" t="s">
        <v>342</v>
      </c>
      <c r="F36" s="620">
        <v>3</v>
      </c>
      <c r="G36" s="707"/>
      <c r="H36" s="515"/>
      <c r="I36" s="696"/>
      <c r="J36" s="515"/>
      <c r="K36" s="813"/>
      <c r="L36" s="515"/>
      <c r="M36" s="696"/>
      <c r="N36" s="515"/>
      <c r="O36" s="696"/>
      <c r="P36" s="515"/>
      <c r="Q36" s="696"/>
      <c r="R36" s="515"/>
      <c r="S36" s="696"/>
      <c r="T36" s="515"/>
      <c r="U36" s="969">
        <f t="shared" si="13"/>
        <v>0</v>
      </c>
      <c r="V36" s="960"/>
      <c r="W36" s="203"/>
      <c r="X36" s="111">
        <f t="shared" si="14"/>
        <v>3</v>
      </c>
      <c r="Y36" s="959">
        <f t="shared" si="1"/>
        <v>0</v>
      </c>
      <c r="Z36" s="17">
        <f t="shared" si="2"/>
        <v>0</v>
      </c>
      <c r="AA36" s="17">
        <f t="shared" si="3"/>
        <v>0</v>
      </c>
      <c r="AB36" s="17">
        <f t="shared" si="4"/>
        <v>0</v>
      </c>
      <c r="AC36" s="17">
        <f t="shared" si="5"/>
        <v>0</v>
      </c>
      <c r="AD36" s="17">
        <f t="shared" si="6"/>
        <v>0</v>
      </c>
      <c r="AE36" s="17">
        <f t="shared" si="7"/>
        <v>0</v>
      </c>
      <c r="AF36" s="17">
        <f t="shared" si="8"/>
        <v>0</v>
      </c>
      <c r="AN36" s="55">
        <v>29</v>
      </c>
      <c r="AO36" s="57">
        <f t="shared" si="10"/>
        <v>0</v>
      </c>
      <c r="AP36" s="57">
        <f t="shared" si="11"/>
        <v>0</v>
      </c>
      <c r="AQ36" s="57">
        <f t="shared" si="0"/>
        <v>0</v>
      </c>
      <c r="AR36" s="57">
        <f t="shared" si="12"/>
        <v>2400</v>
      </c>
    </row>
    <row r="37" spans="1:44" ht="15.75" customHeight="1" x14ac:dyDescent="0.25">
      <c r="A37" s="36">
        <v>29</v>
      </c>
      <c r="B37" s="19">
        <v>800</v>
      </c>
      <c r="C37" s="19">
        <v>1000</v>
      </c>
      <c r="D37" s="20">
        <f t="shared" si="15"/>
        <v>200</v>
      </c>
      <c r="E37" s="510" t="s">
        <v>370</v>
      </c>
      <c r="F37" s="620">
        <v>6</v>
      </c>
      <c r="G37" s="707"/>
      <c r="H37" s="515"/>
      <c r="I37" s="696"/>
      <c r="J37" s="515"/>
      <c r="K37" s="696"/>
      <c r="L37" s="515"/>
      <c r="M37" s="696"/>
      <c r="N37" s="515"/>
      <c r="O37" s="696"/>
      <c r="P37" s="515"/>
      <c r="Q37" s="696"/>
      <c r="R37" s="515"/>
      <c r="S37" s="696"/>
      <c r="T37" s="515"/>
      <c r="U37" s="969">
        <f t="shared" si="13"/>
        <v>0</v>
      </c>
      <c r="V37" s="960"/>
      <c r="W37" s="203"/>
      <c r="X37" s="111">
        <f t="shared" si="14"/>
        <v>6</v>
      </c>
      <c r="Y37" s="959">
        <f t="shared" si="1"/>
        <v>0</v>
      </c>
      <c r="Z37" s="17">
        <f t="shared" si="2"/>
        <v>0</v>
      </c>
      <c r="AA37" s="17">
        <f t="shared" si="3"/>
        <v>0</v>
      </c>
      <c r="AB37" s="17">
        <f t="shared" si="4"/>
        <v>0</v>
      </c>
      <c r="AC37" s="17">
        <f t="shared" si="5"/>
        <v>0</v>
      </c>
      <c r="AD37" s="17">
        <f t="shared" si="6"/>
        <v>0</v>
      </c>
      <c r="AE37" s="17">
        <f t="shared" si="7"/>
        <v>0</v>
      </c>
      <c r="AF37" s="17">
        <f t="shared" si="8"/>
        <v>0</v>
      </c>
      <c r="AN37" s="55">
        <v>30</v>
      </c>
      <c r="AO37" s="57">
        <f t="shared" si="10"/>
        <v>0</v>
      </c>
      <c r="AP37" s="57">
        <f t="shared" si="11"/>
        <v>0</v>
      </c>
      <c r="AQ37" s="57">
        <f t="shared" si="0"/>
        <v>0</v>
      </c>
      <c r="AR37" s="57">
        <f t="shared" si="12"/>
        <v>4800</v>
      </c>
    </row>
    <row r="38" spans="1:44" ht="15.75" customHeight="1" x14ac:dyDescent="0.25">
      <c r="A38" s="36">
        <v>30</v>
      </c>
      <c r="B38" s="19"/>
      <c r="C38" s="19"/>
      <c r="D38" s="20">
        <f t="shared" si="15"/>
        <v>0</v>
      </c>
      <c r="E38" s="630"/>
      <c r="F38" s="620">
        <v>0</v>
      </c>
      <c r="G38" s="707"/>
      <c r="H38" s="515"/>
      <c r="I38" s="696"/>
      <c r="J38" s="515"/>
      <c r="K38" s="696"/>
      <c r="L38" s="515"/>
      <c r="M38" s="696"/>
      <c r="N38" s="515"/>
      <c r="O38" s="696"/>
      <c r="P38" s="515"/>
      <c r="Q38" s="696"/>
      <c r="R38" s="515"/>
      <c r="S38" s="696"/>
      <c r="T38" s="515"/>
      <c r="U38" s="969">
        <f t="shared" si="13"/>
        <v>0</v>
      </c>
      <c r="V38" s="960"/>
      <c r="W38" s="203"/>
      <c r="X38" s="111">
        <f t="shared" si="14"/>
        <v>0</v>
      </c>
      <c r="Y38" s="959">
        <f t="shared" si="1"/>
        <v>0</v>
      </c>
      <c r="Z38" s="17">
        <f t="shared" si="2"/>
        <v>0</v>
      </c>
      <c r="AA38" s="17">
        <f t="shared" si="3"/>
        <v>0</v>
      </c>
      <c r="AB38" s="17">
        <f t="shared" si="4"/>
        <v>0</v>
      </c>
      <c r="AC38" s="17">
        <f t="shared" si="5"/>
        <v>0</v>
      </c>
      <c r="AD38" s="17">
        <f t="shared" si="6"/>
        <v>0</v>
      </c>
      <c r="AE38" s="17">
        <f t="shared" si="7"/>
        <v>0</v>
      </c>
      <c r="AF38" s="17">
        <f t="shared" si="8"/>
        <v>0</v>
      </c>
      <c r="AN38" s="55">
        <v>31</v>
      </c>
      <c r="AO38" s="57">
        <f t="shared" si="10"/>
        <v>0</v>
      </c>
      <c r="AP38" s="57">
        <f t="shared" si="11"/>
        <v>0</v>
      </c>
      <c r="AQ38" s="57">
        <f t="shared" si="0"/>
        <v>0</v>
      </c>
      <c r="AR38" s="57">
        <f t="shared" si="12"/>
        <v>0</v>
      </c>
    </row>
    <row r="39" spans="1:44" ht="15.75" customHeight="1" x14ac:dyDescent="0.25">
      <c r="A39" s="36">
        <v>31</v>
      </c>
      <c r="B39" s="19"/>
      <c r="C39" s="19"/>
      <c r="D39" s="20">
        <f t="shared" si="15"/>
        <v>0</v>
      </c>
      <c r="E39" s="600"/>
      <c r="F39" s="685">
        <v>0</v>
      </c>
      <c r="G39" s="707"/>
      <c r="H39" s="515"/>
      <c r="I39" s="696"/>
      <c r="J39" s="515"/>
      <c r="K39" s="696"/>
      <c r="L39" s="515"/>
      <c r="M39" s="696"/>
      <c r="N39" s="515"/>
      <c r="O39" s="696"/>
      <c r="P39" s="515"/>
      <c r="Q39" s="696"/>
      <c r="R39" s="515"/>
      <c r="S39" s="696"/>
      <c r="T39" s="515"/>
      <c r="U39" s="969">
        <f t="shared" si="13"/>
        <v>0</v>
      </c>
      <c r="V39" s="960"/>
      <c r="W39" s="203"/>
      <c r="X39" s="111">
        <f t="shared" si="14"/>
        <v>0</v>
      </c>
      <c r="Y39" s="959">
        <f t="shared" si="1"/>
        <v>0</v>
      </c>
      <c r="Z39" s="17">
        <f t="shared" si="2"/>
        <v>0</v>
      </c>
      <c r="AA39" s="17">
        <f t="shared" si="3"/>
        <v>0</v>
      </c>
      <c r="AB39" s="17">
        <f t="shared" si="4"/>
        <v>0</v>
      </c>
      <c r="AC39" s="17">
        <f t="shared" si="5"/>
        <v>0</v>
      </c>
      <c r="AD39" s="17">
        <f t="shared" si="6"/>
        <v>0</v>
      </c>
      <c r="AE39" s="17">
        <f t="shared" si="7"/>
        <v>0</v>
      </c>
      <c r="AF39" s="17">
        <f t="shared" si="8"/>
        <v>0</v>
      </c>
      <c r="AN39" s="55">
        <v>32</v>
      </c>
      <c r="AO39" s="57">
        <f t="shared" si="10"/>
        <v>0</v>
      </c>
      <c r="AP39" s="57">
        <f t="shared" si="11"/>
        <v>0</v>
      </c>
      <c r="AQ39" s="57">
        <f t="shared" si="0"/>
        <v>0</v>
      </c>
      <c r="AR39" s="57">
        <f t="shared" si="12"/>
        <v>0</v>
      </c>
    </row>
    <row r="40" spans="1:44" ht="15.75" customHeight="1" x14ac:dyDescent="0.25">
      <c r="A40" s="36">
        <v>32</v>
      </c>
      <c r="B40" s="19"/>
      <c r="C40" s="19"/>
      <c r="D40" s="20">
        <f t="shared" si="15"/>
        <v>0</v>
      </c>
      <c r="E40" s="510"/>
      <c r="F40" s="603">
        <v>0</v>
      </c>
      <c r="G40" s="707"/>
      <c r="H40" s="515"/>
      <c r="I40" s="696"/>
      <c r="J40" s="515"/>
      <c r="K40" s="696"/>
      <c r="L40" s="515"/>
      <c r="M40" s="696"/>
      <c r="N40" s="515"/>
      <c r="O40" s="696"/>
      <c r="P40" s="515"/>
      <c r="Q40" s="696"/>
      <c r="R40" s="515"/>
      <c r="S40" s="696"/>
      <c r="T40" s="515"/>
      <c r="U40" s="969">
        <f t="shared" si="13"/>
        <v>0</v>
      </c>
      <c r="V40" s="960"/>
      <c r="W40" s="203"/>
      <c r="X40" s="111">
        <f t="shared" si="14"/>
        <v>0</v>
      </c>
      <c r="Y40" s="959">
        <f t="shared" si="1"/>
        <v>0</v>
      </c>
      <c r="Z40" s="17">
        <f t="shared" si="2"/>
        <v>0</v>
      </c>
      <c r="AA40" s="17">
        <f t="shared" si="3"/>
        <v>0</v>
      </c>
      <c r="AB40" s="17">
        <f t="shared" si="4"/>
        <v>0</v>
      </c>
      <c r="AC40" s="17">
        <f t="shared" si="5"/>
        <v>0</v>
      </c>
      <c r="AD40" s="17">
        <f t="shared" si="6"/>
        <v>0</v>
      </c>
      <c r="AE40" s="17">
        <f t="shared" si="7"/>
        <v>0</v>
      </c>
      <c r="AF40" s="17">
        <f t="shared" si="8"/>
        <v>0</v>
      </c>
      <c r="AN40" s="55">
        <v>33</v>
      </c>
      <c r="AO40" s="57">
        <f t="shared" si="10"/>
        <v>0</v>
      </c>
      <c r="AP40" s="57">
        <f t="shared" si="11"/>
        <v>0</v>
      </c>
      <c r="AQ40" s="57">
        <f t="shared" ref="AQ40:AQ59" si="16">AP40-AO40</f>
        <v>0</v>
      </c>
      <c r="AR40" s="57">
        <f t="shared" si="12"/>
        <v>0</v>
      </c>
    </row>
    <row r="41" spans="1:44" ht="15.75" customHeight="1" x14ac:dyDescent="0.25">
      <c r="A41" s="36">
        <v>33</v>
      </c>
      <c r="B41" s="575"/>
      <c r="C41" s="19"/>
      <c r="D41" s="20">
        <f t="shared" si="15"/>
        <v>0</v>
      </c>
      <c r="E41" s="601"/>
      <c r="F41" s="603">
        <v>0</v>
      </c>
      <c r="G41" s="707"/>
      <c r="H41" s="515"/>
      <c r="I41" s="696"/>
      <c r="J41" s="515"/>
      <c r="K41" s="696"/>
      <c r="L41" s="515"/>
      <c r="M41" s="696"/>
      <c r="N41" s="515"/>
      <c r="O41" s="696"/>
      <c r="P41" s="515"/>
      <c r="Q41" s="696"/>
      <c r="R41" s="515"/>
      <c r="S41" s="696"/>
      <c r="T41" s="515"/>
      <c r="U41" s="969">
        <f t="shared" si="13"/>
        <v>0</v>
      </c>
      <c r="V41" s="960"/>
      <c r="W41" s="203"/>
      <c r="X41" s="111">
        <f t="shared" si="14"/>
        <v>0</v>
      </c>
      <c r="Y41" s="959">
        <f t="shared" si="1"/>
        <v>0</v>
      </c>
      <c r="Z41" s="17">
        <f t="shared" si="2"/>
        <v>0</v>
      </c>
      <c r="AA41" s="17">
        <f t="shared" si="3"/>
        <v>0</v>
      </c>
      <c r="AB41" s="17">
        <f t="shared" si="4"/>
        <v>0</v>
      </c>
      <c r="AC41" s="17">
        <f t="shared" si="5"/>
        <v>0</v>
      </c>
      <c r="AD41" s="17">
        <f t="shared" si="6"/>
        <v>0</v>
      </c>
      <c r="AE41" s="17">
        <f t="shared" si="7"/>
        <v>0</v>
      </c>
      <c r="AF41" s="17">
        <f t="shared" si="8"/>
        <v>0</v>
      </c>
      <c r="AN41" s="55">
        <v>34</v>
      </c>
      <c r="AO41" s="57">
        <f t="shared" si="10"/>
        <v>0</v>
      </c>
      <c r="AP41" s="57">
        <f t="shared" si="11"/>
        <v>0</v>
      </c>
      <c r="AQ41" s="57">
        <f t="shared" si="16"/>
        <v>0</v>
      </c>
      <c r="AR41" s="57">
        <f t="shared" ref="AR41:AR59" si="17">X41*B41</f>
        <v>0</v>
      </c>
    </row>
    <row r="42" spans="1:44" ht="15.75" customHeight="1" x14ac:dyDescent="0.25">
      <c r="A42" s="36">
        <v>34</v>
      </c>
      <c r="B42" s="19"/>
      <c r="C42" s="19"/>
      <c r="D42" s="20">
        <f t="shared" si="15"/>
        <v>0</v>
      </c>
      <c r="E42" s="510"/>
      <c r="F42" s="602">
        <v>0</v>
      </c>
      <c r="G42" s="707"/>
      <c r="H42" s="515"/>
      <c r="I42" s="696"/>
      <c r="J42" s="515"/>
      <c r="K42" s="696"/>
      <c r="L42" s="515"/>
      <c r="M42" s="696"/>
      <c r="N42" s="515"/>
      <c r="O42" s="696"/>
      <c r="P42" s="515"/>
      <c r="Q42" s="696"/>
      <c r="R42" s="515"/>
      <c r="S42" s="696"/>
      <c r="T42" s="515"/>
      <c r="U42" s="969">
        <f t="shared" si="13"/>
        <v>0</v>
      </c>
      <c r="V42" s="960"/>
      <c r="W42" s="203"/>
      <c r="X42" s="111">
        <f t="shared" si="14"/>
        <v>0</v>
      </c>
      <c r="Y42" s="959">
        <f t="shared" si="1"/>
        <v>0</v>
      </c>
      <c r="Z42" s="17">
        <f t="shared" si="2"/>
        <v>0</v>
      </c>
      <c r="AA42" s="17">
        <f t="shared" si="3"/>
        <v>0</v>
      </c>
      <c r="AB42" s="17">
        <f t="shared" si="4"/>
        <v>0</v>
      </c>
      <c r="AC42" s="17">
        <f t="shared" si="5"/>
        <v>0</v>
      </c>
      <c r="AD42" s="17">
        <f t="shared" si="6"/>
        <v>0</v>
      </c>
      <c r="AE42" s="17">
        <f t="shared" si="7"/>
        <v>0</v>
      </c>
      <c r="AF42" s="17">
        <f t="shared" si="8"/>
        <v>0</v>
      </c>
      <c r="AN42" s="55">
        <v>35</v>
      </c>
      <c r="AO42" s="57">
        <f t="shared" si="10"/>
        <v>0</v>
      </c>
      <c r="AP42" s="57">
        <f t="shared" si="11"/>
        <v>0</v>
      </c>
      <c r="AQ42" s="57">
        <f t="shared" si="16"/>
        <v>0</v>
      </c>
      <c r="AR42" s="57">
        <f t="shared" si="17"/>
        <v>0</v>
      </c>
    </row>
    <row r="43" spans="1:44" ht="15.75" customHeight="1" x14ac:dyDescent="0.25">
      <c r="A43" s="36">
        <v>35</v>
      </c>
      <c r="B43" s="19"/>
      <c r="C43" s="19"/>
      <c r="D43" s="20">
        <f t="shared" si="15"/>
        <v>0</v>
      </c>
      <c r="E43" s="506"/>
      <c r="F43" s="602">
        <v>0</v>
      </c>
      <c r="G43" s="707"/>
      <c r="H43" s="515"/>
      <c r="I43" s="696"/>
      <c r="J43" s="515"/>
      <c r="K43" s="696"/>
      <c r="L43" s="515"/>
      <c r="M43" s="696"/>
      <c r="N43" s="515"/>
      <c r="O43" s="696"/>
      <c r="P43" s="515"/>
      <c r="Q43" s="696"/>
      <c r="R43" s="515"/>
      <c r="S43" s="696"/>
      <c r="T43" s="515"/>
      <c r="U43" s="969">
        <f t="shared" si="13"/>
        <v>0</v>
      </c>
      <c r="V43" s="960"/>
      <c r="W43" s="203"/>
      <c r="X43" s="111">
        <f t="shared" si="14"/>
        <v>0</v>
      </c>
      <c r="Y43" s="959">
        <f t="shared" si="1"/>
        <v>0</v>
      </c>
      <c r="Z43" s="17">
        <f t="shared" si="2"/>
        <v>0</v>
      </c>
      <c r="AA43" s="17">
        <f t="shared" si="3"/>
        <v>0</v>
      </c>
      <c r="AB43" s="17">
        <f t="shared" si="4"/>
        <v>0</v>
      </c>
      <c r="AC43" s="17">
        <f t="shared" si="5"/>
        <v>0</v>
      </c>
      <c r="AD43" s="17">
        <f t="shared" si="6"/>
        <v>0</v>
      </c>
      <c r="AE43" s="17">
        <f t="shared" si="7"/>
        <v>0</v>
      </c>
      <c r="AF43" s="17">
        <f t="shared" si="8"/>
        <v>0</v>
      </c>
      <c r="AN43" s="55">
        <v>36</v>
      </c>
      <c r="AO43" s="57">
        <f t="shared" si="10"/>
        <v>0</v>
      </c>
      <c r="AP43" s="57">
        <f t="shared" si="11"/>
        <v>0</v>
      </c>
      <c r="AQ43" s="57">
        <f t="shared" si="16"/>
        <v>0</v>
      </c>
      <c r="AR43" s="57">
        <f t="shared" si="17"/>
        <v>0</v>
      </c>
    </row>
    <row r="44" spans="1:44" ht="15.75" customHeight="1" x14ac:dyDescent="0.25">
      <c r="A44" s="36">
        <v>36</v>
      </c>
      <c r="B44" s="19"/>
      <c r="C44" s="19"/>
      <c r="D44" s="20">
        <f t="shared" si="15"/>
        <v>0</v>
      </c>
      <c r="E44" s="510"/>
      <c r="F44" s="602">
        <v>0</v>
      </c>
      <c r="G44" s="707"/>
      <c r="H44" s="515"/>
      <c r="I44" s="696"/>
      <c r="J44" s="515"/>
      <c r="K44" s="696"/>
      <c r="L44" s="515"/>
      <c r="M44" s="696"/>
      <c r="N44" s="515"/>
      <c r="O44" s="696"/>
      <c r="P44" s="515"/>
      <c r="Q44" s="696"/>
      <c r="R44" s="515"/>
      <c r="S44" s="696"/>
      <c r="T44" s="515"/>
      <c r="U44" s="969">
        <f t="shared" si="13"/>
        <v>0</v>
      </c>
      <c r="V44" s="960"/>
      <c r="W44" s="203"/>
      <c r="X44" s="111">
        <f t="shared" si="14"/>
        <v>0</v>
      </c>
      <c r="Y44" s="959">
        <f t="shared" si="1"/>
        <v>0</v>
      </c>
      <c r="Z44" s="17">
        <f t="shared" si="2"/>
        <v>0</v>
      </c>
      <c r="AA44" s="17">
        <f t="shared" si="3"/>
        <v>0</v>
      </c>
      <c r="AB44" s="17">
        <f t="shared" si="4"/>
        <v>0</v>
      </c>
      <c r="AC44" s="17">
        <f t="shared" si="5"/>
        <v>0</v>
      </c>
      <c r="AD44" s="17">
        <f t="shared" si="6"/>
        <v>0</v>
      </c>
      <c r="AE44" s="17">
        <f t="shared" si="7"/>
        <v>0</v>
      </c>
      <c r="AF44" s="17">
        <f t="shared" si="8"/>
        <v>0</v>
      </c>
      <c r="AN44" s="55">
        <v>37</v>
      </c>
      <c r="AO44" s="57">
        <f t="shared" si="10"/>
        <v>0</v>
      </c>
      <c r="AP44" s="57">
        <f t="shared" si="11"/>
        <v>0</v>
      </c>
      <c r="AQ44" s="57">
        <f t="shared" si="16"/>
        <v>0</v>
      </c>
      <c r="AR44" s="57">
        <f t="shared" si="17"/>
        <v>0</v>
      </c>
    </row>
    <row r="45" spans="1:44" ht="15.75" customHeight="1" x14ac:dyDescent="0.25">
      <c r="A45" s="36">
        <v>37</v>
      </c>
      <c r="B45" s="19"/>
      <c r="C45" s="19"/>
      <c r="D45" s="20">
        <f t="shared" si="15"/>
        <v>0</v>
      </c>
      <c r="E45" s="1160"/>
      <c r="F45" s="602">
        <v>0</v>
      </c>
      <c r="G45" s="707"/>
      <c r="H45" s="515"/>
      <c r="I45" s="696"/>
      <c r="J45" s="515"/>
      <c r="K45" s="696"/>
      <c r="L45" s="515"/>
      <c r="M45" s="696"/>
      <c r="N45" s="515"/>
      <c r="O45" s="696"/>
      <c r="P45" s="515"/>
      <c r="Q45" s="696"/>
      <c r="R45" s="515"/>
      <c r="S45" s="696"/>
      <c r="T45" s="515"/>
      <c r="U45" s="969">
        <f t="shared" si="13"/>
        <v>0</v>
      </c>
      <c r="V45" s="960"/>
      <c r="W45" s="203"/>
      <c r="X45" s="111">
        <f t="shared" si="14"/>
        <v>0</v>
      </c>
      <c r="Y45" s="959">
        <f t="shared" si="1"/>
        <v>0</v>
      </c>
      <c r="Z45" s="17">
        <f t="shared" si="2"/>
        <v>0</v>
      </c>
      <c r="AA45" s="17">
        <f t="shared" si="3"/>
        <v>0</v>
      </c>
      <c r="AB45" s="17">
        <f t="shared" si="4"/>
        <v>0</v>
      </c>
      <c r="AC45" s="17">
        <f t="shared" si="5"/>
        <v>0</v>
      </c>
      <c r="AD45" s="17">
        <f t="shared" si="6"/>
        <v>0</v>
      </c>
      <c r="AE45" s="17">
        <f t="shared" si="7"/>
        <v>0</v>
      </c>
      <c r="AF45" s="17">
        <f t="shared" si="8"/>
        <v>0</v>
      </c>
      <c r="AN45" s="55">
        <v>38</v>
      </c>
      <c r="AO45" s="57">
        <f t="shared" si="10"/>
        <v>0</v>
      </c>
      <c r="AP45" s="57">
        <f t="shared" si="11"/>
        <v>0</v>
      </c>
      <c r="AQ45" s="57">
        <f t="shared" si="16"/>
        <v>0</v>
      </c>
      <c r="AR45" s="57">
        <f t="shared" si="17"/>
        <v>0</v>
      </c>
    </row>
    <row r="46" spans="1:44" ht="15.75" customHeight="1" x14ac:dyDescent="0.25">
      <c r="A46" s="36">
        <v>38</v>
      </c>
      <c r="B46" s="575"/>
      <c r="C46" s="575"/>
      <c r="D46" s="20">
        <f t="shared" si="15"/>
        <v>0</v>
      </c>
      <c r="E46" s="510"/>
      <c r="F46" s="511">
        <v>0</v>
      </c>
      <c r="G46" s="707"/>
      <c r="H46" s="515"/>
      <c r="I46" s="696"/>
      <c r="J46" s="515"/>
      <c r="K46" s="696"/>
      <c r="L46" s="515"/>
      <c r="M46" s="696"/>
      <c r="N46" s="515"/>
      <c r="O46" s="696"/>
      <c r="P46" s="515"/>
      <c r="Q46" s="696"/>
      <c r="R46" s="515"/>
      <c r="S46" s="696"/>
      <c r="T46" s="515"/>
      <c r="U46" s="969">
        <f t="shared" si="13"/>
        <v>0</v>
      </c>
      <c r="V46" s="960"/>
      <c r="W46" s="203"/>
      <c r="X46" s="111">
        <f t="shared" si="14"/>
        <v>0</v>
      </c>
      <c r="Y46" s="959">
        <f t="shared" si="1"/>
        <v>0</v>
      </c>
      <c r="Z46" s="17">
        <f t="shared" si="2"/>
        <v>0</v>
      </c>
      <c r="AA46" s="17">
        <f t="shared" si="3"/>
        <v>0</v>
      </c>
      <c r="AB46" s="17">
        <f t="shared" si="4"/>
        <v>0</v>
      </c>
      <c r="AC46" s="17">
        <f t="shared" si="5"/>
        <v>0</v>
      </c>
      <c r="AD46" s="17">
        <f t="shared" si="6"/>
        <v>0</v>
      </c>
      <c r="AE46" s="17">
        <f t="shared" si="7"/>
        <v>0</v>
      </c>
      <c r="AF46" s="17">
        <f t="shared" si="8"/>
        <v>0</v>
      </c>
      <c r="AN46" s="55">
        <v>39</v>
      </c>
      <c r="AO46" s="57">
        <f t="shared" si="10"/>
        <v>0</v>
      </c>
      <c r="AP46" s="57">
        <f t="shared" si="11"/>
        <v>0</v>
      </c>
      <c r="AQ46" s="57">
        <f t="shared" si="16"/>
        <v>0</v>
      </c>
      <c r="AR46" s="57">
        <f t="shared" si="17"/>
        <v>0</v>
      </c>
    </row>
    <row r="47" spans="1:44" ht="15.75" customHeight="1" x14ac:dyDescent="0.25">
      <c r="A47" s="36">
        <v>39</v>
      </c>
      <c r="B47" s="575"/>
      <c r="C47" s="508"/>
      <c r="D47" s="20">
        <f t="shared" si="15"/>
        <v>0</v>
      </c>
      <c r="E47" s="510"/>
      <c r="F47" s="63">
        <v>0</v>
      </c>
      <c r="G47" s="707"/>
      <c r="H47" s="515"/>
      <c r="I47" s="696"/>
      <c r="J47" s="515"/>
      <c r="K47" s="696"/>
      <c r="L47" s="515"/>
      <c r="M47" s="696"/>
      <c r="N47" s="515"/>
      <c r="O47" s="696"/>
      <c r="P47" s="515"/>
      <c r="Q47" s="696"/>
      <c r="R47" s="515"/>
      <c r="S47" s="696"/>
      <c r="T47" s="515"/>
      <c r="U47" s="969">
        <f t="shared" si="13"/>
        <v>0</v>
      </c>
      <c r="V47" s="960"/>
      <c r="W47" s="203"/>
      <c r="X47" s="111">
        <f t="shared" si="14"/>
        <v>0</v>
      </c>
      <c r="Y47" s="959">
        <f t="shared" si="1"/>
        <v>0</v>
      </c>
      <c r="Z47" s="17">
        <f t="shared" si="2"/>
        <v>0</v>
      </c>
      <c r="AA47" s="17">
        <f t="shared" si="3"/>
        <v>0</v>
      </c>
      <c r="AB47" s="17">
        <f t="shared" si="4"/>
        <v>0</v>
      </c>
      <c r="AC47" s="17">
        <f t="shared" si="5"/>
        <v>0</v>
      </c>
      <c r="AD47" s="17">
        <f t="shared" si="6"/>
        <v>0</v>
      </c>
      <c r="AE47" s="17">
        <f t="shared" si="7"/>
        <v>0</v>
      </c>
      <c r="AF47" s="17">
        <f t="shared" si="8"/>
        <v>0</v>
      </c>
      <c r="AN47" s="55">
        <v>40</v>
      </c>
      <c r="AO47" s="57">
        <f t="shared" si="10"/>
        <v>0</v>
      </c>
      <c r="AP47" s="57">
        <f t="shared" si="11"/>
        <v>0</v>
      </c>
      <c r="AQ47" s="57">
        <f t="shared" si="16"/>
        <v>0</v>
      </c>
      <c r="AR47" s="57">
        <f t="shared" si="17"/>
        <v>0</v>
      </c>
    </row>
    <row r="48" spans="1:44" ht="15.75" customHeight="1" x14ac:dyDescent="0.25">
      <c r="A48" s="36">
        <v>40</v>
      </c>
      <c r="B48" s="19"/>
      <c r="C48" s="19"/>
      <c r="D48" s="20">
        <f t="shared" si="15"/>
        <v>0</v>
      </c>
      <c r="E48" s="510"/>
      <c r="F48" s="63">
        <v>0</v>
      </c>
      <c r="G48" s="707"/>
      <c r="H48" s="515"/>
      <c r="I48" s="696"/>
      <c r="J48" s="515"/>
      <c r="K48" s="696"/>
      <c r="L48" s="515"/>
      <c r="M48" s="696"/>
      <c r="N48" s="515"/>
      <c r="O48" s="696"/>
      <c r="P48" s="515"/>
      <c r="Q48" s="696"/>
      <c r="R48" s="515"/>
      <c r="S48" s="696"/>
      <c r="T48" s="515"/>
      <c r="U48" s="969">
        <f t="shared" si="13"/>
        <v>0</v>
      </c>
      <c r="V48" s="960"/>
      <c r="W48" s="203"/>
      <c r="X48" s="111">
        <f t="shared" si="14"/>
        <v>0</v>
      </c>
      <c r="Y48" s="959">
        <f t="shared" si="1"/>
        <v>0</v>
      </c>
      <c r="Z48" s="17">
        <f t="shared" si="2"/>
        <v>0</v>
      </c>
      <c r="AA48" s="17">
        <f t="shared" si="3"/>
        <v>0</v>
      </c>
      <c r="AB48" s="17">
        <f t="shared" si="4"/>
        <v>0</v>
      </c>
      <c r="AC48" s="17">
        <f t="shared" si="5"/>
        <v>0</v>
      </c>
      <c r="AD48" s="17">
        <f t="shared" si="6"/>
        <v>0</v>
      </c>
      <c r="AE48" s="17">
        <f t="shared" si="7"/>
        <v>0</v>
      </c>
      <c r="AF48" s="17">
        <f t="shared" si="8"/>
        <v>0</v>
      </c>
      <c r="AN48" s="55">
        <v>41</v>
      </c>
      <c r="AO48" s="57">
        <f t="shared" si="10"/>
        <v>0</v>
      </c>
      <c r="AP48" s="57">
        <f t="shared" si="11"/>
        <v>0</v>
      </c>
      <c r="AQ48" s="57">
        <f t="shared" si="16"/>
        <v>0</v>
      </c>
      <c r="AR48" s="57">
        <f t="shared" si="17"/>
        <v>0</v>
      </c>
    </row>
    <row r="49" spans="1:44" ht="15.75" customHeight="1" x14ac:dyDescent="0.25">
      <c r="A49" s="36">
        <v>41</v>
      </c>
      <c r="B49" s="575"/>
      <c r="C49" s="200"/>
      <c r="D49" s="20">
        <f t="shared" si="15"/>
        <v>0</v>
      </c>
      <c r="E49" s="618"/>
      <c r="F49" s="63">
        <v>0</v>
      </c>
      <c r="G49" s="707"/>
      <c r="H49" s="515"/>
      <c r="I49" s="696"/>
      <c r="J49" s="515"/>
      <c r="K49" s="696"/>
      <c r="L49" s="515"/>
      <c r="M49" s="696"/>
      <c r="N49" s="515"/>
      <c r="O49" s="696"/>
      <c r="P49" s="515"/>
      <c r="Q49" s="696"/>
      <c r="R49" s="515"/>
      <c r="S49" s="696"/>
      <c r="T49" s="515"/>
      <c r="U49" s="969">
        <f t="shared" si="13"/>
        <v>0</v>
      </c>
      <c r="V49" s="960"/>
      <c r="W49" s="203"/>
      <c r="X49" s="111">
        <f t="shared" si="14"/>
        <v>0</v>
      </c>
      <c r="Y49" s="959">
        <f t="shared" si="1"/>
        <v>0</v>
      </c>
      <c r="Z49" s="17">
        <f t="shared" si="2"/>
        <v>0</v>
      </c>
      <c r="AA49" s="17">
        <f t="shared" si="3"/>
        <v>0</v>
      </c>
      <c r="AB49" s="17">
        <f t="shared" si="4"/>
        <v>0</v>
      </c>
      <c r="AC49" s="17">
        <f t="shared" si="5"/>
        <v>0</v>
      </c>
      <c r="AD49" s="17">
        <f t="shared" si="6"/>
        <v>0</v>
      </c>
      <c r="AE49" s="17">
        <f t="shared" si="7"/>
        <v>0</v>
      </c>
      <c r="AF49" s="17">
        <f t="shared" si="8"/>
        <v>0</v>
      </c>
      <c r="AN49" s="55">
        <v>42</v>
      </c>
      <c r="AO49" s="57">
        <f t="shared" si="10"/>
        <v>0</v>
      </c>
      <c r="AP49" s="57">
        <f t="shared" si="11"/>
        <v>0</v>
      </c>
      <c r="AQ49" s="57">
        <f t="shared" si="16"/>
        <v>0</v>
      </c>
      <c r="AR49" s="57">
        <f t="shared" si="17"/>
        <v>0</v>
      </c>
    </row>
    <row r="50" spans="1:44" ht="15.75" customHeight="1" x14ac:dyDescent="0.25">
      <c r="A50" s="36">
        <v>42</v>
      </c>
      <c r="B50" s="979"/>
      <c r="C50" s="979"/>
      <c r="D50" s="20">
        <f t="shared" si="15"/>
        <v>0</v>
      </c>
      <c r="E50" s="1128" t="s">
        <v>1186</v>
      </c>
      <c r="F50" s="63">
        <v>0</v>
      </c>
      <c r="G50" s="707"/>
      <c r="H50" s="515"/>
      <c r="I50" s="696"/>
      <c r="J50" s="515"/>
      <c r="K50" s="696"/>
      <c r="L50" s="515"/>
      <c r="M50" s="696"/>
      <c r="N50" s="515"/>
      <c r="O50" s="696"/>
      <c r="P50" s="515"/>
      <c r="Q50" s="696"/>
      <c r="R50" s="515"/>
      <c r="S50" s="696"/>
      <c r="T50" s="515"/>
      <c r="U50" s="969">
        <f t="shared" si="13"/>
        <v>0</v>
      </c>
      <c r="V50" s="960"/>
      <c r="W50" s="203"/>
      <c r="X50" s="111">
        <f t="shared" si="14"/>
        <v>0</v>
      </c>
      <c r="Y50" s="959">
        <f t="shared" si="1"/>
        <v>0</v>
      </c>
      <c r="Z50" s="17">
        <f t="shared" si="2"/>
        <v>0</v>
      </c>
      <c r="AA50" s="17">
        <f t="shared" si="3"/>
        <v>0</v>
      </c>
      <c r="AB50" s="17">
        <f t="shared" si="4"/>
        <v>0</v>
      </c>
      <c r="AC50" s="17">
        <f t="shared" si="5"/>
        <v>0</v>
      </c>
      <c r="AD50" s="17">
        <f t="shared" si="6"/>
        <v>0</v>
      </c>
      <c r="AE50" s="17">
        <f t="shared" si="7"/>
        <v>0</v>
      </c>
      <c r="AF50" s="17">
        <f t="shared" si="8"/>
        <v>0</v>
      </c>
      <c r="AN50" s="55">
        <v>43</v>
      </c>
      <c r="AO50" s="57">
        <f t="shared" si="10"/>
        <v>0</v>
      </c>
      <c r="AP50" s="57">
        <f t="shared" si="11"/>
        <v>0</v>
      </c>
      <c r="AQ50" s="57">
        <f t="shared" si="16"/>
        <v>0</v>
      </c>
      <c r="AR50" s="57">
        <f t="shared" si="17"/>
        <v>0</v>
      </c>
    </row>
    <row r="51" spans="1:44" ht="15.75" customHeight="1" x14ac:dyDescent="0.25">
      <c r="A51" s="36">
        <v>43</v>
      </c>
      <c r="B51" s="19">
        <v>22000</v>
      </c>
      <c r="C51" s="19">
        <v>23000</v>
      </c>
      <c r="D51" s="20"/>
      <c r="E51" s="618" t="s">
        <v>1187</v>
      </c>
      <c r="F51" s="63">
        <v>0</v>
      </c>
      <c r="G51" s="707"/>
      <c r="H51" s="515"/>
      <c r="I51" s="696"/>
      <c r="J51" s="515"/>
      <c r="K51" s="696"/>
      <c r="L51" s="515"/>
      <c r="M51" s="696"/>
      <c r="N51" s="515"/>
      <c r="O51" s="696">
        <v>2</v>
      </c>
      <c r="P51" s="515"/>
      <c r="Q51" s="696"/>
      <c r="R51" s="515"/>
      <c r="S51" s="696">
        <v>1</v>
      </c>
      <c r="T51" s="515">
        <v>1</v>
      </c>
      <c r="U51" s="969">
        <f t="shared" si="13"/>
        <v>1</v>
      </c>
      <c r="V51" s="960"/>
      <c r="W51" s="203"/>
      <c r="X51" s="111">
        <f t="shared" si="14"/>
        <v>2</v>
      </c>
      <c r="Y51" s="959">
        <f t="shared" si="1"/>
        <v>3</v>
      </c>
      <c r="Z51" s="17">
        <f t="shared" si="2"/>
        <v>0</v>
      </c>
      <c r="AA51" s="17">
        <f t="shared" si="3"/>
        <v>0</v>
      </c>
      <c r="AB51" s="17">
        <f t="shared" si="4"/>
        <v>0</v>
      </c>
      <c r="AC51" s="17">
        <f t="shared" si="5"/>
        <v>0</v>
      </c>
      <c r="AD51" s="17">
        <f t="shared" si="6"/>
        <v>0</v>
      </c>
      <c r="AE51" s="17">
        <f t="shared" si="7"/>
        <v>0</v>
      </c>
      <c r="AF51" s="17">
        <f t="shared" si="8"/>
        <v>23000</v>
      </c>
      <c r="AN51" s="55">
        <v>44</v>
      </c>
      <c r="AO51" s="57">
        <f t="shared" si="10"/>
        <v>22000</v>
      </c>
      <c r="AP51" s="57">
        <f t="shared" si="11"/>
        <v>23000</v>
      </c>
      <c r="AQ51" s="57">
        <f t="shared" si="16"/>
        <v>1000</v>
      </c>
      <c r="AR51" s="57">
        <f t="shared" si="17"/>
        <v>44000</v>
      </c>
    </row>
    <row r="52" spans="1:44" ht="15.75" customHeight="1" x14ac:dyDescent="0.25">
      <c r="A52" s="36">
        <v>44</v>
      </c>
      <c r="B52" s="575"/>
      <c r="C52" s="575"/>
      <c r="D52" s="20">
        <f t="shared" si="15"/>
        <v>0</v>
      </c>
      <c r="E52" s="510"/>
      <c r="F52" s="511">
        <v>0</v>
      </c>
      <c r="G52" s="707"/>
      <c r="H52" s="515"/>
      <c r="I52" s="696"/>
      <c r="J52" s="515"/>
      <c r="K52" s="696"/>
      <c r="L52" s="515"/>
      <c r="M52" s="696"/>
      <c r="N52" s="515"/>
      <c r="O52" s="696"/>
      <c r="P52" s="515"/>
      <c r="Q52" s="696"/>
      <c r="R52" s="515"/>
      <c r="S52" s="696"/>
      <c r="T52" s="515"/>
      <c r="U52" s="969">
        <f t="shared" si="13"/>
        <v>0</v>
      </c>
      <c r="V52" s="960"/>
      <c r="W52" s="203"/>
      <c r="X52" s="111">
        <f t="shared" si="14"/>
        <v>0</v>
      </c>
      <c r="Y52" s="959">
        <f t="shared" si="1"/>
        <v>0</v>
      </c>
      <c r="Z52" s="17">
        <f t="shared" si="2"/>
        <v>0</v>
      </c>
      <c r="AA52" s="17">
        <f t="shared" si="3"/>
        <v>0</v>
      </c>
      <c r="AB52" s="17">
        <f t="shared" si="4"/>
        <v>0</v>
      </c>
      <c r="AC52" s="17">
        <f t="shared" si="5"/>
        <v>0</v>
      </c>
      <c r="AD52" s="17">
        <f t="shared" si="6"/>
        <v>0</v>
      </c>
      <c r="AE52" s="17">
        <f t="shared" si="7"/>
        <v>0</v>
      </c>
      <c r="AF52" s="17">
        <f t="shared" si="8"/>
        <v>0</v>
      </c>
      <c r="AN52" s="55">
        <v>45</v>
      </c>
      <c r="AO52" s="57">
        <f t="shared" si="10"/>
        <v>0</v>
      </c>
      <c r="AP52" s="57">
        <f t="shared" si="11"/>
        <v>0</v>
      </c>
      <c r="AQ52" s="57">
        <f t="shared" si="16"/>
        <v>0</v>
      </c>
      <c r="AR52" s="57">
        <f t="shared" si="17"/>
        <v>0</v>
      </c>
    </row>
    <row r="53" spans="1:44" ht="15.75" customHeight="1" x14ac:dyDescent="0.25">
      <c r="A53" s="36">
        <v>45</v>
      </c>
      <c r="B53" s="575"/>
      <c r="C53" s="575"/>
      <c r="D53" s="20">
        <f t="shared" si="15"/>
        <v>0</v>
      </c>
      <c r="E53" s="510"/>
      <c r="F53" s="511">
        <v>0</v>
      </c>
      <c r="G53" s="707"/>
      <c r="H53" s="515"/>
      <c r="I53" s="696"/>
      <c r="J53" s="515"/>
      <c r="K53" s="696"/>
      <c r="L53" s="515"/>
      <c r="M53" s="696"/>
      <c r="N53" s="515"/>
      <c r="O53" s="696"/>
      <c r="P53" s="515"/>
      <c r="Q53" s="696"/>
      <c r="R53" s="515"/>
      <c r="S53" s="696"/>
      <c r="T53" s="515"/>
      <c r="U53" s="969">
        <f t="shared" si="13"/>
        <v>0</v>
      </c>
      <c r="V53" s="960"/>
      <c r="W53" s="203"/>
      <c r="X53" s="111">
        <f t="shared" si="14"/>
        <v>0</v>
      </c>
      <c r="Y53" s="959">
        <f t="shared" si="1"/>
        <v>0</v>
      </c>
      <c r="Z53" s="17">
        <f t="shared" si="2"/>
        <v>0</v>
      </c>
      <c r="AA53" s="17">
        <f t="shared" si="3"/>
        <v>0</v>
      </c>
      <c r="AB53" s="17">
        <f t="shared" si="4"/>
        <v>0</v>
      </c>
      <c r="AC53" s="17">
        <f t="shared" si="5"/>
        <v>0</v>
      </c>
      <c r="AD53" s="17">
        <f t="shared" si="6"/>
        <v>0</v>
      </c>
      <c r="AE53" s="17">
        <f t="shared" si="7"/>
        <v>0</v>
      </c>
      <c r="AF53" s="17">
        <f t="shared" si="8"/>
        <v>0</v>
      </c>
      <c r="AN53" s="55">
        <v>46</v>
      </c>
      <c r="AO53" s="57">
        <f t="shared" si="10"/>
        <v>0</v>
      </c>
      <c r="AP53" s="57">
        <f t="shared" si="11"/>
        <v>0</v>
      </c>
      <c r="AQ53" s="57">
        <f t="shared" si="16"/>
        <v>0</v>
      </c>
      <c r="AR53" s="57">
        <f t="shared" si="17"/>
        <v>0</v>
      </c>
    </row>
    <row r="54" spans="1:44" ht="15.75" customHeight="1" x14ac:dyDescent="0.25">
      <c r="A54" s="36">
        <v>46</v>
      </c>
      <c r="B54" s="575"/>
      <c r="C54" s="575"/>
      <c r="D54" s="20">
        <f t="shared" si="15"/>
        <v>0</v>
      </c>
      <c r="E54" s="510"/>
      <c r="F54" s="511">
        <v>0</v>
      </c>
      <c r="G54" s="707"/>
      <c r="H54" s="515"/>
      <c r="I54" s="696"/>
      <c r="J54" s="515"/>
      <c r="K54" s="696"/>
      <c r="L54" s="515"/>
      <c r="M54" s="696"/>
      <c r="N54" s="515"/>
      <c r="O54" s="696"/>
      <c r="P54" s="515"/>
      <c r="Q54" s="696"/>
      <c r="R54" s="515"/>
      <c r="S54" s="696"/>
      <c r="T54" s="515"/>
      <c r="U54" s="969">
        <f t="shared" si="13"/>
        <v>0</v>
      </c>
      <c r="V54" s="960"/>
      <c r="W54" s="203"/>
      <c r="X54" s="111">
        <f t="shared" si="14"/>
        <v>0</v>
      </c>
      <c r="Y54" s="959">
        <f t="shared" si="1"/>
        <v>0</v>
      </c>
      <c r="Z54" s="17">
        <f t="shared" si="2"/>
        <v>0</v>
      </c>
      <c r="AA54" s="17">
        <f t="shared" si="3"/>
        <v>0</v>
      </c>
      <c r="AB54" s="17">
        <f t="shared" si="4"/>
        <v>0</v>
      </c>
      <c r="AC54" s="17">
        <f t="shared" si="5"/>
        <v>0</v>
      </c>
      <c r="AD54" s="17">
        <f t="shared" si="6"/>
        <v>0</v>
      </c>
      <c r="AE54" s="17">
        <f t="shared" si="7"/>
        <v>0</v>
      </c>
      <c r="AF54" s="17">
        <f t="shared" si="8"/>
        <v>0</v>
      </c>
      <c r="AN54" s="55">
        <v>47</v>
      </c>
      <c r="AO54" s="57">
        <f t="shared" si="10"/>
        <v>0</v>
      </c>
      <c r="AP54" s="57">
        <f t="shared" si="11"/>
        <v>0</v>
      </c>
      <c r="AQ54" s="57">
        <f t="shared" si="16"/>
        <v>0</v>
      </c>
      <c r="AR54" s="57">
        <f t="shared" si="17"/>
        <v>0</v>
      </c>
    </row>
    <row r="55" spans="1:44" ht="15.75" customHeight="1" x14ac:dyDescent="0.25">
      <c r="A55" s="36">
        <v>47</v>
      </c>
      <c r="B55" s="19"/>
      <c r="C55" s="19"/>
      <c r="D55" s="20">
        <f t="shared" si="15"/>
        <v>0</v>
      </c>
      <c r="E55" s="618"/>
      <c r="F55" s="511">
        <v>0</v>
      </c>
      <c r="G55" s="707"/>
      <c r="H55" s="515"/>
      <c r="I55" s="696"/>
      <c r="J55" s="515"/>
      <c r="K55" s="696"/>
      <c r="L55" s="515"/>
      <c r="M55" s="696"/>
      <c r="N55" s="515"/>
      <c r="O55" s="696"/>
      <c r="P55" s="515"/>
      <c r="Q55" s="696"/>
      <c r="R55" s="515"/>
      <c r="S55" s="696"/>
      <c r="T55" s="515"/>
      <c r="U55" s="969">
        <f t="shared" si="13"/>
        <v>0</v>
      </c>
      <c r="V55" s="960"/>
      <c r="W55" s="203"/>
      <c r="X55" s="111">
        <f t="shared" si="14"/>
        <v>0</v>
      </c>
      <c r="Y55" s="959">
        <f t="shared" si="1"/>
        <v>0</v>
      </c>
      <c r="Z55" s="17">
        <f t="shared" si="2"/>
        <v>0</v>
      </c>
      <c r="AA55" s="17">
        <f t="shared" si="3"/>
        <v>0</v>
      </c>
      <c r="AB55" s="17">
        <f t="shared" si="4"/>
        <v>0</v>
      </c>
      <c r="AC55" s="17">
        <f t="shared" si="5"/>
        <v>0</v>
      </c>
      <c r="AD55" s="17">
        <f t="shared" si="6"/>
        <v>0</v>
      </c>
      <c r="AE55" s="17">
        <f t="shared" si="7"/>
        <v>0</v>
      </c>
      <c r="AF55" s="17">
        <f t="shared" si="8"/>
        <v>0</v>
      </c>
      <c r="AN55" s="55">
        <v>48</v>
      </c>
      <c r="AO55" s="57">
        <f t="shared" si="10"/>
        <v>0</v>
      </c>
      <c r="AP55" s="57">
        <f t="shared" si="11"/>
        <v>0</v>
      </c>
      <c r="AQ55" s="57">
        <f t="shared" si="16"/>
        <v>0</v>
      </c>
      <c r="AR55" s="57">
        <f t="shared" si="17"/>
        <v>0</v>
      </c>
    </row>
    <row r="56" spans="1:44" ht="15.75" customHeight="1" x14ac:dyDescent="0.25">
      <c r="A56" s="36">
        <v>48</v>
      </c>
      <c r="B56" s="979"/>
      <c r="C56" s="979"/>
      <c r="D56" s="20">
        <f t="shared" si="15"/>
        <v>0</v>
      </c>
      <c r="E56" s="1128" t="s">
        <v>920</v>
      </c>
      <c r="F56" s="63">
        <v>0</v>
      </c>
      <c r="G56" s="707"/>
      <c r="H56" s="515"/>
      <c r="I56" s="696"/>
      <c r="J56" s="515"/>
      <c r="K56" s="696"/>
      <c r="L56" s="515"/>
      <c r="M56" s="696"/>
      <c r="N56" s="515"/>
      <c r="O56" s="696"/>
      <c r="P56" s="515"/>
      <c r="Q56" s="696"/>
      <c r="R56" s="515"/>
      <c r="S56" s="696"/>
      <c r="T56" s="515"/>
      <c r="U56" s="969">
        <f t="shared" si="13"/>
        <v>0</v>
      </c>
      <c r="V56" s="960"/>
      <c r="W56" s="203"/>
      <c r="X56" s="111">
        <f t="shared" si="14"/>
        <v>0</v>
      </c>
      <c r="Y56" s="959">
        <f t="shared" si="1"/>
        <v>0</v>
      </c>
      <c r="Z56" s="17">
        <f t="shared" si="2"/>
        <v>0</v>
      </c>
      <c r="AA56" s="17">
        <f t="shared" si="3"/>
        <v>0</v>
      </c>
      <c r="AB56" s="17">
        <f t="shared" si="4"/>
        <v>0</v>
      </c>
      <c r="AC56" s="17">
        <f t="shared" si="5"/>
        <v>0</v>
      </c>
      <c r="AD56" s="17">
        <f t="shared" si="6"/>
        <v>0</v>
      </c>
      <c r="AE56" s="17">
        <f t="shared" si="7"/>
        <v>0</v>
      </c>
      <c r="AF56" s="17">
        <f t="shared" si="8"/>
        <v>0</v>
      </c>
      <c r="AN56" s="55">
        <v>49</v>
      </c>
      <c r="AO56" s="57">
        <f t="shared" si="10"/>
        <v>0</v>
      </c>
      <c r="AP56" s="57">
        <f t="shared" si="11"/>
        <v>0</v>
      </c>
      <c r="AQ56" s="57">
        <f t="shared" si="16"/>
        <v>0</v>
      </c>
      <c r="AR56" s="57">
        <f t="shared" si="17"/>
        <v>0</v>
      </c>
    </row>
    <row r="57" spans="1:44" ht="15.75" customHeight="1" x14ac:dyDescent="0.25">
      <c r="A57" s="36">
        <v>49</v>
      </c>
      <c r="B57" s="19">
        <v>5000</v>
      </c>
      <c r="C57" s="19">
        <v>6000</v>
      </c>
      <c r="D57" s="20">
        <f t="shared" si="15"/>
        <v>1000</v>
      </c>
      <c r="E57" s="506" t="s">
        <v>921</v>
      </c>
      <c r="F57" s="63">
        <v>0</v>
      </c>
      <c r="G57" s="707"/>
      <c r="H57" s="515"/>
      <c r="I57" s="696"/>
      <c r="J57" s="515"/>
      <c r="K57" s="696"/>
      <c r="L57" s="515"/>
      <c r="M57" s="696"/>
      <c r="N57" s="515"/>
      <c r="O57" s="696"/>
      <c r="P57" s="515"/>
      <c r="Q57" s="696"/>
      <c r="R57" s="515"/>
      <c r="S57" s="696"/>
      <c r="T57" s="515"/>
      <c r="U57" s="969">
        <f t="shared" si="13"/>
        <v>0</v>
      </c>
      <c r="V57" s="960"/>
      <c r="W57" s="203"/>
      <c r="X57" s="111">
        <f t="shared" si="14"/>
        <v>0</v>
      </c>
      <c r="Y57" s="959">
        <f t="shared" si="1"/>
        <v>0</v>
      </c>
      <c r="Z57" s="17">
        <f t="shared" si="2"/>
        <v>0</v>
      </c>
      <c r="AA57" s="17">
        <f t="shared" si="3"/>
        <v>0</v>
      </c>
      <c r="AB57" s="17">
        <f t="shared" si="4"/>
        <v>0</v>
      </c>
      <c r="AC57" s="17">
        <f t="shared" si="5"/>
        <v>0</v>
      </c>
      <c r="AD57" s="17">
        <f t="shared" si="6"/>
        <v>0</v>
      </c>
      <c r="AE57" s="17">
        <f t="shared" si="7"/>
        <v>0</v>
      </c>
      <c r="AF57" s="17">
        <f t="shared" si="8"/>
        <v>0</v>
      </c>
      <c r="AN57" s="55">
        <v>50</v>
      </c>
      <c r="AO57" s="57">
        <f t="shared" si="10"/>
        <v>0</v>
      </c>
      <c r="AP57" s="57">
        <f t="shared" si="11"/>
        <v>0</v>
      </c>
      <c r="AQ57" s="57">
        <f t="shared" si="16"/>
        <v>0</v>
      </c>
      <c r="AR57" s="57">
        <f t="shared" si="17"/>
        <v>0</v>
      </c>
    </row>
    <row r="58" spans="1:44" s="2" customFormat="1" ht="15.75" customHeight="1" x14ac:dyDescent="0.25">
      <c r="A58" s="36">
        <v>50</v>
      </c>
      <c r="B58" s="31"/>
      <c r="C58" s="31"/>
      <c r="D58" s="20">
        <f t="shared" si="15"/>
        <v>0</v>
      </c>
      <c r="E58" s="510"/>
      <c r="F58" s="63">
        <v>0</v>
      </c>
      <c r="G58" s="707"/>
      <c r="H58" s="515"/>
      <c r="I58" s="696"/>
      <c r="J58" s="515"/>
      <c r="K58" s="696"/>
      <c r="L58" s="515"/>
      <c r="M58" s="696"/>
      <c r="N58" s="515"/>
      <c r="O58" s="696"/>
      <c r="P58" s="515"/>
      <c r="Q58" s="696"/>
      <c r="R58" s="515"/>
      <c r="S58" s="696"/>
      <c r="T58" s="515"/>
      <c r="U58" s="969">
        <f t="shared" si="13"/>
        <v>0</v>
      </c>
      <c r="V58" s="960"/>
      <c r="W58" s="203"/>
      <c r="X58" s="111">
        <f t="shared" si="14"/>
        <v>0</v>
      </c>
      <c r="Y58" s="959">
        <f t="shared" si="1"/>
        <v>0</v>
      </c>
      <c r="Z58" s="17">
        <f t="shared" si="2"/>
        <v>0</v>
      </c>
      <c r="AA58" s="17">
        <f t="shared" si="3"/>
        <v>0</v>
      </c>
      <c r="AB58" s="17">
        <f t="shared" si="4"/>
        <v>0</v>
      </c>
      <c r="AC58" s="17">
        <f t="shared" si="5"/>
        <v>0</v>
      </c>
      <c r="AD58" s="17">
        <f t="shared" si="6"/>
        <v>0</v>
      </c>
      <c r="AE58" s="17">
        <f t="shared" si="7"/>
        <v>0</v>
      </c>
      <c r="AF58" s="17">
        <f t="shared" si="8"/>
        <v>0</v>
      </c>
      <c r="AN58" s="55">
        <v>51</v>
      </c>
      <c r="AO58" s="57">
        <f t="shared" si="10"/>
        <v>0</v>
      </c>
      <c r="AP58" s="57">
        <f t="shared" si="11"/>
        <v>0</v>
      </c>
      <c r="AQ58" s="57">
        <f t="shared" si="16"/>
        <v>0</v>
      </c>
      <c r="AR58" s="57">
        <f t="shared" si="17"/>
        <v>0</v>
      </c>
    </row>
    <row r="59" spans="1:44" ht="15.75" customHeight="1" x14ac:dyDescent="0.25">
      <c r="A59" s="36">
        <v>51</v>
      </c>
      <c r="B59" s="19"/>
      <c r="C59" s="19"/>
      <c r="D59" s="20">
        <f t="shared" si="15"/>
        <v>0</v>
      </c>
      <c r="E59" s="506"/>
      <c r="F59" s="63">
        <v>0</v>
      </c>
      <c r="G59" s="707"/>
      <c r="H59" s="515"/>
      <c r="I59" s="696"/>
      <c r="J59" s="515"/>
      <c r="K59" s="696"/>
      <c r="L59" s="515"/>
      <c r="M59" s="696"/>
      <c r="N59" s="515"/>
      <c r="O59" s="696"/>
      <c r="P59" s="515"/>
      <c r="Q59" s="696"/>
      <c r="R59" s="515"/>
      <c r="S59" s="696"/>
      <c r="T59" s="515"/>
      <c r="U59" s="969">
        <f t="shared" si="13"/>
        <v>0</v>
      </c>
      <c r="V59" s="960"/>
      <c r="W59" s="203"/>
      <c r="X59" s="111">
        <f t="shared" si="14"/>
        <v>0</v>
      </c>
      <c r="Y59" s="959">
        <f t="shared" si="1"/>
        <v>0</v>
      </c>
      <c r="Z59" s="17">
        <f t="shared" si="2"/>
        <v>0</v>
      </c>
      <c r="AA59" s="17">
        <f t="shared" si="3"/>
        <v>0</v>
      </c>
      <c r="AB59" s="17">
        <f t="shared" si="4"/>
        <v>0</v>
      </c>
      <c r="AC59" s="17">
        <f t="shared" si="5"/>
        <v>0</v>
      </c>
      <c r="AD59" s="17">
        <f t="shared" si="6"/>
        <v>0</v>
      </c>
      <c r="AE59" s="17">
        <f t="shared" si="7"/>
        <v>0</v>
      </c>
      <c r="AF59" s="17">
        <f t="shared" si="8"/>
        <v>0</v>
      </c>
      <c r="AN59" s="55">
        <v>52</v>
      </c>
      <c r="AO59" s="57">
        <f t="shared" si="10"/>
        <v>0</v>
      </c>
      <c r="AP59" s="57">
        <f t="shared" si="11"/>
        <v>0</v>
      </c>
      <c r="AQ59" s="57">
        <f t="shared" si="16"/>
        <v>0</v>
      </c>
      <c r="AR59" s="57">
        <f t="shared" si="17"/>
        <v>0</v>
      </c>
    </row>
    <row r="60" spans="1:44" ht="15.75" customHeight="1" x14ac:dyDescent="0.25">
      <c r="A60" s="36">
        <v>52</v>
      </c>
      <c r="B60" s="19"/>
      <c r="C60" s="19"/>
      <c r="D60" s="20">
        <f t="shared" si="15"/>
        <v>0</v>
      </c>
      <c r="E60" s="510"/>
      <c r="F60" s="63">
        <v>0</v>
      </c>
      <c r="G60" s="707"/>
      <c r="H60" s="515"/>
      <c r="I60" s="696"/>
      <c r="J60" s="515"/>
      <c r="K60" s="696"/>
      <c r="L60" s="515"/>
      <c r="M60" s="696"/>
      <c r="N60" s="515"/>
      <c r="O60" s="696"/>
      <c r="P60" s="515"/>
      <c r="Q60" s="696"/>
      <c r="R60" s="515"/>
      <c r="S60" s="696"/>
      <c r="T60" s="515"/>
      <c r="U60" s="969">
        <f t="shared" si="13"/>
        <v>0</v>
      </c>
      <c r="V60" s="960"/>
      <c r="W60" s="203"/>
      <c r="X60" s="111">
        <f t="shared" si="14"/>
        <v>0</v>
      </c>
      <c r="Y60" s="959">
        <f t="shared" si="1"/>
        <v>0</v>
      </c>
      <c r="Z60" s="17">
        <f t="shared" si="2"/>
        <v>0</v>
      </c>
      <c r="AA60" s="17">
        <f t="shared" si="3"/>
        <v>0</v>
      </c>
      <c r="AB60" s="17">
        <f t="shared" si="4"/>
        <v>0</v>
      </c>
      <c r="AC60" s="17">
        <f t="shared" si="5"/>
        <v>0</v>
      </c>
      <c r="AD60" s="17">
        <f t="shared" si="6"/>
        <v>0</v>
      </c>
      <c r="AE60" s="17">
        <f t="shared" si="7"/>
        <v>0</v>
      </c>
      <c r="AF60" s="17">
        <f t="shared" si="8"/>
        <v>0</v>
      </c>
      <c r="AN60" s="598">
        <v>53</v>
      </c>
      <c r="AO60" s="57">
        <f t="shared" si="10"/>
        <v>0</v>
      </c>
      <c r="AP60" s="57">
        <f t="shared" si="11"/>
        <v>0</v>
      </c>
      <c r="AQ60" s="57">
        <f>AP60-AO60</f>
        <v>0</v>
      </c>
      <c r="AR60" s="57">
        <f>X60*B60</f>
        <v>0</v>
      </c>
    </row>
    <row r="61" spans="1:44" ht="15.75" customHeight="1" x14ac:dyDescent="0.25">
      <c r="A61" s="36">
        <v>53</v>
      </c>
      <c r="B61" s="19"/>
      <c r="C61" s="19"/>
      <c r="D61" s="20">
        <f t="shared" si="15"/>
        <v>0</v>
      </c>
      <c r="E61" s="506"/>
      <c r="F61" s="63">
        <v>0</v>
      </c>
      <c r="G61" s="707"/>
      <c r="H61" s="515"/>
      <c r="I61" s="696"/>
      <c r="J61" s="515"/>
      <c r="K61" s="696"/>
      <c r="L61" s="515"/>
      <c r="M61" s="696"/>
      <c r="N61" s="515"/>
      <c r="O61" s="696"/>
      <c r="P61" s="515"/>
      <c r="Q61" s="696"/>
      <c r="R61" s="515"/>
      <c r="S61" s="696"/>
      <c r="T61" s="515"/>
      <c r="U61" s="969">
        <f t="shared" si="13"/>
        <v>0</v>
      </c>
      <c r="V61" s="960"/>
      <c r="W61" s="203"/>
      <c r="X61" s="111">
        <f t="shared" si="14"/>
        <v>0</v>
      </c>
      <c r="Y61" s="959">
        <f t="shared" si="1"/>
        <v>0</v>
      </c>
      <c r="Z61" s="17">
        <f t="shared" si="2"/>
        <v>0</v>
      </c>
      <c r="AA61" s="17">
        <f t="shared" si="3"/>
        <v>0</v>
      </c>
      <c r="AB61" s="17">
        <f t="shared" si="4"/>
        <v>0</v>
      </c>
      <c r="AC61" s="17">
        <f t="shared" si="5"/>
        <v>0</v>
      </c>
      <c r="AD61" s="17">
        <f t="shared" si="6"/>
        <v>0</v>
      </c>
      <c r="AE61" s="17">
        <f t="shared" si="7"/>
        <v>0</v>
      </c>
      <c r="AF61" s="17">
        <f t="shared" si="8"/>
        <v>0</v>
      </c>
      <c r="AN61" s="598">
        <v>54</v>
      </c>
      <c r="AO61" s="57">
        <f t="shared" si="10"/>
        <v>0</v>
      </c>
      <c r="AP61" s="57">
        <f t="shared" si="11"/>
        <v>0</v>
      </c>
      <c r="AQ61" s="57">
        <f>AP61-AO61</f>
        <v>0</v>
      </c>
      <c r="AR61" s="57">
        <f>X61*B61</f>
        <v>0</v>
      </c>
    </row>
    <row r="62" spans="1:44" ht="15.75" customHeight="1" x14ac:dyDescent="0.25">
      <c r="A62" s="36">
        <v>54</v>
      </c>
      <c r="B62" s="19"/>
      <c r="C62" s="19"/>
      <c r="D62" s="20">
        <f t="shared" si="15"/>
        <v>0</v>
      </c>
      <c r="E62" s="510"/>
      <c r="F62" s="63">
        <v>0</v>
      </c>
      <c r="G62" s="707"/>
      <c r="H62" s="515"/>
      <c r="I62" s="696"/>
      <c r="J62" s="515"/>
      <c r="K62" s="696"/>
      <c r="L62" s="515"/>
      <c r="M62" s="696"/>
      <c r="N62" s="515"/>
      <c r="O62" s="696"/>
      <c r="P62" s="515"/>
      <c r="Q62" s="696"/>
      <c r="R62" s="515"/>
      <c r="S62" s="696"/>
      <c r="T62" s="515"/>
      <c r="U62" s="969">
        <f t="shared" si="13"/>
        <v>0</v>
      </c>
      <c r="V62" s="960"/>
      <c r="W62" s="203"/>
      <c r="X62" s="111">
        <f t="shared" si="14"/>
        <v>0</v>
      </c>
      <c r="Y62" s="959">
        <f t="shared" si="1"/>
        <v>0</v>
      </c>
      <c r="Z62" s="17">
        <f t="shared" si="2"/>
        <v>0</v>
      </c>
      <c r="AA62" s="17">
        <f t="shared" si="3"/>
        <v>0</v>
      </c>
      <c r="AB62" s="17">
        <f t="shared" si="4"/>
        <v>0</v>
      </c>
      <c r="AC62" s="17">
        <f t="shared" si="5"/>
        <v>0</v>
      </c>
      <c r="AD62" s="17">
        <f t="shared" si="6"/>
        <v>0</v>
      </c>
      <c r="AE62" s="17">
        <f t="shared" si="7"/>
        <v>0</v>
      </c>
      <c r="AF62" s="17">
        <f t="shared" si="8"/>
        <v>0</v>
      </c>
      <c r="AN62" s="598">
        <v>55</v>
      </c>
      <c r="AO62" s="57">
        <f t="shared" si="10"/>
        <v>0</v>
      </c>
      <c r="AP62" s="57">
        <f t="shared" si="11"/>
        <v>0</v>
      </c>
      <c r="AQ62" s="57">
        <f>AP62-AO62</f>
        <v>0</v>
      </c>
      <c r="AR62" s="57">
        <f>X62*B62</f>
        <v>0</v>
      </c>
    </row>
    <row r="63" spans="1:44" ht="15.75" customHeight="1" x14ac:dyDescent="0.25">
      <c r="A63" s="36">
        <v>55</v>
      </c>
      <c r="B63" s="19"/>
      <c r="C63" s="19"/>
      <c r="D63" s="20">
        <f t="shared" si="15"/>
        <v>0</v>
      </c>
      <c r="E63" s="1015"/>
      <c r="F63" s="63">
        <v>0</v>
      </c>
      <c r="G63" s="707"/>
      <c r="H63" s="515"/>
      <c r="I63" s="696"/>
      <c r="J63" s="515"/>
      <c r="K63" s="696"/>
      <c r="L63" s="515"/>
      <c r="M63" s="696"/>
      <c r="N63" s="515"/>
      <c r="O63" s="696"/>
      <c r="P63" s="515"/>
      <c r="Q63" s="696"/>
      <c r="R63" s="515"/>
      <c r="S63" s="696"/>
      <c r="T63" s="515"/>
      <c r="U63" s="969">
        <f t="shared" si="13"/>
        <v>0</v>
      </c>
      <c r="V63" s="960"/>
      <c r="W63" s="203"/>
      <c r="X63" s="111">
        <f t="shared" si="14"/>
        <v>0</v>
      </c>
      <c r="Y63" s="959">
        <f t="shared" si="1"/>
        <v>0</v>
      </c>
      <c r="Z63" s="17">
        <f t="shared" si="2"/>
        <v>0</v>
      </c>
      <c r="AA63" s="17">
        <f t="shared" si="3"/>
        <v>0</v>
      </c>
      <c r="AB63" s="17">
        <f t="shared" si="4"/>
        <v>0</v>
      </c>
      <c r="AC63" s="17">
        <f t="shared" si="5"/>
        <v>0</v>
      </c>
      <c r="AD63" s="17">
        <f t="shared" si="6"/>
        <v>0</v>
      </c>
      <c r="AE63" s="17">
        <f t="shared" si="7"/>
        <v>0</v>
      </c>
      <c r="AF63" s="17">
        <f t="shared" si="8"/>
        <v>0</v>
      </c>
      <c r="AN63" s="598">
        <v>56</v>
      </c>
      <c r="AO63" s="57">
        <f t="shared" si="10"/>
        <v>0</v>
      </c>
      <c r="AP63" s="57">
        <f t="shared" si="11"/>
        <v>0</v>
      </c>
      <c r="AQ63" s="57">
        <f>AP63-AO63</f>
        <v>0</v>
      </c>
      <c r="AR63" s="57">
        <f>X63*B63</f>
        <v>0</v>
      </c>
    </row>
    <row r="64" spans="1:44" ht="15.75" customHeight="1" x14ac:dyDescent="0.25">
      <c r="A64" s="36">
        <v>56</v>
      </c>
      <c r="B64" s="979"/>
      <c r="C64" s="979"/>
      <c r="D64" s="20">
        <f t="shared" si="15"/>
        <v>0</v>
      </c>
      <c r="E64" s="1014" t="s">
        <v>464</v>
      </c>
      <c r="F64" s="63">
        <v>0</v>
      </c>
      <c r="G64" s="707"/>
      <c r="H64" s="515"/>
      <c r="I64" s="696"/>
      <c r="J64" s="515"/>
      <c r="K64" s="696"/>
      <c r="L64" s="515"/>
      <c r="M64" s="696"/>
      <c r="N64" s="515"/>
      <c r="O64" s="696"/>
      <c r="P64" s="515"/>
      <c r="Q64" s="696"/>
      <c r="R64" s="515"/>
      <c r="S64" s="696"/>
      <c r="T64" s="515"/>
      <c r="U64" s="969">
        <f t="shared" si="13"/>
        <v>0</v>
      </c>
      <c r="V64" s="960"/>
      <c r="W64" s="203"/>
      <c r="X64" s="111">
        <f t="shared" si="14"/>
        <v>0</v>
      </c>
      <c r="Y64" s="959">
        <f t="shared" si="1"/>
        <v>0</v>
      </c>
      <c r="Z64" s="17">
        <f t="shared" si="2"/>
        <v>0</v>
      </c>
      <c r="AA64" s="17">
        <f t="shared" si="3"/>
        <v>0</v>
      </c>
      <c r="AB64" s="17">
        <f t="shared" si="4"/>
        <v>0</v>
      </c>
      <c r="AC64" s="17">
        <f t="shared" si="5"/>
        <v>0</v>
      </c>
      <c r="AD64" s="17">
        <f t="shared" si="6"/>
        <v>0</v>
      </c>
      <c r="AE64" s="17">
        <f t="shared" si="7"/>
        <v>0</v>
      </c>
      <c r="AF64" s="17">
        <f t="shared" si="8"/>
        <v>0</v>
      </c>
      <c r="AN64" s="598">
        <v>57</v>
      </c>
      <c r="AO64" s="57">
        <f t="shared" si="10"/>
        <v>0</v>
      </c>
      <c r="AP64" s="57">
        <f t="shared" si="11"/>
        <v>0</v>
      </c>
      <c r="AQ64" s="57">
        <f t="shared" ref="AQ64:AQ72" si="18">AP64-AO64</f>
        <v>0</v>
      </c>
      <c r="AR64" s="57">
        <f t="shared" ref="AR64:AR72" si="19">X64*B64</f>
        <v>0</v>
      </c>
    </row>
    <row r="65" spans="1:44" ht="15.75" customHeight="1" x14ac:dyDescent="0.25">
      <c r="A65" s="36">
        <v>57</v>
      </c>
      <c r="B65" s="19">
        <v>3500</v>
      </c>
      <c r="C65" s="19">
        <v>4500</v>
      </c>
      <c r="D65" s="20">
        <f t="shared" si="15"/>
        <v>1000</v>
      </c>
      <c r="E65" s="898" t="s">
        <v>463</v>
      </c>
      <c r="F65" s="63">
        <v>1</v>
      </c>
      <c r="G65" s="707"/>
      <c r="H65" s="514"/>
      <c r="I65" s="696"/>
      <c r="J65" s="515"/>
      <c r="K65" s="695"/>
      <c r="L65" s="514"/>
      <c r="M65" s="696"/>
      <c r="N65" s="514"/>
      <c r="O65" s="696"/>
      <c r="P65" s="514"/>
      <c r="Q65" s="696"/>
      <c r="R65" s="514"/>
      <c r="S65" s="695"/>
      <c r="T65" s="514"/>
      <c r="U65" s="969">
        <f t="shared" si="13"/>
        <v>0</v>
      </c>
      <c r="V65" s="960"/>
      <c r="W65" s="203"/>
      <c r="X65" s="111">
        <f t="shared" si="14"/>
        <v>1</v>
      </c>
      <c r="Y65" s="959">
        <f t="shared" si="1"/>
        <v>0</v>
      </c>
      <c r="Z65" s="17">
        <f t="shared" si="2"/>
        <v>0</v>
      </c>
      <c r="AA65" s="17">
        <f t="shared" si="3"/>
        <v>0</v>
      </c>
      <c r="AB65" s="17">
        <f t="shared" si="4"/>
        <v>0</v>
      </c>
      <c r="AC65" s="17">
        <f t="shared" si="5"/>
        <v>0</v>
      </c>
      <c r="AD65" s="17">
        <f t="shared" si="6"/>
        <v>0</v>
      </c>
      <c r="AE65" s="17">
        <f t="shared" si="7"/>
        <v>0</v>
      </c>
      <c r="AF65" s="17">
        <f t="shared" si="8"/>
        <v>0</v>
      </c>
      <c r="AN65" s="598">
        <v>58</v>
      </c>
      <c r="AO65" s="57">
        <f t="shared" si="10"/>
        <v>0</v>
      </c>
      <c r="AP65" s="57">
        <f t="shared" si="11"/>
        <v>0</v>
      </c>
      <c r="AQ65" s="57">
        <f t="shared" si="18"/>
        <v>0</v>
      </c>
      <c r="AR65" s="57">
        <f t="shared" si="19"/>
        <v>3500</v>
      </c>
    </row>
    <row r="66" spans="1:44" ht="15.75" customHeight="1" x14ac:dyDescent="0.25">
      <c r="A66" s="36">
        <v>58</v>
      </c>
      <c r="B66" s="19">
        <v>2000</v>
      </c>
      <c r="C66" s="19">
        <v>2500</v>
      </c>
      <c r="D66" s="20">
        <f t="shared" si="15"/>
        <v>500</v>
      </c>
      <c r="E66" s="600" t="s">
        <v>510</v>
      </c>
      <c r="F66" s="63">
        <v>1</v>
      </c>
      <c r="G66" s="707"/>
      <c r="H66" s="514"/>
      <c r="I66" s="696"/>
      <c r="J66" s="515"/>
      <c r="K66" s="695"/>
      <c r="L66" s="514"/>
      <c r="M66" s="696"/>
      <c r="N66" s="514"/>
      <c r="O66" s="696"/>
      <c r="P66" s="514"/>
      <c r="Q66" s="696"/>
      <c r="R66" s="514"/>
      <c r="S66" s="695"/>
      <c r="T66" s="514"/>
      <c r="U66" s="969">
        <f t="shared" si="13"/>
        <v>0</v>
      </c>
      <c r="V66" s="960"/>
      <c r="W66" s="203"/>
      <c r="X66" s="111">
        <f t="shared" si="14"/>
        <v>1</v>
      </c>
      <c r="Y66" s="959">
        <f t="shared" si="1"/>
        <v>0</v>
      </c>
      <c r="Z66" s="17">
        <f t="shared" si="2"/>
        <v>0</v>
      </c>
      <c r="AA66" s="17">
        <f t="shared" si="3"/>
        <v>0</v>
      </c>
      <c r="AB66" s="17">
        <f t="shared" si="4"/>
        <v>0</v>
      </c>
      <c r="AC66" s="17">
        <f t="shared" si="5"/>
        <v>0</v>
      </c>
      <c r="AD66" s="17">
        <f t="shared" si="6"/>
        <v>0</v>
      </c>
      <c r="AE66" s="17">
        <f t="shared" si="7"/>
        <v>0</v>
      </c>
      <c r="AF66" s="17">
        <f t="shared" si="8"/>
        <v>0</v>
      </c>
      <c r="AN66" s="598">
        <v>59</v>
      </c>
      <c r="AO66" s="57">
        <f t="shared" si="10"/>
        <v>0</v>
      </c>
      <c r="AP66" s="57">
        <f t="shared" si="11"/>
        <v>0</v>
      </c>
      <c r="AQ66" s="57">
        <f t="shared" si="18"/>
        <v>0</v>
      </c>
      <c r="AR66" s="57">
        <f t="shared" si="19"/>
        <v>2000</v>
      </c>
    </row>
    <row r="67" spans="1:44" ht="15.75" customHeight="1" x14ac:dyDescent="0.25">
      <c r="A67" s="36">
        <v>59</v>
      </c>
      <c r="B67" s="19"/>
      <c r="C67" s="19"/>
      <c r="D67" s="20">
        <f t="shared" si="15"/>
        <v>0</v>
      </c>
      <c r="E67" s="898"/>
      <c r="F67" s="63">
        <v>0</v>
      </c>
      <c r="G67" s="707"/>
      <c r="H67" s="514"/>
      <c r="I67" s="696"/>
      <c r="J67" s="515"/>
      <c r="K67" s="695"/>
      <c r="L67" s="514"/>
      <c r="M67" s="696"/>
      <c r="N67" s="514"/>
      <c r="O67" s="696"/>
      <c r="P67" s="514"/>
      <c r="Q67" s="696"/>
      <c r="R67" s="514"/>
      <c r="S67" s="695"/>
      <c r="T67" s="514"/>
      <c r="U67" s="969">
        <f t="shared" si="13"/>
        <v>0</v>
      </c>
      <c r="V67" s="960"/>
      <c r="W67" s="203"/>
      <c r="X67" s="111">
        <f t="shared" si="14"/>
        <v>0</v>
      </c>
      <c r="Y67" s="959">
        <f t="shared" si="1"/>
        <v>0</v>
      </c>
      <c r="Z67" s="17">
        <f t="shared" si="2"/>
        <v>0</v>
      </c>
      <c r="AA67" s="17">
        <f t="shared" si="3"/>
        <v>0</v>
      </c>
      <c r="AB67" s="17">
        <f t="shared" si="4"/>
        <v>0</v>
      </c>
      <c r="AC67" s="17">
        <f t="shared" si="5"/>
        <v>0</v>
      </c>
      <c r="AD67" s="17">
        <f t="shared" si="6"/>
        <v>0</v>
      </c>
      <c r="AE67" s="17">
        <f t="shared" si="7"/>
        <v>0</v>
      </c>
      <c r="AF67" s="17">
        <f t="shared" si="8"/>
        <v>0</v>
      </c>
      <c r="AN67" s="598">
        <v>60</v>
      </c>
      <c r="AO67" s="57">
        <f t="shared" si="10"/>
        <v>0</v>
      </c>
      <c r="AP67" s="57">
        <f t="shared" si="11"/>
        <v>0</v>
      </c>
      <c r="AQ67" s="57">
        <f t="shared" si="18"/>
        <v>0</v>
      </c>
      <c r="AR67" s="57">
        <f t="shared" si="19"/>
        <v>0</v>
      </c>
    </row>
    <row r="68" spans="1:44" ht="15.75" customHeight="1" x14ac:dyDescent="0.25">
      <c r="A68" s="36">
        <v>60</v>
      </c>
      <c r="B68" s="19"/>
      <c r="C68" s="19"/>
      <c r="D68" s="20">
        <f t="shared" si="15"/>
        <v>0</v>
      </c>
      <c r="E68" s="898"/>
      <c r="F68" s="63">
        <v>0</v>
      </c>
      <c r="G68" s="707"/>
      <c r="H68" s="514"/>
      <c r="I68" s="696"/>
      <c r="J68" s="515"/>
      <c r="K68" s="695"/>
      <c r="L68" s="514"/>
      <c r="M68" s="696"/>
      <c r="N68" s="514"/>
      <c r="O68" s="696"/>
      <c r="P68" s="514"/>
      <c r="Q68" s="696"/>
      <c r="R68" s="514"/>
      <c r="S68" s="695"/>
      <c r="T68" s="514"/>
      <c r="U68" s="969">
        <f t="shared" si="13"/>
        <v>0</v>
      </c>
      <c r="V68" s="960"/>
      <c r="W68" s="203"/>
      <c r="X68" s="111">
        <f t="shared" si="14"/>
        <v>0</v>
      </c>
      <c r="Y68" s="959">
        <f t="shared" si="1"/>
        <v>0</v>
      </c>
      <c r="Z68" s="17">
        <f t="shared" si="2"/>
        <v>0</v>
      </c>
      <c r="AA68" s="17">
        <f t="shared" si="3"/>
        <v>0</v>
      </c>
      <c r="AB68" s="17">
        <f t="shared" si="4"/>
        <v>0</v>
      </c>
      <c r="AC68" s="17">
        <f t="shared" si="5"/>
        <v>0</v>
      </c>
      <c r="AD68" s="17">
        <f t="shared" si="6"/>
        <v>0</v>
      </c>
      <c r="AE68" s="17">
        <f t="shared" si="7"/>
        <v>0</v>
      </c>
      <c r="AF68" s="17">
        <f t="shared" si="8"/>
        <v>0</v>
      </c>
      <c r="AN68" s="598">
        <v>61</v>
      </c>
      <c r="AO68" s="57">
        <f t="shared" si="10"/>
        <v>0</v>
      </c>
      <c r="AP68" s="57">
        <f t="shared" ref="AP68:AP72" si="20">U68*C68</f>
        <v>0</v>
      </c>
      <c r="AQ68" s="57">
        <f t="shared" si="18"/>
        <v>0</v>
      </c>
      <c r="AR68" s="57">
        <f t="shared" si="19"/>
        <v>0</v>
      </c>
    </row>
    <row r="69" spans="1:44" ht="15.75" customHeight="1" x14ac:dyDescent="0.25">
      <c r="A69" s="36">
        <v>61</v>
      </c>
      <c r="B69" s="575"/>
      <c r="C69" s="575"/>
      <c r="D69" s="20">
        <f t="shared" si="15"/>
        <v>0</v>
      </c>
      <c r="E69" s="898"/>
      <c r="F69" s="511">
        <v>0</v>
      </c>
      <c r="G69" s="707"/>
      <c r="H69" s="514"/>
      <c r="I69" s="696"/>
      <c r="J69" s="515"/>
      <c r="K69" s="695"/>
      <c r="L69" s="514"/>
      <c r="M69" s="696"/>
      <c r="N69" s="514"/>
      <c r="O69" s="696"/>
      <c r="P69" s="514"/>
      <c r="Q69" s="696"/>
      <c r="R69" s="514"/>
      <c r="S69" s="695"/>
      <c r="T69" s="514"/>
      <c r="U69" s="969">
        <f t="shared" si="13"/>
        <v>0</v>
      </c>
      <c r="V69" s="960"/>
      <c r="W69" s="203"/>
      <c r="X69" s="111">
        <f t="shared" si="14"/>
        <v>0</v>
      </c>
      <c r="Y69" s="959">
        <f t="shared" si="1"/>
        <v>0</v>
      </c>
      <c r="Z69" s="17">
        <f t="shared" si="2"/>
        <v>0</v>
      </c>
      <c r="AA69" s="17">
        <f t="shared" si="3"/>
        <v>0</v>
      </c>
      <c r="AB69" s="17">
        <f t="shared" si="4"/>
        <v>0</v>
      </c>
      <c r="AC69" s="17">
        <f t="shared" si="5"/>
        <v>0</v>
      </c>
      <c r="AD69" s="17">
        <f t="shared" si="6"/>
        <v>0</v>
      </c>
      <c r="AE69" s="17">
        <f t="shared" si="7"/>
        <v>0</v>
      </c>
      <c r="AF69" s="17">
        <f t="shared" si="8"/>
        <v>0</v>
      </c>
      <c r="AN69" s="598">
        <v>62</v>
      </c>
      <c r="AO69" s="57">
        <f t="shared" si="10"/>
        <v>0</v>
      </c>
      <c r="AP69" s="57">
        <f t="shared" si="20"/>
        <v>0</v>
      </c>
      <c r="AQ69" s="57">
        <f t="shared" si="18"/>
        <v>0</v>
      </c>
      <c r="AR69" s="57">
        <f t="shared" si="19"/>
        <v>0</v>
      </c>
    </row>
    <row r="70" spans="1:44" ht="15.75" customHeight="1" x14ac:dyDescent="0.25">
      <c r="A70" s="36">
        <v>62</v>
      </c>
      <c r="B70" s="19"/>
      <c r="C70" s="19"/>
      <c r="D70" s="20">
        <f t="shared" si="15"/>
        <v>0</v>
      </c>
      <c r="E70" s="898"/>
      <c r="F70" s="63">
        <v>0</v>
      </c>
      <c r="G70" s="707"/>
      <c r="H70" s="514"/>
      <c r="I70" s="696"/>
      <c r="J70" s="515"/>
      <c r="K70" s="695"/>
      <c r="L70" s="514"/>
      <c r="M70" s="696"/>
      <c r="N70" s="514"/>
      <c r="O70" s="696"/>
      <c r="P70" s="514"/>
      <c r="Q70" s="696"/>
      <c r="R70" s="514"/>
      <c r="S70" s="695"/>
      <c r="T70" s="514"/>
      <c r="U70" s="969">
        <f t="shared" si="13"/>
        <v>0</v>
      </c>
      <c r="V70" s="960"/>
      <c r="W70" s="203"/>
      <c r="X70" s="111">
        <f t="shared" si="14"/>
        <v>0</v>
      </c>
      <c r="Y70" s="959">
        <f t="shared" si="1"/>
        <v>0</v>
      </c>
      <c r="Z70" s="17">
        <f t="shared" si="2"/>
        <v>0</v>
      </c>
      <c r="AA70" s="17">
        <f t="shared" si="3"/>
        <v>0</v>
      </c>
      <c r="AB70" s="17">
        <f t="shared" si="4"/>
        <v>0</v>
      </c>
      <c r="AC70" s="17">
        <f t="shared" si="5"/>
        <v>0</v>
      </c>
      <c r="AD70" s="17">
        <f t="shared" si="6"/>
        <v>0</v>
      </c>
      <c r="AE70" s="17">
        <f t="shared" si="7"/>
        <v>0</v>
      </c>
      <c r="AF70" s="17">
        <f t="shared" si="8"/>
        <v>0</v>
      </c>
      <c r="AN70" s="598">
        <v>63</v>
      </c>
      <c r="AO70" s="57">
        <f t="shared" si="10"/>
        <v>0</v>
      </c>
      <c r="AP70" s="57">
        <f t="shared" si="20"/>
        <v>0</v>
      </c>
      <c r="AQ70" s="57">
        <f t="shared" si="18"/>
        <v>0</v>
      </c>
      <c r="AR70" s="57">
        <f t="shared" si="19"/>
        <v>0</v>
      </c>
    </row>
    <row r="71" spans="1:44" ht="15.75" customHeight="1" x14ac:dyDescent="0.25">
      <c r="A71" s="36">
        <v>63</v>
      </c>
      <c r="B71" s="19"/>
      <c r="C71" s="19"/>
      <c r="D71" s="20">
        <f t="shared" si="15"/>
        <v>0</v>
      </c>
      <c r="E71" s="898"/>
      <c r="F71" s="63">
        <v>0</v>
      </c>
      <c r="G71" s="707"/>
      <c r="H71" s="514"/>
      <c r="I71" s="696"/>
      <c r="J71" s="515"/>
      <c r="K71" s="695"/>
      <c r="L71" s="514"/>
      <c r="M71" s="696"/>
      <c r="N71" s="514"/>
      <c r="O71" s="696"/>
      <c r="P71" s="514"/>
      <c r="Q71" s="696"/>
      <c r="R71" s="514"/>
      <c r="S71" s="695"/>
      <c r="T71" s="514"/>
      <c r="U71" s="969">
        <f t="shared" si="13"/>
        <v>0</v>
      </c>
      <c r="V71" s="960"/>
      <c r="W71" s="203"/>
      <c r="X71" s="111">
        <f t="shared" si="14"/>
        <v>0</v>
      </c>
      <c r="Y71" s="959">
        <f t="shared" si="1"/>
        <v>0</v>
      </c>
      <c r="Z71" s="17">
        <f t="shared" si="2"/>
        <v>0</v>
      </c>
      <c r="AA71" s="17">
        <f t="shared" si="3"/>
        <v>0</v>
      </c>
      <c r="AB71" s="17">
        <f t="shared" si="4"/>
        <v>0</v>
      </c>
      <c r="AC71" s="17">
        <f t="shared" si="5"/>
        <v>0</v>
      </c>
      <c r="AD71" s="17">
        <f t="shared" si="6"/>
        <v>0</v>
      </c>
      <c r="AE71" s="17">
        <f t="shared" si="7"/>
        <v>0</v>
      </c>
      <c r="AF71" s="17">
        <f t="shared" si="8"/>
        <v>0</v>
      </c>
      <c r="AN71" s="598">
        <v>64</v>
      </c>
      <c r="AO71" s="57">
        <f t="shared" si="10"/>
        <v>0</v>
      </c>
      <c r="AP71" s="57">
        <f t="shared" si="20"/>
        <v>0</v>
      </c>
      <c r="AQ71" s="57">
        <f t="shared" si="18"/>
        <v>0</v>
      </c>
      <c r="AR71" s="57">
        <f t="shared" si="19"/>
        <v>0</v>
      </c>
    </row>
    <row r="72" spans="1:44" ht="15.75" customHeight="1" x14ac:dyDescent="0.25">
      <c r="A72" s="36">
        <v>64</v>
      </c>
      <c r="B72" s="1235"/>
      <c r="C72" s="1235"/>
      <c r="D72" s="20">
        <f t="shared" si="15"/>
        <v>0</v>
      </c>
      <c r="E72" s="1250" t="s">
        <v>486</v>
      </c>
      <c r="F72" s="1251">
        <v>0</v>
      </c>
      <c r="G72" s="707"/>
      <c r="H72" s="514"/>
      <c r="I72" s="696"/>
      <c r="J72" s="515"/>
      <c r="K72" s="695"/>
      <c r="L72" s="514"/>
      <c r="M72" s="696"/>
      <c r="N72" s="514"/>
      <c r="O72" s="696"/>
      <c r="P72" s="514"/>
      <c r="Q72" s="696"/>
      <c r="R72" s="514"/>
      <c r="S72" s="695"/>
      <c r="T72" s="514"/>
      <c r="U72" s="969">
        <f t="shared" si="13"/>
        <v>0</v>
      </c>
      <c r="V72" s="960"/>
      <c r="W72" s="203"/>
      <c r="X72" s="111">
        <f t="shared" si="14"/>
        <v>0</v>
      </c>
      <c r="Y72" s="959">
        <f t="shared" si="1"/>
        <v>0</v>
      </c>
      <c r="Z72" s="17">
        <f t="shared" si="2"/>
        <v>0</v>
      </c>
      <c r="AA72" s="17">
        <f t="shared" si="3"/>
        <v>0</v>
      </c>
      <c r="AB72" s="17">
        <f t="shared" si="4"/>
        <v>0</v>
      </c>
      <c r="AC72" s="17">
        <f t="shared" si="5"/>
        <v>0</v>
      </c>
      <c r="AD72" s="17">
        <f t="shared" si="6"/>
        <v>0</v>
      </c>
      <c r="AE72" s="17">
        <f t="shared" si="7"/>
        <v>0</v>
      </c>
      <c r="AF72" s="17">
        <f t="shared" si="8"/>
        <v>0</v>
      </c>
      <c r="AN72" s="598">
        <v>65</v>
      </c>
      <c r="AO72" s="57">
        <f t="shared" si="10"/>
        <v>0</v>
      </c>
      <c r="AP72" s="57">
        <f t="shared" si="20"/>
        <v>0</v>
      </c>
      <c r="AQ72" s="57">
        <f t="shared" si="18"/>
        <v>0</v>
      </c>
      <c r="AR72" s="57">
        <f t="shared" si="19"/>
        <v>0</v>
      </c>
    </row>
    <row r="73" spans="1:44" ht="15.75" customHeight="1" x14ac:dyDescent="0.25">
      <c r="A73" s="36">
        <v>65</v>
      </c>
      <c r="B73" s="19">
        <v>3000</v>
      </c>
      <c r="C73" s="19">
        <v>3500</v>
      </c>
      <c r="D73" s="20">
        <f t="shared" si="15"/>
        <v>500</v>
      </c>
      <c r="E73" s="600" t="s">
        <v>586</v>
      </c>
      <c r="F73" s="63">
        <v>1</v>
      </c>
      <c r="G73" s="707"/>
      <c r="H73" s="514"/>
      <c r="I73" s="696"/>
      <c r="J73" s="515"/>
      <c r="K73" s="695"/>
      <c r="L73" s="514"/>
      <c r="M73" s="696"/>
      <c r="N73" s="514"/>
      <c r="O73" s="696"/>
      <c r="P73" s="514"/>
      <c r="Q73" s="696"/>
      <c r="R73" s="514"/>
      <c r="S73" s="695"/>
      <c r="T73" s="514"/>
      <c r="U73" s="969">
        <f t="shared" si="13"/>
        <v>0</v>
      </c>
      <c r="V73" s="960"/>
      <c r="W73" s="203"/>
      <c r="X73" s="111">
        <f t="shared" si="14"/>
        <v>1</v>
      </c>
      <c r="Y73" s="959">
        <f t="shared" ref="Y73:Y136" si="21">G73+I73+K73+M73+O73+Q73+S73</f>
        <v>0</v>
      </c>
      <c r="Z73" s="17">
        <f t="shared" ref="Z73:Z136" si="22">H73*C73</f>
        <v>0</v>
      </c>
      <c r="AA73" s="17">
        <f t="shared" ref="AA73:AA136" si="23">J73*C73</f>
        <v>0</v>
      </c>
      <c r="AB73" s="17">
        <f t="shared" ref="AB73:AB136" si="24">L73*C73</f>
        <v>0</v>
      </c>
      <c r="AC73" s="17">
        <f t="shared" ref="AC73:AC136" si="25">N73*C73</f>
        <v>0</v>
      </c>
      <c r="AD73" s="17">
        <f t="shared" ref="AD73:AD136" si="26">P73*C73</f>
        <v>0</v>
      </c>
      <c r="AE73" s="17">
        <f t="shared" ref="AE73:AE136" si="27">R73*C73</f>
        <v>0</v>
      </c>
      <c r="AF73" s="17">
        <f t="shared" ref="AF73:AF136" si="28">T73*C73</f>
        <v>0</v>
      </c>
      <c r="AN73" s="598">
        <v>66</v>
      </c>
      <c r="AO73" s="57">
        <f t="shared" ref="AO73:AO136" si="29">U73*B73</f>
        <v>0</v>
      </c>
      <c r="AP73" s="57">
        <f>U73*C73</f>
        <v>0</v>
      </c>
      <c r="AQ73" s="57">
        <f>AP73-AO73</f>
        <v>0</v>
      </c>
      <c r="AR73" s="57">
        <f>X73*B73</f>
        <v>3000</v>
      </c>
    </row>
    <row r="74" spans="1:44" ht="15.75" customHeight="1" x14ac:dyDescent="0.25">
      <c r="A74" s="36">
        <v>66</v>
      </c>
      <c r="B74" s="19"/>
      <c r="C74" s="19"/>
      <c r="D74" s="20">
        <f t="shared" si="15"/>
        <v>0</v>
      </c>
      <c r="E74" s="898"/>
      <c r="F74" s="63">
        <v>0</v>
      </c>
      <c r="G74" s="707"/>
      <c r="H74" s="514"/>
      <c r="I74" s="696"/>
      <c r="J74" s="515"/>
      <c r="K74" s="695"/>
      <c r="L74" s="514"/>
      <c r="M74" s="696"/>
      <c r="N74" s="514"/>
      <c r="O74" s="696"/>
      <c r="P74" s="514"/>
      <c r="Q74" s="696"/>
      <c r="R74" s="514"/>
      <c r="S74" s="695"/>
      <c r="T74" s="514"/>
      <c r="U74" s="969">
        <f t="shared" ref="U74:U137" si="30">T74+R74+P74+N74+L74+J74+H74</f>
        <v>0</v>
      </c>
      <c r="V74" s="960"/>
      <c r="W74" s="203"/>
      <c r="X74" s="111">
        <f t="shared" ref="X74:X137" si="31">F74+G74+I74+K74+M74+O74+Q74+S74-H74-J74-L74-N74-P74-R74-T74-V74-W74</f>
        <v>0</v>
      </c>
      <c r="Y74" s="959">
        <f t="shared" si="21"/>
        <v>0</v>
      </c>
      <c r="Z74" s="17">
        <f t="shared" si="22"/>
        <v>0</v>
      </c>
      <c r="AA74" s="17">
        <f t="shared" si="23"/>
        <v>0</v>
      </c>
      <c r="AB74" s="17">
        <f t="shared" si="24"/>
        <v>0</v>
      </c>
      <c r="AC74" s="17">
        <f t="shared" si="25"/>
        <v>0</v>
      </c>
      <c r="AD74" s="17">
        <f t="shared" si="26"/>
        <v>0</v>
      </c>
      <c r="AE74" s="17">
        <f t="shared" si="27"/>
        <v>0</v>
      </c>
      <c r="AF74" s="17">
        <f t="shared" si="28"/>
        <v>0</v>
      </c>
      <c r="AN74" s="598">
        <v>67</v>
      </c>
      <c r="AO74" s="57">
        <f t="shared" si="29"/>
        <v>0</v>
      </c>
      <c r="AP74" s="57">
        <f>U74*C74</f>
        <v>0</v>
      </c>
      <c r="AQ74" s="57">
        <f>AP74-AO74</f>
        <v>0</v>
      </c>
      <c r="AR74" s="57">
        <f>X74*B74</f>
        <v>0</v>
      </c>
    </row>
    <row r="75" spans="1:44" ht="15.75" customHeight="1" x14ac:dyDescent="0.25">
      <c r="A75" s="36">
        <v>67</v>
      </c>
      <c r="B75" s="575"/>
      <c r="C75" s="575"/>
      <c r="D75" s="20">
        <f t="shared" ref="D75:D139" si="32">C75-B75</f>
        <v>0</v>
      </c>
      <c r="E75" s="898"/>
      <c r="F75" s="511">
        <v>0</v>
      </c>
      <c r="G75" s="707"/>
      <c r="H75" s="514"/>
      <c r="I75" s="696"/>
      <c r="J75" s="515"/>
      <c r="K75" s="695"/>
      <c r="L75" s="514"/>
      <c r="M75" s="696"/>
      <c r="N75" s="514"/>
      <c r="O75" s="696"/>
      <c r="P75" s="514"/>
      <c r="Q75" s="696"/>
      <c r="R75" s="514"/>
      <c r="S75" s="695"/>
      <c r="T75" s="514"/>
      <c r="U75" s="969">
        <f t="shared" si="30"/>
        <v>0</v>
      </c>
      <c r="V75" s="960"/>
      <c r="W75" s="203"/>
      <c r="X75" s="111">
        <f t="shared" si="31"/>
        <v>0</v>
      </c>
      <c r="Y75" s="959">
        <f t="shared" si="21"/>
        <v>0</v>
      </c>
      <c r="Z75" s="17">
        <f t="shared" si="22"/>
        <v>0</v>
      </c>
      <c r="AA75" s="17">
        <f t="shared" si="23"/>
        <v>0</v>
      </c>
      <c r="AB75" s="17">
        <f t="shared" si="24"/>
        <v>0</v>
      </c>
      <c r="AC75" s="17">
        <f t="shared" si="25"/>
        <v>0</v>
      </c>
      <c r="AD75" s="17">
        <f t="shared" si="26"/>
        <v>0</v>
      </c>
      <c r="AE75" s="17">
        <f t="shared" si="27"/>
        <v>0</v>
      </c>
      <c r="AF75" s="17">
        <f t="shared" si="28"/>
        <v>0</v>
      </c>
      <c r="AN75" s="598">
        <v>68</v>
      </c>
      <c r="AO75" s="57">
        <f t="shared" si="29"/>
        <v>0</v>
      </c>
      <c r="AP75" s="57">
        <f>U75*C75</f>
        <v>0</v>
      </c>
      <c r="AQ75" s="57">
        <f>AP75-AO75</f>
        <v>0</v>
      </c>
      <c r="AR75" s="57">
        <f>X75*B75</f>
        <v>0</v>
      </c>
    </row>
    <row r="76" spans="1:44" ht="15.75" customHeight="1" x14ac:dyDescent="0.25">
      <c r="A76" s="36">
        <v>68</v>
      </c>
      <c r="B76" s="19"/>
      <c r="C76" s="19"/>
      <c r="D76" s="20">
        <f t="shared" si="32"/>
        <v>0</v>
      </c>
      <c r="E76" s="600"/>
      <c r="F76" s="63">
        <v>0</v>
      </c>
      <c r="G76" s="707"/>
      <c r="H76" s="514"/>
      <c r="I76" s="696"/>
      <c r="J76" s="515"/>
      <c r="K76" s="695"/>
      <c r="L76" s="514"/>
      <c r="M76" s="696"/>
      <c r="N76" s="514"/>
      <c r="O76" s="696"/>
      <c r="P76" s="514"/>
      <c r="Q76" s="696"/>
      <c r="R76" s="514"/>
      <c r="S76" s="695"/>
      <c r="T76" s="514"/>
      <c r="U76" s="969">
        <f t="shared" si="30"/>
        <v>0</v>
      </c>
      <c r="V76" s="960"/>
      <c r="W76" s="203"/>
      <c r="X76" s="111">
        <f t="shared" si="31"/>
        <v>0</v>
      </c>
      <c r="Y76" s="959">
        <f t="shared" si="21"/>
        <v>0</v>
      </c>
      <c r="Z76" s="17">
        <f t="shared" si="22"/>
        <v>0</v>
      </c>
      <c r="AA76" s="17">
        <f t="shared" si="23"/>
        <v>0</v>
      </c>
      <c r="AB76" s="17">
        <f t="shared" si="24"/>
        <v>0</v>
      </c>
      <c r="AC76" s="17">
        <f t="shared" si="25"/>
        <v>0</v>
      </c>
      <c r="AD76" s="17">
        <f t="shared" si="26"/>
        <v>0</v>
      </c>
      <c r="AE76" s="17">
        <f t="shared" si="27"/>
        <v>0</v>
      </c>
      <c r="AF76" s="17">
        <f t="shared" si="28"/>
        <v>0</v>
      </c>
      <c r="AN76" s="598">
        <v>69</v>
      </c>
      <c r="AO76" s="57">
        <f t="shared" si="29"/>
        <v>0</v>
      </c>
      <c r="AP76" s="57">
        <f>U76*C76</f>
        <v>0</v>
      </c>
      <c r="AQ76" s="57">
        <f>AP76-AO76</f>
        <v>0</v>
      </c>
      <c r="AR76" s="57">
        <f>X76*B76</f>
        <v>0</v>
      </c>
    </row>
    <row r="77" spans="1:44" ht="15.75" customHeight="1" x14ac:dyDescent="0.25">
      <c r="A77" s="36">
        <v>69</v>
      </c>
      <c r="B77" s="575"/>
      <c r="C77" s="575"/>
      <c r="D77" s="20">
        <f t="shared" si="32"/>
        <v>0</v>
      </c>
      <c r="E77" s="898"/>
      <c r="F77" s="511">
        <v>0</v>
      </c>
      <c r="G77" s="707"/>
      <c r="H77" s="514"/>
      <c r="I77" s="696"/>
      <c r="J77" s="515"/>
      <c r="K77" s="695"/>
      <c r="L77" s="514"/>
      <c r="M77" s="696"/>
      <c r="N77" s="514"/>
      <c r="O77" s="696"/>
      <c r="P77" s="514"/>
      <c r="Q77" s="696"/>
      <c r="R77" s="514"/>
      <c r="S77" s="695"/>
      <c r="T77" s="514"/>
      <c r="U77" s="969">
        <f t="shared" si="30"/>
        <v>0</v>
      </c>
      <c r="V77" s="960"/>
      <c r="W77" s="203"/>
      <c r="X77" s="111">
        <f t="shared" si="31"/>
        <v>0</v>
      </c>
      <c r="Y77" s="959">
        <f t="shared" si="21"/>
        <v>0</v>
      </c>
      <c r="Z77" s="17">
        <f t="shared" si="22"/>
        <v>0</v>
      </c>
      <c r="AA77" s="17">
        <f t="shared" si="23"/>
        <v>0</v>
      </c>
      <c r="AB77" s="17">
        <f t="shared" si="24"/>
        <v>0</v>
      </c>
      <c r="AC77" s="17">
        <f t="shared" si="25"/>
        <v>0</v>
      </c>
      <c r="AD77" s="17">
        <f t="shared" si="26"/>
        <v>0</v>
      </c>
      <c r="AE77" s="17">
        <f t="shared" si="27"/>
        <v>0</v>
      </c>
      <c r="AF77" s="17">
        <f t="shared" si="28"/>
        <v>0</v>
      </c>
      <c r="AN77" s="598">
        <v>70</v>
      </c>
      <c r="AO77" s="57">
        <f t="shared" si="29"/>
        <v>0</v>
      </c>
      <c r="AP77" s="57">
        <f>U77*C77</f>
        <v>0</v>
      </c>
      <c r="AQ77" s="57">
        <f>AP77-AO77</f>
        <v>0</v>
      </c>
      <c r="AR77" s="57">
        <f>X77*B77</f>
        <v>0</v>
      </c>
    </row>
    <row r="78" spans="1:44" ht="15.75" customHeight="1" x14ac:dyDescent="0.25">
      <c r="A78" s="36">
        <v>70</v>
      </c>
      <c r="B78" s="575"/>
      <c r="C78" s="575"/>
      <c r="D78" s="20">
        <f t="shared" si="32"/>
        <v>0</v>
      </c>
      <c r="E78" s="898"/>
      <c r="F78" s="511">
        <v>0</v>
      </c>
      <c r="G78" s="707"/>
      <c r="H78" s="514"/>
      <c r="I78" s="696"/>
      <c r="J78" s="515"/>
      <c r="K78" s="695"/>
      <c r="L78" s="514"/>
      <c r="M78" s="696"/>
      <c r="N78" s="514"/>
      <c r="O78" s="696"/>
      <c r="P78" s="514"/>
      <c r="Q78" s="696"/>
      <c r="R78" s="514"/>
      <c r="S78" s="695"/>
      <c r="T78" s="514"/>
      <c r="U78" s="969">
        <f t="shared" si="30"/>
        <v>0</v>
      </c>
      <c r="V78" s="960"/>
      <c r="W78" s="203"/>
      <c r="X78" s="111">
        <f t="shared" si="31"/>
        <v>0</v>
      </c>
      <c r="Y78" s="959">
        <f t="shared" si="21"/>
        <v>0</v>
      </c>
      <c r="Z78" s="17">
        <f t="shared" si="22"/>
        <v>0</v>
      </c>
      <c r="AA78" s="17">
        <f t="shared" si="23"/>
        <v>0</v>
      </c>
      <c r="AB78" s="17">
        <f t="shared" si="24"/>
        <v>0</v>
      </c>
      <c r="AC78" s="17">
        <f t="shared" si="25"/>
        <v>0</v>
      </c>
      <c r="AD78" s="17">
        <f t="shared" si="26"/>
        <v>0</v>
      </c>
      <c r="AE78" s="17">
        <f t="shared" si="27"/>
        <v>0</v>
      </c>
      <c r="AF78" s="17">
        <f t="shared" si="28"/>
        <v>0</v>
      </c>
      <c r="AN78" s="598">
        <v>71</v>
      </c>
      <c r="AO78" s="57">
        <f t="shared" si="29"/>
        <v>0</v>
      </c>
      <c r="AP78" s="57">
        <f t="shared" ref="AP78:AP83" si="33">U78*C78</f>
        <v>0</v>
      </c>
      <c r="AQ78" s="57">
        <f t="shared" ref="AQ78:AQ83" si="34">AP78-AO78</f>
        <v>0</v>
      </c>
      <c r="AR78" s="57">
        <f t="shared" ref="AR78:AR83" si="35">X78*B78</f>
        <v>0</v>
      </c>
    </row>
    <row r="79" spans="1:44" ht="15.75" customHeight="1" x14ac:dyDescent="0.25">
      <c r="A79" s="36">
        <v>71</v>
      </c>
      <c r="B79" s="575"/>
      <c r="C79" s="575"/>
      <c r="D79" s="20">
        <f t="shared" si="32"/>
        <v>0</v>
      </c>
      <c r="E79" s="898"/>
      <c r="F79" s="511">
        <v>0</v>
      </c>
      <c r="G79" s="707"/>
      <c r="H79" s="514"/>
      <c r="I79" s="696"/>
      <c r="J79" s="515"/>
      <c r="K79" s="695"/>
      <c r="L79" s="514"/>
      <c r="M79" s="696"/>
      <c r="N79" s="514"/>
      <c r="O79" s="696"/>
      <c r="P79" s="514"/>
      <c r="Q79" s="696"/>
      <c r="R79" s="514"/>
      <c r="S79" s="695"/>
      <c r="T79" s="514"/>
      <c r="U79" s="969">
        <f t="shared" si="30"/>
        <v>0</v>
      </c>
      <c r="V79" s="960"/>
      <c r="W79" s="203"/>
      <c r="X79" s="111">
        <f t="shared" si="31"/>
        <v>0</v>
      </c>
      <c r="Y79" s="959">
        <f t="shared" si="21"/>
        <v>0</v>
      </c>
      <c r="Z79" s="17">
        <f t="shared" si="22"/>
        <v>0</v>
      </c>
      <c r="AA79" s="17">
        <f t="shared" si="23"/>
        <v>0</v>
      </c>
      <c r="AB79" s="17">
        <f t="shared" si="24"/>
        <v>0</v>
      </c>
      <c r="AC79" s="17">
        <f t="shared" si="25"/>
        <v>0</v>
      </c>
      <c r="AD79" s="17">
        <f t="shared" si="26"/>
        <v>0</v>
      </c>
      <c r="AE79" s="17">
        <f t="shared" si="27"/>
        <v>0</v>
      </c>
      <c r="AF79" s="17">
        <f t="shared" si="28"/>
        <v>0</v>
      </c>
      <c r="AN79" s="598">
        <v>72</v>
      </c>
      <c r="AO79" s="57">
        <f t="shared" si="29"/>
        <v>0</v>
      </c>
      <c r="AP79" s="57">
        <f t="shared" si="33"/>
        <v>0</v>
      </c>
      <c r="AQ79" s="57">
        <f t="shared" si="34"/>
        <v>0</v>
      </c>
      <c r="AR79" s="57">
        <f t="shared" si="35"/>
        <v>0</v>
      </c>
    </row>
    <row r="80" spans="1:44" ht="15.75" customHeight="1" x14ac:dyDescent="0.25">
      <c r="A80" s="36">
        <v>72</v>
      </c>
      <c r="B80" s="575"/>
      <c r="C80" s="575"/>
      <c r="D80" s="20">
        <f t="shared" si="32"/>
        <v>0</v>
      </c>
      <c r="E80" s="898"/>
      <c r="F80" s="511">
        <v>0</v>
      </c>
      <c r="G80" s="707"/>
      <c r="H80" s="514"/>
      <c r="I80" s="696"/>
      <c r="J80" s="515"/>
      <c r="K80" s="695"/>
      <c r="L80" s="514"/>
      <c r="M80" s="696"/>
      <c r="N80" s="514"/>
      <c r="O80" s="696"/>
      <c r="P80" s="514"/>
      <c r="Q80" s="696"/>
      <c r="R80" s="514"/>
      <c r="S80" s="695"/>
      <c r="T80" s="514"/>
      <c r="U80" s="969">
        <f t="shared" si="30"/>
        <v>0</v>
      </c>
      <c r="V80" s="960"/>
      <c r="W80" s="203"/>
      <c r="X80" s="111">
        <f t="shared" si="31"/>
        <v>0</v>
      </c>
      <c r="Y80" s="959">
        <f t="shared" si="21"/>
        <v>0</v>
      </c>
      <c r="Z80" s="17">
        <f t="shared" si="22"/>
        <v>0</v>
      </c>
      <c r="AA80" s="17">
        <f t="shared" si="23"/>
        <v>0</v>
      </c>
      <c r="AB80" s="17">
        <f t="shared" si="24"/>
        <v>0</v>
      </c>
      <c r="AC80" s="17">
        <f t="shared" si="25"/>
        <v>0</v>
      </c>
      <c r="AD80" s="17">
        <f t="shared" si="26"/>
        <v>0</v>
      </c>
      <c r="AE80" s="17">
        <f t="shared" si="27"/>
        <v>0</v>
      </c>
      <c r="AF80" s="17">
        <f t="shared" si="28"/>
        <v>0</v>
      </c>
      <c r="AN80" s="598">
        <v>73</v>
      </c>
      <c r="AO80" s="57">
        <f t="shared" si="29"/>
        <v>0</v>
      </c>
      <c r="AP80" s="57">
        <f t="shared" si="33"/>
        <v>0</v>
      </c>
      <c r="AQ80" s="57">
        <f t="shared" si="34"/>
        <v>0</v>
      </c>
      <c r="AR80" s="57">
        <f t="shared" si="35"/>
        <v>0</v>
      </c>
    </row>
    <row r="81" spans="1:44" ht="15.75" customHeight="1" x14ac:dyDescent="0.25">
      <c r="A81" s="36">
        <v>73</v>
      </c>
      <c r="B81" s="575"/>
      <c r="C81" s="575"/>
      <c r="D81" s="20">
        <f t="shared" si="32"/>
        <v>0</v>
      </c>
      <c r="E81" s="898"/>
      <c r="F81" s="511">
        <v>0</v>
      </c>
      <c r="G81" s="707"/>
      <c r="H81" s="514"/>
      <c r="I81" s="696"/>
      <c r="J81" s="515"/>
      <c r="K81" s="695"/>
      <c r="L81" s="514"/>
      <c r="M81" s="696"/>
      <c r="N81" s="514"/>
      <c r="O81" s="696"/>
      <c r="P81" s="514"/>
      <c r="Q81" s="696"/>
      <c r="R81" s="514"/>
      <c r="S81" s="695"/>
      <c r="T81" s="514"/>
      <c r="U81" s="969">
        <f t="shared" si="30"/>
        <v>0</v>
      </c>
      <c r="V81" s="960"/>
      <c r="W81" s="203"/>
      <c r="X81" s="111">
        <f t="shared" si="31"/>
        <v>0</v>
      </c>
      <c r="Y81" s="959">
        <f t="shared" si="21"/>
        <v>0</v>
      </c>
      <c r="Z81" s="17">
        <f t="shared" si="22"/>
        <v>0</v>
      </c>
      <c r="AA81" s="17">
        <f t="shared" si="23"/>
        <v>0</v>
      </c>
      <c r="AB81" s="17">
        <f t="shared" si="24"/>
        <v>0</v>
      </c>
      <c r="AC81" s="17">
        <f t="shared" si="25"/>
        <v>0</v>
      </c>
      <c r="AD81" s="17">
        <f t="shared" si="26"/>
        <v>0</v>
      </c>
      <c r="AE81" s="17">
        <f t="shared" si="27"/>
        <v>0</v>
      </c>
      <c r="AF81" s="17">
        <f t="shared" si="28"/>
        <v>0</v>
      </c>
      <c r="AN81" s="598">
        <v>74</v>
      </c>
      <c r="AO81" s="57">
        <f t="shared" si="29"/>
        <v>0</v>
      </c>
      <c r="AP81" s="57">
        <f t="shared" si="33"/>
        <v>0</v>
      </c>
      <c r="AQ81" s="57">
        <f t="shared" si="34"/>
        <v>0</v>
      </c>
      <c r="AR81" s="57">
        <f t="shared" si="35"/>
        <v>0</v>
      </c>
    </row>
    <row r="82" spans="1:44" ht="15.75" customHeight="1" x14ac:dyDescent="0.25">
      <c r="A82" s="36">
        <v>74</v>
      </c>
      <c r="B82" s="575"/>
      <c r="C82" s="575"/>
      <c r="D82" s="20">
        <f t="shared" si="32"/>
        <v>0</v>
      </c>
      <c r="E82" s="898"/>
      <c r="F82" s="511">
        <v>0</v>
      </c>
      <c r="G82" s="707"/>
      <c r="H82" s="514"/>
      <c r="I82" s="696"/>
      <c r="J82" s="515"/>
      <c r="K82" s="695"/>
      <c r="L82" s="514"/>
      <c r="M82" s="696"/>
      <c r="N82" s="514"/>
      <c r="O82" s="696"/>
      <c r="P82" s="514"/>
      <c r="Q82" s="696"/>
      <c r="R82" s="514"/>
      <c r="S82" s="695"/>
      <c r="T82" s="514"/>
      <c r="U82" s="969">
        <f t="shared" si="30"/>
        <v>0</v>
      </c>
      <c r="V82" s="960"/>
      <c r="W82" s="203"/>
      <c r="X82" s="111">
        <f t="shared" si="31"/>
        <v>0</v>
      </c>
      <c r="Y82" s="959">
        <f t="shared" si="21"/>
        <v>0</v>
      </c>
      <c r="Z82" s="17">
        <f t="shared" si="22"/>
        <v>0</v>
      </c>
      <c r="AA82" s="17">
        <f t="shared" si="23"/>
        <v>0</v>
      </c>
      <c r="AB82" s="17">
        <f t="shared" si="24"/>
        <v>0</v>
      </c>
      <c r="AC82" s="17">
        <f t="shared" si="25"/>
        <v>0</v>
      </c>
      <c r="AD82" s="17">
        <f t="shared" si="26"/>
        <v>0</v>
      </c>
      <c r="AE82" s="17">
        <f t="shared" si="27"/>
        <v>0</v>
      </c>
      <c r="AF82" s="17">
        <f t="shared" si="28"/>
        <v>0</v>
      </c>
      <c r="AN82" s="598">
        <v>75</v>
      </c>
      <c r="AO82" s="57">
        <f t="shared" si="29"/>
        <v>0</v>
      </c>
      <c r="AP82" s="57">
        <f t="shared" si="33"/>
        <v>0</v>
      </c>
      <c r="AQ82" s="57">
        <f t="shared" si="34"/>
        <v>0</v>
      </c>
      <c r="AR82" s="57">
        <f t="shared" si="35"/>
        <v>0</v>
      </c>
    </row>
    <row r="83" spans="1:44" ht="15.75" customHeight="1" x14ac:dyDescent="0.25">
      <c r="A83" s="36">
        <v>75</v>
      </c>
      <c r="B83" s="575"/>
      <c r="C83" s="575"/>
      <c r="D83" s="20">
        <f t="shared" si="32"/>
        <v>0</v>
      </c>
      <c r="E83" s="898"/>
      <c r="F83" s="511">
        <v>0</v>
      </c>
      <c r="G83" s="707"/>
      <c r="H83" s="514"/>
      <c r="I83" s="696"/>
      <c r="J83" s="515"/>
      <c r="K83" s="695"/>
      <c r="L83" s="514"/>
      <c r="M83" s="696"/>
      <c r="N83" s="514"/>
      <c r="O83" s="696"/>
      <c r="P83" s="514"/>
      <c r="Q83" s="696"/>
      <c r="R83" s="514"/>
      <c r="S83" s="695"/>
      <c r="T83" s="514"/>
      <c r="U83" s="969">
        <f t="shared" si="30"/>
        <v>0</v>
      </c>
      <c r="V83" s="960"/>
      <c r="W83" s="203"/>
      <c r="X83" s="111">
        <f t="shared" si="31"/>
        <v>0</v>
      </c>
      <c r="Y83" s="959">
        <f t="shared" si="21"/>
        <v>0</v>
      </c>
      <c r="Z83" s="17">
        <f t="shared" si="22"/>
        <v>0</v>
      </c>
      <c r="AA83" s="17">
        <f t="shared" si="23"/>
        <v>0</v>
      </c>
      <c r="AB83" s="17">
        <f t="shared" si="24"/>
        <v>0</v>
      </c>
      <c r="AC83" s="17">
        <f t="shared" si="25"/>
        <v>0</v>
      </c>
      <c r="AD83" s="17">
        <f t="shared" si="26"/>
        <v>0</v>
      </c>
      <c r="AE83" s="17">
        <f t="shared" si="27"/>
        <v>0</v>
      </c>
      <c r="AF83" s="17">
        <f t="shared" si="28"/>
        <v>0</v>
      </c>
      <c r="AN83" s="598">
        <v>76</v>
      </c>
      <c r="AO83" s="57">
        <f t="shared" si="29"/>
        <v>0</v>
      </c>
      <c r="AP83" s="57">
        <f t="shared" si="33"/>
        <v>0</v>
      </c>
      <c r="AQ83" s="57">
        <f t="shared" si="34"/>
        <v>0</v>
      </c>
      <c r="AR83" s="57">
        <f t="shared" si="35"/>
        <v>0</v>
      </c>
    </row>
    <row r="84" spans="1:44" ht="15.75" customHeight="1" x14ac:dyDescent="0.25">
      <c r="A84" s="36">
        <v>76</v>
      </c>
      <c r="B84" s="979"/>
      <c r="C84" s="979"/>
      <c r="D84" s="20">
        <f t="shared" si="32"/>
        <v>0</v>
      </c>
      <c r="E84" s="1014" t="s">
        <v>309</v>
      </c>
      <c r="F84" s="63">
        <v>0</v>
      </c>
      <c r="G84" s="708"/>
      <c r="H84" s="576"/>
      <c r="I84" s="696"/>
      <c r="J84" s="577"/>
      <c r="K84" s="696"/>
      <c r="L84" s="514"/>
      <c r="M84" s="696"/>
      <c r="N84" s="514"/>
      <c r="O84" s="696"/>
      <c r="P84" s="514"/>
      <c r="Q84" s="696"/>
      <c r="R84" s="514"/>
      <c r="S84" s="695"/>
      <c r="T84" s="514"/>
      <c r="U84" s="969">
        <f t="shared" si="30"/>
        <v>0</v>
      </c>
      <c r="V84" s="960"/>
      <c r="W84" s="203"/>
      <c r="X84" s="111">
        <f t="shared" si="31"/>
        <v>0</v>
      </c>
      <c r="Y84" s="959">
        <f t="shared" si="21"/>
        <v>0</v>
      </c>
      <c r="Z84" s="17">
        <f t="shared" si="22"/>
        <v>0</v>
      </c>
      <c r="AA84" s="17">
        <f t="shared" si="23"/>
        <v>0</v>
      </c>
      <c r="AB84" s="17">
        <f t="shared" si="24"/>
        <v>0</v>
      </c>
      <c r="AC84" s="17">
        <f t="shared" si="25"/>
        <v>0</v>
      </c>
      <c r="AD84" s="17">
        <f t="shared" si="26"/>
        <v>0</v>
      </c>
      <c r="AE84" s="17">
        <f t="shared" si="27"/>
        <v>0</v>
      </c>
      <c r="AF84" s="17">
        <f t="shared" si="28"/>
        <v>0</v>
      </c>
      <c r="AN84" s="598">
        <v>77</v>
      </c>
      <c r="AO84" s="57">
        <f t="shared" si="29"/>
        <v>0</v>
      </c>
      <c r="AP84" s="57">
        <f t="shared" ref="AP84:AP92" si="36">U84*C84</f>
        <v>0</v>
      </c>
      <c r="AQ84" s="57">
        <f t="shared" ref="AQ84:AQ92" si="37">AP84-AO84</f>
        <v>0</v>
      </c>
      <c r="AR84" s="57">
        <f t="shared" ref="AR84:AR92" si="38">X84*B84</f>
        <v>0</v>
      </c>
    </row>
    <row r="85" spans="1:44" ht="15.75" customHeight="1" x14ac:dyDescent="0.25">
      <c r="A85" s="36">
        <v>77</v>
      </c>
      <c r="B85" s="575">
        <v>2600</v>
      </c>
      <c r="C85" s="575">
        <v>3500</v>
      </c>
      <c r="D85" s="20">
        <f t="shared" si="32"/>
        <v>900</v>
      </c>
      <c r="E85" s="898" t="s">
        <v>310</v>
      </c>
      <c r="F85" s="63">
        <v>10</v>
      </c>
      <c r="G85" s="707"/>
      <c r="H85" s="514"/>
      <c r="I85" s="696"/>
      <c r="J85" s="515"/>
      <c r="K85" s="695"/>
      <c r="L85" s="514"/>
      <c r="M85" s="696"/>
      <c r="N85" s="514"/>
      <c r="O85" s="696"/>
      <c r="P85" s="514"/>
      <c r="Q85" s="696"/>
      <c r="R85" s="514"/>
      <c r="S85" s="695"/>
      <c r="T85" s="514"/>
      <c r="U85" s="969">
        <f t="shared" si="30"/>
        <v>0</v>
      </c>
      <c r="V85" s="960"/>
      <c r="W85" s="203"/>
      <c r="X85" s="111">
        <f t="shared" si="31"/>
        <v>10</v>
      </c>
      <c r="Y85" s="959">
        <f t="shared" si="21"/>
        <v>0</v>
      </c>
      <c r="Z85" s="17">
        <f t="shared" si="22"/>
        <v>0</v>
      </c>
      <c r="AA85" s="17">
        <f t="shared" si="23"/>
        <v>0</v>
      </c>
      <c r="AB85" s="17">
        <f t="shared" si="24"/>
        <v>0</v>
      </c>
      <c r="AC85" s="17">
        <f t="shared" si="25"/>
        <v>0</v>
      </c>
      <c r="AD85" s="17">
        <f t="shared" si="26"/>
        <v>0</v>
      </c>
      <c r="AE85" s="17">
        <f t="shared" si="27"/>
        <v>0</v>
      </c>
      <c r="AF85" s="17">
        <f t="shared" si="28"/>
        <v>0</v>
      </c>
      <c r="AN85" s="598">
        <v>78</v>
      </c>
      <c r="AO85" s="57">
        <f t="shared" si="29"/>
        <v>0</v>
      </c>
      <c r="AP85" s="57">
        <f t="shared" si="36"/>
        <v>0</v>
      </c>
      <c r="AQ85" s="57">
        <f t="shared" si="37"/>
        <v>0</v>
      </c>
      <c r="AR85" s="57">
        <f t="shared" si="38"/>
        <v>26000</v>
      </c>
    </row>
    <row r="86" spans="1:44" ht="15.75" customHeight="1" x14ac:dyDescent="0.25">
      <c r="A86" s="36">
        <v>78</v>
      </c>
      <c r="B86" s="19"/>
      <c r="C86" s="19"/>
      <c r="D86" s="20">
        <f t="shared" si="32"/>
        <v>0</v>
      </c>
      <c r="E86" s="898"/>
      <c r="F86" s="63">
        <v>0</v>
      </c>
      <c r="G86" s="708"/>
      <c r="H86" s="576"/>
      <c r="I86" s="696"/>
      <c r="J86" s="577"/>
      <c r="K86" s="696"/>
      <c r="L86" s="514"/>
      <c r="M86" s="696"/>
      <c r="N86" s="514"/>
      <c r="O86" s="696"/>
      <c r="P86" s="514"/>
      <c r="Q86" s="696"/>
      <c r="R86" s="514"/>
      <c r="S86" s="695"/>
      <c r="T86" s="514"/>
      <c r="U86" s="969">
        <f t="shared" si="30"/>
        <v>0</v>
      </c>
      <c r="V86" s="960"/>
      <c r="W86" s="203"/>
      <c r="X86" s="111">
        <f t="shared" si="31"/>
        <v>0</v>
      </c>
      <c r="Y86" s="959">
        <f t="shared" si="21"/>
        <v>0</v>
      </c>
      <c r="Z86" s="17">
        <f t="shared" si="22"/>
        <v>0</v>
      </c>
      <c r="AA86" s="17">
        <f t="shared" si="23"/>
        <v>0</v>
      </c>
      <c r="AB86" s="17">
        <f t="shared" si="24"/>
        <v>0</v>
      </c>
      <c r="AC86" s="17">
        <f t="shared" si="25"/>
        <v>0</v>
      </c>
      <c r="AD86" s="17">
        <f t="shared" si="26"/>
        <v>0</v>
      </c>
      <c r="AE86" s="17">
        <f t="shared" si="27"/>
        <v>0</v>
      </c>
      <c r="AF86" s="17">
        <f t="shared" si="28"/>
        <v>0</v>
      </c>
      <c r="AN86" s="598">
        <v>79</v>
      </c>
      <c r="AO86" s="57">
        <f t="shared" si="29"/>
        <v>0</v>
      </c>
      <c r="AP86" s="57">
        <f t="shared" si="36"/>
        <v>0</v>
      </c>
      <c r="AQ86" s="57">
        <f t="shared" si="37"/>
        <v>0</v>
      </c>
      <c r="AR86" s="57">
        <f t="shared" si="38"/>
        <v>0</v>
      </c>
    </row>
    <row r="87" spans="1:44" ht="15.75" customHeight="1" x14ac:dyDescent="0.25">
      <c r="A87" s="36">
        <v>79</v>
      </c>
      <c r="B87" s="19">
        <v>1800</v>
      </c>
      <c r="C87" s="19">
        <v>2200</v>
      </c>
      <c r="D87" s="20">
        <f t="shared" si="32"/>
        <v>400</v>
      </c>
      <c r="E87" s="600" t="s">
        <v>532</v>
      </c>
      <c r="F87" s="63">
        <v>2</v>
      </c>
      <c r="G87" s="707"/>
      <c r="H87" s="514"/>
      <c r="I87" s="696"/>
      <c r="J87" s="515"/>
      <c r="K87" s="695"/>
      <c r="L87" s="514"/>
      <c r="M87" s="696"/>
      <c r="N87" s="514"/>
      <c r="O87" s="696"/>
      <c r="P87" s="514"/>
      <c r="Q87" s="696"/>
      <c r="R87" s="514"/>
      <c r="S87" s="695"/>
      <c r="T87" s="514"/>
      <c r="U87" s="969">
        <f t="shared" si="30"/>
        <v>0</v>
      </c>
      <c r="V87" s="960"/>
      <c r="W87" s="203"/>
      <c r="X87" s="111">
        <f t="shared" si="31"/>
        <v>2</v>
      </c>
      <c r="Y87" s="959">
        <f t="shared" si="21"/>
        <v>0</v>
      </c>
      <c r="Z87" s="17">
        <f t="shared" si="22"/>
        <v>0</v>
      </c>
      <c r="AA87" s="17">
        <f t="shared" si="23"/>
        <v>0</v>
      </c>
      <c r="AB87" s="17">
        <f t="shared" si="24"/>
        <v>0</v>
      </c>
      <c r="AC87" s="17">
        <f t="shared" si="25"/>
        <v>0</v>
      </c>
      <c r="AD87" s="17">
        <f t="shared" si="26"/>
        <v>0</v>
      </c>
      <c r="AE87" s="17">
        <f t="shared" si="27"/>
        <v>0</v>
      </c>
      <c r="AF87" s="17">
        <f t="shared" si="28"/>
        <v>0</v>
      </c>
      <c r="AN87" s="598">
        <v>80</v>
      </c>
      <c r="AO87" s="57">
        <f t="shared" si="29"/>
        <v>0</v>
      </c>
      <c r="AP87" s="57">
        <f t="shared" si="36"/>
        <v>0</v>
      </c>
      <c r="AQ87" s="57">
        <f t="shared" si="37"/>
        <v>0</v>
      </c>
      <c r="AR87" s="57">
        <f t="shared" si="38"/>
        <v>3600</v>
      </c>
    </row>
    <row r="88" spans="1:44" ht="15.75" customHeight="1" x14ac:dyDescent="0.25">
      <c r="A88" s="36">
        <v>80</v>
      </c>
      <c r="B88" s="19"/>
      <c r="C88" s="19"/>
      <c r="D88" s="20">
        <f t="shared" si="32"/>
        <v>0</v>
      </c>
      <c r="E88" s="506"/>
      <c r="F88" s="63">
        <v>0</v>
      </c>
      <c r="G88" s="707"/>
      <c r="H88" s="514"/>
      <c r="I88" s="696"/>
      <c r="J88" s="515"/>
      <c r="K88" s="695"/>
      <c r="L88" s="514"/>
      <c r="M88" s="696"/>
      <c r="N88" s="514"/>
      <c r="O88" s="696"/>
      <c r="P88" s="514"/>
      <c r="Q88" s="696"/>
      <c r="R88" s="514"/>
      <c r="S88" s="695"/>
      <c r="T88" s="514"/>
      <c r="U88" s="969">
        <f t="shared" si="30"/>
        <v>0</v>
      </c>
      <c r="V88" s="960"/>
      <c r="W88" s="203"/>
      <c r="X88" s="111">
        <f t="shared" si="31"/>
        <v>0</v>
      </c>
      <c r="Y88" s="959">
        <f t="shared" si="21"/>
        <v>0</v>
      </c>
      <c r="Z88" s="17">
        <f t="shared" si="22"/>
        <v>0</v>
      </c>
      <c r="AA88" s="17">
        <f t="shared" si="23"/>
        <v>0</v>
      </c>
      <c r="AB88" s="17">
        <f t="shared" si="24"/>
        <v>0</v>
      </c>
      <c r="AC88" s="17">
        <f t="shared" si="25"/>
        <v>0</v>
      </c>
      <c r="AD88" s="17">
        <f t="shared" si="26"/>
        <v>0</v>
      </c>
      <c r="AE88" s="17">
        <f t="shared" si="27"/>
        <v>0</v>
      </c>
      <c r="AF88" s="17">
        <f t="shared" si="28"/>
        <v>0</v>
      </c>
      <c r="AN88" s="598">
        <v>81</v>
      </c>
      <c r="AO88" s="57">
        <f t="shared" si="29"/>
        <v>0</v>
      </c>
      <c r="AP88" s="57">
        <f t="shared" si="36"/>
        <v>0</v>
      </c>
      <c r="AQ88" s="57">
        <f t="shared" si="37"/>
        <v>0</v>
      </c>
      <c r="AR88" s="57">
        <f t="shared" si="38"/>
        <v>0</v>
      </c>
    </row>
    <row r="89" spans="1:44" ht="15.75" customHeight="1" x14ac:dyDescent="0.25">
      <c r="A89" s="36">
        <v>81</v>
      </c>
      <c r="B89" s="19"/>
      <c r="C89" s="19"/>
      <c r="D89" s="20">
        <f t="shared" si="32"/>
        <v>0</v>
      </c>
      <c r="E89" s="506"/>
      <c r="F89" s="63">
        <v>0</v>
      </c>
      <c r="G89" s="707"/>
      <c r="H89" s="514"/>
      <c r="I89" s="696"/>
      <c r="J89" s="515"/>
      <c r="K89" s="695"/>
      <c r="L89" s="514"/>
      <c r="M89" s="696"/>
      <c r="N89" s="514"/>
      <c r="O89" s="696"/>
      <c r="P89" s="514"/>
      <c r="Q89" s="696"/>
      <c r="R89" s="514"/>
      <c r="S89" s="695"/>
      <c r="T89" s="514"/>
      <c r="U89" s="969">
        <f t="shared" si="30"/>
        <v>0</v>
      </c>
      <c r="V89" s="960"/>
      <c r="W89" s="203"/>
      <c r="X89" s="111">
        <f t="shared" si="31"/>
        <v>0</v>
      </c>
      <c r="Y89" s="959">
        <f t="shared" si="21"/>
        <v>0</v>
      </c>
      <c r="Z89" s="17">
        <f t="shared" si="22"/>
        <v>0</v>
      </c>
      <c r="AA89" s="17">
        <f t="shared" si="23"/>
        <v>0</v>
      </c>
      <c r="AB89" s="17">
        <f t="shared" si="24"/>
        <v>0</v>
      </c>
      <c r="AC89" s="17">
        <f t="shared" si="25"/>
        <v>0</v>
      </c>
      <c r="AD89" s="17">
        <f t="shared" si="26"/>
        <v>0</v>
      </c>
      <c r="AE89" s="17">
        <f t="shared" si="27"/>
        <v>0</v>
      </c>
      <c r="AF89" s="17">
        <f t="shared" si="28"/>
        <v>0</v>
      </c>
      <c r="AN89" s="598">
        <v>82</v>
      </c>
      <c r="AO89" s="57">
        <f t="shared" si="29"/>
        <v>0</v>
      </c>
      <c r="AP89" s="57">
        <f t="shared" si="36"/>
        <v>0</v>
      </c>
      <c r="AQ89" s="57">
        <f t="shared" si="37"/>
        <v>0</v>
      </c>
      <c r="AR89" s="57">
        <f t="shared" si="38"/>
        <v>0</v>
      </c>
    </row>
    <row r="90" spans="1:44" ht="15.75" customHeight="1" x14ac:dyDescent="0.25">
      <c r="A90" s="36">
        <v>82</v>
      </c>
      <c r="B90" s="19"/>
      <c r="C90" s="19"/>
      <c r="D90" s="20">
        <f t="shared" si="32"/>
        <v>0</v>
      </c>
      <c r="E90" s="510"/>
      <c r="F90" s="63">
        <v>0</v>
      </c>
      <c r="G90" s="707"/>
      <c r="H90" s="514"/>
      <c r="I90" s="696"/>
      <c r="J90" s="515"/>
      <c r="K90" s="695"/>
      <c r="L90" s="514"/>
      <c r="M90" s="696"/>
      <c r="N90" s="514"/>
      <c r="O90" s="696"/>
      <c r="P90" s="514"/>
      <c r="Q90" s="696"/>
      <c r="R90" s="514"/>
      <c r="S90" s="695"/>
      <c r="T90" s="514"/>
      <c r="U90" s="969">
        <f t="shared" si="30"/>
        <v>0</v>
      </c>
      <c r="V90" s="960"/>
      <c r="W90" s="203"/>
      <c r="X90" s="111">
        <f t="shared" si="31"/>
        <v>0</v>
      </c>
      <c r="Y90" s="959">
        <f t="shared" si="21"/>
        <v>0</v>
      </c>
      <c r="Z90" s="17">
        <f t="shared" si="22"/>
        <v>0</v>
      </c>
      <c r="AA90" s="17">
        <f t="shared" si="23"/>
        <v>0</v>
      </c>
      <c r="AB90" s="17">
        <f t="shared" si="24"/>
        <v>0</v>
      </c>
      <c r="AC90" s="17">
        <f t="shared" si="25"/>
        <v>0</v>
      </c>
      <c r="AD90" s="17">
        <f t="shared" si="26"/>
        <v>0</v>
      </c>
      <c r="AE90" s="17">
        <f t="shared" si="27"/>
        <v>0</v>
      </c>
      <c r="AF90" s="17">
        <f t="shared" si="28"/>
        <v>0</v>
      </c>
      <c r="AN90" s="598">
        <v>83</v>
      </c>
      <c r="AO90" s="57">
        <f t="shared" si="29"/>
        <v>0</v>
      </c>
      <c r="AP90" s="57">
        <f t="shared" si="36"/>
        <v>0</v>
      </c>
      <c r="AQ90" s="57">
        <f t="shared" si="37"/>
        <v>0</v>
      </c>
      <c r="AR90" s="57">
        <f t="shared" si="38"/>
        <v>0</v>
      </c>
    </row>
    <row r="91" spans="1:44" ht="15.75" customHeight="1" x14ac:dyDescent="0.25">
      <c r="A91" s="36">
        <v>83</v>
      </c>
      <c r="B91" s="575"/>
      <c r="C91" s="575"/>
      <c r="D91" s="20">
        <f t="shared" si="32"/>
        <v>0</v>
      </c>
      <c r="E91" s="898"/>
      <c r="F91" s="511">
        <v>0</v>
      </c>
      <c r="G91" s="707"/>
      <c r="H91" s="514"/>
      <c r="I91" s="696"/>
      <c r="J91" s="515"/>
      <c r="K91" s="695"/>
      <c r="L91" s="514"/>
      <c r="M91" s="696"/>
      <c r="N91" s="514"/>
      <c r="O91" s="696"/>
      <c r="P91" s="514"/>
      <c r="Q91" s="696"/>
      <c r="R91" s="514"/>
      <c r="S91" s="695"/>
      <c r="T91" s="514"/>
      <c r="U91" s="969">
        <f t="shared" si="30"/>
        <v>0</v>
      </c>
      <c r="V91" s="960"/>
      <c r="W91" s="203"/>
      <c r="X91" s="111">
        <f t="shared" si="31"/>
        <v>0</v>
      </c>
      <c r="Y91" s="959">
        <f t="shared" si="21"/>
        <v>0</v>
      </c>
      <c r="Z91" s="17">
        <f t="shared" si="22"/>
        <v>0</v>
      </c>
      <c r="AA91" s="17">
        <f t="shared" si="23"/>
        <v>0</v>
      </c>
      <c r="AB91" s="17">
        <f t="shared" si="24"/>
        <v>0</v>
      </c>
      <c r="AC91" s="17">
        <f t="shared" si="25"/>
        <v>0</v>
      </c>
      <c r="AD91" s="17">
        <f t="shared" si="26"/>
        <v>0</v>
      </c>
      <c r="AE91" s="17">
        <f t="shared" si="27"/>
        <v>0</v>
      </c>
      <c r="AF91" s="17">
        <f t="shared" si="28"/>
        <v>0</v>
      </c>
      <c r="AN91" s="598">
        <v>84</v>
      </c>
      <c r="AO91" s="57">
        <f t="shared" si="29"/>
        <v>0</v>
      </c>
      <c r="AP91" s="57">
        <f t="shared" si="36"/>
        <v>0</v>
      </c>
      <c r="AQ91" s="57">
        <f t="shared" si="37"/>
        <v>0</v>
      </c>
      <c r="AR91" s="57">
        <f t="shared" si="38"/>
        <v>0</v>
      </c>
    </row>
    <row r="92" spans="1:44" ht="15.75" customHeight="1" x14ac:dyDescent="0.25">
      <c r="A92" s="36">
        <v>84</v>
      </c>
      <c r="B92" s="19"/>
      <c r="C92" s="19"/>
      <c r="D92" s="20">
        <f t="shared" si="32"/>
        <v>0</v>
      </c>
      <c r="E92" s="898"/>
      <c r="F92" s="63">
        <v>0</v>
      </c>
      <c r="G92" s="707"/>
      <c r="H92" s="514"/>
      <c r="I92" s="696"/>
      <c r="J92" s="515"/>
      <c r="K92" s="695"/>
      <c r="L92" s="514"/>
      <c r="M92" s="696"/>
      <c r="N92" s="514"/>
      <c r="O92" s="696"/>
      <c r="P92" s="514"/>
      <c r="Q92" s="696"/>
      <c r="R92" s="514"/>
      <c r="S92" s="695"/>
      <c r="T92" s="514"/>
      <c r="U92" s="969">
        <f t="shared" si="30"/>
        <v>0</v>
      </c>
      <c r="V92" s="960"/>
      <c r="W92" s="203"/>
      <c r="X92" s="111">
        <f t="shared" si="31"/>
        <v>0</v>
      </c>
      <c r="Y92" s="959">
        <f t="shared" si="21"/>
        <v>0</v>
      </c>
      <c r="Z92" s="17">
        <f t="shared" si="22"/>
        <v>0</v>
      </c>
      <c r="AA92" s="17">
        <f t="shared" si="23"/>
        <v>0</v>
      </c>
      <c r="AB92" s="17">
        <f t="shared" si="24"/>
        <v>0</v>
      </c>
      <c r="AC92" s="17">
        <f t="shared" si="25"/>
        <v>0</v>
      </c>
      <c r="AD92" s="17">
        <f t="shared" si="26"/>
        <v>0</v>
      </c>
      <c r="AE92" s="17">
        <f t="shared" si="27"/>
        <v>0</v>
      </c>
      <c r="AF92" s="17">
        <f t="shared" si="28"/>
        <v>0</v>
      </c>
      <c r="AN92" s="598">
        <v>85</v>
      </c>
      <c r="AO92" s="57">
        <f t="shared" si="29"/>
        <v>0</v>
      </c>
      <c r="AP92" s="57">
        <f t="shared" si="36"/>
        <v>0</v>
      </c>
      <c r="AQ92" s="57">
        <f t="shared" si="37"/>
        <v>0</v>
      </c>
      <c r="AR92" s="57">
        <f t="shared" si="38"/>
        <v>0</v>
      </c>
    </row>
    <row r="93" spans="1:44" ht="15.75" customHeight="1" x14ac:dyDescent="0.25">
      <c r="A93" s="36">
        <v>85</v>
      </c>
      <c r="B93" s="19"/>
      <c r="C93" s="19"/>
      <c r="D93" s="20">
        <f t="shared" si="32"/>
        <v>0</v>
      </c>
      <c r="E93" s="898"/>
      <c r="F93" s="63">
        <v>0</v>
      </c>
      <c r="G93" s="707"/>
      <c r="H93" s="514"/>
      <c r="I93" s="696"/>
      <c r="J93" s="515"/>
      <c r="K93" s="695"/>
      <c r="L93" s="514"/>
      <c r="M93" s="696"/>
      <c r="N93" s="514"/>
      <c r="O93" s="696"/>
      <c r="P93" s="514"/>
      <c r="Q93" s="696"/>
      <c r="R93" s="514"/>
      <c r="S93" s="695"/>
      <c r="T93" s="514"/>
      <c r="U93" s="969">
        <f t="shared" si="30"/>
        <v>0</v>
      </c>
      <c r="V93" s="960"/>
      <c r="W93" s="203"/>
      <c r="X93" s="111">
        <f t="shared" si="31"/>
        <v>0</v>
      </c>
      <c r="Y93" s="959">
        <f t="shared" si="21"/>
        <v>0</v>
      </c>
      <c r="Z93" s="17">
        <f t="shared" si="22"/>
        <v>0</v>
      </c>
      <c r="AA93" s="17">
        <f t="shared" si="23"/>
        <v>0</v>
      </c>
      <c r="AB93" s="17">
        <f t="shared" si="24"/>
        <v>0</v>
      </c>
      <c r="AC93" s="17">
        <f t="shared" si="25"/>
        <v>0</v>
      </c>
      <c r="AD93" s="17">
        <f t="shared" si="26"/>
        <v>0</v>
      </c>
      <c r="AE93" s="17">
        <f t="shared" si="27"/>
        <v>0</v>
      </c>
      <c r="AF93" s="17">
        <f t="shared" si="28"/>
        <v>0</v>
      </c>
      <c r="AN93" s="598">
        <v>86</v>
      </c>
      <c r="AO93" s="57">
        <f t="shared" si="29"/>
        <v>0</v>
      </c>
      <c r="AP93" s="57">
        <f t="shared" ref="AP93:AP113" si="39">U93*C93</f>
        <v>0</v>
      </c>
      <c r="AQ93" s="57">
        <f t="shared" ref="AQ93:AQ113" si="40">AP93-AO93</f>
        <v>0</v>
      </c>
      <c r="AR93" s="57">
        <f t="shared" ref="AR93:AR113" si="41">X93*B93</f>
        <v>0</v>
      </c>
    </row>
    <row r="94" spans="1:44" ht="15.75" customHeight="1" x14ac:dyDescent="0.25">
      <c r="A94" s="36">
        <v>86</v>
      </c>
      <c r="B94" s="979"/>
      <c r="C94" s="979"/>
      <c r="D94" s="20">
        <f t="shared" si="32"/>
        <v>0</v>
      </c>
      <c r="E94" s="1015" t="s">
        <v>293</v>
      </c>
      <c r="F94" s="1041">
        <v>0</v>
      </c>
      <c r="G94" s="707"/>
      <c r="H94" s="514"/>
      <c r="I94" s="696"/>
      <c r="J94" s="515"/>
      <c r="K94" s="695"/>
      <c r="L94" s="514"/>
      <c r="M94" s="696"/>
      <c r="N94" s="514"/>
      <c r="O94" s="696"/>
      <c r="P94" s="514"/>
      <c r="Q94" s="696"/>
      <c r="R94" s="514"/>
      <c r="S94" s="695"/>
      <c r="T94" s="514"/>
      <c r="U94" s="969">
        <f t="shared" si="30"/>
        <v>0</v>
      </c>
      <c r="V94" s="960"/>
      <c r="W94" s="203"/>
      <c r="X94" s="111">
        <f t="shared" si="31"/>
        <v>0</v>
      </c>
      <c r="Y94" s="959">
        <f t="shared" si="21"/>
        <v>0</v>
      </c>
      <c r="Z94" s="17">
        <f t="shared" si="22"/>
        <v>0</v>
      </c>
      <c r="AA94" s="17">
        <f t="shared" si="23"/>
        <v>0</v>
      </c>
      <c r="AB94" s="17">
        <f t="shared" si="24"/>
        <v>0</v>
      </c>
      <c r="AC94" s="17">
        <f t="shared" si="25"/>
        <v>0</v>
      </c>
      <c r="AD94" s="17">
        <f t="shared" si="26"/>
        <v>0</v>
      </c>
      <c r="AE94" s="17">
        <f t="shared" si="27"/>
        <v>0</v>
      </c>
      <c r="AF94" s="17">
        <f t="shared" si="28"/>
        <v>0</v>
      </c>
      <c r="AN94" s="598">
        <v>87</v>
      </c>
      <c r="AO94" s="57">
        <f t="shared" si="29"/>
        <v>0</v>
      </c>
      <c r="AP94" s="57">
        <f t="shared" si="39"/>
        <v>0</v>
      </c>
      <c r="AQ94" s="57">
        <f t="shared" si="40"/>
        <v>0</v>
      </c>
      <c r="AR94" s="57">
        <f t="shared" si="41"/>
        <v>0</v>
      </c>
    </row>
    <row r="95" spans="1:44" s="3" customFormat="1" ht="15.75" customHeight="1" x14ac:dyDescent="0.25">
      <c r="A95" s="36">
        <v>87</v>
      </c>
      <c r="B95" s="19">
        <v>1200</v>
      </c>
      <c r="C95" s="19">
        <v>1600</v>
      </c>
      <c r="D95" s="20">
        <f t="shared" si="32"/>
        <v>400</v>
      </c>
      <c r="E95" s="600" t="s">
        <v>380</v>
      </c>
      <c r="F95" s="63">
        <v>1</v>
      </c>
      <c r="G95" s="707"/>
      <c r="H95" s="514"/>
      <c r="I95" s="696"/>
      <c r="J95" s="515"/>
      <c r="K95" s="695"/>
      <c r="L95" s="514"/>
      <c r="M95" s="696"/>
      <c r="N95" s="514"/>
      <c r="O95" s="696"/>
      <c r="P95" s="514"/>
      <c r="Q95" s="696"/>
      <c r="R95" s="514"/>
      <c r="S95" s="695"/>
      <c r="T95" s="514"/>
      <c r="U95" s="969">
        <f t="shared" si="30"/>
        <v>0</v>
      </c>
      <c r="V95" s="960"/>
      <c r="W95" s="203"/>
      <c r="X95" s="111">
        <f t="shared" si="31"/>
        <v>1</v>
      </c>
      <c r="Y95" s="959">
        <f t="shared" si="21"/>
        <v>0</v>
      </c>
      <c r="Z95" s="17">
        <f t="shared" si="22"/>
        <v>0</v>
      </c>
      <c r="AA95" s="17">
        <f t="shared" si="23"/>
        <v>0</v>
      </c>
      <c r="AB95" s="17">
        <f t="shared" si="24"/>
        <v>0</v>
      </c>
      <c r="AC95" s="17">
        <f t="shared" si="25"/>
        <v>0</v>
      </c>
      <c r="AD95" s="17">
        <f t="shared" si="26"/>
        <v>0</v>
      </c>
      <c r="AE95" s="17">
        <f t="shared" si="27"/>
        <v>0</v>
      </c>
      <c r="AF95" s="17">
        <f t="shared" si="28"/>
        <v>0</v>
      </c>
      <c r="AN95" s="598">
        <v>88</v>
      </c>
      <c r="AO95" s="57">
        <f t="shared" si="29"/>
        <v>0</v>
      </c>
      <c r="AP95" s="57">
        <f t="shared" si="39"/>
        <v>0</v>
      </c>
      <c r="AQ95" s="57">
        <f t="shared" si="40"/>
        <v>0</v>
      </c>
      <c r="AR95" s="57">
        <f t="shared" si="41"/>
        <v>1200</v>
      </c>
    </row>
    <row r="96" spans="1:44" ht="15.75" customHeight="1" x14ac:dyDescent="0.25">
      <c r="A96" s="36">
        <v>88</v>
      </c>
      <c r="B96" s="19">
        <v>1400</v>
      </c>
      <c r="C96" s="19">
        <v>1800</v>
      </c>
      <c r="D96" s="20">
        <f t="shared" si="32"/>
        <v>400</v>
      </c>
      <c r="E96" s="600" t="s">
        <v>374</v>
      </c>
      <c r="F96" s="63">
        <v>1</v>
      </c>
      <c r="G96" s="707"/>
      <c r="H96" s="514"/>
      <c r="I96" s="696"/>
      <c r="J96" s="515"/>
      <c r="K96" s="695"/>
      <c r="L96" s="514">
        <v>1</v>
      </c>
      <c r="M96" s="696"/>
      <c r="N96" s="514"/>
      <c r="O96" s="696"/>
      <c r="P96" s="514"/>
      <c r="Q96" s="696"/>
      <c r="R96" s="514"/>
      <c r="S96" s="695"/>
      <c r="T96" s="514"/>
      <c r="U96" s="969">
        <f t="shared" si="30"/>
        <v>1</v>
      </c>
      <c r="V96" s="960"/>
      <c r="W96" s="203"/>
      <c r="X96" s="111">
        <f t="shared" si="31"/>
        <v>0</v>
      </c>
      <c r="Y96" s="959">
        <f t="shared" si="21"/>
        <v>0</v>
      </c>
      <c r="Z96" s="17">
        <f t="shared" si="22"/>
        <v>0</v>
      </c>
      <c r="AA96" s="17">
        <f t="shared" si="23"/>
        <v>0</v>
      </c>
      <c r="AB96" s="17">
        <f t="shared" si="24"/>
        <v>1800</v>
      </c>
      <c r="AC96" s="17">
        <f t="shared" si="25"/>
        <v>0</v>
      </c>
      <c r="AD96" s="17">
        <f t="shared" si="26"/>
        <v>0</v>
      </c>
      <c r="AE96" s="17">
        <f t="shared" si="27"/>
        <v>0</v>
      </c>
      <c r="AF96" s="17">
        <f t="shared" si="28"/>
        <v>0</v>
      </c>
      <c r="AN96" s="598">
        <v>89</v>
      </c>
      <c r="AO96" s="57">
        <f t="shared" si="29"/>
        <v>1400</v>
      </c>
      <c r="AP96" s="57">
        <f t="shared" si="39"/>
        <v>1800</v>
      </c>
      <c r="AQ96" s="57">
        <f t="shared" si="40"/>
        <v>400</v>
      </c>
      <c r="AR96" s="57">
        <f t="shared" si="41"/>
        <v>0</v>
      </c>
    </row>
    <row r="97" spans="1:44" ht="15.75" customHeight="1" x14ac:dyDescent="0.25">
      <c r="A97" s="36">
        <v>89</v>
      </c>
      <c r="B97" s="869">
        <v>2600</v>
      </c>
      <c r="C97" s="1213">
        <v>3000</v>
      </c>
      <c r="D97" s="20">
        <f t="shared" si="32"/>
        <v>400</v>
      </c>
      <c r="E97" s="1144" t="s">
        <v>295</v>
      </c>
      <c r="F97" s="63">
        <v>2</v>
      </c>
      <c r="G97" s="707"/>
      <c r="H97" s="514"/>
      <c r="I97" s="696"/>
      <c r="J97" s="515"/>
      <c r="K97" s="695"/>
      <c r="L97" s="514"/>
      <c r="M97" s="696"/>
      <c r="N97" s="514"/>
      <c r="O97" s="696"/>
      <c r="P97" s="514"/>
      <c r="Q97" s="696"/>
      <c r="R97" s="514"/>
      <c r="S97" s="695"/>
      <c r="T97" s="514"/>
      <c r="U97" s="969">
        <f t="shared" si="30"/>
        <v>0</v>
      </c>
      <c r="V97" s="960"/>
      <c r="W97" s="203"/>
      <c r="X97" s="111">
        <f t="shared" si="31"/>
        <v>2</v>
      </c>
      <c r="Y97" s="959">
        <f t="shared" si="21"/>
        <v>0</v>
      </c>
      <c r="Z97" s="17">
        <f t="shared" si="22"/>
        <v>0</v>
      </c>
      <c r="AA97" s="17">
        <f t="shared" si="23"/>
        <v>0</v>
      </c>
      <c r="AB97" s="17">
        <f t="shared" si="24"/>
        <v>0</v>
      </c>
      <c r="AC97" s="17">
        <f t="shared" si="25"/>
        <v>0</v>
      </c>
      <c r="AD97" s="17">
        <f t="shared" si="26"/>
        <v>0</v>
      </c>
      <c r="AE97" s="17">
        <f t="shared" si="27"/>
        <v>0</v>
      </c>
      <c r="AF97" s="17">
        <f t="shared" si="28"/>
        <v>0</v>
      </c>
      <c r="AN97" s="598">
        <v>90</v>
      </c>
      <c r="AO97" s="57">
        <f t="shared" si="29"/>
        <v>0</v>
      </c>
      <c r="AP97" s="57">
        <f t="shared" si="39"/>
        <v>0</v>
      </c>
      <c r="AQ97" s="57">
        <f t="shared" si="40"/>
        <v>0</v>
      </c>
      <c r="AR97" s="57">
        <f t="shared" si="41"/>
        <v>5200</v>
      </c>
    </row>
    <row r="98" spans="1:44" ht="15.75" customHeight="1" x14ac:dyDescent="0.25">
      <c r="A98" s="36">
        <v>90</v>
      </c>
      <c r="B98" s="869">
        <v>2500</v>
      </c>
      <c r="C98" s="869">
        <v>3000</v>
      </c>
      <c r="D98" s="20">
        <f t="shared" si="32"/>
        <v>500</v>
      </c>
      <c r="E98" s="1144" t="s">
        <v>315</v>
      </c>
      <c r="F98" s="63">
        <v>0</v>
      </c>
      <c r="G98" s="707"/>
      <c r="H98" s="514"/>
      <c r="I98" s="696"/>
      <c r="J98" s="515"/>
      <c r="K98" s="695"/>
      <c r="L98" s="514"/>
      <c r="M98" s="696"/>
      <c r="N98" s="514"/>
      <c r="O98" s="696"/>
      <c r="P98" s="514"/>
      <c r="Q98" s="696"/>
      <c r="R98" s="514"/>
      <c r="S98" s="695"/>
      <c r="T98" s="514"/>
      <c r="U98" s="969">
        <f t="shared" si="30"/>
        <v>0</v>
      </c>
      <c r="V98" s="960"/>
      <c r="W98" s="203"/>
      <c r="X98" s="111">
        <f t="shared" si="31"/>
        <v>0</v>
      </c>
      <c r="Y98" s="959">
        <f t="shared" si="21"/>
        <v>0</v>
      </c>
      <c r="Z98" s="17">
        <f t="shared" si="22"/>
        <v>0</v>
      </c>
      <c r="AA98" s="17">
        <f t="shared" si="23"/>
        <v>0</v>
      </c>
      <c r="AB98" s="17">
        <f t="shared" si="24"/>
        <v>0</v>
      </c>
      <c r="AC98" s="17">
        <f t="shared" si="25"/>
        <v>0</v>
      </c>
      <c r="AD98" s="17">
        <f t="shared" si="26"/>
        <v>0</v>
      </c>
      <c r="AE98" s="17">
        <f t="shared" si="27"/>
        <v>0</v>
      </c>
      <c r="AF98" s="17">
        <f t="shared" si="28"/>
        <v>0</v>
      </c>
      <c r="AN98" s="598">
        <v>91</v>
      </c>
      <c r="AO98" s="57">
        <f t="shared" si="29"/>
        <v>0</v>
      </c>
      <c r="AP98" s="57">
        <f t="shared" si="39"/>
        <v>0</v>
      </c>
      <c r="AQ98" s="57">
        <f t="shared" si="40"/>
        <v>0</v>
      </c>
      <c r="AR98" s="57">
        <f t="shared" si="41"/>
        <v>0</v>
      </c>
    </row>
    <row r="99" spans="1:44" ht="15.75" customHeight="1" x14ac:dyDescent="0.25">
      <c r="A99" s="36">
        <v>91</v>
      </c>
      <c r="B99" s="1143">
        <v>1000</v>
      </c>
      <c r="C99" s="869">
        <v>1200</v>
      </c>
      <c r="D99" s="20">
        <f t="shared" si="32"/>
        <v>200</v>
      </c>
      <c r="E99" s="1144" t="s">
        <v>307</v>
      </c>
      <c r="F99" s="63">
        <v>3</v>
      </c>
      <c r="G99" s="707"/>
      <c r="H99" s="514"/>
      <c r="I99" s="696"/>
      <c r="J99" s="515"/>
      <c r="K99" s="695"/>
      <c r="L99" s="514"/>
      <c r="M99" s="696"/>
      <c r="N99" s="514"/>
      <c r="O99" s="696"/>
      <c r="P99" s="514"/>
      <c r="Q99" s="696"/>
      <c r="R99" s="514"/>
      <c r="S99" s="695"/>
      <c r="T99" s="514"/>
      <c r="U99" s="969">
        <f t="shared" si="30"/>
        <v>0</v>
      </c>
      <c r="V99" s="960"/>
      <c r="W99" s="203"/>
      <c r="X99" s="111">
        <f t="shared" si="31"/>
        <v>3</v>
      </c>
      <c r="Y99" s="959">
        <f t="shared" si="21"/>
        <v>0</v>
      </c>
      <c r="Z99" s="17">
        <f t="shared" si="22"/>
        <v>0</v>
      </c>
      <c r="AA99" s="17">
        <f t="shared" si="23"/>
        <v>0</v>
      </c>
      <c r="AB99" s="17">
        <f t="shared" si="24"/>
        <v>0</v>
      </c>
      <c r="AC99" s="17">
        <f t="shared" si="25"/>
        <v>0</v>
      </c>
      <c r="AD99" s="17">
        <f t="shared" si="26"/>
        <v>0</v>
      </c>
      <c r="AE99" s="17">
        <f t="shared" si="27"/>
        <v>0</v>
      </c>
      <c r="AF99" s="17">
        <f t="shared" si="28"/>
        <v>0</v>
      </c>
      <c r="AN99" s="598">
        <v>92</v>
      </c>
      <c r="AO99" s="57">
        <f t="shared" si="29"/>
        <v>0</v>
      </c>
      <c r="AP99" s="57">
        <f t="shared" si="39"/>
        <v>0</v>
      </c>
      <c r="AQ99" s="57">
        <f t="shared" si="40"/>
        <v>0</v>
      </c>
      <c r="AR99" s="57">
        <f t="shared" si="41"/>
        <v>3000</v>
      </c>
    </row>
    <row r="100" spans="1:44" ht="15.75" customHeight="1" x14ac:dyDescent="0.25">
      <c r="A100" s="36">
        <v>92</v>
      </c>
      <c r="B100" s="1143">
        <v>1600</v>
      </c>
      <c r="C100" s="869">
        <v>2000</v>
      </c>
      <c r="D100" s="20">
        <f t="shared" si="32"/>
        <v>400</v>
      </c>
      <c r="E100" s="1144" t="s">
        <v>676</v>
      </c>
      <c r="F100" s="63">
        <v>0</v>
      </c>
      <c r="G100" s="707"/>
      <c r="H100" s="514"/>
      <c r="I100" s="696"/>
      <c r="J100" s="515"/>
      <c r="K100" s="695"/>
      <c r="L100" s="514"/>
      <c r="M100" s="696"/>
      <c r="N100" s="514"/>
      <c r="O100" s="696"/>
      <c r="P100" s="514"/>
      <c r="Q100" s="696"/>
      <c r="R100" s="514"/>
      <c r="S100" s="695"/>
      <c r="T100" s="514"/>
      <c r="U100" s="969">
        <f t="shared" si="30"/>
        <v>0</v>
      </c>
      <c r="V100" s="960"/>
      <c r="W100" s="203"/>
      <c r="X100" s="111">
        <f t="shared" si="31"/>
        <v>0</v>
      </c>
      <c r="Y100" s="959">
        <f t="shared" si="21"/>
        <v>0</v>
      </c>
      <c r="Z100" s="17">
        <f t="shared" si="22"/>
        <v>0</v>
      </c>
      <c r="AA100" s="17">
        <f t="shared" si="23"/>
        <v>0</v>
      </c>
      <c r="AB100" s="17">
        <f t="shared" si="24"/>
        <v>0</v>
      </c>
      <c r="AC100" s="17">
        <f t="shared" si="25"/>
        <v>0</v>
      </c>
      <c r="AD100" s="17">
        <f t="shared" si="26"/>
        <v>0</v>
      </c>
      <c r="AE100" s="17">
        <f t="shared" si="27"/>
        <v>0</v>
      </c>
      <c r="AF100" s="17">
        <f t="shared" si="28"/>
        <v>0</v>
      </c>
      <c r="AN100" s="598">
        <v>93</v>
      </c>
      <c r="AO100" s="57">
        <f t="shared" si="29"/>
        <v>0</v>
      </c>
      <c r="AP100" s="57">
        <f t="shared" si="39"/>
        <v>0</v>
      </c>
      <c r="AQ100" s="57">
        <f t="shared" si="40"/>
        <v>0</v>
      </c>
      <c r="AR100" s="57">
        <f t="shared" si="41"/>
        <v>0</v>
      </c>
    </row>
    <row r="101" spans="1:44" s="2" customFormat="1" ht="15.75" customHeight="1" x14ac:dyDescent="0.25">
      <c r="A101" s="36">
        <v>93</v>
      </c>
      <c r="B101" s="575">
        <v>2000</v>
      </c>
      <c r="C101" s="575">
        <v>2500</v>
      </c>
      <c r="D101" s="20">
        <f t="shared" si="32"/>
        <v>500</v>
      </c>
      <c r="E101" s="600" t="s">
        <v>435</v>
      </c>
      <c r="F101" s="63">
        <v>1</v>
      </c>
      <c r="G101" s="707"/>
      <c r="H101" s="514"/>
      <c r="I101" s="696"/>
      <c r="J101" s="515"/>
      <c r="K101" s="695"/>
      <c r="L101" s="514"/>
      <c r="M101" s="696"/>
      <c r="N101" s="514"/>
      <c r="O101" s="696"/>
      <c r="P101" s="514"/>
      <c r="Q101" s="696"/>
      <c r="R101" s="514"/>
      <c r="S101" s="695"/>
      <c r="T101" s="514"/>
      <c r="U101" s="969">
        <f t="shared" si="30"/>
        <v>0</v>
      </c>
      <c r="V101" s="960"/>
      <c r="W101" s="203"/>
      <c r="X101" s="111">
        <f t="shared" si="31"/>
        <v>1</v>
      </c>
      <c r="Y101" s="959">
        <f t="shared" si="21"/>
        <v>0</v>
      </c>
      <c r="Z101" s="17">
        <f t="shared" si="22"/>
        <v>0</v>
      </c>
      <c r="AA101" s="17">
        <f t="shared" si="23"/>
        <v>0</v>
      </c>
      <c r="AB101" s="17">
        <f t="shared" si="24"/>
        <v>0</v>
      </c>
      <c r="AC101" s="17">
        <f t="shared" si="25"/>
        <v>0</v>
      </c>
      <c r="AD101" s="17">
        <f t="shared" si="26"/>
        <v>0</v>
      </c>
      <c r="AE101" s="17">
        <f t="shared" si="27"/>
        <v>0</v>
      </c>
      <c r="AF101" s="17">
        <f t="shared" si="28"/>
        <v>0</v>
      </c>
      <c r="AN101" s="598">
        <v>94</v>
      </c>
      <c r="AO101" s="57">
        <f t="shared" si="29"/>
        <v>0</v>
      </c>
      <c r="AP101" s="57">
        <f t="shared" si="39"/>
        <v>0</v>
      </c>
      <c r="AQ101" s="57">
        <f t="shared" si="40"/>
        <v>0</v>
      </c>
      <c r="AR101" s="57">
        <f t="shared" si="41"/>
        <v>2000</v>
      </c>
    </row>
    <row r="102" spans="1:44" ht="15.75" customHeight="1" x14ac:dyDescent="0.25">
      <c r="A102" s="36">
        <v>94</v>
      </c>
      <c r="B102" s="19">
        <v>1500</v>
      </c>
      <c r="C102" s="19">
        <v>1800</v>
      </c>
      <c r="D102" s="20">
        <f t="shared" si="32"/>
        <v>300</v>
      </c>
      <c r="E102" s="898" t="s">
        <v>744</v>
      </c>
      <c r="F102" s="63">
        <v>0</v>
      </c>
      <c r="G102" s="707"/>
      <c r="H102" s="514"/>
      <c r="I102" s="696"/>
      <c r="J102" s="515"/>
      <c r="K102" s="695"/>
      <c r="L102" s="514"/>
      <c r="M102" s="696"/>
      <c r="N102" s="514"/>
      <c r="O102" s="696"/>
      <c r="P102" s="514"/>
      <c r="Q102" s="696"/>
      <c r="R102" s="514"/>
      <c r="S102" s="695"/>
      <c r="T102" s="514"/>
      <c r="U102" s="969">
        <f t="shared" si="30"/>
        <v>0</v>
      </c>
      <c r="V102" s="960"/>
      <c r="W102" s="203"/>
      <c r="X102" s="111">
        <f t="shared" si="31"/>
        <v>0</v>
      </c>
      <c r="Y102" s="959">
        <f t="shared" si="21"/>
        <v>0</v>
      </c>
      <c r="Z102" s="17">
        <f t="shared" si="22"/>
        <v>0</v>
      </c>
      <c r="AA102" s="17">
        <f t="shared" si="23"/>
        <v>0</v>
      </c>
      <c r="AB102" s="17">
        <f t="shared" si="24"/>
        <v>0</v>
      </c>
      <c r="AC102" s="17">
        <f t="shared" si="25"/>
        <v>0</v>
      </c>
      <c r="AD102" s="17">
        <f t="shared" si="26"/>
        <v>0</v>
      </c>
      <c r="AE102" s="17">
        <f t="shared" si="27"/>
        <v>0</v>
      </c>
      <c r="AF102" s="17">
        <f t="shared" si="28"/>
        <v>0</v>
      </c>
      <c r="AN102" s="598">
        <v>95</v>
      </c>
      <c r="AO102" s="57">
        <f t="shared" si="29"/>
        <v>0</v>
      </c>
      <c r="AP102" s="57">
        <f t="shared" si="39"/>
        <v>0</v>
      </c>
      <c r="AQ102" s="57">
        <f t="shared" si="40"/>
        <v>0</v>
      </c>
      <c r="AR102" s="57">
        <f t="shared" si="41"/>
        <v>0</v>
      </c>
    </row>
    <row r="103" spans="1:44" ht="15.75" customHeight="1" x14ac:dyDescent="0.25">
      <c r="A103" s="36">
        <v>95</v>
      </c>
      <c r="B103" s="575">
        <v>1500</v>
      </c>
      <c r="C103" s="575">
        <v>1800</v>
      </c>
      <c r="D103" s="20">
        <f t="shared" si="32"/>
        <v>300</v>
      </c>
      <c r="E103" s="898" t="s">
        <v>745</v>
      </c>
      <c r="F103" s="63">
        <v>0</v>
      </c>
      <c r="G103" s="707"/>
      <c r="H103" s="514"/>
      <c r="I103" s="696"/>
      <c r="J103" s="515"/>
      <c r="K103" s="695"/>
      <c r="L103" s="514"/>
      <c r="M103" s="696"/>
      <c r="N103" s="514"/>
      <c r="O103" s="696"/>
      <c r="P103" s="514"/>
      <c r="Q103" s="696"/>
      <c r="R103" s="514"/>
      <c r="S103" s="695"/>
      <c r="T103" s="514"/>
      <c r="U103" s="969">
        <f t="shared" si="30"/>
        <v>0</v>
      </c>
      <c r="V103" s="960"/>
      <c r="W103" s="203"/>
      <c r="X103" s="111">
        <f t="shared" si="31"/>
        <v>0</v>
      </c>
      <c r="Y103" s="959">
        <f t="shared" si="21"/>
        <v>0</v>
      </c>
      <c r="Z103" s="17">
        <f t="shared" si="22"/>
        <v>0</v>
      </c>
      <c r="AA103" s="17">
        <f t="shared" si="23"/>
        <v>0</v>
      </c>
      <c r="AB103" s="17">
        <f t="shared" si="24"/>
        <v>0</v>
      </c>
      <c r="AC103" s="17">
        <f t="shared" si="25"/>
        <v>0</v>
      </c>
      <c r="AD103" s="17">
        <f t="shared" si="26"/>
        <v>0</v>
      </c>
      <c r="AE103" s="17">
        <f t="shared" si="27"/>
        <v>0</v>
      </c>
      <c r="AF103" s="17">
        <f t="shared" si="28"/>
        <v>0</v>
      </c>
      <c r="AN103" s="598">
        <v>96</v>
      </c>
      <c r="AO103" s="57">
        <f t="shared" si="29"/>
        <v>0</v>
      </c>
      <c r="AP103" s="57">
        <f t="shared" si="39"/>
        <v>0</v>
      </c>
      <c r="AQ103" s="57">
        <f t="shared" si="40"/>
        <v>0</v>
      </c>
      <c r="AR103" s="57">
        <f t="shared" si="41"/>
        <v>0</v>
      </c>
    </row>
    <row r="104" spans="1:44" ht="15.75" customHeight="1" x14ac:dyDescent="0.25">
      <c r="A104" s="36">
        <v>96</v>
      </c>
      <c r="B104" s="19">
        <v>600</v>
      </c>
      <c r="C104" s="19">
        <v>900</v>
      </c>
      <c r="D104" s="20">
        <f t="shared" si="32"/>
        <v>300</v>
      </c>
      <c r="E104" s="600" t="s">
        <v>253</v>
      </c>
      <c r="F104" s="63">
        <v>1</v>
      </c>
      <c r="G104" s="707"/>
      <c r="H104" s="514"/>
      <c r="I104" s="696"/>
      <c r="J104" s="515"/>
      <c r="K104" s="695"/>
      <c r="L104" s="514"/>
      <c r="M104" s="696"/>
      <c r="N104" s="514"/>
      <c r="O104" s="696"/>
      <c r="P104" s="514"/>
      <c r="Q104" s="696"/>
      <c r="R104" s="514"/>
      <c r="S104" s="695"/>
      <c r="T104" s="514"/>
      <c r="U104" s="969">
        <f t="shared" si="30"/>
        <v>0</v>
      </c>
      <c r="V104" s="960"/>
      <c r="W104" s="203"/>
      <c r="X104" s="111">
        <f t="shared" si="31"/>
        <v>1</v>
      </c>
      <c r="Y104" s="959">
        <f t="shared" si="21"/>
        <v>0</v>
      </c>
      <c r="Z104" s="17">
        <f t="shared" si="22"/>
        <v>0</v>
      </c>
      <c r="AA104" s="17">
        <f t="shared" si="23"/>
        <v>0</v>
      </c>
      <c r="AB104" s="17">
        <f t="shared" si="24"/>
        <v>0</v>
      </c>
      <c r="AC104" s="17">
        <f t="shared" si="25"/>
        <v>0</v>
      </c>
      <c r="AD104" s="17">
        <f t="shared" si="26"/>
        <v>0</v>
      </c>
      <c r="AE104" s="17">
        <f t="shared" si="27"/>
        <v>0</v>
      </c>
      <c r="AF104" s="17">
        <f t="shared" si="28"/>
        <v>0</v>
      </c>
      <c r="AN104" s="598">
        <v>97</v>
      </c>
      <c r="AO104" s="57">
        <f t="shared" si="29"/>
        <v>0</v>
      </c>
      <c r="AP104" s="57">
        <f t="shared" si="39"/>
        <v>0</v>
      </c>
      <c r="AQ104" s="57">
        <f t="shared" si="40"/>
        <v>0</v>
      </c>
      <c r="AR104" s="57">
        <f t="shared" si="41"/>
        <v>600</v>
      </c>
    </row>
    <row r="105" spans="1:44" ht="15.75" customHeight="1" x14ac:dyDescent="0.25">
      <c r="A105" s="36">
        <v>97</v>
      </c>
      <c r="B105" s="19">
        <v>250</v>
      </c>
      <c r="C105" s="19">
        <v>300</v>
      </c>
      <c r="D105" s="20">
        <f t="shared" si="32"/>
        <v>50</v>
      </c>
      <c r="E105" s="600" t="s">
        <v>434</v>
      </c>
      <c r="F105" s="63">
        <v>10</v>
      </c>
      <c r="G105" s="707"/>
      <c r="H105" s="514"/>
      <c r="I105" s="696"/>
      <c r="J105" s="515"/>
      <c r="K105" s="695"/>
      <c r="L105" s="514"/>
      <c r="M105" s="696"/>
      <c r="N105" s="514"/>
      <c r="O105" s="696"/>
      <c r="P105" s="514"/>
      <c r="Q105" s="696"/>
      <c r="R105" s="514"/>
      <c r="S105" s="695"/>
      <c r="T105" s="514"/>
      <c r="U105" s="969">
        <f t="shared" si="30"/>
        <v>0</v>
      </c>
      <c r="V105" s="960"/>
      <c r="W105" s="203"/>
      <c r="X105" s="111">
        <f t="shared" si="31"/>
        <v>10</v>
      </c>
      <c r="Y105" s="959">
        <f t="shared" si="21"/>
        <v>0</v>
      </c>
      <c r="Z105" s="17">
        <f t="shared" si="22"/>
        <v>0</v>
      </c>
      <c r="AA105" s="17">
        <f t="shared" si="23"/>
        <v>0</v>
      </c>
      <c r="AB105" s="17">
        <f t="shared" si="24"/>
        <v>0</v>
      </c>
      <c r="AC105" s="17">
        <f t="shared" si="25"/>
        <v>0</v>
      </c>
      <c r="AD105" s="17">
        <f t="shared" si="26"/>
        <v>0</v>
      </c>
      <c r="AE105" s="17">
        <f t="shared" si="27"/>
        <v>0</v>
      </c>
      <c r="AF105" s="17">
        <f t="shared" si="28"/>
        <v>0</v>
      </c>
      <c r="AN105" s="598">
        <v>98</v>
      </c>
      <c r="AO105" s="57">
        <f t="shared" si="29"/>
        <v>0</v>
      </c>
      <c r="AP105" s="57">
        <f t="shared" si="39"/>
        <v>0</v>
      </c>
      <c r="AQ105" s="57">
        <f t="shared" si="40"/>
        <v>0</v>
      </c>
      <c r="AR105" s="57">
        <f t="shared" si="41"/>
        <v>2500</v>
      </c>
    </row>
    <row r="106" spans="1:44" ht="15.75" customHeight="1" x14ac:dyDescent="0.25">
      <c r="A106" s="36">
        <v>98</v>
      </c>
      <c r="B106" s="26"/>
      <c r="C106" s="26"/>
      <c r="D106" s="20">
        <f t="shared" si="32"/>
        <v>0</v>
      </c>
      <c r="E106" s="600"/>
      <c r="F106" s="63">
        <v>0</v>
      </c>
      <c r="G106" s="707"/>
      <c r="H106" s="514"/>
      <c r="I106" s="696"/>
      <c r="J106" s="515"/>
      <c r="K106" s="695"/>
      <c r="L106" s="514"/>
      <c r="M106" s="696"/>
      <c r="N106" s="514"/>
      <c r="O106" s="696"/>
      <c r="P106" s="514"/>
      <c r="Q106" s="696"/>
      <c r="R106" s="514"/>
      <c r="S106" s="695"/>
      <c r="T106" s="514"/>
      <c r="U106" s="969">
        <f t="shared" si="30"/>
        <v>0</v>
      </c>
      <c r="V106" s="960"/>
      <c r="W106" s="203"/>
      <c r="X106" s="111">
        <f t="shared" si="31"/>
        <v>0</v>
      </c>
      <c r="Y106" s="959">
        <f t="shared" si="21"/>
        <v>0</v>
      </c>
      <c r="Z106" s="17">
        <f t="shared" si="22"/>
        <v>0</v>
      </c>
      <c r="AA106" s="17">
        <f t="shared" si="23"/>
        <v>0</v>
      </c>
      <c r="AB106" s="17">
        <f t="shared" si="24"/>
        <v>0</v>
      </c>
      <c r="AC106" s="17">
        <f t="shared" si="25"/>
        <v>0</v>
      </c>
      <c r="AD106" s="17">
        <f t="shared" si="26"/>
        <v>0</v>
      </c>
      <c r="AE106" s="17">
        <f t="shared" si="27"/>
        <v>0</v>
      </c>
      <c r="AF106" s="17">
        <f t="shared" si="28"/>
        <v>0</v>
      </c>
      <c r="AN106" s="598">
        <v>99</v>
      </c>
      <c r="AO106" s="57">
        <f t="shared" si="29"/>
        <v>0</v>
      </c>
      <c r="AP106" s="57">
        <f t="shared" si="39"/>
        <v>0</v>
      </c>
      <c r="AQ106" s="57">
        <f t="shared" si="40"/>
        <v>0</v>
      </c>
      <c r="AR106" s="57">
        <f t="shared" si="41"/>
        <v>0</v>
      </c>
    </row>
    <row r="107" spans="1:44" ht="15.75" customHeight="1" x14ac:dyDescent="0.25">
      <c r="A107" s="36">
        <v>99</v>
      </c>
      <c r="B107" s="19"/>
      <c r="C107" s="19"/>
      <c r="D107" s="20">
        <f t="shared" si="32"/>
        <v>0</v>
      </c>
      <c r="E107" s="600"/>
      <c r="F107" s="63">
        <v>0</v>
      </c>
      <c r="G107" s="707"/>
      <c r="H107" s="514"/>
      <c r="I107" s="696"/>
      <c r="J107" s="515"/>
      <c r="K107" s="695"/>
      <c r="L107" s="514"/>
      <c r="M107" s="696"/>
      <c r="N107" s="514"/>
      <c r="O107" s="696"/>
      <c r="P107" s="514"/>
      <c r="Q107" s="696"/>
      <c r="R107" s="514"/>
      <c r="S107" s="695"/>
      <c r="T107" s="514"/>
      <c r="U107" s="969">
        <f t="shared" si="30"/>
        <v>0</v>
      </c>
      <c r="V107" s="960"/>
      <c r="W107" s="203"/>
      <c r="X107" s="111">
        <f t="shared" si="31"/>
        <v>0</v>
      </c>
      <c r="Y107" s="959">
        <f t="shared" si="21"/>
        <v>0</v>
      </c>
      <c r="Z107" s="17">
        <f t="shared" si="22"/>
        <v>0</v>
      </c>
      <c r="AA107" s="17">
        <f t="shared" si="23"/>
        <v>0</v>
      </c>
      <c r="AB107" s="17">
        <f t="shared" si="24"/>
        <v>0</v>
      </c>
      <c r="AC107" s="17">
        <f t="shared" si="25"/>
        <v>0</v>
      </c>
      <c r="AD107" s="17">
        <f t="shared" si="26"/>
        <v>0</v>
      </c>
      <c r="AE107" s="17">
        <f t="shared" si="27"/>
        <v>0</v>
      </c>
      <c r="AF107" s="17">
        <f t="shared" si="28"/>
        <v>0</v>
      </c>
      <c r="AN107" s="598">
        <v>100</v>
      </c>
      <c r="AO107" s="57">
        <f t="shared" si="29"/>
        <v>0</v>
      </c>
      <c r="AP107" s="57">
        <f t="shared" si="39"/>
        <v>0</v>
      </c>
      <c r="AQ107" s="57">
        <f t="shared" si="40"/>
        <v>0</v>
      </c>
      <c r="AR107" s="57">
        <f t="shared" si="41"/>
        <v>0</v>
      </c>
    </row>
    <row r="108" spans="1:44" ht="15.75" customHeight="1" x14ac:dyDescent="0.25">
      <c r="A108" s="36">
        <v>100</v>
      </c>
      <c r="B108" s="19">
        <v>2000</v>
      </c>
      <c r="C108" s="19">
        <v>3000</v>
      </c>
      <c r="D108" s="20">
        <f t="shared" si="32"/>
        <v>1000</v>
      </c>
      <c r="E108" s="600" t="s">
        <v>667</v>
      </c>
      <c r="F108" s="63">
        <v>6</v>
      </c>
      <c r="G108" s="707"/>
      <c r="H108" s="514"/>
      <c r="I108" s="696"/>
      <c r="J108" s="515"/>
      <c r="K108" s="695"/>
      <c r="L108" s="514"/>
      <c r="M108" s="696"/>
      <c r="N108" s="514"/>
      <c r="O108" s="696"/>
      <c r="P108" s="514"/>
      <c r="Q108" s="696"/>
      <c r="R108" s="514"/>
      <c r="S108" s="695"/>
      <c r="T108" s="514"/>
      <c r="U108" s="969">
        <f t="shared" si="30"/>
        <v>0</v>
      </c>
      <c r="V108" s="960"/>
      <c r="W108" s="203"/>
      <c r="X108" s="111">
        <f t="shared" si="31"/>
        <v>6</v>
      </c>
      <c r="Y108" s="959">
        <f t="shared" si="21"/>
        <v>0</v>
      </c>
      <c r="Z108" s="17">
        <f t="shared" si="22"/>
        <v>0</v>
      </c>
      <c r="AA108" s="17">
        <f t="shared" si="23"/>
        <v>0</v>
      </c>
      <c r="AB108" s="17">
        <f t="shared" si="24"/>
        <v>0</v>
      </c>
      <c r="AC108" s="17">
        <f t="shared" si="25"/>
        <v>0</v>
      </c>
      <c r="AD108" s="17">
        <f t="shared" si="26"/>
        <v>0</v>
      </c>
      <c r="AE108" s="17">
        <f t="shared" si="27"/>
        <v>0</v>
      </c>
      <c r="AF108" s="17">
        <f t="shared" si="28"/>
        <v>0</v>
      </c>
      <c r="AN108" s="598">
        <v>101</v>
      </c>
      <c r="AO108" s="57">
        <f t="shared" si="29"/>
        <v>0</v>
      </c>
      <c r="AP108" s="57">
        <f t="shared" si="39"/>
        <v>0</v>
      </c>
      <c r="AQ108" s="57">
        <f t="shared" si="40"/>
        <v>0</v>
      </c>
      <c r="AR108" s="57">
        <f t="shared" si="41"/>
        <v>12000</v>
      </c>
    </row>
    <row r="109" spans="1:44" ht="15.75" customHeight="1" x14ac:dyDescent="0.25">
      <c r="A109" s="36">
        <v>101</v>
      </c>
      <c r="B109" s="19">
        <v>1000</v>
      </c>
      <c r="C109" s="19">
        <v>1300</v>
      </c>
      <c r="D109" s="20">
        <f t="shared" si="32"/>
        <v>300</v>
      </c>
      <c r="E109" s="600" t="s">
        <v>756</v>
      </c>
      <c r="F109" s="63">
        <v>9</v>
      </c>
      <c r="G109" s="707"/>
      <c r="H109" s="514"/>
      <c r="I109" s="696"/>
      <c r="J109" s="515"/>
      <c r="K109" s="695"/>
      <c r="L109" s="514"/>
      <c r="M109" s="696"/>
      <c r="N109" s="514"/>
      <c r="O109" s="696"/>
      <c r="P109" s="514"/>
      <c r="Q109" s="696"/>
      <c r="R109" s="514"/>
      <c r="S109" s="695"/>
      <c r="T109" s="514"/>
      <c r="U109" s="969">
        <f t="shared" si="30"/>
        <v>0</v>
      </c>
      <c r="V109" s="960"/>
      <c r="W109" s="203"/>
      <c r="X109" s="111">
        <f t="shared" si="31"/>
        <v>9</v>
      </c>
      <c r="Y109" s="959">
        <f t="shared" si="21"/>
        <v>0</v>
      </c>
      <c r="Z109" s="17">
        <f t="shared" si="22"/>
        <v>0</v>
      </c>
      <c r="AA109" s="17">
        <f t="shared" si="23"/>
        <v>0</v>
      </c>
      <c r="AB109" s="17">
        <f t="shared" si="24"/>
        <v>0</v>
      </c>
      <c r="AC109" s="17">
        <f t="shared" si="25"/>
        <v>0</v>
      </c>
      <c r="AD109" s="17">
        <f t="shared" si="26"/>
        <v>0</v>
      </c>
      <c r="AE109" s="17">
        <f t="shared" si="27"/>
        <v>0</v>
      </c>
      <c r="AF109" s="17">
        <f t="shared" si="28"/>
        <v>0</v>
      </c>
      <c r="AN109" s="598">
        <v>102</v>
      </c>
      <c r="AO109" s="57">
        <f t="shared" si="29"/>
        <v>0</v>
      </c>
      <c r="AP109" s="57">
        <f t="shared" si="39"/>
        <v>0</v>
      </c>
      <c r="AQ109" s="57">
        <f t="shared" si="40"/>
        <v>0</v>
      </c>
      <c r="AR109" s="57">
        <f t="shared" si="41"/>
        <v>9000</v>
      </c>
    </row>
    <row r="110" spans="1:44" ht="15.75" customHeight="1" x14ac:dyDescent="0.25">
      <c r="A110" s="36">
        <v>102</v>
      </c>
      <c r="B110" s="575">
        <v>1200</v>
      </c>
      <c r="C110" s="575">
        <v>1500</v>
      </c>
      <c r="D110" s="20">
        <f t="shared" si="32"/>
        <v>300</v>
      </c>
      <c r="E110" s="898" t="s">
        <v>668</v>
      </c>
      <c r="F110" s="63">
        <v>2</v>
      </c>
      <c r="G110" s="707"/>
      <c r="H110" s="514"/>
      <c r="I110" s="696"/>
      <c r="J110" s="515"/>
      <c r="K110" s="695"/>
      <c r="L110" s="514"/>
      <c r="M110" s="696"/>
      <c r="N110" s="514"/>
      <c r="O110" s="696"/>
      <c r="P110" s="514"/>
      <c r="Q110" s="696"/>
      <c r="R110" s="514"/>
      <c r="S110" s="695"/>
      <c r="T110" s="514"/>
      <c r="U110" s="969">
        <f t="shared" si="30"/>
        <v>0</v>
      </c>
      <c r="V110" s="960"/>
      <c r="W110" s="203"/>
      <c r="X110" s="111">
        <f t="shared" si="31"/>
        <v>2</v>
      </c>
      <c r="Y110" s="959">
        <f t="shared" si="21"/>
        <v>0</v>
      </c>
      <c r="Z110" s="17">
        <f t="shared" si="22"/>
        <v>0</v>
      </c>
      <c r="AA110" s="17">
        <f t="shared" si="23"/>
        <v>0</v>
      </c>
      <c r="AB110" s="17">
        <f t="shared" si="24"/>
        <v>0</v>
      </c>
      <c r="AC110" s="17">
        <f t="shared" si="25"/>
        <v>0</v>
      </c>
      <c r="AD110" s="17">
        <f t="shared" si="26"/>
        <v>0</v>
      </c>
      <c r="AE110" s="17">
        <f t="shared" si="27"/>
        <v>0</v>
      </c>
      <c r="AF110" s="17">
        <f t="shared" si="28"/>
        <v>0</v>
      </c>
      <c r="AN110" s="598">
        <v>103</v>
      </c>
      <c r="AO110" s="57">
        <f t="shared" si="29"/>
        <v>0</v>
      </c>
      <c r="AP110" s="57">
        <f t="shared" si="39"/>
        <v>0</v>
      </c>
      <c r="AQ110" s="57">
        <f t="shared" si="40"/>
        <v>0</v>
      </c>
      <c r="AR110" s="57">
        <f t="shared" si="41"/>
        <v>2400</v>
      </c>
    </row>
    <row r="111" spans="1:44" ht="15.75" customHeight="1" x14ac:dyDescent="0.25">
      <c r="A111" s="36">
        <v>103</v>
      </c>
      <c r="B111" s="19">
        <v>3000</v>
      </c>
      <c r="C111" s="19">
        <v>3600</v>
      </c>
      <c r="D111" s="20">
        <f t="shared" si="32"/>
        <v>600</v>
      </c>
      <c r="E111" s="600" t="s">
        <v>376</v>
      </c>
      <c r="F111" s="63">
        <v>1</v>
      </c>
      <c r="G111" s="707"/>
      <c r="H111" s="514"/>
      <c r="I111" s="696"/>
      <c r="J111" s="515"/>
      <c r="K111" s="695"/>
      <c r="L111" s="514"/>
      <c r="M111" s="696"/>
      <c r="N111" s="514"/>
      <c r="O111" s="696"/>
      <c r="P111" s="514"/>
      <c r="Q111" s="696"/>
      <c r="R111" s="514"/>
      <c r="S111" s="695"/>
      <c r="T111" s="514"/>
      <c r="U111" s="969">
        <f t="shared" si="30"/>
        <v>0</v>
      </c>
      <c r="V111" s="960"/>
      <c r="W111" s="203"/>
      <c r="X111" s="111">
        <f t="shared" si="31"/>
        <v>1</v>
      </c>
      <c r="Y111" s="959">
        <f t="shared" si="21"/>
        <v>0</v>
      </c>
      <c r="Z111" s="17">
        <f t="shared" si="22"/>
        <v>0</v>
      </c>
      <c r="AA111" s="17">
        <f t="shared" si="23"/>
        <v>0</v>
      </c>
      <c r="AB111" s="17">
        <f t="shared" si="24"/>
        <v>0</v>
      </c>
      <c r="AC111" s="17">
        <f t="shared" si="25"/>
        <v>0</v>
      </c>
      <c r="AD111" s="17">
        <f t="shared" si="26"/>
        <v>0</v>
      </c>
      <c r="AE111" s="17">
        <f t="shared" si="27"/>
        <v>0</v>
      </c>
      <c r="AF111" s="17">
        <f t="shared" si="28"/>
        <v>0</v>
      </c>
      <c r="AN111" s="598">
        <v>104</v>
      </c>
      <c r="AO111" s="57">
        <f t="shared" si="29"/>
        <v>0</v>
      </c>
      <c r="AP111" s="57">
        <f t="shared" si="39"/>
        <v>0</v>
      </c>
      <c r="AQ111" s="57">
        <f t="shared" si="40"/>
        <v>0</v>
      </c>
      <c r="AR111" s="57">
        <f t="shared" si="41"/>
        <v>3000</v>
      </c>
    </row>
    <row r="112" spans="1:44" ht="15.75" customHeight="1" x14ac:dyDescent="0.25">
      <c r="A112" s="36">
        <v>104</v>
      </c>
      <c r="B112" s="19">
        <v>200</v>
      </c>
      <c r="C112" s="19">
        <v>300</v>
      </c>
      <c r="D112" s="20">
        <f t="shared" si="32"/>
        <v>100</v>
      </c>
      <c r="E112" s="600" t="s">
        <v>306</v>
      </c>
      <c r="F112" s="63">
        <v>2</v>
      </c>
      <c r="G112" s="707"/>
      <c r="H112" s="514"/>
      <c r="I112" s="696"/>
      <c r="J112" s="515"/>
      <c r="K112" s="695"/>
      <c r="L112" s="514"/>
      <c r="M112" s="696"/>
      <c r="N112" s="514"/>
      <c r="O112" s="696"/>
      <c r="P112" s="514"/>
      <c r="Q112" s="696"/>
      <c r="R112" s="514"/>
      <c r="S112" s="695"/>
      <c r="T112" s="514"/>
      <c r="U112" s="969">
        <f t="shared" si="30"/>
        <v>0</v>
      </c>
      <c r="V112" s="960"/>
      <c r="W112" s="203"/>
      <c r="X112" s="111">
        <f t="shared" si="31"/>
        <v>2</v>
      </c>
      <c r="Y112" s="959">
        <f t="shared" si="21"/>
        <v>0</v>
      </c>
      <c r="Z112" s="17">
        <f t="shared" si="22"/>
        <v>0</v>
      </c>
      <c r="AA112" s="17">
        <f t="shared" si="23"/>
        <v>0</v>
      </c>
      <c r="AB112" s="17">
        <f t="shared" si="24"/>
        <v>0</v>
      </c>
      <c r="AC112" s="17">
        <f t="shared" si="25"/>
        <v>0</v>
      </c>
      <c r="AD112" s="17">
        <f t="shared" si="26"/>
        <v>0</v>
      </c>
      <c r="AE112" s="17">
        <f t="shared" si="27"/>
        <v>0</v>
      </c>
      <c r="AF112" s="17">
        <f t="shared" si="28"/>
        <v>0</v>
      </c>
      <c r="AN112" s="598">
        <v>105</v>
      </c>
      <c r="AO112" s="57">
        <f t="shared" si="29"/>
        <v>0</v>
      </c>
      <c r="AP112" s="57">
        <f t="shared" si="39"/>
        <v>0</v>
      </c>
      <c r="AQ112" s="57">
        <f t="shared" si="40"/>
        <v>0</v>
      </c>
      <c r="AR112" s="57">
        <f t="shared" si="41"/>
        <v>400</v>
      </c>
    </row>
    <row r="113" spans="1:44" ht="18" customHeight="1" x14ac:dyDescent="0.25">
      <c r="A113" s="36">
        <v>105</v>
      </c>
      <c r="B113" s="19">
        <v>2500</v>
      </c>
      <c r="C113" s="19">
        <v>3000</v>
      </c>
      <c r="D113" s="20">
        <f t="shared" si="32"/>
        <v>500</v>
      </c>
      <c r="E113" s="600" t="s">
        <v>783</v>
      </c>
      <c r="F113" s="63">
        <v>1</v>
      </c>
      <c r="G113" s="707"/>
      <c r="H113" s="514"/>
      <c r="I113" s="696"/>
      <c r="J113" s="515"/>
      <c r="K113" s="695"/>
      <c r="L113" s="514"/>
      <c r="M113" s="696"/>
      <c r="N113" s="514"/>
      <c r="O113" s="696"/>
      <c r="P113" s="514"/>
      <c r="Q113" s="696"/>
      <c r="R113" s="514"/>
      <c r="S113" s="695"/>
      <c r="T113" s="514"/>
      <c r="U113" s="969">
        <f t="shared" si="30"/>
        <v>0</v>
      </c>
      <c r="V113" s="960"/>
      <c r="W113" s="203"/>
      <c r="X113" s="111">
        <f t="shared" si="31"/>
        <v>1</v>
      </c>
      <c r="Y113" s="959">
        <f t="shared" si="21"/>
        <v>0</v>
      </c>
      <c r="Z113" s="17">
        <f t="shared" si="22"/>
        <v>0</v>
      </c>
      <c r="AA113" s="17">
        <f t="shared" si="23"/>
        <v>0</v>
      </c>
      <c r="AB113" s="17">
        <f t="shared" si="24"/>
        <v>0</v>
      </c>
      <c r="AC113" s="17">
        <f t="shared" si="25"/>
        <v>0</v>
      </c>
      <c r="AD113" s="17">
        <f t="shared" si="26"/>
        <v>0</v>
      </c>
      <c r="AE113" s="17">
        <f t="shared" si="27"/>
        <v>0</v>
      </c>
      <c r="AF113" s="17">
        <f t="shared" si="28"/>
        <v>0</v>
      </c>
      <c r="AN113" s="598">
        <v>106</v>
      </c>
      <c r="AO113" s="57">
        <f t="shared" si="29"/>
        <v>0</v>
      </c>
      <c r="AP113" s="57">
        <f t="shared" si="39"/>
        <v>0</v>
      </c>
      <c r="AQ113" s="57">
        <f t="shared" si="40"/>
        <v>0</v>
      </c>
      <c r="AR113" s="57">
        <f t="shared" si="41"/>
        <v>2500</v>
      </c>
    </row>
    <row r="114" spans="1:44" s="3" customFormat="1" ht="15.75" customHeight="1" x14ac:dyDescent="0.25">
      <c r="A114" s="36">
        <v>106</v>
      </c>
      <c r="B114" s="19">
        <v>1200</v>
      </c>
      <c r="C114" s="19">
        <v>1600</v>
      </c>
      <c r="D114" s="20">
        <f t="shared" si="32"/>
        <v>400</v>
      </c>
      <c r="E114" s="600" t="s">
        <v>375</v>
      </c>
      <c r="F114" s="63">
        <v>1</v>
      </c>
      <c r="G114" s="707"/>
      <c r="H114" s="514"/>
      <c r="I114" s="696"/>
      <c r="J114" s="515"/>
      <c r="K114" s="695"/>
      <c r="L114" s="514"/>
      <c r="M114" s="696"/>
      <c r="N114" s="514"/>
      <c r="O114" s="696"/>
      <c r="P114" s="514"/>
      <c r="Q114" s="696"/>
      <c r="R114" s="514"/>
      <c r="S114" s="695"/>
      <c r="T114" s="514"/>
      <c r="U114" s="969">
        <f t="shared" si="30"/>
        <v>0</v>
      </c>
      <c r="V114" s="960"/>
      <c r="W114" s="203"/>
      <c r="X114" s="111">
        <f t="shared" si="31"/>
        <v>1</v>
      </c>
      <c r="Y114" s="959">
        <f t="shared" si="21"/>
        <v>0</v>
      </c>
      <c r="Z114" s="17">
        <f t="shared" si="22"/>
        <v>0</v>
      </c>
      <c r="AA114" s="17">
        <f t="shared" si="23"/>
        <v>0</v>
      </c>
      <c r="AB114" s="17">
        <f t="shared" si="24"/>
        <v>0</v>
      </c>
      <c r="AC114" s="17">
        <f t="shared" si="25"/>
        <v>0</v>
      </c>
      <c r="AD114" s="17">
        <f t="shared" si="26"/>
        <v>0</v>
      </c>
      <c r="AE114" s="17">
        <f t="shared" si="27"/>
        <v>0</v>
      </c>
      <c r="AF114" s="17">
        <f t="shared" si="28"/>
        <v>0</v>
      </c>
      <c r="AN114" s="598">
        <v>107</v>
      </c>
      <c r="AO114" s="57">
        <f t="shared" si="29"/>
        <v>0</v>
      </c>
      <c r="AP114" s="57">
        <f t="shared" ref="AP114:AP177" si="42">U114*C114</f>
        <v>0</v>
      </c>
      <c r="AQ114" s="57">
        <f t="shared" ref="AQ114:AQ177" si="43">AP114-AO114</f>
        <v>0</v>
      </c>
      <c r="AR114" s="57">
        <f t="shared" ref="AR114:AR177" si="44">X114*B114</f>
        <v>1200</v>
      </c>
    </row>
    <row r="115" spans="1:44" ht="15.75" customHeight="1" x14ac:dyDescent="0.25">
      <c r="A115" s="36">
        <v>107</v>
      </c>
      <c r="B115" s="19">
        <v>3500</v>
      </c>
      <c r="C115" s="19">
        <v>4000</v>
      </c>
      <c r="D115" s="20">
        <f t="shared" si="32"/>
        <v>500</v>
      </c>
      <c r="E115" s="600" t="s">
        <v>666</v>
      </c>
      <c r="F115" s="63">
        <v>3</v>
      </c>
      <c r="G115" s="707"/>
      <c r="H115" s="514"/>
      <c r="I115" s="696"/>
      <c r="J115" s="515"/>
      <c r="K115" s="695"/>
      <c r="L115" s="514"/>
      <c r="M115" s="696"/>
      <c r="N115" s="514"/>
      <c r="O115" s="696"/>
      <c r="P115" s="514"/>
      <c r="Q115" s="696"/>
      <c r="R115" s="514"/>
      <c r="S115" s="695"/>
      <c r="T115" s="514"/>
      <c r="U115" s="969">
        <f t="shared" si="30"/>
        <v>0</v>
      </c>
      <c r="V115" s="960"/>
      <c r="W115" s="203"/>
      <c r="X115" s="111">
        <f t="shared" si="31"/>
        <v>3</v>
      </c>
      <c r="Y115" s="959">
        <f t="shared" si="21"/>
        <v>0</v>
      </c>
      <c r="Z115" s="17">
        <f t="shared" si="22"/>
        <v>0</v>
      </c>
      <c r="AA115" s="17">
        <f t="shared" si="23"/>
        <v>0</v>
      </c>
      <c r="AB115" s="17">
        <f t="shared" si="24"/>
        <v>0</v>
      </c>
      <c r="AC115" s="17">
        <f t="shared" si="25"/>
        <v>0</v>
      </c>
      <c r="AD115" s="17">
        <f t="shared" si="26"/>
        <v>0</v>
      </c>
      <c r="AE115" s="17">
        <f t="shared" si="27"/>
        <v>0</v>
      </c>
      <c r="AF115" s="17">
        <f t="shared" si="28"/>
        <v>0</v>
      </c>
      <c r="AN115" s="598">
        <v>108</v>
      </c>
      <c r="AO115" s="57">
        <f t="shared" si="29"/>
        <v>0</v>
      </c>
      <c r="AP115" s="57">
        <f t="shared" si="42"/>
        <v>0</v>
      </c>
      <c r="AQ115" s="57">
        <f t="shared" si="43"/>
        <v>0</v>
      </c>
      <c r="AR115" s="57">
        <f t="shared" si="44"/>
        <v>10500</v>
      </c>
    </row>
    <row r="116" spans="1:44" ht="15.75" customHeight="1" x14ac:dyDescent="0.25">
      <c r="A116" s="36">
        <v>108</v>
      </c>
      <c r="B116" s="19"/>
      <c r="C116" s="19"/>
      <c r="D116" s="20">
        <f t="shared" si="32"/>
        <v>0</v>
      </c>
      <c r="E116" s="506"/>
      <c r="F116" s="63">
        <v>0</v>
      </c>
      <c r="G116" s="707"/>
      <c r="H116" s="514"/>
      <c r="I116" s="696"/>
      <c r="J116" s="515"/>
      <c r="K116" s="695"/>
      <c r="L116" s="514"/>
      <c r="M116" s="696"/>
      <c r="N116" s="514"/>
      <c r="O116" s="696"/>
      <c r="P116" s="514"/>
      <c r="Q116" s="696"/>
      <c r="R116" s="514"/>
      <c r="S116" s="695"/>
      <c r="T116" s="514"/>
      <c r="U116" s="969">
        <f t="shared" si="30"/>
        <v>0</v>
      </c>
      <c r="V116" s="960"/>
      <c r="W116" s="203"/>
      <c r="X116" s="111">
        <f t="shared" si="31"/>
        <v>0</v>
      </c>
      <c r="Y116" s="959">
        <f t="shared" si="21"/>
        <v>0</v>
      </c>
      <c r="Z116" s="17">
        <f t="shared" si="22"/>
        <v>0</v>
      </c>
      <c r="AA116" s="17">
        <f t="shared" si="23"/>
        <v>0</v>
      </c>
      <c r="AB116" s="17">
        <f t="shared" si="24"/>
        <v>0</v>
      </c>
      <c r="AC116" s="17">
        <f t="shared" si="25"/>
        <v>0</v>
      </c>
      <c r="AD116" s="17">
        <f t="shared" si="26"/>
        <v>0</v>
      </c>
      <c r="AE116" s="17">
        <f t="shared" si="27"/>
        <v>0</v>
      </c>
      <c r="AF116" s="17">
        <f t="shared" si="28"/>
        <v>0</v>
      </c>
      <c r="AN116" s="598">
        <v>109</v>
      </c>
      <c r="AO116" s="57">
        <f t="shared" si="29"/>
        <v>0</v>
      </c>
      <c r="AP116" s="57">
        <f t="shared" si="42"/>
        <v>0</v>
      </c>
      <c r="AQ116" s="57">
        <f t="shared" si="43"/>
        <v>0</v>
      </c>
      <c r="AR116" s="57">
        <f t="shared" si="44"/>
        <v>0</v>
      </c>
    </row>
    <row r="117" spans="1:44" ht="15.75" customHeight="1" x14ac:dyDescent="0.25">
      <c r="A117" s="36">
        <v>109</v>
      </c>
      <c r="B117" s="19"/>
      <c r="C117" s="19"/>
      <c r="D117" s="20">
        <f t="shared" si="32"/>
        <v>0</v>
      </c>
      <c r="E117" s="510"/>
      <c r="F117" s="63">
        <v>0</v>
      </c>
      <c r="G117" s="707"/>
      <c r="H117" s="514"/>
      <c r="I117" s="696"/>
      <c r="J117" s="515"/>
      <c r="K117" s="695"/>
      <c r="L117" s="514"/>
      <c r="M117" s="696"/>
      <c r="N117" s="514"/>
      <c r="O117" s="696"/>
      <c r="P117" s="514"/>
      <c r="Q117" s="696"/>
      <c r="R117" s="514"/>
      <c r="S117" s="695"/>
      <c r="T117" s="514"/>
      <c r="U117" s="969">
        <f t="shared" si="30"/>
        <v>0</v>
      </c>
      <c r="V117" s="960"/>
      <c r="W117" s="203"/>
      <c r="X117" s="111">
        <f t="shared" si="31"/>
        <v>0</v>
      </c>
      <c r="Y117" s="959">
        <f t="shared" si="21"/>
        <v>0</v>
      </c>
      <c r="Z117" s="17">
        <f t="shared" si="22"/>
        <v>0</v>
      </c>
      <c r="AA117" s="17">
        <f t="shared" si="23"/>
        <v>0</v>
      </c>
      <c r="AB117" s="17">
        <f t="shared" si="24"/>
        <v>0</v>
      </c>
      <c r="AC117" s="17">
        <f t="shared" si="25"/>
        <v>0</v>
      </c>
      <c r="AD117" s="17">
        <f t="shared" si="26"/>
        <v>0</v>
      </c>
      <c r="AE117" s="17">
        <f t="shared" si="27"/>
        <v>0</v>
      </c>
      <c r="AF117" s="17">
        <f t="shared" si="28"/>
        <v>0</v>
      </c>
      <c r="AN117" s="598">
        <v>110</v>
      </c>
      <c r="AO117" s="57">
        <f t="shared" si="29"/>
        <v>0</v>
      </c>
      <c r="AP117" s="57">
        <f t="shared" si="42"/>
        <v>0</v>
      </c>
      <c r="AQ117" s="57">
        <f t="shared" si="43"/>
        <v>0</v>
      </c>
      <c r="AR117" s="57">
        <f t="shared" si="44"/>
        <v>0</v>
      </c>
    </row>
    <row r="118" spans="1:44" ht="15.75" customHeight="1" x14ac:dyDescent="0.25">
      <c r="A118" s="36">
        <v>110</v>
      </c>
      <c r="B118" s="508"/>
      <c r="C118" s="508"/>
      <c r="D118" s="20">
        <f t="shared" si="32"/>
        <v>0</v>
      </c>
      <c r="E118" s="510"/>
      <c r="F118" s="511">
        <v>0</v>
      </c>
      <c r="G118" s="707"/>
      <c r="H118" s="514"/>
      <c r="I118" s="696"/>
      <c r="J118" s="515"/>
      <c r="K118" s="695"/>
      <c r="L118" s="514"/>
      <c r="M118" s="696"/>
      <c r="N118" s="514"/>
      <c r="O118" s="696"/>
      <c r="P118" s="514"/>
      <c r="Q118" s="696"/>
      <c r="R118" s="514"/>
      <c r="S118" s="695"/>
      <c r="T118" s="514"/>
      <c r="U118" s="969">
        <f t="shared" si="30"/>
        <v>0</v>
      </c>
      <c r="V118" s="960"/>
      <c r="W118" s="203"/>
      <c r="X118" s="111">
        <f t="shared" si="31"/>
        <v>0</v>
      </c>
      <c r="Y118" s="959">
        <f t="shared" si="21"/>
        <v>0</v>
      </c>
      <c r="Z118" s="17">
        <f t="shared" si="22"/>
        <v>0</v>
      </c>
      <c r="AA118" s="17">
        <f t="shared" si="23"/>
        <v>0</v>
      </c>
      <c r="AB118" s="17">
        <f t="shared" si="24"/>
        <v>0</v>
      </c>
      <c r="AC118" s="17">
        <f t="shared" si="25"/>
        <v>0</v>
      </c>
      <c r="AD118" s="17">
        <f t="shared" si="26"/>
        <v>0</v>
      </c>
      <c r="AE118" s="17">
        <f t="shared" si="27"/>
        <v>0</v>
      </c>
      <c r="AF118" s="17">
        <f t="shared" si="28"/>
        <v>0</v>
      </c>
      <c r="AN118" s="598">
        <v>111</v>
      </c>
      <c r="AO118" s="57">
        <f t="shared" si="29"/>
        <v>0</v>
      </c>
      <c r="AP118" s="57">
        <f t="shared" si="42"/>
        <v>0</v>
      </c>
      <c r="AQ118" s="57">
        <f t="shared" si="43"/>
        <v>0</v>
      </c>
      <c r="AR118" s="57">
        <f t="shared" si="44"/>
        <v>0</v>
      </c>
    </row>
    <row r="119" spans="1:44" ht="15.75" customHeight="1" x14ac:dyDescent="0.25">
      <c r="A119" s="36">
        <v>111</v>
      </c>
      <c r="B119" s="1279"/>
      <c r="C119" s="1279"/>
      <c r="D119" s="20">
        <f t="shared" si="32"/>
        <v>0</v>
      </c>
      <c r="E119" s="1236" t="s">
        <v>299</v>
      </c>
      <c r="F119" s="1251">
        <v>0</v>
      </c>
      <c r="G119" s="707"/>
      <c r="H119" s="514"/>
      <c r="I119" s="696"/>
      <c r="J119" s="515"/>
      <c r="K119" s="695"/>
      <c r="L119" s="514"/>
      <c r="M119" s="696"/>
      <c r="N119" s="514"/>
      <c r="O119" s="696"/>
      <c r="P119" s="514"/>
      <c r="Q119" s="696"/>
      <c r="R119" s="514"/>
      <c r="S119" s="695"/>
      <c r="T119" s="514"/>
      <c r="U119" s="969">
        <f t="shared" si="30"/>
        <v>0</v>
      </c>
      <c r="V119" s="960"/>
      <c r="W119" s="203"/>
      <c r="X119" s="111">
        <f t="shared" si="31"/>
        <v>0</v>
      </c>
      <c r="Y119" s="959">
        <f t="shared" si="21"/>
        <v>0</v>
      </c>
      <c r="Z119" s="17">
        <f t="shared" si="22"/>
        <v>0</v>
      </c>
      <c r="AA119" s="17">
        <f t="shared" si="23"/>
        <v>0</v>
      </c>
      <c r="AB119" s="17">
        <f t="shared" si="24"/>
        <v>0</v>
      </c>
      <c r="AC119" s="17">
        <f t="shared" si="25"/>
        <v>0</v>
      </c>
      <c r="AD119" s="17">
        <f t="shared" si="26"/>
        <v>0</v>
      </c>
      <c r="AE119" s="17">
        <f t="shared" si="27"/>
        <v>0</v>
      </c>
      <c r="AF119" s="17">
        <f t="shared" si="28"/>
        <v>0</v>
      </c>
      <c r="AN119" s="598">
        <v>112</v>
      </c>
      <c r="AO119" s="57">
        <f t="shared" si="29"/>
        <v>0</v>
      </c>
      <c r="AP119" s="57">
        <f t="shared" si="42"/>
        <v>0</v>
      </c>
      <c r="AQ119" s="57">
        <f t="shared" si="43"/>
        <v>0</v>
      </c>
      <c r="AR119" s="57">
        <f t="shared" si="44"/>
        <v>0</v>
      </c>
    </row>
    <row r="120" spans="1:44" ht="15.75" customHeight="1" x14ac:dyDescent="0.25">
      <c r="A120" s="36">
        <v>112</v>
      </c>
      <c r="B120" s="26">
        <v>2500</v>
      </c>
      <c r="C120" s="26">
        <v>3000</v>
      </c>
      <c r="D120" s="20">
        <f t="shared" si="32"/>
        <v>500</v>
      </c>
      <c r="E120" s="510" t="s">
        <v>604</v>
      </c>
      <c r="F120" s="63">
        <v>1</v>
      </c>
      <c r="G120" s="707"/>
      <c r="H120" s="514"/>
      <c r="I120" s="696"/>
      <c r="J120" s="515"/>
      <c r="K120" s="695"/>
      <c r="L120" s="514"/>
      <c r="M120" s="696"/>
      <c r="N120" s="514"/>
      <c r="O120" s="696"/>
      <c r="P120" s="514"/>
      <c r="Q120" s="696"/>
      <c r="R120" s="514"/>
      <c r="S120" s="695"/>
      <c r="T120" s="514"/>
      <c r="U120" s="969">
        <f t="shared" si="30"/>
        <v>0</v>
      </c>
      <c r="V120" s="960"/>
      <c r="W120" s="203"/>
      <c r="X120" s="111">
        <f t="shared" si="31"/>
        <v>1</v>
      </c>
      <c r="Y120" s="959">
        <f t="shared" si="21"/>
        <v>0</v>
      </c>
      <c r="Z120" s="17">
        <f t="shared" si="22"/>
        <v>0</v>
      </c>
      <c r="AA120" s="17">
        <f t="shared" si="23"/>
        <v>0</v>
      </c>
      <c r="AB120" s="17">
        <f t="shared" si="24"/>
        <v>0</v>
      </c>
      <c r="AC120" s="17">
        <f t="shared" si="25"/>
        <v>0</v>
      </c>
      <c r="AD120" s="17">
        <f t="shared" si="26"/>
        <v>0</v>
      </c>
      <c r="AE120" s="17">
        <f t="shared" si="27"/>
        <v>0</v>
      </c>
      <c r="AF120" s="17">
        <f t="shared" si="28"/>
        <v>0</v>
      </c>
      <c r="AN120" s="598">
        <v>113</v>
      </c>
      <c r="AO120" s="57">
        <f t="shared" si="29"/>
        <v>0</v>
      </c>
      <c r="AP120" s="57">
        <f t="shared" si="42"/>
        <v>0</v>
      </c>
      <c r="AQ120" s="57">
        <f t="shared" si="43"/>
        <v>0</v>
      </c>
      <c r="AR120" s="57">
        <f t="shared" si="44"/>
        <v>2500</v>
      </c>
    </row>
    <row r="121" spans="1:44" ht="15.75" customHeight="1" x14ac:dyDescent="0.25">
      <c r="A121" s="36">
        <v>113</v>
      </c>
      <c r="B121" s="26">
        <v>1600</v>
      </c>
      <c r="C121" s="26">
        <v>2000</v>
      </c>
      <c r="D121" s="20">
        <f t="shared" si="32"/>
        <v>400</v>
      </c>
      <c r="E121" s="510" t="s">
        <v>605</v>
      </c>
      <c r="F121" s="63">
        <v>1</v>
      </c>
      <c r="G121" s="707"/>
      <c r="H121" s="514"/>
      <c r="I121" s="696"/>
      <c r="J121" s="515"/>
      <c r="K121" s="695"/>
      <c r="L121" s="514"/>
      <c r="M121" s="696"/>
      <c r="N121" s="514"/>
      <c r="O121" s="696"/>
      <c r="P121" s="514"/>
      <c r="Q121" s="696"/>
      <c r="R121" s="514"/>
      <c r="S121" s="695"/>
      <c r="T121" s="514"/>
      <c r="U121" s="969">
        <f t="shared" si="30"/>
        <v>0</v>
      </c>
      <c r="V121" s="960"/>
      <c r="W121" s="203"/>
      <c r="X121" s="111">
        <f t="shared" si="31"/>
        <v>1</v>
      </c>
      <c r="Y121" s="959">
        <f t="shared" si="21"/>
        <v>0</v>
      </c>
      <c r="Z121" s="17">
        <f t="shared" si="22"/>
        <v>0</v>
      </c>
      <c r="AA121" s="17">
        <f t="shared" si="23"/>
        <v>0</v>
      </c>
      <c r="AB121" s="17">
        <f t="shared" si="24"/>
        <v>0</v>
      </c>
      <c r="AC121" s="17">
        <f t="shared" si="25"/>
        <v>0</v>
      </c>
      <c r="AD121" s="17">
        <f t="shared" si="26"/>
        <v>0</v>
      </c>
      <c r="AE121" s="17">
        <f t="shared" si="27"/>
        <v>0</v>
      </c>
      <c r="AF121" s="17">
        <f t="shared" si="28"/>
        <v>0</v>
      </c>
      <c r="AN121" s="598">
        <v>114</v>
      </c>
      <c r="AO121" s="57">
        <f t="shared" si="29"/>
        <v>0</v>
      </c>
      <c r="AP121" s="57">
        <f t="shared" si="42"/>
        <v>0</v>
      </c>
      <c r="AQ121" s="57">
        <f t="shared" si="43"/>
        <v>0</v>
      </c>
      <c r="AR121" s="57">
        <f t="shared" si="44"/>
        <v>1600</v>
      </c>
    </row>
    <row r="122" spans="1:44" ht="15.75" customHeight="1" x14ac:dyDescent="0.25">
      <c r="A122" s="36">
        <v>114</v>
      </c>
      <c r="B122" s="26">
        <v>2500</v>
      </c>
      <c r="C122" s="26">
        <v>3500</v>
      </c>
      <c r="D122" s="20">
        <f t="shared" si="32"/>
        <v>1000</v>
      </c>
      <c r="E122" s="510" t="s">
        <v>1080</v>
      </c>
      <c r="F122" s="63">
        <v>2</v>
      </c>
      <c r="G122" s="707"/>
      <c r="H122" s="514"/>
      <c r="I122" s="696"/>
      <c r="J122" s="515"/>
      <c r="K122" s="695"/>
      <c r="L122" s="514"/>
      <c r="M122" s="696"/>
      <c r="N122" s="514"/>
      <c r="O122" s="696"/>
      <c r="P122" s="514"/>
      <c r="Q122" s="696"/>
      <c r="R122" s="514"/>
      <c r="S122" s="695"/>
      <c r="T122" s="514"/>
      <c r="U122" s="969">
        <f t="shared" si="30"/>
        <v>0</v>
      </c>
      <c r="V122" s="960"/>
      <c r="W122" s="203"/>
      <c r="X122" s="111">
        <f t="shared" si="31"/>
        <v>2</v>
      </c>
      <c r="Y122" s="959">
        <f t="shared" si="21"/>
        <v>0</v>
      </c>
      <c r="Z122" s="17">
        <f t="shared" si="22"/>
        <v>0</v>
      </c>
      <c r="AA122" s="17">
        <f t="shared" si="23"/>
        <v>0</v>
      </c>
      <c r="AB122" s="17">
        <f t="shared" si="24"/>
        <v>0</v>
      </c>
      <c r="AC122" s="17">
        <f t="shared" si="25"/>
        <v>0</v>
      </c>
      <c r="AD122" s="17">
        <f t="shared" si="26"/>
        <v>0</v>
      </c>
      <c r="AE122" s="17">
        <f t="shared" si="27"/>
        <v>0</v>
      </c>
      <c r="AF122" s="17">
        <f t="shared" si="28"/>
        <v>0</v>
      </c>
      <c r="AN122" s="598">
        <v>115</v>
      </c>
      <c r="AO122" s="57">
        <f t="shared" si="29"/>
        <v>0</v>
      </c>
      <c r="AP122" s="57">
        <f t="shared" si="42"/>
        <v>0</v>
      </c>
      <c r="AQ122" s="57">
        <f t="shared" si="43"/>
        <v>0</v>
      </c>
      <c r="AR122" s="57">
        <f t="shared" si="44"/>
        <v>5000</v>
      </c>
    </row>
    <row r="123" spans="1:44" s="3" customFormat="1" ht="15.75" customHeight="1" x14ac:dyDescent="0.25">
      <c r="A123" s="36">
        <v>115</v>
      </c>
      <c r="B123" s="26">
        <v>1500</v>
      </c>
      <c r="C123" s="26">
        <v>2000</v>
      </c>
      <c r="D123" s="20">
        <f t="shared" si="32"/>
        <v>500</v>
      </c>
      <c r="E123" s="506" t="s">
        <v>294</v>
      </c>
      <c r="F123" s="63">
        <v>2</v>
      </c>
      <c r="G123" s="707"/>
      <c r="H123" s="514"/>
      <c r="I123" s="696"/>
      <c r="J123" s="515"/>
      <c r="K123" s="695"/>
      <c r="L123" s="514"/>
      <c r="M123" s="696"/>
      <c r="N123" s="514"/>
      <c r="O123" s="696"/>
      <c r="P123" s="514"/>
      <c r="Q123" s="696"/>
      <c r="R123" s="514"/>
      <c r="S123" s="695"/>
      <c r="T123" s="514"/>
      <c r="U123" s="969">
        <f t="shared" si="30"/>
        <v>0</v>
      </c>
      <c r="V123" s="960"/>
      <c r="W123" s="203"/>
      <c r="X123" s="111">
        <f t="shared" si="31"/>
        <v>2</v>
      </c>
      <c r="Y123" s="959">
        <f t="shared" si="21"/>
        <v>0</v>
      </c>
      <c r="Z123" s="17">
        <f t="shared" si="22"/>
        <v>0</v>
      </c>
      <c r="AA123" s="17">
        <f t="shared" si="23"/>
        <v>0</v>
      </c>
      <c r="AB123" s="17">
        <f t="shared" si="24"/>
        <v>0</v>
      </c>
      <c r="AC123" s="17">
        <f t="shared" si="25"/>
        <v>0</v>
      </c>
      <c r="AD123" s="17">
        <f t="shared" si="26"/>
        <v>0</v>
      </c>
      <c r="AE123" s="17">
        <f t="shared" si="27"/>
        <v>0</v>
      </c>
      <c r="AF123" s="17">
        <f t="shared" si="28"/>
        <v>0</v>
      </c>
      <c r="AN123" s="598">
        <v>116</v>
      </c>
      <c r="AO123" s="57">
        <f t="shared" si="29"/>
        <v>0</v>
      </c>
      <c r="AP123" s="57">
        <f t="shared" si="42"/>
        <v>0</v>
      </c>
      <c r="AQ123" s="57">
        <f t="shared" si="43"/>
        <v>0</v>
      </c>
      <c r="AR123" s="57">
        <f t="shared" si="44"/>
        <v>3000</v>
      </c>
    </row>
    <row r="124" spans="1:44" ht="15.75" customHeight="1" x14ac:dyDescent="0.25">
      <c r="A124" s="36">
        <v>116</v>
      </c>
      <c r="B124" s="26">
        <v>1400</v>
      </c>
      <c r="C124" s="26">
        <v>1800</v>
      </c>
      <c r="D124" s="20">
        <f t="shared" si="32"/>
        <v>400</v>
      </c>
      <c r="E124" s="510" t="s">
        <v>1081</v>
      </c>
      <c r="F124" s="63">
        <v>15</v>
      </c>
      <c r="G124" s="707"/>
      <c r="H124" s="514"/>
      <c r="I124" s="696"/>
      <c r="J124" s="515"/>
      <c r="K124" s="695"/>
      <c r="L124" s="514"/>
      <c r="M124" s="696"/>
      <c r="N124" s="514"/>
      <c r="O124" s="696"/>
      <c r="P124" s="514"/>
      <c r="Q124" s="696"/>
      <c r="R124" s="514"/>
      <c r="S124" s="695"/>
      <c r="T124" s="514"/>
      <c r="U124" s="969">
        <f t="shared" si="30"/>
        <v>0</v>
      </c>
      <c r="V124" s="960"/>
      <c r="W124" s="203"/>
      <c r="X124" s="111">
        <f t="shared" si="31"/>
        <v>15</v>
      </c>
      <c r="Y124" s="959">
        <f t="shared" si="21"/>
        <v>0</v>
      </c>
      <c r="Z124" s="17">
        <f t="shared" si="22"/>
        <v>0</v>
      </c>
      <c r="AA124" s="17">
        <f t="shared" si="23"/>
        <v>0</v>
      </c>
      <c r="AB124" s="17">
        <f t="shared" si="24"/>
        <v>0</v>
      </c>
      <c r="AC124" s="17">
        <f t="shared" si="25"/>
        <v>0</v>
      </c>
      <c r="AD124" s="17">
        <f t="shared" si="26"/>
        <v>0</v>
      </c>
      <c r="AE124" s="17">
        <f t="shared" si="27"/>
        <v>0</v>
      </c>
      <c r="AF124" s="17">
        <f t="shared" si="28"/>
        <v>0</v>
      </c>
      <c r="AN124" s="598">
        <v>117</v>
      </c>
      <c r="AO124" s="57">
        <f t="shared" si="29"/>
        <v>0</v>
      </c>
      <c r="AP124" s="57">
        <f t="shared" si="42"/>
        <v>0</v>
      </c>
      <c r="AQ124" s="57">
        <f t="shared" si="43"/>
        <v>0</v>
      </c>
      <c r="AR124" s="57">
        <f t="shared" si="44"/>
        <v>21000</v>
      </c>
    </row>
    <row r="125" spans="1:44" ht="15.75" customHeight="1" x14ac:dyDescent="0.25">
      <c r="A125" s="36">
        <v>117</v>
      </c>
      <c r="B125" s="26">
        <v>1500</v>
      </c>
      <c r="C125" s="26">
        <v>1800</v>
      </c>
      <c r="D125" s="20">
        <f t="shared" si="32"/>
        <v>300</v>
      </c>
      <c r="E125" s="506" t="s">
        <v>1082</v>
      </c>
      <c r="F125" s="63">
        <v>0</v>
      </c>
      <c r="G125" s="707"/>
      <c r="H125" s="514"/>
      <c r="I125" s="696"/>
      <c r="J125" s="515"/>
      <c r="K125" s="695"/>
      <c r="L125" s="514"/>
      <c r="M125" s="696"/>
      <c r="N125" s="514"/>
      <c r="O125" s="696"/>
      <c r="P125" s="514"/>
      <c r="Q125" s="696"/>
      <c r="R125" s="514"/>
      <c r="S125" s="695"/>
      <c r="T125" s="514"/>
      <c r="U125" s="969">
        <f t="shared" si="30"/>
        <v>0</v>
      </c>
      <c r="V125" s="960"/>
      <c r="W125" s="203"/>
      <c r="X125" s="111">
        <f t="shared" si="31"/>
        <v>0</v>
      </c>
      <c r="Y125" s="959">
        <f t="shared" si="21"/>
        <v>0</v>
      </c>
      <c r="Z125" s="17">
        <f t="shared" si="22"/>
        <v>0</v>
      </c>
      <c r="AA125" s="17">
        <f t="shared" si="23"/>
        <v>0</v>
      </c>
      <c r="AB125" s="17">
        <f t="shared" si="24"/>
        <v>0</v>
      </c>
      <c r="AC125" s="17">
        <f t="shared" si="25"/>
        <v>0</v>
      </c>
      <c r="AD125" s="17">
        <f t="shared" si="26"/>
        <v>0</v>
      </c>
      <c r="AE125" s="17">
        <f t="shared" si="27"/>
        <v>0</v>
      </c>
      <c r="AF125" s="17">
        <f t="shared" si="28"/>
        <v>0</v>
      </c>
      <c r="AN125" s="598">
        <v>118</v>
      </c>
      <c r="AO125" s="57">
        <f t="shared" si="29"/>
        <v>0</v>
      </c>
      <c r="AP125" s="57">
        <f t="shared" si="42"/>
        <v>0</v>
      </c>
      <c r="AQ125" s="57">
        <f t="shared" si="43"/>
        <v>0</v>
      </c>
      <c r="AR125" s="57">
        <f t="shared" si="44"/>
        <v>0</v>
      </c>
    </row>
    <row r="126" spans="1:44" ht="15.75" customHeight="1" x14ac:dyDescent="0.25">
      <c r="A126" s="36">
        <v>118</v>
      </c>
      <c r="B126" s="26">
        <v>500</v>
      </c>
      <c r="C126" s="26">
        <v>800</v>
      </c>
      <c r="D126" s="20">
        <f t="shared" si="32"/>
        <v>300</v>
      </c>
      <c r="E126" s="510" t="s">
        <v>1083</v>
      </c>
      <c r="F126" s="63">
        <v>6</v>
      </c>
      <c r="G126" s="707"/>
      <c r="H126" s="514"/>
      <c r="I126" s="696"/>
      <c r="J126" s="515"/>
      <c r="K126" s="695"/>
      <c r="L126" s="514"/>
      <c r="M126" s="696"/>
      <c r="N126" s="514"/>
      <c r="O126" s="696"/>
      <c r="P126" s="514"/>
      <c r="Q126" s="696"/>
      <c r="R126" s="514"/>
      <c r="S126" s="695"/>
      <c r="T126" s="514"/>
      <c r="U126" s="969">
        <f t="shared" si="30"/>
        <v>0</v>
      </c>
      <c r="V126" s="960"/>
      <c r="W126" s="203"/>
      <c r="X126" s="111">
        <f t="shared" si="31"/>
        <v>6</v>
      </c>
      <c r="Y126" s="959">
        <f t="shared" si="21"/>
        <v>0</v>
      </c>
      <c r="Z126" s="17">
        <f t="shared" si="22"/>
        <v>0</v>
      </c>
      <c r="AA126" s="17">
        <f t="shared" si="23"/>
        <v>0</v>
      </c>
      <c r="AB126" s="17">
        <f t="shared" si="24"/>
        <v>0</v>
      </c>
      <c r="AC126" s="17">
        <f t="shared" si="25"/>
        <v>0</v>
      </c>
      <c r="AD126" s="17">
        <f t="shared" si="26"/>
        <v>0</v>
      </c>
      <c r="AE126" s="17">
        <f t="shared" si="27"/>
        <v>0</v>
      </c>
      <c r="AF126" s="17">
        <f t="shared" si="28"/>
        <v>0</v>
      </c>
      <c r="AN126" s="598">
        <v>119</v>
      </c>
      <c r="AO126" s="57">
        <f t="shared" si="29"/>
        <v>0</v>
      </c>
      <c r="AP126" s="57">
        <f t="shared" si="42"/>
        <v>0</v>
      </c>
      <c r="AQ126" s="57">
        <f t="shared" si="43"/>
        <v>0</v>
      </c>
      <c r="AR126" s="57">
        <f t="shared" si="44"/>
        <v>3000</v>
      </c>
    </row>
    <row r="127" spans="1:44" ht="15.75" customHeight="1" x14ac:dyDescent="0.25">
      <c r="A127" s="36">
        <v>119</v>
      </c>
      <c r="B127" s="26">
        <v>8000</v>
      </c>
      <c r="C127" s="26">
        <v>9000</v>
      </c>
      <c r="D127" s="20">
        <f t="shared" si="32"/>
        <v>1000</v>
      </c>
      <c r="E127" s="510" t="s">
        <v>1084</v>
      </c>
      <c r="F127" s="63">
        <v>9</v>
      </c>
      <c r="G127" s="707"/>
      <c r="H127" s="514"/>
      <c r="I127" s="696"/>
      <c r="J127" s="515"/>
      <c r="K127" s="695"/>
      <c r="L127" s="514"/>
      <c r="M127" s="696"/>
      <c r="N127" s="514"/>
      <c r="O127" s="696"/>
      <c r="P127" s="514"/>
      <c r="Q127" s="696"/>
      <c r="R127" s="514"/>
      <c r="S127" s="695"/>
      <c r="T127" s="514"/>
      <c r="U127" s="969">
        <f t="shared" si="30"/>
        <v>0</v>
      </c>
      <c r="V127" s="960"/>
      <c r="W127" s="203"/>
      <c r="X127" s="111">
        <f t="shared" si="31"/>
        <v>9</v>
      </c>
      <c r="Y127" s="959">
        <f t="shared" si="21"/>
        <v>0</v>
      </c>
      <c r="Z127" s="17">
        <f t="shared" si="22"/>
        <v>0</v>
      </c>
      <c r="AA127" s="17">
        <f t="shared" si="23"/>
        <v>0</v>
      </c>
      <c r="AB127" s="17">
        <f t="shared" si="24"/>
        <v>0</v>
      </c>
      <c r="AC127" s="17">
        <f t="shared" si="25"/>
        <v>0</v>
      </c>
      <c r="AD127" s="17">
        <f t="shared" si="26"/>
        <v>0</v>
      </c>
      <c r="AE127" s="17">
        <f t="shared" si="27"/>
        <v>0</v>
      </c>
      <c r="AF127" s="17">
        <f t="shared" si="28"/>
        <v>0</v>
      </c>
      <c r="AN127" s="598">
        <v>120</v>
      </c>
      <c r="AO127" s="57">
        <f t="shared" si="29"/>
        <v>0</v>
      </c>
      <c r="AP127" s="57">
        <f t="shared" si="42"/>
        <v>0</v>
      </c>
      <c r="AQ127" s="57">
        <f t="shared" si="43"/>
        <v>0</v>
      </c>
      <c r="AR127" s="57">
        <f t="shared" si="44"/>
        <v>72000</v>
      </c>
    </row>
    <row r="128" spans="1:44" ht="15.75" customHeight="1" x14ac:dyDescent="0.25">
      <c r="A128" s="36">
        <v>120</v>
      </c>
      <c r="B128" s="26">
        <v>6000</v>
      </c>
      <c r="C128" s="26">
        <v>7000</v>
      </c>
      <c r="D128" s="20">
        <f t="shared" si="32"/>
        <v>1000</v>
      </c>
      <c r="E128" s="510" t="s">
        <v>1085</v>
      </c>
      <c r="F128" s="63">
        <v>6</v>
      </c>
      <c r="G128" s="707"/>
      <c r="H128" s="514"/>
      <c r="I128" s="696"/>
      <c r="J128" s="515"/>
      <c r="K128" s="695"/>
      <c r="L128" s="514"/>
      <c r="M128" s="696"/>
      <c r="N128" s="514"/>
      <c r="O128" s="696"/>
      <c r="P128" s="514"/>
      <c r="Q128" s="696"/>
      <c r="R128" s="514"/>
      <c r="S128" s="695"/>
      <c r="T128" s="514"/>
      <c r="U128" s="969">
        <f t="shared" si="30"/>
        <v>0</v>
      </c>
      <c r="V128" s="960"/>
      <c r="W128" s="203"/>
      <c r="X128" s="111">
        <f t="shared" si="31"/>
        <v>6</v>
      </c>
      <c r="Y128" s="959">
        <f t="shared" si="21"/>
        <v>0</v>
      </c>
      <c r="Z128" s="17">
        <f t="shared" si="22"/>
        <v>0</v>
      </c>
      <c r="AA128" s="17">
        <f t="shared" si="23"/>
        <v>0</v>
      </c>
      <c r="AB128" s="17">
        <f t="shared" si="24"/>
        <v>0</v>
      </c>
      <c r="AC128" s="17">
        <f t="shared" si="25"/>
        <v>0</v>
      </c>
      <c r="AD128" s="17">
        <f t="shared" si="26"/>
        <v>0</v>
      </c>
      <c r="AE128" s="17">
        <f t="shared" si="27"/>
        <v>0</v>
      </c>
      <c r="AF128" s="17">
        <f t="shared" si="28"/>
        <v>0</v>
      </c>
      <c r="AN128" s="598">
        <v>121</v>
      </c>
      <c r="AO128" s="57">
        <f t="shared" si="29"/>
        <v>0</v>
      </c>
      <c r="AP128" s="57">
        <f t="shared" si="42"/>
        <v>0</v>
      </c>
      <c r="AQ128" s="57">
        <f t="shared" si="43"/>
        <v>0</v>
      </c>
      <c r="AR128" s="57">
        <f t="shared" si="44"/>
        <v>36000</v>
      </c>
    </row>
    <row r="129" spans="1:44" ht="15.75" customHeight="1" x14ac:dyDescent="0.25">
      <c r="A129" s="36">
        <v>121</v>
      </c>
      <c r="B129" s="582">
        <v>1500</v>
      </c>
      <c r="C129" s="508">
        <v>1800</v>
      </c>
      <c r="D129" s="20">
        <f t="shared" si="32"/>
        <v>300</v>
      </c>
      <c r="E129" s="510" t="s">
        <v>1108</v>
      </c>
      <c r="F129" s="511">
        <v>3</v>
      </c>
      <c r="G129" s="707"/>
      <c r="H129" s="514"/>
      <c r="I129" s="696"/>
      <c r="J129" s="515"/>
      <c r="K129" s="695"/>
      <c r="L129" s="514">
        <v>1</v>
      </c>
      <c r="M129" s="696"/>
      <c r="N129" s="514"/>
      <c r="O129" s="696"/>
      <c r="P129" s="514"/>
      <c r="Q129" s="696"/>
      <c r="R129" s="514">
        <v>1</v>
      </c>
      <c r="S129" s="695"/>
      <c r="T129" s="514"/>
      <c r="U129" s="969">
        <f t="shared" si="30"/>
        <v>2</v>
      </c>
      <c r="V129" s="960"/>
      <c r="W129" s="203"/>
      <c r="X129" s="111">
        <f t="shared" si="31"/>
        <v>1</v>
      </c>
      <c r="Y129" s="959">
        <f t="shared" si="21"/>
        <v>0</v>
      </c>
      <c r="Z129" s="17">
        <f t="shared" si="22"/>
        <v>0</v>
      </c>
      <c r="AA129" s="17">
        <f t="shared" si="23"/>
        <v>0</v>
      </c>
      <c r="AB129" s="17">
        <f t="shared" si="24"/>
        <v>1800</v>
      </c>
      <c r="AC129" s="17">
        <f t="shared" si="25"/>
        <v>0</v>
      </c>
      <c r="AD129" s="17">
        <f t="shared" si="26"/>
        <v>0</v>
      </c>
      <c r="AE129" s="17">
        <f t="shared" si="27"/>
        <v>1800</v>
      </c>
      <c r="AF129" s="17">
        <f t="shared" si="28"/>
        <v>0</v>
      </c>
      <c r="AN129" s="598">
        <v>122</v>
      </c>
      <c r="AO129" s="57">
        <f t="shared" si="29"/>
        <v>3000</v>
      </c>
      <c r="AP129" s="57">
        <f t="shared" si="42"/>
        <v>3600</v>
      </c>
      <c r="AQ129" s="57">
        <f t="shared" si="43"/>
        <v>600</v>
      </c>
      <c r="AR129" s="57">
        <f t="shared" si="44"/>
        <v>1500</v>
      </c>
    </row>
    <row r="130" spans="1:44" s="2" customFormat="1" ht="15.75" customHeight="1" x14ac:dyDescent="0.25">
      <c r="A130" s="36">
        <v>122</v>
      </c>
      <c r="B130" s="575">
        <v>1800</v>
      </c>
      <c r="C130" s="575">
        <v>2500</v>
      </c>
      <c r="D130" s="20">
        <f t="shared" si="32"/>
        <v>700</v>
      </c>
      <c r="E130" s="510" t="s">
        <v>998</v>
      </c>
      <c r="F130" s="511">
        <v>2</v>
      </c>
      <c r="G130" s="707"/>
      <c r="H130" s="514"/>
      <c r="I130" s="696"/>
      <c r="J130" s="515"/>
      <c r="K130" s="695"/>
      <c r="L130" s="514"/>
      <c r="M130" s="696"/>
      <c r="N130" s="514"/>
      <c r="O130" s="696"/>
      <c r="P130" s="514"/>
      <c r="Q130" s="696"/>
      <c r="R130" s="514"/>
      <c r="S130" s="695"/>
      <c r="T130" s="514"/>
      <c r="U130" s="969">
        <f t="shared" si="30"/>
        <v>0</v>
      </c>
      <c r="V130" s="960"/>
      <c r="W130" s="203"/>
      <c r="X130" s="111">
        <f t="shared" si="31"/>
        <v>2</v>
      </c>
      <c r="Y130" s="959">
        <f t="shared" si="21"/>
        <v>0</v>
      </c>
      <c r="Z130" s="17">
        <f t="shared" si="22"/>
        <v>0</v>
      </c>
      <c r="AA130" s="17">
        <f t="shared" si="23"/>
        <v>0</v>
      </c>
      <c r="AB130" s="17">
        <f t="shared" si="24"/>
        <v>0</v>
      </c>
      <c r="AC130" s="17">
        <f t="shared" si="25"/>
        <v>0</v>
      </c>
      <c r="AD130" s="17">
        <f t="shared" si="26"/>
        <v>0</v>
      </c>
      <c r="AE130" s="17">
        <f t="shared" si="27"/>
        <v>0</v>
      </c>
      <c r="AF130" s="17">
        <f t="shared" si="28"/>
        <v>0</v>
      </c>
      <c r="AN130" s="598">
        <v>123</v>
      </c>
      <c r="AO130" s="57">
        <f t="shared" si="29"/>
        <v>0</v>
      </c>
      <c r="AP130" s="57">
        <f t="shared" si="42"/>
        <v>0</v>
      </c>
      <c r="AQ130" s="57">
        <f t="shared" si="43"/>
        <v>0</v>
      </c>
      <c r="AR130" s="57">
        <f t="shared" si="44"/>
        <v>3600</v>
      </c>
    </row>
    <row r="131" spans="1:44" ht="15.75" customHeight="1" x14ac:dyDescent="0.25">
      <c r="A131" s="36">
        <v>123</v>
      </c>
      <c r="B131" s="508">
        <v>2500</v>
      </c>
      <c r="C131" s="508">
        <v>3500</v>
      </c>
      <c r="D131" s="20">
        <f t="shared" si="32"/>
        <v>1000</v>
      </c>
      <c r="E131" s="510" t="s">
        <v>998</v>
      </c>
      <c r="F131" s="511">
        <v>9</v>
      </c>
      <c r="G131" s="707"/>
      <c r="H131" s="514"/>
      <c r="I131" s="696"/>
      <c r="J131" s="515">
        <v>1</v>
      </c>
      <c r="K131" s="695"/>
      <c r="L131" s="514"/>
      <c r="M131" s="696"/>
      <c r="N131" s="514">
        <v>1</v>
      </c>
      <c r="O131" s="696"/>
      <c r="P131" s="514"/>
      <c r="Q131" s="696"/>
      <c r="R131" s="514"/>
      <c r="S131" s="695"/>
      <c r="T131" s="514"/>
      <c r="U131" s="969">
        <f t="shared" si="30"/>
        <v>2</v>
      </c>
      <c r="V131" s="960"/>
      <c r="W131" s="203"/>
      <c r="X131" s="111">
        <f t="shared" si="31"/>
        <v>7</v>
      </c>
      <c r="Y131" s="959">
        <f t="shared" si="21"/>
        <v>0</v>
      </c>
      <c r="Z131" s="17">
        <f t="shared" si="22"/>
        <v>0</v>
      </c>
      <c r="AA131" s="17">
        <f t="shared" si="23"/>
        <v>3500</v>
      </c>
      <c r="AB131" s="17">
        <f t="shared" si="24"/>
        <v>0</v>
      </c>
      <c r="AC131" s="17">
        <f t="shared" si="25"/>
        <v>3500</v>
      </c>
      <c r="AD131" s="17">
        <f t="shared" si="26"/>
        <v>0</v>
      </c>
      <c r="AE131" s="17">
        <f t="shared" si="27"/>
        <v>0</v>
      </c>
      <c r="AF131" s="17">
        <f t="shared" si="28"/>
        <v>0</v>
      </c>
      <c r="AN131" s="598">
        <v>124</v>
      </c>
      <c r="AO131" s="57">
        <f t="shared" si="29"/>
        <v>5000</v>
      </c>
      <c r="AP131" s="57">
        <f t="shared" si="42"/>
        <v>7000</v>
      </c>
      <c r="AQ131" s="57">
        <f t="shared" si="43"/>
        <v>2000</v>
      </c>
      <c r="AR131" s="57">
        <f t="shared" si="44"/>
        <v>17500</v>
      </c>
    </row>
    <row r="132" spans="1:44" ht="15.75" customHeight="1" x14ac:dyDescent="0.25">
      <c r="A132" s="36">
        <v>124</v>
      </c>
      <c r="B132" s="508">
        <v>1200</v>
      </c>
      <c r="C132" s="508">
        <v>1800</v>
      </c>
      <c r="D132" s="20">
        <f t="shared" si="32"/>
        <v>600</v>
      </c>
      <c r="E132" s="510" t="s">
        <v>1030</v>
      </c>
      <c r="F132" s="511">
        <v>5</v>
      </c>
      <c r="G132" s="707"/>
      <c r="H132" s="514"/>
      <c r="I132" s="696"/>
      <c r="J132" s="515"/>
      <c r="K132" s="695"/>
      <c r="L132" s="514"/>
      <c r="M132" s="696"/>
      <c r="N132" s="514"/>
      <c r="O132" s="696"/>
      <c r="P132" s="514">
        <v>1</v>
      </c>
      <c r="Q132" s="696"/>
      <c r="R132" s="514"/>
      <c r="S132" s="695"/>
      <c r="T132" s="514">
        <v>1</v>
      </c>
      <c r="U132" s="969">
        <f t="shared" si="30"/>
        <v>2</v>
      </c>
      <c r="V132" s="960"/>
      <c r="W132" s="203"/>
      <c r="X132" s="111">
        <f t="shared" si="31"/>
        <v>3</v>
      </c>
      <c r="Y132" s="959">
        <f t="shared" si="21"/>
        <v>0</v>
      </c>
      <c r="Z132" s="17">
        <f t="shared" si="22"/>
        <v>0</v>
      </c>
      <c r="AA132" s="17">
        <f t="shared" si="23"/>
        <v>0</v>
      </c>
      <c r="AB132" s="17">
        <f t="shared" si="24"/>
        <v>0</v>
      </c>
      <c r="AC132" s="17">
        <f t="shared" si="25"/>
        <v>0</v>
      </c>
      <c r="AD132" s="17">
        <f t="shared" si="26"/>
        <v>1800</v>
      </c>
      <c r="AE132" s="17">
        <f t="shared" si="27"/>
        <v>0</v>
      </c>
      <c r="AF132" s="17">
        <f t="shared" si="28"/>
        <v>1800</v>
      </c>
      <c r="AN132" s="598">
        <v>125</v>
      </c>
      <c r="AO132" s="57">
        <f t="shared" si="29"/>
        <v>2400</v>
      </c>
      <c r="AP132" s="57">
        <f t="shared" si="42"/>
        <v>3600</v>
      </c>
      <c r="AQ132" s="57">
        <f t="shared" si="43"/>
        <v>1200</v>
      </c>
      <c r="AR132" s="57">
        <f t="shared" si="44"/>
        <v>3600</v>
      </c>
    </row>
    <row r="133" spans="1:44" ht="15.75" customHeight="1" x14ac:dyDescent="0.25">
      <c r="A133" s="36">
        <v>125</v>
      </c>
      <c r="B133" s="575">
        <v>3500</v>
      </c>
      <c r="C133" s="575">
        <v>4500</v>
      </c>
      <c r="D133" s="20">
        <f t="shared" si="32"/>
        <v>1000</v>
      </c>
      <c r="E133" s="510" t="s">
        <v>1029</v>
      </c>
      <c r="F133" s="511">
        <v>0</v>
      </c>
      <c r="G133" s="707"/>
      <c r="H133" s="514"/>
      <c r="I133" s="696"/>
      <c r="J133" s="515"/>
      <c r="K133" s="695"/>
      <c r="L133" s="514"/>
      <c r="M133" s="696"/>
      <c r="N133" s="514"/>
      <c r="O133" s="696"/>
      <c r="P133" s="514"/>
      <c r="Q133" s="696"/>
      <c r="R133" s="514"/>
      <c r="S133" s="695"/>
      <c r="T133" s="514"/>
      <c r="U133" s="969">
        <f t="shared" si="30"/>
        <v>0</v>
      </c>
      <c r="V133" s="960"/>
      <c r="W133" s="203"/>
      <c r="X133" s="111">
        <f t="shared" si="31"/>
        <v>0</v>
      </c>
      <c r="Y133" s="959">
        <f t="shared" si="21"/>
        <v>0</v>
      </c>
      <c r="Z133" s="17">
        <f t="shared" si="22"/>
        <v>0</v>
      </c>
      <c r="AA133" s="17">
        <f t="shared" si="23"/>
        <v>0</v>
      </c>
      <c r="AB133" s="17">
        <f t="shared" si="24"/>
        <v>0</v>
      </c>
      <c r="AC133" s="17">
        <f t="shared" si="25"/>
        <v>0</v>
      </c>
      <c r="AD133" s="17">
        <f t="shared" si="26"/>
        <v>0</v>
      </c>
      <c r="AE133" s="17">
        <f t="shared" si="27"/>
        <v>0</v>
      </c>
      <c r="AF133" s="17">
        <f t="shared" si="28"/>
        <v>0</v>
      </c>
      <c r="AN133" s="598">
        <v>126</v>
      </c>
      <c r="AO133" s="57">
        <f t="shared" si="29"/>
        <v>0</v>
      </c>
      <c r="AP133" s="57">
        <f t="shared" si="42"/>
        <v>0</v>
      </c>
      <c r="AQ133" s="57">
        <f t="shared" si="43"/>
        <v>0</v>
      </c>
      <c r="AR133" s="57">
        <f t="shared" si="44"/>
        <v>0</v>
      </c>
    </row>
    <row r="134" spans="1:44" ht="15.75" customHeight="1" x14ac:dyDescent="0.25">
      <c r="A134" s="36">
        <v>126</v>
      </c>
      <c r="B134" s="575">
        <v>14000</v>
      </c>
      <c r="C134" s="575">
        <v>16000</v>
      </c>
      <c r="D134" s="20">
        <f t="shared" si="32"/>
        <v>2000</v>
      </c>
      <c r="E134" s="510" t="s">
        <v>606</v>
      </c>
      <c r="F134" s="511">
        <v>1</v>
      </c>
      <c r="G134" s="707"/>
      <c r="H134" s="514"/>
      <c r="I134" s="696"/>
      <c r="J134" s="515"/>
      <c r="K134" s="695"/>
      <c r="L134" s="514"/>
      <c r="M134" s="696"/>
      <c r="N134" s="514"/>
      <c r="O134" s="696"/>
      <c r="P134" s="514"/>
      <c r="Q134" s="696"/>
      <c r="R134" s="514"/>
      <c r="S134" s="695"/>
      <c r="T134" s="514"/>
      <c r="U134" s="969">
        <f t="shared" si="30"/>
        <v>0</v>
      </c>
      <c r="V134" s="960"/>
      <c r="W134" s="203"/>
      <c r="X134" s="111">
        <f t="shared" si="31"/>
        <v>1</v>
      </c>
      <c r="Y134" s="959">
        <f t="shared" si="21"/>
        <v>0</v>
      </c>
      <c r="Z134" s="17">
        <f t="shared" si="22"/>
        <v>0</v>
      </c>
      <c r="AA134" s="17">
        <f t="shared" si="23"/>
        <v>0</v>
      </c>
      <c r="AB134" s="17">
        <f t="shared" si="24"/>
        <v>0</v>
      </c>
      <c r="AC134" s="17">
        <f t="shared" si="25"/>
        <v>0</v>
      </c>
      <c r="AD134" s="17">
        <f t="shared" si="26"/>
        <v>0</v>
      </c>
      <c r="AE134" s="17">
        <f t="shared" si="27"/>
        <v>0</v>
      </c>
      <c r="AF134" s="17">
        <f t="shared" si="28"/>
        <v>0</v>
      </c>
      <c r="AN134" s="598">
        <v>127</v>
      </c>
      <c r="AO134" s="57">
        <f t="shared" si="29"/>
        <v>0</v>
      </c>
      <c r="AP134" s="57">
        <f t="shared" si="42"/>
        <v>0</v>
      </c>
      <c r="AQ134" s="57">
        <f t="shared" si="43"/>
        <v>0</v>
      </c>
      <c r="AR134" s="57">
        <f t="shared" si="44"/>
        <v>14000</v>
      </c>
    </row>
    <row r="135" spans="1:44" ht="15.75" customHeight="1" x14ac:dyDescent="0.25">
      <c r="A135" s="36">
        <v>127</v>
      </c>
      <c r="B135" s="575">
        <v>3000</v>
      </c>
      <c r="C135" s="575">
        <v>5000</v>
      </c>
      <c r="D135" s="20">
        <v>2000</v>
      </c>
      <c r="E135" s="510" t="s">
        <v>161</v>
      </c>
      <c r="F135" s="511">
        <v>0</v>
      </c>
      <c r="G135" s="707"/>
      <c r="H135" s="514"/>
      <c r="I135" s="696"/>
      <c r="J135" s="515"/>
      <c r="K135" s="695"/>
      <c r="L135" s="514"/>
      <c r="M135" s="696"/>
      <c r="N135" s="514"/>
      <c r="O135" s="696"/>
      <c r="P135" s="514"/>
      <c r="Q135" s="696"/>
      <c r="R135" s="514"/>
      <c r="S135" s="695"/>
      <c r="T135" s="514"/>
      <c r="U135" s="969">
        <f t="shared" si="30"/>
        <v>0</v>
      </c>
      <c r="V135" s="960"/>
      <c r="W135" s="203"/>
      <c r="X135" s="111">
        <f t="shared" si="31"/>
        <v>0</v>
      </c>
      <c r="Y135" s="959">
        <f t="shared" si="21"/>
        <v>0</v>
      </c>
      <c r="Z135" s="17">
        <f t="shared" si="22"/>
        <v>0</v>
      </c>
      <c r="AA135" s="17">
        <f t="shared" si="23"/>
        <v>0</v>
      </c>
      <c r="AB135" s="17">
        <f t="shared" si="24"/>
        <v>0</v>
      </c>
      <c r="AC135" s="17">
        <f t="shared" si="25"/>
        <v>0</v>
      </c>
      <c r="AD135" s="17">
        <f t="shared" si="26"/>
        <v>0</v>
      </c>
      <c r="AE135" s="17">
        <f t="shared" si="27"/>
        <v>0</v>
      </c>
      <c r="AF135" s="17">
        <f t="shared" si="28"/>
        <v>0</v>
      </c>
      <c r="AN135" s="598">
        <v>128</v>
      </c>
      <c r="AO135" s="57">
        <f t="shared" si="29"/>
        <v>0</v>
      </c>
      <c r="AP135" s="57">
        <f t="shared" si="42"/>
        <v>0</v>
      </c>
      <c r="AQ135" s="57">
        <f t="shared" si="43"/>
        <v>0</v>
      </c>
      <c r="AR135" s="57">
        <f t="shared" si="44"/>
        <v>0</v>
      </c>
    </row>
    <row r="136" spans="1:44" ht="15.75" customHeight="1" x14ac:dyDescent="0.25">
      <c r="A136" s="36">
        <v>128</v>
      </c>
      <c r="B136" s="1213">
        <v>2500</v>
      </c>
      <c r="C136" s="1213">
        <v>3000</v>
      </c>
      <c r="D136" s="20">
        <f t="shared" si="32"/>
        <v>500</v>
      </c>
      <c r="E136" s="1171" t="s">
        <v>1067</v>
      </c>
      <c r="F136" s="861">
        <v>3</v>
      </c>
      <c r="G136" s="707"/>
      <c r="H136" s="514"/>
      <c r="I136" s="696"/>
      <c r="J136" s="515"/>
      <c r="K136" s="695"/>
      <c r="L136" s="514"/>
      <c r="M136" s="696"/>
      <c r="N136" s="514"/>
      <c r="O136" s="696"/>
      <c r="P136" s="514"/>
      <c r="Q136" s="696"/>
      <c r="R136" s="514"/>
      <c r="S136" s="695"/>
      <c r="T136" s="514"/>
      <c r="U136" s="969">
        <f t="shared" si="30"/>
        <v>0</v>
      </c>
      <c r="V136" s="960"/>
      <c r="W136" s="203"/>
      <c r="X136" s="111">
        <f t="shared" si="31"/>
        <v>3</v>
      </c>
      <c r="Y136" s="959">
        <f t="shared" si="21"/>
        <v>0</v>
      </c>
      <c r="Z136" s="17">
        <f t="shared" si="22"/>
        <v>0</v>
      </c>
      <c r="AA136" s="17">
        <f t="shared" si="23"/>
        <v>0</v>
      </c>
      <c r="AB136" s="17">
        <f t="shared" si="24"/>
        <v>0</v>
      </c>
      <c r="AC136" s="17">
        <f t="shared" si="25"/>
        <v>0</v>
      </c>
      <c r="AD136" s="17">
        <f t="shared" si="26"/>
        <v>0</v>
      </c>
      <c r="AE136" s="17">
        <f t="shared" si="27"/>
        <v>0</v>
      </c>
      <c r="AF136" s="17">
        <f t="shared" si="28"/>
        <v>0</v>
      </c>
      <c r="AN136" s="598">
        <v>129</v>
      </c>
      <c r="AO136" s="57">
        <f t="shared" si="29"/>
        <v>0</v>
      </c>
      <c r="AP136" s="57">
        <f t="shared" si="42"/>
        <v>0</v>
      </c>
      <c r="AQ136" s="57">
        <f t="shared" si="43"/>
        <v>0</v>
      </c>
      <c r="AR136" s="57">
        <f t="shared" si="44"/>
        <v>7500</v>
      </c>
    </row>
    <row r="137" spans="1:44" s="4" customFormat="1" ht="15.75" customHeight="1" x14ac:dyDescent="0.25">
      <c r="A137" s="36">
        <v>129</v>
      </c>
      <c r="B137" s="1213">
        <v>3000</v>
      </c>
      <c r="C137" s="1213">
        <v>3500</v>
      </c>
      <c r="D137" s="20">
        <f t="shared" si="32"/>
        <v>500</v>
      </c>
      <c r="E137" s="1171" t="s">
        <v>1068</v>
      </c>
      <c r="F137" s="1254">
        <v>2</v>
      </c>
      <c r="G137" s="707"/>
      <c r="H137" s="514"/>
      <c r="I137" s="696"/>
      <c r="J137" s="515">
        <v>1</v>
      </c>
      <c r="K137" s="695"/>
      <c r="L137" s="514"/>
      <c r="M137" s="696"/>
      <c r="N137" s="514"/>
      <c r="O137" s="696"/>
      <c r="P137" s="514"/>
      <c r="Q137" s="696"/>
      <c r="R137" s="514"/>
      <c r="S137" s="695"/>
      <c r="T137" s="514">
        <v>1</v>
      </c>
      <c r="U137" s="969">
        <f t="shared" si="30"/>
        <v>2</v>
      </c>
      <c r="V137" s="960"/>
      <c r="W137" s="203"/>
      <c r="X137" s="111">
        <f t="shared" si="31"/>
        <v>0</v>
      </c>
      <c r="Y137" s="959">
        <f t="shared" ref="Y137:Y164" si="45">G137+I137+K137+M137+O137+Q137+S137</f>
        <v>0</v>
      </c>
      <c r="Z137" s="17">
        <f t="shared" ref="Z137:Z200" si="46">H137*C137</f>
        <v>0</v>
      </c>
      <c r="AA137" s="17">
        <f t="shared" ref="AA137:AA200" si="47">J137*C137</f>
        <v>3500</v>
      </c>
      <c r="AB137" s="17">
        <f t="shared" ref="AB137:AB200" si="48">L137*C137</f>
        <v>0</v>
      </c>
      <c r="AC137" s="17">
        <f t="shared" ref="AC137:AC200" si="49">N137*C137</f>
        <v>0</v>
      </c>
      <c r="AD137" s="17">
        <f t="shared" ref="AD137:AD200" si="50">P137*C137</f>
        <v>0</v>
      </c>
      <c r="AE137" s="17">
        <f t="shared" ref="AE137:AE200" si="51">R137*C137</f>
        <v>0</v>
      </c>
      <c r="AF137" s="17">
        <f t="shared" ref="AF137:AF200" si="52">T137*C137</f>
        <v>3500</v>
      </c>
      <c r="AN137" s="598">
        <v>130</v>
      </c>
      <c r="AO137" s="57">
        <f t="shared" ref="AO137:AO200" si="53">U137*B137</f>
        <v>6000</v>
      </c>
      <c r="AP137" s="57">
        <f t="shared" si="42"/>
        <v>7000</v>
      </c>
      <c r="AQ137" s="57">
        <f t="shared" si="43"/>
        <v>1000</v>
      </c>
      <c r="AR137" s="57">
        <f t="shared" si="44"/>
        <v>0</v>
      </c>
    </row>
    <row r="138" spans="1:44" ht="15.75" customHeight="1" x14ac:dyDescent="0.25">
      <c r="A138" s="36">
        <v>130</v>
      </c>
      <c r="B138" s="1213">
        <v>1500</v>
      </c>
      <c r="C138" s="1213">
        <v>2000</v>
      </c>
      <c r="D138" s="20">
        <f t="shared" si="32"/>
        <v>500</v>
      </c>
      <c r="E138" s="1171" t="s">
        <v>784</v>
      </c>
      <c r="F138" s="1254">
        <v>1</v>
      </c>
      <c r="G138" s="707"/>
      <c r="H138" s="514"/>
      <c r="I138" s="696"/>
      <c r="J138" s="515"/>
      <c r="K138" s="695"/>
      <c r="L138" s="514"/>
      <c r="M138" s="696"/>
      <c r="N138" s="514"/>
      <c r="O138" s="696"/>
      <c r="P138" s="514"/>
      <c r="Q138" s="696"/>
      <c r="R138" s="514"/>
      <c r="S138" s="695"/>
      <c r="T138" s="514"/>
      <c r="U138" s="969">
        <f t="shared" ref="U138:U170" si="54">T138+R138+P138+N138+L138+J138+H138</f>
        <v>0</v>
      </c>
      <c r="V138" s="960"/>
      <c r="W138" s="203"/>
      <c r="X138" s="111">
        <f t="shared" ref="X138:X146" si="55">F138+G138+I138+K138+M138+O138+Q138+S138-H138-J138-L138-N138-P138-R138-T138-V138-W138</f>
        <v>1</v>
      </c>
      <c r="Y138" s="959">
        <f t="shared" si="45"/>
        <v>0</v>
      </c>
      <c r="Z138" s="17">
        <f t="shared" si="46"/>
        <v>0</v>
      </c>
      <c r="AA138" s="17">
        <f t="shared" si="47"/>
        <v>0</v>
      </c>
      <c r="AB138" s="17">
        <f t="shared" si="48"/>
        <v>0</v>
      </c>
      <c r="AC138" s="17">
        <f t="shared" si="49"/>
        <v>0</v>
      </c>
      <c r="AD138" s="17">
        <f t="shared" si="50"/>
        <v>0</v>
      </c>
      <c r="AE138" s="17">
        <f t="shared" si="51"/>
        <v>0</v>
      </c>
      <c r="AF138" s="17">
        <f t="shared" si="52"/>
        <v>0</v>
      </c>
      <c r="AN138" s="598">
        <v>131</v>
      </c>
      <c r="AO138" s="57">
        <f t="shared" si="53"/>
        <v>0</v>
      </c>
      <c r="AP138" s="57">
        <f t="shared" si="42"/>
        <v>0</v>
      </c>
      <c r="AQ138" s="57">
        <f t="shared" si="43"/>
        <v>0</v>
      </c>
      <c r="AR138" s="57">
        <f t="shared" si="44"/>
        <v>1500</v>
      </c>
    </row>
    <row r="139" spans="1:44" ht="15.75" customHeight="1" x14ac:dyDescent="0.25">
      <c r="A139" s="36">
        <v>131</v>
      </c>
      <c r="B139" s="1213">
        <v>3500</v>
      </c>
      <c r="C139" s="1213">
        <v>4000</v>
      </c>
      <c r="D139" s="20">
        <f t="shared" si="32"/>
        <v>500</v>
      </c>
      <c r="E139" s="1171" t="s">
        <v>1134</v>
      </c>
      <c r="F139" s="1254">
        <v>1</v>
      </c>
      <c r="G139" s="707"/>
      <c r="H139" s="514"/>
      <c r="I139" s="696"/>
      <c r="J139" s="515"/>
      <c r="K139" s="695"/>
      <c r="L139" s="514"/>
      <c r="M139" s="696"/>
      <c r="N139" s="514"/>
      <c r="O139" s="696"/>
      <c r="P139" s="514"/>
      <c r="Q139" s="696"/>
      <c r="R139" s="514"/>
      <c r="S139" s="695"/>
      <c r="T139" s="514"/>
      <c r="U139" s="969">
        <f t="shared" si="54"/>
        <v>0</v>
      </c>
      <c r="V139" s="960"/>
      <c r="W139" s="203"/>
      <c r="X139" s="111">
        <f t="shared" si="55"/>
        <v>1</v>
      </c>
      <c r="Y139" s="959">
        <f t="shared" si="45"/>
        <v>0</v>
      </c>
      <c r="Z139" s="17">
        <f t="shared" si="46"/>
        <v>0</v>
      </c>
      <c r="AA139" s="17">
        <f t="shared" si="47"/>
        <v>0</v>
      </c>
      <c r="AB139" s="17">
        <f t="shared" si="48"/>
        <v>0</v>
      </c>
      <c r="AC139" s="17">
        <f t="shared" si="49"/>
        <v>0</v>
      </c>
      <c r="AD139" s="17">
        <f t="shared" si="50"/>
        <v>0</v>
      </c>
      <c r="AE139" s="17">
        <f t="shared" si="51"/>
        <v>0</v>
      </c>
      <c r="AF139" s="17">
        <f t="shared" si="52"/>
        <v>0</v>
      </c>
      <c r="AN139" s="598">
        <v>132</v>
      </c>
      <c r="AO139" s="57">
        <f t="shared" si="53"/>
        <v>0</v>
      </c>
      <c r="AP139" s="57">
        <f t="shared" si="42"/>
        <v>0</v>
      </c>
      <c r="AQ139" s="57">
        <f t="shared" si="43"/>
        <v>0</v>
      </c>
      <c r="AR139" s="57">
        <f t="shared" si="44"/>
        <v>3500</v>
      </c>
    </row>
    <row r="140" spans="1:44" ht="15.75" customHeight="1" x14ac:dyDescent="0.25">
      <c r="A140" s="36">
        <v>132</v>
      </c>
      <c r="B140" s="1213">
        <v>2500</v>
      </c>
      <c r="C140" s="1213">
        <v>3000</v>
      </c>
      <c r="D140" s="20">
        <f t="shared" ref="D140:D141" si="56">C140-B140</f>
        <v>500</v>
      </c>
      <c r="E140" s="1171" t="s">
        <v>785</v>
      </c>
      <c r="F140" s="1254">
        <v>1</v>
      </c>
      <c r="G140" s="707"/>
      <c r="H140" s="514"/>
      <c r="I140" s="696"/>
      <c r="J140" s="515"/>
      <c r="K140" s="695"/>
      <c r="L140" s="514"/>
      <c r="M140" s="696"/>
      <c r="N140" s="514"/>
      <c r="O140" s="696"/>
      <c r="P140" s="514"/>
      <c r="Q140" s="696"/>
      <c r="R140" s="514"/>
      <c r="S140" s="695"/>
      <c r="T140" s="514"/>
      <c r="U140" s="969">
        <f t="shared" si="54"/>
        <v>0</v>
      </c>
      <c r="V140" s="960"/>
      <c r="W140" s="203"/>
      <c r="X140" s="111">
        <f t="shared" si="55"/>
        <v>1</v>
      </c>
      <c r="Y140" s="959">
        <f t="shared" si="45"/>
        <v>0</v>
      </c>
      <c r="Z140" s="17">
        <f t="shared" si="46"/>
        <v>0</v>
      </c>
      <c r="AA140" s="17">
        <f t="shared" si="47"/>
        <v>0</v>
      </c>
      <c r="AB140" s="17">
        <f t="shared" si="48"/>
        <v>0</v>
      </c>
      <c r="AC140" s="17">
        <f t="shared" si="49"/>
        <v>0</v>
      </c>
      <c r="AD140" s="17">
        <f t="shared" si="50"/>
        <v>0</v>
      </c>
      <c r="AE140" s="17">
        <f t="shared" si="51"/>
        <v>0</v>
      </c>
      <c r="AF140" s="17">
        <f t="shared" si="52"/>
        <v>0</v>
      </c>
      <c r="AN140" s="598">
        <v>133</v>
      </c>
      <c r="AO140" s="57">
        <f t="shared" si="53"/>
        <v>0</v>
      </c>
      <c r="AP140" s="57">
        <f t="shared" si="42"/>
        <v>0</v>
      </c>
      <c r="AQ140" s="57">
        <f t="shared" si="43"/>
        <v>0</v>
      </c>
      <c r="AR140" s="57">
        <f t="shared" si="44"/>
        <v>2500</v>
      </c>
    </row>
    <row r="141" spans="1:44" ht="15.75" customHeight="1" x14ac:dyDescent="0.25">
      <c r="A141" s="36">
        <v>133</v>
      </c>
      <c r="B141" s="869">
        <v>15000</v>
      </c>
      <c r="C141" s="869">
        <v>18000</v>
      </c>
      <c r="D141" s="20">
        <f t="shared" si="56"/>
        <v>3000</v>
      </c>
      <c r="E141" s="1171" t="s">
        <v>785</v>
      </c>
      <c r="F141" s="1172">
        <v>1</v>
      </c>
      <c r="G141" s="707"/>
      <c r="H141" s="514"/>
      <c r="I141" s="696"/>
      <c r="J141" s="515"/>
      <c r="K141" s="695"/>
      <c r="L141" s="514"/>
      <c r="M141" s="696"/>
      <c r="N141" s="514"/>
      <c r="O141" s="696"/>
      <c r="P141" s="514"/>
      <c r="Q141" s="696"/>
      <c r="R141" s="514"/>
      <c r="S141" s="695"/>
      <c r="T141" s="514"/>
      <c r="U141" s="969">
        <f t="shared" si="54"/>
        <v>0</v>
      </c>
      <c r="V141" s="960"/>
      <c r="W141" s="203"/>
      <c r="X141" s="111">
        <f t="shared" si="55"/>
        <v>1</v>
      </c>
      <c r="Y141" s="959">
        <f t="shared" si="45"/>
        <v>0</v>
      </c>
      <c r="Z141" s="17">
        <f t="shared" si="46"/>
        <v>0</v>
      </c>
      <c r="AA141" s="17">
        <f t="shared" si="47"/>
        <v>0</v>
      </c>
      <c r="AB141" s="17">
        <f t="shared" si="48"/>
        <v>0</v>
      </c>
      <c r="AC141" s="17">
        <f t="shared" si="49"/>
        <v>0</v>
      </c>
      <c r="AD141" s="17">
        <f t="shared" si="50"/>
        <v>0</v>
      </c>
      <c r="AE141" s="17">
        <f t="shared" si="51"/>
        <v>0</v>
      </c>
      <c r="AF141" s="17">
        <f t="shared" si="52"/>
        <v>0</v>
      </c>
      <c r="AN141" s="598">
        <v>134</v>
      </c>
      <c r="AO141" s="57">
        <f t="shared" si="53"/>
        <v>0</v>
      </c>
      <c r="AP141" s="57">
        <f t="shared" si="42"/>
        <v>0</v>
      </c>
      <c r="AQ141" s="57">
        <f t="shared" si="43"/>
        <v>0</v>
      </c>
      <c r="AR141" s="57">
        <f t="shared" si="44"/>
        <v>15000</v>
      </c>
    </row>
    <row r="142" spans="1:44" ht="15.75" customHeight="1" x14ac:dyDescent="0.25">
      <c r="A142" s="36">
        <v>134</v>
      </c>
      <c r="B142" s="869">
        <v>300</v>
      </c>
      <c r="C142" s="869">
        <v>400</v>
      </c>
      <c r="D142" s="20">
        <v>100</v>
      </c>
      <c r="E142" s="870" t="s">
        <v>341</v>
      </c>
      <c r="F142" s="1172">
        <v>5</v>
      </c>
      <c r="G142" s="707"/>
      <c r="H142" s="514"/>
      <c r="I142" s="696"/>
      <c r="J142" s="515"/>
      <c r="K142" s="695"/>
      <c r="L142" s="514"/>
      <c r="M142" s="696"/>
      <c r="N142" s="514"/>
      <c r="O142" s="696"/>
      <c r="P142" s="514"/>
      <c r="Q142" s="696"/>
      <c r="R142" s="514"/>
      <c r="S142" s="695"/>
      <c r="T142" s="514"/>
      <c r="U142" s="969">
        <f t="shared" si="54"/>
        <v>0</v>
      </c>
      <c r="V142" s="960"/>
      <c r="W142" s="203"/>
      <c r="X142" s="111">
        <f t="shared" si="55"/>
        <v>5</v>
      </c>
      <c r="Y142" s="959">
        <f t="shared" si="45"/>
        <v>0</v>
      </c>
      <c r="Z142" s="17">
        <f t="shared" si="46"/>
        <v>0</v>
      </c>
      <c r="AA142" s="17">
        <f t="shared" si="47"/>
        <v>0</v>
      </c>
      <c r="AB142" s="17">
        <f t="shared" si="48"/>
        <v>0</v>
      </c>
      <c r="AC142" s="17">
        <f t="shared" si="49"/>
        <v>0</v>
      </c>
      <c r="AD142" s="17">
        <f t="shared" si="50"/>
        <v>0</v>
      </c>
      <c r="AE142" s="17">
        <f t="shared" si="51"/>
        <v>0</v>
      </c>
      <c r="AF142" s="17">
        <f t="shared" si="52"/>
        <v>0</v>
      </c>
      <c r="AN142" s="598">
        <v>135</v>
      </c>
      <c r="AO142" s="57">
        <f t="shared" si="53"/>
        <v>0</v>
      </c>
      <c r="AP142" s="57">
        <f t="shared" si="42"/>
        <v>0</v>
      </c>
      <c r="AQ142" s="57">
        <f t="shared" si="43"/>
        <v>0</v>
      </c>
      <c r="AR142" s="57">
        <f t="shared" si="44"/>
        <v>1500</v>
      </c>
    </row>
    <row r="143" spans="1:44" ht="15.75" customHeight="1" x14ac:dyDescent="0.25">
      <c r="A143" s="36">
        <v>135</v>
      </c>
      <c r="B143" s="869">
        <v>2500</v>
      </c>
      <c r="C143" s="869">
        <v>3000</v>
      </c>
      <c r="D143" s="20">
        <v>500</v>
      </c>
      <c r="E143" s="870" t="s">
        <v>1066</v>
      </c>
      <c r="F143" s="1172">
        <v>19</v>
      </c>
      <c r="G143" s="707"/>
      <c r="H143" s="514"/>
      <c r="I143" s="696"/>
      <c r="J143" s="515"/>
      <c r="K143" s="695"/>
      <c r="L143" s="514"/>
      <c r="M143" s="696"/>
      <c r="N143" s="514"/>
      <c r="O143" s="696"/>
      <c r="P143" s="514"/>
      <c r="Q143" s="696"/>
      <c r="R143" s="514">
        <v>1</v>
      </c>
      <c r="S143" s="695"/>
      <c r="T143" s="514"/>
      <c r="U143" s="969">
        <f t="shared" si="54"/>
        <v>1</v>
      </c>
      <c r="V143" s="960"/>
      <c r="W143" s="203"/>
      <c r="X143" s="111">
        <f t="shared" si="55"/>
        <v>18</v>
      </c>
      <c r="Y143" s="959">
        <f t="shared" si="45"/>
        <v>0</v>
      </c>
      <c r="Z143" s="17">
        <f t="shared" si="46"/>
        <v>0</v>
      </c>
      <c r="AA143" s="17">
        <f t="shared" si="47"/>
        <v>0</v>
      </c>
      <c r="AB143" s="17">
        <f t="shared" si="48"/>
        <v>0</v>
      </c>
      <c r="AC143" s="17">
        <f t="shared" si="49"/>
        <v>0</v>
      </c>
      <c r="AD143" s="17">
        <f t="shared" si="50"/>
        <v>0</v>
      </c>
      <c r="AE143" s="17">
        <f t="shared" si="51"/>
        <v>3000</v>
      </c>
      <c r="AF143" s="17">
        <f t="shared" si="52"/>
        <v>0</v>
      </c>
      <c r="AN143" s="598">
        <v>136</v>
      </c>
      <c r="AO143" s="57">
        <f t="shared" si="53"/>
        <v>2500</v>
      </c>
      <c r="AP143" s="57">
        <f t="shared" si="42"/>
        <v>3000</v>
      </c>
      <c r="AQ143" s="57">
        <f t="shared" si="43"/>
        <v>500</v>
      </c>
      <c r="AR143" s="57">
        <f t="shared" si="44"/>
        <v>45000</v>
      </c>
    </row>
    <row r="144" spans="1:44" ht="15.75" customHeight="1" x14ac:dyDescent="0.25">
      <c r="A144" s="36">
        <v>136</v>
      </c>
      <c r="B144" s="869">
        <v>2500</v>
      </c>
      <c r="C144" s="869">
        <v>3500</v>
      </c>
      <c r="D144" s="20">
        <v>1000</v>
      </c>
      <c r="E144" s="870" t="s">
        <v>1069</v>
      </c>
      <c r="F144" s="1172">
        <v>4</v>
      </c>
      <c r="G144" s="707"/>
      <c r="H144" s="514"/>
      <c r="I144" s="696"/>
      <c r="J144" s="515"/>
      <c r="K144" s="695"/>
      <c r="L144" s="514"/>
      <c r="M144" s="696"/>
      <c r="N144" s="514"/>
      <c r="O144" s="696"/>
      <c r="P144" s="514"/>
      <c r="Q144" s="696"/>
      <c r="R144" s="514"/>
      <c r="S144" s="695"/>
      <c r="T144" s="514"/>
      <c r="U144" s="969">
        <f t="shared" si="54"/>
        <v>0</v>
      </c>
      <c r="V144" s="960"/>
      <c r="W144" s="203"/>
      <c r="X144" s="111">
        <f t="shared" si="55"/>
        <v>4</v>
      </c>
      <c r="Y144" s="959">
        <f t="shared" si="45"/>
        <v>0</v>
      </c>
      <c r="Z144" s="17">
        <f t="shared" si="46"/>
        <v>0</v>
      </c>
      <c r="AA144" s="17">
        <f t="shared" si="47"/>
        <v>0</v>
      </c>
      <c r="AB144" s="17">
        <f t="shared" si="48"/>
        <v>0</v>
      </c>
      <c r="AC144" s="17">
        <f t="shared" si="49"/>
        <v>0</v>
      </c>
      <c r="AD144" s="17">
        <f t="shared" si="50"/>
        <v>0</v>
      </c>
      <c r="AE144" s="17">
        <f t="shared" si="51"/>
        <v>0</v>
      </c>
      <c r="AF144" s="17">
        <f t="shared" si="52"/>
        <v>0</v>
      </c>
      <c r="AN144" s="598">
        <v>137</v>
      </c>
      <c r="AO144" s="57">
        <f t="shared" si="53"/>
        <v>0</v>
      </c>
      <c r="AP144" s="57">
        <f t="shared" si="42"/>
        <v>0</v>
      </c>
      <c r="AQ144" s="57">
        <f t="shared" si="43"/>
        <v>0</v>
      </c>
      <c r="AR144" s="57">
        <f t="shared" si="44"/>
        <v>10000</v>
      </c>
    </row>
    <row r="145" spans="1:44" ht="15.75" customHeight="1" x14ac:dyDescent="0.25">
      <c r="A145" s="36">
        <v>137</v>
      </c>
      <c r="B145" s="869"/>
      <c r="C145" s="869"/>
      <c r="D145" s="20"/>
      <c r="E145" s="870"/>
      <c r="F145" s="1172">
        <v>0</v>
      </c>
      <c r="G145" s="707"/>
      <c r="H145" s="514"/>
      <c r="I145" s="696"/>
      <c r="J145" s="515"/>
      <c r="K145" s="695"/>
      <c r="L145" s="514"/>
      <c r="M145" s="696"/>
      <c r="N145" s="514"/>
      <c r="O145" s="696"/>
      <c r="P145" s="514"/>
      <c r="Q145" s="696"/>
      <c r="R145" s="514"/>
      <c r="S145" s="695"/>
      <c r="T145" s="514"/>
      <c r="U145" s="969">
        <f t="shared" si="54"/>
        <v>0</v>
      </c>
      <c r="V145" s="960"/>
      <c r="W145" s="203"/>
      <c r="X145" s="111">
        <f t="shared" si="55"/>
        <v>0</v>
      </c>
      <c r="Y145" s="959">
        <f t="shared" si="45"/>
        <v>0</v>
      </c>
      <c r="Z145" s="17">
        <f t="shared" si="46"/>
        <v>0</v>
      </c>
      <c r="AA145" s="17">
        <f t="shared" si="47"/>
        <v>0</v>
      </c>
      <c r="AB145" s="17">
        <f t="shared" si="48"/>
        <v>0</v>
      </c>
      <c r="AC145" s="17">
        <f t="shared" si="49"/>
        <v>0</v>
      </c>
      <c r="AD145" s="17">
        <f t="shared" si="50"/>
        <v>0</v>
      </c>
      <c r="AE145" s="17">
        <f t="shared" si="51"/>
        <v>0</v>
      </c>
      <c r="AF145" s="17">
        <f t="shared" si="52"/>
        <v>0</v>
      </c>
      <c r="AN145" s="598">
        <v>138</v>
      </c>
      <c r="AO145" s="57">
        <f t="shared" si="53"/>
        <v>0</v>
      </c>
      <c r="AP145" s="57">
        <f t="shared" si="42"/>
        <v>0</v>
      </c>
      <c r="AQ145" s="57">
        <f t="shared" si="43"/>
        <v>0</v>
      </c>
      <c r="AR145" s="57">
        <f t="shared" si="44"/>
        <v>0</v>
      </c>
    </row>
    <row r="146" spans="1:44" ht="15.75" customHeight="1" x14ac:dyDescent="0.25">
      <c r="A146" s="36">
        <v>138</v>
      </c>
      <c r="B146" s="869">
        <v>3500</v>
      </c>
      <c r="C146" s="869">
        <v>4000</v>
      </c>
      <c r="D146" s="20">
        <v>500</v>
      </c>
      <c r="E146" s="870" t="s">
        <v>465</v>
      </c>
      <c r="F146" s="1172">
        <v>1</v>
      </c>
      <c r="G146" s="707"/>
      <c r="H146" s="514"/>
      <c r="I146" s="696"/>
      <c r="J146" s="515"/>
      <c r="K146" s="695"/>
      <c r="L146" s="514"/>
      <c r="M146" s="696"/>
      <c r="N146" s="514">
        <v>1</v>
      </c>
      <c r="O146" s="696"/>
      <c r="P146" s="514"/>
      <c r="Q146" s="696"/>
      <c r="R146" s="514"/>
      <c r="S146" s="695"/>
      <c r="T146" s="514"/>
      <c r="U146" s="969">
        <f t="shared" si="54"/>
        <v>1</v>
      </c>
      <c r="V146" s="960"/>
      <c r="W146" s="203"/>
      <c r="X146" s="111">
        <f t="shared" si="55"/>
        <v>0</v>
      </c>
      <c r="Y146" s="959">
        <f t="shared" si="45"/>
        <v>0</v>
      </c>
      <c r="Z146" s="17">
        <f t="shared" si="46"/>
        <v>0</v>
      </c>
      <c r="AA146" s="17">
        <f t="shared" si="47"/>
        <v>0</v>
      </c>
      <c r="AB146" s="17">
        <f t="shared" si="48"/>
        <v>0</v>
      </c>
      <c r="AC146" s="17">
        <f t="shared" si="49"/>
        <v>4000</v>
      </c>
      <c r="AD146" s="17">
        <f t="shared" si="50"/>
        <v>0</v>
      </c>
      <c r="AE146" s="17">
        <f t="shared" si="51"/>
        <v>0</v>
      </c>
      <c r="AF146" s="17">
        <f t="shared" si="52"/>
        <v>0</v>
      </c>
      <c r="AN146" s="598">
        <v>139</v>
      </c>
      <c r="AO146" s="57">
        <f t="shared" si="53"/>
        <v>3500</v>
      </c>
      <c r="AP146" s="57">
        <f t="shared" si="42"/>
        <v>4000</v>
      </c>
      <c r="AQ146" s="57">
        <f t="shared" si="43"/>
        <v>500</v>
      </c>
      <c r="AR146" s="57">
        <f t="shared" si="44"/>
        <v>0</v>
      </c>
    </row>
    <row r="147" spans="1:44" ht="15.75" customHeight="1" x14ac:dyDescent="0.25">
      <c r="A147" s="36">
        <v>139</v>
      </c>
      <c r="B147" s="869">
        <v>2500</v>
      </c>
      <c r="C147" s="869">
        <v>3500</v>
      </c>
      <c r="D147" s="20">
        <v>1000</v>
      </c>
      <c r="E147" s="1171" t="s">
        <v>465</v>
      </c>
      <c r="F147" s="1172">
        <v>0</v>
      </c>
      <c r="G147" s="707"/>
      <c r="H147" s="514"/>
      <c r="I147" s="696"/>
      <c r="J147" s="515"/>
      <c r="K147" s="695"/>
      <c r="L147" s="514"/>
      <c r="M147" s="696"/>
      <c r="N147" s="514"/>
      <c r="O147" s="696"/>
      <c r="P147" s="514"/>
      <c r="Q147" s="696"/>
      <c r="R147" s="514"/>
      <c r="S147" s="695"/>
      <c r="T147" s="514"/>
      <c r="U147" s="969">
        <f t="shared" si="54"/>
        <v>0</v>
      </c>
      <c r="V147" s="960"/>
      <c r="W147" s="203"/>
      <c r="X147" s="111">
        <f t="shared" ref="X147:X187" si="57">F147+G147+I147+K147+M147+O147+Q147+S147-H147-J147-L147-N147-P147-R147-T147-W147</f>
        <v>0</v>
      </c>
      <c r="Y147" s="959">
        <f t="shared" si="45"/>
        <v>0</v>
      </c>
      <c r="Z147" s="17">
        <f t="shared" si="46"/>
        <v>0</v>
      </c>
      <c r="AA147" s="17">
        <f t="shared" si="47"/>
        <v>0</v>
      </c>
      <c r="AB147" s="17">
        <f t="shared" si="48"/>
        <v>0</v>
      </c>
      <c r="AC147" s="17">
        <f t="shared" si="49"/>
        <v>0</v>
      </c>
      <c r="AD147" s="17">
        <f t="shared" si="50"/>
        <v>0</v>
      </c>
      <c r="AE147" s="17">
        <f t="shared" si="51"/>
        <v>0</v>
      </c>
      <c r="AF147" s="17">
        <f t="shared" si="52"/>
        <v>0</v>
      </c>
      <c r="AN147" s="598">
        <v>140</v>
      </c>
      <c r="AO147" s="57">
        <f t="shared" si="53"/>
        <v>0</v>
      </c>
      <c r="AP147" s="57">
        <f t="shared" si="42"/>
        <v>0</v>
      </c>
      <c r="AQ147" s="57">
        <f t="shared" si="43"/>
        <v>0</v>
      </c>
      <c r="AR147" s="57">
        <f t="shared" si="44"/>
        <v>0</v>
      </c>
    </row>
    <row r="148" spans="1:44" ht="15.75" customHeight="1" thickBot="1" x14ac:dyDescent="0.3">
      <c r="A148" s="36">
        <v>140</v>
      </c>
      <c r="B148" s="1213"/>
      <c r="C148" s="1213"/>
      <c r="D148" s="20"/>
      <c r="E148" s="1171"/>
      <c r="F148" s="1255">
        <v>0</v>
      </c>
      <c r="G148" s="589"/>
      <c r="H148" s="513"/>
      <c r="I148" s="695"/>
      <c r="J148" s="515"/>
      <c r="K148" s="695"/>
      <c r="L148" s="514"/>
      <c r="M148" s="695"/>
      <c r="N148" s="514"/>
      <c r="O148" s="695"/>
      <c r="P148" s="514"/>
      <c r="Q148" s="695"/>
      <c r="R148" s="514"/>
      <c r="S148" s="695"/>
      <c r="T148" s="514"/>
      <c r="U148" s="969">
        <f t="shared" si="54"/>
        <v>0</v>
      </c>
      <c r="V148" s="960"/>
      <c r="W148" s="203"/>
      <c r="X148" s="111">
        <f t="shared" si="57"/>
        <v>0</v>
      </c>
      <c r="Y148" s="959">
        <f t="shared" si="45"/>
        <v>0</v>
      </c>
      <c r="Z148" s="17">
        <f t="shared" si="46"/>
        <v>0</v>
      </c>
      <c r="AA148" s="17">
        <f t="shared" si="47"/>
        <v>0</v>
      </c>
      <c r="AB148" s="17">
        <f t="shared" si="48"/>
        <v>0</v>
      </c>
      <c r="AC148" s="17">
        <f t="shared" si="49"/>
        <v>0</v>
      </c>
      <c r="AD148" s="17">
        <f t="shared" si="50"/>
        <v>0</v>
      </c>
      <c r="AE148" s="17">
        <f t="shared" si="51"/>
        <v>0</v>
      </c>
      <c r="AF148" s="17">
        <f t="shared" si="52"/>
        <v>0</v>
      </c>
      <c r="AN148" s="598">
        <v>141</v>
      </c>
      <c r="AO148" s="57">
        <f t="shared" si="53"/>
        <v>0</v>
      </c>
      <c r="AP148" s="57">
        <f t="shared" si="42"/>
        <v>0</v>
      </c>
      <c r="AQ148" s="57">
        <f t="shared" si="43"/>
        <v>0</v>
      </c>
      <c r="AR148" s="57">
        <f t="shared" si="44"/>
        <v>0</v>
      </c>
    </row>
    <row r="149" spans="1:44" ht="15.75" customHeight="1" x14ac:dyDescent="0.25">
      <c r="A149" s="36">
        <v>141</v>
      </c>
      <c r="B149" s="1213">
        <v>4000</v>
      </c>
      <c r="C149" s="1213">
        <v>4500</v>
      </c>
      <c r="D149" s="20">
        <v>500</v>
      </c>
      <c r="E149" s="1256" t="s">
        <v>551</v>
      </c>
      <c r="F149" s="1254">
        <v>2</v>
      </c>
      <c r="G149" s="707"/>
      <c r="H149" s="514"/>
      <c r="I149" s="696"/>
      <c r="J149" s="515"/>
      <c r="K149" s="695"/>
      <c r="L149" s="514"/>
      <c r="M149" s="696"/>
      <c r="N149" s="514"/>
      <c r="O149" s="696"/>
      <c r="P149" s="514"/>
      <c r="Q149" s="696"/>
      <c r="R149" s="514"/>
      <c r="S149" s="695"/>
      <c r="T149" s="514"/>
      <c r="U149" s="969">
        <f t="shared" si="54"/>
        <v>0</v>
      </c>
      <c r="V149" s="960"/>
      <c r="W149" s="203"/>
      <c r="X149" s="111">
        <f t="shared" si="57"/>
        <v>2</v>
      </c>
      <c r="Y149" s="959">
        <f t="shared" si="45"/>
        <v>0</v>
      </c>
      <c r="Z149" s="17">
        <f t="shared" si="46"/>
        <v>0</v>
      </c>
      <c r="AA149" s="17">
        <f t="shared" si="47"/>
        <v>0</v>
      </c>
      <c r="AB149" s="17">
        <f t="shared" si="48"/>
        <v>0</v>
      </c>
      <c r="AC149" s="17">
        <f t="shared" si="49"/>
        <v>0</v>
      </c>
      <c r="AD149" s="17">
        <f t="shared" si="50"/>
        <v>0</v>
      </c>
      <c r="AE149" s="17">
        <f t="shared" si="51"/>
        <v>0</v>
      </c>
      <c r="AF149" s="17">
        <f t="shared" si="52"/>
        <v>0</v>
      </c>
      <c r="AN149" s="598">
        <v>142</v>
      </c>
      <c r="AO149" s="57">
        <f t="shared" si="53"/>
        <v>0</v>
      </c>
      <c r="AP149" s="57">
        <f t="shared" si="42"/>
        <v>0</v>
      </c>
      <c r="AQ149" s="57">
        <f t="shared" si="43"/>
        <v>0</v>
      </c>
      <c r="AR149" s="57">
        <f t="shared" si="44"/>
        <v>8000</v>
      </c>
    </row>
    <row r="150" spans="1:44" ht="15.75" customHeight="1" x14ac:dyDescent="0.25">
      <c r="A150" s="36">
        <v>142</v>
      </c>
      <c r="B150" s="575">
        <v>600</v>
      </c>
      <c r="C150" s="575">
        <v>800</v>
      </c>
      <c r="D150" s="20">
        <v>200</v>
      </c>
      <c r="E150" s="898" t="s">
        <v>469</v>
      </c>
      <c r="F150" s="511">
        <v>2</v>
      </c>
      <c r="G150" s="707"/>
      <c r="H150" s="514"/>
      <c r="I150" s="696"/>
      <c r="J150" s="515"/>
      <c r="K150" s="695"/>
      <c r="L150" s="514"/>
      <c r="M150" s="696"/>
      <c r="N150" s="514"/>
      <c r="O150" s="696"/>
      <c r="P150" s="514"/>
      <c r="Q150" s="696"/>
      <c r="R150" s="514"/>
      <c r="S150" s="695"/>
      <c r="T150" s="514"/>
      <c r="U150" s="969">
        <f t="shared" si="54"/>
        <v>0</v>
      </c>
      <c r="V150" s="960"/>
      <c r="W150" s="203"/>
      <c r="X150" s="111">
        <f t="shared" si="57"/>
        <v>2</v>
      </c>
      <c r="Y150" s="959">
        <f t="shared" si="45"/>
        <v>0</v>
      </c>
      <c r="Z150" s="17">
        <f t="shared" si="46"/>
        <v>0</v>
      </c>
      <c r="AA150" s="17">
        <f t="shared" si="47"/>
        <v>0</v>
      </c>
      <c r="AB150" s="17">
        <f t="shared" si="48"/>
        <v>0</v>
      </c>
      <c r="AC150" s="17">
        <f t="shared" si="49"/>
        <v>0</v>
      </c>
      <c r="AD150" s="17">
        <f t="shared" si="50"/>
        <v>0</v>
      </c>
      <c r="AE150" s="17">
        <f t="shared" si="51"/>
        <v>0</v>
      </c>
      <c r="AF150" s="17">
        <f t="shared" si="52"/>
        <v>0</v>
      </c>
      <c r="AN150" s="598">
        <v>143</v>
      </c>
      <c r="AO150" s="57">
        <f t="shared" si="53"/>
        <v>0</v>
      </c>
      <c r="AP150" s="57">
        <f t="shared" si="42"/>
        <v>0</v>
      </c>
      <c r="AQ150" s="57">
        <f t="shared" si="43"/>
        <v>0</v>
      </c>
      <c r="AR150" s="57">
        <f t="shared" si="44"/>
        <v>1200</v>
      </c>
    </row>
    <row r="151" spans="1:44" ht="15.75" customHeight="1" x14ac:dyDescent="0.25">
      <c r="A151" s="36">
        <v>143</v>
      </c>
      <c r="B151" s="575">
        <v>800</v>
      </c>
      <c r="C151" s="575">
        <v>1000</v>
      </c>
      <c r="D151" s="20">
        <v>200</v>
      </c>
      <c r="E151" s="510" t="s">
        <v>470</v>
      </c>
      <c r="F151" s="511">
        <v>2</v>
      </c>
      <c r="G151" s="707"/>
      <c r="H151" s="514"/>
      <c r="I151" s="696"/>
      <c r="J151" s="515"/>
      <c r="K151" s="695"/>
      <c r="L151" s="514"/>
      <c r="M151" s="696"/>
      <c r="N151" s="514"/>
      <c r="O151" s="696"/>
      <c r="P151" s="514"/>
      <c r="Q151" s="696"/>
      <c r="R151" s="514"/>
      <c r="S151" s="695"/>
      <c r="T151" s="514"/>
      <c r="U151" s="969">
        <f t="shared" si="54"/>
        <v>0</v>
      </c>
      <c r="V151" s="960"/>
      <c r="W151" s="203"/>
      <c r="X151" s="111">
        <f t="shared" si="57"/>
        <v>2</v>
      </c>
      <c r="Y151" s="959">
        <f t="shared" si="45"/>
        <v>0</v>
      </c>
      <c r="Z151" s="17">
        <f t="shared" si="46"/>
        <v>0</v>
      </c>
      <c r="AA151" s="17">
        <f t="shared" si="47"/>
        <v>0</v>
      </c>
      <c r="AB151" s="17">
        <f t="shared" si="48"/>
        <v>0</v>
      </c>
      <c r="AC151" s="17">
        <f t="shared" si="49"/>
        <v>0</v>
      </c>
      <c r="AD151" s="17">
        <f t="shared" si="50"/>
        <v>0</v>
      </c>
      <c r="AE151" s="17">
        <f t="shared" si="51"/>
        <v>0</v>
      </c>
      <c r="AF151" s="17">
        <f t="shared" si="52"/>
        <v>0</v>
      </c>
      <c r="AN151" s="598">
        <v>144</v>
      </c>
      <c r="AO151" s="57">
        <f t="shared" si="53"/>
        <v>0</v>
      </c>
      <c r="AP151" s="57">
        <f t="shared" si="42"/>
        <v>0</v>
      </c>
      <c r="AQ151" s="57">
        <f t="shared" si="43"/>
        <v>0</v>
      </c>
      <c r="AR151" s="57">
        <f t="shared" si="44"/>
        <v>1600</v>
      </c>
    </row>
    <row r="152" spans="1:44" ht="15.75" customHeight="1" x14ac:dyDescent="0.25">
      <c r="A152" s="36">
        <v>144</v>
      </c>
      <c r="B152" s="575">
        <v>700</v>
      </c>
      <c r="C152" s="575">
        <v>1000</v>
      </c>
      <c r="D152" s="20">
        <v>300</v>
      </c>
      <c r="E152" s="510" t="s">
        <v>466</v>
      </c>
      <c r="F152" s="511">
        <v>4</v>
      </c>
      <c r="G152" s="707"/>
      <c r="H152" s="514"/>
      <c r="I152" s="696"/>
      <c r="J152" s="515"/>
      <c r="K152" s="695"/>
      <c r="L152" s="514"/>
      <c r="M152" s="696"/>
      <c r="N152" s="514"/>
      <c r="O152" s="696"/>
      <c r="P152" s="514"/>
      <c r="Q152" s="696"/>
      <c r="R152" s="514"/>
      <c r="S152" s="695"/>
      <c r="T152" s="514"/>
      <c r="U152" s="969">
        <f t="shared" si="54"/>
        <v>0</v>
      </c>
      <c r="V152" s="960"/>
      <c r="W152" s="203"/>
      <c r="X152" s="111">
        <f t="shared" si="57"/>
        <v>4</v>
      </c>
      <c r="Y152" s="959">
        <f t="shared" si="45"/>
        <v>0</v>
      </c>
      <c r="Z152" s="17">
        <f t="shared" si="46"/>
        <v>0</v>
      </c>
      <c r="AA152" s="17">
        <f t="shared" si="47"/>
        <v>0</v>
      </c>
      <c r="AB152" s="17">
        <f t="shared" si="48"/>
        <v>0</v>
      </c>
      <c r="AC152" s="17">
        <f t="shared" si="49"/>
        <v>0</v>
      </c>
      <c r="AD152" s="17">
        <f t="shared" si="50"/>
        <v>0</v>
      </c>
      <c r="AE152" s="17">
        <f t="shared" si="51"/>
        <v>0</v>
      </c>
      <c r="AF152" s="17">
        <f t="shared" si="52"/>
        <v>0</v>
      </c>
      <c r="AN152" s="598">
        <v>145</v>
      </c>
      <c r="AO152" s="57">
        <f t="shared" si="53"/>
        <v>0</v>
      </c>
      <c r="AP152" s="57">
        <f t="shared" si="42"/>
        <v>0</v>
      </c>
      <c r="AQ152" s="57">
        <f t="shared" si="43"/>
        <v>0</v>
      </c>
      <c r="AR152" s="57">
        <f t="shared" si="44"/>
        <v>2800</v>
      </c>
    </row>
    <row r="153" spans="1:44" ht="15.75" customHeight="1" x14ac:dyDescent="0.25">
      <c r="A153" s="36">
        <v>145</v>
      </c>
      <c r="B153" s="575">
        <v>1500</v>
      </c>
      <c r="C153" s="575">
        <v>1800</v>
      </c>
      <c r="D153" s="20">
        <v>300</v>
      </c>
      <c r="E153" s="510" t="s">
        <v>471</v>
      </c>
      <c r="F153" s="511">
        <v>2</v>
      </c>
      <c r="G153" s="707"/>
      <c r="H153" s="514"/>
      <c r="I153" s="696"/>
      <c r="J153" s="515"/>
      <c r="K153" s="695"/>
      <c r="L153" s="514"/>
      <c r="M153" s="696"/>
      <c r="N153" s="514"/>
      <c r="O153" s="696"/>
      <c r="P153" s="514"/>
      <c r="Q153" s="696"/>
      <c r="R153" s="514"/>
      <c r="S153" s="695"/>
      <c r="T153" s="514"/>
      <c r="U153" s="969">
        <f t="shared" si="54"/>
        <v>0</v>
      </c>
      <c r="V153" s="960"/>
      <c r="W153" s="203"/>
      <c r="X153" s="111">
        <f t="shared" si="57"/>
        <v>2</v>
      </c>
      <c r="Y153" s="959">
        <f t="shared" si="45"/>
        <v>0</v>
      </c>
      <c r="Z153" s="17">
        <f t="shared" si="46"/>
        <v>0</v>
      </c>
      <c r="AA153" s="17">
        <f t="shared" si="47"/>
        <v>0</v>
      </c>
      <c r="AB153" s="17">
        <f t="shared" si="48"/>
        <v>0</v>
      </c>
      <c r="AC153" s="17">
        <f t="shared" si="49"/>
        <v>0</v>
      </c>
      <c r="AD153" s="17">
        <f t="shared" si="50"/>
        <v>0</v>
      </c>
      <c r="AE153" s="17">
        <f t="shared" si="51"/>
        <v>0</v>
      </c>
      <c r="AF153" s="17">
        <f t="shared" si="52"/>
        <v>0</v>
      </c>
      <c r="AN153" s="598">
        <v>146</v>
      </c>
      <c r="AO153" s="57">
        <f t="shared" si="53"/>
        <v>0</v>
      </c>
      <c r="AP153" s="57">
        <f t="shared" si="42"/>
        <v>0</v>
      </c>
      <c r="AQ153" s="57">
        <f t="shared" si="43"/>
        <v>0</v>
      </c>
      <c r="AR153" s="57">
        <f t="shared" si="44"/>
        <v>3000</v>
      </c>
    </row>
    <row r="154" spans="1:44" ht="15.75" customHeight="1" x14ac:dyDescent="0.25">
      <c r="A154" s="36">
        <v>146</v>
      </c>
      <c r="B154" s="575">
        <v>1800</v>
      </c>
      <c r="C154" s="575">
        <v>2200</v>
      </c>
      <c r="D154" s="20">
        <v>400</v>
      </c>
      <c r="E154" s="510" t="s">
        <v>467</v>
      </c>
      <c r="F154" s="511">
        <v>1</v>
      </c>
      <c r="G154" s="707"/>
      <c r="H154" s="514"/>
      <c r="I154" s="696"/>
      <c r="J154" s="515"/>
      <c r="K154" s="695"/>
      <c r="L154" s="514"/>
      <c r="M154" s="696"/>
      <c r="N154" s="514"/>
      <c r="O154" s="696"/>
      <c r="P154" s="514"/>
      <c r="Q154" s="696"/>
      <c r="R154" s="514"/>
      <c r="S154" s="695"/>
      <c r="T154" s="514"/>
      <c r="U154" s="969">
        <f t="shared" si="54"/>
        <v>0</v>
      </c>
      <c r="V154" s="960"/>
      <c r="W154" s="203"/>
      <c r="X154" s="111">
        <f t="shared" si="57"/>
        <v>1</v>
      </c>
      <c r="Y154" s="959">
        <f t="shared" si="45"/>
        <v>0</v>
      </c>
      <c r="Z154" s="17">
        <f t="shared" si="46"/>
        <v>0</v>
      </c>
      <c r="AA154" s="17">
        <f t="shared" si="47"/>
        <v>0</v>
      </c>
      <c r="AB154" s="17">
        <f t="shared" si="48"/>
        <v>0</v>
      </c>
      <c r="AC154" s="17">
        <f t="shared" si="49"/>
        <v>0</v>
      </c>
      <c r="AD154" s="17">
        <f t="shared" si="50"/>
        <v>0</v>
      </c>
      <c r="AE154" s="17">
        <f t="shared" si="51"/>
        <v>0</v>
      </c>
      <c r="AF154" s="17">
        <f t="shared" si="52"/>
        <v>0</v>
      </c>
      <c r="AN154" s="598">
        <v>147</v>
      </c>
      <c r="AO154" s="57">
        <f t="shared" si="53"/>
        <v>0</v>
      </c>
      <c r="AP154" s="57">
        <f t="shared" si="42"/>
        <v>0</v>
      </c>
      <c r="AQ154" s="57">
        <f t="shared" si="43"/>
        <v>0</v>
      </c>
      <c r="AR154" s="57">
        <f t="shared" si="44"/>
        <v>1800</v>
      </c>
    </row>
    <row r="155" spans="1:44" ht="15.75" customHeight="1" x14ac:dyDescent="0.25">
      <c r="A155" s="36">
        <v>147</v>
      </c>
      <c r="B155" s="575">
        <v>1500</v>
      </c>
      <c r="C155" s="575">
        <v>1800</v>
      </c>
      <c r="D155" s="20">
        <v>300</v>
      </c>
      <c r="E155" s="510" t="s">
        <v>472</v>
      </c>
      <c r="F155" s="511">
        <v>1</v>
      </c>
      <c r="G155" s="707"/>
      <c r="H155" s="514"/>
      <c r="I155" s="696"/>
      <c r="J155" s="515"/>
      <c r="K155" s="695"/>
      <c r="L155" s="514"/>
      <c r="M155" s="696"/>
      <c r="N155" s="514"/>
      <c r="O155" s="696"/>
      <c r="P155" s="514"/>
      <c r="Q155" s="696"/>
      <c r="R155" s="514"/>
      <c r="S155" s="695"/>
      <c r="T155" s="514"/>
      <c r="U155" s="969">
        <f t="shared" si="54"/>
        <v>0</v>
      </c>
      <c r="V155" s="960"/>
      <c r="W155" s="203"/>
      <c r="X155" s="111">
        <f t="shared" si="57"/>
        <v>1</v>
      </c>
      <c r="Y155" s="959">
        <f t="shared" si="45"/>
        <v>0</v>
      </c>
      <c r="Z155" s="17">
        <f t="shared" si="46"/>
        <v>0</v>
      </c>
      <c r="AA155" s="17">
        <f t="shared" si="47"/>
        <v>0</v>
      </c>
      <c r="AB155" s="17">
        <f t="shared" si="48"/>
        <v>0</v>
      </c>
      <c r="AC155" s="17">
        <f t="shared" si="49"/>
        <v>0</v>
      </c>
      <c r="AD155" s="17">
        <f t="shared" si="50"/>
        <v>0</v>
      </c>
      <c r="AE155" s="17">
        <f t="shared" si="51"/>
        <v>0</v>
      </c>
      <c r="AF155" s="17">
        <f t="shared" si="52"/>
        <v>0</v>
      </c>
      <c r="AN155" s="598">
        <v>148</v>
      </c>
      <c r="AO155" s="57">
        <f t="shared" si="53"/>
        <v>0</v>
      </c>
      <c r="AP155" s="57">
        <f t="shared" si="42"/>
        <v>0</v>
      </c>
      <c r="AQ155" s="57">
        <f t="shared" si="43"/>
        <v>0</v>
      </c>
      <c r="AR155" s="57">
        <f t="shared" si="44"/>
        <v>1500</v>
      </c>
    </row>
    <row r="156" spans="1:44" ht="15.75" customHeight="1" x14ac:dyDescent="0.25">
      <c r="A156" s="36">
        <v>148</v>
      </c>
      <c r="B156" s="575">
        <v>2500</v>
      </c>
      <c r="C156" s="575">
        <v>3000</v>
      </c>
      <c r="D156" s="20">
        <v>500</v>
      </c>
      <c r="E156" s="510" t="s">
        <v>550</v>
      </c>
      <c r="F156" s="511">
        <v>1</v>
      </c>
      <c r="G156" s="707"/>
      <c r="H156" s="514"/>
      <c r="I156" s="696"/>
      <c r="J156" s="515"/>
      <c r="K156" s="695"/>
      <c r="L156" s="514"/>
      <c r="M156" s="696"/>
      <c r="N156" s="514"/>
      <c r="O156" s="696"/>
      <c r="P156" s="514"/>
      <c r="Q156" s="696"/>
      <c r="R156" s="514"/>
      <c r="S156" s="695"/>
      <c r="T156" s="514"/>
      <c r="U156" s="969">
        <f t="shared" si="54"/>
        <v>0</v>
      </c>
      <c r="V156" s="960"/>
      <c r="W156" s="203"/>
      <c r="X156" s="111">
        <f t="shared" si="57"/>
        <v>1</v>
      </c>
      <c r="Y156" s="959">
        <f t="shared" si="45"/>
        <v>0</v>
      </c>
      <c r="Z156" s="17">
        <f t="shared" si="46"/>
        <v>0</v>
      </c>
      <c r="AA156" s="17">
        <f t="shared" si="47"/>
        <v>0</v>
      </c>
      <c r="AB156" s="17">
        <f t="shared" si="48"/>
        <v>0</v>
      </c>
      <c r="AC156" s="17">
        <f t="shared" si="49"/>
        <v>0</v>
      </c>
      <c r="AD156" s="17">
        <f t="shared" si="50"/>
        <v>0</v>
      </c>
      <c r="AE156" s="17">
        <f t="shared" si="51"/>
        <v>0</v>
      </c>
      <c r="AF156" s="17">
        <f t="shared" si="52"/>
        <v>0</v>
      </c>
      <c r="AN156" s="598">
        <v>149</v>
      </c>
      <c r="AO156" s="57">
        <f t="shared" si="53"/>
        <v>0</v>
      </c>
      <c r="AP156" s="57">
        <f t="shared" si="42"/>
        <v>0</v>
      </c>
      <c r="AQ156" s="57">
        <f t="shared" si="43"/>
        <v>0</v>
      </c>
      <c r="AR156" s="57">
        <f t="shared" si="44"/>
        <v>2500</v>
      </c>
    </row>
    <row r="157" spans="1:44" ht="15.75" customHeight="1" x14ac:dyDescent="0.25">
      <c r="A157" s="36">
        <v>149</v>
      </c>
      <c r="B157" s="575">
        <v>1500</v>
      </c>
      <c r="C157" s="575">
        <v>1800</v>
      </c>
      <c r="D157" s="20">
        <v>300</v>
      </c>
      <c r="E157" s="510" t="s">
        <v>468</v>
      </c>
      <c r="F157" s="511">
        <v>2</v>
      </c>
      <c r="G157" s="707"/>
      <c r="H157" s="514"/>
      <c r="I157" s="696"/>
      <c r="J157" s="515"/>
      <c r="K157" s="695"/>
      <c r="L157" s="514"/>
      <c r="M157" s="696"/>
      <c r="N157" s="514"/>
      <c r="O157" s="696"/>
      <c r="P157" s="514"/>
      <c r="Q157" s="696"/>
      <c r="R157" s="514"/>
      <c r="S157" s="695"/>
      <c r="T157" s="514"/>
      <c r="U157" s="969">
        <f t="shared" si="54"/>
        <v>0</v>
      </c>
      <c r="V157" s="960"/>
      <c r="W157" s="203"/>
      <c r="X157" s="111">
        <f t="shared" si="57"/>
        <v>2</v>
      </c>
      <c r="Y157" s="959">
        <f t="shared" si="45"/>
        <v>0</v>
      </c>
      <c r="Z157" s="17">
        <f t="shared" si="46"/>
        <v>0</v>
      </c>
      <c r="AA157" s="17">
        <f t="shared" si="47"/>
        <v>0</v>
      </c>
      <c r="AB157" s="17">
        <f t="shared" si="48"/>
        <v>0</v>
      </c>
      <c r="AC157" s="17">
        <f t="shared" si="49"/>
        <v>0</v>
      </c>
      <c r="AD157" s="17">
        <f t="shared" si="50"/>
        <v>0</v>
      </c>
      <c r="AE157" s="17">
        <f t="shared" si="51"/>
        <v>0</v>
      </c>
      <c r="AF157" s="17">
        <f t="shared" si="52"/>
        <v>0</v>
      </c>
      <c r="AN157" s="598">
        <v>150</v>
      </c>
      <c r="AO157" s="57">
        <f t="shared" si="53"/>
        <v>0</v>
      </c>
      <c r="AP157" s="57">
        <f t="shared" si="42"/>
        <v>0</v>
      </c>
      <c r="AQ157" s="57">
        <f t="shared" si="43"/>
        <v>0</v>
      </c>
      <c r="AR157" s="57">
        <f t="shared" si="44"/>
        <v>3000</v>
      </c>
    </row>
    <row r="158" spans="1:44" ht="15.75" customHeight="1" x14ac:dyDescent="0.25">
      <c r="A158" s="36">
        <v>150</v>
      </c>
      <c r="B158" s="575">
        <v>1000</v>
      </c>
      <c r="C158" s="575">
        <v>1500</v>
      </c>
      <c r="D158" s="20">
        <v>500</v>
      </c>
      <c r="E158" s="510" t="s">
        <v>548</v>
      </c>
      <c r="F158" s="511">
        <v>1</v>
      </c>
      <c r="G158" s="707"/>
      <c r="H158" s="514"/>
      <c r="I158" s="696"/>
      <c r="J158" s="515"/>
      <c r="K158" s="695"/>
      <c r="L158" s="514"/>
      <c r="M158" s="696"/>
      <c r="N158" s="514"/>
      <c r="O158" s="696"/>
      <c r="P158" s="514"/>
      <c r="Q158" s="696"/>
      <c r="R158" s="514"/>
      <c r="S158" s="695"/>
      <c r="T158" s="514"/>
      <c r="U158" s="969">
        <f t="shared" si="54"/>
        <v>0</v>
      </c>
      <c r="V158" s="960"/>
      <c r="W158" s="203"/>
      <c r="X158" s="111">
        <f t="shared" si="57"/>
        <v>1</v>
      </c>
      <c r="Y158" s="959">
        <f t="shared" si="45"/>
        <v>0</v>
      </c>
      <c r="Z158" s="17">
        <f t="shared" si="46"/>
        <v>0</v>
      </c>
      <c r="AA158" s="17">
        <f t="shared" si="47"/>
        <v>0</v>
      </c>
      <c r="AB158" s="17">
        <f t="shared" si="48"/>
        <v>0</v>
      </c>
      <c r="AC158" s="17">
        <f t="shared" si="49"/>
        <v>0</v>
      </c>
      <c r="AD158" s="17">
        <f t="shared" si="50"/>
        <v>0</v>
      </c>
      <c r="AE158" s="17">
        <f t="shared" si="51"/>
        <v>0</v>
      </c>
      <c r="AF158" s="17">
        <f t="shared" si="52"/>
        <v>0</v>
      </c>
      <c r="AN158" s="598">
        <v>151</v>
      </c>
      <c r="AO158" s="57">
        <f t="shared" si="53"/>
        <v>0</v>
      </c>
      <c r="AP158" s="57">
        <f t="shared" si="42"/>
        <v>0</v>
      </c>
      <c r="AQ158" s="57">
        <f t="shared" si="43"/>
        <v>0</v>
      </c>
      <c r="AR158" s="57">
        <f t="shared" si="44"/>
        <v>1000</v>
      </c>
    </row>
    <row r="159" spans="1:44" ht="15.75" customHeight="1" x14ac:dyDescent="0.25">
      <c r="A159" s="36">
        <v>151</v>
      </c>
      <c r="B159" s="575">
        <v>800</v>
      </c>
      <c r="C159" s="575">
        <v>1000</v>
      </c>
      <c r="D159" s="20">
        <v>200</v>
      </c>
      <c r="E159" s="510" t="s">
        <v>549</v>
      </c>
      <c r="F159" s="511">
        <v>2</v>
      </c>
      <c r="G159" s="707"/>
      <c r="H159" s="514"/>
      <c r="I159" s="696"/>
      <c r="J159" s="515"/>
      <c r="K159" s="695"/>
      <c r="L159" s="514"/>
      <c r="M159" s="696"/>
      <c r="N159" s="514"/>
      <c r="O159" s="696"/>
      <c r="P159" s="514"/>
      <c r="Q159" s="696"/>
      <c r="R159" s="514"/>
      <c r="S159" s="695"/>
      <c r="T159" s="514"/>
      <c r="U159" s="969">
        <f t="shared" si="54"/>
        <v>0</v>
      </c>
      <c r="V159" s="960"/>
      <c r="W159" s="203"/>
      <c r="X159" s="111">
        <f t="shared" si="57"/>
        <v>2</v>
      </c>
      <c r="Y159" s="959">
        <f t="shared" si="45"/>
        <v>0</v>
      </c>
      <c r="Z159" s="17">
        <f t="shared" si="46"/>
        <v>0</v>
      </c>
      <c r="AA159" s="17">
        <f t="shared" si="47"/>
        <v>0</v>
      </c>
      <c r="AB159" s="17">
        <f t="shared" si="48"/>
        <v>0</v>
      </c>
      <c r="AC159" s="17">
        <f t="shared" si="49"/>
        <v>0</v>
      </c>
      <c r="AD159" s="17">
        <f t="shared" si="50"/>
        <v>0</v>
      </c>
      <c r="AE159" s="17">
        <f t="shared" si="51"/>
        <v>0</v>
      </c>
      <c r="AF159" s="17">
        <f t="shared" si="52"/>
        <v>0</v>
      </c>
      <c r="AN159" s="598">
        <v>152</v>
      </c>
      <c r="AO159" s="57">
        <f t="shared" si="53"/>
        <v>0</v>
      </c>
      <c r="AP159" s="57">
        <f t="shared" si="42"/>
        <v>0</v>
      </c>
      <c r="AQ159" s="57">
        <f t="shared" si="43"/>
        <v>0</v>
      </c>
      <c r="AR159" s="57">
        <f t="shared" si="44"/>
        <v>1600</v>
      </c>
    </row>
    <row r="160" spans="1:44" ht="15.75" customHeight="1" x14ac:dyDescent="0.25">
      <c r="A160" s="36">
        <v>152</v>
      </c>
      <c r="B160" s="575">
        <v>5500</v>
      </c>
      <c r="C160" s="575">
        <v>6500</v>
      </c>
      <c r="D160" s="20">
        <v>1000</v>
      </c>
      <c r="E160" s="510" t="s">
        <v>473</v>
      </c>
      <c r="F160" s="511">
        <v>1</v>
      </c>
      <c r="G160" s="707"/>
      <c r="H160" s="514"/>
      <c r="I160" s="696"/>
      <c r="J160" s="515"/>
      <c r="K160" s="695"/>
      <c r="L160" s="514"/>
      <c r="M160" s="696"/>
      <c r="N160" s="514"/>
      <c r="O160" s="696"/>
      <c r="P160" s="514"/>
      <c r="Q160" s="696"/>
      <c r="R160" s="514"/>
      <c r="S160" s="695"/>
      <c r="T160" s="514"/>
      <c r="U160" s="969">
        <f t="shared" si="54"/>
        <v>0</v>
      </c>
      <c r="V160" s="960"/>
      <c r="W160" s="203"/>
      <c r="X160" s="111">
        <f t="shared" si="57"/>
        <v>1</v>
      </c>
      <c r="Y160" s="959">
        <f t="shared" si="45"/>
        <v>0</v>
      </c>
      <c r="Z160" s="17">
        <f t="shared" si="46"/>
        <v>0</v>
      </c>
      <c r="AA160" s="17">
        <f t="shared" si="47"/>
        <v>0</v>
      </c>
      <c r="AB160" s="17">
        <f t="shared" si="48"/>
        <v>0</v>
      </c>
      <c r="AC160" s="17">
        <f t="shared" si="49"/>
        <v>0</v>
      </c>
      <c r="AD160" s="17">
        <f t="shared" si="50"/>
        <v>0</v>
      </c>
      <c r="AE160" s="17">
        <f t="shared" si="51"/>
        <v>0</v>
      </c>
      <c r="AF160" s="17">
        <f t="shared" si="52"/>
        <v>0</v>
      </c>
      <c r="AN160" s="598">
        <v>153</v>
      </c>
      <c r="AO160" s="57">
        <f t="shared" si="53"/>
        <v>0</v>
      </c>
      <c r="AP160" s="57">
        <f t="shared" si="42"/>
        <v>0</v>
      </c>
      <c r="AQ160" s="57">
        <f t="shared" si="43"/>
        <v>0</v>
      </c>
      <c r="AR160" s="57">
        <f t="shared" si="44"/>
        <v>5500</v>
      </c>
    </row>
    <row r="161" spans="1:44" ht="15.75" customHeight="1" x14ac:dyDescent="0.25">
      <c r="A161" s="36">
        <v>153</v>
      </c>
      <c r="B161" s="575">
        <v>6000</v>
      </c>
      <c r="C161" s="575">
        <v>7000</v>
      </c>
      <c r="D161" s="20">
        <v>1000</v>
      </c>
      <c r="E161" s="510" t="s">
        <v>474</v>
      </c>
      <c r="F161" s="511">
        <v>3</v>
      </c>
      <c r="G161" s="707"/>
      <c r="H161" s="514"/>
      <c r="I161" s="696"/>
      <c r="J161" s="515"/>
      <c r="K161" s="695"/>
      <c r="L161" s="514"/>
      <c r="M161" s="696"/>
      <c r="N161" s="514"/>
      <c r="O161" s="696"/>
      <c r="P161" s="514"/>
      <c r="Q161" s="696"/>
      <c r="R161" s="514"/>
      <c r="S161" s="695"/>
      <c r="T161" s="514"/>
      <c r="U161" s="969">
        <f t="shared" si="54"/>
        <v>0</v>
      </c>
      <c r="V161" s="960"/>
      <c r="W161" s="203"/>
      <c r="X161" s="111">
        <f t="shared" si="57"/>
        <v>3</v>
      </c>
      <c r="Y161" s="959">
        <f t="shared" si="45"/>
        <v>0</v>
      </c>
      <c r="Z161" s="17">
        <f t="shared" si="46"/>
        <v>0</v>
      </c>
      <c r="AA161" s="17">
        <f t="shared" si="47"/>
        <v>0</v>
      </c>
      <c r="AB161" s="17">
        <f t="shared" si="48"/>
        <v>0</v>
      </c>
      <c r="AC161" s="17">
        <f t="shared" si="49"/>
        <v>0</v>
      </c>
      <c r="AD161" s="17">
        <f t="shared" si="50"/>
        <v>0</v>
      </c>
      <c r="AE161" s="17">
        <f t="shared" si="51"/>
        <v>0</v>
      </c>
      <c r="AF161" s="17">
        <f t="shared" si="52"/>
        <v>0</v>
      </c>
      <c r="AN161" s="598">
        <v>154</v>
      </c>
      <c r="AO161" s="57">
        <f t="shared" si="53"/>
        <v>0</v>
      </c>
      <c r="AP161" s="57">
        <f t="shared" si="42"/>
        <v>0</v>
      </c>
      <c r="AQ161" s="57">
        <f t="shared" si="43"/>
        <v>0</v>
      </c>
      <c r="AR161" s="57">
        <f t="shared" si="44"/>
        <v>18000</v>
      </c>
    </row>
    <row r="162" spans="1:44" ht="15.75" customHeight="1" x14ac:dyDescent="0.25">
      <c r="A162" s="36">
        <v>154</v>
      </c>
      <c r="B162" s="575">
        <v>8000</v>
      </c>
      <c r="C162" s="575">
        <v>9000</v>
      </c>
      <c r="D162" s="20">
        <v>1000</v>
      </c>
      <c r="E162" s="510" t="s">
        <v>536</v>
      </c>
      <c r="F162" s="511">
        <v>3</v>
      </c>
      <c r="G162" s="707"/>
      <c r="H162" s="514"/>
      <c r="I162" s="696"/>
      <c r="J162" s="515"/>
      <c r="K162" s="695"/>
      <c r="L162" s="514"/>
      <c r="M162" s="696"/>
      <c r="N162" s="514"/>
      <c r="O162" s="696"/>
      <c r="P162" s="514"/>
      <c r="Q162" s="696"/>
      <c r="R162" s="514"/>
      <c r="S162" s="695"/>
      <c r="T162" s="514"/>
      <c r="U162" s="969">
        <f t="shared" si="54"/>
        <v>0</v>
      </c>
      <c r="V162" s="960"/>
      <c r="W162" s="203"/>
      <c r="X162" s="111">
        <f t="shared" si="57"/>
        <v>3</v>
      </c>
      <c r="Y162" s="959">
        <f t="shared" si="45"/>
        <v>0</v>
      </c>
      <c r="Z162" s="17">
        <f t="shared" si="46"/>
        <v>0</v>
      </c>
      <c r="AA162" s="17">
        <f t="shared" si="47"/>
        <v>0</v>
      </c>
      <c r="AB162" s="17">
        <f t="shared" si="48"/>
        <v>0</v>
      </c>
      <c r="AC162" s="17">
        <f t="shared" si="49"/>
        <v>0</v>
      </c>
      <c r="AD162" s="17">
        <f t="shared" si="50"/>
        <v>0</v>
      </c>
      <c r="AE162" s="17">
        <f t="shared" si="51"/>
        <v>0</v>
      </c>
      <c r="AF162" s="17">
        <f t="shared" si="52"/>
        <v>0</v>
      </c>
      <c r="AN162" s="598">
        <v>155</v>
      </c>
      <c r="AO162" s="57">
        <f t="shared" si="53"/>
        <v>0</v>
      </c>
      <c r="AP162" s="57">
        <f t="shared" si="42"/>
        <v>0</v>
      </c>
      <c r="AQ162" s="57">
        <f t="shared" si="43"/>
        <v>0</v>
      </c>
      <c r="AR162" s="57">
        <f t="shared" si="44"/>
        <v>24000</v>
      </c>
    </row>
    <row r="163" spans="1:44" ht="15.75" customHeight="1" x14ac:dyDescent="0.25">
      <c r="A163" s="36">
        <v>155</v>
      </c>
      <c r="B163" s="575">
        <v>2000</v>
      </c>
      <c r="C163" s="575">
        <v>2500</v>
      </c>
      <c r="D163" s="20">
        <v>500</v>
      </c>
      <c r="E163" s="510" t="s">
        <v>539</v>
      </c>
      <c r="F163" s="511">
        <v>1</v>
      </c>
      <c r="G163" s="707"/>
      <c r="H163" s="514"/>
      <c r="I163" s="696"/>
      <c r="J163" s="515"/>
      <c r="K163" s="695"/>
      <c r="L163" s="514"/>
      <c r="M163" s="696"/>
      <c r="N163" s="514"/>
      <c r="O163" s="696"/>
      <c r="P163" s="514"/>
      <c r="Q163" s="696"/>
      <c r="R163" s="514"/>
      <c r="S163" s="695"/>
      <c r="T163" s="514"/>
      <c r="U163" s="969">
        <f t="shared" si="54"/>
        <v>0</v>
      </c>
      <c r="V163" s="960"/>
      <c r="W163" s="203"/>
      <c r="X163" s="111">
        <f t="shared" si="57"/>
        <v>1</v>
      </c>
      <c r="Y163" s="959">
        <f t="shared" si="45"/>
        <v>0</v>
      </c>
      <c r="Z163" s="17">
        <f t="shared" si="46"/>
        <v>0</v>
      </c>
      <c r="AA163" s="17">
        <f t="shared" si="47"/>
        <v>0</v>
      </c>
      <c r="AB163" s="17">
        <f t="shared" si="48"/>
        <v>0</v>
      </c>
      <c r="AC163" s="17">
        <f t="shared" si="49"/>
        <v>0</v>
      </c>
      <c r="AD163" s="17">
        <f t="shared" si="50"/>
        <v>0</v>
      </c>
      <c r="AE163" s="17">
        <f t="shared" si="51"/>
        <v>0</v>
      </c>
      <c r="AF163" s="17">
        <f t="shared" si="52"/>
        <v>0</v>
      </c>
      <c r="AN163" s="598">
        <v>156</v>
      </c>
      <c r="AO163" s="57">
        <f t="shared" si="53"/>
        <v>0</v>
      </c>
      <c r="AP163" s="57">
        <f t="shared" si="42"/>
        <v>0</v>
      </c>
      <c r="AQ163" s="57">
        <f t="shared" si="43"/>
        <v>0</v>
      </c>
      <c r="AR163" s="57">
        <f t="shared" si="44"/>
        <v>2000</v>
      </c>
    </row>
    <row r="164" spans="1:44" ht="15.75" customHeight="1" x14ac:dyDescent="0.25">
      <c r="A164" s="36">
        <v>156</v>
      </c>
      <c r="B164" s="575">
        <v>600</v>
      </c>
      <c r="C164" s="575">
        <v>800</v>
      </c>
      <c r="D164" s="20">
        <v>200</v>
      </c>
      <c r="E164" s="510" t="s">
        <v>537</v>
      </c>
      <c r="F164" s="511">
        <v>1</v>
      </c>
      <c r="G164" s="707"/>
      <c r="H164" s="514"/>
      <c r="I164" s="696"/>
      <c r="J164" s="515"/>
      <c r="K164" s="695"/>
      <c r="L164" s="514"/>
      <c r="M164" s="696"/>
      <c r="N164" s="514"/>
      <c r="O164" s="696"/>
      <c r="P164" s="514"/>
      <c r="Q164" s="696"/>
      <c r="R164" s="514"/>
      <c r="S164" s="695"/>
      <c r="T164" s="514"/>
      <c r="U164" s="969">
        <f t="shared" si="54"/>
        <v>0</v>
      </c>
      <c r="V164" s="960"/>
      <c r="W164" s="203"/>
      <c r="X164" s="111">
        <f t="shared" si="57"/>
        <v>1</v>
      </c>
      <c r="Y164" s="959">
        <f t="shared" si="45"/>
        <v>0</v>
      </c>
      <c r="Z164" s="17">
        <f t="shared" si="46"/>
        <v>0</v>
      </c>
      <c r="AA164" s="17">
        <f t="shared" si="47"/>
        <v>0</v>
      </c>
      <c r="AB164" s="17">
        <f t="shared" si="48"/>
        <v>0</v>
      </c>
      <c r="AC164" s="17">
        <f t="shared" si="49"/>
        <v>0</v>
      </c>
      <c r="AD164" s="17">
        <f t="shared" si="50"/>
        <v>0</v>
      </c>
      <c r="AE164" s="17">
        <f t="shared" si="51"/>
        <v>0</v>
      </c>
      <c r="AF164" s="17">
        <f t="shared" si="52"/>
        <v>0</v>
      </c>
      <c r="AN164" s="598">
        <v>157</v>
      </c>
      <c r="AO164" s="57">
        <f t="shared" si="53"/>
        <v>0</v>
      </c>
      <c r="AP164" s="57">
        <f t="shared" si="42"/>
        <v>0</v>
      </c>
      <c r="AQ164" s="57">
        <f t="shared" si="43"/>
        <v>0</v>
      </c>
      <c r="AR164" s="57">
        <f t="shared" si="44"/>
        <v>600</v>
      </c>
    </row>
    <row r="165" spans="1:44" ht="15.75" customHeight="1" x14ac:dyDescent="0.25">
      <c r="A165" s="36">
        <v>157</v>
      </c>
      <c r="B165" s="575">
        <v>800</v>
      </c>
      <c r="C165" s="575">
        <v>1000</v>
      </c>
      <c r="D165" s="20">
        <v>200</v>
      </c>
      <c r="E165" s="510" t="s">
        <v>538</v>
      </c>
      <c r="F165" s="511">
        <v>1</v>
      </c>
      <c r="G165" s="707"/>
      <c r="H165" s="514"/>
      <c r="I165" s="696"/>
      <c r="J165" s="515"/>
      <c r="K165" s="695"/>
      <c r="L165" s="514"/>
      <c r="M165" s="696"/>
      <c r="N165" s="514"/>
      <c r="O165" s="696"/>
      <c r="P165" s="514"/>
      <c r="Q165" s="696"/>
      <c r="R165" s="514"/>
      <c r="S165" s="695"/>
      <c r="T165" s="514"/>
      <c r="U165" s="969">
        <f t="shared" si="54"/>
        <v>0</v>
      </c>
      <c r="V165" s="960"/>
      <c r="W165" s="203"/>
      <c r="X165" s="111">
        <f t="shared" si="57"/>
        <v>1</v>
      </c>
      <c r="Y165" s="959">
        <f t="shared" ref="Y165:Y200" si="58">G165+I165+K165+M165+O165+Q165+S165</f>
        <v>0</v>
      </c>
      <c r="Z165" s="17">
        <f t="shared" si="46"/>
        <v>0</v>
      </c>
      <c r="AA165" s="17">
        <f t="shared" si="47"/>
        <v>0</v>
      </c>
      <c r="AB165" s="17">
        <f t="shared" si="48"/>
        <v>0</v>
      </c>
      <c r="AC165" s="17">
        <f t="shared" si="49"/>
        <v>0</v>
      </c>
      <c r="AD165" s="17">
        <f t="shared" si="50"/>
        <v>0</v>
      </c>
      <c r="AE165" s="17">
        <f t="shared" si="51"/>
        <v>0</v>
      </c>
      <c r="AF165" s="17">
        <f t="shared" si="52"/>
        <v>0</v>
      </c>
      <c r="AN165" s="598">
        <v>158</v>
      </c>
      <c r="AO165" s="57">
        <f t="shared" si="53"/>
        <v>0</v>
      </c>
      <c r="AP165" s="57">
        <f t="shared" si="42"/>
        <v>0</v>
      </c>
      <c r="AQ165" s="57">
        <f t="shared" si="43"/>
        <v>0</v>
      </c>
      <c r="AR165" s="57">
        <f t="shared" si="44"/>
        <v>800</v>
      </c>
    </row>
    <row r="166" spans="1:44" ht="15.75" customHeight="1" x14ac:dyDescent="0.25">
      <c r="A166" s="36">
        <v>158</v>
      </c>
      <c r="B166" s="575"/>
      <c r="C166" s="575"/>
      <c r="D166" s="20"/>
      <c r="E166" s="510"/>
      <c r="F166" s="511"/>
      <c r="G166" s="707"/>
      <c r="H166" s="514"/>
      <c r="I166" s="696"/>
      <c r="J166" s="515"/>
      <c r="K166" s="695"/>
      <c r="L166" s="514"/>
      <c r="M166" s="696"/>
      <c r="N166" s="514"/>
      <c r="O166" s="696"/>
      <c r="P166" s="514"/>
      <c r="Q166" s="696"/>
      <c r="R166" s="514"/>
      <c r="S166" s="695"/>
      <c r="T166" s="514"/>
      <c r="U166" s="969">
        <f t="shared" si="54"/>
        <v>0</v>
      </c>
      <c r="V166" s="960"/>
      <c r="W166" s="203"/>
      <c r="X166" s="111">
        <f t="shared" si="57"/>
        <v>0</v>
      </c>
      <c r="Y166" s="959">
        <f t="shared" si="58"/>
        <v>0</v>
      </c>
      <c r="Z166" s="17">
        <f t="shared" si="46"/>
        <v>0</v>
      </c>
      <c r="AA166" s="17">
        <f t="shared" si="47"/>
        <v>0</v>
      </c>
      <c r="AB166" s="17">
        <f t="shared" si="48"/>
        <v>0</v>
      </c>
      <c r="AC166" s="17">
        <f t="shared" si="49"/>
        <v>0</v>
      </c>
      <c r="AD166" s="17">
        <f t="shared" si="50"/>
        <v>0</v>
      </c>
      <c r="AE166" s="17">
        <f t="shared" si="51"/>
        <v>0</v>
      </c>
      <c r="AF166" s="17">
        <f t="shared" si="52"/>
        <v>0</v>
      </c>
      <c r="AN166" s="598">
        <v>159</v>
      </c>
      <c r="AO166" s="57">
        <f t="shared" si="53"/>
        <v>0</v>
      </c>
      <c r="AP166" s="57">
        <f t="shared" si="42"/>
        <v>0</v>
      </c>
      <c r="AQ166" s="57">
        <f t="shared" si="43"/>
        <v>0</v>
      </c>
      <c r="AR166" s="57">
        <f t="shared" si="44"/>
        <v>0</v>
      </c>
    </row>
    <row r="167" spans="1:44" ht="15.75" customHeight="1" x14ac:dyDescent="0.25">
      <c r="A167" s="36">
        <v>159</v>
      </c>
      <c r="B167" s="575"/>
      <c r="C167" s="575"/>
      <c r="D167" s="20"/>
      <c r="E167" s="510"/>
      <c r="F167" s="511"/>
      <c r="G167" s="707"/>
      <c r="H167" s="514"/>
      <c r="I167" s="696"/>
      <c r="J167" s="515"/>
      <c r="K167" s="695"/>
      <c r="L167" s="514"/>
      <c r="M167" s="696"/>
      <c r="N167" s="514"/>
      <c r="O167" s="696"/>
      <c r="P167" s="514"/>
      <c r="Q167" s="696"/>
      <c r="R167" s="514"/>
      <c r="S167" s="695"/>
      <c r="T167" s="514"/>
      <c r="U167" s="969">
        <f t="shared" si="54"/>
        <v>0</v>
      </c>
      <c r="V167" s="960"/>
      <c r="W167" s="203"/>
      <c r="X167" s="111">
        <f t="shared" si="57"/>
        <v>0</v>
      </c>
      <c r="Y167" s="959">
        <f t="shared" si="58"/>
        <v>0</v>
      </c>
      <c r="Z167" s="17">
        <f t="shared" si="46"/>
        <v>0</v>
      </c>
      <c r="AA167" s="17">
        <f t="shared" si="47"/>
        <v>0</v>
      </c>
      <c r="AB167" s="17">
        <f t="shared" si="48"/>
        <v>0</v>
      </c>
      <c r="AC167" s="17">
        <f t="shared" si="49"/>
        <v>0</v>
      </c>
      <c r="AD167" s="17">
        <f t="shared" si="50"/>
        <v>0</v>
      </c>
      <c r="AE167" s="17">
        <f t="shared" si="51"/>
        <v>0</v>
      </c>
      <c r="AF167" s="17">
        <f t="shared" si="52"/>
        <v>0</v>
      </c>
      <c r="AN167" s="598">
        <v>160</v>
      </c>
      <c r="AO167" s="57">
        <f t="shared" si="53"/>
        <v>0</v>
      </c>
      <c r="AP167" s="57">
        <f t="shared" si="42"/>
        <v>0</v>
      </c>
      <c r="AQ167" s="57">
        <f t="shared" si="43"/>
        <v>0</v>
      </c>
      <c r="AR167" s="57">
        <f t="shared" si="44"/>
        <v>0</v>
      </c>
    </row>
    <row r="168" spans="1:44" s="3" customFormat="1" ht="15.75" customHeight="1" x14ac:dyDescent="0.25">
      <c r="A168" s="36">
        <v>160</v>
      </c>
      <c r="B168" s="575"/>
      <c r="C168" s="575"/>
      <c r="D168" s="20"/>
      <c r="E168" s="510"/>
      <c r="F168" s="511"/>
      <c r="G168" s="707"/>
      <c r="H168" s="514"/>
      <c r="I168" s="696"/>
      <c r="J168" s="515"/>
      <c r="K168" s="695"/>
      <c r="L168" s="514"/>
      <c r="M168" s="696"/>
      <c r="N168" s="514"/>
      <c r="O168" s="696"/>
      <c r="P168" s="514"/>
      <c r="Q168" s="696"/>
      <c r="R168" s="514"/>
      <c r="S168" s="695"/>
      <c r="T168" s="514"/>
      <c r="U168" s="969">
        <f t="shared" si="54"/>
        <v>0</v>
      </c>
      <c r="V168" s="960"/>
      <c r="W168" s="203"/>
      <c r="X168" s="111">
        <f t="shared" si="57"/>
        <v>0</v>
      </c>
      <c r="Y168" s="959">
        <f t="shared" si="58"/>
        <v>0</v>
      </c>
      <c r="Z168" s="17">
        <f t="shared" si="46"/>
        <v>0</v>
      </c>
      <c r="AA168" s="17">
        <f t="shared" si="47"/>
        <v>0</v>
      </c>
      <c r="AB168" s="17">
        <f t="shared" si="48"/>
        <v>0</v>
      </c>
      <c r="AC168" s="17">
        <f t="shared" si="49"/>
        <v>0</v>
      </c>
      <c r="AD168" s="17">
        <f t="shared" si="50"/>
        <v>0</v>
      </c>
      <c r="AE168" s="17">
        <f t="shared" si="51"/>
        <v>0</v>
      </c>
      <c r="AF168" s="17">
        <f t="shared" si="52"/>
        <v>0</v>
      </c>
      <c r="AN168" s="598">
        <v>161</v>
      </c>
      <c r="AO168" s="57">
        <f t="shared" si="53"/>
        <v>0</v>
      </c>
      <c r="AP168" s="57">
        <f t="shared" si="42"/>
        <v>0</v>
      </c>
      <c r="AQ168" s="57">
        <f t="shared" si="43"/>
        <v>0</v>
      </c>
      <c r="AR168" s="57">
        <f t="shared" si="44"/>
        <v>0</v>
      </c>
    </row>
    <row r="169" spans="1:44" s="3" customFormat="1" ht="15.75" customHeight="1" x14ac:dyDescent="0.25">
      <c r="A169" s="36">
        <v>161</v>
      </c>
      <c r="B169" s="575"/>
      <c r="C169" s="575"/>
      <c r="D169" s="20"/>
      <c r="E169" s="510"/>
      <c r="F169" s="511"/>
      <c r="G169" s="707"/>
      <c r="H169" s="514"/>
      <c r="I169" s="696"/>
      <c r="J169" s="515"/>
      <c r="K169" s="695"/>
      <c r="L169" s="514"/>
      <c r="M169" s="696"/>
      <c r="N169" s="514"/>
      <c r="O169" s="696"/>
      <c r="P169" s="514"/>
      <c r="Q169" s="696"/>
      <c r="R169" s="514"/>
      <c r="S169" s="695"/>
      <c r="T169" s="514"/>
      <c r="U169" s="969">
        <f t="shared" si="54"/>
        <v>0</v>
      </c>
      <c r="V169" s="960"/>
      <c r="W169" s="203"/>
      <c r="X169" s="111">
        <f t="shared" si="57"/>
        <v>0</v>
      </c>
      <c r="Y169" s="959">
        <f t="shared" si="58"/>
        <v>0</v>
      </c>
      <c r="Z169" s="17">
        <f t="shared" si="46"/>
        <v>0</v>
      </c>
      <c r="AA169" s="17">
        <f t="shared" si="47"/>
        <v>0</v>
      </c>
      <c r="AB169" s="17">
        <f t="shared" si="48"/>
        <v>0</v>
      </c>
      <c r="AC169" s="17">
        <f t="shared" si="49"/>
        <v>0</v>
      </c>
      <c r="AD169" s="17">
        <f t="shared" si="50"/>
        <v>0</v>
      </c>
      <c r="AE169" s="17">
        <f t="shared" si="51"/>
        <v>0</v>
      </c>
      <c r="AF169" s="17">
        <f t="shared" si="52"/>
        <v>0</v>
      </c>
      <c r="AN169" s="598">
        <v>162</v>
      </c>
      <c r="AO169" s="57">
        <f t="shared" si="53"/>
        <v>0</v>
      </c>
      <c r="AP169" s="57">
        <f t="shared" si="42"/>
        <v>0</v>
      </c>
      <c r="AQ169" s="57">
        <f t="shared" si="43"/>
        <v>0</v>
      </c>
      <c r="AR169" s="57">
        <f t="shared" si="44"/>
        <v>0</v>
      </c>
    </row>
    <row r="170" spans="1:44" s="3" customFormat="1" ht="15.75" customHeight="1" x14ac:dyDescent="0.25">
      <c r="A170" s="36">
        <v>162</v>
      </c>
      <c r="B170" s="575"/>
      <c r="C170" s="575"/>
      <c r="D170" s="509"/>
      <c r="E170" s="510"/>
      <c r="F170" s="511"/>
      <c r="G170" s="707"/>
      <c r="H170" s="514"/>
      <c r="I170" s="696"/>
      <c r="J170" s="515"/>
      <c r="K170" s="695"/>
      <c r="L170" s="514"/>
      <c r="M170" s="696"/>
      <c r="N170" s="514"/>
      <c r="O170" s="696"/>
      <c r="P170" s="514"/>
      <c r="Q170" s="696"/>
      <c r="R170" s="514"/>
      <c r="S170" s="695"/>
      <c r="T170" s="514"/>
      <c r="U170" s="969">
        <f t="shared" si="54"/>
        <v>0</v>
      </c>
      <c r="V170" s="960"/>
      <c r="W170" s="203"/>
      <c r="X170" s="111">
        <f t="shared" si="57"/>
        <v>0</v>
      </c>
      <c r="Y170" s="959">
        <f t="shared" si="58"/>
        <v>0</v>
      </c>
      <c r="Z170" s="17">
        <f t="shared" si="46"/>
        <v>0</v>
      </c>
      <c r="AA170" s="17">
        <f t="shared" si="47"/>
        <v>0</v>
      </c>
      <c r="AB170" s="17">
        <f t="shared" si="48"/>
        <v>0</v>
      </c>
      <c r="AC170" s="17">
        <f t="shared" si="49"/>
        <v>0</v>
      </c>
      <c r="AD170" s="17">
        <f t="shared" si="50"/>
        <v>0</v>
      </c>
      <c r="AE170" s="17">
        <f t="shared" si="51"/>
        <v>0</v>
      </c>
      <c r="AF170" s="17">
        <f t="shared" si="52"/>
        <v>0</v>
      </c>
      <c r="AN170" s="598">
        <v>163</v>
      </c>
      <c r="AO170" s="57">
        <f t="shared" si="53"/>
        <v>0</v>
      </c>
      <c r="AP170" s="57">
        <f t="shared" si="42"/>
        <v>0</v>
      </c>
      <c r="AQ170" s="57">
        <f t="shared" si="43"/>
        <v>0</v>
      </c>
      <c r="AR170" s="57">
        <f t="shared" si="44"/>
        <v>0</v>
      </c>
    </row>
    <row r="171" spans="1:44" s="3" customFormat="1" ht="15.75" customHeight="1" x14ac:dyDescent="0.25">
      <c r="A171" s="36">
        <v>163</v>
      </c>
      <c r="B171" s="575"/>
      <c r="C171" s="575"/>
      <c r="D171" s="509"/>
      <c r="E171" s="510"/>
      <c r="F171" s="511"/>
      <c r="G171" s="707"/>
      <c r="H171" s="514"/>
      <c r="I171" s="696"/>
      <c r="J171" s="515"/>
      <c r="K171" s="695"/>
      <c r="L171" s="514"/>
      <c r="M171" s="696"/>
      <c r="N171" s="514"/>
      <c r="O171" s="696"/>
      <c r="P171" s="514"/>
      <c r="Q171" s="696"/>
      <c r="R171" s="514"/>
      <c r="S171" s="695"/>
      <c r="T171" s="514"/>
      <c r="U171" s="969">
        <f t="shared" ref="U171:U195" si="59">T171+R171+P171+N171+L171+J171+H171</f>
        <v>0</v>
      </c>
      <c r="V171" s="960"/>
      <c r="W171" s="203"/>
      <c r="X171" s="111">
        <f t="shared" si="57"/>
        <v>0</v>
      </c>
      <c r="Y171" s="959">
        <f t="shared" si="58"/>
        <v>0</v>
      </c>
      <c r="Z171" s="17">
        <f t="shared" si="46"/>
        <v>0</v>
      </c>
      <c r="AA171" s="17">
        <f t="shared" si="47"/>
        <v>0</v>
      </c>
      <c r="AB171" s="17">
        <f t="shared" si="48"/>
        <v>0</v>
      </c>
      <c r="AC171" s="17">
        <f t="shared" si="49"/>
        <v>0</v>
      </c>
      <c r="AD171" s="17">
        <f t="shared" si="50"/>
        <v>0</v>
      </c>
      <c r="AE171" s="17">
        <f t="shared" si="51"/>
        <v>0</v>
      </c>
      <c r="AF171" s="17">
        <f t="shared" si="52"/>
        <v>0</v>
      </c>
      <c r="AN171" s="598">
        <v>164</v>
      </c>
      <c r="AO171" s="57">
        <f t="shared" si="53"/>
        <v>0</v>
      </c>
      <c r="AP171" s="57">
        <f t="shared" si="42"/>
        <v>0</v>
      </c>
      <c r="AQ171" s="57">
        <f t="shared" si="43"/>
        <v>0</v>
      </c>
      <c r="AR171" s="57">
        <f t="shared" si="44"/>
        <v>0</v>
      </c>
    </row>
    <row r="172" spans="1:44" s="3" customFormat="1" ht="15.75" customHeight="1" x14ac:dyDescent="0.25">
      <c r="A172" s="36">
        <v>164</v>
      </c>
      <c r="B172" s="575"/>
      <c r="C172" s="575"/>
      <c r="D172" s="509"/>
      <c r="E172" s="510"/>
      <c r="F172" s="511"/>
      <c r="G172" s="707"/>
      <c r="H172" s="514"/>
      <c r="I172" s="696"/>
      <c r="J172" s="515"/>
      <c r="K172" s="695"/>
      <c r="L172" s="514"/>
      <c r="M172" s="696"/>
      <c r="N172" s="514"/>
      <c r="O172" s="696"/>
      <c r="P172" s="514"/>
      <c r="Q172" s="696"/>
      <c r="R172" s="514"/>
      <c r="S172" s="695"/>
      <c r="T172" s="514"/>
      <c r="U172" s="969">
        <f t="shared" si="59"/>
        <v>0</v>
      </c>
      <c r="V172" s="960"/>
      <c r="W172" s="203"/>
      <c r="X172" s="111">
        <f t="shared" si="57"/>
        <v>0</v>
      </c>
      <c r="Y172" s="959">
        <f t="shared" si="58"/>
        <v>0</v>
      </c>
      <c r="Z172" s="17">
        <f t="shared" si="46"/>
        <v>0</v>
      </c>
      <c r="AA172" s="17">
        <f t="shared" si="47"/>
        <v>0</v>
      </c>
      <c r="AB172" s="17">
        <f t="shared" si="48"/>
        <v>0</v>
      </c>
      <c r="AC172" s="17">
        <f t="shared" si="49"/>
        <v>0</v>
      </c>
      <c r="AD172" s="17">
        <f t="shared" si="50"/>
        <v>0</v>
      </c>
      <c r="AE172" s="17">
        <f t="shared" si="51"/>
        <v>0</v>
      </c>
      <c r="AF172" s="17">
        <f t="shared" si="52"/>
        <v>0</v>
      </c>
      <c r="AN172" s="598">
        <v>165</v>
      </c>
      <c r="AO172" s="57">
        <f t="shared" si="53"/>
        <v>0</v>
      </c>
      <c r="AP172" s="57">
        <f t="shared" si="42"/>
        <v>0</v>
      </c>
      <c r="AQ172" s="57">
        <f t="shared" si="43"/>
        <v>0</v>
      </c>
      <c r="AR172" s="57">
        <f t="shared" si="44"/>
        <v>0</v>
      </c>
    </row>
    <row r="173" spans="1:44" s="3" customFormat="1" ht="15.75" customHeight="1" x14ac:dyDescent="0.25">
      <c r="A173" s="36">
        <v>165</v>
      </c>
      <c r="B173" s="575"/>
      <c r="C173" s="575"/>
      <c r="D173" s="509"/>
      <c r="E173" s="510"/>
      <c r="F173" s="511"/>
      <c r="G173" s="707"/>
      <c r="H173" s="514"/>
      <c r="I173" s="696"/>
      <c r="J173" s="515"/>
      <c r="K173" s="695"/>
      <c r="L173" s="514"/>
      <c r="M173" s="696"/>
      <c r="N173" s="514"/>
      <c r="O173" s="696"/>
      <c r="P173" s="514"/>
      <c r="Q173" s="696"/>
      <c r="R173" s="514"/>
      <c r="S173" s="695"/>
      <c r="T173" s="514"/>
      <c r="U173" s="969">
        <f t="shared" si="59"/>
        <v>0</v>
      </c>
      <c r="V173" s="960"/>
      <c r="W173" s="203"/>
      <c r="X173" s="111">
        <f t="shared" si="57"/>
        <v>0</v>
      </c>
      <c r="Y173" s="959">
        <f t="shared" si="58"/>
        <v>0</v>
      </c>
      <c r="Z173" s="17">
        <f t="shared" si="46"/>
        <v>0</v>
      </c>
      <c r="AA173" s="17">
        <f t="shared" si="47"/>
        <v>0</v>
      </c>
      <c r="AB173" s="17">
        <f t="shared" si="48"/>
        <v>0</v>
      </c>
      <c r="AC173" s="17">
        <f t="shared" si="49"/>
        <v>0</v>
      </c>
      <c r="AD173" s="17">
        <f t="shared" si="50"/>
        <v>0</v>
      </c>
      <c r="AE173" s="17">
        <f t="shared" si="51"/>
        <v>0</v>
      </c>
      <c r="AF173" s="17">
        <f t="shared" si="52"/>
        <v>0</v>
      </c>
      <c r="AN173" s="598">
        <v>166</v>
      </c>
      <c r="AO173" s="57">
        <f t="shared" si="53"/>
        <v>0</v>
      </c>
      <c r="AP173" s="57">
        <f t="shared" si="42"/>
        <v>0</v>
      </c>
      <c r="AQ173" s="57">
        <f t="shared" si="43"/>
        <v>0</v>
      </c>
      <c r="AR173" s="57">
        <f t="shared" si="44"/>
        <v>0</v>
      </c>
    </row>
    <row r="174" spans="1:44" s="3" customFormat="1" ht="15.75" customHeight="1" x14ac:dyDescent="0.25">
      <c r="A174" s="36">
        <v>166</v>
      </c>
      <c r="B174" s="575"/>
      <c r="C174" s="575"/>
      <c r="D174" s="509"/>
      <c r="E174" s="510"/>
      <c r="F174" s="511"/>
      <c r="G174" s="707"/>
      <c r="H174" s="514"/>
      <c r="I174" s="696"/>
      <c r="J174" s="515"/>
      <c r="K174" s="695"/>
      <c r="L174" s="514"/>
      <c r="M174" s="696"/>
      <c r="N174" s="514"/>
      <c r="O174" s="696"/>
      <c r="P174" s="514"/>
      <c r="Q174" s="696"/>
      <c r="R174" s="514"/>
      <c r="S174" s="695"/>
      <c r="T174" s="514"/>
      <c r="U174" s="969">
        <f t="shared" si="59"/>
        <v>0</v>
      </c>
      <c r="V174" s="960"/>
      <c r="W174" s="203"/>
      <c r="X174" s="111">
        <f t="shared" si="57"/>
        <v>0</v>
      </c>
      <c r="Y174" s="959">
        <f t="shared" si="58"/>
        <v>0</v>
      </c>
      <c r="Z174" s="17">
        <f t="shared" si="46"/>
        <v>0</v>
      </c>
      <c r="AA174" s="17">
        <f t="shared" si="47"/>
        <v>0</v>
      </c>
      <c r="AB174" s="17">
        <f t="shared" si="48"/>
        <v>0</v>
      </c>
      <c r="AC174" s="17">
        <f t="shared" si="49"/>
        <v>0</v>
      </c>
      <c r="AD174" s="17">
        <f t="shared" si="50"/>
        <v>0</v>
      </c>
      <c r="AE174" s="17">
        <f t="shared" si="51"/>
        <v>0</v>
      </c>
      <c r="AF174" s="17">
        <f t="shared" si="52"/>
        <v>0</v>
      </c>
      <c r="AN174" s="598">
        <v>167</v>
      </c>
      <c r="AO174" s="57">
        <f t="shared" si="53"/>
        <v>0</v>
      </c>
      <c r="AP174" s="57">
        <f t="shared" si="42"/>
        <v>0</v>
      </c>
      <c r="AQ174" s="57">
        <f t="shared" si="43"/>
        <v>0</v>
      </c>
      <c r="AR174" s="57">
        <f t="shared" si="44"/>
        <v>0</v>
      </c>
    </row>
    <row r="175" spans="1:44" s="3" customFormat="1" ht="15.75" customHeight="1" x14ac:dyDescent="0.25">
      <c r="A175" s="36">
        <v>167</v>
      </c>
      <c r="B175" s="575"/>
      <c r="C175" s="575"/>
      <c r="D175" s="509"/>
      <c r="E175" s="510"/>
      <c r="F175" s="511"/>
      <c r="G175" s="707"/>
      <c r="H175" s="514"/>
      <c r="I175" s="696"/>
      <c r="J175" s="515"/>
      <c r="K175" s="695"/>
      <c r="L175" s="514"/>
      <c r="M175" s="696"/>
      <c r="N175" s="514"/>
      <c r="O175" s="696"/>
      <c r="P175" s="514"/>
      <c r="Q175" s="696"/>
      <c r="R175" s="514"/>
      <c r="S175" s="695"/>
      <c r="T175" s="514"/>
      <c r="U175" s="969">
        <f t="shared" si="59"/>
        <v>0</v>
      </c>
      <c r="V175" s="960"/>
      <c r="W175" s="203"/>
      <c r="X175" s="111">
        <f t="shared" si="57"/>
        <v>0</v>
      </c>
      <c r="Y175" s="959">
        <f t="shared" si="58"/>
        <v>0</v>
      </c>
      <c r="Z175" s="17">
        <f t="shared" si="46"/>
        <v>0</v>
      </c>
      <c r="AA175" s="17">
        <f t="shared" si="47"/>
        <v>0</v>
      </c>
      <c r="AB175" s="17">
        <f t="shared" si="48"/>
        <v>0</v>
      </c>
      <c r="AC175" s="17">
        <f t="shared" si="49"/>
        <v>0</v>
      </c>
      <c r="AD175" s="17">
        <f t="shared" si="50"/>
        <v>0</v>
      </c>
      <c r="AE175" s="17">
        <f t="shared" si="51"/>
        <v>0</v>
      </c>
      <c r="AF175" s="17">
        <f t="shared" si="52"/>
        <v>0</v>
      </c>
      <c r="AN175" s="598">
        <v>168</v>
      </c>
      <c r="AO175" s="57">
        <f t="shared" si="53"/>
        <v>0</v>
      </c>
      <c r="AP175" s="57">
        <f t="shared" si="42"/>
        <v>0</v>
      </c>
      <c r="AQ175" s="57">
        <f t="shared" si="43"/>
        <v>0</v>
      </c>
      <c r="AR175" s="57">
        <f t="shared" si="44"/>
        <v>0</v>
      </c>
    </row>
    <row r="176" spans="1:44" s="3" customFormat="1" ht="15.75" customHeight="1" x14ac:dyDescent="0.25">
      <c r="A176" s="36">
        <v>168</v>
      </c>
      <c r="B176" s="575"/>
      <c r="C176" s="575"/>
      <c r="D176" s="509"/>
      <c r="E176" s="510"/>
      <c r="F176" s="511"/>
      <c r="G176" s="707"/>
      <c r="H176" s="514"/>
      <c r="I176" s="696"/>
      <c r="J176" s="515"/>
      <c r="K176" s="695"/>
      <c r="L176" s="514"/>
      <c r="M176" s="696"/>
      <c r="N176" s="514"/>
      <c r="O176" s="696"/>
      <c r="P176" s="514"/>
      <c r="Q176" s="696"/>
      <c r="R176" s="514"/>
      <c r="S176" s="695"/>
      <c r="T176" s="514"/>
      <c r="U176" s="969">
        <f t="shared" si="59"/>
        <v>0</v>
      </c>
      <c r="V176" s="960"/>
      <c r="W176" s="203"/>
      <c r="X176" s="111">
        <f t="shared" si="57"/>
        <v>0</v>
      </c>
      <c r="Y176" s="959">
        <f t="shared" si="58"/>
        <v>0</v>
      </c>
      <c r="Z176" s="17">
        <f t="shared" si="46"/>
        <v>0</v>
      </c>
      <c r="AA176" s="17">
        <f t="shared" si="47"/>
        <v>0</v>
      </c>
      <c r="AB176" s="17">
        <f t="shared" si="48"/>
        <v>0</v>
      </c>
      <c r="AC176" s="17">
        <f t="shared" si="49"/>
        <v>0</v>
      </c>
      <c r="AD176" s="17">
        <f t="shared" si="50"/>
        <v>0</v>
      </c>
      <c r="AE176" s="17">
        <f t="shared" si="51"/>
        <v>0</v>
      </c>
      <c r="AF176" s="17">
        <f t="shared" si="52"/>
        <v>0</v>
      </c>
      <c r="AN176" s="598">
        <v>169</v>
      </c>
      <c r="AO176" s="57">
        <f t="shared" si="53"/>
        <v>0</v>
      </c>
      <c r="AP176" s="57">
        <f t="shared" si="42"/>
        <v>0</v>
      </c>
      <c r="AQ176" s="57">
        <f t="shared" si="43"/>
        <v>0</v>
      </c>
      <c r="AR176" s="57">
        <f t="shared" si="44"/>
        <v>0</v>
      </c>
    </row>
    <row r="177" spans="1:44" s="3" customFormat="1" ht="15.75" customHeight="1" x14ac:dyDescent="0.25">
      <c r="A177" s="36">
        <v>169</v>
      </c>
      <c r="B177" s="575"/>
      <c r="C177" s="575"/>
      <c r="D177" s="509"/>
      <c r="E177" s="510"/>
      <c r="F177" s="511"/>
      <c r="G177" s="707"/>
      <c r="H177" s="514"/>
      <c r="I177" s="696"/>
      <c r="J177" s="515"/>
      <c r="K177" s="695"/>
      <c r="L177" s="514"/>
      <c r="M177" s="696"/>
      <c r="N177" s="514"/>
      <c r="O177" s="696"/>
      <c r="P177" s="514"/>
      <c r="Q177" s="696"/>
      <c r="R177" s="514"/>
      <c r="S177" s="695"/>
      <c r="T177" s="514"/>
      <c r="U177" s="969">
        <f t="shared" si="59"/>
        <v>0</v>
      </c>
      <c r="V177" s="960"/>
      <c r="W177" s="203"/>
      <c r="X177" s="111">
        <f t="shared" si="57"/>
        <v>0</v>
      </c>
      <c r="Y177" s="959">
        <f t="shared" si="58"/>
        <v>0</v>
      </c>
      <c r="Z177" s="17">
        <f t="shared" si="46"/>
        <v>0</v>
      </c>
      <c r="AA177" s="17">
        <f t="shared" si="47"/>
        <v>0</v>
      </c>
      <c r="AB177" s="17">
        <f t="shared" si="48"/>
        <v>0</v>
      </c>
      <c r="AC177" s="17">
        <f t="shared" si="49"/>
        <v>0</v>
      </c>
      <c r="AD177" s="17">
        <f t="shared" si="50"/>
        <v>0</v>
      </c>
      <c r="AE177" s="17">
        <f t="shared" si="51"/>
        <v>0</v>
      </c>
      <c r="AF177" s="17">
        <f t="shared" si="52"/>
        <v>0</v>
      </c>
      <c r="AN177" s="598">
        <v>170</v>
      </c>
      <c r="AO177" s="57">
        <f t="shared" si="53"/>
        <v>0</v>
      </c>
      <c r="AP177" s="57">
        <f t="shared" si="42"/>
        <v>0</v>
      </c>
      <c r="AQ177" s="57">
        <f t="shared" si="43"/>
        <v>0</v>
      </c>
      <c r="AR177" s="57">
        <f t="shared" si="44"/>
        <v>0</v>
      </c>
    </row>
    <row r="178" spans="1:44" s="3" customFormat="1" ht="15.75" customHeight="1" x14ac:dyDescent="0.25">
      <c r="A178" s="36">
        <v>170</v>
      </c>
      <c r="B178" s="575"/>
      <c r="C178" s="575"/>
      <c r="D178" s="509"/>
      <c r="E178" s="510"/>
      <c r="F178" s="511"/>
      <c r="G178" s="707"/>
      <c r="H178" s="514"/>
      <c r="I178" s="696"/>
      <c r="J178" s="515"/>
      <c r="K178" s="695"/>
      <c r="L178" s="514"/>
      <c r="M178" s="696"/>
      <c r="N178" s="514"/>
      <c r="O178" s="696"/>
      <c r="P178" s="514"/>
      <c r="Q178" s="696"/>
      <c r="R178" s="514"/>
      <c r="S178" s="695"/>
      <c r="T178" s="514"/>
      <c r="U178" s="969">
        <f t="shared" si="59"/>
        <v>0</v>
      </c>
      <c r="V178" s="960"/>
      <c r="W178" s="203"/>
      <c r="X178" s="111">
        <f t="shared" si="57"/>
        <v>0</v>
      </c>
      <c r="Y178" s="959">
        <f t="shared" si="58"/>
        <v>0</v>
      </c>
      <c r="Z178" s="17">
        <f t="shared" si="46"/>
        <v>0</v>
      </c>
      <c r="AA178" s="17">
        <f t="shared" si="47"/>
        <v>0</v>
      </c>
      <c r="AB178" s="17">
        <f t="shared" si="48"/>
        <v>0</v>
      </c>
      <c r="AC178" s="17">
        <f t="shared" si="49"/>
        <v>0</v>
      </c>
      <c r="AD178" s="17">
        <f t="shared" si="50"/>
        <v>0</v>
      </c>
      <c r="AE178" s="17">
        <f t="shared" si="51"/>
        <v>0</v>
      </c>
      <c r="AF178" s="17">
        <f t="shared" si="52"/>
        <v>0</v>
      </c>
      <c r="AN178" s="598">
        <v>171</v>
      </c>
      <c r="AO178" s="57">
        <f t="shared" si="53"/>
        <v>0</v>
      </c>
      <c r="AP178" s="57">
        <f t="shared" ref="AP178:AP188" si="60">U178*C178</f>
        <v>0</v>
      </c>
      <c r="AQ178" s="57">
        <f t="shared" ref="AQ178:AQ188" si="61">AP178-AO178</f>
        <v>0</v>
      </c>
      <c r="AR178" s="57">
        <f t="shared" ref="AR178:AR188" si="62">X178*B178</f>
        <v>0</v>
      </c>
    </row>
    <row r="179" spans="1:44" s="3" customFormat="1" ht="15.75" customHeight="1" x14ac:dyDescent="0.25">
      <c r="A179" s="36">
        <v>171</v>
      </c>
      <c r="B179" s="575"/>
      <c r="C179" s="575"/>
      <c r="D179" s="509"/>
      <c r="E179" s="510"/>
      <c r="F179" s="511"/>
      <c r="G179" s="707"/>
      <c r="H179" s="514"/>
      <c r="I179" s="696"/>
      <c r="J179" s="515"/>
      <c r="K179" s="695"/>
      <c r="L179" s="514"/>
      <c r="M179" s="696"/>
      <c r="N179" s="514"/>
      <c r="O179" s="696"/>
      <c r="P179" s="514"/>
      <c r="Q179" s="696"/>
      <c r="R179" s="514"/>
      <c r="S179" s="695"/>
      <c r="T179" s="514"/>
      <c r="U179" s="969">
        <f t="shared" si="59"/>
        <v>0</v>
      </c>
      <c r="V179" s="960"/>
      <c r="W179" s="203"/>
      <c r="X179" s="111">
        <f t="shared" si="57"/>
        <v>0</v>
      </c>
      <c r="Y179" s="959">
        <f t="shared" si="58"/>
        <v>0</v>
      </c>
      <c r="Z179" s="17">
        <f t="shared" si="46"/>
        <v>0</v>
      </c>
      <c r="AA179" s="17">
        <f t="shared" si="47"/>
        <v>0</v>
      </c>
      <c r="AB179" s="17">
        <f t="shared" si="48"/>
        <v>0</v>
      </c>
      <c r="AC179" s="17">
        <f t="shared" si="49"/>
        <v>0</v>
      </c>
      <c r="AD179" s="17">
        <f t="shared" si="50"/>
        <v>0</v>
      </c>
      <c r="AE179" s="17">
        <f t="shared" si="51"/>
        <v>0</v>
      </c>
      <c r="AF179" s="17">
        <f t="shared" si="52"/>
        <v>0</v>
      </c>
      <c r="AN179" s="598">
        <v>172</v>
      </c>
      <c r="AO179" s="57">
        <f t="shared" si="53"/>
        <v>0</v>
      </c>
      <c r="AP179" s="57">
        <f t="shared" si="60"/>
        <v>0</v>
      </c>
      <c r="AQ179" s="57">
        <f t="shared" si="61"/>
        <v>0</v>
      </c>
      <c r="AR179" s="57">
        <f t="shared" si="62"/>
        <v>0</v>
      </c>
    </row>
    <row r="180" spans="1:44" s="3" customFormat="1" ht="15.75" customHeight="1" x14ac:dyDescent="0.25">
      <c r="A180" s="36">
        <v>172</v>
      </c>
      <c r="B180" s="575"/>
      <c r="C180" s="575"/>
      <c r="D180" s="20"/>
      <c r="E180" s="510"/>
      <c r="F180" s="511"/>
      <c r="G180" s="707"/>
      <c r="H180" s="514"/>
      <c r="I180" s="696"/>
      <c r="J180" s="515"/>
      <c r="K180" s="695"/>
      <c r="L180" s="514"/>
      <c r="M180" s="696"/>
      <c r="N180" s="514"/>
      <c r="O180" s="696"/>
      <c r="P180" s="514"/>
      <c r="Q180" s="696"/>
      <c r="R180" s="514"/>
      <c r="S180" s="695"/>
      <c r="T180" s="514"/>
      <c r="U180" s="969">
        <f t="shared" si="59"/>
        <v>0</v>
      </c>
      <c r="V180" s="960"/>
      <c r="W180" s="203"/>
      <c r="X180" s="111">
        <f t="shared" si="57"/>
        <v>0</v>
      </c>
      <c r="Y180" s="959">
        <f t="shared" si="58"/>
        <v>0</v>
      </c>
      <c r="Z180" s="17">
        <f t="shared" si="46"/>
        <v>0</v>
      </c>
      <c r="AA180" s="17">
        <f t="shared" si="47"/>
        <v>0</v>
      </c>
      <c r="AB180" s="17">
        <f t="shared" si="48"/>
        <v>0</v>
      </c>
      <c r="AC180" s="17">
        <f t="shared" si="49"/>
        <v>0</v>
      </c>
      <c r="AD180" s="17">
        <f t="shared" si="50"/>
        <v>0</v>
      </c>
      <c r="AE180" s="17">
        <f t="shared" si="51"/>
        <v>0</v>
      </c>
      <c r="AF180" s="17">
        <f t="shared" si="52"/>
        <v>0</v>
      </c>
      <c r="AN180" s="598">
        <v>173</v>
      </c>
      <c r="AO180" s="57">
        <f t="shared" si="53"/>
        <v>0</v>
      </c>
      <c r="AP180" s="57">
        <f t="shared" si="60"/>
        <v>0</v>
      </c>
      <c r="AQ180" s="57">
        <f t="shared" si="61"/>
        <v>0</v>
      </c>
      <c r="AR180" s="57">
        <f t="shared" si="62"/>
        <v>0</v>
      </c>
    </row>
    <row r="181" spans="1:44" s="3" customFormat="1" ht="15.75" customHeight="1" x14ac:dyDescent="0.25">
      <c r="A181" s="36">
        <v>173</v>
      </c>
      <c r="B181" s="575"/>
      <c r="C181" s="575"/>
      <c r="D181" s="20"/>
      <c r="E181" s="581"/>
      <c r="F181" s="511"/>
      <c r="G181" s="707"/>
      <c r="H181" s="514"/>
      <c r="I181" s="696"/>
      <c r="J181" s="515"/>
      <c r="K181" s="695"/>
      <c r="L181" s="514"/>
      <c r="M181" s="696"/>
      <c r="N181" s="514"/>
      <c r="O181" s="696"/>
      <c r="P181" s="514"/>
      <c r="Q181" s="696"/>
      <c r="R181" s="514"/>
      <c r="S181" s="695"/>
      <c r="T181" s="514"/>
      <c r="U181" s="969">
        <f t="shared" si="59"/>
        <v>0</v>
      </c>
      <c r="V181" s="960"/>
      <c r="W181" s="203"/>
      <c r="X181" s="111">
        <f t="shared" si="57"/>
        <v>0</v>
      </c>
      <c r="Y181" s="959">
        <f t="shared" si="58"/>
        <v>0</v>
      </c>
      <c r="Z181" s="17">
        <f t="shared" si="46"/>
        <v>0</v>
      </c>
      <c r="AA181" s="17">
        <f t="shared" si="47"/>
        <v>0</v>
      </c>
      <c r="AB181" s="17">
        <f t="shared" si="48"/>
        <v>0</v>
      </c>
      <c r="AC181" s="17">
        <f t="shared" si="49"/>
        <v>0</v>
      </c>
      <c r="AD181" s="17">
        <f t="shared" si="50"/>
        <v>0</v>
      </c>
      <c r="AE181" s="17">
        <f t="shared" si="51"/>
        <v>0</v>
      </c>
      <c r="AF181" s="17">
        <f t="shared" si="52"/>
        <v>0</v>
      </c>
      <c r="AN181" s="598">
        <v>174</v>
      </c>
      <c r="AO181" s="57">
        <f t="shared" si="53"/>
        <v>0</v>
      </c>
      <c r="AP181" s="57">
        <f t="shared" si="60"/>
        <v>0</v>
      </c>
      <c r="AQ181" s="57">
        <f t="shared" si="61"/>
        <v>0</v>
      </c>
      <c r="AR181" s="57">
        <f t="shared" si="62"/>
        <v>0</v>
      </c>
    </row>
    <row r="182" spans="1:44" s="3" customFormat="1" ht="15.75" customHeight="1" x14ac:dyDescent="0.25">
      <c r="A182" s="36">
        <v>174</v>
      </c>
      <c r="B182" s="575"/>
      <c r="C182" s="575"/>
      <c r="D182" s="509"/>
      <c r="E182" s="581"/>
      <c r="F182" s="511"/>
      <c r="G182" s="707"/>
      <c r="H182" s="514"/>
      <c r="I182" s="696"/>
      <c r="J182" s="515"/>
      <c r="K182" s="695"/>
      <c r="L182" s="514"/>
      <c r="M182" s="696"/>
      <c r="N182" s="514"/>
      <c r="O182" s="696"/>
      <c r="P182" s="514"/>
      <c r="Q182" s="696"/>
      <c r="R182" s="514"/>
      <c r="S182" s="695"/>
      <c r="T182" s="514"/>
      <c r="U182" s="969">
        <f t="shared" si="59"/>
        <v>0</v>
      </c>
      <c r="V182" s="960"/>
      <c r="W182" s="203"/>
      <c r="X182" s="111">
        <f t="shared" si="57"/>
        <v>0</v>
      </c>
      <c r="Y182" s="959">
        <f t="shared" si="58"/>
        <v>0</v>
      </c>
      <c r="Z182" s="17">
        <f t="shared" si="46"/>
        <v>0</v>
      </c>
      <c r="AA182" s="17">
        <f t="shared" si="47"/>
        <v>0</v>
      </c>
      <c r="AB182" s="17">
        <f t="shared" si="48"/>
        <v>0</v>
      </c>
      <c r="AC182" s="17">
        <f t="shared" si="49"/>
        <v>0</v>
      </c>
      <c r="AD182" s="17">
        <f t="shared" si="50"/>
        <v>0</v>
      </c>
      <c r="AE182" s="17">
        <f t="shared" si="51"/>
        <v>0</v>
      </c>
      <c r="AF182" s="17">
        <f t="shared" si="52"/>
        <v>0</v>
      </c>
      <c r="AN182" s="598">
        <v>175</v>
      </c>
      <c r="AO182" s="57">
        <f t="shared" si="53"/>
        <v>0</v>
      </c>
      <c r="AP182" s="57">
        <f t="shared" si="60"/>
        <v>0</v>
      </c>
      <c r="AQ182" s="57">
        <f t="shared" si="61"/>
        <v>0</v>
      </c>
      <c r="AR182" s="57">
        <f t="shared" si="62"/>
        <v>0</v>
      </c>
    </row>
    <row r="183" spans="1:44" s="3" customFormat="1" ht="15.75" customHeight="1" x14ac:dyDescent="0.25">
      <c r="A183" s="36">
        <v>175</v>
      </c>
      <c r="B183" s="575"/>
      <c r="C183" s="575"/>
      <c r="D183" s="509"/>
      <c r="E183" s="517"/>
      <c r="F183" s="511"/>
      <c r="G183" s="707"/>
      <c r="H183" s="514"/>
      <c r="I183" s="696"/>
      <c r="J183" s="515"/>
      <c r="K183" s="695"/>
      <c r="L183" s="514"/>
      <c r="M183" s="696"/>
      <c r="N183" s="514"/>
      <c r="O183" s="696"/>
      <c r="P183" s="514"/>
      <c r="Q183" s="696"/>
      <c r="R183" s="514"/>
      <c r="S183" s="695"/>
      <c r="T183" s="514"/>
      <c r="U183" s="969">
        <f t="shared" si="59"/>
        <v>0</v>
      </c>
      <c r="V183" s="960"/>
      <c r="W183" s="203"/>
      <c r="X183" s="111">
        <f t="shared" si="57"/>
        <v>0</v>
      </c>
      <c r="Y183" s="959">
        <f t="shared" si="58"/>
        <v>0</v>
      </c>
      <c r="Z183" s="17">
        <f t="shared" si="46"/>
        <v>0</v>
      </c>
      <c r="AA183" s="17">
        <f t="shared" si="47"/>
        <v>0</v>
      </c>
      <c r="AB183" s="17">
        <f t="shared" si="48"/>
        <v>0</v>
      </c>
      <c r="AC183" s="17">
        <f t="shared" si="49"/>
        <v>0</v>
      </c>
      <c r="AD183" s="17">
        <f t="shared" si="50"/>
        <v>0</v>
      </c>
      <c r="AE183" s="17">
        <f t="shared" si="51"/>
        <v>0</v>
      </c>
      <c r="AF183" s="17">
        <f t="shared" si="52"/>
        <v>0</v>
      </c>
      <c r="AN183" s="598">
        <v>176</v>
      </c>
      <c r="AO183" s="57">
        <f t="shared" si="53"/>
        <v>0</v>
      </c>
      <c r="AP183" s="57">
        <f t="shared" si="60"/>
        <v>0</v>
      </c>
      <c r="AQ183" s="57">
        <f t="shared" si="61"/>
        <v>0</v>
      </c>
      <c r="AR183" s="57">
        <f t="shared" si="62"/>
        <v>0</v>
      </c>
    </row>
    <row r="184" spans="1:44" s="3" customFormat="1" ht="15.75" customHeight="1" x14ac:dyDescent="0.25">
      <c r="A184" s="36">
        <v>176</v>
      </c>
      <c r="B184" s="575"/>
      <c r="C184" s="575"/>
      <c r="D184" s="509"/>
      <c r="E184" s="510"/>
      <c r="F184" s="511"/>
      <c r="G184" s="707"/>
      <c r="H184" s="514"/>
      <c r="I184" s="696"/>
      <c r="J184" s="515"/>
      <c r="K184" s="695"/>
      <c r="L184" s="514"/>
      <c r="M184" s="696"/>
      <c r="N184" s="514"/>
      <c r="O184" s="696"/>
      <c r="P184" s="514"/>
      <c r="Q184" s="696"/>
      <c r="R184" s="514"/>
      <c r="S184" s="695"/>
      <c r="T184" s="514"/>
      <c r="U184" s="969">
        <f t="shared" si="59"/>
        <v>0</v>
      </c>
      <c r="V184" s="960"/>
      <c r="W184" s="203"/>
      <c r="X184" s="111">
        <f t="shared" si="57"/>
        <v>0</v>
      </c>
      <c r="Y184" s="959">
        <f t="shared" si="58"/>
        <v>0</v>
      </c>
      <c r="Z184" s="17">
        <f t="shared" si="46"/>
        <v>0</v>
      </c>
      <c r="AA184" s="17">
        <f t="shared" si="47"/>
        <v>0</v>
      </c>
      <c r="AB184" s="17">
        <f t="shared" si="48"/>
        <v>0</v>
      </c>
      <c r="AC184" s="17">
        <f t="shared" si="49"/>
        <v>0</v>
      </c>
      <c r="AD184" s="17">
        <f t="shared" si="50"/>
        <v>0</v>
      </c>
      <c r="AE184" s="17">
        <f t="shared" si="51"/>
        <v>0</v>
      </c>
      <c r="AF184" s="17">
        <f t="shared" si="52"/>
        <v>0</v>
      </c>
      <c r="AN184" s="598">
        <v>177</v>
      </c>
      <c r="AO184" s="57">
        <f t="shared" si="53"/>
        <v>0</v>
      </c>
      <c r="AP184" s="57">
        <f t="shared" si="60"/>
        <v>0</v>
      </c>
      <c r="AQ184" s="57">
        <f t="shared" si="61"/>
        <v>0</v>
      </c>
      <c r="AR184" s="57">
        <f t="shared" si="62"/>
        <v>0</v>
      </c>
    </row>
    <row r="185" spans="1:44" s="3" customFormat="1" ht="15.75" customHeight="1" x14ac:dyDescent="0.25">
      <c r="A185" s="36">
        <v>177</v>
      </c>
      <c r="B185" s="575"/>
      <c r="C185" s="575"/>
      <c r="D185" s="509"/>
      <c r="E185" s="510"/>
      <c r="F185" s="511"/>
      <c r="G185" s="707"/>
      <c r="H185" s="514"/>
      <c r="I185" s="696"/>
      <c r="J185" s="515"/>
      <c r="K185" s="695"/>
      <c r="L185" s="514"/>
      <c r="M185" s="696"/>
      <c r="N185" s="514"/>
      <c r="O185" s="696"/>
      <c r="P185" s="514"/>
      <c r="Q185" s="696"/>
      <c r="R185" s="514"/>
      <c r="S185" s="695"/>
      <c r="T185" s="514"/>
      <c r="U185" s="969">
        <f t="shared" si="59"/>
        <v>0</v>
      </c>
      <c r="V185" s="960"/>
      <c r="W185" s="203"/>
      <c r="X185" s="111">
        <f t="shared" si="57"/>
        <v>0</v>
      </c>
      <c r="Y185" s="959">
        <f t="shared" si="58"/>
        <v>0</v>
      </c>
      <c r="Z185" s="17">
        <f t="shared" si="46"/>
        <v>0</v>
      </c>
      <c r="AA185" s="17">
        <f t="shared" si="47"/>
        <v>0</v>
      </c>
      <c r="AB185" s="17">
        <f t="shared" si="48"/>
        <v>0</v>
      </c>
      <c r="AC185" s="17">
        <f t="shared" si="49"/>
        <v>0</v>
      </c>
      <c r="AD185" s="17">
        <f t="shared" si="50"/>
        <v>0</v>
      </c>
      <c r="AE185" s="17">
        <f t="shared" si="51"/>
        <v>0</v>
      </c>
      <c r="AF185" s="17">
        <f t="shared" si="52"/>
        <v>0</v>
      </c>
      <c r="AN185" s="598">
        <v>178</v>
      </c>
      <c r="AO185" s="57">
        <f t="shared" si="53"/>
        <v>0</v>
      </c>
      <c r="AP185" s="57">
        <f t="shared" si="60"/>
        <v>0</v>
      </c>
      <c r="AQ185" s="57">
        <f t="shared" si="61"/>
        <v>0</v>
      </c>
      <c r="AR185" s="57">
        <f t="shared" si="62"/>
        <v>0</v>
      </c>
    </row>
    <row r="186" spans="1:44" s="3" customFormat="1" ht="15.75" customHeight="1" x14ac:dyDescent="0.25">
      <c r="A186" s="36">
        <v>178</v>
      </c>
      <c r="B186" s="575"/>
      <c r="C186" s="575"/>
      <c r="D186" s="20"/>
      <c r="E186" s="510"/>
      <c r="F186" s="511"/>
      <c r="G186" s="707"/>
      <c r="H186" s="514"/>
      <c r="I186" s="696"/>
      <c r="J186" s="515"/>
      <c r="K186" s="695"/>
      <c r="L186" s="514"/>
      <c r="M186" s="696"/>
      <c r="N186" s="514"/>
      <c r="O186" s="696"/>
      <c r="P186" s="514"/>
      <c r="Q186" s="696"/>
      <c r="R186" s="514"/>
      <c r="S186" s="695"/>
      <c r="T186" s="514"/>
      <c r="U186" s="969">
        <f t="shared" si="59"/>
        <v>0</v>
      </c>
      <c r="V186" s="960"/>
      <c r="W186" s="203"/>
      <c r="X186" s="111">
        <f t="shared" si="57"/>
        <v>0</v>
      </c>
      <c r="Y186" s="959">
        <f t="shared" si="58"/>
        <v>0</v>
      </c>
      <c r="Z186" s="17">
        <f t="shared" si="46"/>
        <v>0</v>
      </c>
      <c r="AA186" s="17">
        <f t="shared" si="47"/>
        <v>0</v>
      </c>
      <c r="AB186" s="17">
        <f t="shared" si="48"/>
        <v>0</v>
      </c>
      <c r="AC186" s="17">
        <f t="shared" si="49"/>
        <v>0</v>
      </c>
      <c r="AD186" s="17">
        <f t="shared" si="50"/>
        <v>0</v>
      </c>
      <c r="AE186" s="17">
        <f t="shared" si="51"/>
        <v>0</v>
      </c>
      <c r="AF186" s="17">
        <f t="shared" si="52"/>
        <v>0</v>
      </c>
      <c r="AN186" s="598">
        <v>179</v>
      </c>
      <c r="AO186" s="57">
        <f t="shared" si="53"/>
        <v>0</v>
      </c>
      <c r="AP186" s="57">
        <f t="shared" si="60"/>
        <v>0</v>
      </c>
      <c r="AQ186" s="57">
        <f t="shared" si="61"/>
        <v>0</v>
      </c>
      <c r="AR186" s="57">
        <f t="shared" si="62"/>
        <v>0</v>
      </c>
    </row>
    <row r="187" spans="1:44" s="3" customFormat="1" ht="15.75" customHeight="1" x14ac:dyDescent="0.25">
      <c r="A187" s="36">
        <v>179</v>
      </c>
      <c r="B187" s="575"/>
      <c r="C187" s="575"/>
      <c r="D187" s="20"/>
      <c r="E187" s="517"/>
      <c r="F187" s="511"/>
      <c r="G187" s="707"/>
      <c r="H187" s="514"/>
      <c r="I187" s="696"/>
      <c r="J187" s="515"/>
      <c r="K187" s="695"/>
      <c r="L187" s="514"/>
      <c r="M187" s="696"/>
      <c r="N187" s="514"/>
      <c r="O187" s="696"/>
      <c r="P187" s="514"/>
      <c r="Q187" s="696"/>
      <c r="R187" s="514"/>
      <c r="S187" s="695"/>
      <c r="T187" s="514"/>
      <c r="U187" s="969">
        <f t="shared" si="59"/>
        <v>0</v>
      </c>
      <c r="V187" s="960"/>
      <c r="W187" s="203"/>
      <c r="X187" s="111">
        <f t="shared" si="57"/>
        <v>0</v>
      </c>
      <c r="Y187" s="959">
        <f t="shared" si="58"/>
        <v>0</v>
      </c>
      <c r="Z187" s="17">
        <f t="shared" si="46"/>
        <v>0</v>
      </c>
      <c r="AA187" s="17">
        <f t="shared" si="47"/>
        <v>0</v>
      </c>
      <c r="AB187" s="17">
        <f t="shared" si="48"/>
        <v>0</v>
      </c>
      <c r="AC187" s="17">
        <f t="shared" si="49"/>
        <v>0</v>
      </c>
      <c r="AD187" s="17">
        <f t="shared" si="50"/>
        <v>0</v>
      </c>
      <c r="AE187" s="17">
        <f t="shared" si="51"/>
        <v>0</v>
      </c>
      <c r="AF187" s="17">
        <f t="shared" si="52"/>
        <v>0</v>
      </c>
      <c r="AN187" s="598">
        <v>180</v>
      </c>
      <c r="AO187" s="57">
        <f t="shared" si="53"/>
        <v>0</v>
      </c>
      <c r="AP187" s="57">
        <f t="shared" si="60"/>
        <v>0</v>
      </c>
      <c r="AQ187" s="57">
        <f t="shared" si="61"/>
        <v>0</v>
      </c>
      <c r="AR187" s="57">
        <f t="shared" si="62"/>
        <v>0</v>
      </c>
    </row>
    <row r="188" spans="1:44" ht="15.75" customHeight="1" x14ac:dyDescent="0.25">
      <c r="A188" s="36">
        <v>180</v>
      </c>
      <c r="B188" s="575"/>
      <c r="C188" s="575"/>
      <c r="D188" s="509"/>
      <c r="E188" s="581"/>
      <c r="F188" s="511"/>
      <c r="G188" s="707"/>
      <c r="H188" s="514"/>
      <c r="I188" s="696"/>
      <c r="J188" s="515"/>
      <c r="K188" s="695"/>
      <c r="L188" s="514"/>
      <c r="M188" s="696"/>
      <c r="N188" s="514"/>
      <c r="O188" s="696"/>
      <c r="P188" s="514"/>
      <c r="Q188" s="696"/>
      <c r="R188" s="514"/>
      <c r="S188" s="695"/>
      <c r="T188" s="514"/>
      <c r="U188" s="969">
        <f t="shared" si="59"/>
        <v>0</v>
      </c>
      <c r="V188" s="960"/>
      <c r="W188" s="203"/>
      <c r="X188" s="111">
        <f t="shared" ref="X188:X251" si="63">F188+G188+I188+K188+M188+O188+Q188+S188-H188-J188-L188-N188-P188-R188-T188-W188</f>
        <v>0</v>
      </c>
      <c r="Y188" s="959">
        <f t="shared" si="58"/>
        <v>0</v>
      </c>
      <c r="Z188" s="17">
        <f t="shared" si="46"/>
        <v>0</v>
      </c>
      <c r="AA188" s="17">
        <f t="shared" si="47"/>
        <v>0</v>
      </c>
      <c r="AB188" s="17">
        <f t="shared" si="48"/>
        <v>0</v>
      </c>
      <c r="AC188" s="17">
        <f t="shared" si="49"/>
        <v>0</v>
      </c>
      <c r="AD188" s="17">
        <f t="shared" si="50"/>
        <v>0</v>
      </c>
      <c r="AE188" s="17">
        <f t="shared" si="51"/>
        <v>0</v>
      </c>
      <c r="AF188" s="17">
        <f t="shared" si="52"/>
        <v>0</v>
      </c>
      <c r="AN188" s="598">
        <v>181</v>
      </c>
      <c r="AO188" s="57">
        <f t="shared" si="53"/>
        <v>0</v>
      </c>
      <c r="AP188" s="57">
        <f t="shared" si="60"/>
        <v>0</v>
      </c>
      <c r="AQ188" s="57">
        <f t="shared" si="61"/>
        <v>0</v>
      </c>
      <c r="AR188" s="57">
        <f t="shared" si="62"/>
        <v>0</v>
      </c>
    </row>
    <row r="189" spans="1:44" ht="15.75" customHeight="1" x14ac:dyDescent="0.25">
      <c r="A189" s="36">
        <v>181</v>
      </c>
      <c r="B189" s="575"/>
      <c r="C189" s="575"/>
      <c r="D189" s="509"/>
      <c r="E189" s="517"/>
      <c r="F189" s="511"/>
      <c r="G189" s="707"/>
      <c r="H189" s="514"/>
      <c r="I189" s="696"/>
      <c r="J189" s="515"/>
      <c r="K189" s="695"/>
      <c r="L189" s="514"/>
      <c r="M189" s="696"/>
      <c r="N189" s="514"/>
      <c r="O189" s="696"/>
      <c r="P189" s="514"/>
      <c r="Q189" s="696"/>
      <c r="R189" s="514"/>
      <c r="S189" s="695"/>
      <c r="T189" s="514"/>
      <c r="U189" s="969">
        <f t="shared" si="59"/>
        <v>0</v>
      </c>
      <c r="V189" s="960"/>
      <c r="W189" s="203"/>
      <c r="X189" s="111">
        <f t="shared" si="63"/>
        <v>0</v>
      </c>
      <c r="Y189" s="959">
        <f t="shared" si="58"/>
        <v>0</v>
      </c>
      <c r="Z189" s="17">
        <f t="shared" si="46"/>
        <v>0</v>
      </c>
      <c r="AA189" s="17">
        <f t="shared" si="47"/>
        <v>0</v>
      </c>
      <c r="AB189" s="17">
        <f t="shared" si="48"/>
        <v>0</v>
      </c>
      <c r="AC189" s="17">
        <f t="shared" si="49"/>
        <v>0</v>
      </c>
      <c r="AD189" s="17">
        <f t="shared" si="50"/>
        <v>0</v>
      </c>
      <c r="AE189" s="17">
        <f t="shared" si="51"/>
        <v>0</v>
      </c>
      <c r="AF189" s="17">
        <f t="shared" si="52"/>
        <v>0</v>
      </c>
      <c r="AN189" s="598">
        <v>182</v>
      </c>
      <c r="AO189" s="57">
        <f t="shared" si="53"/>
        <v>0</v>
      </c>
      <c r="AP189" s="57">
        <f t="shared" ref="AP189:AP217" si="64">U189*C189</f>
        <v>0</v>
      </c>
      <c r="AQ189" s="57">
        <f t="shared" ref="AQ189:AQ217" si="65">AP189-AO189</f>
        <v>0</v>
      </c>
      <c r="AR189" s="57">
        <f t="shared" ref="AR189:AR217" si="66">X189*B189</f>
        <v>0</v>
      </c>
    </row>
    <row r="190" spans="1:44" ht="15.75" customHeight="1" x14ac:dyDescent="0.25">
      <c r="A190" s="36">
        <v>182</v>
      </c>
      <c r="B190" s="575"/>
      <c r="C190" s="575"/>
      <c r="D190" s="509"/>
      <c r="E190" s="510"/>
      <c r="F190" s="511"/>
      <c r="G190" s="707"/>
      <c r="H190" s="514"/>
      <c r="I190" s="696"/>
      <c r="J190" s="515"/>
      <c r="K190" s="695"/>
      <c r="L190" s="514"/>
      <c r="M190" s="696"/>
      <c r="N190" s="514"/>
      <c r="O190" s="696"/>
      <c r="P190" s="514"/>
      <c r="Q190" s="696"/>
      <c r="R190" s="514"/>
      <c r="S190" s="695"/>
      <c r="T190" s="514"/>
      <c r="U190" s="969">
        <f t="shared" si="59"/>
        <v>0</v>
      </c>
      <c r="V190" s="960"/>
      <c r="W190" s="203"/>
      <c r="X190" s="111">
        <f t="shared" si="63"/>
        <v>0</v>
      </c>
      <c r="Y190" s="959">
        <f t="shared" si="58"/>
        <v>0</v>
      </c>
      <c r="Z190" s="17">
        <f t="shared" si="46"/>
        <v>0</v>
      </c>
      <c r="AA190" s="17">
        <f t="shared" si="47"/>
        <v>0</v>
      </c>
      <c r="AB190" s="17">
        <f t="shared" si="48"/>
        <v>0</v>
      </c>
      <c r="AC190" s="17">
        <f t="shared" si="49"/>
        <v>0</v>
      </c>
      <c r="AD190" s="17">
        <f t="shared" si="50"/>
        <v>0</v>
      </c>
      <c r="AE190" s="17">
        <f t="shared" si="51"/>
        <v>0</v>
      </c>
      <c r="AF190" s="17">
        <f t="shared" si="52"/>
        <v>0</v>
      </c>
      <c r="AN190" s="598">
        <v>183</v>
      </c>
      <c r="AO190" s="57">
        <f t="shared" si="53"/>
        <v>0</v>
      </c>
      <c r="AP190" s="57">
        <f t="shared" si="64"/>
        <v>0</v>
      </c>
      <c r="AQ190" s="57">
        <f t="shared" si="65"/>
        <v>0</v>
      </c>
      <c r="AR190" s="57">
        <f t="shared" si="66"/>
        <v>0</v>
      </c>
    </row>
    <row r="191" spans="1:44" s="3" customFormat="1" ht="15.75" customHeight="1" x14ac:dyDescent="0.25">
      <c r="A191" s="36">
        <v>183</v>
      </c>
      <c r="B191" s="575"/>
      <c r="C191" s="575"/>
      <c r="D191" s="509"/>
      <c r="E191" s="517"/>
      <c r="F191" s="511"/>
      <c r="G191" s="707"/>
      <c r="H191" s="514"/>
      <c r="I191" s="696"/>
      <c r="J191" s="515"/>
      <c r="K191" s="695"/>
      <c r="L191" s="514"/>
      <c r="M191" s="696"/>
      <c r="N191" s="514"/>
      <c r="O191" s="696"/>
      <c r="P191" s="514"/>
      <c r="Q191" s="696"/>
      <c r="R191" s="514"/>
      <c r="S191" s="695"/>
      <c r="T191" s="514"/>
      <c r="U191" s="969">
        <f t="shared" si="59"/>
        <v>0</v>
      </c>
      <c r="V191" s="960"/>
      <c r="W191" s="203"/>
      <c r="X191" s="111">
        <f t="shared" si="63"/>
        <v>0</v>
      </c>
      <c r="Y191" s="959">
        <f t="shared" si="58"/>
        <v>0</v>
      </c>
      <c r="Z191" s="17">
        <f t="shared" si="46"/>
        <v>0</v>
      </c>
      <c r="AA191" s="17">
        <f t="shared" si="47"/>
        <v>0</v>
      </c>
      <c r="AB191" s="17">
        <f t="shared" si="48"/>
        <v>0</v>
      </c>
      <c r="AC191" s="17">
        <f t="shared" si="49"/>
        <v>0</v>
      </c>
      <c r="AD191" s="17">
        <f t="shared" si="50"/>
        <v>0</v>
      </c>
      <c r="AE191" s="17">
        <f t="shared" si="51"/>
        <v>0</v>
      </c>
      <c r="AF191" s="17">
        <f t="shared" si="52"/>
        <v>0</v>
      </c>
      <c r="AN191" s="598">
        <v>184</v>
      </c>
      <c r="AO191" s="57">
        <f t="shared" si="53"/>
        <v>0</v>
      </c>
      <c r="AP191" s="57">
        <f t="shared" si="64"/>
        <v>0</v>
      </c>
      <c r="AQ191" s="57">
        <f t="shared" si="65"/>
        <v>0</v>
      </c>
      <c r="AR191" s="57">
        <f t="shared" si="66"/>
        <v>0</v>
      </c>
    </row>
    <row r="192" spans="1:44" s="3" customFormat="1" ht="15.75" customHeight="1" x14ac:dyDescent="0.25">
      <c r="A192" s="36">
        <v>184</v>
      </c>
      <c r="B192" s="575"/>
      <c r="C192" s="575"/>
      <c r="D192" s="509"/>
      <c r="E192" s="581"/>
      <c r="F192" s="511"/>
      <c r="G192" s="707"/>
      <c r="H192" s="514"/>
      <c r="I192" s="696"/>
      <c r="J192" s="515"/>
      <c r="K192" s="695"/>
      <c r="L192" s="514"/>
      <c r="M192" s="696"/>
      <c r="N192" s="514"/>
      <c r="O192" s="696"/>
      <c r="P192" s="514"/>
      <c r="Q192" s="696"/>
      <c r="R192" s="514"/>
      <c r="S192" s="695"/>
      <c r="T192" s="514"/>
      <c r="U192" s="969">
        <f t="shared" si="59"/>
        <v>0</v>
      </c>
      <c r="V192" s="960"/>
      <c r="W192" s="203"/>
      <c r="X192" s="111">
        <f t="shared" si="63"/>
        <v>0</v>
      </c>
      <c r="Y192" s="959">
        <f t="shared" si="58"/>
        <v>0</v>
      </c>
      <c r="Z192" s="17">
        <f t="shared" si="46"/>
        <v>0</v>
      </c>
      <c r="AA192" s="17">
        <f t="shared" si="47"/>
        <v>0</v>
      </c>
      <c r="AB192" s="17">
        <f t="shared" si="48"/>
        <v>0</v>
      </c>
      <c r="AC192" s="17">
        <f t="shared" si="49"/>
        <v>0</v>
      </c>
      <c r="AD192" s="17">
        <f t="shared" si="50"/>
        <v>0</v>
      </c>
      <c r="AE192" s="17">
        <f t="shared" si="51"/>
        <v>0</v>
      </c>
      <c r="AF192" s="17">
        <f t="shared" si="52"/>
        <v>0</v>
      </c>
      <c r="AN192" s="598">
        <v>185</v>
      </c>
      <c r="AO192" s="57">
        <f t="shared" si="53"/>
        <v>0</v>
      </c>
      <c r="AP192" s="57">
        <f t="shared" si="64"/>
        <v>0</v>
      </c>
      <c r="AQ192" s="57">
        <f t="shared" si="65"/>
        <v>0</v>
      </c>
      <c r="AR192" s="57">
        <f t="shared" si="66"/>
        <v>0</v>
      </c>
    </row>
    <row r="193" spans="1:44" s="3" customFormat="1" ht="15.75" customHeight="1" x14ac:dyDescent="0.25">
      <c r="A193" s="36">
        <v>185</v>
      </c>
      <c r="B193" s="575"/>
      <c r="C193" s="575"/>
      <c r="D193" s="509"/>
      <c r="E193" s="581"/>
      <c r="F193" s="511"/>
      <c r="G193" s="707"/>
      <c r="H193" s="514"/>
      <c r="I193" s="696"/>
      <c r="J193" s="515"/>
      <c r="K193" s="695"/>
      <c r="L193" s="514"/>
      <c r="M193" s="696"/>
      <c r="N193" s="514"/>
      <c r="O193" s="696"/>
      <c r="P193" s="514"/>
      <c r="Q193" s="696"/>
      <c r="R193" s="514"/>
      <c r="S193" s="695"/>
      <c r="T193" s="514"/>
      <c r="U193" s="969">
        <f t="shared" si="59"/>
        <v>0</v>
      </c>
      <c r="V193" s="960"/>
      <c r="W193" s="203"/>
      <c r="X193" s="111">
        <f t="shared" si="63"/>
        <v>0</v>
      </c>
      <c r="Y193" s="959">
        <f t="shared" si="58"/>
        <v>0</v>
      </c>
      <c r="Z193" s="17">
        <f t="shared" si="46"/>
        <v>0</v>
      </c>
      <c r="AA193" s="17">
        <f t="shared" si="47"/>
        <v>0</v>
      </c>
      <c r="AB193" s="17">
        <f t="shared" si="48"/>
        <v>0</v>
      </c>
      <c r="AC193" s="17">
        <f t="shared" si="49"/>
        <v>0</v>
      </c>
      <c r="AD193" s="17">
        <f t="shared" si="50"/>
        <v>0</v>
      </c>
      <c r="AE193" s="17">
        <f t="shared" si="51"/>
        <v>0</v>
      </c>
      <c r="AF193" s="17">
        <f t="shared" si="52"/>
        <v>0</v>
      </c>
      <c r="AN193" s="598">
        <v>186</v>
      </c>
      <c r="AO193" s="57">
        <f t="shared" si="53"/>
        <v>0</v>
      </c>
      <c r="AP193" s="57">
        <f t="shared" si="64"/>
        <v>0</v>
      </c>
      <c r="AQ193" s="57">
        <f t="shared" si="65"/>
        <v>0</v>
      </c>
      <c r="AR193" s="57">
        <f t="shared" si="66"/>
        <v>0</v>
      </c>
    </row>
    <row r="194" spans="1:44" s="3" customFormat="1" ht="15.75" customHeight="1" x14ac:dyDescent="0.25">
      <c r="A194" s="36">
        <v>186</v>
      </c>
      <c r="B194" s="575"/>
      <c r="C194" s="575"/>
      <c r="D194" s="509"/>
      <c r="E194" s="581"/>
      <c r="F194" s="511"/>
      <c r="G194" s="707"/>
      <c r="H194" s="514"/>
      <c r="I194" s="696"/>
      <c r="J194" s="515"/>
      <c r="K194" s="695"/>
      <c r="L194" s="514"/>
      <c r="M194" s="696"/>
      <c r="N194" s="514"/>
      <c r="O194" s="696"/>
      <c r="P194" s="514"/>
      <c r="Q194" s="696"/>
      <c r="R194" s="514"/>
      <c r="S194" s="695"/>
      <c r="T194" s="514"/>
      <c r="U194" s="969">
        <f t="shared" si="59"/>
        <v>0</v>
      </c>
      <c r="V194" s="960"/>
      <c r="W194" s="203"/>
      <c r="X194" s="111">
        <f t="shared" si="63"/>
        <v>0</v>
      </c>
      <c r="Y194" s="959">
        <f t="shared" si="58"/>
        <v>0</v>
      </c>
      <c r="Z194" s="17">
        <f t="shared" si="46"/>
        <v>0</v>
      </c>
      <c r="AA194" s="17">
        <f t="shared" si="47"/>
        <v>0</v>
      </c>
      <c r="AB194" s="17">
        <f t="shared" si="48"/>
        <v>0</v>
      </c>
      <c r="AC194" s="17">
        <f t="shared" si="49"/>
        <v>0</v>
      </c>
      <c r="AD194" s="17">
        <f t="shared" si="50"/>
        <v>0</v>
      </c>
      <c r="AE194" s="17">
        <f t="shared" si="51"/>
        <v>0</v>
      </c>
      <c r="AF194" s="17">
        <f t="shared" si="52"/>
        <v>0</v>
      </c>
      <c r="AN194" s="598">
        <v>187</v>
      </c>
      <c r="AO194" s="57">
        <f t="shared" si="53"/>
        <v>0</v>
      </c>
      <c r="AP194" s="57">
        <f t="shared" si="64"/>
        <v>0</v>
      </c>
      <c r="AQ194" s="57">
        <f t="shared" si="65"/>
        <v>0</v>
      </c>
      <c r="AR194" s="57">
        <f t="shared" si="66"/>
        <v>0</v>
      </c>
    </row>
    <row r="195" spans="1:44" s="3" customFormat="1" ht="15.75" customHeight="1" x14ac:dyDescent="0.25">
      <c r="A195" s="36">
        <v>187</v>
      </c>
      <c r="B195" s="575"/>
      <c r="C195" s="575"/>
      <c r="D195" s="509"/>
      <c r="E195" s="581"/>
      <c r="F195" s="511"/>
      <c r="G195" s="707"/>
      <c r="H195" s="514"/>
      <c r="I195" s="696"/>
      <c r="J195" s="515"/>
      <c r="K195" s="695"/>
      <c r="L195" s="514"/>
      <c r="M195" s="696"/>
      <c r="N195" s="514"/>
      <c r="O195" s="696"/>
      <c r="P195" s="514"/>
      <c r="Q195" s="696"/>
      <c r="R195" s="514"/>
      <c r="S195" s="695"/>
      <c r="T195" s="514"/>
      <c r="U195" s="969">
        <f t="shared" si="59"/>
        <v>0</v>
      </c>
      <c r="V195" s="960"/>
      <c r="W195" s="203"/>
      <c r="X195" s="111">
        <f t="shared" si="63"/>
        <v>0</v>
      </c>
      <c r="Y195" s="959">
        <f t="shared" si="58"/>
        <v>0</v>
      </c>
      <c r="Z195" s="17">
        <f t="shared" si="46"/>
        <v>0</v>
      </c>
      <c r="AA195" s="17">
        <f t="shared" si="47"/>
        <v>0</v>
      </c>
      <c r="AB195" s="17">
        <f t="shared" si="48"/>
        <v>0</v>
      </c>
      <c r="AC195" s="17">
        <f t="shared" si="49"/>
        <v>0</v>
      </c>
      <c r="AD195" s="17">
        <f t="shared" si="50"/>
        <v>0</v>
      </c>
      <c r="AE195" s="17">
        <f t="shared" si="51"/>
        <v>0</v>
      </c>
      <c r="AF195" s="17">
        <f t="shared" si="52"/>
        <v>0</v>
      </c>
      <c r="AN195" s="598">
        <v>188</v>
      </c>
      <c r="AO195" s="57">
        <f t="shared" si="53"/>
        <v>0</v>
      </c>
      <c r="AP195" s="57">
        <f t="shared" si="64"/>
        <v>0</v>
      </c>
      <c r="AQ195" s="57">
        <f t="shared" si="65"/>
        <v>0</v>
      </c>
      <c r="AR195" s="57">
        <f t="shared" si="66"/>
        <v>0</v>
      </c>
    </row>
    <row r="196" spans="1:44" s="3" customFormat="1" ht="15.75" customHeight="1" x14ac:dyDescent="0.25">
      <c r="A196" s="36">
        <v>188</v>
      </c>
      <c r="B196" s="575"/>
      <c r="C196" s="575"/>
      <c r="D196" s="509"/>
      <c r="E196" s="581"/>
      <c r="F196" s="511"/>
      <c r="G196" s="707"/>
      <c r="H196" s="514"/>
      <c r="I196" s="696"/>
      <c r="J196" s="515"/>
      <c r="K196" s="695"/>
      <c r="L196" s="514"/>
      <c r="M196" s="696"/>
      <c r="N196" s="514"/>
      <c r="O196" s="696"/>
      <c r="P196" s="514"/>
      <c r="Q196" s="696"/>
      <c r="R196" s="514"/>
      <c r="S196" s="695"/>
      <c r="T196" s="514"/>
      <c r="U196" s="969">
        <f t="shared" ref="U196" si="67">T196+R196+P196+N196+L196+J196+H196</f>
        <v>0</v>
      </c>
      <c r="V196" s="960"/>
      <c r="W196" s="203"/>
      <c r="X196" s="111">
        <f t="shared" si="63"/>
        <v>0</v>
      </c>
      <c r="Y196" s="959">
        <f t="shared" si="58"/>
        <v>0</v>
      </c>
      <c r="Z196" s="17">
        <f t="shared" si="46"/>
        <v>0</v>
      </c>
      <c r="AA196" s="17">
        <f t="shared" si="47"/>
        <v>0</v>
      </c>
      <c r="AB196" s="17">
        <f t="shared" si="48"/>
        <v>0</v>
      </c>
      <c r="AC196" s="17">
        <f t="shared" si="49"/>
        <v>0</v>
      </c>
      <c r="AD196" s="17">
        <f t="shared" si="50"/>
        <v>0</v>
      </c>
      <c r="AE196" s="17">
        <f t="shared" si="51"/>
        <v>0</v>
      </c>
      <c r="AF196" s="17">
        <f t="shared" si="52"/>
        <v>0</v>
      </c>
      <c r="AN196" s="598">
        <v>189</v>
      </c>
      <c r="AO196" s="57">
        <f t="shared" si="53"/>
        <v>0</v>
      </c>
      <c r="AP196" s="57">
        <f t="shared" si="64"/>
        <v>0</v>
      </c>
      <c r="AQ196" s="57">
        <f t="shared" si="65"/>
        <v>0</v>
      </c>
      <c r="AR196" s="57">
        <f t="shared" si="66"/>
        <v>0</v>
      </c>
    </row>
    <row r="197" spans="1:44" s="3" customFormat="1" ht="15.75" customHeight="1" x14ac:dyDescent="0.25">
      <c r="A197" s="36">
        <v>189</v>
      </c>
      <c r="B197" s="575"/>
      <c r="C197" s="575"/>
      <c r="D197" s="509"/>
      <c r="E197" s="581"/>
      <c r="F197" s="511"/>
      <c r="G197" s="707"/>
      <c r="H197" s="514"/>
      <c r="I197" s="696"/>
      <c r="J197" s="515"/>
      <c r="K197" s="695"/>
      <c r="L197" s="514"/>
      <c r="M197" s="696"/>
      <c r="N197" s="514"/>
      <c r="O197" s="696"/>
      <c r="P197" s="514"/>
      <c r="Q197" s="696"/>
      <c r="R197" s="514"/>
      <c r="S197" s="695"/>
      <c r="T197" s="514"/>
      <c r="U197" s="969">
        <f t="shared" ref="U197:U201" si="68">T197+R197+P197+N197+L197+J197+H197</f>
        <v>0</v>
      </c>
      <c r="V197" s="960"/>
      <c r="W197" s="203"/>
      <c r="X197" s="111">
        <f t="shared" si="63"/>
        <v>0</v>
      </c>
      <c r="Y197" s="959">
        <f t="shared" si="58"/>
        <v>0</v>
      </c>
      <c r="Z197" s="17">
        <f t="shared" si="46"/>
        <v>0</v>
      </c>
      <c r="AA197" s="17">
        <f t="shared" si="47"/>
        <v>0</v>
      </c>
      <c r="AB197" s="17">
        <f t="shared" si="48"/>
        <v>0</v>
      </c>
      <c r="AC197" s="17">
        <f t="shared" si="49"/>
        <v>0</v>
      </c>
      <c r="AD197" s="17">
        <f t="shared" si="50"/>
        <v>0</v>
      </c>
      <c r="AE197" s="17">
        <f t="shared" si="51"/>
        <v>0</v>
      </c>
      <c r="AF197" s="17">
        <f t="shared" si="52"/>
        <v>0</v>
      </c>
      <c r="AN197" s="598">
        <v>190</v>
      </c>
      <c r="AO197" s="57">
        <f t="shared" si="53"/>
        <v>0</v>
      </c>
      <c r="AP197" s="57">
        <f t="shared" si="64"/>
        <v>0</v>
      </c>
      <c r="AQ197" s="57">
        <f t="shared" si="65"/>
        <v>0</v>
      </c>
      <c r="AR197" s="57">
        <f t="shared" si="66"/>
        <v>0</v>
      </c>
    </row>
    <row r="198" spans="1:44" s="3" customFormat="1" ht="15.75" customHeight="1" x14ac:dyDescent="0.25">
      <c r="A198" s="36">
        <v>190</v>
      </c>
      <c r="B198" s="575"/>
      <c r="C198" s="575"/>
      <c r="D198" s="509"/>
      <c r="E198" s="581"/>
      <c r="F198" s="511"/>
      <c r="G198" s="707"/>
      <c r="H198" s="514"/>
      <c r="I198" s="696"/>
      <c r="J198" s="515"/>
      <c r="K198" s="695"/>
      <c r="L198" s="514"/>
      <c r="M198" s="696"/>
      <c r="N198" s="514"/>
      <c r="O198" s="696"/>
      <c r="P198" s="514"/>
      <c r="Q198" s="696"/>
      <c r="R198" s="514"/>
      <c r="S198" s="695"/>
      <c r="T198" s="514"/>
      <c r="U198" s="969">
        <f t="shared" si="68"/>
        <v>0</v>
      </c>
      <c r="V198" s="960"/>
      <c r="W198" s="203"/>
      <c r="X198" s="111">
        <f t="shared" si="63"/>
        <v>0</v>
      </c>
      <c r="Y198" s="959">
        <f t="shared" si="58"/>
        <v>0</v>
      </c>
      <c r="Z198" s="17">
        <f t="shared" si="46"/>
        <v>0</v>
      </c>
      <c r="AA198" s="17">
        <f t="shared" si="47"/>
        <v>0</v>
      </c>
      <c r="AB198" s="17">
        <f t="shared" si="48"/>
        <v>0</v>
      </c>
      <c r="AC198" s="17">
        <f t="shared" si="49"/>
        <v>0</v>
      </c>
      <c r="AD198" s="17">
        <f t="shared" si="50"/>
        <v>0</v>
      </c>
      <c r="AE198" s="17">
        <f t="shared" si="51"/>
        <v>0</v>
      </c>
      <c r="AF198" s="17">
        <f t="shared" si="52"/>
        <v>0</v>
      </c>
      <c r="AN198" s="598">
        <v>191</v>
      </c>
      <c r="AO198" s="57">
        <f t="shared" si="53"/>
        <v>0</v>
      </c>
      <c r="AP198" s="57">
        <f t="shared" si="64"/>
        <v>0</v>
      </c>
      <c r="AQ198" s="57">
        <f t="shared" si="65"/>
        <v>0</v>
      </c>
      <c r="AR198" s="57">
        <f t="shared" si="66"/>
        <v>0</v>
      </c>
    </row>
    <row r="199" spans="1:44" ht="15.75" customHeight="1" x14ac:dyDescent="0.25">
      <c r="A199" s="36">
        <v>191</v>
      </c>
      <c r="B199" s="575"/>
      <c r="C199" s="575"/>
      <c r="D199" s="509"/>
      <c r="E199" s="581"/>
      <c r="F199" s="511"/>
      <c r="G199" s="707"/>
      <c r="H199" s="514"/>
      <c r="I199" s="696"/>
      <c r="J199" s="515"/>
      <c r="K199" s="695"/>
      <c r="L199" s="514"/>
      <c r="M199" s="696"/>
      <c r="N199" s="514"/>
      <c r="O199" s="696"/>
      <c r="P199" s="514"/>
      <c r="Q199" s="696"/>
      <c r="R199" s="514"/>
      <c r="S199" s="695"/>
      <c r="T199" s="514"/>
      <c r="U199" s="969">
        <f t="shared" si="68"/>
        <v>0</v>
      </c>
      <c r="V199" s="960"/>
      <c r="W199" s="203"/>
      <c r="X199" s="111">
        <f t="shared" si="63"/>
        <v>0</v>
      </c>
      <c r="Y199" s="959">
        <f t="shared" si="58"/>
        <v>0</v>
      </c>
      <c r="Z199" s="17">
        <f t="shared" si="46"/>
        <v>0</v>
      </c>
      <c r="AA199" s="17">
        <f t="shared" si="47"/>
        <v>0</v>
      </c>
      <c r="AB199" s="17">
        <f t="shared" si="48"/>
        <v>0</v>
      </c>
      <c r="AC199" s="17">
        <f t="shared" si="49"/>
        <v>0</v>
      </c>
      <c r="AD199" s="17">
        <f t="shared" si="50"/>
        <v>0</v>
      </c>
      <c r="AE199" s="17">
        <f t="shared" si="51"/>
        <v>0</v>
      </c>
      <c r="AF199" s="17">
        <f t="shared" si="52"/>
        <v>0</v>
      </c>
      <c r="AN199" s="598">
        <v>192</v>
      </c>
      <c r="AO199" s="57">
        <f t="shared" si="53"/>
        <v>0</v>
      </c>
      <c r="AP199" s="57">
        <f t="shared" si="64"/>
        <v>0</v>
      </c>
      <c r="AQ199" s="57">
        <f t="shared" si="65"/>
        <v>0</v>
      </c>
      <c r="AR199" s="57">
        <f t="shared" si="66"/>
        <v>0</v>
      </c>
    </row>
    <row r="200" spans="1:44" ht="15.75" customHeight="1" x14ac:dyDescent="0.25">
      <c r="A200" s="36">
        <v>192</v>
      </c>
      <c r="B200" s="575"/>
      <c r="C200" s="575"/>
      <c r="D200" s="509"/>
      <c r="E200" s="581"/>
      <c r="F200" s="511"/>
      <c r="G200" s="707"/>
      <c r="H200" s="514"/>
      <c r="I200" s="696"/>
      <c r="J200" s="515"/>
      <c r="K200" s="695"/>
      <c r="L200" s="514"/>
      <c r="M200" s="696"/>
      <c r="N200" s="514"/>
      <c r="O200" s="696"/>
      <c r="P200" s="514"/>
      <c r="Q200" s="696"/>
      <c r="R200" s="514"/>
      <c r="S200" s="695"/>
      <c r="T200" s="514"/>
      <c r="U200" s="969">
        <f t="shared" si="68"/>
        <v>0</v>
      </c>
      <c r="V200" s="960"/>
      <c r="W200" s="203"/>
      <c r="X200" s="111">
        <f t="shared" si="63"/>
        <v>0</v>
      </c>
      <c r="Y200" s="959">
        <f t="shared" si="58"/>
        <v>0</v>
      </c>
      <c r="Z200" s="17">
        <f t="shared" si="46"/>
        <v>0</v>
      </c>
      <c r="AA200" s="17">
        <f t="shared" si="47"/>
        <v>0</v>
      </c>
      <c r="AB200" s="17">
        <f t="shared" si="48"/>
        <v>0</v>
      </c>
      <c r="AC200" s="17">
        <f t="shared" si="49"/>
        <v>0</v>
      </c>
      <c r="AD200" s="17">
        <f t="shared" si="50"/>
        <v>0</v>
      </c>
      <c r="AE200" s="17">
        <f t="shared" si="51"/>
        <v>0</v>
      </c>
      <c r="AF200" s="17">
        <f t="shared" si="52"/>
        <v>0</v>
      </c>
      <c r="AN200" s="598">
        <v>193</v>
      </c>
      <c r="AO200" s="57">
        <f t="shared" si="53"/>
        <v>0</v>
      </c>
      <c r="AP200" s="57">
        <f t="shared" si="64"/>
        <v>0</v>
      </c>
      <c r="AQ200" s="57">
        <f t="shared" si="65"/>
        <v>0</v>
      </c>
      <c r="AR200" s="57">
        <f t="shared" si="66"/>
        <v>0</v>
      </c>
    </row>
    <row r="201" spans="1:44" ht="15.75" customHeight="1" x14ac:dyDescent="0.25">
      <c r="A201" s="36">
        <v>193</v>
      </c>
      <c r="B201" s="575"/>
      <c r="C201" s="575"/>
      <c r="D201" s="509"/>
      <c r="E201" s="581"/>
      <c r="F201" s="511"/>
      <c r="G201" s="707"/>
      <c r="H201" s="514"/>
      <c r="I201" s="696"/>
      <c r="J201" s="515"/>
      <c r="K201" s="695"/>
      <c r="L201" s="514"/>
      <c r="M201" s="696"/>
      <c r="N201" s="514"/>
      <c r="O201" s="696"/>
      <c r="P201" s="514"/>
      <c r="Q201" s="696"/>
      <c r="R201" s="514"/>
      <c r="S201" s="695"/>
      <c r="T201" s="514"/>
      <c r="U201" s="969">
        <f t="shared" si="68"/>
        <v>0</v>
      </c>
      <c r="V201" s="960"/>
      <c r="W201" s="203"/>
      <c r="X201" s="111">
        <f t="shared" si="63"/>
        <v>0</v>
      </c>
      <c r="Y201" s="959">
        <f t="shared" ref="Y201:Y264" si="69">G201+I201+K201+M201+O201+Q201+S201</f>
        <v>0</v>
      </c>
      <c r="Z201" s="17">
        <f t="shared" ref="Z201:Z264" si="70">H201*C201</f>
        <v>0</v>
      </c>
      <c r="AA201" s="17">
        <f t="shared" ref="AA201:AA264" si="71">J201*C201</f>
        <v>0</v>
      </c>
      <c r="AB201" s="17">
        <f t="shared" ref="AB201:AB264" si="72">L201*C201</f>
        <v>0</v>
      </c>
      <c r="AC201" s="17">
        <f t="shared" ref="AC201:AC264" si="73">N201*C201</f>
        <v>0</v>
      </c>
      <c r="AD201" s="17">
        <f t="shared" ref="AD201:AD264" si="74">P201*C201</f>
        <v>0</v>
      </c>
      <c r="AE201" s="17">
        <f t="shared" ref="AE201:AE264" si="75">R201*C201</f>
        <v>0</v>
      </c>
      <c r="AF201" s="17">
        <f t="shared" ref="AF201:AF264" si="76">T201*C201</f>
        <v>0</v>
      </c>
      <c r="AN201" s="598">
        <v>194</v>
      </c>
      <c r="AO201" s="57">
        <f t="shared" ref="AO201:AO264" si="77">U201*B201</f>
        <v>0</v>
      </c>
      <c r="AP201" s="57">
        <f t="shared" si="64"/>
        <v>0</v>
      </c>
      <c r="AQ201" s="57">
        <f t="shared" si="65"/>
        <v>0</v>
      </c>
      <c r="AR201" s="57">
        <f t="shared" si="66"/>
        <v>0</v>
      </c>
    </row>
    <row r="202" spans="1:44" ht="15.75" customHeight="1" x14ac:dyDescent="0.25">
      <c r="A202" s="36">
        <v>194</v>
      </c>
      <c r="B202" s="575"/>
      <c r="C202" s="575"/>
      <c r="D202" s="509"/>
      <c r="E202" s="581"/>
      <c r="F202" s="511"/>
      <c r="G202" s="707"/>
      <c r="H202" s="514"/>
      <c r="I202" s="696"/>
      <c r="J202" s="515"/>
      <c r="K202" s="695"/>
      <c r="L202" s="514"/>
      <c r="M202" s="696"/>
      <c r="N202" s="514"/>
      <c r="O202" s="696"/>
      <c r="P202" s="514"/>
      <c r="Q202" s="696"/>
      <c r="R202" s="514"/>
      <c r="S202" s="695"/>
      <c r="T202" s="514"/>
      <c r="U202" s="969">
        <f t="shared" ref="U202:U237" si="78">T202+R202+P202+N202+L202+J202+H202</f>
        <v>0</v>
      </c>
      <c r="V202" s="960"/>
      <c r="W202" s="203"/>
      <c r="X202" s="111">
        <f t="shared" si="63"/>
        <v>0</v>
      </c>
      <c r="Y202" s="959">
        <f t="shared" si="69"/>
        <v>0</v>
      </c>
      <c r="Z202" s="17">
        <f t="shared" si="70"/>
        <v>0</v>
      </c>
      <c r="AA202" s="17">
        <f t="shared" si="71"/>
        <v>0</v>
      </c>
      <c r="AB202" s="17">
        <f t="shared" si="72"/>
        <v>0</v>
      </c>
      <c r="AC202" s="17">
        <f t="shared" si="73"/>
        <v>0</v>
      </c>
      <c r="AD202" s="17">
        <f t="shared" si="74"/>
        <v>0</v>
      </c>
      <c r="AE202" s="17">
        <f t="shared" si="75"/>
        <v>0</v>
      </c>
      <c r="AF202" s="17">
        <f t="shared" si="76"/>
        <v>0</v>
      </c>
      <c r="AN202" s="598">
        <v>195</v>
      </c>
      <c r="AO202" s="57">
        <f t="shared" si="77"/>
        <v>0</v>
      </c>
      <c r="AP202" s="57">
        <f t="shared" si="64"/>
        <v>0</v>
      </c>
      <c r="AQ202" s="57">
        <f t="shared" si="65"/>
        <v>0</v>
      </c>
      <c r="AR202" s="57">
        <f t="shared" si="66"/>
        <v>0</v>
      </c>
    </row>
    <row r="203" spans="1:44" s="2" customFormat="1" ht="15.75" customHeight="1" x14ac:dyDescent="0.25">
      <c r="A203" s="36">
        <v>195</v>
      </c>
      <c r="B203" s="575"/>
      <c r="C203" s="575"/>
      <c r="D203" s="509"/>
      <c r="E203" s="583"/>
      <c r="F203" s="511"/>
      <c r="G203" s="707"/>
      <c r="H203" s="514"/>
      <c r="I203" s="696"/>
      <c r="J203" s="515"/>
      <c r="K203" s="695"/>
      <c r="L203" s="514"/>
      <c r="M203" s="696"/>
      <c r="N203" s="514"/>
      <c r="O203" s="696"/>
      <c r="P203" s="514"/>
      <c r="Q203" s="696"/>
      <c r="R203" s="514"/>
      <c r="S203" s="695"/>
      <c r="T203" s="514"/>
      <c r="U203" s="969">
        <f t="shared" si="78"/>
        <v>0</v>
      </c>
      <c r="V203" s="960"/>
      <c r="W203" s="203"/>
      <c r="X203" s="111">
        <f t="shared" si="63"/>
        <v>0</v>
      </c>
      <c r="Y203" s="959">
        <f t="shared" si="69"/>
        <v>0</v>
      </c>
      <c r="Z203" s="17">
        <f t="shared" si="70"/>
        <v>0</v>
      </c>
      <c r="AA203" s="17">
        <f t="shared" si="71"/>
        <v>0</v>
      </c>
      <c r="AB203" s="17">
        <f t="shared" si="72"/>
        <v>0</v>
      </c>
      <c r="AC203" s="17">
        <f t="shared" si="73"/>
        <v>0</v>
      </c>
      <c r="AD203" s="17">
        <f t="shared" si="74"/>
        <v>0</v>
      </c>
      <c r="AE203" s="17">
        <f t="shared" si="75"/>
        <v>0</v>
      </c>
      <c r="AF203" s="17">
        <f t="shared" si="76"/>
        <v>0</v>
      </c>
      <c r="AN203" s="598">
        <v>196</v>
      </c>
      <c r="AO203" s="57">
        <f t="shared" si="77"/>
        <v>0</v>
      </c>
      <c r="AP203" s="57">
        <f t="shared" si="64"/>
        <v>0</v>
      </c>
      <c r="AQ203" s="57">
        <f t="shared" si="65"/>
        <v>0</v>
      </c>
      <c r="AR203" s="57">
        <f t="shared" si="66"/>
        <v>0</v>
      </c>
    </row>
    <row r="204" spans="1:44" ht="15.75" customHeight="1" x14ac:dyDescent="0.25">
      <c r="A204" s="36">
        <v>196</v>
      </c>
      <c r="B204" s="575"/>
      <c r="C204" s="575"/>
      <c r="D204" s="509"/>
      <c r="E204" s="581"/>
      <c r="F204" s="511"/>
      <c r="G204" s="707"/>
      <c r="H204" s="514"/>
      <c r="I204" s="696"/>
      <c r="J204" s="515"/>
      <c r="K204" s="695"/>
      <c r="L204" s="514"/>
      <c r="M204" s="696"/>
      <c r="N204" s="514"/>
      <c r="O204" s="696"/>
      <c r="P204" s="514"/>
      <c r="Q204" s="696"/>
      <c r="R204" s="514"/>
      <c r="S204" s="695"/>
      <c r="T204" s="514"/>
      <c r="U204" s="969">
        <f t="shared" si="78"/>
        <v>0</v>
      </c>
      <c r="V204" s="960"/>
      <c r="W204" s="203"/>
      <c r="X204" s="111">
        <f t="shared" si="63"/>
        <v>0</v>
      </c>
      <c r="Y204" s="959">
        <f t="shared" si="69"/>
        <v>0</v>
      </c>
      <c r="Z204" s="17">
        <f t="shared" si="70"/>
        <v>0</v>
      </c>
      <c r="AA204" s="17">
        <f t="shared" si="71"/>
        <v>0</v>
      </c>
      <c r="AB204" s="17">
        <f t="shared" si="72"/>
        <v>0</v>
      </c>
      <c r="AC204" s="17">
        <f t="shared" si="73"/>
        <v>0</v>
      </c>
      <c r="AD204" s="17">
        <f t="shared" si="74"/>
        <v>0</v>
      </c>
      <c r="AE204" s="17">
        <f t="shared" si="75"/>
        <v>0</v>
      </c>
      <c r="AF204" s="17">
        <f t="shared" si="76"/>
        <v>0</v>
      </c>
      <c r="AN204" s="598">
        <v>197</v>
      </c>
      <c r="AO204" s="57">
        <f t="shared" si="77"/>
        <v>0</v>
      </c>
      <c r="AP204" s="57">
        <f t="shared" si="64"/>
        <v>0</v>
      </c>
      <c r="AQ204" s="57">
        <f t="shared" si="65"/>
        <v>0</v>
      </c>
      <c r="AR204" s="57">
        <f t="shared" si="66"/>
        <v>0</v>
      </c>
    </row>
    <row r="205" spans="1:44" ht="15.75" customHeight="1" x14ac:dyDescent="0.25">
      <c r="A205" s="36">
        <v>197</v>
      </c>
      <c r="B205" s="575"/>
      <c r="C205" s="575"/>
      <c r="D205" s="509"/>
      <c r="E205" s="581"/>
      <c r="F205" s="511"/>
      <c r="G205" s="707"/>
      <c r="H205" s="514"/>
      <c r="I205" s="696"/>
      <c r="J205" s="515"/>
      <c r="K205" s="695"/>
      <c r="L205" s="514"/>
      <c r="M205" s="696"/>
      <c r="N205" s="514"/>
      <c r="O205" s="696"/>
      <c r="P205" s="514"/>
      <c r="Q205" s="696"/>
      <c r="R205" s="514"/>
      <c r="S205" s="695"/>
      <c r="T205" s="514"/>
      <c r="U205" s="969">
        <f t="shared" si="78"/>
        <v>0</v>
      </c>
      <c r="V205" s="960"/>
      <c r="W205" s="203"/>
      <c r="X205" s="111">
        <f t="shared" si="63"/>
        <v>0</v>
      </c>
      <c r="Y205" s="959">
        <f t="shared" si="69"/>
        <v>0</v>
      </c>
      <c r="Z205" s="17">
        <f t="shared" si="70"/>
        <v>0</v>
      </c>
      <c r="AA205" s="17">
        <f t="shared" si="71"/>
        <v>0</v>
      </c>
      <c r="AB205" s="17">
        <f t="shared" si="72"/>
        <v>0</v>
      </c>
      <c r="AC205" s="17">
        <f t="shared" si="73"/>
        <v>0</v>
      </c>
      <c r="AD205" s="17">
        <f t="shared" si="74"/>
        <v>0</v>
      </c>
      <c r="AE205" s="17">
        <f t="shared" si="75"/>
        <v>0</v>
      </c>
      <c r="AF205" s="17">
        <f t="shared" si="76"/>
        <v>0</v>
      </c>
      <c r="AN205" s="598">
        <v>198</v>
      </c>
      <c r="AO205" s="57">
        <f t="shared" si="77"/>
        <v>0</v>
      </c>
      <c r="AP205" s="57">
        <f t="shared" si="64"/>
        <v>0</v>
      </c>
      <c r="AQ205" s="57">
        <f t="shared" si="65"/>
        <v>0</v>
      </c>
      <c r="AR205" s="57">
        <f t="shared" si="66"/>
        <v>0</v>
      </c>
    </row>
    <row r="206" spans="1:44" ht="15.75" customHeight="1" x14ac:dyDescent="0.25">
      <c r="A206" s="36">
        <v>198</v>
      </c>
      <c r="B206" s="575"/>
      <c r="C206" s="575"/>
      <c r="D206" s="509"/>
      <c r="E206" s="581"/>
      <c r="F206" s="511"/>
      <c r="G206" s="707"/>
      <c r="H206" s="514"/>
      <c r="I206" s="696"/>
      <c r="J206" s="515"/>
      <c r="K206" s="695"/>
      <c r="L206" s="514"/>
      <c r="M206" s="696"/>
      <c r="N206" s="514"/>
      <c r="O206" s="696"/>
      <c r="P206" s="514"/>
      <c r="Q206" s="696"/>
      <c r="R206" s="514"/>
      <c r="S206" s="695"/>
      <c r="T206" s="514"/>
      <c r="U206" s="969">
        <f t="shared" si="78"/>
        <v>0</v>
      </c>
      <c r="V206" s="960"/>
      <c r="W206" s="203"/>
      <c r="X206" s="111">
        <f t="shared" si="63"/>
        <v>0</v>
      </c>
      <c r="Y206" s="959">
        <f t="shared" si="69"/>
        <v>0</v>
      </c>
      <c r="Z206" s="17">
        <f t="shared" si="70"/>
        <v>0</v>
      </c>
      <c r="AA206" s="17">
        <f t="shared" si="71"/>
        <v>0</v>
      </c>
      <c r="AB206" s="17">
        <f t="shared" si="72"/>
        <v>0</v>
      </c>
      <c r="AC206" s="17">
        <f t="shared" si="73"/>
        <v>0</v>
      </c>
      <c r="AD206" s="17">
        <f t="shared" si="74"/>
        <v>0</v>
      </c>
      <c r="AE206" s="17">
        <f t="shared" si="75"/>
        <v>0</v>
      </c>
      <c r="AF206" s="17">
        <f t="shared" si="76"/>
        <v>0</v>
      </c>
      <c r="AN206" s="598">
        <v>199</v>
      </c>
      <c r="AO206" s="57">
        <f t="shared" si="77"/>
        <v>0</v>
      </c>
      <c r="AP206" s="57">
        <f t="shared" si="64"/>
        <v>0</v>
      </c>
      <c r="AQ206" s="57">
        <f t="shared" si="65"/>
        <v>0</v>
      </c>
      <c r="AR206" s="57">
        <f t="shared" si="66"/>
        <v>0</v>
      </c>
    </row>
    <row r="207" spans="1:44" ht="15.75" customHeight="1" x14ac:dyDescent="0.25">
      <c r="A207" s="36">
        <v>199</v>
      </c>
      <c r="B207" s="575"/>
      <c r="C207" s="575"/>
      <c r="D207" s="509"/>
      <c r="E207" s="581"/>
      <c r="F207" s="511"/>
      <c r="G207" s="707"/>
      <c r="H207" s="514"/>
      <c r="I207" s="696"/>
      <c r="J207" s="515"/>
      <c r="K207" s="695"/>
      <c r="L207" s="514"/>
      <c r="M207" s="696"/>
      <c r="N207" s="514"/>
      <c r="O207" s="696"/>
      <c r="P207" s="514"/>
      <c r="Q207" s="696"/>
      <c r="R207" s="514"/>
      <c r="S207" s="695"/>
      <c r="T207" s="514"/>
      <c r="U207" s="969">
        <f t="shared" si="78"/>
        <v>0</v>
      </c>
      <c r="V207" s="960"/>
      <c r="W207" s="203"/>
      <c r="X207" s="111">
        <f t="shared" si="63"/>
        <v>0</v>
      </c>
      <c r="Y207" s="959">
        <f t="shared" si="69"/>
        <v>0</v>
      </c>
      <c r="Z207" s="17">
        <f t="shared" si="70"/>
        <v>0</v>
      </c>
      <c r="AA207" s="17">
        <f t="shared" si="71"/>
        <v>0</v>
      </c>
      <c r="AB207" s="17">
        <f t="shared" si="72"/>
        <v>0</v>
      </c>
      <c r="AC207" s="17">
        <f t="shared" si="73"/>
        <v>0</v>
      </c>
      <c r="AD207" s="17">
        <f t="shared" si="74"/>
        <v>0</v>
      </c>
      <c r="AE207" s="17">
        <f t="shared" si="75"/>
        <v>0</v>
      </c>
      <c r="AF207" s="17">
        <f t="shared" si="76"/>
        <v>0</v>
      </c>
      <c r="AN207" s="598">
        <v>200</v>
      </c>
      <c r="AO207" s="57">
        <f t="shared" si="77"/>
        <v>0</v>
      </c>
      <c r="AP207" s="57">
        <f t="shared" si="64"/>
        <v>0</v>
      </c>
      <c r="AQ207" s="57">
        <f t="shared" si="65"/>
        <v>0</v>
      </c>
      <c r="AR207" s="57">
        <f t="shared" si="66"/>
        <v>0</v>
      </c>
    </row>
    <row r="208" spans="1:44" ht="15.75" customHeight="1" x14ac:dyDescent="0.25">
      <c r="A208" s="36">
        <v>200</v>
      </c>
      <c r="B208" s="575"/>
      <c r="C208" s="575"/>
      <c r="D208" s="509"/>
      <c r="E208" s="581"/>
      <c r="F208" s="511"/>
      <c r="G208" s="707"/>
      <c r="H208" s="514"/>
      <c r="I208" s="696"/>
      <c r="J208" s="515"/>
      <c r="K208" s="695"/>
      <c r="L208" s="514"/>
      <c r="M208" s="696"/>
      <c r="N208" s="514"/>
      <c r="O208" s="696"/>
      <c r="P208" s="514"/>
      <c r="Q208" s="696"/>
      <c r="R208" s="514"/>
      <c r="S208" s="695"/>
      <c r="T208" s="514"/>
      <c r="U208" s="969">
        <f t="shared" si="78"/>
        <v>0</v>
      </c>
      <c r="V208" s="960"/>
      <c r="W208" s="203"/>
      <c r="X208" s="111">
        <f t="shared" si="63"/>
        <v>0</v>
      </c>
      <c r="Y208" s="959">
        <f t="shared" si="69"/>
        <v>0</v>
      </c>
      <c r="Z208" s="17">
        <f t="shared" si="70"/>
        <v>0</v>
      </c>
      <c r="AA208" s="17">
        <f t="shared" si="71"/>
        <v>0</v>
      </c>
      <c r="AB208" s="17">
        <f t="shared" si="72"/>
        <v>0</v>
      </c>
      <c r="AC208" s="17">
        <f t="shared" si="73"/>
        <v>0</v>
      </c>
      <c r="AD208" s="17">
        <f t="shared" si="74"/>
        <v>0</v>
      </c>
      <c r="AE208" s="17">
        <f t="shared" si="75"/>
        <v>0</v>
      </c>
      <c r="AF208" s="17">
        <f t="shared" si="76"/>
        <v>0</v>
      </c>
      <c r="AN208" s="598">
        <v>201</v>
      </c>
      <c r="AO208" s="57">
        <f t="shared" si="77"/>
        <v>0</v>
      </c>
      <c r="AP208" s="57">
        <f t="shared" si="64"/>
        <v>0</v>
      </c>
      <c r="AQ208" s="57">
        <f t="shared" si="65"/>
        <v>0</v>
      </c>
      <c r="AR208" s="57">
        <f t="shared" si="66"/>
        <v>0</v>
      </c>
    </row>
    <row r="209" spans="1:44" ht="15.75" customHeight="1" x14ac:dyDescent="0.25">
      <c r="A209" s="36">
        <v>201</v>
      </c>
      <c r="B209" s="575"/>
      <c r="C209" s="575"/>
      <c r="D209" s="509"/>
      <c r="E209" s="581"/>
      <c r="F209" s="511"/>
      <c r="G209" s="707"/>
      <c r="H209" s="514"/>
      <c r="I209" s="696"/>
      <c r="J209" s="515"/>
      <c r="K209" s="695"/>
      <c r="L209" s="514"/>
      <c r="M209" s="696"/>
      <c r="N209" s="514"/>
      <c r="O209" s="696"/>
      <c r="P209" s="514"/>
      <c r="Q209" s="696"/>
      <c r="R209" s="514"/>
      <c r="S209" s="695"/>
      <c r="T209" s="514"/>
      <c r="U209" s="969">
        <f t="shared" si="78"/>
        <v>0</v>
      </c>
      <c r="V209" s="960"/>
      <c r="W209" s="203"/>
      <c r="X209" s="111">
        <f t="shared" si="63"/>
        <v>0</v>
      </c>
      <c r="Y209" s="959">
        <f t="shared" si="69"/>
        <v>0</v>
      </c>
      <c r="Z209" s="17">
        <f t="shared" si="70"/>
        <v>0</v>
      </c>
      <c r="AA209" s="17">
        <f t="shared" si="71"/>
        <v>0</v>
      </c>
      <c r="AB209" s="17">
        <f t="shared" si="72"/>
        <v>0</v>
      </c>
      <c r="AC209" s="17">
        <f t="shared" si="73"/>
        <v>0</v>
      </c>
      <c r="AD209" s="17">
        <f t="shared" si="74"/>
        <v>0</v>
      </c>
      <c r="AE209" s="17">
        <f t="shared" si="75"/>
        <v>0</v>
      </c>
      <c r="AF209" s="17">
        <f t="shared" si="76"/>
        <v>0</v>
      </c>
      <c r="AN209" s="598">
        <v>202</v>
      </c>
      <c r="AO209" s="57">
        <f t="shared" si="77"/>
        <v>0</v>
      </c>
      <c r="AP209" s="57">
        <f t="shared" si="64"/>
        <v>0</v>
      </c>
      <c r="AQ209" s="57">
        <f t="shared" si="65"/>
        <v>0</v>
      </c>
      <c r="AR209" s="57">
        <f t="shared" si="66"/>
        <v>0</v>
      </c>
    </row>
    <row r="210" spans="1:44" ht="15.75" customHeight="1" x14ac:dyDescent="0.25">
      <c r="A210" s="36">
        <v>202</v>
      </c>
      <c r="B210" s="19"/>
      <c r="C210" s="19"/>
      <c r="D210" s="20"/>
      <c r="E210" s="47"/>
      <c r="F210" s="511"/>
      <c r="G210" s="707"/>
      <c r="H210" s="514"/>
      <c r="I210" s="696"/>
      <c r="J210" s="515"/>
      <c r="K210" s="695"/>
      <c r="L210" s="514"/>
      <c r="M210" s="696"/>
      <c r="N210" s="514"/>
      <c r="O210" s="696"/>
      <c r="P210" s="514"/>
      <c r="Q210" s="696"/>
      <c r="R210" s="514"/>
      <c r="S210" s="695"/>
      <c r="T210" s="514"/>
      <c r="U210" s="969">
        <f t="shared" si="78"/>
        <v>0</v>
      </c>
      <c r="V210" s="960"/>
      <c r="W210" s="203"/>
      <c r="X210" s="111">
        <f t="shared" si="63"/>
        <v>0</v>
      </c>
      <c r="Y210" s="959">
        <f t="shared" si="69"/>
        <v>0</v>
      </c>
      <c r="Z210" s="17">
        <f t="shared" si="70"/>
        <v>0</v>
      </c>
      <c r="AA210" s="17">
        <f t="shared" si="71"/>
        <v>0</v>
      </c>
      <c r="AB210" s="17">
        <f t="shared" si="72"/>
        <v>0</v>
      </c>
      <c r="AC210" s="17">
        <f t="shared" si="73"/>
        <v>0</v>
      </c>
      <c r="AD210" s="17">
        <f t="shared" si="74"/>
        <v>0</v>
      </c>
      <c r="AE210" s="17">
        <f t="shared" si="75"/>
        <v>0</v>
      </c>
      <c r="AF210" s="17">
        <f t="shared" si="76"/>
        <v>0</v>
      </c>
      <c r="AN210" s="598">
        <v>203</v>
      </c>
      <c r="AO210" s="57">
        <f t="shared" si="77"/>
        <v>0</v>
      </c>
      <c r="AP210" s="57">
        <f t="shared" si="64"/>
        <v>0</v>
      </c>
      <c r="AQ210" s="57">
        <f t="shared" si="65"/>
        <v>0</v>
      </c>
      <c r="AR210" s="57">
        <f t="shared" si="66"/>
        <v>0</v>
      </c>
    </row>
    <row r="211" spans="1:44" s="3" customFormat="1" ht="15.75" customHeight="1" x14ac:dyDescent="0.25">
      <c r="A211" s="36">
        <v>203</v>
      </c>
      <c r="B211" s="19"/>
      <c r="C211" s="19"/>
      <c r="D211" s="20"/>
      <c r="E211" s="47"/>
      <c r="F211" s="511"/>
      <c r="G211" s="707"/>
      <c r="H211" s="514"/>
      <c r="I211" s="696"/>
      <c r="J211" s="515"/>
      <c r="K211" s="695"/>
      <c r="L211" s="514"/>
      <c r="M211" s="696"/>
      <c r="N211" s="514"/>
      <c r="O211" s="696"/>
      <c r="P211" s="514"/>
      <c r="Q211" s="696"/>
      <c r="R211" s="514"/>
      <c r="S211" s="695"/>
      <c r="T211" s="514"/>
      <c r="U211" s="969">
        <f t="shared" si="78"/>
        <v>0</v>
      </c>
      <c r="V211" s="960"/>
      <c r="W211" s="203"/>
      <c r="X211" s="111">
        <f t="shared" si="63"/>
        <v>0</v>
      </c>
      <c r="Y211" s="959">
        <f t="shared" si="69"/>
        <v>0</v>
      </c>
      <c r="Z211" s="17">
        <f t="shared" si="70"/>
        <v>0</v>
      </c>
      <c r="AA211" s="17">
        <f t="shared" si="71"/>
        <v>0</v>
      </c>
      <c r="AB211" s="17">
        <f t="shared" si="72"/>
        <v>0</v>
      </c>
      <c r="AC211" s="17">
        <f t="shared" si="73"/>
        <v>0</v>
      </c>
      <c r="AD211" s="17">
        <f t="shared" si="74"/>
        <v>0</v>
      </c>
      <c r="AE211" s="17">
        <f t="shared" si="75"/>
        <v>0</v>
      </c>
      <c r="AF211" s="17">
        <f t="shared" si="76"/>
        <v>0</v>
      </c>
      <c r="AN211" s="598">
        <v>204</v>
      </c>
      <c r="AO211" s="57">
        <f t="shared" si="77"/>
        <v>0</v>
      </c>
      <c r="AP211" s="57">
        <f t="shared" si="64"/>
        <v>0</v>
      </c>
      <c r="AQ211" s="57">
        <f t="shared" si="65"/>
        <v>0</v>
      </c>
      <c r="AR211" s="57">
        <f t="shared" si="66"/>
        <v>0</v>
      </c>
    </row>
    <row r="212" spans="1:44" ht="15.75" customHeight="1" x14ac:dyDescent="0.25">
      <c r="A212" s="36">
        <v>204</v>
      </c>
      <c r="B212" s="19"/>
      <c r="C212" s="19"/>
      <c r="D212" s="20"/>
      <c r="E212" s="47"/>
      <c r="F212" s="511"/>
      <c r="G212" s="707"/>
      <c r="H212" s="514"/>
      <c r="I212" s="696"/>
      <c r="J212" s="515"/>
      <c r="K212" s="695"/>
      <c r="L212" s="514"/>
      <c r="M212" s="696"/>
      <c r="N212" s="514"/>
      <c r="O212" s="696"/>
      <c r="P212" s="514"/>
      <c r="Q212" s="696"/>
      <c r="R212" s="514"/>
      <c r="S212" s="695"/>
      <c r="T212" s="514"/>
      <c r="U212" s="969">
        <f t="shared" si="78"/>
        <v>0</v>
      </c>
      <c r="V212" s="960"/>
      <c r="W212" s="203"/>
      <c r="X212" s="111">
        <f t="shared" si="63"/>
        <v>0</v>
      </c>
      <c r="Y212" s="959">
        <f t="shared" si="69"/>
        <v>0</v>
      </c>
      <c r="Z212" s="17">
        <f t="shared" si="70"/>
        <v>0</v>
      </c>
      <c r="AA212" s="17">
        <f t="shared" si="71"/>
        <v>0</v>
      </c>
      <c r="AB212" s="17">
        <f t="shared" si="72"/>
        <v>0</v>
      </c>
      <c r="AC212" s="17">
        <f t="shared" si="73"/>
        <v>0</v>
      </c>
      <c r="AD212" s="17">
        <f t="shared" si="74"/>
        <v>0</v>
      </c>
      <c r="AE212" s="17">
        <f t="shared" si="75"/>
        <v>0</v>
      </c>
      <c r="AF212" s="17">
        <f t="shared" si="76"/>
        <v>0</v>
      </c>
      <c r="AN212" s="598">
        <v>205</v>
      </c>
      <c r="AO212" s="57">
        <f t="shared" si="77"/>
        <v>0</v>
      </c>
      <c r="AP212" s="57">
        <f t="shared" si="64"/>
        <v>0</v>
      </c>
      <c r="AQ212" s="57">
        <f t="shared" si="65"/>
        <v>0</v>
      </c>
      <c r="AR212" s="57">
        <f t="shared" si="66"/>
        <v>0</v>
      </c>
    </row>
    <row r="213" spans="1:44" ht="15.75" customHeight="1" x14ac:dyDescent="0.25">
      <c r="A213" s="36">
        <v>205</v>
      </c>
      <c r="B213" s="19"/>
      <c r="C213" s="19"/>
      <c r="D213" s="20"/>
      <c r="E213" s="47"/>
      <c r="F213" s="511"/>
      <c r="G213" s="707"/>
      <c r="H213" s="514"/>
      <c r="I213" s="696"/>
      <c r="J213" s="515"/>
      <c r="K213" s="695"/>
      <c r="L213" s="514"/>
      <c r="M213" s="696"/>
      <c r="N213" s="514"/>
      <c r="O213" s="696"/>
      <c r="P213" s="514"/>
      <c r="Q213" s="696"/>
      <c r="R213" s="514"/>
      <c r="S213" s="695"/>
      <c r="T213" s="514"/>
      <c r="U213" s="969">
        <f t="shared" si="78"/>
        <v>0</v>
      </c>
      <c r="V213" s="960"/>
      <c r="W213" s="203"/>
      <c r="X213" s="111">
        <f t="shared" si="63"/>
        <v>0</v>
      </c>
      <c r="Y213" s="959">
        <f t="shared" si="69"/>
        <v>0</v>
      </c>
      <c r="Z213" s="17">
        <f t="shared" si="70"/>
        <v>0</v>
      </c>
      <c r="AA213" s="17">
        <f t="shared" si="71"/>
        <v>0</v>
      </c>
      <c r="AB213" s="17">
        <f t="shared" si="72"/>
        <v>0</v>
      </c>
      <c r="AC213" s="17">
        <f t="shared" si="73"/>
        <v>0</v>
      </c>
      <c r="AD213" s="17">
        <f t="shared" si="74"/>
        <v>0</v>
      </c>
      <c r="AE213" s="17">
        <f t="shared" si="75"/>
        <v>0</v>
      </c>
      <c r="AF213" s="17">
        <f t="shared" si="76"/>
        <v>0</v>
      </c>
      <c r="AN213" s="598">
        <v>206</v>
      </c>
      <c r="AO213" s="57">
        <f t="shared" si="77"/>
        <v>0</v>
      </c>
      <c r="AP213" s="57">
        <f t="shared" si="64"/>
        <v>0</v>
      </c>
      <c r="AQ213" s="57">
        <f t="shared" si="65"/>
        <v>0</v>
      </c>
      <c r="AR213" s="57">
        <f t="shared" si="66"/>
        <v>0</v>
      </c>
    </row>
    <row r="214" spans="1:44" ht="15.75" customHeight="1" x14ac:dyDescent="0.25">
      <c r="A214" s="36">
        <v>206</v>
      </c>
      <c r="B214" s="19"/>
      <c r="C214" s="19"/>
      <c r="D214" s="20"/>
      <c r="E214" s="47"/>
      <c r="F214" s="511"/>
      <c r="G214" s="707"/>
      <c r="H214" s="514"/>
      <c r="I214" s="696"/>
      <c r="J214" s="515"/>
      <c r="K214" s="695"/>
      <c r="L214" s="514"/>
      <c r="M214" s="696"/>
      <c r="N214" s="514"/>
      <c r="O214" s="696"/>
      <c r="P214" s="514"/>
      <c r="Q214" s="696"/>
      <c r="R214" s="514"/>
      <c r="S214" s="695"/>
      <c r="T214" s="514"/>
      <c r="U214" s="969">
        <f t="shared" si="78"/>
        <v>0</v>
      </c>
      <c r="V214" s="960"/>
      <c r="W214" s="203"/>
      <c r="X214" s="111">
        <f t="shared" si="63"/>
        <v>0</v>
      </c>
      <c r="Y214" s="959">
        <f t="shared" si="69"/>
        <v>0</v>
      </c>
      <c r="Z214" s="17">
        <f t="shared" si="70"/>
        <v>0</v>
      </c>
      <c r="AA214" s="17">
        <f t="shared" si="71"/>
        <v>0</v>
      </c>
      <c r="AB214" s="17">
        <f t="shared" si="72"/>
        <v>0</v>
      </c>
      <c r="AC214" s="17">
        <f t="shared" si="73"/>
        <v>0</v>
      </c>
      <c r="AD214" s="17">
        <f t="shared" si="74"/>
        <v>0</v>
      </c>
      <c r="AE214" s="17">
        <f t="shared" si="75"/>
        <v>0</v>
      </c>
      <c r="AF214" s="17">
        <f t="shared" si="76"/>
        <v>0</v>
      </c>
      <c r="AN214" s="598">
        <v>207</v>
      </c>
      <c r="AO214" s="57">
        <f t="shared" si="77"/>
        <v>0</v>
      </c>
      <c r="AP214" s="57">
        <f t="shared" si="64"/>
        <v>0</v>
      </c>
      <c r="AQ214" s="57">
        <f t="shared" si="65"/>
        <v>0</v>
      </c>
      <c r="AR214" s="57">
        <f t="shared" si="66"/>
        <v>0</v>
      </c>
    </row>
    <row r="215" spans="1:44" ht="15.75" customHeight="1" x14ac:dyDescent="0.25">
      <c r="A215" s="36">
        <v>207</v>
      </c>
      <c r="B215" s="19"/>
      <c r="C215" s="19"/>
      <c r="D215" s="20"/>
      <c r="E215" s="47"/>
      <c r="F215" s="511"/>
      <c r="G215" s="707"/>
      <c r="H215" s="514"/>
      <c r="I215" s="696"/>
      <c r="J215" s="515"/>
      <c r="K215" s="695"/>
      <c r="L215" s="514"/>
      <c r="M215" s="696"/>
      <c r="N215" s="514"/>
      <c r="O215" s="696"/>
      <c r="P215" s="514"/>
      <c r="Q215" s="696"/>
      <c r="R215" s="514"/>
      <c r="S215" s="695"/>
      <c r="T215" s="514"/>
      <c r="U215" s="969">
        <f t="shared" si="78"/>
        <v>0</v>
      </c>
      <c r="V215" s="960"/>
      <c r="W215" s="203"/>
      <c r="X215" s="111">
        <f t="shared" si="63"/>
        <v>0</v>
      </c>
      <c r="Y215" s="959">
        <f t="shared" si="69"/>
        <v>0</v>
      </c>
      <c r="Z215" s="17">
        <f t="shared" si="70"/>
        <v>0</v>
      </c>
      <c r="AA215" s="17">
        <f t="shared" si="71"/>
        <v>0</v>
      </c>
      <c r="AB215" s="17">
        <f t="shared" si="72"/>
        <v>0</v>
      </c>
      <c r="AC215" s="17">
        <f t="shared" si="73"/>
        <v>0</v>
      </c>
      <c r="AD215" s="17">
        <f t="shared" si="74"/>
        <v>0</v>
      </c>
      <c r="AE215" s="17">
        <f t="shared" si="75"/>
        <v>0</v>
      </c>
      <c r="AF215" s="17">
        <f t="shared" si="76"/>
        <v>0</v>
      </c>
      <c r="AN215" s="598">
        <v>208</v>
      </c>
      <c r="AO215" s="57">
        <f t="shared" si="77"/>
        <v>0</v>
      </c>
      <c r="AP215" s="57">
        <f t="shared" si="64"/>
        <v>0</v>
      </c>
      <c r="AQ215" s="57">
        <f t="shared" si="65"/>
        <v>0</v>
      </c>
      <c r="AR215" s="57">
        <f t="shared" si="66"/>
        <v>0</v>
      </c>
    </row>
    <row r="216" spans="1:44" s="2" customFormat="1" ht="15.75" customHeight="1" x14ac:dyDescent="0.25">
      <c r="A216" s="36">
        <v>208</v>
      </c>
      <c r="B216" s="19"/>
      <c r="C216" s="19"/>
      <c r="D216" s="20"/>
      <c r="E216" s="46"/>
      <c r="F216" s="511"/>
      <c r="G216" s="707"/>
      <c r="H216" s="514"/>
      <c r="I216" s="696"/>
      <c r="J216" s="515"/>
      <c r="K216" s="695"/>
      <c r="L216" s="514"/>
      <c r="M216" s="696"/>
      <c r="N216" s="514"/>
      <c r="O216" s="696"/>
      <c r="P216" s="514"/>
      <c r="Q216" s="696"/>
      <c r="R216" s="514"/>
      <c r="S216" s="695"/>
      <c r="T216" s="514"/>
      <c r="U216" s="969">
        <f t="shared" si="78"/>
        <v>0</v>
      </c>
      <c r="V216" s="960"/>
      <c r="W216" s="203"/>
      <c r="X216" s="111">
        <f t="shared" si="63"/>
        <v>0</v>
      </c>
      <c r="Y216" s="959">
        <f t="shared" si="69"/>
        <v>0</v>
      </c>
      <c r="Z216" s="17">
        <f t="shared" si="70"/>
        <v>0</v>
      </c>
      <c r="AA216" s="17">
        <f t="shared" si="71"/>
        <v>0</v>
      </c>
      <c r="AB216" s="17">
        <f t="shared" si="72"/>
        <v>0</v>
      </c>
      <c r="AC216" s="17">
        <f t="shared" si="73"/>
        <v>0</v>
      </c>
      <c r="AD216" s="17">
        <f t="shared" si="74"/>
        <v>0</v>
      </c>
      <c r="AE216" s="17">
        <f t="shared" si="75"/>
        <v>0</v>
      </c>
      <c r="AF216" s="17">
        <f t="shared" si="76"/>
        <v>0</v>
      </c>
      <c r="AN216" s="598">
        <v>209</v>
      </c>
      <c r="AO216" s="57">
        <f t="shared" si="77"/>
        <v>0</v>
      </c>
      <c r="AP216" s="57">
        <f t="shared" si="64"/>
        <v>0</v>
      </c>
      <c r="AQ216" s="57">
        <f t="shared" si="65"/>
        <v>0</v>
      </c>
      <c r="AR216" s="57">
        <f t="shared" si="66"/>
        <v>0</v>
      </c>
    </row>
    <row r="217" spans="1:44" ht="15.75" customHeight="1" x14ac:dyDescent="0.25">
      <c r="A217" s="36">
        <v>209</v>
      </c>
      <c r="B217" s="19"/>
      <c r="C217" s="19"/>
      <c r="D217" s="20"/>
      <c r="E217" s="47"/>
      <c r="F217" s="511"/>
      <c r="G217" s="707"/>
      <c r="H217" s="514"/>
      <c r="I217" s="696"/>
      <c r="J217" s="515"/>
      <c r="K217" s="695"/>
      <c r="L217" s="514"/>
      <c r="M217" s="696"/>
      <c r="N217" s="514"/>
      <c r="O217" s="696"/>
      <c r="P217" s="514"/>
      <c r="Q217" s="696"/>
      <c r="R217" s="514"/>
      <c r="S217" s="695"/>
      <c r="T217" s="514"/>
      <c r="U217" s="969">
        <f t="shared" si="78"/>
        <v>0</v>
      </c>
      <c r="V217" s="960"/>
      <c r="W217" s="203"/>
      <c r="X217" s="111">
        <f t="shared" si="63"/>
        <v>0</v>
      </c>
      <c r="Y217" s="959">
        <f t="shared" si="69"/>
        <v>0</v>
      </c>
      <c r="Z217" s="17">
        <f t="shared" si="70"/>
        <v>0</v>
      </c>
      <c r="AA217" s="17">
        <f t="shared" si="71"/>
        <v>0</v>
      </c>
      <c r="AB217" s="17">
        <f t="shared" si="72"/>
        <v>0</v>
      </c>
      <c r="AC217" s="17">
        <f t="shared" si="73"/>
        <v>0</v>
      </c>
      <c r="AD217" s="17">
        <f t="shared" si="74"/>
        <v>0</v>
      </c>
      <c r="AE217" s="17">
        <f t="shared" si="75"/>
        <v>0</v>
      </c>
      <c r="AF217" s="17">
        <f t="shared" si="76"/>
        <v>0</v>
      </c>
      <c r="AN217" s="598">
        <v>210</v>
      </c>
      <c r="AO217" s="57">
        <f t="shared" si="77"/>
        <v>0</v>
      </c>
      <c r="AP217" s="57">
        <f t="shared" si="64"/>
        <v>0</v>
      </c>
      <c r="AQ217" s="57">
        <f t="shared" si="65"/>
        <v>0</v>
      </c>
      <c r="AR217" s="57">
        <f t="shared" si="66"/>
        <v>0</v>
      </c>
    </row>
    <row r="218" spans="1:44" ht="15.75" customHeight="1" x14ac:dyDescent="0.25">
      <c r="A218" s="36">
        <v>210</v>
      </c>
      <c r="B218" s="19"/>
      <c r="C218" s="19"/>
      <c r="D218" s="20"/>
      <c r="E218" s="47"/>
      <c r="F218" s="511"/>
      <c r="G218" s="707"/>
      <c r="H218" s="514"/>
      <c r="I218" s="696"/>
      <c r="J218" s="515"/>
      <c r="K218" s="695"/>
      <c r="L218" s="514"/>
      <c r="M218" s="696"/>
      <c r="N218" s="514"/>
      <c r="O218" s="696"/>
      <c r="P218" s="514"/>
      <c r="Q218" s="696"/>
      <c r="R218" s="514"/>
      <c r="S218" s="695"/>
      <c r="T218" s="514"/>
      <c r="U218" s="969">
        <f t="shared" si="78"/>
        <v>0</v>
      </c>
      <c r="V218" s="960"/>
      <c r="W218" s="203"/>
      <c r="X218" s="111">
        <f t="shared" si="63"/>
        <v>0</v>
      </c>
      <c r="Y218" s="959">
        <f t="shared" si="69"/>
        <v>0</v>
      </c>
      <c r="Z218" s="17">
        <f t="shared" si="70"/>
        <v>0</v>
      </c>
      <c r="AA218" s="17">
        <f t="shared" si="71"/>
        <v>0</v>
      </c>
      <c r="AB218" s="17">
        <f t="shared" si="72"/>
        <v>0</v>
      </c>
      <c r="AC218" s="17">
        <f t="shared" si="73"/>
        <v>0</v>
      </c>
      <c r="AD218" s="17">
        <f t="shared" si="74"/>
        <v>0</v>
      </c>
      <c r="AE218" s="17">
        <f t="shared" si="75"/>
        <v>0</v>
      </c>
      <c r="AF218" s="17">
        <f t="shared" si="76"/>
        <v>0</v>
      </c>
      <c r="AN218" s="598">
        <v>211</v>
      </c>
      <c r="AO218" s="57">
        <f t="shared" si="77"/>
        <v>0</v>
      </c>
      <c r="AP218" s="57">
        <f t="shared" ref="AP218:AP281" si="79">U218*C218</f>
        <v>0</v>
      </c>
      <c r="AQ218" s="57">
        <f t="shared" ref="AQ218:AQ281" si="80">AP218-AO218</f>
        <v>0</v>
      </c>
      <c r="AR218" s="57">
        <f t="shared" ref="AR218:AR281" si="81">X218*B218</f>
        <v>0</v>
      </c>
    </row>
    <row r="219" spans="1:44" ht="15.75" customHeight="1" x14ac:dyDescent="0.25">
      <c r="A219" s="36">
        <v>211</v>
      </c>
      <c r="B219" s="19"/>
      <c r="C219" s="19"/>
      <c r="D219" s="20"/>
      <c r="E219" s="47"/>
      <c r="F219" s="511"/>
      <c r="G219" s="707"/>
      <c r="H219" s="514"/>
      <c r="I219" s="696"/>
      <c r="J219" s="515"/>
      <c r="K219" s="695"/>
      <c r="L219" s="514"/>
      <c r="M219" s="696"/>
      <c r="N219" s="514"/>
      <c r="O219" s="696"/>
      <c r="P219" s="514"/>
      <c r="Q219" s="696"/>
      <c r="R219" s="514"/>
      <c r="S219" s="695"/>
      <c r="T219" s="514"/>
      <c r="U219" s="969">
        <f t="shared" si="78"/>
        <v>0</v>
      </c>
      <c r="V219" s="960"/>
      <c r="W219" s="203"/>
      <c r="X219" s="111">
        <f t="shared" si="63"/>
        <v>0</v>
      </c>
      <c r="Y219" s="959">
        <f t="shared" si="69"/>
        <v>0</v>
      </c>
      <c r="Z219" s="17">
        <f t="shared" si="70"/>
        <v>0</v>
      </c>
      <c r="AA219" s="17">
        <f t="shared" si="71"/>
        <v>0</v>
      </c>
      <c r="AB219" s="17">
        <f t="shared" si="72"/>
        <v>0</v>
      </c>
      <c r="AC219" s="17">
        <f t="shared" si="73"/>
        <v>0</v>
      </c>
      <c r="AD219" s="17">
        <f t="shared" si="74"/>
        <v>0</v>
      </c>
      <c r="AE219" s="17">
        <f t="shared" si="75"/>
        <v>0</v>
      </c>
      <c r="AF219" s="17">
        <f t="shared" si="76"/>
        <v>0</v>
      </c>
      <c r="AN219" s="598">
        <v>212</v>
      </c>
      <c r="AO219" s="57">
        <f t="shared" si="77"/>
        <v>0</v>
      </c>
      <c r="AP219" s="57">
        <f t="shared" si="79"/>
        <v>0</v>
      </c>
      <c r="AQ219" s="57">
        <f t="shared" si="80"/>
        <v>0</v>
      </c>
      <c r="AR219" s="57">
        <f t="shared" si="81"/>
        <v>0</v>
      </c>
    </row>
    <row r="220" spans="1:44" ht="15.75" customHeight="1" x14ac:dyDescent="0.25">
      <c r="A220" s="36">
        <v>212</v>
      </c>
      <c r="B220" s="19"/>
      <c r="C220" s="19"/>
      <c r="D220" s="20"/>
      <c r="E220" s="47"/>
      <c r="F220" s="511"/>
      <c r="G220" s="707"/>
      <c r="H220" s="514"/>
      <c r="I220" s="696"/>
      <c r="J220" s="515"/>
      <c r="K220" s="695"/>
      <c r="L220" s="514"/>
      <c r="M220" s="696"/>
      <c r="N220" s="514"/>
      <c r="O220" s="696"/>
      <c r="P220" s="514"/>
      <c r="Q220" s="696"/>
      <c r="R220" s="514"/>
      <c r="S220" s="695"/>
      <c r="T220" s="514"/>
      <c r="U220" s="969">
        <f t="shared" si="78"/>
        <v>0</v>
      </c>
      <c r="V220" s="960"/>
      <c r="W220" s="203"/>
      <c r="X220" s="111">
        <f t="shared" si="63"/>
        <v>0</v>
      </c>
      <c r="Y220" s="959">
        <f t="shared" si="69"/>
        <v>0</v>
      </c>
      <c r="Z220" s="17">
        <f t="shared" si="70"/>
        <v>0</v>
      </c>
      <c r="AA220" s="17">
        <f t="shared" si="71"/>
        <v>0</v>
      </c>
      <c r="AB220" s="17">
        <f t="shared" si="72"/>
        <v>0</v>
      </c>
      <c r="AC220" s="17">
        <f t="shared" si="73"/>
        <v>0</v>
      </c>
      <c r="AD220" s="17">
        <f t="shared" si="74"/>
        <v>0</v>
      </c>
      <c r="AE220" s="17">
        <f t="shared" si="75"/>
        <v>0</v>
      </c>
      <c r="AF220" s="17">
        <f t="shared" si="76"/>
        <v>0</v>
      </c>
      <c r="AN220" s="598">
        <v>213</v>
      </c>
      <c r="AO220" s="57">
        <f t="shared" si="77"/>
        <v>0</v>
      </c>
      <c r="AP220" s="57">
        <f t="shared" si="79"/>
        <v>0</v>
      </c>
      <c r="AQ220" s="57">
        <f t="shared" si="80"/>
        <v>0</v>
      </c>
      <c r="AR220" s="57">
        <f t="shared" si="81"/>
        <v>0</v>
      </c>
    </row>
    <row r="221" spans="1:44" ht="15.75" customHeight="1" x14ac:dyDescent="0.25">
      <c r="A221" s="36">
        <v>213</v>
      </c>
      <c r="B221" s="19"/>
      <c r="C221" s="19"/>
      <c r="D221" s="20"/>
      <c r="E221" s="47"/>
      <c r="F221" s="511"/>
      <c r="G221" s="707"/>
      <c r="H221" s="514"/>
      <c r="I221" s="696"/>
      <c r="J221" s="515"/>
      <c r="K221" s="695"/>
      <c r="L221" s="514"/>
      <c r="M221" s="696"/>
      <c r="N221" s="514"/>
      <c r="O221" s="696"/>
      <c r="P221" s="514"/>
      <c r="Q221" s="696"/>
      <c r="R221" s="514"/>
      <c r="S221" s="695"/>
      <c r="T221" s="514"/>
      <c r="U221" s="969">
        <f t="shared" si="78"/>
        <v>0</v>
      </c>
      <c r="V221" s="960"/>
      <c r="W221" s="203"/>
      <c r="X221" s="111">
        <f t="shared" si="63"/>
        <v>0</v>
      </c>
      <c r="Y221" s="959">
        <f t="shared" si="69"/>
        <v>0</v>
      </c>
      <c r="Z221" s="17">
        <f t="shared" si="70"/>
        <v>0</v>
      </c>
      <c r="AA221" s="17">
        <f t="shared" si="71"/>
        <v>0</v>
      </c>
      <c r="AB221" s="17">
        <f t="shared" si="72"/>
        <v>0</v>
      </c>
      <c r="AC221" s="17">
        <f t="shared" si="73"/>
        <v>0</v>
      </c>
      <c r="AD221" s="17">
        <f t="shared" si="74"/>
        <v>0</v>
      </c>
      <c r="AE221" s="17">
        <f t="shared" si="75"/>
        <v>0</v>
      </c>
      <c r="AF221" s="17">
        <f t="shared" si="76"/>
        <v>0</v>
      </c>
      <c r="AN221" s="598">
        <v>214</v>
      </c>
      <c r="AO221" s="57">
        <f t="shared" si="77"/>
        <v>0</v>
      </c>
      <c r="AP221" s="57">
        <f t="shared" si="79"/>
        <v>0</v>
      </c>
      <c r="AQ221" s="57">
        <f t="shared" si="80"/>
        <v>0</v>
      </c>
      <c r="AR221" s="57">
        <f t="shared" si="81"/>
        <v>0</v>
      </c>
    </row>
    <row r="222" spans="1:44" ht="15.75" customHeight="1" x14ac:dyDescent="0.25">
      <c r="A222" s="36">
        <v>214</v>
      </c>
      <c r="B222" s="19"/>
      <c r="C222" s="19"/>
      <c r="D222" s="20"/>
      <c r="E222" s="47"/>
      <c r="F222" s="511"/>
      <c r="G222" s="707"/>
      <c r="H222" s="514"/>
      <c r="I222" s="696"/>
      <c r="J222" s="515"/>
      <c r="K222" s="695"/>
      <c r="L222" s="514"/>
      <c r="M222" s="696"/>
      <c r="N222" s="514"/>
      <c r="O222" s="696"/>
      <c r="P222" s="514"/>
      <c r="Q222" s="696"/>
      <c r="R222" s="514"/>
      <c r="S222" s="695"/>
      <c r="T222" s="514"/>
      <c r="U222" s="969">
        <f t="shared" si="78"/>
        <v>0</v>
      </c>
      <c r="V222" s="960"/>
      <c r="W222" s="203"/>
      <c r="X222" s="111">
        <f t="shared" si="63"/>
        <v>0</v>
      </c>
      <c r="Y222" s="959">
        <f t="shared" si="69"/>
        <v>0</v>
      </c>
      <c r="Z222" s="17">
        <f t="shared" si="70"/>
        <v>0</v>
      </c>
      <c r="AA222" s="17">
        <f t="shared" si="71"/>
        <v>0</v>
      </c>
      <c r="AB222" s="17">
        <f t="shared" si="72"/>
        <v>0</v>
      </c>
      <c r="AC222" s="17">
        <f t="shared" si="73"/>
        <v>0</v>
      </c>
      <c r="AD222" s="17">
        <f t="shared" si="74"/>
        <v>0</v>
      </c>
      <c r="AE222" s="17">
        <f t="shared" si="75"/>
        <v>0</v>
      </c>
      <c r="AF222" s="17">
        <f t="shared" si="76"/>
        <v>0</v>
      </c>
      <c r="AN222" s="598">
        <v>215</v>
      </c>
      <c r="AO222" s="57">
        <f t="shared" si="77"/>
        <v>0</v>
      </c>
      <c r="AP222" s="57">
        <f t="shared" si="79"/>
        <v>0</v>
      </c>
      <c r="AQ222" s="57">
        <f t="shared" si="80"/>
        <v>0</v>
      </c>
      <c r="AR222" s="57">
        <f t="shared" si="81"/>
        <v>0</v>
      </c>
    </row>
    <row r="223" spans="1:44" ht="15.75" customHeight="1" x14ac:dyDescent="0.25">
      <c r="A223" s="36">
        <v>215</v>
      </c>
      <c r="B223" s="19"/>
      <c r="C223" s="19"/>
      <c r="D223" s="20"/>
      <c r="E223" s="47"/>
      <c r="F223" s="511"/>
      <c r="G223" s="707"/>
      <c r="H223" s="514"/>
      <c r="I223" s="696"/>
      <c r="J223" s="515"/>
      <c r="K223" s="695"/>
      <c r="L223" s="514"/>
      <c r="M223" s="696"/>
      <c r="N223" s="514"/>
      <c r="O223" s="696"/>
      <c r="P223" s="514"/>
      <c r="Q223" s="696"/>
      <c r="R223" s="514"/>
      <c r="S223" s="695"/>
      <c r="T223" s="514"/>
      <c r="U223" s="969">
        <f t="shared" si="78"/>
        <v>0</v>
      </c>
      <c r="V223" s="960"/>
      <c r="W223" s="203"/>
      <c r="X223" s="111">
        <f t="shared" si="63"/>
        <v>0</v>
      </c>
      <c r="Y223" s="959">
        <f t="shared" si="69"/>
        <v>0</v>
      </c>
      <c r="Z223" s="17">
        <f t="shared" si="70"/>
        <v>0</v>
      </c>
      <c r="AA223" s="17">
        <f t="shared" si="71"/>
        <v>0</v>
      </c>
      <c r="AB223" s="17">
        <f t="shared" si="72"/>
        <v>0</v>
      </c>
      <c r="AC223" s="17">
        <f t="shared" si="73"/>
        <v>0</v>
      </c>
      <c r="AD223" s="17">
        <f t="shared" si="74"/>
        <v>0</v>
      </c>
      <c r="AE223" s="17">
        <f t="shared" si="75"/>
        <v>0</v>
      </c>
      <c r="AF223" s="17">
        <f t="shared" si="76"/>
        <v>0</v>
      </c>
      <c r="AN223" s="598">
        <v>216</v>
      </c>
      <c r="AO223" s="57">
        <f t="shared" si="77"/>
        <v>0</v>
      </c>
      <c r="AP223" s="57">
        <f t="shared" si="79"/>
        <v>0</v>
      </c>
      <c r="AQ223" s="57">
        <f t="shared" si="80"/>
        <v>0</v>
      </c>
      <c r="AR223" s="57">
        <f t="shared" si="81"/>
        <v>0</v>
      </c>
    </row>
    <row r="224" spans="1:44" ht="15.75" customHeight="1" x14ac:dyDescent="0.25">
      <c r="A224" s="36">
        <v>216</v>
      </c>
      <c r="B224" s="19"/>
      <c r="C224" s="19"/>
      <c r="D224" s="20"/>
      <c r="E224" s="47"/>
      <c r="F224" s="511"/>
      <c r="G224" s="707"/>
      <c r="H224" s="514"/>
      <c r="I224" s="696"/>
      <c r="J224" s="515"/>
      <c r="K224" s="695"/>
      <c r="L224" s="514"/>
      <c r="M224" s="696"/>
      <c r="N224" s="514"/>
      <c r="O224" s="696"/>
      <c r="P224" s="514"/>
      <c r="Q224" s="696"/>
      <c r="R224" s="514"/>
      <c r="S224" s="695"/>
      <c r="T224" s="514"/>
      <c r="U224" s="969">
        <f t="shared" si="78"/>
        <v>0</v>
      </c>
      <c r="V224" s="960"/>
      <c r="W224" s="203"/>
      <c r="X224" s="111">
        <f t="shared" si="63"/>
        <v>0</v>
      </c>
      <c r="Y224" s="959">
        <f t="shared" si="69"/>
        <v>0</v>
      </c>
      <c r="Z224" s="17">
        <f t="shared" si="70"/>
        <v>0</v>
      </c>
      <c r="AA224" s="17">
        <f t="shared" si="71"/>
        <v>0</v>
      </c>
      <c r="AB224" s="17">
        <f t="shared" si="72"/>
        <v>0</v>
      </c>
      <c r="AC224" s="17">
        <f t="shared" si="73"/>
        <v>0</v>
      </c>
      <c r="AD224" s="17">
        <f t="shared" si="74"/>
        <v>0</v>
      </c>
      <c r="AE224" s="17">
        <f t="shared" si="75"/>
        <v>0</v>
      </c>
      <c r="AF224" s="17">
        <f t="shared" si="76"/>
        <v>0</v>
      </c>
      <c r="AN224" s="598">
        <v>217</v>
      </c>
      <c r="AO224" s="57">
        <f t="shared" si="77"/>
        <v>0</v>
      </c>
      <c r="AP224" s="57">
        <f t="shared" si="79"/>
        <v>0</v>
      </c>
      <c r="AQ224" s="57">
        <f t="shared" si="80"/>
        <v>0</v>
      </c>
      <c r="AR224" s="57">
        <f t="shared" si="81"/>
        <v>0</v>
      </c>
    </row>
    <row r="225" spans="1:44" ht="15.75" customHeight="1" x14ac:dyDescent="0.25">
      <c r="A225" s="36">
        <v>217</v>
      </c>
      <c r="B225" s="19"/>
      <c r="C225" s="19"/>
      <c r="D225" s="20"/>
      <c r="E225" s="47"/>
      <c r="F225" s="511"/>
      <c r="G225" s="707"/>
      <c r="H225" s="514"/>
      <c r="I225" s="696"/>
      <c r="J225" s="515"/>
      <c r="K225" s="695"/>
      <c r="L225" s="514"/>
      <c r="M225" s="696"/>
      <c r="N225" s="514"/>
      <c r="O225" s="696"/>
      <c r="P225" s="514"/>
      <c r="Q225" s="696"/>
      <c r="R225" s="514"/>
      <c r="S225" s="695"/>
      <c r="T225" s="514"/>
      <c r="U225" s="969">
        <f t="shared" si="78"/>
        <v>0</v>
      </c>
      <c r="V225" s="960"/>
      <c r="W225" s="203"/>
      <c r="X225" s="111">
        <f t="shared" si="63"/>
        <v>0</v>
      </c>
      <c r="Y225" s="959">
        <f t="shared" si="69"/>
        <v>0</v>
      </c>
      <c r="Z225" s="17">
        <f t="shared" si="70"/>
        <v>0</v>
      </c>
      <c r="AA225" s="17">
        <f t="shared" si="71"/>
        <v>0</v>
      </c>
      <c r="AB225" s="17">
        <f t="shared" si="72"/>
        <v>0</v>
      </c>
      <c r="AC225" s="17">
        <f t="shared" si="73"/>
        <v>0</v>
      </c>
      <c r="AD225" s="17">
        <f t="shared" si="74"/>
        <v>0</v>
      </c>
      <c r="AE225" s="17">
        <f t="shared" si="75"/>
        <v>0</v>
      </c>
      <c r="AF225" s="17">
        <f t="shared" si="76"/>
        <v>0</v>
      </c>
      <c r="AN225" s="598">
        <v>218</v>
      </c>
      <c r="AO225" s="57">
        <f t="shared" si="77"/>
        <v>0</v>
      </c>
      <c r="AP225" s="57">
        <f t="shared" si="79"/>
        <v>0</v>
      </c>
      <c r="AQ225" s="57">
        <f t="shared" si="80"/>
        <v>0</v>
      </c>
      <c r="AR225" s="57">
        <f t="shared" si="81"/>
        <v>0</v>
      </c>
    </row>
    <row r="226" spans="1:44" ht="15.75" customHeight="1" x14ac:dyDescent="0.25">
      <c r="A226" s="36">
        <v>218</v>
      </c>
      <c r="B226" s="19"/>
      <c r="C226" s="19"/>
      <c r="D226" s="20"/>
      <c r="E226" s="47"/>
      <c r="F226" s="511"/>
      <c r="G226" s="707"/>
      <c r="H226" s="514"/>
      <c r="I226" s="696"/>
      <c r="J226" s="515"/>
      <c r="K226" s="695"/>
      <c r="L226" s="514"/>
      <c r="M226" s="696"/>
      <c r="N226" s="514"/>
      <c r="O226" s="696"/>
      <c r="P226" s="514"/>
      <c r="Q226" s="696"/>
      <c r="R226" s="514"/>
      <c r="S226" s="695"/>
      <c r="T226" s="514"/>
      <c r="U226" s="969">
        <f t="shared" si="78"/>
        <v>0</v>
      </c>
      <c r="V226" s="960"/>
      <c r="W226" s="203"/>
      <c r="X226" s="111">
        <f t="shared" si="63"/>
        <v>0</v>
      </c>
      <c r="Y226" s="959">
        <f t="shared" si="69"/>
        <v>0</v>
      </c>
      <c r="Z226" s="17">
        <f t="shared" si="70"/>
        <v>0</v>
      </c>
      <c r="AA226" s="17">
        <f t="shared" si="71"/>
        <v>0</v>
      </c>
      <c r="AB226" s="17">
        <f t="shared" si="72"/>
        <v>0</v>
      </c>
      <c r="AC226" s="17">
        <f t="shared" si="73"/>
        <v>0</v>
      </c>
      <c r="AD226" s="17">
        <f t="shared" si="74"/>
        <v>0</v>
      </c>
      <c r="AE226" s="17">
        <f t="shared" si="75"/>
        <v>0</v>
      </c>
      <c r="AF226" s="17">
        <f t="shared" si="76"/>
        <v>0</v>
      </c>
      <c r="AN226" s="598">
        <v>219</v>
      </c>
      <c r="AO226" s="57">
        <f t="shared" si="77"/>
        <v>0</v>
      </c>
      <c r="AP226" s="57">
        <f t="shared" si="79"/>
        <v>0</v>
      </c>
      <c r="AQ226" s="57">
        <f t="shared" si="80"/>
        <v>0</v>
      </c>
      <c r="AR226" s="57">
        <f t="shared" si="81"/>
        <v>0</v>
      </c>
    </row>
    <row r="227" spans="1:44" ht="15.75" customHeight="1" x14ac:dyDescent="0.25">
      <c r="A227" s="36">
        <v>219</v>
      </c>
      <c r="B227" s="19"/>
      <c r="C227" s="19"/>
      <c r="D227" s="20"/>
      <c r="E227" s="47"/>
      <c r="F227" s="511"/>
      <c r="G227" s="707"/>
      <c r="H227" s="514"/>
      <c r="I227" s="696"/>
      <c r="J227" s="515"/>
      <c r="K227" s="695"/>
      <c r="L227" s="514"/>
      <c r="M227" s="696"/>
      <c r="N227" s="514"/>
      <c r="O227" s="696"/>
      <c r="P227" s="514"/>
      <c r="Q227" s="696"/>
      <c r="R227" s="514"/>
      <c r="S227" s="695"/>
      <c r="T227" s="514"/>
      <c r="U227" s="969">
        <f t="shared" si="78"/>
        <v>0</v>
      </c>
      <c r="V227" s="960"/>
      <c r="W227" s="203"/>
      <c r="X227" s="111">
        <f t="shared" si="63"/>
        <v>0</v>
      </c>
      <c r="Y227" s="959">
        <f t="shared" si="69"/>
        <v>0</v>
      </c>
      <c r="Z227" s="17">
        <f t="shared" si="70"/>
        <v>0</v>
      </c>
      <c r="AA227" s="17">
        <f t="shared" si="71"/>
        <v>0</v>
      </c>
      <c r="AB227" s="17">
        <f t="shared" si="72"/>
        <v>0</v>
      </c>
      <c r="AC227" s="17">
        <f t="shared" si="73"/>
        <v>0</v>
      </c>
      <c r="AD227" s="17">
        <f t="shared" si="74"/>
        <v>0</v>
      </c>
      <c r="AE227" s="17">
        <f t="shared" si="75"/>
        <v>0</v>
      </c>
      <c r="AF227" s="17">
        <f t="shared" si="76"/>
        <v>0</v>
      </c>
      <c r="AN227" s="598">
        <v>220</v>
      </c>
      <c r="AO227" s="57">
        <f t="shared" si="77"/>
        <v>0</v>
      </c>
      <c r="AP227" s="57">
        <f t="shared" si="79"/>
        <v>0</v>
      </c>
      <c r="AQ227" s="57">
        <f t="shared" si="80"/>
        <v>0</v>
      </c>
      <c r="AR227" s="57">
        <f t="shared" si="81"/>
        <v>0</v>
      </c>
    </row>
    <row r="228" spans="1:44" ht="15.75" customHeight="1" x14ac:dyDescent="0.25">
      <c r="A228" s="36">
        <v>220</v>
      </c>
      <c r="B228" s="19"/>
      <c r="C228" s="19"/>
      <c r="D228" s="20"/>
      <c r="E228" s="47"/>
      <c r="F228" s="511"/>
      <c r="G228" s="707"/>
      <c r="H228" s="514"/>
      <c r="I228" s="696"/>
      <c r="J228" s="515"/>
      <c r="K228" s="695"/>
      <c r="L228" s="514"/>
      <c r="M228" s="696"/>
      <c r="N228" s="514"/>
      <c r="O228" s="696"/>
      <c r="P228" s="514"/>
      <c r="Q228" s="696"/>
      <c r="R228" s="514"/>
      <c r="S228" s="695"/>
      <c r="T228" s="514"/>
      <c r="U228" s="969">
        <f t="shared" si="78"/>
        <v>0</v>
      </c>
      <c r="V228" s="960"/>
      <c r="W228" s="203"/>
      <c r="X228" s="111">
        <f t="shared" si="63"/>
        <v>0</v>
      </c>
      <c r="Y228" s="959">
        <f t="shared" si="69"/>
        <v>0</v>
      </c>
      <c r="Z228" s="17">
        <f t="shared" si="70"/>
        <v>0</v>
      </c>
      <c r="AA228" s="17">
        <f t="shared" si="71"/>
        <v>0</v>
      </c>
      <c r="AB228" s="17">
        <f t="shared" si="72"/>
        <v>0</v>
      </c>
      <c r="AC228" s="17">
        <f t="shared" si="73"/>
        <v>0</v>
      </c>
      <c r="AD228" s="17">
        <f t="shared" si="74"/>
        <v>0</v>
      </c>
      <c r="AE228" s="17">
        <f t="shared" si="75"/>
        <v>0</v>
      </c>
      <c r="AF228" s="17">
        <f t="shared" si="76"/>
        <v>0</v>
      </c>
      <c r="AN228" s="598">
        <v>221</v>
      </c>
      <c r="AO228" s="57">
        <f t="shared" si="77"/>
        <v>0</v>
      </c>
      <c r="AP228" s="57">
        <f t="shared" si="79"/>
        <v>0</v>
      </c>
      <c r="AQ228" s="57">
        <f t="shared" si="80"/>
        <v>0</v>
      </c>
      <c r="AR228" s="57">
        <f t="shared" si="81"/>
        <v>0</v>
      </c>
    </row>
    <row r="229" spans="1:44" s="3" customFormat="1" ht="15.75" customHeight="1" x14ac:dyDescent="0.25">
      <c r="A229" s="36">
        <v>221</v>
      </c>
      <c r="B229" s="19"/>
      <c r="C229" s="19"/>
      <c r="D229" s="20"/>
      <c r="E229" s="47"/>
      <c r="F229" s="511"/>
      <c r="G229" s="707"/>
      <c r="H229" s="514"/>
      <c r="I229" s="696"/>
      <c r="J229" s="515"/>
      <c r="K229" s="695"/>
      <c r="L229" s="514"/>
      <c r="M229" s="696"/>
      <c r="N229" s="514"/>
      <c r="O229" s="696"/>
      <c r="P229" s="514"/>
      <c r="Q229" s="696"/>
      <c r="R229" s="514"/>
      <c r="S229" s="695"/>
      <c r="T229" s="514"/>
      <c r="U229" s="969">
        <f t="shared" si="78"/>
        <v>0</v>
      </c>
      <c r="V229" s="960"/>
      <c r="W229" s="203"/>
      <c r="X229" s="111">
        <f t="shared" si="63"/>
        <v>0</v>
      </c>
      <c r="Y229" s="959">
        <f t="shared" si="69"/>
        <v>0</v>
      </c>
      <c r="Z229" s="17">
        <f t="shared" si="70"/>
        <v>0</v>
      </c>
      <c r="AA229" s="17">
        <f t="shared" si="71"/>
        <v>0</v>
      </c>
      <c r="AB229" s="17">
        <f t="shared" si="72"/>
        <v>0</v>
      </c>
      <c r="AC229" s="17">
        <f t="shared" si="73"/>
        <v>0</v>
      </c>
      <c r="AD229" s="17">
        <f t="shared" si="74"/>
        <v>0</v>
      </c>
      <c r="AE229" s="17">
        <f t="shared" si="75"/>
        <v>0</v>
      </c>
      <c r="AF229" s="17">
        <f t="shared" si="76"/>
        <v>0</v>
      </c>
      <c r="AN229" s="598">
        <v>222</v>
      </c>
      <c r="AO229" s="57">
        <f t="shared" si="77"/>
        <v>0</v>
      </c>
      <c r="AP229" s="57">
        <f t="shared" si="79"/>
        <v>0</v>
      </c>
      <c r="AQ229" s="57">
        <f t="shared" si="80"/>
        <v>0</v>
      </c>
      <c r="AR229" s="57">
        <f t="shared" si="81"/>
        <v>0</v>
      </c>
    </row>
    <row r="230" spans="1:44" ht="15.75" customHeight="1" x14ac:dyDescent="0.25">
      <c r="A230" s="36">
        <v>222</v>
      </c>
      <c r="B230" s="19"/>
      <c r="C230" s="19"/>
      <c r="D230" s="20"/>
      <c r="E230" s="47"/>
      <c r="F230" s="511"/>
      <c r="G230" s="707"/>
      <c r="H230" s="514"/>
      <c r="I230" s="696"/>
      <c r="J230" s="515"/>
      <c r="K230" s="695"/>
      <c r="L230" s="514"/>
      <c r="M230" s="696"/>
      <c r="N230" s="514"/>
      <c r="O230" s="696"/>
      <c r="P230" s="514"/>
      <c r="Q230" s="696"/>
      <c r="R230" s="514"/>
      <c r="S230" s="695"/>
      <c r="T230" s="514"/>
      <c r="U230" s="969">
        <f t="shared" si="78"/>
        <v>0</v>
      </c>
      <c r="V230" s="960"/>
      <c r="W230" s="203"/>
      <c r="X230" s="111">
        <f t="shared" si="63"/>
        <v>0</v>
      </c>
      <c r="Y230" s="959">
        <f t="shared" si="69"/>
        <v>0</v>
      </c>
      <c r="Z230" s="17">
        <f t="shared" si="70"/>
        <v>0</v>
      </c>
      <c r="AA230" s="17">
        <f t="shared" si="71"/>
        <v>0</v>
      </c>
      <c r="AB230" s="17">
        <f t="shared" si="72"/>
        <v>0</v>
      </c>
      <c r="AC230" s="17">
        <f t="shared" si="73"/>
        <v>0</v>
      </c>
      <c r="AD230" s="17">
        <f t="shared" si="74"/>
        <v>0</v>
      </c>
      <c r="AE230" s="17">
        <f t="shared" si="75"/>
        <v>0</v>
      </c>
      <c r="AF230" s="17">
        <f t="shared" si="76"/>
        <v>0</v>
      </c>
      <c r="AN230" s="598">
        <v>223</v>
      </c>
      <c r="AO230" s="57">
        <f t="shared" si="77"/>
        <v>0</v>
      </c>
      <c r="AP230" s="57">
        <f t="shared" si="79"/>
        <v>0</v>
      </c>
      <c r="AQ230" s="57">
        <f t="shared" si="80"/>
        <v>0</v>
      </c>
      <c r="AR230" s="57">
        <f t="shared" si="81"/>
        <v>0</v>
      </c>
    </row>
    <row r="231" spans="1:44" s="3" customFormat="1" ht="15.75" customHeight="1" x14ac:dyDescent="0.25">
      <c r="A231" s="36">
        <v>223</v>
      </c>
      <c r="B231" s="19"/>
      <c r="C231" s="19"/>
      <c r="D231" s="20"/>
      <c r="E231" s="47"/>
      <c r="F231" s="511"/>
      <c r="G231" s="707"/>
      <c r="H231" s="514"/>
      <c r="I231" s="696"/>
      <c r="J231" s="515"/>
      <c r="K231" s="695"/>
      <c r="L231" s="514"/>
      <c r="M231" s="696"/>
      <c r="N231" s="514"/>
      <c r="O231" s="696"/>
      <c r="P231" s="514"/>
      <c r="Q231" s="696"/>
      <c r="R231" s="514"/>
      <c r="S231" s="695"/>
      <c r="T231" s="514"/>
      <c r="U231" s="969">
        <f t="shared" si="78"/>
        <v>0</v>
      </c>
      <c r="V231" s="960"/>
      <c r="W231" s="203"/>
      <c r="X231" s="111">
        <f t="shared" si="63"/>
        <v>0</v>
      </c>
      <c r="Y231" s="959">
        <f t="shared" si="69"/>
        <v>0</v>
      </c>
      <c r="Z231" s="17">
        <f t="shared" si="70"/>
        <v>0</v>
      </c>
      <c r="AA231" s="17">
        <f t="shared" si="71"/>
        <v>0</v>
      </c>
      <c r="AB231" s="17">
        <f t="shared" si="72"/>
        <v>0</v>
      </c>
      <c r="AC231" s="17">
        <f t="shared" si="73"/>
        <v>0</v>
      </c>
      <c r="AD231" s="17">
        <f t="shared" si="74"/>
        <v>0</v>
      </c>
      <c r="AE231" s="17">
        <f t="shared" si="75"/>
        <v>0</v>
      </c>
      <c r="AF231" s="17">
        <f t="shared" si="76"/>
        <v>0</v>
      </c>
      <c r="AN231" s="598">
        <v>224</v>
      </c>
      <c r="AO231" s="57">
        <f t="shared" si="77"/>
        <v>0</v>
      </c>
      <c r="AP231" s="57">
        <f t="shared" si="79"/>
        <v>0</v>
      </c>
      <c r="AQ231" s="57">
        <f t="shared" si="80"/>
        <v>0</v>
      </c>
      <c r="AR231" s="57">
        <f t="shared" si="81"/>
        <v>0</v>
      </c>
    </row>
    <row r="232" spans="1:44" ht="15.75" customHeight="1" x14ac:dyDescent="0.25">
      <c r="A232" s="36">
        <v>224</v>
      </c>
      <c r="B232" s="19"/>
      <c r="C232" s="19"/>
      <c r="D232" s="20"/>
      <c r="E232" s="47"/>
      <c r="F232" s="511"/>
      <c r="G232" s="707"/>
      <c r="H232" s="514"/>
      <c r="I232" s="696"/>
      <c r="J232" s="515"/>
      <c r="K232" s="695"/>
      <c r="L232" s="514"/>
      <c r="M232" s="696"/>
      <c r="N232" s="514"/>
      <c r="O232" s="696"/>
      <c r="P232" s="514"/>
      <c r="Q232" s="696"/>
      <c r="R232" s="514"/>
      <c r="S232" s="695"/>
      <c r="T232" s="514"/>
      <c r="U232" s="969">
        <f t="shared" si="78"/>
        <v>0</v>
      </c>
      <c r="V232" s="960"/>
      <c r="W232" s="203"/>
      <c r="X232" s="111">
        <f t="shared" si="63"/>
        <v>0</v>
      </c>
      <c r="Y232" s="959">
        <f t="shared" si="69"/>
        <v>0</v>
      </c>
      <c r="Z232" s="17">
        <f t="shared" si="70"/>
        <v>0</v>
      </c>
      <c r="AA232" s="17">
        <f t="shared" si="71"/>
        <v>0</v>
      </c>
      <c r="AB232" s="17">
        <f t="shared" si="72"/>
        <v>0</v>
      </c>
      <c r="AC232" s="17">
        <f t="shared" si="73"/>
        <v>0</v>
      </c>
      <c r="AD232" s="17">
        <f t="shared" si="74"/>
        <v>0</v>
      </c>
      <c r="AE232" s="17">
        <f t="shared" si="75"/>
        <v>0</v>
      </c>
      <c r="AF232" s="17">
        <f t="shared" si="76"/>
        <v>0</v>
      </c>
      <c r="AN232" s="598">
        <v>225</v>
      </c>
      <c r="AO232" s="57">
        <f t="shared" si="77"/>
        <v>0</v>
      </c>
      <c r="AP232" s="57">
        <f t="shared" si="79"/>
        <v>0</v>
      </c>
      <c r="AQ232" s="57">
        <f t="shared" si="80"/>
        <v>0</v>
      </c>
      <c r="AR232" s="57">
        <f t="shared" si="81"/>
        <v>0</v>
      </c>
    </row>
    <row r="233" spans="1:44" ht="15.75" customHeight="1" x14ac:dyDescent="0.25">
      <c r="A233" s="36">
        <v>225</v>
      </c>
      <c r="B233" s="19"/>
      <c r="C233" s="19"/>
      <c r="D233" s="20"/>
      <c r="E233" s="47"/>
      <c r="F233" s="511"/>
      <c r="G233" s="707"/>
      <c r="H233" s="514"/>
      <c r="I233" s="696"/>
      <c r="J233" s="515"/>
      <c r="K233" s="695"/>
      <c r="L233" s="514"/>
      <c r="M233" s="696"/>
      <c r="N233" s="514"/>
      <c r="O233" s="696"/>
      <c r="P233" s="514"/>
      <c r="Q233" s="696"/>
      <c r="R233" s="514"/>
      <c r="S233" s="695"/>
      <c r="T233" s="514"/>
      <c r="U233" s="969">
        <f t="shared" si="78"/>
        <v>0</v>
      </c>
      <c r="V233" s="960"/>
      <c r="W233" s="203"/>
      <c r="X233" s="111">
        <f t="shared" si="63"/>
        <v>0</v>
      </c>
      <c r="Y233" s="959">
        <f t="shared" si="69"/>
        <v>0</v>
      </c>
      <c r="Z233" s="17">
        <f t="shared" si="70"/>
        <v>0</v>
      </c>
      <c r="AA233" s="17">
        <f t="shared" si="71"/>
        <v>0</v>
      </c>
      <c r="AB233" s="17">
        <f t="shared" si="72"/>
        <v>0</v>
      </c>
      <c r="AC233" s="17">
        <f t="shared" si="73"/>
        <v>0</v>
      </c>
      <c r="AD233" s="17">
        <f t="shared" si="74"/>
        <v>0</v>
      </c>
      <c r="AE233" s="17">
        <f t="shared" si="75"/>
        <v>0</v>
      </c>
      <c r="AF233" s="17">
        <f t="shared" si="76"/>
        <v>0</v>
      </c>
      <c r="AN233" s="598">
        <v>226</v>
      </c>
      <c r="AO233" s="57">
        <f t="shared" si="77"/>
        <v>0</v>
      </c>
      <c r="AP233" s="57">
        <f t="shared" si="79"/>
        <v>0</v>
      </c>
      <c r="AQ233" s="57">
        <f t="shared" si="80"/>
        <v>0</v>
      </c>
      <c r="AR233" s="57">
        <f t="shared" si="81"/>
        <v>0</v>
      </c>
    </row>
    <row r="234" spans="1:44" ht="15.75" customHeight="1" x14ac:dyDescent="0.25">
      <c r="A234" s="36">
        <v>226</v>
      </c>
      <c r="B234" s="19"/>
      <c r="C234" s="19"/>
      <c r="D234" s="20"/>
      <c r="E234" s="47"/>
      <c r="F234" s="511"/>
      <c r="G234" s="707"/>
      <c r="H234" s="514"/>
      <c r="I234" s="696"/>
      <c r="J234" s="515"/>
      <c r="K234" s="695"/>
      <c r="L234" s="514"/>
      <c r="M234" s="696"/>
      <c r="N234" s="514"/>
      <c r="O234" s="696"/>
      <c r="P234" s="514"/>
      <c r="Q234" s="696"/>
      <c r="R234" s="514"/>
      <c r="S234" s="695"/>
      <c r="T234" s="514"/>
      <c r="U234" s="969">
        <f t="shared" si="78"/>
        <v>0</v>
      </c>
      <c r="V234" s="960"/>
      <c r="W234" s="203"/>
      <c r="X234" s="111">
        <f t="shared" si="63"/>
        <v>0</v>
      </c>
      <c r="Y234" s="959">
        <f t="shared" si="69"/>
        <v>0</v>
      </c>
      <c r="Z234" s="17">
        <f t="shared" si="70"/>
        <v>0</v>
      </c>
      <c r="AA234" s="17">
        <f t="shared" si="71"/>
        <v>0</v>
      </c>
      <c r="AB234" s="17">
        <f t="shared" si="72"/>
        <v>0</v>
      </c>
      <c r="AC234" s="17">
        <f t="shared" si="73"/>
        <v>0</v>
      </c>
      <c r="AD234" s="17">
        <f t="shared" si="74"/>
        <v>0</v>
      </c>
      <c r="AE234" s="17">
        <f t="shared" si="75"/>
        <v>0</v>
      </c>
      <c r="AF234" s="17">
        <f t="shared" si="76"/>
        <v>0</v>
      </c>
      <c r="AN234" s="598">
        <v>227</v>
      </c>
      <c r="AO234" s="57">
        <f t="shared" si="77"/>
        <v>0</v>
      </c>
      <c r="AP234" s="57">
        <f t="shared" si="79"/>
        <v>0</v>
      </c>
      <c r="AQ234" s="57">
        <f t="shared" si="80"/>
        <v>0</v>
      </c>
      <c r="AR234" s="57">
        <f t="shared" si="81"/>
        <v>0</v>
      </c>
    </row>
    <row r="235" spans="1:44" ht="15.75" customHeight="1" x14ac:dyDescent="0.25">
      <c r="A235" s="36">
        <v>227</v>
      </c>
      <c r="B235" s="19"/>
      <c r="C235" s="19"/>
      <c r="D235" s="20"/>
      <c r="E235" s="47"/>
      <c r="F235" s="511"/>
      <c r="G235" s="707"/>
      <c r="H235" s="514"/>
      <c r="I235" s="696"/>
      <c r="J235" s="515"/>
      <c r="K235" s="695"/>
      <c r="L235" s="514"/>
      <c r="M235" s="696"/>
      <c r="N235" s="514"/>
      <c r="O235" s="696"/>
      <c r="P235" s="514"/>
      <c r="Q235" s="696"/>
      <c r="R235" s="514"/>
      <c r="S235" s="695"/>
      <c r="T235" s="514"/>
      <c r="U235" s="969">
        <f t="shared" si="78"/>
        <v>0</v>
      </c>
      <c r="V235" s="960"/>
      <c r="W235" s="203"/>
      <c r="X235" s="111">
        <f t="shared" si="63"/>
        <v>0</v>
      </c>
      <c r="Y235" s="959">
        <f t="shared" si="69"/>
        <v>0</v>
      </c>
      <c r="Z235" s="17">
        <f t="shared" si="70"/>
        <v>0</v>
      </c>
      <c r="AA235" s="17">
        <f t="shared" si="71"/>
        <v>0</v>
      </c>
      <c r="AB235" s="17">
        <f t="shared" si="72"/>
        <v>0</v>
      </c>
      <c r="AC235" s="17">
        <f t="shared" si="73"/>
        <v>0</v>
      </c>
      <c r="AD235" s="17">
        <f t="shared" si="74"/>
        <v>0</v>
      </c>
      <c r="AE235" s="17">
        <f t="shared" si="75"/>
        <v>0</v>
      </c>
      <c r="AF235" s="17">
        <f t="shared" si="76"/>
        <v>0</v>
      </c>
      <c r="AN235" s="598">
        <v>228</v>
      </c>
      <c r="AO235" s="57">
        <f t="shared" si="77"/>
        <v>0</v>
      </c>
      <c r="AP235" s="57">
        <f t="shared" si="79"/>
        <v>0</v>
      </c>
      <c r="AQ235" s="57">
        <f t="shared" si="80"/>
        <v>0</v>
      </c>
      <c r="AR235" s="57">
        <f t="shared" si="81"/>
        <v>0</v>
      </c>
    </row>
    <row r="236" spans="1:44" ht="15.75" customHeight="1" x14ac:dyDescent="0.25">
      <c r="A236" s="36">
        <v>228</v>
      </c>
      <c r="B236" s="19"/>
      <c r="C236" s="19"/>
      <c r="D236" s="20"/>
      <c r="E236" s="47"/>
      <c r="F236" s="511"/>
      <c r="G236" s="707"/>
      <c r="H236" s="514"/>
      <c r="I236" s="696"/>
      <c r="J236" s="515"/>
      <c r="K236" s="695"/>
      <c r="L236" s="514"/>
      <c r="M236" s="696"/>
      <c r="N236" s="514"/>
      <c r="O236" s="696"/>
      <c r="P236" s="514"/>
      <c r="Q236" s="696"/>
      <c r="R236" s="514"/>
      <c r="S236" s="695"/>
      <c r="T236" s="514"/>
      <c r="U236" s="969">
        <f t="shared" si="78"/>
        <v>0</v>
      </c>
      <c r="V236" s="960"/>
      <c r="W236" s="203"/>
      <c r="X236" s="111">
        <f t="shared" si="63"/>
        <v>0</v>
      </c>
      <c r="Y236" s="959">
        <f t="shared" si="69"/>
        <v>0</v>
      </c>
      <c r="Z236" s="17">
        <f t="shared" si="70"/>
        <v>0</v>
      </c>
      <c r="AA236" s="17">
        <f t="shared" si="71"/>
        <v>0</v>
      </c>
      <c r="AB236" s="17">
        <f t="shared" si="72"/>
        <v>0</v>
      </c>
      <c r="AC236" s="17">
        <f t="shared" si="73"/>
        <v>0</v>
      </c>
      <c r="AD236" s="17">
        <f t="shared" si="74"/>
        <v>0</v>
      </c>
      <c r="AE236" s="17">
        <f t="shared" si="75"/>
        <v>0</v>
      </c>
      <c r="AF236" s="17">
        <f t="shared" si="76"/>
        <v>0</v>
      </c>
      <c r="AN236" s="598">
        <v>229</v>
      </c>
      <c r="AO236" s="57">
        <f t="shared" si="77"/>
        <v>0</v>
      </c>
      <c r="AP236" s="57">
        <f t="shared" si="79"/>
        <v>0</v>
      </c>
      <c r="AQ236" s="57">
        <f t="shared" si="80"/>
        <v>0</v>
      </c>
      <c r="AR236" s="57">
        <f t="shared" si="81"/>
        <v>0</v>
      </c>
    </row>
    <row r="237" spans="1:44" ht="15.75" customHeight="1" x14ac:dyDescent="0.25">
      <c r="A237" s="36">
        <v>229</v>
      </c>
      <c r="B237" s="19"/>
      <c r="C237" s="19"/>
      <c r="D237" s="20"/>
      <c r="E237" s="47"/>
      <c r="F237" s="511"/>
      <c r="G237" s="707"/>
      <c r="H237" s="514"/>
      <c r="I237" s="696"/>
      <c r="J237" s="515"/>
      <c r="K237" s="695"/>
      <c r="L237" s="514"/>
      <c r="M237" s="696"/>
      <c r="N237" s="514"/>
      <c r="O237" s="696"/>
      <c r="P237" s="514"/>
      <c r="Q237" s="696"/>
      <c r="R237" s="514"/>
      <c r="S237" s="695"/>
      <c r="T237" s="514"/>
      <c r="U237" s="969">
        <f t="shared" si="78"/>
        <v>0</v>
      </c>
      <c r="V237" s="960"/>
      <c r="W237" s="203"/>
      <c r="X237" s="111">
        <f t="shared" si="63"/>
        <v>0</v>
      </c>
      <c r="Y237" s="959">
        <f t="shared" si="69"/>
        <v>0</v>
      </c>
      <c r="Z237" s="17">
        <f t="shared" si="70"/>
        <v>0</v>
      </c>
      <c r="AA237" s="17">
        <f t="shared" si="71"/>
        <v>0</v>
      </c>
      <c r="AB237" s="17">
        <f t="shared" si="72"/>
        <v>0</v>
      </c>
      <c r="AC237" s="17">
        <f t="shared" si="73"/>
        <v>0</v>
      </c>
      <c r="AD237" s="17">
        <f t="shared" si="74"/>
        <v>0</v>
      </c>
      <c r="AE237" s="17">
        <f t="shared" si="75"/>
        <v>0</v>
      </c>
      <c r="AF237" s="17">
        <f t="shared" si="76"/>
        <v>0</v>
      </c>
      <c r="AN237" s="598">
        <v>230</v>
      </c>
      <c r="AO237" s="57">
        <f t="shared" si="77"/>
        <v>0</v>
      </c>
      <c r="AP237" s="57">
        <f t="shared" si="79"/>
        <v>0</v>
      </c>
      <c r="AQ237" s="57">
        <f t="shared" si="80"/>
        <v>0</v>
      </c>
      <c r="AR237" s="57">
        <f t="shared" si="81"/>
        <v>0</v>
      </c>
    </row>
    <row r="238" spans="1:44" ht="15.75" customHeight="1" x14ac:dyDescent="0.25">
      <c r="A238" s="36">
        <v>230</v>
      </c>
      <c r="B238" s="19"/>
      <c r="C238" s="19"/>
      <c r="D238" s="20"/>
      <c r="E238" s="47"/>
      <c r="F238" s="511"/>
      <c r="G238" s="707"/>
      <c r="H238" s="514"/>
      <c r="I238" s="696"/>
      <c r="J238" s="515"/>
      <c r="K238" s="695"/>
      <c r="L238" s="514"/>
      <c r="M238" s="696"/>
      <c r="N238" s="514"/>
      <c r="O238" s="696"/>
      <c r="P238" s="514"/>
      <c r="Q238" s="696"/>
      <c r="R238" s="514"/>
      <c r="S238" s="695"/>
      <c r="T238" s="514"/>
      <c r="U238" s="969">
        <f t="shared" ref="U238:U265" si="82">T238+R238+P238+N238+L238+J238+H238</f>
        <v>0</v>
      </c>
      <c r="V238" s="960"/>
      <c r="W238" s="203"/>
      <c r="X238" s="111">
        <f t="shared" si="63"/>
        <v>0</v>
      </c>
      <c r="Y238" s="959">
        <f t="shared" si="69"/>
        <v>0</v>
      </c>
      <c r="Z238" s="17">
        <f t="shared" si="70"/>
        <v>0</v>
      </c>
      <c r="AA238" s="17">
        <f t="shared" si="71"/>
        <v>0</v>
      </c>
      <c r="AB238" s="17">
        <f t="shared" si="72"/>
        <v>0</v>
      </c>
      <c r="AC238" s="17">
        <f t="shared" si="73"/>
        <v>0</v>
      </c>
      <c r="AD238" s="17">
        <f t="shared" si="74"/>
        <v>0</v>
      </c>
      <c r="AE238" s="17">
        <f t="shared" si="75"/>
        <v>0</v>
      </c>
      <c r="AF238" s="17">
        <f t="shared" si="76"/>
        <v>0</v>
      </c>
      <c r="AN238" s="598">
        <v>231</v>
      </c>
      <c r="AO238" s="57">
        <f t="shared" si="77"/>
        <v>0</v>
      </c>
      <c r="AP238" s="57">
        <f t="shared" si="79"/>
        <v>0</v>
      </c>
      <c r="AQ238" s="57">
        <f t="shared" si="80"/>
        <v>0</v>
      </c>
      <c r="AR238" s="57">
        <f t="shared" si="81"/>
        <v>0</v>
      </c>
    </row>
    <row r="239" spans="1:44" s="2" customFormat="1" ht="15.75" customHeight="1" x14ac:dyDescent="0.25">
      <c r="A239" s="36">
        <v>231</v>
      </c>
      <c r="B239" s="19"/>
      <c r="C239" s="19"/>
      <c r="D239" s="20"/>
      <c r="E239" s="46"/>
      <c r="F239" s="511"/>
      <c r="G239" s="707"/>
      <c r="H239" s="514"/>
      <c r="I239" s="696"/>
      <c r="J239" s="515"/>
      <c r="K239" s="695"/>
      <c r="L239" s="514"/>
      <c r="M239" s="696"/>
      <c r="N239" s="514"/>
      <c r="O239" s="696"/>
      <c r="P239" s="514"/>
      <c r="Q239" s="696"/>
      <c r="R239" s="514"/>
      <c r="S239" s="695"/>
      <c r="T239" s="514"/>
      <c r="U239" s="969">
        <f t="shared" si="82"/>
        <v>0</v>
      </c>
      <c r="V239" s="960"/>
      <c r="W239" s="203"/>
      <c r="X239" s="111">
        <f t="shared" si="63"/>
        <v>0</v>
      </c>
      <c r="Y239" s="959">
        <f t="shared" si="69"/>
        <v>0</v>
      </c>
      <c r="Z239" s="17">
        <f t="shared" si="70"/>
        <v>0</v>
      </c>
      <c r="AA239" s="17">
        <f t="shared" si="71"/>
        <v>0</v>
      </c>
      <c r="AB239" s="17">
        <f t="shared" si="72"/>
        <v>0</v>
      </c>
      <c r="AC239" s="17">
        <f t="shared" si="73"/>
        <v>0</v>
      </c>
      <c r="AD239" s="17">
        <f t="shared" si="74"/>
        <v>0</v>
      </c>
      <c r="AE239" s="17">
        <f t="shared" si="75"/>
        <v>0</v>
      </c>
      <c r="AF239" s="17">
        <f t="shared" si="76"/>
        <v>0</v>
      </c>
      <c r="AN239" s="598">
        <v>232</v>
      </c>
      <c r="AO239" s="57">
        <f t="shared" si="77"/>
        <v>0</v>
      </c>
      <c r="AP239" s="57">
        <f t="shared" si="79"/>
        <v>0</v>
      </c>
      <c r="AQ239" s="57">
        <f t="shared" si="80"/>
        <v>0</v>
      </c>
      <c r="AR239" s="57">
        <f t="shared" si="81"/>
        <v>0</v>
      </c>
    </row>
    <row r="240" spans="1:44" ht="15.75" customHeight="1" x14ac:dyDescent="0.25">
      <c r="A240" s="37">
        <v>1</v>
      </c>
      <c r="B240" s="19"/>
      <c r="C240" s="19"/>
      <c r="D240" s="20"/>
      <c r="E240" s="47"/>
      <c r="F240" s="511"/>
      <c r="G240" s="707"/>
      <c r="H240" s="514"/>
      <c r="I240" s="696"/>
      <c r="J240" s="515"/>
      <c r="K240" s="695"/>
      <c r="L240" s="514"/>
      <c r="M240" s="696"/>
      <c r="N240" s="514"/>
      <c r="O240" s="696"/>
      <c r="P240" s="514"/>
      <c r="Q240" s="696"/>
      <c r="R240" s="514"/>
      <c r="S240" s="695"/>
      <c r="T240" s="514"/>
      <c r="U240" s="969">
        <f t="shared" si="82"/>
        <v>0</v>
      </c>
      <c r="V240" s="960"/>
      <c r="W240" s="203"/>
      <c r="X240" s="111">
        <f t="shared" si="63"/>
        <v>0</v>
      </c>
      <c r="Y240" s="959">
        <f t="shared" si="69"/>
        <v>0</v>
      </c>
      <c r="Z240" s="17">
        <f t="shared" si="70"/>
        <v>0</v>
      </c>
      <c r="AA240" s="17">
        <f t="shared" si="71"/>
        <v>0</v>
      </c>
      <c r="AB240" s="17">
        <f t="shared" si="72"/>
        <v>0</v>
      </c>
      <c r="AC240" s="17">
        <f t="shared" si="73"/>
        <v>0</v>
      </c>
      <c r="AD240" s="17">
        <f t="shared" si="74"/>
        <v>0</v>
      </c>
      <c r="AE240" s="17">
        <f t="shared" si="75"/>
        <v>0</v>
      </c>
      <c r="AF240" s="17">
        <f t="shared" si="76"/>
        <v>0</v>
      </c>
      <c r="AN240" s="598">
        <v>233</v>
      </c>
      <c r="AO240" s="57">
        <f t="shared" si="77"/>
        <v>0</v>
      </c>
      <c r="AP240" s="57">
        <f t="shared" si="79"/>
        <v>0</v>
      </c>
      <c r="AQ240" s="57">
        <f t="shared" si="80"/>
        <v>0</v>
      </c>
      <c r="AR240" s="57">
        <f t="shared" si="81"/>
        <v>0</v>
      </c>
    </row>
    <row r="241" spans="1:44" ht="15.75" customHeight="1" x14ac:dyDescent="0.25">
      <c r="A241" s="37">
        <v>2</v>
      </c>
      <c r="B241" s="19"/>
      <c r="C241" s="19"/>
      <c r="D241" s="20"/>
      <c r="E241" s="47"/>
      <c r="F241" s="511"/>
      <c r="G241" s="707"/>
      <c r="H241" s="514"/>
      <c r="I241" s="696"/>
      <c r="J241" s="515"/>
      <c r="K241" s="695"/>
      <c r="L241" s="514"/>
      <c r="M241" s="696"/>
      <c r="N241" s="514"/>
      <c r="O241" s="696"/>
      <c r="P241" s="514"/>
      <c r="Q241" s="696"/>
      <c r="R241" s="514"/>
      <c r="S241" s="695"/>
      <c r="T241" s="514"/>
      <c r="U241" s="969">
        <f t="shared" si="82"/>
        <v>0</v>
      </c>
      <c r="V241" s="960"/>
      <c r="W241" s="203"/>
      <c r="X241" s="111">
        <f t="shared" si="63"/>
        <v>0</v>
      </c>
      <c r="Y241" s="959">
        <f t="shared" si="69"/>
        <v>0</v>
      </c>
      <c r="Z241" s="17">
        <f t="shared" si="70"/>
        <v>0</v>
      </c>
      <c r="AA241" s="17">
        <f t="shared" si="71"/>
        <v>0</v>
      </c>
      <c r="AB241" s="17">
        <f t="shared" si="72"/>
        <v>0</v>
      </c>
      <c r="AC241" s="17">
        <f t="shared" si="73"/>
        <v>0</v>
      </c>
      <c r="AD241" s="17">
        <f t="shared" si="74"/>
        <v>0</v>
      </c>
      <c r="AE241" s="17">
        <f t="shared" si="75"/>
        <v>0</v>
      </c>
      <c r="AF241" s="17">
        <f t="shared" si="76"/>
        <v>0</v>
      </c>
      <c r="AN241" s="598">
        <v>234</v>
      </c>
      <c r="AO241" s="57">
        <f t="shared" si="77"/>
        <v>0</v>
      </c>
      <c r="AP241" s="57">
        <f t="shared" si="79"/>
        <v>0</v>
      </c>
      <c r="AQ241" s="57">
        <f t="shared" si="80"/>
        <v>0</v>
      </c>
      <c r="AR241" s="57">
        <f t="shared" si="81"/>
        <v>0</v>
      </c>
    </row>
    <row r="242" spans="1:44" ht="15.75" customHeight="1" x14ac:dyDescent="0.25">
      <c r="A242" s="37">
        <v>3</v>
      </c>
      <c r="B242" s="19"/>
      <c r="C242" s="19"/>
      <c r="D242" s="20"/>
      <c r="E242" s="47"/>
      <c r="F242" s="511"/>
      <c r="G242" s="707"/>
      <c r="H242" s="514"/>
      <c r="I242" s="696"/>
      <c r="J242" s="515"/>
      <c r="K242" s="695"/>
      <c r="L242" s="514"/>
      <c r="M242" s="696"/>
      <c r="N242" s="514"/>
      <c r="O242" s="696"/>
      <c r="P242" s="514"/>
      <c r="Q242" s="696"/>
      <c r="R242" s="514"/>
      <c r="S242" s="695"/>
      <c r="T242" s="514"/>
      <c r="U242" s="969">
        <f t="shared" si="82"/>
        <v>0</v>
      </c>
      <c r="V242" s="960"/>
      <c r="W242" s="203"/>
      <c r="X242" s="111">
        <f t="shared" si="63"/>
        <v>0</v>
      </c>
      <c r="Y242" s="959">
        <f t="shared" si="69"/>
        <v>0</v>
      </c>
      <c r="Z242" s="17">
        <f t="shared" si="70"/>
        <v>0</v>
      </c>
      <c r="AA242" s="17">
        <f t="shared" si="71"/>
        <v>0</v>
      </c>
      <c r="AB242" s="17">
        <f t="shared" si="72"/>
        <v>0</v>
      </c>
      <c r="AC242" s="17">
        <f t="shared" si="73"/>
        <v>0</v>
      </c>
      <c r="AD242" s="17">
        <f t="shared" si="74"/>
        <v>0</v>
      </c>
      <c r="AE242" s="17">
        <f t="shared" si="75"/>
        <v>0</v>
      </c>
      <c r="AF242" s="17">
        <f t="shared" si="76"/>
        <v>0</v>
      </c>
      <c r="AN242" s="598">
        <v>235</v>
      </c>
      <c r="AO242" s="57">
        <f t="shared" si="77"/>
        <v>0</v>
      </c>
      <c r="AP242" s="57">
        <f t="shared" si="79"/>
        <v>0</v>
      </c>
      <c r="AQ242" s="57">
        <f t="shared" si="80"/>
        <v>0</v>
      </c>
      <c r="AR242" s="57">
        <f t="shared" si="81"/>
        <v>0</v>
      </c>
    </row>
    <row r="243" spans="1:44" ht="15.75" customHeight="1" x14ac:dyDescent="0.25">
      <c r="A243" s="37">
        <v>4</v>
      </c>
      <c r="B243" s="19"/>
      <c r="C243" s="19"/>
      <c r="D243" s="20"/>
      <c r="E243" s="47"/>
      <c r="F243" s="511"/>
      <c r="G243" s="707"/>
      <c r="H243" s="514"/>
      <c r="I243" s="696"/>
      <c r="J243" s="515"/>
      <c r="K243" s="695"/>
      <c r="L243" s="514"/>
      <c r="M243" s="696"/>
      <c r="N243" s="514"/>
      <c r="O243" s="696"/>
      <c r="P243" s="514"/>
      <c r="Q243" s="696"/>
      <c r="R243" s="514"/>
      <c r="S243" s="695"/>
      <c r="T243" s="514"/>
      <c r="U243" s="969">
        <f t="shared" si="82"/>
        <v>0</v>
      </c>
      <c r="V243" s="960"/>
      <c r="W243" s="203"/>
      <c r="X243" s="111">
        <f t="shared" si="63"/>
        <v>0</v>
      </c>
      <c r="Y243" s="959">
        <f t="shared" si="69"/>
        <v>0</v>
      </c>
      <c r="Z243" s="17">
        <f t="shared" si="70"/>
        <v>0</v>
      </c>
      <c r="AA243" s="17">
        <f t="shared" si="71"/>
        <v>0</v>
      </c>
      <c r="AB243" s="17">
        <f t="shared" si="72"/>
        <v>0</v>
      </c>
      <c r="AC243" s="17">
        <f t="shared" si="73"/>
        <v>0</v>
      </c>
      <c r="AD243" s="17">
        <f t="shared" si="74"/>
        <v>0</v>
      </c>
      <c r="AE243" s="17">
        <f t="shared" si="75"/>
        <v>0</v>
      </c>
      <c r="AF243" s="17">
        <f t="shared" si="76"/>
        <v>0</v>
      </c>
      <c r="AN243" s="598">
        <v>236</v>
      </c>
      <c r="AO243" s="57">
        <f t="shared" si="77"/>
        <v>0</v>
      </c>
      <c r="AP243" s="57">
        <f t="shared" si="79"/>
        <v>0</v>
      </c>
      <c r="AQ243" s="57">
        <f t="shared" si="80"/>
        <v>0</v>
      </c>
      <c r="AR243" s="57">
        <f t="shared" si="81"/>
        <v>0</v>
      </c>
    </row>
    <row r="244" spans="1:44" ht="15.75" customHeight="1" x14ac:dyDescent="0.25">
      <c r="A244" s="37">
        <v>5</v>
      </c>
      <c r="B244" s="19"/>
      <c r="C244" s="19"/>
      <c r="D244" s="20"/>
      <c r="E244" s="47"/>
      <c r="F244" s="511"/>
      <c r="G244" s="707"/>
      <c r="H244" s="514"/>
      <c r="I244" s="696"/>
      <c r="J244" s="515"/>
      <c r="K244" s="695"/>
      <c r="L244" s="514"/>
      <c r="M244" s="696"/>
      <c r="N244" s="514"/>
      <c r="O244" s="696"/>
      <c r="P244" s="514"/>
      <c r="Q244" s="696"/>
      <c r="R244" s="514"/>
      <c r="S244" s="695"/>
      <c r="T244" s="514"/>
      <c r="U244" s="969">
        <f t="shared" si="82"/>
        <v>0</v>
      </c>
      <c r="V244" s="960"/>
      <c r="W244" s="203"/>
      <c r="X244" s="111">
        <f t="shared" si="63"/>
        <v>0</v>
      </c>
      <c r="Y244" s="959">
        <f t="shared" si="69"/>
        <v>0</v>
      </c>
      <c r="Z244" s="17">
        <f t="shared" si="70"/>
        <v>0</v>
      </c>
      <c r="AA244" s="17">
        <f t="shared" si="71"/>
        <v>0</v>
      </c>
      <c r="AB244" s="17">
        <f t="shared" si="72"/>
        <v>0</v>
      </c>
      <c r="AC244" s="17">
        <f t="shared" si="73"/>
        <v>0</v>
      </c>
      <c r="AD244" s="17">
        <f t="shared" si="74"/>
        <v>0</v>
      </c>
      <c r="AE244" s="17">
        <f t="shared" si="75"/>
        <v>0</v>
      </c>
      <c r="AF244" s="17">
        <f t="shared" si="76"/>
        <v>0</v>
      </c>
      <c r="AN244" s="598">
        <v>237</v>
      </c>
      <c r="AO244" s="57">
        <f t="shared" si="77"/>
        <v>0</v>
      </c>
      <c r="AP244" s="57">
        <f t="shared" si="79"/>
        <v>0</v>
      </c>
      <c r="AQ244" s="57">
        <f t="shared" si="80"/>
        <v>0</v>
      </c>
      <c r="AR244" s="57">
        <f t="shared" si="81"/>
        <v>0</v>
      </c>
    </row>
    <row r="245" spans="1:44" ht="15.75" customHeight="1" x14ac:dyDescent="0.25">
      <c r="A245" s="37">
        <v>6</v>
      </c>
      <c r="B245" s="19"/>
      <c r="C245" s="19"/>
      <c r="D245" s="20"/>
      <c r="E245" s="47"/>
      <c r="F245" s="511"/>
      <c r="G245" s="707"/>
      <c r="H245" s="514"/>
      <c r="I245" s="696"/>
      <c r="J245" s="515"/>
      <c r="K245" s="695"/>
      <c r="L245" s="514"/>
      <c r="M245" s="696"/>
      <c r="N245" s="514"/>
      <c r="O245" s="696"/>
      <c r="P245" s="514"/>
      <c r="Q245" s="696"/>
      <c r="R245" s="514"/>
      <c r="S245" s="695"/>
      <c r="T245" s="514"/>
      <c r="U245" s="969">
        <f t="shared" si="82"/>
        <v>0</v>
      </c>
      <c r="V245" s="960"/>
      <c r="W245" s="203"/>
      <c r="X245" s="111">
        <f t="shared" si="63"/>
        <v>0</v>
      </c>
      <c r="Y245" s="959">
        <f t="shared" si="69"/>
        <v>0</v>
      </c>
      <c r="Z245" s="17">
        <f t="shared" si="70"/>
        <v>0</v>
      </c>
      <c r="AA245" s="17">
        <f t="shared" si="71"/>
        <v>0</v>
      </c>
      <c r="AB245" s="17">
        <f t="shared" si="72"/>
        <v>0</v>
      </c>
      <c r="AC245" s="17">
        <f t="shared" si="73"/>
        <v>0</v>
      </c>
      <c r="AD245" s="17">
        <f t="shared" si="74"/>
        <v>0</v>
      </c>
      <c r="AE245" s="17">
        <f t="shared" si="75"/>
        <v>0</v>
      </c>
      <c r="AF245" s="17">
        <f t="shared" si="76"/>
        <v>0</v>
      </c>
      <c r="AN245" s="598">
        <v>238</v>
      </c>
      <c r="AO245" s="57">
        <f t="shared" si="77"/>
        <v>0</v>
      </c>
      <c r="AP245" s="57">
        <f t="shared" si="79"/>
        <v>0</v>
      </c>
      <c r="AQ245" s="57">
        <f t="shared" si="80"/>
        <v>0</v>
      </c>
      <c r="AR245" s="57">
        <f t="shared" si="81"/>
        <v>0</v>
      </c>
    </row>
    <row r="246" spans="1:44" ht="15.75" customHeight="1" x14ac:dyDescent="0.25">
      <c r="A246" s="37">
        <v>7</v>
      </c>
      <c r="B246" s="19"/>
      <c r="C246" s="19"/>
      <c r="D246" s="20"/>
      <c r="E246" s="47"/>
      <c r="F246" s="511"/>
      <c r="G246" s="707"/>
      <c r="H246" s="514"/>
      <c r="I246" s="696"/>
      <c r="J246" s="515"/>
      <c r="K246" s="695"/>
      <c r="L246" s="514"/>
      <c r="M246" s="696"/>
      <c r="N246" s="514"/>
      <c r="O246" s="696"/>
      <c r="P246" s="514"/>
      <c r="Q246" s="696"/>
      <c r="R246" s="514"/>
      <c r="S246" s="695"/>
      <c r="T246" s="514"/>
      <c r="U246" s="969">
        <f t="shared" si="82"/>
        <v>0</v>
      </c>
      <c r="V246" s="960"/>
      <c r="W246" s="203"/>
      <c r="X246" s="111">
        <f t="shared" si="63"/>
        <v>0</v>
      </c>
      <c r="Y246" s="959">
        <f t="shared" si="69"/>
        <v>0</v>
      </c>
      <c r="Z246" s="17">
        <f t="shared" si="70"/>
        <v>0</v>
      </c>
      <c r="AA246" s="17">
        <f t="shared" si="71"/>
        <v>0</v>
      </c>
      <c r="AB246" s="17">
        <f t="shared" si="72"/>
        <v>0</v>
      </c>
      <c r="AC246" s="17">
        <f t="shared" si="73"/>
        <v>0</v>
      </c>
      <c r="AD246" s="17">
        <f t="shared" si="74"/>
        <v>0</v>
      </c>
      <c r="AE246" s="17">
        <f t="shared" si="75"/>
        <v>0</v>
      </c>
      <c r="AF246" s="17">
        <f t="shared" si="76"/>
        <v>0</v>
      </c>
      <c r="AN246" s="598">
        <v>239</v>
      </c>
      <c r="AO246" s="57">
        <f t="shared" si="77"/>
        <v>0</v>
      </c>
      <c r="AP246" s="57">
        <f t="shared" si="79"/>
        <v>0</v>
      </c>
      <c r="AQ246" s="57">
        <f t="shared" si="80"/>
        <v>0</v>
      </c>
      <c r="AR246" s="57">
        <f t="shared" si="81"/>
        <v>0</v>
      </c>
    </row>
    <row r="247" spans="1:44" ht="15.75" customHeight="1" x14ac:dyDescent="0.25">
      <c r="A247" s="37">
        <v>9</v>
      </c>
      <c r="B247" s="19"/>
      <c r="C247" s="19"/>
      <c r="D247" s="20"/>
      <c r="E247" s="47"/>
      <c r="F247" s="511"/>
      <c r="G247" s="707"/>
      <c r="H247" s="514"/>
      <c r="I247" s="696"/>
      <c r="J247" s="515"/>
      <c r="K247" s="695"/>
      <c r="L247" s="514"/>
      <c r="M247" s="696"/>
      <c r="N247" s="514"/>
      <c r="O247" s="696"/>
      <c r="P247" s="514"/>
      <c r="Q247" s="696"/>
      <c r="R247" s="514"/>
      <c r="S247" s="695"/>
      <c r="T247" s="514"/>
      <c r="U247" s="969">
        <f t="shared" si="82"/>
        <v>0</v>
      </c>
      <c r="V247" s="960"/>
      <c r="W247" s="203"/>
      <c r="X247" s="111">
        <f t="shared" si="63"/>
        <v>0</v>
      </c>
      <c r="Y247" s="959">
        <f t="shared" si="69"/>
        <v>0</v>
      </c>
      <c r="Z247" s="17">
        <f t="shared" si="70"/>
        <v>0</v>
      </c>
      <c r="AA247" s="17">
        <f t="shared" si="71"/>
        <v>0</v>
      </c>
      <c r="AB247" s="17">
        <f t="shared" si="72"/>
        <v>0</v>
      </c>
      <c r="AC247" s="17">
        <f t="shared" si="73"/>
        <v>0</v>
      </c>
      <c r="AD247" s="17">
        <f t="shared" si="74"/>
        <v>0</v>
      </c>
      <c r="AE247" s="17">
        <f t="shared" si="75"/>
        <v>0</v>
      </c>
      <c r="AF247" s="17">
        <f t="shared" si="76"/>
        <v>0</v>
      </c>
      <c r="AN247" s="598">
        <v>240</v>
      </c>
      <c r="AO247" s="57">
        <f t="shared" si="77"/>
        <v>0</v>
      </c>
      <c r="AP247" s="57">
        <f t="shared" si="79"/>
        <v>0</v>
      </c>
      <c r="AQ247" s="57">
        <f t="shared" si="80"/>
        <v>0</v>
      </c>
      <c r="AR247" s="57">
        <f t="shared" si="81"/>
        <v>0</v>
      </c>
    </row>
    <row r="248" spans="1:44" ht="15.75" customHeight="1" x14ac:dyDescent="0.25">
      <c r="A248" s="37">
        <v>10</v>
      </c>
      <c r="B248" s="19"/>
      <c r="C248" s="19"/>
      <c r="D248" s="20"/>
      <c r="E248" s="47"/>
      <c r="F248" s="511"/>
      <c r="G248" s="707"/>
      <c r="H248" s="514"/>
      <c r="I248" s="696"/>
      <c r="J248" s="515"/>
      <c r="K248" s="695"/>
      <c r="L248" s="514"/>
      <c r="M248" s="696"/>
      <c r="N248" s="514"/>
      <c r="O248" s="696"/>
      <c r="P248" s="514"/>
      <c r="Q248" s="696"/>
      <c r="R248" s="514"/>
      <c r="S248" s="695"/>
      <c r="T248" s="514"/>
      <c r="U248" s="969">
        <f t="shared" si="82"/>
        <v>0</v>
      </c>
      <c r="V248" s="960"/>
      <c r="W248" s="203"/>
      <c r="X248" s="111">
        <f t="shared" si="63"/>
        <v>0</v>
      </c>
      <c r="Y248" s="959">
        <f t="shared" si="69"/>
        <v>0</v>
      </c>
      <c r="Z248" s="17">
        <f t="shared" si="70"/>
        <v>0</v>
      </c>
      <c r="AA248" s="17">
        <f t="shared" si="71"/>
        <v>0</v>
      </c>
      <c r="AB248" s="17">
        <f t="shared" si="72"/>
        <v>0</v>
      </c>
      <c r="AC248" s="17">
        <f t="shared" si="73"/>
        <v>0</v>
      </c>
      <c r="AD248" s="17">
        <f t="shared" si="74"/>
        <v>0</v>
      </c>
      <c r="AE248" s="17">
        <f t="shared" si="75"/>
        <v>0</v>
      </c>
      <c r="AF248" s="17">
        <f t="shared" si="76"/>
        <v>0</v>
      </c>
      <c r="AN248" s="598">
        <v>241</v>
      </c>
      <c r="AO248" s="57">
        <f t="shared" si="77"/>
        <v>0</v>
      </c>
      <c r="AP248" s="57">
        <f t="shared" si="79"/>
        <v>0</v>
      </c>
      <c r="AQ248" s="57">
        <f t="shared" si="80"/>
        <v>0</v>
      </c>
      <c r="AR248" s="57">
        <f t="shared" si="81"/>
        <v>0</v>
      </c>
    </row>
    <row r="249" spans="1:44" ht="15.75" customHeight="1" x14ac:dyDescent="0.25">
      <c r="A249" s="37">
        <v>11</v>
      </c>
      <c r="B249" s="19"/>
      <c r="C249" s="19"/>
      <c r="D249" s="20"/>
      <c r="E249" s="47"/>
      <c r="F249" s="511"/>
      <c r="G249" s="707"/>
      <c r="H249" s="514"/>
      <c r="I249" s="696"/>
      <c r="J249" s="515"/>
      <c r="K249" s="695"/>
      <c r="L249" s="514"/>
      <c r="M249" s="696"/>
      <c r="N249" s="514"/>
      <c r="O249" s="696"/>
      <c r="P249" s="514"/>
      <c r="Q249" s="696"/>
      <c r="R249" s="514"/>
      <c r="S249" s="695"/>
      <c r="T249" s="514"/>
      <c r="U249" s="969">
        <f t="shared" si="82"/>
        <v>0</v>
      </c>
      <c r="V249" s="960"/>
      <c r="W249" s="203"/>
      <c r="X249" s="111">
        <f t="shared" si="63"/>
        <v>0</v>
      </c>
      <c r="Y249" s="959">
        <f t="shared" si="69"/>
        <v>0</v>
      </c>
      <c r="Z249" s="17">
        <f t="shared" si="70"/>
        <v>0</v>
      </c>
      <c r="AA249" s="17">
        <f t="shared" si="71"/>
        <v>0</v>
      </c>
      <c r="AB249" s="17">
        <f t="shared" si="72"/>
        <v>0</v>
      </c>
      <c r="AC249" s="17">
        <f t="shared" si="73"/>
        <v>0</v>
      </c>
      <c r="AD249" s="17">
        <f t="shared" si="74"/>
        <v>0</v>
      </c>
      <c r="AE249" s="17">
        <f t="shared" si="75"/>
        <v>0</v>
      </c>
      <c r="AF249" s="17">
        <f t="shared" si="76"/>
        <v>0</v>
      </c>
      <c r="AN249" s="598">
        <v>242</v>
      </c>
      <c r="AO249" s="57">
        <f t="shared" si="77"/>
        <v>0</v>
      </c>
      <c r="AP249" s="57">
        <f t="shared" si="79"/>
        <v>0</v>
      </c>
      <c r="AQ249" s="57">
        <f t="shared" si="80"/>
        <v>0</v>
      </c>
      <c r="AR249" s="57">
        <f t="shared" si="81"/>
        <v>0</v>
      </c>
    </row>
    <row r="250" spans="1:44" ht="15.75" customHeight="1" x14ac:dyDescent="0.25">
      <c r="A250" s="37">
        <v>12</v>
      </c>
      <c r="B250" s="19"/>
      <c r="C250" s="19"/>
      <c r="D250" s="20"/>
      <c r="E250" s="47"/>
      <c r="F250" s="511"/>
      <c r="G250" s="707"/>
      <c r="H250" s="514"/>
      <c r="I250" s="696"/>
      <c r="J250" s="515"/>
      <c r="K250" s="695"/>
      <c r="L250" s="514"/>
      <c r="M250" s="696"/>
      <c r="N250" s="514"/>
      <c r="O250" s="696"/>
      <c r="P250" s="514"/>
      <c r="Q250" s="696"/>
      <c r="R250" s="514"/>
      <c r="S250" s="695"/>
      <c r="T250" s="514"/>
      <c r="U250" s="969">
        <f t="shared" si="82"/>
        <v>0</v>
      </c>
      <c r="V250" s="960"/>
      <c r="W250" s="203"/>
      <c r="X250" s="111">
        <f t="shared" si="63"/>
        <v>0</v>
      </c>
      <c r="Y250" s="959">
        <f t="shared" si="69"/>
        <v>0</v>
      </c>
      <c r="Z250" s="17">
        <f t="shared" si="70"/>
        <v>0</v>
      </c>
      <c r="AA250" s="17">
        <f t="shared" si="71"/>
        <v>0</v>
      </c>
      <c r="AB250" s="17">
        <f t="shared" si="72"/>
        <v>0</v>
      </c>
      <c r="AC250" s="17">
        <f t="shared" si="73"/>
        <v>0</v>
      </c>
      <c r="AD250" s="17">
        <f t="shared" si="74"/>
        <v>0</v>
      </c>
      <c r="AE250" s="17">
        <f t="shared" si="75"/>
        <v>0</v>
      </c>
      <c r="AF250" s="17">
        <f t="shared" si="76"/>
        <v>0</v>
      </c>
      <c r="AN250" s="598">
        <v>243</v>
      </c>
      <c r="AO250" s="57">
        <f t="shared" si="77"/>
        <v>0</v>
      </c>
      <c r="AP250" s="57">
        <f t="shared" si="79"/>
        <v>0</v>
      </c>
      <c r="AQ250" s="57">
        <f t="shared" si="80"/>
        <v>0</v>
      </c>
      <c r="AR250" s="57">
        <f t="shared" si="81"/>
        <v>0</v>
      </c>
    </row>
    <row r="251" spans="1:44" ht="15.75" customHeight="1" x14ac:dyDescent="0.25">
      <c r="A251" s="37">
        <v>14</v>
      </c>
      <c r="B251" s="19"/>
      <c r="C251" s="19"/>
      <c r="D251" s="20"/>
      <c r="E251" s="47"/>
      <c r="F251" s="511"/>
      <c r="G251" s="707"/>
      <c r="H251" s="514"/>
      <c r="I251" s="696"/>
      <c r="J251" s="515"/>
      <c r="K251" s="695"/>
      <c r="L251" s="514"/>
      <c r="M251" s="696"/>
      <c r="N251" s="514"/>
      <c r="O251" s="696"/>
      <c r="P251" s="514"/>
      <c r="Q251" s="696"/>
      <c r="R251" s="514"/>
      <c r="S251" s="695"/>
      <c r="T251" s="514"/>
      <c r="U251" s="969">
        <f t="shared" si="82"/>
        <v>0</v>
      </c>
      <c r="V251" s="960"/>
      <c r="W251" s="203"/>
      <c r="X251" s="111">
        <f t="shared" si="63"/>
        <v>0</v>
      </c>
      <c r="Y251" s="959">
        <f t="shared" si="69"/>
        <v>0</v>
      </c>
      <c r="Z251" s="17">
        <f t="shared" si="70"/>
        <v>0</v>
      </c>
      <c r="AA251" s="17">
        <f t="shared" si="71"/>
        <v>0</v>
      </c>
      <c r="AB251" s="17">
        <f t="shared" si="72"/>
        <v>0</v>
      </c>
      <c r="AC251" s="17">
        <f t="shared" si="73"/>
        <v>0</v>
      </c>
      <c r="AD251" s="17">
        <f t="shared" si="74"/>
        <v>0</v>
      </c>
      <c r="AE251" s="17">
        <f t="shared" si="75"/>
        <v>0</v>
      </c>
      <c r="AF251" s="17">
        <f t="shared" si="76"/>
        <v>0</v>
      </c>
      <c r="AN251" s="598">
        <v>244</v>
      </c>
      <c r="AO251" s="57">
        <f t="shared" si="77"/>
        <v>0</v>
      </c>
      <c r="AP251" s="57">
        <f t="shared" si="79"/>
        <v>0</v>
      </c>
      <c r="AQ251" s="57">
        <f t="shared" si="80"/>
        <v>0</v>
      </c>
      <c r="AR251" s="57">
        <f t="shared" si="81"/>
        <v>0</v>
      </c>
    </row>
    <row r="252" spans="1:44" ht="15.75" customHeight="1" x14ac:dyDescent="0.25">
      <c r="A252" s="37">
        <v>15</v>
      </c>
      <c r="B252" s="19"/>
      <c r="C252" s="19"/>
      <c r="D252" s="20"/>
      <c r="E252" s="47"/>
      <c r="F252" s="511"/>
      <c r="G252" s="707"/>
      <c r="H252" s="514"/>
      <c r="I252" s="696"/>
      <c r="J252" s="515"/>
      <c r="K252" s="695"/>
      <c r="L252" s="514"/>
      <c r="M252" s="696"/>
      <c r="N252" s="514"/>
      <c r="O252" s="696"/>
      <c r="P252" s="514"/>
      <c r="Q252" s="696"/>
      <c r="R252" s="514"/>
      <c r="S252" s="695"/>
      <c r="T252" s="514"/>
      <c r="U252" s="969">
        <f t="shared" si="82"/>
        <v>0</v>
      </c>
      <c r="V252" s="960"/>
      <c r="W252" s="203"/>
      <c r="X252" s="111">
        <f t="shared" ref="X252:X315" si="83">F252+G252+I252+K252+M252+O252+Q252+S252-H252-J252-L252-N252-P252-R252-T252-W252</f>
        <v>0</v>
      </c>
      <c r="Y252" s="959">
        <f t="shared" si="69"/>
        <v>0</v>
      </c>
      <c r="Z252" s="17">
        <f t="shared" si="70"/>
        <v>0</v>
      </c>
      <c r="AA252" s="17">
        <f t="shared" si="71"/>
        <v>0</v>
      </c>
      <c r="AB252" s="17">
        <f t="shared" si="72"/>
        <v>0</v>
      </c>
      <c r="AC252" s="17">
        <f t="shared" si="73"/>
        <v>0</v>
      </c>
      <c r="AD252" s="17">
        <f t="shared" si="74"/>
        <v>0</v>
      </c>
      <c r="AE252" s="17">
        <f t="shared" si="75"/>
        <v>0</v>
      </c>
      <c r="AF252" s="17">
        <f t="shared" si="76"/>
        <v>0</v>
      </c>
      <c r="AN252" s="598">
        <v>245</v>
      </c>
      <c r="AO252" s="57">
        <f t="shared" si="77"/>
        <v>0</v>
      </c>
      <c r="AP252" s="57">
        <f t="shared" si="79"/>
        <v>0</v>
      </c>
      <c r="AQ252" s="57">
        <f t="shared" si="80"/>
        <v>0</v>
      </c>
      <c r="AR252" s="57">
        <f t="shared" si="81"/>
        <v>0</v>
      </c>
    </row>
    <row r="253" spans="1:44" s="3" customFormat="1" ht="15.75" customHeight="1" x14ac:dyDescent="0.25">
      <c r="A253" s="37">
        <v>16</v>
      </c>
      <c r="B253" s="19"/>
      <c r="C253" s="19"/>
      <c r="D253" s="20"/>
      <c r="E253" s="47"/>
      <c r="F253" s="511"/>
      <c r="G253" s="707"/>
      <c r="H253" s="514"/>
      <c r="I253" s="696"/>
      <c r="J253" s="515"/>
      <c r="K253" s="695"/>
      <c r="L253" s="514"/>
      <c r="M253" s="696"/>
      <c r="N253" s="514"/>
      <c r="O253" s="696"/>
      <c r="P253" s="514"/>
      <c r="Q253" s="696"/>
      <c r="R253" s="514"/>
      <c r="S253" s="695"/>
      <c r="T253" s="514"/>
      <c r="U253" s="969">
        <f t="shared" si="82"/>
        <v>0</v>
      </c>
      <c r="V253" s="960"/>
      <c r="W253" s="203"/>
      <c r="X253" s="111">
        <f t="shared" si="83"/>
        <v>0</v>
      </c>
      <c r="Y253" s="959">
        <f t="shared" si="69"/>
        <v>0</v>
      </c>
      <c r="Z253" s="17">
        <f t="shared" si="70"/>
        <v>0</v>
      </c>
      <c r="AA253" s="17">
        <f t="shared" si="71"/>
        <v>0</v>
      </c>
      <c r="AB253" s="17">
        <f t="shared" si="72"/>
        <v>0</v>
      </c>
      <c r="AC253" s="17">
        <f t="shared" si="73"/>
        <v>0</v>
      </c>
      <c r="AD253" s="17">
        <f t="shared" si="74"/>
        <v>0</v>
      </c>
      <c r="AE253" s="17">
        <f t="shared" si="75"/>
        <v>0</v>
      </c>
      <c r="AF253" s="17">
        <f t="shared" si="76"/>
        <v>0</v>
      </c>
      <c r="AN253" s="598">
        <v>246</v>
      </c>
      <c r="AO253" s="57">
        <f t="shared" si="77"/>
        <v>0</v>
      </c>
      <c r="AP253" s="57">
        <f t="shared" si="79"/>
        <v>0</v>
      </c>
      <c r="AQ253" s="57">
        <f t="shared" si="80"/>
        <v>0</v>
      </c>
      <c r="AR253" s="57">
        <f t="shared" si="81"/>
        <v>0</v>
      </c>
    </row>
    <row r="254" spans="1:44" ht="15.75" customHeight="1" x14ac:dyDescent="0.25">
      <c r="A254" s="37">
        <v>17</v>
      </c>
      <c r="B254" s="19"/>
      <c r="C254" s="19"/>
      <c r="D254" s="20"/>
      <c r="E254" s="47"/>
      <c r="F254" s="511"/>
      <c r="G254" s="707"/>
      <c r="H254" s="514"/>
      <c r="I254" s="696"/>
      <c r="J254" s="515"/>
      <c r="K254" s="695"/>
      <c r="L254" s="514"/>
      <c r="M254" s="696"/>
      <c r="N254" s="514"/>
      <c r="O254" s="696"/>
      <c r="P254" s="514"/>
      <c r="Q254" s="696"/>
      <c r="R254" s="514"/>
      <c r="S254" s="695"/>
      <c r="T254" s="514"/>
      <c r="U254" s="969">
        <f t="shared" si="82"/>
        <v>0</v>
      </c>
      <c r="V254" s="960"/>
      <c r="W254" s="203"/>
      <c r="X254" s="111">
        <f t="shared" si="83"/>
        <v>0</v>
      </c>
      <c r="Y254" s="959">
        <f t="shared" si="69"/>
        <v>0</v>
      </c>
      <c r="Z254" s="17">
        <f t="shared" si="70"/>
        <v>0</v>
      </c>
      <c r="AA254" s="17">
        <f t="shared" si="71"/>
        <v>0</v>
      </c>
      <c r="AB254" s="17">
        <f t="shared" si="72"/>
        <v>0</v>
      </c>
      <c r="AC254" s="17">
        <f t="shared" si="73"/>
        <v>0</v>
      </c>
      <c r="AD254" s="17">
        <f t="shared" si="74"/>
        <v>0</v>
      </c>
      <c r="AE254" s="17">
        <f t="shared" si="75"/>
        <v>0</v>
      </c>
      <c r="AF254" s="17">
        <f t="shared" si="76"/>
        <v>0</v>
      </c>
      <c r="AN254" s="598">
        <v>247</v>
      </c>
      <c r="AO254" s="57">
        <f t="shared" si="77"/>
        <v>0</v>
      </c>
      <c r="AP254" s="57">
        <f t="shared" si="79"/>
        <v>0</v>
      </c>
      <c r="AQ254" s="57">
        <f t="shared" si="80"/>
        <v>0</v>
      </c>
      <c r="AR254" s="57">
        <f t="shared" si="81"/>
        <v>0</v>
      </c>
    </row>
    <row r="255" spans="1:44" ht="15.75" customHeight="1" x14ac:dyDescent="0.25">
      <c r="A255" s="37">
        <v>18</v>
      </c>
      <c r="B255" s="19"/>
      <c r="C255" s="19"/>
      <c r="D255" s="20"/>
      <c r="E255" s="47"/>
      <c r="F255" s="511"/>
      <c r="G255" s="707"/>
      <c r="H255" s="514"/>
      <c r="I255" s="696"/>
      <c r="J255" s="515"/>
      <c r="K255" s="695"/>
      <c r="L255" s="514"/>
      <c r="M255" s="696"/>
      <c r="N255" s="514"/>
      <c r="O255" s="696"/>
      <c r="P255" s="514"/>
      <c r="Q255" s="696"/>
      <c r="R255" s="514"/>
      <c r="S255" s="695"/>
      <c r="T255" s="514"/>
      <c r="U255" s="969">
        <f t="shared" si="82"/>
        <v>0</v>
      </c>
      <c r="V255" s="960"/>
      <c r="W255" s="203"/>
      <c r="X255" s="111">
        <f t="shared" si="83"/>
        <v>0</v>
      </c>
      <c r="Y255" s="959">
        <f t="shared" si="69"/>
        <v>0</v>
      </c>
      <c r="Z255" s="17">
        <f t="shared" si="70"/>
        <v>0</v>
      </c>
      <c r="AA255" s="17">
        <f t="shared" si="71"/>
        <v>0</v>
      </c>
      <c r="AB255" s="17">
        <f t="shared" si="72"/>
        <v>0</v>
      </c>
      <c r="AC255" s="17">
        <f t="shared" si="73"/>
        <v>0</v>
      </c>
      <c r="AD255" s="17">
        <f t="shared" si="74"/>
        <v>0</v>
      </c>
      <c r="AE255" s="17">
        <f t="shared" si="75"/>
        <v>0</v>
      </c>
      <c r="AF255" s="17">
        <f t="shared" si="76"/>
        <v>0</v>
      </c>
      <c r="AN255" s="598">
        <v>248</v>
      </c>
      <c r="AO255" s="57">
        <f t="shared" si="77"/>
        <v>0</v>
      </c>
      <c r="AP255" s="57">
        <f t="shared" si="79"/>
        <v>0</v>
      </c>
      <c r="AQ255" s="57">
        <f t="shared" si="80"/>
        <v>0</v>
      </c>
      <c r="AR255" s="57">
        <f t="shared" si="81"/>
        <v>0</v>
      </c>
    </row>
    <row r="256" spans="1:44" ht="15.75" customHeight="1" x14ac:dyDescent="0.25">
      <c r="A256" s="37">
        <v>19</v>
      </c>
      <c r="B256" s="19"/>
      <c r="C256" s="19"/>
      <c r="D256" s="20"/>
      <c r="E256" s="47"/>
      <c r="F256" s="511"/>
      <c r="G256" s="707"/>
      <c r="H256" s="514"/>
      <c r="I256" s="696"/>
      <c r="J256" s="515"/>
      <c r="K256" s="695"/>
      <c r="L256" s="514"/>
      <c r="M256" s="696"/>
      <c r="N256" s="514"/>
      <c r="O256" s="696"/>
      <c r="P256" s="514"/>
      <c r="Q256" s="696"/>
      <c r="R256" s="514"/>
      <c r="S256" s="695"/>
      <c r="T256" s="514"/>
      <c r="U256" s="969">
        <f t="shared" si="82"/>
        <v>0</v>
      </c>
      <c r="V256" s="960"/>
      <c r="W256" s="203"/>
      <c r="X256" s="111">
        <f t="shared" si="83"/>
        <v>0</v>
      </c>
      <c r="Y256" s="959">
        <f t="shared" si="69"/>
        <v>0</v>
      </c>
      <c r="Z256" s="17">
        <f t="shared" si="70"/>
        <v>0</v>
      </c>
      <c r="AA256" s="17">
        <f t="shared" si="71"/>
        <v>0</v>
      </c>
      <c r="AB256" s="17">
        <f t="shared" si="72"/>
        <v>0</v>
      </c>
      <c r="AC256" s="17">
        <f t="shared" si="73"/>
        <v>0</v>
      </c>
      <c r="AD256" s="17">
        <f t="shared" si="74"/>
        <v>0</v>
      </c>
      <c r="AE256" s="17">
        <f t="shared" si="75"/>
        <v>0</v>
      </c>
      <c r="AF256" s="17">
        <f t="shared" si="76"/>
        <v>0</v>
      </c>
      <c r="AN256" s="598">
        <v>249</v>
      </c>
      <c r="AO256" s="57">
        <f t="shared" si="77"/>
        <v>0</v>
      </c>
      <c r="AP256" s="57">
        <f t="shared" si="79"/>
        <v>0</v>
      </c>
      <c r="AQ256" s="57">
        <f t="shared" si="80"/>
        <v>0</v>
      </c>
      <c r="AR256" s="57">
        <f t="shared" si="81"/>
        <v>0</v>
      </c>
    </row>
    <row r="257" spans="1:44" ht="15.75" customHeight="1" x14ac:dyDescent="0.25">
      <c r="A257" s="37">
        <v>20</v>
      </c>
      <c r="B257" s="19"/>
      <c r="C257" s="19"/>
      <c r="D257" s="20"/>
      <c r="E257" s="47"/>
      <c r="F257" s="511"/>
      <c r="G257" s="707"/>
      <c r="H257" s="514"/>
      <c r="I257" s="696"/>
      <c r="J257" s="515"/>
      <c r="K257" s="695"/>
      <c r="L257" s="514"/>
      <c r="M257" s="696"/>
      <c r="N257" s="514"/>
      <c r="O257" s="696"/>
      <c r="P257" s="514"/>
      <c r="Q257" s="696"/>
      <c r="R257" s="514"/>
      <c r="S257" s="695"/>
      <c r="T257" s="514"/>
      <c r="U257" s="969">
        <f t="shared" si="82"/>
        <v>0</v>
      </c>
      <c r="V257" s="960"/>
      <c r="W257" s="203"/>
      <c r="X257" s="111">
        <f t="shared" si="83"/>
        <v>0</v>
      </c>
      <c r="Y257" s="959">
        <f t="shared" si="69"/>
        <v>0</v>
      </c>
      <c r="Z257" s="17">
        <f t="shared" si="70"/>
        <v>0</v>
      </c>
      <c r="AA257" s="17">
        <f t="shared" si="71"/>
        <v>0</v>
      </c>
      <c r="AB257" s="17">
        <f t="shared" si="72"/>
        <v>0</v>
      </c>
      <c r="AC257" s="17">
        <f t="shared" si="73"/>
        <v>0</v>
      </c>
      <c r="AD257" s="17">
        <f t="shared" si="74"/>
        <v>0</v>
      </c>
      <c r="AE257" s="17">
        <f t="shared" si="75"/>
        <v>0</v>
      </c>
      <c r="AF257" s="17">
        <f t="shared" si="76"/>
        <v>0</v>
      </c>
      <c r="AN257" s="598">
        <v>250</v>
      </c>
      <c r="AO257" s="57">
        <f t="shared" si="77"/>
        <v>0</v>
      </c>
      <c r="AP257" s="57">
        <f t="shared" si="79"/>
        <v>0</v>
      </c>
      <c r="AQ257" s="57">
        <f t="shared" si="80"/>
        <v>0</v>
      </c>
      <c r="AR257" s="57">
        <f t="shared" si="81"/>
        <v>0</v>
      </c>
    </row>
    <row r="258" spans="1:44" ht="15.75" customHeight="1" x14ac:dyDescent="0.25">
      <c r="A258" s="37">
        <v>21</v>
      </c>
      <c r="B258" s="19"/>
      <c r="C258" s="19"/>
      <c r="D258" s="20"/>
      <c r="E258" s="47"/>
      <c r="F258" s="511"/>
      <c r="G258" s="707"/>
      <c r="H258" s="514"/>
      <c r="I258" s="696"/>
      <c r="J258" s="515"/>
      <c r="K258" s="695"/>
      <c r="L258" s="514"/>
      <c r="M258" s="696"/>
      <c r="N258" s="514"/>
      <c r="O258" s="696"/>
      <c r="P258" s="514"/>
      <c r="Q258" s="696"/>
      <c r="R258" s="514"/>
      <c r="S258" s="695"/>
      <c r="T258" s="514"/>
      <c r="U258" s="969">
        <f t="shared" si="82"/>
        <v>0</v>
      </c>
      <c r="V258" s="960"/>
      <c r="W258" s="203"/>
      <c r="X258" s="111">
        <f t="shared" si="83"/>
        <v>0</v>
      </c>
      <c r="Y258" s="959">
        <f t="shared" si="69"/>
        <v>0</v>
      </c>
      <c r="Z258" s="17">
        <f t="shared" si="70"/>
        <v>0</v>
      </c>
      <c r="AA258" s="17">
        <f t="shared" si="71"/>
        <v>0</v>
      </c>
      <c r="AB258" s="17">
        <f t="shared" si="72"/>
        <v>0</v>
      </c>
      <c r="AC258" s="17">
        <f t="shared" si="73"/>
        <v>0</v>
      </c>
      <c r="AD258" s="17">
        <f t="shared" si="74"/>
        <v>0</v>
      </c>
      <c r="AE258" s="17">
        <f t="shared" si="75"/>
        <v>0</v>
      </c>
      <c r="AF258" s="17">
        <f t="shared" si="76"/>
        <v>0</v>
      </c>
      <c r="AN258" s="598">
        <v>251</v>
      </c>
      <c r="AO258" s="57">
        <f t="shared" si="77"/>
        <v>0</v>
      </c>
      <c r="AP258" s="57">
        <f t="shared" si="79"/>
        <v>0</v>
      </c>
      <c r="AQ258" s="57">
        <f t="shared" si="80"/>
        <v>0</v>
      </c>
      <c r="AR258" s="57">
        <f t="shared" si="81"/>
        <v>0</v>
      </c>
    </row>
    <row r="259" spans="1:44" ht="15.75" customHeight="1" x14ac:dyDescent="0.25">
      <c r="A259" s="37">
        <v>22</v>
      </c>
      <c r="B259" s="19"/>
      <c r="C259" s="19"/>
      <c r="D259" s="20"/>
      <c r="E259" s="47"/>
      <c r="F259" s="511"/>
      <c r="G259" s="707"/>
      <c r="H259" s="514"/>
      <c r="I259" s="696"/>
      <c r="J259" s="515"/>
      <c r="K259" s="695"/>
      <c r="L259" s="514"/>
      <c r="M259" s="696"/>
      <c r="N259" s="514"/>
      <c r="O259" s="696"/>
      <c r="P259" s="514"/>
      <c r="Q259" s="696"/>
      <c r="R259" s="514"/>
      <c r="S259" s="695"/>
      <c r="T259" s="514"/>
      <c r="U259" s="969">
        <f t="shared" si="82"/>
        <v>0</v>
      </c>
      <c r="V259" s="960"/>
      <c r="W259" s="203"/>
      <c r="X259" s="111">
        <f t="shared" si="83"/>
        <v>0</v>
      </c>
      <c r="Y259" s="959">
        <f t="shared" si="69"/>
        <v>0</v>
      </c>
      <c r="Z259" s="17">
        <f t="shared" si="70"/>
        <v>0</v>
      </c>
      <c r="AA259" s="17">
        <f t="shared" si="71"/>
        <v>0</v>
      </c>
      <c r="AB259" s="17">
        <f t="shared" si="72"/>
        <v>0</v>
      </c>
      <c r="AC259" s="17">
        <f t="shared" si="73"/>
        <v>0</v>
      </c>
      <c r="AD259" s="17">
        <f t="shared" si="74"/>
        <v>0</v>
      </c>
      <c r="AE259" s="17">
        <f t="shared" si="75"/>
        <v>0</v>
      </c>
      <c r="AF259" s="17">
        <f t="shared" si="76"/>
        <v>0</v>
      </c>
      <c r="AN259" s="598">
        <v>252</v>
      </c>
      <c r="AO259" s="57">
        <f t="shared" si="77"/>
        <v>0</v>
      </c>
      <c r="AP259" s="57">
        <f t="shared" si="79"/>
        <v>0</v>
      </c>
      <c r="AQ259" s="57">
        <f t="shared" si="80"/>
        <v>0</v>
      </c>
      <c r="AR259" s="57">
        <f t="shared" si="81"/>
        <v>0</v>
      </c>
    </row>
    <row r="260" spans="1:44" ht="15.75" customHeight="1" x14ac:dyDescent="0.25">
      <c r="A260" s="37">
        <v>23</v>
      </c>
      <c r="B260" s="19"/>
      <c r="C260" s="19"/>
      <c r="D260" s="20"/>
      <c r="E260" s="46"/>
      <c r="F260" s="511"/>
      <c r="G260" s="707"/>
      <c r="H260" s="514"/>
      <c r="I260" s="696"/>
      <c r="J260" s="515"/>
      <c r="K260" s="695"/>
      <c r="L260" s="514"/>
      <c r="M260" s="696"/>
      <c r="N260" s="514"/>
      <c r="O260" s="696"/>
      <c r="P260" s="514"/>
      <c r="Q260" s="696"/>
      <c r="R260" s="514"/>
      <c r="S260" s="695"/>
      <c r="T260" s="514"/>
      <c r="U260" s="969">
        <f t="shared" si="82"/>
        <v>0</v>
      </c>
      <c r="V260" s="960"/>
      <c r="W260" s="203"/>
      <c r="X260" s="111">
        <f t="shared" si="83"/>
        <v>0</v>
      </c>
      <c r="Y260" s="959">
        <f t="shared" si="69"/>
        <v>0</v>
      </c>
      <c r="Z260" s="17">
        <f t="shared" si="70"/>
        <v>0</v>
      </c>
      <c r="AA260" s="17">
        <f t="shared" si="71"/>
        <v>0</v>
      </c>
      <c r="AB260" s="17">
        <f t="shared" si="72"/>
        <v>0</v>
      </c>
      <c r="AC260" s="17">
        <f t="shared" si="73"/>
        <v>0</v>
      </c>
      <c r="AD260" s="17">
        <f t="shared" si="74"/>
        <v>0</v>
      </c>
      <c r="AE260" s="17">
        <f t="shared" si="75"/>
        <v>0</v>
      </c>
      <c r="AF260" s="17">
        <f t="shared" si="76"/>
        <v>0</v>
      </c>
      <c r="AN260" s="598">
        <v>253</v>
      </c>
      <c r="AO260" s="57">
        <f t="shared" si="77"/>
        <v>0</v>
      </c>
      <c r="AP260" s="57">
        <f t="shared" si="79"/>
        <v>0</v>
      </c>
      <c r="AQ260" s="57">
        <f t="shared" si="80"/>
        <v>0</v>
      </c>
      <c r="AR260" s="57">
        <f t="shared" si="81"/>
        <v>0</v>
      </c>
    </row>
    <row r="261" spans="1:44" ht="15.75" customHeight="1" x14ac:dyDescent="0.25">
      <c r="A261" s="37">
        <v>24</v>
      </c>
      <c r="B261" s="19"/>
      <c r="C261" s="19"/>
      <c r="D261" s="20"/>
      <c r="E261" s="47"/>
      <c r="F261" s="511"/>
      <c r="G261" s="707"/>
      <c r="H261" s="514"/>
      <c r="I261" s="696"/>
      <c r="J261" s="515"/>
      <c r="K261" s="695"/>
      <c r="L261" s="514"/>
      <c r="M261" s="696"/>
      <c r="N261" s="514"/>
      <c r="O261" s="696"/>
      <c r="P261" s="514"/>
      <c r="Q261" s="696"/>
      <c r="R261" s="514"/>
      <c r="S261" s="695"/>
      <c r="T261" s="514"/>
      <c r="U261" s="969">
        <f t="shared" si="82"/>
        <v>0</v>
      </c>
      <c r="V261" s="960"/>
      <c r="W261" s="203"/>
      <c r="X261" s="111">
        <f t="shared" si="83"/>
        <v>0</v>
      </c>
      <c r="Y261" s="959">
        <f t="shared" si="69"/>
        <v>0</v>
      </c>
      <c r="Z261" s="17">
        <f t="shared" si="70"/>
        <v>0</v>
      </c>
      <c r="AA261" s="17">
        <f t="shared" si="71"/>
        <v>0</v>
      </c>
      <c r="AB261" s="17">
        <f t="shared" si="72"/>
        <v>0</v>
      </c>
      <c r="AC261" s="17">
        <f t="shared" si="73"/>
        <v>0</v>
      </c>
      <c r="AD261" s="17">
        <f t="shared" si="74"/>
        <v>0</v>
      </c>
      <c r="AE261" s="17">
        <f t="shared" si="75"/>
        <v>0</v>
      </c>
      <c r="AF261" s="17">
        <f t="shared" si="76"/>
        <v>0</v>
      </c>
      <c r="AN261" s="598">
        <v>254</v>
      </c>
      <c r="AO261" s="57">
        <f t="shared" si="77"/>
        <v>0</v>
      </c>
      <c r="AP261" s="57">
        <f t="shared" si="79"/>
        <v>0</v>
      </c>
      <c r="AQ261" s="57">
        <f t="shared" si="80"/>
        <v>0</v>
      </c>
      <c r="AR261" s="57">
        <f t="shared" si="81"/>
        <v>0</v>
      </c>
    </row>
    <row r="262" spans="1:44" ht="15.75" customHeight="1" x14ac:dyDescent="0.25">
      <c r="A262" s="37">
        <v>25</v>
      </c>
      <c r="B262" s="19"/>
      <c r="C262" s="19"/>
      <c r="D262" s="20"/>
      <c r="E262" s="47"/>
      <c r="F262" s="511"/>
      <c r="G262" s="707"/>
      <c r="H262" s="514"/>
      <c r="I262" s="696"/>
      <c r="J262" s="515"/>
      <c r="K262" s="695"/>
      <c r="L262" s="514"/>
      <c r="M262" s="696"/>
      <c r="N262" s="514"/>
      <c r="O262" s="696"/>
      <c r="P262" s="514"/>
      <c r="Q262" s="696"/>
      <c r="R262" s="514"/>
      <c r="S262" s="695"/>
      <c r="T262" s="514"/>
      <c r="U262" s="969">
        <f t="shared" si="82"/>
        <v>0</v>
      </c>
      <c r="V262" s="960"/>
      <c r="W262" s="203"/>
      <c r="X262" s="111">
        <f t="shared" si="83"/>
        <v>0</v>
      </c>
      <c r="Y262" s="959">
        <f t="shared" si="69"/>
        <v>0</v>
      </c>
      <c r="Z262" s="17">
        <f t="shared" si="70"/>
        <v>0</v>
      </c>
      <c r="AA262" s="17">
        <f t="shared" si="71"/>
        <v>0</v>
      </c>
      <c r="AB262" s="17">
        <f t="shared" si="72"/>
        <v>0</v>
      </c>
      <c r="AC262" s="17">
        <f t="shared" si="73"/>
        <v>0</v>
      </c>
      <c r="AD262" s="17">
        <f t="shared" si="74"/>
        <v>0</v>
      </c>
      <c r="AE262" s="17">
        <f t="shared" si="75"/>
        <v>0</v>
      </c>
      <c r="AF262" s="17">
        <f t="shared" si="76"/>
        <v>0</v>
      </c>
      <c r="AN262" s="598">
        <v>255</v>
      </c>
      <c r="AO262" s="57">
        <f t="shared" si="77"/>
        <v>0</v>
      </c>
      <c r="AP262" s="57">
        <f t="shared" si="79"/>
        <v>0</v>
      </c>
      <c r="AQ262" s="57">
        <f t="shared" si="80"/>
        <v>0</v>
      </c>
      <c r="AR262" s="57">
        <f t="shared" si="81"/>
        <v>0</v>
      </c>
    </row>
    <row r="263" spans="1:44" ht="15.75" customHeight="1" x14ac:dyDescent="0.25">
      <c r="A263" s="37">
        <v>33</v>
      </c>
      <c r="B263" s="19"/>
      <c r="C263" s="19"/>
      <c r="D263" s="20"/>
      <c r="E263" s="47"/>
      <c r="F263" s="511"/>
      <c r="G263" s="707"/>
      <c r="H263" s="514"/>
      <c r="I263" s="696"/>
      <c r="J263" s="515"/>
      <c r="K263" s="695"/>
      <c r="L263" s="514"/>
      <c r="M263" s="696"/>
      <c r="N263" s="514"/>
      <c r="O263" s="696"/>
      <c r="P263" s="514"/>
      <c r="Q263" s="696"/>
      <c r="R263" s="514"/>
      <c r="S263" s="695"/>
      <c r="T263" s="514"/>
      <c r="U263" s="969">
        <f t="shared" si="82"/>
        <v>0</v>
      </c>
      <c r="V263" s="960"/>
      <c r="W263" s="203"/>
      <c r="X263" s="111">
        <f t="shared" si="83"/>
        <v>0</v>
      </c>
      <c r="Y263" s="959">
        <f t="shared" si="69"/>
        <v>0</v>
      </c>
      <c r="Z263" s="17">
        <f t="shared" si="70"/>
        <v>0</v>
      </c>
      <c r="AA263" s="17">
        <f t="shared" si="71"/>
        <v>0</v>
      </c>
      <c r="AB263" s="17">
        <f t="shared" si="72"/>
        <v>0</v>
      </c>
      <c r="AC263" s="17">
        <f t="shared" si="73"/>
        <v>0</v>
      </c>
      <c r="AD263" s="17">
        <f t="shared" si="74"/>
        <v>0</v>
      </c>
      <c r="AE263" s="17">
        <f t="shared" si="75"/>
        <v>0</v>
      </c>
      <c r="AF263" s="17">
        <f t="shared" si="76"/>
        <v>0</v>
      </c>
      <c r="AN263" s="598">
        <v>256</v>
      </c>
      <c r="AO263" s="57">
        <f t="shared" si="77"/>
        <v>0</v>
      </c>
      <c r="AP263" s="57">
        <f t="shared" si="79"/>
        <v>0</v>
      </c>
      <c r="AQ263" s="57">
        <f t="shared" si="80"/>
        <v>0</v>
      </c>
      <c r="AR263" s="57">
        <f t="shared" si="81"/>
        <v>0</v>
      </c>
    </row>
    <row r="264" spans="1:44" ht="15.75" customHeight="1" x14ac:dyDescent="0.25">
      <c r="A264" s="37">
        <v>34</v>
      </c>
      <c r="B264" s="19"/>
      <c r="C264" s="19"/>
      <c r="D264" s="20"/>
      <c r="E264" s="47"/>
      <c r="F264" s="511"/>
      <c r="G264" s="707"/>
      <c r="H264" s="514"/>
      <c r="I264" s="696"/>
      <c r="J264" s="515"/>
      <c r="K264" s="695"/>
      <c r="L264" s="514"/>
      <c r="M264" s="696"/>
      <c r="N264" s="514"/>
      <c r="O264" s="696"/>
      <c r="P264" s="514"/>
      <c r="Q264" s="696"/>
      <c r="R264" s="514"/>
      <c r="S264" s="695"/>
      <c r="T264" s="514"/>
      <c r="U264" s="969">
        <f t="shared" si="82"/>
        <v>0</v>
      </c>
      <c r="V264" s="960"/>
      <c r="W264" s="203"/>
      <c r="X264" s="111">
        <f t="shared" si="83"/>
        <v>0</v>
      </c>
      <c r="Y264" s="959">
        <f t="shared" si="69"/>
        <v>0</v>
      </c>
      <c r="Z264" s="17">
        <f t="shared" si="70"/>
        <v>0</v>
      </c>
      <c r="AA264" s="17">
        <f t="shared" si="71"/>
        <v>0</v>
      </c>
      <c r="AB264" s="17">
        <f t="shared" si="72"/>
        <v>0</v>
      </c>
      <c r="AC264" s="17">
        <f t="shared" si="73"/>
        <v>0</v>
      </c>
      <c r="AD264" s="17">
        <f t="shared" si="74"/>
        <v>0</v>
      </c>
      <c r="AE264" s="17">
        <f t="shared" si="75"/>
        <v>0</v>
      </c>
      <c r="AF264" s="17">
        <f t="shared" si="76"/>
        <v>0</v>
      </c>
      <c r="AN264" s="598">
        <v>257</v>
      </c>
      <c r="AO264" s="57">
        <f t="shared" si="77"/>
        <v>0</v>
      </c>
      <c r="AP264" s="57">
        <f t="shared" si="79"/>
        <v>0</v>
      </c>
      <c r="AQ264" s="57">
        <f t="shared" si="80"/>
        <v>0</v>
      </c>
      <c r="AR264" s="57">
        <f t="shared" si="81"/>
        <v>0</v>
      </c>
    </row>
    <row r="265" spans="1:44" s="2" customFormat="1" ht="15.75" customHeight="1" x14ac:dyDescent="0.25">
      <c r="A265" s="37"/>
      <c r="B265" s="19"/>
      <c r="C265" s="19"/>
      <c r="D265" s="20"/>
      <c r="E265" s="47"/>
      <c r="F265" s="511"/>
      <c r="G265" s="707"/>
      <c r="H265" s="514"/>
      <c r="I265" s="696"/>
      <c r="J265" s="515"/>
      <c r="K265" s="695"/>
      <c r="L265" s="514"/>
      <c r="M265" s="696"/>
      <c r="N265" s="514"/>
      <c r="O265" s="696"/>
      <c r="P265" s="514"/>
      <c r="Q265" s="696"/>
      <c r="R265" s="514"/>
      <c r="S265" s="695"/>
      <c r="T265" s="514"/>
      <c r="U265" s="969">
        <f t="shared" si="82"/>
        <v>0</v>
      </c>
      <c r="V265" s="960"/>
      <c r="W265" s="203"/>
      <c r="X265" s="111">
        <f t="shared" si="83"/>
        <v>0</v>
      </c>
      <c r="Y265" s="959">
        <f t="shared" ref="Y265:Y328" si="84">G265+I265+K265+M265+O265+Q265+S265</f>
        <v>0</v>
      </c>
      <c r="Z265" s="17">
        <f t="shared" ref="Z265:Z328" si="85">H265*C265</f>
        <v>0</v>
      </c>
      <c r="AA265" s="17">
        <f t="shared" ref="AA265:AA328" si="86">J265*C265</f>
        <v>0</v>
      </c>
      <c r="AB265" s="17">
        <f t="shared" ref="AB265:AB328" si="87">L265*C265</f>
        <v>0</v>
      </c>
      <c r="AC265" s="17">
        <f t="shared" ref="AC265:AC328" si="88">N265*C265</f>
        <v>0</v>
      </c>
      <c r="AD265" s="17">
        <f t="shared" ref="AD265:AD328" si="89">P265*C265</f>
        <v>0</v>
      </c>
      <c r="AE265" s="17">
        <f t="shared" ref="AE265:AE328" si="90">R265*C265</f>
        <v>0</v>
      </c>
      <c r="AF265" s="17">
        <f t="shared" ref="AF265:AF328" si="91">T265*C265</f>
        <v>0</v>
      </c>
      <c r="AN265" s="598">
        <v>258</v>
      </c>
      <c r="AO265" s="57">
        <f t="shared" ref="AO265:AO328" si="92">U265*B265</f>
        <v>0</v>
      </c>
      <c r="AP265" s="57">
        <f t="shared" si="79"/>
        <v>0</v>
      </c>
      <c r="AQ265" s="57">
        <f t="shared" si="80"/>
        <v>0</v>
      </c>
      <c r="AR265" s="57">
        <f t="shared" si="81"/>
        <v>0</v>
      </c>
    </row>
    <row r="266" spans="1:44" ht="15.75" customHeight="1" x14ac:dyDescent="0.25">
      <c r="A266" s="37">
        <v>1</v>
      </c>
      <c r="B266" s="19"/>
      <c r="C266" s="19"/>
      <c r="D266" s="20"/>
      <c r="E266" s="47"/>
      <c r="F266" s="511"/>
      <c r="G266" s="707"/>
      <c r="H266" s="514"/>
      <c r="I266" s="696"/>
      <c r="J266" s="515"/>
      <c r="K266" s="695"/>
      <c r="L266" s="514"/>
      <c r="M266" s="696"/>
      <c r="N266" s="514"/>
      <c r="O266" s="696"/>
      <c r="P266" s="514"/>
      <c r="Q266" s="696"/>
      <c r="R266" s="514"/>
      <c r="S266" s="695"/>
      <c r="T266" s="514"/>
      <c r="U266" s="969">
        <f t="shared" ref="U266:U276" si="93">T266+R266+P266+N266+L266+J266+H266</f>
        <v>0</v>
      </c>
      <c r="V266" s="960"/>
      <c r="W266" s="203"/>
      <c r="X266" s="111">
        <f t="shared" si="83"/>
        <v>0</v>
      </c>
      <c r="Y266" s="959">
        <f t="shared" si="84"/>
        <v>0</v>
      </c>
      <c r="Z266" s="17">
        <f t="shared" si="85"/>
        <v>0</v>
      </c>
      <c r="AA266" s="17">
        <f t="shared" si="86"/>
        <v>0</v>
      </c>
      <c r="AB266" s="17">
        <f t="shared" si="87"/>
        <v>0</v>
      </c>
      <c r="AC266" s="17">
        <f t="shared" si="88"/>
        <v>0</v>
      </c>
      <c r="AD266" s="17">
        <f t="shared" si="89"/>
        <v>0</v>
      </c>
      <c r="AE266" s="17">
        <f t="shared" si="90"/>
        <v>0</v>
      </c>
      <c r="AF266" s="17">
        <f t="shared" si="91"/>
        <v>0</v>
      </c>
      <c r="AN266" s="598">
        <v>259</v>
      </c>
      <c r="AO266" s="57">
        <f t="shared" si="92"/>
        <v>0</v>
      </c>
      <c r="AP266" s="57">
        <f t="shared" si="79"/>
        <v>0</v>
      </c>
      <c r="AQ266" s="57">
        <f t="shared" si="80"/>
        <v>0</v>
      </c>
      <c r="AR266" s="57">
        <f t="shared" si="81"/>
        <v>0</v>
      </c>
    </row>
    <row r="267" spans="1:44" ht="15.75" customHeight="1" x14ac:dyDescent="0.25">
      <c r="A267" s="37">
        <v>2</v>
      </c>
      <c r="B267" s="19"/>
      <c r="C267" s="19"/>
      <c r="D267" s="20"/>
      <c r="E267" s="47"/>
      <c r="F267" s="511"/>
      <c r="G267" s="707"/>
      <c r="H267" s="514"/>
      <c r="I267" s="696"/>
      <c r="J267" s="515"/>
      <c r="K267" s="695"/>
      <c r="L267" s="514"/>
      <c r="M267" s="696"/>
      <c r="N267" s="514"/>
      <c r="O267" s="696"/>
      <c r="P267" s="514"/>
      <c r="Q267" s="696"/>
      <c r="R267" s="514"/>
      <c r="S267" s="695"/>
      <c r="T267" s="514"/>
      <c r="U267" s="969">
        <f t="shared" si="93"/>
        <v>0</v>
      </c>
      <c r="V267" s="960"/>
      <c r="W267" s="203"/>
      <c r="X267" s="111">
        <f t="shared" si="83"/>
        <v>0</v>
      </c>
      <c r="Y267" s="959">
        <f t="shared" si="84"/>
        <v>0</v>
      </c>
      <c r="Z267" s="17">
        <f t="shared" si="85"/>
        <v>0</v>
      </c>
      <c r="AA267" s="17">
        <f t="shared" si="86"/>
        <v>0</v>
      </c>
      <c r="AB267" s="17">
        <f t="shared" si="87"/>
        <v>0</v>
      </c>
      <c r="AC267" s="17">
        <f t="shared" si="88"/>
        <v>0</v>
      </c>
      <c r="AD267" s="17">
        <f t="shared" si="89"/>
        <v>0</v>
      </c>
      <c r="AE267" s="17">
        <f t="shared" si="90"/>
        <v>0</v>
      </c>
      <c r="AF267" s="17">
        <f t="shared" si="91"/>
        <v>0</v>
      </c>
      <c r="AN267" s="598">
        <v>260</v>
      </c>
      <c r="AO267" s="57">
        <f t="shared" si="92"/>
        <v>0</v>
      </c>
      <c r="AP267" s="57">
        <f t="shared" si="79"/>
        <v>0</v>
      </c>
      <c r="AQ267" s="57">
        <f t="shared" si="80"/>
        <v>0</v>
      </c>
      <c r="AR267" s="57">
        <f t="shared" si="81"/>
        <v>0</v>
      </c>
    </row>
    <row r="268" spans="1:44" ht="15.75" customHeight="1" x14ac:dyDescent="0.25">
      <c r="A268" s="37">
        <v>3</v>
      </c>
      <c r="B268" s="19"/>
      <c r="C268" s="19"/>
      <c r="D268" s="20"/>
      <c r="E268" s="47"/>
      <c r="F268" s="511"/>
      <c r="G268" s="707"/>
      <c r="H268" s="514"/>
      <c r="I268" s="696"/>
      <c r="J268" s="515"/>
      <c r="K268" s="695"/>
      <c r="L268" s="514"/>
      <c r="M268" s="696"/>
      <c r="N268" s="514"/>
      <c r="O268" s="696"/>
      <c r="P268" s="514"/>
      <c r="Q268" s="696"/>
      <c r="R268" s="514"/>
      <c r="S268" s="695"/>
      <c r="T268" s="514"/>
      <c r="U268" s="969">
        <f t="shared" si="93"/>
        <v>0</v>
      </c>
      <c r="V268" s="960"/>
      <c r="W268" s="203"/>
      <c r="X268" s="111">
        <f t="shared" si="83"/>
        <v>0</v>
      </c>
      <c r="Y268" s="959">
        <f t="shared" si="84"/>
        <v>0</v>
      </c>
      <c r="Z268" s="17">
        <f t="shared" si="85"/>
        <v>0</v>
      </c>
      <c r="AA268" s="17">
        <f t="shared" si="86"/>
        <v>0</v>
      </c>
      <c r="AB268" s="17">
        <f t="shared" si="87"/>
        <v>0</v>
      </c>
      <c r="AC268" s="17">
        <f t="shared" si="88"/>
        <v>0</v>
      </c>
      <c r="AD268" s="17">
        <f t="shared" si="89"/>
        <v>0</v>
      </c>
      <c r="AE268" s="17">
        <f t="shared" si="90"/>
        <v>0</v>
      </c>
      <c r="AF268" s="17">
        <f t="shared" si="91"/>
        <v>0</v>
      </c>
      <c r="AN268" s="598">
        <v>261</v>
      </c>
      <c r="AO268" s="57">
        <f t="shared" si="92"/>
        <v>0</v>
      </c>
      <c r="AP268" s="57">
        <f t="shared" si="79"/>
        <v>0</v>
      </c>
      <c r="AQ268" s="57">
        <f t="shared" si="80"/>
        <v>0</v>
      </c>
      <c r="AR268" s="57">
        <f t="shared" si="81"/>
        <v>0</v>
      </c>
    </row>
    <row r="269" spans="1:44" s="3" customFormat="1" ht="15.75" customHeight="1" x14ac:dyDescent="0.25">
      <c r="A269" s="37">
        <v>5</v>
      </c>
      <c r="B269" s="19"/>
      <c r="C269" s="19"/>
      <c r="D269" s="20"/>
      <c r="E269" s="47"/>
      <c r="F269" s="511"/>
      <c r="G269" s="707"/>
      <c r="H269" s="514"/>
      <c r="I269" s="696"/>
      <c r="J269" s="515"/>
      <c r="K269" s="695"/>
      <c r="L269" s="514"/>
      <c r="M269" s="696"/>
      <c r="N269" s="514"/>
      <c r="O269" s="696"/>
      <c r="P269" s="514"/>
      <c r="Q269" s="696"/>
      <c r="R269" s="514"/>
      <c r="S269" s="695"/>
      <c r="T269" s="514"/>
      <c r="U269" s="969">
        <f t="shared" si="93"/>
        <v>0</v>
      </c>
      <c r="V269" s="960"/>
      <c r="W269" s="203"/>
      <c r="X269" s="111">
        <f t="shared" si="83"/>
        <v>0</v>
      </c>
      <c r="Y269" s="959">
        <f t="shared" si="84"/>
        <v>0</v>
      </c>
      <c r="Z269" s="17">
        <f t="shared" si="85"/>
        <v>0</v>
      </c>
      <c r="AA269" s="17">
        <f t="shared" si="86"/>
        <v>0</v>
      </c>
      <c r="AB269" s="17">
        <f t="shared" si="87"/>
        <v>0</v>
      </c>
      <c r="AC269" s="17">
        <f t="shared" si="88"/>
        <v>0</v>
      </c>
      <c r="AD269" s="17">
        <f t="shared" si="89"/>
        <v>0</v>
      </c>
      <c r="AE269" s="17">
        <f t="shared" si="90"/>
        <v>0</v>
      </c>
      <c r="AF269" s="17">
        <f t="shared" si="91"/>
        <v>0</v>
      </c>
      <c r="AN269" s="598">
        <v>262</v>
      </c>
      <c r="AO269" s="57">
        <f t="shared" si="92"/>
        <v>0</v>
      </c>
      <c r="AP269" s="57">
        <f t="shared" si="79"/>
        <v>0</v>
      </c>
      <c r="AQ269" s="57">
        <f t="shared" si="80"/>
        <v>0</v>
      </c>
      <c r="AR269" s="57">
        <f t="shared" si="81"/>
        <v>0</v>
      </c>
    </row>
    <row r="270" spans="1:44" s="3" customFormat="1" ht="15.75" customHeight="1" x14ac:dyDescent="0.25">
      <c r="A270" s="37">
        <v>6</v>
      </c>
      <c r="B270" s="19"/>
      <c r="C270" s="19"/>
      <c r="D270" s="20"/>
      <c r="E270" s="47"/>
      <c r="F270" s="511"/>
      <c r="G270" s="707"/>
      <c r="H270" s="514"/>
      <c r="I270" s="696"/>
      <c r="J270" s="515"/>
      <c r="K270" s="695"/>
      <c r="L270" s="514"/>
      <c r="M270" s="696"/>
      <c r="N270" s="514"/>
      <c r="O270" s="696"/>
      <c r="P270" s="514"/>
      <c r="Q270" s="696"/>
      <c r="R270" s="514"/>
      <c r="S270" s="695"/>
      <c r="T270" s="514"/>
      <c r="U270" s="969">
        <f t="shared" si="93"/>
        <v>0</v>
      </c>
      <c r="V270" s="960"/>
      <c r="W270" s="203"/>
      <c r="X270" s="111">
        <f t="shared" si="83"/>
        <v>0</v>
      </c>
      <c r="Y270" s="959">
        <f t="shared" si="84"/>
        <v>0</v>
      </c>
      <c r="Z270" s="17">
        <f t="shared" si="85"/>
        <v>0</v>
      </c>
      <c r="AA270" s="17">
        <f t="shared" si="86"/>
        <v>0</v>
      </c>
      <c r="AB270" s="17">
        <f t="shared" si="87"/>
        <v>0</v>
      </c>
      <c r="AC270" s="17">
        <f t="shared" si="88"/>
        <v>0</v>
      </c>
      <c r="AD270" s="17">
        <f t="shared" si="89"/>
        <v>0</v>
      </c>
      <c r="AE270" s="17">
        <f t="shared" si="90"/>
        <v>0</v>
      </c>
      <c r="AF270" s="17">
        <f t="shared" si="91"/>
        <v>0</v>
      </c>
      <c r="AN270" s="598">
        <v>263</v>
      </c>
      <c r="AO270" s="57">
        <f t="shared" si="92"/>
        <v>0</v>
      </c>
      <c r="AP270" s="57">
        <f t="shared" si="79"/>
        <v>0</v>
      </c>
      <c r="AQ270" s="57">
        <f t="shared" si="80"/>
        <v>0</v>
      </c>
      <c r="AR270" s="57">
        <f t="shared" si="81"/>
        <v>0</v>
      </c>
    </row>
    <row r="271" spans="1:44" s="3" customFormat="1" ht="15.75" customHeight="1" x14ac:dyDescent="0.25">
      <c r="A271" s="37">
        <v>7</v>
      </c>
      <c r="B271" s="19"/>
      <c r="C271" s="19"/>
      <c r="D271" s="20"/>
      <c r="E271" s="47"/>
      <c r="F271" s="511"/>
      <c r="G271" s="707"/>
      <c r="H271" s="514"/>
      <c r="I271" s="696"/>
      <c r="J271" s="515"/>
      <c r="K271" s="695"/>
      <c r="L271" s="514"/>
      <c r="M271" s="696"/>
      <c r="N271" s="514"/>
      <c r="O271" s="696"/>
      <c r="P271" s="514"/>
      <c r="Q271" s="696"/>
      <c r="R271" s="514"/>
      <c r="S271" s="695"/>
      <c r="T271" s="514"/>
      <c r="U271" s="969">
        <f t="shared" si="93"/>
        <v>0</v>
      </c>
      <c r="V271" s="960"/>
      <c r="W271" s="203"/>
      <c r="X271" s="111">
        <f t="shared" si="83"/>
        <v>0</v>
      </c>
      <c r="Y271" s="959">
        <f t="shared" si="84"/>
        <v>0</v>
      </c>
      <c r="Z271" s="17">
        <f t="shared" si="85"/>
        <v>0</v>
      </c>
      <c r="AA271" s="17">
        <f t="shared" si="86"/>
        <v>0</v>
      </c>
      <c r="AB271" s="17">
        <f t="shared" si="87"/>
        <v>0</v>
      </c>
      <c r="AC271" s="17">
        <f t="shared" si="88"/>
        <v>0</v>
      </c>
      <c r="AD271" s="17">
        <f t="shared" si="89"/>
        <v>0</v>
      </c>
      <c r="AE271" s="17">
        <f t="shared" si="90"/>
        <v>0</v>
      </c>
      <c r="AF271" s="17">
        <f t="shared" si="91"/>
        <v>0</v>
      </c>
      <c r="AN271" s="598">
        <v>264</v>
      </c>
      <c r="AO271" s="57">
        <f t="shared" si="92"/>
        <v>0</v>
      </c>
      <c r="AP271" s="57">
        <f t="shared" si="79"/>
        <v>0</v>
      </c>
      <c r="AQ271" s="57">
        <f t="shared" si="80"/>
        <v>0</v>
      </c>
      <c r="AR271" s="57">
        <f t="shared" si="81"/>
        <v>0</v>
      </c>
    </row>
    <row r="272" spans="1:44" s="3" customFormat="1" ht="15.75" customHeight="1" x14ac:dyDescent="0.25">
      <c r="A272" s="37">
        <v>8</v>
      </c>
      <c r="B272" s="19"/>
      <c r="C272" s="19"/>
      <c r="D272" s="20"/>
      <c r="E272" s="47"/>
      <c r="F272" s="511"/>
      <c r="G272" s="707"/>
      <c r="H272" s="514"/>
      <c r="I272" s="696"/>
      <c r="J272" s="515"/>
      <c r="K272" s="695"/>
      <c r="L272" s="514"/>
      <c r="M272" s="696"/>
      <c r="N272" s="514"/>
      <c r="O272" s="696"/>
      <c r="P272" s="514"/>
      <c r="Q272" s="696"/>
      <c r="R272" s="514"/>
      <c r="S272" s="695"/>
      <c r="T272" s="514"/>
      <c r="U272" s="969">
        <f t="shared" si="93"/>
        <v>0</v>
      </c>
      <c r="V272" s="960"/>
      <c r="W272" s="203"/>
      <c r="X272" s="111">
        <f t="shared" si="83"/>
        <v>0</v>
      </c>
      <c r="Y272" s="959">
        <f t="shared" si="84"/>
        <v>0</v>
      </c>
      <c r="Z272" s="17">
        <f t="shared" si="85"/>
        <v>0</v>
      </c>
      <c r="AA272" s="17">
        <f t="shared" si="86"/>
        <v>0</v>
      </c>
      <c r="AB272" s="17">
        <f t="shared" si="87"/>
        <v>0</v>
      </c>
      <c r="AC272" s="17">
        <f t="shared" si="88"/>
        <v>0</v>
      </c>
      <c r="AD272" s="17">
        <f t="shared" si="89"/>
        <v>0</v>
      </c>
      <c r="AE272" s="17">
        <f t="shared" si="90"/>
        <v>0</v>
      </c>
      <c r="AF272" s="17">
        <f t="shared" si="91"/>
        <v>0</v>
      </c>
      <c r="AN272" s="598">
        <v>265</v>
      </c>
      <c r="AO272" s="57">
        <f t="shared" si="92"/>
        <v>0</v>
      </c>
      <c r="AP272" s="57">
        <f t="shared" si="79"/>
        <v>0</v>
      </c>
      <c r="AQ272" s="57">
        <f t="shared" si="80"/>
        <v>0</v>
      </c>
      <c r="AR272" s="57">
        <f t="shared" si="81"/>
        <v>0</v>
      </c>
    </row>
    <row r="273" spans="1:44" ht="15.75" customHeight="1" x14ac:dyDescent="0.25">
      <c r="A273" s="37">
        <v>19</v>
      </c>
      <c r="B273" s="19"/>
      <c r="C273" s="19"/>
      <c r="D273" s="20"/>
      <c r="E273" s="47"/>
      <c r="F273" s="511"/>
      <c r="G273" s="707"/>
      <c r="H273" s="514"/>
      <c r="I273" s="696"/>
      <c r="J273" s="515"/>
      <c r="K273" s="695"/>
      <c r="L273" s="514"/>
      <c r="M273" s="696"/>
      <c r="N273" s="514"/>
      <c r="O273" s="696"/>
      <c r="P273" s="514"/>
      <c r="Q273" s="696"/>
      <c r="R273" s="514"/>
      <c r="S273" s="695"/>
      <c r="T273" s="514"/>
      <c r="U273" s="969">
        <f t="shared" si="93"/>
        <v>0</v>
      </c>
      <c r="V273" s="960"/>
      <c r="W273" s="203"/>
      <c r="X273" s="111">
        <f t="shared" si="83"/>
        <v>0</v>
      </c>
      <c r="Y273" s="959">
        <f t="shared" si="84"/>
        <v>0</v>
      </c>
      <c r="Z273" s="17">
        <f t="shared" si="85"/>
        <v>0</v>
      </c>
      <c r="AA273" s="17">
        <f t="shared" si="86"/>
        <v>0</v>
      </c>
      <c r="AB273" s="17">
        <f t="shared" si="87"/>
        <v>0</v>
      </c>
      <c r="AC273" s="17">
        <f t="shared" si="88"/>
        <v>0</v>
      </c>
      <c r="AD273" s="17">
        <f t="shared" si="89"/>
        <v>0</v>
      </c>
      <c r="AE273" s="17">
        <f t="shared" si="90"/>
        <v>0</v>
      </c>
      <c r="AF273" s="17">
        <f t="shared" si="91"/>
        <v>0</v>
      </c>
      <c r="AN273" s="598">
        <v>266</v>
      </c>
      <c r="AO273" s="57">
        <f t="shared" si="92"/>
        <v>0</v>
      </c>
      <c r="AP273" s="57">
        <f t="shared" si="79"/>
        <v>0</v>
      </c>
      <c r="AQ273" s="57">
        <f t="shared" si="80"/>
        <v>0</v>
      </c>
      <c r="AR273" s="57">
        <f t="shared" si="81"/>
        <v>0</v>
      </c>
    </row>
    <row r="274" spans="1:44" ht="15.75" customHeight="1" x14ac:dyDescent="0.25">
      <c r="A274" s="37">
        <v>20</v>
      </c>
      <c r="B274" s="19"/>
      <c r="C274" s="19"/>
      <c r="D274" s="20"/>
      <c r="E274" s="47"/>
      <c r="F274" s="511"/>
      <c r="G274" s="707"/>
      <c r="H274" s="514"/>
      <c r="I274" s="696"/>
      <c r="J274" s="515"/>
      <c r="K274" s="695"/>
      <c r="L274" s="514"/>
      <c r="M274" s="696"/>
      <c r="N274" s="514"/>
      <c r="O274" s="696"/>
      <c r="P274" s="514"/>
      <c r="Q274" s="696"/>
      <c r="R274" s="514"/>
      <c r="S274" s="695"/>
      <c r="T274" s="514"/>
      <c r="U274" s="969">
        <f t="shared" si="93"/>
        <v>0</v>
      </c>
      <c r="V274" s="960"/>
      <c r="W274" s="203"/>
      <c r="X274" s="111">
        <f t="shared" si="83"/>
        <v>0</v>
      </c>
      <c r="Y274" s="959">
        <f t="shared" si="84"/>
        <v>0</v>
      </c>
      <c r="Z274" s="17">
        <f t="shared" si="85"/>
        <v>0</v>
      </c>
      <c r="AA274" s="17">
        <f t="shared" si="86"/>
        <v>0</v>
      </c>
      <c r="AB274" s="17">
        <f t="shared" si="87"/>
        <v>0</v>
      </c>
      <c r="AC274" s="17">
        <f t="shared" si="88"/>
        <v>0</v>
      </c>
      <c r="AD274" s="17">
        <f t="shared" si="89"/>
        <v>0</v>
      </c>
      <c r="AE274" s="17">
        <f t="shared" si="90"/>
        <v>0</v>
      </c>
      <c r="AF274" s="17">
        <f t="shared" si="91"/>
        <v>0</v>
      </c>
      <c r="AN274" s="598">
        <v>267</v>
      </c>
      <c r="AO274" s="57">
        <f t="shared" si="92"/>
        <v>0</v>
      </c>
      <c r="AP274" s="57">
        <f t="shared" si="79"/>
        <v>0</v>
      </c>
      <c r="AQ274" s="57">
        <f t="shared" si="80"/>
        <v>0</v>
      </c>
      <c r="AR274" s="57">
        <f t="shared" si="81"/>
        <v>0</v>
      </c>
    </row>
    <row r="275" spans="1:44" s="2" customFormat="1" ht="15.75" customHeight="1" x14ac:dyDescent="0.25">
      <c r="A275" s="37"/>
      <c r="B275" s="19"/>
      <c r="C275" s="19"/>
      <c r="D275" s="20"/>
      <c r="E275" s="47"/>
      <c r="F275" s="511"/>
      <c r="G275" s="707"/>
      <c r="H275" s="514"/>
      <c r="I275" s="696"/>
      <c r="J275" s="515"/>
      <c r="K275" s="695"/>
      <c r="L275" s="514"/>
      <c r="M275" s="696"/>
      <c r="N275" s="514"/>
      <c r="O275" s="696"/>
      <c r="P275" s="514"/>
      <c r="Q275" s="696"/>
      <c r="R275" s="514"/>
      <c r="S275" s="695"/>
      <c r="T275" s="514"/>
      <c r="U275" s="969">
        <f t="shared" si="93"/>
        <v>0</v>
      </c>
      <c r="V275" s="960"/>
      <c r="W275" s="203"/>
      <c r="X275" s="111">
        <f t="shared" si="83"/>
        <v>0</v>
      </c>
      <c r="Y275" s="959">
        <f t="shared" si="84"/>
        <v>0</v>
      </c>
      <c r="Z275" s="17">
        <f t="shared" si="85"/>
        <v>0</v>
      </c>
      <c r="AA275" s="17">
        <f t="shared" si="86"/>
        <v>0</v>
      </c>
      <c r="AB275" s="17">
        <f t="shared" si="87"/>
        <v>0</v>
      </c>
      <c r="AC275" s="17">
        <f t="shared" si="88"/>
        <v>0</v>
      </c>
      <c r="AD275" s="17">
        <f t="shared" si="89"/>
        <v>0</v>
      </c>
      <c r="AE275" s="17">
        <f t="shared" si="90"/>
        <v>0</v>
      </c>
      <c r="AF275" s="17">
        <f t="shared" si="91"/>
        <v>0</v>
      </c>
      <c r="AN275" s="598">
        <v>268</v>
      </c>
      <c r="AO275" s="57">
        <f t="shared" si="92"/>
        <v>0</v>
      </c>
      <c r="AP275" s="57">
        <f t="shared" si="79"/>
        <v>0</v>
      </c>
      <c r="AQ275" s="57">
        <f t="shared" si="80"/>
        <v>0</v>
      </c>
      <c r="AR275" s="57">
        <f t="shared" si="81"/>
        <v>0</v>
      </c>
    </row>
    <row r="276" spans="1:44" ht="15.75" customHeight="1" x14ac:dyDescent="0.25">
      <c r="A276" s="37">
        <v>2</v>
      </c>
      <c r="B276" s="19"/>
      <c r="C276" s="19"/>
      <c r="D276" s="20"/>
      <c r="E276" s="47"/>
      <c r="F276" s="511"/>
      <c r="G276" s="707"/>
      <c r="H276" s="514"/>
      <c r="I276" s="696"/>
      <c r="J276" s="515"/>
      <c r="K276" s="695"/>
      <c r="L276" s="514"/>
      <c r="M276" s="696"/>
      <c r="N276" s="514"/>
      <c r="O276" s="696"/>
      <c r="P276" s="514"/>
      <c r="Q276" s="696"/>
      <c r="R276" s="514"/>
      <c r="S276" s="695"/>
      <c r="T276" s="514"/>
      <c r="U276" s="969">
        <f t="shared" si="93"/>
        <v>0</v>
      </c>
      <c r="V276" s="960"/>
      <c r="W276" s="203"/>
      <c r="X276" s="111">
        <f t="shared" si="83"/>
        <v>0</v>
      </c>
      <c r="Y276" s="959">
        <f t="shared" si="84"/>
        <v>0</v>
      </c>
      <c r="Z276" s="17">
        <f t="shared" si="85"/>
        <v>0</v>
      </c>
      <c r="AA276" s="17">
        <f t="shared" si="86"/>
        <v>0</v>
      </c>
      <c r="AB276" s="17">
        <f t="shared" si="87"/>
        <v>0</v>
      </c>
      <c r="AC276" s="17">
        <f t="shared" si="88"/>
        <v>0</v>
      </c>
      <c r="AD276" s="17">
        <f t="shared" si="89"/>
        <v>0</v>
      </c>
      <c r="AE276" s="17">
        <f t="shared" si="90"/>
        <v>0</v>
      </c>
      <c r="AF276" s="17">
        <f t="shared" si="91"/>
        <v>0</v>
      </c>
      <c r="AN276" s="598">
        <v>269</v>
      </c>
      <c r="AO276" s="57">
        <f t="shared" si="92"/>
        <v>0</v>
      </c>
      <c r="AP276" s="57">
        <f t="shared" si="79"/>
        <v>0</v>
      </c>
      <c r="AQ276" s="57">
        <f t="shared" si="80"/>
        <v>0</v>
      </c>
      <c r="AR276" s="57">
        <f t="shared" si="81"/>
        <v>0</v>
      </c>
    </row>
    <row r="277" spans="1:44" ht="15.75" customHeight="1" x14ac:dyDescent="0.25">
      <c r="A277" s="37">
        <v>3</v>
      </c>
      <c r="B277" s="19"/>
      <c r="C277" s="19"/>
      <c r="D277" s="20"/>
      <c r="E277" s="47"/>
      <c r="F277" s="511"/>
      <c r="G277" s="707"/>
      <c r="H277" s="514"/>
      <c r="I277" s="696"/>
      <c r="J277" s="515"/>
      <c r="K277" s="695"/>
      <c r="L277" s="514"/>
      <c r="M277" s="696"/>
      <c r="N277" s="514"/>
      <c r="O277" s="696"/>
      <c r="P277" s="514"/>
      <c r="Q277" s="696"/>
      <c r="R277" s="514"/>
      <c r="S277" s="695"/>
      <c r="T277" s="514"/>
      <c r="U277" s="969">
        <f t="shared" ref="U277:U328" si="94">T277+R277+P277+N277+L277+J277+H277</f>
        <v>0</v>
      </c>
      <c r="V277" s="960"/>
      <c r="W277" s="203"/>
      <c r="X277" s="111">
        <f t="shared" si="83"/>
        <v>0</v>
      </c>
      <c r="Y277" s="959">
        <f t="shared" si="84"/>
        <v>0</v>
      </c>
      <c r="Z277" s="17">
        <f t="shared" si="85"/>
        <v>0</v>
      </c>
      <c r="AA277" s="17">
        <f t="shared" si="86"/>
        <v>0</v>
      </c>
      <c r="AB277" s="17">
        <f t="shared" si="87"/>
        <v>0</v>
      </c>
      <c r="AC277" s="17">
        <f t="shared" si="88"/>
        <v>0</v>
      </c>
      <c r="AD277" s="17">
        <f t="shared" si="89"/>
        <v>0</v>
      </c>
      <c r="AE277" s="17">
        <f t="shared" si="90"/>
        <v>0</v>
      </c>
      <c r="AF277" s="17">
        <f t="shared" si="91"/>
        <v>0</v>
      </c>
      <c r="AO277" s="57">
        <f t="shared" si="92"/>
        <v>0</v>
      </c>
      <c r="AP277" s="57">
        <f t="shared" si="79"/>
        <v>0</v>
      </c>
      <c r="AQ277" s="57">
        <f t="shared" si="80"/>
        <v>0</v>
      </c>
      <c r="AR277" s="57">
        <f t="shared" si="81"/>
        <v>0</v>
      </c>
    </row>
    <row r="278" spans="1:44" ht="15.75" customHeight="1" x14ac:dyDescent="0.25">
      <c r="A278" s="37">
        <v>4</v>
      </c>
      <c r="B278" s="19"/>
      <c r="C278" s="19"/>
      <c r="D278" s="20"/>
      <c r="E278" s="46"/>
      <c r="F278" s="511"/>
      <c r="G278" s="707"/>
      <c r="H278" s="514"/>
      <c r="I278" s="696"/>
      <c r="J278" s="515"/>
      <c r="K278" s="695"/>
      <c r="L278" s="514"/>
      <c r="M278" s="696"/>
      <c r="N278" s="514"/>
      <c r="O278" s="696"/>
      <c r="P278" s="514"/>
      <c r="Q278" s="696"/>
      <c r="R278" s="514"/>
      <c r="S278" s="695"/>
      <c r="T278" s="514"/>
      <c r="U278" s="969">
        <f t="shared" si="94"/>
        <v>0</v>
      </c>
      <c r="V278" s="960"/>
      <c r="W278" s="203"/>
      <c r="X278" s="111">
        <f t="shared" si="83"/>
        <v>0</v>
      </c>
      <c r="Y278" s="959">
        <f t="shared" si="84"/>
        <v>0</v>
      </c>
      <c r="Z278" s="17">
        <f t="shared" si="85"/>
        <v>0</v>
      </c>
      <c r="AA278" s="17">
        <f t="shared" si="86"/>
        <v>0</v>
      </c>
      <c r="AB278" s="17">
        <f t="shared" si="87"/>
        <v>0</v>
      </c>
      <c r="AC278" s="17">
        <f t="shared" si="88"/>
        <v>0</v>
      </c>
      <c r="AD278" s="17">
        <f t="shared" si="89"/>
        <v>0</v>
      </c>
      <c r="AE278" s="17">
        <f t="shared" si="90"/>
        <v>0</v>
      </c>
      <c r="AF278" s="17">
        <f t="shared" si="91"/>
        <v>0</v>
      </c>
      <c r="AO278" s="57">
        <f t="shared" si="92"/>
        <v>0</v>
      </c>
      <c r="AP278" s="57">
        <f t="shared" si="79"/>
        <v>0</v>
      </c>
      <c r="AQ278" s="57">
        <f t="shared" si="80"/>
        <v>0</v>
      </c>
      <c r="AR278" s="57">
        <f t="shared" si="81"/>
        <v>0</v>
      </c>
    </row>
    <row r="279" spans="1:44" ht="15.75" customHeight="1" x14ac:dyDescent="0.25">
      <c r="A279" s="37">
        <v>5</v>
      </c>
      <c r="B279" s="19"/>
      <c r="C279" s="19"/>
      <c r="D279" s="20"/>
      <c r="E279" s="47"/>
      <c r="F279" s="511"/>
      <c r="G279" s="707"/>
      <c r="H279" s="514"/>
      <c r="I279" s="696"/>
      <c r="J279" s="515"/>
      <c r="K279" s="695"/>
      <c r="L279" s="514"/>
      <c r="M279" s="696"/>
      <c r="N279" s="514"/>
      <c r="O279" s="696"/>
      <c r="P279" s="514"/>
      <c r="Q279" s="696"/>
      <c r="R279" s="514"/>
      <c r="S279" s="695"/>
      <c r="T279" s="514"/>
      <c r="U279" s="969">
        <f t="shared" si="94"/>
        <v>0</v>
      </c>
      <c r="V279" s="960"/>
      <c r="W279" s="203"/>
      <c r="X279" s="111">
        <f t="shared" si="83"/>
        <v>0</v>
      </c>
      <c r="Y279" s="959">
        <f t="shared" si="84"/>
        <v>0</v>
      </c>
      <c r="Z279" s="17">
        <f t="shared" si="85"/>
        <v>0</v>
      </c>
      <c r="AA279" s="17">
        <f t="shared" si="86"/>
        <v>0</v>
      </c>
      <c r="AB279" s="17">
        <f t="shared" si="87"/>
        <v>0</v>
      </c>
      <c r="AC279" s="17">
        <f t="shared" si="88"/>
        <v>0</v>
      </c>
      <c r="AD279" s="17">
        <f t="shared" si="89"/>
        <v>0</v>
      </c>
      <c r="AE279" s="17">
        <f t="shared" si="90"/>
        <v>0</v>
      </c>
      <c r="AF279" s="17">
        <f t="shared" si="91"/>
        <v>0</v>
      </c>
      <c r="AO279" s="57">
        <f t="shared" si="92"/>
        <v>0</v>
      </c>
      <c r="AP279" s="57">
        <f t="shared" si="79"/>
        <v>0</v>
      </c>
      <c r="AQ279" s="57">
        <f t="shared" si="80"/>
        <v>0</v>
      </c>
      <c r="AR279" s="57">
        <f t="shared" si="81"/>
        <v>0</v>
      </c>
    </row>
    <row r="280" spans="1:44" ht="15.75" customHeight="1" x14ac:dyDescent="0.25">
      <c r="A280" s="37">
        <v>14</v>
      </c>
      <c r="B280" s="19"/>
      <c r="C280" s="19"/>
      <c r="D280" s="20"/>
      <c r="E280" s="47"/>
      <c r="F280" s="511"/>
      <c r="G280" s="707"/>
      <c r="H280" s="514"/>
      <c r="I280" s="696"/>
      <c r="J280" s="515"/>
      <c r="K280" s="695"/>
      <c r="L280" s="514"/>
      <c r="M280" s="696"/>
      <c r="N280" s="514"/>
      <c r="O280" s="696"/>
      <c r="P280" s="514"/>
      <c r="Q280" s="696"/>
      <c r="R280" s="514"/>
      <c r="S280" s="695"/>
      <c r="T280" s="514"/>
      <c r="U280" s="969">
        <f t="shared" si="94"/>
        <v>0</v>
      </c>
      <c r="V280" s="960"/>
      <c r="W280" s="203"/>
      <c r="X280" s="111">
        <f t="shared" si="83"/>
        <v>0</v>
      </c>
      <c r="Y280" s="959">
        <f t="shared" si="84"/>
        <v>0</v>
      </c>
      <c r="Z280" s="17">
        <f t="shared" si="85"/>
        <v>0</v>
      </c>
      <c r="AA280" s="17">
        <f t="shared" si="86"/>
        <v>0</v>
      </c>
      <c r="AB280" s="17">
        <f t="shared" si="87"/>
        <v>0</v>
      </c>
      <c r="AC280" s="17">
        <f t="shared" si="88"/>
        <v>0</v>
      </c>
      <c r="AD280" s="17">
        <f t="shared" si="89"/>
        <v>0</v>
      </c>
      <c r="AE280" s="17">
        <f t="shared" si="90"/>
        <v>0</v>
      </c>
      <c r="AF280" s="17">
        <f t="shared" si="91"/>
        <v>0</v>
      </c>
      <c r="AO280" s="57">
        <f t="shared" si="92"/>
        <v>0</v>
      </c>
      <c r="AP280" s="57">
        <f t="shared" si="79"/>
        <v>0</v>
      </c>
      <c r="AQ280" s="57">
        <f t="shared" si="80"/>
        <v>0</v>
      </c>
      <c r="AR280" s="57">
        <f t="shared" si="81"/>
        <v>0</v>
      </c>
    </row>
    <row r="281" spans="1:44" ht="15.75" customHeight="1" x14ac:dyDescent="0.25">
      <c r="A281" s="37">
        <v>15</v>
      </c>
      <c r="B281" s="19"/>
      <c r="C281" s="19"/>
      <c r="D281" s="20"/>
      <c r="E281" s="47"/>
      <c r="F281" s="511"/>
      <c r="G281" s="707"/>
      <c r="H281" s="514"/>
      <c r="I281" s="696"/>
      <c r="J281" s="515"/>
      <c r="K281" s="695"/>
      <c r="L281" s="514"/>
      <c r="M281" s="696"/>
      <c r="N281" s="514"/>
      <c r="O281" s="696"/>
      <c r="P281" s="514"/>
      <c r="Q281" s="696"/>
      <c r="R281" s="514"/>
      <c r="S281" s="695"/>
      <c r="T281" s="514"/>
      <c r="U281" s="969">
        <f t="shared" si="94"/>
        <v>0</v>
      </c>
      <c r="V281" s="960"/>
      <c r="W281" s="203"/>
      <c r="X281" s="111">
        <f t="shared" si="83"/>
        <v>0</v>
      </c>
      <c r="Y281" s="959">
        <f t="shared" si="84"/>
        <v>0</v>
      </c>
      <c r="Z281" s="17">
        <f t="shared" si="85"/>
        <v>0</v>
      </c>
      <c r="AA281" s="17">
        <f t="shared" si="86"/>
        <v>0</v>
      </c>
      <c r="AB281" s="17">
        <f t="shared" si="87"/>
        <v>0</v>
      </c>
      <c r="AC281" s="17">
        <f t="shared" si="88"/>
        <v>0</v>
      </c>
      <c r="AD281" s="17">
        <f t="shared" si="89"/>
        <v>0</v>
      </c>
      <c r="AE281" s="17">
        <f t="shared" si="90"/>
        <v>0</v>
      </c>
      <c r="AF281" s="17">
        <f t="shared" si="91"/>
        <v>0</v>
      </c>
      <c r="AO281" s="57">
        <f t="shared" si="92"/>
        <v>0</v>
      </c>
      <c r="AP281" s="57">
        <f t="shared" si="79"/>
        <v>0</v>
      </c>
      <c r="AQ281" s="57">
        <f t="shared" si="80"/>
        <v>0</v>
      </c>
      <c r="AR281" s="57">
        <f t="shared" si="81"/>
        <v>0</v>
      </c>
    </row>
    <row r="282" spans="1:44" s="2" customFormat="1" ht="15.75" customHeight="1" x14ac:dyDescent="0.25">
      <c r="A282" s="37"/>
      <c r="B282" s="27"/>
      <c r="C282" s="27"/>
      <c r="D282" s="20"/>
      <c r="E282" s="46"/>
      <c r="F282" s="511"/>
      <c r="G282" s="707"/>
      <c r="H282" s="514"/>
      <c r="I282" s="696"/>
      <c r="J282" s="515"/>
      <c r="K282" s="695"/>
      <c r="L282" s="514"/>
      <c r="M282" s="696"/>
      <c r="N282" s="514"/>
      <c r="O282" s="696"/>
      <c r="P282" s="514"/>
      <c r="Q282" s="696"/>
      <c r="R282" s="514"/>
      <c r="S282" s="695"/>
      <c r="T282" s="514"/>
      <c r="U282" s="969">
        <f t="shared" si="94"/>
        <v>0</v>
      </c>
      <c r="V282" s="960"/>
      <c r="W282" s="203"/>
      <c r="X282" s="111">
        <f t="shared" si="83"/>
        <v>0</v>
      </c>
      <c r="Y282" s="959">
        <f t="shared" si="84"/>
        <v>0</v>
      </c>
      <c r="Z282" s="17">
        <f t="shared" si="85"/>
        <v>0</v>
      </c>
      <c r="AA282" s="17">
        <f t="shared" si="86"/>
        <v>0</v>
      </c>
      <c r="AB282" s="17">
        <f t="shared" si="87"/>
        <v>0</v>
      </c>
      <c r="AC282" s="17">
        <f t="shared" si="88"/>
        <v>0</v>
      </c>
      <c r="AD282" s="17">
        <f t="shared" si="89"/>
        <v>0</v>
      </c>
      <c r="AE282" s="17">
        <f t="shared" si="90"/>
        <v>0</v>
      </c>
      <c r="AF282" s="17">
        <f t="shared" si="91"/>
        <v>0</v>
      </c>
      <c r="AO282" s="57">
        <f t="shared" si="92"/>
        <v>0</v>
      </c>
      <c r="AP282" s="57">
        <f t="shared" ref="AP282:AP315" si="95">U282*C282</f>
        <v>0</v>
      </c>
      <c r="AQ282" s="57">
        <f t="shared" ref="AQ282:AQ315" si="96">AP282-AO282</f>
        <v>0</v>
      </c>
      <c r="AR282" s="57">
        <f t="shared" ref="AR282:AR315" si="97">X282*B282</f>
        <v>0</v>
      </c>
    </row>
    <row r="283" spans="1:44" ht="15.75" customHeight="1" x14ac:dyDescent="0.25">
      <c r="A283" s="37">
        <v>1</v>
      </c>
      <c r="B283" s="19"/>
      <c r="C283" s="19"/>
      <c r="D283" s="20"/>
      <c r="E283" s="47"/>
      <c r="F283" s="511"/>
      <c r="G283" s="707"/>
      <c r="H283" s="514"/>
      <c r="I283" s="696"/>
      <c r="J283" s="515"/>
      <c r="K283" s="695"/>
      <c r="L283" s="514"/>
      <c r="M283" s="696"/>
      <c r="N283" s="514"/>
      <c r="O283" s="696"/>
      <c r="P283" s="514"/>
      <c r="Q283" s="696"/>
      <c r="R283" s="514"/>
      <c r="S283" s="695"/>
      <c r="T283" s="514"/>
      <c r="U283" s="969">
        <f t="shared" si="94"/>
        <v>0</v>
      </c>
      <c r="V283" s="960"/>
      <c r="W283" s="203"/>
      <c r="X283" s="111">
        <f t="shared" si="83"/>
        <v>0</v>
      </c>
      <c r="Y283" s="959">
        <f t="shared" si="84"/>
        <v>0</v>
      </c>
      <c r="Z283" s="17">
        <f t="shared" si="85"/>
        <v>0</v>
      </c>
      <c r="AA283" s="17">
        <f t="shared" si="86"/>
        <v>0</v>
      </c>
      <c r="AB283" s="17">
        <f t="shared" si="87"/>
        <v>0</v>
      </c>
      <c r="AC283" s="17">
        <f t="shared" si="88"/>
        <v>0</v>
      </c>
      <c r="AD283" s="17">
        <f t="shared" si="89"/>
        <v>0</v>
      </c>
      <c r="AE283" s="17">
        <f t="shared" si="90"/>
        <v>0</v>
      </c>
      <c r="AF283" s="17">
        <f t="shared" si="91"/>
        <v>0</v>
      </c>
      <c r="AO283" s="57">
        <f t="shared" si="92"/>
        <v>0</v>
      </c>
      <c r="AP283" s="57">
        <f t="shared" si="95"/>
        <v>0</v>
      </c>
      <c r="AQ283" s="57">
        <f t="shared" si="96"/>
        <v>0</v>
      </c>
      <c r="AR283" s="57">
        <f t="shared" si="97"/>
        <v>0</v>
      </c>
    </row>
    <row r="284" spans="1:44" ht="15.75" customHeight="1" x14ac:dyDescent="0.25">
      <c r="A284" s="37">
        <v>2</v>
      </c>
      <c r="B284" s="19"/>
      <c r="C284" s="19"/>
      <c r="D284" s="20"/>
      <c r="E284" s="47"/>
      <c r="F284" s="511"/>
      <c r="G284" s="707"/>
      <c r="H284" s="514"/>
      <c r="I284" s="696"/>
      <c r="J284" s="515"/>
      <c r="K284" s="695"/>
      <c r="L284" s="514"/>
      <c r="M284" s="696"/>
      <c r="N284" s="514"/>
      <c r="O284" s="696"/>
      <c r="P284" s="514"/>
      <c r="Q284" s="696"/>
      <c r="R284" s="514"/>
      <c r="S284" s="695"/>
      <c r="T284" s="514"/>
      <c r="U284" s="969">
        <f t="shared" si="94"/>
        <v>0</v>
      </c>
      <c r="V284" s="960"/>
      <c r="W284" s="203"/>
      <c r="X284" s="111">
        <f t="shared" si="83"/>
        <v>0</v>
      </c>
      <c r="Y284" s="959">
        <f t="shared" si="84"/>
        <v>0</v>
      </c>
      <c r="Z284" s="17">
        <f t="shared" si="85"/>
        <v>0</v>
      </c>
      <c r="AA284" s="17">
        <f t="shared" si="86"/>
        <v>0</v>
      </c>
      <c r="AB284" s="17">
        <f t="shared" si="87"/>
        <v>0</v>
      </c>
      <c r="AC284" s="17">
        <f t="shared" si="88"/>
        <v>0</v>
      </c>
      <c r="AD284" s="17">
        <f t="shared" si="89"/>
        <v>0</v>
      </c>
      <c r="AE284" s="17">
        <f t="shared" si="90"/>
        <v>0</v>
      </c>
      <c r="AF284" s="17">
        <f t="shared" si="91"/>
        <v>0</v>
      </c>
      <c r="AO284" s="57">
        <f t="shared" si="92"/>
        <v>0</v>
      </c>
      <c r="AP284" s="57">
        <f t="shared" si="95"/>
        <v>0</v>
      </c>
      <c r="AQ284" s="57">
        <f t="shared" si="96"/>
        <v>0</v>
      </c>
      <c r="AR284" s="57">
        <f t="shared" si="97"/>
        <v>0</v>
      </c>
    </row>
    <row r="285" spans="1:44" ht="15.75" customHeight="1" x14ac:dyDescent="0.25">
      <c r="A285" s="37">
        <v>3</v>
      </c>
      <c r="B285" s="19"/>
      <c r="C285" s="19"/>
      <c r="D285" s="20"/>
      <c r="E285" s="47"/>
      <c r="F285" s="511"/>
      <c r="G285" s="707"/>
      <c r="H285" s="514"/>
      <c r="I285" s="696"/>
      <c r="J285" s="515"/>
      <c r="K285" s="695"/>
      <c r="L285" s="514"/>
      <c r="M285" s="696"/>
      <c r="N285" s="514"/>
      <c r="O285" s="696"/>
      <c r="P285" s="514"/>
      <c r="Q285" s="696"/>
      <c r="R285" s="514"/>
      <c r="S285" s="695"/>
      <c r="T285" s="514"/>
      <c r="U285" s="969">
        <f t="shared" si="94"/>
        <v>0</v>
      </c>
      <c r="V285" s="960"/>
      <c r="W285" s="203"/>
      <c r="X285" s="111">
        <f t="shared" si="83"/>
        <v>0</v>
      </c>
      <c r="Y285" s="959">
        <f t="shared" si="84"/>
        <v>0</v>
      </c>
      <c r="Z285" s="17">
        <f t="shared" si="85"/>
        <v>0</v>
      </c>
      <c r="AA285" s="17">
        <f t="shared" si="86"/>
        <v>0</v>
      </c>
      <c r="AB285" s="17">
        <f t="shared" si="87"/>
        <v>0</v>
      </c>
      <c r="AC285" s="17">
        <f t="shared" si="88"/>
        <v>0</v>
      </c>
      <c r="AD285" s="17">
        <f t="shared" si="89"/>
        <v>0</v>
      </c>
      <c r="AE285" s="17">
        <f t="shared" si="90"/>
        <v>0</v>
      </c>
      <c r="AF285" s="17">
        <f t="shared" si="91"/>
        <v>0</v>
      </c>
      <c r="AO285" s="57">
        <f t="shared" si="92"/>
        <v>0</v>
      </c>
      <c r="AP285" s="57">
        <f t="shared" si="95"/>
        <v>0</v>
      </c>
      <c r="AQ285" s="57">
        <f t="shared" si="96"/>
        <v>0</v>
      </c>
      <c r="AR285" s="57">
        <f t="shared" si="97"/>
        <v>0</v>
      </c>
    </row>
    <row r="286" spans="1:44" s="3" customFormat="1" ht="15.75" customHeight="1" x14ac:dyDescent="0.25">
      <c r="A286" s="37">
        <v>4</v>
      </c>
      <c r="B286" s="19"/>
      <c r="C286" s="19"/>
      <c r="D286" s="20"/>
      <c r="E286" s="47"/>
      <c r="F286" s="511"/>
      <c r="G286" s="707"/>
      <c r="H286" s="514"/>
      <c r="I286" s="696"/>
      <c r="J286" s="515"/>
      <c r="K286" s="695"/>
      <c r="L286" s="514"/>
      <c r="M286" s="696"/>
      <c r="N286" s="514"/>
      <c r="O286" s="696"/>
      <c r="P286" s="514"/>
      <c r="Q286" s="696"/>
      <c r="R286" s="514"/>
      <c r="S286" s="695"/>
      <c r="T286" s="514"/>
      <c r="U286" s="969">
        <f t="shared" si="94"/>
        <v>0</v>
      </c>
      <c r="V286" s="960"/>
      <c r="W286" s="203"/>
      <c r="X286" s="111">
        <f t="shared" si="83"/>
        <v>0</v>
      </c>
      <c r="Y286" s="959">
        <f t="shared" si="84"/>
        <v>0</v>
      </c>
      <c r="Z286" s="17">
        <f t="shared" si="85"/>
        <v>0</v>
      </c>
      <c r="AA286" s="17">
        <f t="shared" si="86"/>
        <v>0</v>
      </c>
      <c r="AB286" s="17">
        <f t="shared" si="87"/>
        <v>0</v>
      </c>
      <c r="AC286" s="17">
        <f t="shared" si="88"/>
        <v>0</v>
      </c>
      <c r="AD286" s="17">
        <f t="shared" si="89"/>
        <v>0</v>
      </c>
      <c r="AE286" s="17">
        <f t="shared" si="90"/>
        <v>0</v>
      </c>
      <c r="AF286" s="17">
        <f t="shared" si="91"/>
        <v>0</v>
      </c>
      <c r="AO286" s="57">
        <f t="shared" si="92"/>
        <v>0</v>
      </c>
      <c r="AP286" s="57">
        <f t="shared" si="95"/>
        <v>0</v>
      </c>
      <c r="AQ286" s="57">
        <f t="shared" si="96"/>
        <v>0</v>
      </c>
      <c r="AR286" s="57">
        <f t="shared" si="97"/>
        <v>0</v>
      </c>
    </row>
    <row r="287" spans="1:44" ht="15.75" customHeight="1" x14ac:dyDescent="0.25">
      <c r="A287" s="37">
        <v>5</v>
      </c>
      <c r="B287" s="19"/>
      <c r="C287" s="19"/>
      <c r="D287" s="20"/>
      <c r="E287" s="47"/>
      <c r="F287" s="63"/>
      <c r="G287" s="704"/>
      <c r="H287" s="10"/>
      <c r="I287" s="705"/>
      <c r="J287" s="280"/>
      <c r="K287" s="700"/>
      <c r="L287" s="149"/>
      <c r="M287" s="705"/>
      <c r="N287" s="237"/>
      <c r="O287" s="705"/>
      <c r="P287" s="215"/>
      <c r="Q287" s="705"/>
      <c r="R287" s="28"/>
      <c r="S287" s="703"/>
      <c r="T287" s="175"/>
      <c r="U287" s="969">
        <f t="shared" si="94"/>
        <v>0</v>
      </c>
      <c r="V287" s="960"/>
      <c r="W287" s="203"/>
      <c r="X287" s="111">
        <f t="shared" si="83"/>
        <v>0</v>
      </c>
      <c r="Y287" s="959">
        <f t="shared" si="84"/>
        <v>0</v>
      </c>
      <c r="Z287" s="17">
        <f t="shared" si="85"/>
        <v>0</v>
      </c>
      <c r="AA287" s="17">
        <f t="shared" si="86"/>
        <v>0</v>
      </c>
      <c r="AB287" s="17">
        <f t="shared" si="87"/>
        <v>0</v>
      </c>
      <c r="AC287" s="17">
        <f t="shared" si="88"/>
        <v>0</v>
      </c>
      <c r="AD287" s="17">
        <f t="shared" si="89"/>
        <v>0</v>
      </c>
      <c r="AE287" s="17">
        <f t="shared" si="90"/>
        <v>0</v>
      </c>
      <c r="AF287" s="17">
        <f t="shared" si="91"/>
        <v>0</v>
      </c>
      <c r="AO287" s="57">
        <f t="shared" si="92"/>
        <v>0</v>
      </c>
      <c r="AP287" s="57">
        <f t="shared" si="95"/>
        <v>0</v>
      </c>
      <c r="AQ287" s="57">
        <f t="shared" si="96"/>
        <v>0</v>
      </c>
      <c r="AR287" s="57">
        <f t="shared" si="97"/>
        <v>0</v>
      </c>
    </row>
    <row r="288" spans="1:44" ht="15.75" customHeight="1" x14ac:dyDescent="0.25">
      <c r="A288" s="37">
        <v>6</v>
      </c>
      <c r="B288" s="19"/>
      <c r="C288" s="19"/>
      <c r="D288" s="20"/>
      <c r="E288" s="47"/>
      <c r="F288" s="63"/>
      <c r="G288" s="704"/>
      <c r="H288" s="10"/>
      <c r="I288" s="705"/>
      <c r="J288" s="280"/>
      <c r="K288" s="700"/>
      <c r="L288" s="149"/>
      <c r="M288" s="705"/>
      <c r="N288" s="237"/>
      <c r="O288" s="705"/>
      <c r="P288" s="215"/>
      <c r="Q288" s="705"/>
      <c r="R288" s="28"/>
      <c r="S288" s="703"/>
      <c r="T288" s="175"/>
      <c r="U288" s="969">
        <f t="shared" si="94"/>
        <v>0</v>
      </c>
      <c r="V288" s="960"/>
      <c r="W288" s="203"/>
      <c r="X288" s="111">
        <f t="shared" si="83"/>
        <v>0</v>
      </c>
      <c r="Y288" s="959">
        <f t="shared" si="84"/>
        <v>0</v>
      </c>
      <c r="Z288" s="17">
        <f t="shared" si="85"/>
        <v>0</v>
      </c>
      <c r="AA288" s="17">
        <f t="shared" si="86"/>
        <v>0</v>
      </c>
      <c r="AB288" s="17">
        <f t="shared" si="87"/>
        <v>0</v>
      </c>
      <c r="AC288" s="17">
        <f t="shared" si="88"/>
        <v>0</v>
      </c>
      <c r="AD288" s="17">
        <f t="shared" si="89"/>
        <v>0</v>
      </c>
      <c r="AE288" s="17">
        <f t="shared" si="90"/>
        <v>0</v>
      </c>
      <c r="AF288" s="17">
        <f t="shared" si="91"/>
        <v>0</v>
      </c>
      <c r="AO288" s="57">
        <f t="shared" si="92"/>
        <v>0</v>
      </c>
      <c r="AP288" s="57">
        <f t="shared" si="95"/>
        <v>0</v>
      </c>
      <c r="AQ288" s="57">
        <f t="shared" si="96"/>
        <v>0</v>
      </c>
      <c r="AR288" s="57">
        <f t="shared" si="97"/>
        <v>0</v>
      </c>
    </row>
    <row r="289" spans="1:44" ht="15.75" customHeight="1" x14ac:dyDescent="0.25">
      <c r="A289" s="37">
        <v>7</v>
      </c>
      <c r="B289" s="19"/>
      <c r="C289" s="19"/>
      <c r="D289" s="20"/>
      <c r="E289" s="47"/>
      <c r="F289" s="63"/>
      <c r="G289" s="704"/>
      <c r="H289" s="10"/>
      <c r="I289" s="705"/>
      <c r="J289" s="280"/>
      <c r="K289" s="700"/>
      <c r="L289" s="149"/>
      <c r="M289" s="705"/>
      <c r="N289" s="237"/>
      <c r="O289" s="705"/>
      <c r="P289" s="215"/>
      <c r="Q289" s="705"/>
      <c r="R289" s="28"/>
      <c r="S289" s="703"/>
      <c r="T289" s="175"/>
      <c r="U289" s="969">
        <f t="shared" si="94"/>
        <v>0</v>
      </c>
      <c r="V289" s="960"/>
      <c r="W289" s="203"/>
      <c r="X289" s="111">
        <f t="shared" si="83"/>
        <v>0</v>
      </c>
      <c r="Y289" s="959">
        <f t="shared" si="84"/>
        <v>0</v>
      </c>
      <c r="Z289" s="17">
        <f t="shared" si="85"/>
        <v>0</v>
      </c>
      <c r="AA289" s="17">
        <f t="shared" si="86"/>
        <v>0</v>
      </c>
      <c r="AB289" s="17">
        <f t="shared" si="87"/>
        <v>0</v>
      </c>
      <c r="AC289" s="17">
        <f t="shared" si="88"/>
        <v>0</v>
      </c>
      <c r="AD289" s="17">
        <f t="shared" si="89"/>
        <v>0</v>
      </c>
      <c r="AE289" s="17">
        <f t="shared" si="90"/>
        <v>0</v>
      </c>
      <c r="AF289" s="17">
        <f t="shared" si="91"/>
        <v>0</v>
      </c>
      <c r="AO289" s="57">
        <f t="shared" si="92"/>
        <v>0</v>
      </c>
      <c r="AP289" s="57">
        <f t="shared" si="95"/>
        <v>0</v>
      </c>
      <c r="AQ289" s="57">
        <f t="shared" si="96"/>
        <v>0</v>
      </c>
      <c r="AR289" s="57">
        <f t="shared" si="97"/>
        <v>0</v>
      </c>
    </row>
    <row r="290" spans="1:44" ht="15.75" customHeight="1" x14ac:dyDescent="0.25">
      <c r="A290" s="37">
        <v>8</v>
      </c>
      <c r="B290" s="19"/>
      <c r="C290" s="19"/>
      <c r="D290" s="20"/>
      <c r="E290" s="47"/>
      <c r="F290" s="63"/>
      <c r="G290" s="704"/>
      <c r="H290" s="10"/>
      <c r="I290" s="705"/>
      <c r="J290" s="280"/>
      <c r="K290" s="700"/>
      <c r="L290" s="149"/>
      <c r="M290" s="705"/>
      <c r="N290" s="237"/>
      <c r="O290" s="705"/>
      <c r="P290" s="215"/>
      <c r="Q290" s="705"/>
      <c r="R290" s="28"/>
      <c r="S290" s="703"/>
      <c r="T290" s="175"/>
      <c r="U290" s="969">
        <f t="shared" si="94"/>
        <v>0</v>
      </c>
      <c r="V290" s="960"/>
      <c r="W290" s="203"/>
      <c r="X290" s="111">
        <f t="shared" si="83"/>
        <v>0</v>
      </c>
      <c r="Y290" s="959">
        <f t="shared" si="84"/>
        <v>0</v>
      </c>
      <c r="Z290" s="17">
        <f t="shared" si="85"/>
        <v>0</v>
      </c>
      <c r="AA290" s="17">
        <f t="shared" si="86"/>
        <v>0</v>
      </c>
      <c r="AB290" s="17">
        <f t="shared" si="87"/>
        <v>0</v>
      </c>
      <c r="AC290" s="17">
        <f t="shared" si="88"/>
        <v>0</v>
      </c>
      <c r="AD290" s="17">
        <f t="shared" si="89"/>
        <v>0</v>
      </c>
      <c r="AE290" s="17">
        <f t="shared" si="90"/>
        <v>0</v>
      </c>
      <c r="AF290" s="17">
        <f t="shared" si="91"/>
        <v>0</v>
      </c>
      <c r="AO290" s="57">
        <f t="shared" si="92"/>
        <v>0</v>
      </c>
      <c r="AP290" s="57">
        <f t="shared" si="95"/>
        <v>0</v>
      </c>
      <c r="AQ290" s="57">
        <f t="shared" si="96"/>
        <v>0</v>
      </c>
      <c r="AR290" s="57">
        <f t="shared" si="97"/>
        <v>0</v>
      </c>
    </row>
    <row r="291" spans="1:44" ht="15.75" customHeight="1" x14ac:dyDescent="0.25">
      <c r="A291" s="37">
        <v>9</v>
      </c>
      <c r="B291" s="19"/>
      <c r="C291" s="19"/>
      <c r="D291" s="20"/>
      <c r="E291" s="47"/>
      <c r="F291" s="63"/>
      <c r="G291" s="704"/>
      <c r="H291" s="10"/>
      <c r="I291" s="705"/>
      <c r="J291" s="280"/>
      <c r="K291" s="700"/>
      <c r="L291" s="149"/>
      <c r="M291" s="705"/>
      <c r="N291" s="237"/>
      <c r="O291" s="705"/>
      <c r="P291" s="215"/>
      <c r="Q291" s="705"/>
      <c r="R291" s="28"/>
      <c r="S291" s="703"/>
      <c r="T291" s="175"/>
      <c r="U291" s="969">
        <f t="shared" si="94"/>
        <v>0</v>
      </c>
      <c r="V291" s="960"/>
      <c r="W291" s="203"/>
      <c r="X291" s="111">
        <f t="shared" si="83"/>
        <v>0</v>
      </c>
      <c r="Y291" s="959">
        <f t="shared" si="84"/>
        <v>0</v>
      </c>
      <c r="Z291" s="17">
        <f t="shared" si="85"/>
        <v>0</v>
      </c>
      <c r="AA291" s="17">
        <f t="shared" si="86"/>
        <v>0</v>
      </c>
      <c r="AB291" s="17">
        <f t="shared" si="87"/>
        <v>0</v>
      </c>
      <c r="AC291" s="17">
        <f t="shared" si="88"/>
        <v>0</v>
      </c>
      <c r="AD291" s="17">
        <f t="shared" si="89"/>
        <v>0</v>
      </c>
      <c r="AE291" s="17">
        <f t="shared" si="90"/>
        <v>0</v>
      </c>
      <c r="AF291" s="17">
        <f t="shared" si="91"/>
        <v>0</v>
      </c>
      <c r="AO291" s="57">
        <f t="shared" si="92"/>
        <v>0</v>
      </c>
      <c r="AP291" s="57">
        <f t="shared" si="95"/>
        <v>0</v>
      </c>
      <c r="AQ291" s="57">
        <f t="shared" si="96"/>
        <v>0</v>
      </c>
      <c r="AR291" s="57">
        <f t="shared" si="97"/>
        <v>0</v>
      </c>
    </row>
    <row r="292" spans="1:44" ht="15.75" customHeight="1" x14ac:dyDescent="0.25">
      <c r="A292" s="37">
        <v>10</v>
      </c>
      <c r="B292" s="19"/>
      <c r="C292" s="19"/>
      <c r="D292" s="20"/>
      <c r="E292" s="47"/>
      <c r="F292" s="63"/>
      <c r="G292" s="704"/>
      <c r="H292" s="10"/>
      <c r="I292" s="705"/>
      <c r="J292" s="280"/>
      <c r="K292" s="700"/>
      <c r="L292" s="149"/>
      <c r="M292" s="705"/>
      <c r="N292" s="237"/>
      <c r="O292" s="705"/>
      <c r="P292" s="215"/>
      <c r="Q292" s="705"/>
      <c r="R292" s="28"/>
      <c r="S292" s="703"/>
      <c r="T292" s="175"/>
      <c r="U292" s="969">
        <f t="shared" si="94"/>
        <v>0</v>
      </c>
      <c r="V292" s="960"/>
      <c r="W292" s="203"/>
      <c r="X292" s="111">
        <f t="shared" si="83"/>
        <v>0</v>
      </c>
      <c r="Y292" s="959">
        <f t="shared" si="84"/>
        <v>0</v>
      </c>
      <c r="Z292" s="17">
        <f t="shared" si="85"/>
        <v>0</v>
      </c>
      <c r="AA292" s="17">
        <f t="shared" si="86"/>
        <v>0</v>
      </c>
      <c r="AB292" s="17">
        <f t="shared" si="87"/>
        <v>0</v>
      </c>
      <c r="AC292" s="17">
        <f t="shared" si="88"/>
        <v>0</v>
      </c>
      <c r="AD292" s="17">
        <f t="shared" si="89"/>
        <v>0</v>
      </c>
      <c r="AE292" s="17">
        <f t="shared" si="90"/>
        <v>0</v>
      </c>
      <c r="AF292" s="17">
        <f t="shared" si="91"/>
        <v>0</v>
      </c>
      <c r="AO292" s="57">
        <f t="shared" si="92"/>
        <v>0</v>
      </c>
      <c r="AP292" s="57">
        <f t="shared" si="95"/>
        <v>0</v>
      </c>
      <c r="AQ292" s="57">
        <f t="shared" si="96"/>
        <v>0</v>
      </c>
      <c r="AR292" s="57">
        <f t="shared" si="97"/>
        <v>0</v>
      </c>
    </row>
    <row r="293" spans="1:44" ht="15.75" customHeight="1" x14ac:dyDescent="0.25">
      <c r="A293" s="37">
        <v>11</v>
      </c>
      <c r="B293" s="19"/>
      <c r="C293" s="19"/>
      <c r="D293" s="20"/>
      <c r="E293" s="47"/>
      <c r="F293" s="63"/>
      <c r="G293" s="704"/>
      <c r="H293" s="10"/>
      <c r="I293" s="705"/>
      <c r="J293" s="280"/>
      <c r="K293" s="700"/>
      <c r="L293" s="149"/>
      <c r="M293" s="705"/>
      <c r="N293" s="237"/>
      <c r="O293" s="705"/>
      <c r="P293" s="215"/>
      <c r="Q293" s="705"/>
      <c r="R293" s="28"/>
      <c r="S293" s="703"/>
      <c r="T293" s="175"/>
      <c r="U293" s="969">
        <f t="shared" si="94"/>
        <v>0</v>
      </c>
      <c r="V293" s="960"/>
      <c r="W293" s="203"/>
      <c r="X293" s="111">
        <f t="shared" si="83"/>
        <v>0</v>
      </c>
      <c r="Y293" s="959">
        <f t="shared" si="84"/>
        <v>0</v>
      </c>
      <c r="Z293" s="17">
        <f t="shared" si="85"/>
        <v>0</v>
      </c>
      <c r="AA293" s="17">
        <f t="shared" si="86"/>
        <v>0</v>
      </c>
      <c r="AB293" s="17">
        <f t="shared" si="87"/>
        <v>0</v>
      </c>
      <c r="AC293" s="17">
        <f t="shared" si="88"/>
        <v>0</v>
      </c>
      <c r="AD293" s="17">
        <f t="shared" si="89"/>
        <v>0</v>
      </c>
      <c r="AE293" s="17">
        <f t="shared" si="90"/>
        <v>0</v>
      </c>
      <c r="AF293" s="17">
        <f t="shared" si="91"/>
        <v>0</v>
      </c>
      <c r="AO293" s="57">
        <f t="shared" si="92"/>
        <v>0</v>
      </c>
      <c r="AP293" s="57">
        <f t="shared" si="95"/>
        <v>0</v>
      </c>
      <c r="AQ293" s="57">
        <f t="shared" si="96"/>
        <v>0</v>
      </c>
      <c r="AR293" s="57">
        <f t="shared" si="97"/>
        <v>0</v>
      </c>
    </row>
    <row r="294" spans="1:44" ht="15.75" customHeight="1" x14ac:dyDescent="0.25">
      <c r="A294" s="37">
        <v>12</v>
      </c>
      <c r="B294" s="19"/>
      <c r="C294" s="19"/>
      <c r="D294" s="20"/>
      <c r="E294" s="47"/>
      <c r="F294" s="63"/>
      <c r="G294" s="704"/>
      <c r="H294" s="10"/>
      <c r="I294" s="705"/>
      <c r="J294" s="280"/>
      <c r="K294" s="700"/>
      <c r="L294" s="149"/>
      <c r="M294" s="705"/>
      <c r="N294" s="237"/>
      <c r="O294" s="705"/>
      <c r="P294" s="215"/>
      <c r="Q294" s="705"/>
      <c r="R294" s="28"/>
      <c r="S294" s="703"/>
      <c r="T294" s="175"/>
      <c r="U294" s="969">
        <f t="shared" si="94"/>
        <v>0</v>
      </c>
      <c r="V294" s="960"/>
      <c r="W294" s="203"/>
      <c r="X294" s="111">
        <f t="shared" si="83"/>
        <v>0</v>
      </c>
      <c r="Y294" s="959">
        <f t="shared" si="84"/>
        <v>0</v>
      </c>
      <c r="Z294" s="17">
        <f t="shared" si="85"/>
        <v>0</v>
      </c>
      <c r="AA294" s="17">
        <f t="shared" si="86"/>
        <v>0</v>
      </c>
      <c r="AB294" s="17">
        <f t="shared" si="87"/>
        <v>0</v>
      </c>
      <c r="AC294" s="17">
        <f t="shared" si="88"/>
        <v>0</v>
      </c>
      <c r="AD294" s="17">
        <f t="shared" si="89"/>
        <v>0</v>
      </c>
      <c r="AE294" s="17">
        <f t="shared" si="90"/>
        <v>0</v>
      </c>
      <c r="AF294" s="17">
        <f t="shared" si="91"/>
        <v>0</v>
      </c>
      <c r="AO294" s="57">
        <f t="shared" si="92"/>
        <v>0</v>
      </c>
      <c r="AP294" s="57">
        <f t="shared" si="95"/>
        <v>0</v>
      </c>
      <c r="AQ294" s="57">
        <f t="shared" si="96"/>
        <v>0</v>
      </c>
      <c r="AR294" s="57">
        <f t="shared" si="97"/>
        <v>0</v>
      </c>
    </row>
    <row r="295" spans="1:44" s="3" customFormat="1" ht="15.75" customHeight="1" x14ac:dyDescent="0.25">
      <c r="A295" s="37">
        <v>15</v>
      </c>
      <c r="B295" s="19"/>
      <c r="C295" s="19"/>
      <c r="D295" s="20"/>
      <c r="E295" s="47"/>
      <c r="F295" s="63"/>
      <c r="G295" s="704"/>
      <c r="H295" s="10"/>
      <c r="I295" s="705"/>
      <c r="J295" s="280"/>
      <c r="K295" s="700"/>
      <c r="L295" s="149"/>
      <c r="M295" s="705"/>
      <c r="N295" s="237"/>
      <c r="O295" s="705"/>
      <c r="P295" s="215"/>
      <c r="Q295" s="705"/>
      <c r="R295" s="28"/>
      <c r="S295" s="703"/>
      <c r="T295" s="175"/>
      <c r="U295" s="969">
        <f t="shared" si="94"/>
        <v>0</v>
      </c>
      <c r="V295" s="960"/>
      <c r="W295" s="203"/>
      <c r="X295" s="111">
        <f t="shared" si="83"/>
        <v>0</v>
      </c>
      <c r="Y295" s="959">
        <f t="shared" si="84"/>
        <v>0</v>
      </c>
      <c r="Z295" s="17">
        <f t="shared" si="85"/>
        <v>0</v>
      </c>
      <c r="AA295" s="17">
        <f t="shared" si="86"/>
        <v>0</v>
      </c>
      <c r="AB295" s="17">
        <f t="shared" si="87"/>
        <v>0</v>
      </c>
      <c r="AC295" s="17">
        <f t="shared" si="88"/>
        <v>0</v>
      </c>
      <c r="AD295" s="17">
        <f t="shared" si="89"/>
        <v>0</v>
      </c>
      <c r="AE295" s="17">
        <f t="shared" si="90"/>
        <v>0</v>
      </c>
      <c r="AF295" s="17">
        <f t="shared" si="91"/>
        <v>0</v>
      </c>
      <c r="AO295" s="57">
        <f t="shared" si="92"/>
        <v>0</v>
      </c>
      <c r="AP295" s="57">
        <f t="shared" si="95"/>
        <v>0</v>
      </c>
      <c r="AQ295" s="57">
        <f t="shared" si="96"/>
        <v>0</v>
      </c>
      <c r="AR295" s="57">
        <f t="shared" si="97"/>
        <v>0</v>
      </c>
    </row>
    <row r="296" spans="1:44" s="3" customFormat="1" ht="15.75" customHeight="1" x14ac:dyDescent="0.25">
      <c r="A296" s="37">
        <v>17</v>
      </c>
      <c r="B296" s="19"/>
      <c r="C296" s="19"/>
      <c r="D296" s="20"/>
      <c r="E296" s="47"/>
      <c r="F296" s="63"/>
      <c r="G296" s="704"/>
      <c r="H296" s="10"/>
      <c r="I296" s="705"/>
      <c r="J296" s="280"/>
      <c r="K296" s="700"/>
      <c r="L296" s="149"/>
      <c r="M296" s="705"/>
      <c r="N296" s="237"/>
      <c r="O296" s="705"/>
      <c r="P296" s="215"/>
      <c r="Q296" s="705"/>
      <c r="R296" s="28"/>
      <c r="S296" s="703"/>
      <c r="T296" s="175"/>
      <c r="U296" s="969">
        <f t="shared" si="94"/>
        <v>0</v>
      </c>
      <c r="V296" s="960"/>
      <c r="W296" s="203"/>
      <c r="X296" s="111">
        <f t="shared" si="83"/>
        <v>0</v>
      </c>
      <c r="Y296" s="959">
        <f t="shared" si="84"/>
        <v>0</v>
      </c>
      <c r="Z296" s="17">
        <f t="shared" si="85"/>
        <v>0</v>
      </c>
      <c r="AA296" s="17">
        <f t="shared" si="86"/>
        <v>0</v>
      </c>
      <c r="AB296" s="17">
        <f t="shared" si="87"/>
        <v>0</v>
      </c>
      <c r="AC296" s="17">
        <f t="shared" si="88"/>
        <v>0</v>
      </c>
      <c r="AD296" s="17">
        <f t="shared" si="89"/>
        <v>0</v>
      </c>
      <c r="AE296" s="17">
        <f t="shared" si="90"/>
        <v>0</v>
      </c>
      <c r="AF296" s="17">
        <f t="shared" si="91"/>
        <v>0</v>
      </c>
      <c r="AO296" s="57">
        <f t="shared" si="92"/>
        <v>0</v>
      </c>
      <c r="AP296" s="57">
        <f t="shared" si="95"/>
        <v>0</v>
      </c>
      <c r="AQ296" s="57">
        <f t="shared" si="96"/>
        <v>0</v>
      </c>
      <c r="AR296" s="57">
        <f t="shared" si="97"/>
        <v>0</v>
      </c>
    </row>
    <row r="297" spans="1:44" s="3" customFormat="1" ht="15.75" customHeight="1" x14ac:dyDescent="0.25">
      <c r="A297" s="37">
        <v>18</v>
      </c>
      <c r="B297" s="19"/>
      <c r="C297" s="19"/>
      <c r="D297" s="20"/>
      <c r="E297" s="47"/>
      <c r="F297" s="63"/>
      <c r="G297" s="704"/>
      <c r="H297" s="10"/>
      <c r="I297" s="705"/>
      <c r="J297" s="280"/>
      <c r="K297" s="700"/>
      <c r="L297" s="149"/>
      <c r="M297" s="705"/>
      <c r="N297" s="237"/>
      <c r="O297" s="705"/>
      <c r="P297" s="215"/>
      <c r="Q297" s="705"/>
      <c r="R297" s="28"/>
      <c r="S297" s="703"/>
      <c r="T297" s="175"/>
      <c r="U297" s="969">
        <f t="shared" si="94"/>
        <v>0</v>
      </c>
      <c r="V297" s="960"/>
      <c r="W297" s="203"/>
      <c r="X297" s="111">
        <f t="shared" si="83"/>
        <v>0</v>
      </c>
      <c r="Y297" s="959">
        <f t="shared" si="84"/>
        <v>0</v>
      </c>
      <c r="Z297" s="17">
        <f t="shared" si="85"/>
        <v>0</v>
      </c>
      <c r="AA297" s="17">
        <f t="shared" si="86"/>
        <v>0</v>
      </c>
      <c r="AB297" s="17">
        <f t="shared" si="87"/>
        <v>0</v>
      </c>
      <c r="AC297" s="17">
        <f t="shared" si="88"/>
        <v>0</v>
      </c>
      <c r="AD297" s="17">
        <f t="shared" si="89"/>
        <v>0</v>
      </c>
      <c r="AE297" s="17">
        <f t="shared" si="90"/>
        <v>0</v>
      </c>
      <c r="AF297" s="17">
        <f t="shared" si="91"/>
        <v>0</v>
      </c>
      <c r="AO297" s="57">
        <f t="shared" si="92"/>
        <v>0</v>
      </c>
      <c r="AP297" s="57">
        <f t="shared" si="95"/>
        <v>0</v>
      </c>
      <c r="AQ297" s="57">
        <f t="shared" si="96"/>
        <v>0</v>
      </c>
      <c r="AR297" s="57">
        <f t="shared" si="97"/>
        <v>0</v>
      </c>
    </row>
    <row r="298" spans="1:44" s="3" customFormat="1" ht="15.75" customHeight="1" x14ac:dyDescent="0.25">
      <c r="A298" s="37">
        <v>19</v>
      </c>
      <c r="B298" s="19"/>
      <c r="C298" s="19"/>
      <c r="D298" s="20"/>
      <c r="E298" s="47"/>
      <c r="F298" s="63"/>
      <c r="G298" s="704"/>
      <c r="H298" s="10"/>
      <c r="I298" s="705"/>
      <c r="J298" s="280"/>
      <c r="K298" s="700"/>
      <c r="L298" s="149"/>
      <c r="M298" s="705"/>
      <c r="N298" s="237"/>
      <c r="O298" s="705"/>
      <c r="P298" s="215"/>
      <c r="Q298" s="705"/>
      <c r="R298" s="28"/>
      <c r="S298" s="703"/>
      <c r="T298" s="175"/>
      <c r="U298" s="969">
        <f t="shared" si="94"/>
        <v>0</v>
      </c>
      <c r="V298" s="960"/>
      <c r="W298" s="203"/>
      <c r="X298" s="111">
        <f t="shared" si="83"/>
        <v>0</v>
      </c>
      <c r="Y298" s="959">
        <f t="shared" si="84"/>
        <v>0</v>
      </c>
      <c r="Z298" s="17">
        <f t="shared" si="85"/>
        <v>0</v>
      </c>
      <c r="AA298" s="17">
        <f t="shared" si="86"/>
        <v>0</v>
      </c>
      <c r="AB298" s="17">
        <f t="shared" si="87"/>
        <v>0</v>
      </c>
      <c r="AC298" s="17">
        <f t="shared" si="88"/>
        <v>0</v>
      </c>
      <c r="AD298" s="17">
        <f t="shared" si="89"/>
        <v>0</v>
      </c>
      <c r="AE298" s="17">
        <f t="shared" si="90"/>
        <v>0</v>
      </c>
      <c r="AF298" s="17">
        <f t="shared" si="91"/>
        <v>0</v>
      </c>
      <c r="AO298" s="57">
        <f t="shared" si="92"/>
        <v>0</v>
      </c>
      <c r="AP298" s="57">
        <f t="shared" si="95"/>
        <v>0</v>
      </c>
      <c r="AQ298" s="57">
        <f t="shared" si="96"/>
        <v>0</v>
      </c>
      <c r="AR298" s="57">
        <f t="shared" si="97"/>
        <v>0</v>
      </c>
    </row>
    <row r="299" spans="1:44" s="3" customFormat="1" ht="15.75" customHeight="1" x14ac:dyDescent="0.25">
      <c r="A299" s="37">
        <v>20</v>
      </c>
      <c r="B299" s="19"/>
      <c r="C299" s="19"/>
      <c r="D299" s="20"/>
      <c r="E299" s="47"/>
      <c r="F299" s="63"/>
      <c r="G299" s="704"/>
      <c r="H299" s="10"/>
      <c r="I299" s="705"/>
      <c r="J299" s="280"/>
      <c r="K299" s="700"/>
      <c r="L299" s="149"/>
      <c r="M299" s="705"/>
      <c r="N299" s="237"/>
      <c r="O299" s="705"/>
      <c r="P299" s="215"/>
      <c r="Q299" s="705"/>
      <c r="R299" s="28"/>
      <c r="S299" s="703"/>
      <c r="T299" s="175"/>
      <c r="U299" s="969">
        <f t="shared" si="94"/>
        <v>0</v>
      </c>
      <c r="V299" s="960"/>
      <c r="W299" s="203"/>
      <c r="X299" s="111">
        <f t="shared" si="83"/>
        <v>0</v>
      </c>
      <c r="Y299" s="959">
        <f t="shared" si="84"/>
        <v>0</v>
      </c>
      <c r="Z299" s="17">
        <f t="shared" si="85"/>
        <v>0</v>
      </c>
      <c r="AA299" s="17">
        <f t="shared" si="86"/>
        <v>0</v>
      </c>
      <c r="AB299" s="17">
        <f t="shared" si="87"/>
        <v>0</v>
      </c>
      <c r="AC299" s="17">
        <f t="shared" si="88"/>
        <v>0</v>
      </c>
      <c r="AD299" s="17">
        <f t="shared" si="89"/>
        <v>0</v>
      </c>
      <c r="AE299" s="17">
        <f t="shared" si="90"/>
        <v>0</v>
      </c>
      <c r="AF299" s="17">
        <f t="shared" si="91"/>
        <v>0</v>
      </c>
      <c r="AO299" s="57">
        <f t="shared" si="92"/>
        <v>0</v>
      </c>
      <c r="AP299" s="57">
        <f t="shared" si="95"/>
        <v>0</v>
      </c>
      <c r="AQ299" s="57">
        <f t="shared" si="96"/>
        <v>0</v>
      </c>
      <c r="AR299" s="57">
        <f t="shared" si="97"/>
        <v>0</v>
      </c>
    </row>
    <row r="300" spans="1:44" s="3" customFormat="1" ht="15.75" customHeight="1" x14ac:dyDescent="0.25">
      <c r="A300" s="37">
        <v>21</v>
      </c>
      <c r="B300" s="19"/>
      <c r="C300" s="19"/>
      <c r="D300" s="20"/>
      <c r="E300" s="47"/>
      <c r="F300" s="63"/>
      <c r="G300" s="704"/>
      <c r="H300" s="10"/>
      <c r="I300" s="705"/>
      <c r="J300" s="280"/>
      <c r="K300" s="700"/>
      <c r="L300" s="149"/>
      <c r="M300" s="705"/>
      <c r="N300" s="237"/>
      <c r="O300" s="705"/>
      <c r="P300" s="215"/>
      <c r="Q300" s="705"/>
      <c r="R300" s="28"/>
      <c r="S300" s="703"/>
      <c r="T300" s="175"/>
      <c r="U300" s="969">
        <f t="shared" si="94"/>
        <v>0</v>
      </c>
      <c r="V300" s="960"/>
      <c r="W300" s="203"/>
      <c r="X300" s="111">
        <f t="shared" si="83"/>
        <v>0</v>
      </c>
      <c r="Y300" s="959">
        <f t="shared" si="84"/>
        <v>0</v>
      </c>
      <c r="Z300" s="17">
        <f t="shared" si="85"/>
        <v>0</v>
      </c>
      <c r="AA300" s="17">
        <f t="shared" si="86"/>
        <v>0</v>
      </c>
      <c r="AB300" s="17">
        <f t="shared" si="87"/>
        <v>0</v>
      </c>
      <c r="AC300" s="17">
        <f t="shared" si="88"/>
        <v>0</v>
      </c>
      <c r="AD300" s="17">
        <f t="shared" si="89"/>
        <v>0</v>
      </c>
      <c r="AE300" s="17">
        <f t="shared" si="90"/>
        <v>0</v>
      </c>
      <c r="AF300" s="17">
        <f t="shared" si="91"/>
        <v>0</v>
      </c>
      <c r="AO300" s="57">
        <f t="shared" si="92"/>
        <v>0</v>
      </c>
      <c r="AP300" s="57">
        <f t="shared" si="95"/>
        <v>0</v>
      </c>
      <c r="AQ300" s="57">
        <f t="shared" si="96"/>
        <v>0</v>
      </c>
      <c r="AR300" s="57">
        <f t="shared" si="97"/>
        <v>0</v>
      </c>
    </row>
    <row r="301" spans="1:44" s="3" customFormat="1" ht="15.75" customHeight="1" x14ac:dyDescent="0.25">
      <c r="A301" s="37">
        <v>22</v>
      </c>
      <c r="B301" s="19"/>
      <c r="C301" s="19"/>
      <c r="D301" s="20"/>
      <c r="E301" s="47"/>
      <c r="F301" s="63"/>
      <c r="G301" s="704"/>
      <c r="H301" s="10"/>
      <c r="I301" s="705"/>
      <c r="J301" s="280"/>
      <c r="K301" s="700"/>
      <c r="L301" s="149"/>
      <c r="M301" s="705"/>
      <c r="N301" s="237"/>
      <c r="O301" s="705"/>
      <c r="P301" s="215"/>
      <c r="Q301" s="705"/>
      <c r="R301" s="28"/>
      <c r="S301" s="703"/>
      <c r="T301" s="175"/>
      <c r="U301" s="969">
        <f t="shared" si="94"/>
        <v>0</v>
      </c>
      <c r="V301" s="960"/>
      <c r="W301" s="203"/>
      <c r="X301" s="111">
        <f t="shared" si="83"/>
        <v>0</v>
      </c>
      <c r="Y301" s="959">
        <f t="shared" si="84"/>
        <v>0</v>
      </c>
      <c r="Z301" s="17">
        <f t="shared" si="85"/>
        <v>0</v>
      </c>
      <c r="AA301" s="17">
        <f t="shared" si="86"/>
        <v>0</v>
      </c>
      <c r="AB301" s="17">
        <f t="shared" si="87"/>
        <v>0</v>
      </c>
      <c r="AC301" s="17">
        <f t="shared" si="88"/>
        <v>0</v>
      </c>
      <c r="AD301" s="17">
        <f t="shared" si="89"/>
        <v>0</v>
      </c>
      <c r="AE301" s="17">
        <f t="shared" si="90"/>
        <v>0</v>
      </c>
      <c r="AF301" s="17">
        <f t="shared" si="91"/>
        <v>0</v>
      </c>
      <c r="AO301" s="57">
        <f t="shared" si="92"/>
        <v>0</v>
      </c>
      <c r="AP301" s="57">
        <f t="shared" si="95"/>
        <v>0</v>
      </c>
      <c r="AQ301" s="57">
        <f t="shared" si="96"/>
        <v>0</v>
      </c>
      <c r="AR301" s="57">
        <f t="shared" si="97"/>
        <v>0</v>
      </c>
    </row>
    <row r="302" spans="1:44" s="3" customFormat="1" ht="15.75" customHeight="1" x14ac:dyDescent="0.25">
      <c r="A302" s="37">
        <v>26</v>
      </c>
      <c r="B302" s="19"/>
      <c r="C302" s="19"/>
      <c r="D302" s="20"/>
      <c r="E302" s="47"/>
      <c r="F302" s="63"/>
      <c r="G302" s="704"/>
      <c r="H302" s="10"/>
      <c r="I302" s="705"/>
      <c r="J302" s="280"/>
      <c r="K302" s="700"/>
      <c r="L302" s="149"/>
      <c r="M302" s="705"/>
      <c r="N302" s="237"/>
      <c r="O302" s="705"/>
      <c r="P302" s="215"/>
      <c r="Q302" s="705"/>
      <c r="R302" s="28"/>
      <c r="S302" s="703"/>
      <c r="T302" s="175"/>
      <c r="U302" s="969">
        <f t="shared" si="94"/>
        <v>0</v>
      </c>
      <c r="V302" s="960"/>
      <c r="W302" s="203"/>
      <c r="X302" s="111">
        <f t="shared" si="83"/>
        <v>0</v>
      </c>
      <c r="Y302" s="959">
        <f t="shared" si="84"/>
        <v>0</v>
      </c>
      <c r="Z302" s="17">
        <f t="shared" si="85"/>
        <v>0</v>
      </c>
      <c r="AA302" s="17">
        <f t="shared" si="86"/>
        <v>0</v>
      </c>
      <c r="AB302" s="17">
        <f t="shared" si="87"/>
        <v>0</v>
      </c>
      <c r="AC302" s="17">
        <f t="shared" si="88"/>
        <v>0</v>
      </c>
      <c r="AD302" s="17">
        <f t="shared" si="89"/>
        <v>0</v>
      </c>
      <c r="AE302" s="17">
        <f t="shared" si="90"/>
        <v>0</v>
      </c>
      <c r="AF302" s="17">
        <f t="shared" si="91"/>
        <v>0</v>
      </c>
      <c r="AO302" s="57">
        <f t="shared" si="92"/>
        <v>0</v>
      </c>
      <c r="AP302" s="57">
        <f t="shared" si="95"/>
        <v>0</v>
      </c>
      <c r="AQ302" s="57">
        <f t="shared" si="96"/>
        <v>0</v>
      </c>
      <c r="AR302" s="57">
        <f t="shared" si="97"/>
        <v>0</v>
      </c>
    </row>
    <row r="303" spans="1:44" s="3" customFormat="1" ht="15.75" customHeight="1" x14ac:dyDescent="0.25">
      <c r="A303" s="37">
        <v>27</v>
      </c>
      <c r="B303" s="19"/>
      <c r="C303" s="19"/>
      <c r="D303" s="20"/>
      <c r="E303" s="47"/>
      <c r="F303" s="63"/>
      <c r="G303" s="704"/>
      <c r="H303" s="10"/>
      <c r="I303" s="705"/>
      <c r="J303" s="280"/>
      <c r="K303" s="700"/>
      <c r="L303" s="149"/>
      <c r="M303" s="705"/>
      <c r="N303" s="237"/>
      <c r="O303" s="705"/>
      <c r="P303" s="215"/>
      <c r="Q303" s="705"/>
      <c r="R303" s="28"/>
      <c r="S303" s="703"/>
      <c r="T303" s="175"/>
      <c r="U303" s="969">
        <f t="shared" si="94"/>
        <v>0</v>
      </c>
      <c r="V303" s="960"/>
      <c r="W303" s="203"/>
      <c r="X303" s="111">
        <f t="shared" si="83"/>
        <v>0</v>
      </c>
      <c r="Y303" s="959">
        <f t="shared" si="84"/>
        <v>0</v>
      </c>
      <c r="Z303" s="17">
        <f t="shared" si="85"/>
        <v>0</v>
      </c>
      <c r="AA303" s="17">
        <f t="shared" si="86"/>
        <v>0</v>
      </c>
      <c r="AB303" s="17">
        <f t="shared" si="87"/>
        <v>0</v>
      </c>
      <c r="AC303" s="17">
        <f t="shared" si="88"/>
        <v>0</v>
      </c>
      <c r="AD303" s="17">
        <f t="shared" si="89"/>
        <v>0</v>
      </c>
      <c r="AE303" s="17">
        <f t="shared" si="90"/>
        <v>0</v>
      </c>
      <c r="AF303" s="17">
        <f t="shared" si="91"/>
        <v>0</v>
      </c>
      <c r="AO303" s="57">
        <f t="shared" si="92"/>
        <v>0</v>
      </c>
      <c r="AP303" s="57">
        <f t="shared" si="95"/>
        <v>0</v>
      </c>
      <c r="AQ303" s="57">
        <f t="shared" si="96"/>
        <v>0</v>
      </c>
      <c r="AR303" s="57">
        <f t="shared" si="97"/>
        <v>0</v>
      </c>
    </row>
    <row r="304" spans="1:44" s="3" customFormat="1" ht="15.75" customHeight="1" x14ac:dyDescent="0.25">
      <c r="A304" s="37">
        <v>28</v>
      </c>
      <c r="B304" s="19"/>
      <c r="C304" s="19"/>
      <c r="D304" s="20"/>
      <c r="E304" s="47"/>
      <c r="F304" s="63"/>
      <c r="G304" s="704"/>
      <c r="H304" s="10"/>
      <c r="I304" s="705"/>
      <c r="J304" s="280"/>
      <c r="K304" s="700"/>
      <c r="L304" s="149"/>
      <c r="M304" s="705"/>
      <c r="N304" s="237"/>
      <c r="O304" s="705"/>
      <c r="P304" s="215"/>
      <c r="Q304" s="705"/>
      <c r="R304" s="28"/>
      <c r="S304" s="703"/>
      <c r="T304" s="175"/>
      <c r="U304" s="969">
        <f t="shared" si="94"/>
        <v>0</v>
      </c>
      <c r="V304" s="960"/>
      <c r="W304" s="203"/>
      <c r="X304" s="111">
        <f t="shared" si="83"/>
        <v>0</v>
      </c>
      <c r="Y304" s="959">
        <f t="shared" si="84"/>
        <v>0</v>
      </c>
      <c r="Z304" s="17">
        <f t="shared" si="85"/>
        <v>0</v>
      </c>
      <c r="AA304" s="17">
        <f t="shared" si="86"/>
        <v>0</v>
      </c>
      <c r="AB304" s="17">
        <f t="shared" si="87"/>
        <v>0</v>
      </c>
      <c r="AC304" s="17">
        <f t="shared" si="88"/>
        <v>0</v>
      </c>
      <c r="AD304" s="17">
        <f t="shared" si="89"/>
        <v>0</v>
      </c>
      <c r="AE304" s="17">
        <f t="shared" si="90"/>
        <v>0</v>
      </c>
      <c r="AF304" s="17">
        <f t="shared" si="91"/>
        <v>0</v>
      </c>
      <c r="AO304" s="57">
        <f t="shared" si="92"/>
        <v>0</v>
      </c>
      <c r="AP304" s="57">
        <f t="shared" si="95"/>
        <v>0</v>
      </c>
      <c r="AQ304" s="57">
        <f t="shared" si="96"/>
        <v>0</v>
      </c>
      <c r="AR304" s="57">
        <f t="shared" si="97"/>
        <v>0</v>
      </c>
    </row>
    <row r="305" spans="1:44" s="3" customFormat="1" ht="15.75" customHeight="1" x14ac:dyDescent="0.25">
      <c r="A305" s="37">
        <v>29</v>
      </c>
      <c r="B305" s="19"/>
      <c r="C305" s="19"/>
      <c r="D305" s="20"/>
      <c r="E305" s="47"/>
      <c r="F305" s="63"/>
      <c r="G305" s="704"/>
      <c r="H305" s="10"/>
      <c r="I305" s="705"/>
      <c r="J305" s="280"/>
      <c r="K305" s="700"/>
      <c r="L305" s="149"/>
      <c r="M305" s="705"/>
      <c r="N305" s="237"/>
      <c r="O305" s="705"/>
      <c r="P305" s="215"/>
      <c r="Q305" s="705"/>
      <c r="R305" s="28"/>
      <c r="S305" s="703"/>
      <c r="T305" s="175"/>
      <c r="U305" s="969">
        <f t="shared" si="94"/>
        <v>0</v>
      </c>
      <c r="V305" s="960"/>
      <c r="W305" s="203"/>
      <c r="X305" s="111">
        <f t="shared" si="83"/>
        <v>0</v>
      </c>
      <c r="Y305" s="959">
        <f t="shared" si="84"/>
        <v>0</v>
      </c>
      <c r="Z305" s="17">
        <f t="shared" si="85"/>
        <v>0</v>
      </c>
      <c r="AA305" s="17">
        <f t="shared" si="86"/>
        <v>0</v>
      </c>
      <c r="AB305" s="17">
        <f t="shared" si="87"/>
        <v>0</v>
      </c>
      <c r="AC305" s="17">
        <f t="shared" si="88"/>
        <v>0</v>
      </c>
      <c r="AD305" s="17">
        <f t="shared" si="89"/>
        <v>0</v>
      </c>
      <c r="AE305" s="17">
        <f t="shared" si="90"/>
        <v>0</v>
      </c>
      <c r="AF305" s="17">
        <f t="shared" si="91"/>
        <v>0</v>
      </c>
      <c r="AO305" s="57">
        <f t="shared" si="92"/>
        <v>0</v>
      </c>
      <c r="AP305" s="57">
        <f t="shared" si="95"/>
        <v>0</v>
      </c>
      <c r="AQ305" s="57">
        <f t="shared" si="96"/>
        <v>0</v>
      </c>
      <c r="AR305" s="57">
        <f t="shared" si="97"/>
        <v>0</v>
      </c>
    </row>
    <row r="306" spans="1:44" s="3" customFormat="1" ht="15.75" customHeight="1" x14ac:dyDescent="0.25">
      <c r="A306" s="37">
        <v>30</v>
      </c>
      <c r="B306" s="19"/>
      <c r="C306" s="19"/>
      <c r="D306" s="20"/>
      <c r="E306" s="47"/>
      <c r="F306" s="63"/>
      <c r="G306" s="704"/>
      <c r="H306" s="10"/>
      <c r="I306" s="705"/>
      <c r="J306" s="280"/>
      <c r="K306" s="700"/>
      <c r="L306" s="149"/>
      <c r="M306" s="705"/>
      <c r="N306" s="237"/>
      <c r="O306" s="705"/>
      <c r="P306" s="215"/>
      <c r="Q306" s="705"/>
      <c r="R306" s="28"/>
      <c r="S306" s="703"/>
      <c r="T306" s="175"/>
      <c r="U306" s="969">
        <f t="shared" si="94"/>
        <v>0</v>
      </c>
      <c r="V306" s="960"/>
      <c r="W306" s="203"/>
      <c r="X306" s="111">
        <f t="shared" si="83"/>
        <v>0</v>
      </c>
      <c r="Y306" s="959">
        <f t="shared" si="84"/>
        <v>0</v>
      </c>
      <c r="Z306" s="17">
        <f t="shared" si="85"/>
        <v>0</v>
      </c>
      <c r="AA306" s="17">
        <f t="shared" si="86"/>
        <v>0</v>
      </c>
      <c r="AB306" s="17">
        <f t="shared" si="87"/>
        <v>0</v>
      </c>
      <c r="AC306" s="17">
        <f t="shared" si="88"/>
        <v>0</v>
      </c>
      <c r="AD306" s="17">
        <f t="shared" si="89"/>
        <v>0</v>
      </c>
      <c r="AE306" s="17">
        <f t="shared" si="90"/>
        <v>0</v>
      </c>
      <c r="AF306" s="17">
        <f t="shared" si="91"/>
        <v>0</v>
      </c>
      <c r="AO306" s="57">
        <f t="shared" si="92"/>
        <v>0</v>
      </c>
      <c r="AP306" s="57">
        <f t="shared" si="95"/>
        <v>0</v>
      </c>
      <c r="AQ306" s="57">
        <f t="shared" si="96"/>
        <v>0</v>
      </c>
      <c r="AR306" s="57">
        <f t="shared" si="97"/>
        <v>0</v>
      </c>
    </row>
    <row r="307" spans="1:44" s="3" customFormat="1" ht="15.75" customHeight="1" x14ac:dyDescent="0.25">
      <c r="A307" s="37">
        <v>31</v>
      </c>
      <c r="B307" s="19"/>
      <c r="C307" s="19"/>
      <c r="D307" s="20"/>
      <c r="E307" s="47"/>
      <c r="F307" s="63"/>
      <c r="G307" s="704"/>
      <c r="H307" s="10"/>
      <c r="I307" s="705"/>
      <c r="J307" s="280"/>
      <c r="K307" s="700"/>
      <c r="L307" s="149"/>
      <c r="M307" s="705"/>
      <c r="N307" s="237"/>
      <c r="O307" s="705"/>
      <c r="P307" s="215"/>
      <c r="Q307" s="705"/>
      <c r="R307" s="28"/>
      <c r="S307" s="703"/>
      <c r="T307" s="175"/>
      <c r="U307" s="969">
        <f t="shared" si="94"/>
        <v>0</v>
      </c>
      <c r="V307" s="960"/>
      <c r="W307" s="203"/>
      <c r="X307" s="111">
        <f t="shared" si="83"/>
        <v>0</v>
      </c>
      <c r="Y307" s="959">
        <f t="shared" si="84"/>
        <v>0</v>
      </c>
      <c r="Z307" s="17">
        <f t="shared" si="85"/>
        <v>0</v>
      </c>
      <c r="AA307" s="17">
        <f t="shared" si="86"/>
        <v>0</v>
      </c>
      <c r="AB307" s="17">
        <f t="shared" si="87"/>
        <v>0</v>
      </c>
      <c r="AC307" s="17">
        <f t="shared" si="88"/>
        <v>0</v>
      </c>
      <c r="AD307" s="17">
        <f t="shared" si="89"/>
        <v>0</v>
      </c>
      <c r="AE307" s="17">
        <f t="shared" si="90"/>
        <v>0</v>
      </c>
      <c r="AF307" s="17">
        <f t="shared" si="91"/>
        <v>0</v>
      </c>
      <c r="AO307" s="57">
        <f t="shared" si="92"/>
        <v>0</v>
      </c>
      <c r="AP307" s="57">
        <f t="shared" si="95"/>
        <v>0</v>
      </c>
      <c r="AQ307" s="57">
        <f t="shared" si="96"/>
        <v>0</v>
      </c>
      <c r="AR307" s="57">
        <f t="shared" si="97"/>
        <v>0</v>
      </c>
    </row>
    <row r="308" spans="1:44" s="3" customFormat="1" ht="15.75" customHeight="1" x14ac:dyDescent="0.25">
      <c r="A308" s="37">
        <v>32</v>
      </c>
      <c r="B308" s="19"/>
      <c r="C308" s="19"/>
      <c r="D308" s="20"/>
      <c r="E308" s="47"/>
      <c r="F308" s="63"/>
      <c r="G308" s="704"/>
      <c r="H308" s="10"/>
      <c r="I308" s="705"/>
      <c r="J308" s="280"/>
      <c r="K308" s="700"/>
      <c r="L308" s="149"/>
      <c r="M308" s="705"/>
      <c r="N308" s="237"/>
      <c r="O308" s="705"/>
      <c r="P308" s="215"/>
      <c r="Q308" s="705"/>
      <c r="R308" s="28"/>
      <c r="S308" s="703"/>
      <c r="T308" s="175"/>
      <c r="U308" s="969">
        <f t="shared" si="94"/>
        <v>0</v>
      </c>
      <c r="V308" s="960"/>
      <c r="W308" s="203"/>
      <c r="X308" s="111">
        <f t="shared" si="83"/>
        <v>0</v>
      </c>
      <c r="Y308" s="959">
        <f t="shared" si="84"/>
        <v>0</v>
      </c>
      <c r="Z308" s="17">
        <f t="shared" si="85"/>
        <v>0</v>
      </c>
      <c r="AA308" s="17">
        <f t="shared" si="86"/>
        <v>0</v>
      </c>
      <c r="AB308" s="17">
        <f t="shared" si="87"/>
        <v>0</v>
      </c>
      <c r="AC308" s="17">
        <f t="shared" si="88"/>
        <v>0</v>
      </c>
      <c r="AD308" s="17">
        <f t="shared" si="89"/>
        <v>0</v>
      </c>
      <c r="AE308" s="17">
        <f t="shared" si="90"/>
        <v>0</v>
      </c>
      <c r="AF308" s="17">
        <f t="shared" si="91"/>
        <v>0</v>
      </c>
      <c r="AO308" s="57">
        <f t="shared" si="92"/>
        <v>0</v>
      </c>
      <c r="AP308" s="57">
        <f t="shared" si="95"/>
        <v>0</v>
      </c>
      <c r="AQ308" s="57">
        <f t="shared" si="96"/>
        <v>0</v>
      </c>
      <c r="AR308" s="57">
        <f t="shared" si="97"/>
        <v>0</v>
      </c>
    </row>
    <row r="309" spans="1:44" s="3" customFormat="1" ht="15.75" customHeight="1" x14ac:dyDescent="0.25">
      <c r="A309" s="37">
        <v>33</v>
      </c>
      <c r="B309" s="19"/>
      <c r="C309" s="19"/>
      <c r="D309" s="20"/>
      <c r="E309" s="47"/>
      <c r="F309" s="63"/>
      <c r="G309" s="704"/>
      <c r="H309" s="10"/>
      <c r="I309" s="705"/>
      <c r="J309" s="280"/>
      <c r="K309" s="700"/>
      <c r="L309" s="149"/>
      <c r="M309" s="705"/>
      <c r="N309" s="237"/>
      <c r="O309" s="705"/>
      <c r="P309" s="215"/>
      <c r="Q309" s="705"/>
      <c r="R309" s="28"/>
      <c r="S309" s="703"/>
      <c r="T309" s="175"/>
      <c r="U309" s="969">
        <f t="shared" si="94"/>
        <v>0</v>
      </c>
      <c r="V309" s="960"/>
      <c r="W309" s="203"/>
      <c r="X309" s="111">
        <f t="shared" si="83"/>
        <v>0</v>
      </c>
      <c r="Y309" s="959">
        <f t="shared" si="84"/>
        <v>0</v>
      </c>
      <c r="Z309" s="17">
        <f t="shared" si="85"/>
        <v>0</v>
      </c>
      <c r="AA309" s="17">
        <f t="shared" si="86"/>
        <v>0</v>
      </c>
      <c r="AB309" s="17">
        <f t="shared" si="87"/>
        <v>0</v>
      </c>
      <c r="AC309" s="17">
        <f t="shared" si="88"/>
        <v>0</v>
      </c>
      <c r="AD309" s="17">
        <f t="shared" si="89"/>
        <v>0</v>
      </c>
      <c r="AE309" s="17">
        <f t="shared" si="90"/>
        <v>0</v>
      </c>
      <c r="AF309" s="17">
        <f t="shared" si="91"/>
        <v>0</v>
      </c>
      <c r="AO309" s="57">
        <f t="shared" si="92"/>
        <v>0</v>
      </c>
      <c r="AP309" s="57">
        <f t="shared" si="95"/>
        <v>0</v>
      </c>
      <c r="AQ309" s="57">
        <f t="shared" si="96"/>
        <v>0</v>
      </c>
      <c r="AR309" s="57">
        <f t="shared" si="97"/>
        <v>0</v>
      </c>
    </row>
    <row r="310" spans="1:44" s="3" customFormat="1" ht="15.75" customHeight="1" x14ac:dyDescent="0.25">
      <c r="A310" s="37">
        <v>34</v>
      </c>
      <c r="B310" s="19"/>
      <c r="C310" s="19"/>
      <c r="D310" s="20"/>
      <c r="E310" s="47"/>
      <c r="F310" s="63"/>
      <c r="G310" s="704"/>
      <c r="H310" s="10"/>
      <c r="I310" s="705"/>
      <c r="J310" s="280"/>
      <c r="K310" s="700"/>
      <c r="L310" s="149"/>
      <c r="M310" s="705"/>
      <c r="N310" s="237"/>
      <c r="O310" s="705"/>
      <c r="P310" s="215"/>
      <c r="Q310" s="705"/>
      <c r="R310" s="28"/>
      <c r="S310" s="703"/>
      <c r="T310" s="175"/>
      <c r="U310" s="969">
        <f t="shared" si="94"/>
        <v>0</v>
      </c>
      <c r="V310" s="960"/>
      <c r="W310" s="203"/>
      <c r="X310" s="111">
        <f t="shared" si="83"/>
        <v>0</v>
      </c>
      <c r="Y310" s="959">
        <f t="shared" si="84"/>
        <v>0</v>
      </c>
      <c r="Z310" s="17">
        <f t="shared" si="85"/>
        <v>0</v>
      </c>
      <c r="AA310" s="17">
        <f t="shared" si="86"/>
        <v>0</v>
      </c>
      <c r="AB310" s="17">
        <f t="shared" si="87"/>
        <v>0</v>
      </c>
      <c r="AC310" s="17">
        <f t="shared" si="88"/>
        <v>0</v>
      </c>
      <c r="AD310" s="17">
        <f t="shared" si="89"/>
        <v>0</v>
      </c>
      <c r="AE310" s="17">
        <f t="shared" si="90"/>
        <v>0</v>
      </c>
      <c r="AF310" s="17">
        <f t="shared" si="91"/>
        <v>0</v>
      </c>
      <c r="AO310" s="57">
        <f t="shared" si="92"/>
        <v>0</v>
      </c>
      <c r="AP310" s="57">
        <f t="shared" si="95"/>
        <v>0</v>
      </c>
      <c r="AQ310" s="57">
        <f t="shared" si="96"/>
        <v>0</v>
      </c>
      <c r="AR310" s="57">
        <f t="shared" si="97"/>
        <v>0</v>
      </c>
    </row>
    <row r="311" spans="1:44" s="3" customFormat="1" ht="15.75" customHeight="1" x14ac:dyDescent="0.25">
      <c r="A311" s="37">
        <v>35</v>
      </c>
      <c r="B311" s="19"/>
      <c r="C311" s="19"/>
      <c r="D311" s="20"/>
      <c r="E311" s="47"/>
      <c r="F311" s="63"/>
      <c r="G311" s="704"/>
      <c r="H311" s="10"/>
      <c r="I311" s="705"/>
      <c r="J311" s="280"/>
      <c r="K311" s="700"/>
      <c r="L311" s="149"/>
      <c r="M311" s="705"/>
      <c r="N311" s="237"/>
      <c r="O311" s="705"/>
      <c r="P311" s="215"/>
      <c r="Q311" s="705"/>
      <c r="R311" s="28"/>
      <c r="S311" s="703"/>
      <c r="T311" s="175"/>
      <c r="U311" s="969">
        <f t="shared" si="94"/>
        <v>0</v>
      </c>
      <c r="V311" s="960"/>
      <c r="W311" s="203"/>
      <c r="X311" s="111">
        <f t="shared" si="83"/>
        <v>0</v>
      </c>
      <c r="Y311" s="959">
        <f t="shared" si="84"/>
        <v>0</v>
      </c>
      <c r="Z311" s="17">
        <f t="shared" si="85"/>
        <v>0</v>
      </c>
      <c r="AA311" s="17">
        <f t="shared" si="86"/>
        <v>0</v>
      </c>
      <c r="AB311" s="17">
        <f t="shared" si="87"/>
        <v>0</v>
      </c>
      <c r="AC311" s="17">
        <f t="shared" si="88"/>
        <v>0</v>
      </c>
      <c r="AD311" s="17">
        <f t="shared" si="89"/>
        <v>0</v>
      </c>
      <c r="AE311" s="17">
        <f t="shared" si="90"/>
        <v>0</v>
      </c>
      <c r="AF311" s="17">
        <f t="shared" si="91"/>
        <v>0</v>
      </c>
      <c r="AO311" s="57">
        <f t="shared" si="92"/>
        <v>0</v>
      </c>
      <c r="AP311" s="57">
        <f t="shared" si="95"/>
        <v>0</v>
      </c>
      <c r="AQ311" s="57">
        <f t="shared" si="96"/>
        <v>0</v>
      </c>
      <c r="AR311" s="57">
        <f t="shared" si="97"/>
        <v>0</v>
      </c>
    </row>
    <row r="312" spans="1:44" s="3" customFormat="1" ht="15.75" customHeight="1" x14ac:dyDescent="0.25">
      <c r="A312" s="37">
        <v>36</v>
      </c>
      <c r="B312" s="19"/>
      <c r="C312" s="19"/>
      <c r="D312" s="20"/>
      <c r="E312" s="47"/>
      <c r="F312" s="63"/>
      <c r="G312" s="704"/>
      <c r="H312" s="10"/>
      <c r="I312" s="705"/>
      <c r="J312" s="280"/>
      <c r="K312" s="700"/>
      <c r="L312" s="149"/>
      <c r="M312" s="705"/>
      <c r="N312" s="237"/>
      <c r="O312" s="705"/>
      <c r="P312" s="215"/>
      <c r="Q312" s="705"/>
      <c r="R312" s="28"/>
      <c r="S312" s="703"/>
      <c r="T312" s="175"/>
      <c r="U312" s="969">
        <f t="shared" si="94"/>
        <v>0</v>
      </c>
      <c r="V312" s="960"/>
      <c r="W312" s="203"/>
      <c r="X312" s="111">
        <f t="shared" si="83"/>
        <v>0</v>
      </c>
      <c r="Y312" s="959">
        <f t="shared" si="84"/>
        <v>0</v>
      </c>
      <c r="Z312" s="17">
        <f t="shared" si="85"/>
        <v>0</v>
      </c>
      <c r="AA312" s="17">
        <f t="shared" si="86"/>
        <v>0</v>
      </c>
      <c r="AB312" s="17">
        <f t="shared" si="87"/>
        <v>0</v>
      </c>
      <c r="AC312" s="17">
        <f t="shared" si="88"/>
        <v>0</v>
      </c>
      <c r="AD312" s="17">
        <f t="shared" si="89"/>
        <v>0</v>
      </c>
      <c r="AE312" s="17">
        <f t="shared" si="90"/>
        <v>0</v>
      </c>
      <c r="AF312" s="17">
        <f t="shared" si="91"/>
        <v>0</v>
      </c>
      <c r="AO312" s="57">
        <f t="shared" si="92"/>
        <v>0</v>
      </c>
      <c r="AP312" s="57">
        <f t="shared" si="95"/>
        <v>0</v>
      </c>
      <c r="AQ312" s="57">
        <f t="shared" si="96"/>
        <v>0</v>
      </c>
      <c r="AR312" s="57">
        <f t="shared" si="97"/>
        <v>0</v>
      </c>
    </row>
    <row r="313" spans="1:44" ht="15.75" customHeight="1" x14ac:dyDescent="0.25">
      <c r="A313" s="37">
        <v>39</v>
      </c>
      <c r="B313" s="19"/>
      <c r="C313" s="19"/>
      <c r="D313" s="20"/>
      <c r="E313" s="47"/>
      <c r="F313" s="63"/>
      <c r="G313" s="704"/>
      <c r="H313" s="10"/>
      <c r="I313" s="705"/>
      <c r="J313" s="280"/>
      <c r="K313" s="700"/>
      <c r="L313" s="149"/>
      <c r="M313" s="705"/>
      <c r="N313" s="237"/>
      <c r="O313" s="705"/>
      <c r="P313" s="215"/>
      <c r="Q313" s="705"/>
      <c r="R313" s="28"/>
      <c r="S313" s="703"/>
      <c r="T313" s="175"/>
      <c r="U313" s="969">
        <f t="shared" si="94"/>
        <v>0</v>
      </c>
      <c r="V313" s="960"/>
      <c r="W313" s="203"/>
      <c r="X313" s="111">
        <f t="shared" si="83"/>
        <v>0</v>
      </c>
      <c r="Y313" s="959">
        <f t="shared" si="84"/>
        <v>0</v>
      </c>
      <c r="Z313" s="17">
        <f t="shared" si="85"/>
        <v>0</v>
      </c>
      <c r="AA313" s="17">
        <f t="shared" si="86"/>
        <v>0</v>
      </c>
      <c r="AB313" s="17">
        <f t="shared" si="87"/>
        <v>0</v>
      </c>
      <c r="AC313" s="17">
        <f t="shared" si="88"/>
        <v>0</v>
      </c>
      <c r="AD313" s="17">
        <f t="shared" si="89"/>
        <v>0</v>
      </c>
      <c r="AE313" s="17">
        <f t="shared" si="90"/>
        <v>0</v>
      </c>
      <c r="AF313" s="17">
        <f t="shared" si="91"/>
        <v>0</v>
      </c>
      <c r="AO313" s="57">
        <f t="shared" si="92"/>
        <v>0</v>
      </c>
      <c r="AP313" s="57">
        <f t="shared" si="95"/>
        <v>0</v>
      </c>
      <c r="AQ313" s="57">
        <f t="shared" si="96"/>
        <v>0</v>
      </c>
      <c r="AR313" s="57">
        <f t="shared" si="97"/>
        <v>0</v>
      </c>
    </row>
    <row r="314" spans="1:44" s="3" customFormat="1" ht="15.75" customHeight="1" x14ac:dyDescent="0.25">
      <c r="A314" s="37">
        <v>40</v>
      </c>
      <c r="B314" s="19"/>
      <c r="C314" s="19"/>
      <c r="D314" s="20"/>
      <c r="E314" s="47"/>
      <c r="F314" s="63"/>
      <c r="G314" s="704"/>
      <c r="H314" s="10"/>
      <c r="I314" s="705"/>
      <c r="J314" s="280"/>
      <c r="K314" s="700"/>
      <c r="L314" s="149"/>
      <c r="M314" s="705"/>
      <c r="N314" s="237"/>
      <c r="O314" s="705"/>
      <c r="P314" s="215"/>
      <c r="Q314" s="705"/>
      <c r="R314" s="28"/>
      <c r="S314" s="703"/>
      <c r="T314" s="175"/>
      <c r="U314" s="969">
        <f t="shared" si="94"/>
        <v>0</v>
      </c>
      <c r="V314" s="960"/>
      <c r="W314" s="203"/>
      <c r="X314" s="111">
        <f t="shared" si="83"/>
        <v>0</v>
      </c>
      <c r="Y314" s="959">
        <f t="shared" si="84"/>
        <v>0</v>
      </c>
      <c r="Z314" s="17">
        <f t="shared" si="85"/>
        <v>0</v>
      </c>
      <c r="AA314" s="17">
        <f t="shared" si="86"/>
        <v>0</v>
      </c>
      <c r="AB314" s="17">
        <f t="shared" si="87"/>
        <v>0</v>
      </c>
      <c r="AC314" s="17">
        <f t="shared" si="88"/>
        <v>0</v>
      </c>
      <c r="AD314" s="17">
        <f t="shared" si="89"/>
        <v>0</v>
      </c>
      <c r="AE314" s="17">
        <f t="shared" si="90"/>
        <v>0</v>
      </c>
      <c r="AF314" s="17">
        <f t="shared" si="91"/>
        <v>0</v>
      </c>
      <c r="AO314" s="57">
        <f t="shared" si="92"/>
        <v>0</v>
      </c>
      <c r="AP314" s="57">
        <f t="shared" si="95"/>
        <v>0</v>
      </c>
      <c r="AQ314" s="57">
        <f t="shared" si="96"/>
        <v>0</v>
      </c>
      <c r="AR314" s="57">
        <f t="shared" si="97"/>
        <v>0</v>
      </c>
    </row>
    <row r="315" spans="1:44" ht="15.75" customHeight="1" x14ac:dyDescent="0.25">
      <c r="A315" s="37">
        <v>41</v>
      </c>
      <c r="B315" s="19"/>
      <c r="C315" s="19"/>
      <c r="D315" s="20"/>
      <c r="E315" s="47"/>
      <c r="F315" s="63"/>
      <c r="G315" s="704"/>
      <c r="H315" s="10"/>
      <c r="I315" s="705"/>
      <c r="J315" s="280"/>
      <c r="K315" s="700"/>
      <c r="L315" s="149"/>
      <c r="M315" s="705"/>
      <c r="N315" s="237"/>
      <c r="O315" s="705"/>
      <c r="P315" s="215"/>
      <c r="Q315" s="705"/>
      <c r="R315" s="28"/>
      <c r="S315" s="703"/>
      <c r="T315" s="175"/>
      <c r="U315" s="969">
        <f t="shared" si="94"/>
        <v>0</v>
      </c>
      <c r="V315" s="960"/>
      <c r="W315" s="203"/>
      <c r="X315" s="111">
        <f t="shared" si="83"/>
        <v>0</v>
      </c>
      <c r="Y315" s="959">
        <f t="shared" si="84"/>
        <v>0</v>
      </c>
      <c r="Z315" s="17">
        <f t="shared" si="85"/>
        <v>0</v>
      </c>
      <c r="AA315" s="17">
        <f t="shared" si="86"/>
        <v>0</v>
      </c>
      <c r="AB315" s="17">
        <f t="shared" si="87"/>
        <v>0</v>
      </c>
      <c r="AC315" s="17">
        <f t="shared" si="88"/>
        <v>0</v>
      </c>
      <c r="AD315" s="17">
        <f t="shared" si="89"/>
        <v>0</v>
      </c>
      <c r="AE315" s="17">
        <f t="shared" si="90"/>
        <v>0</v>
      </c>
      <c r="AF315" s="17">
        <f t="shared" si="91"/>
        <v>0</v>
      </c>
      <c r="AO315" s="57">
        <f t="shared" si="92"/>
        <v>0</v>
      </c>
      <c r="AP315" s="57">
        <f t="shared" si="95"/>
        <v>0</v>
      </c>
      <c r="AQ315" s="57">
        <f t="shared" si="96"/>
        <v>0</v>
      </c>
      <c r="AR315" s="57">
        <f t="shared" si="97"/>
        <v>0</v>
      </c>
    </row>
    <row r="316" spans="1:44" ht="15.75" customHeight="1" x14ac:dyDescent="0.25">
      <c r="A316" s="37">
        <v>42</v>
      </c>
      <c r="B316" s="19"/>
      <c r="C316" s="19"/>
      <c r="D316" s="20"/>
      <c r="E316" s="47"/>
      <c r="F316" s="63"/>
      <c r="G316" s="704"/>
      <c r="H316" s="10"/>
      <c r="I316" s="705"/>
      <c r="J316" s="280"/>
      <c r="K316" s="700"/>
      <c r="L316" s="149"/>
      <c r="M316" s="705"/>
      <c r="N316" s="237"/>
      <c r="O316" s="705"/>
      <c r="P316" s="215"/>
      <c r="Q316" s="705"/>
      <c r="R316" s="28"/>
      <c r="S316" s="703"/>
      <c r="T316" s="175"/>
      <c r="U316" s="969">
        <f t="shared" si="94"/>
        <v>0</v>
      </c>
      <c r="V316" s="960"/>
      <c r="W316" s="203"/>
      <c r="X316" s="111">
        <f t="shared" ref="X316:X379" si="98">F316+G316+I316+K316+M316+O316+Q316+S316-H316-J316-L316-N316-P316-R316-T316-W316</f>
        <v>0</v>
      </c>
      <c r="Y316" s="959">
        <f t="shared" si="84"/>
        <v>0</v>
      </c>
      <c r="Z316" s="17">
        <f t="shared" si="85"/>
        <v>0</v>
      </c>
      <c r="AA316" s="17">
        <f t="shared" si="86"/>
        <v>0</v>
      </c>
      <c r="AB316" s="17">
        <f t="shared" si="87"/>
        <v>0</v>
      </c>
      <c r="AC316" s="17">
        <f t="shared" si="88"/>
        <v>0</v>
      </c>
      <c r="AD316" s="17">
        <f t="shared" si="89"/>
        <v>0</v>
      </c>
      <c r="AE316" s="17">
        <f t="shared" si="90"/>
        <v>0</v>
      </c>
      <c r="AF316" s="17">
        <f t="shared" si="91"/>
        <v>0</v>
      </c>
      <c r="AO316" s="57">
        <f t="shared" si="92"/>
        <v>0</v>
      </c>
    </row>
    <row r="317" spans="1:44" ht="15.75" customHeight="1" x14ac:dyDescent="0.25">
      <c r="A317" s="37">
        <v>43</v>
      </c>
      <c r="B317" s="19"/>
      <c r="C317" s="19"/>
      <c r="D317" s="20"/>
      <c r="E317" s="47"/>
      <c r="F317" s="63"/>
      <c r="G317" s="704"/>
      <c r="H317" s="10"/>
      <c r="I317" s="705"/>
      <c r="J317" s="280"/>
      <c r="K317" s="700"/>
      <c r="L317" s="149"/>
      <c r="M317" s="705"/>
      <c r="N317" s="237"/>
      <c r="O317" s="705"/>
      <c r="P317" s="215"/>
      <c r="Q317" s="705"/>
      <c r="R317" s="28"/>
      <c r="S317" s="703"/>
      <c r="T317" s="175"/>
      <c r="U317" s="969">
        <f t="shared" si="94"/>
        <v>0</v>
      </c>
      <c r="V317" s="960"/>
      <c r="W317" s="203"/>
      <c r="X317" s="111">
        <f t="shared" si="98"/>
        <v>0</v>
      </c>
      <c r="Y317" s="959">
        <f t="shared" si="84"/>
        <v>0</v>
      </c>
      <c r="Z317" s="17">
        <f t="shared" si="85"/>
        <v>0</v>
      </c>
      <c r="AA317" s="17">
        <f t="shared" si="86"/>
        <v>0</v>
      </c>
      <c r="AB317" s="17">
        <f t="shared" si="87"/>
        <v>0</v>
      </c>
      <c r="AC317" s="17">
        <f t="shared" si="88"/>
        <v>0</v>
      </c>
      <c r="AD317" s="17">
        <f t="shared" si="89"/>
        <v>0</v>
      </c>
      <c r="AE317" s="17">
        <f t="shared" si="90"/>
        <v>0</v>
      </c>
      <c r="AF317" s="17">
        <f t="shared" si="91"/>
        <v>0</v>
      </c>
      <c r="AO317" s="57">
        <f t="shared" si="92"/>
        <v>0</v>
      </c>
    </row>
    <row r="318" spans="1:44" ht="15.75" customHeight="1" x14ac:dyDescent="0.25">
      <c r="A318" s="37">
        <v>44</v>
      </c>
      <c r="B318" s="19"/>
      <c r="C318" s="19"/>
      <c r="D318" s="20"/>
      <c r="E318" s="47"/>
      <c r="F318" s="63"/>
      <c r="G318" s="704"/>
      <c r="H318" s="10"/>
      <c r="I318" s="705"/>
      <c r="J318" s="280"/>
      <c r="K318" s="700"/>
      <c r="L318" s="149"/>
      <c r="M318" s="705"/>
      <c r="N318" s="237"/>
      <c r="O318" s="705"/>
      <c r="P318" s="215"/>
      <c r="Q318" s="705"/>
      <c r="R318" s="28"/>
      <c r="S318" s="703"/>
      <c r="T318" s="175"/>
      <c r="U318" s="969">
        <f t="shared" si="94"/>
        <v>0</v>
      </c>
      <c r="V318" s="960"/>
      <c r="W318" s="203"/>
      <c r="X318" s="111">
        <f t="shared" si="98"/>
        <v>0</v>
      </c>
      <c r="Y318" s="959">
        <f t="shared" si="84"/>
        <v>0</v>
      </c>
      <c r="Z318" s="17">
        <f t="shared" si="85"/>
        <v>0</v>
      </c>
      <c r="AA318" s="17">
        <f t="shared" si="86"/>
        <v>0</v>
      </c>
      <c r="AB318" s="17">
        <f t="shared" si="87"/>
        <v>0</v>
      </c>
      <c r="AC318" s="17">
        <f t="shared" si="88"/>
        <v>0</v>
      </c>
      <c r="AD318" s="17">
        <f t="shared" si="89"/>
        <v>0</v>
      </c>
      <c r="AE318" s="17">
        <f t="shared" si="90"/>
        <v>0</v>
      </c>
      <c r="AF318" s="17">
        <f t="shared" si="91"/>
        <v>0</v>
      </c>
      <c r="AO318" s="57">
        <f t="shared" si="92"/>
        <v>0</v>
      </c>
    </row>
    <row r="319" spans="1:44" ht="15.75" customHeight="1" x14ac:dyDescent="0.25">
      <c r="A319" s="37">
        <v>45</v>
      </c>
      <c r="B319" s="19"/>
      <c r="C319" s="19"/>
      <c r="D319" s="20"/>
      <c r="E319" s="47"/>
      <c r="F319" s="63"/>
      <c r="G319" s="704"/>
      <c r="H319" s="10"/>
      <c r="I319" s="705"/>
      <c r="J319" s="280"/>
      <c r="K319" s="700"/>
      <c r="L319" s="149"/>
      <c r="M319" s="705"/>
      <c r="N319" s="237"/>
      <c r="O319" s="705"/>
      <c r="P319" s="215"/>
      <c r="Q319" s="705"/>
      <c r="R319" s="28"/>
      <c r="S319" s="703"/>
      <c r="T319" s="175"/>
      <c r="U319" s="969">
        <f t="shared" si="94"/>
        <v>0</v>
      </c>
      <c r="V319" s="960"/>
      <c r="W319" s="203"/>
      <c r="X319" s="111">
        <f t="shared" si="98"/>
        <v>0</v>
      </c>
      <c r="Y319" s="959">
        <f t="shared" si="84"/>
        <v>0</v>
      </c>
      <c r="Z319" s="17">
        <f t="shared" si="85"/>
        <v>0</v>
      </c>
      <c r="AA319" s="17">
        <f t="shared" si="86"/>
        <v>0</v>
      </c>
      <c r="AB319" s="17">
        <f t="shared" si="87"/>
        <v>0</v>
      </c>
      <c r="AC319" s="17">
        <f t="shared" si="88"/>
        <v>0</v>
      </c>
      <c r="AD319" s="17">
        <f t="shared" si="89"/>
        <v>0</v>
      </c>
      <c r="AE319" s="17">
        <f t="shared" si="90"/>
        <v>0</v>
      </c>
      <c r="AF319" s="17">
        <f t="shared" si="91"/>
        <v>0</v>
      </c>
      <c r="AO319" s="57">
        <f t="shared" si="92"/>
        <v>0</v>
      </c>
    </row>
    <row r="320" spans="1:44" ht="15.75" customHeight="1" x14ac:dyDescent="0.25">
      <c r="A320" s="37">
        <v>46</v>
      </c>
      <c r="B320" s="19"/>
      <c r="C320" s="19"/>
      <c r="D320" s="20"/>
      <c r="E320" s="47"/>
      <c r="F320" s="63"/>
      <c r="G320" s="704"/>
      <c r="H320" s="10"/>
      <c r="I320" s="705"/>
      <c r="J320" s="280"/>
      <c r="K320" s="700"/>
      <c r="L320" s="149"/>
      <c r="M320" s="705"/>
      <c r="N320" s="237"/>
      <c r="O320" s="705"/>
      <c r="P320" s="215"/>
      <c r="Q320" s="705"/>
      <c r="R320" s="28"/>
      <c r="S320" s="703"/>
      <c r="T320" s="175"/>
      <c r="U320" s="969">
        <f t="shared" si="94"/>
        <v>0</v>
      </c>
      <c r="V320" s="960"/>
      <c r="W320" s="203"/>
      <c r="X320" s="111">
        <f t="shared" si="98"/>
        <v>0</v>
      </c>
      <c r="Y320" s="959">
        <f t="shared" si="84"/>
        <v>0</v>
      </c>
      <c r="Z320" s="17">
        <f t="shared" si="85"/>
        <v>0</v>
      </c>
      <c r="AA320" s="17">
        <f t="shared" si="86"/>
        <v>0</v>
      </c>
      <c r="AB320" s="17">
        <f t="shared" si="87"/>
        <v>0</v>
      </c>
      <c r="AC320" s="17">
        <f t="shared" si="88"/>
        <v>0</v>
      </c>
      <c r="AD320" s="17">
        <f t="shared" si="89"/>
        <v>0</v>
      </c>
      <c r="AE320" s="17">
        <f t="shared" si="90"/>
        <v>0</v>
      </c>
      <c r="AF320" s="17">
        <f t="shared" si="91"/>
        <v>0</v>
      </c>
      <c r="AO320" s="57">
        <f t="shared" si="92"/>
        <v>0</v>
      </c>
    </row>
    <row r="321" spans="1:41" ht="15.75" customHeight="1" x14ac:dyDescent="0.25">
      <c r="A321" s="37">
        <v>47</v>
      </c>
      <c r="B321" s="19"/>
      <c r="C321" s="19"/>
      <c r="D321" s="20"/>
      <c r="E321" s="47"/>
      <c r="F321" s="63"/>
      <c r="G321" s="704"/>
      <c r="H321" s="10"/>
      <c r="I321" s="705"/>
      <c r="J321" s="280"/>
      <c r="K321" s="700"/>
      <c r="L321" s="149"/>
      <c r="M321" s="705"/>
      <c r="N321" s="237"/>
      <c r="O321" s="705"/>
      <c r="P321" s="215"/>
      <c r="Q321" s="705"/>
      <c r="R321" s="28"/>
      <c r="S321" s="703"/>
      <c r="T321" s="175"/>
      <c r="U321" s="969">
        <f t="shared" si="94"/>
        <v>0</v>
      </c>
      <c r="V321" s="960"/>
      <c r="W321" s="203"/>
      <c r="X321" s="111">
        <f t="shared" si="98"/>
        <v>0</v>
      </c>
      <c r="Y321" s="959">
        <f t="shared" si="84"/>
        <v>0</v>
      </c>
      <c r="Z321" s="17">
        <f t="shared" si="85"/>
        <v>0</v>
      </c>
      <c r="AA321" s="17">
        <f t="shared" si="86"/>
        <v>0</v>
      </c>
      <c r="AB321" s="17">
        <f t="shared" si="87"/>
        <v>0</v>
      </c>
      <c r="AC321" s="17">
        <f t="shared" si="88"/>
        <v>0</v>
      </c>
      <c r="AD321" s="17">
        <f t="shared" si="89"/>
        <v>0</v>
      </c>
      <c r="AE321" s="17">
        <f t="shared" si="90"/>
        <v>0</v>
      </c>
      <c r="AF321" s="17">
        <f t="shared" si="91"/>
        <v>0</v>
      </c>
      <c r="AO321" s="57">
        <f t="shared" si="92"/>
        <v>0</v>
      </c>
    </row>
    <row r="322" spans="1:41" ht="15.75" customHeight="1" x14ac:dyDescent="0.25">
      <c r="A322" s="37">
        <v>48</v>
      </c>
      <c r="B322" s="19"/>
      <c r="C322" s="19"/>
      <c r="D322" s="20"/>
      <c r="E322" s="47"/>
      <c r="F322" s="63"/>
      <c r="G322" s="704"/>
      <c r="H322" s="10"/>
      <c r="I322" s="705"/>
      <c r="J322" s="280"/>
      <c r="K322" s="700"/>
      <c r="L322" s="149"/>
      <c r="M322" s="705"/>
      <c r="N322" s="237"/>
      <c r="O322" s="705"/>
      <c r="P322" s="215"/>
      <c r="Q322" s="705"/>
      <c r="R322" s="28"/>
      <c r="S322" s="703"/>
      <c r="T322" s="175"/>
      <c r="U322" s="969">
        <f t="shared" si="94"/>
        <v>0</v>
      </c>
      <c r="V322" s="960"/>
      <c r="W322" s="203"/>
      <c r="X322" s="111">
        <f t="shared" si="98"/>
        <v>0</v>
      </c>
      <c r="Y322" s="959">
        <f t="shared" si="84"/>
        <v>0</v>
      </c>
      <c r="Z322" s="17">
        <f t="shared" si="85"/>
        <v>0</v>
      </c>
      <c r="AA322" s="17">
        <f t="shared" si="86"/>
        <v>0</v>
      </c>
      <c r="AB322" s="17">
        <f t="shared" si="87"/>
        <v>0</v>
      </c>
      <c r="AC322" s="17">
        <f t="shared" si="88"/>
        <v>0</v>
      </c>
      <c r="AD322" s="17">
        <f t="shared" si="89"/>
        <v>0</v>
      </c>
      <c r="AE322" s="17">
        <f t="shared" si="90"/>
        <v>0</v>
      </c>
      <c r="AF322" s="17">
        <f t="shared" si="91"/>
        <v>0</v>
      </c>
      <c r="AO322" s="57">
        <f t="shared" si="92"/>
        <v>0</v>
      </c>
    </row>
    <row r="323" spans="1:41" ht="15.75" customHeight="1" x14ac:dyDescent="0.25">
      <c r="A323" s="37">
        <v>49</v>
      </c>
      <c r="B323" s="19"/>
      <c r="C323" s="19"/>
      <c r="D323" s="20"/>
      <c r="E323" s="47"/>
      <c r="F323" s="63"/>
      <c r="G323" s="704"/>
      <c r="H323" s="10"/>
      <c r="I323" s="705"/>
      <c r="J323" s="280"/>
      <c r="K323" s="700"/>
      <c r="L323" s="149"/>
      <c r="M323" s="705"/>
      <c r="N323" s="237"/>
      <c r="O323" s="705"/>
      <c r="P323" s="215"/>
      <c r="Q323" s="705"/>
      <c r="R323" s="28"/>
      <c r="S323" s="703"/>
      <c r="T323" s="175"/>
      <c r="U323" s="969">
        <f t="shared" si="94"/>
        <v>0</v>
      </c>
      <c r="V323" s="960"/>
      <c r="W323" s="203"/>
      <c r="X323" s="111">
        <f t="shared" si="98"/>
        <v>0</v>
      </c>
      <c r="Y323" s="959">
        <f t="shared" si="84"/>
        <v>0</v>
      </c>
      <c r="Z323" s="17">
        <f t="shared" si="85"/>
        <v>0</v>
      </c>
      <c r="AA323" s="17">
        <f t="shared" si="86"/>
        <v>0</v>
      </c>
      <c r="AB323" s="17">
        <f t="shared" si="87"/>
        <v>0</v>
      </c>
      <c r="AC323" s="17">
        <f t="shared" si="88"/>
        <v>0</v>
      </c>
      <c r="AD323" s="17">
        <f t="shared" si="89"/>
        <v>0</v>
      </c>
      <c r="AE323" s="17">
        <f t="shared" si="90"/>
        <v>0</v>
      </c>
      <c r="AF323" s="17">
        <f t="shared" si="91"/>
        <v>0</v>
      </c>
      <c r="AO323" s="57">
        <f t="shared" si="92"/>
        <v>0</v>
      </c>
    </row>
    <row r="324" spans="1:41" ht="15.75" customHeight="1" x14ac:dyDescent="0.25">
      <c r="A324" s="37">
        <v>50</v>
      </c>
      <c r="B324" s="19"/>
      <c r="C324" s="19"/>
      <c r="D324" s="20"/>
      <c r="E324" s="47"/>
      <c r="F324" s="63"/>
      <c r="G324" s="704"/>
      <c r="H324" s="10"/>
      <c r="I324" s="705"/>
      <c r="J324" s="280"/>
      <c r="K324" s="700"/>
      <c r="L324" s="149"/>
      <c r="M324" s="705"/>
      <c r="N324" s="237"/>
      <c r="O324" s="705"/>
      <c r="P324" s="215"/>
      <c r="Q324" s="705"/>
      <c r="R324" s="28"/>
      <c r="S324" s="703"/>
      <c r="T324" s="175"/>
      <c r="U324" s="969">
        <f t="shared" si="94"/>
        <v>0</v>
      </c>
      <c r="V324" s="960"/>
      <c r="W324" s="203"/>
      <c r="X324" s="111">
        <f t="shared" si="98"/>
        <v>0</v>
      </c>
      <c r="Y324" s="959">
        <f t="shared" si="84"/>
        <v>0</v>
      </c>
      <c r="Z324" s="17">
        <f t="shared" si="85"/>
        <v>0</v>
      </c>
      <c r="AA324" s="17">
        <f t="shared" si="86"/>
        <v>0</v>
      </c>
      <c r="AB324" s="17">
        <f t="shared" si="87"/>
        <v>0</v>
      </c>
      <c r="AC324" s="17">
        <f t="shared" si="88"/>
        <v>0</v>
      </c>
      <c r="AD324" s="17">
        <f t="shared" si="89"/>
        <v>0</v>
      </c>
      <c r="AE324" s="17">
        <f t="shared" si="90"/>
        <v>0</v>
      </c>
      <c r="AF324" s="17">
        <f t="shared" si="91"/>
        <v>0</v>
      </c>
      <c r="AO324" s="57">
        <f t="shared" si="92"/>
        <v>0</v>
      </c>
    </row>
    <row r="325" spans="1:41" ht="15.75" customHeight="1" x14ac:dyDescent="0.25">
      <c r="A325" s="37">
        <v>51</v>
      </c>
      <c r="B325" s="19"/>
      <c r="C325" s="19"/>
      <c r="D325" s="20"/>
      <c r="E325" s="47"/>
      <c r="F325" s="63"/>
      <c r="G325" s="704"/>
      <c r="H325" s="10"/>
      <c r="I325" s="705"/>
      <c r="J325" s="280"/>
      <c r="K325" s="700"/>
      <c r="L325" s="149"/>
      <c r="M325" s="705"/>
      <c r="N325" s="237"/>
      <c r="O325" s="705"/>
      <c r="P325" s="215"/>
      <c r="Q325" s="705"/>
      <c r="R325" s="28"/>
      <c r="S325" s="703"/>
      <c r="T325" s="175"/>
      <c r="U325" s="969">
        <f t="shared" si="94"/>
        <v>0</v>
      </c>
      <c r="V325" s="960"/>
      <c r="W325" s="203"/>
      <c r="X325" s="111">
        <f t="shared" si="98"/>
        <v>0</v>
      </c>
      <c r="Y325" s="959">
        <f t="shared" si="84"/>
        <v>0</v>
      </c>
      <c r="Z325" s="17">
        <f t="shared" si="85"/>
        <v>0</v>
      </c>
      <c r="AA325" s="17">
        <f t="shared" si="86"/>
        <v>0</v>
      </c>
      <c r="AB325" s="17">
        <f t="shared" si="87"/>
        <v>0</v>
      </c>
      <c r="AC325" s="17">
        <f t="shared" si="88"/>
        <v>0</v>
      </c>
      <c r="AD325" s="17">
        <f t="shared" si="89"/>
        <v>0</v>
      </c>
      <c r="AE325" s="17">
        <f t="shared" si="90"/>
        <v>0</v>
      </c>
      <c r="AF325" s="17">
        <f t="shared" si="91"/>
        <v>0</v>
      </c>
      <c r="AO325" s="57">
        <f t="shared" si="92"/>
        <v>0</v>
      </c>
    </row>
    <row r="326" spans="1:41" ht="15.75" customHeight="1" x14ac:dyDescent="0.25">
      <c r="A326" s="37">
        <v>52</v>
      </c>
      <c r="B326" s="19"/>
      <c r="C326" s="19"/>
      <c r="D326" s="20"/>
      <c r="E326" s="47"/>
      <c r="F326" s="63"/>
      <c r="G326" s="704"/>
      <c r="H326" s="10"/>
      <c r="I326" s="705"/>
      <c r="J326" s="280"/>
      <c r="K326" s="700"/>
      <c r="L326" s="149"/>
      <c r="M326" s="705"/>
      <c r="N326" s="237"/>
      <c r="O326" s="705"/>
      <c r="P326" s="215"/>
      <c r="Q326" s="705"/>
      <c r="R326" s="28"/>
      <c r="S326" s="703"/>
      <c r="T326" s="175"/>
      <c r="U326" s="969">
        <f t="shared" si="94"/>
        <v>0</v>
      </c>
      <c r="V326" s="960"/>
      <c r="W326" s="203"/>
      <c r="X326" s="111">
        <f t="shared" si="98"/>
        <v>0</v>
      </c>
      <c r="Y326" s="959">
        <f t="shared" si="84"/>
        <v>0</v>
      </c>
      <c r="Z326" s="17">
        <f t="shared" si="85"/>
        <v>0</v>
      </c>
      <c r="AA326" s="17">
        <f t="shared" si="86"/>
        <v>0</v>
      </c>
      <c r="AB326" s="17">
        <f t="shared" si="87"/>
        <v>0</v>
      </c>
      <c r="AC326" s="17">
        <f t="shared" si="88"/>
        <v>0</v>
      </c>
      <c r="AD326" s="17">
        <f t="shared" si="89"/>
        <v>0</v>
      </c>
      <c r="AE326" s="17">
        <f t="shared" si="90"/>
        <v>0</v>
      </c>
      <c r="AF326" s="17">
        <f t="shared" si="91"/>
        <v>0</v>
      </c>
      <c r="AO326" s="57">
        <f t="shared" si="92"/>
        <v>0</v>
      </c>
    </row>
    <row r="327" spans="1:41" ht="15.75" customHeight="1" x14ac:dyDescent="0.25">
      <c r="A327" s="37">
        <v>53</v>
      </c>
      <c r="B327" s="19"/>
      <c r="C327" s="19"/>
      <c r="D327" s="20"/>
      <c r="E327" s="47"/>
      <c r="F327" s="63"/>
      <c r="G327" s="704"/>
      <c r="H327" s="10"/>
      <c r="I327" s="705"/>
      <c r="J327" s="280"/>
      <c r="K327" s="700"/>
      <c r="L327" s="149"/>
      <c r="M327" s="705"/>
      <c r="N327" s="237"/>
      <c r="O327" s="705"/>
      <c r="P327" s="215"/>
      <c r="Q327" s="705"/>
      <c r="R327" s="28"/>
      <c r="S327" s="703"/>
      <c r="T327" s="175"/>
      <c r="U327" s="969">
        <f t="shared" si="94"/>
        <v>0</v>
      </c>
      <c r="V327" s="960"/>
      <c r="W327" s="203"/>
      <c r="X327" s="111">
        <f t="shared" si="98"/>
        <v>0</v>
      </c>
      <c r="Y327" s="959">
        <f t="shared" si="84"/>
        <v>0</v>
      </c>
      <c r="Z327" s="17">
        <f t="shared" si="85"/>
        <v>0</v>
      </c>
      <c r="AA327" s="17">
        <f t="shared" si="86"/>
        <v>0</v>
      </c>
      <c r="AB327" s="17">
        <f t="shared" si="87"/>
        <v>0</v>
      </c>
      <c r="AC327" s="17">
        <f t="shared" si="88"/>
        <v>0</v>
      </c>
      <c r="AD327" s="17">
        <f t="shared" si="89"/>
        <v>0</v>
      </c>
      <c r="AE327" s="17">
        <f t="shared" si="90"/>
        <v>0</v>
      </c>
      <c r="AF327" s="17">
        <f t="shared" si="91"/>
        <v>0</v>
      </c>
      <c r="AO327" s="57">
        <f t="shared" si="92"/>
        <v>0</v>
      </c>
    </row>
    <row r="328" spans="1:41" s="3" customFormat="1" ht="15.75" customHeight="1" x14ac:dyDescent="0.25">
      <c r="A328" s="44">
        <v>54</v>
      </c>
      <c r="B328" s="7"/>
      <c r="C328" s="7"/>
      <c r="D328" s="6"/>
      <c r="E328" s="48"/>
      <c r="F328" s="63"/>
      <c r="G328" s="704"/>
      <c r="H328" s="10"/>
      <c r="I328" s="705"/>
      <c r="J328" s="280"/>
      <c r="K328" s="700"/>
      <c r="L328" s="149"/>
      <c r="M328" s="705"/>
      <c r="N328" s="237"/>
      <c r="O328" s="705"/>
      <c r="P328" s="215"/>
      <c r="Q328" s="705"/>
      <c r="R328" s="28"/>
      <c r="S328" s="703"/>
      <c r="T328" s="175"/>
      <c r="U328" s="969">
        <f t="shared" si="94"/>
        <v>0</v>
      </c>
      <c r="V328" s="960"/>
      <c r="W328" s="203"/>
      <c r="X328" s="111">
        <f t="shared" si="98"/>
        <v>0</v>
      </c>
      <c r="Y328" s="959">
        <f t="shared" si="84"/>
        <v>0</v>
      </c>
      <c r="Z328" s="17">
        <f t="shared" si="85"/>
        <v>0</v>
      </c>
      <c r="AA328" s="17">
        <f t="shared" si="86"/>
        <v>0</v>
      </c>
      <c r="AB328" s="17">
        <f t="shared" si="87"/>
        <v>0</v>
      </c>
      <c r="AC328" s="17">
        <f t="shared" si="88"/>
        <v>0</v>
      </c>
      <c r="AD328" s="17">
        <f t="shared" si="89"/>
        <v>0</v>
      </c>
      <c r="AE328" s="17">
        <f t="shared" si="90"/>
        <v>0</v>
      </c>
      <c r="AF328" s="17">
        <f t="shared" si="91"/>
        <v>0</v>
      </c>
      <c r="AO328" s="57">
        <f t="shared" si="92"/>
        <v>0</v>
      </c>
    </row>
    <row r="329" spans="1:41" ht="15.75" customHeight="1" x14ac:dyDescent="0.25">
      <c r="A329" s="37">
        <v>55</v>
      </c>
      <c r="B329" s="19"/>
      <c r="C329" s="19"/>
      <c r="D329" s="20"/>
      <c r="E329" s="47"/>
      <c r="F329" s="63"/>
      <c r="G329" s="704"/>
      <c r="H329" s="10"/>
      <c r="I329" s="705"/>
      <c r="J329" s="280"/>
      <c r="K329" s="700"/>
      <c r="L329" s="149"/>
      <c r="M329" s="705"/>
      <c r="N329" s="237"/>
      <c r="O329" s="705"/>
      <c r="P329" s="215"/>
      <c r="Q329" s="705"/>
      <c r="R329" s="28"/>
      <c r="S329" s="703"/>
      <c r="T329" s="175"/>
      <c r="U329" s="969">
        <f t="shared" ref="U329:U392" si="99">T329+R329+P329+N329+L329+J329+H329</f>
        <v>0</v>
      </c>
      <c r="V329" s="960"/>
      <c r="W329" s="203"/>
      <c r="X329" s="111">
        <f t="shared" si="98"/>
        <v>0</v>
      </c>
      <c r="Y329" s="959">
        <f t="shared" ref="Y329:Y392" si="100">G329+I329+K329+M329+O329+Q329+S329</f>
        <v>0</v>
      </c>
      <c r="Z329" s="17">
        <f t="shared" ref="Z329:Z392" si="101">H329*C329</f>
        <v>0</v>
      </c>
      <c r="AA329" s="17">
        <f t="shared" ref="AA329:AA392" si="102">J329*C329</f>
        <v>0</v>
      </c>
      <c r="AB329" s="17">
        <f t="shared" ref="AB329:AB392" si="103">L329*C329</f>
        <v>0</v>
      </c>
      <c r="AC329" s="17">
        <f t="shared" ref="AC329:AC392" si="104">N329*C329</f>
        <v>0</v>
      </c>
      <c r="AD329" s="17">
        <f t="shared" ref="AD329:AD392" si="105">P329*C329</f>
        <v>0</v>
      </c>
      <c r="AE329" s="17">
        <f t="shared" ref="AE329:AE392" si="106">R329*C329</f>
        <v>0</v>
      </c>
      <c r="AF329" s="17">
        <f t="shared" ref="AF329:AF392" si="107">T329*C329</f>
        <v>0</v>
      </c>
      <c r="AO329" s="57">
        <f t="shared" ref="AO329:AO392" si="108">U329*B329</f>
        <v>0</v>
      </c>
    </row>
    <row r="330" spans="1:41" ht="15.75" customHeight="1" x14ac:dyDescent="0.25">
      <c r="A330" s="37">
        <v>56</v>
      </c>
      <c r="B330" s="19"/>
      <c r="C330" s="19"/>
      <c r="D330" s="20"/>
      <c r="E330" s="47"/>
      <c r="F330" s="63"/>
      <c r="G330" s="704"/>
      <c r="H330" s="10"/>
      <c r="I330" s="705"/>
      <c r="J330" s="280"/>
      <c r="K330" s="700"/>
      <c r="L330" s="149"/>
      <c r="M330" s="705"/>
      <c r="N330" s="237"/>
      <c r="O330" s="705"/>
      <c r="P330" s="215"/>
      <c r="Q330" s="705"/>
      <c r="R330" s="28"/>
      <c r="S330" s="703"/>
      <c r="T330" s="175"/>
      <c r="U330" s="969">
        <f t="shared" si="99"/>
        <v>0</v>
      </c>
      <c r="V330" s="960"/>
      <c r="W330" s="203"/>
      <c r="X330" s="111">
        <f t="shared" si="98"/>
        <v>0</v>
      </c>
      <c r="Y330" s="959">
        <f t="shared" si="100"/>
        <v>0</v>
      </c>
      <c r="Z330" s="17">
        <f t="shared" si="101"/>
        <v>0</v>
      </c>
      <c r="AA330" s="17">
        <f t="shared" si="102"/>
        <v>0</v>
      </c>
      <c r="AB330" s="17">
        <f t="shared" si="103"/>
        <v>0</v>
      </c>
      <c r="AC330" s="17">
        <f t="shared" si="104"/>
        <v>0</v>
      </c>
      <c r="AD330" s="17">
        <f t="shared" si="105"/>
        <v>0</v>
      </c>
      <c r="AE330" s="17">
        <f t="shared" si="106"/>
        <v>0</v>
      </c>
      <c r="AF330" s="17">
        <f t="shared" si="107"/>
        <v>0</v>
      </c>
      <c r="AO330" s="57">
        <f t="shared" si="108"/>
        <v>0</v>
      </c>
    </row>
    <row r="331" spans="1:41" ht="15.75" customHeight="1" x14ac:dyDescent="0.25">
      <c r="A331" s="37">
        <v>57</v>
      </c>
      <c r="B331" s="19"/>
      <c r="C331" s="19"/>
      <c r="D331" s="20"/>
      <c r="E331" s="47"/>
      <c r="F331" s="63"/>
      <c r="G331" s="704"/>
      <c r="H331" s="10"/>
      <c r="I331" s="705"/>
      <c r="J331" s="280"/>
      <c r="K331" s="700"/>
      <c r="L331" s="149"/>
      <c r="M331" s="705"/>
      <c r="N331" s="237"/>
      <c r="O331" s="705"/>
      <c r="P331" s="215"/>
      <c r="Q331" s="705"/>
      <c r="R331" s="28"/>
      <c r="S331" s="703"/>
      <c r="T331" s="175"/>
      <c r="U331" s="969">
        <f t="shared" si="99"/>
        <v>0</v>
      </c>
      <c r="V331" s="960"/>
      <c r="W331" s="203"/>
      <c r="X331" s="111">
        <f t="shared" si="98"/>
        <v>0</v>
      </c>
      <c r="Y331" s="959">
        <f t="shared" si="100"/>
        <v>0</v>
      </c>
      <c r="Z331" s="17">
        <f t="shared" si="101"/>
        <v>0</v>
      </c>
      <c r="AA331" s="17">
        <f t="shared" si="102"/>
        <v>0</v>
      </c>
      <c r="AB331" s="17">
        <f t="shared" si="103"/>
        <v>0</v>
      </c>
      <c r="AC331" s="17">
        <f t="shared" si="104"/>
        <v>0</v>
      </c>
      <c r="AD331" s="17">
        <f t="shared" si="105"/>
        <v>0</v>
      </c>
      <c r="AE331" s="17">
        <f t="shared" si="106"/>
        <v>0</v>
      </c>
      <c r="AF331" s="17">
        <f t="shared" si="107"/>
        <v>0</v>
      </c>
      <c r="AO331" s="57">
        <f t="shared" si="108"/>
        <v>0</v>
      </c>
    </row>
    <row r="332" spans="1:41" ht="15.75" customHeight="1" x14ac:dyDescent="0.25">
      <c r="A332" s="37">
        <v>58</v>
      </c>
      <c r="B332" s="26"/>
      <c r="C332" s="26"/>
      <c r="D332" s="20"/>
      <c r="E332" s="47"/>
      <c r="F332" s="63"/>
      <c r="G332" s="704"/>
      <c r="H332" s="10"/>
      <c r="I332" s="705"/>
      <c r="J332" s="280"/>
      <c r="K332" s="700"/>
      <c r="L332" s="149"/>
      <c r="M332" s="705"/>
      <c r="N332" s="237"/>
      <c r="O332" s="705"/>
      <c r="P332" s="215"/>
      <c r="Q332" s="705"/>
      <c r="R332" s="28"/>
      <c r="S332" s="703"/>
      <c r="T332" s="175"/>
      <c r="U332" s="969">
        <f t="shared" si="99"/>
        <v>0</v>
      </c>
      <c r="V332" s="960"/>
      <c r="W332" s="203"/>
      <c r="X332" s="111">
        <f t="shared" si="98"/>
        <v>0</v>
      </c>
      <c r="Y332" s="959">
        <f t="shared" si="100"/>
        <v>0</v>
      </c>
      <c r="Z332" s="17">
        <f t="shared" si="101"/>
        <v>0</v>
      </c>
      <c r="AA332" s="17">
        <f t="shared" si="102"/>
        <v>0</v>
      </c>
      <c r="AB332" s="17">
        <f t="shared" si="103"/>
        <v>0</v>
      </c>
      <c r="AC332" s="17">
        <f t="shared" si="104"/>
        <v>0</v>
      </c>
      <c r="AD332" s="17">
        <f t="shared" si="105"/>
        <v>0</v>
      </c>
      <c r="AE332" s="17">
        <f t="shared" si="106"/>
        <v>0</v>
      </c>
      <c r="AF332" s="17">
        <f t="shared" si="107"/>
        <v>0</v>
      </c>
      <c r="AO332" s="57">
        <f t="shared" si="108"/>
        <v>0</v>
      </c>
    </row>
    <row r="333" spans="1:41" ht="15.75" customHeight="1" x14ac:dyDescent="0.25">
      <c r="A333" s="37">
        <v>59</v>
      </c>
      <c r="B333" s="26"/>
      <c r="C333" s="26"/>
      <c r="D333" s="20"/>
      <c r="E333" s="47"/>
      <c r="F333" s="63"/>
      <c r="G333" s="704"/>
      <c r="H333" s="10"/>
      <c r="I333" s="705"/>
      <c r="J333" s="280"/>
      <c r="K333" s="700"/>
      <c r="L333" s="149"/>
      <c r="M333" s="705"/>
      <c r="N333" s="237"/>
      <c r="O333" s="705"/>
      <c r="P333" s="215"/>
      <c r="Q333" s="705"/>
      <c r="R333" s="28"/>
      <c r="S333" s="703"/>
      <c r="T333" s="175"/>
      <c r="U333" s="969">
        <f t="shared" si="99"/>
        <v>0</v>
      </c>
      <c r="V333" s="960"/>
      <c r="W333" s="203"/>
      <c r="X333" s="111">
        <f t="shared" si="98"/>
        <v>0</v>
      </c>
      <c r="Y333" s="959">
        <f t="shared" si="100"/>
        <v>0</v>
      </c>
      <c r="Z333" s="17">
        <f t="shared" si="101"/>
        <v>0</v>
      </c>
      <c r="AA333" s="17">
        <f t="shared" si="102"/>
        <v>0</v>
      </c>
      <c r="AB333" s="17">
        <f t="shared" si="103"/>
        <v>0</v>
      </c>
      <c r="AC333" s="17">
        <f t="shared" si="104"/>
        <v>0</v>
      </c>
      <c r="AD333" s="17">
        <f t="shared" si="105"/>
        <v>0</v>
      </c>
      <c r="AE333" s="17">
        <f t="shared" si="106"/>
        <v>0</v>
      </c>
      <c r="AF333" s="17">
        <f t="shared" si="107"/>
        <v>0</v>
      </c>
      <c r="AO333" s="57">
        <f t="shared" si="108"/>
        <v>0</v>
      </c>
    </row>
    <row r="334" spans="1:41" ht="15.75" customHeight="1" x14ac:dyDescent="0.25">
      <c r="A334" s="37">
        <v>60</v>
      </c>
      <c r="B334" s="19"/>
      <c r="C334" s="19"/>
      <c r="D334" s="20"/>
      <c r="E334" s="47"/>
      <c r="F334" s="63"/>
      <c r="G334" s="704"/>
      <c r="H334" s="10"/>
      <c r="I334" s="705"/>
      <c r="J334" s="280"/>
      <c r="K334" s="700"/>
      <c r="L334" s="149"/>
      <c r="M334" s="705"/>
      <c r="N334" s="237"/>
      <c r="O334" s="705"/>
      <c r="P334" s="215"/>
      <c r="Q334" s="705"/>
      <c r="R334" s="28"/>
      <c r="S334" s="703"/>
      <c r="T334" s="175"/>
      <c r="U334" s="969">
        <f t="shared" si="99"/>
        <v>0</v>
      </c>
      <c r="V334" s="960"/>
      <c r="W334" s="203"/>
      <c r="X334" s="111">
        <f t="shared" si="98"/>
        <v>0</v>
      </c>
      <c r="Y334" s="959">
        <f t="shared" si="100"/>
        <v>0</v>
      </c>
      <c r="Z334" s="17">
        <f t="shared" si="101"/>
        <v>0</v>
      </c>
      <c r="AA334" s="17">
        <f t="shared" si="102"/>
        <v>0</v>
      </c>
      <c r="AB334" s="17">
        <f t="shared" si="103"/>
        <v>0</v>
      </c>
      <c r="AC334" s="17">
        <f t="shared" si="104"/>
        <v>0</v>
      </c>
      <c r="AD334" s="17">
        <f t="shared" si="105"/>
        <v>0</v>
      </c>
      <c r="AE334" s="17">
        <f t="shared" si="106"/>
        <v>0</v>
      </c>
      <c r="AF334" s="17">
        <f t="shared" si="107"/>
        <v>0</v>
      </c>
      <c r="AO334" s="57">
        <f t="shared" si="108"/>
        <v>0</v>
      </c>
    </row>
    <row r="335" spans="1:41" ht="15.75" customHeight="1" x14ac:dyDescent="0.25">
      <c r="A335" s="37">
        <v>61</v>
      </c>
      <c r="B335" s="19"/>
      <c r="C335" s="19"/>
      <c r="D335" s="20"/>
      <c r="E335" s="47"/>
      <c r="F335" s="63"/>
      <c r="G335" s="704"/>
      <c r="H335" s="10"/>
      <c r="I335" s="705"/>
      <c r="J335" s="280"/>
      <c r="K335" s="700"/>
      <c r="L335" s="149"/>
      <c r="M335" s="705"/>
      <c r="N335" s="237"/>
      <c r="O335" s="705"/>
      <c r="P335" s="215"/>
      <c r="Q335" s="705"/>
      <c r="R335" s="28"/>
      <c r="S335" s="703"/>
      <c r="T335" s="175"/>
      <c r="U335" s="969">
        <f t="shared" si="99"/>
        <v>0</v>
      </c>
      <c r="V335" s="960"/>
      <c r="W335" s="203"/>
      <c r="X335" s="111">
        <f t="shared" si="98"/>
        <v>0</v>
      </c>
      <c r="Y335" s="959">
        <f t="shared" si="100"/>
        <v>0</v>
      </c>
      <c r="Z335" s="17">
        <f t="shared" si="101"/>
        <v>0</v>
      </c>
      <c r="AA335" s="17">
        <f t="shared" si="102"/>
        <v>0</v>
      </c>
      <c r="AB335" s="17">
        <f t="shared" si="103"/>
        <v>0</v>
      </c>
      <c r="AC335" s="17">
        <f t="shared" si="104"/>
        <v>0</v>
      </c>
      <c r="AD335" s="17">
        <f t="shared" si="105"/>
        <v>0</v>
      </c>
      <c r="AE335" s="17">
        <f t="shared" si="106"/>
        <v>0</v>
      </c>
      <c r="AF335" s="17">
        <f t="shared" si="107"/>
        <v>0</v>
      </c>
      <c r="AO335" s="57">
        <f t="shared" si="108"/>
        <v>0</v>
      </c>
    </row>
    <row r="336" spans="1:41" ht="15.75" customHeight="1" x14ac:dyDescent="0.25">
      <c r="A336" s="37">
        <v>62</v>
      </c>
      <c r="B336" s="19"/>
      <c r="C336" s="19"/>
      <c r="D336" s="20"/>
      <c r="E336" s="47"/>
      <c r="F336" s="63"/>
      <c r="G336" s="704"/>
      <c r="H336" s="10"/>
      <c r="I336" s="705"/>
      <c r="J336" s="280"/>
      <c r="K336" s="700"/>
      <c r="L336" s="149"/>
      <c r="M336" s="705"/>
      <c r="N336" s="237"/>
      <c r="O336" s="705"/>
      <c r="P336" s="215"/>
      <c r="Q336" s="705"/>
      <c r="R336" s="28"/>
      <c r="S336" s="703"/>
      <c r="T336" s="175"/>
      <c r="U336" s="969">
        <f t="shared" si="99"/>
        <v>0</v>
      </c>
      <c r="V336" s="960"/>
      <c r="W336" s="203"/>
      <c r="X336" s="111">
        <f t="shared" si="98"/>
        <v>0</v>
      </c>
      <c r="Y336" s="959">
        <f t="shared" si="100"/>
        <v>0</v>
      </c>
      <c r="Z336" s="17">
        <f t="shared" si="101"/>
        <v>0</v>
      </c>
      <c r="AA336" s="17">
        <f t="shared" si="102"/>
        <v>0</v>
      </c>
      <c r="AB336" s="17">
        <f t="shared" si="103"/>
        <v>0</v>
      </c>
      <c r="AC336" s="17">
        <f t="shared" si="104"/>
        <v>0</v>
      </c>
      <c r="AD336" s="17">
        <f t="shared" si="105"/>
        <v>0</v>
      </c>
      <c r="AE336" s="17">
        <f t="shared" si="106"/>
        <v>0</v>
      </c>
      <c r="AF336" s="17">
        <f t="shared" si="107"/>
        <v>0</v>
      </c>
      <c r="AO336" s="57">
        <f t="shared" si="108"/>
        <v>0</v>
      </c>
    </row>
    <row r="337" spans="1:41" ht="15.75" customHeight="1" x14ac:dyDescent="0.25">
      <c r="A337" s="37">
        <v>63</v>
      </c>
      <c r="B337" s="19"/>
      <c r="C337" s="19"/>
      <c r="D337" s="20"/>
      <c r="E337" s="47"/>
      <c r="F337" s="63"/>
      <c r="G337" s="704"/>
      <c r="H337" s="10"/>
      <c r="I337" s="705"/>
      <c r="J337" s="280"/>
      <c r="K337" s="700"/>
      <c r="L337" s="149"/>
      <c r="M337" s="705"/>
      <c r="N337" s="237"/>
      <c r="O337" s="705"/>
      <c r="P337" s="215"/>
      <c r="Q337" s="705"/>
      <c r="R337" s="28"/>
      <c r="S337" s="703"/>
      <c r="T337" s="175"/>
      <c r="U337" s="969">
        <f t="shared" si="99"/>
        <v>0</v>
      </c>
      <c r="V337" s="960"/>
      <c r="W337" s="203"/>
      <c r="X337" s="111">
        <f t="shared" si="98"/>
        <v>0</v>
      </c>
      <c r="Y337" s="959">
        <f t="shared" si="100"/>
        <v>0</v>
      </c>
      <c r="Z337" s="17">
        <f t="shared" si="101"/>
        <v>0</v>
      </c>
      <c r="AA337" s="17">
        <f t="shared" si="102"/>
        <v>0</v>
      </c>
      <c r="AB337" s="17">
        <f t="shared" si="103"/>
        <v>0</v>
      </c>
      <c r="AC337" s="17">
        <f t="shared" si="104"/>
        <v>0</v>
      </c>
      <c r="AD337" s="17">
        <f t="shared" si="105"/>
        <v>0</v>
      </c>
      <c r="AE337" s="17">
        <f t="shared" si="106"/>
        <v>0</v>
      </c>
      <c r="AF337" s="17">
        <f t="shared" si="107"/>
        <v>0</v>
      </c>
      <c r="AO337" s="57">
        <f t="shared" si="108"/>
        <v>0</v>
      </c>
    </row>
    <row r="338" spans="1:41" ht="15.75" customHeight="1" x14ac:dyDescent="0.25">
      <c r="A338" s="37">
        <v>64</v>
      </c>
      <c r="B338" s="19"/>
      <c r="C338" s="19"/>
      <c r="D338" s="20"/>
      <c r="E338" s="47"/>
      <c r="F338" s="63"/>
      <c r="G338" s="704"/>
      <c r="H338" s="10"/>
      <c r="I338" s="705"/>
      <c r="J338" s="280"/>
      <c r="K338" s="700"/>
      <c r="L338" s="149"/>
      <c r="M338" s="705"/>
      <c r="N338" s="237"/>
      <c r="O338" s="705"/>
      <c r="P338" s="215"/>
      <c r="Q338" s="705"/>
      <c r="R338" s="28"/>
      <c r="S338" s="703"/>
      <c r="T338" s="175"/>
      <c r="U338" s="969">
        <f t="shared" si="99"/>
        <v>0</v>
      </c>
      <c r="V338" s="960"/>
      <c r="W338" s="203"/>
      <c r="X338" s="111">
        <f t="shared" si="98"/>
        <v>0</v>
      </c>
      <c r="Y338" s="959">
        <f t="shared" si="100"/>
        <v>0</v>
      </c>
      <c r="Z338" s="17">
        <f t="shared" si="101"/>
        <v>0</v>
      </c>
      <c r="AA338" s="17">
        <f t="shared" si="102"/>
        <v>0</v>
      </c>
      <c r="AB338" s="17">
        <f t="shared" si="103"/>
        <v>0</v>
      </c>
      <c r="AC338" s="17">
        <f t="shared" si="104"/>
        <v>0</v>
      </c>
      <c r="AD338" s="17">
        <f t="shared" si="105"/>
        <v>0</v>
      </c>
      <c r="AE338" s="17">
        <f t="shared" si="106"/>
        <v>0</v>
      </c>
      <c r="AF338" s="17">
        <f t="shared" si="107"/>
        <v>0</v>
      </c>
      <c r="AO338" s="57">
        <f t="shared" si="108"/>
        <v>0</v>
      </c>
    </row>
    <row r="339" spans="1:41" ht="15.75" customHeight="1" x14ac:dyDescent="0.25">
      <c r="A339" s="37">
        <v>65</v>
      </c>
      <c r="B339" s="19"/>
      <c r="C339" s="19"/>
      <c r="D339" s="20"/>
      <c r="E339" s="47"/>
      <c r="F339" s="63"/>
      <c r="G339" s="704"/>
      <c r="H339" s="10"/>
      <c r="I339" s="705"/>
      <c r="J339" s="280"/>
      <c r="K339" s="700"/>
      <c r="L339" s="149"/>
      <c r="M339" s="705"/>
      <c r="N339" s="237"/>
      <c r="O339" s="705"/>
      <c r="P339" s="215"/>
      <c r="Q339" s="705"/>
      <c r="R339" s="28"/>
      <c r="S339" s="703"/>
      <c r="T339" s="175"/>
      <c r="U339" s="969">
        <f t="shared" si="99"/>
        <v>0</v>
      </c>
      <c r="V339" s="960"/>
      <c r="W339" s="203"/>
      <c r="X339" s="111">
        <f t="shared" si="98"/>
        <v>0</v>
      </c>
      <c r="Y339" s="959">
        <f t="shared" si="100"/>
        <v>0</v>
      </c>
      <c r="Z339" s="17">
        <f t="shared" si="101"/>
        <v>0</v>
      </c>
      <c r="AA339" s="17">
        <f t="shared" si="102"/>
        <v>0</v>
      </c>
      <c r="AB339" s="17">
        <f t="shared" si="103"/>
        <v>0</v>
      </c>
      <c r="AC339" s="17">
        <f t="shared" si="104"/>
        <v>0</v>
      </c>
      <c r="AD339" s="17">
        <f t="shared" si="105"/>
        <v>0</v>
      </c>
      <c r="AE339" s="17">
        <f t="shared" si="106"/>
        <v>0</v>
      </c>
      <c r="AF339" s="17">
        <f t="shared" si="107"/>
        <v>0</v>
      </c>
      <c r="AO339" s="57">
        <f t="shared" si="108"/>
        <v>0</v>
      </c>
    </row>
    <row r="340" spans="1:41" ht="15.75" customHeight="1" x14ac:dyDescent="0.25">
      <c r="A340" s="37">
        <v>66</v>
      </c>
      <c r="B340" s="19"/>
      <c r="C340" s="19"/>
      <c r="D340" s="20"/>
      <c r="E340" s="47"/>
      <c r="F340" s="63"/>
      <c r="G340" s="704"/>
      <c r="H340" s="10"/>
      <c r="I340" s="705"/>
      <c r="J340" s="280"/>
      <c r="K340" s="700"/>
      <c r="L340" s="149"/>
      <c r="M340" s="705"/>
      <c r="N340" s="237"/>
      <c r="O340" s="705"/>
      <c r="P340" s="215"/>
      <c r="Q340" s="705"/>
      <c r="R340" s="28"/>
      <c r="S340" s="703"/>
      <c r="T340" s="175"/>
      <c r="U340" s="969">
        <f t="shared" si="99"/>
        <v>0</v>
      </c>
      <c r="V340" s="960"/>
      <c r="W340" s="203"/>
      <c r="X340" s="111">
        <f t="shared" si="98"/>
        <v>0</v>
      </c>
      <c r="Y340" s="959">
        <f t="shared" si="100"/>
        <v>0</v>
      </c>
      <c r="Z340" s="17">
        <f t="shared" si="101"/>
        <v>0</v>
      </c>
      <c r="AA340" s="17">
        <f t="shared" si="102"/>
        <v>0</v>
      </c>
      <c r="AB340" s="17">
        <f t="shared" si="103"/>
        <v>0</v>
      </c>
      <c r="AC340" s="17">
        <f t="shared" si="104"/>
        <v>0</v>
      </c>
      <c r="AD340" s="17">
        <f t="shared" si="105"/>
        <v>0</v>
      </c>
      <c r="AE340" s="17">
        <f t="shared" si="106"/>
        <v>0</v>
      </c>
      <c r="AF340" s="17">
        <f t="shared" si="107"/>
        <v>0</v>
      </c>
      <c r="AO340" s="57">
        <f t="shared" si="108"/>
        <v>0</v>
      </c>
    </row>
    <row r="341" spans="1:41" ht="15.75" customHeight="1" x14ac:dyDescent="0.25">
      <c r="A341" s="37">
        <v>67</v>
      </c>
      <c r="B341" s="19"/>
      <c r="C341" s="19"/>
      <c r="D341" s="20"/>
      <c r="E341" s="47"/>
      <c r="F341" s="63"/>
      <c r="G341" s="704"/>
      <c r="H341" s="10"/>
      <c r="I341" s="705"/>
      <c r="J341" s="280"/>
      <c r="K341" s="700"/>
      <c r="L341" s="149"/>
      <c r="M341" s="705"/>
      <c r="N341" s="237"/>
      <c r="O341" s="705"/>
      <c r="P341" s="215"/>
      <c r="Q341" s="705"/>
      <c r="R341" s="28"/>
      <c r="S341" s="703"/>
      <c r="T341" s="175"/>
      <c r="U341" s="969">
        <f t="shared" si="99"/>
        <v>0</v>
      </c>
      <c r="V341" s="960"/>
      <c r="W341" s="203"/>
      <c r="X341" s="111">
        <f t="shared" si="98"/>
        <v>0</v>
      </c>
      <c r="Y341" s="959">
        <f t="shared" si="100"/>
        <v>0</v>
      </c>
      <c r="Z341" s="17">
        <f t="shared" si="101"/>
        <v>0</v>
      </c>
      <c r="AA341" s="17">
        <f t="shared" si="102"/>
        <v>0</v>
      </c>
      <c r="AB341" s="17">
        <f t="shared" si="103"/>
        <v>0</v>
      </c>
      <c r="AC341" s="17">
        <f t="shared" si="104"/>
        <v>0</v>
      </c>
      <c r="AD341" s="17">
        <f t="shared" si="105"/>
        <v>0</v>
      </c>
      <c r="AE341" s="17">
        <f t="shared" si="106"/>
        <v>0</v>
      </c>
      <c r="AF341" s="17">
        <f t="shared" si="107"/>
        <v>0</v>
      </c>
      <c r="AO341" s="57">
        <f t="shared" si="108"/>
        <v>0</v>
      </c>
    </row>
    <row r="342" spans="1:41" ht="15.75" customHeight="1" x14ac:dyDescent="0.25">
      <c r="A342" s="37">
        <v>68</v>
      </c>
      <c r="B342" s="19"/>
      <c r="C342" s="19"/>
      <c r="D342" s="20"/>
      <c r="E342" s="47"/>
      <c r="F342" s="63"/>
      <c r="G342" s="704"/>
      <c r="H342" s="10"/>
      <c r="I342" s="705"/>
      <c r="J342" s="280"/>
      <c r="K342" s="700"/>
      <c r="L342" s="149"/>
      <c r="M342" s="705"/>
      <c r="N342" s="237"/>
      <c r="O342" s="705"/>
      <c r="P342" s="215"/>
      <c r="Q342" s="705"/>
      <c r="R342" s="28"/>
      <c r="S342" s="703"/>
      <c r="T342" s="175"/>
      <c r="U342" s="969">
        <f t="shared" si="99"/>
        <v>0</v>
      </c>
      <c r="V342" s="960"/>
      <c r="W342" s="203"/>
      <c r="X342" s="111">
        <f t="shared" si="98"/>
        <v>0</v>
      </c>
      <c r="Y342" s="959">
        <f t="shared" si="100"/>
        <v>0</v>
      </c>
      <c r="Z342" s="17">
        <f t="shared" si="101"/>
        <v>0</v>
      </c>
      <c r="AA342" s="17">
        <f t="shared" si="102"/>
        <v>0</v>
      </c>
      <c r="AB342" s="17">
        <f t="shared" si="103"/>
        <v>0</v>
      </c>
      <c r="AC342" s="17">
        <f t="shared" si="104"/>
        <v>0</v>
      </c>
      <c r="AD342" s="17">
        <f t="shared" si="105"/>
        <v>0</v>
      </c>
      <c r="AE342" s="17">
        <f t="shared" si="106"/>
        <v>0</v>
      </c>
      <c r="AF342" s="17">
        <f t="shared" si="107"/>
        <v>0</v>
      </c>
      <c r="AO342" s="57">
        <f t="shared" si="108"/>
        <v>0</v>
      </c>
    </row>
    <row r="343" spans="1:41" ht="15.75" customHeight="1" x14ac:dyDescent="0.25">
      <c r="A343" s="37">
        <v>69</v>
      </c>
      <c r="B343" s="19"/>
      <c r="C343" s="19"/>
      <c r="D343" s="20"/>
      <c r="E343" s="47"/>
      <c r="F343" s="63"/>
      <c r="G343" s="704"/>
      <c r="H343" s="10"/>
      <c r="I343" s="705"/>
      <c r="J343" s="280"/>
      <c r="K343" s="700"/>
      <c r="L343" s="149"/>
      <c r="M343" s="705"/>
      <c r="N343" s="237"/>
      <c r="O343" s="705"/>
      <c r="P343" s="215"/>
      <c r="Q343" s="705"/>
      <c r="R343" s="28"/>
      <c r="S343" s="703"/>
      <c r="T343" s="175"/>
      <c r="U343" s="969">
        <f t="shared" si="99"/>
        <v>0</v>
      </c>
      <c r="V343" s="960"/>
      <c r="W343" s="203"/>
      <c r="X343" s="111">
        <f t="shared" si="98"/>
        <v>0</v>
      </c>
      <c r="Y343" s="959">
        <f t="shared" si="100"/>
        <v>0</v>
      </c>
      <c r="Z343" s="17">
        <f t="shared" si="101"/>
        <v>0</v>
      </c>
      <c r="AA343" s="17">
        <f t="shared" si="102"/>
        <v>0</v>
      </c>
      <c r="AB343" s="17">
        <f t="shared" si="103"/>
        <v>0</v>
      </c>
      <c r="AC343" s="17">
        <f t="shared" si="104"/>
        <v>0</v>
      </c>
      <c r="AD343" s="17">
        <f t="shared" si="105"/>
        <v>0</v>
      </c>
      <c r="AE343" s="17">
        <f t="shared" si="106"/>
        <v>0</v>
      </c>
      <c r="AF343" s="17">
        <f t="shared" si="107"/>
        <v>0</v>
      </c>
      <c r="AO343" s="57">
        <f t="shared" si="108"/>
        <v>0</v>
      </c>
    </row>
    <row r="344" spans="1:41" ht="15.75" customHeight="1" x14ac:dyDescent="0.25">
      <c r="A344" s="37">
        <v>70</v>
      </c>
      <c r="B344" s="19"/>
      <c r="C344" s="19"/>
      <c r="D344" s="20"/>
      <c r="E344" s="47"/>
      <c r="F344" s="63"/>
      <c r="G344" s="704"/>
      <c r="H344" s="10"/>
      <c r="I344" s="705"/>
      <c r="J344" s="280"/>
      <c r="K344" s="700"/>
      <c r="L344" s="149"/>
      <c r="M344" s="705"/>
      <c r="N344" s="237"/>
      <c r="O344" s="705"/>
      <c r="P344" s="215"/>
      <c r="Q344" s="705"/>
      <c r="R344" s="28"/>
      <c r="S344" s="703"/>
      <c r="T344" s="175"/>
      <c r="U344" s="969">
        <f t="shared" si="99"/>
        <v>0</v>
      </c>
      <c r="V344" s="960"/>
      <c r="W344" s="203"/>
      <c r="X344" s="111">
        <f t="shared" si="98"/>
        <v>0</v>
      </c>
      <c r="Y344" s="959">
        <f t="shared" si="100"/>
        <v>0</v>
      </c>
      <c r="Z344" s="17">
        <f t="shared" si="101"/>
        <v>0</v>
      </c>
      <c r="AA344" s="17">
        <f t="shared" si="102"/>
        <v>0</v>
      </c>
      <c r="AB344" s="17">
        <f t="shared" si="103"/>
        <v>0</v>
      </c>
      <c r="AC344" s="17">
        <f t="shared" si="104"/>
        <v>0</v>
      </c>
      <c r="AD344" s="17">
        <f t="shared" si="105"/>
        <v>0</v>
      </c>
      <c r="AE344" s="17">
        <f t="shared" si="106"/>
        <v>0</v>
      </c>
      <c r="AF344" s="17">
        <f t="shared" si="107"/>
        <v>0</v>
      </c>
      <c r="AO344" s="57">
        <f t="shared" si="108"/>
        <v>0</v>
      </c>
    </row>
    <row r="345" spans="1:41" ht="15.75" customHeight="1" x14ac:dyDescent="0.25">
      <c r="A345" s="37">
        <v>71</v>
      </c>
      <c r="B345" s="26"/>
      <c r="C345" s="26"/>
      <c r="D345" s="20"/>
      <c r="E345" s="47"/>
      <c r="F345" s="63"/>
      <c r="G345" s="704"/>
      <c r="H345" s="10"/>
      <c r="I345" s="705"/>
      <c r="J345" s="280"/>
      <c r="K345" s="700"/>
      <c r="L345" s="149"/>
      <c r="M345" s="705"/>
      <c r="N345" s="237"/>
      <c r="O345" s="705"/>
      <c r="P345" s="215"/>
      <c r="Q345" s="705"/>
      <c r="R345" s="28"/>
      <c r="S345" s="703"/>
      <c r="T345" s="175"/>
      <c r="U345" s="969">
        <f t="shared" si="99"/>
        <v>0</v>
      </c>
      <c r="V345" s="960"/>
      <c r="W345" s="203"/>
      <c r="X345" s="111">
        <f t="shared" si="98"/>
        <v>0</v>
      </c>
      <c r="Y345" s="959">
        <f t="shared" si="100"/>
        <v>0</v>
      </c>
      <c r="Z345" s="17">
        <f t="shared" si="101"/>
        <v>0</v>
      </c>
      <c r="AA345" s="17">
        <f t="shared" si="102"/>
        <v>0</v>
      </c>
      <c r="AB345" s="17">
        <f t="shared" si="103"/>
        <v>0</v>
      </c>
      <c r="AC345" s="17">
        <f t="shared" si="104"/>
        <v>0</v>
      </c>
      <c r="AD345" s="17">
        <f t="shared" si="105"/>
        <v>0</v>
      </c>
      <c r="AE345" s="17">
        <f t="shared" si="106"/>
        <v>0</v>
      </c>
      <c r="AF345" s="17">
        <f t="shared" si="107"/>
        <v>0</v>
      </c>
      <c r="AO345" s="57">
        <f t="shared" si="108"/>
        <v>0</v>
      </c>
    </row>
    <row r="346" spans="1:41" ht="15.75" customHeight="1" x14ac:dyDescent="0.25">
      <c r="A346" s="37">
        <v>72</v>
      </c>
      <c r="B346" s="26"/>
      <c r="C346" s="26"/>
      <c r="D346" s="20"/>
      <c r="E346" s="47"/>
      <c r="F346" s="63"/>
      <c r="G346" s="704"/>
      <c r="H346" s="10"/>
      <c r="I346" s="705"/>
      <c r="J346" s="280"/>
      <c r="K346" s="700"/>
      <c r="L346" s="149"/>
      <c r="M346" s="705"/>
      <c r="N346" s="237"/>
      <c r="O346" s="705"/>
      <c r="P346" s="215"/>
      <c r="Q346" s="705"/>
      <c r="R346" s="28"/>
      <c r="S346" s="703"/>
      <c r="T346" s="175"/>
      <c r="U346" s="969">
        <f t="shared" si="99"/>
        <v>0</v>
      </c>
      <c r="V346" s="960"/>
      <c r="W346" s="203"/>
      <c r="X346" s="111">
        <f t="shared" si="98"/>
        <v>0</v>
      </c>
      <c r="Y346" s="959">
        <f t="shared" si="100"/>
        <v>0</v>
      </c>
      <c r="Z346" s="17">
        <f t="shared" si="101"/>
        <v>0</v>
      </c>
      <c r="AA346" s="17">
        <f t="shared" si="102"/>
        <v>0</v>
      </c>
      <c r="AB346" s="17">
        <f t="shared" si="103"/>
        <v>0</v>
      </c>
      <c r="AC346" s="17">
        <f t="shared" si="104"/>
        <v>0</v>
      </c>
      <c r="AD346" s="17">
        <f t="shared" si="105"/>
        <v>0</v>
      </c>
      <c r="AE346" s="17">
        <f t="shared" si="106"/>
        <v>0</v>
      </c>
      <c r="AF346" s="17">
        <f t="shared" si="107"/>
        <v>0</v>
      </c>
      <c r="AO346" s="57">
        <f t="shared" si="108"/>
        <v>0</v>
      </c>
    </row>
    <row r="347" spans="1:41" ht="15.75" customHeight="1" x14ac:dyDescent="0.25">
      <c r="A347" s="37">
        <v>73</v>
      </c>
      <c r="B347" s="26"/>
      <c r="C347" s="26"/>
      <c r="D347" s="20"/>
      <c r="E347" s="47"/>
      <c r="F347" s="63"/>
      <c r="G347" s="704"/>
      <c r="H347" s="10"/>
      <c r="I347" s="705"/>
      <c r="J347" s="280"/>
      <c r="K347" s="700"/>
      <c r="L347" s="149"/>
      <c r="M347" s="705"/>
      <c r="N347" s="237"/>
      <c r="O347" s="705"/>
      <c r="P347" s="215"/>
      <c r="Q347" s="705"/>
      <c r="R347" s="28"/>
      <c r="S347" s="703"/>
      <c r="T347" s="175"/>
      <c r="U347" s="969">
        <f t="shared" si="99"/>
        <v>0</v>
      </c>
      <c r="V347" s="960"/>
      <c r="W347" s="203"/>
      <c r="X347" s="111">
        <f t="shared" si="98"/>
        <v>0</v>
      </c>
      <c r="Y347" s="959">
        <f t="shared" si="100"/>
        <v>0</v>
      </c>
      <c r="Z347" s="17">
        <f t="shared" si="101"/>
        <v>0</v>
      </c>
      <c r="AA347" s="17">
        <f t="shared" si="102"/>
        <v>0</v>
      </c>
      <c r="AB347" s="17">
        <f t="shared" si="103"/>
        <v>0</v>
      </c>
      <c r="AC347" s="17">
        <f t="shared" si="104"/>
        <v>0</v>
      </c>
      <c r="AD347" s="17">
        <f t="shared" si="105"/>
        <v>0</v>
      </c>
      <c r="AE347" s="17">
        <f t="shared" si="106"/>
        <v>0</v>
      </c>
      <c r="AF347" s="17">
        <f t="shared" si="107"/>
        <v>0</v>
      </c>
      <c r="AO347" s="57">
        <f t="shared" si="108"/>
        <v>0</v>
      </c>
    </row>
    <row r="348" spans="1:41" ht="15.75" customHeight="1" x14ac:dyDescent="0.25">
      <c r="A348" s="37">
        <v>74</v>
      </c>
      <c r="B348" s="26"/>
      <c r="C348" s="26"/>
      <c r="D348" s="20"/>
      <c r="E348" s="47"/>
      <c r="F348" s="63"/>
      <c r="G348" s="704"/>
      <c r="H348" s="10"/>
      <c r="I348" s="705"/>
      <c r="J348" s="280"/>
      <c r="K348" s="700"/>
      <c r="L348" s="149"/>
      <c r="M348" s="705"/>
      <c r="N348" s="237"/>
      <c r="O348" s="705"/>
      <c r="P348" s="215"/>
      <c r="Q348" s="705"/>
      <c r="R348" s="28"/>
      <c r="S348" s="703"/>
      <c r="T348" s="175"/>
      <c r="U348" s="969">
        <f t="shared" si="99"/>
        <v>0</v>
      </c>
      <c r="V348" s="960"/>
      <c r="W348" s="203"/>
      <c r="X348" s="111">
        <f t="shared" si="98"/>
        <v>0</v>
      </c>
      <c r="Y348" s="959">
        <f t="shared" si="100"/>
        <v>0</v>
      </c>
      <c r="Z348" s="17">
        <f t="shared" si="101"/>
        <v>0</v>
      </c>
      <c r="AA348" s="17">
        <f t="shared" si="102"/>
        <v>0</v>
      </c>
      <c r="AB348" s="17">
        <f t="shared" si="103"/>
        <v>0</v>
      </c>
      <c r="AC348" s="17">
        <f t="shared" si="104"/>
        <v>0</v>
      </c>
      <c r="AD348" s="17">
        <f t="shared" si="105"/>
        <v>0</v>
      </c>
      <c r="AE348" s="17">
        <f t="shared" si="106"/>
        <v>0</v>
      </c>
      <c r="AF348" s="17">
        <f t="shared" si="107"/>
        <v>0</v>
      </c>
      <c r="AO348" s="57">
        <f t="shared" si="108"/>
        <v>0</v>
      </c>
    </row>
    <row r="349" spans="1:41" ht="15.75" customHeight="1" x14ac:dyDescent="0.25">
      <c r="A349" s="37">
        <v>75</v>
      </c>
      <c r="B349" s="26"/>
      <c r="C349" s="26"/>
      <c r="D349" s="20"/>
      <c r="E349" s="47"/>
      <c r="F349" s="63"/>
      <c r="G349" s="704"/>
      <c r="H349" s="10"/>
      <c r="I349" s="705"/>
      <c r="J349" s="280"/>
      <c r="K349" s="700"/>
      <c r="L349" s="149"/>
      <c r="M349" s="705"/>
      <c r="N349" s="237"/>
      <c r="O349" s="705"/>
      <c r="P349" s="215"/>
      <c r="Q349" s="705"/>
      <c r="R349" s="28"/>
      <c r="S349" s="703"/>
      <c r="T349" s="175"/>
      <c r="U349" s="969">
        <f t="shared" si="99"/>
        <v>0</v>
      </c>
      <c r="V349" s="960"/>
      <c r="W349" s="203"/>
      <c r="X349" s="111">
        <f t="shared" si="98"/>
        <v>0</v>
      </c>
      <c r="Y349" s="959">
        <f t="shared" si="100"/>
        <v>0</v>
      </c>
      <c r="Z349" s="17">
        <f t="shared" si="101"/>
        <v>0</v>
      </c>
      <c r="AA349" s="17">
        <f t="shared" si="102"/>
        <v>0</v>
      </c>
      <c r="AB349" s="17">
        <f t="shared" si="103"/>
        <v>0</v>
      </c>
      <c r="AC349" s="17">
        <f t="shared" si="104"/>
        <v>0</v>
      </c>
      <c r="AD349" s="17">
        <f t="shared" si="105"/>
        <v>0</v>
      </c>
      <c r="AE349" s="17">
        <f t="shared" si="106"/>
        <v>0</v>
      </c>
      <c r="AF349" s="17">
        <f t="shared" si="107"/>
        <v>0</v>
      </c>
      <c r="AO349" s="57">
        <f t="shared" si="108"/>
        <v>0</v>
      </c>
    </row>
    <row r="350" spans="1:41" ht="15.75" customHeight="1" x14ac:dyDescent="0.25">
      <c r="A350" s="37">
        <v>76</v>
      </c>
      <c r="B350" s="19"/>
      <c r="C350" s="19"/>
      <c r="D350" s="20"/>
      <c r="E350" s="47"/>
      <c r="F350" s="63"/>
      <c r="G350" s="704"/>
      <c r="H350" s="10"/>
      <c r="I350" s="705"/>
      <c r="J350" s="280"/>
      <c r="K350" s="700"/>
      <c r="L350" s="149"/>
      <c r="M350" s="705"/>
      <c r="N350" s="237"/>
      <c r="O350" s="705"/>
      <c r="P350" s="215"/>
      <c r="Q350" s="705"/>
      <c r="R350" s="28"/>
      <c r="S350" s="703"/>
      <c r="T350" s="175"/>
      <c r="U350" s="969">
        <f t="shared" si="99"/>
        <v>0</v>
      </c>
      <c r="V350" s="960"/>
      <c r="W350" s="203"/>
      <c r="X350" s="111">
        <f t="shared" si="98"/>
        <v>0</v>
      </c>
      <c r="Y350" s="959">
        <f t="shared" si="100"/>
        <v>0</v>
      </c>
      <c r="Z350" s="17">
        <f t="shared" si="101"/>
        <v>0</v>
      </c>
      <c r="AA350" s="17">
        <f t="shared" si="102"/>
        <v>0</v>
      </c>
      <c r="AB350" s="17">
        <f t="shared" si="103"/>
        <v>0</v>
      </c>
      <c r="AC350" s="17">
        <f t="shared" si="104"/>
        <v>0</v>
      </c>
      <c r="AD350" s="17">
        <f t="shared" si="105"/>
        <v>0</v>
      </c>
      <c r="AE350" s="17">
        <f t="shared" si="106"/>
        <v>0</v>
      </c>
      <c r="AF350" s="17">
        <f t="shared" si="107"/>
        <v>0</v>
      </c>
      <c r="AO350" s="57">
        <f t="shared" si="108"/>
        <v>0</v>
      </c>
    </row>
    <row r="351" spans="1:41" ht="15.75" customHeight="1" x14ac:dyDescent="0.25">
      <c r="A351" s="37">
        <v>77</v>
      </c>
      <c r="B351" s="19"/>
      <c r="C351" s="19"/>
      <c r="D351" s="20"/>
      <c r="E351" s="47"/>
      <c r="F351" s="63"/>
      <c r="G351" s="704"/>
      <c r="H351" s="10"/>
      <c r="I351" s="705"/>
      <c r="J351" s="280"/>
      <c r="K351" s="700"/>
      <c r="L351" s="149"/>
      <c r="M351" s="705"/>
      <c r="N351" s="237"/>
      <c r="O351" s="705"/>
      <c r="P351" s="215"/>
      <c r="Q351" s="705"/>
      <c r="R351" s="28"/>
      <c r="S351" s="703"/>
      <c r="T351" s="175"/>
      <c r="U351" s="969">
        <f t="shared" si="99"/>
        <v>0</v>
      </c>
      <c r="V351" s="960"/>
      <c r="W351" s="203"/>
      <c r="X351" s="111">
        <f t="shared" si="98"/>
        <v>0</v>
      </c>
      <c r="Y351" s="959">
        <f t="shared" si="100"/>
        <v>0</v>
      </c>
      <c r="Z351" s="17">
        <f t="shared" si="101"/>
        <v>0</v>
      </c>
      <c r="AA351" s="17">
        <f t="shared" si="102"/>
        <v>0</v>
      </c>
      <c r="AB351" s="17">
        <f t="shared" si="103"/>
        <v>0</v>
      </c>
      <c r="AC351" s="17">
        <f t="shared" si="104"/>
        <v>0</v>
      </c>
      <c r="AD351" s="17">
        <f t="shared" si="105"/>
        <v>0</v>
      </c>
      <c r="AE351" s="17">
        <f t="shared" si="106"/>
        <v>0</v>
      </c>
      <c r="AF351" s="17">
        <f t="shared" si="107"/>
        <v>0</v>
      </c>
      <c r="AO351" s="57">
        <f t="shared" si="108"/>
        <v>0</v>
      </c>
    </row>
    <row r="352" spans="1:41" ht="15.75" customHeight="1" x14ac:dyDescent="0.25">
      <c r="A352" s="37">
        <v>78</v>
      </c>
      <c r="B352" s="19"/>
      <c r="C352" s="19"/>
      <c r="D352" s="20"/>
      <c r="E352" s="47"/>
      <c r="F352" s="63"/>
      <c r="G352" s="704"/>
      <c r="H352" s="10"/>
      <c r="I352" s="705"/>
      <c r="J352" s="280"/>
      <c r="K352" s="700"/>
      <c r="L352" s="149"/>
      <c r="M352" s="705"/>
      <c r="N352" s="237"/>
      <c r="O352" s="705"/>
      <c r="P352" s="215"/>
      <c r="Q352" s="705"/>
      <c r="R352" s="28"/>
      <c r="S352" s="703"/>
      <c r="T352" s="175"/>
      <c r="U352" s="969">
        <f t="shared" si="99"/>
        <v>0</v>
      </c>
      <c r="V352" s="960"/>
      <c r="W352" s="203"/>
      <c r="X352" s="111">
        <f t="shared" si="98"/>
        <v>0</v>
      </c>
      <c r="Y352" s="959">
        <f t="shared" si="100"/>
        <v>0</v>
      </c>
      <c r="Z352" s="17">
        <f t="shared" si="101"/>
        <v>0</v>
      </c>
      <c r="AA352" s="17">
        <f t="shared" si="102"/>
        <v>0</v>
      </c>
      <c r="AB352" s="17">
        <f t="shared" si="103"/>
        <v>0</v>
      </c>
      <c r="AC352" s="17">
        <f t="shared" si="104"/>
        <v>0</v>
      </c>
      <c r="AD352" s="17">
        <f t="shared" si="105"/>
        <v>0</v>
      </c>
      <c r="AE352" s="17">
        <f t="shared" si="106"/>
        <v>0</v>
      </c>
      <c r="AF352" s="17">
        <f t="shared" si="107"/>
        <v>0</v>
      </c>
      <c r="AO352" s="57">
        <f t="shared" si="108"/>
        <v>0</v>
      </c>
    </row>
    <row r="353" spans="1:41" ht="15.75" customHeight="1" x14ac:dyDescent="0.25">
      <c r="A353" s="37">
        <v>79</v>
      </c>
      <c r="B353" s="19"/>
      <c r="C353" s="19"/>
      <c r="D353" s="20"/>
      <c r="E353" s="47"/>
      <c r="F353" s="63"/>
      <c r="G353" s="704"/>
      <c r="H353" s="10"/>
      <c r="I353" s="705"/>
      <c r="J353" s="280"/>
      <c r="K353" s="700"/>
      <c r="L353" s="149"/>
      <c r="M353" s="705"/>
      <c r="N353" s="237"/>
      <c r="O353" s="705"/>
      <c r="P353" s="215"/>
      <c r="Q353" s="705"/>
      <c r="R353" s="28"/>
      <c r="S353" s="703"/>
      <c r="T353" s="175"/>
      <c r="U353" s="969">
        <f t="shared" si="99"/>
        <v>0</v>
      </c>
      <c r="V353" s="960"/>
      <c r="W353" s="203"/>
      <c r="X353" s="111">
        <f t="shared" si="98"/>
        <v>0</v>
      </c>
      <c r="Y353" s="959">
        <f t="shared" si="100"/>
        <v>0</v>
      </c>
      <c r="Z353" s="17">
        <f t="shared" si="101"/>
        <v>0</v>
      </c>
      <c r="AA353" s="17">
        <f t="shared" si="102"/>
        <v>0</v>
      </c>
      <c r="AB353" s="17">
        <f t="shared" si="103"/>
        <v>0</v>
      </c>
      <c r="AC353" s="17">
        <f t="shared" si="104"/>
        <v>0</v>
      </c>
      <c r="AD353" s="17">
        <f t="shared" si="105"/>
        <v>0</v>
      </c>
      <c r="AE353" s="17">
        <f t="shared" si="106"/>
        <v>0</v>
      </c>
      <c r="AF353" s="17">
        <f t="shared" si="107"/>
        <v>0</v>
      </c>
      <c r="AO353" s="57">
        <f t="shared" si="108"/>
        <v>0</v>
      </c>
    </row>
    <row r="354" spans="1:41" s="3" customFormat="1" ht="15.75" customHeight="1" x14ac:dyDescent="0.25">
      <c r="A354" s="37">
        <v>80</v>
      </c>
      <c r="B354" s="19"/>
      <c r="C354" s="19"/>
      <c r="D354" s="20"/>
      <c r="E354" s="47"/>
      <c r="F354" s="63"/>
      <c r="G354" s="704"/>
      <c r="H354" s="10"/>
      <c r="I354" s="705"/>
      <c r="J354" s="280"/>
      <c r="K354" s="700"/>
      <c r="L354" s="149"/>
      <c r="M354" s="705"/>
      <c r="N354" s="237"/>
      <c r="O354" s="705"/>
      <c r="P354" s="215"/>
      <c r="Q354" s="705"/>
      <c r="R354" s="28"/>
      <c r="S354" s="703"/>
      <c r="T354" s="175"/>
      <c r="U354" s="969">
        <f t="shared" si="99"/>
        <v>0</v>
      </c>
      <c r="V354" s="960"/>
      <c r="W354" s="203"/>
      <c r="X354" s="111">
        <f t="shared" si="98"/>
        <v>0</v>
      </c>
      <c r="Y354" s="959">
        <f t="shared" si="100"/>
        <v>0</v>
      </c>
      <c r="Z354" s="17">
        <f t="shared" si="101"/>
        <v>0</v>
      </c>
      <c r="AA354" s="17">
        <f t="shared" si="102"/>
        <v>0</v>
      </c>
      <c r="AB354" s="17">
        <f t="shared" si="103"/>
        <v>0</v>
      </c>
      <c r="AC354" s="17">
        <f t="shared" si="104"/>
        <v>0</v>
      </c>
      <c r="AD354" s="17">
        <f t="shared" si="105"/>
        <v>0</v>
      </c>
      <c r="AE354" s="17">
        <f t="shared" si="106"/>
        <v>0</v>
      </c>
      <c r="AF354" s="17">
        <f t="shared" si="107"/>
        <v>0</v>
      </c>
      <c r="AO354" s="57">
        <f t="shared" si="108"/>
        <v>0</v>
      </c>
    </row>
    <row r="355" spans="1:41" s="4" customFormat="1" ht="15.75" customHeight="1" x14ac:dyDescent="0.25">
      <c r="A355" s="37">
        <v>81</v>
      </c>
      <c r="B355" s="19"/>
      <c r="C355" s="19"/>
      <c r="D355" s="20"/>
      <c r="E355" s="47"/>
      <c r="F355" s="63"/>
      <c r="G355" s="704"/>
      <c r="H355" s="10"/>
      <c r="I355" s="705"/>
      <c r="J355" s="280"/>
      <c r="K355" s="700"/>
      <c r="L355" s="149"/>
      <c r="M355" s="705"/>
      <c r="N355" s="237"/>
      <c r="O355" s="705"/>
      <c r="P355" s="215"/>
      <c r="Q355" s="705"/>
      <c r="R355" s="28"/>
      <c r="S355" s="703"/>
      <c r="T355" s="175"/>
      <c r="U355" s="969">
        <f t="shared" si="99"/>
        <v>0</v>
      </c>
      <c r="V355" s="960"/>
      <c r="W355" s="203"/>
      <c r="X355" s="111">
        <f t="shared" si="98"/>
        <v>0</v>
      </c>
      <c r="Y355" s="959">
        <f t="shared" si="100"/>
        <v>0</v>
      </c>
      <c r="Z355" s="17">
        <f t="shared" si="101"/>
        <v>0</v>
      </c>
      <c r="AA355" s="17">
        <f t="shared" si="102"/>
        <v>0</v>
      </c>
      <c r="AB355" s="17">
        <f t="shared" si="103"/>
        <v>0</v>
      </c>
      <c r="AC355" s="17">
        <f t="shared" si="104"/>
        <v>0</v>
      </c>
      <c r="AD355" s="17">
        <f t="shared" si="105"/>
        <v>0</v>
      </c>
      <c r="AE355" s="17">
        <f t="shared" si="106"/>
        <v>0</v>
      </c>
      <c r="AF355" s="17">
        <f t="shared" si="107"/>
        <v>0</v>
      </c>
      <c r="AO355" s="57">
        <f t="shared" si="108"/>
        <v>0</v>
      </c>
    </row>
    <row r="356" spans="1:41" ht="15.75" customHeight="1" x14ac:dyDescent="0.25">
      <c r="A356" s="37">
        <v>82</v>
      </c>
      <c r="B356" s="26"/>
      <c r="C356" s="26"/>
      <c r="D356" s="20"/>
      <c r="E356" s="47"/>
      <c r="F356" s="63"/>
      <c r="G356" s="704"/>
      <c r="H356" s="10"/>
      <c r="I356" s="705"/>
      <c r="J356" s="280"/>
      <c r="K356" s="700"/>
      <c r="L356" s="149"/>
      <c r="M356" s="705"/>
      <c r="N356" s="237"/>
      <c r="O356" s="705"/>
      <c r="P356" s="215"/>
      <c r="Q356" s="705"/>
      <c r="R356" s="28"/>
      <c r="S356" s="703"/>
      <c r="T356" s="175"/>
      <c r="U356" s="969">
        <f t="shared" si="99"/>
        <v>0</v>
      </c>
      <c r="V356" s="960"/>
      <c r="W356" s="203"/>
      <c r="X356" s="111">
        <f t="shared" si="98"/>
        <v>0</v>
      </c>
      <c r="Y356" s="959">
        <f t="shared" si="100"/>
        <v>0</v>
      </c>
      <c r="Z356" s="17">
        <f t="shared" si="101"/>
        <v>0</v>
      </c>
      <c r="AA356" s="17">
        <f t="shared" si="102"/>
        <v>0</v>
      </c>
      <c r="AB356" s="17">
        <f t="shared" si="103"/>
        <v>0</v>
      </c>
      <c r="AC356" s="17">
        <f t="shared" si="104"/>
        <v>0</v>
      </c>
      <c r="AD356" s="17">
        <f t="shared" si="105"/>
        <v>0</v>
      </c>
      <c r="AE356" s="17">
        <f t="shared" si="106"/>
        <v>0</v>
      </c>
      <c r="AF356" s="17">
        <f t="shared" si="107"/>
        <v>0</v>
      </c>
      <c r="AO356" s="57">
        <f t="shared" si="108"/>
        <v>0</v>
      </c>
    </row>
    <row r="357" spans="1:41" ht="15.75" customHeight="1" x14ac:dyDescent="0.25">
      <c r="A357" s="37">
        <v>83</v>
      </c>
      <c r="B357" s="26"/>
      <c r="C357" s="26"/>
      <c r="D357" s="20"/>
      <c r="E357" s="47"/>
      <c r="F357" s="63"/>
      <c r="G357" s="704"/>
      <c r="H357" s="10"/>
      <c r="I357" s="705"/>
      <c r="J357" s="280"/>
      <c r="K357" s="700"/>
      <c r="L357" s="149"/>
      <c r="M357" s="705"/>
      <c r="N357" s="237"/>
      <c r="O357" s="705"/>
      <c r="P357" s="215"/>
      <c r="Q357" s="705"/>
      <c r="R357" s="28"/>
      <c r="S357" s="703"/>
      <c r="T357" s="175"/>
      <c r="U357" s="969">
        <f t="shared" si="99"/>
        <v>0</v>
      </c>
      <c r="V357" s="960"/>
      <c r="W357" s="203"/>
      <c r="X357" s="111">
        <f t="shared" si="98"/>
        <v>0</v>
      </c>
      <c r="Y357" s="959">
        <f t="shared" si="100"/>
        <v>0</v>
      </c>
      <c r="Z357" s="17">
        <f t="shared" si="101"/>
        <v>0</v>
      </c>
      <c r="AA357" s="17">
        <f t="shared" si="102"/>
        <v>0</v>
      </c>
      <c r="AB357" s="17">
        <f t="shared" si="103"/>
        <v>0</v>
      </c>
      <c r="AC357" s="17">
        <f t="shared" si="104"/>
        <v>0</v>
      </c>
      <c r="AD357" s="17">
        <f t="shared" si="105"/>
        <v>0</v>
      </c>
      <c r="AE357" s="17">
        <f t="shared" si="106"/>
        <v>0</v>
      </c>
      <c r="AF357" s="17">
        <f t="shared" si="107"/>
        <v>0</v>
      </c>
      <c r="AO357" s="57">
        <f t="shared" si="108"/>
        <v>0</v>
      </c>
    </row>
    <row r="358" spans="1:41" ht="15.75" customHeight="1" x14ac:dyDescent="0.25">
      <c r="A358" s="37">
        <v>84</v>
      </c>
      <c r="B358" s="26"/>
      <c r="C358" s="26"/>
      <c r="D358" s="20"/>
      <c r="E358" s="47"/>
      <c r="F358" s="63"/>
      <c r="G358" s="704"/>
      <c r="H358" s="10"/>
      <c r="I358" s="705"/>
      <c r="J358" s="280"/>
      <c r="K358" s="700"/>
      <c r="L358" s="149"/>
      <c r="M358" s="705"/>
      <c r="N358" s="237"/>
      <c r="O358" s="705"/>
      <c r="P358" s="215"/>
      <c r="Q358" s="705"/>
      <c r="R358" s="28"/>
      <c r="S358" s="703"/>
      <c r="T358" s="175"/>
      <c r="U358" s="969">
        <f t="shared" si="99"/>
        <v>0</v>
      </c>
      <c r="V358" s="960"/>
      <c r="W358" s="203"/>
      <c r="X358" s="111">
        <f t="shared" si="98"/>
        <v>0</v>
      </c>
      <c r="Y358" s="959">
        <f t="shared" si="100"/>
        <v>0</v>
      </c>
      <c r="Z358" s="17">
        <f t="shared" si="101"/>
        <v>0</v>
      </c>
      <c r="AA358" s="17">
        <f t="shared" si="102"/>
        <v>0</v>
      </c>
      <c r="AB358" s="17">
        <f t="shared" si="103"/>
        <v>0</v>
      </c>
      <c r="AC358" s="17">
        <f t="shared" si="104"/>
        <v>0</v>
      </c>
      <c r="AD358" s="17">
        <f t="shared" si="105"/>
        <v>0</v>
      </c>
      <c r="AE358" s="17">
        <f t="shared" si="106"/>
        <v>0</v>
      </c>
      <c r="AF358" s="17">
        <f t="shared" si="107"/>
        <v>0</v>
      </c>
      <c r="AO358" s="57">
        <f t="shared" si="108"/>
        <v>0</v>
      </c>
    </row>
    <row r="359" spans="1:41" ht="15.75" customHeight="1" x14ac:dyDescent="0.25">
      <c r="A359" s="37">
        <v>85</v>
      </c>
      <c r="B359" s="26"/>
      <c r="C359" s="26"/>
      <c r="D359" s="20"/>
      <c r="E359" s="47"/>
      <c r="F359" s="63"/>
      <c r="G359" s="704"/>
      <c r="H359" s="10"/>
      <c r="I359" s="705"/>
      <c r="J359" s="280"/>
      <c r="K359" s="700"/>
      <c r="L359" s="149"/>
      <c r="M359" s="705"/>
      <c r="N359" s="237"/>
      <c r="O359" s="705"/>
      <c r="P359" s="215"/>
      <c r="Q359" s="705"/>
      <c r="R359" s="28"/>
      <c r="S359" s="703"/>
      <c r="T359" s="175"/>
      <c r="U359" s="969">
        <f t="shared" si="99"/>
        <v>0</v>
      </c>
      <c r="V359" s="960"/>
      <c r="W359" s="203"/>
      <c r="X359" s="111">
        <f t="shared" si="98"/>
        <v>0</v>
      </c>
      <c r="Y359" s="959">
        <f t="shared" si="100"/>
        <v>0</v>
      </c>
      <c r="Z359" s="17">
        <f t="shared" si="101"/>
        <v>0</v>
      </c>
      <c r="AA359" s="17">
        <f t="shared" si="102"/>
        <v>0</v>
      </c>
      <c r="AB359" s="17">
        <f t="shared" si="103"/>
        <v>0</v>
      </c>
      <c r="AC359" s="17">
        <f t="shared" si="104"/>
        <v>0</v>
      </c>
      <c r="AD359" s="17">
        <f t="shared" si="105"/>
        <v>0</v>
      </c>
      <c r="AE359" s="17">
        <f t="shared" si="106"/>
        <v>0</v>
      </c>
      <c r="AF359" s="17">
        <f t="shared" si="107"/>
        <v>0</v>
      </c>
      <c r="AO359" s="57">
        <f t="shared" si="108"/>
        <v>0</v>
      </c>
    </row>
    <row r="360" spans="1:41" ht="15.75" customHeight="1" x14ac:dyDescent="0.25">
      <c r="A360" s="37">
        <v>86</v>
      </c>
      <c r="B360" s="26"/>
      <c r="C360" s="26"/>
      <c r="D360" s="20"/>
      <c r="E360" s="47"/>
      <c r="F360" s="63"/>
      <c r="G360" s="704"/>
      <c r="H360" s="10"/>
      <c r="I360" s="705"/>
      <c r="J360" s="280"/>
      <c r="K360" s="700"/>
      <c r="L360" s="149"/>
      <c r="M360" s="705"/>
      <c r="N360" s="237"/>
      <c r="O360" s="705"/>
      <c r="P360" s="215"/>
      <c r="Q360" s="705"/>
      <c r="R360" s="28"/>
      <c r="S360" s="703"/>
      <c r="T360" s="175"/>
      <c r="U360" s="969">
        <f t="shared" si="99"/>
        <v>0</v>
      </c>
      <c r="V360" s="960"/>
      <c r="W360" s="203"/>
      <c r="X360" s="111">
        <f t="shared" si="98"/>
        <v>0</v>
      </c>
      <c r="Y360" s="959">
        <f t="shared" si="100"/>
        <v>0</v>
      </c>
      <c r="Z360" s="17">
        <f t="shared" si="101"/>
        <v>0</v>
      </c>
      <c r="AA360" s="17">
        <f t="shared" si="102"/>
        <v>0</v>
      </c>
      <c r="AB360" s="17">
        <f t="shared" si="103"/>
        <v>0</v>
      </c>
      <c r="AC360" s="17">
        <f t="shared" si="104"/>
        <v>0</v>
      </c>
      <c r="AD360" s="17">
        <f t="shared" si="105"/>
        <v>0</v>
      </c>
      <c r="AE360" s="17">
        <f t="shared" si="106"/>
        <v>0</v>
      </c>
      <c r="AF360" s="17">
        <f t="shared" si="107"/>
        <v>0</v>
      </c>
      <c r="AO360" s="57">
        <f t="shared" si="108"/>
        <v>0</v>
      </c>
    </row>
    <row r="361" spans="1:41" s="4" customFormat="1" ht="15.75" customHeight="1" x14ac:dyDescent="0.25">
      <c r="A361" s="37">
        <v>87</v>
      </c>
      <c r="B361" s="26"/>
      <c r="C361" s="26"/>
      <c r="D361" s="20"/>
      <c r="E361" s="47"/>
      <c r="F361" s="63"/>
      <c r="G361" s="704"/>
      <c r="H361" s="10"/>
      <c r="I361" s="705"/>
      <c r="J361" s="280"/>
      <c r="K361" s="700"/>
      <c r="L361" s="149"/>
      <c r="M361" s="705"/>
      <c r="N361" s="237"/>
      <c r="O361" s="705"/>
      <c r="P361" s="215"/>
      <c r="Q361" s="705"/>
      <c r="R361" s="28"/>
      <c r="S361" s="703"/>
      <c r="T361" s="175"/>
      <c r="U361" s="969">
        <f t="shared" si="99"/>
        <v>0</v>
      </c>
      <c r="V361" s="960"/>
      <c r="W361" s="203"/>
      <c r="X361" s="111">
        <f t="shared" si="98"/>
        <v>0</v>
      </c>
      <c r="Y361" s="959">
        <f t="shared" si="100"/>
        <v>0</v>
      </c>
      <c r="Z361" s="17">
        <f t="shared" si="101"/>
        <v>0</v>
      </c>
      <c r="AA361" s="17">
        <f t="shared" si="102"/>
        <v>0</v>
      </c>
      <c r="AB361" s="17">
        <f t="shared" si="103"/>
        <v>0</v>
      </c>
      <c r="AC361" s="17">
        <f t="shared" si="104"/>
        <v>0</v>
      </c>
      <c r="AD361" s="17">
        <f t="shared" si="105"/>
        <v>0</v>
      </c>
      <c r="AE361" s="17">
        <f t="shared" si="106"/>
        <v>0</v>
      </c>
      <c r="AF361" s="17">
        <f t="shared" si="107"/>
        <v>0</v>
      </c>
      <c r="AO361" s="57">
        <f t="shared" si="108"/>
        <v>0</v>
      </c>
    </row>
    <row r="362" spans="1:41" ht="15.75" customHeight="1" x14ac:dyDescent="0.25">
      <c r="A362" s="37">
        <v>88</v>
      </c>
      <c r="B362" s="26"/>
      <c r="C362" s="26"/>
      <c r="D362" s="20"/>
      <c r="E362" s="47"/>
      <c r="F362" s="63"/>
      <c r="G362" s="704"/>
      <c r="H362" s="10"/>
      <c r="I362" s="705"/>
      <c r="J362" s="280"/>
      <c r="K362" s="700"/>
      <c r="L362" s="149"/>
      <c r="M362" s="705"/>
      <c r="N362" s="237"/>
      <c r="O362" s="705"/>
      <c r="P362" s="215"/>
      <c r="Q362" s="705"/>
      <c r="R362" s="28"/>
      <c r="S362" s="703"/>
      <c r="T362" s="175"/>
      <c r="U362" s="969">
        <f t="shared" si="99"/>
        <v>0</v>
      </c>
      <c r="V362" s="960"/>
      <c r="W362" s="203"/>
      <c r="X362" s="111">
        <f t="shared" si="98"/>
        <v>0</v>
      </c>
      <c r="Y362" s="959">
        <f t="shared" si="100"/>
        <v>0</v>
      </c>
      <c r="Z362" s="17">
        <f t="shared" si="101"/>
        <v>0</v>
      </c>
      <c r="AA362" s="17">
        <f t="shared" si="102"/>
        <v>0</v>
      </c>
      <c r="AB362" s="17">
        <f t="shared" si="103"/>
        <v>0</v>
      </c>
      <c r="AC362" s="17">
        <f t="shared" si="104"/>
        <v>0</v>
      </c>
      <c r="AD362" s="17">
        <f t="shared" si="105"/>
        <v>0</v>
      </c>
      <c r="AE362" s="17">
        <f t="shared" si="106"/>
        <v>0</v>
      </c>
      <c r="AF362" s="17">
        <f t="shared" si="107"/>
        <v>0</v>
      </c>
      <c r="AO362" s="57">
        <f t="shared" si="108"/>
        <v>0</v>
      </c>
    </row>
    <row r="363" spans="1:41" ht="15.75" customHeight="1" x14ac:dyDescent="0.25">
      <c r="A363" s="37">
        <v>101</v>
      </c>
      <c r="B363" s="20"/>
      <c r="C363" s="20"/>
      <c r="D363" s="20"/>
      <c r="E363" s="47"/>
      <c r="F363" s="63"/>
      <c r="G363" s="704"/>
      <c r="H363" s="10"/>
      <c r="I363" s="705"/>
      <c r="J363" s="280"/>
      <c r="K363" s="700"/>
      <c r="L363" s="149"/>
      <c r="M363" s="705"/>
      <c r="N363" s="237"/>
      <c r="O363" s="705"/>
      <c r="P363" s="215"/>
      <c r="Q363" s="705"/>
      <c r="R363" s="28"/>
      <c r="S363" s="703"/>
      <c r="T363" s="175"/>
      <c r="U363" s="969">
        <f t="shared" si="99"/>
        <v>0</v>
      </c>
      <c r="V363" s="960"/>
      <c r="W363" s="203"/>
      <c r="X363" s="111">
        <f t="shared" si="98"/>
        <v>0</v>
      </c>
      <c r="Y363" s="959">
        <f t="shared" si="100"/>
        <v>0</v>
      </c>
      <c r="Z363" s="17">
        <f t="shared" si="101"/>
        <v>0</v>
      </c>
      <c r="AA363" s="17">
        <f t="shared" si="102"/>
        <v>0</v>
      </c>
      <c r="AB363" s="17">
        <f t="shared" si="103"/>
        <v>0</v>
      </c>
      <c r="AC363" s="17">
        <f t="shared" si="104"/>
        <v>0</v>
      </c>
      <c r="AD363" s="17">
        <f t="shared" si="105"/>
        <v>0</v>
      </c>
      <c r="AE363" s="17">
        <f t="shared" si="106"/>
        <v>0</v>
      </c>
      <c r="AF363" s="17">
        <f t="shared" si="107"/>
        <v>0</v>
      </c>
      <c r="AO363" s="57">
        <f t="shared" si="108"/>
        <v>0</v>
      </c>
    </row>
    <row r="364" spans="1:41" ht="15.75" customHeight="1" x14ac:dyDescent="0.25">
      <c r="A364" s="37">
        <v>102</v>
      </c>
      <c r="B364" s="20"/>
      <c r="C364" s="20"/>
      <c r="D364" s="20"/>
      <c r="E364" s="47"/>
      <c r="F364" s="63"/>
      <c r="G364" s="704"/>
      <c r="H364" s="10"/>
      <c r="I364" s="705"/>
      <c r="J364" s="280"/>
      <c r="K364" s="700"/>
      <c r="L364" s="149"/>
      <c r="M364" s="705"/>
      <c r="N364" s="237"/>
      <c r="O364" s="705"/>
      <c r="P364" s="215"/>
      <c r="Q364" s="705"/>
      <c r="R364" s="28"/>
      <c r="S364" s="703"/>
      <c r="T364" s="175"/>
      <c r="U364" s="969">
        <f t="shared" si="99"/>
        <v>0</v>
      </c>
      <c r="V364" s="960"/>
      <c r="W364" s="203"/>
      <c r="X364" s="111">
        <f t="shared" si="98"/>
        <v>0</v>
      </c>
      <c r="Y364" s="959">
        <f t="shared" si="100"/>
        <v>0</v>
      </c>
      <c r="Z364" s="17">
        <f t="shared" si="101"/>
        <v>0</v>
      </c>
      <c r="AA364" s="17">
        <f t="shared" si="102"/>
        <v>0</v>
      </c>
      <c r="AB364" s="17">
        <f t="shared" si="103"/>
        <v>0</v>
      </c>
      <c r="AC364" s="17">
        <f t="shared" si="104"/>
        <v>0</v>
      </c>
      <c r="AD364" s="17">
        <f t="shared" si="105"/>
        <v>0</v>
      </c>
      <c r="AE364" s="17">
        <f t="shared" si="106"/>
        <v>0</v>
      </c>
      <c r="AF364" s="17">
        <f t="shared" si="107"/>
        <v>0</v>
      </c>
      <c r="AO364" s="57">
        <f t="shared" si="108"/>
        <v>0</v>
      </c>
    </row>
    <row r="365" spans="1:41" s="2" customFormat="1" ht="15.75" customHeight="1" x14ac:dyDescent="0.25">
      <c r="A365" s="37"/>
      <c r="B365" s="19"/>
      <c r="C365" s="19"/>
      <c r="D365" s="20"/>
      <c r="E365" s="46"/>
      <c r="F365" s="63"/>
      <c r="G365" s="704"/>
      <c r="H365" s="10"/>
      <c r="I365" s="705"/>
      <c r="J365" s="280"/>
      <c r="K365" s="700"/>
      <c r="L365" s="149"/>
      <c r="M365" s="705"/>
      <c r="N365" s="237"/>
      <c r="O365" s="705"/>
      <c r="P365" s="215"/>
      <c r="Q365" s="705"/>
      <c r="R365" s="28"/>
      <c r="S365" s="703"/>
      <c r="T365" s="175"/>
      <c r="U365" s="969">
        <f t="shared" si="99"/>
        <v>0</v>
      </c>
      <c r="V365" s="960"/>
      <c r="W365" s="203"/>
      <c r="X365" s="111">
        <f t="shared" si="98"/>
        <v>0</v>
      </c>
      <c r="Y365" s="959">
        <f t="shared" si="100"/>
        <v>0</v>
      </c>
      <c r="Z365" s="17">
        <f t="shared" si="101"/>
        <v>0</v>
      </c>
      <c r="AA365" s="17">
        <f t="shared" si="102"/>
        <v>0</v>
      </c>
      <c r="AB365" s="17">
        <f t="shared" si="103"/>
        <v>0</v>
      </c>
      <c r="AC365" s="17">
        <f t="shared" si="104"/>
        <v>0</v>
      </c>
      <c r="AD365" s="17">
        <f t="shared" si="105"/>
        <v>0</v>
      </c>
      <c r="AE365" s="17">
        <f t="shared" si="106"/>
        <v>0</v>
      </c>
      <c r="AF365" s="17">
        <f t="shared" si="107"/>
        <v>0</v>
      </c>
      <c r="AO365" s="57">
        <f t="shared" si="108"/>
        <v>0</v>
      </c>
    </row>
    <row r="366" spans="1:41" s="3" customFormat="1" ht="15.75" customHeight="1" x14ac:dyDescent="0.25">
      <c r="A366" s="37">
        <v>1</v>
      </c>
      <c r="B366" s="19"/>
      <c r="C366" s="19"/>
      <c r="D366" s="20"/>
      <c r="E366" s="47"/>
      <c r="F366" s="63"/>
      <c r="G366" s="704"/>
      <c r="H366" s="10"/>
      <c r="I366" s="705"/>
      <c r="J366" s="280"/>
      <c r="K366" s="700"/>
      <c r="L366" s="149"/>
      <c r="M366" s="705"/>
      <c r="N366" s="237"/>
      <c r="O366" s="705"/>
      <c r="P366" s="215"/>
      <c r="Q366" s="705"/>
      <c r="R366" s="28"/>
      <c r="S366" s="703"/>
      <c r="T366" s="175"/>
      <c r="U366" s="969">
        <f t="shared" si="99"/>
        <v>0</v>
      </c>
      <c r="V366" s="960"/>
      <c r="W366" s="203"/>
      <c r="X366" s="111">
        <f t="shared" si="98"/>
        <v>0</v>
      </c>
      <c r="Y366" s="959">
        <f t="shared" si="100"/>
        <v>0</v>
      </c>
      <c r="Z366" s="17">
        <f t="shared" si="101"/>
        <v>0</v>
      </c>
      <c r="AA366" s="17">
        <f t="shared" si="102"/>
        <v>0</v>
      </c>
      <c r="AB366" s="17">
        <f t="shared" si="103"/>
        <v>0</v>
      </c>
      <c r="AC366" s="17">
        <f t="shared" si="104"/>
        <v>0</v>
      </c>
      <c r="AD366" s="17">
        <f t="shared" si="105"/>
        <v>0</v>
      </c>
      <c r="AE366" s="17">
        <f t="shared" si="106"/>
        <v>0</v>
      </c>
      <c r="AF366" s="17">
        <f t="shared" si="107"/>
        <v>0</v>
      </c>
      <c r="AO366" s="57">
        <f t="shared" si="108"/>
        <v>0</v>
      </c>
    </row>
    <row r="367" spans="1:41" ht="15.75" customHeight="1" x14ac:dyDescent="0.25">
      <c r="A367" s="37">
        <v>2</v>
      </c>
      <c r="B367" s="19"/>
      <c r="C367" s="19"/>
      <c r="D367" s="20"/>
      <c r="E367" s="47"/>
      <c r="F367" s="63"/>
      <c r="G367" s="704"/>
      <c r="H367" s="10"/>
      <c r="I367" s="705"/>
      <c r="J367" s="280"/>
      <c r="K367" s="700"/>
      <c r="L367" s="149"/>
      <c r="M367" s="705"/>
      <c r="N367" s="237"/>
      <c r="O367" s="705"/>
      <c r="P367" s="215"/>
      <c r="Q367" s="705"/>
      <c r="R367" s="28"/>
      <c r="S367" s="703"/>
      <c r="T367" s="175"/>
      <c r="U367" s="969">
        <f t="shared" si="99"/>
        <v>0</v>
      </c>
      <c r="V367" s="960"/>
      <c r="W367" s="203"/>
      <c r="X367" s="111">
        <f t="shared" si="98"/>
        <v>0</v>
      </c>
      <c r="Y367" s="959">
        <f t="shared" si="100"/>
        <v>0</v>
      </c>
      <c r="Z367" s="17">
        <f t="shared" si="101"/>
        <v>0</v>
      </c>
      <c r="AA367" s="17">
        <f t="shared" si="102"/>
        <v>0</v>
      </c>
      <c r="AB367" s="17">
        <f t="shared" si="103"/>
        <v>0</v>
      </c>
      <c r="AC367" s="17">
        <f t="shared" si="104"/>
        <v>0</v>
      </c>
      <c r="AD367" s="17">
        <f t="shared" si="105"/>
        <v>0</v>
      </c>
      <c r="AE367" s="17">
        <f t="shared" si="106"/>
        <v>0</v>
      </c>
      <c r="AF367" s="17">
        <f t="shared" si="107"/>
        <v>0</v>
      </c>
      <c r="AO367" s="57">
        <f t="shared" si="108"/>
        <v>0</v>
      </c>
    </row>
    <row r="368" spans="1:41" ht="15.75" customHeight="1" x14ac:dyDescent="0.25">
      <c r="A368" s="37">
        <v>4</v>
      </c>
      <c r="B368" s="19"/>
      <c r="C368" s="19"/>
      <c r="D368" s="20"/>
      <c r="E368" s="47"/>
      <c r="F368" s="63"/>
      <c r="G368" s="704"/>
      <c r="H368" s="10"/>
      <c r="I368" s="705"/>
      <c r="J368" s="280"/>
      <c r="K368" s="700"/>
      <c r="L368" s="149"/>
      <c r="M368" s="705"/>
      <c r="N368" s="237"/>
      <c r="O368" s="705"/>
      <c r="P368" s="215"/>
      <c r="Q368" s="705"/>
      <c r="R368" s="28"/>
      <c r="S368" s="703"/>
      <c r="T368" s="175"/>
      <c r="U368" s="969">
        <f t="shared" si="99"/>
        <v>0</v>
      </c>
      <c r="V368" s="960"/>
      <c r="W368" s="203"/>
      <c r="X368" s="111">
        <f t="shared" si="98"/>
        <v>0</v>
      </c>
      <c r="Y368" s="959">
        <f t="shared" si="100"/>
        <v>0</v>
      </c>
      <c r="Z368" s="17">
        <f t="shared" si="101"/>
        <v>0</v>
      </c>
      <c r="AA368" s="17">
        <f t="shared" si="102"/>
        <v>0</v>
      </c>
      <c r="AB368" s="17">
        <f t="shared" si="103"/>
        <v>0</v>
      </c>
      <c r="AC368" s="17">
        <f t="shared" si="104"/>
        <v>0</v>
      </c>
      <c r="AD368" s="17">
        <f t="shared" si="105"/>
        <v>0</v>
      </c>
      <c r="AE368" s="17">
        <f t="shared" si="106"/>
        <v>0</v>
      </c>
      <c r="AF368" s="17">
        <f t="shared" si="107"/>
        <v>0</v>
      </c>
      <c r="AO368" s="57">
        <f t="shared" si="108"/>
        <v>0</v>
      </c>
    </row>
    <row r="369" spans="1:41" ht="15.75" customHeight="1" x14ac:dyDescent="0.25">
      <c r="A369" s="37">
        <v>5</v>
      </c>
      <c r="B369" s="19"/>
      <c r="C369" s="19"/>
      <c r="D369" s="20"/>
      <c r="E369" s="47"/>
      <c r="F369" s="63"/>
      <c r="G369" s="704"/>
      <c r="H369" s="10"/>
      <c r="I369" s="705"/>
      <c r="J369" s="280"/>
      <c r="K369" s="700"/>
      <c r="L369" s="149"/>
      <c r="M369" s="705"/>
      <c r="N369" s="237"/>
      <c r="O369" s="705"/>
      <c r="P369" s="215"/>
      <c r="Q369" s="705"/>
      <c r="R369" s="28"/>
      <c r="S369" s="703"/>
      <c r="T369" s="175"/>
      <c r="U369" s="969">
        <f t="shared" si="99"/>
        <v>0</v>
      </c>
      <c r="V369" s="960"/>
      <c r="W369" s="203"/>
      <c r="X369" s="111">
        <f t="shared" si="98"/>
        <v>0</v>
      </c>
      <c r="Y369" s="959">
        <f t="shared" si="100"/>
        <v>0</v>
      </c>
      <c r="Z369" s="17">
        <f t="shared" si="101"/>
        <v>0</v>
      </c>
      <c r="AA369" s="17">
        <f t="shared" si="102"/>
        <v>0</v>
      </c>
      <c r="AB369" s="17">
        <f t="shared" si="103"/>
        <v>0</v>
      </c>
      <c r="AC369" s="17">
        <f t="shared" si="104"/>
        <v>0</v>
      </c>
      <c r="AD369" s="17">
        <f t="shared" si="105"/>
        <v>0</v>
      </c>
      <c r="AE369" s="17">
        <f t="shared" si="106"/>
        <v>0</v>
      </c>
      <c r="AF369" s="17">
        <f t="shared" si="107"/>
        <v>0</v>
      </c>
      <c r="AO369" s="57">
        <f t="shared" si="108"/>
        <v>0</v>
      </c>
    </row>
    <row r="370" spans="1:41" ht="15.75" customHeight="1" x14ac:dyDescent="0.25">
      <c r="A370" s="37">
        <v>6</v>
      </c>
      <c r="B370" s="19"/>
      <c r="C370" s="19"/>
      <c r="D370" s="20"/>
      <c r="E370" s="47"/>
      <c r="F370" s="63"/>
      <c r="G370" s="704"/>
      <c r="H370" s="10"/>
      <c r="I370" s="705"/>
      <c r="J370" s="280"/>
      <c r="K370" s="700"/>
      <c r="L370" s="149"/>
      <c r="M370" s="705"/>
      <c r="N370" s="237"/>
      <c r="O370" s="705"/>
      <c r="P370" s="215"/>
      <c r="Q370" s="705"/>
      <c r="R370" s="28"/>
      <c r="S370" s="703"/>
      <c r="T370" s="175"/>
      <c r="U370" s="969">
        <f t="shared" si="99"/>
        <v>0</v>
      </c>
      <c r="V370" s="960"/>
      <c r="W370" s="203"/>
      <c r="X370" s="111">
        <f t="shared" si="98"/>
        <v>0</v>
      </c>
      <c r="Y370" s="959">
        <f t="shared" si="100"/>
        <v>0</v>
      </c>
      <c r="Z370" s="17">
        <f t="shared" si="101"/>
        <v>0</v>
      </c>
      <c r="AA370" s="17">
        <f t="shared" si="102"/>
        <v>0</v>
      </c>
      <c r="AB370" s="17">
        <f t="shared" si="103"/>
        <v>0</v>
      </c>
      <c r="AC370" s="17">
        <f t="shared" si="104"/>
        <v>0</v>
      </c>
      <c r="AD370" s="17">
        <f t="shared" si="105"/>
        <v>0</v>
      </c>
      <c r="AE370" s="17">
        <f t="shared" si="106"/>
        <v>0</v>
      </c>
      <c r="AF370" s="17">
        <f t="shared" si="107"/>
        <v>0</v>
      </c>
      <c r="AO370" s="57">
        <f t="shared" si="108"/>
        <v>0</v>
      </c>
    </row>
    <row r="371" spans="1:41" ht="15.75" customHeight="1" x14ac:dyDescent="0.25">
      <c r="A371" s="37">
        <v>7</v>
      </c>
      <c r="B371" s="19"/>
      <c r="C371" s="19"/>
      <c r="D371" s="20"/>
      <c r="E371" s="47"/>
      <c r="F371" s="63"/>
      <c r="G371" s="704"/>
      <c r="H371" s="10"/>
      <c r="I371" s="705"/>
      <c r="J371" s="280"/>
      <c r="K371" s="700"/>
      <c r="L371" s="149"/>
      <c r="M371" s="705"/>
      <c r="N371" s="237"/>
      <c r="O371" s="705"/>
      <c r="P371" s="215"/>
      <c r="Q371" s="705"/>
      <c r="R371" s="28"/>
      <c r="S371" s="703"/>
      <c r="T371" s="175"/>
      <c r="U371" s="969">
        <f t="shared" si="99"/>
        <v>0</v>
      </c>
      <c r="V371" s="960"/>
      <c r="W371" s="203"/>
      <c r="X371" s="111">
        <f t="shared" si="98"/>
        <v>0</v>
      </c>
      <c r="Y371" s="959">
        <f t="shared" si="100"/>
        <v>0</v>
      </c>
      <c r="Z371" s="17">
        <f t="shared" si="101"/>
        <v>0</v>
      </c>
      <c r="AA371" s="17">
        <f t="shared" si="102"/>
        <v>0</v>
      </c>
      <c r="AB371" s="17">
        <f t="shared" si="103"/>
        <v>0</v>
      </c>
      <c r="AC371" s="17">
        <f t="shared" si="104"/>
        <v>0</v>
      </c>
      <c r="AD371" s="17">
        <f t="shared" si="105"/>
        <v>0</v>
      </c>
      <c r="AE371" s="17">
        <f t="shared" si="106"/>
        <v>0</v>
      </c>
      <c r="AF371" s="17">
        <f t="shared" si="107"/>
        <v>0</v>
      </c>
      <c r="AO371" s="57">
        <f t="shared" si="108"/>
        <v>0</v>
      </c>
    </row>
    <row r="372" spans="1:41" ht="15.75" customHeight="1" x14ac:dyDescent="0.25">
      <c r="A372" s="37">
        <v>8</v>
      </c>
      <c r="B372" s="19"/>
      <c r="C372" s="19"/>
      <c r="D372" s="20"/>
      <c r="E372" s="47"/>
      <c r="F372" s="63"/>
      <c r="G372" s="704"/>
      <c r="H372" s="10"/>
      <c r="I372" s="705"/>
      <c r="J372" s="280"/>
      <c r="K372" s="700"/>
      <c r="L372" s="149"/>
      <c r="M372" s="705"/>
      <c r="N372" s="237"/>
      <c r="O372" s="705"/>
      <c r="P372" s="215"/>
      <c r="Q372" s="705"/>
      <c r="R372" s="28"/>
      <c r="S372" s="703"/>
      <c r="T372" s="175"/>
      <c r="U372" s="969">
        <f t="shared" si="99"/>
        <v>0</v>
      </c>
      <c r="V372" s="960"/>
      <c r="W372" s="203"/>
      <c r="X372" s="111">
        <f t="shared" si="98"/>
        <v>0</v>
      </c>
      <c r="Y372" s="959">
        <f t="shared" si="100"/>
        <v>0</v>
      </c>
      <c r="Z372" s="17">
        <f t="shared" si="101"/>
        <v>0</v>
      </c>
      <c r="AA372" s="17">
        <f t="shared" si="102"/>
        <v>0</v>
      </c>
      <c r="AB372" s="17">
        <f t="shared" si="103"/>
        <v>0</v>
      </c>
      <c r="AC372" s="17">
        <f t="shared" si="104"/>
        <v>0</v>
      </c>
      <c r="AD372" s="17">
        <f t="shared" si="105"/>
        <v>0</v>
      </c>
      <c r="AE372" s="17">
        <f t="shared" si="106"/>
        <v>0</v>
      </c>
      <c r="AF372" s="17">
        <f t="shared" si="107"/>
        <v>0</v>
      </c>
      <c r="AO372" s="57">
        <f t="shared" si="108"/>
        <v>0</v>
      </c>
    </row>
    <row r="373" spans="1:41" ht="15.75" customHeight="1" x14ac:dyDescent="0.25">
      <c r="A373" s="37">
        <v>11</v>
      </c>
      <c r="B373" s="19"/>
      <c r="C373" s="19"/>
      <c r="D373" s="20"/>
      <c r="E373" s="47"/>
      <c r="F373" s="63"/>
      <c r="G373" s="704"/>
      <c r="H373" s="10"/>
      <c r="I373" s="705"/>
      <c r="J373" s="280"/>
      <c r="K373" s="700"/>
      <c r="L373" s="149"/>
      <c r="M373" s="705"/>
      <c r="N373" s="237"/>
      <c r="O373" s="705"/>
      <c r="P373" s="215"/>
      <c r="Q373" s="705"/>
      <c r="R373" s="28"/>
      <c r="S373" s="703"/>
      <c r="T373" s="175"/>
      <c r="U373" s="969">
        <f t="shared" si="99"/>
        <v>0</v>
      </c>
      <c r="V373" s="960"/>
      <c r="W373" s="203"/>
      <c r="X373" s="111">
        <f t="shared" si="98"/>
        <v>0</v>
      </c>
      <c r="Y373" s="959">
        <f t="shared" si="100"/>
        <v>0</v>
      </c>
      <c r="Z373" s="17">
        <f t="shared" si="101"/>
        <v>0</v>
      </c>
      <c r="AA373" s="17">
        <f t="shared" si="102"/>
        <v>0</v>
      </c>
      <c r="AB373" s="17">
        <f t="shared" si="103"/>
        <v>0</v>
      </c>
      <c r="AC373" s="17">
        <f t="shared" si="104"/>
        <v>0</v>
      </c>
      <c r="AD373" s="17">
        <f t="shared" si="105"/>
        <v>0</v>
      </c>
      <c r="AE373" s="17">
        <f t="shared" si="106"/>
        <v>0</v>
      </c>
      <c r="AF373" s="17">
        <f t="shared" si="107"/>
        <v>0</v>
      </c>
      <c r="AO373" s="57">
        <f t="shared" si="108"/>
        <v>0</v>
      </c>
    </row>
    <row r="374" spans="1:41" ht="15.75" customHeight="1" x14ac:dyDescent="0.25">
      <c r="A374" s="37">
        <v>12</v>
      </c>
      <c r="B374" s="26"/>
      <c r="C374" s="19"/>
      <c r="D374" s="20"/>
      <c r="E374" s="47"/>
      <c r="F374" s="63"/>
      <c r="G374" s="704"/>
      <c r="H374" s="10"/>
      <c r="I374" s="705"/>
      <c r="J374" s="280"/>
      <c r="K374" s="700"/>
      <c r="L374" s="149"/>
      <c r="M374" s="705"/>
      <c r="N374" s="237"/>
      <c r="O374" s="705"/>
      <c r="P374" s="215"/>
      <c r="Q374" s="705"/>
      <c r="R374" s="28"/>
      <c r="S374" s="703"/>
      <c r="T374" s="175"/>
      <c r="U374" s="969">
        <f t="shared" si="99"/>
        <v>0</v>
      </c>
      <c r="V374" s="960"/>
      <c r="W374" s="203"/>
      <c r="X374" s="111">
        <f t="shared" si="98"/>
        <v>0</v>
      </c>
      <c r="Y374" s="959">
        <f t="shared" si="100"/>
        <v>0</v>
      </c>
      <c r="Z374" s="17">
        <f t="shared" si="101"/>
        <v>0</v>
      </c>
      <c r="AA374" s="17">
        <f t="shared" si="102"/>
        <v>0</v>
      </c>
      <c r="AB374" s="17">
        <f t="shared" si="103"/>
        <v>0</v>
      </c>
      <c r="AC374" s="17">
        <f t="shared" si="104"/>
        <v>0</v>
      </c>
      <c r="AD374" s="17">
        <f t="shared" si="105"/>
        <v>0</v>
      </c>
      <c r="AE374" s="17">
        <f t="shared" si="106"/>
        <v>0</v>
      </c>
      <c r="AF374" s="17">
        <f t="shared" si="107"/>
        <v>0</v>
      </c>
      <c r="AO374" s="57">
        <f t="shared" si="108"/>
        <v>0</v>
      </c>
    </row>
    <row r="375" spans="1:41" ht="15.75" customHeight="1" x14ac:dyDescent="0.25">
      <c r="A375" s="37">
        <v>13</v>
      </c>
      <c r="B375" s="19"/>
      <c r="C375" s="19"/>
      <c r="D375" s="20"/>
      <c r="E375" s="47"/>
      <c r="F375" s="63"/>
      <c r="G375" s="704"/>
      <c r="H375" s="10"/>
      <c r="I375" s="705"/>
      <c r="J375" s="280"/>
      <c r="K375" s="700"/>
      <c r="L375" s="149"/>
      <c r="M375" s="705"/>
      <c r="N375" s="237"/>
      <c r="O375" s="705"/>
      <c r="P375" s="215"/>
      <c r="Q375" s="705"/>
      <c r="R375" s="28"/>
      <c r="S375" s="703"/>
      <c r="T375" s="175"/>
      <c r="U375" s="969">
        <f t="shared" si="99"/>
        <v>0</v>
      </c>
      <c r="V375" s="960"/>
      <c r="W375" s="203"/>
      <c r="X375" s="111">
        <f t="shared" si="98"/>
        <v>0</v>
      </c>
      <c r="Y375" s="959">
        <f t="shared" si="100"/>
        <v>0</v>
      </c>
      <c r="Z375" s="17">
        <f t="shared" si="101"/>
        <v>0</v>
      </c>
      <c r="AA375" s="17">
        <f t="shared" si="102"/>
        <v>0</v>
      </c>
      <c r="AB375" s="17">
        <f t="shared" si="103"/>
        <v>0</v>
      </c>
      <c r="AC375" s="17">
        <f t="shared" si="104"/>
        <v>0</v>
      </c>
      <c r="AD375" s="17">
        <f t="shared" si="105"/>
        <v>0</v>
      </c>
      <c r="AE375" s="17">
        <f t="shared" si="106"/>
        <v>0</v>
      </c>
      <c r="AF375" s="17">
        <f t="shared" si="107"/>
        <v>0</v>
      </c>
      <c r="AO375" s="57">
        <f t="shared" si="108"/>
        <v>0</v>
      </c>
    </row>
    <row r="376" spans="1:41" ht="15.75" customHeight="1" x14ac:dyDescent="0.25">
      <c r="A376" s="37">
        <v>14</v>
      </c>
      <c r="B376" s="19"/>
      <c r="C376" s="19"/>
      <c r="D376" s="20"/>
      <c r="E376" s="47"/>
      <c r="F376" s="63"/>
      <c r="G376" s="704"/>
      <c r="H376" s="10"/>
      <c r="I376" s="705"/>
      <c r="J376" s="280"/>
      <c r="K376" s="700"/>
      <c r="L376" s="149"/>
      <c r="M376" s="705"/>
      <c r="N376" s="237"/>
      <c r="O376" s="705"/>
      <c r="P376" s="215"/>
      <c r="Q376" s="705"/>
      <c r="R376" s="28"/>
      <c r="S376" s="703"/>
      <c r="T376" s="175"/>
      <c r="U376" s="969">
        <f t="shared" si="99"/>
        <v>0</v>
      </c>
      <c r="V376" s="960"/>
      <c r="W376" s="203"/>
      <c r="X376" s="111">
        <f t="shared" si="98"/>
        <v>0</v>
      </c>
      <c r="Y376" s="959">
        <f t="shared" si="100"/>
        <v>0</v>
      </c>
      <c r="Z376" s="17">
        <f t="shared" si="101"/>
        <v>0</v>
      </c>
      <c r="AA376" s="17">
        <f t="shared" si="102"/>
        <v>0</v>
      </c>
      <c r="AB376" s="17">
        <f t="shared" si="103"/>
        <v>0</v>
      </c>
      <c r="AC376" s="17">
        <f t="shared" si="104"/>
        <v>0</v>
      </c>
      <c r="AD376" s="17">
        <f t="shared" si="105"/>
        <v>0</v>
      </c>
      <c r="AE376" s="17">
        <f t="shared" si="106"/>
        <v>0</v>
      </c>
      <c r="AF376" s="17">
        <f t="shared" si="107"/>
        <v>0</v>
      </c>
      <c r="AO376" s="57">
        <f t="shared" si="108"/>
        <v>0</v>
      </c>
    </row>
    <row r="377" spans="1:41" ht="15.75" customHeight="1" x14ac:dyDescent="0.25">
      <c r="A377" s="37">
        <v>17</v>
      </c>
      <c r="B377" s="19"/>
      <c r="C377" s="19"/>
      <c r="D377" s="20"/>
      <c r="E377" s="47"/>
      <c r="F377" s="63"/>
      <c r="G377" s="704"/>
      <c r="H377" s="10"/>
      <c r="I377" s="705"/>
      <c r="J377" s="280"/>
      <c r="K377" s="700"/>
      <c r="L377" s="149"/>
      <c r="M377" s="705"/>
      <c r="N377" s="237"/>
      <c r="O377" s="705"/>
      <c r="P377" s="215"/>
      <c r="Q377" s="705"/>
      <c r="R377" s="28"/>
      <c r="S377" s="703"/>
      <c r="T377" s="175"/>
      <c r="U377" s="969">
        <f t="shared" si="99"/>
        <v>0</v>
      </c>
      <c r="V377" s="960"/>
      <c r="W377" s="203"/>
      <c r="X377" s="111">
        <f t="shared" si="98"/>
        <v>0</v>
      </c>
      <c r="Y377" s="959">
        <f t="shared" si="100"/>
        <v>0</v>
      </c>
      <c r="Z377" s="17">
        <f t="shared" si="101"/>
        <v>0</v>
      </c>
      <c r="AA377" s="17">
        <f t="shared" si="102"/>
        <v>0</v>
      </c>
      <c r="AB377" s="17">
        <f t="shared" si="103"/>
        <v>0</v>
      </c>
      <c r="AC377" s="17">
        <f t="shared" si="104"/>
        <v>0</v>
      </c>
      <c r="AD377" s="17">
        <f t="shared" si="105"/>
        <v>0</v>
      </c>
      <c r="AE377" s="17">
        <f t="shared" si="106"/>
        <v>0</v>
      </c>
      <c r="AF377" s="17">
        <f t="shared" si="107"/>
        <v>0</v>
      </c>
      <c r="AO377" s="57">
        <f t="shared" si="108"/>
        <v>0</v>
      </c>
    </row>
    <row r="378" spans="1:41" ht="15.75" customHeight="1" x14ac:dyDescent="0.25">
      <c r="A378" s="37">
        <v>19</v>
      </c>
      <c r="B378" s="19"/>
      <c r="C378" s="19"/>
      <c r="D378" s="20"/>
      <c r="E378" s="47"/>
      <c r="F378" s="63"/>
      <c r="G378" s="704"/>
      <c r="H378" s="10"/>
      <c r="I378" s="705"/>
      <c r="J378" s="280"/>
      <c r="K378" s="700"/>
      <c r="L378" s="149"/>
      <c r="M378" s="705"/>
      <c r="N378" s="237"/>
      <c r="O378" s="705"/>
      <c r="P378" s="215"/>
      <c r="Q378" s="705"/>
      <c r="R378" s="28"/>
      <c r="S378" s="703"/>
      <c r="T378" s="175"/>
      <c r="U378" s="969">
        <f t="shared" si="99"/>
        <v>0</v>
      </c>
      <c r="V378" s="960"/>
      <c r="W378" s="203"/>
      <c r="X378" s="111">
        <f t="shared" si="98"/>
        <v>0</v>
      </c>
      <c r="Y378" s="959">
        <f t="shared" si="100"/>
        <v>0</v>
      </c>
      <c r="Z378" s="17">
        <f t="shared" si="101"/>
        <v>0</v>
      </c>
      <c r="AA378" s="17">
        <f t="shared" si="102"/>
        <v>0</v>
      </c>
      <c r="AB378" s="17">
        <f t="shared" si="103"/>
        <v>0</v>
      </c>
      <c r="AC378" s="17">
        <f t="shared" si="104"/>
        <v>0</v>
      </c>
      <c r="AD378" s="17">
        <f t="shared" si="105"/>
        <v>0</v>
      </c>
      <c r="AE378" s="17">
        <f t="shared" si="106"/>
        <v>0</v>
      </c>
      <c r="AF378" s="17">
        <f t="shared" si="107"/>
        <v>0</v>
      </c>
      <c r="AO378" s="57">
        <f t="shared" si="108"/>
        <v>0</v>
      </c>
    </row>
    <row r="379" spans="1:41" ht="15.75" customHeight="1" x14ac:dyDescent="0.25">
      <c r="A379" s="37">
        <v>20</v>
      </c>
      <c r="B379" s="26"/>
      <c r="C379" s="26"/>
      <c r="D379" s="20"/>
      <c r="E379" s="47"/>
      <c r="F379" s="63"/>
      <c r="G379" s="704"/>
      <c r="H379" s="10"/>
      <c r="I379" s="705"/>
      <c r="J379" s="280"/>
      <c r="K379" s="700"/>
      <c r="L379" s="149"/>
      <c r="M379" s="705"/>
      <c r="N379" s="237"/>
      <c r="O379" s="705"/>
      <c r="P379" s="215"/>
      <c r="Q379" s="705"/>
      <c r="R379" s="28"/>
      <c r="S379" s="703"/>
      <c r="T379" s="175"/>
      <c r="U379" s="969">
        <f t="shared" si="99"/>
        <v>0</v>
      </c>
      <c r="V379" s="960"/>
      <c r="W379" s="203"/>
      <c r="X379" s="111">
        <f t="shared" si="98"/>
        <v>0</v>
      </c>
      <c r="Y379" s="959">
        <f t="shared" si="100"/>
        <v>0</v>
      </c>
      <c r="Z379" s="17">
        <f t="shared" si="101"/>
        <v>0</v>
      </c>
      <c r="AA379" s="17">
        <f t="shared" si="102"/>
        <v>0</v>
      </c>
      <c r="AB379" s="17">
        <f t="shared" si="103"/>
        <v>0</v>
      </c>
      <c r="AC379" s="17">
        <f t="shared" si="104"/>
        <v>0</v>
      </c>
      <c r="AD379" s="17">
        <f t="shared" si="105"/>
        <v>0</v>
      </c>
      <c r="AE379" s="17">
        <f t="shared" si="106"/>
        <v>0</v>
      </c>
      <c r="AF379" s="17">
        <f t="shared" si="107"/>
        <v>0</v>
      </c>
      <c r="AO379" s="57">
        <f t="shared" si="108"/>
        <v>0</v>
      </c>
    </row>
    <row r="380" spans="1:41" ht="15.75" customHeight="1" x14ac:dyDescent="0.25">
      <c r="A380" s="37">
        <v>21</v>
      </c>
      <c r="B380" s="26"/>
      <c r="C380" s="19"/>
      <c r="D380" s="20"/>
      <c r="E380" s="47"/>
      <c r="F380" s="63"/>
      <c r="G380" s="704"/>
      <c r="H380" s="10"/>
      <c r="I380" s="705"/>
      <c r="J380" s="280"/>
      <c r="K380" s="700"/>
      <c r="L380" s="149"/>
      <c r="M380" s="705"/>
      <c r="N380" s="237"/>
      <c r="O380" s="705"/>
      <c r="P380" s="215"/>
      <c r="Q380" s="705"/>
      <c r="R380" s="28"/>
      <c r="S380" s="703"/>
      <c r="T380" s="175"/>
      <c r="U380" s="969">
        <f t="shared" si="99"/>
        <v>0</v>
      </c>
      <c r="V380" s="960"/>
      <c r="W380" s="203"/>
      <c r="X380" s="111">
        <f t="shared" ref="X380:X443" si="109">F380+G380+I380+K380+M380+O380+Q380+S380-H380-J380-L380-N380-P380-R380-T380-W380</f>
        <v>0</v>
      </c>
      <c r="Y380" s="959">
        <f t="shared" si="100"/>
        <v>0</v>
      </c>
      <c r="Z380" s="17">
        <f t="shared" si="101"/>
        <v>0</v>
      </c>
      <c r="AA380" s="17">
        <f t="shared" si="102"/>
        <v>0</v>
      </c>
      <c r="AB380" s="17">
        <f t="shared" si="103"/>
        <v>0</v>
      </c>
      <c r="AC380" s="17">
        <f t="shared" si="104"/>
        <v>0</v>
      </c>
      <c r="AD380" s="17">
        <f t="shared" si="105"/>
        <v>0</v>
      </c>
      <c r="AE380" s="17">
        <f t="shared" si="106"/>
        <v>0</v>
      </c>
      <c r="AF380" s="17">
        <f t="shared" si="107"/>
        <v>0</v>
      </c>
      <c r="AO380" s="57">
        <f t="shared" si="108"/>
        <v>0</v>
      </c>
    </row>
    <row r="381" spans="1:41" ht="15.75" customHeight="1" x14ac:dyDescent="0.25">
      <c r="A381" s="37">
        <v>22</v>
      </c>
      <c r="B381" s="26"/>
      <c r="C381" s="19"/>
      <c r="D381" s="20"/>
      <c r="E381" s="47"/>
      <c r="F381" s="63"/>
      <c r="G381" s="704"/>
      <c r="H381" s="10"/>
      <c r="I381" s="705"/>
      <c r="J381" s="280"/>
      <c r="K381" s="700"/>
      <c r="L381" s="149"/>
      <c r="M381" s="705"/>
      <c r="N381" s="237"/>
      <c r="O381" s="705"/>
      <c r="P381" s="215"/>
      <c r="Q381" s="705"/>
      <c r="R381" s="28"/>
      <c r="S381" s="703"/>
      <c r="T381" s="175"/>
      <c r="U381" s="969">
        <f t="shared" si="99"/>
        <v>0</v>
      </c>
      <c r="V381" s="960"/>
      <c r="W381" s="203"/>
      <c r="X381" s="111">
        <f t="shared" si="109"/>
        <v>0</v>
      </c>
      <c r="Y381" s="959">
        <f t="shared" si="100"/>
        <v>0</v>
      </c>
      <c r="Z381" s="17">
        <f t="shared" si="101"/>
        <v>0</v>
      </c>
      <c r="AA381" s="17">
        <f t="shared" si="102"/>
        <v>0</v>
      </c>
      <c r="AB381" s="17">
        <f t="shared" si="103"/>
        <v>0</v>
      </c>
      <c r="AC381" s="17">
        <f t="shared" si="104"/>
        <v>0</v>
      </c>
      <c r="AD381" s="17">
        <f t="shared" si="105"/>
        <v>0</v>
      </c>
      <c r="AE381" s="17">
        <f t="shared" si="106"/>
        <v>0</v>
      </c>
      <c r="AF381" s="17">
        <f t="shared" si="107"/>
        <v>0</v>
      </c>
      <c r="AO381" s="57">
        <f t="shared" si="108"/>
        <v>0</v>
      </c>
    </row>
    <row r="382" spans="1:41" ht="15.75" customHeight="1" x14ac:dyDescent="0.25">
      <c r="A382" s="37">
        <v>26</v>
      </c>
      <c r="B382" s="19"/>
      <c r="C382" s="19"/>
      <c r="D382" s="20"/>
      <c r="E382" s="47"/>
      <c r="F382" s="63"/>
      <c r="G382" s="704"/>
      <c r="H382" s="10"/>
      <c r="I382" s="705"/>
      <c r="J382" s="280"/>
      <c r="K382" s="700"/>
      <c r="L382" s="149"/>
      <c r="M382" s="705"/>
      <c r="N382" s="237"/>
      <c r="O382" s="705"/>
      <c r="P382" s="215"/>
      <c r="Q382" s="705"/>
      <c r="R382" s="28"/>
      <c r="S382" s="703"/>
      <c r="T382" s="175"/>
      <c r="U382" s="969">
        <f t="shared" si="99"/>
        <v>0</v>
      </c>
      <c r="V382" s="960"/>
      <c r="W382" s="203"/>
      <c r="X382" s="111">
        <f t="shared" si="109"/>
        <v>0</v>
      </c>
      <c r="Y382" s="959">
        <f t="shared" si="100"/>
        <v>0</v>
      </c>
      <c r="Z382" s="17">
        <f t="shared" si="101"/>
        <v>0</v>
      </c>
      <c r="AA382" s="17">
        <f t="shared" si="102"/>
        <v>0</v>
      </c>
      <c r="AB382" s="17">
        <f t="shared" si="103"/>
        <v>0</v>
      </c>
      <c r="AC382" s="17">
        <f t="shared" si="104"/>
        <v>0</v>
      </c>
      <c r="AD382" s="17">
        <f t="shared" si="105"/>
        <v>0</v>
      </c>
      <c r="AE382" s="17">
        <f t="shared" si="106"/>
        <v>0</v>
      </c>
      <c r="AF382" s="17">
        <f t="shared" si="107"/>
        <v>0</v>
      </c>
      <c r="AO382" s="57">
        <f t="shared" si="108"/>
        <v>0</v>
      </c>
    </row>
    <row r="383" spans="1:41" ht="15.75" customHeight="1" x14ac:dyDescent="0.25">
      <c r="A383" s="37">
        <v>27</v>
      </c>
      <c r="B383" s="19"/>
      <c r="C383" s="19"/>
      <c r="D383" s="20"/>
      <c r="E383" s="47"/>
      <c r="F383" s="63"/>
      <c r="G383" s="704"/>
      <c r="H383" s="10"/>
      <c r="I383" s="705"/>
      <c r="J383" s="280"/>
      <c r="K383" s="700"/>
      <c r="L383" s="149"/>
      <c r="M383" s="705"/>
      <c r="N383" s="237"/>
      <c r="O383" s="705"/>
      <c r="P383" s="215"/>
      <c r="Q383" s="705"/>
      <c r="R383" s="28"/>
      <c r="S383" s="703"/>
      <c r="T383" s="175"/>
      <c r="U383" s="969">
        <f t="shared" si="99"/>
        <v>0</v>
      </c>
      <c r="V383" s="960"/>
      <c r="W383" s="203"/>
      <c r="X383" s="111">
        <f t="shared" si="109"/>
        <v>0</v>
      </c>
      <c r="Y383" s="959">
        <f t="shared" si="100"/>
        <v>0</v>
      </c>
      <c r="Z383" s="17">
        <f t="shared" si="101"/>
        <v>0</v>
      </c>
      <c r="AA383" s="17">
        <f t="shared" si="102"/>
        <v>0</v>
      </c>
      <c r="AB383" s="17">
        <f t="shared" si="103"/>
        <v>0</v>
      </c>
      <c r="AC383" s="17">
        <f t="shared" si="104"/>
        <v>0</v>
      </c>
      <c r="AD383" s="17">
        <f t="shared" si="105"/>
        <v>0</v>
      </c>
      <c r="AE383" s="17">
        <f t="shared" si="106"/>
        <v>0</v>
      </c>
      <c r="AF383" s="17">
        <f t="shared" si="107"/>
        <v>0</v>
      </c>
      <c r="AO383" s="57">
        <f t="shared" si="108"/>
        <v>0</v>
      </c>
    </row>
    <row r="384" spans="1:41" ht="15.75" customHeight="1" x14ac:dyDescent="0.25">
      <c r="A384" s="37">
        <v>28</v>
      </c>
      <c r="B384" s="19"/>
      <c r="C384" s="19"/>
      <c r="D384" s="20"/>
      <c r="E384" s="47"/>
      <c r="F384" s="63"/>
      <c r="G384" s="704"/>
      <c r="H384" s="10"/>
      <c r="I384" s="705"/>
      <c r="J384" s="280"/>
      <c r="K384" s="700"/>
      <c r="L384" s="149"/>
      <c r="M384" s="705"/>
      <c r="N384" s="237"/>
      <c r="O384" s="705"/>
      <c r="P384" s="215"/>
      <c r="Q384" s="705"/>
      <c r="R384" s="28"/>
      <c r="S384" s="703"/>
      <c r="T384" s="175"/>
      <c r="U384" s="969">
        <f t="shared" si="99"/>
        <v>0</v>
      </c>
      <c r="V384" s="960"/>
      <c r="W384" s="203"/>
      <c r="X384" s="111">
        <f t="shared" si="109"/>
        <v>0</v>
      </c>
      <c r="Y384" s="959">
        <f t="shared" si="100"/>
        <v>0</v>
      </c>
      <c r="Z384" s="17">
        <f t="shared" si="101"/>
        <v>0</v>
      </c>
      <c r="AA384" s="17">
        <f t="shared" si="102"/>
        <v>0</v>
      </c>
      <c r="AB384" s="17">
        <f t="shared" si="103"/>
        <v>0</v>
      </c>
      <c r="AC384" s="17">
        <f t="shared" si="104"/>
        <v>0</v>
      </c>
      <c r="AD384" s="17">
        <f t="shared" si="105"/>
        <v>0</v>
      </c>
      <c r="AE384" s="17">
        <f t="shared" si="106"/>
        <v>0</v>
      </c>
      <c r="AF384" s="17">
        <f t="shared" si="107"/>
        <v>0</v>
      </c>
      <c r="AO384" s="57">
        <f t="shared" si="108"/>
        <v>0</v>
      </c>
    </row>
    <row r="385" spans="1:41" ht="15.75" customHeight="1" x14ac:dyDescent="0.25">
      <c r="A385" s="37">
        <v>30</v>
      </c>
      <c r="B385" s="19"/>
      <c r="C385" s="19"/>
      <c r="D385" s="20"/>
      <c r="E385" s="47"/>
      <c r="F385" s="63"/>
      <c r="G385" s="704"/>
      <c r="H385" s="10"/>
      <c r="I385" s="705"/>
      <c r="J385" s="280"/>
      <c r="K385" s="700"/>
      <c r="L385" s="149"/>
      <c r="M385" s="705"/>
      <c r="N385" s="237"/>
      <c r="O385" s="705"/>
      <c r="P385" s="215"/>
      <c r="Q385" s="705"/>
      <c r="R385" s="28"/>
      <c r="S385" s="703"/>
      <c r="T385" s="175"/>
      <c r="U385" s="969">
        <f t="shared" si="99"/>
        <v>0</v>
      </c>
      <c r="V385" s="960"/>
      <c r="W385" s="203"/>
      <c r="X385" s="111">
        <f t="shared" si="109"/>
        <v>0</v>
      </c>
      <c r="Y385" s="959">
        <f t="shared" si="100"/>
        <v>0</v>
      </c>
      <c r="Z385" s="17">
        <f t="shared" si="101"/>
        <v>0</v>
      </c>
      <c r="AA385" s="17">
        <f t="shared" si="102"/>
        <v>0</v>
      </c>
      <c r="AB385" s="17">
        <f t="shared" si="103"/>
        <v>0</v>
      </c>
      <c r="AC385" s="17">
        <f t="shared" si="104"/>
        <v>0</v>
      </c>
      <c r="AD385" s="17">
        <f t="shared" si="105"/>
        <v>0</v>
      </c>
      <c r="AE385" s="17">
        <f t="shared" si="106"/>
        <v>0</v>
      </c>
      <c r="AF385" s="17">
        <f t="shared" si="107"/>
        <v>0</v>
      </c>
      <c r="AO385" s="57">
        <f t="shared" si="108"/>
        <v>0</v>
      </c>
    </row>
    <row r="386" spans="1:41" ht="15.75" customHeight="1" x14ac:dyDescent="0.25">
      <c r="A386" s="37">
        <v>31</v>
      </c>
      <c r="B386" s="19"/>
      <c r="C386" s="19"/>
      <c r="D386" s="20"/>
      <c r="E386" s="47"/>
      <c r="F386" s="63"/>
      <c r="G386" s="704"/>
      <c r="H386" s="10"/>
      <c r="I386" s="705"/>
      <c r="J386" s="280"/>
      <c r="K386" s="700"/>
      <c r="L386" s="149"/>
      <c r="M386" s="705"/>
      <c r="N386" s="237"/>
      <c r="O386" s="705"/>
      <c r="P386" s="215"/>
      <c r="Q386" s="705"/>
      <c r="R386" s="28"/>
      <c r="S386" s="703"/>
      <c r="T386" s="175"/>
      <c r="U386" s="969">
        <f t="shared" si="99"/>
        <v>0</v>
      </c>
      <c r="V386" s="960"/>
      <c r="W386" s="203"/>
      <c r="X386" s="111">
        <f t="shared" si="109"/>
        <v>0</v>
      </c>
      <c r="Y386" s="959">
        <f t="shared" si="100"/>
        <v>0</v>
      </c>
      <c r="Z386" s="17">
        <f t="shared" si="101"/>
        <v>0</v>
      </c>
      <c r="AA386" s="17">
        <f t="shared" si="102"/>
        <v>0</v>
      </c>
      <c r="AB386" s="17">
        <f t="shared" si="103"/>
        <v>0</v>
      </c>
      <c r="AC386" s="17">
        <f t="shared" si="104"/>
        <v>0</v>
      </c>
      <c r="AD386" s="17">
        <f t="shared" si="105"/>
        <v>0</v>
      </c>
      <c r="AE386" s="17">
        <f t="shared" si="106"/>
        <v>0</v>
      </c>
      <c r="AF386" s="17">
        <f t="shared" si="107"/>
        <v>0</v>
      </c>
      <c r="AO386" s="57">
        <f t="shared" si="108"/>
        <v>0</v>
      </c>
    </row>
    <row r="387" spans="1:41" s="3" customFormat="1" ht="19.5" customHeight="1" x14ac:dyDescent="0.25">
      <c r="A387" s="37">
        <v>32</v>
      </c>
      <c r="B387" s="19"/>
      <c r="C387" s="19"/>
      <c r="D387" s="20"/>
      <c r="E387" s="47"/>
      <c r="F387" s="63"/>
      <c r="G387" s="704"/>
      <c r="H387" s="10"/>
      <c r="I387" s="705"/>
      <c r="J387" s="280"/>
      <c r="K387" s="700"/>
      <c r="L387" s="149"/>
      <c r="M387" s="705"/>
      <c r="N387" s="237"/>
      <c r="O387" s="705"/>
      <c r="P387" s="215"/>
      <c r="Q387" s="705"/>
      <c r="R387" s="28"/>
      <c r="S387" s="703"/>
      <c r="T387" s="175"/>
      <c r="U387" s="969">
        <f t="shared" si="99"/>
        <v>0</v>
      </c>
      <c r="V387" s="960"/>
      <c r="W387" s="203"/>
      <c r="X387" s="111">
        <f t="shared" si="109"/>
        <v>0</v>
      </c>
      <c r="Y387" s="959">
        <f t="shared" si="100"/>
        <v>0</v>
      </c>
      <c r="Z387" s="17">
        <f t="shared" si="101"/>
        <v>0</v>
      </c>
      <c r="AA387" s="17">
        <f t="shared" si="102"/>
        <v>0</v>
      </c>
      <c r="AB387" s="17">
        <f t="shared" si="103"/>
        <v>0</v>
      </c>
      <c r="AC387" s="17">
        <f t="shared" si="104"/>
        <v>0</v>
      </c>
      <c r="AD387" s="17">
        <f t="shared" si="105"/>
        <v>0</v>
      </c>
      <c r="AE387" s="17">
        <f t="shared" si="106"/>
        <v>0</v>
      </c>
      <c r="AF387" s="17">
        <f t="shared" si="107"/>
        <v>0</v>
      </c>
      <c r="AO387" s="57">
        <f t="shared" si="108"/>
        <v>0</v>
      </c>
    </row>
    <row r="388" spans="1:41" ht="15.75" customHeight="1" x14ac:dyDescent="0.25">
      <c r="A388" s="37">
        <v>33</v>
      </c>
      <c r="B388" s="19"/>
      <c r="C388" s="19"/>
      <c r="D388" s="20"/>
      <c r="E388" s="47"/>
      <c r="F388" s="63"/>
      <c r="G388" s="704"/>
      <c r="H388" s="10"/>
      <c r="I388" s="705"/>
      <c r="J388" s="280"/>
      <c r="K388" s="700"/>
      <c r="L388" s="149"/>
      <c r="M388" s="705"/>
      <c r="N388" s="237"/>
      <c r="O388" s="705"/>
      <c r="P388" s="215"/>
      <c r="Q388" s="705"/>
      <c r="R388" s="28"/>
      <c r="S388" s="703"/>
      <c r="T388" s="175"/>
      <c r="U388" s="969">
        <f t="shared" si="99"/>
        <v>0</v>
      </c>
      <c r="V388" s="960"/>
      <c r="W388" s="203"/>
      <c r="X388" s="111">
        <f t="shared" si="109"/>
        <v>0</v>
      </c>
      <c r="Y388" s="959">
        <f t="shared" si="100"/>
        <v>0</v>
      </c>
      <c r="Z388" s="17">
        <f t="shared" si="101"/>
        <v>0</v>
      </c>
      <c r="AA388" s="17">
        <f t="shared" si="102"/>
        <v>0</v>
      </c>
      <c r="AB388" s="17">
        <f t="shared" si="103"/>
        <v>0</v>
      </c>
      <c r="AC388" s="17">
        <f t="shared" si="104"/>
        <v>0</v>
      </c>
      <c r="AD388" s="17">
        <f t="shared" si="105"/>
        <v>0</v>
      </c>
      <c r="AE388" s="17">
        <f t="shared" si="106"/>
        <v>0</v>
      </c>
      <c r="AF388" s="17">
        <f t="shared" si="107"/>
        <v>0</v>
      </c>
      <c r="AO388" s="57">
        <f t="shared" si="108"/>
        <v>0</v>
      </c>
    </row>
    <row r="389" spans="1:41" ht="15.75" customHeight="1" x14ac:dyDescent="0.25">
      <c r="A389" s="37">
        <v>34</v>
      </c>
      <c r="B389" s="26"/>
      <c r="C389" s="19"/>
      <c r="D389" s="20"/>
      <c r="E389" s="47"/>
      <c r="F389" s="63"/>
      <c r="G389" s="704"/>
      <c r="H389" s="10"/>
      <c r="I389" s="705"/>
      <c r="J389" s="280"/>
      <c r="K389" s="700"/>
      <c r="L389" s="149"/>
      <c r="M389" s="705"/>
      <c r="N389" s="237"/>
      <c r="O389" s="705"/>
      <c r="P389" s="215"/>
      <c r="Q389" s="705"/>
      <c r="R389" s="28"/>
      <c r="S389" s="703"/>
      <c r="T389" s="175"/>
      <c r="U389" s="969">
        <f t="shared" si="99"/>
        <v>0</v>
      </c>
      <c r="V389" s="960"/>
      <c r="W389" s="203"/>
      <c r="X389" s="111">
        <f t="shared" si="109"/>
        <v>0</v>
      </c>
      <c r="Y389" s="959">
        <f t="shared" si="100"/>
        <v>0</v>
      </c>
      <c r="Z389" s="17">
        <f t="shared" si="101"/>
        <v>0</v>
      </c>
      <c r="AA389" s="17">
        <f t="shared" si="102"/>
        <v>0</v>
      </c>
      <c r="AB389" s="17">
        <f t="shared" si="103"/>
        <v>0</v>
      </c>
      <c r="AC389" s="17">
        <f t="shared" si="104"/>
        <v>0</v>
      </c>
      <c r="AD389" s="17">
        <f t="shared" si="105"/>
        <v>0</v>
      </c>
      <c r="AE389" s="17">
        <f t="shared" si="106"/>
        <v>0</v>
      </c>
      <c r="AF389" s="17">
        <f t="shared" si="107"/>
        <v>0</v>
      </c>
      <c r="AO389" s="57">
        <f t="shared" si="108"/>
        <v>0</v>
      </c>
    </row>
    <row r="390" spans="1:41" ht="15.75" customHeight="1" x14ac:dyDescent="0.25">
      <c r="A390" s="37">
        <v>35</v>
      </c>
      <c r="B390" s="26"/>
      <c r="C390" s="19"/>
      <c r="D390" s="20"/>
      <c r="E390" s="47"/>
      <c r="F390" s="63"/>
      <c r="G390" s="704"/>
      <c r="H390" s="10"/>
      <c r="I390" s="705"/>
      <c r="J390" s="280"/>
      <c r="K390" s="700"/>
      <c r="L390" s="149"/>
      <c r="M390" s="705"/>
      <c r="N390" s="237"/>
      <c r="O390" s="705"/>
      <c r="P390" s="215"/>
      <c r="Q390" s="705"/>
      <c r="R390" s="28"/>
      <c r="S390" s="703"/>
      <c r="T390" s="175"/>
      <c r="U390" s="969">
        <f t="shared" si="99"/>
        <v>0</v>
      </c>
      <c r="V390" s="960"/>
      <c r="W390" s="203"/>
      <c r="X390" s="111">
        <f t="shared" si="109"/>
        <v>0</v>
      </c>
      <c r="Y390" s="959">
        <f t="shared" si="100"/>
        <v>0</v>
      </c>
      <c r="Z390" s="17">
        <f t="shared" si="101"/>
        <v>0</v>
      </c>
      <c r="AA390" s="17">
        <f t="shared" si="102"/>
        <v>0</v>
      </c>
      <c r="AB390" s="17">
        <f t="shared" si="103"/>
        <v>0</v>
      </c>
      <c r="AC390" s="17">
        <f t="shared" si="104"/>
        <v>0</v>
      </c>
      <c r="AD390" s="17">
        <f t="shared" si="105"/>
        <v>0</v>
      </c>
      <c r="AE390" s="17">
        <f t="shared" si="106"/>
        <v>0</v>
      </c>
      <c r="AF390" s="17">
        <f t="shared" si="107"/>
        <v>0</v>
      </c>
      <c r="AO390" s="57">
        <f t="shared" si="108"/>
        <v>0</v>
      </c>
    </row>
    <row r="391" spans="1:41" s="2" customFormat="1" ht="15.75" customHeight="1" x14ac:dyDescent="0.25">
      <c r="A391" s="37"/>
      <c r="B391" s="19"/>
      <c r="C391" s="19"/>
      <c r="D391" s="20"/>
      <c r="E391" s="46"/>
      <c r="F391" s="63"/>
      <c r="G391" s="704"/>
      <c r="H391" s="10"/>
      <c r="I391" s="705"/>
      <c r="J391" s="280"/>
      <c r="K391" s="700"/>
      <c r="L391" s="149"/>
      <c r="M391" s="705"/>
      <c r="N391" s="237"/>
      <c r="O391" s="705"/>
      <c r="P391" s="215"/>
      <c r="Q391" s="705"/>
      <c r="R391" s="28"/>
      <c r="S391" s="703"/>
      <c r="T391" s="175"/>
      <c r="U391" s="969">
        <f t="shared" si="99"/>
        <v>0</v>
      </c>
      <c r="V391" s="960"/>
      <c r="W391" s="203"/>
      <c r="X391" s="111">
        <f t="shared" si="109"/>
        <v>0</v>
      </c>
      <c r="Y391" s="959">
        <f t="shared" si="100"/>
        <v>0</v>
      </c>
      <c r="Z391" s="17">
        <f t="shared" si="101"/>
        <v>0</v>
      </c>
      <c r="AA391" s="17">
        <f t="shared" si="102"/>
        <v>0</v>
      </c>
      <c r="AB391" s="17">
        <f t="shared" si="103"/>
        <v>0</v>
      </c>
      <c r="AC391" s="17">
        <f t="shared" si="104"/>
        <v>0</v>
      </c>
      <c r="AD391" s="17">
        <f t="shared" si="105"/>
        <v>0</v>
      </c>
      <c r="AE391" s="17">
        <f t="shared" si="106"/>
        <v>0</v>
      </c>
      <c r="AF391" s="17">
        <f t="shared" si="107"/>
        <v>0</v>
      </c>
      <c r="AO391" s="57">
        <f t="shared" si="108"/>
        <v>0</v>
      </c>
    </row>
    <row r="392" spans="1:41" ht="15.75" customHeight="1" x14ac:dyDescent="0.25">
      <c r="A392" s="37">
        <v>1</v>
      </c>
      <c r="B392" s="19"/>
      <c r="C392" s="19"/>
      <c r="D392" s="20"/>
      <c r="E392" s="47"/>
      <c r="F392" s="63"/>
      <c r="G392" s="704"/>
      <c r="H392" s="10"/>
      <c r="I392" s="705"/>
      <c r="J392" s="280"/>
      <c r="K392" s="700"/>
      <c r="L392" s="149"/>
      <c r="M392" s="705"/>
      <c r="N392" s="237"/>
      <c r="O392" s="705"/>
      <c r="P392" s="215"/>
      <c r="Q392" s="705"/>
      <c r="R392" s="28"/>
      <c r="S392" s="703"/>
      <c r="T392" s="175"/>
      <c r="U392" s="969">
        <f t="shared" si="99"/>
        <v>0</v>
      </c>
      <c r="V392" s="960"/>
      <c r="W392" s="203"/>
      <c r="X392" s="111">
        <f t="shared" si="109"/>
        <v>0</v>
      </c>
      <c r="Y392" s="959">
        <f t="shared" si="100"/>
        <v>0</v>
      </c>
      <c r="Z392" s="17">
        <f t="shared" si="101"/>
        <v>0</v>
      </c>
      <c r="AA392" s="17">
        <f t="shared" si="102"/>
        <v>0</v>
      </c>
      <c r="AB392" s="17">
        <f t="shared" si="103"/>
        <v>0</v>
      </c>
      <c r="AC392" s="17">
        <f t="shared" si="104"/>
        <v>0</v>
      </c>
      <c r="AD392" s="17">
        <f t="shared" si="105"/>
        <v>0</v>
      </c>
      <c r="AE392" s="17">
        <f t="shared" si="106"/>
        <v>0</v>
      </c>
      <c r="AF392" s="17">
        <f t="shared" si="107"/>
        <v>0</v>
      </c>
      <c r="AO392" s="57">
        <f t="shared" si="108"/>
        <v>0</v>
      </c>
    </row>
    <row r="393" spans="1:41" ht="15.75" customHeight="1" x14ac:dyDescent="0.25">
      <c r="A393" s="37">
        <v>2</v>
      </c>
      <c r="B393" s="19"/>
      <c r="C393" s="19"/>
      <c r="D393" s="20"/>
      <c r="E393" s="47"/>
      <c r="F393" s="63"/>
      <c r="G393" s="704"/>
      <c r="H393" s="10"/>
      <c r="I393" s="705"/>
      <c r="J393" s="280"/>
      <c r="K393" s="700"/>
      <c r="L393" s="149"/>
      <c r="M393" s="705"/>
      <c r="N393" s="237"/>
      <c r="O393" s="705"/>
      <c r="P393" s="215"/>
      <c r="Q393" s="705"/>
      <c r="R393" s="28"/>
      <c r="S393" s="703"/>
      <c r="T393" s="175"/>
      <c r="U393" s="969">
        <f t="shared" ref="U393:U456" si="110">T393+R393+P393+N393+L393+J393+H393</f>
        <v>0</v>
      </c>
      <c r="V393" s="960"/>
      <c r="W393" s="203"/>
      <c r="X393" s="111">
        <f t="shared" si="109"/>
        <v>0</v>
      </c>
      <c r="Y393" s="959">
        <f t="shared" ref="Y393:Y456" si="111">G393+I393+K393+M393+O393+Q393+S393</f>
        <v>0</v>
      </c>
      <c r="Z393" s="17">
        <f t="shared" ref="Z393:Z456" si="112">H393*C393</f>
        <v>0</v>
      </c>
      <c r="AA393" s="17">
        <f t="shared" ref="AA393:AA456" si="113">J393*C393</f>
        <v>0</v>
      </c>
      <c r="AB393" s="17">
        <f t="shared" ref="AB393:AB456" si="114">L393*C393</f>
        <v>0</v>
      </c>
      <c r="AC393" s="17">
        <f t="shared" ref="AC393:AC456" si="115">N393*C393</f>
        <v>0</v>
      </c>
      <c r="AD393" s="17">
        <f t="shared" ref="AD393:AD456" si="116">P393*C393</f>
        <v>0</v>
      </c>
      <c r="AE393" s="17">
        <f t="shared" ref="AE393:AE456" si="117">R393*C393</f>
        <v>0</v>
      </c>
      <c r="AF393" s="17">
        <f t="shared" ref="AF393:AF456" si="118">T393*C393</f>
        <v>0</v>
      </c>
      <c r="AO393" s="57">
        <f t="shared" ref="AO393:AO419" si="119">U393*B393</f>
        <v>0</v>
      </c>
    </row>
    <row r="394" spans="1:41" ht="15.75" customHeight="1" x14ac:dyDescent="0.25">
      <c r="A394" s="37">
        <v>3</v>
      </c>
      <c r="B394" s="19"/>
      <c r="C394" s="19"/>
      <c r="D394" s="20"/>
      <c r="E394" s="47"/>
      <c r="F394" s="63"/>
      <c r="G394" s="704"/>
      <c r="H394" s="10"/>
      <c r="I394" s="705"/>
      <c r="J394" s="280"/>
      <c r="K394" s="700"/>
      <c r="L394" s="149"/>
      <c r="M394" s="705"/>
      <c r="N394" s="237"/>
      <c r="O394" s="705"/>
      <c r="P394" s="215"/>
      <c r="Q394" s="705"/>
      <c r="R394" s="28"/>
      <c r="S394" s="703"/>
      <c r="T394" s="175"/>
      <c r="U394" s="969">
        <f t="shared" si="110"/>
        <v>0</v>
      </c>
      <c r="V394" s="960"/>
      <c r="W394" s="203"/>
      <c r="X394" s="111">
        <f t="shared" si="109"/>
        <v>0</v>
      </c>
      <c r="Y394" s="959">
        <f t="shared" si="111"/>
        <v>0</v>
      </c>
      <c r="Z394" s="17">
        <f t="shared" si="112"/>
        <v>0</v>
      </c>
      <c r="AA394" s="17">
        <f t="shared" si="113"/>
        <v>0</v>
      </c>
      <c r="AB394" s="17">
        <f t="shared" si="114"/>
        <v>0</v>
      </c>
      <c r="AC394" s="17">
        <f t="shared" si="115"/>
        <v>0</v>
      </c>
      <c r="AD394" s="17">
        <f t="shared" si="116"/>
        <v>0</v>
      </c>
      <c r="AE394" s="17">
        <f t="shared" si="117"/>
        <v>0</v>
      </c>
      <c r="AF394" s="17">
        <f t="shared" si="118"/>
        <v>0</v>
      </c>
      <c r="AO394" s="57">
        <f t="shared" si="119"/>
        <v>0</v>
      </c>
    </row>
    <row r="395" spans="1:41" ht="15.75" customHeight="1" x14ac:dyDescent="0.25">
      <c r="A395" s="37">
        <v>4</v>
      </c>
      <c r="B395" s="19"/>
      <c r="C395" s="19"/>
      <c r="D395" s="20"/>
      <c r="E395" s="47"/>
      <c r="F395" s="63"/>
      <c r="G395" s="704"/>
      <c r="H395" s="10"/>
      <c r="I395" s="705"/>
      <c r="J395" s="280"/>
      <c r="K395" s="700"/>
      <c r="L395" s="149"/>
      <c r="M395" s="705"/>
      <c r="N395" s="237"/>
      <c r="O395" s="705"/>
      <c r="P395" s="215"/>
      <c r="Q395" s="705"/>
      <c r="R395" s="28"/>
      <c r="S395" s="703"/>
      <c r="T395" s="175"/>
      <c r="U395" s="969">
        <f t="shared" si="110"/>
        <v>0</v>
      </c>
      <c r="V395" s="960"/>
      <c r="W395" s="203"/>
      <c r="X395" s="111">
        <f t="shared" si="109"/>
        <v>0</v>
      </c>
      <c r="Y395" s="959">
        <f t="shared" si="111"/>
        <v>0</v>
      </c>
      <c r="Z395" s="17">
        <f t="shared" si="112"/>
        <v>0</v>
      </c>
      <c r="AA395" s="17">
        <f t="shared" si="113"/>
        <v>0</v>
      </c>
      <c r="AB395" s="17">
        <f t="shared" si="114"/>
        <v>0</v>
      </c>
      <c r="AC395" s="17">
        <f t="shared" si="115"/>
        <v>0</v>
      </c>
      <c r="AD395" s="17">
        <f t="shared" si="116"/>
        <v>0</v>
      </c>
      <c r="AE395" s="17">
        <f t="shared" si="117"/>
        <v>0</v>
      </c>
      <c r="AF395" s="17">
        <f t="shared" si="118"/>
        <v>0</v>
      </c>
      <c r="AO395" s="57">
        <f t="shared" si="119"/>
        <v>0</v>
      </c>
    </row>
    <row r="396" spans="1:41" ht="15.75" customHeight="1" x14ac:dyDescent="0.25">
      <c r="A396" s="37">
        <v>5</v>
      </c>
      <c r="B396" s="19"/>
      <c r="C396" s="19"/>
      <c r="D396" s="20"/>
      <c r="E396" s="47"/>
      <c r="F396" s="63"/>
      <c r="G396" s="704"/>
      <c r="H396" s="10"/>
      <c r="I396" s="705"/>
      <c r="J396" s="280"/>
      <c r="K396" s="700"/>
      <c r="L396" s="149"/>
      <c r="M396" s="705"/>
      <c r="N396" s="237"/>
      <c r="O396" s="705"/>
      <c r="P396" s="215"/>
      <c r="Q396" s="705"/>
      <c r="R396" s="28"/>
      <c r="S396" s="703"/>
      <c r="T396" s="175"/>
      <c r="U396" s="969">
        <f t="shared" si="110"/>
        <v>0</v>
      </c>
      <c r="V396" s="960"/>
      <c r="W396" s="203"/>
      <c r="X396" s="111">
        <f t="shared" si="109"/>
        <v>0</v>
      </c>
      <c r="Y396" s="959">
        <f t="shared" si="111"/>
        <v>0</v>
      </c>
      <c r="Z396" s="17">
        <f t="shared" si="112"/>
        <v>0</v>
      </c>
      <c r="AA396" s="17">
        <f t="shared" si="113"/>
        <v>0</v>
      </c>
      <c r="AB396" s="17">
        <f t="shared" si="114"/>
        <v>0</v>
      </c>
      <c r="AC396" s="17">
        <f t="shared" si="115"/>
        <v>0</v>
      </c>
      <c r="AD396" s="17">
        <f t="shared" si="116"/>
        <v>0</v>
      </c>
      <c r="AE396" s="17">
        <f t="shared" si="117"/>
        <v>0</v>
      </c>
      <c r="AF396" s="17">
        <f t="shared" si="118"/>
        <v>0</v>
      </c>
      <c r="AO396" s="57">
        <f t="shared" si="119"/>
        <v>0</v>
      </c>
    </row>
    <row r="397" spans="1:41" ht="15.75" customHeight="1" x14ac:dyDescent="0.25">
      <c r="A397" s="37">
        <v>6</v>
      </c>
      <c r="B397" s="19"/>
      <c r="C397" s="19"/>
      <c r="D397" s="20"/>
      <c r="E397" s="47"/>
      <c r="F397" s="63"/>
      <c r="G397" s="704"/>
      <c r="H397" s="10"/>
      <c r="I397" s="705"/>
      <c r="J397" s="280"/>
      <c r="K397" s="700"/>
      <c r="L397" s="149"/>
      <c r="M397" s="705"/>
      <c r="N397" s="237"/>
      <c r="O397" s="705"/>
      <c r="P397" s="215"/>
      <c r="Q397" s="705"/>
      <c r="R397" s="28"/>
      <c r="S397" s="703"/>
      <c r="T397" s="175"/>
      <c r="U397" s="969">
        <f t="shared" si="110"/>
        <v>0</v>
      </c>
      <c r="V397" s="960"/>
      <c r="W397" s="203"/>
      <c r="X397" s="111">
        <f t="shared" si="109"/>
        <v>0</v>
      </c>
      <c r="Y397" s="959">
        <f t="shared" si="111"/>
        <v>0</v>
      </c>
      <c r="Z397" s="17">
        <f t="shared" si="112"/>
        <v>0</v>
      </c>
      <c r="AA397" s="17">
        <f t="shared" si="113"/>
        <v>0</v>
      </c>
      <c r="AB397" s="17">
        <f t="shared" si="114"/>
        <v>0</v>
      </c>
      <c r="AC397" s="17">
        <f t="shared" si="115"/>
        <v>0</v>
      </c>
      <c r="AD397" s="17">
        <f t="shared" si="116"/>
        <v>0</v>
      </c>
      <c r="AE397" s="17">
        <f t="shared" si="117"/>
        <v>0</v>
      </c>
      <c r="AF397" s="17">
        <f t="shared" si="118"/>
        <v>0</v>
      </c>
      <c r="AO397" s="57">
        <f t="shared" si="119"/>
        <v>0</v>
      </c>
    </row>
    <row r="398" spans="1:41" ht="15.75" customHeight="1" x14ac:dyDescent="0.25">
      <c r="A398" s="37">
        <v>7</v>
      </c>
      <c r="B398" s="19"/>
      <c r="C398" s="19"/>
      <c r="D398" s="20"/>
      <c r="E398" s="47"/>
      <c r="F398" s="63"/>
      <c r="G398" s="704"/>
      <c r="H398" s="10"/>
      <c r="I398" s="705"/>
      <c r="J398" s="280"/>
      <c r="K398" s="700"/>
      <c r="L398" s="149"/>
      <c r="M398" s="705"/>
      <c r="N398" s="237"/>
      <c r="O398" s="705"/>
      <c r="P398" s="215"/>
      <c r="Q398" s="705"/>
      <c r="R398" s="28"/>
      <c r="S398" s="703"/>
      <c r="T398" s="175"/>
      <c r="U398" s="969">
        <f t="shared" si="110"/>
        <v>0</v>
      </c>
      <c r="V398" s="960"/>
      <c r="W398" s="203"/>
      <c r="X398" s="111">
        <f t="shared" si="109"/>
        <v>0</v>
      </c>
      <c r="Y398" s="959">
        <f t="shared" si="111"/>
        <v>0</v>
      </c>
      <c r="Z398" s="17">
        <f t="shared" si="112"/>
        <v>0</v>
      </c>
      <c r="AA398" s="17">
        <f t="shared" si="113"/>
        <v>0</v>
      </c>
      <c r="AB398" s="17">
        <f t="shared" si="114"/>
        <v>0</v>
      </c>
      <c r="AC398" s="17">
        <f t="shared" si="115"/>
        <v>0</v>
      </c>
      <c r="AD398" s="17">
        <f t="shared" si="116"/>
        <v>0</v>
      </c>
      <c r="AE398" s="17">
        <f t="shared" si="117"/>
        <v>0</v>
      </c>
      <c r="AF398" s="17">
        <f t="shared" si="118"/>
        <v>0</v>
      </c>
      <c r="AO398" s="57">
        <f t="shared" si="119"/>
        <v>0</v>
      </c>
    </row>
    <row r="399" spans="1:41" ht="15.75" customHeight="1" x14ac:dyDescent="0.25">
      <c r="A399" s="37">
        <v>8</v>
      </c>
      <c r="B399" s="19"/>
      <c r="C399" s="19"/>
      <c r="D399" s="20"/>
      <c r="E399" s="47"/>
      <c r="F399" s="63"/>
      <c r="G399" s="704"/>
      <c r="H399" s="10"/>
      <c r="I399" s="705"/>
      <c r="J399" s="280"/>
      <c r="K399" s="700"/>
      <c r="L399" s="149"/>
      <c r="M399" s="705"/>
      <c r="N399" s="237"/>
      <c r="O399" s="705"/>
      <c r="P399" s="215"/>
      <c r="Q399" s="705"/>
      <c r="R399" s="28"/>
      <c r="S399" s="703"/>
      <c r="T399" s="175"/>
      <c r="U399" s="969">
        <f t="shared" si="110"/>
        <v>0</v>
      </c>
      <c r="V399" s="960"/>
      <c r="W399" s="203"/>
      <c r="X399" s="111">
        <f t="shared" si="109"/>
        <v>0</v>
      </c>
      <c r="Y399" s="959">
        <f t="shared" si="111"/>
        <v>0</v>
      </c>
      <c r="Z399" s="17">
        <f t="shared" si="112"/>
        <v>0</v>
      </c>
      <c r="AA399" s="17">
        <f t="shared" si="113"/>
        <v>0</v>
      </c>
      <c r="AB399" s="17">
        <f t="shared" si="114"/>
        <v>0</v>
      </c>
      <c r="AC399" s="17">
        <f t="shared" si="115"/>
        <v>0</v>
      </c>
      <c r="AD399" s="17">
        <f t="shared" si="116"/>
        <v>0</v>
      </c>
      <c r="AE399" s="17">
        <f t="shared" si="117"/>
        <v>0</v>
      </c>
      <c r="AF399" s="17">
        <f t="shared" si="118"/>
        <v>0</v>
      </c>
      <c r="AO399" s="57">
        <f t="shared" si="119"/>
        <v>0</v>
      </c>
    </row>
    <row r="400" spans="1:41" ht="15.75" customHeight="1" x14ac:dyDescent="0.25">
      <c r="A400" s="37">
        <v>9</v>
      </c>
      <c r="B400" s="19"/>
      <c r="C400" s="19"/>
      <c r="D400" s="20"/>
      <c r="E400" s="47"/>
      <c r="F400" s="63"/>
      <c r="G400" s="704"/>
      <c r="H400" s="10"/>
      <c r="I400" s="705"/>
      <c r="J400" s="280"/>
      <c r="K400" s="700"/>
      <c r="L400" s="149"/>
      <c r="M400" s="705"/>
      <c r="N400" s="237"/>
      <c r="O400" s="705"/>
      <c r="P400" s="215"/>
      <c r="Q400" s="705"/>
      <c r="R400" s="28"/>
      <c r="S400" s="703"/>
      <c r="T400" s="175"/>
      <c r="U400" s="969">
        <f t="shared" si="110"/>
        <v>0</v>
      </c>
      <c r="V400" s="960"/>
      <c r="W400" s="203"/>
      <c r="X400" s="111">
        <f t="shared" si="109"/>
        <v>0</v>
      </c>
      <c r="Y400" s="959">
        <f t="shared" si="111"/>
        <v>0</v>
      </c>
      <c r="Z400" s="17">
        <f t="shared" si="112"/>
        <v>0</v>
      </c>
      <c r="AA400" s="17">
        <f t="shared" si="113"/>
        <v>0</v>
      </c>
      <c r="AB400" s="17">
        <f t="shared" si="114"/>
        <v>0</v>
      </c>
      <c r="AC400" s="17">
        <f t="shared" si="115"/>
        <v>0</v>
      </c>
      <c r="AD400" s="17">
        <f t="shared" si="116"/>
        <v>0</v>
      </c>
      <c r="AE400" s="17">
        <f t="shared" si="117"/>
        <v>0</v>
      </c>
      <c r="AF400" s="17">
        <f t="shared" si="118"/>
        <v>0</v>
      </c>
      <c r="AO400" s="57">
        <f t="shared" si="119"/>
        <v>0</v>
      </c>
    </row>
    <row r="401" spans="1:41" ht="15.75" customHeight="1" x14ac:dyDescent="0.25">
      <c r="A401" s="37">
        <v>10</v>
      </c>
      <c r="B401" s="19"/>
      <c r="C401" s="19"/>
      <c r="D401" s="20"/>
      <c r="E401" s="47"/>
      <c r="F401" s="63"/>
      <c r="G401" s="704"/>
      <c r="H401" s="10"/>
      <c r="I401" s="705"/>
      <c r="J401" s="280"/>
      <c r="K401" s="700"/>
      <c r="L401" s="149"/>
      <c r="M401" s="705"/>
      <c r="N401" s="237"/>
      <c r="O401" s="705"/>
      <c r="P401" s="215"/>
      <c r="Q401" s="705"/>
      <c r="R401" s="28"/>
      <c r="S401" s="703"/>
      <c r="T401" s="175"/>
      <c r="U401" s="969">
        <f t="shared" si="110"/>
        <v>0</v>
      </c>
      <c r="V401" s="960"/>
      <c r="W401" s="203"/>
      <c r="X401" s="111">
        <f t="shared" si="109"/>
        <v>0</v>
      </c>
      <c r="Y401" s="959">
        <f t="shared" si="111"/>
        <v>0</v>
      </c>
      <c r="Z401" s="17">
        <f t="shared" si="112"/>
        <v>0</v>
      </c>
      <c r="AA401" s="17">
        <f t="shared" si="113"/>
        <v>0</v>
      </c>
      <c r="AB401" s="17">
        <f t="shared" si="114"/>
        <v>0</v>
      </c>
      <c r="AC401" s="17">
        <f t="shared" si="115"/>
        <v>0</v>
      </c>
      <c r="AD401" s="17">
        <f t="shared" si="116"/>
        <v>0</v>
      </c>
      <c r="AE401" s="17">
        <f t="shared" si="117"/>
        <v>0</v>
      </c>
      <c r="AF401" s="17">
        <f t="shared" si="118"/>
        <v>0</v>
      </c>
      <c r="AO401" s="57">
        <f t="shared" si="119"/>
        <v>0</v>
      </c>
    </row>
    <row r="402" spans="1:41" ht="15.75" customHeight="1" x14ac:dyDescent="0.25">
      <c r="A402" s="37">
        <v>11</v>
      </c>
      <c r="B402" s="19"/>
      <c r="C402" s="19"/>
      <c r="D402" s="20"/>
      <c r="E402" s="47"/>
      <c r="F402" s="63"/>
      <c r="G402" s="704"/>
      <c r="H402" s="10"/>
      <c r="I402" s="705"/>
      <c r="J402" s="280"/>
      <c r="K402" s="700"/>
      <c r="L402" s="149"/>
      <c r="M402" s="705"/>
      <c r="N402" s="237"/>
      <c r="O402" s="705"/>
      <c r="P402" s="215"/>
      <c r="Q402" s="705"/>
      <c r="R402" s="28"/>
      <c r="S402" s="703"/>
      <c r="T402" s="175"/>
      <c r="U402" s="969">
        <f t="shared" si="110"/>
        <v>0</v>
      </c>
      <c r="V402" s="960"/>
      <c r="W402" s="203"/>
      <c r="X402" s="111">
        <f t="shared" si="109"/>
        <v>0</v>
      </c>
      <c r="Y402" s="959">
        <f t="shared" si="111"/>
        <v>0</v>
      </c>
      <c r="Z402" s="17">
        <f t="shared" si="112"/>
        <v>0</v>
      </c>
      <c r="AA402" s="17">
        <f t="shared" si="113"/>
        <v>0</v>
      </c>
      <c r="AB402" s="17">
        <f t="shared" si="114"/>
        <v>0</v>
      </c>
      <c r="AC402" s="17">
        <f t="shared" si="115"/>
        <v>0</v>
      </c>
      <c r="AD402" s="17">
        <f t="shared" si="116"/>
        <v>0</v>
      </c>
      <c r="AE402" s="17">
        <f t="shared" si="117"/>
        <v>0</v>
      </c>
      <c r="AF402" s="17">
        <f t="shared" si="118"/>
        <v>0</v>
      </c>
      <c r="AO402" s="57">
        <f t="shared" si="119"/>
        <v>0</v>
      </c>
    </row>
    <row r="403" spans="1:41" ht="15.75" customHeight="1" x14ac:dyDescent="0.25">
      <c r="A403" s="37">
        <v>12</v>
      </c>
      <c r="B403" s="19"/>
      <c r="C403" s="19"/>
      <c r="D403" s="20"/>
      <c r="E403" s="47"/>
      <c r="F403" s="63"/>
      <c r="G403" s="704"/>
      <c r="H403" s="10"/>
      <c r="I403" s="705"/>
      <c r="J403" s="280"/>
      <c r="K403" s="700"/>
      <c r="L403" s="149"/>
      <c r="M403" s="705"/>
      <c r="N403" s="237"/>
      <c r="O403" s="705"/>
      <c r="P403" s="215"/>
      <c r="Q403" s="705"/>
      <c r="R403" s="28"/>
      <c r="S403" s="703"/>
      <c r="T403" s="175"/>
      <c r="U403" s="969">
        <f t="shared" si="110"/>
        <v>0</v>
      </c>
      <c r="V403" s="960"/>
      <c r="W403" s="203"/>
      <c r="X403" s="111">
        <f t="shared" si="109"/>
        <v>0</v>
      </c>
      <c r="Y403" s="959">
        <f t="shared" si="111"/>
        <v>0</v>
      </c>
      <c r="Z403" s="17">
        <f t="shared" si="112"/>
        <v>0</v>
      </c>
      <c r="AA403" s="17">
        <f t="shared" si="113"/>
        <v>0</v>
      </c>
      <c r="AB403" s="17">
        <f t="shared" si="114"/>
        <v>0</v>
      </c>
      <c r="AC403" s="17">
        <f t="shared" si="115"/>
        <v>0</v>
      </c>
      <c r="AD403" s="17">
        <f t="shared" si="116"/>
        <v>0</v>
      </c>
      <c r="AE403" s="17">
        <f t="shared" si="117"/>
        <v>0</v>
      </c>
      <c r="AF403" s="17">
        <f t="shared" si="118"/>
        <v>0</v>
      </c>
      <c r="AO403" s="57">
        <f t="shared" si="119"/>
        <v>0</v>
      </c>
    </row>
    <row r="404" spans="1:41" ht="15.75" customHeight="1" x14ac:dyDescent="0.25">
      <c r="A404" s="37">
        <v>13</v>
      </c>
      <c r="B404" s="19"/>
      <c r="C404" s="19"/>
      <c r="D404" s="20"/>
      <c r="E404" s="47"/>
      <c r="F404" s="63"/>
      <c r="G404" s="704"/>
      <c r="H404" s="10"/>
      <c r="I404" s="705"/>
      <c r="J404" s="280"/>
      <c r="K404" s="700"/>
      <c r="L404" s="149"/>
      <c r="M404" s="705"/>
      <c r="N404" s="237"/>
      <c r="O404" s="705"/>
      <c r="P404" s="215"/>
      <c r="Q404" s="705"/>
      <c r="R404" s="28"/>
      <c r="S404" s="703"/>
      <c r="T404" s="175"/>
      <c r="U404" s="969">
        <f t="shared" si="110"/>
        <v>0</v>
      </c>
      <c r="V404" s="960"/>
      <c r="W404" s="203"/>
      <c r="X404" s="111">
        <f t="shared" si="109"/>
        <v>0</v>
      </c>
      <c r="Y404" s="959">
        <f t="shared" si="111"/>
        <v>0</v>
      </c>
      <c r="Z404" s="17">
        <f t="shared" si="112"/>
        <v>0</v>
      </c>
      <c r="AA404" s="17">
        <f t="shared" si="113"/>
        <v>0</v>
      </c>
      <c r="AB404" s="17">
        <f t="shared" si="114"/>
        <v>0</v>
      </c>
      <c r="AC404" s="17">
        <f t="shared" si="115"/>
        <v>0</v>
      </c>
      <c r="AD404" s="17">
        <f t="shared" si="116"/>
        <v>0</v>
      </c>
      <c r="AE404" s="17">
        <f t="shared" si="117"/>
        <v>0</v>
      </c>
      <c r="AF404" s="17">
        <f t="shared" si="118"/>
        <v>0</v>
      </c>
      <c r="AO404" s="57">
        <f t="shared" si="119"/>
        <v>0</v>
      </c>
    </row>
    <row r="405" spans="1:41" ht="15.75" customHeight="1" x14ac:dyDescent="0.25">
      <c r="A405" s="37">
        <v>14</v>
      </c>
      <c r="B405" s="19"/>
      <c r="C405" s="19"/>
      <c r="D405" s="20"/>
      <c r="E405" s="47"/>
      <c r="F405" s="63"/>
      <c r="G405" s="704"/>
      <c r="H405" s="10"/>
      <c r="I405" s="705"/>
      <c r="J405" s="280"/>
      <c r="K405" s="700"/>
      <c r="L405" s="149"/>
      <c r="M405" s="705"/>
      <c r="N405" s="237"/>
      <c r="O405" s="705"/>
      <c r="P405" s="215"/>
      <c r="Q405" s="705"/>
      <c r="R405" s="28"/>
      <c r="S405" s="703"/>
      <c r="T405" s="175"/>
      <c r="U405" s="969">
        <f t="shared" si="110"/>
        <v>0</v>
      </c>
      <c r="V405" s="960"/>
      <c r="W405" s="203"/>
      <c r="X405" s="111">
        <f t="shared" si="109"/>
        <v>0</v>
      </c>
      <c r="Y405" s="959">
        <f t="shared" si="111"/>
        <v>0</v>
      </c>
      <c r="Z405" s="17">
        <f t="shared" si="112"/>
        <v>0</v>
      </c>
      <c r="AA405" s="17">
        <f t="shared" si="113"/>
        <v>0</v>
      </c>
      <c r="AB405" s="17">
        <f t="shared" si="114"/>
        <v>0</v>
      </c>
      <c r="AC405" s="17">
        <f t="shared" si="115"/>
        <v>0</v>
      </c>
      <c r="AD405" s="17">
        <f t="shared" si="116"/>
        <v>0</v>
      </c>
      <c r="AE405" s="17">
        <f t="shared" si="117"/>
        <v>0</v>
      </c>
      <c r="AF405" s="17">
        <f t="shared" si="118"/>
        <v>0</v>
      </c>
      <c r="AO405" s="57">
        <f t="shared" si="119"/>
        <v>0</v>
      </c>
    </row>
    <row r="406" spans="1:41" ht="15.75" customHeight="1" x14ac:dyDescent="0.25">
      <c r="A406" s="37">
        <v>15</v>
      </c>
      <c r="B406" s="19"/>
      <c r="C406" s="19"/>
      <c r="D406" s="20"/>
      <c r="E406" s="47"/>
      <c r="F406" s="63"/>
      <c r="G406" s="704"/>
      <c r="H406" s="10"/>
      <c r="I406" s="705"/>
      <c r="J406" s="280"/>
      <c r="K406" s="700"/>
      <c r="L406" s="149"/>
      <c r="M406" s="705"/>
      <c r="N406" s="237"/>
      <c r="O406" s="705"/>
      <c r="P406" s="215"/>
      <c r="Q406" s="705"/>
      <c r="R406" s="28"/>
      <c r="S406" s="703"/>
      <c r="T406" s="175"/>
      <c r="U406" s="969">
        <f t="shared" si="110"/>
        <v>0</v>
      </c>
      <c r="V406" s="960"/>
      <c r="W406" s="203"/>
      <c r="X406" s="111">
        <f t="shared" si="109"/>
        <v>0</v>
      </c>
      <c r="Y406" s="959">
        <f t="shared" si="111"/>
        <v>0</v>
      </c>
      <c r="Z406" s="17">
        <f t="shared" si="112"/>
        <v>0</v>
      </c>
      <c r="AA406" s="17">
        <f t="shared" si="113"/>
        <v>0</v>
      </c>
      <c r="AB406" s="17">
        <f t="shared" si="114"/>
        <v>0</v>
      </c>
      <c r="AC406" s="17">
        <f t="shared" si="115"/>
        <v>0</v>
      </c>
      <c r="AD406" s="17">
        <f t="shared" si="116"/>
        <v>0</v>
      </c>
      <c r="AE406" s="17">
        <f t="shared" si="117"/>
        <v>0</v>
      </c>
      <c r="AF406" s="17">
        <f t="shared" si="118"/>
        <v>0</v>
      </c>
      <c r="AO406" s="57">
        <f t="shared" si="119"/>
        <v>0</v>
      </c>
    </row>
    <row r="407" spans="1:41" ht="15.75" customHeight="1" x14ac:dyDescent="0.25">
      <c r="A407" s="37">
        <v>17</v>
      </c>
      <c r="B407" s="19"/>
      <c r="C407" s="19"/>
      <c r="D407" s="20"/>
      <c r="E407" s="47"/>
      <c r="F407" s="63"/>
      <c r="G407" s="704"/>
      <c r="H407" s="10"/>
      <c r="I407" s="705"/>
      <c r="J407" s="280"/>
      <c r="K407" s="700"/>
      <c r="L407" s="149"/>
      <c r="M407" s="705"/>
      <c r="N407" s="237"/>
      <c r="O407" s="705"/>
      <c r="P407" s="215"/>
      <c r="Q407" s="705"/>
      <c r="R407" s="28"/>
      <c r="S407" s="703"/>
      <c r="T407" s="175"/>
      <c r="U407" s="969">
        <f t="shared" si="110"/>
        <v>0</v>
      </c>
      <c r="V407" s="960"/>
      <c r="W407" s="203"/>
      <c r="X407" s="111">
        <f t="shared" si="109"/>
        <v>0</v>
      </c>
      <c r="Y407" s="959">
        <f t="shared" si="111"/>
        <v>0</v>
      </c>
      <c r="Z407" s="17">
        <f t="shared" si="112"/>
        <v>0</v>
      </c>
      <c r="AA407" s="17">
        <f t="shared" si="113"/>
        <v>0</v>
      </c>
      <c r="AB407" s="17">
        <f t="shared" si="114"/>
        <v>0</v>
      </c>
      <c r="AC407" s="17">
        <f t="shared" si="115"/>
        <v>0</v>
      </c>
      <c r="AD407" s="17">
        <f t="shared" si="116"/>
        <v>0</v>
      </c>
      <c r="AE407" s="17">
        <f t="shared" si="117"/>
        <v>0</v>
      </c>
      <c r="AF407" s="17">
        <f t="shared" si="118"/>
        <v>0</v>
      </c>
      <c r="AO407" s="57">
        <f t="shared" si="119"/>
        <v>0</v>
      </c>
    </row>
    <row r="408" spans="1:41" ht="15.75" customHeight="1" x14ac:dyDescent="0.25">
      <c r="A408" s="37">
        <v>18</v>
      </c>
      <c r="B408" s="19"/>
      <c r="C408" s="19"/>
      <c r="D408" s="20"/>
      <c r="E408" s="47"/>
      <c r="F408" s="63"/>
      <c r="G408" s="704"/>
      <c r="H408" s="10"/>
      <c r="I408" s="705"/>
      <c r="J408" s="280"/>
      <c r="K408" s="700"/>
      <c r="L408" s="149"/>
      <c r="M408" s="705"/>
      <c r="N408" s="237"/>
      <c r="O408" s="705"/>
      <c r="P408" s="215"/>
      <c r="Q408" s="705"/>
      <c r="R408" s="28"/>
      <c r="S408" s="703"/>
      <c r="T408" s="175"/>
      <c r="U408" s="969">
        <f t="shared" si="110"/>
        <v>0</v>
      </c>
      <c r="V408" s="960"/>
      <c r="W408" s="203"/>
      <c r="X408" s="111">
        <f t="shared" si="109"/>
        <v>0</v>
      </c>
      <c r="Y408" s="959">
        <f t="shared" si="111"/>
        <v>0</v>
      </c>
      <c r="Z408" s="17">
        <f t="shared" si="112"/>
        <v>0</v>
      </c>
      <c r="AA408" s="17">
        <f t="shared" si="113"/>
        <v>0</v>
      </c>
      <c r="AB408" s="17">
        <f t="shared" si="114"/>
        <v>0</v>
      </c>
      <c r="AC408" s="17">
        <f t="shared" si="115"/>
        <v>0</v>
      </c>
      <c r="AD408" s="17">
        <f t="shared" si="116"/>
        <v>0</v>
      </c>
      <c r="AE408" s="17">
        <f t="shared" si="117"/>
        <v>0</v>
      </c>
      <c r="AF408" s="17">
        <f t="shared" si="118"/>
        <v>0</v>
      </c>
      <c r="AO408" s="57">
        <f t="shared" si="119"/>
        <v>0</v>
      </c>
    </row>
    <row r="409" spans="1:41" ht="15.75" customHeight="1" x14ac:dyDescent="0.25">
      <c r="A409" s="37">
        <v>19</v>
      </c>
      <c r="B409" s="19"/>
      <c r="C409" s="19"/>
      <c r="D409" s="20"/>
      <c r="E409" s="47"/>
      <c r="F409" s="63"/>
      <c r="G409" s="704"/>
      <c r="H409" s="10"/>
      <c r="I409" s="705"/>
      <c r="J409" s="280"/>
      <c r="K409" s="700"/>
      <c r="L409" s="149"/>
      <c r="M409" s="705"/>
      <c r="N409" s="237"/>
      <c r="O409" s="705"/>
      <c r="P409" s="215"/>
      <c r="Q409" s="705"/>
      <c r="R409" s="28"/>
      <c r="S409" s="703"/>
      <c r="T409" s="175"/>
      <c r="U409" s="969">
        <f t="shared" si="110"/>
        <v>0</v>
      </c>
      <c r="V409" s="960"/>
      <c r="W409" s="203"/>
      <c r="X409" s="111">
        <f t="shared" si="109"/>
        <v>0</v>
      </c>
      <c r="Y409" s="959">
        <f t="shared" si="111"/>
        <v>0</v>
      </c>
      <c r="Z409" s="17">
        <f t="shared" si="112"/>
        <v>0</v>
      </c>
      <c r="AA409" s="17">
        <f t="shared" si="113"/>
        <v>0</v>
      </c>
      <c r="AB409" s="17">
        <f t="shared" si="114"/>
        <v>0</v>
      </c>
      <c r="AC409" s="17">
        <f t="shared" si="115"/>
        <v>0</v>
      </c>
      <c r="AD409" s="17">
        <f t="shared" si="116"/>
        <v>0</v>
      </c>
      <c r="AE409" s="17">
        <f t="shared" si="117"/>
        <v>0</v>
      </c>
      <c r="AF409" s="17">
        <f t="shared" si="118"/>
        <v>0</v>
      </c>
      <c r="AO409" s="57">
        <f t="shared" si="119"/>
        <v>0</v>
      </c>
    </row>
    <row r="410" spans="1:41" ht="15.75" customHeight="1" x14ac:dyDescent="0.25">
      <c r="A410" s="37">
        <v>20</v>
      </c>
      <c r="B410" s="19"/>
      <c r="C410" s="19"/>
      <c r="D410" s="20"/>
      <c r="E410" s="47"/>
      <c r="F410" s="63"/>
      <c r="G410" s="704"/>
      <c r="H410" s="10"/>
      <c r="I410" s="705"/>
      <c r="J410" s="280"/>
      <c r="K410" s="700"/>
      <c r="L410" s="149"/>
      <c r="M410" s="705"/>
      <c r="N410" s="237"/>
      <c r="O410" s="705"/>
      <c r="P410" s="215"/>
      <c r="Q410" s="705"/>
      <c r="R410" s="28"/>
      <c r="S410" s="703"/>
      <c r="T410" s="175"/>
      <c r="U410" s="969">
        <f t="shared" si="110"/>
        <v>0</v>
      </c>
      <c r="V410" s="960"/>
      <c r="W410" s="203"/>
      <c r="X410" s="111">
        <f t="shared" si="109"/>
        <v>0</v>
      </c>
      <c r="Y410" s="959">
        <f t="shared" si="111"/>
        <v>0</v>
      </c>
      <c r="Z410" s="17">
        <f t="shared" si="112"/>
        <v>0</v>
      </c>
      <c r="AA410" s="17">
        <f t="shared" si="113"/>
        <v>0</v>
      </c>
      <c r="AB410" s="17">
        <f t="shared" si="114"/>
        <v>0</v>
      </c>
      <c r="AC410" s="17">
        <f t="shared" si="115"/>
        <v>0</v>
      </c>
      <c r="AD410" s="17">
        <f t="shared" si="116"/>
        <v>0</v>
      </c>
      <c r="AE410" s="17">
        <f t="shared" si="117"/>
        <v>0</v>
      </c>
      <c r="AF410" s="17">
        <f t="shared" si="118"/>
        <v>0</v>
      </c>
      <c r="AO410" s="57">
        <f t="shared" si="119"/>
        <v>0</v>
      </c>
    </row>
    <row r="411" spans="1:41" ht="15.75" customHeight="1" x14ac:dyDescent="0.25">
      <c r="A411" s="37">
        <v>21</v>
      </c>
      <c r="B411" s="19"/>
      <c r="C411" s="19"/>
      <c r="D411" s="20"/>
      <c r="E411" s="47"/>
      <c r="F411" s="63"/>
      <c r="G411" s="704"/>
      <c r="H411" s="10"/>
      <c r="I411" s="705"/>
      <c r="J411" s="280"/>
      <c r="K411" s="700"/>
      <c r="L411" s="149"/>
      <c r="M411" s="705"/>
      <c r="N411" s="237"/>
      <c r="O411" s="705"/>
      <c r="P411" s="215"/>
      <c r="Q411" s="705"/>
      <c r="R411" s="28"/>
      <c r="S411" s="703"/>
      <c r="T411" s="175"/>
      <c r="U411" s="969">
        <f t="shared" si="110"/>
        <v>0</v>
      </c>
      <c r="V411" s="960"/>
      <c r="W411" s="203"/>
      <c r="X411" s="111">
        <f t="shared" si="109"/>
        <v>0</v>
      </c>
      <c r="Y411" s="959">
        <f t="shared" si="111"/>
        <v>0</v>
      </c>
      <c r="Z411" s="17">
        <f t="shared" si="112"/>
        <v>0</v>
      </c>
      <c r="AA411" s="17">
        <f t="shared" si="113"/>
        <v>0</v>
      </c>
      <c r="AB411" s="17">
        <f t="shared" si="114"/>
        <v>0</v>
      </c>
      <c r="AC411" s="17">
        <f t="shared" si="115"/>
        <v>0</v>
      </c>
      <c r="AD411" s="17">
        <f t="shared" si="116"/>
        <v>0</v>
      </c>
      <c r="AE411" s="17">
        <f t="shared" si="117"/>
        <v>0</v>
      </c>
      <c r="AF411" s="17">
        <f t="shared" si="118"/>
        <v>0</v>
      </c>
      <c r="AO411" s="57">
        <f t="shared" si="119"/>
        <v>0</v>
      </c>
    </row>
    <row r="412" spans="1:41" ht="15.75" customHeight="1" x14ac:dyDescent="0.25">
      <c r="A412" s="37">
        <v>22</v>
      </c>
      <c r="B412" s="19"/>
      <c r="C412" s="19"/>
      <c r="D412" s="20"/>
      <c r="E412" s="47"/>
      <c r="F412" s="63"/>
      <c r="G412" s="704"/>
      <c r="H412" s="10"/>
      <c r="I412" s="705"/>
      <c r="J412" s="280"/>
      <c r="K412" s="700"/>
      <c r="L412" s="149"/>
      <c r="M412" s="705"/>
      <c r="N412" s="237"/>
      <c r="O412" s="705"/>
      <c r="P412" s="215"/>
      <c r="Q412" s="705"/>
      <c r="R412" s="28"/>
      <c r="S412" s="703"/>
      <c r="T412" s="175"/>
      <c r="U412" s="969">
        <f t="shared" si="110"/>
        <v>0</v>
      </c>
      <c r="V412" s="960"/>
      <c r="W412" s="203"/>
      <c r="X412" s="111">
        <f t="shared" si="109"/>
        <v>0</v>
      </c>
      <c r="Y412" s="959">
        <f t="shared" si="111"/>
        <v>0</v>
      </c>
      <c r="Z412" s="17">
        <f t="shared" si="112"/>
        <v>0</v>
      </c>
      <c r="AA412" s="17">
        <f t="shared" si="113"/>
        <v>0</v>
      </c>
      <c r="AB412" s="17">
        <f t="shared" si="114"/>
        <v>0</v>
      </c>
      <c r="AC412" s="17">
        <f t="shared" si="115"/>
        <v>0</v>
      </c>
      <c r="AD412" s="17">
        <f t="shared" si="116"/>
        <v>0</v>
      </c>
      <c r="AE412" s="17">
        <f t="shared" si="117"/>
        <v>0</v>
      </c>
      <c r="AF412" s="17">
        <f t="shared" si="118"/>
        <v>0</v>
      </c>
      <c r="AO412" s="57">
        <f t="shared" si="119"/>
        <v>0</v>
      </c>
    </row>
    <row r="413" spans="1:41" ht="15.75" customHeight="1" x14ac:dyDescent="0.25">
      <c r="A413" s="37">
        <v>23</v>
      </c>
      <c r="B413" s="19"/>
      <c r="C413" s="19"/>
      <c r="D413" s="20"/>
      <c r="E413" s="47"/>
      <c r="F413" s="63"/>
      <c r="G413" s="704"/>
      <c r="H413" s="10"/>
      <c r="I413" s="705"/>
      <c r="J413" s="280"/>
      <c r="K413" s="700"/>
      <c r="L413" s="149"/>
      <c r="M413" s="705"/>
      <c r="N413" s="237"/>
      <c r="O413" s="705"/>
      <c r="P413" s="215"/>
      <c r="Q413" s="705"/>
      <c r="R413" s="28"/>
      <c r="S413" s="703"/>
      <c r="T413" s="175"/>
      <c r="U413" s="969">
        <f t="shared" si="110"/>
        <v>0</v>
      </c>
      <c r="V413" s="960"/>
      <c r="W413" s="203"/>
      <c r="X413" s="111">
        <f t="shared" si="109"/>
        <v>0</v>
      </c>
      <c r="Y413" s="959">
        <f t="shared" si="111"/>
        <v>0</v>
      </c>
      <c r="Z413" s="17">
        <f t="shared" si="112"/>
        <v>0</v>
      </c>
      <c r="AA413" s="17">
        <f t="shared" si="113"/>
        <v>0</v>
      </c>
      <c r="AB413" s="17">
        <f t="shared" si="114"/>
        <v>0</v>
      </c>
      <c r="AC413" s="17">
        <f t="shared" si="115"/>
        <v>0</v>
      </c>
      <c r="AD413" s="17">
        <f t="shared" si="116"/>
        <v>0</v>
      </c>
      <c r="AE413" s="17">
        <f t="shared" si="117"/>
        <v>0</v>
      </c>
      <c r="AF413" s="17">
        <f t="shared" si="118"/>
        <v>0</v>
      </c>
      <c r="AO413" s="57">
        <f t="shared" si="119"/>
        <v>0</v>
      </c>
    </row>
    <row r="414" spans="1:41" ht="15.75" customHeight="1" x14ac:dyDescent="0.25">
      <c r="A414" s="37">
        <v>24</v>
      </c>
      <c r="B414" s="19"/>
      <c r="C414" s="19"/>
      <c r="D414" s="20"/>
      <c r="E414" s="47"/>
      <c r="F414" s="63"/>
      <c r="G414" s="704"/>
      <c r="H414" s="10"/>
      <c r="I414" s="705"/>
      <c r="J414" s="280"/>
      <c r="K414" s="700"/>
      <c r="L414" s="149"/>
      <c r="M414" s="705"/>
      <c r="N414" s="237"/>
      <c r="O414" s="705"/>
      <c r="P414" s="215"/>
      <c r="Q414" s="705"/>
      <c r="R414" s="28"/>
      <c r="S414" s="703"/>
      <c r="T414" s="175"/>
      <c r="U414" s="969">
        <f t="shared" si="110"/>
        <v>0</v>
      </c>
      <c r="V414" s="960"/>
      <c r="W414" s="203"/>
      <c r="X414" s="111">
        <f t="shared" si="109"/>
        <v>0</v>
      </c>
      <c r="Y414" s="959">
        <f t="shared" si="111"/>
        <v>0</v>
      </c>
      <c r="Z414" s="17">
        <f t="shared" si="112"/>
        <v>0</v>
      </c>
      <c r="AA414" s="17">
        <f t="shared" si="113"/>
        <v>0</v>
      </c>
      <c r="AB414" s="17">
        <f t="shared" si="114"/>
        <v>0</v>
      </c>
      <c r="AC414" s="17">
        <f t="shared" si="115"/>
        <v>0</v>
      </c>
      <c r="AD414" s="17">
        <f t="shared" si="116"/>
        <v>0</v>
      </c>
      <c r="AE414" s="17">
        <f t="shared" si="117"/>
        <v>0</v>
      </c>
      <c r="AF414" s="17">
        <f t="shared" si="118"/>
        <v>0</v>
      </c>
      <c r="AO414" s="57">
        <f t="shared" si="119"/>
        <v>0</v>
      </c>
    </row>
    <row r="415" spans="1:41" ht="15.75" customHeight="1" x14ac:dyDescent="0.25">
      <c r="A415" s="37">
        <v>25</v>
      </c>
      <c r="B415" s="19"/>
      <c r="C415" s="19"/>
      <c r="D415" s="20"/>
      <c r="E415" s="47"/>
      <c r="F415" s="63"/>
      <c r="G415" s="704"/>
      <c r="H415" s="10"/>
      <c r="I415" s="705"/>
      <c r="J415" s="280"/>
      <c r="K415" s="700"/>
      <c r="L415" s="149"/>
      <c r="M415" s="705"/>
      <c r="N415" s="237"/>
      <c r="O415" s="705"/>
      <c r="P415" s="215"/>
      <c r="Q415" s="705"/>
      <c r="R415" s="28"/>
      <c r="S415" s="703"/>
      <c r="T415" s="175"/>
      <c r="U415" s="969">
        <f t="shared" si="110"/>
        <v>0</v>
      </c>
      <c r="V415" s="960"/>
      <c r="W415" s="203"/>
      <c r="X415" s="111">
        <f t="shared" si="109"/>
        <v>0</v>
      </c>
      <c r="Y415" s="959">
        <f t="shared" si="111"/>
        <v>0</v>
      </c>
      <c r="Z415" s="17">
        <f t="shared" si="112"/>
        <v>0</v>
      </c>
      <c r="AA415" s="17">
        <f t="shared" si="113"/>
        <v>0</v>
      </c>
      <c r="AB415" s="17">
        <f t="shared" si="114"/>
        <v>0</v>
      </c>
      <c r="AC415" s="17">
        <f t="shared" si="115"/>
        <v>0</v>
      </c>
      <c r="AD415" s="17">
        <f t="shared" si="116"/>
        <v>0</v>
      </c>
      <c r="AE415" s="17">
        <f t="shared" si="117"/>
        <v>0</v>
      </c>
      <c r="AF415" s="17">
        <f t="shared" si="118"/>
        <v>0</v>
      </c>
      <c r="AO415" s="57">
        <f t="shared" si="119"/>
        <v>0</v>
      </c>
    </row>
    <row r="416" spans="1:41" ht="15.75" customHeight="1" x14ac:dyDescent="0.25">
      <c r="A416" s="37">
        <v>26</v>
      </c>
      <c r="B416" s="19"/>
      <c r="C416" s="19"/>
      <c r="D416" s="20"/>
      <c r="E416" s="47"/>
      <c r="F416" s="63"/>
      <c r="G416" s="704"/>
      <c r="H416" s="10"/>
      <c r="I416" s="705"/>
      <c r="J416" s="280"/>
      <c r="K416" s="700"/>
      <c r="L416" s="149"/>
      <c r="M416" s="705"/>
      <c r="N416" s="237"/>
      <c r="O416" s="705"/>
      <c r="P416" s="215"/>
      <c r="Q416" s="705"/>
      <c r="R416" s="28"/>
      <c r="S416" s="703"/>
      <c r="T416" s="175"/>
      <c r="U416" s="969">
        <f t="shared" si="110"/>
        <v>0</v>
      </c>
      <c r="V416" s="960"/>
      <c r="W416" s="203"/>
      <c r="X416" s="111">
        <f t="shared" si="109"/>
        <v>0</v>
      </c>
      <c r="Y416" s="959">
        <f t="shared" si="111"/>
        <v>0</v>
      </c>
      <c r="Z416" s="17">
        <f t="shared" si="112"/>
        <v>0</v>
      </c>
      <c r="AA416" s="17">
        <f t="shared" si="113"/>
        <v>0</v>
      </c>
      <c r="AB416" s="17">
        <f t="shared" si="114"/>
        <v>0</v>
      </c>
      <c r="AC416" s="17">
        <f t="shared" si="115"/>
        <v>0</v>
      </c>
      <c r="AD416" s="17">
        <f t="shared" si="116"/>
        <v>0</v>
      </c>
      <c r="AE416" s="17">
        <f t="shared" si="117"/>
        <v>0</v>
      </c>
      <c r="AF416" s="17">
        <f t="shared" si="118"/>
        <v>0</v>
      </c>
      <c r="AO416" s="57">
        <f t="shared" si="119"/>
        <v>0</v>
      </c>
    </row>
    <row r="417" spans="1:41" ht="15.75" customHeight="1" x14ac:dyDescent="0.25">
      <c r="A417" s="37">
        <v>27</v>
      </c>
      <c r="B417" s="19"/>
      <c r="C417" s="19"/>
      <c r="D417" s="20"/>
      <c r="E417" s="47"/>
      <c r="F417" s="63"/>
      <c r="G417" s="704"/>
      <c r="H417" s="10"/>
      <c r="I417" s="705"/>
      <c r="J417" s="280"/>
      <c r="K417" s="700"/>
      <c r="L417" s="149"/>
      <c r="M417" s="705"/>
      <c r="N417" s="237"/>
      <c r="O417" s="705"/>
      <c r="P417" s="215"/>
      <c r="Q417" s="705"/>
      <c r="R417" s="28"/>
      <c r="S417" s="703"/>
      <c r="T417" s="175"/>
      <c r="U417" s="969">
        <f t="shared" si="110"/>
        <v>0</v>
      </c>
      <c r="V417" s="960"/>
      <c r="W417" s="203"/>
      <c r="X417" s="111">
        <f t="shared" si="109"/>
        <v>0</v>
      </c>
      <c r="Y417" s="959">
        <f t="shared" si="111"/>
        <v>0</v>
      </c>
      <c r="Z417" s="17">
        <f t="shared" si="112"/>
        <v>0</v>
      </c>
      <c r="AA417" s="17">
        <f t="shared" si="113"/>
        <v>0</v>
      </c>
      <c r="AB417" s="17">
        <f t="shared" si="114"/>
        <v>0</v>
      </c>
      <c r="AC417" s="17">
        <f t="shared" si="115"/>
        <v>0</v>
      </c>
      <c r="AD417" s="17">
        <f t="shared" si="116"/>
        <v>0</v>
      </c>
      <c r="AE417" s="17">
        <f t="shared" si="117"/>
        <v>0</v>
      </c>
      <c r="AF417" s="17">
        <f t="shared" si="118"/>
        <v>0</v>
      </c>
      <c r="AO417" s="57">
        <f t="shared" si="119"/>
        <v>0</v>
      </c>
    </row>
    <row r="418" spans="1:41" ht="15.75" customHeight="1" x14ac:dyDescent="0.25">
      <c r="A418" s="37">
        <v>28</v>
      </c>
      <c r="B418" s="19"/>
      <c r="C418" s="19"/>
      <c r="D418" s="20"/>
      <c r="E418" s="47"/>
      <c r="F418" s="63"/>
      <c r="G418" s="704"/>
      <c r="H418" s="10"/>
      <c r="I418" s="705"/>
      <c r="J418" s="280"/>
      <c r="K418" s="700"/>
      <c r="L418" s="149"/>
      <c r="M418" s="705"/>
      <c r="N418" s="237"/>
      <c r="O418" s="705"/>
      <c r="P418" s="215"/>
      <c r="Q418" s="705"/>
      <c r="R418" s="28"/>
      <c r="S418" s="703"/>
      <c r="T418" s="175"/>
      <c r="U418" s="969">
        <f t="shared" si="110"/>
        <v>0</v>
      </c>
      <c r="V418" s="960"/>
      <c r="W418" s="203"/>
      <c r="X418" s="111">
        <f t="shared" si="109"/>
        <v>0</v>
      </c>
      <c r="Y418" s="959">
        <f t="shared" si="111"/>
        <v>0</v>
      </c>
      <c r="Z418" s="17">
        <f t="shared" si="112"/>
        <v>0</v>
      </c>
      <c r="AA418" s="17">
        <f t="shared" si="113"/>
        <v>0</v>
      </c>
      <c r="AB418" s="17">
        <f t="shared" si="114"/>
        <v>0</v>
      </c>
      <c r="AC418" s="17">
        <f t="shared" si="115"/>
        <v>0</v>
      </c>
      <c r="AD418" s="17">
        <f t="shared" si="116"/>
        <v>0</v>
      </c>
      <c r="AE418" s="17">
        <f t="shared" si="117"/>
        <v>0</v>
      </c>
      <c r="AF418" s="17">
        <f t="shared" si="118"/>
        <v>0</v>
      </c>
      <c r="AO418" s="57">
        <f t="shared" si="119"/>
        <v>0</v>
      </c>
    </row>
    <row r="419" spans="1:41" ht="15.75" customHeight="1" x14ac:dyDescent="0.25">
      <c r="A419" s="37">
        <v>29</v>
      </c>
      <c r="B419" s="19"/>
      <c r="C419" s="19"/>
      <c r="D419" s="20"/>
      <c r="E419" s="47"/>
      <c r="F419" s="63"/>
      <c r="G419" s="704"/>
      <c r="H419" s="10"/>
      <c r="I419" s="705"/>
      <c r="J419" s="280"/>
      <c r="K419" s="700"/>
      <c r="L419" s="149"/>
      <c r="M419" s="705"/>
      <c r="N419" s="237"/>
      <c r="O419" s="705"/>
      <c r="P419" s="215"/>
      <c r="Q419" s="705"/>
      <c r="R419" s="28"/>
      <c r="S419" s="703"/>
      <c r="T419" s="175"/>
      <c r="U419" s="969">
        <f t="shared" si="110"/>
        <v>0</v>
      </c>
      <c r="V419" s="960"/>
      <c r="W419" s="203"/>
      <c r="X419" s="111">
        <f t="shared" si="109"/>
        <v>0</v>
      </c>
      <c r="Y419" s="959">
        <f t="shared" si="111"/>
        <v>0</v>
      </c>
      <c r="Z419" s="17">
        <f t="shared" si="112"/>
        <v>0</v>
      </c>
      <c r="AA419" s="17">
        <f t="shared" si="113"/>
        <v>0</v>
      </c>
      <c r="AB419" s="17">
        <f t="shared" si="114"/>
        <v>0</v>
      </c>
      <c r="AC419" s="17">
        <f t="shared" si="115"/>
        <v>0</v>
      </c>
      <c r="AD419" s="17">
        <f t="shared" si="116"/>
        <v>0</v>
      </c>
      <c r="AE419" s="17">
        <f t="shared" si="117"/>
        <v>0</v>
      </c>
      <c r="AF419" s="17">
        <f t="shared" si="118"/>
        <v>0</v>
      </c>
      <c r="AO419" s="57">
        <f t="shared" si="119"/>
        <v>0</v>
      </c>
    </row>
    <row r="420" spans="1:41" ht="15.75" customHeight="1" x14ac:dyDescent="0.25">
      <c r="A420" s="37">
        <v>30</v>
      </c>
      <c r="B420" s="26"/>
      <c r="C420" s="19"/>
      <c r="D420" s="20"/>
      <c r="E420" s="47"/>
      <c r="F420" s="63"/>
      <c r="G420" s="704"/>
      <c r="H420" s="10"/>
      <c r="I420" s="705"/>
      <c r="J420" s="280"/>
      <c r="K420" s="700"/>
      <c r="L420" s="149"/>
      <c r="M420" s="705"/>
      <c r="N420" s="237"/>
      <c r="O420" s="705"/>
      <c r="P420" s="215"/>
      <c r="Q420" s="705"/>
      <c r="R420" s="28"/>
      <c r="S420" s="703"/>
      <c r="T420" s="175"/>
      <c r="U420" s="969">
        <f t="shared" si="110"/>
        <v>0</v>
      </c>
      <c r="V420" s="960"/>
      <c r="W420" s="203"/>
      <c r="X420" s="111">
        <f t="shared" si="109"/>
        <v>0</v>
      </c>
      <c r="Y420" s="959">
        <f t="shared" si="111"/>
        <v>0</v>
      </c>
      <c r="Z420" s="17">
        <f t="shared" si="112"/>
        <v>0</v>
      </c>
      <c r="AA420" s="17">
        <f t="shared" si="113"/>
        <v>0</v>
      </c>
      <c r="AB420" s="17">
        <f t="shared" si="114"/>
        <v>0</v>
      </c>
      <c r="AC420" s="17">
        <f t="shared" si="115"/>
        <v>0</v>
      </c>
      <c r="AD420" s="17">
        <f t="shared" si="116"/>
        <v>0</v>
      </c>
      <c r="AE420" s="17">
        <f t="shared" si="117"/>
        <v>0</v>
      </c>
      <c r="AF420" s="17">
        <f t="shared" si="118"/>
        <v>0</v>
      </c>
    </row>
    <row r="421" spans="1:41" ht="15.75" customHeight="1" x14ac:dyDescent="0.25">
      <c r="A421" s="37">
        <v>31</v>
      </c>
      <c r="B421" s="19"/>
      <c r="C421" s="19"/>
      <c r="D421" s="20"/>
      <c r="E421" s="47"/>
      <c r="F421" s="63"/>
      <c r="G421" s="704"/>
      <c r="H421" s="10"/>
      <c r="I421" s="705"/>
      <c r="J421" s="280"/>
      <c r="K421" s="700"/>
      <c r="L421" s="149"/>
      <c r="M421" s="705"/>
      <c r="N421" s="237"/>
      <c r="O421" s="705"/>
      <c r="P421" s="215"/>
      <c r="Q421" s="705"/>
      <c r="R421" s="28"/>
      <c r="S421" s="703"/>
      <c r="T421" s="175"/>
      <c r="U421" s="969">
        <f t="shared" si="110"/>
        <v>0</v>
      </c>
      <c r="V421" s="960"/>
      <c r="W421" s="203"/>
      <c r="X421" s="111">
        <f t="shared" si="109"/>
        <v>0</v>
      </c>
      <c r="Y421" s="959">
        <f t="shared" si="111"/>
        <v>0</v>
      </c>
      <c r="Z421" s="17">
        <f t="shared" si="112"/>
        <v>0</v>
      </c>
      <c r="AA421" s="17">
        <f t="shared" si="113"/>
        <v>0</v>
      </c>
      <c r="AB421" s="17">
        <f t="shared" si="114"/>
        <v>0</v>
      </c>
      <c r="AC421" s="17">
        <f t="shared" si="115"/>
        <v>0</v>
      </c>
      <c r="AD421" s="17">
        <f t="shared" si="116"/>
        <v>0</v>
      </c>
      <c r="AE421" s="17">
        <f t="shared" si="117"/>
        <v>0</v>
      </c>
      <c r="AF421" s="17">
        <f t="shared" si="118"/>
        <v>0</v>
      </c>
    </row>
    <row r="422" spans="1:41" ht="15.75" customHeight="1" x14ac:dyDescent="0.25">
      <c r="A422" s="37">
        <v>32</v>
      </c>
      <c r="B422" s="19"/>
      <c r="C422" s="19"/>
      <c r="D422" s="20"/>
      <c r="E422" s="47"/>
      <c r="F422" s="63"/>
      <c r="G422" s="704"/>
      <c r="H422" s="10"/>
      <c r="I422" s="705"/>
      <c r="J422" s="280"/>
      <c r="K422" s="700"/>
      <c r="L422" s="149"/>
      <c r="M422" s="705"/>
      <c r="N422" s="237"/>
      <c r="O422" s="705"/>
      <c r="P422" s="215"/>
      <c r="Q422" s="705"/>
      <c r="R422" s="28"/>
      <c r="S422" s="703"/>
      <c r="T422" s="175"/>
      <c r="U422" s="969">
        <f t="shared" si="110"/>
        <v>0</v>
      </c>
      <c r="V422" s="960"/>
      <c r="W422" s="203"/>
      <c r="X422" s="111">
        <f t="shared" si="109"/>
        <v>0</v>
      </c>
      <c r="Y422" s="959">
        <f t="shared" si="111"/>
        <v>0</v>
      </c>
      <c r="Z422" s="17">
        <f t="shared" si="112"/>
        <v>0</v>
      </c>
      <c r="AA422" s="17">
        <f t="shared" si="113"/>
        <v>0</v>
      </c>
      <c r="AB422" s="17">
        <f t="shared" si="114"/>
        <v>0</v>
      </c>
      <c r="AC422" s="17">
        <f t="shared" si="115"/>
        <v>0</v>
      </c>
      <c r="AD422" s="17">
        <f t="shared" si="116"/>
        <v>0</v>
      </c>
      <c r="AE422" s="17">
        <f t="shared" si="117"/>
        <v>0</v>
      </c>
      <c r="AF422" s="17">
        <f t="shared" si="118"/>
        <v>0</v>
      </c>
    </row>
    <row r="423" spans="1:41" s="3" customFormat="1" ht="15.75" customHeight="1" x14ac:dyDescent="0.25">
      <c r="A423" s="37">
        <v>33</v>
      </c>
      <c r="B423" s="19"/>
      <c r="C423" s="19"/>
      <c r="D423" s="20"/>
      <c r="E423" s="47"/>
      <c r="F423" s="63"/>
      <c r="G423" s="704"/>
      <c r="H423" s="10"/>
      <c r="I423" s="705"/>
      <c r="J423" s="280"/>
      <c r="K423" s="700"/>
      <c r="L423" s="149"/>
      <c r="M423" s="705"/>
      <c r="N423" s="237"/>
      <c r="O423" s="705"/>
      <c r="P423" s="215"/>
      <c r="Q423" s="705"/>
      <c r="R423" s="28"/>
      <c r="S423" s="703"/>
      <c r="T423" s="175"/>
      <c r="U423" s="969">
        <f t="shared" si="110"/>
        <v>0</v>
      </c>
      <c r="V423" s="960"/>
      <c r="W423" s="203"/>
      <c r="X423" s="111">
        <f t="shared" si="109"/>
        <v>0</v>
      </c>
      <c r="Y423" s="959">
        <f t="shared" si="111"/>
        <v>0</v>
      </c>
      <c r="Z423" s="17">
        <f t="shared" si="112"/>
        <v>0</v>
      </c>
      <c r="AA423" s="17">
        <f t="shared" si="113"/>
        <v>0</v>
      </c>
      <c r="AB423" s="17">
        <f t="shared" si="114"/>
        <v>0</v>
      </c>
      <c r="AC423" s="17">
        <f t="shared" si="115"/>
        <v>0</v>
      </c>
      <c r="AD423" s="17">
        <f t="shared" si="116"/>
        <v>0</v>
      </c>
      <c r="AE423" s="17">
        <f t="shared" si="117"/>
        <v>0</v>
      </c>
      <c r="AF423" s="17">
        <f t="shared" si="118"/>
        <v>0</v>
      </c>
    </row>
    <row r="424" spans="1:41" ht="15.75" customHeight="1" x14ac:dyDescent="0.25">
      <c r="A424" s="37">
        <v>34</v>
      </c>
      <c r="B424" s="19"/>
      <c r="C424" s="19"/>
      <c r="D424" s="20"/>
      <c r="E424" s="47"/>
      <c r="F424" s="63"/>
      <c r="G424" s="704"/>
      <c r="H424" s="10"/>
      <c r="I424" s="705"/>
      <c r="J424" s="280"/>
      <c r="K424" s="700"/>
      <c r="L424" s="149"/>
      <c r="M424" s="705"/>
      <c r="N424" s="237"/>
      <c r="O424" s="705"/>
      <c r="P424" s="215"/>
      <c r="Q424" s="705"/>
      <c r="R424" s="28"/>
      <c r="S424" s="703"/>
      <c r="T424" s="175"/>
      <c r="U424" s="969">
        <f t="shared" si="110"/>
        <v>0</v>
      </c>
      <c r="V424" s="960"/>
      <c r="W424" s="203"/>
      <c r="X424" s="111">
        <f t="shared" si="109"/>
        <v>0</v>
      </c>
      <c r="Y424" s="959">
        <f t="shared" si="111"/>
        <v>0</v>
      </c>
      <c r="Z424" s="17">
        <f t="shared" si="112"/>
        <v>0</v>
      </c>
      <c r="AA424" s="17">
        <f t="shared" si="113"/>
        <v>0</v>
      </c>
      <c r="AB424" s="17">
        <f t="shared" si="114"/>
        <v>0</v>
      </c>
      <c r="AC424" s="17">
        <f t="shared" si="115"/>
        <v>0</v>
      </c>
      <c r="AD424" s="17">
        <f t="shared" si="116"/>
        <v>0</v>
      </c>
      <c r="AE424" s="17">
        <f t="shared" si="117"/>
        <v>0</v>
      </c>
      <c r="AF424" s="17">
        <f t="shared" si="118"/>
        <v>0</v>
      </c>
    </row>
    <row r="425" spans="1:41" ht="15.75" customHeight="1" x14ac:dyDescent="0.25">
      <c r="A425" s="37">
        <v>35</v>
      </c>
      <c r="B425" s="19"/>
      <c r="C425" s="19"/>
      <c r="D425" s="20"/>
      <c r="E425" s="47"/>
      <c r="F425" s="63"/>
      <c r="G425" s="704"/>
      <c r="H425" s="10"/>
      <c r="I425" s="705"/>
      <c r="J425" s="280"/>
      <c r="K425" s="700"/>
      <c r="L425" s="149"/>
      <c r="M425" s="705"/>
      <c r="N425" s="237"/>
      <c r="O425" s="705"/>
      <c r="P425" s="215"/>
      <c r="Q425" s="705"/>
      <c r="R425" s="28"/>
      <c r="S425" s="703"/>
      <c r="T425" s="175"/>
      <c r="U425" s="969">
        <f t="shared" si="110"/>
        <v>0</v>
      </c>
      <c r="V425" s="960"/>
      <c r="W425" s="203"/>
      <c r="X425" s="111">
        <f t="shared" si="109"/>
        <v>0</v>
      </c>
      <c r="Y425" s="959">
        <f t="shared" si="111"/>
        <v>0</v>
      </c>
      <c r="Z425" s="17">
        <f t="shared" si="112"/>
        <v>0</v>
      </c>
      <c r="AA425" s="17">
        <f t="shared" si="113"/>
        <v>0</v>
      </c>
      <c r="AB425" s="17">
        <f t="shared" si="114"/>
        <v>0</v>
      </c>
      <c r="AC425" s="17">
        <f t="shared" si="115"/>
        <v>0</v>
      </c>
      <c r="AD425" s="17">
        <f t="shared" si="116"/>
        <v>0</v>
      </c>
      <c r="AE425" s="17">
        <f t="shared" si="117"/>
        <v>0</v>
      </c>
      <c r="AF425" s="17">
        <f t="shared" si="118"/>
        <v>0</v>
      </c>
    </row>
    <row r="426" spans="1:41" ht="15.75" customHeight="1" x14ac:dyDescent="0.25">
      <c r="A426" s="37">
        <v>36</v>
      </c>
      <c r="B426" s="19"/>
      <c r="C426" s="19"/>
      <c r="D426" s="20"/>
      <c r="E426" s="46"/>
      <c r="F426" s="63"/>
      <c r="G426" s="704"/>
      <c r="H426" s="10"/>
      <c r="I426" s="705"/>
      <c r="J426" s="280"/>
      <c r="K426" s="700"/>
      <c r="L426" s="149"/>
      <c r="M426" s="705"/>
      <c r="N426" s="237"/>
      <c r="O426" s="705"/>
      <c r="P426" s="215"/>
      <c r="Q426" s="705"/>
      <c r="R426" s="28"/>
      <c r="S426" s="703"/>
      <c r="T426" s="175"/>
      <c r="U426" s="969">
        <f t="shared" si="110"/>
        <v>0</v>
      </c>
      <c r="V426" s="960"/>
      <c r="W426" s="203"/>
      <c r="X426" s="111">
        <f t="shared" si="109"/>
        <v>0</v>
      </c>
      <c r="Y426" s="959">
        <f t="shared" si="111"/>
        <v>0</v>
      </c>
      <c r="Z426" s="17">
        <f t="shared" si="112"/>
        <v>0</v>
      </c>
      <c r="AA426" s="17">
        <f t="shared" si="113"/>
        <v>0</v>
      </c>
      <c r="AB426" s="17">
        <f t="shared" si="114"/>
        <v>0</v>
      </c>
      <c r="AC426" s="17">
        <f t="shared" si="115"/>
        <v>0</v>
      </c>
      <c r="AD426" s="17">
        <f t="shared" si="116"/>
        <v>0</v>
      </c>
      <c r="AE426" s="17">
        <f t="shared" si="117"/>
        <v>0</v>
      </c>
      <c r="AF426" s="17">
        <f t="shared" si="118"/>
        <v>0</v>
      </c>
    </row>
    <row r="427" spans="1:41" ht="15.75" customHeight="1" x14ac:dyDescent="0.25">
      <c r="A427" s="37">
        <v>1</v>
      </c>
      <c r="B427" s="19"/>
      <c r="C427" s="19"/>
      <c r="D427" s="20"/>
      <c r="E427" s="47"/>
      <c r="F427" s="63"/>
      <c r="G427" s="704"/>
      <c r="H427" s="10"/>
      <c r="I427" s="705"/>
      <c r="J427" s="280"/>
      <c r="K427" s="700"/>
      <c r="L427" s="149"/>
      <c r="M427" s="705"/>
      <c r="N427" s="237"/>
      <c r="O427" s="705"/>
      <c r="P427" s="215"/>
      <c r="Q427" s="705"/>
      <c r="R427" s="28"/>
      <c r="S427" s="703"/>
      <c r="T427" s="175"/>
      <c r="U427" s="969">
        <f t="shared" si="110"/>
        <v>0</v>
      </c>
      <c r="V427" s="960"/>
      <c r="W427" s="203"/>
      <c r="X427" s="111">
        <f t="shared" si="109"/>
        <v>0</v>
      </c>
      <c r="Y427" s="959">
        <f t="shared" si="111"/>
        <v>0</v>
      </c>
      <c r="Z427" s="17">
        <f t="shared" si="112"/>
        <v>0</v>
      </c>
      <c r="AA427" s="17">
        <f t="shared" si="113"/>
        <v>0</v>
      </c>
      <c r="AB427" s="17">
        <f t="shared" si="114"/>
        <v>0</v>
      </c>
      <c r="AC427" s="17">
        <f t="shared" si="115"/>
        <v>0</v>
      </c>
      <c r="AD427" s="17">
        <f t="shared" si="116"/>
        <v>0</v>
      </c>
      <c r="AE427" s="17">
        <f t="shared" si="117"/>
        <v>0</v>
      </c>
      <c r="AF427" s="17">
        <f t="shared" si="118"/>
        <v>0</v>
      </c>
    </row>
    <row r="428" spans="1:41" ht="15.75" customHeight="1" x14ac:dyDescent="0.25">
      <c r="A428" s="37">
        <v>2</v>
      </c>
      <c r="B428" s="19"/>
      <c r="C428" s="19"/>
      <c r="D428" s="20"/>
      <c r="E428" s="47"/>
      <c r="F428" s="63"/>
      <c r="G428" s="704"/>
      <c r="H428" s="10"/>
      <c r="I428" s="705"/>
      <c r="J428" s="280"/>
      <c r="K428" s="700"/>
      <c r="L428" s="149"/>
      <c r="M428" s="705"/>
      <c r="N428" s="237"/>
      <c r="O428" s="705"/>
      <c r="P428" s="215"/>
      <c r="Q428" s="705"/>
      <c r="R428" s="28"/>
      <c r="S428" s="703"/>
      <c r="T428" s="175"/>
      <c r="U428" s="969">
        <f t="shared" si="110"/>
        <v>0</v>
      </c>
      <c r="V428" s="960"/>
      <c r="W428" s="203"/>
      <c r="X428" s="111">
        <f t="shared" si="109"/>
        <v>0</v>
      </c>
      <c r="Y428" s="959">
        <f t="shared" si="111"/>
        <v>0</v>
      </c>
      <c r="Z428" s="17">
        <f t="shared" si="112"/>
        <v>0</v>
      </c>
      <c r="AA428" s="17">
        <f t="shared" si="113"/>
        <v>0</v>
      </c>
      <c r="AB428" s="17">
        <f t="shared" si="114"/>
        <v>0</v>
      </c>
      <c r="AC428" s="17">
        <f t="shared" si="115"/>
        <v>0</v>
      </c>
      <c r="AD428" s="17">
        <f t="shared" si="116"/>
        <v>0</v>
      </c>
      <c r="AE428" s="17">
        <f t="shared" si="117"/>
        <v>0</v>
      </c>
      <c r="AF428" s="17">
        <f t="shared" si="118"/>
        <v>0</v>
      </c>
    </row>
    <row r="429" spans="1:41" ht="15.75" customHeight="1" x14ac:dyDescent="0.25">
      <c r="A429" s="37">
        <v>3</v>
      </c>
      <c r="B429" s="19"/>
      <c r="C429" s="19"/>
      <c r="D429" s="20"/>
      <c r="E429" s="47"/>
      <c r="F429" s="63"/>
      <c r="G429" s="704"/>
      <c r="H429" s="10"/>
      <c r="I429" s="705"/>
      <c r="J429" s="280"/>
      <c r="K429" s="700"/>
      <c r="L429" s="149"/>
      <c r="M429" s="705"/>
      <c r="N429" s="237"/>
      <c r="O429" s="705"/>
      <c r="P429" s="215"/>
      <c r="Q429" s="705"/>
      <c r="R429" s="28"/>
      <c r="S429" s="703"/>
      <c r="T429" s="175"/>
      <c r="U429" s="969">
        <f t="shared" si="110"/>
        <v>0</v>
      </c>
      <c r="V429" s="960"/>
      <c r="W429" s="203"/>
      <c r="X429" s="111">
        <f t="shared" si="109"/>
        <v>0</v>
      </c>
      <c r="Y429" s="959">
        <f t="shared" si="111"/>
        <v>0</v>
      </c>
      <c r="Z429" s="17">
        <f t="shared" si="112"/>
        <v>0</v>
      </c>
      <c r="AA429" s="17">
        <f t="shared" si="113"/>
        <v>0</v>
      </c>
      <c r="AB429" s="17">
        <f t="shared" si="114"/>
        <v>0</v>
      </c>
      <c r="AC429" s="17">
        <f t="shared" si="115"/>
        <v>0</v>
      </c>
      <c r="AD429" s="17">
        <f t="shared" si="116"/>
        <v>0</v>
      </c>
      <c r="AE429" s="17">
        <f t="shared" si="117"/>
        <v>0</v>
      </c>
      <c r="AF429" s="17">
        <f t="shared" si="118"/>
        <v>0</v>
      </c>
    </row>
    <row r="430" spans="1:41" ht="15.75" customHeight="1" x14ac:dyDescent="0.25">
      <c r="A430" s="37">
        <v>4</v>
      </c>
      <c r="B430" s="19"/>
      <c r="C430" s="19"/>
      <c r="D430" s="20"/>
      <c r="E430" s="47"/>
      <c r="F430" s="63"/>
      <c r="G430" s="704"/>
      <c r="H430" s="10"/>
      <c r="I430" s="705"/>
      <c r="J430" s="280"/>
      <c r="K430" s="700"/>
      <c r="L430" s="149"/>
      <c r="M430" s="705"/>
      <c r="N430" s="237"/>
      <c r="O430" s="705"/>
      <c r="P430" s="215"/>
      <c r="Q430" s="705"/>
      <c r="R430" s="28"/>
      <c r="S430" s="703"/>
      <c r="T430" s="175"/>
      <c r="U430" s="969">
        <f t="shared" si="110"/>
        <v>0</v>
      </c>
      <c r="V430" s="960"/>
      <c r="W430" s="203"/>
      <c r="X430" s="111">
        <f t="shared" si="109"/>
        <v>0</v>
      </c>
      <c r="Y430" s="959">
        <f t="shared" si="111"/>
        <v>0</v>
      </c>
      <c r="Z430" s="17">
        <f t="shared" si="112"/>
        <v>0</v>
      </c>
      <c r="AA430" s="17">
        <f t="shared" si="113"/>
        <v>0</v>
      </c>
      <c r="AB430" s="17">
        <f t="shared" si="114"/>
        <v>0</v>
      </c>
      <c r="AC430" s="17">
        <f t="shared" si="115"/>
        <v>0</v>
      </c>
      <c r="AD430" s="17">
        <f t="shared" si="116"/>
        <v>0</v>
      </c>
      <c r="AE430" s="17">
        <f t="shared" si="117"/>
        <v>0</v>
      </c>
      <c r="AF430" s="17">
        <f t="shared" si="118"/>
        <v>0</v>
      </c>
    </row>
    <row r="431" spans="1:41" s="3" customFormat="1" ht="15.75" customHeight="1" x14ac:dyDescent="0.25">
      <c r="A431" s="37">
        <v>5</v>
      </c>
      <c r="B431" s="19"/>
      <c r="C431" s="19"/>
      <c r="D431" s="20"/>
      <c r="E431" s="47"/>
      <c r="F431" s="63"/>
      <c r="G431" s="704"/>
      <c r="H431" s="10"/>
      <c r="I431" s="705"/>
      <c r="J431" s="280"/>
      <c r="K431" s="700"/>
      <c r="L431" s="149"/>
      <c r="M431" s="705"/>
      <c r="N431" s="237"/>
      <c r="O431" s="705"/>
      <c r="P431" s="215"/>
      <c r="Q431" s="705"/>
      <c r="R431" s="28"/>
      <c r="S431" s="703"/>
      <c r="T431" s="175"/>
      <c r="U431" s="969">
        <f t="shared" si="110"/>
        <v>0</v>
      </c>
      <c r="V431" s="960"/>
      <c r="W431" s="203"/>
      <c r="X431" s="111">
        <f t="shared" si="109"/>
        <v>0</v>
      </c>
      <c r="Y431" s="959">
        <f t="shared" si="111"/>
        <v>0</v>
      </c>
      <c r="Z431" s="17">
        <f t="shared" si="112"/>
        <v>0</v>
      </c>
      <c r="AA431" s="17">
        <f t="shared" si="113"/>
        <v>0</v>
      </c>
      <c r="AB431" s="17">
        <f t="shared" si="114"/>
        <v>0</v>
      </c>
      <c r="AC431" s="17">
        <f t="shared" si="115"/>
        <v>0</v>
      </c>
      <c r="AD431" s="17">
        <f t="shared" si="116"/>
        <v>0</v>
      </c>
      <c r="AE431" s="17">
        <f t="shared" si="117"/>
        <v>0</v>
      </c>
      <c r="AF431" s="17">
        <f t="shared" si="118"/>
        <v>0</v>
      </c>
    </row>
    <row r="432" spans="1:41" ht="15.75" customHeight="1" x14ac:dyDescent="0.25">
      <c r="A432" s="37">
        <v>6</v>
      </c>
      <c r="B432" s="19"/>
      <c r="C432" s="19"/>
      <c r="D432" s="20"/>
      <c r="E432" s="47"/>
      <c r="F432" s="63"/>
      <c r="G432" s="704"/>
      <c r="H432" s="10"/>
      <c r="I432" s="705"/>
      <c r="J432" s="280"/>
      <c r="K432" s="700"/>
      <c r="L432" s="149"/>
      <c r="M432" s="705"/>
      <c r="N432" s="237"/>
      <c r="O432" s="705"/>
      <c r="P432" s="215"/>
      <c r="Q432" s="705"/>
      <c r="R432" s="28"/>
      <c r="S432" s="703"/>
      <c r="T432" s="175"/>
      <c r="U432" s="969">
        <f t="shared" si="110"/>
        <v>0</v>
      </c>
      <c r="V432" s="960"/>
      <c r="W432" s="203"/>
      <c r="X432" s="111">
        <f t="shared" si="109"/>
        <v>0</v>
      </c>
      <c r="Y432" s="959">
        <f t="shared" si="111"/>
        <v>0</v>
      </c>
      <c r="Z432" s="17">
        <f t="shared" si="112"/>
        <v>0</v>
      </c>
      <c r="AA432" s="17">
        <f t="shared" si="113"/>
        <v>0</v>
      </c>
      <c r="AB432" s="17">
        <f t="shared" si="114"/>
        <v>0</v>
      </c>
      <c r="AC432" s="17">
        <f t="shared" si="115"/>
        <v>0</v>
      </c>
      <c r="AD432" s="17">
        <f t="shared" si="116"/>
        <v>0</v>
      </c>
      <c r="AE432" s="17">
        <f t="shared" si="117"/>
        <v>0</v>
      </c>
      <c r="AF432" s="17">
        <f t="shared" si="118"/>
        <v>0</v>
      </c>
    </row>
    <row r="433" spans="1:32" ht="15.75" customHeight="1" x14ac:dyDescent="0.25">
      <c r="A433" s="37">
        <v>7</v>
      </c>
      <c r="B433" s="19"/>
      <c r="C433" s="19"/>
      <c r="D433" s="20"/>
      <c r="E433" s="47"/>
      <c r="F433" s="63"/>
      <c r="G433" s="704"/>
      <c r="H433" s="10"/>
      <c r="I433" s="705"/>
      <c r="J433" s="280"/>
      <c r="K433" s="700"/>
      <c r="L433" s="149"/>
      <c r="M433" s="705"/>
      <c r="N433" s="237"/>
      <c r="O433" s="705"/>
      <c r="P433" s="215"/>
      <c r="Q433" s="705"/>
      <c r="R433" s="28"/>
      <c r="S433" s="703"/>
      <c r="T433" s="175"/>
      <c r="U433" s="969">
        <f t="shared" si="110"/>
        <v>0</v>
      </c>
      <c r="V433" s="960"/>
      <c r="W433" s="203"/>
      <c r="X433" s="111">
        <f t="shared" si="109"/>
        <v>0</v>
      </c>
      <c r="Y433" s="959">
        <f t="shared" si="111"/>
        <v>0</v>
      </c>
      <c r="Z433" s="17">
        <f t="shared" si="112"/>
        <v>0</v>
      </c>
      <c r="AA433" s="17">
        <f t="shared" si="113"/>
        <v>0</v>
      </c>
      <c r="AB433" s="17">
        <f t="shared" si="114"/>
        <v>0</v>
      </c>
      <c r="AC433" s="17">
        <f t="shared" si="115"/>
        <v>0</v>
      </c>
      <c r="AD433" s="17">
        <f t="shared" si="116"/>
        <v>0</v>
      </c>
      <c r="AE433" s="17">
        <f t="shared" si="117"/>
        <v>0</v>
      </c>
      <c r="AF433" s="17">
        <f t="shared" si="118"/>
        <v>0</v>
      </c>
    </row>
    <row r="434" spans="1:32" ht="15.75" customHeight="1" x14ac:dyDescent="0.25">
      <c r="A434" s="37">
        <v>8</v>
      </c>
      <c r="B434" s="19"/>
      <c r="C434" s="19"/>
      <c r="D434" s="20"/>
      <c r="E434" s="47"/>
      <c r="F434" s="63"/>
      <c r="G434" s="704"/>
      <c r="H434" s="10"/>
      <c r="I434" s="705"/>
      <c r="J434" s="280"/>
      <c r="K434" s="700"/>
      <c r="L434" s="149"/>
      <c r="M434" s="705"/>
      <c r="N434" s="237"/>
      <c r="O434" s="705"/>
      <c r="P434" s="215"/>
      <c r="Q434" s="705"/>
      <c r="R434" s="28"/>
      <c r="S434" s="703"/>
      <c r="T434" s="175"/>
      <c r="U434" s="969">
        <f t="shared" si="110"/>
        <v>0</v>
      </c>
      <c r="V434" s="960"/>
      <c r="W434" s="203"/>
      <c r="X434" s="111">
        <f t="shared" si="109"/>
        <v>0</v>
      </c>
      <c r="Y434" s="959">
        <f t="shared" si="111"/>
        <v>0</v>
      </c>
      <c r="Z434" s="17">
        <f t="shared" si="112"/>
        <v>0</v>
      </c>
      <c r="AA434" s="17">
        <f t="shared" si="113"/>
        <v>0</v>
      </c>
      <c r="AB434" s="17">
        <f t="shared" si="114"/>
        <v>0</v>
      </c>
      <c r="AC434" s="17">
        <f t="shared" si="115"/>
        <v>0</v>
      </c>
      <c r="AD434" s="17">
        <f t="shared" si="116"/>
        <v>0</v>
      </c>
      <c r="AE434" s="17">
        <f t="shared" si="117"/>
        <v>0</v>
      </c>
      <c r="AF434" s="17">
        <f t="shared" si="118"/>
        <v>0</v>
      </c>
    </row>
    <row r="435" spans="1:32" ht="15.75" customHeight="1" x14ac:dyDescent="0.25">
      <c r="A435" s="37">
        <v>9</v>
      </c>
      <c r="B435" s="19"/>
      <c r="C435" s="19"/>
      <c r="D435" s="20"/>
      <c r="E435" s="47"/>
      <c r="F435" s="63"/>
      <c r="G435" s="704"/>
      <c r="H435" s="10"/>
      <c r="I435" s="705"/>
      <c r="J435" s="280"/>
      <c r="K435" s="700"/>
      <c r="L435" s="149"/>
      <c r="M435" s="705"/>
      <c r="N435" s="237"/>
      <c r="O435" s="705"/>
      <c r="P435" s="215"/>
      <c r="Q435" s="705"/>
      <c r="R435" s="28"/>
      <c r="S435" s="703"/>
      <c r="T435" s="175"/>
      <c r="U435" s="969">
        <f t="shared" si="110"/>
        <v>0</v>
      </c>
      <c r="V435" s="960"/>
      <c r="W435" s="203"/>
      <c r="X435" s="111">
        <f t="shared" si="109"/>
        <v>0</v>
      </c>
      <c r="Y435" s="959">
        <f t="shared" si="111"/>
        <v>0</v>
      </c>
      <c r="Z435" s="17">
        <f t="shared" si="112"/>
        <v>0</v>
      </c>
      <c r="AA435" s="17">
        <f t="shared" si="113"/>
        <v>0</v>
      </c>
      <c r="AB435" s="17">
        <f t="shared" si="114"/>
        <v>0</v>
      </c>
      <c r="AC435" s="17">
        <f t="shared" si="115"/>
        <v>0</v>
      </c>
      <c r="AD435" s="17">
        <f t="shared" si="116"/>
        <v>0</v>
      </c>
      <c r="AE435" s="17">
        <f t="shared" si="117"/>
        <v>0</v>
      </c>
      <c r="AF435" s="17">
        <f t="shared" si="118"/>
        <v>0</v>
      </c>
    </row>
    <row r="436" spans="1:32" ht="15.75" customHeight="1" x14ac:dyDescent="0.25">
      <c r="A436" s="37">
        <v>10</v>
      </c>
      <c r="B436" s="19"/>
      <c r="C436" s="19"/>
      <c r="D436" s="20"/>
      <c r="E436" s="47"/>
      <c r="F436" s="63"/>
      <c r="G436" s="778"/>
      <c r="H436" s="29"/>
      <c r="I436" s="773"/>
      <c r="J436" s="361"/>
      <c r="K436" s="742"/>
      <c r="L436" s="150"/>
      <c r="M436" s="773"/>
      <c r="N436" s="238"/>
      <c r="O436" s="773"/>
      <c r="P436" s="216"/>
      <c r="Q436" s="773"/>
      <c r="R436" s="367"/>
      <c r="S436" s="746"/>
      <c r="T436" s="176"/>
      <c r="U436" s="969">
        <f t="shared" si="110"/>
        <v>0</v>
      </c>
      <c r="V436" s="960"/>
      <c r="W436" s="204"/>
      <c r="X436" s="111">
        <f t="shared" si="109"/>
        <v>0</v>
      </c>
      <c r="Y436" s="959">
        <f t="shared" si="111"/>
        <v>0</v>
      </c>
      <c r="Z436" s="17">
        <f t="shared" si="112"/>
        <v>0</v>
      </c>
      <c r="AA436" s="17">
        <f t="shared" si="113"/>
        <v>0</v>
      </c>
      <c r="AB436" s="17">
        <f t="shared" si="114"/>
        <v>0</v>
      </c>
      <c r="AC436" s="17">
        <f t="shared" si="115"/>
        <v>0</v>
      </c>
      <c r="AD436" s="17">
        <f t="shared" si="116"/>
        <v>0</v>
      </c>
      <c r="AE436" s="17">
        <f t="shared" si="117"/>
        <v>0</v>
      </c>
      <c r="AF436" s="17">
        <f t="shared" si="118"/>
        <v>0</v>
      </c>
    </row>
    <row r="437" spans="1:32" ht="15.75" customHeight="1" x14ac:dyDescent="0.25">
      <c r="A437" s="37">
        <v>11</v>
      </c>
      <c r="B437" s="19"/>
      <c r="C437" s="19"/>
      <c r="D437" s="20"/>
      <c r="E437" s="47"/>
      <c r="F437" s="63"/>
      <c r="G437" s="778"/>
      <c r="H437" s="29"/>
      <c r="I437" s="773"/>
      <c r="J437" s="361"/>
      <c r="K437" s="742"/>
      <c r="L437" s="150"/>
      <c r="M437" s="773"/>
      <c r="N437" s="238"/>
      <c r="O437" s="773"/>
      <c r="P437" s="216"/>
      <c r="Q437" s="773"/>
      <c r="R437" s="367"/>
      <c r="S437" s="746"/>
      <c r="T437" s="176"/>
      <c r="U437" s="969">
        <f t="shared" si="110"/>
        <v>0</v>
      </c>
      <c r="V437" s="960"/>
      <c r="W437" s="204"/>
      <c r="X437" s="111">
        <f t="shared" si="109"/>
        <v>0</v>
      </c>
      <c r="Y437" s="959">
        <f t="shared" si="111"/>
        <v>0</v>
      </c>
      <c r="Z437" s="17">
        <f t="shared" si="112"/>
        <v>0</v>
      </c>
      <c r="AA437" s="17">
        <f t="shared" si="113"/>
        <v>0</v>
      </c>
      <c r="AB437" s="17">
        <f t="shared" si="114"/>
        <v>0</v>
      </c>
      <c r="AC437" s="17">
        <f t="shared" si="115"/>
        <v>0</v>
      </c>
      <c r="AD437" s="17">
        <f t="shared" si="116"/>
        <v>0</v>
      </c>
      <c r="AE437" s="17">
        <f t="shared" si="117"/>
        <v>0</v>
      </c>
      <c r="AF437" s="17">
        <f t="shared" si="118"/>
        <v>0</v>
      </c>
    </row>
    <row r="438" spans="1:32" ht="15.75" customHeight="1" x14ac:dyDescent="0.25">
      <c r="A438" s="37">
        <v>12</v>
      </c>
      <c r="B438" s="19"/>
      <c r="C438" s="19"/>
      <c r="D438" s="20"/>
      <c r="E438" s="47"/>
      <c r="F438" s="63"/>
      <c r="G438" s="778"/>
      <c r="H438" s="29"/>
      <c r="I438" s="773"/>
      <c r="J438" s="361"/>
      <c r="K438" s="742"/>
      <c r="L438" s="150"/>
      <c r="M438" s="773"/>
      <c r="N438" s="238"/>
      <c r="O438" s="773"/>
      <c r="P438" s="216"/>
      <c r="Q438" s="773"/>
      <c r="R438" s="367"/>
      <c r="S438" s="746"/>
      <c r="T438" s="176"/>
      <c r="U438" s="969">
        <f t="shared" si="110"/>
        <v>0</v>
      </c>
      <c r="V438" s="960"/>
      <c r="W438" s="204"/>
      <c r="X438" s="111">
        <f t="shared" si="109"/>
        <v>0</v>
      </c>
      <c r="Y438" s="959">
        <f t="shared" si="111"/>
        <v>0</v>
      </c>
      <c r="Z438" s="17">
        <f t="shared" si="112"/>
        <v>0</v>
      </c>
      <c r="AA438" s="17">
        <f t="shared" si="113"/>
        <v>0</v>
      </c>
      <c r="AB438" s="17">
        <f t="shared" si="114"/>
        <v>0</v>
      </c>
      <c r="AC438" s="17">
        <f t="shared" si="115"/>
        <v>0</v>
      </c>
      <c r="AD438" s="17">
        <f t="shared" si="116"/>
        <v>0</v>
      </c>
      <c r="AE438" s="17">
        <f t="shared" si="117"/>
        <v>0</v>
      </c>
      <c r="AF438" s="17">
        <f t="shared" si="118"/>
        <v>0</v>
      </c>
    </row>
    <row r="439" spans="1:32" ht="15.75" customHeight="1" x14ac:dyDescent="0.25">
      <c r="A439" s="37">
        <v>13</v>
      </c>
      <c r="B439" s="19"/>
      <c r="C439" s="19"/>
      <c r="D439" s="20"/>
      <c r="E439" s="47"/>
      <c r="F439" s="63"/>
      <c r="G439" s="778"/>
      <c r="H439" s="29"/>
      <c r="I439" s="773"/>
      <c r="J439" s="361"/>
      <c r="K439" s="742"/>
      <c r="L439" s="150"/>
      <c r="M439" s="773"/>
      <c r="N439" s="238"/>
      <c r="O439" s="773"/>
      <c r="P439" s="216"/>
      <c r="Q439" s="773"/>
      <c r="R439" s="367"/>
      <c r="S439" s="746"/>
      <c r="T439" s="176"/>
      <c r="U439" s="969">
        <f t="shared" si="110"/>
        <v>0</v>
      </c>
      <c r="V439" s="960"/>
      <c r="W439" s="204"/>
      <c r="X439" s="111">
        <f t="shared" si="109"/>
        <v>0</v>
      </c>
      <c r="Y439" s="959">
        <f t="shared" si="111"/>
        <v>0</v>
      </c>
      <c r="Z439" s="17">
        <f t="shared" si="112"/>
        <v>0</v>
      </c>
      <c r="AA439" s="17">
        <f t="shared" si="113"/>
        <v>0</v>
      </c>
      <c r="AB439" s="17">
        <f t="shared" si="114"/>
        <v>0</v>
      </c>
      <c r="AC439" s="17">
        <f t="shared" si="115"/>
        <v>0</v>
      </c>
      <c r="AD439" s="17">
        <f t="shared" si="116"/>
        <v>0</v>
      </c>
      <c r="AE439" s="17">
        <f t="shared" si="117"/>
        <v>0</v>
      </c>
      <c r="AF439" s="17">
        <f t="shared" si="118"/>
        <v>0</v>
      </c>
    </row>
    <row r="440" spans="1:32" ht="15.75" customHeight="1" x14ac:dyDescent="0.25">
      <c r="A440" s="37">
        <v>14</v>
      </c>
      <c r="B440" s="19"/>
      <c r="C440" s="19"/>
      <c r="D440" s="20"/>
      <c r="E440" s="47"/>
      <c r="F440" s="63"/>
      <c r="G440" s="778"/>
      <c r="H440" s="29"/>
      <c r="I440" s="773"/>
      <c r="J440" s="361"/>
      <c r="K440" s="742"/>
      <c r="L440" s="150"/>
      <c r="M440" s="773"/>
      <c r="N440" s="238"/>
      <c r="O440" s="773"/>
      <c r="P440" s="216"/>
      <c r="Q440" s="773"/>
      <c r="R440" s="367"/>
      <c r="S440" s="746"/>
      <c r="T440" s="176"/>
      <c r="U440" s="969">
        <f t="shared" si="110"/>
        <v>0</v>
      </c>
      <c r="V440" s="960"/>
      <c r="W440" s="204"/>
      <c r="X440" s="111">
        <f t="shared" si="109"/>
        <v>0</v>
      </c>
      <c r="Y440" s="959">
        <f t="shared" si="111"/>
        <v>0</v>
      </c>
      <c r="Z440" s="17">
        <f t="shared" si="112"/>
        <v>0</v>
      </c>
      <c r="AA440" s="17">
        <f t="shared" si="113"/>
        <v>0</v>
      </c>
      <c r="AB440" s="17">
        <f t="shared" si="114"/>
        <v>0</v>
      </c>
      <c r="AC440" s="17">
        <f t="shared" si="115"/>
        <v>0</v>
      </c>
      <c r="AD440" s="17">
        <f t="shared" si="116"/>
        <v>0</v>
      </c>
      <c r="AE440" s="17">
        <f t="shared" si="117"/>
        <v>0</v>
      </c>
      <c r="AF440" s="17">
        <f t="shared" si="118"/>
        <v>0</v>
      </c>
    </row>
    <row r="441" spans="1:32" ht="15.75" customHeight="1" x14ac:dyDescent="0.25">
      <c r="A441" s="37">
        <v>15</v>
      </c>
      <c r="B441" s="19"/>
      <c r="C441" s="19"/>
      <c r="D441" s="20"/>
      <c r="E441" s="47"/>
      <c r="F441" s="63"/>
      <c r="G441" s="778"/>
      <c r="H441" s="29"/>
      <c r="I441" s="773"/>
      <c r="J441" s="361"/>
      <c r="K441" s="742"/>
      <c r="L441" s="150"/>
      <c r="M441" s="773"/>
      <c r="N441" s="238"/>
      <c r="O441" s="773"/>
      <c r="P441" s="216"/>
      <c r="Q441" s="773"/>
      <c r="R441" s="367"/>
      <c r="S441" s="746"/>
      <c r="T441" s="176"/>
      <c r="U441" s="969">
        <f t="shared" si="110"/>
        <v>0</v>
      </c>
      <c r="V441" s="960"/>
      <c r="W441" s="204"/>
      <c r="X441" s="111">
        <f t="shared" si="109"/>
        <v>0</v>
      </c>
      <c r="Y441" s="959">
        <f t="shared" si="111"/>
        <v>0</v>
      </c>
      <c r="Z441" s="17">
        <f t="shared" si="112"/>
        <v>0</v>
      </c>
      <c r="AA441" s="17">
        <f t="shared" si="113"/>
        <v>0</v>
      </c>
      <c r="AB441" s="17">
        <f t="shared" si="114"/>
        <v>0</v>
      </c>
      <c r="AC441" s="17">
        <f t="shared" si="115"/>
        <v>0</v>
      </c>
      <c r="AD441" s="17">
        <f t="shared" si="116"/>
        <v>0</v>
      </c>
      <c r="AE441" s="17">
        <f t="shared" si="117"/>
        <v>0</v>
      </c>
      <c r="AF441" s="17">
        <f t="shared" si="118"/>
        <v>0</v>
      </c>
    </row>
    <row r="442" spans="1:32" ht="15.75" customHeight="1" x14ac:dyDescent="0.25">
      <c r="A442" s="37">
        <v>16</v>
      </c>
      <c r="B442" s="19"/>
      <c r="C442" s="19"/>
      <c r="D442" s="20"/>
      <c r="E442" s="47"/>
      <c r="F442" s="63"/>
      <c r="G442" s="778"/>
      <c r="H442" s="29"/>
      <c r="I442" s="773"/>
      <c r="J442" s="361"/>
      <c r="K442" s="742"/>
      <c r="L442" s="150"/>
      <c r="M442" s="773"/>
      <c r="N442" s="238"/>
      <c r="O442" s="773"/>
      <c r="P442" s="216"/>
      <c r="Q442" s="773"/>
      <c r="R442" s="367"/>
      <c r="S442" s="746"/>
      <c r="T442" s="176"/>
      <c r="U442" s="969">
        <f t="shared" si="110"/>
        <v>0</v>
      </c>
      <c r="V442" s="960"/>
      <c r="W442" s="204"/>
      <c r="X442" s="111">
        <f t="shared" si="109"/>
        <v>0</v>
      </c>
      <c r="Y442" s="959">
        <f t="shared" si="111"/>
        <v>0</v>
      </c>
      <c r="Z442" s="17">
        <f t="shared" si="112"/>
        <v>0</v>
      </c>
      <c r="AA442" s="17">
        <f t="shared" si="113"/>
        <v>0</v>
      </c>
      <c r="AB442" s="17">
        <f t="shared" si="114"/>
        <v>0</v>
      </c>
      <c r="AC442" s="17">
        <f t="shared" si="115"/>
        <v>0</v>
      </c>
      <c r="AD442" s="17">
        <f t="shared" si="116"/>
        <v>0</v>
      </c>
      <c r="AE442" s="17">
        <f t="shared" si="117"/>
        <v>0</v>
      </c>
      <c r="AF442" s="17">
        <f t="shared" si="118"/>
        <v>0</v>
      </c>
    </row>
    <row r="443" spans="1:32" ht="15.75" customHeight="1" x14ac:dyDescent="0.25">
      <c r="A443" s="37">
        <v>17</v>
      </c>
      <c r="B443" s="19"/>
      <c r="C443" s="19"/>
      <c r="D443" s="20"/>
      <c r="E443" s="47"/>
      <c r="F443" s="63"/>
      <c r="G443" s="778"/>
      <c r="H443" s="29"/>
      <c r="I443" s="773"/>
      <c r="J443" s="361"/>
      <c r="K443" s="742"/>
      <c r="L443" s="150"/>
      <c r="M443" s="773"/>
      <c r="N443" s="238"/>
      <c r="O443" s="773"/>
      <c r="P443" s="216"/>
      <c r="Q443" s="773"/>
      <c r="R443" s="367"/>
      <c r="S443" s="746"/>
      <c r="T443" s="176"/>
      <c r="U443" s="969">
        <f t="shared" si="110"/>
        <v>0</v>
      </c>
      <c r="V443" s="960"/>
      <c r="W443" s="204"/>
      <c r="X443" s="111">
        <f t="shared" si="109"/>
        <v>0</v>
      </c>
      <c r="Y443" s="959">
        <f t="shared" si="111"/>
        <v>0</v>
      </c>
      <c r="Z443" s="17">
        <f t="shared" si="112"/>
        <v>0</v>
      </c>
      <c r="AA443" s="17">
        <f t="shared" si="113"/>
        <v>0</v>
      </c>
      <c r="AB443" s="17">
        <f t="shared" si="114"/>
        <v>0</v>
      </c>
      <c r="AC443" s="17">
        <f t="shared" si="115"/>
        <v>0</v>
      </c>
      <c r="AD443" s="17">
        <f t="shared" si="116"/>
        <v>0</v>
      </c>
      <c r="AE443" s="17">
        <f t="shared" si="117"/>
        <v>0</v>
      </c>
      <c r="AF443" s="17">
        <f t="shared" si="118"/>
        <v>0</v>
      </c>
    </row>
    <row r="444" spans="1:32" ht="15.75" customHeight="1" x14ac:dyDescent="0.25">
      <c r="A444" s="37">
        <v>18</v>
      </c>
      <c r="B444" s="19"/>
      <c r="C444" s="19"/>
      <c r="D444" s="20"/>
      <c r="E444" s="47"/>
      <c r="F444" s="63"/>
      <c r="G444" s="778"/>
      <c r="H444" s="29"/>
      <c r="I444" s="773"/>
      <c r="J444" s="361"/>
      <c r="K444" s="742"/>
      <c r="L444" s="150"/>
      <c r="M444" s="773"/>
      <c r="N444" s="238"/>
      <c r="O444" s="773"/>
      <c r="P444" s="216"/>
      <c r="Q444" s="773"/>
      <c r="R444" s="367"/>
      <c r="S444" s="746"/>
      <c r="T444" s="176"/>
      <c r="U444" s="969">
        <f t="shared" si="110"/>
        <v>0</v>
      </c>
      <c r="V444" s="960"/>
      <c r="W444" s="204"/>
      <c r="X444" s="111">
        <f t="shared" ref="X444:X507" si="120">F444+G444+I444+K444+M444+O444+Q444+S444-H444-J444-L444-N444-P444-R444-T444-W444</f>
        <v>0</v>
      </c>
      <c r="Y444" s="959">
        <f t="shared" si="111"/>
        <v>0</v>
      </c>
      <c r="Z444" s="17">
        <f t="shared" si="112"/>
        <v>0</v>
      </c>
      <c r="AA444" s="17">
        <f t="shared" si="113"/>
        <v>0</v>
      </c>
      <c r="AB444" s="17">
        <f t="shared" si="114"/>
        <v>0</v>
      </c>
      <c r="AC444" s="17">
        <f t="shared" si="115"/>
        <v>0</v>
      </c>
      <c r="AD444" s="17">
        <f t="shared" si="116"/>
        <v>0</v>
      </c>
      <c r="AE444" s="17">
        <f t="shared" si="117"/>
        <v>0</v>
      </c>
      <c r="AF444" s="17">
        <f t="shared" si="118"/>
        <v>0</v>
      </c>
    </row>
    <row r="445" spans="1:32" ht="15.75" customHeight="1" x14ac:dyDescent="0.25">
      <c r="A445" s="37">
        <v>19</v>
      </c>
      <c r="B445" s="19"/>
      <c r="C445" s="19"/>
      <c r="D445" s="20"/>
      <c r="E445" s="47"/>
      <c r="F445" s="63"/>
      <c r="G445" s="778"/>
      <c r="H445" s="29"/>
      <c r="I445" s="773"/>
      <c r="J445" s="361"/>
      <c r="K445" s="742"/>
      <c r="L445" s="150"/>
      <c r="M445" s="773"/>
      <c r="N445" s="238"/>
      <c r="O445" s="773"/>
      <c r="P445" s="216"/>
      <c r="Q445" s="773"/>
      <c r="R445" s="367"/>
      <c r="S445" s="746"/>
      <c r="T445" s="176"/>
      <c r="U445" s="969">
        <f t="shared" si="110"/>
        <v>0</v>
      </c>
      <c r="V445" s="960"/>
      <c r="W445" s="204"/>
      <c r="X445" s="111">
        <f t="shared" si="120"/>
        <v>0</v>
      </c>
      <c r="Y445" s="959">
        <f t="shared" si="111"/>
        <v>0</v>
      </c>
      <c r="Z445" s="17">
        <f t="shared" si="112"/>
        <v>0</v>
      </c>
      <c r="AA445" s="17">
        <f t="shared" si="113"/>
        <v>0</v>
      </c>
      <c r="AB445" s="17">
        <f t="shared" si="114"/>
        <v>0</v>
      </c>
      <c r="AC445" s="17">
        <f t="shared" si="115"/>
        <v>0</v>
      </c>
      <c r="AD445" s="17">
        <f t="shared" si="116"/>
        <v>0</v>
      </c>
      <c r="AE445" s="17">
        <f t="shared" si="117"/>
        <v>0</v>
      </c>
      <c r="AF445" s="17">
        <f t="shared" si="118"/>
        <v>0</v>
      </c>
    </row>
    <row r="446" spans="1:32" ht="15.75" customHeight="1" x14ac:dyDescent="0.25">
      <c r="A446" s="37">
        <v>20</v>
      </c>
      <c r="B446" s="19"/>
      <c r="C446" s="19"/>
      <c r="D446" s="20"/>
      <c r="E446" s="47"/>
      <c r="F446" s="63"/>
      <c r="G446" s="778"/>
      <c r="H446" s="29"/>
      <c r="I446" s="773"/>
      <c r="J446" s="388"/>
      <c r="K446" s="742"/>
      <c r="L446" s="150"/>
      <c r="M446" s="773"/>
      <c r="N446" s="238"/>
      <c r="O446" s="773"/>
      <c r="P446" s="216"/>
      <c r="Q446" s="773"/>
      <c r="R446" s="367"/>
      <c r="S446" s="746"/>
      <c r="T446" s="176"/>
      <c r="U446" s="969">
        <f t="shared" si="110"/>
        <v>0</v>
      </c>
      <c r="V446" s="960"/>
      <c r="W446" s="204"/>
      <c r="X446" s="111">
        <f t="shared" si="120"/>
        <v>0</v>
      </c>
      <c r="Y446" s="959">
        <f t="shared" si="111"/>
        <v>0</v>
      </c>
      <c r="Z446" s="17">
        <f t="shared" si="112"/>
        <v>0</v>
      </c>
      <c r="AA446" s="17">
        <f t="shared" si="113"/>
        <v>0</v>
      </c>
      <c r="AB446" s="17">
        <f t="shared" si="114"/>
        <v>0</v>
      </c>
      <c r="AC446" s="17">
        <f t="shared" si="115"/>
        <v>0</v>
      </c>
      <c r="AD446" s="17">
        <f t="shared" si="116"/>
        <v>0</v>
      </c>
      <c r="AE446" s="17">
        <f t="shared" si="117"/>
        <v>0</v>
      </c>
      <c r="AF446" s="17">
        <f t="shared" si="118"/>
        <v>0</v>
      </c>
    </row>
    <row r="447" spans="1:32" ht="15.75" customHeight="1" x14ac:dyDescent="0.25">
      <c r="A447" s="37">
        <v>21</v>
      </c>
      <c r="B447" s="19"/>
      <c r="C447" s="19"/>
      <c r="D447" s="20"/>
      <c r="E447" s="47"/>
      <c r="F447" s="63"/>
      <c r="G447" s="778"/>
      <c r="H447" s="29"/>
      <c r="I447" s="773"/>
      <c r="J447" s="388"/>
      <c r="K447" s="742"/>
      <c r="L447" s="150"/>
      <c r="M447" s="773"/>
      <c r="N447" s="238"/>
      <c r="O447" s="773"/>
      <c r="P447" s="216"/>
      <c r="Q447" s="773"/>
      <c r="R447" s="367"/>
      <c r="S447" s="746"/>
      <c r="T447" s="176"/>
      <c r="U447" s="969">
        <f t="shared" si="110"/>
        <v>0</v>
      </c>
      <c r="V447" s="960"/>
      <c r="W447" s="204"/>
      <c r="X447" s="111">
        <f t="shared" si="120"/>
        <v>0</v>
      </c>
      <c r="Y447" s="959">
        <f t="shared" si="111"/>
        <v>0</v>
      </c>
      <c r="Z447" s="17">
        <f t="shared" si="112"/>
        <v>0</v>
      </c>
      <c r="AA447" s="17">
        <f t="shared" si="113"/>
        <v>0</v>
      </c>
      <c r="AB447" s="17">
        <f t="shared" si="114"/>
        <v>0</v>
      </c>
      <c r="AC447" s="17">
        <f t="shared" si="115"/>
        <v>0</v>
      </c>
      <c r="AD447" s="17">
        <f t="shared" si="116"/>
        <v>0</v>
      </c>
      <c r="AE447" s="17">
        <f t="shared" si="117"/>
        <v>0</v>
      </c>
      <c r="AF447" s="17">
        <f t="shared" si="118"/>
        <v>0</v>
      </c>
    </row>
    <row r="448" spans="1:32" ht="15.75" customHeight="1" x14ac:dyDescent="0.25">
      <c r="A448" s="37">
        <v>22</v>
      </c>
      <c r="B448" s="19"/>
      <c r="C448" s="19"/>
      <c r="D448" s="20"/>
      <c r="E448" s="47"/>
      <c r="F448" s="63"/>
      <c r="G448" s="778"/>
      <c r="H448" s="29"/>
      <c r="I448" s="773"/>
      <c r="J448" s="388"/>
      <c r="K448" s="742"/>
      <c r="L448" s="150"/>
      <c r="M448" s="773"/>
      <c r="N448" s="238"/>
      <c r="O448" s="773"/>
      <c r="P448" s="216"/>
      <c r="Q448" s="773"/>
      <c r="R448" s="367"/>
      <c r="S448" s="746"/>
      <c r="T448" s="176"/>
      <c r="U448" s="969">
        <f t="shared" si="110"/>
        <v>0</v>
      </c>
      <c r="V448" s="960"/>
      <c r="W448" s="204">
        <v>1</v>
      </c>
      <c r="X448" s="111">
        <f t="shared" si="120"/>
        <v>-1</v>
      </c>
      <c r="Y448" s="959">
        <f t="shared" si="111"/>
        <v>0</v>
      </c>
      <c r="Z448" s="17">
        <f t="shared" si="112"/>
        <v>0</v>
      </c>
      <c r="AA448" s="17">
        <f t="shared" si="113"/>
        <v>0</v>
      </c>
      <c r="AB448" s="17">
        <f t="shared" si="114"/>
        <v>0</v>
      </c>
      <c r="AC448" s="17">
        <f t="shared" si="115"/>
        <v>0</v>
      </c>
      <c r="AD448" s="17">
        <f t="shared" si="116"/>
        <v>0</v>
      </c>
      <c r="AE448" s="17">
        <f t="shared" si="117"/>
        <v>0</v>
      </c>
      <c r="AF448" s="17">
        <f t="shared" si="118"/>
        <v>0</v>
      </c>
    </row>
    <row r="449" spans="1:32" ht="15.75" customHeight="1" x14ac:dyDescent="0.25">
      <c r="A449" s="37">
        <v>23</v>
      </c>
      <c r="B449" s="19"/>
      <c r="C449" s="19"/>
      <c r="D449" s="20"/>
      <c r="E449" s="47"/>
      <c r="F449" s="63"/>
      <c r="G449" s="778"/>
      <c r="H449" s="29"/>
      <c r="I449" s="773"/>
      <c r="J449" s="388"/>
      <c r="K449" s="742"/>
      <c r="L449" s="150"/>
      <c r="M449" s="773"/>
      <c r="N449" s="238"/>
      <c r="O449" s="773"/>
      <c r="P449" s="216"/>
      <c r="Q449" s="773"/>
      <c r="R449" s="367"/>
      <c r="S449" s="746"/>
      <c r="T449" s="176"/>
      <c r="U449" s="969">
        <f t="shared" si="110"/>
        <v>0</v>
      </c>
      <c r="V449" s="960"/>
      <c r="W449" s="204"/>
      <c r="X449" s="111">
        <f t="shared" si="120"/>
        <v>0</v>
      </c>
      <c r="Y449" s="959">
        <f t="shared" si="111"/>
        <v>0</v>
      </c>
      <c r="Z449" s="17">
        <f t="shared" si="112"/>
        <v>0</v>
      </c>
      <c r="AA449" s="17">
        <f t="shared" si="113"/>
        <v>0</v>
      </c>
      <c r="AB449" s="17">
        <f t="shared" si="114"/>
        <v>0</v>
      </c>
      <c r="AC449" s="17">
        <f t="shared" si="115"/>
        <v>0</v>
      </c>
      <c r="AD449" s="17">
        <f t="shared" si="116"/>
        <v>0</v>
      </c>
      <c r="AE449" s="17">
        <f t="shared" si="117"/>
        <v>0</v>
      </c>
      <c r="AF449" s="17">
        <f t="shared" si="118"/>
        <v>0</v>
      </c>
    </row>
    <row r="450" spans="1:32" ht="15.75" customHeight="1" x14ac:dyDescent="0.25">
      <c r="A450" s="37">
        <v>24</v>
      </c>
      <c r="B450" s="19"/>
      <c r="C450" s="19"/>
      <c r="D450" s="20"/>
      <c r="E450" s="47"/>
      <c r="F450" s="63"/>
      <c r="G450" s="778"/>
      <c r="H450" s="29"/>
      <c r="I450" s="773"/>
      <c r="J450" s="388"/>
      <c r="K450" s="742"/>
      <c r="L450" s="150"/>
      <c r="M450" s="773"/>
      <c r="N450" s="238"/>
      <c r="O450" s="773"/>
      <c r="P450" s="216"/>
      <c r="Q450" s="773"/>
      <c r="R450" s="367"/>
      <c r="S450" s="746"/>
      <c r="T450" s="176"/>
      <c r="U450" s="969">
        <f t="shared" si="110"/>
        <v>0</v>
      </c>
      <c r="V450" s="960"/>
      <c r="W450" s="204"/>
      <c r="X450" s="111">
        <f t="shared" si="120"/>
        <v>0</v>
      </c>
      <c r="Y450" s="959">
        <f t="shared" si="111"/>
        <v>0</v>
      </c>
      <c r="Z450" s="17">
        <f t="shared" si="112"/>
        <v>0</v>
      </c>
      <c r="AA450" s="17">
        <f t="shared" si="113"/>
        <v>0</v>
      </c>
      <c r="AB450" s="17">
        <f t="shared" si="114"/>
        <v>0</v>
      </c>
      <c r="AC450" s="17">
        <f t="shared" si="115"/>
        <v>0</v>
      </c>
      <c r="AD450" s="17">
        <f t="shared" si="116"/>
        <v>0</v>
      </c>
      <c r="AE450" s="17">
        <f t="shared" si="117"/>
        <v>0</v>
      </c>
      <c r="AF450" s="17">
        <f t="shared" si="118"/>
        <v>0</v>
      </c>
    </row>
    <row r="451" spans="1:32" ht="15.75" customHeight="1" x14ac:dyDescent="0.25">
      <c r="A451" s="37">
        <v>25</v>
      </c>
      <c r="B451" s="26"/>
      <c r="C451" s="19"/>
      <c r="D451" s="20"/>
      <c r="E451" s="47"/>
      <c r="F451" s="63"/>
      <c r="G451" s="778"/>
      <c r="H451" s="29"/>
      <c r="I451" s="773"/>
      <c r="J451" s="388"/>
      <c r="K451" s="742"/>
      <c r="L451" s="150"/>
      <c r="M451" s="773"/>
      <c r="N451" s="238"/>
      <c r="O451" s="773"/>
      <c r="P451" s="216"/>
      <c r="Q451" s="773"/>
      <c r="R451" s="367"/>
      <c r="S451" s="746"/>
      <c r="T451" s="176"/>
      <c r="U451" s="969">
        <f t="shared" si="110"/>
        <v>0</v>
      </c>
      <c r="V451" s="960"/>
      <c r="W451" s="204"/>
      <c r="X451" s="111">
        <f t="shared" si="120"/>
        <v>0</v>
      </c>
      <c r="Y451" s="959">
        <f t="shared" si="111"/>
        <v>0</v>
      </c>
      <c r="Z451" s="17">
        <f t="shared" si="112"/>
        <v>0</v>
      </c>
      <c r="AA451" s="17">
        <f t="shared" si="113"/>
        <v>0</v>
      </c>
      <c r="AB451" s="17">
        <f t="shared" si="114"/>
        <v>0</v>
      </c>
      <c r="AC451" s="17">
        <f t="shared" si="115"/>
        <v>0</v>
      </c>
      <c r="AD451" s="17">
        <f t="shared" si="116"/>
        <v>0</v>
      </c>
      <c r="AE451" s="17">
        <f t="shared" si="117"/>
        <v>0</v>
      </c>
      <c r="AF451" s="17">
        <f t="shared" si="118"/>
        <v>0</v>
      </c>
    </row>
    <row r="452" spans="1:32" ht="15.75" customHeight="1" x14ac:dyDescent="0.25">
      <c r="A452" s="37">
        <v>26</v>
      </c>
      <c r="B452" s="26"/>
      <c r="C452" s="19"/>
      <c r="D452" s="20"/>
      <c r="E452" s="47"/>
      <c r="F452" s="63"/>
      <c r="G452" s="778"/>
      <c r="H452" s="29"/>
      <c r="I452" s="773"/>
      <c r="J452" s="388"/>
      <c r="K452" s="742"/>
      <c r="L452" s="150"/>
      <c r="M452" s="773"/>
      <c r="N452" s="238"/>
      <c r="O452" s="773"/>
      <c r="P452" s="216"/>
      <c r="Q452" s="773"/>
      <c r="R452" s="367"/>
      <c r="S452" s="746"/>
      <c r="T452" s="176"/>
      <c r="U452" s="969">
        <f t="shared" si="110"/>
        <v>0</v>
      </c>
      <c r="V452" s="960"/>
      <c r="W452" s="204"/>
      <c r="X452" s="111">
        <f t="shared" si="120"/>
        <v>0</v>
      </c>
      <c r="Y452" s="959">
        <f t="shared" si="111"/>
        <v>0</v>
      </c>
      <c r="Z452" s="17">
        <f t="shared" si="112"/>
        <v>0</v>
      </c>
      <c r="AA452" s="17">
        <f t="shared" si="113"/>
        <v>0</v>
      </c>
      <c r="AB452" s="17">
        <f t="shared" si="114"/>
        <v>0</v>
      </c>
      <c r="AC452" s="17">
        <f t="shared" si="115"/>
        <v>0</v>
      </c>
      <c r="AD452" s="17">
        <f t="shared" si="116"/>
        <v>0</v>
      </c>
      <c r="AE452" s="17">
        <f t="shared" si="117"/>
        <v>0</v>
      </c>
      <c r="AF452" s="17">
        <f t="shared" si="118"/>
        <v>0</v>
      </c>
    </row>
    <row r="453" spans="1:32" ht="15.75" customHeight="1" x14ac:dyDescent="0.25">
      <c r="A453" s="37">
        <v>27</v>
      </c>
      <c r="B453" s="26"/>
      <c r="C453" s="19"/>
      <c r="D453" s="20"/>
      <c r="E453" s="47"/>
      <c r="F453" s="63"/>
      <c r="G453" s="778"/>
      <c r="H453" s="29"/>
      <c r="I453" s="773"/>
      <c r="J453" s="388"/>
      <c r="K453" s="742"/>
      <c r="L453" s="150"/>
      <c r="M453" s="773"/>
      <c r="N453" s="238"/>
      <c r="O453" s="773"/>
      <c r="P453" s="216"/>
      <c r="Q453" s="773"/>
      <c r="R453" s="367"/>
      <c r="S453" s="746"/>
      <c r="T453" s="176"/>
      <c r="U453" s="969">
        <f t="shared" si="110"/>
        <v>0</v>
      </c>
      <c r="V453" s="960"/>
      <c r="W453" s="204"/>
      <c r="X453" s="111">
        <f t="shared" si="120"/>
        <v>0</v>
      </c>
      <c r="Y453" s="959">
        <f t="shared" si="111"/>
        <v>0</v>
      </c>
      <c r="Z453" s="17">
        <f t="shared" si="112"/>
        <v>0</v>
      </c>
      <c r="AA453" s="17">
        <f t="shared" si="113"/>
        <v>0</v>
      </c>
      <c r="AB453" s="17">
        <f t="shared" si="114"/>
        <v>0</v>
      </c>
      <c r="AC453" s="17">
        <f t="shared" si="115"/>
        <v>0</v>
      </c>
      <c r="AD453" s="17">
        <f t="shared" si="116"/>
        <v>0</v>
      </c>
      <c r="AE453" s="17">
        <f t="shared" si="117"/>
        <v>0</v>
      </c>
      <c r="AF453" s="17">
        <f t="shared" si="118"/>
        <v>0</v>
      </c>
    </row>
    <row r="454" spans="1:32" ht="15.75" customHeight="1" x14ac:dyDescent="0.25">
      <c r="A454" s="37">
        <v>28</v>
      </c>
      <c r="B454" s="26"/>
      <c r="C454" s="19"/>
      <c r="D454" s="20"/>
      <c r="E454" s="47"/>
      <c r="F454" s="63"/>
      <c r="G454" s="778"/>
      <c r="H454" s="29"/>
      <c r="I454" s="773"/>
      <c r="J454" s="388"/>
      <c r="K454" s="742"/>
      <c r="L454" s="150"/>
      <c r="M454" s="773"/>
      <c r="N454" s="238"/>
      <c r="O454" s="773"/>
      <c r="P454" s="216"/>
      <c r="Q454" s="773"/>
      <c r="R454" s="367"/>
      <c r="S454" s="746"/>
      <c r="T454" s="176"/>
      <c r="U454" s="969">
        <f t="shared" si="110"/>
        <v>0</v>
      </c>
      <c r="V454" s="960"/>
      <c r="W454" s="204"/>
      <c r="X454" s="111">
        <f t="shared" si="120"/>
        <v>0</v>
      </c>
      <c r="Y454" s="959">
        <f t="shared" si="111"/>
        <v>0</v>
      </c>
      <c r="Z454" s="17">
        <f t="shared" si="112"/>
        <v>0</v>
      </c>
      <c r="AA454" s="17">
        <f t="shared" si="113"/>
        <v>0</v>
      </c>
      <c r="AB454" s="17">
        <f t="shared" si="114"/>
        <v>0</v>
      </c>
      <c r="AC454" s="17">
        <f t="shared" si="115"/>
        <v>0</v>
      </c>
      <c r="AD454" s="17">
        <f t="shared" si="116"/>
        <v>0</v>
      </c>
      <c r="AE454" s="17">
        <f t="shared" si="117"/>
        <v>0</v>
      </c>
      <c r="AF454" s="17">
        <f t="shared" si="118"/>
        <v>0</v>
      </c>
    </row>
    <row r="455" spans="1:32" ht="15.75" customHeight="1" x14ac:dyDescent="0.25">
      <c r="A455" s="37">
        <v>29</v>
      </c>
      <c r="B455" s="26"/>
      <c r="C455" s="26"/>
      <c r="D455" s="20"/>
      <c r="E455" s="47"/>
      <c r="F455" s="63"/>
      <c r="G455" s="778"/>
      <c r="H455" s="29"/>
      <c r="I455" s="773"/>
      <c r="J455" s="388"/>
      <c r="K455" s="742"/>
      <c r="L455" s="150"/>
      <c r="M455" s="773"/>
      <c r="N455" s="238"/>
      <c r="O455" s="773"/>
      <c r="P455" s="216"/>
      <c r="Q455" s="773"/>
      <c r="R455" s="367"/>
      <c r="S455" s="746"/>
      <c r="T455" s="176"/>
      <c r="U455" s="969">
        <f t="shared" si="110"/>
        <v>0</v>
      </c>
      <c r="V455" s="960"/>
      <c r="W455" s="204"/>
      <c r="X455" s="111">
        <f t="shared" si="120"/>
        <v>0</v>
      </c>
      <c r="Y455" s="959">
        <f t="shared" si="111"/>
        <v>0</v>
      </c>
      <c r="Z455" s="17">
        <f t="shared" si="112"/>
        <v>0</v>
      </c>
      <c r="AA455" s="17">
        <f t="shared" si="113"/>
        <v>0</v>
      </c>
      <c r="AB455" s="17">
        <f t="shared" si="114"/>
        <v>0</v>
      </c>
      <c r="AC455" s="17">
        <f t="shared" si="115"/>
        <v>0</v>
      </c>
      <c r="AD455" s="17">
        <f t="shared" si="116"/>
        <v>0</v>
      </c>
      <c r="AE455" s="17">
        <f t="shared" si="117"/>
        <v>0</v>
      </c>
      <c r="AF455" s="17">
        <f t="shared" si="118"/>
        <v>0</v>
      </c>
    </row>
    <row r="456" spans="1:32" ht="15.75" customHeight="1" x14ac:dyDescent="0.25">
      <c r="A456" s="37">
        <v>30</v>
      </c>
      <c r="B456" s="26"/>
      <c r="C456" s="26"/>
      <c r="D456" s="20"/>
      <c r="E456" s="47"/>
      <c r="F456" s="63"/>
      <c r="G456" s="778"/>
      <c r="H456" s="29"/>
      <c r="I456" s="773"/>
      <c r="J456" s="388"/>
      <c r="K456" s="742"/>
      <c r="L456" s="150"/>
      <c r="M456" s="773"/>
      <c r="N456" s="238"/>
      <c r="O456" s="773"/>
      <c r="P456" s="216"/>
      <c r="Q456" s="773"/>
      <c r="R456" s="367"/>
      <c r="S456" s="746"/>
      <c r="T456" s="176"/>
      <c r="U456" s="969">
        <f t="shared" si="110"/>
        <v>0</v>
      </c>
      <c r="V456" s="960"/>
      <c r="W456" s="204"/>
      <c r="X456" s="111">
        <f t="shared" si="120"/>
        <v>0</v>
      </c>
      <c r="Y456" s="959">
        <f t="shared" si="111"/>
        <v>0</v>
      </c>
      <c r="Z456" s="17">
        <f t="shared" si="112"/>
        <v>0</v>
      </c>
      <c r="AA456" s="17">
        <f t="shared" si="113"/>
        <v>0</v>
      </c>
      <c r="AB456" s="17">
        <f t="shared" si="114"/>
        <v>0</v>
      </c>
      <c r="AC456" s="17">
        <f t="shared" si="115"/>
        <v>0</v>
      </c>
      <c r="AD456" s="17">
        <f t="shared" si="116"/>
        <v>0</v>
      </c>
      <c r="AE456" s="17">
        <f t="shared" si="117"/>
        <v>0</v>
      </c>
      <c r="AF456" s="17">
        <f t="shared" si="118"/>
        <v>0</v>
      </c>
    </row>
    <row r="457" spans="1:32" ht="15.75" customHeight="1" x14ac:dyDescent="0.25">
      <c r="A457" s="37">
        <v>31</v>
      </c>
      <c r="B457" s="26"/>
      <c r="C457" s="19"/>
      <c r="D457" s="20"/>
      <c r="E457" s="47"/>
      <c r="F457" s="63"/>
      <c r="G457" s="778"/>
      <c r="H457" s="29"/>
      <c r="I457" s="773"/>
      <c r="J457" s="388"/>
      <c r="K457" s="742"/>
      <c r="L457" s="150"/>
      <c r="M457" s="773"/>
      <c r="N457" s="238"/>
      <c r="O457" s="773"/>
      <c r="P457" s="216"/>
      <c r="Q457" s="773"/>
      <c r="R457" s="367"/>
      <c r="S457" s="746"/>
      <c r="T457" s="176"/>
      <c r="U457" s="969">
        <f t="shared" ref="U457:U520" si="121">T457+R457+P457+N457+L457+J457+H457</f>
        <v>0</v>
      </c>
      <c r="V457" s="960"/>
      <c r="W457" s="204"/>
      <c r="X457" s="111">
        <f t="shared" si="120"/>
        <v>0</v>
      </c>
      <c r="Y457" s="959">
        <f t="shared" ref="Y457:Y520" si="122">G457+I457+K457+M457+O457+Q457+S457</f>
        <v>0</v>
      </c>
      <c r="Z457" s="17">
        <f t="shared" ref="Z457:Z520" si="123">H457*C457</f>
        <v>0</v>
      </c>
      <c r="AA457" s="17">
        <f t="shared" ref="AA457:AA520" si="124">J457*C457</f>
        <v>0</v>
      </c>
      <c r="AB457" s="17">
        <f t="shared" ref="AB457:AB520" si="125">L457*C457</f>
        <v>0</v>
      </c>
      <c r="AC457" s="17">
        <f t="shared" ref="AC457:AC520" si="126">N457*C457</f>
        <v>0</v>
      </c>
      <c r="AD457" s="17">
        <f t="shared" ref="AD457:AD520" si="127">P457*C457</f>
        <v>0</v>
      </c>
      <c r="AE457" s="17">
        <f t="shared" ref="AE457:AE520" si="128">R457*C457</f>
        <v>0</v>
      </c>
      <c r="AF457" s="17">
        <f t="shared" ref="AF457:AF520" si="129">T457*C457</f>
        <v>0</v>
      </c>
    </row>
    <row r="458" spans="1:32" ht="15.75" customHeight="1" x14ac:dyDescent="0.25">
      <c r="A458" s="37">
        <v>32</v>
      </c>
      <c r="B458" s="26"/>
      <c r="C458" s="19"/>
      <c r="D458" s="20"/>
      <c r="E458" s="47"/>
      <c r="F458" s="63"/>
      <c r="G458" s="778"/>
      <c r="H458" s="29"/>
      <c r="I458" s="773"/>
      <c r="J458" s="388"/>
      <c r="K458" s="742"/>
      <c r="L458" s="150"/>
      <c r="M458" s="773"/>
      <c r="N458" s="238"/>
      <c r="O458" s="773"/>
      <c r="P458" s="216"/>
      <c r="Q458" s="773"/>
      <c r="R458" s="367"/>
      <c r="S458" s="746"/>
      <c r="T458" s="176"/>
      <c r="U458" s="969">
        <f t="shared" si="121"/>
        <v>0</v>
      </c>
      <c r="V458" s="960"/>
      <c r="W458" s="204">
        <v>1</v>
      </c>
      <c r="X458" s="111">
        <f t="shared" si="120"/>
        <v>-1</v>
      </c>
      <c r="Y458" s="959">
        <f t="shared" si="122"/>
        <v>0</v>
      </c>
      <c r="Z458" s="17">
        <f t="shared" si="123"/>
        <v>0</v>
      </c>
      <c r="AA458" s="17">
        <f t="shared" si="124"/>
        <v>0</v>
      </c>
      <c r="AB458" s="17">
        <f t="shared" si="125"/>
        <v>0</v>
      </c>
      <c r="AC458" s="17">
        <f t="shared" si="126"/>
        <v>0</v>
      </c>
      <c r="AD458" s="17">
        <f t="shared" si="127"/>
        <v>0</v>
      </c>
      <c r="AE458" s="17">
        <f t="shared" si="128"/>
        <v>0</v>
      </c>
      <c r="AF458" s="17">
        <f t="shared" si="129"/>
        <v>0</v>
      </c>
    </row>
    <row r="459" spans="1:32" ht="15.75" customHeight="1" x14ac:dyDescent="0.25">
      <c r="A459" s="37">
        <v>33</v>
      </c>
      <c r="B459" s="26"/>
      <c r="C459" s="26"/>
      <c r="D459" s="20"/>
      <c r="E459" s="47"/>
      <c r="F459" s="63"/>
      <c r="G459" s="778"/>
      <c r="H459" s="29"/>
      <c r="I459" s="773"/>
      <c r="J459" s="388"/>
      <c r="K459" s="742"/>
      <c r="L459" s="150"/>
      <c r="M459" s="773"/>
      <c r="N459" s="238"/>
      <c r="O459" s="773"/>
      <c r="P459" s="216"/>
      <c r="Q459" s="773"/>
      <c r="R459" s="367"/>
      <c r="S459" s="746"/>
      <c r="T459" s="176"/>
      <c r="U459" s="969">
        <f t="shared" si="121"/>
        <v>0</v>
      </c>
      <c r="V459" s="960"/>
      <c r="W459" s="204"/>
      <c r="X459" s="111">
        <f t="shared" si="120"/>
        <v>0</v>
      </c>
      <c r="Y459" s="959">
        <f t="shared" si="122"/>
        <v>0</v>
      </c>
      <c r="Z459" s="17">
        <f t="shared" si="123"/>
        <v>0</v>
      </c>
      <c r="AA459" s="17">
        <f t="shared" si="124"/>
        <v>0</v>
      </c>
      <c r="AB459" s="17">
        <f t="shared" si="125"/>
        <v>0</v>
      </c>
      <c r="AC459" s="17">
        <f t="shared" si="126"/>
        <v>0</v>
      </c>
      <c r="AD459" s="17">
        <f t="shared" si="127"/>
        <v>0</v>
      </c>
      <c r="AE459" s="17">
        <f t="shared" si="128"/>
        <v>0</v>
      </c>
      <c r="AF459" s="17">
        <f t="shared" si="129"/>
        <v>0</v>
      </c>
    </row>
    <row r="460" spans="1:32" ht="15.75" customHeight="1" x14ac:dyDescent="0.25">
      <c r="A460" s="37">
        <v>34</v>
      </c>
      <c r="B460" s="26"/>
      <c r="C460" s="26"/>
      <c r="D460" s="20"/>
      <c r="E460" s="47"/>
      <c r="F460" s="63"/>
      <c r="G460" s="778"/>
      <c r="H460" s="29"/>
      <c r="I460" s="773"/>
      <c r="J460" s="388"/>
      <c r="K460" s="742"/>
      <c r="L460" s="150"/>
      <c r="M460" s="773"/>
      <c r="N460" s="238"/>
      <c r="O460" s="773"/>
      <c r="P460" s="216"/>
      <c r="Q460" s="773"/>
      <c r="R460" s="367"/>
      <c r="S460" s="746"/>
      <c r="T460" s="176"/>
      <c r="U460" s="969">
        <f t="shared" si="121"/>
        <v>0</v>
      </c>
      <c r="V460" s="960"/>
      <c r="W460" s="204"/>
      <c r="X460" s="111">
        <f t="shared" si="120"/>
        <v>0</v>
      </c>
      <c r="Y460" s="959">
        <f t="shared" si="122"/>
        <v>0</v>
      </c>
      <c r="Z460" s="17">
        <f t="shared" si="123"/>
        <v>0</v>
      </c>
      <c r="AA460" s="17">
        <f t="shared" si="124"/>
        <v>0</v>
      </c>
      <c r="AB460" s="17">
        <f t="shared" si="125"/>
        <v>0</v>
      </c>
      <c r="AC460" s="17">
        <f t="shared" si="126"/>
        <v>0</v>
      </c>
      <c r="AD460" s="17">
        <f t="shared" si="127"/>
        <v>0</v>
      </c>
      <c r="AE460" s="17">
        <f t="shared" si="128"/>
        <v>0</v>
      </c>
      <c r="AF460" s="17">
        <f t="shared" si="129"/>
        <v>0</v>
      </c>
    </row>
    <row r="461" spans="1:32" ht="15.75" customHeight="1" x14ac:dyDescent="0.25">
      <c r="A461" s="37">
        <v>35</v>
      </c>
      <c r="B461" s="26"/>
      <c r="C461" s="26"/>
      <c r="D461" s="20"/>
      <c r="E461" s="47"/>
      <c r="F461" s="63"/>
      <c r="G461" s="778"/>
      <c r="H461" s="29"/>
      <c r="I461" s="773"/>
      <c r="J461" s="388"/>
      <c r="K461" s="742"/>
      <c r="L461" s="150"/>
      <c r="M461" s="773"/>
      <c r="N461" s="238"/>
      <c r="O461" s="773"/>
      <c r="P461" s="216"/>
      <c r="Q461" s="773"/>
      <c r="R461" s="367"/>
      <c r="S461" s="746"/>
      <c r="T461" s="176"/>
      <c r="U461" s="969">
        <f t="shared" si="121"/>
        <v>0</v>
      </c>
      <c r="V461" s="960"/>
      <c r="W461" s="204"/>
      <c r="X461" s="111">
        <f t="shared" si="120"/>
        <v>0</v>
      </c>
      <c r="Y461" s="959">
        <f t="shared" si="122"/>
        <v>0</v>
      </c>
      <c r="Z461" s="17">
        <f t="shared" si="123"/>
        <v>0</v>
      </c>
      <c r="AA461" s="17">
        <f t="shared" si="124"/>
        <v>0</v>
      </c>
      <c r="AB461" s="17">
        <f t="shared" si="125"/>
        <v>0</v>
      </c>
      <c r="AC461" s="17">
        <f t="shared" si="126"/>
        <v>0</v>
      </c>
      <c r="AD461" s="17">
        <f t="shared" si="127"/>
        <v>0</v>
      </c>
      <c r="AE461" s="17">
        <f t="shared" si="128"/>
        <v>0</v>
      </c>
      <c r="AF461" s="17">
        <f t="shared" si="129"/>
        <v>0</v>
      </c>
    </row>
    <row r="462" spans="1:32" ht="15.75" customHeight="1" x14ac:dyDescent="0.25">
      <c r="A462" s="37">
        <v>36</v>
      </c>
      <c r="B462" s="26"/>
      <c r="C462" s="26"/>
      <c r="D462" s="20"/>
      <c r="E462" s="47"/>
      <c r="F462" s="63"/>
      <c r="G462" s="778"/>
      <c r="H462" s="29"/>
      <c r="I462" s="773"/>
      <c r="J462" s="388"/>
      <c r="K462" s="742"/>
      <c r="L462" s="150"/>
      <c r="M462" s="773"/>
      <c r="N462" s="238"/>
      <c r="O462" s="773"/>
      <c r="P462" s="216"/>
      <c r="Q462" s="773"/>
      <c r="R462" s="367"/>
      <c r="S462" s="746"/>
      <c r="T462" s="176"/>
      <c r="U462" s="969">
        <f t="shared" si="121"/>
        <v>0</v>
      </c>
      <c r="V462" s="960"/>
      <c r="W462" s="204"/>
      <c r="X462" s="111">
        <f t="shared" si="120"/>
        <v>0</v>
      </c>
      <c r="Y462" s="959">
        <f t="shared" si="122"/>
        <v>0</v>
      </c>
      <c r="Z462" s="17">
        <f t="shared" si="123"/>
        <v>0</v>
      </c>
      <c r="AA462" s="17">
        <f t="shared" si="124"/>
        <v>0</v>
      </c>
      <c r="AB462" s="17">
        <f t="shared" si="125"/>
        <v>0</v>
      </c>
      <c r="AC462" s="17">
        <f t="shared" si="126"/>
        <v>0</v>
      </c>
      <c r="AD462" s="17">
        <f t="shared" si="127"/>
        <v>0</v>
      </c>
      <c r="AE462" s="17">
        <f t="shared" si="128"/>
        <v>0</v>
      </c>
      <c r="AF462" s="17">
        <f t="shared" si="129"/>
        <v>0</v>
      </c>
    </row>
    <row r="463" spans="1:32" ht="15.75" customHeight="1" x14ac:dyDescent="0.25">
      <c r="A463" s="37">
        <v>37</v>
      </c>
      <c r="B463" s="26"/>
      <c r="C463" s="26"/>
      <c r="D463" s="20"/>
      <c r="E463" s="47"/>
      <c r="F463" s="63"/>
      <c r="G463" s="778"/>
      <c r="H463" s="29"/>
      <c r="I463" s="773"/>
      <c r="J463" s="388"/>
      <c r="K463" s="742"/>
      <c r="L463" s="150"/>
      <c r="M463" s="773"/>
      <c r="N463" s="238"/>
      <c r="O463" s="773"/>
      <c r="P463" s="216"/>
      <c r="Q463" s="773"/>
      <c r="R463" s="367"/>
      <c r="S463" s="746"/>
      <c r="T463" s="176"/>
      <c r="U463" s="969">
        <f t="shared" si="121"/>
        <v>0</v>
      </c>
      <c r="V463" s="960"/>
      <c r="W463" s="204"/>
      <c r="X463" s="111">
        <f t="shared" si="120"/>
        <v>0</v>
      </c>
      <c r="Y463" s="959">
        <f t="shared" si="122"/>
        <v>0</v>
      </c>
      <c r="Z463" s="17">
        <f t="shared" si="123"/>
        <v>0</v>
      </c>
      <c r="AA463" s="17">
        <f t="shared" si="124"/>
        <v>0</v>
      </c>
      <c r="AB463" s="17">
        <f t="shared" si="125"/>
        <v>0</v>
      </c>
      <c r="AC463" s="17">
        <f t="shared" si="126"/>
        <v>0</v>
      </c>
      <c r="AD463" s="17">
        <f t="shared" si="127"/>
        <v>0</v>
      </c>
      <c r="AE463" s="17">
        <f t="shared" si="128"/>
        <v>0</v>
      </c>
      <c r="AF463" s="17">
        <f t="shared" si="129"/>
        <v>0</v>
      </c>
    </row>
    <row r="464" spans="1:32" ht="15.75" customHeight="1" x14ac:dyDescent="0.25">
      <c r="A464" s="37">
        <v>38</v>
      </c>
      <c r="B464" s="26"/>
      <c r="C464" s="26"/>
      <c r="D464" s="20"/>
      <c r="E464" s="47"/>
      <c r="F464" s="63"/>
      <c r="G464" s="778"/>
      <c r="H464" s="29"/>
      <c r="I464" s="773"/>
      <c r="J464" s="361"/>
      <c r="K464" s="742"/>
      <c r="L464" s="150"/>
      <c r="M464" s="773"/>
      <c r="N464" s="238"/>
      <c r="O464" s="773"/>
      <c r="P464" s="216"/>
      <c r="Q464" s="773"/>
      <c r="R464" s="367"/>
      <c r="S464" s="746"/>
      <c r="T464" s="176"/>
      <c r="U464" s="969">
        <f t="shared" si="121"/>
        <v>0</v>
      </c>
      <c r="V464" s="960"/>
      <c r="W464" s="204"/>
      <c r="X464" s="111">
        <f t="shared" si="120"/>
        <v>0</v>
      </c>
      <c r="Y464" s="959">
        <f t="shared" si="122"/>
        <v>0</v>
      </c>
      <c r="Z464" s="17">
        <f t="shared" si="123"/>
        <v>0</v>
      </c>
      <c r="AA464" s="17">
        <f t="shared" si="124"/>
        <v>0</v>
      </c>
      <c r="AB464" s="17">
        <f t="shared" si="125"/>
        <v>0</v>
      </c>
      <c r="AC464" s="17">
        <f t="shared" si="126"/>
        <v>0</v>
      </c>
      <c r="AD464" s="17">
        <f t="shared" si="127"/>
        <v>0</v>
      </c>
      <c r="AE464" s="17">
        <f t="shared" si="128"/>
        <v>0</v>
      </c>
      <c r="AF464" s="17">
        <f t="shared" si="129"/>
        <v>0</v>
      </c>
    </row>
    <row r="465" spans="1:32" ht="15.75" customHeight="1" x14ac:dyDescent="0.25">
      <c r="A465" s="37">
        <v>39</v>
      </c>
      <c r="B465" s="26"/>
      <c r="C465" s="26"/>
      <c r="D465" s="20"/>
      <c r="E465" s="47"/>
      <c r="F465" s="63"/>
      <c r="G465" s="778"/>
      <c r="H465" s="29"/>
      <c r="I465" s="773"/>
      <c r="J465" s="361"/>
      <c r="K465" s="742"/>
      <c r="L465" s="150"/>
      <c r="M465" s="773"/>
      <c r="N465" s="238"/>
      <c r="O465" s="773"/>
      <c r="P465" s="216"/>
      <c r="Q465" s="773"/>
      <c r="R465" s="367"/>
      <c r="S465" s="746"/>
      <c r="T465" s="176"/>
      <c r="U465" s="969">
        <f t="shared" si="121"/>
        <v>0</v>
      </c>
      <c r="V465" s="960"/>
      <c r="W465" s="204"/>
      <c r="X465" s="111">
        <f t="shared" si="120"/>
        <v>0</v>
      </c>
      <c r="Y465" s="959">
        <f t="shared" si="122"/>
        <v>0</v>
      </c>
      <c r="Z465" s="17">
        <f t="shared" si="123"/>
        <v>0</v>
      </c>
      <c r="AA465" s="17">
        <f t="shared" si="124"/>
        <v>0</v>
      </c>
      <c r="AB465" s="17">
        <f t="shared" si="125"/>
        <v>0</v>
      </c>
      <c r="AC465" s="17">
        <f t="shared" si="126"/>
        <v>0</v>
      </c>
      <c r="AD465" s="17">
        <f t="shared" si="127"/>
        <v>0</v>
      </c>
      <c r="AE465" s="17">
        <f t="shared" si="128"/>
        <v>0</v>
      </c>
      <c r="AF465" s="17">
        <f t="shared" si="129"/>
        <v>0</v>
      </c>
    </row>
    <row r="466" spans="1:32" ht="15.75" customHeight="1" x14ac:dyDescent="0.25">
      <c r="A466" s="37">
        <v>40</v>
      </c>
      <c r="B466" s="26"/>
      <c r="C466" s="26"/>
      <c r="D466" s="20"/>
      <c r="E466" s="47"/>
      <c r="F466" s="63"/>
      <c r="G466" s="778"/>
      <c r="H466" s="29"/>
      <c r="I466" s="773"/>
      <c r="J466" s="361"/>
      <c r="K466" s="742"/>
      <c r="L466" s="150"/>
      <c r="M466" s="773"/>
      <c r="N466" s="238"/>
      <c r="O466" s="773"/>
      <c r="P466" s="216"/>
      <c r="Q466" s="773"/>
      <c r="R466" s="367"/>
      <c r="S466" s="746"/>
      <c r="T466" s="176"/>
      <c r="U466" s="969">
        <f t="shared" si="121"/>
        <v>0</v>
      </c>
      <c r="V466" s="960"/>
      <c r="W466" s="204"/>
      <c r="X466" s="111">
        <f t="shared" si="120"/>
        <v>0</v>
      </c>
      <c r="Y466" s="959">
        <f t="shared" si="122"/>
        <v>0</v>
      </c>
      <c r="Z466" s="17">
        <f t="shared" si="123"/>
        <v>0</v>
      </c>
      <c r="AA466" s="17">
        <f t="shared" si="124"/>
        <v>0</v>
      </c>
      <c r="AB466" s="17">
        <f t="shared" si="125"/>
        <v>0</v>
      </c>
      <c r="AC466" s="17">
        <f t="shared" si="126"/>
        <v>0</v>
      </c>
      <c r="AD466" s="17">
        <f t="shared" si="127"/>
        <v>0</v>
      </c>
      <c r="AE466" s="17">
        <f t="shared" si="128"/>
        <v>0</v>
      </c>
      <c r="AF466" s="17">
        <f t="shared" si="129"/>
        <v>0</v>
      </c>
    </row>
    <row r="467" spans="1:32" ht="15.75" customHeight="1" x14ac:dyDescent="0.25">
      <c r="A467" s="37">
        <v>41</v>
      </c>
      <c r="B467" s="26"/>
      <c r="C467" s="26"/>
      <c r="D467" s="20"/>
      <c r="E467" s="47"/>
      <c r="F467" s="63"/>
      <c r="G467" s="778"/>
      <c r="H467" s="29"/>
      <c r="I467" s="773"/>
      <c r="J467" s="361"/>
      <c r="K467" s="742"/>
      <c r="L467" s="150"/>
      <c r="M467" s="773"/>
      <c r="N467" s="238"/>
      <c r="O467" s="773"/>
      <c r="P467" s="216"/>
      <c r="Q467" s="773"/>
      <c r="R467" s="367"/>
      <c r="S467" s="746"/>
      <c r="T467" s="176"/>
      <c r="U467" s="969">
        <f t="shared" si="121"/>
        <v>0</v>
      </c>
      <c r="V467" s="960"/>
      <c r="W467" s="204"/>
      <c r="X467" s="111">
        <f t="shared" si="120"/>
        <v>0</v>
      </c>
      <c r="Y467" s="959">
        <f t="shared" si="122"/>
        <v>0</v>
      </c>
      <c r="Z467" s="17">
        <f t="shared" si="123"/>
        <v>0</v>
      </c>
      <c r="AA467" s="17">
        <f t="shared" si="124"/>
        <v>0</v>
      </c>
      <c r="AB467" s="17">
        <f t="shared" si="125"/>
        <v>0</v>
      </c>
      <c r="AC467" s="17">
        <f t="shared" si="126"/>
        <v>0</v>
      </c>
      <c r="AD467" s="17">
        <f t="shared" si="127"/>
        <v>0</v>
      </c>
      <c r="AE467" s="17">
        <f t="shared" si="128"/>
        <v>0</v>
      </c>
      <c r="AF467" s="17">
        <f t="shared" si="129"/>
        <v>0</v>
      </c>
    </row>
    <row r="468" spans="1:32" ht="15.75" customHeight="1" x14ac:dyDescent="0.25">
      <c r="A468" s="37">
        <v>42</v>
      </c>
      <c r="B468" s="26"/>
      <c r="C468" s="19"/>
      <c r="D468" s="20"/>
      <c r="E468" s="47"/>
      <c r="F468" s="63"/>
      <c r="G468" s="778"/>
      <c r="H468" s="29"/>
      <c r="I468" s="773"/>
      <c r="J468" s="361"/>
      <c r="K468" s="742"/>
      <c r="L468" s="150"/>
      <c r="M468" s="773"/>
      <c r="N468" s="238"/>
      <c r="O468" s="773"/>
      <c r="P468" s="216"/>
      <c r="Q468" s="773"/>
      <c r="R468" s="367"/>
      <c r="S468" s="746"/>
      <c r="T468" s="176"/>
      <c r="U468" s="969">
        <f t="shared" si="121"/>
        <v>0</v>
      </c>
      <c r="V468" s="960"/>
      <c r="W468" s="204"/>
      <c r="X468" s="111">
        <f t="shared" si="120"/>
        <v>0</v>
      </c>
      <c r="Y468" s="959">
        <f t="shared" si="122"/>
        <v>0</v>
      </c>
      <c r="Z468" s="17">
        <f t="shared" si="123"/>
        <v>0</v>
      </c>
      <c r="AA468" s="17">
        <f t="shared" si="124"/>
        <v>0</v>
      </c>
      <c r="AB468" s="17">
        <f t="shared" si="125"/>
        <v>0</v>
      </c>
      <c r="AC468" s="17">
        <f t="shared" si="126"/>
        <v>0</v>
      </c>
      <c r="AD468" s="17">
        <f t="shared" si="127"/>
        <v>0</v>
      </c>
      <c r="AE468" s="17">
        <f t="shared" si="128"/>
        <v>0</v>
      </c>
      <c r="AF468" s="17">
        <f t="shared" si="129"/>
        <v>0</v>
      </c>
    </row>
    <row r="469" spans="1:32" ht="15.75" customHeight="1" x14ac:dyDescent="0.25">
      <c r="A469" s="37">
        <v>43</v>
      </c>
      <c r="B469" s="26"/>
      <c r="C469" s="19"/>
      <c r="D469" s="20"/>
      <c r="E469" s="47"/>
      <c r="F469" s="63"/>
      <c r="G469" s="778"/>
      <c r="H469" s="29"/>
      <c r="I469" s="773"/>
      <c r="J469" s="361"/>
      <c r="K469" s="742"/>
      <c r="L469" s="150"/>
      <c r="M469" s="773"/>
      <c r="N469" s="238"/>
      <c r="O469" s="773"/>
      <c r="P469" s="216"/>
      <c r="Q469" s="773"/>
      <c r="R469" s="367"/>
      <c r="S469" s="746"/>
      <c r="T469" s="176"/>
      <c r="U469" s="969">
        <f t="shared" si="121"/>
        <v>0</v>
      </c>
      <c r="V469" s="960"/>
      <c r="W469" s="204"/>
      <c r="X469" s="111">
        <f t="shared" si="120"/>
        <v>0</v>
      </c>
      <c r="Y469" s="959">
        <f t="shared" si="122"/>
        <v>0</v>
      </c>
      <c r="Z469" s="17">
        <f t="shared" si="123"/>
        <v>0</v>
      </c>
      <c r="AA469" s="17">
        <f t="shared" si="124"/>
        <v>0</v>
      </c>
      <c r="AB469" s="17">
        <f t="shared" si="125"/>
        <v>0</v>
      </c>
      <c r="AC469" s="17">
        <f t="shared" si="126"/>
        <v>0</v>
      </c>
      <c r="AD469" s="17">
        <f t="shared" si="127"/>
        <v>0</v>
      </c>
      <c r="AE469" s="17">
        <f t="shared" si="128"/>
        <v>0</v>
      </c>
      <c r="AF469" s="17">
        <f t="shared" si="129"/>
        <v>0</v>
      </c>
    </row>
    <row r="470" spans="1:32" ht="15.75" customHeight="1" x14ac:dyDescent="0.25">
      <c r="A470" s="37">
        <v>44</v>
      </c>
      <c r="B470" s="26"/>
      <c r="C470" s="19"/>
      <c r="D470" s="20"/>
      <c r="E470" s="47"/>
      <c r="F470" s="63"/>
      <c r="G470" s="778"/>
      <c r="H470" s="29"/>
      <c r="I470" s="773"/>
      <c r="J470" s="361"/>
      <c r="K470" s="742"/>
      <c r="L470" s="150"/>
      <c r="M470" s="773"/>
      <c r="N470" s="238"/>
      <c r="O470" s="773"/>
      <c r="P470" s="216"/>
      <c r="Q470" s="773"/>
      <c r="R470" s="367"/>
      <c r="S470" s="746"/>
      <c r="T470" s="176"/>
      <c r="U470" s="969">
        <f t="shared" si="121"/>
        <v>0</v>
      </c>
      <c r="V470" s="960"/>
      <c r="W470" s="204"/>
      <c r="X470" s="111">
        <f t="shared" si="120"/>
        <v>0</v>
      </c>
      <c r="Y470" s="959">
        <f t="shared" si="122"/>
        <v>0</v>
      </c>
      <c r="Z470" s="17">
        <f t="shared" si="123"/>
        <v>0</v>
      </c>
      <c r="AA470" s="17">
        <f t="shared" si="124"/>
        <v>0</v>
      </c>
      <c r="AB470" s="17">
        <f t="shared" si="125"/>
        <v>0</v>
      </c>
      <c r="AC470" s="17">
        <f t="shared" si="126"/>
        <v>0</v>
      </c>
      <c r="AD470" s="17">
        <f t="shared" si="127"/>
        <v>0</v>
      </c>
      <c r="AE470" s="17">
        <f t="shared" si="128"/>
        <v>0</v>
      </c>
      <c r="AF470" s="17">
        <f t="shared" si="129"/>
        <v>0</v>
      </c>
    </row>
    <row r="471" spans="1:32" ht="15.75" customHeight="1" x14ac:dyDescent="0.25">
      <c r="A471" s="37">
        <v>45</v>
      </c>
      <c r="B471" s="18"/>
      <c r="C471" s="18"/>
      <c r="D471" s="20"/>
      <c r="E471" s="47"/>
      <c r="F471" s="63"/>
      <c r="G471" s="778"/>
      <c r="H471" s="29"/>
      <c r="I471" s="773"/>
      <c r="J471" s="361"/>
      <c r="K471" s="742"/>
      <c r="L471" s="150"/>
      <c r="M471" s="773"/>
      <c r="N471" s="238"/>
      <c r="O471" s="773"/>
      <c r="P471" s="216"/>
      <c r="Q471" s="773"/>
      <c r="R471" s="367"/>
      <c r="S471" s="746"/>
      <c r="T471" s="176"/>
      <c r="U471" s="969">
        <f t="shared" si="121"/>
        <v>0</v>
      </c>
      <c r="V471" s="960"/>
      <c r="W471" s="204"/>
      <c r="X471" s="111">
        <f t="shared" si="120"/>
        <v>0</v>
      </c>
      <c r="Y471" s="959">
        <f t="shared" si="122"/>
        <v>0</v>
      </c>
      <c r="Z471" s="17">
        <f t="shared" si="123"/>
        <v>0</v>
      </c>
      <c r="AA471" s="17">
        <f t="shared" si="124"/>
        <v>0</v>
      </c>
      <c r="AB471" s="17">
        <f t="shared" si="125"/>
        <v>0</v>
      </c>
      <c r="AC471" s="17">
        <f t="shared" si="126"/>
        <v>0</v>
      </c>
      <c r="AD471" s="17">
        <f t="shared" si="127"/>
        <v>0</v>
      </c>
      <c r="AE471" s="17">
        <f t="shared" si="128"/>
        <v>0</v>
      </c>
      <c r="AF471" s="17">
        <f t="shared" si="129"/>
        <v>0</v>
      </c>
    </row>
    <row r="472" spans="1:32" ht="15.75" customHeight="1" x14ac:dyDescent="0.25">
      <c r="A472" s="37">
        <v>46</v>
      </c>
      <c r="B472" s="18"/>
      <c r="C472" s="18"/>
      <c r="D472" s="20"/>
      <c r="E472" s="47"/>
      <c r="F472" s="63"/>
      <c r="G472" s="778"/>
      <c r="H472" s="29"/>
      <c r="I472" s="773"/>
      <c r="J472" s="361"/>
      <c r="K472" s="742"/>
      <c r="L472" s="150"/>
      <c r="M472" s="773"/>
      <c r="N472" s="238"/>
      <c r="O472" s="773"/>
      <c r="P472" s="216"/>
      <c r="Q472" s="773"/>
      <c r="R472" s="367"/>
      <c r="S472" s="746"/>
      <c r="T472" s="176"/>
      <c r="U472" s="969">
        <f t="shared" si="121"/>
        <v>0</v>
      </c>
      <c r="V472" s="960"/>
      <c r="W472" s="204"/>
      <c r="X472" s="111">
        <f t="shared" si="120"/>
        <v>0</v>
      </c>
      <c r="Y472" s="959">
        <f t="shared" si="122"/>
        <v>0</v>
      </c>
      <c r="Z472" s="17">
        <f t="shared" si="123"/>
        <v>0</v>
      </c>
      <c r="AA472" s="17">
        <f t="shared" si="124"/>
        <v>0</v>
      </c>
      <c r="AB472" s="17">
        <f t="shared" si="125"/>
        <v>0</v>
      </c>
      <c r="AC472" s="17">
        <f t="shared" si="126"/>
        <v>0</v>
      </c>
      <c r="AD472" s="17">
        <f t="shared" si="127"/>
        <v>0</v>
      </c>
      <c r="AE472" s="17">
        <f t="shared" si="128"/>
        <v>0</v>
      </c>
      <c r="AF472" s="17">
        <f t="shared" si="129"/>
        <v>0</v>
      </c>
    </row>
    <row r="473" spans="1:32" ht="15.75" customHeight="1" x14ac:dyDescent="0.25">
      <c r="A473" s="37">
        <v>47</v>
      </c>
      <c r="B473" s="18"/>
      <c r="C473" s="18"/>
      <c r="D473" s="20"/>
      <c r="E473" s="47"/>
      <c r="F473" s="63"/>
      <c r="G473" s="778"/>
      <c r="H473" s="29"/>
      <c r="I473" s="773"/>
      <c r="J473" s="361"/>
      <c r="K473" s="742"/>
      <c r="L473" s="150"/>
      <c r="M473" s="773"/>
      <c r="N473" s="238"/>
      <c r="O473" s="773"/>
      <c r="P473" s="216"/>
      <c r="Q473" s="773"/>
      <c r="R473" s="367"/>
      <c r="S473" s="746"/>
      <c r="T473" s="176"/>
      <c r="U473" s="969">
        <f t="shared" si="121"/>
        <v>0</v>
      </c>
      <c r="V473" s="960"/>
      <c r="W473" s="204"/>
      <c r="X473" s="111">
        <f t="shared" si="120"/>
        <v>0</v>
      </c>
      <c r="Y473" s="959">
        <f t="shared" si="122"/>
        <v>0</v>
      </c>
      <c r="Z473" s="17">
        <f t="shared" si="123"/>
        <v>0</v>
      </c>
      <c r="AA473" s="17">
        <f t="shared" si="124"/>
        <v>0</v>
      </c>
      <c r="AB473" s="17">
        <f t="shared" si="125"/>
        <v>0</v>
      </c>
      <c r="AC473" s="17">
        <f t="shared" si="126"/>
        <v>0</v>
      </c>
      <c r="AD473" s="17">
        <f t="shared" si="127"/>
        <v>0</v>
      </c>
      <c r="AE473" s="17">
        <f t="shared" si="128"/>
        <v>0</v>
      </c>
      <c r="AF473" s="17">
        <f t="shared" si="129"/>
        <v>0</v>
      </c>
    </row>
    <row r="474" spans="1:32" ht="15.75" customHeight="1" x14ac:dyDescent="0.25">
      <c r="A474" s="37">
        <v>48</v>
      </c>
      <c r="B474" s="18"/>
      <c r="C474" s="18"/>
      <c r="D474" s="20"/>
      <c r="E474" s="47"/>
      <c r="F474" s="63"/>
      <c r="G474" s="778"/>
      <c r="H474" s="29"/>
      <c r="I474" s="773"/>
      <c r="J474" s="361"/>
      <c r="K474" s="742"/>
      <c r="L474" s="150"/>
      <c r="M474" s="773"/>
      <c r="N474" s="238"/>
      <c r="O474" s="773"/>
      <c r="P474" s="216"/>
      <c r="Q474" s="773"/>
      <c r="R474" s="367"/>
      <c r="S474" s="746"/>
      <c r="T474" s="176"/>
      <c r="U474" s="969">
        <f t="shared" si="121"/>
        <v>0</v>
      </c>
      <c r="V474" s="960"/>
      <c r="W474" s="204"/>
      <c r="X474" s="111">
        <f t="shared" si="120"/>
        <v>0</v>
      </c>
      <c r="Y474" s="959">
        <f t="shared" si="122"/>
        <v>0</v>
      </c>
      <c r="Z474" s="17">
        <f t="shared" si="123"/>
        <v>0</v>
      </c>
      <c r="AA474" s="17">
        <f t="shared" si="124"/>
        <v>0</v>
      </c>
      <c r="AB474" s="17">
        <f t="shared" si="125"/>
        <v>0</v>
      </c>
      <c r="AC474" s="17">
        <f t="shared" si="126"/>
        <v>0</v>
      </c>
      <c r="AD474" s="17">
        <f t="shared" si="127"/>
        <v>0</v>
      </c>
      <c r="AE474" s="17">
        <f t="shared" si="128"/>
        <v>0</v>
      </c>
      <c r="AF474" s="17">
        <f t="shared" si="129"/>
        <v>0</v>
      </c>
    </row>
    <row r="475" spans="1:32" ht="15.75" customHeight="1" x14ac:dyDescent="0.25">
      <c r="A475" s="37">
        <v>49</v>
      </c>
      <c r="B475" s="18"/>
      <c r="C475" s="18"/>
      <c r="D475" s="20"/>
      <c r="E475" s="47"/>
      <c r="F475" s="63"/>
      <c r="G475" s="778"/>
      <c r="H475" s="29"/>
      <c r="I475" s="773"/>
      <c r="J475" s="361"/>
      <c r="K475" s="742"/>
      <c r="L475" s="150"/>
      <c r="M475" s="773"/>
      <c r="N475" s="238"/>
      <c r="O475" s="773"/>
      <c r="P475" s="216"/>
      <c r="Q475" s="773"/>
      <c r="R475" s="367"/>
      <c r="S475" s="746"/>
      <c r="T475" s="176"/>
      <c r="U475" s="969">
        <f t="shared" si="121"/>
        <v>0</v>
      </c>
      <c r="V475" s="960"/>
      <c r="W475" s="204"/>
      <c r="X475" s="111">
        <f t="shared" si="120"/>
        <v>0</v>
      </c>
      <c r="Y475" s="959">
        <f t="shared" si="122"/>
        <v>0</v>
      </c>
      <c r="Z475" s="17">
        <f t="shared" si="123"/>
        <v>0</v>
      </c>
      <c r="AA475" s="17">
        <f t="shared" si="124"/>
        <v>0</v>
      </c>
      <c r="AB475" s="17">
        <f t="shared" si="125"/>
        <v>0</v>
      </c>
      <c r="AC475" s="17">
        <f t="shared" si="126"/>
        <v>0</v>
      </c>
      <c r="AD475" s="17">
        <f t="shared" si="127"/>
        <v>0</v>
      </c>
      <c r="AE475" s="17">
        <f t="shared" si="128"/>
        <v>0</v>
      </c>
      <c r="AF475" s="17">
        <f t="shared" si="129"/>
        <v>0</v>
      </c>
    </row>
    <row r="476" spans="1:32" ht="15.75" customHeight="1" x14ac:dyDescent="0.25">
      <c r="A476" s="37">
        <v>50</v>
      </c>
      <c r="B476" s="18"/>
      <c r="C476" s="18"/>
      <c r="D476" s="20"/>
      <c r="E476" s="47"/>
      <c r="F476" s="63"/>
      <c r="G476" s="778"/>
      <c r="H476" s="29"/>
      <c r="I476" s="773"/>
      <c r="J476" s="361"/>
      <c r="K476" s="742"/>
      <c r="L476" s="150"/>
      <c r="M476" s="773"/>
      <c r="N476" s="238"/>
      <c r="O476" s="773"/>
      <c r="P476" s="216"/>
      <c r="Q476" s="773"/>
      <c r="R476" s="367"/>
      <c r="S476" s="746"/>
      <c r="T476" s="176"/>
      <c r="U476" s="969">
        <f t="shared" si="121"/>
        <v>0</v>
      </c>
      <c r="V476" s="960"/>
      <c r="W476" s="204"/>
      <c r="X476" s="111">
        <f t="shared" si="120"/>
        <v>0</v>
      </c>
      <c r="Y476" s="959">
        <f t="shared" si="122"/>
        <v>0</v>
      </c>
      <c r="Z476" s="17">
        <f t="shared" si="123"/>
        <v>0</v>
      </c>
      <c r="AA476" s="17">
        <f t="shared" si="124"/>
        <v>0</v>
      </c>
      <c r="AB476" s="17">
        <f t="shared" si="125"/>
        <v>0</v>
      </c>
      <c r="AC476" s="17">
        <f t="shared" si="126"/>
        <v>0</v>
      </c>
      <c r="AD476" s="17">
        <f t="shared" si="127"/>
        <v>0</v>
      </c>
      <c r="AE476" s="17">
        <f t="shared" si="128"/>
        <v>0</v>
      </c>
      <c r="AF476" s="17">
        <f t="shared" si="129"/>
        <v>0</v>
      </c>
    </row>
    <row r="477" spans="1:32" ht="15.75" customHeight="1" x14ac:dyDescent="0.25">
      <c r="A477" s="37">
        <v>51</v>
      </c>
      <c r="B477" s="18"/>
      <c r="C477" s="18"/>
      <c r="D477" s="20"/>
      <c r="E477" s="47"/>
      <c r="F477" s="63"/>
      <c r="G477" s="778"/>
      <c r="H477" s="29"/>
      <c r="I477" s="773"/>
      <c r="J477" s="361"/>
      <c r="K477" s="742"/>
      <c r="L477" s="150"/>
      <c r="M477" s="773"/>
      <c r="N477" s="238"/>
      <c r="O477" s="773"/>
      <c r="P477" s="216"/>
      <c r="Q477" s="773"/>
      <c r="R477" s="367"/>
      <c r="S477" s="746"/>
      <c r="T477" s="176"/>
      <c r="U477" s="969">
        <f t="shared" si="121"/>
        <v>0</v>
      </c>
      <c r="V477" s="960"/>
      <c r="W477" s="204"/>
      <c r="X477" s="111">
        <f t="shared" si="120"/>
        <v>0</v>
      </c>
      <c r="Y477" s="959">
        <f t="shared" si="122"/>
        <v>0</v>
      </c>
      <c r="Z477" s="17">
        <f t="shared" si="123"/>
        <v>0</v>
      </c>
      <c r="AA477" s="17">
        <f t="shared" si="124"/>
        <v>0</v>
      </c>
      <c r="AB477" s="17">
        <f t="shared" si="125"/>
        <v>0</v>
      </c>
      <c r="AC477" s="17">
        <f t="shared" si="126"/>
        <v>0</v>
      </c>
      <c r="AD477" s="17">
        <f t="shared" si="127"/>
        <v>0</v>
      </c>
      <c r="AE477" s="17">
        <f t="shared" si="128"/>
        <v>0</v>
      </c>
      <c r="AF477" s="17">
        <f t="shared" si="129"/>
        <v>0</v>
      </c>
    </row>
    <row r="478" spans="1:32" ht="15.75" customHeight="1" x14ac:dyDescent="0.25">
      <c r="A478" s="37">
        <v>52</v>
      </c>
      <c r="B478" s="18"/>
      <c r="C478" s="18"/>
      <c r="D478" s="20"/>
      <c r="E478" s="47"/>
      <c r="F478" s="63"/>
      <c r="G478" s="778"/>
      <c r="H478" s="29"/>
      <c r="I478" s="773"/>
      <c r="J478" s="361"/>
      <c r="K478" s="742"/>
      <c r="L478" s="150"/>
      <c r="M478" s="773"/>
      <c r="N478" s="238"/>
      <c r="O478" s="773"/>
      <c r="P478" s="216"/>
      <c r="Q478" s="773"/>
      <c r="R478" s="367"/>
      <c r="S478" s="746"/>
      <c r="T478" s="176"/>
      <c r="U478" s="969">
        <f t="shared" si="121"/>
        <v>0</v>
      </c>
      <c r="V478" s="960"/>
      <c r="W478" s="204"/>
      <c r="X478" s="111">
        <f t="shared" si="120"/>
        <v>0</v>
      </c>
      <c r="Y478" s="959">
        <f t="shared" si="122"/>
        <v>0</v>
      </c>
      <c r="Z478" s="17">
        <f t="shared" si="123"/>
        <v>0</v>
      </c>
      <c r="AA478" s="17">
        <f t="shared" si="124"/>
        <v>0</v>
      </c>
      <c r="AB478" s="17">
        <f t="shared" si="125"/>
        <v>0</v>
      </c>
      <c r="AC478" s="17">
        <f t="shared" si="126"/>
        <v>0</v>
      </c>
      <c r="AD478" s="17">
        <f t="shared" si="127"/>
        <v>0</v>
      </c>
      <c r="AE478" s="17">
        <f t="shared" si="128"/>
        <v>0</v>
      </c>
      <c r="AF478" s="17">
        <f t="shared" si="129"/>
        <v>0</v>
      </c>
    </row>
    <row r="479" spans="1:32" ht="15.75" customHeight="1" x14ac:dyDescent="0.25">
      <c r="A479" s="37">
        <v>53</v>
      </c>
      <c r="B479" s="18"/>
      <c r="C479" s="18"/>
      <c r="D479" s="20"/>
      <c r="E479" s="47"/>
      <c r="F479" s="63"/>
      <c r="G479" s="778"/>
      <c r="H479" s="29"/>
      <c r="I479" s="773"/>
      <c r="J479" s="361"/>
      <c r="K479" s="742"/>
      <c r="L479" s="150"/>
      <c r="M479" s="773"/>
      <c r="N479" s="238"/>
      <c r="O479" s="773"/>
      <c r="P479" s="216"/>
      <c r="Q479" s="773"/>
      <c r="R479" s="367"/>
      <c r="S479" s="746"/>
      <c r="T479" s="176"/>
      <c r="U479" s="969">
        <f t="shared" si="121"/>
        <v>0</v>
      </c>
      <c r="V479" s="960"/>
      <c r="W479" s="204"/>
      <c r="X479" s="111">
        <f t="shared" si="120"/>
        <v>0</v>
      </c>
      <c r="Y479" s="959">
        <f t="shared" si="122"/>
        <v>0</v>
      </c>
      <c r="Z479" s="17">
        <f t="shared" si="123"/>
        <v>0</v>
      </c>
      <c r="AA479" s="17">
        <f t="shared" si="124"/>
        <v>0</v>
      </c>
      <c r="AB479" s="17">
        <f t="shared" si="125"/>
        <v>0</v>
      </c>
      <c r="AC479" s="17">
        <f t="shared" si="126"/>
        <v>0</v>
      </c>
      <c r="AD479" s="17">
        <f t="shared" si="127"/>
        <v>0</v>
      </c>
      <c r="AE479" s="17">
        <f t="shared" si="128"/>
        <v>0</v>
      </c>
      <c r="AF479" s="17">
        <f t="shared" si="129"/>
        <v>0</v>
      </c>
    </row>
    <row r="480" spans="1:32" ht="15.75" customHeight="1" x14ac:dyDescent="0.25">
      <c r="A480" s="37">
        <v>54</v>
      </c>
      <c r="B480" s="18"/>
      <c r="C480" s="18"/>
      <c r="D480" s="20"/>
      <c r="E480" s="47"/>
      <c r="F480" s="63"/>
      <c r="G480" s="778"/>
      <c r="H480" s="29"/>
      <c r="I480" s="773"/>
      <c r="J480" s="361"/>
      <c r="K480" s="742"/>
      <c r="L480" s="150"/>
      <c r="M480" s="773"/>
      <c r="N480" s="238"/>
      <c r="O480" s="773"/>
      <c r="P480" s="216"/>
      <c r="Q480" s="773"/>
      <c r="R480" s="367"/>
      <c r="S480" s="746"/>
      <c r="T480" s="176"/>
      <c r="U480" s="969">
        <f t="shared" si="121"/>
        <v>0</v>
      </c>
      <c r="V480" s="960"/>
      <c r="W480" s="204"/>
      <c r="X480" s="111">
        <f t="shared" si="120"/>
        <v>0</v>
      </c>
      <c r="Y480" s="959">
        <f t="shared" si="122"/>
        <v>0</v>
      </c>
      <c r="Z480" s="17">
        <f t="shared" si="123"/>
        <v>0</v>
      </c>
      <c r="AA480" s="17">
        <f t="shared" si="124"/>
        <v>0</v>
      </c>
      <c r="AB480" s="17">
        <f t="shared" si="125"/>
        <v>0</v>
      </c>
      <c r="AC480" s="17">
        <f t="shared" si="126"/>
        <v>0</v>
      </c>
      <c r="AD480" s="17">
        <f t="shared" si="127"/>
        <v>0</v>
      </c>
      <c r="AE480" s="17">
        <f t="shared" si="128"/>
        <v>0</v>
      </c>
      <c r="AF480" s="17">
        <f t="shared" si="129"/>
        <v>0</v>
      </c>
    </row>
    <row r="481" spans="1:32" ht="15.75" customHeight="1" x14ac:dyDescent="0.25">
      <c r="A481" s="37">
        <v>55</v>
      </c>
      <c r="B481" s="18"/>
      <c r="C481" s="18"/>
      <c r="D481" s="20"/>
      <c r="E481" s="47"/>
      <c r="F481" s="63"/>
      <c r="G481" s="778"/>
      <c r="H481" s="29"/>
      <c r="I481" s="773"/>
      <c r="J481" s="361"/>
      <c r="K481" s="742"/>
      <c r="L481" s="150"/>
      <c r="M481" s="773"/>
      <c r="N481" s="238"/>
      <c r="O481" s="773"/>
      <c r="P481" s="216"/>
      <c r="Q481" s="773"/>
      <c r="R481" s="367"/>
      <c r="S481" s="746"/>
      <c r="T481" s="176"/>
      <c r="U481" s="969">
        <f t="shared" si="121"/>
        <v>0</v>
      </c>
      <c r="V481" s="960"/>
      <c r="W481" s="204"/>
      <c r="X481" s="111">
        <f t="shared" si="120"/>
        <v>0</v>
      </c>
      <c r="Y481" s="959">
        <f t="shared" si="122"/>
        <v>0</v>
      </c>
      <c r="Z481" s="17">
        <f t="shared" si="123"/>
        <v>0</v>
      </c>
      <c r="AA481" s="17">
        <f t="shared" si="124"/>
        <v>0</v>
      </c>
      <c r="AB481" s="17">
        <f t="shared" si="125"/>
        <v>0</v>
      </c>
      <c r="AC481" s="17">
        <f t="shared" si="126"/>
        <v>0</v>
      </c>
      <c r="AD481" s="17">
        <f t="shared" si="127"/>
        <v>0</v>
      </c>
      <c r="AE481" s="17">
        <f t="shared" si="128"/>
        <v>0</v>
      </c>
      <c r="AF481" s="17">
        <f t="shared" si="129"/>
        <v>0</v>
      </c>
    </row>
    <row r="482" spans="1:32" ht="15.75" customHeight="1" x14ac:dyDescent="0.25">
      <c r="A482" s="37">
        <v>56</v>
      </c>
      <c r="B482" s="18"/>
      <c r="C482" s="18"/>
      <c r="D482" s="20"/>
      <c r="E482" s="47"/>
      <c r="F482" s="63"/>
      <c r="G482" s="778"/>
      <c r="H482" s="29"/>
      <c r="I482" s="773"/>
      <c r="J482" s="361"/>
      <c r="K482" s="742"/>
      <c r="L482" s="150"/>
      <c r="M482" s="773"/>
      <c r="N482" s="238"/>
      <c r="O482" s="773"/>
      <c r="P482" s="216"/>
      <c r="Q482" s="773"/>
      <c r="R482" s="367"/>
      <c r="S482" s="746"/>
      <c r="T482" s="176"/>
      <c r="U482" s="969">
        <f t="shared" si="121"/>
        <v>0</v>
      </c>
      <c r="V482" s="960"/>
      <c r="W482" s="204"/>
      <c r="X482" s="111">
        <f t="shared" si="120"/>
        <v>0</v>
      </c>
      <c r="Y482" s="959">
        <f t="shared" si="122"/>
        <v>0</v>
      </c>
      <c r="Z482" s="17">
        <f t="shared" si="123"/>
        <v>0</v>
      </c>
      <c r="AA482" s="17">
        <f t="shared" si="124"/>
        <v>0</v>
      </c>
      <c r="AB482" s="17">
        <f t="shared" si="125"/>
        <v>0</v>
      </c>
      <c r="AC482" s="17">
        <f t="shared" si="126"/>
        <v>0</v>
      </c>
      <c r="AD482" s="17">
        <f t="shared" si="127"/>
        <v>0</v>
      </c>
      <c r="AE482" s="17">
        <f t="shared" si="128"/>
        <v>0</v>
      </c>
      <c r="AF482" s="17">
        <f t="shared" si="129"/>
        <v>0</v>
      </c>
    </row>
    <row r="483" spans="1:32" ht="15.75" customHeight="1" x14ac:dyDescent="0.25">
      <c r="A483" s="37">
        <v>57</v>
      </c>
      <c r="B483" s="18"/>
      <c r="C483" s="18"/>
      <c r="D483" s="20"/>
      <c r="E483" s="47"/>
      <c r="F483" s="63"/>
      <c r="G483" s="778"/>
      <c r="H483" s="29"/>
      <c r="I483" s="773"/>
      <c r="J483" s="361"/>
      <c r="K483" s="742"/>
      <c r="L483" s="150"/>
      <c r="M483" s="773"/>
      <c r="N483" s="238"/>
      <c r="O483" s="773"/>
      <c r="P483" s="216"/>
      <c r="Q483" s="773"/>
      <c r="R483" s="367"/>
      <c r="S483" s="746"/>
      <c r="T483" s="176"/>
      <c r="U483" s="969">
        <f t="shared" si="121"/>
        <v>0</v>
      </c>
      <c r="V483" s="960"/>
      <c r="W483" s="204"/>
      <c r="X483" s="111">
        <f t="shared" si="120"/>
        <v>0</v>
      </c>
      <c r="Y483" s="959">
        <f t="shared" si="122"/>
        <v>0</v>
      </c>
      <c r="Z483" s="17">
        <f t="shared" si="123"/>
        <v>0</v>
      </c>
      <c r="AA483" s="17">
        <f t="shared" si="124"/>
        <v>0</v>
      </c>
      <c r="AB483" s="17">
        <f t="shared" si="125"/>
        <v>0</v>
      </c>
      <c r="AC483" s="17">
        <f t="shared" si="126"/>
        <v>0</v>
      </c>
      <c r="AD483" s="17">
        <f t="shared" si="127"/>
        <v>0</v>
      </c>
      <c r="AE483" s="17">
        <f t="shared" si="128"/>
        <v>0</v>
      </c>
      <c r="AF483" s="17">
        <f t="shared" si="129"/>
        <v>0</v>
      </c>
    </row>
    <row r="484" spans="1:32" ht="15.75" customHeight="1" x14ac:dyDescent="0.25">
      <c r="A484" s="37">
        <v>58</v>
      </c>
      <c r="B484" s="18"/>
      <c r="C484" s="18"/>
      <c r="D484" s="20"/>
      <c r="E484" s="47"/>
      <c r="F484" s="63"/>
      <c r="G484" s="778"/>
      <c r="H484" s="29"/>
      <c r="I484" s="773"/>
      <c r="J484" s="361"/>
      <c r="K484" s="742"/>
      <c r="L484" s="150"/>
      <c r="M484" s="773"/>
      <c r="N484" s="238"/>
      <c r="O484" s="773"/>
      <c r="P484" s="216"/>
      <c r="Q484" s="773"/>
      <c r="R484" s="367"/>
      <c r="S484" s="746"/>
      <c r="T484" s="176"/>
      <c r="U484" s="969">
        <f t="shared" si="121"/>
        <v>0</v>
      </c>
      <c r="V484" s="960"/>
      <c r="W484" s="204"/>
      <c r="X484" s="111">
        <f t="shared" si="120"/>
        <v>0</v>
      </c>
      <c r="Y484" s="959">
        <f t="shared" si="122"/>
        <v>0</v>
      </c>
      <c r="Z484" s="17">
        <f t="shared" si="123"/>
        <v>0</v>
      </c>
      <c r="AA484" s="17">
        <f t="shared" si="124"/>
        <v>0</v>
      </c>
      <c r="AB484" s="17">
        <f t="shared" si="125"/>
        <v>0</v>
      </c>
      <c r="AC484" s="17">
        <f t="shared" si="126"/>
        <v>0</v>
      </c>
      <c r="AD484" s="17">
        <f t="shared" si="127"/>
        <v>0</v>
      </c>
      <c r="AE484" s="17">
        <f t="shared" si="128"/>
        <v>0</v>
      </c>
      <c r="AF484" s="17">
        <f t="shared" si="129"/>
        <v>0</v>
      </c>
    </row>
    <row r="485" spans="1:32" ht="15.75" customHeight="1" x14ac:dyDescent="0.25">
      <c r="A485" s="37">
        <v>59</v>
      </c>
      <c r="B485" s="18"/>
      <c r="C485" s="18"/>
      <c r="D485" s="20"/>
      <c r="E485" s="47"/>
      <c r="F485" s="63"/>
      <c r="G485" s="778"/>
      <c r="H485" s="29"/>
      <c r="I485" s="773"/>
      <c r="J485" s="361"/>
      <c r="K485" s="742"/>
      <c r="L485" s="150"/>
      <c r="M485" s="773"/>
      <c r="N485" s="238"/>
      <c r="O485" s="773"/>
      <c r="P485" s="216"/>
      <c r="Q485" s="773"/>
      <c r="R485" s="367"/>
      <c r="S485" s="746"/>
      <c r="T485" s="176"/>
      <c r="U485" s="969">
        <f t="shared" si="121"/>
        <v>0</v>
      </c>
      <c r="V485" s="960"/>
      <c r="W485" s="204"/>
      <c r="X485" s="111">
        <f t="shared" si="120"/>
        <v>0</v>
      </c>
      <c r="Y485" s="959">
        <f t="shared" si="122"/>
        <v>0</v>
      </c>
      <c r="Z485" s="17">
        <f t="shared" si="123"/>
        <v>0</v>
      </c>
      <c r="AA485" s="17">
        <f t="shared" si="124"/>
        <v>0</v>
      </c>
      <c r="AB485" s="17">
        <f t="shared" si="125"/>
        <v>0</v>
      </c>
      <c r="AC485" s="17">
        <f t="shared" si="126"/>
        <v>0</v>
      </c>
      <c r="AD485" s="17">
        <f t="shared" si="127"/>
        <v>0</v>
      </c>
      <c r="AE485" s="17">
        <f t="shared" si="128"/>
        <v>0</v>
      </c>
      <c r="AF485" s="17">
        <f t="shared" si="129"/>
        <v>0</v>
      </c>
    </row>
    <row r="486" spans="1:32" ht="15.75" customHeight="1" x14ac:dyDescent="0.25">
      <c r="A486" s="37">
        <v>60</v>
      </c>
      <c r="B486" s="18"/>
      <c r="C486" s="18"/>
      <c r="D486" s="20"/>
      <c r="E486" s="47"/>
      <c r="F486" s="63"/>
      <c r="G486" s="778"/>
      <c r="H486" s="29"/>
      <c r="I486" s="773"/>
      <c r="J486" s="361"/>
      <c r="K486" s="742"/>
      <c r="L486" s="150"/>
      <c r="M486" s="773"/>
      <c r="N486" s="238"/>
      <c r="O486" s="773"/>
      <c r="P486" s="216"/>
      <c r="Q486" s="773"/>
      <c r="R486" s="367"/>
      <c r="S486" s="746"/>
      <c r="T486" s="176"/>
      <c r="U486" s="969">
        <f t="shared" si="121"/>
        <v>0</v>
      </c>
      <c r="V486" s="960"/>
      <c r="W486" s="204"/>
      <c r="X486" s="111">
        <f t="shared" si="120"/>
        <v>0</v>
      </c>
      <c r="Y486" s="959">
        <f t="shared" si="122"/>
        <v>0</v>
      </c>
      <c r="Z486" s="17">
        <f t="shared" si="123"/>
        <v>0</v>
      </c>
      <c r="AA486" s="17">
        <f t="shared" si="124"/>
        <v>0</v>
      </c>
      <c r="AB486" s="17">
        <f t="shared" si="125"/>
        <v>0</v>
      </c>
      <c r="AC486" s="17">
        <f t="shared" si="126"/>
        <v>0</v>
      </c>
      <c r="AD486" s="17">
        <f t="shared" si="127"/>
        <v>0</v>
      </c>
      <c r="AE486" s="17">
        <f t="shared" si="128"/>
        <v>0</v>
      </c>
      <c r="AF486" s="17">
        <f t="shared" si="129"/>
        <v>0</v>
      </c>
    </row>
    <row r="487" spans="1:32" ht="15.75" customHeight="1" x14ac:dyDescent="0.25">
      <c r="A487" s="37">
        <v>61</v>
      </c>
      <c r="B487" s="18"/>
      <c r="C487" s="18"/>
      <c r="D487" s="20"/>
      <c r="E487" s="47"/>
      <c r="F487" s="63"/>
      <c r="G487" s="778"/>
      <c r="H487" s="29"/>
      <c r="I487" s="773"/>
      <c r="J487" s="361"/>
      <c r="K487" s="742"/>
      <c r="L487" s="150"/>
      <c r="M487" s="773"/>
      <c r="N487" s="238"/>
      <c r="O487" s="773"/>
      <c r="P487" s="216"/>
      <c r="Q487" s="773"/>
      <c r="R487" s="367"/>
      <c r="S487" s="746"/>
      <c r="T487" s="176"/>
      <c r="U487" s="969">
        <f t="shared" si="121"/>
        <v>0</v>
      </c>
      <c r="V487" s="960"/>
      <c r="W487" s="204"/>
      <c r="X487" s="111">
        <f t="shared" si="120"/>
        <v>0</v>
      </c>
      <c r="Y487" s="959">
        <f t="shared" si="122"/>
        <v>0</v>
      </c>
      <c r="Z487" s="17">
        <f t="shared" si="123"/>
        <v>0</v>
      </c>
      <c r="AA487" s="17">
        <f t="shared" si="124"/>
        <v>0</v>
      </c>
      <c r="AB487" s="17">
        <f t="shared" si="125"/>
        <v>0</v>
      </c>
      <c r="AC487" s="17">
        <f t="shared" si="126"/>
        <v>0</v>
      </c>
      <c r="AD487" s="17">
        <f t="shared" si="127"/>
        <v>0</v>
      </c>
      <c r="AE487" s="17">
        <f t="shared" si="128"/>
        <v>0</v>
      </c>
      <c r="AF487" s="17">
        <f t="shared" si="129"/>
        <v>0</v>
      </c>
    </row>
    <row r="488" spans="1:32" ht="15.75" customHeight="1" x14ac:dyDescent="0.25">
      <c r="A488" s="37"/>
      <c r="B488" s="18"/>
      <c r="C488" s="18"/>
      <c r="D488" s="20"/>
      <c r="E488" s="47"/>
      <c r="F488" s="63"/>
      <c r="G488" s="778"/>
      <c r="H488" s="29"/>
      <c r="I488" s="773"/>
      <c r="J488" s="361"/>
      <c r="K488" s="742"/>
      <c r="L488" s="150"/>
      <c r="M488" s="773"/>
      <c r="N488" s="238"/>
      <c r="O488" s="773"/>
      <c r="P488" s="216"/>
      <c r="Q488" s="773"/>
      <c r="R488" s="367"/>
      <c r="S488" s="746"/>
      <c r="T488" s="176"/>
      <c r="U488" s="969">
        <f t="shared" si="121"/>
        <v>0</v>
      </c>
      <c r="V488" s="960"/>
      <c r="W488" s="204"/>
      <c r="X488" s="111">
        <f t="shared" si="120"/>
        <v>0</v>
      </c>
      <c r="Y488" s="959">
        <f t="shared" si="122"/>
        <v>0</v>
      </c>
      <c r="Z488" s="17">
        <f t="shared" si="123"/>
        <v>0</v>
      </c>
      <c r="AA488" s="17">
        <f t="shared" si="124"/>
        <v>0</v>
      </c>
      <c r="AB488" s="17">
        <f t="shared" si="125"/>
        <v>0</v>
      </c>
      <c r="AC488" s="17">
        <f t="shared" si="126"/>
        <v>0</v>
      </c>
      <c r="AD488" s="17">
        <f t="shared" si="127"/>
        <v>0</v>
      </c>
      <c r="AE488" s="17">
        <f t="shared" si="128"/>
        <v>0</v>
      </c>
      <c r="AF488" s="17">
        <f t="shared" si="129"/>
        <v>0</v>
      </c>
    </row>
    <row r="489" spans="1:32" s="11" customFormat="1" ht="15.75" customHeight="1" x14ac:dyDescent="0.25">
      <c r="A489" s="42"/>
      <c r="B489" s="29"/>
      <c r="C489" s="29"/>
      <c r="D489" s="9"/>
      <c r="E489" s="49"/>
      <c r="F489" s="18"/>
      <c r="G489" s="778"/>
      <c r="H489" s="29"/>
      <c r="I489" s="773"/>
      <c r="J489" s="361"/>
      <c r="K489" s="742"/>
      <c r="L489" s="150"/>
      <c r="M489" s="773"/>
      <c r="N489" s="238"/>
      <c r="O489" s="773"/>
      <c r="P489" s="216"/>
      <c r="Q489" s="773"/>
      <c r="R489" s="367"/>
      <c r="S489" s="746"/>
      <c r="T489" s="176"/>
      <c r="U489" s="969">
        <f t="shared" si="121"/>
        <v>0</v>
      </c>
      <c r="V489" s="960"/>
      <c r="W489" s="204"/>
      <c r="X489" s="111">
        <f t="shared" si="120"/>
        <v>0</v>
      </c>
      <c r="Y489" s="959">
        <f t="shared" si="122"/>
        <v>0</v>
      </c>
      <c r="Z489" s="12">
        <f t="shared" si="123"/>
        <v>0</v>
      </c>
      <c r="AA489" s="12">
        <f t="shared" si="124"/>
        <v>0</v>
      </c>
      <c r="AB489" s="12">
        <f t="shared" si="125"/>
        <v>0</v>
      </c>
      <c r="AC489" s="12">
        <f t="shared" si="126"/>
        <v>0</v>
      </c>
      <c r="AD489" s="12">
        <f t="shared" si="127"/>
        <v>0</v>
      </c>
      <c r="AE489" s="12">
        <f t="shared" si="128"/>
        <v>0</v>
      </c>
      <c r="AF489" s="12">
        <f t="shared" si="129"/>
        <v>0</v>
      </c>
    </row>
    <row r="490" spans="1:32" ht="15.75" customHeight="1" x14ac:dyDescent="0.25">
      <c r="A490" s="37"/>
      <c r="B490" s="18"/>
      <c r="C490" s="18"/>
      <c r="D490" s="20"/>
      <c r="E490" s="47"/>
      <c r="F490" s="18"/>
      <c r="G490" s="778"/>
      <c r="H490" s="29"/>
      <c r="I490" s="773"/>
      <c r="J490" s="361"/>
      <c r="K490" s="742"/>
      <c r="L490" s="150"/>
      <c r="M490" s="773"/>
      <c r="N490" s="238"/>
      <c r="O490" s="773"/>
      <c r="P490" s="216"/>
      <c r="Q490" s="773"/>
      <c r="R490" s="367"/>
      <c r="S490" s="746"/>
      <c r="T490" s="176"/>
      <c r="U490" s="969">
        <f t="shared" si="121"/>
        <v>0</v>
      </c>
      <c r="V490" s="960"/>
      <c r="W490" s="204"/>
      <c r="X490" s="111">
        <f t="shared" si="120"/>
        <v>0</v>
      </c>
      <c r="Y490" s="959">
        <f t="shared" si="122"/>
        <v>0</v>
      </c>
      <c r="Z490" s="17">
        <f t="shared" si="123"/>
        <v>0</v>
      </c>
      <c r="AA490" s="17">
        <f t="shared" si="124"/>
        <v>0</v>
      </c>
      <c r="AB490" s="17">
        <f t="shared" si="125"/>
        <v>0</v>
      </c>
      <c r="AC490" s="17">
        <f t="shared" si="126"/>
        <v>0</v>
      </c>
      <c r="AD490" s="17">
        <f t="shared" si="127"/>
        <v>0</v>
      </c>
      <c r="AE490" s="17">
        <f t="shared" si="128"/>
        <v>0</v>
      </c>
      <c r="AF490" s="17">
        <f t="shared" si="129"/>
        <v>0</v>
      </c>
    </row>
    <row r="491" spans="1:32" ht="15.75" customHeight="1" x14ac:dyDescent="0.25">
      <c r="A491" s="37"/>
      <c r="B491" s="18"/>
      <c r="C491" s="18"/>
      <c r="D491" s="20"/>
      <c r="E491" s="47"/>
      <c r="F491" s="18"/>
      <c r="G491" s="778"/>
      <c r="H491" s="29"/>
      <c r="I491" s="773"/>
      <c r="J491" s="361"/>
      <c r="K491" s="742"/>
      <c r="L491" s="150"/>
      <c r="M491" s="773"/>
      <c r="N491" s="238"/>
      <c r="O491" s="773"/>
      <c r="P491" s="216"/>
      <c r="Q491" s="773"/>
      <c r="R491" s="367"/>
      <c r="S491" s="746"/>
      <c r="T491" s="176"/>
      <c r="U491" s="969">
        <f t="shared" si="121"/>
        <v>0</v>
      </c>
      <c r="V491" s="960"/>
      <c r="W491" s="204"/>
      <c r="X491" s="111">
        <f t="shared" si="120"/>
        <v>0</v>
      </c>
      <c r="Y491" s="959">
        <f t="shared" si="122"/>
        <v>0</v>
      </c>
      <c r="Z491" s="17">
        <f t="shared" si="123"/>
        <v>0</v>
      </c>
      <c r="AA491" s="17">
        <f t="shared" si="124"/>
        <v>0</v>
      </c>
      <c r="AB491" s="17">
        <f t="shared" si="125"/>
        <v>0</v>
      </c>
      <c r="AC491" s="17">
        <f t="shared" si="126"/>
        <v>0</v>
      </c>
      <c r="AD491" s="17">
        <f t="shared" si="127"/>
        <v>0</v>
      </c>
      <c r="AE491" s="17">
        <f t="shared" si="128"/>
        <v>0</v>
      </c>
      <c r="AF491" s="17">
        <f t="shared" si="129"/>
        <v>0</v>
      </c>
    </row>
    <row r="492" spans="1:32" ht="15.75" customHeight="1" x14ac:dyDescent="0.25">
      <c r="A492" s="37"/>
      <c r="B492" s="18"/>
      <c r="C492" s="18"/>
      <c r="D492" s="20"/>
      <c r="E492" s="47"/>
      <c r="F492" s="18"/>
      <c r="G492" s="778"/>
      <c r="H492" s="29"/>
      <c r="I492" s="773"/>
      <c r="J492" s="361"/>
      <c r="K492" s="742"/>
      <c r="L492" s="150"/>
      <c r="M492" s="773"/>
      <c r="N492" s="238"/>
      <c r="O492" s="773"/>
      <c r="P492" s="216"/>
      <c r="Q492" s="773"/>
      <c r="R492" s="367"/>
      <c r="S492" s="746"/>
      <c r="T492" s="176"/>
      <c r="U492" s="969">
        <f t="shared" si="121"/>
        <v>0</v>
      </c>
      <c r="V492" s="960"/>
      <c r="W492" s="204"/>
      <c r="X492" s="111">
        <f t="shared" si="120"/>
        <v>0</v>
      </c>
      <c r="Y492" s="959">
        <f t="shared" si="122"/>
        <v>0</v>
      </c>
      <c r="Z492" s="17">
        <f t="shared" si="123"/>
        <v>0</v>
      </c>
      <c r="AA492" s="17">
        <f t="shared" si="124"/>
        <v>0</v>
      </c>
      <c r="AB492" s="17">
        <f t="shared" si="125"/>
        <v>0</v>
      </c>
      <c r="AC492" s="17">
        <f t="shared" si="126"/>
        <v>0</v>
      </c>
      <c r="AD492" s="17">
        <f t="shared" si="127"/>
        <v>0</v>
      </c>
      <c r="AE492" s="17">
        <f t="shared" si="128"/>
        <v>0</v>
      </c>
      <c r="AF492" s="17">
        <f t="shared" si="129"/>
        <v>0</v>
      </c>
    </row>
    <row r="493" spans="1:32" ht="15.75" customHeight="1" x14ac:dyDescent="0.25">
      <c r="A493" s="37"/>
      <c r="B493" s="18"/>
      <c r="C493" s="18"/>
      <c r="D493" s="20"/>
      <c r="E493" s="47"/>
      <c r="F493" s="18"/>
      <c r="G493" s="778"/>
      <c r="H493" s="29"/>
      <c r="I493" s="773"/>
      <c r="J493" s="361"/>
      <c r="K493" s="742"/>
      <c r="L493" s="150"/>
      <c r="M493" s="773"/>
      <c r="N493" s="238"/>
      <c r="O493" s="773"/>
      <c r="P493" s="216"/>
      <c r="Q493" s="773"/>
      <c r="R493" s="367"/>
      <c r="S493" s="746"/>
      <c r="T493" s="176"/>
      <c r="U493" s="969">
        <f t="shared" si="121"/>
        <v>0</v>
      </c>
      <c r="V493" s="960"/>
      <c r="W493" s="204"/>
      <c r="X493" s="111">
        <f t="shared" si="120"/>
        <v>0</v>
      </c>
      <c r="Y493" s="959">
        <f t="shared" si="122"/>
        <v>0</v>
      </c>
      <c r="Z493" s="17">
        <f t="shared" si="123"/>
        <v>0</v>
      </c>
      <c r="AA493" s="17">
        <f t="shared" si="124"/>
        <v>0</v>
      </c>
      <c r="AB493" s="17">
        <f t="shared" si="125"/>
        <v>0</v>
      </c>
      <c r="AC493" s="17">
        <f t="shared" si="126"/>
        <v>0</v>
      </c>
      <c r="AD493" s="17">
        <f t="shared" si="127"/>
        <v>0</v>
      </c>
      <c r="AE493" s="17">
        <f t="shared" si="128"/>
        <v>0</v>
      </c>
      <c r="AF493" s="17">
        <f t="shared" si="129"/>
        <v>0</v>
      </c>
    </row>
    <row r="494" spans="1:32" ht="15.75" customHeight="1" x14ac:dyDescent="0.25">
      <c r="A494" s="37"/>
      <c r="B494" s="18"/>
      <c r="C494" s="18"/>
      <c r="D494" s="20"/>
      <c r="E494" s="47"/>
      <c r="F494" s="18"/>
      <c r="G494" s="778"/>
      <c r="H494" s="29"/>
      <c r="I494" s="773"/>
      <c r="J494" s="361"/>
      <c r="K494" s="742"/>
      <c r="L494" s="150"/>
      <c r="M494" s="773"/>
      <c r="N494" s="238"/>
      <c r="O494" s="773"/>
      <c r="P494" s="216"/>
      <c r="Q494" s="773"/>
      <c r="R494" s="367"/>
      <c r="S494" s="746"/>
      <c r="T494" s="176"/>
      <c r="U494" s="969">
        <f t="shared" si="121"/>
        <v>0</v>
      </c>
      <c r="V494" s="960"/>
      <c r="W494" s="204"/>
      <c r="X494" s="111">
        <f t="shared" si="120"/>
        <v>0</v>
      </c>
      <c r="Y494" s="959">
        <f t="shared" si="122"/>
        <v>0</v>
      </c>
      <c r="Z494" s="17">
        <f t="shared" si="123"/>
        <v>0</v>
      </c>
      <c r="AA494" s="17">
        <f t="shared" si="124"/>
        <v>0</v>
      </c>
      <c r="AB494" s="17">
        <f t="shared" si="125"/>
        <v>0</v>
      </c>
      <c r="AC494" s="17">
        <f t="shared" si="126"/>
        <v>0</v>
      </c>
      <c r="AD494" s="17">
        <f t="shared" si="127"/>
        <v>0</v>
      </c>
      <c r="AE494" s="17">
        <f t="shared" si="128"/>
        <v>0</v>
      </c>
      <c r="AF494" s="17">
        <f t="shared" si="129"/>
        <v>0</v>
      </c>
    </row>
    <row r="495" spans="1:32" ht="15.75" customHeight="1" x14ac:dyDescent="0.25">
      <c r="A495" s="37"/>
      <c r="B495" s="18"/>
      <c r="C495" s="18"/>
      <c r="D495" s="20"/>
      <c r="E495" s="47"/>
      <c r="F495" s="18"/>
      <c r="G495" s="778"/>
      <c r="H495" s="29"/>
      <c r="I495" s="773"/>
      <c r="J495" s="361"/>
      <c r="K495" s="742"/>
      <c r="L495" s="150"/>
      <c r="M495" s="773"/>
      <c r="N495" s="238"/>
      <c r="O495" s="773"/>
      <c r="P495" s="216"/>
      <c r="Q495" s="773"/>
      <c r="R495" s="367"/>
      <c r="S495" s="746"/>
      <c r="T495" s="176"/>
      <c r="U495" s="969">
        <f t="shared" si="121"/>
        <v>0</v>
      </c>
      <c r="V495" s="960"/>
      <c r="W495" s="204"/>
      <c r="X495" s="111">
        <f t="shared" si="120"/>
        <v>0</v>
      </c>
      <c r="Y495" s="959">
        <f t="shared" si="122"/>
        <v>0</v>
      </c>
      <c r="Z495" s="17">
        <f t="shared" si="123"/>
        <v>0</v>
      </c>
      <c r="AA495" s="17">
        <f t="shared" si="124"/>
        <v>0</v>
      </c>
      <c r="AB495" s="17">
        <f t="shared" si="125"/>
        <v>0</v>
      </c>
      <c r="AC495" s="17">
        <f t="shared" si="126"/>
        <v>0</v>
      </c>
      <c r="AD495" s="17">
        <f t="shared" si="127"/>
        <v>0</v>
      </c>
      <c r="AE495" s="17">
        <f t="shared" si="128"/>
        <v>0</v>
      </c>
      <c r="AF495" s="17">
        <f t="shared" si="129"/>
        <v>0</v>
      </c>
    </row>
    <row r="496" spans="1:32" ht="15.75" customHeight="1" x14ac:dyDescent="0.25">
      <c r="A496" s="37"/>
      <c r="B496" s="18"/>
      <c r="C496" s="18"/>
      <c r="D496" s="20"/>
      <c r="E496" s="47"/>
      <c r="F496" s="18"/>
      <c r="G496" s="778"/>
      <c r="H496" s="29"/>
      <c r="I496" s="773"/>
      <c r="J496" s="361"/>
      <c r="K496" s="742"/>
      <c r="L496" s="150"/>
      <c r="M496" s="773"/>
      <c r="N496" s="238"/>
      <c r="O496" s="773"/>
      <c r="P496" s="216"/>
      <c r="Q496" s="773"/>
      <c r="R496" s="367"/>
      <c r="S496" s="746"/>
      <c r="T496" s="176"/>
      <c r="U496" s="969">
        <f t="shared" si="121"/>
        <v>0</v>
      </c>
      <c r="V496" s="960"/>
      <c r="W496" s="204"/>
      <c r="X496" s="111">
        <f t="shared" si="120"/>
        <v>0</v>
      </c>
      <c r="Y496" s="959">
        <f t="shared" si="122"/>
        <v>0</v>
      </c>
      <c r="Z496" s="17">
        <f t="shared" si="123"/>
        <v>0</v>
      </c>
      <c r="AA496" s="17">
        <f t="shared" si="124"/>
        <v>0</v>
      </c>
      <c r="AB496" s="17">
        <f t="shared" si="125"/>
        <v>0</v>
      </c>
      <c r="AC496" s="17">
        <f t="shared" si="126"/>
        <v>0</v>
      </c>
      <c r="AD496" s="17">
        <f t="shared" si="127"/>
        <v>0</v>
      </c>
      <c r="AE496" s="17">
        <f t="shared" si="128"/>
        <v>0</v>
      </c>
      <c r="AF496" s="17">
        <f t="shared" si="129"/>
        <v>0</v>
      </c>
    </row>
    <row r="497" spans="1:32" ht="15.75" customHeight="1" x14ac:dyDescent="0.25">
      <c r="A497" s="37"/>
      <c r="B497" s="18"/>
      <c r="C497" s="18"/>
      <c r="D497" s="20"/>
      <c r="E497" s="47"/>
      <c r="F497" s="18"/>
      <c r="G497" s="778"/>
      <c r="H497" s="29"/>
      <c r="I497" s="773"/>
      <c r="J497" s="361"/>
      <c r="K497" s="742"/>
      <c r="L497" s="150"/>
      <c r="M497" s="773"/>
      <c r="N497" s="238"/>
      <c r="O497" s="773"/>
      <c r="P497" s="216"/>
      <c r="Q497" s="773"/>
      <c r="R497" s="367"/>
      <c r="S497" s="746"/>
      <c r="T497" s="176"/>
      <c r="U497" s="969">
        <f t="shared" si="121"/>
        <v>0</v>
      </c>
      <c r="V497" s="960"/>
      <c r="W497" s="204"/>
      <c r="X497" s="111">
        <f t="shared" si="120"/>
        <v>0</v>
      </c>
      <c r="Y497" s="959">
        <f t="shared" si="122"/>
        <v>0</v>
      </c>
      <c r="Z497" s="17">
        <f t="shared" si="123"/>
        <v>0</v>
      </c>
      <c r="AA497" s="17">
        <f t="shared" si="124"/>
        <v>0</v>
      </c>
      <c r="AB497" s="17">
        <f t="shared" si="125"/>
        <v>0</v>
      </c>
      <c r="AC497" s="17">
        <f t="shared" si="126"/>
        <v>0</v>
      </c>
      <c r="AD497" s="17">
        <f t="shared" si="127"/>
        <v>0</v>
      </c>
      <c r="AE497" s="17">
        <f t="shared" si="128"/>
        <v>0</v>
      </c>
      <c r="AF497" s="17">
        <f t="shared" si="129"/>
        <v>0</v>
      </c>
    </row>
    <row r="498" spans="1:32" ht="15.75" customHeight="1" x14ac:dyDescent="0.25">
      <c r="A498" s="37"/>
      <c r="B498" s="18"/>
      <c r="C498" s="18"/>
      <c r="D498" s="20"/>
      <c r="E498" s="47"/>
      <c r="F498" s="18"/>
      <c r="G498" s="778"/>
      <c r="H498" s="29"/>
      <c r="I498" s="773"/>
      <c r="J498" s="361"/>
      <c r="K498" s="742"/>
      <c r="L498" s="150"/>
      <c r="M498" s="773"/>
      <c r="N498" s="238"/>
      <c r="O498" s="773"/>
      <c r="P498" s="216"/>
      <c r="Q498" s="773"/>
      <c r="R498" s="367"/>
      <c r="S498" s="746"/>
      <c r="T498" s="176"/>
      <c r="U498" s="969">
        <f t="shared" si="121"/>
        <v>0</v>
      </c>
      <c r="V498" s="960"/>
      <c r="W498" s="204"/>
      <c r="X498" s="111">
        <f t="shared" si="120"/>
        <v>0</v>
      </c>
      <c r="Y498" s="959">
        <f t="shared" si="122"/>
        <v>0</v>
      </c>
      <c r="Z498" s="17">
        <f t="shared" si="123"/>
        <v>0</v>
      </c>
      <c r="AA498" s="17">
        <f t="shared" si="124"/>
        <v>0</v>
      </c>
      <c r="AB498" s="17">
        <f t="shared" si="125"/>
        <v>0</v>
      </c>
      <c r="AC498" s="17">
        <f t="shared" si="126"/>
        <v>0</v>
      </c>
      <c r="AD498" s="17">
        <f t="shared" si="127"/>
        <v>0</v>
      </c>
      <c r="AE498" s="17">
        <f t="shared" si="128"/>
        <v>0</v>
      </c>
      <c r="AF498" s="17">
        <f t="shared" si="129"/>
        <v>0</v>
      </c>
    </row>
    <row r="499" spans="1:32" ht="15.75" customHeight="1" x14ac:dyDescent="0.25">
      <c r="A499" s="37"/>
      <c r="B499" s="18"/>
      <c r="C499" s="18"/>
      <c r="D499" s="20"/>
      <c r="E499" s="47"/>
      <c r="F499" s="18"/>
      <c r="G499" s="778"/>
      <c r="H499" s="29"/>
      <c r="I499" s="773"/>
      <c r="J499" s="361"/>
      <c r="K499" s="742"/>
      <c r="L499" s="150"/>
      <c r="M499" s="773"/>
      <c r="N499" s="238"/>
      <c r="O499" s="773"/>
      <c r="P499" s="216"/>
      <c r="Q499" s="773"/>
      <c r="R499" s="367"/>
      <c r="S499" s="746"/>
      <c r="T499" s="176"/>
      <c r="U499" s="969">
        <f t="shared" si="121"/>
        <v>0</v>
      </c>
      <c r="V499" s="960"/>
      <c r="W499" s="204"/>
      <c r="X499" s="111">
        <f t="shared" si="120"/>
        <v>0</v>
      </c>
      <c r="Y499" s="959">
        <f t="shared" si="122"/>
        <v>0</v>
      </c>
      <c r="Z499" s="17">
        <f t="shared" si="123"/>
        <v>0</v>
      </c>
      <c r="AA499" s="17">
        <f t="shared" si="124"/>
        <v>0</v>
      </c>
      <c r="AB499" s="17">
        <f t="shared" si="125"/>
        <v>0</v>
      </c>
      <c r="AC499" s="17">
        <f t="shared" si="126"/>
        <v>0</v>
      </c>
      <c r="AD499" s="17">
        <f t="shared" si="127"/>
        <v>0</v>
      </c>
      <c r="AE499" s="17">
        <f t="shared" si="128"/>
        <v>0</v>
      </c>
      <c r="AF499" s="17">
        <f t="shared" si="129"/>
        <v>0</v>
      </c>
    </row>
    <row r="500" spans="1:32" ht="15.75" customHeight="1" x14ac:dyDescent="0.25">
      <c r="A500" s="37"/>
      <c r="B500" s="18"/>
      <c r="C500" s="18"/>
      <c r="D500" s="20"/>
      <c r="E500" s="47"/>
      <c r="F500" s="18"/>
      <c r="G500" s="778"/>
      <c r="H500" s="29"/>
      <c r="I500" s="773"/>
      <c r="J500" s="361"/>
      <c r="K500" s="742"/>
      <c r="L500" s="150"/>
      <c r="M500" s="773"/>
      <c r="N500" s="238"/>
      <c r="O500" s="773"/>
      <c r="P500" s="216"/>
      <c r="Q500" s="773"/>
      <c r="R500" s="367"/>
      <c r="S500" s="746"/>
      <c r="T500" s="176"/>
      <c r="U500" s="969">
        <f t="shared" si="121"/>
        <v>0</v>
      </c>
      <c r="V500" s="960"/>
      <c r="W500" s="204"/>
      <c r="X500" s="111">
        <f t="shared" si="120"/>
        <v>0</v>
      </c>
      <c r="Y500" s="959">
        <f t="shared" si="122"/>
        <v>0</v>
      </c>
      <c r="Z500" s="17">
        <f t="shared" si="123"/>
        <v>0</v>
      </c>
      <c r="AA500" s="17">
        <f t="shared" si="124"/>
        <v>0</v>
      </c>
      <c r="AB500" s="17">
        <f t="shared" si="125"/>
        <v>0</v>
      </c>
      <c r="AC500" s="17">
        <f t="shared" si="126"/>
        <v>0</v>
      </c>
      <c r="AD500" s="17">
        <f t="shared" si="127"/>
        <v>0</v>
      </c>
      <c r="AE500" s="17">
        <f t="shared" si="128"/>
        <v>0</v>
      </c>
      <c r="AF500" s="17">
        <f t="shared" si="129"/>
        <v>0</v>
      </c>
    </row>
    <row r="501" spans="1:32" ht="15.75" customHeight="1" x14ac:dyDescent="0.25">
      <c r="A501" s="37"/>
      <c r="B501" s="18"/>
      <c r="C501" s="18"/>
      <c r="D501" s="20"/>
      <c r="E501" s="47"/>
      <c r="F501" s="18"/>
      <c r="G501" s="778"/>
      <c r="H501" s="29"/>
      <c r="I501" s="773"/>
      <c r="J501" s="361"/>
      <c r="K501" s="742"/>
      <c r="L501" s="150"/>
      <c r="M501" s="773"/>
      <c r="N501" s="238"/>
      <c r="O501" s="773"/>
      <c r="P501" s="216"/>
      <c r="Q501" s="773"/>
      <c r="R501" s="367"/>
      <c r="S501" s="746"/>
      <c r="T501" s="176"/>
      <c r="U501" s="969">
        <f t="shared" si="121"/>
        <v>0</v>
      </c>
      <c r="V501" s="960"/>
      <c r="W501" s="204"/>
      <c r="X501" s="111">
        <f t="shared" si="120"/>
        <v>0</v>
      </c>
      <c r="Y501" s="959">
        <f t="shared" si="122"/>
        <v>0</v>
      </c>
      <c r="Z501" s="17">
        <f t="shared" si="123"/>
        <v>0</v>
      </c>
      <c r="AA501" s="17">
        <f t="shared" si="124"/>
        <v>0</v>
      </c>
      <c r="AB501" s="17">
        <f t="shared" si="125"/>
        <v>0</v>
      </c>
      <c r="AC501" s="17">
        <f t="shared" si="126"/>
        <v>0</v>
      </c>
      <c r="AD501" s="17">
        <f t="shared" si="127"/>
        <v>0</v>
      </c>
      <c r="AE501" s="17">
        <f t="shared" si="128"/>
        <v>0</v>
      </c>
      <c r="AF501" s="17">
        <f t="shared" si="129"/>
        <v>0</v>
      </c>
    </row>
    <row r="502" spans="1:32" ht="15.75" customHeight="1" x14ac:dyDescent="0.25">
      <c r="A502" s="37"/>
      <c r="B502" s="18"/>
      <c r="C502" s="18"/>
      <c r="D502" s="20"/>
      <c r="E502" s="47"/>
      <c r="F502" s="18"/>
      <c r="G502" s="778"/>
      <c r="H502" s="29"/>
      <c r="I502" s="773"/>
      <c r="J502" s="361"/>
      <c r="K502" s="742"/>
      <c r="L502" s="150"/>
      <c r="M502" s="773"/>
      <c r="N502" s="238"/>
      <c r="O502" s="773"/>
      <c r="P502" s="216"/>
      <c r="Q502" s="773"/>
      <c r="R502" s="367"/>
      <c r="S502" s="746"/>
      <c r="T502" s="176"/>
      <c r="U502" s="969">
        <f t="shared" si="121"/>
        <v>0</v>
      </c>
      <c r="V502" s="960"/>
      <c r="W502" s="204"/>
      <c r="X502" s="111">
        <f t="shared" si="120"/>
        <v>0</v>
      </c>
      <c r="Y502" s="959">
        <f t="shared" si="122"/>
        <v>0</v>
      </c>
      <c r="Z502" s="17">
        <f t="shared" si="123"/>
        <v>0</v>
      </c>
      <c r="AA502" s="17">
        <f t="shared" si="124"/>
        <v>0</v>
      </c>
      <c r="AB502" s="17">
        <f t="shared" si="125"/>
        <v>0</v>
      </c>
      <c r="AC502" s="17">
        <f t="shared" si="126"/>
        <v>0</v>
      </c>
      <c r="AD502" s="17">
        <f t="shared" si="127"/>
        <v>0</v>
      </c>
      <c r="AE502" s="17">
        <f t="shared" si="128"/>
        <v>0</v>
      </c>
      <c r="AF502" s="17">
        <f t="shared" si="129"/>
        <v>0</v>
      </c>
    </row>
    <row r="503" spans="1:32" ht="15.75" customHeight="1" x14ac:dyDescent="0.25">
      <c r="A503" s="37"/>
      <c r="B503" s="18"/>
      <c r="C503" s="18"/>
      <c r="D503" s="20"/>
      <c r="E503" s="47"/>
      <c r="F503" s="18"/>
      <c r="G503" s="778"/>
      <c r="H503" s="29"/>
      <c r="I503" s="773"/>
      <c r="J503" s="361"/>
      <c r="K503" s="742"/>
      <c r="L503" s="150"/>
      <c r="M503" s="773"/>
      <c r="N503" s="238"/>
      <c r="O503" s="773"/>
      <c r="P503" s="216"/>
      <c r="Q503" s="773"/>
      <c r="R503" s="367"/>
      <c r="S503" s="746"/>
      <c r="T503" s="176"/>
      <c r="U503" s="969">
        <f t="shared" si="121"/>
        <v>0</v>
      </c>
      <c r="V503" s="960"/>
      <c r="W503" s="204"/>
      <c r="X503" s="111">
        <f t="shared" si="120"/>
        <v>0</v>
      </c>
      <c r="Y503" s="959">
        <f t="shared" si="122"/>
        <v>0</v>
      </c>
      <c r="Z503" s="17">
        <f t="shared" si="123"/>
        <v>0</v>
      </c>
      <c r="AA503" s="17">
        <f t="shared" si="124"/>
        <v>0</v>
      </c>
      <c r="AB503" s="17">
        <f t="shared" si="125"/>
        <v>0</v>
      </c>
      <c r="AC503" s="17">
        <f t="shared" si="126"/>
        <v>0</v>
      </c>
      <c r="AD503" s="17">
        <f t="shared" si="127"/>
        <v>0</v>
      </c>
      <c r="AE503" s="17">
        <f t="shared" si="128"/>
        <v>0</v>
      </c>
      <c r="AF503" s="17">
        <f t="shared" si="129"/>
        <v>0</v>
      </c>
    </row>
    <row r="504" spans="1:32" ht="15.75" customHeight="1" x14ac:dyDescent="0.25">
      <c r="A504" s="37"/>
      <c r="B504" s="18"/>
      <c r="C504" s="18"/>
      <c r="D504" s="20"/>
      <c r="E504" s="47"/>
      <c r="F504" s="18"/>
      <c r="G504" s="778"/>
      <c r="H504" s="29"/>
      <c r="I504" s="773"/>
      <c r="J504" s="361"/>
      <c r="K504" s="742"/>
      <c r="L504" s="150"/>
      <c r="M504" s="773"/>
      <c r="N504" s="238"/>
      <c r="O504" s="773"/>
      <c r="P504" s="216"/>
      <c r="Q504" s="773"/>
      <c r="R504" s="367"/>
      <c r="S504" s="746"/>
      <c r="T504" s="176"/>
      <c r="U504" s="969">
        <f t="shared" si="121"/>
        <v>0</v>
      </c>
      <c r="V504" s="960"/>
      <c r="W504" s="204"/>
      <c r="X504" s="111">
        <f t="shared" si="120"/>
        <v>0</v>
      </c>
      <c r="Y504" s="959">
        <f t="shared" si="122"/>
        <v>0</v>
      </c>
      <c r="Z504" s="17">
        <f t="shared" si="123"/>
        <v>0</v>
      </c>
      <c r="AA504" s="17">
        <f t="shared" si="124"/>
        <v>0</v>
      </c>
      <c r="AB504" s="17">
        <f t="shared" si="125"/>
        <v>0</v>
      </c>
      <c r="AC504" s="17">
        <f t="shared" si="126"/>
        <v>0</v>
      </c>
      <c r="AD504" s="17">
        <f t="shared" si="127"/>
        <v>0</v>
      </c>
      <c r="AE504" s="17">
        <f t="shared" si="128"/>
        <v>0</v>
      </c>
      <c r="AF504" s="17">
        <f t="shared" si="129"/>
        <v>0</v>
      </c>
    </row>
    <row r="505" spans="1:32" ht="15.75" customHeight="1" x14ac:dyDescent="0.25">
      <c r="A505" s="37"/>
      <c r="B505" s="18"/>
      <c r="C505" s="18"/>
      <c r="D505" s="20"/>
      <c r="E505" s="47"/>
      <c r="F505" s="18"/>
      <c r="G505" s="778"/>
      <c r="H505" s="29"/>
      <c r="I505" s="773"/>
      <c r="J505" s="361"/>
      <c r="K505" s="742"/>
      <c r="L505" s="150"/>
      <c r="M505" s="773"/>
      <c r="N505" s="238"/>
      <c r="O505" s="773"/>
      <c r="P505" s="216"/>
      <c r="Q505" s="773"/>
      <c r="R505" s="367"/>
      <c r="S505" s="746"/>
      <c r="T505" s="176"/>
      <c r="U505" s="969">
        <f t="shared" si="121"/>
        <v>0</v>
      </c>
      <c r="V505" s="960"/>
      <c r="W505" s="204"/>
      <c r="X505" s="111">
        <f t="shared" si="120"/>
        <v>0</v>
      </c>
      <c r="Y505" s="959">
        <f t="shared" si="122"/>
        <v>0</v>
      </c>
      <c r="Z505" s="17">
        <f t="shared" si="123"/>
        <v>0</v>
      </c>
      <c r="AA505" s="17">
        <f t="shared" si="124"/>
        <v>0</v>
      </c>
      <c r="AB505" s="17">
        <f t="shared" si="125"/>
        <v>0</v>
      </c>
      <c r="AC505" s="17">
        <f t="shared" si="126"/>
        <v>0</v>
      </c>
      <c r="AD505" s="17">
        <f t="shared" si="127"/>
        <v>0</v>
      </c>
      <c r="AE505" s="17">
        <f t="shared" si="128"/>
        <v>0</v>
      </c>
      <c r="AF505" s="17">
        <f t="shared" si="129"/>
        <v>0</v>
      </c>
    </row>
    <row r="506" spans="1:32" ht="15.75" customHeight="1" x14ac:dyDescent="0.25">
      <c r="A506" s="37"/>
      <c r="B506" s="18"/>
      <c r="C506" s="18"/>
      <c r="D506" s="20"/>
      <c r="E506" s="47"/>
      <c r="F506" s="18"/>
      <c r="G506" s="778"/>
      <c r="H506" s="29"/>
      <c r="I506" s="773"/>
      <c r="J506" s="361"/>
      <c r="K506" s="742"/>
      <c r="L506" s="150"/>
      <c r="M506" s="773"/>
      <c r="N506" s="238"/>
      <c r="O506" s="773"/>
      <c r="P506" s="216"/>
      <c r="Q506" s="773"/>
      <c r="R506" s="367"/>
      <c r="S506" s="746"/>
      <c r="T506" s="176"/>
      <c r="U506" s="969">
        <f t="shared" si="121"/>
        <v>0</v>
      </c>
      <c r="V506" s="960"/>
      <c r="W506" s="204"/>
      <c r="X506" s="111">
        <f t="shared" si="120"/>
        <v>0</v>
      </c>
      <c r="Y506" s="959">
        <f t="shared" si="122"/>
        <v>0</v>
      </c>
      <c r="Z506" s="17">
        <f t="shared" si="123"/>
        <v>0</v>
      </c>
      <c r="AA506" s="17">
        <f t="shared" si="124"/>
        <v>0</v>
      </c>
      <c r="AB506" s="17">
        <f t="shared" si="125"/>
        <v>0</v>
      </c>
      <c r="AC506" s="17">
        <f t="shared" si="126"/>
        <v>0</v>
      </c>
      <c r="AD506" s="17">
        <f t="shared" si="127"/>
        <v>0</v>
      </c>
      <c r="AE506" s="17">
        <f t="shared" si="128"/>
        <v>0</v>
      </c>
      <c r="AF506" s="17">
        <f t="shared" si="129"/>
        <v>0</v>
      </c>
    </row>
    <row r="507" spans="1:32" ht="15.75" customHeight="1" x14ac:dyDescent="0.25">
      <c r="A507" s="37"/>
      <c r="B507" s="18"/>
      <c r="C507" s="18"/>
      <c r="D507" s="20"/>
      <c r="E507" s="47"/>
      <c r="F507" s="18"/>
      <c r="G507" s="778"/>
      <c r="H507" s="29"/>
      <c r="I507" s="773"/>
      <c r="J507" s="361"/>
      <c r="K507" s="742"/>
      <c r="L507" s="150"/>
      <c r="M507" s="773"/>
      <c r="N507" s="238"/>
      <c r="O507" s="773"/>
      <c r="P507" s="216"/>
      <c r="Q507" s="773"/>
      <c r="R507" s="367"/>
      <c r="S507" s="746"/>
      <c r="T507" s="176"/>
      <c r="U507" s="969">
        <f t="shared" si="121"/>
        <v>0</v>
      </c>
      <c r="V507" s="960"/>
      <c r="W507" s="204"/>
      <c r="X507" s="111">
        <f t="shared" si="120"/>
        <v>0</v>
      </c>
      <c r="Y507" s="959">
        <f t="shared" si="122"/>
        <v>0</v>
      </c>
      <c r="Z507" s="17">
        <f t="shared" si="123"/>
        <v>0</v>
      </c>
      <c r="AA507" s="17">
        <f t="shared" si="124"/>
        <v>0</v>
      </c>
      <c r="AB507" s="17">
        <f t="shared" si="125"/>
        <v>0</v>
      </c>
      <c r="AC507" s="17">
        <f t="shared" si="126"/>
        <v>0</v>
      </c>
      <c r="AD507" s="17">
        <f t="shared" si="127"/>
        <v>0</v>
      </c>
      <c r="AE507" s="17">
        <f t="shared" si="128"/>
        <v>0</v>
      </c>
      <c r="AF507" s="17">
        <f t="shared" si="129"/>
        <v>0</v>
      </c>
    </row>
    <row r="508" spans="1:32" ht="15.75" customHeight="1" x14ac:dyDescent="0.25">
      <c r="A508" s="37"/>
      <c r="B508" s="18"/>
      <c r="C508" s="18"/>
      <c r="D508" s="20"/>
      <c r="E508" s="47"/>
      <c r="F508" s="18"/>
      <c r="G508" s="778"/>
      <c r="H508" s="29"/>
      <c r="I508" s="773"/>
      <c r="J508" s="361"/>
      <c r="K508" s="742"/>
      <c r="L508" s="150"/>
      <c r="M508" s="773"/>
      <c r="N508" s="238"/>
      <c r="O508" s="773"/>
      <c r="P508" s="216"/>
      <c r="Q508" s="773"/>
      <c r="R508" s="367"/>
      <c r="S508" s="746"/>
      <c r="T508" s="176"/>
      <c r="U508" s="969">
        <f t="shared" si="121"/>
        <v>0</v>
      </c>
      <c r="V508" s="960"/>
      <c r="W508" s="204"/>
      <c r="X508" s="111">
        <f t="shared" ref="X508:X560" si="130">F508+G508+I508+K508+M508+O508+Q508+S508-H508-J508-L508-N508-P508-R508-T508-W508</f>
        <v>0</v>
      </c>
      <c r="Y508" s="959">
        <f t="shared" si="122"/>
        <v>0</v>
      </c>
      <c r="Z508" s="17">
        <f t="shared" si="123"/>
        <v>0</v>
      </c>
      <c r="AA508" s="17">
        <f t="shared" si="124"/>
        <v>0</v>
      </c>
      <c r="AB508" s="17">
        <f t="shared" si="125"/>
        <v>0</v>
      </c>
      <c r="AC508" s="17">
        <f t="shared" si="126"/>
        <v>0</v>
      </c>
      <c r="AD508" s="17">
        <f t="shared" si="127"/>
        <v>0</v>
      </c>
      <c r="AE508" s="17">
        <f t="shared" si="128"/>
        <v>0</v>
      </c>
      <c r="AF508" s="17">
        <f t="shared" si="129"/>
        <v>0</v>
      </c>
    </row>
    <row r="509" spans="1:32" ht="15.75" customHeight="1" x14ac:dyDescent="0.25">
      <c r="A509" s="37"/>
      <c r="B509" s="18"/>
      <c r="C509" s="18"/>
      <c r="D509" s="20"/>
      <c r="E509" s="47"/>
      <c r="F509" s="18"/>
      <c r="G509" s="778"/>
      <c r="H509" s="29"/>
      <c r="I509" s="773"/>
      <c r="J509" s="361"/>
      <c r="K509" s="742"/>
      <c r="L509" s="150"/>
      <c r="M509" s="773"/>
      <c r="N509" s="238"/>
      <c r="O509" s="773"/>
      <c r="P509" s="216"/>
      <c r="Q509" s="773"/>
      <c r="R509" s="367"/>
      <c r="S509" s="746"/>
      <c r="T509" s="176"/>
      <c r="U509" s="969">
        <f t="shared" si="121"/>
        <v>0</v>
      </c>
      <c r="V509" s="960"/>
      <c r="W509" s="204"/>
      <c r="X509" s="111">
        <f t="shared" si="130"/>
        <v>0</v>
      </c>
      <c r="Y509" s="959">
        <f t="shared" si="122"/>
        <v>0</v>
      </c>
      <c r="Z509" s="17">
        <f t="shared" si="123"/>
        <v>0</v>
      </c>
      <c r="AA509" s="17">
        <f t="shared" si="124"/>
        <v>0</v>
      </c>
      <c r="AB509" s="17">
        <f t="shared" si="125"/>
        <v>0</v>
      </c>
      <c r="AC509" s="17">
        <f t="shared" si="126"/>
        <v>0</v>
      </c>
      <c r="AD509" s="17">
        <f t="shared" si="127"/>
        <v>0</v>
      </c>
      <c r="AE509" s="17">
        <f t="shared" si="128"/>
        <v>0</v>
      </c>
      <c r="AF509" s="17">
        <f t="shared" si="129"/>
        <v>0</v>
      </c>
    </row>
    <row r="510" spans="1:32" ht="15.75" customHeight="1" x14ac:dyDescent="0.25">
      <c r="A510" s="37"/>
      <c r="B510" s="18"/>
      <c r="C510" s="18"/>
      <c r="D510" s="20"/>
      <c r="E510" s="47"/>
      <c r="F510" s="18"/>
      <c r="G510" s="778"/>
      <c r="H510" s="29"/>
      <c r="I510" s="773"/>
      <c r="J510" s="361"/>
      <c r="K510" s="742"/>
      <c r="L510" s="150"/>
      <c r="M510" s="773"/>
      <c r="N510" s="238"/>
      <c r="O510" s="773"/>
      <c r="P510" s="216"/>
      <c r="Q510" s="773"/>
      <c r="R510" s="367"/>
      <c r="S510" s="746"/>
      <c r="T510" s="176"/>
      <c r="U510" s="969">
        <f t="shared" si="121"/>
        <v>0</v>
      </c>
      <c r="V510" s="960"/>
      <c r="W510" s="204"/>
      <c r="X510" s="111">
        <f t="shared" si="130"/>
        <v>0</v>
      </c>
      <c r="Y510" s="959">
        <f t="shared" si="122"/>
        <v>0</v>
      </c>
      <c r="Z510" s="17">
        <f t="shared" si="123"/>
        <v>0</v>
      </c>
      <c r="AA510" s="17">
        <f t="shared" si="124"/>
        <v>0</v>
      </c>
      <c r="AB510" s="17">
        <f t="shared" si="125"/>
        <v>0</v>
      </c>
      <c r="AC510" s="17">
        <f t="shared" si="126"/>
        <v>0</v>
      </c>
      <c r="AD510" s="17">
        <f t="shared" si="127"/>
        <v>0</v>
      </c>
      <c r="AE510" s="17">
        <f t="shared" si="128"/>
        <v>0</v>
      </c>
      <c r="AF510" s="17">
        <f t="shared" si="129"/>
        <v>0</v>
      </c>
    </row>
    <row r="511" spans="1:32" ht="15.75" customHeight="1" x14ac:dyDescent="0.25">
      <c r="A511" s="37"/>
      <c r="B511" s="18"/>
      <c r="C511" s="18"/>
      <c r="D511" s="20"/>
      <c r="E511" s="47"/>
      <c r="F511" s="18"/>
      <c r="G511" s="778"/>
      <c r="H511" s="29"/>
      <c r="I511" s="773"/>
      <c r="J511" s="361"/>
      <c r="K511" s="742"/>
      <c r="L511" s="150"/>
      <c r="M511" s="773"/>
      <c r="N511" s="238"/>
      <c r="O511" s="773"/>
      <c r="P511" s="216"/>
      <c r="Q511" s="773"/>
      <c r="R511" s="367"/>
      <c r="S511" s="746"/>
      <c r="T511" s="176"/>
      <c r="U511" s="969">
        <f t="shared" si="121"/>
        <v>0</v>
      </c>
      <c r="V511" s="960"/>
      <c r="W511" s="204"/>
      <c r="X511" s="111">
        <f t="shared" si="130"/>
        <v>0</v>
      </c>
      <c r="Y511" s="959">
        <f t="shared" si="122"/>
        <v>0</v>
      </c>
      <c r="Z511" s="17">
        <f t="shared" si="123"/>
        <v>0</v>
      </c>
      <c r="AA511" s="17">
        <f t="shared" si="124"/>
        <v>0</v>
      </c>
      <c r="AB511" s="17">
        <f t="shared" si="125"/>
        <v>0</v>
      </c>
      <c r="AC511" s="17">
        <f t="shared" si="126"/>
        <v>0</v>
      </c>
      <c r="AD511" s="17">
        <f t="shared" si="127"/>
        <v>0</v>
      </c>
      <c r="AE511" s="17">
        <f t="shared" si="128"/>
        <v>0</v>
      </c>
      <c r="AF511" s="17">
        <f t="shared" si="129"/>
        <v>0</v>
      </c>
    </row>
    <row r="512" spans="1:32" ht="15.75" customHeight="1" x14ac:dyDescent="0.25">
      <c r="A512" s="37"/>
      <c r="B512" s="18"/>
      <c r="C512" s="18"/>
      <c r="D512" s="20"/>
      <c r="E512" s="47"/>
      <c r="F512" s="18"/>
      <c r="G512" s="778"/>
      <c r="H512" s="29"/>
      <c r="I512" s="773"/>
      <c r="J512" s="361"/>
      <c r="K512" s="742"/>
      <c r="L512" s="150"/>
      <c r="M512" s="773"/>
      <c r="N512" s="238"/>
      <c r="O512" s="773"/>
      <c r="P512" s="216"/>
      <c r="Q512" s="773"/>
      <c r="R512" s="367"/>
      <c r="S512" s="746"/>
      <c r="T512" s="176"/>
      <c r="U512" s="969">
        <f t="shared" si="121"/>
        <v>0</v>
      </c>
      <c r="V512" s="960"/>
      <c r="W512" s="204"/>
      <c r="X512" s="111">
        <f t="shared" si="130"/>
        <v>0</v>
      </c>
      <c r="Y512" s="959">
        <f t="shared" si="122"/>
        <v>0</v>
      </c>
      <c r="Z512" s="17">
        <f t="shared" si="123"/>
        <v>0</v>
      </c>
      <c r="AA512" s="17">
        <f t="shared" si="124"/>
        <v>0</v>
      </c>
      <c r="AB512" s="17">
        <f t="shared" si="125"/>
        <v>0</v>
      </c>
      <c r="AC512" s="17">
        <f t="shared" si="126"/>
        <v>0</v>
      </c>
      <c r="AD512" s="17">
        <f t="shared" si="127"/>
        <v>0</v>
      </c>
      <c r="AE512" s="17">
        <f t="shared" si="128"/>
        <v>0</v>
      </c>
      <c r="AF512" s="17">
        <f t="shared" si="129"/>
        <v>0</v>
      </c>
    </row>
    <row r="513" spans="1:32" ht="15.75" customHeight="1" x14ac:dyDescent="0.25">
      <c r="A513" s="37"/>
      <c r="B513" s="18"/>
      <c r="C513" s="18"/>
      <c r="D513" s="20"/>
      <c r="E513" s="47"/>
      <c r="F513" s="18"/>
      <c r="G513" s="778"/>
      <c r="H513" s="29"/>
      <c r="I513" s="773"/>
      <c r="J513" s="361"/>
      <c r="K513" s="742"/>
      <c r="L513" s="150"/>
      <c r="M513" s="773"/>
      <c r="N513" s="238"/>
      <c r="O513" s="773"/>
      <c r="P513" s="216"/>
      <c r="Q513" s="773"/>
      <c r="R513" s="367"/>
      <c r="S513" s="746"/>
      <c r="T513" s="176"/>
      <c r="U513" s="969">
        <f t="shared" si="121"/>
        <v>0</v>
      </c>
      <c r="V513" s="960"/>
      <c r="W513" s="204"/>
      <c r="X513" s="111">
        <f t="shared" si="130"/>
        <v>0</v>
      </c>
      <c r="Y513" s="959">
        <f t="shared" si="122"/>
        <v>0</v>
      </c>
      <c r="Z513" s="17">
        <f t="shared" si="123"/>
        <v>0</v>
      </c>
      <c r="AA513" s="17">
        <f t="shared" si="124"/>
        <v>0</v>
      </c>
      <c r="AB513" s="17">
        <f t="shared" si="125"/>
        <v>0</v>
      </c>
      <c r="AC513" s="17">
        <f t="shared" si="126"/>
        <v>0</v>
      </c>
      <c r="AD513" s="17">
        <f t="shared" si="127"/>
        <v>0</v>
      </c>
      <c r="AE513" s="17">
        <f t="shared" si="128"/>
        <v>0</v>
      </c>
      <c r="AF513" s="17">
        <f t="shared" si="129"/>
        <v>0</v>
      </c>
    </row>
    <row r="514" spans="1:32" ht="15.75" customHeight="1" x14ac:dyDescent="0.25">
      <c r="A514" s="37"/>
      <c r="B514" s="18"/>
      <c r="C514" s="18"/>
      <c r="D514" s="20"/>
      <c r="E514" s="47"/>
      <c r="F514" s="18"/>
      <c r="G514" s="778"/>
      <c r="H514" s="29"/>
      <c r="I514" s="773"/>
      <c r="J514" s="361"/>
      <c r="K514" s="742"/>
      <c r="L514" s="150"/>
      <c r="M514" s="773"/>
      <c r="N514" s="238"/>
      <c r="O514" s="773"/>
      <c r="P514" s="216"/>
      <c r="Q514" s="773"/>
      <c r="R514" s="367"/>
      <c r="S514" s="746"/>
      <c r="T514" s="176"/>
      <c r="U514" s="969">
        <f t="shared" si="121"/>
        <v>0</v>
      </c>
      <c r="V514" s="960"/>
      <c r="W514" s="204"/>
      <c r="X514" s="111">
        <f t="shared" si="130"/>
        <v>0</v>
      </c>
      <c r="Y514" s="959">
        <f t="shared" si="122"/>
        <v>0</v>
      </c>
      <c r="Z514" s="17">
        <f t="shared" si="123"/>
        <v>0</v>
      </c>
      <c r="AA514" s="17">
        <f t="shared" si="124"/>
        <v>0</v>
      </c>
      <c r="AB514" s="17">
        <f t="shared" si="125"/>
        <v>0</v>
      </c>
      <c r="AC514" s="17">
        <f t="shared" si="126"/>
        <v>0</v>
      </c>
      <c r="AD514" s="17">
        <f t="shared" si="127"/>
        <v>0</v>
      </c>
      <c r="AE514" s="17">
        <f t="shared" si="128"/>
        <v>0</v>
      </c>
      <c r="AF514" s="17">
        <f t="shared" si="129"/>
        <v>0</v>
      </c>
    </row>
    <row r="515" spans="1:32" ht="15.75" customHeight="1" x14ac:dyDescent="0.25">
      <c r="A515" s="37"/>
      <c r="B515" s="18"/>
      <c r="C515" s="18"/>
      <c r="D515" s="20"/>
      <c r="E515" s="47"/>
      <c r="F515" s="18"/>
      <c r="G515" s="778"/>
      <c r="H515" s="29"/>
      <c r="I515" s="773"/>
      <c r="J515" s="361"/>
      <c r="K515" s="742"/>
      <c r="L515" s="150"/>
      <c r="M515" s="773"/>
      <c r="N515" s="238"/>
      <c r="O515" s="773"/>
      <c r="P515" s="216"/>
      <c r="Q515" s="773"/>
      <c r="R515" s="367"/>
      <c r="S515" s="746"/>
      <c r="T515" s="176"/>
      <c r="U515" s="969">
        <f t="shared" si="121"/>
        <v>0</v>
      </c>
      <c r="V515" s="960"/>
      <c r="W515" s="204"/>
      <c r="X515" s="111">
        <f t="shared" si="130"/>
        <v>0</v>
      </c>
      <c r="Y515" s="959">
        <f t="shared" si="122"/>
        <v>0</v>
      </c>
      <c r="Z515" s="17">
        <f t="shared" si="123"/>
        <v>0</v>
      </c>
      <c r="AA515" s="17">
        <f t="shared" si="124"/>
        <v>0</v>
      </c>
      <c r="AB515" s="17">
        <f t="shared" si="125"/>
        <v>0</v>
      </c>
      <c r="AC515" s="17">
        <f t="shared" si="126"/>
        <v>0</v>
      </c>
      <c r="AD515" s="17">
        <f t="shared" si="127"/>
        <v>0</v>
      </c>
      <c r="AE515" s="17">
        <f t="shared" si="128"/>
        <v>0</v>
      </c>
      <c r="AF515" s="17">
        <f t="shared" si="129"/>
        <v>0</v>
      </c>
    </row>
    <row r="516" spans="1:32" ht="15.75" customHeight="1" x14ac:dyDescent="0.25">
      <c r="A516" s="37"/>
      <c r="B516" s="18"/>
      <c r="C516" s="18"/>
      <c r="D516" s="20"/>
      <c r="E516" s="47"/>
      <c r="F516" s="18"/>
      <c r="G516" s="778"/>
      <c r="H516" s="29"/>
      <c r="I516" s="773"/>
      <c r="J516" s="361"/>
      <c r="K516" s="742"/>
      <c r="L516" s="150"/>
      <c r="M516" s="773"/>
      <c r="N516" s="238"/>
      <c r="O516" s="773"/>
      <c r="P516" s="216"/>
      <c r="Q516" s="773"/>
      <c r="R516" s="367"/>
      <c r="S516" s="746"/>
      <c r="T516" s="176"/>
      <c r="U516" s="969">
        <f t="shared" si="121"/>
        <v>0</v>
      </c>
      <c r="V516" s="960"/>
      <c r="W516" s="204"/>
      <c r="X516" s="111">
        <f t="shared" si="130"/>
        <v>0</v>
      </c>
      <c r="Y516" s="959">
        <f t="shared" si="122"/>
        <v>0</v>
      </c>
      <c r="Z516" s="17">
        <f t="shared" si="123"/>
        <v>0</v>
      </c>
      <c r="AA516" s="17">
        <f t="shared" si="124"/>
        <v>0</v>
      </c>
      <c r="AB516" s="17">
        <f t="shared" si="125"/>
        <v>0</v>
      </c>
      <c r="AC516" s="17">
        <f t="shared" si="126"/>
        <v>0</v>
      </c>
      <c r="AD516" s="17">
        <f t="shared" si="127"/>
        <v>0</v>
      </c>
      <c r="AE516" s="17">
        <f t="shared" si="128"/>
        <v>0</v>
      </c>
      <c r="AF516" s="17">
        <f t="shared" si="129"/>
        <v>0</v>
      </c>
    </row>
    <row r="517" spans="1:32" ht="15.75" customHeight="1" x14ac:dyDescent="0.25">
      <c r="A517" s="37"/>
      <c r="B517" s="18"/>
      <c r="C517" s="18"/>
      <c r="D517" s="20"/>
      <c r="E517" s="47"/>
      <c r="F517" s="18"/>
      <c r="G517" s="778"/>
      <c r="H517" s="29"/>
      <c r="I517" s="773"/>
      <c r="J517" s="361"/>
      <c r="K517" s="742"/>
      <c r="L517" s="150"/>
      <c r="M517" s="773"/>
      <c r="N517" s="238"/>
      <c r="O517" s="773"/>
      <c r="P517" s="216"/>
      <c r="Q517" s="773"/>
      <c r="R517" s="367"/>
      <c r="S517" s="746"/>
      <c r="T517" s="176"/>
      <c r="U517" s="969">
        <f t="shared" si="121"/>
        <v>0</v>
      </c>
      <c r="V517" s="960"/>
      <c r="W517" s="204"/>
      <c r="X517" s="111">
        <f t="shared" si="130"/>
        <v>0</v>
      </c>
      <c r="Y517" s="959">
        <f t="shared" si="122"/>
        <v>0</v>
      </c>
      <c r="Z517" s="17">
        <f t="shared" si="123"/>
        <v>0</v>
      </c>
      <c r="AA517" s="17">
        <f t="shared" si="124"/>
        <v>0</v>
      </c>
      <c r="AB517" s="17">
        <f t="shared" si="125"/>
        <v>0</v>
      </c>
      <c r="AC517" s="17">
        <f t="shared" si="126"/>
        <v>0</v>
      </c>
      <c r="AD517" s="17">
        <f t="shared" si="127"/>
        <v>0</v>
      </c>
      <c r="AE517" s="17">
        <f t="shared" si="128"/>
        <v>0</v>
      </c>
      <c r="AF517" s="17">
        <f t="shared" si="129"/>
        <v>0</v>
      </c>
    </row>
    <row r="518" spans="1:32" ht="15.75" customHeight="1" x14ac:dyDescent="0.25">
      <c r="A518" s="37"/>
      <c r="B518" s="18"/>
      <c r="C518" s="18"/>
      <c r="D518" s="20"/>
      <c r="E518" s="47"/>
      <c r="F518" s="18"/>
      <c r="G518" s="778"/>
      <c r="H518" s="29"/>
      <c r="I518" s="773"/>
      <c r="J518" s="361"/>
      <c r="K518" s="742"/>
      <c r="L518" s="150"/>
      <c r="M518" s="773"/>
      <c r="N518" s="238"/>
      <c r="O518" s="773"/>
      <c r="P518" s="216"/>
      <c r="Q518" s="773"/>
      <c r="R518" s="367"/>
      <c r="S518" s="746"/>
      <c r="T518" s="176"/>
      <c r="U518" s="969">
        <f t="shared" si="121"/>
        <v>0</v>
      </c>
      <c r="V518" s="960"/>
      <c r="W518" s="204"/>
      <c r="X518" s="111">
        <f t="shared" si="130"/>
        <v>0</v>
      </c>
      <c r="Y518" s="959">
        <f t="shared" si="122"/>
        <v>0</v>
      </c>
      <c r="Z518" s="17">
        <f t="shared" si="123"/>
        <v>0</v>
      </c>
      <c r="AA518" s="17">
        <f t="shared" si="124"/>
        <v>0</v>
      </c>
      <c r="AB518" s="17">
        <f t="shared" si="125"/>
        <v>0</v>
      </c>
      <c r="AC518" s="17">
        <f t="shared" si="126"/>
        <v>0</v>
      </c>
      <c r="AD518" s="17">
        <f t="shared" si="127"/>
        <v>0</v>
      </c>
      <c r="AE518" s="17">
        <f t="shared" si="128"/>
        <v>0</v>
      </c>
      <c r="AF518" s="17">
        <f t="shared" si="129"/>
        <v>0</v>
      </c>
    </row>
    <row r="519" spans="1:32" ht="15.75" customHeight="1" x14ac:dyDescent="0.25">
      <c r="A519" s="37"/>
      <c r="B519" s="18"/>
      <c r="C519" s="18"/>
      <c r="D519" s="20"/>
      <c r="E519" s="47"/>
      <c r="F519" s="18"/>
      <c r="G519" s="778"/>
      <c r="H519" s="29"/>
      <c r="I519" s="773"/>
      <c r="J519" s="361"/>
      <c r="K519" s="742"/>
      <c r="L519" s="150"/>
      <c r="M519" s="773"/>
      <c r="N519" s="238"/>
      <c r="O519" s="773"/>
      <c r="P519" s="216"/>
      <c r="Q519" s="773"/>
      <c r="R519" s="367"/>
      <c r="S519" s="746"/>
      <c r="T519" s="176"/>
      <c r="U519" s="969">
        <f t="shared" si="121"/>
        <v>0</v>
      </c>
      <c r="V519" s="960"/>
      <c r="W519" s="204"/>
      <c r="X519" s="111">
        <f t="shared" si="130"/>
        <v>0</v>
      </c>
      <c r="Y519" s="959">
        <f t="shared" si="122"/>
        <v>0</v>
      </c>
      <c r="Z519" s="17">
        <f t="shared" si="123"/>
        <v>0</v>
      </c>
      <c r="AA519" s="17">
        <f t="shared" si="124"/>
        <v>0</v>
      </c>
      <c r="AB519" s="17">
        <f t="shared" si="125"/>
        <v>0</v>
      </c>
      <c r="AC519" s="17">
        <f t="shared" si="126"/>
        <v>0</v>
      </c>
      <c r="AD519" s="17">
        <f t="shared" si="127"/>
        <v>0</v>
      </c>
      <c r="AE519" s="17">
        <f t="shared" si="128"/>
        <v>0</v>
      </c>
      <c r="AF519" s="17">
        <f t="shared" si="129"/>
        <v>0</v>
      </c>
    </row>
    <row r="520" spans="1:32" ht="15.75" customHeight="1" x14ac:dyDescent="0.25">
      <c r="A520" s="37"/>
      <c r="B520" s="18"/>
      <c r="C520" s="18"/>
      <c r="D520" s="20"/>
      <c r="E520" s="47"/>
      <c r="F520" s="18"/>
      <c r="G520" s="778"/>
      <c r="H520" s="29"/>
      <c r="I520" s="773"/>
      <c r="J520" s="361"/>
      <c r="K520" s="742"/>
      <c r="L520" s="150"/>
      <c r="M520" s="773"/>
      <c r="N520" s="238"/>
      <c r="O520" s="773"/>
      <c r="P520" s="216"/>
      <c r="Q520" s="773"/>
      <c r="R520" s="367"/>
      <c r="S520" s="746"/>
      <c r="T520" s="176"/>
      <c r="U520" s="969">
        <f t="shared" si="121"/>
        <v>0</v>
      </c>
      <c r="V520" s="960"/>
      <c r="W520" s="204"/>
      <c r="X520" s="111">
        <f t="shared" si="130"/>
        <v>0</v>
      </c>
      <c r="Y520" s="959">
        <f t="shared" si="122"/>
        <v>0</v>
      </c>
      <c r="Z520" s="17">
        <f t="shared" si="123"/>
        <v>0</v>
      </c>
      <c r="AA520" s="17">
        <f t="shared" si="124"/>
        <v>0</v>
      </c>
      <c r="AB520" s="17">
        <f t="shared" si="125"/>
        <v>0</v>
      </c>
      <c r="AC520" s="17">
        <f t="shared" si="126"/>
        <v>0</v>
      </c>
      <c r="AD520" s="17">
        <f t="shared" si="127"/>
        <v>0</v>
      </c>
      <c r="AE520" s="17">
        <f t="shared" si="128"/>
        <v>0</v>
      </c>
      <c r="AF520" s="17">
        <f t="shared" si="129"/>
        <v>0</v>
      </c>
    </row>
    <row r="521" spans="1:32" ht="15.75" customHeight="1" x14ac:dyDescent="0.25">
      <c r="A521" s="37"/>
      <c r="B521" s="18"/>
      <c r="C521" s="18"/>
      <c r="D521" s="20"/>
      <c r="E521" s="47"/>
      <c r="F521" s="18"/>
      <c r="G521" s="778"/>
      <c r="H521" s="29"/>
      <c r="I521" s="773"/>
      <c r="J521" s="361"/>
      <c r="K521" s="742"/>
      <c r="L521" s="150"/>
      <c r="M521" s="773"/>
      <c r="N521" s="238"/>
      <c r="O521" s="773"/>
      <c r="P521" s="216"/>
      <c r="Q521" s="773"/>
      <c r="R521" s="367"/>
      <c r="S521" s="746"/>
      <c r="T521" s="176"/>
      <c r="U521" s="969">
        <f t="shared" ref="U521:U560" si="131">T521+R521+P521+N521+L521+J521+H521</f>
        <v>0</v>
      </c>
      <c r="V521" s="960"/>
      <c r="W521" s="204"/>
      <c r="X521" s="111">
        <f t="shared" si="130"/>
        <v>0</v>
      </c>
      <c r="Y521" s="959">
        <f t="shared" ref="Y521:Y560" si="132">G521+I521+K521+M521+O521+Q521+S521</f>
        <v>0</v>
      </c>
      <c r="Z521" s="17">
        <f t="shared" ref="Z521:Z560" si="133">H521*C521</f>
        <v>0</v>
      </c>
      <c r="AA521" s="17">
        <f t="shared" ref="AA521:AA560" si="134">J521*C521</f>
        <v>0</v>
      </c>
      <c r="AB521" s="17">
        <f t="shared" ref="AB521:AB560" si="135">L521*C521</f>
        <v>0</v>
      </c>
      <c r="AC521" s="17">
        <f t="shared" ref="AC521:AC560" si="136">N521*C521</f>
        <v>0</v>
      </c>
      <c r="AD521" s="17">
        <f t="shared" ref="AD521:AD560" si="137">P521*C521</f>
        <v>0</v>
      </c>
      <c r="AE521" s="17">
        <f t="shared" ref="AE521:AE560" si="138">R521*C521</f>
        <v>0</v>
      </c>
      <c r="AF521" s="17">
        <f t="shared" ref="AF521:AF560" si="139">T521*C521</f>
        <v>0</v>
      </c>
    </row>
    <row r="522" spans="1:32" ht="15.75" customHeight="1" x14ac:dyDescent="0.25">
      <c r="A522" s="37"/>
      <c r="B522" s="18"/>
      <c r="C522" s="18"/>
      <c r="D522" s="20"/>
      <c r="E522" s="47"/>
      <c r="F522" s="18"/>
      <c r="G522" s="778"/>
      <c r="H522" s="29"/>
      <c r="I522" s="773"/>
      <c r="J522" s="361"/>
      <c r="K522" s="742"/>
      <c r="L522" s="150"/>
      <c r="M522" s="773"/>
      <c r="N522" s="238"/>
      <c r="O522" s="773"/>
      <c r="P522" s="216"/>
      <c r="Q522" s="773"/>
      <c r="R522" s="367"/>
      <c r="S522" s="746"/>
      <c r="T522" s="176"/>
      <c r="U522" s="969">
        <f t="shared" si="131"/>
        <v>0</v>
      </c>
      <c r="V522" s="960"/>
      <c r="W522" s="204"/>
      <c r="X522" s="111">
        <f t="shared" si="130"/>
        <v>0</v>
      </c>
      <c r="Y522" s="959">
        <f t="shared" si="132"/>
        <v>0</v>
      </c>
      <c r="Z522" s="17">
        <f t="shared" si="133"/>
        <v>0</v>
      </c>
      <c r="AA522" s="17">
        <f t="shared" si="134"/>
        <v>0</v>
      </c>
      <c r="AB522" s="17">
        <f t="shared" si="135"/>
        <v>0</v>
      </c>
      <c r="AC522" s="17">
        <f t="shared" si="136"/>
        <v>0</v>
      </c>
      <c r="AD522" s="17">
        <f t="shared" si="137"/>
        <v>0</v>
      </c>
      <c r="AE522" s="17">
        <f t="shared" si="138"/>
        <v>0</v>
      </c>
      <c r="AF522" s="17">
        <f t="shared" si="139"/>
        <v>0</v>
      </c>
    </row>
    <row r="523" spans="1:32" ht="15.75" customHeight="1" x14ac:dyDescent="0.25">
      <c r="A523" s="37"/>
      <c r="B523" s="18"/>
      <c r="C523" s="18"/>
      <c r="D523" s="20"/>
      <c r="E523" s="47"/>
      <c r="F523" s="18"/>
      <c r="G523" s="778"/>
      <c r="H523" s="29"/>
      <c r="I523" s="773"/>
      <c r="J523" s="361"/>
      <c r="K523" s="742"/>
      <c r="L523" s="150"/>
      <c r="M523" s="773"/>
      <c r="N523" s="238"/>
      <c r="O523" s="773"/>
      <c r="P523" s="216"/>
      <c r="Q523" s="773"/>
      <c r="R523" s="367"/>
      <c r="S523" s="746"/>
      <c r="T523" s="176"/>
      <c r="U523" s="969">
        <f t="shared" si="131"/>
        <v>0</v>
      </c>
      <c r="V523" s="960"/>
      <c r="W523" s="204"/>
      <c r="X523" s="111">
        <f t="shared" si="130"/>
        <v>0</v>
      </c>
      <c r="Y523" s="959">
        <f t="shared" si="132"/>
        <v>0</v>
      </c>
      <c r="Z523" s="17">
        <f t="shared" si="133"/>
        <v>0</v>
      </c>
      <c r="AA523" s="17">
        <f t="shared" si="134"/>
        <v>0</v>
      </c>
      <c r="AB523" s="17">
        <f t="shared" si="135"/>
        <v>0</v>
      </c>
      <c r="AC523" s="17">
        <f t="shared" si="136"/>
        <v>0</v>
      </c>
      <c r="AD523" s="17">
        <f t="shared" si="137"/>
        <v>0</v>
      </c>
      <c r="AE523" s="17">
        <f t="shared" si="138"/>
        <v>0</v>
      </c>
      <c r="AF523" s="17">
        <f t="shared" si="139"/>
        <v>0</v>
      </c>
    </row>
    <row r="524" spans="1:32" ht="15.75" customHeight="1" x14ac:dyDescent="0.25">
      <c r="A524" s="37"/>
      <c r="B524" s="18"/>
      <c r="C524" s="18"/>
      <c r="D524" s="20"/>
      <c r="E524" s="47"/>
      <c r="F524" s="18"/>
      <c r="G524" s="778"/>
      <c r="H524" s="29"/>
      <c r="I524" s="773"/>
      <c r="J524" s="361"/>
      <c r="K524" s="742"/>
      <c r="L524" s="150"/>
      <c r="M524" s="773"/>
      <c r="N524" s="238"/>
      <c r="O524" s="773"/>
      <c r="P524" s="216"/>
      <c r="Q524" s="773"/>
      <c r="R524" s="367"/>
      <c r="S524" s="746"/>
      <c r="T524" s="176"/>
      <c r="U524" s="969">
        <f t="shared" si="131"/>
        <v>0</v>
      </c>
      <c r="V524" s="960"/>
      <c r="W524" s="204"/>
      <c r="X524" s="111">
        <f t="shared" si="130"/>
        <v>0</v>
      </c>
      <c r="Y524" s="959">
        <f t="shared" si="132"/>
        <v>0</v>
      </c>
      <c r="Z524" s="17">
        <f t="shared" si="133"/>
        <v>0</v>
      </c>
      <c r="AA524" s="17">
        <f t="shared" si="134"/>
        <v>0</v>
      </c>
      <c r="AB524" s="17">
        <f t="shared" si="135"/>
        <v>0</v>
      </c>
      <c r="AC524" s="17">
        <f t="shared" si="136"/>
        <v>0</v>
      </c>
      <c r="AD524" s="17">
        <f t="shared" si="137"/>
        <v>0</v>
      </c>
      <c r="AE524" s="17">
        <f t="shared" si="138"/>
        <v>0</v>
      </c>
      <c r="AF524" s="17">
        <f t="shared" si="139"/>
        <v>0</v>
      </c>
    </row>
    <row r="525" spans="1:32" ht="15.75" customHeight="1" x14ac:dyDescent="0.25">
      <c r="A525" s="37"/>
      <c r="B525" s="18"/>
      <c r="C525" s="18"/>
      <c r="D525" s="20"/>
      <c r="E525" s="47"/>
      <c r="F525" s="18"/>
      <c r="G525" s="778"/>
      <c r="H525" s="29"/>
      <c r="I525" s="773"/>
      <c r="J525" s="361"/>
      <c r="K525" s="742"/>
      <c r="L525" s="150"/>
      <c r="M525" s="773"/>
      <c r="N525" s="238"/>
      <c r="O525" s="773"/>
      <c r="P525" s="216"/>
      <c r="Q525" s="773"/>
      <c r="R525" s="367"/>
      <c r="S525" s="746"/>
      <c r="T525" s="176"/>
      <c r="U525" s="969">
        <f t="shared" si="131"/>
        <v>0</v>
      </c>
      <c r="V525" s="960"/>
      <c r="W525" s="204"/>
      <c r="X525" s="111">
        <f t="shared" si="130"/>
        <v>0</v>
      </c>
      <c r="Y525" s="959">
        <f t="shared" si="132"/>
        <v>0</v>
      </c>
      <c r="Z525" s="17">
        <f t="shared" si="133"/>
        <v>0</v>
      </c>
      <c r="AA525" s="17">
        <f t="shared" si="134"/>
        <v>0</v>
      </c>
      <c r="AB525" s="17">
        <f t="shared" si="135"/>
        <v>0</v>
      </c>
      <c r="AC525" s="17">
        <f t="shared" si="136"/>
        <v>0</v>
      </c>
      <c r="AD525" s="17">
        <f t="shared" si="137"/>
        <v>0</v>
      </c>
      <c r="AE525" s="17">
        <f t="shared" si="138"/>
        <v>0</v>
      </c>
      <c r="AF525" s="17">
        <f t="shared" si="139"/>
        <v>0</v>
      </c>
    </row>
    <row r="526" spans="1:32" ht="15.75" customHeight="1" x14ac:dyDescent="0.25">
      <c r="A526" s="37"/>
      <c r="B526" s="18"/>
      <c r="C526" s="18"/>
      <c r="D526" s="20"/>
      <c r="E526" s="47"/>
      <c r="F526" s="18"/>
      <c r="G526" s="778"/>
      <c r="H526" s="29"/>
      <c r="I526" s="773"/>
      <c r="J526" s="361"/>
      <c r="K526" s="742"/>
      <c r="L526" s="150"/>
      <c r="M526" s="773"/>
      <c r="N526" s="238"/>
      <c r="O526" s="773"/>
      <c r="P526" s="216"/>
      <c r="Q526" s="773"/>
      <c r="R526" s="367"/>
      <c r="S526" s="746"/>
      <c r="T526" s="176"/>
      <c r="U526" s="969">
        <f t="shared" si="131"/>
        <v>0</v>
      </c>
      <c r="V526" s="960"/>
      <c r="W526" s="204"/>
      <c r="X526" s="111">
        <f t="shared" si="130"/>
        <v>0</v>
      </c>
      <c r="Y526" s="959">
        <f t="shared" si="132"/>
        <v>0</v>
      </c>
      <c r="Z526" s="17">
        <f t="shared" si="133"/>
        <v>0</v>
      </c>
      <c r="AA526" s="17">
        <f t="shared" si="134"/>
        <v>0</v>
      </c>
      <c r="AB526" s="17">
        <f t="shared" si="135"/>
        <v>0</v>
      </c>
      <c r="AC526" s="17">
        <f t="shared" si="136"/>
        <v>0</v>
      </c>
      <c r="AD526" s="17">
        <f t="shared" si="137"/>
        <v>0</v>
      </c>
      <c r="AE526" s="17">
        <f t="shared" si="138"/>
        <v>0</v>
      </c>
      <c r="AF526" s="17">
        <f t="shared" si="139"/>
        <v>0</v>
      </c>
    </row>
    <row r="527" spans="1:32" ht="15.75" customHeight="1" x14ac:dyDescent="0.25">
      <c r="A527" s="37"/>
      <c r="B527" s="18"/>
      <c r="C527" s="18"/>
      <c r="D527" s="20"/>
      <c r="E527" s="47"/>
      <c r="F527" s="18"/>
      <c r="G527" s="778"/>
      <c r="H527" s="29"/>
      <c r="I527" s="773"/>
      <c r="J527" s="361"/>
      <c r="K527" s="742"/>
      <c r="L527" s="150"/>
      <c r="M527" s="773"/>
      <c r="N527" s="238"/>
      <c r="O527" s="773"/>
      <c r="P527" s="216"/>
      <c r="Q527" s="773"/>
      <c r="R527" s="367"/>
      <c r="S527" s="746"/>
      <c r="T527" s="176"/>
      <c r="U527" s="969">
        <f t="shared" si="131"/>
        <v>0</v>
      </c>
      <c r="V527" s="960"/>
      <c r="W527" s="204"/>
      <c r="X527" s="111">
        <f t="shared" si="130"/>
        <v>0</v>
      </c>
      <c r="Y527" s="959">
        <f t="shared" si="132"/>
        <v>0</v>
      </c>
      <c r="Z527" s="17">
        <f t="shared" si="133"/>
        <v>0</v>
      </c>
      <c r="AA527" s="17">
        <f t="shared" si="134"/>
        <v>0</v>
      </c>
      <c r="AB527" s="17">
        <f t="shared" si="135"/>
        <v>0</v>
      </c>
      <c r="AC527" s="17">
        <f t="shared" si="136"/>
        <v>0</v>
      </c>
      <c r="AD527" s="17">
        <f t="shared" si="137"/>
        <v>0</v>
      </c>
      <c r="AE527" s="17">
        <f t="shared" si="138"/>
        <v>0</v>
      </c>
      <c r="AF527" s="17">
        <f t="shared" si="139"/>
        <v>0</v>
      </c>
    </row>
    <row r="528" spans="1:32" ht="15.75" customHeight="1" x14ac:dyDescent="0.25">
      <c r="A528" s="37"/>
      <c r="B528" s="18"/>
      <c r="C528" s="18"/>
      <c r="D528" s="20"/>
      <c r="E528" s="47"/>
      <c r="F528" s="18"/>
      <c r="G528" s="778"/>
      <c r="H528" s="29"/>
      <c r="I528" s="773"/>
      <c r="J528" s="361"/>
      <c r="K528" s="742"/>
      <c r="L528" s="150"/>
      <c r="M528" s="773"/>
      <c r="N528" s="238"/>
      <c r="O528" s="773"/>
      <c r="P528" s="216"/>
      <c r="Q528" s="773"/>
      <c r="R528" s="367"/>
      <c r="S528" s="746"/>
      <c r="T528" s="176"/>
      <c r="U528" s="969">
        <f t="shared" si="131"/>
        <v>0</v>
      </c>
      <c r="V528" s="960"/>
      <c r="W528" s="204"/>
      <c r="X528" s="111">
        <f t="shared" si="130"/>
        <v>0</v>
      </c>
      <c r="Y528" s="959">
        <f t="shared" si="132"/>
        <v>0</v>
      </c>
      <c r="Z528" s="17">
        <f t="shared" si="133"/>
        <v>0</v>
      </c>
      <c r="AA528" s="17">
        <f t="shared" si="134"/>
        <v>0</v>
      </c>
      <c r="AB528" s="17">
        <f t="shared" si="135"/>
        <v>0</v>
      </c>
      <c r="AC528" s="17">
        <f t="shared" si="136"/>
        <v>0</v>
      </c>
      <c r="AD528" s="17">
        <f t="shared" si="137"/>
        <v>0</v>
      </c>
      <c r="AE528" s="17">
        <f t="shared" si="138"/>
        <v>0</v>
      </c>
      <c r="AF528" s="17">
        <f t="shared" si="139"/>
        <v>0</v>
      </c>
    </row>
    <row r="529" spans="1:32" ht="15.75" customHeight="1" x14ac:dyDescent="0.25">
      <c r="A529" s="37"/>
      <c r="B529" s="18"/>
      <c r="C529" s="18"/>
      <c r="D529" s="20"/>
      <c r="E529" s="47"/>
      <c r="F529" s="18"/>
      <c r="G529" s="778"/>
      <c r="H529" s="29"/>
      <c r="I529" s="773"/>
      <c r="J529" s="361"/>
      <c r="K529" s="742"/>
      <c r="L529" s="150"/>
      <c r="M529" s="773"/>
      <c r="N529" s="238"/>
      <c r="O529" s="773"/>
      <c r="P529" s="216"/>
      <c r="Q529" s="773"/>
      <c r="R529" s="367"/>
      <c r="S529" s="746"/>
      <c r="T529" s="176"/>
      <c r="U529" s="969">
        <f t="shared" si="131"/>
        <v>0</v>
      </c>
      <c r="V529" s="960"/>
      <c r="W529" s="204"/>
      <c r="X529" s="111">
        <f t="shared" si="130"/>
        <v>0</v>
      </c>
      <c r="Y529" s="959">
        <f t="shared" si="132"/>
        <v>0</v>
      </c>
      <c r="Z529" s="17">
        <f t="shared" si="133"/>
        <v>0</v>
      </c>
      <c r="AA529" s="17">
        <f t="shared" si="134"/>
        <v>0</v>
      </c>
      <c r="AB529" s="17">
        <f t="shared" si="135"/>
        <v>0</v>
      </c>
      <c r="AC529" s="17">
        <f t="shared" si="136"/>
        <v>0</v>
      </c>
      <c r="AD529" s="17">
        <f t="shared" si="137"/>
        <v>0</v>
      </c>
      <c r="AE529" s="17">
        <f t="shared" si="138"/>
        <v>0</v>
      </c>
      <c r="AF529" s="17">
        <f t="shared" si="139"/>
        <v>0</v>
      </c>
    </row>
    <row r="530" spans="1:32" ht="15.75" customHeight="1" x14ac:dyDescent="0.25">
      <c r="A530" s="37"/>
      <c r="B530" s="18"/>
      <c r="C530" s="18"/>
      <c r="D530" s="20"/>
      <c r="E530" s="47"/>
      <c r="F530" s="18"/>
      <c r="G530" s="778"/>
      <c r="H530" s="29"/>
      <c r="I530" s="773"/>
      <c r="J530" s="361"/>
      <c r="K530" s="742"/>
      <c r="L530" s="150"/>
      <c r="M530" s="773"/>
      <c r="N530" s="238"/>
      <c r="O530" s="773"/>
      <c r="P530" s="216"/>
      <c r="Q530" s="773"/>
      <c r="R530" s="367"/>
      <c r="S530" s="746"/>
      <c r="T530" s="176"/>
      <c r="U530" s="969">
        <f t="shared" si="131"/>
        <v>0</v>
      </c>
      <c r="V530" s="960"/>
      <c r="W530" s="204"/>
      <c r="X530" s="111">
        <f t="shared" si="130"/>
        <v>0</v>
      </c>
      <c r="Y530" s="959">
        <f t="shared" si="132"/>
        <v>0</v>
      </c>
      <c r="Z530" s="17">
        <f t="shared" si="133"/>
        <v>0</v>
      </c>
      <c r="AA530" s="17">
        <f t="shared" si="134"/>
        <v>0</v>
      </c>
      <c r="AB530" s="17">
        <f t="shared" si="135"/>
        <v>0</v>
      </c>
      <c r="AC530" s="17">
        <f t="shared" si="136"/>
        <v>0</v>
      </c>
      <c r="AD530" s="17">
        <f t="shared" si="137"/>
        <v>0</v>
      </c>
      <c r="AE530" s="17">
        <f t="shared" si="138"/>
        <v>0</v>
      </c>
      <c r="AF530" s="17">
        <f t="shared" si="139"/>
        <v>0</v>
      </c>
    </row>
    <row r="531" spans="1:32" ht="15.75" customHeight="1" x14ac:dyDescent="0.25">
      <c r="A531" s="37"/>
      <c r="B531" s="18"/>
      <c r="C531" s="18"/>
      <c r="D531" s="20"/>
      <c r="E531" s="47"/>
      <c r="F531" s="18"/>
      <c r="G531" s="778"/>
      <c r="H531" s="29"/>
      <c r="I531" s="773"/>
      <c r="J531" s="361"/>
      <c r="K531" s="742"/>
      <c r="L531" s="150"/>
      <c r="M531" s="773"/>
      <c r="N531" s="238"/>
      <c r="O531" s="773"/>
      <c r="P531" s="216"/>
      <c r="Q531" s="773"/>
      <c r="R531" s="367"/>
      <c r="S531" s="746"/>
      <c r="T531" s="176"/>
      <c r="U531" s="969">
        <f t="shared" si="131"/>
        <v>0</v>
      </c>
      <c r="V531" s="960"/>
      <c r="W531" s="204"/>
      <c r="X531" s="111">
        <f t="shared" si="130"/>
        <v>0</v>
      </c>
      <c r="Y531" s="959">
        <f t="shared" si="132"/>
        <v>0</v>
      </c>
      <c r="Z531" s="17">
        <f t="shared" si="133"/>
        <v>0</v>
      </c>
      <c r="AA531" s="17">
        <f t="shared" si="134"/>
        <v>0</v>
      </c>
      <c r="AB531" s="17">
        <f t="shared" si="135"/>
        <v>0</v>
      </c>
      <c r="AC531" s="17">
        <f t="shared" si="136"/>
        <v>0</v>
      </c>
      <c r="AD531" s="17">
        <f t="shared" si="137"/>
        <v>0</v>
      </c>
      <c r="AE531" s="17">
        <f t="shared" si="138"/>
        <v>0</v>
      </c>
      <c r="AF531" s="17">
        <f t="shared" si="139"/>
        <v>0</v>
      </c>
    </row>
    <row r="532" spans="1:32" ht="15.75" customHeight="1" x14ac:dyDescent="0.25">
      <c r="A532" s="37"/>
      <c r="B532" s="18"/>
      <c r="C532" s="18"/>
      <c r="D532" s="20"/>
      <c r="E532" s="47"/>
      <c r="F532" s="18"/>
      <c r="G532" s="778"/>
      <c r="H532" s="29"/>
      <c r="I532" s="773"/>
      <c r="J532" s="361"/>
      <c r="K532" s="742"/>
      <c r="L532" s="150"/>
      <c r="M532" s="773"/>
      <c r="N532" s="238"/>
      <c r="O532" s="773"/>
      <c r="P532" s="216"/>
      <c r="Q532" s="773"/>
      <c r="R532" s="367"/>
      <c r="S532" s="746"/>
      <c r="T532" s="176"/>
      <c r="U532" s="969">
        <f t="shared" si="131"/>
        <v>0</v>
      </c>
      <c r="V532" s="960"/>
      <c r="W532" s="204"/>
      <c r="X532" s="111">
        <f t="shared" si="130"/>
        <v>0</v>
      </c>
      <c r="Y532" s="959">
        <f t="shared" si="132"/>
        <v>0</v>
      </c>
      <c r="Z532" s="17">
        <f t="shared" si="133"/>
        <v>0</v>
      </c>
      <c r="AA532" s="17">
        <f t="shared" si="134"/>
        <v>0</v>
      </c>
      <c r="AB532" s="17">
        <f t="shared" si="135"/>
        <v>0</v>
      </c>
      <c r="AC532" s="17">
        <f t="shared" si="136"/>
        <v>0</v>
      </c>
      <c r="AD532" s="17">
        <f t="shared" si="137"/>
        <v>0</v>
      </c>
      <c r="AE532" s="17">
        <f t="shared" si="138"/>
        <v>0</v>
      </c>
      <c r="AF532" s="17">
        <f t="shared" si="139"/>
        <v>0</v>
      </c>
    </row>
    <row r="533" spans="1:32" ht="15.75" customHeight="1" x14ac:dyDescent="0.25">
      <c r="A533" s="37"/>
      <c r="B533" s="18"/>
      <c r="C533" s="18"/>
      <c r="D533" s="20"/>
      <c r="E533" s="47"/>
      <c r="F533" s="18"/>
      <c r="G533" s="778"/>
      <c r="H533" s="29"/>
      <c r="I533" s="773"/>
      <c r="J533" s="361"/>
      <c r="K533" s="742"/>
      <c r="L533" s="150"/>
      <c r="M533" s="773"/>
      <c r="N533" s="238"/>
      <c r="O533" s="773"/>
      <c r="P533" s="216"/>
      <c r="Q533" s="773"/>
      <c r="R533" s="367"/>
      <c r="S533" s="746"/>
      <c r="T533" s="176"/>
      <c r="U533" s="969">
        <f t="shared" si="131"/>
        <v>0</v>
      </c>
      <c r="V533" s="960"/>
      <c r="W533" s="204"/>
      <c r="X533" s="111">
        <f t="shared" si="130"/>
        <v>0</v>
      </c>
      <c r="Y533" s="959">
        <f t="shared" si="132"/>
        <v>0</v>
      </c>
      <c r="Z533" s="17">
        <f t="shared" si="133"/>
        <v>0</v>
      </c>
      <c r="AA533" s="17">
        <f t="shared" si="134"/>
        <v>0</v>
      </c>
      <c r="AB533" s="17">
        <f t="shared" si="135"/>
        <v>0</v>
      </c>
      <c r="AC533" s="17">
        <f t="shared" si="136"/>
        <v>0</v>
      </c>
      <c r="AD533" s="17">
        <f t="shared" si="137"/>
        <v>0</v>
      </c>
      <c r="AE533" s="17">
        <f t="shared" si="138"/>
        <v>0</v>
      </c>
      <c r="AF533" s="17">
        <f t="shared" si="139"/>
        <v>0</v>
      </c>
    </row>
    <row r="534" spans="1:32" ht="15.75" customHeight="1" x14ac:dyDescent="0.25">
      <c r="A534" s="37"/>
      <c r="B534" s="18"/>
      <c r="C534" s="18"/>
      <c r="D534" s="20"/>
      <c r="E534" s="47"/>
      <c r="F534" s="18"/>
      <c r="G534" s="778"/>
      <c r="H534" s="29"/>
      <c r="I534" s="773"/>
      <c r="J534" s="361"/>
      <c r="K534" s="742"/>
      <c r="L534" s="150"/>
      <c r="M534" s="773"/>
      <c r="N534" s="238"/>
      <c r="O534" s="773"/>
      <c r="P534" s="216"/>
      <c r="Q534" s="773"/>
      <c r="R534" s="367"/>
      <c r="S534" s="746"/>
      <c r="T534" s="176"/>
      <c r="U534" s="969">
        <f t="shared" si="131"/>
        <v>0</v>
      </c>
      <c r="V534" s="960"/>
      <c r="W534" s="204"/>
      <c r="X534" s="111">
        <f t="shared" si="130"/>
        <v>0</v>
      </c>
      <c r="Y534" s="959">
        <f t="shared" si="132"/>
        <v>0</v>
      </c>
      <c r="Z534" s="17">
        <f t="shared" si="133"/>
        <v>0</v>
      </c>
      <c r="AA534" s="17">
        <f t="shared" si="134"/>
        <v>0</v>
      </c>
      <c r="AB534" s="17">
        <f t="shared" si="135"/>
        <v>0</v>
      </c>
      <c r="AC534" s="17">
        <f t="shared" si="136"/>
        <v>0</v>
      </c>
      <c r="AD534" s="17">
        <f t="shared" si="137"/>
        <v>0</v>
      </c>
      <c r="AE534" s="17">
        <f t="shared" si="138"/>
        <v>0</v>
      </c>
      <c r="AF534" s="17">
        <f t="shared" si="139"/>
        <v>0</v>
      </c>
    </row>
    <row r="535" spans="1:32" ht="15.75" customHeight="1" x14ac:dyDescent="0.25">
      <c r="A535" s="37"/>
      <c r="B535" s="18"/>
      <c r="C535" s="18"/>
      <c r="D535" s="20"/>
      <c r="E535" s="47"/>
      <c r="F535" s="18"/>
      <c r="G535" s="778"/>
      <c r="H535" s="29"/>
      <c r="I535" s="773"/>
      <c r="J535" s="361"/>
      <c r="K535" s="742"/>
      <c r="L535" s="150"/>
      <c r="M535" s="773"/>
      <c r="N535" s="238"/>
      <c r="O535" s="773"/>
      <c r="P535" s="216"/>
      <c r="Q535" s="773"/>
      <c r="R535" s="367"/>
      <c r="S535" s="746"/>
      <c r="T535" s="176"/>
      <c r="U535" s="969">
        <f t="shared" si="131"/>
        <v>0</v>
      </c>
      <c r="V535" s="960"/>
      <c r="W535" s="204"/>
      <c r="X535" s="111">
        <f t="shared" si="130"/>
        <v>0</v>
      </c>
      <c r="Y535" s="959">
        <f t="shared" si="132"/>
        <v>0</v>
      </c>
      <c r="Z535" s="17">
        <f t="shared" si="133"/>
        <v>0</v>
      </c>
      <c r="AA535" s="17">
        <f t="shared" si="134"/>
        <v>0</v>
      </c>
      <c r="AB535" s="17">
        <f t="shared" si="135"/>
        <v>0</v>
      </c>
      <c r="AC535" s="17">
        <f t="shared" si="136"/>
        <v>0</v>
      </c>
      <c r="AD535" s="17">
        <f t="shared" si="137"/>
        <v>0</v>
      </c>
      <c r="AE535" s="17">
        <f t="shared" si="138"/>
        <v>0</v>
      </c>
      <c r="AF535" s="17">
        <f t="shared" si="139"/>
        <v>0</v>
      </c>
    </row>
    <row r="536" spans="1:32" ht="15.75" customHeight="1" x14ac:dyDescent="0.25">
      <c r="A536" s="37"/>
      <c r="B536" s="18"/>
      <c r="C536" s="18"/>
      <c r="D536" s="20"/>
      <c r="E536" s="47"/>
      <c r="F536" s="18"/>
      <c r="G536" s="778"/>
      <c r="H536" s="29"/>
      <c r="I536" s="773"/>
      <c r="J536" s="361"/>
      <c r="K536" s="742"/>
      <c r="L536" s="150"/>
      <c r="M536" s="773"/>
      <c r="N536" s="238"/>
      <c r="O536" s="773"/>
      <c r="P536" s="216"/>
      <c r="Q536" s="773"/>
      <c r="R536" s="367"/>
      <c r="S536" s="746"/>
      <c r="T536" s="176"/>
      <c r="U536" s="969">
        <f t="shared" si="131"/>
        <v>0</v>
      </c>
      <c r="V536" s="960"/>
      <c r="W536" s="204"/>
      <c r="X536" s="111">
        <f t="shared" si="130"/>
        <v>0</v>
      </c>
      <c r="Y536" s="959">
        <f t="shared" si="132"/>
        <v>0</v>
      </c>
      <c r="Z536" s="17">
        <f t="shared" si="133"/>
        <v>0</v>
      </c>
      <c r="AA536" s="17">
        <f t="shared" si="134"/>
        <v>0</v>
      </c>
      <c r="AB536" s="17">
        <f t="shared" si="135"/>
        <v>0</v>
      </c>
      <c r="AC536" s="17">
        <f t="shared" si="136"/>
        <v>0</v>
      </c>
      <c r="AD536" s="17">
        <f t="shared" si="137"/>
        <v>0</v>
      </c>
      <c r="AE536" s="17">
        <f t="shared" si="138"/>
        <v>0</v>
      </c>
      <c r="AF536" s="17">
        <f t="shared" si="139"/>
        <v>0</v>
      </c>
    </row>
    <row r="537" spans="1:32" ht="15.75" customHeight="1" x14ac:dyDescent="0.25">
      <c r="A537" s="37"/>
      <c r="B537" s="18"/>
      <c r="C537" s="18"/>
      <c r="D537" s="20"/>
      <c r="E537" s="47"/>
      <c r="F537" s="18"/>
      <c r="G537" s="778"/>
      <c r="H537" s="29"/>
      <c r="I537" s="773"/>
      <c r="J537" s="361"/>
      <c r="K537" s="742"/>
      <c r="L537" s="150"/>
      <c r="M537" s="773"/>
      <c r="N537" s="238"/>
      <c r="O537" s="773"/>
      <c r="P537" s="216"/>
      <c r="Q537" s="773"/>
      <c r="R537" s="367"/>
      <c r="S537" s="746"/>
      <c r="T537" s="176"/>
      <c r="U537" s="969">
        <f t="shared" si="131"/>
        <v>0</v>
      </c>
      <c r="V537" s="960"/>
      <c r="W537" s="204"/>
      <c r="X537" s="111">
        <f t="shared" si="130"/>
        <v>0</v>
      </c>
      <c r="Y537" s="959">
        <f t="shared" si="132"/>
        <v>0</v>
      </c>
      <c r="Z537" s="17">
        <f t="shared" si="133"/>
        <v>0</v>
      </c>
      <c r="AA537" s="17">
        <f t="shared" si="134"/>
        <v>0</v>
      </c>
      <c r="AB537" s="17">
        <f t="shared" si="135"/>
        <v>0</v>
      </c>
      <c r="AC537" s="17">
        <f t="shared" si="136"/>
        <v>0</v>
      </c>
      <c r="AD537" s="17">
        <f t="shared" si="137"/>
        <v>0</v>
      </c>
      <c r="AE537" s="17">
        <f t="shared" si="138"/>
        <v>0</v>
      </c>
      <c r="AF537" s="17">
        <f t="shared" si="139"/>
        <v>0</v>
      </c>
    </row>
    <row r="538" spans="1:32" ht="15.75" customHeight="1" x14ac:dyDescent="0.25">
      <c r="A538" s="37"/>
      <c r="B538" s="18"/>
      <c r="C538" s="18"/>
      <c r="D538" s="20"/>
      <c r="E538" s="47"/>
      <c r="F538" s="18"/>
      <c r="G538" s="778"/>
      <c r="H538" s="29"/>
      <c r="I538" s="773"/>
      <c r="J538" s="361"/>
      <c r="K538" s="742"/>
      <c r="L538" s="150"/>
      <c r="M538" s="773"/>
      <c r="N538" s="238"/>
      <c r="O538" s="773"/>
      <c r="P538" s="216"/>
      <c r="Q538" s="773"/>
      <c r="R538" s="367"/>
      <c r="S538" s="746"/>
      <c r="T538" s="176"/>
      <c r="U538" s="969">
        <f t="shared" si="131"/>
        <v>0</v>
      </c>
      <c r="V538" s="960"/>
      <c r="W538" s="204"/>
      <c r="X538" s="111">
        <f t="shared" si="130"/>
        <v>0</v>
      </c>
      <c r="Y538" s="959">
        <f t="shared" si="132"/>
        <v>0</v>
      </c>
      <c r="Z538" s="17">
        <f t="shared" si="133"/>
        <v>0</v>
      </c>
      <c r="AA538" s="17">
        <f t="shared" si="134"/>
        <v>0</v>
      </c>
      <c r="AB538" s="17">
        <f t="shared" si="135"/>
        <v>0</v>
      </c>
      <c r="AC538" s="17">
        <f t="shared" si="136"/>
        <v>0</v>
      </c>
      <c r="AD538" s="17">
        <f t="shared" si="137"/>
        <v>0</v>
      </c>
      <c r="AE538" s="17">
        <f t="shared" si="138"/>
        <v>0</v>
      </c>
      <c r="AF538" s="17">
        <f t="shared" si="139"/>
        <v>0</v>
      </c>
    </row>
    <row r="539" spans="1:32" ht="15.75" customHeight="1" x14ac:dyDescent="0.25">
      <c r="A539" s="37"/>
      <c r="B539" s="18"/>
      <c r="C539" s="18"/>
      <c r="D539" s="20"/>
      <c r="E539" s="47"/>
      <c r="F539" s="18"/>
      <c r="G539" s="778"/>
      <c r="H539" s="29"/>
      <c r="I539" s="773"/>
      <c r="J539" s="361"/>
      <c r="K539" s="742"/>
      <c r="L539" s="150"/>
      <c r="M539" s="773"/>
      <c r="N539" s="238"/>
      <c r="O539" s="773"/>
      <c r="P539" s="216"/>
      <c r="Q539" s="773"/>
      <c r="R539" s="367"/>
      <c r="S539" s="746"/>
      <c r="T539" s="176"/>
      <c r="U539" s="969">
        <f t="shared" si="131"/>
        <v>0</v>
      </c>
      <c r="V539" s="960"/>
      <c r="W539" s="204"/>
      <c r="X539" s="111">
        <f t="shared" si="130"/>
        <v>0</v>
      </c>
      <c r="Y539" s="959">
        <f t="shared" si="132"/>
        <v>0</v>
      </c>
      <c r="Z539" s="17">
        <f t="shared" si="133"/>
        <v>0</v>
      </c>
      <c r="AA539" s="17">
        <f t="shared" si="134"/>
        <v>0</v>
      </c>
      <c r="AB539" s="17">
        <f t="shared" si="135"/>
        <v>0</v>
      </c>
      <c r="AC539" s="17">
        <f t="shared" si="136"/>
        <v>0</v>
      </c>
      <c r="AD539" s="17">
        <f t="shared" si="137"/>
        <v>0</v>
      </c>
      <c r="AE539" s="17">
        <f t="shared" si="138"/>
        <v>0</v>
      </c>
      <c r="AF539" s="17">
        <f t="shared" si="139"/>
        <v>0</v>
      </c>
    </row>
    <row r="540" spans="1:32" ht="15.75" customHeight="1" x14ac:dyDescent="0.25">
      <c r="A540" s="37"/>
      <c r="B540" s="18"/>
      <c r="C540" s="18"/>
      <c r="D540" s="20"/>
      <c r="E540" s="47"/>
      <c r="F540" s="18"/>
      <c r="G540" s="778"/>
      <c r="H540" s="29"/>
      <c r="I540" s="773"/>
      <c r="J540" s="361"/>
      <c r="K540" s="742"/>
      <c r="L540" s="150"/>
      <c r="M540" s="773"/>
      <c r="N540" s="238"/>
      <c r="O540" s="773"/>
      <c r="P540" s="216"/>
      <c r="Q540" s="773"/>
      <c r="R540" s="367"/>
      <c r="S540" s="746"/>
      <c r="T540" s="176"/>
      <c r="U540" s="969">
        <f t="shared" si="131"/>
        <v>0</v>
      </c>
      <c r="V540" s="960"/>
      <c r="W540" s="204"/>
      <c r="X540" s="111">
        <f t="shared" si="130"/>
        <v>0</v>
      </c>
      <c r="Y540" s="959">
        <f t="shared" si="132"/>
        <v>0</v>
      </c>
      <c r="Z540" s="17">
        <f t="shared" si="133"/>
        <v>0</v>
      </c>
      <c r="AA540" s="17">
        <f t="shared" si="134"/>
        <v>0</v>
      </c>
      <c r="AB540" s="17">
        <f t="shared" si="135"/>
        <v>0</v>
      </c>
      <c r="AC540" s="17">
        <f t="shared" si="136"/>
        <v>0</v>
      </c>
      <c r="AD540" s="17">
        <f t="shared" si="137"/>
        <v>0</v>
      </c>
      <c r="AE540" s="17">
        <f t="shared" si="138"/>
        <v>0</v>
      </c>
      <c r="AF540" s="17">
        <f t="shared" si="139"/>
        <v>0</v>
      </c>
    </row>
    <row r="541" spans="1:32" ht="15.75" customHeight="1" x14ac:dyDescent="0.25">
      <c r="A541" s="37"/>
      <c r="B541" s="18"/>
      <c r="C541" s="18"/>
      <c r="D541" s="20"/>
      <c r="E541" s="47"/>
      <c r="F541" s="18"/>
      <c r="G541" s="778"/>
      <c r="H541" s="29"/>
      <c r="I541" s="773"/>
      <c r="J541" s="361"/>
      <c r="K541" s="742"/>
      <c r="L541" s="150"/>
      <c r="M541" s="773"/>
      <c r="N541" s="238"/>
      <c r="O541" s="773"/>
      <c r="P541" s="216"/>
      <c r="Q541" s="773"/>
      <c r="R541" s="367"/>
      <c r="S541" s="746"/>
      <c r="T541" s="176"/>
      <c r="U541" s="969">
        <f t="shared" si="131"/>
        <v>0</v>
      </c>
      <c r="V541" s="960"/>
      <c r="W541" s="204"/>
      <c r="X541" s="111">
        <f t="shared" si="130"/>
        <v>0</v>
      </c>
      <c r="Y541" s="959">
        <f t="shared" si="132"/>
        <v>0</v>
      </c>
      <c r="Z541" s="17">
        <f t="shared" si="133"/>
        <v>0</v>
      </c>
      <c r="AA541" s="17">
        <f t="shared" si="134"/>
        <v>0</v>
      </c>
      <c r="AB541" s="17">
        <f t="shared" si="135"/>
        <v>0</v>
      </c>
      <c r="AC541" s="17">
        <f t="shared" si="136"/>
        <v>0</v>
      </c>
      <c r="AD541" s="17">
        <f t="shared" si="137"/>
        <v>0</v>
      </c>
      <c r="AE541" s="17">
        <f t="shared" si="138"/>
        <v>0</v>
      </c>
      <c r="AF541" s="17">
        <f t="shared" si="139"/>
        <v>0</v>
      </c>
    </row>
    <row r="542" spans="1:32" ht="15.75" customHeight="1" x14ac:dyDescent="0.25">
      <c r="A542" s="37"/>
      <c r="B542" s="18"/>
      <c r="C542" s="18"/>
      <c r="D542" s="20"/>
      <c r="E542" s="47"/>
      <c r="F542" s="18"/>
      <c r="G542" s="778"/>
      <c r="H542" s="29"/>
      <c r="I542" s="773"/>
      <c r="J542" s="361"/>
      <c r="K542" s="742"/>
      <c r="L542" s="150"/>
      <c r="M542" s="773"/>
      <c r="N542" s="238"/>
      <c r="O542" s="773"/>
      <c r="P542" s="216"/>
      <c r="Q542" s="773"/>
      <c r="R542" s="367"/>
      <c r="S542" s="746"/>
      <c r="T542" s="176"/>
      <c r="U542" s="969">
        <f t="shared" si="131"/>
        <v>0</v>
      </c>
      <c r="V542" s="960"/>
      <c r="W542" s="204"/>
      <c r="X542" s="111">
        <f t="shared" si="130"/>
        <v>0</v>
      </c>
      <c r="Y542" s="959">
        <f t="shared" si="132"/>
        <v>0</v>
      </c>
      <c r="Z542" s="17">
        <f t="shared" si="133"/>
        <v>0</v>
      </c>
      <c r="AA542" s="17">
        <f t="shared" si="134"/>
        <v>0</v>
      </c>
      <c r="AB542" s="17">
        <f t="shared" si="135"/>
        <v>0</v>
      </c>
      <c r="AC542" s="17">
        <f t="shared" si="136"/>
        <v>0</v>
      </c>
      <c r="AD542" s="17">
        <f t="shared" si="137"/>
        <v>0</v>
      </c>
      <c r="AE542" s="17">
        <f t="shared" si="138"/>
        <v>0</v>
      </c>
      <c r="AF542" s="17">
        <f t="shared" si="139"/>
        <v>0</v>
      </c>
    </row>
    <row r="543" spans="1:32" ht="15.75" customHeight="1" x14ac:dyDescent="0.25">
      <c r="A543" s="37"/>
      <c r="B543" s="18"/>
      <c r="C543" s="18"/>
      <c r="D543" s="20"/>
      <c r="E543" s="47"/>
      <c r="F543" s="18"/>
      <c r="G543" s="778"/>
      <c r="H543" s="29"/>
      <c r="I543" s="773"/>
      <c r="J543" s="361"/>
      <c r="K543" s="742"/>
      <c r="L543" s="150"/>
      <c r="M543" s="773"/>
      <c r="N543" s="238"/>
      <c r="O543" s="773"/>
      <c r="P543" s="216"/>
      <c r="Q543" s="773"/>
      <c r="R543" s="367"/>
      <c r="S543" s="746"/>
      <c r="T543" s="176"/>
      <c r="U543" s="969">
        <f t="shared" si="131"/>
        <v>0</v>
      </c>
      <c r="V543" s="960"/>
      <c r="W543" s="204"/>
      <c r="X543" s="111">
        <f t="shared" si="130"/>
        <v>0</v>
      </c>
      <c r="Y543" s="959">
        <f t="shared" si="132"/>
        <v>0</v>
      </c>
      <c r="Z543" s="17">
        <f t="shared" si="133"/>
        <v>0</v>
      </c>
      <c r="AA543" s="17">
        <f t="shared" si="134"/>
        <v>0</v>
      </c>
      <c r="AB543" s="17">
        <f t="shared" si="135"/>
        <v>0</v>
      </c>
      <c r="AC543" s="17">
        <f t="shared" si="136"/>
        <v>0</v>
      </c>
      <c r="AD543" s="17">
        <f t="shared" si="137"/>
        <v>0</v>
      </c>
      <c r="AE543" s="17">
        <f t="shared" si="138"/>
        <v>0</v>
      </c>
      <c r="AF543" s="17">
        <f t="shared" si="139"/>
        <v>0</v>
      </c>
    </row>
    <row r="544" spans="1:32" ht="15.75" customHeight="1" x14ac:dyDescent="0.25">
      <c r="A544" s="37"/>
      <c r="B544" s="18"/>
      <c r="C544" s="18"/>
      <c r="D544" s="20"/>
      <c r="E544" s="47"/>
      <c r="F544" s="18"/>
      <c r="G544" s="778"/>
      <c r="H544" s="29"/>
      <c r="I544" s="773"/>
      <c r="J544" s="361"/>
      <c r="K544" s="742"/>
      <c r="L544" s="150"/>
      <c r="M544" s="773"/>
      <c r="N544" s="238"/>
      <c r="O544" s="773"/>
      <c r="P544" s="216"/>
      <c r="Q544" s="773"/>
      <c r="R544" s="367"/>
      <c r="S544" s="746"/>
      <c r="T544" s="176"/>
      <c r="U544" s="969">
        <f t="shared" si="131"/>
        <v>0</v>
      </c>
      <c r="V544" s="960"/>
      <c r="W544" s="204"/>
      <c r="X544" s="111">
        <f t="shared" si="130"/>
        <v>0</v>
      </c>
      <c r="Y544" s="959">
        <f t="shared" si="132"/>
        <v>0</v>
      </c>
      <c r="Z544" s="17">
        <f t="shared" si="133"/>
        <v>0</v>
      </c>
      <c r="AA544" s="17">
        <f t="shared" si="134"/>
        <v>0</v>
      </c>
      <c r="AB544" s="17">
        <f t="shared" si="135"/>
        <v>0</v>
      </c>
      <c r="AC544" s="17">
        <f t="shared" si="136"/>
        <v>0</v>
      </c>
      <c r="AD544" s="17">
        <f t="shared" si="137"/>
        <v>0</v>
      </c>
      <c r="AE544" s="17">
        <f t="shared" si="138"/>
        <v>0</v>
      </c>
      <c r="AF544" s="17">
        <f t="shared" si="139"/>
        <v>0</v>
      </c>
    </row>
    <row r="545" spans="1:32" ht="15.75" customHeight="1" x14ac:dyDescent="0.25">
      <c r="A545" s="37"/>
      <c r="B545" s="18"/>
      <c r="C545" s="18"/>
      <c r="D545" s="20"/>
      <c r="E545" s="47"/>
      <c r="F545" s="18"/>
      <c r="G545" s="778"/>
      <c r="H545" s="29"/>
      <c r="I545" s="773"/>
      <c r="J545" s="361"/>
      <c r="K545" s="742"/>
      <c r="L545" s="150"/>
      <c r="M545" s="773"/>
      <c r="N545" s="238"/>
      <c r="O545" s="773"/>
      <c r="P545" s="216"/>
      <c r="Q545" s="773"/>
      <c r="R545" s="367"/>
      <c r="S545" s="746"/>
      <c r="T545" s="176"/>
      <c r="U545" s="969">
        <f t="shared" si="131"/>
        <v>0</v>
      </c>
      <c r="V545" s="960"/>
      <c r="W545" s="204"/>
      <c r="X545" s="111">
        <f t="shared" si="130"/>
        <v>0</v>
      </c>
      <c r="Y545" s="959">
        <f t="shared" si="132"/>
        <v>0</v>
      </c>
      <c r="Z545" s="17">
        <f t="shared" si="133"/>
        <v>0</v>
      </c>
      <c r="AA545" s="17">
        <f t="shared" si="134"/>
        <v>0</v>
      </c>
      <c r="AB545" s="17">
        <f t="shared" si="135"/>
        <v>0</v>
      </c>
      <c r="AC545" s="17">
        <f t="shared" si="136"/>
        <v>0</v>
      </c>
      <c r="AD545" s="17">
        <f t="shared" si="137"/>
        <v>0</v>
      </c>
      <c r="AE545" s="17">
        <f t="shared" si="138"/>
        <v>0</v>
      </c>
      <c r="AF545" s="17">
        <f t="shared" si="139"/>
        <v>0</v>
      </c>
    </row>
    <row r="546" spans="1:32" ht="15.75" customHeight="1" x14ac:dyDescent="0.25">
      <c r="A546" s="37"/>
      <c r="B546" s="18"/>
      <c r="C546" s="18"/>
      <c r="D546" s="20"/>
      <c r="E546" s="47"/>
      <c r="F546" s="18"/>
      <c r="G546" s="778"/>
      <c r="H546" s="29"/>
      <c r="I546" s="773"/>
      <c r="J546" s="361"/>
      <c r="K546" s="742"/>
      <c r="L546" s="150"/>
      <c r="M546" s="773"/>
      <c r="N546" s="238"/>
      <c r="O546" s="773"/>
      <c r="P546" s="216"/>
      <c r="Q546" s="773"/>
      <c r="R546" s="367"/>
      <c r="S546" s="746"/>
      <c r="T546" s="176"/>
      <c r="U546" s="969">
        <f t="shared" si="131"/>
        <v>0</v>
      </c>
      <c r="V546" s="960"/>
      <c r="W546" s="204"/>
      <c r="X546" s="111">
        <f t="shared" si="130"/>
        <v>0</v>
      </c>
      <c r="Y546" s="959">
        <f t="shared" si="132"/>
        <v>0</v>
      </c>
      <c r="Z546" s="17">
        <f t="shared" si="133"/>
        <v>0</v>
      </c>
      <c r="AA546" s="17">
        <f t="shared" si="134"/>
        <v>0</v>
      </c>
      <c r="AB546" s="17">
        <f t="shared" si="135"/>
        <v>0</v>
      </c>
      <c r="AC546" s="17">
        <f t="shared" si="136"/>
        <v>0</v>
      </c>
      <c r="AD546" s="17">
        <f t="shared" si="137"/>
        <v>0</v>
      </c>
      <c r="AE546" s="17">
        <f t="shared" si="138"/>
        <v>0</v>
      </c>
      <c r="AF546" s="17">
        <f t="shared" si="139"/>
        <v>0</v>
      </c>
    </row>
    <row r="547" spans="1:32" ht="15.75" customHeight="1" x14ac:dyDescent="0.25">
      <c r="A547" s="37"/>
      <c r="B547" s="18"/>
      <c r="C547" s="18"/>
      <c r="D547" s="20"/>
      <c r="E547" s="47"/>
      <c r="F547" s="18"/>
      <c r="G547" s="778"/>
      <c r="H547" s="29"/>
      <c r="I547" s="773"/>
      <c r="J547" s="361"/>
      <c r="K547" s="742"/>
      <c r="L547" s="150"/>
      <c r="M547" s="773"/>
      <c r="N547" s="238"/>
      <c r="O547" s="773"/>
      <c r="P547" s="216"/>
      <c r="Q547" s="773"/>
      <c r="R547" s="367"/>
      <c r="S547" s="746"/>
      <c r="T547" s="176"/>
      <c r="U547" s="969">
        <f t="shared" si="131"/>
        <v>0</v>
      </c>
      <c r="V547" s="960"/>
      <c r="W547" s="204"/>
      <c r="X547" s="111">
        <f t="shared" si="130"/>
        <v>0</v>
      </c>
      <c r="Y547" s="959">
        <f t="shared" si="132"/>
        <v>0</v>
      </c>
      <c r="Z547" s="17">
        <f t="shared" si="133"/>
        <v>0</v>
      </c>
      <c r="AA547" s="17">
        <f t="shared" si="134"/>
        <v>0</v>
      </c>
      <c r="AB547" s="17">
        <f t="shared" si="135"/>
        <v>0</v>
      </c>
      <c r="AC547" s="17">
        <f t="shared" si="136"/>
        <v>0</v>
      </c>
      <c r="AD547" s="17">
        <f t="shared" si="137"/>
        <v>0</v>
      </c>
      <c r="AE547" s="17">
        <f t="shared" si="138"/>
        <v>0</v>
      </c>
      <c r="AF547" s="17">
        <f t="shared" si="139"/>
        <v>0</v>
      </c>
    </row>
    <row r="548" spans="1:32" ht="15.75" customHeight="1" x14ac:dyDescent="0.25">
      <c r="A548" s="37"/>
      <c r="B548" s="18"/>
      <c r="C548" s="18"/>
      <c r="D548" s="20"/>
      <c r="E548" s="47"/>
      <c r="F548" s="18"/>
      <c r="G548" s="778"/>
      <c r="H548" s="29"/>
      <c r="I548" s="773"/>
      <c r="J548" s="361"/>
      <c r="K548" s="742"/>
      <c r="L548" s="150"/>
      <c r="M548" s="773"/>
      <c r="N548" s="238"/>
      <c r="O548" s="773"/>
      <c r="P548" s="216"/>
      <c r="Q548" s="773"/>
      <c r="R548" s="367"/>
      <c r="S548" s="746"/>
      <c r="T548" s="176"/>
      <c r="U548" s="969">
        <f t="shared" si="131"/>
        <v>0</v>
      </c>
      <c r="V548" s="960"/>
      <c r="W548" s="204"/>
      <c r="X548" s="111">
        <f t="shared" si="130"/>
        <v>0</v>
      </c>
      <c r="Y548" s="959">
        <f t="shared" si="132"/>
        <v>0</v>
      </c>
      <c r="Z548" s="17">
        <f t="shared" si="133"/>
        <v>0</v>
      </c>
      <c r="AA548" s="17">
        <f t="shared" si="134"/>
        <v>0</v>
      </c>
      <c r="AB548" s="17">
        <f t="shared" si="135"/>
        <v>0</v>
      </c>
      <c r="AC548" s="17">
        <f t="shared" si="136"/>
        <v>0</v>
      </c>
      <c r="AD548" s="17">
        <f t="shared" si="137"/>
        <v>0</v>
      </c>
      <c r="AE548" s="17">
        <f t="shared" si="138"/>
        <v>0</v>
      </c>
      <c r="AF548" s="17">
        <f t="shared" si="139"/>
        <v>0</v>
      </c>
    </row>
    <row r="549" spans="1:32" ht="15.75" customHeight="1" x14ac:dyDescent="0.25">
      <c r="A549" s="37"/>
      <c r="B549" s="18"/>
      <c r="C549" s="18"/>
      <c r="D549" s="20">
        <f t="shared" ref="D549:D559" si="140">C549-B549</f>
        <v>0</v>
      </c>
      <c r="E549" s="47"/>
      <c r="F549" s="18"/>
      <c r="G549" s="778"/>
      <c r="H549" s="29"/>
      <c r="I549" s="773"/>
      <c r="J549" s="361"/>
      <c r="K549" s="742"/>
      <c r="L549" s="150"/>
      <c r="M549" s="773"/>
      <c r="N549" s="238"/>
      <c r="O549" s="773"/>
      <c r="P549" s="216"/>
      <c r="Q549" s="773"/>
      <c r="R549" s="367"/>
      <c r="S549" s="746"/>
      <c r="T549" s="176"/>
      <c r="U549" s="969">
        <f t="shared" si="131"/>
        <v>0</v>
      </c>
      <c r="V549" s="960"/>
      <c r="W549" s="204"/>
      <c r="X549" s="111">
        <f t="shared" si="130"/>
        <v>0</v>
      </c>
      <c r="Y549" s="959">
        <f t="shared" si="132"/>
        <v>0</v>
      </c>
      <c r="Z549" s="17">
        <f t="shared" si="133"/>
        <v>0</v>
      </c>
      <c r="AA549" s="17">
        <f t="shared" si="134"/>
        <v>0</v>
      </c>
      <c r="AB549" s="17">
        <f t="shared" si="135"/>
        <v>0</v>
      </c>
      <c r="AC549" s="17">
        <f t="shared" si="136"/>
        <v>0</v>
      </c>
      <c r="AD549" s="17">
        <f t="shared" si="137"/>
        <v>0</v>
      </c>
      <c r="AE549" s="17">
        <f t="shared" si="138"/>
        <v>0</v>
      </c>
      <c r="AF549" s="17">
        <f t="shared" si="139"/>
        <v>0</v>
      </c>
    </row>
    <row r="550" spans="1:32" ht="15.75" customHeight="1" x14ac:dyDescent="0.25">
      <c r="A550" s="37"/>
      <c r="B550" s="18"/>
      <c r="C550" s="18"/>
      <c r="D550" s="20">
        <f t="shared" si="140"/>
        <v>0</v>
      </c>
      <c r="E550" s="47"/>
      <c r="F550" s="18"/>
      <c r="G550" s="778"/>
      <c r="H550" s="29"/>
      <c r="I550" s="773"/>
      <c r="J550" s="361"/>
      <c r="K550" s="742"/>
      <c r="L550" s="150"/>
      <c r="M550" s="773"/>
      <c r="N550" s="238"/>
      <c r="O550" s="773"/>
      <c r="P550" s="216"/>
      <c r="Q550" s="773"/>
      <c r="R550" s="367"/>
      <c r="S550" s="746"/>
      <c r="T550" s="176"/>
      <c r="U550" s="969">
        <f t="shared" si="131"/>
        <v>0</v>
      </c>
      <c r="V550" s="960"/>
      <c r="W550" s="204"/>
      <c r="X550" s="111">
        <f t="shared" si="130"/>
        <v>0</v>
      </c>
      <c r="Y550" s="959">
        <f t="shared" si="132"/>
        <v>0</v>
      </c>
      <c r="Z550" s="17">
        <f t="shared" si="133"/>
        <v>0</v>
      </c>
      <c r="AA550" s="17">
        <f t="shared" si="134"/>
        <v>0</v>
      </c>
      <c r="AB550" s="17">
        <f t="shared" si="135"/>
        <v>0</v>
      </c>
      <c r="AC550" s="17">
        <f t="shared" si="136"/>
        <v>0</v>
      </c>
      <c r="AD550" s="17">
        <f t="shared" si="137"/>
        <v>0</v>
      </c>
      <c r="AE550" s="17">
        <f t="shared" si="138"/>
        <v>0</v>
      </c>
      <c r="AF550" s="17">
        <f t="shared" si="139"/>
        <v>0</v>
      </c>
    </row>
    <row r="551" spans="1:32" ht="15.75" customHeight="1" x14ac:dyDescent="0.25">
      <c r="A551" s="37"/>
      <c r="B551" s="18"/>
      <c r="C551" s="18"/>
      <c r="D551" s="20">
        <f t="shared" si="140"/>
        <v>0</v>
      </c>
      <c r="E551" s="47"/>
      <c r="F551" s="18"/>
      <c r="G551" s="778"/>
      <c r="H551" s="29"/>
      <c r="I551" s="773"/>
      <c r="J551" s="361"/>
      <c r="K551" s="742"/>
      <c r="L551" s="150"/>
      <c r="M551" s="773"/>
      <c r="N551" s="238"/>
      <c r="O551" s="773"/>
      <c r="P551" s="216"/>
      <c r="Q551" s="773"/>
      <c r="R551" s="367"/>
      <c r="S551" s="746"/>
      <c r="T551" s="176"/>
      <c r="U551" s="969">
        <f t="shared" si="131"/>
        <v>0</v>
      </c>
      <c r="V551" s="960"/>
      <c r="W551" s="204"/>
      <c r="X551" s="111">
        <f t="shared" si="130"/>
        <v>0</v>
      </c>
      <c r="Y551" s="959">
        <f t="shared" si="132"/>
        <v>0</v>
      </c>
      <c r="Z551" s="17">
        <f t="shared" si="133"/>
        <v>0</v>
      </c>
      <c r="AA551" s="17">
        <f t="shared" si="134"/>
        <v>0</v>
      </c>
      <c r="AB551" s="17">
        <f t="shared" si="135"/>
        <v>0</v>
      </c>
      <c r="AC551" s="17">
        <f t="shared" si="136"/>
        <v>0</v>
      </c>
      <c r="AD551" s="17">
        <f t="shared" si="137"/>
        <v>0</v>
      </c>
      <c r="AE551" s="17">
        <f t="shared" si="138"/>
        <v>0</v>
      </c>
      <c r="AF551" s="17">
        <f t="shared" si="139"/>
        <v>0</v>
      </c>
    </row>
    <row r="552" spans="1:32" ht="15.75" customHeight="1" x14ac:dyDescent="0.25">
      <c r="A552" s="37"/>
      <c r="B552" s="18"/>
      <c r="C552" s="18"/>
      <c r="D552" s="20">
        <f t="shared" si="140"/>
        <v>0</v>
      </c>
      <c r="E552" s="47"/>
      <c r="F552" s="18"/>
      <c r="G552" s="778"/>
      <c r="H552" s="29"/>
      <c r="I552" s="773"/>
      <c r="J552" s="361"/>
      <c r="K552" s="742"/>
      <c r="L552" s="150"/>
      <c r="M552" s="773"/>
      <c r="N552" s="238"/>
      <c r="O552" s="773"/>
      <c r="P552" s="216"/>
      <c r="Q552" s="773"/>
      <c r="R552" s="367"/>
      <c r="S552" s="746"/>
      <c r="T552" s="176"/>
      <c r="U552" s="969">
        <f t="shared" si="131"/>
        <v>0</v>
      </c>
      <c r="V552" s="960"/>
      <c r="W552" s="204"/>
      <c r="X552" s="111">
        <f t="shared" si="130"/>
        <v>0</v>
      </c>
      <c r="Y552" s="959">
        <f t="shared" si="132"/>
        <v>0</v>
      </c>
      <c r="Z552" s="17">
        <f t="shared" si="133"/>
        <v>0</v>
      </c>
      <c r="AA552" s="17">
        <f t="shared" si="134"/>
        <v>0</v>
      </c>
      <c r="AB552" s="17">
        <f t="shared" si="135"/>
        <v>0</v>
      </c>
      <c r="AC552" s="17">
        <f t="shared" si="136"/>
        <v>0</v>
      </c>
      <c r="AD552" s="17">
        <f t="shared" si="137"/>
        <v>0</v>
      </c>
      <c r="AE552" s="17">
        <f t="shared" si="138"/>
        <v>0</v>
      </c>
      <c r="AF552" s="17">
        <f t="shared" si="139"/>
        <v>0</v>
      </c>
    </row>
    <row r="553" spans="1:32" ht="15.75" customHeight="1" x14ac:dyDescent="0.25">
      <c r="A553" s="37"/>
      <c r="B553" s="18"/>
      <c r="C553" s="18"/>
      <c r="D553" s="20">
        <f t="shared" si="140"/>
        <v>0</v>
      </c>
      <c r="E553" s="47"/>
      <c r="F553" s="18"/>
      <c r="G553" s="778"/>
      <c r="H553" s="29"/>
      <c r="I553" s="773"/>
      <c r="J553" s="361"/>
      <c r="K553" s="742"/>
      <c r="L553" s="150"/>
      <c r="M553" s="773"/>
      <c r="N553" s="238"/>
      <c r="O553" s="773"/>
      <c r="P553" s="216"/>
      <c r="Q553" s="773"/>
      <c r="R553" s="367"/>
      <c r="S553" s="746"/>
      <c r="T553" s="176"/>
      <c r="U553" s="969">
        <f t="shared" si="131"/>
        <v>0</v>
      </c>
      <c r="V553" s="960"/>
      <c r="W553" s="204"/>
      <c r="X553" s="111">
        <f t="shared" si="130"/>
        <v>0</v>
      </c>
      <c r="Y553" s="959">
        <f t="shared" si="132"/>
        <v>0</v>
      </c>
      <c r="Z553" s="17">
        <f t="shared" si="133"/>
        <v>0</v>
      </c>
      <c r="AA553" s="17">
        <f t="shared" si="134"/>
        <v>0</v>
      </c>
      <c r="AB553" s="17">
        <f t="shared" si="135"/>
        <v>0</v>
      </c>
      <c r="AC553" s="17">
        <f t="shared" si="136"/>
        <v>0</v>
      </c>
      <c r="AD553" s="17">
        <f t="shared" si="137"/>
        <v>0</v>
      </c>
      <c r="AE553" s="17">
        <f t="shared" si="138"/>
        <v>0</v>
      </c>
      <c r="AF553" s="17">
        <f t="shared" si="139"/>
        <v>0</v>
      </c>
    </row>
    <row r="554" spans="1:32" ht="15.75" customHeight="1" x14ac:dyDescent="0.25">
      <c r="A554" s="37"/>
      <c r="B554" s="18"/>
      <c r="C554" s="18"/>
      <c r="D554" s="20">
        <f t="shared" si="140"/>
        <v>0</v>
      </c>
      <c r="E554" s="47"/>
      <c r="F554" s="18"/>
      <c r="G554" s="778"/>
      <c r="H554" s="29"/>
      <c r="I554" s="773"/>
      <c r="J554" s="361"/>
      <c r="K554" s="742"/>
      <c r="L554" s="150"/>
      <c r="M554" s="773"/>
      <c r="N554" s="238"/>
      <c r="O554" s="773"/>
      <c r="P554" s="216"/>
      <c r="Q554" s="773"/>
      <c r="R554" s="367"/>
      <c r="S554" s="746"/>
      <c r="T554" s="176"/>
      <c r="U554" s="969">
        <f t="shared" si="131"/>
        <v>0</v>
      </c>
      <c r="V554" s="960"/>
      <c r="W554" s="204"/>
      <c r="X554" s="111">
        <f t="shared" si="130"/>
        <v>0</v>
      </c>
      <c r="Y554" s="959">
        <f t="shared" si="132"/>
        <v>0</v>
      </c>
      <c r="Z554" s="17">
        <f t="shared" si="133"/>
        <v>0</v>
      </c>
      <c r="AA554" s="17">
        <f t="shared" si="134"/>
        <v>0</v>
      </c>
      <c r="AB554" s="17">
        <f t="shared" si="135"/>
        <v>0</v>
      </c>
      <c r="AC554" s="17">
        <f t="shared" si="136"/>
        <v>0</v>
      </c>
      <c r="AD554" s="17">
        <f t="shared" si="137"/>
        <v>0</v>
      </c>
      <c r="AE554" s="17">
        <f t="shared" si="138"/>
        <v>0</v>
      </c>
      <c r="AF554" s="17">
        <f t="shared" si="139"/>
        <v>0</v>
      </c>
    </row>
    <row r="555" spans="1:32" ht="15.75" customHeight="1" x14ac:dyDescent="0.25">
      <c r="A555" s="37"/>
      <c r="B555" s="18"/>
      <c r="C555" s="18"/>
      <c r="D555" s="20">
        <f t="shared" si="140"/>
        <v>0</v>
      </c>
      <c r="E555" s="47"/>
      <c r="F555" s="18"/>
      <c r="G555" s="778"/>
      <c r="H555" s="29"/>
      <c r="I555" s="773"/>
      <c r="J555" s="361"/>
      <c r="K555" s="742"/>
      <c r="L555" s="150"/>
      <c r="M555" s="773"/>
      <c r="N555" s="238"/>
      <c r="O555" s="773"/>
      <c r="P555" s="216"/>
      <c r="Q555" s="773"/>
      <c r="R555" s="367"/>
      <c r="S555" s="746"/>
      <c r="T555" s="176"/>
      <c r="U555" s="969">
        <f t="shared" si="131"/>
        <v>0</v>
      </c>
      <c r="V555" s="960"/>
      <c r="W555" s="204"/>
      <c r="X555" s="111">
        <f t="shared" si="130"/>
        <v>0</v>
      </c>
      <c r="Y555" s="959">
        <f t="shared" si="132"/>
        <v>0</v>
      </c>
      <c r="Z555" s="17">
        <f t="shared" si="133"/>
        <v>0</v>
      </c>
      <c r="AA555" s="17">
        <f t="shared" si="134"/>
        <v>0</v>
      </c>
      <c r="AB555" s="17">
        <f t="shared" si="135"/>
        <v>0</v>
      </c>
      <c r="AC555" s="17">
        <f t="shared" si="136"/>
        <v>0</v>
      </c>
      <c r="AD555" s="17">
        <f t="shared" si="137"/>
        <v>0</v>
      </c>
      <c r="AE555" s="17">
        <f t="shared" si="138"/>
        <v>0</v>
      </c>
      <c r="AF555" s="17">
        <f t="shared" si="139"/>
        <v>0</v>
      </c>
    </row>
    <row r="556" spans="1:32" ht="15.75" customHeight="1" x14ac:dyDescent="0.25">
      <c r="A556" s="37"/>
      <c r="B556" s="18"/>
      <c r="C556" s="18"/>
      <c r="D556" s="20">
        <f t="shared" si="140"/>
        <v>0</v>
      </c>
      <c r="E556" s="47"/>
      <c r="F556" s="18"/>
      <c r="G556" s="778"/>
      <c r="H556" s="29"/>
      <c r="I556" s="773"/>
      <c r="J556" s="361"/>
      <c r="K556" s="742"/>
      <c r="L556" s="150"/>
      <c r="M556" s="773"/>
      <c r="N556" s="238"/>
      <c r="O556" s="773"/>
      <c r="P556" s="216"/>
      <c r="Q556" s="773"/>
      <c r="R556" s="367"/>
      <c r="S556" s="746"/>
      <c r="T556" s="176"/>
      <c r="U556" s="969">
        <f t="shared" si="131"/>
        <v>0</v>
      </c>
      <c r="V556" s="960"/>
      <c r="W556" s="204"/>
      <c r="X556" s="111">
        <f t="shared" si="130"/>
        <v>0</v>
      </c>
      <c r="Y556" s="959">
        <f t="shared" si="132"/>
        <v>0</v>
      </c>
      <c r="Z556" s="17">
        <f t="shared" si="133"/>
        <v>0</v>
      </c>
      <c r="AA556" s="17">
        <f t="shared" si="134"/>
        <v>0</v>
      </c>
      <c r="AB556" s="17">
        <f t="shared" si="135"/>
        <v>0</v>
      </c>
      <c r="AC556" s="17">
        <f t="shared" si="136"/>
        <v>0</v>
      </c>
      <c r="AD556" s="17">
        <f t="shared" si="137"/>
        <v>0</v>
      </c>
      <c r="AE556" s="17">
        <f t="shared" si="138"/>
        <v>0</v>
      </c>
      <c r="AF556" s="17">
        <f t="shared" si="139"/>
        <v>0</v>
      </c>
    </row>
    <row r="557" spans="1:32" ht="15.75" customHeight="1" x14ac:dyDescent="0.25">
      <c r="A557" s="37"/>
      <c r="B557" s="18"/>
      <c r="C557" s="18"/>
      <c r="D557" s="20">
        <f t="shared" si="140"/>
        <v>0</v>
      </c>
      <c r="E557" s="47"/>
      <c r="F557" s="18"/>
      <c r="G557" s="778"/>
      <c r="H557" s="29"/>
      <c r="I557" s="773"/>
      <c r="J557" s="361"/>
      <c r="K557" s="742"/>
      <c r="L557" s="150"/>
      <c r="M557" s="773"/>
      <c r="N557" s="238"/>
      <c r="O557" s="773"/>
      <c r="P557" s="216"/>
      <c r="Q557" s="773"/>
      <c r="R557" s="367"/>
      <c r="S557" s="746"/>
      <c r="T557" s="176"/>
      <c r="U557" s="969">
        <f t="shared" si="131"/>
        <v>0</v>
      </c>
      <c r="V557" s="960"/>
      <c r="W557" s="204"/>
      <c r="X557" s="111">
        <f t="shared" si="130"/>
        <v>0</v>
      </c>
      <c r="Y557" s="959">
        <f t="shared" si="132"/>
        <v>0</v>
      </c>
      <c r="Z557" s="17">
        <f t="shared" si="133"/>
        <v>0</v>
      </c>
      <c r="AA557" s="17">
        <f t="shared" si="134"/>
        <v>0</v>
      </c>
      <c r="AB557" s="17">
        <f t="shared" si="135"/>
        <v>0</v>
      </c>
      <c r="AC557" s="17">
        <f t="shared" si="136"/>
        <v>0</v>
      </c>
      <c r="AD557" s="17">
        <f t="shared" si="137"/>
        <v>0</v>
      </c>
      <c r="AE557" s="17">
        <f t="shared" si="138"/>
        <v>0</v>
      </c>
      <c r="AF557" s="17">
        <f t="shared" si="139"/>
        <v>0</v>
      </c>
    </row>
    <row r="558" spans="1:32" ht="15.75" customHeight="1" x14ac:dyDescent="0.25">
      <c r="A558" s="37"/>
      <c r="B558" s="18"/>
      <c r="C558" s="18"/>
      <c r="D558" s="20">
        <f t="shared" si="140"/>
        <v>0</v>
      </c>
      <c r="E558" s="47"/>
      <c r="F558" s="18"/>
      <c r="G558" s="778"/>
      <c r="H558" s="29"/>
      <c r="I558" s="773"/>
      <c r="J558" s="361"/>
      <c r="K558" s="742"/>
      <c r="L558" s="150"/>
      <c r="M558" s="773"/>
      <c r="N558" s="238"/>
      <c r="O558" s="773"/>
      <c r="P558" s="216"/>
      <c r="Q558" s="773"/>
      <c r="R558" s="367"/>
      <c r="S558" s="746"/>
      <c r="T558" s="176"/>
      <c r="U558" s="969">
        <f t="shared" si="131"/>
        <v>0</v>
      </c>
      <c r="V558" s="960"/>
      <c r="W558" s="204"/>
      <c r="X558" s="111">
        <f t="shared" si="130"/>
        <v>0</v>
      </c>
      <c r="Y558" s="959">
        <f t="shared" si="132"/>
        <v>0</v>
      </c>
      <c r="Z558" s="17">
        <f t="shared" si="133"/>
        <v>0</v>
      </c>
      <c r="AA558" s="17">
        <f t="shared" si="134"/>
        <v>0</v>
      </c>
      <c r="AB558" s="17">
        <f t="shared" si="135"/>
        <v>0</v>
      </c>
      <c r="AC558" s="17">
        <f t="shared" si="136"/>
        <v>0</v>
      </c>
      <c r="AD558" s="17">
        <f t="shared" si="137"/>
        <v>0</v>
      </c>
      <c r="AE558" s="17">
        <f t="shared" si="138"/>
        <v>0</v>
      </c>
      <c r="AF558" s="17">
        <f t="shared" si="139"/>
        <v>0</v>
      </c>
    </row>
    <row r="559" spans="1:32" ht="15.75" customHeight="1" thickBot="1" x14ac:dyDescent="0.3">
      <c r="A559" s="38"/>
      <c r="B559" s="39"/>
      <c r="C559" s="39"/>
      <c r="D559" s="20">
        <f t="shared" si="140"/>
        <v>0</v>
      </c>
      <c r="E559" s="50"/>
      <c r="F559" s="18"/>
      <c r="G559" s="779"/>
      <c r="H559" s="336"/>
      <c r="I559" s="774"/>
      <c r="J559" s="362"/>
      <c r="K559" s="743"/>
      <c r="L559" s="157"/>
      <c r="M559" s="774"/>
      <c r="N559" s="239"/>
      <c r="O559" s="774"/>
      <c r="P559" s="218"/>
      <c r="Q559" s="774"/>
      <c r="R559" s="368"/>
      <c r="S559" s="747"/>
      <c r="T559" s="177"/>
      <c r="U559" s="970">
        <f t="shared" si="131"/>
        <v>0</v>
      </c>
      <c r="V559" s="988"/>
      <c r="W559" s="205"/>
      <c r="X559" s="113">
        <f t="shared" si="130"/>
        <v>0</v>
      </c>
      <c r="Y559" s="959">
        <f t="shared" si="132"/>
        <v>0</v>
      </c>
      <c r="Z559" s="17">
        <f t="shared" si="133"/>
        <v>0</v>
      </c>
      <c r="AA559" s="17">
        <f t="shared" si="134"/>
        <v>0</v>
      </c>
      <c r="AB559" s="17">
        <f t="shared" si="135"/>
        <v>0</v>
      </c>
      <c r="AC559" s="17">
        <f t="shared" si="136"/>
        <v>0</v>
      </c>
      <c r="AD559" s="17">
        <f t="shared" si="137"/>
        <v>0</v>
      </c>
      <c r="AE559" s="17">
        <f t="shared" si="138"/>
        <v>0</v>
      </c>
      <c r="AF559" s="17">
        <f t="shared" si="139"/>
        <v>0</v>
      </c>
    </row>
    <row r="560" spans="1:32" ht="15.75" customHeight="1" x14ac:dyDescent="0.25">
      <c r="A560" s="33"/>
      <c r="B560" s="34"/>
      <c r="C560" s="34"/>
      <c r="D560" s="34"/>
      <c r="E560" s="51"/>
      <c r="F560" s="18"/>
      <c r="G560" s="780"/>
      <c r="H560" s="337"/>
      <c r="I560" s="775"/>
      <c r="J560" s="363"/>
      <c r="K560" s="744"/>
      <c r="L560" s="158"/>
      <c r="M560" s="775"/>
      <c r="N560" s="240"/>
      <c r="O560" s="775"/>
      <c r="P560" s="219"/>
      <c r="Q560" s="775"/>
      <c r="R560" s="369"/>
      <c r="S560" s="748"/>
      <c r="T560" s="178"/>
      <c r="U560" s="971">
        <f t="shared" si="131"/>
        <v>0</v>
      </c>
      <c r="V560" s="989"/>
      <c r="W560" s="206"/>
      <c r="X560" s="692">
        <f t="shared" si="130"/>
        <v>0</v>
      </c>
      <c r="Y560" s="960">
        <f t="shared" si="132"/>
        <v>0</v>
      </c>
      <c r="Z560" s="17">
        <f t="shared" si="133"/>
        <v>0</v>
      </c>
      <c r="AA560" s="17">
        <f t="shared" si="134"/>
        <v>0</v>
      </c>
      <c r="AB560" s="17">
        <f t="shared" si="135"/>
        <v>0</v>
      </c>
      <c r="AC560" s="17">
        <f t="shared" si="136"/>
        <v>0</v>
      </c>
      <c r="AD560" s="17">
        <f t="shared" si="137"/>
        <v>0</v>
      </c>
      <c r="AE560" s="17">
        <f t="shared" si="138"/>
        <v>0</v>
      </c>
      <c r="AF560" s="17">
        <f t="shared" si="139"/>
        <v>0</v>
      </c>
    </row>
  </sheetData>
  <mergeCells count="29">
    <mergeCell ref="A1:X4"/>
    <mergeCell ref="Z2:AF5"/>
    <mergeCell ref="AG2:AM5"/>
    <mergeCell ref="A5:E6"/>
    <mergeCell ref="F5:F7"/>
    <mergeCell ref="U5:U7"/>
    <mergeCell ref="W5:W7"/>
    <mergeCell ref="X5:X7"/>
    <mergeCell ref="G6:H6"/>
    <mergeCell ref="I6:J6"/>
    <mergeCell ref="K6:L6"/>
    <mergeCell ref="M6:N6"/>
    <mergeCell ref="Y5:Y7"/>
    <mergeCell ref="AN1:AR2"/>
    <mergeCell ref="AN5:AN7"/>
    <mergeCell ref="AO5:AO7"/>
    <mergeCell ref="AP5:AP7"/>
    <mergeCell ref="AQ5:AQ7"/>
    <mergeCell ref="AR5:AR7"/>
    <mergeCell ref="AG12:AG13"/>
    <mergeCell ref="AH12:AH13"/>
    <mergeCell ref="O6:P6"/>
    <mergeCell ref="Q6:R6"/>
    <mergeCell ref="S6:T6"/>
    <mergeCell ref="Z6:AF6"/>
    <mergeCell ref="AG6:AM6"/>
    <mergeCell ref="AG7:AM7"/>
    <mergeCell ref="V5:V7"/>
    <mergeCell ref="G5:T5"/>
  </mergeCells>
  <conditionalFormatting sqref="C11:C14">
    <cfRule type="expression" dxfId="254" priority="21" stopIfTrue="1">
      <formula>MOD(ROW(),2)=1</formula>
    </cfRule>
  </conditionalFormatting>
  <conditionalFormatting sqref="C18:C19">
    <cfRule type="expression" dxfId="253" priority="45" stopIfTrue="1">
      <formula>MOD(ROW(),2)=1</formula>
    </cfRule>
  </conditionalFormatting>
  <conditionalFormatting sqref="C22">
    <cfRule type="expression" dxfId="252" priority="47" stopIfTrue="1">
      <formula>MOD(ROW(),2)=1</formula>
    </cfRule>
  </conditionalFormatting>
  <conditionalFormatting sqref="C26 E26">
    <cfRule type="expression" dxfId="251" priority="44" stopIfTrue="1">
      <formula>MOD(ROW(),2)=1</formula>
    </cfRule>
  </conditionalFormatting>
  <conditionalFormatting sqref="C28">
    <cfRule type="expression" dxfId="250" priority="50" stopIfTrue="1">
      <formula>MOD(ROW(),2)=1</formula>
    </cfRule>
  </conditionalFormatting>
  <conditionalFormatting sqref="C32:C34 E32:E34 E46 E70">
    <cfRule type="expression" dxfId="249" priority="94" stopIfTrue="1">
      <formula>MOD(ROW(),2)=1</formula>
    </cfRule>
  </conditionalFormatting>
  <conditionalFormatting sqref="C48:C57">
    <cfRule type="expression" dxfId="248" priority="88" stopIfTrue="1">
      <formula>MOD(ROW(),2)=1</formula>
    </cfRule>
  </conditionalFormatting>
  <conditionalFormatting sqref="C59:C62">
    <cfRule type="expression" dxfId="247" priority="93" stopIfTrue="1">
      <formula>MOD(ROW(),2)=1</formula>
    </cfRule>
  </conditionalFormatting>
  <conditionalFormatting sqref="C70">
    <cfRule type="expression" dxfId="246" priority="92" stopIfTrue="1">
      <formula>MOD(ROW(),2)=1</formula>
    </cfRule>
  </conditionalFormatting>
  <conditionalFormatting sqref="C148">
    <cfRule type="expression" dxfId="245" priority="6" stopIfTrue="1">
      <formula>MOD(ROW(),2)=1</formula>
    </cfRule>
  </conditionalFormatting>
  <conditionalFormatting sqref="C374">
    <cfRule type="expression" dxfId="244" priority="80" stopIfTrue="1">
      <formula>MOD(ROW(),2)=1</formula>
    </cfRule>
  </conditionalFormatting>
  <conditionalFormatting sqref="C380:C381">
    <cfRule type="expression" dxfId="243" priority="78" stopIfTrue="1">
      <formula>MOD(ROW(),2)=1</formula>
    </cfRule>
  </conditionalFormatting>
  <conditionalFormatting sqref="C389:C390">
    <cfRule type="expression" dxfId="242" priority="90" stopIfTrue="1">
      <formula>MOD(ROW(),2)=1</formula>
    </cfRule>
  </conditionalFormatting>
  <conditionalFormatting sqref="C451:C456">
    <cfRule type="expression" dxfId="241" priority="84" stopIfTrue="1">
      <formula>MOD(ROW(),2)=1</formula>
    </cfRule>
  </conditionalFormatting>
  <conditionalFormatting sqref="C468:C469">
    <cfRule type="expression" dxfId="240" priority="82" stopIfTrue="1">
      <formula>MOD(ROW(),2)=1</formula>
    </cfRule>
  </conditionalFormatting>
  <conditionalFormatting sqref="E12:E14">
    <cfRule type="expression" dxfId="239" priority="4" stopIfTrue="1">
      <formula>MOD(ROW(),2)=1</formula>
    </cfRule>
  </conditionalFormatting>
  <conditionalFormatting sqref="E18:E19">
    <cfRule type="expression" dxfId="238" priority="46" stopIfTrue="1">
      <formula>MOD(ROW(),2)=1</formula>
    </cfRule>
  </conditionalFormatting>
  <conditionalFormatting sqref="E36:E44 C36:C46">
    <cfRule type="expression" dxfId="237" priority="35" stopIfTrue="1">
      <formula>MOD(ROW(),2)=1</formula>
    </cfRule>
  </conditionalFormatting>
  <conditionalFormatting sqref="E49:E64">
    <cfRule type="expression" dxfId="236" priority="1" stopIfTrue="1">
      <formula>MOD(ROW(),2)=1</formula>
    </cfRule>
  </conditionalFormatting>
  <conditionalFormatting sqref="E148">
    <cfRule type="expression" dxfId="235" priority="7" stopIfTrue="1">
      <formula>MOD(ROW(),2)=1</formula>
    </cfRule>
  </conditionalFormatting>
  <conditionalFormatting sqref="E374">
    <cfRule type="expression" dxfId="234" priority="81" stopIfTrue="1">
      <formula>MOD(ROW(),2)=1</formula>
    </cfRule>
  </conditionalFormatting>
  <conditionalFormatting sqref="E380:E381">
    <cfRule type="expression" dxfId="233" priority="79" stopIfTrue="1">
      <formula>MOD(ROW(),2)=1</formula>
    </cfRule>
  </conditionalFormatting>
  <conditionalFormatting sqref="E389:E390">
    <cfRule type="expression" dxfId="232" priority="91" stopIfTrue="1">
      <formula>MOD(ROW(),2)=1</formula>
    </cfRule>
  </conditionalFormatting>
  <conditionalFormatting sqref="E451:E456">
    <cfRule type="expression" dxfId="231" priority="85" stopIfTrue="1">
      <formula>MOD(ROW(),2)=1</formula>
    </cfRule>
  </conditionalFormatting>
  <conditionalFormatting sqref="E468:E469">
    <cfRule type="expression" dxfId="230" priority="83" stopIfTrue="1">
      <formula>MOD(ROW(),2)=1</formula>
    </cfRule>
  </conditionalFormatting>
  <pageMargins left="0.25" right="0.25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39997558519241921"/>
  </sheetPr>
  <dimension ref="A1:AR561"/>
  <sheetViews>
    <sheetView zoomScale="110" zoomScaleNormal="110" workbookViewId="0">
      <selection activeCell="Y9" sqref="Y9:Y136"/>
    </sheetView>
  </sheetViews>
  <sheetFormatPr baseColWidth="10" defaultColWidth="11.42578125" defaultRowHeight="27.75" x14ac:dyDescent="0.4"/>
  <cols>
    <col min="1" max="1" width="5.28515625" style="8" customWidth="1"/>
    <col min="2" max="2" width="8.5703125" style="8" customWidth="1"/>
    <col min="3" max="3" width="7.7109375" style="8" customWidth="1"/>
    <col min="4" max="4" width="8.140625" style="1" customWidth="1"/>
    <col min="5" max="5" width="31.5703125" style="52" customWidth="1"/>
    <col min="6" max="6" width="4.42578125" style="117" customWidth="1"/>
    <col min="7" max="7" width="3.140625" style="762" customWidth="1"/>
    <col min="8" max="8" width="3.5703125" style="499" customWidth="1"/>
    <col min="9" max="9" width="4.140625" style="767" customWidth="1"/>
    <col min="10" max="10" width="4.140625" style="405" customWidth="1"/>
    <col min="11" max="11" width="4" style="767" customWidth="1"/>
    <col min="12" max="12" width="3.7109375" style="165" customWidth="1"/>
    <col min="13" max="13" width="5.28515625" style="767" customWidth="1"/>
    <col min="14" max="14" width="4.28515625" style="247" customWidth="1"/>
    <col min="15" max="15" width="4.42578125" style="767" customWidth="1"/>
    <col min="16" max="16" width="4.140625" style="195" customWidth="1"/>
    <col min="17" max="17" width="4.140625" style="767" customWidth="1"/>
    <col min="18" max="18" width="4" style="263" customWidth="1"/>
    <col min="19" max="19" width="5.5703125" style="842" customWidth="1"/>
    <col min="20" max="20" width="4.85546875" style="186" customWidth="1"/>
    <col min="21" max="21" width="3" style="1063" customWidth="1"/>
    <col min="22" max="22" width="3" style="957" customWidth="1"/>
    <col min="23" max="23" width="3.42578125" style="269" customWidth="1"/>
    <col min="24" max="24" width="5.28515625" style="117" customWidth="1"/>
    <col min="25" max="25" width="13.7109375" style="961" customWidth="1"/>
    <col min="26" max="32" width="11.42578125" customWidth="1"/>
    <col min="33" max="33" width="13.42578125" customWidth="1"/>
    <col min="34" max="34" width="14.7109375" customWidth="1"/>
    <col min="35" max="35" width="13.140625" customWidth="1"/>
    <col min="36" max="36" width="17.85546875" customWidth="1"/>
    <col min="37" max="37" width="15.7109375" customWidth="1"/>
    <col min="38" max="38" width="16.5703125" customWidth="1"/>
    <col min="39" max="39" width="16.28515625" customWidth="1"/>
    <col min="40" max="40" width="5" customWidth="1"/>
    <col min="41" max="41" width="14" customWidth="1"/>
    <col min="42" max="42" width="13.42578125" customWidth="1"/>
    <col min="43" max="43" width="14.140625" customWidth="1"/>
    <col min="44" max="44" width="14.7109375" customWidth="1"/>
    <col min="45" max="45" width="11.42578125" customWidth="1"/>
  </cols>
  <sheetData>
    <row r="1" spans="1:44" ht="15.6" customHeight="1" x14ac:dyDescent="0.25">
      <c r="A1" s="1385" t="s">
        <v>5</v>
      </c>
      <c r="B1" s="1386"/>
      <c r="C1" s="1386"/>
      <c r="D1" s="1386"/>
      <c r="E1" s="1386"/>
      <c r="F1" s="1386"/>
      <c r="G1" s="1386"/>
      <c r="H1" s="1386"/>
      <c r="I1" s="1386"/>
      <c r="J1" s="1386"/>
      <c r="K1" s="1386"/>
      <c r="L1" s="1386"/>
      <c r="M1" s="1386"/>
      <c r="N1" s="1386"/>
      <c r="O1" s="1386"/>
      <c r="P1" s="1386"/>
      <c r="Q1" s="1386"/>
      <c r="R1" s="1386"/>
      <c r="S1" s="1386"/>
      <c r="T1" s="1386"/>
      <c r="U1" s="1386"/>
      <c r="V1" s="1386"/>
      <c r="W1" s="1386"/>
      <c r="X1" s="1387"/>
      <c r="Y1" s="1012"/>
      <c r="Z1" s="2"/>
      <c r="AA1" s="2"/>
      <c r="AB1" s="2"/>
      <c r="AC1" s="2"/>
      <c r="AD1" s="2"/>
      <c r="AE1" s="2"/>
      <c r="AF1" s="2"/>
      <c r="AG1" s="1"/>
      <c r="AN1" s="1325" t="s">
        <v>28</v>
      </c>
      <c r="AO1" s="1325"/>
      <c r="AP1" s="1325"/>
      <c r="AQ1" s="1325"/>
      <c r="AR1" s="1326"/>
    </row>
    <row r="2" spans="1:44" ht="15" customHeight="1" thickBot="1" x14ac:dyDescent="0.3">
      <c r="A2" s="1388"/>
      <c r="B2" s="1389"/>
      <c r="C2" s="1389"/>
      <c r="D2" s="1389"/>
      <c r="E2" s="1389"/>
      <c r="F2" s="1389"/>
      <c r="G2" s="1389"/>
      <c r="H2" s="1389"/>
      <c r="I2" s="1389"/>
      <c r="J2" s="1389"/>
      <c r="K2" s="1389"/>
      <c r="L2" s="1389"/>
      <c r="M2" s="1389"/>
      <c r="N2" s="1389"/>
      <c r="O2" s="1389"/>
      <c r="P2" s="1389"/>
      <c r="Q2" s="1389"/>
      <c r="R2" s="1389"/>
      <c r="S2" s="1389"/>
      <c r="T2" s="1389"/>
      <c r="U2" s="1389"/>
      <c r="V2" s="1389"/>
      <c r="W2" s="1389"/>
      <c r="X2" s="1390"/>
      <c r="Y2" s="1013"/>
      <c r="Z2" s="1338" t="s">
        <v>5</v>
      </c>
      <c r="AA2" s="1338"/>
      <c r="AB2" s="1338"/>
      <c r="AC2" s="1338"/>
      <c r="AD2" s="1338"/>
      <c r="AE2" s="1338"/>
      <c r="AF2" s="1339"/>
      <c r="AG2" s="1340" t="s">
        <v>5</v>
      </c>
      <c r="AH2" s="1340"/>
      <c r="AI2" s="1340"/>
      <c r="AJ2" s="1340"/>
      <c r="AK2" s="1340"/>
      <c r="AL2" s="1340"/>
      <c r="AM2" s="1340"/>
      <c r="AN2" s="1325"/>
      <c r="AO2" s="1325"/>
      <c r="AP2" s="1325"/>
      <c r="AQ2" s="1325"/>
      <c r="AR2" s="1326"/>
    </row>
    <row r="3" spans="1:44" ht="15" hidden="1" customHeight="1" thickBot="1" x14ac:dyDescent="0.45">
      <c r="A3" s="1388"/>
      <c r="B3" s="1389"/>
      <c r="C3" s="1389"/>
      <c r="D3" s="1389"/>
      <c r="E3" s="1389"/>
      <c r="F3" s="1389"/>
      <c r="G3" s="1389"/>
      <c r="H3" s="1389"/>
      <c r="I3" s="1389"/>
      <c r="J3" s="1389"/>
      <c r="K3" s="1389"/>
      <c r="L3" s="1389"/>
      <c r="M3" s="1389"/>
      <c r="N3" s="1389"/>
      <c r="O3" s="1389"/>
      <c r="P3" s="1389"/>
      <c r="Q3" s="1389"/>
      <c r="R3" s="1389"/>
      <c r="S3" s="1389"/>
      <c r="T3" s="1389"/>
      <c r="U3" s="1389"/>
      <c r="V3" s="1389"/>
      <c r="W3" s="1389"/>
      <c r="X3" s="1390"/>
      <c r="Y3" s="1013"/>
      <c r="Z3" s="1338"/>
      <c r="AA3" s="1338"/>
      <c r="AB3" s="1338"/>
      <c r="AC3" s="1338"/>
      <c r="AD3" s="1338"/>
      <c r="AE3" s="1338"/>
      <c r="AF3" s="1339"/>
      <c r="AG3" s="1340"/>
      <c r="AH3" s="1340"/>
      <c r="AI3" s="1340"/>
      <c r="AJ3" s="1340"/>
      <c r="AK3" s="1340"/>
      <c r="AL3" s="1340"/>
      <c r="AM3" s="1340"/>
      <c r="AN3" s="53"/>
      <c r="AO3" s="54"/>
      <c r="AP3" s="54"/>
      <c r="AQ3" s="54"/>
      <c r="AR3" s="54"/>
    </row>
    <row r="4" spans="1:44" ht="15" hidden="1" customHeight="1" thickBot="1" x14ac:dyDescent="0.45">
      <c r="A4" s="1388"/>
      <c r="B4" s="1389"/>
      <c r="C4" s="1389"/>
      <c r="D4" s="1389"/>
      <c r="E4" s="1389"/>
      <c r="F4" s="1389"/>
      <c r="G4" s="1389"/>
      <c r="H4" s="1389"/>
      <c r="I4" s="1389"/>
      <c r="J4" s="1389"/>
      <c r="K4" s="1389"/>
      <c r="L4" s="1389"/>
      <c r="M4" s="1389"/>
      <c r="N4" s="1389"/>
      <c r="O4" s="1389"/>
      <c r="P4" s="1389"/>
      <c r="Q4" s="1389"/>
      <c r="R4" s="1389"/>
      <c r="S4" s="1389"/>
      <c r="T4" s="1389"/>
      <c r="U4" s="1389"/>
      <c r="V4" s="1389"/>
      <c r="W4" s="1389"/>
      <c r="X4" s="1390"/>
      <c r="Y4" s="1013"/>
      <c r="Z4" s="1338"/>
      <c r="AA4" s="1338"/>
      <c r="AB4" s="1338"/>
      <c r="AC4" s="1338"/>
      <c r="AD4" s="1338"/>
      <c r="AE4" s="1338"/>
      <c r="AF4" s="1339"/>
      <c r="AG4" s="1340"/>
      <c r="AH4" s="1340"/>
      <c r="AI4" s="1340"/>
      <c r="AJ4" s="1340"/>
      <c r="AK4" s="1340"/>
      <c r="AL4" s="1340"/>
      <c r="AM4" s="1340"/>
      <c r="AN4" s="53"/>
      <c r="AO4" s="54"/>
      <c r="AP4" s="54"/>
      <c r="AQ4" s="54"/>
      <c r="AR4" s="54"/>
    </row>
    <row r="5" spans="1:44" ht="18" customHeight="1" x14ac:dyDescent="0.25">
      <c r="A5" s="1353" t="s">
        <v>138</v>
      </c>
      <c r="B5" s="1354"/>
      <c r="C5" s="1354"/>
      <c r="D5" s="1354"/>
      <c r="E5" s="1355"/>
      <c r="F5" s="1333">
        <f>'Lienzos y espejos'!F5:F7</f>
        <v>46152</v>
      </c>
      <c r="G5" s="1364" t="str">
        <f>'Lienzos y espejos'!G5:T5</f>
        <v>Semana del 11 al 16 de Mayo</v>
      </c>
      <c r="H5" s="1364"/>
      <c r="I5" s="1364"/>
      <c r="J5" s="1364"/>
      <c r="K5" s="1364"/>
      <c r="L5" s="1364"/>
      <c r="M5" s="1364"/>
      <c r="N5" s="1364"/>
      <c r="O5" s="1364"/>
      <c r="P5" s="1364"/>
      <c r="Q5" s="1364"/>
      <c r="R5" s="1364"/>
      <c r="S5" s="1364"/>
      <c r="T5" s="1365"/>
      <c r="U5" s="1343" t="s">
        <v>27</v>
      </c>
      <c r="V5" s="1361" t="s">
        <v>63</v>
      </c>
      <c r="W5" s="1344" t="s">
        <v>46</v>
      </c>
      <c r="X5" s="1342" t="str">
        <f>'Lienzos y espejos'!X5:X7</f>
        <v>F. 16/5 /26</v>
      </c>
      <c r="Y5" s="1403" t="s">
        <v>114</v>
      </c>
      <c r="Z5" s="1338"/>
      <c r="AA5" s="1338"/>
      <c r="AB5" s="1338"/>
      <c r="AC5" s="1338"/>
      <c r="AD5" s="1338"/>
      <c r="AE5" s="1338"/>
      <c r="AF5" s="1339"/>
      <c r="AG5" s="1340"/>
      <c r="AH5" s="1340"/>
      <c r="AI5" s="1340"/>
      <c r="AJ5" s="1340"/>
      <c r="AK5" s="1340"/>
      <c r="AL5" s="1340"/>
      <c r="AM5" s="1340"/>
      <c r="AN5" s="1327" t="s">
        <v>0</v>
      </c>
      <c r="AO5" s="1330" t="s">
        <v>29</v>
      </c>
      <c r="AP5" s="1330" t="s">
        <v>30</v>
      </c>
      <c r="AQ5" s="1330" t="s">
        <v>31</v>
      </c>
      <c r="AR5" s="1330" t="s">
        <v>32</v>
      </c>
    </row>
    <row r="6" spans="1:44" ht="20.25" customHeight="1" x14ac:dyDescent="0.35">
      <c r="A6" s="1356"/>
      <c r="B6" s="1357"/>
      <c r="C6" s="1357"/>
      <c r="D6" s="1357"/>
      <c r="E6" s="1358"/>
      <c r="F6" s="1333"/>
      <c r="G6" s="1359" t="str">
        <f>'Lienzos y espejos'!G6:H6</f>
        <v>D-10</v>
      </c>
      <c r="H6" s="1360"/>
      <c r="I6" s="1360" t="str">
        <f>'Lienzos y espejos'!I6:J6</f>
        <v>L-11</v>
      </c>
      <c r="J6" s="1360"/>
      <c r="K6" s="1360" t="str">
        <f>'Lienzos y espejos'!K6:L6</f>
        <v>M-12</v>
      </c>
      <c r="L6" s="1360"/>
      <c r="M6" s="1360" t="str">
        <f>'Lienzos y espejos'!M6:N6</f>
        <v>Mi-13</v>
      </c>
      <c r="N6" s="1360"/>
      <c r="O6" s="1360" t="str">
        <f>'Lienzos y espejos'!O6:P6</f>
        <v>J-14</v>
      </c>
      <c r="P6" s="1360"/>
      <c r="Q6" s="1360" t="str">
        <f>'Lienzos y espejos'!Q6:R6</f>
        <v>V-15</v>
      </c>
      <c r="R6" s="1360"/>
      <c r="S6" s="1360" t="str">
        <f>'Lienzos y espejos'!S6:T6</f>
        <v>S-16</v>
      </c>
      <c r="T6" s="1360"/>
      <c r="U6" s="1343"/>
      <c r="V6" s="1362"/>
      <c r="W6" s="1345"/>
      <c r="X6" s="1342"/>
      <c r="Y6" s="1404"/>
      <c r="Z6" s="1335" t="str">
        <f>G5</f>
        <v>Semana del 11 al 16 de Mayo</v>
      </c>
      <c r="AA6" s="1335"/>
      <c r="AB6" s="1335"/>
      <c r="AC6" s="1335"/>
      <c r="AD6" s="1335"/>
      <c r="AE6" s="1335"/>
      <c r="AF6" s="1336"/>
      <c r="AG6" s="1341" t="s">
        <v>159</v>
      </c>
      <c r="AH6" s="1341"/>
      <c r="AI6" s="1341"/>
      <c r="AJ6" s="1341"/>
      <c r="AK6" s="1341"/>
      <c r="AL6" s="1341"/>
      <c r="AM6" s="1341"/>
      <c r="AN6" s="1328"/>
      <c r="AO6" s="1331"/>
      <c r="AP6" s="1331"/>
      <c r="AQ6" s="1331"/>
      <c r="AR6" s="1331"/>
    </row>
    <row r="7" spans="1:44" ht="32.25" customHeight="1" thickBot="1" x14ac:dyDescent="0.3">
      <c r="A7" s="35" t="s">
        <v>0</v>
      </c>
      <c r="B7" s="25" t="s">
        <v>17</v>
      </c>
      <c r="C7" s="130" t="s">
        <v>6</v>
      </c>
      <c r="D7" s="25" t="s">
        <v>26</v>
      </c>
      <c r="E7" s="45" t="s">
        <v>1</v>
      </c>
      <c r="F7" s="1333"/>
      <c r="G7" s="1047" t="s">
        <v>4</v>
      </c>
      <c r="H7" s="1044" t="s">
        <v>3</v>
      </c>
      <c r="I7" s="1048" t="s">
        <v>4</v>
      </c>
      <c r="J7" s="1045" t="s">
        <v>3</v>
      </c>
      <c r="K7" s="1049" t="s">
        <v>4</v>
      </c>
      <c r="L7" s="1045" t="s">
        <v>3</v>
      </c>
      <c r="M7" s="1049" t="s">
        <v>4</v>
      </c>
      <c r="N7" s="1045" t="s">
        <v>3</v>
      </c>
      <c r="O7" s="1049" t="s">
        <v>4</v>
      </c>
      <c r="P7" s="1045" t="s">
        <v>3</v>
      </c>
      <c r="Q7" s="1049" t="s">
        <v>4</v>
      </c>
      <c r="R7" s="1045" t="s">
        <v>3</v>
      </c>
      <c r="S7" s="1051" t="s">
        <v>4</v>
      </c>
      <c r="T7" s="1046" t="s">
        <v>6</v>
      </c>
      <c r="U7" s="1343"/>
      <c r="V7" s="1363"/>
      <c r="W7" s="1346"/>
      <c r="X7" s="1342"/>
      <c r="Y7" s="1405"/>
      <c r="Z7" s="15" t="s">
        <v>142</v>
      </c>
      <c r="AA7" s="15" t="s">
        <v>143</v>
      </c>
      <c r="AB7" s="15" t="s">
        <v>144</v>
      </c>
      <c r="AC7" s="15" t="s">
        <v>145</v>
      </c>
      <c r="AD7" s="15" t="s">
        <v>146</v>
      </c>
      <c r="AE7" s="15" t="s">
        <v>147</v>
      </c>
      <c r="AF7" s="16" t="s">
        <v>148</v>
      </c>
      <c r="AG7" s="1341" t="s">
        <v>42</v>
      </c>
      <c r="AH7" s="1341"/>
      <c r="AI7" s="1341"/>
      <c r="AJ7" s="1341"/>
      <c r="AK7" s="1341"/>
      <c r="AL7" s="1341"/>
      <c r="AM7" s="1341"/>
      <c r="AN7" s="1329"/>
      <c r="AO7" s="1332"/>
      <c r="AP7" s="1332"/>
      <c r="AQ7" s="1332"/>
      <c r="AR7" s="1332"/>
    </row>
    <row r="8" spans="1:44" s="3" customFormat="1" ht="17.45" customHeight="1" x14ac:dyDescent="0.3">
      <c r="A8" s="946"/>
      <c r="B8" s="1024"/>
      <c r="C8" s="1024"/>
      <c r="D8" s="948"/>
      <c r="E8" s="1028" t="s">
        <v>764</v>
      </c>
      <c r="F8" s="1025"/>
      <c r="G8" s="1018"/>
      <c r="H8" s="1021"/>
      <c r="I8" s="1020"/>
      <c r="J8" s="1021"/>
      <c r="K8" s="1020"/>
      <c r="L8" s="1021"/>
      <c r="M8" s="1020"/>
      <c r="N8" s="1021"/>
      <c r="O8" s="1020"/>
      <c r="P8" s="1021"/>
      <c r="Q8" s="1020"/>
      <c r="R8" s="1021"/>
      <c r="S8" s="987"/>
      <c r="T8" s="1021"/>
      <c r="U8" s="1059"/>
      <c r="V8" s="954"/>
      <c r="W8" s="264"/>
      <c r="X8" s="120"/>
      <c r="Y8" s="959">
        <f>G8+I8+K8+M8+O8+Q8+S8</f>
        <v>0</v>
      </c>
      <c r="Z8" s="17">
        <f t="shared" ref="Z8" si="0">H8*C8</f>
        <v>0</v>
      </c>
      <c r="AA8" s="17">
        <f t="shared" ref="AA8" si="1">J8*C8</f>
        <v>0</v>
      </c>
      <c r="AB8" s="17">
        <f t="shared" ref="AB8" si="2">L8*C8</f>
        <v>0</v>
      </c>
      <c r="AC8" s="17">
        <f t="shared" ref="AC8" si="3">N8*C8</f>
        <v>0</v>
      </c>
      <c r="AD8" s="17">
        <f t="shared" ref="AD8" si="4">P8*C8</f>
        <v>0</v>
      </c>
      <c r="AE8" s="17">
        <f t="shared" ref="AE8" si="5">R8*C8</f>
        <v>0</v>
      </c>
      <c r="AF8" s="17">
        <f t="shared" ref="AF8" si="6">T8*C8</f>
        <v>0</v>
      </c>
      <c r="AG8" s="65" t="s">
        <v>142</v>
      </c>
      <c r="AH8" s="65" t="s">
        <v>143</v>
      </c>
      <c r="AI8" s="65" t="s">
        <v>144</v>
      </c>
      <c r="AJ8" s="65" t="s">
        <v>145</v>
      </c>
      <c r="AK8" s="65" t="s">
        <v>146</v>
      </c>
      <c r="AL8" s="65" t="s">
        <v>147</v>
      </c>
      <c r="AM8" s="65" t="s">
        <v>148</v>
      </c>
      <c r="AN8" s="59"/>
      <c r="AO8" s="64">
        <f>SUM(AO9:AO267)</f>
        <v>65470</v>
      </c>
      <c r="AP8" s="64">
        <f>AP9+AP10+AP11+AP12+AP13+AP14+AP15+AP16+AP17+AP18+AP19+AP20+AP21+AP22+AP23+AP24+AP25+AP26+AP27+AP28+AP29+AP30+AP31+AP32+AP33+AP34+AP35+AP36+AP37+AP38+AP39+AP40+AP41+AP42+AP43+AP44+AP45+AP46+AP47+AP48+AP49+AP50+AP51+AP52+AP53+AP54+AP55+AP56+AP57+AP58+AP59+AP60+AP61+AP62+AP63+AP64+AP65+AP66+AP67+AP68+AP69+AP70+AP71+AP72+AP73+AP74+AP75+AP76+AP77+AP78+AP79+AP80+AP81+AP82+AP83+AP84+AP85+AP86+AP87+AP88+AP89+AP90+AP91+AP92+AP93+AP94+AP95+AP96+AP97+AP98+AP99+AP100+AP101+AP102+AP103+AP104+AP105+AP106+AP107+AP108+AP109+AP110+AP111+AP112+AP113+AP114+AP115+AP116+AP117+AP118+AP119+AP120+AP121+AP122+AP123+AP124+AP125+AP126+AP127+AP128+AP129+AP130+AP131+AP132+AP133+AP134+AP135+AP136+AP137+AP138+AP139+AP140+AP141+AP142+AP143+AP144+AP145+AP146+AP147+AP148+AP149+AP150+AP151+AP152+AP153+AP154+AP155+AP156+AP157+AP158+AP159+AP160+AP161+AP162+AP163+AP164+AP165+AP166+AP167+AP168+AP169+AP170+AP171+AP172+AP173+AP174+AP175+AP176+AP177+AP178+AP179+AP180+AP181+AP182+AP183+AP184+AP185+AP186+AP187+AP188+AP189+AP190+AP191+AP192+AP193+AP194+AP195+AP196+AP197+AP198+AP199+AP200+AP201+AP202+AP203+AP204+AP205+AP206+AP207+AP208+AP209+AP210+AP211+AP212+AP213+AP214+AP215+AP216+AP217+AP218+AP219+AP220+AP221+AP222+AP223+AP224+AP225+AP226+AP227+AP228+AP229+AP230+AP231+AP232+AP233+AP234+AP235+AP236+AP237+AP238+AP239+AP240+AP241+AP242+AP243+AP244+AP245+AP246+AP247+AP248+AP249+AP250+AP251+AP252+AP253+AP254+AP255+AP256+AP257+AP258+AP259+AP260+AP261+AP262+AP263+AP264+AP265+AP266+AP267+AP268+AP269+AP270+AP271+AP272+AP273+AP274+AP275+AP276+AP277+AP278+AP279+AP280+AP281+AP282+AP283+AP284+AP285+AP286+AP287+AP288+AP289+AP290+AP291+AP292+AP293+AP294+AP295+AP296+AP297+AP298+AP299+AP300+AP301+AP302+AP303+AP304+AP305+AP306+AP307+AP308+AP309+AP310+AP311+AP312+AP313+AP314+AP315+AP316+AP317+AP318+AP319+AP320+AP321+AP322+AP323+AP324+AP325+AP326+AP327+AP328+AP329+AP330+AP331+AP332+AP333+AP334+AP335+AP336+AP337+AP338+AP339+AP340+AP341+AP342+AP343+AP344+AP345+AP346+AP347+AP348+AP349+AP350+AP351+AP352+AP353+AP354+AP355+AP356+AP357+AP358+AP359+AP360+AP361+AP362+AP363+AP364+AP365+AP366+AP367+AP368+AP369+AP370+AP371+AP372+AP373+AP374+AP375+AP376+AP377+AP378+AP379+AP380+AP381+AP382+AP383+AP384+AP385+AP386+AP387+AP388+AP389+AP390+AP391+AP392+AP393+AP394+AP395+AP396+AP397+AP398+AP399+AP400+AP401+AP402+AP403+AP404+AP405+AP406+AP407+AP408+AP409+AP410+AP411+AP412+AP413+AP414+AP415+AP416+AP417+AP418+AP419+AP420+AP421+AP422+AP423+AP424+AP425+AP426+AP427+AP428+AP429+AP430+AP431+AP432+AP433+AP434+AP435+AP436+AP437+AP438+AP439+AP440+AP441+AP442+AP443+AP444+AP445+AP446+AP447+AP448+AP449+AP450+AP451+AP452+AP453+AP454+AP455+AP456+AP457+AP458+AP459+AP460+AP461+AP462+AP463+AP464+AP465+AP466+AP467+AP468+AP469+AP470+AP471+AP472+AP473+AP474+AP475+AP476+AP477+AP478+AP479+AP480+AP481+AP482+AP483+AP484+AP485+AP486+AP487+AP488+AP489+AP490+AP491+AP492+AP493+AP494+AP495+AP496+AP497+AP498+AP499+AP500+AP501+AP502+AP503+AP504+AP505+AP506+AP507+AP508+AP509+AP510+AP511+AP512+AP513+AP514+AP515+AP516+AP517+AP518+AP519+AP520+AP521+AP522+AP523+AP524+AP525+AP526+AP527+AP528+AP529+AP530+AP531+AP532+AP533+AP534+AP535+AP536+AP537+AP538+AP539+AP540+AP541+AP542+AP543+AP544+AP545+AP546+AP547+AP548+AP549+AP550+AP551+AP552+AP553</f>
        <v>91550</v>
      </c>
      <c r="AQ8" s="64">
        <f t="shared" ref="AQ8:AQ71" si="7">AP8-AO8</f>
        <v>26080</v>
      </c>
      <c r="AR8" s="64">
        <f>AR9+AR10+AR11+AR12+AR13+AR14+AR15+AR16+AR17+AR18+AR19+AR20+AR21+AR22+AR23+AR24+AR25+AR26+AR27+AR28+AR29+AR30+AR31+AR32+AR33+AR34+AR35+AR36+AR37+AR38+AR39+AR40+AR41+AR42+AR43+AR44+AR45+AR46+AR47+AR48+AR49+AR50+AR51+AR52+AR53+AR54+AR55+AR56+AR57+AR58+AR59+AR60+AR61+AR62+AR63+AR64+AR65+AR66+AR67+AR68+AR69+AR70+AR71+AR72+AR73+AR74+AR75+AR76+AR77+AR78+AR79+AR80+AR81+AR82+AR83+AR84+AR85+AR86+AR87+AR88+AR89+AR90+AR91+AR92+AR93+AR94+AR95+AR96+AR97+AR98+AR99+AR100+AR101+AR102+AR103+AR104+AR105+AR106+AR107+AR108+AR109+AR110+AR111+AR112+AR113+AR114+AR115+AR116+AR117+AR118+AR119+AR120+AR121+AR122+AR123+AR124+AR125+AR126+AR127+AR128+AR129+AR131+AR132+AR133+AR134+AR135+AR136+AR137+AR138+AR139+AR140+AR141+AR142+AR143+AR144+AR145+AR146+AR147+AR148+AR149+AR150+AR151+AR152+AR153+AR154+AR155+AR156+AR157+AR158+AR159+AR160+AR161+AR162+AR163+AR164+AR165+AR166+AR167+AR168+AR169+AR170+AR171+AR172+AR173+AR174+AR175+AR176+AR177+AR178+AR179+AR180+AR181+AR182+AR183+AR184+AR185+AR186+AR187+AR188+AR189+AR190+AR191+AR192+AR193+AR194+AR195+AR196+AR197+AR198+AR199+AR200+AR201+AR202+AR204+AR205+AR206+AR207+AR208+AR209+AR210+AR211+AR212+AR213+AR214+AR215+AR217+AR218+AR219+AR220+AR221+AR222+AR223+AR224+AR225+AR226+AR227+AR228+AR229+AR230+AR231+AR232+AR233+AR234+AR235+AR236+AR237+AR238+AR240+AR241+AR242+AR243+AR244+AR245+AR246+AR247+AR248+AR249+AR250+AR251+AR252+AR253+AR254+AR255+AR256+AR257+AR258+AR259+AR260+AR261+AR262+AR263+AR264+AR266+AR267+AR268+AR269+AR270+AR271+AR272+AR273+AR276+AR277+AR278+AR279+AR280+AR281+AR283+AR284+AR285+AR286+AR287+AR288+AR289+AR290+AR291+AR292+AR293+AR294+AR295+AR296+AR297+AR298+AR299+AR300+AR301+AR302+AR303+AR304+AR305+AR306+AR307+AR308+AR309+AR310+AR311+AR312+AR313+AR314+AR315+AR316+AR317+AR318+AR319+AR320+AR321+AR322+AR323+AR324+AR325+AR326+AR327+AR328+AR329+AR330+AR331+AR332+AR333+AR334+AR335+AR336+AR337+AR338+AR339+AR340+AR341+AR342+AR343+AR344+AR345+AR346+AR347+AR348+AR349+AR350+AR351+AR352+AR353+AR354+AR355+AR356+AR357+AR358+AR359+AR360+AR361+AR362+AR363+AR364+AR366+AR367+AR368+AR369+AR370+AR371+AR372+AR373+AR374+AR375+AR376+AR377+AR378+AR379+AR380+AR381+AR382+AR383+AR384+AR385+AR386+AR387+AR388+AR389+AR390+AR391+AR392+AR393+AR394+AR395+AR396+AR397+AR398+AR399+AR400+AR401+AR402+AR403+AR404+AR405+AR406+AR407+AR408+AR409+AR410+AR411+AR412+AR413+AR414+AR415+AR416+AR417+AR419+AR420+AR421+AR422+AR423+AR424+AR425+AR426+AR427+AR428+AR429+AR430+AR431+AR432+AR433+AR434+AR435+AR436+AR437+AR438+AR439+AR440+AR441+AR442+AR443+AR444+AR445+AR446+AR447+AR448+AR449+AR450+AR451+AR452+AR453+AR454+AR455+AR456+AR457+AR458+AR459+AR460+AR461+AR462+AR463+AR464+AR465+AR466+AR467+AR468+AR469+AR470+AR471</f>
        <v>598430</v>
      </c>
    </row>
    <row r="9" spans="1:44" ht="19.149999999999999" customHeight="1" x14ac:dyDescent="0.3">
      <c r="A9" s="36">
        <v>1</v>
      </c>
      <c r="B9" s="19">
        <v>350</v>
      </c>
      <c r="C9" s="19">
        <v>500</v>
      </c>
      <c r="D9" s="20">
        <f t="shared" ref="D9:D72" si="8">C9-B9</f>
        <v>150</v>
      </c>
      <c r="E9" s="506" t="s">
        <v>584</v>
      </c>
      <c r="F9" s="545">
        <v>12</v>
      </c>
      <c r="G9" s="1205"/>
      <c r="H9" s="520"/>
      <c r="I9" s="741"/>
      <c r="J9" s="520"/>
      <c r="K9" s="741"/>
      <c r="L9" s="520"/>
      <c r="M9" s="741"/>
      <c r="N9" s="520"/>
      <c r="O9" s="741"/>
      <c r="P9" s="520">
        <v>1</v>
      </c>
      <c r="Q9" s="741"/>
      <c r="R9" s="520"/>
      <c r="S9" s="696"/>
      <c r="T9" s="520"/>
      <c r="U9" s="1060">
        <f t="shared" ref="U9:U72" si="9">T9+R9+P9+N9+L9+J9+H9</f>
        <v>1</v>
      </c>
      <c r="V9" s="954"/>
      <c r="W9" s="265"/>
      <c r="X9" s="121">
        <f t="shared" ref="X9:X72" si="10">F9+G9+I9+K9+M9+O9+Q9+S9-H9-J9-L9-N9-P9-R9-T9-V9-W9</f>
        <v>11</v>
      </c>
      <c r="Y9" s="959">
        <f>G9+I9+K9+M9+O9+Q9+S9</f>
        <v>0</v>
      </c>
      <c r="Z9" s="17">
        <f t="shared" ref="Z9:Z72" si="11">H9*C9</f>
        <v>0</v>
      </c>
      <c r="AA9" s="17">
        <f t="shared" ref="AA9:AA72" si="12">J9*C9</f>
        <v>0</v>
      </c>
      <c r="AB9" s="17">
        <f t="shared" ref="AB9:AB72" si="13">L9*C9</f>
        <v>0</v>
      </c>
      <c r="AC9" s="17">
        <f t="shared" ref="AC9:AC72" si="14">N9*C9</f>
        <v>0</v>
      </c>
      <c r="AD9" s="17">
        <f t="shared" ref="AD9:AD72" si="15">P9*C9</f>
        <v>500</v>
      </c>
      <c r="AE9" s="17">
        <f t="shared" ref="AE9:AE72" si="16">R9*C9</f>
        <v>0</v>
      </c>
      <c r="AF9" s="17">
        <f t="shared" ref="AF9:AF72" si="17">T9*C9</f>
        <v>0</v>
      </c>
      <c r="AG9" s="14">
        <f t="shared" ref="AG9:AM9" si="18">Z9+Z10+Z11+Z12+Z13+Z14+Z15+Z16+Z17+Z18+Z19+Z20+Z21+Z22+Z23+Z24+Z25+Z26+Z27+Z28+Z29+Z30+Z31+Z32+Z33+Z34+Z35+Z36+Z37+Z38+Z39+Z40+Z41+Z42+Z43+Z44+Z45+Z46+Z47+Z48+Z49+Z50+Z51+Z52+Z53+Z54+Z55+Z56+Z57+Z58+Z59+Z60+Z61+Z62+Z63+Z64+Z65+Z66+Z67+Z68+Z69+Z70+Z71+Z72+Z73+Z74+Z75+Z76+Z77+Z78+Z79+Z80+Z81+Z82+Z83+Z84+Z85+Z86+Z87+Z88+Z89+Z90+Z91+Z92+Z93+Z94+Z95+Z96+Z97+Z98+Z99+Z100+Z101+Z102+Z103+Z104+Z105+Z106+Z107+Z108+Z109+Z110+Z111+Z112+Z113+Z114+Z115+Z116+Z117+Z118+Z119+Z120+Z121+Z122+Z123+Z124+Z125+Z126+Z127+Z128+Z129+Z130+Z131+Z132+Z133+Z134+Z135+Z136+Z137+Z138+Z139+Z140+Z141+Z142+Z143+Z144+Z145+Z146+Z147+Z148+Z149+Z150+Z151+Z152+Z153+Z154+Z155+Z156+Z157+Z158+Z159+Z160+Z161+Z162+Z163+Z164+Z165+Z166+Z167+Z168+Z169+Z170+Z171+Z172+Z173+Z174+Z175+Z176+Z177+Z178+Z179+Z180+Z181+Z182+Z183+Z184+Z185+Z186+Z187+Z188+Z189+Z190+Z191+Z192+Z193+Z194+Z195+Z196+Z197+Z198+Z199+Z200+Z201+Z202+Z203+Z204+Z205+Z206+Z207+Z208+Z209+Z210+Z211+Z212+Z213+Z214+Z215+Z216+Z217+Z218+Z219+Z220+Z221+Z222+Z223+Z224+Z225+Z226+Z227+Z228+Z229+Z230+Z231+Z232+Z233+Z234+Z235+Z236+Z237+Z238+Z239+Z240+Z241+Z242+Z243+Z244+Z245+Z246+Z247+Z248+Z249+Z250+Z251+Z252+Z253+Z254+Z255+Z256+Z257+Z258+Z259+Z260+Z261+Z262+Z263+Z264+Z265+Z266+Z267+Z268+Z269+Z270+Z271+Z272+Z273+Z274+Z275+Z276+Z277+Z278+Z279+Z280+Z281+Z282+Z283+Z284+Z285+Z286+Z287+Z288+Z289+Z290+Z291+Z292+Z293+Z294+Z295+Z296+Z297+Z298+Z299+Z300+Z301+Z302+Z303+Z304+Z305+Z306+Z307+Z308+Z309+Z310+Z311+Z312+Z313+Z314+Z315+Z316+Z317+Z318+Z319+Z320+Z321+Z322+Z323+Z324+Z325+Z326+Z327+Z328+Z329+Z330+Z331+Z332+Z333+Z334+Z335+Z336+Z337+Z338+Z339+Z340+Z341+Z342+Z343+Z344+Z345+Z346+Z347+Z348+Z349+Z350+Z351+Z352+Z353+Z354+Z355+Z356+Z357+Z358+Z359+Z360+Z361+Z362+Z363+Z364+Z365+Z366+Z367+Z368+Z369+Z370+Z371+Z372+Z373+Z374+Z375+Z376+Z377+Z378+Z379+Z380+Z381+Z382+Z383+Z384+Z385+Z386+Z387+Z388+Z389+Z390+Z391+Z392+Z393+Z394+Z395+Z396+Z397+Z398+Z399+Z400+Z401+Z402+Z403+Z404+Z405+Z406+Z407+Z408+Z409+Z410+Z411+Z412+Z413+Z414+Z415+Z416+Z417+Z418+Z419+Z420+Z421+Z422+Z423+Z424+Z425+Z426+Z427+Z428+Z429+Z430+Z431+Z432+Z433+Z434+Z435+Z436+Z437+Z438+Z439+Z440+Z441+Z442+Z443+Z444+Z445+Z446+Z447+Z448+Z449+Z450+Z451+Z452+Z453+Z454+Z455+Z456+Z457+Z458+Z459+Z460+Z461+Z462+Z463+Z464+Z465+Z466+Z467+Z468+Z469+Z470+Z471+Z472+Z473+Z474+Z475+Z476+Z477+Z478+Z479+Z480+Z481+Z482+Z483+Z484+Z485+Z486+Z487+Z488+Z489+Z490+Z491+Z492+Z493+Z494+Z495+Z496+Z497+Z498+Z499+Z500+Z501+Z502+Z503+Z504+Z505+Z506+Z507+Z508+Z509+Z510+Z511+Z512+Z513+Z514+Z515+Z516+Z517+Z518+Z519+Z520+Z521+Z522+Z523+Z524+Z525+Z526+Z527+Z528+Z529+Z530+Z531+Z532+Z533+Z534+Z535+Z536+Z537+Z538+Z539+Z540+Z541+Z542+Z543+Z544+Z545+Z546+Z547+Z548+Z549+Z550+Z551+Z552+Z553+Z554+Z555+Z556+Z557+Z558+Z559+Z560</f>
        <v>0</v>
      </c>
      <c r="AH9" s="14">
        <f t="shared" si="18"/>
        <v>21500</v>
      </c>
      <c r="AI9" s="14">
        <f t="shared" si="18"/>
        <v>16000</v>
      </c>
      <c r="AJ9" s="14">
        <f t="shared" si="18"/>
        <v>2600</v>
      </c>
      <c r="AK9" s="14">
        <f t="shared" si="18"/>
        <v>13500</v>
      </c>
      <c r="AL9" s="14">
        <f t="shared" si="18"/>
        <v>12650</v>
      </c>
      <c r="AM9" s="14">
        <f t="shared" si="18"/>
        <v>25300</v>
      </c>
      <c r="AN9" s="55">
        <v>1</v>
      </c>
      <c r="AO9" s="57">
        <f t="shared" ref="AO9:AO72" si="19">U9*B9</f>
        <v>350</v>
      </c>
      <c r="AP9" s="57">
        <f t="shared" ref="AP9:AP72" si="20">U9*C9</f>
        <v>500</v>
      </c>
      <c r="AQ9" s="57">
        <f t="shared" si="7"/>
        <v>150</v>
      </c>
      <c r="AR9" s="57">
        <f t="shared" ref="AR9:AR72" si="21">X9*B9</f>
        <v>3850</v>
      </c>
    </row>
    <row r="10" spans="1:44" ht="18" customHeight="1" x14ac:dyDescent="0.3">
      <c r="A10" s="36">
        <v>2</v>
      </c>
      <c r="B10" s="26">
        <v>200</v>
      </c>
      <c r="C10" s="26">
        <v>250</v>
      </c>
      <c r="D10" s="20">
        <f t="shared" si="8"/>
        <v>50</v>
      </c>
      <c r="E10" s="500" t="s">
        <v>479</v>
      </c>
      <c r="F10" s="545">
        <v>80</v>
      </c>
      <c r="G10" s="1205"/>
      <c r="H10" s="520"/>
      <c r="I10" s="741"/>
      <c r="J10" s="520"/>
      <c r="K10" s="741"/>
      <c r="L10" s="520"/>
      <c r="M10" s="741"/>
      <c r="N10" s="520"/>
      <c r="O10" s="741"/>
      <c r="P10" s="520"/>
      <c r="Q10" s="741"/>
      <c r="R10" s="520"/>
      <c r="S10" s="696"/>
      <c r="T10" s="520"/>
      <c r="U10" s="1060">
        <f t="shared" si="9"/>
        <v>0</v>
      </c>
      <c r="V10" s="954"/>
      <c r="W10" s="265"/>
      <c r="X10" s="121">
        <f t="shared" si="10"/>
        <v>80</v>
      </c>
      <c r="Y10" s="959">
        <f t="shared" ref="Y10:Y57" si="22">G10+I10+K10+M10+O10+Q10+S10</f>
        <v>0</v>
      </c>
      <c r="Z10" s="17">
        <f t="shared" si="11"/>
        <v>0</v>
      </c>
      <c r="AA10" s="17">
        <f t="shared" si="12"/>
        <v>0</v>
      </c>
      <c r="AB10" s="17">
        <f t="shared" si="13"/>
        <v>0</v>
      </c>
      <c r="AC10" s="17">
        <f t="shared" si="14"/>
        <v>0</v>
      </c>
      <c r="AD10" s="17">
        <f t="shared" si="15"/>
        <v>0</v>
      </c>
      <c r="AE10" s="17">
        <f t="shared" si="16"/>
        <v>0</v>
      </c>
      <c r="AF10" s="17">
        <f t="shared" si="17"/>
        <v>0</v>
      </c>
      <c r="AG10" s="13"/>
      <c r="AN10" s="55">
        <v>2</v>
      </c>
      <c r="AO10" s="57">
        <f t="shared" si="19"/>
        <v>0</v>
      </c>
      <c r="AP10" s="57">
        <f t="shared" si="20"/>
        <v>0</v>
      </c>
      <c r="AQ10" s="57">
        <f t="shared" si="7"/>
        <v>0</v>
      </c>
      <c r="AR10" s="57">
        <f t="shared" si="21"/>
        <v>16000</v>
      </c>
    </row>
    <row r="11" spans="1:44" ht="15.75" customHeight="1" x14ac:dyDescent="0.3">
      <c r="A11" s="36">
        <v>3</v>
      </c>
      <c r="B11" s="19">
        <v>500</v>
      </c>
      <c r="C11" s="19">
        <v>800</v>
      </c>
      <c r="D11" s="20">
        <f t="shared" si="8"/>
        <v>300</v>
      </c>
      <c r="E11" s="506" t="s">
        <v>617</v>
      </c>
      <c r="F11" s="545">
        <v>3</v>
      </c>
      <c r="G11" s="1205"/>
      <c r="H11" s="520"/>
      <c r="I11" s="741"/>
      <c r="J11" s="520"/>
      <c r="K11" s="741"/>
      <c r="L11" s="520"/>
      <c r="M11" s="741"/>
      <c r="N11" s="520"/>
      <c r="O11" s="741"/>
      <c r="P11" s="520"/>
      <c r="Q11" s="741"/>
      <c r="R11" s="520"/>
      <c r="S11" s="696"/>
      <c r="T11" s="520"/>
      <c r="U11" s="1060">
        <f t="shared" si="9"/>
        <v>0</v>
      </c>
      <c r="V11" s="954"/>
      <c r="W11" s="265"/>
      <c r="X11" s="121">
        <f t="shared" si="10"/>
        <v>3</v>
      </c>
      <c r="Y11" s="959">
        <f t="shared" si="22"/>
        <v>0</v>
      </c>
      <c r="Z11" s="17">
        <f t="shared" si="11"/>
        <v>0</v>
      </c>
      <c r="AA11" s="17">
        <f t="shared" si="12"/>
        <v>0</v>
      </c>
      <c r="AB11" s="17">
        <f t="shared" si="13"/>
        <v>0</v>
      </c>
      <c r="AC11" s="17">
        <f t="shared" si="14"/>
        <v>0</v>
      </c>
      <c r="AD11" s="17">
        <f t="shared" si="15"/>
        <v>0</v>
      </c>
      <c r="AE11" s="17">
        <f t="shared" si="16"/>
        <v>0</v>
      </c>
      <c r="AF11" s="17">
        <f t="shared" si="17"/>
        <v>0</v>
      </c>
      <c r="AG11" s="13"/>
      <c r="AN11" s="55">
        <v>3</v>
      </c>
      <c r="AO11" s="57">
        <f t="shared" si="19"/>
        <v>0</v>
      </c>
      <c r="AP11" s="57">
        <f t="shared" si="20"/>
        <v>0</v>
      </c>
      <c r="AQ11" s="57">
        <f t="shared" si="7"/>
        <v>0</v>
      </c>
      <c r="AR11" s="57">
        <f t="shared" si="21"/>
        <v>1500</v>
      </c>
    </row>
    <row r="12" spans="1:44" ht="15.75" customHeight="1" x14ac:dyDescent="0.3">
      <c r="A12" s="36">
        <v>4</v>
      </c>
      <c r="B12" s="19"/>
      <c r="C12" s="19"/>
      <c r="D12" s="20">
        <f t="shared" si="8"/>
        <v>0</v>
      </c>
      <c r="E12" s="506"/>
      <c r="F12" s="545">
        <v>0</v>
      </c>
      <c r="G12" s="1205"/>
      <c r="H12" s="520"/>
      <c r="I12" s="741"/>
      <c r="J12" s="520"/>
      <c r="K12" s="741"/>
      <c r="L12" s="520"/>
      <c r="M12" s="741"/>
      <c r="N12" s="520"/>
      <c r="O12" s="741"/>
      <c r="P12" s="520"/>
      <c r="Q12" s="741"/>
      <c r="R12" s="520"/>
      <c r="S12" s="696"/>
      <c r="T12" s="520"/>
      <c r="U12" s="1060">
        <f t="shared" si="9"/>
        <v>0</v>
      </c>
      <c r="V12" s="954"/>
      <c r="W12" s="265"/>
      <c r="X12" s="121">
        <f t="shared" si="10"/>
        <v>0</v>
      </c>
      <c r="Y12" s="959">
        <f t="shared" si="22"/>
        <v>0</v>
      </c>
      <c r="Z12" s="17">
        <f t="shared" si="11"/>
        <v>0</v>
      </c>
      <c r="AA12" s="17">
        <f t="shared" si="12"/>
        <v>0</v>
      </c>
      <c r="AB12" s="17">
        <f t="shared" si="13"/>
        <v>0</v>
      </c>
      <c r="AC12" s="17">
        <f t="shared" si="14"/>
        <v>0</v>
      </c>
      <c r="AD12" s="17">
        <f t="shared" si="15"/>
        <v>0</v>
      </c>
      <c r="AE12" s="17">
        <f t="shared" si="16"/>
        <v>0</v>
      </c>
      <c r="AF12" s="17">
        <f t="shared" si="17"/>
        <v>0</v>
      </c>
      <c r="AG12" s="1370" t="s">
        <v>48</v>
      </c>
      <c r="AH12" s="1369">
        <f>AG9+AH9+AI9+AJ9+AK9+AL9+AM9</f>
        <v>91550</v>
      </c>
      <c r="AN12" s="55">
        <v>4</v>
      </c>
      <c r="AO12" s="57">
        <f t="shared" si="19"/>
        <v>0</v>
      </c>
      <c r="AP12" s="57">
        <f t="shared" si="20"/>
        <v>0</v>
      </c>
      <c r="AQ12" s="57">
        <f t="shared" si="7"/>
        <v>0</v>
      </c>
      <c r="AR12" s="57">
        <f t="shared" si="21"/>
        <v>0</v>
      </c>
    </row>
    <row r="13" spans="1:44" ht="15.75" customHeight="1" x14ac:dyDescent="0.3">
      <c r="A13" s="36">
        <v>5</v>
      </c>
      <c r="B13" s="19"/>
      <c r="C13" s="19"/>
      <c r="D13" s="20">
        <f t="shared" si="8"/>
        <v>0</v>
      </c>
      <c r="E13" s="506"/>
      <c r="F13" s="545">
        <v>0</v>
      </c>
      <c r="G13" s="1205"/>
      <c r="H13" s="520"/>
      <c r="I13" s="741"/>
      <c r="J13" s="520"/>
      <c r="K13" s="741"/>
      <c r="L13" s="520"/>
      <c r="M13" s="741"/>
      <c r="N13" s="520"/>
      <c r="O13" s="741"/>
      <c r="P13" s="520"/>
      <c r="Q13" s="741"/>
      <c r="R13" s="520"/>
      <c r="S13" s="696"/>
      <c r="T13" s="520"/>
      <c r="U13" s="1060">
        <f t="shared" si="9"/>
        <v>0</v>
      </c>
      <c r="V13" s="954"/>
      <c r="W13" s="265"/>
      <c r="X13" s="121">
        <f t="shared" si="10"/>
        <v>0</v>
      </c>
      <c r="Y13" s="959">
        <f t="shared" si="22"/>
        <v>0</v>
      </c>
      <c r="Z13" s="17">
        <f t="shared" si="11"/>
        <v>0</v>
      </c>
      <c r="AA13" s="17">
        <f t="shared" si="12"/>
        <v>0</v>
      </c>
      <c r="AB13" s="17">
        <f t="shared" si="13"/>
        <v>0</v>
      </c>
      <c r="AC13" s="17">
        <f t="shared" si="14"/>
        <v>0</v>
      </c>
      <c r="AD13" s="17">
        <f t="shared" si="15"/>
        <v>0</v>
      </c>
      <c r="AE13" s="17">
        <f t="shared" si="16"/>
        <v>0</v>
      </c>
      <c r="AF13" s="17">
        <f t="shared" si="17"/>
        <v>0</v>
      </c>
      <c r="AG13" s="1370"/>
      <c r="AH13" s="1369"/>
      <c r="AN13" s="55">
        <v>5</v>
      </c>
      <c r="AO13" s="57">
        <f t="shared" si="19"/>
        <v>0</v>
      </c>
      <c r="AP13" s="57">
        <f t="shared" si="20"/>
        <v>0</v>
      </c>
      <c r="AQ13" s="57">
        <f t="shared" si="7"/>
        <v>0</v>
      </c>
      <c r="AR13" s="57">
        <f t="shared" si="21"/>
        <v>0</v>
      </c>
    </row>
    <row r="14" spans="1:44" s="3" customFormat="1" ht="15.75" customHeight="1" x14ac:dyDescent="0.3">
      <c r="A14" s="36">
        <v>6</v>
      </c>
      <c r="B14" s="26">
        <v>350</v>
      </c>
      <c r="C14" s="26">
        <v>600</v>
      </c>
      <c r="D14" s="20">
        <f t="shared" si="8"/>
        <v>250</v>
      </c>
      <c r="E14" s="506" t="s">
        <v>1198</v>
      </c>
      <c r="F14" s="545">
        <v>0</v>
      </c>
      <c r="G14" s="1205"/>
      <c r="H14" s="520"/>
      <c r="I14" s="741"/>
      <c r="J14" s="520"/>
      <c r="K14" s="741"/>
      <c r="L14" s="520"/>
      <c r="M14" s="741"/>
      <c r="N14" s="520"/>
      <c r="O14" s="741"/>
      <c r="P14" s="520"/>
      <c r="Q14" s="741">
        <v>13</v>
      </c>
      <c r="R14" s="520"/>
      <c r="S14" s="696"/>
      <c r="T14" s="520">
        <v>2</v>
      </c>
      <c r="U14" s="1060">
        <f t="shared" si="9"/>
        <v>2</v>
      </c>
      <c r="V14" s="954"/>
      <c r="W14" s="265"/>
      <c r="X14" s="121">
        <f t="shared" si="10"/>
        <v>11</v>
      </c>
      <c r="Y14" s="959">
        <f t="shared" si="22"/>
        <v>13</v>
      </c>
      <c r="Z14" s="17">
        <f t="shared" si="11"/>
        <v>0</v>
      </c>
      <c r="AA14" s="17">
        <f t="shared" si="12"/>
        <v>0</v>
      </c>
      <c r="AB14" s="17">
        <f t="shared" si="13"/>
        <v>0</v>
      </c>
      <c r="AC14" s="17">
        <f t="shared" si="14"/>
        <v>0</v>
      </c>
      <c r="AD14" s="17">
        <f t="shared" si="15"/>
        <v>0</v>
      </c>
      <c r="AE14" s="17">
        <f t="shared" si="16"/>
        <v>0</v>
      </c>
      <c r="AF14" s="17">
        <f t="shared" si="17"/>
        <v>1200</v>
      </c>
      <c r="AG14" s="13"/>
      <c r="AH14"/>
      <c r="AI14"/>
      <c r="AN14" s="55">
        <v>6</v>
      </c>
      <c r="AO14" s="57">
        <f t="shared" si="19"/>
        <v>700</v>
      </c>
      <c r="AP14" s="57">
        <f t="shared" si="20"/>
        <v>1200</v>
      </c>
      <c r="AQ14" s="57">
        <f t="shared" si="7"/>
        <v>500</v>
      </c>
      <c r="AR14" s="57">
        <f t="shared" si="21"/>
        <v>3850</v>
      </c>
    </row>
    <row r="15" spans="1:44" ht="15.75" customHeight="1" x14ac:dyDescent="0.3">
      <c r="A15" s="36">
        <v>7</v>
      </c>
      <c r="B15" s="19">
        <v>300</v>
      </c>
      <c r="C15" s="19">
        <v>400</v>
      </c>
      <c r="D15" s="20">
        <f t="shared" si="8"/>
        <v>100</v>
      </c>
      <c r="E15" s="506" t="s">
        <v>576</v>
      </c>
      <c r="F15" s="545">
        <v>4</v>
      </c>
      <c r="G15" s="1205"/>
      <c r="H15" s="520"/>
      <c r="I15" s="741"/>
      <c r="J15" s="520"/>
      <c r="K15" s="741"/>
      <c r="L15" s="520"/>
      <c r="M15" s="741"/>
      <c r="N15" s="520"/>
      <c r="O15" s="741"/>
      <c r="P15" s="520"/>
      <c r="Q15" s="741">
        <v>30</v>
      </c>
      <c r="R15" s="520"/>
      <c r="S15" s="696"/>
      <c r="T15" s="520"/>
      <c r="U15" s="1060">
        <f t="shared" si="9"/>
        <v>0</v>
      </c>
      <c r="V15" s="954"/>
      <c r="W15" s="265"/>
      <c r="X15" s="121">
        <f t="shared" si="10"/>
        <v>34</v>
      </c>
      <c r="Y15" s="959">
        <f t="shared" si="22"/>
        <v>30</v>
      </c>
      <c r="Z15" s="17">
        <f t="shared" si="11"/>
        <v>0</v>
      </c>
      <c r="AA15" s="17">
        <f t="shared" si="12"/>
        <v>0</v>
      </c>
      <c r="AB15" s="17">
        <f t="shared" si="13"/>
        <v>0</v>
      </c>
      <c r="AC15" s="17">
        <f t="shared" si="14"/>
        <v>0</v>
      </c>
      <c r="AD15" s="17">
        <f t="shared" si="15"/>
        <v>0</v>
      </c>
      <c r="AE15" s="17">
        <f t="shared" si="16"/>
        <v>0</v>
      </c>
      <c r="AF15" s="17">
        <f t="shared" si="17"/>
        <v>0</v>
      </c>
      <c r="AG15" s="13"/>
      <c r="AN15" s="55">
        <v>7</v>
      </c>
      <c r="AO15" s="57">
        <f t="shared" si="19"/>
        <v>0</v>
      </c>
      <c r="AP15" s="57">
        <f t="shared" si="20"/>
        <v>0</v>
      </c>
      <c r="AQ15" s="57">
        <f t="shared" si="7"/>
        <v>0</v>
      </c>
      <c r="AR15" s="57">
        <f t="shared" si="21"/>
        <v>10200</v>
      </c>
    </row>
    <row r="16" spans="1:44" ht="15.75" customHeight="1" x14ac:dyDescent="0.3">
      <c r="A16" s="36">
        <v>8</v>
      </c>
      <c r="B16" s="19">
        <v>250</v>
      </c>
      <c r="C16" s="19">
        <v>350</v>
      </c>
      <c r="D16" s="20">
        <f t="shared" si="8"/>
        <v>100</v>
      </c>
      <c r="E16" s="506" t="s">
        <v>577</v>
      </c>
      <c r="F16" s="545">
        <v>6</v>
      </c>
      <c r="G16" s="1205"/>
      <c r="H16" s="520"/>
      <c r="I16" s="741"/>
      <c r="J16" s="520"/>
      <c r="K16" s="741"/>
      <c r="L16" s="520"/>
      <c r="M16" s="741"/>
      <c r="N16" s="520"/>
      <c r="O16" s="741"/>
      <c r="P16" s="520"/>
      <c r="Q16" s="741">
        <v>20</v>
      </c>
      <c r="R16" s="520"/>
      <c r="S16" s="696"/>
      <c r="T16" s="520">
        <v>1</v>
      </c>
      <c r="U16" s="1060">
        <f t="shared" si="9"/>
        <v>1</v>
      </c>
      <c r="V16" s="954"/>
      <c r="W16" s="265"/>
      <c r="X16" s="121">
        <f t="shared" si="10"/>
        <v>25</v>
      </c>
      <c r="Y16" s="959">
        <f t="shared" si="22"/>
        <v>20</v>
      </c>
      <c r="Z16" s="17">
        <f t="shared" si="11"/>
        <v>0</v>
      </c>
      <c r="AA16" s="17">
        <f t="shared" si="12"/>
        <v>0</v>
      </c>
      <c r="AB16" s="17">
        <f t="shared" si="13"/>
        <v>0</v>
      </c>
      <c r="AC16" s="17">
        <f t="shared" si="14"/>
        <v>0</v>
      </c>
      <c r="AD16" s="17">
        <f t="shared" si="15"/>
        <v>0</v>
      </c>
      <c r="AE16" s="17">
        <f t="shared" si="16"/>
        <v>0</v>
      </c>
      <c r="AF16" s="17">
        <f t="shared" si="17"/>
        <v>350</v>
      </c>
      <c r="AN16" s="55">
        <v>9</v>
      </c>
      <c r="AO16" s="57">
        <f t="shared" si="19"/>
        <v>250</v>
      </c>
      <c r="AP16" s="57">
        <f t="shared" si="20"/>
        <v>350</v>
      </c>
      <c r="AQ16" s="57">
        <f t="shared" si="7"/>
        <v>100</v>
      </c>
      <c r="AR16" s="57">
        <f t="shared" si="21"/>
        <v>6250</v>
      </c>
    </row>
    <row r="17" spans="1:44" ht="15.75" customHeight="1" x14ac:dyDescent="0.3">
      <c r="A17" s="36">
        <v>9</v>
      </c>
      <c r="B17" s="508">
        <v>100</v>
      </c>
      <c r="C17" s="508">
        <v>200</v>
      </c>
      <c r="D17" s="20">
        <f t="shared" si="8"/>
        <v>100</v>
      </c>
      <c r="E17" s="510" t="s">
        <v>504</v>
      </c>
      <c r="F17" s="545">
        <v>13</v>
      </c>
      <c r="G17" s="1205"/>
      <c r="H17" s="520"/>
      <c r="I17" s="741"/>
      <c r="J17" s="520"/>
      <c r="K17" s="741"/>
      <c r="L17" s="520"/>
      <c r="M17" s="741">
        <v>82</v>
      </c>
      <c r="N17" s="520"/>
      <c r="O17" s="741"/>
      <c r="P17" s="520">
        <v>1</v>
      </c>
      <c r="Q17" s="741"/>
      <c r="R17" s="520"/>
      <c r="S17" s="696"/>
      <c r="T17" s="520">
        <v>10</v>
      </c>
      <c r="U17" s="1060">
        <f t="shared" si="9"/>
        <v>11</v>
      </c>
      <c r="V17" s="954"/>
      <c r="W17" s="265"/>
      <c r="X17" s="121">
        <f t="shared" si="10"/>
        <v>84</v>
      </c>
      <c r="Y17" s="959">
        <f t="shared" si="22"/>
        <v>82</v>
      </c>
      <c r="Z17" s="17">
        <f t="shared" si="11"/>
        <v>0</v>
      </c>
      <c r="AA17" s="17">
        <f t="shared" si="12"/>
        <v>0</v>
      </c>
      <c r="AB17" s="17">
        <f t="shared" si="13"/>
        <v>0</v>
      </c>
      <c r="AC17" s="17">
        <f t="shared" si="14"/>
        <v>0</v>
      </c>
      <c r="AD17" s="17">
        <f t="shared" si="15"/>
        <v>200</v>
      </c>
      <c r="AE17" s="17">
        <f t="shared" si="16"/>
        <v>0</v>
      </c>
      <c r="AF17" s="17">
        <f t="shared" si="17"/>
        <v>2000</v>
      </c>
      <c r="AN17" s="55">
        <v>10</v>
      </c>
      <c r="AO17" s="57">
        <f t="shared" si="19"/>
        <v>1100</v>
      </c>
      <c r="AP17" s="57">
        <f t="shared" si="20"/>
        <v>2200</v>
      </c>
      <c r="AQ17" s="57">
        <f t="shared" si="7"/>
        <v>1100</v>
      </c>
      <c r="AR17" s="57">
        <f t="shared" si="21"/>
        <v>8400</v>
      </c>
    </row>
    <row r="18" spans="1:44" ht="15.75" customHeight="1" x14ac:dyDescent="0.3">
      <c r="A18" s="36">
        <v>10</v>
      </c>
      <c r="B18" s="575">
        <v>400</v>
      </c>
      <c r="C18" s="575">
        <v>600</v>
      </c>
      <c r="D18" s="20">
        <f t="shared" si="8"/>
        <v>200</v>
      </c>
      <c r="E18" s="510" t="s">
        <v>509</v>
      </c>
      <c r="F18" s="545">
        <v>4</v>
      </c>
      <c r="G18" s="1205"/>
      <c r="H18" s="520"/>
      <c r="I18" s="741"/>
      <c r="J18" s="520"/>
      <c r="K18" s="741"/>
      <c r="L18" s="520"/>
      <c r="M18" s="741">
        <v>41</v>
      </c>
      <c r="N18" s="520"/>
      <c r="O18" s="741"/>
      <c r="P18" s="520">
        <v>1</v>
      </c>
      <c r="Q18" s="741">
        <v>28</v>
      </c>
      <c r="R18" s="520">
        <v>1</v>
      </c>
      <c r="S18" s="696"/>
      <c r="T18" s="520">
        <v>8</v>
      </c>
      <c r="U18" s="1060">
        <f t="shared" si="9"/>
        <v>10</v>
      </c>
      <c r="V18" s="954"/>
      <c r="W18" s="265"/>
      <c r="X18" s="121">
        <f t="shared" si="10"/>
        <v>63</v>
      </c>
      <c r="Y18" s="959">
        <f t="shared" si="22"/>
        <v>69</v>
      </c>
      <c r="Z18" s="17">
        <f t="shared" si="11"/>
        <v>0</v>
      </c>
      <c r="AA18" s="17">
        <f t="shared" si="12"/>
        <v>0</v>
      </c>
      <c r="AB18" s="17">
        <f t="shared" si="13"/>
        <v>0</v>
      </c>
      <c r="AC18" s="17">
        <f t="shared" si="14"/>
        <v>0</v>
      </c>
      <c r="AD18" s="17">
        <f t="shared" si="15"/>
        <v>600</v>
      </c>
      <c r="AE18" s="17">
        <f t="shared" si="16"/>
        <v>600</v>
      </c>
      <c r="AF18" s="17">
        <f t="shared" si="17"/>
        <v>4800</v>
      </c>
      <c r="AN18" s="55">
        <v>11</v>
      </c>
      <c r="AO18" s="57">
        <f t="shared" si="19"/>
        <v>4000</v>
      </c>
      <c r="AP18" s="57">
        <f t="shared" si="20"/>
        <v>6000</v>
      </c>
      <c r="AQ18" s="57">
        <f t="shared" si="7"/>
        <v>2000</v>
      </c>
      <c r="AR18" s="57">
        <f t="shared" si="21"/>
        <v>25200</v>
      </c>
    </row>
    <row r="19" spans="1:44" ht="15.75" customHeight="1" x14ac:dyDescent="0.3">
      <c r="A19" s="36">
        <v>11</v>
      </c>
      <c r="B19" s="19">
        <v>200</v>
      </c>
      <c r="C19" s="19">
        <v>300</v>
      </c>
      <c r="D19" s="20">
        <f t="shared" si="8"/>
        <v>100</v>
      </c>
      <c r="E19" s="506" t="s">
        <v>950</v>
      </c>
      <c r="F19" s="687">
        <v>0</v>
      </c>
      <c r="G19" s="1205"/>
      <c r="H19" s="520"/>
      <c r="I19" s="741"/>
      <c r="J19" s="520"/>
      <c r="K19" s="741"/>
      <c r="L19" s="520"/>
      <c r="M19" s="741"/>
      <c r="N19" s="520"/>
      <c r="O19" s="741"/>
      <c r="P19" s="520"/>
      <c r="Q19" s="741"/>
      <c r="R19" s="520"/>
      <c r="S19" s="696"/>
      <c r="T19" s="520"/>
      <c r="U19" s="1060">
        <f t="shared" si="9"/>
        <v>0</v>
      </c>
      <c r="V19" s="954"/>
      <c r="W19" s="265"/>
      <c r="X19" s="121">
        <f t="shared" si="10"/>
        <v>0</v>
      </c>
      <c r="Y19" s="959">
        <f t="shared" si="22"/>
        <v>0</v>
      </c>
      <c r="Z19" s="17">
        <f t="shared" si="11"/>
        <v>0</v>
      </c>
      <c r="AA19" s="17">
        <f t="shared" si="12"/>
        <v>0</v>
      </c>
      <c r="AB19" s="17">
        <f t="shared" si="13"/>
        <v>0</v>
      </c>
      <c r="AC19" s="17">
        <f t="shared" si="14"/>
        <v>0</v>
      </c>
      <c r="AD19" s="17">
        <f t="shared" si="15"/>
        <v>0</v>
      </c>
      <c r="AE19" s="17">
        <f t="shared" si="16"/>
        <v>0</v>
      </c>
      <c r="AF19" s="17">
        <f t="shared" si="17"/>
        <v>0</v>
      </c>
      <c r="AN19" s="55">
        <v>12</v>
      </c>
      <c r="AO19" s="57">
        <f t="shared" si="19"/>
        <v>0</v>
      </c>
      <c r="AP19" s="57">
        <f t="shared" si="20"/>
        <v>0</v>
      </c>
      <c r="AQ19" s="57">
        <f t="shared" si="7"/>
        <v>0</v>
      </c>
      <c r="AR19" s="57">
        <f t="shared" si="21"/>
        <v>0</v>
      </c>
    </row>
    <row r="20" spans="1:44" ht="15.75" customHeight="1" x14ac:dyDescent="0.3">
      <c r="A20" s="36">
        <v>12</v>
      </c>
      <c r="B20" s="19">
        <v>450</v>
      </c>
      <c r="C20" s="19">
        <v>800</v>
      </c>
      <c r="D20" s="20">
        <f t="shared" si="8"/>
        <v>350</v>
      </c>
      <c r="E20" s="506" t="s">
        <v>942</v>
      </c>
      <c r="F20" s="687">
        <v>41</v>
      </c>
      <c r="G20" s="1205"/>
      <c r="H20" s="520"/>
      <c r="I20" s="741"/>
      <c r="J20" s="520"/>
      <c r="K20" s="741"/>
      <c r="L20" s="520"/>
      <c r="M20" s="741"/>
      <c r="N20" s="520"/>
      <c r="O20" s="741"/>
      <c r="P20" s="520"/>
      <c r="Q20" s="741"/>
      <c r="R20" s="520"/>
      <c r="S20" s="696"/>
      <c r="T20" s="520"/>
      <c r="U20" s="1060">
        <f t="shared" si="9"/>
        <v>0</v>
      </c>
      <c r="V20" s="954"/>
      <c r="W20" s="265"/>
      <c r="X20" s="121">
        <f t="shared" si="10"/>
        <v>41</v>
      </c>
      <c r="Y20" s="959">
        <f t="shared" si="22"/>
        <v>0</v>
      </c>
      <c r="Z20" s="17">
        <f t="shared" si="11"/>
        <v>0</v>
      </c>
      <c r="AA20" s="17">
        <f t="shared" si="12"/>
        <v>0</v>
      </c>
      <c r="AB20" s="17">
        <f t="shared" si="13"/>
        <v>0</v>
      </c>
      <c r="AC20" s="17">
        <f t="shared" si="14"/>
        <v>0</v>
      </c>
      <c r="AD20" s="17">
        <f t="shared" si="15"/>
        <v>0</v>
      </c>
      <c r="AE20" s="17">
        <f t="shared" si="16"/>
        <v>0</v>
      </c>
      <c r="AF20" s="17">
        <f t="shared" si="17"/>
        <v>0</v>
      </c>
      <c r="AN20" s="55">
        <v>13</v>
      </c>
      <c r="AO20" s="57">
        <f t="shared" si="19"/>
        <v>0</v>
      </c>
      <c r="AP20" s="57">
        <f t="shared" si="20"/>
        <v>0</v>
      </c>
      <c r="AQ20" s="57">
        <f t="shared" si="7"/>
        <v>0</v>
      </c>
      <c r="AR20" s="57">
        <f t="shared" si="21"/>
        <v>18450</v>
      </c>
    </row>
    <row r="21" spans="1:44" ht="15.75" customHeight="1" x14ac:dyDescent="0.3">
      <c r="A21" s="36">
        <v>13</v>
      </c>
      <c r="B21" s="19">
        <v>400</v>
      </c>
      <c r="C21" s="19">
        <v>500</v>
      </c>
      <c r="D21" s="20">
        <f t="shared" si="8"/>
        <v>100</v>
      </c>
      <c r="E21" s="506" t="s">
        <v>1045</v>
      </c>
      <c r="F21" s="687">
        <v>5</v>
      </c>
      <c r="G21" s="1205"/>
      <c r="H21" s="520"/>
      <c r="I21" s="741"/>
      <c r="J21" s="520">
        <v>2</v>
      </c>
      <c r="K21" s="741"/>
      <c r="L21" s="520">
        <v>1</v>
      </c>
      <c r="M21" s="741"/>
      <c r="N21" s="520"/>
      <c r="O21" s="741"/>
      <c r="P21" s="520"/>
      <c r="Q21" s="741">
        <v>35</v>
      </c>
      <c r="R21" s="520">
        <v>1</v>
      </c>
      <c r="S21" s="696"/>
      <c r="T21" s="520"/>
      <c r="U21" s="1060">
        <f t="shared" si="9"/>
        <v>4</v>
      </c>
      <c r="V21" s="954"/>
      <c r="W21" s="265"/>
      <c r="X21" s="121">
        <f t="shared" si="10"/>
        <v>36</v>
      </c>
      <c r="Y21" s="959">
        <f t="shared" si="22"/>
        <v>35</v>
      </c>
      <c r="Z21" s="17">
        <f t="shared" si="11"/>
        <v>0</v>
      </c>
      <c r="AA21" s="17">
        <f t="shared" si="12"/>
        <v>1000</v>
      </c>
      <c r="AB21" s="17">
        <f t="shared" si="13"/>
        <v>500</v>
      </c>
      <c r="AC21" s="17">
        <f t="shared" si="14"/>
        <v>0</v>
      </c>
      <c r="AD21" s="17">
        <f t="shared" si="15"/>
        <v>0</v>
      </c>
      <c r="AE21" s="17">
        <f t="shared" si="16"/>
        <v>500</v>
      </c>
      <c r="AF21" s="17">
        <f t="shared" si="17"/>
        <v>0</v>
      </c>
      <c r="AN21" s="55">
        <v>14</v>
      </c>
      <c r="AO21" s="57">
        <f t="shared" si="19"/>
        <v>1600</v>
      </c>
      <c r="AP21" s="57">
        <f t="shared" si="20"/>
        <v>2000</v>
      </c>
      <c r="AQ21" s="57">
        <f t="shared" si="7"/>
        <v>400</v>
      </c>
      <c r="AR21" s="57">
        <f t="shared" si="21"/>
        <v>14400</v>
      </c>
    </row>
    <row r="22" spans="1:44" ht="15.75" customHeight="1" x14ac:dyDescent="0.3">
      <c r="A22" s="36">
        <v>14</v>
      </c>
      <c r="B22" s="19">
        <v>450</v>
      </c>
      <c r="C22" s="19">
        <v>600</v>
      </c>
      <c r="D22" s="20">
        <f t="shared" si="8"/>
        <v>150</v>
      </c>
      <c r="E22" s="506" t="s">
        <v>951</v>
      </c>
      <c r="F22" s="687">
        <v>5</v>
      </c>
      <c r="G22" s="1205"/>
      <c r="H22" s="520"/>
      <c r="I22" s="741"/>
      <c r="J22" s="520"/>
      <c r="K22" s="741"/>
      <c r="L22" s="520"/>
      <c r="M22" s="741"/>
      <c r="N22" s="520"/>
      <c r="O22" s="741"/>
      <c r="P22" s="520"/>
      <c r="Q22" s="741"/>
      <c r="R22" s="520"/>
      <c r="S22" s="696"/>
      <c r="T22" s="520"/>
      <c r="U22" s="1060">
        <f t="shared" si="9"/>
        <v>0</v>
      </c>
      <c r="V22" s="954"/>
      <c r="W22" s="265"/>
      <c r="X22" s="121">
        <f t="shared" si="10"/>
        <v>5</v>
      </c>
      <c r="Y22" s="959">
        <f t="shared" si="22"/>
        <v>0</v>
      </c>
      <c r="Z22" s="17">
        <f t="shared" si="11"/>
        <v>0</v>
      </c>
      <c r="AA22" s="17">
        <f t="shared" si="12"/>
        <v>0</v>
      </c>
      <c r="AB22" s="17">
        <f t="shared" si="13"/>
        <v>0</v>
      </c>
      <c r="AC22" s="17">
        <f t="shared" si="14"/>
        <v>0</v>
      </c>
      <c r="AD22" s="17">
        <f t="shared" si="15"/>
        <v>0</v>
      </c>
      <c r="AE22" s="17">
        <f t="shared" si="16"/>
        <v>0</v>
      </c>
      <c r="AF22" s="17">
        <f t="shared" si="17"/>
        <v>0</v>
      </c>
      <c r="AN22" s="55">
        <v>15</v>
      </c>
      <c r="AO22" s="57">
        <f t="shared" si="19"/>
        <v>0</v>
      </c>
      <c r="AP22" s="57">
        <f t="shared" si="20"/>
        <v>0</v>
      </c>
      <c r="AQ22" s="57">
        <f t="shared" si="7"/>
        <v>0</v>
      </c>
      <c r="AR22" s="57">
        <f t="shared" si="21"/>
        <v>2250</v>
      </c>
    </row>
    <row r="23" spans="1:44" ht="15.75" customHeight="1" x14ac:dyDescent="0.3">
      <c r="A23" s="36">
        <v>15</v>
      </c>
      <c r="B23" s="26">
        <v>1800</v>
      </c>
      <c r="C23" s="26">
        <v>3000</v>
      </c>
      <c r="D23" s="20">
        <f t="shared" si="8"/>
        <v>1200</v>
      </c>
      <c r="E23" s="506" t="s">
        <v>637</v>
      </c>
      <c r="F23" s="687">
        <v>0</v>
      </c>
      <c r="G23" s="1205"/>
      <c r="H23" s="520"/>
      <c r="I23" s="741"/>
      <c r="J23" s="520"/>
      <c r="K23" s="741"/>
      <c r="L23" s="520"/>
      <c r="M23" s="741"/>
      <c r="N23" s="520"/>
      <c r="O23" s="741"/>
      <c r="P23" s="520"/>
      <c r="Q23" s="741"/>
      <c r="R23" s="520"/>
      <c r="S23" s="696"/>
      <c r="T23" s="520"/>
      <c r="U23" s="1060">
        <f t="shared" si="9"/>
        <v>0</v>
      </c>
      <c r="V23" s="954"/>
      <c r="W23" s="265"/>
      <c r="X23" s="121">
        <f t="shared" si="10"/>
        <v>0</v>
      </c>
      <c r="Y23" s="959">
        <f t="shared" si="22"/>
        <v>0</v>
      </c>
      <c r="Z23" s="17">
        <f t="shared" si="11"/>
        <v>0</v>
      </c>
      <c r="AA23" s="17">
        <f t="shared" si="12"/>
        <v>0</v>
      </c>
      <c r="AB23" s="17">
        <f t="shared" si="13"/>
        <v>0</v>
      </c>
      <c r="AC23" s="17">
        <f t="shared" si="14"/>
        <v>0</v>
      </c>
      <c r="AD23" s="17">
        <f t="shared" si="15"/>
        <v>0</v>
      </c>
      <c r="AE23" s="17">
        <f t="shared" si="16"/>
        <v>0</v>
      </c>
      <c r="AF23" s="17">
        <f t="shared" si="17"/>
        <v>0</v>
      </c>
      <c r="AN23" s="55">
        <v>16</v>
      </c>
      <c r="AO23" s="57">
        <f t="shared" si="19"/>
        <v>0</v>
      </c>
      <c r="AP23" s="57">
        <f t="shared" si="20"/>
        <v>0</v>
      </c>
      <c r="AQ23" s="57">
        <f t="shared" si="7"/>
        <v>0</v>
      </c>
      <c r="AR23" s="57">
        <f t="shared" si="21"/>
        <v>0</v>
      </c>
    </row>
    <row r="24" spans="1:44" ht="15.75" customHeight="1" x14ac:dyDescent="0.3">
      <c r="A24" s="36">
        <v>16</v>
      </c>
      <c r="B24" s="26">
        <v>3500</v>
      </c>
      <c r="C24" s="26">
        <v>6000</v>
      </c>
      <c r="D24" s="20">
        <f t="shared" si="8"/>
        <v>2500</v>
      </c>
      <c r="E24" s="506" t="s">
        <v>388</v>
      </c>
      <c r="F24" s="687">
        <v>0</v>
      </c>
      <c r="G24" s="1205"/>
      <c r="H24" s="520"/>
      <c r="I24" s="741"/>
      <c r="J24" s="520"/>
      <c r="K24" s="741"/>
      <c r="L24" s="520"/>
      <c r="M24" s="741"/>
      <c r="N24" s="520"/>
      <c r="O24" s="741"/>
      <c r="P24" s="520"/>
      <c r="Q24" s="741"/>
      <c r="R24" s="520"/>
      <c r="S24" s="696"/>
      <c r="T24" s="520"/>
      <c r="U24" s="1060">
        <f t="shared" si="9"/>
        <v>0</v>
      </c>
      <c r="V24" s="954"/>
      <c r="W24" s="265"/>
      <c r="X24" s="121">
        <f t="shared" si="10"/>
        <v>0</v>
      </c>
      <c r="Y24" s="959">
        <f t="shared" si="22"/>
        <v>0</v>
      </c>
      <c r="Z24" s="17">
        <f t="shared" si="11"/>
        <v>0</v>
      </c>
      <c r="AA24" s="17">
        <f t="shared" si="12"/>
        <v>0</v>
      </c>
      <c r="AB24" s="17">
        <f t="shared" si="13"/>
        <v>0</v>
      </c>
      <c r="AC24" s="17">
        <f t="shared" si="14"/>
        <v>0</v>
      </c>
      <c r="AD24" s="17">
        <f t="shared" si="15"/>
        <v>0</v>
      </c>
      <c r="AE24" s="17">
        <f t="shared" si="16"/>
        <v>0</v>
      </c>
      <c r="AF24" s="17">
        <f t="shared" si="17"/>
        <v>0</v>
      </c>
      <c r="AN24" s="55">
        <v>17</v>
      </c>
      <c r="AO24" s="57">
        <f t="shared" si="19"/>
        <v>0</v>
      </c>
      <c r="AP24" s="57">
        <f t="shared" si="20"/>
        <v>0</v>
      </c>
      <c r="AQ24" s="57">
        <f t="shared" si="7"/>
        <v>0</v>
      </c>
      <c r="AR24" s="57">
        <f t="shared" si="21"/>
        <v>0</v>
      </c>
    </row>
    <row r="25" spans="1:44" ht="15.75" customHeight="1" x14ac:dyDescent="0.3">
      <c r="A25" s="36">
        <v>17</v>
      </c>
      <c r="B25" s="514">
        <v>4000</v>
      </c>
      <c r="C25" s="514">
        <v>6000</v>
      </c>
      <c r="D25" s="20">
        <f t="shared" si="8"/>
        <v>2000</v>
      </c>
      <c r="E25" s="510" t="s">
        <v>388</v>
      </c>
      <c r="F25" s="687">
        <v>0</v>
      </c>
      <c r="G25" s="1205"/>
      <c r="H25" s="520"/>
      <c r="I25" s="741"/>
      <c r="J25" s="520"/>
      <c r="K25" s="741"/>
      <c r="L25" s="520"/>
      <c r="M25" s="741"/>
      <c r="N25" s="520"/>
      <c r="O25" s="741"/>
      <c r="P25" s="520"/>
      <c r="Q25" s="741"/>
      <c r="R25" s="520"/>
      <c r="S25" s="696"/>
      <c r="T25" s="520"/>
      <c r="U25" s="1060">
        <f t="shared" si="9"/>
        <v>0</v>
      </c>
      <c r="V25" s="954"/>
      <c r="W25" s="265"/>
      <c r="X25" s="121">
        <f t="shared" si="10"/>
        <v>0</v>
      </c>
      <c r="Y25" s="959">
        <f t="shared" si="22"/>
        <v>0</v>
      </c>
      <c r="Z25" s="17">
        <f t="shared" si="11"/>
        <v>0</v>
      </c>
      <c r="AA25" s="17">
        <f t="shared" si="12"/>
        <v>0</v>
      </c>
      <c r="AB25" s="17">
        <f t="shared" si="13"/>
        <v>0</v>
      </c>
      <c r="AC25" s="17">
        <f t="shared" si="14"/>
        <v>0</v>
      </c>
      <c r="AD25" s="17">
        <f t="shared" si="15"/>
        <v>0</v>
      </c>
      <c r="AE25" s="17">
        <f t="shared" si="16"/>
        <v>0</v>
      </c>
      <c r="AF25" s="17">
        <f t="shared" si="17"/>
        <v>0</v>
      </c>
      <c r="AN25" s="55">
        <v>18</v>
      </c>
      <c r="AO25" s="57">
        <f t="shared" si="19"/>
        <v>0</v>
      </c>
      <c r="AP25" s="57">
        <f t="shared" si="20"/>
        <v>0</v>
      </c>
      <c r="AQ25" s="57">
        <f t="shared" si="7"/>
        <v>0</v>
      </c>
      <c r="AR25" s="57">
        <f t="shared" si="21"/>
        <v>0</v>
      </c>
    </row>
    <row r="26" spans="1:44" ht="15.75" customHeight="1" x14ac:dyDescent="0.3">
      <c r="A26" s="36">
        <v>18</v>
      </c>
      <c r="B26" s="26">
        <v>2300</v>
      </c>
      <c r="C26" s="26">
        <v>4000</v>
      </c>
      <c r="D26" s="20">
        <f t="shared" si="8"/>
        <v>1700</v>
      </c>
      <c r="E26" s="506" t="s">
        <v>389</v>
      </c>
      <c r="F26" s="687">
        <v>7</v>
      </c>
      <c r="G26" s="1205"/>
      <c r="H26" s="520"/>
      <c r="I26" s="741"/>
      <c r="J26" s="520"/>
      <c r="K26" s="741"/>
      <c r="L26" s="520"/>
      <c r="M26" s="741"/>
      <c r="N26" s="520"/>
      <c r="O26" s="741"/>
      <c r="P26" s="520"/>
      <c r="Q26" s="741"/>
      <c r="R26" s="520"/>
      <c r="S26" s="696"/>
      <c r="T26" s="520"/>
      <c r="U26" s="1060">
        <f t="shared" si="9"/>
        <v>0</v>
      </c>
      <c r="V26" s="954"/>
      <c r="W26" s="265"/>
      <c r="X26" s="121">
        <f t="shared" si="10"/>
        <v>7</v>
      </c>
      <c r="Y26" s="959">
        <f t="shared" si="22"/>
        <v>0</v>
      </c>
      <c r="Z26" s="17">
        <f t="shared" si="11"/>
        <v>0</v>
      </c>
      <c r="AA26" s="17">
        <f t="shared" si="12"/>
        <v>0</v>
      </c>
      <c r="AB26" s="17">
        <f t="shared" si="13"/>
        <v>0</v>
      </c>
      <c r="AC26" s="17">
        <f t="shared" si="14"/>
        <v>0</v>
      </c>
      <c r="AD26" s="17">
        <f t="shared" si="15"/>
        <v>0</v>
      </c>
      <c r="AE26" s="17">
        <f t="shared" si="16"/>
        <v>0</v>
      </c>
      <c r="AF26" s="17">
        <f t="shared" si="17"/>
        <v>0</v>
      </c>
      <c r="AN26" s="55">
        <v>19</v>
      </c>
      <c r="AO26" s="57">
        <f t="shared" si="19"/>
        <v>0</v>
      </c>
      <c r="AP26" s="57">
        <f t="shared" si="20"/>
        <v>0</v>
      </c>
      <c r="AQ26" s="57">
        <f t="shared" si="7"/>
        <v>0</v>
      </c>
      <c r="AR26" s="57">
        <f t="shared" si="21"/>
        <v>16100</v>
      </c>
    </row>
    <row r="27" spans="1:44" ht="15.75" customHeight="1" x14ac:dyDescent="0.3">
      <c r="A27" s="36">
        <v>19</v>
      </c>
      <c r="B27" s="19">
        <v>1300</v>
      </c>
      <c r="C27" s="19">
        <v>2000</v>
      </c>
      <c r="D27" s="20">
        <f t="shared" si="8"/>
        <v>700</v>
      </c>
      <c r="E27" s="506" t="s">
        <v>543</v>
      </c>
      <c r="F27" s="687">
        <v>0</v>
      </c>
      <c r="G27" s="1205"/>
      <c r="H27" s="520"/>
      <c r="I27" s="741"/>
      <c r="J27" s="520"/>
      <c r="K27" s="741"/>
      <c r="L27" s="520"/>
      <c r="M27" s="741"/>
      <c r="N27" s="520"/>
      <c r="O27" s="741"/>
      <c r="P27" s="520"/>
      <c r="Q27" s="741"/>
      <c r="R27" s="520"/>
      <c r="S27" s="696"/>
      <c r="T27" s="520"/>
      <c r="U27" s="1060">
        <f t="shared" si="9"/>
        <v>0</v>
      </c>
      <c r="V27" s="954"/>
      <c r="W27" s="265"/>
      <c r="X27" s="121">
        <f t="shared" si="10"/>
        <v>0</v>
      </c>
      <c r="Y27" s="959">
        <f t="shared" si="22"/>
        <v>0</v>
      </c>
      <c r="Z27" s="17">
        <f t="shared" si="11"/>
        <v>0</v>
      </c>
      <c r="AA27" s="17">
        <f t="shared" si="12"/>
        <v>0</v>
      </c>
      <c r="AB27" s="17">
        <f t="shared" si="13"/>
        <v>0</v>
      </c>
      <c r="AC27" s="17">
        <f t="shared" si="14"/>
        <v>0</v>
      </c>
      <c r="AD27" s="17">
        <f t="shared" si="15"/>
        <v>0</v>
      </c>
      <c r="AE27" s="17">
        <f t="shared" si="16"/>
        <v>0</v>
      </c>
      <c r="AF27" s="17">
        <f t="shared" si="17"/>
        <v>0</v>
      </c>
      <c r="AN27" s="55">
        <v>20</v>
      </c>
      <c r="AO27" s="57">
        <f t="shared" si="19"/>
        <v>0</v>
      </c>
      <c r="AP27" s="57">
        <f t="shared" si="20"/>
        <v>0</v>
      </c>
      <c r="AQ27" s="57">
        <f t="shared" si="7"/>
        <v>0</v>
      </c>
      <c r="AR27" s="57">
        <f t="shared" si="21"/>
        <v>0</v>
      </c>
    </row>
    <row r="28" spans="1:44" ht="15.75" customHeight="1" x14ac:dyDescent="0.3">
      <c r="A28" s="36">
        <v>20</v>
      </c>
      <c r="B28" s="19">
        <v>2500</v>
      </c>
      <c r="C28" s="19">
        <v>3500</v>
      </c>
      <c r="D28" s="20">
        <f t="shared" si="8"/>
        <v>1000</v>
      </c>
      <c r="E28" s="506" t="s">
        <v>564</v>
      </c>
      <c r="F28" s="687">
        <v>5</v>
      </c>
      <c r="G28" s="1205"/>
      <c r="H28" s="520"/>
      <c r="I28" s="741"/>
      <c r="J28" s="520"/>
      <c r="K28" s="741"/>
      <c r="L28" s="520"/>
      <c r="M28" s="741"/>
      <c r="N28" s="520"/>
      <c r="O28" s="741"/>
      <c r="P28" s="520"/>
      <c r="Q28" s="741"/>
      <c r="R28" s="520"/>
      <c r="S28" s="696"/>
      <c r="T28" s="520"/>
      <c r="U28" s="1060">
        <f t="shared" si="9"/>
        <v>0</v>
      </c>
      <c r="V28" s="954"/>
      <c r="W28" s="265"/>
      <c r="X28" s="121">
        <f t="shared" si="10"/>
        <v>5</v>
      </c>
      <c r="Y28" s="959">
        <f t="shared" si="22"/>
        <v>0</v>
      </c>
      <c r="Z28" s="17">
        <f t="shared" si="11"/>
        <v>0</v>
      </c>
      <c r="AA28" s="17">
        <f t="shared" si="12"/>
        <v>0</v>
      </c>
      <c r="AB28" s="17">
        <f t="shared" si="13"/>
        <v>0</v>
      </c>
      <c r="AC28" s="17">
        <f t="shared" si="14"/>
        <v>0</v>
      </c>
      <c r="AD28" s="17">
        <f t="shared" si="15"/>
        <v>0</v>
      </c>
      <c r="AE28" s="17">
        <f t="shared" si="16"/>
        <v>0</v>
      </c>
      <c r="AF28" s="17">
        <f t="shared" si="17"/>
        <v>0</v>
      </c>
      <c r="AN28" s="55">
        <v>21</v>
      </c>
      <c r="AO28" s="57">
        <f t="shared" si="19"/>
        <v>0</v>
      </c>
      <c r="AP28" s="57">
        <f t="shared" si="20"/>
        <v>0</v>
      </c>
      <c r="AQ28" s="57">
        <f t="shared" si="7"/>
        <v>0</v>
      </c>
      <c r="AR28" s="57">
        <f t="shared" si="21"/>
        <v>12500</v>
      </c>
    </row>
    <row r="29" spans="1:44" ht="15.75" customHeight="1" x14ac:dyDescent="0.3">
      <c r="A29" s="36">
        <v>21</v>
      </c>
      <c r="B29" s="19">
        <v>4500</v>
      </c>
      <c r="C29" s="19">
        <v>6500</v>
      </c>
      <c r="D29" s="20">
        <f t="shared" si="8"/>
        <v>2000</v>
      </c>
      <c r="E29" s="506" t="s">
        <v>601</v>
      </c>
      <c r="F29" s="687">
        <v>1</v>
      </c>
      <c r="G29" s="1205"/>
      <c r="H29" s="520"/>
      <c r="I29" s="741"/>
      <c r="J29" s="520"/>
      <c r="K29" s="741"/>
      <c r="L29" s="520"/>
      <c r="M29" s="741"/>
      <c r="N29" s="520"/>
      <c r="O29" s="741"/>
      <c r="P29" s="520"/>
      <c r="Q29" s="741"/>
      <c r="R29" s="520"/>
      <c r="S29" s="696"/>
      <c r="T29" s="520"/>
      <c r="U29" s="1060">
        <f t="shared" si="9"/>
        <v>0</v>
      </c>
      <c r="V29" s="954"/>
      <c r="W29" s="265"/>
      <c r="X29" s="121">
        <f t="shared" si="10"/>
        <v>1</v>
      </c>
      <c r="Y29" s="959">
        <f t="shared" si="22"/>
        <v>0</v>
      </c>
      <c r="Z29" s="17">
        <f t="shared" si="11"/>
        <v>0</v>
      </c>
      <c r="AA29" s="17">
        <f t="shared" si="12"/>
        <v>0</v>
      </c>
      <c r="AB29" s="17">
        <f t="shared" si="13"/>
        <v>0</v>
      </c>
      <c r="AC29" s="17">
        <f t="shared" si="14"/>
        <v>0</v>
      </c>
      <c r="AD29" s="17">
        <f t="shared" si="15"/>
        <v>0</v>
      </c>
      <c r="AE29" s="17">
        <f t="shared" si="16"/>
        <v>0</v>
      </c>
      <c r="AF29" s="17">
        <f t="shared" si="17"/>
        <v>0</v>
      </c>
      <c r="AN29" s="55">
        <v>22</v>
      </c>
      <c r="AO29" s="57">
        <f t="shared" si="19"/>
        <v>0</v>
      </c>
      <c r="AP29" s="57">
        <f t="shared" si="20"/>
        <v>0</v>
      </c>
      <c r="AQ29" s="57">
        <f t="shared" si="7"/>
        <v>0</v>
      </c>
      <c r="AR29" s="57">
        <f t="shared" si="21"/>
        <v>4500</v>
      </c>
    </row>
    <row r="30" spans="1:44" ht="15.75" customHeight="1" x14ac:dyDescent="0.3">
      <c r="A30" s="36">
        <v>22</v>
      </c>
      <c r="B30" s="508">
        <v>3500</v>
      </c>
      <c r="C30" s="508">
        <v>5500</v>
      </c>
      <c r="D30" s="20">
        <f t="shared" si="8"/>
        <v>2000</v>
      </c>
      <c r="E30" s="510" t="s">
        <v>602</v>
      </c>
      <c r="F30" s="687">
        <v>3</v>
      </c>
      <c r="G30" s="1205"/>
      <c r="H30" s="520"/>
      <c r="I30" s="741"/>
      <c r="J30" s="520"/>
      <c r="K30" s="741"/>
      <c r="L30" s="520"/>
      <c r="M30" s="741"/>
      <c r="N30" s="520"/>
      <c r="O30" s="741"/>
      <c r="P30" s="520"/>
      <c r="Q30" s="741"/>
      <c r="R30" s="520"/>
      <c r="S30" s="696"/>
      <c r="T30" s="520"/>
      <c r="U30" s="1060">
        <f t="shared" si="9"/>
        <v>0</v>
      </c>
      <c r="V30" s="954"/>
      <c r="W30" s="265"/>
      <c r="X30" s="121">
        <f t="shared" si="10"/>
        <v>3</v>
      </c>
      <c r="Y30" s="959">
        <f t="shared" si="22"/>
        <v>0</v>
      </c>
      <c r="Z30" s="17">
        <f t="shared" si="11"/>
        <v>0</v>
      </c>
      <c r="AA30" s="17">
        <f t="shared" si="12"/>
        <v>0</v>
      </c>
      <c r="AB30" s="17">
        <f t="shared" si="13"/>
        <v>0</v>
      </c>
      <c r="AC30" s="17">
        <f t="shared" si="14"/>
        <v>0</v>
      </c>
      <c r="AD30" s="17">
        <f t="shared" si="15"/>
        <v>0</v>
      </c>
      <c r="AE30" s="17">
        <f t="shared" si="16"/>
        <v>0</v>
      </c>
      <c r="AF30" s="17">
        <f t="shared" si="17"/>
        <v>0</v>
      </c>
      <c r="AN30" s="55">
        <v>23</v>
      </c>
      <c r="AO30" s="57">
        <f t="shared" si="19"/>
        <v>0</v>
      </c>
      <c r="AP30" s="57">
        <f t="shared" si="20"/>
        <v>0</v>
      </c>
      <c r="AQ30" s="57">
        <f t="shared" si="7"/>
        <v>0</v>
      </c>
      <c r="AR30" s="57">
        <f t="shared" si="21"/>
        <v>10500</v>
      </c>
    </row>
    <row r="31" spans="1:44" ht="15.75" customHeight="1" x14ac:dyDescent="0.3">
      <c r="A31" s="36">
        <v>23</v>
      </c>
      <c r="B31" s="575">
        <v>3000</v>
      </c>
      <c r="C31" s="575">
        <v>4500</v>
      </c>
      <c r="D31" s="20">
        <f t="shared" si="8"/>
        <v>1500</v>
      </c>
      <c r="E31" s="510" t="s">
        <v>792</v>
      </c>
      <c r="F31" s="687">
        <v>1</v>
      </c>
      <c r="G31" s="1205"/>
      <c r="H31" s="520"/>
      <c r="I31" s="741"/>
      <c r="J31" s="520"/>
      <c r="K31" s="741"/>
      <c r="L31" s="520"/>
      <c r="M31" s="741"/>
      <c r="N31" s="520"/>
      <c r="O31" s="741"/>
      <c r="P31" s="520"/>
      <c r="Q31" s="741"/>
      <c r="R31" s="520"/>
      <c r="S31" s="696"/>
      <c r="T31" s="520"/>
      <c r="U31" s="1060">
        <f t="shared" si="9"/>
        <v>0</v>
      </c>
      <c r="V31" s="954"/>
      <c r="W31" s="265"/>
      <c r="X31" s="121">
        <f t="shared" si="10"/>
        <v>1</v>
      </c>
      <c r="Y31" s="959">
        <f t="shared" si="22"/>
        <v>0</v>
      </c>
      <c r="Z31" s="17">
        <f t="shared" si="11"/>
        <v>0</v>
      </c>
      <c r="AA31" s="17">
        <f t="shared" si="12"/>
        <v>0</v>
      </c>
      <c r="AB31" s="17">
        <f t="shared" si="13"/>
        <v>0</v>
      </c>
      <c r="AC31" s="17">
        <f t="shared" si="14"/>
        <v>0</v>
      </c>
      <c r="AD31" s="17">
        <f t="shared" si="15"/>
        <v>0</v>
      </c>
      <c r="AE31" s="17">
        <f t="shared" si="16"/>
        <v>0</v>
      </c>
      <c r="AF31" s="17">
        <f t="shared" si="17"/>
        <v>0</v>
      </c>
      <c r="AN31" s="55">
        <v>24</v>
      </c>
      <c r="AO31" s="57">
        <f t="shared" si="19"/>
        <v>0</v>
      </c>
      <c r="AP31" s="57">
        <f t="shared" si="20"/>
        <v>0</v>
      </c>
      <c r="AQ31" s="57">
        <f t="shared" si="7"/>
        <v>0</v>
      </c>
      <c r="AR31" s="57">
        <f t="shared" si="21"/>
        <v>3000</v>
      </c>
    </row>
    <row r="32" spans="1:44" ht="15.75" customHeight="1" x14ac:dyDescent="0.3">
      <c r="A32" s="36">
        <v>24</v>
      </c>
      <c r="B32" s="514">
        <v>2000</v>
      </c>
      <c r="C32" s="514">
        <v>2500</v>
      </c>
      <c r="D32" s="20">
        <f t="shared" si="8"/>
        <v>500</v>
      </c>
      <c r="E32" s="510" t="s">
        <v>857</v>
      </c>
      <c r="F32" s="687">
        <v>1</v>
      </c>
      <c r="G32" s="1205"/>
      <c r="H32" s="520"/>
      <c r="I32" s="741"/>
      <c r="J32" s="520"/>
      <c r="K32" s="741"/>
      <c r="L32" s="520"/>
      <c r="M32" s="741"/>
      <c r="N32" s="520"/>
      <c r="O32" s="741"/>
      <c r="P32" s="520"/>
      <c r="Q32" s="741"/>
      <c r="R32" s="520"/>
      <c r="S32" s="696"/>
      <c r="T32" s="520"/>
      <c r="U32" s="1060">
        <f t="shared" si="9"/>
        <v>0</v>
      </c>
      <c r="V32" s="954"/>
      <c r="W32" s="265"/>
      <c r="X32" s="1206">
        <f t="shared" si="10"/>
        <v>1</v>
      </c>
      <c r="Y32" s="959">
        <f t="shared" si="22"/>
        <v>0</v>
      </c>
      <c r="Z32" s="17">
        <f t="shared" si="11"/>
        <v>0</v>
      </c>
      <c r="AA32" s="17">
        <f t="shared" si="12"/>
        <v>0</v>
      </c>
      <c r="AB32" s="17">
        <f t="shared" si="13"/>
        <v>0</v>
      </c>
      <c r="AC32" s="17">
        <f t="shared" si="14"/>
        <v>0</v>
      </c>
      <c r="AD32" s="17">
        <f t="shared" si="15"/>
        <v>0</v>
      </c>
      <c r="AE32" s="17">
        <f t="shared" si="16"/>
        <v>0</v>
      </c>
      <c r="AF32" s="17">
        <f t="shared" si="17"/>
        <v>0</v>
      </c>
      <c r="AN32" s="55">
        <v>25</v>
      </c>
      <c r="AO32" s="57">
        <f t="shared" si="19"/>
        <v>0</v>
      </c>
      <c r="AP32" s="57">
        <f t="shared" si="20"/>
        <v>0</v>
      </c>
      <c r="AQ32" s="57">
        <f t="shared" si="7"/>
        <v>0</v>
      </c>
      <c r="AR32" s="57">
        <f t="shared" si="21"/>
        <v>2000</v>
      </c>
    </row>
    <row r="33" spans="1:44" s="3" customFormat="1" ht="16.5" customHeight="1" x14ac:dyDescent="0.3">
      <c r="A33" s="36">
        <v>25</v>
      </c>
      <c r="B33" s="67">
        <v>3000</v>
      </c>
      <c r="C33" s="67">
        <v>3500</v>
      </c>
      <c r="D33" s="20">
        <f t="shared" si="8"/>
        <v>500</v>
      </c>
      <c r="E33" s="506" t="s">
        <v>892</v>
      </c>
      <c r="F33" s="687">
        <v>2</v>
      </c>
      <c r="G33" s="1205"/>
      <c r="H33" s="520"/>
      <c r="I33" s="741"/>
      <c r="J33" s="520"/>
      <c r="K33" s="741"/>
      <c r="L33" s="520">
        <v>1</v>
      </c>
      <c r="M33" s="741"/>
      <c r="N33" s="520"/>
      <c r="O33" s="741"/>
      <c r="P33" s="520"/>
      <c r="Q33" s="741"/>
      <c r="R33" s="520"/>
      <c r="S33" s="696"/>
      <c r="T33" s="520">
        <v>1</v>
      </c>
      <c r="U33" s="1060">
        <f t="shared" si="9"/>
        <v>2</v>
      </c>
      <c r="V33" s="954"/>
      <c r="W33" s="265"/>
      <c r="X33" s="121">
        <f t="shared" si="10"/>
        <v>0</v>
      </c>
      <c r="Y33" s="959">
        <f t="shared" si="22"/>
        <v>0</v>
      </c>
      <c r="Z33" s="17">
        <f t="shared" si="11"/>
        <v>0</v>
      </c>
      <c r="AA33" s="17">
        <f t="shared" si="12"/>
        <v>0</v>
      </c>
      <c r="AB33" s="17">
        <f t="shared" si="13"/>
        <v>3500</v>
      </c>
      <c r="AC33" s="17">
        <f t="shared" si="14"/>
        <v>0</v>
      </c>
      <c r="AD33" s="17">
        <f t="shared" si="15"/>
        <v>0</v>
      </c>
      <c r="AE33" s="17">
        <f t="shared" si="16"/>
        <v>0</v>
      </c>
      <c r="AF33" s="17">
        <f t="shared" si="17"/>
        <v>3500</v>
      </c>
      <c r="AN33" s="55">
        <v>26</v>
      </c>
      <c r="AO33" s="57">
        <f t="shared" si="19"/>
        <v>6000</v>
      </c>
      <c r="AP33" s="57">
        <f t="shared" si="20"/>
        <v>7000</v>
      </c>
      <c r="AQ33" s="57">
        <f t="shared" si="7"/>
        <v>1000</v>
      </c>
      <c r="AR33" s="57">
        <f t="shared" si="21"/>
        <v>0</v>
      </c>
    </row>
    <row r="34" spans="1:44" s="3" customFormat="1" ht="15.75" customHeight="1" x14ac:dyDescent="0.3">
      <c r="A34" s="36">
        <v>26</v>
      </c>
      <c r="B34" s="19">
        <v>4000</v>
      </c>
      <c r="C34" s="19">
        <v>5000</v>
      </c>
      <c r="D34" s="20">
        <f t="shared" si="8"/>
        <v>1000</v>
      </c>
      <c r="E34" s="506" t="s">
        <v>835</v>
      </c>
      <c r="F34" s="687">
        <v>2</v>
      </c>
      <c r="G34" s="1205"/>
      <c r="H34" s="520"/>
      <c r="I34" s="741"/>
      <c r="J34" s="520"/>
      <c r="K34" s="741"/>
      <c r="L34" s="520"/>
      <c r="M34" s="741"/>
      <c r="N34" s="520"/>
      <c r="O34" s="741"/>
      <c r="P34" s="520"/>
      <c r="Q34" s="741"/>
      <c r="R34" s="520"/>
      <c r="S34" s="696"/>
      <c r="T34" s="520"/>
      <c r="U34" s="1060">
        <f t="shared" si="9"/>
        <v>0</v>
      </c>
      <c r="V34" s="954"/>
      <c r="W34" s="265">
        <v>1</v>
      </c>
      <c r="X34" s="121">
        <f t="shared" si="10"/>
        <v>1</v>
      </c>
      <c r="Y34" s="959">
        <f t="shared" si="22"/>
        <v>0</v>
      </c>
      <c r="Z34" s="17">
        <f t="shared" si="11"/>
        <v>0</v>
      </c>
      <c r="AA34" s="17">
        <f t="shared" si="12"/>
        <v>0</v>
      </c>
      <c r="AB34" s="17">
        <f t="shared" si="13"/>
        <v>0</v>
      </c>
      <c r="AC34" s="17">
        <f t="shared" si="14"/>
        <v>0</v>
      </c>
      <c r="AD34" s="17">
        <f t="shared" si="15"/>
        <v>0</v>
      </c>
      <c r="AE34" s="17">
        <f t="shared" si="16"/>
        <v>0</v>
      </c>
      <c r="AF34" s="17">
        <f t="shared" si="17"/>
        <v>0</v>
      </c>
      <c r="AN34" s="55">
        <v>27</v>
      </c>
      <c r="AO34" s="57">
        <f t="shared" si="19"/>
        <v>0</v>
      </c>
      <c r="AP34" s="57">
        <f t="shared" si="20"/>
        <v>0</v>
      </c>
      <c r="AQ34" s="57">
        <f t="shared" si="7"/>
        <v>0</v>
      </c>
      <c r="AR34" s="57">
        <f t="shared" si="21"/>
        <v>4000</v>
      </c>
    </row>
    <row r="35" spans="1:44" ht="15.75" customHeight="1" x14ac:dyDescent="0.3">
      <c r="A35" s="36">
        <v>27</v>
      </c>
      <c r="B35" s="575">
        <v>1000</v>
      </c>
      <c r="C35" s="575">
        <v>1300</v>
      </c>
      <c r="D35" s="20">
        <f t="shared" si="8"/>
        <v>300</v>
      </c>
      <c r="E35" s="510" t="s">
        <v>789</v>
      </c>
      <c r="F35" s="687">
        <v>3</v>
      </c>
      <c r="G35" s="595"/>
      <c r="H35" s="520"/>
      <c r="I35" s="741"/>
      <c r="J35" s="520"/>
      <c r="K35" s="741"/>
      <c r="L35" s="520"/>
      <c r="M35" s="741"/>
      <c r="N35" s="1314"/>
      <c r="O35" s="741"/>
      <c r="P35" s="1314"/>
      <c r="Q35" s="741"/>
      <c r="R35" s="1314"/>
      <c r="S35" s="696"/>
      <c r="T35" s="1314"/>
      <c r="U35" s="1060">
        <f t="shared" si="9"/>
        <v>0</v>
      </c>
      <c r="V35" s="954"/>
      <c r="W35" s="265"/>
      <c r="X35" s="121">
        <f t="shared" si="10"/>
        <v>3</v>
      </c>
      <c r="Y35" s="959">
        <f t="shared" si="22"/>
        <v>0</v>
      </c>
      <c r="Z35" s="17">
        <f t="shared" si="11"/>
        <v>0</v>
      </c>
      <c r="AA35" s="17">
        <f t="shared" si="12"/>
        <v>0</v>
      </c>
      <c r="AB35" s="17">
        <f t="shared" si="13"/>
        <v>0</v>
      </c>
      <c r="AC35" s="17">
        <f t="shared" si="14"/>
        <v>0</v>
      </c>
      <c r="AD35" s="17">
        <f t="shared" si="15"/>
        <v>0</v>
      </c>
      <c r="AE35" s="17">
        <f t="shared" si="16"/>
        <v>0</v>
      </c>
      <c r="AF35" s="17">
        <f t="shared" si="17"/>
        <v>0</v>
      </c>
      <c r="AN35" s="55">
        <v>28</v>
      </c>
      <c r="AO35" s="57">
        <f t="shared" si="19"/>
        <v>0</v>
      </c>
      <c r="AP35" s="57">
        <f t="shared" si="20"/>
        <v>0</v>
      </c>
      <c r="AQ35" s="57">
        <f t="shared" si="7"/>
        <v>0</v>
      </c>
      <c r="AR35" s="57">
        <f t="shared" si="21"/>
        <v>3000</v>
      </c>
    </row>
    <row r="36" spans="1:44" ht="15.75" customHeight="1" x14ac:dyDescent="0.25">
      <c r="A36" s="36">
        <v>28</v>
      </c>
      <c r="B36" s="575">
        <v>800</v>
      </c>
      <c r="C36" s="575">
        <v>1000</v>
      </c>
      <c r="D36" s="20">
        <f t="shared" si="8"/>
        <v>200</v>
      </c>
      <c r="E36" s="510" t="s">
        <v>693</v>
      </c>
      <c r="F36" s="687">
        <v>2</v>
      </c>
      <c r="G36" s="595"/>
      <c r="H36" s="520"/>
      <c r="I36" s="741"/>
      <c r="J36" s="520"/>
      <c r="K36" s="741"/>
      <c r="L36" s="520"/>
      <c r="M36" s="741"/>
      <c r="N36" s="1314"/>
      <c r="O36" s="741"/>
      <c r="P36" s="1314"/>
      <c r="Q36" s="741"/>
      <c r="R36" s="1314"/>
      <c r="S36" s="696"/>
      <c r="T36" s="1314"/>
      <c r="U36" s="1060">
        <f t="shared" si="9"/>
        <v>0</v>
      </c>
      <c r="V36" s="1026"/>
      <c r="W36" s="265"/>
      <c r="X36" s="121">
        <f t="shared" si="10"/>
        <v>2</v>
      </c>
      <c r="Y36" s="959">
        <f t="shared" si="22"/>
        <v>0</v>
      </c>
      <c r="Z36" s="17">
        <f t="shared" si="11"/>
        <v>0</v>
      </c>
      <c r="AA36" s="17">
        <f t="shared" si="12"/>
        <v>0</v>
      </c>
      <c r="AB36" s="17">
        <f t="shared" si="13"/>
        <v>0</v>
      </c>
      <c r="AC36" s="17">
        <f t="shared" si="14"/>
        <v>0</v>
      </c>
      <c r="AD36" s="17">
        <f t="shared" si="15"/>
        <v>0</v>
      </c>
      <c r="AE36" s="17">
        <f t="shared" si="16"/>
        <v>0</v>
      </c>
      <c r="AF36" s="17">
        <f t="shared" si="17"/>
        <v>0</v>
      </c>
      <c r="AN36" s="55">
        <v>29</v>
      </c>
      <c r="AO36" s="57">
        <f t="shared" si="19"/>
        <v>0</v>
      </c>
      <c r="AP36" s="57">
        <f t="shared" si="20"/>
        <v>0</v>
      </c>
      <c r="AQ36" s="57">
        <f t="shared" si="7"/>
        <v>0</v>
      </c>
      <c r="AR36" s="57">
        <f t="shared" si="21"/>
        <v>1600</v>
      </c>
    </row>
    <row r="37" spans="1:44" ht="15.75" customHeight="1" x14ac:dyDescent="0.3">
      <c r="A37" s="36">
        <v>29</v>
      </c>
      <c r="B37" s="575">
        <v>350</v>
      </c>
      <c r="C37" s="575">
        <v>500</v>
      </c>
      <c r="D37" s="20">
        <f t="shared" si="8"/>
        <v>150</v>
      </c>
      <c r="E37" s="510" t="s">
        <v>616</v>
      </c>
      <c r="F37" s="687">
        <v>0</v>
      </c>
      <c r="G37" s="595"/>
      <c r="H37" s="520"/>
      <c r="I37" s="741"/>
      <c r="J37" s="520"/>
      <c r="K37" s="741"/>
      <c r="L37" s="520"/>
      <c r="M37" s="741"/>
      <c r="N37" s="1314"/>
      <c r="O37" s="741"/>
      <c r="P37" s="1314"/>
      <c r="Q37" s="741"/>
      <c r="R37" s="1314"/>
      <c r="S37" s="696"/>
      <c r="T37" s="1314"/>
      <c r="U37" s="1060">
        <f t="shared" si="9"/>
        <v>0</v>
      </c>
      <c r="V37" s="954"/>
      <c r="W37" s="265"/>
      <c r="X37" s="121">
        <f t="shared" si="10"/>
        <v>0</v>
      </c>
      <c r="Y37" s="959">
        <f t="shared" si="22"/>
        <v>0</v>
      </c>
      <c r="Z37" s="17">
        <f t="shared" si="11"/>
        <v>0</v>
      </c>
      <c r="AA37" s="17">
        <f t="shared" si="12"/>
        <v>0</v>
      </c>
      <c r="AB37" s="17">
        <f t="shared" si="13"/>
        <v>0</v>
      </c>
      <c r="AC37" s="17">
        <f t="shared" si="14"/>
        <v>0</v>
      </c>
      <c r="AD37" s="17">
        <f t="shared" si="15"/>
        <v>0</v>
      </c>
      <c r="AE37" s="17">
        <f t="shared" si="16"/>
        <v>0</v>
      </c>
      <c r="AF37" s="17">
        <f t="shared" si="17"/>
        <v>0</v>
      </c>
      <c r="AN37" s="55">
        <v>30</v>
      </c>
      <c r="AO37" s="57">
        <f t="shared" si="19"/>
        <v>0</v>
      </c>
      <c r="AP37" s="57">
        <f t="shared" si="20"/>
        <v>0</v>
      </c>
      <c r="AQ37" s="57">
        <f t="shared" si="7"/>
        <v>0</v>
      </c>
      <c r="AR37" s="57">
        <f t="shared" si="21"/>
        <v>0</v>
      </c>
    </row>
    <row r="38" spans="1:44" ht="15.75" customHeight="1" x14ac:dyDescent="0.3">
      <c r="A38" s="36">
        <v>30</v>
      </c>
      <c r="B38" s="575">
        <v>400</v>
      </c>
      <c r="C38" s="575">
        <v>500</v>
      </c>
      <c r="D38" s="20">
        <f t="shared" si="8"/>
        <v>100</v>
      </c>
      <c r="E38" s="510" t="s">
        <v>618</v>
      </c>
      <c r="F38" s="687">
        <v>2</v>
      </c>
      <c r="G38" s="595"/>
      <c r="H38" s="520"/>
      <c r="I38" s="741"/>
      <c r="J38" s="520"/>
      <c r="K38" s="741"/>
      <c r="L38" s="520"/>
      <c r="M38" s="741"/>
      <c r="N38" s="1314"/>
      <c r="O38" s="741"/>
      <c r="P38" s="1314"/>
      <c r="Q38" s="741"/>
      <c r="R38" s="1314"/>
      <c r="S38" s="696"/>
      <c r="T38" s="1314"/>
      <c r="U38" s="1060">
        <f t="shared" si="9"/>
        <v>0</v>
      </c>
      <c r="V38" s="954"/>
      <c r="W38" s="265"/>
      <c r="X38" s="121">
        <f t="shared" si="10"/>
        <v>2</v>
      </c>
      <c r="Y38" s="959">
        <f t="shared" si="22"/>
        <v>0</v>
      </c>
      <c r="Z38" s="17">
        <f t="shared" si="11"/>
        <v>0</v>
      </c>
      <c r="AA38" s="17">
        <f t="shared" si="12"/>
        <v>0</v>
      </c>
      <c r="AB38" s="17">
        <f t="shared" si="13"/>
        <v>0</v>
      </c>
      <c r="AC38" s="17">
        <f t="shared" si="14"/>
        <v>0</v>
      </c>
      <c r="AD38" s="17">
        <f t="shared" si="15"/>
        <v>0</v>
      </c>
      <c r="AE38" s="17">
        <f t="shared" si="16"/>
        <v>0</v>
      </c>
      <c r="AF38" s="17">
        <f t="shared" si="17"/>
        <v>0</v>
      </c>
      <c r="AN38" s="55">
        <v>31</v>
      </c>
      <c r="AO38" s="57">
        <f t="shared" si="19"/>
        <v>0</v>
      </c>
      <c r="AP38" s="57">
        <f t="shared" si="20"/>
        <v>0</v>
      </c>
      <c r="AQ38" s="57">
        <f t="shared" si="7"/>
        <v>0</v>
      </c>
      <c r="AR38" s="57">
        <f t="shared" si="21"/>
        <v>800</v>
      </c>
    </row>
    <row r="39" spans="1:44" ht="15.75" customHeight="1" x14ac:dyDescent="0.3">
      <c r="A39" s="36">
        <v>31</v>
      </c>
      <c r="B39" s="575">
        <v>1500</v>
      </c>
      <c r="C39" s="575">
        <v>2000</v>
      </c>
      <c r="D39" s="20">
        <f t="shared" si="8"/>
        <v>500</v>
      </c>
      <c r="E39" s="510" t="s">
        <v>1139</v>
      </c>
      <c r="F39" s="687">
        <v>1</v>
      </c>
      <c r="G39" s="595"/>
      <c r="H39" s="520"/>
      <c r="I39" s="741"/>
      <c r="J39" s="520"/>
      <c r="K39" s="741"/>
      <c r="L39" s="520"/>
      <c r="M39" s="741"/>
      <c r="N39" s="1314"/>
      <c r="O39" s="741"/>
      <c r="P39" s="1314"/>
      <c r="Q39" s="741"/>
      <c r="R39" s="1314"/>
      <c r="S39" s="696"/>
      <c r="T39" s="1314"/>
      <c r="U39" s="1060">
        <f t="shared" si="9"/>
        <v>0</v>
      </c>
      <c r="V39" s="954"/>
      <c r="W39" s="265"/>
      <c r="X39" s="121">
        <f t="shared" si="10"/>
        <v>1</v>
      </c>
      <c r="Y39" s="959">
        <f t="shared" si="22"/>
        <v>0</v>
      </c>
      <c r="Z39" s="17">
        <f t="shared" si="11"/>
        <v>0</v>
      </c>
      <c r="AA39" s="17">
        <f t="shared" si="12"/>
        <v>0</v>
      </c>
      <c r="AB39" s="17">
        <f t="shared" si="13"/>
        <v>0</v>
      </c>
      <c r="AC39" s="17">
        <f t="shared" si="14"/>
        <v>0</v>
      </c>
      <c r="AD39" s="17">
        <f t="shared" si="15"/>
        <v>0</v>
      </c>
      <c r="AE39" s="17">
        <f t="shared" si="16"/>
        <v>0</v>
      </c>
      <c r="AF39" s="17">
        <f t="shared" si="17"/>
        <v>0</v>
      </c>
      <c r="AN39" s="55">
        <v>32</v>
      </c>
      <c r="AO39" s="57">
        <f t="shared" si="19"/>
        <v>0</v>
      </c>
      <c r="AP39" s="57">
        <f t="shared" si="20"/>
        <v>0</v>
      </c>
      <c r="AQ39" s="57">
        <f t="shared" si="7"/>
        <v>0</v>
      </c>
      <c r="AR39" s="57">
        <f t="shared" si="21"/>
        <v>1500</v>
      </c>
    </row>
    <row r="40" spans="1:44" ht="15.75" customHeight="1" x14ac:dyDescent="0.3">
      <c r="A40" s="36">
        <v>32</v>
      </c>
      <c r="B40" s="575">
        <v>1000</v>
      </c>
      <c r="C40" s="575">
        <v>1500</v>
      </c>
      <c r="D40" s="20">
        <f t="shared" si="8"/>
        <v>500</v>
      </c>
      <c r="E40" s="510" t="s">
        <v>598</v>
      </c>
      <c r="F40" s="687">
        <v>1</v>
      </c>
      <c r="G40" s="595"/>
      <c r="H40" s="520"/>
      <c r="I40" s="741"/>
      <c r="J40" s="520"/>
      <c r="K40" s="741"/>
      <c r="L40" s="520"/>
      <c r="M40" s="741"/>
      <c r="N40" s="1314"/>
      <c r="O40" s="741"/>
      <c r="P40" s="1314"/>
      <c r="Q40" s="741"/>
      <c r="R40" s="1314"/>
      <c r="S40" s="696"/>
      <c r="T40" s="1314"/>
      <c r="U40" s="1060">
        <f t="shared" si="9"/>
        <v>0</v>
      </c>
      <c r="V40" s="954"/>
      <c r="W40" s="265">
        <v>1</v>
      </c>
      <c r="X40" s="121">
        <f t="shared" si="10"/>
        <v>0</v>
      </c>
      <c r="Y40" s="959">
        <f t="shared" si="22"/>
        <v>0</v>
      </c>
      <c r="Z40" s="17">
        <f t="shared" si="11"/>
        <v>0</v>
      </c>
      <c r="AA40" s="17">
        <f t="shared" si="12"/>
        <v>0</v>
      </c>
      <c r="AB40" s="17">
        <f t="shared" si="13"/>
        <v>0</v>
      </c>
      <c r="AC40" s="17">
        <f t="shared" si="14"/>
        <v>0</v>
      </c>
      <c r="AD40" s="17">
        <f t="shared" si="15"/>
        <v>0</v>
      </c>
      <c r="AE40" s="17">
        <f t="shared" si="16"/>
        <v>0</v>
      </c>
      <c r="AF40" s="17">
        <f t="shared" si="17"/>
        <v>0</v>
      </c>
      <c r="AN40" s="55">
        <v>33</v>
      </c>
      <c r="AO40" s="57">
        <f t="shared" si="19"/>
        <v>0</v>
      </c>
      <c r="AP40" s="57">
        <f t="shared" si="20"/>
        <v>0</v>
      </c>
      <c r="AQ40" s="57">
        <f t="shared" si="7"/>
        <v>0</v>
      </c>
      <c r="AR40" s="57">
        <f t="shared" si="21"/>
        <v>0</v>
      </c>
    </row>
    <row r="41" spans="1:44" ht="15.75" customHeight="1" x14ac:dyDescent="0.3">
      <c r="A41" s="36">
        <v>33</v>
      </c>
      <c r="B41" s="575">
        <v>1500</v>
      </c>
      <c r="C41" s="575">
        <v>2000</v>
      </c>
      <c r="D41" s="20">
        <f t="shared" si="8"/>
        <v>500</v>
      </c>
      <c r="E41" s="510" t="s">
        <v>546</v>
      </c>
      <c r="F41" s="687">
        <v>13</v>
      </c>
      <c r="G41" s="595"/>
      <c r="H41" s="520"/>
      <c r="I41" s="741"/>
      <c r="J41" s="520">
        <v>1</v>
      </c>
      <c r="K41" s="741"/>
      <c r="L41" s="520"/>
      <c r="M41" s="741"/>
      <c r="N41" s="1314"/>
      <c r="O41" s="741"/>
      <c r="P41" s="1314"/>
      <c r="Q41" s="741"/>
      <c r="R41" s="1314"/>
      <c r="S41" s="696"/>
      <c r="T41" s="1314"/>
      <c r="U41" s="1060">
        <f t="shared" si="9"/>
        <v>1</v>
      </c>
      <c r="V41" s="954"/>
      <c r="W41" s="265"/>
      <c r="X41" s="121">
        <f t="shared" si="10"/>
        <v>12</v>
      </c>
      <c r="Y41" s="959">
        <f t="shared" si="22"/>
        <v>0</v>
      </c>
      <c r="Z41" s="17">
        <f t="shared" si="11"/>
        <v>0</v>
      </c>
      <c r="AA41" s="17">
        <f t="shared" si="12"/>
        <v>2000</v>
      </c>
      <c r="AB41" s="17">
        <f t="shared" si="13"/>
        <v>0</v>
      </c>
      <c r="AC41" s="17">
        <f t="shared" si="14"/>
        <v>0</v>
      </c>
      <c r="AD41" s="17">
        <f t="shared" si="15"/>
        <v>0</v>
      </c>
      <c r="AE41" s="17">
        <f t="shared" si="16"/>
        <v>0</v>
      </c>
      <c r="AF41" s="17">
        <f t="shared" si="17"/>
        <v>0</v>
      </c>
      <c r="AN41" s="55">
        <v>34</v>
      </c>
      <c r="AO41" s="57">
        <f t="shared" si="19"/>
        <v>1500</v>
      </c>
      <c r="AP41" s="57">
        <f t="shared" si="20"/>
        <v>2000</v>
      </c>
      <c r="AQ41" s="57">
        <f t="shared" si="7"/>
        <v>500</v>
      </c>
      <c r="AR41" s="57">
        <f t="shared" si="21"/>
        <v>18000</v>
      </c>
    </row>
    <row r="42" spans="1:44" ht="15.75" customHeight="1" x14ac:dyDescent="0.3">
      <c r="A42" s="36">
        <v>34</v>
      </c>
      <c r="B42" s="575">
        <v>130</v>
      </c>
      <c r="C42" s="575">
        <v>200</v>
      </c>
      <c r="D42" s="20">
        <f t="shared" si="8"/>
        <v>70</v>
      </c>
      <c r="E42" s="510" t="s">
        <v>694</v>
      </c>
      <c r="F42" s="687">
        <v>13</v>
      </c>
      <c r="G42" s="595"/>
      <c r="H42" s="520"/>
      <c r="I42" s="741"/>
      <c r="J42" s="520">
        <v>1</v>
      </c>
      <c r="K42" s="741"/>
      <c r="L42" s="520"/>
      <c r="M42" s="741"/>
      <c r="N42" s="1314"/>
      <c r="O42" s="741"/>
      <c r="P42" s="1314"/>
      <c r="Q42" s="741"/>
      <c r="R42" s="1314"/>
      <c r="S42" s="696"/>
      <c r="T42" s="1314"/>
      <c r="U42" s="1060">
        <f t="shared" si="9"/>
        <v>1</v>
      </c>
      <c r="V42" s="954"/>
      <c r="W42" s="265"/>
      <c r="X42" s="121">
        <f t="shared" si="10"/>
        <v>12</v>
      </c>
      <c r="Y42" s="959">
        <f t="shared" si="22"/>
        <v>0</v>
      </c>
      <c r="Z42" s="17">
        <f t="shared" si="11"/>
        <v>0</v>
      </c>
      <c r="AA42" s="17">
        <f t="shared" si="12"/>
        <v>200</v>
      </c>
      <c r="AB42" s="17">
        <f t="shared" si="13"/>
        <v>0</v>
      </c>
      <c r="AC42" s="17">
        <f t="shared" si="14"/>
        <v>0</v>
      </c>
      <c r="AD42" s="17">
        <f t="shared" si="15"/>
        <v>0</v>
      </c>
      <c r="AE42" s="17">
        <f t="shared" si="16"/>
        <v>0</v>
      </c>
      <c r="AF42" s="17">
        <f t="shared" si="17"/>
        <v>0</v>
      </c>
      <c r="AN42" s="55">
        <v>35</v>
      </c>
      <c r="AO42" s="57">
        <f t="shared" si="19"/>
        <v>130</v>
      </c>
      <c r="AP42" s="57">
        <f t="shared" si="20"/>
        <v>200</v>
      </c>
      <c r="AQ42" s="57">
        <f t="shared" si="7"/>
        <v>70</v>
      </c>
      <c r="AR42" s="57">
        <f t="shared" si="21"/>
        <v>1560</v>
      </c>
    </row>
    <row r="43" spans="1:44" ht="15.75" customHeight="1" x14ac:dyDescent="0.3">
      <c r="A43" s="36">
        <v>35</v>
      </c>
      <c r="B43" s="575">
        <v>230</v>
      </c>
      <c r="C43" s="575">
        <v>300</v>
      </c>
      <c r="D43" s="20">
        <f t="shared" si="8"/>
        <v>70</v>
      </c>
      <c r="E43" s="510" t="s">
        <v>695</v>
      </c>
      <c r="F43" s="687">
        <v>1</v>
      </c>
      <c r="G43" s="595"/>
      <c r="H43" s="520"/>
      <c r="I43" s="741"/>
      <c r="J43" s="520"/>
      <c r="K43" s="741"/>
      <c r="L43" s="520"/>
      <c r="M43" s="741"/>
      <c r="N43" s="1314"/>
      <c r="O43" s="741"/>
      <c r="P43" s="1314">
        <v>1</v>
      </c>
      <c r="Q43" s="741"/>
      <c r="R43" s="1314"/>
      <c r="S43" s="696"/>
      <c r="T43" s="1314"/>
      <c r="U43" s="1060">
        <f t="shared" si="9"/>
        <v>1</v>
      </c>
      <c r="V43" s="954"/>
      <c r="W43" s="265"/>
      <c r="X43" s="121">
        <f t="shared" si="10"/>
        <v>0</v>
      </c>
      <c r="Y43" s="959">
        <f t="shared" si="22"/>
        <v>0</v>
      </c>
      <c r="Z43" s="17">
        <f t="shared" si="11"/>
        <v>0</v>
      </c>
      <c r="AA43" s="17">
        <f t="shared" si="12"/>
        <v>0</v>
      </c>
      <c r="AB43" s="17">
        <f t="shared" si="13"/>
        <v>0</v>
      </c>
      <c r="AC43" s="17">
        <f t="shared" si="14"/>
        <v>0</v>
      </c>
      <c r="AD43" s="17">
        <f t="shared" si="15"/>
        <v>300</v>
      </c>
      <c r="AE43" s="17">
        <f t="shared" si="16"/>
        <v>0</v>
      </c>
      <c r="AF43" s="17">
        <f t="shared" si="17"/>
        <v>0</v>
      </c>
      <c r="AN43" s="55">
        <v>36</v>
      </c>
      <c r="AO43" s="57">
        <f t="shared" si="19"/>
        <v>230</v>
      </c>
      <c r="AP43" s="57">
        <f t="shared" si="20"/>
        <v>300</v>
      </c>
      <c r="AQ43" s="57">
        <f t="shared" si="7"/>
        <v>70</v>
      </c>
      <c r="AR43" s="57">
        <f t="shared" si="21"/>
        <v>0</v>
      </c>
    </row>
    <row r="44" spans="1:44" ht="15.75" customHeight="1" x14ac:dyDescent="0.3">
      <c r="A44" s="36">
        <v>36</v>
      </c>
      <c r="B44" s="575">
        <v>170</v>
      </c>
      <c r="C44" s="575">
        <v>250</v>
      </c>
      <c r="D44" s="20">
        <f t="shared" si="8"/>
        <v>80</v>
      </c>
      <c r="E44" s="510" t="s">
        <v>696</v>
      </c>
      <c r="F44" s="687">
        <v>3</v>
      </c>
      <c r="G44" s="595"/>
      <c r="H44" s="520"/>
      <c r="I44" s="741"/>
      <c r="J44" s="520"/>
      <c r="K44" s="741"/>
      <c r="L44" s="520"/>
      <c r="M44" s="741"/>
      <c r="N44" s="1314"/>
      <c r="O44" s="741"/>
      <c r="P44" s="1314"/>
      <c r="Q44" s="741"/>
      <c r="R44" s="1314"/>
      <c r="S44" s="696"/>
      <c r="T44" s="1314"/>
      <c r="U44" s="1060">
        <f t="shared" si="9"/>
        <v>0</v>
      </c>
      <c r="V44" s="954"/>
      <c r="W44" s="265"/>
      <c r="X44" s="121">
        <f t="shared" si="10"/>
        <v>3</v>
      </c>
      <c r="Y44" s="959">
        <f t="shared" si="22"/>
        <v>0</v>
      </c>
      <c r="Z44" s="17">
        <f t="shared" si="11"/>
        <v>0</v>
      </c>
      <c r="AA44" s="17">
        <f t="shared" si="12"/>
        <v>0</v>
      </c>
      <c r="AB44" s="17">
        <f t="shared" si="13"/>
        <v>0</v>
      </c>
      <c r="AC44" s="17">
        <f t="shared" si="14"/>
        <v>0</v>
      </c>
      <c r="AD44" s="17">
        <f t="shared" si="15"/>
        <v>0</v>
      </c>
      <c r="AE44" s="17">
        <f t="shared" si="16"/>
        <v>0</v>
      </c>
      <c r="AF44" s="17">
        <f t="shared" si="17"/>
        <v>0</v>
      </c>
      <c r="AN44" s="55">
        <v>37</v>
      </c>
      <c r="AO44" s="57">
        <f t="shared" si="19"/>
        <v>0</v>
      </c>
      <c r="AP44" s="57">
        <f t="shared" si="20"/>
        <v>0</v>
      </c>
      <c r="AQ44" s="57">
        <f t="shared" si="7"/>
        <v>0</v>
      </c>
      <c r="AR44" s="57">
        <f t="shared" si="21"/>
        <v>510</v>
      </c>
    </row>
    <row r="45" spans="1:44" ht="15.75" customHeight="1" x14ac:dyDescent="0.3">
      <c r="A45" s="36">
        <v>37</v>
      </c>
      <c r="B45" s="575">
        <v>450</v>
      </c>
      <c r="C45" s="575">
        <v>650</v>
      </c>
      <c r="D45" s="20">
        <f t="shared" si="8"/>
        <v>200</v>
      </c>
      <c r="E45" s="510" t="s">
        <v>1047</v>
      </c>
      <c r="F45" s="687">
        <v>0</v>
      </c>
      <c r="G45" s="595"/>
      <c r="H45" s="520"/>
      <c r="I45" s="741"/>
      <c r="J45" s="520"/>
      <c r="K45" s="741"/>
      <c r="L45" s="520"/>
      <c r="M45" s="741"/>
      <c r="N45" s="1314"/>
      <c r="O45" s="741"/>
      <c r="P45" s="1314"/>
      <c r="Q45" s="741"/>
      <c r="R45" s="1314"/>
      <c r="S45" s="696"/>
      <c r="T45" s="1314"/>
      <c r="U45" s="1060">
        <f t="shared" si="9"/>
        <v>0</v>
      </c>
      <c r="V45" s="954"/>
      <c r="W45" s="265"/>
      <c r="X45" s="121">
        <f t="shared" si="10"/>
        <v>0</v>
      </c>
      <c r="Y45" s="959">
        <f t="shared" si="22"/>
        <v>0</v>
      </c>
      <c r="Z45" s="17">
        <f t="shared" si="11"/>
        <v>0</v>
      </c>
      <c r="AA45" s="17">
        <f t="shared" si="12"/>
        <v>0</v>
      </c>
      <c r="AB45" s="17">
        <f t="shared" si="13"/>
        <v>0</v>
      </c>
      <c r="AC45" s="17">
        <f t="shared" si="14"/>
        <v>0</v>
      </c>
      <c r="AD45" s="17">
        <f t="shared" si="15"/>
        <v>0</v>
      </c>
      <c r="AE45" s="17">
        <f t="shared" si="16"/>
        <v>0</v>
      </c>
      <c r="AF45" s="17">
        <f t="shared" si="17"/>
        <v>0</v>
      </c>
      <c r="AN45" s="55">
        <v>38</v>
      </c>
      <c r="AO45" s="57">
        <f t="shared" si="19"/>
        <v>0</v>
      </c>
      <c r="AP45" s="57">
        <f t="shared" si="20"/>
        <v>0</v>
      </c>
      <c r="AQ45" s="57">
        <f t="shared" si="7"/>
        <v>0</v>
      </c>
      <c r="AR45" s="57">
        <f t="shared" si="21"/>
        <v>0</v>
      </c>
    </row>
    <row r="46" spans="1:44" ht="15.75" customHeight="1" x14ac:dyDescent="0.3">
      <c r="A46" s="36">
        <v>38</v>
      </c>
      <c r="B46" s="575">
        <v>6000</v>
      </c>
      <c r="C46" s="575">
        <v>8000</v>
      </c>
      <c r="D46" s="20">
        <f t="shared" si="8"/>
        <v>2000</v>
      </c>
      <c r="E46" s="510" t="s">
        <v>999</v>
      </c>
      <c r="F46" s="687">
        <v>10</v>
      </c>
      <c r="G46" s="595"/>
      <c r="H46" s="520"/>
      <c r="I46" s="741"/>
      <c r="J46" s="520"/>
      <c r="K46" s="741"/>
      <c r="L46" s="520"/>
      <c r="M46" s="741"/>
      <c r="N46" s="1314"/>
      <c r="O46" s="741"/>
      <c r="P46" s="1314"/>
      <c r="Q46" s="741"/>
      <c r="R46" s="1314"/>
      <c r="S46" s="696"/>
      <c r="T46" s="1314"/>
      <c r="U46" s="1060">
        <f t="shared" si="9"/>
        <v>0</v>
      </c>
      <c r="V46" s="954"/>
      <c r="W46" s="265"/>
      <c r="X46" s="121">
        <f t="shared" si="10"/>
        <v>10</v>
      </c>
      <c r="Y46" s="959">
        <f t="shared" si="22"/>
        <v>0</v>
      </c>
      <c r="Z46" s="17">
        <f t="shared" si="11"/>
        <v>0</v>
      </c>
      <c r="AA46" s="17">
        <f t="shared" si="12"/>
        <v>0</v>
      </c>
      <c r="AB46" s="17">
        <f t="shared" si="13"/>
        <v>0</v>
      </c>
      <c r="AC46" s="17">
        <f t="shared" si="14"/>
        <v>0</v>
      </c>
      <c r="AD46" s="17">
        <f t="shared" si="15"/>
        <v>0</v>
      </c>
      <c r="AE46" s="17">
        <f t="shared" si="16"/>
        <v>0</v>
      </c>
      <c r="AF46" s="17">
        <f t="shared" si="17"/>
        <v>0</v>
      </c>
      <c r="AN46" s="55">
        <v>39</v>
      </c>
      <c r="AO46" s="57">
        <f t="shared" si="19"/>
        <v>0</v>
      </c>
      <c r="AP46" s="57">
        <f t="shared" si="20"/>
        <v>0</v>
      </c>
      <c r="AQ46" s="57">
        <f t="shared" si="7"/>
        <v>0</v>
      </c>
      <c r="AR46" s="57">
        <f t="shared" si="21"/>
        <v>60000</v>
      </c>
    </row>
    <row r="47" spans="1:44" ht="15.75" customHeight="1" x14ac:dyDescent="0.3">
      <c r="A47" s="36">
        <v>39</v>
      </c>
      <c r="B47" s="200">
        <v>1600</v>
      </c>
      <c r="C47" s="200">
        <v>2000</v>
      </c>
      <c r="D47" s="20">
        <f t="shared" si="8"/>
        <v>400</v>
      </c>
      <c r="E47" s="618" t="s">
        <v>548</v>
      </c>
      <c r="F47" s="1277">
        <v>5</v>
      </c>
      <c r="G47" s="595"/>
      <c r="H47" s="520"/>
      <c r="I47" s="741"/>
      <c r="J47" s="520"/>
      <c r="K47" s="741"/>
      <c r="L47" s="520"/>
      <c r="M47" s="741"/>
      <c r="N47" s="1314"/>
      <c r="O47" s="741"/>
      <c r="P47" s="1314"/>
      <c r="Q47" s="741"/>
      <c r="R47" s="1314"/>
      <c r="S47" s="696"/>
      <c r="T47" s="1314"/>
      <c r="U47" s="1060">
        <f t="shared" si="9"/>
        <v>0</v>
      </c>
      <c r="V47" s="954"/>
      <c r="W47" s="265"/>
      <c r="X47" s="121">
        <f t="shared" si="10"/>
        <v>5</v>
      </c>
      <c r="Y47" s="959">
        <f t="shared" si="22"/>
        <v>0</v>
      </c>
      <c r="Z47" s="17">
        <f t="shared" si="11"/>
        <v>0</v>
      </c>
      <c r="AA47" s="17">
        <f t="shared" si="12"/>
        <v>0</v>
      </c>
      <c r="AB47" s="17">
        <f t="shared" si="13"/>
        <v>0</v>
      </c>
      <c r="AC47" s="17">
        <f t="shared" si="14"/>
        <v>0</v>
      </c>
      <c r="AD47" s="17">
        <f t="shared" si="15"/>
        <v>0</v>
      </c>
      <c r="AE47" s="17">
        <f t="shared" si="16"/>
        <v>0</v>
      </c>
      <c r="AF47" s="17">
        <f t="shared" si="17"/>
        <v>0</v>
      </c>
      <c r="AN47" s="55">
        <v>40</v>
      </c>
      <c r="AO47" s="57">
        <f t="shared" si="19"/>
        <v>0</v>
      </c>
      <c r="AP47" s="57">
        <f t="shared" si="20"/>
        <v>0</v>
      </c>
      <c r="AQ47" s="57">
        <f t="shared" si="7"/>
        <v>0</v>
      </c>
      <c r="AR47" s="57">
        <f t="shared" si="21"/>
        <v>8000</v>
      </c>
    </row>
    <row r="48" spans="1:44" ht="15.75" customHeight="1" x14ac:dyDescent="0.3">
      <c r="A48" s="36">
        <v>40</v>
      </c>
      <c r="B48" s="575">
        <v>1500</v>
      </c>
      <c r="C48" s="575">
        <v>2200</v>
      </c>
      <c r="D48" s="20">
        <f t="shared" si="8"/>
        <v>700</v>
      </c>
      <c r="E48" s="510" t="s">
        <v>838</v>
      </c>
      <c r="F48" s="687">
        <v>3</v>
      </c>
      <c r="G48" s="595"/>
      <c r="H48" s="520"/>
      <c r="I48" s="741"/>
      <c r="J48" s="520">
        <v>1</v>
      </c>
      <c r="K48" s="741"/>
      <c r="L48" s="520"/>
      <c r="M48" s="741"/>
      <c r="N48" s="1314"/>
      <c r="O48" s="741"/>
      <c r="P48" s="1314"/>
      <c r="Q48" s="741"/>
      <c r="R48" s="1314"/>
      <c r="S48" s="696"/>
      <c r="T48" s="520"/>
      <c r="U48" s="1060">
        <f t="shared" si="9"/>
        <v>1</v>
      </c>
      <c r="V48" s="954"/>
      <c r="W48" s="265"/>
      <c r="X48" s="121">
        <f t="shared" si="10"/>
        <v>2</v>
      </c>
      <c r="Y48" s="959">
        <f t="shared" si="22"/>
        <v>0</v>
      </c>
      <c r="Z48" s="17">
        <f t="shared" si="11"/>
        <v>0</v>
      </c>
      <c r="AA48" s="17">
        <f t="shared" si="12"/>
        <v>2200</v>
      </c>
      <c r="AB48" s="17">
        <f t="shared" si="13"/>
        <v>0</v>
      </c>
      <c r="AC48" s="17">
        <f t="shared" si="14"/>
        <v>0</v>
      </c>
      <c r="AD48" s="17">
        <f t="shared" si="15"/>
        <v>0</v>
      </c>
      <c r="AE48" s="17">
        <f t="shared" si="16"/>
        <v>0</v>
      </c>
      <c r="AF48" s="17">
        <f t="shared" si="17"/>
        <v>0</v>
      </c>
      <c r="AN48" s="55">
        <v>41</v>
      </c>
      <c r="AO48" s="57">
        <f t="shared" si="19"/>
        <v>1500</v>
      </c>
      <c r="AP48" s="57">
        <f t="shared" si="20"/>
        <v>2200</v>
      </c>
      <c r="AQ48" s="57">
        <f t="shared" si="7"/>
        <v>700</v>
      </c>
      <c r="AR48" s="57">
        <f t="shared" si="21"/>
        <v>3000</v>
      </c>
    </row>
    <row r="49" spans="1:44" ht="15.75" customHeight="1" x14ac:dyDescent="0.3">
      <c r="A49" s="36">
        <v>41</v>
      </c>
      <c r="B49" s="19">
        <v>6000</v>
      </c>
      <c r="C49" s="19">
        <v>7500</v>
      </c>
      <c r="D49" s="20">
        <f t="shared" si="8"/>
        <v>1500</v>
      </c>
      <c r="E49" s="506" t="s">
        <v>834</v>
      </c>
      <c r="F49" s="545">
        <v>0</v>
      </c>
      <c r="G49" s="595"/>
      <c r="H49" s="520"/>
      <c r="I49" s="741"/>
      <c r="J49" s="520"/>
      <c r="K49" s="741"/>
      <c r="L49" s="520"/>
      <c r="M49" s="741"/>
      <c r="N49" s="1314"/>
      <c r="O49" s="741"/>
      <c r="P49" s="1314"/>
      <c r="Q49" s="741"/>
      <c r="R49" s="1314"/>
      <c r="S49" s="696"/>
      <c r="T49" s="1314"/>
      <c r="U49" s="1060">
        <f t="shared" si="9"/>
        <v>0</v>
      </c>
      <c r="V49" s="954"/>
      <c r="W49" s="265"/>
      <c r="X49" s="121">
        <f t="shared" si="10"/>
        <v>0</v>
      </c>
      <c r="Y49" s="959">
        <f t="shared" si="22"/>
        <v>0</v>
      </c>
      <c r="Z49" s="17">
        <f t="shared" si="11"/>
        <v>0</v>
      </c>
      <c r="AA49" s="17">
        <f t="shared" si="12"/>
        <v>0</v>
      </c>
      <c r="AB49" s="17">
        <f t="shared" si="13"/>
        <v>0</v>
      </c>
      <c r="AC49" s="17">
        <f t="shared" si="14"/>
        <v>0</v>
      </c>
      <c r="AD49" s="17">
        <f t="shared" si="15"/>
        <v>0</v>
      </c>
      <c r="AE49" s="17">
        <f t="shared" si="16"/>
        <v>0</v>
      </c>
      <c r="AF49" s="17">
        <f t="shared" si="17"/>
        <v>0</v>
      </c>
      <c r="AN49" s="55">
        <v>42</v>
      </c>
      <c r="AO49" s="57">
        <f t="shared" si="19"/>
        <v>0</v>
      </c>
      <c r="AP49" s="57">
        <f t="shared" si="20"/>
        <v>0</v>
      </c>
      <c r="AQ49" s="57">
        <f t="shared" si="7"/>
        <v>0</v>
      </c>
      <c r="AR49" s="57">
        <f t="shared" si="21"/>
        <v>0</v>
      </c>
    </row>
    <row r="50" spans="1:44" ht="15.75" customHeight="1" x14ac:dyDescent="0.3">
      <c r="A50" s="36">
        <v>42</v>
      </c>
      <c r="B50" s="508"/>
      <c r="C50" s="508"/>
      <c r="D50" s="20">
        <f t="shared" si="8"/>
        <v>0</v>
      </c>
      <c r="E50" s="510"/>
      <c r="F50" s="687">
        <v>0</v>
      </c>
      <c r="G50" s="595"/>
      <c r="H50" s="520"/>
      <c r="I50" s="741"/>
      <c r="J50" s="520"/>
      <c r="K50" s="741"/>
      <c r="L50" s="520"/>
      <c r="M50" s="741"/>
      <c r="N50" s="1314"/>
      <c r="O50" s="741"/>
      <c r="P50" s="1314"/>
      <c r="Q50" s="741"/>
      <c r="R50" s="1314"/>
      <c r="S50" s="696"/>
      <c r="T50" s="1314"/>
      <c r="U50" s="1060">
        <f t="shared" si="9"/>
        <v>0</v>
      </c>
      <c r="V50" s="954"/>
      <c r="W50" s="265"/>
      <c r="X50" s="121">
        <f t="shared" si="10"/>
        <v>0</v>
      </c>
      <c r="Y50" s="959">
        <f t="shared" si="22"/>
        <v>0</v>
      </c>
      <c r="Z50" s="17">
        <f>H50*C50</f>
        <v>0</v>
      </c>
      <c r="AA50" s="17">
        <f t="shared" si="12"/>
        <v>0</v>
      </c>
      <c r="AB50" s="17">
        <f t="shared" si="13"/>
        <v>0</v>
      </c>
      <c r="AC50" s="17">
        <f t="shared" si="14"/>
        <v>0</v>
      </c>
      <c r="AD50" s="17">
        <f t="shared" si="15"/>
        <v>0</v>
      </c>
      <c r="AE50" s="17">
        <f t="shared" si="16"/>
        <v>0</v>
      </c>
      <c r="AF50" s="17">
        <f t="shared" si="17"/>
        <v>0</v>
      </c>
      <c r="AN50" s="55">
        <v>43</v>
      </c>
      <c r="AO50" s="57">
        <f t="shared" si="19"/>
        <v>0</v>
      </c>
      <c r="AP50" s="57">
        <f t="shared" si="20"/>
        <v>0</v>
      </c>
      <c r="AQ50" s="57">
        <f t="shared" si="7"/>
        <v>0</v>
      </c>
      <c r="AR50" s="57">
        <f t="shared" si="21"/>
        <v>0</v>
      </c>
    </row>
    <row r="51" spans="1:44" ht="15.75" customHeight="1" x14ac:dyDescent="0.3">
      <c r="A51" s="36">
        <v>43</v>
      </c>
      <c r="B51" s="508">
        <v>2800</v>
      </c>
      <c r="C51" s="508">
        <v>3800</v>
      </c>
      <c r="D51" s="20">
        <f t="shared" si="8"/>
        <v>1000</v>
      </c>
      <c r="E51" s="510" t="s">
        <v>998</v>
      </c>
      <c r="F51" s="687">
        <v>1</v>
      </c>
      <c r="G51" s="595"/>
      <c r="H51" s="520"/>
      <c r="I51" s="741"/>
      <c r="J51" s="520"/>
      <c r="K51" s="741"/>
      <c r="L51" s="520"/>
      <c r="M51" s="741"/>
      <c r="N51" s="1314"/>
      <c r="O51" s="741"/>
      <c r="P51" s="1314"/>
      <c r="Q51" s="741"/>
      <c r="R51" s="1314"/>
      <c r="S51" s="696"/>
      <c r="T51" s="1314">
        <v>1</v>
      </c>
      <c r="U51" s="1060">
        <f t="shared" si="9"/>
        <v>1</v>
      </c>
      <c r="V51" s="954"/>
      <c r="W51" s="265"/>
      <c r="X51" s="121">
        <f t="shared" si="10"/>
        <v>0</v>
      </c>
      <c r="Y51" s="959">
        <f t="shared" si="22"/>
        <v>0</v>
      </c>
      <c r="Z51" s="17">
        <f t="shared" si="11"/>
        <v>0</v>
      </c>
      <c r="AA51" s="17">
        <f t="shared" si="12"/>
        <v>0</v>
      </c>
      <c r="AB51" s="17">
        <f t="shared" si="13"/>
        <v>0</v>
      </c>
      <c r="AC51" s="17">
        <f t="shared" si="14"/>
        <v>0</v>
      </c>
      <c r="AD51" s="17">
        <f t="shared" si="15"/>
        <v>0</v>
      </c>
      <c r="AE51" s="17">
        <f t="shared" si="16"/>
        <v>0</v>
      </c>
      <c r="AF51" s="17">
        <f t="shared" si="17"/>
        <v>3800</v>
      </c>
      <c r="AN51" s="55">
        <v>44</v>
      </c>
      <c r="AO51" s="57">
        <f t="shared" si="19"/>
        <v>2800</v>
      </c>
      <c r="AP51" s="57">
        <f t="shared" si="20"/>
        <v>3800</v>
      </c>
      <c r="AQ51" s="57">
        <f t="shared" si="7"/>
        <v>1000</v>
      </c>
      <c r="AR51" s="57">
        <f t="shared" si="21"/>
        <v>0</v>
      </c>
    </row>
    <row r="52" spans="1:44" ht="15.75" customHeight="1" x14ac:dyDescent="0.3">
      <c r="A52" s="36">
        <v>44</v>
      </c>
      <c r="B52" s="19">
        <v>1200</v>
      </c>
      <c r="C52" s="19">
        <v>1800</v>
      </c>
      <c r="D52" s="20">
        <f t="shared" si="8"/>
        <v>600</v>
      </c>
      <c r="E52" s="506" t="s">
        <v>682</v>
      </c>
      <c r="F52" s="545">
        <v>5</v>
      </c>
      <c r="G52" s="595"/>
      <c r="H52" s="520"/>
      <c r="I52" s="741"/>
      <c r="J52" s="520">
        <v>1</v>
      </c>
      <c r="K52" s="741"/>
      <c r="L52" s="520">
        <v>1</v>
      </c>
      <c r="M52" s="741"/>
      <c r="N52" s="1314"/>
      <c r="O52" s="741"/>
      <c r="P52" s="1314"/>
      <c r="Q52" s="741"/>
      <c r="R52" s="1314"/>
      <c r="S52" s="696"/>
      <c r="T52" s="1314"/>
      <c r="U52" s="1060">
        <f t="shared" si="9"/>
        <v>2</v>
      </c>
      <c r="V52" s="954"/>
      <c r="W52" s="265"/>
      <c r="X52" s="121">
        <f t="shared" si="10"/>
        <v>3</v>
      </c>
      <c r="Y52" s="959">
        <f t="shared" si="22"/>
        <v>0</v>
      </c>
      <c r="Z52" s="17">
        <f t="shared" si="11"/>
        <v>0</v>
      </c>
      <c r="AA52" s="17">
        <f t="shared" si="12"/>
        <v>1800</v>
      </c>
      <c r="AB52" s="17">
        <f t="shared" si="13"/>
        <v>1800</v>
      </c>
      <c r="AC52" s="17">
        <f t="shared" si="14"/>
        <v>0</v>
      </c>
      <c r="AD52" s="17">
        <f t="shared" si="15"/>
        <v>0</v>
      </c>
      <c r="AE52" s="17">
        <f t="shared" si="16"/>
        <v>0</v>
      </c>
      <c r="AF52" s="17">
        <f t="shared" si="17"/>
        <v>0</v>
      </c>
      <c r="AN52" s="55">
        <v>45</v>
      </c>
      <c r="AO52" s="57">
        <f t="shared" si="19"/>
        <v>2400</v>
      </c>
      <c r="AP52" s="57">
        <f t="shared" si="20"/>
        <v>3600</v>
      </c>
      <c r="AQ52" s="57">
        <f t="shared" si="7"/>
        <v>1200</v>
      </c>
      <c r="AR52" s="57">
        <f t="shared" si="21"/>
        <v>3600</v>
      </c>
    </row>
    <row r="53" spans="1:44" ht="15.75" customHeight="1" x14ac:dyDescent="0.3">
      <c r="A53" s="36">
        <v>45</v>
      </c>
      <c r="B53" s="575">
        <v>120</v>
      </c>
      <c r="C53" s="575">
        <v>200</v>
      </c>
      <c r="D53" s="20">
        <f t="shared" si="8"/>
        <v>80</v>
      </c>
      <c r="E53" s="510" t="s">
        <v>743</v>
      </c>
      <c r="F53" s="687">
        <v>17</v>
      </c>
      <c r="G53" s="595"/>
      <c r="H53" s="520"/>
      <c r="I53" s="741"/>
      <c r="J53" s="520"/>
      <c r="K53" s="741"/>
      <c r="L53" s="520"/>
      <c r="M53" s="741"/>
      <c r="N53" s="1314"/>
      <c r="O53" s="741"/>
      <c r="P53" s="1314"/>
      <c r="Q53" s="741"/>
      <c r="R53" s="1314"/>
      <c r="S53" s="696"/>
      <c r="T53" s="1314"/>
      <c r="U53" s="1060">
        <f t="shared" si="9"/>
        <v>0</v>
      </c>
      <c r="V53" s="954"/>
      <c r="W53" s="265"/>
      <c r="X53" s="121">
        <f t="shared" si="10"/>
        <v>17</v>
      </c>
      <c r="Y53" s="959">
        <f t="shared" si="22"/>
        <v>0</v>
      </c>
      <c r="Z53" s="17">
        <f t="shared" si="11"/>
        <v>0</v>
      </c>
      <c r="AA53" s="17">
        <f t="shared" si="12"/>
        <v>0</v>
      </c>
      <c r="AB53" s="17">
        <f t="shared" si="13"/>
        <v>0</v>
      </c>
      <c r="AC53" s="17">
        <f t="shared" si="14"/>
        <v>0</v>
      </c>
      <c r="AD53" s="17">
        <f t="shared" si="15"/>
        <v>0</v>
      </c>
      <c r="AE53" s="17">
        <f t="shared" si="16"/>
        <v>0</v>
      </c>
      <c r="AF53" s="17">
        <f t="shared" si="17"/>
        <v>0</v>
      </c>
      <c r="AN53" s="55">
        <v>46</v>
      </c>
      <c r="AO53" s="57">
        <f t="shared" si="19"/>
        <v>0</v>
      </c>
      <c r="AP53" s="57">
        <f t="shared" si="20"/>
        <v>0</v>
      </c>
      <c r="AQ53" s="57">
        <f t="shared" si="7"/>
        <v>0</v>
      </c>
      <c r="AR53" s="57">
        <f t="shared" si="21"/>
        <v>2040</v>
      </c>
    </row>
    <row r="54" spans="1:44" ht="15.75" customHeight="1" x14ac:dyDescent="0.3">
      <c r="A54" s="36">
        <v>46</v>
      </c>
      <c r="B54" s="575">
        <v>2500</v>
      </c>
      <c r="C54" s="575">
        <v>2500</v>
      </c>
      <c r="D54" s="20">
        <f t="shared" si="8"/>
        <v>0</v>
      </c>
      <c r="E54" s="510" t="s">
        <v>636</v>
      </c>
      <c r="F54" s="545">
        <v>1</v>
      </c>
      <c r="G54" s="595"/>
      <c r="H54" s="520"/>
      <c r="I54" s="741"/>
      <c r="J54" s="520"/>
      <c r="K54" s="741"/>
      <c r="L54" s="520"/>
      <c r="M54" s="741"/>
      <c r="N54" s="1314"/>
      <c r="O54" s="741"/>
      <c r="P54" s="1314"/>
      <c r="Q54" s="741"/>
      <c r="R54" s="1314"/>
      <c r="S54" s="696"/>
      <c r="T54" s="1314"/>
      <c r="U54" s="1060">
        <f t="shared" si="9"/>
        <v>0</v>
      </c>
      <c r="V54" s="954"/>
      <c r="W54" s="265"/>
      <c r="X54" s="121">
        <f t="shared" si="10"/>
        <v>1</v>
      </c>
      <c r="Y54" s="959">
        <f t="shared" si="22"/>
        <v>0</v>
      </c>
      <c r="Z54" s="17">
        <f t="shared" si="11"/>
        <v>0</v>
      </c>
      <c r="AA54" s="17">
        <f t="shared" si="12"/>
        <v>0</v>
      </c>
      <c r="AB54" s="17">
        <f t="shared" si="13"/>
        <v>0</v>
      </c>
      <c r="AC54" s="17">
        <f t="shared" si="14"/>
        <v>0</v>
      </c>
      <c r="AD54" s="17">
        <f t="shared" si="15"/>
        <v>0</v>
      </c>
      <c r="AE54" s="17">
        <f t="shared" si="16"/>
        <v>0</v>
      </c>
      <c r="AF54" s="17">
        <f t="shared" si="17"/>
        <v>0</v>
      </c>
      <c r="AN54" s="55">
        <v>47</v>
      </c>
      <c r="AO54" s="57">
        <f t="shared" si="19"/>
        <v>0</v>
      </c>
      <c r="AP54" s="57">
        <f t="shared" si="20"/>
        <v>0</v>
      </c>
      <c r="AQ54" s="57">
        <f t="shared" si="7"/>
        <v>0</v>
      </c>
      <c r="AR54" s="57">
        <f t="shared" si="21"/>
        <v>2500</v>
      </c>
    </row>
    <row r="55" spans="1:44" ht="15.75" customHeight="1" x14ac:dyDescent="0.3">
      <c r="A55" s="36">
        <v>47</v>
      </c>
      <c r="B55" s="19">
        <v>1100</v>
      </c>
      <c r="C55" s="19">
        <v>1500</v>
      </c>
      <c r="D55" s="20">
        <f t="shared" si="8"/>
        <v>400</v>
      </c>
      <c r="E55" s="506" t="s">
        <v>698</v>
      </c>
      <c r="F55" s="545">
        <v>1</v>
      </c>
      <c r="G55" s="595"/>
      <c r="H55" s="520"/>
      <c r="I55" s="741"/>
      <c r="J55" s="520"/>
      <c r="K55" s="741"/>
      <c r="L55" s="520"/>
      <c r="M55" s="741"/>
      <c r="N55" s="1314"/>
      <c r="O55" s="741"/>
      <c r="P55" s="1314"/>
      <c r="Q55" s="741"/>
      <c r="R55" s="1314"/>
      <c r="S55" s="696"/>
      <c r="T55" s="1314"/>
      <c r="U55" s="1060">
        <f t="shared" si="9"/>
        <v>0</v>
      </c>
      <c r="V55" s="954"/>
      <c r="W55" s="265"/>
      <c r="X55" s="121">
        <f t="shared" si="10"/>
        <v>1</v>
      </c>
      <c r="Y55" s="959">
        <f t="shared" si="22"/>
        <v>0</v>
      </c>
      <c r="Z55" s="17">
        <f t="shared" si="11"/>
        <v>0</v>
      </c>
      <c r="AA55" s="17">
        <f t="shared" si="12"/>
        <v>0</v>
      </c>
      <c r="AB55" s="17">
        <f t="shared" si="13"/>
        <v>0</v>
      </c>
      <c r="AC55" s="17">
        <f t="shared" si="14"/>
        <v>0</v>
      </c>
      <c r="AD55" s="17">
        <f t="shared" si="15"/>
        <v>0</v>
      </c>
      <c r="AE55" s="17">
        <f t="shared" si="16"/>
        <v>0</v>
      </c>
      <c r="AF55" s="17">
        <f t="shared" si="17"/>
        <v>0</v>
      </c>
      <c r="AN55" s="55">
        <v>48</v>
      </c>
      <c r="AO55" s="57">
        <f t="shared" si="19"/>
        <v>0</v>
      </c>
      <c r="AP55" s="57">
        <f t="shared" si="20"/>
        <v>0</v>
      </c>
      <c r="AQ55" s="57">
        <f t="shared" si="7"/>
        <v>0</v>
      </c>
      <c r="AR55" s="57">
        <f t="shared" si="21"/>
        <v>1100</v>
      </c>
    </row>
    <row r="56" spans="1:44" ht="15.75" customHeight="1" x14ac:dyDescent="0.3">
      <c r="A56" s="36">
        <v>48</v>
      </c>
      <c r="B56" s="19">
        <v>250</v>
      </c>
      <c r="C56" s="19">
        <v>350</v>
      </c>
      <c r="D56" s="20">
        <f t="shared" si="8"/>
        <v>100</v>
      </c>
      <c r="E56" s="506" t="s">
        <v>699</v>
      </c>
      <c r="F56" s="545">
        <v>19</v>
      </c>
      <c r="G56" s="595"/>
      <c r="H56" s="520"/>
      <c r="I56" s="741"/>
      <c r="J56" s="520"/>
      <c r="K56" s="741"/>
      <c r="L56" s="520"/>
      <c r="M56" s="741"/>
      <c r="N56" s="1314"/>
      <c r="O56" s="741"/>
      <c r="P56" s="1314"/>
      <c r="Q56" s="741"/>
      <c r="R56" s="1314"/>
      <c r="S56" s="696"/>
      <c r="T56" s="1314"/>
      <c r="U56" s="1060">
        <f t="shared" si="9"/>
        <v>0</v>
      </c>
      <c r="V56" s="954"/>
      <c r="W56" s="265"/>
      <c r="X56" s="121">
        <f t="shared" si="10"/>
        <v>19</v>
      </c>
      <c r="Y56" s="959">
        <f t="shared" si="22"/>
        <v>0</v>
      </c>
      <c r="Z56" s="17">
        <f t="shared" si="11"/>
        <v>0</v>
      </c>
      <c r="AA56" s="17">
        <f t="shared" si="12"/>
        <v>0</v>
      </c>
      <c r="AB56" s="17">
        <f t="shared" si="13"/>
        <v>0</v>
      </c>
      <c r="AC56" s="17">
        <f t="shared" si="14"/>
        <v>0</v>
      </c>
      <c r="AD56" s="17">
        <f t="shared" si="15"/>
        <v>0</v>
      </c>
      <c r="AE56" s="17">
        <f t="shared" si="16"/>
        <v>0</v>
      </c>
      <c r="AF56" s="17">
        <f t="shared" si="17"/>
        <v>0</v>
      </c>
      <c r="AN56" s="55">
        <v>49</v>
      </c>
      <c r="AO56" s="57">
        <f t="shared" si="19"/>
        <v>0</v>
      </c>
      <c r="AP56" s="57">
        <f t="shared" si="20"/>
        <v>0</v>
      </c>
      <c r="AQ56" s="57">
        <f t="shared" si="7"/>
        <v>0</v>
      </c>
      <c r="AR56" s="57">
        <f t="shared" si="21"/>
        <v>4750</v>
      </c>
    </row>
    <row r="57" spans="1:44" ht="15.75" customHeight="1" x14ac:dyDescent="0.3">
      <c r="A57" s="36">
        <v>49</v>
      </c>
      <c r="B57" s="19">
        <v>1400</v>
      </c>
      <c r="C57" s="19">
        <v>2500</v>
      </c>
      <c r="D57" s="20">
        <f t="shared" si="8"/>
        <v>1100</v>
      </c>
      <c r="E57" s="506" t="s">
        <v>973</v>
      </c>
      <c r="F57" s="545">
        <v>7</v>
      </c>
      <c r="G57" s="595"/>
      <c r="H57" s="520"/>
      <c r="I57" s="741"/>
      <c r="J57" s="520"/>
      <c r="K57" s="741"/>
      <c r="L57" s="520"/>
      <c r="M57" s="741"/>
      <c r="N57" s="1314"/>
      <c r="O57" s="741"/>
      <c r="P57" s="1314"/>
      <c r="Q57" s="741"/>
      <c r="R57" s="1314"/>
      <c r="S57" s="696"/>
      <c r="T57" s="1314"/>
      <c r="U57" s="1060">
        <f t="shared" si="9"/>
        <v>0</v>
      </c>
      <c r="V57" s="954"/>
      <c r="W57" s="265"/>
      <c r="X57" s="121">
        <f t="shared" si="10"/>
        <v>7</v>
      </c>
      <c r="Y57" s="959">
        <f t="shared" si="22"/>
        <v>0</v>
      </c>
      <c r="Z57" s="17">
        <f t="shared" si="11"/>
        <v>0</v>
      </c>
      <c r="AA57" s="17">
        <f t="shared" si="12"/>
        <v>0</v>
      </c>
      <c r="AB57" s="17">
        <f t="shared" si="13"/>
        <v>0</v>
      </c>
      <c r="AC57" s="17">
        <f t="shared" si="14"/>
        <v>0</v>
      </c>
      <c r="AD57" s="17">
        <f t="shared" si="15"/>
        <v>0</v>
      </c>
      <c r="AE57" s="17">
        <f t="shared" si="16"/>
        <v>0</v>
      </c>
      <c r="AF57" s="17">
        <f t="shared" si="17"/>
        <v>0</v>
      </c>
      <c r="AN57" s="55">
        <v>50</v>
      </c>
      <c r="AO57" s="57">
        <f t="shared" si="19"/>
        <v>0</v>
      </c>
      <c r="AP57" s="57">
        <f t="shared" si="20"/>
        <v>0</v>
      </c>
      <c r="AQ57" s="57">
        <f t="shared" si="7"/>
        <v>0</v>
      </c>
      <c r="AR57" s="57">
        <f t="shared" si="21"/>
        <v>9800</v>
      </c>
    </row>
    <row r="58" spans="1:44" s="2" customFormat="1" ht="15.75" customHeight="1" x14ac:dyDescent="0.3">
      <c r="A58" s="36">
        <v>50</v>
      </c>
      <c r="B58" s="575">
        <v>4000</v>
      </c>
      <c r="C58" s="575">
        <v>6000</v>
      </c>
      <c r="D58" s="20">
        <f t="shared" si="8"/>
        <v>2000</v>
      </c>
      <c r="E58" s="510" t="s">
        <v>512</v>
      </c>
      <c r="F58" s="687">
        <v>1</v>
      </c>
      <c r="G58" s="595"/>
      <c r="H58" s="520"/>
      <c r="I58" s="741"/>
      <c r="J58" s="520"/>
      <c r="K58" s="741"/>
      <c r="L58" s="520"/>
      <c r="M58" s="741"/>
      <c r="N58" s="1314"/>
      <c r="O58" s="741"/>
      <c r="P58" s="1314">
        <v>1</v>
      </c>
      <c r="Q58" s="741"/>
      <c r="R58" s="1314"/>
      <c r="S58" s="696"/>
      <c r="T58" s="1314"/>
      <c r="U58" s="1060">
        <f t="shared" si="9"/>
        <v>1</v>
      </c>
      <c r="V58" s="954"/>
      <c r="W58" s="265"/>
      <c r="X58" s="121">
        <f t="shared" si="10"/>
        <v>0</v>
      </c>
      <c r="Y58" s="959">
        <f t="shared" ref="Y58:Y72" si="23">G58+I58+K58+M58+O58+Q58+S58</f>
        <v>0</v>
      </c>
      <c r="Z58" s="17">
        <f t="shared" si="11"/>
        <v>0</v>
      </c>
      <c r="AA58" s="17">
        <f t="shared" si="12"/>
        <v>0</v>
      </c>
      <c r="AB58" s="17">
        <f t="shared" si="13"/>
        <v>0</v>
      </c>
      <c r="AC58" s="17">
        <f t="shared" si="14"/>
        <v>0</v>
      </c>
      <c r="AD58" s="17">
        <f t="shared" si="15"/>
        <v>6000</v>
      </c>
      <c r="AE58" s="17">
        <f t="shared" si="16"/>
        <v>0</v>
      </c>
      <c r="AF58" s="17">
        <f t="shared" si="17"/>
        <v>0</v>
      </c>
      <c r="AN58" s="55">
        <v>51</v>
      </c>
      <c r="AO58" s="57">
        <f t="shared" si="19"/>
        <v>4000</v>
      </c>
      <c r="AP58" s="57">
        <f t="shared" si="20"/>
        <v>6000</v>
      </c>
      <c r="AQ58" s="57">
        <f t="shared" si="7"/>
        <v>2000</v>
      </c>
      <c r="AR58" s="57">
        <f t="shared" si="21"/>
        <v>0</v>
      </c>
    </row>
    <row r="59" spans="1:44" ht="15.75" customHeight="1" x14ac:dyDescent="0.3">
      <c r="A59" s="36">
        <v>51</v>
      </c>
      <c r="B59" s="575">
        <v>1200</v>
      </c>
      <c r="C59" s="575">
        <v>2000</v>
      </c>
      <c r="D59" s="20">
        <f t="shared" si="8"/>
        <v>800</v>
      </c>
      <c r="E59" s="510" t="s">
        <v>948</v>
      </c>
      <c r="F59" s="687">
        <v>8</v>
      </c>
      <c r="G59" s="595"/>
      <c r="H59" s="520"/>
      <c r="I59" s="741"/>
      <c r="J59" s="520"/>
      <c r="K59" s="741"/>
      <c r="L59" s="520"/>
      <c r="M59" s="741"/>
      <c r="N59" s="1314"/>
      <c r="O59" s="741"/>
      <c r="P59" s="1314"/>
      <c r="Q59" s="741"/>
      <c r="R59" s="1314"/>
      <c r="S59" s="696"/>
      <c r="T59" s="1314"/>
      <c r="U59" s="1060">
        <f t="shared" si="9"/>
        <v>0</v>
      </c>
      <c r="V59" s="954"/>
      <c r="W59" s="265"/>
      <c r="X59" s="121">
        <f t="shared" si="10"/>
        <v>8</v>
      </c>
      <c r="Y59" s="959">
        <f t="shared" si="23"/>
        <v>0</v>
      </c>
      <c r="Z59" s="17">
        <f t="shared" si="11"/>
        <v>0</v>
      </c>
      <c r="AA59" s="17">
        <f t="shared" si="12"/>
        <v>0</v>
      </c>
      <c r="AB59" s="17">
        <f t="shared" si="13"/>
        <v>0</v>
      </c>
      <c r="AC59" s="17">
        <f t="shared" si="14"/>
        <v>0</v>
      </c>
      <c r="AD59" s="17">
        <f t="shared" si="15"/>
        <v>0</v>
      </c>
      <c r="AE59" s="17">
        <f t="shared" si="16"/>
        <v>0</v>
      </c>
      <c r="AF59" s="17">
        <f t="shared" si="17"/>
        <v>0</v>
      </c>
      <c r="AN59" s="55">
        <v>52</v>
      </c>
      <c r="AO59" s="57">
        <f t="shared" si="19"/>
        <v>0</v>
      </c>
      <c r="AP59" s="57">
        <f t="shared" si="20"/>
        <v>0</v>
      </c>
      <c r="AQ59" s="57">
        <f t="shared" si="7"/>
        <v>0</v>
      </c>
      <c r="AR59" s="57">
        <f t="shared" si="21"/>
        <v>9600</v>
      </c>
    </row>
    <row r="60" spans="1:44" ht="15.75" customHeight="1" x14ac:dyDescent="0.3">
      <c r="A60" s="36">
        <v>52</v>
      </c>
      <c r="B60" s="508">
        <v>250</v>
      </c>
      <c r="C60" s="508">
        <v>350</v>
      </c>
      <c r="D60" s="20">
        <f t="shared" si="8"/>
        <v>100</v>
      </c>
      <c r="E60" s="510" t="s">
        <v>855</v>
      </c>
      <c r="F60" s="687">
        <v>15</v>
      </c>
      <c r="G60" s="595"/>
      <c r="H60" s="520"/>
      <c r="I60" s="741"/>
      <c r="J60" s="520"/>
      <c r="K60" s="741"/>
      <c r="L60" s="520"/>
      <c r="M60" s="741"/>
      <c r="N60" s="1314"/>
      <c r="O60" s="741"/>
      <c r="P60" s="1314"/>
      <c r="Q60" s="741"/>
      <c r="R60" s="1314"/>
      <c r="S60" s="696"/>
      <c r="T60" s="1314"/>
      <c r="U60" s="1060">
        <f t="shared" si="9"/>
        <v>0</v>
      </c>
      <c r="V60" s="954"/>
      <c r="W60" s="265"/>
      <c r="X60" s="121">
        <f t="shared" si="10"/>
        <v>15</v>
      </c>
      <c r="Y60" s="959">
        <f t="shared" si="23"/>
        <v>0</v>
      </c>
      <c r="Z60" s="17">
        <f t="shared" si="11"/>
        <v>0</v>
      </c>
      <c r="AA60" s="17">
        <f t="shared" si="12"/>
        <v>0</v>
      </c>
      <c r="AB60" s="17">
        <f t="shared" si="13"/>
        <v>0</v>
      </c>
      <c r="AC60" s="17">
        <f t="shared" si="14"/>
        <v>0</v>
      </c>
      <c r="AD60" s="17">
        <f t="shared" si="15"/>
        <v>0</v>
      </c>
      <c r="AE60" s="17">
        <f t="shared" si="16"/>
        <v>0</v>
      </c>
      <c r="AF60" s="17">
        <f t="shared" si="17"/>
        <v>0</v>
      </c>
      <c r="AN60" s="55">
        <v>53</v>
      </c>
      <c r="AO60" s="57">
        <f t="shared" si="19"/>
        <v>0</v>
      </c>
      <c r="AP60" s="57">
        <f t="shared" si="20"/>
        <v>0</v>
      </c>
      <c r="AQ60" s="57">
        <f t="shared" si="7"/>
        <v>0</v>
      </c>
      <c r="AR60" s="57">
        <f t="shared" si="21"/>
        <v>3750</v>
      </c>
    </row>
    <row r="61" spans="1:44" ht="15.75" customHeight="1" x14ac:dyDescent="0.3">
      <c r="A61" s="36">
        <v>53</v>
      </c>
      <c r="B61" s="19">
        <v>300</v>
      </c>
      <c r="C61" s="19">
        <v>450</v>
      </c>
      <c r="D61" s="20">
        <f t="shared" si="8"/>
        <v>150</v>
      </c>
      <c r="E61" s="506" t="s">
        <v>854</v>
      </c>
      <c r="F61" s="545">
        <v>10</v>
      </c>
      <c r="G61" s="595"/>
      <c r="H61" s="520"/>
      <c r="I61" s="741"/>
      <c r="J61" s="520"/>
      <c r="K61" s="741"/>
      <c r="L61" s="520"/>
      <c r="M61" s="741"/>
      <c r="N61" s="1314"/>
      <c r="O61" s="741"/>
      <c r="P61" s="1314"/>
      <c r="Q61" s="741"/>
      <c r="R61" s="1314"/>
      <c r="S61" s="696"/>
      <c r="T61" s="1314"/>
      <c r="U61" s="1060">
        <f t="shared" si="9"/>
        <v>0</v>
      </c>
      <c r="V61" s="954"/>
      <c r="W61" s="265"/>
      <c r="X61" s="121">
        <f t="shared" si="10"/>
        <v>10</v>
      </c>
      <c r="Y61" s="959">
        <f t="shared" si="23"/>
        <v>0</v>
      </c>
      <c r="Z61" s="17">
        <f t="shared" si="11"/>
        <v>0</v>
      </c>
      <c r="AA61" s="17">
        <f t="shared" si="12"/>
        <v>0</v>
      </c>
      <c r="AB61" s="17">
        <f t="shared" si="13"/>
        <v>0</v>
      </c>
      <c r="AC61" s="17">
        <f t="shared" si="14"/>
        <v>0</v>
      </c>
      <c r="AD61" s="17">
        <f t="shared" si="15"/>
        <v>0</v>
      </c>
      <c r="AE61" s="17">
        <f t="shared" si="16"/>
        <v>0</v>
      </c>
      <c r="AF61" s="17">
        <f t="shared" si="17"/>
        <v>0</v>
      </c>
      <c r="AN61" s="55">
        <v>54</v>
      </c>
      <c r="AO61" s="57">
        <f t="shared" si="19"/>
        <v>0</v>
      </c>
      <c r="AP61" s="57">
        <f t="shared" si="20"/>
        <v>0</v>
      </c>
      <c r="AQ61" s="57">
        <f t="shared" si="7"/>
        <v>0</v>
      </c>
      <c r="AR61" s="57">
        <f t="shared" si="21"/>
        <v>3000</v>
      </c>
    </row>
    <row r="62" spans="1:44" ht="15.75" customHeight="1" x14ac:dyDescent="0.3">
      <c r="A62" s="36">
        <v>54</v>
      </c>
      <c r="B62" s="575">
        <v>350</v>
      </c>
      <c r="C62" s="575">
        <v>500</v>
      </c>
      <c r="D62" s="20">
        <f t="shared" si="8"/>
        <v>150</v>
      </c>
      <c r="E62" s="510" t="s">
        <v>856</v>
      </c>
      <c r="F62" s="687">
        <v>9</v>
      </c>
      <c r="G62" s="595"/>
      <c r="H62" s="520"/>
      <c r="I62" s="741"/>
      <c r="J62" s="520"/>
      <c r="K62" s="741"/>
      <c r="L62" s="520"/>
      <c r="M62" s="741"/>
      <c r="N62" s="1314"/>
      <c r="O62" s="741"/>
      <c r="P62" s="520"/>
      <c r="Q62" s="741"/>
      <c r="R62" s="1314"/>
      <c r="S62" s="696"/>
      <c r="T62" s="1314"/>
      <c r="U62" s="1060">
        <f t="shared" si="9"/>
        <v>0</v>
      </c>
      <c r="V62" s="954"/>
      <c r="W62" s="265"/>
      <c r="X62" s="121">
        <f t="shared" si="10"/>
        <v>9</v>
      </c>
      <c r="Y62" s="959">
        <f t="shared" si="23"/>
        <v>0</v>
      </c>
      <c r="Z62" s="17">
        <f t="shared" si="11"/>
        <v>0</v>
      </c>
      <c r="AA62" s="17">
        <f t="shared" si="12"/>
        <v>0</v>
      </c>
      <c r="AB62" s="17">
        <f t="shared" si="13"/>
        <v>0</v>
      </c>
      <c r="AC62" s="17">
        <f t="shared" si="14"/>
        <v>0</v>
      </c>
      <c r="AD62" s="17">
        <f t="shared" si="15"/>
        <v>0</v>
      </c>
      <c r="AE62" s="17">
        <f t="shared" si="16"/>
        <v>0</v>
      </c>
      <c r="AF62" s="17">
        <f t="shared" si="17"/>
        <v>0</v>
      </c>
      <c r="AN62" s="55">
        <v>55</v>
      </c>
      <c r="AO62" s="57">
        <f t="shared" si="19"/>
        <v>0</v>
      </c>
      <c r="AP62" s="57">
        <f t="shared" si="20"/>
        <v>0</v>
      </c>
      <c r="AQ62" s="57">
        <f t="shared" si="7"/>
        <v>0</v>
      </c>
      <c r="AR62" s="57">
        <f t="shared" si="21"/>
        <v>3150</v>
      </c>
    </row>
    <row r="63" spans="1:44" ht="15.75" customHeight="1" x14ac:dyDescent="0.3">
      <c r="A63" s="36">
        <v>55</v>
      </c>
      <c r="B63" s="19">
        <v>150</v>
      </c>
      <c r="C63" s="19">
        <v>200</v>
      </c>
      <c r="D63" s="20">
        <f t="shared" si="8"/>
        <v>50</v>
      </c>
      <c r="E63" s="506" t="s">
        <v>841</v>
      </c>
      <c r="F63" s="545">
        <v>6</v>
      </c>
      <c r="G63" s="595"/>
      <c r="H63" s="520"/>
      <c r="I63" s="741"/>
      <c r="J63" s="520"/>
      <c r="K63" s="741"/>
      <c r="L63" s="520"/>
      <c r="M63" s="741"/>
      <c r="N63" s="1314"/>
      <c r="O63" s="741"/>
      <c r="P63" s="1314"/>
      <c r="Q63" s="741"/>
      <c r="R63" s="1314"/>
      <c r="S63" s="696"/>
      <c r="T63" s="1314"/>
      <c r="U63" s="1060">
        <f t="shared" si="9"/>
        <v>0</v>
      </c>
      <c r="V63" s="954"/>
      <c r="W63" s="265"/>
      <c r="X63" s="121">
        <f t="shared" si="10"/>
        <v>6</v>
      </c>
      <c r="Y63" s="959">
        <f t="shared" si="23"/>
        <v>0</v>
      </c>
      <c r="Z63" s="17">
        <f t="shared" si="11"/>
        <v>0</v>
      </c>
      <c r="AA63" s="17">
        <f t="shared" si="12"/>
        <v>0</v>
      </c>
      <c r="AB63" s="17">
        <f t="shared" si="13"/>
        <v>0</v>
      </c>
      <c r="AC63" s="17">
        <f t="shared" si="14"/>
        <v>0</v>
      </c>
      <c r="AD63" s="17">
        <f t="shared" si="15"/>
        <v>0</v>
      </c>
      <c r="AE63" s="17">
        <f t="shared" si="16"/>
        <v>0</v>
      </c>
      <c r="AF63" s="17">
        <f t="shared" si="17"/>
        <v>0</v>
      </c>
      <c r="AN63" s="55">
        <v>56</v>
      </c>
      <c r="AO63" s="57">
        <f t="shared" si="19"/>
        <v>0</v>
      </c>
      <c r="AP63" s="57">
        <f t="shared" si="20"/>
        <v>0</v>
      </c>
      <c r="AQ63" s="57">
        <f t="shared" si="7"/>
        <v>0</v>
      </c>
      <c r="AR63" s="57">
        <f t="shared" si="21"/>
        <v>900</v>
      </c>
    </row>
    <row r="64" spans="1:44" ht="15.75" customHeight="1" x14ac:dyDescent="0.3">
      <c r="A64" s="36">
        <v>56</v>
      </c>
      <c r="B64" s="19">
        <v>400</v>
      </c>
      <c r="C64" s="19">
        <v>500</v>
      </c>
      <c r="D64" s="20">
        <f t="shared" si="8"/>
        <v>100</v>
      </c>
      <c r="E64" s="506" t="s">
        <v>842</v>
      </c>
      <c r="F64" s="545">
        <v>0</v>
      </c>
      <c r="G64" s="595"/>
      <c r="H64" s="520"/>
      <c r="I64" s="741"/>
      <c r="J64" s="520"/>
      <c r="K64" s="741"/>
      <c r="L64" s="520"/>
      <c r="M64" s="741"/>
      <c r="N64" s="1314"/>
      <c r="O64" s="741"/>
      <c r="P64" s="1314"/>
      <c r="Q64" s="741"/>
      <c r="R64" s="1314"/>
      <c r="S64" s="696"/>
      <c r="T64" s="1314"/>
      <c r="U64" s="1060">
        <f t="shared" si="9"/>
        <v>0</v>
      </c>
      <c r="V64" s="954"/>
      <c r="W64" s="265"/>
      <c r="X64" s="121">
        <f t="shared" si="10"/>
        <v>0</v>
      </c>
      <c r="Y64" s="959">
        <f t="shared" si="23"/>
        <v>0</v>
      </c>
      <c r="Z64" s="17">
        <f t="shared" si="11"/>
        <v>0</v>
      </c>
      <c r="AA64" s="17">
        <f t="shared" si="12"/>
        <v>0</v>
      </c>
      <c r="AB64" s="17">
        <f t="shared" si="13"/>
        <v>0</v>
      </c>
      <c r="AC64" s="17">
        <f t="shared" si="14"/>
        <v>0</v>
      </c>
      <c r="AD64" s="17">
        <f t="shared" si="15"/>
        <v>0</v>
      </c>
      <c r="AE64" s="17">
        <f t="shared" si="16"/>
        <v>0</v>
      </c>
      <c r="AF64" s="17">
        <f t="shared" si="17"/>
        <v>0</v>
      </c>
      <c r="AN64" s="55">
        <v>57</v>
      </c>
      <c r="AO64" s="57">
        <f t="shared" si="19"/>
        <v>0</v>
      </c>
      <c r="AP64" s="57">
        <f t="shared" si="20"/>
        <v>0</v>
      </c>
      <c r="AQ64" s="57">
        <f t="shared" si="7"/>
        <v>0</v>
      </c>
      <c r="AR64" s="57">
        <f t="shared" si="21"/>
        <v>0</v>
      </c>
    </row>
    <row r="65" spans="1:44" ht="15.75" customHeight="1" x14ac:dyDescent="0.3">
      <c r="A65" s="36">
        <v>57</v>
      </c>
      <c r="B65" s="575">
        <v>450</v>
      </c>
      <c r="C65" s="575">
        <v>800</v>
      </c>
      <c r="D65" s="20">
        <f t="shared" si="8"/>
        <v>350</v>
      </c>
      <c r="E65" s="510" t="s">
        <v>949</v>
      </c>
      <c r="F65" s="545">
        <v>10</v>
      </c>
      <c r="G65" s="595"/>
      <c r="H65" s="520"/>
      <c r="I65" s="741"/>
      <c r="J65" s="520">
        <v>1</v>
      </c>
      <c r="K65" s="741"/>
      <c r="L65" s="520"/>
      <c r="M65" s="741"/>
      <c r="N65" s="1314"/>
      <c r="O65" s="741"/>
      <c r="P65" s="1314">
        <v>1</v>
      </c>
      <c r="Q65" s="741"/>
      <c r="R65" s="1314">
        <v>1</v>
      </c>
      <c r="S65" s="696"/>
      <c r="T65" s="1314"/>
      <c r="U65" s="1060">
        <f t="shared" si="9"/>
        <v>3</v>
      </c>
      <c r="V65" s="954"/>
      <c r="W65" s="265"/>
      <c r="X65" s="121">
        <f t="shared" si="10"/>
        <v>7</v>
      </c>
      <c r="Y65" s="959">
        <f t="shared" si="23"/>
        <v>0</v>
      </c>
      <c r="Z65" s="17">
        <f t="shared" si="11"/>
        <v>0</v>
      </c>
      <c r="AA65" s="17">
        <f t="shared" si="12"/>
        <v>800</v>
      </c>
      <c r="AB65" s="17">
        <f t="shared" si="13"/>
        <v>0</v>
      </c>
      <c r="AC65" s="17">
        <f t="shared" si="14"/>
        <v>0</v>
      </c>
      <c r="AD65" s="17">
        <f t="shared" si="15"/>
        <v>800</v>
      </c>
      <c r="AE65" s="17">
        <f t="shared" si="16"/>
        <v>800</v>
      </c>
      <c r="AF65" s="17">
        <f t="shared" si="17"/>
        <v>0</v>
      </c>
      <c r="AN65" s="55">
        <v>58</v>
      </c>
      <c r="AO65" s="57">
        <f t="shared" si="19"/>
        <v>1350</v>
      </c>
      <c r="AP65" s="57">
        <f t="shared" si="20"/>
        <v>2400</v>
      </c>
      <c r="AQ65" s="57">
        <f t="shared" si="7"/>
        <v>1050</v>
      </c>
      <c r="AR65" s="57">
        <f t="shared" si="21"/>
        <v>3150</v>
      </c>
    </row>
    <row r="66" spans="1:44" ht="15.75" customHeight="1" x14ac:dyDescent="0.3">
      <c r="A66" s="36">
        <v>58</v>
      </c>
      <c r="B66" s="19">
        <v>600</v>
      </c>
      <c r="C66" s="19">
        <v>800</v>
      </c>
      <c r="D66" s="20">
        <f t="shared" si="8"/>
        <v>200</v>
      </c>
      <c r="E66" s="506" t="s">
        <v>843</v>
      </c>
      <c r="F66" s="545">
        <v>28</v>
      </c>
      <c r="G66" s="595"/>
      <c r="H66" s="520"/>
      <c r="I66" s="741"/>
      <c r="J66" s="520"/>
      <c r="K66" s="741"/>
      <c r="L66" s="520"/>
      <c r="M66" s="741"/>
      <c r="N66" s="1314"/>
      <c r="O66" s="741"/>
      <c r="P66" s="1314"/>
      <c r="Q66" s="741"/>
      <c r="R66" s="1314">
        <v>1</v>
      </c>
      <c r="S66" s="696"/>
      <c r="T66" s="1314"/>
      <c r="U66" s="1060">
        <f t="shared" si="9"/>
        <v>1</v>
      </c>
      <c r="V66" s="954"/>
      <c r="W66" s="265"/>
      <c r="X66" s="121">
        <f t="shared" si="10"/>
        <v>27</v>
      </c>
      <c r="Y66" s="959">
        <f t="shared" si="23"/>
        <v>0</v>
      </c>
      <c r="Z66" s="17">
        <f t="shared" si="11"/>
        <v>0</v>
      </c>
      <c r="AA66" s="17">
        <f t="shared" si="12"/>
        <v>0</v>
      </c>
      <c r="AB66" s="17">
        <f t="shared" si="13"/>
        <v>0</v>
      </c>
      <c r="AC66" s="17">
        <f t="shared" si="14"/>
        <v>0</v>
      </c>
      <c r="AD66" s="17">
        <f t="shared" si="15"/>
        <v>0</v>
      </c>
      <c r="AE66" s="17">
        <f t="shared" si="16"/>
        <v>800</v>
      </c>
      <c r="AF66" s="17">
        <f t="shared" si="17"/>
        <v>0</v>
      </c>
      <c r="AN66" s="55">
        <v>59</v>
      </c>
      <c r="AO66" s="57">
        <f t="shared" si="19"/>
        <v>600</v>
      </c>
      <c r="AP66" s="57">
        <f t="shared" si="20"/>
        <v>800</v>
      </c>
      <c r="AQ66" s="57">
        <f t="shared" si="7"/>
        <v>200</v>
      </c>
      <c r="AR66" s="57">
        <f t="shared" si="21"/>
        <v>16200</v>
      </c>
    </row>
    <row r="67" spans="1:44" ht="15.75" customHeight="1" x14ac:dyDescent="0.3">
      <c r="A67" s="36">
        <v>59</v>
      </c>
      <c r="B67" s="19">
        <v>400</v>
      </c>
      <c r="C67" s="19">
        <v>600</v>
      </c>
      <c r="D67" s="20">
        <f t="shared" si="8"/>
        <v>200</v>
      </c>
      <c r="E67" s="506" t="s">
        <v>844</v>
      </c>
      <c r="F67" s="545">
        <v>2</v>
      </c>
      <c r="G67" s="595"/>
      <c r="H67" s="520"/>
      <c r="I67" s="741"/>
      <c r="J67" s="520"/>
      <c r="K67" s="741"/>
      <c r="L67" s="520"/>
      <c r="M67" s="741"/>
      <c r="N67" s="1314"/>
      <c r="O67" s="741"/>
      <c r="P67" s="1314"/>
      <c r="Q67" s="741"/>
      <c r="R67" s="1314"/>
      <c r="S67" s="696"/>
      <c r="T67" s="1314">
        <v>2</v>
      </c>
      <c r="U67" s="1060">
        <f t="shared" si="9"/>
        <v>2</v>
      </c>
      <c r="V67" s="954"/>
      <c r="W67" s="265"/>
      <c r="X67" s="121">
        <f t="shared" si="10"/>
        <v>0</v>
      </c>
      <c r="Y67" s="959">
        <f t="shared" si="23"/>
        <v>0</v>
      </c>
      <c r="Z67" s="17">
        <f t="shared" si="11"/>
        <v>0</v>
      </c>
      <c r="AA67" s="17">
        <f t="shared" si="12"/>
        <v>0</v>
      </c>
      <c r="AB67" s="17">
        <f t="shared" si="13"/>
        <v>0</v>
      </c>
      <c r="AC67" s="17">
        <f t="shared" si="14"/>
        <v>0</v>
      </c>
      <c r="AD67" s="17">
        <f t="shared" si="15"/>
        <v>0</v>
      </c>
      <c r="AE67" s="17">
        <f t="shared" si="16"/>
        <v>0</v>
      </c>
      <c r="AF67" s="17">
        <f t="shared" si="17"/>
        <v>1200</v>
      </c>
      <c r="AN67" s="55">
        <v>60</v>
      </c>
      <c r="AO67" s="57">
        <f t="shared" si="19"/>
        <v>800</v>
      </c>
      <c r="AP67" s="57">
        <f t="shared" si="20"/>
        <v>1200</v>
      </c>
      <c r="AQ67" s="57">
        <f t="shared" si="7"/>
        <v>400</v>
      </c>
      <c r="AR67" s="57">
        <f t="shared" si="21"/>
        <v>0</v>
      </c>
    </row>
    <row r="68" spans="1:44" ht="15.75" customHeight="1" x14ac:dyDescent="0.3">
      <c r="A68" s="36">
        <v>60</v>
      </c>
      <c r="B68" s="19">
        <v>400</v>
      </c>
      <c r="C68" s="19">
        <v>500</v>
      </c>
      <c r="D68" s="20">
        <f t="shared" si="8"/>
        <v>100</v>
      </c>
      <c r="E68" s="506" t="s">
        <v>845</v>
      </c>
      <c r="F68" s="545">
        <v>1</v>
      </c>
      <c r="G68" s="595"/>
      <c r="H68" s="520"/>
      <c r="I68" s="741"/>
      <c r="J68" s="520"/>
      <c r="K68" s="741"/>
      <c r="L68" s="520"/>
      <c r="M68" s="741"/>
      <c r="N68" s="1314"/>
      <c r="O68" s="741"/>
      <c r="P68" s="1314"/>
      <c r="Q68" s="741"/>
      <c r="R68" s="1314"/>
      <c r="S68" s="696"/>
      <c r="T68" s="1314"/>
      <c r="U68" s="1060">
        <f t="shared" si="9"/>
        <v>0</v>
      </c>
      <c r="V68" s="954"/>
      <c r="W68" s="265"/>
      <c r="X68" s="121">
        <f t="shared" si="10"/>
        <v>1</v>
      </c>
      <c r="Y68" s="959">
        <f t="shared" si="23"/>
        <v>0</v>
      </c>
      <c r="Z68" s="17">
        <f t="shared" si="11"/>
        <v>0</v>
      </c>
      <c r="AA68" s="17">
        <f t="shared" si="12"/>
        <v>0</v>
      </c>
      <c r="AB68" s="17">
        <f t="shared" si="13"/>
        <v>0</v>
      </c>
      <c r="AC68" s="17">
        <f t="shared" si="14"/>
        <v>0</v>
      </c>
      <c r="AD68" s="17">
        <f t="shared" si="15"/>
        <v>0</v>
      </c>
      <c r="AE68" s="17">
        <f t="shared" si="16"/>
        <v>0</v>
      </c>
      <c r="AF68" s="17">
        <f t="shared" si="17"/>
        <v>0</v>
      </c>
      <c r="AN68" s="55">
        <v>61</v>
      </c>
      <c r="AO68" s="57">
        <f t="shared" si="19"/>
        <v>0</v>
      </c>
      <c r="AP68" s="57">
        <f t="shared" si="20"/>
        <v>0</v>
      </c>
      <c r="AQ68" s="57">
        <f t="shared" si="7"/>
        <v>0</v>
      </c>
      <c r="AR68" s="57">
        <f t="shared" si="21"/>
        <v>400</v>
      </c>
    </row>
    <row r="69" spans="1:44" ht="15.75" customHeight="1" x14ac:dyDescent="0.3">
      <c r="A69" s="36">
        <v>61</v>
      </c>
      <c r="B69" s="19">
        <v>500</v>
      </c>
      <c r="C69" s="19">
        <v>600</v>
      </c>
      <c r="D69" s="20">
        <f t="shared" si="8"/>
        <v>100</v>
      </c>
      <c r="E69" s="506" t="s">
        <v>846</v>
      </c>
      <c r="F69" s="545">
        <v>0</v>
      </c>
      <c r="G69" s="595"/>
      <c r="H69" s="520"/>
      <c r="I69" s="741"/>
      <c r="J69" s="520"/>
      <c r="K69" s="741"/>
      <c r="L69" s="520"/>
      <c r="M69" s="741"/>
      <c r="N69" s="1314"/>
      <c r="O69" s="741"/>
      <c r="P69" s="1314"/>
      <c r="Q69" s="741"/>
      <c r="R69" s="1314"/>
      <c r="S69" s="696"/>
      <c r="T69" s="1314"/>
      <c r="U69" s="1060">
        <f t="shared" si="9"/>
        <v>0</v>
      </c>
      <c r="V69" s="954"/>
      <c r="W69" s="265"/>
      <c r="X69" s="1206">
        <f t="shared" si="10"/>
        <v>0</v>
      </c>
      <c r="Y69" s="959">
        <f t="shared" si="23"/>
        <v>0</v>
      </c>
      <c r="Z69" s="17">
        <f t="shared" si="11"/>
        <v>0</v>
      </c>
      <c r="AA69" s="17">
        <f t="shared" si="12"/>
        <v>0</v>
      </c>
      <c r="AB69" s="17">
        <f t="shared" si="13"/>
        <v>0</v>
      </c>
      <c r="AC69" s="17">
        <f t="shared" si="14"/>
        <v>0</v>
      </c>
      <c r="AD69" s="17">
        <f t="shared" si="15"/>
        <v>0</v>
      </c>
      <c r="AE69" s="17">
        <f t="shared" si="16"/>
        <v>0</v>
      </c>
      <c r="AF69" s="17">
        <f t="shared" si="17"/>
        <v>0</v>
      </c>
      <c r="AN69" s="55">
        <v>62</v>
      </c>
      <c r="AO69" s="57">
        <f t="shared" si="19"/>
        <v>0</v>
      </c>
      <c r="AP69" s="57">
        <f t="shared" si="20"/>
        <v>0</v>
      </c>
      <c r="AQ69" s="57">
        <f t="shared" si="7"/>
        <v>0</v>
      </c>
      <c r="AR69" s="57">
        <f t="shared" si="21"/>
        <v>0</v>
      </c>
    </row>
    <row r="70" spans="1:44" ht="15.75" customHeight="1" x14ac:dyDescent="0.3">
      <c r="A70" s="36">
        <v>62</v>
      </c>
      <c r="B70" s="19">
        <v>600</v>
      </c>
      <c r="C70" s="19">
        <v>1000</v>
      </c>
      <c r="D70" s="20">
        <f t="shared" si="8"/>
        <v>400</v>
      </c>
      <c r="E70" s="506" t="s">
        <v>847</v>
      </c>
      <c r="F70" s="545">
        <v>3</v>
      </c>
      <c r="G70" s="595"/>
      <c r="H70" s="520"/>
      <c r="I70" s="741"/>
      <c r="J70" s="520"/>
      <c r="K70" s="741"/>
      <c r="L70" s="520"/>
      <c r="M70" s="741"/>
      <c r="N70" s="1314"/>
      <c r="O70" s="741"/>
      <c r="P70" s="1314"/>
      <c r="Q70" s="741"/>
      <c r="R70" s="1314"/>
      <c r="S70" s="696"/>
      <c r="T70" s="1314"/>
      <c r="U70" s="1060">
        <f t="shared" si="9"/>
        <v>0</v>
      </c>
      <c r="V70" s="954"/>
      <c r="W70" s="265"/>
      <c r="X70" s="121">
        <f t="shared" si="10"/>
        <v>3</v>
      </c>
      <c r="Y70" s="959">
        <f t="shared" si="23"/>
        <v>0</v>
      </c>
      <c r="Z70" s="17">
        <f t="shared" si="11"/>
        <v>0</v>
      </c>
      <c r="AA70" s="17">
        <f t="shared" si="12"/>
        <v>0</v>
      </c>
      <c r="AB70" s="17">
        <f t="shared" si="13"/>
        <v>0</v>
      </c>
      <c r="AC70" s="17">
        <f t="shared" si="14"/>
        <v>0</v>
      </c>
      <c r="AD70" s="17">
        <f t="shared" si="15"/>
        <v>0</v>
      </c>
      <c r="AE70" s="17">
        <f t="shared" si="16"/>
        <v>0</v>
      </c>
      <c r="AF70" s="17">
        <f t="shared" si="17"/>
        <v>0</v>
      </c>
      <c r="AN70" s="55">
        <v>63</v>
      </c>
      <c r="AO70" s="57">
        <f t="shared" si="19"/>
        <v>0</v>
      </c>
      <c r="AP70" s="57">
        <f t="shared" si="20"/>
        <v>0</v>
      </c>
      <c r="AQ70" s="57">
        <f t="shared" si="7"/>
        <v>0</v>
      </c>
      <c r="AR70" s="57">
        <f t="shared" si="21"/>
        <v>1800</v>
      </c>
    </row>
    <row r="71" spans="1:44" ht="15.75" customHeight="1" x14ac:dyDescent="0.3">
      <c r="A71" s="36">
        <v>63</v>
      </c>
      <c r="B71" s="508">
        <v>5500</v>
      </c>
      <c r="C71" s="508">
        <v>8500</v>
      </c>
      <c r="D71" s="20">
        <f t="shared" si="8"/>
        <v>3000</v>
      </c>
      <c r="E71" s="510" t="s">
        <v>1046</v>
      </c>
      <c r="F71" s="545">
        <v>0</v>
      </c>
      <c r="G71" s="595"/>
      <c r="H71" s="520"/>
      <c r="I71" s="741"/>
      <c r="J71" s="520"/>
      <c r="K71" s="741"/>
      <c r="L71" s="520"/>
      <c r="M71" s="741"/>
      <c r="N71" s="1314"/>
      <c r="O71" s="741"/>
      <c r="P71" s="1314"/>
      <c r="Q71" s="741"/>
      <c r="R71" s="1314"/>
      <c r="S71" s="696"/>
      <c r="T71" s="1314"/>
      <c r="U71" s="1060">
        <f t="shared" si="9"/>
        <v>0</v>
      </c>
      <c r="V71" s="954"/>
      <c r="W71" s="265"/>
      <c r="X71" s="121">
        <f t="shared" si="10"/>
        <v>0</v>
      </c>
      <c r="Y71" s="959">
        <f t="shared" si="23"/>
        <v>0</v>
      </c>
      <c r="Z71" s="17">
        <f t="shared" si="11"/>
        <v>0</v>
      </c>
      <c r="AA71" s="17">
        <f t="shared" si="12"/>
        <v>0</v>
      </c>
      <c r="AB71" s="17">
        <f t="shared" si="13"/>
        <v>0</v>
      </c>
      <c r="AC71" s="17">
        <f t="shared" si="14"/>
        <v>0</v>
      </c>
      <c r="AD71" s="17">
        <f t="shared" si="15"/>
        <v>0</v>
      </c>
      <c r="AE71" s="17">
        <f t="shared" si="16"/>
        <v>0</v>
      </c>
      <c r="AF71" s="17">
        <f t="shared" si="17"/>
        <v>0</v>
      </c>
      <c r="AN71" s="55">
        <v>64</v>
      </c>
      <c r="AO71" s="57">
        <f t="shared" si="19"/>
        <v>0</v>
      </c>
      <c r="AP71" s="57">
        <f t="shared" si="20"/>
        <v>0</v>
      </c>
      <c r="AQ71" s="57">
        <f t="shared" si="7"/>
        <v>0</v>
      </c>
      <c r="AR71" s="57">
        <f t="shared" si="21"/>
        <v>0</v>
      </c>
    </row>
    <row r="72" spans="1:44" ht="15.75" customHeight="1" x14ac:dyDescent="0.3">
      <c r="A72" s="36">
        <v>64</v>
      </c>
      <c r="B72" s="979"/>
      <c r="C72" s="979"/>
      <c r="D72" s="20">
        <f t="shared" si="8"/>
        <v>0</v>
      </c>
      <c r="E72" s="1015" t="s">
        <v>8</v>
      </c>
      <c r="F72" s="1276">
        <v>0</v>
      </c>
      <c r="G72" s="595"/>
      <c r="H72" s="520"/>
      <c r="I72" s="741"/>
      <c r="J72" s="520"/>
      <c r="K72" s="741"/>
      <c r="L72" s="520"/>
      <c r="M72" s="741"/>
      <c r="N72" s="1314"/>
      <c r="O72" s="741"/>
      <c r="P72" s="1314"/>
      <c r="Q72" s="741"/>
      <c r="R72" s="1314"/>
      <c r="S72" s="696"/>
      <c r="T72" s="1314"/>
      <c r="U72" s="1060">
        <f t="shared" si="9"/>
        <v>0</v>
      </c>
      <c r="V72" s="954"/>
      <c r="W72" s="265"/>
      <c r="X72" s="121">
        <f t="shared" si="10"/>
        <v>0</v>
      </c>
      <c r="Y72" s="959">
        <f t="shared" si="23"/>
        <v>0</v>
      </c>
      <c r="Z72" s="17">
        <f t="shared" si="11"/>
        <v>0</v>
      </c>
      <c r="AA72" s="17">
        <f t="shared" si="12"/>
        <v>0</v>
      </c>
      <c r="AB72" s="17">
        <f t="shared" si="13"/>
        <v>0</v>
      </c>
      <c r="AC72" s="17">
        <f t="shared" si="14"/>
        <v>0</v>
      </c>
      <c r="AD72" s="17">
        <f t="shared" si="15"/>
        <v>0</v>
      </c>
      <c r="AE72" s="17">
        <f t="shared" si="16"/>
        <v>0</v>
      </c>
      <c r="AF72" s="17">
        <f t="shared" si="17"/>
        <v>0</v>
      </c>
      <c r="AN72" s="55">
        <v>65</v>
      </c>
      <c r="AO72" s="57">
        <f t="shared" si="19"/>
        <v>0</v>
      </c>
      <c r="AP72" s="57">
        <f t="shared" si="20"/>
        <v>0</v>
      </c>
      <c r="AQ72" s="57">
        <f t="shared" ref="AQ72:AQ135" si="24">AP72-AO72</f>
        <v>0</v>
      </c>
      <c r="AR72" s="57">
        <f t="shared" si="21"/>
        <v>0</v>
      </c>
    </row>
    <row r="73" spans="1:44" ht="15.75" customHeight="1" x14ac:dyDescent="0.3">
      <c r="A73" s="36">
        <v>65</v>
      </c>
      <c r="B73" s="19">
        <v>1800</v>
      </c>
      <c r="C73" s="19">
        <v>2000</v>
      </c>
      <c r="D73" s="20">
        <f t="shared" ref="D73:D136" si="25">C73-B73</f>
        <v>200</v>
      </c>
      <c r="E73" s="506" t="s">
        <v>563</v>
      </c>
      <c r="F73" s="545">
        <v>1</v>
      </c>
      <c r="G73" s="595"/>
      <c r="H73" s="520"/>
      <c r="I73" s="741"/>
      <c r="J73" s="520"/>
      <c r="K73" s="741"/>
      <c r="L73" s="520"/>
      <c r="M73" s="741"/>
      <c r="N73" s="1314"/>
      <c r="O73" s="741"/>
      <c r="P73" s="520"/>
      <c r="Q73" s="741"/>
      <c r="R73" s="1314"/>
      <c r="S73" s="696"/>
      <c r="T73" s="1314"/>
      <c r="U73" s="1060">
        <f t="shared" ref="U73:U129" si="26">T73+R73+P73+N73+L73+J73+H73</f>
        <v>0</v>
      </c>
      <c r="V73" s="954"/>
      <c r="W73" s="265"/>
      <c r="X73" s="121">
        <f t="shared" ref="X73:X136" si="27">F73+G73+I73+K73+M73+O73+Q73+S73-H73-J73-L73-N73-P73-R73-T73-V73-W73</f>
        <v>1</v>
      </c>
      <c r="Y73" s="959">
        <f t="shared" ref="Y73:Y136" si="28">G73+I73+K73+M73+O73+Q73+S73</f>
        <v>0</v>
      </c>
      <c r="Z73" s="17">
        <f t="shared" ref="Z73:Z136" si="29">H73*C73</f>
        <v>0</v>
      </c>
      <c r="AA73" s="17">
        <f t="shared" ref="AA73:AA136" si="30">J73*C73</f>
        <v>0</v>
      </c>
      <c r="AB73" s="17">
        <f t="shared" ref="AB73:AB136" si="31">L73*C73</f>
        <v>0</v>
      </c>
      <c r="AC73" s="17">
        <f t="shared" ref="AC73:AC136" si="32">N73*C73</f>
        <v>0</v>
      </c>
      <c r="AD73" s="17">
        <f t="shared" ref="AD73:AD136" si="33">P73*C73</f>
        <v>0</v>
      </c>
      <c r="AE73" s="17">
        <f t="shared" ref="AE73:AE136" si="34">R73*C73</f>
        <v>0</v>
      </c>
      <c r="AF73" s="17">
        <f t="shared" ref="AF73:AF136" si="35">T73*C73</f>
        <v>0</v>
      </c>
      <c r="AN73" s="55">
        <v>66</v>
      </c>
      <c r="AO73" s="57">
        <f t="shared" ref="AO73:AO136" si="36">U73*B73</f>
        <v>0</v>
      </c>
      <c r="AP73" s="57">
        <f t="shared" ref="AP73:AP136" si="37">U73*C73</f>
        <v>0</v>
      </c>
      <c r="AQ73" s="57">
        <f t="shared" si="24"/>
        <v>0</v>
      </c>
      <c r="AR73" s="57">
        <f t="shared" ref="AR73:AR136" si="38">X73*B73</f>
        <v>1800</v>
      </c>
    </row>
    <row r="74" spans="1:44" ht="15.75" customHeight="1" x14ac:dyDescent="0.3">
      <c r="A74" s="36">
        <v>66</v>
      </c>
      <c r="B74" s="508">
        <v>1600</v>
      </c>
      <c r="C74" s="508">
        <v>2000</v>
      </c>
      <c r="D74" s="20">
        <f t="shared" si="25"/>
        <v>400</v>
      </c>
      <c r="E74" s="510" t="s">
        <v>294</v>
      </c>
      <c r="F74" s="687">
        <v>1</v>
      </c>
      <c r="G74" s="595"/>
      <c r="H74" s="520"/>
      <c r="I74" s="741"/>
      <c r="J74" s="520"/>
      <c r="K74" s="741"/>
      <c r="L74" s="520"/>
      <c r="M74" s="741"/>
      <c r="N74" s="1314"/>
      <c r="O74" s="741"/>
      <c r="P74" s="1314"/>
      <c r="Q74" s="741"/>
      <c r="R74" s="1314"/>
      <c r="S74" s="696"/>
      <c r="T74" s="1314"/>
      <c r="U74" s="1060">
        <f t="shared" si="26"/>
        <v>0</v>
      </c>
      <c r="V74" s="954"/>
      <c r="W74" s="265"/>
      <c r="X74" s="121">
        <f t="shared" si="27"/>
        <v>1</v>
      </c>
      <c r="Y74" s="959">
        <f t="shared" si="28"/>
        <v>0</v>
      </c>
      <c r="Z74" s="17">
        <f t="shared" si="29"/>
        <v>0</v>
      </c>
      <c r="AA74" s="17">
        <f t="shared" si="30"/>
        <v>0</v>
      </c>
      <c r="AB74" s="17">
        <f t="shared" si="31"/>
        <v>0</v>
      </c>
      <c r="AC74" s="17">
        <f t="shared" si="32"/>
        <v>0</v>
      </c>
      <c r="AD74" s="17">
        <f t="shared" si="33"/>
        <v>0</v>
      </c>
      <c r="AE74" s="17">
        <f t="shared" si="34"/>
        <v>0</v>
      </c>
      <c r="AF74" s="17">
        <f t="shared" si="35"/>
        <v>0</v>
      </c>
      <c r="AN74" s="55">
        <v>67</v>
      </c>
      <c r="AO74" s="57">
        <f t="shared" si="36"/>
        <v>0</v>
      </c>
      <c r="AP74" s="57">
        <f t="shared" si="37"/>
        <v>0</v>
      </c>
      <c r="AQ74" s="57">
        <f t="shared" si="24"/>
        <v>0</v>
      </c>
      <c r="AR74" s="57">
        <f t="shared" si="38"/>
        <v>1600</v>
      </c>
    </row>
    <row r="75" spans="1:44" ht="15.75" customHeight="1" x14ac:dyDescent="0.3">
      <c r="A75" s="36">
        <v>67</v>
      </c>
      <c r="B75" s="26">
        <v>800</v>
      </c>
      <c r="C75" s="26">
        <v>1200</v>
      </c>
      <c r="D75" s="20">
        <f t="shared" si="25"/>
        <v>400</v>
      </c>
      <c r="E75" s="506" t="s">
        <v>612</v>
      </c>
      <c r="F75" s="545">
        <v>1</v>
      </c>
      <c r="G75" s="595"/>
      <c r="H75" s="520"/>
      <c r="I75" s="741"/>
      <c r="J75" s="520"/>
      <c r="K75" s="741"/>
      <c r="L75" s="520"/>
      <c r="M75" s="741"/>
      <c r="N75" s="1314"/>
      <c r="O75" s="741"/>
      <c r="P75" s="1314"/>
      <c r="Q75" s="741"/>
      <c r="R75" s="1314"/>
      <c r="S75" s="696"/>
      <c r="T75" s="1314"/>
      <c r="U75" s="1060">
        <f t="shared" si="26"/>
        <v>0</v>
      </c>
      <c r="V75" s="954"/>
      <c r="W75" s="265"/>
      <c r="X75" s="121">
        <f t="shared" si="27"/>
        <v>1</v>
      </c>
      <c r="Y75" s="959">
        <f t="shared" si="28"/>
        <v>0</v>
      </c>
      <c r="Z75" s="17">
        <f t="shared" si="29"/>
        <v>0</v>
      </c>
      <c r="AA75" s="17">
        <f t="shared" si="30"/>
        <v>0</v>
      </c>
      <c r="AB75" s="17">
        <f t="shared" si="31"/>
        <v>0</v>
      </c>
      <c r="AC75" s="17">
        <f t="shared" si="32"/>
        <v>0</v>
      </c>
      <c r="AD75" s="17">
        <f t="shared" si="33"/>
        <v>0</v>
      </c>
      <c r="AE75" s="17">
        <f t="shared" si="34"/>
        <v>0</v>
      </c>
      <c r="AF75" s="17">
        <f t="shared" si="35"/>
        <v>0</v>
      </c>
      <c r="AN75" s="55">
        <v>68</v>
      </c>
      <c r="AO75" s="57">
        <f t="shared" si="36"/>
        <v>0</v>
      </c>
      <c r="AP75" s="57">
        <f t="shared" si="37"/>
        <v>0</v>
      </c>
      <c r="AQ75" s="57">
        <f t="shared" si="24"/>
        <v>0</v>
      </c>
      <c r="AR75" s="57">
        <f t="shared" si="38"/>
        <v>800</v>
      </c>
    </row>
    <row r="76" spans="1:44" ht="15.75" customHeight="1" x14ac:dyDescent="0.3">
      <c r="A76" s="36">
        <v>68</v>
      </c>
      <c r="B76" s="514">
        <v>1350</v>
      </c>
      <c r="C76" s="514">
        <v>2000</v>
      </c>
      <c r="D76" s="20">
        <v>650</v>
      </c>
      <c r="E76" s="510" t="s">
        <v>878</v>
      </c>
      <c r="F76" s="687">
        <v>2</v>
      </c>
      <c r="G76" s="595"/>
      <c r="H76" s="520"/>
      <c r="I76" s="741"/>
      <c r="J76" s="520"/>
      <c r="K76" s="741"/>
      <c r="L76" s="520"/>
      <c r="M76" s="741"/>
      <c r="N76" s="1314"/>
      <c r="O76" s="741"/>
      <c r="P76" s="1314"/>
      <c r="Q76" s="741"/>
      <c r="R76" s="1314"/>
      <c r="S76" s="696"/>
      <c r="T76" s="1314"/>
      <c r="U76" s="1060">
        <f t="shared" si="26"/>
        <v>0</v>
      </c>
      <c r="V76" s="954"/>
      <c r="W76" s="265"/>
      <c r="X76" s="1287">
        <f t="shared" si="27"/>
        <v>2</v>
      </c>
      <c r="Y76" s="959">
        <f t="shared" si="28"/>
        <v>0</v>
      </c>
      <c r="Z76" s="17">
        <f t="shared" si="29"/>
        <v>0</v>
      </c>
      <c r="AA76" s="17">
        <f t="shared" si="30"/>
        <v>0</v>
      </c>
      <c r="AB76" s="17">
        <f t="shared" si="31"/>
        <v>0</v>
      </c>
      <c r="AC76" s="17">
        <f t="shared" si="32"/>
        <v>0</v>
      </c>
      <c r="AD76" s="17">
        <f t="shared" si="33"/>
        <v>0</v>
      </c>
      <c r="AE76" s="17">
        <f t="shared" si="34"/>
        <v>0</v>
      </c>
      <c r="AF76" s="17">
        <f t="shared" si="35"/>
        <v>0</v>
      </c>
      <c r="AN76" s="55">
        <v>69</v>
      </c>
      <c r="AO76" s="57">
        <f t="shared" si="36"/>
        <v>0</v>
      </c>
      <c r="AP76" s="57">
        <f t="shared" si="37"/>
        <v>0</v>
      </c>
      <c r="AQ76" s="57">
        <f t="shared" si="24"/>
        <v>0</v>
      </c>
      <c r="AR76" s="57">
        <f t="shared" si="38"/>
        <v>2700</v>
      </c>
    </row>
    <row r="77" spans="1:44" ht="15.75" customHeight="1" x14ac:dyDescent="0.3">
      <c r="A77" s="36">
        <v>69</v>
      </c>
      <c r="B77" s="26">
        <v>1200</v>
      </c>
      <c r="C77" s="26">
        <v>1800</v>
      </c>
      <c r="D77" s="20">
        <f t="shared" si="25"/>
        <v>600</v>
      </c>
      <c r="E77" s="506" t="s">
        <v>833</v>
      </c>
      <c r="F77" s="545">
        <v>3</v>
      </c>
      <c r="G77" s="595"/>
      <c r="H77" s="520"/>
      <c r="I77" s="741"/>
      <c r="J77" s="520">
        <v>2</v>
      </c>
      <c r="K77" s="741"/>
      <c r="L77" s="520"/>
      <c r="M77" s="741"/>
      <c r="N77" s="1314"/>
      <c r="O77" s="741"/>
      <c r="P77" s="1314"/>
      <c r="Q77" s="741"/>
      <c r="R77" s="1314"/>
      <c r="S77" s="696"/>
      <c r="T77" s="1314">
        <v>1</v>
      </c>
      <c r="U77" s="1060">
        <f t="shared" si="26"/>
        <v>3</v>
      </c>
      <c r="V77" s="954"/>
      <c r="W77" s="265"/>
      <c r="X77" s="121">
        <f t="shared" si="27"/>
        <v>0</v>
      </c>
      <c r="Y77" s="959">
        <f t="shared" si="28"/>
        <v>0</v>
      </c>
      <c r="Z77" s="17">
        <f t="shared" si="29"/>
        <v>0</v>
      </c>
      <c r="AA77" s="17">
        <f t="shared" si="30"/>
        <v>3600</v>
      </c>
      <c r="AB77" s="17">
        <f t="shared" si="31"/>
        <v>0</v>
      </c>
      <c r="AC77" s="17">
        <f t="shared" si="32"/>
        <v>0</v>
      </c>
      <c r="AD77" s="17">
        <f t="shared" si="33"/>
        <v>0</v>
      </c>
      <c r="AE77" s="17">
        <f t="shared" si="34"/>
        <v>0</v>
      </c>
      <c r="AF77" s="17">
        <f t="shared" si="35"/>
        <v>1800</v>
      </c>
      <c r="AN77" s="55">
        <v>70</v>
      </c>
      <c r="AO77" s="57">
        <f t="shared" si="36"/>
        <v>3600</v>
      </c>
      <c r="AP77" s="57">
        <f t="shared" si="37"/>
        <v>5400</v>
      </c>
      <c r="AQ77" s="57">
        <f t="shared" si="24"/>
        <v>1800</v>
      </c>
      <c r="AR77" s="57">
        <f t="shared" si="38"/>
        <v>0</v>
      </c>
    </row>
    <row r="78" spans="1:44" ht="15.75" customHeight="1" x14ac:dyDescent="0.3">
      <c r="A78" s="36">
        <v>70</v>
      </c>
      <c r="B78" s="19">
        <v>3000</v>
      </c>
      <c r="C78" s="19">
        <v>4000</v>
      </c>
      <c r="D78" s="20">
        <f t="shared" si="25"/>
        <v>1000</v>
      </c>
      <c r="E78" s="506" t="s">
        <v>608</v>
      </c>
      <c r="F78" s="545">
        <v>0</v>
      </c>
      <c r="G78" s="595"/>
      <c r="H78" s="520"/>
      <c r="I78" s="741">
        <v>2</v>
      </c>
      <c r="J78" s="520"/>
      <c r="K78" s="741"/>
      <c r="L78" s="520"/>
      <c r="M78" s="741"/>
      <c r="N78" s="1314"/>
      <c r="O78" s="741"/>
      <c r="P78" s="1314"/>
      <c r="Q78" s="741"/>
      <c r="R78" s="1314"/>
      <c r="S78" s="696"/>
      <c r="T78" s="1314"/>
      <c r="U78" s="1060">
        <f t="shared" si="26"/>
        <v>0</v>
      </c>
      <c r="V78" s="954"/>
      <c r="W78" s="265"/>
      <c r="X78" s="121">
        <f t="shared" si="27"/>
        <v>2</v>
      </c>
      <c r="Y78" s="959">
        <f t="shared" si="28"/>
        <v>2</v>
      </c>
      <c r="Z78" s="17">
        <f t="shared" si="29"/>
        <v>0</v>
      </c>
      <c r="AA78" s="17">
        <f t="shared" si="30"/>
        <v>0</v>
      </c>
      <c r="AB78" s="17">
        <f t="shared" si="31"/>
        <v>0</v>
      </c>
      <c r="AC78" s="17">
        <f t="shared" si="32"/>
        <v>0</v>
      </c>
      <c r="AD78" s="17">
        <f t="shared" si="33"/>
        <v>0</v>
      </c>
      <c r="AE78" s="17">
        <f t="shared" si="34"/>
        <v>0</v>
      </c>
      <c r="AF78" s="17">
        <f t="shared" si="35"/>
        <v>0</v>
      </c>
      <c r="AN78" s="55">
        <v>71</v>
      </c>
      <c r="AO78" s="57">
        <f t="shared" si="36"/>
        <v>0</v>
      </c>
      <c r="AP78" s="57">
        <f t="shared" si="37"/>
        <v>0</v>
      </c>
      <c r="AQ78" s="57">
        <f t="shared" si="24"/>
        <v>0</v>
      </c>
      <c r="AR78" s="57">
        <f t="shared" si="38"/>
        <v>6000</v>
      </c>
    </row>
    <row r="79" spans="1:44" ht="15.75" customHeight="1" x14ac:dyDescent="0.3">
      <c r="A79" s="36">
        <v>71</v>
      </c>
      <c r="B79" s="19">
        <v>1500</v>
      </c>
      <c r="C79" s="19">
        <v>3000</v>
      </c>
      <c r="D79" s="20">
        <f t="shared" si="25"/>
        <v>1500</v>
      </c>
      <c r="E79" s="506" t="s">
        <v>608</v>
      </c>
      <c r="F79" s="545">
        <v>1</v>
      </c>
      <c r="G79" s="595"/>
      <c r="H79" s="520"/>
      <c r="I79" s="741"/>
      <c r="J79" s="520"/>
      <c r="K79" s="741"/>
      <c r="L79" s="520"/>
      <c r="M79" s="741"/>
      <c r="N79" s="1314"/>
      <c r="O79" s="741"/>
      <c r="P79" s="1314"/>
      <c r="Q79" s="741"/>
      <c r="R79" s="1314"/>
      <c r="S79" s="696"/>
      <c r="T79" s="1314"/>
      <c r="U79" s="1060">
        <f t="shared" si="26"/>
        <v>0</v>
      </c>
      <c r="V79" s="954"/>
      <c r="W79" s="265"/>
      <c r="X79" s="121">
        <f t="shared" si="27"/>
        <v>1</v>
      </c>
      <c r="Y79" s="959">
        <f t="shared" si="28"/>
        <v>0</v>
      </c>
      <c r="Z79" s="17">
        <f t="shared" si="29"/>
        <v>0</v>
      </c>
      <c r="AA79" s="17">
        <f t="shared" si="30"/>
        <v>0</v>
      </c>
      <c r="AB79" s="17">
        <f t="shared" si="31"/>
        <v>0</v>
      </c>
      <c r="AC79" s="17">
        <f t="shared" si="32"/>
        <v>0</v>
      </c>
      <c r="AD79" s="17">
        <f t="shared" si="33"/>
        <v>0</v>
      </c>
      <c r="AE79" s="17">
        <f t="shared" si="34"/>
        <v>0</v>
      </c>
      <c r="AF79" s="17">
        <f t="shared" si="35"/>
        <v>0</v>
      </c>
      <c r="AN79" s="55">
        <v>72</v>
      </c>
      <c r="AO79" s="57">
        <f t="shared" si="36"/>
        <v>0</v>
      </c>
      <c r="AP79" s="57">
        <f t="shared" si="37"/>
        <v>0</v>
      </c>
      <c r="AQ79" s="57">
        <f t="shared" si="24"/>
        <v>0</v>
      </c>
      <c r="AR79" s="57">
        <f t="shared" si="38"/>
        <v>1500</v>
      </c>
    </row>
    <row r="80" spans="1:44" ht="15.75" customHeight="1" x14ac:dyDescent="0.3">
      <c r="A80" s="36">
        <v>72</v>
      </c>
      <c r="B80" s="19">
        <v>1000</v>
      </c>
      <c r="C80" s="19">
        <v>1300</v>
      </c>
      <c r="D80" s="20">
        <f t="shared" si="25"/>
        <v>300</v>
      </c>
      <c r="E80" s="506" t="s">
        <v>561</v>
      </c>
      <c r="F80" s="545">
        <v>1</v>
      </c>
      <c r="G80" s="595"/>
      <c r="H80" s="520"/>
      <c r="I80" s="741"/>
      <c r="J80" s="520"/>
      <c r="K80" s="741"/>
      <c r="L80" s="520"/>
      <c r="M80" s="741"/>
      <c r="N80" s="1314"/>
      <c r="O80" s="741"/>
      <c r="P80" s="1314"/>
      <c r="Q80" s="741"/>
      <c r="R80" s="1314"/>
      <c r="S80" s="696"/>
      <c r="T80" s="1314"/>
      <c r="U80" s="1060">
        <f t="shared" si="26"/>
        <v>0</v>
      </c>
      <c r="V80" s="954"/>
      <c r="W80" s="265"/>
      <c r="X80" s="121">
        <f t="shared" si="27"/>
        <v>1</v>
      </c>
      <c r="Y80" s="959">
        <f t="shared" si="28"/>
        <v>0</v>
      </c>
      <c r="Z80" s="17">
        <f t="shared" si="29"/>
        <v>0</v>
      </c>
      <c r="AA80" s="17">
        <f t="shared" si="30"/>
        <v>0</v>
      </c>
      <c r="AB80" s="17">
        <f t="shared" si="31"/>
        <v>0</v>
      </c>
      <c r="AC80" s="17">
        <f t="shared" si="32"/>
        <v>0</v>
      </c>
      <c r="AD80" s="17">
        <f t="shared" si="33"/>
        <v>0</v>
      </c>
      <c r="AE80" s="17">
        <f t="shared" si="34"/>
        <v>0</v>
      </c>
      <c r="AF80" s="17">
        <f t="shared" si="35"/>
        <v>0</v>
      </c>
      <c r="AN80" s="55">
        <v>73</v>
      </c>
      <c r="AO80" s="57">
        <f t="shared" si="36"/>
        <v>0</v>
      </c>
      <c r="AP80" s="57">
        <f t="shared" si="37"/>
        <v>0</v>
      </c>
      <c r="AQ80" s="57">
        <f t="shared" si="24"/>
        <v>0</v>
      </c>
      <c r="AR80" s="57">
        <f t="shared" si="38"/>
        <v>1000</v>
      </c>
    </row>
    <row r="81" spans="1:44" ht="15.75" customHeight="1" x14ac:dyDescent="0.3">
      <c r="A81" s="36">
        <v>73</v>
      </c>
      <c r="B81" s="26">
        <v>2500</v>
      </c>
      <c r="C81" s="26">
        <v>3500</v>
      </c>
      <c r="D81" s="20">
        <f t="shared" si="25"/>
        <v>1000</v>
      </c>
      <c r="E81" s="506" t="s">
        <v>1151</v>
      </c>
      <c r="F81" s="545">
        <v>0</v>
      </c>
      <c r="G81" s="595"/>
      <c r="H81" s="520"/>
      <c r="I81" s="741">
        <v>3</v>
      </c>
      <c r="J81" s="520"/>
      <c r="K81" s="741"/>
      <c r="L81" s="520"/>
      <c r="M81" s="741"/>
      <c r="N81" s="1314"/>
      <c r="O81" s="741"/>
      <c r="P81" s="1314"/>
      <c r="Q81" s="741"/>
      <c r="R81" s="1314"/>
      <c r="S81" s="696"/>
      <c r="T81" s="1314"/>
      <c r="U81" s="1060">
        <f t="shared" si="26"/>
        <v>0</v>
      </c>
      <c r="V81" s="954"/>
      <c r="W81" s="265"/>
      <c r="X81" s="121">
        <f t="shared" si="27"/>
        <v>3</v>
      </c>
      <c r="Y81" s="959">
        <f t="shared" si="28"/>
        <v>3</v>
      </c>
      <c r="Z81" s="17">
        <f t="shared" si="29"/>
        <v>0</v>
      </c>
      <c r="AA81" s="17">
        <f t="shared" si="30"/>
        <v>0</v>
      </c>
      <c r="AB81" s="17">
        <f t="shared" si="31"/>
        <v>0</v>
      </c>
      <c r="AC81" s="17">
        <f t="shared" si="32"/>
        <v>0</v>
      </c>
      <c r="AD81" s="17">
        <f t="shared" si="33"/>
        <v>0</v>
      </c>
      <c r="AE81" s="17">
        <f t="shared" si="34"/>
        <v>0</v>
      </c>
      <c r="AF81" s="17">
        <f t="shared" si="35"/>
        <v>0</v>
      </c>
      <c r="AN81" s="55">
        <v>74</v>
      </c>
      <c r="AO81" s="57">
        <f t="shared" si="36"/>
        <v>0</v>
      </c>
      <c r="AP81" s="57">
        <f t="shared" si="37"/>
        <v>0</v>
      </c>
      <c r="AQ81" s="57">
        <f t="shared" si="24"/>
        <v>0</v>
      </c>
      <c r="AR81" s="57">
        <f t="shared" si="38"/>
        <v>7500</v>
      </c>
    </row>
    <row r="82" spans="1:44" ht="15.75" customHeight="1" x14ac:dyDescent="0.3">
      <c r="A82" s="36">
        <v>74</v>
      </c>
      <c r="B82" s="19">
        <v>1600</v>
      </c>
      <c r="C82" s="19">
        <v>1800</v>
      </c>
      <c r="D82" s="20">
        <f t="shared" si="25"/>
        <v>200</v>
      </c>
      <c r="E82" s="506" t="s">
        <v>257</v>
      </c>
      <c r="F82" s="545">
        <v>0</v>
      </c>
      <c r="G82" s="595"/>
      <c r="H82" s="520"/>
      <c r="I82" s="741"/>
      <c r="J82" s="520"/>
      <c r="K82" s="741"/>
      <c r="L82" s="520"/>
      <c r="M82" s="741"/>
      <c r="N82" s="1314"/>
      <c r="O82" s="741"/>
      <c r="P82" s="1314"/>
      <c r="Q82" s="741"/>
      <c r="R82" s="1314"/>
      <c r="S82" s="696"/>
      <c r="T82" s="1314"/>
      <c r="U82" s="1060">
        <f t="shared" si="26"/>
        <v>0</v>
      </c>
      <c r="V82" s="954"/>
      <c r="W82" s="265"/>
      <c r="X82" s="121">
        <f t="shared" si="27"/>
        <v>0</v>
      </c>
      <c r="Y82" s="959">
        <f t="shared" si="28"/>
        <v>0</v>
      </c>
      <c r="Z82" s="17">
        <f t="shared" si="29"/>
        <v>0</v>
      </c>
      <c r="AA82" s="17">
        <f t="shared" si="30"/>
        <v>0</v>
      </c>
      <c r="AB82" s="17">
        <f t="shared" si="31"/>
        <v>0</v>
      </c>
      <c r="AC82" s="17">
        <f t="shared" si="32"/>
        <v>0</v>
      </c>
      <c r="AD82" s="17">
        <f t="shared" si="33"/>
        <v>0</v>
      </c>
      <c r="AE82" s="17">
        <f t="shared" si="34"/>
        <v>0</v>
      </c>
      <c r="AF82" s="17">
        <f t="shared" si="35"/>
        <v>0</v>
      </c>
      <c r="AN82" s="55">
        <v>75</v>
      </c>
      <c r="AO82" s="57">
        <f t="shared" si="36"/>
        <v>0</v>
      </c>
      <c r="AP82" s="57">
        <f t="shared" si="37"/>
        <v>0</v>
      </c>
      <c r="AQ82" s="57">
        <f t="shared" si="24"/>
        <v>0</v>
      </c>
      <c r="AR82" s="57">
        <f t="shared" si="38"/>
        <v>0</v>
      </c>
    </row>
    <row r="83" spans="1:44" ht="15.75" customHeight="1" x14ac:dyDescent="0.3">
      <c r="A83" s="36">
        <v>75</v>
      </c>
      <c r="B83" s="67">
        <v>1000</v>
      </c>
      <c r="C83" s="67">
        <v>1400</v>
      </c>
      <c r="D83" s="20">
        <f t="shared" si="25"/>
        <v>400</v>
      </c>
      <c r="E83" s="506" t="s">
        <v>888</v>
      </c>
      <c r="F83" s="545">
        <v>0</v>
      </c>
      <c r="G83" s="595"/>
      <c r="H83" s="520"/>
      <c r="I83" s="741"/>
      <c r="J83" s="520"/>
      <c r="K83" s="741"/>
      <c r="L83" s="520"/>
      <c r="M83" s="741"/>
      <c r="N83" s="1314"/>
      <c r="O83" s="741"/>
      <c r="P83" s="1314"/>
      <c r="Q83" s="741"/>
      <c r="R83" s="1314"/>
      <c r="S83" s="696"/>
      <c r="T83" s="1314"/>
      <c r="U83" s="1060">
        <f t="shared" si="26"/>
        <v>0</v>
      </c>
      <c r="V83" s="954"/>
      <c r="W83" s="265"/>
      <c r="X83" s="121">
        <f t="shared" si="27"/>
        <v>0</v>
      </c>
      <c r="Y83" s="959">
        <f t="shared" si="28"/>
        <v>0</v>
      </c>
      <c r="Z83" s="17">
        <f t="shared" si="29"/>
        <v>0</v>
      </c>
      <c r="AA83" s="17">
        <f t="shared" si="30"/>
        <v>0</v>
      </c>
      <c r="AB83" s="17">
        <f t="shared" si="31"/>
        <v>0</v>
      </c>
      <c r="AC83" s="17">
        <f t="shared" si="32"/>
        <v>0</v>
      </c>
      <c r="AD83" s="17">
        <f t="shared" si="33"/>
        <v>0</v>
      </c>
      <c r="AE83" s="17">
        <f t="shared" si="34"/>
        <v>0</v>
      </c>
      <c r="AF83" s="17">
        <f t="shared" si="35"/>
        <v>0</v>
      </c>
      <c r="AN83" s="55">
        <v>76</v>
      </c>
      <c r="AO83" s="57">
        <f t="shared" si="36"/>
        <v>0</v>
      </c>
      <c r="AP83" s="57">
        <f t="shared" si="37"/>
        <v>0</v>
      </c>
      <c r="AQ83" s="57">
        <f t="shared" si="24"/>
        <v>0</v>
      </c>
      <c r="AR83" s="57">
        <f t="shared" si="38"/>
        <v>0</v>
      </c>
    </row>
    <row r="84" spans="1:44" ht="15.75" customHeight="1" x14ac:dyDescent="0.3">
      <c r="A84" s="36">
        <v>76</v>
      </c>
      <c r="B84" s="67">
        <v>900</v>
      </c>
      <c r="C84" s="67">
        <v>1400</v>
      </c>
      <c r="D84" s="20">
        <f t="shared" si="25"/>
        <v>500</v>
      </c>
      <c r="E84" s="506" t="s">
        <v>611</v>
      </c>
      <c r="F84" s="545">
        <v>0</v>
      </c>
      <c r="G84" s="595"/>
      <c r="H84" s="520"/>
      <c r="I84" s="741"/>
      <c r="J84" s="520"/>
      <c r="K84" s="741"/>
      <c r="L84" s="520"/>
      <c r="M84" s="741"/>
      <c r="N84" s="1314"/>
      <c r="O84" s="741"/>
      <c r="P84" s="1314"/>
      <c r="Q84" s="741"/>
      <c r="R84" s="1314"/>
      <c r="S84" s="696"/>
      <c r="T84" s="1314"/>
      <c r="U84" s="1060">
        <f t="shared" si="26"/>
        <v>0</v>
      </c>
      <c r="V84" s="954"/>
      <c r="W84" s="265"/>
      <c r="X84" s="121">
        <f t="shared" si="27"/>
        <v>0</v>
      </c>
      <c r="Y84" s="959">
        <f t="shared" si="28"/>
        <v>0</v>
      </c>
      <c r="Z84" s="17">
        <f t="shared" si="29"/>
        <v>0</v>
      </c>
      <c r="AA84" s="17">
        <f t="shared" si="30"/>
        <v>0</v>
      </c>
      <c r="AB84" s="17">
        <f t="shared" si="31"/>
        <v>0</v>
      </c>
      <c r="AC84" s="17">
        <f t="shared" si="32"/>
        <v>0</v>
      </c>
      <c r="AD84" s="17">
        <f t="shared" si="33"/>
        <v>0</v>
      </c>
      <c r="AE84" s="17">
        <f t="shared" si="34"/>
        <v>0</v>
      </c>
      <c r="AF84" s="17">
        <f t="shared" si="35"/>
        <v>0</v>
      </c>
      <c r="AN84" s="55">
        <v>77</v>
      </c>
      <c r="AO84" s="57">
        <f t="shared" si="36"/>
        <v>0</v>
      </c>
      <c r="AP84" s="57">
        <f t="shared" si="37"/>
        <v>0</v>
      </c>
      <c r="AQ84" s="57">
        <f t="shared" si="24"/>
        <v>0</v>
      </c>
      <c r="AR84" s="57">
        <f t="shared" si="38"/>
        <v>0</v>
      </c>
    </row>
    <row r="85" spans="1:44" ht="15.75" customHeight="1" x14ac:dyDescent="0.3">
      <c r="A85" s="36">
        <v>77</v>
      </c>
      <c r="B85" s="19">
        <v>250</v>
      </c>
      <c r="C85" s="19">
        <v>300</v>
      </c>
      <c r="D85" s="20">
        <f t="shared" si="25"/>
        <v>50</v>
      </c>
      <c r="E85" s="506" t="s">
        <v>597</v>
      </c>
      <c r="F85" s="545">
        <v>7</v>
      </c>
      <c r="G85" s="595"/>
      <c r="H85" s="520"/>
      <c r="I85" s="741"/>
      <c r="J85" s="520"/>
      <c r="K85" s="741"/>
      <c r="L85" s="520"/>
      <c r="M85" s="741"/>
      <c r="N85" s="1314"/>
      <c r="O85" s="741"/>
      <c r="P85" s="1314"/>
      <c r="Q85" s="741"/>
      <c r="R85" s="1314"/>
      <c r="S85" s="696"/>
      <c r="T85" s="1314"/>
      <c r="U85" s="1060">
        <f t="shared" si="26"/>
        <v>0</v>
      </c>
      <c r="V85" s="954"/>
      <c r="W85" s="265"/>
      <c r="X85" s="121">
        <f t="shared" si="27"/>
        <v>7</v>
      </c>
      <c r="Y85" s="959">
        <f t="shared" si="28"/>
        <v>0</v>
      </c>
      <c r="Z85" s="17">
        <f t="shared" si="29"/>
        <v>0</v>
      </c>
      <c r="AA85" s="17">
        <f t="shared" si="30"/>
        <v>0</v>
      </c>
      <c r="AB85" s="17">
        <f t="shared" si="31"/>
        <v>0</v>
      </c>
      <c r="AC85" s="17">
        <f t="shared" si="32"/>
        <v>0</v>
      </c>
      <c r="AD85" s="17">
        <f t="shared" si="33"/>
        <v>0</v>
      </c>
      <c r="AE85" s="17">
        <f t="shared" si="34"/>
        <v>0</v>
      </c>
      <c r="AF85" s="17">
        <f t="shared" si="35"/>
        <v>0</v>
      </c>
      <c r="AN85" s="55">
        <v>78</v>
      </c>
      <c r="AO85" s="57">
        <f t="shared" si="36"/>
        <v>0</v>
      </c>
      <c r="AP85" s="57">
        <f t="shared" si="37"/>
        <v>0</v>
      </c>
      <c r="AQ85" s="57">
        <f t="shared" si="24"/>
        <v>0</v>
      </c>
      <c r="AR85" s="57">
        <f t="shared" si="38"/>
        <v>1750</v>
      </c>
    </row>
    <row r="86" spans="1:44" ht="15.75" customHeight="1" x14ac:dyDescent="0.3">
      <c r="A86" s="36">
        <v>78</v>
      </c>
      <c r="B86" s="575">
        <v>2000</v>
      </c>
      <c r="C86" s="575">
        <v>2500</v>
      </c>
      <c r="D86" s="20">
        <f t="shared" si="25"/>
        <v>500</v>
      </c>
      <c r="E86" s="510" t="s">
        <v>717</v>
      </c>
      <c r="F86" s="687">
        <v>2</v>
      </c>
      <c r="G86" s="595"/>
      <c r="H86" s="520"/>
      <c r="I86" s="741"/>
      <c r="J86" s="520">
        <v>1</v>
      </c>
      <c r="K86" s="741"/>
      <c r="L86" s="520"/>
      <c r="M86" s="741"/>
      <c r="N86" s="1314"/>
      <c r="O86" s="741"/>
      <c r="P86" s="1314"/>
      <c r="Q86" s="741"/>
      <c r="R86" s="1314"/>
      <c r="S86" s="696"/>
      <c r="T86" s="1314"/>
      <c r="U86" s="1060">
        <f t="shared" si="26"/>
        <v>1</v>
      </c>
      <c r="V86" s="954"/>
      <c r="W86" s="265"/>
      <c r="X86" s="121">
        <f t="shared" si="27"/>
        <v>1</v>
      </c>
      <c r="Y86" s="959">
        <f t="shared" si="28"/>
        <v>0</v>
      </c>
      <c r="Z86" s="17">
        <f t="shared" si="29"/>
        <v>0</v>
      </c>
      <c r="AA86" s="17">
        <f t="shared" si="30"/>
        <v>2500</v>
      </c>
      <c r="AB86" s="17">
        <f t="shared" si="31"/>
        <v>0</v>
      </c>
      <c r="AC86" s="17">
        <f t="shared" si="32"/>
        <v>0</v>
      </c>
      <c r="AD86" s="17">
        <f t="shared" si="33"/>
        <v>0</v>
      </c>
      <c r="AE86" s="17">
        <f t="shared" si="34"/>
        <v>0</v>
      </c>
      <c r="AF86" s="17">
        <f t="shared" si="35"/>
        <v>0</v>
      </c>
      <c r="AN86" s="55">
        <v>79</v>
      </c>
      <c r="AO86" s="57">
        <f t="shared" si="36"/>
        <v>2000</v>
      </c>
      <c r="AP86" s="57">
        <f t="shared" si="37"/>
        <v>2500</v>
      </c>
      <c r="AQ86" s="57">
        <f t="shared" si="24"/>
        <v>500</v>
      </c>
      <c r="AR86" s="57">
        <f t="shared" si="38"/>
        <v>2000</v>
      </c>
    </row>
    <row r="87" spans="1:44" ht="15.75" customHeight="1" x14ac:dyDescent="0.3">
      <c r="A87" s="36">
        <v>79</v>
      </c>
      <c r="B87" s="19">
        <v>250</v>
      </c>
      <c r="C87" s="19">
        <v>300</v>
      </c>
      <c r="D87" s="20">
        <f t="shared" si="25"/>
        <v>50</v>
      </c>
      <c r="E87" s="506" t="s">
        <v>1113</v>
      </c>
      <c r="F87" s="687">
        <v>0</v>
      </c>
      <c r="G87" s="595"/>
      <c r="H87" s="520"/>
      <c r="I87" s="741"/>
      <c r="J87" s="520"/>
      <c r="K87" s="741"/>
      <c r="L87" s="520"/>
      <c r="M87" s="741"/>
      <c r="N87" s="1314"/>
      <c r="O87" s="741"/>
      <c r="P87" s="1314"/>
      <c r="Q87" s="741"/>
      <c r="R87" s="1314"/>
      <c r="S87" s="696"/>
      <c r="T87" s="1314"/>
      <c r="U87" s="1060">
        <f t="shared" si="26"/>
        <v>0</v>
      </c>
      <c r="V87" s="954"/>
      <c r="W87" s="265"/>
      <c r="X87" s="121">
        <f t="shared" si="27"/>
        <v>0</v>
      </c>
      <c r="Y87" s="959">
        <f t="shared" si="28"/>
        <v>0</v>
      </c>
      <c r="Z87" s="17">
        <f t="shared" si="29"/>
        <v>0</v>
      </c>
      <c r="AA87" s="17">
        <f t="shared" si="30"/>
        <v>0</v>
      </c>
      <c r="AB87" s="17">
        <f t="shared" si="31"/>
        <v>0</v>
      </c>
      <c r="AC87" s="17">
        <f t="shared" si="32"/>
        <v>0</v>
      </c>
      <c r="AD87" s="17">
        <f t="shared" si="33"/>
        <v>0</v>
      </c>
      <c r="AE87" s="17">
        <f t="shared" si="34"/>
        <v>0</v>
      </c>
      <c r="AF87" s="17">
        <f t="shared" si="35"/>
        <v>0</v>
      </c>
      <c r="AN87" s="55">
        <v>80</v>
      </c>
      <c r="AO87" s="57">
        <f t="shared" si="36"/>
        <v>0</v>
      </c>
      <c r="AP87" s="57">
        <f t="shared" si="37"/>
        <v>0</v>
      </c>
      <c r="AQ87" s="57">
        <f t="shared" si="24"/>
        <v>0</v>
      </c>
      <c r="AR87" s="57">
        <f t="shared" si="38"/>
        <v>0</v>
      </c>
    </row>
    <row r="88" spans="1:44" ht="15.75" customHeight="1" x14ac:dyDescent="0.3">
      <c r="A88" s="36">
        <v>80</v>
      </c>
      <c r="B88" s="19">
        <v>160</v>
      </c>
      <c r="C88" s="19">
        <v>200</v>
      </c>
      <c r="D88" s="20">
        <f t="shared" si="25"/>
        <v>40</v>
      </c>
      <c r="E88" s="506" t="s">
        <v>1118</v>
      </c>
      <c r="F88" s="687">
        <v>3</v>
      </c>
      <c r="G88" s="595"/>
      <c r="H88" s="520"/>
      <c r="I88" s="741"/>
      <c r="J88" s="520">
        <v>1</v>
      </c>
      <c r="K88" s="741"/>
      <c r="L88" s="520"/>
      <c r="M88" s="741"/>
      <c r="N88" s="1314"/>
      <c r="O88" s="741"/>
      <c r="P88" s="1314"/>
      <c r="Q88" s="741"/>
      <c r="R88" s="1314"/>
      <c r="S88" s="696"/>
      <c r="T88" s="1314"/>
      <c r="U88" s="1060">
        <f t="shared" si="26"/>
        <v>1</v>
      </c>
      <c r="V88" s="954"/>
      <c r="W88" s="265"/>
      <c r="X88" s="121">
        <f t="shared" si="27"/>
        <v>2</v>
      </c>
      <c r="Y88" s="959">
        <f t="shared" si="28"/>
        <v>0</v>
      </c>
      <c r="Z88" s="17">
        <f t="shared" si="29"/>
        <v>0</v>
      </c>
      <c r="AA88" s="17">
        <f t="shared" si="30"/>
        <v>200</v>
      </c>
      <c r="AB88" s="17">
        <f t="shared" si="31"/>
        <v>0</v>
      </c>
      <c r="AC88" s="17">
        <f t="shared" si="32"/>
        <v>0</v>
      </c>
      <c r="AD88" s="17">
        <f t="shared" si="33"/>
        <v>0</v>
      </c>
      <c r="AE88" s="17">
        <f t="shared" si="34"/>
        <v>0</v>
      </c>
      <c r="AF88" s="17">
        <f t="shared" si="35"/>
        <v>0</v>
      </c>
      <c r="AN88" s="55">
        <v>81</v>
      </c>
      <c r="AO88" s="57">
        <f t="shared" si="36"/>
        <v>160</v>
      </c>
      <c r="AP88" s="57">
        <f t="shared" si="37"/>
        <v>200</v>
      </c>
      <c r="AQ88" s="57">
        <f t="shared" si="24"/>
        <v>40</v>
      </c>
      <c r="AR88" s="57">
        <f t="shared" si="38"/>
        <v>320</v>
      </c>
    </row>
    <row r="89" spans="1:44" ht="15.75" customHeight="1" x14ac:dyDescent="0.3">
      <c r="A89" s="507">
        <v>81</v>
      </c>
      <c r="B89" s="19">
        <v>130</v>
      </c>
      <c r="C89" s="19">
        <v>180</v>
      </c>
      <c r="D89" s="20">
        <f t="shared" si="25"/>
        <v>50</v>
      </c>
      <c r="E89" s="506" t="s">
        <v>969</v>
      </c>
      <c r="F89" s="687">
        <v>0</v>
      </c>
      <c r="G89" s="595"/>
      <c r="H89" s="520"/>
      <c r="I89" s="741"/>
      <c r="J89" s="520"/>
      <c r="K89" s="741"/>
      <c r="L89" s="520"/>
      <c r="M89" s="741"/>
      <c r="N89" s="1314"/>
      <c r="O89" s="741"/>
      <c r="P89" s="1314"/>
      <c r="Q89" s="741">
        <v>58</v>
      </c>
      <c r="R89" s="1314"/>
      <c r="S89" s="696"/>
      <c r="T89" s="1314"/>
      <c r="U89" s="1060">
        <f t="shared" si="26"/>
        <v>0</v>
      </c>
      <c r="V89" s="954"/>
      <c r="W89" s="265"/>
      <c r="X89" s="121">
        <f t="shared" si="27"/>
        <v>58</v>
      </c>
      <c r="Y89" s="959">
        <f t="shared" si="28"/>
        <v>58</v>
      </c>
      <c r="Z89" s="17">
        <f t="shared" si="29"/>
        <v>0</v>
      </c>
      <c r="AA89" s="17">
        <f t="shared" si="30"/>
        <v>0</v>
      </c>
      <c r="AB89" s="17">
        <f t="shared" si="31"/>
        <v>0</v>
      </c>
      <c r="AC89" s="17">
        <f t="shared" si="32"/>
        <v>0</v>
      </c>
      <c r="AD89" s="17">
        <f t="shared" si="33"/>
        <v>0</v>
      </c>
      <c r="AE89" s="17">
        <f t="shared" si="34"/>
        <v>0</v>
      </c>
      <c r="AF89" s="17">
        <f t="shared" si="35"/>
        <v>0</v>
      </c>
      <c r="AN89" s="55">
        <v>82</v>
      </c>
      <c r="AO89" s="57">
        <f t="shared" si="36"/>
        <v>0</v>
      </c>
      <c r="AP89" s="57">
        <f t="shared" si="37"/>
        <v>0</v>
      </c>
      <c r="AQ89" s="57">
        <f t="shared" si="24"/>
        <v>0</v>
      </c>
      <c r="AR89" s="57">
        <f t="shared" si="38"/>
        <v>7540</v>
      </c>
    </row>
    <row r="90" spans="1:44" ht="15.75" customHeight="1" x14ac:dyDescent="0.3">
      <c r="A90" s="36">
        <v>82</v>
      </c>
      <c r="B90" s="19">
        <v>250</v>
      </c>
      <c r="C90" s="19">
        <v>350</v>
      </c>
      <c r="D90" s="20">
        <f t="shared" si="25"/>
        <v>100</v>
      </c>
      <c r="E90" s="506" t="s">
        <v>560</v>
      </c>
      <c r="F90" s="687">
        <v>12</v>
      </c>
      <c r="G90" s="595"/>
      <c r="H90" s="520"/>
      <c r="I90" s="741"/>
      <c r="J90" s="520"/>
      <c r="K90" s="741"/>
      <c r="L90" s="520"/>
      <c r="M90" s="741"/>
      <c r="N90" s="1314">
        <v>1</v>
      </c>
      <c r="O90" s="741"/>
      <c r="P90" s="1314"/>
      <c r="Q90" s="741"/>
      <c r="R90" s="1314"/>
      <c r="S90" s="696"/>
      <c r="T90" s="1314">
        <v>1</v>
      </c>
      <c r="U90" s="1060">
        <f t="shared" si="26"/>
        <v>2</v>
      </c>
      <c r="V90" s="954"/>
      <c r="W90" s="265"/>
      <c r="X90" s="121">
        <f t="shared" si="27"/>
        <v>10</v>
      </c>
      <c r="Y90" s="959">
        <f t="shared" si="28"/>
        <v>0</v>
      </c>
      <c r="Z90" s="17">
        <f t="shared" si="29"/>
        <v>0</v>
      </c>
      <c r="AA90" s="17">
        <f t="shared" si="30"/>
        <v>0</v>
      </c>
      <c r="AB90" s="17">
        <f t="shared" si="31"/>
        <v>0</v>
      </c>
      <c r="AC90" s="17">
        <f t="shared" si="32"/>
        <v>350</v>
      </c>
      <c r="AD90" s="17">
        <f t="shared" si="33"/>
        <v>0</v>
      </c>
      <c r="AE90" s="17">
        <f t="shared" si="34"/>
        <v>0</v>
      </c>
      <c r="AF90" s="17">
        <f t="shared" si="35"/>
        <v>350</v>
      </c>
      <c r="AN90" s="55">
        <v>83</v>
      </c>
      <c r="AO90" s="57">
        <f t="shared" si="36"/>
        <v>500</v>
      </c>
      <c r="AP90" s="57">
        <f t="shared" si="37"/>
        <v>700</v>
      </c>
      <c r="AQ90" s="57">
        <f t="shared" si="24"/>
        <v>200</v>
      </c>
      <c r="AR90" s="57">
        <f t="shared" si="38"/>
        <v>2500</v>
      </c>
    </row>
    <row r="91" spans="1:44" ht="15.75" customHeight="1" x14ac:dyDescent="0.3">
      <c r="A91" s="36">
        <v>83</v>
      </c>
      <c r="B91" s="19">
        <v>800</v>
      </c>
      <c r="C91" s="19">
        <v>1500</v>
      </c>
      <c r="D91" s="20">
        <f t="shared" si="25"/>
        <v>700</v>
      </c>
      <c r="E91" s="506" t="s">
        <v>487</v>
      </c>
      <c r="F91" s="687">
        <v>5</v>
      </c>
      <c r="G91" s="595"/>
      <c r="H91" s="520"/>
      <c r="I91" s="741"/>
      <c r="J91" s="520"/>
      <c r="K91" s="741"/>
      <c r="L91" s="520"/>
      <c r="M91" s="741"/>
      <c r="N91" s="1314"/>
      <c r="O91" s="741"/>
      <c r="P91" s="1314"/>
      <c r="Q91" s="741"/>
      <c r="R91" s="1314"/>
      <c r="S91" s="696"/>
      <c r="T91" s="1314"/>
      <c r="U91" s="1060">
        <f t="shared" si="26"/>
        <v>0</v>
      </c>
      <c r="V91" s="954"/>
      <c r="W91" s="265"/>
      <c r="X91" s="121">
        <f t="shared" si="27"/>
        <v>5</v>
      </c>
      <c r="Y91" s="959">
        <f t="shared" si="28"/>
        <v>0</v>
      </c>
      <c r="Z91" s="17">
        <f t="shared" si="29"/>
        <v>0</v>
      </c>
      <c r="AA91" s="17">
        <f t="shared" si="30"/>
        <v>0</v>
      </c>
      <c r="AB91" s="17">
        <f t="shared" si="31"/>
        <v>0</v>
      </c>
      <c r="AC91" s="17">
        <f t="shared" si="32"/>
        <v>0</v>
      </c>
      <c r="AD91" s="17">
        <f t="shared" si="33"/>
        <v>0</v>
      </c>
      <c r="AE91" s="17">
        <f t="shared" si="34"/>
        <v>0</v>
      </c>
      <c r="AF91" s="17">
        <f t="shared" si="35"/>
        <v>0</v>
      </c>
      <c r="AN91" s="55">
        <v>84</v>
      </c>
      <c r="AO91" s="57">
        <f t="shared" si="36"/>
        <v>0</v>
      </c>
      <c r="AP91" s="57">
        <f t="shared" si="37"/>
        <v>0</v>
      </c>
      <c r="AQ91" s="57">
        <f t="shared" si="24"/>
        <v>0</v>
      </c>
      <c r="AR91" s="57">
        <f t="shared" si="38"/>
        <v>4000</v>
      </c>
    </row>
    <row r="92" spans="1:44" ht="15.75" customHeight="1" x14ac:dyDescent="0.3">
      <c r="A92" s="36">
        <v>84</v>
      </c>
      <c r="B92" s="19">
        <v>450</v>
      </c>
      <c r="C92" s="19">
        <v>750</v>
      </c>
      <c r="D92" s="20">
        <f t="shared" si="25"/>
        <v>300</v>
      </c>
      <c r="E92" s="506" t="s">
        <v>268</v>
      </c>
      <c r="F92" s="687">
        <v>5</v>
      </c>
      <c r="G92" s="595"/>
      <c r="H92" s="520"/>
      <c r="I92" s="741"/>
      <c r="J92" s="520"/>
      <c r="K92" s="741"/>
      <c r="L92" s="520"/>
      <c r="M92" s="741"/>
      <c r="N92" s="1314"/>
      <c r="O92" s="741"/>
      <c r="P92" s="1314">
        <v>1</v>
      </c>
      <c r="Q92" s="741"/>
      <c r="R92" s="1314"/>
      <c r="S92" s="696"/>
      <c r="T92" s="1314"/>
      <c r="U92" s="1060">
        <f t="shared" si="26"/>
        <v>1</v>
      </c>
      <c r="V92" s="954"/>
      <c r="W92" s="265"/>
      <c r="X92" s="121">
        <f t="shared" si="27"/>
        <v>4</v>
      </c>
      <c r="Y92" s="959">
        <f t="shared" si="28"/>
        <v>0</v>
      </c>
      <c r="Z92" s="17">
        <f t="shared" si="29"/>
        <v>0</v>
      </c>
      <c r="AA92" s="17">
        <f t="shared" si="30"/>
        <v>0</v>
      </c>
      <c r="AB92" s="17">
        <f t="shared" si="31"/>
        <v>0</v>
      </c>
      <c r="AC92" s="17">
        <f t="shared" si="32"/>
        <v>0</v>
      </c>
      <c r="AD92" s="17">
        <f t="shared" si="33"/>
        <v>750</v>
      </c>
      <c r="AE92" s="17">
        <f t="shared" si="34"/>
        <v>0</v>
      </c>
      <c r="AF92" s="17">
        <f t="shared" si="35"/>
        <v>0</v>
      </c>
      <c r="AN92" s="55">
        <v>85</v>
      </c>
      <c r="AO92" s="57">
        <f t="shared" si="36"/>
        <v>450</v>
      </c>
      <c r="AP92" s="57">
        <f t="shared" si="37"/>
        <v>750</v>
      </c>
      <c r="AQ92" s="57">
        <f t="shared" si="24"/>
        <v>300</v>
      </c>
      <c r="AR92" s="57">
        <f t="shared" si="38"/>
        <v>1800</v>
      </c>
    </row>
    <row r="93" spans="1:44" ht="15.75" customHeight="1" x14ac:dyDescent="0.3">
      <c r="A93" s="36">
        <v>85</v>
      </c>
      <c r="B93" s="19">
        <v>350</v>
      </c>
      <c r="C93" s="19">
        <v>650</v>
      </c>
      <c r="D93" s="20">
        <f t="shared" si="25"/>
        <v>300</v>
      </c>
      <c r="E93" s="506" t="s">
        <v>589</v>
      </c>
      <c r="F93" s="687">
        <v>33</v>
      </c>
      <c r="G93" s="595"/>
      <c r="H93" s="520"/>
      <c r="I93" s="741"/>
      <c r="J93" s="520"/>
      <c r="K93" s="741"/>
      <c r="L93" s="520"/>
      <c r="M93" s="741"/>
      <c r="N93" s="1314"/>
      <c r="O93" s="741"/>
      <c r="P93" s="1314"/>
      <c r="Q93" s="741"/>
      <c r="R93" s="1314"/>
      <c r="S93" s="696"/>
      <c r="T93" s="1314"/>
      <c r="U93" s="1060">
        <f t="shared" si="26"/>
        <v>0</v>
      </c>
      <c r="V93" s="954"/>
      <c r="W93" s="265"/>
      <c r="X93" s="121">
        <f t="shared" si="27"/>
        <v>33</v>
      </c>
      <c r="Y93" s="959">
        <f t="shared" si="28"/>
        <v>0</v>
      </c>
      <c r="Z93" s="17">
        <f t="shared" si="29"/>
        <v>0</v>
      </c>
      <c r="AA93" s="17">
        <f t="shared" si="30"/>
        <v>0</v>
      </c>
      <c r="AB93" s="17">
        <f t="shared" si="31"/>
        <v>0</v>
      </c>
      <c r="AC93" s="17">
        <f t="shared" si="32"/>
        <v>0</v>
      </c>
      <c r="AD93" s="17">
        <f t="shared" si="33"/>
        <v>0</v>
      </c>
      <c r="AE93" s="17">
        <f t="shared" si="34"/>
        <v>0</v>
      </c>
      <c r="AF93" s="17">
        <f t="shared" si="35"/>
        <v>0</v>
      </c>
      <c r="AN93" s="55">
        <v>86</v>
      </c>
      <c r="AO93" s="57">
        <f t="shared" si="36"/>
        <v>0</v>
      </c>
      <c r="AP93" s="57">
        <f t="shared" si="37"/>
        <v>0</v>
      </c>
      <c r="AQ93" s="57">
        <f t="shared" si="24"/>
        <v>0</v>
      </c>
      <c r="AR93" s="57">
        <f t="shared" si="38"/>
        <v>11550</v>
      </c>
    </row>
    <row r="94" spans="1:44" ht="15.75" customHeight="1" x14ac:dyDescent="0.3">
      <c r="A94" s="36">
        <v>86</v>
      </c>
      <c r="B94" s="19">
        <v>500</v>
      </c>
      <c r="C94" s="19">
        <v>800</v>
      </c>
      <c r="D94" s="20">
        <f t="shared" si="25"/>
        <v>300</v>
      </c>
      <c r="E94" s="506" t="s">
        <v>850</v>
      </c>
      <c r="F94" s="687">
        <v>7</v>
      </c>
      <c r="G94" s="595"/>
      <c r="H94" s="520"/>
      <c r="I94" s="741"/>
      <c r="J94" s="520"/>
      <c r="K94" s="741"/>
      <c r="L94" s="520">
        <v>1</v>
      </c>
      <c r="M94" s="741"/>
      <c r="N94" s="1314"/>
      <c r="O94" s="741"/>
      <c r="P94" s="1314"/>
      <c r="Q94" s="741"/>
      <c r="R94" s="1314"/>
      <c r="S94" s="696"/>
      <c r="T94" s="1314"/>
      <c r="U94" s="1060">
        <f t="shared" si="26"/>
        <v>1</v>
      </c>
      <c r="V94" s="954"/>
      <c r="W94" s="265"/>
      <c r="X94" s="121">
        <f t="shared" si="27"/>
        <v>6</v>
      </c>
      <c r="Y94" s="959">
        <f t="shared" si="28"/>
        <v>0</v>
      </c>
      <c r="Z94" s="17">
        <f t="shared" si="29"/>
        <v>0</v>
      </c>
      <c r="AA94" s="17">
        <f t="shared" si="30"/>
        <v>0</v>
      </c>
      <c r="AB94" s="17">
        <f t="shared" si="31"/>
        <v>800</v>
      </c>
      <c r="AC94" s="17">
        <f t="shared" si="32"/>
        <v>0</v>
      </c>
      <c r="AD94" s="17">
        <f t="shared" si="33"/>
        <v>0</v>
      </c>
      <c r="AE94" s="17">
        <f t="shared" si="34"/>
        <v>0</v>
      </c>
      <c r="AF94" s="17">
        <f t="shared" si="35"/>
        <v>0</v>
      </c>
      <c r="AN94" s="55">
        <v>87</v>
      </c>
      <c r="AO94" s="57">
        <f t="shared" si="36"/>
        <v>500</v>
      </c>
      <c r="AP94" s="57">
        <f t="shared" si="37"/>
        <v>800</v>
      </c>
      <c r="AQ94" s="57">
        <f t="shared" si="24"/>
        <v>300</v>
      </c>
      <c r="AR94" s="57">
        <f t="shared" si="38"/>
        <v>3000</v>
      </c>
    </row>
    <row r="95" spans="1:44" s="3" customFormat="1" ht="15.75" customHeight="1" x14ac:dyDescent="0.3">
      <c r="A95" s="36">
        <v>87</v>
      </c>
      <c r="B95" s="19">
        <v>400</v>
      </c>
      <c r="C95" s="19">
        <v>650</v>
      </c>
      <c r="D95" s="20">
        <f t="shared" si="25"/>
        <v>250</v>
      </c>
      <c r="E95" s="506" t="s">
        <v>851</v>
      </c>
      <c r="F95" s="687">
        <v>1</v>
      </c>
      <c r="G95" s="595"/>
      <c r="H95" s="520"/>
      <c r="I95" s="741"/>
      <c r="J95" s="520"/>
      <c r="K95" s="741"/>
      <c r="L95" s="520"/>
      <c r="M95" s="741"/>
      <c r="N95" s="1314"/>
      <c r="O95" s="741"/>
      <c r="P95" s="1314">
        <v>1</v>
      </c>
      <c r="Q95" s="741"/>
      <c r="R95" s="1314"/>
      <c r="S95" s="696"/>
      <c r="T95" s="1314"/>
      <c r="U95" s="1060">
        <f t="shared" si="26"/>
        <v>1</v>
      </c>
      <c r="V95" s="954"/>
      <c r="W95" s="265"/>
      <c r="X95" s="121">
        <f t="shared" si="27"/>
        <v>0</v>
      </c>
      <c r="Y95" s="959">
        <f t="shared" si="28"/>
        <v>0</v>
      </c>
      <c r="Z95" s="17">
        <f t="shared" si="29"/>
        <v>0</v>
      </c>
      <c r="AA95" s="17">
        <f t="shared" si="30"/>
        <v>0</v>
      </c>
      <c r="AB95" s="17">
        <f t="shared" si="31"/>
        <v>0</v>
      </c>
      <c r="AC95" s="17">
        <f t="shared" si="32"/>
        <v>0</v>
      </c>
      <c r="AD95" s="17">
        <f t="shared" si="33"/>
        <v>650</v>
      </c>
      <c r="AE95" s="17">
        <f t="shared" si="34"/>
        <v>0</v>
      </c>
      <c r="AF95" s="17">
        <f t="shared" si="35"/>
        <v>0</v>
      </c>
      <c r="AN95" s="55">
        <v>88</v>
      </c>
      <c r="AO95" s="57">
        <f t="shared" si="36"/>
        <v>400</v>
      </c>
      <c r="AP95" s="57">
        <f t="shared" si="37"/>
        <v>650</v>
      </c>
      <c r="AQ95" s="57">
        <f t="shared" si="24"/>
        <v>250</v>
      </c>
      <c r="AR95" s="57">
        <f t="shared" si="38"/>
        <v>0</v>
      </c>
    </row>
    <row r="96" spans="1:44" ht="15.75" customHeight="1" x14ac:dyDescent="0.3">
      <c r="A96" s="36">
        <v>88</v>
      </c>
      <c r="B96" s="19">
        <v>400</v>
      </c>
      <c r="C96" s="19">
        <v>700</v>
      </c>
      <c r="D96" s="20">
        <f t="shared" si="25"/>
        <v>300</v>
      </c>
      <c r="E96" s="500" t="s">
        <v>852</v>
      </c>
      <c r="F96" s="687">
        <v>0</v>
      </c>
      <c r="G96" s="595"/>
      <c r="H96" s="520"/>
      <c r="I96" s="741"/>
      <c r="J96" s="520"/>
      <c r="K96" s="741"/>
      <c r="L96" s="520"/>
      <c r="M96" s="741"/>
      <c r="N96" s="1314"/>
      <c r="O96" s="741"/>
      <c r="P96" s="1314"/>
      <c r="Q96" s="741"/>
      <c r="R96" s="1314"/>
      <c r="S96" s="696"/>
      <c r="T96" s="1314"/>
      <c r="U96" s="1060">
        <f t="shared" si="26"/>
        <v>0</v>
      </c>
      <c r="V96" s="954"/>
      <c r="W96" s="265"/>
      <c r="X96" s="121">
        <f t="shared" si="27"/>
        <v>0</v>
      </c>
      <c r="Y96" s="959">
        <f t="shared" si="28"/>
        <v>0</v>
      </c>
      <c r="Z96" s="17">
        <f t="shared" si="29"/>
        <v>0</v>
      </c>
      <c r="AA96" s="17">
        <f t="shared" si="30"/>
        <v>0</v>
      </c>
      <c r="AB96" s="17">
        <f t="shared" si="31"/>
        <v>0</v>
      </c>
      <c r="AC96" s="17">
        <f t="shared" si="32"/>
        <v>0</v>
      </c>
      <c r="AD96" s="17">
        <f t="shared" si="33"/>
        <v>0</v>
      </c>
      <c r="AE96" s="17">
        <f t="shared" si="34"/>
        <v>0</v>
      </c>
      <c r="AF96" s="17">
        <f t="shared" si="35"/>
        <v>0</v>
      </c>
      <c r="AN96" s="55">
        <v>89</v>
      </c>
      <c r="AO96" s="57">
        <f t="shared" si="36"/>
        <v>0</v>
      </c>
      <c r="AP96" s="57">
        <f t="shared" si="37"/>
        <v>0</v>
      </c>
      <c r="AQ96" s="57">
        <f t="shared" si="24"/>
        <v>0</v>
      </c>
      <c r="AR96" s="57">
        <f t="shared" si="38"/>
        <v>0</v>
      </c>
    </row>
    <row r="97" spans="1:44" ht="15.75" customHeight="1" x14ac:dyDescent="0.3">
      <c r="A97" s="36">
        <v>89</v>
      </c>
      <c r="B97" s="19">
        <v>350</v>
      </c>
      <c r="C97" s="19">
        <v>500</v>
      </c>
      <c r="D97" s="20">
        <f t="shared" si="25"/>
        <v>150</v>
      </c>
      <c r="E97" s="506" t="s">
        <v>1120</v>
      </c>
      <c r="F97" s="687">
        <v>18</v>
      </c>
      <c r="G97" s="595"/>
      <c r="H97" s="520"/>
      <c r="I97" s="741"/>
      <c r="J97" s="520"/>
      <c r="K97" s="741"/>
      <c r="L97" s="520"/>
      <c r="M97" s="741"/>
      <c r="N97" s="1314"/>
      <c r="O97" s="741"/>
      <c r="P97" s="1314"/>
      <c r="Q97" s="741"/>
      <c r="R97" s="1314"/>
      <c r="S97" s="696"/>
      <c r="T97" s="1314"/>
      <c r="U97" s="1060">
        <f t="shared" si="26"/>
        <v>0</v>
      </c>
      <c r="V97" s="954"/>
      <c r="W97" s="265"/>
      <c r="X97" s="121">
        <f t="shared" si="27"/>
        <v>18</v>
      </c>
      <c r="Y97" s="959">
        <f t="shared" si="28"/>
        <v>0</v>
      </c>
      <c r="Z97" s="17">
        <f t="shared" si="29"/>
        <v>0</v>
      </c>
      <c r="AA97" s="17">
        <f t="shared" si="30"/>
        <v>0</v>
      </c>
      <c r="AB97" s="17">
        <f t="shared" si="31"/>
        <v>0</v>
      </c>
      <c r="AC97" s="17">
        <f t="shared" si="32"/>
        <v>0</v>
      </c>
      <c r="AD97" s="17">
        <f t="shared" si="33"/>
        <v>0</v>
      </c>
      <c r="AE97" s="17">
        <f t="shared" si="34"/>
        <v>0</v>
      </c>
      <c r="AF97" s="17">
        <f t="shared" si="35"/>
        <v>0</v>
      </c>
      <c r="AN97" s="55">
        <v>90</v>
      </c>
      <c r="AO97" s="57">
        <f t="shared" si="36"/>
        <v>0</v>
      </c>
      <c r="AP97" s="57">
        <f t="shared" si="37"/>
        <v>0</v>
      </c>
      <c r="AQ97" s="57">
        <f t="shared" si="24"/>
        <v>0</v>
      </c>
      <c r="AR97" s="57">
        <f t="shared" si="38"/>
        <v>6300</v>
      </c>
    </row>
    <row r="98" spans="1:44" ht="15.75" customHeight="1" x14ac:dyDescent="0.3">
      <c r="A98" s="36">
        <v>90</v>
      </c>
      <c r="B98" s="575">
        <v>450</v>
      </c>
      <c r="C98" s="575">
        <v>600</v>
      </c>
      <c r="D98" s="20">
        <v>150</v>
      </c>
      <c r="E98" s="509" t="s">
        <v>742</v>
      </c>
      <c r="F98" s="687">
        <v>0</v>
      </c>
      <c r="G98" s="595"/>
      <c r="H98" s="520"/>
      <c r="I98" s="741"/>
      <c r="J98" s="520"/>
      <c r="K98" s="741"/>
      <c r="L98" s="520"/>
      <c r="M98" s="741"/>
      <c r="N98" s="1314"/>
      <c r="O98" s="741"/>
      <c r="P98" s="1314"/>
      <c r="Q98" s="741"/>
      <c r="R98" s="1314"/>
      <c r="S98" s="696"/>
      <c r="T98" s="1314"/>
      <c r="U98" s="1060">
        <f t="shared" si="26"/>
        <v>0</v>
      </c>
      <c r="V98" s="954"/>
      <c r="W98" s="265"/>
      <c r="X98" s="121">
        <f t="shared" si="27"/>
        <v>0</v>
      </c>
      <c r="Y98" s="959">
        <f t="shared" si="28"/>
        <v>0</v>
      </c>
      <c r="Z98" s="17">
        <f t="shared" si="29"/>
        <v>0</v>
      </c>
      <c r="AA98" s="17">
        <f t="shared" si="30"/>
        <v>0</v>
      </c>
      <c r="AB98" s="17">
        <f t="shared" si="31"/>
        <v>0</v>
      </c>
      <c r="AC98" s="17">
        <f t="shared" si="32"/>
        <v>0</v>
      </c>
      <c r="AD98" s="17">
        <f t="shared" si="33"/>
        <v>0</v>
      </c>
      <c r="AE98" s="17">
        <f t="shared" si="34"/>
        <v>0</v>
      </c>
      <c r="AF98" s="17">
        <f t="shared" si="35"/>
        <v>0</v>
      </c>
      <c r="AN98" s="55">
        <v>91</v>
      </c>
      <c r="AO98" s="57">
        <f t="shared" si="36"/>
        <v>0</v>
      </c>
      <c r="AP98" s="57">
        <f t="shared" si="37"/>
        <v>0</v>
      </c>
      <c r="AQ98" s="57">
        <f t="shared" si="24"/>
        <v>0</v>
      </c>
      <c r="AR98" s="57">
        <f t="shared" si="38"/>
        <v>0</v>
      </c>
    </row>
    <row r="99" spans="1:44" ht="15.75" customHeight="1" x14ac:dyDescent="0.3">
      <c r="A99" s="36">
        <v>91</v>
      </c>
      <c r="B99" s="19">
        <v>370</v>
      </c>
      <c r="C99" s="19">
        <v>600</v>
      </c>
      <c r="D99" s="20">
        <f t="shared" si="25"/>
        <v>230</v>
      </c>
      <c r="E99" s="506" t="s">
        <v>678</v>
      </c>
      <c r="F99" s="687">
        <v>4</v>
      </c>
      <c r="G99" s="595"/>
      <c r="H99" s="520"/>
      <c r="I99" s="741"/>
      <c r="J99" s="520"/>
      <c r="K99" s="741"/>
      <c r="L99" s="520"/>
      <c r="M99" s="741"/>
      <c r="N99" s="1314"/>
      <c r="O99" s="741"/>
      <c r="P99" s="1314"/>
      <c r="Q99" s="741"/>
      <c r="R99" s="1314"/>
      <c r="S99" s="696"/>
      <c r="T99" s="1314"/>
      <c r="U99" s="1060">
        <f t="shared" si="26"/>
        <v>0</v>
      </c>
      <c r="V99" s="954"/>
      <c r="W99" s="265"/>
      <c r="X99" s="121">
        <f t="shared" si="27"/>
        <v>4</v>
      </c>
      <c r="Y99" s="959">
        <f t="shared" si="28"/>
        <v>0</v>
      </c>
      <c r="Z99" s="17">
        <f t="shared" si="29"/>
        <v>0</v>
      </c>
      <c r="AA99" s="17">
        <f t="shared" si="30"/>
        <v>0</v>
      </c>
      <c r="AB99" s="17">
        <f t="shared" si="31"/>
        <v>0</v>
      </c>
      <c r="AC99" s="17">
        <f t="shared" si="32"/>
        <v>0</v>
      </c>
      <c r="AD99" s="17">
        <f t="shared" si="33"/>
        <v>0</v>
      </c>
      <c r="AE99" s="17">
        <f t="shared" si="34"/>
        <v>0</v>
      </c>
      <c r="AF99" s="17">
        <f t="shared" si="35"/>
        <v>0</v>
      </c>
      <c r="AN99" s="55">
        <v>92</v>
      </c>
      <c r="AO99" s="57">
        <f t="shared" si="36"/>
        <v>0</v>
      </c>
      <c r="AP99" s="57">
        <f t="shared" si="37"/>
        <v>0</v>
      </c>
      <c r="AQ99" s="57">
        <f t="shared" si="24"/>
        <v>0</v>
      </c>
      <c r="AR99" s="57">
        <f t="shared" si="38"/>
        <v>1480</v>
      </c>
    </row>
    <row r="100" spans="1:44" ht="15.75" customHeight="1" x14ac:dyDescent="0.3">
      <c r="A100" s="36">
        <v>92</v>
      </c>
      <c r="B100" s="19">
        <v>600</v>
      </c>
      <c r="C100" s="19">
        <v>750</v>
      </c>
      <c r="D100" s="20">
        <f t="shared" si="25"/>
        <v>150</v>
      </c>
      <c r="E100" s="506" t="s">
        <v>715</v>
      </c>
      <c r="F100" s="687">
        <v>1</v>
      </c>
      <c r="G100" s="595"/>
      <c r="H100" s="520"/>
      <c r="I100" s="741"/>
      <c r="J100" s="520"/>
      <c r="K100" s="741"/>
      <c r="L100" s="520"/>
      <c r="M100" s="741"/>
      <c r="N100" s="1314"/>
      <c r="O100" s="741"/>
      <c r="P100" s="1314">
        <v>1</v>
      </c>
      <c r="Q100" s="741"/>
      <c r="R100" s="1314"/>
      <c r="S100" s="696"/>
      <c r="T100" s="1314"/>
      <c r="U100" s="1060">
        <f t="shared" si="26"/>
        <v>1</v>
      </c>
      <c r="V100" s="954"/>
      <c r="W100" s="265"/>
      <c r="X100" s="121">
        <f t="shared" si="27"/>
        <v>0</v>
      </c>
      <c r="Y100" s="959">
        <f t="shared" si="28"/>
        <v>0</v>
      </c>
      <c r="Z100" s="17">
        <f t="shared" si="29"/>
        <v>0</v>
      </c>
      <c r="AA100" s="17">
        <f t="shared" si="30"/>
        <v>0</v>
      </c>
      <c r="AB100" s="17">
        <f t="shared" si="31"/>
        <v>0</v>
      </c>
      <c r="AC100" s="17">
        <f t="shared" si="32"/>
        <v>0</v>
      </c>
      <c r="AD100" s="17">
        <f t="shared" si="33"/>
        <v>750</v>
      </c>
      <c r="AE100" s="17">
        <f t="shared" si="34"/>
        <v>0</v>
      </c>
      <c r="AF100" s="17">
        <f t="shared" si="35"/>
        <v>0</v>
      </c>
      <c r="AN100" s="55">
        <v>93</v>
      </c>
      <c r="AO100" s="57">
        <f t="shared" si="36"/>
        <v>600</v>
      </c>
      <c r="AP100" s="57">
        <f t="shared" si="37"/>
        <v>750</v>
      </c>
      <c r="AQ100" s="57">
        <f t="shared" si="24"/>
        <v>150</v>
      </c>
      <c r="AR100" s="57">
        <f t="shared" si="38"/>
        <v>0</v>
      </c>
    </row>
    <row r="101" spans="1:44" s="2" customFormat="1" ht="15.75" customHeight="1" x14ac:dyDescent="0.3">
      <c r="A101" s="36">
        <v>93</v>
      </c>
      <c r="B101" s="508">
        <v>900</v>
      </c>
      <c r="C101" s="508">
        <v>1300</v>
      </c>
      <c r="D101" s="20">
        <f t="shared" si="25"/>
        <v>400</v>
      </c>
      <c r="E101" s="510" t="s">
        <v>719</v>
      </c>
      <c r="F101" s="687">
        <v>0</v>
      </c>
      <c r="G101" s="595"/>
      <c r="H101" s="520"/>
      <c r="I101" s="741"/>
      <c r="J101" s="520"/>
      <c r="K101" s="741"/>
      <c r="L101" s="520"/>
      <c r="M101" s="741"/>
      <c r="N101" s="1314"/>
      <c r="O101" s="741"/>
      <c r="P101" s="1314"/>
      <c r="Q101" s="741"/>
      <c r="R101" s="1314"/>
      <c r="S101" s="696"/>
      <c r="T101" s="1314"/>
      <c r="U101" s="1060">
        <f t="shared" si="26"/>
        <v>0</v>
      </c>
      <c r="V101" s="954"/>
      <c r="W101" s="265"/>
      <c r="X101" s="121">
        <f t="shared" si="27"/>
        <v>0</v>
      </c>
      <c r="Y101" s="959">
        <f t="shared" si="28"/>
        <v>0</v>
      </c>
      <c r="Z101" s="17">
        <f t="shared" si="29"/>
        <v>0</v>
      </c>
      <c r="AA101" s="17">
        <f t="shared" si="30"/>
        <v>0</v>
      </c>
      <c r="AB101" s="17">
        <f t="shared" si="31"/>
        <v>0</v>
      </c>
      <c r="AC101" s="17">
        <f t="shared" si="32"/>
        <v>0</v>
      </c>
      <c r="AD101" s="17">
        <f t="shared" si="33"/>
        <v>0</v>
      </c>
      <c r="AE101" s="17">
        <f t="shared" si="34"/>
        <v>0</v>
      </c>
      <c r="AF101" s="17">
        <f t="shared" si="35"/>
        <v>0</v>
      </c>
      <c r="AN101" s="55">
        <v>94</v>
      </c>
      <c r="AO101" s="57">
        <f t="shared" si="36"/>
        <v>0</v>
      </c>
      <c r="AP101" s="57">
        <f t="shared" si="37"/>
        <v>0</v>
      </c>
      <c r="AQ101" s="57">
        <f t="shared" si="24"/>
        <v>0</v>
      </c>
      <c r="AR101" s="57">
        <f t="shared" si="38"/>
        <v>0</v>
      </c>
    </row>
    <row r="102" spans="1:44" ht="15.75" customHeight="1" x14ac:dyDescent="0.3">
      <c r="A102" s="36">
        <v>94</v>
      </c>
      <c r="B102" s="26">
        <v>1400</v>
      </c>
      <c r="C102" s="26">
        <v>1800</v>
      </c>
      <c r="D102" s="20">
        <f t="shared" si="25"/>
        <v>400</v>
      </c>
      <c r="E102" s="510" t="s">
        <v>889</v>
      </c>
      <c r="F102" s="687">
        <v>4</v>
      </c>
      <c r="G102" s="595"/>
      <c r="H102" s="520"/>
      <c r="I102" s="741"/>
      <c r="J102" s="520"/>
      <c r="K102" s="741"/>
      <c r="L102" s="520"/>
      <c r="M102" s="741"/>
      <c r="N102" s="1314"/>
      <c r="O102" s="741"/>
      <c r="P102" s="1314">
        <v>1</v>
      </c>
      <c r="Q102" s="741"/>
      <c r="R102" s="1314"/>
      <c r="S102" s="696"/>
      <c r="T102" s="1314"/>
      <c r="U102" s="1060">
        <f t="shared" si="26"/>
        <v>1</v>
      </c>
      <c r="V102" s="954"/>
      <c r="W102" s="265"/>
      <c r="X102" s="121">
        <f t="shared" si="27"/>
        <v>3</v>
      </c>
      <c r="Y102" s="959">
        <f t="shared" si="28"/>
        <v>0</v>
      </c>
      <c r="Z102" s="17">
        <f t="shared" si="29"/>
        <v>0</v>
      </c>
      <c r="AA102" s="17">
        <f t="shared" si="30"/>
        <v>0</v>
      </c>
      <c r="AB102" s="17">
        <f t="shared" si="31"/>
        <v>0</v>
      </c>
      <c r="AC102" s="17">
        <f t="shared" si="32"/>
        <v>0</v>
      </c>
      <c r="AD102" s="17">
        <f t="shared" si="33"/>
        <v>1800</v>
      </c>
      <c r="AE102" s="17">
        <f t="shared" si="34"/>
        <v>0</v>
      </c>
      <c r="AF102" s="17">
        <f t="shared" si="35"/>
        <v>0</v>
      </c>
      <c r="AN102" s="55">
        <v>95</v>
      </c>
      <c r="AO102" s="57">
        <f t="shared" si="36"/>
        <v>1400</v>
      </c>
      <c r="AP102" s="57">
        <f t="shared" si="37"/>
        <v>1800</v>
      </c>
      <c r="AQ102" s="57">
        <f t="shared" si="24"/>
        <v>400</v>
      </c>
      <c r="AR102" s="57">
        <f t="shared" si="38"/>
        <v>4200</v>
      </c>
    </row>
    <row r="103" spans="1:44" ht="15.75" customHeight="1" x14ac:dyDescent="0.3">
      <c r="A103" s="36">
        <v>95</v>
      </c>
      <c r="B103" s="19">
        <v>1900</v>
      </c>
      <c r="C103" s="19">
        <v>2500</v>
      </c>
      <c r="D103" s="20">
        <f t="shared" si="25"/>
        <v>600</v>
      </c>
      <c r="E103" s="506" t="s">
        <v>714</v>
      </c>
      <c r="F103" s="687">
        <v>0</v>
      </c>
      <c r="G103" s="595"/>
      <c r="H103" s="520"/>
      <c r="I103" s="741"/>
      <c r="J103" s="520"/>
      <c r="K103" s="741"/>
      <c r="L103" s="520"/>
      <c r="M103" s="741"/>
      <c r="N103" s="1314"/>
      <c r="O103" s="741"/>
      <c r="P103" s="1314"/>
      <c r="Q103" s="741"/>
      <c r="R103" s="1314"/>
      <c r="S103" s="696"/>
      <c r="T103" s="1314"/>
      <c r="U103" s="1060">
        <f t="shared" si="26"/>
        <v>0</v>
      </c>
      <c r="V103" s="954"/>
      <c r="W103" s="265"/>
      <c r="X103" s="121">
        <f t="shared" si="27"/>
        <v>0</v>
      </c>
      <c r="Y103" s="959">
        <f t="shared" si="28"/>
        <v>0</v>
      </c>
      <c r="Z103" s="17">
        <f t="shared" si="29"/>
        <v>0</v>
      </c>
      <c r="AA103" s="17">
        <f t="shared" si="30"/>
        <v>0</v>
      </c>
      <c r="AB103" s="17">
        <f t="shared" si="31"/>
        <v>0</v>
      </c>
      <c r="AC103" s="17">
        <f t="shared" si="32"/>
        <v>0</v>
      </c>
      <c r="AD103" s="17">
        <f t="shared" si="33"/>
        <v>0</v>
      </c>
      <c r="AE103" s="17">
        <f t="shared" si="34"/>
        <v>0</v>
      </c>
      <c r="AF103" s="17">
        <f t="shared" si="35"/>
        <v>0</v>
      </c>
      <c r="AN103" s="55">
        <v>96</v>
      </c>
      <c r="AO103" s="57">
        <f t="shared" si="36"/>
        <v>0</v>
      </c>
      <c r="AP103" s="57">
        <f t="shared" si="37"/>
        <v>0</v>
      </c>
      <c r="AQ103" s="57">
        <f t="shared" si="24"/>
        <v>0</v>
      </c>
      <c r="AR103" s="57">
        <f t="shared" si="38"/>
        <v>0</v>
      </c>
    </row>
    <row r="104" spans="1:44" ht="15.75" customHeight="1" x14ac:dyDescent="0.3">
      <c r="A104" s="36">
        <v>96</v>
      </c>
      <c r="B104" s="19">
        <v>1500</v>
      </c>
      <c r="C104" s="19">
        <v>2000</v>
      </c>
      <c r="D104" s="20">
        <f t="shared" si="25"/>
        <v>500</v>
      </c>
      <c r="E104" s="506" t="s">
        <v>890</v>
      </c>
      <c r="F104" s="687">
        <v>7</v>
      </c>
      <c r="G104" s="595"/>
      <c r="H104" s="520"/>
      <c r="I104" s="741"/>
      <c r="J104" s="520"/>
      <c r="K104" s="741"/>
      <c r="L104" s="520"/>
      <c r="M104" s="741"/>
      <c r="N104" s="1314"/>
      <c r="O104" s="741"/>
      <c r="P104" s="1314"/>
      <c r="Q104" s="741"/>
      <c r="R104" s="1314"/>
      <c r="S104" s="696"/>
      <c r="T104" s="1314"/>
      <c r="U104" s="1060">
        <f t="shared" si="26"/>
        <v>0</v>
      </c>
      <c r="V104" s="954"/>
      <c r="W104" s="265"/>
      <c r="X104" s="121">
        <f t="shared" si="27"/>
        <v>7</v>
      </c>
      <c r="Y104" s="959">
        <f t="shared" si="28"/>
        <v>0</v>
      </c>
      <c r="Z104" s="17">
        <f t="shared" si="29"/>
        <v>0</v>
      </c>
      <c r="AA104" s="17">
        <f t="shared" si="30"/>
        <v>0</v>
      </c>
      <c r="AB104" s="17">
        <f t="shared" si="31"/>
        <v>0</v>
      </c>
      <c r="AC104" s="17">
        <f t="shared" si="32"/>
        <v>0</v>
      </c>
      <c r="AD104" s="17">
        <f t="shared" si="33"/>
        <v>0</v>
      </c>
      <c r="AE104" s="17">
        <f t="shared" si="34"/>
        <v>0</v>
      </c>
      <c r="AF104" s="17">
        <f t="shared" si="35"/>
        <v>0</v>
      </c>
      <c r="AN104" s="55">
        <v>97</v>
      </c>
      <c r="AO104" s="57">
        <f t="shared" si="36"/>
        <v>0</v>
      </c>
      <c r="AP104" s="57">
        <f t="shared" si="37"/>
        <v>0</v>
      </c>
      <c r="AQ104" s="57">
        <f t="shared" si="24"/>
        <v>0</v>
      </c>
      <c r="AR104" s="57">
        <f t="shared" si="38"/>
        <v>10500</v>
      </c>
    </row>
    <row r="105" spans="1:44" ht="15.75" customHeight="1" x14ac:dyDescent="0.3">
      <c r="A105" s="36">
        <v>97</v>
      </c>
      <c r="B105" s="19">
        <v>2300</v>
      </c>
      <c r="C105" s="19">
        <v>3000</v>
      </c>
      <c r="D105" s="20">
        <f t="shared" si="25"/>
        <v>700</v>
      </c>
      <c r="E105" s="506" t="s">
        <v>1119</v>
      </c>
      <c r="F105" s="687">
        <v>2</v>
      </c>
      <c r="G105" s="595"/>
      <c r="H105" s="520"/>
      <c r="I105" s="741"/>
      <c r="J105" s="520"/>
      <c r="K105" s="741"/>
      <c r="L105" s="520">
        <v>2</v>
      </c>
      <c r="M105" s="741"/>
      <c r="N105" s="1314"/>
      <c r="O105" s="741"/>
      <c r="P105" s="1314"/>
      <c r="Q105" s="741"/>
      <c r="R105" s="1314"/>
      <c r="S105" s="696"/>
      <c r="T105" s="1314"/>
      <c r="U105" s="1060">
        <f t="shared" si="26"/>
        <v>2</v>
      </c>
      <c r="V105" s="954"/>
      <c r="W105" s="265"/>
      <c r="X105" s="121">
        <f t="shared" si="27"/>
        <v>0</v>
      </c>
      <c r="Y105" s="959">
        <f t="shared" si="28"/>
        <v>0</v>
      </c>
      <c r="Z105" s="17">
        <f t="shared" si="29"/>
        <v>0</v>
      </c>
      <c r="AA105" s="17">
        <f t="shared" si="30"/>
        <v>0</v>
      </c>
      <c r="AB105" s="17">
        <f t="shared" si="31"/>
        <v>6000</v>
      </c>
      <c r="AC105" s="17">
        <f t="shared" si="32"/>
        <v>0</v>
      </c>
      <c r="AD105" s="17">
        <f t="shared" si="33"/>
        <v>0</v>
      </c>
      <c r="AE105" s="17">
        <f t="shared" si="34"/>
        <v>0</v>
      </c>
      <c r="AF105" s="17">
        <f t="shared" si="35"/>
        <v>0</v>
      </c>
      <c r="AN105" s="55">
        <v>98</v>
      </c>
      <c r="AO105" s="57">
        <f t="shared" si="36"/>
        <v>4600</v>
      </c>
      <c r="AP105" s="57">
        <f t="shared" si="37"/>
        <v>6000</v>
      </c>
      <c r="AQ105" s="57">
        <f t="shared" si="24"/>
        <v>1400</v>
      </c>
      <c r="AR105" s="57">
        <f t="shared" si="38"/>
        <v>0</v>
      </c>
    </row>
    <row r="106" spans="1:44" ht="15.75" customHeight="1" x14ac:dyDescent="0.3">
      <c r="A106" s="36">
        <v>98</v>
      </c>
      <c r="B106" s="575">
        <v>700</v>
      </c>
      <c r="C106" s="575">
        <v>1000</v>
      </c>
      <c r="D106" s="509">
        <f t="shared" si="25"/>
        <v>300</v>
      </c>
      <c r="E106" s="510" t="s">
        <v>503</v>
      </c>
      <c r="F106" s="687">
        <v>0</v>
      </c>
      <c r="G106" s="595"/>
      <c r="H106" s="520"/>
      <c r="I106" s="741"/>
      <c r="J106" s="520"/>
      <c r="K106" s="741"/>
      <c r="L106" s="520"/>
      <c r="M106" s="741"/>
      <c r="N106" s="1314"/>
      <c r="O106" s="741"/>
      <c r="P106" s="1314"/>
      <c r="Q106" s="741"/>
      <c r="R106" s="1314"/>
      <c r="S106" s="696"/>
      <c r="T106" s="1314"/>
      <c r="U106" s="1060">
        <f t="shared" si="26"/>
        <v>0</v>
      </c>
      <c r="V106" s="954"/>
      <c r="W106" s="265"/>
      <c r="X106" s="121">
        <f t="shared" si="27"/>
        <v>0</v>
      </c>
      <c r="Y106" s="959">
        <f t="shared" si="28"/>
        <v>0</v>
      </c>
      <c r="Z106" s="17">
        <f t="shared" si="29"/>
        <v>0</v>
      </c>
      <c r="AA106" s="17">
        <f t="shared" si="30"/>
        <v>0</v>
      </c>
      <c r="AB106" s="17">
        <f t="shared" si="31"/>
        <v>0</v>
      </c>
      <c r="AC106" s="17">
        <f t="shared" si="32"/>
        <v>0</v>
      </c>
      <c r="AD106" s="17">
        <f t="shared" si="33"/>
        <v>0</v>
      </c>
      <c r="AE106" s="17">
        <f t="shared" si="34"/>
        <v>0</v>
      </c>
      <c r="AF106" s="17">
        <f t="shared" si="35"/>
        <v>0</v>
      </c>
      <c r="AN106" s="55">
        <v>99</v>
      </c>
      <c r="AO106" s="57">
        <f t="shared" si="36"/>
        <v>0</v>
      </c>
      <c r="AP106" s="57">
        <f t="shared" si="37"/>
        <v>0</v>
      </c>
      <c r="AQ106" s="57">
        <f t="shared" si="24"/>
        <v>0</v>
      </c>
      <c r="AR106" s="57">
        <f t="shared" si="38"/>
        <v>0</v>
      </c>
    </row>
    <row r="107" spans="1:44" ht="15.75" customHeight="1" x14ac:dyDescent="0.3">
      <c r="A107" s="36">
        <v>99</v>
      </c>
      <c r="B107" s="19">
        <v>1000</v>
      </c>
      <c r="C107" s="19">
        <v>1500</v>
      </c>
      <c r="D107" s="20">
        <f t="shared" si="25"/>
        <v>500</v>
      </c>
      <c r="E107" s="506" t="s">
        <v>791</v>
      </c>
      <c r="F107" s="687">
        <v>0</v>
      </c>
      <c r="G107" s="595"/>
      <c r="H107" s="520"/>
      <c r="I107" s="741"/>
      <c r="J107" s="520"/>
      <c r="K107" s="741"/>
      <c r="L107" s="520"/>
      <c r="M107" s="741"/>
      <c r="N107" s="1314"/>
      <c r="O107" s="741"/>
      <c r="P107" s="1314"/>
      <c r="Q107" s="741"/>
      <c r="R107" s="1314"/>
      <c r="S107" s="696"/>
      <c r="T107" s="1314"/>
      <c r="U107" s="1060">
        <f t="shared" si="26"/>
        <v>0</v>
      </c>
      <c r="V107" s="954"/>
      <c r="W107" s="265"/>
      <c r="X107" s="121">
        <f t="shared" si="27"/>
        <v>0</v>
      </c>
      <c r="Y107" s="959">
        <f t="shared" si="28"/>
        <v>0</v>
      </c>
      <c r="Z107" s="17">
        <f t="shared" si="29"/>
        <v>0</v>
      </c>
      <c r="AA107" s="17">
        <f t="shared" si="30"/>
        <v>0</v>
      </c>
      <c r="AB107" s="17">
        <f t="shared" si="31"/>
        <v>0</v>
      </c>
      <c r="AC107" s="17">
        <f t="shared" si="32"/>
        <v>0</v>
      </c>
      <c r="AD107" s="17">
        <f t="shared" si="33"/>
        <v>0</v>
      </c>
      <c r="AE107" s="17">
        <f t="shared" si="34"/>
        <v>0</v>
      </c>
      <c r="AF107" s="17">
        <f t="shared" si="35"/>
        <v>0</v>
      </c>
      <c r="AN107" s="55">
        <v>100</v>
      </c>
      <c r="AO107" s="57">
        <f t="shared" si="36"/>
        <v>0</v>
      </c>
      <c r="AP107" s="57">
        <f t="shared" si="37"/>
        <v>0</v>
      </c>
      <c r="AQ107" s="57">
        <f t="shared" si="24"/>
        <v>0</v>
      </c>
      <c r="AR107" s="57">
        <f t="shared" si="38"/>
        <v>0</v>
      </c>
    </row>
    <row r="108" spans="1:44" ht="15.75" customHeight="1" x14ac:dyDescent="0.3">
      <c r="A108" s="36">
        <v>100</v>
      </c>
      <c r="B108" s="19">
        <v>700</v>
      </c>
      <c r="C108" s="19">
        <v>1000</v>
      </c>
      <c r="D108" s="20">
        <f t="shared" si="25"/>
        <v>300</v>
      </c>
      <c r="E108" s="506" t="s">
        <v>791</v>
      </c>
      <c r="F108" s="687">
        <v>2</v>
      </c>
      <c r="G108" s="595"/>
      <c r="H108" s="520"/>
      <c r="I108" s="741"/>
      <c r="J108" s="520"/>
      <c r="K108" s="741"/>
      <c r="L108" s="520"/>
      <c r="M108" s="741"/>
      <c r="N108" s="1314">
        <v>1</v>
      </c>
      <c r="O108" s="741"/>
      <c r="P108" s="1314"/>
      <c r="Q108" s="741"/>
      <c r="R108" s="1314"/>
      <c r="S108" s="696"/>
      <c r="T108" s="1314"/>
      <c r="U108" s="1060">
        <f t="shared" si="26"/>
        <v>1</v>
      </c>
      <c r="V108" s="954"/>
      <c r="W108" s="265"/>
      <c r="X108" s="121">
        <f t="shared" si="27"/>
        <v>1</v>
      </c>
      <c r="Y108" s="959">
        <f t="shared" si="28"/>
        <v>0</v>
      </c>
      <c r="Z108" s="17">
        <f t="shared" si="29"/>
        <v>0</v>
      </c>
      <c r="AA108" s="17">
        <f t="shared" si="30"/>
        <v>0</v>
      </c>
      <c r="AB108" s="17">
        <f t="shared" si="31"/>
        <v>0</v>
      </c>
      <c r="AC108" s="17">
        <f t="shared" si="32"/>
        <v>1000</v>
      </c>
      <c r="AD108" s="17">
        <f t="shared" si="33"/>
        <v>0</v>
      </c>
      <c r="AE108" s="17">
        <f t="shared" si="34"/>
        <v>0</v>
      </c>
      <c r="AF108" s="17">
        <f t="shared" si="35"/>
        <v>0</v>
      </c>
      <c r="AN108" s="55">
        <v>101</v>
      </c>
      <c r="AO108" s="57">
        <f t="shared" si="36"/>
        <v>700</v>
      </c>
      <c r="AP108" s="57">
        <f t="shared" si="37"/>
        <v>1000</v>
      </c>
      <c r="AQ108" s="57">
        <f t="shared" si="24"/>
        <v>300</v>
      </c>
      <c r="AR108" s="57">
        <f t="shared" si="38"/>
        <v>700</v>
      </c>
    </row>
    <row r="109" spans="1:44" ht="15.75" customHeight="1" x14ac:dyDescent="0.3">
      <c r="A109" s="36">
        <v>101</v>
      </c>
      <c r="B109" s="19">
        <v>350</v>
      </c>
      <c r="C109" s="19">
        <v>450</v>
      </c>
      <c r="D109" s="20">
        <f t="shared" si="25"/>
        <v>100</v>
      </c>
      <c r="E109" s="506" t="s">
        <v>480</v>
      </c>
      <c r="F109" s="687">
        <v>5</v>
      </c>
      <c r="G109" s="595"/>
      <c r="H109" s="520"/>
      <c r="I109" s="741"/>
      <c r="J109" s="520"/>
      <c r="K109" s="741"/>
      <c r="L109" s="520"/>
      <c r="M109" s="741"/>
      <c r="N109" s="1314"/>
      <c r="O109" s="741"/>
      <c r="P109" s="1314"/>
      <c r="Q109" s="741"/>
      <c r="R109" s="1314"/>
      <c r="S109" s="696"/>
      <c r="T109" s="1314"/>
      <c r="U109" s="1060">
        <f t="shared" si="26"/>
        <v>0</v>
      </c>
      <c r="V109" s="954"/>
      <c r="W109" s="265"/>
      <c r="X109" s="121">
        <f t="shared" si="27"/>
        <v>5</v>
      </c>
      <c r="Y109" s="959">
        <f t="shared" si="28"/>
        <v>0</v>
      </c>
      <c r="Z109" s="17">
        <f t="shared" si="29"/>
        <v>0</v>
      </c>
      <c r="AA109" s="17">
        <f t="shared" si="30"/>
        <v>0</v>
      </c>
      <c r="AB109" s="17">
        <f t="shared" si="31"/>
        <v>0</v>
      </c>
      <c r="AC109" s="17">
        <f t="shared" si="32"/>
        <v>0</v>
      </c>
      <c r="AD109" s="17">
        <f t="shared" si="33"/>
        <v>0</v>
      </c>
      <c r="AE109" s="17">
        <f t="shared" si="34"/>
        <v>0</v>
      </c>
      <c r="AF109" s="17">
        <f t="shared" si="35"/>
        <v>0</v>
      </c>
      <c r="AN109" s="55">
        <v>102</v>
      </c>
      <c r="AO109" s="57">
        <f t="shared" si="36"/>
        <v>0</v>
      </c>
      <c r="AP109" s="57">
        <f t="shared" si="37"/>
        <v>0</v>
      </c>
      <c r="AQ109" s="57">
        <f t="shared" si="24"/>
        <v>0</v>
      </c>
      <c r="AR109" s="57">
        <f t="shared" si="38"/>
        <v>1750</v>
      </c>
    </row>
    <row r="110" spans="1:44" ht="15.75" customHeight="1" x14ac:dyDescent="0.3">
      <c r="A110" s="36">
        <v>102</v>
      </c>
      <c r="B110" s="19">
        <v>100</v>
      </c>
      <c r="C110" s="19">
        <v>150</v>
      </c>
      <c r="D110" s="20">
        <f t="shared" si="25"/>
        <v>50</v>
      </c>
      <c r="E110" s="506" t="s">
        <v>720</v>
      </c>
      <c r="F110" s="687">
        <v>1</v>
      </c>
      <c r="G110" s="595"/>
      <c r="H110" s="520"/>
      <c r="I110" s="741"/>
      <c r="J110" s="520"/>
      <c r="K110" s="741"/>
      <c r="L110" s="520"/>
      <c r="M110" s="741"/>
      <c r="N110" s="1314"/>
      <c r="O110" s="741"/>
      <c r="P110" s="1314"/>
      <c r="Q110" s="741"/>
      <c r="R110" s="1314"/>
      <c r="S110" s="696"/>
      <c r="T110" s="1314"/>
      <c r="U110" s="1060">
        <f t="shared" si="26"/>
        <v>0</v>
      </c>
      <c r="V110" s="954"/>
      <c r="W110" s="265"/>
      <c r="X110" s="121">
        <f t="shared" si="27"/>
        <v>1</v>
      </c>
      <c r="Y110" s="959">
        <f t="shared" si="28"/>
        <v>0</v>
      </c>
      <c r="Z110" s="17">
        <f t="shared" si="29"/>
        <v>0</v>
      </c>
      <c r="AA110" s="17">
        <f t="shared" si="30"/>
        <v>0</v>
      </c>
      <c r="AB110" s="17">
        <f t="shared" si="31"/>
        <v>0</v>
      </c>
      <c r="AC110" s="17">
        <f t="shared" si="32"/>
        <v>0</v>
      </c>
      <c r="AD110" s="17">
        <f t="shared" si="33"/>
        <v>0</v>
      </c>
      <c r="AE110" s="17">
        <f t="shared" si="34"/>
        <v>0</v>
      </c>
      <c r="AF110" s="17">
        <f t="shared" si="35"/>
        <v>0</v>
      </c>
      <c r="AN110" s="55">
        <v>103</v>
      </c>
      <c r="AO110" s="57">
        <f t="shared" si="36"/>
        <v>0</v>
      </c>
      <c r="AP110" s="57">
        <f t="shared" si="37"/>
        <v>0</v>
      </c>
      <c r="AQ110" s="57">
        <f t="shared" si="24"/>
        <v>0</v>
      </c>
      <c r="AR110" s="57">
        <f t="shared" si="38"/>
        <v>100</v>
      </c>
    </row>
    <row r="111" spans="1:44" ht="15.75" customHeight="1" x14ac:dyDescent="0.3">
      <c r="A111" s="36">
        <v>103</v>
      </c>
      <c r="B111" s="19">
        <v>450</v>
      </c>
      <c r="C111" s="19">
        <v>600</v>
      </c>
      <c r="D111" s="20">
        <f t="shared" si="25"/>
        <v>150</v>
      </c>
      <c r="E111" s="1246" t="s">
        <v>613</v>
      </c>
      <c r="F111" s="687">
        <v>28</v>
      </c>
      <c r="G111" s="595"/>
      <c r="H111" s="520"/>
      <c r="I111" s="741"/>
      <c r="J111" s="520"/>
      <c r="K111" s="741"/>
      <c r="L111" s="520"/>
      <c r="M111" s="741"/>
      <c r="N111" s="515"/>
      <c r="O111" s="741"/>
      <c r="P111" s="1314"/>
      <c r="Q111" s="741"/>
      <c r="R111" s="1314">
        <v>1</v>
      </c>
      <c r="S111" s="696"/>
      <c r="T111" s="1314">
        <v>2</v>
      </c>
      <c r="U111" s="1060">
        <f t="shared" si="26"/>
        <v>3</v>
      </c>
      <c r="V111" s="954"/>
      <c r="W111" s="265"/>
      <c r="X111" s="121">
        <f t="shared" si="27"/>
        <v>25</v>
      </c>
      <c r="Y111" s="959">
        <f t="shared" si="28"/>
        <v>0</v>
      </c>
      <c r="Z111" s="17">
        <f t="shared" si="29"/>
        <v>0</v>
      </c>
      <c r="AA111" s="17">
        <f t="shared" si="30"/>
        <v>0</v>
      </c>
      <c r="AB111" s="17">
        <f t="shared" si="31"/>
        <v>0</v>
      </c>
      <c r="AC111" s="17">
        <f t="shared" si="32"/>
        <v>0</v>
      </c>
      <c r="AD111" s="17">
        <f t="shared" si="33"/>
        <v>0</v>
      </c>
      <c r="AE111" s="17">
        <f t="shared" si="34"/>
        <v>600</v>
      </c>
      <c r="AF111" s="17">
        <f t="shared" si="35"/>
        <v>1200</v>
      </c>
      <c r="AN111" s="55">
        <v>104</v>
      </c>
      <c r="AO111" s="57">
        <f t="shared" si="36"/>
        <v>1350</v>
      </c>
      <c r="AP111" s="57">
        <f t="shared" si="37"/>
        <v>1800</v>
      </c>
      <c r="AQ111" s="57">
        <f t="shared" si="24"/>
        <v>450</v>
      </c>
      <c r="AR111" s="57">
        <f t="shared" si="38"/>
        <v>11250</v>
      </c>
    </row>
    <row r="112" spans="1:44" ht="15.75" customHeight="1" x14ac:dyDescent="0.3">
      <c r="A112" s="36">
        <v>104</v>
      </c>
      <c r="B112" s="26">
        <v>350</v>
      </c>
      <c r="C112" s="19">
        <v>500</v>
      </c>
      <c r="D112" s="20">
        <f t="shared" si="25"/>
        <v>150</v>
      </c>
      <c r="E112" s="1246" t="s">
        <v>952</v>
      </c>
      <c r="F112" s="687">
        <v>27</v>
      </c>
      <c r="G112" s="595"/>
      <c r="H112" s="520"/>
      <c r="I112" s="741"/>
      <c r="J112" s="520"/>
      <c r="K112" s="741"/>
      <c r="L112" s="520"/>
      <c r="M112" s="741"/>
      <c r="N112" s="1314"/>
      <c r="O112" s="741"/>
      <c r="P112" s="1314"/>
      <c r="Q112" s="741"/>
      <c r="R112" s="1314">
        <v>1</v>
      </c>
      <c r="S112" s="696"/>
      <c r="T112" s="1314">
        <v>1</v>
      </c>
      <c r="U112" s="1060">
        <f t="shared" si="26"/>
        <v>2</v>
      </c>
      <c r="V112" s="954"/>
      <c r="W112" s="265"/>
      <c r="X112" s="121">
        <f t="shared" si="27"/>
        <v>25</v>
      </c>
      <c r="Y112" s="959">
        <f t="shared" si="28"/>
        <v>0</v>
      </c>
      <c r="Z112" s="17">
        <f t="shared" si="29"/>
        <v>0</v>
      </c>
      <c r="AA112" s="17">
        <f t="shared" si="30"/>
        <v>0</v>
      </c>
      <c r="AB112" s="17">
        <f t="shared" si="31"/>
        <v>0</v>
      </c>
      <c r="AC112" s="17">
        <f t="shared" si="32"/>
        <v>0</v>
      </c>
      <c r="AD112" s="17">
        <f t="shared" si="33"/>
        <v>0</v>
      </c>
      <c r="AE112" s="17">
        <f t="shared" si="34"/>
        <v>500</v>
      </c>
      <c r="AF112" s="17">
        <f t="shared" si="35"/>
        <v>500</v>
      </c>
      <c r="AN112" s="55">
        <v>105</v>
      </c>
      <c r="AO112" s="57">
        <f t="shared" si="36"/>
        <v>700</v>
      </c>
      <c r="AP112" s="57">
        <f t="shared" si="37"/>
        <v>1000</v>
      </c>
      <c r="AQ112" s="57">
        <f t="shared" si="24"/>
        <v>300</v>
      </c>
      <c r="AR112" s="57">
        <f t="shared" si="38"/>
        <v>8750</v>
      </c>
    </row>
    <row r="113" spans="1:44" ht="18" customHeight="1" x14ac:dyDescent="0.3">
      <c r="A113" s="36">
        <v>105</v>
      </c>
      <c r="B113" s="19">
        <v>550</v>
      </c>
      <c r="C113" s="19">
        <v>650</v>
      </c>
      <c r="D113" s="20">
        <f t="shared" si="25"/>
        <v>100</v>
      </c>
      <c r="E113" s="1246" t="s">
        <v>679</v>
      </c>
      <c r="F113" s="687">
        <v>19</v>
      </c>
      <c r="G113" s="595"/>
      <c r="H113" s="520"/>
      <c r="I113" s="741"/>
      <c r="J113" s="520">
        <v>1</v>
      </c>
      <c r="K113" s="741"/>
      <c r="L113" s="520">
        <v>4</v>
      </c>
      <c r="M113" s="741"/>
      <c r="N113" s="1314"/>
      <c r="O113" s="741"/>
      <c r="P113" s="1314"/>
      <c r="Q113" s="741"/>
      <c r="R113" s="1314">
        <v>1</v>
      </c>
      <c r="S113" s="696"/>
      <c r="T113" s="1314"/>
      <c r="U113" s="1060">
        <f t="shared" si="26"/>
        <v>6</v>
      </c>
      <c r="V113" s="954"/>
      <c r="W113" s="265"/>
      <c r="X113" s="121">
        <f t="shared" si="27"/>
        <v>13</v>
      </c>
      <c r="Y113" s="959">
        <f t="shared" si="28"/>
        <v>0</v>
      </c>
      <c r="Z113" s="17">
        <f t="shared" si="29"/>
        <v>0</v>
      </c>
      <c r="AA113" s="17">
        <f t="shared" si="30"/>
        <v>650</v>
      </c>
      <c r="AB113" s="17">
        <f t="shared" si="31"/>
        <v>2600</v>
      </c>
      <c r="AC113" s="17">
        <f t="shared" si="32"/>
        <v>0</v>
      </c>
      <c r="AD113" s="17">
        <f t="shared" si="33"/>
        <v>0</v>
      </c>
      <c r="AE113" s="17">
        <f t="shared" si="34"/>
        <v>650</v>
      </c>
      <c r="AF113" s="17">
        <f t="shared" si="35"/>
        <v>0</v>
      </c>
      <c r="AN113" s="55">
        <v>106</v>
      </c>
      <c r="AO113" s="57">
        <f t="shared" si="36"/>
        <v>3300</v>
      </c>
      <c r="AP113" s="57">
        <f t="shared" si="37"/>
        <v>3900</v>
      </c>
      <c r="AQ113" s="57">
        <f t="shared" si="24"/>
        <v>600</v>
      </c>
      <c r="AR113" s="57">
        <f t="shared" si="38"/>
        <v>7150</v>
      </c>
    </row>
    <row r="114" spans="1:44" s="3" customFormat="1" ht="15.75" customHeight="1" x14ac:dyDescent="0.3">
      <c r="A114" s="36">
        <v>106</v>
      </c>
      <c r="B114" s="19">
        <v>400</v>
      </c>
      <c r="C114" s="19">
        <v>500</v>
      </c>
      <c r="D114" s="20">
        <f t="shared" si="25"/>
        <v>100</v>
      </c>
      <c r="E114" s="1246" t="s">
        <v>891</v>
      </c>
      <c r="F114" s="687">
        <v>0</v>
      </c>
      <c r="G114" s="595"/>
      <c r="H114" s="520"/>
      <c r="I114" s="741"/>
      <c r="J114" s="520"/>
      <c r="K114" s="741"/>
      <c r="L114" s="520"/>
      <c r="M114" s="741"/>
      <c r="N114" s="1314"/>
      <c r="O114" s="741"/>
      <c r="P114" s="1314"/>
      <c r="Q114" s="741"/>
      <c r="R114" s="1314"/>
      <c r="S114" s="696"/>
      <c r="T114" s="1314"/>
      <c r="U114" s="1060">
        <f t="shared" si="26"/>
        <v>0</v>
      </c>
      <c r="V114" s="954"/>
      <c r="W114" s="265"/>
      <c r="X114" s="121">
        <f t="shared" si="27"/>
        <v>0</v>
      </c>
      <c r="Y114" s="959">
        <f t="shared" si="28"/>
        <v>0</v>
      </c>
      <c r="Z114" s="17">
        <f t="shared" si="29"/>
        <v>0</v>
      </c>
      <c r="AA114" s="17">
        <f t="shared" si="30"/>
        <v>0</v>
      </c>
      <c r="AB114" s="17">
        <f t="shared" si="31"/>
        <v>0</v>
      </c>
      <c r="AC114" s="17">
        <f t="shared" si="32"/>
        <v>0</v>
      </c>
      <c r="AD114" s="17">
        <f t="shared" si="33"/>
        <v>0</v>
      </c>
      <c r="AE114" s="17">
        <f t="shared" si="34"/>
        <v>0</v>
      </c>
      <c r="AF114" s="17">
        <f t="shared" si="35"/>
        <v>0</v>
      </c>
      <c r="AN114" s="55">
        <v>107</v>
      </c>
      <c r="AO114" s="57">
        <f t="shared" si="36"/>
        <v>0</v>
      </c>
      <c r="AP114" s="57">
        <f t="shared" si="37"/>
        <v>0</v>
      </c>
      <c r="AQ114" s="57">
        <f t="shared" si="24"/>
        <v>0</v>
      </c>
      <c r="AR114" s="57">
        <f t="shared" si="38"/>
        <v>0</v>
      </c>
    </row>
    <row r="115" spans="1:44" ht="15.75" customHeight="1" x14ac:dyDescent="0.3">
      <c r="A115" s="36">
        <v>107</v>
      </c>
      <c r="B115" s="19">
        <v>260</v>
      </c>
      <c r="C115" s="19">
        <v>400</v>
      </c>
      <c r="D115" s="20">
        <f t="shared" si="25"/>
        <v>140</v>
      </c>
      <c r="E115" s="1246" t="s">
        <v>716</v>
      </c>
      <c r="F115" s="687">
        <v>0</v>
      </c>
      <c r="G115" s="595"/>
      <c r="H115" s="520"/>
      <c r="I115" s="741"/>
      <c r="J115" s="520"/>
      <c r="K115" s="741"/>
      <c r="L115" s="520"/>
      <c r="M115" s="741"/>
      <c r="N115" s="1314"/>
      <c r="O115" s="741"/>
      <c r="P115" s="1314"/>
      <c r="Q115" s="741"/>
      <c r="R115" s="1314"/>
      <c r="S115" s="696"/>
      <c r="T115" s="1314"/>
      <c r="U115" s="1060">
        <f t="shared" si="26"/>
        <v>0</v>
      </c>
      <c r="V115" s="954"/>
      <c r="W115" s="265"/>
      <c r="X115" s="121">
        <f t="shared" si="27"/>
        <v>0</v>
      </c>
      <c r="Y115" s="959">
        <f t="shared" si="28"/>
        <v>0</v>
      </c>
      <c r="Z115" s="17">
        <f t="shared" si="29"/>
        <v>0</v>
      </c>
      <c r="AA115" s="17">
        <f t="shared" si="30"/>
        <v>0</v>
      </c>
      <c r="AB115" s="17">
        <f t="shared" si="31"/>
        <v>0</v>
      </c>
      <c r="AC115" s="17">
        <f t="shared" si="32"/>
        <v>0</v>
      </c>
      <c r="AD115" s="17">
        <f t="shared" si="33"/>
        <v>0</v>
      </c>
      <c r="AE115" s="17">
        <f t="shared" si="34"/>
        <v>0</v>
      </c>
      <c r="AF115" s="17">
        <f t="shared" si="35"/>
        <v>0</v>
      </c>
      <c r="AN115" s="55">
        <v>108</v>
      </c>
      <c r="AO115" s="57">
        <f t="shared" si="36"/>
        <v>0</v>
      </c>
      <c r="AP115" s="57">
        <f t="shared" si="37"/>
        <v>0</v>
      </c>
      <c r="AQ115" s="57">
        <f t="shared" si="24"/>
        <v>0</v>
      </c>
      <c r="AR115" s="57">
        <f t="shared" si="38"/>
        <v>0</v>
      </c>
    </row>
    <row r="116" spans="1:44" ht="15.75" customHeight="1" x14ac:dyDescent="0.3">
      <c r="A116" s="36">
        <v>108</v>
      </c>
      <c r="B116" s="19">
        <v>4000</v>
      </c>
      <c r="C116" s="19">
        <v>5000</v>
      </c>
      <c r="D116" s="20">
        <f t="shared" si="25"/>
        <v>1000</v>
      </c>
      <c r="E116" s="1246" t="s">
        <v>836</v>
      </c>
      <c r="F116" s="687">
        <v>4</v>
      </c>
      <c r="G116" s="595"/>
      <c r="H116" s="520"/>
      <c r="I116" s="741"/>
      <c r="J116" s="520"/>
      <c r="K116" s="741"/>
      <c r="L116" s="520"/>
      <c r="M116" s="741"/>
      <c r="N116" s="1314"/>
      <c r="O116" s="741"/>
      <c r="P116" s="1314"/>
      <c r="Q116" s="741"/>
      <c r="R116" s="1314">
        <v>1</v>
      </c>
      <c r="S116" s="696"/>
      <c r="T116" s="1314"/>
      <c r="U116" s="1060">
        <f t="shared" si="26"/>
        <v>1</v>
      </c>
      <c r="V116" s="954"/>
      <c r="W116" s="265"/>
      <c r="X116" s="121">
        <f t="shared" si="27"/>
        <v>3</v>
      </c>
      <c r="Y116" s="959">
        <f t="shared" si="28"/>
        <v>0</v>
      </c>
      <c r="Z116" s="17">
        <f t="shared" si="29"/>
        <v>0</v>
      </c>
      <c r="AA116" s="17">
        <f t="shared" si="30"/>
        <v>0</v>
      </c>
      <c r="AB116" s="17">
        <f t="shared" si="31"/>
        <v>0</v>
      </c>
      <c r="AC116" s="17">
        <f t="shared" si="32"/>
        <v>0</v>
      </c>
      <c r="AD116" s="17">
        <f t="shared" si="33"/>
        <v>0</v>
      </c>
      <c r="AE116" s="17">
        <f t="shared" si="34"/>
        <v>5000</v>
      </c>
      <c r="AF116" s="17">
        <f t="shared" si="35"/>
        <v>0</v>
      </c>
      <c r="AN116" s="55">
        <v>109</v>
      </c>
      <c r="AO116" s="57">
        <f t="shared" si="36"/>
        <v>4000</v>
      </c>
      <c r="AP116" s="57">
        <f t="shared" si="37"/>
        <v>5000</v>
      </c>
      <c r="AQ116" s="57">
        <f t="shared" si="24"/>
        <v>1000</v>
      </c>
      <c r="AR116" s="57">
        <f t="shared" si="38"/>
        <v>12000</v>
      </c>
    </row>
    <row r="117" spans="1:44" ht="15.75" customHeight="1" x14ac:dyDescent="0.3">
      <c r="A117" s="36">
        <v>109</v>
      </c>
      <c r="B117" s="26">
        <v>800</v>
      </c>
      <c r="C117" s="19">
        <v>1200</v>
      </c>
      <c r="D117" s="20">
        <f t="shared" si="25"/>
        <v>400</v>
      </c>
      <c r="E117" s="1246" t="s">
        <v>837</v>
      </c>
      <c r="F117" s="687">
        <v>11</v>
      </c>
      <c r="G117" s="595"/>
      <c r="H117" s="520"/>
      <c r="I117" s="741"/>
      <c r="J117" s="520"/>
      <c r="K117" s="741"/>
      <c r="L117" s="520"/>
      <c r="M117" s="741"/>
      <c r="N117" s="1314"/>
      <c r="O117" s="741"/>
      <c r="P117" s="1314"/>
      <c r="Q117" s="741"/>
      <c r="R117" s="1314">
        <v>2</v>
      </c>
      <c r="S117" s="696"/>
      <c r="T117" s="1314"/>
      <c r="U117" s="1060">
        <f t="shared" si="26"/>
        <v>2</v>
      </c>
      <c r="V117" s="954"/>
      <c r="W117" s="265"/>
      <c r="X117" s="121">
        <f t="shared" si="27"/>
        <v>9</v>
      </c>
      <c r="Y117" s="959">
        <f t="shared" si="28"/>
        <v>0</v>
      </c>
      <c r="Z117" s="17">
        <f t="shared" si="29"/>
        <v>0</v>
      </c>
      <c r="AA117" s="17">
        <f t="shared" si="30"/>
        <v>0</v>
      </c>
      <c r="AB117" s="17">
        <f t="shared" si="31"/>
        <v>0</v>
      </c>
      <c r="AC117" s="17">
        <f t="shared" si="32"/>
        <v>0</v>
      </c>
      <c r="AD117" s="17">
        <f t="shared" si="33"/>
        <v>0</v>
      </c>
      <c r="AE117" s="17">
        <f t="shared" si="34"/>
        <v>2400</v>
      </c>
      <c r="AF117" s="17">
        <f t="shared" si="35"/>
        <v>0</v>
      </c>
      <c r="AN117" s="55">
        <v>110</v>
      </c>
      <c r="AO117" s="57">
        <f t="shared" si="36"/>
        <v>1600</v>
      </c>
      <c r="AP117" s="57">
        <f t="shared" si="37"/>
        <v>2400</v>
      </c>
      <c r="AQ117" s="57">
        <f t="shared" si="24"/>
        <v>800</v>
      </c>
      <c r="AR117" s="57">
        <f t="shared" si="38"/>
        <v>7200</v>
      </c>
    </row>
    <row r="118" spans="1:44" ht="15.75" customHeight="1" x14ac:dyDescent="0.3">
      <c r="A118" s="36">
        <v>110</v>
      </c>
      <c r="B118" s="19">
        <v>200</v>
      </c>
      <c r="C118" s="19">
        <v>350</v>
      </c>
      <c r="D118" s="20">
        <f t="shared" si="25"/>
        <v>150</v>
      </c>
      <c r="E118" s="1246" t="s">
        <v>877</v>
      </c>
      <c r="F118" s="687">
        <v>29</v>
      </c>
      <c r="G118" s="595"/>
      <c r="H118" s="520"/>
      <c r="I118" s="741"/>
      <c r="J118" s="520"/>
      <c r="K118" s="741"/>
      <c r="L118" s="520">
        <v>1</v>
      </c>
      <c r="M118" s="741"/>
      <c r="N118" s="1314"/>
      <c r="O118" s="741"/>
      <c r="P118" s="1314">
        <v>1</v>
      </c>
      <c r="Q118" s="741"/>
      <c r="R118" s="1314"/>
      <c r="S118" s="696"/>
      <c r="T118" s="1314"/>
      <c r="U118" s="1060">
        <f t="shared" si="26"/>
        <v>2</v>
      </c>
      <c r="V118" s="954"/>
      <c r="W118" s="265"/>
      <c r="X118" s="121">
        <f t="shared" si="27"/>
        <v>27</v>
      </c>
      <c r="Y118" s="959">
        <f t="shared" si="28"/>
        <v>0</v>
      </c>
      <c r="Z118" s="17">
        <f t="shared" si="29"/>
        <v>0</v>
      </c>
      <c r="AA118" s="17">
        <f t="shared" si="30"/>
        <v>0</v>
      </c>
      <c r="AB118" s="17">
        <f t="shared" si="31"/>
        <v>350</v>
      </c>
      <c r="AC118" s="17">
        <f t="shared" si="32"/>
        <v>0</v>
      </c>
      <c r="AD118" s="17">
        <f t="shared" si="33"/>
        <v>350</v>
      </c>
      <c r="AE118" s="17">
        <f t="shared" si="34"/>
        <v>0</v>
      </c>
      <c r="AF118" s="17">
        <f t="shared" si="35"/>
        <v>0</v>
      </c>
      <c r="AN118" s="55">
        <v>111</v>
      </c>
      <c r="AO118" s="57">
        <f t="shared" si="36"/>
        <v>400</v>
      </c>
      <c r="AP118" s="57">
        <f t="shared" si="37"/>
        <v>700</v>
      </c>
      <c r="AQ118" s="57">
        <f t="shared" si="24"/>
        <v>300</v>
      </c>
      <c r="AR118" s="57">
        <f t="shared" si="38"/>
        <v>5400</v>
      </c>
    </row>
    <row r="119" spans="1:44" ht="15.75" customHeight="1" x14ac:dyDescent="0.3">
      <c r="A119" s="36">
        <v>111</v>
      </c>
      <c r="B119" s="19">
        <v>350</v>
      </c>
      <c r="C119" s="19">
        <v>500</v>
      </c>
      <c r="D119" s="20">
        <f t="shared" si="25"/>
        <v>150</v>
      </c>
      <c r="E119" s="1246" t="s">
        <v>848</v>
      </c>
      <c r="F119" s="687">
        <v>12</v>
      </c>
      <c r="G119" s="595"/>
      <c r="H119" s="520"/>
      <c r="I119" s="741"/>
      <c r="J119" s="520"/>
      <c r="K119" s="741"/>
      <c r="L119" s="520"/>
      <c r="M119" s="741"/>
      <c r="N119" s="1314"/>
      <c r="O119" s="741"/>
      <c r="P119" s="1314"/>
      <c r="Q119" s="741"/>
      <c r="R119" s="1314"/>
      <c r="S119" s="696"/>
      <c r="T119" s="1314"/>
      <c r="U119" s="1060">
        <f t="shared" si="26"/>
        <v>0</v>
      </c>
      <c r="V119" s="954"/>
      <c r="W119" s="265"/>
      <c r="X119" s="121">
        <f t="shared" si="27"/>
        <v>12</v>
      </c>
      <c r="Y119" s="959">
        <f t="shared" si="28"/>
        <v>0</v>
      </c>
      <c r="Z119" s="17">
        <f t="shared" si="29"/>
        <v>0</v>
      </c>
      <c r="AA119" s="17">
        <f t="shared" si="30"/>
        <v>0</v>
      </c>
      <c r="AB119" s="17">
        <f t="shared" si="31"/>
        <v>0</v>
      </c>
      <c r="AC119" s="17">
        <f t="shared" si="32"/>
        <v>0</v>
      </c>
      <c r="AD119" s="17">
        <f t="shared" si="33"/>
        <v>0</v>
      </c>
      <c r="AE119" s="17">
        <f t="shared" si="34"/>
        <v>0</v>
      </c>
      <c r="AF119" s="17">
        <f t="shared" si="35"/>
        <v>0</v>
      </c>
      <c r="AN119" s="55">
        <v>112</v>
      </c>
      <c r="AO119" s="57">
        <f t="shared" si="36"/>
        <v>0</v>
      </c>
      <c r="AP119" s="57">
        <f t="shared" si="37"/>
        <v>0</v>
      </c>
      <c r="AQ119" s="57">
        <f t="shared" si="24"/>
        <v>0</v>
      </c>
      <c r="AR119" s="57">
        <f t="shared" si="38"/>
        <v>4200</v>
      </c>
    </row>
    <row r="120" spans="1:44" ht="15.75" customHeight="1" x14ac:dyDescent="0.3">
      <c r="A120" s="36">
        <v>112</v>
      </c>
      <c r="B120" s="19">
        <v>250</v>
      </c>
      <c r="C120" s="19">
        <v>450</v>
      </c>
      <c r="D120" s="20">
        <f t="shared" si="25"/>
        <v>200</v>
      </c>
      <c r="E120" s="1246" t="s">
        <v>562</v>
      </c>
      <c r="F120" s="687">
        <v>23</v>
      </c>
      <c r="G120" s="595"/>
      <c r="H120" s="520"/>
      <c r="I120" s="741"/>
      <c r="J120" s="520">
        <v>1</v>
      </c>
      <c r="K120" s="741"/>
      <c r="L120" s="520">
        <v>1</v>
      </c>
      <c r="M120" s="741"/>
      <c r="N120" s="1314">
        <v>1</v>
      </c>
      <c r="O120" s="741"/>
      <c r="P120" s="1314"/>
      <c r="Q120" s="741"/>
      <c r="R120" s="1314"/>
      <c r="S120" s="696"/>
      <c r="T120" s="1314"/>
      <c r="U120" s="1060">
        <f t="shared" si="26"/>
        <v>3</v>
      </c>
      <c r="V120" s="954"/>
      <c r="W120" s="265"/>
      <c r="X120" s="121">
        <f t="shared" si="27"/>
        <v>20</v>
      </c>
      <c r="Y120" s="959">
        <f t="shared" si="28"/>
        <v>0</v>
      </c>
      <c r="Z120" s="17">
        <f t="shared" si="29"/>
        <v>0</v>
      </c>
      <c r="AA120" s="17">
        <f t="shared" si="30"/>
        <v>450</v>
      </c>
      <c r="AB120" s="17">
        <f t="shared" si="31"/>
        <v>450</v>
      </c>
      <c r="AC120" s="17">
        <f t="shared" si="32"/>
        <v>450</v>
      </c>
      <c r="AD120" s="17">
        <f t="shared" si="33"/>
        <v>0</v>
      </c>
      <c r="AE120" s="17">
        <f t="shared" si="34"/>
        <v>0</v>
      </c>
      <c r="AF120" s="17">
        <f t="shared" si="35"/>
        <v>0</v>
      </c>
      <c r="AN120" s="55">
        <v>113</v>
      </c>
      <c r="AO120" s="57">
        <f t="shared" si="36"/>
        <v>750</v>
      </c>
      <c r="AP120" s="57">
        <f t="shared" si="37"/>
        <v>1350</v>
      </c>
      <c r="AQ120" s="57">
        <f t="shared" si="24"/>
        <v>600</v>
      </c>
      <c r="AR120" s="57">
        <f t="shared" si="38"/>
        <v>5000</v>
      </c>
    </row>
    <row r="121" spans="1:44" ht="15" customHeight="1" x14ac:dyDescent="0.3">
      <c r="A121" s="36">
        <v>113</v>
      </c>
      <c r="B121" s="19">
        <v>700</v>
      </c>
      <c r="C121" s="19">
        <v>1000</v>
      </c>
      <c r="D121" s="20">
        <f t="shared" si="25"/>
        <v>300</v>
      </c>
      <c r="E121" s="1246" t="s">
        <v>840</v>
      </c>
      <c r="F121" s="687">
        <v>1</v>
      </c>
      <c r="G121" s="595"/>
      <c r="H121" s="520"/>
      <c r="I121" s="741"/>
      <c r="J121" s="520"/>
      <c r="K121" s="741"/>
      <c r="L121" s="520"/>
      <c r="M121" s="741"/>
      <c r="N121" s="1314"/>
      <c r="O121" s="741"/>
      <c r="P121" s="1314"/>
      <c r="Q121" s="741"/>
      <c r="R121" s="1314"/>
      <c r="S121" s="696"/>
      <c r="T121" s="1314"/>
      <c r="U121" s="1060">
        <f t="shared" si="26"/>
        <v>0</v>
      </c>
      <c r="V121" s="954"/>
      <c r="W121" s="265"/>
      <c r="X121" s="121">
        <f t="shared" si="27"/>
        <v>1</v>
      </c>
      <c r="Y121" s="959">
        <f t="shared" si="28"/>
        <v>0</v>
      </c>
      <c r="Z121" s="17">
        <f t="shared" si="29"/>
        <v>0</v>
      </c>
      <c r="AA121" s="17">
        <f t="shared" si="30"/>
        <v>0</v>
      </c>
      <c r="AB121" s="17">
        <f t="shared" si="31"/>
        <v>0</v>
      </c>
      <c r="AC121" s="17">
        <f t="shared" si="32"/>
        <v>0</v>
      </c>
      <c r="AD121" s="17">
        <f t="shared" si="33"/>
        <v>0</v>
      </c>
      <c r="AE121" s="17">
        <f t="shared" si="34"/>
        <v>0</v>
      </c>
      <c r="AF121" s="17">
        <f t="shared" si="35"/>
        <v>0</v>
      </c>
      <c r="AN121" s="55">
        <v>114</v>
      </c>
      <c r="AO121" s="57">
        <f t="shared" si="36"/>
        <v>0</v>
      </c>
      <c r="AP121" s="57">
        <f t="shared" si="37"/>
        <v>0</v>
      </c>
      <c r="AQ121" s="57">
        <f t="shared" si="24"/>
        <v>0</v>
      </c>
      <c r="AR121" s="57">
        <f t="shared" si="38"/>
        <v>700</v>
      </c>
    </row>
    <row r="122" spans="1:44" ht="15.75" customHeight="1" x14ac:dyDescent="0.3">
      <c r="A122" s="36">
        <v>114</v>
      </c>
      <c r="B122" s="575">
        <v>500</v>
      </c>
      <c r="C122" s="575">
        <v>800</v>
      </c>
      <c r="D122" s="20">
        <f t="shared" si="25"/>
        <v>300</v>
      </c>
      <c r="E122" s="510" t="s">
        <v>849</v>
      </c>
      <c r="F122" s="687">
        <v>1</v>
      </c>
      <c r="G122" s="595"/>
      <c r="H122" s="520"/>
      <c r="I122" s="741"/>
      <c r="J122" s="520"/>
      <c r="K122" s="741"/>
      <c r="L122" s="520"/>
      <c r="M122" s="741"/>
      <c r="N122" s="1314"/>
      <c r="O122" s="741"/>
      <c r="P122" s="1314"/>
      <c r="Q122" s="741"/>
      <c r="R122" s="1314"/>
      <c r="S122" s="696"/>
      <c r="T122" s="1314"/>
      <c r="U122" s="1060">
        <f t="shared" si="26"/>
        <v>0</v>
      </c>
      <c r="V122" s="954"/>
      <c r="W122" s="265"/>
      <c r="X122" s="121">
        <f t="shared" si="27"/>
        <v>1</v>
      </c>
      <c r="Y122" s="959">
        <f t="shared" si="28"/>
        <v>0</v>
      </c>
      <c r="Z122" s="17">
        <f t="shared" si="29"/>
        <v>0</v>
      </c>
      <c r="AA122" s="17">
        <f t="shared" si="30"/>
        <v>0</v>
      </c>
      <c r="AB122" s="17">
        <f t="shared" si="31"/>
        <v>0</v>
      </c>
      <c r="AC122" s="17">
        <f t="shared" si="32"/>
        <v>0</v>
      </c>
      <c r="AD122" s="17">
        <f t="shared" si="33"/>
        <v>0</v>
      </c>
      <c r="AE122" s="17">
        <f t="shared" si="34"/>
        <v>0</v>
      </c>
      <c r="AF122" s="17">
        <f t="shared" si="35"/>
        <v>0</v>
      </c>
      <c r="AN122" s="55">
        <v>115</v>
      </c>
      <c r="AO122" s="57">
        <f t="shared" si="36"/>
        <v>0</v>
      </c>
      <c r="AP122" s="57">
        <f t="shared" si="37"/>
        <v>0</v>
      </c>
      <c r="AQ122" s="57">
        <f t="shared" si="24"/>
        <v>0</v>
      </c>
      <c r="AR122" s="57">
        <f t="shared" si="38"/>
        <v>500</v>
      </c>
    </row>
    <row r="123" spans="1:44" s="3" customFormat="1" ht="15.75" customHeight="1" x14ac:dyDescent="0.3">
      <c r="A123" s="36">
        <v>115</v>
      </c>
      <c r="B123" s="575">
        <v>6500</v>
      </c>
      <c r="C123" s="575">
        <v>6500</v>
      </c>
      <c r="D123" s="20">
        <f t="shared" si="25"/>
        <v>0</v>
      </c>
      <c r="E123" s="510" t="s">
        <v>832</v>
      </c>
      <c r="F123" s="687">
        <v>1</v>
      </c>
      <c r="G123" s="595"/>
      <c r="H123" s="520"/>
      <c r="I123" s="741"/>
      <c r="J123" s="520"/>
      <c r="K123" s="741"/>
      <c r="L123" s="520"/>
      <c r="M123" s="741"/>
      <c r="N123" s="1314"/>
      <c r="O123" s="741"/>
      <c r="P123" s="1314"/>
      <c r="Q123" s="741"/>
      <c r="R123" s="1314"/>
      <c r="S123" s="696"/>
      <c r="T123" s="1314"/>
      <c r="U123" s="1060">
        <f t="shared" si="26"/>
        <v>0</v>
      </c>
      <c r="V123" s="954"/>
      <c r="W123" s="265"/>
      <c r="X123" s="121">
        <f t="shared" si="27"/>
        <v>1</v>
      </c>
      <c r="Y123" s="959">
        <f t="shared" si="28"/>
        <v>0</v>
      </c>
      <c r="Z123" s="17">
        <f t="shared" si="29"/>
        <v>0</v>
      </c>
      <c r="AA123" s="17">
        <f t="shared" si="30"/>
        <v>0</v>
      </c>
      <c r="AB123" s="17">
        <f t="shared" si="31"/>
        <v>0</v>
      </c>
      <c r="AC123" s="17">
        <f t="shared" si="32"/>
        <v>0</v>
      </c>
      <c r="AD123" s="17">
        <f t="shared" si="33"/>
        <v>0</v>
      </c>
      <c r="AE123" s="17">
        <f t="shared" si="34"/>
        <v>0</v>
      </c>
      <c r="AF123" s="17">
        <f t="shared" si="35"/>
        <v>0</v>
      </c>
      <c r="AN123" s="55">
        <v>116</v>
      </c>
      <c r="AO123" s="57">
        <f t="shared" si="36"/>
        <v>0</v>
      </c>
      <c r="AP123" s="57">
        <f t="shared" si="37"/>
        <v>0</v>
      </c>
      <c r="AQ123" s="57">
        <f t="shared" si="24"/>
        <v>0</v>
      </c>
      <c r="AR123" s="57">
        <f t="shared" si="38"/>
        <v>6500</v>
      </c>
    </row>
    <row r="124" spans="1:44" ht="15.75" customHeight="1" x14ac:dyDescent="0.3">
      <c r="A124" s="36">
        <v>116</v>
      </c>
      <c r="B124" s="19">
        <v>700</v>
      </c>
      <c r="C124" s="19">
        <v>1000</v>
      </c>
      <c r="D124" s="20">
        <f t="shared" si="25"/>
        <v>300</v>
      </c>
      <c r="E124" s="506" t="s">
        <v>839</v>
      </c>
      <c r="F124" s="686">
        <v>6</v>
      </c>
      <c r="G124" s="595"/>
      <c r="H124" s="520"/>
      <c r="I124" s="741"/>
      <c r="J124" s="520"/>
      <c r="K124" s="741"/>
      <c r="L124" s="520"/>
      <c r="M124" s="741"/>
      <c r="N124" s="1314"/>
      <c r="O124" s="741"/>
      <c r="P124" s="1314"/>
      <c r="Q124" s="741"/>
      <c r="R124" s="1314"/>
      <c r="S124" s="696"/>
      <c r="T124" s="1314"/>
      <c r="U124" s="1060">
        <f t="shared" si="26"/>
        <v>0</v>
      </c>
      <c r="V124" s="954"/>
      <c r="W124" s="265"/>
      <c r="X124" s="121">
        <f t="shared" si="27"/>
        <v>6</v>
      </c>
      <c r="Y124" s="959">
        <f t="shared" si="28"/>
        <v>0</v>
      </c>
      <c r="Z124" s="17">
        <f t="shared" si="29"/>
        <v>0</v>
      </c>
      <c r="AA124" s="17">
        <f t="shared" si="30"/>
        <v>0</v>
      </c>
      <c r="AB124" s="17">
        <f t="shared" si="31"/>
        <v>0</v>
      </c>
      <c r="AC124" s="17">
        <f t="shared" si="32"/>
        <v>0</v>
      </c>
      <c r="AD124" s="17">
        <f t="shared" si="33"/>
        <v>0</v>
      </c>
      <c r="AE124" s="17">
        <f t="shared" si="34"/>
        <v>0</v>
      </c>
      <c r="AF124" s="17">
        <f t="shared" si="35"/>
        <v>0</v>
      </c>
      <c r="AN124" s="55">
        <v>117</v>
      </c>
      <c r="AO124" s="57">
        <f t="shared" si="36"/>
        <v>0</v>
      </c>
      <c r="AP124" s="57">
        <f t="shared" si="37"/>
        <v>0</v>
      </c>
      <c r="AQ124" s="57">
        <f t="shared" si="24"/>
        <v>0</v>
      </c>
      <c r="AR124" s="57">
        <f t="shared" si="38"/>
        <v>4200</v>
      </c>
    </row>
    <row r="125" spans="1:44" ht="15.75" customHeight="1" x14ac:dyDescent="0.3">
      <c r="A125" s="36">
        <v>117</v>
      </c>
      <c r="B125" s="26">
        <v>600</v>
      </c>
      <c r="C125" s="26">
        <v>800</v>
      </c>
      <c r="D125" s="20">
        <f t="shared" si="25"/>
        <v>200</v>
      </c>
      <c r="E125" s="506" t="s">
        <v>853</v>
      </c>
      <c r="F125" s="119">
        <v>77</v>
      </c>
      <c r="G125" s="595"/>
      <c r="H125" s="520"/>
      <c r="I125" s="741"/>
      <c r="J125" s="520">
        <v>2</v>
      </c>
      <c r="K125" s="741"/>
      <c r="L125" s="520"/>
      <c r="M125" s="741"/>
      <c r="N125" s="1314">
        <v>1</v>
      </c>
      <c r="O125" s="741"/>
      <c r="P125" s="1314">
        <v>1</v>
      </c>
      <c r="Q125" s="741"/>
      <c r="R125" s="1314">
        <v>1</v>
      </c>
      <c r="S125" s="696"/>
      <c r="T125" s="1314">
        <v>1</v>
      </c>
      <c r="U125" s="1060">
        <f t="shared" si="26"/>
        <v>6</v>
      </c>
      <c r="V125" s="954"/>
      <c r="W125" s="265"/>
      <c r="X125" s="121">
        <f t="shared" si="27"/>
        <v>71</v>
      </c>
      <c r="Y125" s="959">
        <f t="shared" si="28"/>
        <v>0</v>
      </c>
      <c r="Z125" s="17">
        <f t="shared" si="29"/>
        <v>0</v>
      </c>
      <c r="AA125" s="17">
        <f t="shared" si="30"/>
        <v>1600</v>
      </c>
      <c r="AB125" s="17">
        <f t="shared" si="31"/>
        <v>0</v>
      </c>
      <c r="AC125" s="17">
        <f t="shared" si="32"/>
        <v>800</v>
      </c>
      <c r="AD125" s="17">
        <f t="shared" si="33"/>
        <v>800</v>
      </c>
      <c r="AE125" s="17">
        <f t="shared" si="34"/>
        <v>800</v>
      </c>
      <c r="AF125" s="17">
        <f t="shared" si="35"/>
        <v>800</v>
      </c>
      <c r="AN125" s="55">
        <v>118</v>
      </c>
      <c r="AO125" s="57">
        <f t="shared" si="36"/>
        <v>3600</v>
      </c>
      <c r="AP125" s="57">
        <f t="shared" si="37"/>
        <v>4800</v>
      </c>
      <c r="AQ125" s="57">
        <f t="shared" si="24"/>
        <v>1200</v>
      </c>
      <c r="AR125" s="57">
        <f t="shared" si="38"/>
        <v>42600</v>
      </c>
    </row>
    <row r="126" spans="1:44" ht="15.75" customHeight="1" x14ac:dyDescent="0.3">
      <c r="A126" s="36">
        <v>118</v>
      </c>
      <c r="B126" s="26">
        <v>850</v>
      </c>
      <c r="C126" s="26">
        <v>1500</v>
      </c>
      <c r="D126" s="20">
        <f t="shared" si="25"/>
        <v>650</v>
      </c>
      <c r="E126" s="506" t="s">
        <v>198</v>
      </c>
      <c r="F126" s="119">
        <v>17</v>
      </c>
      <c r="G126" s="595"/>
      <c r="H126" s="520"/>
      <c r="I126" s="741"/>
      <c r="J126" s="520">
        <v>3</v>
      </c>
      <c r="K126" s="741"/>
      <c r="L126" s="520"/>
      <c r="M126" s="741"/>
      <c r="N126" s="1314"/>
      <c r="O126" s="741"/>
      <c r="P126" s="1314"/>
      <c r="Q126" s="741"/>
      <c r="R126" s="1314"/>
      <c r="S126" s="696"/>
      <c r="T126" s="1314"/>
      <c r="U126" s="1060">
        <f t="shared" si="26"/>
        <v>3</v>
      </c>
      <c r="V126" s="954"/>
      <c r="W126" s="265"/>
      <c r="X126" s="121">
        <f t="shared" si="27"/>
        <v>14</v>
      </c>
      <c r="Y126" s="959">
        <f t="shared" si="28"/>
        <v>0</v>
      </c>
      <c r="Z126" s="17">
        <f t="shared" si="29"/>
        <v>0</v>
      </c>
      <c r="AA126" s="17">
        <f t="shared" si="30"/>
        <v>4500</v>
      </c>
      <c r="AB126" s="17">
        <f t="shared" si="31"/>
        <v>0</v>
      </c>
      <c r="AC126" s="17">
        <f t="shared" si="32"/>
        <v>0</v>
      </c>
      <c r="AD126" s="17">
        <f t="shared" si="33"/>
        <v>0</v>
      </c>
      <c r="AE126" s="17">
        <f t="shared" si="34"/>
        <v>0</v>
      </c>
      <c r="AF126" s="17">
        <f t="shared" si="35"/>
        <v>0</v>
      </c>
      <c r="AN126" s="55">
        <v>119</v>
      </c>
      <c r="AO126" s="57">
        <f t="shared" si="36"/>
        <v>2550</v>
      </c>
      <c r="AP126" s="57">
        <f t="shared" si="37"/>
        <v>4500</v>
      </c>
      <c r="AQ126" s="57">
        <f t="shared" si="24"/>
        <v>1950</v>
      </c>
      <c r="AR126" s="57">
        <f t="shared" si="38"/>
        <v>11900</v>
      </c>
    </row>
    <row r="127" spans="1:44" ht="15.75" customHeight="1" x14ac:dyDescent="0.3">
      <c r="A127" s="36">
        <v>119</v>
      </c>
      <c r="B127" s="575">
        <v>70</v>
      </c>
      <c r="C127" s="575">
        <v>100</v>
      </c>
      <c r="D127" s="20">
        <f t="shared" si="25"/>
        <v>30</v>
      </c>
      <c r="E127" s="510" t="s">
        <v>718</v>
      </c>
      <c r="F127" s="935">
        <v>59</v>
      </c>
      <c r="G127" s="595"/>
      <c r="H127" s="520"/>
      <c r="I127" s="741"/>
      <c r="J127" s="520"/>
      <c r="K127" s="741"/>
      <c r="L127" s="520"/>
      <c r="M127" s="741"/>
      <c r="N127" s="1314"/>
      <c r="O127" s="741"/>
      <c r="P127" s="1314"/>
      <c r="Q127" s="741"/>
      <c r="R127" s="1314"/>
      <c r="S127" s="696"/>
      <c r="T127" s="1314"/>
      <c r="U127" s="1060">
        <f t="shared" si="26"/>
        <v>0</v>
      </c>
      <c r="V127" s="954"/>
      <c r="W127" s="265"/>
      <c r="X127" s="121">
        <f t="shared" si="27"/>
        <v>59</v>
      </c>
      <c r="Y127" s="959">
        <f t="shared" si="28"/>
        <v>0</v>
      </c>
      <c r="Z127" s="17">
        <f t="shared" si="29"/>
        <v>0</v>
      </c>
      <c r="AA127" s="17">
        <f t="shared" si="30"/>
        <v>0</v>
      </c>
      <c r="AB127" s="17">
        <f t="shared" si="31"/>
        <v>0</v>
      </c>
      <c r="AC127" s="17">
        <f t="shared" si="32"/>
        <v>0</v>
      </c>
      <c r="AD127" s="17">
        <f t="shared" si="33"/>
        <v>0</v>
      </c>
      <c r="AE127" s="17">
        <f t="shared" si="34"/>
        <v>0</v>
      </c>
      <c r="AF127" s="17">
        <f t="shared" si="35"/>
        <v>0</v>
      </c>
      <c r="AN127" s="55">
        <v>120</v>
      </c>
      <c r="AO127" s="57">
        <f t="shared" si="36"/>
        <v>0</v>
      </c>
      <c r="AP127" s="57">
        <f t="shared" si="37"/>
        <v>0</v>
      </c>
      <c r="AQ127" s="57">
        <f t="shared" si="24"/>
        <v>0</v>
      </c>
      <c r="AR127" s="57">
        <f t="shared" si="38"/>
        <v>4130</v>
      </c>
    </row>
    <row r="128" spans="1:44" ht="15.75" customHeight="1" x14ac:dyDescent="0.3">
      <c r="A128" s="36">
        <v>120</v>
      </c>
      <c r="B128" s="19"/>
      <c r="C128" s="19"/>
      <c r="D128" s="20"/>
      <c r="E128" s="506"/>
      <c r="F128" s="119"/>
      <c r="G128" s="595"/>
      <c r="H128" s="520"/>
      <c r="I128" s="741"/>
      <c r="J128" s="520"/>
      <c r="K128" s="741"/>
      <c r="L128" s="520"/>
      <c r="M128" s="741"/>
      <c r="N128" s="1314"/>
      <c r="O128" s="741"/>
      <c r="P128" s="1314"/>
      <c r="Q128" s="741"/>
      <c r="R128" s="1314"/>
      <c r="S128" s="696"/>
      <c r="T128" s="1314"/>
      <c r="U128" s="1060">
        <f t="shared" si="26"/>
        <v>0</v>
      </c>
      <c r="V128" s="954"/>
      <c r="W128" s="265"/>
      <c r="X128" s="121">
        <f t="shared" si="27"/>
        <v>0</v>
      </c>
      <c r="Y128" s="959">
        <f t="shared" si="28"/>
        <v>0</v>
      </c>
      <c r="Z128" s="17">
        <f t="shared" si="29"/>
        <v>0</v>
      </c>
      <c r="AA128" s="17">
        <f t="shared" si="30"/>
        <v>0</v>
      </c>
      <c r="AB128" s="17">
        <f t="shared" si="31"/>
        <v>0</v>
      </c>
      <c r="AC128" s="17">
        <f t="shared" si="32"/>
        <v>0</v>
      </c>
      <c r="AD128" s="17">
        <f t="shared" si="33"/>
        <v>0</v>
      </c>
      <c r="AE128" s="17">
        <f t="shared" si="34"/>
        <v>0</v>
      </c>
      <c r="AF128" s="17">
        <f t="shared" si="35"/>
        <v>0</v>
      </c>
      <c r="AN128" s="55">
        <v>121</v>
      </c>
      <c r="AO128" s="57">
        <f t="shared" si="36"/>
        <v>0</v>
      </c>
      <c r="AP128" s="57">
        <f t="shared" si="37"/>
        <v>0</v>
      </c>
      <c r="AQ128" s="57">
        <f t="shared" si="24"/>
        <v>0</v>
      </c>
      <c r="AR128" s="57">
        <f t="shared" si="38"/>
        <v>0</v>
      </c>
    </row>
    <row r="129" spans="1:44" ht="15.75" customHeight="1" x14ac:dyDescent="0.3">
      <c r="A129" s="36">
        <v>121</v>
      </c>
      <c r="B129" s="19"/>
      <c r="C129" s="19"/>
      <c r="D129" s="20"/>
      <c r="E129" s="506"/>
      <c r="F129" s="119"/>
      <c r="G129" s="595"/>
      <c r="H129" s="520"/>
      <c r="I129" s="741"/>
      <c r="J129" s="520"/>
      <c r="K129" s="741"/>
      <c r="L129" s="520"/>
      <c r="M129" s="741"/>
      <c r="N129" s="1314"/>
      <c r="O129" s="741"/>
      <c r="P129" s="1314"/>
      <c r="Q129" s="741"/>
      <c r="R129" s="1314"/>
      <c r="S129" s="695"/>
      <c r="T129" s="1314"/>
      <c r="U129" s="1060">
        <f t="shared" si="26"/>
        <v>0</v>
      </c>
      <c r="V129" s="954"/>
      <c r="W129" s="265"/>
      <c r="X129" s="121">
        <f t="shared" si="27"/>
        <v>0</v>
      </c>
      <c r="Y129" s="959">
        <f t="shared" si="28"/>
        <v>0</v>
      </c>
      <c r="Z129" s="17">
        <f t="shared" si="29"/>
        <v>0</v>
      </c>
      <c r="AA129" s="17">
        <f t="shared" si="30"/>
        <v>0</v>
      </c>
      <c r="AB129" s="17">
        <f t="shared" si="31"/>
        <v>0</v>
      </c>
      <c r="AC129" s="17">
        <f t="shared" si="32"/>
        <v>0</v>
      </c>
      <c r="AD129" s="17">
        <f t="shared" si="33"/>
        <v>0</v>
      </c>
      <c r="AE129" s="17">
        <f t="shared" si="34"/>
        <v>0</v>
      </c>
      <c r="AF129" s="17">
        <f t="shared" si="35"/>
        <v>0</v>
      </c>
      <c r="AN129" s="55">
        <v>122</v>
      </c>
      <c r="AO129" s="57">
        <f t="shared" si="36"/>
        <v>0</v>
      </c>
      <c r="AP129" s="57">
        <f t="shared" si="37"/>
        <v>0</v>
      </c>
      <c r="AQ129" s="57">
        <f t="shared" si="24"/>
        <v>0</v>
      </c>
      <c r="AR129" s="57">
        <f t="shared" si="38"/>
        <v>0</v>
      </c>
    </row>
    <row r="130" spans="1:44" s="2" customFormat="1" ht="15.75" customHeight="1" x14ac:dyDescent="0.3">
      <c r="A130" s="36">
        <v>122</v>
      </c>
      <c r="B130" s="19"/>
      <c r="C130" s="19"/>
      <c r="D130" s="20"/>
      <c r="E130" s="506"/>
      <c r="F130" s="119"/>
      <c r="G130" s="595"/>
      <c r="H130" s="520"/>
      <c r="I130" s="741"/>
      <c r="J130" s="520"/>
      <c r="K130" s="741"/>
      <c r="L130" s="520"/>
      <c r="M130" s="741"/>
      <c r="N130" s="1314"/>
      <c r="O130" s="741"/>
      <c r="P130" s="1314"/>
      <c r="Q130" s="741"/>
      <c r="R130" s="1314"/>
      <c r="S130" s="696"/>
      <c r="T130" s="1314"/>
      <c r="U130" s="1060">
        <f t="shared" ref="U130:U136" si="39">T130+R130+P130+N130+L130+J130+H130</f>
        <v>0</v>
      </c>
      <c r="V130" s="954"/>
      <c r="W130" s="265"/>
      <c r="X130" s="121">
        <f t="shared" si="27"/>
        <v>0</v>
      </c>
      <c r="Y130" s="959">
        <f t="shared" si="28"/>
        <v>0</v>
      </c>
      <c r="Z130" s="17">
        <f t="shared" si="29"/>
        <v>0</v>
      </c>
      <c r="AA130" s="17">
        <f t="shared" si="30"/>
        <v>0</v>
      </c>
      <c r="AB130" s="17">
        <f t="shared" si="31"/>
        <v>0</v>
      </c>
      <c r="AC130" s="17">
        <f t="shared" si="32"/>
        <v>0</v>
      </c>
      <c r="AD130" s="17">
        <f t="shared" si="33"/>
        <v>0</v>
      </c>
      <c r="AE130" s="17">
        <f t="shared" si="34"/>
        <v>0</v>
      </c>
      <c r="AF130" s="17">
        <f t="shared" si="35"/>
        <v>0</v>
      </c>
      <c r="AN130" s="55">
        <v>123</v>
      </c>
      <c r="AO130" s="57">
        <f t="shared" si="36"/>
        <v>0</v>
      </c>
      <c r="AP130" s="57">
        <f t="shared" si="37"/>
        <v>0</v>
      </c>
      <c r="AQ130" s="57">
        <f t="shared" si="24"/>
        <v>0</v>
      </c>
      <c r="AR130" s="57">
        <f t="shared" si="38"/>
        <v>0</v>
      </c>
    </row>
    <row r="131" spans="1:44" ht="15.75" customHeight="1" x14ac:dyDescent="0.3">
      <c r="A131" s="36">
        <v>123</v>
      </c>
      <c r="B131" s="19">
        <v>600</v>
      </c>
      <c r="C131" s="19">
        <v>850</v>
      </c>
      <c r="D131" s="20">
        <f t="shared" si="25"/>
        <v>250</v>
      </c>
      <c r="E131" s="506" t="s">
        <v>1103</v>
      </c>
      <c r="F131" s="119">
        <v>7</v>
      </c>
      <c r="G131" s="595"/>
      <c r="H131" s="520"/>
      <c r="I131" s="741"/>
      <c r="J131" s="520"/>
      <c r="K131" s="741"/>
      <c r="L131" s="520"/>
      <c r="M131" s="741"/>
      <c r="N131" s="1314"/>
      <c r="O131" s="741"/>
      <c r="P131" s="1314"/>
      <c r="Q131" s="741"/>
      <c r="R131" s="1314"/>
      <c r="S131" s="696"/>
      <c r="T131" s="1314"/>
      <c r="U131" s="1060">
        <f t="shared" si="39"/>
        <v>0</v>
      </c>
      <c r="V131" s="954"/>
      <c r="W131" s="265"/>
      <c r="X131" s="121">
        <f t="shared" si="27"/>
        <v>7</v>
      </c>
      <c r="Y131" s="959">
        <f t="shared" si="28"/>
        <v>0</v>
      </c>
      <c r="Z131" s="17">
        <f t="shared" si="29"/>
        <v>0</v>
      </c>
      <c r="AA131" s="17">
        <f t="shared" si="30"/>
        <v>0</v>
      </c>
      <c r="AB131" s="17">
        <f t="shared" si="31"/>
        <v>0</v>
      </c>
      <c r="AC131" s="17">
        <f t="shared" si="32"/>
        <v>0</v>
      </c>
      <c r="AD131" s="17">
        <f t="shared" si="33"/>
        <v>0</v>
      </c>
      <c r="AE131" s="17">
        <f t="shared" si="34"/>
        <v>0</v>
      </c>
      <c r="AF131" s="17">
        <f t="shared" si="35"/>
        <v>0</v>
      </c>
      <c r="AN131" s="55">
        <v>124</v>
      </c>
      <c r="AO131" s="57">
        <f t="shared" si="36"/>
        <v>0</v>
      </c>
      <c r="AP131" s="57">
        <f t="shared" si="37"/>
        <v>0</v>
      </c>
      <c r="AQ131" s="57">
        <f t="shared" si="24"/>
        <v>0</v>
      </c>
      <c r="AR131" s="57">
        <f t="shared" si="38"/>
        <v>4200</v>
      </c>
    </row>
    <row r="132" spans="1:44" ht="15.75" customHeight="1" x14ac:dyDescent="0.3">
      <c r="A132" s="36">
        <v>124</v>
      </c>
      <c r="B132" s="19">
        <v>400</v>
      </c>
      <c r="C132" s="19">
        <v>650</v>
      </c>
      <c r="D132" s="20">
        <f t="shared" si="25"/>
        <v>250</v>
      </c>
      <c r="E132" s="510" t="s">
        <v>1106</v>
      </c>
      <c r="F132" s="119">
        <v>3</v>
      </c>
      <c r="G132" s="595"/>
      <c r="H132" s="520"/>
      <c r="I132" s="741"/>
      <c r="J132" s="520"/>
      <c r="K132" s="741"/>
      <c r="L132" s="520"/>
      <c r="M132" s="741"/>
      <c r="N132" s="1314"/>
      <c r="O132" s="741"/>
      <c r="P132" s="1314"/>
      <c r="Q132" s="741"/>
      <c r="R132" s="1314"/>
      <c r="S132" s="696"/>
      <c r="T132" s="1314"/>
      <c r="U132" s="1060">
        <f t="shared" si="39"/>
        <v>0</v>
      </c>
      <c r="V132" s="954"/>
      <c r="W132" s="265"/>
      <c r="X132" s="121">
        <f t="shared" si="27"/>
        <v>3</v>
      </c>
      <c r="Y132" s="959">
        <f t="shared" si="28"/>
        <v>0</v>
      </c>
      <c r="Z132" s="17">
        <f t="shared" si="29"/>
        <v>0</v>
      </c>
      <c r="AA132" s="17">
        <f t="shared" si="30"/>
        <v>0</v>
      </c>
      <c r="AB132" s="17">
        <f t="shared" si="31"/>
        <v>0</v>
      </c>
      <c r="AC132" s="17">
        <f t="shared" si="32"/>
        <v>0</v>
      </c>
      <c r="AD132" s="17">
        <f t="shared" si="33"/>
        <v>0</v>
      </c>
      <c r="AE132" s="17">
        <f t="shared" si="34"/>
        <v>0</v>
      </c>
      <c r="AF132" s="17">
        <f t="shared" si="35"/>
        <v>0</v>
      </c>
      <c r="AN132" s="55">
        <v>125</v>
      </c>
      <c r="AO132" s="57">
        <f t="shared" si="36"/>
        <v>0</v>
      </c>
      <c r="AP132" s="57">
        <f t="shared" si="37"/>
        <v>0</v>
      </c>
      <c r="AQ132" s="57">
        <f t="shared" si="24"/>
        <v>0</v>
      </c>
      <c r="AR132" s="57">
        <f t="shared" si="38"/>
        <v>1200</v>
      </c>
    </row>
    <row r="133" spans="1:44" ht="15.75" customHeight="1" x14ac:dyDescent="0.3">
      <c r="A133" s="36">
        <v>125</v>
      </c>
      <c r="B133" s="19">
        <v>500</v>
      </c>
      <c r="C133" s="19">
        <v>6000</v>
      </c>
      <c r="D133" s="20">
        <f t="shared" si="25"/>
        <v>5500</v>
      </c>
      <c r="E133" s="506" t="s">
        <v>1188</v>
      </c>
      <c r="F133" s="119"/>
      <c r="G133" s="595"/>
      <c r="H133" s="520"/>
      <c r="I133" s="741"/>
      <c r="J133" s="520"/>
      <c r="K133" s="741"/>
      <c r="L133" s="520"/>
      <c r="M133" s="741"/>
      <c r="N133" s="1314"/>
      <c r="O133" s="741">
        <v>12</v>
      </c>
      <c r="P133" s="1314"/>
      <c r="Q133" s="741"/>
      <c r="R133" s="1314"/>
      <c r="S133" s="696"/>
      <c r="T133" s="1314"/>
      <c r="U133" s="1060">
        <f t="shared" si="39"/>
        <v>0</v>
      </c>
      <c r="V133" s="954"/>
      <c r="W133" s="265"/>
      <c r="X133" s="121">
        <f t="shared" si="27"/>
        <v>12</v>
      </c>
      <c r="Y133" s="959">
        <f t="shared" si="28"/>
        <v>12</v>
      </c>
      <c r="Z133" s="17">
        <f t="shared" si="29"/>
        <v>0</v>
      </c>
      <c r="AA133" s="17">
        <f t="shared" si="30"/>
        <v>0</v>
      </c>
      <c r="AB133" s="17">
        <f t="shared" si="31"/>
        <v>0</v>
      </c>
      <c r="AC133" s="17">
        <f t="shared" si="32"/>
        <v>0</v>
      </c>
      <c r="AD133" s="17">
        <f t="shared" si="33"/>
        <v>0</v>
      </c>
      <c r="AE133" s="17">
        <f t="shared" si="34"/>
        <v>0</v>
      </c>
      <c r="AF133" s="17">
        <f t="shared" si="35"/>
        <v>0</v>
      </c>
      <c r="AN133" s="55">
        <v>126</v>
      </c>
      <c r="AO133" s="57">
        <f t="shared" si="36"/>
        <v>0</v>
      </c>
      <c r="AP133" s="57">
        <f t="shared" si="37"/>
        <v>0</v>
      </c>
      <c r="AQ133" s="57">
        <f t="shared" si="24"/>
        <v>0</v>
      </c>
      <c r="AR133" s="57">
        <f t="shared" si="38"/>
        <v>6000</v>
      </c>
    </row>
    <row r="134" spans="1:44" ht="15.75" customHeight="1" x14ac:dyDescent="0.3">
      <c r="A134" s="36">
        <v>126</v>
      </c>
      <c r="B134" s="19">
        <v>3000</v>
      </c>
      <c r="C134" s="19">
        <v>3800</v>
      </c>
      <c r="D134" s="20">
        <f t="shared" si="25"/>
        <v>800</v>
      </c>
      <c r="E134" s="506" t="s">
        <v>1189</v>
      </c>
      <c r="F134" s="119"/>
      <c r="G134" s="595"/>
      <c r="H134" s="520"/>
      <c r="I134" s="741"/>
      <c r="J134" s="520"/>
      <c r="K134" s="741"/>
      <c r="L134" s="520"/>
      <c r="M134" s="741"/>
      <c r="N134" s="1314"/>
      <c r="O134" s="741">
        <v>3</v>
      </c>
      <c r="P134" s="1314"/>
      <c r="Q134" s="741"/>
      <c r="R134" s="1314"/>
      <c r="S134" s="696"/>
      <c r="T134" s="1314">
        <v>1</v>
      </c>
      <c r="U134" s="1060">
        <f t="shared" si="39"/>
        <v>1</v>
      </c>
      <c r="V134" s="954"/>
      <c r="W134" s="265"/>
      <c r="X134" s="121">
        <f t="shared" si="27"/>
        <v>2</v>
      </c>
      <c r="Y134" s="959">
        <f t="shared" si="28"/>
        <v>3</v>
      </c>
      <c r="Z134" s="17">
        <f t="shared" si="29"/>
        <v>0</v>
      </c>
      <c r="AA134" s="17">
        <f t="shared" si="30"/>
        <v>0</v>
      </c>
      <c r="AB134" s="17">
        <f t="shared" si="31"/>
        <v>0</v>
      </c>
      <c r="AC134" s="17">
        <f t="shared" si="32"/>
        <v>0</v>
      </c>
      <c r="AD134" s="17">
        <f t="shared" si="33"/>
        <v>0</v>
      </c>
      <c r="AE134" s="17">
        <f t="shared" si="34"/>
        <v>0</v>
      </c>
      <c r="AF134" s="17">
        <f t="shared" si="35"/>
        <v>3800</v>
      </c>
      <c r="AN134" s="55">
        <v>127</v>
      </c>
      <c r="AO134" s="57">
        <f t="shared" si="36"/>
        <v>3000</v>
      </c>
      <c r="AP134" s="57">
        <f t="shared" si="37"/>
        <v>3800</v>
      </c>
      <c r="AQ134" s="57">
        <f t="shared" si="24"/>
        <v>800</v>
      </c>
      <c r="AR134" s="57">
        <f t="shared" si="38"/>
        <v>6000</v>
      </c>
    </row>
    <row r="135" spans="1:44" ht="15.75" customHeight="1" x14ac:dyDescent="0.3">
      <c r="A135" s="36">
        <v>127</v>
      </c>
      <c r="B135" s="19">
        <v>2500</v>
      </c>
      <c r="C135" s="19">
        <v>3500</v>
      </c>
      <c r="D135" s="20">
        <f t="shared" si="25"/>
        <v>1000</v>
      </c>
      <c r="E135" s="506" t="s">
        <v>1190</v>
      </c>
      <c r="F135" s="119"/>
      <c r="G135" s="595"/>
      <c r="H135" s="520"/>
      <c r="I135" s="741"/>
      <c r="J135" s="520"/>
      <c r="K135" s="741"/>
      <c r="L135" s="520"/>
      <c r="M135" s="741"/>
      <c r="N135" s="1314"/>
      <c r="O135" s="741">
        <v>5</v>
      </c>
      <c r="P135" s="1314"/>
      <c r="Q135" s="741"/>
      <c r="R135" s="1314"/>
      <c r="S135" s="696"/>
      <c r="T135" s="1314"/>
      <c r="U135" s="1060">
        <f t="shared" si="39"/>
        <v>0</v>
      </c>
      <c r="V135" s="954"/>
      <c r="W135" s="265"/>
      <c r="X135" s="121">
        <f t="shared" si="27"/>
        <v>5</v>
      </c>
      <c r="Y135" s="959">
        <f t="shared" si="28"/>
        <v>5</v>
      </c>
      <c r="Z135" s="17">
        <f t="shared" si="29"/>
        <v>0</v>
      </c>
      <c r="AA135" s="17">
        <f t="shared" si="30"/>
        <v>0</v>
      </c>
      <c r="AB135" s="17">
        <f t="shared" si="31"/>
        <v>0</v>
      </c>
      <c r="AC135" s="17">
        <f t="shared" si="32"/>
        <v>0</v>
      </c>
      <c r="AD135" s="17">
        <f t="shared" si="33"/>
        <v>0</v>
      </c>
      <c r="AE135" s="17">
        <f t="shared" si="34"/>
        <v>0</v>
      </c>
      <c r="AF135" s="17">
        <f t="shared" si="35"/>
        <v>0</v>
      </c>
      <c r="AN135" s="55">
        <v>128</v>
      </c>
      <c r="AO135" s="57">
        <f t="shared" si="36"/>
        <v>0</v>
      </c>
      <c r="AP135" s="57">
        <f t="shared" si="37"/>
        <v>0</v>
      </c>
      <c r="AQ135" s="57">
        <f t="shared" si="24"/>
        <v>0</v>
      </c>
      <c r="AR135" s="57">
        <f t="shared" si="38"/>
        <v>12500</v>
      </c>
    </row>
    <row r="136" spans="1:44" ht="15.75" customHeight="1" x14ac:dyDescent="0.3">
      <c r="A136" s="36">
        <v>128</v>
      </c>
      <c r="B136" s="19">
        <v>3500</v>
      </c>
      <c r="C136" s="19">
        <v>5000</v>
      </c>
      <c r="D136" s="20">
        <f t="shared" si="25"/>
        <v>1500</v>
      </c>
      <c r="E136" s="1246" t="s">
        <v>1191</v>
      </c>
      <c r="F136" s="119"/>
      <c r="G136" s="595"/>
      <c r="H136" s="520"/>
      <c r="I136" s="741"/>
      <c r="J136" s="520"/>
      <c r="K136" s="741"/>
      <c r="L136" s="520"/>
      <c r="M136" s="741"/>
      <c r="N136" s="1314"/>
      <c r="O136" s="741">
        <v>8</v>
      </c>
      <c r="P136" s="1314"/>
      <c r="Q136" s="741"/>
      <c r="R136" s="1314"/>
      <c r="S136" s="696"/>
      <c r="T136" s="1314"/>
      <c r="U136" s="1060">
        <f t="shared" si="39"/>
        <v>0</v>
      </c>
      <c r="V136" s="954"/>
      <c r="W136" s="265"/>
      <c r="X136" s="121">
        <f t="shared" si="27"/>
        <v>8</v>
      </c>
      <c r="Y136" s="959">
        <f t="shared" si="28"/>
        <v>8</v>
      </c>
      <c r="Z136" s="17">
        <f t="shared" si="29"/>
        <v>0</v>
      </c>
      <c r="AA136" s="17">
        <f t="shared" si="30"/>
        <v>0</v>
      </c>
      <c r="AB136" s="17">
        <f t="shared" si="31"/>
        <v>0</v>
      </c>
      <c r="AC136" s="17">
        <f t="shared" si="32"/>
        <v>0</v>
      </c>
      <c r="AD136" s="17">
        <f t="shared" si="33"/>
        <v>0</v>
      </c>
      <c r="AE136" s="17">
        <f t="shared" si="34"/>
        <v>0</v>
      </c>
      <c r="AF136" s="17">
        <f t="shared" si="35"/>
        <v>0</v>
      </c>
      <c r="AN136" s="55">
        <v>129</v>
      </c>
      <c r="AO136" s="57">
        <f t="shared" si="36"/>
        <v>0</v>
      </c>
      <c r="AP136" s="57">
        <f t="shared" si="37"/>
        <v>0</v>
      </c>
      <c r="AQ136" s="57">
        <f t="shared" ref="AQ136:AQ199" si="40">AP136-AO136</f>
        <v>0</v>
      </c>
      <c r="AR136" s="57">
        <f t="shared" si="38"/>
        <v>28000</v>
      </c>
    </row>
    <row r="137" spans="1:44" s="4" customFormat="1" ht="15.75" customHeight="1" x14ac:dyDescent="0.3">
      <c r="A137" s="36">
        <v>129</v>
      </c>
      <c r="B137" s="19"/>
      <c r="C137" s="19"/>
      <c r="D137" s="20"/>
      <c r="E137" s="1246"/>
      <c r="F137" s="119"/>
      <c r="G137" s="595"/>
      <c r="H137" s="520"/>
      <c r="I137" s="741"/>
      <c r="J137" s="520"/>
      <c r="K137" s="741"/>
      <c r="L137" s="520"/>
      <c r="M137" s="741"/>
      <c r="N137" s="1314"/>
      <c r="O137" s="741"/>
      <c r="P137" s="1314"/>
      <c r="Q137" s="741"/>
      <c r="R137" s="1314"/>
      <c r="S137" s="696"/>
      <c r="T137" s="1314"/>
      <c r="U137" s="1060">
        <f t="shared" ref="U137:U143" si="41">T137+R137+P137+N137+L137+J137+H137</f>
        <v>0</v>
      </c>
      <c r="V137" s="954"/>
      <c r="W137" s="265"/>
      <c r="X137" s="121">
        <f t="shared" ref="X137:X200" si="42">F137+G137+I137+K137+M137+O137+Q137+S137-H137-J137-L137-N137-P137-R137-T137-V137-W137</f>
        <v>0</v>
      </c>
      <c r="Y137" s="959">
        <f t="shared" ref="Y137:Y200" si="43">G137+I137+K137+M137+O137+Q137+S137</f>
        <v>0</v>
      </c>
      <c r="Z137" s="17">
        <f t="shared" ref="Z137:Z200" si="44">H137*C137</f>
        <v>0</v>
      </c>
      <c r="AA137" s="17">
        <f t="shared" ref="AA137:AA200" si="45">J137*C137</f>
        <v>0</v>
      </c>
      <c r="AB137" s="17">
        <f t="shared" ref="AB137:AB200" si="46">L137*C137</f>
        <v>0</v>
      </c>
      <c r="AC137" s="17">
        <f t="shared" ref="AC137:AC200" si="47">N137*C137</f>
        <v>0</v>
      </c>
      <c r="AD137" s="17">
        <f t="shared" ref="AD137:AD200" si="48">P137*C137</f>
        <v>0</v>
      </c>
      <c r="AE137" s="17">
        <f t="shared" ref="AE137:AE200" si="49">R137*C137</f>
        <v>0</v>
      </c>
      <c r="AF137" s="17">
        <f t="shared" ref="AF137:AF200" si="50">T137*C137</f>
        <v>0</v>
      </c>
      <c r="AN137" s="55">
        <v>130</v>
      </c>
      <c r="AO137" s="57">
        <f t="shared" ref="AO137:AO200" si="51">U137*B137</f>
        <v>0</v>
      </c>
      <c r="AP137" s="57">
        <f t="shared" ref="AP137:AP200" si="52">U137*C137</f>
        <v>0</v>
      </c>
      <c r="AQ137" s="57">
        <f t="shared" si="40"/>
        <v>0</v>
      </c>
      <c r="AR137" s="57">
        <f t="shared" ref="AR137:AR200" si="53">X137*B137</f>
        <v>0</v>
      </c>
    </row>
    <row r="138" spans="1:44" ht="15.75" customHeight="1" x14ac:dyDescent="0.3">
      <c r="A138" s="36">
        <v>130</v>
      </c>
      <c r="B138" s="19"/>
      <c r="C138" s="19"/>
      <c r="D138" s="20"/>
      <c r="E138" s="1246"/>
      <c r="F138" s="119"/>
      <c r="G138" s="595"/>
      <c r="H138" s="520"/>
      <c r="I138" s="741"/>
      <c r="J138" s="520"/>
      <c r="K138" s="741"/>
      <c r="L138" s="520"/>
      <c r="M138" s="741"/>
      <c r="N138" s="1314"/>
      <c r="O138" s="741"/>
      <c r="P138" s="1314"/>
      <c r="Q138" s="741"/>
      <c r="R138" s="1314"/>
      <c r="S138" s="696"/>
      <c r="T138" s="1314"/>
      <c r="U138" s="1060">
        <f t="shared" si="41"/>
        <v>0</v>
      </c>
      <c r="V138" s="954"/>
      <c r="W138" s="265"/>
      <c r="X138" s="121">
        <f t="shared" si="42"/>
        <v>0</v>
      </c>
      <c r="Y138" s="959">
        <f t="shared" si="43"/>
        <v>0</v>
      </c>
      <c r="Z138" s="17">
        <f t="shared" si="44"/>
        <v>0</v>
      </c>
      <c r="AA138" s="17">
        <f t="shared" si="45"/>
        <v>0</v>
      </c>
      <c r="AB138" s="17">
        <f t="shared" si="46"/>
        <v>0</v>
      </c>
      <c r="AC138" s="17">
        <f t="shared" si="47"/>
        <v>0</v>
      </c>
      <c r="AD138" s="17">
        <f t="shared" si="48"/>
        <v>0</v>
      </c>
      <c r="AE138" s="17">
        <f t="shared" si="49"/>
        <v>0</v>
      </c>
      <c r="AF138" s="17">
        <f t="shared" si="50"/>
        <v>0</v>
      </c>
      <c r="AN138" s="55">
        <v>131</v>
      </c>
      <c r="AO138" s="57">
        <f t="shared" si="51"/>
        <v>0</v>
      </c>
      <c r="AP138" s="57">
        <f t="shared" si="52"/>
        <v>0</v>
      </c>
      <c r="AQ138" s="57">
        <f t="shared" si="40"/>
        <v>0</v>
      </c>
      <c r="AR138" s="57">
        <f t="shared" si="53"/>
        <v>0</v>
      </c>
    </row>
    <row r="139" spans="1:44" ht="15.75" customHeight="1" x14ac:dyDescent="0.3">
      <c r="A139" s="36">
        <v>131</v>
      </c>
      <c r="B139" s="575"/>
      <c r="C139" s="575"/>
      <c r="D139" s="509"/>
      <c r="E139" s="1208"/>
      <c r="F139" s="935"/>
      <c r="G139" s="595"/>
      <c r="H139" s="520"/>
      <c r="I139" s="741"/>
      <c r="J139" s="520"/>
      <c r="K139" s="741"/>
      <c r="L139" s="520"/>
      <c r="M139" s="741"/>
      <c r="N139" s="1314"/>
      <c r="O139" s="741"/>
      <c r="P139" s="1314"/>
      <c r="Q139" s="741"/>
      <c r="R139" s="1314"/>
      <c r="S139" s="696"/>
      <c r="T139" s="1314"/>
      <c r="U139" s="1060">
        <f t="shared" si="41"/>
        <v>0</v>
      </c>
      <c r="V139" s="954"/>
      <c r="W139" s="265"/>
      <c r="X139" s="121">
        <f t="shared" si="42"/>
        <v>0</v>
      </c>
      <c r="Y139" s="959">
        <f t="shared" si="43"/>
        <v>0</v>
      </c>
      <c r="Z139" s="17">
        <f t="shared" si="44"/>
        <v>0</v>
      </c>
      <c r="AA139" s="17">
        <f t="shared" si="45"/>
        <v>0</v>
      </c>
      <c r="AB139" s="17">
        <f t="shared" si="46"/>
        <v>0</v>
      </c>
      <c r="AC139" s="17">
        <f t="shared" si="47"/>
        <v>0</v>
      </c>
      <c r="AD139" s="17">
        <f t="shared" si="48"/>
        <v>0</v>
      </c>
      <c r="AE139" s="17">
        <f t="shared" si="49"/>
        <v>0</v>
      </c>
      <c r="AF139" s="17">
        <f t="shared" si="50"/>
        <v>0</v>
      </c>
      <c r="AN139" s="55">
        <v>132</v>
      </c>
      <c r="AO139" s="57">
        <f t="shared" si="51"/>
        <v>0</v>
      </c>
      <c r="AP139" s="57">
        <f t="shared" si="52"/>
        <v>0</v>
      </c>
      <c r="AQ139" s="57">
        <f t="shared" si="40"/>
        <v>0</v>
      </c>
      <c r="AR139" s="57">
        <f t="shared" si="53"/>
        <v>0</v>
      </c>
    </row>
    <row r="140" spans="1:44" ht="15.75" customHeight="1" x14ac:dyDescent="0.3">
      <c r="A140" s="36">
        <v>132</v>
      </c>
      <c r="B140" s="19"/>
      <c r="C140" s="19"/>
      <c r="D140" s="20"/>
      <c r="E140" s="1246"/>
      <c r="F140" s="119"/>
      <c r="G140" s="595"/>
      <c r="H140" s="520"/>
      <c r="I140" s="741"/>
      <c r="J140" s="520"/>
      <c r="K140" s="741"/>
      <c r="L140" s="520"/>
      <c r="M140" s="741"/>
      <c r="N140" s="1314"/>
      <c r="O140" s="741"/>
      <c r="P140" s="1314"/>
      <c r="Q140" s="741"/>
      <c r="R140" s="1314"/>
      <c r="S140" s="696"/>
      <c r="T140" s="1314"/>
      <c r="U140" s="1060">
        <f t="shared" si="41"/>
        <v>0</v>
      </c>
      <c r="V140" s="954"/>
      <c r="W140" s="265"/>
      <c r="X140" s="121">
        <f t="shared" si="42"/>
        <v>0</v>
      </c>
      <c r="Y140" s="959">
        <f t="shared" si="43"/>
        <v>0</v>
      </c>
      <c r="Z140" s="17">
        <f t="shared" si="44"/>
        <v>0</v>
      </c>
      <c r="AA140" s="17">
        <f t="shared" si="45"/>
        <v>0</v>
      </c>
      <c r="AB140" s="17">
        <f t="shared" si="46"/>
        <v>0</v>
      </c>
      <c r="AC140" s="17">
        <f t="shared" si="47"/>
        <v>0</v>
      </c>
      <c r="AD140" s="17">
        <f t="shared" si="48"/>
        <v>0</v>
      </c>
      <c r="AE140" s="17">
        <f t="shared" si="49"/>
        <v>0</v>
      </c>
      <c r="AF140" s="17">
        <f t="shared" si="50"/>
        <v>0</v>
      </c>
      <c r="AN140" s="55">
        <v>133</v>
      </c>
      <c r="AO140" s="57">
        <f t="shared" si="51"/>
        <v>0</v>
      </c>
      <c r="AP140" s="57">
        <f t="shared" si="52"/>
        <v>0</v>
      </c>
      <c r="AQ140" s="57">
        <f t="shared" si="40"/>
        <v>0</v>
      </c>
      <c r="AR140" s="57">
        <f t="shared" si="53"/>
        <v>0</v>
      </c>
    </row>
    <row r="141" spans="1:44" ht="15.75" customHeight="1" x14ac:dyDescent="0.3">
      <c r="A141" s="36">
        <v>133</v>
      </c>
      <c r="B141" s="19"/>
      <c r="C141" s="19"/>
      <c r="D141" s="20"/>
      <c r="E141" s="1246"/>
      <c r="F141" s="119"/>
      <c r="G141" s="595"/>
      <c r="H141" s="520"/>
      <c r="I141" s="741"/>
      <c r="J141" s="520"/>
      <c r="K141" s="741"/>
      <c r="L141" s="520"/>
      <c r="M141" s="741"/>
      <c r="N141" s="1294"/>
      <c r="O141" s="741"/>
      <c r="P141" s="1294"/>
      <c r="Q141" s="741"/>
      <c r="R141" s="1294"/>
      <c r="S141" s="696"/>
      <c r="T141" s="1294"/>
      <c r="U141" s="1060">
        <f t="shared" si="41"/>
        <v>0</v>
      </c>
      <c r="V141" s="954"/>
      <c r="W141" s="265"/>
      <c r="X141" s="121">
        <f t="shared" si="42"/>
        <v>0</v>
      </c>
      <c r="Y141" s="959">
        <f t="shared" si="43"/>
        <v>0</v>
      </c>
      <c r="Z141" s="17">
        <f t="shared" si="44"/>
        <v>0</v>
      </c>
      <c r="AA141" s="17">
        <f t="shared" si="45"/>
        <v>0</v>
      </c>
      <c r="AB141" s="17">
        <f t="shared" si="46"/>
        <v>0</v>
      </c>
      <c r="AC141" s="17">
        <f t="shared" si="47"/>
        <v>0</v>
      </c>
      <c r="AD141" s="17">
        <f t="shared" si="48"/>
        <v>0</v>
      </c>
      <c r="AE141" s="17">
        <f t="shared" si="49"/>
        <v>0</v>
      </c>
      <c r="AF141" s="17">
        <f t="shared" si="50"/>
        <v>0</v>
      </c>
      <c r="AN141" s="55">
        <v>134</v>
      </c>
      <c r="AO141" s="57">
        <f t="shared" si="51"/>
        <v>0</v>
      </c>
      <c r="AP141" s="57">
        <f t="shared" si="52"/>
        <v>0</v>
      </c>
      <c r="AQ141" s="57">
        <f t="shared" si="40"/>
        <v>0</v>
      </c>
      <c r="AR141" s="57">
        <f t="shared" si="53"/>
        <v>0</v>
      </c>
    </row>
    <row r="142" spans="1:44" ht="15.75" customHeight="1" x14ac:dyDescent="0.3">
      <c r="A142" s="36">
        <v>134</v>
      </c>
      <c r="B142" s="19"/>
      <c r="C142" s="19"/>
      <c r="D142" s="20"/>
      <c r="E142" s="1246"/>
      <c r="F142" s="119"/>
      <c r="G142" s="595"/>
      <c r="H142" s="520"/>
      <c r="I142" s="741"/>
      <c r="J142" s="520"/>
      <c r="K142" s="741"/>
      <c r="L142" s="520"/>
      <c r="M142" s="741"/>
      <c r="N142" s="1294"/>
      <c r="O142" s="741"/>
      <c r="P142" s="1294"/>
      <c r="Q142" s="741"/>
      <c r="R142" s="1294"/>
      <c r="S142" s="696"/>
      <c r="T142" s="1294"/>
      <c r="U142" s="1060">
        <f t="shared" si="41"/>
        <v>0</v>
      </c>
      <c r="V142" s="954"/>
      <c r="W142" s="265"/>
      <c r="X142" s="121">
        <f t="shared" si="42"/>
        <v>0</v>
      </c>
      <c r="Y142" s="959">
        <f t="shared" si="43"/>
        <v>0</v>
      </c>
      <c r="Z142" s="17">
        <f t="shared" si="44"/>
        <v>0</v>
      </c>
      <c r="AA142" s="17">
        <f t="shared" si="45"/>
        <v>0</v>
      </c>
      <c r="AB142" s="17">
        <f t="shared" si="46"/>
        <v>0</v>
      </c>
      <c r="AC142" s="17">
        <f t="shared" si="47"/>
        <v>0</v>
      </c>
      <c r="AD142" s="17">
        <f t="shared" si="48"/>
        <v>0</v>
      </c>
      <c r="AE142" s="17">
        <f t="shared" si="49"/>
        <v>0</v>
      </c>
      <c r="AF142" s="17">
        <f t="shared" si="50"/>
        <v>0</v>
      </c>
      <c r="AN142" s="55">
        <v>135</v>
      </c>
      <c r="AO142" s="57">
        <f t="shared" si="51"/>
        <v>0</v>
      </c>
      <c r="AP142" s="57">
        <f t="shared" si="52"/>
        <v>0</v>
      </c>
      <c r="AQ142" s="57">
        <f t="shared" si="40"/>
        <v>0</v>
      </c>
      <c r="AR142" s="57">
        <f t="shared" si="53"/>
        <v>0</v>
      </c>
    </row>
    <row r="143" spans="1:44" ht="15.75" customHeight="1" x14ac:dyDescent="0.3">
      <c r="A143" s="36">
        <v>135</v>
      </c>
      <c r="B143" s="19"/>
      <c r="C143" s="19"/>
      <c r="D143" s="20"/>
      <c r="E143" s="1246"/>
      <c r="F143" s="119"/>
      <c r="G143" s="595"/>
      <c r="H143" s="520"/>
      <c r="I143" s="741"/>
      <c r="J143" s="520"/>
      <c r="K143" s="741"/>
      <c r="L143" s="520"/>
      <c r="M143" s="741"/>
      <c r="N143" s="1294"/>
      <c r="O143" s="741"/>
      <c r="P143" s="1294"/>
      <c r="Q143" s="741"/>
      <c r="R143" s="1294"/>
      <c r="S143" s="696"/>
      <c r="T143" s="1294"/>
      <c r="U143" s="1060">
        <f t="shared" si="41"/>
        <v>0</v>
      </c>
      <c r="V143" s="954"/>
      <c r="W143" s="265"/>
      <c r="X143" s="121">
        <f t="shared" si="42"/>
        <v>0</v>
      </c>
      <c r="Y143" s="959">
        <f t="shared" si="43"/>
        <v>0</v>
      </c>
      <c r="Z143" s="17">
        <f t="shared" si="44"/>
        <v>0</v>
      </c>
      <c r="AA143" s="17">
        <f t="shared" si="45"/>
        <v>0</v>
      </c>
      <c r="AB143" s="17">
        <f t="shared" si="46"/>
        <v>0</v>
      </c>
      <c r="AC143" s="17">
        <f t="shared" si="47"/>
        <v>0</v>
      </c>
      <c r="AD143" s="17">
        <f t="shared" si="48"/>
        <v>0</v>
      </c>
      <c r="AE143" s="17">
        <f t="shared" si="49"/>
        <v>0</v>
      </c>
      <c r="AF143" s="17">
        <f t="shared" si="50"/>
        <v>0</v>
      </c>
      <c r="AN143" s="55">
        <v>136</v>
      </c>
      <c r="AO143" s="57">
        <f t="shared" si="51"/>
        <v>0</v>
      </c>
      <c r="AP143" s="57">
        <f t="shared" si="52"/>
        <v>0</v>
      </c>
      <c r="AQ143" s="57">
        <f t="shared" si="40"/>
        <v>0</v>
      </c>
      <c r="AR143" s="57">
        <f t="shared" si="53"/>
        <v>0</v>
      </c>
    </row>
    <row r="144" spans="1:44" ht="15.75" customHeight="1" x14ac:dyDescent="0.3">
      <c r="A144" s="36">
        <v>136</v>
      </c>
      <c r="B144" s="19"/>
      <c r="C144" s="19"/>
      <c r="D144" s="20"/>
      <c r="E144" s="1246"/>
      <c r="F144" s="119"/>
      <c r="G144" s="595"/>
      <c r="H144" s="520"/>
      <c r="I144" s="741"/>
      <c r="J144" s="520"/>
      <c r="K144" s="741"/>
      <c r="L144" s="520"/>
      <c r="M144" s="741"/>
      <c r="N144" s="1283"/>
      <c r="O144" s="741"/>
      <c r="P144" s="1283"/>
      <c r="Q144" s="741"/>
      <c r="R144" s="1283"/>
      <c r="S144" s="696"/>
      <c r="T144" s="1283"/>
      <c r="U144" s="1060">
        <f t="shared" ref="U144:U181" si="54">T144+R144+P144+N144+L144+J144+H144</f>
        <v>0</v>
      </c>
      <c r="V144" s="954"/>
      <c r="W144" s="265"/>
      <c r="X144" s="121">
        <f t="shared" si="42"/>
        <v>0</v>
      </c>
      <c r="Y144" s="959">
        <f t="shared" si="43"/>
        <v>0</v>
      </c>
      <c r="Z144" s="17">
        <f t="shared" si="44"/>
        <v>0</v>
      </c>
      <c r="AA144" s="17">
        <f t="shared" si="45"/>
        <v>0</v>
      </c>
      <c r="AB144" s="17">
        <f t="shared" si="46"/>
        <v>0</v>
      </c>
      <c r="AC144" s="17">
        <f t="shared" si="47"/>
        <v>0</v>
      </c>
      <c r="AD144" s="17">
        <f t="shared" si="48"/>
        <v>0</v>
      </c>
      <c r="AE144" s="17">
        <f t="shared" si="49"/>
        <v>0</v>
      </c>
      <c r="AF144" s="17">
        <f t="shared" si="50"/>
        <v>0</v>
      </c>
      <c r="AN144" s="55">
        <v>137</v>
      </c>
      <c r="AO144" s="57">
        <f t="shared" si="51"/>
        <v>0</v>
      </c>
      <c r="AP144" s="57">
        <f t="shared" si="52"/>
        <v>0</v>
      </c>
      <c r="AQ144" s="57">
        <f t="shared" si="40"/>
        <v>0</v>
      </c>
      <c r="AR144" s="57">
        <f t="shared" si="53"/>
        <v>0</v>
      </c>
    </row>
    <row r="145" spans="1:44" ht="15.75" customHeight="1" x14ac:dyDescent="0.3">
      <c r="A145" s="36">
        <v>137</v>
      </c>
      <c r="B145" s="19"/>
      <c r="C145" s="19"/>
      <c r="D145" s="20"/>
      <c r="E145" s="1246"/>
      <c r="F145" s="119"/>
      <c r="G145" s="595"/>
      <c r="H145" s="520"/>
      <c r="I145" s="741"/>
      <c r="J145" s="520"/>
      <c r="K145" s="741"/>
      <c r="L145" s="520"/>
      <c r="M145" s="741"/>
      <c r="N145" s="1283"/>
      <c r="O145" s="741"/>
      <c r="P145" s="1283"/>
      <c r="Q145" s="741"/>
      <c r="R145" s="1283"/>
      <c r="S145" s="696"/>
      <c r="T145" s="1283"/>
      <c r="U145" s="1060">
        <f t="shared" si="54"/>
        <v>0</v>
      </c>
      <c r="V145" s="954"/>
      <c r="W145" s="265"/>
      <c r="X145" s="121">
        <f t="shared" si="42"/>
        <v>0</v>
      </c>
      <c r="Y145" s="959">
        <f t="shared" si="43"/>
        <v>0</v>
      </c>
      <c r="Z145" s="17">
        <f t="shared" si="44"/>
        <v>0</v>
      </c>
      <c r="AA145" s="17">
        <f t="shared" si="45"/>
        <v>0</v>
      </c>
      <c r="AB145" s="17">
        <f t="shared" si="46"/>
        <v>0</v>
      </c>
      <c r="AC145" s="17">
        <f t="shared" si="47"/>
        <v>0</v>
      </c>
      <c r="AD145" s="17">
        <f t="shared" si="48"/>
        <v>0</v>
      </c>
      <c r="AE145" s="17">
        <f t="shared" si="49"/>
        <v>0</v>
      </c>
      <c r="AF145" s="17">
        <f t="shared" si="50"/>
        <v>0</v>
      </c>
      <c r="AN145" s="55">
        <v>138</v>
      </c>
      <c r="AO145" s="57">
        <f t="shared" si="51"/>
        <v>0</v>
      </c>
      <c r="AP145" s="57">
        <f t="shared" si="52"/>
        <v>0</v>
      </c>
      <c r="AQ145" s="57">
        <f t="shared" si="40"/>
        <v>0</v>
      </c>
      <c r="AR145" s="57">
        <f t="shared" si="53"/>
        <v>0</v>
      </c>
    </row>
    <row r="146" spans="1:44" ht="15.75" customHeight="1" x14ac:dyDescent="0.3">
      <c r="A146" s="36">
        <v>138</v>
      </c>
      <c r="B146" s="19"/>
      <c r="C146" s="19"/>
      <c r="D146" s="20"/>
      <c r="E146" s="1246"/>
      <c r="F146" s="119"/>
      <c r="G146" s="595"/>
      <c r="H146" s="520"/>
      <c r="I146" s="741"/>
      <c r="J146" s="520"/>
      <c r="K146" s="741"/>
      <c r="L146" s="520"/>
      <c r="M146" s="741"/>
      <c r="N146" s="1283"/>
      <c r="O146" s="741"/>
      <c r="P146" s="1283"/>
      <c r="Q146" s="741"/>
      <c r="R146" s="1283"/>
      <c r="S146" s="696"/>
      <c r="T146" s="1283"/>
      <c r="U146" s="1060">
        <f t="shared" si="54"/>
        <v>0</v>
      </c>
      <c r="V146" s="954"/>
      <c r="W146" s="265"/>
      <c r="X146" s="121">
        <f t="shared" si="42"/>
        <v>0</v>
      </c>
      <c r="Y146" s="959">
        <f t="shared" si="43"/>
        <v>0</v>
      </c>
      <c r="Z146" s="17">
        <f t="shared" si="44"/>
        <v>0</v>
      </c>
      <c r="AA146" s="17">
        <f t="shared" si="45"/>
        <v>0</v>
      </c>
      <c r="AB146" s="17">
        <f t="shared" si="46"/>
        <v>0</v>
      </c>
      <c r="AC146" s="17">
        <f t="shared" si="47"/>
        <v>0</v>
      </c>
      <c r="AD146" s="17">
        <f t="shared" si="48"/>
        <v>0</v>
      </c>
      <c r="AE146" s="17">
        <f t="shared" si="49"/>
        <v>0</v>
      </c>
      <c r="AF146" s="17">
        <f t="shared" si="50"/>
        <v>0</v>
      </c>
      <c r="AN146" s="55">
        <v>139</v>
      </c>
      <c r="AO146" s="57">
        <f t="shared" si="51"/>
        <v>0</v>
      </c>
      <c r="AP146" s="57">
        <f t="shared" si="52"/>
        <v>0</v>
      </c>
      <c r="AQ146" s="57">
        <f t="shared" si="40"/>
        <v>0</v>
      </c>
      <c r="AR146" s="57">
        <f t="shared" si="53"/>
        <v>0</v>
      </c>
    </row>
    <row r="147" spans="1:44" ht="15.75" customHeight="1" x14ac:dyDescent="0.3">
      <c r="A147" s="36">
        <v>139</v>
      </c>
      <c r="B147" s="19"/>
      <c r="C147" s="19"/>
      <c r="D147" s="20"/>
      <c r="E147" s="1246"/>
      <c r="F147" s="119"/>
      <c r="G147" s="595"/>
      <c r="H147" s="520"/>
      <c r="I147" s="741"/>
      <c r="J147" s="520"/>
      <c r="K147" s="741"/>
      <c r="L147" s="520"/>
      <c r="M147" s="741"/>
      <c r="N147" s="1283"/>
      <c r="O147" s="741"/>
      <c r="P147" s="1283"/>
      <c r="Q147" s="741"/>
      <c r="R147" s="1283"/>
      <c r="S147" s="696"/>
      <c r="T147" s="1283"/>
      <c r="U147" s="1060">
        <f t="shared" si="54"/>
        <v>0</v>
      </c>
      <c r="V147" s="954"/>
      <c r="W147" s="265"/>
      <c r="X147" s="121">
        <f t="shared" si="42"/>
        <v>0</v>
      </c>
      <c r="Y147" s="959">
        <f t="shared" si="43"/>
        <v>0</v>
      </c>
      <c r="Z147" s="17">
        <f t="shared" si="44"/>
        <v>0</v>
      </c>
      <c r="AA147" s="17">
        <f t="shared" si="45"/>
        <v>0</v>
      </c>
      <c r="AB147" s="17">
        <f t="shared" si="46"/>
        <v>0</v>
      </c>
      <c r="AC147" s="17">
        <f t="shared" si="47"/>
        <v>0</v>
      </c>
      <c r="AD147" s="17">
        <f t="shared" si="48"/>
        <v>0</v>
      </c>
      <c r="AE147" s="17">
        <f t="shared" si="49"/>
        <v>0</v>
      </c>
      <c r="AF147" s="17">
        <f t="shared" si="50"/>
        <v>0</v>
      </c>
      <c r="AN147" s="55">
        <v>140</v>
      </c>
      <c r="AO147" s="57">
        <f t="shared" si="51"/>
        <v>0</v>
      </c>
      <c r="AP147" s="57">
        <f t="shared" si="52"/>
        <v>0</v>
      </c>
      <c r="AQ147" s="57">
        <f t="shared" si="40"/>
        <v>0</v>
      </c>
      <c r="AR147" s="57">
        <f t="shared" si="53"/>
        <v>0</v>
      </c>
    </row>
    <row r="148" spans="1:44" ht="15.75" customHeight="1" x14ac:dyDescent="0.3">
      <c r="A148" s="36">
        <v>140</v>
      </c>
      <c r="B148" s="19"/>
      <c r="C148" s="19"/>
      <c r="D148" s="20"/>
      <c r="E148" s="1246"/>
      <c r="F148" s="119"/>
      <c r="G148" s="595"/>
      <c r="H148" s="520"/>
      <c r="I148" s="741"/>
      <c r="J148" s="520"/>
      <c r="K148" s="741"/>
      <c r="L148" s="520"/>
      <c r="M148" s="741"/>
      <c r="N148" s="1283"/>
      <c r="O148" s="741"/>
      <c r="P148" s="1283"/>
      <c r="Q148" s="741"/>
      <c r="R148" s="1283"/>
      <c r="S148" s="696"/>
      <c r="T148" s="1283"/>
      <c r="U148" s="1060">
        <f t="shared" si="54"/>
        <v>0</v>
      </c>
      <c r="V148" s="954"/>
      <c r="W148" s="265"/>
      <c r="X148" s="121">
        <f t="shared" si="42"/>
        <v>0</v>
      </c>
      <c r="Y148" s="959">
        <f t="shared" si="43"/>
        <v>0</v>
      </c>
      <c r="Z148" s="17">
        <f t="shared" si="44"/>
        <v>0</v>
      </c>
      <c r="AA148" s="17">
        <f t="shared" si="45"/>
        <v>0</v>
      </c>
      <c r="AB148" s="17">
        <f t="shared" si="46"/>
        <v>0</v>
      </c>
      <c r="AC148" s="17">
        <f t="shared" si="47"/>
        <v>0</v>
      </c>
      <c r="AD148" s="17">
        <f t="shared" si="48"/>
        <v>0</v>
      </c>
      <c r="AE148" s="17">
        <f t="shared" si="49"/>
        <v>0</v>
      </c>
      <c r="AF148" s="17">
        <f t="shared" si="50"/>
        <v>0</v>
      </c>
      <c r="AN148" s="55">
        <v>141</v>
      </c>
      <c r="AO148" s="57">
        <f t="shared" si="51"/>
        <v>0</v>
      </c>
      <c r="AP148" s="57">
        <f t="shared" si="52"/>
        <v>0</v>
      </c>
      <c r="AQ148" s="57">
        <f t="shared" si="40"/>
        <v>0</v>
      </c>
      <c r="AR148" s="57">
        <f t="shared" si="53"/>
        <v>0</v>
      </c>
    </row>
    <row r="149" spans="1:44" ht="15.75" customHeight="1" x14ac:dyDescent="0.3">
      <c r="A149" s="36">
        <v>141</v>
      </c>
      <c r="B149" s="19"/>
      <c r="C149" s="19"/>
      <c r="D149" s="20"/>
      <c r="E149" s="1246"/>
      <c r="F149" s="119"/>
      <c r="G149" s="595"/>
      <c r="H149" s="520"/>
      <c r="I149" s="741"/>
      <c r="J149" s="520"/>
      <c r="K149" s="741"/>
      <c r="L149" s="520"/>
      <c r="M149" s="741"/>
      <c r="N149" s="1283"/>
      <c r="O149" s="741"/>
      <c r="P149" s="1283"/>
      <c r="Q149" s="741"/>
      <c r="R149" s="1283"/>
      <c r="S149" s="696"/>
      <c r="T149" s="1283"/>
      <c r="U149" s="1060">
        <f t="shared" si="54"/>
        <v>0</v>
      </c>
      <c r="V149" s="954"/>
      <c r="W149" s="265"/>
      <c r="X149" s="121">
        <f t="shared" si="42"/>
        <v>0</v>
      </c>
      <c r="Y149" s="959">
        <f t="shared" si="43"/>
        <v>0</v>
      </c>
      <c r="Z149" s="17">
        <f t="shared" si="44"/>
        <v>0</v>
      </c>
      <c r="AA149" s="17">
        <f t="shared" si="45"/>
        <v>0</v>
      </c>
      <c r="AB149" s="17">
        <f t="shared" si="46"/>
        <v>0</v>
      </c>
      <c r="AC149" s="17">
        <f t="shared" si="47"/>
        <v>0</v>
      </c>
      <c r="AD149" s="17">
        <f t="shared" si="48"/>
        <v>0</v>
      </c>
      <c r="AE149" s="17">
        <f t="shared" si="49"/>
        <v>0</v>
      </c>
      <c r="AF149" s="17">
        <f t="shared" si="50"/>
        <v>0</v>
      </c>
      <c r="AN149" s="55">
        <v>142</v>
      </c>
      <c r="AO149" s="57">
        <f t="shared" si="51"/>
        <v>0</v>
      </c>
      <c r="AP149" s="57">
        <f t="shared" si="52"/>
        <v>0</v>
      </c>
      <c r="AQ149" s="57">
        <f t="shared" si="40"/>
        <v>0</v>
      </c>
      <c r="AR149" s="57">
        <f t="shared" si="53"/>
        <v>0</v>
      </c>
    </row>
    <row r="150" spans="1:44" ht="15.75" customHeight="1" x14ac:dyDescent="0.3">
      <c r="A150" s="36">
        <v>142</v>
      </c>
      <c r="B150" s="19"/>
      <c r="C150" s="19"/>
      <c r="D150" s="20"/>
      <c r="E150" s="1246"/>
      <c r="F150" s="119"/>
      <c r="G150" s="595"/>
      <c r="H150" s="520"/>
      <c r="I150" s="741"/>
      <c r="J150" s="520"/>
      <c r="K150" s="741"/>
      <c r="L150" s="520"/>
      <c r="M150" s="741"/>
      <c r="N150" s="1283"/>
      <c r="O150" s="741"/>
      <c r="P150" s="1283"/>
      <c r="Q150" s="741"/>
      <c r="R150" s="1283"/>
      <c r="S150" s="696"/>
      <c r="T150" s="1283"/>
      <c r="U150" s="1060">
        <f t="shared" si="54"/>
        <v>0</v>
      </c>
      <c r="V150" s="954"/>
      <c r="W150" s="265"/>
      <c r="X150" s="121">
        <f t="shared" si="42"/>
        <v>0</v>
      </c>
      <c r="Y150" s="959">
        <f t="shared" si="43"/>
        <v>0</v>
      </c>
      <c r="Z150" s="17">
        <f t="shared" si="44"/>
        <v>0</v>
      </c>
      <c r="AA150" s="17">
        <f t="shared" si="45"/>
        <v>0</v>
      </c>
      <c r="AB150" s="17">
        <f t="shared" si="46"/>
        <v>0</v>
      </c>
      <c r="AC150" s="17">
        <f t="shared" si="47"/>
        <v>0</v>
      </c>
      <c r="AD150" s="17">
        <f t="shared" si="48"/>
        <v>0</v>
      </c>
      <c r="AE150" s="17">
        <f t="shared" si="49"/>
        <v>0</v>
      </c>
      <c r="AF150" s="17">
        <f t="shared" si="50"/>
        <v>0</v>
      </c>
      <c r="AN150" s="55">
        <v>143</v>
      </c>
      <c r="AO150" s="57">
        <f t="shared" si="51"/>
        <v>0</v>
      </c>
      <c r="AP150" s="57">
        <f t="shared" si="52"/>
        <v>0</v>
      </c>
      <c r="AQ150" s="57">
        <f t="shared" si="40"/>
        <v>0</v>
      </c>
      <c r="AR150" s="57">
        <f t="shared" si="53"/>
        <v>0</v>
      </c>
    </row>
    <row r="151" spans="1:44" ht="15.75" customHeight="1" x14ac:dyDescent="0.3">
      <c r="A151" s="36">
        <v>143</v>
      </c>
      <c r="B151" s="19"/>
      <c r="C151" s="19"/>
      <c r="D151" s="20"/>
      <c r="E151" s="1246"/>
      <c r="F151" s="119"/>
      <c r="G151" s="595"/>
      <c r="H151" s="520"/>
      <c r="I151" s="741"/>
      <c r="J151" s="520"/>
      <c r="K151" s="741"/>
      <c r="L151" s="520"/>
      <c r="M151" s="741"/>
      <c r="N151" s="1283"/>
      <c r="O151" s="741"/>
      <c r="P151" s="1283"/>
      <c r="Q151" s="741"/>
      <c r="R151" s="1283"/>
      <c r="S151" s="696"/>
      <c r="T151" s="1283"/>
      <c r="U151" s="1060">
        <f t="shared" si="54"/>
        <v>0</v>
      </c>
      <c r="V151" s="954"/>
      <c r="W151" s="265"/>
      <c r="X151" s="121">
        <f t="shared" si="42"/>
        <v>0</v>
      </c>
      <c r="Y151" s="959">
        <f t="shared" si="43"/>
        <v>0</v>
      </c>
      <c r="Z151" s="17">
        <f t="shared" si="44"/>
        <v>0</v>
      </c>
      <c r="AA151" s="17">
        <f t="shared" si="45"/>
        <v>0</v>
      </c>
      <c r="AB151" s="17">
        <f t="shared" si="46"/>
        <v>0</v>
      </c>
      <c r="AC151" s="17">
        <f t="shared" si="47"/>
        <v>0</v>
      </c>
      <c r="AD151" s="17">
        <f t="shared" si="48"/>
        <v>0</v>
      </c>
      <c r="AE151" s="17">
        <f t="shared" si="49"/>
        <v>0</v>
      </c>
      <c r="AF151" s="17">
        <f t="shared" si="50"/>
        <v>0</v>
      </c>
      <c r="AN151" s="55">
        <v>144</v>
      </c>
      <c r="AO151" s="57">
        <f t="shared" si="51"/>
        <v>0</v>
      </c>
      <c r="AP151" s="57">
        <f t="shared" si="52"/>
        <v>0</v>
      </c>
      <c r="AQ151" s="57">
        <f t="shared" si="40"/>
        <v>0</v>
      </c>
      <c r="AR151" s="57">
        <f t="shared" si="53"/>
        <v>0</v>
      </c>
    </row>
    <row r="152" spans="1:44" ht="15.75" customHeight="1" x14ac:dyDescent="0.3">
      <c r="A152" s="36">
        <v>144</v>
      </c>
      <c r="B152" s="19"/>
      <c r="C152" s="575"/>
      <c r="D152" s="20"/>
      <c r="E152" s="1208"/>
      <c r="F152" s="935"/>
      <c r="G152" s="595"/>
      <c r="H152" s="520"/>
      <c r="I152" s="741"/>
      <c r="J152" s="520"/>
      <c r="K152" s="741"/>
      <c r="L152" s="520"/>
      <c r="M152" s="741"/>
      <c r="N152" s="1283"/>
      <c r="O152" s="741"/>
      <c r="P152" s="1283"/>
      <c r="Q152" s="741"/>
      <c r="R152" s="1283"/>
      <c r="S152" s="696"/>
      <c r="T152" s="1283"/>
      <c r="U152" s="1060">
        <f t="shared" si="54"/>
        <v>0</v>
      </c>
      <c r="V152" s="954"/>
      <c r="W152" s="265"/>
      <c r="X152" s="121">
        <f t="shared" si="42"/>
        <v>0</v>
      </c>
      <c r="Y152" s="959">
        <f t="shared" si="43"/>
        <v>0</v>
      </c>
      <c r="Z152" s="17">
        <f t="shared" si="44"/>
        <v>0</v>
      </c>
      <c r="AA152" s="17">
        <f t="shared" si="45"/>
        <v>0</v>
      </c>
      <c r="AB152" s="17">
        <f t="shared" si="46"/>
        <v>0</v>
      </c>
      <c r="AC152" s="17">
        <f t="shared" si="47"/>
        <v>0</v>
      </c>
      <c r="AD152" s="17">
        <f t="shared" si="48"/>
        <v>0</v>
      </c>
      <c r="AE152" s="17">
        <f t="shared" si="49"/>
        <v>0</v>
      </c>
      <c r="AF152" s="17">
        <f t="shared" si="50"/>
        <v>0</v>
      </c>
      <c r="AN152" s="55">
        <v>145</v>
      </c>
      <c r="AO152" s="57">
        <f t="shared" si="51"/>
        <v>0</v>
      </c>
      <c r="AP152" s="57">
        <f t="shared" si="52"/>
        <v>0</v>
      </c>
      <c r="AQ152" s="57">
        <f t="shared" si="40"/>
        <v>0</v>
      </c>
      <c r="AR152" s="57">
        <f t="shared" si="53"/>
        <v>0</v>
      </c>
    </row>
    <row r="153" spans="1:44" ht="15.75" customHeight="1" x14ac:dyDescent="0.3">
      <c r="A153" s="36">
        <v>145</v>
      </c>
      <c r="B153" s="19"/>
      <c r="C153" s="575"/>
      <c r="D153" s="20"/>
      <c r="E153" s="1208"/>
      <c r="F153" s="935"/>
      <c r="G153" s="595"/>
      <c r="H153" s="520"/>
      <c r="I153" s="741"/>
      <c r="J153" s="520"/>
      <c r="K153" s="741"/>
      <c r="L153" s="520"/>
      <c r="M153" s="741"/>
      <c r="N153" s="1283"/>
      <c r="O153" s="741"/>
      <c r="P153" s="1283"/>
      <c r="Q153" s="741"/>
      <c r="R153" s="1283"/>
      <c r="S153" s="696"/>
      <c r="T153" s="1283"/>
      <c r="U153" s="1060">
        <f t="shared" si="54"/>
        <v>0</v>
      </c>
      <c r="V153" s="954"/>
      <c r="W153" s="265"/>
      <c r="X153" s="121">
        <f t="shared" si="42"/>
        <v>0</v>
      </c>
      <c r="Y153" s="959">
        <f t="shared" si="43"/>
        <v>0</v>
      </c>
      <c r="Z153" s="17">
        <f t="shared" si="44"/>
        <v>0</v>
      </c>
      <c r="AA153" s="17">
        <f t="shared" si="45"/>
        <v>0</v>
      </c>
      <c r="AB153" s="17">
        <f t="shared" si="46"/>
        <v>0</v>
      </c>
      <c r="AC153" s="17">
        <f t="shared" si="47"/>
        <v>0</v>
      </c>
      <c r="AD153" s="17">
        <f t="shared" si="48"/>
        <v>0</v>
      </c>
      <c r="AE153" s="17">
        <f t="shared" si="49"/>
        <v>0</v>
      </c>
      <c r="AF153" s="17">
        <f t="shared" si="50"/>
        <v>0</v>
      </c>
      <c r="AN153" s="55">
        <v>146</v>
      </c>
      <c r="AO153" s="57">
        <f t="shared" si="51"/>
        <v>0</v>
      </c>
      <c r="AP153" s="57">
        <f t="shared" si="52"/>
        <v>0</v>
      </c>
      <c r="AQ153" s="57">
        <f t="shared" si="40"/>
        <v>0</v>
      </c>
      <c r="AR153" s="57">
        <f t="shared" si="53"/>
        <v>0</v>
      </c>
    </row>
    <row r="154" spans="1:44" ht="15.75" customHeight="1" x14ac:dyDescent="0.3">
      <c r="A154" s="36">
        <v>146</v>
      </c>
      <c r="B154" s="19"/>
      <c r="C154" s="575"/>
      <c r="D154" s="20"/>
      <c r="E154" s="1208"/>
      <c r="F154" s="935"/>
      <c r="G154" s="595"/>
      <c r="H154" s="520"/>
      <c r="I154" s="741"/>
      <c r="J154" s="520"/>
      <c r="K154" s="741"/>
      <c r="L154" s="520"/>
      <c r="M154" s="741"/>
      <c r="N154" s="1283"/>
      <c r="O154" s="741"/>
      <c r="P154" s="1283"/>
      <c r="Q154" s="741"/>
      <c r="R154" s="1283"/>
      <c r="S154" s="696"/>
      <c r="T154" s="1283"/>
      <c r="U154" s="1060">
        <f t="shared" si="54"/>
        <v>0</v>
      </c>
      <c r="V154" s="954"/>
      <c r="W154" s="265"/>
      <c r="X154" s="121">
        <f t="shared" si="42"/>
        <v>0</v>
      </c>
      <c r="Y154" s="959">
        <f t="shared" si="43"/>
        <v>0</v>
      </c>
      <c r="Z154" s="17">
        <f t="shared" si="44"/>
        <v>0</v>
      </c>
      <c r="AA154" s="17">
        <f t="shared" si="45"/>
        <v>0</v>
      </c>
      <c r="AB154" s="17">
        <f t="shared" si="46"/>
        <v>0</v>
      </c>
      <c r="AC154" s="17">
        <f t="shared" si="47"/>
        <v>0</v>
      </c>
      <c r="AD154" s="17">
        <f t="shared" si="48"/>
        <v>0</v>
      </c>
      <c r="AE154" s="17">
        <f t="shared" si="49"/>
        <v>0</v>
      </c>
      <c r="AF154" s="17">
        <f t="shared" si="50"/>
        <v>0</v>
      </c>
      <c r="AN154" s="55">
        <v>147</v>
      </c>
      <c r="AO154" s="57">
        <f t="shared" si="51"/>
        <v>0</v>
      </c>
      <c r="AP154" s="57">
        <f t="shared" si="52"/>
        <v>0</v>
      </c>
      <c r="AQ154" s="57">
        <f t="shared" si="40"/>
        <v>0</v>
      </c>
      <c r="AR154" s="57">
        <f t="shared" si="53"/>
        <v>0</v>
      </c>
    </row>
    <row r="155" spans="1:44" ht="15.75" customHeight="1" x14ac:dyDescent="0.3">
      <c r="A155" s="36">
        <v>147</v>
      </c>
      <c r="B155" s="19"/>
      <c r="C155" s="575"/>
      <c r="D155" s="20"/>
      <c r="E155" s="1208"/>
      <c r="F155" s="935"/>
      <c r="G155" s="595"/>
      <c r="H155" s="520"/>
      <c r="I155" s="741"/>
      <c r="J155" s="520"/>
      <c r="K155" s="741"/>
      <c r="L155" s="520"/>
      <c r="M155" s="741"/>
      <c r="N155" s="1283"/>
      <c r="O155" s="741"/>
      <c r="P155" s="1283"/>
      <c r="Q155" s="741"/>
      <c r="R155" s="1283"/>
      <c r="S155" s="696"/>
      <c r="T155" s="1283"/>
      <c r="U155" s="1060">
        <f t="shared" si="54"/>
        <v>0</v>
      </c>
      <c r="V155" s="954"/>
      <c r="W155" s="265"/>
      <c r="X155" s="121">
        <f t="shared" si="42"/>
        <v>0</v>
      </c>
      <c r="Y155" s="959">
        <f t="shared" si="43"/>
        <v>0</v>
      </c>
      <c r="Z155" s="17">
        <f t="shared" si="44"/>
        <v>0</v>
      </c>
      <c r="AA155" s="17">
        <f t="shared" si="45"/>
        <v>0</v>
      </c>
      <c r="AB155" s="17">
        <f t="shared" si="46"/>
        <v>0</v>
      </c>
      <c r="AC155" s="17">
        <f t="shared" si="47"/>
        <v>0</v>
      </c>
      <c r="AD155" s="17">
        <f t="shared" si="48"/>
        <v>0</v>
      </c>
      <c r="AE155" s="17">
        <f t="shared" si="49"/>
        <v>0</v>
      </c>
      <c r="AF155" s="17">
        <f t="shared" si="50"/>
        <v>0</v>
      </c>
      <c r="AN155" s="55">
        <v>148</v>
      </c>
      <c r="AO155" s="57">
        <f t="shared" si="51"/>
        <v>0</v>
      </c>
      <c r="AP155" s="57">
        <f t="shared" si="52"/>
        <v>0</v>
      </c>
      <c r="AQ155" s="57">
        <f t="shared" si="40"/>
        <v>0</v>
      </c>
      <c r="AR155" s="57">
        <f t="shared" si="53"/>
        <v>0</v>
      </c>
    </row>
    <row r="156" spans="1:44" ht="15.75" customHeight="1" x14ac:dyDescent="0.3">
      <c r="A156" s="36">
        <v>148</v>
      </c>
      <c r="B156" s="19"/>
      <c r="C156" s="575"/>
      <c r="D156" s="20"/>
      <c r="E156" s="1208"/>
      <c r="F156" s="935"/>
      <c r="G156" s="595"/>
      <c r="H156" s="520"/>
      <c r="I156" s="741"/>
      <c r="J156" s="520"/>
      <c r="K156" s="741"/>
      <c r="L156" s="520"/>
      <c r="M156" s="741"/>
      <c r="N156" s="1283"/>
      <c r="O156" s="741"/>
      <c r="P156" s="1283"/>
      <c r="Q156" s="741"/>
      <c r="R156" s="1283"/>
      <c r="S156" s="696"/>
      <c r="T156" s="1283"/>
      <c r="U156" s="1060">
        <f t="shared" si="54"/>
        <v>0</v>
      </c>
      <c r="V156" s="954"/>
      <c r="W156" s="265"/>
      <c r="X156" s="121">
        <f t="shared" si="42"/>
        <v>0</v>
      </c>
      <c r="Y156" s="959">
        <f t="shared" si="43"/>
        <v>0</v>
      </c>
      <c r="Z156" s="17">
        <f t="shared" si="44"/>
        <v>0</v>
      </c>
      <c r="AA156" s="17">
        <f t="shared" si="45"/>
        <v>0</v>
      </c>
      <c r="AB156" s="17">
        <f t="shared" si="46"/>
        <v>0</v>
      </c>
      <c r="AC156" s="17">
        <f t="shared" si="47"/>
        <v>0</v>
      </c>
      <c r="AD156" s="17">
        <f t="shared" si="48"/>
        <v>0</v>
      </c>
      <c r="AE156" s="17">
        <f t="shared" si="49"/>
        <v>0</v>
      </c>
      <c r="AF156" s="17">
        <f t="shared" si="50"/>
        <v>0</v>
      </c>
      <c r="AN156" s="55">
        <v>149</v>
      </c>
      <c r="AO156" s="57">
        <f t="shared" si="51"/>
        <v>0</v>
      </c>
      <c r="AP156" s="57">
        <f t="shared" si="52"/>
        <v>0</v>
      </c>
      <c r="AQ156" s="57">
        <f t="shared" si="40"/>
        <v>0</v>
      </c>
      <c r="AR156" s="57">
        <f t="shared" si="53"/>
        <v>0</v>
      </c>
    </row>
    <row r="157" spans="1:44" ht="15.75" customHeight="1" x14ac:dyDescent="0.3">
      <c r="A157" s="36">
        <v>149</v>
      </c>
      <c r="B157" s="19"/>
      <c r="C157" s="575"/>
      <c r="D157" s="20"/>
      <c r="E157" s="1208"/>
      <c r="F157" s="935"/>
      <c r="G157" s="595"/>
      <c r="H157" s="520"/>
      <c r="I157" s="741"/>
      <c r="J157" s="520"/>
      <c r="K157" s="741"/>
      <c r="L157" s="520"/>
      <c r="M157" s="741"/>
      <c r="N157" s="1283"/>
      <c r="O157" s="741"/>
      <c r="P157" s="1283"/>
      <c r="Q157" s="741"/>
      <c r="R157" s="1283"/>
      <c r="S157" s="696"/>
      <c r="T157" s="1283"/>
      <c r="U157" s="1060">
        <f t="shared" si="54"/>
        <v>0</v>
      </c>
      <c r="V157" s="954"/>
      <c r="W157" s="265"/>
      <c r="X157" s="121">
        <f t="shared" si="42"/>
        <v>0</v>
      </c>
      <c r="Y157" s="959">
        <f t="shared" si="43"/>
        <v>0</v>
      </c>
      <c r="Z157" s="17">
        <f t="shared" si="44"/>
        <v>0</v>
      </c>
      <c r="AA157" s="17">
        <f t="shared" si="45"/>
        <v>0</v>
      </c>
      <c r="AB157" s="17">
        <f t="shared" si="46"/>
        <v>0</v>
      </c>
      <c r="AC157" s="17">
        <f t="shared" si="47"/>
        <v>0</v>
      </c>
      <c r="AD157" s="17">
        <f t="shared" si="48"/>
        <v>0</v>
      </c>
      <c r="AE157" s="17">
        <f t="shared" si="49"/>
        <v>0</v>
      </c>
      <c r="AF157" s="17">
        <f t="shared" si="50"/>
        <v>0</v>
      </c>
      <c r="AN157" s="55">
        <v>150</v>
      </c>
      <c r="AO157" s="57">
        <f t="shared" si="51"/>
        <v>0</v>
      </c>
      <c r="AP157" s="57">
        <f t="shared" si="52"/>
        <v>0</v>
      </c>
      <c r="AQ157" s="57">
        <f t="shared" si="40"/>
        <v>0</v>
      </c>
      <c r="AR157" s="57">
        <f t="shared" si="53"/>
        <v>0</v>
      </c>
    </row>
    <row r="158" spans="1:44" ht="15.75" customHeight="1" x14ac:dyDescent="0.3">
      <c r="A158" s="36">
        <v>150</v>
      </c>
      <c r="B158" s="19"/>
      <c r="C158" s="575"/>
      <c r="D158" s="20"/>
      <c r="E158" s="1208"/>
      <c r="F158" s="935"/>
      <c r="G158" s="595"/>
      <c r="H158" s="520"/>
      <c r="I158" s="741"/>
      <c r="J158" s="520"/>
      <c r="K158" s="741"/>
      <c r="L158" s="520"/>
      <c r="M158" s="741"/>
      <c r="N158" s="1283"/>
      <c r="O158" s="741"/>
      <c r="P158" s="1283"/>
      <c r="Q158" s="741"/>
      <c r="R158" s="1283"/>
      <c r="S158" s="696"/>
      <c r="T158" s="1283"/>
      <c r="U158" s="1060">
        <f t="shared" si="54"/>
        <v>0</v>
      </c>
      <c r="V158" s="954"/>
      <c r="W158" s="265"/>
      <c r="X158" s="121">
        <f t="shared" si="42"/>
        <v>0</v>
      </c>
      <c r="Y158" s="959">
        <f t="shared" si="43"/>
        <v>0</v>
      </c>
      <c r="Z158" s="17">
        <f t="shared" si="44"/>
        <v>0</v>
      </c>
      <c r="AA158" s="17">
        <f t="shared" si="45"/>
        <v>0</v>
      </c>
      <c r="AB158" s="17">
        <f t="shared" si="46"/>
        <v>0</v>
      </c>
      <c r="AC158" s="17">
        <f t="shared" si="47"/>
        <v>0</v>
      </c>
      <c r="AD158" s="17">
        <f t="shared" si="48"/>
        <v>0</v>
      </c>
      <c r="AE158" s="17">
        <f t="shared" si="49"/>
        <v>0</v>
      </c>
      <c r="AF158" s="17">
        <f t="shared" si="50"/>
        <v>0</v>
      </c>
      <c r="AN158" s="55">
        <v>151</v>
      </c>
      <c r="AO158" s="57">
        <f t="shared" si="51"/>
        <v>0</v>
      </c>
      <c r="AP158" s="57">
        <f t="shared" si="52"/>
        <v>0</v>
      </c>
      <c r="AQ158" s="57">
        <f t="shared" si="40"/>
        <v>0</v>
      </c>
      <c r="AR158" s="57">
        <f t="shared" si="53"/>
        <v>0</v>
      </c>
    </row>
    <row r="159" spans="1:44" ht="15.75" customHeight="1" x14ac:dyDescent="0.3">
      <c r="A159" s="36">
        <v>151</v>
      </c>
      <c r="B159" s="19"/>
      <c r="C159" s="575"/>
      <c r="D159" s="20"/>
      <c r="E159" s="1208"/>
      <c r="F159" s="935"/>
      <c r="G159" s="595"/>
      <c r="H159" s="520"/>
      <c r="I159" s="741"/>
      <c r="J159" s="520"/>
      <c r="K159" s="741"/>
      <c r="L159" s="520"/>
      <c r="M159" s="741"/>
      <c r="N159" s="1283"/>
      <c r="O159" s="741"/>
      <c r="P159" s="1283"/>
      <c r="Q159" s="741"/>
      <c r="R159" s="1283"/>
      <c r="S159" s="696"/>
      <c r="T159" s="1283"/>
      <c r="U159" s="1060">
        <f t="shared" si="54"/>
        <v>0</v>
      </c>
      <c r="V159" s="954"/>
      <c r="W159" s="265"/>
      <c r="X159" s="121">
        <f t="shared" si="42"/>
        <v>0</v>
      </c>
      <c r="Y159" s="959">
        <f t="shared" si="43"/>
        <v>0</v>
      </c>
      <c r="Z159" s="17">
        <f t="shared" si="44"/>
        <v>0</v>
      </c>
      <c r="AA159" s="17">
        <f t="shared" si="45"/>
        <v>0</v>
      </c>
      <c r="AB159" s="17">
        <f t="shared" si="46"/>
        <v>0</v>
      </c>
      <c r="AC159" s="17">
        <f t="shared" si="47"/>
        <v>0</v>
      </c>
      <c r="AD159" s="17">
        <f t="shared" si="48"/>
        <v>0</v>
      </c>
      <c r="AE159" s="17">
        <f t="shared" si="49"/>
        <v>0</v>
      </c>
      <c r="AF159" s="17">
        <f t="shared" si="50"/>
        <v>0</v>
      </c>
      <c r="AN159" s="55">
        <v>152</v>
      </c>
      <c r="AO159" s="57">
        <f t="shared" si="51"/>
        <v>0</v>
      </c>
      <c r="AP159" s="57">
        <f t="shared" si="52"/>
        <v>0</v>
      </c>
      <c r="AQ159" s="57">
        <f t="shared" si="40"/>
        <v>0</v>
      </c>
      <c r="AR159" s="57">
        <f t="shared" si="53"/>
        <v>0</v>
      </c>
    </row>
    <row r="160" spans="1:44" ht="15.75" customHeight="1" x14ac:dyDescent="0.3">
      <c r="A160" s="36">
        <v>152</v>
      </c>
      <c r="B160" s="19"/>
      <c r="C160" s="575"/>
      <c r="D160" s="20"/>
      <c r="E160" s="1208"/>
      <c r="F160" s="935"/>
      <c r="G160" s="595"/>
      <c r="H160" s="520"/>
      <c r="I160" s="741"/>
      <c r="J160" s="520"/>
      <c r="K160" s="741"/>
      <c r="L160" s="520"/>
      <c r="M160" s="741"/>
      <c r="N160" s="1283"/>
      <c r="O160" s="741"/>
      <c r="P160" s="1283"/>
      <c r="Q160" s="741"/>
      <c r="R160" s="1283"/>
      <c r="S160" s="696"/>
      <c r="T160" s="1283"/>
      <c r="U160" s="1060">
        <f t="shared" si="54"/>
        <v>0</v>
      </c>
      <c r="V160" s="954"/>
      <c r="W160" s="265"/>
      <c r="X160" s="121">
        <f t="shared" si="42"/>
        <v>0</v>
      </c>
      <c r="Y160" s="959">
        <f t="shared" si="43"/>
        <v>0</v>
      </c>
      <c r="Z160" s="17">
        <f t="shared" si="44"/>
        <v>0</v>
      </c>
      <c r="AA160" s="17">
        <f t="shared" si="45"/>
        <v>0</v>
      </c>
      <c r="AB160" s="17">
        <f t="shared" si="46"/>
        <v>0</v>
      </c>
      <c r="AC160" s="17">
        <f t="shared" si="47"/>
        <v>0</v>
      </c>
      <c r="AD160" s="17">
        <f t="shared" si="48"/>
        <v>0</v>
      </c>
      <c r="AE160" s="17">
        <f t="shared" si="49"/>
        <v>0</v>
      </c>
      <c r="AF160" s="17">
        <f t="shared" si="50"/>
        <v>0</v>
      </c>
      <c r="AN160" s="55">
        <v>153</v>
      </c>
      <c r="AO160" s="57">
        <f t="shared" si="51"/>
        <v>0</v>
      </c>
      <c r="AP160" s="57">
        <f t="shared" si="52"/>
        <v>0</v>
      </c>
      <c r="AQ160" s="57">
        <f t="shared" si="40"/>
        <v>0</v>
      </c>
      <c r="AR160" s="57">
        <f t="shared" si="53"/>
        <v>0</v>
      </c>
    </row>
    <row r="161" spans="1:44" ht="15.75" customHeight="1" x14ac:dyDescent="0.3">
      <c r="A161" s="36">
        <v>153</v>
      </c>
      <c r="B161" s="19"/>
      <c r="C161" s="575"/>
      <c r="D161" s="20"/>
      <c r="E161" s="1208"/>
      <c r="F161" s="935"/>
      <c r="G161" s="595"/>
      <c r="H161" s="520"/>
      <c r="I161" s="741"/>
      <c r="J161" s="520"/>
      <c r="K161" s="741"/>
      <c r="L161" s="520"/>
      <c r="M161" s="741"/>
      <c r="N161" s="1283"/>
      <c r="O161" s="741"/>
      <c r="P161" s="1283"/>
      <c r="Q161" s="741"/>
      <c r="R161" s="1283"/>
      <c r="S161" s="696"/>
      <c r="T161" s="1283"/>
      <c r="U161" s="1060">
        <f t="shared" si="54"/>
        <v>0</v>
      </c>
      <c r="V161" s="954"/>
      <c r="W161" s="265"/>
      <c r="X161" s="121">
        <f t="shared" si="42"/>
        <v>0</v>
      </c>
      <c r="Y161" s="959">
        <f t="shared" si="43"/>
        <v>0</v>
      </c>
      <c r="Z161" s="17">
        <f t="shared" si="44"/>
        <v>0</v>
      </c>
      <c r="AA161" s="17">
        <f t="shared" si="45"/>
        <v>0</v>
      </c>
      <c r="AB161" s="17">
        <f t="shared" si="46"/>
        <v>0</v>
      </c>
      <c r="AC161" s="17">
        <f t="shared" si="47"/>
        <v>0</v>
      </c>
      <c r="AD161" s="17">
        <f t="shared" si="48"/>
        <v>0</v>
      </c>
      <c r="AE161" s="17">
        <f t="shared" si="49"/>
        <v>0</v>
      </c>
      <c r="AF161" s="17">
        <f t="shared" si="50"/>
        <v>0</v>
      </c>
      <c r="AN161" s="55">
        <v>154</v>
      </c>
      <c r="AO161" s="57">
        <f t="shared" si="51"/>
        <v>0</v>
      </c>
      <c r="AP161" s="57">
        <f t="shared" si="52"/>
        <v>0</v>
      </c>
      <c r="AQ161" s="57">
        <f t="shared" si="40"/>
        <v>0</v>
      </c>
      <c r="AR161" s="57">
        <f t="shared" si="53"/>
        <v>0</v>
      </c>
    </row>
    <row r="162" spans="1:44" ht="15.75" customHeight="1" x14ac:dyDescent="0.3">
      <c r="A162" s="36">
        <v>154</v>
      </c>
      <c r="B162" s="19"/>
      <c r="C162" s="575"/>
      <c r="D162" s="20"/>
      <c r="E162" s="1208"/>
      <c r="F162" s="935"/>
      <c r="G162" s="595"/>
      <c r="H162" s="520"/>
      <c r="I162" s="741"/>
      <c r="J162" s="520"/>
      <c r="K162" s="741"/>
      <c r="L162" s="520"/>
      <c r="M162" s="741"/>
      <c r="N162" s="1283"/>
      <c r="O162" s="741"/>
      <c r="P162" s="1283"/>
      <c r="Q162" s="741"/>
      <c r="R162" s="1283"/>
      <c r="S162" s="696"/>
      <c r="T162" s="1283"/>
      <c r="U162" s="1060">
        <f t="shared" si="54"/>
        <v>0</v>
      </c>
      <c r="V162" s="954"/>
      <c r="W162" s="265"/>
      <c r="X162" s="121">
        <f t="shared" si="42"/>
        <v>0</v>
      </c>
      <c r="Y162" s="959">
        <f t="shared" si="43"/>
        <v>0</v>
      </c>
      <c r="Z162" s="17">
        <f t="shared" si="44"/>
        <v>0</v>
      </c>
      <c r="AA162" s="17">
        <f t="shared" si="45"/>
        <v>0</v>
      </c>
      <c r="AB162" s="17">
        <f t="shared" si="46"/>
        <v>0</v>
      </c>
      <c r="AC162" s="17">
        <f t="shared" si="47"/>
        <v>0</v>
      </c>
      <c r="AD162" s="17">
        <f t="shared" si="48"/>
        <v>0</v>
      </c>
      <c r="AE162" s="17">
        <f t="shared" si="49"/>
        <v>0</v>
      </c>
      <c r="AF162" s="17">
        <f t="shared" si="50"/>
        <v>0</v>
      </c>
      <c r="AN162" s="55">
        <v>155</v>
      </c>
      <c r="AO162" s="57">
        <f t="shared" si="51"/>
        <v>0</v>
      </c>
      <c r="AP162" s="57">
        <f t="shared" si="52"/>
        <v>0</v>
      </c>
      <c r="AQ162" s="57">
        <f t="shared" si="40"/>
        <v>0</v>
      </c>
      <c r="AR162" s="57">
        <f t="shared" si="53"/>
        <v>0</v>
      </c>
    </row>
    <row r="163" spans="1:44" ht="15.75" customHeight="1" x14ac:dyDescent="0.3">
      <c r="A163" s="36">
        <v>155</v>
      </c>
      <c r="B163" s="19"/>
      <c r="C163" s="575"/>
      <c r="D163" s="20"/>
      <c r="E163" s="1208"/>
      <c r="F163" s="935"/>
      <c r="G163" s="595"/>
      <c r="H163" s="520"/>
      <c r="I163" s="741"/>
      <c r="J163" s="520"/>
      <c r="K163" s="741"/>
      <c r="L163" s="520"/>
      <c r="M163" s="741"/>
      <c r="N163" s="1283"/>
      <c r="O163" s="741"/>
      <c r="P163" s="1283"/>
      <c r="Q163" s="741"/>
      <c r="R163" s="1283"/>
      <c r="S163" s="696"/>
      <c r="T163" s="1283"/>
      <c r="U163" s="1060">
        <f t="shared" si="54"/>
        <v>0</v>
      </c>
      <c r="V163" s="954"/>
      <c r="W163" s="265"/>
      <c r="X163" s="121">
        <f t="shared" si="42"/>
        <v>0</v>
      </c>
      <c r="Y163" s="959">
        <f t="shared" si="43"/>
        <v>0</v>
      </c>
      <c r="Z163" s="17">
        <f t="shared" si="44"/>
        <v>0</v>
      </c>
      <c r="AA163" s="17">
        <f t="shared" si="45"/>
        <v>0</v>
      </c>
      <c r="AB163" s="17">
        <f t="shared" si="46"/>
        <v>0</v>
      </c>
      <c r="AC163" s="17">
        <f t="shared" si="47"/>
        <v>0</v>
      </c>
      <c r="AD163" s="17">
        <f t="shared" si="48"/>
        <v>0</v>
      </c>
      <c r="AE163" s="17">
        <f t="shared" si="49"/>
        <v>0</v>
      </c>
      <c r="AF163" s="17">
        <f t="shared" si="50"/>
        <v>0</v>
      </c>
      <c r="AN163" s="55">
        <v>156</v>
      </c>
      <c r="AO163" s="57">
        <f t="shared" si="51"/>
        <v>0</v>
      </c>
      <c r="AP163" s="57">
        <f t="shared" si="52"/>
        <v>0</v>
      </c>
      <c r="AQ163" s="57">
        <f t="shared" si="40"/>
        <v>0</v>
      </c>
      <c r="AR163" s="57">
        <f t="shared" si="53"/>
        <v>0</v>
      </c>
    </row>
    <row r="164" spans="1:44" ht="15.75" customHeight="1" x14ac:dyDescent="0.3">
      <c r="A164" s="36">
        <v>156</v>
      </c>
      <c r="B164" s="19"/>
      <c r="C164" s="575"/>
      <c r="D164" s="509"/>
      <c r="E164" s="1274"/>
      <c r="F164" s="935"/>
      <c r="G164" s="595"/>
      <c r="H164" s="520"/>
      <c r="I164" s="741"/>
      <c r="J164" s="520"/>
      <c r="K164" s="741"/>
      <c r="L164" s="520"/>
      <c r="M164" s="741"/>
      <c r="N164" s="1283"/>
      <c r="O164" s="741"/>
      <c r="P164" s="1283"/>
      <c r="Q164" s="741"/>
      <c r="R164" s="1283"/>
      <c r="S164" s="696"/>
      <c r="T164" s="1283"/>
      <c r="U164" s="1060">
        <f t="shared" si="54"/>
        <v>0</v>
      </c>
      <c r="V164" s="954"/>
      <c r="W164" s="265"/>
      <c r="X164" s="121">
        <f t="shared" si="42"/>
        <v>0</v>
      </c>
      <c r="Y164" s="959">
        <f t="shared" si="43"/>
        <v>0</v>
      </c>
      <c r="Z164" s="17">
        <f t="shared" si="44"/>
        <v>0</v>
      </c>
      <c r="AA164" s="17">
        <f t="shared" si="45"/>
        <v>0</v>
      </c>
      <c r="AB164" s="17">
        <f t="shared" si="46"/>
        <v>0</v>
      </c>
      <c r="AC164" s="17">
        <f t="shared" si="47"/>
        <v>0</v>
      </c>
      <c r="AD164" s="17">
        <f t="shared" si="48"/>
        <v>0</v>
      </c>
      <c r="AE164" s="17">
        <f t="shared" si="49"/>
        <v>0</v>
      </c>
      <c r="AF164" s="17">
        <f t="shared" si="50"/>
        <v>0</v>
      </c>
      <c r="AN164" s="55">
        <v>157</v>
      </c>
      <c r="AO164" s="57">
        <f t="shared" si="51"/>
        <v>0</v>
      </c>
      <c r="AP164" s="57">
        <f t="shared" si="52"/>
        <v>0</v>
      </c>
      <c r="AQ164" s="57">
        <f t="shared" si="40"/>
        <v>0</v>
      </c>
      <c r="AR164" s="57">
        <f t="shared" si="53"/>
        <v>0</v>
      </c>
    </row>
    <row r="165" spans="1:44" ht="15.75" customHeight="1" x14ac:dyDescent="0.3">
      <c r="A165" s="36">
        <v>157</v>
      </c>
      <c r="B165" s="19"/>
      <c r="C165" s="575"/>
      <c r="D165" s="509"/>
      <c r="E165" s="1274"/>
      <c r="F165" s="935"/>
      <c r="G165" s="595"/>
      <c r="H165" s="520"/>
      <c r="I165" s="741"/>
      <c r="J165" s="520"/>
      <c r="K165" s="741"/>
      <c r="L165" s="520"/>
      <c r="M165" s="741"/>
      <c r="N165" s="1283"/>
      <c r="O165" s="741"/>
      <c r="P165" s="1283"/>
      <c r="Q165" s="741"/>
      <c r="R165" s="1283"/>
      <c r="S165" s="696"/>
      <c r="T165" s="1283"/>
      <c r="U165" s="1060">
        <f t="shared" si="54"/>
        <v>0</v>
      </c>
      <c r="V165" s="954"/>
      <c r="W165" s="265"/>
      <c r="X165" s="121">
        <f t="shared" si="42"/>
        <v>0</v>
      </c>
      <c r="Y165" s="959">
        <f t="shared" si="43"/>
        <v>0</v>
      </c>
      <c r="Z165" s="17">
        <f t="shared" si="44"/>
        <v>0</v>
      </c>
      <c r="AA165" s="17">
        <f t="shared" si="45"/>
        <v>0</v>
      </c>
      <c r="AB165" s="17">
        <f t="shared" si="46"/>
        <v>0</v>
      </c>
      <c r="AC165" s="17">
        <f t="shared" si="47"/>
        <v>0</v>
      </c>
      <c r="AD165" s="17">
        <f t="shared" si="48"/>
        <v>0</v>
      </c>
      <c r="AE165" s="17">
        <f t="shared" si="49"/>
        <v>0</v>
      </c>
      <c r="AF165" s="17">
        <f t="shared" si="50"/>
        <v>0</v>
      </c>
      <c r="AN165" s="55">
        <v>158</v>
      </c>
      <c r="AO165" s="57">
        <f t="shared" si="51"/>
        <v>0</v>
      </c>
      <c r="AP165" s="57">
        <f t="shared" si="52"/>
        <v>0</v>
      </c>
      <c r="AQ165" s="57">
        <f t="shared" si="40"/>
        <v>0</v>
      </c>
      <c r="AR165" s="57">
        <f t="shared" si="53"/>
        <v>0</v>
      </c>
    </row>
    <row r="166" spans="1:44" ht="15.75" customHeight="1" x14ac:dyDescent="0.3">
      <c r="A166" s="36">
        <v>158</v>
      </c>
      <c r="B166" s="19"/>
      <c r="C166" s="575"/>
      <c r="D166" s="509"/>
      <c r="E166" s="1274"/>
      <c r="F166" s="935"/>
      <c r="G166" s="595"/>
      <c r="H166" s="520"/>
      <c r="I166" s="741"/>
      <c r="J166" s="520"/>
      <c r="K166" s="741"/>
      <c r="L166" s="520"/>
      <c r="M166" s="741"/>
      <c r="N166" s="1283"/>
      <c r="O166" s="741"/>
      <c r="P166" s="1283"/>
      <c r="Q166" s="741"/>
      <c r="R166" s="1283"/>
      <c r="S166" s="696"/>
      <c r="T166" s="1283"/>
      <c r="U166" s="1060">
        <f t="shared" si="54"/>
        <v>0</v>
      </c>
      <c r="V166" s="954"/>
      <c r="W166" s="265"/>
      <c r="X166" s="121">
        <f t="shared" si="42"/>
        <v>0</v>
      </c>
      <c r="Y166" s="959">
        <f t="shared" si="43"/>
        <v>0</v>
      </c>
      <c r="Z166" s="17">
        <f t="shared" si="44"/>
        <v>0</v>
      </c>
      <c r="AA166" s="17">
        <f t="shared" si="45"/>
        <v>0</v>
      </c>
      <c r="AB166" s="17">
        <f t="shared" si="46"/>
        <v>0</v>
      </c>
      <c r="AC166" s="17">
        <f t="shared" si="47"/>
        <v>0</v>
      </c>
      <c r="AD166" s="17">
        <f t="shared" si="48"/>
        <v>0</v>
      </c>
      <c r="AE166" s="17">
        <f t="shared" si="49"/>
        <v>0</v>
      </c>
      <c r="AF166" s="17">
        <f t="shared" si="50"/>
        <v>0</v>
      </c>
      <c r="AN166" s="55">
        <v>159</v>
      </c>
      <c r="AO166" s="57">
        <f t="shared" si="51"/>
        <v>0</v>
      </c>
      <c r="AP166" s="57">
        <f t="shared" si="52"/>
        <v>0</v>
      </c>
      <c r="AQ166" s="57">
        <f t="shared" si="40"/>
        <v>0</v>
      </c>
      <c r="AR166" s="57">
        <f t="shared" si="53"/>
        <v>0</v>
      </c>
    </row>
    <row r="167" spans="1:44" ht="15.75" customHeight="1" x14ac:dyDescent="0.3">
      <c r="A167" s="36">
        <v>159</v>
      </c>
      <c r="B167" s="19"/>
      <c r="C167" s="575"/>
      <c r="D167" s="509"/>
      <c r="E167" s="1274"/>
      <c r="F167" s="935"/>
      <c r="G167" s="595"/>
      <c r="H167" s="520"/>
      <c r="I167" s="741"/>
      <c r="J167" s="520"/>
      <c r="K167" s="741"/>
      <c r="L167" s="520"/>
      <c r="M167" s="741"/>
      <c r="N167" s="1283"/>
      <c r="O167" s="741"/>
      <c r="P167" s="1283"/>
      <c r="Q167" s="741"/>
      <c r="R167" s="1283"/>
      <c r="S167" s="696"/>
      <c r="T167" s="1283"/>
      <c r="U167" s="1060">
        <f t="shared" si="54"/>
        <v>0</v>
      </c>
      <c r="V167" s="954"/>
      <c r="W167" s="265"/>
      <c r="X167" s="121">
        <f t="shared" si="42"/>
        <v>0</v>
      </c>
      <c r="Y167" s="959">
        <f t="shared" si="43"/>
        <v>0</v>
      </c>
      <c r="Z167" s="17">
        <f t="shared" si="44"/>
        <v>0</v>
      </c>
      <c r="AA167" s="17">
        <f t="shared" si="45"/>
        <v>0</v>
      </c>
      <c r="AB167" s="17">
        <f t="shared" si="46"/>
        <v>0</v>
      </c>
      <c r="AC167" s="17">
        <f t="shared" si="47"/>
        <v>0</v>
      </c>
      <c r="AD167" s="17">
        <f t="shared" si="48"/>
        <v>0</v>
      </c>
      <c r="AE167" s="17">
        <f t="shared" si="49"/>
        <v>0</v>
      </c>
      <c r="AF167" s="17">
        <f t="shared" si="50"/>
        <v>0</v>
      </c>
      <c r="AN167" s="55">
        <v>160</v>
      </c>
      <c r="AO167" s="57">
        <f t="shared" si="51"/>
        <v>0</v>
      </c>
      <c r="AP167" s="57">
        <f t="shared" si="52"/>
        <v>0</v>
      </c>
      <c r="AQ167" s="57">
        <f t="shared" si="40"/>
        <v>0</v>
      </c>
      <c r="AR167" s="57">
        <f t="shared" si="53"/>
        <v>0</v>
      </c>
    </row>
    <row r="168" spans="1:44" s="3" customFormat="1" ht="15.75" customHeight="1" x14ac:dyDescent="0.3">
      <c r="A168" s="36">
        <v>160</v>
      </c>
      <c r="B168" s="19"/>
      <c r="C168" s="575"/>
      <c r="D168" s="509"/>
      <c r="E168" s="1274"/>
      <c r="F168" s="935"/>
      <c r="G168" s="595"/>
      <c r="H168" s="520"/>
      <c r="I168" s="741"/>
      <c r="J168" s="520"/>
      <c r="K168" s="741"/>
      <c r="L168" s="520"/>
      <c r="M168" s="741"/>
      <c r="N168" s="1283"/>
      <c r="O168" s="741"/>
      <c r="P168" s="1283"/>
      <c r="Q168" s="741"/>
      <c r="R168" s="1283"/>
      <c r="S168" s="696"/>
      <c r="T168" s="1283"/>
      <c r="U168" s="1060">
        <f t="shared" si="54"/>
        <v>0</v>
      </c>
      <c r="V168" s="954"/>
      <c r="W168" s="265"/>
      <c r="X168" s="121">
        <f t="shared" si="42"/>
        <v>0</v>
      </c>
      <c r="Y168" s="959">
        <f t="shared" si="43"/>
        <v>0</v>
      </c>
      <c r="Z168" s="17">
        <f t="shared" si="44"/>
        <v>0</v>
      </c>
      <c r="AA168" s="17">
        <f t="shared" si="45"/>
        <v>0</v>
      </c>
      <c r="AB168" s="17">
        <f t="shared" si="46"/>
        <v>0</v>
      </c>
      <c r="AC168" s="17">
        <f t="shared" si="47"/>
        <v>0</v>
      </c>
      <c r="AD168" s="17">
        <f t="shared" si="48"/>
        <v>0</v>
      </c>
      <c r="AE168" s="17">
        <f t="shared" si="49"/>
        <v>0</v>
      </c>
      <c r="AF168" s="17">
        <f t="shared" si="50"/>
        <v>0</v>
      </c>
      <c r="AN168" s="55">
        <v>161</v>
      </c>
      <c r="AO168" s="57">
        <f t="shared" si="51"/>
        <v>0</v>
      </c>
      <c r="AP168" s="57">
        <f t="shared" si="52"/>
        <v>0</v>
      </c>
      <c r="AQ168" s="57">
        <f t="shared" si="40"/>
        <v>0</v>
      </c>
      <c r="AR168" s="57">
        <f t="shared" si="53"/>
        <v>0</v>
      </c>
    </row>
    <row r="169" spans="1:44" s="3" customFormat="1" ht="15.75" customHeight="1" x14ac:dyDescent="0.3">
      <c r="A169" s="36">
        <v>161</v>
      </c>
      <c r="B169" s="19"/>
      <c r="C169" s="575"/>
      <c r="D169" s="509"/>
      <c r="E169" s="1274"/>
      <c r="F169" s="935"/>
      <c r="G169" s="595"/>
      <c r="H169" s="520"/>
      <c r="I169" s="741"/>
      <c r="J169" s="520"/>
      <c r="K169" s="741"/>
      <c r="L169" s="520"/>
      <c r="M169" s="741"/>
      <c r="N169" s="1283"/>
      <c r="O169" s="741"/>
      <c r="P169" s="1283"/>
      <c r="Q169" s="741"/>
      <c r="R169" s="1283"/>
      <c r="S169" s="696"/>
      <c r="T169" s="1283"/>
      <c r="U169" s="1060">
        <f t="shared" si="54"/>
        <v>0</v>
      </c>
      <c r="V169" s="954"/>
      <c r="W169" s="265"/>
      <c r="X169" s="121">
        <f t="shared" si="42"/>
        <v>0</v>
      </c>
      <c r="Y169" s="959">
        <f t="shared" si="43"/>
        <v>0</v>
      </c>
      <c r="Z169" s="17">
        <f t="shared" si="44"/>
        <v>0</v>
      </c>
      <c r="AA169" s="17">
        <f t="shared" si="45"/>
        <v>0</v>
      </c>
      <c r="AB169" s="17">
        <f t="shared" si="46"/>
        <v>0</v>
      </c>
      <c r="AC169" s="17">
        <f t="shared" si="47"/>
        <v>0</v>
      </c>
      <c r="AD169" s="17">
        <f t="shared" si="48"/>
        <v>0</v>
      </c>
      <c r="AE169" s="17">
        <f t="shared" si="49"/>
        <v>0</v>
      </c>
      <c r="AF169" s="17">
        <f t="shared" si="50"/>
        <v>0</v>
      </c>
      <c r="AN169" s="55">
        <v>162</v>
      </c>
      <c r="AO169" s="57">
        <f t="shared" si="51"/>
        <v>0</v>
      </c>
      <c r="AP169" s="57">
        <f t="shared" si="52"/>
        <v>0</v>
      </c>
      <c r="AQ169" s="57">
        <f t="shared" si="40"/>
        <v>0</v>
      </c>
      <c r="AR169" s="57">
        <f t="shared" si="53"/>
        <v>0</v>
      </c>
    </row>
    <row r="170" spans="1:44" s="3" customFormat="1" ht="15.75" customHeight="1" x14ac:dyDescent="0.3">
      <c r="A170" s="36">
        <v>162</v>
      </c>
      <c r="B170" s="19"/>
      <c r="C170" s="575"/>
      <c r="D170" s="509"/>
      <c r="E170" s="1274"/>
      <c r="F170" s="935"/>
      <c r="G170" s="595"/>
      <c r="H170" s="520"/>
      <c r="I170" s="741"/>
      <c r="J170" s="520"/>
      <c r="K170" s="741"/>
      <c r="L170" s="520"/>
      <c r="M170" s="741"/>
      <c r="N170" s="1283"/>
      <c r="O170" s="741"/>
      <c r="P170" s="1283"/>
      <c r="Q170" s="741"/>
      <c r="R170" s="1283"/>
      <c r="S170" s="696"/>
      <c r="T170" s="1283"/>
      <c r="U170" s="1060">
        <f t="shared" si="54"/>
        <v>0</v>
      </c>
      <c r="V170" s="954"/>
      <c r="W170" s="265"/>
      <c r="X170" s="121">
        <f t="shared" si="42"/>
        <v>0</v>
      </c>
      <c r="Y170" s="959">
        <f t="shared" si="43"/>
        <v>0</v>
      </c>
      <c r="Z170" s="17">
        <f t="shared" si="44"/>
        <v>0</v>
      </c>
      <c r="AA170" s="17">
        <f t="shared" si="45"/>
        <v>0</v>
      </c>
      <c r="AB170" s="17">
        <f t="shared" si="46"/>
        <v>0</v>
      </c>
      <c r="AC170" s="17">
        <f t="shared" si="47"/>
        <v>0</v>
      </c>
      <c r="AD170" s="17">
        <f t="shared" si="48"/>
        <v>0</v>
      </c>
      <c r="AE170" s="17">
        <f t="shared" si="49"/>
        <v>0</v>
      </c>
      <c r="AF170" s="17">
        <f t="shared" si="50"/>
        <v>0</v>
      </c>
      <c r="AN170" s="55">
        <v>163</v>
      </c>
      <c r="AO170" s="57">
        <f t="shared" si="51"/>
        <v>0</v>
      </c>
      <c r="AP170" s="57">
        <f t="shared" si="52"/>
        <v>0</v>
      </c>
      <c r="AQ170" s="57">
        <f t="shared" si="40"/>
        <v>0</v>
      </c>
      <c r="AR170" s="57">
        <f t="shared" si="53"/>
        <v>0</v>
      </c>
    </row>
    <row r="171" spans="1:44" s="3" customFormat="1" ht="15.75" customHeight="1" x14ac:dyDescent="0.3">
      <c r="A171" s="36">
        <v>163</v>
      </c>
      <c r="B171" s="19"/>
      <c r="C171" s="575"/>
      <c r="D171" s="509"/>
      <c r="E171" s="1274"/>
      <c r="F171" s="935"/>
      <c r="G171" s="595"/>
      <c r="H171" s="520"/>
      <c r="I171" s="741"/>
      <c r="J171" s="520"/>
      <c r="K171" s="741"/>
      <c r="L171" s="520"/>
      <c r="M171" s="741"/>
      <c r="N171" s="1283"/>
      <c r="O171" s="741"/>
      <c r="P171" s="1283"/>
      <c r="Q171" s="741"/>
      <c r="R171" s="1283"/>
      <c r="S171" s="696"/>
      <c r="T171" s="1283"/>
      <c r="U171" s="1060">
        <f t="shared" si="54"/>
        <v>0</v>
      </c>
      <c r="V171" s="954"/>
      <c r="W171" s="265"/>
      <c r="X171" s="121">
        <f t="shared" si="42"/>
        <v>0</v>
      </c>
      <c r="Y171" s="959">
        <f t="shared" si="43"/>
        <v>0</v>
      </c>
      <c r="Z171" s="17">
        <f t="shared" si="44"/>
        <v>0</v>
      </c>
      <c r="AA171" s="17">
        <f t="shared" si="45"/>
        <v>0</v>
      </c>
      <c r="AB171" s="17">
        <f t="shared" si="46"/>
        <v>0</v>
      </c>
      <c r="AC171" s="17">
        <f t="shared" si="47"/>
        <v>0</v>
      </c>
      <c r="AD171" s="17">
        <f t="shared" si="48"/>
        <v>0</v>
      </c>
      <c r="AE171" s="17">
        <f t="shared" si="49"/>
        <v>0</v>
      </c>
      <c r="AF171" s="17">
        <f t="shared" si="50"/>
        <v>0</v>
      </c>
      <c r="AN171" s="55">
        <v>164</v>
      </c>
      <c r="AO171" s="57">
        <f t="shared" si="51"/>
        <v>0</v>
      </c>
      <c r="AP171" s="57">
        <f t="shared" si="52"/>
        <v>0</v>
      </c>
      <c r="AQ171" s="57">
        <f t="shared" si="40"/>
        <v>0</v>
      </c>
      <c r="AR171" s="57">
        <f t="shared" si="53"/>
        <v>0</v>
      </c>
    </row>
    <row r="172" spans="1:44" s="3" customFormat="1" ht="15.75" customHeight="1" x14ac:dyDescent="0.3">
      <c r="A172" s="36">
        <v>164</v>
      </c>
      <c r="B172" s="19"/>
      <c r="C172" s="575"/>
      <c r="D172" s="509"/>
      <c r="E172" s="1274"/>
      <c r="F172" s="935"/>
      <c r="G172" s="595"/>
      <c r="H172" s="520"/>
      <c r="I172" s="741"/>
      <c r="J172" s="520"/>
      <c r="K172" s="741"/>
      <c r="L172" s="520"/>
      <c r="M172" s="741"/>
      <c r="N172" s="1283"/>
      <c r="O172" s="741"/>
      <c r="P172" s="1283"/>
      <c r="Q172" s="741"/>
      <c r="R172" s="1283"/>
      <c r="S172" s="696"/>
      <c r="T172" s="1283"/>
      <c r="U172" s="1060">
        <f t="shared" si="54"/>
        <v>0</v>
      </c>
      <c r="V172" s="954"/>
      <c r="W172" s="265"/>
      <c r="X172" s="121">
        <f t="shared" si="42"/>
        <v>0</v>
      </c>
      <c r="Y172" s="959">
        <f t="shared" si="43"/>
        <v>0</v>
      </c>
      <c r="Z172" s="17">
        <f t="shared" si="44"/>
        <v>0</v>
      </c>
      <c r="AA172" s="17">
        <f t="shared" si="45"/>
        <v>0</v>
      </c>
      <c r="AB172" s="17">
        <f t="shared" si="46"/>
        <v>0</v>
      </c>
      <c r="AC172" s="17">
        <f t="shared" si="47"/>
        <v>0</v>
      </c>
      <c r="AD172" s="17">
        <f t="shared" si="48"/>
        <v>0</v>
      </c>
      <c r="AE172" s="17">
        <f t="shared" si="49"/>
        <v>0</v>
      </c>
      <c r="AF172" s="17">
        <f t="shared" si="50"/>
        <v>0</v>
      </c>
      <c r="AN172" s="55">
        <v>165</v>
      </c>
      <c r="AO172" s="57">
        <f t="shared" si="51"/>
        <v>0</v>
      </c>
      <c r="AP172" s="57">
        <f t="shared" si="52"/>
        <v>0</v>
      </c>
      <c r="AQ172" s="57">
        <f t="shared" si="40"/>
        <v>0</v>
      </c>
      <c r="AR172" s="57">
        <f t="shared" si="53"/>
        <v>0</v>
      </c>
    </row>
    <row r="173" spans="1:44" s="3" customFormat="1" ht="15.75" customHeight="1" x14ac:dyDescent="0.3">
      <c r="A173" s="36">
        <v>165</v>
      </c>
      <c r="B173" s="19"/>
      <c r="C173" s="575"/>
      <c r="D173" s="509"/>
      <c r="E173" s="1274"/>
      <c r="F173" s="935"/>
      <c r="G173" s="595"/>
      <c r="H173" s="520"/>
      <c r="I173" s="741"/>
      <c r="J173" s="520"/>
      <c r="K173" s="741"/>
      <c r="L173" s="520"/>
      <c r="M173" s="741"/>
      <c r="N173" s="1283"/>
      <c r="O173" s="741"/>
      <c r="P173" s="1283"/>
      <c r="Q173" s="741"/>
      <c r="R173" s="1283"/>
      <c r="S173" s="696"/>
      <c r="T173" s="1283"/>
      <c r="U173" s="1060">
        <f t="shared" si="54"/>
        <v>0</v>
      </c>
      <c r="V173" s="954"/>
      <c r="W173" s="265"/>
      <c r="X173" s="121">
        <f t="shared" si="42"/>
        <v>0</v>
      </c>
      <c r="Y173" s="959">
        <f t="shared" si="43"/>
        <v>0</v>
      </c>
      <c r="Z173" s="17">
        <f t="shared" si="44"/>
        <v>0</v>
      </c>
      <c r="AA173" s="17">
        <f t="shared" si="45"/>
        <v>0</v>
      </c>
      <c r="AB173" s="17">
        <f t="shared" si="46"/>
        <v>0</v>
      </c>
      <c r="AC173" s="17">
        <f t="shared" si="47"/>
        <v>0</v>
      </c>
      <c r="AD173" s="17">
        <f t="shared" si="48"/>
        <v>0</v>
      </c>
      <c r="AE173" s="17">
        <f t="shared" si="49"/>
        <v>0</v>
      </c>
      <c r="AF173" s="17">
        <f t="shared" si="50"/>
        <v>0</v>
      </c>
      <c r="AN173" s="55">
        <v>166</v>
      </c>
      <c r="AO173" s="57">
        <f t="shared" si="51"/>
        <v>0</v>
      </c>
      <c r="AP173" s="57">
        <f t="shared" si="52"/>
        <v>0</v>
      </c>
      <c r="AQ173" s="57">
        <f t="shared" si="40"/>
        <v>0</v>
      </c>
      <c r="AR173" s="57">
        <f t="shared" si="53"/>
        <v>0</v>
      </c>
    </row>
    <row r="174" spans="1:44" s="3" customFormat="1" ht="15.75" customHeight="1" x14ac:dyDescent="0.3">
      <c r="A174" s="36">
        <v>166</v>
      </c>
      <c r="B174" s="19"/>
      <c r="C174" s="575"/>
      <c r="D174" s="509"/>
      <c r="E174" s="1274"/>
      <c r="F174" s="935"/>
      <c r="G174" s="595"/>
      <c r="H174" s="520"/>
      <c r="I174" s="741"/>
      <c r="J174" s="520"/>
      <c r="K174" s="741"/>
      <c r="L174" s="520"/>
      <c r="M174" s="741"/>
      <c r="N174" s="1283"/>
      <c r="O174" s="741"/>
      <c r="P174" s="1283"/>
      <c r="Q174" s="741"/>
      <c r="R174" s="1283"/>
      <c r="S174" s="696"/>
      <c r="T174" s="1283"/>
      <c r="U174" s="1060">
        <f t="shared" si="54"/>
        <v>0</v>
      </c>
      <c r="V174" s="954"/>
      <c r="W174" s="265"/>
      <c r="X174" s="121">
        <f t="shared" si="42"/>
        <v>0</v>
      </c>
      <c r="Y174" s="959">
        <f t="shared" si="43"/>
        <v>0</v>
      </c>
      <c r="Z174" s="17">
        <f t="shared" si="44"/>
        <v>0</v>
      </c>
      <c r="AA174" s="17">
        <f t="shared" si="45"/>
        <v>0</v>
      </c>
      <c r="AB174" s="17">
        <f t="shared" si="46"/>
        <v>0</v>
      </c>
      <c r="AC174" s="17">
        <f t="shared" si="47"/>
        <v>0</v>
      </c>
      <c r="AD174" s="17">
        <f t="shared" si="48"/>
        <v>0</v>
      </c>
      <c r="AE174" s="17">
        <f t="shared" si="49"/>
        <v>0</v>
      </c>
      <c r="AF174" s="17">
        <f t="shared" si="50"/>
        <v>0</v>
      </c>
      <c r="AN174" s="55">
        <v>167</v>
      </c>
      <c r="AO174" s="57">
        <f t="shared" si="51"/>
        <v>0</v>
      </c>
      <c r="AP174" s="57">
        <f t="shared" si="52"/>
        <v>0</v>
      </c>
      <c r="AQ174" s="57">
        <f t="shared" si="40"/>
        <v>0</v>
      </c>
      <c r="AR174" s="57">
        <f t="shared" si="53"/>
        <v>0</v>
      </c>
    </row>
    <row r="175" spans="1:44" s="3" customFormat="1" ht="15.75" customHeight="1" x14ac:dyDescent="0.3">
      <c r="A175" s="36">
        <v>167</v>
      </c>
      <c r="B175" s="19"/>
      <c r="C175" s="575"/>
      <c r="D175" s="509"/>
      <c r="E175" s="1274"/>
      <c r="F175" s="935"/>
      <c r="G175" s="595"/>
      <c r="H175" s="520"/>
      <c r="I175" s="741"/>
      <c r="J175" s="520"/>
      <c r="K175" s="741"/>
      <c r="L175" s="520"/>
      <c r="M175" s="741"/>
      <c r="N175" s="1283"/>
      <c r="O175" s="741"/>
      <c r="P175" s="1283"/>
      <c r="Q175" s="741"/>
      <c r="R175" s="1283"/>
      <c r="S175" s="696"/>
      <c r="T175" s="1283"/>
      <c r="U175" s="1060">
        <f t="shared" si="54"/>
        <v>0</v>
      </c>
      <c r="V175" s="954"/>
      <c r="W175" s="265"/>
      <c r="X175" s="121">
        <f t="shared" si="42"/>
        <v>0</v>
      </c>
      <c r="Y175" s="959">
        <f t="shared" si="43"/>
        <v>0</v>
      </c>
      <c r="Z175" s="17">
        <f t="shared" si="44"/>
        <v>0</v>
      </c>
      <c r="AA175" s="17">
        <f t="shared" si="45"/>
        <v>0</v>
      </c>
      <c r="AB175" s="17">
        <f t="shared" si="46"/>
        <v>0</v>
      </c>
      <c r="AC175" s="17">
        <f t="shared" si="47"/>
        <v>0</v>
      </c>
      <c r="AD175" s="17">
        <f t="shared" si="48"/>
        <v>0</v>
      </c>
      <c r="AE175" s="17">
        <f t="shared" si="49"/>
        <v>0</v>
      </c>
      <c r="AF175" s="17">
        <f t="shared" si="50"/>
        <v>0</v>
      </c>
      <c r="AN175" s="55">
        <v>168</v>
      </c>
      <c r="AO175" s="57">
        <f t="shared" si="51"/>
        <v>0</v>
      </c>
      <c r="AP175" s="57">
        <f t="shared" si="52"/>
        <v>0</v>
      </c>
      <c r="AQ175" s="57">
        <f t="shared" si="40"/>
        <v>0</v>
      </c>
      <c r="AR175" s="57">
        <f t="shared" si="53"/>
        <v>0</v>
      </c>
    </row>
    <row r="176" spans="1:44" s="3" customFormat="1" ht="15.75" customHeight="1" x14ac:dyDescent="0.3">
      <c r="A176" s="36">
        <v>168</v>
      </c>
      <c r="B176" s="19"/>
      <c r="C176" s="19"/>
      <c r="D176" s="20"/>
      <c r="E176" s="1273"/>
      <c r="F176" s="119"/>
      <c r="G176" s="595"/>
      <c r="H176" s="520"/>
      <c r="I176" s="741"/>
      <c r="J176" s="520"/>
      <c r="K176" s="741"/>
      <c r="L176" s="520"/>
      <c r="M176" s="741"/>
      <c r="N176" s="1283"/>
      <c r="O176" s="741"/>
      <c r="P176" s="1283"/>
      <c r="Q176" s="741"/>
      <c r="R176" s="1283"/>
      <c r="S176" s="696"/>
      <c r="T176" s="1283"/>
      <c r="U176" s="1060">
        <f t="shared" si="54"/>
        <v>0</v>
      </c>
      <c r="V176" s="954"/>
      <c r="W176" s="265"/>
      <c r="X176" s="121">
        <f t="shared" si="42"/>
        <v>0</v>
      </c>
      <c r="Y176" s="959">
        <f t="shared" si="43"/>
        <v>0</v>
      </c>
      <c r="Z176" s="17">
        <f t="shared" si="44"/>
        <v>0</v>
      </c>
      <c r="AA176" s="17">
        <f t="shared" si="45"/>
        <v>0</v>
      </c>
      <c r="AB176" s="17">
        <f t="shared" si="46"/>
        <v>0</v>
      </c>
      <c r="AC176" s="17">
        <f t="shared" si="47"/>
        <v>0</v>
      </c>
      <c r="AD176" s="17">
        <f t="shared" si="48"/>
        <v>0</v>
      </c>
      <c r="AE176" s="17">
        <f t="shared" si="49"/>
        <v>0</v>
      </c>
      <c r="AF176" s="17">
        <f t="shared" si="50"/>
        <v>0</v>
      </c>
      <c r="AN176" s="55">
        <v>169</v>
      </c>
      <c r="AO176" s="57">
        <f t="shared" si="51"/>
        <v>0</v>
      </c>
      <c r="AP176" s="57">
        <f t="shared" si="52"/>
        <v>0</v>
      </c>
      <c r="AQ176" s="57">
        <f t="shared" si="40"/>
        <v>0</v>
      </c>
      <c r="AR176" s="57">
        <f t="shared" si="53"/>
        <v>0</v>
      </c>
    </row>
    <row r="177" spans="1:44" s="3" customFormat="1" ht="15.75" customHeight="1" x14ac:dyDescent="0.3">
      <c r="A177" s="36">
        <v>169</v>
      </c>
      <c r="B177" s="19"/>
      <c r="C177" s="19"/>
      <c r="D177" s="20"/>
      <c r="E177" s="1273"/>
      <c r="F177" s="119"/>
      <c r="G177" s="595"/>
      <c r="H177" s="520"/>
      <c r="I177" s="741"/>
      <c r="J177" s="520"/>
      <c r="K177" s="741"/>
      <c r="L177" s="520"/>
      <c r="M177" s="741"/>
      <c r="N177" s="1283"/>
      <c r="O177" s="741"/>
      <c r="P177" s="1283"/>
      <c r="Q177" s="741"/>
      <c r="R177" s="1283"/>
      <c r="S177" s="696"/>
      <c r="T177" s="1283"/>
      <c r="U177" s="1060">
        <f t="shared" si="54"/>
        <v>0</v>
      </c>
      <c r="V177" s="954"/>
      <c r="W177" s="265"/>
      <c r="X177" s="121">
        <f t="shared" si="42"/>
        <v>0</v>
      </c>
      <c r="Y177" s="959">
        <f t="shared" si="43"/>
        <v>0</v>
      </c>
      <c r="Z177" s="17">
        <f t="shared" si="44"/>
        <v>0</v>
      </c>
      <c r="AA177" s="17">
        <f t="shared" si="45"/>
        <v>0</v>
      </c>
      <c r="AB177" s="17">
        <f t="shared" si="46"/>
        <v>0</v>
      </c>
      <c r="AC177" s="17">
        <f t="shared" si="47"/>
        <v>0</v>
      </c>
      <c r="AD177" s="17">
        <f t="shared" si="48"/>
        <v>0</v>
      </c>
      <c r="AE177" s="17">
        <f t="shared" si="49"/>
        <v>0</v>
      </c>
      <c r="AF177" s="17">
        <f t="shared" si="50"/>
        <v>0</v>
      </c>
      <c r="AN177" s="55">
        <v>170</v>
      </c>
      <c r="AO177" s="57">
        <f t="shared" si="51"/>
        <v>0</v>
      </c>
      <c r="AP177" s="57">
        <f t="shared" si="52"/>
        <v>0</v>
      </c>
      <c r="AQ177" s="57">
        <f t="shared" si="40"/>
        <v>0</v>
      </c>
      <c r="AR177" s="57">
        <f t="shared" si="53"/>
        <v>0</v>
      </c>
    </row>
    <row r="178" spans="1:44" s="3" customFormat="1" ht="15.75" customHeight="1" x14ac:dyDescent="0.3">
      <c r="A178" s="36">
        <v>170</v>
      </c>
      <c r="B178" s="19"/>
      <c r="C178" s="19"/>
      <c r="D178" s="20"/>
      <c r="E178" s="1273"/>
      <c r="F178" s="119"/>
      <c r="G178" s="595"/>
      <c r="H178" s="520"/>
      <c r="I178" s="741"/>
      <c r="J178" s="520"/>
      <c r="K178" s="741"/>
      <c r="L178" s="520"/>
      <c r="M178" s="741"/>
      <c r="N178" s="1283"/>
      <c r="O178" s="741"/>
      <c r="P178" s="1283"/>
      <c r="Q178" s="741"/>
      <c r="R178" s="1283"/>
      <c r="S178" s="696"/>
      <c r="T178" s="1283"/>
      <c r="U178" s="1060">
        <f t="shared" si="54"/>
        <v>0</v>
      </c>
      <c r="V178" s="954"/>
      <c r="W178" s="265"/>
      <c r="X178" s="121">
        <f t="shared" si="42"/>
        <v>0</v>
      </c>
      <c r="Y178" s="959">
        <f t="shared" si="43"/>
        <v>0</v>
      </c>
      <c r="Z178" s="17">
        <f t="shared" si="44"/>
        <v>0</v>
      </c>
      <c r="AA178" s="17">
        <f t="shared" si="45"/>
        <v>0</v>
      </c>
      <c r="AB178" s="17">
        <f t="shared" si="46"/>
        <v>0</v>
      </c>
      <c r="AC178" s="17">
        <f t="shared" si="47"/>
        <v>0</v>
      </c>
      <c r="AD178" s="17">
        <f t="shared" si="48"/>
        <v>0</v>
      </c>
      <c r="AE178" s="17">
        <f t="shared" si="49"/>
        <v>0</v>
      </c>
      <c r="AF178" s="17">
        <f t="shared" si="50"/>
        <v>0</v>
      </c>
      <c r="AN178" s="55">
        <v>171</v>
      </c>
      <c r="AO178" s="57">
        <f t="shared" si="51"/>
        <v>0</v>
      </c>
      <c r="AP178" s="57">
        <f t="shared" si="52"/>
        <v>0</v>
      </c>
      <c r="AQ178" s="57">
        <f t="shared" si="40"/>
        <v>0</v>
      </c>
      <c r="AR178" s="57">
        <f t="shared" si="53"/>
        <v>0</v>
      </c>
    </row>
    <row r="179" spans="1:44" s="3" customFormat="1" ht="15.75" customHeight="1" x14ac:dyDescent="0.3">
      <c r="A179" s="36">
        <v>171</v>
      </c>
      <c r="B179" s="19"/>
      <c r="C179" s="19"/>
      <c r="D179" s="20"/>
      <c r="E179" s="1273"/>
      <c r="F179" s="119"/>
      <c r="G179" s="595"/>
      <c r="H179" s="520"/>
      <c r="I179" s="741"/>
      <c r="J179" s="520"/>
      <c r="K179" s="741"/>
      <c r="L179" s="520"/>
      <c r="M179" s="741"/>
      <c r="N179" s="1272"/>
      <c r="O179" s="741"/>
      <c r="P179" s="1272"/>
      <c r="Q179" s="741"/>
      <c r="R179" s="1272"/>
      <c r="S179" s="696"/>
      <c r="T179" s="1272"/>
      <c r="U179" s="1060">
        <f t="shared" si="54"/>
        <v>0</v>
      </c>
      <c r="V179" s="954"/>
      <c r="W179" s="265"/>
      <c r="X179" s="121">
        <f t="shared" si="42"/>
        <v>0</v>
      </c>
      <c r="Y179" s="959">
        <f t="shared" si="43"/>
        <v>0</v>
      </c>
      <c r="Z179" s="17">
        <f t="shared" si="44"/>
        <v>0</v>
      </c>
      <c r="AA179" s="17">
        <f t="shared" si="45"/>
        <v>0</v>
      </c>
      <c r="AB179" s="17">
        <f t="shared" si="46"/>
        <v>0</v>
      </c>
      <c r="AC179" s="17">
        <f t="shared" si="47"/>
        <v>0</v>
      </c>
      <c r="AD179" s="17">
        <f t="shared" si="48"/>
        <v>0</v>
      </c>
      <c r="AE179" s="17">
        <f t="shared" si="49"/>
        <v>0</v>
      </c>
      <c r="AF179" s="17">
        <f t="shared" si="50"/>
        <v>0</v>
      </c>
      <c r="AN179" s="55">
        <v>172</v>
      </c>
      <c r="AO179" s="57">
        <f t="shared" si="51"/>
        <v>0</v>
      </c>
      <c r="AP179" s="57">
        <f t="shared" si="52"/>
        <v>0</v>
      </c>
      <c r="AQ179" s="57">
        <f t="shared" si="40"/>
        <v>0</v>
      </c>
      <c r="AR179" s="57">
        <f t="shared" si="53"/>
        <v>0</v>
      </c>
    </row>
    <row r="180" spans="1:44" s="3" customFormat="1" ht="15.75" customHeight="1" x14ac:dyDescent="0.3">
      <c r="A180" s="36">
        <v>172</v>
      </c>
      <c r="B180" s="19"/>
      <c r="C180" s="19"/>
      <c r="D180" s="20"/>
      <c r="E180" s="1273"/>
      <c r="F180" s="119"/>
      <c r="G180" s="595"/>
      <c r="H180" s="520"/>
      <c r="I180" s="741"/>
      <c r="J180" s="520"/>
      <c r="K180" s="741"/>
      <c r="L180" s="520"/>
      <c r="M180" s="741"/>
      <c r="N180" s="1272"/>
      <c r="O180" s="741"/>
      <c r="P180" s="1272"/>
      <c r="Q180" s="741"/>
      <c r="R180" s="1272"/>
      <c r="S180" s="696"/>
      <c r="T180" s="1272"/>
      <c r="U180" s="1060">
        <f t="shared" si="54"/>
        <v>0</v>
      </c>
      <c r="V180" s="954"/>
      <c r="W180" s="265"/>
      <c r="X180" s="121">
        <f t="shared" si="42"/>
        <v>0</v>
      </c>
      <c r="Y180" s="959">
        <f t="shared" si="43"/>
        <v>0</v>
      </c>
      <c r="Z180" s="17">
        <f t="shared" si="44"/>
        <v>0</v>
      </c>
      <c r="AA180" s="17">
        <f t="shared" si="45"/>
        <v>0</v>
      </c>
      <c r="AB180" s="17">
        <f t="shared" si="46"/>
        <v>0</v>
      </c>
      <c r="AC180" s="17">
        <f t="shared" si="47"/>
        <v>0</v>
      </c>
      <c r="AD180" s="17">
        <f t="shared" si="48"/>
        <v>0</v>
      </c>
      <c r="AE180" s="17">
        <f t="shared" si="49"/>
        <v>0</v>
      </c>
      <c r="AF180" s="17">
        <f t="shared" si="50"/>
        <v>0</v>
      </c>
      <c r="AN180" s="55">
        <v>173</v>
      </c>
      <c r="AO180" s="57">
        <f t="shared" si="51"/>
        <v>0</v>
      </c>
      <c r="AP180" s="57">
        <f t="shared" si="52"/>
        <v>0</v>
      </c>
      <c r="AQ180" s="57">
        <f t="shared" si="40"/>
        <v>0</v>
      </c>
      <c r="AR180" s="57">
        <f t="shared" si="53"/>
        <v>0</v>
      </c>
    </row>
    <row r="181" spans="1:44" s="3" customFormat="1" ht="15.75" customHeight="1" x14ac:dyDescent="0.3">
      <c r="A181" s="36">
        <v>173</v>
      </c>
      <c r="B181" s="19"/>
      <c r="C181" s="19"/>
      <c r="D181" s="20"/>
      <c r="E181" s="1273"/>
      <c r="F181" s="119"/>
      <c r="G181" s="595"/>
      <c r="H181" s="520"/>
      <c r="I181" s="741"/>
      <c r="J181" s="520"/>
      <c r="K181" s="741"/>
      <c r="L181" s="520"/>
      <c r="M181" s="741"/>
      <c r="N181" s="1272"/>
      <c r="O181" s="741"/>
      <c r="P181" s="1272"/>
      <c r="Q181" s="741"/>
      <c r="R181" s="1272"/>
      <c r="S181" s="696"/>
      <c r="T181" s="1272"/>
      <c r="U181" s="1060">
        <f t="shared" si="54"/>
        <v>0</v>
      </c>
      <c r="V181" s="954"/>
      <c r="W181" s="265"/>
      <c r="X181" s="121">
        <f t="shared" si="42"/>
        <v>0</v>
      </c>
      <c r="Y181" s="959">
        <f t="shared" si="43"/>
        <v>0</v>
      </c>
      <c r="Z181" s="17">
        <f t="shared" si="44"/>
        <v>0</v>
      </c>
      <c r="AA181" s="17">
        <f t="shared" si="45"/>
        <v>0</v>
      </c>
      <c r="AB181" s="17">
        <f t="shared" si="46"/>
        <v>0</v>
      </c>
      <c r="AC181" s="17">
        <f t="shared" si="47"/>
        <v>0</v>
      </c>
      <c r="AD181" s="17">
        <f t="shared" si="48"/>
        <v>0</v>
      </c>
      <c r="AE181" s="17">
        <f t="shared" si="49"/>
        <v>0</v>
      </c>
      <c r="AF181" s="17">
        <f t="shared" si="50"/>
        <v>0</v>
      </c>
      <c r="AN181" s="55">
        <v>174</v>
      </c>
      <c r="AO181" s="57">
        <f t="shared" si="51"/>
        <v>0</v>
      </c>
      <c r="AP181" s="57">
        <f t="shared" si="52"/>
        <v>0</v>
      </c>
      <c r="AQ181" s="57">
        <f t="shared" si="40"/>
        <v>0</v>
      </c>
      <c r="AR181" s="57">
        <f t="shared" si="53"/>
        <v>0</v>
      </c>
    </row>
    <row r="182" spans="1:44" s="3" customFormat="1" ht="15.75" customHeight="1" x14ac:dyDescent="0.3">
      <c r="A182" s="36">
        <v>174</v>
      </c>
      <c r="B182" s="19"/>
      <c r="C182" s="19"/>
      <c r="D182" s="20"/>
      <c r="E182" s="1273"/>
      <c r="F182" s="119"/>
      <c r="G182" s="595"/>
      <c r="H182" s="520"/>
      <c r="I182" s="741"/>
      <c r="J182" s="520"/>
      <c r="K182" s="741"/>
      <c r="L182" s="520"/>
      <c r="M182" s="741"/>
      <c r="N182" s="1272"/>
      <c r="O182" s="741"/>
      <c r="P182" s="1272"/>
      <c r="Q182" s="741"/>
      <c r="R182" s="1272"/>
      <c r="S182" s="696"/>
      <c r="T182" s="1272"/>
      <c r="U182" s="1060">
        <f t="shared" ref="U182:U187" si="55">T182+R182+P182+N182+L182+J182+H182</f>
        <v>0</v>
      </c>
      <c r="V182" s="954"/>
      <c r="W182" s="265"/>
      <c r="X182" s="121">
        <f t="shared" si="42"/>
        <v>0</v>
      </c>
      <c r="Y182" s="959">
        <f t="shared" si="43"/>
        <v>0</v>
      </c>
      <c r="Z182" s="17">
        <f t="shared" si="44"/>
        <v>0</v>
      </c>
      <c r="AA182" s="17">
        <f t="shared" si="45"/>
        <v>0</v>
      </c>
      <c r="AB182" s="17">
        <f t="shared" si="46"/>
        <v>0</v>
      </c>
      <c r="AC182" s="17">
        <f t="shared" si="47"/>
        <v>0</v>
      </c>
      <c r="AD182" s="17">
        <f t="shared" si="48"/>
        <v>0</v>
      </c>
      <c r="AE182" s="17">
        <f t="shared" si="49"/>
        <v>0</v>
      </c>
      <c r="AF182" s="17">
        <f t="shared" si="50"/>
        <v>0</v>
      </c>
      <c r="AN182" s="55">
        <v>175</v>
      </c>
      <c r="AO182" s="57">
        <f t="shared" si="51"/>
        <v>0</v>
      </c>
      <c r="AP182" s="57">
        <f t="shared" si="52"/>
        <v>0</v>
      </c>
      <c r="AQ182" s="57">
        <f t="shared" si="40"/>
        <v>0</v>
      </c>
      <c r="AR182" s="57">
        <f t="shared" si="53"/>
        <v>0</v>
      </c>
    </row>
    <row r="183" spans="1:44" s="3" customFormat="1" ht="15.75" customHeight="1" x14ac:dyDescent="0.3">
      <c r="A183" s="36">
        <v>175</v>
      </c>
      <c r="B183" s="19"/>
      <c r="C183" s="19"/>
      <c r="D183" s="20"/>
      <c r="E183" s="1273"/>
      <c r="F183" s="119"/>
      <c r="G183" s="595"/>
      <c r="H183" s="520"/>
      <c r="I183" s="741"/>
      <c r="J183" s="520"/>
      <c r="K183" s="741"/>
      <c r="L183" s="520"/>
      <c r="M183" s="741"/>
      <c r="N183" s="1272"/>
      <c r="O183" s="741"/>
      <c r="P183" s="1272"/>
      <c r="Q183" s="741"/>
      <c r="R183" s="1272"/>
      <c r="S183" s="696"/>
      <c r="T183" s="1272"/>
      <c r="U183" s="1060">
        <f t="shared" si="55"/>
        <v>0</v>
      </c>
      <c r="V183" s="954"/>
      <c r="W183" s="265"/>
      <c r="X183" s="121">
        <f t="shared" si="42"/>
        <v>0</v>
      </c>
      <c r="Y183" s="959">
        <f t="shared" si="43"/>
        <v>0</v>
      </c>
      <c r="Z183" s="17">
        <f t="shared" si="44"/>
        <v>0</v>
      </c>
      <c r="AA183" s="17">
        <f t="shared" si="45"/>
        <v>0</v>
      </c>
      <c r="AB183" s="17">
        <f t="shared" si="46"/>
        <v>0</v>
      </c>
      <c r="AC183" s="17">
        <f t="shared" si="47"/>
        <v>0</v>
      </c>
      <c r="AD183" s="17">
        <f t="shared" si="48"/>
        <v>0</v>
      </c>
      <c r="AE183" s="17">
        <f t="shared" si="49"/>
        <v>0</v>
      </c>
      <c r="AF183" s="17">
        <f t="shared" si="50"/>
        <v>0</v>
      </c>
      <c r="AN183" s="55">
        <v>176</v>
      </c>
      <c r="AO183" s="57">
        <f t="shared" si="51"/>
        <v>0</v>
      </c>
      <c r="AP183" s="57">
        <f t="shared" si="52"/>
        <v>0</v>
      </c>
      <c r="AQ183" s="57">
        <f t="shared" si="40"/>
        <v>0</v>
      </c>
      <c r="AR183" s="57">
        <f t="shared" si="53"/>
        <v>0</v>
      </c>
    </row>
    <row r="184" spans="1:44" s="3" customFormat="1" ht="15.75" customHeight="1" x14ac:dyDescent="0.3">
      <c r="A184" s="36">
        <v>176</v>
      </c>
      <c r="B184" s="19"/>
      <c r="C184" s="19"/>
      <c r="D184" s="20"/>
      <c r="E184" s="1273"/>
      <c r="F184" s="119"/>
      <c r="G184" s="595"/>
      <c r="H184" s="520"/>
      <c r="I184" s="741"/>
      <c r="J184" s="520"/>
      <c r="K184" s="741"/>
      <c r="L184" s="520"/>
      <c r="M184" s="741"/>
      <c r="N184" s="1272"/>
      <c r="O184" s="741"/>
      <c r="P184" s="1272"/>
      <c r="Q184" s="741"/>
      <c r="R184" s="1272"/>
      <c r="S184" s="696"/>
      <c r="T184" s="1272"/>
      <c r="U184" s="1060">
        <f t="shared" si="55"/>
        <v>0</v>
      </c>
      <c r="V184" s="954"/>
      <c r="W184" s="265"/>
      <c r="X184" s="121">
        <f t="shared" si="42"/>
        <v>0</v>
      </c>
      <c r="Y184" s="959">
        <f t="shared" si="43"/>
        <v>0</v>
      </c>
      <c r="Z184" s="17">
        <f t="shared" si="44"/>
        <v>0</v>
      </c>
      <c r="AA184" s="17">
        <f t="shared" si="45"/>
        <v>0</v>
      </c>
      <c r="AB184" s="17">
        <f t="shared" si="46"/>
        <v>0</v>
      </c>
      <c r="AC184" s="17">
        <f t="shared" si="47"/>
        <v>0</v>
      </c>
      <c r="AD184" s="17">
        <f t="shared" si="48"/>
        <v>0</v>
      </c>
      <c r="AE184" s="17">
        <f t="shared" si="49"/>
        <v>0</v>
      </c>
      <c r="AF184" s="17">
        <f t="shared" si="50"/>
        <v>0</v>
      </c>
      <c r="AN184" s="55">
        <v>177</v>
      </c>
      <c r="AO184" s="57">
        <f t="shared" si="51"/>
        <v>0</v>
      </c>
      <c r="AP184" s="57">
        <f t="shared" si="52"/>
        <v>0</v>
      </c>
      <c r="AQ184" s="57">
        <f t="shared" si="40"/>
        <v>0</v>
      </c>
      <c r="AR184" s="57">
        <f t="shared" si="53"/>
        <v>0</v>
      </c>
    </row>
    <row r="185" spans="1:44" s="3" customFormat="1" ht="15.75" customHeight="1" x14ac:dyDescent="0.3">
      <c r="A185" s="36">
        <v>177</v>
      </c>
      <c r="B185" s="19"/>
      <c r="C185" s="19"/>
      <c r="D185" s="20"/>
      <c r="E185" s="1273"/>
      <c r="F185" s="119"/>
      <c r="G185" s="595"/>
      <c r="H185" s="520"/>
      <c r="I185" s="741"/>
      <c r="J185" s="520"/>
      <c r="K185" s="741"/>
      <c r="L185" s="520"/>
      <c r="M185" s="741"/>
      <c r="N185" s="1272"/>
      <c r="O185" s="741"/>
      <c r="P185" s="1272"/>
      <c r="Q185" s="741"/>
      <c r="R185" s="1272"/>
      <c r="S185" s="696"/>
      <c r="T185" s="1272"/>
      <c r="U185" s="1060">
        <f t="shared" si="55"/>
        <v>0</v>
      </c>
      <c r="V185" s="954"/>
      <c r="W185" s="265"/>
      <c r="X185" s="121">
        <f t="shared" si="42"/>
        <v>0</v>
      </c>
      <c r="Y185" s="959">
        <f t="shared" si="43"/>
        <v>0</v>
      </c>
      <c r="Z185" s="17">
        <f t="shared" si="44"/>
        <v>0</v>
      </c>
      <c r="AA185" s="17">
        <f t="shared" si="45"/>
        <v>0</v>
      </c>
      <c r="AB185" s="17">
        <f t="shared" si="46"/>
        <v>0</v>
      </c>
      <c r="AC185" s="17">
        <f t="shared" si="47"/>
        <v>0</v>
      </c>
      <c r="AD185" s="17">
        <f t="shared" si="48"/>
        <v>0</v>
      </c>
      <c r="AE185" s="17">
        <f t="shared" si="49"/>
        <v>0</v>
      </c>
      <c r="AF185" s="17">
        <f t="shared" si="50"/>
        <v>0</v>
      </c>
      <c r="AN185" s="55">
        <v>178</v>
      </c>
      <c r="AO185" s="57">
        <f t="shared" si="51"/>
        <v>0</v>
      </c>
      <c r="AP185" s="57">
        <f t="shared" si="52"/>
        <v>0</v>
      </c>
      <c r="AQ185" s="57">
        <f t="shared" si="40"/>
        <v>0</v>
      </c>
      <c r="AR185" s="57">
        <f t="shared" si="53"/>
        <v>0</v>
      </c>
    </row>
    <row r="186" spans="1:44" s="3" customFormat="1" ht="15.75" customHeight="1" x14ac:dyDescent="0.3">
      <c r="A186" s="36">
        <v>178</v>
      </c>
      <c r="B186" s="19"/>
      <c r="C186" s="19"/>
      <c r="D186" s="20"/>
      <c r="E186" s="1273"/>
      <c r="F186" s="119"/>
      <c r="G186" s="595"/>
      <c r="H186" s="520"/>
      <c r="I186" s="741"/>
      <c r="J186" s="520"/>
      <c r="K186" s="741"/>
      <c r="L186" s="520"/>
      <c r="M186" s="741"/>
      <c r="N186" s="1272"/>
      <c r="O186" s="741"/>
      <c r="P186" s="1272"/>
      <c r="Q186" s="741"/>
      <c r="R186" s="1272"/>
      <c r="S186" s="696"/>
      <c r="T186" s="1272"/>
      <c r="U186" s="1060">
        <f t="shared" si="55"/>
        <v>0</v>
      </c>
      <c r="V186" s="954"/>
      <c r="W186" s="265"/>
      <c r="X186" s="121">
        <f t="shared" si="42"/>
        <v>0</v>
      </c>
      <c r="Y186" s="959">
        <f t="shared" si="43"/>
        <v>0</v>
      </c>
      <c r="Z186" s="17">
        <f t="shared" si="44"/>
        <v>0</v>
      </c>
      <c r="AA186" s="17">
        <f t="shared" si="45"/>
        <v>0</v>
      </c>
      <c r="AB186" s="17">
        <f t="shared" si="46"/>
        <v>0</v>
      </c>
      <c r="AC186" s="17">
        <f t="shared" si="47"/>
        <v>0</v>
      </c>
      <c r="AD186" s="17">
        <f t="shared" si="48"/>
        <v>0</v>
      </c>
      <c r="AE186" s="17">
        <f t="shared" si="49"/>
        <v>0</v>
      </c>
      <c r="AF186" s="17">
        <f t="shared" si="50"/>
        <v>0</v>
      </c>
      <c r="AN186" s="55">
        <v>179</v>
      </c>
      <c r="AO186" s="57">
        <f t="shared" si="51"/>
        <v>0</v>
      </c>
      <c r="AP186" s="57">
        <f t="shared" si="52"/>
        <v>0</v>
      </c>
      <c r="AQ186" s="57">
        <f t="shared" si="40"/>
        <v>0</v>
      </c>
      <c r="AR186" s="57">
        <f t="shared" si="53"/>
        <v>0</v>
      </c>
    </row>
    <row r="187" spans="1:44" s="3" customFormat="1" ht="15.75" customHeight="1" x14ac:dyDescent="0.3">
      <c r="A187" s="36">
        <v>179</v>
      </c>
      <c r="B187" s="19"/>
      <c r="C187" s="19"/>
      <c r="D187" s="20"/>
      <c r="E187" s="1273"/>
      <c r="F187" s="119"/>
      <c r="G187" s="595"/>
      <c r="H187" s="520"/>
      <c r="I187" s="741"/>
      <c r="J187" s="520"/>
      <c r="K187" s="741"/>
      <c r="L187" s="520"/>
      <c r="M187" s="741"/>
      <c r="N187" s="1272"/>
      <c r="O187" s="741"/>
      <c r="P187" s="1272"/>
      <c r="Q187" s="741"/>
      <c r="R187" s="1272"/>
      <c r="S187" s="696"/>
      <c r="T187" s="1272"/>
      <c r="U187" s="1060">
        <f t="shared" si="55"/>
        <v>0</v>
      </c>
      <c r="V187" s="954"/>
      <c r="W187" s="265"/>
      <c r="X187" s="121">
        <f t="shared" si="42"/>
        <v>0</v>
      </c>
      <c r="Y187" s="959">
        <f t="shared" si="43"/>
        <v>0</v>
      </c>
      <c r="Z187" s="17">
        <f t="shared" si="44"/>
        <v>0</v>
      </c>
      <c r="AA187" s="17">
        <f t="shared" si="45"/>
        <v>0</v>
      </c>
      <c r="AB187" s="17">
        <f t="shared" si="46"/>
        <v>0</v>
      </c>
      <c r="AC187" s="17">
        <f t="shared" si="47"/>
        <v>0</v>
      </c>
      <c r="AD187" s="17">
        <f t="shared" si="48"/>
        <v>0</v>
      </c>
      <c r="AE187" s="17">
        <f t="shared" si="49"/>
        <v>0</v>
      </c>
      <c r="AF187" s="17">
        <f t="shared" si="50"/>
        <v>0</v>
      </c>
      <c r="AN187" s="55">
        <v>180</v>
      </c>
      <c r="AO187" s="57">
        <f t="shared" si="51"/>
        <v>0</v>
      </c>
      <c r="AP187" s="57">
        <f t="shared" si="52"/>
        <v>0</v>
      </c>
      <c r="AQ187" s="57">
        <f t="shared" si="40"/>
        <v>0</v>
      </c>
      <c r="AR187" s="57">
        <f t="shared" si="53"/>
        <v>0</v>
      </c>
    </row>
    <row r="188" spans="1:44" ht="15.75" customHeight="1" x14ac:dyDescent="0.3">
      <c r="A188" s="36">
        <v>180</v>
      </c>
      <c r="B188" s="19"/>
      <c r="C188" s="19"/>
      <c r="D188" s="20"/>
      <c r="E188" s="1273"/>
      <c r="F188" s="119"/>
      <c r="G188" s="595"/>
      <c r="H188" s="520"/>
      <c r="I188" s="741"/>
      <c r="J188" s="520"/>
      <c r="K188" s="741"/>
      <c r="L188" s="520"/>
      <c r="M188" s="741"/>
      <c r="N188" s="1272"/>
      <c r="O188" s="741"/>
      <c r="P188" s="1272"/>
      <c r="Q188" s="741"/>
      <c r="R188" s="1272"/>
      <c r="S188" s="696"/>
      <c r="T188" s="1272"/>
      <c r="U188" s="1060">
        <v>0</v>
      </c>
      <c r="V188" s="954"/>
      <c r="W188" s="265"/>
      <c r="X188" s="121">
        <f t="shared" si="42"/>
        <v>0</v>
      </c>
      <c r="Y188" s="959">
        <f t="shared" si="43"/>
        <v>0</v>
      </c>
      <c r="Z188" s="17">
        <f t="shared" si="44"/>
        <v>0</v>
      </c>
      <c r="AA188" s="17">
        <f t="shared" si="45"/>
        <v>0</v>
      </c>
      <c r="AB188" s="17">
        <f t="shared" si="46"/>
        <v>0</v>
      </c>
      <c r="AC188" s="17">
        <f t="shared" si="47"/>
        <v>0</v>
      </c>
      <c r="AD188" s="17">
        <f t="shared" si="48"/>
        <v>0</v>
      </c>
      <c r="AE188" s="17">
        <f t="shared" si="49"/>
        <v>0</v>
      </c>
      <c r="AF188" s="17">
        <f t="shared" si="50"/>
        <v>0</v>
      </c>
      <c r="AN188" s="55">
        <v>181</v>
      </c>
      <c r="AO188" s="57">
        <f t="shared" si="51"/>
        <v>0</v>
      </c>
      <c r="AP188" s="57">
        <f t="shared" si="52"/>
        <v>0</v>
      </c>
      <c r="AQ188" s="57">
        <f t="shared" si="40"/>
        <v>0</v>
      </c>
      <c r="AR188" s="57">
        <f t="shared" si="53"/>
        <v>0</v>
      </c>
    </row>
    <row r="189" spans="1:44" ht="15.75" customHeight="1" x14ac:dyDescent="0.3">
      <c r="A189" s="36">
        <v>181</v>
      </c>
      <c r="B189" s="19"/>
      <c r="C189" s="19"/>
      <c r="D189" s="20"/>
      <c r="E189" s="1273"/>
      <c r="F189" s="119"/>
      <c r="G189" s="595"/>
      <c r="H189" s="520"/>
      <c r="I189" s="741"/>
      <c r="J189" s="520"/>
      <c r="K189" s="741"/>
      <c r="L189" s="520"/>
      <c r="M189" s="741"/>
      <c r="N189" s="1272"/>
      <c r="O189" s="741"/>
      <c r="P189" s="1272"/>
      <c r="Q189" s="741"/>
      <c r="R189" s="1272"/>
      <c r="S189" s="696"/>
      <c r="T189" s="1272"/>
      <c r="U189" s="1060">
        <v>0</v>
      </c>
      <c r="V189" s="954"/>
      <c r="W189" s="265"/>
      <c r="X189" s="121">
        <f t="shared" si="42"/>
        <v>0</v>
      </c>
      <c r="Y189" s="959">
        <f t="shared" si="43"/>
        <v>0</v>
      </c>
      <c r="Z189" s="17">
        <f t="shared" si="44"/>
        <v>0</v>
      </c>
      <c r="AA189" s="17">
        <f t="shared" si="45"/>
        <v>0</v>
      </c>
      <c r="AB189" s="17">
        <f t="shared" si="46"/>
        <v>0</v>
      </c>
      <c r="AC189" s="17">
        <f t="shared" si="47"/>
        <v>0</v>
      </c>
      <c r="AD189" s="17">
        <f t="shared" si="48"/>
        <v>0</v>
      </c>
      <c r="AE189" s="17">
        <f t="shared" si="49"/>
        <v>0</v>
      </c>
      <c r="AF189" s="17">
        <f t="shared" si="50"/>
        <v>0</v>
      </c>
      <c r="AN189" s="55">
        <v>182</v>
      </c>
      <c r="AO189" s="57">
        <f t="shared" si="51"/>
        <v>0</v>
      </c>
      <c r="AP189" s="57">
        <f t="shared" si="52"/>
        <v>0</v>
      </c>
      <c r="AQ189" s="57">
        <f t="shared" si="40"/>
        <v>0</v>
      </c>
      <c r="AR189" s="57">
        <f t="shared" si="53"/>
        <v>0</v>
      </c>
    </row>
    <row r="190" spans="1:44" ht="15.75" customHeight="1" x14ac:dyDescent="0.3">
      <c r="A190" s="36">
        <v>182</v>
      </c>
      <c r="B190" s="19"/>
      <c r="C190" s="19"/>
      <c r="D190" s="20"/>
      <c r="E190" s="1273"/>
      <c r="F190" s="119"/>
      <c r="G190" s="595"/>
      <c r="H190" s="520"/>
      <c r="I190" s="741"/>
      <c r="J190" s="520"/>
      <c r="K190" s="741"/>
      <c r="L190" s="520"/>
      <c r="M190" s="741"/>
      <c r="N190" s="1272"/>
      <c r="O190" s="741"/>
      <c r="P190" s="1272"/>
      <c r="Q190" s="741"/>
      <c r="R190" s="1272"/>
      <c r="S190" s="696"/>
      <c r="T190" s="1272"/>
      <c r="U190" s="1060">
        <v>0</v>
      </c>
      <c r="V190" s="954"/>
      <c r="W190" s="265"/>
      <c r="X190" s="121">
        <f t="shared" si="42"/>
        <v>0</v>
      </c>
      <c r="Y190" s="959">
        <f t="shared" si="43"/>
        <v>0</v>
      </c>
      <c r="Z190" s="17">
        <f t="shared" si="44"/>
        <v>0</v>
      </c>
      <c r="AA190" s="17">
        <f t="shared" si="45"/>
        <v>0</v>
      </c>
      <c r="AB190" s="17">
        <f t="shared" si="46"/>
        <v>0</v>
      </c>
      <c r="AC190" s="17">
        <f t="shared" si="47"/>
        <v>0</v>
      </c>
      <c r="AD190" s="17">
        <f t="shared" si="48"/>
        <v>0</v>
      </c>
      <c r="AE190" s="17">
        <f t="shared" si="49"/>
        <v>0</v>
      </c>
      <c r="AF190" s="17">
        <f t="shared" si="50"/>
        <v>0</v>
      </c>
      <c r="AN190" s="55">
        <v>183</v>
      </c>
      <c r="AO190" s="57">
        <f t="shared" si="51"/>
        <v>0</v>
      </c>
      <c r="AP190" s="57">
        <f t="shared" si="52"/>
        <v>0</v>
      </c>
      <c r="AQ190" s="57">
        <f t="shared" si="40"/>
        <v>0</v>
      </c>
      <c r="AR190" s="57">
        <f t="shared" si="53"/>
        <v>0</v>
      </c>
    </row>
    <row r="191" spans="1:44" s="3" customFormat="1" ht="15.75" customHeight="1" x14ac:dyDescent="0.3">
      <c r="A191" s="36">
        <v>183</v>
      </c>
      <c r="B191" s="19"/>
      <c r="C191" s="19"/>
      <c r="D191" s="20"/>
      <c r="E191" s="1273"/>
      <c r="F191" s="119"/>
      <c r="G191" s="595"/>
      <c r="H191" s="520"/>
      <c r="I191" s="741"/>
      <c r="J191" s="520"/>
      <c r="K191" s="741"/>
      <c r="L191" s="520"/>
      <c r="M191" s="741"/>
      <c r="N191" s="1272"/>
      <c r="O191" s="741"/>
      <c r="P191" s="1272"/>
      <c r="Q191" s="741"/>
      <c r="R191" s="1272"/>
      <c r="S191" s="696"/>
      <c r="T191" s="1272"/>
      <c r="U191" s="1060">
        <v>0</v>
      </c>
      <c r="V191" s="954"/>
      <c r="W191" s="265"/>
      <c r="X191" s="121">
        <f t="shared" si="42"/>
        <v>0</v>
      </c>
      <c r="Y191" s="959">
        <f t="shared" si="43"/>
        <v>0</v>
      </c>
      <c r="Z191" s="17">
        <f t="shared" si="44"/>
        <v>0</v>
      </c>
      <c r="AA191" s="17">
        <f t="shared" si="45"/>
        <v>0</v>
      </c>
      <c r="AB191" s="17">
        <f t="shared" si="46"/>
        <v>0</v>
      </c>
      <c r="AC191" s="17">
        <f t="shared" si="47"/>
        <v>0</v>
      </c>
      <c r="AD191" s="17">
        <f t="shared" si="48"/>
        <v>0</v>
      </c>
      <c r="AE191" s="17">
        <f t="shared" si="49"/>
        <v>0</v>
      </c>
      <c r="AF191" s="17">
        <f t="shared" si="50"/>
        <v>0</v>
      </c>
      <c r="AN191" s="55">
        <v>184</v>
      </c>
      <c r="AO191" s="57">
        <f t="shared" si="51"/>
        <v>0</v>
      </c>
      <c r="AP191" s="57">
        <f t="shared" si="52"/>
        <v>0</v>
      </c>
      <c r="AQ191" s="57">
        <f t="shared" si="40"/>
        <v>0</v>
      </c>
      <c r="AR191" s="57">
        <f t="shared" si="53"/>
        <v>0</v>
      </c>
    </row>
    <row r="192" spans="1:44" s="3" customFormat="1" ht="15.75" customHeight="1" x14ac:dyDescent="0.3">
      <c r="A192" s="36">
        <v>184</v>
      </c>
      <c r="B192" s="19"/>
      <c r="C192" s="19"/>
      <c r="D192" s="20"/>
      <c r="E192" s="1273"/>
      <c r="F192" s="119"/>
      <c r="G192" s="595"/>
      <c r="H192" s="520"/>
      <c r="I192" s="741"/>
      <c r="J192" s="520"/>
      <c r="K192" s="741"/>
      <c r="L192" s="520"/>
      <c r="M192" s="741"/>
      <c r="N192" s="1272"/>
      <c r="O192" s="741"/>
      <c r="P192" s="1272"/>
      <c r="Q192" s="741"/>
      <c r="R192" s="1272"/>
      <c r="S192" s="696"/>
      <c r="T192" s="1272"/>
      <c r="U192" s="1060">
        <v>0</v>
      </c>
      <c r="V192" s="954"/>
      <c r="W192" s="265"/>
      <c r="X192" s="121">
        <f t="shared" si="42"/>
        <v>0</v>
      </c>
      <c r="Y192" s="959">
        <f t="shared" si="43"/>
        <v>0</v>
      </c>
      <c r="Z192" s="17">
        <f t="shared" si="44"/>
        <v>0</v>
      </c>
      <c r="AA192" s="17">
        <f t="shared" si="45"/>
        <v>0</v>
      </c>
      <c r="AB192" s="17">
        <f t="shared" si="46"/>
        <v>0</v>
      </c>
      <c r="AC192" s="17">
        <f t="shared" si="47"/>
        <v>0</v>
      </c>
      <c r="AD192" s="17">
        <f t="shared" si="48"/>
        <v>0</v>
      </c>
      <c r="AE192" s="17">
        <f t="shared" si="49"/>
        <v>0</v>
      </c>
      <c r="AF192" s="17">
        <f t="shared" si="50"/>
        <v>0</v>
      </c>
      <c r="AN192" s="55">
        <v>185</v>
      </c>
      <c r="AO192" s="57">
        <f t="shared" si="51"/>
        <v>0</v>
      </c>
      <c r="AP192" s="57">
        <f t="shared" si="52"/>
        <v>0</v>
      </c>
      <c r="AQ192" s="57">
        <f t="shared" si="40"/>
        <v>0</v>
      </c>
      <c r="AR192" s="57">
        <f t="shared" si="53"/>
        <v>0</v>
      </c>
    </row>
    <row r="193" spans="1:44" s="3" customFormat="1" ht="15.75" customHeight="1" x14ac:dyDescent="0.3">
      <c r="A193" s="36">
        <v>185</v>
      </c>
      <c r="B193" s="19"/>
      <c r="C193" s="19"/>
      <c r="D193" s="20"/>
      <c r="E193" s="1273"/>
      <c r="F193" s="119"/>
      <c r="G193" s="595"/>
      <c r="H193" s="520"/>
      <c r="I193" s="741"/>
      <c r="J193" s="520"/>
      <c r="K193" s="741"/>
      <c r="L193" s="520"/>
      <c r="M193" s="741"/>
      <c r="N193" s="1272"/>
      <c r="O193" s="741"/>
      <c r="P193" s="1272"/>
      <c r="Q193" s="741"/>
      <c r="R193" s="1272"/>
      <c r="S193" s="696"/>
      <c r="T193" s="1272"/>
      <c r="U193" s="1060">
        <v>0</v>
      </c>
      <c r="V193" s="954"/>
      <c r="W193" s="265"/>
      <c r="X193" s="121">
        <f t="shared" si="42"/>
        <v>0</v>
      </c>
      <c r="Y193" s="959">
        <f t="shared" si="43"/>
        <v>0</v>
      </c>
      <c r="Z193" s="17">
        <f t="shared" si="44"/>
        <v>0</v>
      </c>
      <c r="AA193" s="17">
        <f t="shared" si="45"/>
        <v>0</v>
      </c>
      <c r="AB193" s="17">
        <f t="shared" si="46"/>
        <v>0</v>
      </c>
      <c r="AC193" s="17">
        <f t="shared" si="47"/>
        <v>0</v>
      </c>
      <c r="AD193" s="17">
        <f t="shared" si="48"/>
        <v>0</v>
      </c>
      <c r="AE193" s="17">
        <f t="shared" si="49"/>
        <v>0</v>
      </c>
      <c r="AF193" s="17">
        <f t="shared" si="50"/>
        <v>0</v>
      </c>
      <c r="AN193" s="55">
        <v>186</v>
      </c>
      <c r="AO193" s="57">
        <f t="shared" si="51"/>
        <v>0</v>
      </c>
      <c r="AP193" s="57">
        <f t="shared" si="52"/>
        <v>0</v>
      </c>
      <c r="AQ193" s="57">
        <f t="shared" si="40"/>
        <v>0</v>
      </c>
      <c r="AR193" s="57">
        <f t="shared" si="53"/>
        <v>0</v>
      </c>
    </row>
    <row r="194" spans="1:44" s="3" customFormat="1" ht="15.75" customHeight="1" x14ac:dyDescent="0.3">
      <c r="A194" s="36">
        <v>186</v>
      </c>
      <c r="B194" s="19"/>
      <c r="C194" s="19"/>
      <c r="D194" s="20"/>
      <c r="E194" s="1273"/>
      <c r="F194" s="119"/>
      <c r="G194" s="595"/>
      <c r="H194" s="520"/>
      <c r="I194" s="741"/>
      <c r="J194" s="520"/>
      <c r="K194" s="741"/>
      <c r="L194" s="520"/>
      <c r="M194" s="741"/>
      <c r="N194" s="1272"/>
      <c r="O194" s="741"/>
      <c r="P194" s="1272"/>
      <c r="Q194" s="741"/>
      <c r="R194" s="1272"/>
      <c r="S194" s="696"/>
      <c r="T194" s="1272"/>
      <c r="U194" s="1060">
        <v>0</v>
      </c>
      <c r="V194" s="954"/>
      <c r="W194" s="265"/>
      <c r="X194" s="121">
        <f t="shared" si="42"/>
        <v>0</v>
      </c>
      <c r="Y194" s="959">
        <f t="shared" si="43"/>
        <v>0</v>
      </c>
      <c r="Z194" s="17">
        <f t="shared" si="44"/>
        <v>0</v>
      </c>
      <c r="AA194" s="17">
        <f t="shared" si="45"/>
        <v>0</v>
      </c>
      <c r="AB194" s="17">
        <f t="shared" si="46"/>
        <v>0</v>
      </c>
      <c r="AC194" s="17">
        <f t="shared" si="47"/>
        <v>0</v>
      </c>
      <c r="AD194" s="17">
        <f t="shared" si="48"/>
        <v>0</v>
      </c>
      <c r="AE194" s="17">
        <f t="shared" si="49"/>
        <v>0</v>
      </c>
      <c r="AF194" s="17">
        <f t="shared" si="50"/>
        <v>0</v>
      </c>
      <c r="AN194" s="55">
        <v>187</v>
      </c>
      <c r="AO194" s="57">
        <f t="shared" si="51"/>
        <v>0</v>
      </c>
      <c r="AP194" s="57">
        <f t="shared" si="52"/>
        <v>0</v>
      </c>
      <c r="AQ194" s="57">
        <f t="shared" si="40"/>
        <v>0</v>
      </c>
      <c r="AR194" s="57">
        <f t="shared" si="53"/>
        <v>0</v>
      </c>
    </row>
    <row r="195" spans="1:44" s="3" customFormat="1" ht="15.75" customHeight="1" x14ac:dyDescent="0.3">
      <c r="A195" s="36">
        <v>187</v>
      </c>
      <c r="B195" s="19"/>
      <c r="C195" s="19"/>
      <c r="D195" s="20"/>
      <c r="E195" s="1273"/>
      <c r="F195" s="119"/>
      <c r="G195" s="595"/>
      <c r="H195" s="520"/>
      <c r="I195" s="741"/>
      <c r="J195" s="520"/>
      <c r="K195" s="741"/>
      <c r="L195" s="520"/>
      <c r="M195" s="741"/>
      <c r="N195" s="1272"/>
      <c r="O195" s="741"/>
      <c r="P195" s="1272"/>
      <c r="Q195" s="741"/>
      <c r="R195" s="1272"/>
      <c r="S195" s="696"/>
      <c r="T195" s="1272"/>
      <c r="U195" s="1060">
        <v>0</v>
      </c>
      <c r="V195" s="954"/>
      <c r="W195" s="265"/>
      <c r="X195" s="121">
        <f t="shared" si="42"/>
        <v>0</v>
      </c>
      <c r="Y195" s="959">
        <f t="shared" si="43"/>
        <v>0</v>
      </c>
      <c r="Z195" s="17">
        <f t="shared" si="44"/>
        <v>0</v>
      </c>
      <c r="AA195" s="17">
        <f t="shared" si="45"/>
        <v>0</v>
      </c>
      <c r="AB195" s="17">
        <f t="shared" si="46"/>
        <v>0</v>
      </c>
      <c r="AC195" s="17">
        <f t="shared" si="47"/>
        <v>0</v>
      </c>
      <c r="AD195" s="17">
        <f t="shared" si="48"/>
        <v>0</v>
      </c>
      <c r="AE195" s="17">
        <f t="shared" si="49"/>
        <v>0</v>
      </c>
      <c r="AF195" s="17">
        <f t="shared" si="50"/>
        <v>0</v>
      </c>
      <c r="AN195" s="55">
        <v>188</v>
      </c>
      <c r="AO195" s="57">
        <f t="shared" si="51"/>
        <v>0</v>
      </c>
      <c r="AP195" s="57">
        <f t="shared" si="52"/>
        <v>0</v>
      </c>
      <c r="AQ195" s="57">
        <f t="shared" si="40"/>
        <v>0</v>
      </c>
      <c r="AR195" s="57">
        <f t="shared" si="53"/>
        <v>0</v>
      </c>
    </row>
    <row r="196" spans="1:44" s="3" customFormat="1" ht="15.75" customHeight="1" x14ac:dyDescent="0.3">
      <c r="A196" s="36">
        <v>188</v>
      </c>
      <c r="B196" s="19"/>
      <c r="C196" s="19"/>
      <c r="D196" s="20"/>
      <c r="E196" s="1273"/>
      <c r="F196" s="119"/>
      <c r="G196" s="595"/>
      <c r="H196" s="520"/>
      <c r="I196" s="741"/>
      <c r="J196" s="520"/>
      <c r="K196" s="741"/>
      <c r="L196" s="520"/>
      <c r="M196" s="741"/>
      <c r="N196" s="1272"/>
      <c r="O196" s="741"/>
      <c r="P196" s="1272"/>
      <c r="Q196" s="741"/>
      <c r="R196" s="1272"/>
      <c r="S196" s="696"/>
      <c r="T196" s="1272"/>
      <c r="U196" s="1060">
        <v>0</v>
      </c>
      <c r="V196" s="954"/>
      <c r="W196" s="265"/>
      <c r="X196" s="121">
        <f t="shared" si="42"/>
        <v>0</v>
      </c>
      <c r="Y196" s="959">
        <f t="shared" si="43"/>
        <v>0</v>
      </c>
      <c r="Z196" s="17">
        <f t="shared" si="44"/>
        <v>0</v>
      </c>
      <c r="AA196" s="17">
        <f t="shared" si="45"/>
        <v>0</v>
      </c>
      <c r="AB196" s="17">
        <f t="shared" si="46"/>
        <v>0</v>
      </c>
      <c r="AC196" s="17">
        <f t="shared" si="47"/>
        <v>0</v>
      </c>
      <c r="AD196" s="17">
        <f t="shared" si="48"/>
        <v>0</v>
      </c>
      <c r="AE196" s="17">
        <f t="shared" si="49"/>
        <v>0</v>
      </c>
      <c r="AF196" s="17">
        <f t="shared" si="50"/>
        <v>0</v>
      </c>
      <c r="AN196" s="55">
        <v>189</v>
      </c>
      <c r="AO196" s="57">
        <f t="shared" si="51"/>
        <v>0</v>
      </c>
      <c r="AP196" s="57">
        <f t="shared" si="52"/>
        <v>0</v>
      </c>
      <c r="AQ196" s="57">
        <f t="shared" si="40"/>
        <v>0</v>
      </c>
      <c r="AR196" s="57">
        <f t="shared" si="53"/>
        <v>0</v>
      </c>
    </row>
    <row r="197" spans="1:44" s="3" customFormat="1" ht="15.75" customHeight="1" x14ac:dyDescent="0.3">
      <c r="A197" s="36">
        <v>189</v>
      </c>
      <c r="B197" s="19"/>
      <c r="C197" s="19"/>
      <c r="D197" s="20"/>
      <c r="E197" s="1273"/>
      <c r="F197" s="119"/>
      <c r="G197" s="595"/>
      <c r="H197" s="520"/>
      <c r="I197" s="741"/>
      <c r="J197" s="520"/>
      <c r="K197" s="741"/>
      <c r="L197" s="520"/>
      <c r="M197" s="741"/>
      <c r="N197" s="1272"/>
      <c r="O197" s="741"/>
      <c r="P197" s="1272"/>
      <c r="Q197" s="741"/>
      <c r="R197" s="1272"/>
      <c r="S197" s="696"/>
      <c r="T197" s="1272"/>
      <c r="U197" s="1060">
        <v>0</v>
      </c>
      <c r="V197" s="954"/>
      <c r="W197" s="265"/>
      <c r="X197" s="121">
        <f t="shared" si="42"/>
        <v>0</v>
      </c>
      <c r="Y197" s="959">
        <f t="shared" si="43"/>
        <v>0</v>
      </c>
      <c r="Z197" s="17">
        <f t="shared" si="44"/>
        <v>0</v>
      </c>
      <c r="AA197" s="17">
        <f t="shared" si="45"/>
        <v>0</v>
      </c>
      <c r="AB197" s="17">
        <f t="shared" si="46"/>
        <v>0</v>
      </c>
      <c r="AC197" s="17">
        <f t="shared" si="47"/>
        <v>0</v>
      </c>
      <c r="AD197" s="17">
        <f t="shared" si="48"/>
        <v>0</v>
      </c>
      <c r="AE197" s="17">
        <f t="shared" si="49"/>
        <v>0</v>
      </c>
      <c r="AF197" s="17">
        <f t="shared" si="50"/>
        <v>0</v>
      </c>
      <c r="AN197" s="55">
        <v>190</v>
      </c>
      <c r="AO197" s="57">
        <f t="shared" si="51"/>
        <v>0</v>
      </c>
      <c r="AP197" s="57">
        <f t="shared" si="52"/>
        <v>0</v>
      </c>
      <c r="AQ197" s="57">
        <f t="shared" si="40"/>
        <v>0</v>
      </c>
      <c r="AR197" s="57">
        <f t="shared" si="53"/>
        <v>0</v>
      </c>
    </row>
    <row r="198" spans="1:44" s="3" customFormat="1" ht="15.75" customHeight="1" x14ac:dyDescent="0.3">
      <c r="A198" s="36">
        <v>190</v>
      </c>
      <c r="B198" s="19"/>
      <c r="C198" s="19"/>
      <c r="D198" s="20"/>
      <c r="E198" s="1273"/>
      <c r="F198" s="119"/>
      <c r="G198" s="595"/>
      <c r="H198" s="520"/>
      <c r="I198" s="741"/>
      <c r="J198" s="520"/>
      <c r="K198" s="741"/>
      <c r="L198" s="520"/>
      <c r="M198" s="741"/>
      <c r="N198" s="1272"/>
      <c r="O198" s="741"/>
      <c r="P198" s="1272"/>
      <c r="Q198" s="741"/>
      <c r="R198" s="1272"/>
      <c r="S198" s="696"/>
      <c r="T198" s="1272"/>
      <c r="U198" s="1060">
        <v>1</v>
      </c>
      <c r="V198" s="954"/>
      <c r="W198" s="265"/>
      <c r="X198" s="121">
        <f t="shared" si="42"/>
        <v>0</v>
      </c>
      <c r="Y198" s="959">
        <f t="shared" si="43"/>
        <v>0</v>
      </c>
      <c r="Z198" s="17">
        <f t="shared" si="44"/>
        <v>0</v>
      </c>
      <c r="AA198" s="17">
        <f t="shared" si="45"/>
        <v>0</v>
      </c>
      <c r="AB198" s="17">
        <f t="shared" si="46"/>
        <v>0</v>
      </c>
      <c r="AC198" s="17">
        <f t="shared" si="47"/>
        <v>0</v>
      </c>
      <c r="AD198" s="17">
        <f t="shared" si="48"/>
        <v>0</v>
      </c>
      <c r="AE198" s="17">
        <f t="shared" si="49"/>
        <v>0</v>
      </c>
      <c r="AF198" s="17">
        <f t="shared" si="50"/>
        <v>0</v>
      </c>
      <c r="AN198" s="55">
        <v>191</v>
      </c>
      <c r="AO198" s="57">
        <f t="shared" si="51"/>
        <v>0</v>
      </c>
      <c r="AP198" s="57">
        <f t="shared" si="52"/>
        <v>0</v>
      </c>
      <c r="AQ198" s="57">
        <f t="shared" si="40"/>
        <v>0</v>
      </c>
      <c r="AR198" s="57">
        <f t="shared" si="53"/>
        <v>0</v>
      </c>
    </row>
    <row r="199" spans="1:44" ht="15.75" customHeight="1" x14ac:dyDescent="0.3">
      <c r="A199" s="36">
        <v>191</v>
      </c>
      <c r="B199" s="19"/>
      <c r="C199" s="19"/>
      <c r="D199" s="20"/>
      <c r="E199" s="1273"/>
      <c r="F199" s="119"/>
      <c r="G199" s="595"/>
      <c r="H199" s="520"/>
      <c r="I199" s="741"/>
      <c r="J199" s="520"/>
      <c r="K199" s="741"/>
      <c r="L199" s="520"/>
      <c r="M199" s="741"/>
      <c r="N199" s="1272"/>
      <c r="O199" s="741"/>
      <c r="P199" s="1272"/>
      <c r="Q199" s="741"/>
      <c r="R199" s="1272"/>
      <c r="S199" s="696"/>
      <c r="T199" s="1272"/>
      <c r="U199" s="1060">
        <v>0</v>
      </c>
      <c r="V199" s="954"/>
      <c r="W199" s="265"/>
      <c r="X199" s="121">
        <f t="shared" si="42"/>
        <v>0</v>
      </c>
      <c r="Y199" s="959">
        <f t="shared" si="43"/>
        <v>0</v>
      </c>
      <c r="Z199" s="17">
        <f t="shared" si="44"/>
        <v>0</v>
      </c>
      <c r="AA199" s="17">
        <f t="shared" si="45"/>
        <v>0</v>
      </c>
      <c r="AB199" s="17">
        <f t="shared" si="46"/>
        <v>0</v>
      </c>
      <c r="AC199" s="17">
        <f t="shared" si="47"/>
        <v>0</v>
      </c>
      <c r="AD199" s="17">
        <f t="shared" si="48"/>
        <v>0</v>
      </c>
      <c r="AE199" s="17">
        <f t="shared" si="49"/>
        <v>0</v>
      </c>
      <c r="AF199" s="17">
        <f t="shared" si="50"/>
        <v>0</v>
      </c>
      <c r="AN199" s="55">
        <v>192</v>
      </c>
      <c r="AO199" s="57">
        <f t="shared" si="51"/>
        <v>0</v>
      </c>
      <c r="AP199" s="57">
        <f t="shared" si="52"/>
        <v>0</v>
      </c>
      <c r="AQ199" s="57">
        <f t="shared" si="40"/>
        <v>0</v>
      </c>
      <c r="AR199" s="57">
        <f t="shared" si="53"/>
        <v>0</v>
      </c>
    </row>
    <row r="200" spans="1:44" ht="15.75" customHeight="1" x14ac:dyDescent="0.3">
      <c r="A200" s="36">
        <v>192</v>
      </c>
      <c r="B200" s="19"/>
      <c r="C200" s="19"/>
      <c r="D200" s="20"/>
      <c r="E200" s="1273"/>
      <c r="F200" s="119"/>
      <c r="G200" s="595"/>
      <c r="H200" s="520"/>
      <c r="I200" s="741"/>
      <c r="J200" s="520"/>
      <c r="K200" s="741"/>
      <c r="L200" s="520"/>
      <c r="M200" s="741"/>
      <c r="N200" s="1272"/>
      <c r="O200" s="741"/>
      <c r="P200" s="1272"/>
      <c r="Q200" s="741"/>
      <c r="R200" s="1272"/>
      <c r="S200" s="696"/>
      <c r="T200" s="1272"/>
      <c r="U200" s="1060">
        <v>0</v>
      </c>
      <c r="V200" s="954"/>
      <c r="W200" s="265"/>
      <c r="X200" s="121">
        <f t="shared" si="42"/>
        <v>0</v>
      </c>
      <c r="Y200" s="959">
        <f t="shared" si="43"/>
        <v>0</v>
      </c>
      <c r="Z200" s="17">
        <f t="shared" si="44"/>
        <v>0</v>
      </c>
      <c r="AA200" s="17">
        <f t="shared" si="45"/>
        <v>0</v>
      </c>
      <c r="AB200" s="17">
        <f t="shared" si="46"/>
        <v>0</v>
      </c>
      <c r="AC200" s="17">
        <f t="shared" si="47"/>
        <v>0</v>
      </c>
      <c r="AD200" s="17">
        <f t="shared" si="48"/>
        <v>0</v>
      </c>
      <c r="AE200" s="17">
        <f t="shared" si="49"/>
        <v>0</v>
      </c>
      <c r="AF200" s="17">
        <f t="shared" si="50"/>
        <v>0</v>
      </c>
      <c r="AN200" s="55">
        <v>193</v>
      </c>
      <c r="AO200" s="57">
        <f t="shared" si="51"/>
        <v>0</v>
      </c>
      <c r="AP200" s="57">
        <f t="shared" si="52"/>
        <v>0</v>
      </c>
      <c r="AQ200" s="57">
        <f t="shared" ref="AQ200:AQ263" si="56">AP200-AO200</f>
        <v>0</v>
      </c>
      <c r="AR200" s="57">
        <f t="shared" si="53"/>
        <v>0</v>
      </c>
    </row>
    <row r="201" spans="1:44" ht="15.75" customHeight="1" x14ac:dyDescent="0.3">
      <c r="A201" s="36">
        <v>193</v>
      </c>
      <c r="B201" s="19"/>
      <c r="C201" s="19"/>
      <c r="D201" s="20"/>
      <c r="E201" s="1273"/>
      <c r="F201" s="119"/>
      <c r="G201" s="595"/>
      <c r="H201" s="520"/>
      <c r="I201" s="741"/>
      <c r="J201" s="520"/>
      <c r="K201" s="741"/>
      <c r="L201" s="520"/>
      <c r="M201" s="741"/>
      <c r="N201" s="1272"/>
      <c r="O201" s="741"/>
      <c r="P201" s="1272"/>
      <c r="Q201" s="741"/>
      <c r="R201" s="1272"/>
      <c r="S201" s="696"/>
      <c r="T201" s="1272"/>
      <c r="U201" s="1060">
        <v>3</v>
      </c>
      <c r="V201" s="954"/>
      <c r="W201" s="265"/>
      <c r="X201" s="121">
        <f t="shared" ref="X201:X221" si="57">F201+G201+I201+K201+M201+O201+Q201+S201-H201-J201-L201-N201-P201-R201-T201-V201-W201</f>
        <v>0</v>
      </c>
      <c r="Y201" s="959">
        <f t="shared" ref="Y201:Y264" si="58">G201+I201+K201+M201+O201+Q201+S201</f>
        <v>0</v>
      </c>
      <c r="Z201" s="17">
        <f t="shared" ref="Z201:Z264" si="59">H201*C201</f>
        <v>0</v>
      </c>
      <c r="AA201" s="17">
        <f t="shared" ref="AA201:AA264" si="60">J201*C201</f>
        <v>0</v>
      </c>
      <c r="AB201" s="17">
        <f t="shared" ref="AB201:AB264" si="61">L201*C201</f>
        <v>0</v>
      </c>
      <c r="AC201" s="17">
        <f t="shared" ref="AC201:AC264" si="62">N201*C201</f>
        <v>0</v>
      </c>
      <c r="AD201" s="17">
        <f t="shared" ref="AD201:AD264" si="63">P201*C201</f>
        <v>0</v>
      </c>
      <c r="AE201" s="17">
        <f t="shared" ref="AE201:AE264" si="64">R201*C201</f>
        <v>0</v>
      </c>
      <c r="AF201" s="17">
        <f t="shared" ref="AF201:AF264" si="65">T201*C201</f>
        <v>0</v>
      </c>
      <c r="AN201" s="55">
        <v>194</v>
      </c>
      <c r="AO201" s="57">
        <f t="shared" ref="AO201:AO234" si="66">U201*B201</f>
        <v>0</v>
      </c>
      <c r="AP201" s="57">
        <f t="shared" ref="AP201:AP264" si="67">U201*C201</f>
        <v>0</v>
      </c>
      <c r="AQ201" s="57">
        <f t="shared" si="56"/>
        <v>0</v>
      </c>
      <c r="AR201" s="57">
        <f t="shared" ref="AR201:AR264" si="68">X201*B201</f>
        <v>0</v>
      </c>
    </row>
    <row r="202" spans="1:44" ht="15.75" customHeight="1" x14ac:dyDescent="0.3">
      <c r="A202" s="36">
        <v>194</v>
      </c>
      <c r="B202" s="19"/>
      <c r="C202" s="19"/>
      <c r="D202" s="20"/>
      <c r="E202" s="1273"/>
      <c r="F202" s="119"/>
      <c r="G202" s="595"/>
      <c r="H202" s="520"/>
      <c r="I202" s="741"/>
      <c r="J202" s="520"/>
      <c r="K202" s="741"/>
      <c r="L202" s="520"/>
      <c r="M202" s="741"/>
      <c r="N202" s="1272"/>
      <c r="O202" s="741"/>
      <c r="P202" s="1272"/>
      <c r="Q202" s="741"/>
      <c r="R202" s="1272"/>
      <c r="S202" s="696"/>
      <c r="T202" s="1272"/>
      <c r="U202" s="1060">
        <v>6</v>
      </c>
      <c r="V202" s="954"/>
      <c r="W202" s="265"/>
      <c r="X202" s="121">
        <f t="shared" si="57"/>
        <v>0</v>
      </c>
      <c r="Y202" s="959">
        <f t="shared" si="58"/>
        <v>0</v>
      </c>
      <c r="Z202" s="17">
        <f t="shared" si="59"/>
        <v>0</v>
      </c>
      <c r="AA202" s="17">
        <f t="shared" si="60"/>
        <v>0</v>
      </c>
      <c r="AB202" s="17">
        <f t="shared" si="61"/>
        <v>0</v>
      </c>
      <c r="AC202" s="17">
        <f t="shared" si="62"/>
        <v>0</v>
      </c>
      <c r="AD202" s="17">
        <f t="shared" si="63"/>
        <v>0</v>
      </c>
      <c r="AE202" s="17">
        <f t="shared" si="64"/>
        <v>0</v>
      </c>
      <c r="AF202" s="17">
        <f t="shared" si="65"/>
        <v>0</v>
      </c>
      <c r="AN202" s="55">
        <v>195</v>
      </c>
      <c r="AO202" s="57">
        <f t="shared" si="66"/>
        <v>0</v>
      </c>
      <c r="AP202" s="57">
        <f t="shared" si="67"/>
        <v>0</v>
      </c>
      <c r="AQ202" s="57">
        <f t="shared" si="56"/>
        <v>0</v>
      </c>
      <c r="AR202" s="57">
        <f t="shared" si="68"/>
        <v>0</v>
      </c>
    </row>
    <row r="203" spans="1:44" s="2" customFormat="1" ht="15.75" customHeight="1" x14ac:dyDescent="0.3">
      <c r="A203" s="36">
        <v>195</v>
      </c>
      <c r="B203" s="19"/>
      <c r="C203" s="19"/>
      <c r="D203" s="20"/>
      <c r="E203" s="1275"/>
      <c r="F203" s="119"/>
      <c r="G203" s="595"/>
      <c r="H203" s="520"/>
      <c r="I203" s="741"/>
      <c r="J203" s="520"/>
      <c r="K203" s="741"/>
      <c r="L203" s="520"/>
      <c r="M203" s="741"/>
      <c r="N203" s="1272"/>
      <c r="O203" s="741"/>
      <c r="P203" s="1272"/>
      <c r="Q203" s="741"/>
      <c r="R203" s="1272"/>
      <c r="S203" s="696"/>
      <c r="T203" s="1272"/>
      <c r="U203" s="1060">
        <v>0</v>
      </c>
      <c r="V203" s="954"/>
      <c r="W203" s="265"/>
      <c r="X203" s="121">
        <f t="shared" si="57"/>
        <v>0</v>
      </c>
      <c r="Y203" s="959">
        <f t="shared" si="58"/>
        <v>0</v>
      </c>
      <c r="Z203" s="17">
        <f t="shared" si="59"/>
        <v>0</v>
      </c>
      <c r="AA203" s="17">
        <f t="shared" si="60"/>
        <v>0</v>
      </c>
      <c r="AB203" s="17">
        <f t="shared" si="61"/>
        <v>0</v>
      </c>
      <c r="AC203" s="17">
        <f t="shared" si="62"/>
        <v>0</v>
      </c>
      <c r="AD203" s="17">
        <f t="shared" si="63"/>
        <v>0</v>
      </c>
      <c r="AE203" s="17">
        <f t="shared" si="64"/>
        <v>0</v>
      </c>
      <c r="AF203" s="17">
        <f t="shared" si="65"/>
        <v>0</v>
      </c>
      <c r="AN203" s="55">
        <v>196</v>
      </c>
      <c r="AO203" s="57">
        <f t="shared" si="66"/>
        <v>0</v>
      </c>
      <c r="AP203" s="57">
        <f t="shared" si="67"/>
        <v>0</v>
      </c>
      <c r="AQ203" s="57">
        <f t="shared" si="56"/>
        <v>0</v>
      </c>
      <c r="AR203" s="57">
        <f t="shared" si="68"/>
        <v>0</v>
      </c>
    </row>
    <row r="204" spans="1:44" ht="15.75" customHeight="1" x14ac:dyDescent="0.3">
      <c r="A204" s="36">
        <v>196</v>
      </c>
      <c r="B204" s="19"/>
      <c r="C204" s="19"/>
      <c r="D204" s="20"/>
      <c r="E204" s="1273"/>
      <c r="F204" s="119"/>
      <c r="G204" s="595"/>
      <c r="H204" s="520"/>
      <c r="I204" s="741"/>
      <c r="J204" s="520"/>
      <c r="K204" s="741"/>
      <c r="L204" s="520"/>
      <c r="M204" s="741"/>
      <c r="N204" s="1272"/>
      <c r="O204" s="741"/>
      <c r="P204" s="1272"/>
      <c r="Q204" s="741"/>
      <c r="R204" s="1272"/>
      <c r="S204" s="696"/>
      <c r="T204" s="1272"/>
      <c r="U204" s="1060">
        <v>0</v>
      </c>
      <c r="V204" s="954"/>
      <c r="W204" s="265"/>
      <c r="X204" s="121">
        <f t="shared" si="57"/>
        <v>0</v>
      </c>
      <c r="Y204" s="959">
        <f t="shared" si="58"/>
        <v>0</v>
      </c>
      <c r="Z204" s="17">
        <f t="shared" si="59"/>
        <v>0</v>
      </c>
      <c r="AA204" s="17">
        <f t="shared" si="60"/>
        <v>0</v>
      </c>
      <c r="AB204" s="17">
        <f t="shared" si="61"/>
        <v>0</v>
      </c>
      <c r="AC204" s="17">
        <f t="shared" si="62"/>
        <v>0</v>
      </c>
      <c r="AD204" s="17">
        <f t="shared" si="63"/>
        <v>0</v>
      </c>
      <c r="AE204" s="17">
        <f t="shared" si="64"/>
        <v>0</v>
      </c>
      <c r="AF204" s="17">
        <f t="shared" si="65"/>
        <v>0</v>
      </c>
      <c r="AN204" s="55">
        <v>197</v>
      </c>
      <c r="AO204" s="57">
        <f t="shared" si="66"/>
        <v>0</v>
      </c>
      <c r="AP204" s="57">
        <f t="shared" si="67"/>
        <v>0</v>
      </c>
      <c r="AQ204" s="57">
        <f t="shared" si="56"/>
        <v>0</v>
      </c>
      <c r="AR204" s="57">
        <f t="shared" si="68"/>
        <v>0</v>
      </c>
    </row>
    <row r="205" spans="1:44" ht="15.75" customHeight="1" x14ac:dyDescent="0.3">
      <c r="A205" s="36">
        <v>197</v>
      </c>
      <c r="B205" s="19"/>
      <c r="C205" s="19"/>
      <c r="D205" s="20"/>
      <c r="E205" s="1273"/>
      <c r="F205" s="119"/>
      <c r="G205" s="595"/>
      <c r="H205" s="520"/>
      <c r="I205" s="741"/>
      <c r="J205" s="520"/>
      <c r="K205" s="741"/>
      <c r="L205" s="520"/>
      <c r="M205" s="741"/>
      <c r="N205" s="1272"/>
      <c r="O205" s="741"/>
      <c r="P205" s="1272"/>
      <c r="Q205" s="741"/>
      <c r="R205" s="1272"/>
      <c r="S205" s="696"/>
      <c r="T205" s="1272"/>
      <c r="U205" s="1060">
        <v>0</v>
      </c>
      <c r="V205" s="954"/>
      <c r="W205" s="265"/>
      <c r="X205" s="121">
        <f t="shared" si="57"/>
        <v>0</v>
      </c>
      <c r="Y205" s="959">
        <f t="shared" si="58"/>
        <v>0</v>
      </c>
      <c r="Z205" s="17">
        <f t="shared" si="59"/>
        <v>0</v>
      </c>
      <c r="AA205" s="17">
        <f t="shared" si="60"/>
        <v>0</v>
      </c>
      <c r="AB205" s="17">
        <f t="shared" si="61"/>
        <v>0</v>
      </c>
      <c r="AC205" s="17">
        <f t="shared" si="62"/>
        <v>0</v>
      </c>
      <c r="AD205" s="17">
        <f t="shared" si="63"/>
        <v>0</v>
      </c>
      <c r="AE205" s="17">
        <f t="shared" si="64"/>
        <v>0</v>
      </c>
      <c r="AF205" s="17">
        <f t="shared" si="65"/>
        <v>0</v>
      </c>
      <c r="AN205" s="55">
        <v>198</v>
      </c>
      <c r="AO205" s="57">
        <f t="shared" si="66"/>
        <v>0</v>
      </c>
      <c r="AP205" s="57">
        <f t="shared" si="67"/>
        <v>0</v>
      </c>
      <c r="AQ205" s="57">
        <f t="shared" si="56"/>
        <v>0</v>
      </c>
      <c r="AR205" s="57">
        <f t="shared" si="68"/>
        <v>0</v>
      </c>
    </row>
    <row r="206" spans="1:44" ht="15.75" customHeight="1" x14ac:dyDescent="0.3">
      <c r="A206" s="36">
        <v>198</v>
      </c>
      <c r="B206" s="19"/>
      <c r="C206" s="19"/>
      <c r="D206" s="20"/>
      <c r="E206" s="1273"/>
      <c r="F206" s="119"/>
      <c r="G206" s="595"/>
      <c r="H206" s="520"/>
      <c r="I206" s="741"/>
      <c r="J206" s="520"/>
      <c r="K206" s="741"/>
      <c r="L206" s="520"/>
      <c r="M206" s="741"/>
      <c r="N206" s="1272"/>
      <c r="O206" s="741"/>
      <c r="P206" s="1272"/>
      <c r="Q206" s="741"/>
      <c r="R206" s="1272"/>
      <c r="S206" s="696"/>
      <c r="T206" s="1272"/>
      <c r="U206" s="1060">
        <v>0</v>
      </c>
      <c r="V206" s="954"/>
      <c r="W206" s="265"/>
      <c r="X206" s="121">
        <f t="shared" si="57"/>
        <v>0</v>
      </c>
      <c r="Y206" s="959">
        <f t="shared" si="58"/>
        <v>0</v>
      </c>
      <c r="Z206" s="17">
        <f t="shared" si="59"/>
        <v>0</v>
      </c>
      <c r="AA206" s="17">
        <f t="shared" si="60"/>
        <v>0</v>
      </c>
      <c r="AB206" s="17">
        <f t="shared" si="61"/>
        <v>0</v>
      </c>
      <c r="AC206" s="17">
        <f t="shared" si="62"/>
        <v>0</v>
      </c>
      <c r="AD206" s="17">
        <f t="shared" si="63"/>
        <v>0</v>
      </c>
      <c r="AE206" s="17">
        <f t="shared" si="64"/>
        <v>0</v>
      </c>
      <c r="AF206" s="17">
        <f t="shared" si="65"/>
        <v>0</v>
      </c>
      <c r="AN206" s="55">
        <v>199</v>
      </c>
      <c r="AO206" s="57">
        <f t="shared" si="66"/>
        <v>0</v>
      </c>
      <c r="AP206" s="57">
        <f t="shared" si="67"/>
        <v>0</v>
      </c>
      <c r="AQ206" s="57">
        <f t="shared" si="56"/>
        <v>0</v>
      </c>
      <c r="AR206" s="57">
        <f t="shared" si="68"/>
        <v>0</v>
      </c>
    </row>
    <row r="207" spans="1:44" ht="15.75" customHeight="1" x14ac:dyDescent="0.3">
      <c r="A207" s="36">
        <v>199</v>
      </c>
      <c r="B207" s="19"/>
      <c r="C207" s="19"/>
      <c r="D207" s="20"/>
      <c r="E207" s="1273"/>
      <c r="F207" s="119"/>
      <c r="G207" s="595"/>
      <c r="H207" s="520"/>
      <c r="I207" s="741"/>
      <c r="J207" s="520"/>
      <c r="K207" s="741"/>
      <c r="L207" s="520"/>
      <c r="M207" s="741"/>
      <c r="N207" s="1272"/>
      <c r="O207" s="741"/>
      <c r="P207" s="1272"/>
      <c r="Q207" s="741"/>
      <c r="R207" s="1272"/>
      <c r="S207" s="696"/>
      <c r="T207" s="1272"/>
      <c r="U207" s="1060">
        <v>0</v>
      </c>
      <c r="V207" s="954"/>
      <c r="W207" s="265"/>
      <c r="X207" s="121">
        <f t="shared" si="57"/>
        <v>0</v>
      </c>
      <c r="Y207" s="959">
        <f t="shared" si="58"/>
        <v>0</v>
      </c>
      <c r="Z207" s="17">
        <f t="shared" si="59"/>
        <v>0</v>
      </c>
      <c r="AA207" s="17">
        <f t="shared" si="60"/>
        <v>0</v>
      </c>
      <c r="AB207" s="17">
        <f t="shared" si="61"/>
        <v>0</v>
      </c>
      <c r="AC207" s="17">
        <f t="shared" si="62"/>
        <v>0</v>
      </c>
      <c r="AD207" s="17">
        <f t="shared" si="63"/>
        <v>0</v>
      </c>
      <c r="AE207" s="17">
        <f t="shared" si="64"/>
        <v>0</v>
      </c>
      <c r="AF207" s="17">
        <f t="shared" si="65"/>
        <v>0</v>
      </c>
      <c r="AN207" s="55">
        <v>200</v>
      </c>
      <c r="AO207" s="57">
        <f t="shared" si="66"/>
        <v>0</v>
      </c>
      <c r="AP207" s="57">
        <f t="shared" si="67"/>
        <v>0</v>
      </c>
      <c r="AQ207" s="57">
        <f t="shared" si="56"/>
        <v>0</v>
      </c>
      <c r="AR207" s="57">
        <f t="shared" si="68"/>
        <v>0</v>
      </c>
    </row>
    <row r="208" spans="1:44" ht="15.75" customHeight="1" x14ac:dyDescent="0.3">
      <c r="A208" s="36">
        <v>200</v>
      </c>
      <c r="B208" s="19"/>
      <c r="C208" s="19"/>
      <c r="D208" s="20"/>
      <c r="E208" s="1273"/>
      <c r="F208" s="119"/>
      <c r="G208" s="595"/>
      <c r="H208" s="520"/>
      <c r="I208" s="741"/>
      <c r="J208" s="520"/>
      <c r="K208" s="741"/>
      <c r="L208" s="520"/>
      <c r="M208" s="741"/>
      <c r="N208" s="1272"/>
      <c r="O208" s="741"/>
      <c r="P208" s="1272"/>
      <c r="Q208" s="741"/>
      <c r="R208" s="1272"/>
      <c r="S208" s="696"/>
      <c r="T208" s="1272"/>
      <c r="U208" s="1060">
        <v>1</v>
      </c>
      <c r="V208" s="954"/>
      <c r="W208" s="265"/>
      <c r="X208" s="121">
        <f t="shared" si="57"/>
        <v>0</v>
      </c>
      <c r="Y208" s="959">
        <f t="shared" si="58"/>
        <v>0</v>
      </c>
      <c r="Z208" s="17">
        <f t="shared" si="59"/>
        <v>0</v>
      </c>
      <c r="AA208" s="17">
        <f t="shared" si="60"/>
        <v>0</v>
      </c>
      <c r="AB208" s="17">
        <f t="shared" si="61"/>
        <v>0</v>
      </c>
      <c r="AC208" s="17">
        <f t="shared" si="62"/>
        <v>0</v>
      </c>
      <c r="AD208" s="17">
        <f t="shared" si="63"/>
        <v>0</v>
      </c>
      <c r="AE208" s="17">
        <f t="shared" si="64"/>
        <v>0</v>
      </c>
      <c r="AF208" s="17">
        <f t="shared" si="65"/>
        <v>0</v>
      </c>
      <c r="AN208" s="55">
        <v>201</v>
      </c>
      <c r="AO208" s="57">
        <f t="shared" si="66"/>
        <v>0</v>
      </c>
      <c r="AP208" s="57">
        <f t="shared" si="67"/>
        <v>0</v>
      </c>
      <c r="AQ208" s="57">
        <f t="shared" si="56"/>
        <v>0</v>
      </c>
      <c r="AR208" s="57">
        <f t="shared" si="68"/>
        <v>0</v>
      </c>
    </row>
    <row r="209" spans="1:44" ht="15.75" customHeight="1" x14ac:dyDescent="0.3">
      <c r="A209" s="36">
        <v>201</v>
      </c>
      <c r="B209" s="19"/>
      <c r="C209" s="19"/>
      <c r="D209" s="20"/>
      <c r="E209" s="1273"/>
      <c r="F209" s="119"/>
      <c r="G209" s="595"/>
      <c r="H209" s="520"/>
      <c r="I209" s="741"/>
      <c r="J209" s="520"/>
      <c r="K209" s="741"/>
      <c r="L209" s="520"/>
      <c r="M209" s="741"/>
      <c r="N209" s="1272"/>
      <c r="O209" s="741"/>
      <c r="P209" s="1272"/>
      <c r="Q209" s="741"/>
      <c r="R209" s="1272"/>
      <c r="S209" s="696"/>
      <c r="T209" s="1272"/>
      <c r="U209" s="1060">
        <v>1</v>
      </c>
      <c r="V209" s="954"/>
      <c r="W209" s="265"/>
      <c r="X209" s="121">
        <f t="shared" si="57"/>
        <v>0</v>
      </c>
      <c r="Y209" s="959">
        <f t="shared" si="58"/>
        <v>0</v>
      </c>
      <c r="Z209" s="17">
        <f t="shared" si="59"/>
        <v>0</v>
      </c>
      <c r="AA209" s="17">
        <f t="shared" si="60"/>
        <v>0</v>
      </c>
      <c r="AB209" s="17">
        <f t="shared" si="61"/>
        <v>0</v>
      </c>
      <c r="AC209" s="17">
        <f t="shared" si="62"/>
        <v>0</v>
      </c>
      <c r="AD209" s="17">
        <f t="shared" si="63"/>
        <v>0</v>
      </c>
      <c r="AE209" s="17">
        <f t="shared" si="64"/>
        <v>0</v>
      </c>
      <c r="AF209" s="17">
        <f t="shared" si="65"/>
        <v>0</v>
      </c>
      <c r="AN209" s="55">
        <v>202</v>
      </c>
      <c r="AO209" s="57">
        <f t="shared" si="66"/>
        <v>0</v>
      </c>
      <c r="AP209" s="57">
        <f t="shared" si="67"/>
        <v>0</v>
      </c>
      <c r="AQ209" s="57">
        <f t="shared" si="56"/>
        <v>0</v>
      </c>
      <c r="AR209" s="57">
        <f t="shared" si="68"/>
        <v>0</v>
      </c>
    </row>
    <row r="210" spans="1:44" ht="15.75" customHeight="1" x14ac:dyDescent="0.3">
      <c r="A210" s="36">
        <v>202</v>
      </c>
      <c r="B210" s="19"/>
      <c r="C210" s="19"/>
      <c r="D210" s="20"/>
      <c r="E210" s="1273"/>
      <c r="F210" s="119"/>
      <c r="G210" s="595"/>
      <c r="H210" s="520"/>
      <c r="I210" s="741"/>
      <c r="J210" s="520"/>
      <c r="K210" s="741"/>
      <c r="L210" s="520"/>
      <c r="M210" s="741"/>
      <c r="N210" s="1272"/>
      <c r="O210" s="741"/>
      <c r="P210" s="1272"/>
      <c r="Q210" s="741"/>
      <c r="R210" s="1272"/>
      <c r="S210" s="696"/>
      <c r="T210" s="1272"/>
      <c r="U210" s="1060">
        <v>1</v>
      </c>
      <c r="V210" s="954"/>
      <c r="W210" s="265"/>
      <c r="X210" s="121">
        <f t="shared" si="57"/>
        <v>0</v>
      </c>
      <c r="Y210" s="959">
        <f t="shared" si="58"/>
        <v>0</v>
      </c>
      <c r="Z210" s="17">
        <f t="shared" si="59"/>
        <v>0</v>
      </c>
      <c r="AA210" s="17">
        <f t="shared" si="60"/>
        <v>0</v>
      </c>
      <c r="AB210" s="17">
        <f t="shared" si="61"/>
        <v>0</v>
      </c>
      <c r="AC210" s="17">
        <f t="shared" si="62"/>
        <v>0</v>
      </c>
      <c r="AD210" s="17">
        <f t="shared" si="63"/>
        <v>0</v>
      </c>
      <c r="AE210" s="17">
        <f t="shared" si="64"/>
        <v>0</v>
      </c>
      <c r="AF210" s="17">
        <f t="shared" si="65"/>
        <v>0</v>
      </c>
      <c r="AN210" s="55">
        <v>203</v>
      </c>
      <c r="AO210" s="57">
        <f t="shared" si="66"/>
        <v>0</v>
      </c>
      <c r="AP210" s="57">
        <f t="shared" si="67"/>
        <v>0</v>
      </c>
      <c r="AQ210" s="57">
        <f t="shared" si="56"/>
        <v>0</v>
      </c>
      <c r="AR210" s="57">
        <f t="shared" si="68"/>
        <v>0</v>
      </c>
    </row>
    <row r="211" spans="1:44" s="3" customFormat="1" ht="15.75" customHeight="1" x14ac:dyDescent="0.3">
      <c r="A211" s="36">
        <v>203</v>
      </c>
      <c r="B211" s="19"/>
      <c r="C211" s="19"/>
      <c r="D211" s="20"/>
      <c r="E211" s="1273"/>
      <c r="F211" s="119"/>
      <c r="G211" s="595"/>
      <c r="H211" s="520"/>
      <c r="I211" s="741"/>
      <c r="J211" s="520"/>
      <c r="K211" s="741"/>
      <c r="L211" s="520"/>
      <c r="M211" s="741"/>
      <c r="N211" s="1272"/>
      <c r="O211" s="741"/>
      <c r="P211" s="1272"/>
      <c r="Q211" s="741"/>
      <c r="R211" s="1272"/>
      <c r="S211" s="696"/>
      <c r="T211" s="1272"/>
      <c r="U211" s="1060">
        <v>0</v>
      </c>
      <c r="V211" s="954"/>
      <c r="W211" s="265"/>
      <c r="X211" s="121">
        <f t="shared" si="57"/>
        <v>0</v>
      </c>
      <c r="Y211" s="959">
        <f t="shared" si="58"/>
        <v>0</v>
      </c>
      <c r="Z211" s="17">
        <f t="shared" si="59"/>
        <v>0</v>
      </c>
      <c r="AA211" s="17">
        <f t="shared" si="60"/>
        <v>0</v>
      </c>
      <c r="AB211" s="17">
        <f t="shared" si="61"/>
        <v>0</v>
      </c>
      <c r="AC211" s="17">
        <f t="shared" si="62"/>
        <v>0</v>
      </c>
      <c r="AD211" s="17">
        <f t="shared" si="63"/>
        <v>0</v>
      </c>
      <c r="AE211" s="17">
        <f t="shared" si="64"/>
        <v>0</v>
      </c>
      <c r="AF211" s="17">
        <f t="shared" si="65"/>
        <v>0</v>
      </c>
      <c r="AN211" s="55">
        <v>204</v>
      </c>
      <c r="AO211" s="57">
        <f t="shared" si="66"/>
        <v>0</v>
      </c>
      <c r="AP211" s="57">
        <f t="shared" si="67"/>
        <v>0</v>
      </c>
      <c r="AQ211" s="57">
        <f t="shared" si="56"/>
        <v>0</v>
      </c>
      <c r="AR211" s="57">
        <f t="shared" si="68"/>
        <v>0</v>
      </c>
    </row>
    <row r="212" spans="1:44" ht="15.75" customHeight="1" x14ac:dyDescent="0.3">
      <c r="A212" s="36">
        <v>204</v>
      </c>
      <c r="B212" s="19"/>
      <c r="C212" s="19"/>
      <c r="D212" s="20"/>
      <c r="E212" s="1273"/>
      <c r="F212" s="119"/>
      <c r="G212" s="595"/>
      <c r="H212" s="520"/>
      <c r="I212" s="741"/>
      <c r="J212" s="520"/>
      <c r="K212" s="741"/>
      <c r="L212" s="520"/>
      <c r="M212" s="741"/>
      <c r="N212" s="1272"/>
      <c r="O212" s="741"/>
      <c r="P212" s="1272"/>
      <c r="Q212" s="741"/>
      <c r="R212" s="1272"/>
      <c r="S212" s="696"/>
      <c r="T212" s="1272"/>
      <c r="U212" s="1060">
        <v>0</v>
      </c>
      <c r="V212" s="954"/>
      <c r="W212" s="265"/>
      <c r="X212" s="121">
        <f t="shared" si="57"/>
        <v>0</v>
      </c>
      <c r="Y212" s="959">
        <f t="shared" si="58"/>
        <v>0</v>
      </c>
      <c r="Z212" s="17">
        <f t="shared" si="59"/>
        <v>0</v>
      </c>
      <c r="AA212" s="17">
        <f t="shared" si="60"/>
        <v>0</v>
      </c>
      <c r="AB212" s="17">
        <f t="shared" si="61"/>
        <v>0</v>
      </c>
      <c r="AC212" s="17">
        <f t="shared" si="62"/>
        <v>0</v>
      </c>
      <c r="AD212" s="17">
        <f t="shared" si="63"/>
        <v>0</v>
      </c>
      <c r="AE212" s="17">
        <f t="shared" si="64"/>
        <v>0</v>
      </c>
      <c r="AF212" s="17">
        <f t="shared" si="65"/>
        <v>0</v>
      </c>
      <c r="AN212" s="55">
        <v>205</v>
      </c>
      <c r="AO212" s="57">
        <f t="shared" si="66"/>
        <v>0</v>
      </c>
      <c r="AP212" s="57">
        <f t="shared" si="67"/>
        <v>0</v>
      </c>
      <c r="AQ212" s="57">
        <f t="shared" si="56"/>
        <v>0</v>
      </c>
      <c r="AR212" s="57">
        <f t="shared" si="68"/>
        <v>0</v>
      </c>
    </row>
    <row r="213" spans="1:44" ht="15.75" customHeight="1" x14ac:dyDescent="0.3">
      <c r="A213" s="36">
        <v>205</v>
      </c>
      <c r="B213" s="19"/>
      <c r="C213" s="19"/>
      <c r="D213" s="20"/>
      <c r="E213" s="1273"/>
      <c r="F213" s="119"/>
      <c r="G213" s="595"/>
      <c r="H213" s="520"/>
      <c r="I213" s="741"/>
      <c r="J213" s="520"/>
      <c r="K213" s="741"/>
      <c r="L213" s="520"/>
      <c r="M213" s="741"/>
      <c r="N213" s="1272"/>
      <c r="O213" s="741"/>
      <c r="P213" s="1272"/>
      <c r="Q213" s="741"/>
      <c r="R213" s="1272"/>
      <c r="S213" s="696"/>
      <c r="T213" s="1272"/>
      <c r="U213" s="1060">
        <v>0</v>
      </c>
      <c r="V213" s="954"/>
      <c r="W213" s="265"/>
      <c r="X213" s="121">
        <f t="shared" si="57"/>
        <v>0</v>
      </c>
      <c r="Y213" s="959">
        <f t="shared" si="58"/>
        <v>0</v>
      </c>
      <c r="Z213" s="17">
        <f t="shared" si="59"/>
        <v>0</v>
      </c>
      <c r="AA213" s="17">
        <f t="shared" si="60"/>
        <v>0</v>
      </c>
      <c r="AB213" s="17">
        <f t="shared" si="61"/>
        <v>0</v>
      </c>
      <c r="AC213" s="17">
        <f t="shared" si="62"/>
        <v>0</v>
      </c>
      <c r="AD213" s="17">
        <f t="shared" si="63"/>
        <v>0</v>
      </c>
      <c r="AE213" s="17">
        <f t="shared" si="64"/>
        <v>0</v>
      </c>
      <c r="AF213" s="17">
        <f t="shared" si="65"/>
        <v>0</v>
      </c>
      <c r="AN213" s="55">
        <v>206</v>
      </c>
      <c r="AO213" s="57">
        <f t="shared" si="66"/>
        <v>0</v>
      </c>
      <c r="AP213" s="57">
        <f t="shared" si="67"/>
        <v>0</v>
      </c>
      <c r="AQ213" s="57">
        <f t="shared" si="56"/>
        <v>0</v>
      </c>
      <c r="AR213" s="57">
        <f t="shared" si="68"/>
        <v>0</v>
      </c>
    </row>
    <row r="214" spans="1:44" ht="15.75" customHeight="1" x14ac:dyDescent="0.3">
      <c r="A214" s="36">
        <v>206</v>
      </c>
      <c r="B214" s="19"/>
      <c r="C214" s="19"/>
      <c r="D214" s="20"/>
      <c r="E214" s="1273"/>
      <c r="F214" s="119"/>
      <c r="G214" s="595"/>
      <c r="H214" s="520"/>
      <c r="I214" s="741"/>
      <c r="J214" s="520"/>
      <c r="K214" s="741"/>
      <c r="L214" s="520"/>
      <c r="M214" s="741"/>
      <c r="N214" s="1272"/>
      <c r="O214" s="741"/>
      <c r="P214" s="1272"/>
      <c r="Q214" s="741"/>
      <c r="R214" s="1272"/>
      <c r="S214" s="696"/>
      <c r="T214" s="1272"/>
      <c r="U214" s="1060">
        <v>0</v>
      </c>
      <c r="V214" s="954"/>
      <c r="W214" s="265"/>
      <c r="X214" s="121">
        <f t="shared" si="57"/>
        <v>0</v>
      </c>
      <c r="Y214" s="959">
        <f t="shared" si="58"/>
        <v>0</v>
      </c>
      <c r="Z214" s="17">
        <f t="shared" si="59"/>
        <v>0</v>
      </c>
      <c r="AA214" s="17">
        <f t="shared" si="60"/>
        <v>0</v>
      </c>
      <c r="AB214" s="17">
        <f t="shared" si="61"/>
        <v>0</v>
      </c>
      <c r="AC214" s="17">
        <f t="shared" si="62"/>
        <v>0</v>
      </c>
      <c r="AD214" s="17">
        <f t="shared" si="63"/>
        <v>0</v>
      </c>
      <c r="AE214" s="17">
        <f t="shared" si="64"/>
        <v>0</v>
      </c>
      <c r="AF214" s="17">
        <f t="shared" si="65"/>
        <v>0</v>
      </c>
      <c r="AN214" s="55">
        <v>207</v>
      </c>
      <c r="AO214" s="57">
        <f t="shared" si="66"/>
        <v>0</v>
      </c>
      <c r="AP214" s="57">
        <f t="shared" si="67"/>
        <v>0</v>
      </c>
      <c r="AQ214" s="57">
        <f t="shared" si="56"/>
        <v>0</v>
      </c>
      <c r="AR214" s="57">
        <f t="shared" si="68"/>
        <v>0</v>
      </c>
    </row>
    <row r="215" spans="1:44" ht="15.75" customHeight="1" x14ac:dyDescent="0.3">
      <c r="A215" s="36">
        <v>207</v>
      </c>
      <c r="B215" s="19"/>
      <c r="C215" s="19"/>
      <c r="D215" s="20"/>
      <c r="E215" s="1273"/>
      <c r="F215" s="119"/>
      <c r="G215" s="595"/>
      <c r="H215" s="520"/>
      <c r="I215" s="741"/>
      <c r="J215" s="520"/>
      <c r="K215" s="741"/>
      <c r="L215" s="520"/>
      <c r="M215" s="741"/>
      <c r="N215" s="1272"/>
      <c r="O215" s="741"/>
      <c r="P215" s="1272"/>
      <c r="Q215" s="741"/>
      <c r="R215" s="1272"/>
      <c r="S215" s="696"/>
      <c r="T215" s="1272"/>
      <c r="U215" s="1060">
        <v>0</v>
      </c>
      <c r="V215" s="954"/>
      <c r="W215" s="265"/>
      <c r="X215" s="121">
        <f t="shared" si="57"/>
        <v>0</v>
      </c>
      <c r="Y215" s="959">
        <f t="shared" si="58"/>
        <v>0</v>
      </c>
      <c r="Z215" s="17">
        <f t="shared" si="59"/>
        <v>0</v>
      </c>
      <c r="AA215" s="17">
        <f t="shared" si="60"/>
        <v>0</v>
      </c>
      <c r="AB215" s="17">
        <f t="shared" si="61"/>
        <v>0</v>
      </c>
      <c r="AC215" s="17">
        <f t="shared" si="62"/>
        <v>0</v>
      </c>
      <c r="AD215" s="17">
        <f t="shared" si="63"/>
        <v>0</v>
      </c>
      <c r="AE215" s="17">
        <f t="shared" si="64"/>
        <v>0</v>
      </c>
      <c r="AF215" s="17">
        <f t="shared" si="65"/>
        <v>0</v>
      </c>
      <c r="AN215" s="55">
        <v>208</v>
      </c>
      <c r="AO215" s="57">
        <f t="shared" si="66"/>
        <v>0</v>
      </c>
      <c r="AP215" s="57">
        <f t="shared" si="67"/>
        <v>0</v>
      </c>
      <c r="AQ215" s="57">
        <f t="shared" si="56"/>
        <v>0</v>
      </c>
      <c r="AR215" s="57">
        <f t="shared" si="68"/>
        <v>0</v>
      </c>
    </row>
    <row r="216" spans="1:44" s="2" customFormat="1" ht="15.75" customHeight="1" x14ac:dyDescent="0.3">
      <c r="A216" s="36">
        <v>208</v>
      </c>
      <c r="B216" s="19"/>
      <c r="C216" s="19"/>
      <c r="D216" s="20"/>
      <c r="E216" s="1275"/>
      <c r="F216" s="119"/>
      <c r="G216" s="595"/>
      <c r="H216" s="520"/>
      <c r="I216" s="741"/>
      <c r="J216" s="520"/>
      <c r="K216" s="741"/>
      <c r="L216" s="520"/>
      <c r="M216" s="741"/>
      <c r="N216" s="1272"/>
      <c r="O216" s="741"/>
      <c r="P216" s="1272"/>
      <c r="Q216" s="741"/>
      <c r="R216" s="1272"/>
      <c r="S216" s="696"/>
      <c r="T216" s="1272"/>
      <c r="U216" s="1060">
        <v>0</v>
      </c>
      <c r="V216" s="954"/>
      <c r="W216" s="265"/>
      <c r="X216" s="121">
        <f t="shared" si="57"/>
        <v>0</v>
      </c>
      <c r="Y216" s="959">
        <f t="shared" si="58"/>
        <v>0</v>
      </c>
      <c r="Z216" s="17">
        <f t="shared" si="59"/>
        <v>0</v>
      </c>
      <c r="AA216" s="17">
        <f t="shared" si="60"/>
        <v>0</v>
      </c>
      <c r="AB216" s="17">
        <f t="shared" si="61"/>
        <v>0</v>
      </c>
      <c r="AC216" s="17">
        <f t="shared" si="62"/>
        <v>0</v>
      </c>
      <c r="AD216" s="17">
        <f t="shared" si="63"/>
        <v>0</v>
      </c>
      <c r="AE216" s="17">
        <f t="shared" si="64"/>
        <v>0</v>
      </c>
      <c r="AF216" s="17">
        <f t="shared" si="65"/>
        <v>0</v>
      </c>
      <c r="AN216" s="55">
        <v>209</v>
      </c>
      <c r="AO216" s="57">
        <f t="shared" si="66"/>
        <v>0</v>
      </c>
      <c r="AP216" s="57">
        <f t="shared" si="67"/>
        <v>0</v>
      </c>
      <c r="AQ216" s="57">
        <f t="shared" si="56"/>
        <v>0</v>
      </c>
      <c r="AR216" s="57">
        <f t="shared" si="68"/>
        <v>0</v>
      </c>
    </row>
    <row r="217" spans="1:44" ht="15.75" customHeight="1" x14ac:dyDescent="0.3">
      <c r="A217" s="36">
        <v>209</v>
      </c>
      <c r="B217" s="19"/>
      <c r="C217" s="19"/>
      <c r="D217" s="20"/>
      <c r="E217" s="1273"/>
      <c r="F217" s="119"/>
      <c r="G217" s="595"/>
      <c r="H217" s="520"/>
      <c r="I217" s="741"/>
      <c r="J217" s="520"/>
      <c r="K217" s="741"/>
      <c r="L217" s="520"/>
      <c r="M217" s="741"/>
      <c r="N217" s="1272"/>
      <c r="O217" s="741"/>
      <c r="P217" s="1272"/>
      <c r="Q217" s="741"/>
      <c r="R217" s="1272"/>
      <c r="S217" s="696"/>
      <c r="T217" s="1272"/>
      <c r="U217" s="1060">
        <v>0</v>
      </c>
      <c r="V217" s="954"/>
      <c r="W217" s="265"/>
      <c r="X217" s="121">
        <f t="shared" si="57"/>
        <v>0</v>
      </c>
      <c r="Y217" s="959">
        <f t="shared" si="58"/>
        <v>0</v>
      </c>
      <c r="Z217" s="17">
        <f t="shared" si="59"/>
        <v>0</v>
      </c>
      <c r="AA217" s="17">
        <f t="shared" si="60"/>
        <v>0</v>
      </c>
      <c r="AB217" s="17">
        <f t="shared" si="61"/>
        <v>0</v>
      </c>
      <c r="AC217" s="17">
        <f t="shared" si="62"/>
        <v>0</v>
      </c>
      <c r="AD217" s="17">
        <f t="shared" si="63"/>
        <v>0</v>
      </c>
      <c r="AE217" s="17">
        <f t="shared" si="64"/>
        <v>0</v>
      </c>
      <c r="AF217" s="17">
        <f t="shared" si="65"/>
        <v>0</v>
      </c>
      <c r="AO217" s="57">
        <f t="shared" si="66"/>
        <v>0</v>
      </c>
      <c r="AP217" s="57">
        <f t="shared" si="67"/>
        <v>0</v>
      </c>
      <c r="AQ217" s="57">
        <f t="shared" si="56"/>
        <v>0</v>
      </c>
      <c r="AR217" s="57">
        <f t="shared" si="68"/>
        <v>0</v>
      </c>
    </row>
    <row r="218" spans="1:44" ht="15.75" customHeight="1" x14ac:dyDescent="0.3">
      <c r="A218" s="36">
        <v>210</v>
      </c>
      <c r="B218" s="19"/>
      <c r="C218" s="19"/>
      <c r="D218" s="20"/>
      <c r="E218" s="1273"/>
      <c r="F218" s="119"/>
      <c r="G218" s="595"/>
      <c r="H218" s="520"/>
      <c r="I218" s="741"/>
      <c r="J218" s="520"/>
      <c r="K218" s="741"/>
      <c r="L218" s="520"/>
      <c r="M218" s="741"/>
      <c r="N218" s="1272"/>
      <c r="O218" s="741"/>
      <c r="P218" s="1272"/>
      <c r="Q218" s="741"/>
      <c r="R218" s="1272"/>
      <c r="S218" s="696"/>
      <c r="T218" s="1272"/>
      <c r="U218" s="1060">
        <v>0</v>
      </c>
      <c r="V218" s="954"/>
      <c r="W218" s="265"/>
      <c r="X218" s="121">
        <f t="shared" si="57"/>
        <v>0</v>
      </c>
      <c r="Y218" s="959">
        <f t="shared" si="58"/>
        <v>0</v>
      </c>
      <c r="Z218" s="17">
        <f t="shared" si="59"/>
        <v>0</v>
      </c>
      <c r="AA218" s="17">
        <f t="shared" si="60"/>
        <v>0</v>
      </c>
      <c r="AB218" s="17">
        <f t="shared" si="61"/>
        <v>0</v>
      </c>
      <c r="AC218" s="17">
        <f t="shared" si="62"/>
        <v>0</v>
      </c>
      <c r="AD218" s="17">
        <f t="shared" si="63"/>
        <v>0</v>
      </c>
      <c r="AE218" s="17">
        <f t="shared" si="64"/>
        <v>0</v>
      </c>
      <c r="AF218" s="17">
        <f t="shared" si="65"/>
        <v>0</v>
      </c>
      <c r="AO218" s="57">
        <f t="shared" si="66"/>
        <v>0</v>
      </c>
      <c r="AP218" s="57">
        <f t="shared" si="67"/>
        <v>0</v>
      </c>
      <c r="AQ218" s="57">
        <f t="shared" si="56"/>
        <v>0</v>
      </c>
      <c r="AR218" s="57">
        <f t="shared" si="68"/>
        <v>0</v>
      </c>
    </row>
    <row r="219" spans="1:44" ht="15.75" customHeight="1" x14ac:dyDescent="0.3">
      <c r="A219" s="37">
        <v>3</v>
      </c>
      <c r="B219" s="19"/>
      <c r="C219" s="19"/>
      <c r="D219" s="20"/>
      <c r="E219" s="1273"/>
      <c r="F219" s="119"/>
      <c r="G219" s="595"/>
      <c r="H219" s="520"/>
      <c r="I219" s="741"/>
      <c r="J219" s="520"/>
      <c r="K219" s="741"/>
      <c r="L219" s="520"/>
      <c r="M219" s="741"/>
      <c r="N219" s="1272"/>
      <c r="O219" s="741"/>
      <c r="P219" s="1272"/>
      <c r="Q219" s="741"/>
      <c r="R219" s="1272"/>
      <c r="S219" s="696"/>
      <c r="T219" s="1272"/>
      <c r="U219" s="1060">
        <v>0</v>
      </c>
      <c r="V219" s="954"/>
      <c r="W219" s="265"/>
      <c r="X219" s="121">
        <f t="shared" si="57"/>
        <v>0</v>
      </c>
      <c r="Y219" s="959">
        <f t="shared" si="58"/>
        <v>0</v>
      </c>
      <c r="Z219" s="17">
        <f t="shared" si="59"/>
        <v>0</v>
      </c>
      <c r="AA219" s="17">
        <f t="shared" si="60"/>
        <v>0</v>
      </c>
      <c r="AB219" s="17">
        <f t="shared" si="61"/>
        <v>0</v>
      </c>
      <c r="AC219" s="17">
        <f t="shared" si="62"/>
        <v>0</v>
      </c>
      <c r="AD219" s="17">
        <f t="shared" si="63"/>
        <v>0</v>
      </c>
      <c r="AE219" s="17">
        <f t="shared" si="64"/>
        <v>0</v>
      </c>
      <c r="AF219" s="17">
        <f t="shared" si="65"/>
        <v>0</v>
      </c>
      <c r="AO219" s="57">
        <f t="shared" si="66"/>
        <v>0</v>
      </c>
      <c r="AP219" s="57">
        <f t="shared" si="67"/>
        <v>0</v>
      </c>
      <c r="AQ219" s="57">
        <f t="shared" si="56"/>
        <v>0</v>
      </c>
      <c r="AR219" s="57">
        <f t="shared" si="68"/>
        <v>0</v>
      </c>
    </row>
    <row r="220" spans="1:44" ht="15.75" customHeight="1" x14ac:dyDescent="0.3">
      <c r="A220" s="37">
        <v>4</v>
      </c>
      <c r="B220" s="19"/>
      <c r="C220" s="19"/>
      <c r="D220" s="20"/>
      <c r="E220" s="1273"/>
      <c r="F220" s="119"/>
      <c r="G220" s="595"/>
      <c r="H220" s="520"/>
      <c r="I220" s="741"/>
      <c r="J220" s="520"/>
      <c r="K220" s="741"/>
      <c r="L220" s="520"/>
      <c r="M220" s="741"/>
      <c r="N220" s="1272"/>
      <c r="O220" s="741"/>
      <c r="P220" s="1272"/>
      <c r="Q220" s="741"/>
      <c r="R220" s="1272"/>
      <c r="S220" s="696"/>
      <c r="T220" s="1272"/>
      <c r="U220" s="1060">
        <v>0</v>
      </c>
      <c r="V220" s="954"/>
      <c r="W220" s="265"/>
      <c r="X220" s="121">
        <f t="shared" si="57"/>
        <v>0</v>
      </c>
      <c r="Y220" s="959">
        <f t="shared" si="58"/>
        <v>0</v>
      </c>
      <c r="Z220" s="17">
        <f t="shared" si="59"/>
        <v>0</v>
      </c>
      <c r="AA220" s="17">
        <f t="shared" si="60"/>
        <v>0</v>
      </c>
      <c r="AB220" s="17">
        <f t="shared" si="61"/>
        <v>0</v>
      </c>
      <c r="AC220" s="17">
        <f t="shared" si="62"/>
        <v>0</v>
      </c>
      <c r="AD220" s="17">
        <f t="shared" si="63"/>
        <v>0</v>
      </c>
      <c r="AE220" s="17">
        <f t="shared" si="64"/>
        <v>0</v>
      </c>
      <c r="AF220" s="17">
        <f t="shared" si="65"/>
        <v>0</v>
      </c>
      <c r="AO220" s="57">
        <f t="shared" si="66"/>
        <v>0</v>
      </c>
      <c r="AP220" s="57">
        <f t="shared" si="67"/>
        <v>0</v>
      </c>
      <c r="AQ220" s="57">
        <f t="shared" si="56"/>
        <v>0</v>
      </c>
      <c r="AR220" s="57">
        <f t="shared" si="68"/>
        <v>0</v>
      </c>
    </row>
    <row r="221" spans="1:44" ht="15.75" customHeight="1" x14ac:dyDescent="0.3">
      <c r="A221" s="37">
        <v>5</v>
      </c>
      <c r="B221" s="19"/>
      <c r="C221" s="19"/>
      <c r="D221" s="20"/>
      <c r="E221" s="1273"/>
      <c r="F221" s="119"/>
      <c r="G221" s="595"/>
      <c r="H221" s="520"/>
      <c r="I221" s="741"/>
      <c r="J221" s="520"/>
      <c r="K221" s="741"/>
      <c r="L221" s="520"/>
      <c r="M221" s="741"/>
      <c r="N221" s="1272"/>
      <c r="O221" s="741"/>
      <c r="P221" s="1272"/>
      <c r="Q221" s="741"/>
      <c r="R221" s="1272"/>
      <c r="S221" s="696"/>
      <c r="T221" s="1272"/>
      <c r="U221" s="1060">
        <v>1</v>
      </c>
      <c r="V221" s="954"/>
      <c r="W221" s="265"/>
      <c r="X221" s="121">
        <f t="shared" si="57"/>
        <v>0</v>
      </c>
      <c r="Y221" s="959">
        <f t="shared" si="58"/>
        <v>0</v>
      </c>
      <c r="Z221" s="17">
        <f t="shared" si="59"/>
        <v>0</v>
      </c>
      <c r="AA221" s="17">
        <f t="shared" si="60"/>
        <v>0</v>
      </c>
      <c r="AB221" s="17">
        <f t="shared" si="61"/>
        <v>0</v>
      </c>
      <c r="AC221" s="17">
        <f t="shared" si="62"/>
        <v>0</v>
      </c>
      <c r="AD221" s="17">
        <f t="shared" si="63"/>
        <v>0</v>
      </c>
      <c r="AE221" s="17">
        <f t="shared" si="64"/>
        <v>0</v>
      </c>
      <c r="AF221" s="17">
        <f t="shared" si="65"/>
        <v>0</v>
      </c>
      <c r="AO221" s="57">
        <f t="shared" si="66"/>
        <v>0</v>
      </c>
      <c r="AP221" s="57">
        <f t="shared" si="67"/>
        <v>0</v>
      </c>
      <c r="AQ221" s="57">
        <f t="shared" si="56"/>
        <v>0</v>
      </c>
      <c r="AR221" s="57">
        <f t="shared" si="68"/>
        <v>0</v>
      </c>
    </row>
    <row r="222" spans="1:44" ht="15.75" customHeight="1" x14ac:dyDescent="0.3">
      <c r="A222" s="37">
        <v>6</v>
      </c>
      <c r="B222" s="19"/>
      <c r="C222" s="19"/>
      <c r="D222" s="20"/>
      <c r="E222" s="1273"/>
      <c r="F222" s="119"/>
      <c r="G222" s="595"/>
      <c r="H222" s="520"/>
      <c r="I222" s="741"/>
      <c r="J222" s="520"/>
      <c r="K222" s="741"/>
      <c r="L222" s="520"/>
      <c r="M222" s="741"/>
      <c r="N222" s="1272"/>
      <c r="O222" s="741"/>
      <c r="P222" s="1272"/>
      <c r="Q222" s="741"/>
      <c r="R222" s="1272"/>
      <c r="S222" s="696"/>
      <c r="T222" s="1272"/>
      <c r="U222" s="1060">
        <v>5</v>
      </c>
      <c r="V222" s="954"/>
      <c r="W222" s="265"/>
      <c r="X222" s="121">
        <f t="shared" ref="X222:X285" si="69">F222+G222+I222+K222+M222+O222+Q222+S222-H222-J222-L222-N222-P222-R222-T222-W222</f>
        <v>0</v>
      </c>
      <c r="Y222" s="959">
        <f t="shared" si="58"/>
        <v>0</v>
      </c>
      <c r="Z222" s="17">
        <f t="shared" si="59"/>
        <v>0</v>
      </c>
      <c r="AA222" s="17">
        <f t="shared" si="60"/>
        <v>0</v>
      </c>
      <c r="AB222" s="17">
        <f t="shared" si="61"/>
        <v>0</v>
      </c>
      <c r="AC222" s="17">
        <f t="shared" si="62"/>
        <v>0</v>
      </c>
      <c r="AD222" s="17">
        <f t="shared" si="63"/>
        <v>0</v>
      </c>
      <c r="AE222" s="17">
        <f t="shared" si="64"/>
        <v>0</v>
      </c>
      <c r="AF222" s="17">
        <f t="shared" si="65"/>
        <v>0</v>
      </c>
      <c r="AO222" s="57">
        <f t="shared" si="66"/>
        <v>0</v>
      </c>
      <c r="AP222" s="57">
        <f t="shared" si="67"/>
        <v>0</v>
      </c>
      <c r="AQ222" s="57">
        <f t="shared" si="56"/>
        <v>0</v>
      </c>
      <c r="AR222" s="57">
        <f t="shared" si="68"/>
        <v>0</v>
      </c>
    </row>
    <row r="223" spans="1:44" ht="15.75" customHeight="1" x14ac:dyDescent="0.3">
      <c r="A223" s="37">
        <v>8</v>
      </c>
      <c r="B223" s="19"/>
      <c r="C223" s="19"/>
      <c r="D223" s="20"/>
      <c r="E223" s="1273"/>
      <c r="F223" s="119"/>
      <c r="G223" s="595"/>
      <c r="H223" s="520"/>
      <c r="I223" s="741"/>
      <c r="J223" s="520"/>
      <c r="K223" s="741"/>
      <c r="L223" s="520"/>
      <c r="M223" s="741"/>
      <c r="N223" s="1272"/>
      <c r="O223" s="741"/>
      <c r="P223" s="1272"/>
      <c r="Q223" s="741"/>
      <c r="R223" s="1272"/>
      <c r="S223" s="696"/>
      <c r="T223" s="1272"/>
      <c r="U223" s="1060">
        <v>1</v>
      </c>
      <c r="V223" s="954"/>
      <c r="W223" s="265"/>
      <c r="X223" s="121">
        <f t="shared" si="69"/>
        <v>0</v>
      </c>
      <c r="Y223" s="959">
        <f t="shared" si="58"/>
        <v>0</v>
      </c>
      <c r="Z223" s="17">
        <f t="shared" si="59"/>
        <v>0</v>
      </c>
      <c r="AA223" s="17">
        <f t="shared" si="60"/>
        <v>0</v>
      </c>
      <c r="AB223" s="17">
        <f t="shared" si="61"/>
        <v>0</v>
      </c>
      <c r="AC223" s="17">
        <f t="shared" si="62"/>
        <v>0</v>
      </c>
      <c r="AD223" s="17">
        <f t="shared" si="63"/>
        <v>0</v>
      </c>
      <c r="AE223" s="17">
        <f t="shared" si="64"/>
        <v>0</v>
      </c>
      <c r="AF223" s="17">
        <f t="shared" si="65"/>
        <v>0</v>
      </c>
      <c r="AO223" s="57">
        <f t="shared" si="66"/>
        <v>0</v>
      </c>
      <c r="AP223" s="57">
        <f t="shared" si="67"/>
        <v>0</v>
      </c>
      <c r="AQ223" s="57">
        <f t="shared" si="56"/>
        <v>0</v>
      </c>
      <c r="AR223" s="57">
        <f t="shared" si="68"/>
        <v>0</v>
      </c>
    </row>
    <row r="224" spans="1:44" ht="15.75" customHeight="1" x14ac:dyDescent="0.3">
      <c r="A224" s="37">
        <v>9</v>
      </c>
      <c r="B224" s="19"/>
      <c r="C224" s="19"/>
      <c r="D224" s="20"/>
      <c r="E224" s="1273"/>
      <c r="F224" s="119"/>
      <c r="G224" s="595"/>
      <c r="H224" s="520"/>
      <c r="I224" s="741"/>
      <c r="J224" s="520"/>
      <c r="K224" s="741"/>
      <c r="L224" s="520"/>
      <c r="M224" s="741"/>
      <c r="N224" s="1272"/>
      <c r="O224" s="741"/>
      <c r="P224" s="1272"/>
      <c r="Q224" s="741"/>
      <c r="R224" s="1272"/>
      <c r="S224" s="696"/>
      <c r="T224" s="1272"/>
      <c r="U224" s="1060">
        <v>0</v>
      </c>
      <c r="V224" s="954"/>
      <c r="W224" s="265"/>
      <c r="X224" s="121">
        <f t="shared" si="69"/>
        <v>0</v>
      </c>
      <c r="Y224" s="959">
        <f t="shared" si="58"/>
        <v>0</v>
      </c>
      <c r="Z224" s="17">
        <f t="shared" si="59"/>
        <v>0</v>
      </c>
      <c r="AA224" s="17">
        <f t="shared" si="60"/>
        <v>0</v>
      </c>
      <c r="AB224" s="17">
        <f t="shared" si="61"/>
        <v>0</v>
      </c>
      <c r="AC224" s="17">
        <f t="shared" si="62"/>
        <v>0</v>
      </c>
      <c r="AD224" s="17">
        <f t="shared" si="63"/>
        <v>0</v>
      </c>
      <c r="AE224" s="17">
        <f t="shared" si="64"/>
        <v>0</v>
      </c>
      <c r="AF224" s="17">
        <f t="shared" si="65"/>
        <v>0</v>
      </c>
      <c r="AO224" s="57">
        <f t="shared" si="66"/>
        <v>0</v>
      </c>
      <c r="AP224" s="57">
        <f t="shared" si="67"/>
        <v>0</v>
      </c>
      <c r="AQ224" s="57">
        <f t="shared" si="56"/>
        <v>0</v>
      </c>
      <c r="AR224" s="57">
        <f t="shared" si="68"/>
        <v>0</v>
      </c>
    </row>
    <row r="225" spans="1:44" ht="15.75" customHeight="1" x14ac:dyDescent="0.3">
      <c r="A225" s="37">
        <v>10</v>
      </c>
      <c r="B225" s="19"/>
      <c r="C225" s="19"/>
      <c r="D225" s="20"/>
      <c r="E225" s="1273"/>
      <c r="F225" s="119"/>
      <c r="G225" s="595"/>
      <c r="H225" s="520"/>
      <c r="I225" s="741"/>
      <c r="J225" s="520"/>
      <c r="K225" s="741"/>
      <c r="L225" s="520"/>
      <c r="M225" s="741"/>
      <c r="N225" s="1272"/>
      <c r="O225" s="741"/>
      <c r="P225" s="1272"/>
      <c r="Q225" s="741"/>
      <c r="R225" s="1272"/>
      <c r="S225" s="696"/>
      <c r="T225" s="1272"/>
      <c r="U225" s="1060">
        <v>0</v>
      </c>
      <c r="V225" s="954"/>
      <c r="W225" s="265"/>
      <c r="X225" s="121">
        <f t="shared" si="69"/>
        <v>0</v>
      </c>
      <c r="Y225" s="959">
        <f t="shared" si="58"/>
        <v>0</v>
      </c>
      <c r="Z225" s="17">
        <f t="shared" si="59"/>
        <v>0</v>
      </c>
      <c r="AA225" s="17">
        <f t="shared" si="60"/>
        <v>0</v>
      </c>
      <c r="AB225" s="17">
        <f t="shared" si="61"/>
        <v>0</v>
      </c>
      <c r="AC225" s="17">
        <f t="shared" si="62"/>
        <v>0</v>
      </c>
      <c r="AD225" s="17">
        <f t="shared" si="63"/>
        <v>0</v>
      </c>
      <c r="AE225" s="17">
        <f t="shared" si="64"/>
        <v>0</v>
      </c>
      <c r="AF225" s="17">
        <f t="shared" si="65"/>
        <v>0</v>
      </c>
      <c r="AO225" s="57">
        <f t="shared" si="66"/>
        <v>0</v>
      </c>
      <c r="AP225" s="57">
        <f t="shared" si="67"/>
        <v>0</v>
      </c>
      <c r="AQ225" s="57">
        <f t="shared" si="56"/>
        <v>0</v>
      </c>
      <c r="AR225" s="57">
        <f t="shared" si="68"/>
        <v>0</v>
      </c>
    </row>
    <row r="226" spans="1:44" ht="15.75" customHeight="1" x14ac:dyDescent="0.3">
      <c r="A226" s="37">
        <v>11</v>
      </c>
      <c r="B226" s="19"/>
      <c r="C226" s="19"/>
      <c r="D226" s="20"/>
      <c r="E226" s="1273"/>
      <c r="F226" s="119"/>
      <c r="G226" s="595"/>
      <c r="H226" s="520"/>
      <c r="I226" s="741"/>
      <c r="J226" s="520"/>
      <c r="K226" s="741"/>
      <c r="L226" s="520"/>
      <c r="M226" s="741"/>
      <c r="N226" s="1272"/>
      <c r="O226" s="741"/>
      <c r="P226" s="1272"/>
      <c r="Q226" s="741"/>
      <c r="R226" s="1272"/>
      <c r="S226" s="696"/>
      <c r="T226" s="1272"/>
      <c r="U226" s="1060">
        <v>1</v>
      </c>
      <c r="V226" s="954"/>
      <c r="W226" s="265"/>
      <c r="X226" s="121">
        <f t="shared" si="69"/>
        <v>0</v>
      </c>
      <c r="Y226" s="959">
        <f t="shared" si="58"/>
        <v>0</v>
      </c>
      <c r="Z226" s="17">
        <f t="shared" si="59"/>
        <v>0</v>
      </c>
      <c r="AA226" s="17">
        <f t="shared" si="60"/>
        <v>0</v>
      </c>
      <c r="AB226" s="17">
        <f t="shared" si="61"/>
        <v>0</v>
      </c>
      <c r="AC226" s="17">
        <f t="shared" si="62"/>
        <v>0</v>
      </c>
      <c r="AD226" s="17">
        <f t="shared" si="63"/>
        <v>0</v>
      </c>
      <c r="AE226" s="17">
        <f t="shared" si="64"/>
        <v>0</v>
      </c>
      <c r="AF226" s="17">
        <f t="shared" si="65"/>
        <v>0</v>
      </c>
      <c r="AO226" s="57">
        <f t="shared" si="66"/>
        <v>0</v>
      </c>
      <c r="AP226" s="57">
        <f t="shared" si="67"/>
        <v>0</v>
      </c>
      <c r="AQ226" s="57">
        <f t="shared" si="56"/>
        <v>0</v>
      </c>
      <c r="AR226" s="57">
        <f t="shared" si="68"/>
        <v>0</v>
      </c>
    </row>
    <row r="227" spans="1:44" ht="15.75" customHeight="1" x14ac:dyDescent="0.3">
      <c r="A227" s="37">
        <v>12</v>
      </c>
      <c r="B227" s="19"/>
      <c r="C227" s="19"/>
      <c r="D227" s="20"/>
      <c r="E227" s="1273"/>
      <c r="F227" s="119"/>
      <c r="G227" s="595"/>
      <c r="H227" s="520"/>
      <c r="I227" s="741"/>
      <c r="J227" s="520"/>
      <c r="K227" s="741"/>
      <c r="L227" s="520"/>
      <c r="M227" s="741"/>
      <c r="N227" s="1272"/>
      <c r="O227" s="741"/>
      <c r="P227" s="1272"/>
      <c r="Q227" s="741"/>
      <c r="R227" s="1272"/>
      <c r="S227" s="696"/>
      <c r="T227" s="1272"/>
      <c r="U227" s="1060">
        <v>0</v>
      </c>
      <c r="V227" s="954"/>
      <c r="W227" s="265"/>
      <c r="X227" s="121">
        <f t="shared" si="69"/>
        <v>0</v>
      </c>
      <c r="Y227" s="959">
        <f t="shared" si="58"/>
        <v>0</v>
      </c>
      <c r="Z227" s="17">
        <f t="shared" si="59"/>
        <v>0</v>
      </c>
      <c r="AA227" s="17">
        <f t="shared" si="60"/>
        <v>0</v>
      </c>
      <c r="AB227" s="17">
        <f t="shared" si="61"/>
        <v>0</v>
      </c>
      <c r="AC227" s="17">
        <f t="shared" si="62"/>
        <v>0</v>
      </c>
      <c r="AD227" s="17">
        <f t="shared" si="63"/>
        <v>0</v>
      </c>
      <c r="AE227" s="17">
        <f t="shared" si="64"/>
        <v>0</v>
      </c>
      <c r="AF227" s="17">
        <f t="shared" si="65"/>
        <v>0</v>
      </c>
      <c r="AO227" s="57">
        <f t="shared" si="66"/>
        <v>0</v>
      </c>
      <c r="AP227" s="57">
        <f t="shared" si="67"/>
        <v>0</v>
      </c>
      <c r="AQ227" s="57">
        <f t="shared" si="56"/>
        <v>0</v>
      </c>
      <c r="AR227" s="57">
        <f t="shared" si="68"/>
        <v>0</v>
      </c>
    </row>
    <row r="228" spans="1:44" ht="15.75" customHeight="1" x14ac:dyDescent="0.3">
      <c r="A228" s="37">
        <v>13</v>
      </c>
      <c r="B228" s="19"/>
      <c r="C228" s="19"/>
      <c r="D228" s="20"/>
      <c r="E228" s="1273"/>
      <c r="F228" s="119"/>
      <c r="G228" s="595"/>
      <c r="H228" s="520"/>
      <c r="I228" s="741"/>
      <c r="J228" s="520"/>
      <c r="K228" s="741"/>
      <c r="L228" s="520"/>
      <c r="M228" s="741"/>
      <c r="N228" s="1272"/>
      <c r="O228" s="741"/>
      <c r="P228" s="1272"/>
      <c r="Q228" s="741"/>
      <c r="R228" s="1272"/>
      <c r="S228" s="696"/>
      <c r="T228" s="1272"/>
      <c r="U228" s="1060">
        <v>0</v>
      </c>
      <c r="V228" s="954"/>
      <c r="W228" s="265"/>
      <c r="X228" s="121">
        <f t="shared" si="69"/>
        <v>0</v>
      </c>
      <c r="Y228" s="959">
        <f t="shared" si="58"/>
        <v>0</v>
      </c>
      <c r="Z228" s="17">
        <f t="shared" si="59"/>
        <v>0</v>
      </c>
      <c r="AA228" s="17">
        <f t="shared" si="60"/>
        <v>0</v>
      </c>
      <c r="AB228" s="17">
        <f t="shared" si="61"/>
        <v>0</v>
      </c>
      <c r="AC228" s="17">
        <f t="shared" si="62"/>
        <v>0</v>
      </c>
      <c r="AD228" s="17">
        <f t="shared" si="63"/>
        <v>0</v>
      </c>
      <c r="AE228" s="17">
        <f t="shared" si="64"/>
        <v>0</v>
      </c>
      <c r="AF228" s="17">
        <f t="shared" si="65"/>
        <v>0</v>
      </c>
      <c r="AO228" s="57">
        <f t="shared" si="66"/>
        <v>0</v>
      </c>
      <c r="AP228" s="57">
        <f t="shared" si="67"/>
        <v>0</v>
      </c>
      <c r="AQ228" s="57">
        <f t="shared" si="56"/>
        <v>0</v>
      </c>
      <c r="AR228" s="57">
        <f t="shared" si="68"/>
        <v>0</v>
      </c>
    </row>
    <row r="229" spans="1:44" s="3" customFormat="1" ht="15.75" customHeight="1" x14ac:dyDescent="0.3">
      <c r="A229" s="37">
        <v>16</v>
      </c>
      <c r="B229" s="19"/>
      <c r="C229" s="19"/>
      <c r="D229" s="20"/>
      <c r="E229" s="1273"/>
      <c r="F229" s="119"/>
      <c r="G229" s="595"/>
      <c r="H229" s="520"/>
      <c r="I229" s="741"/>
      <c r="J229" s="520"/>
      <c r="K229" s="741"/>
      <c r="L229" s="520"/>
      <c r="M229" s="741"/>
      <c r="N229" s="1272"/>
      <c r="O229" s="741"/>
      <c r="P229" s="1272"/>
      <c r="Q229" s="741"/>
      <c r="R229" s="1272"/>
      <c r="S229" s="696"/>
      <c r="T229" s="1272"/>
      <c r="U229" s="1060">
        <v>0</v>
      </c>
      <c r="V229" s="954"/>
      <c r="W229" s="265"/>
      <c r="X229" s="121">
        <f t="shared" si="69"/>
        <v>0</v>
      </c>
      <c r="Y229" s="959">
        <f t="shared" si="58"/>
        <v>0</v>
      </c>
      <c r="Z229" s="17">
        <f t="shared" si="59"/>
        <v>0</v>
      </c>
      <c r="AA229" s="17">
        <f t="shared" si="60"/>
        <v>0</v>
      </c>
      <c r="AB229" s="17">
        <f t="shared" si="61"/>
        <v>0</v>
      </c>
      <c r="AC229" s="17">
        <f t="shared" si="62"/>
        <v>0</v>
      </c>
      <c r="AD229" s="17">
        <f t="shared" si="63"/>
        <v>0</v>
      </c>
      <c r="AE229" s="17">
        <f t="shared" si="64"/>
        <v>0</v>
      </c>
      <c r="AF229" s="17">
        <f t="shared" si="65"/>
        <v>0</v>
      </c>
      <c r="AO229" s="57">
        <f t="shared" si="66"/>
        <v>0</v>
      </c>
      <c r="AP229" s="57">
        <f t="shared" si="67"/>
        <v>0</v>
      </c>
      <c r="AQ229" s="57">
        <f t="shared" si="56"/>
        <v>0</v>
      </c>
      <c r="AR229" s="57">
        <f t="shared" si="68"/>
        <v>0</v>
      </c>
    </row>
    <row r="230" spans="1:44" ht="15.75" customHeight="1" x14ac:dyDescent="0.3">
      <c r="A230" s="37">
        <v>17</v>
      </c>
      <c r="B230" s="19"/>
      <c r="C230" s="19"/>
      <c r="D230" s="20"/>
      <c r="E230" s="1273"/>
      <c r="F230" s="119"/>
      <c r="G230" s="595"/>
      <c r="H230" s="520"/>
      <c r="I230" s="741"/>
      <c r="J230" s="520"/>
      <c r="K230" s="741"/>
      <c r="L230" s="520"/>
      <c r="M230" s="741"/>
      <c r="N230" s="1272"/>
      <c r="O230" s="741"/>
      <c r="P230" s="1272"/>
      <c r="Q230" s="741"/>
      <c r="R230" s="1272"/>
      <c r="S230" s="696"/>
      <c r="T230" s="1272"/>
      <c r="U230" s="1060">
        <v>0</v>
      </c>
      <c r="V230" s="954"/>
      <c r="W230" s="265"/>
      <c r="X230" s="121">
        <f t="shared" si="69"/>
        <v>0</v>
      </c>
      <c r="Y230" s="959">
        <f t="shared" si="58"/>
        <v>0</v>
      </c>
      <c r="Z230" s="17">
        <f t="shared" si="59"/>
        <v>0</v>
      </c>
      <c r="AA230" s="17">
        <f t="shared" si="60"/>
        <v>0</v>
      </c>
      <c r="AB230" s="17">
        <f t="shared" si="61"/>
        <v>0</v>
      </c>
      <c r="AC230" s="17">
        <f t="shared" si="62"/>
        <v>0</v>
      </c>
      <c r="AD230" s="17">
        <f t="shared" si="63"/>
        <v>0</v>
      </c>
      <c r="AE230" s="17">
        <f t="shared" si="64"/>
        <v>0</v>
      </c>
      <c r="AF230" s="17">
        <f t="shared" si="65"/>
        <v>0</v>
      </c>
      <c r="AO230" s="57">
        <f t="shared" si="66"/>
        <v>0</v>
      </c>
      <c r="AP230" s="57">
        <f t="shared" si="67"/>
        <v>0</v>
      </c>
      <c r="AQ230" s="57">
        <f t="shared" si="56"/>
        <v>0</v>
      </c>
      <c r="AR230" s="57">
        <f t="shared" si="68"/>
        <v>0</v>
      </c>
    </row>
    <row r="231" spans="1:44" s="3" customFormat="1" ht="15.75" customHeight="1" x14ac:dyDescent="0.3">
      <c r="A231" s="37">
        <v>21</v>
      </c>
      <c r="B231" s="19"/>
      <c r="C231" s="19"/>
      <c r="D231" s="20"/>
      <c r="E231" s="1273"/>
      <c r="F231" s="119"/>
      <c r="G231" s="595"/>
      <c r="H231" s="520"/>
      <c r="I231" s="741"/>
      <c r="J231" s="520"/>
      <c r="K231" s="741"/>
      <c r="L231" s="520"/>
      <c r="M231" s="741"/>
      <c r="N231" s="1272"/>
      <c r="O231" s="741"/>
      <c r="P231" s="1272"/>
      <c r="Q231" s="741"/>
      <c r="R231" s="1272"/>
      <c r="S231" s="696"/>
      <c r="T231" s="1272"/>
      <c r="U231" s="1060">
        <v>0</v>
      </c>
      <c r="V231" s="954"/>
      <c r="W231" s="265"/>
      <c r="X231" s="121">
        <f t="shared" si="69"/>
        <v>0</v>
      </c>
      <c r="Y231" s="959">
        <f t="shared" si="58"/>
        <v>0</v>
      </c>
      <c r="Z231" s="17">
        <f t="shared" si="59"/>
        <v>0</v>
      </c>
      <c r="AA231" s="17">
        <f t="shared" si="60"/>
        <v>0</v>
      </c>
      <c r="AB231" s="17">
        <f t="shared" si="61"/>
        <v>0</v>
      </c>
      <c r="AC231" s="17">
        <f t="shared" si="62"/>
        <v>0</v>
      </c>
      <c r="AD231" s="17">
        <f t="shared" si="63"/>
        <v>0</v>
      </c>
      <c r="AE231" s="17">
        <f t="shared" si="64"/>
        <v>0</v>
      </c>
      <c r="AF231" s="17">
        <f t="shared" si="65"/>
        <v>0</v>
      </c>
      <c r="AO231" s="57">
        <f t="shared" si="66"/>
        <v>0</v>
      </c>
      <c r="AP231" s="57">
        <f t="shared" si="67"/>
        <v>0</v>
      </c>
      <c r="AQ231" s="57">
        <f t="shared" si="56"/>
        <v>0</v>
      </c>
      <c r="AR231" s="57">
        <f t="shared" si="68"/>
        <v>0</v>
      </c>
    </row>
    <row r="232" spans="1:44" ht="15.75" customHeight="1" x14ac:dyDescent="0.3">
      <c r="A232" s="37">
        <v>22</v>
      </c>
      <c r="B232" s="19"/>
      <c r="C232" s="19"/>
      <c r="D232" s="20"/>
      <c r="E232" s="1273"/>
      <c r="F232" s="119"/>
      <c r="G232" s="595"/>
      <c r="H232" s="520"/>
      <c r="I232" s="741"/>
      <c r="J232" s="520"/>
      <c r="K232" s="741"/>
      <c r="L232" s="520"/>
      <c r="M232" s="741"/>
      <c r="N232" s="1272"/>
      <c r="O232" s="741"/>
      <c r="P232" s="1272"/>
      <c r="Q232" s="741"/>
      <c r="R232" s="1272"/>
      <c r="S232" s="696"/>
      <c r="T232" s="1272"/>
      <c r="U232" s="1060">
        <v>1</v>
      </c>
      <c r="V232" s="954"/>
      <c r="W232" s="265"/>
      <c r="X232" s="121">
        <f t="shared" si="69"/>
        <v>0</v>
      </c>
      <c r="Y232" s="959">
        <f t="shared" si="58"/>
        <v>0</v>
      </c>
      <c r="Z232" s="17">
        <f t="shared" si="59"/>
        <v>0</v>
      </c>
      <c r="AA232" s="17">
        <f t="shared" si="60"/>
        <v>0</v>
      </c>
      <c r="AB232" s="17">
        <f t="shared" si="61"/>
        <v>0</v>
      </c>
      <c r="AC232" s="17">
        <f t="shared" si="62"/>
        <v>0</v>
      </c>
      <c r="AD232" s="17">
        <f t="shared" si="63"/>
        <v>0</v>
      </c>
      <c r="AE232" s="17">
        <f t="shared" si="64"/>
        <v>0</v>
      </c>
      <c r="AF232" s="17">
        <f t="shared" si="65"/>
        <v>0</v>
      </c>
      <c r="AO232" s="57">
        <f t="shared" si="66"/>
        <v>0</v>
      </c>
      <c r="AP232" s="57">
        <f t="shared" si="67"/>
        <v>0</v>
      </c>
      <c r="AQ232" s="57">
        <f t="shared" si="56"/>
        <v>0</v>
      </c>
      <c r="AR232" s="57">
        <f t="shared" si="68"/>
        <v>0</v>
      </c>
    </row>
    <row r="233" spans="1:44" ht="15.75" customHeight="1" x14ac:dyDescent="0.3">
      <c r="A233" s="37">
        <v>23</v>
      </c>
      <c r="B233" s="19"/>
      <c r="C233" s="19"/>
      <c r="D233" s="20"/>
      <c r="E233" s="1273"/>
      <c r="F233" s="119"/>
      <c r="G233" s="595"/>
      <c r="H233" s="520"/>
      <c r="I233" s="741"/>
      <c r="J233" s="520"/>
      <c r="K233" s="741"/>
      <c r="L233" s="520"/>
      <c r="M233" s="741"/>
      <c r="N233" s="1272"/>
      <c r="O233" s="741"/>
      <c r="P233" s="1272"/>
      <c r="Q233" s="741"/>
      <c r="R233" s="1272"/>
      <c r="S233" s="696"/>
      <c r="T233" s="1272"/>
      <c r="U233" s="1060">
        <v>0</v>
      </c>
      <c r="V233" s="954"/>
      <c r="W233" s="265"/>
      <c r="X233" s="121">
        <f t="shared" si="69"/>
        <v>0</v>
      </c>
      <c r="Y233" s="959">
        <f t="shared" si="58"/>
        <v>0</v>
      </c>
      <c r="Z233" s="17">
        <f t="shared" si="59"/>
        <v>0</v>
      </c>
      <c r="AA233" s="17">
        <f t="shared" si="60"/>
        <v>0</v>
      </c>
      <c r="AB233" s="17">
        <f t="shared" si="61"/>
        <v>0</v>
      </c>
      <c r="AC233" s="17">
        <f t="shared" si="62"/>
        <v>0</v>
      </c>
      <c r="AD233" s="17">
        <f t="shared" si="63"/>
        <v>0</v>
      </c>
      <c r="AE233" s="17">
        <f t="shared" si="64"/>
        <v>0</v>
      </c>
      <c r="AF233" s="17">
        <f t="shared" si="65"/>
        <v>0</v>
      </c>
      <c r="AO233" s="57">
        <f t="shared" si="66"/>
        <v>0</v>
      </c>
      <c r="AP233" s="57">
        <f t="shared" si="67"/>
        <v>0</v>
      </c>
      <c r="AQ233" s="57">
        <f t="shared" si="56"/>
        <v>0</v>
      </c>
      <c r="AR233" s="57">
        <f t="shared" si="68"/>
        <v>0</v>
      </c>
    </row>
    <row r="234" spans="1:44" ht="15.75" customHeight="1" x14ac:dyDescent="0.3">
      <c r="A234" s="37">
        <v>24</v>
      </c>
      <c r="B234" s="19"/>
      <c r="C234" s="19"/>
      <c r="D234" s="20"/>
      <c r="E234" s="1273"/>
      <c r="F234" s="119"/>
      <c r="G234" s="595"/>
      <c r="H234" s="520"/>
      <c r="I234" s="741"/>
      <c r="J234" s="520"/>
      <c r="K234" s="741"/>
      <c r="L234" s="520"/>
      <c r="M234" s="741"/>
      <c r="N234" s="1272"/>
      <c r="O234" s="741"/>
      <c r="P234" s="1272"/>
      <c r="Q234" s="741"/>
      <c r="R234" s="1272"/>
      <c r="S234" s="696"/>
      <c r="T234" s="1272"/>
      <c r="U234" s="1060">
        <v>0</v>
      </c>
      <c r="V234" s="954"/>
      <c r="W234" s="265"/>
      <c r="X234" s="121">
        <f t="shared" si="69"/>
        <v>0</v>
      </c>
      <c r="Y234" s="959">
        <f t="shared" si="58"/>
        <v>0</v>
      </c>
      <c r="Z234" s="17">
        <f t="shared" si="59"/>
        <v>0</v>
      </c>
      <c r="AA234" s="17">
        <f t="shared" si="60"/>
        <v>0</v>
      </c>
      <c r="AB234" s="17">
        <f t="shared" si="61"/>
        <v>0</v>
      </c>
      <c r="AC234" s="17">
        <f t="shared" si="62"/>
        <v>0</v>
      </c>
      <c r="AD234" s="17">
        <f t="shared" si="63"/>
        <v>0</v>
      </c>
      <c r="AE234" s="17">
        <f t="shared" si="64"/>
        <v>0</v>
      </c>
      <c r="AF234" s="17">
        <f t="shared" si="65"/>
        <v>0</v>
      </c>
      <c r="AO234" s="57">
        <f t="shared" si="66"/>
        <v>0</v>
      </c>
      <c r="AP234" s="57">
        <f t="shared" si="67"/>
        <v>0</v>
      </c>
      <c r="AQ234" s="57">
        <f t="shared" si="56"/>
        <v>0</v>
      </c>
      <c r="AR234" s="57">
        <f t="shared" si="68"/>
        <v>0</v>
      </c>
    </row>
    <row r="235" spans="1:44" ht="15.75" customHeight="1" x14ac:dyDescent="0.3">
      <c r="A235" s="37">
        <v>25</v>
      </c>
      <c r="B235" s="19"/>
      <c r="C235" s="19"/>
      <c r="D235" s="20"/>
      <c r="E235" s="1273"/>
      <c r="F235" s="119"/>
      <c r="G235" s="595"/>
      <c r="H235" s="520"/>
      <c r="I235" s="741"/>
      <c r="J235" s="520"/>
      <c r="K235" s="741"/>
      <c r="L235" s="520"/>
      <c r="M235" s="741"/>
      <c r="N235" s="1272"/>
      <c r="O235" s="741"/>
      <c r="P235" s="1272"/>
      <c r="Q235" s="741"/>
      <c r="R235" s="1272"/>
      <c r="S235" s="696"/>
      <c r="T235" s="1272"/>
      <c r="U235" s="1060">
        <v>1</v>
      </c>
      <c r="V235" s="954"/>
      <c r="W235" s="265"/>
      <c r="X235" s="121">
        <f t="shared" si="69"/>
        <v>0</v>
      </c>
      <c r="Y235" s="959">
        <f t="shared" si="58"/>
        <v>0</v>
      </c>
      <c r="Z235" s="17">
        <f t="shared" si="59"/>
        <v>0</v>
      </c>
      <c r="AA235" s="17">
        <f t="shared" si="60"/>
        <v>0</v>
      </c>
      <c r="AB235" s="17">
        <f t="shared" si="61"/>
        <v>0</v>
      </c>
      <c r="AC235" s="17">
        <f t="shared" si="62"/>
        <v>0</v>
      </c>
      <c r="AD235" s="17">
        <f t="shared" si="63"/>
        <v>0</v>
      </c>
      <c r="AE235" s="17">
        <f t="shared" si="64"/>
        <v>0</v>
      </c>
      <c r="AF235" s="17">
        <f t="shared" si="65"/>
        <v>0</v>
      </c>
      <c r="AO235" s="57">
        <f t="shared" ref="AO235:AO264" si="70">U235*B235</f>
        <v>0</v>
      </c>
      <c r="AP235" s="57">
        <f t="shared" si="67"/>
        <v>0</v>
      </c>
      <c r="AQ235" s="57">
        <f t="shared" si="56"/>
        <v>0</v>
      </c>
      <c r="AR235" s="57">
        <f t="shared" si="68"/>
        <v>0</v>
      </c>
    </row>
    <row r="236" spans="1:44" ht="15.75" customHeight="1" x14ac:dyDescent="0.3">
      <c r="A236" s="37">
        <v>26</v>
      </c>
      <c r="B236" s="19"/>
      <c r="C236" s="19"/>
      <c r="D236" s="20"/>
      <c r="E236" s="1273"/>
      <c r="F236" s="119"/>
      <c r="G236" s="595"/>
      <c r="H236" s="520"/>
      <c r="I236" s="741"/>
      <c r="J236" s="520"/>
      <c r="K236" s="741"/>
      <c r="L236" s="520"/>
      <c r="M236" s="741"/>
      <c r="N236" s="1272"/>
      <c r="O236" s="741"/>
      <c r="P236" s="1272"/>
      <c r="Q236" s="741"/>
      <c r="R236" s="1272"/>
      <c r="S236" s="696"/>
      <c r="T236" s="1272"/>
      <c r="U236" s="1060">
        <v>4</v>
      </c>
      <c r="V236" s="954"/>
      <c r="W236" s="265"/>
      <c r="X236" s="121">
        <f t="shared" si="69"/>
        <v>0</v>
      </c>
      <c r="Y236" s="959">
        <f t="shared" si="58"/>
        <v>0</v>
      </c>
      <c r="Z236" s="17">
        <f t="shared" si="59"/>
        <v>0</v>
      </c>
      <c r="AA236" s="17">
        <f t="shared" si="60"/>
        <v>0</v>
      </c>
      <c r="AB236" s="17">
        <f t="shared" si="61"/>
        <v>0</v>
      </c>
      <c r="AC236" s="17">
        <f t="shared" si="62"/>
        <v>0</v>
      </c>
      <c r="AD236" s="17">
        <f t="shared" si="63"/>
        <v>0</v>
      </c>
      <c r="AE236" s="17">
        <f t="shared" si="64"/>
        <v>0</v>
      </c>
      <c r="AF236" s="17">
        <f t="shared" si="65"/>
        <v>0</v>
      </c>
      <c r="AO236" s="57">
        <f t="shared" si="70"/>
        <v>0</v>
      </c>
      <c r="AP236" s="57">
        <f t="shared" si="67"/>
        <v>0</v>
      </c>
      <c r="AQ236" s="57">
        <f t="shared" si="56"/>
        <v>0</v>
      </c>
      <c r="AR236" s="57">
        <f t="shared" si="68"/>
        <v>0</v>
      </c>
    </row>
    <row r="237" spans="1:44" ht="15.75" customHeight="1" x14ac:dyDescent="0.3">
      <c r="A237" s="37">
        <v>32</v>
      </c>
      <c r="B237" s="19"/>
      <c r="C237" s="19"/>
      <c r="D237" s="20"/>
      <c r="E237" s="1273"/>
      <c r="F237" s="119"/>
      <c r="G237" s="595"/>
      <c r="H237" s="520"/>
      <c r="I237" s="741"/>
      <c r="J237" s="520"/>
      <c r="K237" s="741"/>
      <c r="L237" s="520"/>
      <c r="M237" s="741"/>
      <c r="N237" s="1272"/>
      <c r="O237" s="741"/>
      <c r="P237" s="1272"/>
      <c r="Q237" s="741"/>
      <c r="R237" s="1272"/>
      <c r="S237" s="696"/>
      <c r="T237" s="1272"/>
      <c r="U237" s="1060">
        <v>0</v>
      </c>
      <c r="V237" s="954"/>
      <c r="W237" s="265"/>
      <c r="X237" s="121">
        <f t="shared" si="69"/>
        <v>0</v>
      </c>
      <c r="Y237" s="959">
        <f t="shared" si="58"/>
        <v>0</v>
      </c>
      <c r="Z237" s="17">
        <f t="shared" si="59"/>
        <v>0</v>
      </c>
      <c r="AA237" s="17">
        <f t="shared" si="60"/>
        <v>0</v>
      </c>
      <c r="AB237" s="17">
        <f t="shared" si="61"/>
        <v>0</v>
      </c>
      <c r="AC237" s="17">
        <f t="shared" si="62"/>
        <v>0</v>
      </c>
      <c r="AD237" s="17">
        <f t="shared" si="63"/>
        <v>0</v>
      </c>
      <c r="AE237" s="17">
        <f t="shared" si="64"/>
        <v>0</v>
      </c>
      <c r="AF237" s="17">
        <f t="shared" si="65"/>
        <v>0</v>
      </c>
      <c r="AO237" s="57">
        <f t="shared" si="70"/>
        <v>0</v>
      </c>
      <c r="AP237" s="57">
        <f t="shared" si="67"/>
        <v>0</v>
      </c>
      <c r="AQ237" s="57">
        <f t="shared" si="56"/>
        <v>0</v>
      </c>
      <c r="AR237" s="57">
        <f t="shared" si="68"/>
        <v>0</v>
      </c>
    </row>
    <row r="238" spans="1:44" ht="15.75" customHeight="1" x14ac:dyDescent="0.3">
      <c r="A238" s="37">
        <v>33</v>
      </c>
      <c r="B238" s="19"/>
      <c r="C238" s="19"/>
      <c r="D238" s="20"/>
      <c r="E238" s="1273"/>
      <c r="F238" s="119"/>
      <c r="G238" s="595"/>
      <c r="H238" s="520"/>
      <c r="I238" s="741"/>
      <c r="J238" s="520"/>
      <c r="K238" s="741"/>
      <c r="L238" s="520"/>
      <c r="M238" s="741"/>
      <c r="N238" s="1272"/>
      <c r="O238" s="741"/>
      <c r="P238" s="1272"/>
      <c r="Q238" s="741"/>
      <c r="R238" s="1272"/>
      <c r="S238" s="696"/>
      <c r="T238" s="1272"/>
      <c r="U238" s="1060">
        <v>0</v>
      </c>
      <c r="V238" s="954"/>
      <c r="W238" s="265"/>
      <c r="X238" s="121">
        <f t="shared" si="69"/>
        <v>0</v>
      </c>
      <c r="Y238" s="959">
        <f t="shared" si="58"/>
        <v>0</v>
      </c>
      <c r="Z238" s="17">
        <f t="shared" si="59"/>
        <v>0</v>
      </c>
      <c r="AA238" s="17">
        <f t="shared" si="60"/>
        <v>0</v>
      </c>
      <c r="AB238" s="17">
        <f t="shared" si="61"/>
        <v>0</v>
      </c>
      <c r="AC238" s="17">
        <f t="shared" si="62"/>
        <v>0</v>
      </c>
      <c r="AD238" s="17">
        <f t="shared" si="63"/>
        <v>0</v>
      </c>
      <c r="AE238" s="17">
        <f t="shared" si="64"/>
        <v>0</v>
      </c>
      <c r="AF238" s="17">
        <f t="shared" si="65"/>
        <v>0</v>
      </c>
      <c r="AO238" s="57">
        <f t="shared" si="70"/>
        <v>0</v>
      </c>
      <c r="AP238" s="57">
        <f t="shared" si="67"/>
        <v>0</v>
      </c>
      <c r="AQ238" s="57">
        <f t="shared" si="56"/>
        <v>0</v>
      </c>
      <c r="AR238" s="57">
        <f t="shared" si="68"/>
        <v>0</v>
      </c>
    </row>
    <row r="239" spans="1:44" s="2" customFormat="1" ht="15.75" customHeight="1" x14ac:dyDescent="0.3">
      <c r="A239" s="37"/>
      <c r="B239" s="19"/>
      <c r="C239" s="19"/>
      <c r="D239" s="20"/>
      <c r="E239" s="1275"/>
      <c r="F239" s="119"/>
      <c r="G239" s="595"/>
      <c r="H239" s="520"/>
      <c r="I239" s="741"/>
      <c r="J239" s="520"/>
      <c r="K239" s="741"/>
      <c r="L239" s="520"/>
      <c r="M239" s="741"/>
      <c r="N239" s="1272"/>
      <c r="O239" s="741"/>
      <c r="P239" s="1272"/>
      <c r="Q239" s="741"/>
      <c r="R239" s="1272"/>
      <c r="S239" s="696"/>
      <c r="T239" s="1272"/>
      <c r="U239" s="1060">
        <v>0</v>
      </c>
      <c r="V239" s="954"/>
      <c r="W239" s="265"/>
      <c r="X239" s="121">
        <f t="shared" si="69"/>
        <v>0</v>
      </c>
      <c r="Y239" s="959">
        <f t="shared" si="58"/>
        <v>0</v>
      </c>
      <c r="Z239" s="17">
        <f t="shared" si="59"/>
        <v>0</v>
      </c>
      <c r="AA239" s="17">
        <f t="shared" si="60"/>
        <v>0</v>
      </c>
      <c r="AB239" s="17">
        <f t="shared" si="61"/>
        <v>0</v>
      </c>
      <c r="AC239" s="17">
        <f t="shared" si="62"/>
        <v>0</v>
      </c>
      <c r="AD239" s="17">
        <f t="shared" si="63"/>
        <v>0</v>
      </c>
      <c r="AE239" s="17">
        <f t="shared" si="64"/>
        <v>0</v>
      </c>
      <c r="AF239" s="17">
        <f t="shared" si="65"/>
        <v>0</v>
      </c>
      <c r="AO239" s="57">
        <f t="shared" si="70"/>
        <v>0</v>
      </c>
      <c r="AP239" s="57">
        <f t="shared" si="67"/>
        <v>0</v>
      </c>
      <c r="AQ239" s="57">
        <f t="shared" si="56"/>
        <v>0</v>
      </c>
      <c r="AR239" s="57">
        <f t="shared" si="68"/>
        <v>0</v>
      </c>
    </row>
    <row r="240" spans="1:44" ht="15.75" customHeight="1" x14ac:dyDescent="0.3">
      <c r="A240" s="37">
        <v>1</v>
      </c>
      <c r="B240" s="19"/>
      <c r="C240" s="19"/>
      <c r="D240" s="20"/>
      <c r="E240" s="1273"/>
      <c r="F240" s="119"/>
      <c r="G240" s="595"/>
      <c r="H240" s="520"/>
      <c r="I240" s="741"/>
      <c r="J240" s="520"/>
      <c r="K240" s="741"/>
      <c r="L240" s="520"/>
      <c r="M240" s="741"/>
      <c r="N240" s="1272"/>
      <c r="O240" s="741"/>
      <c r="P240" s="1272"/>
      <c r="Q240" s="741"/>
      <c r="R240" s="1272"/>
      <c r="S240" s="696"/>
      <c r="T240" s="1272"/>
      <c r="U240" s="1060">
        <v>0</v>
      </c>
      <c r="V240" s="954"/>
      <c r="W240" s="265"/>
      <c r="X240" s="121">
        <f t="shared" si="69"/>
        <v>0</v>
      </c>
      <c r="Y240" s="959">
        <f t="shared" si="58"/>
        <v>0</v>
      </c>
      <c r="Z240" s="17">
        <f t="shared" si="59"/>
        <v>0</v>
      </c>
      <c r="AA240" s="17">
        <f t="shared" si="60"/>
        <v>0</v>
      </c>
      <c r="AB240" s="17">
        <f t="shared" si="61"/>
        <v>0</v>
      </c>
      <c r="AC240" s="17">
        <f t="shared" si="62"/>
        <v>0</v>
      </c>
      <c r="AD240" s="17">
        <f t="shared" si="63"/>
        <v>0</v>
      </c>
      <c r="AE240" s="17">
        <f t="shared" si="64"/>
        <v>0</v>
      </c>
      <c r="AF240" s="17">
        <f t="shared" si="65"/>
        <v>0</v>
      </c>
      <c r="AO240" s="57">
        <f t="shared" si="70"/>
        <v>0</v>
      </c>
      <c r="AP240" s="57">
        <f t="shared" si="67"/>
        <v>0</v>
      </c>
      <c r="AQ240" s="57">
        <f t="shared" si="56"/>
        <v>0</v>
      </c>
      <c r="AR240" s="57">
        <f t="shared" si="68"/>
        <v>0</v>
      </c>
    </row>
    <row r="241" spans="1:44" ht="15.75" customHeight="1" x14ac:dyDescent="0.3">
      <c r="A241" s="37">
        <v>2</v>
      </c>
      <c r="B241" s="19"/>
      <c r="C241" s="19"/>
      <c r="D241" s="20"/>
      <c r="E241" s="1273"/>
      <c r="F241" s="119"/>
      <c r="G241" s="595"/>
      <c r="H241" s="520"/>
      <c r="I241" s="741"/>
      <c r="J241" s="520"/>
      <c r="K241" s="741"/>
      <c r="L241" s="520"/>
      <c r="M241" s="741"/>
      <c r="N241" s="1272"/>
      <c r="O241" s="741"/>
      <c r="P241" s="1272"/>
      <c r="Q241" s="741"/>
      <c r="R241" s="1272"/>
      <c r="S241" s="696"/>
      <c r="T241" s="1272"/>
      <c r="U241" s="1060">
        <v>0</v>
      </c>
      <c r="V241" s="954"/>
      <c r="W241" s="265"/>
      <c r="X241" s="121">
        <f t="shared" si="69"/>
        <v>0</v>
      </c>
      <c r="Y241" s="959">
        <f t="shared" si="58"/>
        <v>0</v>
      </c>
      <c r="Z241" s="17">
        <f t="shared" si="59"/>
        <v>0</v>
      </c>
      <c r="AA241" s="17">
        <f t="shared" si="60"/>
        <v>0</v>
      </c>
      <c r="AB241" s="17">
        <f t="shared" si="61"/>
        <v>0</v>
      </c>
      <c r="AC241" s="17">
        <f t="shared" si="62"/>
        <v>0</v>
      </c>
      <c r="AD241" s="17">
        <f t="shared" si="63"/>
        <v>0</v>
      </c>
      <c r="AE241" s="17">
        <f t="shared" si="64"/>
        <v>0</v>
      </c>
      <c r="AF241" s="17">
        <f t="shared" si="65"/>
        <v>0</v>
      </c>
      <c r="AO241" s="57">
        <f t="shared" si="70"/>
        <v>0</v>
      </c>
      <c r="AP241" s="57">
        <f t="shared" si="67"/>
        <v>0</v>
      </c>
      <c r="AQ241" s="57">
        <f t="shared" si="56"/>
        <v>0</v>
      </c>
      <c r="AR241" s="57">
        <f t="shared" si="68"/>
        <v>0</v>
      </c>
    </row>
    <row r="242" spans="1:44" ht="15.75" customHeight="1" x14ac:dyDescent="0.3">
      <c r="A242" s="37">
        <v>3</v>
      </c>
      <c r="B242" s="19"/>
      <c r="C242" s="19"/>
      <c r="D242" s="20"/>
      <c r="E242" s="1273"/>
      <c r="F242" s="119"/>
      <c r="G242" s="595"/>
      <c r="H242" s="520"/>
      <c r="I242" s="741"/>
      <c r="J242" s="520"/>
      <c r="K242" s="741"/>
      <c r="L242" s="520"/>
      <c r="M242" s="741"/>
      <c r="N242" s="1272"/>
      <c r="O242" s="741"/>
      <c r="P242" s="1272"/>
      <c r="Q242" s="741"/>
      <c r="R242" s="1272"/>
      <c r="S242" s="696"/>
      <c r="T242" s="1272"/>
      <c r="U242" s="1060">
        <v>0</v>
      </c>
      <c r="V242" s="954"/>
      <c r="W242" s="265"/>
      <c r="X242" s="121">
        <f t="shared" si="69"/>
        <v>0</v>
      </c>
      <c r="Y242" s="959">
        <f t="shared" si="58"/>
        <v>0</v>
      </c>
      <c r="Z242" s="17">
        <f t="shared" si="59"/>
        <v>0</v>
      </c>
      <c r="AA242" s="17">
        <f t="shared" si="60"/>
        <v>0</v>
      </c>
      <c r="AB242" s="17">
        <f t="shared" si="61"/>
        <v>0</v>
      </c>
      <c r="AC242" s="17">
        <f t="shared" si="62"/>
        <v>0</v>
      </c>
      <c r="AD242" s="17">
        <f t="shared" si="63"/>
        <v>0</v>
      </c>
      <c r="AE242" s="17">
        <f t="shared" si="64"/>
        <v>0</v>
      </c>
      <c r="AF242" s="17">
        <f t="shared" si="65"/>
        <v>0</v>
      </c>
      <c r="AO242" s="57">
        <f t="shared" si="70"/>
        <v>0</v>
      </c>
      <c r="AP242" s="57">
        <f t="shared" si="67"/>
        <v>0</v>
      </c>
      <c r="AQ242" s="57">
        <f t="shared" si="56"/>
        <v>0</v>
      </c>
      <c r="AR242" s="57">
        <f t="shared" si="68"/>
        <v>0</v>
      </c>
    </row>
    <row r="243" spans="1:44" ht="15.75" customHeight="1" x14ac:dyDescent="0.3">
      <c r="A243" s="37">
        <v>4</v>
      </c>
      <c r="B243" s="19"/>
      <c r="C243" s="19"/>
      <c r="D243" s="20"/>
      <c r="E243" s="1273"/>
      <c r="F243" s="119"/>
      <c r="G243" s="595"/>
      <c r="H243" s="520"/>
      <c r="I243" s="741"/>
      <c r="J243" s="520"/>
      <c r="K243" s="741"/>
      <c r="L243" s="520"/>
      <c r="M243" s="741"/>
      <c r="N243" s="1272"/>
      <c r="O243" s="741"/>
      <c r="P243" s="1272"/>
      <c r="Q243" s="741"/>
      <c r="R243" s="1272"/>
      <c r="S243" s="696"/>
      <c r="T243" s="1272"/>
      <c r="U243" s="1060">
        <v>0</v>
      </c>
      <c r="V243" s="954"/>
      <c r="W243" s="265"/>
      <c r="X243" s="121">
        <f t="shared" si="69"/>
        <v>0</v>
      </c>
      <c r="Y243" s="959">
        <f t="shared" si="58"/>
        <v>0</v>
      </c>
      <c r="Z243" s="17">
        <f t="shared" si="59"/>
        <v>0</v>
      </c>
      <c r="AA243" s="17">
        <f t="shared" si="60"/>
        <v>0</v>
      </c>
      <c r="AB243" s="17">
        <f t="shared" si="61"/>
        <v>0</v>
      </c>
      <c r="AC243" s="17">
        <f t="shared" si="62"/>
        <v>0</v>
      </c>
      <c r="AD243" s="17">
        <f t="shared" si="63"/>
        <v>0</v>
      </c>
      <c r="AE243" s="17">
        <f t="shared" si="64"/>
        <v>0</v>
      </c>
      <c r="AF243" s="17">
        <f t="shared" si="65"/>
        <v>0</v>
      </c>
      <c r="AO243" s="57">
        <f t="shared" si="70"/>
        <v>0</v>
      </c>
      <c r="AP243" s="57">
        <f t="shared" si="67"/>
        <v>0</v>
      </c>
      <c r="AQ243" s="57">
        <f t="shared" si="56"/>
        <v>0</v>
      </c>
      <c r="AR243" s="57">
        <f t="shared" si="68"/>
        <v>0</v>
      </c>
    </row>
    <row r="244" spans="1:44" ht="15.75" customHeight="1" x14ac:dyDescent="0.3">
      <c r="A244" s="37">
        <v>5</v>
      </c>
      <c r="B244" s="19"/>
      <c r="C244" s="19"/>
      <c r="D244" s="20"/>
      <c r="E244" s="1273"/>
      <c r="F244" s="119"/>
      <c r="G244" s="595"/>
      <c r="H244" s="520"/>
      <c r="I244" s="741"/>
      <c r="J244" s="520"/>
      <c r="K244" s="741"/>
      <c r="L244" s="520"/>
      <c r="M244" s="741"/>
      <c r="N244" s="1272"/>
      <c r="O244" s="741"/>
      <c r="P244" s="1272"/>
      <c r="Q244" s="741"/>
      <c r="R244" s="1272"/>
      <c r="S244" s="696"/>
      <c r="T244" s="1272"/>
      <c r="U244" s="1060">
        <v>1</v>
      </c>
      <c r="V244" s="954"/>
      <c r="W244" s="265"/>
      <c r="X244" s="121">
        <f t="shared" si="69"/>
        <v>0</v>
      </c>
      <c r="Y244" s="959">
        <f t="shared" si="58"/>
        <v>0</v>
      </c>
      <c r="Z244" s="17">
        <f t="shared" si="59"/>
        <v>0</v>
      </c>
      <c r="AA244" s="17">
        <f t="shared" si="60"/>
        <v>0</v>
      </c>
      <c r="AB244" s="17">
        <f t="shared" si="61"/>
        <v>0</v>
      </c>
      <c r="AC244" s="17">
        <f t="shared" si="62"/>
        <v>0</v>
      </c>
      <c r="AD244" s="17">
        <f t="shared" si="63"/>
        <v>0</v>
      </c>
      <c r="AE244" s="17">
        <f t="shared" si="64"/>
        <v>0</v>
      </c>
      <c r="AF244" s="17">
        <f t="shared" si="65"/>
        <v>0</v>
      </c>
      <c r="AO244" s="57">
        <f t="shared" si="70"/>
        <v>0</v>
      </c>
      <c r="AP244" s="57">
        <f t="shared" si="67"/>
        <v>0</v>
      </c>
      <c r="AQ244" s="57">
        <f t="shared" si="56"/>
        <v>0</v>
      </c>
      <c r="AR244" s="57">
        <f t="shared" si="68"/>
        <v>0</v>
      </c>
    </row>
    <row r="245" spans="1:44" ht="15.75" customHeight="1" x14ac:dyDescent="0.3">
      <c r="A245" s="37">
        <v>6</v>
      </c>
      <c r="B245" s="19"/>
      <c r="C245" s="19"/>
      <c r="D245" s="20"/>
      <c r="E245" s="1273"/>
      <c r="F245" s="119"/>
      <c r="G245" s="595"/>
      <c r="H245" s="520"/>
      <c r="I245" s="741"/>
      <c r="J245" s="520"/>
      <c r="K245" s="741"/>
      <c r="L245" s="520"/>
      <c r="M245" s="741"/>
      <c r="N245" s="1272"/>
      <c r="O245" s="741"/>
      <c r="P245" s="1272"/>
      <c r="Q245" s="741"/>
      <c r="R245" s="1272"/>
      <c r="S245" s="696"/>
      <c r="T245" s="1272"/>
      <c r="U245" s="1060">
        <v>0</v>
      </c>
      <c r="V245" s="954"/>
      <c r="W245" s="265"/>
      <c r="X245" s="121">
        <f t="shared" si="69"/>
        <v>0</v>
      </c>
      <c r="Y245" s="959">
        <f t="shared" si="58"/>
        <v>0</v>
      </c>
      <c r="Z245" s="17">
        <f t="shared" si="59"/>
        <v>0</v>
      </c>
      <c r="AA245" s="17">
        <f t="shared" si="60"/>
        <v>0</v>
      </c>
      <c r="AB245" s="17">
        <f t="shared" si="61"/>
        <v>0</v>
      </c>
      <c r="AC245" s="17">
        <f t="shared" si="62"/>
        <v>0</v>
      </c>
      <c r="AD245" s="17">
        <f t="shared" si="63"/>
        <v>0</v>
      </c>
      <c r="AE245" s="17">
        <f t="shared" si="64"/>
        <v>0</v>
      </c>
      <c r="AF245" s="17">
        <f t="shared" si="65"/>
        <v>0</v>
      </c>
      <c r="AO245" s="57">
        <f t="shared" si="70"/>
        <v>0</v>
      </c>
      <c r="AP245" s="57">
        <f t="shared" si="67"/>
        <v>0</v>
      </c>
      <c r="AQ245" s="57">
        <f t="shared" si="56"/>
        <v>0</v>
      </c>
      <c r="AR245" s="57">
        <f t="shared" si="68"/>
        <v>0</v>
      </c>
    </row>
    <row r="246" spans="1:44" ht="15.75" customHeight="1" x14ac:dyDescent="0.3">
      <c r="A246" s="37">
        <v>7</v>
      </c>
      <c r="B246" s="19"/>
      <c r="C246" s="19"/>
      <c r="D246" s="20"/>
      <c r="E246" s="1273"/>
      <c r="F246" s="119"/>
      <c r="G246" s="595"/>
      <c r="H246" s="520"/>
      <c r="I246" s="741"/>
      <c r="J246" s="520"/>
      <c r="K246" s="741"/>
      <c r="L246" s="520"/>
      <c r="M246" s="741"/>
      <c r="N246" s="1272"/>
      <c r="O246" s="741"/>
      <c r="P246" s="1272"/>
      <c r="Q246" s="741"/>
      <c r="R246" s="1272"/>
      <c r="S246" s="696"/>
      <c r="T246" s="1272"/>
      <c r="U246" s="1060">
        <v>2</v>
      </c>
      <c r="V246" s="954"/>
      <c r="W246" s="265"/>
      <c r="X246" s="121">
        <f t="shared" si="69"/>
        <v>0</v>
      </c>
      <c r="Y246" s="959">
        <f t="shared" si="58"/>
        <v>0</v>
      </c>
      <c r="Z246" s="17">
        <f t="shared" si="59"/>
        <v>0</v>
      </c>
      <c r="AA246" s="17">
        <f t="shared" si="60"/>
        <v>0</v>
      </c>
      <c r="AB246" s="17">
        <f t="shared" si="61"/>
        <v>0</v>
      </c>
      <c r="AC246" s="17">
        <f t="shared" si="62"/>
        <v>0</v>
      </c>
      <c r="AD246" s="17">
        <f t="shared" si="63"/>
        <v>0</v>
      </c>
      <c r="AE246" s="17">
        <f t="shared" si="64"/>
        <v>0</v>
      </c>
      <c r="AF246" s="17">
        <f t="shared" si="65"/>
        <v>0</v>
      </c>
      <c r="AO246" s="57">
        <f t="shared" si="70"/>
        <v>0</v>
      </c>
      <c r="AP246" s="57">
        <f t="shared" si="67"/>
        <v>0</v>
      </c>
      <c r="AQ246" s="57">
        <f t="shared" si="56"/>
        <v>0</v>
      </c>
      <c r="AR246" s="57">
        <f t="shared" si="68"/>
        <v>0</v>
      </c>
    </row>
    <row r="247" spans="1:44" ht="15.75" customHeight="1" x14ac:dyDescent="0.3">
      <c r="A247" s="37">
        <v>9</v>
      </c>
      <c r="B247" s="19"/>
      <c r="C247" s="19"/>
      <c r="D247" s="20"/>
      <c r="E247" s="1273"/>
      <c r="F247" s="119"/>
      <c r="G247" s="595"/>
      <c r="H247" s="520"/>
      <c r="I247" s="741"/>
      <c r="J247" s="520"/>
      <c r="K247" s="741"/>
      <c r="L247" s="520"/>
      <c r="M247" s="741"/>
      <c r="N247" s="1272"/>
      <c r="O247" s="741"/>
      <c r="P247" s="1272"/>
      <c r="Q247" s="741"/>
      <c r="R247" s="1272"/>
      <c r="S247" s="696"/>
      <c r="T247" s="1272"/>
      <c r="U247" s="1060">
        <v>6</v>
      </c>
      <c r="V247" s="954"/>
      <c r="W247" s="265"/>
      <c r="X247" s="121">
        <f t="shared" si="69"/>
        <v>0</v>
      </c>
      <c r="Y247" s="959">
        <f t="shared" si="58"/>
        <v>0</v>
      </c>
      <c r="Z247" s="17">
        <f t="shared" si="59"/>
        <v>0</v>
      </c>
      <c r="AA247" s="17">
        <f t="shared" si="60"/>
        <v>0</v>
      </c>
      <c r="AB247" s="17">
        <f t="shared" si="61"/>
        <v>0</v>
      </c>
      <c r="AC247" s="17">
        <f t="shared" si="62"/>
        <v>0</v>
      </c>
      <c r="AD247" s="17">
        <f t="shared" si="63"/>
        <v>0</v>
      </c>
      <c r="AE247" s="17">
        <f t="shared" si="64"/>
        <v>0</v>
      </c>
      <c r="AF247" s="17">
        <f t="shared" si="65"/>
        <v>0</v>
      </c>
      <c r="AO247" s="57">
        <f t="shared" si="70"/>
        <v>0</v>
      </c>
      <c r="AP247" s="57">
        <f t="shared" si="67"/>
        <v>0</v>
      </c>
      <c r="AQ247" s="57">
        <f t="shared" si="56"/>
        <v>0</v>
      </c>
      <c r="AR247" s="57">
        <f t="shared" si="68"/>
        <v>0</v>
      </c>
    </row>
    <row r="248" spans="1:44" ht="15.75" customHeight="1" x14ac:dyDescent="0.3">
      <c r="A248" s="37">
        <v>10</v>
      </c>
      <c r="B248" s="19"/>
      <c r="C248" s="19"/>
      <c r="D248" s="20"/>
      <c r="E248" s="1273"/>
      <c r="F248" s="119"/>
      <c r="G248" s="595"/>
      <c r="H248" s="520"/>
      <c r="I248" s="741"/>
      <c r="J248" s="520"/>
      <c r="K248" s="741"/>
      <c r="L248" s="520"/>
      <c r="M248" s="741"/>
      <c r="N248" s="1272"/>
      <c r="O248" s="741"/>
      <c r="P248" s="1272"/>
      <c r="Q248" s="741"/>
      <c r="R248" s="1272"/>
      <c r="S248" s="696"/>
      <c r="T248" s="1272"/>
      <c r="U248" s="1060">
        <v>32</v>
      </c>
      <c r="V248" s="954"/>
      <c r="W248" s="265"/>
      <c r="X248" s="121">
        <f t="shared" si="69"/>
        <v>0</v>
      </c>
      <c r="Y248" s="959">
        <f t="shared" si="58"/>
        <v>0</v>
      </c>
      <c r="Z248" s="17">
        <f t="shared" si="59"/>
        <v>0</v>
      </c>
      <c r="AA248" s="17">
        <f t="shared" si="60"/>
        <v>0</v>
      </c>
      <c r="AB248" s="17">
        <f t="shared" si="61"/>
        <v>0</v>
      </c>
      <c r="AC248" s="17">
        <f t="shared" si="62"/>
        <v>0</v>
      </c>
      <c r="AD248" s="17">
        <f t="shared" si="63"/>
        <v>0</v>
      </c>
      <c r="AE248" s="17">
        <f t="shared" si="64"/>
        <v>0</v>
      </c>
      <c r="AF248" s="17">
        <f t="shared" si="65"/>
        <v>0</v>
      </c>
      <c r="AO248" s="57">
        <f t="shared" si="70"/>
        <v>0</v>
      </c>
      <c r="AP248" s="57">
        <f t="shared" si="67"/>
        <v>0</v>
      </c>
      <c r="AQ248" s="57">
        <f t="shared" si="56"/>
        <v>0</v>
      </c>
      <c r="AR248" s="57">
        <f t="shared" si="68"/>
        <v>0</v>
      </c>
    </row>
    <row r="249" spans="1:44" ht="15.75" customHeight="1" x14ac:dyDescent="0.3">
      <c r="A249" s="37">
        <v>11</v>
      </c>
      <c r="B249" s="19"/>
      <c r="C249" s="19"/>
      <c r="D249" s="20"/>
      <c r="E249" s="1273"/>
      <c r="F249" s="119"/>
      <c r="G249" s="595"/>
      <c r="H249" s="520"/>
      <c r="I249" s="741"/>
      <c r="J249" s="520"/>
      <c r="K249" s="741"/>
      <c r="L249" s="520"/>
      <c r="M249" s="741"/>
      <c r="N249" s="1272"/>
      <c r="O249" s="741"/>
      <c r="P249" s="1272"/>
      <c r="Q249" s="741"/>
      <c r="R249" s="1272"/>
      <c r="S249" s="696"/>
      <c r="T249" s="1272"/>
      <c r="U249" s="1060">
        <v>0</v>
      </c>
      <c r="V249" s="954"/>
      <c r="W249" s="265"/>
      <c r="X249" s="121">
        <f t="shared" si="69"/>
        <v>0</v>
      </c>
      <c r="Y249" s="959">
        <f t="shared" si="58"/>
        <v>0</v>
      </c>
      <c r="Z249" s="17">
        <f t="shared" si="59"/>
        <v>0</v>
      </c>
      <c r="AA249" s="17">
        <f t="shared" si="60"/>
        <v>0</v>
      </c>
      <c r="AB249" s="17">
        <f t="shared" si="61"/>
        <v>0</v>
      </c>
      <c r="AC249" s="17">
        <f t="shared" si="62"/>
        <v>0</v>
      </c>
      <c r="AD249" s="17">
        <f t="shared" si="63"/>
        <v>0</v>
      </c>
      <c r="AE249" s="17">
        <f t="shared" si="64"/>
        <v>0</v>
      </c>
      <c r="AF249" s="17">
        <f t="shared" si="65"/>
        <v>0</v>
      </c>
      <c r="AO249" s="57">
        <f t="shared" si="70"/>
        <v>0</v>
      </c>
      <c r="AP249" s="57">
        <f t="shared" si="67"/>
        <v>0</v>
      </c>
      <c r="AQ249" s="57">
        <f t="shared" si="56"/>
        <v>0</v>
      </c>
      <c r="AR249" s="57">
        <f t="shared" si="68"/>
        <v>0</v>
      </c>
    </row>
    <row r="250" spans="1:44" ht="15.75" customHeight="1" x14ac:dyDescent="0.3">
      <c r="A250" s="37">
        <v>12</v>
      </c>
      <c r="B250" s="19"/>
      <c r="C250" s="19"/>
      <c r="D250" s="20"/>
      <c r="E250" s="1273"/>
      <c r="F250" s="119"/>
      <c r="G250" s="595"/>
      <c r="H250" s="520"/>
      <c r="I250" s="741"/>
      <c r="J250" s="520"/>
      <c r="K250" s="741"/>
      <c r="L250" s="520"/>
      <c r="M250" s="741"/>
      <c r="N250" s="1272"/>
      <c r="O250" s="741"/>
      <c r="P250" s="1272"/>
      <c r="Q250" s="741"/>
      <c r="R250" s="1272"/>
      <c r="S250" s="696"/>
      <c r="T250" s="1272"/>
      <c r="U250" s="1060">
        <v>1</v>
      </c>
      <c r="V250" s="954"/>
      <c r="W250" s="265"/>
      <c r="X250" s="121">
        <f t="shared" si="69"/>
        <v>0</v>
      </c>
      <c r="Y250" s="959">
        <f t="shared" si="58"/>
        <v>0</v>
      </c>
      <c r="Z250" s="17">
        <f t="shared" si="59"/>
        <v>0</v>
      </c>
      <c r="AA250" s="17">
        <f t="shared" si="60"/>
        <v>0</v>
      </c>
      <c r="AB250" s="17">
        <f t="shared" si="61"/>
        <v>0</v>
      </c>
      <c r="AC250" s="17">
        <f t="shared" si="62"/>
        <v>0</v>
      </c>
      <c r="AD250" s="17">
        <f t="shared" si="63"/>
        <v>0</v>
      </c>
      <c r="AE250" s="17">
        <f t="shared" si="64"/>
        <v>0</v>
      </c>
      <c r="AF250" s="17">
        <f t="shared" si="65"/>
        <v>0</v>
      </c>
      <c r="AO250" s="57">
        <f t="shared" si="70"/>
        <v>0</v>
      </c>
      <c r="AP250" s="57">
        <f t="shared" si="67"/>
        <v>0</v>
      </c>
      <c r="AQ250" s="57">
        <f t="shared" si="56"/>
        <v>0</v>
      </c>
      <c r="AR250" s="57">
        <f t="shared" si="68"/>
        <v>0</v>
      </c>
    </row>
    <row r="251" spans="1:44" ht="15.75" customHeight="1" x14ac:dyDescent="0.3">
      <c r="A251" s="37">
        <v>14</v>
      </c>
      <c r="B251" s="19"/>
      <c r="C251" s="19"/>
      <c r="D251" s="20"/>
      <c r="E251" s="1273"/>
      <c r="F251" s="119"/>
      <c r="G251" s="595"/>
      <c r="H251" s="520"/>
      <c r="I251" s="741"/>
      <c r="J251" s="520"/>
      <c r="K251" s="741"/>
      <c r="L251" s="520"/>
      <c r="M251" s="741"/>
      <c r="N251" s="1272"/>
      <c r="O251" s="741"/>
      <c r="P251" s="1272"/>
      <c r="Q251" s="741"/>
      <c r="R251" s="1272"/>
      <c r="S251" s="696"/>
      <c r="T251" s="1272"/>
      <c r="U251" s="1060">
        <v>1</v>
      </c>
      <c r="V251" s="954"/>
      <c r="W251" s="265"/>
      <c r="X251" s="121">
        <f t="shared" si="69"/>
        <v>0</v>
      </c>
      <c r="Y251" s="959">
        <f t="shared" si="58"/>
        <v>0</v>
      </c>
      <c r="Z251" s="17">
        <f t="shared" si="59"/>
        <v>0</v>
      </c>
      <c r="AA251" s="17">
        <f t="shared" si="60"/>
        <v>0</v>
      </c>
      <c r="AB251" s="17">
        <f t="shared" si="61"/>
        <v>0</v>
      </c>
      <c r="AC251" s="17">
        <f t="shared" si="62"/>
        <v>0</v>
      </c>
      <c r="AD251" s="17">
        <f t="shared" si="63"/>
        <v>0</v>
      </c>
      <c r="AE251" s="17">
        <f t="shared" si="64"/>
        <v>0</v>
      </c>
      <c r="AF251" s="17">
        <f t="shared" si="65"/>
        <v>0</v>
      </c>
      <c r="AO251" s="57">
        <f t="shared" si="70"/>
        <v>0</v>
      </c>
      <c r="AP251" s="57">
        <f t="shared" si="67"/>
        <v>0</v>
      </c>
      <c r="AQ251" s="57">
        <f t="shared" si="56"/>
        <v>0</v>
      </c>
      <c r="AR251" s="57">
        <f t="shared" si="68"/>
        <v>0</v>
      </c>
    </row>
    <row r="252" spans="1:44" ht="15.75" customHeight="1" x14ac:dyDescent="0.3">
      <c r="A252" s="37">
        <v>15</v>
      </c>
      <c r="B252" s="19"/>
      <c r="C252" s="19"/>
      <c r="D252" s="20"/>
      <c r="E252" s="1273"/>
      <c r="F252" s="119"/>
      <c r="G252" s="595"/>
      <c r="H252" s="520"/>
      <c r="I252" s="741"/>
      <c r="J252" s="520"/>
      <c r="K252" s="741"/>
      <c r="L252" s="520"/>
      <c r="M252" s="741"/>
      <c r="N252" s="1272"/>
      <c r="O252" s="741"/>
      <c r="P252" s="1272"/>
      <c r="Q252" s="741"/>
      <c r="R252" s="1272"/>
      <c r="S252" s="696"/>
      <c r="T252" s="1272"/>
      <c r="U252" s="1060">
        <v>0</v>
      </c>
      <c r="V252" s="954"/>
      <c r="W252" s="265"/>
      <c r="X252" s="121">
        <f t="shared" si="69"/>
        <v>0</v>
      </c>
      <c r="Y252" s="959">
        <f t="shared" si="58"/>
        <v>0</v>
      </c>
      <c r="Z252" s="17">
        <f t="shared" si="59"/>
        <v>0</v>
      </c>
      <c r="AA252" s="17">
        <f t="shared" si="60"/>
        <v>0</v>
      </c>
      <c r="AB252" s="17">
        <f t="shared" si="61"/>
        <v>0</v>
      </c>
      <c r="AC252" s="17">
        <f t="shared" si="62"/>
        <v>0</v>
      </c>
      <c r="AD252" s="17">
        <f t="shared" si="63"/>
        <v>0</v>
      </c>
      <c r="AE252" s="17">
        <f t="shared" si="64"/>
        <v>0</v>
      </c>
      <c r="AF252" s="17">
        <f t="shared" si="65"/>
        <v>0</v>
      </c>
      <c r="AO252" s="57">
        <f t="shared" si="70"/>
        <v>0</v>
      </c>
      <c r="AP252" s="57">
        <f t="shared" si="67"/>
        <v>0</v>
      </c>
      <c r="AQ252" s="57">
        <f t="shared" si="56"/>
        <v>0</v>
      </c>
      <c r="AR252" s="57">
        <f t="shared" si="68"/>
        <v>0</v>
      </c>
    </row>
    <row r="253" spans="1:44" s="3" customFormat="1" ht="15.75" customHeight="1" x14ac:dyDescent="0.3">
      <c r="A253" s="37">
        <v>16</v>
      </c>
      <c r="B253" s="19"/>
      <c r="C253" s="19"/>
      <c r="D253" s="20"/>
      <c r="E253" s="1273"/>
      <c r="F253" s="119"/>
      <c r="G253" s="595"/>
      <c r="H253" s="520"/>
      <c r="I253" s="741"/>
      <c r="J253" s="520"/>
      <c r="K253" s="741"/>
      <c r="L253" s="520"/>
      <c r="M253" s="741"/>
      <c r="N253" s="1272"/>
      <c r="O253" s="741"/>
      <c r="P253" s="1272"/>
      <c r="Q253" s="741"/>
      <c r="R253" s="1272"/>
      <c r="S253" s="696"/>
      <c r="T253" s="1272"/>
      <c r="U253" s="1060">
        <v>0</v>
      </c>
      <c r="V253" s="954"/>
      <c r="W253" s="265"/>
      <c r="X253" s="121">
        <f t="shared" si="69"/>
        <v>0</v>
      </c>
      <c r="Y253" s="959">
        <f t="shared" si="58"/>
        <v>0</v>
      </c>
      <c r="Z253" s="17">
        <f t="shared" si="59"/>
        <v>0</v>
      </c>
      <c r="AA253" s="17">
        <f t="shared" si="60"/>
        <v>0</v>
      </c>
      <c r="AB253" s="17">
        <f t="shared" si="61"/>
        <v>0</v>
      </c>
      <c r="AC253" s="17">
        <f t="shared" si="62"/>
        <v>0</v>
      </c>
      <c r="AD253" s="17">
        <f t="shared" si="63"/>
        <v>0</v>
      </c>
      <c r="AE253" s="17">
        <f t="shared" si="64"/>
        <v>0</v>
      </c>
      <c r="AF253" s="17">
        <f t="shared" si="65"/>
        <v>0</v>
      </c>
      <c r="AO253" s="57">
        <f t="shared" si="70"/>
        <v>0</v>
      </c>
      <c r="AP253" s="57">
        <f t="shared" si="67"/>
        <v>0</v>
      </c>
      <c r="AQ253" s="57">
        <f t="shared" si="56"/>
        <v>0</v>
      </c>
      <c r="AR253" s="57">
        <f t="shared" si="68"/>
        <v>0</v>
      </c>
    </row>
    <row r="254" spans="1:44" ht="15.75" customHeight="1" x14ac:dyDescent="0.3">
      <c r="A254" s="37">
        <v>17</v>
      </c>
      <c r="B254" s="19"/>
      <c r="C254" s="19"/>
      <c r="D254" s="20"/>
      <c r="E254" s="47"/>
      <c r="F254" s="119"/>
      <c r="G254" s="595"/>
      <c r="H254" s="520"/>
      <c r="I254" s="741"/>
      <c r="J254" s="520"/>
      <c r="K254" s="741"/>
      <c r="L254" s="520"/>
      <c r="M254" s="741"/>
      <c r="N254" s="1272"/>
      <c r="O254" s="741"/>
      <c r="P254" s="1272"/>
      <c r="Q254" s="741"/>
      <c r="R254" s="1272"/>
      <c r="S254" s="696"/>
      <c r="T254" s="1272"/>
      <c r="U254" s="1060">
        <v>0</v>
      </c>
      <c r="V254" s="954"/>
      <c r="W254" s="265"/>
      <c r="X254" s="121">
        <f t="shared" si="69"/>
        <v>0</v>
      </c>
      <c r="Y254" s="959">
        <f t="shared" si="58"/>
        <v>0</v>
      </c>
      <c r="Z254" s="17">
        <f t="shared" si="59"/>
        <v>0</v>
      </c>
      <c r="AA254" s="17">
        <f t="shared" si="60"/>
        <v>0</v>
      </c>
      <c r="AB254" s="17">
        <f t="shared" si="61"/>
        <v>0</v>
      </c>
      <c r="AC254" s="17">
        <f t="shared" si="62"/>
        <v>0</v>
      </c>
      <c r="AD254" s="17">
        <f t="shared" si="63"/>
        <v>0</v>
      </c>
      <c r="AE254" s="17">
        <f t="shared" si="64"/>
        <v>0</v>
      </c>
      <c r="AF254" s="17">
        <f t="shared" si="65"/>
        <v>0</v>
      </c>
      <c r="AO254" s="57">
        <f t="shared" si="70"/>
        <v>0</v>
      </c>
      <c r="AP254" s="57">
        <f t="shared" si="67"/>
        <v>0</v>
      </c>
      <c r="AQ254" s="57">
        <f t="shared" si="56"/>
        <v>0</v>
      </c>
      <c r="AR254" s="57">
        <f t="shared" si="68"/>
        <v>0</v>
      </c>
    </row>
    <row r="255" spans="1:44" ht="15.75" customHeight="1" x14ac:dyDescent="0.3">
      <c r="A255" s="37">
        <v>18</v>
      </c>
      <c r="B255" s="19"/>
      <c r="C255" s="19"/>
      <c r="D255" s="20"/>
      <c r="E255" s="47"/>
      <c r="F255" s="119"/>
      <c r="G255" s="595"/>
      <c r="H255" s="520"/>
      <c r="I255" s="741"/>
      <c r="J255" s="520"/>
      <c r="K255" s="741"/>
      <c r="L255" s="520"/>
      <c r="M255" s="741"/>
      <c r="N255" s="1272"/>
      <c r="O255" s="741"/>
      <c r="P255" s="1272"/>
      <c r="Q255" s="741"/>
      <c r="R255" s="1272"/>
      <c r="S255" s="696"/>
      <c r="T255" s="1272"/>
      <c r="U255" s="1060">
        <f t="shared" ref="U255:U264" si="71">T255+R255+P255+N255+L255+J255+H255</f>
        <v>0</v>
      </c>
      <c r="V255" s="954"/>
      <c r="W255" s="265"/>
      <c r="X255" s="121">
        <f t="shared" si="69"/>
        <v>0</v>
      </c>
      <c r="Y255" s="959">
        <f t="shared" si="58"/>
        <v>0</v>
      </c>
      <c r="Z255" s="17">
        <f t="shared" si="59"/>
        <v>0</v>
      </c>
      <c r="AA255" s="17">
        <f t="shared" si="60"/>
        <v>0</v>
      </c>
      <c r="AB255" s="17">
        <f t="shared" si="61"/>
        <v>0</v>
      </c>
      <c r="AC255" s="17">
        <f t="shared" si="62"/>
        <v>0</v>
      </c>
      <c r="AD255" s="17">
        <f t="shared" si="63"/>
        <v>0</v>
      </c>
      <c r="AE255" s="17">
        <f t="shared" si="64"/>
        <v>0</v>
      </c>
      <c r="AF255" s="17">
        <f t="shared" si="65"/>
        <v>0</v>
      </c>
      <c r="AO255" s="57">
        <f t="shared" si="70"/>
        <v>0</v>
      </c>
      <c r="AP255" s="57">
        <f t="shared" si="67"/>
        <v>0</v>
      </c>
      <c r="AQ255" s="57">
        <f t="shared" si="56"/>
        <v>0</v>
      </c>
      <c r="AR255" s="57">
        <f t="shared" si="68"/>
        <v>0</v>
      </c>
    </row>
    <row r="256" spans="1:44" ht="15.75" customHeight="1" x14ac:dyDescent="0.3">
      <c r="A256" s="37">
        <v>19</v>
      </c>
      <c r="B256" s="19"/>
      <c r="C256" s="19"/>
      <c r="D256" s="20"/>
      <c r="E256" s="47"/>
      <c r="F256" s="119"/>
      <c r="G256" s="595"/>
      <c r="H256" s="520"/>
      <c r="I256" s="741"/>
      <c r="J256" s="520"/>
      <c r="K256" s="741"/>
      <c r="L256" s="520"/>
      <c r="M256" s="741"/>
      <c r="N256" s="1272"/>
      <c r="O256" s="741"/>
      <c r="P256" s="1272"/>
      <c r="Q256" s="741"/>
      <c r="R256" s="1272"/>
      <c r="S256" s="696"/>
      <c r="T256" s="1272"/>
      <c r="U256" s="1060">
        <f t="shared" si="71"/>
        <v>0</v>
      </c>
      <c r="V256" s="954"/>
      <c r="W256" s="265"/>
      <c r="X256" s="121">
        <f t="shared" si="69"/>
        <v>0</v>
      </c>
      <c r="Y256" s="959">
        <f t="shared" si="58"/>
        <v>0</v>
      </c>
      <c r="Z256" s="17">
        <f t="shared" si="59"/>
        <v>0</v>
      </c>
      <c r="AA256" s="17">
        <f t="shared" si="60"/>
        <v>0</v>
      </c>
      <c r="AB256" s="17">
        <f t="shared" si="61"/>
        <v>0</v>
      </c>
      <c r="AC256" s="17">
        <f t="shared" si="62"/>
        <v>0</v>
      </c>
      <c r="AD256" s="17">
        <f t="shared" si="63"/>
        <v>0</v>
      </c>
      <c r="AE256" s="17">
        <f t="shared" si="64"/>
        <v>0</v>
      </c>
      <c r="AF256" s="17">
        <f t="shared" si="65"/>
        <v>0</v>
      </c>
      <c r="AO256" s="57">
        <f t="shared" si="70"/>
        <v>0</v>
      </c>
      <c r="AP256" s="57">
        <f t="shared" si="67"/>
        <v>0</v>
      </c>
      <c r="AQ256" s="57">
        <f t="shared" si="56"/>
        <v>0</v>
      </c>
      <c r="AR256" s="57">
        <f t="shared" si="68"/>
        <v>0</v>
      </c>
    </row>
    <row r="257" spans="1:44" ht="15.75" customHeight="1" x14ac:dyDescent="0.3">
      <c r="A257" s="37">
        <v>20</v>
      </c>
      <c r="B257" s="19"/>
      <c r="C257" s="19"/>
      <c r="D257" s="20"/>
      <c r="E257" s="47"/>
      <c r="F257" s="119"/>
      <c r="G257" s="595"/>
      <c r="H257" s="520"/>
      <c r="I257" s="741"/>
      <c r="J257" s="520"/>
      <c r="K257" s="741"/>
      <c r="L257" s="520"/>
      <c r="M257" s="741"/>
      <c r="N257" s="1272"/>
      <c r="O257" s="741"/>
      <c r="P257" s="1272"/>
      <c r="Q257" s="741"/>
      <c r="R257" s="1272"/>
      <c r="S257" s="696"/>
      <c r="T257" s="1272"/>
      <c r="U257" s="1060">
        <f t="shared" si="71"/>
        <v>0</v>
      </c>
      <c r="V257" s="954"/>
      <c r="W257" s="265"/>
      <c r="X257" s="121">
        <f t="shared" si="69"/>
        <v>0</v>
      </c>
      <c r="Y257" s="959">
        <f t="shared" si="58"/>
        <v>0</v>
      </c>
      <c r="Z257" s="17">
        <f t="shared" si="59"/>
        <v>0</v>
      </c>
      <c r="AA257" s="17">
        <f t="shared" si="60"/>
        <v>0</v>
      </c>
      <c r="AB257" s="17">
        <f t="shared" si="61"/>
        <v>0</v>
      </c>
      <c r="AC257" s="17">
        <f t="shared" si="62"/>
        <v>0</v>
      </c>
      <c r="AD257" s="17">
        <f t="shared" si="63"/>
        <v>0</v>
      </c>
      <c r="AE257" s="17">
        <f t="shared" si="64"/>
        <v>0</v>
      </c>
      <c r="AF257" s="17">
        <f t="shared" si="65"/>
        <v>0</v>
      </c>
      <c r="AO257" s="57">
        <f t="shared" si="70"/>
        <v>0</v>
      </c>
      <c r="AP257" s="57">
        <f t="shared" si="67"/>
        <v>0</v>
      </c>
      <c r="AQ257" s="57">
        <f t="shared" si="56"/>
        <v>0</v>
      </c>
      <c r="AR257" s="57">
        <f t="shared" si="68"/>
        <v>0</v>
      </c>
    </row>
    <row r="258" spans="1:44" ht="15.75" customHeight="1" x14ac:dyDescent="0.3">
      <c r="A258" s="37">
        <v>21</v>
      </c>
      <c r="B258" s="19"/>
      <c r="C258" s="19"/>
      <c r="D258" s="20"/>
      <c r="E258" s="47"/>
      <c r="F258" s="119"/>
      <c r="G258" s="595"/>
      <c r="H258" s="520"/>
      <c r="I258" s="741"/>
      <c r="J258" s="520"/>
      <c r="K258" s="741"/>
      <c r="L258" s="520"/>
      <c r="M258" s="741"/>
      <c r="N258" s="1272"/>
      <c r="O258" s="741"/>
      <c r="P258" s="1272"/>
      <c r="Q258" s="741"/>
      <c r="R258" s="1272"/>
      <c r="S258" s="696"/>
      <c r="T258" s="1272"/>
      <c r="U258" s="1060">
        <f t="shared" si="71"/>
        <v>0</v>
      </c>
      <c r="V258" s="954"/>
      <c r="W258" s="265"/>
      <c r="X258" s="121">
        <f t="shared" si="69"/>
        <v>0</v>
      </c>
      <c r="Y258" s="959">
        <f t="shared" si="58"/>
        <v>0</v>
      </c>
      <c r="Z258" s="17">
        <f t="shared" si="59"/>
        <v>0</v>
      </c>
      <c r="AA258" s="17">
        <f t="shared" si="60"/>
        <v>0</v>
      </c>
      <c r="AB258" s="17">
        <f t="shared" si="61"/>
        <v>0</v>
      </c>
      <c r="AC258" s="17">
        <f t="shared" si="62"/>
        <v>0</v>
      </c>
      <c r="AD258" s="17">
        <f t="shared" si="63"/>
        <v>0</v>
      </c>
      <c r="AE258" s="17">
        <f t="shared" si="64"/>
        <v>0</v>
      </c>
      <c r="AF258" s="17">
        <f t="shared" si="65"/>
        <v>0</v>
      </c>
      <c r="AO258" s="57">
        <f t="shared" si="70"/>
        <v>0</v>
      </c>
      <c r="AP258" s="57">
        <f t="shared" si="67"/>
        <v>0</v>
      </c>
      <c r="AQ258" s="57">
        <f t="shared" si="56"/>
        <v>0</v>
      </c>
      <c r="AR258" s="57">
        <f t="shared" si="68"/>
        <v>0</v>
      </c>
    </row>
    <row r="259" spans="1:44" ht="15.75" customHeight="1" x14ac:dyDescent="0.3">
      <c r="A259" s="37">
        <v>22</v>
      </c>
      <c r="B259" s="19"/>
      <c r="C259" s="19"/>
      <c r="D259" s="20"/>
      <c r="E259" s="47"/>
      <c r="F259" s="119"/>
      <c r="G259" s="595"/>
      <c r="H259" s="520"/>
      <c r="I259" s="741"/>
      <c r="J259" s="520"/>
      <c r="K259" s="741"/>
      <c r="L259" s="520"/>
      <c r="M259" s="741"/>
      <c r="N259" s="1272"/>
      <c r="O259" s="741"/>
      <c r="P259" s="1272"/>
      <c r="Q259" s="741"/>
      <c r="R259" s="1272"/>
      <c r="S259" s="696"/>
      <c r="T259" s="1272"/>
      <c r="U259" s="1060">
        <f t="shared" si="71"/>
        <v>0</v>
      </c>
      <c r="V259" s="954"/>
      <c r="W259" s="265"/>
      <c r="X259" s="121">
        <f t="shared" si="69"/>
        <v>0</v>
      </c>
      <c r="Y259" s="959">
        <f t="shared" si="58"/>
        <v>0</v>
      </c>
      <c r="Z259" s="17">
        <f t="shared" si="59"/>
        <v>0</v>
      </c>
      <c r="AA259" s="17">
        <f t="shared" si="60"/>
        <v>0</v>
      </c>
      <c r="AB259" s="17">
        <f t="shared" si="61"/>
        <v>0</v>
      </c>
      <c r="AC259" s="17">
        <f t="shared" si="62"/>
        <v>0</v>
      </c>
      <c r="AD259" s="17">
        <f t="shared" si="63"/>
        <v>0</v>
      </c>
      <c r="AE259" s="17">
        <f t="shared" si="64"/>
        <v>0</v>
      </c>
      <c r="AF259" s="17">
        <f t="shared" si="65"/>
        <v>0</v>
      </c>
      <c r="AO259" s="57">
        <f t="shared" si="70"/>
        <v>0</v>
      </c>
      <c r="AP259" s="57">
        <f t="shared" si="67"/>
        <v>0</v>
      </c>
      <c r="AQ259" s="57">
        <f t="shared" si="56"/>
        <v>0</v>
      </c>
      <c r="AR259" s="57">
        <f t="shared" si="68"/>
        <v>0</v>
      </c>
    </row>
    <row r="260" spans="1:44" ht="15.75" customHeight="1" x14ac:dyDescent="0.3">
      <c r="A260" s="37">
        <v>23</v>
      </c>
      <c r="B260" s="19"/>
      <c r="C260" s="19"/>
      <c r="D260" s="20"/>
      <c r="E260" s="46"/>
      <c r="F260" s="119"/>
      <c r="G260" s="595"/>
      <c r="H260" s="520"/>
      <c r="I260" s="741"/>
      <c r="J260" s="520"/>
      <c r="K260" s="741"/>
      <c r="L260" s="520"/>
      <c r="M260" s="741"/>
      <c r="N260" s="1272"/>
      <c r="O260" s="741"/>
      <c r="P260" s="1272"/>
      <c r="Q260" s="741"/>
      <c r="R260" s="1272"/>
      <c r="S260" s="696"/>
      <c r="T260" s="1272"/>
      <c r="U260" s="1060">
        <f t="shared" si="71"/>
        <v>0</v>
      </c>
      <c r="V260" s="954"/>
      <c r="W260" s="265"/>
      <c r="X260" s="121">
        <f t="shared" si="69"/>
        <v>0</v>
      </c>
      <c r="Y260" s="959">
        <f t="shared" si="58"/>
        <v>0</v>
      </c>
      <c r="Z260" s="17">
        <f t="shared" si="59"/>
        <v>0</v>
      </c>
      <c r="AA260" s="17">
        <f t="shared" si="60"/>
        <v>0</v>
      </c>
      <c r="AB260" s="17">
        <f t="shared" si="61"/>
        <v>0</v>
      </c>
      <c r="AC260" s="17">
        <f t="shared" si="62"/>
        <v>0</v>
      </c>
      <c r="AD260" s="17">
        <f t="shared" si="63"/>
        <v>0</v>
      </c>
      <c r="AE260" s="17">
        <f t="shared" si="64"/>
        <v>0</v>
      </c>
      <c r="AF260" s="17">
        <f t="shared" si="65"/>
        <v>0</v>
      </c>
      <c r="AO260" s="57">
        <f t="shared" si="70"/>
        <v>0</v>
      </c>
      <c r="AP260" s="57">
        <f t="shared" si="67"/>
        <v>0</v>
      </c>
      <c r="AQ260" s="57">
        <f t="shared" si="56"/>
        <v>0</v>
      </c>
      <c r="AR260" s="57">
        <f t="shared" si="68"/>
        <v>0</v>
      </c>
    </row>
    <row r="261" spans="1:44" ht="15.75" customHeight="1" x14ac:dyDescent="0.3">
      <c r="A261" s="37">
        <v>24</v>
      </c>
      <c r="B261" s="19"/>
      <c r="C261" s="19"/>
      <c r="D261" s="20"/>
      <c r="E261" s="47"/>
      <c r="F261" s="119"/>
      <c r="G261" s="595"/>
      <c r="H261" s="520"/>
      <c r="I261" s="741"/>
      <c r="J261" s="520"/>
      <c r="K261" s="741"/>
      <c r="L261" s="520"/>
      <c r="M261" s="741"/>
      <c r="N261" s="1272"/>
      <c r="O261" s="741"/>
      <c r="P261" s="1272"/>
      <c r="Q261" s="741"/>
      <c r="R261" s="1272"/>
      <c r="S261" s="696"/>
      <c r="T261" s="1272"/>
      <c r="U261" s="1060">
        <f t="shared" si="71"/>
        <v>0</v>
      </c>
      <c r="V261" s="954"/>
      <c r="W261" s="265"/>
      <c r="X261" s="121">
        <f t="shared" si="69"/>
        <v>0</v>
      </c>
      <c r="Y261" s="959">
        <f t="shared" si="58"/>
        <v>0</v>
      </c>
      <c r="Z261" s="17">
        <f t="shared" si="59"/>
        <v>0</v>
      </c>
      <c r="AA261" s="17">
        <f t="shared" si="60"/>
        <v>0</v>
      </c>
      <c r="AB261" s="17">
        <f t="shared" si="61"/>
        <v>0</v>
      </c>
      <c r="AC261" s="17">
        <f t="shared" si="62"/>
        <v>0</v>
      </c>
      <c r="AD261" s="17">
        <f t="shared" si="63"/>
        <v>0</v>
      </c>
      <c r="AE261" s="17">
        <f t="shared" si="64"/>
        <v>0</v>
      </c>
      <c r="AF261" s="17">
        <f t="shared" si="65"/>
        <v>0</v>
      </c>
      <c r="AO261" s="57">
        <f t="shared" si="70"/>
        <v>0</v>
      </c>
      <c r="AP261" s="57">
        <f t="shared" si="67"/>
        <v>0</v>
      </c>
      <c r="AQ261" s="57">
        <f t="shared" si="56"/>
        <v>0</v>
      </c>
      <c r="AR261" s="57">
        <f t="shared" si="68"/>
        <v>0</v>
      </c>
    </row>
    <row r="262" spans="1:44" ht="15.75" customHeight="1" x14ac:dyDescent="0.3">
      <c r="A262" s="37">
        <v>25</v>
      </c>
      <c r="B262" s="19"/>
      <c r="C262" s="19"/>
      <c r="D262" s="20"/>
      <c r="E262" s="47"/>
      <c r="F262" s="119"/>
      <c r="G262" s="595"/>
      <c r="H262" s="520"/>
      <c r="I262" s="741"/>
      <c r="J262" s="520"/>
      <c r="K262" s="741"/>
      <c r="L262" s="520"/>
      <c r="M262" s="741"/>
      <c r="N262" s="1272"/>
      <c r="O262" s="741"/>
      <c r="P262" s="1272"/>
      <c r="Q262" s="741"/>
      <c r="R262" s="1272"/>
      <c r="S262" s="696"/>
      <c r="T262" s="1272"/>
      <c r="U262" s="1060">
        <f t="shared" si="71"/>
        <v>0</v>
      </c>
      <c r="V262" s="954"/>
      <c r="W262" s="265"/>
      <c r="X262" s="121">
        <f t="shared" si="69"/>
        <v>0</v>
      </c>
      <c r="Y262" s="959">
        <f t="shared" si="58"/>
        <v>0</v>
      </c>
      <c r="Z262" s="17">
        <f t="shared" si="59"/>
        <v>0</v>
      </c>
      <c r="AA262" s="17">
        <f t="shared" si="60"/>
        <v>0</v>
      </c>
      <c r="AB262" s="17">
        <f t="shared" si="61"/>
        <v>0</v>
      </c>
      <c r="AC262" s="17">
        <f t="shared" si="62"/>
        <v>0</v>
      </c>
      <c r="AD262" s="17">
        <f t="shared" si="63"/>
        <v>0</v>
      </c>
      <c r="AE262" s="17">
        <f t="shared" si="64"/>
        <v>0</v>
      </c>
      <c r="AF262" s="17">
        <f t="shared" si="65"/>
        <v>0</v>
      </c>
      <c r="AO262" s="57">
        <f t="shared" si="70"/>
        <v>0</v>
      </c>
      <c r="AP262" s="57">
        <f t="shared" si="67"/>
        <v>0</v>
      </c>
      <c r="AQ262" s="57">
        <f t="shared" si="56"/>
        <v>0</v>
      </c>
      <c r="AR262" s="57">
        <f t="shared" si="68"/>
        <v>0</v>
      </c>
    </row>
    <row r="263" spans="1:44" ht="15.75" customHeight="1" x14ac:dyDescent="0.3">
      <c r="A263" s="37">
        <v>33</v>
      </c>
      <c r="B263" s="19"/>
      <c r="C263" s="19"/>
      <c r="D263" s="20"/>
      <c r="E263" s="47"/>
      <c r="F263" s="119"/>
      <c r="G263" s="595"/>
      <c r="H263" s="520"/>
      <c r="I263" s="741"/>
      <c r="J263" s="520"/>
      <c r="K263" s="741"/>
      <c r="L263" s="520"/>
      <c r="M263" s="741"/>
      <c r="N263" s="1272"/>
      <c r="O263" s="741"/>
      <c r="P263" s="1272"/>
      <c r="Q263" s="741"/>
      <c r="R263" s="1272"/>
      <c r="S263" s="696"/>
      <c r="T263" s="1272"/>
      <c r="U263" s="1060">
        <f t="shared" si="71"/>
        <v>0</v>
      </c>
      <c r="V263" s="954"/>
      <c r="W263" s="265"/>
      <c r="X263" s="121">
        <f t="shared" si="69"/>
        <v>0</v>
      </c>
      <c r="Y263" s="959">
        <f t="shared" si="58"/>
        <v>0</v>
      </c>
      <c r="Z263" s="17">
        <f t="shared" si="59"/>
        <v>0</v>
      </c>
      <c r="AA263" s="17">
        <f t="shared" si="60"/>
        <v>0</v>
      </c>
      <c r="AB263" s="17">
        <f t="shared" si="61"/>
        <v>0</v>
      </c>
      <c r="AC263" s="17">
        <f t="shared" si="62"/>
        <v>0</v>
      </c>
      <c r="AD263" s="17">
        <f t="shared" si="63"/>
        <v>0</v>
      </c>
      <c r="AE263" s="17">
        <f t="shared" si="64"/>
        <v>0</v>
      </c>
      <c r="AF263" s="17">
        <f t="shared" si="65"/>
        <v>0</v>
      </c>
      <c r="AO263" s="57">
        <f t="shared" si="70"/>
        <v>0</v>
      </c>
      <c r="AP263" s="57">
        <f t="shared" si="67"/>
        <v>0</v>
      </c>
      <c r="AQ263" s="57">
        <f t="shared" si="56"/>
        <v>0</v>
      </c>
      <c r="AR263" s="57">
        <f t="shared" si="68"/>
        <v>0</v>
      </c>
    </row>
    <row r="264" spans="1:44" ht="15.75" customHeight="1" x14ac:dyDescent="0.3">
      <c r="A264" s="37">
        <v>34</v>
      </c>
      <c r="B264" s="19"/>
      <c r="C264" s="19"/>
      <c r="D264" s="20"/>
      <c r="E264" s="47"/>
      <c r="F264" s="119"/>
      <c r="G264" s="595"/>
      <c r="H264" s="520"/>
      <c r="I264" s="741"/>
      <c r="J264" s="520"/>
      <c r="K264" s="741"/>
      <c r="L264" s="520"/>
      <c r="M264" s="741"/>
      <c r="N264" s="1272"/>
      <c r="O264" s="741"/>
      <c r="P264" s="1272"/>
      <c r="Q264" s="741"/>
      <c r="R264" s="1272"/>
      <c r="S264" s="696"/>
      <c r="T264" s="1272"/>
      <c r="U264" s="1060">
        <f t="shared" si="71"/>
        <v>0</v>
      </c>
      <c r="V264" s="954"/>
      <c r="W264" s="265"/>
      <c r="X264" s="121">
        <f t="shared" si="69"/>
        <v>0</v>
      </c>
      <c r="Y264" s="959">
        <f t="shared" si="58"/>
        <v>0</v>
      </c>
      <c r="Z264" s="17">
        <f t="shared" si="59"/>
        <v>0</v>
      </c>
      <c r="AA264" s="17">
        <f t="shared" si="60"/>
        <v>0</v>
      </c>
      <c r="AB264" s="17">
        <f t="shared" si="61"/>
        <v>0</v>
      </c>
      <c r="AC264" s="17">
        <f t="shared" si="62"/>
        <v>0</v>
      </c>
      <c r="AD264" s="17">
        <f t="shared" si="63"/>
        <v>0</v>
      </c>
      <c r="AE264" s="17">
        <f t="shared" si="64"/>
        <v>0</v>
      </c>
      <c r="AF264" s="17">
        <f t="shared" si="65"/>
        <v>0</v>
      </c>
      <c r="AO264" s="57">
        <f t="shared" si="70"/>
        <v>0</v>
      </c>
      <c r="AP264" s="57">
        <f t="shared" si="67"/>
        <v>0</v>
      </c>
      <c r="AQ264" s="57">
        <f t="shared" ref="AQ264:AQ288" si="72">AP264-AO264</f>
        <v>0</v>
      </c>
      <c r="AR264" s="57">
        <f t="shared" si="68"/>
        <v>0</v>
      </c>
    </row>
    <row r="265" spans="1:44" s="2" customFormat="1" ht="15.75" customHeight="1" x14ac:dyDescent="0.3">
      <c r="A265" s="37"/>
      <c r="B265" s="19"/>
      <c r="C265" s="19"/>
      <c r="D265" s="20"/>
      <c r="E265" s="47"/>
      <c r="F265" s="119"/>
      <c r="G265" s="595"/>
      <c r="H265" s="520"/>
      <c r="I265" s="741"/>
      <c r="J265" s="520"/>
      <c r="K265" s="741"/>
      <c r="L265" s="520"/>
      <c r="M265" s="741"/>
      <c r="N265" s="1272"/>
      <c r="O265" s="741"/>
      <c r="P265" s="1272"/>
      <c r="Q265" s="741"/>
      <c r="R265" s="1272"/>
      <c r="S265" s="696"/>
      <c r="T265" s="1272"/>
      <c r="U265" s="1060">
        <f t="shared" ref="U265:U328" si="73">T265+R265+P265+N265+L265+J265+H265</f>
        <v>0</v>
      </c>
      <c r="V265" s="954"/>
      <c r="W265" s="265"/>
      <c r="X265" s="121">
        <f t="shared" si="69"/>
        <v>0</v>
      </c>
      <c r="Y265" s="959">
        <f t="shared" ref="Y265:Y328" si="74">G265+I265+K265+M265+O265+Q265+S265</f>
        <v>0</v>
      </c>
      <c r="Z265" s="17">
        <f t="shared" ref="Z265:Z328" si="75">H265*C265</f>
        <v>0</v>
      </c>
      <c r="AA265" s="17">
        <f t="shared" ref="AA265:AA328" si="76">J265*C265</f>
        <v>0</v>
      </c>
      <c r="AB265" s="17">
        <f t="shared" ref="AB265:AB328" si="77">L265*C265</f>
        <v>0</v>
      </c>
      <c r="AC265" s="17">
        <f t="shared" ref="AC265:AC328" si="78">N265*C265</f>
        <v>0</v>
      </c>
      <c r="AD265" s="17">
        <f t="shared" ref="AD265:AD328" si="79">P265*C265</f>
        <v>0</v>
      </c>
      <c r="AE265" s="17">
        <f t="shared" ref="AE265:AE328" si="80">R265*C265</f>
        <v>0</v>
      </c>
      <c r="AF265" s="17">
        <f t="shared" ref="AF265:AF328" si="81">T265*C265</f>
        <v>0</v>
      </c>
      <c r="AO265" s="57">
        <f t="shared" ref="AO265:AO288" si="82">U265*B265</f>
        <v>0</v>
      </c>
      <c r="AP265" s="57">
        <f t="shared" ref="AP265:AP288" si="83">U265*C265</f>
        <v>0</v>
      </c>
      <c r="AQ265" s="57">
        <f t="shared" si="72"/>
        <v>0</v>
      </c>
      <c r="AR265" s="57">
        <f t="shared" ref="AR265:AR328" si="84">X265*B265</f>
        <v>0</v>
      </c>
    </row>
    <row r="266" spans="1:44" ht="15.75" customHeight="1" x14ac:dyDescent="0.3">
      <c r="A266" s="37">
        <v>1</v>
      </c>
      <c r="B266" s="19"/>
      <c r="C266" s="19"/>
      <c r="D266" s="20"/>
      <c r="E266" s="47"/>
      <c r="F266" s="119"/>
      <c r="G266" s="595"/>
      <c r="H266" s="520"/>
      <c r="I266" s="741"/>
      <c r="J266" s="520"/>
      <c r="K266" s="741"/>
      <c r="L266" s="520"/>
      <c r="M266" s="741"/>
      <c r="N266" s="1272"/>
      <c r="O266" s="741"/>
      <c r="P266" s="1272"/>
      <c r="Q266" s="741"/>
      <c r="R266" s="1272"/>
      <c r="S266" s="696"/>
      <c r="T266" s="1272"/>
      <c r="U266" s="1060">
        <f t="shared" si="73"/>
        <v>0</v>
      </c>
      <c r="V266" s="954"/>
      <c r="W266" s="265"/>
      <c r="X266" s="121">
        <f t="shared" si="69"/>
        <v>0</v>
      </c>
      <c r="Y266" s="959">
        <f t="shared" si="74"/>
        <v>0</v>
      </c>
      <c r="Z266" s="17">
        <f t="shared" si="75"/>
        <v>0</v>
      </c>
      <c r="AA266" s="17">
        <f t="shared" si="76"/>
        <v>0</v>
      </c>
      <c r="AB266" s="17">
        <f t="shared" si="77"/>
        <v>0</v>
      </c>
      <c r="AC266" s="17">
        <f t="shared" si="78"/>
        <v>0</v>
      </c>
      <c r="AD266" s="17">
        <f t="shared" si="79"/>
        <v>0</v>
      </c>
      <c r="AE266" s="17">
        <f t="shared" si="80"/>
        <v>0</v>
      </c>
      <c r="AF266" s="17">
        <f t="shared" si="81"/>
        <v>0</v>
      </c>
      <c r="AO266" s="57">
        <f t="shared" si="82"/>
        <v>0</v>
      </c>
      <c r="AP266" s="57">
        <f t="shared" si="83"/>
        <v>0</v>
      </c>
      <c r="AQ266" s="57">
        <f t="shared" si="72"/>
        <v>0</v>
      </c>
      <c r="AR266" s="57">
        <f t="shared" si="84"/>
        <v>0</v>
      </c>
    </row>
    <row r="267" spans="1:44" ht="15.75" customHeight="1" x14ac:dyDescent="0.3">
      <c r="A267" s="37">
        <v>2</v>
      </c>
      <c r="B267" s="19"/>
      <c r="C267" s="19"/>
      <c r="D267" s="20"/>
      <c r="E267" s="47"/>
      <c r="F267" s="119"/>
      <c r="G267" s="595"/>
      <c r="H267" s="520"/>
      <c r="I267" s="741"/>
      <c r="J267" s="520"/>
      <c r="K267" s="741"/>
      <c r="L267" s="520"/>
      <c r="M267" s="741"/>
      <c r="N267" s="1272"/>
      <c r="O267" s="741"/>
      <c r="P267" s="1272"/>
      <c r="Q267" s="741"/>
      <c r="R267" s="1272"/>
      <c r="S267" s="696"/>
      <c r="T267" s="1272"/>
      <c r="U267" s="1060">
        <f t="shared" si="73"/>
        <v>0</v>
      </c>
      <c r="V267" s="954"/>
      <c r="W267" s="265"/>
      <c r="X267" s="121">
        <f t="shared" si="69"/>
        <v>0</v>
      </c>
      <c r="Y267" s="959">
        <f t="shared" si="74"/>
        <v>0</v>
      </c>
      <c r="Z267" s="17">
        <f t="shared" si="75"/>
        <v>0</v>
      </c>
      <c r="AA267" s="17">
        <f t="shared" si="76"/>
        <v>0</v>
      </c>
      <c r="AB267" s="17">
        <f t="shared" si="77"/>
        <v>0</v>
      </c>
      <c r="AC267" s="17">
        <f t="shared" si="78"/>
        <v>0</v>
      </c>
      <c r="AD267" s="17">
        <f t="shared" si="79"/>
        <v>0</v>
      </c>
      <c r="AE267" s="17">
        <f t="shared" si="80"/>
        <v>0</v>
      </c>
      <c r="AF267" s="17">
        <f t="shared" si="81"/>
        <v>0</v>
      </c>
      <c r="AO267" s="57">
        <f t="shared" si="82"/>
        <v>0</v>
      </c>
      <c r="AP267" s="57">
        <f t="shared" si="83"/>
        <v>0</v>
      </c>
      <c r="AQ267" s="57">
        <f t="shared" si="72"/>
        <v>0</v>
      </c>
      <c r="AR267" s="57">
        <f t="shared" si="84"/>
        <v>0</v>
      </c>
    </row>
    <row r="268" spans="1:44" ht="15.75" customHeight="1" x14ac:dyDescent="0.3">
      <c r="A268" s="37">
        <v>3</v>
      </c>
      <c r="B268" s="19"/>
      <c r="C268" s="19"/>
      <c r="D268" s="20"/>
      <c r="E268" s="47"/>
      <c r="F268" s="119"/>
      <c r="G268" s="595"/>
      <c r="H268" s="520"/>
      <c r="I268" s="741"/>
      <c r="J268" s="520"/>
      <c r="K268" s="741"/>
      <c r="L268" s="520"/>
      <c r="M268" s="741"/>
      <c r="N268" s="1272"/>
      <c r="O268" s="741"/>
      <c r="P268" s="1272"/>
      <c r="Q268" s="741"/>
      <c r="R268" s="1272"/>
      <c r="S268" s="696"/>
      <c r="T268" s="1272"/>
      <c r="U268" s="1060">
        <f t="shared" si="73"/>
        <v>0</v>
      </c>
      <c r="V268" s="954"/>
      <c r="W268" s="265"/>
      <c r="X268" s="121">
        <f t="shared" si="69"/>
        <v>0</v>
      </c>
      <c r="Y268" s="959">
        <f t="shared" si="74"/>
        <v>0</v>
      </c>
      <c r="Z268" s="17">
        <f t="shared" si="75"/>
        <v>0</v>
      </c>
      <c r="AA268" s="17">
        <f t="shared" si="76"/>
        <v>0</v>
      </c>
      <c r="AB268" s="17">
        <f t="shared" si="77"/>
        <v>0</v>
      </c>
      <c r="AC268" s="17">
        <f t="shared" si="78"/>
        <v>0</v>
      </c>
      <c r="AD268" s="17">
        <f t="shared" si="79"/>
        <v>0</v>
      </c>
      <c r="AE268" s="17">
        <f t="shared" si="80"/>
        <v>0</v>
      </c>
      <c r="AF268" s="17">
        <f t="shared" si="81"/>
        <v>0</v>
      </c>
      <c r="AO268" s="57">
        <f t="shared" si="82"/>
        <v>0</v>
      </c>
      <c r="AP268" s="57">
        <f t="shared" si="83"/>
        <v>0</v>
      </c>
      <c r="AQ268" s="57">
        <f t="shared" si="72"/>
        <v>0</v>
      </c>
      <c r="AR268" s="57">
        <f t="shared" si="84"/>
        <v>0</v>
      </c>
    </row>
    <row r="269" spans="1:44" s="3" customFormat="1" ht="15.75" customHeight="1" x14ac:dyDescent="0.3">
      <c r="A269" s="37">
        <v>5</v>
      </c>
      <c r="B269" s="19"/>
      <c r="C269" s="19"/>
      <c r="D269" s="20"/>
      <c r="E269" s="47"/>
      <c r="F269" s="119"/>
      <c r="G269" s="595"/>
      <c r="H269" s="520"/>
      <c r="I269" s="741"/>
      <c r="J269" s="520"/>
      <c r="K269" s="741"/>
      <c r="L269" s="520"/>
      <c r="M269" s="741"/>
      <c r="N269" s="1272"/>
      <c r="O269" s="741"/>
      <c r="P269" s="1272"/>
      <c r="Q269" s="741"/>
      <c r="R269" s="1272"/>
      <c r="S269" s="696"/>
      <c r="T269" s="1272"/>
      <c r="U269" s="1060">
        <f t="shared" si="73"/>
        <v>0</v>
      </c>
      <c r="V269" s="954"/>
      <c r="W269" s="265"/>
      <c r="X269" s="121">
        <f t="shared" si="69"/>
        <v>0</v>
      </c>
      <c r="Y269" s="959">
        <f t="shared" si="74"/>
        <v>0</v>
      </c>
      <c r="Z269" s="17">
        <f t="shared" si="75"/>
        <v>0</v>
      </c>
      <c r="AA269" s="17">
        <f t="shared" si="76"/>
        <v>0</v>
      </c>
      <c r="AB269" s="17">
        <f t="shared" si="77"/>
        <v>0</v>
      </c>
      <c r="AC269" s="17">
        <f t="shared" si="78"/>
        <v>0</v>
      </c>
      <c r="AD269" s="17">
        <f t="shared" si="79"/>
        <v>0</v>
      </c>
      <c r="AE269" s="17">
        <f t="shared" si="80"/>
        <v>0</v>
      </c>
      <c r="AF269" s="17">
        <f t="shared" si="81"/>
        <v>0</v>
      </c>
      <c r="AO269" s="57">
        <f t="shared" si="82"/>
        <v>0</v>
      </c>
      <c r="AP269" s="57">
        <f t="shared" si="83"/>
        <v>0</v>
      </c>
      <c r="AQ269" s="57">
        <f t="shared" si="72"/>
        <v>0</v>
      </c>
      <c r="AR269" s="57">
        <f t="shared" si="84"/>
        <v>0</v>
      </c>
    </row>
    <row r="270" spans="1:44" s="3" customFormat="1" ht="15.75" customHeight="1" x14ac:dyDescent="0.3">
      <c r="A270" s="37">
        <v>6</v>
      </c>
      <c r="B270" s="19"/>
      <c r="C270" s="19"/>
      <c r="D270" s="20"/>
      <c r="E270" s="47"/>
      <c r="F270" s="119"/>
      <c r="G270" s="595"/>
      <c r="H270" s="520"/>
      <c r="I270" s="741"/>
      <c r="J270" s="520"/>
      <c r="K270" s="741"/>
      <c r="L270" s="520"/>
      <c r="M270" s="741"/>
      <c r="N270" s="1272"/>
      <c r="O270" s="741"/>
      <c r="P270" s="1272"/>
      <c r="Q270" s="741"/>
      <c r="R270" s="1272"/>
      <c r="S270" s="696"/>
      <c r="T270" s="1272"/>
      <c r="U270" s="1060">
        <f t="shared" si="73"/>
        <v>0</v>
      </c>
      <c r="V270" s="954"/>
      <c r="W270" s="265"/>
      <c r="X270" s="121">
        <f t="shared" si="69"/>
        <v>0</v>
      </c>
      <c r="Y270" s="959">
        <f t="shared" si="74"/>
        <v>0</v>
      </c>
      <c r="Z270" s="17">
        <f t="shared" si="75"/>
        <v>0</v>
      </c>
      <c r="AA270" s="17">
        <f t="shared" si="76"/>
        <v>0</v>
      </c>
      <c r="AB270" s="17">
        <f t="shared" si="77"/>
        <v>0</v>
      </c>
      <c r="AC270" s="17">
        <f t="shared" si="78"/>
        <v>0</v>
      </c>
      <c r="AD270" s="17">
        <f t="shared" si="79"/>
        <v>0</v>
      </c>
      <c r="AE270" s="17">
        <f t="shared" si="80"/>
        <v>0</v>
      </c>
      <c r="AF270" s="17">
        <f t="shared" si="81"/>
        <v>0</v>
      </c>
      <c r="AO270" s="57">
        <f t="shared" si="82"/>
        <v>0</v>
      </c>
      <c r="AP270" s="57">
        <f t="shared" si="83"/>
        <v>0</v>
      </c>
      <c r="AQ270" s="57">
        <f t="shared" si="72"/>
        <v>0</v>
      </c>
      <c r="AR270" s="57">
        <f t="shared" si="84"/>
        <v>0</v>
      </c>
    </row>
    <row r="271" spans="1:44" s="3" customFormat="1" ht="15.75" customHeight="1" x14ac:dyDescent="0.3">
      <c r="A271" s="37">
        <v>7</v>
      </c>
      <c r="B271" s="19"/>
      <c r="C271" s="19"/>
      <c r="D271" s="20"/>
      <c r="E271" s="47"/>
      <c r="F271" s="119"/>
      <c r="G271" s="595"/>
      <c r="H271" s="520"/>
      <c r="I271" s="741"/>
      <c r="J271" s="520"/>
      <c r="K271" s="741"/>
      <c r="L271" s="520"/>
      <c r="M271" s="741"/>
      <c r="N271" s="1272"/>
      <c r="O271" s="741"/>
      <c r="P271" s="1272"/>
      <c r="Q271" s="741"/>
      <c r="R271" s="1272"/>
      <c r="S271" s="696"/>
      <c r="T271" s="1272"/>
      <c r="U271" s="1060">
        <f t="shared" si="73"/>
        <v>0</v>
      </c>
      <c r="V271" s="954"/>
      <c r="W271" s="265"/>
      <c r="X271" s="121">
        <f t="shared" si="69"/>
        <v>0</v>
      </c>
      <c r="Y271" s="959">
        <f t="shared" si="74"/>
        <v>0</v>
      </c>
      <c r="Z271" s="17">
        <f t="shared" si="75"/>
        <v>0</v>
      </c>
      <c r="AA271" s="17">
        <f t="shared" si="76"/>
        <v>0</v>
      </c>
      <c r="AB271" s="17">
        <f t="shared" si="77"/>
        <v>0</v>
      </c>
      <c r="AC271" s="17">
        <f t="shared" si="78"/>
        <v>0</v>
      </c>
      <c r="AD271" s="17">
        <f t="shared" si="79"/>
        <v>0</v>
      </c>
      <c r="AE271" s="17">
        <f t="shared" si="80"/>
        <v>0</v>
      </c>
      <c r="AF271" s="17">
        <f t="shared" si="81"/>
        <v>0</v>
      </c>
      <c r="AO271" s="57">
        <f t="shared" si="82"/>
        <v>0</v>
      </c>
      <c r="AP271" s="57">
        <f t="shared" si="83"/>
        <v>0</v>
      </c>
      <c r="AQ271" s="57">
        <f t="shared" si="72"/>
        <v>0</v>
      </c>
      <c r="AR271" s="57">
        <f t="shared" si="84"/>
        <v>0</v>
      </c>
    </row>
    <row r="272" spans="1:44" s="3" customFormat="1" ht="15.75" customHeight="1" x14ac:dyDescent="0.3">
      <c r="A272" s="37">
        <v>8</v>
      </c>
      <c r="B272" s="19"/>
      <c r="C272" s="19"/>
      <c r="D272" s="20"/>
      <c r="E272" s="47"/>
      <c r="F272" s="119"/>
      <c r="G272" s="595"/>
      <c r="H272" s="520"/>
      <c r="I272" s="741"/>
      <c r="J272" s="520"/>
      <c r="K272" s="741"/>
      <c r="L272" s="520"/>
      <c r="M272" s="741"/>
      <c r="N272" s="1272"/>
      <c r="O272" s="741"/>
      <c r="P272" s="1272"/>
      <c r="Q272" s="741"/>
      <c r="R272" s="1272"/>
      <c r="S272" s="696"/>
      <c r="T272" s="1272"/>
      <c r="U272" s="1060">
        <f t="shared" si="73"/>
        <v>0</v>
      </c>
      <c r="V272" s="954"/>
      <c r="W272" s="265"/>
      <c r="X272" s="121">
        <f t="shared" si="69"/>
        <v>0</v>
      </c>
      <c r="Y272" s="959">
        <f t="shared" si="74"/>
        <v>0</v>
      </c>
      <c r="Z272" s="17">
        <f t="shared" si="75"/>
        <v>0</v>
      </c>
      <c r="AA272" s="17">
        <f t="shared" si="76"/>
        <v>0</v>
      </c>
      <c r="AB272" s="17">
        <f t="shared" si="77"/>
        <v>0</v>
      </c>
      <c r="AC272" s="17">
        <f t="shared" si="78"/>
        <v>0</v>
      </c>
      <c r="AD272" s="17">
        <f t="shared" si="79"/>
        <v>0</v>
      </c>
      <c r="AE272" s="17">
        <f t="shared" si="80"/>
        <v>0</v>
      </c>
      <c r="AF272" s="17">
        <f t="shared" si="81"/>
        <v>0</v>
      </c>
      <c r="AO272" s="57">
        <f t="shared" si="82"/>
        <v>0</v>
      </c>
      <c r="AP272" s="57">
        <f t="shared" si="83"/>
        <v>0</v>
      </c>
      <c r="AQ272" s="57">
        <f t="shared" si="72"/>
        <v>0</v>
      </c>
      <c r="AR272" s="57">
        <f t="shared" si="84"/>
        <v>0</v>
      </c>
    </row>
    <row r="273" spans="1:44" ht="15.75" customHeight="1" x14ac:dyDescent="0.3">
      <c r="A273" s="37">
        <v>19</v>
      </c>
      <c r="B273" s="19"/>
      <c r="C273" s="19"/>
      <c r="D273" s="20"/>
      <c r="E273" s="47"/>
      <c r="F273" s="119"/>
      <c r="G273" s="758"/>
      <c r="H273" s="495"/>
      <c r="I273" s="763"/>
      <c r="J273" s="395"/>
      <c r="K273" s="763"/>
      <c r="L273" s="160"/>
      <c r="M273" s="763"/>
      <c r="N273" s="242"/>
      <c r="O273" s="763"/>
      <c r="P273" s="191"/>
      <c r="Q273" s="763"/>
      <c r="R273" s="259"/>
      <c r="S273" s="701"/>
      <c r="T273" s="182"/>
      <c r="U273" s="1060">
        <f t="shared" si="73"/>
        <v>0</v>
      </c>
      <c r="V273" s="954"/>
      <c r="W273" s="265"/>
      <c r="X273" s="121">
        <f t="shared" si="69"/>
        <v>0</v>
      </c>
      <c r="Y273" s="959">
        <f t="shared" si="74"/>
        <v>0</v>
      </c>
      <c r="Z273" s="17">
        <f t="shared" si="75"/>
        <v>0</v>
      </c>
      <c r="AA273" s="17">
        <f t="shared" si="76"/>
        <v>0</v>
      </c>
      <c r="AB273" s="17">
        <f t="shared" si="77"/>
        <v>0</v>
      </c>
      <c r="AC273" s="17">
        <f t="shared" si="78"/>
        <v>0</v>
      </c>
      <c r="AD273" s="17">
        <f t="shared" si="79"/>
        <v>0</v>
      </c>
      <c r="AE273" s="17">
        <f t="shared" si="80"/>
        <v>0</v>
      </c>
      <c r="AF273" s="17">
        <f t="shared" si="81"/>
        <v>0</v>
      </c>
      <c r="AO273" s="57">
        <f t="shared" si="82"/>
        <v>0</v>
      </c>
      <c r="AP273" s="57">
        <f t="shared" si="83"/>
        <v>0</v>
      </c>
      <c r="AQ273" s="57">
        <f t="shared" si="72"/>
        <v>0</v>
      </c>
      <c r="AR273" s="57">
        <f t="shared" si="84"/>
        <v>0</v>
      </c>
    </row>
    <row r="274" spans="1:44" ht="15.75" customHeight="1" x14ac:dyDescent="0.3">
      <c r="A274" s="37">
        <v>20</v>
      </c>
      <c r="B274" s="19"/>
      <c r="C274" s="19"/>
      <c r="D274" s="20"/>
      <c r="E274" s="47"/>
      <c r="F274" s="119"/>
      <c r="G274" s="758"/>
      <c r="H274" s="495"/>
      <c r="I274" s="763"/>
      <c r="J274" s="395"/>
      <c r="K274" s="763"/>
      <c r="L274" s="160"/>
      <c r="M274" s="763"/>
      <c r="N274" s="242"/>
      <c r="O274" s="763"/>
      <c r="P274" s="191"/>
      <c r="Q274" s="763"/>
      <c r="R274" s="259"/>
      <c r="S274" s="701"/>
      <c r="T274" s="182"/>
      <c r="U274" s="1060">
        <f t="shared" si="73"/>
        <v>0</v>
      </c>
      <c r="V274" s="954"/>
      <c r="W274" s="265"/>
      <c r="X274" s="121">
        <f t="shared" si="69"/>
        <v>0</v>
      </c>
      <c r="Y274" s="959">
        <f t="shared" si="74"/>
        <v>0</v>
      </c>
      <c r="Z274" s="17">
        <f t="shared" si="75"/>
        <v>0</v>
      </c>
      <c r="AA274" s="17">
        <f t="shared" si="76"/>
        <v>0</v>
      </c>
      <c r="AB274" s="17">
        <f t="shared" si="77"/>
        <v>0</v>
      </c>
      <c r="AC274" s="17">
        <f t="shared" si="78"/>
        <v>0</v>
      </c>
      <c r="AD274" s="17">
        <f t="shared" si="79"/>
        <v>0</v>
      </c>
      <c r="AE274" s="17">
        <f t="shared" si="80"/>
        <v>0</v>
      </c>
      <c r="AF274" s="17">
        <f t="shared" si="81"/>
        <v>0</v>
      </c>
      <c r="AO274" s="57">
        <f t="shared" si="82"/>
        <v>0</v>
      </c>
      <c r="AP274" s="57">
        <f t="shared" si="83"/>
        <v>0</v>
      </c>
      <c r="AQ274" s="57">
        <f t="shared" si="72"/>
        <v>0</v>
      </c>
      <c r="AR274" s="57">
        <f t="shared" si="84"/>
        <v>0</v>
      </c>
    </row>
    <row r="275" spans="1:44" s="2" customFormat="1" ht="15.75" customHeight="1" x14ac:dyDescent="0.3">
      <c r="A275" s="37"/>
      <c r="B275" s="19"/>
      <c r="C275" s="19"/>
      <c r="D275" s="20"/>
      <c r="E275" s="47"/>
      <c r="F275" s="119"/>
      <c r="G275" s="758"/>
      <c r="H275" s="495"/>
      <c r="I275" s="763"/>
      <c r="J275" s="395"/>
      <c r="K275" s="763"/>
      <c r="L275" s="160"/>
      <c r="M275" s="763"/>
      <c r="N275" s="242"/>
      <c r="O275" s="763"/>
      <c r="P275" s="191"/>
      <c r="Q275" s="763"/>
      <c r="R275" s="259"/>
      <c r="S275" s="701"/>
      <c r="T275" s="182"/>
      <c r="U275" s="1060">
        <f t="shared" si="73"/>
        <v>0</v>
      </c>
      <c r="V275" s="954"/>
      <c r="W275" s="265"/>
      <c r="X275" s="121">
        <f t="shared" si="69"/>
        <v>0</v>
      </c>
      <c r="Y275" s="959">
        <f t="shared" si="74"/>
        <v>0</v>
      </c>
      <c r="Z275" s="17">
        <f t="shared" si="75"/>
        <v>0</v>
      </c>
      <c r="AA275" s="17">
        <f t="shared" si="76"/>
        <v>0</v>
      </c>
      <c r="AB275" s="17">
        <f t="shared" si="77"/>
        <v>0</v>
      </c>
      <c r="AC275" s="17">
        <f t="shared" si="78"/>
        <v>0</v>
      </c>
      <c r="AD275" s="17">
        <f t="shared" si="79"/>
        <v>0</v>
      </c>
      <c r="AE275" s="17">
        <f t="shared" si="80"/>
        <v>0</v>
      </c>
      <c r="AF275" s="17">
        <f t="shared" si="81"/>
        <v>0</v>
      </c>
      <c r="AO275" s="57">
        <f t="shared" si="82"/>
        <v>0</v>
      </c>
      <c r="AP275" s="57">
        <f t="shared" si="83"/>
        <v>0</v>
      </c>
      <c r="AQ275" s="57">
        <f t="shared" si="72"/>
        <v>0</v>
      </c>
      <c r="AR275" s="57">
        <f t="shared" si="84"/>
        <v>0</v>
      </c>
    </row>
    <row r="276" spans="1:44" ht="15.75" customHeight="1" x14ac:dyDescent="0.3">
      <c r="A276" s="37">
        <v>2</v>
      </c>
      <c r="B276" s="19"/>
      <c r="C276" s="19"/>
      <c r="D276" s="20"/>
      <c r="E276" s="47"/>
      <c r="F276" s="119"/>
      <c r="G276" s="758"/>
      <c r="H276" s="495"/>
      <c r="I276" s="763"/>
      <c r="J276" s="395"/>
      <c r="K276" s="763"/>
      <c r="L276" s="160"/>
      <c r="M276" s="763"/>
      <c r="N276" s="242"/>
      <c r="O276" s="763"/>
      <c r="P276" s="191"/>
      <c r="Q276" s="763"/>
      <c r="R276" s="259"/>
      <c r="S276" s="701"/>
      <c r="T276" s="182"/>
      <c r="U276" s="1060">
        <f t="shared" si="73"/>
        <v>0</v>
      </c>
      <c r="V276" s="954"/>
      <c r="W276" s="265"/>
      <c r="X276" s="121">
        <f t="shared" si="69"/>
        <v>0</v>
      </c>
      <c r="Y276" s="959">
        <f t="shared" si="74"/>
        <v>0</v>
      </c>
      <c r="Z276" s="17">
        <f t="shared" si="75"/>
        <v>0</v>
      </c>
      <c r="AA276" s="17">
        <f t="shared" si="76"/>
        <v>0</v>
      </c>
      <c r="AB276" s="17">
        <f t="shared" si="77"/>
        <v>0</v>
      </c>
      <c r="AC276" s="17">
        <f t="shared" si="78"/>
        <v>0</v>
      </c>
      <c r="AD276" s="17">
        <f t="shared" si="79"/>
        <v>0</v>
      </c>
      <c r="AE276" s="17">
        <f t="shared" si="80"/>
        <v>0</v>
      </c>
      <c r="AF276" s="17">
        <f t="shared" si="81"/>
        <v>0</v>
      </c>
      <c r="AO276" s="57">
        <f t="shared" si="82"/>
        <v>0</v>
      </c>
      <c r="AP276" s="57">
        <f t="shared" si="83"/>
        <v>0</v>
      </c>
      <c r="AQ276" s="57">
        <f t="shared" si="72"/>
        <v>0</v>
      </c>
      <c r="AR276" s="57">
        <f t="shared" si="84"/>
        <v>0</v>
      </c>
    </row>
    <row r="277" spans="1:44" ht="15.75" customHeight="1" x14ac:dyDescent="0.3">
      <c r="A277" s="37">
        <v>3</v>
      </c>
      <c r="B277" s="19"/>
      <c r="C277" s="19"/>
      <c r="D277" s="20"/>
      <c r="E277" s="47"/>
      <c r="F277" s="119"/>
      <c r="G277" s="758"/>
      <c r="H277" s="495"/>
      <c r="I277" s="763"/>
      <c r="J277" s="395"/>
      <c r="K277" s="763"/>
      <c r="L277" s="160"/>
      <c r="M277" s="763"/>
      <c r="N277" s="242"/>
      <c r="O277" s="763"/>
      <c r="P277" s="191"/>
      <c r="Q277" s="763"/>
      <c r="R277" s="259"/>
      <c r="S277" s="701"/>
      <c r="T277" s="182"/>
      <c r="U277" s="1060">
        <f t="shared" si="73"/>
        <v>0</v>
      </c>
      <c r="V277" s="954"/>
      <c r="W277" s="265"/>
      <c r="X277" s="121">
        <f t="shared" si="69"/>
        <v>0</v>
      </c>
      <c r="Y277" s="959">
        <f t="shared" si="74"/>
        <v>0</v>
      </c>
      <c r="Z277" s="17">
        <f t="shared" si="75"/>
        <v>0</v>
      </c>
      <c r="AA277" s="17">
        <f t="shared" si="76"/>
        <v>0</v>
      </c>
      <c r="AB277" s="17">
        <f t="shared" si="77"/>
        <v>0</v>
      </c>
      <c r="AC277" s="17">
        <f t="shared" si="78"/>
        <v>0</v>
      </c>
      <c r="AD277" s="17">
        <f t="shared" si="79"/>
        <v>0</v>
      </c>
      <c r="AE277" s="17">
        <f t="shared" si="80"/>
        <v>0</v>
      </c>
      <c r="AF277" s="17">
        <f t="shared" si="81"/>
        <v>0</v>
      </c>
      <c r="AO277" s="57">
        <f t="shared" si="82"/>
        <v>0</v>
      </c>
      <c r="AP277" s="57">
        <f t="shared" si="83"/>
        <v>0</v>
      </c>
      <c r="AQ277" s="57">
        <f t="shared" si="72"/>
        <v>0</v>
      </c>
      <c r="AR277" s="57">
        <f t="shared" si="84"/>
        <v>0</v>
      </c>
    </row>
    <row r="278" spans="1:44" ht="15.75" customHeight="1" x14ac:dyDescent="0.3">
      <c r="A278" s="37">
        <v>4</v>
      </c>
      <c r="B278" s="19"/>
      <c r="C278" s="19"/>
      <c r="D278" s="20"/>
      <c r="E278" s="46"/>
      <c r="F278" s="119"/>
      <c r="G278" s="758"/>
      <c r="H278" s="495"/>
      <c r="I278" s="763"/>
      <c r="J278" s="395"/>
      <c r="K278" s="763"/>
      <c r="L278" s="160"/>
      <c r="M278" s="763"/>
      <c r="N278" s="242"/>
      <c r="O278" s="763"/>
      <c r="P278" s="191"/>
      <c r="Q278" s="763"/>
      <c r="R278" s="259"/>
      <c r="S278" s="701"/>
      <c r="T278" s="182"/>
      <c r="U278" s="1060">
        <f t="shared" si="73"/>
        <v>0</v>
      </c>
      <c r="V278" s="954"/>
      <c r="W278" s="265"/>
      <c r="X278" s="121">
        <f t="shared" si="69"/>
        <v>0</v>
      </c>
      <c r="Y278" s="959">
        <f t="shared" si="74"/>
        <v>0</v>
      </c>
      <c r="Z278" s="17">
        <f t="shared" si="75"/>
        <v>0</v>
      </c>
      <c r="AA278" s="17">
        <f t="shared" si="76"/>
        <v>0</v>
      </c>
      <c r="AB278" s="17">
        <f t="shared" si="77"/>
        <v>0</v>
      </c>
      <c r="AC278" s="17">
        <f t="shared" si="78"/>
        <v>0</v>
      </c>
      <c r="AD278" s="17">
        <f t="shared" si="79"/>
        <v>0</v>
      </c>
      <c r="AE278" s="17">
        <f t="shared" si="80"/>
        <v>0</v>
      </c>
      <c r="AF278" s="17">
        <f t="shared" si="81"/>
        <v>0</v>
      </c>
      <c r="AO278" s="57">
        <f t="shared" si="82"/>
        <v>0</v>
      </c>
      <c r="AP278" s="57">
        <f t="shared" si="83"/>
        <v>0</v>
      </c>
      <c r="AQ278" s="57">
        <f t="shared" si="72"/>
        <v>0</v>
      </c>
      <c r="AR278" s="57">
        <f t="shared" si="84"/>
        <v>0</v>
      </c>
    </row>
    <row r="279" spans="1:44" ht="15.75" customHeight="1" x14ac:dyDescent="0.3">
      <c r="A279" s="37">
        <v>5</v>
      </c>
      <c r="B279" s="19"/>
      <c r="C279" s="19"/>
      <c r="D279" s="20"/>
      <c r="E279" s="47"/>
      <c r="F279" s="119"/>
      <c r="G279" s="758"/>
      <c r="H279" s="495"/>
      <c r="I279" s="763"/>
      <c r="J279" s="395"/>
      <c r="K279" s="763"/>
      <c r="L279" s="160"/>
      <c r="M279" s="763"/>
      <c r="N279" s="242"/>
      <c r="O279" s="763"/>
      <c r="P279" s="191"/>
      <c r="Q279" s="763"/>
      <c r="R279" s="259"/>
      <c r="S279" s="701"/>
      <c r="T279" s="182"/>
      <c r="U279" s="1060">
        <f t="shared" si="73"/>
        <v>0</v>
      </c>
      <c r="V279" s="954"/>
      <c r="W279" s="265"/>
      <c r="X279" s="121">
        <f t="shared" si="69"/>
        <v>0</v>
      </c>
      <c r="Y279" s="959">
        <f t="shared" si="74"/>
        <v>0</v>
      </c>
      <c r="Z279" s="17">
        <f t="shared" si="75"/>
        <v>0</v>
      </c>
      <c r="AA279" s="17">
        <f t="shared" si="76"/>
        <v>0</v>
      </c>
      <c r="AB279" s="17">
        <f t="shared" si="77"/>
        <v>0</v>
      </c>
      <c r="AC279" s="17">
        <f t="shared" si="78"/>
        <v>0</v>
      </c>
      <c r="AD279" s="17">
        <f t="shared" si="79"/>
        <v>0</v>
      </c>
      <c r="AE279" s="17">
        <f t="shared" si="80"/>
        <v>0</v>
      </c>
      <c r="AF279" s="17">
        <f t="shared" si="81"/>
        <v>0</v>
      </c>
      <c r="AO279" s="57">
        <f t="shared" si="82"/>
        <v>0</v>
      </c>
      <c r="AP279" s="57">
        <f t="shared" si="83"/>
        <v>0</v>
      </c>
      <c r="AQ279" s="57">
        <f t="shared" si="72"/>
        <v>0</v>
      </c>
      <c r="AR279" s="57">
        <f t="shared" si="84"/>
        <v>0</v>
      </c>
    </row>
    <row r="280" spans="1:44" ht="15.75" customHeight="1" x14ac:dyDescent="0.3">
      <c r="A280" s="37">
        <v>14</v>
      </c>
      <c r="B280" s="19"/>
      <c r="C280" s="19"/>
      <c r="D280" s="20"/>
      <c r="E280" s="47"/>
      <c r="F280" s="119"/>
      <c r="G280" s="758"/>
      <c r="H280" s="495"/>
      <c r="I280" s="763"/>
      <c r="J280" s="395"/>
      <c r="K280" s="763"/>
      <c r="L280" s="160"/>
      <c r="M280" s="763"/>
      <c r="N280" s="242"/>
      <c r="O280" s="763"/>
      <c r="P280" s="191"/>
      <c r="Q280" s="763"/>
      <c r="R280" s="259"/>
      <c r="S280" s="701"/>
      <c r="T280" s="182"/>
      <c r="U280" s="1060">
        <f t="shared" si="73"/>
        <v>0</v>
      </c>
      <c r="V280" s="954"/>
      <c r="W280" s="265"/>
      <c r="X280" s="121">
        <f t="shared" si="69"/>
        <v>0</v>
      </c>
      <c r="Y280" s="959">
        <f t="shared" si="74"/>
        <v>0</v>
      </c>
      <c r="Z280" s="17">
        <f t="shared" si="75"/>
        <v>0</v>
      </c>
      <c r="AA280" s="17">
        <f t="shared" si="76"/>
        <v>0</v>
      </c>
      <c r="AB280" s="17">
        <f t="shared" si="77"/>
        <v>0</v>
      </c>
      <c r="AC280" s="17">
        <f t="shared" si="78"/>
        <v>0</v>
      </c>
      <c r="AD280" s="17">
        <f t="shared" si="79"/>
        <v>0</v>
      </c>
      <c r="AE280" s="17">
        <f t="shared" si="80"/>
        <v>0</v>
      </c>
      <c r="AF280" s="17">
        <f t="shared" si="81"/>
        <v>0</v>
      </c>
      <c r="AO280" s="57">
        <f t="shared" si="82"/>
        <v>0</v>
      </c>
      <c r="AP280" s="57">
        <f t="shared" si="83"/>
        <v>0</v>
      </c>
      <c r="AQ280" s="57">
        <f t="shared" si="72"/>
        <v>0</v>
      </c>
      <c r="AR280" s="57">
        <f t="shared" si="84"/>
        <v>0</v>
      </c>
    </row>
    <row r="281" spans="1:44" ht="15.75" customHeight="1" x14ac:dyDescent="0.3">
      <c r="A281" s="37">
        <v>15</v>
      </c>
      <c r="B281" s="19"/>
      <c r="C281" s="19"/>
      <c r="D281" s="20"/>
      <c r="E281" s="47"/>
      <c r="F281" s="119"/>
      <c r="G281" s="758"/>
      <c r="H281" s="495"/>
      <c r="I281" s="763"/>
      <c r="J281" s="395"/>
      <c r="K281" s="763"/>
      <c r="L281" s="160"/>
      <c r="M281" s="763"/>
      <c r="N281" s="242"/>
      <c r="O281" s="763"/>
      <c r="P281" s="191"/>
      <c r="Q281" s="763"/>
      <c r="R281" s="259"/>
      <c r="S281" s="701"/>
      <c r="T281" s="182"/>
      <c r="U281" s="1060">
        <f t="shared" si="73"/>
        <v>0</v>
      </c>
      <c r="V281" s="954"/>
      <c r="W281" s="265"/>
      <c r="X281" s="121">
        <f t="shared" si="69"/>
        <v>0</v>
      </c>
      <c r="Y281" s="959">
        <f t="shared" si="74"/>
        <v>0</v>
      </c>
      <c r="Z281" s="17">
        <f t="shared" si="75"/>
        <v>0</v>
      </c>
      <c r="AA281" s="17">
        <f t="shared" si="76"/>
        <v>0</v>
      </c>
      <c r="AB281" s="17">
        <f t="shared" si="77"/>
        <v>0</v>
      </c>
      <c r="AC281" s="17">
        <f t="shared" si="78"/>
        <v>0</v>
      </c>
      <c r="AD281" s="17">
        <f t="shared" si="79"/>
        <v>0</v>
      </c>
      <c r="AE281" s="17">
        <f t="shared" si="80"/>
        <v>0</v>
      </c>
      <c r="AF281" s="17">
        <f t="shared" si="81"/>
        <v>0</v>
      </c>
      <c r="AO281" s="57">
        <f t="shared" si="82"/>
        <v>0</v>
      </c>
      <c r="AP281" s="57">
        <f t="shared" si="83"/>
        <v>0</v>
      </c>
      <c r="AQ281" s="57">
        <f t="shared" si="72"/>
        <v>0</v>
      </c>
      <c r="AR281" s="57">
        <f t="shared" si="84"/>
        <v>0</v>
      </c>
    </row>
    <row r="282" spans="1:44" s="2" customFormat="1" ht="15.75" customHeight="1" x14ac:dyDescent="0.3">
      <c r="A282" s="37"/>
      <c r="B282" s="27"/>
      <c r="C282" s="27"/>
      <c r="D282" s="20"/>
      <c r="E282" s="46"/>
      <c r="F282" s="119"/>
      <c r="G282" s="758"/>
      <c r="H282" s="495"/>
      <c r="I282" s="763"/>
      <c r="J282" s="395"/>
      <c r="K282" s="763"/>
      <c r="L282" s="160"/>
      <c r="M282" s="763"/>
      <c r="N282" s="242"/>
      <c r="O282" s="763"/>
      <c r="P282" s="191"/>
      <c r="Q282" s="763"/>
      <c r="R282" s="259"/>
      <c r="S282" s="701"/>
      <c r="T282" s="182"/>
      <c r="U282" s="1060">
        <f t="shared" si="73"/>
        <v>0</v>
      </c>
      <c r="V282" s="954"/>
      <c r="W282" s="265"/>
      <c r="X282" s="121">
        <f t="shared" si="69"/>
        <v>0</v>
      </c>
      <c r="Y282" s="959">
        <f t="shared" si="74"/>
        <v>0</v>
      </c>
      <c r="Z282" s="17">
        <f t="shared" si="75"/>
        <v>0</v>
      </c>
      <c r="AA282" s="17">
        <f t="shared" si="76"/>
        <v>0</v>
      </c>
      <c r="AB282" s="17">
        <f t="shared" si="77"/>
        <v>0</v>
      </c>
      <c r="AC282" s="17">
        <f t="shared" si="78"/>
        <v>0</v>
      </c>
      <c r="AD282" s="17">
        <f t="shared" si="79"/>
        <v>0</v>
      </c>
      <c r="AE282" s="17">
        <f t="shared" si="80"/>
        <v>0</v>
      </c>
      <c r="AF282" s="17">
        <f t="shared" si="81"/>
        <v>0</v>
      </c>
      <c r="AO282" s="57">
        <f t="shared" si="82"/>
        <v>0</v>
      </c>
      <c r="AP282" s="57">
        <f t="shared" si="83"/>
        <v>0</v>
      </c>
      <c r="AQ282" s="57">
        <f t="shared" si="72"/>
        <v>0</v>
      </c>
      <c r="AR282" s="57">
        <f t="shared" si="84"/>
        <v>0</v>
      </c>
    </row>
    <row r="283" spans="1:44" ht="15.75" customHeight="1" x14ac:dyDescent="0.3">
      <c r="A283" s="37">
        <v>1</v>
      </c>
      <c r="B283" s="19"/>
      <c r="C283" s="19"/>
      <c r="D283" s="20"/>
      <c r="E283" s="47"/>
      <c r="F283" s="119"/>
      <c r="G283" s="758"/>
      <c r="H283" s="495"/>
      <c r="I283" s="763"/>
      <c r="J283" s="395"/>
      <c r="K283" s="763"/>
      <c r="L283" s="160"/>
      <c r="M283" s="763"/>
      <c r="N283" s="242"/>
      <c r="O283" s="763"/>
      <c r="P283" s="191"/>
      <c r="Q283" s="763"/>
      <c r="R283" s="259"/>
      <c r="S283" s="701"/>
      <c r="T283" s="182"/>
      <c r="U283" s="1060">
        <f t="shared" si="73"/>
        <v>0</v>
      </c>
      <c r="V283" s="954"/>
      <c r="W283" s="265"/>
      <c r="X283" s="121">
        <f t="shared" si="69"/>
        <v>0</v>
      </c>
      <c r="Y283" s="959">
        <f t="shared" si="74"/>
        <v>0</v>
      </c>
      <c r="Z283" s="17">
        <f t="shared" si="75"/>
        <v>0</v>
      </c>
      <c r="AA283" s="17">
        <f t="shared" si="76"/>
        <v>0</v>
      </c>
      <c r="AB283" s="17">
        <f t="shared" si="77"/>
        <v>0</v>
      </c>
      <c r="AC283" s="17">
        <f t="shared" si="78"/>
        <v>0</v>
      </c>
      <c r="AD283" s="17">
        <f t="shared" si="79"/>
        <v>0</v>
      </c>
      <c r="AE283" s="17">
        <f t="shared" si="80"/>
        <v>0</v>
      </c>
      <c r="AF283" s="17">
        <f t="shared" si="81"/>
        <v>0</v>
      </c>
      <c r="AO283" s="57">
        <f t="shared" si="82"/>
        <v>0</v>
      </c>
      <c r="AP283" s="57">
        <f t="shared" si="83"/>
        <v>0</v>
      </c>
      <c r="AQ283" s="57">
        <f t="shared" si="72"/>
        <v>0</v>
      </c>
      <c r="AR283" s="57">
        <f t="shared" si="84"/>
        <v>0</v>
      </c>
    </row>
    <row r="284" spans="1:44" ht="15.75" customHeight="1" x14ac:dyDescent="0.3">
      <c r="A284" s="37">
        <v>2</v>
      </c>
      <c r="B284" s="19"/>
      <c r="C284" s="19"/>
      <c r="D284" s="20"/>
      <c r="E284" s="47"/>
      <c r="F284" s="119"/>
      <c r="G284" s="758"/>
      <c r="H284" s="495"/>
      <c r="I284" s="763"/>
      <c r="J284" s="395"/>
      <c r="K284" s="763"/>
      <c r="L284" s="160"/>
      <c r="M284" s="763"/>
      <c r="N284" s="242"/>
      <c r="O284" s="763"/>
      <c r="P284" s="191"/>
      <c r="Q284" s="763"/>
      <c r="R284" s="259"/>
      <c r="S284" s="701"/>
      <c r="T284" s="182"/>
      <c r="U284" s="1060">
        <f t="shared" si="73"/>
        <v>0</v>
      </c>
      <c r="V284" s="954"/>
      <c r="W284" s="265"/>
      <c r="X284" s="121">
        <f t="shared" si="69"/>
        <v>0</v>
      </c>
      <c r="Y284" s="959">
        <f t="shared" si="74"/>
        <v>0</v>
      </c>
      <c r="Z284" s="17">
        <f t="shared" si="75"/>
        <v>0</v>
      </c>
      <c r="AA284" s="17">
        <f t="shared" si="76"/>
        <v>0</v>
      </c>
      <c r="AB284" s="17">
        <f t="shared" si="77"/>
        <v>0</v>
      </c>
      <c r="AC284" s="17">
        <f t="shared" si="78"/>
        <v>0</v>
      </c>
      <c r="AD284" s="17">
        <f t="shared" si="79"/>
        <v>0</v>
      </c>
      <c r="AE284" s="17">
        <f t="shared" si="80"/>
        <v>0</v>
      </c>
      <c r="AF284" s="17">
        <f t="shared" si="81"/>
        <v>0</v>
      </c>
      <c r="AO284" s="57">
        <f t="shared" si="82"/>
        <v>0</v>
      </c>
      <c r="AP284" s="57">
        <f t="shared" si="83"/>
        <v>0</v>
      </c>
      <c r="AQ284" s="57">
        <f t="shared" si="72"/>
        <v>0</v>
      </c>
      <c r="AR284" s="57">
        <f t="shared" si="84"/>
        <v>0</v>
      </c>
    </row>
    <row r="285" spans="1:44" ht="15.75" customHeight="1" x14ac:dyDescent="0.3">
      <c r="A285" s="37">
        <v>3</v>
      </c>
      <c r="B285" s="19"/>
      <c r="C285" s="19"/>
      <c r="D285" s="20"/>
      <c r="E285" s="47"/>
      <c r="F285" s="119"/>
      <c r="G285" s="758"/>
      <c r="H285" s="495"/>
      <c r="I285" s="763"/>
      <c r="J285" s="395"/>
      <c r="K285" s="763"/>
      <c r="L285" s="160"/>
      <c r="M285" s="763"/>
      <c r="N285" s="242"/>
      <c r="O285" s="763"/>
      <c r="P285" s="191"/>
      <c r="Q285" s="763"/>
      <c r="R285" s="259"/>
      <c r="S285" s="701"/>
      <c r="T285" s="182"/>
      <c r="U285" s="1060">
        <f t="shared" si="73"/>
        <v>0</v>
      </c>
      <c r="V285" s="954"/>
      <c r="W285" s="265"/>
      <c r="X285" s="121">
        <f t="shared" si="69"/>
        <v>0</v>
      </c>
      <c r="Y285" s="959">
        <f t="shared" si="74"/>
        <v>0</v>
      </c>
      <c r="Z285" s="17">
        <f t="shared" si="75"/>
        <v>0</v>
      </c>
      <c r="AA285" s="17">
        <f t="shared" si="76"/>
        <v>0</v>
      </c>
      <c r="AB285" s="17">
        <f t="shared" si="77"/>
        <v>0</v>
      </c>
      <c r="AC285" s="17">
        <f t="shared" si="78"/>
        <v>0</v>
      </c>
      <c r="AD285" s="17">
        <f t="shared" si="79"/>
        <v>0</v>
      </c>
      <c r="AE285" s="17">
        <f t="shared" si="80"/>
        <v>0</v>
      </c>
      <c r="AF285" s="17">
        <f t="shared" si="81"/>
        <v>0</v>
      </c>
      <c r="AO285" s="57">
        <f t="shared" si="82"/>
        <v>0</v>
      </c>
      <c r="AP285" s="57">
        <f t="shared" si="83"/>
        <v>0</v>
      </c>
      <c r="AQ285" s="57">
        <f t="shared" si="72"/>
        <v>0</v>
      </c>
      <c r="AR285" s="57">
        <f t="shared" si="84"/>
        <v>0</v>
      </c>
    </row>
    <row r="286" spans="1:44" s="3" customFormat="1" ht="15.75" customHeight="1" x14ac:dyDescent="0.3">
      <c r="A286" s="37">
        <v>4</v>
      </c>
      <c r="B286" s="19"/>
      <c r="C286" s="19"/>
      <c r="D286" s="20"/>
      <c r="E286" s="47"/>
      <c r="F286" s="119"/>
      <c r="G286" s="758"/>
      <c r="H286" s="495"/>
      <c r="I286" s="763"/>
      <c r="J286" s="395"/>
      <c r="K286" s="763"/>
      <c r="L286" s="160"/>
      <c r="M286" s="763"/>
      <c r="N286" s="242"/>
      <c r="O286" s="763"/>
      <c r="P286" s="191"/>
      <c r="Q286" s="763"/>
      <c r="R286" s="259"/>
      <c r="S286" s="701"/>
      <c r="T286" s="182"/>
      <c r="U286" s="1060">
        <f t="shared" si="73"/>
        <v>0</v>
      </c>
      <c r="V286" s="954"/>
      <c r="W286" s="265"/>
      <c r="X286" s="121">
        <f t="shared" ref="X286:X349" si="85">F286+G286+I286+K286+M286+O286+Q286+S286-H286-J286-L286-N286-P286-R286-T286-W286</f>
        <v>0</v>
      </c>
      <c r="Y286" s="959">
        <f t="shared" si="74"/>
        <v>0</v>
      </c>
      <c r="Z286" s="17">
        <f t="shared" si="75"/>
        <v>0</v>
      </c>
      <c r="AA286" s="17">
        <f t="shared" si="76"/>
        <v>0</v>
      </c>
      <c r="AB286" s="17">
        <f t="shared" si="77"/>
        <v>0</v>
      </c>
      <c r="AC286" s="17">
        <f t="shared" si="78"/>
        <v>0</v>
      </c>
      <c r="AD286" s="17">
        <f t="shared" si="79"/>
        <v>0</v>
      </c>
      <c r="AE286" s="17">
        <f t="shared" si="80"/>
        <v>0</v>
      </c>
      <c r="AF286" s="17">
        <f t="shared" si="81"/>
        <v>0</v>
      </c>
      <c r="AO286" s="57">
        <f t="shared" si="82"/>
        <v>0</v>
      </c>
      <c r="AP286" s="57">
        <f t="shared" si="83"/>
        <v>0</v>
      </c>
      <c r="AQ286" s="57">
        <f t="shared" si="72"/>
        <v>0</v>
      </c>
      <c r="AR286" s="57">
        <f t="shared" si="84"/>
        <v>0</v>
      </c>
    </row>
    <row r="287" spans="1:44" ht="15.75" customHeight="1" x14ac:dyDescent="0.3">
      <c r="A287" s="37">
        <v>5</v>
      </c>
      <c r="B287" s="19"/>
      <c r="C287" s="19"/>
      <c r="D287" s="20"/>
      <c r="E287" s="47"/>
      <c r="F287" s="119"/>
      <c r="G287" s="758"/>
      <c r="H287" s="495"/>
      <c r="I287" s="763"/>
      <c r="J287" s="395"/>
      <c r="K287" s="763"/>
      <c r="L287" s="160"/>
      <c r="M287" s="763"/>
      <c r="N287" s="242"/>
      <c r="O287" s="763"/>
      <c r="P287" s="191"/>
      <c r="Q287" s="763"/>
      <c r="R287" s="259"/>
      <c r="S287" s="701"/>
      <c r="T287" s="182"/>
      <c r="U287" s="1060">
        <f t="shared" si="73"/>
        <v>0</v>
      </c>
      <c r="V287" s="954"/>
      <c r="W287" s="265"/>
      <c r="X287" s="121">
        <f t="shared" si="85"/>
        <v>0</v>
      </c>
      <c r="Y287" s="959">
        <f t="shared" si="74"/>
        <v>0</v>
      </c>
      <c r="Z287" s="17">
        <f t="shared" si="75"/>
        <v>0</v>
      </c>
      <c r="AA287" s="17">
        <f t="shared" si="76"/>
        <v>0</v>
      </c>
      <c r="AB287" s="17">
        <f t="shared" si="77"/>
        <v>0</v>
      </c>
      <c r="AC287" s="17">
        <f t="shared" si="78"/>
        <v>0</v>
      </c>
      <c r="AD287" s="17">
        <f t="shared" si="79"/>
        <v>0</v>
      </c>
      <c r="AE287" s="17">
        <f t="shared" si="80"/>
        <v>0</v>
      </c>
      <c r="AF287" s="17">
        <f t="shared" si="81"/>
        <v>0</v>
      </c>
      <c r="AO287" s="57">
        <f t="shared" si="82"/>
        <v>0</v>
      </c>
      <c r="AP287" s="57">
        <f t="shared" si="83"/>
        <v>0</v>
      </c>
      <c r="AQ287" s="57">
        <f t="shared" si="72"/>
        <v>0</v>
      </c>
      <c r="AR287" s="57">
        <f t="shared" si="84"/>
        <v>0</v>
      </c>
    </row>
    <row r="288" spans="1:44" ht="15.75" customHeight="1" x14ac:dyDescent="0.3">
      <c r="A288" s="37">
        <v>6</v>
      </c>
      <c r="B288" s="19"/>
      <c r="C288" s="19"/>
      <c r="D288" s="20"/>
      <c r="E288" s="47"/>
      <c r="F288" s="119"/>
      <c r="G288" s="758"/>
      <c r="H288" s="495"/>
      <c r="I288" s="763"/>
      <c r="J288" s="395"/>
      <c r="K288" s="763"/>
      <c r="L288" s="160"/>
      <c r="M288" s="763"/>
      <c r="N288" s="242"/>
      <c r="O288" s="763"/>
      <c r="P288" s="191"/>
      <c r="Q288" s="763"/>
      <c r="R288" s="259"/>
      <c r="S288" s="701"/>
      <c r="T288" s="182"/>
      <c r="U288" s="1060">
        <f t="shared" si="73"/>
        <v>0</v>
      </c>
      <c r="V288" s="954"/>
      <c r="W288" s="265"/>
      <c r="X288" s="121">
        <f t="shared" si="85"/>
        <v>0</v>
      </c>
      <c r="Y288" s="959">
        <f t="shared" si="74"/>
        <v>0</v>
      </c>
      <c r="Z288" s="17">
        <f t="shared" si="75"/>
        <v>0</v>
      </c>
      <c r="AA288" s="17">
        <f t="shared" si="76"/>
        <v>0</v>
      </c>
      <c r="AB288" s="17">
        <f t="shared" si="77"/>
        <v>0</v>
      </c>
      <c r="AC288" s="17">
        <f t="shared" si="78"/>
        <v>0</v>
      </c>
      <c r="AD288" s="17">
        <f t="shared" si="79"/>
        <v>0</v>
      </c>
      <c r="AE288" s="17">
        <f t="shared" si="80"/>
        <v>0</v>
      </c>
      <c r="AF288" s="17">
        <f t="shared" si="81"/>
        <v>0</v>
      </c>
      <c r="AO288" s="57">
        <f t="shared" si="82"/>
        <v>0</v>
      </c>
      <c r="AP288" s="57">
        <f t="shared" si="83"/>
        <v>0</v>
      </c>
      <c r="AQ288" s="57">
        <f t="shared" si="72"/>
        <v>0</v>
      </c>
      <c r="AR288" s="57">
        <f t="shared" si="84"/>
        <v>0</v>
      </c>
    </row>
    <row r="289" spans="1:44" ht="15.75" customHeight="1" x14ac:dyDescent="0.3">
      <c r="A289" s="37">
        <v>7</v>
      </c>
      <c r="B289" s="19"/>
      <c r="C289" s="19"/>
      <c r="D289" s="20"/>
      <c r="E289" s="47"/>
      <c r="F289" s="119"/>
      <c r="G289" s="758"/>
      <c r="H289" s="495"/>
      <c r="I289" s="763"/>
      <c r="J289" s="395"/>
      <c r="K289" s="763"/>
      <c r="L289" s="160"/>
      <c r="M289" s="763"/>
      <c r="N289" s="242"/>
      <c r="O289" s="763"/>
      <c r="P289" s="191"/>
      <c r="Q289" s="763"/>
      <c r="R289" s="259"/>
      <c r="S289" s="701"/>
      <c r="T289" s="182"/>
      <c r="U289" s="1060">
        <f t="shared" si="73"/>
        <v>0</v>
      </c>
      <c r="V289" s="954"/>
      <c r="W289" s="265"/>
      <c r="X289" s="121">
        <f t="shared" si="85"/>
        <v>0</v>
      </c>
      <c r="Y289" s="959">
        <f t="shared" si="74"/>
        <v>0</v>
      </c>
      <c r="Z289" s="17">
        <f t="shared" si="75"/>
        <v>0</v>
      </c>
      <c r="AA289" s="17">
        <f t="shared" si="76"/>
        <v>0</v>
      </c>
      <c r="AB289" s="17">
        <f t="shared" si="77"/>
        <v>0</v>
      </c>
      <c r="AC289" s="17">
        <f t="shared" si="78"/>
        <v>0</v>
      </c>
      <c r="AD289" s="17">
        <f t="shared" si="79"/>
        <v>0</v>
      </c>
      <c r="AE289" s="17">
        <f t="shared" si="80"/>
        <v>0</v>
      </c>
      <c r="AF289" s="17">
        <f t="shared" si="81"/>
        <v>0</v>
      </c>
      <c r="AR289" s="57">
        <f t="shared" si="84"/>
        <v>0</v>
      </c>
    </row>
    <row r="290" spans="1:44" ht="15.75" customHeight="1" x14ac:dyDescent="0.3">
      <c r="A290" s="37">
        <v>8</v>
      </c>
      <c r="B290" s="19"/>
      <c r="C290" s="19"/>
      <c r="D290" s="20"/>
      <c r="E290" s="47"/>
      <c r="F290" s="119"/>
      <c r="G290" s="758"/>
      <c r="H290" s="495"/>
      <c r="I290" s="763"/>
      <c r="J290" s="395"/>
      <c r="K290" s="763"/>
      <c r="L290" s="160"/>
      <c r="M290" s="763"/>
      <c r="N290" s="242"/>
      <c r="O290" s="763"/>
      <c r="P290" s="191"/>
      <c r="Q290" s="763"/>
      <c r="R290" s="259"/>
      <c r="S290" s="701"/>
      <c r="T290" s="182"/>
      <c r="U290" s="1060">
        <f t="shared" si="73"/>
        <v>0</v>
      </c>
      <c r="V290" s="954"/>
      <c r="W290" s="265"/>
      <c r="X290" s="121">
        <f t="shared" si="85"/>
        <v>0</v>
      </c>
      <c r="Y290" s="959">
        <f t="shared" si="74"/>
        <v>0</v>
      </c>
      <c r="Z290" s="17">
        <f t="shared" si="75"/>
        <v>0</v>
      </c>
      <c r="AA290" s="17">
        <f t="shared" si="76"/>
        <v>0</v>
      </c>
      <c r="AB290" s="17">
        <f t="shared" si="77"/>
        <v>0</v>
      </c>
      <c r="AC290" s="17">
        <f t="shared" si="78"/>
        <v>0</v>
      </c>
      <c r="AD290" s="17">
        <f t="shared" si="79"/>
        <v>0</v>
      </c>
      <c r="AE290" s="17">
        <f t="shared" si="80"/>
        <v>0</v>
      </c>
      <c r="AF290" s="17">
        <f t="shared" si="81"/>
        <v>0</v>
      </c>
      <c r="AR290" s="57">
        <f t="shared" si="84"/>
        <v>0</v>
      </c>
    </row>
    <row r="291" spans="1:44" ht="15.75" customHeight="1" x14ac:dyDescent="0.3">
      <c r="A291" s="37">
        <v>9</v>
      </c>
      <c r="B291" s="19"/>
      <c r="C291" s="19"/>
      <c r="D291" s="20"/>
      <c r="E291" s="47"/>
      <c r="F291" s="119"/>
      <c r="G291" s="758"/>
      <c r="H291" s="495"/>
      <c r="I291" s="763"/>
      <c r="J291" s="395"/>
      <c r="K291" s="763"/>
      <c r="L291" s="160"/>
      <c r="M291" s="763"/>
      <c r="N291" s="242"/>
      <c r="O291" s="763"/>
      <c r="P291" s="191"/>
      <c r="Q291" s="763"/>
      <c r="R291" s="259"/>
      <c r="S291" s="701"/>
      <c r="T291" s="182"/>
      <c r="U291" s="1060">
        <f t="shared" si="73"/>
        <v>0</v>
      </c>
      <c r="V291" s="954"/>
      <c r="W291" s="265"/>
      <c r="X291" s="121">
        <f t="shared" si="85"/>
        <v>0</v>
      </c>
      <c r="Y291" s="959">
        <f t="shared" si="74"/>
        <v>0</v>
      </c>
      <c r="Z291" s="17">
        <f t="shared" si="75"/>
        <v>0</v>
      </c>
      <c r="AA291" s="17">
        <f t="shared" si="76"/>
        <v>0</v>
      </c>
      <c r="AB291" s="17">
        <f t="shared" si="77"/>
        <v>0</v>
      </c>
      <c r="AC291" s="17">
        <f t="shared" si="78"/>
        <v>0</v>
      </c>
      <c r="AD291" s="17">
        <f t="shared" si="79"/>
        <v>0</v>
      </c>
      <c r="AE291" s="17">
        <f t="shared" si="80"/>
        <v>0</v>
      </c>
      <c r="AF291" s="17">
        <f t="shared" si="81"/>
        <v>0</v>
      </c>
      <c r="AR291" s="57">
        <f t="shared" si="84"/>
        <v>0</v>
      </c>
    </row>
    <row r="292" spans="1:44" ht="15.75" customHeight="1" x14ac:dyDescent="0.3">
      <c r="A292" s="37">
        <v>10</v>
      </c>
      <c r="B292" s="19"/>
      <c r="C292" s="19"/>
      <c r="D292" s="20"/>
      <c r="E292" s="47"/>
      <c r="F292" s="119"/>
      <c r="G292" s="758"/>
      <c r="H292" s="495"/>
      <c r="I292" s="763"/>
      <c r="J292" s="395"/>
      <c r="K292" s="763"/>
      <c r="L292" s="160"/>
      <c r="M292" s="763"/>
      <c r="N292" s="242"/>
      <c r="O292" s="763"/>
      <c r="P292" s="191"/>
      <c r="Q292" s="763"/>
      <c r="R292" s="259"/>
      <c r="S292" s="701"/>
      <c r="T292" s="182"/>
      <c r="U292" s="1060">
        <f t="shared" si="73"/>
        <v>0</v>
      </c>
      <c r="V292" s="954"/>
      <c r="W292" s="265"/>
      <c r="X292" s="121">
        <f t="shared" si="85"/>
        <v>0</v>
      </c>
      <c r="Y292" s="959">
        <f t="shared" si="74"/>
        <v>0</v>
      </c>
      <c r="Z292" s="17">
        <f t="shared" si="75"/>
        <v>0</v>
      </c>
      <c r="AA292" s="17">
        <f t="shared" si="76"/>
        <v>0</v>
      </c>
      <c r="AB292" s="17">
        <f t="shared" si="77"/>
        <v>0</v>
      </c>
      <c r="AC292" s="17">
        <f t="shared" si="78"/>
        <v>0</v>
      </c>
      <c r="AD292" s="17">
        <f t="shared" si="79"/>
        <v>0</v>
      </c>
      <c r="AE292" s="17">
        <f t="shared" si="80"/>
        <v>0</v>
      </c>
      <c r="AF292" s="17">
        <f t="shared" si="81"/>
        <v>0</v>
      </c>
      <c r="AR292" s="57">
        <f t="shared" si="84"/>
        <v>0</v>
      </c>
    </row>
    <row r="293" spans="1:44" ht="15.75" customHeight="1" x14ac:dyDescent="0.3">
      <c r="A293" s="37">
        <v>11</v>
      </c>
      <c r="B293" s="19"/>
      <c r="C293" s="19"/>
      <c r="D293" s="20"/>
      <c r="E293" s="47"/>
      <c r="F293" s="119"/>
      <c r="G293" s="758"/>
      <c r="H293" s="495"/>
      <c r="I293" s="763"/>
      <c r="J293" s="395"/>
      <c r="K293" s="763"/>
      <c r="L293" s="160"/>
      <c r="M293" s="763"/>
      <c r="N293" s="242"/>
      <c r="O293" s="763"/>
      <c r="P293" s="191"/>
      <c r="Q293" s="763"/>
      <c r="R293" s="259"/>
      <c r="S293" s="701"/>
      <c r="T293" s="182"/>
      <c r="U293" s="1060">
        <f t="shared" si="73"/>
        <v>0</v>
      </c>
      <c r="V293" s="954"/>
      <c r="W293" s="265"/>
      <c r="X293" s="121">
        <f t="shared" si="85"/>
        <v>0</v>
      </c>
      <c r="Y293" s="959">
        <f t="shared" si="74"/>
        <v>0</v>
      </c>
      <c r="Z293" s="17">
        <f t="shared" si="75"/>
        <v>0</v>
      </c>
      <c r="AA293" s="17">
        <f t="shared" si="76"/>
        <v>0</v>
      </c>
      <c r="AB293" s="17">
        <f t="shared" si="77"/>
        <v>0</v>
      </c>
      <c r="AC293" s="17">
        <f t="shared" si="78"/>
        <v>0</v>
      </c>
      <c r="AD293" s="17">
        <f t="shared" si="79"/>
        <v>0</v>
      </c>
      <c r="AE293" s="17">
        <f t="shared" si="80"/>
        <v>0</v>
      </c>
      <c r="AF293" s="17">
        <f t="shared" si="81"/>
        <v>0</v>
      </c>
      <c r="AR293" s="57">
        <f t="shared" si="84"/>
        <v>0</v>
      </c>
    </row>
    <row r="294" spans="1:44" ht="15.75" customHeight="1" x14ac:dyDescent="0.3">
      <c r="A294" s="37">
        <v>12</v>
      </c>
      <c r="B294" s="19"/>
      <c r="C294" s="19"/>
      <c r="D294" s="20"/>
      <c r="E294" s="47"/>
      <c r="F294" s="119"/>
      <c r="G294" s="758"/>
      <c r="H294" s="495"/>
      <c r="I294" s="763"/>
      <c r="J294" s="395"/>
      <c r="K294" s="763"/>
      <c r="L294" s="160"/>
      <c r="M294" s="763"/>
      <c r="N294" s="242"/>
      <c r="O294" s="763"/>
      <c r="P294" s="191"/>
      <c r="Q294" s="763"/>
      <c r="R294" s="259"/>
      <c r="S294" s="701"/>
      <c r="T294" s="182"/>
      <c r="U294" s="1060">
        <f t="shared" si="73"/>
        <v>0</v>
      </c>
      <c r="V294" s="954"/>
      <c r="W294" s="265"/>
      <c r="X294" s="121">
        <f t="shared" si="85"/>
        <v>0</v>
      </c>
      <c r="Y294" s="959">
        <f t="shared" si="74"/>
        <v>0</v>
      </c>
      <c r="Z294" s="17">
        <f t="shared" si="75"/>
        <v>0</v>
      </c>
      <c r="AA294" s="17">
        <f t="shared" si="76"/>
        <v>0</v>
      </c>
      <c r="AB294" s="17">
        <f t="shared" si="77"/>
        <v>0</v>
      </c>
      <c r="AC294" s="17">
        <f t="shared" si="78"/>
        <v>0</v>
      </c>
      <c r="AD294" s="17">
        <f t="shared" si="79"/>
        <v>0</v>
      </c>
      <c r="AE294" s="17">
        <f t="shared" si="80"/>
        <v>0</v>
      </c>
      <c r="AF294" s="17">
        <f t="shared" si="81"/>
        <v>0</v>
      </c>
      <c r="AR294" s="57">
        <f t="shared" si="84"/>
        <v>0</v>
      </c>
    </row>
    <row r="295" spans="1:44" s="3" customFormat="1" ht="15.75" customHeight="1" x14ac:dyDescent="0.3">
      <c r="A295" s="37">
        <v>15</v>
      </c>
      <c r="B295" s="19"/>
      <c r="C295" s="19"/>
      <c r="D295" s="20"/>
      <c r="E295" s="47"/>
      <c r="F295" s="119"/>
      <c r="G295" s="758"/>
      <c r="H295" s="495"/>
      <c r="I295" s="763"/>
      <c r="J295" s="395"/>
      <c r="K295" s="763"/>
      <c r="L295" s="160"/>
      <c r="M295" s="763"/>
      <c r="N295" s="242"/>
      <c r="O295" s="763"/>
      <c r="P295" s="191"/>
      <c r="Q295" s="763"/>
      <c r="R295" s="259"/>
      <c r="S295" s="701"/>
      <c r="T295" s="182"/>
      <c r="U295" s="1060">
        <f t="shared" si="73"/>
        <v>0</v>
      </c>
      <c r="V295" s="954"/>
      <c r="W295" s="265"/>
      <c r="X295" s="121">
        <f t="shared" si="85"/>
        <v>0</v>
      </c>
      <c r="Y295" s="959">
        <f t="shared" si="74"/>
        <v>0</v>
      </c>
      <c r="Z295" s="17">
        <f t="shared" si="75"/>
        <v>0</v>
      </c>
      <c r="AA295" s="17">
        <f t="shared" si="76"/>
        <v>0</v>
      </c>
      <c r="AB295" s="17">
        <f t="shared" si="77"/>
        <v>0</v>
      </c>
      <c r="AC295" s="17">
        <f t="shared" si="78"/>
        <v>0</v>
      </c>
      <c r="AD295" s="17">
        <f t="shared" si="79"/>
        <v>0</v>
      </c>
      <c r="AE295" s="17">
        <f t="shared" si="80"/>
        <v>0</v>
      </c>
      <c r="AF295" s="17">
        <f t="shared" si="81"/>
        <v>0</v>
      </c>
      <c r="AR295" s="57">
        <f t="shared" si="84"/>
        <v>0</v>
      </c>
    </row>
    <row r="296" spans="1:44" s="3" customFormat="1" ht="15.75" customHeight="1" x14ac:dyDescent="0.3">
      <c r="A296" s="37">
        <v>17</v>
      </c>
      <c r="B296" s="19"/>
      <c r="C296" s="19"/>
      <c r="D296" s="20"/>
      <c r="E296" s="47"/>
      <c r="F296" s="119"/>
      <c r="G296" s="758"/>
      <c r="H296" s="495"/>
      <c r="I296" s="763"/>
      <c r="J296" s="395"/>
      <c r="K296" s="763"/>
      <c r="L296" s="160"/>
      <c r="M296" s="763"/>
      <c r="N296" s="242"/>
      <c r="O296" s="763"/>
      <c r="P296" s="191"/>
      <c r="Q296" s="763"/>
      <c r="R296" s="259"/>
      <c r="S296" s="701"/>
      <c r="T296" s="182"/>
      <c r="U296" s="1060">
        <f t="shared" si="73"/>
        <v>0</v>
      </c>
      <c r="V296" s="954"/>
      <c r="W296" s="265"/>
      <c r="X296" s="121">
        <f t="shared" si="85"/>
        <v>0</v>
      </c>
      <c r="Y296" s="959">
        <f t="shared" si="74"/>
        <v>0</v>
      </c>
      <c r="Z296" s="17">
        <f t="shared" si="75"/>
        <v>0</v>
      </c>
      <c r="AA296" s="17">
        <f t="shared" si="76"/>
        <v>0</v>
      </c>
      <c r="AB296" s="17">
        <f t="shared" si="77"/>
        <v>0</v>
      </c>
      <c r="AC296" s="17">
        <f t="shared" si="78"/>
        <v>0</v>
      </c>
      <c r="AD296" s="17">
        <f t="shared" si="79"/>
        <v>0</v>
      </c>
      <c r="AE296" s="17">
        <f t="shared" si="80"/>
        <v>0</v>
      </c>
      <c r="AF296" s="17">
        <f t="shared" si="81"/>
        <v>0</v>
      </c>
      <c r="AR296" s="57">
        <f t="shared" si="84"/>
        <v>0</v>
      </c>
    </row>
    <row r="297" spans="1:44" s="3" customFormat="1" ht="15.75" customHeight="1" x14ac:dyDescent="0.3">
      <c r="A297" s="37">
        <v>18</v>
      </c>
      <c r="B297" s="19"/>
      <c r="C297" s="19"/>
      <c r="D297" s="20"/>
      <c r="E297" s="47"/>
      <c r="F297" s="119"/>
      <c r="G297" s="758"/>
      <c r="H297" s="495"/>
      <c r="I297" s="763"/>
      <c r="J297" s="395"/>
      <c r="K297" s="763"/>
      <c r="L297" s="160"/>
      <c r="M297" s="763"/>
      <c r="N297" s="242"/>
      <c r="O297" s="763"/>
      <c r="P297" s="191"/>
      <c r="Q297" s="763"/>
      <c r="R297" s="259"/>
      <c r="S297" s="701"/>
      <c r="T297" s="182"/>
      <c r="U297" s="1060">
        <f t="shared" si="73"/>
        <v>0</v>
      </c>
      <c r="V297" s="954"/>
      <c r="W297" s="265"/>
      <c r="X297" s="121">
        <f t="shared" si="85"/>
        <v>0</v>
      </c>
      <c r="Y297" s="959">
        <f t="shared" si="74"/>
        <v>0</v>
      </c>
      <c r="Z297" s="17">
        <f t="shared" si="75"/>
        <v>0</v>
      </c>
      <c r="AA297" s="17">
        <f t="shared" si="76"/>
        <v>0</v>
      </c>
      <c r="AB297" s="17">
        <f t="shared" si="77"/>
        <v>0</v>
      </c>
      <c r="AC297" s="17">
        <f t="shared" si="78"/>
        <v>0</v>
      </c>
      <c r="AD297" s="17">
        <f t="shared" si="79"/>
        <v>0</v>
      </c>
      <c r="AE297" s="17">
        <f t="shared" si="80"/>
        <v>0</v>
      </c>
      <c r="AF297" s="17">
        <f t="shared" si="81"/>
        <v>0</v>
      </c>
      <c r="AR297" s="57">
        <f t="shared" si="84"/>
        <v>0</v>
      </c>
    </row>
    <row r="298" spans="1:44" s="3" customFormat="1" ht="15.75" customHeight="1" x14ac:dyDescent="0.3">
      <c r="A298" s="37">
        <v>19</v>
      </c>
      <c r="B298" s="19"/>
      <c r="C298" s="19"/>
      <c r="D298" s="20"/>
      <c r="E298" s="47"/>
      <c r="F298" s="119"/>
      <c r="G298" s="758"/>
      <c r="H298" s="495"/>
      <c r="I298" s="763"/>
      <c r="J298" s="395"/>
      <c r="K298" s="763"/>
      <c r="L298" s="160"/>
      <c r="M298" s="763"/>
      <c r="N298" s="242"/>
      <c r="O298" s="763"/>
      <c r="P298" s="191"/>
      <c r="Q298" s="763"/>
      <c r="R298" s="259"/>
      <c r="S298" s="701"/>
      <c r="T298" s="182"/>
      <c r="U298" s="1060">
        <f t="shared" si="73"/>
        <v>0</v>
      </c>
      <c r="V298" s="954"/>
      <c r="W298" s="265"/>
      <c r="X298" s="121">
        <f t="shared" si="85"/>
        <v>0</v>
      </c>
      <c r="Y298" s="959">
        <f t="shared" si="74"/>
        <v>0</v>
      </c>
      <c r="Z298" s="17">
        <f t="shared" si="75"/>
        <v>0</v>
      </c>
      <c r="AA298" s="17">
        <f t="shared" si="76"/>
        <v>0</v>
      </c>
      <c r="AB298" s="17">
        <f t="shared" si="77"/>
        <v>0</v>
      </c>
      <c r="AC298" s="17">
        <f t="shared" si="78"/>
        <v>0</v>
      </c>
      <c r="AD298" s="17">
        <f t="shared" si="79"/>
        <v>0</v>
      </c>
      <c r="AE298" s="17">
        <f t="shared" si="80"/>
        <v>0</v>
      </c>
      <c r="AF298" s="17">
        <f t="shared" si="81"/>
        <v>0</v>
      </c>
      <c r="AR298" s="57">
        <f t="shared" si="84"/>
        <v>0</v>
      </c>
    </row>
    <row r="299" spans="1:44" s="3" customFormat="1" ht="15.75" customHeight="1" x14ac:dyDescent="0.3">
      <c r="A299" s="37">
        <v>20</v>
      </c>
      <c r="B299" s="19"/>
      <c r="C299" s="19"/>
      <c r="D299" s="20"/>
      <c r="E299" s="47"/>
      <c r="F299" s="119"/>
      <c r="G299" s="758"/>
      <c r="H299" s="495"/>
      <c r="I299" s="763"/>
      <c r="J299" s="395"/>
      <c r="K299" s="763"/>
      <c r="L299" s="160"/>
      <c r="M299" s="763"/>
      <c r="N299" s="242"/>
      <c r="O299" s="763"/>
      <c r="P299" s="191"/>
      <c r="Q299" s="763"/>
      <c r="R299" s="259"/>
      <c r="S299" s="701"/>
      <c r="T299" s="182"/>
      <c r="U299" s="1060">
        <f t="shared" si="73"/>
        <v>0</v>
      </c>
      <c r="V299" s="954"/>
      <c r="W299" s="265"/>
      <c r="X299" s="121">
        <f t="shared" si="85"/>
        <v>0</v>
      </c>
      <c r="Y299" s="959">
        <f t="shared" si="74"/>
        <v>0</v>
      </c>
      <c r="Z299" s="17">
        <f t="shared" si="75"/>
        <v>0</v>
      </c>
      <c r="AA299" s="17">
        <f t="shared" si="76"/>
        <v>0</v>
      </c>
      <c r="AB299" s="17">
        <f t="shared" si="77"/>
        <v>0</v>
      </c>
      <c r="AC299" s="17">
        <f t="shared" si="78"/>
        <v>0</v>
      </c>
      <c r="AD299" s="17">
        <f t="shared" si="79"/>
        <v>0</v>
      </c>
      <c r="AE299" s="17">
        <f t="shared" si="80"/>
        <v>0</v>
      </c>
      <c r="AF299" s="17">
        <f t="shared" si="81"/>
        <v>0</v>
      </c>
      <c r="AR299" s="57">
        <f t="shared" si="84"/>
        <v>0</v>
      </c>
    </row>
    <row r="300" spans="1:44" s="3" customFormat="1" ht="15.75" customHeight="1" x14ac:dyDescent="0.3">
      <c r="A300" s="37">
        <v>21</v>
      </c>
      <c r="B300" s="19"/>
      <c r="C300" s="19"/>
      <c r="D300" s="20"/>
      <c r="E300" s="47"/>
      <c r="F300" s="119"/>
      <c r="G300" s="758"/>
      <c r="H300" s="495"/>
      <c r="I300" s="763"/>
      <c r="J300" s="395"/>
      <c r="K300" s="763"/>
      <c r="L300" s="160"/>
      <c r="M300" s="763"/>
      <c r="N300" s="242"/>
      <c r="O300" s="763"/>
      <c r="P300" s="191"/>
      <c r="Q300" s="763"/>
      <c r="R300" s="259"/>
      <c r="S300" s="701"/>
      <c r="T300" s="182"/>
      <c r="U300" s="1060">
        <f t="shared" si="73"/>
        <v>0</v>
      </c>
      <c r="V300" s="954"/>
      <c r="W300" s="265"/>
      <c r="X300" s="121">
        <f t="shared" si="85"/>
        <v>0</v>
      </c>
      <c r="Y300" s="959">
        <f t="shared" si="74"/>
        <v>0</v>
      </c>
      <c r="Z300" s="17">
        <f t="shared" si="75"/>
        <v>0</v>
      </c>
      <c r="AA300" s="17">
        <f t="shared" si="76"/>
        <v>0</v>
      </c>
      <c r="AB300" s="17">
        <f t="shared" si="77"/>
        <v>0</v>
      </c>
      <c r="AC300" s="17">
        <f t="shared" si="78"/>
        <v>0</v>
      </c>
      <c r="AD300" s="17">
        <f t="shared" si="79"/>
        <v>0</v>
      </c>
      <c r="AE300" s="17">
        <f t="shared" si="80"/>
        <v>0</v>
      </c>
      <c r="AF300" s="17">
        <f t="shared" si="81"/>
        <v>0</v>
      </c>
      <c r="AR300" s="57">
        <f t="shared" si="84"/>
        <v>0</v>
      </c>
    </row>
    <row r="301" spans="1:44" s="3" customFormat="1" ht="15.75" customHeight="1" x14ac:dyDescent="0.3">
      <c r="A301" s="37">
        <v>22</v>
      </c>
      <c r="B301" s="19"/>
      <c r="C301" s="19"/>
      <c r="D301" s="20"/>
      <c r="E301" s="47"/>
      <c r="F301" s="119"/>
      <c r="G301" s="758"/>
      <c r="H301" s="495"/>
      <c r="I301" s="763"/>
      <c r="J301" s="395"/>
      <c r="K301" s="763"/>
      <c r="L301" s="160"/>
      <c r="M301" s="763"/>
      <c r="N301" s="242"/>
      <c r="O301" s="763"/>
      <c r="P301" s="191"/>
      <c r="Q301" s="763"/>
      <c r="R301" s="259"/>
      <c r="S301" s="701"/>
      <c r="T301" s="182"/>
      <c r="U301" s="1060">
        <f t="shared" si="73"/>
        <v>0</v>
      </c>
      <c r="V301" s="954"/>
      <c r="W301" s="265"/>
      <c r="X301" s="121">
        <f t="shared" si="85"/>
        <v>0</v>
      </c>
      <c r="Y301" s="959">
        <f t="shared" si="74"/>
        <v>0</v>
      </c>
      <c r="Z301" s="17">
        <f t="shared" si="75"/>
        <v>0</v>
      </c>
      <c r="AA301" s="17">
        <f t="shared" si="76"/>
        <v>0</v>
      </c>
      <c r="AB301" s="17">
        <f t="shared" si="77"/>
        <v>0</v>
      </c>
      <c r="AC301" s="17">
        <f t="shared" si="78"/>
        <v>0</v>
      </c>
      <c r="AD301" s="17">
        <f t="shared" si="79"/>
        <v>0</v>
      </c>
      <c r="AE301" s="17">
        <f t="shared" si="80"/>
        <v>0</v>
      </c>
      <c r="AF301" s="17">
        <f t="shared" si="81"/>
        <v>0</v>
      </c>
      <c r="AR301" s="57">
        <f t="shared" si="84"/>
        <v>0</v>
      </c>
    </row>
    <row r="302" spans="1:44" s="3" customFormat="1" ht="15.75" customHeight="1" x14ac:dyDescent="0.3">
      <c r="A302" s="37">
        <v>26</v>
      </c>
      <c r="B302" s="19"/>
      <c r="C302" s="19"/>
      <c r="D302" s="20"/>
      <c r="E302" s="47"/>
      <c r="F302" s="119"/>
      <c r="G302" s="758"/>
      <c r="H302" s="495"/>
      <c r="I302" s="763"/>
      <c r="J302" s="395"/>
      <c r="K302" s="763"/>
      <c r="L302" s="160"/>
      <c r="M302" s="763"/>
      <c r="N302" s="242"/>
      <c r="O302" s="763"/>
      <c r="P302" s="191"/>
      <c r="Q302" s="763"/>
      <c r="R302" s="259"/>
      <c r="S302" s="701"/>
      <c r="T302" s="182"/>
      <c r="U302" s="1060">
        <f t="shared" si="73"/>
        <v>0</v>
      </c>
      <c r="V302" s="954"/>
      <c r="W302" s="265"/>
      <c r="X302" s="121">
        <f t="shared" si="85"/>
        <v>0</v>
      </c>
      <c r="Y302" s="959">
        <f t="shared" si="74"/>
        <v>0</v>
      </c>
      <c r="Z302" s="17">
        <f t="shared" si="75"/>
        <v>0</v>
      </c>
      <c r="AA302" s="17">
        <f t="shared" si="76"/>
        <v>0</v>
      </c>
      <c r="AB302" s="17">
        <f t="shared" si="77"/>
        <v>0</v>
      </c>
      <c r="AC302" s="17">
        <f t="shared" si="78"/>
        <v>0</v>
      </c>
      <c r="AD302" s="17">
        <f t="shared" si="79"/>
        <v>0</v>
      </c>
      <c r="AE302" s="17">
        <f t="shared" si="80"/>
        <v>0</v>
      </c>
      <c r="AF302" s="17">
        <f t="shared" si="81"/>
        <v>0</v>
      </c>
      <c r="AR302" s="57">
        <f t="shared" si="84"/>
        <v>0</v>
      </c>
    </row>
    <row r="303" spans="1:44" s="3" customFormat="1" ht="15.75" customHeight="1" x14ac:dyDescent="0.3">
      <c r="A303" s="37">
        <v>27</v>
      </c>
      <c r="B303" s="19"/>
      <c r="C303" s="19"/>
      <c r="D303" s="20"/>
      <c r="E303" s="47"/>
      <c r="F303" s="119"/>
      <c r="G303" s="758"/>
      <c r="H303" s="495"/>
      <c r="I303" s="763"/>
      <c r="J303" s="395"/>
      <c r="K303" s="763"/>
      <c r="L303" s="160"/>
      <c r="M303" s="763"/>
      <c r="N303" s="242"/>
      <c r="O303" s="763"/>
      <c r="P303" s="191"/>
      <c r="Q303" s="763"/>
      <c r="R303" s="259"/>
      <c r="S303" s="701"/>
      <c r="T303" s="182"/>
      <c r="U303" s="1060">
        <f t="shared" si="73"/>
        <v>0</v>
      </c>
      <c r="V303" s="954"/>
      <c r="W303" s="265"/>
      <c r="X303" s="121">
        <f t="shared" si="85"/>
        <v>0</v>
      </c>
      <c r="Y303" s="959">
        <f t="shared" si="74"/>
        <v>0</v>
      </c>
      <c r="Z303" s="17">
        <f t="shared" si="75"/>
        <v>0</v>
      </c>
      <c r="AA303" s="17">
        <f t="shared" si="76"/>
        <v>0</v>
      </c>
      <c r="AB303" s="17">
        <f t="shared" si="77"/>
        <v>0</v>
      </c>
      <c r="AC303" s="17">
        <f t="shared" si="78"/>
        <v>0</v>
      </c>
      <c r="AD303" s="17">
        <f t="shared" si="79"/>
        <v>0</v>
      </c>
      <c r="AE303" s="17">
        <f t="shared" si="80"/>
        <v>0</v>
      </c>
      <c r="AF303" s="17">
        <f t="shared" si="81"/>
        <v>0</v>
      </c>
      <c r="AR303" s="57">
        <f t="shared" si="84"/>
        <v>0</v>
      </c>
    </row>
    <row r="304" spans="1:44" s="3" customFormat="1" ht="15.75" customHeight="1" x14ac:dyDescent="0.3">
      <c r="A304" s="37">
        <v>28</v>
      </c>
      <c r="B304" s="19"/>
      <c r="C304" s="19"/>
      <c r="D304" s="20"/>
      <c r="E304" s="47"/>
      <c r="F304" s="119"/>
      <c r="G304" s="758"/>
      <c r="H304" s="495"/>
      <c r="I304" s="763"/>
      <c r="J304" s="395"/>
      <c r="K304" s="763"/>
      <c r="L304" s="160"/>
      <c r="M304" s="763"/>
      <c r="N304" s="242"/>
      <c r="O304" s="763"/>
      <c r="P304" s="191"/>
      <c r="Q304" s="763"/>
      <c r="R304" s="259"/>
      <c r="S304" s="701"/>
      <c r="T304" s="182"/>
      <c r="U304" s="1060">
        <f t="shared" si="73"/>
        <v>0</v>
      </c>
      <c r="V304" s="954"/>
      <c r="W304" s="265"/>
      <c r="X304" s="121">
        <f t="shared" si="85"/>
        <v>0</v>
      </c>
      <c r="Y304" s="959">
        <f t="shared" si="74"/>
        <v>0</v>
      </c>
      <c r="Z304" s="17">
        <f t="shared" si="75"/>
        <v>0</v>
      </c>
      <c r="AA304" s="17">
        <f t="shared" si="76"/>
        <v>0</v>
      </c>
      <c r="AB304" s="17">
        <f t="shared" si="77"/>
        <v>0</v>
      </c>
      <c r="AC304" s="17">
        <f t="shared" si="78"/>
        <v>0</v>
      </c>
      <c r="AD304" s="17">
        <f t="shared" si="79"/>
        <v>0</v>
      </c>
      <c r="AE304" s="17">
        <f t="shared" si="80"/>
        <v>0</v>
      </c>
      <c r="AF304" s="17">
        <f t="shared" si="81"/>
        <v>0</v>
      </c>
      <c r="AR304" s="57">
        <f t="shared" si="84"/>
        <v>0</v>
      </c>
    </row>
    <row r="305" spans="1:44" s="3" customFormat="1" ht="15.75" customHeight="1" x14ac:dyDescent="0.3">
      <c r="A305" s="37">
        <v>29</v>
      </c>
      <c r="B305" s="19"/>
      <c r="C305" s="19"/>
      <c r="D305" s="20"/>
      <c r="E305" s="47"/>
      <c r="F305" s="119"/>
      <c r="G305" s="758"/>
      <c r="H305" s="495"/>
      <c r="I305" s="763"/>
      <c r="J305" s="395"/>
      <c r="K305" s="763"/>
      <c r="L305" s="160"/>
      <c r="M305" s="763"/>
      <c r="N305" s="242"/>
      <c r="O305" s="763"/>
      <c r="P305" s="191"/>
      <c r="Q305" s="763"/>
      <c r="R305" s="259"/>
      <c r="S305" s="701"/>
      <c r="T305" s="182"/>
      <c r="U305" s="1060">
        <f t="shared" si="73"/>
        <v>0</v>
      </c>
      <c r="V305" s="954"/>
      <c r="W305" s="265">
        <v>1</v>
      </c>
      <c r="X305" s="121">
        <f t="shared" si="85"/>
        <v>-1</v>
      </c>
      <c r="Y305" s="959">
        <f t="shared" si="74"/>
        <v>0</v>
      </c>
      <c r="Z305" s="17">
        <f t="shared" si="75"/>
        <v>0</v>
      </c>
      <c r="AA305" s="17">
        <f t="shared" si="76"/>
        <v>0</v>
      </c>
      <c r="AB305" s="17">
        <f t="shared" si="77"/>
        <v>0</v>
      </c>
      <c r="AC305" s="17">
        <f t="shared" si="78"/>
        <v>0</v>
      </c>
      <c r="AD305" s="17">
        <f t="shared" si="79"/>
        <v>0</v>
      </c>
      <c r="AE305" s="17">
        <f t="shared" si="80"/>
        <v>0</v>
      </c>
      <c r="AF305" s="17">
        <f t="shared" si="81"/>
        <v>0</v>
      </c>
      <c r="AR305" s="57">
        <f t="shared" si="84"/>
        <v>0</v>
      </c>
    </row>
    <row r="306" spans="1:44" s="3" customFormat="1" ht="15.75" customHeight="1" x14ac:dyDescent="0.3">
      <c r="A306" s="37">
        <v>30</v>
      </c>
      <c r="B306" s="19"/>
      <c r="C306" s="19"/>
      <c r="D306" s="20"/>
      <c r="E306" s="47"/>
      <c r="F306" s="119"/>
      <c r="G306" s="758"/>
      <c r="H306" s="495"/>
      <c r="I306" s="763"/>
      <c r="J306" s="395"/>
      <c r="K306" s="763"/>
      <c r="L306" s="160"/>
      <c r="M306" s="763"/>
      <c r="N306" s="242"/>
      <c r="O306" s="763"/>
      <c r="P306" s="191"/>
      <c r="Q306" s="763"/>
      <c r="R306" s="259"/>
      <c r="S306" s="701"/>
      <c r="T306" s="182"/>
      <c r="U306" s="1060">
        <f t="shared" si="73"/>
        <v>0</v>
      </c>
      <c r="V306" s="954"/>
      <c r="W306" s="265">
        <v>1</v>
      </c>
      <c r="X306" s="121">
        <f t="shared" si="85"/>
        <v>-1</v>
      </c>
      <c r="Y306" s="959">
        <f t="shared" si="74"/>
        <v>0</v>
      </c>
      <c r="Z306" s="17">
        <f t="shared" si="75"/>
        <v>0</v>
      </c>
      <c r="AA306" s="17">
        <f t="shared" si="76"/>
        <v>0</v>
      </c>
      <c r="AB306" s="17">
        <f t="shared" si="77"/>
        <v>0</v>
      </c>
      <c r="AC306" s="17">
        <f t="shared" si="78"/>
        <v>0</v>
      </c>
      <c r="AD306" s="17">
        <f t="shared" si="79"/>
        <v>0</v>
      </c>
      <c r="AE306" s="17">
        <f t="shared" si="80"/>
        <v>0</v>
      </c>
      <c r="AF306" s="17">
        <f t="shared" si="81"/>
        <v>0</v>
      </c>
      <c r="AR306" s="57">
        <f t="shared" si="84"/>
        <v>0</v>
      </c>
    </row>
    <row r="307" spans="1:44" s="3" customFormat="1" ht="15.75" customHeight="1" x14ac:dyDescent="0.3">
      <c r="A307" s="37">
        <v>31</v>
      </c>
      <c r="B307" s="19"/>
      <c r="C307" s="19"/>
      <c r="D307" s="20"/>
      <c r="E307" s="47"/>
      <c r="F307" s="119"/>
      <c r="G307" s="758"/>
      <c r="H307" s="495"/>
      <c r="I307" s="763"/>
      <c r="J307" s="395"/>
      <c r="K307" s="763"/>
      <c r="L307" s="160"/>
      <c r="M307" s="763"/>
      <c r="N307" s="242"/>
      <c r="O307" s="763"/>
      <c r="P307" s="191"/>
      <c r="Q307" s="763"/>
      <c r="R307" s="259"/>
      <c r="S307" s="701"/>
      <c r="T307" s="182"/>
      <c r="U307" s="1060">
        <f t="shared" si="73"/>
        <v>0</v>
      </c>
      <c r="V307" s="954"/>
      <c r="W307" s="265"/>
      <c r="X307" s="121">
        <f t="shared" si="85"/>
        <v>0</v>
      </c>
      <c r="Y307" s="959">
        <f t="shared" si="74"/>
        <v>0</v>
      </c>
      <c r="Z307" s="17">
        <f t="shared" si="75"/>
        <v>0</v>
      </c>
      <c r="AA307" s="17">
        <f t="shared" si="76"/>
        <v>0</v>
      </c>
      <c r="AB307" s="17">
        <f t="shared" si="77"/>
        <v>0</v>
      </c>
      <c r="AC307" s="17">
        <f t="shared" si="78"/>
        <v>0</v>
      </c>
      <c r="AD307" s="17">
        <f t="shared" si="79"/>
        <v>0</v>
      </c>
      <c r="AE307" s="17">
        <f t="shared" si="80"/>
        <v>0</v>
      </c>
      <c r="AF307" s="17">
        <f t="shared" si="81"/>
        <v>0</v>
      </c>
      <c r="AR307" s="57">
        <f t="shared" si="84"/>
        <v>0</v>
      </c>
    </row>
    <row r="308" spans="1:44" s="3" customFormat="1" ht="15.75" customHeight="1" x14ac:dyDescent="0.3">
      <c r="A308" s="37">
        <v>32</v>
      </c>
      <c r="B308" s="19"/>
      <c r="C308" s="19"/>
      <c r="D308" s="20"/>
      <c r="E308" s="47"/>
      <c r="F308" s="119"/>
      <c r="G308" s="758"/>
      <c r="H308" s="495"/>
      <c r="I308" s="763"/>
      <c r="J308" s="395"/>
      <c r="K308" s="763"/>
      <c r="L308" s="160"/>
      <c r="M308" s="763"/>
      <c r="N308" s="242"/>
      <c r="O308" s="763"/>
      <c r="P308" s="191"/>
      <c r="Q308" s="763"/>
      <c r="R308" s="259"/>
      <c r="S308" s="701"/>
      <c r="T308" s="182"/>
      <c r="U308" s="1060">
        <f t="shared" si="73"/>
        <v>0</v>
      </c>
      <c r="V308" s="954"/>
      <c r="W308" s="265"/>
      <c r="X308" s="121">
        <f t="shared" si="85"/>
        <v>0</v>
      </c>
      <c r="Y308" s="959">
        <f t="shared" si="74"/>
        <v>0</v>
      </c>
      <c r="Z308" s="17">
        <f t="shared" si="75"/>
        <v>0</v>
      </c>
      <c r="AA308" s="17">
        <f t="shared" si="76"/>
        <v>0</v>
      </c>
      <c r="AB308" s="17">
        <f t="shared" si="77"/>
        <v>0</v>
      </c>
      <c r="AC308" s="17">
        <f t="shared" si="78"/>
        <v>0</v>
      </c>
      <c r="AD308" s="17">
        <f t="shared" si="79"/>
        <v>0</v>
      </c>
      <c r="AE308" s="17">
        <f t="shared" si="80"/>
        <v>0</v>
      </c>
      <c r="AF308" s="17">
        <f t="shared" si="81"/>
        <v>0</v>
      </c>
      <c r="AR308" s="57">
        <f t="shared" si="84"/>
        <v>0</v>
      </c>
    </row>
    <row r="309" spans="1:44" s="3" customFormat="1" ht="15.75" customHeight="1" x14ac:dyDescent="0.3">
      <c r="A309" s="37">
        <v>33</v>
      </c>
      <c r="B309" s="19"/>
      <c r="C309" s="19"/>
      <c r="D309" s="20"/>
      <c r="E309" s="47"/>
      <c r="F309" s="119"/>
      <c r="G309" s="758"/>
      <c r="H309" s="495"/>
      <c r="I309" s="763"/>
      <c r="J309" s="395"/>
      <c r="K309" s="763"/>
      <c r="L309" s="160"/>
      <c r="M309" s="763"/>
      <c r="N309" s="242"/>
      <c r="O309" s="763"/>
      <c r="P309" s="191"/>
      <c r="Q309" s="763"/>
      <c r="R309" s="259"/>
      <c r="S309" s="701"/>
      <c r="T309" s="182"/>
      <c r="U309" s="1060">
        <f t="shared" si="73"/>
        <v>0</v>
      </c>
      <c r="V309" s="954"/>
      <c r="W309" s="265"/>
      <c r="X309" s="121">
        <f t="shared" si="85"/>
        <v>0</v>
      </c>
      <c r="Y309" s="959">
        <f t="shared" si="74"/>
        <v>0</v>
      </c>
      <c r="Z309" s="17">
        <f t="shared" si="75"/>
        <v>0</v>
      </c>
      <c r="AA309" s="17">
        <f t="shared" si="76"/>
        <v>0</v>
      </c>
      <c r="AB309" s="17">
        <f t="shared" si="77"/>
        <v>0</v>
      </c>
      <c r="AC309" s="17">
        <f t="shared" si="78"/>
        <v>0</v>
      </c>
      <c r="AD309" s="17">
        <f t="shared" si="79"/>
        <v>0</v>
      </c>
      <c r="AE309" s="17">
        <f t="shared" si="80"/>
        <v>0</v>
      </c>
      <c r="AF309" s="17">
        <f t="shared" si="81"/>
        <v>0</v>
      </c>
      <c r="AR309" s="57">
        <f t="shared" si="84"/>
        <v>0</v>
      </c>
    </row>
    <row r="310" spans="1:44" s="3" customFormat="1" ht="15.75" customHeight="1" x14ac:dyDescent="0.3">
      <c r="A310" s="37">
        <v>34</v>
      </c>
      <c r="B310" s="19"/>
      <c r="C310" s="19"/>
      <c r="D310" s="20"/>
      <c r="E310" s="47"/>
      <c r="F310" s="119"/>
      <c r="G310" s="758"/>
      <c r="H310" s="495"/>
      <c r="I310" s="763"/>
      <c r="J310" s="395"/>
      <c r="K310" s="763"/>
      <c r="L310" s="160"/>
      <c r="M310" s="763"/>
      <c r="N310" s="242"/>
      <c r="O310" s="763"/>
      <c r="P310" s="191"/>
      <c r="Q310" s="763"/>
      <c r="R310" s="259"/>
      <c r="S310" s="701"/>
      <c r="T310" s="182"/>
      <c r="U310" s="1060">
        <f t="shared" si="73"/>
        <v>0</v>
      </c>
      <c r="V310" s="954"/>
      <c r="W310" s="265"/>
      <c r="X310" s="121">
        <f t="shared" si="85"/>
        <v>0</v>
      </c>
      <c r="Y310" s="959">
        <f t="shared" si="74"/>
        <v>0</v>
      </c>
      <c r="Z310" s="17">
        <f t="shared" si="75"/>
        <v>0</v>
      </c>
      <c r="AA310" s="17">
        <f t="shared" si="76"/>
        <v>0</v>
      </c>
      <c r="AB310" s="17">
        <f t="shared" si="77"/>
        <v>0</v>
      </c>
      <c r="AC310" s="17">
        <f t="shared" si="78"/>
        <v>0</v>
      </c>
      <c r="AD310" s="17">
        <f t="shared" si="79"/>
        <v>0</v>
      </c>
      <c r="AE310" s="17">
        <f t="shared" si="80"/>
        <v>0</v>
      </c>
      <c r="AF310" s="17">
        <f t="shared" si="81"/>
        <v>0</v>
      </c>
      <c r="AR310" s="57">
        <f t="shared" si="84"/>
        <v>0</v>
      </c>
    </row>
    <row r="311" spans="1:44" s="3" customFormat="1" ht="15.75" customHeight="1" x14ac:dyDescent="0.3">
      <c r="A311" s="37">
        <v>35</v>
      </c>
      <c r="B311" s="19"/>
      <c r="C311" s="19"/>
      <c r="D311" s="20"/>
      <c r="E311" s="47"/>
      <c r="F311" s="119"/>
      <c r="G311" s="758"/>
      <c r="H311" s="495"/>
      <c r="I311" s="763"/>
      <c r="J311" s="395"/>
      <c r="K311" s="763"/>
      <c r="L311" s="160"/>
      <c r="M311" s="763"/>
      <c r="N311" s="242"/>
      <c r="O311" s="763"/>
      <c r="P311" s="191"/>
      <c r="Q311" s="763"/>
      <c r="R311" s="259"/>
      <c r="S311" s="701"/>
      <c r="T311" s="182"/>
      <c r="U311" s="1060">
        <f t="shared" si="73"/>
        <v>0</v>
      </c>
      <c r="V311" s="954"/>
      <c r="W311" s="265"/>
      <c r="X311" s="121">
        <f t="shared" si="85"/>
        <v>0</v>
      </c>
      <c r="Y311" s="959">
        <f t="shared" si="74"/>
        <v>0</v>
      </c>
      <c r="Z311" s="17">
        <f t="shared" si="75"/>
        <v>0</v>
      </c>
      <c r="AA311" s="17">
        <f t="shared" si="76"/>
        <v>0</v>
      </c>
      <c r="AB311" s="17">
        <f t="shared" si="77"/>
        <v>0</v>
      </c>
      <c r="AC311" s="17">
        <f t="shared" si="78"/>
        <v>0</v>
      </c>
      <c r="AD311" s="17">
        <f t="shared" si="79"/>
        <v>0</v>
      </c>
      <c r="AE311" s="17">
        <f t="shared" si="80"/>
        <v>0</v>
      </c>
      <c r="AF311" s="17">
        <f t="shared" si="81"/>
        <v>0</v>
      </c>
      <c r="AR311" s="57">
        <f t="shared" si="84"/>
        <v>0</v>
      </c>
    </row>
    <row r="312" spans="1:44" s="3" customFormat="1" ht="15.75" customHeight="1" x14ac:dyDescent="0.3">
      <c r="A312" s="37">
        <v>36</v>
      </c>
      <c r="B312" s="19"/>
      <c r="C312" s="19"/>
      <c r="D312" s="20"/>
      <c r="E312" s="47"/>
      <c r="F312" s="119"/>
      <c r="G312" s="758"/>
      <c r="H312" s="495"/>
      <c r="I312" s="763"/>
      <c r="J312" s="395"/>
      <c r="K312" s="763"/>
      <c r="L312" s="160"/>
      <c r="M312" s="763"/>
      <c r="N312" s="242"/>
      <c r="O312" s="763"/>
      <c r="P312" s="191"/>
      <c r="Q312" s="763"/>
      <c r="R312" s="259"/>
      <c r="S312" s="701"/>
      <c r="T312" s="182"/>
      <c r="U312" s="1060">
        <f t="shared" si="73"/>
        <v>0</v>
      </c>
      <c r="V312" s="954"/>
      <c r="W312" s="265"/>
      <c r="X312" s="121">
        <f t="shared" si="85"/>
        <v>0</v>
      </c>
      <c r="Y312" s="959">
        <f t="shared" si="74"/>
        <v>0</v>
      </c>
      <c r="Z312" s="17">
        <f t="shared" si="75"/>
        <v>0</v>
      </c>
      <c r="AA312" s="17">
        <f t="shared" si="76"/>
        <v>0</v>
      </c>
      <c r="AB312" s="17">
        <f t="shared" si="77"/>
        <v>0</v>
      </c>
      <c r="AC312" s="17">
        <f t="shared" si="78"/>
        <v>0</v>
      </c>
      <c r="AD312" s="17">
        <f t="shared" si="79"/>
        <v>0</v>
      </c>
      <c r="AE312" s="17">
        <f t="shared" si="80"/>
        <v>0</v>
      </c>
      <c r="AF312" s="17">
        <f t="shared" si="81"/>
        <v>0</v>
      </c>
      <c r="AR312" s="57">
        <f t="shared" si="84"/>
        <v>0</v>
      </c>
    </row>
    <row r="313" spans="1:44" ht="15.75" customHeight="1" x14ac:dyDescent="0.3">
      <c r="A313" s="37">
        <v>39</v>
      </c>
      <c r="B313" s="19"/>
      <c r="C313" s="19"/>
      <c r="D313" s="20"/>
      <c r="E313" s="47"/>
      <c r="F313" s="119"/>
      <c r="G313" s="758"/>
      <c r="H313" s="495"/>
      <c r="I313" s="763"/>
      <c r="J313" s="395"/>
      <c r="K313" s="763"/>
      <c r="L313" s="160"/>
      <c r="M313" s="763"/>
      <c r="N313" s="242"/>
      <c r="O313" s="763"/>
      <c r="P313" s="191"/>
      <c r="Q313" s="763"/>
      <c r="R313" s="259"/>
      <c r="S313" s="701"/>
      <c r="T313" s="182"/>
      <c r="U313" s="1060">
        <f t="shared" si="73"/>
        <v>0</v>
      </c>
      <c r="V313" s="954"/>
      <c r="W313" s="265"/>
      <c r="X313" s="121">
        <f t="shared" si="85"/>
        <v>0</v>
      </c>
      <c r="Y313" s="959">
        <f t="shared" si="74"/>
        <v>0</v>
      </c>
      <c r="Z313" s="17">
        <f t="shared" si="75"/>
        <v>0</v>
      </c>
      <c r="AA313" s="17">
        <f t="shared" si="76"/>
        <v>0</v>
      </c>
      <c r="AB313" s="17">
        <f t="shared" si="77"/>
        <v>0</v>
      </c>
      <c r="AC313" s="17">
        <f t="shared" si="78"/>
        <v>0</v>
      </c>
      <c r="AD313" s="17">
        <f t="shared" si="79"/>
        <v>0</v>
      </c>
      <c r="AE313" s="17">
        <f t="shared" si="80"/>
        <v>0</v>
      </c>
      <c r="AF313" s="17">
        <f t="shared" si="81"/>
        <v>0</v>
      </c>
      <c r="AR313" s="57">
        <f t="shared" si="84"/>
        <v>0</v>
      </c>
    </row>
    <row r="314" spans="1:44" s="3" customFormat="1" ht="15.75" customHeight="1" x14ac:dyDescent="0.3">
      <c r="A314" s="37">
        <v>40</v>
      </c>
      <c r="B314" s="19"/>
      <c r="C314" s="19"/>
      <c r="D314" s="20"/>
      <c r="E314" s="47"/>
      <c r="F314" s="119"/>
      <c r="G314" s="758"/>
      <c r="H314" s="495"/>
      <c r="I314" s="763"/>
      <c r="J314" s="395"/>
      <c r="K314" s="763"/>
      <c r="L314" s="160"/>
      <c r="M314" s="763"/>
      <c r="N314" s="242"/>
      <c r="O314" s="763"/>
      <c r="P314" s="191"/>
      <c r="Q314" s="763"/>
      <c r="R314" s="259"/>
      <c r="S314" s="701"/>
      <c r="T314" s="182"/>
      <c r="U314" s="1060">
        <f t="shared" si="73"/>
        <v>0</v>
      </c>
      <c r="V314" s="954"/>
      <c r="W314" s="265"/>
      <c r="X314" s="121">
        <f t="shared" si="85"/>
        <v>0</v>
      </c>
      <c r="Y314" s="959">
        <f t="shared" si="74"/>
        <v>0</v>
      </c>
      <c r="Z314" s="17">
        <f t="shared" si="75"/>
        <v>0</v>
      </c>
      <c r="AA314" s="17">
        <f t="shared" si="76"/>
        <v>0</v>
      </c>
      <c r="AB314" s="17">
        <f t="shared" si="77"/>
        <v>0</v>
      </c>
      <c r="AC314" s="17">
        <f t="shared" si="78"/>
        <v>0</v>
      </c>
      <c r="AD314" s="17">
        <f t="shared" si="79"/>
        <v>0</v>
      </c>
      <c r="AE314" s="17">
        <f t="shared" si="80"/>
        <v>0</v>
      </c>
      <c r="AF314" s="17">
        <f t="shared" si="81"/>
        <v>0</v>
      </c>
      <c r="AR314" s="57">
        <f t="shared" si="84"/>
        <v>0</v>
      </c>
    </row>
    <row r="315" spans="1:44" ht="15.75" customHeight="1" x14ac:dyDescent="0.3">
      <c r="A315" s="37">
        <v>41</v>
      </c>
      <c r="B315" s="19"/>
      <c r="C315" s="19"/>
      <c r="D315" s="20"/>
      <c r="E315" s="47"/>
      <c r="F315" s="119"/>
      <c r="G315" s="758"/>
      <c r="H315" s="495"/>
      <c r="I315" s="763"/>
      <c r="J315" s="395"/>
      <c r="K315" s="763"/>
      <c r="L315" s="160"/>
      <c r="M315" s="763"/>
      <c r="N315" s="242"/>
      <c r="O315" s="763"/>
      <c r="P315" s="191"/>
      <c r="Q315" s="763"/>
      <c r="R315" s="259"/>
      <c r="S315" s="701"/>
      <c r="T315" s="182"/>
      <c r="U315" s="1060">
        <f t="shared" si="73"/>
        <v>0</v>
      </c>
      <c r="V315" s="954"/>
      <c r="W315" s="265"/>
      <c r="X315" s="121">
        <f t="shared" si="85"/>
        <v>0</v>
      </c>
      <c r="Y315" s="959">
        <f t="shared" si="74"/>
        <v>0</v>
      </c>
      <c r="Z315" s="17">
        <f t="shared" si="75"/>
        <v>0</v>
      </c>
      <c r="AA315" s="17">
        <f t="shared" si="76"/>
        <v>0</v>
      </c>
      <c r="AB315" s="17">
        <f t="shared" si="77"/>
        <v>0</v>
      </c>
      <c r="AC315" s="17">
        <f t="shared" si="78"/>
        <v>0</v>
      </c>
      <c r="AD315" s="17">
        <f t="shared" si="79"/>
        <v>0</v>
      </c>
      <c r="AE315" s="17">
        <f t="shared" si="80"/>
        <v>0</v>
      </c>
      <c r="AF315" s="17">
        <f t="shared" si="81"/>
        <v>0</v>
      </c>
      <c r="AR315" s="57">
        <f t="shared" si="84"/>
        <v>0</v>
      </c>
    </row>
    <row r="316" spans="1:44" ht="15.75" customHeight="1" x14ac:dyDescent="0.3">
      <c r="A316" s="37">
        <v>42</v>
      </c>
      <c r="B316" s="19"/>
      <c r="C316" s="19"/>
      <c r="D316" s="20"/>
      <c r="E316" s="47"/>
      <c r="F316" s="119"/>
      <c r="G316" s="758"/>
      <c r="H316" s="495"/>
      <c r="I316" s="763"/>
      <c r="J316" s="395"/>
      <c r="K316" s="763"/>
      <c r="L316" s="160"/>
      <c r="M316" s="763"/>
      <c r="N316" s="242"/>
      <c r="O316" s="763"/>
      <c r="P316" s="191"/>
      <c r="Q316" s="763"/>
      <c r="R316" s="259"/>
      <c r="S316" s="701"/>
      <c r="T316" s="182"/>
      <c r="U316" s="1060">
        <f t="shared" si="73"/>
        <v>0</v>
      </c>
      <c r="V316" s="954"/>
      <c r="W316" s="265"/>
      <c r="X316" s="121">
        <f t="shared" si="85"/>
        <v>0</v>
      </c>
      <c r="Y316" s="959">
        <f t="shared" si="74"/>
        <v>0</v>
      </c>
      <c r="Z316" s="17">
        <f t="shared" si="75"/>
        <v>0</v>
      </c>
      <c r="AA316" s="17">
        <f t="shared" si="76"/>
        <v>0</v>
      </c>
      <c r="AB316" s="17">
        <f t="shared" si="77"/>
        <v>0</v>
      </c>
      <c r="AC316" s="17">
        <f t="shared" si="78"/>
        <v>0</v>
      </c>
      <c r="AD316" s="17">
        <f t="shared" si="79"/>
        <v>0</v>
      </c>
      <c r="AE316" s="17">
        <f t="shared" si="80"/>
        <v>0</v>
      </c>
      <c r="AF316" s="17">
        <f t="shared" si="81"/>
        <v>0</v>
      </c>
      <c r="AR316" s="57">
        <f t="shared" si="84"/>
        <v>0</v>
      </c>
    </row>
    <row r="317" spans="1:44" ht="15.75" customHeight="1" x14ac:dyDescent="0.3">
      <c r="A317" s="37">
        <v>43</v>
      </c>
      <c r="B317" s="19"/>
      <c r="C317" s="19"/>
      <c r="D317" s="20"/>
      <c r="E317" s="47"/>
      <c r="F317" s="119"/>
      <c r="G317" s="758"/>
      <c r="H317" s="495"/>
      <c r="I317" s="763"/>
      <c r="J317" s="395"/>
      <c r="K317" s="763"/>
      <c r="L317" s="160"/>
      <c r="M317" s="763"/>
      <c r="N317" s="242"/>
      <c r="O317" s="763"/>
      <c r="P317" s="191"/>
      <c r="Q317" s="763"/>
      <c r="R317" s="259"/>
      <c r="S317" s="701"/>
      <c r="T317" s="182"/>
      <c r="U317" s="1060">
        <f t="shared" si="73"/>
        <v>0</v>
      </c>
      <c r="V317" s="954"/>
      <c r="W317" s="265"/>
      <c r="X317" s="121">
        <f t="shared" si="85"/>
        <v>0</v>
      </c>
      <c r="Y317" s="959">
        <f t="shared" si="74"/>
        <v>0</v>
      </c>
      <c r="Z317" s="17">
        <f t="shared" si="75"/>
        <v>0</v>
      </c>
      <c r="AA317" s="17">
        <f t="shared" si="76"/>
        <v>0</v>
      </c>
      <c r="AB317" s="17">
        <f t="shared" si="77"/>
        <v>0</v>
      </c>
      <c r="AC317" s="17">
        <f t="shared" si="78"/>
        <v>0</v>
      </c>
      <c r="AD317" s="17">
        <f t="shared" si="79"/>
        <v>0</v>
      </c>
      <c r="AE317" s="17">
        <f t="shared" si="80"/>
        <v>0</v>
      </c>
      <c r="AF317" s="17">
        <f t="shared" si="81"/>
        <v>0</v>
      </c>
      <c r="AR317" s="57">
        <f t="shared" si="84"/>
        <v>0</v>
      </c>
    </row>
    <row r="318" spans="1:44" ht="15.75" customHeight="1" x14ac:dyDescent="0.3">
      <c r="A318" s="37">
        <v>44</v>
      </c>
      <c r="B318" s="19"/>
      <c r="C318" s="19"/>
      <c r="D318" s="20"/>
      <c r="E318" s="47"/>
      <c r="F318" s="119"/>
      <c r="G318" s="758"/>
      <c r="H318" s="495"/>
      <c r="I318" s="763"/>
      <c r="J318" s="395"/>
      <c r="K318" s="763"/>
      <c r="L318" s="160"/>
      <c r="M318" s="763"/>
      <c r="N318" s="242"/>
      <c r="O318" s="763"/>
      <c r="P318" s="191"/>
      <c r="Q318" s="763"/>
      <c r="R318" s="259"/>
      <c r="S318" s="701"/>
      <c r="T318" s="182"/>
      <c r="U318" s="1060">
        <f t="shared" si="73"/>
        <v>0</v>
      </c>
      <c r="V318" s="954"/>
      <c r="W318" s="265"/>
      <c r="X318" s="121">
        <f t="shared" si="85"/>
        <v>0</v>
      </c>
      <c r="Y318" s="959">
        <f t="shared" si="74"/>
        <v>0</v>
      </c>
      <c r="Z318" s="17">
        <f t="shared" si="75"/>
        <v>0</v>
      </c>
      <c r="AA318" s="17">
        <f t="shared" si="76"/>
        <v>0</v>
      </c>
      <c r="AB318" s="17">
        <f t="shared" si="77"/>
        <v>0</v>
      </c>
      <c r="AC318" s="17">
        <f t="shared" si="78"/>
        <v>0</v>
      </c>
      <c r="AD318" s="17">
        <f t="shared" si="79"/>
        <v>0</v>
      </c>
      <c r="AE318" s="17">
        <f t="shared" si="80"/>
        <v>0</v>
      </c>
      <c r="AF318" s="17">
        <f t="shared" si="81"/>
        <v>0</v>
      </c>
      <c r="AR318" s="57">
        <f t="shared" si="84"/>
        <v>0</v>
      </c>
    </row>
    <row r="319" spans="1:44" ht="15.75" customHeight="1" x14ac:dyDescent="0.3">
      <c r="A319" s="37">
        <v>45</v>
      </c>
      <c r="B319" s="19"/>
      <c r="C319" s="19"/>
      <c r="D319" s="20"/>
      <c r="E319" s="47"/>
      <c r="F319" s="119"/>
      <c r="G319" s="758"/>
      <c r="H319" s="495"/>
      <c r="I319" s="763"/>
      <c r="J319" s="395"/>
      <c r="K319" s="763"/>
      <c r="L319" s="160"/>
      <c r="M319" s="763"/>
      <c r="N319" s="242"/>
      <c r="O319" s="763"/>
      <c r="P319" s="191"/>
      <c r="Q319" s="763"/>
      <c r="R319" s="259"/>
      <c r="S319" s="701"/>
      <c r="T319" s="182"/>
      <c r="U319" s="1060">
        <f t="shared" si="73"/>
        <v>0</v>
      </c>
      <c r="V319" s="954"/>
      <c r="W319" s="265"/>
      <c r="X319" s="121">
        <f t="shared" si="85"/>
        <v>0</v>
      </c>
      <c r="Y319" s="959">
        <f t="shared" si="74"/>
        <v>0</v>
      </c>
      <c r="Z319" s="17">
        <f t="shared" si="75"/>
        <v>0</v>
      </c>
      <c r="AA319" s="17">
        <f t="shared" si="76"/>
        <v>0</v>
      </c>
      <c r="AB319" s="17">
        <f t="shared" si="77"/>
        <v>0</v>
      </c>
      <c r="AC319" s="17">
        <f t="shared" si="78"/>
        <v>0</v>
      </c>
      <c r="AD319" s="17">
        <f t="shared" si="79"/>
        <v>0</v>
      </c>
      <c r="AE319" s="17">
        <f t="shared" si="80"/>
        <v>0</v>
      </c>
      <c r="AF319" s="17">
        <f t="shared" si="81"/>
        <v>0</v>
      </c>
      <c r="AR319" s="57">
        <f t="shared" si="84"/>
        <v>0</v>
      </c>
    </row>
    <row r="320" spans="1:44" ht="15.75" customHeight="1" x14ac:dyDescent="0.3">
      <c r="A320" s="37">
        <v>46</v>
      </c>
      <c r="B320" s="19"/>
      <c r="C320" s="19"/>
      <c r="D320" s="20"/>
      <c r="E320" s="47"/>
      <c r="F320" s="119"/>
      <c r="G320" s="758"/>
      <c r="H320" s="495"/>
      <c r="I320" s="763"/>
      <c r="J320" s="395"/>
      <c r="K320" s="763"/>
      <c r="L320" s="160"/>
      <c r="M320" s="763"/>
      <c r="N320" s="242"/>
      <c r="O320" s="763"/>
      <c r="P320" s="191"/>
      <c r="Q320" s="763"/>
      <c r="R320" s="259"/>
      <c r="S320" s="701"/>
      <c r="T320" s="182"/>
      <c r="U320" s="1060">
        <f t="shared" si="73"/>
        <v>0</v>
      </c>
      <c r="V320" s="954"/>
      <c r="W320" s="265"/>
      <c r="X320" s="121">
        <f t="shared" si="85"/>
        <v>0</v>
      </c>
      <c r="Y320" s="959">
        <f t="shared" si="74"/>
        <v>0</v>
      </c>
      <c r="Z320" s="17">
        <f t="shared" si="75"/>
        <v>0</v>
      </c>
      <c r="AA320" s="17">
        <f t="shared" si="76"/>
        <v>0</v>
      </c>
      <c r="AB320" s="17">
        <f t="shared" si="77"/>
        <v>0</v>
      </c>
      <c r="AC320" s="17">
        <f t="shared" si="78"/>
        <v>0</v>
      </c>
      <c r="AD320" s="17">
        <f t="shared" si="79"/>
        <v>0</v>
      </c>
      <c r="AE320" s="17">
        <f t="shared" si="80"/>
        <v>0</v>
      </c>
      <c r="AF320" s="17">
        <f t="shared" si="81"/>
        <v>0</v>
      </c>
      <c r="AR320" s="57">
        <f t="shared" si="84"/>
        <v>0</v>
      </c>
    </row>
    <row r="321" spans="1:44" ht="15.75" customHeight="1" x14ac:dyDescent="0.3">
      <c r="A321" s="37">
        <v>47</v>
      </c>
      <c r="B321" s="19"/>
      <c r="C321" s="19"/>
      <c r="D321" s="20"/>
      <c r="E321" s="47"/>
      <c r="F321" s="119"/>
      <c r="G321" s="758"/>
      <c r="H321" s="495"/>
      <c r="I321" s="763"/>
      <c r="J321" s="395"/>
      <c r="K321" s="763"/>
      <c r="L321" s="160"/>
      <c r="M321" s="763"/>
      <c r="N321" s="242"/>
      <c r="O321" s="763"/>
      <c r="P321" s="191"/>
      <c r="Q321" s="763"/>
      <c r="R321" s="259"/>
      <c r="S321" s="701"/>
      <c r="T321" s="182"/>
      <c r="U321" s="1060">
        <f t="shared" si="73"/>
        <v>0</v>
      </c>
      <c r="V321" s="954"/>
      <c r="W321" s="265"/>
      <c r="X321" s="121">
        <f t="shared" si="85"/>
        <v>0</v>
      </c>
      <c r="Y321" s="959">
        <f t="shared" si="74"/>
        <v>0</v>
      </c>
      <c r="Z321" s="17">
        <f t="shared" si="75"/>
        <v>0</v>
      </c>
      <c r="AA321" s="17">
        <f t="shared" si="76"/>
        <v>0</v>
      </c>
      <c r="AB321" s="17">
        <f t="shared" si="77"/>
        <v>0</v>
      </c>
      <c r="AC321" s="17">
        <f t="shared" si="78"/>
        <v>0</v>
      </c>
      <c r="AD321" s="17">
        <f t="shared" si="79"/>
        <v>0</v>
      </c>
      <c r="AE321" s="17">
        <f t="shared" si="80"/>
        <v>0</v>
      </c>
      <c r="AF321" s="17">
        <f t="shared" si="81"/>
        <v>0</v>
      </c>
      <c r="AR321" s="57">
        <f t="shared" si="84"/>
        <v>0</v>
      </c>
    </row>
    <row r="322" spans="1:44" ht="15.75" customHeight="1" x14ac:dyDescent="0.3">
      <c r="A322" s="37">
        <v>48</v>
      </c>
      <c r="B322" s="19"/>
      <c r="C322" s="19"/>
      <c r="D322" s="20"/>
      <c r="E322" s="47"/>
      <c r="F322" s="119"/>
      <c r="G322" s="758"/>
      <c r="H322" s="495"/>
      <c r="I322" s="763"/>
      <c r="J322" s="395"/>
      <c r="K322" s="763"/>
      <c r="L322" s="160"/>
      <c r="M322" s="763"/>
      <c r="N322" s="242"/>
      <c r="O322" s="763"/>
      <c r="P322" s="191"/>
      <c r="Q322" s="763"/>
      <c r="R322" s="259"/>
      <c r="S322" s="701"/>
      <c r="T322" s="182"/>
      <c r="U322" s="1060">
        <f t="shared" si="73"/>
        <v>0</v>
      </c>
      <c r="V322" s="954"/>
      <c r="W322" s="265"/>
      <c r="X322" s="121">
        <f t="shared" si="85"/>
        <v>0</v>
      </c>
      <c r="Y322" s="959">
        <f t="shared" si="74"/>
        <v>0</v>
      </c>
      <c r="Z322" s="17">
        <f t="shared" si="75"/>
        <v>0</v>
      </c>
      <c r="AA322" s="17">
        <f t="shared" si="76"/>
        <v>0</v>
      </c>
      <c r="AB322" s="17">
        <f t="shared" si="77"/>
        <v>0</v>
      </c>
      <c r="AC322" s="17">
        <f t="shared" si="78"/>
        <v>0</v>
      </c>
      <c r="AD322" s="17">
        <f t="shared" si="79"/>
        <v>0</v>
      </c>
      <c r="AE322" s="17">
        <f t="shared" si="80"/>
        <v>0</v>
      </c>
      <c r="AF322" s="17">
        <f t="shared" si="81"/>
        <v>0</v>
      </c>
      <c r="AR322" s="57">
        <f t="shared" si="84"/>
        <v>0</v>
      </c>
    </row>
    <row r="323" spans="1:44" ht="15.75" customHeight="1" x14ac:dyDescent="0.3">
      <c r="A323" s="37">
        <v>49</v>
      </c>
      <c r="B323" s="19"/>
      <c r="C323" s="19"/>
      <c r="D323" s="20"/>
      <c r="E323" s="47"/>
      <c r="F323" s="119"/>
      <c r="G323" s="758"/>
      <c r="H323" s="495"/>
      <c r="I323" s="763"/>
      <c r="J323" s="395"/>
      <c r="K323" s="763"/>
      <c r="L323" s="160"/>
      <c r="M323" s="763"/>
      <c r="N323" s="242"/>
      <c r="O323" s="763"/>
      <c r="P323" s="191"/>
      <c r="Q323" s="763"/>
      <c r="R323" s="259"/>
      <c r="S323" s="701"/>
      <c r="T323" s="182"/>
      <c r="U323" s="1060">
        <f t="shared" si="73"/>
        <v>0</v>
      </c>
      <c r="V323" s="954"/>
      <c r="W323" s="265"/>
      <c r="X323" s="121">
        <f t="shared" si="85"/>
        <v>0</v>
      </c>
      <c r="Y323" s="959">
        <f t="shared" si="74"/>
        <v>0</v>
      </c>
      <c r="Z323" s="17">
        <f t="shared" si="75"/>
        <v>0</v>
      </c>
      <c r="AA323" s="17">
        <f t="shared" si="76"/>
        <v>0</v>
      </c>
      <c r="AB323" s="17">
        <f t="shared" si="77"/>
        <v>0</v>
      </c>
      <c r="AC323" s="17">
        <f t="shared" si="78"/>
        <v>0</v>
      </c>
      <c r="AD323" s="17">
        <f t="shared" si="79"/>
        <v>0</v>
      </c>
      <c r="AE323" s="17">
        <f t="shared" si="80"/>
        <v>0</v>
      </c>
      <c r="AF323" s="17">
        <f t="shared" si="81"/>
        <v>0</v>
      </c>
      <c r="AR323" s="57">
        <f t="shared" si="84"/>
        <v>0</v>
      </c>
    </row>
    <row r="324" spans="1:44" ht="15.75" customHeight="1" x14ac:dyDescent="0.3">
      <c r="A324" s="37">
        <v>50</v>
      </c>
      <c r="B324" s="19"/>
      <c r="C324" s="19"/>
      <c r="D324" s="20"/>
      <c r="E324" s="47"/>
      <c r="F324" s="119"/>
      <c r="G324" s="758"/>
      <c r="H324" s="495"/>
      <c r="I324" s="763"/>
      <c r="J324" s="395"/>
      <c r="K324" s="763"/>
      <c r="L324" s="160"/>
      <c r="M324" s="763"/>
      <c r="N324" s="242"/>
      <c r="O324" s="763"/>
      <c r="P324" s="191"/>
      <c r="Q324" s="763"/>
      <c r="R324" s="259"/>
      <c r="S324" s="701"/>
      <c r="T324" s="182"/>
      <c r="U324" s="1060">
        <f t="shared" si="73"/>
        <v>0</v>
      </c>
      <c r="V324" s="954"/>
      <c r="W324" s="265"/>
      <c r="X324" s="121">
        <f t="shared" si="85"/>
        <v>0</v>
      </c>
      <c r="Y324" s="959">
        <f t="shared" si="74"/>
        <v>0</v>
      </c>
      <c r="Z324" s="17">
        <f t="shared" si="75"/>
        <v>0</v>
      </c>
      <c r="AA324" s="17">
        <f t="shared" si="76"/>
        <v>0</v>
      </c>
      <c r="AB324" s="17">
        <f t="shared" si="77"/>
        <v>0</v>
      </c>
      <c r="AC324" s="17">
        <f t="shared" si="78"/>
        <v>0</v>
      </c>
      <c r="AD324" s="17">
        <f t="shared" si="79"/>
        <v>0</v>
      </c>
      <c r="AE324" s="17">
        <f t="shared" si="80"/>
        <v>0</v>
      </c>
      <c r="AF324" s="17">
        <f t="shared" si="81"/>
        <v>0</v>
      </c>
      <c r="AR324" s="57">
        <f t="shared" si="84"/>
        <v>0</v>
      </c>
    </row>
    <row r="325" spans="1:44" ht="15.75" customHeight="1" x14ac:dyDescent="0.3">
      <c r="A325" s="37">
        <v>51</v>
      </c>
      <c r="B325" s="19"/>
      <c r="C325" s="19"/>
      <c r="D325" s="20"/>
      <c r="E325" s="47"/>
      <c r="F325" s="119"/>
      <c r="G325" s="758"/>
      <c r="H325" s="495"/>
      <c r="I325" s="763"/>
      <c r="J325" s="395"/>
      <c r="K325" s="763"/>
      <c r="L325" s="160"/>
      <c r="M325" s="763"/>
      <c r="N325" s="242"/>
      <c r="O325" s="763"/>
      <c r="P325" s="191"/>
      <c r="Q325" s="763"/>
      <c r="R325" s="259"/>
      <c r="S325" s="701"/>
      <c r="T325" s="182"/>
      <c r="U325" s="1060">
        <f t="shared" si="73"/>
        <v>0</v>
      </c>
      <c r="V325" s="954"/>
      <c r="W325" s="265"/>
      <c r="X325" s="121">
        <f t="shared" si="85"/>
        <v>0</v>
      </c>
      <c r="Y325" s="959">
        <f t="shared" si="74"/>
        <v>0</v>
      </c>
      <c r="Z325" s="17">
        <f t="shared" si="75"/>
        <v>0</v>
      </c>
      <c r="AA325" s="17">
        <f t="shared" si="76"/>
        <v>0</v>
      </c>
      <c r="AB325" s="17">
        <f t="shared" si="77"/>
        <v>0</v>
      </c>
      <c r="AC325" s="17">
        <f t="shared" si="78"/>
        <v>0</v>
      </c>
      <c r="AD325" s="17">
        <f t="shared" si="79"/>
        <v>0</v>
      </c>
      <c r="AE325" s="17">
        <f t="shared" si="80"/>
        <v>0</v>
      </c>
      <c r="AF325" s="17">
        <f t="shared" si="81"/>
        <v>0</v>
      </c>
      <c r="AR325" s="57">
        <f t="shared" si="84"/>
        <v>0</v>
      </c>
    </row>
    <row r="326" spans="1:44" ht="15.75" customHeight="1" x14ac:dyDescent="0.3">
      <c r="A326" s="37">
        <v>52</v>
      </c>
      <c r="B326" s="19"/>
      <c r="C326" s="19"/>
      <c r="D326" s="20"/>
      <c r="E326" s="47"/>
      <c r="F326" s="119"/>
      <c r="G326" s="758"/>
      <c r="H326" s="495"/>
      <c r="I326" s="763"/>
      <c r="J326" s="395"/>
      <c r="K326" s="763"/>
      <c r="L326" s="160"/>
      <c r="M326" s="763"/>
      <c r="N326" s="242"/>
      <c r="O326" s="763"/>
      <c r="P326" s="191"/>
      <c r="Q326" s="763"/>
      <c r="R326" s="259"/>
      <c r="S326" s="701"/>
      <c r="T326" s="182"/>
      <c r="U326" s="1060">
        <f t="shared" si="73"/>
        <v>0</v>
      </c>
      <c r="V326" s="954"/>
      <c r="W326" s="265"/>
      <c r="X326" s="121">
        <f t="shared" si="85"/>
        <v>0</v>
      </c>
      <c r="Y326" s="959">
        <f t="shared" si="74"/>
        <v>0</v>
      </c>
      <c r="Z326" s="17">
        <f t="shared" si="75"/>
        <v>0</v>
      </c>
      <c r="AA326" s="17">
        <f t="shared" si="76"/>
        <v>0</v>
      </c>
      <c r="AB326" s="17">
        <f t="shared" si="77"/>
        <v>0</v>
      </c>
      <c r="AC326" s="17">
        <f t="shared" si="78"/>
        <v>0</v>
      </c>
      <c r="AD326" s="17">
        <f t="shared" si="79"/>
        <v>0</v>
      </c>
      <c r="AE326" s="17">
        <f t="shared" si="80"/>
        <v>0</v>
      </c>
      <c r="AF326" s="17">
        <f t="shared" si="81"/>
        <v>0</v>
      </c>
      <c r="AR326" s="57">
        <f t="shared" si="84"/>
        <v>0</v>
      </c>
    </row>
    <row r="327" spans="1:44" ht="15.75" customHeight="1" x14ac:dyDescent="0.3">
      <c r="A327" s="37">
        <v>53</v>
      </c>
      <c r="B327" s="19"/>
      <c r="C327" s="19"/>
      <c r="D327" s="20"/>
      <c r="E327" s="47"/>
      <c r="F327" s="119"/>
      <c r="G327" s="758"/>
      <c r="H327" s="495"/>
      <c r="I327" s="763"/>
      <c r="J327" s="395"/>
      <c r="K327" s="763"/>
      <c r="L327" s="160"/>
      <c r="M327" s="763"/>
      <c r="N327" s="242"/>
      <c r="O327" s="763"/>
      <c r="P327" s="191"/>
      <c r="Q327" s="763"/>
      <c r="R327" s="259"/>
      <c r="S327" s="701"/>
      <c r="T327" s="182"/>
      <c r="U327" s="1060">
        <f t="shared" si="73"/>
        <v>0</v>
      </c>
      <c r="V327" s="954"/>
      <c r="W327" s="265"/>
      <c r="X327" s="121">
        <f t="shared" si="85"/>
        <v>0</v>
      </c>
      <c r="Y327" s="959">
        <f t="shared" si="74"/>
        <v>0</v>
      </c>
      <c r="Z327" s="17">
        <f t="shared" si="75"/>
        <v>0</v>
      </c>
      <c r="AA327" s="17">
        <f t="shared" si="76"/>
        <v>0</v>
      </c>
      <c r="AB327" s="17">
        <f t="shared" si="77"/>
        <v>0</v>
      </c>
      <c r="AC327" s="17">
        <f t="shared" si="78"/>
        <v>0</v>
      </c>
      <c r="AD327" s="17">
        <f t="shared" si="79"/>
        <v>0</v>
      </c>
      <c r="AE327" s="17">
        <f t="shared" si="80"/>
        <v>0</v>
      </c>
      <c r="AF327" s="17">
        <f t="shared" si="81"/>
        <v>0</v>
      </c>
      <c r="AR327" s="57">
        <f t="shared" si="84"/>
        <v>0</v>
      </c>
    </row>
    <row r="328" spans="1:44" s="3" customFormat="1" ht="15.75" customHeight="1" x14ac:dyDescent="0.3">
      <c r="A328" s="44">
        <v>54</v>
      </c>
      <c r="B328" s="7"/>
      <c r="C328" s="7"/>
      <c r="D328" s="6"/>
      <c r="E328" s="48"/>
      <c r="F328" s="119"/>
      <c r="G328" s="758"/>
      <c r="H328" s="495"/>
      <c r="I328" s="763"/>
      <c r="J328" s="395"/>
      <c r="K328" s="763"/>
      <c r="L328" s="160"/>
      <c r="M328" s="763"/>
      <c r="N328" s="242"/>
      <c r="O328" s="763"/>
      <c r="P328" s="191"/>
      <c r="Q328" s="763"/>
      <c r="R328" s="259"/>
      <c r="S328" s="701"/>
      <c r="T328" s="182"/>
      <c r="U328" s="1060">
        <f t="shared" si="73"/>
        <v>0</v>
      </c>
      <c r="V328" s="954"/>
      <c r="W328" s="265"/>
      <c r="X328" s="121">
        <f t="shared" si="85"/>
        <v>0</v>
      </c>
      <c r="Y328" s="959">
        <f t="shared" si="74"/>
        <v>0</v>
      </c>
      <c r="Z328" s="17">
        <f t="shared" si="75"/>
        <v>0</v>
      </c>
      <c r="AA328" s="17">
        <f t="shared" si="76"/>
        <v>0</v>
      </c>
      <c r="AB328" s="17">
        <f t="shared" si="77"/>
        <v>0</v>
      </c>
      <c r="AC328" s="17">
        <f t="shared" si="78"/>
        <v>0</v>
      </c>
      <c r="AD328" s="17">
        <f t="shared" si="79"/>
        <v>0</v>
      </c>
      <c r="AE328" s="17">
        <f t="shared" si="80"/>
        <v>0</v>
      </c>
      <c r="AF328" s="17">
        <f t="shared" si="81"/>
        <v>0</v>
      </c>
      <c r="AR328" s="57">
        <f t="shared" si="84"/>
        <v>0</v>
      </c>
    </row>
    <row r="329" spans="1:44" ht="15.75" customHeight="1" x14ac:dyDescent="0.3">
      <c r="A329" s="37">
        <v>55</v>
      </c>
      <c r="B329" s="19"/>
      <c r="C329" s="19"/>
      <c r="D329" s="20"/>
      <c r="E329" s="47"/>
      <c r="F329" s="119"/>
      <c r="G329" s="758"/>
      <c r="H329" s="495"/>
      <c r="I329" s="763"/>
      <c r="J329" s="395"/>
      <c r="K329" s="763"/>
      <c r="L329" s="160"/>
      <c r="M329" s="763"/>
      <c r="N329" s="242"/>
      <c r="O329" s="763"/>
      <c r="P329" s="191"/>
      <c r="Q329" s="763"/>
      <c r="R329" s="259"/>
      <c r="S329" s="701"/>
      <c r="T329" s="182"/>
      <c r="U329" s="1060">
        <f t="shared" ref="U329:U392" si="86">T329+R329+P329+N329+L329+J329+H329</f>
        <v>0</v>
      </c>
      <c r="V329" s="954"/>
      <c r="W329" s="265"/>
      <c r="X329" s="121">
        <f t="shared" si="85"/>
        <v>0</v>
      </c>
      <c r="Y329" s="959">
        <f t="shared" ref="Y329:Y392" si="87">G329+I329+K329+M329+O329+Q329+S329</f>
        <v>0</v>
      </c>
      <c r="Z329" s="17">
        <f t="shared" ref="Z329:Z392" si="88">H329*C329</f>
        <v>0</v>
      </c>
      <c r="AA329" s="17">
        <f t="shared" ref="AA329:AA392" si="89">J329*C329</f>
        <v>0</v>
      </c>
      <c r="AB329" s="17">
        <f t="shared" ref="AB329:AB392" si="90">L329*C329</f>
        <v>0</v>
      </c>
      <c r="AC329" s="17">
        <f t="shared" ref="AC329:AC392" si="91">N329*C329</f>
        <v>0</v>
      </c>
      <c r="AD329" s="17">
        <f t="shared" ref="AD329:AD392" si="92">P329*C329</f>
        <v>0</v>
      </c>
      <c r="AE329" s="17">
        <f t="shared" ref="AE329:AE392" si="93">R329*C329</f>
        <v>0</v>
      </c>
      <c r="AF329" s="17">
        <f t="shared" ref="AF329:AF392" si="94">T329*C329</f>
        <v>0</v>
      </c>
      <c r="AR329" s="57">
        <f t="shared" ref="AR329:AR392" si="95">X329*B329</f>
        <v>0</v>
      </c>
    </row>
    <row r="330" spans="1:44" ht="15.75" customHeight="1" x14ac:dyDescent="0.3">
      <c r="A330" s="37">
        <v>56</v>
      </c>
      <c r="B330" s="19"/>
      <c r="C330" s="19"/>
      <c r="D330" s="20"/>
      <c r="E330" s="47"/>
      <c r="F330" s="119"/>
      <c r="G330" s="758"/>
      <c r="H330" s="495"/>
      <c r="I330" s="763"/>
      <c r="J330" s="395"/>
      <c r="K330" s="763"/>
      <c r="L330" s="160"/>
      <c r="M330" s="763"/>
      <c r="N330" s="242"/>
      <c r="O330" s="763"/>
      <c r="P330" s="191"/>
      <c r="Q330" s="763"/>
      <c r="R330" s="259"/>
      <c r="S330" s="701"/>
      <c r="T330" s="182"/>
      <c r="U330" s="1060">
        <f t="shared" si="86"/>
        <v>0</v>
      </c>
      <c r="V330" s="954"/>
      <c r="W330" s="265"/>
      <c r="X330" s="121">
        <f t="shared" si="85"/>
        <v>0</v>
      </c>
      <c r="Y330" s="959">
        <f t="shared" si="87"/>
        <v>0</v>
      </c>
      <c r="Z330" s="17">
        <f t="shared" si="88"/>
        <v>0</v>
      </c>
      <c r="AA330" s="17">
        <f t="shared" si="89"/>
        <v>0</v>
      </c>
      <c r="AB330" s="17">
        <f t="shared" si="90"/>
        <v>0</v>
      </c>
      <c r="AC330" s="17">
        <f t="shared" si="91"/>
        <v>0</v>
      </c>
      <c r="AD330" s="17">
        <f t="shared" si="92"/>
        <v>0</v>
      </c>
      <c r="AE330" s="17">
        <f t="shared" si="93"/>
        <v>0</v>
      </c>
      <c r="AF330" s="17">
        <f t="shared" si="94"/>
        <v>0</v>
      </c>
      <c r="AR330" s="57">
        <f t="shared" si="95"/>
        <v>0</v>
      </c>
    </row>
    <row r="331" spans="1:44" ht="15.75" customHeight="1" x14ac:dyDescent="0.3">
      <c r="A331" s="37">
        <v>57</v>
      </c>
      <c r="B331" s="19"/>
      <c r="C331" s="19"/>
      <c r="D331" s="20"/>
      <c r="E331" s="47"/>
      <c r="F331" s="119"/>
      <c r="G331" s="758"/>
      <c r="H331" s="495"/>
      <c r="I331" s="763"/>
      <c r="J331" s="395"/>
      <c r="K331" s="763"/>
      <c r="L331" s="160"/>
      <c r="M331" s="763"/>
      <c r="N331" s="242"/>
      <c r="O331" s="763"/>
      <c r="P331" s="191"/>
      <c r="Q331" s="763"/>
      <c r="R331" s="259"/>
      <c r="S331" s="701"/>
      <c r="T331" s="182"/>
      <c r="U331" s="1060">
        <f t="shared" si="86"/>
        <v>0</v>
      </c>
      <c r="V331" s="954"/>
      <c r="W331" s="265"/>
      <c r="X331" s="121">
        <f t="shared" si="85"/>
        <v>0</v>
      </c>
      <c r="Y331" s="959">
        <f t="shared" si="87"/>
        <v>0</v>
      </c>
      <c r="Z331" s="17">
        <f t="shared" si="88"/>
        <v>0</v>
      </c>
      <c r="AA331" s="17">
        <f t="shared" si="89"/>
        <v>0</v>
      </c>
      <c r="AB331" s="17">
        <f t="shared" si="90"/>
        <v>0</v>
      </c>
      <c r="AC331" s="17">
        <f t="shared" si="91"/>
        <v>0</v>
      </c>
      <c r="AD331" s="17">
        <f t="shared" si="92"/>
        <v>0</v>
      </c>
      <c r="AE331" s="17">
        <f t="shared" si="93"/>
        <v>0</v>
      </c>
      <c r="AF331" s="17">
        <f t="shared" si="94"/>
        <v>0</v>
      </c>
      <c r="AR331" s="57">
        <f t="shared" si="95"/>
        <v>0</v>
      </c>
    </row>
    <row r="332" spans="1:44" ht="15.75" customHeight="1" x14ac:dyDescent="0.3">
      <c r="A332" s="37">
        <v>58</v>
      </c>
      <c r="B332" s="26"/>
      <c r="C332" s="26"/>
      <c r="D332" s="20"/>
      <c r="E332" s="47"/>
      <c r="F332" s="119"/>
      <c r="G332" s="758"/>
      <c r="H332" s="495"/>
      <c r="I332" s="763"/>
      <c r="J332" s="395"/>
      <c r="K332" s="763"/>
      <c r="L332" s="160"/>
      <c r="M332" s="763"/>
      <c r="N332" s="242"/>
      <c r="O332" s="763"/>
      <c r="P332" s="191"/>
      <c r="Q332" s="763"/>
      <c r="R332" s="259"/>
      <c r="S332" s="701"/>
      <c r="T332" s="182"/>
      <c r="U332" s="1060">
        <f t="shared" si="86"/>
        <v>0</v>
      </c>
      <c r="V332" s="954"/>
      <c r="W332" s="265"/>
      <c r="X332" s="121">
        <f t="shared" si="85"/>
        <v>0</v>
      </c>
      <c r="Y332" s="959">
        <f t="shared" si="87"/>
        <v>0</v>
      </c>
      <c r="Z332" s="17">
        <f t="shared" si="88"/>
        <v>0</v>
      </c>
      <c r="AA332" s="17">
        <f t="shared" si="89"/>
        <v>0</v>
      </c>
      <c r="AB332" s="17">
        <f t="shared" si="90"/>
        <v>0</v>
      </c>
      <c r="AC332" s="17">
        <f t="shared" si="91"/>
        <v>0</v>
      </c>
      <c r="AD332" s="17">
        <f t="shared" si="92"/>
        <v>0</v>
      </c>
      <c r="AE332" s="17">
        <f t="shared" si="93"/>
        <v>0</v>
      </c>
      <c r="AF332" s="17">
        <f t="shared" si="94"/>
        <v>0</v>
      </c>
      <c r="AR332" s="57">
        <f t="shared" si="95"/>
        <v>0</v>
      </c>
    </row>
    <row r="333" spans="1:44" ht="15.75" customHeight="1" x14ac:dyDescent="0.3">
      <c r="A333" s="37">
        <v>59</v>
      </c>
      <c r="B333" s="26"/>
      <c r="C333" s="26"/>
      <c r="D333" s="20"/>
      <c r="E333" s="47"/>
      <c r="F333" s="119"/>
      <c r="G333" s="758"/>
      <c r="H333" s="495"/>
      <c r="I333" s="763"/>
      <c r="J333" s="395"/>
      <c r="K333" s="763"/>
      <c r="L333" s="160"/>
      <c r="M333" s="763"/>
      <c r="N333" s="242"/>
      <c r="O333" s="763"/>
      <c r="P333" s="191"/>
      <c r="Q333" s="763"/>
      <c r="R333" s="259"/>
      <c r="S333" s="701"/>
      <c r="T333" s="182"/>
      <c r="U333" s="1060">
        <f t="shared" si="86"/>
        <v>0</v>
      </c>
      <c r="V333" s="954"/>
      <c r="W333" s="265"/>
      <c r="X333" s="121">
        <f t="shared" si="85"/>
        <v>0</v>
      </c>
      <c r="Y333" s="959">
        <f t="shared" si="87"/>
        <v>0</v>
      </c>
      <c r="Z333" s="17">
        <f t="shared" si="88"/>
        <v>0</v>
      </c>
      <c r="AA333" s="17">
        <f t="shared" si="89"/>
        <v>0</v>
      </c>
      <c r="AB333" s="17">
        <f t="shared" si="90"/>
        <v>0</v>
      </c>
      <c r="AC333" s="17">
        <f t="shared" si="91"/>
        <v>0</v>
      </c>
      <c r="AD333" s="17">
        <f t="shared" si="92"/>
        <v>0</v>
      </c>
      <c r="AE333" s="17">
        <f t="shared" si="93"/>
        <v>0</v>
      </c>
      <c r="AF333" s="17">
        <f t="shared" si="94"/>
        <v>0</v>
      </c>
      <c r="AR333" s="57">
        <f t="shared" si="95"/>
        <v>0</v>
      </c>
    </row>
    <row r="334" spans="1:44" ht="15.75" customHeight="1" x14ac:dyDescent="0.3">
      <c r="A334" s="37">
        <v>60</v>
      </c>
      <c r="B334" s="19"/>
      <c r="C334" s="19"/>
      <c r="D334" s="20"/>
      <c r="E334" s="47"/>
      <c r="F334" s="119"/>
      <c r="G334" s="758"/>
      <c r="H334" s="495"/>
      <c r="I334" s="763"/>
      <c r="J334" s="395"/>
      <c r="K334" s="763"/>
      <c r="L334" s="160"/>
      <c r="M334" s="763"/>
      <c r="N334" s="242"/>
      <c r="O334" s="763"/>
      <c r="P334" s="191"/>
      <c r="Q334" s="763"/>
      <c r="R334" s="259"/>
      <c r="S334" s="701"/>
      <c r="T334" s="182"/>
      <c r="U334" s="1060">
        <f t="shared" si="86"/>
        <v>0</v>
      </c>
      <c r="V334" s="954"/>
      <c r="W334" s="265"/>
      <c r="X334" s="121">
        <f t="shared" si="85"/>
        <v>0</v>
      </c>
      <c r="Y334" s="959">
        <f t="shared" si="87"/>
        <v>0</v>
      </c>
      <c r="Z334" s="17">
        <f t="shared" si="88"/>
        <v>0</v>
      </c>
      <c r="AA334" s="17">
        <f t="shared" si="89"/>
        <v>0</v>
      </c>
      <c r="AB334" s="17">
        <f t="shared" si="90"/>
        <v>0</v>
      </c>
      <c r="AC334" s="17">
        <f t="shared" si="91"/>
        <v>0</v>
      </c>
      <c r="AD334" s="17">
        <f t="shared" si="92"/>
        <v>0</v>
      </c>
      <c r="AE334" s="17">
        <f t="shared" si="93"/>
        <v>0</v>
      </c>
      <c r="AF334" s="17">
        <f t="shared" si="94"/>
        <v>0</v>
      </c>
      <c r="AR334" s="57">
        <f t="shared" si="95"/>
        <v>0</v>
      </c>
    </row>
    <row r="335" spans="1:44" ht="15.75" customHeight="1" x14ac:dyDescent="0.3">
      <c r="A335" s="37">
        <v>61</v>
      </c>
      <c r="B335" s="19"/>
      <c r="C335" s="19"/>
      <c r="D335" s="20"/>
      <c r="E335" s="47"/>
      <c r="F335" s="119"/>
      <c r="G335" s="758"/>
      <c r="H335" s="495"/>
      <c r="I335" s="763"/>
      <c r="J335" s="395"/>
      <c r="K335" s="763"/>
      <c r="L335" s="160"/>
      <c r="M335" s="763"/>
      <c r="N335" s="242"/>
      <c r="O335" s="763"/>
      <c r="P335" s="191"/>
      <c r="Q335" s="763"/>
      <c r="R335" s="259"/>
      <c r="S335" s="701"/>
      <c r="T335" s="182"/>
      <c r="U335" s="1060">
        <f t="shared" si="86"/>
        <v>0</v>
      </c>
      <c r="V335" s="954"/>
      <c r="W335" s="265"/>
      <c r="X335" s="121">
        <f t="shared" si="85"/>
        <v>0</v>
      </c>
      <c r="Y335" s="959">
        <f t="shared" si="87"/>
        <v>0</v>
      </c>
      <c r="Z335" s="17">
        <f t="shared" si="88"/>
        <v>0</v>
      </c>
      <c r="AA335" s="17">
        <f t="shared" si="89"/>
        <v>0</v>
      </c>
      <c r="AB335" s="17">
        <f t="shared" si="90"/>
        <v>0</v>
      </c>
      <c r="AC335" s="17">
        <f t="shared" si="91"/>
        <v>0</v>
      </c>
      <c r="AD335" s="17">
        <f t="shared" si="92"/>
        <v>0</v>
      </c>
      <c r="AE335" s="17">
        <f t="shared" si="93"/>
        <v>0</v>
      </c>
      <c r="AF335" s="17">
        <f t="shared" si="94"/>
        <v>0</v>
      </c>
      <c r="AR335" s="57">
        <f t="shared" si="95"/>
        <v>0</v>
      </c>
    </row>
    <row r="336" spans="1:44" ht="15.75" customHeight="1" x14ac:dyDescent="0.3">
      <c r="A336" s="37">
        <v>62</v>
      </c>
      <c r="B336" s="19"/>
      <c r="C336" s="19"/>
      <c r="D336" s="20"/>
      <c r="E336" s="47"/>
      <c r="F336" s="119"/>
      <c r="G336" s="758"/>
      <c r="H336" s="495"/>
      <c r="I336" s="763"/>
      <c r="J336" s="395"/>
      <c r="K336" s="763"/>
      <c r="L336" s="160"/>
      <c r="M336" s="763"/>
      <c r="N336" s="242"/>
      <c r="O336" s="763"/>
      <c r="P336" s="191"/>
      <c r="Q336" s="763"/>
      <c r="R336" s="259"/>
      <c r="S336" s="701"/>
      <c r="T336" s="182"/>
      <c r="U336" s="1060">
        <f t="shared" si="86"/>
        <v>0</v>
      </c>
      <c r="V336" s="954"/>
      <c r="W336" s="265"/>
      <c r="X336" s="121">
        <f t="shared" si="85"/>
        <v>0</v>
      </c>
      <c r="Y336" s="959">
        <f t="shared" si="87"/>
        <v>0</v>
      </c>
      <c r="Z336" s="17">
        <f t="shared" si="88"/>
        <v>0</v>
      </c>
      <c r="AA336" s="17">
        <f t="shared" si="89"/>
        <v>0</v>
      </c>
      <c r="AB336" s="17">
        <f t="shared" si="90"/>
        <v>0</v>
      </c>
      <c r="AC336" s="17">
        <f t="shared" si="91"/>
        <v>0</v>
      </c>
      <c r="AD336" s="17">
        <f t="shared" si="92"/>
        <v>0</v>
      </c>
      <c r="AE336" s="17">
        <f t="shared" si="93"/>
        <v>0</v>
      </c>
      <c r="AF336" s="17">
        <f t="shared" si="94"/>
        <v>0</v>
      </c>
      <c r="AR336" s="57">
        <f t="shared" si="95"/>
        <v>0</v>
      </c>
    </row>
    <row r="337" spans="1:44" ht="15.75" customHeight="1" x14ac:dyDescent="0.3">
      <c r="A337" s="37">
        <v>63</v>
      </c>
      <c r="B337" s="19"/>
      <c r="C337" s="19"/>
      <c r="D337" s="20"/>
      <c r="E337" s="47"/>
      <c r="F337" s="119"/>
      <c r="G337" s="758"/>
      <c r="H337" s="495"/>
      <c r="I337" s="763"/>
      <c r="J337" s="395"/>
      <c r="K337" s="763"/>
      <c r="L337" s="160"/>
      <c r="M337" s="763"/>
      <c r="N337" s="242"/>
      <c r="O337" s="763"/>
      <c r="P337" s="191"/>
      <c r="Q337" s="763"/>
      <c r="R337" s="259"/>
      <c r="S337" s="701"/>
      <c r="T337" s="182"/>
      <c r="U337" s="1060">
        <f t="shared" si="86"/>
        <v>0</v>
      </c>
      <c r="V337" s="954"/>
      <c r="W337" s="265"/>
      <c r="X337" s="121">
        <f t="shared" si="85"/>
        <v>0</v>
      </c>
      <c r="Y337" s="959">
        <f t="shared" si="87"/>
        <v>0</v>
      </c>
      <c r="Z337" s="17">
        <f t="shared" si="88"/>
        <v>0</v>
      </c>
      <c r="AA337" s="17">
        <f t="shared" si="89"/>
        <v>0</v>
      </c>
      <c r="AB337" s="17">
        <f t="shared" si="90"/>
        <v>0</v>
      </c>
      <c r="AC337" s="17">
        <f t="shared" si="91"/>
        <v>0</v>
      </c>
      <c r="AD337" s="17">
        <f t="shared" si="92"/>
        <v>0</v>
      </c>
      <c r="AE337" s="17">
        <f t="shared" si="93"/>
        <v>0</v>
      </c>
      <c r="AF337" s="17">
        <f t="shared" si="94"/>
        <v>0</v>
      </c>
      <c r="AR337" s="57">
        <f t="shared" si="95"/>
        <v>0</v>
      </c>
    </row>
    <row r="338" spans="1:44" ht="15.75" customHeight="1" x14ac:dyDescent="0.3">
      <c r="A338" s="37">
        <v>64</v>
      </c>
      <c r="B338" s="19"/>
      <c r="C338" s="19"/>
      <c r="D338" s="20"/>
      <c r="E338" s="47"/>
      <c r="F338" s="119"/>
      <c r="G338" s="758"/>
      <c r="H338" s="495"/>
      <c r="I338" s="763"/>
      <c r="J338" s="395"/>
      <c r="K338" s="763"/>
      <c r="L338" s="160"/>
      <c r="M338" s="763"/>
      <c r="N338" s="242"/>
      <c r="O338" s="763"/>
      <c r="P338" s="191"/>
      <c r="Q338" s="763"/>
      <c r="R338" s="259"/>
      <c r="S338" s="701"/>
      <c r="T338" s="182"/>
      <c r="U338" s="1060">
        <f t="shared" si="86"/>
        <v>0</v>
      </c>
      <c r="V338" s="954"/>
      <c r="W338" s="265"/>
      <c r="X338" s="121">
        <f t="shared" si="85"/>
        <v>0</v>
      </c>
      <c r="Y338" s="959">
        <f t="shared" si="87"/>
        <v>0</v>
      </c>
      <c r="Z338" s="17">
        <f t="shared" si="88"/>
        <v>0</v>
      </c>
      <c r="AA338" s="17">
        <f t="shared" si="89"/>
        <v>0</v>
      </c>
      <c r="AB338" s="17">
        <f t="shared" si="90"/>
        <v>0</v>
      </c>
      <c r="AC338" s="17">
        <f t="shared" si="91"/>
        <v>0</v>
      </c>
      <c r="AD338" s="17">
        <f t="shared" si="92"/>
        <v>0</v>
      </c>
      <c r="AE338" s="17">
        <f t="shared" si="93"/>
        <v>0</v>
      </c>
      <c r="AF338" s="17">
        <f t="shared" si="94"/>
        <v>0</v>
      </c>
      <c r="AR338" s="57">
        <f t="shared" si="95"/>
        <v>0</v>
      </c>
    </row>
    <row r="339" spans="1:44" ht="15.75" customHeight="1" x14ac:dyDescent="0.3">
      <c r="A339" s="37">
        <v>65</v>
      </c>
      <c r="B339" s="19"/>
      <c r="C339" s="19"/>
      <c r="D339" s="20"/>
      <c r="E339" s="47"/>
      <c r="F339" s="119"/>
      <c r="G339" s="758"/>
      <c r="H339" s="495"/>
      <c r="I339" s="763"/>
      <c r="J339" s="395"/>
      <c r="K339" s="763"/>
      <c r="L339" s="160"/>
      <c r="M339" s="763"/>
      <c r="N339" s="242"/>
      <c r="O339" s="763"/>
      <c r="P339" s="191"/>
      <c r="Q339" s="763"/>
      <c r="R339" s="259"/>
      <c r="S339" s="701"/>
      <c r="T339" s="182"/>
      <c r="U339" s="1060">
        <f t="shared" si="86"/>
        <v>0</v>
      </c>
      <c r="V339" s="954"/>
      <c r="W339" s="265"/>
      <c r="X339" s="121">
        <f t="shared" si="85"/>
        <v>0</v>
      </c>
      <c r="Y339" s="959">
        <f t="shared" si="87"/>
        <v>0</v>
      </c>
      <c r="Z339" s="17">
        <f t="shared" si="88"/>
        <v>0</v>
      </c>
      <c r="AA339" s="17">
        <f t="shared" si="89"/>
        <v>0</v>
      </c>
      <c r="AB339" s="17">
        <f t="shared" si="90"/>
        <v>0</v>
      </c>
      <c r="AC339" s="17">
        <f t="shared" si="91"/>
        <v>0</v>
      </c>
      <c r="AD339" s="17">
        <f t="shared" si="92"/>
        <v>0</v>
      </c>
      <c r="AE339" s="17">
        <f t="shared" si="93"/>
        <v>0</v>
      </c>
      <c r="AF339" s="17">
        <f t="shared" si="94"/>
        <v>0</v>
      </c>
      <c r="AR339" s="57">
        <f t="shared" si="95"/>
        <v>0</v>
      </c>
    </row>
    <row r="340" spans="1:44" ht="15.75" customHeight="1" x14ac:dyDescent="0.3">
      <c r="A340" s="37">
        <v>66</v>
      </c>
      <c r="B340" s="19"/>
      <c r="C340" s="19"/>
      <c r="D340" s="20"/>
      <c r="E340" s="47"/>
      <c r="F340" s="119"/>
      <c r="G340" s="758"/>
      <c r="H340" s="495"/>
      <c r="I340" s="763"/>
      <c r="J340" s="395"/>
      <c r="K340" s="763"/>
      <c r="L340" s="160"/>
      <c r="M340" s="763"/>
      <c r="N340" s="242"/>
      <c r="O340" s="763"/>
      <c r="P340" s="191"/>
      <c r="Q340" s="763"/>
      <c r="R340" s="259"/>
      <c r="S340" s="701"/>
      <c r="T340" s="182"/>
      <c r="U340" s="1060">
        <f t="shared" si="86"/>
        <v>0</v>
      </c>
      <c r="V340" s="954"/>
      <c r="W340" s="265"/>
      <c r="X340" s="121">
        <f t="shared" si="85"/>
        <v>0</v>
      </c>
      <c r="Y340" s="959">
        <f t="shared" si="87"/>
        <v>0</v>
      </c>
      <c r="Z340" s="17">
        <f t="shared" si="88"/>
        <v>0</v>
      </c>
      <c r="AA340" s="17">
        <f t="shared" si="89"/>
        <v>0</v>
      </c>
      <c r="AB340" s="17">
        <f t="shared" si="90"/>
        <v>0</v>
      </c>
      <c r="AC340" s="17">
        <f t="shared" si="91"/>
        <v>0</v>
      </c>
      <c r="AD340" s="17">
        <f t="shared" si="92"/>
        <v>0</v>
      </c>
      <c r="AE340" s="17">
        <f t="shared" si="93"/>
        <v>0</v>
      </c>
      <c r="AF340" s="17">
        <f t="shared" si="94"/>
        <v>0</v>
      </c>
      <c r="AR340" s="57">
        <f t="shared" si="95"/>
        <v>0</v>
      </c>
    </row>
    <row r="341" spans="1:44" ht="15.75" customHeight="1" x14ac:dyDescent="0.3">
      <c r="A341" s="37">
        <v>67</v>
      </c>
      <c r="B341" s="19"/>
      <c r="C341" s="19"/>
      <c r="D341" s="20"/>
      <c r="E341" s="47"/>
      <c r="F341" s="119"/>
      <c r="G341" s="758"/>
      <c r="H341" s="495"/>
      <c r="I341" s="763"/>
      <c r="J341" s="395"/>
      <c r="K341" s="763"/>
      <c r="L341" s="160"/>
      <c r="M341" s="763"/>
      <c r="N341" s="242"/>
      <c r="O341" s="763"/>
      <c r="P341" s="191"/>
      <c r="Q341" s="763"/>
      <c r="R341" s="259"/>
      <c r="S341" s="701"/>
      <c r="T341" s="182"/>
      <c r="U341" s="1060">
        <f t="shared" si="86"/>
        <v>0</v>
      </c>
      <c r="V341" s="954"/>
      <c r="W341" s="265"/>
      <c r="X341" s="121">
        <f t="shared" si="85"/>
        <v>0</v>
      </c>
      <c r="Y341" s="959">
        <f t="shared" si="87"/>
        <v>0</v>
      </c>
      <c r="Z341" s="17">
        <f t="shared" si="88"/>
        <v>0</v>
      </c>
      <c r="AA341" s="17">
        <f t="shared" si="89"/>
        <v>0</v>
      </c>
      <c r="AB341" s="17">
        <f t="shared" si="90"/>
        <v>0</v>
      </c>
      <c r="AC341" s="17">
        <f t="shared" si="91"/>
        <v>0</v>
      </c>
      <c r="AD341" s="17">
        <f t="shared" si="92"/>
        <v>0</v>
      </c>
      <c r="AE341" s="17">
        <f t="shared" si="93"/>
        <v>0</v>
      </c>
      <c r="AF341" s="17">
        <f t="shared" si="94"/>
        <v>0</v>
      </c>
      <c r="AR341" s="57">
        <f t="shared" si="95"/>
        <v>0</v>
      </c>
    </row>
    <row r="342" spans="1:44" ht="15.75" customHeight="1" x14ac:dyDescent="0.3">
      <c r="A342" s="37">
        <v>68</v>
      </c>
      <c r="B342" s="19"/>
      <c r="C342" s="19"/>
      <c r="D342" s="20"/>
      <c r="E342" s="47"/>
      <c r="F342" s="119"/>
      <c r="G342" s="758"/>
      <c r="H342" s="495"/>
      <c r="I342" s="763"/>
      <c r="J342" s="395"/>
      <c r="K342" s="763"/>
      <c r="L342" s="160"/>
      <c r="M342" s="763"/>
      <c r="N342" s="242"/>
      <c r="O342" s="763"/>
      <c r="P342" s="191"/>
      <c r="Q342" s="763"/>
      <c r="R342" s="259"/>
      <c r="S342" s="701"/>
      <c r="T342" s="182"/>
      <c r="U342" s="1060">
        <f t="shared" si="86"/>
        <v>0</v>
      </c>
      <c r="V342" s="954"/>
      <c r="W342" s="265"/>
      <c r="X342" s="121">
        <f t="shared" si="85"/>
        <v>0</v>
      </c>
      <c r="Y342" s="959">
        <f t="shared" si="87"/>
        <v>0</v>
      </c>
      <c r="Z342" s="17">
        <f t="shared" si="88"/>
        <v>0</v>
      </c>
      <c r="AA342" s="17">
        <f t="shared" si="89"/>
        <v>0</v>
      </c>
      <c r="AB342" s="17">
        <f t="shared" si="90"/>
        <v>0</v>
      </c>
      <c r="AC342" s="17">
        <f t="shared" si="91"/>
        <v>0</v>
      </c>
      <c r="AD342" s="17">
        <f t="shared" si="92"/>
        <v>0</v>
      </c>
      <c r="AE342" s="17">
        <f t="shared" si="93"/>
        <v>0</v>
      </c>
      <c r="AF342" s="17">
        <f t="shared" si="94"/>
        <v>0</v>
      </c>
      <c r="AR342" s="57">
        <f t="shared" si="95"/>
        <v>0</v>
      </c>
    </row>
    <row r="343" spans="1:44" ht="15.75" customHeight="1" x14ac:dyDescent="0.3">
      <c r="A343" s="37">
        <v>69</v>
      </c>
      <c r="B343" s="19"/>
      <c r="C343" s="19"/>
      <c r="D343" s="20"/>
      <c r="E343" s="47"/>
      <c r="F343" s="119"/>
      <c r="G343" s="758"/>
      <c r="H343" s="495"/>
      <c r="I343" s="763"/>
      <c r="J343" s="395"/>
      <c r="K343" s="763"/>
      <c r="L343" s="160"/>
      <c r="M343" s="763"/>
      <c r="N343" s="242"/>
      <c r="O343" s="763"/>
      <c r="P343" s="191"/>
      <c r="Q343" s="763"/>
      <c r="R343" s="259"/>
      <c r="S343" s="701"/>
      <c r="T343" s="182"/>
      <c r="U343" s="1060">
        <f t="shared" si="86"/>
        <v>0</v>
      </c>
      <c r="V343" s="954"/>
      <c r="W343" s="265"/>
      <c r="X343" s="121">
        <f t="shared" si="85"/>
        <v>0</v>
      </c>
      <c r="Y343" s="959">
        <f t="shared" si="87"/>
        <v>0</v>
      </c>
      <c r="Z343" s="17">
        <f t="shared" si="88"/>
        <v>0</v>
      </c>
      <c r="AA343" s="17">
        <f t="shared" si="89"/>
        <v>0</v>
      </c>
      <c r="AB343" s="17">
        <f t="shared" si="90"/>
        <v>0</v>
      </c>
      <c r="AC343" s="17">
        <f t="shared" si="91"/>
        <v>0</v>
      </c>
      <c r="AD343" s="17">
        <f t="shared" si="92"/>
        <v>0</v>
      </c>
      <c r="AE343" s="17">
        <f t="shared" si="93"/>
        <v>0</v>
      </c>
      <c r="AF343" s="17">
        <f t="shared" si="94"/>
        <v>0</v>
      </c>
      <c r="AR343" s="57">
        <f t="shared" si="95"/>
        <v>0</v>
      </c>
    </row>
    <row r="344" spans="1:44" ht="15.75" customHeight="1" x14ac:dyDescent="0.3">
      <c r="A344" s="37">
        <v>70</v>
      </c>
      <c r="B344" s="19"/>
      <c r="C344" s="19"/>
      <c r="D344" s="20"/>
      <c r="E344" s="47"/>
      <c r="F344" s="119"/>
      <c r="G344" s="758"/>
      <c r="H344" s="495"/>
      <c r="I344" s="763"/>
      <c r="J344" s="395"/>
      <c r="K344" s="763"/>
      <c r="L344" s="160"/>
      <c r="M344" s="763"/>
      <c r="N344" s="242"/>
      <c r="O344" s="763"/>
      <c r="P344" s="191"/>
      <c r="Q344" s="763"/>
      <c r="R344" s="259"/>
      <c r="S344" s="701"/>
      <c r="T344" s="182"/>
      <c r="U344" s="1060">
        <f t="shared" si="86"/>
        <v>0</v>
      </c>
      <c r="V344" s="954"/>
      <c r="W344" s="265"/>
      <c r="X344" s="121">
        <f t="shared" si="85"/>
        <v>0</v>
      </c>
      <c r="Y344" s="959">
        <f t="shared" si="87"/>
        <v>0</v>
      </c>
      <c r="Z344" s="17">
        <f t="shared" si="88"/>
        <v>0</v>
      </c>
      <c r="AA344" s="17">
        <f t="shared" si="89"/>
        <v>0</v>
      </c>
      <c r="AB344" s="17">
        <f t="shared" si="90"/>
        <v>0</v>
      </c>
      <c r="AC344" s="17">
        <f t="shared" si="91"/>
        <v>0</v>
      </c>
      <c r="AD344" s="17">
        <f t="shared" si="92"/>
        <v>0</v>
      </c>
      <c r="AE344" s="17">
        <f t="shared" si="93"/>
        <v>0</v>
      </c>
      <c r="AF344" s="17">
        <f t="shared" si="94"/>
        <v>0</v>
      </c>
      <c r="AR344" s="57">
        <f t="shared" si="95"/>
        <v>0</v>
      </c>
    </row>
    <row r="345" spans="1:44" ht="15.75" customHeight="1" x14ac:dyDescent="0.3">
      <c r="A345" s="37">
        <v>71</v>
      </c>
      <c r="B345" s="26"/>
      <c r="C345" s="26"/>
      <c r="D345" s="20"/>
      <c r="E345" s="47"/>
      <c r="F345" s="119"/>
      <c r="G345" s="758"/>
      <c r="H345" s="495"/>
      <c r="I345" s="763"/>
      <c r="J345" s="395"/>
      <c r="K345" s="763"/>
      <c r="L345" s="160"/>
      <c r="M345" s="763"/>
      <c r="N345" s="242"/>
      <c r="O345" s="763"/>
      <c r="P345" s="191"/>
      <c r="Q345" s="763"/>
      <c r="R345" s="259"/>
      <c r="S345" s="701"/>
      <c r="T345" s="182"/>
      <c r="U345" s="1060">
        <f t="shared" si="86"/>
        <v>0</v>
      </c>
      <c r="V345" s="954"/>
      <c r="W345" s="265"/>
      <c r="X345" s="121">
        <f t="shared" si="85"/>
        <v>0</v>
      </c>
      <c r="Y345" s="959">
        <f t="shared" si="87"/>
        <v>0</v>
      </c>
      <c r="Z345" s="17">
        <f t="shared" si="88"/>
        <v>0</v>
      </c>
      <c r="AA345" s="17">
        <f t="shared" si="89"/>
        <v>0</v>
      </c>
      <c r="AB345" s="17">
        <f t="shared" si="90"/>
        <v>0</v>
      </c>
      <c r="AC345" s="17">
        <f t="shared" si="91"/>
        <v>0</v>
      </c>
      <c r="AD345" s="17">
        <f t="shared" si="92"/>
        <v>0</v>
      </c>
      <c r="AE345" s="17">
        <f t="shared" si="93"/>
        <v>0</v>
      </c>
      <c r="AF345" s="17">
        <f t="shared" si="94"/>
        <v>0</v>
      </c>
      <c r="AR345" s="57">
        <f t="shared" si="95"/>
        <v>0</v>
      </c>
    </row>
    <row r="346" spans="1:44" ht="15.75" customHeight="1" x14ac:dyDescent="0.3">
      <c r="A346" s="37">
        <v>72</v>
      </c>
      <c r="B346" s="26"/>
      <c r="C346" s="26"/>
      <c r="D346" s="20"/>
      <c r="E346" s="47"/>
      <c r="F346" s="119"/>
      <c r="G346" s="758"/>
      <c r="H346" s="495"/>
      <c r="I346" s="763"/>
      <c r="J346" s="395"/>
      <c r="K346" s="763"/>
      <c r="L346" s="160"/>
      <c r="M346" s="763"/>
      <c r="N346" s="242"/>
      <c r="O346" s="763"/>
      <c r="P346" s="191"/>
      <c r="Q346" s="763"/>
      <c r="R346" s="259"/>
      <c r="S346" s="701"/>
      <c r="T346" s="182"/>
      <c r="U346" s="1060">
        <f t="shared" si="86"/>
        <v>0</v>
      </c>
      <c r="V346" s="954"/>
      <c r="W346" s="265"/>
      <c r="X346" s="121">
        <f t="shared" si="85"/>
        <v>0</v>
      </c>
      <c r="Y346" s="959">
        <f t="shared" si="87"/>
        <v>0</v>
      </c>
      <c r="Z346" s="17">
        <f t="shared" si="88"/>
        <v>0</v>
      </c>
      <c r="AA346" s="17">
        <f t="shared" si="89"/>
        <v>0</v>
      </c>
      <c r="AB346" s="17">
        <f t="shared" si="90"/>
        <v>0</v>
      </c>
      <c r="AC346" s="17">
        <f t="shared" si="91"/>
        <v>0</v>
      </c>
      <c r="AD346" s="17">
        <f t="shared" si="92"/>
        <v>0</v>
      </c>
      <c r="AE346" s="17">
        <f t="shared" si="93"/>
        <v>0</v>
      </c>
      <c r="AF346" s="17">
        <f t="shared" si="94"/>
        <v>0</v>
      </c>
      <c r="AR346" s="57">
        <f t="shared" si="95"/>
        <v>0</v>
      </c>
    </row>
    <row r="347" spans="1:44" ht="15.75" customHeight="1" x14ac:dyDescent="0.3">
      <c r="A347" s="37">
        <v>73</v>
      </c>
      <c r="B347" s="26"/>
      <c r="C347" s="26"/>
      <c r="D347" s="20"/>
      <c r="E347" s="47"/>
      <c r="F347" s="119"/>
      <c r="G347" s="758"/>
      <c r="H347" s="495"/>
      <c r="I347" s="763"/>
      <c r="J347" s="395"/>
      <c r="K347" s="763"/>
      <c r="L347" s="160"/>
      <c r="M347" s="763"/>
      <c r="N347" s="242"/>
      <c r="O347" s="763"/>
      <c r="P347" s="191"/>
      <c r="Q347" s="763"/>
      <c r="R347" s="259"/>
      <c r="S347" s="701"/>
      <c r="T347" s="182"/>
      <c r="U347" s="1060">
        <f t="shared" si="86"/>
        <v>0</v>
      </c>
      <c r="V347" s="954"/>
      <c r="W347" s="265"/>
      <c r="X347" s="121">
        <f t="shared" si="85"/>
        <v>0</v>
      </c>
      <c r="Y347" s="959">
        <f t="shared" si="87"/>
        <v>0</v>
      </c>
      <c r="Z347" s="17">
        <f t="shared" si="88"/>
        <v>0</v>
      </c>
      <c r="AA347" s="17">
        <f t="shared" si="89"/>
        <v>0</v>
      </c>
      <c r="AB347" s="17">
        <f t="shared" si="90"/>
        <v>0</v>
      </c>
      <c r="AC347" s="17">
        <f t="shared" si="91"/>
        <v>0</v>
      </c>
      <c r="AD347" s="17">
        <f t="shared" si="92"/>
        <v>0</v>
      </c>
      <c r="AE347" s="17">
        <f t="shared" si="93"/>
        <v>0</v>
      </c>
      <c r="AF347" s="17">
        <f t="shared" si="94"/>
        <v>0</v>
      </c>
      <c r="AR347" s="57">
        <f t="shared" si="95"/>
        <v>0</v>
      </c>
    </row>
    <row r="348" spans="1:44" ht="15.75" customHeight="1" x14ac:dyDescent="0.3">
      <c r="A348" s="37">
        <v>74</v>
      </c>
      <c r="B348" s="26"/>
      <c r="C348" s="26"/>
      <c r="D348" s="20"/>
      <c r="E348" s="47"/>
      <c r="F348" s="119"/>
      <c r="G348" s="758"/>
      <c r="H348" s="495"/>
      <c r="I348" s="763"/>
      <c r="J348" s="395"/>
      <c r="K348" s="763"/>
      <c r="L348" s="160"/>
      <c r="M348" s="763"/>
      <c r="N348" s="242"/>
      <c r="O348" s="763"/>
      <c r="P348" s="191"/>
      <c r="Q348" s="763"/>
      <c r="R348" s="259"/>
      <c r="S348" s="701"/>
      <c r="T348" s="182"/>
      <c r="U348" s="1060">
        <f t="shared" si="86"/>
        <v>0</v>
      </c>
      <c r="V348" s="954"/>
      <c r="W348" s="265"/>
      <c r="X348" s="121">
        <f t="shared" si="85"/>
        <v>0</v>
      </c>
      <c r="Y348" s="959">
        <f t="shared" si="87"/>
        <v>0</v>
      </c>
      <c r="Z348" s="17">
        <f t="shared" si="88"/>
        <v>0</v>
      </c>
      <c r="AA348" s="17">
        <f t="shared" si="89"/>
        <v>0</v>
      </c>
      <c r="AB348" s="17">
        <f t="shared" si="90"/>
        <v>0</v>
      </c>
      <c r="AC348" s="17">
        <f t="shared" si="91"/>
        <v>0</v>
      </c>
      <c r="AD348" s="17">
        <f t="shared" si="92"/>
        <v>0</v>
      </c>
      <c r="AE348" s="17">
        <f t="shared" si="93"/>
        <v>0</v>
      </c>
      <c r="AF348" s="17">
        <f t="shared" si="94"/>
        <v>0</v>
      </c>
      <c r="AR348" s="57">
        <f t="shared" si="95"/>
        <v>0</v>
      </c>
    </row>
    <row r="349" spans="1:44" ht="15.75" customHeight="1" x14ac:dyDescent="0.3">
      <c r="A349" s="37">
        <v>75</v>
      </c>
      <c r="B349" s="26"/>
      <c r="C349" s="26"/>
      <c r="D349" s="20"/>
      <c r="E349" s="47"/>
      <c r="F349" s="119"/>
      <c r="G349" s="758"/>
      <c r="H349" s="495"/>
      <c r="I349" s="763"/>
      <c r="J349" s="395"/>
      <c r="K349" s="763"/>
      <c r="L349" s="160"/>
      <c r="M349" s="763"/>
      <c r="N349" s="242"/>
      <c r="O349" s="763"/>
      <c r="P349" s="191"/>
      <c r="Q349" s="763"/>
      <c r="R349" s="259"/>
      <c r="S349" s="701"/>
      <c r="T349" s="182"/>
      <c r="U349" s="1060">
        <f t="shared" si="86"/>
        <v>0</v>
      </c>
      <c r="V349" s="954"/>
      <c r="W349" s="265"/>
      <c r="X349" s="121">
        <f t="shared" si="85"/>
        <v>0</v>
      </c>
      <c r="Y349" s="959">
        <f t="shared" si="87"/>
        <v>0</v>
      </c>
      <c r="Z349" s="17">
        <f t="shared" si="88"/>
        <v>0</v>
      </c>
      <c r="AA349" s="17">
        <f t="shared" si="89"/>
        <v>0</v>
      </c>
      <c r="AB349" s="17">
        <f t="shared" si="90"/>
        <v>0</v>
      </c>
      <c r="AC349" s="17">
        <f t="shared" si="91"/>
        <v>0</v>
      </c>
      <c r="AD349" s="17">
        <f t="shared" si="92"/>
        <v>0</v>
      </c>
      <c r="AE349" s="17">
        <f t="shared" si="93"/>
        <v>0</v>
      </c>
      <c r="AF349" s="17">
        <f t="shared" si="94"/>
        <v>0</v>
      </c>
      <c r="AR349" s="57">
        <f t="shared" si="95"/>
        <v>0</v>
      </c>
    </row>
    <row r="350" spans="1:44" ht="15.75" customHeight="1" x14ac:dyDescent="0.3">
      <c r="A350" s="37">
        <v>76</v>
      </c>
      <c r="B350" s="19"/>
      <c r="C350" s="19"/>
      <c r="D350" s="20"/>
      <c r="E350" s="47"/>
      <c r="F350" s="119"/>
      <c r="G350" s="758"/>
      <c r="H350" s="495"/>
      <c r="I350" s="763"/>
      <c r="J350" s="395"/>
      <c r="K350" s="763"/>
      <c r="L350" s="160"/>
      <c r="M350" s="763"/>
      <c r="N350" s="242"/>
      <c r="O350" s="763"/>
      <c r="P350" s="191"/>
      <c r="Q350" s="763"/>
      <c r="R350" s="259"/>
      <c r="S350" s="701"/>
      <c r="T350" s="182"/>
      <c r="U350" s="1060">
        <f t="shared" si="86"/>
        <v>0</v>
      </c>
      <c r="V350" s="954"/>
      <c r="W350" s="265"/>
      <c r="X350" s="121">
        <f t="shared" ref="X350:X413" si="96">F350+G350+I350+K350+M350+O350+Q350+S350-H350-J350-L350-N350-P350-R350-T350-W350</f>
        <v>0</v>
      </c>
      <c r="Y350" s="959">
        <f t="shared" si="87"/>
        <v>0</v>
      </c>
      <c r="Z350" s="17">
        <f t="shared" si="88"/>
        <v>0</v>
      </c>
      <c r="AA350" s="17">
        <f t="shared" si="89"/>
        <v>0</v>
      </c>
      <c r="AB350" s="17">
        <f t="shared" si="90"/>
        <v>0</v>
      </c>
      <c r="AC350" s="17">
        <f t="shared" si="91"/>
        <v>0</v>
      </c>
      <c r="AD350" s="17">
        <f t="shared" si="92"/>
        <v>0</v>
      </c>
      <c r="AE350" s="17">
        <f t="shared" si="93"/>
        <v>0</v>
      </c>
      <c r="AF350" s="17">
        <f t="shared" si="94"/>
        <v>0</v>
      </c>
      <c r="AR350" s="57">
        <f t="shared" si="95"/>
        <v>0</v>
      </c>
    </row>
    <row r="351" spans="1:44" ht="15.75" customHeight="1" x14ac:dyDescent="0.3">
      <c r="A351" s="37">
        <v>77</v>
      </c>
      <c r="B351" s="19"/>
      <c r="C351" s="19"/>
      <c r="D351" s="20"/>
      <c r="E351" s="47"/>
      <c r="F351" s="119"/>
      <c r="G351" s="758"/>
      <c r="H351" s="495"/>
      <c r="I351" s="763"/>
      <c r="J351" s="395"/>
      <c r="K351" s="763"/>
      <c r="L351" s="160"/>
      <c r="M351" s="763"/>
      <c r="N351" s="242"/>
      <c r="O351" s="763"/>
      <c r="P351" s="191"/>
      <c r="Q351" s="763"/>
      <c r="R351" s="259"/>
      <c r="S351" s="701"/>
      <c r="T351" s="182"/>
      <c r="U351" s="1060">
        <f t="shared" si="86"/>
        <v>0</v>
      </c>
      <c r="V351" s="954"/>
      <c r="W351" s="265"/>
      <c r="X351" s="121">
        <f t="shared" si="96"/>
        <v>0</v>
      </c>
      <c r="Y351" s="959">
        <f t="shared" si="87"/>
        <v>0</v>
      </c>
      <c r="Z351" s="17">
        <f t="shared" si="88"/>
        <v>0</v>
      </c>
      <c r="AA351" s="17">
        <f t="shared" si="89"/>
        <v>0</v>
      </c>
      <c r="AB351" s="17">
        <f t="shared" si="90"/>
        <v>0</v>
      </c>
      <c r="AC351" s="17">
        <f t="shared" si="91"/>
        <v>0</v>
      </c>
      <c r="AD351" s="17">
        <f t="shared" si="92"/>
        <v>0</v>
      </c>
      <c r="AE351" s="17">
        <f t="shared" si="93"/>
        <v>0</v>
      </c>
      <c r="AF351" s="17">
        <f t="shared" si="94"/>
        <v>0</v>
      </c>
      <c r="AR351" s="57">
        <f t="shared" si="95"/>
        <v>0</v>
      </c>
    </row>
    <row r="352" spans="1:44" ht="15.75" customHeight="1" x14ac:dyDescent="0.3">
      <c r="A352" s="37">
        <v>78</v>
      </c>
      <c r="B352" s="19"/>
      <c r="C352" s="19"/>
      <c r="D352" s="20"/>
      <c r="E352" s="47"/>
      <c r="F352" s="119"/>
      <c r="G352" s="758"/>
      <c r="H352" s="495"/>
      <c r="I352" s="763"/>
      <c r="J352" s="395"/>
      <c r="K352" s="763"/>
      <c r="L352" s="160"/>
      <c r="M352" s="763"/>
      <c r="N352" s="242"/>
      <c r="O352" s="763"/>
      <c r="P352" s="191"/>
      <c r="Q352" s="763"/>
      <c r="R352" s="259"/>
      <c r="S352" s="701"/>
      <c r="T352" s="182"/>
      <c r="U352" s="1060">
        <f t="shared" si="86"/>
        <v>0</v>
      </c>
      <c r="V352" s="954"/>
      <c r="W352" s="265"/>
      <c r="X352" s="121">
        <f t="shared" si="96"/>
        <v>0</v>
      </c>
      <c r="Y352" s="959">
        <f t="shared" si="87"/>
        <v>0</v>
      </c>
      <c r="Z352" s="17">
        <f t="shared" si="88"/>
        <v>0</v>
      </c>
      <c r="AA352" s="17">
        <f t="shared" si="89"/>
        <v>0</v>
      </c>
      <c r="AB352" s="17">
        <f t="shared" si="90"/>
        <v>0</v>
      </c>
      <c r="AC352" s="17">
        <f t="shared" si="91"/>
        <v>0</v>
      </c>
      <c r="AD352" s="17">
        <f t="shared" si="92"/>
        <v>0</v>
      </c>
      <c r="AE352" s="17">
        <f t="shared" si="93"/>
        <v>0</v>
      </c>
      <c r="AF352" s="17">
        <f t="shared" si="94"/>
        <v>0</v>
      </c>
      <c r="AR352" s="57">
        <f t="shared" si="95"/>
        <v>0</v>
      </c>
    </row>
    <row r="353" spans="1:44" ht="15.75" customHeight="1" x14ac:dyDescent="0.3">
      <c r="A353" s="37">
        <v>79</v>
      </c>
      <c r="B353" s="19"/>
      <c r="C353" s="19"/>
      <c r="D353" s="20"/>
      <c r="E353" s="47"/>
      <c r="F353" s="119"/>
      <c r="G353" s="758"/>
      <c r="H353" s="495"/>
      <c r="I353" s="763"/>
      <c r="J353" s="395"/>
      <c r="K353" s="763"/>
      <c r="L353" s="160"/>
      <c r="M353" s="763"/>
      <c r="N353" s="242"/>
      <c r="O353" s="763"/>
      <c r="P353" s="191"/>
      <c r="Q353" s="763"/>
      <c r="R353" s="259"/>
      <c r="S353" s="701"/>
      <c r="T353" s="182"/>
      <c r="U353" s="1060">
        <f t="shared" si="86"/>
        <v>0</v>
      </c>
      <c r="V353" s="954"/>
      <c r="W353" s="265"/>
      <c r="X353" s="121">
        <f t="shared" si="96"/>
        <v>0</v>
      </c>
      <c r="Y353" s="959">
        <f t="shared" si="87"/>
        <v>0</v>
      </c>
      <c r="Z353" s="17">
        <f t="shared" si="88"/>
        <v>0</v>
      </c>
      <c r="AA353" s="17">
        <f t="shared" si="89"/>
        <v>0</v>
      </c>
      <c r="AB353" s="17">
        <f t="shared" si="90"/>
        <v>0</v>
      </c>
      <c r="AC353" s="17">
        <f t="shared" si="91"/>
        <v>0</v>
      </c>
      <c r="AD353" s="17">
        <f t="shared" si="92"/>
        <v>0</v>
      </c>
      <c r="AE353" s="17">
        <f t="shared" si="93"/>
        <v>0</v>
      </c>
      <c r="AF353" s="17">
        <f t="shared" si="94"/>
        <v>0</v>
      </c>
      <c r="AR353" s="57">
        <f t="shared" si="95"/>
        <v>0</v>
      </c>
    </row>
    <row r="354" spans="1:44" s="3" customFormat="1" ht="15.75" customHeight="1" x14ac:dyDescent="0.3">
      <c r="A354" s="37">
        <v>80</v>
      </c>
      <c r="B354" s="19"/>
      <c r="C354" s="19"/>
      <c r="D354" s="20"/>
      <c r="E354" s="47"/>
      <c r="F354" s="119"/>
      <c r="G354" s="758"/>
      <c r="H354" s="495"/>
      <c r="I354" s="763"/>
      <c r="J354" s="395"/>
      <c r="K354" s="763"/>
      <c r="L354" s="160"/>
      <c r="M354" s="763"/>
      <c r="N354" s="242"/>
      <c r="O354" s="763"/>
      <c r="P354" s="191"/>
      <c r="Q354" s="763"/>
      <c r="R354" s="259"/>
      <c r="S354" s="701"/>
      <c r="T354" s="182"/>
      <c r="U354" s="1060">
        <f t="shared" si="86"/>
        <v>0</v>
      </c>
      <c r="V354" s="954"/>
      <c r="W354" s="265"/>
      <c r="X354" s="121">
        <f t="shared" si="96"/>
        <v>0</v>
      </c>
      <c r="Y354" s="959">
        <f t="shared" si="87"/>
        <v>0</v>
      </c>
      <c r="Z354" s="17">
        <f t="shared" si="88"/>
        <v>0</v>
      </c>
      <c r="AA354" s="17">
        <f t="shared" si="89"/>
        <v>0</v>
      </c>
      <c r="AB354" s="17">
        <f t="shared" si="90"/>
        <v>0</v>
      </c>
      <c r="AC354" s="17">
        <f t="shared" si="91"/>
        <v>0</v>
      </c>
      <c r="AD354" s="17">
        <f t="shared" si="92"/>
        <v>0</v>
      </c>
      <c r="AE354" s="17">
        <f t="shared" si="93"/>
        <v>0</v>
      </c>
      <c r="AF354" s="17">
        <f t="shared" si="94"/>
        <v>0</v>
      </c>
      <c r="AR354" s="57">
        <f t="shared" si="95"/>
        <v>0</v>
      </c>
    </row>
    <row r="355" spans="1:44" s="4" customFormat="1" ht="15.75" customHeight="1" x14ac:dyDescent="0.3">
      <c r="A355" s="37">
        <v>81</v>
      </c>
      <c r="B355" s="19"/>
      <c r="C355" s="19"/>
      <c r="D355" s="20"/>
      <c r="E355" s="47"/>
      <c r="F355" s="119"/>
      <c r="G355" s="758"/>
      <c r="H355" s="495"/>
      <c r="I355" s="763"/>
      <c r="J355" s="395"/>
      <c r="K355" s="763"/>
      <c r="L355" s="160"/>
      <c r="M355" s="763"/>
      <c r="N355" s="242"/>
      <c r="O355" s="763"/>
      <c r="P355" s="191"/>
      <c r="Q355" s="763"/>
      <c r="R355" s="259"/>
      <c r="S355" s="701"/>
      <c r="T355" s="182"/>
      <c r="U355" s="1060">
        <f t="shared" si="86"/>
        <v>0</v>
      </c>
      <c r="V355" s="954"/>
      <c r="W355" s="265"/>
      <c r="X355" s="121">
        <f t="shared" si="96"/>
        <v>0</v>
      </c>
      <c r="Y355" s="959">
        <f t="shared" si="87"/>
        <v>0</v>
      </c>
      <c r="Z355" s="17">
        <f t="shared" si="88"/>
        <v>0</v>
      </c>
      <c r="AA355" s="17">
        <f t="shared" si="89"/>
        <v>0</v>
      </c>
      <c r="AB355" s="17">
        <f t="shared" si="90"/>
        <v>0</v>
      </c>
      <c r="AC355" s="17">
        <f t="shared" si="91"/>
        <v>0</v>
      </c>
      <c r="AD355" s="17">
        <f t="shared" si="92"/>
        <v>0</v>
      </c>
      <c r="AE355" s="17">
        <f t="shared" si="93"/>
        <v>0</v>
      </c>
      <c r="AF355" s="17">
        <f t="shared" si="94"/>
        <v>0</v>
      </c>
      <c r="AR355" s="57">
        <f t="shared" si="95"/>
        <v>0</v>
      </c>
    </row>
    <row r="356" spans="1:44" ht="15.75" customHeight="1" x14ac:dyDescent="0.3">
      <c r="A356" s="37">
        <v>82</v>
      </c>
      <c r="B356" s="26"/>
      <c r="C356" s="26"/>
      <c r="D356" s="20"/>
      <c r="E356" s="47"/>
      <c r="F356" s="119"/>
      <c r="G356" s="758"/>
      <c r="H356" s="495"/>
      <c r="I356" s="763"/>
      <c r="J356" s="395"/>
      <c r="K356" s="763"/>
      <c r="L356" s="160"/>
      <c r="M356" s="763"/>
      <c r="N356" s="242"/>
      <c r="O356" s="763"/>
      <c r="P356" s="191"/>
      <c r="Q356" s="763"/>
      <c r="R356" s="259"/>
      <c r="S356" s="701"/>
      <c r="T356" s="182"/>
      <c r="U356" s="1060">
        <f t="shared" si="86"/>
        <v>0</v>
      </c>
      <c r="V356" s="954"/>
      <c r="W356" s="265"/>
      <c r="X356" s="121">
        <f t="shared" si="96"/>
        <v>0</v>
      </c>
      <c r="Y356" s="959">
        <f t="shared" si="87"/>
        <v>0</v>
      </c>
      <c r="Z356" s="17">
        <f t="shared" si="88"/>
        <v>0</v>
      </c>
      <c r="AA356" s="17">
        <f t="shared" si="89"/>
        <v>0</v>
      </c>
      <c r="AB356" s="17">
        <f t="shared" si="90"/>
        <v>0</v>
      </c>
      <c r="AC356" s="17">
        <f t="shared" si="91"/>
        <v>0</v>
      </c>
      <c r="AD356" s="17">
        <f t="shared" si="92"/>
        <v>0</v>
      </c>
      <c r="AE356" s="17">
        <f t="shared" si="93"/>
        <v>0</v>
      </c>
      <c r="AF356" s="17">
        <f t="shared" si="94"/>
        <v>0</v>
      </c>
      <c r="AR356" s="57">
        <f t="shared" si="95"/>
        <v>0</v>
      </c>
    </row>
    <row r="357" spans="1:44" ht="15.75" customHeight="1" x14ac:dyDescent="0.3">
      <c r="A357" s="37">
        <v>83</v>
      </c>
      <c r="B357" s="26"/>
      <c r="C357" s="26"/>
      <c r="D357" s="20"/>
      <c r="E357" s="47"/>
      <c r="F357" s="119"/>
      <c r="G357" s="758"/>
      <c r="H357" s="495"/>
      <c r="I357" s="763"/>
      <c r="J357" s="395"/>
      <c r="K357" s="763"/>
      <c r="L357" s="160"/>
      <c r="M357" s="763"/>
      <c r="N357" s="242"/>
      <c r="O357" s="763"/>
      <c r="P357" s="191"/>
      <c r="Q357" s="763"/>
      <c r="R357" s="259"/>
      <c r="S357" s="701"/>
      <c r="T357" s="182"/>
      <c r="U357" s="1060">
        <f t="shared" si="86"/>
        <v>0</v>
      </c>
      <c r="V357" s="954"/>
      <c r="W357" s="265"/>
      <c r="X357" s="121">
        <f t="shared" si="96"/>
        <v>0</v>
      </c>
      <c r="Y357" s="959">
        <f t="shared" si="87"/>
        <v>0</v>
      </c>
      <c r="Z357" s="17">
        <f t="shared" si="88"/>
        <v>0</v>
      </c>
      <c r="AA357" s="17">
        <f t="shared" si="89"/>
        <v>0</v>
      </c>
      <c r="AB357" s="17">
        <f t="shared" si="90"/>
        <v>0</v>
      </c>
      <c r="AC357" s="17">
        <f t="shared" si="91"/>
        <v>0</v>
      </c>
      <c r="AD357" s="17">
        <f t="shared" si="92"/>
        <v>0</v>
      </c>
      <c r="AE357" s="17">
        <f t="shared" si="93"/>
        <v>0</v>
      </c>
      <c r="AF357" s="17">
        <f t="shared" si="94"/>
        <v>0</v>
      </c>
      <c r="AR357" s="57">
        <f t="shared" si="95"/>
        <v>0</v>
      </c>
    </row>
    <row r="358" spans="1:44" ht="15.75" customHeight="1" x14ac:dyDescent="0.3">
      <c r="A358" s="37">
        <v>84</v>
      </c>
      <c r="B358" s="26"/>
      <c r="C358" s="26"/>
      <c r="D358" s="20"/>
      <c r="E358" s="47"/>
      <c r="F358" s="119"/>
      <c r="G358" s="758"/>
      <c r="H358" s="495"/>
      <c r="I358" s="763"/>
      <c r="J358" s="395"/>
      <c r="K358" s="763"/>
      <c r="L358" s="160"/>
      <c r="M358" s="763"/>
      <c r="N358" s="242"/>
      <c r="O358" s="763"/>
      <c r="P358" s="191"/>
      <c r="Q358" s="763"/>
      <c r="R358" s="259"/>
      <c r="S358" s="701"/>
      <c r="T358" s="182"/>
      <c r="U358" s="1060">
        <f t="shared" si="86"/>
        <v>0</v>
      </c>
      <c r="V358" s="954"/>
      <c r="W358" s="265"/>
      <c r="X358" s="121">
        <f t="shared" si="96"/>
        <v>0</v>
      </c>
      <c r="Y358" s="959">
        <f t="shared" si="87"/>
        <v>0</v>
      </c>
      <c r="Z358" s="17">
        <f t="shared" si="88"/>
        <v>0</v>
      </c>
      <c r="AA358" s="17">
        <f t="shared" si="89"/>
        <v>0</v>
      </c>
      <c r="AB358" s="17">
        <f t="shared" si="90"/>
        <v>0</v>
      </c>
      <c r="AC358" s="17">
        <f t="shared" si="91"/>
        <v>0</v>
      </c>
      <c r="AD358" s="17">
        <f t="shared" si="92"/>
        <v>0</v>
      </c>
      <c r="AE358" s="17">
        <f t="shared" si="93"/>
        <v>0</v>
      </c>
      <c r="AF358" s="17">
        <f t="shared" si="94"/>
        <v>0</v>
      </c>
      <c r="AR358" s="57">
        <f t="shared" si="95"/>
        <v>0</v>
      </c>
    </row>
    <row r="359" spans="1:44" ht="15.75" customHeight="1" x14ac:dyDescent="0.3">
      <c r="A359" s="37">
        <v>85</v>
      </c>
      <c r="B359" s="26"/>
      <c r="C359" s="26"/>
      <c r="D359" s="20"/>
      <c r="E359" s="47"/>
      <c r="F359" s="119"/>
      <c r="G359" s="758"/>
      <c r="H359" s="495"/>
      <c r="I359" s="763"/>
      <c r="J359" s="395"/>
      <c r="K359" s="763"/>
      <c r="L359" s="160"/>
      <c r="M359" s="763"/>
      <c r="N359" s="242"/>
      <c r="O359" s="763"/>
      <c r="P359" s="191"/>
      <c r="Q359" s="763"/>
      <c r="R359" s="259"/>
      <c r="S359" s="701"/>
      <c r="T359" s="182"/>
      <c r="U359" s="1060">
        <f t="shared" si="86"/>
        <v>0</v>
      </c>
      <c r="V359" s="954"/>
      <c r="W359" s="265"/>
      <c r="X359" s="121">
        <f t="shared" si="96"/>
        <v>0</v>
      </c>
      <c r="Y359" s="959">
        <f t="shared" si="87"/>
        <v>0</v>
      </c>
      <c r="Z359" s="17">
        <f t="shared" si="88"/>
        <v>0</v>
      </c>
      <c r="AA359" s="17">
        <f t="shared" si="89"/>
        <v>0</v>
      </c>
      <c r="AB359" s="17">
        <f t="shared" si="90"/>
        <v>0</v>
      </c>
      <c r="AC359" s="17">
        <f t="shared" si="91"/>
        <v>0</v>
      </c>
      <c r="AD359" s="17">
        <f t="shared" si="92"/>
        <v>0</v>
      </c>
      <c r="AE359" s="17">
        <f t="shared" si="93"/>
        <v>0</v>
      </c>
      <c r="AF359" s="17">
        <f t="shared" si="94"/>
        <v>0</v>
      </c>
      <c r="AR359" s="57">
        <f t="shared" si="95"/>
        <v>0</v>
      </c>
    </row>
    <row r="360" spans="1:44" ht="15.75" customHeight="1" x14ac:dyDescent="0.3">
      <c r="A360" s="37">
        <v>86</v>
      </c>
      <c r="B360" s="26"/>
      <c r="C360" s="26"/>
      <c r="D360" s="20"/>
      <c r="E360" s="47"/>
      <c r="F360" s="119"/>
      <c r="G360" s="758"/>
      <c r="H360" s="495"/>
      <c r="I360" s="763"/>
      <c r="J360" s="395"/>
      <c r="K360" s="763"/>
      <c r="L360" s="160"/>
      <c r="M360" s="763"/>
      <c r="N360" s="242"/>
      <c r="O360" s="763"/>
      <c r="P360" s="191"/>
      <c r="Q360" s="763"/>
      <c r="R360" s="259"/>
      <c r="S360" s="701"/>
      <c r="T360" s="182"/>
      <c r="U360" s="1060">
        <f t="shared" si="86"/>
        <v>0</v>
      </c>
      <c r="V360" s="954"/>
      <c r="W360" s="265"/>
      <c r="X360" s="121">
        <f t="shared" si="96"/>
        <v>0</v>
      </c>
      <c r="Y360" s="959">
        <f t="shared" si="87"/>
        <v>0</v>
      </c>
      <c r="Z360" s="17">
        <f t="shared" si="88"/>
        <v>0</v>
      </c>
      <c r="AA360" s="17">
        <f t="shared" si="89"/>
        <v>0</v>
      </c>
      <c r="AB360" s="17">
        <f t="shared" si="90"/>
        <v>0</v>
      </c>
      <c r="AC360" s="17">
        <f t="shared" si="91"/>
        <v>0</v>
      </c>
      <c r="AD360" s="17">
        <f t="shared" si="92"/>
        <v>0</v>
      </c>
      <c r="AE360" s="17">
        <f t="shared" si="93"/>
        <v>0</v>
      </c>
      <c r="AF360" s="17">
        <f t="shared" si="94"/>
        <v>0</v>
      </c>
      <c r="AR360" s="57">
        <f t="shared" si="95"/>
        <v>0</v>
      </c>
    </row>
    <row r="361" spans="1:44" s="4" customFormat="1" ht="15.75" customHeight="1" x14ac:dyDescent="0.3">
      <c r="A361" s="37">
        <v>87</v>
      </c>
      <c r="B361" s="26"/>
      <c r="C361" s="26"/>
      <c r="D361" s="20"/>
      <c r="E361" s="47"/>
      <c r="F361" s="119"/>
      <c r="G361" s="758"/>
      <c r="H361" s="495"/>
      <c r="I361" s="763"/>
      <c r="J361" s="395"/>
      <c r="K361" s="763"/>
      <c r="L361" s="160"/>
      <c r="M361" s="763"/>
      <c r="N361" s="242"/>
      <c r="O361" s="763"/>
      <c r="P361" s="191"/>
      <c r="Q361" s="763"/>
      <c r="R361" s="259"/>
      <c r="S361" s="701"/>
      <c r="T361" s="182"/>
      <c r="U361" s="1060">
        <f t="shared" si="86"/>
        <v>0</v>
      </c>
      <c r="V361" s="954"/>
      <c r="W361" s="265"/>
      <c r="X361" s="121">
        <f t="shared" si="96"/>
        <v>0</v>
      </c>
      <c r="Y361" s="959">
        <f t="shared" si="87"/>
        <v>0</v>
      </c>
      <c r="Z361" s="17">
        <f t="shared" si="88"/>
        <v>0</v>
      </c>
      <c r="AA361" s="17">
        <f t="shared" si="89"/>
        <v>0</v>
      </c>
      <c r="AB361" s="17">
        <f t="shared" si="90"/>
        <v>0</v>
      </c>
      <c r="AC361" s="17">
        <f t="shared" si="91"/>
        <v>0</v>
      </c>
      <c r="AD361" s="17">
        <f t="shared" si="92"/>
        <v>0</v>
      </c>
      <c r="AE361" s="17">
        <f t="shared" si="93"/>
        <v>0</v>
      </c>
      <c r="AF361" s="17">
        <f t="shared" si="94"/>
        <v>0</v>
      </c>
      <c r="AR361" s="57">
        <f t="shared" si="95"/>
        <v>0</v>
      </c>
    </row>
    <row r="362" spans="1:44" ht="15.75" customHeight="1" x14ac:dyDescent="0.3">
      <c r="A362" s="37">
        <v>88</v>
      </c>
      <c r="B362" s="26"/>
      <c r="C362" s="26"/>
      <c r="D362" s="20"/>
      <c r="E362" s="47"/>
      <c r="F362" s="119"/>
      <c r="G362" s="758"/>
      <c r="H362" s="495"/>
      <c r="I362" s="763"/>
      <c r="J362" s="395"/>
      <c r="K362" s="763"/>
      <c r="L362" s="160"/>
      <c r="M362" s="763"/>
      <c r="N362" s="242"/>
      <c r="O362" s="763"/>
      <c r="P362" s="191"/>
      <c r="Q362" s="763"/>
      <c r="R362" s="259"/>
      <c r="S362" s="701"/>
      <c r="T362" s="182"/>
      <c r="U362" s="1060">
        <f t="shared" si="86"/>
        <v>0</v>
      </c>
      <c r="V362" s="954"/>
      <c r="W362" s="265"/>
      <c r="X362" s="121">
        <f t="shared" si="96"/>
        <v>0</v>
      </c>
      <c r="Y362" s="959">
        <f t="shared" si="87"/>
        <v>0</v>
      </c>
      <c r="Z362" s="17">
        <f t="shared" si="88"/>
        <v>0</v>
      </c>
      <c r="AA362" s="17">
        <f t="shared" si="89"/>
        <v>0</v>
      </c>
      <c r="AB362" s="17">
        <f t="shared" si="90"/>
        <v>0</v>
      </c>
      <c r="AC362" s="17">
        <f t="shared" si="91"/>
        <v>0</v>
      </c>
      <c r="AD362" s="17">
        <f t="shared" si="92"/>
        <v>0</v>
      </c>
      <c r="AE362" s="17">
        <f t="shared" si="93"/>
        <v>0</v>
      </c>
      <c r="AF362" s="17">
        <f t="shared" si="94"/>
        <v>0</v>
      </c>
      <c r="AR362" s="57">
        <f t="shared" si="95"/>
        <v>0</v>
      </c>
    </row>
    <row r="363" spans="1:44" ht="15.75" customHeight="1" x14ac:dyDescent="0.3">
      <c r="A363" s="37">
        <v>101</v>
      </c>
      <c r="B363" s="26"/>
      <c r="C363" s="26"/>
      <c r="D363" s="20"/>
      <c r="E363" s="47"/>
      <c r="F363" s="119"/>
      <c r="G363" s="758"/>
      <c r="H363" s="495"/>
      <c r="I363" s="763"/>
      <c r="J363" s="395"/>
      <c r="K363" s="763"/>
      <c r="L363" s="160"/>
      <c r="M363" s="763"/>
      <c r="N363" s="242"/>
      <c r="O363" s="763"/>
      <c r="P363" s="191"/>
      <c r="Q363" s="763"/>
      <c r="R363" s="259"/>
      <c r="S363" s="701"/>
      <c r="T363" s="182"/>
      <c r="U363" s="1060">
        <f t="shared" si="86"/>
        <v>0</v>
      </c>
      <c r="V363" s="954"/>
      <c r="W363" s="265"/>
      <c r="X363" s="121">
        <f t="shared" si="96"/>
        <v>0</v>
      </c>
      <c r="Y363" s="959">
        <f t="shared" si="87"/>
        <v>0</v>
      </c>
      <c r="Z363" s="17">
        <f t="shared" si="88"/>
        <v>0</v>
      </c>
      <c r="AA363" s="17">
        <f t="shared" si="89"/>
        <v>0</v>
      </c>
      <c r="AB363" s="17">
        <f t="shared" si="90"/>
        <v>0</v>
      </c>
      <c r="AC363" s="17">
        <f t="shared" si="91"/>
        <v>0</v>
      </c>
      <c r="AD363" s="17">
        <f t="shared" si="92"/>
        <v>0</v>
      </c>
      <c r="AE363" s="17">
        <f t="shared" si="93"/>
        <v>0</v>
      </c>
      <c r="AF363" s="17">
        <f t="shared" si="94"/>
        <v>0</v>
      </c>
      <c r="AR363" s="57">
        <f t="shared" si="95"/>
        <v>0</v>
      </c>
    </row>
    <row r="364" spans="1:44" ht="15.75" customHeight="1" x14ac:dyDescent="0.3">
      <c r="A364" s="37">
        <v>102</v>
      </c>
      <c r="B364" s="26"/>
      <c r="C364" s="26"/>
      <c r="D364" s="20"/>
      <c r="E364" s="47"/>
      <c r="F364" s="119"/>
      <c r="G364" s="758"/>
      <c r="H364" s="495"/>
      <c r="I364" s="763"/>
      <c r="J364" s="395"/>
      <c r="K364" s="763"/>
      <c r="L364" s="160"/>
      <c r="M364" s="763"/>
      <c r="N364" s="242"/>
      <c r="O364" s="763"/>
      <c r="P364" s="191"/>
      <c r="Q364" s="763"/>
      <c r="R364" s="259"/>
      <c r="S364" s="701"/>
      <c r="T364" s="182"/>
      <c r="U364" s="1060">
        <f t="shared" si="86"/>
        <v>0</v>
      </c>
      <c r="V364" s="954"/>
      <c r="W364" s="265"/>
      <c r="X364" s="121">
        <f t="shared" si="96"/>
        <v>0</v>
      </c>
      <c r="Y364" s="959">
        <f t="shared" si="87"/>
        <v>0</v>
      </c>
      <c r="Z364" s="17">
        <f t="shared" si="88"/>
        <v>0</v>
      </c>
      <c r="AA364" s="17">
        <f t="shared" si="89"/>
        <v>0</v>
      </c>
      <c r="AB364" s="17">
        <f t="shared" si="90"/>
        <v>0</v>
      </c>
      <c r="AC364" s="17">
        <f t="shared" si="91"/>
        <v>0</v>
      </c>
      <c r="AD364" s="17">
        <f t="shared" si="92"/>
        <v>0</v>
      </c>
      <c r="AE364" s="17">
        <f t="shared" si="93"/>
        <v>0</v>
      </c>
      <c r="AF364" s="17">
        <f t="shared" si="94"/>
        <v>0</v>
      </c>
      <c r="AR364" s="57">
        <f t="shared" si="95"/>
        <v>0</v>
      </c>
    </row>
    <row r="365" spans="1:44" s="2" customFormat="1" ht="15.75" customHeight="1" x14ac:dyDescent="0.3">
      <c r="A365" s="37"/>
      <c r="B365" s="19"/>
      <c r="C365" s="19"/>
      <c r="D365" s="20"/>
      <c r="E365" s="46"/>
      <c r="F365" s="119"/>
      <c r="G365" s="758"/>
      <c r="H365" s="495"/>
      <c r="I365" s="763"/>
      <c r="J365" s="395"/>
      <c r="K365" s="763"/>
      <c r="L365" s="160"/>
      <c r="M365" s="763"/>
      <c r="N365" s="242"/>
      <c r="O365" s="763"/>
      <c r="P365" s="191"/>
      <c r="Q365" s="763"/>
      <c r="R365" s="259"/>
      <c r="S365" s="701"/>
      <c r="T365" s="182"/>
      <c r="U365" s="1060">
        <f t="shared" si="86"/>
        <v>0</v>
      </c>
      <c r="V365" s="954"/>
      <c r="W365" s="265"/>
      <c r="X365" s="121">
        <f t="shared" si="96"/>
        <v>0</v>
      </c>
      <c r="Y365" s="959">
        <f t="shared" si="87"/>
        <v>0</v>
      </c>
      <c r="Z365" s="17">
        <f t="shared" si="88"/>
        <v>0</v>
      </c>
      <c r="AA365" s="17">
        <f t="shared" si="89"/>
        <v>0</v>
      </c>
      <c r="AB365" s="17">
        <f t="shared" si="90"/>
        <v>0</v>
      </c>
      <c r="AC365" s="17">
        <f t="shared" si="91"/>
        <v>0</v>
      </c>
      <c r="AD365" s="17">
        <f t="shared" si="92"/>
        <v>0</v>
      </c>
      <c r="AE365" s="17">
        <f t="shared" si="93"/>
        <v>0</v>
      </c>
      <c r="AF365" s="17">
        <f t="shared" si="94"/>
        <v>0</v>
      </c>
      <c r="AR365" s="57">
        <f t="shared" si="95"/>
        <v>0</v>
      </c>
    </row>
    <row r="366" spans="1:44" s="3" customFormat="1" ht="15.75" customHeight="1" x14ac:dyDescent="0.3">
      <c r="A366" s="37">
        <v>1</v>
      </c>
      <c r="B366" s="19"/>
      <c r="C366" s="19"/>
      <c r="D366" s="20"/>
      <c r="E366" s="47"/>
      <c r="F366" s="119"/>
      <c r="G366" s="758"/>
      <c r="H366" s="495"/>
      <c r="I366" s="763"/>
      <c r="J366" s="395"/>
      <c r="K366" s="763"/>
      <c r="L366" s="160"/>
      <c r="M366" s="763"/>
      <c r="N366" s="242"/>
      <c r="O366" s="763"/>
      <c r="P366" s="191"/>
      <c r="Q366" s="763"/>
      <c r="R366" s="259"/>
      <c r="S366" s="701"/>
      <c r="T366" s="182"/>
      <c r="U366" s="1060">
        <f t="shared" si="86"/>
        <v>0</v>
      </c>
      <c r="V366" s="954"/>
      <c r="W366" s="265"/>
      <c r="X366" s="121">
        <f t="shared" si="96"/>
        <v>0</v>
      </c>
      <c r="Y366" s="959">
        <f t="shared" si="87"/>
        <v>0</v>
      </c>
      <c r="Z366" s="17">
        <f t="shared" si="88"/>
        <v>0</v>
      </c>
      <c r="AA366" s="17">
        <f t="shared" si="89"/>
        <v>0</v>
      </c>
      <c r="AB366" s="17">
        <f t="shared" si="90"/>
        <v>0</v>
      </c>
      <c r="AC366" s="17">
        <f t="shared" si="91"/>
        <v>0</v>
      </c>
      <c r="AD366" s="17">
        <f t="shared" si="92"/>
        <v>0</v>
      </c>
      <c r="AE366" s="17">
        <f t="shared" si="93"/>
        <v>0</v>
      </c>
      <c r="AF366" s="17">
        <f t="shared" si="94"/>
        <v>0</v>
      </c>
      <c r="AR366" s="57">
        <f t="shared" si="95"/>
        <v>0</v>
      </c>
    </row>
    <row r="367" spans="1:44" ht="15.75" customHeight="1" x14ac:dyDescent="0.3">
      <c r="A367" s="37">
        <v>2</v>
      </c>
      <c r="B367" s="19"/>
      <c r="C367" s="19"/>
      <c r="D367" s="20"/>
      <c r="E367" s="47"/>
      <c r="F367" s="119"/>
      <c r="G367" s="758"/>
      <c r="H367" s="495"/>
      <c r="I367" s="763"/>
      <c r="J367" s="395"/>
      <c r="K367" s="763"/>
      <c r="L367" s="160"/>
      <c r="M367" s="763"/>
      <c r="N367" s="242"/>
      <c r="O367" s="763"/>
      <c r="P367" s="191"/>
      <c r="Q367" s="763"/>
      <c r="R367" s="259"/>
      <c r="S367" s="701"/>
      <c r="T367" s="182"/>
      <c r="U367" s="1060">
        <f t="shared" si="86"/>
        <v>0</v>
      </c>
      <c r="V367" s="954"/>
      <c r="W367" s="265"/>
      <c r="X367" s="121">
        <f t="shared" si="96"/>
        <v>0</v>
      </c>
      <c r="Y367" s="959">
        <f t="shared" si="87"/>
        <v>0</v>
      </c>
      <c r="Z367" s="17">
        <f t="shared" si="88"/>
        <v>0</v>
      </c>
      <c r="AA367" s="17">
        <f t="shared" si="89"/>
        <v>0</v>
      </c>
      <c r="AB367" s="17">
        <f t="shared" si="90"/>
        <v>0</v>
      </c>
      <c r="AC367" s="17">
        <f t="shared" si="91"/>
        <v>0</v>
      </c>
      <c r="AD367" s="17">
        <f t="shared" si="92"/>
        <v>0</v>
      </c>
      <c r="AE367" s="17">
        <f t="shared" si="93"/>
        <v>0</v>
      </c>
      <c r="AF367" s="17">
        <f t="shared" si="94"/>
        <v>0</v>
      </c>
      <c r="AR367" s="57">
        <f t="shared" si="95"/>
        <v>0</v>
      </c>
    </row>
    <row r="368" spans="1:44" ht="15.75" customHeight="1" x14ac:dyDescent="0.3">
      <c r="A368" s="37">
        <v>4</v>
      </c>
      <c r="B368" s="19"/>
      <c r="C368" s="19"/>
      <c r="D368" s="20"/>
      <c r="E368" s="47"/>
      <c r="F368" s="119"/>
      <c r="G368" s="758"/>
      <c r="H368" s="495"/>
      <c r="I368" s="763"/>
      <c r="J368" s="395"/>
      <c r="K368" s="763"/>
      <c r="L368" s="160"/>
      <c r="M368" s="763"/>
      <c r="N368" s="242"/>
      <c r="O368" s="763"/>
      <c r="P368" s="191"/>
      <c r="Q368" s="763"/>
      <c r="R368" s="259"/>
      <c r="S368" s="701"/>
      <c r="T368" s="182"/>
      <c r="U368" s="1060">
        <f t="shared" si="86"/>
        <v>0</v>
      </c>
      <c r="V368" s="954"/>
      <c r="W368" s="265"/>
      <c r="X368" s="121">
        <f t="shared" si="96"/>
        <v>0</v>
      </c>
      <c r="Y368" s="959">
        <f t="shared" si="87"/>
        <v>0</v>
      </c>
      <c r="Z368" s="17">
        <f t="shared" si="88"/>
        <v>0</v>
      </c>
      <c r="AA368" s="17">
        <f t="shared" si="89"/>
        <v>0</v>
      </c>
      <c r="AB368" s="17">
        <f t="shared" si="90"/>
        <v>0</v>
      </c>
      <c r="AC368" s="17">
        <f t="shared" si="91"/>
        <v>0</v>
      </c>
      <c r="AD368" s="17">
        <f t="shared" si="92"/>
        <v>0</v>
      </c>
      <c r="AE368" s="17">
        <f t="shared" si="93"/>
        <v>0</v>
      </c>
      <c r="AF368" s="17">
        <f t="shared" si="94"/>
        <v>0</v>
      </c>
      <c r="AR368" s="57">
        <f t="shared" si="95"/>
        <v>0</v>
      </c>
    </row>
    <row r="369" spans="1:44" ht="15.75" customHeight="1" x14ac:dyDescent="0.3">
      <c r="A369" s="37">
        <v>5</v>
      </c>
      <c r="B369" s="19"/>
      <c r="C369" s="19"/>
      <c r="D369" s="20"/>
      <c r="E369" s="47"/>
      <c r="F369" s="119"/>
      <c r="G369" s="758"/>
      <c r="H369" s="495"/>
      <c r="I369" s="763"/>
      <c r="J369" s="395"/>
      <c r="K369" s="763"/>
      <c r="L369" s="160"/>
      <c r="M369" s="763"/>
      <c r="N369" s="242"/>
      <c r="O369" s="763"/>
      <c r="P369" s="191"/>
      <c r="Q369" s="763"/>
      <c r="R369" s="259"/>
      <c r="S369" s="701"/>
      <c r="T369" s="182"/>
      <c r="U369" s="1060">
        <f t="shared" si="86"/>
        <v>0</v>
      </c>
      <c r="V369" s="954"/>
      <c r="W369" s="265"/>
      <c r="X369" s="121">
        <f t="shared" si="96"/>
        <v>0</v>
      </c>
      <c r="Y369" s="959">
        <f t="shared" si="87"/>
        <v>0</v>
      </c>
      <c r="Z369" s="17">
        <f t="shared" si="88"/>
        <v>0</v>
      </c>
      <c r="AA369" s="17">
        <f t="shared" si="89"/>
        <v>0</v>
      </c>
      <c r="AB369" s="17">
        <f t="shared" si="90"/>
        <v>0</v>
      </c>
      <c r="AC369" s="17">
        <f t="shared" si="91"/>
        <v>0</v>
      </c>
      <c r="AD369" s="17">
        <f t="shared" si="92"/>
        <v>0</v>
      </c>
      <c r="AE369" s="17">
        <f t="shared" si="93"/>
        <v>0</v>
      </c>
      <c r="AF369" s="17">
        <f t="shared" si="94"/>
        <v>0</v>
      </c>
      <c r="AR369" s="57">
        <f t="shared" si="95"/>
        <v>0</v>
      </c>
    </row>
    <row r="370" spans="1:44" ht="15.75" customHeight="1" x14ac:dyDescent="0.3">
      <c r="A370" s="37">
        <v>6</v>
      </c>
      <c r="B370" s="19"/>
      <c r="C370" s="19"/>
      <c r="D370" s="20"/>
      <c r="E370" s="47"/>
      <c r="F370" s="119"/>
      <c r="G370" s="758"/>
      <c r="H370" s="495"/>
      <c r="I370" s="763"/>
      <c r="J370" s="395"/>
      <c r="K370" s="763"/>
      <c r="L370" s="160"/>
      <c r="M370" s="763"/>
      <c r="N370" s="242"/>
      <c r="O370" s="763"/>
      <c r="P370" s="191"/>
      <c r="Q370" s="763"/>
      <c r="R370" s="259"/>
      <c r="S370" s="701"/>
      <c r="T370" s="182"/>
      <c r="U370" s="1060">
        <f t="shared" si="86"/>
        <v>0</v>
      </c>
      <c r="V370" s="954"/>
      <c r="W370" s="265"/>
      <c r="X370" s="121">
        <f t="shared" si="96"/>
        <v>0</v>
      </c>
      <c r="Y370" s="959">
        <f t="shared" si="87"/>
        <v>0</v>
      </c>
      <c r="Z370" s="17">
        <f t="shared" si="88"/>
        <v>0</v>
      </c>
      <c r="AA370" s="17">
        <f t="shared" si="89"/>
        <v>0</v>
      </c>
      <c r="AB370" s="17">
        <f t="shared" si="90"/>
        <v>0</v>
      </c>
      <c r="AC370" s="17">
        <f t="shared" si="91"/>
        <v>0</v>
      </c>
      <c r="AD370" s="17">
        <f t="shared" si="92"/>
        <v>0</v>
      </c>
      <c r="AE370" s="17">
        <f t="shared" si="93"/>
        <v>0</v>
      </c>
      <c r="AF370" s="17">
        <f t="shared" si="94"/>
        <v>0</v>
      </c>
      <c r="AR370" s="57">
        <f t="shared" si="95"/>
        <v>0</v>
      </c>
    </row>
    <row r="371" spans="1:44" ht="15.75" customHeight="1" x14ac:dyDescent="0.3">
      <c r="A371" s="37">
        <v>7</v>
      </c>
      <c r="B371" s="19"/>
      <c r="C371" s="19"/>
      <c r="D371" s="20"/>
      <c r="E371" s="47"/>
      <c r="F371" s="119"/>
      <c r="G371" s="758"/>
      <c r="H371" s="495"/>
      <c r="I371" s="763"/>
      <c r="J371" s="395"/>
      <c r="K371" s="763"/>
      <c r="L371" s="160"/>
      <c r="M371" s="763"/>
      <c r="N371" s="242"/>
      <c r="O371" s="763"/>
      <c r="P371" s="191"/>
      <c r="Q371" s="763"/>
      <c r="R371" s="259"/>
      <c r="S371" s="701"/>
      <c r="T371" s="182"/>
      <c r="U371" s="1060">
        <f t="shared" si="86"/>
        <v>0</v>
      </c>
      <c r="V371" s="954"/>
      <c r="W371" s="265"/>
      <c r="X371" s="121">
        <f t="shared" si="96"/>
        <v>0</v>
      </c>
      <c r="Y371" s="959">
        <f t="shared" si="87"/>
        <v>0</v>
      </c>
      <c r="Z371" s="17">
        <f t="shared" si="88"/>
        <v>0</v>
      </c>
      <c r="AA371" s="17">
        <f t="shared" si="89"/>
        <v>0</v>
      </c>
      <c r="AB371" s="17">
        <f t="shared" si="90"/>
        <v>0</v>
      </c>
      <c r="AC371" s="17">
        <f t="shared" si="91"/>
        <v>0</v>
      </c>
      <c r="AD371" s="17">
        <f t="shared" si="92"/>
        <v>0</v>
      </c>
      <c r="AE371" s="17">
        <f t="shared" si="93"/>
        <v>0</v>
      </c>
      <c r="AF371" s="17">
        <f t="shared" si="94"/>
        <v>0</v>
      </c>
      <c r="AR371" s="57">
        <f t="shared" si="95"/>
        <v>0</v>
      </c>
    </row>
    <row r="372" spans="1:44" ht="15.75" customHeight="1" x14ac:dyDescent="0.3">
      <c r="A372" s="37">
        <v>8</v>
      </c>
      <c r="B372" s="19"/>
      <c r="C372" s="19"/>
      <c r="D372" s="20"/>
      <c r="E372" s="47"/>
      <c r="F372" s="119"/>
      <c r="G372" s="758"/>
      <c r="H372" s="495"/>
      <c r="I372" s="763"/>
      <c r="J372" s="395"/>
      <c r="K372" s="763"/>
      <c r="L372" s="160"/>
      <c r="M372" s="763"/>
      <c r="N372" s="242"/>
      <c r="O372" s="763"/>
      <c r="P372" s="191"/>
      <c r="Q372" s="763"/>
      <c r="R372" s="259"/>
      <c r="S372" s="701"/>
      <c r="T372" s="182"/>
      <c r="U372" s="1060">
        <f t="shared" si="86"/>
        <v>0</v>
      </c>
      <c r="V372" s="954"/>
      <c r="W372" s="265"/>
      <c r="X372" s="121">
        <f t="shared" si="96"/>
        <v>0</v>
      </c>
      <c r="Y372" s="959">
        <f t="shared" si="87"/>
        <v>0</v>
      </c>
      <c r="Z372" s="17">
        <f t="shared" si="88"/>
        <v>0</v>
      </c>
      <c r="AA372" s="17">
        <f t="shared" si="89"/>
        <v>0</v>
      </c>
      <c r="AB372" s="17">
        <f t="shared" si="90"/>
        <v>0</v>
      </c>
      <c r="AC372" s="17">
        <f t="shared" si="91"/>
        <v>0</v>
      </c>
      <c r="AD372" s="17">
        <f t="shared" si="92"/>
        <v>0</v>
      </c>
      <c r="AE372" s="17">
        <f t="shared" si="93"/>
        <v>0</v>
      </c>
      <c r="AF372" s="17">
        <f t="shared" si="94"/>
        <v>0</v>
      </c>
      <c r="AR372" s="57">
        <f t="shared" si="95"/>
        <v>0</v>
      </c>
    </row>
    <row r="373" spans="1:44" ht="15.75" customHeight="1" x14ac:dyDescent="0.3">
      <c r="A373" s="37">
        <v>11</v>
      </c>
      <c r="B373" s="19"/>
      <c r="C373" s="19"/>
      <c r="D373" s="20"/>
      <c r="E373" s="47"/>
      <c r="F373" s="119"/>
      <c r="G373" s="758"/>
      <c r="H373" s="495"/>
      <c r="I373" s="763"/>
      <c r="J373" s="395"/>
      <c r="K373" s="763"/>
      <c r="L373" s="160"/>
      <c r="M373" s="763"/>
      <c r="N373" s="242"/>
      <c r="O373" s="763"/>
      <c r="P373" s="191"/>
      <c r="Q373" s="763"/>
      <c r="R373" s="259"/>
      <c r="S373" s="701"/>
      <c r="T373" s="182"/>
      <c r="U373" s="1060">
        <f t="shared" si="86"/>
        <v>0</v>
      </c>
      <c r="V373" s="954"/>
      <c r="W373" s="265"/>
      <c r="X373" s="121">
        <f t="shared" si="96"/>
        <v>0</v>
      </c>
      <c r="Y373" s="959">
        <f t="shared" si="87"/>
        <v>0</v>
      </c>
      <c r="Z373" s="17">
        <f t="shared" si="88"/>
        <v>0</v>
      </c>
      <c r="AA373" s="17">
        <f t="shared" si="89"/>
        <v>0</v>
      </c>
      <c r="AB373" s="17">
        <f t="shared" si="90"/>
        <v>0</v>
      </c>
      <c r="AC373" s="17">
        <f t="shared" si="91"/>
        <v>0</v>
      </c>
      <c r="AD373" s="17">
        <f t="shared" si="92"/>
        <v>0</v>
      </c>
      <c r="AE373" s="17">
        <f t="shared" si="93"/>
        <v>0</v>
      </c>
      <c r="AF373" s="17">
        <f t="shared" si="94"/>
        <v>0</v>
      </c>
      <c r="AR373" s="57">
        <f t="shared" si="95"/>
        <v>0</v>
      </c>
    </row>
    <row r="374" spans="1:44" ht="15.75" customHeight="1" x14ac:dyDescent="0.3">
      <c r="A374" s="37">
        <v>12</v>
      </c>
      <c r="B374" s="26"/>
      <c r="C374" s="19"/>
      <c r="D374" s="20"/>
      <c r="E374" s="47"/>
      <c r="F374" s="119"/>
      <c r="G374" s="758"/>
      <c r="H374" s="495"/>
      <c r="I374" s="763"/>
      <c r="J374" s="395"/>
      <c r="K374" s="763"/>
      <c r="L374" s="160"/>
      <c r="M374" s="763"/>
      <c r="N374" s="242"/>
      <c r="O374" s="763"/>
      <c r="P374" s="191"/>
      <c r="Q374" s="763"/>
      <c r="R374" s="259"/>
      <c r="S374" s="701"/>
      <c r="T374" s="182"/>
      <c r="U374" s="1060">
        <f t="shared" si="86"/>
        <v>0</v>
      </c>
      <c r="V374" s="954"/>
      <c r="W374" s="265"/>
      <c r="X374" s="121">
        <f t="shared" si="96"/>
        <v>0</v>
      </c>
      <c r="Y374" s="959">
        <f t="shared" si="87"/>
        <v>0</v>
      </c>
      <c r="Z374" s="17">
        <f t="shared" si="88"/>
        <v>0</v>
      </c>
      <c r="AA374" s="17">
        <f t="shared" si="89"/>
        <v>0</v>
      </c>
      <c r="AB374" s="17">
        <f t="shared" si="90"/>
        <v>0</v>
      </c>
      <c r="AC374" s="17">
        <f t="shared" si="91"/>
        <v>0</v>
      </c>
      <c r="AD374" s="17">
        <f t="shared" si="92"/>
        <v>0</v>
      </c>
      <c r="AE374" s="17">
        <f t="shared" si="93"/>
        <v>0</v>
      </c>
      <c r="AF374" s="17">
        <f t="shared" si="94"/>
        <v>0</v>
      </c>
      <c r="AR374" s="57">
        <f t="shared" si="95"/>
        <v>0</v>
      </c>
    </row>
    <row r="375" spans="1:44" ht="15.75" customHeight="1" x14ac:dyDescent="0.3">
      <c r="A375" s="37">
        <v>13</v>
      </c>
      <c r="B375" s="19"/>
      <c r="C375" s="19"/>
      <c r="D375" s="20"/>
      <c r="E375" s="47"/>
      <c r="F375" s="119"/>
      <c r="G375" s="758"/>
      <c r="H375" s="495"/>
      <c r="I375" s="763"/>
      <c r="J375" s="395"/>
      <c r="K375" s="763"/>
      <c r="L375" s="160"/>
      <c r="M375" s="763"/>
      <c r="N375" s="242"/>
      <c r="O375" s="763"/>
      <c r="P375" s="191"/>
      <c r="Q375" s="763"/>
      <c r="R375" s="259"/>
      <c r="S375" s="701"/>
      <c r="T375" s="182"/>
      <c r="U375" s="1060">
        <f t="shared" si="86"/>
        <v>0</v>
      </c>
      <c r="V375" s="954"/>
      <c r="W375" s="265"/>
      <c r="X375" s="121">
        <f t="shared" si="96"/>
        <v>0</v>
      </c>
      <c r="Y375" s="959">
        <f t="shared" si="87"/>
        <v>0</v>
      </c>
      <c r="Z375" s="17">
        <f t="shared" si="88"/>
        <v>0</v>
      </c>
      <c r="AA375" s="17">
        <f t="shared" si="89"/>
        <v>0</v>
      </c>
      <c r="AB375" s="17">
        <f t="shared" si="90"/>
        <v>0</v>
      </c>
      <c r="AC375" s="17">
        <f t="shared" si="91"/>
        <v>0</v>
      </c>
      <c r="AD375" s="17">
        <f t="shared" si="92"/>
        <v>0</v>
      </c>
      <c r="AE375" s="17">
        <f t="shared" si="93"/>
        <v>0</v>
      </c>
      <c r="AF375" s="17">
        <f t="shared" si="94"/>
        <v>0</v>
      </c>
      <c r="AR375" s="57">
        <f t="shared" si="95"/>
        <v>0</v>
      </c>
    </row>
    <row r="376" spans="1:44" ht="15.75" customHeight="1" x14ac:dyDescent="0.3">
      <c r="A376" s="37">
        <v>14</v>
      </c>
      <c r="B376" s="19"/>
      <c r="C376" s="19"/>
      <c r="D376" s="20"/>
      <c r="E376" s="47"/>
      <c r="F376" s="119"/>
      <c r="G376" s="758"/>
      <c r="H376" s="495"/>
      <c r="I376" s="763"/>
      <c r="J376" s="395"/>
      <c r="K376" s="763"/>
      <c r="L376" s="160"/>
      <c r="M376" s="763"/>
      <c r="N376" s="242"/>
      <c r="O376" s="763"/>
      <c r="P376" s="191"/>
      <c r="Q376" s="763"/>
      <c r="R376" s="259"/>
      <c r="S376" s="701"/>
      <c r="T376" s="182"/>
      <c r="U376" s="1060">
        <f t="shared" si="86"/>
        <v>0</v>
      </c>
      <c r="V376" s="954"/>
      <c r="W376" s="265"/>
      <c r="X376" s="121">
        <f t="shared" si="96"/>
        <v>0</v>
      </c>
      <c r="Y376" s="959">
        <f t="shared" si="87"/>
        <v>0</v>
      </c>
      <c r="Z376" s="17">
        <f t="shared" si="88"/>
        <v>0</v>
      </c>
      <c r="AA376" s="17">
        <f t="shared" si="89"/>
        <v>0</v>
      </c>
      <c r="AB376" s="17">
        <f t="shared" si="90"/>
        <v>0</v>
      </c>
      <c r="AC376" s="17">
        <f t="shared" si="91"/>
        <v>0</v>
      </c>
      <c r="AD376" s="17">
        <f t="shared" si="92"/>
        <v>0</v>
      </c>
      <c r="AE376" s="17">
        <f t="shared" si="93"/>
        <v>0</v>
      </c>
      <c r="AF376" s="17">
        <f t="shared" si="94"/>
        <v>0</v>
      </c>
      <c r="AR376" s="57">
        <f t="shared" si="95"/>
        <v>0</v>
      </c>
    </row>
    <row r="377" spans="1:44" ht="15.75" customHeight="1" x14ac:dyDescent="0.3">
      <c r="A377" s="37">
        <v>17</v>
      </c>
      <c r="B377" s="19"/>
      <c r="C377" s="19"/>
      <c r="D377" s="20"/>
      <c r="E377" s="47"/>
      <c r="F377" s="119"/>
      <c r="G377" s="758"/>
      <c r="H377" s="495"/>
      <c r="I377" s="763"/>
      <c r="J377" s="395"/>
      <c r="K377" s="763"/>
      <c r="L377" s="160"/>
      <c r="M377" s="763"/>
      <c r="N377" s="242"/>
      <c r="O377" s="763"/>
      <c r="P377" s="191"/>
      <c r="Q377" s="763"/>
      <c r="R377" s="259"/>
      <c r="S377" s="701"/>
      <c r="T377" s="182"/>
      <c r="U377" s="1060">
        <f t="shared" si="86"/>
        <v>0</v>
      </c>
      <c r="V377" s="954"/>
      <c r="W377" s="265"/>
      <c r="X377" s="121">
        <f t="shared" si="96"/>
        <v>0</v>
      </c>
      <c r="Y377" s="959">
        <f t="shared" si="87"/>
        <v>0</v>
      </c>
      <c r="Z377" s="17">
        <f t="shared" si="88"/>
        <v>0</v>
      </c>
      <c r="AA377" s="17">
        <f t="shared" si="89"/>
        <v>0</v>
      </c>
      <c r="AB377" s="17">
        <f t="shared" si="90"/>
        <v>0</v>
      </c>
      <c r="AC377" s="17">
        <f t="shared" si="91"/>
        <v>0</v>
      </c>
      <c r="AD377" s="17">
        <f t="shared" si="92"/>
        <v>0</v>
      </c>
      <c r="AE377" s="17">
        <f t="shared" si="93"/>
        <v>0</v>
      </c>
      <c r="AF377" s="17">
        <f t="shared" si="94"/>
        <v>0</v>
      </c>
      <c r="AR377" s="57">
        <f t="shared" si="95"/>
        <v>0</v>
      </c>
    </row>
    <row r="378" spans="1:44" ht="15.75" customHeight="1" x14ac:dyDescent="0.3">
      <c r="A378" s="37">
        <v>19</v>
      </c>
      <c r="B378" s="19"/>
      <c r="C378" s="19"/>
      <c r="D378" s="20"/>
      <c r="E378" s="47"/>
      <c r="F378" s="119"/>
      <c r="G378" s="758"/>
      <c r="H378" s="495"/>
      <c r="I378" s="763"/>
      <c r="J378" s="395"/>
      <c r="K378" s="763"/>
      <c r="L378" s="160"/>
      <c r="M378" s="763"/>
      <c r="N378" s="242"/>
      <c r="O378" s="763"/>
      <c r="P378" s="191"/>
      <c r="Q378" s="763"/>
      <c r="R378" s="259"/>
      <c r="S378" s="701"/>
      <c r="T378" s="182"/>
      <c r="U378" s="1060">
        <f t="shared" si="86"/>
        <v>0</v>
      </c>
      <c r="V378" s="954"/>
      <c r="W378" s="265"/>
      <c r="X378" s="121">
        <f t="shared" si="96"/>
        <v>0</v>
      </c>
      <c r="Y378" s="959">
        <f t="shared" si="87"/>
        <v>0</v>
      </c>
      <c r="Z378" s="17">
        <f t="shared" si="88"/>
        <v>0</v>
      </c>
      <c r="AA378" s="17">
        <f t="shared" si="89"/>
        <v>0</v>
      </c>
      <c r="AB378" s="17">
        <f t="shared" si="90"/>
        <v>0</v>
      </c>
      <c r="AC378" s="17">
        <f t="shared" si="91"/>
        <v>0</v>
      </c>
      <c r="AD378" s="17">
        <f t="shared" si="92"/>
        <v>0</v>
      </c>
      <c r="AE378" s="17">
        <f t="shared" si="93"/>
        <v>0</v>
      </c>
      <c r="AF378" s="17">
        <f t="shared" si="94"/>
        <v>0</v>
      </c>
      <c r="AR378" s="57">
        <f t="shared" si="95"/>
        <v>0</v>
      </c>
    </row>
    <row r="379" spans="1:44" ht="15.75" customHeight="1" x14ac:dyDescent="0.3">
      <c r="A379" s="37">
        <v>20</v>
      </c>
      <c r="B379" s="26"/>
      <c r="C379" s="26"/>
      <c r="D379" s="20"/>
      <c r="E379" s="47"/>
      <c r="F379" s="119"/>
      <c r="G379" s="758"/>
      <c r="H379" s="495"/>
      <c r="I379" s="763"/>
      <c r="J379" s="395"/>
      <c r="K379" s="763"/>
      <c r="L379" s="160"/>
      <c r="M379" s="763"/>
      <c r="N379" s="242"/>
      <c r="O379" s="763"/>
      <c r="P379" s="191"/>
      <c r="Q379" s="763"/>
      <c r="R379" s="259"/>
      <c r="S379" s="701"/>
      <c r="T379" s="182"/>
      <c r="U379" s="1060">
        <f t="shared" si="86"/>
        <v>0</v>
      </c>
      <c r="V379" s="954"/>
      <c r="W379" s="265"/>
      <c r="X379" s="121">
        <f t="shared" si="96"/>
        <v>0</v>
      </c>
      <c r="Y379" s="959">
        <f t="shared" si="87"/>
        <v>0</v>
      </c>
      <c r="Z379" s="17">
        <f t="shared" si="88"/>
        <v>0</v>
      </c>
      <c r="AA379" s="17">
        <f t="shared" si="89"/>
        <v>0</v>
      </c>
      <c r="AB379" s="17">
        <f t="shared" si="90"/>
        <v>0</v>
      </c>
      <c r="AC379" s="17">
        <f t="shared" si="91"/>
        <v>0</v>
      </c>
      <c r="AD379" s="17">
        <f t="shared" si="92"/>
        <v>0</v>
      </c>
      <c r="AE379" s="17">
        <f t="shared" si="93"/>
        <v>0</v>
      </c>
      <c r="AF379" s="17">
        <f t="shared" si="94"/>
        <v>0</v>
      </c>
      <c r="AR379" s="57">
        <f t="shared" si="95"/>
        <v>0</v>
      </c>
    </row>
    <row r="380" spans="1:44" ht="15.75" customHeight="1" x14ac:dyDescent="0.3">
      <c r="A380" s="37">
        <v>21</v>
      </c>
      <c r="B380" s="26"/>
      <c r="C380" s="19"/>
      <c r="D380" s="20"/>
      <c r="E380" s="47"/>
      <c r="F380" s="119"/>
      <c r="G380" s="758"/>
      <c r="H380" s="495"/>
      <c r="I380" s="763"/>
      <c r="J380" s="395"/>
      <c r="K380" s="763"/>
      <c r="L380" s="160"/>
      <c r="M380" s="763"/>
      <c r="N380" s="242"/>
      <c r="O380" s="763"/>
      <c r="P380" s="191"/>
      <c r="Q380" s="763"/>
      <c r="R380" s="259"/>
      <c r="S380" s="701"/>
      <c r="T380" s="182"/>
      <c r="U380" s="1060">
        <f t="shared" si="86"/>
        <v>0</v>
      </c>
      <c r="V380" s="954"/>
      <c r="W380" s="265"/>
      <c r="X380" s="121">
        <f t="shared" si="96"/>
        <v>0</v>
      </c>
      <c r="Y380" s="959">
        <f t="shared" si="87"/>
        <v>0</v>
      </c>
      <c r="Z380" s="17">
        <f t="shared" si="88"/>
        <v>0</v>
      </c>
      <c r="AA380" s="17">
        <f t="shared" si="89"/>
        <v>0</v>
      </c>
      <c r="AB380" s="17">
        <f t="shared" si="90"/>
        <v>0</v>
      </c>
      <c r="AC380" s="17">
        <f t="shared" si="91"/>
        <v>0</v>
      </c>
      <c r="AD380" s="17">
        <f t="shared" si="92"/>
        <v>0</v>
      </c>
      <c r="AE380" s="17">
        <f t="shared" si="93"/>
        <v>0</v>
      </c>
      <c r="AF380" s="17">
        <f t="shared" si="94"/>
        <v>0</v>
      </c>
      <c r="AR380" s="57">
        <f t="shared" si="95"/>
        <v>0</v>
      </c>
    </row>
    <row r="381" spans="1:44" ht="15.75" customHeight="1" x14ac:dyDescent="0.3">
      <c r="A381" s="37">
        <v>22</v>
      </c>
      <c r="B381" s="26"/>
      <c r="C381" s="19"/>
      <c r="D381" s="20"/>
      <c r="E381" s="47"/>
      <c r="F381" s="119"/>
      <c r="G381" s="758"/>
      <c r="H381" s="495"/>
      <c r="I381" s="763"/>
      <c r="J381" s="395"/>
      <c r="K381" s="763"/>
      <c r="L381" s="160"/>
      <c r="M381" s="763"/>
      <c r="N381" s="242"/>
      <c r="O381" s="763"/>
      <c r="P381" s="191"/>
      <c r="Q381" s="763"/>
      <c r="R381" s="259"/>
      <c r="S381" s="701"/>
      <c r="T381" s="182"/>
      <c r="U381" s="1060">
        <f t="shared" si="86"/>
        <v>0</v>
      </c>
      <c r="V381" s="954"/>
      <c r="W381" s="265"/>
      <c r="X381" s="121">
        <f t="shared" si="96"/>
        <v>0</v>
      </c>
      <c r="Y381" s="959">
        <f t="shared" si="87"/>
        <v>0</v>
      </c>
      <c r="Z381" s="17">
        <f t="shared" si="88"/>
        <v>0</v>
      </c>
      <c r="AA381" s="17">
        <f t="shared" si="89"/>
        <v>0</v>
      </c>
      <c r="AB381" s="17">
        <f t="shared" si="90"/>
        <v>0</v>
      </c>
      <c r="AC381" s="17">
        <f t="shared" si="91"/>
        <v>0</v>
      </c>
      <c r="AD381" s="17">
        <f t="shared" si="92"/>
        <v>0</v>
      </c>
      <c r="AE381" s="17">
        <f t="shared" si="93"/>
        <v>0</v>
      </c>
      <c r="AF381" s="17">
        <f t="shared" si="94"/>
        <v>0</v>
      </c>
      <c r="AR381" s="57">
        <f t="shared" si="95"/>
        <v>0</v>
      </c>
    </row>
    <row r="382" spans="1:44" ht="15.75" customHeight="1" x14ac:dyDescent="0.3">
      <c r="A382" s="37">
        <v>26</v>
      </c>
      <c r="B382" s="19"/>
      <c r="C382" s="19"/>
      <c r="D382" s="20"/>
      <c r="E382" s="47"/>
      <c r="F382" s="119"/>
      <c r="G382" s="758"/>
      <c r="H382" s="495"/>
      <c r="I382" s="763"/>
      <c r="J382" s="395"/>
      <c r="K382" s="763"/>
      <c r="L382" s="160"/>
      <c r="M382" s="763"/>
      <c r="N382" s="242"/>
      <c r="O382" s="763"/>
      <c r="P382" s="191"/>
      <c r="Q382" s="763"/>
      <c r="R382" s="259"/>
      <c r="S382" s="701"/>
      <c r="T382" s="182"/>
      <c r="U382" s="1060">
        <f t="shared" si="86"/>
        <v>0</v>
      </c>
      <c r="V382" s="954"/>
      <c r="W382" s="265"/>
      <c r="X382" s="121">
        <f t="shared" si="96"/>
        <v>0</v>
      </c>
      <c r="Y382" s="959">
        <f t="shared" si="87"/>
        <v>0</v>
      </c>
      <c r="Z382" s="17">
        <f t="shared" si="88"/>
        <v>0</v>
      </c>
      <c r="AA382" s="17">
        <f t="shared" si="89"/>
        <v>0</v>
      </c>
      <c r="AB382" s="17">
        <f t="shared" si="90"/>
        <v>0</v>
      </c>
      <c r="AC382" s="17">
        <f t="shared" si="91"/>
        <v>0</v>
      </c>
      <c r="AD382" s="17">
        <f t="shared" si="92"/>
        <v>0</v>
      </c>
      <c r="AE382" s="17">
        <f t="shared" si="93"/>
        <v>0</v>
      </c>
      <c r="AF382" s="17">
        <f t="shared" si="94"/>
        <v>0</v>
      </c>
      <c r="AR382" s="57">
        <f t="shared" si="95"/>
        <v>0</v>
      </c>
    </row>
    <row r="383" spans="1:44" ht="15.75" customHeight="1" x14ac:dyDescent="0.3">
      <c r="A383" s="37">
        <v>27</v>
      </c>
      <c r="B383" s="19"/>
      <c r="C383" s="19"/>
      <c r="D383" s="20"/>
      <c r="E383" s="47"/>
      <c r="F383" s="119"/>
      <c r="G383" s="758"/>
      <c r="H383" s="495"/>
      <c r="I383" s="763"/>
      <c r="J383" s="395"/>
      <c r="K383" s="763"/>
      <c r="L383" s="160"/>
      <c r="M383" s="763"/>
      <c r="N383" s="242"/>
      <c r="O383" s="763"/>
      <c r="P383" s="191"/>
      <c r="Q383" s="763"/>
      <c r="R383" s="259"/>
      <c r="S383" s="701"/>
      <c r="T383" s="182"/>
      <c r="U383" s="1060">
        <f t="shared" si="86"/>
        <v>0</v>
      </c>
      <c r="V383" s="954"/>
      <c r="W383" s="265"/>
      <c r="X383" s="121">
        <f t="shared" si="96"/>
        <v>0</v>
      </c>
      <c r="Y383" s="959">
        <f t="shared" si="87"/>
        <v>0</v>
      </c>
      <c r="Z383" s="17">
        <f t="shared" si="88"/>
        <v>0</v>
      </c>
      <c r="AA383" s="17">
        <f t="shared" si="89"/>
        <v>0</v>
      </c>
      <c r="AB383" s="17">
        <f t="shared" si="90"/>
        <v>0</v>
      </c>
      <c r="AC383" s="17">
        <f t="shared" si="91"/>
        <v>0</v>
      </c>
      <c r="AD383" s="17">
        <f t="shared" si="92"/>
        <v>0</v>
      </c>
      <c r="AE383" s="17">
        <f t="shared" si="93"/>
        <v>0</v>
      </c>
      <c r="AF383" s="17">
        <f t="shared" si="94"/>
        <v>0</v>
      </c>
      <c r="AR383" s="57">
        <f t="shared" si="95"/>
        <v>0</v>
      </c>
    </row>
    <row r="384" spans="1:44" ht="15.75" customHeight="1" x14ac:dyDescent="0.3">
      <c r="A384" s="37">
        <v>28</v>
      </c>
      <c r="B384" s="19"/>
      <c r="C384" s="19"/>
      <c r="D384" s="20"/>
      <c r="E384" s="47"/>
      <c r="F384" s="119"/>
      <c r="G384" s="758"/>
      <c r="H384" s="495"/>
      <c r="I384" s="763"/>
      <c r="J384" s="395"/>
      <c r="K384" s="763"/>
      <c r="L384" s="160"/>
      <c r="M384" s="763"/>
      <c r="N384" s="242"/>
      <c r="O384" s="763"/>
      <c r="P384" s="191"/>
      <c r="Q384" s="763"/>
      <c r="R384" s="259"/>
      <c r="S384" s="701"/>
      <c r="T384" s="182"/>
      <c r="U384" s="1060">
        <f t="shared" si="86"/>
        <v>0</v>
      </c>
      <c r="V384" s="954"/>
      <c r="W384" s="265"/>
      <c r="X384" s="121">
        <f t="shared" si="96"/>
        <v>0</v>
      </c>
      <c r="Y384" s="959">
        <f t="shared" si="87"/>
        <v>0</v>
      </c>
      <c r="Z384" s="17">
        <f t="shared" si="88"/>
        <v>0</v>
      </c>
      <c r="AA384" s="17">
        <f t="shared" si="89"/>
        <v>0</v>
      </c>
      <c r="AB384" s="17">
        <f t="shared" si="90"/>
        <v>0</v>
      </c>
      <c r="AC384" s="17">
        <f t="shared" si="91"/>
        <v>0</v>
      </c>
      <c r="AD384" s="17">
        <f t="shared" si="92"/>
        <v>0</v>
      </c>
      <c r="AE384" s="17">
        <f t="shared" si="93"/>
        <v>0</v>
      </c>
      <c r="AF384" s="17">
        <f t="shared" si="94"/>
        <v>0</v>
      </c>
      <c r="AR384" s="57">
        <f t="shared" si="95"/>
        <v>0</v>
      </c>
    </row>
    <row r="385" spans="1:44" ht="15.75" customHeight="1" x14ac:dyDescent="0.3">
      <c r="A385" s="37">
        <v>30</v>
      </c>
      <c r="B385" s="19"/>
      <c r="C385" s="19"/>
      <c r="D385" s="20"/>
      <c r="E385" s="47"/>
      <c r="F385" s="119"/>
      <c r="G385" s="758"/>
      <c r="H385" s="495"/>
      <c r="I385" s="763"/>
      <c r="J385" s="395"/>
      <c r="K385" s="763"/>
      <c r="L385" s="160"/>
      <c r="M385" s="763"/>
      <c r="N385" s="242"/>
      <c r="O385" s="763"/>
      <c r="P385" s="191"/>
      <c r="Q385" s="763"/>
      <c r="R385" s="259"/>
      <c r="S385" s="701"/>
      <c r="T385" s="182"/>
      <c r="U385" s="1060">
        <f t="shared" si="86"/>
        <v>0</v>
      </c>
      <c r="V385" s="954"/>
      <c r="W385" s="265"/>
      <c r="X385" s="121">
        <f t="shared" si="96"/>
        <v>0</v>
      </c>
      <c r="Y385" s="959">
        <f t="shared" si="87"/>
        <v>0</v>
      </c>
      <c r="Z385" s="17">
        <f t="shared" si="88"/>
        <v>0</v>
      </c>
      <c r="AA385" s="17">
        <f t="shared" si="89"/>
        <v>0</v>
      </c>
      <c r="AB385" s="17">
        <f t="shared" si="90"/>
        <v>0</v>
      </c>
      <c r="AC385" s="17">
        <f t="shared" si="91"/>
        <v>0</v>
      </c>
      <c r="AD385" s="17">
        <f t="shared" si="92"/>
        <v>0</v>
      </c>
      <c r="AE385" s="17">
        <f t="shared" si="93"/>
        <v>0</v>
      </c>
      <c r="AF385" s="17">
        <f t="shared" si="94"/>
        <v>0</v>
      </c>
      <c r="AR385" s="57">
        <f t="shared" si="95"/>
        <v>0</v>
      </c>
    </row>
    <row r="386" spans="1:44" ht="15.75" customHeight="1" x14ac:dyDescent="0.3">
      <c r="A386" s="37">
        <v>31</v>
      </c>
      <c r="B386" s="19"/>
      <c r="C386" s="19"/>
      <c r="D386" s="20"/>
      <c r="E386" s="47"/>
      <c r="F386" s="119"/>
      <c r="G386" s="758"/>
      <c r="H386" s="495"/>
      <c r="I386" s="763"/>
      <c r="J386" s="395"/>
      <c r="K386" s="763"/>
      <c r="L386" s="160"/>
      <c r="M386" s="763"/>
      <c r="N386" s="242"/>
      <c r="O386" s="763"/>
      <c r="P386" s="191"/>
      <c r="Q386" s="763"/>
      <c r="R386" s="259"/>
      <c r="S386" s="701"/>
      <c r="T386" s="182"/>
      <c r="U386" s="1060">
        <f t="shared" si="86"/>
        <v>0</v>
      </c>
      <c r="V386" s="954"/>
      <c r="W386" s="265"/>
      <c r="X386" s="121">
        <f t="shared" si="96"/>
        <v>0</v>
      </c>
      <c r="Y386" s="959">
        <f t="shared" si="87"/>
        <v>0</v>
      </c>
      <c r="Z386" s="17">
        <f t="shared" si="88"/>
        <v>0</v>
      </c>
      <c r="AA386" s="17">
        <f t="shared" si="89"/>
        <v>0</v>
      </c>
      <c r="AB386" s="17">
        <f t="shared" si="90"/>
        <v>0</v>
      </c>
      <c r="AC386" s="17">
        <f t="shared" si="91"/>
        <v>0</v>
      </c>
      <c r="AD386" s="17">
        <f t="shared" si="92"/>
        <v>0</v>
      </c>
      <c r="AE386" s="17">
        <f t="shared" si="93"/>
        <v>0</v>
      </c>
      <c r="AF386" s="17">
        <f t="shared" si="94"/>
        <v>0</v>
      </c>
      <c r="AR386" s="57">
        <f t="shared" si="95"/>
        <v>0</v>
      </c>
    </row>
    <row r="387" spans="1:44" s="3" customFormat="1" ht="19.5" customHeight="1" x14ac:dyDescent="0.3">
      <c r="A387" s="37">
        <v>32</v>
      </c>
      <c r="B387" s="19"/>
      <c r="C387" s="19"/>
      <c r="D387" s="20"/>
      <c r="E387" s="47"/>
      <c r="F387" s="119"/>
      <c r="G387" s="758"/>
      <c r="H387" s="495"/>
      <c r="I387" s="763"/>
      <c r="J387" s="395"/>
      <c r="K387" s="763"/>
      <c r="L387" s="160"/>
      <c r="M387" s="763"/>
      <c r="N387" s="242"/>
      <c r="O387" s="763"/>
      <c r="P387" s="191"/>
      <c r="Q387" s="763"/>
      <c r="R387" s="259"/>
      <c r="S387" s="701"/>
      <c r="T387" s="182"/>
      <c r="U387" s="1060">
        <f t="shared" si="86"/>
        <v>0</v>
      </c>
      <c r="V387" s="954"/>
      <c r="W387" s="265"/>
      <c r="X387" s="121">
        <f t="shared" si="96"/>
        <v>0</v>
      </c>
      <c r="Y387" s="959">
        <f t="shared" si="87"/>
        <v>0</v>
      </c>
      <c r="Z387" s="17">
        <f t="shared" si="88"/>
        <v>0</v>
      </c>
      <c r="AA387" s="17">
        <f t="shared" si="89"/>
        <v>0</v>
      </c>
      <c r="AB387" s="17">
        <f t="shared" si="90"/>
        <v>0</v>
      </c>
      <c r="AC387" s="17">
        <f t="shared" si="91"/>
        <v>0</v>
      </c>
      <c r="AD387" s="17">
        <f t="shared" si="92"/>
        <v>0</v>
      </c>
      <c r="AE387" s="17">
        <f t="shared" si="93"/>
        <v>0</v>
      </c>
      <c r="AF387" s="17">
        <f t="shared" si="94"/>
        <v>0</v>
      </c>
      <c r="AR387" s="57">
        <f t="shared" si="95"/>
        <v>0</v>
      </c>
    </row>
    <row r="388" spans="1:44" ht="15.75" customHeight="1" x14ac:dyDescent="0.3">
      <c r="A388" s="37">
        <v>33</v>
      </c>
      <c r="B388" s="19"/>
      <c r="C388" s="19"/>
      <c r="D388" s="20"/>
      <c r="E388" s="47"/>
      <c r="F388" s="119"/>
      <c r="G388" s="758"/>
      <c r="H388" s="495"/>
      <c r="I388" s="763"/>
      <c r="J388" s="395"/>
      <c r="K388" s="763"/>
      <c r="L388" s="160"/>
      <c r="M388" s="763"/>
      <c r="N388" s="242"/>
      <c r="O388" s="763"/>
      <c r="P388" s="191"/>
      <c r="Q388" s="763"/>
      <c r="R388" s="259"/>
      <c r="S388" s="701"/>
      <c r="T388" s="182"/>
      <c r="U388" s="1060">
        <f t="shared" si="86"/>
        <v>0</v>
      </c>
      <c r="V388" s="954"/>
      <c r="W388" s="265"/>
      <c r="X388" s="121">
        <f t="shared" si="96"/>
        <v>0</v>
      </c>
      <c r="Y388" s="959">
        <f t="shared" si="87"/>
        <v>0</v>
      </c>
      <c r="Z388" s="17">
        <f t="shared" si="88"/>
        <v>0</v>
      </c>
      <c r="AA388" s="17">
        <f t="shared" si="89"/>
        <v>0</v>
      </c>
      <c r="AB388" s="17">
        <f t="shared" si="90"/>
        <v>0</v>
      </c>
      <c r="AC388" s="17">
        <f t="shared" si="91"/>
        <v>0</v>
      </c>
      <c r="AD388" s="17">
        <f t="shared" si="92"/>
        <v>0</v>
      </c>
      <c r="AE388" s="17">
        <f t="shared" si="93"/>
        <v>0</v>
      </c>
      <c r="AF388" s="17">
        <f t="shared" si="94"/>
        <v>0</v>
      </c>
      <c r="AR388" s="57">
        <f t="shared" si="95"/>
        <v>0</v>
      </c>
    </row>
    <row r="389" spans="1:44" ht="15.75" customHeight="1" x14ac:dyDescent="0.3">
      <c r="A389" s="37">
        <v>34</v>
      </c>
      <c r="B389" s="26"/>
      <c r="C389" s="19"/>
      <c r="D389" s="20"/>
      <c r="E389" s="47"/>
      <c r="F389" s="119"/>
      <c r="G389" s="758"/>
      <c r="H389" s="495"/>
      <c r="I389" s="763"/>
      <c r="J389" s="395"/>
      <c r="K389" s="763"/>
      <c r="L389" s="160"/>
      <c r="M389" s="763"/>
      <c r="N389" s="242"/>
      <c r="O389" s="763"/>
      <c r="P389" s="191"/>
      <c r="Q389" s="763"/>
      <c r="R389" s="259"/>
      <c r="S389" s="701"/>
      <c r="T389" s="182"/>
      <c r="U389" s="1060">
        <f t="shared" si="86"/>
        <v>0</v>
      </c>
      <c r="V389" s="954"/>
      <c r="W389" s="265"/>
      <c r="X389" s="121">
        <f t="shared" si="96"/>
        <v>0</v>
      </c>
      <c r="Y389" s="959">
        <f t="shared" si="87"/>
        <v>0</v>
      </c>
      <c r="Z389" s="17">
        <f t="shared" si="88"/>
        <v>0</v>
      </c>
      <c r="AA389" s="17">
        <f t="shared" si="89"/>
        <v>0</v>
      </c>
      <c r="AB389" s="17">
        <f t="shared" si="90"/>
        <v>0</v>
      </c>
      <c r="AC389" s="17">
        <f t="shared" si="91"/>
        <v>0</v>
      </c>
      <c r="AD389" s="17">
        <f t="shared" si="92"/>
        <v>0</v>
      </c>
      <c r="AE389" s="17">
        <f t="shared" si="93"/>
        <v>0</v>
      </c>
      <c r="AF389" s="17">
        <f t="shared" si="94"/>
        <v>0</v>
      </c>
      <c r="AR389" s="57">
        <f t="shared" si="95"/>
        <v>0</v>
      </c>
    </row>
    <row r="390" spans="1:44" ht="15.75" customHeight="1" x14ac:dyDescent="0.3">
      <c r="A390" s="37">
        <v>35</v>
      </c>
      <c r="B390" s="26"/>
      <c r="C390" s="19"/>
      <c r="D390" s="20"/>
      <c r="E390" s="47"/>
      <c r="F390" s="119"/>
      <c r="G390" s="758"/>
      <c r="H390" s="495"/>
      <c r="I390" s="763"/>
      <c r="J390" s="395"/>
      <c r="K390" s="763"/>
      <c r="L390" s="160"/>
      <c r="M390" s="763"/>
      <c r="N390" s="242"/>
      <c r="O390" s="763"/>
      <c r="P390" s="191"/>
      <c r="Q390" s="763"/>
      <c r="R390" s="259"/>
      <c r="S390" s="701"/>
      <c r="T390" s="182"/>
      <c r="U390" s="1060">
        <f t="shared" si="86"/>
        <v>0</v>
      </c>
      <c r="V390" s="954"/>
      <c r="W390" s="265"/>
      <c r="X390" s="121">
        <f t="shared" si="96"/>
        <v>0</v>
      </c>
      <c r="Y390" s="959">
        <f t="shared" si="87"/>
        <v>0</v>
      </c>
      <c r="Z390" s="17">
        <f t="shared" si="88"/>
        <v>0</v>
      </c>
      <c r="AA390" s="17">
        <f t="shared" si="89"/>
        <v>0</v>
      </c>
      <c r="AB390" s="17">
        <f t="shared" si="90"/>
        <v>0</v>
      </c>
      <c r="AC390" s="17">
        <f t="shared" si="91"/>
        <v>0</v>
      </c>
      <c r="AD390" s="17">
        <f t="shared" si="92"/>
        <v>0</v>
      </c>
      <c r="AE390" s="17">
        <f t="shared" si="93"/>
        <v>0</v>
      </c>
      <c r="AF390" s="17">
        <f t="shared" si="94"/>
        <v>0</v>
      </c>
      <c r="AR390" s="57">
        <f t="shared" si="95"/>
        <v>0</v>
      </c>
    </row>
    <row r="391" spans="1:44" s="2" customFormat="1" ht="15.75" customHeight="1" x14ac:dyDescent="0.3">
      <c r="A391" s="37"/>
      <c r="B391" s="19"/>
      <c r="C391" s="19"/>
      <c r="D391" s="20"/>
      <c r="E391" s="46"/>
      <c r="F391" s="119"/>
      <c r="G391" s="758"/>
      <c r="H391" s="495"/>
      <c r="I391" s="763"/>
      <c r="J391" s="395"/>
      <c r="K391" s="763"/>
      <c r="L391" s="160"/>
      <c r="M391" s="763"/>
      <c r="N391" s="242"/>
      <c r="O391" s="763"/>
      <c r="P391" s="191"/>
      <c r="Q391" s="763"/>
      <c r="R391" s="259"/>
      <c r="S391" s="701"/>
      <c r="T391" s="182"/>
      <c r="U391" s="1060">
        <f t="shared" si="86"/>
        <v>0</v>
      </c>
      <c r="V391" s="954"/>
      <c r="W391" s="265"/>
      <c r="X391" s="121">
        <f t="shared" si="96"/>
        <v>0</v>
      </c>
      <c r="Y391" s="959">
        <f t="shared" si="87"/>
        <v>0</v>
      </c>
      <c r="Z391" s="17">
        <f t="shared" si="88"/>
        <v>0</v>
      </c>
      <c r="AA391" s="17">
        <f t="shared" si="89"/>
        <v>0</v>
      </c>
      <c r="AB391" s="17">
        <f t="shared" si="90"/>
        <v>0</v>
      </c>
      <c r="AC391" s="17">
        <f t="shared" si="91"/>
        <v>0</v>
      </c>
      <c r="AD391" s="17">
        <f t="shared" si="92"/>
        <v>0</v>
      </c>
      <c r="AE391" s="17">
        <f t="shared" si="93"/>
        <v>0</v>
      </c>
      <c r="AF391" s="17">
        <f t="shared" si="94"/>
        <v>0</v>
      </c>
      <c r="AR391" s="57">
        <f t="shared" si="95"/>
        <v>0</v>
      </c>
    </row>
    <row r="392" spans="1:44" ht="15.75" customHeight="1" x14ac:dyDescent="0.3">
      <c r="A392" s="37">
        <v>1</v>
      </c>
      <c r="B392" s="19"/>
      <c r="C392" s="19"/>
      <c r="D392" s="20"/>
      <c r="E392" s="47"/>
      <c r="F392" s="119"/>
      <c r="G392" s="758"/>
      <c r="H392" s="495"/>
      <c r="I392" s="763"/>
      <c r="J392" s="395"/>
      <c r="K392" s="763"/>
      <c r="L392" s="160"/>
      <c r="M392" s="763"/>
      <c r="N392" s="242"/>
      <c r="O392" s="763"/>
      <c r="P392" s="191"/>
      <c r="Q392" s="763"/>
      <c r="R392" s="259"/>
      <c r="S392" s="701"/>
      <c r="T392" s="182"/>
      <c r="U392" s="1060">
        <f t="shared" si="86"/>
        <v>0</v>
      </c>
      <c r="V392" s="954"/>
      <c r="W392" s="265"/>
      <c r="X392" s="121">
        <f t="shared" si="96"/>
        <v>0</v>
      </c>
      <c r="Y392" s="959">
        <f t="shared" si="87"/>
        <v>0</v>
      </c>
      <c r="Z392" s="17">
        <f t="shared" si="88"/>
        <v>0</v>
      </c>
      <c r="AA392" s="17">
        <f t="shared" si="89"/>
        <v>0</v>
      </c>
      <c r="AB392" s="17">
        <f t="shared" si="90"/>
        <v>0</v>
      </c>
      <c r="AC392" s="17">
        <f t="shared" si="91"/>
        <v>0</v>
      </c>
      <c r="AD392" s="17">
        <f t="shared" si="92"/>
        <v>0</v>
      </c>
      <c r="AE392" s="17">
        <f t="shared" si="93"/>
        <v>0</v>
      </c>
      <c r="AF392" s="17">
        <f t="shared" si="94"/>
        <v>0</v>
      </c>
      <c r="AR392" s="57">
        <f t="shared" si="95"/>
        <v>0</v>
      </c>
    </row>
    <row r="393" spans="1:44" ht="15.75" customHeight="1" x14ac:dyDescent="0.3">
      <c r="A393" s="37">
        <v>2</v>
      </c>
      <c r="B393" s="19"/>
      <c r="C393" s="19"/>
      <c r="D393" s="20"/>
      <c r="E393" s="47"/>
      <c r="F393" s="119"/>
      <c r="G393" s="758"/>
      <c r="H393" s="495"/>
      <c r="I393" s="763"/>
      <c r="J393" s="395"/>
      <c r="K393" s="763"/>
      <c r="L393" s="160"/>
      <c r="M393" s="763"/>
      <c r="N393" s="242"/>
      <c r="O393" s="763"/>
      <c r="P393" s="191"/>
      <c r="Q393" s="763"/>
      <c r="R393" s="259"/>
      <c r="S393" s="701"/>
      <c r="T393" s="182"/>
      <c r="U393" s="1060">
        <f t="shared" ref="U393:U456" si="97">T393+R393+P393+N393+L393+J393+H393</f>
        <v>0</v>
      </c>
      <c r="V393" s="954"/>
      <c r="W393" s="265"/>
      <c r="X393" s="121">
        <f t="shared" si="96"/>
        <v>0</v>
      </c>
      <c r="Y393" s="959">
        <f t="shared" ref="Y393:Y456" si="98">G393+I393+K393+M393+O393+Q393+S393</f>
        <v>0</v>
      </c>
      <c r="Z393" s="17">
        <f t="shared" ref="Z393:Z456" si="99">H393*C393</f>
        <v>0</v>
      </c>
      <c r="AA393" s="17">
        <f t="shared" ref="AA393:AA456" si="100">J393*C393</f>
        <v>0</v>
      </c>
      <c r="AB393" s="17">
        <f t="shared" ref="AB393:AB456" si="101">L393*C393</f>
        <v>0</v>
      </c>
      <c r="AC393" s="17">
        <f t="shared" ref="AC393:AC456" si="102">N393*C393</f>
        <v>0</v>
      </c>
      <c r="AD393" s="17">
        <f t="shared" ref="AD393:AD456" si="103">P393*C393</f>
        <v>0</v>
      </c>
      <c r="AE393" s="17">
        <f t="shared" ref="AE393:AE456" si="104">R393*C393</f>
        <v>0</v>
      </c>
      <c r="AF393" s="17">
        <f t="shared" ref="AF393:AF456" si="105">T393*C393</f>
        <v>0</v>
      </c>
      <c r="AR393" s="57">
        <f t="shared" ref="AR393:AR443" si="106">X393*B393</f>
        <v>0</v>
      </c>
    </row>
    <row r="394" spans="1:44" ht="15.75" customHeight="1" x14ac:dyDescent="0.3">
      <c r="A394" s="37">
        <v>3</v>
      </c>
      <c r="B394" s="19"/>
      <c r="C394" s="19"/>
      <c r="D394" s="20"/>
      <c r="E394" s="47"/>
      <c r="F394" s="119"/>
      <c r="G394" s="758"/>
      <c r="H394" s="495"/>
      <c r="I394" s="763"/>
      <c r="J394" s="395"/>
      <c r="K394" s="763"/>
      <c r="L394" s="160"/>
      <c r="M394" s="763"/>
      <c r="N394" s="242"/>
      <c r="O394" s="763"/>
      <c r="P394" s="191"/>
      <c r="Q394" s="763"/>
      <c r="R394" s="259"/>
      <c r="S394" s="701"/>
      <c r="T394" s="182"/>
      <c r="U394" s="1060">
        <f t="shared" si="97"/>
        <v>0</v>
      </c>
      <c r="V394" s="954"/>
      <c r="W394" s="265"/>
      <c r="X394" s="121">
        <f t="shared" si="96"/>
        <v>0</v>
      </c>
      <c r="Y394" s="959">
        <f t="shared" si="98"/>
        <v>0</v>
      </c>
      <c r="Z394" s="17">
        <f t="shared" si="99"/>
        <v>0</v>
      </c>
      <c r="AA394" s="17">
        <f t="shared" si="100"/>
        <v>0</v>
      </c>
      <c r="AB394" s="17">
        <f t="shared" si="101"/>
        <v>0</v>
      </c>
      <c r="AC394" s="17">
        <f t="shared" si="102"/>
        <v>0</v>
      </c>
      <c r="AD394" s="17">
        <f t="shared" si="103"/>
        <v>0</v>
      </c>
      <c r="AE394" s="17">
        <f t="shared" si="104"/>
        <v>0</v>
      </c>
      <c r="AF394" s="17">
        <f t="shared" si="105"/>
        <v>0</v>
      </c>
      <c r="AR394" s="57">
        <f t="shared" si="106"/>
        <v>0</v>
      </c>
    </row>
    <row r="395" spans="1:44" ht="15.75" customHeight="1" x14ac:dyDescent="0.3">
      <c r="A395" s="37">
        <v>4</v>
      </c>
      <c r="B395" s="19"/>
      <c r="C395" s="19"/>
      <c r="D395" s="20"/>
      <c r="E395" s="47"/>
      <c r="F395" s="119"/>
      <c r="G395" s="758"/>
      <c r="H395" s="495"/>
      <c r="I395" s="763"/>
      <c r="J395" s="395"/>
      <c r="K395" s="763"/>
      <c r="L395" s="160"/>
      <c r="M395" s="763"/>
      <c r="N395" s="242"/>
      <c r="O395" s="763"/>
      <c r="P395" s="191"/>
      <c r="Q395" s="763"/>
      <c r="R395" s="259"/>
      <c r="S395" s="701"/>
      <c r="T395" s="182"/>
      <c r="U395" s="1060">
        <f t="shared" si="97"/>
        <v>0</v>
      </c>
      <c r="V395" s="954"/>
      <c r="W395" s="265"/>
      <c r="X395" s="121">
        <f t="shared" si="96"/>
        <v>0</v>
      </c>
      <c r="Y395" s="959">
        <f t="shared" si="98"/>
        <v>0</v>
      </c>
      <c r="Z395" s="17">
        <f t="shared" si="99"/>
        <v>0</v>
      </c>
      <c r="AA395" s="17">
        <f t="shared" si="100"/>
        <v>0</v>
      </c>
      <c r="AB395" s="17">
        <f t="shared" si="101"/>
        <v>0</v>
      </c>
      <c r="AC395" s="17">
        <f t="shared" si="102"/>
        <v>0</v>
      </c>
      <c r="AD395" s="17">
        <f t="shared" si="103"/>
        <v>0</v>
      </c>
      <c r="AE395" s="17">
        <f t="shared" si="104"/>
        <v>0</v>
      </c>
      <c r="AF395" s="17">
        <f t="shared" si="105"/>
        <v>0</v>
      </c>
      <c r="AR395" s="57">
        <f t="shared" si="106"/>
        <v>0</v>
      </c>
    </row>
    <row r="396" spans="1:44" ht="15.75" customHeight="1" x14ac:dyDescent="0.3">
      <c r="A396" s="37">
        <v>5</v>
      </c>
      <c r="B396" s="19"/>
      <c r="C396" s="19"/>
      <c r="D396" s="20"/>
      <c r="E396" s="47"/>
      <c r="F396" s="119"/>
      <c r="G396" s="758"/>
      <c r="H396" s="495"/>
      <c r="I396" s="763"/>
      <c r="J396" s="395"/>
      <c r="K396" s="763"/>
      <c r="L396" s="160"/>
      <c r="M396" s="763"/>
      <c r="N396" s="242"/>
      <c r="O396" s="763"/>
      <c r="P396" s="191"/>
      <c r="Q396" s="763"/>
      <c r="R396" s="259"/>
      <c r="S396" s="701"/>
      <c r="T396" s="182"/>
      <c r="U396" s="1060">
        <f t="shared" si="97"/>
        <v>0</v>
      </c>
      <c r="V396" s="954"/>
      <c r="W396" s="265"/>
      <c r="X396" s="121">
        <f t="shared" si="96"/>
        <v>0</v>
      </c>
      <c r="Y396" s="959">
        <f t="shared" si="98"/>
        <v>0</v>
      </c>
      <c r="Z396" s="17">
        <f t="shared" si="99"/>
        <v>0</v>
      </c>
      <c r="AA396" s="17">
        <f t="shared" si="100"/>
        <v>0</v>
      </c>
      <c r="AB396" s="17">
        <f t="shared" si="101"/>
        <v>0</v>
      </c>
      <c r="AC396" s="17">
        <f t="shared" si="102"/>
        <v>0</v>
      </c>
      <c r="AD396" s="17">
        <f t="shared" si="103"/>
        <v>0</v>
      </c>
      <c r="AE396" s="17">
        <f t="shared" si="104"/>
        <v>0</v>
      </c>
      <c r="AF396" s="17">
        <f t="shared" si="105"/>
        <v>0</v>
      </c>
      <c r="AR396" s="57">
        <f t="shared" si="106"/>
        <v>0</v>
      </c>
    </row>
    <row r="397" spans="1:44" ht="15.75" customHeight="1" x14ac:dyDescent="0.3">
      <c r="A397" s="37">
        <v>6</v>
      </c>
      <c r="B397" s="19"/>
      <c r="C397" s="19"/>
      <c r="D397" s="20"/>
      <c r="E397" s="47"/>
      <c r="F397" s="119"/>
      <c r="G397" s="758"/>
      <c r="H397" s="495"/>
      <c r="I397" s="763"/>
      <c r="J397" s="395"/>
      <c r="K397" s="763"/>
      <c r="L397" s="160"/>
      <c r="M397" s="763"/>
      <c r="N397" s="242"/>
      <c r="O397" s="763"/>
      <c r="P397" s="191"/>
      <c r="Q397" s="763"/>
      <c r="R397" s="259"/>
      <c r="S397" s="701"/>
      <c r="T397" s="182"/>
      <c r="U397" s="1060">
        <f t="shared" si="97"/>
        <v>0</v>
      </c>
      <c r="V397" s="954"/>
      <c r="W397" s="265"/>
      <c r="X397" s="121">
        <f t="shared" si="96"/>
        <v>0</v>
      </c>
      <c r="Y397" s="959">
        <f t="shared" si="98"/>
        <v>0</v>
      </c>
      <c r="Z397" s="17">
        <f t="shared" si="99"/>
        <v>0</v>
      </c>
      <c r="AA397" s="17">
        <f t="shared" si="100"/>
        <v>0</v>
      </c>
      <c r="AB397" s="17">
        <f t="shared" si="101"/>
        <v>0</v>
      </c>
      <c r="AC397" s="17">
        <f t="shared" si="102"/>
        <v>0</v>
      </c>
      <c r="AD397" s="17">
        <f t="shared" si="103"/>
        <v>0</v>
      </c>
      <c r="AE397" s="17">
        <f t="shared" si="104"/>
        <v>0</v>
      </c>
      <c r="AF397" s="17">
        <f t="shared" si="105"/>
        <v>0</v>
      </c>
      <c r="AR397" s="57">
        <f t="shared" si="106"/>
        <v>0</v>
      </c>
    </row>
    <row r="398" spans="1:44" ht="15.75" customHeight="1" x14ac:dyDescent="0.3">
      <c r="A398" s="37">
        <v>7</v>
      </c>
      <c r="B398" s="19"/>
      <c r="C398" s="19"/>
      <c r="D398" s="20"/>
      <c r="E398" s="47"/>
      <c r="F398" s="119"/>
      <c r="G398" s="758"/>
      <c r="H398" s="495"/>
      <c r="I398" s="763"/>
      <c r="J398" s="395"/>
      <c r="K398" s="763"/>
      <c r="L398" s="160"/>
      <c r="M398" s="763"/>
      <c r="N398" s="242"/>
      <c r="O398" s="763"/>
      <c r="P398" s="191"/>
      <c r="Q398" s="763"/>
      <c r="R398" s="259"/>
      <c r="S398" s="701"/>
      <c r="T398" s="182"/>
      <c r="U398" s="1060">
        <f t="shared" si="97"/>
        <v>0</v>
      </c>
      <c r="V398" s="954"/>
      <c r="W398" s="265"/>
      <c r="X398" s="121">
        <f t="shared" si="96"/>
        <v>0</v>
      </c>
      <c r="Y398" s="959">
        <f t="shared" si="98"/>
        <v>0</v>
      </c>
      <c r="Z398" s="17">
        <f t="shared" si="99"/>
        <v>0</v>
      </c>
      <c r="AA398" s="17">
        <f t="shared" si="100"/>
        <v>0</v>
      </c>
      <c r="AB398" s="17">
        <f t="shared" si="101"/>
        <v>0</v>
      </c>
      <c r="AC398" s="17">
        <f t="shared" si="102"/>
        <v>0</v>
      </c>
      <c r="AD398" s="17">
        <f t="shared" si="103"/>
        <v>0</v>
      </c>
      <c r="AE398" s="17">
        <f t="shared" si="104"/>
        <v>0</v>
      </c>
      <c r="AF398" s="17">
        <f t="shared" si="105"/>
        <v>0</v>
      </c>
      <c r="AR398" s="57">
        <f t="shared" si="106"/>
        <v>0</v>
      </c>
    </row>
    <row r="399" spans="1:44" ht="15.75" customHeight="1" x14ac:dyDescent="0.3">
      <c r="A399" s="37">
        <v>8</v>
      </c>
      <c r="B399" s="19"/>
      <c r="C399" s="19"/>
      <c r="D399" s="20"/>
      <c r="E399" s="47"/>
      <c r="F399" s="119"/>
      <c r="G399" s="758"/>
      <c r="H399" s="495"/>
      <c r="I399" s="763"/>
      <c r="J399" s="395"/>
      <c r="K399" s="763"/>
      <c r="L399" s="160"/>
      <c r="M399" s="763"/>
      <c r="N399" s="242"/>
      <c r="O399" s="763"/>
      <c r="P399" s="191"/>
      <c r="Q399" s="763"/>
      <c r="R399" s="259"/>
      <c r="S399" s="701"/>
      <c r="T399" s="182"/>
      <c r="U399" s="1060">
        <f t="shared" si="97"/>
        <v>0</v>
      </c>
      <c r="V399" s="954"/>
      <c r="W399" s="265"/>
      <c r="X399" s="121">
        <f t="shared" si="96"/>
        <v>0</v>
      </c>
      <c r="Y399" s="959">
        <f t="shared" si="98"/>
        <v>0</v>
      </c>
      <c r="Z399" s="17">
        <f t="shared" si="99"/>
        <v>0</v>
      </c>
      <c r="AA399" s="17">
        <f t="shared" si="100"/>
        <v>0</v>
      </c>
      <c r="AB399" s="17">
        <f t="shared" si="101"/>
        <v>0</v>
      </c>
      <c r="AC399" s="17">
        <f t="shared" si="102"/>
        <v>0</v>
      </c>
      <c r="AD399" s="17">
        <f t="shared" si="103"/>
        <v>0</v>
      </c>
      <c r="AE399" s="17">
        <f t="shared" si="104"/>
        <v>0</v>
      </c>
      <c r="AF399" s="17">
        <f t="shared" si="105"/>
        <v>0</v>
      </c>
      <c r="AR399" s="57">
        <f t="shared" si="106"/>
        <v>0</v>
      </c>
    </row>
    <row r="400" spans="1:44" ht="15.75" customHeight="1" x14ac:dyDescent="0.3">
      <c r="A400" s="37">
        <v>9</v>
      </c>
      <c r="B400" s="19"/>
      <c r="C400" s="19"/>
      <c r="D400" s="20"/>
      <c r="E400" s="47"/>
      <c r="F400" s="119"/>
      <c r="G400" s="758"/>
      <c r="H400" s="495"/>
      <c r="I400" s="763"/>
      <c r="J400" s="395"/>
      <c r="K400" s="763"/>
      <c r="L400" s="160"/>
      <c r="M400" s="763"/>
      <c r="N400" s="242"/>
      <c r="O400" s="763"/>
      <c r="P400" s="191"/>
      <c r="Q400" s="763"/>
      <c r="R400" s="259"/>
      <c r="S400" s="701"/>
      <c r="T400" s="182"/>
      <c r="U400" s="1060">
        <f t="shared" si="97"/>
        <v>0</v>
      </c>
      <c r="V400" s="954"/>
      <c r="W400" s="265"/>
      <c r="X400" s="121">
        <f t="shared" si="96"/>
        <v>0</v>
      </c>
      <c r="Y400" s="959">
        <f t="shared" si="98"/>
        <v>0</v>
      </c>
      <c r="Z400" s="17">
        <f t="shared" si="99"/>
        <v>0</v>
      </c>
      <c r="AA400" s="17">
        <f t="shared" si="100"/>
        <v>0</v>
      </c>
      <c r="AB400" s="17">
        <f t="shared" si="101"/>
        <v>0</v>
      </c>
      <c r="AC400" s="17">
        <f t="shared" si="102"/>
        <v>0</v>
      </c>
      <c r="AD400" s="17">
        <f t="shared" si="103"/>
        <v>0</v>
      </c>
      <c r="AE400" s="17">
        <f t="shared" si="104"/>
        <v>0</v>
      </c>
      <c r="AF400" s="17">
        <f t="shared" si="105"/>
        <v>0</v>
      </c>
      <c r="AR400" s="57">
        <f t="shared" si="106"/>
        <v>0</v>
      </c>
    </row>
    <row r="401" spans="1:44" ht="15.75" customHeight="1" x14ac:dyDescent="0.3">
      <c r="A401" s="37">
        <v>10</v>
      </c>
      <c r="B401" s="19"/>
      <c r="C401" s="19"/>
      <c r="D401" s="20"/>
      <c r="E401" s="47"/>
      <c r="F401" s="119"/>
      <c r="G401" s="758"/>
      <c r="H401" s="495"/>
      <c r="I401" s="763"/>
      <c r="J401" s="395"/>
      <c r="K401" s="763"/>
      <c r="L401" s="160"/>
      <c r="M401" s="763"/>
      <c r="N401" s="242"/>
      <c r="O401" s="763"/>
      <c r="P401" s="191"/>
      <c r="Q401" s="763"/>
      <c r="R401" s="259"/>
      <c r="S401" s="701"/>
      <c r="T401" s="182"/>
      <c r="U401" s="1060">
        <f t="shared" si="97"/>
        <v>0</v>
      </c>
      <c r="V401" s="954"/>
      <c r="W401" s="265"/>
      <c r="X401" s="121">
        <f t="shared" si="96"/>
        <v>0</v>
      </c>
      <c r="Y401" s="959">
        <f t="shared" si="98"/>
        <v>0</v>
      </c>
      <c r="Z401" s="17">
        <f t="shared" si="99"/>
        <v>0</v>
      </c>
      <c r="AA401" s="17">
        <f t="shared" si="100"/>
        <v>0</v>
      </c>
      <c r="AB401" s="17">
        <f t="shared" si="101"/>
        <v>0</v>
      </c>
      <c r="AC401" s="17">
        <f t="shared" si="102"/>
        <v>0</v>
      </c>
      <c r="AD401" s="17">
        <f t="shared" si="103"/>
        <v>0</v>
      </c>
      <c r="AE401" s="17">
        <f t="shared" si="104"/>
        <v>0</v>
      </c>
      <c r="AF401" s="17">
        <f t="shared" si="105"/>
        <v>0</v>
      </c>
      <c r="AR401" s="57">
        <f t="shared" si="106"/>
        <v>0</v>
      </c>
    </row>
    <row r="402" spans="1:44" ht="15.75" customHeight="1" x14ac:dyDescent="0.3">
      <c r="A402" s="37">
        <v>11</v>
      </c>
      <c r="B402" s="19"/>
      <c r="C402" s="19"/>
      <c r="D402" s="20"/>
      <c r="E402" s="47"/>
      <c r="F402" s="119"/>
      <c r="G402" s="758"/>
      <c r="H402" s="495"/>
      <c r="I402" s="763"/>
      <c r="J402" s="395"/>
      <c r="K402" s="763"/>
      <c r="L402" s="160"/>
      <c r="M402" s="763"/>
      <c r="N402" s="242"/>
      <c r="O402" s="763"/>
      <c r="P402" s="191"/>
      <c r="Q402" s="763"/>
      <c r="R402" s="259"/>
      <c r="S402" s="701"/>
      <c r="T402" s="182"/>
      <c r="U402" s="1060">
        <f t="shared" si="97"/>
        <v>0</v>
      </c>
      <c r="V402" s="954"/>
      <c r="W402" s="265"/>
      <c r="X402" s="121">
        <f t="shared" si="96"/>
        <v>0</v>
      </c>
      <c r="Y402" s="959">
        <f t="shared" si="98"/>
        <v>0</v>
      </c>
      <c r="Z402" s="17">
        <f t="shared" si="99"/>
        <v>0</v>
      </c>
      <c r="AA402" s="17">
        <f t="shared" si="100"/>
        <v>0</v>
      </c>
      <c r="AB402" s="17">
        <f t="shared" si="101"/>
        <v>0</v>
      </c>
      <c r="AC402" s="17">
        <f t="shared" si="102"/>
        <v>0</v>
      </c>
      <c r="AD402" s="17">
        <f t="shared" si="103"/>
        <v>0</v>
      </c>
      <c r="AE402" s="17">
        <f t="shared" si="104"/>
        <v>0</v>
      </c>
      <c r="AF402" s="17">
        <f t="shared" si="105"/>
        <v>0</v>
      </c>
      <c r="AR402" s="57">
        <f t="shared" si="106"/>
        <v>0</v>
      </c>
    </row>
    <row r="403" spans="1:44" ht="15.75" customHeight="1" x14ac:dyDescent="0.3">
      <c r="A403" s="37">
        <v>12</v>
      </c>
      <c r="B403" s="19"/>
      <c r="C403" s="19"/>
      <c r="D403" s="20"/>
      <c r="E403" s="47"/>
      <c r="F403" s="119"/>
      <c r="G403" s="758"/>
      <c r="H403" s="495"/>
      <c r="I403" s="763"/>
      <c r="J403" s="395"/>
      <c r="K403" s="763"/>
      <c r="L403" s="160"/>
      <c r="M403" s="763"/>
      <c r="N403" s="242"/>
      <c r="O403" s="763"/>
      <c r="P403" s="191"/>
      <c r="Q403" s="763"/>
      <c r="R403" s="259"/>
      <c r="S403" s="701"/>
      <c r="T403" s="182"/>
      <c r="U403" s="1060">
        <f t="shared" si="97"/>
        <v>0</v>
      </c>
      <c r="V403" s="954"/>
      <c r="W403" s="265"/>
      <c r="X403" s="121">
        <f t="shared" si="96"/>
        <v>0</v>
      </c>
      <c r="Y403" s="959">
        <f t="shared" si="98"/>
        <v>0</v>
      </c>
      <c r="Z403" s="17">
        <f t="shared" si="99"/>
        <v>0</v>
      </c>
      <c r="AA403" s="17">
        <f t="shared" si="100"/>
        <v>0</v>
      </c>
      <c r="AB403" s="17">
        <f t="shared" si="101"/>
        <v>0</v>
      </c>
      <c r="AC403" s="17">
        <f t="shared" si="102"/>
        <v>0</v>
      </c>
      <c r="AD403" s="17">
        <f t="shared" si="103"/>
        <v>0</v>
      </c>
      <c r="AE403" s="17">
        <f t="shared" si="104"/>
        <v>0</v>
      </c>
      <c r="AF403" s="17">
        <f t="shared" si="105"/>
        <v>0</v>
      </c>
      <c r="AR403" s="57">
        <f t="shared" si="106"/>
        <v>0</v>
      </c>
    </row>
    <row r="404" spans="1:44" ht="15.75" customHeight="1" x14ac:dyDescent="0.3">
      <c r="A404" s="37">
        <v>13</v>
      </c>
      <c r="B404" s="19"/>
      <c r="C404" s="19"/>
      <c r="D404" s="20"/>
      <c r="E404" s="47"/>
      <c r="F404" s="119"/>
      <c r="G404" s="758"/>
      <c r="H404" s="495"/>
      <c r="I404" s="763"/>
      <c r="J404" s="395"/>
      <c r="K404" s="763"/>
      <c r="L404" s="160"/>
      <c r="M404" s="763"/>
      <c r="N404" s="242"/>
      <c r="O404" s="763"/>
      <c r="P404" s="191"/>
      <c r="Q404" s="763"/>
      <c r="R404" s="259"/>
      <c r="S404" s="701"/>
      <c r="T404" s="182"/>
      <c r="U404" s="1060">
        <f t="shared" si="97"/>
        <v>0</v>
      </c>
      <c r="V404" s="954"/>
      <c r="W404" s="265"/>
      <c r="X404" s="121">
        <f t="shared" si="96"/>
        <v>0</v>
      </c>
      <c r="Y404" s="959">
        <f t="shared" si="98"/>
        <v>0</v>
      </c>
      <c r="Z404" s="17">
        <f t="shared" si="99"/>
        <v>0</v>
      </c>
      <c r="AA404" s="17">
        <f t="shared" si="100"/>
        <v>0</v>
      </c>
      <c r="AB404" s="17">
        <f t="shared" si="101"/>
        <v>0</v>
      </c>
      <c r="AC404" s="17">
        <f t="shared" si="102"/>
        <v>0</v>
      </c>
      <c r="AD404" s="17">
        <f t="shared" si="103"/>
        <v>0</v>
      </c>
      <c r="AE404" s="17">
        <f t="shared" si="104"/>
        <v>0</v>
      </c>
      <c r="AF404" s="17">
        <f t="shared" si="105"/>
        <v>0</v>
      </c>
      <c r="AR404" s="57">
        <f t="shared" si="106"/>
        <v>0</v>
      </c>
    </row>
    <row r="405" spans="1:44" ht="15.75" customHeight="1" x14ac:dyDescent="0.3">
      <c r="A405" s="37">
        <v>14</v>
      </c>
      <c r="B405" s="19"/>
      <c r="C405" s="19"/>
      <c r="D405" s="20"/>
      <c r="E405" s="47"/>
      <c r="F405" s="119"/>
      <c r="G405" s="758"/>
      <c r="H405" s="495"/>
      <c r="I405" s="763"/>
      <c r="J405" s="395"/>
      <c r="K405" s="763"/>
      <c r="L405" s="160"/>
      <c r="M405" s="763"/>
      <c r="N405" s="242"/>
      <c r="O405" s="763"/>
      <c r="P405" s="191"/>
      <c r="Q405" s="763"/>
      <c r="R405" s="259"/>
      <c r="S405" s="701"/>
      <c r="T405" s="182"/>
      <c r="U405" s="1060">
        <f t="shared" si="97"/>
        <v>0</v>
      </c>
      <c r="V405" s="954"/>
      <c r="W405" s="265"/>
      <c r="X405" s="121">
        <f t="shared" si="96"/>
        <v>0</v>
      </c>
      <c r="Y405" s="959">
        <f t="shared" si="98"/>
        <v>0</v>
      </c>
      <c r="Z405" s="17">
        <f t="shared" si="99"/>
        <v>0</v>
      </c>
      <c r="AA405" s="17">
        <f t="shared" si="100"/>
        <v>0</v>
      </c>
      <c r="AB405" s="17">
        <f t="shared" si="101"/>
        <v>0</v>
      </c>
      <c r="AC405" s="17">
        <f t="shared" si="102"/>
        <v>0</v>
      </c>
      <c r="AD405" s="17">
        <f t="shared" si="103"/>
        <v>0</v>
      </c>
      <c r="AE405" s="17">
        <f t="shared" si="104"/>
        <v>0</v>
      </c>
      <c r="AF405" s="17">
        <f t="shared" si="105"/>
        <v>0</v>
      </c>
      <c r="AR405" s="57">
        <f t="shared" si="106"/>
        <v>0</v>
      </c>
    </row>
    <row r="406" spans="1:44" ht="15.75" customHeight="1" x14ac:dyDescent="0.3">
      <c r="A406" s="37">
        <v>15</v>
      </c>
      <c r="B406" s="19"/>
      <c r="C406" s="19"/>
      <c r="D406" s="20"/>
      <c r="E406" s="47"/>
      <c r="F406" s="119"/>
      <c r="G406" s="758"/>
      <c r="H406" s="495"/>
      <c r="I406" s="763"/>
      <c r="J406" s="395"/>
      <c r="K406" s="763"/>
      <c r="L406" s="160"/>
      <c r="M406" s="763"/>
      <c r="N406" s="242"/>
      <c r="O406" s="763"/>
      <c r="P406" s="191"/>
      <c r="Q406" s="763"/>
      <c r="R406" s="259"/>
      <c r="S406" s="701"/>
      <c r="T406" s="182"/>
      <c r="U406" s="1060">
        <f t="shared" si="97"/>
        <v>0</v>
      </c>
      <c r="V406" s="954"/>
      <c r="W406" s="265"/>
      <c r="X406" s="121">
        <f t="shared" si="96"/>
        <v>0</v>
      </c>
      <c r="Y406" s="959">
        <f t="shared" si="98"/>
        <v>0</v>
      </c>
      <c r="Z406" s="17">
        <f t="shared" si="99"/>
        <v>0</v>
      </c>
      <c r="AA406" s="17">
        <f t="shared" si="100"/>
        <v>0</v>
      </c>
      <c r="AB406" s="17">
        <f t="shared" si="101"/>
        <v>0</v>
      </c>
      <c r="AC406" s="17">
        <f t="shared" si="102"/>
        <v>0</v>
      </c>
      <c r="AD406" s="17">
        <f t="shared" si="103"/>
        <v>0</v>
      </c>
      <c r="AE406" s="17">
        <f t="shared" si="104"/>
        <v>0</v>
      </c>
      <c r="AF406" s="17">
        <f t="shared" si="105"/>
        <v>0</v>
      </c>
      <c r="AR406" s="57">
        <f t="shared" si="106"/>
        <v>0</v>
      </c>
    </row>
    <row r="407" spans="1:44" ht="15.75" customHeight="1" x14ac:dyDescent="0.3">
      <c r="A407" s="37">
        <v>17</v>
      </c>
      <c r="B407" s="19"/>
      <c r="C407" s="19"/>
      <c r="D407" s="20"/>
      <c r="E407" s="47"/>
      <c r="F407" s="119"/>
      <c r="G407" s="758"/>
      <c r="H407" s="495"/>
      <c r="I407" s="763"/>
      <c r="J407" s="395"/>
      <c r="K407" s="763"/>
      <c r="L407" s="160"/>
      <c r="M407" s="763"/>
      <c r="N407" s="242"/>
      <c r="O407" s="763"/>
      <c r="P407" s="191"/>
      <c r="Q407" s="763"/>
      <c r="R407" s="259"/>
      <c r="S407" s="701"/>
      <c r="T407" s="182"/>
      <c r="U407" s="1060">
        <f t="shared" si="97"/>
        <v>0</v>
      </c>
      <c r="V407" s="954"/>
      <c r="W407" s="265"/>
      <c r="X407" s="121">
        <f t="shared" si="96"/>
        <v>0</v>
      </c>
      <c r="Y407" s="959">
        <f t="shared" si="98"/>
        <v>0</v>
      </c>
      <c r="Z407" s="17">
        <f t="shared" si="99"/>
        <v>0</v>
      </c>
      <c r="AA407" s="17">
        <f t="shared" si="100"/>
        <v>0</v>
      </c>
      <c r="AB407" s="17">
        <f t="shared" si="101"/>
        <v>0</v>
      </c>
      <c r="AC407" s="17">
        <f t="shared" si="102"/>
        <v>0</v>
      </c>
      <c r="AD407" s="17">
        <f t="shared" si="103"/>
        <v>0</v>
      </c>
      <c r="AE407" s="17">
        <f t="shared" si="104"/>
        <v>0</v>
      </c>
      <c r="AF407" s="17">
        <f t="shared" si="105"/>
        <v>0</v>
      </c>
      <c r="AR407" s="57">
        <f t="shared" si="106"/>
        <v>0</v>
      </c>
    </row>
    <row r="408" spans="1:44" ht="15.75" customHeight="1" x14ac:dyDescent="0.3">
      <c r="A408" s="37">
        <v>18</v>
      </c>
      <c r="B408" s="19"/>
      <c r="C408" s="19"/>
      <c r="D408" s="20"/>
      <c r="E408" s="47"/>
      <c r="F408" s="119"/>
      <c r="G408" s="758"/>
      <c r="H408" s="495"/>
      <c r="I408" s="763"/>
      <c r="J408" s="395"/>
      <c r="K408" s="763"/>
      <c r="L408" s="160"/>
      <c r="M408" s="763"/>
      <c r="N408" s="242"/>
      <c r="O408" s="763"/>
      <c r="P408" s="191"/>
      <c r="Q408" s="763"/>
      <c r="R408" s="259"/>
      <c r="S408" s="701"/>
      <c r="T408" s="182"/>
      <c r="U408" s="1060">
        <f t="shared" si="97"/>
        <v>0</v>
      </c>
      <c r="V408" s="954"/>
      <c r="W408" s="265"/>
      <c r="X408" s="121">
        <f t="shared" si="96"/>
        <v>0</v>
      </c>
      <c r="Y408" s="959">
        <f t="shared" si="98"/>
        <v>0</v>
      </c>
      <c r="Z408" s="17">
        <f t="shared" si="99"/>
        <v>0</v>
      </c>
      <c r="AA408" s="17">
        <f t="shared" si="100"/>
        <v>0</v>
      </c>
      <c r="AB408" s="17">
        <f t="shared" si="101"/>
        <v>0</v>
      </c>
      <c r="AC408" s="17">
        <f t="shared" si="102"/>
        <v>0</v>
      </c>
      <c r="AD408" s="17">
        <f t="shared" si="103"/>
        <v>0</v>
      </c>
      <c r="AE408" s="17">
        <f t="shared" si="104"/>
        <v>0</v>
      </c>
      <c r="AF408" s="17">
        <f t="shared" si="105"/>
        <v>0</v>
      </c>
      <c r="AR408" s="57">
        <f t="shared" si="106"/>
        <v>0</v>
      </c>
    </row>
    <row r="409" spans="1:44" ht="15.75" customHeight="1" x14ac:dyDescent="0.3">
      <c r="A409" s="37">
        <v>19</v>
      </c>
      <c r="B409" s="19"/>
      <c r="C409" s="19"/>
      <c r="D409" s="20"/>
      <c r="E409" s="47"/>
      <c r="F409" s="119"/>
      <c r="G409" s="758"/>
      <c r="H409" s="495"/>
      <c r="I409" s="763"/>
      <c r="J409" s="395"/>
      <c r="K409" s="763"/>
      <c r="L409" s="160"/>
      <c r="M409" s="763"/>
      <c r="N409" s="242"/>
      <c r="O409" s="763"/>
      <c r="P409" s="191"/>
      <c r="Q409" s="763"/>
      <c r="R409" s="259"/>
      <c r="S409" s="701"/>
      <c r="T409" s="182"/>
      <c r="U409" s="1060">
        <f t="shared" si="97"/>
        <v>0</v>
      </c>
      <c r="V409" s="954"/>
      <c r="W409" s="265"/>
      <c r="X409" s="121">
        <f t="shared" si="96"/>
        <v>0</v>
      </c>
      <c r="Y409" s="959">
        <f t="shared" si="98"/>
        <v>0</v>
      </c>
      <c r="Z409" s="17">
        <f t="shared" si="99"/>
        <v>0</v>
      </c>
      <c r="AA409" s="17">
        <f t="shared" si="100"/>
        <v>0</v>
      </c>
      <c r="AB409" s="17">
        <f t="shared" si="101"/>
        <v>0</v>
      </c>
      <c r="AC409" s="17">
        <f t="shared" si="102"/>
        <v>0</v>
      </c>
      <c r="AD409" s="17">
        <f t="shared" si="103"/>
        <v>0</v>
      </c>
      <c r="AE409" s="17">
        <f t="shared" si="104"/>
        <v>0</v>
      </c>
      <c r="AF409" s="17">
        <f t="shared" si="105"/>
        <v>0</v>
      </c>
      <c r="AR409" s="57">
        <f t="shared" si="106"/>
        <v>0</v>
      </c>
    </row>
    <row r="410" spans="1:44" ht="15.75" customHeight="1" x14ac:dyDescent="0.3">
      <c r="A410" s="37">
        <v>20</v>
      </c>
      <c r="B410" s="19"/>
      <c r="C410" s="19"/>
      <c r="D410" s="20"/>
      <c r="E410" s="47"/>
      <c r="F410" s="119"/>
      <c r="G410" s="758"/>
      <c r="H410" s="495"/>
      <c r="I410" s="763"/>
      <c r="J410" s="395"/>
      <c r="K410" s="763"/>
      <c r="L410" s="160"/>
      <c r="M410" s="763"/>
      <c r="N410" s="242"/>
      <c r="O410" s="763"/>
      <c r="P410" s="191"/>
      <c r="Q410" s="763"/>
      <c r="R410" s="259"/>
      <c r="S410" s="701"/>
      <c r="T410" s="182"/>
      <c r="U410" s="1060">
        <f t="shared" si="97"/>
        <v>0</v>
      </c>
      <c r="V410" s="954"/>
      <c r="W410" s="265"/>
      <c r="X410" s="121">
        <f t="shared" si="96"/>
        <v>0</v>
      </c>
      <c r="Y410" s="959">
        <f t="shared" si="98"/>
        <v>0</v>
      </c>
      <c r="Z410" s="17">
        <f t="shared" si="99"/>
        <v>0</v>
      </c>
      <c r="AA410" s="17">
        <f t="shared" si="100"/>
        <v>0</v>
      </c>
      <c r="AB410" s="17">
        <f t="shared" si="101"/>
        <v>0</v>
      </c>
      <c r="AC410" s="17">
        <f t="shared" si="102"/>
        <v>0</v>
      </c>
      <c r="AD410" s="17">
        <f t="shared" si="103"/>
        <v>0</v>
      </c>
      <c r="AE410" s="17">
        <f t="shared" si="104"/>
        <v>0</v>
      </c>
      <c r="AF410" s="17">
        <f t="shared" si="105"/>
        <v>0</v>
      </c>
      <c r="AR410" s="57">
        <f t="shared" si="106"/>
        <v>0</v>
      </c>
    </row>
    <row r="411" spans="1:44" ht="15.75" customHeight="1" x14ac:dyDescent="0.3">
      <c r="A411" s="37">
        <v>21</v>
      </c>
      <c r="B411" s="19"/>
      <c r="C411" s="19"/>
      <c r="D411" s="20"/>
      <c r="E411" s="47"/>
      <c r="F411" s="119"/>
      <c r="G411" s="758"/>
      <c r="H411" s="495"/>
      <c r="I411" s="763"/>
      <c r="J411" s="395"/>
      <c r="K411" s="763"/>
      <c r="L411" s="160"/>
      <c r="M411" s="763"/>
      <c r="N411" s="242"/>
      <c r="O411" s="763"/>
      <c r="P411" s="191"/>
      <c r="Q411" s="763"/>
      <c r="R411" s="259"/>
      <c r="S411" s="701"/>
      <c r="T411" s="182"/>
      <c r="U411" s="1060">
        <f t="shared" si="97"/>
        <v>0</v>
      </c>
      <c r="V411" s="954"/>
      <c r="W411" s="265"/>
      <c r="X411" s="121">
        <f t="shared" si="96"/>
        <v>0</v>
      </c>
      <c r="Y411" s="959">
        <f t="shared" si="98"/>
        <v>0</v>
      </c>
      <c r="Z411" s="17">
        <f t="shared" si="99"/>
        <v>0</v>
      </c>
      <c r="AA411" s="17">
        <f t="shared" si="100"/>
        <v>0</v>
      </c>
      <c r="AB411" s="17">
        <f t="shared" si="101"/>
        <v>0</v>
      </c>
      <c r="AC411" s="17">
        <f t="shared" si="102"/>
        <v>0</v>
      </c>
      <c r="AD411" s="17">
        <f t="shared" si="103"/>
        <v>0</v>
      </c>
      <c r="AE411" s="17">
        <f t="shared" si="104"/>
        <v>0</v>
      </c>
      <c r="AF411" s="17">
        <f t="shared" si="105"/>
        <v>0</v>
      </c>
      <c r="AR411" s="57">
        <f t="shared" si="106"/>
        <v>0</v>
      </c>
    </row>
    <row r="412" spans="1:44" ht="15.75" customHeight="1" x14ac:dyDescent="0.3">
      <c r="A412" s="37">
        <v>22</v>
      </c>
      <c r="B412" s="19"/>
      <c r="C412" s="19"/>
      <c r="D412" s="20"/>
      <c r="E412" s="47"/>
      <c r="F412" s="119"/>
      <c r="G412" s="758"/>
      <c r="H412" s="495"/>
      <c r="I412" s="763"/>
      <c r="J412" s="395"/>
      <c r="K412" s="763"/>
      <c r="L412" s="160"/>
      <c r="M412" s="763"/>
      <c r="N412" s="242"/>
      <c r="O412" s="763"/>
      <c r="P412" s="191"/>
      <c r="Q412" s="763"/>
      <c r="R412" s="259"/>
      <c r="S412" s="701"/>
      <c r="T412" s="182"/>
      <c r="U412" s="1060">
        <f t="shared" si="97"/>
        <v>0</v>
      </c>
      <c r="V412" s="954"/>
      <c r="W412" s="265"/>
      <c r="X412" s="121">
        <f t="shared" si="96"/>
        <v>0</v>
      </c>
      <c r="Y412" s="959">
        <f t="shared" si="98"/>
        <v>0</v>
      </c>
      <c r="Z412" s="17">
        <f t="shared" si="99"/>
        <v>0</v>
      </c>
      <c r="AA412" s="17">
        <f t="shared" si="100"/>
        <v>0</v>
      </c>
      <c r="AB412" s="17">
        <f t="shared" si="101"/>
        <v>0</v>
      </c>
      <c r="AC412" s="17">
        <f t="shared" si="102"/>
        <v>0</v>
      </c>
      <c r="AD412" s="17">
        <f t="shared" si="103"/>
        <v>0</v>
      </c>
      <c r="AE412" s="17">
        <f t="shared" si="104"/>
        <v>0</v>
      </c>
      <c r="AF412" s="17">
        <f t="shared" si="105"/>
        <v>0</v>
      </c>
      <c r="AR412" s="57">
        <f t="shared" si="106"/>
        <v>0</v>
      </c>
    </row>
    <row r="413" spans="1:44" ht="15.75" customHeight="1" x14ac:dyDescent="0.3">
      <c r="A413" s="37">
        <v>23</v>
      </c>
      <c r="B413" s="19"/>
      <c r="C413" s="19"/>
      <c r="D413" s="20"/>
      <c r="E413" s="47"/>
      <c r="F413" s="119"/>
      <c r="G413" s="758"/>
      <c r="H413" s="495"/>
      <c r="I413" s="763"/>
      <c r="J413" s="395"/>
      <c r="K413" s="763"/>
      <c r="L413" s="160"/>
      <c r="M413" s="763"/>
      <c r="N413" s="242"/>
      <c r="O413" s="763"/>
      <c r="P413" s="191"/>
      <c r="Q413" s="763"/>
      <c r="R413" s="259"/>
      <c r="S413" s="701"/>
      <c r="T413" s="182"/>
      <c r="U413" s="1060">
        <f t="shared" si="97"/>
        <v>0</v>
      </c>
      <c r="V413" s="954"/>
      <c r="W413" s="265"/>
      <c r="X413" s="121">
        <f t="shared" si="96"/>
        <v>0</v>
      </c>
      <c r="Y413" s="959">
        <f t="shared" si="98"/>
        <v>0</v>
      </c>
      <c r="Z413" s="17">
        <f t="shared" si="99"/>
        <v>0</v>
      </c>
      <c r="AA413" s="17">
        <f t="shared" si="100"/>
        <v>0</v>
      </c>
      <c r="AB413" s="17">
        <f t="shared" si="101"/>
        <v>0</v>
      </c>
      <c r="AC413" s="17">
        <f t="shared" si="102"/>
        <v>0</v>
      </c>
      <c r="AD413" s="17">
        <f t="shared" si="103"/>
        <v>0</v>
      </c>
      <c r="AE413" s="17">
        <f t="shared" si="104"/>
        <v>0</v>
      </c>
      <c r="AF413" s="17">
        <f t="shared" si="105"/>
        <v>0</v>
      </c>
      <c r="AR413" s="57">
        <f t="shared" si="106"/>
        <v>0</v>
      </c>
    </row>
    <row r="414" spans="1:44" ht="15.75" customHeight="1" x14ac:dyDescent="0.3">
      <c r="A414" s="37">
        <v>24</v>
      </c>
      <c r="B414" s="19"/>
      <c r="C414" s="19"/>
      <c r="D414" s="20"/>
      <c r="E414" s="47"/>
      <c r="F414" s="119"/>
      <c r="G414" s="758"/>
      <c r="H414" s="495"/>
      <c r="I414" s="763"/>
      <c r="J414" s="395"/>
      <c r="K414" s="763"/>
      <c r="L414" s="160"/>
      <c r="M414" s="763"/>
      <c r="N414" s="242"/>
      <c r="O414" s="763"/>
      <c r="P414" s="191"/>
      <c r="Q414" s="763"/>
      <c r="R414" s="259"/>
      <c r="S414" s="701"/>
      <c r="T414" s="182"/>
      <c r="U414" s="1060">
        <f t="shared" si="97"/>
        <v>0</v>
      </c>
      <c r="V414" s="954"/>
      <c r="W414" s="265"/>
      <c r="X414" s="121">
        <f t="shared" ref="X414:X477" si="107">F414+G414+I414+K414+M414+O414+Q414+S414-H414-J414-L414-N414-P414-R414-T414-W414</f>
        <v>0</v>
      </c>
      <c r="Y414" s="959">
        <f t="shared" si="98"/>
        <v>0</v>
      </c>
      <c r="Z414" s="17">
        <f t="shared" si="99"/>
        <v>0</v>
      </c>
      <c r="AA414" s="17">
        <f t="shared" si="100"/>
        <v>0</v>
      </c>
      <c r="AB414" s="17">
        <f t="shared" si="101"/>
        <v>0</v>
      </c>
      <c r="AC414" s="17">
        <f t="shared" si="102"/>
        <v>0</v>
      </c>
      <c r="AD414" s="17">
        <f t="shared" si="103"/>
        <v>0</v>
      </c>
      <c r="AE414" s="17">
        <f t="shared" si="104"/>
        <v>0</v>
      </c>
      <c r="AF414" s="17">
        <f t="shared" si="105"/>
        <v>0</v>
      </c>
      <c r="AR414" s="57">
        <f t="shared" si="106"/>
        <v>0</v>
      </c>
    </row>
    <row r="415" spans="1:44" ht="15.75" customHeight="1" x14ac:dyDescent="0.3">
      <c r="A415" s="37">
        <v>25</v>
      </c>
      <c r="B415" s="19"/>
      <c r="C415" s="19"/>
      <c r="D415" s="20"/>
      <c r="E415" s="47"/>
      <c r="F415" s="119"/>
      <c r="G415" s="758"/>
      <c r="H415" s="495"/>
      <c r="I415" s="763"/>
      <c r="J415" s="395"/>
      <c r="K415" s="763"/>
      <c r="L415" s="160"/>
      <c r="M415" s="763"/>
      <c r="N415" s="242"/>
      <c r="O415" s="763"/>
      <c r="P415" s="191"/>
      <c r="Q415" s="763"/>
      <c r="R415" s="259"/>
      <c r="S415" s="701"/>
      <c r="T415" s="182"/>
      <c r="U415" s="1060">
        <f t="shared" si="97"/>
        <v>0</v>
      </c>
      <c r="V415" s="954"/>
      <c r="W415" s="265"/>
      <c r="X415" s="121">
        <f t="shared" si="107"/>
        <v>0</v>
      </c>
      <c r="Y415" s="959">
        <f t="shared" si="98"/>
        <v>0</v>
      </c>
      <c r="Z415" s="17">
        <f t="shared" si="99"/>
        <v>0</v>
      </c>
      <c r="AA415" s="17">
        <f t="shared" si="100"/>
        <v>0</v>
      </c>
      <c r="AB415" s="17">
        <f t="shared" si="101"/>
        <v>0</v>
      </c>
      <c r="AC415" s="17">
        <f t="shared" si="102"/>
        <v>0</v>
      </c>
      <c r="AD415" s="17">
        <f t="shared" si="103"/>
        <v>0</v>
      </c>
      <c r="AE415" s="17">
        <f t="shared" si="104"/>
        <v>0</v>
      </c>
      <c r="AF415" s="17">
        <f t="shared" si="105"/>
        <v>0</v>
      </c>
      <c r="AR415" s="57">
        <f t="shared" si="106"/>
        <v>0</v>
      </c>
    </row>
    <row r="416" spans="1:44" ht="15.75" customHeight="1" x14ac:dyDescent="0.3">
      <c r="A416" s="37">
        <v>26</v>
      </c>
      <c r="B416" s="19"/>
      <c r="C416" s="19"/>
      <c r="D416" s="20"/>
      <c r="E416" s="47"/>
      <c r="F416" s="119"/>
      <c r="G416" s="758"/>
      <c r="H416" s="495"/>
      <c r="I416" s="763"/>
      <c r="J416" s="395"/>
      <c r="K416" s="763"/>
      <c r="L416" s="160"/>
      <c r="M416" s="763"/>
      <c r="N416" s="242"/>
      <c r="O416" s="763"/>
      <c r="P416" s="191"/>
      <c r="Q416" s="763"/>
      <c r="R416" s="259"/>
      <c r="S416" s="701"/>
      <c r="T416" s="182"/>
      <c r="U416" s="1060">
        <f t="shared" si="97"/>
        <v>0</v>
      </c>
      <c r="V416" s="954"/>
      <c r="W416" s="265"/>
      <c r="X416" s="121">
        <f t="shared" si="107"/>
        <v>0</v>
      </c>
      <c r="Y416" s="959">
        <f t="shared" si="98"/>
        <v>0</v>
      </c>
      <c r="Z416" s="17">
        <f t="shared" si="99"/>
        <v>0</v>
      </c>
      <c r="AA416" s="17">
        <f t="shared" si="100"/>
        <v>0</v>
      </c>
      <c r="AB416" s="17">
        <f t="shared" si="101"/>
        <v>0</v>
      </c>
      <c r="AC416" s="17">
        <f t="shared" si="102"/>
        <v>0</v>
      </c>
      <c r="AD416" s="17">
        <f t="shared" si="103"/>
        <v>0</v>
      </c>
      <c r="AE416" s="17">
        <f t="shared" si="104"/>
        <v>0</v>
      </c>
      <c r="AF416" s="17">
        <f t="shared" si="105"/>
        <v>0</v>
      </c>
      <c r="AR416" s="57">
        <f t="shared" si="106"/>
        <v>0</v>
      </c>
    </row>
    <row r="417" spans="1:44" ht="15.75" customHeight="1" x14ac:dyDescent="0.3">
      <c r="A417" s="37">
        <v>27</v>
      </c>
      <c r="B417" s="19"/>
      <c r="C417" s="19"/>
      <c r="D417" s="20"/>
      <c r="E417" s="47"/>
      <c r="F417" s="119"/>
      <c r="G417" s="758"/>
      <c r="H417" s="495"/>
      <c r="I417" s="763"/>
      <c r="J417" s="395"/>
      <c r="K417" s="763"/>
      <c r="L417" s="160"/>
      <c r="M417" s="763"/>
      <c r="N417" s="242"/>
      <c r="O417" s="763"/>
      <c r="P417" s="191"/>
      <c r="Q417" s="763"/>
      <c r="R417" s="259"/>
      <c r="S417" s="701"/>
      <c r="T417" s="182"/>
      <c r="U417" s="1060">
        <f t="shared" si="97"/>
        <v>0</v>
      </c>
      <c r="V417" s="954"/>
      <c r="W417" s="265"/>
      <c r="X417" s="121">
        <f t="shared" si="107"/>
        <v>0</v>
      </c>
      <c r="Y417" s="959">
        <f t="shared" si="98"/>
        <v>0</v>
      </c>
      <c r="Z417" s="17">
        <f t="shared" si="99"/>
        <v>0</v>
      </c>
      <c r="AA417" s="17">
        <f t="shared" si="100"/>
        <v>0</v>
      </c>
      <c r="AB417" s="17">
        <f t="shared" si="101"/>
        <v>0</v>
      </c>
      <c r="AC417" s="17">
        <f t="shared" si="102"/>
        <v>0</v>
      </c>
      <c r="AD417" s="17">
        <f t="shared" si="103"/>
        <v>0</v>
      </c>
      <c r="AE417" s="17">
        <f t="shared" si="104"/>
        <v>0</v>
      </c>
      <c r="AF417" s="17">
        <f t="shared" si="105"/>
        <v>0</v>
      </c>
      <c r="AR417" s="57">
        <f t="shared" si="106"/>
        <v>0</v>
      </c>
    </row>
    <row r="418" spans="1:44" ht="15.75" customHeight="1" x14ac:dyDescent="0.3">
      <c r="A418" s="37">
        <v>28</v>
      </c>
      <c r="B418" s="19"/>
      <c r="C418" s="19"/>
      <c r="D418" s="20"/>
      <c r="E418" s="47"/>
      <c r="F418" s="119"/>
      <c r="G418" s="758"/>
      <c r="H418" s="495"/>
      <c r="I418" s="763"/>
      <c r="J418" s="395"/>
      <c r="K418" s="763"/>
      <c r="L418" s="160"/>
      <c r="M418" s="763"/>
      <c r="N418" s="242"/>
      <c r="O418" s="763"/>
      <c r="P418" s="191"/>
      <c r="Q418" s="763"/>
      <c r="R418" s="259"/>
      <c r="S418" s="701"/>
      <c r="T418" s="182"/>
      <c r="U418" s="1060">
        <f t="shared" si="97"/>
        <v>0</v>
      </c>
      <c r="V418" s="954"/>
      <c r="W418" s="265"/>
      <c r="X418" s="121">
        <f t="shared" si="107"/>
        <v>0</v>
      </c>
      <c r="Y418" s="959">
        <f t="shared" si="98"/>
        <v>0</v>
      </c>
      <c r="Z418" s="17">
        <f t="shared" si="99"/>
        <v>0</v>
      </c>
      <c r="AA418" s="17">
        <f t="shared" si="100"/>
        <v>0</v>
      </c>
      <c r="AB418" s="17">
        <f t="shared" si="101"/>
        <v>0</v>
      </c>
      <c r="AC418" s="17">
        <f t="shared" si="102"/>
        <v>0</v>
      </c>
      <c r="AD418" s="17">
        <f t="shared" si="103"/>
        <v>0</v>
      </c>
      <c r="AE418" s="17">
        <f t="shared" si="104"/>
        <v>0</v>
      </c>
      <c r="AF418" s="17">
        <f t="shared" si="105"/>
        <v>0</v>
      </c>
      <c r="AR418" s="57">
        <f t="shared" si="106"/>
        <v>0</v>
      </c>
    </row>
    <row r="419" spans="1:44" ht="15.75" customHeight="1" x14ac:dyDescent="0.3">
      <c r="A419" s="37">
        <v>29</v>
      </c>
      <c r="B419" s="19"/>
      <c r="C419" s="19"/>
      <c r="D419" s="20"/>
      <c r="E419" s="47"/>
      <c r="F419" s="119"/>
      <c r="G419" s="758"/>
      <c r="H419" s="495"/>
      <c r="I419" s="763"/>
      <c r="J419" s="395"/>
      <c r="K419" s="763"/>
      <c r="L419" s="160"/>
      <c r="M419" s="763"/>
      <c r="N419" s="242"/>
      <c r="O419" s="763"/>
      <c r="P419" s="191"/>
      <c r="Q419" s="763"/>
      <c r="R419" s="259"/>
      <c r="S419" s="701"/>
      <c r="T419" s="182"/>
      <c r="U419" s="1060">
        <f t="shared" si="97"/>
        <v>0</v>
      </c>
      <c r="V419" s="954"/>
      <c r="W419" s="265"/>
      <c r="X419" s="121">
        <f t="shared" si="107"/>
        <v>0</v>
      </c>
      <c r="Y419" s="959">
        <f t="shared" si="98"/>
        <v>0</v>
      </c>
      <c r="Z419" s="17">
        <f t="shared" si="99"/>
        <v>0</v>
      </c>
      <c r="AA419" s="17">
        <f t="shared" si="100"/>
        <v>0</v>
      </c>
      <c r="AB419" s="17">
        <f t="shared" si="101"/>
        <v>0</v>
      </c>
      <c r="AC419" s="17">
        <f t="shared" si="102"/>
        <v>0</v>
      </c>
      <c r="AD419" s="17">
        <f t="shared" si="103"/>
        <v>0</v>
      </c>
      <c r="AE419" s="17">
        <f t="shared" si="104"/>
        <v>0</v>
      </c>
      <c r="AF419" s="17">
        <f t="shared" si="105"/>
        <v>0</v>
      </c>
      <c r="AR419" s="57">
        <f t="shared" si="106"/>
        <v>0</v>
      </c>
    </row>
    <row r="420" spans="1:44" ht="15.75" customHeight="1" x14ac:dyDescent="0.3">
      <c r="A420" s="37">
        <v>30</v>
      </c>
      <c r="B420" s="26"/>
      <c r="C420" s="19"/>
      <c r="D420" s="20"/>
      <c r="E420" s="47"/>
      <c r="F420" s="119"/>
      <c r="G420" s="758"/>
      <c r="H420" s="495"/>
      <c r="I420" s="763"/>
      <c r="J420" s="395"/>
      <c r="K420" s="763"/>
      <c r="L420" s="160"/>
      <c r="M420" s="763"/>
      <c r="N420" s="242"/>
      <c r="O420" s="763"/>
      <c r="P420" s="191"/>
      <c r="Q420" s="763"/>
      <c r="R420" s="259"/>
      <c r="S420" s="701"/>
      <c r="T420" s="182"/>
      <c r="U420" s="1060">
        <f t="shared" si="97"/>
        <v>0</v>
      </c>
      <c r="V420" s="954"/>
      <c r="W420" s="265"/>
      <c r="X420" s="121">
        <f t="shared" si="107"/>
        <v>0</v>
      </c>
      <c r="Y420" s="959">
        <f t="shared" si="98"/>
        <v>0</v>
      </c>
      <c r="Z420" s="17">
        <f t="shared" si="99"/>
        <v>0</v>
      </c>
      <c r="AA420" s="17">
        <f t="shared" si="100"/>
        <v>0</v>
      </c>
      <c r="AB420" s="17">
        <f t="shared" si="101"/>
        <v>0</v>
      </c>
      <c r="AC420" s="17">
        <f t="shared" si="102"/>
        <v>0</v>
      </c>
      <c r="AD420" s="17">
        <f t="shared" si="103"/>
        <v>0</v>
      </c>
      <c r="AE420" s="17">
        <f t="shared" si="104"/>
        <v>0</v>
      </c>
      <c r="AF420" s="17">
        <f t="shared" si="105"/>
        <v>0</v>
      </c>
      <c r="AR420" s="57">
        <f t="shared" si="106"/>
        <v>0</v>
      </c>
    </row>
    <row r="421" spans="1:44" ht="15.75" customHeight="1" x14ac:dyDescent="0.3">
      <c r="A421" s="37">
        <v>31</v>
      </c>
      <c r="B421" s="19"/>
      <c r="C421" s="19"/>
      <c r="D421" s="20"/>
      <c r="E421" s="47"/>
      <c r="F421" s="119"/>
      <c r="G421" s="758"/>
      <c r="H421" s="495"/>
      <c r="I421" s="763"/>
      <c r="J421" s="395"/>
      <c r="K421" s="763"/>
      <c r="L421" s="160"/>
      <c r="M421" s="763"/>
      <c r="N421" s="242"/>
      <c r="O421" s="763"/>
      <c r="P421" s="191"/>
      <c r="Q421" s="763"/>
      <c r="R421" s="259"/>
      <c r="S421" s="701"/>
      <c r="T421" s="182"/>
      <c r="U421" s="1060">
        <f t="shared" si="97"/>
        <v>0</v>
      </c>
      <c r="V421" s="954"/>
      <c r="W421" s="265"/>
      <c r="X421" s="121">
        <f t="shared" si="107"/>
        <v>0</v>
      </c>
      <c r="Y421" s="959">
        <f t="shared" si="98"/>
        <v>0</v>
      </c>
      <c r="Z421" s="17">
        <f t="shared" si="99"/>
        <v>0</v>
      </c>
      <c r="AA421" s="17">
        <f t="shared" si="100"/>
        <v>0</v>
      </c>
      <c r="AB421" s="17">
        <f t="shared" si="101"/>
        <v>0</v>
      </c>
      <c r="AC421" s="17">
        <f t="shared" si="102"/>
        <v>0</v>
      </c>
      <c r="AD421" s="17">
        <f t="shared" si="103"/>
        <v>0</v>
      </c>
      <c r="AE421" s="17">
        <f t="shared" si="104"/>
        <v>0</v>
      </c>
      <c r="AF421" s="17">
        <f t="shared" si="105"/>
        <v>0</v>
      </c>
      <c r="AR421" s="57">
        <f t="shared" si="106"/>
        <v>0</v>
      </c>
    </row>
    <row r="422" spans="1:44" ht="15.75" customHeight="1" x14ac:dyDescent="0.3">
      <c r="A422" s="37">
        <v>32</v>
      </c>
      <c r="B422" s="19"/>
      <c r="C422" s="19"/>
      <c r="D422" s="20"/>
      <c r="E422" s="47"/>
      <c r="F422" s="119"/>
      <c r="G422" s="758"/>
      <c r="H422" s="495"/>
      <c r="I422" s="763"/>
      <c r="J422" s="395"/>
      <c r="K422" s="763"/>
      <c r="L422" s="160"/>
      <c r="M422" s="763"/>
      <c r="N422" s="242"/>
      <c r="O422" s="763"/>
      <c r="P422" s="191"/>
      <c r="Q422" s="763"/>
      <c r="R422" s="259"/>
      <c r="S422" s="701"/>
      <c r="T422" s="182"/>
      <c r="U422" s="1060">
        <f t="shared" si="97"/>
        <v>0</v>
      </c>
      <c r="V422" s="954"/>
      <c r="W422" s="265"/>
      <c r="X422" s="121">
        <f t="shared" si="107"/>
        <v>0</v>
      </c>
      <c r="Y422" s="959">
        <f t="shared" si="98"/>
        <v>0</v>
      </c>
      <c r="Z422" s="17">
        <f t="shared" si="99"/>
        <v>0</v>
      </c>
      <c r="AA422" s="17">
        <f t="shared" si="100"/>
        <v>0</v>
      </c>
      <c r="AB422" s="17">
        <f t="shared" si="101"/>
        <v>0</v>
      </c>
      <c r="AC422" s="17">
        <f t="shared" si="102"/>
        <v>0</v>
      </c>
      <c r="AD422" s="17">
        <f t="shared" si="103"/>
        <v>0</v>
      </c>
      <c r="AE422" s="17">
        <f t="shared" si="104"/>
        <v>0</v>
      </c>
      <c r="AF422" s="17">
        <f t="shared" si="105"/>
        <v>0</v>
      </c>
      <c r="AR422" s="57">
        <f t="shared" si="106"/>
        <v>0</v>
      </c>
    </row>
    <row r="423" spans="1:44" s="3" customFormat="1" ht="15.75" customHeight="1" x14ac:dyDescent="0.3">
      <c r="A423" s="37">
        <v>33</v>
      </c>
      <c r="B423" s="19"/>
      <c r="C423" s="19"/>
      <c r="D423" s="20"/>
      <c r="E423" s="47"/>
      <c r="F423" s="119"/>
      <c r="G423" s="758"/>
      <c r="H423" s="495"/>
      <c r="I423" s="763"/>
      <c r="J423" s="395"/>
      <c r="K423" s="763"/>
      <c r="L423" s="160"/>
      <c r="M423" s="763"/>
      <c r="N423" s="242"/>
      <c r="O423" s="763"/>
      <c r="P423" s="191"/>
      <c r="Q423" s="763"/>
      <c r="R423" s="259"/>
      <c r="S423" s="701"/>
      <c r="T423" s="182"/>
      <c r="U423" s="1060">
        <f t="shared" si="97"/>
        <v>0</v>
      </c>
      <c r="V423" s="954"/>
      <c r="W423" s="265"/>
      <c r="X423" s="121">
        <f t="shared" si="107"/>
        <v>0</v>
      </c>
      <c r="Y423" s="959">
        <f t="shared" si="98"/>
        <v>0</v>
      </c>
      <c r="Z423" s="17">
        <f t="shared" si="99"/>
        <v>0</v>
      </c>
      <c r="AA423" s="17">
        <f t="shared" si="100"/>
        <v>0</v>
      </c>
      <c r="AB423" s="17">
        <f t="shared" si="101"/>
        <v>0</v>
      </c>
      <c r="AC423" s="17">
        <f t="shared" si="102"/>
        <v>0</v>
      </c>
      <c r="AD423" s="17">
        <f t="shared" si="103"/>
        <v>0</v>
      </c>
      <c r="AE423" s="17">
        <f t="shared" si="104"/>
        <v>0</v>
      </c>
      <c r="AF423" s="17">
        <f t="shared" si="105"/>
        <v>0</v>
      </c>
      <c r="AR423" s="57">
        <f t="shared" si="106"/>
        <v>0</v>
      </c>
    </row>
    <row r="424" spans="1:44" ht="15.75" customHeight="1" x14ac:dyDescent="0.3">
      <c r="A424" s="37">
        <v>34</v>
      </c>
      <c r="B424" s="19"/>
      <c r="C424" s="19"/>
      <c r="D424" s="20"/>
      <c r="E424" s="47"/>
      <c r="F424" s="119"/>
      <c r="G424" s="758"/>
      <c r="H424" s="495"/>
      <c r="I424" s="763"/>
      <c r="J424" s="395"/>
      <c r="K424" s="763"/>
      <c r="L424" s="160"/>
      <c r="M424" s="763"/>
      <c r="N424" s="242"/>
      <c r="O424" s="763"/>
      <c r="P424" s="191"/>
      <c r="Q424" s="763"/>
      <c r="R424" s="259"/>
      <c r="S424" s="701"/>
      <c r="T424" s="182"/>
      <c r="U424" s="1060">
        <f t="shared" si="97"/>
        <v>0</v>
      </c>
      <c r="V424" s="954"/>
      <c r="W424" s="265"/>
      <c r="X424" s="121">
        <f t="shared" si="107"/>
        <v>0</v>
      </c>
      <c r="Y424" s="959">
        <f t="shared" si="98"/>
        <v>0</v>
      </c>
      <c r="Z424" s="17">
        <f t="shared" si="99"/>
        <v>0</v>
      </c>
      <c r="AA424" s="17">
        <f t="shared" si="100"/>
        <v>0</v>
      </c>
      <c r="AB424" s="17">
        <f t="shared" si="101"/>
        <v>0</v>
      </c>
      <c r="AC424" s="17">
        <f t="shared" si="102"/>
        <v>0</v>
      </c>
      <c r="AD424" s="17">
        <f t="shared" si="103"/>
        <v>0</v>
      </c>
      <c r="AE424" s="17">
        <f t="shared" si="104"/>
        <v>0</v>
      </c>
      <c r="AF424" s="17">
        <f t="shared" si="105"/>
        <v>0</v>
      </c>
      <c r="AR424" s="57">
        <f t="shared" si="106"/>
        <v>0</v>
      </c>
    </row>
    <row r="425" spans="1:44" ht="15.75" customHeight="1" x14ac:dyDescent="0.3">
      <c r="A425" s="37">
        <v>35</v>
      </c>
      <c r="B425" s="19"/>
      <c r="C425" s="19"/>
      <c r="D425" s="20"/>
      <c r="E425" s="47"/>
      <c r="F425" s="119"/>
      <c r="G425" s="758"/>
      <c r="H425" s="495"/>
      <c r="I425" s="763"/>
      <c r="J425" s="395"/>
      <c r="K425" s="763"/>
      <c r="L425" s="160"/>
      <c r="M425" s="763"/>
      <c r="N425" s="242"/>
      <c r="O425" s="763"/>
      <c r="P425" s="191"/>
      <c r="Q425" s="763"/>
      <c r="R425" s="259"/>
      <c r="S425" s="701"/>
      <c r="T425" s="182"/>
      <c r="U425" s="1060">
        <f t="shared" si="97"/>
        <v>0</v>
      </c>
      <c r="V425" s="954"/>
      <c r="W425" s="265"/>
      <c r="X425" s="121">
        <f t="shared" si="107"/>
        <v>0</v>
      </c>
      <c r="Y425" s="959">
        <f t="shared" si="98"/>
        <v>0</v>
      </c>
      <c r="Z425" s="17">
        <f t="shared" si="99"/>
        <v>0</v>
      </c>
      <c r="AA425" s="17">
        <f t="shared" si="100"/>
        <v>0</v>
      </c>
      <c r="AB425" s="17">
        <f t="shared" si="101"/>
        <v>0</v>
      </c>
      <c r="AC425" s="17">
        <f t="shared" si="102"/>
        <v>0</v>
      </c>
      <c r="AD425" s="17">
        <f t="shared" si="103"/>
        <v>0</v>
      </c>
      <c r="AE425" s="17">
        <f t="shared" si="104"/>
        <v>0</v>
      </c>
      <c r="AF425" s="17">
        <f t="shared" si="105"/>
        <v>0</v>
      </c>
      <c r="AR425" s="57">
        <f t="shared" si="106"/>
        <v>0</v>
      </c>
    </row>
    <row r="426" spans="1:44" ht="15.75" customHeight="1" x14ac:dyDescent="0.3">
      <c r="A426" s="37">
        <v>36</v>
      </c>
      <c r="B426" s="19"/>
      <c r="C426" s="19"/>
      <c r="D426" s="20"/>
      <c r="E426" s="46"/>
      <c r="F426" s="119"/>
      <c r="G426" s="758"/>
      <c r="H426" s="495"/>
      <c r="I426" s="763"/>
      <c r="J426" s="395"/>
      <c r="K426" s="763"/>
      <c r="L426" s="160"/>
      <c r="M426" s="763"/>
      <c r="N426" s="242"/>
      <c r="O426" s="763"/>
      <c r="P426" s="191"/>
      <c r="Q426" s="763"/>
      <c r="R426" s="259"/>
      <c r="S426" s="701"/>
      <c r="T426" s="182"/>
      <c r="U426" s="1060">
        <f t="shared" si="97"/>
        <v>0</v>
      </c>
      <c r="V426" s="954"/>
      <c r="W426" s="265"/>
      <c r="X426" s="121">
        <f t="shared" si="107"/>
        <v>0</v>
      </c>
      <c r="Y426" s="959">
        <f t="shared" si="98"/>
        <v>0</v>
      </c>
      <c r="Z426" s="17">
        <f t="shared" si="99"/>
        <v>0</v>
      </c>
      <c r="AA426" s="17">
        <f t="shared" si="100"/>
        <v>0</v>
      </c>
      <c r="AB426" s="17">
        <f t="shared" si="101"/>
        <v>0</v>
      </c>
      <c r="AC426" s="17">
        <f t="shared" si="102"/>
        <v>0</v>
      </c>
      <c r="AD426" s="17">
        <f t="shared" si="103"/>
        <v>0</v>
      </c>
      <c r="AE426" s="17">
        <f t="shared" si="104"/>
        <v>0</v>
      </c>
      <c r="AF426" s="17">
        <f t="shared" si="105"/>
        <v>0</v>
      </c>
      <c r="AR426" s="57">
        <f t="shared" si="106"/>
        <v>0</v>
      </c>
    </row>
    <row r="427" spans="1:44" ht="15.75" customHeight="1" x14ac:dyDescent="0.3">
      <c r="A427" s="37">
        <v>1</v>
      </c>
      <c r="B427" s="19"/>
      <c r="C427" s="19"/>
      <c r="D427" s="20"/>
      <c r="E427" s="47"/>
      <c r="F427" s="119"/>
      <c r="G427" s="758"/>
      <c r="H427" s="495"/>
      <c r="I427" s="763"/>
      <c r="J427" s="395"/>
      <c r="K427" s="763"/>
      <c r="L427" s="160"/>
      <c r="M427" s="763"/>
      <c r="N427" s="242"/>
      <c r="O427" s="763"/>
      <c r="P427" s="191"/>
      <c r="Q427" s="763"/>
      <c r="R427" s="259"/>
      <c r="S427" s="701"/>
      <c r="T427" s="182"/>
      <c r="U427" s="1060">
        <f t="shared" si="97"/>
        <v>0</v>
      </c>
      <c r="V427" s="954"/>
      <c r="W427" s="265"/>
      <c r="X427" s="121">
        <f t="shared" si="107"/>
        <v>0</v>
      </c>
      <c r="Y427" s="959">
        <f t="shared" si="98"/>
        <v>0</v>
      </c>
      <c r="Z427" s="17">
        <f t="shared" si="99"/>
        <v>0</v>
      </c>
      <c r="AA427" s="17">
        <f t="shared" si="100"/>
        <v>0</v>
      </c>
      <c r="AB427" s="17">
        <f t="shared" si="101"/>
        <v>0</v>
      </c>
      <c r="AC427" s="17">
        <f t="shared" si="102"/>
        <v>0</v>
      </c>
      <c r="AD427" s="17">
        <f t="shared" si="103"/>
        <v>0</v>
      </c>
      <c r="AE427" s="17">
        <f t="shared" si="104"/>
        <v>0</v>
      </c>
      <c r="AF427" s="17">
        <f t="shared" si="105"/>
        <v>0</v>
      </c>
      <c r="AR427" s="57">
        <f t="shared" si="106"/>
        <v>0</v>
      </c>
    </row>
    <row r="428" spans="1:44" ht="15.75" customHeight="1" x14ac:dyDescent="0.3">
      <c r="A428" s="37">
        <v>2</v>
      </c>
      <c r="B428" s="19"/>
      <c r="C428" s="19"/>
      <c r="D428" s="20"/>
      <c r="E428" s="47"/>
      <c r="F428" s="119"/>
      <c r="G428" s="758"/>
      <c r="H428" s="495"/>
      <c r="I428" s="763"/>
      <c r="J428" s="395"/>
      <c r="K428" s="763"/>
      <c r="L428" s="160"/>
      <c r="M428" s="763"/>
      <c r="N428" s="242"/>
      <c r="O428" s="763"/>
      <c r="P428" s="191"/>
      <c r="Q428" s="763"/>
      <c r="R428" s="259"/>
      <c r="S428" s="701"/>
      <c r="T428" s="182"/>
      <c r="U428" s="1060">
        <f t="shared" si="97"/>
        <v>0</v>
      </c>
      <c r="V428" s="954"/>
      <c r="W428" s="265"/>
      <c r="X428" s="121">
        <f t="shared" si="107"/>
        <v>0</v>
      </c>
      <c r="Y428" s="959">
        <f t="shared" si="98"/>
        <v>0</v>
      </c>
      <c r="Z428" s="17">
        <f t="shared" si="99"/>
        <v>0</v>
      </c>
      <c r="AA428" s="17">
        <f t="shared" si="100"/>
        <v>0</v>
      </c>
      <c r="AB428" s="17">
        <f t="shared" si="101"/>
        <v>0</v>
      </c>
      <c r="AC428" s="17">
        <f t="shared" si="102"/>
        <v>0</v>
      </c>
      <c r="AD428" s="17">
        <f t="shared" si="103"/>
        <v>0</v>
      </c>
      <c r="AE428" s="17">
        <f t="shared" si="104"/>
        <v>0</v>
      </c>
      <c r="AF428" s="17">
        <f t="shared" si="105"/>
        <v>0</v>
      </c>
      <c r="AR428" s="57">
        <f t="shared" si="106"/>
        <v>0</v>
      </c>
    </row>
    <row r="429" spans="1:44" ht="15.75" customHeight="1" x14ac:dyDescent="0.3">
      <c r="A429" s="37">
        <v>3</v>
      </c>
      <c r="B429" s="19"/>
      <c r="C429" s="19"/>
      <c r="D429" s="20"/>
      <c r="E429" s="47"/>
      <c r="F429" s="119"/>
      <c r="G429" s="758"/>
      <c r="H429" s="495"/>
      <c r="I429" s="763"/>
      <c r="J429" s="395"/>
      <c r="K429" s="763"/>
      <c r="L429" s="160"/>
      <c r="M429" s="763"/>
      <c r="N429" s="242"/>
      <c r="O429" s="763"/>
      <c r="P429" s="191"/>
      <c r="Q429" s="763"/>
      <c r="R429" s="259"/>
      <c r="S429" s="701"/>
      <c r="T429" s="182"/>
      <c r="U429" s="1060">
        <f t="shared" si="97"/>
        <v>0</v>
      </c>
      <c r="V429" s="954"/>
      <c r="W429" s="265"/>
      <c r="X429" s="121">
        <f t="shared" si="107"/>
        <v>0</v>
      </c>
      <c r="Y429" s="959">
        <f t="shared" si="98"/>
        <v>0</v>
      </c>
      <c r="Z429" s="17">
        <f t="shared" si="99"/>
        <v>0</v>
      </c>
      <c r="AA429" s="17">
        <f t="shared" si="100"/>
        <v>0</v>
      </c>
      <c r="AB429" s="17">
        <f t="shared" si="101"/>
        <v>0</v>
      </c>
      <c r="AC429" s="17">
        <f t="shared" si="102"/>
        <v>0</v>
      </c>
      <c r="AD429" s="17">
        <f t="shared" si="103"/>
        <v>0</v>
      </c>
      <c r="AE429" s="17">
        <f t="shared" si="104"/>
        <v>0</v>
      </c>
      <c r="AF429" s="17">
        <f t="shared" si="105"/>
        <v>0</v>
      </c>
      <c r="AR429" s="57">
        <f t="shared" si="106"/>
        <v>0</v>
      </c>
    </row>
    <row r="430" spans="1:44" ht="15.75" customHeight="1" x14ac:dyDescent="0.3">
      <c r="A430" s="37">
        <v>4</v>
      </c>
      <c r="B430" s="19"/>
      <c r="C430" s="19"/>
      <c r="D430" s="20"/>
      <c r="E430" s="47"/>
      <c r="F430" s="119"/>
      <c r="G430" s="758"/>
      <c r="H430" s="495"/>
      <c r="I430" s="763"/>
      <c r="J430" s="395"/>
      <c r="K430" s="763"/>
      <c r="L430" s="160"/>
      <c r="M430" s="763"/>
      <c r="N430" s="242"/>
      <c r="O430" s="763"/>
      <c r="P430" s="191"/>
      <c r="Q430" s="763"/>
      <c r="R430" s="259"/>
      <c r="S430" s="701"/>
      <c r="T430" s="182"/>
      <c r="U430" s="1060">
        <f t="shared" si="97"/>
        <v>0</v>
      </c>
      <c r="V430" s="954"/>
      <c r="W430" s="265"/>
      <c r="X430" s="121">
        <f t="shared" si="107"/>
        <v>0</v>
      </c>
      <c r="Y430" s="959">
        <f t="shared" si="98"/>
        <v>0</v>
      </c>
      <c r="Z430" s="17">
        <f t="shared" si="99"/>
        <v>0</v>
      </c>
      <c r="AA430" s="17">
        <f t="shared" si="100"/>
        <v>0</v>
      </c>
      <c r="AB430" s="17">
        <f t="shared" si="101"/>
        <v>0</v>
      </c>
      <c r="AC430" s="17">
        <f t="shared" si="102"/>
        <v>0</v>
      </c>
      <c r="AD430" s="17">
        <f t="shared" si="103"/>
        <v>0</v>
      </c>
      <c r="AE430" s="17">
        <f t="shared" si="104"/>
        <v>0</v>
      </c>
      <c r="AF430" s="17">
        <f t="shared" si="105"/>
        <v>0</v>
      </c>
      <c r="AR430" s="57">
        <f t="shared" si="106"/>
        <v>0</v>
      </c>
    </row>
    <row r="431" spans="1:44" s="3" customFormat="1" ht="15.75" customHeight="1" x14ac:dyDescent="0.3">
      <c r="A431" s="37">
        <v>5</v>
      </c>
      <c r="B431" s="19"/>
      <c r="C431" s="19"/>
      <c r="D431" s="20"/>
      <c r="E431" s="47"/>
      <c r="F431" s="119"/>
      <c r="G431" s="758"/>
      <c r="H431" s="495"/>
      <c r="I431" s="763"/>
      <c r="J431" s="395"/>
      <c r="K431" s="763"/>
      <c r="L431" s="160"/>
      <c r="M431" s="763"/>
      <c r="N431" s="242"/>
      <c r="O431" s="763"/>
      <c r="P431" s="191"/>
      <c r="Q431" s="763"/>
      <c r="R431" s="259"/>
      <c r="S431" s="701"/>
      <c r="T431" s="182"/>
      <c r="U431" s="1060">
        <f t="shared" si="97"/>
        <v>0</v>
      </c>
      <c r="V431" s="954"/>
      <c r="W431" s="265"/>
      <c r="X431" s="121">
        <f t="shared" si="107"/>
        <v>0</v>
      </c>
      <c r="Y431" s="959">
        <f t="shared" si="98"/>
        <v>0</v>
      </c>
      <c r="Z431" s="17">
        <f t="shared" si="99"/>
        <v>0</v>
      </c>
      <c r="AA431" s="17">
        <f t="shared" si="100"/>
        <v>0</v>
      </c>
      <c r="AB431" s="17">
        <f t="shared" si="101"/>
        <v>0</v>
      </c>
      <c r="AC431" s="17">
        <f t="shared" si="102"/>
        <v>0</v>
      </c>
      <c r="AD431" s="17">
        <f t="shared" si="103"/>
        <v>0</v>
      </c>
      <c r="AE431" s="17">
        <f t="shared" si="104"/>
        <v>0</v>
      </c>
      <c r="AF431" s="17">
        <f t="shared" si="105"/>
        <v>0</v>
      </c>
      <c r="AR431" s="57">
        <f t="shared" si="106"/>
        <v>0</v>
      </c>
    </row>
    <row r="432" spans="1:44" ht="15.75" customHeight="1" x14ac:dyDescent="0.3">
      <c r="A432" s="37">
        <v>6</v>
      </c>
      <c r="B432" s="19"/>
      <c r="C432" s="19"/>
      <c r="D432" s="20"/>
      <c r="E432" s="47"/>
      <c r="F432" s="119"/>
      <c r="G432" s="758"/>
      <c r="H432" s="495"/>
      <c r="I432" s="763"/>
      <c r="J432" s="395"/>
      <c r="K432" s="763"/>
      <c r="L432" s="160"/>
      <c r="M432" s="763"/>
      <c r="N432" s="242"/>
      <c r="O432" s="763"/>
      <c r="P432" s="191"/>
      <c r="Q432" s="763"/>
      <c r="R432" s="259"/>
      <c r="S432" s="701"/>
      <c r="T432" s="182"/>
      <c r="U432" s="1060">
        <f t="shared" si="97"/>
        <v>0</v>
      </c>
      <c r="V432" s="954"/>
      <c r="W432" s="265"/>
      <c r="X432" s="121">
        <f t="shared" si="107"/>
        <v>0</v>
      </c>
      <c r="Y432" s="959">
        <f t="shared" si="98"/>
        <v>0</v>
      </c>
      <c r="Z432" s="17">
        <f t="shared" si="99"/>
        <v>0</v>
      </c>
      <c r="AA432" s="17">
        <f t="shared" si="100"/>
        <v>0</v>
      </c>
      <c r="AB432" s="17">
        <f t="shared" si="101"/>
        <v>0</v>
      </c>
      <c r="AC432" s="17">
        <f t="shared" si="102"/>
        <v>0</v>
      </c>
      <c r="AD432" s="17">
        <f t="shared" si="103"/>
        <v>0</v>
      </c>
      <c r="AE432" s="17">
        <f t="shared" si="104"/>
        <v>0</v>
      </c>
      <c r="AF432" s="17">
        <f t="shared" si="105"/>
        <v>0</v>
      </c>
      <c r="AR432" s="57">
        <f t="shared" si="106"/>
        <v>0</v>
      </c>
    </row>
    <row r="433" spans="1:44" ht="15.75" customHeight="1" x14ac:dyDescent="0.3">
      <c r="A433" s="37">
        <v>7</v>
      </c>
      <c r="B433" s="19"/>
      <c r="C433" s="19"/>
      <c r="D433" s="20"/>
      <c r="E433" s="47"/>
      <c r="F433" s="119"/>
      <c r="G433" s="758"/>
      <c r="H433" s="495"/>
      <c r="I433" s="763"/>
      <c r="J433" s="395"/>
      <c r="K433" s="763"/>
      <c r="L433" s="160"/>
      <c r="M433" s="763"/>
      <c r="N433" s="242"/>
      <c r="O433" s="763"/>
      <c r="P433" s="191"/>
      <c r="Q433" s="763"/>
      <c r="R433" s="259"/>
      <c r="S433" s="701"/>
      <c r="T433" s="182"/>
      <c r="U433" s="1060">
        <f t="shared" si="97"/>
        <v>0</v>
      </c>
      <c r="V433" s="954"/>
      <c r="W433" s="265"/>
      <c r="X433" s="121">
        <f t="shared" si="107"/>
        <v>0</v>
      </c>
      <c r="Y433" s="959">
        <f t="shared" si="98"/>
        <v>0</v>
      </c>
      <c r="Z433" s="17">
        <f t="shared" si="99"/>
        <v>0</v>
      </c>
      <c r="AA433" s="17">
        <f t="shared" si="100"/>
        <v>0</v>
      </c>
      <c r="AB433" s="17">
        <f t="shared" si="101"/>
        <v>0</v>
      </c>
      <c r="AC433" s="17">
        <f t="shared" si="102"/>
        <v>0</v>
      </c>
      <c r="AD433" s="17">
        <f t="shared" si="103"/>
        <v>0</v>
      </c>
      <c r="AE433" s="17">
        <f t="shared" si="104"/>
        <v>0</v>
      </c>
      <c r="AF433" s="17">
        <f t="shared" si="105"/>
        <v>0</v>
      </c>
      <c r="AR433" s="57">
        <f t="shared" si="106"/>
        <v>0</v>
      </c>
    </row>
    <row r="434" spans="1:44" ht="15.75" customHeight="1" x14ac:dyDescent="0.3">
      <c r="A434" s="37">
        <v>8</v>
      </c>
      <c r="B434" s="19"/>
      <c r="C434" s="19"/>
      <c r="D434" s="20"/>
      <c r="E434" s="47"/>
      <c r="F434" s="119"/>
      <c r="G434" s="758"/>
      <c r="H434" s="495"/>
      <c r="I434" s="763"/>
      <c r="J434" s="395"/>
      <c r="K434" s="763"/>
      <c r="L434" s="160"/>
      <c r="M434" s="763"/>
      <c r="N434" s="242"/>
      <c r="O434" s="763"/>
      <c r="P434" s="191"/>
      <c r="Q434" s="763"/>
      <c r="R434" s="259"/>
      <c r="S434" s="701"/>
      <c r="T434" s="182"/>
      <c r="U434" s="1060">
        <f t="shared" si="97"/>
        <v>0</v>
      </c>
      <c r="V434" s="954"/>
      <c r="W434" s="265"/>
      <c r="X434" s="121">
        <f t="shared" si="107"/>
        <v>0</v>
      </c>
      <c r="Y434" s="959">
        <f t="shared" si="98"/>
        <v>0</v>
      </c>
      <c r="Z434" s="17">
        <f t="shared" si="99"/>
        <v>0</v>
      </c>
      <c r="AA434" s="17">
        <f t="shared" si="100"/>
        <v>0</v>
      </c>
      <c r="AB434" s="17">
        <f t="shared" si="101"/>
        <v>0</v>
      </c>
      <c r="AC434" s="17">
        <f t="shared" si="102"/>
        <v>0</v>
      </c>
      <c r="AD434" s="17">
        <f t="shared" si="103"/>
        <v>0</v>
      </c>
      <c r="AE434" s="17">
        <f t="shared" si="104"/>
        <v>0</v>
      </c>
      <c r="AF434" s="17">
        <f t="shared" si="105"/>
        <v>0</v>
      </c>
      <c r="AR434" s="57">
        <f t="shared" si="106"/>
        <v>0</v>
      </c>
    </row>
    <row r="435" spans="1:44" ht="15.75" customHeight="1" x14ac:dyDescent="0.3">
      <c r="A435" s="37">
        <v>9</v>
      </c>
      <c r="B435" s="19"/>
      <c r="C435" s="19"/>
      <c r="D435" s="20"/>
      <c r="E435" s="47"/>
      <c r="F435" s="119"/>
      <c r="G435" s="758"/>
      <c r="H435" s="495"/>
      <c r="I435" s="763"/>
      <c r="J435" s="395"/>
      <c r="K435" s="763"/>
      <c r="L435" s="160"/>
      <c r="M435" s="763"/>
      <c r="N435" s="242"/>
      <c r="O435" s="763"/>
      <c r="P435" s="191"/>
      <c r="Q435" s="763"/>
      <c r="R435" s="259"/>
      <c r="S435" s="701"/>
      <c r="T435" s="182"/>
      <c r="U435" s="1060">
        <f t="shared" si="97"/>
        <v>0</v>
      </c>
      <c r="V435" s="954"/>
      <c r="W435" s="265"/>
      <c r="X435" s="121">
        <f t="shared" si="107"/>
        <v>0</v>
      </c>
      <c r="Y435" s="959">
        <f t="shared" si="98"/>
        <v>0</v>
      </c>
      <c r="Z435" s="17">
        <f t="shared" si="99"/>
        <v>0</v>
      </c>
      <c r="AA435" s="17">
        <f t="shared" si="100"/>
        <v>0</v>
      </c>
      <c r="AB435" s="17">
        <f t="shared" si="101"/>
        <v>0</v>
      </c>
      <c r="AC435" s="17">
        <f t="shared" si="102"/>
        <v>0</v>
      </c>
      <c r="AD435" s="17">
        <f t="shared" si="103"/>
        <v>0</v>
      </c>
      <c r="AE435" s="17">
        <f t="shared" si="104"/>
        <v>0</v>
      </c>
      <c r="AF435" s="17">
        <f t="shared" si="105"/>
        <v>0</v>
      </c>
      <c r="AR435" s="57">
        <f t="shared" si="106"/>
        <v>0</v>
      </c>
    </row>
    <row r="436" spans="1:44" ht="15.75" customHeight="1" x14ac:dyDescent="0.3">
      <c r="A436" s="37">
        <v>10</v>
      </c>
      <c r="B436" s="19"/>
      <c r="C436" s="19"/>
      <c r="D436" s="20"/>
      <c r="E436" s="47"/>
      <c r="F436" s="119"/>
      <c r="G436" s="759"/>
      <c r="H436" s="496"/>
      <c r="I436" s="764"/>
      <c r="J436" s="401"/>
      <c r="K436" s="764"/>
      <c r="L436" s="162"/>
      <c r="M436" s="764"/>
      <c r="N436" s="244"/>
      <c r="O436" s="764"/>
      <c r="P436" s="192"/>
      <c r="Q436" s="764"/>
      <c r="R436" s="260"/>
      <c r="S436" s="787"/>
      <c r="T436" s="183"/>
      <c r="U436" s="1060">
        <f t="shared" si="97"/>
        <v>0</v>
      </c>
      <c r="V436" s="954"/>
      <c r="W436" s="266"/>
      <c r="X436" s="121">
        <f t="shared" si="107"/>
        <v>0</v>
      </c>
      <c r="Y436" s="959">
        <f t="shared" si="98"/>
        <v>0</v>
      </c>
      <c r="Z436" s="17">
        <f t="shared" si="99"/>
        <v>0</v>
      </c>
      <c r="AA436" s="17">
        <f t="shared" si="100"/>
        <v>0</v>
      </c>
      <c r="AB436" s="17">
        <f t="shared" si="101"/>
        <v>0</v>
      </c>
      <c r="AC436" s="17">
        <f t="shared" si="102"/>
        <v>0</v>
      </c>
      <c r="AD436" s="17">
        <f t="shared" si="103"/>
        <v>0</v>
      </c>
      <c r="AE436" s="17">
        <f t="shared" si="104"/>
        <v>0</v>
      </c>
      <c r="AF436" s="17">
        <f t="shared" si="105"/>
        <v>0</v>
      </c>
      <c r="AR436" s="57">
        <f t="shared" si="106"/>
        <v>0</v>
      </c>
    </row>
    <row r="437" spans="1:44" ht="15.75" customHeight="1" x14ac:dyDescent="0.3">
      <c r="A437" s="37">
        <v>11</v>
      </c>
      <c r="B437" s="19"/>
      <c r="C437" s="19"/>
      <c r="D437" s="20"/>
      <c r="E437" s="47"/>
      <c r="F437" s="119"/>
      <c r="G437" s="759"/>
      <c r="H437" s="496"/>
      <c r="I437" s="764"/>
      <c r="J437" s="401"/>
      <c r="K437" s="764"/>
      <c r="L437" s="162"/>
      <c r="M437" s="764"/>
      <c r="N437" s="244"/>
      <c r="O437" s="764"/>
      <c r="P437" s="192"/>
      <c r="Q437" s="764"/>
      <c r="R437" s="260"/>
      <c r="S437" s="787"/>
      <c r="T437" s="183"/>
      <c r="U437" s="1060">
        <f t="shared" si="97"/>
        <v>0</v>
      </c>
      <c r="V437" s="954"/>
      <c r="W437" s="266"/>
      <c r="X437" s="121">
        <f t="shared" si="107"/>
        <v>0</v>
      </c>
      <c r="Y437" s="959">
        <f t="shared" si="98"/>
        <v>0</v>
      </c>
      <c r="Z437" s="17">
        <f t="shared" si="99"/>
        <v>0</v>
      </c>
      <c r="AA437" s="17">
        <f t="shared" si="100"/>
        <v>0</v>
      </c>
      <c r="AB437" s="17">
        <f t="shared" si="101"/>
        <v>0</v>
      </c>
      <c r="AC437" s="17">
        <f t="shared" si="102"/>
        <v>0</v>
      </c>
      <c r="AD437" s="17">
        <f t="shared" si="103"/>
        <v>0</v>
      </c>
      <c r="AE437" s="17">
        <f t="shared" si="104"/>
        <v>0</v>
      </c>
      <c r="AF437" s="17">
        <f t="shared" si="105"/>
        <v>0</v>
      </c>
      <c r="AR437" s="57">
        <f t="shared" si="106"/>
        <v>0</v>
      </c>
    </row>
    <row r="438" spans="1:44" ht="15.75" customHeight="1" x14ac:dyDescent="0.3">
      <c r="A438" s="37">
        <v>12</v>
      </c>
      <c r="B438" s="19"/>
      <c r="C438" s="19"/>
      <c r="D438" s="20"/>
      <c r="E438" s="47"/>
      <c r="F438" s="119"/>
      <c r="G438" s="759"/>
      <c r="H438" s="496"/>
      <c r="I438" s="764"/>
      <c r="J438" s="401"/>
      <c r="K438" s="764"/>
      <c r="L438" s="162"/>
      <c r="M438" s="764"/>
      <c r="N438" s="244"/>
      <c r="O438" s="764"/>
      <c r="P438" s="192"/>
      <c r="Q438" s="764"/>
      <c r="R438" s="260"/>
      <c r="S438" s="787"/>
      <c r="T438" s="183"/>
      <c r="U438" s="1060">
        <f t="shared" si="97"/>
        <v>0</v>
      </c>
      <c r="V438" s="954"/>
      <c r="W438" s="266"/>
      <c r="X438" s="121">
        <f t="shared" si="107"/>
        <v>0</v>
      </c>
      <c r="Y438" s="959">
        <f t="shared" si="98"/>
        <v>0</v>
      </c>
      <c r="Z438" s="17">
        <f t="shared" si="99"/>
        <v>0</v>
      </c>
      <c r="AA438" s="17">
        <f t="shared" si="100"/>
        <v>0</v>
      </c>
      <c r="AB438" s="17">
        <f t="shared" si="101"/>
        <v>0</v>
      </c>
      <c r="AC438" s="17">
        <f t="shared" si="102"/>
        <v>0</v>
      </c>
      <c r="AD438" s="17">
        <f t="shared" si="103"/>
        <v>0</v>
      </c>
      <c r="AE438" s="17">
        <f t="shared" si="104"/>
        <v>0</v>
      </c>
      <c r="AF438" s="17">
        <f t="shared" si="105"/>
        <v>0</v>
      </c>
      <c r="AR438" s="57">
        <f t="shared" si="106"/>
        <v>0</v>
      </c>
    </row>
    <row r="439" spans="1:44" ht="15.75" customHeight="1" x14ac:dyDescent="0.3">
      <c r="A439" s="37">
        <v>13</v>
      </c>
      <c r="B439" s="19"/>
      <c r="C439" s="19"/>
      <c r="D439" s="20"/>
      <c r="E439" s="47"/>
      <c r="F439" s="119"/>
      <c r="G439" s="759"/>
      <c r="H439" s="496"/>
      <c r="I439" s="764"/>
      <c r="J439" s="401"/>
      <c r="K439" s="764"/>
      <c r="L439" s="162"/>
      <c r="M439" s="764"/>
      <c r="N439" s="244"/>
      <c r="O439" s="764"/>
      <c r="P439" s="192"/>
      <c r="Q439" s="764"/>
      <c r="R439" s="260"/>
      <c r="S439" s="787"/>
      <c r="T439" s="183"/>
      <c r="U439" s="1060">
        <f t="shared" si="97"/>
        <v>0</v>
      </c>
      <c r="V439" s="954"/>
      <c r="W439" s="266"/>
      <c r="X439" s="121">
        <f t="shared" si="107"/>
        <v>0</v>
      </c>
      <c r="Y439" s="959">
        <f t="shared" si="98"/>
        <v>0</v>
      </c>
      <c r="Z439" s="17">
        <f t="shared" si="99"/>
        <v>0</v>
      </c>
      <c r="AA439" s="17">
        <f t="shared" si="100"/>
        <v>0</v>
      </c>
      <c r="AB439" s="17">
        <f t="shared" si="101"/>
        <v>0</v>
      </c>
      <c r="AC439" s="17">
        <f t="shared" si="102"/>
        <v>0</v>
      </c>
      <c r="AD439" s="17">
        <f t="shared" si="103"/>
        <v>0</v>
      </c>
      <c r="AE439" s="17">
        <f t="shared" si="104"/>
        <v>0</v>
      </c>
      <c r="AF439" s="17">
        <f t="shared" si="105"/>
        <v>0</v>
      </c>
      <c r="AR439" s="57">
        <f t="shared" si="106"/>
        <v>0</v>
      </c>
    </row>
    <row r="440" spans="1:44" ht="15.75" customHeight="1" x14ac:dyDescent="0.3">
      <c r="A440" s="37">
        <v>14</v>
      </c>
      <c r="B440" s="19"/>
      <c r="C440" s="19"/>
      <c r="D440" s="20"/>
      <c r="E440" s="47"/>
      <c r="F440" s="119"/>
      <c r="G440" s="759"/>
      <c r="H440" s="496"/>
      <c r="I440" s="764"/>
      <c r="J440" s="401"/>
      <c r="K440" s="764"/>
      <c r="L440" s="162"/>
      <c r="M440" s="764"/>
      <c r="N440" s="244"/>
      <c r="O440" s="764"/>
      <c r="P440" s="192"/>
      <c r="Q440" s="764"/>
      <c r="R440" s="260"/>
      <c r="S440" s="787"/>
      <c r="T440" s="183"/>
      <c r="U440" s="1060">
        <f t="shared" si="97"/>
        <v>0</v>
      </c>
      <c r="V440" s="954"/>
      <c r="W440" s="266"/>
      <c r="X440" s="121">
        <f t="shared" si="107"/>
        <v>0</v>
      </c>
      <c r="Y440" s="959">
        <f t="shared" si="98"/>
        <v>0</v>
      </c>
      <c r="Z440" s="17">
        <f t="shared" si="99"/>
        <v>0</v>
      </c>
      <c r="AA440" s="17">
        <f t="shared" si="100"/>
        <v>0</v>
      </c>
      <c r="AB440" s="17">
        <f t="shared" si="101"/>
        <v>0</v>
      </c>
      <c r="AC440" s="17">
        <f t="shared" si="102"/>
        <v>0</v>
      </c>
      <c r="AD440" s="17">
        <f t="shared" si="103"/>
        <v>0</v>
      </c>
      <c r="AE440" s="17">
        <f t="shared" si="104"/>
        <v>0</v>
      </c>
      <c r="AF440" s="17">
        <f t="shared" si="105"/>
        <v>0</v>
      </c>
      <c r="AR440" s="57">
        <f t="shared" si="106"/>
        <v>0</v>
      </c>
    </row>
    <row r="441" spans="1:44" ht="15.75" customHeight="1" x14ac:dyDescent="0.3">
      <c r="A441" s="37">
        <v>15</v>
      </c>
      <c r="B441" s="19"/>
      <c r="C441" s="19"/>
      <c r="D441" s="20"/>
      <c r="E441" s="47"/>
      <c r="F441" s="119"/>
      <c r="G441" s="759"/>
      <c r="H441" s="496"/>
      <c r="I441" s="764"/>
      <c r="J441" s="401"/>
      <c r="K441" s="764"/>
      <c r="L441" s="162"/>
      <c r="M441" s="764"/>
      <c r="N441" s="244"/>
      <c r="O441" s="764"/>
      <c r="P441" s="192"/>
      <c r="Q441" s="764"/>
      <c r="R441" s="260"/>
      <c r="S441" s="787"/>
      <c r="T441" s="183"/>
      <c r="U441" s="1060">
        <f t="shared" si="97"/>
        <v>0</v>
      </c>
      <c r="V441" s="954"/>
      <c r="W441" s="266"/>
      <c r="X441" s="121">
        <f t="shared" si="107"/>
        <v>0</v>
      </c>
      <c r="Y441" s="959">
        <f t="shared" si="98"/>
        <v>0</v>
      </c>
      <c r="Z441" s="17">
        <f t="shared" si="99"/>
        <v>0</v>
      </c>
      <c r="AA441" s="17">
        <f t="shared" si="100"/>
        <v>0</v>
      </c>
      <c r="AB441" s="17">
        <f t="shared" si="101"/>
        <v>0</v>
      </c>
      <c r="AC441" s="17">
        <f t="shared" si="102"/>
        <v>0</v>
      </c>
      <c r="AD441" s="17">
        <f t="shared" si="103"/>
        <v>0</v>
      </c>
      <c r="AE441" s="17">
        <f t="shared" si="104"/>
        <v>0</v>
      </c>
      <c r="AF441" s="17">
        <f t="shared" si="105"/>
        <v>0</v>
      </c>
      <c r="AR441" s="57">
        <f t="shared" si="106"/>
        <v>0</v>
      </c>
    </row>
    <row r="442" spans="1:44" ht="15.75" customHeight="1" x14ac:dyDescent="0.3">
      <c r="A442" s="37">
        <v>16</v>
      </c>
      <c r="B442" s="19"/>
      <c r="C442" s="19"/>
      <c r="D442" s="20"/>
      <c r="E442" s="47"/>
      <c r="F442" s="119"/>
      <c r="G442" s="759"/>
      <c r="H442" s="496"/>
      <c r="I442" s="764"/>
      <c r="J442" s="401"/>
      <c r="K442" s="764"/>
      <c r="L442" s="162"/>
      <c r="M442" s="764"/>
      <c r="N442" s="244"/>
      <c r="O442" s="764"/>
      <c r="P442" s="192"/>
      <c r="Q442" s="764"/>
      <c r="R442" s="260"/>
      <c r="S442" s="787"/>
      <c r="T442" s="183"/>
      <c r="U442" s="1060">
        <f t="shared" si="97"/>
        <v>0</v>
      </c>
      <c r="V442" s="954"/>
      <c r="W442" s="266"/>
      <c r="X442" s="121">
        <f t="shared" si="107"/>
        <v>0</v>
      </c>
      <c r="Y442" s="959">
        <f t="shared" si="98"/>
        <v>0</v>
      </c>
      <c r="Z442" s="17">
        <f t="shared" si="99"/>
        <v>0</v>
      </c>
      <c r="AA442" s="17">
        <f t="shared" si="100"/>
        <v>0</v>
      </c>
      <c r="AB442" s="17">
        <f t="shared" si="101"/>
        <v>0</v>
      </c>
      <c r="AC442" s="17">
        <f t="shared" si="102"/>
        <v>0</v>
      </c>
      <c r="AD442" s="17">
        <f t="shared" si="103"/>
        <v>0</v>
      </c>
      <c r="AE442" s="17">
        <f t="shared" si="104"/>
        <v>0</v>
      </c>
      <c r="AF442" s="17">
        <f t="shared" si="105"/>
        <v>0</v>
      </c>
      <c r="AR442" s="57">
        <f t="shared" si="106"/>
        <v>0</v>
      </c>
    </row>
    <row r="443" spans="1:44" ht="15.75" customHeight="1" x14ac:dyDescent="0.3">
      <c r="A443" s="37">
        <v>17</v>
      </c>
      <c r="B443" s="19"/>
      <c r="C443" s="19"/>
      <c r="D443" s="20"/>
      <c r="E443" s="47"/>
      <c r="F443" s="119"/>
      <c r="G443" s="759"/>
      <c r="H443" s="496"/>
      <c r="I443" s="764"/>
      <c r="J443" s="401"/>
      <c r="K443" s="764"/>
      <c r="L443" s="162"/>
      <c r="M443" s="764"/>
      <c r="N443" s="244"/>
      <c r="O443" s="764"/>
      <c r="P443" s="192"/>
      <c r="Q443" s="764"/>
      <c r="R443" s="260"/>
      <c r="S443" s="787"/>
      <c r="T443" s="183"/>
      <c r="U443" s="1060">
        <f t="shared" si="97"/>
        <v>0</v>
      </c>
      <c r="V443" s="954"/>
      <c r="W443" s="266"/>
      <c r="X443" s="121">
        <f t="shared" si="107"/>
        <v>0</v>
      </c>
      <c r="Y443" s="959">
        <f t="shared" si="98"/>
        <v>0</v>
      </c>
      <c r="Z443" s="17">
        <f t="shared" si="99"/>
        <v>0</v>
      </c>
      <c r="AA443" s="17">
        <f t="shared" si="100"/>
        <v>0</v>
      </c>
      <c r="AB443" s="17">
        <f t="shared" si="101"/>
        <v>0</v>
      </c>
      <c r="AC443" s="17">
        <f t="shared" si="102"/>
        <v>0</v>
      </c>
      <c r="AD443" s="17">
        <f t="shared" si="103"/>
        <v>0</v>
      </c>
      <c r="AE443" s="17">
        <f t="shared" si="104"/>
        <v>0</v>
      </c>
      <c r="AF443" s="17">
        <f t="shared" si="105"/>
        <v>0</v>
      </c>
      <c r="AR443" s="57">
        <f t="shared" si="106"/>
        <v>0</v>
      </c>
    </row>
    <row r="444" spans="1:44" ht="15.75" customHeight="1" x14ac:dyDescent="0.3">
      <c r="A444" s="37">
        <v>18</v>
      </c>
      <c r="B444" s="19"/>
      <c r="C444" s="19"/>
      <c r="D444" s="20"/>
      <c r="E444" s="47"/>
      <c r="F444" s="119"/>
      <c r="G444" s="759"/>
      <c r="H444" s="496"/>
      <c r="I444" s="764"/>
      <c r="J444" s="401"/>
      <c r="K444" s="764"/>
      <c r="L444" s="162"/>
      <c r="M444" s="764"/>
      <c r="N444" s="244"/>
      <c r="O444" s="764"/>
      <c r="P444" s="192"/>
      <c r="Q444" s="764"/>
      <c r="R444" s="260"/>
      <c r="S444" s="787"/>
      <c r="T444" s="183"/>
      <c r="U444" s="1060">
        <f t="shared" si="97"/>
        <v>0</v>
      </c>
      <c r="V444" s="954"/>
      <c r="W444" s="266"/>
      <c r="X444" s="121">
        <f t="shared" si="107"/>
        <v>0</v>
      </c>
      <c r="Y444" s="959">
        <f t="shared" si="98"/>
        <v>0</v>
      </c>
      <c r="Z444" s="17">
        <f t="shared" si="99"/>
        <v>0</v>
      </c>
      <c r="AA444" s="17">
        <f t="shared" si="100"/>
        <v>0</v>
      </c>
      <c r="AB444" s="17">
        <f t="shared" si="101"/>
        <v>0</v>
      </c>
      <c r="AC444" s="17">
        <f t="shared" si="102"/>
        <v>0</v>
      </c>
      <c r="AD444" s="17">
        <f t="shared" si="103"/>
        <v>0</v>
      </c>
      <c r="AE444" s="17">
        <f t="shared" si="104"/>
        <v>0</v>
      </c>
      <c r="AF444" s="17">
        <f t="shared" si="105"/>
        <v>0</v>
      </c>
    </row>
    <row r="445" spans="1:44" ht="15.75" customHeight="1" x14ac:dyDescent="0.3">
      <c r="A445" s="37">
        <v>19</v>
      </c>
      <c r="B445" s="19"/>
      <c r="C445" s="19"/>
      <c r="D445" s="20"/>
      <c r="E445" s="47"/>
      <c r="F445" s="119"/>
      <c r="G445" s="759"/>
      <c r="H445" s="496"/>
      <c r="I445" s="764"/>
      <c r="J445" s="401"/>
      <c r="K445" s="764"/>
      <c r="L445" s="162"/>
      <c r="M445" s="764"/>
      <c r="N445" s="244"/>
      <c r="O445" s="764"/>
      <c r="P445" s="192"/>
      <c r="Q445" s="764"/>
      <c r="R445" s="260"/>
      <c r="S445" s="787"/>
      <c r="T445" s="183"/>
      <c r="U445" s="1060">
        <f t="shared" si="97"/>
        <v>0</v>
      </c>
      <c r="V445" s="954"/>
      <c r="W445" s="266"/>
      <c r="X445" s="121">
        <f t="shared" si="107"/>
        <v>0</v>
      </c>
      <c r="Y445" s="959">
        <f t="shared" si="98"/>
        <v>0</v>
      </c>
      <c r="Z445" s="17">
        <f t="shared" si="99"/>
        <v>0</v>
      </c>
      <c r="AA445" s="17">
        <f t="shared" si="100"/>
        <v>0</v>
      </c>
      <c r="AB445" s="17">
        <f t="shared" si="101"/>
        <v>0</v>
      </c>
      <c r="AC445" s="17">
        <f t="shared" si="102"/>
        <v>0</v>
      </c>
      <c r="AD445" s="17">
        <f t="shared" si="103"/>
        <v>0</v>
      </c>
      <c r="AE445" s="17">
        <f t="shared" si="104"/>
        <v>0</v>
      </c>
      <c r="AF445" s="17">
        <f t="shared" si="105"/>
        <v>0</v>
      </c>
    </row>
    <row r="446" spans="1:44" ht="15.75" customHeight="1" x14ac:dyDescent="0.3">
      <c r="A446" s="37">
        <v>20</v>
      </c>
      <c r="B446" s="19"/>
      <c r="C446" s="19"/>
      <c r="D446" s="20"/>
      <c r="E446" s="47"/>
      <c r="F446" s="119"/>
      <c r="G446" s="759"/>
      <c r="H446" s="496"/>
      <c r="I446" s="764"/>
      <c r="J446" s="402"/>
      <c r="K446" s="764"/>
      <c r="L446" s="162"/>
      <c r="M446" s="764"/>
      <c r="N446" s="244"/>
      <c r="O446" s="764"/>
      <c r="P446" s="192"/>
      <c r="Q446" s="764"/>
      <c r="R446" s="260"/>
      <c r="S446" s="787"/>
      <c r="T446" s="183"/>
      <c r="U446" s="1060">
        <f t="shared" si="97"/>
        <v>0</v>
      </c>
      <c r="V446" s="954"/>
      <c r="W446" s="266"/>
      <c r="X446" s="121">
        <f t="shared" si="107"/>
        <v>0</v>
      </c>
      <c r="Y446" s="959">
        <f t="shared" si="98"/>
        <v>0</v>
      </c>
      <c r="Z446" s="17">
        <f t="shared" si="99"/>
        <v>0</v>
      </c>
      <c r="AA446" s="17">
        <f t="shared" si="100"/>
        <v>0</v>
      </c>
      <c r="AB446" s="17">
        <f t="shared" si="101"/>
        <v>0</v>
      </c>
      <c r="AC446" s="17">
        <f t="shared" si="102"/>
        <v>0</v>
      </c>
      <c r="AD446" s="17">
        <f t="shared" si="103"/>
        <v>0</v>
      </c>
      <c r="AE446" s="17">
        <f t="shared" si="104"/>
        <v>0</v>
      </c>
      <c r="AF446" s="17">
        <f t="shared" si="105"/>
        <v>0</v>
      </c>
    </row>
    <row r="447" spans="1:44" ht="15.75" customHeight="1" x14ac:dyDescent="0.3">
      <c r="A447" s="37">
        <v>21</v>
      </c>
      <c r="B447" s="19"/>
      <c r="C447" s="19"/>
      <c r="D447" s="20"/>
      <c r="E447" s="47"/>
      <c r="F447" s="119"/>
      <c r="G447" s="759"/>
      <c r="H447" s="496"/>
      <c r="I447" s="764"/>
      <c r="J447" s="402"/>
      <c r="K447" s="764"/>
      <c r="L447" s="162"/>
      <c r="M447" s="764"/>
      <c r="N447" s="244"/>
      <c r="O447" s="764"/>
      <c r="P447" s="192"/>
      <c r="Q447" s="764"/>
      <c r="R447" s="260"/>
      <c r="S447" s="787"/>
      <c r="T447" s="183"/>
      <c r="U447" s="1060">
        <f t="shared" si="97"/>
        <v>0</v>
      </c>
      <c r="V447" s="954"/>
      <c r="W447" s="266"/>
      <c r="X447" s="121">
        <f t="shared" si="107"/>
        <v>0</v>
      </c>
      <c r="Y447" s="959">
        <f t="shared" si="98"/>
        <v>0</v>
      </c>
      <c r="Z447" s="17">
        <f t="shared" si="99"/>
        <v>0</v>
      </c>
      <c r="AA447" s="17">
        <f t="shared" si="100"/>
        <v>0</v>
      </c>
      <c r="AB447" s="17">
        <f t="shared" si="101"/>
        <v>0</v>
      </c>
      <c r="AC447" s="17">
        <f t="shared" si="102"/>
        <v>0</v>
      </c>
      <c r="AD447" s="17">
        <f t="shared" si="103"/>
        <v>0</v>
      </c>
      <c r="AE447" s="17">
        <f t="shared" si="104"/>
        <v>0</v>
      </c>
      <c r="AF447" s="17">
        <f t="shared" si="105"/>
        <v>0</v>
      </c>
    </row>
    <row r="448" spans="1:44" ht="15.75" customHeight="1" x14ac:dyDescent="0.3">
      <c r="A448" s="37">
        <v>22</v>
      </c>
      <c r="B448" s="19"/>
      <c r="C448" s="19"/>
      <c r="D448" s="20"/>
      <c r="E448" s="47"/>
      <c r="F448" s="119"/>
      <c r="G448" s="759"/>
      <c r="H448" s="496"/>
      <c r="I448" s="764"/>
      <c r="J448" s="402"/>
      <c r="K448" s="764"/>
      <c r="L448" s="162"/>
      <c r="M448" s="764"/>
      <c r="N448" s="244"/>
      <c r="O448" s="764"/>
      <c r="P448" s="192"/>
      <c r="Q448" s="764"/>
      <c r="R448" s="260"/>
      <c r="S448" s="787"/>
      <c r="T448" s="183"/>
      <c r="U448" s="1060">
        <f t="shared" si="97"/>
        <v>0</v>
      </c>
      <c r="V448" s="954"/>
      <c r="W448" s="266">
        <v>1</v>
      </c>
      <c r="X448" s="121">
        <f t="shared" si="107"/>
        <v>-1</v>
      </c>
      <c r="Y448" s="959">
        <f t="shared" si="98"/>
        <v>0</v>
      </c>
      <c r="Z448" s="17">
        <f t="shared" si="99"/>
        <v>0</v>
      </c>
      <c r="AA448" s="17">
        <f t="shared" si="100"/>
        <v>0</v>
      </c>
      <c r="AB448" s="17">
        <f t="shared" si="101"/>
        <v>0</v>
      </c>
      <c r="AC448" s="17">
        <f t="shared" si="102"/>
        <v>0</v>
      </c>
      <c r="AD448" s="17">
        <f t="shared" si="103"/>
        <v>0</v>
      </c>
      <c r="AE448" s="17">
        <f t="shared" si="104"/>
        <v>0</v>
      </c>
      <c r="AF448" s="17">
        <f t="shared" si="105"/>
        <v>0</v>
      </c>
    </row>
    <row r="449" spans="1:32" ht="15.75" customHeight="1" x14ac:dyDescent="0.3">
      <c r="A449" s="37">
        <v>23</v>
      </c>
      <c r="B449" s="19"/>
      <c r="C449" s="19"/>
      <c r="D449" s="20"/>
      <c r="E449" s="47"/>
      <c r="F449" s="119"/>
      <c r="G449" s="759"/>
      <c r="H449" s="496"/>
      <c r="I449" s="764"/>
      <c r="J449" s="402"/>
      <c r="K449" s="764"/>
      <c r="L449" s="162"/>
      <c r="M449" s="764"/>
      <c r="N449" s="244"/>
      <c r="O449" s="764"/>
      <c r="P449" s="192"/>
      <c r="Q449" s="764"/>
      <c r="R449" s="260"/>
      <c r="S449" s="787"/>
      <c r="T449" s="183"/>
      <c r="U449" s="1060">
        <f t="shared" si="97"/>
        <v>0</v>
      </c>
      <c r="V449" s="954"/>
      <c r="W449" s="266"/>
      <c r="X449" s="121">
        <f t="shared" si="107"/>
        <v>0</v>
      </c>
      <c r="Y449" s="959">
        <f t="shared" si="98"/>
        <v>0</v>
      </c>
      <c r="Z449" s="17">
        <f t="shared" si="99"/>
        <v>0</v>
      </c>
      <c r="AA449" s="17">
        <f t="shared" si="100"/>
        <v>0</v>
      </c>
      <c r="AB449" s="17">
        <f t="shared" si="101"/>
        <v>0</v>
      </c>
      <c r="AC449" s="17">
        <f t="shared" si="102"/>
        <v>0</v>
      </c>
      <c r="AD449" s="17">
        <f t="shared" si="103"/>
        <v>0</v>
      </c>
      <c r="AE449" s="17">
        <f t="shared" si="104"/>
        <v>0</v>
      </c>
      <c r="AF449" s="17">
        <f t="shared" si="105"/>
        <v>0</v>
      </c>
    </row>
    <row r="450" spans="1:32" ht="15.75" customHeight="1" x14ac:dyDescent="0.3">
      <c r="A450" s="37">
        <v>24</v>
      </c>
      <c r="B450" s="19"/>
      <c r="C450" s="19"/>
      <c r="D450" s="20"/>
      <c r="E450" s="47"/>
      <c r="F450" s="119"/>
      <c r="G450" s="759"/>
      <c r="H450" s="496"/>
      <c r="I450" s="764"/>
      <c r="J450" s="402"/>
      <c r="K450" s="764"/>
      <c r="L450" s="162"/>
      <c r="M450" s="764"/>
      <c r="N450" s="244"/>
      <c r="O450" s="764"/>
      <c r="P450" s="192"/>
      <c r="Q450" s="764"/>
      <c r="R450" s="260"/>
      <c r="S450" s="787"/>
      <c r="T450" s="183"/>
      <c r="U450" s="1060">
        <f t="shared" si="97"/>
        <v>0</v>
      </c>
      <c r="V450" s="954"/>
      <c r="W450" s="266"/>
      <c r="X450" s="121">
        <f t="shared" si="107"/>
        <v>0</v>
      </c>
      <c r="Y450" s="959">
        <f t="shared" si="98"/>
        <v>0</v>
      </c>
      <c r="Z450" s="17">
        <f t="shared" si="99"/>
        <v>0</v>
      </c>
      <c r="AA450" s="17">
        <f t="shared" si="100"/>
        <v>0</v>
      </c>
      <c r="AB450" s="17">
        <f t="shared" si="101"/>
        <v>0</v>
      </c>
      <c r="AC450" s="17">
        <f t="shared" si="102"/>
        <v>0</v>
      </c>
      <c r="AD450" s="17">
        <f t="shared" si="103"/>
        <v>0</v>
      </c>
      <c r="AE450" s="17">
        <f t="shared" si="104"/>
        <v>0</v>
      </c>
      <c r="AF450" s="17">
        <f t="shared" si="105"/>
        <v>0</v>
      </c>
    </row>
    <row r="451" spans="1:32" ht="15.75" customHeight="1" x14ac:dyDescent="0.3">
      <c r="A451" s="37">
        <v>25</v>
      </c>
      <c r="B451" s="26"/>
      <c r="C451" s="19"/>
      <c r="D451" s="20"/>
      <c r="E451" s="47"/>
      <c r="F451" s="119"/>
      <c r="G451" s="759"/>
      <c r="H451" s="496"/>
      <c r="I451" s="764"/>
      <c r="J451" s="402"/>
      <c r="K451" s="764"/>
      <c r="L451" s="162"/>
      <c r="M451" s="764"/>
      <c r="N451" s="244"/>
      <c r="O451" s="764"/>
      <c r="P451" s="192"/>
      <c r="Q451" s="764"/>
      <c r="R451" s="260"/>
      <c r="S451" s="787"/>
      <c r="T451" s="183"/>
      <c r="U451" s="1060">
        <f t="shared" si="97"/>
        <v>0</v>
      </c>
      <c r="V451" s="954"/>
      <c r="W451" s="266"/>
      <c r="X451" s="121">
        <f t="shared" si="107"/>
        <v>0</v>
      </c>
      <c r="Y451" s="959">
        <f t="shared" si="98"/>
        <v>0</v>
      </c>
      <c r="Z451" s="17">
        <f t="shared" si="99"/>
        <v>0</v>
      </c>
      <c r="AA451" s="17">
        <f t="shared" si="100"/>
        <v>0</v>
      </c>
      <c r="AB451" s="17">
        <f t="shared" si="101"/>
        <v>0</v>
      </c>
      <c r="AC451" s="17">
        <f t="shared" si="102"/>
        <v>0</v>
      </c>
      <c r="AD451" s="17">
        <f t="shared" si="103"/>
        <v>0</v>
      </c>
      <c r="AE451" s="17">
        <f t="shared" si="104"/>
        <v>0</v>
      </c>
      <c r="AF451" s="17">
        <f t="shared" si="105"/>
        <v>0</v>
      </c>
    </row>
    <row r="452" spans="1:32" ht="15.75" customHeight="1" x14ac:dyDescent="0.3">
      <c r="A452" s="37">
        <v>26</v>
      </c>
      <c r="B452" s="26"/>
      <c r="C452" s="19"/>
      <c r="D452" s="20"/>
      <c r="E452" s="47"/>
      <c r="F452" s="119"/>
      <c r="G452" s="759"/>
      <c r="H452" s="496"/>
      <c r="I452" s="764"/>
      <c r="J452" s="402"/>
      <c r="K452" s="764"/>
      <c r="L452" s="162"/>
      <c r="M452" s="764"/>
      <c r="N452" s="244"/>
      <c r="O452" s="764"/>
      <c r="P452" s="192"/>
      <c r="Q452" s="764"/>
      <c r="R452" s="260"/>
      <c r="S452" s="787"/>
      <c r="T452" s="183"/>
      <c r="U452" s="1060">
        <f t="shared" si="97"/>
        <v>0</v>
      </c>
      <c r="V452" s="954"/>
      <c r="W452" s="266"/>
      <c r="X452" s="121">
        <f t="shared" si="107"/>
        <v>0</v>
      </c>
      <c r="Y452" s="959">
        <f t="shared" si="98"/>
        <v>0</v>
      </c>
      <c r="Z452" s="17">
        <f t="shared" si="99"/>
        <v>0</v>
      </c>
      <c r="AA452" s="17">
        <f t="shared" si="100"/>
        <v>0</v>
      </c>
      <c r="AB452" s="17">
        <f t="shared" si="101"/>
        <v>0</v>
      </c>
      <c r="AC452" s="17">
        <f t="shared" si="102"/>
        <v>0</v>
      </c>
      <c r="AD452" s="17">
        <f t="shared" si="103"/>
        <v>0</v>
      </c>
      <c r="AE452" s="17">
        <f t="shared" si="104"/>
        <v>0</v>
      </c>
      <c r="AF452" s="17">
        <f t="shared" si="105"/>
        <v>0</v>
      </c>
    </row>
    <row r="453" spans="1:32" ht="15.75" customHeight="1" x14ac:dyDescent="0.3">
      <c r="A453" s="37">
        <v>27</v>
      </c>
      <c r="B453" s="26"/>
      <c r="C453" s="19"/>
      <c r="D453" s="20"/>
      <c r="E453" s="47"/>
      <c r="F453" s="119"/>
      <c r="G453" s="759"/>
      <c r="H453" s="496"/>
      <c r="I453" s="764"/>
      <c r="J453" s="402"/>
      <c r="K453" s="764"/>
      <c r="L453" s="162"/>
      <c r="M453" s="764"/>
      <c r="N453" s="244"/>
      <c r="O453" s="764"/>
      <c r="P453" s="192"/>
      <c r="Q453" s="764"/>
      <c r="R453" s="260"/>
      <c r="S453" s="787"/>
      <c r="T453" s="183"/>
      <c r="U453" s="1060">
        <f t="shared" si="97"/>
        <v>0</v>
      </c>
      <c r="V453" s="954"/>
      <c r="W453" s="266"/>
      <c r="X453" s="121">
        <f t="shared" si="107"/>
        <v>0</v>
      </c>
      <c r="Y453" s="959">
        <f t="shared" si="98"/>
        <v>0</v>
      </c>
      <c r="Z453" s="17">
        <f t="shared" si="99"/>
        <v>0</v>
      </c>
      <c r="AA453" s="17">
        <f t="shared" si="100"/>
        <v>0</v>
      </c>
      <c r="AB453" s="17">
        <f t="shared" si="101"/>
        <v>0</v>
      </c>
      <c r="AC453" s="17">
        <f t="shared" si="102"/>
        <v>0</v>
      </c>
      <c r="AD453" s="17">
        <f t="shared" si="103"/>
        <v>0</v>
      </c>
      <c r="AE453" s="17">
        <f t="shared" si="104"/>
        <v>0</v>
      </c>
      <c r="AF453" s="17">
        <f t="shared" si="105"/>
        <v>0</v>
      </c>
    </row>
    <row r="454" spans="1:32" ht="15.75" customHeight="1" x14ac:dyDescent="0.3">
      <c r="A454" s="37">
        <v>28</v>
      </c>
      <c r="B454" s="26"/>
      <c r="C454" s="19"/>
      <c r="D454" s="20"/>
      <c r="E454" s="47"/>
      <c r="F454" s="119"/>
      <c r="G454" s="759"/>
      <c r="H454" s="496"/>
      <c r="I454" s="764"/>
      <c r="J454" s="402"/>
      <c r="K454" s="764"/>
      <c r="L454" s="162"/>
      <c r="M454" s="764"/>
      <c r="N454" s="244"/>
      <c r="O454" s="764"/>
      <c r="P454" s="192"/>
      <c r="Q454" s="764"/>
      <c r="R454" s="260"/>
      <c r="S454" s="787"/>
      <c r="T454" s="183"/>
      <c r="U454" s="1060">
        <f t="shared" si="97"/>
        <v>0</v>
      </c>
      <c r="V454" s="954"/>
      <c r="W454" s="266"/>
      <c r="X454" s="121">
        <f t="shared" si="107"/>
        <v>0</v>
      </c>
      <c r="Y454" s="959">
        <f t="shared" si="98"/>
        <v>0</v>
      </c>
      <c r="Z454" s="17">
        <f t="shared" si="99"/>
        <v>0</v>
      </c>
      <c r="AA454" s="17">
        <f t="shared" si="100"/>
        <v>0</v>
      </c>
      <c r="AB454" s="17">
        <f t="shared" si="101"/>
        <v>0</v>
      </c>
      <c r="AC454" s="17">
        <f t="shared" si="102"/>
        <v>0</v>
      </c>
      <c r="AD454" s="17">
        <f t="shared" si="103"/>
        <v>0</v>
      </c>
      <c r="AE454" s="17">
        <f t="shared" si="104"/>
        <v>0</v>
      </c>
      <c r="AF454" s="17">
        <f t="shared" si="105"/>
        <v>0</v>
      </c>
    </row>
    <row r="455" spans="1:32" ht="15.75" customHeight="1" x14ac:dyDescent="0.3">
      <c r="A455" s="37">
        <v>29</v>
      </c>
      <c r="B455" s="26"/>
      <c r="C455" s="26"/>
      <c r="D455" s="20"/>
      <c r="E455" s="47"/>
      <c r="F455" s="119"/>
      <c r="G455" s="759"/>
      <c r="H455" s="496"/>
      <c r="I455" s="764"/>
      <c r="J455" s="402"/>
      <c r="K455" s="764"/>
      <c r="L455" s="162"/>
      <c r="M455" s="764"/>
      <c r="N455" s="244"/>
      <c r="O455" s="764"/>
      <c r="P455" s="192"/>
      <c r="Q455" s="764"/>
      <c r="R455" s="260"/>
      <c r="S455" s="787"/>
      <c r="T455" s="183"/>
      <c r="U455" s="1060">
        <f t="shared" si="97"/>
        <v>0</v>
      </c>
      <c r="V455" s="954"/>
      <c r="W455" s="266"/>
      <c r="X455" s="121">
        <f t="shared" si="107"/>
        <v>0</v>
      </c>
      <c r="Y455" s="959">
        <f t="shared" si="98"/>
        <v>0</v>
      </c>
      <c r="Z455" s="17">
        <f t="shared" si="99"/>
        <v>0</v>
      </c>
      <c r="AA455" s="17">
        <f t="shared" si="100"/>
        <v>0</v>
      </c>
      <c r="AB455" s="17">
        <f t="shared" si="101"/>
        <v>0</v>
      </c>
      <c r="AC455" s="17">
        <f t="shared" si="102"/>
        <v>0</v>
      </c>
      <c r="AD455" s="17">
        <f t="shared" si="103"/>
        <v>0</v>
      </c>
      <c r="AE455" s="17">
        <f t="shared" si="104"/>
        <v>0</v>
      </c>
      <c r="AF455" s="17">
        <f t="shared" si="105"/>
        <v>0</v>
      </c>
    </row>
    <row r="456" spans="1:32" ht="15.75" customHeight="1" x14ac:dyDescent="0.3">
      <c r="A456" s="37">
        <v>30</v>
      </c>
      <c r="B456" s="26"/>
      <c r="C456" s="26"/>
      <c r="D456" s="20"/>
      <c r="E456" s="47"/>
      <c r="F456" s="119"/>
      <c r="G456" s="759"/>
      <c r="H456" s="496"/>
      <c r="I456" s="764"/>
      <c r="J456" s="402"/>
      <c r="K456" s="764"/>
      <c r="L456" s="162"/>
      <c r="M456" s="764"/>
      <c r="N456" s="244"/>
      <c r="O456" s="764"/>
      <c r="P456" s="192"/>
      <c r="Q456" s="764"/>
      <c r="R456" s="260"/>
      <c r="S456" s="787"/>
      <c r="T456" s="183"/>
      <c r="U456" s="1060">
        <f t="shared" si="97"/>
        <v>0</v>
      </c>
      <c r="V456" s="954"/>
      <c r="W456" s="266"/>
      <c r="X456" s="121">
        <f t="shared" si="107"/>
        <v>0</v>
      </c>
      <c r="Y456" s="959">
        <f t="shared" si="98"/>
        <v>0</v>
      </c>
      <c r="Z456" s="17">
        <f t="shared" si="99"/>
        <v>0</v>
      </c>
      <c r="AA456" s="17">
        <f t="shared" si="100"/>
        <v>0</v>
      </c>
      <c r="AB456" s="17">
        <f t="shared" si="101"/>
        <v>0</v>
      </c>
      <c r="AC456" s="17">
        <f t="shared" si="102"/>
        <v>0</v>
      </c>
      <c r="AD456" s="17">
        <f t="shared" si="103"/>
        <v>0</v>
      </c>
      <c r="AE456" s="17">
        <f t="shared" si="104"/>
        <v>0</v>
      </c>
      <c r="AF456" s="17">
        <f t="shared" si="105"/>
        <v>0</v>
      </c>
    </row>
    <row r="457" spans="1:32" ht="15.75" customHeight="1" x14ac:dyDescent="0.3">
      <c r="A457" s="37">
        <v>31</v>
      </c>
      <c r="B457" s="26"/>
      <c r="C457" s="19"/>
      <c r="D457" s="20"/>
      <c r="E457" s="47"/>
      <c r="F457" s="119"/>
      <c r="G457" s="759"/>
      <c r="H457" s="496"/>
      <c r="I457" s="764"/>
      <c r="J457" s="402"/>
      <c r="K457" s="764"/>
      <c r="L457" s="162"/>
      <c r="M457" s="764"/>
      <c r="N457" s="244"/>
      <c r="O457" s="764"/>
      <c r="P457" s="192"/>
      <c r="Q457" s="764"/>
      <c r="R457" s="260"/>
      <c r="S457" s="787"/>
      <c r="T457" s="183"/>
      <c r="U457" s="1060">
        <f t="shared" ref="U457:U520" si="108">T457+R457+P457+N457+L457+J457+H457</f>
        <v>0</v>
      </c>
      <c r="V457" s="954"/>
      <c r="W457" s="266"/>
      <c r="X457" s="121">
        <f t="shared" si="107"/>
        <v>0</v>
      </c>
      <c r="Y457" s="959">
        <f t="shared" ref="Y457:Y520" si="109">G457+I457+K457+M457+O457+Q457+S457</f>
        <v>0</v>
      </c>
      <c r="Z457" s="17">
        <f t="shared" ref="Z457:Z520" si="110">H457*C457</f>
        <v>0</v>
      </c>
      <c r="AA457" s="17">
        <f t="shared" ref="AA457:AA520" si="111">J457*C457</f>
        <v>0</v>
      </c>
      <c r="AB457" s="17">
        <f t="shared" ref="AB457:AB520" si="112">L457*C457</f>
        <v>0</v>
      </c>
      <c r="AC457" s="17">
        <f t="shared" ref="AC457:AC520" si="113">N457*C457</f>
        <v>0</v>
      </c>
      <c r="AD457" s="17">
        <f t="shared" ref="AD457:AD520" si="114">P457*C457</f>
        <v>0</v>
      </c>
      <c r="AE457" s="17">
        <f t="shared" ref="AE457:AE520" si="115">R457*C457</f>
        <v>0</v>
      </c>
      <c r="AF457" s="17">
        <f t="shared" ref="AF457:AF520" si="116">T457*C457</f>
        <v>0</v>
      </c>
    </row>
    <row r="458" spans="1:32" ht="15.75" customHeight="1" x14ac:dyDescent="0.3">
      <c r="A458" s="37">
        <v>32</v>
      </c>
      <c r="B458" s="26"/>
      <c r="C458" s="19"/>
      <c r="D458" s="20"/>
      <c r="E458" s="47"/>
      <c r="F458" s="119"/>
      <c r="G458" s="759"/>
      <c r="H458" s="496"/>
      <c r="I458" s="764"/>
      <c r="J458" s="402"/>
      <c r="K458" s="764"/>
      <c r="L458" s="162"/>
      <c r="M458" s="764"/>
      <c r="N458" s="244"/>
      <c r="O458" s="764"/>
      <c r="P458" s="192"/>
      <c r="Q458" s="764"/>
      <c r="R458" s="260"/>
      <c r="S458" s="787"/>
      <c r="T458" s="183"/>
      <c r="U458" s="1060">
        <f t="shared" si="108"/>
        <v>0</v>
      </c>
      <c r="V458" s="954"/>
      <c r="W458" s="266">
        <v>1</v>
      </c>
      <c r="X458" s="121">
        <f t="shared" si="107"/>
        <v>-1</v>
      </c>
      <c r="Y458" s="959">
        <f t="shared" si="109"/>
        <v>0</v>
      </c>
      <c r="Z458" s="17">
        <f t="shared" si="110"/>
        <v>0</v>
      </c>
      <c r="AA458" s="17">
        <f t="shared" si="111"/>
        <v>0</v>
      </c>
      <c r="AB458" s="17">
        <f t="shared" si="112"/>
        <v>0</v>
      </c>
      <c r="AC458" s="17">
        <f t="shared" si="113"/>
        <v>0</v>
      </c>
      <c r="AD458" s="17">
        <f t="shared" si="114"/>
        <v>0</v>
      </c>
      <c r="AE458" s="17">
        <f t="shared" si="115"/>
        <v>0</v>
      </c>
      <c r="AF458" s="17">
        <f t="shared" si="116"/>
        <v>0</v>
      </c>
    </row>
    <row r="459" spans="1:32" ht="15.75" customHeight="1" x14ac:dyDescent="0.3">
      <c r="A459" s="37">
        <v>33</v>
      </c>
      <c r="B459" s="26"/>
      <c r="C459" s="26"/>
      <c r="D459" s="20"/>
      <c r="E459" s="47"/>
      <c r="F459" s="119"/>
      <c r="G459" s="759"/>
      <c r="H459" s="496"/>
      <c r="I459" s="764"/>
      <c r="J459" s="402"/>
      <c r="K459" s="764"/>
      <c r="L459" s="162"/>
      <c r="M459" s="764"/>
      <c r="N459" s="244"/>
      <c r="O459" s="764"/>
      <c r="P459" s="192"/>
      <c r="Q459" s="764"/>
      <c r="R459" s="260"/>
      <c r="S459" s="787"/>
      <c r="T459" s="183"/>
      <c r="U459" s="1060">
        <f t="shared" si="108"/>
        <v>0</v>
      </c>
      <c r="V459" s="954"/>
      <c r="W459" s="266"/>
      <c r="X459" s="121">
        <f t="shared" si="107"/>
        <v>0</v>
      </c>
      <c r="Y459" s="959">
        <f t="shared" si="109"/>
        <v>0</v>
      </c>
      <c r="Z459" s="17">
        <f t="shared" si="110"/>
        <v>0</v>
      </c>
      <c r="AA459" s="17">
        <f t="shared" si="111"/>
        <v>0</v>
      </c>
      <c r="AB459" s="17">
        <f t="shared" si="112"/>
        <v>0</v>
      </c>
      <c r="AC459" s="17">
        <f t="shared" si="113"/>
        <v>0</v>
      </c>
      <c r="AD459" s="17">
        <f t="shared" si="114"/>
        <v>0</v>
      </c>
      <c r="AE459" s="17">
        <f t="shared" si="115"/>
        <v>0</v>
      </c>
      <c r="AF459" s="17">
        <f t="shared" si="116"/>
        <v>0</v>
      </c>
    </row>
    <row r="460" spans="1:32" ht="15.75" customHeight="1" x14ac:dyDescent="0.3">
      <c r="A460" s="37">
        <v>34</v>
      </c>
      <c r="B460" s="26"/>
      <c r="C460" s="26"/>
      <c r="D460" s="20"/>
      <c r="E460" s="47"/>
      <c r="F460" s="119"/>
      <c r="G460" s="759"/>
      <c r="H460" s="496"/>
      <c r="I460" s="764"/>
      <c r="J460" s="402"/>
      <c r="K460" s="764"/>
      <c r="L460" s="162"/>
      <c r="M460" s="764"/>
      <c r="N460" s="244"/>
      <c r="O460" s="764"/>
      <c r="P460" s="192"/>
      <c r="Q460" s="764"/>
      <c r="R460" s="260"/>
      <c r="S460" s="787"/>
      <c r="T460" s="183"/>
      <c r="U460" s="1060">
        <f t="shared" si="108"/>
        <v>0</v>
      </c>
      <c r="V460" s="954"/>
      <c r="W460" s="266"/>
      <c r="X460" s="121">
        <f t="shared" si="107"/>
        <v>0</v>
      </c>
      <c r="Y460" s="959">
        <f t="shared" si="109"/>
        <v>0</v>
      </c>
      <c r="Z460" s="17">
        <f t="shared" si="110"/>
        <v>0</v>
      </c>
      <c r="AA460" s="17">
        <f t="shared" si="111"/>
        <v>0</v>
      </c>
      <c r="AB460" s="17">
        <f t="shared" si="112"/>
        <v>0</v>
      </c>
      <c r="AC460" s="17">
        <f t="shared" si="113"/>
        <v>0</v>
      </c>
      <c r="AD460" s="17">
        <f t="shared" si="114"/>
        <v>0</v>
      </c>
      <c r="AE460" s="17">
        <f t="shared" si="115"/>
        <v>0</v>
      </c>
      <c r="AF460" s="17">
        <f t="shared" si="116"/>
        <v>0</v>
      </c>
    </row>
    <row r="461" spans="1:32" ht="15.75" customHeight="1" x14ac:dyDescent="0.3">
      <c r="A461" s="37">
        <v>35</v>
      </c>
      <c r="B461" s="26"/>
      <c r="C461" s="26"/>
      <c r="D461" s="20"/>
      <c r="E461" s="47"/>
      <c r="F461" s="119"/>
      <c r="G461" s="759"/>
      <c r="H461" s="496"/>
      <c r="I461" s="764"/>
      <c r="J461" s="402"/>
      <c r="K461" s="764"/>
      <c r="L461" s="162"/>
      <c r="M461" s="764"/>
      <c r="N461" s="244"/>
      <c r="O461" s="764"/>
      <c r="P461" s="192"/>
      <c r="Q461" s="764"/>
      <c r="R461" s="260"/>
      <c r="S461" s="787"/>
      <c r="T461" s="183"/>
      <c r="U461" s="1060">
        <f t="shared" si="108"/>
        <v>0</v>
      </c>
      <c r="V461" s="954"/>
      <c r="W461" s="266"/>
      <c r="X461" s="121">
        <f t="shared" si="107"/>
        <v>0</v>
      </c>
      <c r="Y461" s="959">
        <f t="shared" si="109"/>
        <v>0</v>
      </c>
      <c r="Z461" s="17">
        <f t="shared" si="110"/>
        <v>0</v>
      </c>
      <c r="AA461" s="17">
        <f t="shared" si="111"/>
        <v>0</v>
      </c>
      <c r="AB461" s="17">
        <f t="shared" si="112"/>
        <v>0</v>
      </c>
      <c r="AC461" s="17">
        <f t="shared" si="113"/>
        <v>0</v>
      </c>
      <c r="AD461" s="17">
        <f t="shared" si="114"/>
        <v>0</v>
      </c>
      <c r="AE461" s="17">
        <f t="shared" si="115"/>
        <v>0</v>
      </c>
      <c r="AF461" s="17">
        <f t="shared" si="116"/>
        <v>0</v>
      </c>
    </row>
    <row r="462" spans="1:32" ht="15.75" customHeight="1" x14ac:dyDescent="0.3">
      <c r="A462" s="37">
        <v>36</v>
      </c>
      <c r="B462" s="26"/>
      <c r="C462" s="26"/>
      <c r="D462" s="20"/>
      <c r="E462" s="47"/>
      <c r="F462" s="119"/>
      <c r="G462" s="759"/>
      <c r="H462" s="496"/>
      <c r="I462" s="764"/>
      <c r="J462" s="402"/>
      <c r="K462" s="764"/>
      <c r="L462" s="162"/>
      <c r="M462" s="764"/>
      <c r="N462" s="244"/>
      <c r="O462" s="764"/>
      <c r="P462" s="192"/>
      <c r="Q462" s="764"/>
      <c r="R462" s="260"/>
      <c r="S462" s="787"/>
      <c r="T462" s="183"/>
      <c r="U462" s="1060">
        <f t="shared" si="108"/>
        <v>0</v>
      </c>
      <c r="V462" s="954"/>
      <c r="W462" s="266"/>
      <c r="X462" s="121">
        <f t="shared" si="107"/>
        <v>0</v>
      </c>
      <c r="Y462" s="959">
        <f t="shared" si="109"/>
        <v>0</v>
      </c>
      <c r="Z462" s="17">
        <f t="shared" si="110"/>
        <v>0</v>
      </c>
      <c r="AA462" s="17">
        <f t="shared" si="111"/>
        <v>0</v>
      </c>
      <c r="AB462" s="17">
        <f t="shared" si="112"/>
        <v>0</v>
      </c>
      <c r="AC462" s="17">
        <f t="shared" si="113"/>
        <v>0</v>
      </c>
      <c r="AD462" s="17">
        <f t="shared" si="114"/>
        <v>0</v>
      </c>
      <c r="AE462" s="17">
        <f t="shared" si="115"/>
        <v>0</v>
      </c>
      <c r="AF462" s="17">
        <f t="shared" si="116"/>
        <v>0</v>
      </c>
    </row>
    <row r="463" spans="1:32" ht="15.75" customHeight="1" x14ac:dyDescent="0.3">
      <c r="A463" s="37">
        <v>37</v>
      </c>
      <c r="B463" s="26"/>
      <c r="C463" s="26"/>
      <c r="D463" s="20"/>
      <c r="E463" s="47"/>
      <c r="F463" s="119"/>
      <c r="G463" s="759"/>
      <c r="H463" s="496"/>
      <c r="I463" s="764"/>
      <c r="J463" s="402"/>
      <c r="K463" s="764"/>
      <c r="L463" s="162"/>
      <c r="M463" s="764"/>
      <c r="N463" s="244"/>
      <c r="O463" s="764"/>
      <c r="P463" s="192"/>
      <c r="Q463" s="764"/>
      <c r="R463" s="260"/>
      <c r="S463" s="787"/>
      <c r="T463" s="183"/>
      <c r="U463" s="1060">
        <f t="shared" si="108"/>
        <v>0</v>
      </c>
      <c r="V463" s="954"/>
      <c r="W463" s="266"/>
      <c r="X463" s="121">
        <f t="shared" si="107"/>
        <v>0</v>
      </c>
      <c r="Y463" s="959">
        <f t="shared" si="109"/>
        <v>0</v>
      </c>
      <c r="Z463" s="17">
        <f t="shared" si="110"/>
        <v>0</v>
      </c>
      <c r="AA463" s="17">
        <f t="shared" si="111"/>
        <v>0</v>
      </c>
      <c r="AB463" s="17">
        <f t="shared" si="112"/>
        <v>0</v>
      </c>
      <c r="AC463" s="17">
        <f t="shared" si="113"/>
        <v>0</v>
      </c>
      <c r="AD463" s="17">
        <f t="shared" si="114"/>
        <v>0</v>
      </c>
      <c r="AE463" s="17">
        <f t="shared" si="115"/>
        <v>0</v>
      </c>
      <c r="AF463" s="17">
        <f t="shared" si="116"/>
        <v>0</v>
      </c>
    </row>
    <row r="464" spans="1:32" ht="15.75" customHeight="1" x14ac:dyDescent="0.3">
      <c r="A464" s="37">
        <v>38</v>
      </c>
      <c r="B464" s="26"/>
      <c r="C464" s="26"/>
      <c r="D464" s="20"/>
      <c r="E464" s="47"/>
      <c r="F464" s="119"/>
      <c r="G464" s="759"/>
      <c r="H464" s="496"/>
      <c r="I464" s="764"/>
      <c r="J464" s="401"/>
      <c r="K464" s="764"/>
      <c r="L464" s="162"/>
      <c r="M464" s="764"/>
      <c r="N464" s="244"/>
      <c r="O464" s="764"/>
      <c r="P464" s="192"/>
      <c r="Q464" s="764"/>
      <c r="R464" s="260"/>
      <c r="S464" s="787"/>
      <c r="T464" s="183"/>
      <c r="U464" s="1060">
        <f t="shared" si="108"/>
        <v>0</v>
      </c>
      <c r="V464" s="954"/>
      <c r="W464" s="266"/>
      <c r="X464" s="121">
        <f t="shared" si="107"/>
        <v>0</v>
      </c>
      <c r="Y464" s="959">
        <f t="shared" si="109"/>
        <v>0</v>
      </c>
      <c r="Z464" s="17">
        <f t="shared" si="110"/>
        <v>0</v>
      </c>
      <c r="AA464" s="17">
        <f t="shared" si="111"/>
        <v>0</v>
      </c>
      <c r="AB464" s="17">
        <f t="shared" si="112"/>
        <v>0</v>
      </c>
      <c r="AC464" s="17">
        <f t="shared" si="113"/>
        <v>0</v>
      </c>
      <c r="AD464" s="17">
        <f t="shared" si="114"/>
        <v>0</v>
      </c>
      <c r="AE464" s="17">
        <f t="shared" si="115"/>
        <v>0</v>
      </c>
      <c r="AF464" s="17">
        <f t="shared" si="116"/>
        <v>0</v>
      </c>
    </row>
    <row r="465" spans="1:32" ht="15.75" customHeight="1" x14ac:dyDescent="0.3">
      <c r="A465" s="37">
        <v>39</v>
      </c>
      <c r="B465" s="26"/>
      <c r="C465" s="26"/>
      <c r="D465" s="20"/>
      <c r="E465" s="47"/>
      <c r="F465" s="119"/>
      <c r="G465" s="759"/>
      <c r="H465" s="496"/>
      <c r="I465" s="764"/>
      <c r="J465" s="401"/>
      <c r="K465" s="764"/>
      <c r="L465" s="162"/>
      <c r="M465" s="764"/>
      <c r="N465" s="244"/>
      <c r="O465" s="764"/>
      <c r="P465" s="192"/>
      <c r="Q465" s="764"/>
      <c r="R465" s="260"/>
      <c r="S465" s="787"/>
      <c r="T465" s="183"/>
      <c r="U465" s="1060">
        <f t="shared" si="108"/>
        <v>0</v>
      </c>
      <c r="V465" s="954"/>
      <c r="W465" s="266"/>
      <c r="X465" s="121">
        <f t="shared" si="107"/>
        <v>0</v>
      </c>
      <c r="Y465" s="959">
        <f t="shared" si="109"/>
        <v>0</v>
      </c>
      <c r="Z465" s="17">
        <f t="shared" si="110"/>
        <v>0</v>
      </c>
      <c r="AA465" s="17">
        <f t="shared" si="111"/>
        <v>0</v>
      </c>
      <c r="AB465" s="17">
        <f t="shared" si="112"/>
        <v>0</v>
      </c>
      <c r="AC465" s="17">
        <f t="shared" si="113"/>
        <v>0</v>
      </c>
      <c r="AD465" s="17">
        <f t="shared" si="114"/>
        <v>0</v>
      </c>
      <c r="AE465" s="17">
        <f t="shared" si="115"/>
        <v>0</v>
      </c>
      <c r="AF465" s="17">
        <f t="shared" si="116"/>
        <v>0</v>
      </c>
    </row>
    <row r="466" spans="1:32" ht="15.75" customHeight="1" x14ac:dyDescent="0.3">
      <c r="A466" s="37">
        <v>40</v>
      </c>
      <c r="B466" s="26"/>
      <c r="C466" s="26"/>
      <c r="D466" s="20"/>
      <c r="E466" s="47"/>
      <c r="F466" s="119"/>
      <c r="G466" s="759"/>
      <c r="H466" s="496"/>
      <c r="I466" s="764"/>
      <c r="J466" s="401"/>
      <c r="K466" s="764"/>
      <c r="L466" s="162"/>
      <c r="M466" s="764"/>
      <c r="N466" s="244"/>
      <c r="O466" s="764"/>
      <c r="P466" s="192"/>
      <c r="Q466" s="764"/>
      <c r="R466" s="260"/>
      <c r="S466" s="787"/>
      <c r="T466" s="183"/>
      <c r="U466" s="1060">
        <f t="shared" si="108"/>
        <v>0</v>
      </c>
      <c r="V466" s="954"/>
      <c r="W466" s="266"/>
      <c r="X466" s="121">
        <f t="shared" si="107"/>
        <v>0</v>
      </c>
      <c r="Y466" s="959">
        <f t="shared" si="109"/>
        <v>0</v>
      </c>
      <c r="Z466" s="17">
        <f t="shared" si="110"/>
        <v>0</v>
      </c>
      <c r="AA466" s="17">
        <f t="shared" si="111"/>
        <v>0</v>
      </c>
      <c r="AB466" s="17">
        <f t="shared" si="112"/>
        <v>0</v>
      </c>
      <c r="AC466" s="17">
        <f t="shared" si="113"/>
        <v>0</v>
      </c>
      <c r="AD466" s="17">
        <f t="shared" si="114"/>
        <v>0</v>
      </c>
      <c r="AE466" s="17">
        <f t="shared" si="115"/>
        <v>0</v>
      </c>
      <c r="AF466" s="17">
        <f t="shared" si="116"/>
        <v>0</v>
      </c>
    </row>
    <row r="467" spans="1:32" ht="15.75" customHeight="1" x14ac:dyDescent="0.3">
      <c r="A467" s="37">
        <v>41</v>
      </c>
      <c r="B467" s="26"/>
      <c r="C467" s="26"/>
      <c r="D467" s="20"/>
      <c r="E467" s="47"/>
      <c r="F467" s="119"/>
      <c r="G467" s="759"/>
      <c r="H467" s="496"/>
      <c r="I467" s="764"/>
      <c r="J467" s="401"/>
      <c r="K467" s="764"/>
      <c r="L467" s="162"/>
      <c r="M467" s="764"/>
      <c r="N467" s="244"/>
      <c r="O467" s="764"/>
      <c r="P467" s="192"/>
      <c r="Q467" s="764"/>
      <c r="R467" s="260"/>
      <c r="S467" s="787"/>
      <c r="T467" s="183"/>
      <c r="U467" s="1060">
        <f t="shared" si="108"/>
        <v>0</v>
      </c>
      <c r="V467" s="954"/>
      <c r="W467" s="266"/>
      <c r="X467" s="121">
        <f t="shared" si="107"/>
        <v>0</v>
      </c>
      <c r="Y467" s="959">
        <f t="shared" si="109"/>
        <v>0</v>
      </c>
      <c r="Z467" s="17">
        <f t="shared" si="110"/>
        <v>0</v>
      </c>
      <c r="AA467" s="17">
        <f t="shared" si="111"/>
        <v>0</v>
      </c>
      <c r="AB467" s="17">
        <f t="shared" si="112"/>
        <v>0</v>
      </c>
      <c r="AC467" s="17">
        <f t="shared" si="113"/>
        <v>0</v>
      </c>
      <c r="AD467" s="17">
        <f t="shared" si="114"/>
        <v>0</v>
      </c>
      <c r="AE467" s="17">
        <f t="shared" si="115"/>
        <v>0</v>
      </c>
      <c r="AF467" s="17">
        <f t="shared" si="116"/>
        <v>0</v>
      </c>
    </row>
    <row r="468" spans="1:32" ht="15.75" customHeight="1" x14ac:dyDescent="0.3">
      <c r="A468" s="37">
        <v>42</v>
      </c>
      <c r="B468" s="26"/>
      <c r="C468" s="19"/>
      <c r="D468" s="20"/>
      <c r="E468" s="47"/>
      <c r="F468" s="119"/>
      <c r="G468" s="759"/>
      <c r="H468" s="496"/>
      <c r="I468" s="764"/>
      <c r="J468" s="401"/>
      <c r="K468" s="764"/>
      <c r="L468" s="162"/>
      <c r="M468" s="764"/>
      <c r="N468" s="244"/>
      <c r="O468" s="764"/>
      <c r="P468" s="192"/>
      <c r="Q468" s="764"/>
      <c r="R468" s="260"/>
      <c r="S468" s="787"/>
      <c r="T468" s="183"/>
      <c r="U468" s="1060">
        <f t="shared" si="108"/>
        <v>0</v>
      </c>
      <c r="V468" s="954"/>
      <c r="W468" s="266"/>
      <c r="X468" s="121">
        <f t="shared" si="107"/>
        <v>0</v>
      </c>
      <c r="Y468" s="959">
        <f t="shared" si="109"/>
        <v>0</v>
      </c>
      <c r="Z468" s="17">
        <f t="shared" si="110"/>
        <v>0</v>
      </c>
      <c r="AA468" s="17">
        <f t="shared" si="111"/>
        <v>0</v>
      </c>
      <c r="AB468" s="17">
        <f t="shared" si="112"/>
        <v>0</v>
      </c>
      <c r="AC468" s="17">
        <f t="shared" si="113"/>
        <v>0</v>
      </c>
      <c r="AD468" s="17">
        <f t="shared" si="114"/>
        <v>0</v>
      </c>
      <c r="AE468" s="17">
        <f t="shared" si="115"/>
        <v>0</v>
      </c>
      <c r="AF468" s="17">
        <f t="shared" si="116"/>
        <v>0</v>
      </c>
    </row>
    <row r="469" spans="1:32" ht="15.75" customHeight="1" x14ac:dyDescent="0.3">
      <c r="A469" s="37">
        <v>43</v>
      </c>
      <c r="B469" s="26"/>
      <c r="C469" s="19"/>
      <c r="D469" s="20"/>
      <c r="E469" s="47"/>
      <c r="F469" s="119"/>
      <c r="G469" s="759"/>
      <c r="H469" s="496"/>
      <c r="I469" s="764"/>
      <c r="J469" s="401"/>
      <c r="K469" s="764"/>
      <c r="L469" s="162"/>
      <c r="M469" s="764"/>
      <c r="N469" s="244"/>
      <c r="O469" s="764"/>
      <c r="P469" s="192"/>
      <c r="Q469" s="764"/>
      <c r="R469" s="260"/>
      <c r="S469" s="787"/>
      <c r="T469" s="183"/>
      <c r="U469" s="1060">
        <f t="shared" si="108"/>
        <v>0</v>
      </c>
      <c r="V469" s="954"/>
      <c r="W469" s="266"/>
      <c r="X469" s="121">
        <f t="shared" si="107"/>
        <v>0</v>
      </c>
      <c r="Y469" s="959">
        <f t="shared" si="109"/>
        <v>0</v>
      </c>
      <c r="Z469" s="17">
        <f t="shared" si="110"/>
        <v>0</v>
      </c>
      <c r="AA469" s="17">
        <f t="shared" si="111"/>
        <v>0</v>
      </c>
      <c r="AB469" s="17">
        <f t="shared" si="112"/>
        <v>0</v>
      </c>
      <c r="AC469" s="17">
        <f t="shared" si="113"/>
        <v>0</v>
      </c>
      <c r="AD469" s="17">
        <f t="shared" si="114"/>
        <v>0</v>
      </c>
      <c r="AE469" s="17">
        <f t="shared" si="115"/>
        <v>0</v>
      </c>
      <c r="AF469" s="17">
        <f t="shared" si="116"/>
        <v>0</v>
      </c>
    </row>
    <row r="470" spans="1:32" ht="15.75" customHeight="1" x14ac:dyDescent="0.3">
      <c r="A470" s="37">
        <v>44</v>
      </c>
      <c r="B470" s="26"/>
      <c r="C470" s="19"/>
      <c r="D470" s="20"/>
      <c r="E470" s="47"/>
      <c r="F470" s="119"/>
      <c r="G470" s="759"/>
      <c r="H470" s="496"/>
      <c r="I470" s="764"/>
      <c r="J470" s="401"/>
      <c r="K470" s="764"/>
      <c r="L470" s="162"/>
      <c r="M470" s="764"/>
      <c r="N470" s="244"/>
      <c r="O470" s="764"/>
      <c r="P470" s="192"/>
      <c r="Q470" s="764"/>
      <c r="R470" s="260"/>
      <c r="S470" s="787"/>
      <c r="T470" s="183"/>
      <c r="U470" s="1060">
        <f t="shared" si="108"/>
        <v>0</v>
      </c>
      <c r="V470" s="954"/>
      <c r="W470" s="266"/>
      <c r="X470" s="121">
        <f t="shared" si="107"/>
        <v>0</v>
      </c>
      <c r="Y470" s="959">
        <f t="shared" si="109"/>
        <v>0</v>
      </c>
      <c r="Z470" s="17">
        <f t="shared" si="110"/>
        <v>0</v>
      </c>
      <c r="AA470" s="17">
        <f t="shared" si="111"/>
        <v>0</v>
      </c>
      <c r="AB470" s="17">
        <f t="shared" si="112"/>
        <v>0</v>
      </c>
      <c r="AC470" s="17">
        <f t="shared" si="113"/>
        <v>0</v>
      </c>
      <c r="AD470" s="17">
        <f t="shared" si="114"/>
        <v>0</v>
      </c>
      <c r="AE470" s="17">
        <f t="shared" si="115"/>
        <v>0</v>
      </c>
      <c r="AF470" s="17">
        <f t="shared" si="116"/>
        <v>0</v>
      </c>
    </row>
    <row r="471" spans="1:32" ht="15.75" customHeight="1" x14ac:dyDescent="0.3">
      <c r="A471" s="37">
        <v>45</v>
      </c>
      <c r="B471" s="67"/>
      <c r="C471" s="67"/>
      <c r="D471" s="20"/>
      <c r="E471" s="47"/>
      <c r="F471" s="119"/>
      <c r="G471" s="759"/>
      <c r="H471" s="496"/>
      <c r="I471" s="764"/>
      <c r="J471" s="401"/>
      <c r="K471" s="764"/>
      <c r="L471" s="162"/>
      <c r="M471" s="764"/>
      <c r="N471" s="244"/>
      <c r="O471" s="764"/>
      <c r="P471" s="192"/>
      <c r="Q471" s="764"/>
      <c r="R471" s="260"/>
      <c r="S471" s="787"/>
      <c r="T471" s="183"/>
      <c r="U471" s="1060">
        <f t="shared" si="108"/>
        <v>0</v>
      </c>
      <c r="V471" s="954"/>
      <c r="W471" s="266"/>
      <c r="X471" s="121">
        <f t="shared" si="107"/>
        <v>0</v>
      </c>
      <c r="Y471" s="959">
        <f t="shared" si="109"/>
        <v>0</v>
      </c>
      <c r="Z471" s="17">
        <f t="shared" si="110"/>
        <v>0</v>
      </c>
      <c r="AA471" s="17">
        <f t="shared" si="111"/>
        <v>0</v>
      </c>
      <c r="AB471" s="17">
        <f t="shared" si="112"/>
        <v>0</v>
      </c>
      <c r="AC471" s="17">
        <f t="shared" si="113"/>
        <v>0</v>
      </c>
      <c r="AD471" s="17">
        <f t="shared" si="114"/>
        <v>0</v>
      </c>
      <c r="AE471" s="17">
        <f t="shared" si="115"/>
        <v>0</v>
      </c>
      <c r="AF471" s="17">
        <f t="shared" si="116"/>
        <v>0</v>
      </c>
    </row>
    <row r="472" spans="1:32" ht="15.75" customHeight="1" x14ac:dyDescent="0.3">
      <c r="A472" s="37">
        <v>46</v>
      </c>
      <c r="B472" s="67"/>
      <c r="C472" s="67"/>
      <c r="D472" s="20"/>
      <c r="E472" s="47"/>
      <c r="F472" s="119"/>
      <c r="G472" s="759"/>
      <c r="H472" s="496"/>
      <c r="I472" s="764"/>
      <c r="J472" s="401"/>
      <c r="K472" s="764"/>
      <c r="L472" s="162"/>
      <c r="M472" s="764"/>
      <c r="N472" s="244"/>
      <c r="O472" s="764"/>
      <c r="P472" s="192"/>
      <c r="Q472" s="764"/>
      <c r="R472" s="260"/>
      <c r="S472" s="787"/>
      <c r="T472" s="183"/>
      <c r="U472" s="1060">
        <f t="shared" si="108"/>
        <v>0</v>
      </c>
      <c r="V472" s="954"/>
      <c r="W472" s="266"/>
      <c r="X472" s="121">
        <f t="shared" si="107"/>
        <v>0</v>
      </c>
      <c r="Y472" s="959">
        <f t="shared" si="109"/>
        <v>0</v>
      </c>
      <c r="Z472" s="17">
        <f t="shared" si="110"/>
        <v>0</v>
      </c>
      <c r="AA472" s="17">
        <f t="shared" si="111"/>
        <v>0</v>
      </c>
      <c r="AB472" s="17">
        <f t="shared" si="112"/>
        <v>0</v>
      </c>
      <c r="AC472" s="17">
        <f t="shared" si="113"/>
        <v>0</v>
      </c>
      <c r="AD472" s="17">
        <f t="shared" si="114"/>
        <v>0</v>
      </c>
      <c r="AE472" s="17">
        <f t="shared" si="115"/>
        <v>0</v>
      </c>
      <c r="AF472" s="17">
        <f t="shared" si="116"/>
        <v>0</v>
      </c>
    </row>
    <row r="473" spans="1:32" ht="15.75" customHeight="1" x14ac:dyDescent="0.3">
      <c r="A473" s="37">
        <v>47</v>
      </c>
      <c r="B473" s="67"/>
      <c r="C473" s="67"/>
      <c r="D473" s="20"/>
      <c r="E473" s="47"/>
      <c r="F473" s="119"/>
      <c r="G473" s="759"/>
      <c r="H473" s="496"/>
      <c r="I473" s="764"/>
      <c r="J473" s="401"/>
      <c r="K473" s="764"/>
      <c r="L473" s="162"/>
      <c r="M473" s="764"/>
      <c r="N473" s="244"/>
      <c r="O473" s="764"/>
      <c r="P473" s="192"/>
      <c r="Q473" s="764"/>
      <c r="R473" s="260"/>
      <c r="S473" s="787"/>
      <c r="T473" s="183"/>
      <c r="U473" s="1060">
        <f t="shared" si="108"/>
        <v>0</v>
      </c>
      <c r="V473" s="954"/>
      <c r="W473" s="266"/>
      <c r="X473" s="121">
        <f t="shared" si="107"/>
        <v>0</v>
      </c>
      <c r="Y473" s="959">
        <f t="shared" si="109"/>
        <v>0</v>
      </c>
      <c r="Z473" s="17">
        <f t="shared" si="110"/>
        <v>0</v>
      </c>
      <c r="AA473" s="17">
        <f t="shared" si="111"/>
        <v>0</v>
      </c>
      <c r="AB473" s="17">
        <f t="shared" si="112"/>
        <v>0</v>
      </c>
      <c r="AC473" s="17">
        <f t="shared" si="113"/>
        <v>0</v>
      </c>
      <c r="AD473" s="17">
        <f t="shared" si="114"/>
        <v>0</v>
      </c>
      <c r="AE473" s="17">
        <f t="shared" si="115"/>
        <v>0</v>
      </c>
      <c r="AF473" s="17">
        <f t="shared" si="116"/>
        <v>0</v>
      </c>
    </row>
    <row r="474" spans="1:32" ht="15.75" customHeight="1" x14ac:dyDescent="0.3">
      <c r="A474" s="37">
        <v>48</v>
      </c>
      <c r="B474" s="67"/>
      <c r="C474" s="67"/>
      <c r="D474" s="20"/>
      <c r="E474" s="47"/>
      <c r="F474" s="119"/>
      <c r="G474" s="759"/>
      <c r="H474" s="496"/>
      <c r="I474" s="764"/>
      <c r="J474" s="401"/>
      <c r="K474" s="764"/>
      <c r="L474" s="162"/>
      <c r="M474" s="764"/>
      <c r="N474" s="244"/>
      <c r="O474" s="764"/>
      <c r="P474" s="192"/>
      <c r="Q474" s="764"/>
      <c r="R474" s="260"/>
      <c r="S474" s="787"/>
      <c r="T474" s="183"/>
      <c r="U474" s="1060">
        <f t="shared" si="108"/>
        <v>0</v>
      </c>
      <c r="V474" s="954"/>
      <c r="W474" s="266"/>
      <c r="X474" s="121">
        <f t="shared" si="107"/>
        <v>0</v>
      </c>
      <c r="Y474" s="959">
        <f t="shared" si="109"/>
        <v>0</v>
      </c>
      <c r="Z474" s="17">
        <f t="shared" si="110"/>
        <v>0</v>
      </c>
      <c r="AA474" s="17">
        <f t="shared" si="111"/>
        <v>0</v>
      </c>
      <c r="AB474" s="17">
        <f t="shared" si="112"/>
        <v>0</v>
      </c>
      <c r="AC474" s="17">
        <f t="shared" si="113"/>
        <v>0</v>
      </c>
      <c r="AD474" s="17">
        <f t="shared" si="114"/>
        <v>0</v>
      </c>
      <c r="AE474" s="17">
        <f t="shared" si="115"/>
        <v>0</v>
      </c>
      <c r="AF474" s="17">
        <f t="shared" si="116"/>
        <v>0</v>
      </c>
    </row>
    <row r="475" spans="1:32" ht="15.75" customHeight="1" x14ac:dyDescent="0.3">
      <c r="A475" s="37">
        <v>49</v>
      </c>
      <c r="B475" s="67"/>
      <c r="C475" s="67"/>
      <c r="D475" s="20"/>
      <c r="E475" s="47"/>
      <c r="F475" s="119"/>
      <c r="G475" s="759"/>
      <c r="H475" s="496"/>
      <c r="I475" s="764"/>
      <c r="J475" s="401"/>
      <c r="K475" s="764"/>
      <c r="L475" s="162"/>
      <c r="M475" s="764"/>
      <c r="N475" s="244"/>
      <c r="O475" s="764"/>
      <c r="P475" s="192"/>
      <c r="Q475" s="764"/>
      <c r="R475" s="260"/>
      <c r="S475" s="787"/>
      <c r="T475" s="183"/>
      <c r="U475" s="1060">
        <f t="shared" si="108"/>
        <v>0</v>
      </c>
      <c r="V475" s="954"/>
      <c r="W475" s="266"/>
      <c r="X475" s="121">
        <f t="shared" si="107"/>
        <v>0</v>
      </c>
      <c r="Y475" s="959">
        <f t="shared" si="109"/>
        <v>0</v>
      </c>
      <c r="Z475" s="17">
        <f t="shared" si="110"/>
        <v>0</v>
      </c>
      <c r="AA475" s="17">
        <f t="shared" si="111"/>
        <v>0</v>
      </c>
      <c r="AB475" s="17">
        <f t="shared" si="112"/>
        <v>0</v>
      </c>
      <c r="AC475" s="17">
        <f t="shared" si="113"/>
        <v>0</v>
      </c>
      <c r="AD475" s="17">
        <f t="shared" si="114"/>
        <v>0</v>
      </c>
      <c r="AE475" s="17">
        <f t="shared" si="115"/>
        <v>0</v>
      </c>
      <c r="AF475" s="17">
        <f t="shared" si="116"/>
        <v>0</v>
      </c>
    </row>
    <row r="476" spans="1:32" ht="15.75" customHeight="1" x14ac:dyDescent="0.3">
      <c r="A476" s="37">
        <v>50</v>
      </c>
      <c r="B476" s="67"/>
      <c r="C476" s="67"/>
      <c r="D476" s="20"/>
      <c r="E476" s="47"/>
      <c r="F476" s="119"/>
      <c r="G476" s="759"/>
      <c r="H476" s="496"/>
      <c r="I476" s="764"/>
      <c r="J476" s="401"/>
      <c r="K476" s="764"/>
      <c r="L476" s="162"/>
      <c r="M476" s="764"/>
      <c r="N476" s="244"/>
      <c r="O476" s="764"/>
      <c r="P476" s="192"/>
      <c r="Q476" s="764"/>
      <c r="R476" s="260"/>
      <c r="S476" s="787"/>
      <c r="T476" s="183"/>
      <c r="U476" s="1060">
        <f t="shared" si="108"/>
        <v>0</v>
      </c>
      <c r="V476" s="954"/>
      <c r="W476" s="266"/>
      <c r="X476" s="121">
        <f t="shared" si="107"/>
        <v>0</v>
      </c>
      <c r="Y476" s="959">
        <f t="shared" si="109"/>
        <v>0</v>
      </c>
      <c r="Z476" s="17">
        <f t="shared" si="110"/>
        <v>0</v>
      </c>
      <c r="AA476" s="17">
        <f t="shared" si="111"/>
        <v>0</v>
      </c>
      <c r="AB476" s="17">
        <f t="shared" si="112"/>
        <v>0</v>
      </c>
      <c r="AC476" s="17">
        <f t="shared" si="113"/>
        <v>0</v>
      </c>
      <c r="AD476" s="17">
        <f t="shared" si="114"/>
        <v>0</v>
      </c>
      <c r="AE476" s="17">
        <f t="shared" si="115"/>
        <v>0</v>
      </c>
      <c r="AF476" s="17">
        <f t="shared" si="116"/>
        <v>0</v>
      </c>
    </row>
    <row r="477" spans="1:32" ht="15.75" customHeight="1" x14ac:dyDescent="0.3">
      <c r="A477" s="37">
        <v>51</v>
      </c>
      <c r="B477" s="67"/>
      <c r="C477" s="67"/>
      <c r="D477" s="20"/>
      <c r="E477" s="47"/>
      <c r="F477" s="119"/>
      <c r="G477" s="759"/>
      <c r="H477" s="496"/>
      <c r="I477" s="764"/>
      <c r="J477" s="401"/>
      <c r="K477" s="764"/>
      <c r="L477" s="162"/>
      <c r="M477" s="764"/>
      <c r="N477" s="244"/>
      <c r="O477" s="764"/>
      <c r="P477" s="192"/>
      <c r="Q477" s="764"/>
      <c r="R477" s="260"/>
      <c r="S477" s="787"/>
      <c r="T477" s="183"/>
      <c r="U477" s="1060">
        <f t="shared" si="108"/>
        <v>0</v>
      </c>
      <c r="V477" s="954"/>
      <c r="W477" s="266"/>
      <c r="X477" s="121">
        <f t="shared" si="107"/>
        <v>0</v>
      </c>
      <c r="Y477" s="959">
        <f t="shared" si="109"/>
        <v>0</v>
      </c>
      <c r="Z477" s="17">
        <f t="shared" si="110"/>
        <v>0</v>
      </c>
      <c r="AA477" s="17">
        <f t="shared" si="111"/>
        <v>0</v>
      </c>
      <c r="AB477" s="17">
        <f t="shared" si="112"/>
        <v>0</v>
      </c>
      <c r="AC477" s="17">
        <f t="shared" si="113"/>
        <v>0</v>
      </c>
      <c r="AD477" s="17">
        <f t="shared" si="114"/>
        <v>0</v>
      </c>
      <c r="AE477" s="17">
        <f t="shared" si="115"/>
        <v>0</v>
      </c>
      <c r="AF477" s="17">
        <f t="shared" si="116"/>
        <v>0</v>
      </c>
    </row>
    <row r="478" spans="1:32" ht="15.75" customHeight="1" x14ac:dyDescent="0.3">
      <c r="A478" s="37">
        <v>52</v>
      </c>
      <c r="B478" s="67"/>
      <c r="C478" s="67"/>
      <c r="D478" s="20"/>
      <c r="E478" s="47"/>
      <c r="F478" s="119"/>
      <c r="G478" s="759"/>
      <c r="H478" s="496"/>
      <c r="I478" s="764"/>
      <c r="J478" s="401"/>
      <c r="K478" s="764"/>
      <c r="L478" s="162"/>
      <c r="M478" s="764"/>
      <c r="N478" s="244"/>
      <c r="O478" s="764"/>
      <c r="P478" s="192"/>
      <c r="Q478" s="764"/>
      <c r="R478" s="260"/>
      <c r="S478" s="787"/>
      <c r="T478" s="183"/>
      <c r="U478" s="1060">
        <f t="shared" si="108"/>
        <v>0</v>
      </c>
      <c r="V478" s="954"/>
      <c r="W478" s="266"/>
      <c r="X478" s="121">
        <f t="shared" ref="X478:X541" si="117">F478+G478+I478+K478+M478+O478+Q478+S478-H478-J478-L478-N478-P478-R478-T478-W478</f>
        <v>0</v>
      </c>
      <c r="Y478" s="959">
        <f t="shared" si="109"/>
        <v>0</v>
      </c>
      <c r="Z478" s="17">
        <f t="shared" si="110"/>
        <v>0</v>
      </c>
      <c r="AA478" s="17">
        <f t="shared" si="111"/>
        <v>0</v>
      </c>
      <c r="AB478" s="17">
        <f t="shared" si="112"/>
        <v>0</v>
      </c>
      <c r="AC478" s="17">
        <f t="shared" si="113"/>
        <v>0</v>
      </c>
      <c r="AD478" s="17">
        <f t="shared" si="114"/>
        <v>0</v>
      </c>
      <c r="AE478" s="17">
        <f t="shared" si="115"/>
        <v>0</v>
      </c>
      <c r="AF478" s="17">
        <f t="shared" si="116"/>
        <v>0</v>
      </c>
    </row>
    <row r="479" spans="1:32" ht="15.75" customHeight="1" x14ac:dyDescent="0.3">
      <c r="A479" s="37">
        <v>53</v>
      </c>
      <c r="B479" s="67"/>
      <c r="C479" s="67"/>
      <c r="D479" s="20"/>
      <c r="E479" s="47"/>
      <c r="F479" s="119"/>
      <c r="G479" s="759"/>
      <c r="H479" s="496"/>
      <c r="I479" s="764"/>
      <c r="J479" s="401"/>
      <c r="K479" s="764"/>
      <c r="L479" s="162"/>
      <c r="M479" s="764"/>
      <c r="N479" s="244"/>
      <c r="O479" s="764"/>
      <c r="P479" s="192"/>
      <c r="Q479" s="764"/>
      <c r="R479" s="260"/>
      <c r="S479" s="787"/>
      <c r="T479" s="183"/>
      <c r="U479" s="1060">
        <f t="shared" si="108"/>
        <v>0</v>
      </c>
      <c r="V479" s="954"/>
      <c r="W479" s="266"/>
      <c r="X479" s="121">
        <f t="shared" si="117"/>
        <v>0</v>
      </c>
      <c r="Y479" s="959">
        <f t="shared" si="109"/>
        <v>0</v>
      </c>
      <c r="Z479" s="17">
        <f t="shared" si="110"/>
        <v>0</v>
      </c>
      <c r="AA479" s="17">
        <f t="shared" si="111"/>
        <v>0</v>
      </c>
      <c r="AB479" s="17">
        <f t="shared" si="112"/>
        <v>0</v>
      </c>
      <c r="AC479" s="17">
        <f t="shared" si="113"/>
        <v>0</v>
      </c>
      <c r="AD479" s="17">
        <f t="shared" si="114"/>
        <v>0</v>
      </c>
      <c r="AE479" s="17">
        <f t="shared" si="115"/>
        <v>0</v>
      </c>
      <c r="AF479" s="17">
        <f t="shared" si="116"/>
        <v>0</v>
      </c>
    </row>
    <row r="480" spans="1:32" ht="15.75" customHeight="1" x14ac:dyDescent="0.3">
      <c r="A480" s="37">
        <v>54</v>
      </c>
      <c r="B480" s="67"/>
      <c r="C480" s="67"/>
      <c r="D480" s="20"/>
      <c r="E480" s="47"/>
      <c r="F480" s="119"/>
      <c r="G480" s="759"/>
      <c r="H480" s="496"/>
      <c r="I480" s="764"/>
      <c r="J480" s="401"/>
      <c r="K480" s="764"/>
      <c r="L480" s="162"/>
      <c r="M480" s="764"/>
      <c r="N480" s="244"/>
      <c r="O480" s="764"/>
      <c r="P480" s="192"/>
      <c r="Q480" s="764"/>
      <c r="R480" s="260"/>
      <c r="S480" s="787"/>
      <c r="T480" s="183"/>
      <c r="U480" s="1060">
        <f t="shared" si="108"/>
        <v>0</v>
      </c>
      <c r="V480" s="954"/>
      <c r="W480" s="266"/>
      <c r="X480" s="121">
        <f t="shared" si="117"/>
        <v>0</v>
      </c>
      <c r="Y480" s="959">
        <f t="shared" si="109"/>
        <v>0</v>
      </c>
      <c r="Z480" s="17">
        <f t="shared" si="110"/>
        <v>0</v>
      </c>
      <c r="AA480" s="17">
        <f t="shared" si="111"/>
        <v>0</v>
      </c>
      <c r="AB480" s="17">
        <f t="shared" si="112"/>
        <v>0</v>
      </c>
      <c r="AC480" s="17">
        <f t="shared" si="113"/>
        <v>0</v>
      </c>
      <c r="AD480" s="17">
        <f t="shared" si="114"/>
        <v>0</v>
      </c>
      <c r="AE480" s="17">
        <f t="shared" si="115"/>
        <v>0</v>
      </c>
      <c r="AF480" s="17">
        <f t="shared" si="116"/>
        <v>0</v>
      </c>
    </row>
    <row r="481" spans="1:32" ht="15.75" customHeight="1" x14ac:dyDescent="0.3">
      <c r="A481" s="37">
        <v>55</v>
      </c>
      <c r="B481" s="67"/>
      <c r="C481" s="67"/>
      <c r="D481" s="20"/>
      <c r="E481" s="47"/>
      <c r="F481" s="119"/>
      <c r="G481" s="759"/>
      <c r="H481" s="496"/>
      <c r="I481" s="764"/>
      <c r="J481" s="401"/>
      <c r="K481" s="764"/>
      <c r="L481" s="162"/>
      <c r="M481" s="764"/>
      <c r="N481" s="244"/>
      <c r="O481" s="764"/>
      <c r="P481" s="192"/>
      <c r="Q481" s="764"/>
      <c r="R481" s="260"/>
      <c r="S481" s="787"/>
      <c r="T481" s="183"/>
      <c r="U481" s="1060">
        <f t="shared" si="108"/>
        <v>0</v>
      </c>
      <c r="V481" s="954"/>
      <c r="W481" s="266"/>
      <c r="X481" s="121">
        <f t="shared" si="117"/>
        <v>0</v>
      </c>
      <c r="Y481" s="959">
        <f t="shared" si="109"/>
        <v>0</v>
      </c>
      <c r="Z481" s="17">
        <f t="shared" si="110"/>
        <v>0</v>
      </c>
      <c r="AA481" s="17">
        <f t="shared" si="111"/>
        <v>0</v>
      </c>
      <c r="AB481" s="17">
        <f t="shared" si="112"/>
        <v>0</v>
      </c>
      <c r="AC481" s="17">
        <f t="shared" si="113"/>
        <v>0</v>
      </c>
      <c r="AD481" s="17">
        <f t="shared" si="114"/>
        <v>0</v>
      </c>
      <c r="AE481" s="17">
        <f t="shared" si="115"/>
        <v>0</v>
      </c>
      <c r="AF481" s="17">
        <f t="shared" si="116"/>
        <v>0</v>
      </c>
    </row>
    <row r="482" spans="1:32" ht="15.75" customHeight="1" x14ac:dyDescent="0.3">
      <c r="A482" s="37">
        <v>56</v>
      </c>
      <c r="B482" s="67"/>
      <c r="C482" s="67"/>
      <c r="D482" s="20"/>
      <c r="E482" s="47"/>
      <c r="F482" s="119"/>
      <c r="G482" s="759"/>
      <c r="H482" s="496"/>
      <c r="I482" s="764"/>
      <c r="J482" s="401"/>
      <c r="K482" s="764"/>
      <c r="L482" s="162"/>
      <c r="M482" s="764"/>
      <c r="N482" s="244"/>
      <c r="O482" s="764"/>
      <c r="P482" s="192"/>
      <c r="Q482" s="764"/>
      <c r="R482" s="260"/>
      <c r="S482" s="787"/>
      <c r="T482" s="183"/>
      <c r="U482" s="1060">
        <f t="shared" si="108"/>
        <v>0</v>
      </c>
      <c r="V482" s="954"/>
      <c r="W482" s="266"/>
      <c r="X482" s="121">
        <f t="shared" si="117"/>
        <v>0</v>
      </c>
      <c r="Y482" s="959">
        <f t="shared" si="109"/>
        <v>0</v>
      </c>
      <c r="Z482" s="17">
        <f t="shared" si="110"/>
        <v>0</v>
      </c>
      <c r="AA482" s="17">
        <f t="shared" si="111"/>
        <v>0</v>
      </c>
      <c r="AB482" s="17">
        <f t="shared" si="112"/>
        <v>0</v>
      </c>
      <c r="AC482" s="17">
        <f t="shared" si="113"/>
        <v>0</v>
      </c>
      <c r="AD482" s="17">
        <f t="shared" si="114"/>
        <v>0</v>
      </c>
      <c r="AE482" s="17">
        <f t="shared" si="115"/>
        <v>0</v>
      </c>
      <c r="AF482" s="17">
        <f t="shared" si="116"/>
        <v>0</v>
      </c>
    </row>
    <row r="483" spans="1:32" ht="15.75" customHeight="1" x14ac:dyDescent="0.3">
      <c r="A483" s="37">
        <v>57</v>
      </c>
      <c r="B483" s="67"/>
      <c r="C483" s="67"/>
      <c r="D483" s="20"/>
      <c r="E483" s="47"/>
      <c r="F483" s="119"/>
      <c r="G483" s="759"/>
      <c r="H483" s="496"/>
      <c r="I483" s="764"/>
      <c r="J483" s="401"/>
      <c r="K483" s="764"/>
      <c r="L483" s="162"/>
      <c r="M483" s="764"/>
      <c r="N483" s="244"/>
      <c r="O483" s="764"/>
      <c r="P483" s="192"/>
      <c r="Q483" s="764"/>
      <c r="R483" s="260"/>
      <c r="S483" s="787"/>
      <c r="T483" s="183"/>
      <c r="U483" s="1060">
        <f t="shared" si="108"/>
        <v>0</v>
      </c>
      <c r="V483" s="954"/>
      <c r="W483" s="266"/>
      <c r="X483" s="121">
        <f t="shared" si="117"/>
        <v>0</v>
      </c>
      <c r="Y483" s="959">
        <f t="shared" si="109"/>
        <v>0</v>
      </c>
      <c r="Z483" s="17">
        <f t="shared" si="110"/>
        <v>0</v>
      </c>
      <c r="AA483" s="17">
        <f t="shared" si="111"/>
        <v>0</v>
      </c>
      <c r="AB483" s="17">
        <f t="shared" si="112"/>
        <v>0</v>
      </c>
      <c r="AC483" s="17">
        <f t="shared" si="113"/>
        <v>0</v>
      </c>
      <c r="AD483" s="17">
        <f t="shared" si="114"/>
        <v>0</v>
      </c>
      <c r="AE483" s="17">
        <f t="shared" si="115"/>
        <v>0</v>
      </c>
      <c r="AF483" s="17">
        <f t="shared" si="116"/>
        <v>0</v>
      </c>
    </row>
    <row r="484" spans="1:32" ht="15.75" customHeight="1" x14ac:dyDescent="0.3">
      <c r="A484" s="37">
        <v>58</v>
      </c>
      <c r="B484" s="67"/>
      <c r="C484" s="67"/>
      <c r="D484" s="20"/>
      <c r="E484" s="47"/>
      <c r="F484" s="119"/>
      <c r="G484" s="759"/>
      <c r="H484" s="496"/>
      <c r="I484" s="764"/>
      <c r="J484" s="401"/>
      <c r="K484" s="764"/>
      <c r="L484" s="162"/>
      <c r="M484" s="764"/>
      <c r="N484" s="244"/>
      <c r="O484" s="764"/>
      <c r="P484" s="192"/>
      <c r="Q484" s="764"/>
      <c r="R484" s="260"/>
      <c r="S484" s="787"/>
      <c r="T484" s="183"/>
      <c r="U484" s="1060">
        <f t="shared" si="108"/>
        <v>0</v>
      </c>
      <c r="V484" s="954"/>
      <c r="W484" s="266"/>
      <c r="X484" s="121">
        <f t="shared" si="117"/>
        <v>0</v>
      </c>
      <c r="Y484" s="959">
        <f t="shared" si="109"/>
        <v>0</v>
      </c>
      <c r="Z484" s="17">
        <f t="shared" si="110"/>
        <v>0</v>
      </c>
      <c r="AA484" s="17">
        <f t="shared" si="111"/>
        <v>0</v>
      </c>
      <c r="AB484" s="17">
        <f t="shared" si="112"/>
        <v>0</v>
      </c>
      <c r="AC484" s="17">
        <f t="shared" si="113"/>
        <v>0</v>
      </c>
      <c r="AD484" s="17">
        <f t="shared" si="114"/>
        <v>0</v>
      </c>
      <c r="AE484" s="17">
        <f t="shared" si="115"/>
        <v>0</v>
      </c>
      <c r="AF484" s="17">
        <f t="shared" si="116"/>
        <v>0</v>
      </c>
    </row>
    <row r="485" spans="1:32" ht="15.75" customHeight="1" x14ac:dyDescent="0.3">
      <c r="A485" s="37">
        <v>59</v>
      </c>
      <c r="B485" s="67"/>
      <c r="C485" s="67"/>
      <c r="D485" s="20"/>
      <c r="E485" s="47"/>
      <c r="F485" s="119"/>
      <c r="G485" s="759"/>
      <c r="H485" s="496"/>
      <c r="I485" s="764"/>
      <c r="J485" s="401"/>
      <c r="K485" s="764"/>
      <c r="L485" s="162"/>
      <c r="M485" s="764"/>
      <c r="N485" s="244"/>
      <c r="O485" s="764"/>
      <c r="P485" s="192"/>
      <c r="Q485" s="764"/>
      <c r="R485" s="260"/>
      <c r="S485" s="787"/>
      <c r="T485" s="183"/>
      <c r="U485" s="1060">
        <f t="shared" si="108"/>
        <v>0</v>
      </c>
      <c r="V485" s="954"/>
      <c r="W485" s="266"/>
      <c r="X485" s="121">
        <f t="shared" si="117"/>
        <v>0</v>
      </c>
      <c r="Y485" s="959">
        <f t="shared" si="109"/>
        <v>0</v>
      </c>
      <c r="Z485" s="17">
        <f t="shared" si="110"/>
        <v>0</v>
      </c>
      <c r="AA485" s="17">
        <f t="shared" si="111"/>
        <v>0</v>
      </c>
      <c r="AB485" s="17">
        <f t="shared" si="112"/>
        <v>0</v>
      </c>
      <c r="AC485" s="17">
        <f t="shared" si="113"/>
        <v>0</v>
      </c>
      <c r="AD485" s="17">
        <f t="shared" si="114"/>
        <v>0</v>
      </c>
      <c r="AE485" s="17">
        <f t="shared" si="115"/>
        <v>0</v>
      </c>
      <c r="AF485" s="17">
        <f t="shared" si="116"/>
        <v>0</v>
      </c>
    </row>
    <row r="486" spans="1:32" ht="15.75" customHeight="1" x14ac:dyDescent="0.3">
      <c r="A486" s="37">
        <v>60</v>
      </c>
      <c r="B486" s="67"/>
      <c r="C486" s="67"/>
      <c r="D486" s="20"/>
      <c r="E486" s="47"/>
      <c r="F486" s="119"/>
      <c r="G486" s="759"/>
      <c r="H486" s="496"/>
      <c r="I486" s="764"/>
      <c r="J486" s="401"/>
      <c r="K486" s="764"/>
      <c r="L486" s="162"/>
      <c r="M486" s="764"/>
      <c r="N486" s="244"/>
      <c r="O486" s="764"/>
      <c r="P486" s="192"/>
      <c r="Q486" s="764"/>
      <c r="R486" s="260"/>
      <c r="S486" s="787"/>
      <c r="T486" s="183"/>
      <c r="U486" s="1060">
        <f t="shared" si="108"/>
        <v>0</v>
      </c>
      <c r="V486" s="954"/>
      <c r="W486" s="266"/>
      <c r="X486" s="121">
        <f t="shared" si="117"/>
        <v>0</v>
      </c>
      <c r="Y486" s="959">
        <f t="shared" si="109"/>
        <v>0</v>
      </c>
      <c r="Z486" s="17">
        <f t="shared" si="110"/>
        <v>0</v>
      </c>
      <c r="AA486" s="17">
        <f t="shared" si="111"/>
        <v>0</v>
      </c>
      <c r="AB486" s="17">
        <f t="shared" si="112"/>
        <v>0</v>
      </c>
      <c r="AC486" s="17">
        <f t="shared" si="113"/>
        <v>0</v>
      </c>
      <c r="AD486" s="17">
        <f t="shared" si="114"/>
        <v>0</v>
      </c>
      <c r="AE486" s="17">
        <f t="shared" si="115"/>
        <v>0</v>
      </c>
      <c r="AF486" s="17">
        <f t="shared" si="116"/>
        <v>0</v>
      </c>
    </row>
    <row r="487" spans="1:32" ht="15.75" customHeight="1" x14ac:dyDescent="0.3">
      <c r="A487" s="37">
        <v>61</v>
      </c>
      <c r="B487" s="67"/>
      <c r="C487" s="67"/>
      <c r="D487" s="20"/>
      <c r="E487" s="47"/>
      <c r="F487" s="119"/>
      <c r="G487" s="759"/>
      <c r="H487" s="496"/>
      <c r="I487" s="764"/>
      <c r="J487" s="401"/>
      <c r="K487" s="764"/>
      <c r="L487" s="162"/>
      <c r="M487" s="764"/>
      <c r="N487" s="244"/>
      <c r="O487" s="764"/>
      <c r="P487" s="192"/>
      <c r="Q487" s="764"/>
      <c r="R487" s="260"/>
      <c r="S487" s="787"/>
      <c r="T487" s="183"/>
      <c r="U487" s="1060">
        <f t="shared" si="108"/>
        <v>0</v>
      </c>
      <c r="V487" s="954"/>
      <c r="W487" s="266"/>
      <c r="X487" s="121">
        <f t="shared" si="117"/>
        <v>0</v>
      </c>
      <c r="Y487" s="959">
        <f t="shared" si="109"/>
        <v>0</v>
      </c>
      <c r="Z487" s="17">
        <f t="shared" si="110"/>
        <v>0</v>
      </c>
      <c r="AA487" s="17">
        <f t="shared" si="111"/>
        <v>0</v>
      </c>
      <c r="AB487" s="17">
        <f t="shared" si="112"/>
        <v>0</v>
      </c>
      <c r="AC487" s="17">
        <f t="shared" si="113"/>
        <v>0</v>
      </c>
      <c r="AD487" s="17">
        <f t="shared" si="114"/>
        <v>0</v>
      </c>
      <c r="AE487" s="17">
        <f t="shared" si="115"/>
        <v>0</v>
      </c>
      <c r="AF487" s="17">
        <f t="shared" si="116"/>
        <v>0</v>
      </c>
    </row>
    <row r="488" spans="1:32" ht="15.75" customHeight="1" x14ac:dyDescent="0.3">
      <c r="A488" s="37"/>
      <c r="B488" s="67"/>
      <c r="C488" s="67"/>
      <c r="D488" s="20"/>
      <c r="E488" s="47"/>
      <c r="F488" s="119"/>
      <c r="G488" s="759"/>
      <c r="H488" s="496"/>
      <c r="I488" s="764"/>
      <c r="J488" s="401"/>
      <c r="K488" s="764"/>
      <c r="L488" s="162"/>
      <c r="M488" s="764"/>
      <c r="N488" s="244"/>
      <c r="O488" s="764"/>
      <c r="P488" s="192"/>
      <c r="Q488" s="764"/>
      <c r="R488" s="260"/>
      <c r="S488" s="787"/>
      <c r="T488" s="183"/>
      <c r="U488" s="1060">
        <f t="shared" si="108"/>
        <v>0</v>
      </c>
      <c r="V488" s="954"/>
      <c r="W488" s="266"/>
      <c r="X488" s="121">
        <f t="shared" si="117"/>
        <v>0</v>
      </c>
      <c r="Y488" s="959">
        <f t="shared" si="109"/>
        <v>0</v>
      </c>
      <c r="Z488" s="17">
        <f t="shared" si="110"/>
        <v>0</v>
      </c>
      <c r="AA488" s="17">
        <f t="shared" si="111"/>
        <v>0</v>
      </c>
      <c r="AB488" s="17">
        <f t="shared" si="112"/>
        <v>0</v>
      </c>
      <c r="AC488" s="17">
        <f t="shared" si="113"/>
        <v>0</v>
      </c>
      <c r="AD488" s="17">
        <f t="shared" si="114"/>
        <v>0</v>
      </c>
      <c r="AE488" s="17">
        <f t="shared" si="115"/>
        <v>0</v>
      </c>
      <c r="AF488" s="17">
        <f t="shared" si="116"/>
        <v>0</v>
      </c>
    </row>
    <row r="489" spans="1:32" s="11" customFormat="1" ht="15.75" customHeight="1" x14ac:dyDescent="0.3">
      <c r="A489" s="42"/>
      <c r="B489" s="10"/>
      <c r="C489" s="10"/>
      <c r="D489" s="9"/>
      <c r="E489" s="49"/>
      <c r="F489" s="116"/>
      <c r="G489" s="759"/>
      <c r="H489" s="496"/>
      <c r="I489" s="764"/>
      <c r="J489" s="401"/>
      <c r="K489" s="764"/>
      <c r="L489" s="162"/>
      <c r="M489" s="764"/>
      <c r="N489" s="244"/>
      <c r="O489" s="764"/>
      <c r="P489" s="192"/>
      <c r="Q489" s="764"/>
      <c r="R489" s="260"/>
      <c r="S489" s="787"/>
      <c r="T489" s="183"/>
      <c r="U489" s="1060">
        <f t="shared" si="108"/>
        <v>0</v>
      </c>
      <c r="V489" s="954"/>
      <c r="W489" s="266"/>
      <c r="X489" s="121">
        <f t="shared" si="117"/>
        <v>0</v>
      </c>
      <c r="Y489" s="959">
        <f t="shared" si="109"/>
        <v>0</v>
      </c>
      <c r="Z489" s="17">
        <f t="shared" si="110"/>
        <v>0</v>
      </c>
      <c r="AA489" s="17">
        <f t="shared" si="111"/>
        <v>0</v>
      </c>
      <c r="AB489" s="17">
        <f t="shared" si="112"/>
        <v>0</v>
      </c>
      <c r="AC489" s="17">
        <f t="shared" si="113"/>
        <v>0</v>
      </c>
      <c r="AD489" s="17">
        <f t="shared" si="114"/>
        <v>0</v>
      </c>
      <c r="AE489" s="17">
        <f t="shared" si="115"/>
        <v>0</v>
      </c>
      <c r="AF489" s="17">
        <f t="shared" si="116"/>
        <v>0</v>
      </c>
    </row>
    <row r="490" spans="1:32" ht="15.75" customHeight="1" x14ac:dyDescent="0.3">
      <c r="A490" s="37"/>
      <c r="B490" s="67"/>
      <c r="C490" s="67"/>
      <c r="D490" s="20"/>
      <c r="E490" s="47"/>
      <c r="F490" s="116"/>
      <c r="G490" s="759"/>
      <c r="H490" s="496"/>
      <c r="I490" s="764"/>
      <c r="J490" s="401"/>
      <c r="K490" s="764"/>
      <c r="L490" s="162"/>
      <c r="M490" s="764"/>
      <c r="N490" s="244"/>
      <c r="O490" s="764"/>
      <c r="P490" s="192"/>
      <c r="Q490" s="764"/>
      <c r="R490" s="260"/>
      <c r="S490" s="787"/>
      <c r="T490" s="183"/>
      <c r="U490" s="1060">
        <f t="shared" si="108"/>
        <v>0</v>
      </c>
      <c r="V490" s="954"/>
      <c r="W490" s="266"/>
      <c r="X490" s="121">
        <f t="shared" si="117"/>
        <v>0</v>
      </c>
      <c r="Y490" s="959">
        <f t="shared" si="109"/>
        <v>0</v>
      </c>
      <c r="Z490" s="17">
        <f t="shared" si="110"/>
        <v>0</v>
      </c>
      <c r="AA490" s="17">
        <f t="shared" si="111"/>
        <v>0</v>
      </c>
      <c r="AB490" s="17">
        <f t="shared" si="112"/>
        <v>0</v>
      </c>
      <c r="AC490" s="17">
        <f t="shared" si="113"/>
        <v>0</v>
      </c>
      <c r="AD490" s="17">
        <f t="shared" si="114"/>
        <v>0</v>
      </c>
      <c r="AE490" s="17">
        <f t="shared" si="115"/>
        <v>0</v>
      </c>
      <c r="AF490" s="17">
        <f t="shared" si="116"/>
        <v>0</v>
      </c>
    </row>
    <row r="491" spans="1:32" ht="15.75" customHeight="1" x14ac:dyDescent="0.3">
      <c r="A491" s="37"/>
      <c r="B491" s="67"/>
      <c r="C491" s="67"/>
      <c r="D491" s="20"/>
      <c r="E491" s="47"/>
      <c r="F491" s="116"/>
      <c r="G491" s="759"/>
      <c r="H491" s="496"/>
      <c r="I491" s="764"/>
      <c r="J491" s="401"/>
      <c r="K491" s="764"/>
      <c r="L491" s="162"/>
      <c r="M491" s="764"/>
      <c r="N491" s="244"/>
      <c r="O491" s="764"/>
      <c r="P491" s="192"/>
      <c r="Q491" s="764"/>
      <c r="R491" s="260"/>
      <c r="S491" s="787"/>
      <c r="T491" s="183"/>
      <c r="U491" s="1060">
        <f t="shared" si="108"/>
        <v>0</v>
      </c>
      <c r="V491" s="954"/>
      <c r="W491" s="266"/>
      <c r="X491" s="121">
        <f t="shared" si="117"/>
        <v>0</v>
      </c>
      <c r="Y491" s="959">
        <f t="shared" si="109"/>
        <v>0</v>
      </c>
      <c r="Z491" s="17">
        <f t="shared" si="110"/>
        <v>0</v>
      </c>
      <c r="AA491" s="17">
        <f t="shared" si="111"/>
        <v>0</v>
      </c>
      <c r="AB491" s="17">
        <f t="shared" si="112"/>
        <v>0</v>
      </c>
      <c r="AC491" s="17">
        <f t="shared" si="113"/>
        <v>0</v>
      </c>
      <c r="AD491" s="17">
        <f t="shared" si="114"/>
        <v>0</v>
      </c>
      <c r="AE491" s="17">
        <f t="shared" si="115"/>
        <v>0</v>
      </c>
      <c r="AF491" s="17">
        <f t="shared" si="116"/>
        <v>0</v>
      </c>
    </row>
    <row r="492" spans="1:32" ht="15.75" customHeight="1" x14ac:dyDescent="0.3">
      <c r="A492" s="37"/>
      <c r="B492" s="67"/>
      <c r="C492" s="67"/>
      <c r="D492" s="20"/>
      <c r="E492" s="47"/>
      <c r="F492" s="116"/>
      <c r="G492" s="759"/>
      <c r="H492" s="496"/>
      <c r="I492" s="764"/>
      <c r="J492" s="401"/>
      <c r="K492" s="764"/>
      <c r="L492" s="162"/>
      <c r="M492" s="764"/>
      <c r="N492" s="244"/>
      <c r="O492" s="764"/>
      <c r="P492" s="192"/>
      <c r="Q492" s="764"/>
      <c r="R492" s="260"/>
      <c r="S492" s="787"/>
      <c r="T492" s="183"/>
      <c r="U492" s="1060">
        <f t="shared" si="108"/>
        <v>0</v>
      </c>
      <c r="V492" s="954"/>
      <c r="W492" s="266"/>
      <c r="X492" s="121">
        <f t="shared" si="117"/>
        <v>0</v>
      </c>
      <c r="Y492" s="959">
        <f t="shared" si="109"/>
        <v>0</v>
      </c>
      <c r="Z492" s="17">
        <f t="shared" si="110"/>
        <v>0</v>
      </c>
      <c r="AA492" s="17">
        <f t="shared" si="111"/>
        <v>0</v>
      </c>
      <c r="AB492" s="17">
        <f t="shared" si="112"/>
        <v>0</v>
      </c>
      <c r="AC492" s="17">
        <f t="shared" si="113"/>
        <v>0</v>
      </c>
      <c r="AD492" s="17">
        <f t="shared" si="114"/>
        <v>0</v>
      </c>
      <c r="AE492" s="17">
        <f t="shared" si="115"/>
        <v>0</v>
      </c>
      <c r="AF492" s="17">
        <f t="shared" si="116"/>
        <v>0</v>
      </c>
    </row>
    <row r="493" spans="1:32" ht="15.75" customHeight="1" x14ac:dyDescent="0.3">
      <c r="A493" s="37"/>
      <c r="B493" s="67"/>
      <c r="C493" s="67"/>
      <c r="D493" s="20"/>
      <c r="E493" s="47"/>
      <c r="F493" s="116"/>
      <c r="G493" s="759"/>
      <c r="H493" s="496"/>
      <c r="I493" s="764"/>
      <c r="J493" s="401"/>
      <c r="K493" s="764"/>
      <c r="L493" s="162"/>
      <c r="M493" s="764"/>
      <c r="N493" s="244"/>
      <c r="O493" s="764"/>
      <c r="P493" s="192"/>
      <c r="Q493" s="764"/>
      <c r="R493" s="260"/>
      <c r="S493" s="787"/>
      <c r="T493" s="183"/>
      <c r="U493" s="1060">
        <f t="shared" si="108"/>
        <v>0</v>
      </c>
      <c r="V493" s="954"/>
      <c r="W493" s="266"/>
      <c r="X493" s="121">
        <f t="shared" si="117"/>
        <v>0</v>
      </c>
      <c r="Y493" s="959">
        <f t="shared" si="109"/>
        <v>0</v>
      </c>
      <c r="Z493" s="17">
        <f t="shared" si="110"/>
        <v>0</v>
      </c>
      <c r="AA493" s="17">
        <f t="shared" si="111"/>
        <v>0</v>
      </c>
      <c r="AB493" s="17">
        <f t="shared" si="112"/>
        <v>0</v>
      </c>
      <c r="AC493" s="17">
        <f t="shared" si="113"/>
        <v>0</v>
      </c>
      <c r="AD493" s="17">
        <f t="shared" si="114"/>
        <v>0</v>
      </c>
      <c r="AE493" s="17">
        <f t="shared" si="115"/>
        <v>0</v>
      </c>
      <c r="AF493" s="17">
        <f t="shared" si="116"/>
        <v>0</v>
      </c>
    </row>
    <row r="494" spans="1:32" ht="15.75" customHeight="1" x14ac:dyDescent="0.3">
      <c r="A494" s="37"/>
      <c r="B494" s="67"/>
      <c r="C494" s="67"/>
      <c r="D494" s="20"/>
      <c r="E494" s="47"/>
      <c r="F494" s="116"/>
      <c r="G494" s="759"/>
      <c r="H494" s="496"/>
      <c r="I494" s="764"/>
      <c r="J494" s="401"/>
      <c r="K494" s="764"/>
      <c r="L494" s="162"/>
      <c r="M494" s="764"/>
      <c r="N494" s="244"/>
      <c r="O494" s="764"/>
      <c r="P494" s="192"/>
      <c r="Q494" s="764"/>
      <c r="R494" s="260"/>
      <c r="S494" s="787"/>
      <c r="T494" s="183"/>
      <c r="U494" s="1060">
        <f t="shared" si="108"/>
        <v>0</v>
      </c>
      <c r="V494" s="954"/>
      <c r="W494" s="266"/>
      <c r="X494" s="121">
        <f t="shared" si="117"/>
        <v>0</v>
      </c>
      <c r="Y494" s="959">
        <f t="shared" si="109"/>
        <v>0</v>
      </c>
      <c r="Z494" s="17">
        <f t="shared" si="110"/>
        <v>0</v>
      </c>
      <c r="AA494" s="17">
        <f t="shared" si="111"/>
        <v>0</v>
      </c>
      <c r="AB494" s="17">
        <f t="shared" si="112"/>
        <v>0</v>
      </c>
      <c r="AC494" s="17">
        <f t="shared" si="113"/>
        <v>0</v>
      </c>
      <c r="AD494" s="17">
        <f t="shared" si="114"/>
        <v>0</v>
      </c>
      <c r="AE494" s="17">
        <f t="shared" si="115"/>
        <v>0</v>
      </c>
      <c r="AF494" s="17">
        <f t="shared" si="116"/>
        <v>0</v>
      </c>
    </row>
    <row r="495" spans="1:32" ht="15.75" customHeight="1" x14ac:dyDescent="0.3">
      <c r="A495" s="37"/>
      <c r="B495" s="67"/>
      <c r="C495" s="67"/>
      <c r="D495" s="20"/>
      <c r="E495" s="47"/>
      <c r="F495" s="116"/>
      <c r="G495" s="759"/>
      <c r="H495" s="496"/>
      <c r="I495" s="764"/>
      <c r="J495" s="401"/>
      <c r="K495" s="764"/>
      <c r="L495" s="162"/>
      <c r="M495" s="764"/>
      <c r="N495" s="244"/>
      <c r="O495" s="764"/>
      <c r="P495" s="192"/>
      <c r="Q495" s="764"/>
      <c r="R495" s="260"/>
      <c r="S495" s="787"/>
      <c r="T495" s="183"/>
      <c r="U495" s="1060">
        <f t="shared" si="108"/>
        <v>0</v>
      </c>
      <c r="V495" s="954"/>
      <c r="W495" s="266"/>
      <c r="X495" s="121">
        <f t="shared" si="117"/>
        <v>0</v>
      </c>
      <c r="Y495" s="959">
        <f t="shared" si="109"/>
        <v>0</v>
      </c>
      <c r="Z495" s="17">
        <f t="shared" si="110"/>
        <v>0</v>
      </c>
      <c r="AA495" s="17">
        <f t="shared" si="111"/>
        <v>0</v>
      </c>
      <c r="AB495" s="17">
        <f t="shared" si="112"/>
        <v>0</v>
      </c>
      <c r="AC495" s="17">
        <f t="shared" si="113"/>
        <v>0</v>
      </c>
      <c r="AD495" s="17">
        <f t="shared" si="114"/>
        <v>0</v>
      </c>
      <c r="AE495" s="17">
        <f t="shared" si="115"/>
        <v>0</v>
      </c>
      <c r="AF495" s="17">
        <f t="shared" si="116"/>
        <v>0</v>
      </c>
    </row>
    <row r="496" spans="1:32" ht="15.75" customHeight="1" x14ac:dyDescent="0.3">
      <c r="A496" s="37"/>
      <c r="B496" s="67"/>
      <c r="C496" s="67"/>
      <c r="D496" s="20"/>
      <c r="E496" s="47"/>
      <c r="F496" s="116"/>
      <c r="G496" s="759"/>
      <c r="H496" s="496"/>
      <c r="I496" s="764"/>
      <c r="J496" s="401"/>
      <c r="K496" s="764"/>
      <c r="L496" s="162"/>
      <c r="M496" s="764"/>
      <c r="N496" s="244"/>
      <c r="O496" s="764"/>
      <c r="P496" s="192"/>
      <c r="Q496" s="764"/>
      <c r="R496" s="260"/>
      <c r="S496" s="787"/>
      <c r="T496" s="183"/>
      <c r="U496" s="1060">
        <f t="shared" si="108"/>
        <v>0</v>
      </c>
      <c r="V496" s="954"/>
      <c r="W496" s="266"/>
      <c r="X496" s="121">
        <f t="shared" si="117"/>
        <v>0</v>
      </c>
      <c r="Y496" s="959">
        <f t="shared" si="109"/>
        <v>0</v>
      </c>
      <c r="Z496" s="17">
        <f t="shared" si="110"/>
        <v>0</v>
      </c>
      <c r="AA496" s="17">
        <f t="shared" si="111"/>
        <v>0</v>
      </c>
      <c r="AB496" s="17">
        <f t="shared" si="112"/>
        <v>0</v>
      </c>
      <c r="AC496" s="17">
        <f t="shared" si="113"/>
        <v>0</v>
      </c>
      <c r="AD496" s="17">
        <f t="shared" si="114"/>
        <v>0</v>
      </c>
      <c r="AE496" s="17">
        <f t="shared" si="115"/>
        <v>0</v>
      </c>
      <c r="AF496" s="17">
        <f t="shared" si="116"/>
        <v>0</v>
      </c>
    </row>
    <row r="497" spans="1:32" ht="15.75" customHeight="1" x14ac:dyDescent="0.3">
      <c r="A497" s="37"/>
      <c r="B497" s="67"/>
      <c r="C497" s="67"/>
      <c r="D497" s="20"/>
      <c r="E497" s="47"/>
      <c r="F497" s="116"/>
      <c r="G497" s="759"/>
      <c r="H497" s="496"/>
      <c r="I497" s="764"/>
      <c r="J497" s="401"/>
      <c r="K497" s="764"/>
      <c r="L497" s="162"/>
      <c r="M497" s="764"/>
      <c r="N497" s="244"/>
      <c r="O497" s="764"/>
      <c r="P497" s="192"/>
      <c r="Q497" s="764"/>
      <c r="R497" s="260"/>
      <c r="S497" s="787"/>
      <c r="T497" s="183"/>
      <c r="U497" s="1060">
        <f t="shared" si="108"/>
        <v>0</v>
      </c>
      <c r="V497" s="954"/>
      <c r="W497" s="266"/>
      <c r="X497" s="121">
        <f t="shared" si="117"/>
        <v>0</v>
      </c>
      <c r="Y497" s="959">
        <f t="shared" si="109"/>
        <v>0</v>
      </c>
      <c r="Z497" s="17">
        <f t="shared" si="110"/>
        <v>0</v>
      </c>
      <c r="AA497" s="17">
        <f t="shared" si="111"/>
        <v>0</v>
      </c>
      <c r="AB497" s="17">
        <f t="shared" si="112"/>
        <v>0</v>
      </c>
      <c r="AC497" s="17">
        <f t="shared" si="113"/>
        <v>0</v>
      </c>
      <c r="AD497" s="17">
        <f t="shared" si="114"/>
        <v>0</v>
      </c>
      <c r="AE497" s="17">
        <f t="shared" si="115"/>
        <v>0</v>
      </c>
      <c r="AF497" s="17">
        <f t="shared" si="116"/>
        <v>0</v>
      </c>
    </row>
    <row r="498" spans="1:32" ht="15.75" customHeight="1" x14ac:dyDescent="0.3">
      <c r="A498" s="37"/>
      <c r="B498" s="67"/>
      <c r="C498" s="67"/>
      <c r="D498" s="20"/>
      <c r="E498" s="47"/>
      <c r="F498" s="116"/>
      <c r="G498" s="759"/>
      <c r="H498" s="496"/>
      <c r="I498" s="764"/>
      <c r="J498" s="401"/>
      <c r="K498" s="764"/>
      <c r="L498" s="162"/>
      <c r="M498" s="764"/>
      <c r="N498" s="244"/>
      <c r="O498" s="764"/>
      <c r="P498" s="192"/>
      <c r="Q498" s="764"/>
      <c r="R498" s="260"/>
      <c r="S498" s="787"/>
      <c r="T498" s="183"/>
      <c r="U498" s="1060">
        <f t="shared" si="108"/>
        <v>0</v>
      </c>
      <c r="V498" s="954"/>
      <c r="W498" s="266"/>
      <c r="X498" s="121">
        <f t="shared" si="117"/>
        <v>0</v>
      </c>
      <c r="Y498" s="959">
        <f t="shared" si="109"/>
        <v>0</v>
      </c>
      <c r="Z498" s="17">
        <f t="shared" si="110"/>
        <v>0</v>
      </c>
      <c r="AA498" s="17">
        <f t="shared" si="111"/>
        <v>0</v>
      </c>
      <c r="AB498" s="17">
        <f t="shared" si="112"/>
        <v>0</v>
      </c>
      <c r="AC498" s="17">
        <f t="shared" si="113"/>
        <v>0</v>
      </c>
      <c r="AD498" s="17">
        <f t="shared" si="114"/>
        <v>0</v>
      </c>
      <c r="AE498" s="17">
        <f t="shared" si="115"/>
        <v>0</v>
      </c>
      <c r="AF498" s="17">
        <f t="shared" si="116"/>
        <v>0</v>
      </c>
    </row>
    <row r="499" spans="1:32" ht="15.75" customHeight="1" x14ac:dyDescent="0.3">
      <c r="A499" s="37"/>
      <c r="B499" s="67"/>
      <c r="C499" s="67"/>
      <c r="D499" s="20"/>
      <c r="E499" s="47"/>
      <c r="F499" s="116"/>
      <c r="G499" s="759"/>
      <c r="H499" s="496"/>
      <c r="I499" s="764"/>
      <c r="J499" s="401"/>
      <c r="K499" s="764"/>
      <c r="L499" s="162"/>
      <c r="M499" s="764"/>
      <c r="N499" s="244"/>
      <c r="O499" s="764"/>
      <c r="P499" s="192"/>
      <c r="Q499" s="764"/>
      <c r="R499" s="260"/>
      <c r="S499" s="787"/>
      <c r="T499" s="183"/>
      <c r="U499" s="1060">
        <f t="shared" si="108"/>
        <v>0</v>
      </c>
      <c r="V499" s="954"/>
      <c r="W499" s="266"/>
      <c r="X499" s="121">
        <f t="shared" si="117"/>
        <v>0</v>
      </c>
      <c r="Y499" s="959">
        <f t="shared" si="109"/>
        <v>0</v>
      </c>
      <c r="Z499" s="17">
        <f t="shared" si="110"/>
        <v>0</v>
      </c>
      <c r="AA499" s="17">
        <f t="shared" si="111"/>
        <v>0</v>
      </c>
      <c r="AB499" s="17">
        <f t="shared" si="112"/>
        <v>0</v>
      </c>
      <c r="AC499" s="17">
        <f t="shared" si="113"/>
        <v>0</v>
      </c>
      <c r="AD499" s="17">
        <f t="shared" si="114"/>
        <v>0</v>
      </c>
      <c r="AE499" s="17">
        <f t="shared" si="115"/>
        <v>0</v>
      </c>
      <c r="AF499" s="17">
        <f t="shared" si="116"/>
        <v>0</v>
      </c>
    </row>
    <row r="500" spans="1:32" ht="15.75" customHeight="1" x14ac:dyDescent="0.3">
      <c r="A500" s="37"/>
      <c r="B500" s="67"/>
      <c r="C500" s="67"/>
      <c r="D500" s="20"/>
      <c r="E500" s="47"/>
      <c r="F500" s="116"/>
      <c r="G500" s="759"/>
      <c r="H500" s="496"/>
      <c r="I500" s="764"/>
      <c r="J500" s="401"/>
      <c r="K500" s="764"/>
      <c r="L500" s="162"/>
      <c r="M500" s="764"/>
      <c r="N500" s="244"/>
      <c r="O500" s="764"/>
      <c r="P500" s="192"/>
      <c r="Q500" s="764"/>
      <c r="R500" s="260"/>
      <c r="S500" s="787"/>
      <c r="T500" s="183"/>
      <c r="U500" s="1060">
        <f t="shared" si="108"/>
        <v>0</v>
      </c>
      <c r="V500" s="954"/>
      <c r="W500" s="266"/>
      <c r="X500" s="121">
        <f t="shared" si="117"/>
        <v>0</v>
      </c>
      <c r="Y500" s="959">
        <f t="shared" si="109"/>
        <v>0</v>
      </c>
      <c r="Z500" s="17">
        <f t="shared" si="110"/>
        <v>0</v>
      </c>
      <c r="AA500" s="17">
        <f t="shared" si="111"/>
        <v>0</v>
      </c>
      <c r="AB500" s="17">
        <f t="shared" si="112"/>
        <v>0</v>
      </c>
      <c r="AC500" s="17">
        <f t="shared" si="113"/>
        <v>0</v>
      </c>
      <c r="AD500" s="17">
        <f t="shared" si="114"/>
        <v>0</v>
      </c>
      <c r="AE500" s="17">
        <f t="shared" si="115"/>
        <v>0</v>
      </c>
      <c r="AF500" s="17">
        <f t="shared" si="116"/>
        <v>0</v>
      </c>
    </row>
    <row r="501" spans="1:32" ht="15.75" customHeight="1" x14ac:dyDescent="0.3">
      <c r="A501" s="37"/>
      <c r="B501" s="67"/>
      <c r="C501" s="67"/>
      <c r="D501" s="20"/>
      <c r="E501" s="47"/>
      <c r="F501" s="116"/>
      <c r="G501" s="759"/>
      <c r="H501" s="496"/>
      <c r="I501" s="764"/>
      <c r="J501" s="401"/>
      <c r="K501" s="764"/>
      <c r="L501" s="162"/>
      <c r="M501" s="764"/>
      <c r="N501" s="244"/>
      <c r="O501" s="764"/>
      <c r="P501" s="192"/>
      <c r="Q501" s="764"/>
      <c r="R501" s="260"/>
      <c r="S501" s="787"/>
      <c r="T501" s="183"/>
      <c r="U501" s="1060">
        <f t="shared" si="108"/>
        <v>0</v>
      </c>
      <c r="V501" s="954"/>
      <c r="W501" s="266"/>
      <c r="X501" s="121">
        <f t="shared" si="117"/>
        <v>0</v>
      </c>
      <c r="Y501" s="959">
        <f t="shared" si="109"/>
        <v>0</v>
      </c>
      <c r="Z501" s="17">
        <f t="shared" si="110"/>
        <v>0</v>
      </c>
      <c r="AA501" s="17">
        <f t="shared" si="111"/>
        <v>0</v>
      </c>
      <c r="AB501" s="17">
        <f t="shared" si="112"/>
        <v>0</v>
      </c>
      <c r="AC501" s="17">
        <f t="shared" si="113"/>
        <v>0</v>
      </c>
      <c r="AD501" s="17">
        <f t="shared" si="114"/>
        <v>0</v>
      </c>
      <c r="AE501" s="17">
        <f t="shared" si="115"/>
        <v>0</v>
      </c>
      <c r="AF501" s="17">
        <f t="shared" si="116"/>
        <v>0</v>
      </c>
    </row>
    <row r="502" spans="1:32" ht="15.75" customHeight="1" x14ac:dyDescent="0.3">
      <c r="A502" s="37"/>
      <c r="B502" s="67"/>
      <c r="C502" s="67"/>
      <c r="D502" s="20"/>
      <c r="E502" s="47"/>
      <c r="F502" s="116"/>
      <c r="G502" s="759"/>
      <c r="H502" s="496"/>
      <c r="I502" s="764"/>
      <c r="J502" s="401"/>
      <c r="K502" s="764"/>
      <c r="L502" s="162"/>
      <c r="M502" s="764"/>
      <c r="N502" s="244"/>
      <c r="O502" s="764"/>
      <c r="P502" s="192"/>
      <c r="Q502" s="764"/>
      <c r="R502" s="260"/>
      <c r="S502" s="787"/>
      <c r="T502" s="183"/>
      <c r="U502" s="1060">
        <f t="shared" si="108"/>
        <v>0</v>
      </c>
      <c r="V502" s="954"/>
      <c r="W502" s="266"/>
      <c r="X502" s="121">
        <f t="shared" si="117"/>
        <v>0</v>
      </c>
      <c r="Y502" s="959">
        <f t="shared" si="109"/>
        <v>0</v>
      </c>
      <c r="Z502" s="17">
        <f t="shared" si="110"/>
        <v>0</v>
      </c>
      <c r="AA502" s="17">
        <f t="shared" si="111"/>
        <v>0</v>
      </c>
      <c r="AB502" s="17">
        <f t="shared" si="112"/>
        <v>0</v>
      </c>
      <c r="AC502" s="17">
        <f t="shared" si="113"/>
        <v>0</v>
      </c>
      <c r="AD502" s="17">
        <f t="shared" si="114"/>
        <v>0</v>
      </c>
      <c r="AE502" s="17">
        <f t="shared" si="115"/>
        <v>0</v>
      </c>
      <c r="AF502" s="17">
        <f t="shared" si="116"/>
        <v>0</v>
      </c>
    </row>
    <row r="503" spans="1:32" ht="15.75" customHeight="1" x14ac:dyDescent="0.3">
      <c r="A503" s="37"/>
      <c r="B503" s="67"/>
      <c r="C503" s="67"/>
      <c r="D503" s="20"/>
      <c r="E503" s="47"/>
      <c r="F503" s="116"/>
      <c r="G503" s="759"/>
      <c r="H503" s="496"/>
      <c r="I503" s="764"/>
      <c r="J503" s="401"/>
      <c r="K503" s="764"/>
      <c r="L503" s="162"/>
      <c r="M503" s="764"/>
      <c r="N503" s="244"/>
      <c r="O503" s="764"/>
      <c r="P503" s="192"/>
      <c r="Q503" s="764"/>
      <c r="R503" s="260"/>
      <c r="S503" s="787"/>
      <c r="T503" s="183"/>
      <c r="U503" s="1060">
        <f t="shared" si="108"/>
        <v>0</v>
      </c>
      <c r="V503" s="954"/>
      <c r="W503" s="266"/>
      <c r="X503" s="121">
        <f t="shared" si="117"/>
        <v>0</v>
      </c>
      <c r="Y503" s="959">
        <f t="shared" si="109"/>
        <v>0</v>
      </c>
      <c r="Z503" s="17">
        <f t="shared" si="110"/>
        <v>0</v>
      </c>
      <c r="AA503" s="17">
        <f t="shared" si="111"/>
        <v>0</v>
      </c>
      <c r="AB503" s="17">
        <f t="shared" si="112"/>
        <v>0</v>
      </c>
      <c r="AC503" s="17">
        <f t="shared" si="113"/>
        <v>0</v>
      </c>
      <c r="AD503" s="17">
        <f t="shared" si="114"/>
        <v>0</v>
      </c>
      <c r="AE503" s="17">
        <f t="shared" si="115"/>
        <v>0</v>
      </c>
      <c r="AF503" s="17">
        <f t="shared" si="116"/>
        <v>0</v>
      </c>
    </row>
    <row r="504" spans="1:32" ht="15.75" customHeight="1" x14ac:dyDescent="0.3">
      <c r="A504" s="37"/>
      <c r="B504" s="67"/>
      <c r="C504" s="67"/>
      <c r="D504" s="20"/>
      <c r="E504" s="47"/>
      <c r="F504" s="116"/>
      <c r="G504" s="759"/>
      <c r="H504" s="496"/>
      <c r="I504" s="764"/>
      <c r="J504" s="401"/>
      <c r="K504" s="764"/>
      <c r="L504" s="162"/>
      <c r="M504" s="764"/>
      <c r="N504" s="244"/>
      <c r="O504" s="764"/>
      <c r="P504" s="192"/>
      <c r="Q504" s="764"/>
      <c r="R504" s="260"/>
      <c r="S504" s="787"/>
      <c r="T504" s="183"/>
      <c r="U504" s="1060">
        <f t="shared" si="108"/>
        <v>0</v>
      </c>
      <c r="V504" s="954"/>
      <c r="W504" s="266"/>
      <c r="X504" s="121">
        <f t="shared" si="117"/>
        <v>0</v>
      </c>
      <c r="Y504" s="959">
        <f t="shared" si="109"/>
        <v>0</v>
      </c>
      <c r="Z504" s="17">
        <f t="shared" si="110"/>
        <v>0</v>
      </c>
      <c r="AA504" s="17">
        <f t="shared" si="111"/>
        <v>0</v>
      </c>
      <c r="AB504" s="17">
        <f t="shared" si="112"/>
        <v>0</v>
      </c>
      <c r="AC504" s="17">
        <f t="shared" si="113"/>
        <v>0</v>
      </c>
      <c r="AD504" s="17">
        <f t="shared" si="114"/>
        <v>0</v>
      </c>
      <c r="AE504" s="17">
        <f t="shared" si="115"/>
        <v>0</v>
      </c>
      <c r="AF504" s="17">
        <f t="shared" si="116"/>
        <v>0</v>
      </c>
    </row>
    <row r="505" spans="1:32" ht="15.75" customHeight="1" x14ac:dyDescent="0.3">
      <c r="A505" s="37"/>
      <c r="B505" s="67"/>
      <c r="C505" s="67"/>
      <c r="D505" s="20"/>
      <c r="E505" s="47"/>
      <c r="F505" s="116"/>
      <c r="G505" s="759"/>
      <c r="H505" s="496"/>
      <c r="I505" s="764"/>
      <c r="J505" s="401"/>
      <c r="K505" s="764"/>
      <c r="L505" s="162"/>
      <c r="M505" s="764"/>
      <c r="N505" s="244"/>
      <c r="O505" s="764"/>
      <c r="P505" s="192"/>
      <c r="Q505" s="764"/>
      <c r="R505" s="260"/>
      <c r="S505" s="787"/>
      <c r="T505" s="183"/>
      <c r="U505" s="1060">
        <f t="shared" si="108"/>
        <v>0</v>
      </c>
      <c r="V505" s="954"/>
      <c r="W505" s="266"/>
      <c r="X505" s="121">
        <f t="shared" si="117"/>
        <v>0</v>
      </c>
      <c r="Y505" s="959">
        <f t="shared" si="109"/>
        <v>0</v>
      </c>
      <c r="Z505" s="17">
        <f t="shared" si="110"/>
        <v>0</v>
      </c>
      <c r="AA505" s="17">
        <f t="shared" si="111"/>
        <v>0</v>
      </c>
      <c r="AB505" s="17">
        <f t="shared" si="112"/>
        <v>0</v>
      </c>
      <c r="AC505" s="17">
        <f t="shared" si="113"/>
        <v>0</v>
      </c>
      <c r="AD505" s="17">
        <f t="shared" si="114"/>
        <v>0</v>
      </c>
      <c r="AE505" s="17">
        <f t="shared" si="115"/>
        <v>0</v>
      </c>
      <c r="AF505" s="17">
        <f t="shared" si="116"/>
        <v>0</v>
      </c>
    </row>
    <row r="506" spans="1:32" ht="15.75" customHeight="1" x14ac:dyDescent="0.3">
      <c r="A506" s="37"/>
      <c r="B506" s="67"/>
      <c r="C506" s="67"/>
      <c r="D506" s="20"/>
      <c r="E506" s="47"/>
      <c r="F506" s="116"/>
      <c r="G506" s="759"/>
      <c r="H506" s="496"/>
      <c r="I506" s="764"/>
      <c r="J506" s="401"/>
      <c r="K506" s="764"/>
      <c r="L506" s="162"/>
      <c r="M506" s="764"/>
      <c r="N506" s="244"/>
      <c r="O506" s="764"/>
      <c r="P506" s="192"/>
      <c r="Q506" s="764"/>
      <c r="R506" s="260"/>
      <c r="S506" s="787"/>
      <c r="T506" s="183"/>
      <c r="U506" s="1060">
        <f t="shared" si="108"/>
        <v>0</v>
      </c>
      <c r="V506" s="954"/>
      <c r="W506" s="266"/>
      <c r="X506" s="121">
        <f t="shared" si="117"/>
        <v>0</v>
      </c>
      <c r="Y506" s="959">
        <f t="shared" si="109"/>
        <v>0</v>
      </c>
      <c r="Z506" s="17">
        <f t="shared" si="110"/>
        <v>0</v>
      </c>
      <c r="AA506" s="17">
        <f t="shared" si="111"/>
        <v>0</v>
      </c>
      <c r="AB506" s="17">
        <f t="shared" si="112"/>
        <v>0</v>
      </c>
      <c r="AC506" s="17">
        <f t="shared" si="113"/>
        <v>0</v>
      </c>
      <c r="AD506" s="17">
        <f t="shared" si="114"/>
        <v>0</v>
      </c>
      <c r="AE506" s="17">
        <f t="shared" si="115"/>
        <v>0</v>
      </c>
      <c r="AF506" s="17">
        <f t="shared" si="116"/>
        <v>0</v>
      </c>
    </row>
    <row r="507" spans="1:32" ht="15.75" customHeight="1" x14ac:dyDescent="0.3">
      <c r="A507" s="37"/>
      <c r="B507" s="67"/>
      <c r="C507" s="67"/>
      <c r="D507" s="20"/>
      <c r="E507" s="47"/>
      <c r="F507" s="116"/>
      <c r="G507" s="759"/>
      <c r="H507" s="496"/>
      <c r="I507" s="764"/>
      <c r="J507" s="401"/>
      <c r="K507" s="764"/>
      <c r="L507" s="162"/>
      <c r="M507" s="764"/>
      <c r="N507" s="244"/>
      <c r="O507" s="764"/>
      <c r="P507" s="192"/>
      <c r="Q507" s="764"/>
      <c r="R507" s="260"/>
      <c r="S507" s="787"/>
      <c r="T507" s="183"/>
      <c r="U507" s="1060">
        <f t="shared" si="108"/>
        <v>0</v>
      </c>
      <c r="V507" s="954"/>
      <c r="W507" s="266"/>
      <c r="X507" s="121">
        <f t="shared" si="117"/>
        <v>0</v>
      </c>
      <c r="Y507" s="959">
        <f t="shared" si="109"/>
        <v>0</v>
      </c>
      <c r="Z507" s="17">
        <f t="shared" si="110"/>
        <v>0</v>
      </c>
      <c r="AA507" s="17">
        <f t="shared" si="111"/>
        <v>0</v>
      </c>
      <c r="AB507" s="17">
        <f t="shared" si="112"/>
        <v>0</v>
      </c>
      <c r="AC507" s="17">
        <f t="shared" si="113"/>
        <v>0</v>
      </c>
      <c r="AD507" s="17">
        <f t="shared" si="114"/>
        <v>0</v>
      </c>
      <c r="AE507" s="17">
        <f t="shared" si="115"/>
        <v>0</v>
      </c>
      <c r="AF507" s="17">
        <f t="shared" si="116"/>
        <v>0</v>
      </c>
    </row>
    <row r="508" spans="1:32" ht="15.75" customHeight="1" x14ac:dyDescent="0.3">
      <c r="A508" s="37"/>
      <c r="B508" s="67"/>
      <c r="C508" s="67"/>
      <c r="D508" s="20"/>
      <c r="E508" s="47"/>
      <c r="F508" s="116"/>
      <c r="G508" s="759"/>
      <c r="H508" s="496"/>
      <c r="I508" s="764"/>
      <c r="J508" s="401"/>
      <c r="K508" s="764"/>
      <c r="L508" s="162"/>
      <c r="M508" s="764"/>
      <c r="N508" s="244"/>
      <c r="O508" s="764"/>
      <c r="P508" s="192"/>
      <c r="Q508" s="764"/>
      <c r="R508" s="260"/>
      <c r="S508" s="787"/>
      <c r="T508" s="183"/>
      <c r="U508" s="1060">
        <f t="shared" si="108"/>
        <v>0</v>
      </c>
      <c r="V508" s="954"/>
      <c r="W508" s="266"/>
      <c r="X508" s="121">
        <f t="shared" si="117"/>
        <v>0</v>
      </c>
      <c r="Y508" s="959">
        <f t="shared" si="109"/>
        <v>0</v>
      </c>
      <c r="Z508" s="17">
        <f t="shared" si="110"/>
        <v>0</v>
      </c>
      <c r="AA508" s="17">
        <f t="shared" si="111"/>
        <v>0</v>
      </c>
      <c r="AB508" s="17">
        <f t="shared" si="112"/>
        <v>0</v>
      </c>
      <c r="AC508" s="17">
        <f t="shared" si="113"/>
        <v>0</v>
      </c>
      <c r="AD508" s="17">
        <f t="shared" si="114"/>
        <v>0</v>
      </c>
      <c r="AE508" s="17">
        <f t="shared" si="115"/>
        <v>0</v>
      </c>
      <c r="AF508" s="17">
        <f t="shared" si="116"/>
        <v>0</v>
      </c>
    </row>
    <row r="509" spans="1:32" ht="15.75" customHeight="1" x14ac:dyDescent="0.3">
      <c r="A509" s="37"/>
      <c r="B509" s="67"/>
      <c r="C509" s="67"/>
      <c r="D509" s="20"/>
      <c r="E509" s="47"/>
      <c r="F509" s="116"/>
      <c r="G509" s="759"/>
      <c r="H509" s="496"/>
      <c r="I509" s="764"/>
      <c r="J509" s="401"/>
      <c r="K509" s="764"/>
      <c r="L509" s="162"/>
      <c r="M509" s="764"/>
      <c r="N509" s="244"/>
      <c r="O509" s="764"/>
      <c r="P509" s="192"/>
      <c r="Q509" s="764"/>
      <c r="R509" s="260"/>
      <c r="S509" s="787"/>
      <c r="T509" s="183"/>
      <c r="U509" s="1060">
        <f t="shared" si="108"/>
        <v>0</v>
      </c>
      <c r="V509" s="954"/>
      <c r="W509" s="266"/>
      <c r="X509" s="121">
        <f t="shared" si="117"/>
        <v>0</v>
      </c>
      <c r="Y509" s="959">
        <f t="shared" si="109"/>
        <v>0</v>
      </c>
      <c r="Z509" s="17">
        <f t="shared" si="110"/>
        <v>0</v>
      </c>
      <c r="AA509" s="17">
        <f t="shared" si="111"/>
        <v>0</v>
      </c>
      <c r="AB509" s="17">
        <f t="shared" si="112"/>
        <v>0</v>
      </c>
      <c r="AC509" s="17">
        <f t="shared" si="113"/>
        <v>0</v>
      </c>
      <c r="AD509" s="17">
        <f t="shared" si="114"/>
        <v>0</v>
      </c>
      <c r="AE509" s="17">
        <f t="shared" si="115"/>
        <v>0</v>
      </c>
      <c r="AF509" s="17">
        <f t="shared" si="116"/>
        <v>0</v>
      </c>
    </row>
    <row r="510" spans="1:32" ht="15.75" customHeight="1" x14ac:dyDescent="0.3">
      <c r="A510" s="37"/>
      <c r="B510" s="67"/>
      <c r="C510" s="67"/>
      <c r="D510" s="20"/>
      <c r="E510" s="47"/>
      <c r="F510" s="116"/>
      <c r="G510" s="759"/>
      <c r="H510" s="496"/>
      <c r="I510" s="764"/>
      <c r="J510" s="401"/>
      <c r="K510" s="764"/>
      <c r="L510" s="162"/>
      <c r="M510" s="764"/>
      <c r="N510" s="244"/>
      <c r="O510" s="764"/>
      <c r="P510" s="192"/>
      <c r="Q510" s="764"/>
      <c r="R510" s="260"/>
      <c r="S510" s="787"/>
      <c r="T510" s="183"/>
      <c r="U510" s="1060">
        <f t="shared" si="108"/>
        <v>0</v>
      </c>
      <c r="V510" s="954"/>
      <c r="W510" s="266"/>
      <c r="X510" s="121">
        <f t="shared" si="117"/>
        <v>0</v>
      </c>
      <c r="Y510" s="959">
        <f t="shared" si="109"/>
        <v>0</v>
      </c>
      <c r="Z510" s="17">
        <f t="shared" si="110"/>
        <v>0</v>
      </c>
      <c r="AA510" s="17">
        <f t="shared" si="111"/>
        <v>0</v>
      </c>
      <c r="AB510" s="17">
        <f t="shared" si="112"/>
        <v>0</v>
      </c>
      <c r="AC510" s="17">
        <f t="shared" si="113"/>
        <v>0</v>
      </c>
      <c r="AD510" s="17">
        <f t="shared" si="114"/>
        <v>0</v>
      </c>
      <c r="AE510" s="17">
        <f t="shared" si="115"/>
        <v>0</v>
      </c>
      <c r="AF510" s="17">
        <f t="shared" si="116"/>
        <v>0</v>
      </c>
    </row>
    <row r="511" spans="1:32" ht="15.75" customHeight="1" x14ac:dyDescent="0.3">
      <c r="A511" s="37"/>
      <c r="B511" s="67"/>
      <c r="C511" s="67"/>
      <c r="D511" s="20"/>
      <c r="E511" s="47"/>
      <c r="F511" s="116"/>
      <c r="G511" s="759"/>
      <c r="H511" s="496"/>
      <c r="I511" s="764"/>
      <c r="J511" s="401"/>
      <c r="K511" s="764"/>
      <c r="L511" s="162"/>
      <c r="M511" s="764"/>
      <c r="N511" s="244"/>
      <c r="O511" s="764"/>
      <c r="P511" s="192"/>
      <c r="Q511" s="764"/>
      <c r="R511" s="260"/>
      <c r="S511" s="787"/>
      <c r="T511" s="183"/>
      <c r="U511" s="1060">
        <f t="shared" si="108"/>
        <v>0</v>
      </c>
      <c r="V511" s="954"/>
      <c r="W511" s="266"/>
      <c r="X511" s="121">
        <f t="shared" si="117"/>
        <v>0</v>
      </c>
      <c r="Y511" s="959">
        <f t="shared" si="109"/>
        <v>0</v>
      </c>
      <c r="Z511" s="17">
        <f t="shared" si="110"/>
        <v>0</v>
      </c>
      <c r="AA511" s="17">
        <f t="shared" si="111"/>
        <v>0</v>
      </c>
      <c r="AB511" s="17">
        <f t="shared" si="112"/>
        <v>0</v>
      </c>
      <c r="AC511" s="17">
        <f t="shared" si="113"/>
        <v>0</v>
      </c>
      <c r="AD511" s="17">
        <f t="shared" si="114"/>
        <v>0</v>
      </c>
      <c r="AE511" s="17">
        <f t="shared" si="115"/>
        <v>0</v>
      </c>
      <c r="AF511" s="17">
        <f t="shared" si="116"/>
        <v>0</v>
      </c>
    </row>
    <row r="512" spans="1:32" ht="15.75" customHeight="1" x14ac:dyDescent="0.3">
      <c r="A512" s="37"/>
      <c r="B512" s="67"/>
      <c r="C512" s="67"/>
      <c r="D512" s="20"/>
      <c r="E512" s="47"/>
      <c r="F512" s="116"/>
      <c r="G512" s="759"/>
      <c r="H512" s="496"/>
      <c r="I512" s="764"/>
      <c r="J512" s="401"/>
      <c r="K512" s="764"/>
      <c r="L512" s="162"/>
      <c r="M512" s="764"/>
      <c r="N512" s="244"/>
      <c r="O512" s="764"/>
      <c r="P512" s="192"/>
      <c r="Q512" s="764"/>
      <c r="R512" s="260"/>
      <c r="S512" s="787"/>
      <c r="T512" s="183"/>
      <c r="U512" s="1060">
        <f t="shared" si="108"/>
        <v>0</v>
      </c>
      <c r="V512" s="954"/>
      <c r="W512" s="266"/>
      <c r="X512" s="121">
        <f t="shared" si="117"/>
        <v>0</v>
      </c>
      <c r="Y512" s="959">
        <f t="shared" si="109"/>
        <v>0</v>
      </c>
      <c r="Z512" s="17">
        <f t="shared" si="110"/>
        <v>0</v>
      </c>
      <c r="AA512" s="17">
        <f t="shared" si="111"/>
        <v>0</v>
      </c>
      <c r="AB512" s="17">
        <f t="shared" si="112"/>
        <v>0</v>
      </c>
      <c r="AC512" s="17">
        <f t="shared" si="113"/>
        <v>0</v>
      </c>
      <c r="AD512" s="17">
        <f t="shared" si="114"/>
        <v>0</v>
      </c>
      <c r="AE512" s="17">
        <f t="shared" si="115"/>
        <v>0</v>
      </c>
      <c r="AF512" s="17">
        <f t="shared" si="116"/>
        <v>0</v>
      </c>
    </row>
    <row r="513" spans="1:32" ht="15.75" customHeight="1" x14ac:dyDescent="0.3">
      <c r="A513" s="37"/>
      <c r="B513" s="67"/>
      <c r="C513" s="67"/>
      <c r="D513" s="20"/>
      <c r="E513" s="47"/>
      <c r="F513" s="116"/>
      <c r="G513" s="759"/>
      <c r="H513" s="496"/>
      <c r="I513" s="764"/>
      <c r="J513" s="401"/>
      <c r="K513" s="764"/>
      <c r="L513" s="162"/>
      <c r="M513" s="764"/>
      <c r="N513" s="244"/>
      <c r="O513" s="764"/>
      <c r="P513" s="192"/>
      <c r="Q513" s="764"/>
      <c r="R513" s="260"/>
      <c r="S513" s="787"/>
      <c r="T513" s="183"/>
      <c r="U513" s="1060">
        <f t="shared" si="108"/>
        <v>0</v>
      </c>
      <c r="V513" s="954"/>
      <c r="W513" s="266"/>
      <c r="X513" s="121">
        <f t="shared" si="117"/>
        <v>0</v>
      </c>
      <c r="Y513" s="959">
        <f t="shared" si="109"/>
        <v>0</v>
      </c>
      <c r="Z513" s="17">
        <f t="shared" si="110"/>
        <v>0</v>
      </c>
      <c r="AA513" s="17">
        <f t="shared" si="111"/>
        <v>0</v>
      </c>
      <c r="AB513" s="17">
        <f t="shared" si="112"/>
        <v>0</v>
      </c>
      <c r="AC513" s="17">
        <f t="shared" si="113"/>
        <v>0</v>
      </c>
      <c r="AD513" s="17">
        <f t="shared" si="114"/>
        <v>0</v>
      </c>
      <c r="AE513" s="17">
        <f t="shared" si="115"/>
        <v>0</v>
      </c>
      <c r="AF513" s="17">
        <f t="shared" si="116"/>
        <v>0</v>
      </c>
    </row>
    <row r="514" spans="1:32" ht="15.75" customHeight="1" x14ac:dyDescent="0.3">
      <c r="A514" s="37"/>
      <c r="B514" s="67"/>
      <c r="C514" s="67"/>
      <c r="D514" s="20"/>
      <c r="E514" s="47"/>
      <c r="F514" s="116"/>
      <c r="G514" s="759"/>
      <c r="H514" s="496"/>
      <c r="I514" s="764"/>
      <c r="J514" s="401"/>
      <c r="K514" s="764"/>
      <c r="L514" s="162"/>
      <c r="M514" s="764"/>
      <c r="N514" s="244"/>
      <c r="O514" s="764"/>
      <c r="P514" s="192"/>
      <c r="Q514" s="764"/>
      <c r="R514" s="260"/>
      <c r="S514" s="787"/>
      <c r="T514" s="183"/>
      <c r="U514" s="1060">
        <f t="shared" si="108"/>
        <v>0</v>
      </c>
      <c r="V514" s="954"/>
      <c r="W514" s="266"/>
      <c r="X514" s="121">
        <f t="shared" si="117"/>
        <v>0</v>
      </c>
      <c r="Y514" s="959">
        <f t="shared" si="109"/>
        <v>0</v>
      </c>
      <c r="Z514" s="17">
        <f t="shared" si="110"/>
        <v>0</v>
      </c>
      <c r="AA514" s="17">
        <f t="shared" si="111"/>
        <v>0</v>
      </c>
      <c r="AB514" s="17">
        <f t="shared" si="112"/>
        <v>0</v>
      </c>
      <c r="AC514" s="17">
        <f t="shared" si="113"/>
        <v>0</v>
      </c>
      <c r="AD514" s="17">
        <f t="shared" si="114"/>
        <v>0</v>
      </c>
      <c r="AE514" s="17">
        <f t="shared" si="115"/>
        <v>0</v>
      </c>
      <c r="AF514" s="17">
        <f t="shared" si="116"/>
        <v>0</v>
      </c>
    </row>
    <row r="515" spans="1:32" ht="15.75" customHeight="1" x14ac:dyDescent="0.3">
      <c r="A515" s="37"/>
      <c r="B515" s="67"/>
      <c r="C515" s="67"/>
      <c r="D515" s="20"/>
      <c r="E515" s="47"/>
      <c r="F515" s="116"/>
      <c r="G515" s="759"/>
      <c r="H515" s="496"/>
      <c r="I515" s="764"/>
      <c r="J515" s="401"/>
      <c r="K515" s="764"/>
      <c r="L515" s="162"/>
      <c r="M515" s="764"/>
      <c r="N515" s="244"/>
      <c r="O515" s="764"/>
      <c r="P515" s="192"/>
      <c r="Q515" s="764"/>
      <c r="R515" s="260"/>
      <c r="S515" s="787"/>
      <c r="T515" s="183"/>
      <c r="U515" s="1060">
        <f t="shared" si="108"/>
        <v>0</v>
      </c>
      <c r="V515" s="954"/>
      <c r="W515" s="266"/>
      <c r="X515" s="121">
        <f t="shared" si="117"/>
        <v>0</v>
      </c>
      <c r="Y515" s="959">
        <f t="shared" si="109"/>
        <v>0</v>
      </c>
      <c r="Z515" s="17">
        <f t="shared" si="110"/>
        <v>0</v>
      </c>
      <c r="AA515" s="17">
        <f t="shared" si="111"/>
        <v>0</v>
      </c>
      <c r="AB515" s="17">
        <f t="shared" si="112"/>
        <v>0</v>
      </c>
      <c r="AC515" s="17">
        <f t="shared" si="113"/>
        <v>0</v>
      </c>
      <c r="AD515" s="17">
        <f t="shared" si="114"/>
        <v>0</v>
      </c>
      <c r="AE515" s="17">
        <f t="shared" si="115"/>
        <v>0</v>
      </c>
      <c r="AF515" s="17">
        <f t="shared" si="116"/>
        <v>0</v>
      </c>
    </row>
    <row r="516" spans="1:32" ht="15.75" customHeight="1" x14ac:dyDescent="0.3">
      <c r="A516" s="37"/>
      <c r="B516" s="67"/>
      <c r="C516" s="67"/>
      <c r="D516" s="20"/>
      <c r="E516" s="47"/>
      <c r="F516" s="116"/>
      <c r="G516" s="759"/>
      <c r="H516" s="496"/>
      <c r="I516" s="764"/>
      <c r="J516" s="401"/>
      <c r="K516" s="764"/>
      <c r="L516" s="162"/>
      <c r="M516" s="764"/>
      <c r="N516" s="244"/>
      <c r="O516" s="764"/>
      <c r="P516" s="192"/>
      <c r="Q516" s="764"/>
      <c r="R516" s="260"/>
      <c r="S516" s="787"/>
      <c r="T516" s="183"/>
      <c r="U516" s="1060">
        <f t="shared" si="108"/>
        <v>0</v>
      </c>
      <c r="V516" s="954"/>
      <c r="W516" s="266"/>
      <c r="X516" s="121">
        <f t="shared" si="117"/>
        <v>0</v>
      </c>
      <c r="Y516" s="959">
        <f t="shared" si="109"/>
        <v>0</v>
      </c>
      <c r="Z516" s="17">
        <f t="shared" si="110"/>
        <v>0</v>
      </c>
      <c r="AA516" s="17">
        <f t="shared" si="111"/>
        <v>0</v>
      </c>
      <c r="AB516" s="17">
        <f t="shared" si="112"/>
        <v>0</v>
      </c>
      <c r="AC516" s="17">
        <f t="shared" si="113"/>
        <v>0</v>
      </c>
      <c r="AD516" s="17">
        <f t="shared" si="114"/>
        <v>0</v>
      </c>
      <c r="AE516" s="17">
        <f t="shared" si="115"/>
        <v>0</v>
      </c>
      <c r="AF516" s="17">
        <f t="shared" si="116"/>
        <v>0</v>
      </c>
    </row>
    <row r="517" spans="1:32" ht="15.75" customHeight="1" x14ac:dyDescent="0.3">
      <c r="A517" s="37"/>
      <c r="B517" s="67"/>
      <c r="C517" s="67"/>
      <c r="D517" s="20"/>
      <c r="E517" s="47"/>
      <c r="F517" s="116"/>
      <c r="G517" s="759"/>
      <c r="H517" s="496"/>
      <c r="I517" s="764"/>
      <c r="J517" s="401"/>
      <c r="K517" s="764"/>
      <c r="L517" s="162"/>
      <c r="M517" s="764"/>
      <c r="N517" s="244"/>
      <c r="O517" s="764"/>
      <c r="P517" s="192"/>
      <c r="Q517" s="764"/>
      <c r="R517" s="260"/>
      <c r="S517" s="787"/>
      <c r="T517" s="183"/>
      <c r="U517" s="1060">
        <f t="shared" si="108"/>
        <v>0</v>
      </c>
      <c r="V517" s="954"/>
      <c r="W517" s="266"/>
      <c r="X517" s="121">
        <f t="shared" si="117"/>
        <v>0</v>
      </c>
      <c r="Y517" s="959">
        <f t="shared" si="109"/>
        <v>0</v>
      </c>
      <c r="Z517" s="17">
        <f t="shared" si="110"/>
        <v>0</v>
      </c>
      <c r="AA517" s="17">
        <f t="shared" si="111"/>
        <v>0</v>
      </c>
      <c r="AB517" s="17">
        <f t="shared" si="112"/>
        <v>0</v>
      </c>
      <c r="AC517" s="17">
        <f t="shared" si="113"/>
        <v>0</v>
      </c>
      <c r="AD517" s="17">
        <f t="shared" si="114"/>
        <v>0</v>
      </c>
      <c r="AE517" s="17">
        <f t="shared" si="115"/>
        <v>0</v>
      </c>
      <c r="AF517" s="17">
        <f t="shared" si="116"/>
        <v>0</v>
      </c>
    </row>
    <row r="518" spans="1:32" ht="15.75" customHeight="1" x14ac:dyDescent="0.3">
      <c r="A518" s="37"/>
      <c r="B518" s="67"/>
      <c r="C518" s="67"/>
      <c r="D518" s="20"/>
      <c r="E518" s="47"/>
      <c r="F518" s="116"/>
      <c r="G518" s="759"/>
      <c r="H518" s="496"/>
      <c r="I518" s="764"/>
      <c r="J518" s="401"/>
      <c r="K518" s="764"/>
      <c r="L518" s="162"/>
      <c r="M518" s="764"/>
      <c r="N518" s="244"/>
      <c r="O518" s="764"/>
      <c r="P518" s="192"/>
      <c r="Q518" s="764"/>
      <c r="R518" s="260"/>
      <c r="S518" s="787"/>
      <c r="T518" s="183"/>
      <c r="U518" s="1060">
        <f t="shared" si="108"/>
        <v>0</v>
      </c>
      <c r="V518" s="954"/>
      <c r="W518" s="266"/>
      <c r="X518" s="121">
        <f t="shared" si="117"/>
        <v>0</v>
      </c>
      <c r="Y518" s="959">
        <f t="shared" si="109"/>
        <v>0</v>
      </c>
      <c r="Z518" s="17">
        <f t="shared" si="110"/>
        <v>0</v>
      </c>
      <c r="AA518" s="17">
        <f t="shared" si="111"/>
        <v>0</v>
      </c>
      <c r="AB518" s="17">
        <f t="shared" si="112"/>
        <v>0</v>
      </c>
      <c r="AC518" s="17">
        <f t="shared" si="113"/>
        <v>0</v>
      </c>
      <c r="AD518" s="17">
        <f t="shared" si="114"/>
        <v>0</v>
      </c>
      <c r="AE518" s="17">
        <f t="shared" si="115"/>
        <v>0</v>
      </c>
      <c r="AF518" s="17">
        <f t="shared" si="116"/>
        <v>0</v>
      </c>
    </row>
    <row r="519" spans="1:32" ht="15.75" customHeight="1" x14ac:dyDescent="0.3">
      <c r="A519" s="37"/>
      <c r="B519" s="67"/>
      <c r="C519" s="67"/>
      <c r="D519" s="20"/>
      <c r="E519" s="47"/>
      <c r="F519" s="116"/>
      <c r="G519" s="759"/>
      <c r="H519" s="496"/>
      <c r="I519" s="764"/>
      <c r="J519" s="401"/>
      <c r="K519" s="764"/>
      <c r="L519" s="162"/>
      <c r="M519" s="764"/>
      <c r="N519" s="244"/>
      <c r="O519" s="764"/>
      <c r="P519" s="192"/>
      <c r="Q519" s="764"/>
      <c r="R519" s="260"/>
      <c r="S519" s="787"/>
      <c r="T519" s="183"/>
      <c r="U519" s="1060">
        <f t="shared" si="108"/>
        <v>0</v>
      </c>
      <c r="V519" s="954"/>
      <c r="W519" s="266"/>
      <c r="X519" s="121">
        <f t="shared" si="117"/>
        <v>0</v>
      </c>
      <c r="Y519" s="959">
        <f t="shared" si="109"/>
        <v>0</v>
      </c>
      <c r="Z519" s="17">
        <f t="shared" si="110"/>
        <v>0</v>
      </c>
      <c r="AA519" s="17">
        <f t="shared" si="111"/>
        <v>0</v>
      </c>
      <c r="AB519" s="17">
        <f t="shared" si="112"/>
        <v>0</v>
      </c>
      <c r="AC519" s="17">
        <f t="shared" si="113"/>
        <v>0</v>
      </c>
      <c r="AD519" s="17">
        <f t="shared" si="114"/>
        <v>0</v>
      </c>
      <c r="AE519" s="17">
        <f t="shared" si="115"/>
        <v>0</v>
      </c>
      <c r="AF519" s="17">
        <f t="shared" si="116"/>
        <v>0</v>
      </c>
    </row>
    <row r="520" spans="1:32" ht="15.75" customHeight="1" x14ac:dyDescent="0.3">
      <c r="A520" s="37"/>
      <c r="B520" s="67"/>
      <c r="C520" s="67"/>
      <c r="D520" s="20"/>
      <c r="E520" s="47"/>
      <c r="F520" s="116"/>
      <c r="G520" s="759"/>
      <c r="H520" s="496"/>
      <c r="I520" s="764"/>
      <c r="J520" s="401"/>
      <c r="K520" s="764"/>
      <c r="L520" s="162"/>
      <c r="M520" s="764"/>
      <c r="N520" s="244"/>
      <c r="O520" s="764"/>
      <c r="P520" s="192"/>
      <c r="Q520" s="764"/>
      <c r="R520" s="260"/>
      <c r="S520" s="787"/>
      <c r="T520" s="183"/>
      <c r="U520" s="1060">
        <f t="shared" si="108"/>
        <v>0</v>
      </c>
      <c r="V520" s="954"/>
      <c r="W520" s="266"/>
      <c r="X520" s="121">
        <f t="shared" si="117"/>
        <v>0</v>
      </c>
      <c r="Y520" s="959">
        <f t="shared" si="109"/>
        <v>0</v>
      </c>
      <c r="Z520" s="17">
        <f t="shared" si="110"/>
        <v>0</v>
      </c>
      <c r="AA520" s="17">
        <f t="shared" si="111"/>
        <v>0</v>
      </c>
      <c r="AB520" s="17">
        <f t="shared" si="112"/>
        <v>0</v>
      </c>
      <c r="AC520" s="17">
        <f t="shared" si="113"/>
        <v>0</v>
      </c>
      <c r="AD520" s="17">
        <f t="shared" si="114"/>
        <v>0</v>
      </c>
      <c r="AE520" s="17">
        <f t="shared" si="115"/>
        <v>0</v>
      </c>
      <c r="AF520" s="17">
        <f t="shared" si="116"/>
        <v>0</v>
      </c>
    </row>
    <row r="521" spans="1:32" ht="15.75" customHeight="1" x14ac:dyDescent="0.3">
      <c r="A521" s="37"/>
      <c r="B521" s="67"/>
      <c r="C521" s="67"/>
      <c r="D521" s="20"/>
      <c r="E521" s="47"/>
      <c r="F521" s="116"/>
      <c r="G521" s="759"/>
      <c r="H521" s="496"/>
      <c r="I521" s="764"/>
      <c r="J521" s="401"/>
      <c r="K521" s="764"/>
      <c r="L521" s="162"/>
      <c r="M521" s="764"/>
      <c r="N521" s="244"/>
      <c r="O521" s="764"/>
      <c r="P521" s="192"/>
      <c r="Q521" s="764"/>
      <c r="R521" s="260"/>
      <c r="S521" s="787"/>
      <c r="T521" s="183"/>
      <c r="U521" s="1060">
        <f t="shared" ref="U521:U560" si="118">T521+R521+P521+N521+L521+J521+H521</f>
        <v>0</v>
      </c>
      <c r="V521" s="954"/>
      <c r="W521" s="266"/>
      <c r="X521" s="121">
        <f t="shared" si="117"/>
        <v>0</v>
      </c>
      <c r="Y521" s="959">
        <f t="shared" ref="Y521:Y560" si="119">G521+I521+K521+M521+O521+Q521+S521</f>
        <v>0</v>
      </c>
      <c r="Z521" s="17">
        <f t="shared" ref="Z521:Z561" si="120">H521*C521</f>
        <v>0</v>
      </c>
      <c r="AA521" s="17">
        <f t="shared" ref="AA521:AA561" si="121">J521*C521</f>
        <v>0</v>
      </c>
      <c r="AB521" s="17">
        <f t="shared" ref="AB521:AB561" si="122">L521*C521</f>
        <v>0</v>
      </c>
      <c r="AC521" s="17">
        <f t="shared" ref="AC521:AC561" si="123">N521*C521</f>
        <v>0</v>
      </c>
      <c r="AD521" s="17">
        <f t="shared" ref="AD521:AD561" si="124">P521*C521</f>
        <v>0</v>
      </c>
      <c r="AE521" s="17">
        <f t="shared" ref="AE521:AE561" si="125">R521*C521</f>
        <v>0</v>
      </c>
      <c r="AF521" s="17">
        <f t="shared" ref="AF521:AF561" si="126">T521*C521</f>
        <v>0</v>
      </c>
    </row>
    <row r="522" spans="1:32" ht="15.75" customHeight="1" x14ac:dyDescent="0.3">
      <c r="A522" s="37"/>
      <c r="B522" s="67"/>
      <c r="C522" s="67"/>
      <c r="D522" s="20"/>
      <c r="E522" s="47"/>
      <c r="F522" s="116"/>
      <c r="G522" s="759"/>
      <c r="H522" s="496"/>
      <c r="I522" s="764"/>
      <c r="J522" s="401"/>
      <c r="K522" s="764"/>
      <c r="L522" s="162"/>
      <c r="M522" s="764"/>
      <c r="N522" s="244"/>
      <c r="O522" s="764"/>
      <c r="P522" s="192"/>
      <c r="Q522" s="764"/>
      <c r="R522" s="260"/>
      <c r="S522" s="787"/>
      <c r="T522" s="183"/>
      <c r="U522" s="1060">
        <f t="shared" si="118"/>
        <v>0</v>
      </c>
      <c r="V522" s="954"/>
      <c r="W522" s="266"/>
      <c r="X522" s="121">
        <f t="shared" si="117"/>
        <v>0</v>
      </c>
      <c r="Y522" s="959">
        <f t="shared" si="119"/>
        <v>0</v>
      </c>
      <c r="Z522" s="17">
        <f t="shared" si="120"/>
        <v>0</v>
      </c>
      <c r="AA522" s="17">
        <f t="shared" si="121"/>
        <v>0</v>
      </c>
      <c r="AB522" s="17">
        <f t="shared" si="122"/>
        <v>0</v>
      </c>
      <c r="AC522" s="17">
        <f t="shared" si="123"/>
        <v>0</v>
      </c>
      <c r="AD522" s="17">
        <f t="shared" si="124"/>
        <v>0</v>
      </c>
      <c r="AE522" s="17">
        <f t="shared" si="125"/>
        <v>0</v>
      </c>
      <c r="AF522" s="17">
        <f t="shared" si="126"/>
        <v>0</v>
      </c>
    </row>
    <row r="523" spans="1:32" ht="15.75" customHeight="1" x14ac:dyDescent="0.3">
      <c r="A523" s="37"/>
      <c r="B523" s="67"/>
      <c r="C523" s="67"/>
      <c r="D523" s="20"/>
      <c r="E523" s="47"/>
      <c r="F523" s="116"/>
      <c r="G523" s="759"/>
      <c r="H523" s="496"/>
      <c r="I523" s="764"/>
      <c r="J523" s="401"/>
      <c r="K523" s="764"/>
      <c r="L523" s="162"/>
      <c r="M523" s="764"/>
      <c r="N523" s="244"/>
      <c r="O523" s="764"/>
      <c r="P523" s="192"/>
      <c r="Q523" s="764"/>
      <c r="R523" s="260"/>
      <c r="S523" s="787"/>
      <c r="T523" s="183"/>
      <c r="U523" s="1060">
        <f t="shared" si="118"/>
        <v>0</v>
      </c>
      <c r="V523" s="954"/>
      <c r="W523" s="266"/>
      <c r="X523" s="121">
        <f t="shared" si="117"/>
        <v>0</v>
      </c>
      <c r="Y523" s="959">
        <f t="shared" si="119"/>
        <v>0</v>
      </c>
      <c r="Z523" s="17">
        <f t="shared" si="120"/>
        <v>0</v>
      </c>
      <c r="AA523" s="17">
        <f t="shared" si="121"/>
        <v>0</v>
      </c>
      <c r="AB523" s="17">
        <f t="shared" si="122"/>
        <v>0</v>
      </c>
      <c r="AC523" s="17">
        <f t="shared" si="123"/>
        <v>0</v>
      </c>
      <c r="AD523" s="17">
        <f t="shared" si="124"/>
        <v>0</v>
      </c>
      <c r="AE523" s="17">
        <f t="shared" si="125"/>
        <v>0</v>
      </c>
      <c r="AF523" s="17">
        <f t="shared" si="126"/>
        <v>0</v>
      </c>
    </row>
    <row r="524" spans="1:32" ht="15.75" customHeight="1" x14ac:dyDescent="0.3">
      <c r="A524" s="37"/>
      <c r="B524" s="67"/>
      <c r="C524" s="67"/>
      <c r="D524" s="20"/>
      <c r="E524" s="47"/>
      <c r="F524" s="116"/>
      <c r="G524" s="759"/>
      <c r="H524" s="496"/>
      <c r="I524" s="764"/>
      <c r="J524" s="401"/>
      <c r="K524" s="764"/>
      <c r="L524" s="162"/>
      <c r="M524" s="764"/>
      <c r="N524" s="244"/>
      <c r="O524" s="764"/>
      <c r="P524" s="192"/>
      <c r="Q524" s="764"/>
      <c r="R524" s="260"/>
      <c r="S524" s="787"/>
      <c r="T524" s="183"/>
      <c r="U524" s="1060">
        <f t="shared" si="118"/>
        <v>0</v>
      </c>
      <c r="V524" s="954"/>
      <c r="W524" s="266"/>
      <c r="X524" s="121">
        <f t="shared" si="117"/>
        <v>0</v>
      </c>
      <c r="Y524" s="959">
        <f t="shared" si="119"/>
        <v>0</v>
      </c>
      <c r="Z524" s="17">
        <f t="shared" si="120"/>
        <v>0</v>
      </c>
      <c r="AA524" s="17">
        <f t="shared" si="121"/>
        <v>0</v>
      </c>
      <c r="AB524" s="17">
        <f t="shared" si="122"/>
        <v>0</v>
      </c>
      <c r="AC524" s="17">
        <f t="shared" si="123"/>
        <v>0</v>
      </c>
      <c r="AD524" s="17">
        <f t="shared" si="124"/>
        <v>0</v>
      </c>
      <c r="AE524" s="17">
        <f t="shared" si="125"/>
        <v>0</v>
      </c>
      <c r="AF524" s="17">
        <f t="shared" si="126"/>
        <v>0</v>
      </c>
    </row>
    <row r="525" spans="1:32" ht="15.75" customHeight="1" x14ac:dyDescent="0.3">
      <c r="A525" s="37"/>
      <c r="B525" s="67"/>
      <c r="C525" s="67"/>
      <c r="D525" s="20"/>
      <c r="E525" s="47"/>
      <c r="F525" s="116"/>
      <c r="G525" s="759"/>
      <c r="H525" s="496"/>
      <c r="I525" s="764"/>
      <c r="J525" s="401"/>
      <c r="K525" s="764"/>
      <c r="L525" s="162"/>
      <c r="M525" s="764"/>
      <c r="N525" s="244"/>
      <c r="O525" s="764"/>
      <c r="P525" s="192"/>
      <c r="Q525" s="764"/>
      <c r="R525" s="260"/>
      <c r="S525" s="787"/>
      <c r="T525" s="183"/>
      <c r="U525" s="1060">
        <f t="shared" si="118"/>
        <v>0</v>
      </c>
      <c r="V525" s="954"/>
      <c r="W525" s="266"/>
      <c r="X525" s="121">
        <f t="shared" si="117"/>
        <v>0</v>
      </c>
      <c r="Y525" s="959">
        <f t="shared" si="119"/>
        <v>0</v>
      </c>
      <c r="Z525" s="17">
        <f t="shared" si="120"/>
        <v>0</v>
      </c>
      <c r="AA525" s="17">
        <f t="shared" si="121"/>
        <v>0</v>
      </c>
      <c r="AB525" s="17">
        <f t="shared" si="122"/>
        <v>0</v>
      </c>
      <c r="AC525" s="17">
        <f t="shared" si="123"/>
        <v>0</v>
      </c>
      <c r="AD525" s="17">
        <f t="shared" si="124"/>
        <v>0</v>
      </c>
      <c r="AE525" s="17">
        <f t="shared" si="125"/>
        <v>0</v>
      </c>
      <c r="AF525" s="17">
        <f t="shared" si="126"/>
        <v>0</v>
      </c>
    </row>
    <row r="526" spans="1:32" ht="15.75" customHeight="1" x14ac:dyDescent="0.3">
      <c r="A526" s="37"/>
      <c r="B526" s="67"/>
      <c r="C526" s="67"/>
      <c r="D526" s="20"/>
      <c r="E526" s="47"/>
      <c r="F526" s="116"/>
      <c r="G526" s="759"/>
      <c r="H526" s="496"/>
      <c r="I526" s="764"/>
      <c r="J526" s="401"/>
      <c r="K526" s="764"/>
      <c r="L526" s="162"/>
      <c r="M526" s="764"/>
      <c r="N526" s="244"/>
      <c r="O526" s="764"/>
      <c r="P526" s="192"/>
      <c r="Q526" s="764"/>
      <c r="R526" s="260"/>
      <c r="S526" s="787"/>
      <c r="T526" s="183"/>
      <c r="U526" s="1060">
        <f t="shared" si="118"/>
        <v>0</v>
      </c>
      <c r="V526" s="954"/>
      <c r="W526" s="266"/>
      <c r="X526" s="121">
        <f t="shared" si="117"/>
        <v>0</v>
      </c>
      <c r="Y526" s="959">
        <f t="shared" si="119"/>
        <v>0</v>
      </c>
      <c r="Z526" s="17">
        <f t="shared" si="120"/>
        <v>0</v>
      </c>
      <c r="AA526" s="17">
        <f t="shared" si="121"/>
        <v>0</v>
      </c>
      <c r="AB526" s="17">
        <f t="shared" si="122"/>
        <v>0</v>
      </c>
      <c r="AC526" s="17">
        <f t="shared" si="123"/>
        <v>0</v>
      </c>
      <c r="AD526" s="17">
        <f t="shared" si="124"/>
        <v>0</v>
      </c>
      <c r="AE526" s="17">
        <f t="shared" si="125"/>
        <v>0</v>
      </c>
      <c r="AF526" s="17">
        <f t="shared" si="126"/>
        <v>0</v>
      </c>
    </row>
    <row r="527" spans="1:32" ht="15.75" customHeight="1" x14ac:dyDescent="0.3">
      <c r="A527" s="37"/>
      <c r="B527" s="67"/>
      <c r="C527" s="67"/>
      <c r="D527" s="20"/>
      <c r="E527" s="47"/>
      <c r="F527" s="116"/>
      <c r="G527" s="759"/>
      <c r="H527" s="496"/>
      <c r="I527" s="764"/>
      <c r="J527" s="401"/>
      <c r="K527" s="764"/>
      <c r="L527" s="162"/>
      <c r="M527" s="764"/>
      <c r="N527" s="244"/>
      <c r="O527" s="764"/>
      <c r="P527" s="192"/>
      <c r="Q527" s="764"/>
      <c r="R527" s="260"/>
      <c r="S527" s="787"/>
      <c r="T527" s="183"/>
      <c r="U527" s="1060">
        <f t="shared" si="118"/>
        <v>0</v>
      </c>
      <c r="V527" s="954"/>
      <c r="W527" s="266"/>
      <c r="X527" s="121">
        <f t="shared" si="117"/>
        <v>0</v>
      </c>
      <c r="Y527" s="959">
        <f t="shared" si="119"/>
        <v>0</v>
      </c>
      <c r="Z527" s="17">
        <f t="shared" si="120"/>
        <v>0</v>
      </c>
      <c r="AA527" s="17">
        <f t="shared" si="121"/>
        <v>0</v>
      </c>
      <c r="AB527" s="17">
        <f t="shared" si="122"/>
        <v>0</v>
      </c>
      <c r="AC527" s="17">
        <f t="shared" si="123"/>
        <v>0</v>
      </c>
      <c r="AD527" s="17">
        <f t="shared" si="124"/>
        <v>0</v>
      </c>
      <c r="AE527" s="17">
        <f t="shared" si="125"/>
        <v>0</v>
      </c>
      <c r="AF527" s="17">
        <f t="shared" si="126"/>
        <v>0</v>
      </c>
    </row>
    <row r="528" spans="1:32" ht="15.75" customHeight="1" x14ac:dyDescent="0.3">
      <c r="A528" s="37"/>
      <c r="B528" s="67"/>
      <c r="C528" s="67"/>
      <c r="D528" s="20"/>
      <c r="E528" s="47"/>
      <c r="F528" s="116"/>
      <c r="G528" s="759"/>
      <c r="H528" s="496"/>
      <c r="I528" s="764"/>
      <c r="J528" s="401"/>
      <c r="K528" s="764"/>
      <c r="L528" s="162"/>
      <c r="M528" s="764"/>
      <c r="N528" s="244"/>
      <c r="O528" s="764"/>
      <c r="P528" s="192"/>
      <c r="Q528" s="764"/>
      <c r="R528" s="260"/>
      <c r="S528" s="787"/>
      <c r="T528" s="183"/>
      <c r="U528" s="1060">
        <f t="shared" si="118"/>
        <v>0</v>
      </c>
      <c r="V528" s="954"/>
      <c r="W528" s="266"/>
      <c r="X528" s="121">
        <f t="shared" si="117"/>
        <v>0</v>
      </c>
      <c r="Y528" s="959">
        <f t="shared" si="119"/>
        <v>0</v>
      </c>
      <c r="Z528" s="17">
        <f t="shared" si="120"/>
        <v>0</v>
      </c>
      <c r="AA528" s="17">
        <f t="shared" si="121"/>
        <v>0</v>
      </c>
      <c r="AB528" s="17">
        <f t="shared" si="122"/>
        <v>0</v>
      </c>
      <c r="AC528" s="17">
        <f t="shared" si="123"/>
        <v>0</v>
      </c>
      <c r="AD528" s="17">
        <f t="shared" si="124"/>
        <v>0</v>
      </c>
      <c r="AE528" s="17">
        <f t="shared" si="125"/>
        <v>0</v>
      </c>
      <c r="AF528" s="17">
        <f t="shared" si="126"/>
        <v>0</v>
      </c>
    </row>
    <row r="529" spans="1:32" ht="15.75" customHeight="1" x14ac:dyDescent="0.3">
      <c r="A529" s="37"/>
      <c r="B529" s="67"/>
      <c r="C529" s="67"/>
      <c r="D529" s="20"/>
      <c r="E529" s="47"/>
      <c r="F529" s="116"/>
      <c r="G529" s="759"/>
      <c r="H529" s="496"/>
      <c r="I529" s="764"/>
      <c r="J529" s="401"/>
      <c r="K529" s="764"/>
      <c r="L529" s="162"/>
      <c r="M529" s="764"/>
      <c r="N529" s="244"/>
      <c r="O529" s="764"/>
      <c r="P529" s="192"/>
      <c r="Q529" s="764"/>
      <c r="R529" s="260"/>
      <c r="S529" s="787"/>
      <c r="T529" s="183"/>
      <c r="U529" s="1060">
        <f t="shared" si="118"/>
        <v>0</v>
      </c>
      <c r="V529" s="954"/>
      <c r="W529" s="266"/>
      <c r="X529" s="121">
        <f t="shared" si="117"/>
        <v>0</v>
      </c>
      <c r="Y529" s="959">
        <f t="shared" si="119"/>
        <v>0</v>
      </c>
      <c r="Z529" s="17">
        <f t="shared" si="120"/>
        <v>0</v>
      </c>
      <c r="AA529" s="17">
        <f t="shared" si="121"/>
        <v>0</v>
      </c>
      <c r="AB529" s="17">
        <f t="shared" si="122"/>
        <v>0</v>
      </c>
      <c r="AC529" s="17">
        <f t="shared" si="123"/>
        <v>0</v>
      </c>
      <c r="AD529" s="17">
        <f t="shared" si="124"/>
        <v>0</v>
      </c>
      <c r="AE529" s="17">
        <f t="shared" si="125"/>
        <v>0</v>
      </c>
      <c r="AF529" s="17">
        <f t="shared" si="126"/>
        <v>0</v>
      </c>
    </row>
    <row r="530" spans="1:32" ht="15.75" customHeight="1" x14ac:dyDescent="0.3">
      <c r="A530" s="37"/>
      <c r="B530" s="67"/>
      <c r="C530" s="67"/>
      <c r="D530" s="20"/>
      <c r="E530" s="47"/>
      <c r="F530" s="116"/>
      <c r="G530" s="759"/>
      <c r="H530" s="496"/>
      <c r="I530" s="764"/>
      <c r="J530" s="401"/>
      <c r="K530" s="764"/>
      <c r="L530" s="162"/>
      <c r="M530" s="764"/>
      <c r="N530" s="244"/>
      <c r="O530" s="764"/>
      <c r="P530" s="192"/>
      <c r="Q530" s="764"/>
      <c r="R530" s="260"/>
      <c r="S530" s="787"/>
      <c r="T530" s="183"/>
      <c r="U530" s="1060">
        <f t="shared" si="118"/>
        <v>0</v>
      </c>
      <c r="V530" s="954"/>
      <c r="W530" s="266"/>
      <c r="X530" s="121">
        <f t="shared" si="117"/>
        <v>0</v>
      </c>
      <c r="Y530" s="959">
        <f t="shared" si="119"/>
        <v>0</v>
      </c>
      <c r="Z530" s="17">
        <f t="shared" si="120"/>
        <v>0</v>
      </c>
      <c r="AA530" s="17">
        <f t="shared" si="121"/>
        <v>0</v>
      </c>
      <c r="AB530" s="17">
        <f t="shared" si="122"/>
        <v>0</v>
      </c>
      <c r="AC530" s="17">
        <f t="shared" si="123"/>
        <v>0</v>
      </c>
      <c r="AD530" s="17">
        <f t="shared" si="124"/>
        <v>0</v>
      </c>
      <c r="AE530" s="17">
        <f t="shared" si="125"/>
        <v>0</v>
      </c>
      <c r="AF530" s="17">
        <f t="shared" si="126"/>
        <v>0</v>
      </c>
    </row>
    <row r="531" spans="1:32" ht="15.75" customHeight="1" x14ac:dyDescent="0.3">
      <c r="A531" s="37"/>
      <c r="B531" s="67"/>
      <c r="C531" s="67"/>
      <c r="D531" s="20"/>
      <c r="E531" s="47"/>
      <c r="F531" s="116"/>
      <c r="G531" s="759"/>
      <c r="H531" s="496"/>
      <c r="I531" s="764"/>
      <c r="J531" s="401"/>
      <c r="K531" s="764"/>
      <c r="L531" s="162"/>
      <c r="M531" s="764"/>
      <c r="N531" s="244"/>
      <c r="O531" s="764"/>
      <c r="P531" s="192"/>
      <c r="Q531" s="764"/>
      <c r="R531" s="260"/>
      <c r="S531" s="787"/>
      <c r="T531" s="183"/>
      <c r="U531" s="1060">
        <f t="shared" si="118"/>
        <v>0</v>
      </c>
      <c r="V531" s="954"/>
      <c r="W531" s="266"/>
      <c r="X531" s="121">
        <f t="shared" si="117"/>
        <v>0</v>
      </c>
      <c r="Y531" s="959">
        <f t="shared" si="119"/>
        <v>0</v>
      </c>
      <c r="Z531" s="17">
        <f t="shared" si="120"/>
        <v>0</v>
      </c>
      <c r="AA531" s="17">
        <f t="shared" si="121"/>
        <v>0</v>
      </c>
      <c r="AB531" s="17">
        <f t="shared" si="122"/>
        <v>0</v>
      </c>
      <c r="AC531" s="17">
        <f t="shared" si="123"/>
        <v>0</v>
      </c>
      <c r="AD531" s="17">
        <f t="shared" si="124"/>
        <v>0</v>
      </c>
      <c r="AE531" s="17">
        <f t="shared" si="125"/>
        <v>0</v>
      </c>
      <c r="AF531" s="17">
        <f t="shared" si="126"/>
        <v>0</v>
      </c>
    </row>
    <row r="532" spans="1:32" ht="15.75" customHeight="1" x14ac:dyDescent="0.3">
      <c r="A532" s="37"/>
      <c r="B532" s="67"/>
      <c r="C532" s="67"/>
      <c r="D532" s="20"/>
      <c r="E532" s="47"/>
      <c r="F532" s="116"/>
      <c r="G532" s="759"/>
      <c r="H532" s="496"/>
      <c r="I532" s="764"/>
      <c r="J532" s="401"/>
      <c r="K532" s="764"/>
      <c r="L532" s="162"/>
      <c r="M532" s="764"/>
      <c r="N532" s="244"/>
      <c r="O532" s="764"/>
      <c r="P532" s="192"/>
      <c r="Q532" s="764"/>
      <c r="R532" s="260"/>
      <c r="S532" s="787"/>
      <c r="T532" s="183"/>
      <c r="U532" s="1060">
        <f t="shared" si="118"/>
        <v>0</v>
      </c>
      <c r="V532" s="954"/>
      <c r="W532" s="266"/>
      <c r="X532" s="121">
        <f t="shared" si="117"/>
        <v>0</v>
      </c>
      <c r="Y532" s="959">
        <f t="shared" si="119"/>
        <v>0</v>
      </c>
      <c r="Z532" s="17">
        <f t="shared" si="120"/>
        <v>0</v>
      </c>
      <c r="AA532" s="17">
        <f t="shared" si="121"/>
        <v>0</v>
      </c>
      <c r="AB532" s="17">
        <f t="shared" si="122"/>
        <v>0</v>
      </c>
      <c r="AC532" s="17">
        <f t="shared" si="123"/>
        <v>0</v>
      </c>
      <c r="AD532" s="17">
        <f t="shared" si="124"/>
        <v>0</v>
      </c>
      <c r="AE532" s="17">
        <f t="shared" si="125"/>
        <v>0</v>
      </c>
      <c r="AF532" s="17">
        <f t="shared" si="126"/>
        <v>0</v>
      </c>
    </row>
    <row r="533" spans="1:32" ht="15.75" customHeight="1" x14ac:dyDescent="0.3">
      <c r="A533" s="37"/>
      <c r="B533" s="67"/>
      <c r="C533" s="67"/>
      <c r="D533" s="20"/>
      <c r="E533" s="47"/>
      <c r="F533" s="116"/>
      <c r="G533" s="759"/>
      <c r="H533" s="496"/>
      <c r="I533" s="764"/>
      <c r="J533" s="401"/>
      <c r="K533" s="764"/>
      <c r="L533" s="162"/>
      <c r="M533" s="764"/>
      <c r="N533" s="244"/>
      <c r="O533" s="764"/>
      <c r="P533" s="192"/>
      <c r="Q533" s="764"/>
      <c r="R533" s="260"/>
      <c r="S533" s="787"/>
      <c r="T533" s="183"/>
      <c r="U533" s="1060">
        <f t="shared" si="118"/>
        <v>0</v>
      </c>
      <c r="V533" s="954"/>
      <c r="W533" s="266"/>
      <c r="X533" s="121">
        <f t="shared" si="117"/>
        <v>0</v>
      </c>
      <c r="Y533" s="959">
        <f t="shared" si="119"/>
        <v>0</v>
      </c>
      <c r="Z533" s="17">
        <f t="shared" si="120"/>
        <v>0</v>
      </c>
      <c r="AA533" s="17">
        <f t="shared" si="121"/>
        <v>0</v>
      </c>
      <c r="AB533" s="17">
        <f t="shared" si="122"/>
        <v>0</v>
      </c>
      <c r="AC533" s="17">
        <f t="shared" si="123"/>
        <v>0</v>
      </c>
      <c r="AD533" s="17">
        <f t="shared" si="124"/>
        <v>0</v>
      </c>
      <c r="AE533" s="17">
        <f t="shared" si="125"/>
        <v>0</v>
      </c>
      <c r="AF533" s="17">
        <f t="shared" si="126"/>
        <v>0</v>
      </c>
    </row>
    <row r="534" spans="1:32" ht="15.75" customHeight="1" x14ac:dyDescent="0.3">
      <c r="A534" s="37"/>
      <c r="B534" s="67"/>
      <c r="C534" s="67"/>
      <c r="D534" s="20"/>
      <c r="E534" s="47"/>
      <c r="F534" s="116"/>
      <c r="G534" s="759"/>
      <c r="H534" s="496"/>
      <c r="I534" s="764"/>
      <c r="J534" s="401"/>
      <c r="K534" s="764"/>
      <c r="L534" s="162"/>
      <c r="M534" s="764"/>
      <c r="N534" s="244"/>
      <c r="O534" s="764"/>
      <c r="P534" s="192"/>
      <c r="Q534" s="764"/>
      <c r="R534" s="260"/>
      <c r="S534" s="787"/>
      <c r="T534" s="183"/>
      <c r="U534" s="1060">
        <f t="shared" si="118"/>
        <v>0</v>
      </c>
      <c r="V534" s="954"/>
      <c r="W534" s="266"/>
      <c r="X534" s="121">
        <f t="shared" si="117"/>
        <v>0</v>
      </c>
      <c r="Y534" s="959">
        <f t="shared" si="119"/>
        <v>0</v>
      </c>
      <c r="Z534" s="17">
        <f t="shared" si="120"/>
        <v>0</v>
      </c>
      <c r="AA534" s="17">
        <f t="shared" si="121"/>
        <v>0</v>
      </c>
      <c r="AB534" s="17">
        <f t="shared" si="122"/>
        <v>0</v>
      </c>
      <c r="AC534" s="17">
        <f t="shared" si="123"/>
        <v>0</v>
      </c>
      <c r="AD534" s="17">
        <f t="shared" si="124"/>
        <v>0</v>
      </c>
      <c r="AE534" s="17">
        <f t="shared" si="125"/>
        <v>0</v>
      </c>
      <c r="AF534" s="17">
        <f t="shared" si="126"/>
        <v>0</v>
      </c>
    </row>
    <row r="535" spans="1:32" ht="15.75" customHeight="1" x14ac:dyDescent="0.3">
      <c r="A535" s="37"/>
      <c r="B535" s="67"/>
      <c r="C535" s="67"/>
      <c r="D535" s="20"/>
      <c r="E535" s="47"/>
      <c r="F535" s="116"/>
      <c r="G535" s="759"/>
      <c r="H535" s="496"/>
      <c r="I535" s="764"/>
      <c r="J535" s="401"/>
      <c r="K535" s="764"/>
      <c r="L535" s="162"/>
      <c r="M535" s="764"/>
      <c r="N535" s="244"/>
      <c r="O535" s="764"/>
      <c r="P535" s="192"/>
      <c r="Q535" s="764"/>
      <c r="R535" s="260"/>
      <c r="S535" s="787"/>
      <c r="T535" s="183"/>
      <c r="U535" s="1060">
        <f t="shared" si="118"/>
        <v>0</v>
      </c>
      <c r="V535" s="954"/>
      <c r="W535" s="266"/>
      <c r="X535" s="121">
        <f t="shared" si="117"/>
        <v>0</v>
      </c>
      <c r="Y535" s="959">
        <f t="shared" si="119"/>
        <v>0</v>
      </c>
      <c r="Z535" s="17">
        <f t="shared" si="120"/>
        <v>0</v>
      </c>
      <c r="AA535" s="17">
        <f t="shared" si="121"/>
        <v>0</v>
      </c>
      <c r="AB535" s="17">
        <f t="shared" si="122"/>
        <v>0</v>
      </c>
      <c r="AC535" s="17">
        <f t="shared" si="123"/>
        <v>0</v>
      </c>
      <c r="AD535" s="17">
        <f t="shared" si="124"/>
        <v>0</v>
      </c>
      <c r="AE535" s="17">
        <f t="shared" si="125"/>
        <v>0</v>
      </c>
      <c r="AF535" s="17">
        <f t="shared" si="126"/>
        <v>0</v>
      </c>
    </row>
    <row r="536" spans="1:32" ht="15.75" customHeight="1" x14ac:dyDescent="0.3">
      <c r="A536" s="37"/>
      <c r="B536" s="67"/>
      <c r="C536" s="67"/>
      <c r="D536" s="20"/>
      <c r="E536" s="47"/>
      <c r="F536" s="116"/>
      <c r="G536" s="759"/>
      <c r="H536" s="496"/>
      <c r="I536" s="764"/>
      <c r="J536" s="401"/>
      <c r="K536" s="764"/>
      <c r="L536" s="162"/>
      <c r="M536" s="764"/>
      <c r="N536" s="244"/>
      <c r="O536" s="764"/>
      <c r="P536" s="192"/>
      <c r="Q536" s="764"/>
      <c r="R536" s="260"/>
      <c r="S536" s="787"/>
      <c r="T536" s="183"/>
      <c r="U536" s="1060">
        <f t="shared" si="118"/>
        <v>0</v>
      </c>
      <c r="V536" s="954"/>
      <c r="W536" s="266"/>
      <c r="X536" s="121">
        <f t="shared" si="117"/>
        <v>0</v>
      </c>
      <c r="Y536" s="959">
        <f t="shared" si="119"/>
        <v>0</v>
      </c>
      <c r="Z536" s="17">
        <f t="shared" si="120"/>
        <v>0</v>
      </c>
      <c r="AA536" s="17">
        <f t="shared" si="121"/>
        <v>0</v>
      </c>
      <c r="AB536" s="17">
        <f t="shared" si="122"/>
        <v>0</v>
      </c>
      <c r="AC536" s="17">
        <f t="shared" si="123"/>
        <v>0</v>
      </c>
      <c r="AD536" s="17">
        <f t="shared" si="124"/>
        <v>0</v>
      </c>
      <c r="AE536" s="17">
        <f t="shared" si="125"/>
        <v>0</v>
      </c>
      <c r="AF536" s="17">
        <f t="shared" si="126"/>
        <v>0</v>
      </c>
    </row>
    <row r="537" spans="1:32" ht="15.75" customHeight="1" x14ac:dyDescent="0.3">
      <c r="A537" s="37"/>
      <c r="B537" s="67"/>
      <c r="C537" s="67"/>
      <c r="D537" s="20"/>
      <c r="E537" s="47"/>
      <c r="F537" s="116"/>
      <c r="G537" s="759"/>
      <c r="H537" s="496"/>
      <c r="I537" s="764"/>
      <c r="J537" s="401"/>
      <c r="K537" s="764"/>
      <c r="L537" s="162"/>
      <c r="M537" s="764"/>
      <c r="N537" s="244"/>
      <c r="O537" s="764"/>
      <c r="P537" s="192"/>
      <c r="Q537" s="764"/>
      <c r="R537" s="260"/>
      <c r="S537" s="787"/>
      <c r="T537" s="183"/>
      <c r="U537" s="1060">
        <f t="shared" si="118"/>
        <v>0</v>
      </c>
      <c r="V537" s="954"/>
      <c r="W537" s="266"/>
      <c r="X537" s="121">
        <f t="shared" si="117"/>
        <v>0</v>
      </c>
      <c r="Y537" s="959">
        <f t="shared" si="119"/>
        <v>0</v>
      </c>
      <c r="Z537" s="17">
        <f t="shared" si="120"/>
        <v>0</v>
      </c>
      <c r="AA537" s="17">
        <f t="shared" si="121"/>
        <v>0</v>
      </c>
      <c r="AB537" s="17">
        <f t="shared" si="122"/>
        <v>0</v>
      </c>
      <c r="AC537" s="17">
        <f t="shared" si="123"/>
        <v>0</v>
      </c>
      <c r="AD537" s="17">
        <f t="shared" si="124"/>
        <v>0</v>
      </c>
      <c r="AE537" s="17">
        <f t="shared" si="125"/>
        <v>0</v>
      </c>
      <c r="AF537" s="17">
        <f t="shared" si="126"/>
        <v>0</v>
      </c>
    </row>
    <row r="538" spans="1:32" ht="15.75" customHeight="1" x14ac:dyDescent="0.3">
      <c r="A538" s="37"/>
      <c r="B538" s="67"/>
      <c r="C538" s="67"/>
      <c r="D538" s="20"/>
      <c r="E538" s="47"/>
      <c r="F538" s="116"/>
      <c r="G538" s="759"/>
      <c r="H538" s="496"/>
      <c r="I538" s="764"/>
      <c r="J538" s="401"/>
      <c r="K538" s="764"/>
      <c r="L538" s="162"/>
      <c r="M538" s="764"/>
      <c r="N538" s="244"/>
      <c r="O538" s="764"/>
      <c r="P538" s="192"/>
      <c r="Q538" s="764"/>
      <c r="R538" s="260"/>
      <c r="S538" s="787"/>
      <c r="T538" s="183"/>
      <c r="U538" s="1060">
        <f t="shared" si="118"/>
        <v>0</v>
      </c>
      <c r="V538" s="954"/>
      <c r="W538" s="266"/>
      <c r="X538" s="121">
        <f t="shared" si="117"/>
        <v>0</v>
      </c>
      <c r="Y538" s="959">
        <f t="shared" si="119"/>
        <v>0</v>
      </c>
      <c r="Z538" s="17">
        <f t="shared" si="120"/>
        <v>0</v>
      </c>
      <c r="AA538" s="17">
        <f t="shared" si="121"/>
        <v>0</v>
      </c>
      <c r="AB538" s="17">
        <f t="shared" si="122"/>
        <v>0</v>
      </c>
      <c r="AC538" s="17">
        <f t="shared" si="123"/>
        <v>0</v>
      </c>
      <c r="AD538" s="17">
        <f t="shared" si="124"/>
        <v>0</v>
      </c>
      <c r="AE538" s="17">
        <f t="shared" si="125"/>
        <v>0</v>
      </c>
      <c r="AF538" s="17">
        <f t="shared" si="126"/>
        <v>0</v>
      </c>
    </row>
    <row r="539" spans="1:32" ht="15.75" customHeight="1" x14ac:dyDescent="0.3">
      <c r="A539" s="37"/>
      <c r="B539" s="67"/>
      <c r="C539" s="67"/>
      <c r="D539" s="20"/>
      <c r="E539" s="47"/>
      <c r="F539" s="116"/>
      <c r="G539" s="759"/>
      <c r="H539" s="496"/>
      <c r="I539" s="764"/>
      <c r="J539" s="401"/>
      <c r="K539" s="764"/>
      <c r="L539" s="162"/>
      <c r="M539" s="764"/>
      <c r="N539" s="244"/>
      <c r="O539" s="764"/>
      <c r="P539" s="192"/>
      <c r="Q539" s="764"/>
      <c r="R539" s="260"/>
      <c r="S539" s="787"/>
      <c r="T539" s="183"/>
      <c r="U539" s="1060">
        <f t="shared" si="118"/>
        <v>0</v>
      </c>
      <c r="V539" s="954"/>
      <c r="W539" s="266"/>
      <c r="X539" s="121">
        <f t="shared" si="117"/>
        <v>0</v>
      </c>
      <c r="Y539" s="959">
        <f t="shared" si="119"/>
        <v>0</v>
      </c>
      <c r="Z539" s="17">
        <f t="shared" si="120"/>
        <v>0</v>
      </c>
      <c r="AA539" s="17">
        <f t="shared" si="121"/>
        <v>0</v>
      </c>
      <c r="AB539" s="17">
        <f t="shared" si="122"/>
        <v>0</v>
      </c>
      <c r="AC539" s="17">
        <f t="shared" si="123"/>
        <v>0</v>
      </c>
      <c r="AD539" s="17">
        <f t="shared" si="124"/>
        <v>0</v>
      </c>
      <c r="AE539" s="17">
        <f t="shared" si="125"/>
        <v>0</v>
      </c>
      <c r="AF539" s="17">
        <f t="shared" si="126"/>
        <v>0</v>
      </c>
    </row>
    <row r="540" spans="1:32" ht="15.75" customHeight="1" x14ac:dyDescent="0.3">
      <c r="A540" s="37"/>
      <c r="B540" s="67"/>
      <c r="C540" s="67"/>
      <c r="D540" s="20"/>
      <c r="E540" s="47"/>
      <c r="F540" s="116"/>
      <c r="G540" s="759"/>
      <c r="H540" s="496"/>
      <c r="I540" s="764"/>
      <c r="J540" s="401"/>
      <c r="K540" s="764"/>
      <c r="L540" s="162"/>
      <c r="M540" s="764"/>
      <c r="N540" s="244"/>
      <c r="O540" s="764"/>
      <c r="P540" s="192"/>
      <c r="Q540" s="764"/>
      <c r="R540" s="260"/>
      <c r="S540" s="787"/>
      <c r="T540" s="183"/>
      <c r="U540" s="1060">
        <f t="shared" si="118"/>
        <v>0</v>
      </c>
      <c r="V540" s="954"/>
      <c r="W540" s="266"/>
      <c r="X540" s="121">
        <f t="shared" si="117"/>
        <v>0</v>
      </c>
      <c r="Y540" s="959">
        <f t="shared" si="119"/>
        <v>0</v>
      </c>
      <c r="Z540" s="17">
        <f t="shared" si="120"/>
        <v>0</v>
      </c>
      <c r="AA540" s="17">
        <f t="shared" si="121"/>
        <v>0</v>
      </c>
      <c r="AB540" s="17">
        <f t="shared" si="122"/>
        <v>0</v>
      </c>
      <c r="AC540" s="17">
        <f t="shared" si="123"/>
        <v>0</v>
      </c>
      <c r="AD540" s="17">
        <f t="shared" si="124"/>
        <v>0</v>
      </c>
      <c r="AE540" s="17">
        <f t="shared" si="125"/>
        <v>0</v>
      </c>
      <c r="AF540" s="17">
        <f t="shared" si="126"/>
        <v>0</v>
      </c>
    </row>
    <row r="541" spans="1:32" ht="15.75" customHeight="1" x14ac:dyDescent="0.3">
      <c r="A541" s="37"/>
      <c r="B541" s="67"/>
      <c r="C541" s="67"/>
      <c r="D541" s="20"/>
      <c r="E541" s="47"/>
      <c r="F541" s="116"/>
      <c r="G541" s="759"/>
      <c r="H541" s="496"/>
      <c r="I541" s="764"/>
      <c r="J541" s="401"/>
      <c r="K541" s="764"/>
      <c r="L541" s="162"/>
      <c r="M541" s="764"/>
      <c r="N541" s="244"/>
      <c r="O541" s="764"/>
      <c r="P541" s="192"/>
      <c r="Q541" s="764"/>
      <c r="R541" s="260"/>
      <c r="S541" s="787"/>
      <c r="T541" s="183"/>
      <c r="U541" s="1060">
        <f t="shared" si="118"/>
        <v>0</v>
      </c>
      <c r="V541" s="954"/>
      <c r="W541" s="266"/>
      <c r="X541" s="121">
        <f t="shared" si="117"/>
        <v>0</v>
      </c>
      <c r="Y541" s="959">
        <f t="shared" si="119"/>
        <v>0</v>
      </c>
      <c r="Z541" s="17">
        <f t="shared" si="120"/>
        <v>0</v>
      </c>
      <c r="AA541" s="17">
        <f t="shared" si="121"/>
        <v>0</v>
      </c>
      <c r="AB541" s="17">
        <f t="shared" si="122"/>
        <v>0</v>
      </c>
      <c r="AC541" s="17">
        <f t="shared" si="123"/>
        <v>0</v>
      </c>
      <c r="AD541" s="17">
        <f t="shared" si="124"/>
        <v>0</v>
      </c>
      <c r="AE541" s="17">
        <f t="shared" si="125"/>
        <v>0</v>
      </c>
      <c r="AF541" s="17">
        <f t="shared" si="126"/>
        <v>0</v>
      </c>
    </row>
    <row r="542" spans="1:32" ht="15.75" customHeight="1" x14ac:dyDescent="0.3">
      <c r="A542" s="37"/>
      <c r="B542" s="67"/>
      <c r="C542" s="67"/>
      <c r="D542" s="20"/>
      <c r="E542" s="47"/>
      <c r="F542" s="116"/>
      <c r="G542" s="759"/>
      <c r="H542" s="496"/>
      <c r="I542" s="764"/>
      <c r="J542" s="401"/>
      <c r="K542" s="764"/>
      <c r="L542" s="162"/>
      <c r="M542" s="764"/>
      <c r="N542" s="244"/>
      <c r="O542" s="764"/>
      <c r="P542" s="192"/>
      <c r="Q542" s="764"/>
      <c r="R542" s="260"/>
      <c r="S542" s="787"/>
      <c r="T542" s="183"/>
      <c r="U542" s="1060">
        <f t="shared" si="118"/>
        <v>0</v>
      </c>
      <c r="V542" s="954"/>
      <c r="W542" s="266"/>
      <c r="X542" s="121">
        <f t="shared" ref="X542:X560" si="127">F542+G542+I542+K542+M542+O542+Q542+S542-H542-J542-L542-N542-P542-R542-T542-W542</f>
        <v>0</v>
      </c>
      <c r="Y542" s="959">
        <f t="shared" si="119"/>
        <v>0</v>
      </c>
      <c r="Z542" s="17">
        <f t="shared" si="120"/>
        <v>0</v>
      </c>
      <c r="AA542" s="17">
        <f t="shared" si="121"/>
        <v>0</v>
      </c>
      <c r="AB542" s="17">
        <f t="shared" si="122"/>
        <v>0</v>
      </c>
      <c r="AC542" s="17">
        <f t="shared" si="123"/>
        <v>0</v>
      </c>
      <c r="AD542" s="17">
        <f t="shared" si="124"/>
        <v>0</v>
      </c>
      <c r="AE542" s="17">
        <f t="shared" si="125"/>
        <v>0</v>
      </c>
      <c r="AF542" s="17">
        <f t="shared" si="126"/>
        <v>0</v>
      </c>
    </row>
    <row r="543" spans="1:32" ht="15.75" customHeight="1" x14ac:dyDescent="0.3">
      <c r="A543" s="37"/>
      <c r="B543" s="67"/>
      <c r="C543" s="67"/>
      <c r="D543" s="20"/>
      <c r="E543" s="47"/>
      <c r="F543" s="116"/>
      <c r="G543" s="759"/>
      <c r="H543" s="496"/>
      <c r="I543" s="764"/>
      <c r="J543" s="401"/>
      <c r="K543" s="764"/>
      <c r="L543" s="162"/>
      <c r="M543" s="764"/>
      <c r="N543" s="244"/>
      <c r="O543" s="764"/>
      <c r="P543" s="192"/>
      <c r="Q543" s="764"/>
      <c r="R543" s="260"/>
      <c r="S543" s="787"/>
      <c r="T543" s="183"/>
      <c r="U543" s="1060">
        <f t="shared" si="118"/>
        <v>0</v>
      </c>
      <c r="V543" s="954"/>
      <c r="W543" s="266"/>
      <c r="X543" s="121">
        <f t="shared" si="127"/>
        <v>0</v>
      </c>
      <c r="Y543" s="959">
        <f t="shared" si="119"/>
        <v>0</v>
      </c>
      <c r="Z543" s="17">
        <f t="shared" si="120"/>
        <v>0</v>
      </c>
      <c r="AA543" s="17">
        <f t="shared" si="121"/>
        <v>0</v>
      </c>
      <c r="AB543" s="17">
        <f t="shared" si="122"/>
        <v>0</v>
      </c>
      <c r="AC543" s="17">
        <f t="shared" si="123"/>
        <v>0</v>
      </c>
      <c r="AD543" s="17">
        <f t="shared" si="124"/>
        <v>0</v>
      </c>
      <c r="AE543" s="17">
        <f t="shared" si="125"/>
        <v>0</v>
      </c>
      <c r="AF543" s="17">
        <f t="shared" si="126"/>
        <v>0</v>
      </c>
    </row>
    <row r="544" spans="1:32" ht="15.75" customHeight="1" x14ac:dyDescent="0.3">
      <c r="A544" s="37"/>
      <c r="B544" s="67"/>
      <c r="C544" s="67"/>
      <c r="D544" s="20"/>
      <c r="E544" s="47"/>
      <c r="F544" s="116"/>
      <c r="G544" s="759"/>
      <c r="H544" s="496"/>
      <c r="I544" s="764"/>
      <c r="J544" s="401"/>
      <c r="K544" s="764"/>
      <c r="L544" s="162"/>
      <c r="M544" s="764"/>
      <c r="N544" s="244"/>
      <c r="O544" s="764"/>
      <c r="P544" s="192"/>
      <c r="Q544" s="764"/>
      <c r="R544" s="260"/>
      <c r="S544" s="787"/>
      <c r="T544" s="183"/>
      <c r="U544" s="1060">
        <f t="shared" si="118"/>
        <v>0</v>
      </c>
      <c r="V544" s="954"/>
      <c r="W544" s="266"/>
      <c r="X544" s="121">
        <f t="shared" si="127"/>
        <v>0</v>
      </c>
      <c r="Y544" s="959">
        <f t="shared" si="119"/>
        <v>0</v>
      </c>
      <c r="Z544" s="17">
        <f t="shared" si="120"/>
        <v>0</v>
      </c>
      <c r="AA544" s="17">
        <f t="shared" si="121"/>
        <v>0</v>
      </c>
      <c r="AB544" s="17">
        <f t="shared" si="122"/>
        <v>0</v>
      </c>
      <c r="AC544" s="17">
        <f t="shared" si="123"/>
        <v>0</v>
      </c>
      <c r="AD544" s="17">
        <f t="shared" si="124"/>
        <v>0</v>
      </c>
      <c r="AE544" s="17">
        <f t="shared" si="125"/>
        <v>0</v>
      </c>
      <c r="AF544" s="17">
        <f t="shared" si="126"/>
        <v>0</v>
      </c>
    </row>
    <row r="545" spans="1:32" ht="15.75" customHeight="1" x14ac:dyDescent="0.3">
      <c r="A545" s="37"/>
      <c r="B545" s="67"/>
      <c r="C545" s="67"/>
      <c r="D545" s="20"/>
      <c r="E545" s="47"/>
      <c r="F545" s="116"/>
      <c r="G545" s="759"/>
      <c r="H545" s="496"/>
      <c r="I545" s="764"/>
      <c r="J545" s="401"/>
      <c r="K545" s="764"/>
      <c r="L545" s="162"/>
      <c r="M545" s="764"/>
      <c r="N545" s="244"/>
      <c r="O545" s="764"/>
      <c r="P545" s="192"/>
      <c r="Q545" s="764"/>
      <c r="R545" s="260"/>
      <c r="S545" s="787"/>
      <c r="T545" s="183"/>
      <c r="U545" s="1060">
        <f t="shared" si="118"/>
        <v>0</v>
      </c>
      <c r="V545" s="954"/>
      <c r="W545" s="266"/>
      <c r="X545" s="121">
        <f t="shared" si="127"/>
        <v>0</v>
      </c>
      <c r="Y545" s="959">
        <f t="shared" si="119"/>
        <v>0</v>
      </c>
      <c r="Z545" s="17">
        <f t="shared" si="120"/>
        <v>0</v>
      </c>
      <c r="AA545" s="17">
        <f t="shared" si="121"/>
        <v>0</v>
      </c>
      <c r="AB545" s="17">
        <f t="shared" si="122"/>
        <v>0</v>
      </c>
      <c r="AC545" s="17">
        <f t="shared" si="123"/>
        <v>0</v>
      </c>
      <c r="AD545" s="17">
        <f t="shared" si="124"/>
        <v>0</v>
      </c>
      <c r="AE545" s="17">
        <f t="shared" si="125"/>
        <v>0</v>
      </c>
      <c r="AF545" s="17">
        <f t="shared" si="126"/>
        <v>0</v>
      </c>
    </row>
    <row r="546" spans="1:32" ht="15.75" customHeight="1" x14ac:dyDescent="0.3">
      <c r="A546" s="37"/>
      <c r="B546" s="67"/>
      <c r="C546" s="67"/>
      <c r="D546" s="20"/>
      <c r="E546" s="47"/>
      <c r="F546" s="116"/>
      <c r="G546" s="759"/>
      <c r="H546" s="496"/>
      <c r="I546" s="764"/>
      <c r="J546" s="401"/>
      <c r="K546" s="764"/>
      <c r="L546" s="162"/>
      <c r="M546" s="764"/>
      <c r="N546" s="244"/>
      <c r="O546" s="764"/>
      <c r="P546" s="192"/>
      <c r="Q546" s="764"/>
      <c r="R546" s="260"/>
      <c r="S546" s="787"/>
      <c r="T546" s="183"/>
      <c r="U546" s="1060">
        <f t="shared" si="118"/>
        <v>0</v>
      </c>
      <c r="V546" s="954"/>
      <c r="W546" s="266"/>
      <c r="X546" s="121">
        <f t="shared" si="127"/>
        <v>0</v>
      </c>
      <c r="Y546" s="959">
        <f t="shared" si="119"/>
        <v>0</v>
      </c>
      <c r="Z546" s="17">
        <f t="shared" si="120"/>
        <v>0</v>
      </c>
      <c r="AA546" s="17">
        <f t="shared" si="121"/>
        <v>0</v>
      </c>
      <c r="AB546" s="17">
        <f t="shared" si="122"/>
        <v>0</v>
      </c>
      <c r="AC546" s="17">
        <f t="shared" si="123"/>
        <v>0</v>
      </c>
      <c r="AD546" s="17">
        <f t="shared" si="124"/>
        <v>0</v>
      </c>
      <c r="AE546" s="17">
        <f t="shared" si="125"/>
        <v>0</v>
      </c>
      <c r="AF546" s="17">
        <f t="shared" si="126"/>
        <v>0</v>
      </c>
    </row>
    <row r="547" spans="1:32" ht="15.75" customHeight="1" x14ac:dyDescent="0.3">
      <c r="A547" s="37"/>
      <c r="B547" s="67"/>
      <c r="C547" s="67"/>
      <c r="D547" s="20"/>
      <c r="E547" s="47"/>
      <c r="F547" s="116"/>
      <c r="G547" s="759"/>
      <c r="H547" s="496"/>
      <c r="I547" s="764"/>
      <c r="J547" s="401"/>
      <c r="K547" s="764"/>
      <c r="L547" s="162"/>
      <c r="M547" s="764"/>
      <c r="N547" s="244"/>
      <c r="O547" s="764"/>
      <c r="P547" s="192"/>
      <c r="Q547" s="764"/>
      <c r="R547" s="260"/>
      <c r="S547" s="787"/>
      <c r="T547" s="183"/>
      <c r="U547" s="1060">
        <f t="shared" si="118"/>
        <v>0</v>
      </c>
      <c r="V547" s="954"/>
      <c r="W547" s="266"/>
      <c r="X547" s="121">
        <f t="shared" si="127"/>
        <v>0</v>
      </c>
      <c r="Y547" s="959">
        <f t="shared" si="119"/>
        <v>0</v>
      </c>
      <c r="Z547" s="17">
        <f t="shared" si="120"/>
        <v>0</v>
      </c>
      <c r="AA547" s="17">
        <f t="shared" si="121"/>
        <v>0</v>
      </c>
      <c r="AB547" s="17">
        <f t="shared" si="122"/>
        <v>0</v>
      </c>
      <c r="AC547" s="17">
        <f t="shared" si="123"/>
        <v>0</v>
      </c>
      <c r="AD547" s="17">
        <f t="shared" si="124"/>
        <v>0</v>
      </c>
      <c r="AE547" s="17">
        <f t="shared" si="125"/>
        <v>0</v>
      </c>
      <c r="AF547" s="17">
        <f t="shared" si="126"/>
        <v>0</v>
      </c>
    </row>
    <row r="548" spans="1:32" ht="15.75" customHeight="1" x14ac:dyDescent="0.3">
      <c r="A548" s="37"/>
      <c r="B548" s="67"/>
      <c r="C548" s="67"/>
      <c r="D548" s="20"/>
      <c r="E548" s="47"/>
      <c r="F548" s="116"/>
      <c r="G548" s="759"/>
      <c r="H548" s="496"/>
      <c r="I548" s="764"/>
      <c r="J548" s="401"/>
      <c r="K548" s="764"/>
      <c r="L548" s="162"/>
      <c r="M548" s="764"/>
      <c r="N548" s="244"/>
      <c r="O548" s="764"/>
      <c r="P548" s="192"/>
      <c r="Q548" s="764"/>
      <c r="R548" s="260"/>
      <c r="S548" s="787"/>
      <c r="T548" s="183"/>
      <c r="U548" s="1060">
        <f t="shared" si="118"/>
        <v>0</v>
      </c>
      <c r="V548" s="954"/>
      <c r="W548" s="266"/>
      <c r="X548" s="121">
        <f t="shared" si="127"/>
        <v>0</v>
      </c>
      <c r="Y548" s="959">
        <f t="shared" si="119"/>
        <v>0</v>
      </c>
      <c r="Z548" s="17">
        <f t="shared" si="120"/>
        <v>0</v>
      </c>
      <c r="AA548" s="17">
        <f t="shared" si="121"/>
        <v>0</v>
      </c>
      <c r="AB548" s="17">
        <f t="shared" si="122"/>
        <v>0</v>
      </c>
      <c r="AC548" s="17">
        <f t="shared" si="123"/>
        <v>0</v>
      </c>
      <c r="AD548" s="17">
        <f t="shared" si="124"/>
        <v>0</v>
      </c>
      <c r="AE548" s="17">
        <f t="shared" si="125"/>
        <v>0</v>
      </c>
      <c r="AF548" s="17">
        <f t="shared" si="126"/>
        <v>0</v>
      </c>
    </row>
    <row r="549" spans="1:32" ht="15.75" customHeight="1" x14ac:dyDescent="0.3">
      <c r="A549" s="37"/>
      <c r="B549" s="67"/>
      <c r="C549" s="67"/>
      <c r="D549" s="20">
        <f t="shared" ref="D549:D559" si="128">C549-B549</f>
        <v>0</v>
      </c>
      <c r="E549" s="47"/>
      <c r="F549" s="116"/>
      <c r="G549" s="759"/>
      <c r="H549" s="496"/>
      <c r="I549" s="764"/>
      <c r="J549" s="401"/>
      <c r="K549" s="764"/>
      <c r="L549" s="162"/>
      <c r="M549" s="764"/>
      <c r="N549" s="244"/>
      <c r="O549" s="764"/>
      <c r="P549" s="192"/>
      <c r="Q549" s="764"/>
      <c r="R549" s="260"/>
      <c r="S549" s="787"/>
      <c r="T549" s="183"/>
      <c r="U549" s="1060">
        <f t="shared" si="118"/>
        <v>0</v>
      </c>
      <c r="V549" s="954"/>
      <c r="W549" s="266"/>
      <c r="X549" s="121">
        <f t="shared" si="127"/>
        <v>0</v>
      </c>
      <c r="Y549" s="959">
        <f t="shared" si="119"/>
        <v>0</v>
      </c>
      <c r="Z549" s="17">
        <f t="shared" si="120"/>
        <v>0</v>
      </c>
      <c r="AA549" s="17">
        <f t="shared" si="121"/>
        <v>0</v>
      </c>
      <c r="AB549" s="17">
        <f t="shared" si="122"/>
        <v>0</v>
      </c>
      <c r="AC549" s="17">
        <f t="shared" si="123"/>
        <v>0</v>
      </c>
      <c r="AD549" s="17">
        <f t="shared" si="124"/>
        <v>0</v>
      </c>
      <c r="AE549" s="17">
        <f t="shared" si="125"/>
        <v>0</v>
      </c>
      <c r="AF549" s="17">
        <f t="shared" si="126"/>
        <v>0</v>
      </c>
    </row>
    <row r="550" spans="1:32" ht="15.75" customHeight="1" x14ac:dyDescent="0.3">
      <c r="A550" s="37"/>
      <c r="B550" s="67"/>
      <c r="C550" s="67"/>
      <c r="D550" s="20">
        <f t="shared" si="128"/>
        <v>0</v>
      </c>
      <c r="E550" s="47"/>
      <c r="F550" s="116"/>
      <c r="G550" s="759"/>
      <c r="H550" s="496"/>
      <c r="I550" s="764"/>
      <c r="J550" s="401"/>
      <c r="K550" s="764"/>
      <c r="L550" s="162"/>
      <c r="M550" s="764"/>
      <c r="N550" s="244"/>
      <c r="O550" s="764"/>
      <c r="P550" s="192"/>
      <c r="Q550" s="764"/>
      <c r="R550" s="260"/>
      <c r="S550" s="787"/>
      <c r="T550" s="183"/>
      <c r="U550" s="1060">
        <f t="shared" si="118"/>
        <v>0</v>
      </c>
      <c r="V550" s="954"/>
      <c r="W550" s="266"/>
      <c r="X550" s="121">
        <f t="shared" si="127"/>
        <v>0</v>
      </c>
      <c r="Y550" s="959">
        <f t="shared" si="119"/>
        <v>0</v>
      </c>
      <c r="Z550" s="17">
        <f t="shared" si="120"/>
        <v>0</v>
      </c>
      <c r="AA550" s="17">
        <f t="shared" si="121"/>
        <v>0</v>
      </c>
      <c r="AB550" s="17">
        <f t="shared" si="122"/>
        <v>0</v>
      </c>
      <c r="AC550" s="17">
        <f t="shared" si="123"/>
        <v>0</v>
      </c>
      <c r="AD550" s="17">
        <f t="shared" si="124"/>
        <v>0</v>
      </c>
      <c r="AE550" s="17">
        <f t="shared" si="125"/>
        <v>0</v>
      </c>
      <c r="AF550" s="17">
        <f t="shared" si="126"/>
        <v>0</v>
      </c>
    </row>
    <row r="551" spans="1:32" ht="15.75" customHeight="1" x14ac:dyDescent="0.3">
      <c r="A551" s="37"/>
      <c r="B551" s="67"/>
      <c r="C551" s="67"/>
      <c r="D551" s="20">
        <f t="shared" si="128"/>
        <v>0</v>
      </c>
      <c r="E551" s="47"/>
      <c r="F551" s="116"/>
      <c r="G551" s="759"/>
      <c r="H551" s="496"/>
      <c r="I551" s="764"/>
      <c r="J551" s="401"/>
      <c r="K551" s="764"/>
      <c r="L551" s="162"/>
      <c r="M551" s="764"/>
      <c r="N551" s="244"/>
      <c r="O551" s="764"/>
      <c r="P551" s="192"/>
      <c r="Q551" s="764"/>
      <c r="R551" s="260"/>
      <c r="S551" s="787"/>
      <c r="T551" s="183"/>
      <c r="U551" s="1060">
        <f t="shared" si="118"/>
        <v>0</v>
      </c>
      <c r="V551" s="954"/>
      <c r="W551" s="266"/>
      <c r="X551" s="121">
        <f t="shared" si="127"/>
        <v>0</v>
      </c>
      <c r="Y551" s="959">
        <f t="shared" si="119"/>
        <v>0</v>
      </c>
      <c r="Z551" s="17">
        <f t="shared" si="120"/>
        <v>0</v>
      </c>
      <c r="AA551" s="17">
        <f t="shared" si="121"/>
        <v>0</v>
      </c>
      <c r="AB551" s="17">
        <f t="shared" si="122"/>
        <v>0</v>
      </c>
      <c r="AC551" s="17">
        <f t="shared" si="123"/>
        <v>0</v>
      </c>
      <c r="AD551" s="17">
        <f t="shared" si="124"/>
        <v>0</v>
      </c>
      <c r="AE551" s="17">
        <f t="shared" si="125"/>
        <v>0</v>
      </c>
      <c r="AF551" s="17">
        <f t="shared" si="126"/>
        <v>0</v>
      </c>
    </row>
    <row r="552" spans="1:32" ht="15.75" customHeight="1" x14ac:dyDescent="0.3">
      <c r="A552" s="37"/>
      <c r="B552" s="67"/>
      <c r="C552" s="67"/>
      <c r="D552" s="20">
        <f t="shared" si="128"/>
        <v>0</v>
      </c>
      <c r="E552" s="47"/>
      <c r="F552" s="116"/>
      <c r="G552" s="759"/>
      <c r="H552" s="496"/>
      <c r="I552" s="764"/>
      <c r="J552" s="401"/>
      <c r="K552" s="764"/>
      <c r="L552" s="162"/>
      <c r="M552" s="764"/>
      <c r="N552" s="244"/>
      <c r="O552" s="764"/>
      <c r="P552" s="192"/>
      <c r="Q552" s="764"/>
      <c r="R552" s="260"/>
      <c r="S552" s="787"/>
      <c r="T552" s="183"/>
      <c r="U552" s="1060">
        <f t="shared" si="118"/>
        <v>0</v>
      </c>
      <c r="V552" s="954"/>
      <c r="W552" s="266"/>
      <c r="X552" s="121">
        <f t="shared" si="127"/>
        <v>0</v>
      </c>
      <c r="Y552" s="959">
        <f t="shared" si="119"/>
        <v>0</v>
      </c>
      <c r="Z552" s="17">
        <f t="shared" si="120"/>
        <v>0</v>
      </c>
      <c r="AA552" s="17">
        <f t="shared" si="121"/>
        <v>0</v>
      </c>
      <c r="AB552" s="17">
        <f t="shared" si="122"/>
        <v>0</v>
      </c>
      <c r="AC552" s="17">
        <f t="shared" si="123"/>
        <v>0</v>
      </c>
      <c r="AD552" s="17">
        <f t="shared" si="124"/>
        <v>0</v>
      </c>
      <c r="AE552" s="17">
        <f t="shared" si="125"/>
        <v>0</v>
      </c>
      <c r="AF552" s="17">
        <f t="shared" si="126"/>
        <v>0</v>
      </c>
    </row>
    <row r="553" spans="1:32" ht="15.75" customHeight="1" x14ac:dyDescent="0.3">
      <c r="A553" s="37"/>
      <c r="B553" s="67"/>
      <c r="C553" s="67"/>
      <c r="D553" s="20">
        <f t="shared" si="128"/>
        <v>0</v>
      </c>
      <c r="E553" s="47"/>
      <c r="F553" s="116"/>
      <c r="G553" s="759"/>
      <c r="H553" s="496"/>
      <c r="I553" s="764"/>
      <c r="J553" s="401"/>
      <c r="K553" s="764"/>
      <c r="L553" s="162"/>
      <c r="M553" s="764"/>
      <c r="N553" s="244"/>
      <c r="O553" s="764"/>
      <c r="P553" s="192"/>
      <c r="Q553" s="764"/>
      <c r="R553" s="260"/>
      <c r="S553" s="787"/>
      <c r="T553" s="183"/>
      <c r="U553" s="1060">
        <f t="shared" si="118"/>
        <v>0</v>
      </c>
      <c r="V553" s="954"/>
      <c r="W553" s="266"/>
      <c r="X553" s="121">
        <f t="shared" si="127"/>
        <v>0</v>
      </c>
      <c r="Y553" s="959">
        <f t="shared" si="119"/>
        <v>0</v>
      </c>
      <c r="Z553" s="17">
        <f t="shared" si="120"/>
        <v>0</v>
      </c>
      <c r="AA553" s="17">
        <f t="shared" si="121"/>
        <v>0</v>
      </c>
      <c r="AB553" s="17">
        <f t="shared" si="122"/>
        <v>0</v>
      </c>
      <c r="AC553" s="17">
        <f t="shared" si="123"/>
        <v>0</v>
      </c>
      <c r="AD553" s="17">
        <f t="shared" si="124"/>
        <v>0</v>
      </c>
      <c r="AE553" s="17">
        <f t="shared" si="125"/>
        <v>0</v>
      </c>
      <c r="AF553" s="17">
        <f t="shared" si="126"/>
        <v>0</v>
      </c>
    </row>
    <row r="554" spans="1:32" ht="15.75" customHeight="1" x14ac:dyDescent="0.3">
      <c r="A554" s="37"/>
      <c r="B554" s="67"/>
      <c r="C554" s="67"/>
      <c r="D554" s="20">
        <f t="shared" si="128"/>
        <v>0</v>
      </c>
      <c r="E554" s="47"/>
      <c r="F554" s="116"/>
      <c r="G554" s="759"/>
      <c r="H554" s="496"/>
      <c r="I554" s="764"/>
      <c r="J554" s="401"/>
      <c r="K554" s="764"/>
      <c r="L554" s="162"/>
      <c r="M554" s="764"/>
      <c r="N554" s="244"/>
      <c r="O554" s="764"/>
      <c r="P554" s="192"/>
      <c r="Q554" s="764"/>
      <c r="R554" s="260"/>
      <c r="S554" s="787"/>
      <c r="T554" s="183"/>
      <c r="U554" s="1060">
        <f t="shared" si="118"/>
        <v>0</v>
      </c>
      <c r="V554" s="954"/>
      <c r="W554" s="266"/>
      <c r="X554" s="121">
        <f t="shared" si="127"/>
        <v>0</v>
      </c>
      <c r="Y554" s="959">
        <f t="shared" si="119"/>
        <v>0</v>
      </c>
      <c r="Z554" s="17">
        <f t="shared" si="120"/>
        <v>0</v>
      </c>
      <c r="AA554" s="17">
        <f t="shared" si="121"/>
        <v>0</v>
      </c>
      <c r="AB554" s="17">
        <f t="shared" si="122"/>
        <v>0</v>
      </c>
      <c r="AC554" s="17">
        <f t="shared" si="123"/>
        <v>0</v>
      </c>
      <c r="AD554" s="17">
        <f t="shared" si="124"/>
        <v>0</v>
      </c>
      <c r="AE554" s="17">
        <f t="shared" si="125"/>
        <v>0</v>
      </c>
      <c r="AF554" s="17">
        <f t="shared" si="126"/>
        <v>0</v>
      </c>
    </row>
    <row r="555" spans="1:32" ht="15.75" customHeight="1" x14ac:dyDescent="0.3">
      <c r="A555" s="37"/>
      <c r="B555" s="67"/>
      <c r="C555" s="67"/>
      <c r="D555" s="20">
        <f t="shared" si="128"/>
        <v>0</v>
      </c>
      <c r="E555" s="47"/>
      <c r="F555" s="116"/>
      <c r="G555" s="759"/>
      <c r="H555" s="496"/>
      <c r="I555" s="764"/>
      <c r="J555" s="401"/>
      <c r="K555" s="764"/>
      <c r="L555" s="162"/>
      <c r="M555" s="764"/>
      <c r="N555" s="244"/>
      <c r="O555" s="764"/>
      <c r="P555" s="192"/>
      <c r="Q555" s="764"/>
      <c r="R555" s="260"/>
      <c r="S555" s="787"/>
      <c r="T555" s="183"/>
      <c r="U555" s="1060">
        <f t="shared" si="118"/>
        <v>0</v>
      </c>
      <c r="V555" s="954"/>
      <c r="W555" s="266"/>
      <c r="X555" s="121">
        <f t="shared" si="127"/>
        <v>0</v>
      </c>
      <c r="Y555" s="959">
        <f t="shared" si="119"/>
        <v>0</v>
      </c>
      <c r="Z555" s="17">
        <f t="shared" si="120"/>
        <v>0</v>
      </c>
      <c r="AA555" s="17">
        <f t="shared" si="121"/>
        <v>0</v>
      </c>
      <c r="AB555" s="17">
        <f t="shared" si="122"/>
        <v>0</v>
      </c>
      <c r="AC555" s="17">
        <f t="shared" si="123"/>
        <v>0</v>
      </c>
      <c r="AD555" s="17">
        <f t="shared" si="124"/>
        <v>0</v>
      </c>
      <c r="AE555" s="17">
        <f t="shared" si="125"/>
        <v>0</v>
      </c>
      <c r="AF555" s="17">
        <f t="shared" si="126"/>
        <v>0</v>
      </c>
    </row>
    <row r="556" spans="1:32" ht="15.75" customHeight="1" x14ac:dyDescent="0.3">
      <c r="A556" s="37"/>
      <c r="B556" s="67"/>
      <c r="C556" s="67"/>
      <c r="D556" s="20">
        <f t="shared" si="128"/>
        <v>0</v>
      </c>
      <c r="E556" s="47"/>
      <c r="F556" s="116"/>
      <c r="G556" s="759"/>
      <c r="H556" s="496"/>
      <c r="I556" s="764"/>
      <c r="J556" s="401"/>
      <c r="K556" s="764"/>
      <c r="L556" s="162"/>
      <c r="M556" s="764"/>
      <c r="N556" s="244"/>
      <c r="O556" s="764"/>
      <c r="P556" s="192"/>
      <c r="Q556" s="764"/>
      <c r="R556" s="260"/>
      <c r="S556" s="787"/>
      <c r="T556" s="183"/>
      <c r="U556" s="1060">
        <f t="shared" si="118"/>
        <v>0</v>
      </c>
      <c r="V556" s="954"/>
      <c r="W556" s="266"/>
      <c r="X556" s="121">
        <f t="shared" si="127"/>
        <v>0</v>
      </c>
      <c r="Y556" s="959">
        <f t="shared" si="119"/>
        <v>0</v>
      </c>
      <c r="Z556" s="17">
        <f t="shared" si="120"/>
        <v>0</v>
      </c>
      <c r="AA556" s="17">
        <f t="shared" si="121"/>
        <v>0</v>
      </c>
      <c r="AB556" s="17">
        <f t="shared" si="122"/>
        <v>0</v>
      </c>
      <c r="AC556" s="17">
        <f t="shared" si="123"/>
        <v>0</v>
      </c>
      <c r="AD556" s="17">
        <f t="shared" si="124"/>
        <v>0</v>
      </c>
      <c r="AE556" s="17">
        <f t="shared" si="125"/>
        <v>0</v>
      </c>
      <c r="AF556" s="17">
        <f t="shared" si="126"/>
        <v>0</v>
      </c>
    </row>
    <row r="557" spans="1:32" ht="15.75" customHeight="1" x14ac:dyDescent="0.3">
      <c r="A557" s="37"/>
      <c r="B557" s="67"/>
      <c r="C557" s="67"/>
      <c r="D557" s="20">
        <f t="shared" si="128"/>
        <v>0</v>
      </c>
      <c r="E557" s="47"/>
      <c r="F557" s="116"/>
      <c r="G557" s="759"/>
      <c r="H557" s="496"/>
      <c r="I557" s="764"/>
      <c r="J557" s="401"/>
      <c r="K557" s="764"/>
      <c r="L557" s="162"/>
      <c r="M557" s="764"/>
      <c r="N557" s="244"/>
      <c r="O557" s="764"/>
      <c r="P557" s="192"/>
      <c r="Q557" s="764"/>
      <c r="R557" s="260"/>
      <c r="S557" s="787"/>
      <c r="T557" s="183"/>
      <c r="U557" s="1060">
        <f t="shared" si="118"/>
        <v>0</v>
      </c>
      <c r="V557" s="954"/>
      <c r="W557" s="266"/>
      <c r="X557" s="121">
        <f t="shared" si="127"/>
        <v>0</v>
      </c>
      <c r="Y557" s="959">
        <f t="shared" si="119"/>
        <v>0</v>
      </c>
      <c r="Z557" s="17">
        <f t="shared" si="120"/>
        <v>0</v>
      </c>
      <c r="AA557" s="17">
        <f t="shared" si="121"/>
        <v>0</v>
      </c>
      <c r="AB557" s="17">
        <f t="shared" si="122"/>
        <v>0</v>
      </c>
      <c r="AC557" s="17">
        <f t="shared" si="123"/>
        <v>0</v>
      </c>
      <c r="AD557" s="17">
        <f t="shared" si="124"/>
        <v>0</v>
      </c>
      <c r="AE557" s="17">
        <f t="shared" si="125"/>
        <v>0</v>
      </c>
      <c r="AF557" s="17">
        <f t="shared" si="126"/>
        <v>0</v>
      </c>
    </row>
    <row r="558" spans="1:32" ht="15.75" customHeight="1" x14ac:dyDescent="0.3">
      <c r="A558" s="37"/>
      <c r="B558" s="67"/>
      <c r="C558" s="67"/>
      <c r="D558" s="20">
        <f t="shared" si="128"/>
        <v>0</v>
      </c>
      <c r="E558" s="47"/>
      <c r="F558" s="116"/>
      <c r="G558" s="759"/>
      <c r="H558" s="496"/>
      <c r="I558" s="764"/>
      <c r="J558" s="401"/>
      <c r="K558" s="764"/>
      <c r="L558" s="162"/>
      <c r="M558" s="764"/>
      <c r="N558" s="244"/>
      <c r="O558" s="764"/>
      <c r="P558" s="192"/>
      <c r="Q558" s="764"/>
      <c r="R558" s="260"/>
      <c r="S558" s="787"/>
      <c r="T558" s="183"/>
      <c r="U558" s="1060">
        <f t="shared" si="118"/>
        <v>0</v>
      </c>
      <c r="V558" s="954"/>
      <c r="W558" s="266"/>
      <c r="X558" s="121">
        <f t="shared" si="127"/>
        <v>0</v>
      </c>
      <c r="Y558" s="959">
        <f t="shared" si="119"/>
        <v>0</v>
      </c>
      <c r="Z558" s="17">
        <f t="shared" si="120"/>
        <v>0</v>
      </c>
      <c r="AA558" s="17">
        <f t="shared" si="121"/>
        <v>0</v>
      </c>
      <c r="AB558" s="17">
        <f t="shared" si="122"/>
        <v>0</v>
      </c>
      <c r="AC558" s="17">
        <f t="shared" si="123"/>
        <v>0</v>
      </c>
      <c r="AD558" s="17">
        <f t="shared" si="124"/>
        <v>0</v>
      </c>
      <c r="AE558" s="17">
        <f t="shared" si="125"/>
        <v>0</v>
      </c>
      <c r="AF558" s="17">
        <f t="shared" si="126"/>
        <v>0</v>
      </c>
    </row>
    <row r="559" spans="1:32" ht="15.75" customHeight="1" thickBot="1" x14ac:dyDescent="0.35">
      <c r="A559" s="38"/>
      <c r="B559" s="40"/>
      <c r="C559" s="40"/>
      <c r="D559" s="20">
        <f t="shared" si="128"/>
        <v>0</v>
      </c>
      <c r="E559" s="50"/>
      <c r="F559" s="116"/>
      <c r="G559" s="760"/>
      <c r="H559" s="497"/>
      <c r="I559" s="765"/>
      <c r="J559" s="403"/>
      <c r="K559" s="765"/>
      <c r="L559" s="163"/>
      <c r="M559" s="765"/>
      <c r="N559" s="245"/>
      <c r="O559" s="765"/>
      <c r="P559" s="193"/>
      <c r="Q559" s="765"/>
      <c r="R559" s="261"/>
      <c r="S559" s="788"/>
      <c r="T559" s="184"/>
      <c r="U559" s="1061">
        <f t="shared" si="118"/>
        <v>0</v>
      </c>
      <c r="V559" s="955"/>
      <c r="W559" s="267"/>
      <c r="X559" s="123">
        <f t="shared" si="127"/>
        <v>0</v>
      </c>
      <c r="Y559" s="959">
        <f t="shared" si="119"/>
        <v>0</v>
      </c>
      <c r="Z559" s="17">
        <f t="shared" si="120"/>
        <v>0</v>
      </c>
      <c r="AA559" s="17">
        <f t="shared" si="121"/>
        <v>0</v>
      </c>
      <c r="AB559" s="17">
        <f t="shared" si="122"/>
        <v>0</v>
      </c>
      <c r="AC559" s="17">
        <f t="shared" si="123"/>
        <v>0</v>
      </c>
      <c r="AD559" s="17">
        <f t="shared" si="124"/>
        <v>0</v>
      </c>
      <c r="AE559" s="17">
        <f t="shared" si="125"/>
        <v>0</v>
      </c>
      <c r="AF559" s="17">
        <f t="shared" si="126"/>
        <v>0</v>
      </c>
    </row>
    <row r="560" spans="1:32" ht="15.75" customHeight="1" x14ac:dyDescent="0.3">
      <c r="A560" s="33"/>
      <c r="B560" s="66"/>
      <c r="C560" s="66"/>
      <c r="D560" s="34"/>
      <c r="E560" s="51"/>
      <c r="F560" s="116"/>
      <c r="G560" s="761"/>
      <c r="H560" s="498"/>
      <c r="I560" s="766"/>
      <c r="J560" s="404"/>
      <c r="K560" s="766"/>
      <c r="L560" s="164"/>
      <c r="M560" s="766"/>
      <c r="N560" s="246"/>
      <c r="O560" s="766"/>
      <c r="P560" s="194"/>
      <c r="Q560" s="766"/>
      <c r="R560" s="262"/>
      <c r="S560" s="789"/>
      <c r="T560" s="185"/>
      <c r="U560" s="1062">
        <f t="shared" si="118"/>
        <v>0</v>
      </c>
      <c r="V560" s="956"/>
      <c r="W560" s="268"/>
      <c r="X560" s="124">
        <f t="shared" si="127"/>
        <v>0</v>
      </c>
      <c r="Y560" s="960">
        <f t="shared" si="119"/>
        <v>0</v>
      </c>
      <c r="Z560" s="17">
        <f t="shared" si="120"/>
        <v>0</v>
      </c>
      <c r="AA560" s="17">
        <f t="shared" si="121"/>
        <v>0</v>
      </c>
      <c r="AB560" s="17">
        <f t="shared" si="122"/>
        <v>0</v>
      </c>
      <c r="AC560" s="17">
        <f t="shared" si="123"/>
        <v>0</v>
      </c>
      <c r="AD560" s="17">
        <f t="shared" si="124"/>
        <v>0</v>
      </c>
      <c r="AE560" s="17">
        <f t="shared" si="125"/>
        <v>0</v>
      </c>
      <c r="AF560" s="17">
        <f t="shared" si="126"/>
        <v>0</v>
      </c>
    </row>
    <row r="561" spans="26:32" x14ac:dyDescent="0.4">
      <c r="Z561" s="17">
        <f t="shared" si="120"/>
        <v>0</v>
      </c>
      <c r="AA561" s="17">
        <f t="shared" si="121"/>
        <v>0</v>
      </c>
      <c r="AB561" s="17">
        <f t="shared" si="122"/>
        <v>0</v>
      </c>
      <c r="AC561" s="17">
        <f t="shared" si="123"/>
        <v>0</v>
      </c>
      <c r="AD561" s="17">
        <f t="shared" si="124"/>
        <v>0</v>
      </c>
      <c r="AE561" s="17">
        <f t="shared" si="125"/>
        <v>0</v>
      </c>
      <c r="AF561" s="17">
        <f t="shared" si="126"/>
        <v>0</v>
      </c>
    </row>
  </sheetData>
  <mergeCells count="29">
    <mergeCell ref="A1:X4"/>
    <mergeCell ref="Z2:AF5"/>
    <mergeCell ref="AG2:AM5"/>
    <mergeCell ref="A5:E6"/>
    <mergeCell ref="F5:F7"/>
    <mergeCell ref="U5:U7"/>
    <mergeCell ref="W5:W7"/>
    <mergeCell ref="X5:X7"/>
    <mergeCell ref="G6:H6"/>
    <mergeCell ref="I6:J6"/>
    <mergeCell ref="K6:L6"/>
    <mergeCell ref="M6:N6"/>
    <mergeCell ref="AN1:AR2"/>
    <mergeCell ref="AN5:AN7"/>
    <mergeCell ref="AO5:AO7"/>
    <mergeCell ref="AP5:AP7"/>
    <mergeCell ref="AQ5:AQ7"/>
    <mergeCell ref="AR5:AR7"/>
    <mergeCell ref="AG12:AG13"/>
    <mergeCell ref="AH12:AH13"/>
    <mergeCell ref="O6:P6"/>
    <mergeCell ref="Q6:R6"/>
    <mergeCell ref="S6:T6"/>
    <mergeCell ref="Z6:AF6"/>
    <mergeCell ref="AG6:AM6"/>
    <mergeCell ref="AG7:AM7"/>
    <mergeCell ref="V5:V7"/>
    <mergeCell ref="G5:T5"/>
    <mergeCell ref="Y5:Y7"/>
  </mergeCells>
  <conditionalFormatting sqref="C10">
    <cfRule type="expression" dxfId="229" priority="1004" stopIfTrue="1">
      <formula>MOD(ROW(),2)=1</formula>
    </cfRule>
  </conditionalFormatting>
  <conditionalFormatting sqref="C18">
    <cfRule type="expression" dxfId="228" priority="813" stopIfTrue="1">
      <formula>MOD(ROW(),2)=1</formula>
    </cfRule>
  </conditionalFormatting>
  <conditionalFormatting sqref="C20:C21">
    <cfRule type="expression" dxfId="227" priority="893" stopIfTrue="1">
      <formula>MOD(ROW(),2)=1</formula>
    </cfRule>
  </conditionalFormatting>
  <conditionalFormatting sqref="C27:C30">
    <cfRule type="expression" dxfId="226" priority="902" stopIfTrue="1">
      <formula>MOD(ROW(),2)=1</formula>
    </cfRule>
  </conditionalFormatting>
  <conditionalFormatting sqref="C32:C34">
    <cfRule type="expression" dxfId="225" priority="1309" stopIfTrue="1">
      <formula>MOD(ROW(),2)=1</formula>
    </cfRule>
  </conditionalFormatting>
  <conditionalFormatting sqref="C49">
    <cfRule type="expression" dxfId="224" priority="1234" stopIfTrue="1">
      <formula>MOD(ROW(),2)=1</formula>
    </cfRule>
  </conditionalFormatting>
  <conditionalFormatting sqref="C55:C59">
    <cfRule type="expression" dxfId="223" priority="626" stopIfTrue="1">
      <formula>MOD(ROW(),2)=1</formula>
    </cfRule>
  </conditionalFormatting>
  <conditionalFormatting sqref="C66:C70">
    <cfRule type="expression" dxfId="222" priority="10" stopIfTrue="1">
      <formula>MOD(ROW(),2)=1</formula>
    </cfRule>
  </conditionalFormatting>
  <conditionalFormatting sqref="C78:C81">
    <cfRule type="expression" dxfId="221" priority="354" stopIfTrue="1">
      <formula>MOD(ROW(),2)=1</formula>
    </cfRule>
  </conditionalFormatting>
  <conditionalFormatting sqref="C83:C85">
    <cfRule type="expression" dxfId="220" priority="479" stopIfTrue="1">
      <formula>MOD(ROW(),2)=1</formula>
    </cfRule>
  </conditionalFormatting>
  <conditionalFormatting sqref="C87">
    <cfRule type="expression" dxfId="219" priority="302" stopIfTrue="1">
      <formula>MOD(ROW(),2)=1</formula>
    </cfRule>
  </conditionalFormatting>
  <conditionalFormatting sqref="C100">
    <cfRule type="expression" dxfId="218" priority="462" stopIfTrue="1">
      <formula>MOD(ROW(),2)=1</formula>
    </cfRule>
  </conditionalFormatting>
  <conditionalFormatting sqref="C106:C110">
    <cfRule type="expression" dxfId="217" priority="152" stopIfTrue="1">
      <formula>MOD(ROW(),2)=1</formula>
    </cfRule>
  </conditionalFormatting>
  <conditionalFormatting sqref="C112">
    <cfRule type="expression" dxfId="216" priority="2072" stopIfTrue="1">
      <formula>MOD(ROW(),2)=1</formula>
    </cfRule>
  </conditionalFormatting>
  <conditionalFormatting sqref="C117">
    <cfRule type="expression" dxfId="215" priority="2065" stopIfTrue="1">
      <formula>MOD(ROW(),2)=1</formula>
    </cfRule>
  </conditionalFormatting>
  <conditionalFormatting sqref="C374">
    <cfRule type="expression" dxfId="214" priority="2113" stopIfTrue="1">
      <formula>MOD(ROW(),2)=1</formula>
    </cfRule>
  </conditionalFormatting>
  <conditionalFormatting sqref="C380:C381">
    <cfRule type="expression" dxfId="213" priority="2111" stopIfTrue="1">
      <formula>MOD(ROW(),2)=1</formula>
    </cfRule>
  </conditionalFormatting>
  <conditionalFormatting sqref="C389:C390">
    <cfRule type="expression" dxfId="212" priority="2123" stopIfTrue="1">
      <formula>MOD(ROW(),2)=1</formula>
    </cfRule>
  </conditionalFormatting>
  <conditionalFormatting sqref="C451:C456">
    <cfRule type="expression" dxfId="211" priority="2117" stopIfTrue="1">
      <formula>MOD(ROW(),2)=1</formula>
    </cfRule>
  </conditionalFormatting>
  <conditionalFormatting sqref="C468:C469">
    <cfRule type="expression" dxfId="210" priority="2115" stopIfTrue="1">
      <formula>MOD(ROW(),2)=1</formula>
    </cfRule>
  </conditionalFormatting>
  <conditionalFormatting sqref="E10">
    <cfRule type="expression" dxfId="209" priority="1003" stopIfTrue="1">
      <formula>MOD(ROW(),2)=1</formula>
    </cfRule>
  </conditionalFormatting>
  <conditionalFormatting sqref="E18">
    <cfRule type="expression" dxfId="208" priority="814" stopIfTrue="1">
      <formula>MOD(ROW(),2)=1</formula>
    </cfRule>
  </conditionalFormatting>
  <conditionalFormatting sqref="E20:E21">
    <cfRule type="expression" dxfId="207" priority="894" stopIfTrue="1">
      <formula>MOD(ROW(),2)=1</formula>
    </cfRule>
  </conditionalFormatting>
  <conditionalFormatting sqref="E27:E30">
    <cfRule type="expression" dxfId="206" priority="901" stopIfTrue="1">
      <formula>MOD(ROW(),2)=1</formula>
    </cfRule>
  </conditionalFormatting>
  <conditionalFormatting sqref="E32:E34">
    <cfRule type="expression" dxfId="205" priority="1310" stopIfTrue="1">
      <formula>MOD(ROW(),2)=1</formula>
    </cfRule>
  </conditionalFormatting>
  <conditionalFormatting sqref="E36:E37">
    <cfRule type="expression" dxfId="204" priority="769" stopIfTrue="1">
      <formula>MOD(ROW(),2)=1</formula>
    </cfRule>
  </conditionalFormatting>
  <conditionalFormatting sqref="E49:E50">
    <cfRule type="expression" dxfId="203" priority="1221" stopIfTrue="1">
      <formula>MOD(ROW(),2)=1</formula>
    </cfRule>
  </conditionalFormatting>
  <conditionalFormatting sqref="E55:E60">
    <cfRule type="expression" dxfId="202" priority="617" stopIfTrue="1">
      <formula>MOD(ROW(),2)=1</formula>
    </cfRule>
  </conditionalFormatting>
  <conditionalFormatting sqref="E66:E71">
    <cfRule type="expression" dxfId="201" priority="1" stopIfTrue="1">
      <formula>MOD(ROW(),2)=1</formula>
    </cfRule>
  </conditionalFormatting>
  <conditionalFormatting sqref="E78:E81">
    <cfRule type="expression" dxfId="200" priority="353" stopIfTrue="1">
      <formula>MOD(ROW(),2)=1</formula>
    </cfRule>
  </conditionalFormatting>
  <conditionalFormatting sqref="E83:E85">
    <cfRule type="expression" dxfId="199" priority="480" stopIfTrue="1">
      <formula>MOD(ROW(),2)=1</formula>
    </cfRule>
  </conditionalFormatting>
  <conditionalFormatting sqref="E87:E88">
    <cfRule type="expression" dxfId="198" priority="293" stopIfTrue="1">
      <formula>MOD(ROW(),2)=1</formula>
    </cfRule>
  </conditionalFormatting>
  <conditionalFormatting sqref="E100:E101">
    <cfRule type="expression" dxfId="197" priority="453" stopIfTrue="1">
      <formula>MOD(ROW(),2)=1</formula>
    </cfRule>
  </conditionalFormatting>
  <conditionalFormatting sqref="E106:E110">
    <cfRule type="expression" dxfId="196" priority="151" stopIfTrue="1">
      <formula>MOD(ROW(),2)=1</formula>
    </cfRule>
  </conditionalFormatting>
  <conditionalFormatting sqref="E112">
    <cfRule type="expression" dxfId="195" priority="2073" stopIfTrue="1">
      <formula>MOD(ROW(),2)=1</formula>
    </cfRule>
  </conditionalFormatting>
  <conditionalFormatting sqref="E117">
    <cfRule type="expression" dxfId="194" priority="2064" stopIfTrue="1">
      <formula>MOD(ROW(),2)=1</formula>
    </cfRule>
  </conditionalFormatting>
  <conditionalFormatting sqref="E374">
    <cfRule type="expression" dxfId="193" priority="2114" stopIfTrue="1">
      <formula>MOD(ROW(),2)=1</formula>
    </cfRule>
  </conditionalFormatting>
  <conditionalFormatting sqref="E380:E381">
    <cfRule type="expression" dxfId="192" priority="2112" stopIfTrue="1">
      <formula>MOD(ROW(),2)=1</formula>
    </cfRule>
  </conditionalFormatting>
  <conditionalFormatting sqref="E389:E390">
    <cfRule type="expression" dxfId="191" priority="2124" stopIfTrue="1">
      <formula>MOD(ROW(),2)=1</formula>
    </cfRule>
  </conditionalFormatting>
  <conditionalFormatting sqref="E451:E456">
    <cfRule type="expression" dxfId="190" priority="2118" stopIfTrue="1">
      <formula>MOD(ROW(),2)=1</formula>
    </cfRule>
  </conditionalFormatting>
  <conditionalFormatting sqref="E468:E469">
    <cfRule type="expression" dxfId="189" priority="2116" stopIfTrue="1">
      <formula>MOD(ROW(),2)=1</formula>
    </cfRule>
  </conditionalFormatting>
  <pageMargins left="0.25" right="0.25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AS561"/>
  <sheetViews>
    <sheetView zoomScale="120" zoomScaleNormal="120" workbookViewId="0">
      <selection activeCell="S19" sqref="S19"/>
    </sheetView>
  </sheetViews>
  <sheetFormatPr baseColWidth="10" defaultColWidth="11.42578125" defaultRowHeight="27.75" x14ac:dyDescent="0.4"/>
  <cols>
    <col min="1" max="1" width="4.140625" style="8" customWidth="1"/>
    <col min="2" max="2" width="8" style="1" customWidth="1"/>
    <col min="3" max="3" width="7.7109375" style="1" customWidth="1"/>
    <col min="4" max="4" width="7.5703125" style="1" customWidth="1"/>
    <col min="5" max="5" width="29.5703125" style="52" customWidth="1"/>
    <col min="6" max="6" width="3.42578125" style="117" customWidth="1"/>
    <col min="7" max="7" width="3.42578125" style="804" customWidth="1"/>
    <col min="8" max="8" width="3.42578125" style="148" customWidth="1"/>
    <col min="9" max="9" width="3.42578125" style="795" customWidth="1"/>
    <col min="10" max="10" width="3.42578125" style="405" customWidth="1"/>
    <col min="11" max="11" width="3.42578125" style="767" customWidth="1"/>
    <col min="12" max="12" width="3.42578125" style="174" customWidth="1"/>
    <col min="13" max="13" width="3.42578125" style="795" customWidth="1"/>
    <col min="14" max="14" width="3.42578125" style="247" customWidth="1"/>
    <col min="15" max="15" width="3.42578125" style="767" customWidth="1"/>
    <col min="16" max="16" width="3.42578125" style="346" customWidth="1"/>
    <col min="17" max="17" width="3.42578125" style="795" customWidth="1"/>
    <col min="18" max="18" width="3.42578125" style="274" customWidth="1"/>
    <col min="19" max="19" width="3.42578125" style="795" customWidth="1"/>
    <col min="20" max="20" width="5.7109375" style="186" customWidth="1"/>
    <col min="21" max="21" width="3.42578125" style="117" customWidth="1"/>
    <col min="22" max="22" width="3.42578125" style="360" customWidth="1"/>
    <col min="23" max="23" width="3.42578125" style="269" customWidth="1"/>
    <col min="24" max="24" width="3.42578125" style="117" customWidth="1"/>
    <col min="25" max="25" width="13.7109375" style="30" customWidth="1"/>
    <col min="26" max="26" width="13.7109375" style="1220" customWidth="1"/>
    <col min="27" max="33" width="11.42578125" customWidth="1"/>
    <col min="34" max="34" width="13.42578125" customWidth="1"/>
    <col min="35" max="35" width="12.85546875" customWidth="1"/>
    <col min="36" max="37" width="13.140625" customWidth="1"/>
    <col min="38" max="38" width="13" customWidth="1"/>
    <col min="39" max="39" width="13.140625" customWidth="1"/>
    <col min="40" max="40" width="13" customWidth="1"/>
    <col min="41" max="41" width="5.140625" customWidth="1"/>
    <col min="42" max="42" width="15.28515625" customWidth="1"/>
    <col min="43" max="43" width="15" customWidth="1"/>
    <col min="44" max="44" width="11.42578125" customWidth="1"/>
    <col min="45" max="45" width="16" customWidth="1"/>
    <col min="46" max="46" width="11.42578125" customWidth="1"/>
  </cols>
  <sheetData>
    <row r="1" spans="1:45" ht="15.6" customHeight="1" x14ac:dyDescent="0.25">
      <c r="A1" s="1385" t="s">
        <v>5</v>
      </c>
      <c r="B1" s="1386"/>
      <c r="C1" s="1386"/>
      <c r="D1" s="1386"/>
      <c r="E1" s="1386"/>
      <c r="F1" s="1386"/>
      <c r="G1" s="1386"/>
      <c r="H1" s="1386"/>
      <c r="I1" s="1386"/>
      <c r="J1" s="1386"/>
      <c r="K1" s="1386"/>
      <c r="L1" s="1386"/>
      <c r="M1" s="1386"/>
      <c r="N1" s="1386"/>
      <c r="O1" s="1386"/>
      <c r="P1" s="1386"/>
      <c r="Q1" s="1386"/>
      <c r="R1" s="1386"/>
      <c r="S1" s="1386"/>
      <c r="T1" s="1386"/>
      <c r="U1" s="1386"/>
      <c r="V1" s="1386"/>
      <c r="W1" s="1386"/>
      <c r="X1" s="1387"/>
      <c r="Y1" s="77"/>
      <c r="Z1" s="1218"/>
      <c r="AA1" s="2"/>
      <c r="AB1" s="2"/>
      <c r="AC1" s="2"/>
      <c r="AD1" s="2"/>
      <c r="AE1" s="2"/>
      <c r="AF1" s="2"/>
      <c r="AG1" s="2"/>
      <c r="AH1" s="1"/>
      <c r="AO1" s="1325" t="s">
        <v>28</v>
      </c>
      <c r="AP1" s="1325"/>
      <c r="AQ1" s="1325"/>
      <c r="AR1" s="1325"/>
      <c r="AS1" s="1326"/>
    </row>
    <row r="2" spans="1:45" ht="15" customHeight="1" thickBot="1" x14ac:dyDescent="0.3">
      <c r="A2" s="1388"/>
      <c r="B2" s="1389"/>
      <c r="C2" s="1389"/>
      <c r="D2" s="1389"/>
      <c r="E2" s="1389"/>
      <c r="F2" s="1389"/>
      <c r="G2" s="1389"/>
      <c r="H2" s="1389"/>
      <c r="I2" s="1389"/>
      <c r="J2" s="1389"/>
      <c r="K2" s="1389"/>
      <c r="L2" s="1389"/>
      <c r="M2" s="1389"/>
      <c r="N2" s="1389"/>
      <c r="O2" s="1389"/>
      <c r="P2" s="1389"/>
      <c r="Q2" s="1389"/>
      <c r="R2" s="1389"/>
      <c r="S2" s="1389"/>
      <c r="T2" s="1389"/>
      <c r="U2" s="1389"/>
      <c r="V2" s="1389"/>
      <c r="W2" s="1389"/>
      <c r="X2" s="1390"/>
      <c r="Y2" s="78"/>
      <c r="Z2" s="1219"/>
      <c r="AA2" s="1411" t="s">
        <v>5</v>
      </c>
      <c r="AB2" s="1411"/>
      <c r="AC2" s="1411"/>
      <c r="AD2" s="1411"/>
      <c r="AE2" s="1411"/>
      <c r="AF2" s="1411"/>
      <c r="AG2" s="1412"/>
      <c r="AH2" s="1340" t="s">
        <v>5</v>
      </c>
      <c r="AI2" s="1340"/>
      <c r="AJ2" s="1340"/>
      <c r="AK2" s="1340"/>
      <c r="AL2" s="1340"/>
      <c r="AM2" s="1340"/>
      <c r="AN2" s="1340"/>
      <c r="AO2" s="1325"/>
      <c r="AP2" s="1325"/>
      <c r="AQ2" s="1325"/>
      <c r="AR2" s="1325"/>
      <c r="AS2" s="1326"/>
    </row>
    <row r="3" spans="1:45" ht="15" hidden="1" customHeight="1" thickBot="1" x14ac:dyDescent="0.45">
      <c r="A3" s="1388"/>
      <c r="B3" s="1389"/>
      <c r="C3" s="1389"/>
      <c r="D3" s="1389"/>
      <c r="E3" s="1389"/>
      <c r="F3" s="1389"/>
      <c r="G3" s="1389"/>
      <c r="H3" s="1389"/>
      <c r="I3" s="1389"/>
      <c r="J3" s="1389"/>
      <c r="K3" s="1389"/>
      <c r="L3" s="1389"/>
      <c r="M3" s="1389"/>
      <c r="N3" s="1389"/>
      <c r="O3" s="1389"/>
      <c r="P3" s="1389"/>
      <c r="Q3" s="1389"/>
      <c r="R3" s="1389"/>
      <c r="S3" s="1389"/>
      <c r="T3" s="1389"/>
      <c r="U3" s="1389"/>
      <c r="V3" s="1389"/>
      <c r="W3" s="1389"/>
      <c r="X3" s="1390"/>
      <c r="Y3" s="78"/>
      <c r="Z3" s="1219"/>
      <c r="AA3" s="1411"/>
      <c r="AB3" s="1411"/>
      <c r="AC3" s="1411"/>
      <c r="AD3" s="1411"/>
      <c r="AE3" s="1411"/>
      <c r="AF3" s="1411"/>
      <c r="AG3" s="1412"/>
      <c r="AH3" s="1340"/>
      <c r="AI3" s="1340"/>
      <c r="AJ3" s="1340"/>
      <c r="AK3" s="1340"/>
      <c r="AL3" s="1340"/>
      <c r="AM3" s="1340"/>
      <c r="AN3" s="1340"/>
      <c r="AO3" s="53"/>
      <c r="AP3" s="54"/>
      <c r="AQ3" s="54"/>
      <c r="AR3" s="54"/>
      <c r="AS3" s="54"/>
    </row>
    <row r="4" spans="1:45" ht="15" hidden="1" customHeight="1" thickBot="1" x14ac:dyDescent="0.45">
      <c r="A4" s="1388"/>
      <c r="B4" s="1389"/>
      <c r="C4" s="1389"/>
      <c r="D4" s="1389"/>
      <c r="E4" s="1389"/>
      <c r="F4" s="1389"/>
      <c r="G4" s="1389"/>
      <c r="H4" s="1389"/>
      <c r="I4" s="1389"/>
      <c r="J4" s="1389"/>
      <c r="K4" s="1389"/>
      <c r="L4" s="1389"/>
      <c r="M4" s="1389"/>
      <c r="N4" s="1389"/>
      <c r="O4" s="1389"/>
      <c r="P4" s="1389"/>
      <c r="Q4" s="1389"/>
      <c r="R4" s="1389"/>
      <c r="S4" s="1389"/>
      <c r="T4" s="1389"/>
      <c r="U4" s="1389"/>
      <c r="V4" s="1389"/>
      <c r="W4" s="1389"/>
      <c r="X4" s="1390"/>
      <c r="Y4" s="78"/>
      <c r="Z4" s="1219"/>
      <c r="AA4" s="1411"/>
      <c r="AB4" s="1411"/>
      <c r="AC4" s="1411"/>
      <c r="AD4" s="1411"/>
      <c r="AE4" s="1411"/>
      <c r="AF4" s="1411"/>
      <c r="AG4" s="1412"/>
      <c r="AH4" s="1340"/>
      <c r="AI4" s="1340"/>
      <c r="AJ4" s="1340"/>
      <c r="AK4" s="1340"/>
      <c r="AL4" s="1340"/>
      <c r="AM4" s="1340"/>
      <c r="AN4" s="1340"/>
      <c r="AO4" s="53"/>
      <c r="AP4" s="54"/>
      <c r="AQ4" s="54"/>
      <c r="AR4" s="54"/>
      <c r="AS4" s="54"/>
    </row>
    <row r="5" spans="1:45" ht="18" customHeight="1" x14ac:dyDescent="0.25">
      <c r="A5" s="1413" t="s">
        <v>138</v>
      </c>
      <c r="B5" s="1414"/>
      <c r="C5" s="1414"/>
      <c r="D5" s="1414"/>
      <c r="E5" s="1415"/>
      <c r="F5" s="1333">
        <f>'Lienzos y espejos'!F5:F7</f>
        <v>46152</v>
      </c>
      <c r="G5" s="1409" t="str">
        <f>'Lienzos y espejos'!G5:T5</f>
        <v>Semana del 11 al 16 de Mayo</v>
      </c>
      <c r="H5" s="1409"/>
      <c r="I5" s="1409"/>
      <c r="J5" s="1409"/>
      <c r="K5" s="1409"/>
      <c r="L5" s="1409"/>
      <c r="M5" s="1409"/>
      <c r="N5" s="1409"/>
      <c r="O5" s="1409"/>
      <c r="P5" s="1409"/>
      <c r="Q5" s="1409"/>
      <c r="R5" s="1409"/>
      <c r="S5" s="1409"/>
      <c r="T5" s="1410"/>
      <c r="U5" s="1419" t="s">
        <v>27</v>
      </c>
      <c r="V5" s="1406" t="s">
        <v>63</v>
      </c>
      <c r="W5" s="1344" t="s">
        <v>46</v>
      </c>
      <c r="X5" s="1342" t="str">
        <f>'Lienzos y espejos'!X5:X7</f>
        <v>F. 16/5 /26</v>
      </c>
      <c r="Y5" s="1420" t="s">
        <v>113</v>
      </c>
      <c r="Z5" s="1223"/>
      <c r="AA5" s="1411"/>
      <c r="AB5" s="1411"/>
      <c r="AC5" s="1411"/>
      <c r="AD5" s="1411"/>
      <c r="AE5" s="1411"/>
      <c r="AF5" s="1411"/>
      <c r="AG5" s="1412"/>
      <c r="AH5" s="1340"/>
      <c r="AI5" s="1340"/>
      <c r="AJ5" s="1340"/>
      <c r="AK5" s="1340"/>
      <c r="AL5" s="1340"/>
      <c r="AM5" s="1340"/>
      <c r="AN5" s="1340"/>
      <c r="AO5" s="1327" t="s">
        <v>0</v>
      </c>
      <c r="AP5" s="1330" t="s">
        <v>29</v>
      </c>
      <c r="AQ5" s="1330" t="s">
        <v>30</v>
      </c>
      <c r="AR5" s="1330" t="s">
        <v>31</v>
      </c>
      <c r="AS5" s="1330" t="s">
        <v>32</v>
      </c>
    </row>
    <row r="6" spans="1:45" ht="20.25" customHeight="1" x14ac:dyDescent="0.35">
      <c r="A6" s="1416"/>
      <c r="B6" s="1417"/>
      <c r="C6" s="1417"/>
      <c r="D6" s="1417"/>
      <c r="E6" s="1418"/>
      <c r="F6" s="1333"/>
      <c r="G6" s="1359" t="str">
        <f>'Lienzos y espejos'!G6:H6</f>
        <v>D-10</v>
      </c>
      <c r="H6" s="1360"/>
      <c r="I6" s="1360" t="str">
        <f>'Lienzos y espejos'!I6:J6</f>
        <v>L-11</v>
      </c>
      <c r="J6" s="1360"/>
      <c r="K6" s="1360" t="str">
        <f>'Lienzos y espejos'!K6:L6</f>
        <v>M-12</v>
      </c>
      <c r="L6" s="1360"/>
      <c r="M6" s="1360" t="str">
        <f>'Lienzos y espejos'!M6:N6</f>
        <v>Mi-13</v>
      </c>
      <c r="N6" s="1360"/>
      <c r="O6" s="1360" t="str">
        <f>'Lienzos y espejos'!O6:P6</f>
        <v>J-14</v>
      </c>
      <c r="P6" s="1360"/>
      <c r="Q6" s="1360" t="str">
        <f>'Lienzos y espejos'!Q6:R6</f>
        <v>V-15</v>
      </c>
      <c r="R6" s="1360"/>
      <c r="S6" s="1360" t="str">
        <f>'Lienzos y espejos'!S6:T6</f>
        <v>S-16</v>
      </c>
      <c r="T6" s="1360"/>
      <c r="U6" s="1419"/>
      <c r="V6" s="1407"/>
      <c r="W6" s="1345"/>
      <c r="X6" s="1342"/>
      <c r="Y6" s="1421"/>
      <c r="Z6" s="1223"/>
      <c r="AA6" s="1335" t="str">
        <f>G5</f>
        <v>Semana del 11 al 16 de Mayo</v>
      </c>
      <c r="AB6" s="1335"/>
      <c r="AC6" s="1335"/>
      <c r="AD6" s="1335"/>
      <c r="AE6" s="1335"/>
      <c r="AF6" s="1335"/>
      <c r="AG6" s="1336"/>
      <c r="AH6" s="1341" t="str">
        <f>AA6</f>
        <v>Semana del 11 al 16 de Mayo</v>
      </c>
      <c r="AI6" s="1341"/>
      <c r="AJ6" s="1341"/>
      <c r="AK6" s="1341"/>
      <c r="AL6" s="1341"/>
      <c r="AM6" s="1341"/>
      <c r="AN6" s="1341"/>
      <c r="AO6" s="1328"/>
      <c r="AP6" s="1331"/>
      <c r="AQ6" s="1331"/>
      <c r="AR6" s="1331"/>
      <c r="AS6" s="1331"/>
    </row>
    <row r="7" spans="1:45" ht="32.25" customHeight="1" thickBot="1" x14ac:dyDescent="0.3">
      <c r="A7" s="35" t="s">
        <v>0</v>
      </c>
      <c r="B7" s="25" t="s">
        <v>17</v>
      </c>
      <c r="C7" s="25" t="s">
        <v>6</v>
      </c>
      <c r="D7" s="25" t="s">
        <v>26</v>
      </c>
      <c r="E7" s="45" t="s">
        <v>1</v>
      </c>
      <c r="F7" s="1333"/>
      <c r="G7" s="732" t="s">
        <v>4</v>
      </c>
      <c r="H7" s="459" t="s">
        <v>3</v>
      </c>
      <c r="I7" s="737" t="s">
        <v>4</v>
      </c>
      <c r="J7" s="587" t="s">
        <v>3</v>
      </c>
      <c r="K7" s="740" t="s">
        <v>4</v>
      </c>
      <c r="L7" s="587" t="s">
        <v>3</v>
      </c>
      <c r="M7" s="740" t="s">
        <v>4</v>
      </c>
      <c r="N7" s="587" t="s">
        <v>3</v>
      </c>
      <c r="O7" s="740" t="s">
        <v>4</v>
      </c>
      <c r="P7" s="587" t="s">
        <v>3</v>
      </c>
      <c r="Q7" s="740" t="s">
        <v>4</v>
      </c>
      <c r="R7" s="587" t="s">
        <v>3</v>
      </c>
      <c r="S7" s="740" t="s">
        <v>4</v>
      </c>
      <c r="T7" s="588" t="s">
        <v>6</v>
      </c>
      <c r="U7" s="1419"/>
      <c r="V7" s="1408"/>
      <c r="W7" s="1346"/>
      <c r="X7" s="1342"/>
      <c r="Y7" s="1422"/>
      <c r="Z7" s="1223" t="s">
        <v>266</v>
      </c>
      <c r="AA7" s="15" t="s">
        <v>142</v>
      </c>
      <c r="AB7" s="15" t="s">
        <v>143</v>
      </c>
      <c r="AC7" s="15" t="s">
        <v>144</v>
      </c>
      <c r="AD7" s="15" t="s">
        <v>145</v>
      </c>
      <c r="AE7" s="15" t="s">
        <v>146</v>
      </c>
      <c r="AF7" s="15" t="s">
        <v>147</v>
      </c>
      <c r="AG7" s="16" t="s">
        <v>148</v>
      </c>
      <c r="AH7" s="1341" t="s">
        <v>42</v>
      </c>
      <c r="AI7" s="1341"/>
      <c r="AJ7" s="1341"/>
      <c r="AK7" s="1341"/>
      <c r="AL7" s="1341"/>
      <c r="AM7" s="1341"/>
      <c r="AN7" s="1341"/>
      <c r="AO7" s="1329"/>
      <c r="AP7" s="1332"/>
      <c r="AQ7" s="1332"/>
      <c r="AR7" s="1332"/>
      <c r="AS7" s="1332"/>
    </row>
    <row r="8" spans="1:45" s="2" customFormat="1" ht="17.45" customHeight="1" x14ac:dyDescent="0.25">
      <c r="A8" s="236"/>
      <c r="B8" s="200"/>
      <c r="C8" s="200"/>
      <c r="D8" s="201"/>
      <c r="E8" s="694" t="s">
        <v>831</v>
      </c>
      <c r="F8" s="693"/>
      <c r="G8" s="756"/>
      <c r="H8" s="328"/>
      <c r="I8" s="763"/>
      <c r="J8" s="328"/>
      <c r="K8" s="763"/>
      <c r="L8" s="328"/>
      <c r="M8" s="763"/>
      <c r="N8" s="328"/>
      <c r="O8" s="763"/>
      <c r="P8" s="328"/>
      <c r="Q8" s="763"/>
      <c r="R8" s="328"/>
      <c r="S8" s="763"/>
      <c r="T8" s="328"/>
      <c r="U8" s="328"/>
      <c r="V8" s="356"/>
      <c r="W8" s="264"/>
      <c r="X8" s="120"/>
      <c r="Y8" s="1222"/>
      <c r="Z8" s="1229">
        <f>SUM(Z9:Z68)</f>
        <v>0</v>
      </c>
      <c r="AH8" s="65" t="s">
        <v>142</v>
      </c>
      <c r="AI8" s="65" t="s">
        <v>143</v>
      </c>
      <c r="AJ8" s="65" t="s">
        <v>144</v>
      </c>
      <c r="AK8" s="65" t="s">
        <v>145</v>
      </c>
      <c r="AL8" s="65" t="s">
        <v>146</v>
      </c>
      <c r="AM8" s="65" t="s">
        <v>147</v>
      </c>
      <c r="AN8" s="65" t="s">
        <v>148</v>
      </c>
      <c r="AO8" s="55"/>
      <c r="AP8" s="92">
        <f>SUM(AP9:AP75)</f>
        <v>20700</v>
      </c>
      <c r="AQ8" s="92">
        <f>AQ9+AQ10+AQ11+AQ12+AQ13+AQ14+AQ15+AQ16+AQ17+AQ18+AQ19+AQ20+AQ21+AQ22+AQ23+AQ24+AQ25+AQ26+AQ27+AQ28+AQ29+AQ30+AQ31+AQ32+AQ33+AQ34+AQ35+AQ36+AQ37+AQ38+AQ39+AQ40+AQ41+AQ42+AQ43+AQ44+AQ45+AQ46+AQ47+AQ48+AQ49+AQ50+AQ51+AQ52+AQ53+AQ54+AQ55+AQ56+AQ57+AQ58+AQ59+AQ60+AQ61+AQ62+AQ63+AQ64+AQ65+AQ66+AQ67+AQ68+AQ69+AQ70+AQ71+AQ72+AQ73+AQ74+AQ75+AQ76+AQ77+AQ78+AQ79+AQ80+AQ81+AQ82+AQ83+AQ84+AQ85+AQ86+AQ87+AQ88+AQ89+AQ90+AQ91+AQ92+AQ93+AQ94+AQ95+AQ96+AQ97+AQ98+AQ99+AQ100+AQ101+AQ102+AQ103+AQ104+AQ105+AQ106+AQ107+AQ108+AQ109+AQ110+AQ111+AQ112+AQ113+AQ114+AQ115+AQ116+AQ117+AQ118+AQ119+AQ120+AQ121+AQ122+AQ123+AQ124+AQ125+AQ126+AQ127+AQ128+AQ129+AQ130+AQ131+AQ132+AQ133+AQ134+AQ135+AQ136+AQ137+AQ138+AQ139+AQ140+AQ141+AQ142+AQ143+AQ144+AQ145+AQ146+AQ147+AQ148+AQ149+AQ150+AQ151+AQ152+AQ153+AQ154+AQ155+AQ156+AQ157+AQ158+AQ159+AQ160+AQ161+AQ162+AQ163+AQ164+AQ165+AQ166+AQ167+AQ168+AQ169+AQ170+AQ171+AQ172+AQ173+AQ174+AQ175+AQ176+AQ177+AQ178+AQ179+AQ180+AQ181+AQ182+AQ183+AQ184+AQ185+AQ186+AQ187+AQ188+AQ189+AQ190+AQ191+AQ192+AQ193+AQ194+AQ195+AQ196+AQ197+AQ198+AQ199+AQ200+AQ201+AQ202+AQ203+AQ204+AQ205+AQ206+AQ207+AQ208+AQ209+AQ210+AQ211+AQ212+AQ213+AQ214+AQ215+AQ216+AQ217+AQ218+AQ219+AQ220+AQ221+AQ222+AQ223+AQ224+AQ225+AQ226+AQ227+AQ228+AQ229+AQ230+AQ231+AQ232+AQ233+AQ234+AQ235+AQ236+AQ237+AQ238+AQ239+AQ240+AQ241+AQ242+AQ243+AQ244+AQ245+AQ246+AQ247+AQ248+AQ249+AQ250+AQ251+AQ252+AQ253+AQ254+AQ255+AQ256+AQ257+AQ258+AQ259+AQ260+AQ261+AQ262+AQ263+AQ264+AQ265+AQ266+AQ267+AQ268+AQ269+AQ270+AQ271+AQ272+AQ273+AQ274+AQ275+AQ276+AQ277+AQ278+AQ279+AQ280+AQ281+AQ282+AQ283+AQ284+AQ285+AQ286+AQ287+AQ288+AQ289+AQ290+AQ291+AQ292+AQ293+AQ294+AQ295+AQ296+AQ297+AQ298+AQ299+AQ300+AQ301+AQ302+AQ303+AQ304+AQ305+AQ306+AQ307+AQ308+AQ309+AQ310+AQ311+AQ312+AQ313+AQ314+AQ315+AQ316+AQ317+AQ318+AQ319+AQ320+AQ321+AQ322+AQ323+AQ324+AQ325+AQ326+AQ327+AQ328+AQ329+AQ330+AQ331+AQ332+AQ333+AQ334+AQ335+AQ336+AQ337+AQ338+AQ339+AQ340+AQ341+AQ342+AQ343+AQ344+AQ345+AQ346+AQ347+AQ348+AQ349+AQ350+AQ351+AQ352+AQ353+AQ354+AQ355+AQ356+AQ357+AQ358+AQ359+AQ360+AQ361+AQ362+AQ363+AQ364+AQ365+AQ366+AQ367+AQ368+AQ369+AQ370+AQ371+AQ372+AQ373+AQ374+AQ375+AQ376+AQ377+AQ378+AQ379+AQ380+AQ381+AQ382+AQ383+AQ384+AQ385+AQ386+AQ387+AQ388+AQ389+AQ390+AQ391+AQ392+AQ393+AQ394+AQ395+AQ396+AQ397+AQ398+AQ399+AQ400+AQ401+AQ402+AQ403+AQ404+AQ405+AQ406+AQ407+AQ408+AQ409+AQ410+AQ411+AQ412+AQ413+AQ414+AQ415+AQ416+AQ417+AQ418+AQ419+AQ420+AQ421+AQ422+AQ423+AQ424+AQ425+AQ426+AQ427+AQ428+AQ429+AQ430+AQ431+AQ432+AQ433+AQ434+AQ435+AQ436+AQ437+AQ438+AQ439+AQ440+AQ441+AQ442+AQ443+AQ444+AQ445+AQ446+AQ447+AQ448+AQ449+AQ450+AQ451+AQ452+AQ453+AQ454+AQ455+AQ456+AQ457+AQ458+AQ459+AQ460+AQ461+AQ462+AQ463+AQ464+AQ465+AQ466+AQ467+AQ468+AQ469+AQ470+AQ471+AQ472+AQ473+AQ474+AQ475+AQ476+AQ477+AQ478+AQ479+AQ480+AQ481+AQ482+AQ483+AQ484+AQ485+AQ486+AQ487+AQ488+AQ489+AQ490+AQ491+AQ492+AQ493+AQ494+AQ495+AQ496+AQ497+AQ498+AQ499+AQ500+AQ501+AQ502+AQ503+AQ504+AQ505+AQ506+AQ507+AQ508+AQ509+AQ510+AQ511+AQ512+AQ513+AQ514+AQ515+AQ516+AQ517+AQ518+AQ519+AQ520+AQ521+AQ522+AQ523+AQ524+AQ525+AQ526+AQ527+AQ528+AQ529+AQ530+AQ531+AQ532+AQ533+AQ534+AQ535+AQ536+AQ537+AQ538+AQ539+AQ540+AQ541+AQ542+AQ543+AQ544+AQ545+AQ546+AQ547+AQ548+AQ549+AQ550+AQ551+AQ552+AQ553</f>
        <v>28500</v>
      </c>
      <c r="AR8" s="92">
        <f t="shared" ref="AR8:AR39" si="0">AQ8-AP8</f>
        <v>7800</v>
      </c>
      <c r="AS8" s="92">
        <f>AS9+AS10+AS11+AS12+AS13+AS14+AS15+AS16+AS17+AS18+AS19+AS20+AS21+AS22+AS23+AS24+AS25+AS26+AS27+AS28+AS29+AS30+AS31+AS32+AS33+AS34+AS35+AS36+AS37+AS38+AS39+AS40+AS41+AS42+AS43+AS44+AS45+AS46+AS47+AS48+AS49+AS50+AS51+AS52+AS53+AS54+AS55+AS56+AS57+AS59+AS60+AS61+AS62+AS63+AS64+AS65+AS66+AS67+AS68+AS69+AS70+AS71+AS72+AS73+AS74+AS75+AS76+AS77+AS78+AS79+AS80+AS81+AS82+AS83+AS84+AS85+AS86+AS87+AS88+AS89+AS90+AS91+AS92+AS93+AS94+AS95+AS96+AS97+AS98+AS99+AS100+AS102+AS103+AS104+AS105+AS106+AS107+AS108+AS109+AS110+AS111+AS112+AS113+AS114+AS115+AS116+AS117+AS118+AS119+AS120+AS121+AS122+AS123+AS124+AS125+AS126+AS127+AS128+AS129+AS131+AS132+AS133+AS134+AS135+AS136+AS137+AS138+AS139+AS140+AS141+AS142+AS143+AS144+AS145+AS146+AS147+AS148+AS149+AS150+AS151+AS152+AS153+AS154+AS155+AS156+AS157+AS158+AS159+AS160+AS161+AS162+AS163+AS164+AS165+AS166+AS167+AS168+AS169+AS170+AS171+AS172+AS173+AS174+AS175+AS176+AS177+AS178+AS179+AS180+AS181+AS182+AS183+AS184+AS185+AS186+AS187+AS188+AS189+AS190+AS191+AS192+AS193+AS194+AS195+AS196+AS197+AS198+AS199+AS200+AS201+AS202+AS204+AS205+AS206+AS207+AS208+AS209+AS210+AS211+AS212+AS213+AS214+AS215+AS217+AS218+AS219+AS220+AS221+AS222+AS223+AS224+AS225+AS226+AS227+AS228+AS229+AS230+AS231+AS232+AS233+AS234+AS235+AS236+AS237+AS238+AS240+AS241+AS242+AS243+AS244+AS245+AS246+AS247+AS248+AS249+AS250+AS251+AS252+AS253+AS254+AS255+AS256+AS257+AS258+AS259+AS260+AS261+AS262+AS263+AS264+AS266+AS267+AS268+AS269+AS270+AS271+AS272+AS273+AS276+AS277+AS278+AS279+AS280+AS281+AS283+AS284+AS285+AS286+AS287+AS288+AS289+AS290+AS291+AS292+AS293+AS294+AS295+AS296+AS297+AS298+AS299+AS300+AS301+AS302+AS303+AS304+AS305+AS306+AS307+AS308+AS309+AS310+AS311+AS312+AS313+AS314+AS315+AS316+AS317+AS318+AS319+AS320+AS321+AS322+AS323+AS324+AS325+AS326+AS327+AS328+AS329+AS330+AS331+AS332+AS333+AS334+AS335+AS336+AS337+AS338+AS339+AS340+AS341+AS342+AS343+AS344+AS345+AS346+AS347+AS348+AS349+AS350+AS351+AS352+AS353+AS354+AS355+AS356+AS357+AS358+AS359+AS360+AS361+AS362+AS363+AS364+AS366+AS367+AS368+AS369+AS370+AS371+AS372+AS373+AS374+AS375+AS376+AS377+AS378+AS379+AS380+AS381+AS382+AS383+AS384+AS385+AS386+AS387+AS388+AS389+AS390+AS391+AS392+AS393+AS394+AS395+AS396+AS397+AS398+AS399+AS400+AS401+AS402+AS403+AS404+AS405+AS406+AS407+AS408+AS409+AS410+AS411+AS412+AS413+AS414+AS415+AS416+AS417+AS419+AS420+AS421+AS422+AS423+AS424+AS425+AS426+AS427+AS428+AS429+AS430+AS431+AS432+AS433+AS434+AS435+AS436+AS437+AS438+AS439+AS440+AS441+AS442+AS443+AS444+AS445+AS446+AS447+AS448+AS449+AS450+AS451+AS452+AS453+AS454+AS455+AS456+AS457+AS458+AS459+AS460+AS461+AS462+AS463+AS464+AS465+AS466+AS467+AS468+AS469+AS470+AS471</f>
        <v>391150</v>
      </c>
    </row>
    <row r="9" spans="1:45" ht="19.149999999999999" customHeight="1" x14ac:dyDescent="0.3">
      <c r="A9" s="36">
        <v>1</v>
      </c>
      <c r="B9" s="19">
        <v>5000</v>
      </c>
      <c r="C9" s="19">
        <v>7000</v>
      </c>
      <c r="D9" s="20">
        <f>C9-B9</f>
        <v>2000</v>
      </c>
      <c r="E9" s="506" t="s">
        <v>829</v>
      </c>
      <c r="F9" s="545">
        <v>0</v>
      </c>
      <c r="G9" s="1205"/>
      <c r="H9" s="1294"/>
      <c r="I9" s="750"/>
      <c r="J9" s="520"/>
      <c r="K9" s="741"/>
      <c r="L9" s="1294"/>
      <c r="M9" s="750"/>
      <c r="N9" s="1294"/>
      <c r="O9" s="741"/>
      <c r="P9" s="1294"/>
      <c r="Q9" s="750"/>
      <c r="R9" s="1294"/>
      <c r="S9" s="750"/>
      <c r="T9" s="1294"/>
      <c r="U9" s="114">
        <f>H9+J9+L9+N9+T9+R9+P9+V11</f>
        <v>0</v>
      </c>
      <c r="V9" s="357"/>
      <c r="W9" s="265"/>
      <c r="X9" s="121">
        <f t="shared" ref="X9:X40" si="1">F9+G9+I9+K9+M9+O9+Q9+S9-H9-J9-L9-N9-P9-R9-T9-V9-W9</f>
        <v>0</v>
      </c>
      <c r="Y9" s="41">
        <f t="shared" ref="Y9:Y72" si="2">G9+I9+K9+M9+O9+Q9+S9</f>
        <v>0</v>
      </c>
      <c r="Z9" s="1224">
        <f>Y9*B10</f>
        <v>0</v>
      </c>
      <c r="AA9" s="17">
        <f t="shared" ref="AA9:AA72" si="3">H9*C9</f>
        <v>0</v>
      </c>
      <c r="AB9" s="17">
        <f t="shared" ref="AB9:AB72" si="4">J9*C9</f>
        <v>0</v>
      </c>
      <c r="AC9" s="17">
        <f t="shared" ref="AC9:AC72" si="5">L9*C9</f>
        <v>0</v>
      </c>
      <c r="AD9" s="17">
        <f t="shared" ref="AD9:AD72" si="6">N9*C9</f>
        <v>0</v>
      </c>
      <c r="AE9" s="17">
        <f t="shared" ref="AE9:AE72" si="7">P9*C9</f>
        <v>0</v>
      </c>
      <c r="AF9" s="17">
        <f t="shared" ref="AF9:AF72" si="8">R9*C9</f>
        <v>0</v>
      </c>
      <c r="AG9" s="17">
        <f t="shared" ref="AG9:AG72" si="9">T9*C9</f>
        <v>0</v>
      </c>
      <c r="AH9" s="14">
        <f t="shared" ref="AH9:AN9" si="10">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+AA100+AA101+AA102+AA103+AA104+AA105+AA106+AA107+AA108+AA109+AA110+AA111+AA112+AA113+AA114+AA115+AA116+AA117+AA118+AA119+AA120+AA121+AA122+AA123+AA124+AA125+AA126+AA127+AA128+AA129+AA130+AA131+AA132+AA133+AA134+AA135+AA136+AA137+AA138+AA139+AA140+AA141+AA142+AA143+AA144+AA145+AA146+AA147+AA148+AA149+AA150+AA151+AA152+AA153+AA154+AA155+AA156+AA157+AA158+AA159+AA160+AA161+AA162+AA163+AA164+AA165+AA166+AA167+AA168+AA169+AA170+AA171+AA172+AA173+AA174+AA175+AA176+AA177+AA178+AA179+AA180+AA181+AA182+AA183+AA184+AA185+AA186+AA187+AA188+AA189+AA190+AA191+AA192+AA193+AA194+AA195+AA196+AA197+AA198+AA199+AA200+AA201+AA202+AA203+AA204+AA205+AA206+AA207+AA208+AA209+AA210+AA211+AA212+AA213+AA214+AA215+AA216+AA217+AA218+AA219+AA220+AA221+AA222+AA223+AA224+AA225+AA226+AA227+AA228+AA229+AA230+AA231+AA232+AA233+AA234+AA235+AA236+AA237+AA238+AA239+AA240+AA241+AA242+AA243+AA244+AA245+AA246+AA247+AA248+AA249+AA250+AA251+AA252+AA253+AA254+AA255+AA256+AA257+AA258+AA259+AA260+AA261+AA262+AA263+AA264+AA265+AA266+AA267+AA268+AA269+AA270+AA271+AA272+AA273+AA274+AA275+AA276+AA277+AA278+AA279+AA280+AA281+AA282+AA283+AA284+AA285+AA286+AA287+AA288+AA289+AA290+AA291+AA292+AA293+AA294+AA295+AA296+AA297+AA298+AA299+AA300+AA301+AA302+AA303+AA304+AA305+AA306+AA307+AA308+AA309+AA310+AA311+AA312+AA313+AA314+AA315+AA316+AA317+AA318+AA319+AA320+AA321+AA322+AA323+AA324+AA325+AA326+AA327+AA328+AA329+AA330+AA331+AA332+AA333+AA334+AA335+AA336+AA337+AA338+AA339+AA340+AA341+AA342+AA343+AA344+AA345+AA346+AA347+AA348+AA349+AA350+AA351+AA352+AA353+AA354+AA355+AA356+AA357+AA358+AA359+AA360+AA361+AA362+AA363+AA364+AA365+AA366+AA367+AA368+AA369+AA370+AA371+AA372+AA373+AA374+AA375+AA376+AA377+AA378+AA379+AA380+AA381+AA382+AA383+AA384+AA385+AA386+AA387+AA388+AA389+AA390+AA391+AA392+AA393+AA394+AA395+AA396+AA397+AA398+AA399+AA400+AA401+AA402+AA403+AA404+AA405+AA406+AA407+AA408+AA409+AA410+AA411+AA412+AA413+AA414+AA415+AA416+AA417+AA418+AA419+AA420+AA421+AA422+AA423+AA424+AA425+AA426+AA427+AA428+AA429+AA430+AA431+AA432+AA433+AA434+AA435+AA436+AA437+AA438+AA439+AA440+AA441+AA442+AA443+AA444+AA445+AA446+AA447+AA448+AA449+AA450+AA451+AA452+AA453+AA454+AA455+AA456+AA457+AA458+AA459+AA460+AA461+AA462+AA463+AA464+AA465+AA466+AA467+AA468+AA469+AA470+AA471+AA472+AA473+AA474+AA475+AA476+AA477+AA478+AA479+AA480+AA481+AA482+AA483+AA484+AA485+AA486+AA487+AA488+AA489+AA490+AA491+AA492+AA493+AA494+AA495+AA496+AA497+AA498+AA499+AA500+AA501+AA502+AA503+AA504+AA505+AA506+AA507+AA508+AA509+AA510+AA511+AA512+AA513+AA514+AA515+AA516+AA517+AA518+AA519+AA520+AA521+AA522+AA523+AA524+AA525+AA526+AA527+AA528+AA529+AA530+AA531+AA532+AA533+AA534+AA535+AA536+AA537+AA538+AA539+AA540+AA541+AA542+AA543+AA544+AA545+AA546+AA547+AA548+AA549+AA550+AA551+AA552+AA553+AA554+AA555+AA556+AA557+AA558+AA559+AA560</f>
        <v>0</v>
      </c>
      <c r="AI9" s="14">
        <f t="shared" si="10"/>
        <v>12000</v>
      </c>
      <c r="AJ9" s="14">
        <f t="shared" si="10"/>
        <v>1000</v>
      </c>
      <c r="AK9" s="14">
        <f t="shared" si="10"/>
        <v>2500</v>
      </c>
      <c r="AL9" s="14">
        <f t="shared" si="10"/>
        <v>10000</v>
      </c>
      <c r="AM9" s="14">
        <f t="shared" si="10"/>
        <v>3000</v>
      </c>
      <c r="AN9" s="14">
        <f t="shared" si="10"/>
        <v>0</v>
      </c>
      <c r="AO9" s="55">
        <v>1</v>
      </c>
      <c r="AP9" s="57">
        <f t="shared" ref="AP9:AP40" si="11">U9*B9</f>
        <v>0</v>
      </c>
      <c r="AQ9" s="57">
        <f t="shared" ref="AQ9:AQ40" si="12">U9*C9</f>
        <v>0</v>
      </c>
      <c r="AR9" s="57">
        <f t="shared" si="0"/>
        <v>0</v>
      </c>
      <c r="AS9" s="57">
        <f t="shared" ref="AS9:AS40" si="13">X9*B9</f>
        <v>0</v>
      </c>
    </row>
    <row r="10" spans="1:45" ht="18" customHeight="1" x14ac:dyDescent="0.25">
      <c r="A10" s="36">
        <v>2</v>
      </c>
      <c r="B10" s="19">
        <v>2400</v>
      </c>
      <c r="C10" s="19">
        <v>3000</v>
      </c>
      <c r="D10" s="20">
        <f t="shared" ref="D10:D44" si="14">C10-B10</f>
        <v>600</v>
      </c>
      <c r="E10" s="506" t="s">
        <v>386</v>
      </c>
      <c r="F10" s="545">
        <v>2</v>
      </c>
      <c r="G10" s="1205"/>
      <c r="H10" s="1294"/>
      <c r="I10" s="750"/>
      <c r="J10" s="520"/>
      <c r="K10" s="741"/>
      <c r="L10" s="1294"/>
      <c r="M10" s="750"/>
      <c r="N10" s="1294"/>
      <c r="O10" s="741"/>
      <c r="P10" s="1294"/>
      <c r="Q10" s="750"/>
      <c r="R10" s="1294"/>
      <c r="S10" s="750"/>
      <c r="T10" s="1294"/>
      <c r="U10" s="1298">
        <f t="shared" ref="U10:U51" si="15">H10+J10+L10+N10+T10+R10+P10+V12</f>
        <v>0</v>
      </c>
      <c r="V10" s="357"/>
      <c r="W10" s="265"/>
      <c r="X10" s="121">
        <f t="shared" si="1"/>
        <v>2</v>
      </c>
      <c r="Y10" s="41">
        <f t="shared" si="2"/>
        <v>0</v>
      </c>
      <c r="Z10" s="1224">
        <f t="shared" ref="Z10:Z73" si="16">Y10*B11</f>
        <v>0</v>
      </c>
      <c r="AA10" s="17">
        <f t="shared" si="3"/>
        <v>0</v>
      </c>
      <c r="AB10" s="17">
        <f t="shared" si="4"/>
        <v>0</v>
      </c>
      <c r="AC10" s="17">
        <f t="shared" si="5"/>
        <v>0</v>
      </c>
      <c r="AD10" s="17">
        <f t="shared" si="6"/>
        <v>0</v>
      </c>
      <c r="AE10" s="17">
        <f t="shared" si="7"/>
        <v>0</v>
      </c>
      <c r="AF10" s="17">
        <f t="shared" si="8"/>
        <v>0</v>
      </c>
      <c r="AG10" s="17">
        <f t="shared" si="9"/>
        <v>0</v>
      </c>
      <c r="AH10" s="13"/>
      <c r="AO10" s="55">
        <v>2</v>
      </c>
      <c r="AP10" s="57">
        <f t="shared" si="11"/>
        <v>0</v>
      </c>
      <c r="AQ10" s="57">
        <f t="shared" si="12"/>
        <v>0</v>
      </c>
      <c r="AR10" s="57">
        <f t="shared" si="0"/>
        <v>0</v>
      </c>
      <c r="AS10" s="57">
        <f t="shared" si="13"/>
        <v>4800</v>
      </c>
    </row>
    <row r="11" spans="1:45" ht="15.75" customHeight="1" x14ac:dyDescent="0.25">
      <c r="A11" s="36">
        <v>3</v>
      </c>
      <c r="B11" s="19">
        <v>3000</v>
      </c>
      <c r="C11" s="19">
        <v>3500</v>
      </c>
      <c r="D11" s="20">
        <f t="shared" si="14"/>
        <v>500</v>
      </c>
      <c r="E11" s="506" t="s">
        <v>626</v>
      </c>
      <c r="F11" s="545">
        <v>1</v>
      </c>
      <c r="G11" s="1205"/>
      <c r="H11" s="1294"/>
      <c r="I11" s="750"/>
      <c r="J11" s="520"/>
      <c r="K11" s="741"/>
      <c r="L11" s="1294"/>
      <c r="M11" s="750"/>
      <c r="N11" s="1294"/>
      <c r="O11" s="741"/>
      <c r="P11" s="1294"/>
      <c r="Q11" s="750"/>
      <c r="R11" s="1294"/>
      <c r="S11" s="750"/>
      <c r="T11" s="1294"/>
      <c r="U11" s="1298">
        <f t="shared" si="15"/>
        <v>0</v>
      </c>
      <c r="V11" s="357"/>
      <c r="W11" s="265"/>
      <c r="X11" s="121">
        <f t="shared" si="1"/>
        <v>1</v>
      </c>
      <c r="Y11" s="41">
        <f t="shared" si="2"/>
        <v>0</v>
      </c>
      <c r="Z11" s="1224">
        <f t="shared" si="16"/>
        <v>0</v>
      </c>
      <c r="AA11" s="17">
        <f t="shared" si="3"/>
        <v>0</v>
      </c>
      <c r="AB11" s="17">
        <f t="shared" si="4"/>
        <v>0</v>
      </c>
      <c r="AC11" s="17">
        <f t="shared" si="5"/>
        <v>0</v>
      </c>
      <c r="AD11" s="17">
        <f t="shared" si="6"/>
        <v>0</v>
      </c>
      <c r="AE11" s="17">
        <f t="shared" si="7"/>
        <v>0</v>
      </c>
      <c r="AF11" s="17">
        <f t="shared" si="8"/>
        <v>0</v>
      </c>
      <c r="AG11" s="17">
        <f t="shared" si="9"/>
        <v>0</v>
      </c>
      <c r="AH11" s="13"/>
      <c r="AO11" s="55">
        <v>3</v>
      </c>
      <c r="AP11" s="57">
        <f t="shared" si="11"/>
        <v>0</v>
      </c>
      <c r="AQ11" s="57">
        <f t="shared" si="12"/>
        <v>0</v>
      </c>
      <c r="AR11" s="57">
        <f t="shared" si="0"/>
        <v>0</v>
      </c>
      <c r="AS11" s="57">
        <f t="shared" si="13"/>
        <v>3000</v>
      </c>
    </row>
    <row r="12" spans="1:45" ht="15.75" customHeight="1" x14ac:dyDescent="0.25">
      <c r="A12" s="36">
        <v>4</v>
      </c>
      <c r="B12" s="19">
        <v>13000</v>
      </c>
      <c r="C12" s="19">
        <v>15000</v>
      </c>
      <c r="D12" s="20">
        <f t="shared" si="14"/>
        <v>2000</v>
      </c>
      <c r="E12" s="506" t="s">
        <v>827</v>
      </c>
      <c r="F12" s="545">
        <v>1</v>
      </c>
      <c r="G12" s="1205"/>
      <c r="H12" s="1294"/>
      <c r="I12" s="750"/>
      <c r="J12" s="520"/>
      <c r="K12" s="741"/>
      <c r="L12" s="1294"/>
      <c r="M12" s="750"/>
      <c r="N12" s="1294"/>
      <c r="O12" s="741"/>
      <c r="P12" s="1294"/>
      <c r="Q12" s="750"/>
      <c r="R12" s="1294"/>
      <c r="S12" s="741"/>
      <c r="T12" s="1294"/>
      <c r="U12" s="1298">
        <f t="shared" si="15"/>
        <v>0</v>
      </c>
      <c r="V12" s="357"/>
      <c r="W12" s="265"/>
      <c r="X12" s="121">
        <f t="shared" si="1"/>
        <v>1</v>
      </c>
      <c r="Y12" s="41">
        <f t="shared" si="2"/>
        <v>0</v>
      </c>
      <c r="Z12" s="1224">
        <f t="shared" si="16"/>
        <v>0</v>
      </c>
      <c r="AA12" s="17">
        <f t="shared" si="3"/>
        <v>0</v>
      </c>
      <c r="AB12" s="17">
        <f t="shared" si="4"/>
        <v>0</v>
      </c>
      <c r="AC12" s="17">
        <f t="shared" si="5"/>
        <v>0</v>
      </c>
      <c r="AD12" s="17">
        <f t="shared" si="6"/>
        <v>0</v>
      </c>
      <c r="AE12" s="17">
        <f t="shared" si="7"/>
        <v>0</v>
      </c>
      <c r="AF12" s="17">
        <f t="shared" si="8"/>
        <v>0</v>
      </c>
      <c r="AG12" s="17">
        <f t="shared" si="9"/>
        <v>0</v>
      </c>
      <c r="AH12" s="1370" t="s">
        <v>48</v>
      </c>
      <c r="AI12" s="1369">
        <f>AH9+AI9+AJ9+AK9+AL9+AM9+AN9</f>
        <v>28500</v>
      </c>
      <c r="AO12" s="55">
        <v>4</v>
      </c>
      <c r="AP12" s="57">
        <f t="shared" si="11"/>
        <v>0</v>
      </c>
      <c r="AQ12" s="57">
        <f t="shared" si="12"/>
        <v>0</v>
      </c>
      <c r="AR12" s="57">
        <f t="shared" si="0"/>
        <v>0</v>
      </c>
      <c r="AS12" s="57">
        <f t="shared" si="13"/>
        <v>13000</v>
      </c>
    </row>
    <row r="13" spans="1:45" ht="15.75" customHeight="1" x14ac:dyDescent="0.25">
      <c r="A13" s="36">
        <v>5</v>
      </c>
      <c r="B13" s="19">
        <v>10000</v>
      </c>
      <c r="C13" s="19">
        <v>12000</v>
      </c>
      <c r="D13" s="20">
        <f t="shared" si="14"/>
        <v>2000</v>
      </c>
      <c r="E13" s="506" t="s">
        <v>828</v>
      </c>
      <c r="F13" s="545">
        <v>1</v>
      </c>
      <c r="G13" s="1205"/>
      <c r="H13" s="1294"/>
      <c r="I13" s="750"/>
      <c r="J13" s="520"/>
      <c r="K13" s="741"/>
      <c r="L13" s="1294"/>
      <c r="M13" s="750"/>
      <c r="N13" s="1294"/>
      <c r="O13" s="741"/>
      <c r="P13" s="1294"/>
      <c r="Q13" s="750"/>
      <c r="R13" s="1294"/>
      <c r="S13" s="750"/>
      <c r="T13" s="1294"/>
      <c r="U13" s="1298">
        <f t="shared" si="15"/>
        <v>0</v>
      </c>
      <c r="V13" s="357"/>
      <c r="W13" s="265"/>
      <c r="X13" s="121">
        <f t="shared" si="1"/>
        <v>1</v>
      </c>
      <c r="Y13" s="41">
        <f t="shared" si="2"/>
        <v>0</v>
      </c>
      <c r="Z13" s="1224">
        <f t="shared" si="16"/>
        <v>0</v>
      </c>
      <c r="AA13" s="17">
        <f t="shared" si="3"/>
        <v>0</v>
      </c>
      <c r="AB13" s="17">
        <f t="shared" si="4"/>
        <v>0</v>
      </c>
      <c r="AC13" s="17">
        <f t="shared" si="5"/>
        <v>0</v>
      </c>
      <c r="AD13" s="17">
        <f t="shared" si="6"/>
        <v>0</v>
      </c>
      <c r="AE13" s="17">
        <f t="shared" si="7"/>
        <v>0</v>
      </c>
      <c r="AF13" s="17">
        <f t="shared" si="8"/>
        <v>0</v>
      </c>
      <c r="AG13" s="17">
        <f t="shared" si="9"/>
        <v>0</v>
      </c>
      <c r="AH13" s="1370"/>
      <c r="AI13" s="1369"/>
      <c r="AO13" s="55">
        <v>5</v>
      </c>
      <c r="AP13" s="57">
        <f t="shared" si="11"/>
        <v>0</v>
      </c>
      <c r="AQ13" s="57">
        <f t="shared" si="12"/>
        <v>0</v>
      </c>
      <c r="AR13" s="57">
        <f t="shared" si="0"/>
        <v>0</v>
      </c>
      <c r="AS13" s="57">
        <f t="shared" si="13"/>
        <v>10000</v>
      </c>
    </row>
    <row r="14" spans="1:45" s="3" customFormat="1" ht="15.75" customHeight="1" x14ac:dyDescent="0.25">
      <c r="A14" s="36">
        <v>6</v>
      </c>
      <c r="B14" s="19"/>
      <c r="C14" s="19"/>
      <c r="D14" s="20">
        <f t="shared" si="14"/>
        <v>0</v>
      </c>
      <c r="E14" s="506"/>
      <c r="F14" s="545">
        <v>0</v>
      </c>
      <c r="G14" s="1205"/>
      <c r="H14" s="1294"/>
      <c r="I14" s="750"/>
      <c r="J14" s="520"/>
      <c r="K14" s="741"/>
      <c r="L14" s="1294"/>
      <c r="M14" s="750"/>
      <c r="N14" s="1294"/>
      <c r="O14" s="741"/>
      <c r="P14" s="1294"/>
      <c r="Q14" s="750"/>
      <c r="R14" s="1294"/>
      <c r="S14" s="750"/>
      <c r="T14" s="1294"/>
      <c r="U14" s="1298">
        <f t="shared" si="15"/>
        <v>0</v>
      </c>
      <c r="V14" s="357"/>
      <c r="W14" s="265"/>
      <c r="X14" s="121">
        <f t="shared" si="1"/>
        <v>0</v>
      </c>
      <c r="Y14" s="41">
        <f t="shared" si="2"/>
        <v>0</v>
      </c>
      <c r="Z14" s="1224">
        <f t="shared" si="16"/>
        <v>0</v>
      </c>
      <c r="AA14" s="17">
        <f t="shared" si="3"/>
        <v>0</v>
      </c>
      <c r="AB14" s="17">
        <f t="shared" si="4"/>
        <v>0</v>
      </c>
      <c r="AC14" s="17">
        <f t="shared" si="5"/>
        <v>0</v>
      </c>
      <c r="AD14" s="17">
        <f t="shared" si="6"/>
        <v>0</v>
      </c>
      <c r="AE14" s="17">
        <f t="shared" si="7"/>
        <v>0</v>
      </c>
      <c r="AF14" s="17">
        <f t="shared" si="8"/>
        <v>0</v>
      </c>
      <c r="AG14" s="17">
        <f t="shared" si="9"/>
        <v>0</v>
      </c>
      <c r="AH14" s="13"/>
      <c r="AI14"/>
      <c r="AJ14"/>
      <c r="AO14" s="55">
        <v>6</v>
      </c>
      <c r="AP14" s="57">
        <f t="shared" si="11"/>
        <v>0</v>
      </c>
      <c r="AQ14" s="57">
        <f t="shared" si="12"/>
        <v>0</v>
      </c>
      <c r="AR14" s="57">
        <f t="shared" si="0"/>
        <v>0</v>
      </c>
      <c r="AS14" s="57">
        <f t="shared" si="13"/>
        <v>0</v>
      </c>
    </row>
    <row r="15" spans="1:45" ht="15.75" customHeight="1" x14ac:dyDescent="0.25">
      <c r="A15" s="36">
        <v>7</v>
      </c>
      <c r="B15" s="19">
        <v>10000</v>
      </c>
      <c r="C15" s="19">
        <v>12000</v>
      </c>
      <c r="D15" s="20">
        <f t="shared" si="14"/>
        <v>2000</v>
      </c>
      <c r="E15" s="506" t="s">
        <v>830</v>
      </c>
      <c r="F15" s="545">
        <v>1</v>
      </c>
      <c r="G15" s="1205"/>
      <c r="H15" s="1294"/>
      <c r="I15" s="750"/>
      <c r="J15" s="520"/>
      <c r="K15" s="741"/>
      <c r="L15" s="1294"/>
      <c r="M15" s="750"/>
      <c r="N15" s="1294"/>
      <c r="O15" s="741"/>
      <c r="P15" s="1294"/>
      <c r="Q15" s="750"/>
      <c r="R15" s="1294"/>
      <c r="S15" s="750"/>
      <c r="T15" s="1294"/>
      <c r="U15" s="1298">
        <f t="shared" si="15"/>
        <v>0</v>
      </c>
      <c r="V15" s="357"/>
      <c r="W15" s="265"/>
      <c r="X15" s="121">
        <f t="shared" si="1"/>
        <v>1</v>
      </c>
      <c r="Y15" s="41">
        <f t="shared" si="2"/>
        <v>0</v>
      </c>
      <c r="Z15" s="1224">
        <f t="shared" si="16"/>
        <v>0</v>
      </c>
      <c r="AA15" s="17">
        <f t="shared" si="3"/>
        <v>0</v>
      </c>
      <c r="AB15" s="17">
        <f t="shared" si="4"/>
        <v>0</v>
      </c>
      <c r="AC15" s="17">
        <f t="shared" si="5"/>
        <v>0</v>
      </c>
      <c r="AD15" s="17">
        <f t="shared" si="6"/>
        <v>0</v>
      </c>
      <c r="AE15" s="17">
        <f t="shared" si="7"/>
        <v>0</v>
      </c>
      <c r="AF15" s="17">
        <f t="shared" si="8"/>
        <v>0</v>
      </c>
      <c r="AG15" s="17">
        <f t="shared" si="9"/>
        <v>0</v>
      </c>
      <c r="AH15" s="13"/>
      <c r="AO15" s="55">
        <v>7</v>
      </c>
      <c r="AP15" s="57">
        <f t="shared" si="11"/>
        <v>0</v>
      </c>
      <c r="AQ15" s="57">
        <f t="shared" si="12"/>
        <v>0</v>
      </c>
      <c r="AR15" s="57">
        <f t="shared" si="0"/>
        <v>0</v>
      </c>
      <c r="AS15" s="57">
        <f t="shared" si="13"/>
        <v>10000</v>
      </c>
    </row>
    <row r="16" spans="1:45" ht="15.75" customHeight="1" x14ac:dyDescent="0.25">
      <c r="A16" s="36">
        <v>8</v>
      </c>
      <c r="B16" s="19">
        <v>4000</v>
      </c>
      <c r="C16" s="19">
        <v>5000</v>
      </c>
      <c r="D16" s="20">
        <f t="shared" si="14"/>
        <v>1000</v>
      </c>
      <c r="E16" s="506" t="s">
        <v>886</v>
      </c>
      <c r="F16" s="545">
        <v>0</v>
      </c>
      <c r="G16" s="1205"/>
      <c r="H16" s="1294"/>
      <c r="I16" s="750"/>
      <c r="J16" s="520"/>
      <c r="K16" s="741"/>
      <c r="L16" s="1294"/>
      <c r="M16" s="750"/>
      <c r="N16" s="1294"/>
      <c r="O16" s="741"/>
      <c r="P16" s="1294"/>
      <c r="Q16" s="750"/>
      <c r="R16" s="1294"/>
      <c r="S16" s="750"/>
      <c r="T16" s="1294"/>
      <c r="U16" s="1298">
        <f t="shared" si="15"/>
        <v>0</v>
      </c>
      <c r="V16" s="357"/>
      <c r="W16" s="265"/>
      <c r="X16" s="121">
        <f t="shared" si="1"/>
        <v>0</v>
      </c>
      <c r="Y16" s="41">
        <f t="shared" si="2"/>
        <v>0</v>
      </c>
      <c r="Z16" s="1224">
        <f t="shared" si="16"/>
        <v>0</v>
      </c>
      <c r="AA16" s="17">
        <f t="shared" si="3"/>
        <v>0</v>
      </c>
      <c r="AB16" s="17">
        <f t="shared" si="4"/>
        <v>0</v>
      </c>
      <c r="AC16" s="17">
        <f t="shared" si="5"/>
        <v>0</v>
      </c>
      <c r="AD16" s="17">
        <f t="shared" si="6"/>
        <v>0</v>
      </c>
      <c r="AE16" s="17">
        <f t="shared" si="7"/>
        <v>0</v>
      </c>
      <c r="AF16" s="17">
        <f t="shared" si="8"/>
        <v>0</v>
      </c>
      <c r="AG16" s="17">
        <f t="shared" si="9"/>
        <v>0</v>
      </c>
      <c r="AO16" s="55">
        <v>9</v>
      </c>
      <c r="AP16" s="57">
        <f t="shared" si="11"/>
        <v>0</v>
      </c>
      <c r="AQ16" s="57">
        <f t="shared" si="12"/>
        <v>0</v>
      </c>
      <c r="AR16" s="57">
        <f t="shared" si="0"/>
        <v>0</v>
      </c>
      <c r="AS16" s="57">
        <f t="shared" si="13"/>
        <v>0</v>
      </c>
    </row>
    <row r="17" spans="1:45" ht="15.75" customHeight="1" x14ac:dyDescent="0.25">
      <c r="A17" s="36">
        <v>9</v>
      </c>
      <c r="B17" s="19">
        <v>6000</v>
      </c>
      <c r="C17" s="19">
        <v>8000</v>
      </c>
      <c r="D17" s="20">
        <f t="shared" si="14"/>
        <v>2000</v>
      </c>
      <c r="E17" s="506" t="s">
        <v>815</v>
      </c>
      <c r="F17" s="545">
        <v>8</v>
      </c>
      <c r="G17" s="1205"/>
      <c r="H17" s="1294"/>
      <c r="I17" s="750"/>
      <c r="J17" s="520"/>
      <c r="K17" s="741"/>
      <c r="L17" s="1294"/>
      <c r="M17" s="750"/>
      <c r="N17" s="1294"/>
      <c r="O17" s="741"/>
      <c r="P17" s="1294"/>
      <c r="Q17" s="750"/>
      <c r="R17" s="1294"/>
      <c r="S17" s="750"/>
      <c r="T17" s="1294"/>
      <c r="U17" s="1298">
        <f t="shared" si="15"/>
        <v>0</v>
      </c>
      <c r="V17" s="357"/>
      <c r="W17" s="265"/>
      <c r="X17" s="121">
        <f t="shared" si="1"/>
        <v>8</v>
      </c>
      <c r="Y17" s="41">
        <f t="shared" si="2"/>
        <v>0</v>
      </c>
      <c r="Z17" s="1224">
        <f t="shared" si="16"/>
        <v>0</v>
      </c>
      <c r="AA17" s="17">
        <f t="shared" si="3"/>
        <v>0</v>
      </c>
      <c r="AB17" s="17">
        <f t="shared" si="4"/>
        <v>0</v>
      </c>
      <c r="AC17" s="17">
        <f t="shared" si="5"/>
        <v>0</v>
      </c>
      <c r="AD17" s="17">
        <f t="shared" si="6"/>
        <v>0</v>
      </c>
      <c r="AE17" s="17">
        <f t="shared" si="7"/>
        <v>0</v>
      </c>
      <c r="AF17" s="17">
        <f t="shared" si="8"/>
        <v>0</v>
      </c>
      <c r="AG17" s="17">
        <f t="shared" si="9"/>
        <v>0</v>
      </c>
      <c r="AO17" s="55">
        <v>10</v>
      </c>
      <c r="AP17" s="57">
        <f t="shared" si="11"/>
        <v>0</v>
      </c>
      <c r="AQ17" s="57">
        <f t="shared" si="12"/>
        <v>0</v>
      </c>
      <c r="AR17" s="57">
        <f t="shared" si="0"/>
        <v>0</v>
      </c>
      <c r="AS17" s="57">
        <f t="shared" si="13"/>
        <v>48000</v>
      </c>
    </row>
    <row r="18" spans="1:45" ht="15.75" customHeight="1" x14ac:dyDescent="0.25">
      <c r="A18" s="36">
        <v>10</v>
      </c>
      <c r="B18" s="19">
        <v>4000</v>
      </c>
      <c r="C18" s="19">
        <v>5000</v>
      </c>
      <c r="D18" s="20">
        <f t="shared" si="14"/>
        <v>1000</v>
      </c>
      <c r="E18" s="506" t="s">
        <v>816</v>
      </c>
      <c r="F18" s="545">
        <v>9</v>
      </c>
      <c r="G18" s="1205"/>
      <c r="H18" s="1294"/>
      <c r="I18" s="750"/>
      <c r="J18" s="520"/>
      <c r="K18" s="741"/>
      <c r="L18" s="1294"/>
      <c r="M18" s="750"/>
      <c r="N18" s="1294"/>
      <c r="O18" s="741"/>
      <c r="P18" s="1294"/>
      <c r="Q18" s="750"/>
      <c r="R18" s="1294"/>
      <c r="S18" s="750"/>
      <c r="T18" s="1294"/>
      <c r="U18" s="1298">
        <f t="shared" si="15"/>
        <v>0</v>
      </c>
      <c r="V18" s="357"/>
      <c r="W18" s="265"/>
      <c r="X18" s="121">
        <f t="shared" si="1"/>
        <v>9</v>
      </c>
      <c r="Y18" s="41">
        <f t="shared" si="2"/>
        <v>0</v>
      </c>
      <c r="Z18" s="1224">
        <f t="shared" si="16"/>
        <v>0</v>
      </c>
      <c r="AA18" s="17">
        <f t="shared" si="3"/>
        <v>0</v>
      </c>
      <c r="AB18" s="17">
        <f t="shared" si="4"/>
        <v>0</v>
      </c>
      <c r="AC18" s="17">
        <f t="shared" si="5"/>
        <v>0</v>
      </c>
      <c r="AD18" s="17">
        <f t="shared" si="6"/>
        <v>0</v>
      </c>
      <c r="AE18" s="17">
        <f t="shared" si="7"/>
        <v>0</v>
      </c>
      <c r="AF18" s="17">
        <f t="shared" si="8"/>
        <v>0</v>
      </c>
      <c r="AG18" s="17">
        <f t="shared" si="9"/>
        <v>0</v>
      </c>
      <c r="AO18" s="55">
        <v>11</v>
      </c>
      <c r="AP18" s="57">
        <f t="shared" si="11"/>
        <v>0</v>
      </c>
      <c r="AQ18" s="57">
        <f t="shared" si="12"/>
        <v>0</v>
      </c>
      <c r="AR18" s="57">
        <f t="shared" si="0"/>
        <v>0</v>
      </c>
      <c r="AS18" s="57">
        <f t="shared" si="13"/>
        <v>36000</v>
      </c>
    </row>
    <row r="19" spans="1:45" ht="15.75" customHeight="1" x14ac:dyDescent="0.25">
      <c r="A19" s="36">
        <v>11</v>
      </c>
      <c r="B19" s="19">
        <v>3000</v>
      </c>
      <c r="C19" s="19">
        <v>3500</v>
      </c>
      <c r="D19" s="20">
        <f t="shared" si="14"/>
        <v>500</v>
      </c>
      <c r="E19" s="506" t="s">
        <v>928</v>
      </c>
      <c r="F19" s="545">
        <v>6</v>
      </c>
      <c r="G19" s="1205"/>
      <c r="H19" s="1294"/>
      <c r="I19" s="750"/>
      <c r="J19" s="596"/>
      <c r="K19" s="741"/>
      <c r="L19" s="1294"/>
      <c r="M19" s="750"/>
      <c r="N19" s="1294"/>
      <c r="O19" s="741"/>
      <c r="P19" s="1294"/>
      <c r="Q19" s="750"/>
      <c r="R19" s="514"/>
      <c r="S19" s="750"/>
      <c r="T19" s="1294"/>
      <c r="U19" s="1298">
        <f t="shared" si="15"/>
        <v>0</v>
      </c>
      <c r="V19" s="357"/>
      <c r="W19" s="265"/>
      <c r="X19" s="121">
        <f t="shared" si="1"/>
        <v>6</v>
      </c>
      <c r="Y19" s="41">
        <f t="shared" si="2"/>
        <v>0</v>
      </c>
      <c r="Z19" s="1224">
        <f t="shared" si="16"/>
        <v>0</v>
      </c>
      <c r="AA19" s="17">
        <f t="shared" si="3"/>
        <v>0</v>
      </c>
      <c r="AB19" s="17">
        <f t="shared" si="4"/>
        <v>0</v>
      </c>
      <c r="AC19" s="17">
        <f t="shared" si="5"/>
        <v>0</v>
      </c>
      <c r="AD19" s="17">
        <f t="shared" si="6"/>
        <v>0</v>
      </c>
      <c r="AE19" s="17">
        <f t="shared" si="7"/>
        <v>0</v>
      </c>
      <c r="AF19" s="17">
        <f t="shared" si="8"/>
        <v>0</v>
      </c>
      <c r="AG19" s="17">
        <f t="shared" si="9"/>
        <v>0</v>
      </c>
      <c r="AO19" s="55">
        <v>12</v>
      </c>
      <c r="AP19" s="57">
        <f t="shared" si="11"/>
        <v>0</v>
      </c>
      <c r="AQ19" s="57">
        <f t="shared" si="12"/>
        <v>0</v>
      </c>
      <c r="AR19" s="57">
        <f t="shared" si="0"/>
        <v>0</v>
      </c>
      <c r="AS19" s="57">
        <f t="shared" si="13"/>
        <v>18000</v>
      </c>
    </row>
    <row r="20" spans="1:45" ht="15.75" customHeight="1" x14ac:dyDescent="0.25">
      <c r="A20" s="36">
        <v>12</v>
      </c>
      <c r="B20" s="19">
        <v>2000</v>
      </c>
      <c r="C20" s="19">
        <v>2500</v>
      </c>
      <c r="D20" s="20">
        <f t="shared" si="14"/>
        <v>500</v>
      </c>
      <c r="E20" s="506" t="s">
        <v>754</v>
      </c>
      <c r="F20" s="545">
        <v>2</v>
      </c>
      <c r="G20" s="1205"/>
      <c r="H20" s="1294"/>
      <c r="I20" s="750"/>
      <c r="J20" s="520"/>
      <c r="K20" s="741"/>
      <c r="L20" s="1294"/>
      <c r="M20" s="750"/>
      <c r="N20" s="1294"/>
      <c r="O20" s="741"/>
      <c r="P20" s="1294"/>
      <c r="Q20" s="750"/>
      <c r="R20" s="1294"/>
      <c r="S20" s="750"/>
      <c r="T20" s="1294"/>
      <c r="U20" s="1298">
        <f t="shared" si="15"/>
        <v>0</v>
      </c>
      <c r="V20" s="357"/>
      <c r="W20" s="265"/>
      <c r="X20" s="121">
        <f t="shared" si="1"/>
        <v>2</v>
      </c>
      <c r="Y20" s="41">
        <f t="shared" si="2"/>
        <v>0</v>
      </c>
      <c r="Z20" s="1224">
        <f t="shared" si="16"/>
        <v>0</v>
      </c>
      <c r="AA20" s="17">
        <f t="shared" si="3"/>
        <v>0</v>
      </c>
      <c r="AB20" s="17">
        <f t="shared" si="4"/>
        <v>0</v>
      </c>
      <c r="AC20" s="17">
        <f t="shared" si="5"/>
        <v>0</v>
      </c>
      <c r="AD20" s="17">
        <f t="shared" si="6"/>
        <v>0</v>
      </c>
      <c r="AE20" s="17">
        <f t="shared" si="7"/>
        <v>0</v>
      </c>
      <c r="AF20" s="17">
        <f t="shared" si="8"/>
        <v>0</v>
      </c>
      <c r="AG20" s="17">
        <f t="shared" si="9"/>
        <v>0</v>
      </c>
      <c r="AO20" s="55">
        <v>13</v>
      </c>
      <c r="AP20" s="57">
        <f t="shared" si="11"/>
        <v>0</v>
      </c>
      <c r="AQ20" s="57">
        <f t="shared" si="12"/>
        <v>0</v>
      </c>
      <c r="AR20" s="57">
        <f t="shared" si="0"/>
        <v>0</v>
      </c>
      <c r="AS20" s="57">
        <f t="shared" si="13"/>
        <v>4000</v>
      </c>
    </row>
    <row r="21" spans="1:45" ht="15.75" customHeight="1" x14ac:dyDescent="0.25">
      <c r="A21" s="36">
        <v>13</v>
      </c>
      <c r="B21" s="19">
        <v>1200</v>
      </c>
      <c r="C21" s="19">
        <v>1500</v>
      </c>
      <c r="D21" s="20">
        <f t="shared" si="14"/>
        <v>300</v>
      </c>
      <c r="E21" s="506" t="s">
        <v>625</v>
      </c>
      <c r="F21" s="545">
        <v>6</v>
      </c>
      <c r="G21" s="1205"/>
      <c r="H21" s="1294"/>
      <c r="I21" s="750"/>
      <c r="J21" s="520"/>
      <c r="K21" s="741"/>
      <c r="L21" s="1294"/>
      <c r="M21" s="750"/>
      <c r="N21" s="1294"/>
      <c r="O21" s="741"/>
      <c r="P21" s="1294"/>
      <c r="Q21" s="750"/>
      <c r="R21" s="1294"/>
      <c r="S21" s="750"/>
      <c r="T21" s="1294"/>
      <c r="U21" s="1298">
        <f t="shared" si="15"/>
        <v>0</v>
      </c>
      <c r="V21" s="357"/>
      <c r="W21" s="265"/>
      <c r="X21" s="121">
        <f t="shared" si="1"/>
        <v>6</v>
      </c>
      <c r="Y21" s="41">
        <f t="shared" si="2"/>
        <v>0</v>
      </c>
      <c r="Z21" s="1224">
        <f t="shared" si="16"/>
        <v>0</v>
      </c>
      <c r="AA21" s="17">
        <f t="shared" si="3"/>
        <v>0</v>
      </c>
      <c r="AB21" s="17">
        <f t="shared" si="4"/>
        <v>0</v>
      </c>
      <c r="AC21" s="17">
        <f t="shared" si="5"/>
        <v>0</v>
      </c>
      <c r="AD21" s="17">
        <f t="shared" si="6"/>
        <v>0</v>
      </c>
      <c r="AE21" s="17">
        <f t="shared" si="7"/>
        <v>0</v>
      </c>
      <c r="AF21" s="17">
        <f t="shared" si="8"/>
        <v>0</v>
      </c>
      <c r="AG21" s="17">
        <f t="shared" si="9"/>
        <v>0</v>
      </c>
      <c r="AO21" s="55">
        <v>14</v>
      </c>
      <c r="AP21" s="57">
        <f t="shared" si="11"/>
        <v>0</v>
      </c>
      <c r="AQ21" s="57">
        <f t="shared" si="12"/>
        <v>0</v>
      </c>
      <c r="AR21" s="57">
        <f t="shared" si="0"/>
        <v>0</v>
      </c>
      <c r="AS21" s="57">
        <f t="shared" si="13"/>
        <v>7200</v>
      </c>
    </row>
    <row r="22" spans="1:45" ht="15.75" customHeight="1" x14ac:dyDescent="0.25">
      <c r="A22" s="36">
        <v>14</v>
      </c>
      <c r="B22" s="7"/>
      <c r="C22" s="7"/>
      <c r="D22" s="20">
        <f t="shared" si="14"/>
        <v>0</v>
      </c>
      <c r="E22" s="579"/>
      <c r="F22" s="545">
        <v>0</v>
      </c>
      <c r="G22" s="1205"/>
      <c r="H22" s="1294"/>
      <c r="I22" s="750"/>
      <c r="J22" s="520"/>
      <c r="K22" s="741"/>
      <c r="L22" s="1294"/>
      <c r="M22" s="750"/>
      <c r="N22" s="1294"/>
      <c r="O22" s="741"/>
      <c r="P22" s="1314"/>
      <c r="Q22" s="750"/>
      <c r="R22" s="1294"/>
      <c r="S22" s="750"/>
      <c r="T22" s="1294"/>
      <c r="U22" s="1298">
        <f t="shared" si="15"/>
        <v>0</v>
      </c>
      <c r="V22" s="357"/>
      <c r="W22" s="265"/>
      <c r="X22" s="121">
        <f t="shared" si="1"/>
        <v>0</v>
      </c>
      <c r="Y22" s="41">
        <f t="shared" si="2"/>
        <v>0</v>
      </c>
      <c r="Z22" s="1224">
        <f t="shared" si="16"/>
        <v>0</v>
      </c>
      <c r="AA22" s="17">
        <f t="shared" si="3"/>
        <v>0</v>
      </c>
      <c r="AB22" s="17">
        <f t="shared" si="4"/>
        <v>0</v>
      </c>
      <c r="AC22" s="17">
        <f t="shared" si="5"/>
        <v>0</v>
      </c>
      <c r="AD22" s="17">
        <f t="shared" si="6"/>
        <v>0</v>
      </c>
      <c r="AE22" s="17">
        <f t="shared" si="7"/>
        <v>0</v>
      </c>
      <c r="AF22" s="17">
        <f t="shared" si="8"/>
        <v>0</v>
      </c>
      <c r="AG22" s="17">
        <f t="shared" si="9"/>
        <v>0</v>
      </c>
      <c r="AO22" s="55">
        <v>15</v>
      </c>
      <c r="AP22" s="57">
        <f t="shared" si="11"/>
        <v>0</v>
      </c>
      <c r="AQ22" s="57">
        <f t="shared" si="12"/>
        <v>0</v>
      </c>
      <c r="AR22" s="57">
        <f t="shared" si="0"/>
        <v>0</v>
      </c>
      <c r="AS22" s="57">
        <f t="shared" si="13"/>
        <v>0</v>
      </c>
    </row>
    <row r="23" spans="1:45" ht="15.75" customHeight="1" x14ac:dyDescent="0.25">
      <c r="A23" s="36">
        <v>15</v>
      </c>
      <c r="B23" s="19"/>
      <c r="C23" s="19"/>
      <c r="D23" s="20">
        <f t="shared" si="14"/>
        <v>0</v>
      </c>
      <c r="E23" s="506"/>
      <c r="F23" s="545">
        <v>0</v>
      </c>
      <c r="G23" s="1205"/>
      <c r="H23" s="1294"/>
      <c r="I23" s="750"/>
      <c r="J23" s="520"/>
      <c r="K23" s="741"/>
      <c r="L23" s="1294"/>
      <c r="M23" s="750"/>
      <c r="N23" s="1294"/>
      <c r="O23" s="741"/>
      <c r="P23" s="1314"/>
      <c r="Q23" s="750"/>
      <c r="R23" s="1294"/>
      <c r="S23" s="750"/>
      <c r="T23" s="1294"/>
      <c r="U23" s="1298">
        <f t="shared" si="15"/>
        <v>0</v>
      </c>
      <c r="V23" s="357"/>
      <c r="W23" s="265"/>
      <c r="X23" s="121">
        <f t="shared" si="1"/>
        <v>0</v>
      </c>
      <c r="Y23" s="41">
        <f t="shared" si="2"/>
        <v>0</v>
      </c>
      <c r="Z23" s="1224">
        <f t="shared" si="16"/>
        <v>0</v>
      </c>
      <c r="AA23" s="17">
        <f t="shared" si="3"/>
        <v>0</v>
      </c>
      <c r="AB23" s="17">
        <f t="shared" si="4"/>
        <v>0</v>
      </c>
      <c r="AC23" s="17">
        <f t="shared" si="5"/>
        <v>0</v>
      </c>
      <c r="AD23" s="17">
        <f t="shared" si="6"/>
        <v>0</v>
      </c>
      <c r="AE23" s="17">
        <f t="shared" si="7"/>
        <v>0</v>
      </c>
      <c r="AF23" s="17">
        <f t="shared" si="8"/>
        <v>0</v>
      </c>
      <c r="AG23" s="17">
        <f t="shared" si="9"/>
        <v>0</v>
      </c>
      <c r="AO23" s="55">
        <v>16</v>
      </c>
      <c r="AP23" s="57">
        <f t="shared" si="11"/>
        <v>0</v>
      </c>
      <c r="AQ23" s="57">
        <f t="shared" si="12"/>
        <v>0</v>
      </c>
      <c r="AR23" s="57">
        <f t="shared" si="0"/>
        <v>0</v>
      </c>
      <c r="AS23" s="57">
        <f t="shared" si="13"/>
        <v>0</v>
      </c>
    </row>
    <row r="24" spans="1:45" ht="15.75" customHeight="1" x14ac:dyDescent="0.25">
      <c r="A24" s="36">
        <v>16</v>
      </c>
      <c r="B24" s="19">
        <v>2000</v>
      </c>
      <c r="C24" s="19">
        <v>2500</v>
      </c>
      <c r="D24" s="20">
        <f t="shared" si="14"/>
        <v>500</v>
      </c>
      <c r="E24" s="506" t="s">
        <v>482</v>
      </c>
      <c r="F24" s="545">
        <v>20</v>
      </c>
      <c r="G24" s="1205"/>
      <c r="H24" s="1294"/>
      <c r="I24" s="750"/>
      <c r="J24" s="520"/>
      <c r="K24" s="741"/>
      <c r="L24" s="1294"/>
      <c r="M24" s="750"/>
      <c r="N24" s="1294">
        <v>1</v>
      </c>
      <c r="O24" s="741"/>
      <c r="P24" s="1314"/>
      <c r="Q24" s="750"/>
      <c r="R24" s="1294"/>
      <c r="S24" s="750"/>
      <c r="T24" s="1294"/>
      <c r="U24" s="1298">
        <f t="shared" si="15"/>
        <v>1</v>
      </c>
      <c r="V24" s="357"/>
      <c r="W24" s="265"/>
      <c r="X24" s="121">
        <f t="shared" si="1"/>
        <v>19</v>
      </c>
      <c r="Y24" s="41">
        <f t="shared" si="2"/>
        <v>0</v>
      </c>
      <c r="Z24" s="1224">
        <f t="shared" si="16"/>
        <v>0</v>
      </c>
      <c r="AA24" s="17">
        <f t="shared" si="3"/>
        <v>0</v>
      </c>
      <c r="AB24" s="17">
        <f t="shared" si="4"/>
        <v>0</v>
      </c>
      <c r="AC24" s="17">
        <f t="shared" si="5"/>
        <v>0</v>
      </c>
      <c r="AD24" s="17">
        <f t="shared" si="6"/>
        <v>2500</v>
      </c>
      <c r="AE24" s="17">
        <f t="shared" si="7"/>
        <v>0</v>
      </c>
      <c r="AF24" s="17">
        <f t="shared" si="8"/>
        <v>0</v>
      </c>
      <c r="AG24" s="17">
        <f t="shared" si="9"/>
        <v>0</v>
      </c>
      <c r="AO24" s="55">
        <v>17</v>
      </c>
      <c r="AP24" s="57">
        <f t="shared" si="11"/>
        <v>2000</v>
      </c>
      <c r="AQ24" s="57">
        <f t="shared" si="12"/>
        <v>2500</v>
      </c>
      <c r="AR24" s="57">
        <f t="shared" si="0"/>
        <v>500</v>
      </c>
      <c r="AS24" s="57">
        <f t="shared" si="13"/>
        <v>38000</v>
      </c>
    </row>
    <row r="25" spans="1:45" ht="15.75" customHeight="1" x14ac:dyDescent="0.25">
      <c r="A25" s="36">
        <v>17</v>
      </c>
      <c r="B25" s="19">
        <v>350</v>
      </c>
      <c r="C25" s="19">
        <v>500</v>
      </c>
      <c r="D25" s="20">
        <f t="shared" si="14"/>
        <v>150</v>
      </c>
      <c r="E25" s="506" t="s">
        <v>922</v>
      </c>
      <c r="F25" s="545">
        <v>13</v>
      </c>
      <c r="G25" s="1205"/>
      <c r="H25" s="1294"/>
      <c r="I25" s="750"/>
      <c r="J25" s="520"/>
      <c r="K25" s="741"/>
      <c r="L25" s="1294">
        <v>2</v>
      </c>
      <c r="M25" s="750"/>
      <c r="N25" s="1294"/>
      <c r="O25" s="741"/>
      <c r="P25" s="1314"/>
      <c r="Q25" s="750"/>
      <c r="R25" s="520"/>
      <c r="S25" s="750"/>
      <c r="T25" s="1294"/>
      <c r="U25" s="1298">
        <f t="shared" si="15"/>
        <v>2</v>
      </c>
      <c r="V25" s="357"/>
      <c r="W25" s="265"/>
      <c r="X25" s="121">
        <f t="shared" si="1"/>
        <v>11</v>
      </c>
      <c r="Y25" s="41">
        <f t="shared" si="2"/>
        <v>0</v>
      </c>
      <c r="Z25" s="1224">
        <f t="shared" si="16"/>
        <v>0</v>
      </c>
      <c r="AA25" s="17">
        <f t="shared" si="3"/>
        <v>0</v>
      </c>
      <c r="AB25" s="17">
        <f t="shared" si="4"/>
        <v>0</v>
      </c>
      <c r="AC25" s="17">
        <f t="shared" si="5"/>
        <v>1000</v>
      </c>
      <c r="AD25" s="17">
        <f t="shared" si="6"/>
        <v>0</v>
      </c>
      <c r="AE25" s="17">
        <f t="shared" si="7"/>
        <v>0</v>
      </c>
      <c r="AF25" s="17">
        <f t="shared" si="8"/>
        <v>0</v>
      </c>
      <c r="AG25" s="17">
        <f t="shared" si="9"/>
        <v>0</v>
      </c>
      <c r="AO25" s="55">
        <v>18</v>
      </c>
      <c r="AP25" s="57">
        <f t="shared" si="11"/>
        <v>700</v>
      </c>
      <c r="AQ25" s="57">
        <f t="shared" si="12"/>
        <v>1000</v>
      </c>
      <c r="AR25" s="57">
        <f t="shared" si="0"/>
        <v>300</v>
      </c>
      <c r="AS25" s="57">
        <f t="shared" si="13"/>
        <v>3850</v>
      </c>
    </row>
    <row r="26" spans="1:45" ht="15.75" customHeight="1" x14ac:dyDescent="0.25">
      <c r="A26" s="36">
        <v>18</v>
      </c>
      <c r="B26" s="19">
        <v>400</v>
      </c>
      <c r="C26" s="19">
        <v>800</v>
      </c>
      <c r="D26" s="20">
        <f t="shared" si="14"/>
        <v>400</v>
      </c>
      <c r="E26" s="506" t="s">
        <v>887</v>
      </c>
      <c r="F26" s="545">
        <v>10</v>
      </c>
      <c r="G26" s="1205"/>
      <c r="H26" s="1294"/>
      <c r="I26" s="750"/>
      <c r="J26" s="520"/>
      <c r="K26" s="741"/>
      <c r="L26" s="1294"/>
      <c r="M26" s="750"/>
      <c r="N26" s="1294"/>
      <c r="O26" s="741"/>
      <c r="P26" s="1314"/>
      <c r="Q26" s="750"/>
      <c r="R26" s="1294"/>
      <c r="S26" s="750"/>
      <c r="T26" s="1294"/>
      <c r="U26" s="1298">
        <f t="shared" si="15"/>
        <v>0</v>
      </c>
      <c r="V26" s="357"/>
      <c r="W26" s="265"/>
      <c r="X26" s="121">
        <f t="shared" si="1"/>
        <v>10</v>
      </c>
      <c r="Y26" s="41">
        <f t="shared" si="2"/>
        <v>0</v>
      </c>
      <c r="Z26" s="1224">
        <f t="shared" si="16"/>
        <v>0</v>
      </c>
      <c r="AA26" s="17">
        <f t="shared" si="3"/>
        <v>0</v>
      </c>
      <c r="AB26" s="17">
        <f t="shared" si="4"/>
        <v>0</v>
      </c>
      <c r="AC26" s="17">
        <f t="shared" si="5"/>
        <v>0</v>
      </c>
      <c r="AD26" s="17">
        <f t="shared" si="6"/>
        <v>0</v>
      </c>
      <c r="AE26" s="17">
        <f t="shared" si="7"/>
        <v>0</v>
      </c>
      <c r="AF26" s="17">
        <f t="shared" si="8"/>
        <v>0</v>
      </c>
      <c r="AG26" s="17">
        <f t="shared" si="9"/>
        <v>0</v>
      </c>
      <c r="AO26" s="55">
        <v>19</v>
      </c>
      <c r="AP26" s="57">
        <f t="shared" si="11"/>
        <v>0</v>
      </c>
      <c r="AQ26" s="57">
        <f t="shared" si="12"/>
        <v>0</v>
      </c>
      <c r="AR26" s="57">
        <f t="shared" si="0"/>
        <v>0</v>
      </c>
      <c r="AS26" s="57">
        <f t="shared" si="13"/>
        <v>4000</v>
      </c>
    </row>
    <row r="27" spans="1:45" ht="15.75" customHeight="1" x14ac:dyDescent="0.25">
      <c r="A27" s="36">
        <v>19</v>
      </c>
      <c r="B27" s="19">
        <v>1500</v>
      </c>
      <c r="C27" s="19">
        <v>2000</v>
      </c>
      <c r="D27" s="20">
        <f t="shared" si="14"/>
        <v>500</v>
      </c>
      <c r="E27" s="506" t="s">
        <v>751</v>
      </c>
      <c r="F27" s="545">
        <v>5</v>
      </c>
      <c r="G27" s="1205"/>
      <c r="H27" s="1294"/>
      <c r="I27" s="750"/>
      <c r="J27" s="520"/>
      <c r="K27" s="741"/>
      <c r="L27" s="1294"/>
      <c r="M27" s="750"/>
      <c r="N27" s="520"/>
      <c r="O27" s="741"/>
      <c r="P27" s="1294"/>
      <c r="Q27" s="750"/>
      <c r="R27" s="1294"/>
      <c r="S27" s="750"/>
      <c r="T27" s="1294"/>
      <c r="U27" s="1298">
        <f t="shared" si="15"/>
        <v>0</v>
      </c>
      <c r="V27" s="357"/>
      <c r="W27" s="265"/>
      <c r="X27" s="121">
        <f t="shared" si="1"/>
        <v>5</v>
      </c>
      <c r="Y27" s="41">
        <f t="shared" si="2"/>
        <v>0</v>
      </c>
      <c r="Z27" s="1224">
        <f t="shared" si="16"/>
        <v>0</v>
      </c>
      <c r="AA27" s="17">
        <f t="shared" si="3"/>
        <v>0</v>
      </c>
      <c r="AB27" s="17">
        <f t="shared" si="4"/>
        <v>0</v>
      </c>
      <c r="AC27" s="17">
        <f t="shared" si="5"/>
        <v>0</v>
      </c>
      <c r="AD27" s="17">
        <f t="shared" si="6"/>
        <v>0</v>
      </c>
      <c r="AE27" s="17">
        <f t="shared" si="7"/>
        <v>0</v>
      </c>
      <c r="AF27" s="17">
        <f t="shared" si="8"/>
        <v>0</v>
      </c>
      <c r="AG27" s="17">
        <f t="shared" si="9"/>
        <v>0</v>
      </c>
      <c r="AO27" s="55">
        <v>20</v>
      </c>
      <c r="AP27" s="57">
        <f t="shared" si="11"/>
        <v>0</v>
      </c>
      <c r="AQ27" s="57">
        <f t="shared" si="12"/>
        <v>0</v>
      </c>
      <c r="AR27" s="57">
        <f t="shared" si="0"/>
        <v>0</v>
      </c>
      <c r="AS27" s="57">
        <f t="shared" si="13"/>
        <v>7500</v>
      </c>
    </row>
    <row r="28" spans="1:45" ht="15.75" customHeight="1" x14ac:dyDescent="0.25">
      <c r="A28" s="36">
        <v>20</v>
      </c>
      <c r="B28" s="19">
        <v>1400</v>
      </c>
      <c r="C28" s="19">
        <v>2000</v>
      </c>
      <c r="D28" s="20">
        <f t="shared" si="14"/>
        <v>600</v>
      </c>
      <c r="E28" s="506" t="s">
        <v>751</v>
      </c>
      <c r="F28" s="545">
        <v>4</v>
      </c>
      <c r="G28" s="1205"/>
      <c r="H28" s="1294"/>
      <c r="I28" s="750"/>
      <c r="J28" s="520"/>
      <c r="K28" s="741"/>
      <c r="L28" s="1294"/>
      <c r="M28" s="750"/>
      <c r="N28" s="1294"/>
      <c r="O28" s="741"/>
      <c r="P28" s="1294"/>
      <c r="Q28" s="750"/>
      <c r="R28" s="1294"/>
      <c r="S28" s="750"/>
      <c r="T28" s="1294"/>
      <c r="U28" s="1298">
        <f t="shared" si="15"/>
        <v>0</v>
      </c>
      <c r="V28" s="357"/>
      <c r="W28" s="265"/>
      <c r="X28" s="121">
        <f t="shared" si="1"/>
        <v>4</v>
      </c>
      <c r="Y28" s="41">
        <f t="shared" si="2"/>
        <v>0</v>
      </c>
      <c r="Z28" s="1224">
        <f t="shared" si="16"/>
        <v>0</v>
      </c>
      <c r="AA28" s="17">
        <f t="shared" si="3"/>
        <v>0</v>
      </c>
      <c r="AB28" s="17">
        <f t="shared" si="4"/>
        <v>0</v>
      </c>
      <c r="AC28" s="17">
        <f t="shared" si="5"/>
        <v>0</v>
      </c>
      <c r="AD28" s="17">
        <f t="shared" si="6"/>
        <v>0</v>
      </c>
      <c r="AE28" s="17">
        <f t="shared" si="7"/>
        <v>0</v>
      </c>
      <c r="AF28" s="17">
        <f t="shared" si="8"/>
        <v>0</v>
      </c>
      <c r="AG28" s="17">
        <f t="shared" si="9"/>
        <v>0</v>
      </c>
      <c r="AO28" s="55">
        <v>21</v>
      </c>
      <c r="AP28" s="57">
        <f t="shared" si="11"/>
        <v>0</v>
      </c>
      <c r="AQ28" s="57">
        <f t="shared" si="12"/>
        <v>0</v>
      </c>
      <c r="AR28" s="57">
        <f t="shared" si="0"/>
        <v>0</v>
      </c>
      <c r="AS28" s="57">
        <f t="shared" si="13"/>
        <v>5600</v>
      </c>
    </row>
    <row r="29" spans="1:45" ht="15.75" customHeight="1" x14ac:dyDescent="0.25">
      <c r="A29" s="36">
        <v>21</v>
      </c>
      <c r="B29" s="19">
        <v>1800</v>
      </c>
      <c r="C29" s="19">
        <v>2500</v>
      </c>
      <c r="D29" s="20">
        <f t="shared" si="14"/>
        <v>700</v>
      </c>
      <c r="E29" s="506" t="s">
        <v>817</v>
      </c>
      <c r="F29" s="545">
        <v>1</v>
      </c>
      <c r="G29" s="1205"/>
      <c r="H29" s="1294"/>
      <c r="I29" s="750"/>
      <c r="J29" s="520"/>
      <c r="K29" s="741"/>
      <c r="L29" s="1294"/>
      <c r="M29" s="750"/>
      <c r="N29" s="1294"/>
      <c r="O29" s="741"/>
      <c r="P29" s="1294"/>
      <c r="Q29" s="750"/>
      <c r="R29" s="1294"/>
      <c r="S29" s="750"/>
      <c r="T29" s="1294"/>
      <c r="U29" s="1298">
        <f t="shared" si="15"/>
        <v>0</v>
      </c>
      <c r="V29" s="357"/>
      <c r="W29" s="265"/>
      <c r="X29" s="121">
        <f t="shared" si="1"/>
        <v>1</v>
      </c>
      <c r="Y29" s="41">
        <f t="shared" si="2"/>
        <v>0</v>
      </c>
      <c r="Z29" s="1224">
        <f t="shared" si="16"/>
        <v>0</v>
      </c>
      <c r="AA29" s="17">
        <f t="shared" si="3"/>
        <v>0</v>
      </c>
      <c r="AB29" s="17">
        <f t="shared" si="4"/>
        <v>0</v>
      </c>
      <c r="AC29" s="17">
        <f t="shared" si="5"/>
        <v>0</v>
      </c>
      <c r="AD29" s="17">
        <f t="shared" si="6"/>
        <v>0</v>
      </c>
      <c r="AE29" s="17">
        <f t="shared" si="7"/>
        <v>0</v>
      </c>
      <c r="AF29" s="17">
        <f t="shared" si="8"/>
        <v>0</v>
      </c>
      <c r="AG29" s="17">
        <f t="shared" si="9"/>
        <v>0</v>
      </c>
      <c r="AO29" s="55">
        <v>22</v>
      </c>
      <c r="AP29" s="57">
        <f t="shared" si="11"/>
        <v>0</v>
      </c>
      <c r="AQ29" s="57">
        <f t="shared" si="12"/>
        <v>0</v>
      </c>
      <c r="AR29" s="57">
        <f t="shared" si="0"/>
        <v>0</v>
      </c>
      <c r="AS29" s="57">
        <f t="shared" si="13"/>
        <v>1800</v>
      </c>
    </row>
    <row r="30" spans="1:45" ht="15.75" customHeight="1" x14ac:dyDescent="0.25">
      <c r="A30" s="36">
        <v>22</v>
      </c>
      <c r="B30" s="19"/>
      <c r="C30" s="19"/>
      <c r="D30" s="20">
        <f t="shared" si="14"/>
        <v>0</v>
      </c>
      <c r="E30" s="506"/>
      <c r="F30" s="545">
        <v>0</v>
      </c>
      <c r="G30" s="1205"/>
      <c r="H30" s="1294"/>
      <c r="I30" s="750"/>
      <c r="J30" s="520"/>
      <c r="K30" s="741"/>
      <c r="L30" s="1294"/>
      <c r="M30" s="750"/>
      <c r="N30" s="1294"/>
      <c r="O30" s="741"/>
      <c r="P30" s="1294"/>
      <c r="Q30" s="750"/>
      <c r="R30" s="1294"/>
      <c r="S30" s="750"/>
      <c r="T30" s="1294"/>
      <c r="U30" s="1298">
        <f t="shared" si="15"/>
        <v>0</v>
      </c>
      <c r="V30" s="357"/>
      <c r="W30" s="265"/>
      <c r="X30" s="121">
        <f t="shared" si="1"/>
        <v>0</v>
      </c>
      <c r="Y30" s="41">
        <f t="shared" si="2"/>
        <v>0</v>
      </c>
      <c r="Z30" s="1224">
        <f t="shared" si="16"/>
        <v>0</v>
      </c>
      <c r="AA30" s="17">
        <f t="shared" si="3"/>
        <v>0</v>
      </c>
      <c r="AB30" s="17">
        <f t="shared" si="4"/>
        <v>0</v>
      </c>
      <c r="AC30" s="17">
        <f t="shared" si="5"/>
        <v>0</v>
      </c>
      <c r="AD30" s="17">
        <f t="shared" si="6"/>
        <v>0</v>
      </c>
      <c r="AE30" s="17">
        <f t="shared" si="7"/>
        <v>0</v>
      </c>
      <c r="AF30" s="17">
        <f t="shared" si="8"/>
        <v>0</v>
      </c>
      <c r="AG30" s="17">
        <f t="shared" si="9"/>
        <v>0</v>
      </c>
      <c r="AO30" s="55">
        <v>23</v>
      </c>
      <c r="AP30" s="57">
        <f t="shared" si="11"/>
        <v>0</v>
      </c>
      <c r="AQ30" s="57">
        <f t="shared" si="12"/>
        <v>0</v>
      </c>
      <c r="AR30" s="57">
        <f t="shared" si="0"/>
        <v>0</v>
      </c>
      <c r="AS30" s="57">
        <f t="shared" si="13"/>
        <v>0</v>
      </c>
    </row>
    <row r="31" spans="1:45" ht="15.75" customHeight="1" x14ac:dyDescent="0.25">
      <c r="A31" s="36">
        <v>23</v>
      </c>
      <c r="B31" s="19">
        <v>5000</v>
      </c>
      <c r="C31" s="19">
        <v>6000</v>
      </c>
      <c r="D31" s="20">
        <f t="shared" si="14"/>
        <v>1000</v>
      </c>
      <c r="E31" s="506" t="s">
        <v>819</v>
      </c>
      <c r="F31" s="545">
        <v>3</v>
      </c>
      <c r="G31" s="1205"/>
      <c r="H31" s="1294"/>
      <c r="I31" s="750"/>
      <c r="J31" s="520"/>
      <c r="K31" s="741"/>
      <c r="L31" s="1294"/>
      <c r="M31" s="750"/>
      <c r="N31" s="1294"/>
      <c r="O31" s="741"/>
      <c r="P31" s="1294"/>
      <c r="Q31" s="750"/>
      <c r="R31" s="1294"/>
      <c r="S31" s="750"/>
      <c r="T31" s="1294"/>
      <c r="U31" s="1298">
        <f t="shared" si="15"/>
        <v>0</v>
      </c>
      <c r="V31" s="357"/>
      <c r="W31" s="265"/>
      <c r="X31" s="121">
        <f t="shared" si="1"/>
        <v>3</v>
      </c>
      <c r="Y31" s="41">
        <f t="shared" si="2"/>
        <v>0</v>
      </c>
      <c r="Z31" s="1224">
        <f t="shared" si="16"/>
        <v>0</v>
      </c>
      <c r="AA31" s="17">
        <f t="shared" si="3"/>
        <v>0</v>
      </c>
      <c r="AB31" s="17">
        <f t="shared" si="4"/>
        <v>0</v>
      </c>
      <c r="AC31" s="17">
        <f t="shared" si="5"/>
        <v>0</v>
      </c>
      <c r="AD31" s="17">
        <f t="shared" si="6"/>
        <v>0</v>
      </c>
      <c r="AE31" s="17">
        <f t="shared" si="7"/>
        <v>0</v>
      </c>
      <c r="AF31" s="17">
        <f t="shared" si="8"/>
        <v>0</v>
      </c>
      <c r="AG31" s="17">
        <f t="shared" si="9"/>
        <v>0</v>
      </c>
      <c r="AO31" s="55">
        <v>24</v>
      </c>
      <c r="AP31" s="57">
        <f t="shared" si="11"/>
        <v>0</v>
      </c>
      <c r="AQ31" s="57">
        <f t="shared" si="12"/>
        <v>0</v>
      </c>
      <c r="AR31" s="57">
        <f t="shared" si="0"/>
        <v>0</v>
      </c>
      <c r="AS31" s="57">
        <f t="shared" si="13"/>
        <v>15000</v>
      </c>
    </row>
    <row r="32" spans="1:45" ht="15.75" customHeight="1" x14ac:dyDescent="0.25">
      <c r="A32" s="36">
        <v>24</v>
      </c>
      <c r="B32" s="19">
        <v>8000</v>
      </c>
      <c r="C32" s="19">
        <v>10000</v>
      </c>
      <c r="D32" s="20">
        <f t="shared" si="14"/>
        <v>2000</v>
      </c>
      <c r="E32" s="506" t="s">
        <v>818</v>
      </c>
      <c r="F32" s="545">
        <v>2</v>
      </c>
      <c r="G32" s="1205"/>
      <c r="H32" s="1294"/>
      <c r="I32" s="750"/>
      <c r="J32" s="520"/>
      <c r="K32" s="741"/>
      <c r="L32" s="1294"/>
      <c r="M32" s="750"/>
      <c r="N32" s="1294"/>
      <c r="O32" s="741"/>
      <c r="P32" s="1294">
        <v>1</v>
      </c>
      <c r="Q32" s="750"/>
      <c r="R32" s="1294"/>
      <c r="S32" s="750"/>
      <c r="T32" s="1294"/>
      <c r="U32" s="1298">
        <f t="shared" si="15"/>
        <v>1</v>
      </c>
      <c r="V32" s="357"/>
      <c r="W32" s="265"/>
      <c r="X32" s="121">
        <f t="shared" si="1"/>
        <v>1</v>
      </c>
      <c r="Y32" s="41">
        <f t="shared" si="2"/>
        <v>0</v>
      </c>
      <c r="Z32" s="1224">
        <f t="shared" si="16"/>
        <v>0</v>
      </c>
      <c r="AA32" s="17">
        <f t="shared" si="3"/>
        <v>0</v>
      </c>
      <c r="AB32" s="17">
        <f t="shared" si="4"/>
        <v>0</v>
      </c>
      <c r="AC32" s="17">
        <f t="shared" si="5"/>
        <v>0</v>
      </c>
      <c r="AD32" s="17">
        <f t="shared" si="6"/>
        <v>0</v>
      </c>
      <c r="AE32" s="17">
        <f t="shared" si="7"/>
        <v>10000</v>
      </c>
      <c r="AF32" s="17">
        <f t="shared" si="8"/>
        <v>0</v>
      </c>
      <c r="AG32" s="17">
        <f t="shared" si="9"/>
        <v>0</v>
      </c>
      <c r="AO32" s="55">
        <v>25</v>
      </c>
      <c r="AP32" s="57">
        <f t="shared" si="11"/>
        <v>8000</v>
      </c>
      <c r="AQ32" s="57">
        <f t="shared" si="12"/>
        <v>10000</v>
      </c>
      <c r="AR32" s="57">
        <f t="shared" si="0"/>
        <v>2000</v>
      </c>
      <c r="AS32" s="57">
        <f t="shared" si="13"/>
        <v>8000</v>
      </c>
    </row>
    <row r="33" spans="1:45" s="3" customFormat="1" ht="15.75" customHeight="1" x14ac:dyDescent="0.25">
      <c r="A33" s="36">
        <v>25</v>
      </c>
      <c r="B33" s="19"/>
      <c r="C33" s="19"/>
      <c r="D33" s="20">
        <f t="shared" si="14"/>
        <v>0</v>
      </c>
      <c r="E33" s="506"/>
      <c r="F33" s="545">
        <v>0</v>
      </c>
      <c r="G33" s="1205"/>
      <c r="H33" s="1294"/>
      <c r="I33" s="750"/>
      <c r="J33" s="520"/>
      <c r="K33" s="741"/>
      <c r="L33" s="1294"/>
      <c r="M33" s="750"/>
      <c r="N33" s="1294"/>
      <c r="O33" s="741"/>
      <c r="P33" s="1294"/>
      <c r="Q33" s="750"/>
      <c r="R33" s="1294"/>
      <c r="S33" s="750"/>
      <c r="T33" s="1294"/>
      <c r="U33" s="1298">
        <f t="shared" si="15"/>
        <v>0</v>
      </c>
      <c r="V33" s="357"/>
      <c r="W33" s="265"/>
      <c r="X33" s="121">
        <f t="shared" si="1"/>
        <v>0</v>
      </c>
      <c r="Y33" s="41">
        <f t="shared" si="2"/>
        <v>0</v>
      </c>
      <c r="Z33" s="1224">
        <f t="shared" si="16"/>
        <v>0</v>
      </c>
      <c r="AA33" s="17">
        <f t="shared" si="3"/>
        <v>0</v>
      </c>
      <c r="AB33" s="17">
        <f t="shared" si="4"/>
        <v>0</v>
      </c>
      <c r="AC33" s="17">
        <f t="shared" si="5"/>
        <v>0</v>
      </c>
      <c r="AD33" s="17">
        <f t="shared" si="6"/>
        <v>0</v>
      </c>
      <c r="AE33" s="17">
        <f t="shared" si="7"/>
        <v>0</v>
      </c>
      <c r="AF33" s="17">
        <f t="shared" si="8"/>
        <v>0</v>
      </c>
      <c r="AG33" s="17">
        <f t="shared" si="9"/>
        <v>0</v>
      </c>
      <c r="AO33" s="55">
        <v>26</v>
      </c>
      <c r="AP33" s="57">
        <f t="shared" si="11"/>
        <v>0</v>
      </c>
      <c r="AQ33" s="57">
        <f t="shared" si="12"/>
        <v>0</v>
      </c>
      <c r="AR33" s="57">
        <f t="shared" si="0"/>
        <v>0</v>
      </c>
      <c r="AS33" s="57">
        <f t="shared" si="13"/>
        <v>0</v>
      </c>
    </row>
    <row r="34" spans="1:45" s="3" customFormat="1" ht="15.75" customHeight="1" x14ac:dyDescent="0.25">
      <c r="A34" s="36">
        <v>26</v>
      </c>
      <c r="B34" s="19">
        <v>4000</v>
      </c>
      <c r="C34" s="19">
        <v>5000</v>
      </c>
      <c r="D34" s="20">
        <f t="shared" si="14"/>
        <v>1000</v>
      </c>
      <c r="E34" s="506" t="s">
        <v>821</v>
      </c>
      <c r="F34" s="545">
        <v>6</v>
      </c>
      <c r="G34" s="1205"/>
      <c r="H34" s="1294"/>
      <c r="I34" s="750"/>
      <c r="J34" s="520"/>
      <c r="K34" s="741"/>
      <c r="L34" s="1294"/>
      <c r="M34" s="750"/>
      <c r="N34" s="1294"/>
      <c r="O34" s="741"/>
      <c r="P34" s="1286"/>
      <c r="Q34" s="750"/>
      <c r="R34" s="1294"/>
      <c r="S34" s="750"/>
      <c r="T34" s="1294"/>
      <c r="U34" s="1298">
        <f t="shared" si="15"/>
        <v>0</v>
      </c>
      <c r="V34" s="357"/>
      <c r="W34" s="265"/>
      <c r="X34" s="121">
        <f t="shared" si="1"/>
        <v>6</v>
      </c>
      <c r="Y34" s="41">
        <f t="shared" si="2"/>
        <v>0</v>
      </c>
      <c r="Z34" s="1224">
        <f t="shared" si="16"/>
        <v>0</v>
      </c>
      <c r="AA34" s="17">
        <f t="shared" si="3"/>
        <v>0</v>
      </c>
      <c r="AB34" s="17">
        <f t="shared" si="4"/>
        <v>0</v>
      </c>
      <c r="AC34" s="17">
        <f t="shared" si="5"/>
        <v>0</v>
      </c>
      <c r="AD34" s="17">
        <f t="shared" si="6"/>
        <v>0</v>
      </c>
      <c r="AE34" s="17">
        <f t="shared" si="7"/>
        <v>0</v>
      </c>
      <c r="AF34" s="17">
        <f t="shared" si="8"/>
        <v>0</v>
      </c>
      <c r="AG34" s="17">
        <f t="shared" si="9"/>
        <v>0</v>
      </c>
      <c r="AO34" s="55">
        <v>27</v>
      </c>
      <c r="AP34" s="57">
        <f t="shared" si="11"/>
        <v>0</v>
      </c>
      <c r="AQ34" s="57">
        <f t="shared" si="12"/>
        <v>0</v>
      </c>
      <c r="AR34" s="57">
        <f t="shared" si="0"/>
        <v>0</v>
      </c>
      <c r="AS34" s="57">
        <f t="shared" si="13"/>
        <v>24000</v>
      </c>
    </row>
    <row r="35" spans="1:45" ht="15.75" customHeight="1" x14ac:dyDescent="0.25">
      <c r="A35" s="36">
        <v>27</v>
      </c>
      <c r="B35" s="19">
        <v>2000</v>
      </c>
      <c r="C35" s="19">
        <v>3000</v>
      </c>
      <c r="D35" s="20">
        <f t="shared" si="14"/>
        <v>1000</v>
      </c>
      <c r="E35" s="506" t="s">
        <v>822</v>
      </c>
      <c r="F35" s="545">
        <v>11</v>
      </c>
      <c r="G35" s="1205"/>
      <c r="H35" s="1294"/>
      <c r="I35" s="750"/>
      <c r="J35" s="520"/>
      <c r="K35" s="741"/>
      <c r="L35" s="1294"/>
      <c r="M35" s="750"/>
      <c r="N35" s="1294"/>
      <c r="O35" s="741"/>
      <c r="P35" s="1294"/>
      <c r="Q35" s="750"/>
      <c r="R35" s="1294">
        <v>1</v>
      </c>
      <c r="S35" s="750"/>
      <c r="T35" s="1294"/>
      <c r="U35" s="1298">
        <f t="shared" si="15"/>
        <v>1</v>
      </c>
      <c r="V35" s="357"/>
      <c r="W35" s="265"/>
      <c r="X35" s="121">
        <f t="shared" si="1"/>
        <v>10</v>
      </c>
      <c r="Y35" s="41">
        <f t="shared" si="2"/>
        <v>0</v>
      </c>
      <c r="Z35" s="1224">
        <f t="shared" si="16"/>
        <v>0</v>
      </c>
      <c r="AA35" s="17">
        <f t="shared" si="3"/>
        <v>0</v>
      </c>
      <c r="AB35" s="17">
        <f t="shared" si="4"/>
        <v>0</v>
      </c>
      <c r="AC35" s="17">
        <f t="shared" si="5"/>
        <v>0</v>
      </c>
      <c r="AD35" s="17">
        <f t="shared" si="6"/>
        <v>0</v>
      </c>
      <c r="AE35" s="17">
        <f t="shared" si="7"/>
        <v>0</v>
      </c>
      <c r="AF35" s="17">
        <f t="shared" si="8"/>
        <v>3000</v>
      </c>
      <c r="AG35" s="17">
        <f t="shared" si="9"/>
        <v>0</v>
      </c>
      <c r="AO35" s="55">
        <v>28</v>
      </c>
      <c r="AP35" s="57">
        <f t="shared" si="11"/>
        <v>2000</v>
      </c>
      <c r="AQ35" s="57">
        <f t="shared" si="12"/>
        <v>3000</v>
      </c>
      <c r="AR35" s="57">
        <f t="shared" si="0"/>
        <v>1000</v>
      </c>
      <c r="AS35" s="57">
        <f t="shared" si="13"/>
        <v>20000</v>
      </c>
    </row>
    <row r="36" spans="1:45" ht="15.75" customHeight="1" x14ac:dyDescent="0.25">
      <c r="A36" s="36">
        <v>28</v>
      </c>
      <c r="B36" s="19">
        <v>3000</v>
      </c>
      <c r="C36" s="19">
        <v>4000</v>
      </c>
      <c r="D36" s="20">
        <f t="shared" si="14"/>
        <v>1000</v>
      </c>
      <c r="E36" s="506" t="s">
        <v>823</v>
      </c>
      <c r="F36" s="545">
        <v>8</v>
      </c>
      <c r="G36" s="1205"/>
      <c r="H36" s="1294"/>
      <c r="I36" s="750"/>
      <c r="J36" s="520"/>
      <c r="K36" s="741"/>
      <c r="L36" s="1294"/>
      <c r="M36" s="750"/>
      <c r="N36" s="1294"/>
      <c r="O36" s="741"/>
      <c r="P36" s="1294"/>
      <c r="Q36" s="750"/>
      <c r="R36" s="1294"/>
      <c r="S36" s="750"/>
      <c r="T36" s="1294"/>
      <c r="U36" s="1298">
        <f t="shared" si="15"/>
        <v>0</v>
      </c>
      <c r="V36" s="357"/>
      <c r="W36" s="265"/>
      <c r="X36" s="121">
        <f t="shared" si="1"/>
        <v>8</v>
      </c>
      <c r="Y36" s="41">
        <f t="shared" si="2"/>
        <v>0</v>
      </c>
      <c r="Z36" s="1224">
        <f t="shared" si="16"/>
        <v>0</v>
      </c>
      <c r="AA36" s="17">
        <f t="shared" si="3"/>
        <v>0</v>
      </c>
      <c r="AB36" s="17">
        <f t="shared" si="4"/>
        <v>0</v>
      </c>
      <c r="AC36" s="17">
        <f t="shared" si="5"/>
        <v>0</v>
      </c>
      <c r="AD36" s="17">
        <f t="shared" si="6"/>
        <v>0</v>
      </c>
      <c r="AE36" s="17">
        <f t="shared" si="7"/>
        <v>0</v>
      </c>
      <c r="AF36" s="17">
        <f t="shared" si="8"/>
        <v>0</v>
      </c>
      <c r="AG36" s="17">
        <f t="shared" si="9"/>
        <v>0</v>
      </c>
      <c r="AO36" s="55">
        <v>29</v>
      </c>
      <c r="AP36" s="57">
        <f t="shared" si="11"/>
        <v>0</v>
      </c>
      <c r="AQ36" s="57">
        <f t="shared" si="12"/>
        <v>0</v>
      </c>
      <c r="AR36" s="57">
        <f t="shared" si="0"/>
        <v>0</v>
      </c>
      <c r="AS36" s="57">
        <f t="shared" si="13"/>
        <v>24000</v>
      </c>
    </row>
    <row r="37" spans="1:45" ht="15.75" customHeight="1" x14ac:dyDescent="0.25">
      <c r="A37" s="36">
        <v>29</v>
      </c>
      <c r="B37" s="19">
        <v>2000</v>
      </c>
      <c r="C37" s="19">
        <v>3000</v>
      </c>
      <c r="D37" s="20">
        <f t="shared" si="14"/>
        <v>1000</v>
      </c>
      <c r="E37" s="506" t="s">
        <v>824</v>
      </c>
      <c r="F37" s="545">
        <v>2</v>
      </c>
      <c r="G37" s="1205"/>
      <c r="H37" s="1294"/>
      <c r="I37" s="750"/>
      <c r="J37" s="520"/>
      <c r="K37" s="741"/>
      <c r="L37" s="1294"/>
      <c r="M37" s="750"/>
      <c r="N37" s="1294"/>
      <c r="O37" s="741"/>
      <c r="P37" s="1294"/>
      <c r="Q37" s="750"/>
      <c r="R37" s="1294"/>
      <c r="S37" s="750"/>
      <c r="T37" s="1294"/>
      <c r="U37" s="1298">
        <f t="shared" si="15"/>
        <v>0</v>
      </c>
      <c r="V37" s="357"/>
      <c r="W37" s="265"/>
      <c r="X37" s="121">
        <f t="shared" si="1"/>
        <v>2</v>
      </c>
      <c r="Y37" s="41">
        <f t="shared" si="2"/>
        <v>0</v>
      </c>
      <c r="Z37" s="1224">
        <f t="shared" si="16"/>
        <v>0</v>
      </c>
      <c r="AA37" s="17">
        <f t="shared" si="3"/>
        <v>0</v>
      </c>
      <c r="AB37" s="17">
        <f t="shared" si="4"/>
        <v>0</v>
      </c>
      <c r="AC37" s="17">
        <f t="shared" si="5"/>
        <v>0</v>
      </c>
      <c r="AD37" s="17">
        <f t="shared" si="6"/>
        <v>0</v>
      </c>
      <c r="AE37" s="17">
        <f t="shared" si="7"/>
        <v>0</v>
      </c>
      <c r="AF37" s="17">
        <f t="shared" si="8"/>
        <v>0</v>
      </c>
      <c r="AG37" s="17">
        <f t="shared" si="9"/>
        <v>0</v>
      </c>
      <c r="AO37" s="55">
        <v>30</v>
      </c>
      <c r="AP37" s="57">
        <f t="shared" si="11"/>
        <v>0</v>
      </c>
      <c r="AQ37" s="57">
        <f t="shared" si="12"/>
        <v>0</v>
      </c>
      <c r="AR37" s="57">
        <f t="shared" si="0"/>
        <v>0</v>
      </c>
      <c r="AS37" s="57">
        <f t="shared" si="13"/>
        <v>4000</v>
      </c>
    </row>
    <row r="38" spans="1:45" ht="15.75" customHeight="1" x14ac:dyDescent="0.25">
      <c r="A38" s="36">
        <v>30</v>
      </c>
      <c r="B38" s="19">
        <v>2500</v>
      </c>
      <c r="C38" s="19">
        <v>3500</v>
      </c>
      <c r="D38" s="20">
        <f t="shared" si="14"/>
        <v>1000</v>
      </c>
      <c r="E38" s="506" t="s">
        <v>825</v>
      </c>
      <c r="F38" s="545">
        <v>2</v>
      </c>
      <c r="G38" s="1205"/>
      <c r="H38" s="1294"/>
      <c r="I38" s="750"/>
      <c r="J38" s="520"/>
      <c r="K38" s="741"/>
      <c r="L38" s="1294"/>
      <c r="M38" s="750"/>
      <c r="N38" s="1294"/>
      <c r="O38" s="741"/>
      <c r="P38" s="1294"/>
      <c r="Q38" s="750"/>
      <c r="R38" s="1294"/>
      <c r="S38" s="750"/>
      <c r="T38" s="1294"/>
      <c r="U38" s="1298">
        <f t="shared" si="15"/>
        <v>0</v>
      </c>
      <c r="V38" s="357"/>
      <c r="W38" s="265"/>
      <c r="X38" s="121">
        <f t="shared" si="1"/>
        <v>2</v>
      </c>
      <c r="Y38" s="41">
        <f t="shared" si="2"/>
        <v>0</v>
      </c>
      <c r="Z38" s="1224">
        <f t="shared" si="16"/>
        <v>0</v>
      </c>
      <c r="AA38" s="17">
        <f t="shared" si="3"/>
        <v>0</v>
      </c>
      <c r="AB38" s="17">
        <f t="shared" si="4"/>
        <v>0</v>
      </c>
      <c r="AC38" s="17">
        <f t="shared" si="5"/>
        <v>0</v>
      </c>
      <c r="AD38" s="17">
        <f t="shared" si="6"/>
        <v>0</v>
      </c>
      <c r="AE38" s="17">
        <f t="shared" si="7"/>
        <v>0</v>
      </c>
      <c r="AF38" s="17">
        <f t="shared" si="8"/>
        <v>0</v>
      </c>
      <c r="AG38" s="17">
        <f t="shared" si="9"/>
        <v>0</v>
      </c>
      <c r="AO38" s="55">
        <v>31</v>
      </c>
      <c r="AP38" s="57">
        <f t="shared" si="11"/>
        <v>0</v>
      </c>
      <c r="AQ38" s="57">
        <f t="shared" si="12"/>
        <v>0</v>
      </c>
      <c r="AR38" s="57">
        <f t="shared" si="0"/>
        <v>0</v>
      </c>
      <c r="AS38" s="57">
        <f t="shared" si="13"/>
        <v>5000</v>
      </c>
    </row>
    <row r="39" spans="1:45" ht="15.75" customHeight="1" x14ac:dyDescent="0.25">
      <c r="A39" s="36">
        <v>31</v>
      </c>
      <c r="B39" s="19">
        <v>4000</v>
      </c>
      <c r="C39" s="19">
        <v>5000</v>
      </c>
      <c r="D39" s="20">
        <f t="shared" si="14"/>
        <v>1000</v>
      </c>
      <c r="E39" s="506" t="s">
        <v>826</v>
      </c>
      <c r="F39" s="545">
        <v>10</v>
      </c>
      <c r="G39" s="1205"/>
      <c r="H39" s="1294"/>
      <c r="I39" s="750"/>
      <c r="J39" s="520"/>
      <c r="K39" s="741"/>
      <c r="L39" s="1294"/>
      <c r="M39" s="750"/>
      <c r="N39" s="1294"/>
      <c r="O39" s="741"/>
      <c r="P39" s="1294"/>
      <c r="Q39" s="750"/>
      <c r="R39" s="1294"/>
      <c r="S39" s="750"/>
      <c r="T39" s="1294"/>
      <c r="U39" s="1298">
        <f t="shared" si="15"/>
        <v>0</v>
      </c>
      <c r="V39" s="357"/>
      <c r="W39" s="265"/>
      <c r="X39" s="121">
        <f t="shared" si="1"/>
        <v>10</v>
      </c>
      <c r="Y39" s="41">
        <f t="shared" si="2"/>
        <v>0</v>
      </c>
      <c r="Z39" s="1224">
        <f t="shared" si="16"/>
        <v>0</v>
      </c>
      <c r="AA39" s="17">
        <f t="shared" si="3"/>
        <v>0</v>
      </c>
      <c r="AB39" s="17">
        <f t="shared" si="4"/>
        <v>0</v>
      </c>
      <c r="AC39" s="17">
        <f t="shared" si="5"/>
        <v>0</v>
      </c>
      <c r="AD39" s="17">
        <f t="shared" si="6"/>
        <v>0</v>
      </c>
      <c r="AE39" s="17">
        <f t="shared" si="7"/>
        <v>0</v>
      </c>
      <c r="AF39" s="17">
        <f t="shared" si="8"/>
        <v>0</v>
      </c>
      <c r="AG39" s="17">
        <f t="shared" si="9"/>
        <v>0</v>
      </c>
      <c r="AO39" s="55">
        <v>32</v>
      </c>
      <c r="AP39" s="57">
        <f t="shared" si="11"/>
        <v>0</v>
      </c>
      <c r="AQ39" s="57">
        <f t="shared" si="12"/>
        <v>0</v>
      </c>
      <c r="AR39" s="57">
        <f t="shared" si="0"/>
        <v>0</v>
      </c>
      <c r="AS39" s="57">
        <f t="shared" si="13"/>
        <v>40000</v>
      </c>
    </row>
    <row r="40" spans="1:45" ht="15.75" customHeight="1" x14ac:dyDescent="0.25">
      <c r="A40" s="36">
        <v>32</v>
      </c>
      <c r="B40" s="19">
        <v>1400</v>
      </c>
      <c r="C40" s="19">
        <v>2000</v>
      </c>
      <c r="D40" s="20">
        <f t="shared" si="14"/>
        <v>600</v>
      </c>
      <c r="E40" s="506" t="s">
        <v>429</v>
      </c>
      <c r="F40" s="545">
        <v>1</v>
      </c>
      <c r="G40" s="1205"/>
      <c r="H40" s="1294"/>
      <c r="I40" s="750"/>
      <c r="J40" s="520"/>
      <c r="K40" s="741"/>
      <c r="L40" s="1294"/>
      <c r="M40" s="750"/>
      <c r="N40" s="1294"/>
      <c r="O40" s="741"/>
      <c r="P40" s="1294"/>
      <c r="Q40" s="750"/>
      <c r="R40" s="1294"/>
      <c r="S40" s="750"/>
      <c r="T40" s="1294"/>
      <c r="U40" s="1298">
        <f t="shared" si="15"/>
        <v>0</v>
      </c>
      <c r="V40" s="357"/>
      <c r="W40" s="265"/>
      <c r="X40" s="121">
        <f t="shared" si="1"/>
        <v>1</v>
      </c>
      <c r="Y40" s="41">
        <f t="shared" si="2"/>
        <v>0</v>
      </c>
      <c r="Z40" s="1224">
        <f t="shared" si="16"/>
        <v>0</v>
      </c>
      <c r="AA40" s="17">
        <f t="shared" si="3"/>
        <v>0</v>
      </c>
      <c r="AB40" s="17">
        <f t="shared" si="4"/>
        <v>0</v>
      </c>
      <c r="AC40" s="17">
        <f t="shared" si="5"/>
        <v>0</v>
      </c>
      <c r="AD40" s="17">
        <f t="shared" si="6"/>
        <v>0</v>
      </c>
      <c r="AE40" s="17">
        <f t="shared" si="7"/>
        <v>0</v>
      </c>
      <c r="AF40" s="17">
        <f t="shared" si="8"/>
        <v>0</v>
      </c>
      <c r="AG40" s="17">
        <f t="shared" si="9"/>
        <v>0</v>
      </c>
      <c r="AO40" s="55">
        <v>33</v>
      </c>
      <c r="AP40" s="57">
        <f t="shared" si="11"/>
        <v>0</v>
      </c>
      <c r="AQ40" s="57">
        <f t="shared" si="12"/>
        <v>0</v>
      </c>
      <c r="AR40" s="57">
        <f t="shared" ref="AR40:AR71" si="17">AQ40-AP40</f>
        <v>0</v>
      </c>
      <c r="AS40" s="57">
        <f t="shared" si="13"/>
        <v>1400</v>
      </c>
    </row>
    <row r="41" spans="1:45" ht="15.75" customHeight="1" x14ac:dyDescent="0.25">
      <c r="A41" s="36">
        <v>33</v>
      </c>
      <c r="B41" s="19">
        <v>6000</v>
      </c>
      <c r="C41" s="19">
        <v>7000</v>
      </c>
      <c r="D41" s="20">
        <f t="shared" si="14"/>
        <v>1000</v>
      </c>
      <c r="E41" s="506" t="s">
        <v>477</v>
      </c>
      <c r="F41" s="545">
        <v>1</v>
      </c>
      <c r="G41" s="1205"/>
      <c r="H41" s="1294"/>
      <c r="I41" s="750"/>
      <c r="J41" s="520"/>
      <c r="K41" s="741"/>
      <c r="L41" s="1294"/>
      <c r="M41" s="750"/>
      <c r="N41" s="1294"/>
      <c r="O41" s="741"/>
      <c r="P41" s="1294"/>
      <c r="Q41" s="750"/>
      <c r="R41" s="1294"/>
      <c r="S41" s="750"/>
      <c r="T41" s="1294"/>
      <c r="U41" s="1298">
        <f t="shared" si="15"/>
        <v>0</v>
      </c>
      <c r="V41" s="357"/>
      <c r="W41" s="265"/>
      <c r="X41" s="121">
        <f t="shared" ref="X41:X72" si="18">F41+G41+I41+K41+M41+O41+Q41+S41-H41-J41-L41-N41-P41-R41-T41-V41-W41</f>
        <v>1</v>
      </c>
      <c r="Y41" s="41">
        <f t="shared" si="2"/>
        <v>0</v>
      </c>
      <c r="Z41" s="1224">
        <f t="shared" si="16"/>
        <v>0</v>
      </c>
      <c r="AA41" s="17">
        <f t="shared" si="3"/>
        <v>0</v>
      </c>
      <c r="AB41" s="17">
        <f t="shared" si="4"/>
        <v>0</v>
      </c>
      <c r="AC41" s="17">
        <f t="shared" si="5"/>
        <v>0</v>
      </c>
      <c r="AD41" s="17">
        <f t="shared" si="6"/>
        <v>0</v>
      </c>
      <c r="AE41" s="17">
        <f t="shared" si="7"/>
        <v>0</v>
      </c>
      <c r="AF41" s="17">
        <f t="shared" si="8"/>
        <v>0</v>
      </c>
      <c r="AG41" s="17">
        <f t="shared" si="9"/>
        <v>0</v>
      </c>
      <c r="AO41" s="55">
        <v>34</v>
      </c>
      <c r="AP41" s="57">
        <f t="shared" ref="AP41:AP72" si="19">U41*B41</f>
        <v>0</v>
      </c>
      <c r="AQ41" s="57">
        <f t="shared" ref="AQ41:AQ72" si="20">U41*C41</f>
        <v>0</v>
      </c>
      <c r="AR41" s="57">
        <f t="shared" si="17"/>
        <v>0</v>
      </c>
      <c r="AS41" s="57">
        <f t="shared" ref="AS41:AS72" si="21">X41*B41</f>
        <v>6000</v>
      </c>
    </row>
    <row r="42" spans="1:45" ht="15.75" customHeight="1" x14ac:dyDescent="0.25">
      <c r="A42" s="36">
        <v>34</v>
      </c>
      <c r="B42" s="19">
        <v>2500</v>
      </c>
      <c r="C42" s="19">
        <v>3000</v>
      </c>
      <c r="D42" s="20">
        <f t="shared" si="14"/>
        <v>500</v>
      </c>
      <c r="E42" s="506" t="s">
        <v>492</v>
      </c>
      <c r="F42" s="545">
        <v>8</v>
      </c>
      <c r="G42" s="1205"/>
      <c r="H42" s="1294"/>
      <c r="I42" s="750"/>
      <c r="J42" s="520"/>
      <c r="K42" s="741"/>
      <c r="L42" s="1294"/>
      <c r="M42" s="750"/>
      <c r="N42" s="1294"/>
      <c r="O42" s="741"/>
      <c r="P42" s="1294"/>
      <c r="Q42" s="750"/>
      <c r="R42" s="1294"/>
      <c r="S42" s="750"/>
      <c r="T42" s="1294"/>
      <c r="U42" s="1298">
        <f t="shared" si="15"/>
        <v>0</v>
      </c>
      <c r="V42" s="357"/>
      <c r="W42" s="265"/>
      <c r="X42" s="121">
        <f t="shared" si="18"/>
        <v>8</v>
      </c>
      <c r="Y42" s="41">
        <f t="shared" si="2"/>
        <v>0</v>
      </c>
      <c r="Z42" s="1224">
        <f t="shared" si="16"/>
        <v>0</v>
      </c>
      <c r="AA42" s="17">
        <f t="shared" si="3"/>
        <v>0</v>
      </c>
      <c r="AB42" s="17">
        <f t="shared" si="4"/>
        <v>0</v>
      </c>
      <c r="AC42" s="17">
        <f t="shared" si="5"/>
        <v>0</v>
      </c>
      <c r="AD42" s="17">
        <f t="shared" si="6"/>
        <v>0</v>
      </c>
      <c r="AE42" s="17">
        <f t="shared" si="7"/>
        <v>0</v>
      </c>
      <c r="AF42" s="17">
        <f t="shared" si="8"/>
        <v>0</v>
      </c>
      <c r="AG42" s="17">
        <f t="shared" si="9"/>
        <v>0</v>
      </c>
      <c r="AO42" s="55">
        <v>35</v>
      </c>
      <c r="AP42" s="57">
        <f t="shared" si="19"/>
        <v>0</v>
      </c>
      <c r="AQ42" s="57">
        <f t="shared" si="20"/>
        <v>0</v>
      </c>
      <c r="AR42" s="57">
        <f t="shared" si="17"/>
        <v>0</v>
      </c>
      <c r="AS42" s="57">
        <f t="shared" si="21"/>
        <v>20000</v>
      </c>
    </row>
    <row r="43" spans="1:45" ht="15.75" customHeight="1" x14ac:dyDescent="0.25">
      <c r="A43" s="36">
        <v>35</v>
      </c>
      <c r="B43" s="19">
        <v>5000</v>
      </c>
      <c r="C43" s="19">
        <v>6000</v>
      </c>
      <c r="D43" s="20">
        <f t="shared" si="14"/>
        <v>1000</v>
      </c>
      <c r="E43" s="506" t="s">
        <v>544</v>
      </c>
      <c r="F43" s="545">
        <v>1</v>
      </c>
      <c r="G43" s="1205"/>
      <c r="H43" s="1294"/>
      <c r="I43" s="750"/>
      <c r="J43" s="520"/>
      <c r="K43" s="741"/>
      <c r="L43" s="1294"/>
      <c r="M43" s="750"/>
      <c r="N43" s="1294"/>
      <c r="O43" s="741"/>
      <c r="P43" s="1294"/>
      <c r="Q43" s="750"/>
      <c r="R43" s="1294"/>
      <c r="S43" s="750"/>
      <c r="T43" s="1294"/>
      <c r="U43" s="1298">
        <f t="shared" si="15"/>
        <v>0</v>
      </c>
      <c r="V43" s="357"/>
      <c r="W43" s="265"/>
      <c r="X43" s="121">
        <f t="shared" si="18"/>
        <v>1</v>
      </c>
      <c r="Y43" s="41">
        <f t="shared" si="2"/>
        <v>0</v>
      </c>
      <c r="Z43" s="1224">
        <f>Y43*B43</f>
        <v>0</v>
      </c>
      <c r="AA43" s="17">
        <f t="shared" si="3"/>
        <v>0</v>
      </c>
      <c r="AB43" s="17">
        <f t="shared" si="4"/>
        <v>0</v>
      </c>
      <c r="AC43" s="17">
        <f t="shared" si="5"/>
        <v>0</v>
      </c>
      <c r="AD43" s="17">
        <f t="shared" si="6"/>
        <v>0</v>
      </c>
      <c r="AE43" s="17">
        <f t="shared" si="7"/>
        <v>0</v>
      </c>
      <c r="AF43" s="17">
        <f t="shared" si="8"/>
        <v>0</v>
      </c>
      <c r="AG43" s="17">
        <f t="shared" si="9"/>
        <v>0</v>
      </c>
      <c r="AO43" s="55">
        <v>36</v>
      </c>
      <c r="AP43" s="57">
        <f t="shared" si="19"/>
        <v>0</v>
      </c>
      <c r="AQ43" s="57">
        <f t="shared" si="20"/>
        <v>0</v>
      </c>
      <c r="AR43" s="57">
        <f t="shared" si="17"/>
        <v>0</v>
      </c>
      <c r="AS43" s="57">
        <f t="shared" si="21"/>
        <v>5000</v>
      </c>
    </row>
    <row r="44" spans="1:45" ht="15.75" customHeight="1" x14ac:dyDescent="0.25">
      <c r="A44" s="36">
        <v>36</v>
      </c>
      <c r="B44" s="19">
        <v>4000</v>
      </c>
      <c r="C44" s="19">
        <v>6000</v>
      </c>
      <c r="D44" s="20">
        <f t="shared" si="14"/>
        <v>2000</v>
      </c>
      <c r="E44" s="506" t="s">
        <v>820</v>
      </c>
      <c r="F44" s="545">
        <v>3</v>
      </c>
      <c r="G44" s="1205"/>
      <c r="H44" s="1294"/>
      <c r="I44" s="750"/>
      <c r="J44" s="520">
        <v>2</v>
      </c>
      <c r="K44" s="741"/>
      <c r="L44" s="1294"/>
      <c r="M44" s="750"/>
      <c r="N44" s="1294"/>
      <c r="O44" s="741"/>
      <c r="P44" s="1309"/>
      <c r="Q44" s="750"/>
      <c r="R44" s="1294"/>
      <c r="S44" s="750"/>
      <c r="T44" s="1294"/>
      <c r="U44" s="1298">
        <f t="shared" si="15"/>
        <v>2</v>
      </c>
      <c r="V44" s="357"/>
      <c r="W44" s="265"/>
      <c r="X44" s="121">
        <f t="shared" si="18"/>
        <v>1</v>
      </c>
      <c r="Y44" s="41">
        <f t="shared" si="2"/>
        <v>0</v>
      </c>
      <c r="Z44" s="1224">
        <f t="shared" ref="Z44:Z72" si="22">Y44*B44</f>
        <v>0</v>
      </c>
      <c r="AA44" s="17">
        <f t="shared" si="3"/>
        <v>0</v>
      </c>
      <c r="AB44" s="17">
        <f t="shared" si="4"/>
        <v>12000</v>
      </c>
      <c r="AC44" s="17">
        <f t="shared" si="5"/>
        <v>0</v>
      </c>
      <c r="AD44" s="17">
        <f t="shared" si="6"/>
        <v>0</v>
      </c>
      <c r="AE44" s="17">
        <f t="shared" si="7"/>
        <v>0</v>
      </c>
      <c r="AF44" s="17">
        <f t="shared" si="8"/>
        <v>0</v>
      </c>
      <c r="AG44" s="17">
        <f t="shared" si="9"/>
        <v>0</v>
      </c>
      <c r="AO44" s="55">
        <v>37</v>
      </c>
      <c r="AP44" s="57">
        <f t="shared" si="19"/>
        <v>8000</v>
      </c>
      <c r="AQ44" s="57">
        <f t="shared" si="20"/>
        <v>12000</v>
      </c>
      <c r="AR44" s="57">
        <f t="shared" si="17"/>
        <v>4000</v>
      </c>
      <c r="AS44" s="57">
        <f t="shared" si="21"/>
        <v>4000</v>
      </c>
    </row>
    <row r="45" spans="1:45" ht="15.75" customHeight="1" x14ac:dyDescent="0.25">
      <c r="A45" s="36">
        <v>37</v>
      </c>
      <c r="B45" s="19"/>
      <c r="C45" s="19"/>
      <c r="D45" s="20"/>
      <c r="E45" s="506"/>
      <c r="F45" s="545"/>
      <c r="G45" s="1205"/>
      <c r="H45" s="1294"/>
      <c r="I45" s="750"/>
      <c r="J45" s="520"/>
      <c r="K45" s="741"/>
      <c r="L45" s="1294"/>
      <c r="M45" s="750"/>
      <c r="N45" s="1294"/>
      <c r="O45" s="741"/>
      <c r="P45" s="1294"/>
      <c r="Q45" s="750"/>
      <c r="R45" s="1294"/>
      <c r="S45" s="750"/>
      <c r="T45" s="1294"/>
      <c r="U45" s="1298">
        <f t="shared" si="15"/>
        <v>0</v>
      </c>
      <c r="V45" s="357"/>
      <c r="W45" s="265"/>
      <c r="X45" s="121">
        <f t="shared" si="18"/>
        <v>0</v>
      </c>
      <c r="Y45" s="41">
        <f t="shared" si="2"/>
        <v>0</v>
      </c>
      <c r="Z45" s="1224">
        <f t="shared" si="22"/>
        <v>0</v>
      </c>
      <c r="AA45" s="17">
        <f t="shared" si="3"/>
        <v>0</v>
      </c>
      <c r="AB45" s="17">
        <f t="shared" si="4"/>
        <v>0</v>
      </c>
      <c r="AC45" s="17">
        <f t="shared" si="5"/>
        <v>0</v>
      </c>
      <c r="AD45" s="17">
        <f t="shared" si="6"/>
        <v>0</v>
      </c>
      <c r="AE45" s="17">
        <f t="shared" si="7"/>
        <v>0</v>
      </c>
      <c r="AF45" s="17">
        <f t="shared" si="8"/>
        <v>0</v>
      </c>
      <c r="AG45" s="17">
        <f t="shared" si="9"/>
        <v>0</v>
      </c>
      <c r="AO45" s="55">
        <v>38</v>
      </c>
      <c r="AP45" s="57">
        <f t="shared" si="19"/>
        <v>0</v>
      </c>
      <c r="AQ45" s="57">
        <f t="shared" si="20"/>
        <v>0</v>
      </c>
      <c r="AR45" s="57">
        <f t="shared" si="17"/>
        <v>0</v>
      </c>
      <c r="AS45" s="57">
        <f t="shared" si="21"/>
        <v>0</v>
      </c>
    </row>
    <row r="46" spans="1:45" ht="15.75" customHeight="1" x14ac:dyDescent="0.25">
      <c r="A46" s="36">
        <v>38</v>
      </c>
      <c r="B46" s="19"/>
      <c r="C46" s="19"/>
      <c r="D46" s="20"/>
      <c r="E46" s="506"/>
      <c r="F46" s="545"/>
      <c r="G46" s="1205"/>
      <c r="H46" s="1294"/>
      <c r="I46" s="750"/>
      <c r="J46" s="520"/>
      <c r="K46" s="741"/>
      <c r="L46" s="1294"/>
      <c r="M46" s="750"/>
      <c r="N46" s="1294"/>
      <c r="O46" s="741"/>
      <c r="P46" s="1294"/>
      <c r="Q46" s="750"/>
      <c r="R46" s="1294"/>
      <c r="S46" s="750"/>
      <c r="T46" s="1294"/>
      <c r="U46" s="1298">
        <f t="shared" si="15"/>
        <v>0</v>
      </c>
      <c r="V46" s="357"/>
      <c r="W46" s="265"/>
      <c r="X46" s="121">
        <f t="shared" si="18"/>
        <v>0</v>
      </c>
      <c r="Y46" s="41">
        <f t="shared" si="2"/>
        <v>0</v>
      </c>
      <c r="Z46" s="1224">
        <f t="shared" si="22"/>
        <v>0</v>
      </c>
      <c r="AA46" s="17">
        <f t="shared" si="3"/>
        <v>0</v>
      </c>
      <c r="AB46" s="17">
        <f t="shared" si="4"/>
        <v>0</v>
      </c>
      <c r="AC46" s="17">
        <f t="shared" si="5"/>
        <v>0</v>
      </c>
      <c r="AD46" s="17">
        <f t="shared" si="6"/>
        <v>0</v>
      </c>
      <c r="AE46" s="17">
        <f t="shared" si="7"/>
        <v>0</v>
      </c>
      <c r="AF46" s="17">
        <f t="shared" si="8"/>
        <v>0</v>
      </c>
      <c r="AG46" s="17">
        <f t="shared" si="9"/>
        <v>0</v>
      </c>
      <c r="AO46" s="55">
        <v>39</v>
      </c>
      <c r="AP46" s="57">
        <f t="shared" si="19"/>
        <v>0</v>
      </c>
      <c r="AQ46" s="57">
        <f t="shared" si="20"/>
        <v>0</v>
      </c>
      <c r="AR46" s="57">
        <f t="shared" si="17"/>
        <v>0</v>
      </c>
      <c r="AS46" s="57">
        <f t="shared" si="21"/>
        <v>0</v>
      </c>
    </row>
    <row r="47" spans="1:45" ht="15.75" customHeight="1" x14ac:dyDescent="0.25">
      <c r="A47" s="36">
        <v>39</v>
      </c>
      <c r="B47" s="7"/>
      <c r="C47" s="7"/>
      <c r="D47" s="6"/>
      <c r="E47" s="579"/>
      <c r="F47" s="545"/>
      <c r="G47" s="1205"/>
      <c r="H47" s="1294"/>
      <c r="I47" s="750"/>
      <c r="J47" s="520"/>
      <c r="K47" s="741"/>
      <c r="L47" s="1294"/>
      <c r="M47" s="750"/>
      <c r="N47" s="1294"/>
      <c r="O47" s="741"/>
      <c r="P47" s="1294"/>
      <c r="Q47" s="750"/>
      <c r="R47" s="1294"/>
      <c r="S47" s="750"/>
      <c r="T47" s="1294"/>
      <c r="U47" s="1298">
        <f t="shared" si="15"/>
        <v>0</v>
      </c>
      <c r="V47" s="357"/>
      <c r="W47" s="265"/>
      <c r="X47" s="121">
        <f t="shared" si="18"/>
        <v>0</v>
      </c>
      <c r="Y47" s="41">
        <f t="shared" si="2"/>
        <v>0</v>
      </c>
      <c r="Z47" s="1224">
        <f t="shared" si="22"/>
        <v>0</v>
      </c>
      <c r="AA47" s="17">
        <f t="shared" si="3"/>
        <v>0</v>
      </c>
      <c r="AB47" s="17">
        <f t="shared" si="4"/>
        <v>0</v>
      </c>
      <c r="AC47" s="17">
        <f t="shared" si="5"/>
        <v>0</v>
      </c>
      <c r="AD47" s="17">
        <f t="shared" si="6"/>
        <v>0</v>
      </c>
      <c r="AE47" s="17">
        <f t="shared" si="7"/>
        <v>0</v>
      </c>
      <c r="AF47" s="17">
        <f t="shared" si="8"/>
        <v>0</v>
      </c>
      <c r="AG47" s="17">
        <f t="shared" si="9"/>
        <v>0</v>
      </c>
      <c r="AO47" s="55">
        <v>40</v>
      </c>
      <c r="AP47" s="57">
        <f t="shared" si="19"/>
        <v>0</v>
      </c>
      <c r="AQ47" s="57">
        <f t="shared" si="20"/>
        <v>0</v>
      </c>
      <c r="AR47" s="57">
        <f t="shared" si="17"/>
        <v>0</v>
      </c>
      <c r="AS47" s="57">
        <f t="shared" si="21"/>
        <v>0</v>
      </c>
    </row>
    <row r="48" spans="1:45" ht="15.75" customHeight="1" x14ac:dyDescent="0.25">
      <c r="A48" s="36">
        <v>40</v>
      </c>
      <c r="B48" s="7"/>
      <c r="C48" s="7"/>
      <c r="D48" s="6"/>
      <c r="E48" s="579"/>
      <c r="F48" s="545"/>
      <c r="G48" s="1205"/>
      <c r="H48" s="1294"/>
      <c r="I48" s="750"/>
      <c r="J48" s="520"/>
      <c r="K48" s="741"/>
      <c r="L48" s="1294"/>
      <c r="M48" s="750"/>
      <c r="N48" s="1294"/>
      <c r="O48" s="741"/>
      <c r="P48" s="1294"/>
      <c r="Q48" s="750"/>
      <c r="R48" s="1294"/>
      <c r="S48" s="750"/>
      <c r="T48" s="1294"/>
      <c r="U48" s="1298">
        <f t="shared" si="15"/>
        <v>0</v>
      </c>
      <c r="V48" s="357"/>
      <c r="W48" s="265"/>
      <c r="X48" s="121">
        <f t="shared" si="18"/>
        <v>0</v>
      </c>
      <c r="Y48" s="41">
        <f t="shared" si="2"/>
        <v>0</v>
      </c>
      <c r="Z48" s="1224">
        <f t="shared" si="22"/>
        <v>0</v>
      </c>
      <c r="AA48" s="17">
        <f t="shared" si="3"/>
        <v>0</v>
      </c>
      <c r="AB48" s="17">
        <f t="shared" si="4"/>
        <v>0</v>
      </c>
      <c r="AC48" s="17">
        <f t="shared" si="5"/>
        <v>0</v>
      </c>
      <c r="AD48" s="17">
        <f t="shared" si="6"/>
        <v>0</v>
      </c>
      <c r="AE48" s="17">
        <f t="shared" si="7"/>
        <v>0</v>
      </c>
      <c r="AF48" s="17">
        <f t="shared" si="8"/>
        <v>0</v>
      </c>
      <c r="AG48" s="17">
        <f t="shared" si="9"/>
        <v>0</v>
      </c>
      <c r="AO48" s="55">
        <v>41</v>
      </c>
      <c r="AP48" s="57">
        <f t="shared" si="19"/>
        <v>0</v>
      </c>
      <c r="AQ48" s="57">
        <f t="shared" si="20"/>
        <v>0</v>
      </c>
      <c r="AR48" s="57">
        <f t="shared" si="17"/>
        <v>0</v>
      </c>
      <c r="AS48" s="57">
        <f t="shared" si="21"/>
        <v>0</v>
      </c>
    </row>
    <row r="49" spans="1:45" ht="15.75" customHeight="1" x14ac:dyDescent="0.25">
      <c r="A49" s="36">
        <v>41</v>
      </c>
      <c r="B49" s="7"/>
      <c r="C49" s="7"/>
      <c r="D49" s="6"/>
      <c r="E49" s="579"/>
      <c r="F49" s="545"/>
      <c r="G49" s="1205"/>
      <c r="H49" s="1294"/>
      <c r="I49" s="750"/>
      <c r="J49" s="520"/>
      <c r="K49" s="741"/>
      <c r="L49" s="1294"/>
      <c r="M49" s="750"/>
      <c r="N49" s="1294"/>
      <c r="O49" s="741"/>
      <c r="P49" s="1294"/>
      <c r="Q49" s="750"/>
      <c r="R49" s="1294"/>
      <c r="S49" s="750"/>
      <c r="T49" s="1294"/>
      <c r="U49" s="1298">
        <f t="shared" si="15"/>
        <v>0</v>
      </c>
      <c r="V49" s="357"/>
      <c r="W49" s="265"/>
      <c r="X49" s="121">
        <f t="shared" si="18"/>
        <v>0</v>
      </c>
      <c r="Y49" s="41">
        <f t="shared" si="2"/>
        <v>0</v>
      </c>
      <c r="Z49" s="1224">
        <f t="shared" si="22"/>
        <v>0</v>
      </c>
      <c r="AA49" s="17">
        <f t="shared" si="3"/>
        <v>0</v>
      </c>
      <c r="AB49" s="17">
        <f t="shared" si="4"/>
        <v>0</v>
      </c>
      <c r="AC49" s="17">
        <f t="shared" si="5"/>
        <v>0</v>
      </c>
      <c r="AD49" s="17">
        <f t="shared" si="6"/>
        <v>0</v>
      </c>
      <c r="AE49" s="17">
        <f t="shared" si="7"/>
        <v>0</v>
      </c>
      <c r="AF49" s="17">
        <f t="shared" si="8"/>
        <v>0</v>
      </c>
      <c r="AG49" s="17">
        <f t="shared" si="9"/>
        <v>0</v>
      </c>
      <c r="AO49" s="55">
        <v>42</v>
      </c>
      <c r="AP49" s="57">
        <f t="shared" si="19"/>
        <v>0</v>
      </c>
      <c r="AQ49" s="57">
        <f t="shared" si="20"/>
        <v>0</v>
      </c>
      <c r="AR49" s="57">
        <f t="shared" si="17"/>
        <v>0</v>
      </c>
      <c r="AS49" s="57">
        <f t="shared" si="21"/>
        <v>0</v>
      </c>
    </row>
    <row r="50" spans="1:45" ht="15.75" customHeight="1" x14ac:dyDescent="0.25">
      <c r="A50" s="36">
        <v>42</v>
      </c>
      <c r="B50" s="19"/>
      <c r="C50" s="19"/>
      <c r="D50" s="20"/>
      <c r="E50" s="506"/>
      <c r="F50" s="545"/>
      <c r="G50" s="1205"/>
      <c r="H50" s="1294"/>
      <c r="I50" s="750"/>
      <c r="J50" s="520"/>
      <c r="K50" s="741"/>
      <c r="L50" s="1294"/>
      <c r="M50" s="750"/>
      <c r="N50" s="1294"/>
      <c r="O50" s="741"/>
      <c r="P50" s="1294"/>
      <c r="Q50" s="750"/>
      <c r="R50" s="1294"/>
      <c r="S50" s="750"/>
      <c r="T50" s="1294"/>
      <c r="U50" s="1298">
        <f t="shared" si="15"/>
        <v>0</v>
      </c>
      <c r="V50" s="357"/>
      <c r="W50" s="265"/>
      <c r="X50" s="121">
        <f t="shared" si="18"/>
        <v>0</v>
      </c>
      <c r="Y50" s="41">
        <f t="shared" si="2"/>
        <v>0</v>
      </c>
      <c r="Z50" s="1224">
        <f t="shared" si="22"/>
        <v>0</v>
      </c>
      <c r="AA50" s="17">
        <f t="shared" si="3"/>
        <v>0</v>
      </c>
      <c r="AB50" s="17">
        <f t="shared" si="4"/>
        <v>0</v>
      </c>
      <c r="AC50" s="17">
        <f t="shared" si="5"/>
        <v>0</v>
      </c>
      <c r="AD50" s="17">
        <f t="shared" si="6"/>
        <v>0</v>
      </c>
      <c r="AE50" s="17">
        <f t="shared" si="7"/>
        <v>0</v>
      </c>
      <c r="AF50" s="17">
        <f t="shared" si="8"/>
        <v>0</v>
      </c>
      <c r="AG50" s="17">
        <f t="shared" si="9"/>
        <v>0</v>
      </c>
      <c r="AO50" s="55">
        <v>43</v>
      </c>
      <c r="AP50" s="57">
        <f t="shared" si="19"/>
        <v>0</v>
      </c>
      <c r="AQ50" s="57">
        <f t="shared" si="20"/>
        <v>0</v>
      </c>
      <c r="AR50" s="57">
        <f t="shared" si="17"/>
        <v>0</v>
      </c>
      <c r="AS50" s="57">
        <f t="shared" si="21"/>
        <v>0</v>
      </c>
    </row>
    <row r="51" spans="1:45" ht="15.75" customHeight="1" x14ac:dyDescent="0.25">
      <c r="A51" s="36">
        <v>43</v>
      </c>
      <c r="B51" s="19"/>
      <c r="C51" s="19"/>
      <c r="D51" s="20"/>
      <c r="E51" s="506"/>
      <c r="F51" s="545"/>
      <c r="G51" s="1205"/>
      <c r="H51" s="1294"/>
      <c r="I51" s="750"/>
      <c r="J51" s="520"/>
      <c r="K51" s="741"/>
      <c r="L51" s="1294"/>
      <c r="M51" s="750"/>
      <c r="N51" s="1294"/>
      <c r="O51" s="741"/>
      <c r="P51" s="1294"/>
      <c r="Q51" s="750"/>
      <c r="R51" s="1294"/>
      <c r="S51" s="750"/>
      <c r="T51" s="1294"/>
      <c r="U51" s="1298">
        <f t="shared" si="15"/>
        <v>0</v>
      </c>
      <c r="V51" s="357"/>
      <c r="W51" s="265"/>
      <c r="X51" s="121">
        <f t="shared" si="18"/>
        <v>0</v>
      </c>
      <c r="Y51" s="41">
        <f t="shared" si="2"/>
        <v>0</v>
      </c>
      <c r="Z51" s="1224">
        <f t="shared" si="22"/>
        <v>0</v>
      </c>
      <c r="AA51" s="17">
        <f t="shared" si="3"/>
        <v>0</v>
      </c>
      <c r="AB51" s="17">
        <f t="shared" si="4"/>
        <v>0</v>
      </c>
      <c r="AC51" s="17">
        <f t="shared" si="5"/>
        <v>0</v>
      </c>
      <c r="AD51" s="17">
        <f t="shared" si="6"/>
        <v>0</v>
      </c>
      <c r="AE51" s="17">
        <f t="shared" si="7"/>
        <v>0</v>
      </c>
      <c r="AF51" s="17">
        <f t="shared" si="8"/>
        <v>0</v>
      </c>
      <c r="AG51" s="17">
        <f t="shared" si="9"/>
        <v>0</v>
      </c>
      <c r="AO51" s="55">
        <v>44</v>
      </c>
      <c r="AP51" s="57">
        <f t="shared" si="19"/>
        <v>0</v>
      </c>
      <c r="AQ51" s="57">
        <f t="shared" si="20"/>
        <v>0</v>
      </c>
      <c r="AR51" s="57">
        <f t="shared" si="17"/>
        <v>0</v>
      </c>
      <c r="AS51" s="57">
        <f t="shared" si="21"/>
        <v>0</v>
      </c>
    </row>
    <row r="52" spans="1:45" ht="15.75" customHeight="1" x14ac:dyDescent="0.25">
      <c r="A52" s="36">
        <v>44</v>
      </c>
      <c r="B52" s="19"/>
      <c r="C52" s="19"/>
      <c r="D52" s="20"/>
      <c r="E52" s="506"/>
      <c r="F52" s="545"/>
      <c r="G52" s="1205"/>
      <c r="H52" s="1294"/>
      <c r="I52" s="750"/>
      <c r="J52" s="520"/>
      <c r="K52" s="741"/>
      <c r="L52" s="1294"/>
      <c r="M52" s="750"/>
      <c r="N52" s="1294"/>
      <c r="O52" s="741"/>
      <c r="P52" s="1294"/>
      <c r="Q52" s="750"/>
      <c r="R52" s="1294"/>
      <c r="S52" s="750"/>
      <c r="T52" s="1294"/>
      <c r="U52" s="1209">
        <f t="shared" ref="U52:U56" si="23">H52+J52+L52+N52+T52+R52+P52+V54</f>
        <v>0</v>
      </c>
      <c r="V52" s="357"/>
      <c r="W52" s="265"/>
      <c r="X52" s="121">
        <f t="shared" si="18"/>
        <v>0</v>
      </c>
      <c r="Y52" s="41">
        <f t="shared" si="2"/>
        <v>0</v>
      </c>
      <c r="Z52" s="1224">
        <f t="shared" si="22"/>
        <v>0</v>
      </c>
      <c r="AA52" s="17">
        <f t="shared" si="3"/>
        <v>0</v>
      </c>
      <c r="AB52" s="17">
        <f t="shared" si="4"/>
        <v>0</v>
      </c>
      <c r="AC52" s="17">
        <f t="shared" si="5"/>
        <v>0</v>
      </c>
      <c r="AD52" s="17">
        <f t="shared" si="6"/>
        <v>0</v>
      </c>
      <c r="AE52" s="17">
        <f t="shared" si="7"/>
        <v>0</v>
      </c>
      <c r="AF52" s="17">
        <f t="shared" si="8"/>
        <v>0</v>
      </c>
      <c r="AG52" s="17">
        <f t="shared" si="9"/>
        <v>0</v>
      </c>
      <c r="AO52" s="55">
        <v>45</v>
      </c>
      <c r="AP52" s="57">
        <f t="shared" si="19"/>
        <v>0</v>
      </c>
      <c r="AQ52" s="57">
        <f t="shared" si="20"/>
        <v>0</v>
      </c>
      <c r="AR52" s="57">
        <f t="shared" si="17"/>
        <v>0</v>
      </c>
      <c r="AS52" s="57">
        <f t="shared" si="21"/>
        <v>0</v>
      </c>
    </row>
    <row r="53" spans="1:45" ht="15.75" customHeight="1" x14ac:dyDescent="0.25">
      <c r="A53" s="36">
        <v>45</v>
      </c>
      <c r="B53" s="19"/>
      <c r="C53" s="19"/>
      <c r="D53" s="20"/>
      <c r="E53" s="1246"/>
      <c r="F53" s="545"/>
      <c r="G53" s="755"/>
      <c r="H53" s="521"/>
      <c r="I53" s="699"/>
      <c r="J53" s="520"/>
      <c r="K53" s="741"/>
      <c r="L53" s="521"/>
      <c r="M53" s="750"/>
      <c r="N53" s="521"/>
      <c r="O53" s="741"/>
      <c r="P53" s="521"/>
      <c r="Q53" s="750"/>
      <c r="R53" s="521"/>
      <c r="S53" s="750"/>
      <c r="T53" s="521"/>
      <c r="U53" s="1209">
        <f t="shared" si="23"/>
        <v>0</v>
      </c>
      <c r="V53" s="357"/>
      <c r="W53" s="265"/>
      <c r="X53" s="121">
        <f t="shared" si="18"/>
        <v>0</v>
      </c>
      <c r="Y53" s="41">
        <f t="shared" si="2"/>
        <v>0</v>
      </c>
      <c r="Z53" s="1224">
        <f t="shared" si="22"/>
        <v>0</v>
      </c>
      <c r="AA53" s="17">
        <f t="shared" si="3"/>
        <v>0</v>
      </c>
      <c r="AB53" s="17">
        <f t="shared" si="4"/>
        <v>0</v>
      </c>
      <c r="AC53" s="17">
        <f t="shared" si="5"/>
        <v>0</v>
      </c>
      <c r="AD53" s="17">
        <f t="shared" si="6"/>
        <v>0</v>
      </c>
      <c r="AE53" s="17">
        <f t="shared" si="7"/>
        <v>0</v>
      </c>
      <c r="AF53" s="17">
        <f t="shared" si="8"/>
        <v>0</v>
      </c>
      <c r="AG53" s="17">
        <f t="shared" si="9"/>
        <v>0</v>
      </c>
      <c r="AO53" s="55">
        <v>46</v>
      </c>
      <c r="AP53" s="57">
        <f t="shared" si="19"/>
        <v>0</v>
      </c>
      <c r="AQ53" s="57">
        <f t="shared" si="20"/>
        <v>0</v>
      </c>
      <c r="AR53" s="57">
        <f t="shared" si="17"/>
        <v>0</v>
      </c>
      <c r="AS53" s="57">
        <f t="shared" si="21"/>
        <v>0</v>
      </c>
    </row>
    <row r="54" spans="1:45" ht="15.75" customHeight="1" x14ac:dyDescent="0.25">
      <c r="A54" s="36">
        <v>46</v>
      </c>
      <c r="B54" s="19"/>
      <c r="C54" s="19"/>
      <c r="D54" s="20"/>
      <c r="E54" s="1273"/>
      <c r="F54" s="545"/>
      <c r="G54" s="755"/>
      <c r="H54" s="521"/>
      <c r="I54" s="699"/>
      <c r="J54" s="520"/>
      <c r="K54" s="741"/>
      <c r="L54" s="521"/>
      <c r="M54" s="750"/>
      <c r="N54" s="521"/>
      <c r="O54" s="741"/>
      <c r="P54" s="521"/>
      <c r="Q54" s="750"/>
      <c r="R54" s="521"/>
      <c r="S54" s="750"/>
      <c r="T54" s="521"/>
      <c r="U54" s="1209">
        <f t="shared" si="23"/>
        <v>0</v>
      </c>
      <c r="V54" s="357"/>
      <c r="W54" s="265"/>
      <c r="X54" s="121">
        <f t="shared" si="18"/>
        <v>0</v>
      </c>
      <c r="Y54" s="41">
        <f t="shared" si="2"/>
        <v>0</v>
      </c>
      <c r="Z54" s="1224">
        <f t="shared" si="22"/>
        <v>0</v>
      </c>
      <c r="AA54" s="17">
        <f t="shared" si="3"/>
        <v>0</v>
      </c>
      <c r="AB54" s="17">
        <f t="shared" si="4"/>
        <v>0</v>
      </c>
      <c r="AC54" s="17">
        <f t="shared" si="5"/>
        <v>0</v>
      </c>
      <c r="AD54" s="17">
        <f t="shared" si="6"/>
        <v>0</v>
      </c>
      <c r="AE54" s="17">
        <f t="shared" si="7"/>
        <v>0</v>
      </c>
      <c r="AF54" s="17">
        <f t="shared" si="8"/>
        <v>0</v>
      </c>
      <c r="AG54" s="17">
        <f t="shared" si="9"/>
        <v>0</v>
      </c>
      <c r="AO54" s="55">
        <v>47</v>
      </c>
      <c r="AP54" s="57">
        <f t="shared" si="19"/>
        <v>0</v>
      </c>
      <c r="AQ54" s="57">
        <f t="shared" si="20"/>
        <v>0</v>
      </c>
      <c r="AR54" s="57">
        <f t="shared" si="17"/>
        <v>0</v>
      </c>
      <c r="AS54" s="57">
        <f t="shared" si="21"/>
        <v>0</v>
      </c>
    </row>
    <row r="55" spans="1:45" ht="15.75" customHeight="1" x14ac:dyDescent="0.25">
      <c r="A55" s="36">
        <v>47</v>
      </c>
      <c r="B55" s="19"/>
      <c r="C55" s="19"/>
      <c r="D55" s="20"/>
      <c r="E55" s="1273"/>
      <c r="F55" s="545"/>
      <c r="G55" s="755"/>
      <c r="H55" s="521"/>
      <c r="I55" s="699"/>
      <c r="J55" s="520"/>
      <c r="K55" s="741"/>
      <c r="L55" s="521"/>
      <c r="M55" s="750"/>
      <c r="N55" s="521"/>
      <c r="O55" s="741"/>
      <c r="P55" s="521"/>
      <c r="Q55" s="750"/>
      <c r="R55" s="521"/>
      <c r="S55" s="750"/>
      <c r="T55" s="521"/>
      <c r="U55" s="1209">
        <f t="shared" si="23"/>
        <v>0</v>
      </c>
      <c r="V55" s="357"/>
      <c r="W55" s="265"/>
      <c r="X55" s="121">
        <f t="shared" si="18"/>
        <v>0</v>
      </c>
      <c r="Y55" s="41">
        <f t="shared" si="2"/>
        <v>0</v>
      </c>
      <c r="Z55" s="1224">
        <f t="shared" si="22"/>
        <v>0</v>
      </c>
      <c r="AA55" s="17">
        <f t="shared" si="3"/>
        <v>0</v>
      </c>
      <c r="AB55" s="17">
        <f t="shared" si="4"/>
        <v>0</v>
      </c>
      <c r="AC55" s="17">
        <f t="shared" si="5"/>
        <v>0</v>
      </c>
      <c r="AD55" s="17">
        <f t="shared" si="6"/>
        <v>0</v>
      </c>
      <c r="AE55" s="17">
        <f t="shared" si="7"/>
        <v>0</v>
      </c>
      <c r="AF55" s="17">
        <f t="shared" si="8"/>
        <v>0</v>
      </c>
      <c r="AG55" s="17">
        <f t="shared" si="9"/>
        <v>0</v>
      </c>
      <c r="AO55" s="55">
        <v>48</v>
      </c>
      <c r="AP55" s="57">
        <f t="shared" si="19"/>
        <v>0</v>
      </c>
      <c r="AQ55" s="57">
        <f t="shared" si="20"/>
        <v>0</v>
      </c>
      <c r="AR55" s="57">
        <f t="shared" si="17"/>
        <v>0</v>
      </c>
      <c r="AS55" s="57">
        <f t="shared" si="21"/>
        <v>0</v>
      </c>
    </row>
    <row r="56" spans="1:45" ht="15.75" customHeight="1" x14ac:dyDescent="0.25">
      <c r="A56" s="36">
        <v>48</v>
      </c>
      <c r="B56" s="19"/>
      <c r="C56" s="19"/>
      <c r="D56" s="20"/>
      <c r="E56" s="133"/>
      <c r="F56" s="545"/>
      <c r="G56" s="755"/>
      <c r="H56" s="521"/>
      <c r="I56" s="699"/>
      <c r="J56" s="520"/>
      <c r="K56" s="741"/>
      <c r="L56" s="521"/>
      <c r="M56" s="750"/>
      <c r="N56" s="521"/>
      <c r="O56" s="741"/>
      <c r="P56" s="521"/>
      <c r="Q56" s="750"/>
      <c r="R56" s="521"/>
      <c r="S56" s="750"/>
      <c r="T56" s="521"/>
      <c r="U56" s="1209">
        <f t="shared" si="23"/>
        <v>0</v>
      </c>
      <c r="V56" s="357"/>
      <c r="W56" s="265"/>
      <c r="X56" s="121">
        <f t="shared" si="18"/>
        <v>0</v>
      </c>
      <c r="Y56" s="41">
        <f t="shared" si="2"/>
        <v>0</v>
      </c>
      <c r="Z56" s="1224">
        <f t="shared" si="22"/>
        <v>0</v>
      </c>
      <c r="AA56" s="17">
        <f t="shared" si="3"/>
        <v>0</v>
      </c>
      <c r="AB56" s="17">
        <f t="shared" si="4"/>
        <v>0</v>
      </c>
      <c r="AC56" s="17">
        <f t="shared" si="5"/>
        <v>0</v>
      </c>
      <c r="AD56" s="17">
        <f t="shared" si="6"/>
        <v>0</v>
      </c>
      <c r="AE56" s="17">
        <f t="shared" si="7"/>
        <v>0</v>
      </c>
      <c r="AF56" s="17">
        <f t="shared" si="8"/>
        <v>0</v>
      </c>
      <c r="AG56" s="17">
        <f t="shared" si="9"/>
        <v>0</v>
      </c>
      <c r="AO56" s="55">
        <v>49</v>
      </c>
      <c r="AP56" s="57">
        <f t="shared" si="19"/>
        <v>0</v>
      </c>
      <c r="AQ56" s="57">
        <f t="shared" si="20"/>
        <v>0</v>
      </c>
      <c r="AR56" s="57">
        <f t="shared" si="17"/>
        <v>0</v>
      </c>
      <c r="AS56" s="57">
        <f t="shared" si="21"/>
        <v>0</v>
      </c>
    </row>
    <row r="57" spans="1:45" ht="15.75" customHeight="1" x14ac:dyDescent="0.25">
      <c r="A57" s="36">
        <v>49</v>
      </c>
      <c r="B57" s="19"/>
      <c r="C57" s="19"/>
      <c r="D57" s="20"/>
      <c r="E57" s="133"/>
      <c r="F57" s="545"/>
      <c r="G57" s="755"/>
      <c r="H57" s="521"/>
      <c r="I57" s="699"/>
      <c r="J57" s="520"/>
      <c r="K57" s="741"/>
      <c r="L57" s="521"/>
      <c r="M57" s="750"/>
      <c r="N57" s="521"/>
      <c r="O57" s="741"/>
      <c r="P57" s="521"/>
      <c r="Q57" s="750"/>
      <c r="R57" s="521"/>
      <c r="S57" s="750"/>
      <c r="T57" s="521"/>
      <c r="U57" s="114">
        <f t="shared" ref="U57:U73" si="24">T57+R57+P57+N57+L57+J57+H57</f>
        <v>0</v>
      </c>
      <c r="V57" s="357"/>
      <c r="W57" s="265"/>
      <c r="X57" s="121">
        <f t="shared" si="18"/>
        <v>0</v>
      </c>
      <c r="Y57" s="41">
        <f t="shared" si="2"/>
        <v>0</v>
      </c>
      <c r="Z57" s="1224">
        <f t="shared" si="22"/>
        <v>0</v>
      </c>
      <c r="AA57" s="17">
        <f t="shared" si="3"/>
        <v>0</v>
      </c>
      <c r="AB57" s="17">
        <f t="shared" si="4"/>
        <v>0</v>
      </c>
      <c r="AC57" s="17">
        <f t="shared" si="5"/>
        <v>0</v>
      </c>
      <c r="AD57" s="17">
        <f t="shared" si="6"/>
        <v>0</v>
      </c>
      <c r="AE57" s="17">
        <f t="shared" si="7"/>
        <v>0</v>
      </c>
      <c r="AF57" s="17">
        <f t="shared" si="8"/>
        <v>0</v>
      </c>
      <c r="AG57" s="17">
        <f t="shared" si="9"/>
        <v>0</v>
      </c>
      <c r="AO57" s="55">
        <v>50</v>
      </c>
      <c r="AP57" s="57">
        <f t="shared" si="19"/>
        <v>0</v>
      </c>
      <c r="AQ57" s="57">
        <f t="shared" si="20"/>
        <v>0</v>
      </c>
      <c r="AR57" s="57">
        <f t="shared" si="17"/>
        <v>0</v>
      </c>
      <c r="AS57" s="57">
        <f t="shared" si="21"/>
        <v>0</v>
      </c>
    </row>
    <row r="58" spans="1:45" s="2" customFormat="1" ht="15.75" customHeight="1" x14ac:dyDescent="0.25">
      <c r="A58" s="36">
        <v>50</v>
      </c>
      <c r="B58" s="19"/>
      <c r="C58" s="19"/>
      <c r="D58" s="20"/>
      <c r="E58" s="105"/>
      <c r="F58" s="545"/>
      <c r="G58" s="755"/>
      <c r="H58" s="521"/>
      <c r="I58" s="699"/>
      <c r="J58" s="520"/>
      <c r="K58" s="741"/>
      <c r="L58" s="521"/>
      <c r="M58" s="750"/>
      <c r="N58" s="521"/>
      <c r="O58" s="741"/>
      <c r="P58" s="521"/>
      <c r="Q58" s="750"/>
      <c r="R58" s="521"/>
      <c r="S58" s="750"/>
      <c r="T58" s="521"/>
      <c r="U58" s="114">
        <f t="shared" si="24"/>
        <v>0</v>
      </c>
      <c r="V58" s="357"/>
      <c r="W58" s="265"/>
      <c r="X58" s="121">
        <f t="shared" si="18"/>
        <v>0</v>
      </c>
      <c r="Y58" s="41">
        <f t="shared" si="2"/>
        <v>0</v>
      </c>
      <c r="Z58" s="1224">
        <f t="shared" si="22"/>
        <v>0</v>
      </c>
      <c r="AA58" s="17">
        <f t="shared" si="3"/>
        <v>0</v>
      </c>
      <c r="AB58" s="17">
        <f t="shared" si="4"/>
        <v>0</v>
      </c>
      <c r="AC58" s="17">
        <f t="shared" si="5"/>
        <v>0</v>
      </c>
      <c r="AD58" s="17">
        <f t="shared" si="6"/>
        <v>0</v>
      </c>
      <c r="AE58" s="17">
        <f t="shared" si="7"/>
        <v>0</v>
      </c>
      <c r="AF58" s="17">
        <f t="shared" si="8"/>
        <v>0</v>
      </c>
      <c r="AG58" s="17">
        <f t="shared" si="9"/>
        <v>0</v>
      </c>
      <c r="AO58" s="55">
        <v>51</v>
      </c>
      <c r="AP58" s="57">
        <f t="shared" si="19"/>
        <v>0</v>
      </c>
      <c r="AQ58" s="57">
        <f t="shared" si="20"/>
        <v>0</v>
      </c>
      <c r="AR58" s="57">
        <f t="shared" si="17"/>
        <v>0</v>
      </c>
      <c r="AS58" s="57">
        <f t="shared" si="21"/>
        <v>0</v>
      </c>
    </row>
    <row r="59" spans="1:45" ht="15.75" customHeight="1" x14ac:dyDescent="0.25">
      <c r="A59" s="36">
        <v>51</v>
      </c>
      <c r="B59" s="19"/>
      <c r="C59" s="19"/>
      <c r="D59" s="20"/>
      <c r="E59" s="47"/>
      <c r="F59" s="545"/>
      <c r="G59" s="755"/>
      <c r="H59" s="521"/>
      <c r="I59" s="699"/>
      <c r="J59" s="520"/>
      <c r="K59" s="741"/>
      <c r="L59" s="521"/>
      <c r="M59" s="750"/>
      <c r="N59" s="521"/>
      <c r="O59" s="741"/>
      <c r="P59" s="521"/>
      <c r="Q59" s="750"/>
      <c r="R59" s="521"/>
      <c r="S59" s="750"/>
      <c r="T59" s="521"/>
      <c r="U59" s="114">
        <f t="shared" si="24"/>
        <v>0</v>
      </c>
      <c r="V59" s="357"/>
      <c r="W59" s="265"/>
      <c r="X59" s="121">
        <f t="shared" si="18"/>
        <v>0</v>
      </c>
      <c r="Y59" s="41">
        <f t="shared" si="2"/>
        <v>0</v>
      </c>
      <c r="Z59" s="1224">
        <f t="shared" si="22"/>
        <v>0</v>
      </c>
      <c r="AA59" s="17">
        <f t="shared" si="3"/>
        <v>0</v>
      </c>
      <c r="AB59" s="17">
        <f t="shared" si="4"/>
        <v>0</v>
      </c>
      <c r="AC59" s="17">
        <f t="shared" si="5"/>
        <v>0</v>
      </c>
      <c r="AD59" s="17">
        <f t="shared" si="6"/>
        <v>0</v>
      </c>
      <c r="AE59" s="17">
        <f t="shared" si="7"/>
        <v>0</v>
      </c>
      <c r="AF59" s="17">
        <f t="shared" si="8"/>
        <v>0</v>
      </c>
      <c r="AG59" s="17">
        <f t="shared" si="9"/>
        <v>0</v>
      </c>
      <c r="AO59" s="55">
        <v>52</v>
      </c>
      <c r="AP59" s="57">
        <f t="shared" si="19"/>
        <v>0</v>
      </c>
      <c r="AQ59" s="57">
        <f t="shared" si="20"/>
        <v>0</v>
      </c>
      <c r="AR59" s="57">
        <f t="shared" si="17"/>
        <v>0</v>
      </c>
      <c r="AS59" s="57">
        <f t="shared" si="21"/>
        <v>0</v>
      </c>
    </row>
    <row r="60" spans="1:45" ht="15.75" customHeight="1" x14ac:dyDescent="0.25">
      <c r="A60" s="36">
        <v>52</v>
      </c>
      <c r="B60" s="19"/>
      <c r="C60" s="19"/>
      <c r="D60" s="20"/>
      <c r="E60" s="47"/>
      <c r="F60" s="545"/>
      <c r="G60" s="755"/>
      <c r="H60" s="521"/>
      <c r="I60" s="699"/>
      <c r="J60" s="520"/>
      <c r="K60" s="741"/>
      <c r="L60" s="521"/>
      <c r="M60" s="750"/>
      <c r="N60" s="521"/>
      <c r="O60" s="741"/>
      <c r="P60" s="521"/>
      <c r="Q60" s="750"/>
      <c r="R60" s="521"/>
      <c r="S60" s="750"/>
      <c r="T60" s="521"/>
      <c r="U60" s="114">
        <f t="shared" si="24"/>
        <v>0</v>
      </c>
      <c r="V60" s="357"/>
      <c r="W60" s="265"/>
      <c r="X60" s="121">
        <f t="shared" si="18"/>
        <v>0</v>
      </c>
      <c r="Y60" s="41">
        <f t="shared" si="2"/>
        <v>0</v>
      </c>
      <c r="Z60" s="1224">
        <f t="shared" si="22"/>
        <v>0</v>
      </c>
      <c r="AA60" s="17">
        <f t="shared" si="3"/>
        <v>0</v>
      </c>
      <c r="AB60" s="17">
        <f t="shared" si="4"/>
        <v>0</v>
      </c>
      <c r="AC60" s="17">
        <f t="shared" si="5"/>
        <v>0</v>
      </c>
      <c r="AD60" s="17">
        <f t="shared" si="6"/>
        <v>0</v>
      </c>
      <c r="AE60" s="17">
        <f t="shared" si="7"/>
        <v>0</v>
      </c>
      <c r="AF60" s="17">
        <f t="shared" si="8"/>
        <v>0</v>
      </c>
      <c r="AG60" s="17">
        <f t="shared" si="9"/>
        <v>0</v>
      </c>
      <c r="AP60" s="62">
        <f t="shared" si="19"/>
        <v>0</v>
      </c>
      <c r="AQ60" s="62">
        <f t="shared" si="20"/>
        <v>0</v>
      </c>
      <c r="AR60" s="62">
        <f t="shared" si="17"/>
        <v>0</v>
      </c>
      <c r="AS60" s="62">
        <f t="shared" si="21"/>
        <v>0</v>
      </c>
    </row>
    <row r="61" spans="1:45" ht="15.75" customHeight="1" x14ac:dyDescent="0.25">
      <c r="A61" s="36">
        <v>53</v>
      </c>
      <c r="B61" s="19"/>
      <c r="C61" s="19"/>
      <c r="D61" s="20"/>
      <c r="E61" s="47"/>
      <c r="F61" s="545"/>
      <c r="G61" s="755"/>
      <c r="H61" s="521"/>
      <c r="I61" s="699"/>
      <c r="J61" s="520"/>
      <c r="K61" s="741"/>
      <c r="L61" s="521"/>
      <c r="M61" s="750"/>
      <c r="N61" s="521"/>
      <c r="O61" s="741"/>
      <c r="P61" s="521"/>
      <c r="Q61" s="750"/>
      <c r="R61" s="521"/>
      <c r="S61" s="750"/>
      <c r="T61" s="521"/>
      <c r="U61" s="114">
        <f t="shared" si="24"/>
        <v>0</v>
      </c>
      <c r="V61" s="357"/>
      <c r="W61" s="265"/>
      <c r="X61" s="121">
        <f t="shared" si="18"/>
        <v>0</v>
      </c>
      <c r="Y61" s="41">
        <f t="shared" si="2"/>
        <v>0</v>
      </c>
      <c r="Z61" s="1221">
        <f t="shared" si="22"/>
        <v>0</v>
      </c>
      <c r="AA61" s="17">
        <f t="shared" si="3"/>
        <v>0</v>
      </c>
      <c r="AB61" s="17">
        <f t="shared" si="4"/>
        <v>0</v>
      </c>
      <c r="AC61" s="17">
        <f t="shared" si="5"/>
        <v>0</v>
      </c>
      <c r="AD61" s="17">
        <f t="shared" si="6"/>
        <v>0</v>
      </c>
      <c r="AE61" s="17">
        <f t="shared" si="7"/>
        <v>0</v>
      </c>
      <c r="AF61" s="17">
        <f t="shared" si="8"/>
        <v>0</v>
      </c>
      <c r="AG61" s="17">
        <f t="shared" si="9"/>
        <v>0</v>
      </c>
      <c r="AP61" s="62">
        <f t="shared" si="19"/>
        <v>0</v>
      </c>
      <c r="AQ61" s="62">
        <f t="shared" si="20"/>
        <v>0</v>
      </c>
      <c r="AR61" s="62">
        <f t="shared" si="17"/>
        <v>0</v>
      </c>
      <c r="AS61" s="62">
        <f t="shared" si="21"/>
        <v>0</v>
      </c>
    </row>
    <row r="62" spans="1:45" ht="15.75" customHeight="1" x14ac:dyDescent="0.25">
      <c r="A62" s="36">
        <v>54</v>
      </c>
      <c r="B62" s="19"/>
      <c r="C62" s="19"/>
      <c r="D62" s="20"/>
      <c r="E62" s="133"/>
      <c r="F62" s="545"/>
      <c r="G62" s="755"/>
      <c r="H62" s="521"/>
      <c r="I62" s="699"/>
      <c r="J62" s="520"/>
      <c r="K62" s="741"/>
      <c r="L62" s="521"/>
      <c r="M62" s="750"/>
      <c r="N62" s="521"/>
      <c r="O62" s="741"/>
      <c r="P62" s="521"/>
      <c r="Q62" s="750"/>
      <c r="R62" s="521"/>
      <c r="S62" s="750"/>
      <c r="T62" s="521"/>
      <c r="U62" s="114">
        <f t="shared" si="24"/>
        <v>0</v>
      </c>
      <c r="V62" s="357"/>
      <c r="W62" s="265"/>
      <c r="X62" s="121">
        <f t="shared" si="18"/>
        <v>0</v>
      </c>
      <c r="Y62" s="41">
        <f t="shared" si="2"/>
        <v>0</v>
      </c>
      <c r="Z62" s="1221">
        <f t="shared" si="22"/>
        <v>0</v>
      </c>
      <c r="AA62" s="17">
        <f t="shared" si="3"/>
        <v>0</v>
      </c>
      <c r="AB62" s="17">
        <f t="shared" si="4"/>
        <v>0</v>
      </c>
      <c r="AC62" s="17">
        <f t="shared" si="5"/>
        <v>0</v>
      </c>
      <c r="AD62" s="17">
        <f t="shared" si="6"/>
        <v>0</v>
      </c>
      <c r="AE62" s="17">
        <f t="shared" si="7"/>
        <v>0</v>
      </c>
      <c r="AF62" s="17">
        <f t="shared" si="8"/>
        <v>0</v>
      </c>
      <c r="AG62" s="17">
        <f t="shared" si="9"/>
        <v>0</v>
      </c>
      <c r="AP62" s="62">
        <f t="shared" si="19"/>
        <v>0</v>
      </c>
      <c r="AQ62" s="62">
        <f t="shared" si="20"/>
        <v>0</v>
      </c>
      <c r="AR62" s="62">
        <f t="shared" si="17"/>
        <v>0</v>
      </c>
      <c r="AS62" s="62">
        <f t="shared" si="21"/>
        <v>0</v>
      </c>
    </row>
    <row r="63" spans="1:45" ht="15.75" customHeight="1" x14ac:dyDescent="0.25">
      <c r="A63" s="36">
        <v>55</v>
      </c>
      <c r="B63" s="19"/>
      <c r="C63" s="19"/>
      <c r="D63" s="20"/>
      <c r="E63" s="133"/>
      <c r="F63" s="545"/>
      <c r="G63" s="755"/>
      <c r="H63" s="521"/>
      <c r="I63" s="699"/>
      <c r="J63" s="520"/>
      <c r="K63" s="741"/>
      <c r="L63" s="521"/>
      <c r="M63" s="750"/>
      <c r="N63" s="521"/>
      <c r="O63" s="741"/>
      <c r="P63" s="521"/>
      <c r="Q63" s="750"/>
      <c r="R63" s="521"/>
      <c r="S63" s="750"/>
      <c r="T63" s="521"/>
      <c r="U63" s="114">
        <f t="shared" si="24"/>
        <v>0</v>
      </c>
      <c r="V63" s="357"/>
      <c r="W63" s="265"/>
      <c r="X63" s="121">
        <f t="shared" si="18"/>
        <v>0</v>
      </c>
      <c r="Y63" s="41">
        <f t="shared" si="2"/>
        <v>0</v>
      </c>
      <c r="Z63" s="1221">
        <f t="shared" si="22"/>
        <v>0</v>
      </c>
      <c r="AA63" s="17">
        <f t="shared" si="3"/>
        <v>0</v>
      </c>
      <c r="AB63" s="17">
        <f t="shared" si="4"/>
        <v>0</v>
      </c>
      <c r="AC63" s="17">
        <f t="shared" si="5"/>
        <v>0</v>
      </c>
      <c r="AD63" s="17">
        <f t="shared" si="6"/>
        <v>0</v>
      </c>
      <c r="AE63" s="17">
        <f t="shared" si="7"/>
        <v>0</v>
      </c>
      <c r="AF63" s="17">
        <f t="shared" si="8"/>
        <v>0</v>
      </c>
      <c r="AG63" s="17">
        <f t="shared" si="9"/>
        <v>0</v>
      </c>
      <c r="AP63" s="62">
        <f t="shared" si="19"/>
        <v>0</v>
      </c>
      <c r="AQ63" s="62">
        <f t="shared" si="20"/>
        <v>0</v>
      </c>
      <c r="AR63" s="62">
        <f t="shared" si="17"/>
        <v>0</v>
      </c>
      <c r="AS63" s="62">
        <f t="shared" si="21"/>
        <v>0</v>
      </c>
    </row>
    <row r="64" spans="1:45" ht="15.75" customHeight="1" x14ac:dyDescent="0.25">
      <c r="A64" s="36">
        <v>56</v>
      </c>
      <c r="B64" s="19"/>
      <c r="C64" s="19"/>
      <c r="D64" s="20"/>
      <c r="E64" s="133"/>
      <c r="F64" s="545"/>
      <c r="G64" s="755"/>
      <c r="H64" s="521"/>
      <c r="I64" s="699"/>
      <c r="J64" s="520"/>
      <c r="K64" s="741"/>
      <c r="L64" s="521"/>
      <c r="M64" s="750"/>
      <c r="N64" s="521"/>
      <c r="O64" s="741"/>
      <c r="P64" s="521"/>
      <c r="Q64" s="750"/>
      <c r="R64" s="521"/>
      <c r="S64" s="750"/>
      <c r="T64" s="521"/>
      <c r="U64" s="114">
        <f t="shared" si="24"/>
        <v>0</v>
      </c>
      <c r="V64" s="357"/>
      <c r="W64" s="265"/>
      <c r="X64" s="121">
        <f t="shared" si="18"/>
        <v>0</v>
      </c>
      <c r="Y64" s="41">
        <f t="shared" si="2"/>
        <v>0</v>
      </c>
      <c r="Z64" s="1221">
        <f t="shared" si="22"/>
        <v>0</v>
      </c>
      <c r="AA64" s="17">
        <f t="shared" si="3"/>
        <v>0</v>
      </c>
      <c r="AB64" s="17">
        <f t="shared" si="4"/>
        <v>0</v>
      </c>
      <c r="AC64" s="17">
        <f t="shared" si="5"/>
        <v>0</v>
      </c>
      <c r="AD64" s="17">
        <f t="shared" si="6"/>
        <v>0</v>
      </c>
      <c r="AE64" s="17">
        <f t="shared" si="7"/>
        <v>0</v>
      </c>
      <c r="AF64" s="17">
        <f t="shared" si="8"/>
        <v>0</v>
      </c>
      <c r="AG64" s="17">
        <f t="shared" si="9"/>
        <v>0</v>
      </c>
      <c r="AP64" s="62">
        <f t="shared" si="19"/>
        <v>0</v>
      </c>
      <c r="AQ64" s="62">
        <f t="shared" si="20"/>
        <v>0</v>
      </c>
      <c r="AR64" s="62">
        <f t="shared" si="17"/>
        <v>0</v>
      </c>
      <c r="AS64" s="62">
        <f t="shared" si="21"/>
        <v>0</v>
      </c>
    </row>
    <row r="65" spans="1:45" ht="15.75" customHeight="1" x14ac:dyDescent="0.25">
      <c r="A65" s="36">
        <v>57</v>
      </c>
      <c r="B65" s="19"/>
      <c r="C65" s="19"/>
      <c r="D65" s="20"/>
      <c r="E65" s="133"/>
      <c r="F65" s="545"/>
      <c r="G65" s="755"/>
      <c r="H65" s="521"/>
      <c r="I65" s="699"/>
      <c r="J65" s="520"/>
      <c r="K65" s="741"/>
      <c r="L65" s="521"/>
      <c r="M65" s="750"/>
      <c r="N65" s="521"/>
      <c r="O65" s="741"/>
      <c r="P65" s="521"/>
      <c r="Q65" s="750"/>
      <c r="R65" s="521"/>
      <c r="S65" s="750"/>
      <c r="T65" s="521"/>
      <c r="U65" s="114">
        <f t="shared" si="24"/>
        <v>0</v>
      </c>
      <c r="V65" s="357"/>
      <c r="W65" s="265"/>
      <c r="X65" s="121">
        <f t="shared" si="18"/>
        <v>0</v>
      </c>
      <c r="Y65" s="41">
        <f t="shared" si="2"/>
        <v>0</v>
      </c>
      <c r="Z65" s="1221">
        <f t="shared" si="22"/>
        <v>0</v>
      </c>
      <c r="AA65" s="17">
        <f t="shared" si="3"/>
        <v>0</v>
      </c>
      <c r="AB65" s="17">
        <f t="shared" si="4"/>
        <v>0</v>
      </c>
      <c r="AC65" s="17">
        <f t="shared" si="5"/>
        <v>0</v>
      </c>
      <c r="AD65" s="17">
        <f t="shared" si="6"/>
        <v>0</v>
      </c>
      <c r="AE65" s="17">
        <f t="shared" si="7"/>
        <v>0</v>
      </c>
      <c r="AF65" s="17">
        <f t="shared" si="8"/>
        <v>0</v>
      </c>
      <c r="AG65" s="17">
        <f t="shared" si="9"/>
        <v>0</v>
      </c>
      <c r="AP65" s="62">
        <f t="shared" si="19"/>
        <v>0</v>
      </c>
      <c r="AQ65" s="62">
        <f t="shared" si="20"/>
        <v>0</v>
      </c>
      <c r="AR65" s="62">
        <f t="shared" si="17"/>
        <v>0</v>
      </c>
      <c r="AS65" s="62">
        <f t="shared" si="21"/>
        <v>0</v>
      </c>
    </row>
    <row r="66" spans="1:45" ht="15.75" customHeight="1" x14ac:dyDescent="0.25">
      <c r="A66" s="36">
        <v>58</v>
      </c>
      <c r="B66" s="19"/>
      <c r="C66" s="19"/>
      <c r="D66" s="20"/>
      <c r="E66" s="133"/>
      <c r="F66" s="545"/>
      <c r="G66" s="755"/>
      <c r="H66" s="521"/>
      <c r="I66" s="699"/>
      <c r="J66" s="520"/>
      <c r="K66" s="741"/>
      <c r="L66" s="521"/>
      <c r="M66" s="750"/>
      <c r="N66" s="521"/>
      <c r="O66" s="741"/>
      <c r="P66" s="521"/>
      <c r="Q66" s="750"/>
      <c r="R66" s="521"/>
      <c r="S66" s="750"/>
      <c r="T66" s="521"/>
      <c r="U66" s="114">
        <f t="shared" si="24"/>
        <v>0</v>
      </c>
      <c r="V66" s="357"/>
      <c r="W66" s="265"/>
      <c r="X66" s="121">
        <f t="shared" si="18"/>
        <v>0</v>
      </c>
      <c r="Y66" s="41">
        <f t="shared" si="2"/>
        <v>0</v>
      </c>
      <c r="Z66" s="1221">
        <f t="shared" si="22"/>
        <v>0</v>
      </c>
      <c r="AA66" s="17">
        <f t="shared" si="3"/>
        <v>0</v>
      </c>
      <c r="AB66" s="17">
        <f t="shared" si="4"/>
        <v>0</v>
      </c>
      <c r="AC66" s="17">
        <f t="shared" si="5"/>
        <v>0</v>
      </c>
      <c r="AD66" s="17">
        <f t="shared" si="6"/>
        <v>0</v>
      </c>
      <c r="AE66" s="17">
        <f t="shared" si="7"/>
        <v>0</v>
      </c>
      <c r="AF66" s="17">
        <f t="shared" si="8"/>
        <v>0</v>
      </c>
      <c r="AG66" s="17">
        <f t="shared" si="9"/>
        <v>0</v>
      </c>
      <c r="AP66" s="62">
        <f t="shared" si="19"/>
        <v>0</v>
      </c>
      <c r="AQ66" s="62">
        <f t="shared" si="20"/>
        <v>0</v>
      </c>
      <c r="AR66" s="62">
        <f t="shared" si="17"/>
        <v>0</v>
      </c>
      <c r="AS66" s="62">
        <f t="shared" si="21"/>
        <v>0</v>
      </c>
    </row>
    <row r="67" spans="1:45" ht="15.75" customHeight="1" x14ac:dyDescent="0.25">
      <c r="A67" s="36">
        <v>59</v>
      </c>
      <c r="B67" s="19"/>
      <c r="C67" s="19"/>
      <c r="D67" s="20"/>
      <c r="E67" s="133"/>
      <c r="F67" s="545"/>
      <c r="G67" s="755"/>
      <c r="H67" s="521"/>
      <c r="I67" s="699"/>
      <c r="J67" s="520"/>
      <c r="K67" s="741"/>
      <c r="L67" s="521"/>
      <c r="M67" s="750"/>
      <c r="N67" s="521"/>
      <c r="O67" s="741"/>
      <c r="P67" s="521"/>
      <c r="Q67" s="750"/>
      <c r="R67" s="521"/>
      <c r="S67" s="750"/>
      <c r="T67" s="521"/>
      <c r="U67" s="114">
        <f t="shared" si="24"/>
        <v>0</v>
      </c>
      <c r="V67" s="357"/>
      <c r="W67" s="265"/>
      <c r="X67" s="121">
        <f t="shared" si="18"/>
        <v>0</v>
      </c>
      <c r="Y67" s="41">
        <f t="shared" si="2"/>
        <v>0</v>
      </c>
      <c r="Z67" s="1221">
        <f t="shared" si="22"/>
        <v>0</v>
      </c>
      <c r="AA67" s="17">
        <f t="shared" si="3"/>
        <v>0</v>
      </c>
      <c r="AB67" s="17">
        <f t="shared" si="4"/>
        <v>0</v>
      </c>
      <c r="AC67" s="17">
        <f t="shared" si="5"/>
        <v>0</v>
      </c>
      <c r="AD67" s="17">
        <f t="shared" si="6"/>
        <v>0</v>
      </c>
      <c r="AE67" s="17">
        <f t="shared" si="7"/>
        <v>0</v>
      </c>
      <c r="AF67" s="17">
        <f t="shared" si="8"/>
        <v>0</v>
      </c>
      <c r="AG67" s="17">
        <f t="shared" si="9"/>
        <v>0</v>
      </c>
      <c r="AP67" s="62">
        <f t="shared" si="19"/>
        <v>0</v>
      </c>
      <c r="AQ67" s="62">
        <f t="shared" si="20"/>
        <v>0</v>
      </c>
      <c r="AR67" s="62">
        <f t="shared" si="17"/>
        <v>0</v>
      </c>
      <c r="AS67" s="62">
        <f t="shared" si="21"/>
        <v>0</v>
      </c>
    </row>
    <row r="68" spans="1:45" ht="15.75" customHeight="1" x14ac:dyDescent="0.25">
      <c r="A68" s="36">
        <v>60</v>
      </c>
      <c r="B68" s="19"/>
      <c r="C68" s="19"/>
      <c r="D68" s="20"/>
      <c r="E68" s="133"/>
      <c r="F68" s="545"/>
      <c r="G68" s="755"/>
      <c r="H68" s="521"/>
      <c r="I68" s="699"/>
      <c r="J68" s="520"/>
      <c r="K68" s="741"/>
      <c r="L68" s="521"/>
      <c r="M68" s="750"/>
      <c r="N68" s="521"/>
      <c r="O68" s="741"/>
      <c r="P68" s="521"/>
      <c r="Q68" s="750"/>
      <c r="R68" s="521"/>
      <c r="S68" s="750"/>
      <c r="T68" s="521"/>
      <c r="U68" s="114">
        <f t="shared" si="24"/>
        <v>0</v>
      </c>
      <c r="V68" s="357"/>
      <c r="W68" s="265"/>
      <c r="X68" s="121">
        <f t="shared" si="18"/>
        <v>0</v>
      </c>
      <c r="Y68" s="41">
        <f t="shared" si="2"/>
        <v>0</v>
      </c>
      <c r="Z68" s="1221">
        <f t="shared" si="22"/>
        <v>0</v>
      </c>
      <c r="AA68" s="17">
        <f t="shared" si="3"/>
        <v>0</v>
      </c>
      <c r="AB68" s="17">
        <f t="shared" si="4"/>
        <v>0</v>
      </c>
      <c r="AC68" s="17">
        <f t="shared" si="5"/>
        <v>0</v>
      </c>
      <c r="AD68" s="17">
        <f t="shared" si="6"/>
        <v>0</v>
      </c>
      <c r="AE68" s="17">
        <f t="shared" si="7"/>
        <v>0</v>
      </c>
      <c r="AF68" s="17">
        <f t="shared" si="8"/>
        <v>0</v>
      </c>
      <c r="AG68" s="17">
        <f t="shared" si="9"/>
        <v>0</v>
      </c>
      <c r="AP68" s="62">
        <f t="shared" si="19"/>
        <v>0</v>
      </c>
      <c r="AQ68" s="62">
        <f t="shared" si="20"/>
        <v>0</v>
      </c>
      <c r="AR68" s="62">
        <f t="shared" si="17"/>
        <v>0</v>
      </c>
      <c r="AS68" s="62">
        <f t="shared" si="21"/>
        <v>0</v>
      </c>
    </row>
    <row r="69" spans="1:45" ht="15.75" customHeight="1" x14ac:dyDescent="0.25">
      <c r="A69" s="36">
        <v>61</v>
      </c>
      <c r="B69" s="19"/>
      <c r="C69" s="19"/>
      <c r="D69" s="20"/>
      <c r="E69" s="133"/>
      <c r="F69" s="545"/>
      <c r="G69" s="755"/>
      <c r="H69" s="521"/>
      <c r="I69" s="699"/>
      <c r="J69" s="520"/>
      <c r="K69" s="741"/>
      <c r="L69" s="521"/>
      <c r="M69" s="750"/>
      <c r="N69" s="521"/>
      <c r="O69" s="741"/>
      <c r="P69" s="521"/>
      <c r="Q69" s="750"/>
      <c r="R69" s="521"/>
      <c r="S69" s="750"/>
      <c r="T69" s="521"/>
      <c r="U69" s="114">
        <f t="shared" si="24"/>
        <v>0</v>
      </c>
      <c r="V69" s="357"/>
      <c r="W69" s="265"/>
      <c r="X69" s="121">
        <f t="shared" si="18"/>
        <v>0</v>
      </c>
      <c r="Y69" s="41">
        <f t="shared" si="2"/>
        <v>0</v>
      </c>
      <c r="Z69" s="1221">
        <f t="shared" si="22"/>
        <v>0</v>
      </c>
      <c r="AA69" s="17">
        <f t="shared" si="3"/>
        <v>0</v>
      </c>
      <c r="AB69" s="17">
        <f t="shared" si="4"/>
        <v>0</v>
      </c>
      <c r="AC69" s="17">
        <f t="shared" si="5"/>
        <v>0</v>
      </c>
      <c r="AD69" s="17">
        <f t="shared" si="6"/>
        <v>0</v>
      </c>
      <c r="AE69" s="17">
        <f t="shared" si="7"/>
        <v>0</v>
      </c>
      <c r="AF69" s="17">
        <f t="shared" si="8"/>
        <v>0</v>
      </c>
      <c r="AG69" s="17">
        <f t="shared" si="9"/>
        <v>0</v>
      </c>
      <c r="AP69" s="62">
        <f t="shared" si="19"/>
        <v>0</v>
      </c>
      <c r="AQ69" s="62">
        <f t="shared" si="20"/>
        <v>0</v>
      </c>
      <c r="AR69" s="62">
        <f t="shared" si="17"/>
        <v>0</v>
      </c>
      <c r="AS69" s="62">
        <f t="shared" si="21"/>
        <v>0</v>
      </c>
    </row>
    <row r="70" spans="1:45" ht="15.75" customHeight="1" x14ac:dyDescent="0.25">
      <c r="A70" s="36">
        <v>62</v>
      </c>
      <c r="B70" s="19"/>
      <c r="C70" s="19"/>
      <c r="D70" s="20"/>
      <c r="E70" s="133"/>
      <c r="F70" s="545"/>
      <c r="G70" s="755"/>
      <c r="H70" s="521"/>
      <c r="I70" s="699"/>
      <c r="J70" s="520"/>
      <c r="K70" s="741"/>
      <c r="L70" s="521"/>
      <c r="M70" s="750"/>
      <c r="N70" s="521"/>
      <c r="O70" s="741"/>
      <c r="P70" s="521"/>
      <c r="Q70" s="750"/>
      <c r="R70" s="521"/>
      <c r="S70" s="750"/>
      <c r="T70" s="521"/>
      <c r="U70" s="114">
        <f t="shared" si="24"/>
        <v>0</v>
      </c>
      <c r="V70" s="357"/>
      <c r="W70" s="265"/>
      <c r="X70" s="121">
        <f t="shared" si="18"/>
        <v>0</v>
      </c>
      <c r="Y70" s="41">
        <f t="shared" si="2"/>
        <v>0</v>
      </c>
      <c r="Z70" s="1221">
        <f t="shared" si="22"/>
        <v>0</v>
      </c>
      <c r="AA70" s="17">
        <f t="shared" si="3"/>
        <v>0</v>
      </c>
      <c r="AB70" s="17">
        <f t="shared" si="4"/>
        <v>0</v>
      </c>
      <c r="AC70" s="17">
        <f t="shared" si="5"/>
        <v>0</v>
      </c>
      <c r="AD70" s="17">
        <f t="shared" si="6"/>
        <v>0</v>
      </c>
      <c r="AE70" s="17">
        <f t="shared" si="7"/>
        <v>0</v>
      </c>
      <c r="AF70" s="17">
        <f t="shared" si="8"/>
        <v>0</v>
      </c>
      <c r="AG70" s="17">
        <f t="shared" si="9"/>
        <v>0</v>
      </c>
      <c r="AP70" s="62">
        <f t="shared" si="19"/>
        <v>0</v>
      </c>
      <c r="AQ70" s="62">
        <f t="shared" si="20"/>
        <v>0</v>
      </c>
      <c r="AR70" s="62">
        <f t="shared" si="17"/>
        <v>0</v>
      </c>
      <c r="AS70" s="62">
        <f t="shared" si="21"/>
        <v>0</v>
      </c>
    </row>
    <row r="71" spans="1:45" ht="15.75" customHeight="1" x14ac:dyDescent="0.25">
      <c r="A71" s="36">
        <v>63</v>
      </c>
      <c r="B71" s="19"/>
      <c r="C71" s="19"/>
      <c r="D71" s="20"/>
      <c r="E71" s="133"/>
      <c r="F71" s="545"/>
      <c r="G71" s="755"/>
      <c r="H71" s="521"/>
      <c r="I71" s="699"/>
      <c r="J71" s="520"/>
      <c r="K71" s="741"/>
      <c r="L71" s="521"/>
      <c r="M71" s="750"/>
      <c r="N71" s="521"/>
      <c r="O71" s="741"/>
      <c r="P71" s="521"/>
      <c r="Q71" s="750"/>
      <c r="R71" s="521"/>
      <c r="S71" s="750"/>
      <c r="T71" s="521"/>
      <c r="U71" s="114">
        <f t="shared" si="24"/>
        <v>0</v>
      </c>
      <c r="V71" s="357"/>
      <c r="W71" s="265"/>
      <c r="X71" s="121">
        <f t="shared" si="18"/>
        <v>0</v>
      </c>
      <c r="Y71" s="41">
        <f t="shared" si="2"/>
        <v>0</v>
      </c>
      <c r="Z71" s="1221">
        <f t="shared" si="22"/>
        <v>0</v>
      </c>
      <c r="AA71" s="17">
        <f t="shared" si="3"/>
        <v>0</v>
      </c>
      <c r="AB71" s="17">
        <f t="shared" si="4"/>
        <v>0</v>
      </c>
      <c r="AC71" s="17">
        <f t="shared" si="5"/>
        <v>0</v>
      </c>
      <c r="AD71" s="17">
        <f t="shared" si="6"/>
        <v>0</v>
      </c>
      <c r="AE71" s="17">
        <f t="shared" si="7"/>
        <v>0</v>
      </c>
      <c r="AF71" s="17">
        <f t="shared" si="8"/>
        <v>0</v>
      </c>
      <c r="AG71" s="17">
        <f t="shared" si="9"/>
        <v>0</v>
      </c>
      <c r="AP71" s="62">
        <f t="shared" si="19"/>
        <v>0</v>
      </c>
      <c r="AQ71" s="62">
        <f t="shared" si="20"/>
        <v>0</v>
      </c>
      <c r="AR71" s="62">
        <f t="shared" si="17"/>
        <v>0</v>
      </c>
      <c r="AS71" s="62">
        <f t="shared" si="21"/>
        <v>0</v>
      </c>
    </row>
    <row r="72" spans="1:45" ht="15.75" customHeight="1" x14ac:dyDescent="0.25">
      <c r="A72" s="36">
        <v>64</v>
      </c>
      <c r="B72" s="19"/>
      <c r="C72" s="19"/>
      <c r="D72" s="20"/>
      <c r="E72" s="133"/>
      <c r="F72" s="545"/>
      <c r="G72" s="755"/>
      <c r="H72" s="521"/>
      <c r="I72" s="699"/>
      <c r="J72" s="520"/>
      <c r="K72" s="741"/>
      <c r="L72" s="521"/>
      <c r="M72" s="750"/>
      <c r="N72" s="521"/>
      <c r="O72" s="741"/>
      <c r="P72" s="521"/>
      <c r="Q72" s="750"/>
      <c r="R72" s="521"/>
      <c r="S72" s="750"/>
      <c r="T72" s="521"/>
      <c r="U72" s="114">
        <f t="shared" si="24"/>
        <v>0</v>
      </c>
      <c r="V72" s="357"/>
      <c r="W72" s="265"/>
      <c r="X72" s="121">
        <f t="shared" si="18"/>
        <v>0</v>
      </c>
      <c r="Y72" s="41">
        <f t="shared" si="2"/>
        <v>0</v>
      </c>
      <c r="Z72" s="1221">
        <f t="shared" si="22"/>
        <v>0</v>
      </c>
      <c r="AA72" s="17">
        <f t="shared" si="3"/>
        <v>0</v>
      </c>
      <c r="AB72" s="17">
        <f t="shared" si="4"/>
        <v>0</v>
      </c>
      <c r="AC72" s="17">
        <f t="shared" si="5"/>
        <v>0</v>
      </c>
      <c r="AD72" s="17">
        <f t="shared" si="6"/>
        <v>0</v>
      </c>
      <c r="AE72" s="17">
        <f t="shared" si="7"/>
        <v>0</v>
      </c>
      <c r="AF72" s="17">
        <f t="shared" si="8"/>
        <v>0</v>
      </c>
      <c r="AG72" s="17">
        <f t="shared" si="9"/>
        <v>0</v>
      </c>
      <c r="AP72" s="62">
        <f t="shared" si="19"/>
        <v>0</v>
      </c>
      <c r="AQ72" s="62">
        <f t="shared" si="20"/>
        <v>0</v>
      </c>
      <c r="AR72" s="62">
        <f t="shared" ref="AR72:AR90" si="25">AQ72-AP72</f>
        <v>0</v>
      </c>
      <c r="AS72" s="62">
        <f t="shared" si="21"/>
        <v>0</v>
      </c>
    </row>
    <row r="73" spans="1:45" ht="15.75" customHeight="1" x14ac:dyDescent="0.25">
      <c r="A73" s="36">
        <v>65</v>
      </c>
      <c r="B73" s="19"/>
      <c r="C73" s="19"/>
      <c r="D73" s="20"/>
      <c r="E73" s="133"/>
      <c r="F73" s="545"/>
      <c r="G73" s="755"/>
      <c r="H73" s="521"/>
      <c r="I73" s="699"/>
      <c r="J73" s="515"/>
      <c r="K73" s="741"/>
      <c r="L73" s="521"/>
      <c r="M73" s="750"/>
      <c r="N73" s="521"/>
      <c r="O73" s="741"/>
      <c r="P73" s="521"/>
      <c r="Q73" s="750"/>
      <c r="R73" s="521"/>
      <c r="S73" s="750"/>
      <c r="T73" s="521"/>
      <c r="U73" s="114">
        <f t="shared" si="24"/>
        <v>0</v>
      </c>
      <c r="V73" s="357"/>
      <c r="W73" s="265"/>
      <c r="X73" s="121">
        <f t="shared" ref="X73:X90" si="26">F73+G73+I73+K73+M73+O73+Q73+S73-H73-J73-L73-N73-P73-R73-T73-V73-W73</f>
        <v>0</v>
      </c>
      <c r="Y73" s="41">
        <f t="shared" ref="Y73:Y136" si="27">G73+I73+K73+M73+O73+Q73+S73</f>
        <v>0</v>
      </c>
      <c r="Z73" s="1221">
        <f t="shared" si="16"/>
        <v>0</v>
      </c>
      <c r="AA73" s="17">
        <f t="shared" ref="AA73:AA136" si="28">H73*C73</f>
        <v>0</v>
      </c>
      <c r="AB73" s="17">
        <f t="shared" ref="AB73:AB136" si="29">J73*C73</f>
        <v>0</v>
      </c>
      <c r="AC73" s="17">
        <f t="shared" ref="AC73:AC136" si="30">L73*C73</f>
        <v>0</v>
      </c>
      <c r="AD73" s="17">
        <f t="shared" ref="AD73:AD136" si="31">N73*C73</f>
        <v>0</v>
      </c>
      <c r="AE73" s="17">
        <f t="shared" ref="AE73:AE136" si="32">P73*C73</f>
        <v>0</v>
      </c>
      <c r="AF73" s="17">
        <f t="shared" ref="AF73:AF136" si="33">R73*C73</f>
        <v>0</v>
      </c>
      <c r="AG73" s="17">
        <f t="shared" ref="AG73:AG136" si="34">T73*C73</f>
        <v>0</v>
      </c>
      <c r="AP73" s="62">
        <f t="shared" ref="AP73:AP90" si="35">U73*B73</f>
        <v>0</v>
      </c>
      <c r="AQ73" s="62">
        <f t="shared" ref="AQ73:AQ90" si="36">U73*C73</f>
        <v>0</v>
      </c>
      <c r="AR73" s="62">
        <f t="shared" si="25"/>
        <v>0</v>
      </c>
      <c r="AS73" s="62">
        <f t="shared" ref="AS73:AS90" si="37">X73*B73</f>
        <v>0</v>
      </c>
    </row>
    <row r="74" spans="1:45" ht="15.75" customHeight="1" x14ac:dyDescent="0.25">
      <c r="A74" s="36">
        <v>66</v>
      </c>
      <c r="B74" s="19"/>
      <c r="C74" s="19"/>
      <c r="D74" s="20"/>
      <c r="E74" s="133"/>
      <c r="F74" s="545"/>
      <c r="G74" s="755"/>
      <c r="H74" s="521"/>
      <c r="I74" s="699"/>
      <c r="J74" s="520"/>
      <c r="K74" s="741"/>
      <c r="L74" s="521"/>
      <c r="M74" s="750"/>
      <c r="N74" s="521"/>
      <c r="O74" s="741"/>
      <c r="P74" s="521"/>
      <c r="Q74" s="750"/>
      <c r="R74" s="521"/>
      <c r="S74" s="750"/>
      <c r="T74" s="521"/>
      <c r="U74" s="114">
        <f t="shared" ref="U74:U137" si="38">T74+R74+P74+N74+L74+J74+H74</f>
        <v>0</v>
      </c>
      <c r="V74" s="357"/>
      <c r="W74" s="265"/>
      <c r="X74" s="121">
        <f t="shared" si="26"/>
        <v>0</v>
      </c>
      <c r="Y74" s="41">
        <f t="shared" si="27"/>
        <v>0</v>
      </c>
      <c r="Z74" s="1221">
        <f t="shared" ref="Z74:Z80" si="39">Y74*B75</f>
        <v>0</v>
      </c>
      <c r="AA74" s="17">
        <f t="shared" si="28"/>
        <v>0</v>
      </c>
      <c r="AB74" s="17">
        <f t="shared" si="29"/>
        <v>0</v>
      </c>
      <c r="AC74" s="17">
        <f t="shared" si="30"/>
        <v>0</v>
      </c>
      <c r="AD74" s="17">
        <f t="shared" si="31"/>
        <v>0</v>
      </c>
      <c r="AE74" s="17">
        <f t="shared" si="32"/>
        <v>0</v>
      </c>
      <c r="AF74" s="17">
        <f t="shared" si="33"/>
        <v>0</v>
      </c>
      <c r="AG74" s="17">
        <f t="shared" si="34"/>
        <v>0</v>
      </c>
      <c r="AP74" s="62">
        <f t="shared" si="35"/>
        <v>0</v>
      </c>
      <c r="AQ74" s="62">
        <f t="shared" si="36"/>
        <v>0</v>
      </c>
      <c r="AR74" s="62">
        <f t="shared" si="25"/>
        <v>0</v>
      </c>
      <c r="AS74" s="62">
        <f t="shared" si="37"/>
        <v>0</v>
      </c>
    </row>
    <row r="75" spans="1:45" ht="15.75" customHeight="1" x14ac:dyDescent="0.25">
      <c r="A75" s="36">
        <v>67</v>
      </c>
      <c r="B75" s="19"/>
      <c r="C75" s="19"/>
      <c r="D75" s="20"/>
      <c r="E75" s="133"/>
      <c r="F75" s="545"/>
      <c r="G75" s="755"/>
      <c r="H75" s="521"/>
      <c r="I75" s="699"/>
      <c r="J75" s="520"/>
      <c r="K75" s="741"/>
      <c r="L75" s="521"/>
      <c r="M75" s="750"/>
      <c r="N75" s="521"/>
      <c r="O75" s="741"/>
      <c r="P75" s="521"/>
      <c r="Q75" s="750"/>
      <c r="R75" s="521"/>
      <c r="S75" s="750"/>
      <c r="T75" s="521"/>
      <c r="U75" s="114">
        <f t="shared" si="38"/>
        <v>0</v>
      </c>
      <c r="V75" s="357"/>
      <c r="W75" s="265"/>
      <c r="X75" s="121">
        <f t="shared" si="26"/>
        <v>0</v>
      </c>
      <c r="Y75" s="41">
        <f t="shared" si="27"/>
        <v>0</v>
      </c>
      <c r="Z75" s="1221">
        <f t="shared" si="39"/>
        <v>0</v>
      </c>
      <c r="AA75" s="17">
        <f t="shared" si="28"/>
        <v>0</v>
      </c>
      <c r="AB75" s="17">
        <f t="shared" si="29"/>
        <v>0</v>
      </c>
      <c r="AC75" s="17">
        <f t="shared" si="30"/>
        <v>0</v>
      </c>
      <c r="AD75" s="17">
        <f t="shared" si="31"/>
        <v>0</v>
      </c>
      <c r="AE75" s="17">
        <f t="shared" si="32"/>
        <v>0</v>
      </c>
      <c r="AF75" s="17">
        <f t="shared" si="33"/>
        <v>0</v>
      </c>
      <c r="AG75" s="17">
        <f t="shared" si="34"/>
        <v>0</v>
      </c>
      <c r="AP75" s="62">
        <f t="shared" si="35"/>
        <v>0</v>
      </c>
      <c r="AQ75" s="62">
        <f t="shared" si="36"/>
        <v>0</v>
      </c>
      <c r="AR75" s="62">
        <f t="shared" si="25"/>
        <v>0</v>
      </c>
      <c r="AS75" s="62">
        <f t="shared" si="37"/>
        <v>0</v>
      </c>
    </row>
    <row r="76" spans="1:45" ht="15.75" customHeight="1" x14ac:dyDescent="0.25">
      <c r="A76" s="36">
        <v>68</v>
      </c>
      <c r="B76" s="19"/>
      <c r="C76" s="19"/>
      <c r="D76" s="20"/>
      <c r="E76" s="133"/>
      <c r="F76" s="545"/>
      <c r="G76" s="755"/>
      <c r="H76" s="521"/>
      <c r="I76" s="699"/>
      <c r="J76" s="520"/>
      <c r="K76" s="741"/>
      <c r="L76" s="521"/>
      <c r="M76" s="750"/>
      <c r="N76" s="521"/>
      <c r="O76" s="741"/>
      <c r="P76" s="521"/>
      <c r="Q76" s="750"/>
      <c r="R76" s="521"/>
      <c r="S76" s="750"/>
      <c r="T76" s="521"/>
      <c r="U76" s="114">
        <f t="shared" si="38"/>
        <v>0</v>
      </c>
      <c r="V76" s="357"/>
      <c r="W76" s="265"/>
      <c r="X76" s="121">
        <f t="shared" si="26"/>
        <v>0</v>
      </c>
      <c r="Y76" s="41">
        <f t="shared" si="27"/>
        <v>0</v>
      </c>
      <c r="Z76" s="1221">
        <f t="shared" si="39"/>
        <v>0</v>
      </c>
      <c r="AA76" s="17">
        <f t="shared" si="28"/>
        <v>0</v>
      </c>
      <c r="AB76" s="17">
        <f t="shared" si="29"/>
        <v>0</v>
      </c>
      <c r="AC76" s="17">
        <f t="shared" si="30"/>
        <v>0</v>
      </c>
      <c r="AD76" s="17">
        <f t="shared" si="31"/>
        <v>0</v>
      </c>
      <c r="AE76" s="17">
        <f t="shared" si="32"/>
        <v>0</v>
      </c>
      <c r="AF76" s="17">
        <f t="shared" si="33"/>
        <v>0</v>
      </c>
      <c r="AG76" s="17">
        <f t="shared" si="34"/>
        <v>0</v>
      </c>
      <c r="AP76" s="62">
        <f t="shared" si="35"/>
        <v>0</v>
      </c>
      <c r="AQ76" s="62">
        <f t="shared" si="36"/>
        <v>0</v>
      </c>
      <c r="AR76" s="62">
        <f t="shared" si="25"/>
        <v>0</v>
      </c>
      <c r="AS76" s="62">
        <f t="shared" si="37"/>
        <v>0</v>
      </c>
    </row>
    <row r="77" spans="1:45" ht="15.75" customHeight="1" x14ac:dyDescent="0.25">
      <c r="A77" s="36">
        <v>69</v>
      </c>
      <c r="B77" s="19"/>
      <c r="C77" s="19"/>
      <c r="D77" s="20"/>
      <c r="E77" s="133"/>
      <c r="F77" s="545"/>
      <c r="G77" s="755"/>
      <c r="H77" s="521"/>
      <c r="I77" s="699"/>
      <c r="J77" s="520"/>
      <c r="K77" s="741"/>
      <c r="L77" s="521"/>
      <c r="M77" s="750"/>
      <c r="N77" s="521"/>
      <c r="O77" s="741"/>
      <c r="P77" s="521"/>
      <c r="Q77" s="750"/>
      <c r="R77" s="521"/>
      <c r="S77" s="750"/>
      <c r="T77" s="521"/>
      <c r="U77" s="114">
        <f t="shared" si="38"/>
        <v>0</v>
      </c>
      <c r="V77" s="357"/>
      <c r="W77" s="265"/>
      <c r="X77" s="121">
        <f t="shared" si="26"/>
        <v>0</v>
      </c>
      <c r="Y77" s="41">
        <f t="shared" si="27"/>
        <v>0</v>
      </c>
      <c r="Z77" s="1221">
        <f t="shared" si="39"/>
        <v>0</v>
      </c>
      <c r="AA77" s="17">
        <f t="shared" si="28"/>
        <v>0</v>
      </c>
      <c r="AB77" s="17">
        <f t="shared" si="29"/>
        <v>0</v>
      </c>
      <c r="AC77" s="17">
        <f t="shared" si="30"/>
        <v>0</v>
      </c>
      <c r="AD77" s="17">
        <f t="shared" si="31"/>
        <v>0</v>
      </c>
      <c r="AE77" s="17">
        <f t="shared" si="32"/>
        <v>0</v>
      </c>
      <c r="AF77" s="17">
        <f t="shared" si="33"/>
        <v>0</v>
      </c>
      <c r="AG77" s="17">
        <f t="shared" si="34"/>
        <v>0</v>
      </c>
      <c r="AP77" s="62">
        <f t="shared" si="35"/>
        <v>0</v>
      </c>
      <c r="AQ77" s="62">
        <f t="shared" si="36"/>
        <v>0</v>
      </c>
      <c r="AR77" s="62">
        <f t="shared" si="25"/>
        <v>0</v>
      </c>
      <c r="AS77" s="62">
        <f t="shared" si="37"/>
        <v>0</v>
      </c>
    </row>
    <row r="78" spans="1:45" ht="15.75" customHeight="1" x14ac:dyDescent="0.25">
      <c r="A78" s="36">
        <v>70</v>
      </c>
      <c r="B78" s="19"/>
      <c r="C78" s="19"/>
      <c r="D78" s="20"/>
      <c r="E78" s="133"/>
      <c r="F78" s="545"/>
      <c r="G78" s="755"/>
      <c r="H78" s="521"/>
      <c r="I78" s="699"/>
      <c r="J78" s="520"/>
      <c r="K78" s="741"/>
      <c r="L78" s="521"/>
      <c r="M78" s="750"/>
      <c r="N78" s="521"/>
      <c r="O78" s="741"/>
      <c r="P78" s="521"/>
      <c r="Q78" s="750"/>
      <c r="R78" s="521"/>
      <c r="S78" s="750"/>
      <c r="T78" s="521"/>
      <c r="U78" s="114">
        <f t="shared" si="38"/>
        <v>0</v>
      </c>
      <c r="V78" s="357"/>
      <c r="W78" s="265"/>
      <c r="X78" s="121">
        <f t="shared" si="26"/>
        <v>0</v>
      </c>
      <c r="Y78" s="41">
        <f t="shared" si="27"/>
        <v>0</v>
      </c>
      <c r="Z78" s="1221">
        <f t="shared" si="39"/>
        <v>0</v>
      </c>
      <c r="AA78" s="17">
        <f t="shared" si="28"/>
        <v>0</v>
      </c>
      <c r="AB78" s="17">
        <f t="shared" si="29"/>
        <v>0</v>
      </c>
      <c r="AC78" s="17">
        <f t="shared" si="30"/>
        <v>0</v>
      </c>
      <c r="AD78" s="17">
        <f t="shared" si="31"/>
        <v>0</v>
      </c>
      <c r="AE78" s="17">
        <f t="shared" si="32"/>
        <v>0</v>
      </c>
      <c r="AF78" s="17">
        <f t="shared" si="33"/>
        <v>0</v>
      </c>
      <c r="AG78" s="17">
        <f t="shared" si="34"/>
        <v>0</v>
      </c>
      <c r="AP78" s="62">
        <f t="shared" si="35"/>
        <v>0</v>
      </c>
      <c r="AQ78" s="62">
        <f t="shared" si="36"/>
        <v>0</v>
      </c>
      <c r="AR78" s="62">
        <f t="shared" si="25"/>
        <v>0</v>
      </c>
      <c r="AS78" s="62">
        <f t="shared" si="37"/>
        <v>0</v>
      </c>
    </row>
    <row r="79" spans="1:45" ht="15.75" customHeight="1" x14ac:dyDescent="0.25">
      <c r="A79" s="36">
        <v>71</v>
      </c>
      <c r="B79" s="19"/>
      <c r="C79" s="19"/>
      <c r="D79" s="20"/>
      <c r="E79" s="133"/>
      <c r="F79" s="545"/>
      <c r="G79" s="755"/>
      <c r="H79" s="521"/>
      <c r="I79" s="699"/>
      <c r="J79" s="520"/>
      <c r="K79" s="741"/>
      <c r="L79" s="521"/>
      <c r="M79" s="750"/>
      <c r="N79" s="521"/>
      <c r="O79" s="741"/>
      <c r="P79" s="521"/>
      <c r="Q79" s="750"/>
      <c r="R79" s="521"/>
      <c r="S79" s="750"/>
      <c r="T79" s="521"/>
      <c r="U79" s="114">
        <f t="shared" si="38"/>
        <v>0</v>
      </c>
      <c r="V79" s="357"/>
      <c r="W79" s="265"/>
      <c r="X79" s="121">
        <f t="shared" si="26"/>
        <v>0</v>
      </c>
      <c r="Y79" s="41">
        <f t="shared" si="27"/>
        <v>0</v>
      </c>
      <c r="Z79" s="1221">
        <f t="shared" si="39"/>
        <v>0</v>
      </c>
      <c r="AA79" s="17">
        <f t="shared" si="28"/>
        <v>0</v>
      </c>
      <c r="AB79" s="17">
        <f t="shared" si="29"/>
        <v>0</v>
      </c>
      <c r="AC79" s="17">
        <f t="shared" si="30"/>
        <v>0</v>
      </c>
      <c r="AD79" s="17">
        <f t="shared" si="31"/>
        <v>0</v>
      </c>
      <c r="AE79" s="17">
        <f t="shared" si="32"/>
        <v>0</v>
      </c>
      <c r="AF79" s="17">
        <f t="shared" si="33"/>
        <v>0</v>
      </c>
      <c r="AG79" s="17">
        <f t="shared" si="34"/>
        <v>0</v>
      </c>
      <c r="AP79" s="62">
        <f t="shared" si="35"/>
        <v>0</v>
      </c>
      <c r="AQ79" s="62">
        <f t="shared" si="36"/>
        <v>0</v>
      </c>
      <c r="AR79" s="62">
        <f t="shared" si="25"/>
        <v>0</v>
      </c>
      <c r="AS79" s="62">
        <f t="shared" si="37"/>
        <v>0</v>
      </c>
    </row>
    <row r="80" spans="1:45" ht="15.75" customHeight="1" x14ac:dyDescent="0.25">
      <c r="A80" s="36">
        <v>72</v>
      </c>
      <c r="B80" s="19"/>
      <c r="C80" s="19"/>
      <c r="D80" s="20"/>
      <c r="E80" s="133"/>
      <c r="F80" s="545"/>
      <c r="G80" s="755"/>
      <c r="H80" s="521"/>
      <c r="I80" s="699"/>
      <c r="J80" s="520"/>
      <c r="K80" s="741"/>
      <c r="L80" s="521"/>
      <c r="M80" s="750"/>
      <c r="N80" s="521"/>
      <c r="O80" s="741"/>
      <c r="P80" s="521"/>
      <c r="Q80" s="750"/>
      <c r="R80" s="521"/>
      <c r="S80" s="750"/>
      <c r="T80" s="521"/>
      <c r="U80" s="114">
        <f t="shared" si="38"/>
        <v>0</v>
      </c>
      <c r="V80" s="357"/>
      <c r="W80" s="265"/>
      <c r="X80" s="121">
        <f t="shared" si="26"/>
        <v>0</v>
      </c>
      <c r="Y80" s="41">
        <f t="shared" si="27"/>
        <v>0</v>
      </c>
      <c r="Z80" s="1221">
        <f t="shared" si="39"/>
        <v>0</v>
      </c>
      <c r="AA80" s="17">
        <f t="shared" si="28"/>
        <v>0</v>
      </c>
      <c r="AB80" s="17">
        <f t="shared" si="29"/>
        <v>0</v>
      </c>
      <c r="AC80" s="17">
        <f t="shared" si="30"/>
        <v>0</v>
      </c>
      <c r="AD80" s="17">
        <f t="shared" si="31"/>
        <v>0</v>
      </c>
      <c r="AE80" s="17">
        <f t="shared" si="32"/>
        <v>0</v>
      </c>
      <c r="AF80" s="17">
        <f t="shared" si="33"/>
        <v>0</v>
      </c>
      <c r="AG80" s="17">
        <f t="shared" si="34"/>
        <v>0</v>
      </c>
      <c r="AP80" s="62">
        <f t="shared" si="35"/>
        <v>0</v>
      </c>
      <c r="AQ80" s="62">
        <f t="shared" si="36"/>
        <v>0</v>
      </c>
      <c r="AR80" s="62">
        <f t="shared" si="25"/>
        <v>0</v>
      </c>
      <c r="AS80" s="62">
        <f t="shared" si="37"/>
        <v>0</v>
      </c>
    </row>
    <row r="81" spans="1:45" ht="15.75" customHeight="1" x14ac:dyDescent="0.25">
      <c r="A81" s="36">
        <v>73</v>
      </c>
      <c r="B81" s="19"/>
      <c r="C81" s="19"/>
      <c r="D81" s="20"/>
      <c r="E81" s="133"/>
      <c r="F81" s="545"/>
      <c r="G81" s="755"/>
      <c r="H81" s="521"/>
      <c r="I81" s="699"/>
      <c r="J81" s="520"/>
      <c r="K81" s="741"/>
      <c r="L81" s="521"/>
      <c r="M81" s="750"/>
      <c r="N81" s="521"/>
      <c r="O81" s="741"/>
      <c r="P81" s="521"/>
      <c r="Q81" s="750"/>
      <c r="R81" s="521"/>
      <c r="S81" s="750"/>
      <c r="T81" s="521"/>
      <c r="U81" s="114">
        <f t="shared" si="38"/>
        <v>0</v>
      </c>
      <c r="V81" s="357"/>
      <c r="W81" s="265"/>
      <c r="X81" s="121">
        <f t="shared" si="26"/>
        <v>0</v>
      </c>
      <c r="Y81" s="41">
        <f t="shared" si="27"/>
        <v>0</v>
      </c>
      <c r="Z81" s="41"/>
      <c r="AA81" s="17">
        <f t="shared" si="28"/>
        <v>0</v>
      </c>
      <c r="AB81" s="17">
        <f t="shared" si="29"/>
        <v>0</v>
      </c>
      <c r="AC81" s="17">
        <f t="shared" si="30"/>
        <v>0</v>
      </c>
      <c r="AD81" s="17">
        <f t="shared" si="31"/>
        <v>0</v>
      </c>
      <c r="AE81" s="17">
        <f t="shared" si="32"/>
        <v>0</v>
      </c>
      <c r="AF81" s="17">
        <f t="shared" si="33"/>
        <v>0</v>
      </c>
      <c r="AG81" s="17">
        <f t="shared" si="34"/>
        <v>0</v>
      </c>
      <c r="AP81" s="62">
        <f t="shared" si="35"/>
        <v>0</v>
      </c>
      <c r="AQ81" s="62">
        <f t="shared" si="36"/>
        <v>0</v>
      </c>
      <c r="AR81" s="62">
        <f t="shared" si="25"/>
        <v>0</v>
      </c>
      <c r="AS81" s="62">
        <f t="shared" si="37"/>
        <v>0</v>
      </c>
    </row>
    <row r="82" spans="1:45" ht="15.75" customHeight="1" x14ac:dyDescent="0.25">
      <c r="A82" s="36">
        <v>74</v>
      </c>
      <c r="B82" s="19"/>
      <c r="C82" s="19"/>
      <c r="D82" s="20"/>
      <c r="E82" s="133"/>
      <c r="F82" s="545"/>
      <c r="G82" s="755"/>
      <c r="H82" s="521"/>
      <c r="I82" s="699"/>
      <c r="J82" s="520"/>
      <c r="K82" s="741"/>
      <c r="L82" s="521"/>
      <c r="M82" s="750"/>
      <c r="N82" s="521"/>
      <c r="O82" s="741"/>
      <c r="P82" s="521"/>
      <c r="Q82" s="750"/>
      <c r="R82" s="521"/>
      <c r="S82" s="750"/>
      <c r="T82" s="521"/>
      <c r="U82" s="114">
        <f t="shared" si="38"/>
        <v>0</v>
      </c>
      <c r="V82" s="357"/>
      <c r="W82" s="265"/>
      <c r="X82" s="121">
        <f t="shared" si="26"/>
        <v>0</v>
      </c>
      <c r="Y82" s="41">
        <f t="shared" si="27"/>
        <v>0</v>
      </c>
      <c r="Z82" s="41"/>
      <c r="AA82" s="17">
        <f t="shared" si="28"/>
        <v>0</v>
      </c>
      <c r="AB82" s="17">
        <f t="shared" si="29"/>
        <v>0</v>
      </c>
      <c r="AC82" s="17">
        <f t="shared" si="30"/>
        <v>0</v>
      </c>
      <c r="AD82" s="17">
        <f t="shared" si="31"/>
        <v>0</v>
      </c>
      <c r="AE82" s="17">
        <f t="shared" si="32"/>
        <v>0</v>
      </c>
      <c r="AF82" s="17">
        <f t="shared" si="33"/>
        <v>0</v>
      </c>
      <c r="AG82" s="17">
        <f t="shared" si="34"/>
        <v>0</v>
      </c>
      <c r="AP82" s="62">
        <f t="shared" si="35"/>
        <v>0</v>
      </c>
      <c r="AQ82" s="62">
        <f t="shared" si="36"/>
        <v>0</v>
      </c>
      <c r="AR82" s="62">
        <f t="shared" si="25"/>
        <v>0</v>
      </c>
      <c r="AS82" s="62">
        <f t="shared" si="37"/>
        <v>0</v>
      </c>
    </row>
    <row r="83" spans="1:45" ht="15.75" customHeight="1" x14ac:dyDescent="0.25">
      <c r="A83" s="36">
        <v>75</v>
      </c>
      <c r="B83" s="19"/>
      <c r="C83" s="19"/>
      <c r="D83" s="20"/>
      <c r="E83" s="133"/>
      <c r="F83" s="545"/>
      <c r="G83" s="755"/>
      <c r="H83" s="521"/>
      <c r="I83" s="699"/>
      <c r="J83" s="520"/>
      <c r="K83" s="741"/>
      <c r="L83" s="521"/>
      <c r="M83" s="750"/>
      <c r="N83" s="521"/>
      <c r="O83" s="741"/>
      <c r="P83" s="521"/>
      <c r="Q83" s="750"/>
      <c r="R83" s="521"/>
      <c r="S83" s="750"/>
      <c r="T83" s="521"/>
      <c r="U83" s="114">
        <f t="shared" si="38"/>
        <v>0</v>
      </c>
      <c r="V83" s="357"/>
      <c r="W83" s="265"/>
      <c r="X83" s="121">
        <f t="shared" si="26"/>
        <v>0</v>
      </c>
      <c r="Y83" s="41">
        <f t="shared" si="27"/>
        <v>0</v>
      </c>
      <c r="Z83" s="41"/>
      <c r="AA83" s="17">
        <f t="shared" si="28"/>
        <v>0</v>
      </c>
      <c r="AB83" s="17">
        <f t="shared" si="29"/>
        <v>0</v>
      </c>
      <c r="AC83" s="17">
        <f t="shared" si="30"/>
        <v>0</v>
      </c>
      <c r="AD83" s="17">
        <f t="shared" si="31"/>
        <v>0</v>
      </c>
      <c r="AE83" s="17">
        <f t="shared" si="32"/>
        <v>0</v>
      </c>
      <c r="AF83" s="17">
        <f t="shared" si="33"/>
        <v>0</v>
      </c>
      <c r="AG83" s="17">
        <f t="shared" si="34"/>
        <v>0</v>
      </c>
      <c r="AP83" s="62">
        <f t="shared" si="35"/>
        <v>0</v>
      </c>
      <c r="AQ83" s="62">
        <f t="shared" si="36"/>
        <v>0</v>
      </c>
      <c r="AR83" s="62">
        <f t="shared" si="25"/>
        <v>0</v>
      </c>
      <c r="AS83" s="62">
        <f t="shared" si="37"/>
        <v>0</v>
      </c>
    </row>
    <row r="84" spans="1:45" ht="15.75" customHeight="1" x14ac:dyDescent="0.25">
      <c r="A84" s="36">
        <v>76</v>
      </c>
      <c r="B84" s="19"/>
      <c r="C84" s="19"/>
      <c r="D84" s="20"/>
      <c r="E84" s="133"/>
      <c r="F84" s="545"/>
      <c r="G84" s="799"/>
      <c r="H84" s="521"/>
      <c r="I84" s="791"/>
      <c r="J84" s="520"/>
      <c r="K84" s="741"/>
      <c r="L84" s="521"/>
      <c r="M84" s="750"/>
      <c r="N84" s="521"/>
      <c r="O84" s="741"/>
      <c r="P84" s="521"/>
      <c r="Q84" s="750"/>
      <c r="R84" s="521"/>
      <c r="S84" s="750"/>
      <c r="T84" s="521"/>
      <c r="U84" s="114">
        <f t="shared" si="38"/>
        <v>0</v>
      </c>
      <c r="V84" s="357"/>
      <c r="W84" s="265"/>
      <c r="X84" s="121">
        <f t="shared" si="26"/>
        <v>0</v>
      </c>
      <c r="Y84" s="41">
        <f t="shared" si="27"/>
        <v>0</v>
      </c>
      <c r="Z84" s="41"/>
      <c r="AA84" s="17">
        <f t="shared" si="28"/>
        <v>0</v>
      </c>
      <c r="AB84" s="17">
        <f t="shared" si="29"/>
        <v>0</v>
      </c>
      <c r="AC84" s="17">
        <f t="shared" si="30"/>
        <v>0</v>
      </c>
      <c r="AD84" s="17">
        <f t="shared" si="31"/>
        <v>0</v>
      </c>
      <c r="AE84" s="17">
        <f t="shared" si="32"/>
        <v>0</v>
      </c>
      <c r="AF84" s="17">
        <f t="shared" si="33"/>
        <v>0</v>
      </c>
      <c r="AG84" s="17">
        <f t="shared" si="34"/>
        <v>0</v>
      </c>
      <c r="AP84" s="62">
        <f t="shared" si="35"/>
        <v>0</v>
      </c>
      <c r="AQ84" s="62">
        <f t="shared" si="36"/>
        <v>0</v>
      </c>
      <c r="AR84" s="62">
        <f t="shared" si="25"/>
        <v>0</v>
      </c>
      <c r="AS84" s="62">
        <f t="shared" si="37"/>
        <v>0</v>
      </c>
    </row>
    <row r="85" spans="1:45" ht="15.75" customHeight="1" x14ac:dyDescent="0.25">
      <c r="A85" s="36">
        <v>77</v>
      </c>
      <c r="B85" s="19"/>
      <c r="C85" s="19"/>
      <c r="D85" s="20"/>
      <c r="E85" s="133"/>
      <c r="F85" s="545"/>
      <c r="G85" s="799"/>
      <c r="H85" s="521"/>
      <c r="I85" s="791"/>
      <c r="J85" s="520"/>
      <c r="K85" s="741"/>
      <c r="L85" s="521"/>
      <c r="M85" s="750"/>
      <c r="N85" s="521"/>
      <c r="O85" s="741"/>
      <c r="P85" s="521"/>
      <c r="Q85" s="750"/>
      <c r="R85" s="521"/>
      <c r="S85" s="750"/>
      <c r="T85" s="521"/>
      <c r="U85" s="114">
        <f t="shared" si="38"/>
        <v>0</v>
      </c>
      <c r="V85" s="357"/>
      <c r="W85" s="265"/>
      <c r="X85" s="121">
        <f t="shared" si="26"/>
        <v>0</v>
      </c>
      <c r="Y85" s="41">
        <f t="shared" si="27"/>
        <v>0</v>
      </c>
      <c r="Z85" s="41"/>
      <c r="AA85" s="17">
        <f t="shared" si="28"/>
        <v>0</v>
      </c>
      <c r="AB85" s="17">
        <f t="shared" si="29"/>
        <v>0</v>
      </c>
      <c r="AC85" s="17">
        <f t="shared" si="30"/>
        <v>0</v>
      </c>
      <c r="AD85" s="17">
        <f t="shared" si="31"/>
        <v>0</v>
      </c>
      <c r="AE85" s="17">
        <f t="shared" si="32"/>
        <v>0</v>
      </c>
      <c r="AF85" s="17">
        <f t="shared" si="33"/>
        <v>0</v>
      </c>
      <c r="AG85" s="17">
        <f t="shared" si="34"/>
        <v>0</v>
      </c>
      <c r="AP85" s="62">
        <f t="shared" si="35"/>
        <v>0</v>
      </c>
      <c r="AQ85" s="62">
        <f t="shared" si="36"/>
        <v>0</v>
      </c>
      <c r="AR85" s="62">
        <f t="shared" si="25"/>
        <v>0</v>
      </c>
      <c r="AS85" s="62">
        <f t="shared" si="37"/>
        <v>0</v>
      </c>
    </row>
    <row r="86" spans="1:45" ht="15.75" customHeight="1" x14ac:dyDescent="0.25">
      <c r="A86" s="36">
        <v>78</v>
      </c>
      <c r="B86" s="19"/>
      <c r="C86" s="19"/>
      <c r="D86" s="20"/>
      <c r="E86" s="133"/>
      <c r="F86" s="545"/>
      <c r="G86" s="799"/>
      <c r="H86" s="521"/>
      <c r="I86" s="791"/>
      <c r="J86" s="520"/>
      <c r="K86" s="741"/>
      <c r="L86" s="521"/>
      <c r="M86" s="750"/>
      <c r="N86" s="521"/>
      <c r="O86" s="741"/>
      <c r="P86" s="521"/>
      <c r="Q86" s="750"/>
      <c r="R86" s="521"/>
      <c r="S86" s="750"/>
      <c r="T86" s="521"/>
      <c r="U86" s="114">
        <f t="shared" si="38"/>
        <v>0</v>
      </c>
      <c r="V86" s="357"/>
      <c r="W86" s="265"/>
      <c r="X86" s="121">
        <f t="shared" si="26"/>
        <v>0</v>
      </c>
      <c r="Y86" s="41">
        <f t="shared" si="27"/>
        <v>0</v>
      </c>
      <c r="Z86" s="41"/>
      <c r="AA86" s="17">
        <f t="shared" si="28"/>
        <v>0</v>
      </c>
      <c r="AB86" s="17">
        <f t="shared" si="29"/>
        <v>0</v>
      </c>
      <c r="AC86" s="17">
        <f t="shared" si="30"/>
        <v>0</v>
      </c>
      <c r="AD86" s="17">
        <f t="shared" si="31"/>
        <v>0</v>
      </c>
      <c r="AE86" s="17">
        <f t="shared" si="32"/>
        <v>0</v>
      </c>
      <c r="AF86" s="17">
        <f t="shared" si="33"/>
        <v>0</v>
      </c>
      <c r="AG86" s="17">
        <f t="shared" si="34"/>
        <v>0</v>
      </c>
      <c r="AP86" s="62">
        <f t="shared" si="35"/>
        <v>0</v>
      </c>
      <c r="AQ86" s="62">
        <f t="shared" si="36"/>
        <v>0</v>
      </c>
      <c r="AR86" s="62">
        <f t="shared" si="25"/>
        <v>0</v>
      </c>
      <c r="AS86" s="62">
        <f t="shared" si="37"/>
        <v>0</v>
      </c>
    </row>
    <row r="87" spans="1:45" ht="15.75" customHeight="1" x14ac:dyDescent="0.25">
      <c r="A87" s="36">
        <v>79</v>
      </c>
      <c r="B87" s="19"/>
      <c r="C87" s="19"/>
      <c r="D87" s="20"/>
      <c r="E87" s="133"/>
      <c r="F87" s="686"/>
      <c r="G87" s="799"/>
      <c r="H87" s="521"/>
      <c r="I87" s="791"/>
      <c r="J87" s="520"/>
      <c r="K87" s="741"/>
      <c r="L87" s="521"/>
      <c r="M87" s="750"/>
      <c r="N87" s="521"/>
      <c r="O87" s="741"/>
      <c r="P87" s="521"/>
      <c r="Q87" s="750"/>
      <c r="R87" s="521"/>
      <c r="S87" s="750"/>
      <c r="T87" s="521"/>
      <c r="U87" s="114">
        <f t="shared" si="38"/>
        <v>0</v>
      </c>
      <c r="V87" s="357"/>
      <c r="W87" s="265"/>
      <c r="X87" s="121">
        <f t="shared" si="26"/>
        <v>0</v>
      </c>
      <c r="Y87" s="41">
        <f t="shared" si="27"/>
        <v>0</v>
      </c>
      <c r="Z87" s="41"/>
      <c r="AA87" s="17">
        <f t="shared" si="28"/>
        <v>0</v>
      </c>
      <c r="AB87" s="17">
        <f t="shared" si="29"/>
        <v>0</v>
      </c>
      <c r="AC87" s="17">
        <f t="shared" si="30"/>
        <v>0</v>
      </c>
      <c r="AD87" s="17">
        <f t="shared" si="31"/>
        <v>0</v>
      </c>
      <c r="AE87" s="17">
        <f t="shared" si="32"/>
        <v>0</v>
      </c>
      <c r="AF87" s="17">
        <f t="shared" si="33"/>
        <v>0</v>
      </c>
      <c r="AG87" s="17">
        <f t="shared" si="34"/>
        <v>0</v>
      </c>
      <c r="AP87" s="62">
        <f t="shared" si="35"/>
        <v>0</v>
      </c>
      <c r="AQ87" s="62">
        <f t="shared" si="36"/>
        <v>0</v>
      </c>
      <c r="AR87" s="62">
        <f t="shared" si="25"/>
        <v>0</v>
      </c>
      <c r="AS87" s="62">
        <f t="shared" si="37"/>
        <v>0</v>
      </c>
    </row>
    <row r="88" spans="1:45" ht="15.75" customHeight="1" x14ac:dyDescent="0.25">
      <c r="A88" s="36">
        <v>80</v>
      </c>
      <c r="B88" s="19"/>
      <c r="C88" s="19"/>
      <c r="D88" s="20"/>
      <c r="E88" s="133"/>
      <c r="F88" s="119"/>
      <c r="G88" s="799"/>
      <c r="H88" s="521"/>
      <c r="I88" s="791"/>
      <c r="J88" s="520"/>
      <c r="K88" s="741"/>
      <c r="L88" s="521"/>
      <c r="M88" s="750"/>
      <c r="N88" s="521"/>
      <c r="O88" s="741"/>
      <c r="P88" s="521"/>
      <c r="Q88" s="750"/>
      <c r="R88" s="521"/>
      <c r="S88" s="750"/>
      <c r="T88" s="521"/>
      <c r="U88" s="114">
        <f t="shared" si="38"/>
        <v>0</v>
      </c>
      <c r="V88" s="357"/>
      <c r="W88" s="265"/>
      <c r="X88" s="121">
        <f t="shared" si="26"/>
        <v>0</v>
      </c>
      <c r="Y88" s="41">
        <f t="shared" si="27"/>
        <v>0</v>
      </c>
      <c r="Z88" s="41"/>
      <c r="AA88" s="17">
        <f t="shared" si="28"/>
        <v>0</v>
      </c>
      <c r="AB88" s="17">
        <f t="shared" si="29"/>
        <v>0</v>
      </c>
      <c r="AC88" s="17">
        <f t="shared" si="30"/>
        <v>0</v>
      </c>
      <c r="AD88" s="17">
        <f t="shared" si="31"/>
        <v>0</v>
      </c>
      <c r="AE88" s="17">
        <f t="shared" si="32"/>
        <v>0</v>
      </c>
      <c r="AF88" s="17">
        <f t="shared" si="33"/>
        <v>0</v>
      </c>
      <c r="AG88" s="17">
        <f t="shared" si="34"/>
        <v>0</v>
      </c>
      <c r="AP88" s="62">
        <f t="shared" si="35"/>
        <v>0</v>
      </c>
      <c r="AQ88" s="62">
        <f t="shared" si="36"/>
        <v>0</v>
      </c>
      <c r="AR88" s="62">
        <f t="shared" si="25"/>
        <v>0</v>
      </c>
      <c r="AS88" s="62">
        <f t="shared" si="37"/>
        <v>0</v>
      </c>
    </row>
    <row r="89" spans="1:45" ht="15.75" customHeight="1" x14ac:dyDescent="0.25">
      <c r="A89" s="36">
        <v>81</v>
      </c>
      <c r="B89" s="19"/>
      <c r="C89" s="19"/>
      <c r="D89" s="20"/>
      <c r="E89" s="133"/>
      <c r="F89" s="119"/>
      <c r="G89" s="799"/>
      <c r="H89" s="521"/>
      <c r="I89" s="791"/>
      <c r="J89" s="520"/>
      <c r="K89" s="741"/>
      <c r="L89" s="521"/>
      <c r="M89" s="750"/>
      <c r="N89" s="521"/>
      <c r="O89" s="741"/>
      <c r="P89" s="521"/>
      <c r="Q89" s="750"/>
      <c r="R89" s="521"/>
      <c r="S89" s="750"/>
      <c r="T89" s="521"/>
      <c r="U89" s="114">
        <f t="shared" si="38"/>
        <v>0</v>
      </c>
      <c r="V89" s="357"/>
      <c r="W89" s="265"/>
      <c r="X89" s="121">
        <f t="shared" si="26"/>
        <v>0</v>
      </c>
      <c r="Y89" s="41">
        <f t="shared" si="27"/>
        <v>0</v>
      </c>
      <c r="Z89" s="41"/>
      <c r="AA89" s="17">
        <f t="shared" si="28"/>
        <v>0</v>
      </c>
      <c r="AB89" s="17">
        <f t="shared" si="29"/>
        <v>0</v>
      </c>
      <c r="AC89" s="17">
        <f t="shared" si="30"/>
        <v>0</v>
      </c>
      <c r="AD89" s="17">
        <f t="shared" si="31"/>
        <v>0</v>
      </c>
      <c r="AE89" s="17">
        <f t="shared" si="32"/>
        <v>0</v>
      </c>
      <c r="AF89" s="17">
        <f t="shared" si="33"/>
        <v>0</v>
      </c>
      <c r="AG89" s="17">
        <f t="shared" si="34"/>
        <v>0</v>
      </c>
      <c r="AP89" s="62">
        <f t="shared" si="35"/>
        <v>0</v>
      </c>
      <c r="AQ89" s="62">
        <f t="shared" si="36"/>
        <v>0</v>
      </c>
      <c r="AR89" s="62">
        <f t="shared" si="25"/>
        <v>0</v>
      </c>
      <c r="AS89" s="62">
        <f t="shared" si="37"/>
        <v>0</v>
      </c>
    </row>
    <row r="90" spans="1:45" ht="15.75" customHeight="1" x14ac:dyDescent="0.25">
      <c r="A90" s="36">
        <v>82</v>
      </c>
      <c r="B90" s="19"/>
      <c r="C90" s="19"/>
      <c r="D90" s="20"/>
      <c r="E90" s="133"/>
      <c r="F90" s="119"/>
      <c r="G90" s="799"/>
      <c r="H90" s="521"/>
      <c r="I90" s="791"/>
      <c r="J90" s="520"/>
      <c r="K90" s="741"/>
      <c r="L90" s="521"/>
      <c r="M90" s="750"/>
      <c r="N90" s="521"/>
      <c r="O90" s="741"/>
      <c r="P90" s="521"/>
      <c r="Q90" s="750"/>
      <c r="R90" s="521"/>
      <c r="S90" s="750"/>
      <c r="T90" s="521"/>
      <c r="U90" s="114">
        <f t="shared" si="38"/>
        <v>0</v>
      </c>
      <c r="V90" s="357"/>
      <c r="W90" s="265"/>
      <c r="X90" s="121">
        <f t="shared" si="26"/>
        <v>0</v>
      </c>
      <c r="Y90" s="41">
        <f t="shared" si="27"/>
        <v>0</v>
      </c>
      <c r="Z90" s="41"/>
      <c r="AA90" s="17">
        <f t="shared" si="28"/>
        <v>0</v>
      </c>
      <c r="AB90" s="17">
        <f t="shared" si="29"/>
        <v>0</v>
      </c>
      <c r="AC90" s="17">
        <f t="shared" si="30"/>
        <v>0</v>
      </c>
      <c r="AD90" s="17">
        <f t="shared" si="31"/>
        <v>0</v>
      </c>
      <c r="AE90" s="17">
        <f t="shared" si="32"/>
        <v>0</v>
      </c>
      <c r="AF90" s="17">
        <f t="shared" si="33"/>
        <v>0</v>
      </c>
      <c r="AG90" s="17">
        <f t="shared" si="34"/>
        <v>0</v>
      </c>
      <c r="AP90" s="62">
        <f t="shared" si="35"/>
        <v>0</v>
      </c>
      <c r="AQ90" s="62">
        <f t="shared" si="36"/>
        <v>0</v>
      </c>
      <c r="AR90" s="62">
        <f t="shared" si="25"/>
        <v>0</v>
      </c>
      <c r="AS90" s="62">
        <f t="shared" si="37"/>
        <v>0</v>
      </c>
    </row>
    <row r="91" spans="1:45" ht="15.75" customHeight="1" x14ac:dyDescent="0.25">
      <c r="A91" s="36">
        <v>83</v>
      </c>
      <c r="B91" s="19"/>
      <c r="C91" s="19"/>
      <c r="D91" s="20"/>
      <c r="E91" s="133"/>
      <c r="F91" s="119"/>
      <c r="G91" s="799"/>
      <c r="H91" s="521"/>
      <c r="I91" s="791"/>
      <c r="J91" s="520"/>
      <c r="K91" s="741"/>
      <c r="L91" s="521"/>
      <c r="M91" s="750"/>
      <c r="N91" s="521"/>
      <c r="O91" s="741"/>
      <c r="P91" s="521"/>
      <c r="Q91" s="750"/>
      <c r="R91" s="521"/>
      <c r="S91" s="750"/>
      <c r="T91" s="521"/>
      <c r="U91" s="114">
        <f t="shared" si="38"/>
        <v>0</v>
      </c>
      <c r="V91" s="357"/>
      <c r="W91" s="265"/>
      <c r="X91" s="121">
        <f t="shared" ref="X91:X122" si="40">F91+G91+I91+K91+M91+O91+Q91+S91-H91-J91-L91-N91-P91-R91-T91--V91-W91</f>
        <v>0</v>
      </c>
      <c r="Y91" s="41">
        <f t="shared" si="27"/>
        <v>0</v>
      </c>
      <c r="Z91" s="41"/>
      <c r="AA91" s="17">
        <f t="shared" si="28"/>
        <v>0</v>
      </c>
      <c r="AB91" s="17">
        <f t="shared" si="29"/>
        <v>0</v>
      </c>
      <c r="AC91" s="17">
        <f t="shared" si="30"/>
        <v>0</v>
      </c>
      <c r="AD91" s="17">
        <f t="shared" si="31"/>
        <v>0</v>
      </c>
      <c r="AE91" s="17">
        <f t="shared" si="32"/>
        <v>0</v>
      </c>
      <c r="AF91" s="17">
        <f t="shared" si="33"/>
        <v>0</v>
      </c>
      <c r="AG91" s="17">
        <f t="shared" si="34"/>
        <v>0</v>
      </c>
    </row>
    <row r="92" spans="1:45" ht="15.75" customHeight="1" x14ac:dyDescent="0.25">
      <c r="A92" s="36">
        <v>84</v>
      </c>
      <c r="B92" s="26"/>
      <c r="C92" s="26"/>
      <c r="D92" s="20"/>
      <c r="E92" s="133"/>
      <c r="F92" s="119"/>
      <c r="G92" s="799"/>
      <c r="H92" s="521"/>
      <c r="I92" s="791"/>
      <c r="J92" s="520"/>
      <c r="K92" s="741"/>
      <c r="L92" s="521"/>
      <c r="M92" s="750"/>
      <c r="N92" s="521"/>
      <c r="O92" s="741"/>
      <c r="P92" s="521"/>
      <c r="Q92" s="750"/>
      <c r="R92" s="521"/>
      <c r="S92" s="750"/>
      <c r="T92" s="521"/>
      <c r="U92" s="114">
        <f t="shared" si="38"/>
        <v>0</v>
      </c>
      <c r="V92" s="357"/>
      <c r="W92" s="265"/>
      <c r="X92" s="121">
        <f t="shared" si="40"/>
        <v>0</v>
      </c>
      <c r="Y92" s="41">
        <f t="shared" si="27"/>
        <v>0</v>
      </c>
      <c r="Z92" s="41"/>
      <c r="AA92" s="17">
        <f t="shared" si="28"/>
        <v>0</v>
      </c>
      <c r="AB92" s="17">
        <f t="shared" si="29"/>
        <v>0</v>
      </c>
      <c r="AC92" s="17">
        <f t="shared" si="30"/>
        <v>0</v>
      </c>
      <c r="AD92" s="17">
        <f t="shared" si="31"/>
        <v>0</v>
      </c>
      <c r="AE92" s="17">
        <f t="shared" si="32"/>
        <v>0</v>
      </c>
      <c r="AF92" s="17">
        <f t="shared" si="33"/>
        <v>0</v>
      </c>
      <c r="AG92" s="17">
        <f t="shared" si="34"/>
        <v>0</v>
      </c>
    </row>
    <row r="93" spans="1:45" ht="15.75" customHeight="1" x14ac:dyDescent="0.25">
      <c r="A93" s="36">
        <v>85</v>
      </c>
      <c r="B93" s="19"/>
      <c r="C93" s="19"/>
      <c r="D93" s="20"/>
      <c r="E93" s="133"/>
      <c r="F93" s="119"/>
      <c r="G93" s="799"/>
      <c r="H93" s="521"/>
      <c r="I93" s="791"/>
      <c r="J93" s="520"/>
      <c r="K93" s="741"/>
      <c r="L93" s="521"/>
      <c r="M93" s="750"/>
      <c r="N93" s="521"/>
      <c r="O93" s="741"/>
      <c r="P93" s="521"/>
      <c r="Q93" s="750"/>
      <c r="R93" s="521"/>
      <c r="S93" s="750"/>
      <c r="T93" s="521"/>
      <c r="U93" s="114">
        <f t="shared" si="38"/>
        <v>0</v>
      </c>
      <c r="V93" s="357"/>
      <c r="W93" s="265"/>
      <c r="X93" s="121">
        <f t="shared" si="40"/>
        <v>0</v>
      </c>
      <c r="Y93" s="41">
        <f t="shared" si="27"/>
        <v>0</v>
      </c>
      <c r="Z93" s="41"/>
      <c r="AA93" s="17">
        <f t="shared" si="28"/>
        <v>0</v>
      </c>
      <c r="AB93" s="17">
        <f t="shared" si="29"/>
        <v>0</v>
      </c>
      <c r="AC93" s="17">
        <f t="shared" si="30"/>
        <v>0</v>
      </c>
      <c r="AD93" s="17">
        <f t="shared" si="31"/>
        <v>0</v>
      </c>
      <c r="AE93" s="17">
        <f t="shared" si="32"/>
        <v>0</v>
      </c>
      <c r="AF93" s="17">
        <f t="shared" si="33"/>
        <v>0</v>
      </c>
      <c r="AG93" s="17">
        <f t="shared" si="34"/>
        <v>0</v>
      </c>
    </row>
    <row r="94" spans="1:45" ht="15.75" customHeight="1" x14ac:dyDescent="0.25">
      <c r="A94" s="36">
        <v>86</v>
      </c>
      <c r="B94" s="19"/>
      <c r="C94" s="19"/>
      <c r="D94" s="20"/>
      <c r="E94" s="133"/>
      <c r="F94" s="119"/>
      <c r="G94" s="799"/>
      <c r="H94" s="521"/>
      <c r="I94" s="791"/>
      <c r="J94" s="520"/>
      <c r="K94" s="741"/>
      <c r="L94" s="521"/>
      <c r="M94" s="750"/>
      <c r="N94" s="521"/>
      <c r="O94" s="741"/>
      <c r="P94" s="521"/>
      <c r="Q94" s="750"/>
      <c r="R94" s="521"/>
      <c r="S94" s="750"/>
      <c r="T94" s="521"/>
      <c r="U94" s="114">
        <f t="shared" si="38"/>
        <v>0</v>
      </c>
      <c r="V94" s="357"/>
      <c r="W94" s="265"/>
      <c r="X94" s="121">
        <f t="shared" si="40"/>
        <v>0</v>
      </c>
      <c r="Y94" s="41">
        <f t="shared" si="27"/>
        <v>0</v>
      </c>
      <c r="Z94" s="41"/>
      <c r="AA94" s="17">
        <f t="shared" si="28"/>
        <v>0</v>
      </c>
      <c r="AB94" s="17">
        <f t="shared" si="29"/>
        <v>0</v>
      </c>
      <c r="AC94" s="17">
        <f t="shared" si="30"/>
        <v>0</v>
      </c>
      <c r="AD94" s="17">
        <f t="shared" si="31"/>
        <v>0</v>
      </c>
      <c r="AE94" s="17">
        <f t="shared" si="32"/>
        <v>0</v>
      </c>
      <c r="AF94" s="17">
        <f t="shared" si="33"/>
        <v>0</v>
      </c>
      <c r="AG94" s="17">
        <f t="shared" si="34"/>
        <v>0</v>
      </c>
    </row>
    <row r="95" spans="1:45" s="3" customFormat="1" ht="15.75" customHeight="1" x14ac:dyDescent="0.25">
      <c r="A95" s="36">
        <v>87</v>
      </c>
      <c r="B95" s="19"/>
      <c r="C95" s="19"/>
      <c r="D95" s="20"/>
      <c r="E95" s="133"/>
      <c r="F95" s="119"/>
      <c r="G95" s="799"/>
      <c r="H95" s="521"/>
      <c r="I95" s="791"/>
      <c r="J95" s="520"/>
      <c r="K95" s="741"/>
      <c r="L95" s="521"/>
      <c r="M95" s="750"/>
      <c r="N95" s="521"/>
      <c r="O95" s="741"/>
      <c r="P95" s="521"/>
      <c r="Q95" s="750"/>
      <c r="R95" s="521"/>
      <c r="S95" s="750"/>
      <c r="T95" s="521"/>
      <c r="U95" s="114">
        <f t="shared" si="38"/>
        <v>0</v>
      </c>
      <c r="V95" s="357"/>
      <c r="W95" s="265"/>
      <c r="X95" s="121">
        <f t="shared" si="40"/>
        <v>0</v>
      </c>
      <c r="Y95" s="41">
        <f t="shared" si="27"/>
        <v>0</v>
      </c>
      <c r="Z95" s="41"/>
      <c r="AA95" s="17">
        <f t="shared" si="28"/>
        <v>0</v>
      </c>
      <c r="AB95" s="17">
        <f t="shared" si="29"/>
        <v>0</v>
      </c>
      <c r="AC95" s="17">
        <f t="shared" si="30"/>
        <v>0</v>
      </c>
      <c r="AD95" s="17">
        <f t="shared" si="31"/>
        <v>0</v>
      </c>
      <c r="AE95" s="17">
        <f t="shared" si="32"/>
        <v>0</v>
      </c>
      <c r="AF95" s="17">
        <f t="shared" si="33"/>
        <v>0</v>
      </c>
      <c r="AG95" s="17">
        <f t="shared" si="34"/>
        <v>0</v>
      </c>
    </row>
    <row r="96" spans="1:45" ht="15.75" customHeight="1" x14ac:dyDescent="0.25">
      <c r="A96" s="36">
        <v>88</v>
      </c>
      <c r="B96" s="19"/>
      <c r="C96" s="19"/>
      <c r="D96" s="20"/>
      <c r="E96" s="133"/>
      <c r="F96" s="119"/>
      <c r="G96" s="799"/>
      <c r="H96" s="521"/>
      <c r="I96" s="791"/>
      <c r="J96" s="520"/>
      <c r="K96" s="741"/>
      <c r="L96" s="521"/>
      <c r="M96" s="750"/>
      <c r="N96" s="521"/>
      <c r="O96" s="741"/>
      <c r="P96" s="521"/>
      <c r="Q96" s="750"/>
      <c r="R96" s="521"/>
      <c r="S96" s="750"/>
      <c r="T96" s="521"/>
      <c r="U96" s="114">
        <f t="shared" si="38"/>
        <v>0</v>
      </c>
      <c r="V96" s="357"/>
      <c r="W96" s="265"/>
      <c r="X96" s="121">
        <f t="shared" si="40"/>
        <v>0</v>
      </c>
      <c r="Y96" s="41">
        <f t="shared" si="27"/>
        <v>0</v>
      </c>
      <c r="Z96" s="41"/>
      <c r="AA96" s="17">
        <f t="shared" si="28"/>
        <v>0</v>
      </c>
      <c r="AB96" s="17">
        <f t="shared" si="29"/>
        <v>0</v>
      </c>
      <c r="AC96" s="17">
        <f t="shared" si="30"/>
        <v>0</v>
      </c>
      <c r="AD96" s="17">
        <f t="shared" si="31"/>
        <v>0</v>
      </c>
      <c r="AE96" s="17">
        <f t="shared" si="32"/>
        <v>0</v>
      </c>
      <c r="AF96" s="17">
        <f t="shared" si="33"/>
        <v>0</v>
      </c>
      <c r="AG96" s="17">
        <f t="shared" si="34"/>
        <v>0</v>
      </c>
    </row>
    <row r="97" spans="1:33" ht="15.75" customHeight="1" x14ac:dyDescent="0.25">
      <c r="A97" s="36">
        <v>89</v>
      </c>
      <c r="B97" s="26"/>
      <c r="C97" s="26"/>
      <c r="D97" s="20"/>
      <c r="E97" s="133"/>
      <c r="F97" s="119"/>
      <c r="G97" s="799"/>
      <c r="H97" s="521"/>
      <c r="I97" s="791"/>
      <c r="J97" s="520"/>
      <c r="K97" s="741"/>
      <c r="L97" s="521"/>
      <c r="M97" s="750"/>
      <c r="N97" s="521"/>
      <c r="O97" s="741"/>
      <c r="P97" s="521"/>
      <c r="Q97" s="750"/>
      <c r="R97" s="521"/>
      <c r="S97" s="750"/>
      <c r="T97" s="521"/>
      <c r="U97" s="114">
        <f t="shared" si="38"/>
        <v>0</v>
      </c>
      <c r="V97" s="357"/>
      <c r="W97" s="265"/>
      <c r="X97" s="121">
        <f t="shared" si="40"/>
        <v>0</v>
      </c>
      <c r="Y97" s="41">
        <f t="shared" si="27"/>
        <v>0</v>
      </c>
      <c r="Z97" s="41"/>
      <c r="AA97" s="17">
        <f t="shared" si="28"/>
        <v>0</v>
      </c>
      <c r="AB97" s="17">
        <f t="shared" si="29"/>
        <v>0</v>
      </c>
      <c r="AC97" s="17">
        <f t="shared" si="30"/>
        <v>0</v>
      </c>
      <c r="AD97" s="17">
        <f t="shared" si="31"/>
        <v>0</v>
      </c>
      <c r="AE97" s="17">
        <f t="shared" si="32"/>
        <v>0</v>
      </c>
      <c r="AF97" s="17">
        <f t="shared" si="33"/>
        <v>0</v>
      </c>
      <c r="AG97" s="17">
        <f t="shared" si="34"/>
        <v>0</v>
      </c>
    </row>
    <row r="98" spans="1:33" ht="15.75" customHeight="1" x14ac:dyDescent="0.25">
      <c r="A98" s="36">
        <v>90</v>
      </c>
      <c r="B98" s="26"/>
      <c r="C98" s="26"/>
      <c r="D98" s="20"/>
      <c r="E98" s="133"/>
      <c r="F98" s="119"/>
      <c r="G98" s="799"/>
      <c r="H98" s="521"/>
      <c r="I98" s="791"/>
      <c r="J98" s="520"/>
      <c r="K98" s="741"/>
      <c r="L98" s="521"/>
      <c r="M98" s="750"/>
      <c r="N98" s="521"/>
      <c r="O98" s="741"/>
      <c r="P98" s="521"/>
      <c r="Q98" s="750"/>
      <c r="R98" s="521"/>
      <c r="S98" s="750"/>
      <c r="T98" s="521"/>
      <c r="U98" s="114">
        <f t="shared" si="38"/>
        <v>0</v>
      </c>
      <c r="V98" s="357"/>
      <c r="W98" s="265"/>
      <c r="X98" s="121">
        <f t="shared" si="40"/>
        <v>0</v>
      </c>
      <c r="Y98" s="41">
        <f t="shared" si="27"/>
        <v>0</v>
      </c>
      <c r="Z98" s="41"/>
      <c r="AA98" s="17">
        <f t="shared" si="28"/>
        <v>0</v>
      </c>
      <c r="AB98" s="17">
        <f t="shared" si="29"/>
        <v>0</v>
      </c>
      <c r="AC98" s="17">
        <f t="shared" si="30"/>
        <v>0</v>
      </c>
      <c r="AD98" s="17">
        <f t="shared" si="31"/>
        <v>0</v>
      </c>
      <c r="AE98" s="17">
        <f t="shared" si="32"/>
        <v>0</v>
      </c>
      <c r="AF98" s="17">
        <f t="shared" si="33"/>
        <v>0</v>
      </c>
      <c r="AG98" s="17">
        <f t="shared" si="34"/>
        <v>0</v>
      </c>
    </row>
    <row r="99" spans="1:33" ht="15.75" customHeight="1" x14ac:dyDescent="0.25">
      <c r="A99" s="36">
        <v>91</v>
      </c>
      <c r="B99" s="32"/>
      <c r="C99" s="26"/>
      <c r="D99" s="20"/>
      <c r="E99" s="133"/>
      <c r="F99" s="119"/>
      <c r="G99" s="799"/>
      <c r="H99" s="521"/>
      <c r="I99" s="791"/>
      <c r="J99" s="520"/>
      <c r="K99" s="741"/>
      <c r="L99" s="521"/>
      <c r="M99" s="750"/>
      <c r="N99" s="521"/>
      <c r="O99" s="741"/>
      <c r="P99" s="521"/>
      <c r="Q99" s="750"/>
      <c r="R99" s="521"/>
      <c r="S99" s="750"/>
      <c r="T99" s="521"/>
      <c r="U99" s="114">
        <f t="shared" si="38"/>
        <v>0</v>
      </c>
      <c r="V99" s="357"/>
      <c r="W99" s="265"/>
      <c r="X99" s="121">
        <f t="shared" si="40"/>
        <v>0</v>
      </c>
      <c r="Y99" s="41">
        <f t="shared" si="27"/>
        <v>0</v>
      </c>
      <c r="Z99" s="41"/>
      <c r="AA99" s="17">
        <f t="shared" si="28"/>
        <v>0</v>
      </c>
      <c r="AB99" s="17">
        <f t="shared" si="29"/>
        <v>0</v>
      </c>
      <c r="AC99" s="17">
        <f t="shared" si="30"/>
        <v>0</v>
      </c>
      <c r="AD99" s="17">
        <f t="shared" si="31"/>
        <v>0</v>
      </c>
      <c r="AE99" s="17">
        <f t="shared" si="32"/>
        <v>0</v>
      </c>
      <c r="AF99" s="17">
        <f t="shared" si="33"/>
        <v>0</v>
      </c>
      <c r="AG99" s="17">
        <f t="shared" si="34"/>
        <v>0</v>
      </c>
    </row>
    <row r="100" spans="1:33" ht="15.75" customHeight="1" x14ac:dyDescent="0.25">
      <c r="A100" s="36">
        <v>92</v>
      </c>
      <c r="B100" s="32"/>
      <c r="C100" s="26"/>
      <c r="D100" s="20"/>
      <c r="E100" s="133"/>
      <c r="F100" s="119"/>
      <c r="G100" s="799"/>
      <c r="H100" s="521"/>
      <c r="I100" s="791"/>
      <c r="J100" s="520"/>
      <c r="K100" s="741"/>
      <c r="L100" s="521"/>
      <c r="M100" s="750"/>
      <c r="N100" s="521"/>
      <c r="O100" s="741"/>
      <c r="P100" s="521"/>
      <c r="Q100" s="750"/>
      <c r="R100" s="521"/>
      <c r="S100" s="750"/>
      <c r="T100" s="521"/>
      <c r="U100" s="114">
        <f t="shared" si="38"/>
        <v>0</v>
      </c>
      <c r="V100" s="357"/>
      <c r="W100" s="265"/>
      <c r="X100" s="121">
        <f t="shared" si="40"/>
        <v>0</v>
      </c>
      <c r="Y100" s="41">
        <f t="shared" si="27"/>
        <v>0</v>
      </c>
      <c r="Z100" s="41"/>
      <c r="AA100" s="17">
        <f t="shared" si="28"/>
        <v>0</v>
      </c>
      <c r="AB100" s="17">
        <f t="shared" si="29"/>
        <v>0</v>
      </c>
      <c r="AC100" s="17">
        <f t="shared" si="30"/>
        <v>0</v>
      </c>
      <c r="AD100" s="17">
        <f t="shared" si="31"/>
        <v>0</v>
      </c>
      <c r="AE100" s="17">
        <f t="shared" si="32"/>
        <v>0</v>
      </c>
      <c r="AF100" s="17">
        <f t="shared" si="33"/>
        <v>0</v>
      </c>
      <c r="AG100" s="17">
        <f t="shared" si="34"/>
        <v>0</v>
      </c>
    </row>
    <row r="101" spans="1:33" s="2" customFormat="1" ht="15.75" customHeight="1" x14ac:dyDescent="0.25">
      <c r="A101" s="36">
        <v>93</v>
      </c>
      <c r="B101" s="19"/>
      <c r="C101" s="19"/>
      <c r="D101" s="20"/>
      <c r="E101" s="180"/>
      <c r="F101" s="119"/>
      <c r="G101" s="799"/>
      <c r="H101" s="521"/>
      <c r="I101" s="791"/>
      <c r="J101" s="520"/>
      <c r="K101" s="741"/>
      <c r="L101" s="521"/>
      <c r="M101" s="750"/>
      <c r="N101" s="521"/>
      <c r="O101" s="741"/>
      <c r="P101" s="521"/>
      <c r="Q101" s="750"/>
      <c r="R101" s="521"/>
      <c r="S101" s="750"/>
      <c r="T101" s="521"/>
      <c r="U101" s="114">
        <f t="shared" si="38"/>
        <v>0</v>
      </c>
      <c r="V101" s="357"/>
      <c r="W101" s="265"/>
      <c r="X101" s="121">
        <f t="shared" si="40"/>
        <v>0</v>
      </c>
      <c r="Y101" s="41">
        <f t="shared" si="27"/>
        <v>0</v>
      </c>
      <c r="Z101" s="41"/>
      <c r="AA101" s="17">
        <f t="shared" si="28"/>
        <v>0</v>
      </c>
      <c r="AB101" s="17">
        <f t="shared" si="29"/>
        <v>0</v>
      </c>
      <c r="AC101" s="17">
        <f t="shared" si="30"/>
        <v>0</v>
      </c>
      <c r="AD101" s="17">
        <f t="shared" si="31"/>
        <v>0</v>
      </c>
      <c r="AE101" s="17">
        <f t="shared" si="32"/>
        <v>0</v>
      </c>
      <c r="AF101" s="17">
        <f t="shared" si="33"/>
        <v>0</v>
      </c>
      <c r="AG101" s="17">
        <f t="shared" si="34"/>
        <v>0</v>
      </c>
    </row>
    <row r="102" spans="1:33" ht="15.75" customHeight="1" x14ac:dyDescent="0.25">
      <c r="A102" s="36">
        <v>94</v>
      </c>
      <c r="B102" s="19"/>
      <c r="C102" s="19"/>
      <c r="D102" s="20"/>
      <c r="E102" s="133"/>
      <c r="F102" s="119"/>
      <c r="G102" s="799"/>
      <c r="H102" s="521"/>
      <c r="I102" s="791"/>
      <c r="J102" s="520"/>
      <c r="K102" s="741"/>
      <c r="L102" s="521"/>
      <c r="M102" s="750"/>
      <c r="N102" s="521"/>
      <c r="O102" s="741"/>
      <c r="P102" s="521"/>
      <c r="Q102" s="750"/>
      <c r="R102" s="521"/>
      <c r="S102" s="750"/>
      <c r="T102" s="521"/>
      <c r="U102" s="114">
        <f t="shared" si="38"/>
        <v>0</v>
      </c>
      <c r="V102" s="357"/>
      <c r="W102" s="265"/>
      <c r="X102" s="121">
        <f t="shared" si="40"/>
        <v>0</v>
      </c>
      <c r="Y102" s="41">
        <f t="shared" si="27"/>
        <v>0</v>
      </c>
      <c r="Z102" s="41"/>
      <c r="AA102" s="17">
        <f t="shared" si="28"/>
        <v>0</v>
      </c>
      <c r="AB102" s="17">
        <f t="shared" si="29"/>
        <v>0</v>
      </c>
      <c r="AC102" s="17">
        <f t="shared" si="30"/>
        <v>0</v>
      </c>
      <c r="AD102" s="17">
        <f t="shared" si="31"/>
        <v>0</v>
      </c>
      <c r="AE102" s="17">
        <f t="shared" si="32"/>
        <v>0</v>
      </c>
      <c r="AF102" s="17">
        <f t="shared" si="33"/>
        <v>0</v>
      </c>
      <c r="AG102" s="17">
        <f t="shared" si="34"/>
        <v>0</v>
      </c>
    </row>
    <row r="103" spans="1:33" ht="15.75" customHeight="1" x14ac:dyDescent="0.25">
      <c r="A103" s="36">
        <v>95</v>
      </c>
      <c r="B103" s="19"/>
      <c r="C103" s="19"/>
      <c r="D103" s="20"/>
      <c r="E103" s="133"/>
      <c r="F103" s="119"/>
      <c r="G103" s="799"/>
      <c r="H103" s="521"/>
      <c r="I103" s="791"/>
      <c r="J103" s="520"/>
      <c r="K103" s="741"/>
      <c r="L103" s="521"/>
      <c r="M103" s="750"/>
      <c r="N103" s="521"/>
      <c r="O103" s="741"/>
      <c r="P103" s="521"/>
      <c r="Q103" s="750"/>
      <c r="R103" s="521"/>
      <c r="S103" s="750"/>
      <c r="T103" s="521"/>
      <c r="U103" s="114">
        <f t="shared" si="38"/>
        <v>0</v>
      </c>
      <c r="V103" s="357"/>
      <c r="W103" s="265"/>
      <c r="X103" s="121">
        <f t="shared" si="40"/>
        <v>0</v>
      </c>
      <c r="Y103" s="41">
        <f t="shared" si="27"/>
        <v>0</v>
      </c>
      <c r="Z103" s="41"/>
      <c r="AA103" s="17">
        <f t="shared" si="28"/>
        <v>0</v>
      </c>
      <c r="AB103" s="17">
        <f t="shared" si="29"/>
        <v>0</v>
      </c>
      <c r="AC103" s="17">
        <f t="shared" si="30"/>
        <v>0</v>
      </c>
      <c r="AD103" s="17">
        <f t="shared" si="31"/>
        <v>0</v>
      </c>
      <c r="AE103" s="17">
        <f t="shared" si="32"/>
        <v>0</v>
      </c>
      <c r="AF103" s="17">
        <f t="shared" si="33"/>
        <v>0</v>
      </c>
      <c r="AG103" s="17">
        <f t="shared" si="34"/>
        <v>0</v>
      </c>
    </row>
    <row r="104" spans="1:33" ht="15.75" customHeight="1" x14ac:dyDescent="0.25">
      <c r="A104" s="36">
        <v>96</v>
      </c>
      <c r="B104" s="19"/>
      <c r="C104" s="19"/>
      <c r="D104" s="20"/>
      <c r="E104" s="133"/>
      <c r="F104" s="119"/>
      <c r="G104" s="799"/>
      <c r="H104" s="521"/>
      <c r="I104" s="791"/>
      <c r="J104" s="520"/>
      <c r="K104" s="741"/>
      <c r="L104" s="521"/>
      <c r="M104" s="750"/>
      <c r="N104" s="521"/>
      <c r="O104" s="741"/>
      <c r="P104" s="521"/>
      <c r="Q104" s="750"/>
      <c r="R104" s="521"/>
      <c r="S104" s="750"/>
      <c r="T104" s="521"/>
      <c r="U104" s="114">
        <f t="shared" si="38"/>
        <v>0</v>
      </c>
      <c r="V104" s="357"/>
      <c r="W104" s="265"/>
      <c r="X104" s="121">
        <f t="shared" si="40"/>
        <v>0</v>
      </c>
      <c r="Y104" s="41">
        <f t="shared" si="27"/>
        <v>0</v>
      </c>
      <c r="Z104" s="41"/>
      <c r="AA104" s="17">
        <f t="shared" si="28"/>
        <v>0</v>
      </c>
      <c r="AB104" s="17">
        <f t="shared" si="29"/>
        <v>0</v>
      </c>
      <c r="AC104" s="17">
        <f t="shared" si="30"/>
        <v>0</v>
      </c>
      <c r="AD104" s="17">
        <f t="shared" si="31"/>
        <v>0</v>
      </c>
      <c r="AE104" s="17">
        <f t="shared" si="32"/>
        <v>0</v>
      </c>
      <c r="AF104" s="17">
        <f t="shared" si="33"/>
        <v>0</v>
      </c>
      <c r="AG104" s="17">
        <f t="shared" si="34"/>
        <v>0</v>
      </c>
    </row>
    <row r="105" spans="1:33" ht="15.75" customHeight="1" x14ac:dyDescent="0.25">
      <c r="A105" s="36">
        <v>97</v>
      </c>
      <c r="B105" s="19"/>
      <c r="C105" s="19"/>
      <c r="D105" s="20"/>
      <c r="E105" s="133"/>
      <c r="F105" s="119"/>
      <c r="G105" s="799"/>
      <c r="H105" s="144"/>
      <c r="I105" s="791"/>
      <c r="J105" s="395"/>
      <c r="K105" s="763"/>
      <c r="L105" s="161"/>
      <c r="M105" s="791"/>
      <c r="N105" s="242"/>
      <c r="O105" s="763"/>
      <c r="P105" s="342"/>
      <c r="Q105" s="791"/>
      <c r="R105" s="270"/>
      <c r="S105" s="791"/>
      <c r="T105" s="182"/>
      <c r="U105" s="114">
        <f t="shared" si="38"/>
        <v>0</v>
      </c>
      <c r="V105" s="357"/>
      <c r="W105" s="265"/>
      <c r="X105" s="121">
        <f t="shared" si="40"/>
        <v>0</v>
      </c>
      <c r="Y105" s="41">
        <f t="shared" si="27"/>
        <v>0</v>
      </c>
      <c r="Z105" s="41"/>
      <c r="AA105" s="17">
        <f t="shared" si="28"/>
        <v>0</v>
      </c>
      <c r="AB105" s="17">
        <f t="shared" si="29"/>
        <v>0</v>
      </c>
      <c r="AC105" s="17">
        <f t="shared" si="30"/>
        <v>0</v>
      </c>
      <c r="AD105" s="17">
        <f t="shared" si="31"/>
        <v>0</v>
      </c>
      <c r="AE105" s="17">
        <f t="shared" si="32"/>
        <v>0</v>
      </c>
      <c r="AF105" s="17">
        <f t="shared" si="33"/>
        <v>0</v>
      </c>
      <c r="AG105" s="17">
        <f t="shared" si="34"/>
        <v>0</v>
      </c>
    </row>
    <row r="106" spans="1:33" ht="15.75" customHeight="1" x14ac:dyDescent="0.25">
      <c r="A106" s="36">
        <v>98</v>
      </c>
      <c r="B106" s="26"/>
      <c r="C106" s="26"/>
      <c r="D106" s="20"/>
      <c r="E106" s="133"/>
      <c r="F106" s="119"/>
      <c r="G106" s="799"/>
      <c r="H106" s="144"/>
      <c r="I106" s="791"/>
      <c r="J106" s="395"/>
      <c r="K106" s="763"/>
      <c r="L106" s="161"/>
      <c r="M106" s="791"/>
      <c r="N106" s="242"/>
      <c r="O106" s="763"/>
      <c r="P106" s="342"/>
      <c r="Q106" s="791"/>
      <c r="R106" s="270"/>
      <c r="S106" s="791"/>
      <c r="T106" s="182"/>
      <c r="U106" s="114">
        <f t="shared" si="38"/>
        <v>0</v>
      </c>
      <c r="V106" s="357"/>
      <c r="W106" s="265"/>
      <c r="X106" s="121">
        <f t="shared" si="40"/>
        <v>0</v>
      </c>
      <c r="Y106" s="41">
        <f t="shared" si="27"/>
        <v>0</v>
      </c>
      <c r="Z106" s="41"/>
      <c r="AA106" s="17">
        <f t="shared" si="28"/>
        <v>0</v>
      </c>
      <c r="AB106" s="17">
        <f t="shared" si="29"/>
        <v>0</v>
      </c>
      <c r="AC106" s="17">
        <f t="shared" si="30"/>
        <v>0</v>
      </c>
      <c r="AD106" s="17">
        <f t="shared" si="31"/>
        <v>0</v>
      </c>
      <c r="AE106" s="17">
        <f t="shared" si="32"/>
        <v>0</v>
      </c>
      <c r="AF106" s="17">
        <f t="shared" si="33"/>
        <v>0</v>
      </c>
      <c r="AG106" s="17">
        <f t="shared" si="34"/>
        <v>0</v>
      </c>
    </row>
    <row r="107" spans="1:33" ht="15.75" customHeight="1" x14ac:dyDescent="0.25">
      <c r="A107" s="36">
        <v>99</v>
      </c>
      <c r="B107" s="19"/>
      <c r="C107" s="19"/>
      <c r="D107" s="20"/>
      <c r="E107" s="133"/>
      <c r="F107" s="119"/>
      <c r="G107" s="799"/>
      <c r="H107" s="144"/>
      <c r="I107" s="791"/>
      <c r="J107" s="395"/>
      <c r="K107" s="763"/>
      <c r="L107" s="161"/>
      <c r="M107" s="791"/>
      <c r="N107" s="242"/>
      <c r="O107" s="763"/>
      <c r="P107" s="342"/>
      <c r="Q107" s="791"/>
      <c r="R107" s="270"/>
      <c r="S107" s="791"/>
      <c r="T107" s="182"/>
      <c r="U107" s="114">
        <f t="shared" si="38"/>
        <v>0</v>
      </c>
      <c r="V107" s="357"/>
      <c r="W107" s="265"/>
      <c r="X107" s="121">
        <f t="shared" si="40"/>
        <v>0</v>
      </c>
      <c r="Y107" s="41">
        <f t="shared" si="27"/>
        <v>0</v>
      </c>
      <c r="Z107" s="41"/>
      <c r="AA107" s="17">
        <f t="shared" si="28"/>
        <v>0</v>
      </c>
      <c r="AB107" s="17">
        <f t="shared" si="29"/>
        <v>0</v>
      </c>
      <c r="AC107" s="17">
        <f t="shared" si="30"/>
        <v>0</v>
      </c>
      <c r="AD107" s="17">
        <f t="shared" si="31"/>
        <v>0</v>
      </c>
      <c r="AE107" s="17">
        <f t="shared" si="32"/>
        <v>0</v>
      </c>
      <c r="AF107" s="17">
        <f t="shared" si="33"/>
        <v>0</v>
      </c>
      <c r="AG107" s="17">
        <f t="shared" si="34"/>
        <v>0</v>
      </c>
    </row>
    <row r="108" spans="1:33" ht="15.75" customHeight="1" x14ac:dyDescent="0.25">
      <c r="A108" s="36">
        <v>100</v>
      </c>
      <c r="B108" s="19"/>
      <c r="C108" s="19"/>
      <c r="D108" s="20"/>
      <c r="E108" s="133"/>
      <c r="F108" s="119"/>
      <c r="G108" s="799"/>
      <c r="H108" s="144"/>
      <c r="I108" s="791"/>
      <c r="J108" s="395"/>
      <c r="K108" s="763"/>
      <c r="L108" s="161"/>
      <c r="M108" s="791"/>
      <c r="N108" s="242"/>
      <c r="O108" s="763"/>
      <c r="P108" s="342"/>
      <c r="Q108" s="791"/>
      <c r="R108" s="270"/>
      <c r="S108" s="791"/>
      <c r="T108" s="182"/>
      <c r="U108" s="114">
        <f t="shared" si="38"/>
        <v>0</v>
      </c>
      <c r="V108" s="357"/>
      <c r="W108" s="265"/>
      <c r="X108" s="121">
        <f t="shared" si="40"/>
        <v>0</v>
      </c>
      <c r="Y108" s="41">
        <f t="shared" si="27"/>
        <v>0</v>
      </c>
      <c r="Z108" s="41"/>
      <c r="AA108" s="17">
        <f t="shared" si="28"/>
        <v>0</v>
      </c>
      <c r="AB108" s="17">
        <f t="shared" si="29"/>
        <v>0</v>
      </c>
      <c r="AC108" s="17">
        <f t="shared" si="30"/>
        <v>0</v>
      </c>
      <c r="AD108" s="17">
        <f t="shared" si="31"/>
        <v>0</v>
      </c>
      <c r="AE108" s="17">
        <f t="shared" si="32"/>
        <v>0</v>
      </c>
      <c r="AF108" s="17">
        <f t="shared" si="33"/>
        <v>0</v>
      </c>
      <c r="AG108" s="17">
        <f t="shared" si="34"/>
        <v>0</v>
      </c>
    </row>
    <row r="109" spans="1:33" ht="15.75" customHeight="1" x14ac:dyDescent="0.25">
      <c r="A109" s="36">
        <v>101</v>
      </c>
      <c r="B109" s="19"/>
      <c r="C109" s="19"/>
      <c r="D109" s="20"/>
      <c r="E109" s="133"/>
      <c r="F109" s="119"/>
      <c r="G109" s="799"/>
      <c r="H109" s="144"/>
      <c r="I109" s="791"/>
      <c r="J109" s="395"/>
      <c r="K109" s="763"/>
      <c r="L109" s="161"/>
      <c r="M109" s="791"/>
      <c r="N109" s="242"/>
      <c r="O109" s="763"/>
      <c r="P109" s="342"/>
      <c r="Q109" s="791"/>
      <c r="R109" s="270"/>
      <c r="S109" s="791"/>
      <c r="T109" s="182"/>
      <c r="U109" s="114">
        <f t="shared" si="38"/>
        <v>0</v>
      </c>
      <c r="V109" s="357"/>
      <c r="W109" s="265"/>
      <c r="X109" s="121">
        <f t="shared" si="40"/>
        <v>0</v>
      </c>
      <c r="Y109" s="41">
        <f t="shared" si="27"/>
        <v>0</v>
      </c>
      <c r="Z109" s="41"/>
      <c r="AA109" s="17">
        <f t="shared" si="28"/>
        <v>0</v>
      </c>
      <c r="AB109" s="17">
        <f t="shared" si="29"/>
        <v>0</v>
      </c>
      <c r="AC109" s="17">
        <f t="shared" si="30"/>
        <v>0</v>
      </c>
      <c r="AD109" s="17">
        <f t="shared" si="31"/>
        <v>0</v>
      </c>
      <c r="AE109" s="17">
        <f t="shared" si="32"/>
        <v>0</v>
      </c>
      <c r="AF109" s="17">
        <f t="shared" si="33"/>
        <v>0</v>
      </c>
      <c r="AG109" s="17">
        <f t="shared" si="34"/>
        <v>0</v>
      </c>
    </row>
    <row r="110" spans="1:33" ht="15.75" customHeight="1" x14ac:dyDescent="0.25">
      <c r="A110" s="36">
        <v>102</v>
      </c>
      <c r="B110" s="19"/>
      <c r="C110" s="19"/>
      <c r="D110" s="20"/>
      <c r="E110" s="133"/>
      <c r="F110" s="119"/>
      <c r="G110" s="799"/>
      <c r="H110" s="144"/>
      <c r="I110" s="791"/>
      <c r="J110" s="395"/>
      <c r="K110" s="763"/>
      <c r="L110" s="161"/>
      <c r="M110" s="791"/>
      <c r="N110" s="242"/>
      <c r="O110" s="763"/>
      <c r="P110" s="342"/>
      <c r="Q110" s="791"/>
      <c r="R110" s="270"/>
      <c r="S110" s="791"/>
      <c r="T110" s="182"/>
      <c r="U110" s="114">
        <f t="shared" si="38"/>
        <v>0</v>
      </c>
      <c r="V110" s="357"/>
      <c r="W110" s="265"/>
      <c r="X110" s="121">
        <f t="shared" si="40"/>
        <v>0</v>
      </c>
      <c r="Y110" s="41">
        <f t="shared" si="27"/>
        <v>0</v>
      </c>
      <c r="Z110" s="41"/>
      <c r="AA110" s="17">
        <f t="shared" si="28"/>
        <v>0</v>
      </c>
      <c r="AB110" s="17">
        <f t="shared" si="29"/>
        <v>0</v>
      </c>
      <c r="AC110" s="17">
        <f t="shared" si="30"/>
        <v>0</v>
      </c>
      <c r="AD110" s="17">
        <f t="shared" si="31"/>
        <v>0</v>
      </c>
      <c r="AE110" s="17">
        <f t="shared" si="32"/>
        <v>0</v>
      </c>
      <c r="AF110" s="17">
        <f t="shared" si="33"/>
        <v>0</v>
      </c>
      <c r="AG110" s="17">
        <f t="shared" si="34"/>
        <v>0</v>
      </c>
    </row>
    <row r="111" spans="1:33" ht="15.75" customHeight="1" x14ac:dyDescent="0.25">
      <c r="A111" s="36">
        <v>103</v>
      </c>
      <c r="B111" s="19"/>
      <c r="C111" s="19"/>
      <c r="D111" s="20"/>
      <c r="E111" s="133"/>
      <c r="F111" s="119"/>
      <c r="G111" s="799"/>
      <c r="H111" s="144"/>
      <c r="I111" s="791"/>
      <c r="J111" s="395"/>
      <c r="K111" s="763"/>
      <c r="L111" s="161"/>
      <c r="M111" s="791"/>
      <c r="N111" s="242"/>
      <c r="O111" s="763"/>
      <c r="P111" s="342"/>
      <c r="Q111" s="791"/>
      <c r="R111" s="270"/>
      <c r="S111" s="791"/>
      <c r="T111" s="182"/>
      <c r="U111" s="114">
        <f t="shared" si="38"/>
        <v>0</v>
      </c>
      <c r="V111" s="357"/>
      <c r="W111" s="265"/>
      <c r="X111" s="121">
        <f t="shared" si="40"/>
        <v>0</v>
      </c>
      <c r="Y111" s="41">
        <f t="shared" si="27"/>
        <v>0</v>
      </c>
      <c r="Z111" s="41"/>
      <c r="AA111" s="17">
        <f t="shared" si="28"/>
        <v>0</v>
      </c>
      <c r="AB111" s="17">
        <f t="shared" si="29"/>
        <v>0</v>
      </c>
      <c r="AC111" s="17">
        <f t="shared" si="30"/>
        <v>0</v>
      </c>
      <c r="AD111" s="17">
        <f t="shared" si="31"/>
        <v>0</v>
      </c>
      <c r="AE111" s="17">
        <f t="shared" si="32"/>
        <v>0</v>
      </c>
      <c r="AF111" s="17">
        <f t="shared" si="33"/>
        <v>0</v>
      </c>
      <c r="AG111" s="17">
        <f t="shared" si="34"/>
        <v>0</v>
      </c>
    </row>
    <row r="112" spans="1:33" ht="15.75" customHeight="1" x14ac:dyDescent="0.25">
      <c r="A112" s="36">
        <v>104</v>
      </c>
      <c r="B112" s="19"/>
      <c r="C112" s="19"/>
      <c r="D112" s="20"/>
      <c r="E112" s="133"/>
      <c r="F112" s="119"/>
      <c r="G112" s="799"/>
      <c r="H112" s="144"/>
      <c r="I112" s="791"/>
      <c r="J112" s="395"/>
      <c r="K112" s="763"/>
      <c r="L112" s="161"/>
      <c r="M112" s="791"/>
      <c r="N112" s="242"/>
      <c r="O112" s="763"/>
      <c r="P112" s="342"/>
      <c r="Q112" s="791"/>
      <c r="R112" s="270"/>
      <c r="S112" s="791"/>
      <c r="T112" s="182"/>
      <c r="U112" s="114">
        <f t="shared" si="38"/>
        <v>0</v>
      </c>
      <c r="V112" s="357"/>
      <c r="W112" s="265"/>
      <c r="X112" s="121">
        <f t="shared" si="40"/>
        <v>0</v>
      </c>
      <c r="Y112" s="41">
        <f t="shared" si="27"/>
        <v>0</v>
      </c>
      <c r="Z112" s="41"/>
      <c r="AA112" s="17">
        <f t="shared" si="28"/>
        <v>0</v>
      </c>
      <c r="AB112" s="17">
        <f t="shared" si="29"/>
        <v>0</v>
      </c>
      <c r="AC112" s="17">
        <f t="shared" si="30"/>
        <v>0</v>
      </c>
      <c r="AD112" s="17">
        <f t="shared" si="31"/>
        <v>0</v>
      </c>
      <c r="AE112" s="17">
        <f t="shared" si="32"/>
        <v>0</v>
      </c>
      <c r="AF112" s="17">
        <f t="shared" si="33"/>
        <v>0</v>
      </c>
      <c r="AG112" s="17">
        <f t="shared" si="34"/>
        <v>0</v>
      </c>
    </row>
    <row r="113" spans="1:33" ht="18" customHeight="1" x14ac:dyDescent="0.25">
      <c r="A113" s="36">
        <v>105</v>
      </c>
      <c r="B113" s="19"/>
      <c r="C113" s="19"/>
      <c r="D113" s="20"/>
      <c r="E113" s="133"/>
      <c r="F113" s="119"/>
      <c r="G113" s="799"/>
      <c r="H113" s="144"/>
      <c r="I113" s="791"/>
      <c r="J113" s="395"/>
      <c r="K113" s="763"/>
      <c r="L113" s="161"/>
      <c r="M113" s="791"/>
      <c r="N113" s="242"/>
      <c r="O113" s="763"/>
      <c r="P113" s="342"/>
      <c r="Q113" s="791"/>
      <c r="R113" s="270"/>
      <c r="S113" s="791"/>
      <c r="T113" s="182"/>
      <c r="U113" s="114">
        <f t="shared" si="38"/>
        <v>0</v>
      </c>
      <c r="V113" s="357"/>
      <c r="W113" s="265"/>
      <c r="X113" s="121">
        <f t="shared" si="40"/>
        <v>0</v>
      </c>
      <c r="Y113" s="41">
        <f t="shared" si="27"/>
        <v>0</v>
      </c>
      <c r="Z113" s="41"/>
      <c r="AA113" s="17">
        <f t="shared" si="28"/>
        <v>0</v>
      </c>
      <c r="AB113" s="17">
        <f t="shared" si="29"/>
        <v>0</v>
      </c>
      <c r="AC113" s="17">
        <f t="shared" si="30"/>
        <v>0</v>
      </c>
      <c r="AD113" s="17">
        <f t="shared" si="31"/>
        <v>0</v>
      </c>
      <c r="AE113" s="17">
        <f t="shared" si="32"/>
        <v>0</v>
      </c>
      <c r="AF113" s="17">
        <f t="shared" si="33"/>
        <v>0</v>
      </c>
      <c r="AG113" s="17">
        <f t="shared" si="34"/>
        <v>0</v>
      </c>
    </row>
    <row r="114" spans="1:33" s="3" customFormat="1" ht="15.75" customHeight="1" x14ac:dyDescent="0.25">
      <c r="A114" s="36">
        <v>106</v>
      </c>
      <c r="B114" s="19"/>
      <c r="C114" s="19"/>
      <c r="D114" s="20"/>
      <c r="E114" s="133"/>
      <c r="F114" s="119"/>
      <c r="G114" s="799"/>
      <c r="H114" s="144"/>
      <c r="I114" s="791"/>
      <c r="J114" s="395"/>
      <c r="K114" s="763"/>
      <c r="L114" s="161"/>
      <c r="M114" s="791"/>
      <c r="N114" s="242"/>
      <c r="O114" s="763"/>
      <c r="P114" s="342"/>
      <c r="Q114" s="791"/>
      <c r="R114" s="270"/>
      <c r="S114" s="791"/>
      <c r="T114" s="182"/>
      <c r="U114" s="114">
        <f t="shared" si="38"/>
        <v>0</v>
      </c>
      <c r="V114" s="357"/>
      <c r="W114" s="265"/>
      <c r="X114" s="121">
        <f t="shared" si="40"/>
        <v>0</v>
      </c>
      <c r="Y114" s="41">
        <f t="shared" si="27"/>
        <v>0</v>
      </c>
      <c r="Z114" s="41"/>
      <c r="AA114" s="17">
        <f t="shared" si="28"/>
        <v>0</v>
      </c>
      <c r="AB114" s="17">
        <f t="shared" si="29"/>
        <v>0</v>
      </c>
      <c r="AC114" s="17">
        <f t="shared" si="30"/>
        <v>0</v>
      </c>
      <c r="AD114" s="17">
        <f t="shared" si="31"/>
        <v>0</v>
      </c>
      <c r="AE114" s="17">
        <f t="shared" si="32"/>
        <v>0</v>
      </c>
      <c r="AF114" s="17">
        <f t="shared" si="33"/>
        <v>0</v>
      </c>
      <c r="AG114" s="17">
        <f t="shared" si="34"/>
        <v>0</v>
      </c>
    </row>
    <row r="115" spans="1:33" ht="15.75" customHeight="1" x14ac:dyDescent="0.25">
      <c r="A115" s="36">
        <v>107</v>
      </c>
      <c r="B115" s="19"/>
      <c r="C115" s="19"/>
      <c r="D115" s="20"/>
      <c r="E115" s="133"/>
      <c r="F115" s="119"/>
      <c r="G115" s="799"/>
      <c r="H115" s="144"/>
      <c r="I115" s="791"/>
      <c r="J115" s="395"/>
      <c r="K115" s="763"/>
      <c r="L115" s="161"/>
      <c r="M115" s="791"/>
      <c r="N115" s="242"/>
      <c r="O115" s="763"/>
      <c r="P115" s="342"/>
      <c r="Q115" s="791"/>
      <c r="R115" s="270"/>
      <c r="S115" s="791"/>
      <c r="T115" s="182"/>
      <c r="U115" s="114">
        <f t="shared" si="38"/>
        <v>0</v>
      </c>
      <c r="V115" s="357"/>
      <c r="W115" s="265"/>
      <c r="X115" s="121">
        <f t="shared" si="40"/>
        <v>0</v>
      </c>
      <c r="Y115" s="41">
        <f t="shared" si="27"/>
        <v>0</v>
      </c>
      <c r="Z115" s="41"/>
      <c r="AA115" s="17">
        <f t="shared" si="28"/>
        <v>0</v>
      </c>
      <c r="AB115" s="17">
        <f t="shared" si="29"/>
        <v>0</v>
      </c>
      <c r="AC115" s="17">
        <f t="shared" si="30"/>
        <v>0</v>
      </c>
      <c r="AD115" s="17">
        <f t="shared" si="31"/>
        <v>0</v>
      </c>
      <c r="AE115" s="17">
        <f t="shared" si="32"/>
        <v>0</v>
      </c>
      <c r="AF115" s="17">
        <f t="shared" si="33"/>
        <v>0</v>
      </c>
      <c r="AG115" s="17">
        <f t="shared" si="34"/>
        <v>0</v>
      </c>
    </row>
    <row r="116" spans="1:33" ht="15.75" customHeight="1" x14ac:dyDescent="0.25">
      <c r="A116" s="36">
        <v>108</v>
      </c>
      <c r="B116" s="19"/>
      <c r="C116" s="19"/>
      <c r="D116" s="20"/>
      <c r="E116" s="133"/>
      <c r="F116" s="119"/>
      <c r="G116" s="799"/>
      <c r="H116" s="144"/>
      <c r="I116" s="791"/>
      <c r="J116" s="395"/>
      <c r="K116" s="763"/>
      <c r="L116" s="161"/>
      <c r="M116" s="791"/>
      <c r="N116" s="242"/>
      <c r="O116" s="763"/>
      <c r="P116" s="342"/>
      <c r="Q116" s="791"/>
      <c r="R116" s="270"/>
      <c r="S116" s="791"/>
      <c r="T116" s="182"/>
      <c r="U116" s="114">
        <f t="shared" si="38"/>
        <v>0</v>
      </c>
      <c r="V116" s="357"/>
      <c r="W116" s="265"/>
      <c r="X116" s="121">
        <f t="shared" si="40"/>
        <v>0</v>
      </c>
      <c r="Y116" s="41">
        <f t="shared" si="27"/>
        <v>0</v>
      </c>
      <c r="Z116" s="41"/>
      <c r="AA116" s="17">
        <f t="shared" si="28"/>
        <v>0</v>
      </c>
      <c r="AB116" s="17">
        <f t="shared" si="29"/>
        <v>0</v>
      </c>
      <c r="AC116" s="17">
        <f t="shared" si="30"/>
        <v>0</v>
      </c>
      <c r="AD116" s="17">
        <f t="shared" si="31"/>
        <v>0</v>
      </c>
      <c r="AE116" s="17">
        <f t="shared" si="32"/>
        <v>0</v>
      </c>
      <c r="AF116" s="17">
        <f t="shared" si="33"/>
        <v>0</v>
      </c>
      <c r="AG116" s="17">
        <f t="shared" si="34"/>
        <v>0</v>
      </c>
    </row>
    <row r="117" spans="1:33" ht="15.75" customHeight="1" x14ac:dyDescent="0.25">
      <c r="A117" s="36">
        <v>109</v>
      </c>
      <c r="B117" s="19"/>
      <c r="C117" s="19"/>
      <c r="D117" s="20"/>
      <c r="E117" s="133"/>
      <c r="F117" s="119"/>
      <c r="G117" s="799"/>
      <c r="H117" s="144"/>
      <c r="I117" s="791"/>
      <c r="J117" s="395"/>
      <c r="K117" s="763"/>
      <c r="L117" s="161"/>
      <c r="M117" s="791"/>
      <c r="N117" s="242"/>
      <c r="O117" s="763"/>
      <c r="P117" s="342"/>
      <c r="Q117" s="791"/>
      <c r="R117" s="270"/>
      <c r="S117" s="791"/>
      <c r="T117" s="182"/>
      <c r="U117" s="114">
        <f t="shared" si="38"/>
        <v>0</v>
      </c>
      <c r="V117" s="357"/>
      <c r="W117" s="265"/>
      <c r="X117" s="121">
        <f t="shared" si="40"/>
        <v>0</v>
      </c>
      <c r="Y117" s="41">
        <f t="shared" si="27"/>
        <v>0</v>
      </c>
      <c r="Z117" s="41"/>
      <c r="AA117" s="17">
        <f t="shared" si="28"/>
        <v>0</v>
      </c>
      <c r="AB117" s="17">
        <f t="shared" si="29"/>
        <v>0</v>
      </c>
      <c r="AC117" s="17">
        <f t="shared" si="30"/>
        <v>0</v>
      </c>
      <c r="AD117" s="17">
        <f t="shared" si="31"/>
        <v>0</v>
      </c>
      <c r="AE117" s="17">
        <f t="shared" si="32"/>
        <v>0</v>
      </c>
      <c r="AF117" s="17">
        <f t="shared" si="33"/>
        <v>0</v>
      </c>
      <c r="AG117" s="17">
        <f t="shared" si="34"/>
        <v>0</v>
      </c>
    </row>
    <row r="118" spans="1:33" ht="15.75" customHeight="1" x14ac:dyDescent="0.25">
      <c r="A118" s="36">
        <v>110</v>
      </c>
      <c r="B118" s="26"/>
      <c r="C118" s="26"/>
      <c r="D118" s="20"/>
      <c r="E118" s="133"/>
      <c r="F118" s="119"/>
      <c r="G118" s="799"/>
      <c r="H118" s="144"/>
      <c r="I118" s="791"/>
      <c r="J118" s="395"/>
      <c r="K118" s="763"/>
      <c r="L118" s="161"/>
      <c r="M118" s="791"/>
      <c r="N118" s="242"/>
      <c r="O118" s="763"/>
      <c r="P118" s="342"/>
      <c r="Q118" s="791"/>
      <c r="R118" s="270"/>
      <c r="S118" s="791"/>
      <c r="T118" s="182"/>
      <c r="U118" s="114">
        <f t="shared" si="38"/>
        <v>0</v>
      </c>
      <c r="V118" s="357"/>
      <c r="W118" s="265"/>
      <c r="X118" s="121">
        <f t="shared" si="40"/>
        <v>0</v>
      </c>
      <c r="Y118" s="41">
        <f t="shared" si="27"/>
        <v>0</v>
      </c>
      <c r="Z118" s="41"/>
      <c r="AA118" s="17">
        <f t="shared" si="28"/>
        <v>0</v>
      </c>
      <c r="AB118" s="17">
        <f t="shared" si="29"/>
        <v>0</v>
      </c>
      <c r="AC118" s="17">
        <f t="shared" si="30"/>
        <v>0</v>
      </c>
      <c r="AD118" s="17">
        <f t="shared" si="31"/>
        <v>0</v>
      </c>
      <c r="AE118" s="17">
        <f t="shared" si="32"/>
        <v>0</v>
      </c>
      <c r="AF118" s="17">
        <f t="shared" si="33"/>
        <v>0</v>
      </c>
      <c r="AG118" s="17">
        <f t="shared" si="34"/>
        <v>0</v>
      </c>
    </row>
    <row r="119" spans="1:33" ht="15.75" customHeight="1" x14ac:dyDescent="0.25">
      <c r="A119" s="36">
        <v>111</v>
      </c>
      <c r="B119" s="26"/>
      <c r="C119" s="26"/>
      <c r="D119" s="20"/>
      <c r="E119" s="133"/>
      <c r="F119" s="119"/>
      <c r="G119" s="799"/>
      <c r="H119" s="144"/>
      <c r="I119" s="791"/>
      <c r="J119" s="395"/>
      <c r="K119" s="763"/>
      <c r="L119" s="161"/>
      <c r="M119" s="791"/>
      <c r="N119" s="242"/>
      <c r="O119" s="763"/>
      <c r="P119" s="342"/>
      <c r="Q119" s="791"/>
      <c r="R119" s="270"/>
      <c r="S119" s="791"/>
      <c r="T119" s="182"/>
      <c r="U119" s="114">
        <f t="shared" si="38"/>
        <v>0</v>
      </c>
      <c r="V119" s="357"/>
      <c r="W119" s="265"/>
      <c r="X119" s="121">
        <f t="shared" si="40"/>
        <v>0</v>
      </c>
      <c r="Y119" s="41">
        <f t="shared" si="27"/>
        <v>0</v>
      </c>
      <c r="Z119" s="41"/>
      <c r="AA119" s="17">
        <f t="shared" si="28"/>
        <v>0</v>
      </c>
      <c r="AB119" s="17">
        <f t="shared" si="29"/>
        <v>0</v>
      </c>
      <c r="AC119" s="17">
        <f t="shared" si="30"/>
        <v>0</v>
      </c>
      <c r="AD119" s="17">
        <f t="shared" si="31"/>
        <v>0</v>
      </c>
      <c r="AE119" s="17">
        <f t="shared" si="32"/>
        <v>0</v>
      </c>
      <c r="AF119" s="17">
        <f t="shared" si="33"/>
        <v>0</v>
      </c>
      <c r="AG119" s="17">
        <f t="shared" si="34"/>
        <v>0</v>
      </c>
    </row>
    <row r="120" spans="1:33" ht="15.75" customHeight="1" x14ac:dyDescent="0.25">
      <c r="A120" s="36">
        <v>112</v>
      </c>
      <c r="B120" s="26"/>
      <c r="C120" s="26"/>
      <c r="D120" s="20"/>
      <c r="E120" s="133"/>
      <c r="F120" s="119"/>
      <c r="G120" s="799"/>
      <c r="H120" s="144"/>
      <c r="I120" s="791"/>
      <c r="J120" s="395"/>
      <c r="K120" s="763"/>
      <c r="L120" s="161"/>
      <c r="M120" s="791"/>
      <c r="N120" s="242"/>
      <c r="O120" s="763"/>
      <c r="P120" s="342"/>
      <c r="Q120" s="791"/>
      <c r="R120" s="270"/>
      <c r="S120" s="791"/>
      <c r="T120" s="182"/>
      <c r="U120" s="114">
        <f t="shared" si="38"/>
        <v>0</v>
      </c>
      <c r="V120" s="357"/>
      <c r="W120" s="265"/>
      <c r="X120" s="121">
        <f t="shared" si="40"/>
        <v>0</v>
      </c>
      <c r="Y120" s="41">
        <f t="shared" si="27"/>
        <v>0</v>
      </c>
      <c r="Z120" s="41"/>
      <c r="AA120" s="17">
        <f t="shared" si="28"/>
        <v>0</v>
      </c>
      <c r="AB120" s="17">
        <f t="shared" si="29"/>
        <v>0</v>
      </c>
      <c r="AC120" s="17">
        <f t="shared" si="30"/>
        <v>0</v>
      </c>
      <c r="AD120" s="17">
        <f t="shared" si="31"/>
        <v>0</v>
      </c>
      <c r="AE120" s="17">
        <f t="shared" si="32"/>
        <v>0</v>
      </c>
      <c r="AF120" s="17">
        <f t="shared" si="33"/>
        <v>0</v>
      </c>
      <c r="AG120" s="17">
        <f t="shared" si="34"/>
        <v>0</v>
      </c>
    </row>
    <row r="121" spans="1:33" ht="15.75" customHeight="1" x14ac:dyDescent="0.25">
      <c r="A121" s="36">
        <v>113</v>
      </c>
      <c r="B121" s="26"/>
      <c r="C121" s="26"/>
      <c r="D121" s="20"/>
      <c r="E121" s="133"/>
      <c r="F121" s="119"/>
      <c r="G121" s="799"/>
      <c r="H121" s="144"/>
      <c r="I121" s="791"/>
      <c r="J121" s="395"/>
      <c r="K121" s="763"/>
      <c r="L121" s="161"/>
      <c r="M121" s="791"/>
      <c r="N121" s="242"/>
      <c r="O121" s="763"/>
      <c r="P121" s="342"/>
      <c r="Q121" s="791"/>
      <c r="R121" s="270"/>
      <c r="S121" s="791"/>
      <c r="T121" s="182"/>
      <c r="U121" s="114">
        <f t="shared" si="38"/>
        <v>0</v>
      </c>
      <c r="V121" s="357"/>
      <c r="W121" s="265"/>
      <c r="X121" s="121">
        <f t="shared" si="40"/>
        <v>0</v>
      </c>
      <c r="Y121" s="41">
        <f t="shared" si="27"/>
        <v>0</v>
      </c>
      <c r="Z121" s="41"/>
      <c r="AA121" s="17">
        <f t="shared" si="28"/>
        <v>0</v>
      </c>
      <c r="AB121" s="17">
        <f t="shared" si="29"/>
        <v>0</v>
      </c>
      <c r="AC121" s="17">
        <f t="shared" si="30"/>
        <v>0</v>
      </c>
      <c r="AD121" s="17">
        <f t="shared" si="31"/>
        <v>0</v>
      </c>
      <c r="AE121" s="17">
        <f t="shared" si="32"/>
        <v>0</v>
      </c>
      <c r="AF121" s="17">
        <f t="shared" si="33"/>
        <v>0</v>
      </c>
      <c r="AG121" s="17">
        <f t="shared" si="34"/>
        <v>0</v>
      </c>
    </row>
    <row r="122" spans="1:33" ht="15.75" customHeight="1" x14ac:dyDescent="0.25">
      <c r="A122" s="36">
        <v>114</v>
      </c>
      <c r="B122" s="26"/>
      <c r="C122" s="26"/>
      <c r="D122" s="20"/>
      <c r="E122" s="133"/>
      <c r="F122" s="119"/>
      <c r="G122" s="799"/>
      <c r="H122" s="144"/>
      <c r="I122" s="791"/>
      <c r="J122" s="395"/>
      <c r="K122" s="763"/>
      <c r="L122" s="161"/>
      <c r="M122" s="791"/>
      <c r="N122" s="242"/>
      <c r="O122" s="763"/>
      <c r="P122" s="342"/>
      <c r="Q122" s="791"/>
      <c r="R122" s="270"/>
      <c r="S122" s="791"/>
      <c r="T122" s="182"/>
      <c r="U122" s="114">
        <f t="shared" si="38"/>
        <v>0</v>
      </c>
      <c r="V122" s="357"/>
      <c r="W122" s="265"/>
      <c r="X122" s="121">
        <f t="shared" si="40"/>
        <v>0</v>
      </c>
      <c r="Y122" s="41">
        <f t="shared" si="27"/>
        <v>0</v>
      </c>
      <c r="Z122" s="41"/>
      <c r="AA122" s="17">
        <f t="shared" si="28"/>
        <v>0</v>
      </c>
      <c r="AB122" s="17">
        <f t="shared" si="29"/>
        <v>0</v>
      </c>
      <c r="AC122" s="17">
        <f t="shared" si="30"/>
        <v>0</v>
      </c>
      <c r="AD122" s="17">
        <f t="shared" si="31"/>
        <v>0</v>
      </c>
      <c r="AE122" s="17">
        <f t="shared" si="32"/>
        <v>0</v>
      </c>
      <c r="AF122" s="17">
        <f t="shared" si="33"/>
        <v>0</v>
      </c>
      <c r="AG122" s="17">
        <f t="shared" si="34"/>
        <v>0</v>
      </c>
    </row>
    <row r="123" spans="1:33" s="3" customFormat="1" ht="15.75" customHeight="1" x14ac:dyDescent="0.25">
      <c r="A123" s="36">
        <v>115</v>
      </c>
      <c r="B123" s="26"/>
      <c r="C123" s="26"/>
      <c r="D123" s="20"/>
      <c r="E123" s="133"/>
      <c r="F123" s="119"/>
      <c r="G123" s="799"/>
      <c r="H123" s="144"/>
      <c r="I123" s="791"/>
      <c r="J123" s="395"/>
      <c r="K123" s="763"/>
      <c r="L123" s="161"/>
      <c r="M123" s="791"/>
      <c r="N123" s="242"/>
      <c r="O123" s="763"/>
      <c r="P123" s="342"/>
      <c r="Q123" s="791"/>
      <c r="R123" s="270"/>
      <c r="S123" s="791"/>
      <c r="T123" s="182"/>
      <c r="U123" s="114">
        <f t="shared" si="38"/>
        <v>0</v>
      </c>
      <c r="V123" s="357"/>
      <c r="W123" s="265"/>
      <c r="X123" s="121">
        <f t="shared" ref="X123:X154" si="41">F123+G123+I123+K123+M123+O123+Q123+S123-H123-J123-L123-N123-P123-R123-T123--V123-W123</f>
        <v>0</v>
      </c>
      <c r="Y123" s="41">
        <f t="shared" si="27"/>
        <v>0</v>
      </c>
      <c r="Z123" s="41"/>
      <c r="AA123" s="17">
        <f t="shared" si="28"/>
        <v>0</v>
      </c>
      <c r="AB123" s="17">
        <f t="shared" si="29"/>
        <v>0</v>
      </c>
      <c r="AC123" s="17">
        <f t="shared" si="30"/>
        <v>0</v>
      </c>
      <c r="AD123" s="17">
        <f t="shared" si="31"/>
        <v>0</v>
      </c>
      <c r="AE123" s="17">
        <f t="shared" si="32"/>
        <v>0</v>
      </c>
      <c r="AF123" s="17">
        <f t="shared" si="33"/>
        <v>0</v>
      </c>
      <c r="AG123" s="17">
        <f t="shared" si="34"/>
        <v>0</v>
      </c>
    </row>
    <row r="124" spans="1:33" ht="15.75" customHeight="1" x14ac:dyDescent="0.25">
      <c r="A124" s="36">
        <v>116</v>
      </c>
      <c r="B124" s="26"/>
      <c r="C124" s="26"/>
      <c r="D124" s="20"/>
      <c r="E124" s="133"/>
      <c r="F124" s="119"/>
      <c r="G124" s="799"/>
      <c r="H124" s="144"/>
      <c r="I124" s="791"/>
      <c r="J124" s="395"/>
      <c r="K124" s="763"/>
      <c r="L124" s="161"/>
      <c r="M124" s="791"/>
      <c r="N124" s="242"/>
      <c r="O124" s="763"/>
      <c r="P124" s="342"/>
      <c r="Q124" s="791"/>
      <c r="R124" s="270"/>
      <c r="S124" s="791"/>
      <c r="T124" s="182"/>
      <c r="U124" s="114">
        <f t="shared" si="38"/>
        <v>0</v>
      </c>
      <c r="V124" s="357"/>
      <c r="W124" s="265"/>
      <c r="X124" s="121">
        <f t="shared" si="41"/>
        <v>0</v>
      </c>
      <c r="Y124" s="41">
        <f t="shared" si="27"/>
        <v>0</v>
      </c>
      <c r="Z124" s="41"/>
      <c r="AA124" s="17">
        <f t="shared" si="28"/>
        <v>0</v>
      </c>
      <c r="AB124" s="17">
        <f t="shared" si="29"/>
        <v>0</v>
      </c>
      <c r="AC124" s="17">
        <f t="shared" si="30"/>
        <v>0</v>
      </c>
      <c r="AD124" s="17">
        <f t="shared" si="31"/>
        <v>0</v>
      </c>
      <c r="AE124" s="17">
        <f t="shared" si="32"/>
        <v>0</v>
      </c>
      <c r="AF124" s="17">
        <f t="shared" si="33"/>
        <v>0</v>
      </c>
      <c r="AG124" s="17">
        <f t="shared" si="34"/>
        <v>0</v>
      </c>
    </row>
    <row r="125" spans="1:33" ht="15.75" customHeight="1" x14ac:dyDescent="0.25">
      <c r="A125" s="36">
        <v>117</v>
      </c>
      <c r="B125" s="26"/>
      <c r="C125" s="26"/>
      <c r="D125" s="20"/>
      <c r="E125" s="133"/>
      <c r="F125" s="119"/>
      <c r="G125" s="799"/>
      <c r="H125" s="144"/>
      <c r="I125" s="791"/>
      <c r="J125" s="395"/>
      <c r="K125" s="763"/>
      <c r="L125" s="161"/>
      <c r="M125" s="791"/>
      <c r="N125" s="242"/>
      <c r="O125" s="763"/>
      <c r="P125" s="342"/>
      <c r="Q125" s="791"/>
      <c r="R125" s="270"/>
      <c r="S125" s="791"/>
      <c r="T125" s="182"/>
      <c r="U125" s="114">
        <f t="shared" si="38"/>
        <v>0</v>
      </c>
      <c r="V125" s="357"/>
      <c r="W125" s="265"/>
      <c r="X125" s="121">
        <f t="shared" si="41"/>
        <v>0</v>
      </c>
      <c r="Y125" s="41">
        <f t="shared" si="27"/>
        <v>0</v>
      </c>
      <c r="Z125" s="41"/>
      <c r="AA125" s="17">
        <f t="shared" si="28"/>
        <v>0</v>
      </c>
      <c r="AB125" s="17">
        <f t="shared" si="29"/>
        <v>0</v>
      </c>
      <c r="AC125" s="17">
        <f t="shared" si="30"/>
        <v>0</v>
      </c>
      <c r="AD125" s="17">
        <f t="shared" si="31"/>
        <v>0</v>
      </c>
      <c r="AE125" s="17">
        <f t="shared" si="32"/>
        <v>0</v>
      </c>
      <c r="AF125" s="17">
        <f t="shared" si="33"/>
        <v>0</v>
      </c>
      <c r="AG125" s="17">
        <f t="shared" si="34"/>
        <v>0</v>
      </c>
    </row>
    <row r="126" spans="1:33" ht="15.75" customHeight="1" x14ac:dyDescent="0.25">
      <c r="A126" s="36">
        <v>118</v>
      </c>
      <c r="B126" s="26"/>
      <c r="C126" s="26"/>
      <c r="D126" s="20"/>
      <c r="E126" s="133"/>
      <c r="F126" s="119"/>
      <c r="G126" s="799"/>
      <c r="H126" s="144"/>
      <c r="I126" s="791"/>
      <c r="J126" s="395"/>
      <c r="K126" s="763"/>
      <c r="L126" s="161"/>
      <c r="M126" s="791"/>
      <c r="N126" s="242"/>
      <c r="O126" s="763"/>
      <c r="P126" s="342"/>
      <c r="Q126" s="791"/>
      <c r="R126" s="270"/>
      <c r="S126" s="791"/>
      <c r="T126" s="182"/>
      <c r="U126" s="114">
        <f t="shared" si="38"/>
        <v>0</v>
      </c>
      <c r="V126" s="357"/>
      <c r="W126" s="265"/>
      <c r="X126" s="121">
        <f t="shared" si="41"/>
        <v>0</v>
      </c>
      <c r="Y126" s="41">
        <f t="shared" si="27"/>
        <v>0</v>
      </c>
      <c r="Z126" s="41"/>
      <c r="AA126" s="17">
        <f t="shared" si="28"/>
        <v>0</v>
      </c>
      <c r="AB126" s="17">
        <f t="shared" si="29"/>
        <v>0</v>
      </c>
      <c r="AC126" s="17">
        <f t="shared" si="30"/>
        <v>0</v>
      </c>
      <c r="AD126" s="17">
        <f t="shared" si="31"/>
        <v>0</v>
      </c>
      <c r="AE126" s="17">
        <f t="shared" si="32"/>
        <v>0</v>
      </c>
      <c r="AF126" s="17">
        <f t="shared" si="33"/>
        <v>0</v>
      </c>
      <c r="AG126" s="17">
        <f t="shared" si="34"/>
        <v>0</v>
      </c>
    </row>
    <row r="127" spans="1:33" ht="15.75" customHeight="1" x14ac:dyDescent="0.25">
      <c r="A127" s="36">
        <v>119</v>
      </c>
      <c r="B127" s="26"/>
      <c r="C127" s="26"/>
      <c r="D127" s="20"/>
      <c r="E127" s="133"/>
      <c r="F127" s="119"/>
      <c r="G127" s="799"/>
      <c r="H127" s="144"/>
      <c r="I127" s="791"/>
      <c r="J127" s="395"/>
      <c r="K127" s="763"/>
      <c r="L127" s="161"/>
      <c r="M127" s="791"/>
      <c r="N127" s="242"/>
      <c r="O127" s="763"/>
      <c r="P127" s="342"/>
      <c r="Q127" s="791"/>
      <c r="R127" s="270"/>
      <c r="S127" s="791"/>
      <c r="T127" s="182"/>
      <c r="U127" s="114">
        <f t="shared" si="38"/>
        <v>0</v>
      </c>
      <c r="V127" s="357"/>
      <c r="W127" s="265"/>
      <c r="X127" s="121">
        <f t="shared" si="41"/>
        <v>0</v>
      </c>
      <c r="Y127" s="41">
        <f t="shared" si="27"/>
        <v>0</v>
      </c>
      <c r="Z127" s="41"/>
      <c r="AA127" s="17">
        <f t="shared" si="28"/>
        <v>0</v>
      </c>
      <c r="AB127" s="17">
        <f t="shared" si="29"/>
        <v>0</v>
      </c>
      <c r="AC127" s="17">
        <f t="shared" si="30"/>
        <v>0</v>
      </c>
      <c r="AD127" s="17">
        <f t="shared" si="31"/>
        <v>0</v>
      </c>
      <c r="AE127" s="17">
        <f t="shared" si="32"/>
        <v>0</v>
      </c>
      <c r="AF127" s="17">
        <f t="shared" si="33"/>
        <v>0</v>
      </c>
      <c r="AG127" s="17">
        <f t="shared" si="34"/>
        <v>0</v>
      </c>
    </row>
    <row r="128" spans="1:33" ht="15.75" customHeight="1" x14ac:dyDescent="0.25">
      <c r="A128" s="36">
        <v>120</v>
      </c>
      <c r="B128" s="26"/>
      <c r="C128" s="26"/>
      <c r="D128" s="20"/>
      <c r="E128" s="133"/>
      <c r="F128" s="119"/>
      <c r="G128" s="799"/>
      <c r="H128" s="144"/>
      <c r="I128" s="791"/>
      <c r="J128" s="395"/>
      <c r="K128" s="763"/>
      <c r="L128" s="161"/>
      <c r="M128" s="791"/>
      <c r="N128" s="242"/>
      <c r="O128" s="763"/>
      <c r="P128" s="342"/>
      <c r="Q128" s="791"/>
      <c r="R128" s="270"/>
      <c r="S128" s="791"/>
      <c r="T128" s="182"/>
      <c r="U128" s="114">
        <f t="shared" si="38"/>
        <v>0</v>
      </c>
      <c r="V128" s="357"/>
      <c r="W128" s="265"/>
      <c r="X128" s="121">
        <f t="shared" si="41"/>
        <v>0</v>
      </c>
      <c r="Y128" s="41">
        <f t="shared" si="27"/>
        <v>0</v>
      </c>
      <c r="Z128" s="41"/>
      <c r="AA128" s="17">
        <f t="shared" si="28"/>
        <v>0</v>
      </c>
      <c r="AB128" s="17">
        <f t="shared" si="29"/>
        <v>0</v>
      </c>
      <c r="AC128" s="17">
        <f t="shared" si="30"/>
        <v>0</v>
      </c>
      <c r="AD128" s="17">
        <f t="shared" si="31"/>
        <v>0</v>
      </c>
      <c r="AE128" s="17">
        <f t="shared" si="32"/>
        <v>0</v>
      </c>
      <c r="AF128" s="17">
        <f t="shared" si="33"/>
        <v>0</v>
      </c>
      <c r="AG128" s="17">
        <f t="shared" si="34"/>
        <v>0</v>
      </c>
    </row>
    <row r="129" spans="1:33" ht="15.75" customHeight="1" x14ac:dyDescent="0.25">
      <c r="A129" s="36">
        <v>121</v>
      </c>
      <c r="B129" s="32"/>
      <c r="C129" s="26"/>
      <c r="D129" s="20"/>
      <c r="E129" s="133"/>
      <c r="F129" s="119"/>
      <c r="G129" s="799"/>
      <c r="H129" s="144"/>
      <c r="I129" s="791"/>
      <c r="J129" s="395"/>
      <c r="K129" s="763"/>
      <c r="L129" s="161"/>
      <c r="M129" s="791"/>
      <c r="N129" s="242"/>
      <c r="O129" s="763"/>
      <c r="P129" s="342"/>
      <c r="Q129" s="791"/>
      <c r="R129" s="270"/>
      <c r="S129" s="791"/>
      <c r="T129" s="182"/>
      <c r="U129" s="114">
        <f t="shared" si="38"/>
        <v>0</v>
      </c>
      <c r="V129" s="357"/>
      <c r="W129" s="265"/>
      <c r="X129" s="121">
        <f t="shared" si="41"/>
        <v>0</v>
      </c>
      <c r="Y129" s="41">
        <f t="shared" si="27"/>
        <v>0</v>
      </c>
      <c r="Z129" s="41"/>
      <c r="AA129" s="17">
        <f t="shared" si="28"/>
        <v>0</v>
      </c>
      <c r="AB129" s="17">
        <f t="shared" si="29"/>
        <v>0</v>
      </c>
      <c r="AC129" s="17">
        <f t="shared" si="30"/>
        <v>0</v>
      </c>
      <c r="AD129" s="17">
        <f t="shared" si="31"/>
        <v>0</v>
      </c>
      <c r="AE129" s="17">
        <f t="shared" si="32"/>
        <v>0</v>
      </c>
      <c r="AF129" s="17">
        <f t="shared" si="33"/>
        <v>0</v>
      </c>
      <c r="AG129" s="17">
        <f t="shared" si="34"/>
        <v>0</v>
      </c>
    </row>
    <row r="130" spans="1:33" s="2" customFormat="1" ht="15.75" customHeight="1" x14ac:dyDescent="0.25">
      <c r="A130" s="36">
        <v>122</v>
      </c>
      <c r="B130" s="19"/>
      <c r="C130" s="19"/>
      <c r="D130" s="20"/>
      <c r="E130" s="180"/>
      <c r="F130" s="119"/>
      <c r="G130" s="799"/>
      <c r="H130" s="144"/>
      <c r="I130" s="791"/>
      <c r="J130" s="395"/>
      <c r="K130" s="763"/>
      <c r="L130" s="161"/>
      <c r="M130" s="791"/>
      <c r="N130" s="242"/>
      <c r="O130" s="763"/>
      <c r="P130" s="342"/>
      <c r="Q130" s="791"/>
      <c r="R130" s="270"/>
      <c r="S130" s="791"/>
      <c r="T130" s="182"/>
      <c r="U130" s="114">
        <f t="shared" si="38"/>
        <v>0</v>
      </c>
      <c r="V130" s="357"/>
      <c r="W130" s="265"/>
      <c r="X130" s="121">
        <f t="shared" si="41"/>
        <v>0</v>
      </c>
      <c r="Y130" s="41">
        <f t="shared" si="27"/>
        <v>0</v>
      </c>
      <c r="Z130" s="41"/>
      <c r="AA130" s="17">
        <f t="shared" si="28"/>
        <v>0</v>
      </c>
      <c r="AB130" s="17">
        <f t="shared" si="29"/>
        <v>0</v>
      </c>
      <c r="AC130" s="17">
        <f t="shared" si="30"/>
        <v>0</v>
      </c>
      <c r="AD130" s="17">
        <f t="shared" si="31"/>
        <v>0</v>
      </c>
      <c r="AE130" s="17">
        <f t="shared" si="32"/>
        <v>0</v>
      </c>
      <c r="AF130" s="17">
        <f t="shared" si="33"/>
        <v>0</v>
      </c>
      <c r="AG130" s="17">
        <f t="shared" si="34"/>
        <v>0</v>
      </c>
    </row>
    <row r="131" spans="1:33" ht="15.75" customHeight="1" x14ac:dyDescent="0.25">
      <c r="A131" s="36">
        <v>123</v>
      </c>
      <c r="B131" s="19"/>
      <c r="C131" s="19"/>
      <c r="D131" s="20"/>
      <c r="E131" s="133"/>
      <c r="F131" s="119"/>
      <c r="G131" s="799"/>
      <c r="H131" s="144"/>
      <c r="I131" s="791"/>
      <c r="J131" s="395"/>
      <c r="K131" s="763"/>
      <c r="L131" s="161"/>
      <c r="M131" s="791"/>
      <c r="N131" s="242"/>
      <c r="O131" s="763"/>
      <c r="P131" s="342"/>
      <c r="Q131" s="791"/>
      <c r="R131" s="270"/>
      <c r="S131" s="791"/>
      <c r="T131" s="182"/>
      <c r="U131" s="114">
        <f t="shared" si="38"/>
        <v>0</v>
      </c>
      <c r="V131" s="357"/>
      <c r="W131" s="265"/>
      <c r="X131" s="121">
        <f t="shared" si="41"/>
        <v>0</v>
      </c>
      <c r="Y131" s="41">
        <f t="shared" si="27"/>
        <v>0</v>
      </c>
      <c r="Z131" s="41"/>
      <c r="AA131" s="17">
        <f t="shared" si="28"/>
        <v>0</v>
      </c>
      <c r="AB131" s="17">
        <f t="shared" si="29"/>
        <v>0</v>
      </c>
      <c r="AC131" s="17">
        <f t="shared" si="30"/>
        <v>0</v>
      </c>
      <c r="AD131" s="17">
        <f t="shared" si="31"/>
        <v>0</v>
      </c>
      <c r="AE131" s="17">
        <f t="shared" si="32"/>
        <v>0</v>
      </c>
      <c r="AF131" s="17">
        <f t="shared" si="33"/>
        <v>0</v>
      </c>
      <c r="AG131" s="17">
        <f t="shared" si="34"/>
        <v>0</v>
      </c>
    </row>
    <row r="132" spans="1:33" ht="15.75" customHeight="1" x14ac:dyDescent="0.25">
      <c r="A132" s="36">
        <v>124</v>
      </c>
      <c r="B132" s="19"/>
      <c r="C132" s="19"/>
      <c r="D132" s="20"/>
      <c r="E132" s="133"/>
      <c r="F132" s="119"/>
      <c r="G132" s="799"/>
      <c r="H132" s="144"/>
      <c r="I132" s="791"/>
      <c r="J132" s="395"/>
      <c r="K132" s="763"/>
      <c r="L132" s="161"/>
      <c r="M132" s="791"/>
      <c r="N132" s="242"/>
      <c r="O132" s="763"/>
      <c r="P132" s="342"/>
      <c r="Q132" s="791"/>
      <c r="R132" s="270"/>
      <c r="S132" s="791"/>
      <c r="T132" s="182"/>
      <c r="U132" s="114">
        <f t="shared" si="38"/>
        <v>0</v>
      </c>
      <c r="V132" s="357"/>
      <c r="W132" s="265"/>
      <c r="X132" s="121">
        <f t="shared" si="41"/>
        <v>0</v>
      </c>
      <c r="Y132" s="41">
        <f t="shared" si="27"/>
        <v>0</v>
      </c>
      <c r="Z132" s="41"/>
      <c r="AA132" s="17">
        <f t="shared" si="28"/>
        <v>0</v>
      </c>
      <c r="AB132" s="17">
        <f t="shared" si="29"/>
        <v>0</v>
      </c>
      <c r="AC132" s="17">
        <f t="shared" si="30"/>
        <v>0</v>
      </c>
      <c r="AD132" s="17">
        <f t="shared" si="31"/>
        <v>0</v>
      </c>
      <c r="AE132" s="17">
        <f t="shared" si="32"/>
        <v>0</v>
      </c>
      <c r="AF132" s="17">
        <f t="shared" si="33"/>
        <v>0</v>
      </c>
      <c r="AG132" s="17">
        <f t="shared" si="34"/>
        <v>0</v>
      </c>
    </row>
    <row r="133" spans="1:33" ht="15.75" customHeight="1" x14ac:dyDescent="0.25">
      <c r="A133" s="36">
        <v>125</v>
      </c>
      <c r="B133" s="19"/>
      <c r="C133" s="19"/>
      <c r="D133" s="20"/>
      <c r="E133" s="133"/>
      <c r="F133" s="119"/>
      <c r="G133" s="799"/>
      <c r="H133" s="144"/>
      <c r="I133" s="791"/>
      <c r="J133" s="395"/>
      <c r="K133" s="763"/>
      <c r="L133" s="161"/>
      <c r="M133" s="791"/>
      <c r="N133" s="242"/>
      <c r="O133" s="763"/>
      <c r="P133" s="342"/>
      <c r="Q133" s="791"/>
      <c r="R133" s="270"/>
      <c r="S133" s="791"/>
      <c r="T133" s="182"/>
      <c r="U133" s="114">
        <f t="shared" si="38"/>
        <v>0</v>
      </c>
      <c r="V133" s="357"/>
      <c r="W133" s="265"/>
      <c r="X133" s="121">
        <f t="shared" si="41"/>
        <v>0</v>
      </c>
      <c r="Y133" s="41">
        <f t="shared" si="27"/>
        <v>0</v>
      </c>
      <c r="Z133" s="41"/>
      <c r="AA133" s="17">
        <f t="shared" si="28"/>
        <v>0</v>
      </c>
      <c r="AB133" s="17">
        <f t="shared" si="29"/>
        <v>0</v>
      </c>
      <c r="AC133" s="17">
        <f t="shared" si="30"/>
        <v>0</v>
      </c>
      <c r="AD133" s="17">
        <f t="shared" si="31"/>
        <v>0</v>
      </c>
      <c r="AE133" s="17">
        <f t="shared" si="32"/>
        <v>0</v>
      </c>
      <c r="AF133" s="17">
        <f t="shared" si="33"/>
        <v>0</v>
      </c>
      <c r="AG133" s="17">
        <f t="shared" si="34"/>
        <v>0</v>
      </c>
    </row>
    <row r="134" spans="1:33" ht="15.75" customHeight="1" x14ac:dyDescent="0.25">
      <c r="A134" s="36">
        <v>126</v>
      </c>
      <c r="B134" s="19"/>
      <c r="C134" s="19"/>
      <c r="D134" s="20"/>
      <c r="E134" s="133"/>
      <c r="F134" s="119"/>
      <c r="G134" s="799"/>
      <c r="H134" s="144"/>
      <c r="I134" s="791"/>
      <c r="J134" s="395"/>
      <c r="K134" s="763"/>
      <c r="L134" s="161"/>
      <c r="M134" s="791"/>
      <c r="N134" s="242"/>
      <c r="O134" s="763"/>
      <c r="P134" s="342"/>
      <c r="Q134" s="791"/>
      <c r="R134" s="270"/>
      <c r="S134" s="791"/>
      <c r="T134" s="182"/>
      <c r="U134" s="114">
        <f t="shared" si="38"/>
        <v>0</v>
      </c>
      <c r="V134" s="357"/>
      <c r="W134" s="265"/>
      <c r="X134" s="121">
        <f t="shared" si="41"/>
        <v>0</v>
      </c>
      <c r="Y134" s="41">
        <f t="shared" si="27"/>
        <v>0</v>
      </c>
      <c r="Z134" s="41"/>
      <c r="AA134" s="17">
        <f t="shared" si="28"/>
        <v>0</v>
      </c>
      <c r="AB134" s="17">
        <f t="shared" si="29"/>
        <v>0</v>
      </c>
      <c r="AC134" s="17">
        <f t="shared" si="30"/>
        <v>0</v>
      </c>
      <c r="AD134" s="17">
        <f t="shared" si="31"/>
        <v>0</v>
      </c>
      <c r="AE134" s="17">
        <f t="shared" si="32"/>
        <v>0</v>
      </c>
      <c r="AF134" s="17">
        <f t="shared" si="33"/>
        <v>0</v>
      </c>
      <c r="AG134" s="17">
        <f t="shared" si="34"/>
        <v>0</v>
      </c>
    </row>
    <row r="135" spans="1:33" ht="15.75" customHeight="1" x14ac:dyDescent="0.25">
      <c r="A135" s="36">
        <v>127</v>
      </c>
      <c r="B135" s="19"/>
      <c r="C135" s="19"/>
      <c r="D135" s="20"/>
      <c r="E135" s="133"/>
      <c r="F135" s="119"/>
      <c r="G135" s="799"/>
      <c r="H135" s="144"/>
      <c r="I135" s="791"/>
      <c r="J135" s="395"/>
      <c r="K135" s="763"/>
      <c r="L135" s="161"/>
      <c r="M135" s="791"/>
      <c r="N135" s="242"/>
      <c r="O135" s="763"/>
      <c r="P135" s="342"/>
      <c r="Q135" s="791"/>
      <c r="R135" s="270"/>
      <c r="S135" s="791"/>
      <c r="T135" s="182"/>
      <c r="U135" s="114">
        <f t="shared" si="38"/>
        <v>0</v>
      </c>
      <c r="V135" s="357"/>
      <c r="W135" s="265"/>
      <c r="X135" s="121">
        <f t="shared" si="41"/>
        <v>0</v>
      </c>
      <c r="Y135" s="41">
        <f t="shared" si="27"/>
        <v>0</v>
      </c>
      <c r="Z135" s="41"/>
      <c r="AA135" s="17">
        <f t="shared" si="28"/>
        <v>0</v>
      </c>
      <c r="AB135" s="17">
        <f t="shared" si="29"/>
        <v>0</v>
      </c>
      <c r="AC135" s="17">
        <f t="shared" si="30"/>
        <v>0</v>
      </c>
      <c r="AD135" s="17">
        <f t="shared" si="31"/>
        <v>0</v>
      </c>
      <c r="AE135" s="17">
        <f t="shared" si="32"/>
        <v>0</v>
      </c>
      <c r="AF135" s="17">
        <f t="shared" si="33"/>
        <v>0</v>
      </c>
      <c r="AG135" s="17">
        <f t="shared" si="34"/>
        <v>0</v>
      </c>
    </row>
    <row r="136" spans="1:33" ht="15.75" customHeight="1" x14ac:dyDescent="0.25">
      <c r="A136" s="36">
        <v>128</v>
      </c>
      <c r="B136" s="19"/>
      <c r="C136" s="19"/>
      <c r="D136" s="20"/>
      <c r="E136" s="133"/>
      <c r="F136" s="119"/>
      <c r="G136" s="799"/>
      <c r="H136" s="144"/>
      <c r="I136" s="791"/>
      <c r="J136" s="395"/>
      <c r="K136" s="763"/>
      <c r="L136" s="161"/>
      <c r="M136" s="791"/>
      <c r="N136" s="242"/>
      <c r="O136" s="763"/>
      <c r="P136" s="342"/>
      <c r="Q136" s="791"/>
      <c r="R136" s="270"/>
      <c r="S136" s="791"/>
      <c r="T136" s="182"/>
      <c r="U136" s="114">
        <f t="shared" si="38"/>
        <v>0</v>
      </c>
      <c r="V136" s="357"/>
      <c r="W136" s="265"/>
      <c r="X136" s="121">
        <f t="shared" si="41"/>
        <v>0</v>
      </c>
      <c r="Y136" s="41">
        <f t="shared" si="27"/>
        <v>0</v>
      </c>
      <c r="Z136" s="41"/>
      <c r="AA136" s="17">
        <f t="shared" si="28"/>
        <v>0</v>
      </c>
      <c r="AB136" s="17">
        <f t="shared" si="29"/>
        <v>0</v>
      </c>
      <c r="AC136" s="17">
        <f t="shared" si="30"/>
        <v>0</v>
      </c>
      <c r="AD136" s="17">
        <f t="shared" si="31"/>
        <v>0</v>
      </c>
      <c r="AE136" s="17">
        <f t="shared" si="32"/>
        <v>0</v>
      </c>
      <c r="AF136" s="17">
        <f t="shared" si="33"/>
        <v>0</v>
      </c>
      <c r="AG136" s="17">
        <f t="shared" si="34"/>
        <v>0</v>
      </c>
    </row>
    <row r="137" spans="1:33" s="4" customFormat="1" ht="15.75" customHeight="1" x14ac:dyDescent="0.25">
      <c r="A137" s="36">
        <v>129</v>
      </c>
      <c r="B137" s="19"/>
      <c r="C137" s="19"/>
      <c r="D137" s="20"/>
      <c r="E137" s="133"/>
      <c r="F137" s="119"/>
      <c r="G137" s="799"/>
      <c r="H137" s="144"/>
      <c r="I137" s="791"/>
      <c r="J137" s="395"/>
      <c r="K137" s="763"/>
      <c r="L137" s="161"/>
      <c r="M137" s="791"/>
      <c r="N137" s="242"/>
      <c r="O137" s="763"/>
      <c r="P137" s="342"/>
      <c r="Q137" s="791"/>
      <c r="R137" s="270"/>
      <c r="S137" s="791"/>
      <c r="T137" s="182"/>
      <c r="U137" s="114">
        <f t="shared" si="38"/>
        <v>0</v>
      </c>
      <c r="V137" s="357"/>
      <c r="W137" s="265"/>
      <c r="X137" s="121">
        <f t="shared" si="41"/>
        <v>0</v>
      </c>
      <c r="Y137" s="41">
        <f t="shared" ref="Y137:Y200" si="42">G137+I137+K137+M137+O137+Q137+S137</f>
        <v>0</v>
      </c>
      <c r="Z137" s="41"/>
      <c r="AA137" s="17">
        <f t="shared" ref="AA137:AA200" si="43">H137*C137</f>
        <v>0</v>
      </c>
      <c r="AB137" s="17">
        <f t="shared" ref="AB137:AB200" si="44">J137*C137</f>
        <v>0</v>
      </c>
      <c r="AC137" s="17">
        <f t="shared" ref="AC137:AC200" si="45">L137*C137</f>
        <v>0</v>
      </c>
      <c r="AD137" s="17">
        <f t="shared" ref="AD137:AD200" si="46">N137*C137</f>
        <v>0</v>
      </c>
      <c r="AE137" s="17">
        <f t="shared" ref="AE137:AE200" si="47">P137*C137</f>
        <v>0</v>
      </c>
      <c r="AF137" s="17">
        <f t="shared" ref="AF137:AF200" si="48">R137*C137</f>
        <v>0</v>
      </c>
      <c r="AG137" s="17">
        <f t="shared" ref="AG137:AG200" si="49">T137*C137</f>
        <v>0</v>
      </c>
    </row>
    <row r="138" spans="1:33" ht="15.75" customHeight="1" x14ac:dyDescent="0.25">
      <c r="A138" s="36">
        <v>130</v>
      </c>
      <c r="B138" s="19"/>
      <c r="C138" s="19"/>
      <c r="D138" s="20"/>
      <c r="E138" s="47"/>
      <c r="F138" s="119"/>
      <c r="G138" s="799"/>
      <c r="H138" s="144"/>
      <c r="I138" s="791"/>
      <c r="J138" s="395"/>
      <c r="K138" s="763"/>
      <c r="L138" s="161"/>
      <c r="M138" s="791"/>
      <c r="N138" s="242"/>
      <c r="O138" s="763"/>
      <c r="P138" s="342"/>
      <c r="Q138" s="791"/>
      <c r="R138" s="270"/>
      <c r="S138" s="791"/>
      <c r="T138" s="182"/>
      <c r="U138" s="114">
        <f t="shared" ref="U138:U201" si="50">T138+R138+P138+N138+L138+J138+H138</f>
        <v>0</v>
      </c>
      <c r="V138" s="357"/>
      <c r="W138" s="265"/>
      <c r="X138" s="121">
        <f t="shared" si="41"/>
        <v>0</v>
      </c>
      <c r="Y138" s="41">
        <f t="shared" si="42"/>
        <v>0</v>
      </c>
      <c r="Z138" s="41"/>
      <c r="AA138" s="17">
        <f t="shared" si="43"/>
        <v>0</v>
      </c>
      <c r="AB138" s="17">
        <f t="shared" si="44"/>
        <v>0</v>
      </c>
      <c r="AC138" s="17">
        <f t="shared" si="45"/>
        <v>0</v>
      </c>
      <c r="AD138" s="17">
        <f t="shared" si="46"/>
        <v>0</v>
      </c>
      <c r="AE138" s="17">
        <f t="shared" si="47"/>
        <v>0</v>
      </c>
      <c r="AF138" s="17">
        <f t="shared" si="48"/>
        <v>0</v>
      </c>
      <c r="AG138" s="17">
        <f t="shared" si="49"/>
        <v>0</v>
      </c>
    </row>
    <row r="139" spans="1:33" ht="15.75" customHeight="1" x14ac:dyDescent="0.25">
      <c r="A139" s="36">
        <v>131</v>
      </c>
      <c r="B139" s="19"/>
      <c r="C139" s="19"/>
      <c r="D139" s="20"/>
      <c r="E139" s="47"/>
      <c r="F139" s="119"/>
      <c r="G139" s="799"/>
      <c r="H139" s="144"/>
      <c r="I139" s="791"/>
      <c r="J139" s="395"/>
      <c r="K139" s="763"/>
      <c r="L139" s="161"/>
      <c r="M139" s="791"/>
      <c r="N139" s="242"/>
      <c r="O139" s="763"/>
      <c r="P139" s="342"/>
      <c r="Q139" s="791"/>
      <c r="R139" s="270"/>
      <c r="S139" s="791"/>
      <c r="T139" s="182"/>
      <c r="U139" s="114">
        <f t="shared" si="50"/>
        <v>0</v>
      </c>
      <c r="V139" s="357"/>
      <c r="W139" s="265"/>
      <c r="X139" s="121">
        <f t="shared" si="41"/>
        <v>0</v>
      </c>
      <c r="Y139" s="41">
        <f t="shared" si="42"/>
        <v>0</v>
      </c>
      <c r="Z139" s="41"/>
      <c r="AA139" s="17">
        <f t="shared" si="43"/>
        <v>0</v>
      </c>
      <c r="AB139" s="17">
        <f t="shared" si="44"/>
        <v>0</v>
      </c>
      <c r="AC139" s="17">
        <f t="shared" si="45"/>
        <v>0</v>
      </c>
      <c r="AD139" s="17">
        <f t="shared" si="46"/>
        <v>0</v>
      </c>
      <c r="AE139" s="17">
        <f t="shared" si="47"/>
        <v>0</v>
      </c>
      <c r="AF139" s="17">
        <f t="shared" si="48"/>
        <v>0</v>
      </c>
      <c r="AG139" s="17">
        <f t="shared" si="49"/>
        <v>0</v>
      </c>
    </row>
    <row r="140" spans="1:33" ht="15.75" customHeight="1" x14ac:dyDescent="0.25">
      <c r="A140" s="36">
        <v>132</v>
      </c>
      <c r="B140" s="19"/>
      <c r="C140" s="19"/>
      <c r="D140" s="20"/>
      <c r="E140" s="47"/>
      <c r="F140" s="119"/>
      <c r="G140" s="799"/>
      <c r="H140" s="144"/>
      <c r="I140" s="791"/>
      <c r="J140" s="395"/>
      <c r="K140" s="763"/>
      <c r="L140" s="161"/>
      <c r="M140" s="791"/>
      <c r="N140" s="242"/>
      <c r="O140" s="763"/>
      <c r="P140" s="342"/>
      <c r="Q140" s="791"/>
      <c r="R140" s="270"/>
      <c r="S140" s="791"/>
      <c r="T140" s="182"/>
      <c r="U140" s="114">
        <f t="shared" si="50"/>
        <v>0</v>
      </c>
      <c r="V140" s="357"/>
      <c r="W140" s="265"/>
      <c r="X140" s="121">
        <f t="shared" si="41"/>
        <v>0</v>
      </c>
      <c r="Y140" s="41">
        <f t="shared" si="42"/>
        <v>0</v>
      </c>
      <c r="Z140" s="41"/>
      <c r="AA140" s="17">
        <f t="shared" si="43"/>
        <v>0</v>
      </c>
      <c r="AB140" s="17">
        <f t="shared" si="44"/>
        <v>0</v>
      </c>
      <c r="AC140" s="17">
        <f t="shared" si="45"/>
        <v>0</v>
      </c>
      <c r="AD140" s="17">
        <f t="shared" si="46"/>
        <v>0</v>
      </c>
      <c r="AE140" s="17">
        <f t="shared" si="47"/>
        <v>0</v>
      </c>
      <c r="AF140" s="17">
        <f t="shared" si="48"/>
        <v>0</v>
      </c>
      <c r="AG140" s="17">
        <f t="shared" si="49"/>
        <v>0</v>
      </c>
    </row>
    <row r="141" spans="1:33" ht="15.75" customHeight="1" x14ac:dyDescent="0.25">
      <c r="A141" s="36">
        <v>133</v>
      </c>
      <c r="B141" s="19"/>
      <c r="C141" s="19"/>
      <c r="D141" s="20"/>
      <c r="E141" s="47"/>
      <c r="F141" s="119"/>
      <c r="G141" s="799"/>
      <c r="H141" s="144"/>
      <c r="I141" s="791"/>
      <c r="J141" s="395"/>
      <c r="K141" s="763"/>
      <c r="L141" s="161"/>
      <c r="M141" s="791"/>
      <c r="N141" s="242"/>
      <c r="O141" s="763"/>
      <c r="P141" s="342"/>
      <c r="Q141" s="791"/>
      <c r="R141" s="270"/>
      <c r="S141" s="791"/>
      <c r="T141" s="182"/>
      <c r="U141" s="114">
        <f t="shared" si="50"/>
        <v>0</v>
      </c>
      <c r="V141" s="357"/>
      <c r="W141" s="265"/>
      <c r="X141" s="121">
        <f t="shared" si="41"/>
        <v>0</v>
      </c>
      <c r="Y141" s="41">
        <f t="shared" si="42"/>
        <v>0</v>
      </c>
      <c r="Z141" s="41"/>
      <c r="AA141" s="17">
        <f t="shared" si="43"/>
        <v>0</v>
      </c>
      <c r="AB141" s="17">
        <f t="shared" si="44"/>
        <v>0</v>
      </c>
      <c r="AC141" s="17">
        <f t="shared" si="45"/>
        <v>0</v>
      </c>
      <c r="AD141" s="17">
        <f t="shared" si="46"/>
        <v>0</v>
      </c>
      <c r="AE141" s="17">
        <f t="shared" si="47"/>
        <v>0</v>
      </c>
      <c r="AF141" s="17">
        <f t="shared" si="48"/>
        <v>0</v>
      </c>
      <c r="AG141" s="17">
        <f t="shared" si="49"/>
        <v>0</v>
      </c>
    </row>
    <row r="142" spans="1:33" ht="15.75" customHeight="1" x14ac:dyDescent="0.25">
      <c r="A142" s="36">
        <v>134</v>
      </c>
      <c r="B142" s="19"/>
      <c r="C142" s="19"/>
      <c r="D142" s="20"/>
      <c r="E142" s="47"/>
      <c r="F142" s="119"/>
      <c r="G142" s="799"/>
      <c r="H142" s="144"/>
      <c r="I142" s="791"/>
      <c r="J142" s="395"/>
      <c r="K142" s="763"/>
      <c r="L142" s="161"/>
      <c r="M142" s="791"/>
      <c r="N142" s="242"/>
      <c r="O142" s="763"/>
      <c r="P142" s="342"/>
      <c r="Q142" s="791"/>
      <c r="R142" s="270"/>
      <c r="S142" s="791"/>
      <c r="T142" s="182"/>
      <c r="U142" s="114">
        <f t="shared" si="50"/>
        <v>0</v>
      </c>
      <c r="V142" s="357"/>
      <c r="W142" s="265"/>
      <c r="X142" s="121">
        <f t="shared" si="41"/>
        <v>0</v>
      </c>
      <c r="Y142" s="41">
        <f t="shared" si="42"/>
        <v>0</v>
      </c>
      <c r="Z142" s="41"/>
      <c r="AA142" s="17">
        <f t="shared" si="43"/>
        <v>0</v>
      </c>
      <c r="AB142" s="17">
        <f t="shared" si="44"/>
        <v>0</v>
      </c>
      <c r="AC142" s="17">
        <f t="shared" si="45"/>
        <v>0</v>
      </c>
      <c r="AD142" s="17">
        <f t="shared" si="46"/>
        <v>0</v>
      </c>
      <c r="AE142" s="17">
        <f t="shared" si="47"/>
        <v>0</v>
      </c>
      <c r="AF142" s="17">
        <f t="shared" si="48"/>
        <v>0</v>
      </c>
      <c r="AG142" s="17">
        <f t="shared" si="49"/>
        <v>0</v>
      </c>
    </row>
    <row r="143" spans="1:33" ht="15.75" customHeight="1" x14ac:dyDescent="0.25">
      <c r="A143" s="36">
        <v>135</v>
      </c>
      <c r="B143" s="19"/>
      <c r="C143" s="19"/>
      <c r="D143" s="20"/>
      <c r="E143" s="47"/>
      <c r="F143" s="119"/>
      <c r="G143" s="799"/>
      <c r="H143" s="144"/>
      <c r="I143" s="791"/>
      <c r="J143" s="395"/>
      <c r="K143" s="763"/>
      <c r="L143" s="161"/>
      <c r="M143" s="791"/>
      <c r="N143" s="242"/>
      <c r="O143" s="763"/>
      <c r="P143" s="342"/>
      <c r="Q143" s="791"/>
      <c r="R143" s="270"/>
      <c r="S143" s="791"/>
      <c r="T143" s="182"/>
      <c r="U143" s="114">
        <f t="shared" si="50"/>
        <v>0</v>
      </c>
      <c r="V143" s="357"/>
      <c r="W143" s="265"/>
      <c r="X143" s="121">
        <f t="shared" si="41"/>
        <v>0</v>
      </c>
      <c r="Y143" s="41">
        <f t="shared" si="42"/>
        <v>0</v>
      </c>
      <c r="Z143" s="41"/>
      <c r="AA143" s="17">
        <f t="shared" si="43"/>
        <v>0</v>
      </c>
      <c r="AB143" s="17">
        <f t="shared" si="44"/>
        <v>0</v>
      </c>
      <c r="AC143" s="17">
        <f t="shared" si="45"/>
        <v>0</v>
      </c>
      <c r="AD143" s="17">
        <f t="shared" si="46"/>
        <v>0</v>
      </c>
      <c r="AE143" s="17">
        <f t="shared" si="47"/>
        <v>0</v>
      </c>
      <c r="AF143" s="17">
        <f t="shared" si="48"/>
        <v>0</v>
      </c>
      <c r="AG143" s="17">
        <f t="shared" si="49"/>
        <v>0</v>
      </c>
    </row>
    <row r="144" spans="1:33" ht="15.75" customHeight="1" x14ac:dyDescent="0.25">
      <c r="A144" s="36">
        <v>136</v>
      </c>
      <c r="B144" s="19"/>
      <c r="C144" s="19"/>
      <c r="D144" s="20"/>
      <c r="E144" s="47"/>
      <c r="F144" s="119"/>
      <c r="G144" s="799"/>
      <c r="H144" s="144"/>
      <c r="I144" s="791"/>
      <c r="J144" s="395"/>
      <c r="K144" s="763"/>
      <c r="L144" s="161"/>
      <c r="M144" s="791"/>
      <c r="N144" s="242"/>
      <c r="O144" s="763"/>
      <c r="P144" s="342"/>
      <c r="Q144" s="791"/>
      <c r="R144" s="270"/>
      <c r="S144" s="791"/>
      <c r="T144" s="182"/>
      <c r="U144" s="114">
        <f t="shared" si="50"/>
        <v>0</v>
      </c>
      <c r="V144" s="357"/>
      <c r="W144" s="265"/>
      <c r="X144" s="121">
        <f t="shared" si="41"/>
        <v>0</v>
      </c>
      <c r="Y144" s="41">
        <f t="shared" si="42"/>
        <v>0</v>
      </c>
      <c r="Z144" s="41"/>
      <c r="AA144" s="17">
        <f t="shared" si="43"/>
        <v>0</v>
      </c>
      <c r="AB144" s="17">
        <f t="shared" si="44"/>
        <v>0</v>
      </c>
      <c r="AC144" s="17">
        <f t="shared" si="45"/>
        <v>0</v>
      </c>
      <c r="AD144" s="17">
        <f t="shared" si="46"/>
        <v>0</v>
      </c>
      <c r="AE144" s="17">
        <f t="shared" si="47"/>
        <v>0</v>
      </c>
      <c r="AF144" s="17">
        <f t="shared" si="48"/>
        <v>0</v>
      </c>
      <c r="AG144" s="17">
        <f t="shared" si="49"/>
        <v>0</v>
      </c>
    </row>
    <row r="145" spans="1:33" ht="15.75" customHeight="1" x14ac:dyDescent="0.25">
      <c r="A145" s="36">
        <v>137</v>
      </c>
      <c r="B145" s="19"/>
      <c r="C145" s="19"/>
      <c r="D145" s="20"/>
      <c r="E145" s="47"/>
      <c r="F145" s="119"/>
      <c r="G145" s="799"/>
      <c r="H145" s="144"/>
      <c r="I145" s="791"/>
      <c r="J145" s="395"/>
      <c r="K145" s="763"/>
      <c r="L145" s="161"/>
      <c r="M145" s="791"/>
      <c r="N145" s="242"/>
      <c r="O145" s="763"/>
      <c r="P145" s="342"/>
      <c r="Q145" s="791"/>
      <c r="R145" s="270"/>
      <c r="S145" s="791"/>
      <c r="T145" s="182"/>
      <c r="U145" s="114">
        <f t="shared" si="50"/>
        <v>0</v>
      </c>
      <c r="V145" s="357"/>
      <c r="W145" s="265"/>
      <c r="X145" s="121">
        <f t="shared" si="41"/>
        <v>0</v>
      </c>
      <c r="Y145" s="41">
        <f t="shared" si="42"/>
        <v>0</v>
      </c>
      <c r="Z145" s="41"/>
      <c r="AA145" s="17">
        <f t="shared" si="43"/>
        <v>0</v>
      </c>
      <c r="AB145" s="17">
        <f t="shared" si="44"/>
        <v>0</v>
      </c>
      <c r="AC145" s="17">
        <f t="shared" si="45"/>
        <v>0</v>
      </c>
      <c r="AD145" s="17">
        <f t="shared" si="46"/>
        <v>0</v>
      </c>
      <c r="AE145" s="17">
        <f t="shared" si="47"/>
        <v>0</v>
      </c>
      <c r="AF145" s="17">
        <f t="shared" si="48"/>
        <v>0</v>
      </c>
      <c r="AG145" s="17">
        <f t="shared" si="49"/>
        <v>0</v>
      </c>
    </row>
    <row r="146" spans="1:33" ht="15.75" customHeight="1" x14ac:dyDescent="0.25">
      <c r="A146" s="36">
        <v>138</v>
      </c>
      <c r="B146" s="19"/>
      <c r="C146" s="19"/>
      <c r="D146" s="20"/>
      <c r="E146" s="47"/>
      <c r="F146" s="119"/>
      <c r="G146" s="799"/>
      <c r="H146" s="144"/>
      <c r="I146" s="791"/>
      <c r="J146" s="395"/>
      <c r="K146" s="763"/>
      <c r="L146" s="161"/>
      <c r="M146" s="791"/>
      <c r="N146" s="242"/>
      <c r="O146" s="763"/>
      <c r="P146" s="342"/>
      <c r="Q146" s="791"/>
      <c r="R146" s="270"/>
      <c r="S146" s="791"/>
      <c r="T146" s="182"/>
      <c r="U146" s="114">
        <f t="shared" si="50"/>
        <v>0</v>
      </c>
      <c r="V146" s="357"/>
      <c r="W146" s="265"/>
      <c r="X146" s="121">
        <f t="shared" si="41"/>
        <v>0</v>
      </c>
      <c r="Y146" s="41">
        <f t="shared" si="42"/>
        <v>0</v>
      </c>
      <c r="Z146" s="41"/>
      <c r="AA146" s="17">
        <f t="shared" si="43"/>
        <v>0</v>
      </c>
      <c r="AB146" s="17">
        <f t="shared" si="44"/>
        <v>0</v>
      </c>
      <c r="AC146" s="17">
        <f t="shared" si="45"/>
        <v>0</v>
      </c>
      <c r="AD146" s="17">
        <f t="shared" si="46"/>
        <v>0</v>
      </c>
      <c r="AE146" s="17">
        <f t="shared" si="47"/>
        <v>0</v>
      </c>
      <c r="AF146" s="17">
        <f t="shared" si="48"/>
        <v>0</v>
      </c>
      <c r="AG146" s="17">
        <f t="shared" si="49"/>
        <v>0</v>
      </c>
    </row>
    <row r="147" spans="1:33" ht="15.75" customHeight="1" x14ac:dyDescent="0.25">
      <c r="A147" s="36">
        <v>139</v>
      </c>
      <c r="B147" s="19"/>
      <c r="C147" s="19"/>
      <c r="D147" s="20"/>
      <c r="E147" s="47"/>
      <c r="F147" s="119"/>
      <c r="G147" s="799"/>
      <c r="H147" s="144"/>
      <c r="I147" s="791"/>
      <c r="J147" s="395"/>
      <c r="K147" s="763"/>
      <c r="L147" s="161"/>
      <c r="M147" s="791"/>
      <c r="N147" s="242"/>
      <c r="O147" s="763"/>
      <c r="P147" s="342"/>
      <c r="Q147" s="791"/>
      <c r="R147" s="270"/>
      <c r="S147" s="791"/>
      <c r="T147" s="182"/>
      <c r="U147" s="114">
        <f t="shared" si="50"/>
        <v>0</v>
      </c>
      <c r="V147" s="357"/>
      <c r="W147" s="265"/>
      <c r="X147" s="121">
        <f t="shared" si="41"/>
        <v>0</v>
      </c>
      <c r="Y147" s="41">
        <f t="shared" si="42"/>
        <v>0</v>
      </c>
      <c r="Z147" s="41"/>
      <c r="AA147" s="17">
        <f t="shared" si="43"/>
        <v>0</v>
      </c>
      <c r="AB147" s="17">
        <f t="shared" si="44"/>
        <v>0</v>
      </c>
      <c r="AC147" s="17">
        <f t="shared" si="45"/>
        <v>0</v>
      </c>
      <c r="AD147" s="17">
        <f t="shared" si="46"/>
        <v>0</v>
      </c>
      <c r="AE147" s="17">
        <f t="shared" si="47"/>
        <v>0</v>
      </c>
      <c r="AF147" s="17">
        <f t="shared" si="48"/>
        <v>0</v>
      </c>
      <c r="AG147" s="17">
        <f t="shared" si="49"/>
        <v>0</v>
      </c>
    </row>
    <row r="148" spans="1:33" ht="15.75" customHeight="1" x14ac:dyDescent="0.25">
      <c r="A148" s="36">
        <v>140</v>
      </c>
      <c r="B148" s="19"/>
      <c r="C148" s="19"/>
      <c r="D148" s="20"/>
      <c r="E148" s="47"/>
      <c r="F148" s="119"/>
      <c r="G148" s="799"/>
      <c r="H148" s="144"/>
      <c r="I148" s="791"/>
      <c r="J148" s="395"/>
      <c r="K148" s="763"/>
      <c r="L148" s="161"/>
      <c r="M148" s="791"/>
      <c r="N148" s="242"/>
      <c r="O148" s="763"/>
      <c r="P148" s="342"/>
      <c r="Q148" s="791"/>
      <c r="R148" s="270"/>
      <c r="S148" s="791"/>
      <c r="T148" s="182"/>
      <c r="U148" s="114">
        <f t="shared" si="50"/>
        <v>0</v>
      </c>
      <c r="V148" s="357"/>
      <c r="W148" s="265"/>
      <c r="X148" s="121">
        <f t="shared" si="41"/>
        <v>0</v>
      </c>
      <c r="Y148" s="41">
        <f t="shared" si="42"/>
        <v>0</v>
      </c>
      <c r="Z148" s="41"/>
      <c r="AA148" s="17">
        <f t="shared" si="43"/>
        <v>0</v>
      </c>
      <c r="AB148" s="17">
        <f t="shared" si="44"/>
        <v>0</v>
      </c>
      <c r="AC148" s="17">
        <f t="shared" si="45"/>
        <v>0</v>
      </c>
      <c r="AD148" s="17">
        <f t="shared" si="46"/>
        <v>0</v>
      </c>
      <c r="AE148" s="17">
        <f t="shared" si="47"/>
        <v>0</v>
      </c>
      <c r="AF148" s="17">
        <f t="shared" si="48"/>
        <v>0</v>
      </c>
      <c r="AG148" s="17">
        <f t="shared" si="49"/>
        <v>0</v>
      </c>
    </row>
    <row r="149" spans="1:33" ht="15.75" customHeight="1" x14ac:dyDescent="0.25">
      <c r="A149" s="36">
        <v>141</v>
      </c>
      <c r="B149" s="19"/>
      <c r="C149" s="19"/>
      <c r="D149" s="20"/>
      <c r="E149" s="47"/>
      <c r="F149" s="119"/>
      <c r="G149" s="799"/>
      <c r="H149" s="144"/>
      <c r="I149" s="791"/>
      <c r="J149" s="395"/>
      <c r="K149" s="763"/>
      <c r="L149" s="161"/>
      <c r="M149" s="791"/>
      <c r="N149" s="242"/>
      <c r="O149" s="763"/>
      <c r="P149" s="342"/>
      <c r="Q149" s="791"/>
      <c r="R149" s="270"/>
      <c r="S149" s="791"/>
      <c r="T149" s="182"/>
      <c r="U149" s="114">
        <f t="shared" si="50"/>
        <v>0</v>
      </c>
      <c r="V149" s="357"/>
      <c r="W149" s="265"/>
      <c r="X149" s="121">
        <f t="shared" si="41"/>
        <v>0</v>
      </c>
      <c r="Y149" s="41">
        <f t="shared" si="42"/>
        <v>0</v>
      </c>
      <c r="Z149" s="41"/>
      <c r="AA149" s="17">
        <f t="shared" si="43"/>
        <v>0</v>
      </c>
      <c r="AB149" s="17">
        <f t="shared" si="44"/>
        <v>0</v>
      </c>
      <c r="AC149" s="17">
        <f t="shared" si="45"/>
        <v>0</v>
      </c>
      <c r="AD149" s="17">
        <f t="shared" si="46"/>
        <v>0</v>
      </c>
      <c r="AE149" s="17">
        <f t="shared" si="47"/>
        <v>0</v>
      </c>
      <c r="AF149" s="17">
        <f t="shared" si="48"/>
        <v>0</v>
      </c>
      <c r="AG149" s="17">
        <f t="shared" si="49"/>
        <v>0</v>
      </c>
    </row>
    <row r="150" spans="1:33" ht="15.75" customHeight="1" x14ac:dyDescent="0.25">
      <c r="A150" s="36">
        <v>142</v>
      </c>
      <c r="B150" s="19"/>
      <c r="C150" s="19"/>
      <c r="D150" s="20"/>
      <c r="E150" s="47"/>
      <c r="F150" s="119"/>
      <c r="G150" s="799"/>
      <c r="H150" s="144"/>
      <c r="I150" s="791"/>
      <c r="J150" s="395"/>
      <c r="K150" s="763"/>
      <c r="L150" s="161"/>
      <c r="M150" s="791"/>
      <c r="N150" s="242"/>
      <c r="O150" s="763"/>
      <c r="P150" s="342"/>
      <c r="Q150" s="791"/>
      <c r="R150" s="270"/>
      <c r="S150" s="791"/>
      <c r="T150" s="182"/>
      <c r="U150" s="114">
        <f t="shared" si="50"/>
        <v>0</v>
      </c>
      <c r="V150" s="357"/>
      <c r="W150" s="265"/>
      <c r="X150" s="121">
        <f t="shared" si="41"/>
        <v>0</v>
      </c>
      <c r="Y150" s="41">
        <f t="shared" si="42"/>
        <v>0</v>
      </c>
      <c r="Z150" s="41"/>
      <c r="AA150" s="17">
        <f t="shared" si="43"/>
        <v>0</v>
      </c>
      <c r="AB150" s="17">
        <f t="shared" si="44"/>
        <v>0</v>
      </c>
      <c r="AC150" s="17">
        <f t="shared" si="45"/>
        <v>0</v>
      </c>
      <c r="AD150" s="17">
        <f t="shared" si="46"/>
        <v>0</v>
      </c>
      <c r="AE150" s="17">
        <f t="shared" si="47"/>
        <v>0</v>
      </c>
      <c r="AF150" s="17">
        <f t="shared" si="48"/>
        <v>0</v>
      </c>
      <c r="AG150" s="17">
        <f t="shared" si="49"/>
        <v>0</v>
      </c>
    </row>
    <row r="151" spans="1:33" ht="15.75" customHeight="1" x14ac:dyDescent="0.25">
      <c r="A151" s="36">
        <v>143</v>
      </c>
      <c r="B151" s="19"/>
      <c r="C151" s="19"/>
      <c r="D151" s="20"/>
      <c r="E151" s="47"/>
      <c r="F151" s="119"/>
      <c r="G151" s="799"/>
      <c r="H151" s="144"/>
      <c r="I151" s="791"/>
      <c r="J151" s="395"/>
      <c r="K151" s="763"/>
      <c r="L151" s="161"/>
      <c r="M151" s="791"/>
      <c r="N151" s="242"/>
      <c r="O151" s="763"/>
      <c r="P151" s="342"/>
      <c r="Q151" s="791"/>
      <c r="R151" s="270"/>
      <c r="S151" s="791"/>
      <c r="T151" s="182"/>
      <c r="U151" s="114">
        <f t="shared" si="50"/>
        <v>0</v>
      </c>
      <c r="V151" s="357"/>
      <c r="W151" s="265"/>
      <c r="X151" s="121">
        <f t="shared" si="41"/>
        <v>0</v>
      </c>
      <c r="Y151" s="41">
        <f t="shared" si="42"/>
        <v>0</v>
      </c>
      <c r="Z151" s="41"/>
      <c r="AA151" s="17">
        <f t="shared" si="43"/>
        <v>0</v>
      </c>
      <c r="AB151" s="17">
        <f t="shared" si="44"/>
        <v>0</v>
      </c>
      <c r="AC151" s="17">
        <f t="shared" si="45"/>
        <v>0</v>
      </c>
      <c r="AD151" s="17">
        <f t="shared" si="46"/>
        <v>0</v>
      </c>
      <c r="AE151" s="17">
        <f t="shared" si="47"/>
        <v>0</v>
      </c>
      <c r="AF151" s="17">
        <f t="shared" si="48"/>
        <v>0</v>
      </c>
      <c r="AG151" s="17">
        <f t="shared" si="49"/>
        <v>0</v>
      </c>
    </row>
    <row r="152" spans="1:33" ht="15.75" customHeight="1" x14ac:dyDescent="0.25">
      <c r="A152" s="36">
        <v>144</v>
      </c>
      <c r="B152" s="19"/>
      <c r="C152" s="19"/>
      <c r="D152" s="20"/>
      <c r="E152" s="47"/>
      <c r="F152" s="119"/>
      <c r="G152" s="799"/>
      <c r="H152" s="144"/>
      <c r="I152" s="791"/>
      <c r="J152" s="395"/>
      <c r="K152" s="763"/>
      <c r="L152" s="161"/>
      <c r="M152" s="791"/>
      <c r="N152" s="242"/>
      <c r="O152" s="763"/>
      <c r="P152" s="342"/>
      <c r="Q152" s="791"/>
      <c r="R152" s="270"/>
      <c r="S152" s="791"/>
      <c r="T152" s="182"/>
      <c r="U152" s="114">
        <f t="shared" si="50"/>
        <v>0</v>
      </c>
      <c r="V152" s="357"/>
      <c r="W152" s="265"/>
      <c r="X152" s="121">
        <f t="shared" si="41"/>
        <v>0</v>
      </c>
      <c r="Y152" s="41">
        <f t="shared" si="42"/>
        <v>0</v>
      </c>
      <c r="Z152" s="41"/>
      <c r="AA152" s="17">
        <f t="shared" si="43"/>
        <v>0</v>
      </c>
      <c r="AB152" s="17">
        <f t="shared" si="44"/>
        <v>0</v>
      </c>
      <c r="AC152" s="17">
        <f t="shared" si="45"/>
        <v>0</v>
      </c>
      <c r="AD152" s="17">
        <f t="shared" si="46"/>
        <v>0</v>
      </c>
      <c r="AE152" s="17">
        <f t="shared" si="47"/>
        <v>0</v>
      </c>
      <c r="AF152" s="17">
        <f t="shared" si="48"/>
        <v>0</v>
      </c>
      <c r="AG152" s="17">
        <f t="shared" si="49"/>
        <v>0</v>
      </c>
    </row>
    <row r="153" spans="1:33" ht="15.75" customHeight="1" x14ac:dyDescent="0.25">
      <c r="A153" s="36">
        <v>145</v>
      </c>
      <c r="B153" s="19"/>
      <c r="C153" s="19"/>
      <c r="D153" s="20"/>
      <c r="E153" s="47"/>
      <c r="F153" s="119"/>
      <c r="G153" s="799"/>
      <c r="H153" s="144"/>
      <c r="I153" s="791"/>
      <c r="J153" s="395"/>
      <c r="K153" s="763"/>
      <c r="L153" s="161"/>
      <c r="M153" s="791"/>
      <c r="N153" s="242"/>
      <c r="O153" s="763"/>
      <c r="P153" s="342"/>
      <c r="Q153" s="791"/>
      <c r="R153" s="270"/>
      <c r="S153" s="791"/>
      <c r="T153" s="182"/>
      <c r="U153" s="114">
        <f t="shared" si="50"/>
        <v>0</v>
      </c>
      <c r="V153" s="357"/>
      <c r="W153" s="265"/>
      <c r="X153" s="121">
        <f t="shared" si="41"/>
        <v>0</v>
      </c>
      <c r="Y153" s="41">
        <f t="shared" si="42"/>
        <v>0</v>
      </c>
      <c r="Z153" s="41"/>
      <c r="AA153" s="17">
        <f t="shared" si="43"/>
        <v>0</v>
      </c>
      <c r="AB153" s="17">
        <f t="shared" si="44"/>
        <v>0</v>
      </c>
      <c r="AC153" s="17">
        <f t="shared" si="45"/>
        <v>0</v>
      </c>
      <c r="AD153" s="17">
        <f t="shared" si="46"/>
        <v>0</v>
      </c>
      <c r="AE153" s="17">
        <f t="shared" si="47"/>
        <v>0</v>
      </c>
      <c r="AF153" s="17">
        <f t="shared" si="48"/>
        <v>0</v>
      </c>
      <c r="AG153" s="17">
        <f t="shared" si="49"/>
        <v>0</v>
      </c>
    </row>
    <row r="154" spans="1:33" ht="15.75" customHeight="1" x14ac:dyDescent="0.25">
      <c r="A154" s="36">
        <v>146</v>
      </c>
      <c r="B154" s="19"/>
      <c r="C154" s="19"/>
      <c r="D154" s="20"/>
      <c r="E154" s="47"/>
      <c r="F154" s="119"/>
      <c r="G154" s="799"/>
      <c r="H154" s="144"/>
      <c r="I154" s="791"/>
      <c r="J154" s="395"/>
      <c r="K154" s="763"/>
      <c r="L154" s="161"/>
      <c r="M154" s="791"/>
      <c r="N154" s="242"/>
      <c r="O154" s="763"/>
      <c r="P154" s="342"/>
      <c r="Q154" s="791"/>
      <c r="R154" s="270"/>
      <c r="S154" s="791"/>
      <c r="T154" s="182"/>
      <c r="U154" s="114">
        <f t="shared" si="50"/>
        <v>0</v>
      </c>
      <c r="V154" s="357"/>
      <c r="W154" s="265"/>
      <c r="X154" s="121">
        <f t="shared" si="41"/>
        <v>0</v>
      </c>
      <c r="Y154" s="41">
        <f t="shared" si="42"/>
        <v>0</v>
      </c>
      <c r="Z154" s="41"/>
      <c r="AA154" s="17">
        <f t="shared" si="43"/>
        <v>0</v>
      </c>
      <c r="AB154" s="17">
        <f t="shared" si="44"/>
        <v>0</v>
      </c>
      <c r="AC154" s="17">
        <f t="shared" si="45"/>
        <v>0</v>
      </c>
      <c r="AD154" s="17">
        <f t="shared" si="46"/>
        <v>0</v>
      </c>
      <c r="AE154" s="17">
        <f t="shared" si="47"/>
        <v>0</v>
      </c>
      <c r="AF154" s="17">
        <f t="shared" si="48"/>
        <v>0</v>
      </c>
      <c r="AG154" s="17">
        <f t="shared" si="49"/>
        <v>0</v>
      </c>
    </row>
    <row r="155" spans="1:33" ht="15.75" customHeight="1" x14ac:dyDescent="0.25">
      <c r="A155" s="36">
        <v>147</v>
      </c>
      <c r="B155" s="19"/>
      <c r="C155" s="19"/>
      <c r="D155" s="20"/>
      <c r="E155" s="47"/>
      <c r="F155" s="119"/>
      <c r="G155" s="799"/>
      <c r="H155" s="144"/>
      <c r="I155" s="791"/>
      <c r="J155" s="395"/>
      <c r="K155" s="763"/>
      <c r="L155" s="161"/>
      <c r="M155" s="791"/>
      <c r="N155" s="242"/>
      <c r="O155" s="763"/>
      <c r="P155" s="342"/>
      <c r="Q155" s="791"/>
      <c r="R155" s="270"/>
      <c r="S155" s="791"/>
      <c r="T155" s="182"/>
      <c r="U155" s="114">
        <f t="shared" si="50"/>
        <v>0</v>
      </c>
      <c r="V155" s="357"/>
      <c r="W155" s="265"/>
      <c r="X155" s="121">
        <f t="shared" ref="X155:X170" si="51">F155+G155+I155+K155+M155+O155+Q155+S155-H155-J155-L155-N155-P155-R155-T155--V155-W155</f>
        <v>0</v>
      </c>
      <c r="Y155" s="41">
        <f t="shared" si="42"/>
        <v>0</v>
      </c>
      <c r="Z155" s="41"/>
      <c r="AA155" s="17">
        <f t="shared" si="43"/>
        <v>0</v>
      </c>
      <c r="AB155" s="17">
        <f t="shared" si="44"/>
        <v>0</v>
      </c>
      <c r="AC155" s="17">
        <f t="shared" si="45"/>
        <v>0</v>
      </c>
      <c r="AD155" s="17">
        <f t="shared" si="46"/>
        <v>0</v>
      </c>
      <c r="AE155" s="17">
        <f t="shared" si="47"/>
        <v>0</v>
      </c>
      <c r="AF155" s="17">
        <f t="shared" si="48"/>
        <v>0</v>
      </c>
      <c r="AG155" s="17">
        <f t="shared" si="49"/>
        <v>0</v>
      </c>
    </row>
    <row r="156" spans="1:33" ht="15.75" customHeight="1" x14ac:dyDescent="0.25">
      <c r="A156" s="36">
        <v>148</v>
      </c>
      <c r="B156" s="19"/>
      <c r="C156" s="19"/>
      <c r="D156" s="20"/>
      <c r="E156" s="47"/>
      <c r="F156" s="119"/>
      <c r="G156" s="799"/>
      <c r="H156" s="144"/>
      <c r="I156" s="791"/>
      <c r="J156" s="395"/>
      <c r="K156" s="763"/>
      <c r="L156" s="161"/>
      <c r="M156" s="791"/>
      <c r="N156" s="242"/>
      <c r="O156" s="763"/>
      <c r="P156" s="342"/>
      <c r="Q156" s="791"/>
      <c r="R156" s="270"/>
      <c r="S156" s="791"/>
      <c r="T156" s="182"/>
      <c r="U156" s="114">
        <f t="shared" si="50"/>
        <v>0</v>
      </c>
      <c r="V156" s="357"/>
      <c r="W156" s="265"/>
      <c r="X156" s="121">
        <f t="shared" si="51"/>
        <v>0</v>
      </c>
      <c r="Y156" s="41">
        <f t="shared" si="42"/>
        <v>0</v>
      </c>
      <c r="Z156" s="41"/>
      <c r="AA156" s="17">
        <f t="shared" si="43"/>
        <v>0</v>
      </c>
      <c r="AB156" s="17">
        <f t="shared" si="44"/>
        <v>0</v>
      </c>
      <c r="AC156" s="17">
        <f t="shared" si="45"/>
        <v>0</v>
      </c>
      <c r="AD156" s="17">
        <f t="shared" si="46"/>
        <v>0</v>
      </c>
      <c r="AE156" s="17">
        <f t="shared" si="47"/>
        <v>0</v>
      </c>
      <c r="AF156" s="17">
        <f t="shared" si="48"/>
        <v>0</v>
      </c>
      <c r="AG156" s="17">
        <f t="shared" si="49"/>
        <v>0</v>
      </c>
    </row>
    <row r="157" spans="1:33" ht="15.75" customHeight="1" x14ac:dyDescent="0.25">
      <c r="A157" s="36">
        <v>149</v>
      </c>
      <c r="B157" s="19"/>
      <c r="C157" s="19"/>
      <c r="D157" s="20"/>
      <c r="E157" s="47"/>
      <c r="F157" s="119"/>
      <c r="G157" s="799"/>
      <c r="H157" s="144"/>
      <c r="I157" s="791"/>
      <c r="J157" s="395"/>
      <c r="K157" s="763"/>
      <c r="L157" s="161"/>
      <c r="M157" s="791"/>
      <c r="N157" s="242"/>
      <c r="O157" s="763"/>
      <c r="P157" s="342"/>
      <c r="Q157" s="791"/>
      <c r="R157" s="270"/>
      <c r="S157" s="791"/>
      <c r="T157" s="182"/>
      <c r="U157" s="114">
        <f t="shared" si="50"/>
        <v>0</v>
      </c>
      <c r="V157" s="357"/>
      <c r="W157" s="265"/>
      <c r="X157" s="121">
        <f t="shared" si="51"/>
        <v>0</v>
      </c>
      <c r="Y157" s="41">
        <f t="shared" si="42"/>
        <v>0</v>
      </c>
      <c r="Z157" s="41"/>
      <c r="AA157" s="17">
        <f t="shared" si="43"/>
        <v>0</v>
      </c>
      <c r="AB157" s="17">
        <f t="shared" si="44"/>
        <v>0</v>
      </c>
      <c r="AC157" s="17">
        <f t="shared" si="45"/>
        <v>0</v>
      </c>
      <c r="AD157" s="17">
        <f t="shared" si="46"/>
        <v>0</v>
      </c>
      <c r="AE157" s="17">
        <f t="shared" si="47"/>
        <v>0</v>
      </c>
      <c r="AF157" s="17">
        <f t="shared" si="48"/>
        <v>0</v>
      </c>
      <c r="AG157" s="17">
        <f t="shared" si="49"/>
        <v>0</v>
      </c>
    </row>
    <row r="158" spans="1:33" ht="15.75" customHeight="1" x14ac:dyDescent="0.25">
      <c r="A158" s="36">
        <v>150</v>
      </c>
      <c r="B158" s="19"/>
      <c r="C158" s="19"/>
      <c r="D158" s="20"/>
      <c r="E158" s="47"/>
      <c r="F158" s="119"/>
      <c r="G158" s="799"/>
      <c r="H158" s="144"/>
      <c r="I158" s="791"/>
      <c r="J158" s="395"/>
      <c r="K158" s="763"/>
      <c r="L158" s="161"/>
      <c r="M158" s="791"/>
      <c r="N158" s="242"/>
      <c r="O158" s="763"/>
      <c r="P158" s="342"/>
      <c r="Q158" s="791"/>
      <c r="R158" s="270"/>
      <c r="S158" s="791"/>
      <c r="T158" s="182"/>
      <c r="U158" s="114">
        <f t="shared" si="50"/>
        <v>0</v>
      </c>
      <c r="V158" s="357"/>
      <c r="W158" s="265"/>
      <c r="X158" s="121">
        <f t="shared" si="51"/>
        <v>0</v>
      </c>
      <c r="Y158" s="41">
        <f t="shared" si="42"/>
        <v>0</v>
      </c>
      <c r="Z158" s="41"/>
      <c r="AA158" s="17">
        <f t="shared" si="43"/>
        <v>0</v>
      </c>
      <c r="AB158" s="17">
        <f t="shared" si="44"/>
        <v>0</v>
      </c>
      <c r="AC158" s="17">
        <f t="shared" si="45"/>
        <v>0</v>
      </c>
      <c r="AD158" s="17">
        <f t="shared" si="46"/>
        <v>0</v>
      </c>
      <c r="AE158" s="17">
        <f t="shared" si="47"/>
        <v>0</v>
      </c>
      <c r="AF158" s="17">
        <f t="shared" si="48"/>
        <v>0</v>
      </c>
      <c r="AG158" s="17">
        <f t="shared" si="49"/>
        <v>0</v>
      </c>
    </row>
    <row r="159" spans="1:33" ht="15.75" customHeight="1" x14ac:dyDescent="0.25">
      <c r="A159" s="36">
        <v>151</v>
      </c>
      <c r="B159" s="19"/>
      <c r="C159" s="19"/>
      <c r="D159" s="20"/>
      <c r="E159" s="47"/>
      <c r="F159" s="119"/>
      <c r="G159" s="799"/>
      <c r="H159" s="144"/>
      <c r="I159" s="791"/>
      <c r="J159" s="395"/>
      <c r="K159" s="763"/>
      <c r="L159" s="161"/>
      <c r="M159" s="791"/>
      <c r="N159" s="242"/>
      <c r="O159" s="763"/>
      <c r="P159" s="342"/>
      <c r="Q159" s="791"/>
      <c r="R159" s="270"/>
      <c r="S159" s="791"/>
      <c r="T159" s="182"/>
      <c r="U159" s="114">
        <f t="shared" si="50"/>
        <v>0</v>
      </c>
      <c r="V159" s="357"/>
      <c r="W159" s="265"/>
      <c r="X159" s="121">
        <f t="shared" si="51"/>
        <v>0</v>
      </c>
      <c r="Y159" s="41">
        <f t="shared" si="42"/>
        <v>0</v>
      </c>
      <c r="Z159" s="41"/>
      <c r="AA159" s="17">
        <f t="shared" si="43"/>
        <v>0</v>
      </c>
      <c r="AB159" s="17">
        <f t="shared" si="44"/>
        <v>0</v>
      </c>
      <c r="AC159" s="17">
        <f t="shared" si="45"/>
        <v>0</v>
      </c>
      <c r="AD159" s="17">
        <f t="shared" si="46"/>
        <v>0</v>
      </c>
      <c r="AE159" s="17">
        <f t="shared" si="47"/>
        <v>0</v>
      </c>
      <c r="AF159" s="17">
        <f t="shared" si="48"/>
        <v>0</v>
      </c>
      <c r="AG159" s="17">
        <f t="shared" si="49"/>
        <v>0</v>
      </c>
    </row>
    <row r="160" spans="1:33" ht="15.75" customHeight="1" x14ac:dyDescent="0.25">
      <c r="A160" s="36">
        <v>152</v>
      </c>
      <c r="B160" s="19"/>
      <c r="C160" s="19"/>
      <c r="D160" s="20"/>
      <c r="E160" s="47"/>
      <c r="F160" s="119"/>
      <c r="G160" s="799"/>
      <c r="H160" s="144"/>
      <c r="I160" s="791"/>
      <c r="J160" s="395"/>
      <c r="K160" s="763"/>
      <c r="L160" s="161"/>
      <c r="M160" s="791"/>
      <c r="N160" s="242"/>
      <c r="O160" s="763"/>
      <c r="P160" s="342"/>
      <c r="Q160" s="791"/>
      <c r="R160" s="270"/>
      <c r="S160" s="791"/>
      <c r="T160" s="182"/>
      <c r="U160" s="114">
        <f t="shared" si="50"/>
        <v>0</v>
      </c>
      <c r="V160" s="357"/>
      <c r="W160" s="265"/>
      <c r="X160" s="121">
        <f t="shared" si="51"/>
        <v>0</v>
      </c>
      <c r="Y160" s="41">
        <f t="shared" si="42"/>
        <v>0</v>
      </c>
      <c r="Z160" s="41"/>
      <c r="AA160" s="17">
        <f t="shared" si="43"/>
        <v>0</v>
      </c>
      <c r="AB160" s="17">
        <f t="shared" si="44"/>
        <v>0</v>
      </c>
      <c r="AC160" s="17">
        <f t="shared" si="45"/>
        <v>0</v>
      </c>
      <c r="AD160" s="17">
        <f t="shared" si="46"/>
        <v>0</v>
      </c>
      <c r="AE160" s="17">
        <f t="shared" si="47"/>
        <v>0</v>
      </c>
      <c r="AF160" s="17">
        <f t="shared" si="48"/>
        <v>0</v>
      </c>
      <c r="AG160" s="17">
        <f t="shared" si="49"/>
        <v>0</v>
      </c>
    </row>
    <row r="161" spans="1:33" ht="15.75" customHeight="1" x14ac:dyDescent="0.25">
      <c r="A161" s="36">
        <v>153</v>
      </c>
      <c r="B161" s="19"/>
      <c r="C161" s="19"/>
      <c r="D161" s="20"/>
      <c r="E161" s="47"/>
      <c r="F161" s="119"/>
      <c r="G161" s="799"/>
      <c r="H161" s="144"/>
      <c r="I161" s="791"/>
      <c r="J161" s="395"/>
      <c r="K161" s="763"/>
      <c r="L161" s="161"/>
      <c r="M161" s="791"/>
      <c r="N161" s="242"/>
      <c r="O161" s="763"/>
      <c r="P161" s="342"/>
      <c r="Q161" s="791"/>
      <c r="R161" s="270"/>
      <c r="S161" s="791"/>
      <c r="T161" s="182"/>
      <c r="U161" s="114">
        <f t="shared" si="50"/>
        <v>0</v>
      </c>
      <c r="V161" s="357"/>
      <c r="W161" s="265"/>
      <c r="X161" s="121">
        <f t="shared" si="51"/>
        <v>0</v>
      </c>
      <c r="Y161" s="41">
        <f t="shared" si="42"/>
        <v>0</v>
      </c>
      <c r="Z161" s="41"/>
      <c r="AA161" s="17">
        <f t="shared" si="43"/>
        <v>0</v>
      </c>
      <c r="AB161" s="17">
        <f t="shared" si="44"/>
        <v>0</v>
      </c>
      <c r="AC161" s="17">
        <f t="shared" si="45"/>
        <v>0</v>
      </c>
      <c r="AD161" s="17">
        <f t="shared" si="46"/>
        <v>0</v>
      </c>
      <c r="AE161" s="17">
        <f t="shared" si="47"/>
        <v>0</v>
      </c>
      <c r="AF161" s="17">
        <f t="shared" si="48"/>
        <v>0</v>
      </c>
      <c r="AG161" s="17">
        <f t="shared" si="49"/>
        <v>0</v>
      </c>
    </row>
    <row r="162" spans="1:33" ht="15.75" customHeight="1" x14ac:dyDescent="0.25">
      <c r="A162" s="36">
        <v>154</v>
      </c>
      <c r="B162" s="19"/>
      <c r="C162" s="19"/>
      <c r="D162" s="20"/>
      <c r="E162" s="47"/>
      <c r="F162" s="119"/>
      <c r="G162" s="799"/>
      <c r="H162" s="144"/>
      <c r="I162" s="791"/>
      <c r="J162" s="395"/>
      <c r="K162" s="763"/>
      <c r="L162" s="161"/>
      <c r="M162" s="791"/>
      <c r="N162" s="242"/>
      <c r="O162" s="763"/>
      <c r="P162" s="342"/>
      <c r="Q162" s="791"/>
      <c r="R162" s="270"/>
      <c r="S162" s="791"/>
      <c r="T162" s="182"/>
      <c r="U162" s="114">
        <f t="shared" si="50"/>
        <v>0</v>
      </c>
      <c r="V162" s="357"/>
      <c r="W162" s="265"/>
      <c r="X162" s="121">
        <f t="shared" si="51"/>
        <v>0</v>
      </c>
      <c r="Y162" s="41">
        <f t="shared" si="42"/>
        <v>0</v>
      </c>
      <c r="Z162" s="41"/>
      <c r="AA162" s="17">
        <f t="shared" si="43"/>
        <v>0</v>
      </c>
      <c r="AB162" s="17">
        <f t="shared" si="44"/>
        <v>0</v>
      </c>
      <c r="AC162" s="17">
        <f t="shared" si="45"/>
        <v>0</v>
      </c>
      <c r="AD162" s="17">
        <f t="shared" si="46"/>
        <v>0</v>
      </c>
      <c r="AE162" s="17">
        <f t="shared" si="47"/>
        <v>0</v>
      </c>
      <c r="AF162" s="17">
        <f t="shared" si="48"/>
        <v>0</v>
      </c>
      <c r="AG162" s="17">
        <f t="shared" si="49"/>
        <v>0</v>
      </c>
    </row>
    <row r="163" spans="1:33" ht="15.75" customHeight="1" x14ac:dyDescent="0.25">
      <c r="A163" s="36">
        <v>155</v>
      </c>
      <c r="B163" s="19"/>
      <c r="C163" s="19"/>
      <c r="D163" s="20"/>
      <c r="E163" s="47"/>
      <c r="F163" s="119"/>
      <c r="G163" s="799"/>
      <c r="H163" s="144"/>
      <c r="I163" s="791"/>
      <c r="J163" s="395"/>
      <c r="K163" s="763"/>
      <c r="L163" s="161"/>
      <c r="M163" s="791"/>
      <c r="N163" s="242"/>
      <c r="O163" s="763"/>
      <c r="P163" s="342"/>
      <c r="Q163" s="791"/>
      <c r="R163" s="270"/>
      <c r="S163" s="791"/>
      <c r="T163" s="182"/>
      <c r="U163" s="114">
        <f t="shared" si="50"/>
        <v>0</v>
      </c>
      <c r="V163" s="357"/>
      <c r="W163" s="265"/>
      <c r="X163" s="121">
        <f t="shared" si="51"/>
        <v>0</v>
      </c>
      <c r="Y163" s="41">
        <f t="shared" si="42"/>
        <v>0</v>
      </c>
      <c r="Z163" s="41"/>
      <c r="AA163" s="17">
        <f t="shared" si="43"/>
        <v>0</v>
      </c>
      <c r="AB163" s="17">
        <f t="shared" si="44"/>
        <v>0</v>
      </c>
      <c r="AC163" s="17">
        <f t="shared" si="45"/>
        <v>0</v>
      </c>
      <c r="AD163" s="17">
        <f t="shared" si="46"/>
        <v>0</v>
      </c>
      <c r="AE163" s="17">
        <f t="shared" si="47"/>
        <v>0</v>
      </c>
      <c r="AF163" s="17">
        <f t="shared" si="48"/>
        <v>0</v>
      </c>
      <c r="AG163" s="17">
        <f t="shared" si="49"/>
        <v>0</v>
      </c>
    </row>
    <row r="164" spans="1:33" ht="15.75" customHeight="1" x14ac:dyDescent="0.25">
      <c r="A164" s="36">
        <v>156</v>
      </c>
      <c r="B164" s="19"/>
      <c r="C164" s="19"/>
      <c r="D164" s="20"/>
      <c r="E164" s="47"/>
      <c r="F164" s="119"/>
      <c r="G164" s="799"/>
      <c r="H164" s="144"/>
      <c r="I164" s="791"/>
      <c r="J164" s="395"/>
      <c r="K164" s="763"/>
      <c r="L164" s="161"/>
      <c r="M164" s="791"/>
      <c r="N164" s="242"/>
      <c r="O164" s="763"/>
      <c r="P164" s="342"/>
      <c r="Q164" s="791"/>
      <c r="R164" s="270"/>
      <c r="S164" s="791"/>
      <c r="T164" s="182"/>
      <c r="U164" s="114">
        <f t="shared" si="50"/>
        <v>0</v>
      </c>
      <c r="V164" s="357"/>
      <c r="W164" s="265"/>
      <c r="X164" s="121">
        <f t="shared" si="51"/>
        <v>0</v>
      </c>
      <c r="Y164" s="41">
        <f t="shared" si="42"/>
        <v>0</v>
      </c>
      <c r="Z164" s="41"/>
      <c r="AA164" s="17">
        <f t="shared" si="43"/>
        <v>0</v>
      </c>
      <c r="AB164" s="17">
        <f t="shared" si="44"/>
        <v>0</v>
      </c>
      <c r="AC164" s="17">
        <f t="shared" si="45"/>
        <v>0</v>
      </c>
      <c r="AD164" s="17">
        <f t="shared" si="46"/>
        <v>0</v>
      </c>
      <c r="AE164" s="17">
        <f t="shared" si="47"/>
        <v>0</v>
      </c>
      <c r="AF164" s="17">
        <f t="shared" si="48"/>
        <v>0</v>
      </c>
      <c r="AG164" s="17">
        <f t="shared" si="49"/>
        <v>0</v>
      </c>
    </row>
    <row r="165" spans="1:33" ht="15.75" customHeight="1" x14ac:dyDescent="0.25">
      <c r="A165" s="36">
        <v>157</v>
      </c>
      <c r="B165" s="19"/>
      <c r="C165" s="19"/>
      <c r="D165" s="20"/>
      <c r="E165" s="47"/>
      <c r="F165" s="119"/>
      <c r="G165" s="799"/>
      <c r="H165" s="144"/>
      <c r="I165" s="791"/>
      <c r="J165" s="395"/>
      <c r="K165" s="763"/>
      <c r="L165" s="161"/>
      <c r="M165" s="791"/>
      <c r="N165" s="242"/>
      <c r="O165" s="763"/>
      <c r="P165" s="342"/>
      <c r="Q165" s="791"/>
      <c r="R165" s="270"/>
      <c r="S165" s="791"/>
      <c r="T165" s="182"/>
      <c r="U165" s="114">
        <f t="shared" si="50"/>
        <v>0</v>
      </c>
      <c r="V165" s="357"/>
      <c r="W165" s="265"/>
      <c r="X165" s="121">
        <f t="shared" si="51"/>
        <v>0</v>
      </c>
      <c r="Y165" s="41">
        <f t="shared" si="42"/>
        <v>0</v>
      </c>
      <c r="Z165" s="41"/>
      <c r="AA165" s="17">
        <f t="shared" si="43"/>
        <v>0</v>
      </c>
      <c r="AB165" s="17">
        <f t="shared" si="44"/>
        <v>0</v>
      </c>
      <c r="AC165" s="17">
        <f t="shared" si="45"/>
        <v>0</v>
      </c>
      <c r="AD165" s="17">
        <f t="shared" si="46"/>
        <v>0</v>
      </c>
      <c r="AE165" s="17">
        <f t="shared" si="47"/>
        <v>0</v>
      </c>
      <c r="AF165" s="17">
        <f t="shared" si="48"/>
        <v>0</v>
      </c>
      <c r="AG165" s="17">
        <f t="shared" si="49"/>
        <v>0</v>
      </c>
    </row>
    <row r="166" spans="1:33" ht="15.75" customHeight="1" x14ac:dyDescent="0.25">
      <c r="A166" s="36">
        <v>158</v>
      </c>
      <c r="B166" s="19"/>
      <c r="C166" s="19"/>
      <c r="D166" s="20"/>
      <c r="E166" s="47"/>
      <c r="F166" s="119"/>
      <c r="G166" s="799"/>
      <c r="H166" s="144"/>
      <c r="I166" s="791"/>
      <c r="J166" s="395"/>
      <c r="K166" s="763"/>
      <c r="L166" s="161"/>
      <c r="M166" s="791"/>
      <c r="N166" s="242"/>
      <c r="O166" s="763"/>
      <c r="P166" s="342"/>
      <c r="Q166" s="791"/>
      <c r="R166" s="270"/>
      <c r="S166" s="791"/>
      <c r="T166" s="182"/>
      <c r="U166" s="114">
        <f t="shared" si="50"/>
        <v>0</v>
      </c>
      <c r="V166" s="357"/>
      <c r="W166" s="265"/>
      <c r="X166" s="121">
        <f t="shared" si="51"/>
        <v>0</v>
      </c>
      <c r="Y166" s="41">
        <f t="shared" si="42"/>
        <v>0</v>
      </c>
      <c r="Z166" s="41"/>
      <c r="AA166" s="17">
        <f t="shared" si="43"/>
        <v>0</v>
      </c>
      <c r="AB166" s="17">
        <f t="shared" si="44"/>
        <v>0</v>
      </c>
      <c r="AC166" s="17">
        <f t="shared" si="45"/>
        <v>0</v>
      </c>
      <c r="AD166" s="17">
        <f t="shared" si="46"/>
        <v>0</v>
      </c>
      <c r="AE166" s="17">
        <f t="shared" si="47"/>
        <v>0</v>
      </c>
      <c r="AF166" s="17">
        <f t="shared" si="48"/>
        <v>0</v>
      </c>
      <c r="AG166" s="17">
        <f t="shared" si="49"/>
        <v>0</v>
      </c>
    </row>
    <row r="167" spans="1:33" ht="15.75" customHeight="1" x14ac:dyDescent="0.25">
      <c r="A167" s="36">
        <v>159</v>
      </c>
      <c r="B167" s="19"/>
      <c r="C167" s="19"/>
      <c r="D167" s="20"/>
      <c r="E167" s="47"/>
      <c r="F167" s="119"/>
      <c r="G167" s="799"/>
      <c r="H167" s="144"/>
      <c r="I167" s="791"/>
      <c r="J167" s="395"/>
      <c r="K167" s="763"/>
      <c r="L167" s="161"/>
      <c r="M167" s="791"/>
      <c r="N167" s="242"/>
      <c r="O167" s="763"/>
      <c r="P167" s="342"/>
      <c r="Q167" s="791"/>
      <c r="R167" s="270"/>
      <c r="S167" s="791"/>
      <c r="T167" s="182"/>
      <c r="U167" s="114">
        <f t="shared" si="50"/>
        <v>0</v>
      </c>
      <c r="V167" s="357"/>
      <c r="W167" s="265"/>
      <c r="X167" s="121">
        <f t="shared" si="51"/>
        <v>0</v>
      </c>
      <c r="Y167" s="41">
        <f t="shared" si="42"/>
        <v>0</v>
      </c>
      <c r="Z167" s="41"/>
      <c r="AA167" s="17">
        <f t="shared" si="43"/>
        <v>0</v>
      </c>
      <c r="AB167" s="17">
        <f t="shared" si="44"/>
        <v>0</v>
      </c>
      <c r="AC167" s="17">
        <f t="shared" si="45"/>
        <v>0</v>
      </c>
      <c r="AD167" s="17">
        <f t="shared" si="46"/>
        <v>0</v>
      </c>
      <c r="AE167" s="17">
        <f t="shared" si="47"/>
        <v>0</v>
      </c>
      <c r="AF167" s="17">
        <f t="shared" si="48"/>
        <v>0</v>
      </c>
      <c r="AG167" s="17">
        <f t="shared" si="49"/>
        <v>0</v>
      </c>
    </row>
    <row r="168" spans="1:33" s="3" customFormat="1" ht="15.75" customHeight="1" x14ac:dyDescent="0.25">
      <c r="A168" s="36">
        <v>160</v>
      </c>
      <c r="B168" s="19"/>
      <c r="C168" s="19"/>
      <c r="D168" s="20"/>
      <c r="E168" s="47"/>
      <c r="F168" s="119"/>
      <c r="G168" s="799"/>
      <c r="H168" s="144"/>
      <c r="I168" s="791"/>
      <c r="J168" s="395"/>
      <c r="K168" s="763"/>
      <c r="L168" s="161"/>
      <c r="M168" s="791"/>
      <c r="N168" s="242"/>
      <c r="O168" s="763"/>
      <c r="P168" s="342"/>
      <c r="Q168" s="791"/>
      <c r="R168" s="270"/>
      <c r="S168" s="791"/>
      <c r="T168" s="182"/>
      <c r="U168" s="114">
        <f t="shared" si="50"/>
        <v>0</v>
      </c>
      <c r="V168" s="357"/>
      <c r="W168" s="265"/>
      <c r="X168" s="121">
        <f t="shared" si="51"/>
        <v>0</v>
      </c>
      <c r="Y168" s="41">
        <f t="shared" si="42"/>
        <v>0</v>
      </c>
      <c r="Z168" s="41"/>
      <c r="AA168" s="17">
        <f t="shared" si="43"/>
        <v>0</v>
      </c>
      <c r="AB168" s="17">
        <f t="shared" si="44"/>
        <v>0</v>
      </c>
      <c r="AC168" s="17">
        <f t="shared" si="45"/>
        <v>0</v>
      </c>
      <c r="AD168" s="17">
        <f t="shared" si="46"/>
        <v>0</v>
      </c>
      <c r="AE168" s="17">
        <f t="shared" si="47"/>
        <v>0</v>
      </c>
      <c r="AF168" s="17">
        <f t="shared" si="48"/>
        <v>0</v>
      </c>
      <c r="AG168" s="17">
        <f t="shared" si="49"/>
        <v>0</v>
      </c>
    </row>
    <row r="169" spans="1:33" s="3" customFormat="1" ht="15.75" customHeight="1" x14ac:dyDescent="0.25">
      <c r="A169" s="37">
        <v>40</v>
      </c>
      <c r="B169" s="19"/>
      <c r="C169" s="19"/>
      <c r="D169" s="20"/>
      <c r="E169" s="47"/>
      <c r="F169" s="119"/>
      <c r="G169" s="799"/>
      <c r="H169" s="144"/>
      <c r="I169" s="791"/>
      <c r="J169" s="395"/>
      <c r="K169" s="763"/>
      <c r="L169" s="161"/>
      <c r="M169" s="791"/>
      <c r="N169" s="242"/>
      <c r="O169" s="763"/>
      <c r="P169" s="342"/>
      <c r="Q169" s="791"/>
      <c r="R169" s="270"/>
      <c r="S169" s="791"/>
      <c r="T169" s="182"/>
      <c r="U169" s="114">
        <f t="shared" si="50"/>
        <v>0</v>
      </c>
      <c r="V169" s="357"/>
      <c r="W169" s="265"/>
      <c r="X169" s="121">
        <f t="shared" si="51"/>
        <v>0</v>
      </c>
      <c r="Y169" s="41">
        <f t="shared" si="42"/>
        <v>0</v>
      </c>
      <c r="Z169" s="41"/>
      <c r="AA169" s="17">
        <f t="shared" si="43"/>
        <v>0</v>
      </c>
      <c r="AB169" s="17">
        <f t="shared" si="44"/>
        <v>0</v>
      </c>
      <c r="AC169" s="17">
        <f t="shared" si="45"/>
        <v>0</v>
      </c>
      <c r="AD169" s="17">
        <f t="shared" si="46"/>
        <v>0</v>
      </c>
      <c r="AE169" s="17">
        <f t="shared" si="47"/>
        <v>0</v>
      </c>
      <c r="AF169" s="17">
        <f t="shared" si="48"/>
        <v>0</v>
      </c>
      <c r="AG169" s="17">
        <f t="shared" si="49"/>
        <v>0</v>
      </c>
    </row>
    <row r="170" spans="1:33" s="3" customFormat="1" ht="15.75" customHeight="1" x14ac:dyDescent="0.25">
      <c r="A170" s="37">
        <v>43</v>
      </c>
      <c r="B170" s="19"/>
      <c r="C170" s="19"/>
      <c r="D170" s="20"/>
      <c r="E170" s="47"/>
      <c r="F170" s="119"/>
      <c r="G170" s="799"/>
      <c r="H170" s="144"/>
      <c r="I170" s="791"/>
      <c r="J170" s="395"/>
      <c r="K170" s="763"/>
      <c r="L170" s="161"/>
      <c r="M170" s="791"/>
      <c r="N170" s="242"/>
      <c r="O170" s="763"/>
      <c r="P170" s="342"/>
      <c r="Q170" s="791"/>
      <c r="R170" s="270"/>
      <c r="S170" s="791"/>
      <c r="T170" s="182"/>
      <c r="U170" s="114">
        <f t="shared" si="50"/>
        <v>0</v>
      </c>
      <c r="V170" s="357"/>
      <c r="W170" s="265"/>
      <c r="X170" s="121">
        <f t="shared" si="51"/>
        <v>0</v>
      </c>
      <c r="Y170" s="41">
        <f t="shared" si="42"/>
        <v>0</v>
      </c>
      <c r="Z170" s="41"/>
      <c r="AA170" s="17">
        <f t="shared" si="43"/>
        <v>0</v>
      </c>
      <c r="AB170" s="17">
        <f t="shared" si="44"/>
        <v>0</v>
      </c>
      <c r="AC170" s="17">
        <f t="shared" si="45"/>
        <v>0</v>
      </c>
      <c r="AD170" s="17">
        <f t="shared" si="46"/>
        <v>0</v>
      </c>
      <c r="AE170" s="17">
        <f t="shared" si="47"/>
        <v>0</v>
      </c>
      <c r="AF170" s="17">
        <f t="shared" si="48"/>
        <v>0</v>
      </c>
      <c r="AG170" s="17">
        <f t="shared" si="49"/>
        <v>0</v>
      </c>
    </row>
    <row r="171" spans="1:33" s="3" customFormat="1" ht="15.75" customHeight="1" x14ac:dyDescent="0.25">
      <c r="A171" s="37">
        <v>44</v>
      </c>
      <c r="B171" s="19"/>
      <c r="C171" s="19"/>
      <c r="D171" s="20"/>
      <c r="E171" s="47"/>
      <c r="F171" s="119"/>
      <c r="G171" s="799"/>
      <c r="H171" s="144"/>
      <c r="I171" s="791"/>
      <c r="J171" s="395"/>
      <c r="K171" s="763"/>
      <c r="L171" s="161"/>
      <c r="M171" s="791"/>
      <c r="N171" s="242"/>
      <c r="O171" s="763"/>
      <c r="P171" s="342"/>
      <c r="Q171" s="791"/>
      <c r="R171" s="270"/>
      <c r="S171" s="791"/>
      <c r="T171" s="182"/>
      <c r="U171" s="114">
        <f t="shared" si="50"/>
        <v>0</v>
      </c>
      <c r="V171" s="357"/>
      <c r="W171" s="265"/>
      <c r="X171" s="121">
        <f t="shared" ref="X171:X234" si="52">F171+G171+I171+K171+M171+O171+Q171+S171-H171-J171-L171-N171-P171-R171-T171-W171</f>
        <v>0</v>
      </c>
      <c r="Y171" s="41">
        <f t="shared" si="42"/>
        <v>0</v>
      </c>
      <c r="Z171" s="41"/>
      <c r="AA171" s="17">
        <f t="shared" si="43"/>
        <v>0</v>
      </c>
      <c r="AB171" s="17">
        <f t="shared" si="44"/>
        <v>0</v>
      </c>
      <c r="AC171" s="17">
        <f t="shared" si="45"/>
        <v>0</v>
      </c>
      <c r="AD171" s="17">
        <f t="shared" si="46"/>
        <v>0</v>
      </c>
      <c r="AE171" s="17">
        <f t="shared" si="47"/>
        <v>0</v>
      </c>
      <c r="AF171" s="17">
        <f t="shared" si="48"/>
        <v>0</v>
      </c>
      <c r="AG171" s="17">
        <f t="shared" si="49"/>
        <v>0</v>
      </c>
    </row>
    <row r="172" spans="1:33" s="3" customFormat="1" ht="15.75" customHeight="1" x14ac:dyDescent="0.25">
      <c r="A172" s="37">
        <v>46</v>
      </c>
      <c r="B172" s="19"/>
      <c r="C172" s="19"/>
      <c r="D172" s="20"/>
      <c r="E172" s="47"/>
      <c r="F172" s="119"/>
      <c r="G172" s="800"/>
      <c r="H172" s="144"/>
      <c r="I172" s="791"/>
      <c r="J172" s="395"/>
      <c r="K172" s="763"/>
      <c r="L172" s="161"/>
      <c r="M172" s="791"/>
      <c r="N172" s="242"/>
      <c r="O172" s="763"/>
      <c r="P172" s="342"/>
      <c r="Q172" s="791"/>
      <c r="R172" s="270"/>
      <c r="S172" s="791"/>
      <c r="T172" s="182"/>
      <c r="U172" s="114">
        <f t="shared" si="50"/>
        <v>0</v>
      </c>
      <c r="V172" s="357"/>
      <c r="W172" s="265"/>
      <c r="X172" s="121">
        <f t="shared" si="52"/>
        <v>0</v>
      </c>
      <c r="Y172" s="41">
        <f t="shared" si="42"/>
        <v>0</v>
      </c>
      <c r="Z172" s="41"/>
      <c r="AA172" s="17">
        <f t="shared" si="43"/>
        <v>0</v>
      </c>
      <c r="AB172" s="17">
        <f t="shared" si="44"/>
        <v>0</v>
      </c>
      <c r="AC172" s="17">
        <f t="shared" si="45"/>
        <v>0</v>
      </c>
      <c r="AD172" s="17">
        <f t="shared" si="46"/>
        <v>0</v>
      </c>
      <c r="AE172" s="17">
        <f t="shared" si="47"/>
        <v>0</v>
      </c>
      <c r="AF172" s="17">
        <f t="shared" si="48"/>
        <v>0</v>
      </c>
      <c r="AG172" s="17">
        <f t="shared" si="49"/>
        <v>0</v>
      </c>
    </row>
    <row r="173" spans="1:33" s="3" customFormat="1" ht="15.75" customHeight="1" x14ac:dyDescent="0.25">
      <c r="A173" s="37">
        <v>47</v>
      </c>
      <c r="B173" s="19"/>
      <c r="C173" s="19"/>
      <c r="D173" s="20"/>
      <c r="E173" s="47"/>
      <c r="F173" s="119"/>
      <c r="G173" s="800"/>
      <c r="H173" s="144"/>
      <c r="I173" s="791"/>
      <c r="J173" s="395"/>
      <c r="K173" s="763"/>
      <c r="L173" s="161"/>
      <c r="M173" s="791"/>
      <c r="N173" s="242"/>
      <c r="O173" s="763"/>
      <c r="P173" s="342"/>
      <c r="Q173" s="791"/>
      <c r="R173" s="270"/>
      <c r="S173" s="791"/>
      <c r="T173" s="182"/>
      <c r="U173" s="114">
        <f t="shared" si="50"/>
        <v>0</v>
      </c>
      <c r="V173" s="357"/>
      <c r="W173" s="265"/>
      <c r="X173" s="121">
        <f t="shared" si="52"/>
        <v>0</v>
      </c>
      <c r="Y173" s="41">
        <f t="shared" si="42"/>
        <v>0</v>
      </c>
      <c r="Z173" s="41"/>
      <c r="AA173" s="17">
        <f t="shared" si="43"/>
        <v>0</v>
      </c>
      <c r="AB173" s="17">
        <f t="shared" si="44"/>
        <v>0</v>
      </c>
      <c r="AC173" s="17">
        <f t="shared" si="45"/>
        <v>0</v>
      </c>
      <c r="AD173" s="17">
        <f t="shared" si="46"/>
        <v>0</v>
      </c>
      <c r="AE173" s="17">
        <f t="shared" si="47"/>
        <v>0</v>
      </c>
      <c r="AF173" s="17">
        <f t="shared" si="48"/>
        <v>0</v>
      </c>
      <c r="AG173" s="17">
        <f t="shared" si="49"/>
        <v>0</v>
      </c>
    </row>
    <row r="174" spans="1:33" s="3" customFormat="1" ht="15.75" customHeight="1" x14ac:dyDescent="0.25">
      <c r="A174" s="37">
        <v>49</v>
      </c>
      <c r="B174" s="19"/>
      <c r="C174" s="19"/>
      <c r="D174" s="20"/>
      <c r="E174" s="47"/>
      <c r="F174" s="119"/>
      <c r="G174" s="800"/>
      <c r="H174" s="144"/>
      <c r="I174" s="791"/>
      <c r="J174" s="395"/>
      <c r="K174" s="763"/>
      <c r="L174" s="161"/>
      <c r="M174" s="791"/>
      <c r="N174" s="242"/>
      <c r="O174" s="763"/>
      <c r="P174" s="342"/>
      <c r="Q174" s="791"/>
      <c r="R174" s="270"/>
      <c r="S174" s="791"/>
      <c r="T174" s="182"/>
      <c r="U174" s="114">
        <f t="shared" si="50"/>
        <v>0</v>
      </c>
      <c r="V174" s="357"/>
      <c r="W174" s="265"/>
      <c r="X174" s="121">
        <f t="shared" si="52"/>
        <v>0</v>
      </c>
      <c r="Y174" s="41">
        <f t="shared" si="42"/>
        <v>0</v>
      </c>
      <c r="Z174" s="41"/>
      <c r="AA174" s="17">
        <f t="shared" si="43"/>
        <v>0</v>
      </c>
      <c r="AB174" s="17">
        <f t="shared" si="44"/>
        <v>0</v>
      </c>
      <c r="AC174" s="17">
        <f t="shared" si="45"/>
        <v>0</v>
      </c>
      <c r="AD174" s="17">
        <f t="shared" si="46"/>
        <v>0</v>
      </c>
      <c r="AE174" s="17">
        <f t="shared" si="47"/>
        <v>0</v>
      </c>
      <c r="AF174" s="17">
        <f t="shared" si="48"/>
        <v>0</v>
      </c>
      <c r="AG174" s="17">
        <f t="shared" si="49"/>
        <v>0</v>
      </c>
    </row>
    <row r="175" spans="1:33" s="3" customFormat="1" ht="15.75" customHeight="1" x14ac:dyDescent="0.25">
      <c r="A175" s="37">
        <v>51</v>
      </c>
      <c r="B175" s="19"/>
      <c r="C175" s="19"/>
      <c r="D175" s="20"/>
      <c r="E175" s="47"/>
      <c r="F175" s="119"/>
      <c r="G175" s="800"/>
      <c r="H175" s="144"/>
      <c r="I175" s="791"/>
      <c r="J175" s="395"/>
      <c r="K175" s="763"/>
      <c r="L175" s="161"/>
      <c r="M175" s="791"/>
      <c r="N175" s="242"/>
      <c r="O175" s="763"/>
      <c r="P175" s="342"/>
      <c r="Q175" s="791"/>
      <c r="R175" s="270"/>
      <c r="S175" s="791"/>
      <c r="T175" s="182"/>
      <c r="U175" s="114">
        <f t="shared" si="50"/>
        <v>0</v>
      </c>
      <c r="V175" s="357"/>
      <c r="W175" s="265"/>
      <c r="X175" s="121">
        <f t="shared" si="52"/>
        <v>0</v>
      </c>
      <c r="Y175" s="41">
        <f t="shared" si="42"/>
        <v>0</v>
      </c>
      <c r="Z175" s="41"/>
      <c r="AA175" s="17">
        <f t="shared" si="43"/>
        <v>0</v>
      </c>
      <c r="AB175" s="17">
        <f t="shared" si="44"/>
        <v>0</v>
      </c>
      <c r="AC175" s="17">
        <f t="shared" si="45"/>
        <v>0</v>
      </c>
      <c r="AD175" s="17">
        <f t="shared" si="46"/>
        <v>0</v>
      </c>
      <c r="AE175" s="17">
        <f t="shared" si="47"/>
        <v>0</v>
      </c>
      <c r="AF175" s="17">
        <f t="shared" si="48"/>
        <v>0</v>
      </c>
      <c r="AG175" s="17">
        <f t="shared" si="49"/>
        <v>0</v>
      </c>
    </row>
    <row r="176" spans="1:33" s="3" customFormat="1" ht="15.75" customHeight="1" x14ac:dyDescent="0.25">
      <c r="A176" s="37">
        <v>52</v>
      </c>
      <c r="B176" s="19"/>
      <c r="C176" s="19"/>
      <c r="D176" s="20"/>
      <c r="E176" s="47"/>
      <c r="F176" s="119"/>
      <c r="G176" s="800"/>
      <c r="H176" s="144"/>
      <c r="I176" s="791"/>
      <c r="J176" s="395"/>
      <c r="K176" s="763"/>
      <c r="L176" s="161"/>
      <c r="M176" s="791"/>
      <c r="N176" s="242"/>
      <c r="O176" s="763"/>
      <c r="P176" s="342"/>
      <c r="Q176" s="791"/>
      <c r="R176" s="270"/>
      <c r="S176" s="791"/>
      <c r="T176" s="182"/>
      <c r="U176" s="114">
        <f t="shared" si="50"/>
        <v>0</v>
      </c>
      <c r="V176" s="357"/>
      <c r="W176" s="265"/>
      <c r="X176" s="121">
        <f t="shared" si="52"/>
        <v>0</v>
      </c>
      <c r="Y176" s="41">
        <f t="shared" si="42"/>
        <v>0</v>
      </c>
      <c r="Z176" s="41"/>
      <c r="AA176" s="17">
        <f t="shared" si="43"/>
        <v>0</v>
      </c>
      <c r="AB176" s="17">
        <f t="shared" si="44"/>
        <v>0</v>
      </c>
      <c r="AC176" s="17">
        <f t="shared" si="45"/>
        <v>0</v>
      </c>
      <c r="AD176" s="17">
        <f t="shared" si="46"/>
        <v>0</v>
      </c>
      <c r="AE176" s="17">
        <f t="shared" si="47"/>
        <v>0</v>
      </c>
      <c r="AF176" s="17">
        <f t="shared" si="48"/>
        <v>0</v>
      </c>
      <c r="AG176" s="17">
        <f t="shared" si="49"/>
        <v>0</v>
      </c>
    </row>
    <row r="177" spans="1:33" s="3" customFormat="1" ht="15.75" customHeight="1" x14ac:dyDescent="0.25">
      <c r="A177" s="37">
        <v>53</v>
      </c>
      <c r="B177" s="19"/>
      <c r="C177" s="19"/>
      <c r="D177" s="20"/>
      <c r="E177" s="47"/>
      <c r="F177" s="119"/>
      <c r="G177" s="800"/>
      <c r="H177" s="144"/>
      <c r="I177" s="791"/>
      <c r="J177" s="395"/>
      <c r="K177" s="763"/>
      <c r="L177" s="161"/>
      <c r="M177" s="791"/>
      <c r="N177" s="242"/>
      <c r="O177" s="763"/>
      <c r="P177" s="342"/>
      <c r="Q177" s="791"/>
      <c r="R177" s="270"/>
      <c r="S177" s="791"/>
      <c r="T177" s="182"/>
      <c r="U177" s="114">
        <f t="shared" si="50"/>
        <v>0</v>
      </c>
      <c r="V177" s="357"/>
      <c r="W177" s="265"/>
      <c r="X177" s="121">
        <f t="shared" si="52"/>
        <v>0</v>
      </c>
      <c r="Y177" s="41">
        <f t="shared" si="42"/>
        <v>0</v>
      </c>
      <c r="Z177" s="41"/>
      <c r="AA177" s="17">
        <f t="shared" si="43"/>
        <v>0</v>
      </c>
      <c r="AB177" s="17">
        <f t="shared" si="44"/>
        <v>0</v>
      </c>
      <c r="AC177" s="17">
        <f t="shared" si="45"/>
        <v>0</v>
      </c>
      <c r="AD177" s="17">
        <f t="shared" si="46"/>
        <v>0</v>
      </c>
      <c r="AE177" s="17">
        <f t="shared" si="47"/>
        <v>0</v>
      </c>
      <c r="AF177" s="17">
        <f t="shared" si="48"/>
        <v>0</v>
      </c>
      <c r="AG177" s="17">
        <f t="shared" si="49"/>
        <v>0</v>
      </c>
    </row>
    <row r="178" spans="1:33" s="3" customFormat="1" ht="15.75" customHeight="1" x14ac:dyDescent="0.25">
      <c r="A178" s="37">
        <v>54</v>
      </c>
      <c r="B178" s="19"/>
      <c r="C178" s="19"/>
      <c r="D178" s="20"/>
      <c r="E178" s="47"/>
      <c r="F178" s="119"/>
      <c r="G178" s="800"/>
      <c r="H178" s="144"/>
      <c r="I178" s="791"/>
      <c r="J178" s="395"/>
      <c r="K178" s="763"/>
      <c r="L178" s="161"/>
      <c r="M178" s="791"/>
      <c r="N178" s="242"/>
      <c r="O178" s="763"/>
      <c r="P178" s="342"/>
      <c r="Q178" s="791"/>
      <c r="R178" s="270"/>
      <c r="S178" s="791"/>
      <c r="T178" s="182"/>
      <c r="U178" s="114">
        <f t="shared" si="50"/>
        <v>0</v>
      </c>
      <c r="V178" s="357"/>
      <c r="W178" s="265"/>
      <c r="X178" s="121">
        <f t="shared" si="52"/>
        <v>0</v>
      </c>
      <c r="Y178" s="41">
        <f t="shared" si="42"/>
        <v>0</v>
      </c>
      <c r="Z178" s="41"/>
      <c r="AA178" s="17">
        <f t="shared" si="43"/>
        <v>0</v>
      </c>
      <c r="AB178" s="17">
        <f t="shared" si="44"/>
        <v>0</v>
      </c>
      <c r="AC178" s="17">
        <f t="shared" si="45"/>
        <v>0</v>
      </c>
      <c r="AD178" s="17">
        <f t="shared" si="46"/>
        <v>0</v>
      </c>
      <c r="AE178" s="17">
        <f t="shared" si="47"/>
        <v>0</v>
      </c>
      <c r="AF178" s="17">
        <f t="shared" si="48"/>
        <v>0</v>
      </c>
      <c r="AG178" s="17">
        <f t="shared" si="49"/>
        <v>0</v>
      </c>
    </row>
    <row r="179" spans="1:33" s="3" customFormat="1" ht="15.75" customHeight="1" x14ac:dyDescent="0.25">
      <c r="A179" s="37">
        <v>55</v>
      </c>
      <c r="B179" s="19"/>
      <c r="C179" s="19"/>
      <c r="D179" s="20"/>
      <c r="E179" s="47"/>
      <c r="F179" s="119"/>
      <c r="G179" s="800"/>
      <c r="H179" s="144"/>
      <c r="I179" s="791"/>
      <c r="J179" s="395"/>
      <c r="K179" s="763"/>
      <c r="L179" s="161"/>
      <c r="M179" s="791"/>
      <c r="N179" s="242"/>
      <c r="O179" s="763"/>
      <c r="P179" s="342"/>
      <c r="Q179" s="791"/>
      <c r="R179" s="270"/>
      <c r="S179" s="791"/>
      <c r="T179" s="182"/>
      <c r="U179" s="114">
        <f t="shared" si="50"/>
        <v>0</v>
      </c>
      <c r="V179" s="357"/>
      <c r="W179" s="265"/>
      <c r="X179" s="121">
        <f t="shared" si="52"/>
        <v>0</v>
      </c>
      <c r="Y179" s="41">
        <f t="shared" si="42"/>
        <v>0</v>
      </c>
      <c r="Z179" s="41"/>
      <c r="AA179" s="17">
        <f t="shared" si="43"/>
        <v>0</v>
      </c>
      <c r="AB179" s="17">
        <f t="shared" si="44"/>
        <v>0</v>
      </c>
      <c r="AC179" s="17">
        <f t="shared" si="45"/>
        <v>0</v>
      </c>
      <c r="AD179" s="17">
        <f t="shared" si="46"/>
        <v>0</v>
      </c>
      <c r="AE179" s="17">
        <f t="shared" si="47"/>
        <v>0</v>
      </c>
      <c r="AF179" s="17">
        <f t="shared" si="48"/>
        <v>0</v>
      </c>
      <c r="AG179" s="17">
        <f t="shared" si="49"/>
        <v>0</v>
      </c>
    </row>
    <row r="180" spans="1:33" s="3" customFormat="1" ht="15.75" customHeight="1" x14ac:dyDescent="0.25">
      <c r="A180" s="37">
        <v>56</v>
      </c>
      <c r="B180" s="19"/>
      <c r="C180" s="19"/>
      <c r="D180" s="20"/>
      <c r="E180" s="47"/>
      <c r="F180" s="119"/>
      <c r="G180" s="800"/>
      <c r="H180" s="144"/>
      <c r="I180" s="791"/>
      <c r="J180" s="395"/>
      <c r="K180" s="763"/>
      <c r="L180" s="161"/>
      <c r="M180" s="791"/>
      <c r="N180" s="242"/>
      <c r="O180" s="763"/>
      <c r="P180" s="342"/>
      <c r="Q180" s="791"/>
      <c r="R180" s="270"/>
      <c r="S180" s="791"/>
      <c r="T180" s="182"/>
      <c r="U180" s="114">
        <f t="shared" si="50"/>
        <v>0</v>
      </c>
      <c r="V180" s="357"/>
      <c r="W180" s="265"/>
      <c r="X180" s="121">
        <f t="shared" si="52"/>
        <v>0</v>
      </c>
      <c r="Y180" s="41">
        <f t="shared" si="42"/>
        <v>0</v>
      </c>
      <c r="Z180" s="41"/>
      <c r="AA180" s="17">
        <f t="shared" si="43"/>
        <v>0</v>
      </c>
      <c r="AB180" s="17">
        <f t="shared" si="44"/>
        <v>0</v>
      </c>
      <c r="AC180" s="17">
        <f t="shared" si="45"/>
        <v>0</v>
      </c>
      <c r="AD180" s="17">
        <f t="shared" si="46"/>
        <v>0</v>
      </c>
      <c r="AE180" s="17">
        <f t="shared" si="47"/>
        <v>0</v>
      </c>
      <c r="AF180" s="17">
        <f t="shared" si="48"/>
        <v>0</v>
      </c>
      <c r="AG180" s="17">
        <f t="shared" si="49"/>
        <v>0</v>
      </c>
    </row>
    <row r="181" spans="1:33" s="3" customFormat="1" ht="15.75" customHeight="1" x14ac:dyDescent="0.25">
      <c r="A181" s="37">
        <v>57</v>
      </c>
      <c r="B181" s="19"/>
      <c r="C181" s="19"/>
      <c r="D181" s="20"/>
      <c r="E181" s="47"/>
      <c r="F181" s="119"/>
      <c r="G181" s="800"/>
      <c r="H181" s="144"/>
      <c r="I181" s="791"/>
      <c r="J181" s="395"/>
      <c r="K181" s="763"/>
      <c r="L181" s="161"/>
      <c r="M181" s="791"/>
      <c r="N181" s="242"/>
      <c r="O181" s="763"/>
      <c r="P181" s="342"/>
      <c r="Q181" s="791"/>
      <c r="R181" s="270"/>
      <c r="S181" s="791"/>
      <c r="T181" s="182"/>
      <c r="U181" s="114">
        <f t="shared" si="50"/>
        <v>0</v>
      </c>
      <c r="V181" s="357"/>
      <c r="W181" s="265"/>
      <c r="X181" s="121">
        <f t="shared" si="52"/>
        <v>0</v>
      </c>
      <c r="Y181" s="41">
        <f t="shared" si="42"/>
        <v>0</v>
      </c>
      <c r="Z181" s="41"/>
      <c r="AA181" s="17">
        <f t="shared" si="43"/>
        <v>0</v>
      </c>
      <c r="AB181" s="17">
        <f t="shared" si="44"/>
        <v>0</v>
      </c>
      <c r="AC181" s="17">
        <f t="shared" si="45"/>
        <v>0</v>
      </c>
      <c r="AD181" s="17">
        <f t="shared" si="46"/>
        <v>0</v>
      </c>
      <c r="AE181" s="17">
        <f t="shared" si="47"/>
        <v>0</v>
      </c>
      <c r="AF181" s="17">
        <f t="shared" si="48"/>
        <v>0</v>
      </c>
      <c r="AG181" s="17">
        <f t="shared" si="49"/>
        <v>0</v>
      </c>
    </row>
    <row r="182" spans="1:33" s="3" customFormat="1" ht="15.75" customHeight="1" x14ac:dyDescent="0.25">
      <c r="A182" s="37">
        <v>58</v>
      </c>
      <c r="B182" s="19"/>
      <c r="C182" s="19"/>
      <c r="D182" s="20"/>
      <c r="E182" s="47"/>
      <c r="F182" s="119"/>
      <c r="G182" s="800"/>
      <c r="H182" s="144"/>
      <c r="I182" s="791"/>
      <c r="J182" s="395"/>
      <c r="K182" s="763"/>
      <c r="L182" s="161"/>
      <c r="M182" s="791"/>
      <c r="N182" s="242"/>
      <c r="O182" s="763"/>
      <c r="P182" s="342"/>
      <c r="Q182" s="791"/>
      <c r="R182" s="270"/>
      <c r="S182" s="791"/>
      <c r="T182" s="182"/>
      <c r="U182" s="114">
        <f t="shared" si="50"/>
        <v>0</v>
      </c>
      <c r="V182" s="357"/>
      <c r="W182" s="265"/>
      <c r="X182" s="121">
        <f t="shared" si="52"/>
        <v>0</v>
      </c>
      <c r="Y182" s="41">
        <f t="shared" si="42"/>
        <v>0</v>
      </c>
      <c r="Z182" s="41"/>
      <c r="AA182" s="17">
        <f t="shared" si="43"/>
        <v>0</v>
      </c>
      <c r="AB182" s="17">
        <f t="shared" si="44"/>
        <v>0</v>
      </c>
      <c r="AC182" s="17">
        <f t="shared" si="45"/>
        <v>0</v>
      </c>
      <c r="AD182" s="17">
        <f t="shared" si="46"/>
        <v>0</v>
      </c>
      <c r="AE182" s="17">
        <f t="shared" si="47"/>
        <v>0</v>
      </c>
      <c r="AF182" s="17">
        <f t="shared" si="48"/>
        <v>0</v>
      </c>
      <c r="AG182" s="17">
        <f t="shared" si="49"/>
        <v>0</v>
      </c>
    </row>
    <row r="183" spans="1:33" s="3" customFormat="1" ht="15.75" customHeight="1" x14ac:dyDescent="0.25">
      <c r="A183" s="37">
        <v>59</v>
      </c>
      <c r="B183" s="19"/>
      <c r="C183" s="19"/>
      <c r="D183" s="20"/>
      <c r="E183" s="47"/>
      <c r="F183" s="119"/>
      <c r="G183" s="800"/>
      <c r="H183" s="144"/>
      <c r="I183" s="791"/>
      <c r="J183" s="395"/>
      <c r="K183" s="763"/>
      <c r="L183" s="161"/>
      <c r="M183" s="791"/>
      <c r="N183" s="242"/>
      <c r="O183" s="763"/>
      <c r="P183" s="342"/>
      <c r="Q183" s="791"/>
      <c r="R183" s="270"/>
      <c r="S183" s="791"/>
      <c r="T183" s="182"/>
      <c r="U183" s="114">
        <f t="shared" si="50"/>
        <v>0</v>
      </c>
      <c r="V183" s="357"/>
      <c r="W183" s="265"/>
      <c r="X183" s="121">
        <f t="shared" si="52"/>
        <v>0</v>
      </c>
      <c r="Y183" s="41">
        <f t="shared" si="42"/>
        <v>0</v>
      </c>
      <c r="Z183" s="41"/>
      <c r="AA183" s="17">
        <f t="shared" si="43"/>
        <v>0</v>
      </c>
      <c r="AB183" s="17">
        <f t="shared" si="44"/>
        <v>0</v>
      </c>
      <c r="AC183" s="17">
        <f t="shared" si="45"/>
        <v>0</v>
      </c>
      <c r="AD183" s="17">
        <f t="shared" si="46"/>
        <v>0</v>
      </c>
      <c r="AE183" s="17">
        <f t="shared" si="47"/>
        <v>0</v>
      </c>
      <c r="AF183" s="17">
        <f t="shared" si="48"/>
        <v>0</v>
      </c>
      <c r="AG183" s="17">
        <f t="shared" si="49"/>
        <v>0</v>
      </c>
    </row>
    <row r="184" spans="1:33" s="3" customFormat="1" ht="15.75" customHeight="1" x14ac:dyDescent="0.25">
      <c r="A184" s="37">
        <v>61</v>
      </c>
      <c r="B184" s="19"/>
      <c r="C184" s="19"/>
      <c r="D184" s="20"/>
      <c r="E184" s="47"/>
      <c r="F184" s="119"/>
      <c r="G184" s="800"/>
      <c r="H184" s="144"/>
      <c r="I184" s="791"/>
      <c r="J184" s="395"/>
      <c r="K184" s="763"/>
      <c r="L184" s="161"/>
      <c r="M184" s="791"/>
      <c r="N184" s="242"/>
      <c r="O184" s="763"/>
      <c r="P184" s="342"/>
      <c r="Q184" s="791"/>
      <c r="R184" s="270"/>
      <c r="S184" s="791"/>
      <c r="T184" s="182"/>
      <c r="U184" s="114">
        <f t="shared" si="50"/>
        <v>0</v>
      </c>
      <c r="V184" s="357"/>
      <c r="W184" s="265"/>
      <c r="X184" s="121">
        <f t="shared" si="52"/>
        <v>0</v>
      </c>
      <c r="Y184" s="41">
        <f t="shared" si="42"/>
        <v>0</v>
      </c>
      <c r="Z184" s="41"/>
      <c r="AA184" s="17">
        <f t="shared" si="43"/>
        <v>0</v>
      </c>
      <c r="AB184" s="17">
        <f t="shared" si="44"/>
        <v>0</v>
      </c>
      <c r="AC184" s="17">
        <f t="shared" si="45"/>
        <v>0</v>
      </c>
      <c r="AD184" s="17">
        <f t="shared" si="46"/>
        <v>0</v>
      </c>
      <c r="AE184" s="17">
        <f t="shared" si="47"/>
        <v>0</v>
      </c>
      <c r="AF184" s="17">
        <f t="shared" si="48"/>
        <v>0</v>
      </c>
      <c r="AG184" s="17">
        <f t="shared" si="49"/>
        <v>0</v>
      </c>
    </row>
    <row r="185" spans="1:33" s="3" customFormat="1" ht="15.75" customHeight="1" x14ac:dyDescent="0.25">
      <c r="A185" s="37">
        <v>62</v>
      </c>
      <c r="B185" s="19"/>
      <c r="C185" s="19"/>
      <c r="D185" s="20"/>
      <c r="E185" s="47"/>
      <c r="F185" s="119"/>
      <c r="G185" s="800"/>
      <c r="H185" s="144"/>
      <c r="I185" s="791"/>
      <c r="J185" s="395"/>
      <c r="K185" s="763"/>
      <c r="L185" s="161"/>
      <c r="M185" s="791"/>
      <c r="N185" s="242"/>
      <c r="O185" s="763"/>
      <c r="P185" s="342"/>
      <c r="Q185" s="791"/>
      <c r="R185" s="270"/>
      <c r="S185" s="791"/>
      <c r="T185" s="182"/>
      <c r="U185" s="114">
        <f t="shared" si="50"/>
        <v>0</v>
      </c>
      <c r="V185" s="357"/>
      <c r="W185" s="265"/>
      <c r="X185" s="121">
        <f t="shared" si="52"/>
        <v>0</v>
      </c>
      <c r="Y185" s="41">
        <f t="shared" si="42"/>
        <v>0</v>
      </c>
      <c r="Z185" s="41"/>
      <c r="AA185" s="17">
        <f t="shared" si="43"/>
        <v>0</v>
      </c>
      <c r="AB185" s="17">
        <f t="shared" si="44"/>
        <v>0</v>
      </c>
      <c r="AC185" s="17">
        <f t="shared" si="45"/>
        <v>0</v>
      </c>
      <c r="AD185" s="17">
        <f t="shared" si="46"/>
        <v>0</v>
      </c>
      <c r="AE185" s="17">
        <f t="shared" si="47"/>
        <v>0</v>
      </c>
      <c r="AF185" s="17">
        <f t="shared" si="48"/>
        <v>0</v>
      </c>
      <c r="AG185" s="17">
        <f t="shared" si="49"/>
        <v>0</v>
      </c>
    </row>
    <row r="186" spans="1:33" s="3" customFormat="1" ht="15.75" customHeight="1" x14ac:dyDescent="0.25">
      <c r="A186" s="37">
        <v>63</v>
      </c>
      <c r="B186" s="19"/>
      <c r="C186" s="19"/>
      <c r="D186" s="20"/>
      <c r="E186" s="47"/>
      <c r="F186" s="119"/>
      <c r="G186" s="800"/>
      <c r="H186" s="144"/>
      <c r="I186" s="791"/>
      <c r="J186" s="395"/>
      <c r="K186" s="763"/>
      <c r="L186" s="161"/>
      <c r="M186" s="791"/>
      <c r="N186" s="242"/>
      <c r="O186" s="763"/>
      <c r="P186" s="342"/>
      <c r="Q186" s="791"/>
      <c r="R186" s="270"/>
      <c r="S186" s="791"/>
      <c r="T186" s="182"/>
      <c r="U186" s="114">
        <f t="shared" si="50"/>
        <v>0</v>
      </c>
      <c r="V186" s="357"/>
      <c r="W186" s="265"/>
      <c r="X186" s="121">
        <f t="shared" si="52"/>
        <v>0</v>
      </c>
      <c r="Y186" s="41">
        <f t="shared" si="42"/>
        <v>0</v>
      </c>
      <c r="Z186" s="41"/>
      <c r="AA186" s="17">
        <f t="shared" si="43"/>
        <v>0</v>
      </c>
      <c r="AB186" s="17">
        <f t="shared" si="44"/>
        <v>0</v>
      </c>
      <c r="AC186" s="17">
        <f t="shared" si="45"/>
        <v>0</v>
      </c>
      <c r="AD186" s="17">
        <f t="shared" si="46"/>
        <v>0</v>
      </c>
      <c r="AE186" s="17">
        <f t="shared" si="47"/>
        <v>0</v>
      </c>
      <c r="AF186" s="17">
        <f t="shared" si="48"/>
        <v>0</v>
      </c>
      <c r="AG186" s="17">
        <f t="shared" si="49"/>
        <v>0</v>
      </c>
    </row>
    <row r="187" spans="1:33" s="3" customFormat="1" ht="15.75" customHeight="1" x14ac:dyDescent="0.25">
      <c r="A187" s="37">
        <v>64</v>
      </c>
      <c r="B187" s="19"/>
      <c r="C187" s="19"/>
      <c r="D187" s="20"/>
      <c r="E187" s="47"/>
      <c r="F187" s="119"/>
      <c r="G187" s="800"/>
      <c r="H187" s="144"/>
      <c r="I187" s="791"/>
      <c r="J187" s="395"/>
      <c r="K187" s="763"/>
      <c r="L187" s="161"/>
      <c r="M187" s="791"/>
      <c r="N187" s="242"/>
      <c r="O187" s="763"/>
      <c r="P187" s="342"/>
      <c r="Q187" s="791"/>
      <c r="R187" s="270"/>
      <c r="S187" s="791"/>
      <c r="T187" s="182"/>
      <c r="U187" s="114">
        <f t="shared" si="50"/>
        <v>0</v>
      </c>
      <c r="V187" s="357"/>
      <c r="W187" s="265"/>
      <c r="X187" s="121">
        <f t="shared" si="52"/>
        <v>0</v>
      </c>
      <c r="Y187" s="41">
        <f t="shared" si="42"/>
        <v>0</v>
      </c>
      <c r="Z187" s="41"/>
      <c r="AA187" s="17">
        <f t="shared" si="43"/>
        <v>0</v>
      </c>
      <c r="AB187" s="17">
        <f t="shared" si="44"/>
        <v>0</v>
      </c>
      <c r="AC187" s="17">
        <f t="shared" si="45"/>
        <v>0</v>
      </c>
      <c r="AD187" s="17">
        <f t="shared" si="46"/>
        <v>0</v>
      </c>
      <c r="AE187" s="17">
        <f t="shared" si="47"/>
        <v>0</v>
      </c>
      <c r="AF187" s="17">
        <f t="shared" si="48"/>
        <v>0</v>
      </c>
      <c r="AG187" s="17">
        <f t="shared" si="49"/>
        <v>0</v>
      </c>
    </row>
    <row r="188" spans="1:33" ht="15.75" customHeight="1" x14ac:dyDescent="0.25">
      <c r="A188" s="37">
        <v>66</v>
      </c>
      <c r="B188" s="19"/>
      <c r="C188" s="19"/>
      <c r="D188" s="20"/>
      <c r="E188" s="47"/>
      <c r="F188" s="119"/>
      <c r="G188" s="800"/>
      <c r="H188" s="144"/>
      <c r="I188" s="791"/>
      <c r="J188" s="395"/>
      <c r="K188" s="763"/>
      <c r="L188" s="161"/>
      <c r="M188" s="791"/>
      <c r="N188" s="242"/>
      <c r="O188" s="763"/>
      <c r="P188" s="342"/>
      <c r="Q188" s="791"/>
      <c r="R188" s="270"/>
      <c r="S188" s="791"/>
      <c r="T188" s="182"/>
      <c r="U188" s="114">
        <f t="shared" si="50"/>
        <v>0</v>
      </c>
      <c r="V188" s="357"/>
      <c r="W188" s="265"/>
      <c r="X188" s="121">
        <f t="shared" si="52"/>
        <v>0</v>
      </c>
      <c r="Y188" s="41">
        <f t="shared" si="42"/>
        <v>0</v>
      </c>
      <c r="Z188" s="41"/>
      <c r="AA188" s="17">
        <f t="shared" si="43"/>
        <v>0</v>
      </c>
      <c r="AB188" s="17">
        <f t="shared" si="44"/>
        <v>0</v>
      </c>
      <c r="AC188" s="17">
        <f t="shared" si="45"/>
        <v>0</v>
      </c>
      <c r="AD188" s="17">
        <f t="shared" si="46"/>
        <v>0</v>
      </c>
      <c r="AE188" s="17">
        <f t="shared" si="47"/>
        <v>0</v>
      </c>
      <c r="AF188" s="17">
        <f t="shared" si="48"/>
        <v>0</v>
      </c>
      <c r="AG188" s="17">
        <f t="shared" si="49"/>
        <v>0</v>
      </c>
    </row>
    <row r="189" spans="1:33" ht="15.75" customHeight="1" x14ac:dyDescent="0.25">
      <c r="A189" s="37">
        <v>67</v>
      </c>
      <c r="B189" s="19"/>
      <c r="C189" s="19"/>
      <c r="D189" s="20"/>
      <c r="E189" s="47"/>
      <c r="F189" s="119"/>
      <c r="G189" s="800"/>
      <c r="H189" s="144"/>
      <c r="I189" s="791"/>
      <c r="J189" s="395"/>
      <c r="K189" s="763"/>
      <c r="L189" s="161"/>
      <c r="M189" s="791"/>
      <c r="N189" s="242"/>
      <c r="O189" s="763"/>
      <c r="P189" s="342"/>
      <c r="Q189" s="791"/>
      <c r="R189" s="270"/>
      <c r="S189" s="791"/>
      <c r="T189" s="182"/>
      <c r="U189" s="114">
        <f t="shared" si="50"/>
        <v>0</v>
      </c>
      <c r="V189" s="357"/>
      <c r="W189" s="265"/>
      <c r="X189" s="121">
        <f t="shared" si="52"/>
        <v>0</v>
      </c>
      <c r="Y189" s="41">
        <f t="shared" si="42"/>
        <v>0</v>
      </c>
      <c r="Z189" s="41"/>
      <c r="AA189" s="17">
        <f t="shared" si="43"/>
        <v>0</v>
      </c>
      <c r="AB189" s="17">
        <f t="shared" si="44"/>
        <v>0</v>
      </c>
      <c r="AC189" s="17">
        <f t="shared" si="45"/>
        <v>0</v>
      </c>
      <c r="AD189" s="17">
        <f t="shared" si="46"/>
        <v>0</v>
      </c>
      <c r="AE189" s="17">
        <f t="shared" si="47"/>
        <v>0</v>
      </c>
      <c r="AF189" s="17">
        <f t="shared" si="48"/>
        <v>0</v>
      </c>
      <c r="AG189" s="17">
        <f t="shared" si="49"/>
        <v>0</v>
      </c>
    </row>
    <row r="190" spans="1:33" ht="15.75" customHeight="1" x14ac:dyDescent="0.25">
      <c r="A190" s="37">
        <v>68</v>
      </c>
      <c r="B190" s="19"/>
      <c r="C190" s="19"/>
      <c r="D190" s="20"/>
      <c r="E190" s="47"/>
      <c r="F190" s="119"/>
      <c r="G190" s="800"/>
      <c r="H190" s="144"/>
      <c r="I190" s="791"/>
      <c r="J190" s="395"/>
      <c r="K190" s="763"/>
      <c r="L190" s="161"/>
      <c r="M190" s="791"/>
      <c r="N190" s="242"/>
      <c r="O190" s="763"/>
      <c r="P190" s="342"/>
      <c r="Q190" s="791"/>
      <c r="R190" s="270"/>
      <c r="S190" s="791"/>
      <c r="T190" s="182"/>
      <c r="U190" s="114">
        <f t="shared" si="50"/>
        <v>0</v>
      </c>
      <c r="V190" s="357"/>
      <c r="W190" s="265"/>
      <c r="X190" s="121">
        <f t="shared" si="52"/>
        <v>0</v>
      </c>
      <c r="Y190" s="41">
        <f t="shared" si="42"/>
        <v>0</v>
      </c>
      <c r="Z190" s="41"/>
      <c r="AA190" s="17">
        <f t="shared" si="43"/>
        <v>0</v>
      </c>
      <c r="AB190" s="17">
        <f t="shared" si="44"/>
        <v>0</v>
      </c>
      <c r="AC190" s="17">
        <f t="shared" si="45"/>
        <v>0</v>
      </c>
      <c r="AD190" s="17">
        <f t="shared" si="46"/>
        <v>0</v>
      </c>
      <c r="AE190" s="17">
        <f t="shared" si="47"/>
        <v>0</v>
      </c>
      <c r="AF190" s="17">
        <f t="shared" si="48"/>
        <v>0</v>
      </c>
      <c r="AG190" s="17">
        <f t="shared" si="49"/>
        <v>0</v>
      </c>
    </row>
    <row r="191" spans="1:33" s="3" customFormat="1" ht="15.75" customHeight="1" x14ac:dyDescent="0.25">
      <c r="A191" s="37">
        <v>70</v>
      </c>
      <c r="B191" s="19"/>
      <c r="C191" s="19"/>
      <c r="D191" s="20"/>
      <c r="E191" s="47"/>
      <c r="F191" s="119"/>
      <c r="G191" s="800"/>
      <c r="H191" s="144"/>
      <c r="I191" s="791"/>
      <c r="J191" s="395"/>
      <c r="K191" s="763"/>
      <c r="L191" s="161"/>
      <c r="M191" s="791"/>
      <c r="N191" s="242"/>
      <c r="O191" s="763"/>
      <c r="P191" s="342"/>
      <c r="Q191" s="791"/>
      <c r="R191" s="270"/>
      <c r="S191" s="791"/>
      <c r="T191" s="182"/>
      <c r="U191" s="114">
        <f t="shared" si="50"/>
        <v>0</v>
      </c>
      <c r="V191" s="357"/>
      <c r="W191" s="265"/>
      <c r="X191" s="121">
        <f t="shared" si="52"/>
        <v>0</v>
      </c>
      <c r="Y191" s="41">
        <f t="shared" si="42"/>
        <v>0</v>
      </c>
      <c r="Z191" s="41"/>
      <c r="AA191" s="17">
        <f t="shared" si="43"/>
        <v>0</v>
      </c>
      <c r="AB191" s="17">
        <f t="shared" si="44"/>
        <v>0</v>
      </c>
      <c r="AC191" s="17">
        <f t="shared" si="45"/>
        <v>0</v>
      </c>
      <c r="AD191" s="17">
        <f t="shared" si="46"/>
        <v>0</v>
      </c>
      <c r="AE191" s="17">
        <f t="shared" si="47"/>
        <v>0</v>
      </c>
      <c r="AF191" s="17">
        <f t="shared" si="48"/>
        <v>0</v>
      </c>
      <c r="AG191" s="17">
        <f t="shared" si="49"/>
        <v>0</v>
      </c>
    </row>
    <row r="192" spans="1:33" s="3" customFormat="1" ht="15.75" customHeight="1" x14ac:dyDescent="0.25">
      <c r="A192" s="37">
        <v>71</v>
      </c>
      <c r="B192" s="19"/>
      <c r="C192" s="19"/>
      <c r="D192" s="20"/>
      <c r="E192" s="47"/>
      <c r="F192" s="119"/>
      <c r="G192" s="800"/>
      <c r="H192" s="144"/>
      <c r="I192" s="791"/>
      <c r="J192" s="395"/>
      <c r="K192" s="763"/>
      <c r="L192" s="161"/>
      <c r="M192" s="791"/>
      <c r="N192" s="242"/>
      <c r="O192" s="763"/>
      <c r="P192" s="342"/>
      <c r="Q192" s="791"/>
      <c r="R192" s="270"/>
      <c r="S192" s="791"/>
      <c r="T192" s="182"/>
      <c r="U192" s="114">
        <f t="shared" si="50"/>
        <v>0</v>
      </c>
      <c r="V192" s="357"/>
      <c r="W192" s="265"/>
      <c r="X192" s="121">
        <f t="shared" si="52"/>
        <v>0</v>
      </c>
      <c r="Y192" s="41">
        <f t="shared" si="42"/>
        <v>0</v>
      </c>
      <c r="Z192" s="41"/>
      <c r="AA192" s="17">
        <f t="shared" si="43"/>
        <v>0</v>
      </c>
      <c r="AB192" s="17">
        <f t="shared" si="44"/>
        <v>0</v>
      </c>
      <c r="AC192" s="17">
        <f t="shared" si="45"/>
        <v>0</v>
      </c>
      <c r="AD192" s="17">
        <f t="shared" si="46"/>
        <v>0</v>
      </c>
      <c r="AE192" s="17">
        <f t="shared" si="47"/>
        <v>0</v>
      </c>
      <c r="AF192" s="17">
        <f t="shared" si="48"/>
        <v>0</v>
      </c>
      <c r="AG192" s="17">
        <f t="shared" si="49"/>
        <v>0</v>
      </c>
    </row>
    <row r="193" spans="1:33" s="3" customFormat="1" ht="15.75" customHeight="1" x14ac:dyDescent="0.25">
      <c r="A193" s="37">
        <v>72</v>
      </c>
      <c r="B193" s="19"/>
      <c r="C193" s="19"/>
      <c r="D193" s="20"/>
      <c r="E193" s="47"/>
      <c r="F193" s="119"/>
      <c r="G193" s="800"/>
      <c r="H193" s="144"/>
      <c r="I193" s="791"/>
      <c r="J193" s="395"/>
      <c r="K193" s="763"/>
      <c r="L193" s="161"/>
      <c r="M193" s="791"/>
      <c r="N193" s="242"/>
      <c r="O193" s="763"/>
      <c r="P193" s="342"/>
      <c r="Q193" s="791"/>
      <c r="R193" s="270"/>
      <c r="S193" s="791"/>
      <c r="T193" s="182"/>
      <c r="U193" s="114">
        <f t="shared" si="50"/>
        <v>0</v>
      </c>
      <c r="V193" s="357"/>
      <c r="W193" s="265"/>
      <c r="X193" s="121">
        <f t="shared" si="52"/>
        <v>0</v>
      </c>
      <c r="Y193" s="41">
        <f t="shared" si="42"/>
        <v>0</v>
      </c>
      <c r="Z193" s="41"/>
      <c r="AA193" s="17">
        <f t="shared" si="43"/>
        <v>0</v>
      </c>
      <c r="AB193" s="17">
        <f t="shared" si="44"/>
        <v>0</v>
      </c>
      <c r="AC193" s="17">
        <f t="shared" si="45"/>
        <v>0</v>
      </c>
      <c r="AD193" s="17">
        <f t="shared" si="46"/>
        <v>0</v>
      </c>
      <c r="AE193" s="17">
        <f t="shared" si="47"/>
        <v>0</v>
      </c>
      <c r="AF193" s="17">
        <f t="shared" si="48"/>
        <v>0</v>
      </c>
      <c r="AG193" s="17">
        <f t="shared" si="49"/>
        <v>0</v>
      </c>
    </row>
    <row r="194" spans="1:33" s="3" customFormat="1" ht="15.75" customHeight="1" x14ac:dyDescent="0.25">
      <c r="A194" s="37">
        <v>73</v>
      </c>
      <c r="B194" s="19"/>
      <c r="C194" s="19"/>
      <c r="D194" s="20"/>
      <c r="E194" s="47"/>
      <c r="F194" s="119"/>
      <c r="G194" s="800"/>
      <c r="H194" s="144"/>
      <c r="I194" s="791"/>
      <c r="J194" s="395"/>
      <c r="K194" s="763"/>
      <c r="L194" s="161"/>
      <c r="M194" s="791"/>
      <c r="N194" s="242"/>
      <c r="O194" s="763"/>
      <c r="P194" s="342"/>
      <c r="Q194" s="791"/>
      <c r="R194" s="270"/>
      <c r="S194" s="791"/>
      <c r="T194" s="182"/>
      <c r="U194" s="114">
        <f t="shared" si="50"/>
        <v>0</v>
      </c>
      <c r="V194" s="357"/>
      <c r="W194" s="265"/>
      <c r="X194" s="121">
        <f t="shared" si="52"/>
        <v>0</v>
      </c>
      <c r="Y194" s="41">
        <f t="shared" si="42"/>
        <v>0</v>
      </c>
      <c r="Z194" s="41"/>
      <c r="AA194" s="17">
        <f t="shared" si="43"/>
        <v>0</v>
      </c>
      <c r="AB194" s="17">
        <f t="shared" si="44"/>
        <v>0</v>
      </c>
      <c r="AC194" s="17">
        <f t="shared" si="45"/>
        <v>0</v>
      </c>
      <c r="AD194" s="17">
        <f t="shared" si="46"/>
        <v>0</v>
      </c>
      <c r="AE194" s="17">
        <f t="shared" si="47"/>
        <v>0</v>
      </c>
      <c r="AF194" s="17">
        <f t="shared" si="48"/>
        <v>0</v>
      </c>
      <c r="AG194" s="17">
        <f t="shared" si="49"/>
        <v>0</v>
      </c>
    </row>
    <row r="195" spans="1:33" s="3" customFormat="1" ht="15.75" customHeight="1" x14ac:dyDescent="0.25">
      <c r="A195" s="37">
        <v>74</v>
      </c>
      <c r="B195" s="19"/>
      <c r="C195" s="19"/>
      <c r="D195" s="20"/>
      <c r="E195" s="47"/>
      <c r="F195" s="119"/>
      <c r="G195" s="800"/>
      <c r="H195" s="144"/>
      <c r="I195" s="791"/>
      <c r="J195" s="395"/>
      <c r="K195" s="763"/>
      <c r="L195" s="161"/>
      <c r="M195" s="791"/>
      <c r="N195" s="242"/>
      <c r="O195" s="763"/>
      <c r="P195" s="342"/>
      <c r="Q195" s="791"/>
      <c r="R195" s="270"/>
      <c r="S195" s="791"/>
      <c r="T195" s="182"/>
      <c r="U195" s="114">
        <f t="shared" si="50"/>
        <v>0</v>
      </c>
      <c r="V195" s="357"/>
      <c r="W195" s="265"/>
      <c r="X195" s="121">
        <f t="shared" si="52"/>
        <v>0</v>
      </c>
      <c r="Y195" s="41">
        <f t="shared" si="42"/>
        <v>0</v>
      </c>
      <c r="Z195" s="41"/>
      <c r="AA195" s="17">
        <f t="shared" si="43"/>
        <v>0</v>
      </c>
      <c r="AB195" s="17">
        <f t="shared" si="44"/>
        <v>0</v>
      </c>
      <c r="AC195" s="17">
        <f t="shared" si="45"/>
        <v>0</v>
      </c>
      <c r="AD195" s="17">
        <f t="shared" si="46"/>
        <v>0</v>
      </c>
      <c r="AE195" s="17">
        <f t="shared" si="47"/>
        <v>0</v>
      </c>
      <c r="AF195" s="17">
        <f t="shared" si="48"/>
        <v>0</v>
      </c>
      <c r="AG195" s="17">
        <f t="shared" si="49"/>
        <v>0</v>
      </c>
    </row>
    <row r="196" spans="1:33" s="3" customFormat="1" ht="15.75" customHeight="1" x14ac:dyDescent="0.25">
      <c r="A196" s="37">
        <v>75</v>
      </c>
      <c r="B196" s="19"/>
      <c r="C196" s="19"/>
      <c r="D196" s="20"/>
      <c r="E196" s="47"/>
      <c r="F196" s="119"/>
      <c r="G196" s="800"/>
      <c r="H196" s="144"/>
      <c r="I196" s="791"/>
      <c r="J196" s="395"/>
      <c r="K196" s="763"/>
      <c r="L196" s="161"/>
      <c r="M196" s="791"/>
      <c r="N196" s="242"/>
      <c r="O196" s="763"/>
      <c r="P196" s="342"/>
      <c r="Q196" s="791"/>
      <c r="R196" s="270"/>
      <c r="S196" s="791"/>
      <c r="T196" s="182"/>
      <c r="U196" s="114">
        <f t="shared" si="50"/>
        <v>0</v>
      </c>
      <c r="V196" s="357"/>
      <c r="W196" s="265"/>
      <c r="X196" s="121">
        <f t="shared" si="52"/>
        <v>0</v>
      </c>
      <c r="Y196" s="41">
        <f t="shared" si="42"/>
        <v>0</v>
      </c>
      <c r="Z196" s="41"/>
      <c r="AA196" s="17">
        <f t="shared" si="43"/>
        <v>0</v>
      </c>
      <c r="AB196" s="17">
        <f t="shared" si="44"/>
        <v>0</v>
      </c>
      <c r="AC196" s="17">
        <f t="shared" si="45"/>
        <v>0</v>
      </c>
      <c r="AD196" s="17">
        <f t="shared" si="46"/>
        <v>0</v>
      </c>
      <c r="AE196" s="17">
        <f t="shared" si="47"/>
        <v>0</v>
      </c>
      <c r="AF196" s="17">
        <f t="shared" si="48"/>
        <v>0</v>
      </c>
      <c r="AG196" s="17">
        <f t="shared" si="49"/>
        <v>0</v>
      </c>
    </row>
    <row r="197" spans="1:33" s="3" customFormat="1" ht="15.75" customHeight="1" x14ac:dyDescent="0.25">
      <c r="A197" s="37">
        <v>76</v>
      </c>
      <c r="B197" s="19"/>
      <c r="C197" s="19"/>
      <c r="D197" s="20"/>
      <c r="E197" s="47"/>
      <c r="F197" s="119"/>
      <c r="G197" s="800"/>
      <c r="H197" s="144"/>
      <c r="I197" s="791"/>
      <c r="J197" s="395"/>
      <c r="K197" s="763"/>
      <c r="L197" s="161"/>
      <c r="M197" s="791"/>
      <c r="N197" s="242"/>
      <c r="O197" s="763"/>
      <c r="P197" s="342"/>
      <c r="Q197" s="791"/>
      <c r="R197" s="270"/>
      <c r="S197" s="791"/>
      <c r="T197" s="182"/>
      <c r="U197" s="114">
        <f t="shared" si="50"/>
        <v>0</v>
      </c>
      <c r="V197" s="357"/>
      <c r="W197" s="265"/>
      <c r="X197" s="121">
        <f t="shared" si="52"/>
        <v>0</v>
      </c>
      <c r="Y197" s="41">
        <f t="shared" si="42"/>
        <v>0</v>
      </c>
      <c r="Z197" s="41"/>
      <c r="AA197" s="17">
        <f t="shared" si="43"/>
        <v>0</v>
      </c>
      <c r="AB197" s="17">
        <f t="shared" si="44"/>
        <v>0</v>
      </c>
      <c r="AC197" s="17">
        <f t="shared" si="45"/>
        <v>0</v>
      </c>
      <c r="AD197" s="17">
        <f t="shared" si="46"/>
        <v>0</v>
      </c>
      <c r="AE197" s="17">
        <f t="shared" si="47"/>
        <v>0</v>
      </c>
      <c r="AF197" s="17">
        <f t="shared" si="48"/>
        <v>0</v>
      </c>
      <c r="AG197" s="17">
        <f t="shared" si="49"/>
        <v>0</v>
      </c>
    </row>
    <row r="198" spans="1:33" s="3" customFormat="1" ht="15.75" customHeight="1" x14ac:dyDescent="0.25">
      <c r="A198" s="37">
        <v>77</v>
      </c>
      <c r="B198" s="19"/>
      <c r="C198" s="19"/>
      <c r="D198" s="20"/>
      <c r="E198" s="47"/>
      <c r="F198" s="119"/>
      <c r="G198" s="800"/>
      <c r="H198" s="144"/>
      <c r="I198" s="791"/>
      <c r="J198" s="395"/>
      <c r="K198" s="763"/>
      <c r="L198" s="161"/>
      <c r="M198" s="791"/>
      <c r="N198" s="242"/>
      <c r="O198" s="763"/>
      <c r="P198" s="342"/>
      <c r="Q198" s="791"/>
      <c r="R198" s="270"/>
      <c r="S198" s="791"/>
      <c r="T198" s="182"/>
      <c r="U198" s="114">
        <f t="shared" si="50"/>
        <v>0</v>
      </c>
      <c r="V198" s="357"/>
      <c r="W198" s="265"/>
      <c r="X198" s="121">
        <f t="shared" si="52"/>
        <v>0</v>
      </c>
      <c r="Y198" s="41">
        <f t="shared" si="42"/>
        <v>0</v>
      </c>
      <c r="Z198" s="41"/>
      <c r="AA198" s="17">
        <f t="shared" si="43"/>
        <v>0</v>
      </c>
      <c r="AB198" s="17">
        <f t="shared" si="44"/>
        <v>0</v>
      </c>
      <c r="AC198" s="17">
        <f t="shared" si="45"/>
        <v>0</v>
      </c>
      <c r="AD198" s="17">
        <f t="shared" si="46"/>
        <v>0</v>
      </c>
      <c r="AE198" s="17">
        <f t="shared" si="47"/>
        <v>0</v>
      </c>
      <c r="AF198" s="17">
        <f t="shared" si="48"/>
        <v>0</v>
      </c>
      <c r="AG198" s="17">
        <f t="shared" si="49"/>
        <v>0</v>
      </c>
    </row>
    <row r="199" spans="1:33" ht="15.75" customHeight="1" x14ac:dyDescent="0.25">
      <c r="A199" s="37">
        <v>79</v>
      </c>
      <c r="B199" s="19"/>
      <c r="C199" s="19"/>
      <c r="D199" s="20"/>
      <c r="E199" s="47"/>
      <c r="F199" s="119"/>
      <c r="G199" s="800"/>
      <c r="H199" s="144"/>
      <c r="I199" s="791"/>
      <c r="J199" s="395"/>
      <c r="K199" s="763"/>
      <c r="L199" s="161"/>
      <c r="M199" s="791"/>
      <c r="N199" s="242"/>
      <c r="O199" s="763"/>
      <c r="P199" s="342"/>
      <c r="Q199" s="791"/>
      <c r="R199" s="270"/>
      <c r="S199" s="791"/>
      <c r="T199" s="182"/>
      <c r="U199" s="114">
        <f t="shared" si="50"/>
        <v>0</v>
      </c>
      <c r="V199" s="357"/>
      <c r="W199" s="265"/>
      <c r="X199" s="121">
        <f t="shared" si="52"/>
        <v>0</v>
      </c>
      <c r="Y199" s="41">
        <f t="shared" si="42"/>
        <v>0</v>
      </c>
      <c r="Z199" s="41"/>
      <c r="AA199" s="17">
        <f t="shared" si="43"/>
        <v>0</v>
      </c>
      <c r="AB199" s="17">
        <f t="shared" si="44"/>
        <v>0</v>
      </c>
      <c r="AC199" s="17">
        <f t="shared" si="45"/>
        <v>0</v>
      </c>
      <c r="AD199" s="17">
        <f t="shared" si="46"/>
        <v>0</v>
      </c>
      <c r="AE199" s="17">
        <f t="shared" si="47"/>
        <v>0</v>
      </c>
      <c r="AF199" s="17">
        <f t="shared" si="48"/>
        <v>0</v>
      </c>
      <c r="AG199" s="17">
        <f t="shared" si="49"/>
        <v>0</v>
      </c>
    </row>
    <row r="200" spans="1:33" ht="15.75" customHeight="1" x14ac:dyDescent="0.25">
      <c r="A200" s="37">
        <v>91</v>
      </c>
      <c r="B200" s="19"/>
      <c r="C200" s="19"/>
      <c r="D200" s="20"/>
      <c r="E200" s="47"/>
      <c r="F200" s="119"/>
      <c r="G200" s="800"/>
      <c r="H200" s="144"/>
      <c r="I200" s="791"/>
      <c r="J200" s="395"/>
      <c r="K200" s="763"/>
      <c r="L200" s="161"/>
      <c r="M200" s="791"/>
      <c r="N200" s="242"/>
      <c r="O200" s="763"/>
      <c r="P200" s="342"/>
      <c r="Q200" s="791"/>
      <c r="R200" s="270"/>
      <c r="S200" s="791"/>
      <c r="T200" s="182"/>
      <c r="U200" s="114">
        <f t="shared" si="50"/>
        <v>0</v>
      </c>
      <c r="V200" s="357"/>
      <c r="W200" s="265"/>
      <c r="X200" s="121">
        <f t="shared" si="52"/>
        <v>0</v>
      </c>
      <c r="Y200" s="41">
        <f t="shared" si="42"/>
        <v>0</v>
      </c>
      <c r="Z200" s="41"/>
      <c r="AA200" s="17">
        <f t="shared" si="43"/>
        <v>0</v>
      </c>
      <c r="AB200" s="17">
        <f t="shared" si="44"/>
        <v>0</v>
      </c>
      <c r="AC200" s="17">
        <f t="shared" si="45"/>
        <v>0</v>
      </c>
      <c r="AD200" s="17">
        <f t="shared" si="46"/>
        <v>0</v>
      </c>
      <c r="AE200" s="17">
        <f t="shared" si="47"/>
        <v>0</v>
      </c>
      <c r="AF200" s="17">
        <f t="shared" si="48"/>
        <v>0</v>
      </c>
      <c r="AG200" s="17">
        <f t="shared" si="49"/>
        <v>0</v>
      </c>
    </row>
    <row r="201" spans="1:33" ht="15.75" customHeight="1" x14ac:dyDescent="0.25">
      <c r="A201" s="37"/>
      <c r="B201" s="19"/>
      <c r="C201" s="19"/>
      <c r="D201" s="20"/>
      <c r="E201" s="47"/>
      <c r="F201" s="119"/>
      <c r="G201" s="800"/>
      <c r="H201" s="144"/>
      <c r="I201" s="791"/>
      <c r="J201" s="395"/>
      <c r="K201" s="763"/>
      <c r="L201" s="161"/>
      <c r="M201" s="791"/>
      <c r="N201" s="242"/>
      <c r="O201" s="763"/>
      <c r="P201" s="342"/>
      <c r="Q201" s="791"/>
      <c r="R201" s="270"/>
      <c r="S201" s="791"/>
      <c r="T201" s="182"/>
      <c r="U201" s="114">
        <f t="shared" si="50"/>
        <v>0</v>
      </c>
      <c r="V201" s="357"/>
      <c r="W201" s="265"/>
      <c r="X201" s="121">
        <f t="shared" si="52"/>
        <v>0</v>
      </c>
      <c r="Y201" s="41">
        <f t="shared" ref="Y201:Y264" si="53">G201+I201+K201+M201+O201+Q201+S201</f>
        <v>0</v>
      </c>
      <c r="Z201" s="41"/>
      <c r="AA201" s="17">
        <f t="shared" ref="AA201:AA264" si="54">H201*C201</f>
        <v>0</v>
      </c>
      <c r="AB201" s="17">
        <f t="shared" ref="AB201:AB264" si="55">J201*C201</f>
        <v>0</v>
      </c>
      <c r="AC201" s="17">
        <f t="shared" ref="AC201:AC264" si="56">L201*C201</f>
        <v>0</v>
      </c>
      <c r="AD201" s="17">
        <f t="shared" ref="AD201:AD264" si="57">N201*C201</f>
        <v>0</v>
      </c>
      <c r="AE201" s="17">
        <f t="shared" ref="AE201:AE264" si="58">P201*C201</f>
        <v>0</v>
      </c>
      <c r="AF201" s="17">
        <f t="shared" ref="AF201:AF264" si="59">R201*C201</f>
        <v>0</v>
      </c>
      <c r="AG201" s="17">
        <f t="shared" ref="AG201:AG264" si="60">T201*C201</f>
        <v>0</v>
      </c>
    </row>
    <row r="202" spans="1:33" ht="15.75" customHeight="1" x14ac:dyDescent="0.25">
      <c r="A202" s="37"/>
      <c r="B202" s="19"/>
      <c r="C202" s="19"/>
      <c r="D202" s="20"/>
      <c r="E202" s="47"/>
      <c r="F202" s="119"/>
      <c r="G202" s="800"/>
      <c r="H202" s="144"/>
      <c r="I202" s="791"/>
      <c r="J202" s="395"/>
      <c r="K202" s="763"/>
      <c r="L202" s="161"/>
      <c r="M202" s="791"/>
      <c r="N202" s="242"/>
      <c r="O202" s="763"/>
      <c r="P202" s="342"/>
      <c r="Q202" s="791"/>
      <c r="R202" s="270"/>
      <c r="S202" s="791"/>
      <c r="T202" s="182"/>
      <c r="U202" s="114">
        <f t="shared" ref="U202:U265" si="61">T202+R202+P202+N202+L202+J202+H202</f>
        <v>0</v>
      </c>
      <c r="V202" s="357"/>
      <c r="W202" s="265"/>
      <c r="X202" s="121">
        <f t="shared" si="52"/>
        <v>0</v>
      </c>
      <c r="Y202" s="41">
        <f t="shared" si="53"/>
        <v>0</v>
      </c>
      <c r="Z202" s="41"/>
      <c r="AA202" s="17">
        <f t="shared" si="54"/>
        <v>0</v>
      </c>
      <c r="AB202" s="17">
        <f t="shared" si="55"/>
        <v>0</v>
      </c>
      <c r="AC202" s="17">
        <f t="shared" si="56"/>
        <v>0</v>
      </c>
      <c r="AD202" s="17">
        <f t="shared" si="57"/>
        <v>0</v>
      </c>
      <c r="AE202" s="17">
        <f t="shared" si="58"/>
        <v>0</v>
      </c>
      <c r="AF202" s="17">
        <f t="shared" si="59"/>
        <v>0</v>
      </c>
      <c r="AG202" s="17">
        <f t="shared" si="60"/>
        <v>0</v>
      </c>
    </row>
    <row r="203" spans="1:33" s="2" customFormat="1" ht="15.75" customHeight="1" x14ac:dyDescent="0.25">
      <c r="A203" s="37"/>
      <c r="B203" s="19"/>
      <c r="C203" s="19"/>
      <c r="D203" s="20"/>
      <c r="E203" s="46"/>
      <c r="F203" s="119"/>
      <c r="G203" s="800"/>
      <c r="H203" s="144"/>
      <c r="I203" s="791"/>
      <c r="J203" s="395"/>
      <c r="K203" s="763"/>
      <c r="L203" s="161"/>
      <c r="M203" s="791"/>
      <c r="N203" s="242"/>
      <c r="O203" s="763"/>
      <c r="P203" s="342"/>
      <c r="Q203" s="791"/>
      <c r="R203" s="270"/>
      <c r="S203" s="791"/>
      <c r="T203" s="182"/>
      <c r="U203" s="114">
        <f t="shared" si="61"/>
        <v>0</v>
      </c>
      <c r="V203" s="357"/>
      <c r="W203" s="265"/>
      <c r="X203" s="121">
        <f t="shared" si="52"/>
        <v>0</v>
      </c>
      <c r="Y203" s="41">
        <f t="shared" si="53"/>
        <v>0</v>
      </c>
      <c r="Z203" s="41"/>
      <c r="AA203" s="17">
        <f t="shared" si="54"/>
        <v>0</v>
      </c>
      <c r="AB203" s="17">
        <f t="shared" si="55"/>
        <v>0</v>
      </c>
      <c r="AC203" s="17">
        <f t="shared" si="56"/>
        <v>0</v>
      </c>
      <c r="AD203" s="17">
        <f t="shared" si="57"/>
        <v>0</v>
      </c>
      <c r="AE203" s="17">
        <f t="shared" si="58"/>
        <v>0</v>
      </c>
      <c r="AF203" s="17">
        <f t="shared" si="59"/>
        <v>0</v>
      </c>
      <c r="AG203" s="17">
        <f t="shared" si="60"/>
        <v>0</v>
      </c>
    </row>
    <row r="204" spans="1:33" ht="15.75" customHeight="1" x14ac:dyDescent="0.25">
      <c r="A204" s="37">
        <v>1</v>
      </c>
      <c r="B204" s="19"/>
      <c r="C204" s="19"/>
      <c r="D204" s="20"/>
      <c r="E204" s="47"/>
      <c r="F204" s="119"/>
      <c r="G204" s="800"/>
      <c r="H204" s="144"/>
      <c r="I204" s="791"/>
      <c r="J204" s="395"/>
      <c r="K204" s="763"/>
      <c r="L204" s="161"/>
      <c r="M204" s="791"/>
      <c r="N204" s="242"/>
      <c r="O204" s="763"/>
      <c r="P204" s="342"/>
      <c r="Q204" s="791"/>
      <c r="R204" s="270"/>
      <c r="S204" s="791"/>
      <c r="T204" s="182"/>
      <c r="U204" s="114">
        <f t="shared" si="61"/>
        <v>0</v>
      </c>
      <c r="V204" s="357"/>
      <c r="W204" s="265"/>
      <c r="X204" s="121">
        <f t="shared" si="52"/>
        <v>0</v>
      </c>
      <c r="Y204" s="41">
        <f t="shared" si="53"/>
        <v>0</v>
      </c>
      <c r="Z204" s="41"/>
      <c r="AA204" s="17">
        <f t="shared" si="54"/>
        <v>0</v>
      </c>
      <c r="AB204" s="17">
        <f t="shared" si="55"/>
        <v>0</v>
      </c>
      <c r="AC204" s="17">
        <f t="shared" si="56"/>
        <v>0</v>
      </c>
      <c r="AD204" s="17">
        <f t="shared" si="57"/>
        <v>0</v>
      </c>
      <c r="AE204" s="17">
        <f t="shared" si="58"/>
        <v>0</v>
      </c>
      <c r="AF204" s="17">
        <f t="shared" si="59"/>
        <v>0</v>
      </c>
      <c r="AG204" s="17">
        <f t="shared" si="60"/>
        <v>0</v>
      </c>
    </row>
    <row r="205" spans="1:33" ht="15.75" customHeight="1" x14ac:dyDescent="0.25">
      <c r="A205" s="37">
        <v>3</v>
      </c>
      <c r="B205" s="19"/>
      <c r="C205" s="19"/>
      <c r="D205" s="20"/>
      <c r="E205" s="47"/>
      <c r="F205" s="119"/>
      <c r="G205" s="800"/>
      <c r="H205" s="144"/>
      <c r="I205" s="791"/>
      <c r="J205" s="395"/>
      <c r="K205" s="763"/>
      <c r="L205" s="161"/>
      <c r="M205" s="791"/>
      <c r="N205" s="242"/>
      <c r="O205" s="763"/>
      <c r="P205" s="342"/>
      <c r="Q205" s="791"/>
      <c r="R205" s="270"/>
      <c r="S205" s="791"/>
      <c r="T205" s="182"/>
      <c r="U205" s="114">
        <f t="shared" si="61"/>
        <v>0</v>
      </c>
      <c r="V205" s="357"/>
      <c r="W205" s="265"/>
      <c r="X205" s="121">
        <f t="shared" si="52"/>
        <v>0</v>
      </c>
      <c r="Y205" s="41">
        <f t="shared" si="53"/>
        <v>0</v>
      </c>
      <c r="Z205" s="41"/>
      <c r="AA205" s="17">
        <f t="shared" si="54"/>
        <v>0</v>
      </c>
      <c r="AB205" s="17">
        <f t="shared" si="55"/>
        <v>0</v>
      </c>
      <c r="AC205" s="17">
        <f t="shared" si="56"/>
        <v>0</v>
      </c>
      <c r="AD205" s="17">
        <f t="shared" si="57"/>
        <v>0</v>
      </c>
      <c r="AE205" s="17">
        <f t="shared" si="58"/>
        <v>0</v>
      </c>
      <c r="AF205" s="17">
        <f t="shared" si="59"/>
        <v>0</v>
      </c>
      <c r="AG205" s="17">
        <f t="shared" si="60"/>
        <v>0</v>
      </c>
    </row>
    <row r="206" spans="1:33" ht="15.75" customHeight="1" x14ac:dyDescent="0.25">
      <c r="A206" s="37">
        <v>5</v>
      </c>
      <c r="B206" s="19"/>
      <c r="C206" s="19"/>
      <c r="D206" s="20"/>
      <c r="E206" s="47"/>
      <c r="F206" s="119"/>
      <c r="G206" s="800"/>
      <c r="H206" s="144"/>
      <c r="I206" s="791"/>
      <c r="J206" s="395"/>
      <c r="K206" s="763"/>
      <c r="L206" s="161"/>
      <c r="M206" s="791"/>
      <c r="N206" s="242"/>
      <c r="O206" s="763"/>
      <c r="P206" s="342"/>
      <c r="Q206" s="791"/>
      <c r="R206" s="270"/>
      <c r="S206" s="791"/>
      <c r="T206" s="182"/>
      <c r="U206" s="114">
        <f t="shared" si="61"/>
        <v>0</v>
      </c>
      <c r="V206" s="357"/>
      <c r="W206" s="265"/>
      <c r="X206" s="121">
        <f t="shared" si="52"/>
        <v>0</v>
      </c>
      <c r="Y206" s="41">
        <f t="shared" si="53"/>
        <v>0</v>
      </c>
      <c r="Z206" s="41"/>
      <c r="AA206" s="17">
        <f t="shared" si="54"/>
        <v>0</v>
      </c>
      <c r="AB206" s="17">
        <f t="shared" si="55"/>
        <v>0</v>
      </c>
      <c r="AC206" s="17">
        <f t="shared" si="56"/>
        <v>0</v>
      </c>
      <c r="AD206" s="17">
        <f t="shared" si="57"/>
        <v>0</v>
      </c>
      <c r="AE206" s="17">
        <f t="shared" si="58"/>
        <v>0</v>
      </c>
      <c r="AF206" s="17">
        <f t="shared" si="59"/>
        <v>0</v>
      </c>
      <c r="AG206" s="17">
        <f t="shared" si="60"/>
        <v>0</v>
      </c>
    </row>
    <row r="207" spans="1:33" ht="15.75" customHeight="1" x14ac:dyDescent="0.25">
      <c r="A207" s="37">
        <v>6</v>
      </c>
      <c r="B207" s="19"/>
      <c r="C207" s="19"/>
      <c r="D207" s="20"/>
      <c r="E207" s="47"/>
      <c r="F207" s="119"/>
      <c r="G207" s="800"/>
      <c r="H207" s="144"/>
      <c r="I207" s="791"/>
      <c r="J207" s="395"/>
      <c r="K207" s="763"/>
      <c r="L207" s="161"/>
      <c r="M207" s="791"/>
      <c r="N207" s="242"/>
      <c r="O207" s="763"/>
      <c r="P207" s="342"/>
      <c r="Q207" s="791"/>
      <c r="R207" s="270"/>
      <c r="S207" s="791"/>
      <c r="T207" s="182"/>
      <c r="U207" s="114">
        <f t="shared" si="61"/>
        <v>0</v>
      </c>
      <c r="V207" s="357"/>
      <c r="W207" s="265"/>
      <c r="X207" s="121">
        <f t="shared" si="52"/>
        <v>0</v>
      </c>
      <c r="Y207" s="41">
        <f t="shared" si="53"/>
        <v>0</v>
      </c>
      <c r="Z207" s="41"/>
      <c r="AA207" s="17">
        <f t="shared" si="54"/>
        <v>0</v>
      </c>
      <c r="AB207" s="17">
        <f t="shared" si="55"/>
        <v>0</v>
      </c>
      <c r="AC207" s="17">
        <f t="shared" si="56"/>
        <v>0</v>
      </c>
      <c r="AD207" s="17">
        <f t="shared" si="57"/>
        <v>0</v>
      </c>
      <c r="AE207" s="17">
        <f t="shared" si="58"/>
        <v>0</v>
      </c>
      <c r="AF207" s="17">
        <f t="shared" si="59"/>
        <v>0</v>
      </c>
      <c r="AG207" s="17">
        <f t="shared" si="60"/>
        <v>0</v>
      </c>
    </row>
    <row r="208" spans="1:33" ht="15.75" customHeight="1" x14ac:dyDescent="0.25">
      <c r="A208" s="37">
        <v>9</v>
      </c>
      <c r="B208" s="19"/>
      <c r="C208" s="19"/>
      <c r="D208" s="20"/>
      <c r="E208" s="47"/>
      <c r="F208" s="119"/>
      <c r="G208" s="800"/>
      <c r="H208" s="144"/>
      <c r="I208" s="791"/>
      <c r="J208" s="395"/>
      <c r="K208" s="763"/>
      <c r="L208" s="161"/>
      <c r="M208" s="791"/>
      <c r="N208" s="242"/>
      <c r="O208" s="763"/>
      <c r="P208" s="342"/>
      <c r="Q208" s="791"/>
      <c r="R208" s="270"/>
      <c r="S208" s="791"/>
      <c r="T208" s="182"/>
      <c r="U208" s="114">
        <f t="shared" si="61"/>
        <v>0</v>
      </c>
      <c r="V208" s="357"/>
      <c r="W208" s="265"/>
      <c r="X208" s="121">
        <f t="shared" si="52"/>
        <v>0</v>
      </c>
      <c r="Y208" s="41">
        <f t="shared" si="53"/>
        <v>0</v>
      </c>
      <c r="Z208" s="41"/>
      <c r="AA208" s="17">
        <f t="shared" si="54"/>
        <v>0</v>
      </c>
      <c r="AB208" s="17">
        <f t="shared" si="55"/>
        <v>0</v>
      </c>
      <c r="AC208" s="17">
        <f t="shared" si="56"/>
        <v>0</v>
      </c>
      <c r="AD208" s="17">
        <f t="shared" si="57"/>
        <v>0</v>
      </c>
      <c r="AE208" s="17">
        <f t="shared" si="58"/>
        <v>0</v>
      </c>
      <c r="AF208" s="17">
        <f t="shared" si="59"/>
        <v>0</v>
      </c>
      <c r="AG208" s="17">
        <f t="shared" si="60"/>
        <v>0</v>
      </c>
    </row>
    <row r="209" spans="1:33" ht="15.75" customHeight="1" x14ac:dyDescent="0.25">
      <c r="A209" s="37">
        <v>10</v>
      </c>
      <c r="B209" s="19"/>
      <c r="C209" s="19"/>
      <c r="D209" s="20"/>
      <c r="E209" s="47"/>
      <c r="F209" s="119"/>
      <c r="G209" s="800"/>
      <c r="H209" s="144"/>
      <c r="I209" s="791"/>
      <c r="J209" s="395"/>
      <c r="K209" s="763"/>
      <c r="L209" s="161"/>
      <c r="M209" s="791"/>
      <c r="N209" s="242"/>
      <c r="O209" s="763"/>
      <c r="P209" s="342"/>
      <c r="Q209" s="791"/>
      <c r="R209" s="270"/>
      <c r="S209" s="791"/>
      <c r="T209" s="182"/>
      <c r="U209" s="114">
        <f t="shared" si="61"/>
        <v>0</v>
      </c>
      <c r="V209" s="357"/>
      <c r="W209" s="265"/>
      <c r="X209" s="121">
        <f t="shared" si="52"/>
        <v>0</v>
      </c>
      <c r="Y209" s="41">
        <f t="shared" si="53"/>
        <v>0</v>
      </c>
      <c r="Z209" s="41"/>
      <c r="AA209" s="17">
        <f t="shared" si="54"/>
        <v>0</v>
      </c>
      <c r="AB209" s="17">
        <f t="shared" si="55"/>
        <v>0</v>
      </c>
      <c r="AC209" s="17">
        <f t="shared" si="56"/>
        <v>0</v>
      </c>
      <c r="AD209" s="17">
        <f t="shared" si="57"/>
        <v>0</v>
      </c>
      <c r="AE209" s="17">
        <f t="shared" si="58"/>
        <v>0</v>
      </c>
      <c r="AF209" s="17">
        <f t="shared" si="59"/>
        <v>0</v>
      </c>
      <c r="AG209" s="17">
        <f t="shared" si="60"/>
        <v>0</v>
      </c>
    </row>
    <row r="210" spans="1:33" ht="15.75" customHeight="1" x14ac:dyDescent="0.25">
      <c r="A210" s="37">
        <v>11</v>
      </c>
      <c r="B210" s="19"/>
      <c r="C210" s="19"/>
      <c r="D210" s="20"/>
      <c r="E210" s="47"/>
      <c r="F210" s="119"/>
      <c r="G210" s="800"/>
      <c r="H210" s="144"/>
      <c r="I210" s="791"/>
      <c r="J210" s="395"/>
      <c r="K210" s="763"/>
      <c r="L210" s="161"/>
      <c r="M210" s="791"/>
      <c r="N210" s="242"/>
      <c r="O210" s="763"/>
      <c r="P210" s="342"/>
      <c r="Q210" s="791"/>
      <c r="R210" s="270"/>
      <c r="S210" s="791"/>
      <c r="T210" s="182"/>
      <c r="U210" s="114">
        <f t="shared" si="61"/>
        <v>0</v>
      </c>
      <c r="V210" s="357"/>
      <c r="W210" s="265"/>
      <c r="X210" s="121">
        <f t="shared" si="52"/>
        <v>0</v>
      </c>
      <c r="Y210" s="41">
        <f t="shared" si="53"/>
        <v>0</v>
      </c>
      <c r="Z210" s="41"/>
      <c r="AA210" s="17">
        <f t="shared" si="54"/>
        <v>0</v>
      </c>
      <c r="AB210" s="17">
        <f t="shared" si="55"/>
        <v>0</v>
      </c>
      <c r="AC210" s="17">
        <f t="shared" si="56"/>
        <v>0</v>
      </c>
      <c r="AD210" s="17">
        <f t="shared" si="57"/>
        <v>0</v>
      </c>
      <c r="AE210" s="17">
        <f t="shared" si="58"/>
        <v>0</v>
      </c>
      <c r="AF210" s="17">
        <f t="shared" si="59"/>
        <v>0</v>
      </c>
      <c r="AG210" s="17">
        <f t="shared" si="60"/>
        <v>0</v>
      </c>
    </row>
    <row r="211" spans="1:33" s="3" customFormat="1" ht="15.75" customHeight="1" x14ac:dyDescent="0.25">
      <c r="A211" s="37">
        <v>13</v>
      </c>
      <c r="B211" s="19"/>
      <c r="C211" s="19"/>
      <c r="D211" s="20"/>
      <c r="E211" s="47"/>
      <c r="F211" s="119"/>
      <c r="G211" s="800"/>
      <c r="H211" s="144"/>
      <c r="I211" s="791"/>
      <c r="J211" s="395"/>
      <c r="K211" s="763"/>
      <c r="L211" s="161"/>
      <c r="M211" s="791"/>
      <c r="N211" s="242"/>
      <c r="O211" s="763"/>
      <c r="P211" s="342"/>
      <c r="Q211" s="791"/>
      <c r="R211" s="270"/>
      <c r="S211" s="791"/>
      <c r="T211" s="182"/>
      <c r="U211" s="114">
        <f t="shared" si="61"/>
        <v>0</v>
      </c>
      <c r="V211" s="357"/>
      <c r="W211" s="265"/>
      <c r="X211" s="121">
        <f t="shared" si="52"/>
        <v>0</v>
      </c>
      <c r="Y211" s="41">
        <f t="shared" si="53"/>
        <v>0</v>
      </c>
      <c r="Z211" s="41"/>
      <c r="AA211" s="17">
        <f t="shared" si="54"/>
        <v>0</v>
      </c>
      <c r="AB211" s="17">
        <f t="shared" si="55"/>
        <v>0</v>
      </c>
      <c r="AC211" s="17">
        <f t="shared" si="56"/>
        <v>0</v>
      </c>
      <c r="AD211" s="17">
        <f t="shared" si="57"/>
        <v>0</v>
      </c>
      <c r="AE211" s="17">
        <f t="shared" si="58"/>
        <v>0</v>
      </c>
      <c r="AF211" s="17">
        <f t="shared" si="59"/>
        <v>0</v>
      </c>
      <c r="AG211" s="17">
        <f t="shared" si="60"/>
        <v>0</v>
      </c>
    </row>
    <row r="212" spans="1:33" ht="15.75" customHeight="1" x14ac:dyDescent="0.25">
      <c r="A212" s="37">
        <v>14</v>
      </c>
      <c r="B212" s="19"/>
      <c r="C212" s="19"/>
      <c r="D212" s="20"/>
      <c r="E212" s="47"/>
      <c r="F212" s="119"/>
      <c r="G212" s="800"/>
      <c r="H212" s="144"/>
      <c r="I212" s="791"/>
      <c r="J212" s="395"/>
      <c r="K212" s="763"/>
      <c r="L212" s="161"/>
      <c r="M212" s="791"/>
      <c r="N212" s="242"/>
      <c r="O212" s="763"/>
      <c r="P212" s="342"/>
      <c r="Q212" s="791"/>
      <c r="R212" s="270"/>
      <c r="S212" s="791"/>
      <c r="T212" s="182"/>
      <c r="U212" s="114">
        <f t="shared" si="61"/>
        <v>0</v>
      </c>
      <c r="V212" s="357"/>
      <c r="W212" s="265"/>
      <c r="X212" s="121">
        <f t="shared" si="52"/>
        <v>0</v>
      </c>
      <c r="Y212" s="41">
        <f t="shared" si="53"/>
        <v>0</v>
      </c>
      <c r="Z212" s="41"/>
      <c r="AA212" s="17">
        <f t="shared" si="54"/>
        <v>0</v>
      </c>
      <c r="AB212" s="17">
        <f t="shared" si="55"/>
        <v>0</v>
      </c>
      <c r="AC212" s="17">
        <f t="shared" si="56"/>
        <v>0</v>
      </c>
      <c r="AD212" s="17">
        <f t="shared" si="57"/>
        <v>0</v>
      </c>
      <c r="AE212" s="17">
        <f t="shared" si="58"/>
        <v>0</v>
      </c>
      <c r="AF212" s="17">
        <f t="shared" si="59"/>
        <v>0</v>
      </c>
      <c r="AG212" s="17">
        <f t="shared" si="60"/>
        <v>0</v>
      </c>
    </row>
    <row r="213" spans="1:33" ht="15.75" customHeight="1" x14ac:dyDescent="0.25">
      <c r="A213" s="37">
        <v>15</v>
      </c>
      <c r="B213" s="19"/>
      <c r="C213" s="19"/>
      <c r="D213" s="20"/>
      <c r="E213" s="47"/>
      <c r="F213" s="119"/>
      <c r="G213" s="800"/>
      <c r="H213" s="144"/>
      <c r="I213" s="791"/>
      <c r="J213" s="395"/>
      <c r="K213" s="763"/>
      <c r="L213" s="161"/>
      <c r="M213" s="791"/>
      <c r="N213" s="242"/>
      <c r="O213" s="763"/>
      <c r="P213" s="342"/>
      <c r="Q213" s="791"/>
      <c r="R213" s="270"/>
      <c r="S213" s="791"/>
      <c r="T213" s="182"/>
      <c r="U213" s="114">
        <f t="shared" si="61"/>
        <v>0</v>
      </c>
      <c r="V213" s="357"/>
      <c r="W213" s="265"/>
      <c r="X213" s="121">
        <f t="shared" si="52"/>
        <v>0</v>
      </c>
      <c r="Y213" s="41">
        <f t="shared" si="53"/>
        <v>0</v>
      </c>
      <c r="Z213" s="41"/>
      <c r="AA213" s="17">
        <f t="shared" si="54"/>
        <v>0</v>
      </c>
      <c r="AB213" s="17">
        <f t="shared" si="55"/>
        <v>0</v>
      </c>
      <c r="AC213" s="17">
        <f t="shared" si="56"/>
        <v>0</v>
      </c>
      <c r="AD213" s="17">
        <f t="shared" si="57"/>
        <v>0</v>
      </c>
      <c r="AE213" s="17">
        <f t="shared" si="58"/>
        <v>0</v>
      </c>
      <c r="AF213" s="17">
        <f t="shared" si="59"/>
        <v>0</v>
      </c>
      <c r="AG213" s="17">
        <f t="shared" si="60"/>
        <v>0</v>
      </c>
    </row>
    <row r="214" spans="1:33" ht="15.75" customHeight="1" x14ac:dyDescent="0.25">
      <c r="A214" s="37">
        <v>22</v>
      </c>
      <c r="B214" s="19"/>
      <c r="C214" s="19"/>
      <c r="D214" s="20"/>
      <c r="E214" s="47"/>
      <c r="F214" s="119"/>
      <c r="G214" s="800"/>
      <c r="H214" s="144"/>
      <c r="I214" s="791"/>
      <c r="J214" s="395"/>
      <c r="K214" s="763"/>
      <c r="L214" s="161"/>
      <c r="M214" s="791"/>
      <c r="N214" s="242"/>
      <c r="O214" s="763"/>
      <c r="P214" s="342"/>
      <c r="Q214" s="791"/>
      <c r="R214" s="270"/>
      <c r="S214" s="791"/>
      <c r="T214" s="182"/>
      <c r="U214" s="114">
        <f t="shared" si="61"/>
        <v>0</v>
      </c>
      <c r="V214" s="357"/>
      <c r="W214" s="265"/>
      <c r="X214" s="121">
        <f t="shared" si="52"/>
        <v>0</v>
      </c>
      <c r="Y214" s="41">
        <f t="shared" si="53"/>
        <v>0</v>
      </c>
      <c r="Z214" s="41"/>
      <c r="AA214" s="17">
        <f t="shared" si="54"/>
        <v>0</v>
      </c>
      <c r="AB214" s="17">
        <f t="shared" si="55"/>
        <v>0</v>
      </c>
      <c r="AC214" s="17">
        <f t="shared" si="56"/>
        <v>0</v>
      </c>
      <c r="AD214" s="17">
        <f t="shared" si="57"/>
        <v>0</v>
      </c>
      <c r="AE214" s="17">
        <f t="shared" si="58"/>
        <v>0</v>
      </c>
      <c r="AF214" s="17">
        <f t="shared" si="59"/>
        <v>0</v>
      </c>
      <c r="AG214" s="17">
        <f t="shared" si="60"/>
        <v>0</v>
      </c>
    </row>
    <row r="215" spans="1:33" ht="15.75" customHeight="1" x14ac:dyDescent="0.25">
      <c r="A215" s="37">
        <v>23</v>
      </c>
      <c r="B215" s="19"/>
      <c r="C215" s="19"/>
      <c r="D215" s="20"/>
      <c r="E215" s="47"/>
      <c r="F215" s="119"/>
      <c r="G215" s="800"/>
      <c r="H215" s="144"/>
      <c r="I215" s="791"/>
      <c r="J215" s="395"/>
      <c r="K215" s="763"/>
      <c r="L215" s="161"/>
      <c r="M215" s="791"/>
      <c r="N215" s="242"/>
      <c r="O215" s="763"/>
      <c r="P215" s="342"/>
      <c r="Q215" s="791"/>
      <c r="R215" s="270"/>
      <c r="S215" s="791"/>
      <c r="T215" s="182"/>
      <c r="U215" s="114">
        <f t="shared" si="61"/>
        <v>0</v>
      </c>
      <c r="V215" s="357"/>
      <c r="W215" s="265"/>
      <c r="X215" s="121">
        <f t="shared" si="52"/>
        <v>0</v>
      </c>
      <c r="Y215" s="41">
        <f t="shared" si="53"/>
        <v>0</v>
      </c>
      <c r="Z215" s="41"/>
      <c r="AA215" s="17">
        <f t="shared" si="54"/>
        <v>0</v>
      </c>
      <c r="AB215" s="17">
        <f t="shared" si="55"/>
        <v>0</v>
      </c>
      <c r="AC215" s="17">
        <f t="shared" si="56"/>
        <v>0</v>
      </c>
      <c r="AD215" s="17">
        <f t="shared" si="57"/>
        <v>0</v>
      </c>
      <c r="AE215" s="17">
        <f t="shared" si="58"/>
        <v>0</v>
      </c>
      <c r="AF215" s="17">
        <f t="shared" si="59"/>
        <v>0</v>
      </c>
      <c r="AG215" s="17">
        <f t="shared" si="60"/>
        <v>0</v>
      </c>
    </row>
    <row r="216" spans="1:33" s="2" customFormat="1" ht="15.75" customHeight="1" x14ac:dyDescent="0.25">
      <c r="A216" s="37"/>
      <c r="B216" s="19"/>
      <c r="C216" s="19"/>
      <c r="D216" s="20"/>
      <c r="E216" s="46"/>
      <c r="F216" s="119"/>
      <c r="G216" s="800"/>
      <c r="H216" s="144"/>
      <c r="I216" s="791"/>
      <c r="J216" s="395"/>
      <c r="K216" s="763"/>
      <c r="L216" s="161"/>
      <c r="M216" s="791"/>
      <c r="N216" s="242"/>
      <c r="O216" s="763"/>
      <c r="P216" s="342"/>
      <c r="Q216" s="791"/>
      <c r="R216" s="270"/>
      <c r="S216" s="791"/>
      <c r="T216" s="182"/>
      <c r="U216" s="114">
        <f t="shared" si="61"/>
        <v>0</v>
      </c>
      <c r="V216" s="357"/>
      <c r="W216" s="265"/>
      <c r="X216" s="121">
        <f t="shared" si="52"/>
        <v>0</v>
      </c>
      <c r="Y216" s="41">
        <f t="shared" si="53"/>
        <v>0</v>
      </c>
      <c r="Z216" s="41"/>
      <c r="AA216" s="17">
        <f t="shared" si="54"/>
        <v>0</v>
      </c>
      <c r="AB216" s="17">
        <f t="shared" si="55"/>
        <v>0</v>
      </c>
      <c r="AC216" s="17">
        <f t="shared" si="56"/>
        <v>0</v>
      </c>
      <c r="AD216" s="17">
        <f t="shared" si="57"/>
        <v>0</v>
      </c>
      <c r="AE216" s="17">
        <f t="shared" si="58"/>
        <v>0</v>
      </c>
      <c r="AF216" s="17">
        <f t="shared" si="59"/>
        <v>0</v>
      </c>
      <c r="AG216" s="17">
        <f t="shared" si="60"/>
        <v>0</v>
      </c>
    </row>
    <row r="217" spans="1:33" ht="15.75" customHeight="1" x14ac:dyDescent="0.25">
      <c r="A217" s="37">
        <v>1</v>
      </c>
      <c r="B217" s="19"/>
      <c r="C217" s="19"/>
      <c r="D217" s="20"/>
      <c r="E217" s="47"/>
      <c r="F217" s="119"/>
      <c r="G217" s="800"/>
      <c r="H217" s="144"/>
      <c r="I217" s="791"/>
      <c r="J217" s="395"/>
      <c r="K217" s="763"/>
      <c r="L217" s="161"/>
      <c r="M217" s="791"/>
      <c r="N217" s="242"/>
      <c r="O217" s="763"/>
      <c r="P217" s="342"/>
      <c r="Q217" s="791"/>
      <c r="R217" s="270"/>
      <c r="S217" s="791"/>
      <c r="T217" s="182"/>
      <c r="U217" s="114">
        <f t="shared" si="61"/>
        <v>0</v>
      </c>
      <c r="V217" s="357"/>
      <c r="W217" s="265"/>
      <c r="X217" s="121">
        <f t="shared" si="52"/>
        <v>0</v>
      </c>
      <c r="Y217" s="41">
        <f t="shared" si="53"/>
        <v>0</v>
      </c>
      <c r="Z217" s="41"/>
      <c r="AA217" s="17">
        <f t="shared" si="54"/>
        <v>0</v>
      </c>
      <c r="AB217" s="17">
        <f t="shared" si="55"/>
        <v>0</v>
      </c>
      <c r="AC217" s="17">
        <f t="shared" si="56"/>
        <v>0</v>
      </c>
      <c r="AD217" s="17">
        <f t="shared" si="57"/>
        <v>0</v>
      </c>
      <c r="AE217" s="17">
        <f t="shared" si="58"/>
        <v>0</v>
      </c>
      <c r="AF217" s="17">
        <f t="shared" si="59"/>
        <v>0</v>
      </c>
      <c r="AG217" s="17">
        <f t="shared" si="60"/>
        <v>0</v>
      </c>
    </row>
    <row r="218" spans="1:33" ht="15.75" customHeight="1" x14ac:dyDescent="0.25">
      <c r="A218" s="37">
        <v>2</v>
      </c>
      <c r="B218" s="19"/>
      <c r="C218" s="19"/>
      <c r="D218" s="20"/>
      <c r="E218" s="47"/>
      <c r="F218" s="119"/>
      <c r="G218" s="800"/>
      <c r="H218" s="144"/>
      <c r="I218" s="791"/>
      <c r="J218" s="395"/>
      <c r="K218" s="763"/>
      <c r="L218" s="161"/>
      <c r="M218" s="791"/>
      <c r="N218" s="242"/>
      <c r="O218" s="763"/>
      <c r="P218" s="342"/>
      <c r="Q218" s="791"/>
      <c r="R218" s="270"/>
      <c r="S218" s="791"/>
      <c r="T218" s="182"/>
      <c r="U218" s="114">
        <f t="shared" si="61"/>
        <v>0</v>
      </c>
      <c r="V218" s="357"/>
      <c r="W218" s="265"/>
      <c r="X218" s="121">
        <f t="shared" si="52"/>
        <v>0</v>
      </c>
      <c r="Y218" s="41">
        <f t="shared" si="53"/>
        <v>0</v>
      </c>
      <c r="Z218" s="41"/>
      <c r="AA218" s="17">
        <f t="shared" si="54"/>
        <v>0</v>
      </c>
      <c r="AB218" s="17">
        <f t="shared" si="55"/>
        <v>0</v>
      </c>
      <c r="AC218" s="17">
        <f t="shared" si="56"/>
        <v>0</v>
      </c>
      <c r="AD218" s="17">
        <f t="shared" si="57"/>
        <v>0</v>
      </c>
      <c r="AE218" s="17">
        <f t="shared" si="58"/>
        <v>0</v>
      </c>
      <c r="AF218" s="17">
        <f t="shared" si="59"/>
        <v>0</v>
      </c>
      <c r="AG218" s="17">
        <f t="shared" si="60"/>
        <v>0</v>
      </c>
    </row>
    <row r="219" spans="1:33" ht="15.75" customHeight="1" x14ac:dyDescent="0.25">
      <c r="A219" s="37">
        <v>3</v>
      </c>
      <c r="B219" s="19"/>
      <c r="C219" s="19"/>
      <c r="D219" s="20"/>
      <c r="E219" s="47"/>
      <c r="F219" s="119"/>
      <c r="G219" s="800"/>
      <c r="H219" s="144"/>
      <c r="I219" s="791"/>
      <c r="J219" s="395"/>
      <c r="K219" s="763"/>
      <c r="L219" s="161"/>
      <c r="M219" s="791"/>
      <c r="N219" s="242"/>
      <c r="O219" s="763"/>
      <c r="P219" s="342"/>
      <c r="Q219" s="791"/>
      <c r="R219" s="270"/>
      <c r="S219" s="791"/>
      <c r="T219" s="182"/>
      <c r="U219" s="114">
        <f t="shared" si="61"/>
        <v>0</v>
      </c>
      <c r="V219" s="357"/>
      <c r="W219" s="265"/>
      <c r="X219" s="121">
        <f t="shared" si="52"/>
        <v>0</v>
      </c>
      <c r="Y219" s="41">
        <f t="shared" si="53"/>
        <v>0</v>
      </c>
      <c r="Z219" s="41"/>
      <c r="AA219" s="17">
        <f t="shared" si="54"/>
        <v>0</v>
      </c>
      <c r="AB219" s="17">
        <f t="shared" si="55"/>
        <v>0</v>
      </c>
      <c r="AC219" s="17">
        <f t="shared" si="56"/>
        <v>0</v>
      </c>
      <c r="AD219" s="17">
        <f t="shared" si="57"/>
        <v>0</v>
      </c>
      <c r="AE219" s="17">
        <f t="shared" si="58"/>
        <v>0</v>
      </c>
      <c r="AF219" s="17">
        <f t="shared" si="59"/>
        <v>0</v>
      </c>
      <c r="AG219" s="17">
        <f t="shared" si="60"/>
        <v>0</v>
      </c>
    </row>
    <row r="220" spans="1:33" ht="15.75" customHeight="1" x14ac:dyDescent="0.25">
      <c r="A220" s="37">
        <v>4</v>
      </c>
      <c r="B220" s="19"/>
      <c r="C220" s="19"/>
      <c r="D220" s="20"/>
      <c r="E220" s="47"/>
      <c r="F220" s="119"/>
      <c r="G220" s="800"/>
      <c r="H220" s="144"/>
      <c r="I220" s="791"/>
      <c r="J220" s="395"/>
      <c r="K220" s="763"/>
      <c r="L220" s="161"/>
      <c r="M220" s="791"/>
      <c r="N220" s="242"/>
      <c r="O220" s="763"/>
      <c r="P220" s="342"/>
      <c r="Q220" s="791"/>
      <c r="R220" s="270"/>
      <c r="S220" s="791"/>
      <c r="T220" s="182"/>
      <c r="U220" s="114">
        <f t="shared" si="61"/>
        <v>0</v>
      </c>
      <c r="V220" s="357"/>
      <c r="W220" s="265"/>
      <c r="X220" s="121">
        <f t="shared" si="52"/>
        <v>0</v>
      </c>
      <c r="Y220" s="41">
        <f t="shared" si="53"/>
        <v>0</v>
      </c>
      <c r="Z220" s="41"/>
      <c r="AA220" s="17">
        <f t="shared" si="54"/>
        <v>0</v>
      </c>
      <c r="AB220" s="17">
        <f t="shared" si="55"/>
        <v>0</v>
      </c>
      <c r="AC220" s="17">
        <f t="shared" si="56"/>
        <v>0</v>
      </c>
      <c r="AD220" s="17">
        <f t="shared" si="57"/>
        <v>0</v>
      </c>
      <c r="AE220" s="17">
        <f t="shared" si="58"/>
        <v>0</v>
      </c>
      <c r="AF220" s="17">
        <f t="shared" si="59"/>
        <v>0</v>
      </c>
      <c r="AG220" s="17">
        <f t="shared" si="60"/>
        <v>0</v>
      </c>
    </row>
    <row r="221" spans="1:33" ht="15.75" customHeight="1" x14ac:dyDescent="0.25">
      <c r="A221" s="37">
        <v>5</v>
      </c>
      <c r="B221" s="19"/>
      <c r="C221" s="19"/>
      <c r="D221" s="20"/>
      <c r="E221" s="47"/>
      <c r="F221" s="119"/>
      <c r="G221" s="800"/>
      <c r="H221" s="144"/>
      <c r="I221" s="791"/>
      <c r="J221" s="395"/>
      <c r="K221" s="763"/>
      <c r="L221" s="161"/>
      <c r="M221" s="791"/>
      <c r="N221" s="242"/>
      <c r="O221" s="763"/>
      <c r="P221" s="342"/>
      <c r="Q221" s="791"/>
      <c r="R221" s="270"/>
      <c r="S221" s="791"/>
      <c r="T221" s="182"/>
      <c r="U221" s="114">
        <f t="shared" si="61"/>
        <v>0</v>
      </c>
      <c r="V221" s="357"/>
      <c r="W221" s="265"/>
      <c r="X221" s="121">
        <f t="shared" si="52"/>
        <v>0</v>
      </c>
      <c r="Y221" s="41">
        <f t="shared" si="53"/>
        <v>0</v>
      </c>
      <c r="Z221" s="41"/>
      <c r="AA221" s="17">
        <f t="shared" si="54"/>
        <v>0</v>
      </c>
      <c r="AB221" s="17">
        <f t="shared" si="55"/>
        <v>0</v>
      </c>
      <c r="AC221" s="17">
        <f t="shared" si="56"/>
        <v>0</v>
      </c>
      <c r="AD221" s="17">
        <f t="shared" si="57"/>
        <v>0</v>
      </c>
      <c r="AE221" s="17">
        <f t="shared" si="58"/>
        <v>0</v>
      </c>
      <c r="AF221" s="17">
        <f t="shared" si="59"/>
        <v>0</v>
      </c>
      <c r="AG221" s="17">
        <f t="shared" si="60"/>
        <v>0</v>
      </c>
    </row>
    <row r="222" spans="1:33" ht="15.75" customHeight="1" x14ac:dyDescent="0.25">
      <c r="A222" s="37">
        <v>6</v>
      </c>
      <c r="B222" s="19"/>
      <c r="C222" s="19"/>
      <c r="D222" s="20"/>
      <c r="E222" s="47"/>
      <c r="F222" s="119"/>
      <c r="G222" s="800"/>
      <c r="H222" s="144"/>
      <c r="I222" s="791"/>
      <c r="J222" s="395"/>
      <c r="K222" s="763"/>
      <c r="L222" s="161"/>
      <c r="M222" s="791"/>
      <c r="N222" s="242"/>
      <c r="O222" s="763"/>
      <c r="P222" s="342"/>
      <c r="Q222" s="791"/>
      <c r="R222" s="270"/>
      <c r="S222" s="791"/>
      <c r="T222" s="182"/>
      <c r="U222" s="114">
        <f t="shared" si="61"/>
        <v>0</v>
      </c>
      <c r="V222" s="357"/>
      <c r="W222" s="265"/>
      <c r="X222" s="121">
        <f t="shared" si="52"/>
        <v>0</v>
      </c>
      <c r="Y222" s="41">
        <f t="shared" si="53"/>
        <v>0</v>
      </c>
      <c r="Z222" s="41"/>
      <c r="AA222" s="17">
        <f t="shared" si="54"/>
        <v>0</v>
      </c>
      <c r="AB222" s="17">
        <f t="shared" si="55"/>
        <v>0</v>
      </c>
      <c r="AC222" s="17">
        <f t="shared" si="56"/>
        <v>0</v>
      </c>
      <c r="AD222" s="17">
        <f t="shared" si="57"/>
        <v>0</v>
      </c>
      <c r="AE222" s="17">
        <f t="shared" si="58"/>
        <v>0</v>
      </c>
      <c r="AF222" s="17">
        <f t="shared" si="59"/>
        <v>0</v>
      </c>
      <c r="AG222" s="17">
        <f t="shared" si="60"/>
        <v>0</v>
      </c>
    </row>
    <row r="223" spans="1:33" ht="15.75" customHeight="1" x14ac:dyDescent="0.25">
      <c r="A223" s="37">
        <v>8</v>
      </c>
      <c r="B223" s="19"/>
      <c r="C223" s="19"/>
      <c r="D223" s="20"/>
      <c r="E223" s="47"/>
      <c r="F223" s="119"/>
      <c r="G223" s="800"/>
      <c r="H223" s="144"/>
      <c r="I223" s="791"/>
      <c r="J223" s="395"/>
      <c r="K223" s="763"/>
      <c r="L223" s="161"/>
      <c r="M223" s="791"/>
      <c r="N223" s="242"/>
      <c r="O223" s="763"/>
      <c r="P223" s="342"/>
      <c r="Q223" s="791"/>
      <c r="R223" s="270"/>
      <c r="S223" s="791"/>
      <c r="T223" s="182"/>
      <c r="U223" s="114">
        <f t="shared" si="61"/>
        <v>0</v>
      </c>
      <c r="V223" s="357"/>
      <c r="W223" s="265"/>
      <c r="X223" s="121">
        <f t="shared" si="52"/>
        <v>0</v>
      </c>
      <c r="Y223" s="41">
        <f t="shared" si="53"/>
        <v>0</v>
      </c>
      <c r="Z223" s="41"/>
      <c r="AA223" s="17">
        <f t="shared" si="54"/>
        <v>0</v>
      </c>
      <c r="AB223" s="17">
        <f t="shared" si="55"/>
        <v>0</v>
      </c>
      <c r="AC223" s="17">
        <f t="shared" si="56"/>
        <v>0</v>
      </c>
      <c r="AD223" s="17">
        <f t="shared" si="57"/>
        <v>0</v>
      </c>
      <c r="AE223" s="17">
        <f t="shared" si="58"/>
        <v>0</v>
      </c>
      <c r="AF223" s="17">
        <f t="shared" si="59"/>
        <v>0</v>
      </c>
      <c r="AG223" s="17">
        <f t="shared" si="60"/>
        <v>0</v>
      </c>
    </row>
    <row r="224" spans="1:33" ht="15.75" customHeight="1" x14ac:dyDescent="0.25">
      <c r="A224" s="37">
        <v>9</v>
      </c>
      <c r="B224" s="19"/>
      <c r="C224" s="19"/>
      <c r="D224" s="20"/>
      <c r="E224" s="47"/>
      <c r="F224" s="119"/>
      <c r="G224" s="800"/>
      <c r="H224" s="144"/>
      <c r="I224" s="791"/>
      <c r="J224" s="395"/>
      <c r="K224" s="763"/>
      <c r="L224" s="161"/>
      <c r="M224" s="791"/>
      <c r="N224" s="242"/>
      <c r="O224" s="763"/>
      <c r="P224" s="342"/>
      <c r="Q224" s="791"/>
      <c r="R224" s="270"/>
      <c r="S224" s="791"/>
      <c r="T224" s="182"/>
      <c r="U224" s="114">
        <f t="shared" si="61"/>
        <v>0</v>
      </c>
      <c r="V224" s="357"/>
      <c r="W224" s="265"/>
      <c r="X224" s="121">
        <f t="shared" si="52"/>
        <v>0</v>
      </c>
      <c r="Y224" s="41">
        <f t="shared" si="53"/>
        <v>0</v>
      </c>
      <c r="Z224" s="41"/>
      <c r="AA224" s="17">
        <f t="shared" si="54"/>
        <v>0</v>
      </c>
      <c r="AB224" s="17">
        <f t="shared" si="55"/>
        <v>0</v>
      </c>
      <c r="AC224" s="17">
        <f t="shared" si="56"/>
        <v>0</v>
      </c>
      <c r="AD224" s="17">
        <f t="shared" si="57"/>
        <v>0</v>
      </c>
      <c r="AE224" s="17">
        <f t="shared" si="58"/>
        <v>0</v>
      </c>
      <c r="AF224" s="17">
        <f t="shared" si="59"/>
        <v>0</v>
      </c>
      <c r="AG224" s="17">
        <f t="shared" si="60"/>
        <v>0</v>
      </c>
    </row>
    <row r="225" spans="1:33" ht="15.75" customHeight="1" x14ac:dyDescent="0.25">
      <c r="A225" s="37">
        <v>10</v>
      </c>
      <c r="B225" s="19"/>
      <c r="C225" s="19"/>
      <c r="D225" s="20"/>
      <c r="E225" s="47"/>
      <c r="F225" s="119"/>
      <c r="G225" s="800"/>
      <c r="H225" s="144"/>
      <c r="I225" s="791"/>
      <c r="J225" s="395"/>
      <c r="K225" s="763"/>
      <c r="L225" s="161"/>
      <c r="M225" s="791"/>
      <c r="N225" s="242"/>
      <c r="O225" s="763"/>
      <c r="P225" s="342"/>
      <c r="Q225" s="791"/>
      <c r="R225" s="270"/>
      <c r="S225" s="791"/>
      <c r="T225" s="182"/>
      <c r="U225" s="114">
        <f t="shared" si="61"/>
        <v>0</v>
      </c>
      <c r="V225" s="357"/>
      <c r="W225" s="265"/>
      <c r="X225" s="121">
        <f t="shared" si="52"/>
        <v>0</v>
      </c>
      <c r="Y225" s="41">
        <f t="shared" si="53"/>
        <v>0</v>
      </c>
      <c r="Z225" s="41"/>
      <c r="AA225" s="17">
        <f t="shared" si="54"/>
        <v>0</v>
      </c>
      <c r="AB225" s="17">
        <f t="shared" si="55"/>
        <v>0</v>
      </c>
      <c r="AC225" s="17">
        <f t="shared" si="56"/>
        <v>0</v>
      </c>
      <c r="AD225" s="17">
        <f t="shared" si="57"/>
        <v>0</v>
      </c>
      <c r="AE225" s="17">
        <f t="shared" si="58"/>
        <v>0</v>
      </c>
      <c r="AF225" s="17">
        <f t="shared" si="59"/>
        <v>0</v>
      </c>
      <c r="AG225" s="17">
        <f t="shared" si="60"/>
        <v>0</v>
      </c>
    </row>
    <row r="226" spans="1:33" ht="15.75" customHeight="1" x14ac:dyDescent="0.25">
      <c r="A226" s="37">
        <v>11</v>
      </c>
      <c r="B226" s="19"/>
      <c r="C226" s="19"/>
      <c r="D226" s="20"/>
      <c r="E226" s="47"/>
      <c r="F226" s="119"/>
      <c r="G226" s="800"/>
      <c r="H226" s="144"/>
      <c r="I226" s="791"/>
      <c r="J226" s="395"/>
      <c r="K226" s="763"/>
      <c r="L226" s="161"/>
      <c r="M226" s="791"/>
      <c r="N226" s="242"/>
      <c r="O226" s="763"/>
      <c r="P226" s="342"/>
      <c r="Q226" s="791"/>
      <c r="R226" s="270"/>
      <c r="S226" s="791"/>
      <c r="T226" s="182"/>
      <c r="U226" s="114">
        <f t="shared" si="61"/>
        <v>0</v>
      </c>
      <c r="V226" s="357"/>
      <c r="W226" s="265"/>
      <c r="X226" s="121">
        <f t="shared" si="52"/>
        <v>0</v>
      </c>
      <c r="Y226" s="41">
        <f t="shared" si="53"/>
        <v>0</v>
      </c>
      <c r="Z226" s="41"/>
      <c r="AA226" s="17">
        <f t="shared" si="54"/>
        <v>0</v>
      </c>
      <c r="AB226" s="17">
        <f t="shared" si="55"/>
        <v>0</v>
      </c>
      <c r="AC226" s="17">
        <f t="shared" si="56"/>
        <v>0</v>
      </c>
      <c r="AD226" s="17">
        <f t="shared" si="57"/>
        <v>0</v>
      </c>
      <c r="AE226" s="17">
        <f t="shared" si="58"/>
        <v>0</v>
      </c>
      <c r="AF226" s="17">
        <f t="shared" si="59"/>
        <v>0</v>
      </c>
      <c r="AG226" s="17">
        <f t="shared" si="60"/>
        <v>0</v>
      </c>
    </row>
    <row r="227" spans="1:33" ht="15.75" customHeight="1" x14ac:dyDescent="0.25">
      <c r="A227" s="37">
        <v>12</v>
      </c>
      <c r="B227" s="19"/>
      <c r="C227" s="19"/>
      <c r="D227" s="20"/>
      <c r="E227" s="47"/>
      <c r="F227" s="119"/>
      <c r="G227" s="800"/>
      <c r="H227" s="144"/>
      <c r="I227" s="791"/>
      <c r="J227" s="395"/>
      <c r="K227" s="763"/>
      <c r="L227" s="161"/>
      <c r="M227" s="791"/>
      <c r="N227" s="242"/>
      <c r="O227" s="763"/>
      <c r="P227" s="342"/>
      <c r="Q227" s="791"/>
      <c r="R227" s="270"/>
      <c r="S227" s="791"/>
      <c r="T227" s="182"/>
      <c r="U227" s="114">
        <f t="shared" si="61"/>
        <v>0</v>
      </c>
      <c r="V227" s="357"/>
      <c r="W227" s="265"/>
      <c r="X227" s="121">
        <f t="shared" si="52"/>
        <v>0</v>
      </c>
      <c r="Y227" s="41">
        <f t="shared" si="53"/>
        <v>0</v>
      </c>
      <c r="Z227" s="41"/>
      <c r="AA227" s="17">
        <f t="shared" si="54"/>
        <v>0</v>
      </c>
      <c r="AB227" s="17">
        <f t="shared" si="55"/>
        <v>0</v>
      </c>
      <c r="AC227" s="17">
        <f t="shared" si="56"/>
        <v>0</v>
      </c>
      <c r="AD227" s="17">
        <f t="shared" si="57"/>
        <v>0</v>
      </c>
      <c r="AE227" s="17">
        <f t="shared" si="58"/>
        <v>0</v>
      </c>
      <c r="AF227" s="17">
        <f t="shared" si="59"/>
        <v>0</v>
      </c>
      <c r="AG227" s="17">
        <f t="shared" si="60"/>
        <v>0</v>
      </c>
    </row>
    <row r="228" spans="1:33" ht="15.75" customHeight="1" x14ac:dyDescent="0.25">
      <c r="A228" s="37">
        <v>13</v>
      </c>
      <c r="B228" s="19"/>
      <c r="C228" s="19"/>
      <c r="D228" s="20"/>
      <c r="E228" s="47"/>
      <c r="F228" s="119"/>
      <c r="G228" s="800"/>
      <c r="H228" s="144"/>
      <c r="I228" s="791"/>
      <c r="J228" s="395"/>
      <c r="K228" s="763"/>
      <c r="L228" s="161"/>
      <c r="M228" s="791"/>
      <c r="N228" s="242"/>
      <c r="O228" s="763"/>
      <c r="P228" s="342"/>
      <c r="Q228" s="791"/>
      <c r="R228" s="270"/>
      <c r="S228" s="791"/>
      <c r="T228" s="182"/>
      <c r="U228" s="114">
        <f t="shared" si="61"/>
        <v>0</v>
      </c>
      <c r="V228" s="357"/>
      <c r="W228" s="265"/>
      <c r="X228" s="121">
        <f t="shared" si="52"/>
        <v>0</v>
      </c>
      <c r="Y228" s="41">
        <f t="shared" si="53"/>
        <v>0</v>
      </c>
      <c r="Z228" s="41"/>
      <c r="AA228" s="17">
        <f t="shared" si="54"/>
        <v>0</v>
      </c>
      <c r="AB228" s="17">
        <f t="shared" si="55"/>
        <v>0</v>
      </c>
      <c r="AC228" s="17">
        <f t="shared" si="56"/>
        <v>0</v>
      </c>
      <c r="AD228" s="17">
        <f t="shared" si="57"/>
        <v>0</v>
      </c>
      <c r="AE228" s="17">
        <f t="shared" si="58"/>
        <v>0</v>
      </c>
      <c r="AF228" s="17">
        <f t="shared" si="59"/>
        <v>0</v>
      </c>
      <c r="AG228" s="17">
        <f t="shared" si="60"/>
        <v>0</v>
      </c>
    </row>
    <row r="229" spans="1:33" s="3" customFormat="1" ht="15.75" customHeight="1" x14ac:dyDescent="0.25">
      <c r="A229" s="37">
        <v>16</v>
      </c>
      <c r="B229" s="19"/>
      <c r="C229" s="19"/>
      <c r="D229" s="20"/>
      <c r="E229" s="47"/>
      <c r="F229" s="119"/>
      <c r="G229" s="800"/>
      <c r="H229" s="144"/>
      <c r="I229" s="791"/>
      <c r="J229" s="395"/>
      <c r="K229" s="763"/>
      <c r="L229" s="161"/>
      <c r="M229" s="791"/>
      <c r="N229" s="242"/>
      <c r="O229" s="763"/>
      <c r="P229" s="342"/>
      <c r="Q229" s="791"/>
      <c r="R229" s="270"/>
      <c r="S229" s="791"/>
      <c r="T229" s="182"/>
      <c r="U229" s="114">
        <f t="shared" si="61"/>
        <v>0</v>
      </c>
      <c r="V229" s="357"/>
      <c r="W229" s="265"/>
      <c r="X229" s="121">
        <f t="shared" si="52"/>
        <v>0</v>
      </c>
      <c r="Y229" s="41">
        <f t="shared" si="53"/>
        <v>0</v>
      </c>
      <c r="Z229" s="41"/>
      <c r="AA229" s="17">
        <f t="shared" si="54"/>
        <v>0</v>
      </c>
      <c r="AB229" s="17">
        <f t="shared" si="55"/>
        <v>0</v>
      </c>
      <c r="AC229" s="17">
        <f t="shared" si="56"/>
        <v>0</v>
      </c>
      <c r="AD229" s="17">
        <f t="shared" si="57"/>
        <v>0</v>
      </c>
      <c r="AE229" s="17">
        <f t="shared" si="58"/>
        <v>0</v>
      </c>
      <c r="AF229" s="17">
        <f t="shared" si="59"/>
        <v>0</v>
      </c>
      <c r="AG229" s="17">
        <f t="shared" si="60"/>
        <v>0</v>
      </c>
    </row>
    <row r="230" spans="1:33" ht="15.75" customHeight="1" x14ac:dyDescent="0.25">
      <c r="A230" s="37">
        <v>17</v>
      </c>
      <c r="B230" s="19"/>
      <c r="C230" s="19"/>
      <c r="D230" s="20"/>
      <c r="E230" s="47"/>
      <c r="F230" s="119"/>
      <c r="G230" s="800"/>
      <c r="H230" s="144"/>
      <c r="I230" s="791"/>
      <c r="J230" s="395"/>
      <c r="K230" s="763"/>
      <c r="L230" s="161"/>
      <c r="M230" s="791"/>
      <c r="N230" s="242"/>
      <c r="O230" s="763"/>
      <c r="P230" s="342"/>
      <c r="Q230" s="791"/>
      <c r="R230" s="270"/>
      <c r="S230" s="791"/>
      <c r="T230" s="182"/>
      <c r="U230" s="114">
        <f t="shared" si="61"/>
        <v>0</v>
      </c>
      <c r="V230" s="357"/>
      <c r="W230" s="265"/>
      <c r="X230" s="121">
        <f t="shared" si="52"/>
        <v>0</v>
      </c>
      <c r="Y230" s="41">
        <f t="shared" si="53"/>
        <v>0</v>
      </c>
      <c r="Z230" s="41"/>
      <c r="AA230" s="17">
        <f t="shared" si="54"/>
        <v>0</v>
      </c>
      <c r="AB230" s="17">
        <f t="shared" si="55"/>
        <v>0</v>
      </c>
      <c r="AC230" s="17">
        <f t="shared" si="56"/>
        <v>0</v>
      </c>
      <c r="AD230" s="17">
        <f t="shared" si="57"/>
        <v>0</v>
      </c>
      <c r="AE230" s="17">
        <f t="shared" si="58"/>
        <v>0</v>
      </c>
      <c r="AF230" s="17">
        <f t="shared" si="59"/>
        <v>0</v>
      </c>
      <c r="AG230" s="17">
        <f t="shared" si="60"/>
        <v>0</v>
      </c>
    </row>
    <row r="231" spans="1:33" s="3" customFormat="1" ht="15.75" customHeight="1" x14ac:dyDescent="0.25">
      <c r="A231" s="37">
        <v>21</v>
      </c>
      <c r="B231" s="19"/>
      <c r="C231" s="19"/>
      <c r="D231" s="20"/>
      <c r="E231" s="47"/>
      <c r="F231" s="119"/>
      <c r="G231" s="800"/>
      <c r="H231" s="144"/>
      <c r="I231" s="791"/>
      <c r="J231" s="395"/>
      <c r="K231" s="763"/>
      <c r="L231" s="161"/>
      <c r="M231" s="791"/>
      <c r="N231" s="242"/>
      <c r="O231" s="763"/>
      <c r="P231" s="342"/>
      <c r="Q231" s="791"/>
      <c r="R231" s="270"/>
      <c r="S231" s="791"/>
      <c r="T231" s="182"/>
      <c r="U231" s="114">
        <f t="shared" si="61"/>
        <v>0</v>
      </c>
      <c r="V231" s="357"/>
      <c r="W231" s="265"/>
      <c r="X231" s="121">
        <f t="shared" si="52"/>
        <v>0</v>
      </c>
      <c r="Y231" s="41">
        <f t="shared" si="53"/>
        <v>0</v>
      </c>
      <c r="Z231" s="41"/>
      <c r="AA231" s="17">
        <f t="shared" si="54"/>
        <v>0</v>
      </c>
      <c r="AB231" s="17">
        <f t="shared" si="55"/>
        <v>0</v>
      </c>
      <c r="AC231" s="17">
        <f t="shared" si="56"/>
        <v>0</v>
      </c>
      <c r="AD231" s="17">
        <f t="shared" si="57"/>
        <v>0</v>
      </c>
      <c r="AE231" s="17">
        <f t="shared" si="58"/>
        <v>0</v>
      </c>
      <c r="AF231" s="17">
        <f t="shared" si="59"/>
        <v>0</v>
      </c>
      <c r="AG231" s="17">
        <f t="shared" si="60"/>
        <v>0</v>
      </c>
    </row>
    <row r="232" spans="1:33" ht="15.75" customHeight="1" x14ac:dyDescent="0.25">
      <c r="A232" s="37">
        <v>22</v>
      </c>
      <c r="B232" s="19"/>
      <c r="C232" s="19"/>
      <c r="D232" s="20"/>
      <c r="E232" s="47"/>
      <c r="F232" s="119"/>
      <c r="G232" s="800"/>
      <c r="H232" s="144"/>
      <c r="I232" s="791"/>
      <c r="J232" s="395"/>
      <c r="K232" s="763"/>
      <c r="L232" s="161"/>
      <c r="M232" s="791"/>
      <c r="N232" s="242"/>
      <c r="O232" s="763"/>
      <c r="P232" s="342"/>
      <c r="Q232" s="791"/>
      <c r="R232" s="270"/>
      <c r="S232" s="791"/>
      <c r="T232" s="182"/>
      <c r="U232" s="114">
        <f t="shared" si="61"/>
        <v>0</v>
      </c>
      <c r="V232" s="357"/>
      <c r="W232" s="265"/>
      <c r="X232" s="121">
        <f t="shared" si="52"/>
        <v>0</v>
      </c>
      <c r="Y232" s="41">
        <f t="shared" si="53"/>
        <v>0</v>
      </c>
      <c r="Z232" s="41"/>
      <c r="AA232" s="17">
        <f t="shared" si="54"/>
        <v>0</v>
      </c>
      <c r="AB232" s="17">
        <f t="shared" si="55"/>
        <v>0</v>
      </c>
      <c r="AC232" s="17">
        <f t="shared" si="56"/>
        <v>0</v>
      </c>
      <c r="AD232" s="17">
        <f t="shared" si="57"/>
        <v>0</v>
      </c>
      <c r="AE232" s="17">
        <f t="shared" si="58"/>
        <v>0</v>
      </c>
      <c r="AF232" s="17">
        <f t="shared" si="59"/>
        <v>0</v>
      </c>
      <c r="AG232" s="17">
        <f t="shared" si="60"/>
        <v>0</v>
      </c>
    </row>
    <row r="233" spans="1:33" ht="15.75" customHeight="1" x14ac:dyDescent="0.25">
      <c r="A233" s="37">
        <v>23</v>
      </c>
      <c r="B233" s="19"/>
      <c r="C233" s="19"/>
      <c r="D233" s="20"/>
      <c r="E233" s="47"/>
      <c r="F233" s="119"/>
      <c r="G233" s="800"/>
      <c r="H233" s="144"/>
      <c r="I233" s="791"/>
      <c r="J233" s="395"/>
      <c r="K233" s="763"/>
      <c r="L233" s="161"/>
      <c r="M233" s="791"/>
      <c r="N233" s="242"/>
      <c r="O233" s="763"/>
      <c r="P233" s="342"/>
      <c r="Q233" s="791"/>
      <c r="R233" s="270"/>
      <c r="S233" s="791"/>
      <c r="T233" s="182"/>
      <c r="U233" s="114">
        <f t="shared" si="61"/>
        <v>0</v>
      </c>
      <c r="V233" s="357"/>
      <c r="W233" s="265"/>
      <c r="X233" s="121">
        <f t="shared" si="52"/>
        <v>0</v>
      </c>
      <c r="Y233" s="41">
        <f t="shared" si="53"/>
        <v>0</v>
      </c>
      <c r="Z233" s="41"/>
      <c r="AA233" s="17">
        <f t="shared" si="54"/>
        <v>0</v>
      </c>
      <c r="AB233" s="17">
        <f t="shared" si="55"/>
        <v>0</v>
      </c>
      <c r="AC233" s="17">
        <f t="shared" si="56"/>
        <v>0</v>
      </c>
      <c r="AD233" s="17">
        <f t="shared" si="57"/>
        <v>0</v>
      </c>
      <c r="AE233" s="17">
        <f t="shared" si="58"/>
        <v>0</v>
      </c>
      <c r="AF233" s="17">
        <f t="shared" si="59"/>
        <v>0</v>
      </c>
      <c r="AG233" s="17">
        <f t="shared" si="60"/>
        <v>0</v>
      </c>
    </row>
    <row r="234" spans="1:33" ht="15.75" customHeight="1" x14ac:dyDescent="0.25">
      <c r="A234" s="37">
        <v>24</v>
      </c>
      <c r="B234" s="19"/>
      <c r="C234" s="19"/>
      <c r="D234" s="20"/>
      <c r="E234" s="47"/>
      <c r="F234" s="119"/>
      <c r="G234" s="800"/>
      <c r="H234" s="144"/>
      <c r="I234" s="791"/>
      <c r="J234" s="395"/>
      <c r="K234" s="763"/>
      <c r="L234" s="161"/>
      <c r="M234" s="791"/>
      <c r="N234" s="242"/>
      <c r="O234" s="763"/>
      <c r="P234" s="342"/>
      <c r="Q234" s="791"/>
      <c r="R234" s="270"/>
      <c r="S234" s="791"/>
      <c r="T234" s="182"/>
      <c r="U234" s="114">
        <f t="shared" si="61"/>
        <v>0</v>
      </c>
      <c r="V234" s="357"/>
      <c r="W234" s="265"/>
      <c r="X234" s="121">
        <f t="shared" si="52"/>
        <v>0</v>
      </c>
      <c r="Y234" s="41">
        <f t="shared" si="53"/>
        <v>0</v>
      </c>
      <c r="Z234" s="41"/>
      <c r="AA234" s="17">
        <f t="shared" si="54"/>
        <v>0</v>
      </c>
      <c r="AB234" s="17">
        <f t="shared" si="55"/>
        <v>0</v>
      </c>
      <c r="AC234" s="17">
        <f t="shared" si="56"/>
        <v>0</v>
      </c>
      <c r="AD234" s="17">
        <f t="shared" si="57"/>
        <v>0</v>
      </c>
      <c r="AE234" s="17">
        <f t="shared" si="58"/>
        <v>0</v>
      </c>
      <c r="AF234" s="17">
        <f t="shared" si="59"/>
        <v>0</v>
      </c>
      <c r="AG234" s="17">
        <f t="shared" si="60"/>
        <v>0</v>
      </c>
    </row>
    <row r="235" spans="1:33" ht="15.75" customHeight="1" x14ac:dyDescent="0.25">
      <c r="A235" s="37">
        <v>25</v>
      </c>
      <c r="B235" s="19"/>
      <c r="C235" s="19"/>
      <c r="D235" s="20"/>
      <c r="E235" s="47"/>
      <c r="F235" s="119"/>
      <c r="G235" s="800"/>
      <c r="H235" s="144"/>
      <c r="I235" s="791"/>
      <c r="J235" s="395"/>
      <c r="K235" s="763"/>
      <c r="L235" s="161"/>
      <c r="M235" s="791"/>
      <c r="N235" s="242"/>
      <c r="O235" s="763"/>
      <c r="P235" s="342"/>
      <c r="Q235" s="791"/>
      <c r="R235" s="270"/>
      <c r="S235" s="791"/>
      <c r="T235" s="182"/>
      <c r="U235" s="114">
        <f t="shared" si="61"/>
        <v>0</v>
      </c>
      <c r="V235" s="357"/>
      <c r="W235" s="265"/>
      <c r="X235" s="121">
        <f t="shared" ref="X235:X298" si="62">F235+G235+I235+K235+M235+O235+Q235+S235-H235-J235-L235-N235-P235-R235-T235-W235</f>
        <v>0</v>
      </c>
      <c r="Y235" s="41">
        <f t="shared" si="53"/>
        <v>0</v>
      </c>
      <c r="Z235" s="41"/>
      <c r="AA235" s="17">
        <f t="shared" si="54"/>
        <v>0</v>
      </c>
      <c r="AB235" s="17">
        <f t="shared" si="55"/>
        <v>0</v>
      </c>
      <c r="AC235" s="17">
        <f t="shared" si="56"/>
        <v>0</v>
      </c>
      <c r="AD235" s="17">
        <f t="shared" si="57"/>
        <v>0</v>
      </c>
      <c r="AE235" s="17">
        <f t="shared" si="58"/>
        <v>0</v>
      </c>
      <c r="AF235" s="17">
        <f t="shared" si="59"/>
        <v>0</v>
      </c>
      <c r="AG235" s="17">
        <f t="shared" si="60"/>
        <v>0</v>
      </c>
    </row>
    <row r="236" spans="1:33" ht="15.75" customHeight="1" x14ac:dyDescent="0.25">
      <c r="A236" s="37">
        <v>26</v>
      </c>
      <c r="B236" s="19"/>
      <c r="C236" s="19"/>
      <c r="D236" s="20"/>
      <c r="E236" s="47"/>
      <c r="F236" s="119"/>
      <c r="G236" s="800"/>
      <c r="H236" s="144"/>
      <c r="I236" s="791"/>
      <c r="J236" s="395"/>
      <c r="K236" s="763"/>
      <c r="L236" s="161"/>
      <c r="M236" s="791"/>
      <c r="N236" s="242"/>
      <c r="O236" s="763"/>
      <c r="P236" s="342"/>
      <c r="Q236" s="791"/>
      <c r="R236" s="270"/>
      <c r="S236" s="791"/>
      <c r="T236" s="182"/>
      <c r="U236" s="114">
        <f t="shared" si="61"/>
        <v>0</v>
      </c>
      <c r="V236" s="357"/>
      <c r="W236" s="265"/>
      <c r="X236" s="121">
        <f t="shared" si="62"/>
        <v>0</v>
      </c>
      <c r="Y236" s="41">
        <f t="shared" si="53"/>
        <v>0</v>
      </c>
      <c r="Z236" s="41"/>
      <c r="AA236" s="17">
        <f t="shared" si="54"/>
        <v>0</v>
      </c>
      <c r="AB236" s="17">
        <f t="shared" si="55"/>
        <v>0</v>
      </c>
      <c r="AC236" s="17">
        <f t="shared" si="56"/>
        <v>0</v>
      </c>
      <c r="AD236" s="17">
        <f t="shared" si="57"/>
        <v>0</v>
      </c>
      <c r="AE236" s="17">
        <f t="shared" si="58"/>
        <v>0</v>
      </c>
      <c r="AF236" s="17">
        <f t="shared" si="59"/>
        <v>0</v>
      </c>
      <c r="AG236" s="17">
        <f t="shared" si="60"/>
        <v>0</v>
      </c>
    </row>
    <row r="237" spans="1:33" ht="15.75" customHeight="1" x14ac:dyDescent="0.25">
      <c r="A237" s="37">
        <v>32</v>
      </c>
      <c r="B237" s="19"/>
      <c r="C237" s="19"/>
      <c r="D237" s="20"/>
      <c r="E237" s="47"/>
      <c r="F237" s="119"/>
      <c r="G237" s="800"/>
      <c r="H237" s="144"/>
      <c r="I237" s="791"/>
      <c r="J237" s="395"/>
      <c r="K237" s="763"/>
      <c r="L237" s="161"/>
      <c r="M237" s="791"/>
      <c r="N237" s="242"/>
      <c r="O237" s="763"/>
      <c r="P237" s="342"/>
      <c r="Q237" s="791"/>
      <c r="R237" s="270"/>
      <c r="S237" s="791"/>
      <c r="T237" s="182"/>
      <c r="U237" s="114">
        <f t="shared" si="61"/>
        <v>0</v>
      </c>
      <c r="V237" s="357"/>
      <c r="W237" s="265"/>
      <c r="X237" s="121">
        <f t="shared" si="62"/>
        <v>0</v>
      </c>
      <c r="Y237" s="41">
        <f t="shared" si="53"/>
        <v>0</v>
      </c>
      <c r="Z237" s="41"/>
      <c r="AA237" s="17">
        <f t="shared" si="54"/>
        <v>0</v>
      </c>
      <c r="AB237" s="17">
        <f t="shared" si="55"/>
        <v>0</v>
      </c>
      <c r="AC237" s="17">
        <f t="shared" si="56"/>
        <v>0</v>
      </c>
      <c r="AD237" s="17">
        <f t="shared" si="57"/>
        <v>0</v>
      </c>
      <c r="AE237" s="17">
        <f t="shared" si="58"/>
        <v>0</v>
      </c>
      <c r="AF237" s="17">
        <f t="shared" si="59"/>
        <v>0</v>
      </c>
      <c r="AG237" s="17">
        <f t="shared" si="60"/>
        <v>0</v>
      </c>
    </row>
    <row r="238" spans="1:33" ht="15.75" customHeight="1" x14ac:dyDescent="0.25">
      <c r="A238" s="37">
        <v>33</v>
      </c>
      <c r="B238" s="19"/>
      <c r="C238" s="19"/>
      <c r="D238" s="20"/>
      <c r="E238" s="47"/>
      <c r="F238" s="119"/>
      <c r="G238" s="800"/>
      <c r="H238" s="144"/>
      <c r="I238" s="791"/>
      <c r="J238" s="395"/>
      <c r="K238" s="763"/>
      <c r="L238" s="161"/>
      <c r="M238" s="791"/>
      <c r="N238" s="242"/>
      <c r="O238" s="763"/>
      <c r="P238" s="342"/>
      <c r="Q238" s="791"/>
      <c r="R238" s="270"/>
      <c r="S238" s="791"/>
      <c r="T238" s="182"/>
      <c r="U238" s="114">
        <f t="shared" si="61"/>
        <v>0</v>
      </c>
      <c r="V238" s="357"/>
      <c r="W238" s="265"/>
      <c r="X238" s="121">
        <f t="shared" si="62"/>
        <v>0</v>
      </c>
      <c r="Y238" s="41">
        <f t="shared" si="53"/>
        <v>0</v>
      </c>
      <c r="Z238" s="41"/>
      <c r="AA238" s="17">
        <f t="shared" si="54"/>
        <v>0</v>
      </c>
      <c r="AB238" s="17">
        <f t="shared" si="55"/>
        <v>0</v>
      </c>
      <c r="AC238" s="17">
        <f t="shared" si="56"/>
        <v>0</v>
      </c>
      <c r="AD238" s="17">
        <f t="shared" si="57"/>
        <v>0</v>
      </c>
      <c r="AE238" s="17">
        <f t="shared" si="58"/>
        <v>0</v>
      </c>
      <c r="AF238" s="17">
        <f t="shared" si="59"/>
        <v>0</v>
      </c>
      <c r="AG238" s="17">
        <f t="shared" si="60"/>
        <v>0</v>
      </c>
    </row>
    <row r="239" spans="1:33" s="2" customFormat="1" ht="15.75" customHeight="1" x14ac:dyDescent="0.25">
      <c r="A239" s="37"/>
      <c r="B239" s="19"/>
      <c r="C239" s="19"/>
      <c r="D239" s="20"/>
      <c r="E239" s="46"/>
      <c r="F239" s="119"/>
      <c r="G239" s="800"/>
      <c r="H239" s="144"/>
      <c r="I239" s="791"/>
      <c r="J239" s="395"/>
      <c r="K239" s="763"/>
      <c r="L239" s="161"/>
      <c r="M239" s="791"/>
      <c r="N239" s="242"/>
      <c r="O239" s="763"/>
      <c r="P239" s="342"/>
      <c r="Q239" s="791"/>
      <c r="R239" s="270"/>
      <c r="S239" s="791"/>
      <c r="T239" s="182"/>
      <c r="U239" s="114">
        <f t="shared" si="61"/>
        <v>0</v>
      </c>
      <c r="V239" s="357"/>
      <c r="W239" s="265"/>
      <c r="X239" s="121">
        <f t="shared" si="62"/>
        <v>0</v>
      </c>
      <c r="Y239" s="41">
        <f t="shared" si="53"/>
        <v>0</v>
      </c>
      <c r="Z239" s="41"/>
      <c r="AA239" s="17">
        <f t="shared" si="54"/>
        <v>0</v>
      </c>
      <c r="AB239" s="17">
        <f t="shared" si="55"/>
        <v>0</v>
      </c>
      <c r="AC239" s="17">
        <f t="shared" si="56"/>
        <v>0</v>
      </c>
      <c r="AD239" s="17">
        <f t="shared" si="57"/>
        <v>0</v>
      </c>
      <c r="AE239" s="17">
        <f t="shared" si="58"/>
        <v>0</v>
      </c>
      <c r="AF239" s="17">
        <f t="shared" si="59"/>
        <v>0</v>
      </c>
      <c r="AG239" s="17">
        <f t="shared" si="60"/>
        <v>0</v>
      </c>
    </row>
    <row r="240" spans="1:33" ht="15.75" customHeight="1" x14ac:dyDescent="0.25">
      <c r="A240" s="37">
        <v>1</v>
      </c>
      <c r="B240" s="19"/>
      <c r="C240" s="19"/>
      <c r="D240" s="20"/>
      <c r="E240" s="47"/>
      <c r="F240" s="119"/>
      <c r="G240" s="800"/>
      <c r="H240" s="144"/>
      <c r="I240" s="791"/>
      <c r="J240" s="395"/>
      <c r="K240" s="763"/>
      <c r="L240" s="161"/>
      <c r="M240" s="791"/>
      <c r="N240" s="242"/>
      <c r="O240" s="763"/>
      <c r="P240" s="342"/>
      <c r="Q240" s="791"/>
      <c r="R240" s="270"/>
      <c r="S240" s="791"/>
      <c r="T240" s="182"/>
      <c r="U240" s="114">
        <f t="shared" si="61"/>
        <v>0</v>
      </c>
      <c r="V240" s="357"/>
      <c r="W240" s="265"/>
      <c r="X240" s="121">
        <f t="shared" si="62"/>
        <v>0</v>
      </c>
      <c r="Y240" s="41">
        <f t="shared" si="53"/>
        <v>0</v>
      </c>
      <c r="Z240" s="41"/>
      <c r="AA240" s="17">
        <f t="shared" si="54"/>
        <v>0</v>
      </c>
      <c r="AB240" s="17">
        <f t="shared" si="55"/>
        <v>0</v>
      </c>
      <c r="AC240" s="17">
        <f t="shared" si="56"/>
        <v>0</v>
      </c>
      <c r="AD240" s="17">
        <f t="shared" si="57"/>
        <v>0</v>
      </c>
      <c r="AE240" s="17">
        <f t="shared" si="58"/>
        <v>0</v>
      </c>
      <c r="AF240" s="17">
        <f t="shared" si="59"/>
        <v>0</v>
      </c>
      <c r="AG240" s="17">
        <f t="shared" si="60"/>
        <v>0</v>
      </c>
    </row>
    <row r="241" spans="1:33" ht="15.75" customHeight="1" x14ac:dyDescent="0.25">
      <c r="A241" s="37">
        <v>2</v>
      </c>
      <c r="B241" s="19"/>
      <c r="C241" s="19"/>
      <c r="D241" s="20"/>
      <c r="E241" s="47"/>
      <c r="F241" s="119"/>
      <c r="G241" s="800"/>
      <c r="H241" s="144"/>
      <c r="I241" s="791"/>
      <c r="J241" s="395"/>
      <c r="K241" s="763"/>
      <c r="L241" s="161"/>
      <c r="M241" s="791"/>
      <c r="N241" s="242"/>
      <c r="O241" s="763"/>
      <c r="P241" s="342"/>
      <c r="Q241" s="791"/>
      <c r="R241" s="270"/>
      <c r="S241" s="791"/>
      <c r="T241" s="182"/>
      <c r="U241" s="114">
        <f t="shared" si="61"/>
        <v>0</v>
      </c>
      <c r="V241" s="357"/>
      <c r="W241" s="265"/>
      <c r="X241" s="121">
        <f t="shared" si="62"/>
        <v>0</v>
      </c>
      <c r="Y241" s="41">
        <f t="shared" si="53"/>
        <v>0</v>
      </c>
      <c r="Z241" s="41"/>
      <c r="AA241" s="17">
        <f t="shared" si="54"/>
        <v>0</v>
      </c>
      <c r="AB241" s="17">
        <f t="shared" si="55"/>
        <v>0</v>
      </c>
      <c r="AC241" s="17">
        <f t="shared" si="56"/>
        <v>0</v>
      </c>
      <c r="AD241" s="17">
        <f t="shared" si="57"/>
        <v>0</v>
      </c>
      <c r="AE241" s="17">
        <f t="shared" si="58"/>
        <v>0</v>
      </c>
      <c r="AF241" s="17">
        <f t="shared" si="59"/>
        <v>0</v>
      </c>
      <c r="AG241" s="17">
        <f t="shared" si="60"/>
        <v>0</v>
      </c>
    </row>
    <row r="242" spans="1:33" ht="15.75" customHeight="1" x14ac:dyDescent="0.25">
      <c r="A242" s="37">
        <v>3</v>
      </c>
      <c r="B242" s="19"/>
      <c r="C242" s="19"/>
      <c r="D242" s="20"/>
      <c r="E242" s="47"/>
      <c r="F242" s="119"/>
      <c r="G242" s="800"/>
      <c r="H242" s="144"/>
      <c r="I242" s="791"/>
      <c r="J242" s="395"/>
      <c r="K242" s="763"/>
      <c r="L242" s="161"/>
      <c r="M242" s="791"/>
      <c r="N242" s="242"/>
      <c r="O242" s="763"/>
      <c r="P242" s="342"/>
      <c r="Q242" s="791"/>
      <c r="R242" s="270"/>
      <c r="S242" s="791"/>
      <c r="T242" s="182"/>
      <c r="U242" s="114">
        <f t="shared" si="61"/>
        <v>0</v>
      </c>
      <c r="V242" s="357"/>
      <c r="W242" s="265"/>
      <c r="X242" s="121">
        <f t="shared" si="62"/>
        <v>0</v>
      </c>
      <c r="Y242" s="41">
        <f t="shared" si="53"/>
        <v>0</v>
      </c>
      <c r="Z242" s="41"/>
      <c r="AA242" s="17">
        <f t="shared" si="54"/>
        <v>0</v>
      </c>
      <c r="AB242" s="17">
        <f t="shared" si="55"/>
        <v>0</v>
      </c>
      <c r="AC242" s="17">
        <f t="shared" si="56"/>
        <v>0</v>
      </c>
      <c r="AD242" s="17">
        <f t="shared" si="57"/>
        <v>0</v>
      </c>
      <c r="AE242" s="17">
        <f t="shared" si="58"/>
        <v>0</v>
      </c>
      <c r="AF242" s="17">
        <f t="shared" si="59"/>
        <v>0</v>
      </c>
      <c r="AG242" s="17">
        <f t="shared" si="60"/>
        <v>0</v>
      </c>
    </row>
    <row r="243" spans="1:33" ht="15.75" customHeight="1" x14ac:dyDescent="0.25">
      <c r="A243" s="37">
        <v>4</v>
      </c>
      <c r="B243" s="19"/>
      <c r="C243" s="19"/>
      <c r="D243" s="20"/>
      <c r="E243" s="47"/>
      <c r="F243" s="119"/>
      <c r="G243" s="800"/>
      <c r="H243" s="144"/>
      <c r="I243" s="791"/>
      <c r="J243" s="395"/>
      <c r="K243" s="763"/>
      <c r="L243" s="161"/>
      <c r="M243" s="791"/>
      <c r="N243" s="242"/>
      <c r="O243" s="763"/>
      <c r="P243" s="342"/>
      <c r="Q243" s="791"/>
      <c r="R243" s="270"/>
      <c r="S243" s="791"/>
      <c r="T243" s="182"/>
      <c r="U243" s="114">
        <f t="shared" si="61"/>
        <v>0</v>
      </c>
      <c r="V243" s="357"/>
      <c r="W243" s="265"/>
      <c r="X243" s="121">
        <f t="shared" si="62"/>
        <v>0</v>
      </c>
      <c r="Y243" s="41">
        <f t="shared" si="53"/>
        <v>0</v>
      </c>
      <c r="Z243" s="41"/>
      <c r="AA243" s="17">
        <f t="shared" si="54"/>
        <v>0</v>
      </c>
      <c r="AB243" s="17">
        <f t="shared" si="55"/>
        <v>0</v>
      </c>
      <c r="AC243" s="17">
        <f t="shared" si="56"/>
        <v>0</v>
      </c>
      <c r="AD243" s="17">
        <f t="shared" si="57"/>
        <v>0</v>
      </c>
      <c r="AE243" s="17">
        <f t="shared" si="58"/>
        <v>0</v>
      </c>
      <c r="AF243" s="17">
        <f t="shared" si="59"/>
        <v>0</v>
      </c>
      <c r="AG243" s="17">
        <f t="shared" si="60"/>
        <v>0</v>
      </c>
    </row>
    <row r="244" spans="1:33" ht="15.75" customHeight="1" x14ac:dyDescent="0.25">
      <c r="A244" s="37">
        <v>5</v>
      </c>
      <c r="B244" s="19"/>
      <c r="C244" s="19"/>
      <c r="D244" s="20"/>
      <c r="E244" s="47"/>
      <c r="F244" s="119"/>
      <c r="G244" s="800"/>
      <c r="H244" s="144"/>
      <c r="I244" s="791"/>
      <c r="J244" s="395"/>
      <c r="K244" s="763"/>
      <c r="L244" s="161"/>
      <c r="M244" s="791"/>
      <c r="N244" s="242"/>
      <c r="O244" s="763"/>
      <c r="P244" s="342"/>
      <c r="Q244" s="791"/>
      <c r="R244" s="270"/>
      <c r="S244" s="791"/>
      <c r="T244" s="182"/>
      <c r="U244" s="114">
        <f t="shared" si="61"/>
        <v>0</v>
      </c>
      <c r="V244" s="357"/>
      <c r="W244" s="265"/>
      <c r="X244" s="121">
        <f t="shared" si="62"/>
        <v>0</v>
      </c>
      <c r="Y244" s="41">
        <f t="shared" si="53"/>
        <v>0</v>
      </c>
      <c r="Z244" s="41"/>
      <c r="AA244" s="17">
        <f t="shared" si="54"/>
        <v>0</v>
      </c>
      <c r="AB244" s="17">
        <f t="shared" si="55"/>
        <v>0</v>
      </c>
      <c r="AC244" s="17">
        <f t="shared" si="56"/>
        <v>0</v>
      </c>
      <c r="AD244" s="17">
        <f t="shared" si="57"/>
        <v>0</v>
      </c>
      <c r="AE244" s="17">
        <f t="shared" si="58"/>
        <v>0</v>
      </c>
      <c r="AF244" s="17">
        <f t="shared" si="59"/>
        <v>0</v>
      </c>
      <c r="AG244" s="17">
        <f t="shared" si="60"/>
        <v>0</v>
      </c>
    </row>
    <row r="245" spans="1:33" ht="15.75" customHeight="1" x14ac:dyDescent="0.25">
      <c r="A245" s="37">
        <v>6</v>
      </c>
      <c r="B245" s="19"/>
      <c r="C245" s="19"/>
      <c r="D245" s="20"/>
      <c r="E245" s="47"/>
      <c r="F245" s="119"/>
      <c r="G245" s="800"/>
      <c r="H245" s="144"/>
      <c r="I245" s="791"/>
      <c r="J245" s="395"/>
      <c r="K245" s="763"/>
      <c r="L245" s="161"/>
      <c r="M245" s="791"/>
      <c r="N245" s="242"/>
      <c r="O245" s="763"/>
      <c r="P245" s="342"/>
      <c r="Q245" s="791"/>
      <c r="R245" s="270"/>
      <c r="S245" s="791"/>
      <c r="T245" s="182"/>
      <c r="U245" s="114">
        <f t="shared" si="61"/>
        <v>0</v>
      </c>
      <c r="V245" s="357"/>
      <c r="W245" s="265"/>
      <c r="X245" s="121">
        <f t="shared" si="62"/>
        <v>0</v>
      </c>
      <c r="Y245" s="41">
        <f t="shared" si="53"/>
        <v>0</v>
      </c>
      <c r="Z245" s="41"/>
      <c r="AA245" s="17">
        <f t="shared" si="54"/>
        <v>0</v>
      </c>
      <c r="AB245" s="17">
        <f t="shared" si="55"/>
        <v>0</v>
      </c>
      <c r="AC245" s="17">
        <f t="shared" si="56"/>
        <v>0</v>
      </c>
      <c r="AD245" s="17">
        <f t="shared" si="57"/>
        <v>0</v>
      </c>
      <c r="AE245" s="17">
        <f t="shared" si="58"/>
        <v>0</v>
      </c>
      <c r="AF245" s="17">
        <f t="shared" si="59"/>
        <v>0</v>
      </c>
      <c r="AG245" s="17">
        <f t="shared" si="60"/>
        <v>0</v>
      </c>
    </row>
    <row r="246" spans="1:33" ht="15.75" customHeight="1" x14ac:dyDescent="0.25">
      <c r="A246" s="37">
        <v>7</v>
      </c>
      <c r="B246" s="19"/>
      <c r="C246" s="19"/>
      <c r="D246" s="20"/>
      <c r="E246" s="47"/>
      <c r="F246" s="119"/>
      <c r="G246" s="800"/>
      <c r="H246" s="144"/>
      <c r="I246" s="791"/>
      <c r="J246" s="395"/>
      <c r="K246" s="763"/>
      <c r="L246" s="161"/>
      <c r="M246" s="791"/>
      <c r="N246" s="242"/>
      <c r="O246" s="763"/>
      <c r="P246" s="342"/>
      <c r="Q246" s="791"/>
      <c r="R246" s="270"/>
      <c r="S246" s="791"/>
      <c r="T246" s="182"/>
      <c r="U246" s="114">
        <f t="shared" si="61"/>
        <v>0</v>
      </c>
      <c r="V246" s="357"/>
      <c r="W246" s="265"/>
      <c r="X246" s="121">
        <f t="shared" si="62"/>
        <v>0</v>
      </c>
      <c r="Y246" s="41">
        <f t="shared" si="53"/>
        <v>0</v>
      </c>
      <c r="Z246" s="41"/>
      <c r="AA246" s="17">
        <f t="shared" si="54"/>
        <v>0</v>
      </c>
      <c r="AB246" s="17">
        <f t="shared" si="55"/>
        <v>0</v>
      </c>
      <c r="AC246" s="17">
        <f t="shared" si="56"/>
        <v>0</v>
      </c>
      <c r="AD246" s="17">
        <f t="shared" si="57"/>
        <v>0</v>
      </c>
      <c r="AE246" s="17">
        <f t="shared" si="58"/>
        <v>0</v>
      </c>
      <c r="AF246" s="17">
        <f t="shared" si="59"/>
        <v>0</v>
      </c>
      <c r="AG246" s="17">
        <f t="shared" si="60"/>
        <v>0</v>
      </c>
    </row>
    <row r="247" spans="1:33" ht="15.75" customHeight="1" x14ac:dyDescent="0.25">
      <c r="A247" s="37">
        <v>9</v>
      </c>
      <c r="B247" s="19"/>
      <c r="C247" s="19"/>
      <c r="D247" s="20"/>
      <c r="E247" s="47"/>
      <c r="F247" s="119"/>
      <c r="G247" s="800"/>
      <c r="H247" s="144"/>
      <c r="I247" s="791"/>
      <c r="J247" s="395"/>
      <c r="K247" s="763"/>
      <c r="L247" s="161"/>
      <c r="M247" s="791"/>
      <c r="N247" s="242"/>
      <c r="O247" s="763"/>
      <c r="P247" s="342"/>
      <c r="Q247" s="791"/>
      <c r="R247" s="270"/>
      <c r="S247" s="791"/>
      <c r="T247" s="182"/>
      <c r="U247" s="114">
        <f t="shared" si="61"/>
        <v>0</v>
      </c>
      <c r="V247" s="357"/>
      <c r="W247" s="265"/>
      <c r="X247" s="121">
        <f t="shared" si="62"/>
        <v>0</v>
      </c>
      <c r="Y247" s="41">
        <f t="shared" si="53"/>
        <v>0</v>
      </c>
      <c r="Z247" s="41"/>
      <c r="AA247" s="17">
        <f t="shared" si="54"/>
        <v>0</v>
      </c>
      <c r="AB247" s="17">
        <f t="shared" si="55"/>
        <v>0</v>
      </c>
      <c r="AC247" s="17">
        <f t="shared" si="56"/>
        <v>0</v>
      </c>
      <c r="AD247" s="17">
        <f t="shared" si="57"/>
        <v>0</v>
      </c>
      <c r="AE247" s="17">
        <f t="shared" si="58"/>
        <v>0</v>
      </c>
      <c r="AF247" s="17">
        <f t="shared" si="59"/>
        <v>0</v>
      </c>
      <c r="AG247" s="17">
        <f t="shared" si="60"/>
        <v>0</v>
      </c>
    </row>
    <row r="248" spans="1:33" ht="15.75" customHeight="1" x14ac:dyDescent="0.25">
      <c r="A248" s="37">
        <v>10</v>
      </c>
      <c r="B248" s="19"/>
      <c r="C248" s="19"/>
      <c r="D248" s="20"/>
      <c r="E248" s="47"/>
      <c r="F248" s="119"/>
      <c r="G248" s="800"/>
      <c r="H248" s="144"/>
      <c r="I248" s="791"/>
      <c r="J248" s="395"/>
      <c r="K248" s="763"/>
      <c r="L248" s="161"/>
      <c r="M248" s="791"/>
      <c r="N248" s="242"/>
      <c r="O248" s="763"/>
      <c r="P248" s="342"/>
      <c r="Q248" s="791"/>
      <c r="R248" s="270"/>
      <c r="S248" s="791"/>
      <c r="T248" s="182"/>
      <c r="U248" s="114">
        <f t="shared" si="61"/>
        <v>0</v>
      </c>
      <c r="V248" s="357"/>
      <c r="W248" s="265"/>
      <c r="X248" s="121">
        <f t="shared" si="62"/>
        <v>0</v>
      </c>
      <c r="Y248" s="41">
        <f t="shared" si="53"/>
        <v>0</v>
      </c>
      <c r="Z248" s="41"/>
      <c r="AA248" s="17">
        <f t="shared" si="54"/>
        <v>0</v>
      </c>
      <c r="AB248" s="17">
        <f t="shared" si="55"/>
        <v>0</v>
      </c>
      <c r="AC248" s="17">
        <f t="shared" si="56"/>
        <v>0</v>
      </c>
      <c r="AD248" s="17">
        <f t="shared" si="57"/>
        <v>0</v>
      </c>
      <c r="AE248" s="17">
        <f t="shared" si="58"/>
        <v>0</v>
      </c>
      <c r="AF248" s="17">
        <f t="shared" si="59"/>
        <v>0</v>
      </c>
      <c r="AG248" s="17">
        <f t="shared" si="60"/>
        <v>0</v>
      </c>
    </row>
    <row r="249" spans="1:33" ht="15.75" customHeight="1" x14ac:dyDescent="0.25">
      <c r="A249" s="37">
        <v>11</v>
      </c>
      <c r="B249" s="19"/>
      <c r="C249" s="19"/>
      <c r="D249" s="20"/>
      <c r="E249" s="47"/>
      <c r="F249" s="119"/>
      <c r="G249" s="800"/>
      <c r="H249" s="144"/>
      <c r="I249" s="791"/>
      <c r="J249" s="395"/>
      <c r="K249" s="763"/>
      <c r="L249" s="161"/>
      <c r="M249" s="791"/>
      <c r="N249" s="242"/>
      <c r="O249" s="763"/>
      <c r="P249" s="342"/>
      <c r="Q249" s="791"/>
      <c r="R249" s="270"/>
      <c r="S249" s="791"/>
      <c r="T249" s="182"/>
      <c r="U249" s="114">
        <f t="shared" si="61"/>
        <v>0</v>
      </c>
      <c r="V249" s="357"/>
      <c r="W249" s="265"/>
      <c r="X249" s="121">
        <f t="shared" si="62"/>
        <v>0</v>
      </c>
      <c r="Y249" s="41">
        <f t="shared" si="53"/>
        <v>0</v>
      </c>
      <c r="Z249" s="41"/>
      <c r="AA249" s="17">
        <f t="shared" si="54"/>
        <v>0</v>
      </c>
      <c r="AB249" s="17">
        <f t="shared" si="55"/>
        <v>0</v>
      </c>
      <c r="AC249" s="17">
        <f t="shared" si="56"/>
        <v>0</v>
      </c>
      <c r="AD249" s="17">
        <f t="shared" si="57"/>
        <v>0</v>
      </c>
      <c r="AE249" s="17">
        <f t="shared" si="58"/>
        <v>0</v>
      </c>
      <c r="AF249" s="17">
        <f t="shared" si="59"/>
        <v>0</v>
      </c>
      <c r="AG249" s="17">
        <f t="shared" si="60"/>
        <v>0</v>
      </c>
    </row>
    <row r="250" spans="1:33" ht="15.75" customHeight="1" x14ac:dyDescent="0.25">
      <c r="A250" s="37">
        <v>12</v>
      </c>
      <c r="B250" s="19"/>
      <c r="C250" s="19"/>
      <c r="D250" s="20"/>
      <c r="E250" s="47"/>
      <c r="F250" s="119"/>
      <c r="G250" s="800"/>
      <c r="H250" s="144"/>
      <c r="I250" s="791"/>
      <c r="J250" s="395"/>
      <c r="K250" s="763"/>
      <c r="L250" s="161"/>
      <c r="M250" s="791"/>
      <c r="N250" s="242"/>
      <c r="O250" s="763"/>
      <c r="P250" s="342"/>
      <c r="Q250" s="791"/>
      <c r="R250" s="270"/>
      <c r="S250" s="791"/>
      <c r="T250" s="182"/>
      <c r="U250" s="114">
        <f t="shared" si="61"/>
        <v>0</v>
      </c>
      <c r="V250" s="357"/>
      <c r="W250" s="265"/>
      <c r="X250" s="121">
        <f t="shared" si="62"/>
        <v>0</v>
      </c>
      <c r="Y250" s="41">
        <f t="shared" si="53"/>
        <v>0</v>
      </c>
      <c r="Z250" s="41"/>
      <c r="AA250" s="17">
        <f t="shared" si="54"/>
        <v>0</v>
      </c>
      <c r="AB250" s="17">
        <f t="shared" si="55"/>
        <v>0</v>
      </c>
      <c r="AC250" s="17">
        <f t="shared" si="56"/>
        <v>0</v>
      </c>
      <c r="AD250" s="17">
        <f t="shared" si="57"/>
        <v>0</v>
      </c>
      <c r="AE250" s="17">
        <f t="shared" si="58"/>
        <v>0</v>
      </c>
      <c r="AF250" s="17">
        <f t="shared" si="59"/>
        <v>0</v>
      </c>
      <c r="AG250" s="17">
        <f t="shared" si="60"/>
        <v>0</v>
      </c>
    </row>
    <row r="251" spans="1:33" ht="15.75" customHeight="1" x14ac:dyDescent="0.25">
      <c r="A251" s="37">
        <v>14</v>
      </c>
      <c r="B251" s="19"/>
      <c r="C251" s="19"/>
      <c r="D251" s="20"/>
      <c r="E251" s="47"/>
      <c r="F251" s="119"/>
      <c r="G251" s="800"/>
      <c r="H251" s="144"/>
      <c r="I251" s="791"/>
      <c r="J251" s="395"/>
      <c r="K251" s="763"/>
      <c r="L251" s="161"/>
      <c r="M251" s="791"/>
      <c r="N251" s="242"/>
      <c r="O251" s="763"/>
      <c r="P251" s="342"/>
      <c r="Q251" s="791"/>
      <c r="R251" s="270"/>
      <c r="S251" s="791"/>
      <c r="T251" s="182"/>
      <c r="U251" s="114">
        <f t="shared" si="61"/>
        <v>0</v>
      </c>
      <c r="V251" s="357"/>
      <c r="W251" s="265"/>
      <c r="X251" s="121">
        <f t="shared" si="62"/>
        <v>0</v>
      </c>
      <c r="Y251" s="41">
        <f t="shared" si="53"/>
        <v>0</v>
      </c>
      <c r="Z251" s="41"/>
      <c r="AA251" s="17">
        <f t="shared" si="54"/>
        <v>0</v>
      </c>
      <c r="AB251" s="17">
        <f t="shared" si="55"/>
        <v>0</v>
      </c>
      <c r="AC251" s="17">
        <f t="shared" si="56"/>
        <v>0</v>
      </c>
      <c r="AD251" s="17">
        <f t="shared" si="57"/>
        <v>0</v>
      </c>
      <c r="AE251" s="17">
        <f t="shared" si="58"/>
        <v>0</v>
      </c>
      <c r="AF251" s="17">
        <f t="shared" si="59"/>
        <v>0</v>
      </c>
      <c r="AG251" s="17">
        <f t="shared" si="60"/>
        <v>0</v>
      </c>
    </row>
    <row r="252" spans="1:33" ht="15.75" customHeight="1" x14ac:dyDescent="0.25">
      <c r="A252" s="37">
        <v>15</v>
      </c>
      <c r="B252" s="19"/>
      <c r="C252" s="19"/>
      <c r="D252" s="20"/>
      <c r="E252" s="47"/>
      <c r="F252" s="119"/>
      <c r="G252" s="800"/>
      <c r="H252" s="144"/>
      <c r="I252" s="791"/>
      <c r="J252" s="395"/>
      <c r="K252" s="763"/>
      <c r="L252" s="161"/>
      <c r="M252" s="791"/>
      <c r="N252" s="242"/>
      <c r="O252" s="763"/>
      <c r="P252" s="342"/>
      <c r="Q252" s="791"/>
      <c r="R252" s="270"/>
      <c r="S252" s="791"/>
      <c r="T252" s="182"/>
      <c r="U252" s="114">
        <f t="shared" si="61"/>
        <v>0</v>
      </c>
      <c r="V252" s="357"/>
      <c r="W252" s="265"/>
      <c r="X252" s="121">
        <f t="shared" si="62"/>
        <v>0</v>
      </c>
      <c r="Y252" s="41">
        <f t="shared" si="53"/>
        <v>0</v>
      </c>
      <c r="Z252" s="41"/>
      <c r="AA252" s="17">
        <f t="shared" si="54"/>
        <v>0</v>
      </c>
      <c r="AB252" s="17">
        <f t="shared" si="55"/>
        <v>0</v>
      </c>
      <c r="AC252" s="17">
        <f t="shared" si="56"/>
        <v>0</v>
      </c>
      <c r="AD252" s="17">
        <f t="shared" si="57"/>
        <v>0</v>
      </c>
      <c r="AE252" s="17">
        <f t="shared" si="58"/>
        <v>0</v>
      </c>
      <c r="AF252" s="17">
        <f t="shared" si="59"/>
        <v>0</v>
      </c>
      <c r="AG252" s="17">
        <f t="shared" si="60"/>
        <v>0</v>
      </c>
    </row>
    <row r="253" spans="1:33" s="3" customFormat="1" ht="15.75" customHeight="1" x14ac:dyDescent="0.25">
      <c r="A253" s="37">
        <v>16</v>
      </c>
      <c r="B253" s="19"/>
      <c r="C253" s="19"/>
      <c r="D253" s="20"/>
      <c r="E253" s="47"/>
      <c r="F253" s="119"/>
      <c r="G253" s="800"/>
      <c r="H253" s="144"/>
      <c r="I253" s="791"/>
      <c r="J253" s="395"/>
      <c r="K253" s="763"/>
      <c r="L253" s="161"/>
      <c r="M253" s="791"/>
      <c r="N253" s="242"/>
      <c r="O253" s="763"/>
      <c r="P253" s="342"/>
      <c r="Q253" s="791"/>
      <c r="R253" s="270"/>
      <c r="S253" s="791"/>
      <c r="T253" s="182"/>
      <c r="U253" s="114">
        <f t="shared" si="61"/>
        <v>0</v>
      </c>
      <c r="V253" s="357"/>
      <c r="W253" s="265"/>
      <c r="X253" s="121">
        <f t="shared" si="62"/>
        <v>0</v>
      </c>
      <c r="Y253" s="41">
        <f t="shared" si="53"/>
        <v>0</v>
      </c>
      <c r="Z253" s="41"/>
      <c r="AA253" s="17">
        <f t="shared" si="54"/>
        <v>0</v>
      </c>
      <c r="AB253" s="17">
        <f t="shared" si="55"/>
        <v>0</v>
      </c>
      <c r="AC253" s="17">
        <f t="shared" si="56"/>
        <v>0</v>
      </c>
      <c r="AD253" s="17">
        <f t="shared" si="57"/>
        <v>0</v>
      </c>
      <c r="AE253" s="17">
        <f t="shared" si="58"/>
        <v>0</v>
      </c>
      <c r="AF253" s="17">
        <f t="shared" si="59"/>
        <v>0</v>
      </c>
      <c r="AG253" s="17">
        <f t="shared" si="60"/>
        <v>0</v>
      </c>
    </row>
    <row r="254" spans="1:33" ht="15.75" customHeight="1" x14ac:dyDescent="0.25">
      <c r="A254" s="37">
        <v>17</v>
      </c>
      <c r="B254" s="19"/>
      <c r="C254" s="19"/>
      <c r="D254" s="20"/>
      <c r="E254" s="47"/>
      <c r="F254" s="119"/>
      <c r="G254" s="800"/>
      <c r="H254" s="144"/>
      <c r="I254" s="791"/>
      <c r="J254" s="395"/>
      <c r="K254" s="763"/>
      <c r="L254" s="161"/>
      <c r="M254" s="791"/>
      <c r="N254" s="242"/>
      <c r="O254" s="763"/>
      <c r="P254" s="342"/>
      <c r="Q254" s="791"/>
      <c r="R254" s="270"/>
      <c r="S254" s="791"/>
      <c r="T254" s="182"/>
      <c r="U254" s="114">
        <f t="shared" si="61"/>
        <v>0</v>
      </c>
      <c r="V254" s="357"/>
      <c r="W254" s="265"/>
      <c r="X254" s="121">
        <f t="shared" si="62"/>
        <v>0</v>
      </c>
      <c r="Y254" s="41">
        <f t="shared" si="53"/>
        <v>0</v>
      </c>
      <c r="Z254" s="41"/>
      <c r="AA254" s="17">
        <f t="shared" si="54"/>
        <v>0</v>
      </c>
      <c r="AB254" s="17">
        <f t="shared" si="55"/>
        <v>0</v>
      </c>
      <c r="AC254" s="17">
        <f t="shared" si="56"/>
        <v>0</v>
      </c>
      <c r="AD254" s="17">
        <f t="shared" si="57"/>
        <v>0</v>
      </c>
      <c r="AE254" s="17">
        <f t="shared" si="58"/>
        <v>0</v>
      </c>
      <c r="AF254" s="17">
        <f t="shared" si="59"/>
        <v>0</v>
      </c>
      <c r="AG254" s="17">
        <f t="shared" si="60"/>
        <v>0</v>
      </c>
    </row>
    <row r="255" spans="1:33" ht="15.75" customHeight="1" x14ac:dyDescent="0.25">
      <c r="A255" s="37">
        <v>18</v>
      </c>
      <c r="B255" s="19"/>
      <c r="C255" s="19"/>
      <c r="D255" s="20"/>
      <c r="E255" s="47"/>
      <c r="F255" s="119"/>
      <c r="G255" s="800"/>
      <c r="H255" s="144"/>
      <c r="I255" s="791"/>
      <c r="J255" s="395"/>
      <c r="K255" s="763"/>
      <c r="L255" s="161"/>
      <c r="M255" s="791"/>
      <c r="N255" s="242"/>
      <c r="O255" s="763"/>
      <c r="P255" s="342"/>
      <c r="Q255" s="791"/>
      <c r="R255" s="270"/>
      <c r="S255" s="791"/>
      <c r="T255" s="182"/>
      <c r="U255" s="114">
        <f t="shared" si="61"/>
        <v>0</v>
      </c>
      <c r="V255" s="357"/>
      <c r="W255" s="265"/>
      <c r="X255" s="121">
        <f t="shared" si="62"/>
        <v>0</v>
      </c>
      <c r="Y255" s="41">
        <f t="shared" si="53"/>
        <v>0</v>
      </c>
      <c r="Z255" s="41"/>
      <c r="AA255" s="17">
        <f t="shared" si="54"/>
        <v>0</v>
      </c>
      <c r="AB255" s="17">
        <f t="shared" si="55"/>
        <v>0</v>
      </c>
      <c r="AC255" s="17">
        <f t="shared" si="56"/>
        <v>0</v>
      </c>
      <c r="AD255" s="17">
        <f t="shared" si="57"/>
        <v>0</v>
      </c>
      <c r="AE255" s="17">
        <f t="shared" si="58"/>
        <v>0</v>
      </c>
      <c r="AF255" s="17">
        <f t="shared" si="59"/>
        <v>0</v>
      </c>
      <c r="AG255" s="17">
        <f t="shared" si="60"/>
        <v>0</v>
      </c>
    </row>
    <row r="256" spans="1:33" ht="15.75" customHeight="1" x14ac:dyDescent="0.25">
      <c r="A256" s="37">
        <v>19</v>
      </c>
      <c r="B256" s="19"/>
      <c r="C256" s="19"/>
      <c r="D256" s="20"/>
      <c r="E256" s="47"/>
      <c r="F256" s="119"/>
      <c r="G256" s="800"/>
      <c r="H256" s="144"/>
      <c r="I256" s="791"/>
      <c r="J256" s="395"/>
      <c r="K256" s="763"/>
      <c r="L256" s="161"/>
      <c r="M256" s="791"/>
      <c r="N256" s="242"/>
      <c r="O256" s="763"/>
      <c r="P256" s="342"/>
      <c r="Q256" s="791"/>
      <c r="R256" s="270"/>
      <c r="S256" s="791"/>
      <c r="T256" s="182"/>
      <c r="U256" s="114">
        <f t="shared" si="61"/>
        <v>0</v>
      </c>
      <c r="V256" s="357"/>
      <c r="W256" s="265"/>
      <c r="X256" s="121">
        <f t="shared" si="62"/>
        <v>0</v>
      </c>
      <c r="Y256" s="41">
        <f t="shared" si="53"/>
        <v>0</v>
      </c>
      <c r="Z256" s="41"/>
      <c r="AA256" s="17">
        <f t="shared" si="54"/>
        <v>0</v>
      </c>
      <c r="AB256" s="17">
        <f t="shared" si="55"/>
        <v>0</v>
      </c>
      <c r="AC256" s="17">
        <f t="shared" si="56"/>
        <v>0</v>
      </c>
      <c r="AD256" s="17">
        <f t="shared" si="57"/>
        <v>0</v>
      </c>
      <c r="AE256" s="17">
        <f t="shared" si="58"/>
        <v>0</v>
      </c>
      <c r="AF256" s="17">
        <f t="shared" si="59"/>
        <v>0</v>
      </c>
      <c r="AG256" s="17">
        <f t="shared" si="60"/>
        <v>0</v>
      </c>
    </row>
    <row r="257" spans="1:33" ht="15.75" customHeight="1" x14ac:dyDescent="0.25">
      <c r="A257" s="37">
        <v>20</v>
      </c>
      <c r="B257" s="19"/>
      <c r="C257" s="19"/>
      <c r="D257" s="20"/>
      <c r="E257" s="47"/>
      <c r="F257" s="119"/>
      <c r="G257" s="800"/>
      <c r="H257" s="144"/>
      <c r="I257" s="791"/>
      <c r="J257" s="395"/>
      <c r="K257" s="763"/>
      <c r="L257" s="161"/>
      <c r="M257" s="791"/>
      <c r="N257" s="242"/>
      <c r="O257" s="763"/>
      <c r="P257" s="342"/>
      <c r="Q257" s="791"/>
      <c r="R257" s="270"/>
      <c r="S257" s="791"/>
      <c r="T257" s="182"/>
      <c r="U257" s="114">
        <f t="shared" si="61"/>
        <v>0</v>
      </c>
      <c r="V257" s="357"/>
      <c r="W257" s="265"/>
      <c r="X257" s="121">
        <f t="shared" si="62"/>
        <v>0</v>
      </c>
      <c r="Y257" s="41">
        <f t="shared" si="53"/>
        <v>0</v>
      </c>
      <c r="Z257" s="41"/>
      <c r="AA257" s="17">
        <f t="shared" si="54"/>
        <v>0</v>
      </c>
      <c r="AB257" s="17">
        <f t="shared" si="55"/>
        <v>0</v>
      </c>
      <c r="AC257" s="17">
        <f t="shared" si="56"/>
        <v>0</v>
      </c>
      <c r="AD257" s="17">
        <f t="shared" si="57"/>
        <v>0</v>
      </c>
      <c r="AE257" s="17">
        <f t="shared" si="58"/>
        <v>0</v>
      </c>
      <c r="AF257" s="17">
        <f t="shared" si="59"/>
        <v>0</v>
      </c>
      <c r="AG257" s="17">
        <f t="shared" si="60"/>
        <v>0</v>
      </c>
    </row>
    <row r="258" spans="1:33" ht="15.75" customHeight="1" x14ac:dyDescent="0.25">
      <c r="A258" s="37">
        <v>21</v>
      </c>
      <c r="B258" s="19"/>
      <c r="C258" s="19"/>
      <c r="D258" s="20"/>
      <c r="E258" s="47"/>
      <c r="F258" s="119"/>
      <c r="G258" s="800"/>
      <c r="H258" s="144"/>
      <c r="I258" s="791"/>
      <c r="J258" s="395"/>
      <c r="K258" s="763"/>
      <c r="L258" s="161"/>
      <c r="M258" s="791"/>
      <c r="N258" s="242"/>
      <c r="O258" s="763"/>
      <c r="P258" s="342"/>
      <c r="Q258" s="791"/>
      <c r="R258" s="270"/>
      <c r="S258" s="791"/>
      <c r="T258" s="182"/>
      <c r="U258" s="114">
        <f t="shared" si="61"/>
        <v>0</v>
      </c>
      <c r="V258" s="357"/>
      <c r="W258" s="265"/>
      <c r="X258" s="121">
        <f t="shared" si="62"/>
        <v>0</v>
      </c>
      <c r="Y258" s="41">
        <f t="shared" si="53"/>
        <v>0</v>
      </c>
      <c r="Z258" s="41"/>
      <c r="AA258" s="17">
        <f t="shared" si="54"/>
        <v>0</v>
      </c>
      <c r="AB258" s="17">
        <f t="shared" si="55"/>
        <v>0</v>
      </c>
      <c r="AC258" s="17">
        <f t="shared" si="56"/>
        <v>0</v>
      </c>
      <c r="AD258" s="17">
        <f t="shared" si="57"/>
        <v>0</v>
      </c>
      <c r="AE258" s="17">
        <f t="shared" si="58"/>
        <v>0</v>
      </c>
      <c r="AF258" s="17">
        <f t="shared" si="59"/>
        <v>0</v>
      </c>
      <c r="AG258" s="17">
        <f t="shared" si="60"/>
        <v>0</v>
      </c>
    </row>
    <row r="259" spans="1:33" ht="15.75" customHeight="1" x14ac:dyDescent="0.25">
      <c r="A259" s="37">
        <v>22</v>
      </c>
      <c r="B259" s="19"/>
      <c r="C259" s="19"/>
      <c r="D259" s="20"/>
      <c r="E259" s="47"/>
      <c r="F259" s="119"/>
      <c r="G259" s="800"/>
      <c r="H259" s="144"/>
      <c r="I259" s="791"/>
      <c r="J259" s="395"/>
      <c r="K259" s="763"/>
      <c r="L259" s="161"/>
      <c r="M259" s="791"/>
      <c r="N259" s="242"/>
      <c r="O259" s="763"/>
      <c r="P259" s="342"/>
      <c r="Q259" s="791"/>
      <c r="R259" s="270"/>
      <c r="S259" s="791"/>
      <c r="T259" s="182"/>
      <c r="U259" s="114">
        <f t="shared" si="61"/>
        <v>0</v>
      </c>
      <c r="V259" s="357"/>
      <c r="W259" s="265"/>
      <c r="X259" s="121">
        <f t="shared" si="62"/>
        <v>0</v>
      </c>
      <c r="Y259" s="41">
        <f t="shared" si="53"/>
        <v>0</v>
      </c>
      <c r="Z259" s="41"/>
      <c r="AA259" s="17">
        <f t="shared" si="54"/>
        <v>0</v>
      </c>
      <c r="AB259" s="17">
        <f t="shared" si="55"/>
        <v>0</v>
      </c>
      <c r="AC259" s="17">
        <f t="shared" si="56"/>
        <v>0</v>
      </c>
      <c r="AD259" s="17">
        <f t="shared" si="57"/>
        <v>0</v>
      </c>
      <c r="AE259" s="17">
        <f t="shared" si="58"/>
        <v>0</v>
      </c>
      <c r="AF259" s="17">
        <f t="shared" si="59"/>
        <v>0</v>
      </c>
      <c r="AG259" s="17">
        <f t="shared" si="60"/>
        <v>0</v>
      </c>
    </row>
    <row r="260" spans="1:33" ht="15.75" customHeight="1" x14ac:dyDescent="0.25">
      <c r="A260" s="37">
        <v>23</v>
      </c>
      <c r="B260" s="19"/>
      <c r="C260" s="19"/>
      <c r="D260" s="20"/>
      <c r="E260" s="46"/>
      <c r="F260" s="119"/>
      <c r="G260" s="800"/>
      <c r="H260" s="144"/>
      <c r="I260" s="791"/>
      <c r="J260" s="395"/>
      <c r="K260" s="763"/>
      <c r="L260" s="161"/>
      <c r="M260" s="791"/>
      <c r="N260" s="242"/>
      <c r="O260" s="763"/>
      <c r="P260" s="342"/>
      <c r="Q260" s="791"/>
      <c r="R260" s="270"/>
      <c r="S260" s="791"/>
      <c r="T260" s="182"/>
      <c r="U260" s="114">
        <f t="shared" si="61"/>
        <v>0</v>
      </c>
      <c r="V260" s="357"/>
      <c r="W260" s="265"/>
      <c r="X260" s="121">
        <f t="shared" si="62"/>
        <v>0</v>
      </c>
      <c r="Y260" s="41">
        <f t="shared" si="53"/>
        <v>0</v>
      </c>
      <c r="Z260" s="41"/>
      <c r="AA260" s="17">
        <f t="shared" si="54"/>
        <v>0</v>
      </c>
      <c r="AB260" s="17">
        <f t="shared" si="55"/>
        <v>0</v>
      </c>
      <c r="AC260" s="17">
        <f t="shared" si="56"/>
        <v>0</v>
      </c>
      <c r="AD260" s="17">
        <f t="shared" si="57"/>
        <v>0</v>
      </c>
      <c r="AE260" s="17">
        <f t="shared" si="58"/>
        <v>0</v>
      </c>
      <c r="AF260" s="17">
        <f t="shared" si="59"/>
        <v>0</v>
      </c>
      <c r="AG260" s="17">
        <f t="shared" si="60"/>
        <v>0</v>
      </c>
    </row>
    <row r="261" spans="1:33" ht="15.75" customHeight="1" x14ac:dyDescent="0.25">
      <c r="A261" s="37">
        <v>24</v>
      </c>
      <c r="B261" s="19"/>
      <c r="C261" s="19"/>
      <c r="D261" s="20"/>
      <c r="E261" s="47"/>
      <c r="F261" s="119"/>
      <c r="G261" s="800"/>
      <c r="H261" s="144"/>
      <c r="I261" s="791"/>
      <c r="J261" s="395"/>
      <c r="K261" s="763"/>
      <c r="L261" s="161"/>
      <c r="M261" s="791"/>
      <c r="N261" s="242"/>
      <c r="O261" s="763"/>
      <c r="P261" s="342"/>
      <c r="Q261" s="791"/>
      <c r="R261" s="270"/>
      <c r="S261" s="791"/>
      <c r="T261" s="182"/>
      <c r="U261" s="114">
        <f t="shared" si="61"/>
        <v>0</v>
      </c>
      <c r="V261" s="357"/>
      <c r="W261" s="265"/>
      <c r="X261" s="121">
        <f t="shared" si="62"/>
        <v>0</v>
      </c>
      <c r="Y261" s="41">
        <f t="shared" si="53"/>
        <v>0</v>
      </c>
      <c r="Z261" s="41"/>
      <c r="AA261" s="17">
        <f t="shared" si="54"/>
        <v>0</v>
      </c>
      <c r="AB261" s="17">
        <f t="shared" si="55"/>
        <v>0</v>
      </c>
      <c r="AC261" s="17">
        <f t="shared" si="56"/>
        <v>0</v>
      </c>
      <c r="AD261" s="17">
        <f t="shared" si="57"/>
        <v>0</v>
      </c>
      <c r="AE261" s="17">
        <f t="shared" si="58"/>
        <v>0</v>
      </c>
      <c r="AF261" s="17">
        <f t="shared" si="59"/>
        <v>0</v>
      </c>
      <c r="AG261" s="17">
        <f t="shared" si="60"/>
        <v>0</v>
      </c>
    </row>
    <row r="262" spans="1:33" ht="15.75" customHeight="1" x14ac:dyDescent="0.25">
      <c r="A262" s="37">
        <v>25</v>
      </c>
      <c r="B262" s="19"/>
      <c r="C262" s="19"/>
      <c r="D262" s="20"/>
      <c r="E262" s="47"/>
      <c r="F262" s="119"/>
      <c r="G262" s="800"/>
      <c r="H262" s="144"/>
      <c r="I262" s="791"/>
      <c r="J262" s="395"/>
      <c r="K262" s="763"/>
      <c r="L262" s="161"/>
      <c r="M262" s="791"/>
      <c r="N262" s="242"/>
      <c r="O262" s="763"/>
      <c r="P262" s="342"/>
      <c r="Q262" s="791"/>
      <c r="R262" s="270"/>
      <c r="S262" s="791"/>
      <c r="T262" s="182"/>
      <c r="U262" s="114">
        <f t="shared" si="61"/>
        <v>0</v>
      </c>
      <c r="V262" s="357"/>
      <c r="W262" s="265"/>
      <c r="X262" s="121">
        <f t="shared" si="62"/>
        <v>0</v>
      </c>
      <c r="Y262" s="41">
        <f t="shared" si="53"/>
        <v>0</v>
      </c>
      <c r="Z262" s="41"/>
      <c r="AA262" s="17">
        <f t="shared" si="54"/>
        <v>0</v>
      </c>
      <c r="AB262" s="17">
        <f t="shared" si="55"/>
        <v>0</v>
      </c>
      <c r="AC262" s="17">
        <f t="shared" si="56"/>
        <v>0</v>
      </c>
      <c r="AD262" s="17">
        <f t="shared" si="57"/>
        <v>0</v>
      </c>
      <c r="AE262" s="17">
        <f t="shared" si="58"/>
        <v>0</v>
      </c>
      <c r="AF262" s="17">
        <f t="shared" si="59"/>
        <v>0</v>
      </c>
      <c r="AG262" s="17">
        <f t="shared" si="60"/>
        <v>0</v>
      </c>
    </row>
    <row r="263" spans="1:33" ht="15.75" customHeight="1" x14ac:dyDescent="0.25">
      <c r="A263" s="37">
        <v>33</v>
      </c>
      <c r="B263" s="19"/>
      <c r="C263" s="19"/>
      <c r="D263" s="20"/>
      <c r="E263" s="47"/>
      <c r="F263" s="119"/>
      <c r="G263" s="800"/>
      <c r="H263" s="144"/>
      <c r="I263" s="791"/>
      <c r="J263" s="395"/>
      <c r="K263" s="763"/>
      <c r="L263" s="161"/>
      <c r="M263" s="791"/>
      <c r="N263" s="242"/>
      <c r="O263" s="763"/>
      <c r="P263" s="342"/>
      <c r="Q263" s="791"/>
      <c r="R263" s="270"/>
      <c r="S263" s="791"/>
      <c r="T263" s="182"/>
      <c r="U263" s="114">
        <f t="shared" si="61"/>
        <v>0</v>
      </c>
      <c r="V263" s="357"/>
      <c r="W263" s="265"/>
      <c r="X263" s="121">
        <f t="shared" si="62"/>
        <v>0</v>
      </c>
      <c r="Y263" s="41">
        <f t="shared" si="53"/>
        <v>0</v>
      </c>
      <c r="Z263" s="41"/>
      <c r="AA263" s="17">
        <f t="shared" si="54"/>
        <v>0</v>
      </c>
      <c r="AB263" s="17">
        <f t="shared" si="55"/>
        <v>0</v>
      </c>
      <c r="AC263" s="17">
        <f t="shared" si="56"/>
        <v>0</v>
      </c>
      <c r="AD263" s="17">
        <f t="shared" si="57"/>
        <v>0</v>
      </c>
      <c r="AE263" s="17">
        <f t="shared" si="58"/>
        <v>0</v>
      </c>
      <c r="AF263" s="17">
        <f t="shared" si="59"/>
        <v>0</v>
      </c>
      <c r="AG263" s="17">
        <f t="shared" si="60"/>
        <v>0</v>
      </c>
    </row>
    <row r="264" spans="1:33" ht="15.75" customHeight="1" x14ac:dyDescent="0.25">
      <c r="A264" s="37">
        <v>34</v>
      </c>
      <c r="B264" s="19"/>
      <c r="C264" s="19"/>
      <c r="D264" s="20"/>
      <c r="E264" s="47"/>
      <c r="F264" s="119"/>
      <c r="G264" s="800"/>
      <c r="H264" s="144"/>
      <c r="I264" s="791"/>
      <c r="J264" s="395"/>
      <c r="K264" s="763"/>
      <c r="L264" s="161"/>
      <c r="M264" s="791"/>
      <c r="N264" s="242"/>
      <c r="O264" s="763"/>
      <c r="P264" s="342"/>
      <c r="Q264" s="791"/>
      <c r="R264" s="270"/>
      <c r="S264" s="791"/>
      <c r="T264" s="182"/>
      <c r="U264" s="114">
        <f t="shared" si="61"/>
        <v>0</v>
      </c>
      <c r="V264" s="357"/>
      <c r="W264" s="265"/>
      <c r="X264" s="121">
        <f t="shared" si="62"/>
        <v>0</v>
      </c>
      <c r="Y264" s="41">
        <f t="shared" si="53"/>
        <v>0</v>
      </c>
      <c r="Z264" s="41"/>
      <c r="AA264" s="17">
        <f t="shared" si="54"/>
        <v>0</v>
      </c>
      <c r="AB264" s="17">
        <f t="shared" si="55"/>
        <v>0</v>
      </c>
      <c r="AC264" s="17">
        <f t="shared" si="56"/>
        <v>0</v>
      </c>
      <c r="AD264" s="17">
        <f t="shared" si="57"/>
        <v>0</v>
      </c>
      <c r="AE264" s="17">
        <f t="shared" si="58"/>
        <v>0</v>
      </c>
      <c r="AF264" s="17">
        <f t="shared" si="59"/>
        <v>0</v>
      </c>
      <c r="AG264" s="17">
        <f t="shared" si="60"/>
        <v>0</v>
      </c>
    </row>
    <row r="265" spans="1:33" s="2" customFormat="1" ht="15.75" customHeight="1" x14ac:dyDescent="0.25">
      <c r="A265" s="37"/>
      <c r="B265" s="19"/>
      <c r="C265" s="19"/>
      <c r="D265" s="20"/>
      <c r="E265" s="47"/>
      <c r="F265" s="119"/>
      <c r="G265" s="800"/>
      <c r="H265" s="144"/>
      <c r="I265" s="791"/>
      <c r="J265" s="395"/>
      <c r="K265" s="763"/>
      <c r="L265" s="161"/>
      <c r="M265" s="791"/>
      <c r="N265" s="242"/>
      <c r="O265" s="763"/>
      <c r="P265" s="342"/>
      <c r="Q265" s="791"/>
      <c r="R265" s="270"/>
      <c r="S265" s="791"/>
      <c r="T265" s="182"/>
      <c r="U265" s="114">
        <f t="shared" si="61"/>
        <v>0</v>
      </c>
      <c r="V265" s="357"/>
      <c r="W265" s="265"/>
      <c r="X265" s="121">
        <f t="shared" si="62"/>
        <v>0</v>
      </c>
      <c r="Y265" s="41">
        <f t="shared" ref="Y265:Y328" si="63">G265+I265+K265+M265+O265+Q265+S265</f>
        <v>0</v>
      </c>
      <c r="Z265" s="41"/>
      <c r="AA265" s="17">
        <f t="shared" ref="AA265:AA328" si="64">H265*C265</f>
        <v>0</v>
      </c>
      <c r="AB265" s="17">
        <f t="shared" ref="AB265:AB328" si="65">J265*C265</f>
        <v>0</v>
      </c>
      <c r="AC265" s="17">
        <f t="shared" ref="AC265:AC328" si="66">L265*C265</f>
        <v>0</v>
      </c>
      <c r="AD265" s="17">
        <f t="shared" ref="AD265:AD328" si="67">N265*C265</f>
        <v>0</v>
      </c>
      <c r="AE265" s="17">
        <f t="shared" ref="AE265:AE328" si="68">P265*C265</f>
        <v>0</v>
      </c>
      <c r="AF265" s="17">
        <f t="shared" ref="AF265:AF328" si="69">R265*C265</f>
        <v>0</v>
      </c>
      <c r="AG265" s="17">
        <f t="shared" ref="AG265:AG328" si="70">T265*C265</f>
        <v>0</v>
      </c>
    </row>
    <row r="266" spans="1:33" ht="15.75" customHeight="1" x14ac:dyDescent="0.25">
      <c r="A266" s="37">
        <v>1</v>
      </c>
      <c r="B266" s="19"/>
      <c r="C266" s="19"/>
      <c r="D266" s="20"/>
      <c r="E266" s="47"/>
      <c r="F266" s="119"/>
      <c r="G266" s="800"/>
      <c r="H266" s="144"/>
      <c r="I266" s="791"/>
      <c r="J266" s="395"/>
      <c r="K266" s="763"/>
      <c r="L266" s="161"/>
      <c r="M266" s="791"/>
      <c r="N266" s="242"/>
      <c r="O266" s="763"/>
      <c r="P266" s="342"/>
      <c r="Q266" s="791"/>
      <c r="R266" s="270"/>
      <c r="S266" s="791"/>
      <c r="T266" s="182"/>
      <c r="U266" s="114">
        <f t="shared" ref="U266:U329" si="71">T266+R266+P266+N266+L266+J266+H266</f>
        <v>0</v>
      </c>
      <c r="V266" s="357"/>
      <c r="W266" s="265"/>
      <c r="X266" s="121">
        <f t="shared" si="62"/>
        <v>0</v>
      </c>
      <c r="Y266" s="41">
        <f t="shared" si="63"/>
        <v>0</v>
      </c>
      <c r="Z266" s="41"/>
      <c r="AA266" s="17">
        <f t="shared" si="64"/>
        <v>0</v>
      </c>
      <c r="AB266" s="17">
        <f t="shared" si="65"/>
        <v>0</v>
      </c>
      <c r="AC266" s="17">
        <f t="shared" si="66"/>
        <v>0</v>
      </c>
      <c r="AD266" s="17">
        <f t="shared" si="67"/>
        <v>0</v>
      </c>
      <c r="AE266" s="17">
        <f t="shared" si="68"/>
        <v>0</v>
      </c>
      <c r="AF266" s="17">
        <f t="shared" si="69"/>
        <v>0</v>
      </c>
      <c r="AG266" s="17">
        <f t="shared" si="70"/>
        <v>0</v>
      </c>
    </row>
    <row r="267" spans="1:33" ht="15.75" customHeight="1" x14ac:dyDescent="0.25">
      <c r="A267" s="37">
        <v>2</v>
      </c>
      <c r="B267" s="19"/>
      <c r="C267" s="19"/>
      <c r="D267" s="20"/>
      <c r="E267" s="47"/>
      <c r="F267" s="119"/>
      <c r="G267" s="800"/>
      <c r="H267" s="144"/>
      <c r="I267" s="791"/>
      <c r="J267" s="395"/>
      <c r="K267" s="763"/>
      <c r="L267" s="161"/>
      <c r="M267" s="791"/>
      <c r="N267" s="242"/>
      <c r="O267" s="763"/>
      <c r="P267" s="342"/>
      <c r="Q267" s="791"/>
      <c r="R267" s="270"/>
      <c r="S267" s="791"/>
      <c r="T267" s="182"/>
      <c r="U267" s="114">
        <f t="shared" si="71"/>
        <v>0</v>
      </c>
      <c r="V267" s="357"/>
      <c r="W267" s="265"/>
      <c r="X267" s="121">
        <f t="shared" si="62"/>
        <v>0</v>
      </c>
      <c r="Y267" s="41">
        <f t="shared" si="63"/>
        <v>0</v>
      </c>
      <c r="Z267" s="41"/>
      <c r="AA267" s="17">
        <f t="shared" si="64"/>
        <v>0</v>
      </c>
      <c r="AB267" s="17">
        <f t="shared" si="65"/>
        <v>0</v>
      </c>
      <c r="AC267" s="17">
        <f t="shared" si="66"/>
        <v>0</v>
      </c>
      <c r="AD267" s="17">
        <f t="shared" si="67"/>
        <v>0</v>
      </c>
      <c r="AE267" s="17">
        <f t="shared" si="68"/>
        <v>0</v>
      </c>
      <c r="AF267" s="17">
        <f t="shared" si="69"/>
        <v>0</v>
      </c>
      <c r="AG267" s="17">
        <f t="shared" si="70"/>
        <v>0</v>
      </c>
    </row>
    <row r="268" spans="1:33" ht="15.75" customHeight="1" x14ac:dyDescent="0.25">
      <c r="A268" s="37">
        <v>3</v>
      </c>
      <c r="B268" s="19"/>
      <c r="C268" s="19"/>
      <c r="D268" s="20"/>
      <c r="E268" s="47"/>
      <c r="F268" s="119"/>
      <c r="G268" s="800"/>
      <c r="H268" s="144"/>
      <c r="I268" s="791"/>
      <c r="J268" s="395"/>
      <c r="K268" s="763"/>
      <c r="L268" s="161"/>
      <c r="M268" s="798"/>
      <c r="N268" s="242"/>
      <c r="O268" s="763"/>
      <c r="P268" s="342"/>
      <c r="Q268" s="791"/>
      <c r="R268" s="270"/>
      <c r="S268" s="791"/>
      <c r="T268" s="182"/>
      <c r="U268" s="114">
        <f t="shared" si="71"/>
        <v>0</v>
      </c>
      <c r="V268" s="357"/>
      <c r="W268" s="265"/>
      <c r="X268" s="121">
        <f t="shared" si="62"/>
        <v>0</v>
      </c>
      <c r="Y268" s="41">
        <f t="shared" si="63"/>
        <v>0</v>
      </c>
      <c r="Z268" s="41"/>
      <c r="AA268" s="17">
        <f t="shared" si="64"/>
        <v>0</v>
      </c>
      <c r="AB268" s="17">
        <f t="shared" si="65"/>
        <v>0</v>
      </c>
      <c r="AC268" s="17">
        <f t="shared" si="66"/>
        <v>0</v>
      </c>
      <c r="AD268" s="17">
        <f t="shared" si="67"/>
        <v>0</v>
      </c>
      <c r="AE268" s="17">
        <f t="shared" si="68"/>
        <v>0</v>
      </c>
      <c r="AF268" s="17">
        <f t="shared" si="69"/>
        <v>0</v>
      </c>
      <c r="AG268" s="17">
        <f t="shared" si="70"/>
        <v>0</v>
      </c>
    </row>
    <row r="269" spans="1:33" s="3" customFormat="1" ht="15.75" customHeight="1" x14ac:dyDescent="0.25">
      <c r="A269" s="37">
        <v>5</v>
      </c>
      <c r="B269" s="19"/>
      <c r="C269" s="19"/>
      <c r="D269" s="20"/>
      <c r="E269" s="47"/>
      <c r="F269" s="119"/>
      <c r="G269" s="800"/>
      <c r="H269" s="144"/>
      <c r="I269" s="791"/>
      <c r="J269" s="395"/>
      <c r="K269" s="763"/>
      <c r="L269" s="161"/>
      <c r="M269" s="798"/>
      <c r="N269" s="242"/>
      <c r="O269" s="763"/>
      <c r="P269" s="342"/>
      <c r="Q269" s="791"/>
      <c r="R269" s="270"/>
      <c r="S269" s="791"/>
      <c r="T269" s="182"/>
      <c r="U269" s="114">
        <f t="shared" si="71"/>
        <v>0</v>
      </c>
      <c r="V269" s="357"/>
      <c r="W269" s="265"/>
      <c r="X269" s="121">
        <f t="shared" si="62"/>
        <v>0</v>
      </c>
      <c r="Y269" s="41">
        <f t="shared" si="63"/>
        <v>0</v>
      </c>
      <c r="Z269" s="41"/>
      <c r="AA269" s="17">
        <f t="shared" si="64"/>
        <v>0</v>
      </c>
      <c r="AB269" s="17">
        <f t="shared" si="65"/>
        <v>0</v>
      </c>
      <c r="AC269" s="17">
        <f t="shared" si="66"/>
        <v>0</v>
      </c>
      <c r="AD269" s="17">
        <f t="shared" si="67"/>
        <v>0</v>
      </c>
      <c r="AE269" s="17">
        <f t="shared" si="68"/>
        <v>0</v>
      </c>
      <c r="AF269" s="17">
        <f t="shared" si="69"/>
        <v>0</v>
      </c>
      <c r="AG269" s="17">
        <f t="shared" si="70"/>
        <v>0</v>
      </c>
    </row>
    <row r="270" spans="1:33" s="3" customFormat="1" ht="15.75" customHeight="1" x14ac:dyDescent="0.25">
      <c r="A270" s="37">
        <v>6</v>
      </c>
      <c r="B270" s="19"/>
      <c r="C270" s="19"/>
      <c r="D270" s="20"/>
      <c r="E270" s="47"/>
      <c r="F270" s="119"/>
      <c r="G270" s="800"/>
      <c r="H270" s="144"/>
      <c r="I270" s="791"/>
      <c r="J270" s="395"/>
      <c r="K270" s="763"/>
      <c r="L270" s="161"/>
      <c r="M270" s="798"/>
      <c r="N270" s="242"/>
      <c r="O270" s="763"/>
      <c r="P270" s="342"/>
      <c r="Q270" s="791"/>
      <c r="R270" s="270"/>
      <c r="S270" s="791"/>
      <c r="T270" s="182"/>
      <c r="U270" s="114">
        <f t="shared" si="71"/>
        <v>0</v>
      </c>
      <c r="V270" s="357"/>
      <c r="W270" s="265"/>
      <c r="X270" s="121">
        <f t="shared" si="62"/>
        <v>0</v>
      </c>
      <c r="Y270" s="41">
        <f t="shared" si="63"/>
        <v>0</v>
      </c>
      <c r="Z270" s="41"/>
      <c r="AA270" s="17">
        <f t="shared" si="64"/>
        <v>0</v>
      </c>
      <c r="AB270" s="17">
        <f t="shared" si="65"/>
        <v>0</v>
      </c>
      <c r="AC270" s="17">
        <f t="shared" si="66"/>
        <v>0</v>
      </c>
      <c r="AD270" s="17">
        <f t="shared" si="67"/>
        <v>0</v>
      </c>
      <c r="AE270" s="17">
        <f t="shared" si="68"/>
        <v>0</v>
      </c>
      <c r="AF270" s="17">
        <f t="shared" si="69"/>
        <v>0</v>
      </c>
      <c r="AG270" s="17">
        <f t="shared" si="70"/>
        <v>0</v>
      </c>
    </row>
    <row r="271" spans="1:33" s="3" customFormat="1" ht="15.75" customHeight="1" x14ac:dyDescent="0.25">
      <c r="A271" s="37">
        <v>7</v>
      </c>
      <c r="B271" s="19"/>
      <c r="C271" s="19"/>
      <c r="D271" s="20"/>
      <c r="E271" s="47"/>
      <c r="F271" s="119"/>
      <c r="G271" s="800"/>
      <c r="H271" s="144"/>
      <c r="I271" s="791"/>
      <c r="J271" s="395"/>
      <c r="K271" s="763"/>
      <c r="L271" s="161"/>
      <c r="M271" s="798"/>
      <c r="N271" s="242"/>
      <c r="O271" s="763"/>
      <c r="P271" s="342"/>
      <c r="Q271" s="791"/>
      <c r="R271" s="270"/>
      <c r="S271" s="791"/>
      <c r="T271" s="182"/>
      <c r="U271" s="114">
        <f t="shared" si="71"/>
        <v>0</v>
      </c>
      <c r="V271" s="357"/>
      <c r="W271" s="265"/>
      <c r="X271" s="121">
        <f t="shared" si="62"/>
        <v>0</v>
      </c>
      <c r="Y271" s="41">
        <f t="shared" si="63"/>
        <v>0</v>
      </c>
      <c r="Z271" s="41"/>
      <c r="AA271" s="17">
        <f t="shared" si="64"/>
        <v>0</v>
      </c>
      <c r="AB271" s="17">
        <f t="shared" si="65"/>
        <v>0</v>
      </c>
      <c r="AC271" s="17">
        <f t="shared" si="66"/>
        <v>0</v>
      </c>
      <c r="AD271" s="17">
        <f t="shared" si="67"/>
        <v>0</v>
      </c>
      <c r="AE271" s="17">
        <f t="shared" si="68"/>
        <v>0</v>
      </c>
      <c r="AF271" s="17">
        <f t="shared" si="69"/>
        <v>0</v>
      </c>
      <c r="AG271" s="17">
        <f t="shared" si="70"/>
        <v>0</v>
      </c>
    </row>
    <row r="272" spans="1:33" s="3" customFormat="1" ht="15.75" customHeight="1" x14ac:dyDescent="0.25">
      <c r="A272" s="37">
        <v>8</v>
      </c>
      <c r="B272" s="19"/>
      <c r="C272" s="19"/>
      <c r="D272" s="20"/>
      <c r="E272" s="47"/>
      <c r="F272" s="119"/>
      <c r="G272" s="800"/>
      <c r="H272" s="144"/>
      <c r="I272" s="791"/>
      <c r="J272" s="395"/>
      <c r="K272" s="763"/>
      <c r="L272" s="161"/>
      <c r="M272" s="798"/>
      <c r="N272" s="242"/>
      <c r="O272" s="763"/>
      <c r="P272" s="342"/>
      <c r="Q272" s="791"/>
      <c r="R272" s="270"/>
      <c r="S272" s="791"/>
      <c r="T272" s="182"/>
      <c r="U272" s="114">
        <f t="shared" si="71"/>
        <v>0</v>
      </c>
      <c r="V272" s="357"/>
      <c r="W272" s="265"/>
      <c r="X272" s="121">
        <f t="shared" si="62"/>
        <v>0</v>
      </c>
      <c r="Y272" s="41">
        <f t="shared" si="63"/>
        <v>0</v>
      </c>
      <c r="Z272" s="41"/>
      <c r="AA272" s="17">
        <f t="shared" si="64"/>
        <v>0</v>
      </c>
      <c r="AB272" s="17">
        <f t="shared" si="65"/>
        <v>0</v>
      </c>
      <c r="AC272" s="17">
        <f t="shared" si="66"/>
        <v>0</v>
      </c>
      <c r="AD272" s="17">
        <f t="shared" si="67"/>
        <v>0</v>
      </c>
      <c r="AE272" s="17">
        <f t="shared" si="68"/>
        <v>0</v>
      </c>
      <c r="AF272" s="17">
        <f t="shared" si="69"/>
        <v>0</v>
      </c>
      <c r="AG272" s="17">
        <f t="shared" si="70"/>
        <v>0</v>
      </c>
    </row>
    <row r="273" spans="1:33" ht="15.75" customHeight="1" x14ac:dyDescent="0.25">
      <c r="A273" s="37">
        <v>19</v>
      </c>
      <c r="B273" s="19"/>
      <c r="C273" s="19"/>
      <c r="D273" s="20"/>
      <c r="E273" s="47"/>
      <c r="F273" s="119"/>
      <c r="G273" s="800"/>
      <c r="H273" s="144"/>
      <c r="I273" s="791"/>
      <c r="J273" s="395"/>
      <c r="K273" s="763"/>
      <c r="L273" s="161"/>
      <c r="M273" s="798"/>
      <c r="N273" s="242"/>
      <c r="O273" s="763"/>
      <c r="P273" s="342"/>
      <c r="Q273" s="791"/>
      <c r="R273" s="270"/>
      <c r="S273" s="791"/>
      <c r="T273" s="182"/>
      <c r="U273" s="114">
        <f t="shared" si="71"/>
        <v>0</v>
      </c>
      <c r="V273" s="357"/>
      <c r="W273" s="265"/>
      <c r="X273" s="121">
        <f t="shared" si="62"/>
        <v>0</v>
      </c>
      <c r="Y273" s="41">
        <f t="shared" si="63"/>
        <v>0</v>
      </c>
      <c r="Z273" s="41"/>
      <c r="AA273" s="17">
        <f t="shared" si="64"/>
        <v>0</v>
      </c>
      <c r="AB273" s="17">
        <f t="shared" si="65"/>
        <v>0</v>
      </c>
      <c r="AC273" s="17">
        <f t="shared" si="66"/>
        <v>0</v>
      </c>
      <c r="AD273" s="17">
        <f t="shared" si="67"/>
        <v>0</v>
      </c>
      <c r="AE273" s="17">
        <f t="shared" si="68"/>
        <v>0</v>
      </c>
      <c r="AF273" s="17">
        <f t="shared" si="69"/>
        <v>0</v>
      </c>
      <c r="AG273" s="17">
        <f t="shared" si="70"/>
        <v>0</v>
      </c>
    </row>
    <row r="274" spans="1:33" ht="15.75" customHeight="1" x14ac:dyDescent="0.25">
      <c r="A274" s="37">
        <v>20</v>
      </c>
      <c r="B274" s="19"/>
      <c r="C274" s="19"/>
      <c r="D274" s="20"/>
      <c r="E274" s="47"/>
      <c r="F274" s="119"/>
      <c r="G274" s="800"/>
      <c r="H274" s="144"/>
      <c r="I274" s="791"/>
      <c r="J274" s="395"/>
      <c r="K274" s="763"/>
      <c r="L274" s="161"/>
      <c r="M274" s="798"/>
      <c r="N274" s="242"/>
      <c r="O274" s="763"/>
      <c r="P274" s="342"/>
      <c r="Q274" s="791"/>
      <c r="R274" s="270"/>
      <c r="S274" s="791"/>
      <c r="T274" s="182"/>
      <c r="U274" s="114">
        <f t="shared" si="71"/>
        <v>0</v>
      </c>
      <c r="V274" s="357"/>
      <c r="W274" s="265"/>
      <c r="X274" s="121">
        <f t="shared" si="62"/>
        <v>0</v>
      </c>
      <c r="Y274" s="41">
        <f t="shared" si="63"/>
        <v>0</v>
      </c>
      <c r="Z274" s="41"/>
      <c r="AA274" s="17">
        <f t="shared" si="64"/>
        <v>0</v>
      </c>
      <c r="AB274" s="17">
        <f t="shared" si="65"/>
        <v>0</v>
      </c>
      <c r="AC274" s="17">
        <f t="shared" si="66"/>
        <v>0</v>
      </c>
      <c r="AD274" s="17">
        <f t="shared" si="67"/>
        <v>0</v>
      </c>
      <c r="AE274" s="17">
        <f t="shared" si="68"/>
        <v>0</v>
      </c>
      <c r="AF274" s="17">
        <f t="shared" si="69"/>
        <v>0</v>
      </c>
      <c r="AG274" s="17">
        <f t="shared" si="70"/>
        <v>0</v>
      </c>
    </row>
    <row r="275" spans="1:33" s="2" customFormat="1" ht="15.75" customHeight="1" x14ac:dyDescent="0.25">
      <c r="A275" s="37"/>
      <c r="B275" s="19"/>
      <c r="C275" s="19"/>
      <c r="D275" s="20"/>
      <c r="E275" s="47"/>
      <c r="F275" s="119"/>
      <c r="G275" s="800"/>
      <c r="H275" s="144"/>
      <c r="I275" s="791"/>
      <c r="J275" s="395"/>
      <c r="K275" s="763"/>
      <c r="L275" s="161"/>
      <c r="M275" s="798"/>
      <c r="N275" s="242"/>
      <c r="O275" s="763"/>
      <c r="P275" s="342"/>
      <c r="Q275" s="791"/>
      <c r="R275" s="270"/>
      <c r="S275" s="791"/>
      <c r="T275" s="182"/>
      <c r="U275" s="114">
        <f t="shared" si="71"/>
        <v>0</v>
      </c>
      <c r="V275" s="357"/>
      <c r="W275" s="265"/>
      <c r="X275" s="121">
        <f t="shared" si="62"/>
        <v>0</v>
      </c>
      <c r="Y275" s="41">
        <f t="shared" si="63"/>
        <v>0</v>
      </c>
      <c r="Z275" s="41"/>
      <c r="AA275" s="17">
        <f t="shared" si="64"/>
        <v>0</v>
      </c>
      <c r="AB275" s="17">
        <f t="shared" si="65"/>
        <v>0</v>
      </c>
      <c r="AC275" s="17">
        <f t="shared" si="66"/>
        <v>0</v>
      </c>
      <c r="AD275" s="17">
        <f t="shared" si="67"/>
        <v>0</v>
      </c>
      <c r="AE275" s="17">
        <f t="shared" si="68"/>
        <v>0</v>
      </c>
      <c r="AF275" s="17">
        <f t="shared" si="69"/>
        <v>0</v>
      </c>
      <c r="AG275" s="17">
        <f t="shared" si="70"/>
        <v>0</v>
      </c>
    </row>
    <row r="276" spans="1:33" ht="15.75" customHeight="1" x14ac:dyDescent="0.25">
      <c r="A276" s="37">
        <v>2</v>
      </c>
      <c r="B276" s="19"/>
      <c r="C276" s="19"/>
      <c r="D276" s="20"/>
      <c r="E276" s="47"/>
      <c r="F276" s="119"/>
      <c r="G276" s="800"/>
      <c r="H276" s="144"/>
      <c r="I276" s="791"/>
      <c r="J276" s="395"/>
      <c r="K276" s="763"/>
      <c r="L276" s="161"/>
      <c r="M276" s="791"/>
      <c r="N276" s="242"/>
      <c r="O276" s="763"/>
      <c r="P276" s="342"/>
      <c r="Q276" s="791"/>
      <c r="R276" s="270"/>
      <c r="S276" s="791"/>
      <c r="T276" s="182"/>
      <c r="U276" s="114">
        <f t="shared" si="71"/>
        <v>0</v>
      </c>
      <c r="V276" s="357"/>
      <c r="W276" s="265"/>
      <c r="X276" s="121">
        <f t="shared" si="62"/>
        <v>0</v>
      </c>
      <c r="Y276" s="41">
        <f t="shared" si="63"/>
        <v>0</v>
      </c>
      <c r="Z276" s="41"/>
      <c r="AA276" s="17">
        <f t="shared" si="64"/>
        <v>0</v>
      </c>
      <c r="AB276" s="17">
        <f t="shared" si="65"/>
        <v>0</v>
      </c>
      <c r="AC276" s="17">
        <f t="shared" si="66"/>
        <v>0</v>
      </c>
      <c r="AD276" s="17">
        <f t="shared" si="67"/>
        <v>0</v>
      </c>
      <c r="AE276" s="17">
        <f t="shared" si="68"/>
        <v>0</v>
      </c>
      <c r="AF276" s="17">
        <f t="shared" si="69"/>
        <v>0</v>
      </c>
      <c r="AG276" s="17">
        <f t="shared" si="70"/>
        <v>0</v>
      </c>
    </row>
    <row r="277" spans="1:33" ht="15.75" customHeight="1" x14ac:dyDescent="0.25">
      <c r="A277" s="37">
        <v>3</v>
      </c>
      <c r="B277" s="19"/>
      <c r="C277" s="19"/>
      <c r="D277" s="20"/>
      <c r="E277" s="47"/>
      <c r="F277" s="119"/>
      <c r="G277" s="800"/>
      <c r="H277" s="144"/>
      <c r="I277" s="791"/>
      <c r="J277" s="395"/>
      <c r="K277" s="763"/>
      <c r="L277" s="161"/>
      <c r="M277" s="791"/>
      <c r="N277" s="242"/>
      <c r="O277" s="763"/>
      <c r="P277" s="342"/>
      <c r="Q277" s="791"/>
      <c r="R277" s="270"/>
      <c r="S277" s="791"/>
      <c r="T277" s="182"/>
      <c r="U277" s="114">
        <f t="shared" si="71"/>
        <v>0</v>
      </c>
      <c r="V277" s="357"/>
      <c r="W277" s="265"/>
      <c r="X277" s="121">
        <f t="shared" si="62"/>
        <v>0</v>
      </c>
      <c r="Y277" s="41">
        <f t="shared" si="63"/>
        <v>0</v>
      </c>
      <c r="Z277" s="41"/>
      <c r="AA277" s="17">
        <f t="shared" si="64"/>
        <v>0</v>
      </c>
      <c r="AB277" s="17">
        <f t="shared" si="65"/>
        <v>0</v>
      </c>
      <c r="AC277" s="17">
        <f t="shared" si="66"/>
        <v>0</v>
      </c>
      <c r="AD277" s="17">
        <f t="shared" si="67"/>
        <v>0</v>
      </c>
      <c r="AE277" s="17">
        <f t="shared" si="68"/>
        <v>0</v>
      </c>
      <c r="AF277" s="17">
        <f t="shared" si="69"/>
        <v>0</v>
      </c>
      <c r="AG277" s="17">
        <f t="shared" si="70"/>
        <v>0</v>
      </c>
    </row>
    <row r="278" spans="1:33" ht="15.75" customHeight="1" x14ac:dyDescent="0.25">
      <c r="A278" s="37">
        <v>4</v>
      </c>
      <c r="B278" s="19"/>
      <c r="C278" s="19"/>
      <c r="D278" s="20"/>
      <c r="E278" s="46"/>
      <c r="F278" s="119"/>
      <c r="G278" s="800"/>
      <c r="H278" s="144"/>
      <c r="I278" s="791"/>
      <c r="J278" s="395"/>
      <c r="K278" s="763"/>
      <c r="L278" s="161"/>
      <c r="M278" s="791"/>
      <c r="N278" s="242"/>
      <c r="O278" s="763"/>
      <c r="P278" s="342"/>
      <c r="Q278" s="791"/>
      <c r="R278" s="270"/>
      <c r="S278" s="791"/>
      <c r="T278" s="182"/>
      <c r="U278" s="114">
        <f t="shared" si="71"/>
        <v>0</v>
      </c>
      <c r="V278" s="357"/>
      <c r="W278" s="265"/>
      <c r="X278" s="121">
        <f t="shared" si="62"/>
        <v>0</v>
      </c>
      <c r="Y278" s="41">
        <f t="shared" si="63"/>
        <v>0</v>
      </c>
      <c r="Z278" s="41"/>
      <c r="AA278" s="17">
        <f t="shared" si="64"/>
        <v>0</v>
      </c>
      <c r="AB278" s="17">
        <f t="shared" si="65"/>
        <v>0</v>
      </c>
      <c r="AC278" s="17">
        <f t="shared" si="66"/>
        <v>0</v>
      </c>
      <c r="AD278" s="17">
        <f t="shared" si="67"/>
        <v>0</v>
      </c>
      <c r="AE278" s="17">
        <f t="shared" si="68"/>
        <v>0</v>
      </c>
      <c r="AF278" s="17">
        <f t="shared" si="69"/>
        <v>0</v>
      </c>
      <c r="AG278" s="17">
        <f t="shared" si="70"/>
        <v>0</v>
      </c>
    </row>
    <row r="279" spans="1:33" ht="15.75" customHeight="1" x14ac:dyDescent="0.25">
      <c r="A279" s="37">
        <v>5</v>
      </c>
      <c r="B279" s="19"/>
      <c r="C279" s="19"/>
      <c r="D279" s="20"/>
      <c r="E279" s="47"/>
      <c r="F279" s="119"/>
      <c r="G279" s="800"/>
      <c r="H279" s="144"/>
      <c r="I279" s="791"/>
      <c r="J279" s="395"/>
      <c r="K279" s="763"/>
      <c r="L279" s="161"/>
      <c r="M279" s="791"/>
      <c r="N279" s="242"/>
      <c r="O279" s="763"/>
      <c r="P279" s="342"/>
      <c r="Q279" s="791"/>
      <c r="R279" s="270"/>
      <c r="S279" s="791"/>
      <c r="T279" s="182"/>
      <c r="U279" s="114">
        <f t="shared" si="71"/>
        <v>0</v>
      </c>
      <c r="V279" s="357"/>
      <c r="W279" s="265"/>
      <c r="X279" s="121">
        <f t="shared" si="62"/>
        <v>0</v>
      </c>
      <c r="Y279" s="41">
        <f t="shared" si="63"/>
        <v>0</v>
      </c>
      <c r="Z279" s="41"/>
      <c r="AA279" s="17">
        <f t="shared" si="64"/>
        <v>0</v>
      </c>
      <c r="AB279" s="17">
        <f t="shared" si="65"/>
        <v>0</v>
      </c>
      <c r="AC279" s="17">
        <f t="shared" si="66"/>
        <v>0</v>
      </c>
      <c r="AD279" s="17">
        <f t="shared" si="67"/>
        <v>0</v>
      </c>
      <c r="AE279" s="17">
        <f t="shared" si="68"/>
        <v>0</v>
      </c>
      <c r="AF279" s="17">
        <f t="shared" si="69"/>
        <v>0</v>
      </c>
      <c r="AG279" s="17">
        <f t="shared" si="70"/>
        <v>0</v>
      </c>
    </row>
    <row r="280" spans="1:33" ht="15.75" customHeight="1" x14ac:dyDescent="0.25">
      <c r="A280" s="37">
        <v>14</v>
      </c>
      <c r="B280" s="19"/>
      <c r="C280" s="19"/>
      <c r="D280" s="20"/>
      <c r="E280" s="47"/>
      <c r="F280" s="119"/>
      <c r="G280" s="800"/>
      <c r="H280" s="144"/>
      <c r="I280" s="791"/>
      <c r="J280" s="395"/>
      <c r="K280" s="763"/>
      <c r="L280" s="161"/>
      <c r="M280" s="791"/>
      <c r="N280" s="242"/>
      <c r="O280" s="763"/>
      <c r="P280" s="342"/>
      <c r="Q280" s="791"/>
      <c r="R280" s="270"/>
      <c r="S280" s="791"/>
      <c r="T280" s="182"/>
      <c r="U280" s="114">
        <f t="shared" si="71"/>
        <v>0</v>
      </c>
      <c r="V280" s="357"/>
      <c r="W280" s="265"/>
      <c r="X280" s="121">
        <f t="shared" si="62"/>
        <v>0</v>
      </c>
      <c r="Y280" s="41">
        <f t="shared" si="63"/>
        <v>0</v>
      </c>
      <c r="Z280" s="41"/>
      <c r="AA280" s="17">
        <f t="shared" si="64"/>
        <v>0</v>
      </c>
      <c r="AB280" s="17">
        <f t="shared" si="65"/>
        <v>0</v>
      </c>
      <c r="AC280" s="17">
        <f t="shared" si="66"/>
        <v>0</v>
      </c>
      <c r="AD280" s="17">
        <f t="shared" si="67"/>
        <v>0</v>
      </c>
      <c r="AE280" s="17">
        <f t="shared" si="68"/>
        <v>0</v>
      </c>
      <c r="AF280" s="17">
        <f t="shared" si="69"/>
        <v>0</v>
      </c>
      <c r="AG280" s="17">
        <f t="shared" si="70"/>
        <v>0</v>
      </c>
    </row>
    <row r="281" spans="1:33" ht="15.75" customHeight="1" x14ac:dyDescent="0.25">
      <c r="A281" s="37">
        <v>15</v>
      </c>
      <c r="B281" s="19"/>
      <c r="C281" s="19"/>
      <c r="D281" s="20"/>
      <c r="E281" s="47"/>
      <c r="F281" s="119"/>
      <c r="G281" s="800"/>
      <c r="H281" s="144"/>
      <c r="I281" s="791"/>
      <c r="J281" s="395"/>
      <c r="K281" s="763"/>
      <c r="L281" s="161"/>
      <c r="M281" s="791"/>
      <c r="N281" s="242"/>
      <c r="O281" s="763"/>
      <c r="P281" s="342"/>
      <c r="Q281" s="791"/>
      <c r="R281" s="270"/>
      <c r="S281" s="791"/>
      <c r="T281" s="182"/>
      <c r="U281" s="114">
        <f t="shared" si="71"/>
        <v>0</v>
      </c>
      <c r="V281" s="357"/>
      <c r="W281" s="265"/>
      <c r="X281" s="121">
        <f t="shared" si="62"/>
        <v>0</v>
      </c>
      <c r="Y281" s="41">
        <f t="shared" si="63"/>
        <v>0</v>
      </c>
      <c r="Z281" s="41"/>
      <c r="AA281" s="17">
        <f t="shared" si="64"/>
        <v>0</v>
      </c>
      <c r="AB281" s="17">
        <f t="shared" si="65"/>
        <v>0</v>
      </c>
      <c r="AC281" s="17">
        <f t="shared" si="66"/>
        <v>0</v>
      </c>
      <c r="AD281" s="17">
        <f t="shared" si="67"/>
        <v>0</v>
      </c>
      <c r="AE281" s="17">
        <f t="shared" si="68"/>
        <v>0</v>
      </c>
      <c r="AF281" s="17">
        <f t="shared" si="69"/>
        <v>0</v>
      </c>
      <c r="AG281" s="17">
        <f t="shared" si="70"/>
        <v>0</v>
      </c>
    </row>
    <row r="282" spans="1:33" s="2" customFormat="1" ht="15.75" customHeight="1" x14ac:dyDescent="0.25">
      <c r="A282" s="37"/>
      <c r="B282" s="27"/>
      <c r="C282" s="27"/>
      <c r="D282" s="20"/>
      <c r="E282" s="46"/>
      <c r="F282" s="119"/>
      <c r="G282" s="800"/>
      <c r="H282" s="144"/>
      <c r="I282" s="791"/>
      <c r="J282" s="395"/>
      <c r="K282" s="763"/>
      <c r="L282" s="161"/>
      <c r="M282" s="791"/>
      <c r="N282" s="242"/>
      <c r="O282" s="763"/>
      <c r="P282" s="342"/>
      <c r="Q282" s="791"/>
      <c r="R282" s="270"/>
      <c r="S282" s="791"/>
      <c r="T282" s="182"/>
      <c r="U282" s="114">
        <f t="shared" si="71"/>
        <v>0</v>
      </c>
      <c r="V282" s="357"/>
      <c r="W282" s="265"/>
      <c r="X282" s="121">
        <f t="shared" si="62"/>
        <v>0</v>
      </c>
      <c r="Y282" s="41">
        <f t="shared" si="63"/>
        <v>0</v>
      </c>
      <c r="Z282" s="41"/>
      <c r="AA282" s="17">
        <f t="shared" si="64"/>
        <v>0</v>
      </c>
      <c r="AB282" s="17">
        <f t="shared" si="65"/>
        <v>0</v>
      </c>
      <c r="AC282" s="17">
        <f t="shared" si="66"/>
        <v>0</v>
      </c>
      <c r="AD282" s="17">
        <f t="shared" si="67"/>
        <v>0</v>
      </c>
      <c r="AE282" s="17">
        <f t="shared" si="68"/>
        <v>0</v>
      </c>
      <c r="AF282" s="17">
        <f t="shared" si="69"/>
        <v>0</v>
      </c>
      <c r="AG282" s="17">
        <f t="shared" si="70"/>
        <v>0</v>
      </c>
    </row>
    <row r="283" spans="1:33" ht="15.75" customHeight="1" x14ac:dyDescent="0.25">
      <c r="A283" s="37">
        <v>1</v>
      </c>
      <c r="B283" s="19"/>
      <c r="C283" s="19"/>
      <c r="D283" s="20"/>
      <c r="E283" s="47"/>
      <c r="F283" s="119"/>
      <c r="G283" s="800"/>
      <c r="H283" s="144"/>
      <c r="I283" s="791"/>
      <c r="J283" s="395"/>
      <c r="K283" s="763"/>
      <c r="L283" s="161"/>
      <c r="M283" s="791"/>
      <c r="N283" s="242"/>
      <c r="O283" s="763"/>
      <c r="P283" s="342"/>
      <c r="Q283" s="791"/>
      <c r="R283" s="270"/>
      <c r="S283" s="791"/>
      <c r="T283" s="182"/>
      <c r="U283" s="114">
        <f t="shared" si="71"/>
        <v>0</v>
      </c>
      <c r="V283" s="357"/>
      <c r="W283" s="265"/>
      <c r="X283" s="121">
        <f t="shared" si="62"/>
        <v>0</v>
      </c>
      <c r="Y283" s="41">
        <f t="shared" si="63"/>
        <v>0</v>
      </c>
      <c r="Z283" s="41"/>
      <c r="AA283" s="17">
        <f t="shared" si="64"/>
        <v>0</v>
      </c>
      <c r="AB283" s="17">
        <f t="shared" si="65"/>
        <v>0</v>
      </c>
      <c r="AC283" s="17">
        <f t="shared" si="66"/>
        <v>0</v>
      </c>
      <c r="AD283" s="17">
        <f t="shared" si="67"/>
        <v>0</v>
      </c>
      <c r="AE283" s="17">
        <f t="shared" si="68"/>
        <v>0</v>
      </c>
      <c r="AF283" s="17">
        <f t="shared" si="69"/>
        <v>0</v>
      </c>
      <c r="AG283" s="17">
        <f t="shared" si="70"/>
        <v>0</v>
      </c>
    </row>
    <row r="284" spans="1:33" ht="15.75" customHeight="1" x14ac:dyDescent="0.25">
      <c r="A284" s="37">
        <v>2</v>
      </c>
      <c r="B284" s="19"/>
      <c r="C284" s="19"/>
      <c r="D284" s="20"/>
      <c r="E284" s="47"/>
      <c r="F284" s="119"/>
      <c r="G284" s="800"/>
      <c r="H284" s="144"/>
      <c r="I284" s="791"/>
      <c r="J284" s="395"/>
      <c r="K284" s="763"/>
      <c r="L284" s="161"/>
      <c r="M284" s="791"/>
      <c r="N284" s="242"/>
      <c r="O284" s="763"/>
      <c r="P284" s="342"/>
      <c r="Q284" s="791"/>
      <c r="R284" s="270"/>
      <c r="S284" s="791"/>
      <c r="T284" s="182"/>
      <c r="U284" s="114">
        <f t="shared" si="71"/>
        <v>0</v>
      </c>
      <c r="V284" s="357"/>
      <c r="W284" s="265"/>
      <c r="X284" s="121">
        <f t="shared" si="62"/>
        <v>0</v>
      </c>
      <c r="Y284" s="41">
        <f t="shared" si="63"/>
        <v>0</v>
      </c>
      <c r="Z284" s="41"/>
      <c r="AA284" s="17">
        <f t="shared" si="64"/>
        <v>0</v>
      </c>
      <c r="AB284" s="17">
        <f t="shared" si="65"/>
        <v>0</v>
      </c>
      <c r="AC284" s="17">
        <f t="shared" si="66"/>
        <v>0</v>
      </c>
      <c r="AD284" s="17">
        <f t="shared" si="67"/>
        <v>0</v>
      </c>
      <c r="AE284" s="17">
        <f t="shared" si="68"/>
        <v>0</v>
      </c>
      <c r="AF284" s="17">
        <f t="shared" si="69"/>
        <v>0</v>
      </c>
      <c r="AG284" s="17">
        <f t="shared" si="70"/>
        <v>0</v>
      </c>
    </row>
    <row r="285" spans="1:33" ht="15.75" customHeight="1" x14ac:dyDescent="0.25">
      <c r="A285" s="37">
        <v>3</v>
      </c>
      <c r="B285" s="19"/>
      <c r="C285" s="19"/>
      <c r="D285" s="20"/>
      <c r="E285" s="47"/>
      <c r="F285" s="119"/>
      <c r="G285" s="800"/>
      <c r="H285" s="144"/>
      <c r="I285" s="791"/>
      <c r="J285" s="395"/>
      <c r="K285" s="763"/>
      <c r="L285" s="161"/>
      <c r="M285" s="791"/>
      <c r="N285" s="242"/>
      <c r="O285" s="763"/>
      <c r="P285" s="342"/>
      <c r="Q285" s="791"/>
      <c r="R285" s="270"/>
      <c r="S285" s="791"/>
      <c r="T285" s="182"/>
      <c r="U285" s="114">
        <f t="shared" si="71"/>
        <v>0</v>
      </c>
      <c r="V285" s="357"/>
      <c r="W285" s="265"/>
      <c r="X285" s="121">
        <f t="shared" si="62"/>
        <v>0</v>
      </c>
      <c r="Y285" s="41">
        <f t="shared" si="63"/>
        <v>0</v>
      </c>
      <c r="Z285" s="41"/>
      <c r="AA285" s="17">
        <f t="shared" si="64"/>
        <v>0</v>
      </c>
      <c r="AB285" s="17">
        <f t="shared" si="65"/>
        <v>0</v>
      </c>
      <c r="AC285" s="17">
        <f t="shared" si="66"/>
        <v>0</v>
      </c>
      <c r="AD285" s="17">
        <f t="shared" si="67"/>
        <v>0</v>
      </c>
      <c r="AE285" s="17">
        <f t="shared" si="68"/>
        <v>0</v>
      </c>
      <c r="AF285" s="17">
        <f t="shared" si="69"/>
        <v>0</v>
      </c>
      <c r="AG285" s="17">
        <f t="shared" si="70"/>
        <v>0</v>
      </c>
    </row>
    <row r="286" spans="1:33" s="3" customFormat="1" ht="15.75" customHeight="1" x14ac:dyDescent="0.25">
      <c r="A286" s="37">
        <v>4</v>
      </c>
      <c r="B286" s="19"/>
      <c r="C286" s="19"/>
      <c r="D286" s="20"/>
      <c r="E286" s="47"/>
      <c r="F286" s="119"/>
      <c r="G286" s="800"/>
      <c r="H286" s="144"/>
      <c r="I286" s="791"/>
      <c r="J286" s="395"/>
      <c r="K286" s="763"/>
      <c r="L286" s="161"/>
      <c r="M286" s="791"/>
      <c r="N286" s="242"/>
      <c r="O286" s="763"/>
      <c r="P286" s="342"/>
      <c r="Q286" s="791"/>
      <c r="R286" s="270"/>
      <c r="S286" s="791"/>
      <c r="T286" s="182"/>
      <c r="U286" s="114">
        <f t="shared" si="71"/>
        <v>0</v>
      </c>
      <c r="V286" s="357"/>
      <c r="W286" s="265"/>
      <c r="X286" s="121">
        <f t="shared" si="62"/>
        <v>0</v>
      </c>
      <c r="Y286" s="41">
        <f t="shared" si="63"/>
        <v>0</v>
      </c>
      <c r="Z286" s="41"/>
      <c r="AA286" s="17">
        <f t="shared" si="64"/>
        <v>0</v>
      </c>
      <c r="AB286" s="17">
        <f t="shared" si="65"/>
        <v>0</v>
      </c>
      <c r="AC286" s="17">
        <f t="shared" si="66"/>
        <v>0</v>
      </c>
      <c r="AD286" s="17">
        <f t="shared" si="67"/>
        <v>0</v>
      </c>
      <c r="AE286" s="17">
        <f t="shared" si="68"/>
        <v>0</v>
      </c>
      <c r="AF286" s="17">
        <f t="shared" si="69"/>
        <v>0</v>
      </c>
      <c r="AG286" s="17">
        <f t="shared" si="70"/>
        <v>0</v>
      </c>
    </row>
    <row r="287" spans="1:33" ht="15.75" customHeight="1" x14ac:dyDescent="0.25">
      <c r="A287" s="37">
        <v>5</v>
      </c>
      <c r="B287" s="19"/>
      <c r="C287" s="19"/>
      <c r="D287" s="20"/>
      <c r="E287" s="47"/>
      <c r="F287" s="119"/>
      <c r="G287" s="800"/>
      <c r="H287" s="144"/>
      <c r="I287" s="791"/>
      <c r="J287" s="395"/>
      <c r="K287" s="763"/>
      <c r="L287" s="161"/>
      <c r="M287" s="791"/>
      <c r="N287" s="242"/>
      <c r="O287" s="763"/>
      <c r="P287" s="342"/>
      <c r="Q287" s="791"/>
      <c r="R287" s="270"/>
      <c r="S287" s="791"/>
      <c r="T287" s="182"/>
      <c r="U287" s="114">
        <f t="shared" si="71"/>
        <v>0</v>
      </c>
      <c r="V287" s="357"/>
      <c r="W287" s="265"/>
      <c r="X287" s="121">
        <f t="shared" si="62"/>
        <v>0</v>
      </c>
      <c r="Y287" s="41">
        <f t="shared" si="63"/>
        <v>0</v>
      </c>
      <c r="Z287" s="41"/>
      <c r="AA287" s="17">
        <f t="shared" si="64"/>
        <v>0</v>
      </c>
      <c r="AB287" s="17">
        <f t="shared" si="65"/>
        <v>0</v>
      </c>
      <c r="AC287" s="17">
        <f t="shared" si="66"/>
        <v>0</v>
      </c>
      <c r="AD287" s="17">
        <f t="shared" si="67"/>
        <v>0</v>
      </c>
      <c r="AE287" s="17">
        <f t="shared" si="68"/>
        <v>0</v>
      </c>
      <c r="AF287" s="17">
        <f t="shared" si="69"/>
        <v>0</v>
      </c>
      <c r="AG287" s="17">
        <f t="shared" si="70"/>
        <v>0</v>
      </c>
    </row>
    <row r="288" spans="1:33" ht="15.75" customHeight="1" x14ac:dyDescent="0.25">
      <c r="A288" s="37">
        <v>6</v>
      </c>
      <c r="B288" s="19"/>
      <c r="C288" s="19"/>
      <c r="D288" s="20"/>
      <c r="E288" s="47"/>
      <c r="F288" s="119"/>
      <c r="G288" s="800"/>
      <c r="H288" s="144"/>
      <c r="I288" s="791"/>
      <c r="J288" s="395"/>
      <c r="K288" s="763"/>
      <c r="L288" s="161"/>
      <c r="M288" s="791"/>
      <c r="N288" s="242"/>
      <c r="O288" s="763"/>
      <c r="P288" s="342"/>
      <c r="Q288" s="791"/>
      <c r="R288" s="270"/>
      <c r="S288" s="791"/>
      <c r="T288" s="182"/>
      <c r="U288" s="114">
        <f t="shared" si="71"/>
        <v>0</v>
      </c>
      <c r="V288" s="357"/>
      <c r="W288" s="265"/>
      <c r="X288" s="121">
        <f t="shared" si="62"/>
        <v>0</v>
      </c>
      <c r="Y288" s="41">
        <f t="shared" si="63"/>
        <v>0</v>
      </c>
      <c r="Z288" s="41"/>
      <c r="AA288" s="17">
        <f t="shared" si="64"/>
        <v>0</v>
      </c>
      <c r="AB288" s="17">
        <f t="shared" si="65"/>
        <v>0</v>
      </c>
      <c r="AC288" s="17">
        <f t="shared" si="66"/>
        <v>0</v>
      </c>
      <c r="AD288" s="17">
        <f t="shared" si="67"/>
        <v>0</v>
      </c>
      <c r="AE288" s="17">
        <f t="shared" si="68"/>
        <v>0</v>
      </c>
      <c r="AF288" s="17">
        <f t="shared" si="69"/>
        <v>0</v>
      </c>
      <c r="AG288" s="17">
        <f t="shared" si="70"/>
        <v>0</v>
      </c>
    </row>
    <row r="289" spans="1:33" ht="15.75" customHeight="1" x14ac:dyDescent="0.25">
      <c r="A289" s="37">
        <v>7</v>
      </c>
      <c r="B289" s="19"/>
      <c r="C289" s="19"/>
      <c r="D289" s="20"/>
      <c r="E289" s="47"/>
      <c r="F289" s="119"/>
      <c r="G289" s="800"/>
      <c r="H289" s="144"/>
      <c r="I289" s="791"/>
      <c r="J289" s="395"/>
      <c r="K289" s="763"/>
      <c r="L289" s="161"/>
      <c r="M289" s="791"/>
      <c r="N289" s="242"/>
      <c r="O289" s="763"/>
      <c r="P289" s="342"/>
      <c r="Q289" s="791"/>
      <c r="R289" s="270"/>
      <c r="S289" s="791"/>
      <c r="T289" s="182"/>
      <c r="U289" s="114">
        <f t="shared" si="71"/>
        <v>0</v>
      </c>
      <c r="V289" s="357"/>
      <c r="W289" s="265"/>
      <c r="X289" s="121">
        <f t="shared" si="62"/>
        <v>0</v>
      </c>
      <c r="Y289" s="41">
        <f t="shared" si="63"/>
        <v>0</v>
      </c>
      <c r="Z289" s="41"/>
      <c r="AA289" s="17">
        <f t="shared" si="64"/>
        <v>0</v>
      </c>
      <c r="AB289" s="17">
        <f t="shared" si="65"/>
        <v>0</v>
      </c>
      <c r="AC289" s="17">
        <f t="shared" si="66"/>
        <v>0</v>
      </c>
      <c r="AD289" s="17">
        <f t="shared" si="67"/>
        <v>0</v>
      </c>
      <c r="AE289" s="17">
        <f t="shared" si="68"/>
        <v>0</v>
      </c>
      <c r="AF289" s="17">
        <f t="shared" si="69"/>
        <v>0</v>
      </c>
      <c r="AG289" s="17">
        <f t="shared" si="70"/>
        <v>0</v>
      </c>
    </row>
    <row r="290" spans="1:33" ht="15.75" customHeight="1" x14ac:dyDescent="0.25">
      <c r="A290" s="37">
        <v>8</v>
      </c>
      <c r="B290" s="19"/>
      <c r="C290" s="19"/>
      <c r="D290" s="20"/>
      <c r="E290" s="47"/>
      <c r="F290" s="119"/>
      <c r="G290" s="800"/>
      <c r="H290" s="144"/>
      <c r="I290" s="791"/>
      <c r="J290" s="395"/>
      <c r="K290" s="763"/>
      <c r="L290" s="161"/>
      <c r="M290" s="791"/>
      <c r="N290" s="242"/>
      <c r="O290" s="763"/>
      <c r="P290" s="342"/>
      <c r="Q290" s="791"/>
      <c r="R290" s="270"/>
      <c r="S290" s="791"/>
      <c r="T290" s="182"/>
      <c r="U290" s="114">
        <f t="shared" si="71"/>
        <v>0</v>
      </c>
      <c r="V290" s="357"/>
      <c r="W290" s="265"/>
      <c r="X290" s="121">
        <f t="shared" si="62"/>
        <v>0</v>
      </c>
      <c r="Y290" s="41">
        <f t="shared" si="63"/>
        <v>0</v>
      </c>
      <c r="Z290" s="41"/>
      <c r="AA290" s="17">
        <f t="shared" si="64"/>
        <v>0</v>
      </c>
      <c r="AB290" s="17">
        <f t="shared" si="65"/>
        <v>0</v>
      </c>
      <c r="AC290" s="17">
        <f t="shared" si="66"/>
        <v>0</v>
      </c>
      <c r="AD290" s="17">
        <f t="shared" si="67"/>
        <v>0</v>
      </c>
      <c r="AE290" s="17">
        <f t="shared" si="68"/>
        <v>0</v>
      </c>
      <c r="AF290" s="17">
        <f t="shared" si="69"/>
        <v>0</v>
      </c>
      <c r="AG290" s="17">
        <f t="shared" si="70"/>
        <v>0</v>
      </c>
    </row>
    <row r="291" spans="1:33" ht="15.75" customHeight="1" x14ac:dyDescent="0.25">
      <c r="A291" s="37">
        <v>9</v>
      </c>
      <c r="B291" s="19"/>
      <c r="C291" s="19"/>
      <c r="D291" s="20"/>
      <c r="E291" s="47"/>
      <c r="F291" s="119"/>
      <c r="G291" s="800"/>
      <c r="H291" s="144"/>
      <c r="I291" s="791"/>
      <c r="J291" s="395"/>
      <c r="K291" s="763"/>
      <c r="L291" s="161"/>
      <c r="M291" s="791"/>
      <c r="N291" s="242"/>
      <c r="O291" s="763"/>
      <c r="P291" s="342"/>
      <c r="Q291" s="791"/>
      <c r="R291" s="270"/>
      <c r="S291" s="791"/>
      <c r="T291" s="182"/>
      <c r="U291" s="114">
        <f t="shared" si="71"/>
        <v>0</v>
      </c>
      <c r="V291" s="357"/>
      <c r="W291" s="265"/>
      <c r="X291" s="121">
        <f t="shared" si="62"/>
        <v>0</v>
      </c>
      <c r="Y291" s="41">
        <f t="shared" si="63"/>
        <v>0</v>
      </c>
      <c r="Z291" s="41"/>
      <c r="AA291" s="17">
        <f t="shared" si="64"/>
        <v>0</v>
      </c>
      <c r="AB291" s="17">
        <f t="shared" si="65"/>
        <v>0</v>
      </c>
      <c r="AC291" s="17">
        <f t="shared" si="66"/>
        <v>0</v>
      </c>
      <c r="AD291" s="17">
        <f t="shared" si="67"/>
        <v>0</v>
      </c>
      <c r="AE291" s="17">
        <f t="shared" si="68"/>
        <v>0</v>
      </c>
      <c r="AF291" s="17">
        <f t="shared" si="69"/>
        <v>0</v>
      </c>
      <c r="AG291" s="17">
        <f t="shared" si="70"/>
        <v>0</v>
      </c>
    </row>
    <row r="292" spans="1:33" ht="15.75" customHeight="1" x14ac:dyDescent="0.25">
      <c r="A292" s="37">
        <v>10</v>
      </c>
      <c r="B292" s="19"/>
      <c r="C292" s="19"/>
      <c r="D292" s="20"/>
      <c r="E292" s="47"/>
      <c r="F292" s="119"/>
      <c r="G292" s="800"/>
      <c r="H292" s="144"/>
      <c r="I292" s="791"/>
      <c r="J292" s="395"/>
      <c r="K292" s="763"/>
      <c r="L292" s="161"/>
      <c r="M292" s="791"/>
      <c r="N292" s="242"/>
      <c r="O292" s="763"/>
      <c r="P292" s="342"/>
      <c r="Q292" s="791"/>
      <c r="R292" s="270"/>
      <c r="S292" s="791"/>
      <c r="T292" s="182"/>
      <c r="U292" s="114">
        <f t="shared" si="71"/>
        <v>0</v>
      </c>
      <c r="V292" s="357"/>
      <c r="W292" s="265"/>
      <c r="X292" s="121">
        <f t="shared" si="62"/>
        <v>0</v>
      </c>
      <c r="Y292" s="41">
        <f t="shared" si="63"/>
        <v>0</v>
      </c>
      <c r="Z292" s="41"/>
      <c r="AA292" s="17">
        <f t="shared" si="64"/>
        <v>0</v>
      </c>
      <c r="AB292" s="17">
        <f t="shared" si="65"/>
        <v>0</v>
      </c>
      <c r="AC292" s="17">
        <f t="shared" si="66"/>
        <v>0</v>
      </c>
      <c r="AD292" s="17">
        <f t="shared" si="67"/>
        <v>0</v>
      </c>
      <c r="AE292" s="17">
        <f t="shared" si="68"/>
        <v>0</v>
      </c>
      <c r="AF292" s="17">
        <f t="shared" si="69"/>
        <v>0</v>
      </c>
      <c r="AG292" s="17">
        <f t="shared" si="70"/>
        <v>0</v>
      </c>
    </row>
    <row r="293" spans="1:33" ht="15.75" customHeight="1" x14ac:dyDescent="0.25">
      <c r="A293" s="37">
        <v>11</v>
      </c>
      <c r="B293" s="19"/>
      <c r="C293" s="19"/>
      <c r="D293" s="20"/>
      <c r="E293" s="47"/>
      <c r="F293" s="119"/>
      <c r="G293" s="800"/>
      <c r="H293" s="144"/>
      <c r="I293" s="791"/>
      <c r="J293" s="395"/>
      <c r="K293" s="763"/>
      <c r="L293" s="161"/>
      <c r="M293" s="791"/>
      <c r="N293" s="242"/>
      <c r="O293" s="763"/>
      <c r="P293" s="342"/>
      <c r="Q293" s="791"/>
      <c r="R293" s="270"/>
      <c r="S293" s="791"/>
      <c r="T293" s="182"/>
      <c r="U293" s="114">
        <f t="shared" si="71"/>
        <v>0</v>
      </c>
      <c r="V293" s="357"/>
      <c r="W293" s="265"/>
      <c r="X293" s="121">
        <f t="shared" si="62"/>
        <v>0</v>
      </c>
      <c r="Y293" s="41">
        <f t="shared" si="63"/>
        <v>0</v>
      </c>
      <c r="Z293" s="41"/>
      <c r="AA293" s="17">
        <f t="shared" si="64"/>
        <v>0</v>
      </c>
      <c r="AB293" s="17">
        <f t="shared" si="65"/>
        <v>0</v>
      </c>
      <c r="AC293" s="17">
        <f t="shared" si="66"/>
        <v>0</v>
      </c>
      <c r="AD293" s="17">
        <f t="shared" si="67"/>
        <v>0</v>
      </c>
      <c r="AE293" s="17">
        <f t="shared" si="68"/>
        <v>0</v>
      </c>
      <c r="AF293" s="17">
        <f t="shared" si="69"/>
        <v>0</v>
      </c>
      <c r="AG293" s="17">
        <f t="shared" si="70"/>
        <v>0</v>
      </c>
    </row>
    <row r="294" spans="1:33" ht="15.75" customHeight="1" x14ac:dyDescent="0.25">
      <c r="A294" s="37">
        <v>12</v>
      </c>
      <c r="B294" s="19"/>
      <c r="C294" s="19"/>
      <c r="D294" s="20"/>
      <c r="E294" s="47"/>
      <c r="F294" s="119"/>
      <c r="G294" s="800"/>
      <c r="H294" s="144"/>
      <c r="I294" s="791"/>
      <c r="J294" s="395"/>
      <c r="K294" s="763"/>
      <c r="L294" s="161"/>
      <c r="M294" s="791"/>
      <c r="N294" s="242"/>
      <c r="O294" s="763"/>
      <c r="P294" s="342"/>
      <c r="Q294" s="791"/>
      <c r="R294" s="270"/>
      <c r="S294" s="791"/>
      <c r="T294" s="182"/>
      <c r="U294" s="114">
        <f t="shared" si="71"/>
        <v>0</v>
      </c>
      <c r="V294" s="357"/>
      <c r="W294" s="265"/>
      <c r="X294" s="121">
        <f t="shared" si="62"/>
        <v>0</v>
      </c>
      <c r="Y294" s="41">
        <f t="shared" si="63"/>
        <v>0</v>
      </c>
      <c r="Z294" s="41"/>
      <c r="AA294" s="17">
        <f t="shared" si="64"/>
        <v>0</v>
      </c>
      <c r="AB294" s="17">
        <f t="shared" si="65"/>
        <v>0</v>
      </c>
      <c r="AC294" s="17">
        <f t="shared" si="66"/>
        <v>0</v>
      </c>
      <c r="AD294" s="17">
        <f t="shared" si="67"/>
        <v>0</v>
      </c>
      <c r="AE294" s="17">
        <f t="shared" si="68"/>
        <v>0</v>
      </c>
      <c r="AF294" s="17">
        <f t="shared" si="69"/>
        <v>0</v>
      </c>
      <c r="AG294" s="17">
        <f t="shared" si="70"/>
        <v>0</v>
      </c>
    </row>
    <row r="295" spans="1:33" s="3" customFormat="1" ht="15.75" customHeight="1" x14ac:dyDescent="0.25">
      <c r="A295" s="37">
        <v>15</v>
      </c>
      <c r="B295" s="19"/>
      <c r="C295" s="19"/>
      <c r="D295" s="20"/>
      <c r="E295" s="47"/>
      <c r="F295" s="119"/>
      <c r="G295" s="800"/>
      <c r="H295" s="144"/>
      <c r="I295" s="791"/>
      <c r="J295" s="395"/>
      <c r="K295" s="763"/>
      <c r="L295" s="161"/>
      <c r="M295" s="791"/>
      <c r="N295" s="242"/>
      <c r="O295" s="763"/>
      <c r="P295" s="342"/>
      <c r="Q295" s="791"/>
      <c r="R295" s="270"/>
      <c r="S295" s="791"/>
      <c r="T295" s="182"/>
      <c r="U295" s="114">
        <f t="shared" si="71"/>
        <v>0</v>
      </c>
      <c r="V295" s="357"/>
      <c r="W295" s="265"/>
      <c r="X295" s="121">
        <f t="shared" si="62"/>
        <v>0</v>
      </c>
      <c r="Y295" s="41">
        <f t="shared" si="63"/>
        <v>0</v>
      </c>
      <c r="Z295" s="41"/>
      <c r="AA295" s="17">
        <f t="shared" si="64"/>
        <v>0</v>
      </c>
      <c r="AB295" s="17">
        <f t="shared" si="65"/>
        <v>0</v>
      </c>
      <c r="AC295" s="17">
        <f t="shared" si="66"/>
        <v>0</v>
      </c>
      <c r="AD295" s="17">
        <f t="shared" si="67"/>
        <v>0</v>
      </c>
      <c r="AE295" s="17">
        <f t="shared" si="68"/>
        <v>0</v>
      </c>
      <c r="AF295" s="17">
        <f t="shared" si="69"/>
        <v>0</v>
      </c>
      <c r="AG295" s="17">
        <f t="shared" si="70"/>
        <v>0</v>
      </c>
    </row>
    <row r="296" spans="1:33" s="3" customFormat="1" ht="15.75" customHeight="1" x14ac:dyDescent="0.25">
      <c r="A296" s="37">
        <v>17</v>
      </c>
      <c r="B296" s="19"/>
      <c r="C296" s="19"/>
      <c r="D296" s="20"/>
      <c r="E296" s="47"/>
      <c r="F296" s="119"/>
      <c r="G296" s="800"/>
      <c r="H296" s="144"/>
      <c r="I296" s="791"/>
      <c r="J296" s="395"/>
      <c r="K296" s="763"/>
      <c r="L296" s="161"/>
      <c r="M296" s="791"/>
      <c r="N296" s="242"/>
      <c r="O296" s="763"/>
      <c r="P296" s="342"/>
      <c r="Q296" s="791"/>
      <c r="R296" s="270"/>
      <c r="S296" s="791"/>
      <c r="T296" s="182"/>
      <c r="U296" s="114">
        <f t="shared" si="71"/>
        <v>0</v>
      </c>
      <c r="V296" s="357"/>
      <c r="W296" s="265"/>
      <c r="X296" s="121">
        <f t="shared" si="62"/>
        <v>0</v>
      </c>
      <c r="Y296" s="41">
        <f t="shared" si="63"/>
        <v>0</v>
      </c>
      <c r="Z296" s="41"/>
      <c r="AA296" s="17">
        <f t="shared" si="64"/>
        <v>0</v>
      </c>
      <c r="AB296" s="17">
        <f t="shared" si="65"/>
        <v>0</v>
      </c>
      <c r="AC296" s="17">
        <f t="shared" si="66"/>
        <v>0</v>
      </c>
      <c r="AD296" s="17">
        <f t="shared" si="67"/>
        <v>0</v>
      </c>
      <c r="AE296" s="17">
        <f t="shared" si="68"/>
        <v>0</v>
      </c>
      <c r="AF296" s="17">
        <f t="shared" si="69"/>
        <v>0</v>
      </c>
      <c r="AG296" s="17">
        <f t="shared" si="70"/>
        <v>0</v>
      </c>
    </row>
    <row r="297" spans="1:33" s="3" customFormat="1" ht="15.75" customHeight="1" x14ac:dyDescent="0.25">
      <c r="A297" s="37">
        <v>18</v>
      </c>
      <c r="B297" s="19"/>
      <c r="C297" s="19"/>
      <c r="D297" s="20"/>
      <c r="E297" s="47"/>
      <c r="F297" s="119"/>
      <c r="G297" s="800"/>
      <c r="H297" s="144"/>
      <c r="I297" s="791"/>
      <c r="J297" s="395"/>
      <c r="K297" s="763"/>
      <c r="L297" s="161"/>
      <c r="M297" s="791"/>
      <c r="N297" s="242"/>
      <c r="O297" s="763"/>
      <c r="P297" s="342"/>
      <c r="Q297" s="791"/>
      <c r="R297" s="270"/>
      <c r="S297" s="791"/>
      <c r="T297" s="182"/>
      <c r="U297" s="114">
        <f t="shared" si="71"/>
        <v>0</v>
      </c>
      <c r="V297" s="357"/>
      <c r="W297" s="265"/>
      <c r="X297" s="121">
        <f t="shared" si="62"/>
        <v>0</v>
      </c>
      <c r="Y297" s="41">
        <f t="shared" si="63"/>
        <v>0</v>
      </c>
      <c r="Z297" s="41"/>
      <c r="AA297" s="17">
        <f t="shared" si="64"/>
        <v>0</v>
      </c>
      <c r="AB297" s="17">
        <f t="shared" si="65"/>
        <v>0</v>
      </c>
      <c r="AC297" s="17">
        <f t="shared" si="66"/>
        <v>0</v>
      </c>
      <c r="AD297" s="17">
        <f t="shared" si="67"/>
        <v>0</v>
      </c>
      <c r="AE297" s="17">
        <f t="shared" si="68"/>
        <v>0</v>
      </c>
      <c r="AF297" s="17">
        <f t="shared" si="69"/>
        <v>0</v>
      </c>
      <c r="AG297" s="17">
        <f t="shared" si="70"/>
        <v>0</v>
      </c>
    </row>
    <row r="298" spans="1:33" s="3" customFormat="1" ht="15.75" customHeight="1" x14ac:dyDescent="0.25">
      <c r="A298" s="37">
        <v>19</v>
      </c>
      <c r="B298" s="19"/>
      <c r="C298" s="19"/>
      <c r="D298" s="20"/>
      <c r="E298" s="47"/>
      <c r="F298" s="119"/>
      <c r="G298" s="800"/>
      <c r="H298" s="144"/>
      <c r="I298" s="791"/>
      <c r="J298" s="395"/>
      <c r="K298" s="763"/>
      <c r="L298" s="161"/>
      <c r="M298" s="791"/>
      <c r="N298" s="242"/>
      <c r="O298" s="763"/>
      <c r="P298" s="342"/>
      <c r="Q298" s="791"/>
      <c r="R298" s="270"/>
      <c r="S298" s="791"/>
      <c r="T298" s="182"/>
      <c r="U298" s="114">
        <f t="shared" si="71"/>
        <v>0</v>
      </c>
      <c r="V298" s="357"/>
      <c r="W298" s="265"/>
      <c r="X298" s="121">
        <f t="shared" si="62"/>
        <v>0</v>
      </c>
      <c r="Y298" s="41">
        <f t="shared" si="63"/>
        <v>0</v>
      </c>
      <c r="Z298" s="41"/>
      <c r="AA298" s="17">
        <f t="shared" si="64"/>
        <v>0</v>
      </c>
      <c r="AB298" s="17">
        <f t="shared" si="65"/>
        <v>0</v>
      </c>
      <c r="AC298" s="17">
        <f t="shared" si="66"/>
        <v>0</v>
      </c>
      <c r="AD298" s="17">
        <f t="shared" si="67"/>
        <v>0</v>
      </c>
      <c r="AE298" s="17">
        <f t="shared" si="68"/>
        <v>0</v>
      </c>
      <c r="AF298" s="17">
        <f t="shared" si="69"/>
        <v>0</v>
      </c>
      <c r="AG298" s="17">
        <f t="shared" si="70"/>
        <v>0</v>
      </c>
    </row>
    <row r="299" spans="1:33" s="3" customFormat="1" ht="15.75" customHeight="1" x14ac:dyDescent="0.25">
      <c r="A299" s="37">
        <v>20</v>
      </c>
      <c r="B299" s="19"/>
      <c r="C299" s="19"/>
      <c r="D299" s="20"/>
      <c r="E299" s="47"/>
      <c r="F299" s="119"/>
      <c r="G299" s="800"/>
      <c r="H299" s="144"/>
      <c r="I299" s="791"/>
      <c r="J299" s="395"/>
      <c r="K299" s="763"/>
      <c r="L299" s="161"/>
      <c r="M299" s="791"/>
      <c r="N299" s="242"/>
      <c r="O299" s="763"/>
      <c r="P299" s="342"/>
      <c r="Q299" s="791"/>
      <c r="R299" s="270"/>
      <c r="S299" s="791"/>
      <c r="T299" s="182"/>
      <c r="U299" s="114">
        <f t="shared" si="71"/>
        <v>0</v>
      </c>
      <c r="V299" s="357"/>
      <c r="W299" s="265"/>
      <c r="X299" s="121">
        <f t="shared" ref="X299:X362" si="72">F299+G299+I299+K299+M299+O299+Q299+S299-H299-J299-L299-N299-P299-R299-T299-W299</f>
        <v>0</v>
      </c>
      <c r="Y299" s="41">
        <f t="shared" si="63"/>
        <v>0</v>
      </c>
      <c r="Z299" s="41"/>
      <c r="AA299" s="17">
        <f t="shared" si="64"/>
        <v>0</v>
      </c>
      <c r="AB299" s="17">
        <f t="shared" si="65"/>
        <v>0</v>
      </c>
      <c r="AC299" s="17">
        <f t="shared" si="66"/>
        <v>0</v>
      </c>
      <c r="AD299" s="17">
        <f t="shared" si="67"/>
        <v>0</v>
      </c>
      <c r="AE299" s="17">
        <f t="shared" si="68"/>
        <v>0</v>
      </c>
      <c r="AF299" s="17">
        <f t="shared" si="69"/>
        <v>0</v>
      </c>
      <c r="AG299" s="17">
        <f t="shared" si="70"/>
        <v>0</v>
      </c>
    </row>
    <row r="300" spans="1:33" s="3" customFormat="1" ht="15.75" customHeight="1" x14ac:dyDescent="0.25">
      <c r="A300" s="37">
        <v>21</v>
      </c>
      <c r="B300" s="19"/>
      <c r="C300" s="19"/>
      <c r="D300" s="20"/>
      <c r="E300" s="47"/>
      <c r="F300" s="119"/>
      <c r="G300" s="800"/>
      <c r="H300" s="144"/>
      <c r="I300" s="791"/>
      <c r="J300" s="395"/>
      <c r="K300" s="763"/>
      <c r="L300" s="161"/>
      <c r="M300" s="791"/>
      <c r="N300" s="242"/>
      <c r="O300" s="763"/>
      <c r="P300" s="342"/>
      <c r="Q300" s="791"/>
      <c r="R300" s="270"/>
      <c r="S300" s="791"/>
      <c r="T300" s="182"/>
      <c r="U300" s="114">
        <f t="shared" si="71"/>
        <v>0</v>
      </c>
      <c r="V300" s="357"/>
      <c r="W300" s="265"/>
      <c r="X300" s="121">
        <f t="shared" si="72"/>
        <v>0</v>
      </c>
      <c r="Y300" s="41">
        <f t="shared" si="63"/>
        <v>0</v>
      </c>
      <c r="Z300" s="41"/>
      <c r="AA300" s="17">
        <f t="shared" si="64"/>
        <v>0</v>
      </c>
      <c r="AB300" s="17">
        <f t="shared" si="65"/>
        <v>0</v>
      </c>
      <c r="AC300" s="17">
        <f t="shared" si="66"/>
        <v>0</v>
      </c>
      <c r="AD300" s="17">
        <f t="shared" si="67"/>
        <v>0</v>
      </c>
      <c r="AE300" s="17">
        <f t="shared" si="68"/>
        <v>0</v>
      </c>
      <c r="AF300" s="17">
        <f t="shared" si="69"/>
        <v>0</v>
      </c>
      <c r="AG300" s="17">
        <f t="shared" si="70"/>
        <v>0</v>
      </c>
    </row>
    <row r="301" spans="1:33" s="3" customFormat="1" ht="15.75" customHeight="1" x14ac:dyDescent="0.25">
      <c r="A301" s="37">
        <v>22</v>
      </c>
      <c r="B301" s="19"/>
      <c r="C301" s="19"/>
      <c r="D301" s="20"/>
      <c r="E301" s="47"/>
      <c r="F301" s="119"/>
      <c r="G301" s="800"/>
      <c r="H301" s="144"/>
      <c r="I301" s="791"/>
      <c r="J301" s="395"/>
      <c r="K301" s="763"/>
      <c r="L301" s="161"/>
      <c r="M301" s="791"/>
      <c r="N301" s="242"/>
      <c r="O301" s="763"/>
      <c r="P301" s="342"/>
      <c r="Q301" s="791"/>
      <c r="R301" s="270"/>
      <c r="S301" s="791"/>
      <c r="T301" s="182"/>
      <c r="U301" s="114">
        <f t="shared" si="71"/>
        <v>0</v>
      </c>
      <c r="V301" s="357"/>
      <c r="W301" s="265"/>
      <c r="X301" s="121">
        <f t="shared" si="72"/>
        <v>0</v>
      </c>
      <c r="Y301" s="41">
        <f t="shared" si="63"/>
        <v>0</v>
      </c>
      <c r="Z301" s="41"/>
      <c r="AA301" s="17">
        <f t="shared" si="64"/>
        <v>0</v>
      </c>
      <c r="AB301" s="17">
        <f t="shared" si="65"/>
        <v>0</v>
      </c>
      <c r="AC301" s="17">
        <f t="shared" si="66"/>
        <v>0</v>
      </c>
      <c r="AD301" s="17">
        <f t="shared" si="67"/>
        <v>0</v>
      </c>
      <c r="AE301" s="17">
        <f t="shared" si="68"/>
        <v>0</v>
      </c>
      <c r="AF301" s="17">
        <f t="shared" si="69"/>
        <v>0</v>
      </c>
      <c r="AG301" s="17">
        <f t="shared" si="70"/>
        <v>0</v>
      </c>
    </row>
    <row r="302" spans="1:33" s="3" customFormat="1" ht="15.75" customHeight="1" x14ac:dyDescent="0.25">
      <c r="A302" s="37">
        <v>26</v>
      </c>
      <c r="B302" s="19"/>
      <c r="C302" s="19"/>
      <c r="D302" s="20"/>
      <c r="E302" s="47"/>
      <c r="F302" s="119"/>
      <c r="G302" s="800"/>
      <c r="H302" s="144"/>
      <c r="I302" s="791"/>
      <c r="J302" s="395"/>
      <c r="K302" s="763"/>
      <c r="L302" s="161"/>
      <c r="M302" s="791"/>
      <c r="N302" s="242"/>
      <c r="O302" s="763"/>
      <c r="P302" s="342"/>
      <c r="Q302" s="791"/>
      <c r="R302" s="270"/>
      <c r="S302" s="791"/>
      <c r="T302" s="182"/>
      <c r="U302" s="114">
        <f t="shared" si="71"/>
        <v>0</v>
      </c>
      <c r="V302" s="357"/>
      <c r="W302" s="265"/>
      <c r="X302" s="121">
        <f t="shared" si="72"/>
        <v>0</v>
      </c>
      <c r="Y302" s="41">
        <f t="shared" si="63"/>
        <v>0</v>
      </c>
      <c r="Z302" s="41"/>
      <c r="AA302" s="17">
        <f t="shared" si="64"/>
        <v>0</v>
      </c>
      <c r="AB302" s="17">
        <f t="shared" si="65"/>
        <v>0</v>
      </c>
      <c r="AC302" s="17">
        <f t="shared" si="66"/>
        <v>0</v>
      </c>
      <c r="AD302" s="17">
        <f t="shared" si="67"/>
        <v>0</v>
      </c>
      <c r="AE302" s="17">
        <f t="shared" si="68"/>
        <v>0</v>
      </c>
      <c r="AF302" s="17">
        <f t="shared" si="69"/>
        <v>0</v>
      </c>
      <c r="AG302" s="17">
        <f t="shared" si="70"/>
        <v>0</v>
      </c>
    </row>
    <row r="303" spans="1:33" s="3" customFormat="1" ht="15.75" customHeight="1" x14ac:dyDescent="0.25">
      <c r="A303" s="37">
        <v>27</v>
      </c>
      <c r="B303" s="19"/>
      <c r="C303" s="19"/>
      <c r="D303" s="20"/>
      <c r="E303" s="47"/>
      <c r="F303" s="119"/>
      <c r="G303" s="800"/>
      <c r="H303" s="144"/>
      <c r="I303" s="791"/>
      <c r="J303" s="395"/>
      <c r="K303" s="763"/>
      <c r="L303" s="161"/>
      <c r="M303" s="791"/>
      <c r="N303" s="242"/>
      <c r="O303" s="763"/>
      <c r="P303" s="342"/>
      <c r="Q303" s="791"/>
      <c r="R303" s="270"/>
      <c r="S303" s="791"/>
      <c r="T303" s="182"/>
      <c r="U303" s="114">
        <f t="shared" si="71"/>
        <v>0</v>
      </c>
      <c r="V303" s="357"/>
      <c r="W303" s="265"/>
      <c r="X303" s="121">
        <f t="shared" si="72"/>
        <v>0</v>
      </c>
      <c r="Y303" s="41">
        <f t="shared" si="63"/>
        <v>0</v>
      </c>
      <c r="Z303" s="41"/>
      <c r="AA303" s="17">
        <f t="shared" si="64"/>
        <v>0</v>
      </c>
      <c r="AB303" s="17">
        <f t="shared" si="65"/>
        <v>0</v>
      </c>
      <c r="AC303" s="17">
        <f t="shared" si="66"/>
        <v>0</v>
      </c>
      <c r="AD303" s="17">
        <f t="shared" si="67"/>
        <v>0</v>
      </c>
      <c r="AE303" s="17">
        <f t="shared" si="68"/>
        <v>0</v>
      </c>
      <c r="AF303" s="17">
        <f t="shared" si="69"/>
        <v>0</v>
      </c>
      <c r="AG303" s="17">
        <f t="shared" si="70"/>
        <v>0</v>
      </c>
    </row>
    <row r="304" spans="1:33" s="3" customFormat="1" ht="15.75" customHeight="1" x14ac:dyDescent="0.25">
      <c r="A304" s="37">
        <v>28</v>
      </c>
      <c r="B304" s="19"/>
      <c r="C304" s="19"/>
      <c r="D304" s="20"/>
      <c r="E304" s="47"/>
      <c r="F304" s="119"/>
      <c r="G304" s="800"/>
      <c r="H304" s="144"/>
      <c r="I304" s="791"/>
      <c r="J304" s="395"/>
      <c r="K304" s="763"/>
      <c r="L304" s="161"/>
      <c r="M304" s="791"/>
      <c r="N304" s="242"/>
      <c r="O304" s="763"/>
      <c r="P304" s="342"/>
      <c r="Q304" s="791"/>
      <c r="R304" s="270"/>
      <c r="S304" s="791"/>
      <c r="T304" s="182"/>
      <c r="U304" s="114">
        <f t="shared" si="71"/>
        <v>0</v>
      </c>
      <c r="V304" s="357"/>
      <c r="W304" s="265"/>
      <c r="X304" s="121">
        <f t="shared" si="72"/>
        <v>0</v>
      </c>
      <c r="Y304" s="41">
        <f t="shared" si="63"/>
        <v>0</v>
      </c>
      <c r="Z304" s="41"/>
      <c r="AA304" s="17">
        <f t="shared" si="64"/>
        <v>0</v>
      </c>
      <c r="AB304" s="17">
        <f t="shared" si="65"/>
        <v>0</v>
      </c>
      <c r="AC304" s="17">
        <f t="shared" si="66"/>
        <v>0</v>
      </c>
      <c r="AD304" s="17">
        <f t="shared" si="67"/>
        <v>0</v>
      </c>
      <c r="AE304" s="17">
        <f t="shared" si="68"/>
        <v>0</v>
      </c>
      <c r="AF304" s="17">
        <f t="shared" si="69"/>
        <v>0</v>
      </c>
      <c r="AG304" s="17">
        <f t="shared" si="70"/>
        <v>0</v>
      </c>
    </row>
    <row r="305" spans="1:33" s="3" customFormat="1" ht="15.75" customHeight="1" x14ac:dyDescent="0.25">
      <c r="A305" s="37">
        <v>29</v>
      </c>
      <c r="B305" s="19"/>
      <c r="C305" s="19"/>
      <c r="D305" s="20"/>
      <c r="E305" s="47"/>
      <c r="F305" s="119"/>
      <c r="G305" s="800"/>
      <c r="H305" s="144"/>
      <c r="I305" s="791"/>
      <c r="J305" s="395"/>
      <c r="K305" s="763"/>
      <c r="L305" s="161"/>
      <c r="M305" s="791"/>
      <c r="N305" s="242"/>
      <c r="O305" s="763"/>
      <c r="P305" s="342"/>
      <c r="Q305" s="791"/>
      <c r="R305" s="270"/>
      <c r="S305" s="791"/>
      <c r="T305" s="182"/>
      <c r="U305" s="114">
        <f t="shared" si="71"/>
        <v>0</v>
      </c>
      <c r="V305" s="357"/>
      <c r="W305" s="265">
        <v>1</v>
      </c>
      <c r="X305" s="121">
        <f t="shared" si="72"/>
        <v>-1</v>
      </c>
      <c r="Y305" s="41">
        <f t="shared" si="63"/>
        <v>0</v>
      </c>
      <c r="Z305" s="41"/>
      <c r="AA305" s="17">
        <f t="shared" si="64"/>
        <v>0</v>
      </c>
      <c r="AB305" s="17">
        <f t="shared" si="65"/>
        <v>0</v>
      </c>
      <c r="AC305" s="17">
        <f t="shared" si="66"/>
        <v>0</v>
      </c>
      <c r="AD305" s="17">
        <f t="shared" si="67"/>
        <v>0</v>
      </c>
      <c r="AE305" s="17">
        <f t="shared" si="68"/>
        <v>0</v>
      </c>
      <c r="AF305" s="17">
        <f t="shared" si="69"/>
        <v>0</v>
      </c>
      <c r="AG305" s="17">
        <f t="shared" si="70"/>
        <v>0</v>
      </c>
    </row>
    <row r="306" spans="1:33" s="3" customFormat="1" ht="15.75" customHeight="1" x14ac:dyDescent="0.25">
      <c r="A306" s="37">
        <v>30</v>
      </c>
      <c r="B306" s="19"/>
      <c r="C306" s="19"/>
      <c r="D306" s="20"/>
      <c r="E306" s="47"/>
      <c r="F306" s="119"/>
      <c r="G306" s="800"/>
      <c r="H306" s="144"/>
      <c r="I306" s="791"/>
      <c r="J306" s="395"/>
      <c r="K306" s="763"/>
      <c r="L306" s="161"/>
      <c r="M306" s="791"/>
      <c r="N306" s="242"/>
      <c r="O306" s="763"/>
      <c r="P306" s="342"/>
      <c r="Q306" s="791"/>
      <c r="R306" s="270"/>
      <c r="S306" s="791"/>
      <c r="T306" s="182"/>
      <c r="U306" s="114">
        <f t="shared" si="71"/>
        <v>0</v>
      </c>
      <c r="V306" s="357"/>
      <c r="W306" s="265">
        <v>1</v>
      </c>
      <c r="X306" s="121">
        <f t="shared" si="72"/>
        <v>-1</v>
      </c>
      <c r="Y306" s="41">
        <f t="shared" si="63"/>
        <v>0</v>
      </c>
      <c r="Z306" s="41"/>
      <c r="AA306" s="17">
        <f t="shared" si="64"/>
        <v>0</v>
      </c>
      <c r="AB306" s="17">
        <f t="shared" si="65"/>
        <v>0</v>
      </c>
      <c r="AC306" s="17">
        <f t="shared" si="66"/>
        <v>0</v>
      </c>
      <c r="AD306" s="17">
        <f t="shared" si="67"/>
        <v>0</v>
      </c>
      <c r="AE306" s="17">
        <f t="shared" si="68"/>
        <v>0</v>
      </c>
      <c r="AF306" s="17">
        <f t="shared" si="69"/>
        <v>0</v>
      </c>
      <c r="AG306" s="17">
        <f t="shared" si="70"/>
        <v>0</v>
      </c>
    </row>
    <row r="307" spans="1:33" s="3" customFormat="1" ht="15.75" customHeight="1" x14ac:dyDescent="0.25">
      <c r="A307" s="37">
        <v>31</v>
      </c>
      <c r="B307" s="19"/>
      <c r="C307" s="19"/>
      <c r="D307" s="20"/>
      <c r="E307" s="47"/>
      <c r="F307" s="119"/>
      <c r="G307" s="800"/>
      <c r="H307" s="144"/>
      <c r="I307" s="791"/>
      <c r="J307" s="395"/>
      <c r="K307" s="763"/>
      <c r="L307" s="161"/>
      <c r="M307" s="791"/>
      <c r="N307" s="242"/>
      <c r="O307" s="763"/>
      <c r="P307" s="342"/>
      <c r="Q307" s="791"/>
      <c r="R307" s="270"/>
      <c r="S307" s="791"/>
      <c r="T307" s="182"/>
      <c r="U307" s="114">
        <f t="shared" si="71"/>
        <v>0</v>
      </c>
      <c r="V307" s="357"/>
      <c r="W307" s="265"/>
      <c r="X307" s="121">
        <f t="shared" si="72"/>
        <v>0</v>
      </c>
      <c r="Y307" s="41">
        <f t="shared" si="63"/>
        <v>0</v>
      </c>
      <c r="Z307" s="41"/>
      <c r="AA307" s="17">
        <f t="shared" si="64"/>
        <v>0</v>
      </c>
      <c r="AB307" s="17">
        <f t="shared" si="65"/>
        <v>0</v>
      </c>
      <c r="AC307" s="17">
        <f t="shared" si="66"/>
        <v>0</v>
      </c>
      <c r="AD307" s="17">
        <f t="shared" si="67"/>
        <v>0</v>
      </c>
      <c r="AE307" s="17">
        <f t="shared" si="68"/>
        <v>0</v>
      </c>
      <c r="AF307" s="17">
        <f t="shared" si="69"/>
        <v>0</v>
      </c>
      <c r="AG307" s="17">
        <f t="shared" si="70"/>
        <v>0</v>
      </c>
    </row>
    <row r="308" spans="1:33" s="3" customFormat="1" ht="15.75" customHeight="1" x14ac:dyDescent="0.25">
      <c r="A308" s="37">
        <v>32</v>
      </c>
      <c r="B308" s="19"/>
      <c r="C308" s="19"/>
      <c r="D308" s="20"/>
      <c r="E308" s="47"/>
      <c r="F308" s="119"/>
      <c r="G308" s="800"/>
      <c r="H308" s="144"/>
      <c r="I308" s="791"/>
      <c r="J308" s="395"/>
      <c r="K308" s="763"/>
      <c r="L308" s="161"/>
      <c r="M308" s="791"/>
      <c r="N308" s="242"/>
      <c r="O308" s="763"/>
      <c r="P308" s="342"/>
      <c r="Q308" s="791"/>
      <c r="R308" s="270"/>
      <c r="S308" s="791"/>
      <c r="T308" s="182"/>
      <c r="U308" s="114">
        <f t="shared" si="71"/>
        <v>0</v>
      </c>
      <c r="V308" s="357"/>
      <c r="W308" s="265"/>
      <c r="X308" s="121">
        <f t="shared" si="72"/>
        <v>0</v>
      </c>
      <c r="Y308" s="41">
        <f t="shared" si="63"/>
        <v>0</v>
      </c>
      <c r="Z308" s="41"/>
      <c r="AA308" s="17">
        <f t="shared" si="64"/>
        <v>0</v>
      </c>
      <c r="AB308" s="17">
        <f t="shared" si="65"/>
        <v>0</v>
      </c>
      <c r="AC308" s="17">
        <f t="shared" si="66"/>
        <v>0</v>
      </c>
      <c r="AD308" s="17">
        <f t="shared" si="67"/>
        <v>0</v>
      </c>
      <c r="AE308" s="17">
        <f t="shared" si="68"/>
        <v>0</v>
      </c>
      <c r="AF308" s="17">
        <f t="shared" si="69"/>
        <v>0</v>
      </c>
      <c r="AG308" s="17">
        <f t="shared" si="70"/>
        <v>0</v>
      </c>
    </row>
    <row r="309" spans="1:33" s="3" customFormat="1" ht="15.75" customHeight="1" x14ac:dyDescent="0.25">
      <c r="A309" s="37">
        <v>33</v>
      </c>
      <c r="B309" s="19"/>
      <c r="C309" s="19"/>
      <c r="D309" s="20"/>
      <c r="E309" s="47"/>
      <c r="F309" s="119"/>
      <c r="G309" s="800"/>
      <c r="H309" s="144"/>
      <c r="I309" s="791"/>
      <c r="J309" s="395"/>
      <c r="K309" s="763"/>
      <c r="L309" s="161"/>
      <c r="M309" s="791"/>
      <c r="N309" s="242"/>
      <c r="O309" s="763"/>
      <c r="P309" s="342"/>
      <c r="Q309" s="791"/>
      <c r="R309" s="270"/>
      <c r="S309" s="791"/>
      <c r="T309" s="182"/>
      <c r="U309" s="114">
        <f t="shared" si="71"/>
        <v>0</v>
      </c>
      <c r="V309" s="357"/>
      <c r="W309" s="265"/>
      <c r="X309" s="121">
        <f t="shared" si="72"/>
        <v>0</v>
      </c>
      <c r="Y309" s="41">
        <f t="shared" si="63"/>
        <v>0</v>
      </c>
      <c r="Z309" s="41"/>
      <c r="AA309" s="17">
        <f t="shared" si="64"/>
        <v>0</v>
      </c>
      <c r="AB309" s="17">
        <f t="shared" si="65"/>
        <v>0</v>
      </c>
      <c r="AC309" s="17">
        <f t="shared" si="66"/>
        <v>0</v>
      </c>
      <c r="AD309" s="17">
        <f t="shared" si="67"/>
        <v>0</v>
      </c>
      <c r="AE309" s="17">
        <f t="shared" si="68"/>
        <v>0</v>
      </c>
      <c r="AF309" s="17">
        <f t="shared" si="69"/>
        <v>0</v>
      </c>
      <c r="AG309" s="17">
        <f t="shared" si="70"/>
        <v>0</v>
      </c>
    </row>
    <row r="310" spans="1:33" s="3" customFormat="1" ht="15.75" customHeight="1" x14ac:dyDescent="0.25">
      <c r="A310" s="37">
        <v>34</v>
      </c>
      <c r="B310" s="19"/>
      <c r="C310" s="19"/>
      <c r="D310" s="20"/>
      <c r="E310" s="47"/>
      <c r="F310" s="119"/>
      <c r="G310" s="800"/>
      <c r="H310" s="144"/>
      <c r="I310" s="791"/>
      <c r="J310" s="395"/>
      <c r="K310" s="763"/>
      <c r="L310" s="161"/>
      <c r="M310" s="791"/>
      <c r="N310" s="242"/>
      <c r="O310" s="763"/>
      <c r="P310" s="342"/>
      <c r="Q310" s="791"/>
      <c r="R310" s="270"/>
      <c r="S310" s="791"/>
      <c r="T310" s="182"/>
      <c r="U310" s="114">
        <f t="shared" si="71"/>
        <v>0</v>
      </c>
      <c r="V310" s="357"/>
      <c r="W310" s="265"/>
      <c r="X310" s="121">
        <f t="shared" si="72"/>
        <v>0</v>
      </c>
      <c r="Y310" s="41">
        <f t="shared" si="63"/>
        <v>0</v>
      </c>
      <c r="Z310" s="41"/>
      <c r="AA310" s="17">
        <f t="shared" si="64"/>
        <v>0</v>
      </c>
      <c r="AB310" s="17">
        <f t="shared" si="65"/>
        <v>0</v>
      </c>
      <c r="AC310" s="17">
        <f t="shared" si="66"/>
        <v>0</v>
      </c>
      <c r="AD310" s="17">
        <f t="shared" si="67"/>
        <v>0</v>
      </c>
      <c r="AE310" s="17">
        <f t="shared" si="68"/>
        <v>0</v>
      </c>
      <c r="AF310" s="17">
        <f t="shared" si="69"/>
        <v>0</v>
      </c>
      <c r="AG310" s="17">
        <f t="shared" si="70"/>
        <v>0</v>
      </c>
    </row>
    <row r="311" spans="1:33" s="3" customFormat="1" ht="15.75" customHeight="1" x14ac:dyDescent="0.25">
      <c r="A311" s="37">
        <v>35</v>
      </c>
      <c r="B311" s="19"/>
      <c r="C311" s="19"/>
      <c r="D311" s="20"/>
      <c r="E311" s="47"/>
      <c r="F311" s="119"/>
      <c r="G311" s="800"/>
      <c r="H311" s="144"/>
      <c r="I311" s="791"/>
      <c r="J311" s="395"/>
      <c r="K311" s="763"/>
      <c r="L311" s="161"/>
      <c r="M311" s="791"/>
      <c r="N311" s="242"/>
      <c r="O311" s="763"/>
      <c r="P311" s="342"/>
      <c r="Q311" s="791"/>
      <c r="R311" s="270"/>
      <c r="S311" s="791"/>
      <c r="T311" s="182"/>
      <c r="U311" s="114">
        <f t="shared" si="71"/>
        <v>0</v>
      </c>
      <c r="V311" s="357"/>
      <c r="W311" s="265"/>
      <c r="X311" s="121">
        <f t="shared" si="72"/>
        <v>0</v>
      </c>
      <c r="Y311" s="41">
        <f t="shared" si="63"/>
        <v>0</v>
      </c>
      <c r="Z311" s="41"/>
      <c r="AA311" s="17">
        <f t="shared" si="64"/>
        <v>0</v>
      </c>
      <c r="AB311" s="17">
        <f t="shared" si="65"/>
        <v>0</v>
      </c>
      <c r="AC311" s="17">
        <f t="shared" si="66"/>
        <v>0</v>
      </c>
      <c r="AD311" s="17">
        <f t="shared" si="67"/>
        <v>0</v>
      </c>
      <c r="AE311" s="17">
        <f t="shared" si="68"/>
        <v>0</v>
      </c>
      <c r="AF311" s="17">
        <f t="shared" si="69"/>
        <v>0</v>
      </c>
      <c r="AG311" s="17">
        <f t="shared" si="70"/>
        <v>0</v>
      </c>
    </row>
    <row r="312" spans="1:33" s="3" customFormat="1" ht="15.75" customHeight="1" x14ac:dyDescent="0.25">
      <c r="A312" s="37">
        <v>36</v>
      </c>
      <c r="B312" s="19"/>
      <c r="C312" s="19"/>
      <c r="D312" s="20"/>
      <c r="E312" s="47"/>
      <c r="F312" s="119"/>
      <c r="G312" s="800"/>
      <c r="H312" s="144"/>
      <c r="I312" s="791"/>
      <c r="J312" s="395"/>
      <c r="K312" s="763"/>
      <c r="L312" s="161"/>
      <c r="M312" s="791"/>
      <c r="N312" s="242"/>
      <c r="O312" s="763"/>
      <c r="P312" s="342"/>
      <c r="Q312" s="791"/>
      <c r="R312" s="270"/>
      <c r="S312" s="791"/>
      <c r="T312" s="182"/>
      <c r="U312" s="114">
        <f t="shared" si="71"/>
        <v>0</v>
      </c>
      <c r="V312" s="357"/>
      <c r="W312" s="265"/>
      <c r="X312" s="121">
        <f t="shared" si="72"/>
        <v>0</v>
      </c>
      <c r="Y312" s="41">
        <f t="shared" si="63"/>
        <v>0</v>
      </c>
      <c r="Z312" s="41"/>
      <c r="AA312" s="17">
        <f t="shared" si="64"/>
        <v>0</v>
      </c>
      <c r="AB312" s="17">
        <f t="shared" si="65"/>
        <v>0</v>
      </c>
      <c r="AC312" s="17">
        <f t="shared" si="66"/>
        <v>0</v>
      </c>
      <c r="AD312" s="17">
        <f t="shared" si="67"/>
        <v>0</v>
      </c>
      <c r="AE312" s="17">
        <f t="shared" si="68"/>
        <v>0</v>
      </c>
      <c r="AF312" s="17">
        <f t="shared" si="69"/>
        <v>0</v>
      </c>
      <c r="AG312" s="17">
        <f t="shared" si="70"/>
        <v>0</v>
      </c>
    </row>
    <row r="313" spans="1:33" ht="15.75" customHeight="1" x14ac:dyDescent="0.25">
      <c r="A313" s="37">
        <v>39</v>
      </c>
      <c r="B313" s="19"/>
      <c r="C313" s="19"/>
      <c r="D313" s="20"/>
      <c r="E313" s="47"/>
      <c r="F313" s="119"/>
      <c r="G313" s="800"/>
      <c r="H313" s="144"/>
      <c r="I313" s="791"/>
      <c r="J313" s="395"/>
      <c r="K313" s="763"/>
      <c r="L313" s="161"/>
      <c r="M313" s="791"/>
      <c r="N313" s="242"/>
      <c r="O313" s="763"/>
      <c r="P313" s="342"/>
      <c r="Q313" s="791"/>
      <c r="R313" s="270"/>
      <c r="S313" s="791"/>
      <c r="T313" s="182"/>
      <c r="U313" s="114">
        <f t="shared" si="71"/>
        <v>0</v>
      </c>
      <c r="V313" s="357"/>
      <c r="W313" s="265"/>
      <c r="X313" s="121">
        <f t="shared" si="72"/>
        <v>0</v>
      </c>
      <c r="Y313" s="41">
        <f t="shared" si="63"/>
        <v>0</v>
      </c>
      <c r="Z313" s="41"/>
      <c r="AA313" s="17">
        <f t="shared" si="64"/>
        <v>0</v>
      </c>
      <c r="AB313" s="17">
        <f t="shared" si="65"/>
        <v>0</v>
      </c>
      <c r="AC313" s="17">
        <f t="shared" si="66"/>
        <v>0</v>
      </c>
      <c r="AD313" s="17">
        <f t="shared" si="67"/>
        <v>0</v>
      </c>
      <c r="AE313" s="17">
        <f t="shared" si="68"/>
        <v>0</v>
      </c>
      <c r="AF313" s="17">
        <f t="shared" si="69"/>
        <v>0</v>
      </c>
      <c r="AG313" s="17">
        <f t="shared" si="70"/>
        <v>0</v>
      </c>
    </row>
    <row r="314" spans="1:33" s="3" customFormat="1" ht="15.75" customHeight="1" x14ac:dyDescent="0.25">
      <c r="A314" s="37">
        <v>40</v>
      </c>
      <c r="B314" s="19"/>
      <c r="C314" s="19"/>
      <c r="D314" s="20"/>
      <c r="E314" s="47"/>
      <c r="F314" s="119"/>
      <c r="G314" s="800"/>
      <c r="H314" s="144"/>
      <c r="I314" s="791"/>
      <c r="J314" s="395"/>
      <c r="K314" s="763"/>
      <c r="L314" s="161"/>
      <c r="M314" s="791"/>
      <c r="N314" s="242"/>
      <c r="O314" s="763"/>
      <c r="P314" s="342"/>
      <c r="Q314" s="791"/>
      <c r="R314" s="270"/>
      <c r="S314" s="791"/>
      <c r="T314" s="182"/>
      <c r="U314" s="114">
        <f t="shared" si="71"/>
        <v>0</v>
      </c>
      <c r="V314" s="357"/>
      <c r="W314" s="265"/>
      <c r="X314" s="121">
        <f t="shared" si="72"/>
        <v>0</v>
      </c>
      <c r="Y314" s="41">
        <f t="shared" si="63"/>
        <v>0</v>
      </c>
      <c r="Z314" s="41"/>
      <c r="AA314" s="17">
        <f t="shared" si="64"/>
        <v>0</v>
      </c>
      <c r="AB314" s="17">
        <f t="shared" si="65"/>
        <v>0</v>
      </c>
      <c r="AC314" s="17">
        <f t="shared" si="66"/>
        <v>0</v>
      </c>
      <c r="AD314" s="17">
        <f t="shared" si="67"/>
        <v>0</v>
      </c>
      <c r="AE314" s="17">
        <f t="shared" si="68"/>
        <v>0</v>
      </c>
      <c r="AF314" s="17">
        <f t="shared" si="69"/>
        <v>0</v>
      </c>
      <c r="AG314" s="17">
        <f t="shared" si="70"/>
        <v>0</v>
      </c>
    </row>
    <row r="315" spans="1:33" ht="15.75" customHeight="1" x14ac:dyDescent="0.25">
      <c r="A315" s="37">
        <v>41</v>
      </c>
      <c r="B315" s="19"/>
      <c r="C315" s="19"/>
      <c r="D315" s="20"/>
      <c r="E315" s="47"/>
      <c r="F315" s="119"/>
      <c r="G315" s="800"/>
      <c r="H315" s="144"/>
      <c r="I315" s="791"/>
      <c r="J315" s="395"/>
      <c r="K315" s="763"/>
      <c r="L315" s="161"/>
      <c r="M315" s="791"/>
      <c r="N315" s="242"/>
      <c r="O315" s="763"/>
      <c r="P315" s="342"/>
      <c r="Q315" s="791"/>
      <c r="R315" s="270"/>
      <c r="S315" s="791"/>
      <c r="T315" s="182"/>
      <c r="U315" s="114">
        <f t="shared" si="71"/>
        <v>0</v>
      </c>
      <c r="V315" s="357"/>
      <c r="W315" s="265"/>
      <c r="X315" s="121">
        <f t="shared" si="72"/>
        <v>0</v>
      </c>
      <c r="Y315" s="41">
        <f t="shared" si="63"/>
        <v>0</v>
      </c>
      <c r="Z315" s="41"/>
      <c r="AA315" s="17">
        <f t="shared" si="64"/>
        <v>0</v>
      </c>
      <c r="AB315" s="17">
        <f t="shared" si="65"/>
        <v>0</v>
      </c>
      <c r="AC315" s="17">
        <f t="shared" si="66"/>
        <v>0</v>
      </c>
      <c r="AD315" s="17">
        <f t="shared" si="67"/>
        <v>0</v>
      </c>
      <c r="AE315" s="17">
        <f t="shared" si="68"/>
        <v>0</v>
      </c>
      <c r="AF315" s="17">
        <f t="shared" si="69"/>
        <v>0</v>
      </c>
      <c r="AG315" s="17">
        <f t="shared" si="70"/>
        <v>0</v>
      </c>
    </row>
    <row r="316" spans="1:33" ht="15.75" customHeight="1" x14ac:dyDescent="0.25">
      <c r="A316" s="37">
        <v>42</v>
      </c>
      <c r="B316" s="19"/>
      <c r="C316" s="19"/>
      <c r="D316" s="20"/>
      <c r="E316" s="47"/>
      <c r="F316" s="119"/>
      <c r="G316" s="800"/>
      <c r="H316" s="144"/>
      <c r="I316" s="791"/>
      <c r="J316" s="395"/>
      <c r="K316" s="763"/>
      <c r="L316" s="161"/>
      <c r="M316" s="791"/>
      <c r="N316" s="242"/>
      <c r="O316" s="763"/>
      <c r="P316" s="342"/>
      <c r="Q316" s="791"/>
      <c r="R316" s="270"/>
      <c r="S316" s="791"/>
      <c r="T316" s="182"/>
      <c r="U316" s="114">
        <f t="shared" si="71"/>
        <v>0</v>
      </c>
      <c r="V316" s="357"/>
      <c r="W316" s="265"/>
      <c r="X316" s="121">
        <f t="shared" si="72"/>
        <v>0</v>
      </c>
      <c r="Y316" s="41">
        <f t="shared" si="63"/>
        <v>0</v>
      </c>
      <c r="Z316" s="41"/>
      <c r="AA316" s="17">
        <f t="shared" si="64"/>
        <v>0</v>
      </c>
      <c r="AB316" s="17">
        <f t="shared" si="65"/>
        <v>0</v>
      </c>
      <c r="AC316" s="17">
        <f t="shared" si="66"/>
        <v>0</v>
      </c>
      <c r="AD316" s="17">
        <f t="shared" si="67"/>
        <v>0</v>
      </c>
      <c r="AE316" s="17">
        <f t="shared" si="68"/>
        <v>0</v>
      </c>
      <c r="AF316" s="17">
        <f t="shared" si="69"/>
        <v>0</v>
      </c>
      <c r="AG316" s="17">
        <f t="shared" si="70"/>
        <v>0</v>
      </c>
    </row>
    <row r="317" spans="1:33" ht="15.75" customHeight="1" x14ac:dyDescent="0.25">
      <c r="A317" s="37">
        <v>43</v>
      </c>
      <c r="B317" s="19"/>
      <c r="C317" s="19"/>
      <c r="D317" s="20"/>
      <c r="E317" s="47"/>
      <c r="F317" s="119"/>
      <c r="G317" s="800"/>
      <c r="H317" s="144"/>
      <c r="I317" s="791"/>
      <c r="J317" s="395"/>
      <c r="K317" s="763"/>
      <c r="L317" s="161"/>
      <c r="M317" s="791"/>
      <c r="N317" s="242"/>
      <c r="O317" s="763"/>
      <c r="P317" s="342"/>
      <c r="Q317" s="791"/>
      <c r="R317" s="270"/>
      <c r="S317" s="791"/>
      <c r="T317" s="182"/>
      <c r="U317" s="114">
        <f t="shared" si="71"/>
        <v>0</v>
      </c>
      <c r="V317" s="357"/>
      <c r="W317" s="265"/>
      <c r="X317" s="121">
        <f t="shared" si="72"/>
        <v>0</v>
      </c>
      <c r="Y317" s="41">
        <f t="shared" si="63"/>
        <v>0</v>
      </c>
      <c r="Z317" s="41"/>
      <c r="AA317" s="17">
        <f t="shared" si="64"/>
        <v>0</v>
      </c>
      <c r="AB317" s="17">
        <f t="shared" si="65"/>
        <v>0</v>
      </c>
      <c r="AC317" s="17">
        <f t="shared" si="66"/>
        <v>0</v>
      </c>
      <c r="AD317" s="17">
        <f t="shared" si="67"/>
        <v>0</v>
      </c>
      <c r="AE317" s="17">
        <f t="shared" si="68"/>
        <v>0</v>
      </c>
      <c r="AF317" s="17">
        <f t="shared" si="69"/>
        <v>0</v>
      </c>
      <c r="AG317" s="17">
        <f t="shared" si="70"/>
        <v>0</v>
      </c>
    </row>
    <row r="318" spans="1:33" ht="15.75" customHeight="1" x14ac:dyDescent="0.25">
      <c r="A318" s="37">
        <v>44</v>
      </c>
      <c r="B318" s="19"/>
      <c r="C318" s="19"/>
      <c r="D318" s="20"/>
      <c r="E318" s="47"/>
      <c r="F318" s="119"/>
      <c r="G318" s="800"/>
      <c r="H318" s="144"/>
      <c r="I318" s="791"/>
      <c r="J318" s="395"/>
      <c r="K318" s="763"/>
      <c r="L318" s="161"/>
      <c r="M318" s="791"/>
      <c r="N318" s="242"/>
      <c r="O318" s="763"/>
      <c r="P318" s="342"/>
      <c r="Q318" s="791"/>
      <c r="R318" s="270"/>
      <c r="S318" s="791"/>
      <c r="T318" s="182"/>
      <c r="U318" s="114">
        <f t="shared" si="71"/>
        <v>0</v>
      </c>
      <c r="V318" s="357"/>
      <c r="W318" s="265"/>
      <c r="X318" s="121">
        <f t="shared" si="72"/>
        <v>0</v>
      </c>
      <c r="Y318" s="41">
        <f t="shared" si="63"/>
        <v>0</v>
      </c>
      <c r="Z318" s="41"/>
      <c r="AA318" s="17">
        <f t="shared" si="64"/>
        <v>0</v>
      </c>
      <c r="AB318" s="17">
        <f t="shared" si="65"/>
        <v>0</v>
      </c>
      <c r="AC318" s="17">
        <f t="shared" si="66"/>
        <v>0</v>
      </c>
      <c r="AD318" s="17">
        <f t="shared" si="67"/>
        <v>0</v>
      </c>
      <c r="AE318" s="17">
        <f t="shared" si="68"/>
        <v>0</v>
      </c>
      <c r="AF318" s="17">
        <f t="shared" si="69"/>
        <v>0</v>
      </c>
      <c r="AG318" s="17">
        <f t="shared" si="70"/>
        <v>0</v>
      </c>
    </row>
    <row r="319" spans="1:33" ht="15.75" customHeight="1" x14ac:dyDescent="0.25">
      <c r="A319" s="37">
        <v>45</v>
      </c>
      <c r="B319" s="19"/>
      <c r="C319" s="19"/>
      <c r="D319" s="20"/>
      <c r="E319" s="47"/>
      <c r="F319" s="119"/>
      <c r="G319" s="800"/>
      <c r="H319" s="144"/>
      <c r="I319" s="791"/>
      <c r="J319" s="395"/>
      <c r="K319" s="763"/>
      <c r="L319" s="161"/>
      <c r="M319" s="791"/>
      <c r="N319" s="242"/>
      <c r="O319" s="763"/>
      <c r="P319" s="342"/>
      <c r="Q319" s="791"/>
      <c r="R319" s="270"/>
      <c r="S319" s="791"/>
      <c r="T319" s="182"/>
      <c r="U319" s="114">
        <f t="shared" si="71"/>
        <v>0</v>
      </c>
      <c r="V319" s="357"/>
      <c r="W319" s="265"/>
      <c r="X319" s="121">
        <f t="shared" si="72"/>
        <v>0</v>
      </c>
      <c r="Y319" s="41">
        <f t="shared" si="63"/>
        <v>0</v>
      </c>
      <c r="Z319" s="41"/>
      <c r="AA319" s="17">
        <f t="shared" si="64"/>
        <v>0</v>
      </c>
      <c r="AB319" s="17">
        <f t="shared" si="65"/>
        <v>0</v>
      </c>
      <c r="AC319" s="17">
        <f t="shared" si="66"/>
        <v>0</v>
      </c>
      <c r="AD319" s="17">
        <f t="shared" si="67"/>
        <v>0</v>
      </c>
      <c r="AE319" s="17">
        <f t="shared" si="68"/>
        <v>0</v>
      </c>
      <c r="AF319" s="17">
        <f t="shared" si="69"/>
        <v>0</v>
      </c>
      <c r="AG319" s="17">
        <f t="shared" si="70"/>
        <v>0</v>
      </c>
    </row>
    <row r="320" spans="1:33" ht="15.75" customHeight="1" x14ac:dyDescent="0.25">
      <c r="A320" s="37">
        <v>46</v>
      </c>
      <c r="B320" s="19"/>
      <c r="C320" s="19"/>
      <c r="D320" s="20"/>
      <c r="E320" s="47"/>
      <c r="F320" s="119"/>
      <c r="G320" s="800"/>
      <c r="H320" s="144"/>
      <c r="I320" s="791"/>
      <c r="J320" s="395"/>
      <c r="K320" s="763"/>
      <c r="L320" s="161"/>
      <c r="M320" s="791"/>
      <c r="N320" s="242"/>
      <c r="O320" s="763"/>
      <c r="P320" s="342"/>
      <c r="Q320" s="791"/>
      <c r="R320" s="270"/>
      <c r="S320" s="791"/>
      <c r="T320" s="182"/>
      <c r="U320" s="114">
        <f t="shared" si="71"/>
        <v>0</v>
      </c>
      <c r="V320" s="357"/>
      <c r="W320" s="265"/>
      <c r="X320" s="121">
        <f t="shared" si="72"/>
        <v>0</v>
      </c>
      <c r="Y320" s="41">
        <f t="shared" si="63"/>
        <v>0</v>
      </c>
      <c r="Z320" s="41"/>
      <c r="AA320" s="17">
        <f t="shared" si="64"/>
        <v>0</v>
      </c>
      <c r="AB320" s="17">
        <f t="shared" si="65"/>
        <v>0</v>
      </c>
      <c r="AC320" s="17">
        <f t="shared" si="66"/>
        <v>0</v>
      </c>
      <c r="AD320" s="17">
        <f t="shared" si="67"/>
        <v>0</v>
      </c>
      <c r="AE320" s="17">
        <f t="shared" si="68"/>
        <v>0</v>
      </c>
      <c r="AF320" s="17">
        <f t="shared" si="69"/>
        <v>0</v>
      </c>
      <c r="AG320" s="17">
        <f t="shared" si="70"/>
        <v>0</v>
      </c>
    </row>
    <row r="321" spans="1:33" ht="15.75" customHeight="1" x14ac:dyDescent="0.25">
      <c r="A321" s="37">
        <v>47</v>
      </c>
      <c r="B321" s="19"/>
      <c r="C321" s="19"/>
      <c r="D321" s="20"/>
      <c r="E321" s="47"/>
      <c r="F321" s="119"/>
      <c r="G321" s="800"/>
      <c r="H321" s="144"/>
      <c r="I321" s="791"/>
      <c r="J321" s="395"/>
      <c r="K321" s="763"/>
      <c r="L321" s="161"/>
      <c r="M321" s="791"/>
      <c r="N321" s="242"/>
      <c r="O321" s="763"/>
      <c r="P321" s="342"/>
      <c r="Q321" s="791"/>
      <c r="R321" s="270"/>
      <c r="S321" s="791"/>
      <c r="T321" s="182"/>
      <c r="U321" s="114">
        <f t="shared" si="71"/>
        <v>0</v>
      </c>
      <c r="V321" s="357"/>
      <c r="W321" s="265"/>
      <c r="X321" s="121">
        <f t="shared" si="72"/>
        <v>0</v>
      </c>
      <c r="Y321" s="41">
        <f t="shared" si="63"/>
        <v>0</v>
      </c>
      <c r="Z321" s="41"/>
      <c r="AA321" s="17">
        <f t="shared" si="64"/>
        <v>0</v>
      </c>
      <c r="AB321" s="17">
        <f t="shared" si="65"/>
        <v>0</v>
      </c>
      <c r="AC321" s="17">
        <f t="shared" si="66"/>
        <v>0</v>
      </c>
      <c r="AD321" s="17">
        <f t="shared" si="67"/>
        <v>0</v>
      </c>
      <c r="AE321" s="17">
        <f t="shared" si="68"/>
        <v>0</v>
      </c>
      <c r="AF321" s="17">
        <f t="shared" si="69"/>
        <v>0</v>
      </c>
      <c r="AG321" s="17">
        <f t="shared" si="70"/>
        <v>0</v>
      </c>
    </row>
    <row r="322" spans="1:33" ht="15.75" customHeight="1" x14ac:dyDescent="0.25">
      <c r="A322" s="37">
        <v>48</v>
      </c>
      <c r="B322" s="19"/>
      <c r="C322" s="19"/>
      <c r="D322" s="20"/>
      <c r="E322" s="47"/>
      <c r="F322" s="119"/>
      <c r="G322" s="800"/>
      <c r="H322" s="144"/>
      <c r="I322" s="791"/>
      <c r="J322" s="395"/>
      <c r="K322" s="763"/>
      <c r="L322" s="161"/>
      <c r="M322" s="791"/>
      <c r="N322" s="242"/>
      <c r="O322" s="763"/>
      <c r="P322" s="342"/>
      <c r="Q322" s="791"/>
      <c r="R322" s="270"/>
      <c r="S322" s="791"/>
      <c r="T322" s="182"/>
      <c r="U322" s="114">
        <f t="shared" si="71"/>
        <v>0</v>
      </c>
      <c r="V322" s="357"/>
      <c r="W322" s="265"/>
      <c r="X322" s="121">
        <f t="shared" si="72"/>
        <v>0</v>
      </c>
      <c r="Y322" s="41">
        <f t="shared" si="63"/>
        <v>0</v>
      </c>
      <c r="Z322" s="41"/>
      <c r="AA322" s="17">
        <f t="shared" si="64"/>
        <v>0</v>
      </c>
      <c r="AB322" s="17">
        <f t="shared" si="65"/>
        <v>0</v>
      </c>
      <c r="AC322" s="17">
        <f t="shared" si="66"/>
        <v>0</v>
      </c>
      <c r="AD322" s="17">
        <f t="shared" si="67"/>
        <v>0</v>
      </c>
      <c r="AE322" s="17">
        <f t="shared" si="68"/>
        <v>0</v>
      </c>
      <c r="AF322" s="17">
        <f t="shared" si="69"/>
        <v>0</v>
      </c>
      <c r="AG322" s="17">
        <f t="shared" si="70"/>
        <v>0</v>
      </c>
    </row>
    <row r="323" spans="1:33" ht="15.75" customHeight="1" x14ac:dyDescent="0.25">
      <c r="A323" s="37">
        <v>49</v>
      </c>
      <c r="B323" s="19"/>
      <c r="C323" s="19"/>
      <c r="D323" s="20"/>
      <c r="E323" s="47"/>
      <c r="F323" s="119"/>
      <c r="G323" s="800"/>
      <c r="H323" s="144"/>
      <c r="I323" s="791"/>
      <c r="J323" s="395"/>
      <c r="K323" s="763"/>
      <c r="L323" s="161"/>
      <c r="M323" s="791"/>
      <c r="N323" s="242"/>
      <c r="O323" s="763"/>
      <c r="P323" s="342"/>
      <c r="Q323" s="791"/>
      <c r="R323" s="270"/>
      <c r="S323" s="791"/>
      <c r="T323" s="182"/>
      <c r="U323" s="114">
        <f t="shared" si="71"/>
        <v>0</v>
      </c>
      <c r="V323" s="357"/>
      <c r="W323" s="265"/>
      <c r="X323" s="121">
        <f t="shared" si="72"/>
        <v>0</v>
      </c>
      <c r="Y323" s="41">
        <f t="shared" si="63"/>
        <v>0</v>
      </c>
      <c r="Z323" s="41"/>
      <c r="AA323" s="17">
        <f t="shared" si="64"/>
        <v>0</v>
      </c>
      <c r="AB323" s="17">
        <f t="shared" si="65"/>
        <v>0</v>
      </c>
      <c r="AC323" s="17">
        <f t="shared" si="66"/>
        <v>0</v>
      </c>
      <c r="AD323" s="17">
        <f t="shared" si="67"/>
        <v>0</v>
      </c>
      <c r="AE323" s="17">
        <f t="shared" si="68"/>
        <v>0</v>
      </c>
      <c r="AF323" s="17">
        <f t="shared" si="69"/>
        <v>0</v>
      </c>
      <c r="AG323" s="17">
        <f t="shared" si="70"/>
        <v>0</v>
      </c>
    </row>
    <row r="324" spans="1:33" ht="15.75" customHeight="1" x14ac:dyDescent="0.25">
      <c r="A324" s="37">
        <v>50</v>
      </c>
      <c r="B324" s="19"/>
      <c r="C324" s="19"/>
      <c r="D324" s="20"/>
      <c r="E324" s="47"/>
      <c r="F324" s="119"/>
      <c r="G324" s="800"/>
      <c r="H324" s="144"/>
      <c r="I324" s="791"/>
      <c r="J324" s="395"/>
      <c r="K324" s="763"/>
      <c r="L324" s="161"/>
      <c r="M324" s="791"/>
      <c r="N324" s="242"/>
      <c r="O324" s="763"/>
      <c r="P324" s="342"/>
      <c r="Q324" s="791"/>
      <c r="R324" s="270"/>
      <c r="S324" s="791"/>
      <c r="T324" s="182"/>
      <c r="U324" s="114">
        <f t="shared" si="71"/>
        <v>0</v>
      </c>
      <c r="V324" s="357"/>
      <c r="W324" s="265"/>
      <c r="X324" s="121">
        <f t="shared" si="72"/>
        <v>0</v>
      </c>
      <c r="Y324" s="41">
        <f t="shared" si="63"/>
        <v>0</v>
      </c>
      <c r="Z324" s="41"/>
      <c r="AA324" s="17">
        <f t="shared" si="64"/>
        <v>0</v>
      </c>
      <c r="AB324" s="17">
        <f t="shared" si="65"/>
        <v>0</v>
      </c>
      <c r="AC324" s="17">
        <f t="shared" si="66"/>
        <v>0</v>
      </c>
      <c r="AD324" s="17">
        <f t="shared" si="67"/>
        <v>0</v>
      </c>
      <c r="AE324" s="17">
        <f t="shared" si="68"/>
        <v>0</v>
      </c>
      <c r="AF324" s="17">
        <f t="shared" si="69"/>
        <v>0</v>
      </c>
      <c r="AG324" s="17">
        <f t="shared" si="70"/>
        <v>0</v>
      </c>
    </row>
    <row r="325" spans="1:33" ht="15.75" customHeight="1" x14ac:dyDescent="0.25">
      <c r="A325" s="37">
        <v>51</v>
      </c>
      <c r="B325" s="19"/>
      <c r="C325" s="19"/>
      <c r="D325" s="20"/>
      <c r="E325" s="47"/>
      <c r="F325" s="119"/>
      <c r="G325" s="800"/>
      <c r="H325" s="144"/>
      <c r="I325" s="791"/>
      <c r="J325" s="395"/>
      <c r="K325" s="763"/>
      <c r="L325" s="161"/>
      <c r="M325" s="791"/>
      <c r="N325" s="242"/>
      <c r="O325" s="763"/>
      <c r="P325" s="342"/>
      <c r="Q325" s="791"/>
      <c r="R325" s="270"/>
      <c r="S325" s="791"/>
      <c r="T325" s="182"/>
      <c r="U325" s="114">
        <f t="shared" si="71"/>
        <v>0</v>
      </c>
      <c r="V325" s="357"/>
      <c r="W325" s="265"/>
      <c r="X325" s="121">
        <f t="shared" si="72"/>
        <v>0</v>
      </c>
      <c r="Y325" s="41">
        <f t="shared" si="63"/>
        <v>0</v>
      </c>
      <c r="Z325" s="41"/>
      <c r="AA325" s="17">
        <f t="shared" si="64"/>
        <v>0</v>
      </c>
      <c r="AB325" s="17">
        <f t="shared" si="65"/>
        <v>0</v>
      </c>
      <c r="AC325" s="17">
        <f t="shared" si="66"/>
        <v>0</v>
      </c>
      <c r="AD325" s="17">
        <f t="shared" si="67"/>
        <v>0</v>
      </c>
      <c r="AE325" s="17">
        <f t="shared" si="68"/>
        <v>0</v>
      </c>
      <c r="AF325" s="17">
        <f t="shared" si="69"/>
        <v>0</v>
      </c>
      <c r="AG325" s="17">
        <f t="shared" si="70"/>
        <v>0</v>
      </c>
    </row>
    <row r="326" spans="1:33" ht="15.75" customHeight="1" x14ac:dyDescent="0.25">
      <c r="A326" s="37">
        <v>52</v>
      </c>
      <c r="B326" s="19"/>
      <c r="C326" s="19"/>
      <c r="D326" s="20"/>
      <c r="E326" s="47"/>
      <c r="F326" s="119"/>
      <c r="G326" s="800"/>
      <c r="H326" s="144"/>
      <c r="I326" s="791"/>
      <c r="J326" s="395"/>
      <c r="K326" s="763"/>
      <c r="L326" s="161"/>
      <c r="M326" s="791"/>
      <c r="N326" s="242"/>
      <c r="O326" s="763"/>
      <c r="P326" s="342"/>
      <c r="Q326" s="791"/>
      <c r="R326" s="270"/>
      <c r="S326" s="791"/>
      <c r="T326" s="182"/>
      <c r="U326" s="114">
        <f t="shared" si="71"/>
        <v>0</v>
      </c>
      <c r="V326" s="357"/>
      <c r="W326" s="265"/>
      <c r="X326" s="121">
        <f t="shared" si="72"/>
        <v>0</v>
      </c>
      <c r="Y326" s="41">
        <f t="shared" si="63"/>
        <v>0</v>
      </c>
      <c r="Z326" s="41"/>
      <c r="AA326" s="17">
        <f t="shared" si="64"/>
        <v>0</v>
      </c>
      <c r="AB326" s="17">
        <f t="shared" si="65"/>
        <v>0</v>
      </c>
      <c r="AC326" s="17">
        <f t="shared" si="66"/>
        <v>0</v>
      </c>
      <c r="AD326" s="17">
        <f t="shared" si="67"/>
        <v>0</v>
      </c>
      <c r="AE326" s="17">
        <f t="shared" si="68"/>
        <v>0</v>
      </c>
      <c r="AF326" s="17">
        <f t="shared" si="69"/>
        <v>0</v>
      </c>
      <c r="AG326" s="17">
        <f t="shared" si="70"/>
        <v>0</v>
      </c>
    </row>
    <row r="327" spans="1:33" ht="15.75" customHeight="1" x14ac:dyDescent="0.25">
      <c r="A327" s="37">
        <v>53</v>
      </c>
      <c r="B327" s="19"/>
      <c r="C327" s="19"/>
      <c r="D327" s="20"/>
      <c r="E327" s="47"/>
      <c r="F327" s="119"/>
      <c r="G327" s="800"/>
      <c r="H327" s="144"/>
      <c r="I327" s="791"/>
      <c r="J327" s="395"/>
      <c r="K327" s="763"/>
      <c r="L327" s="161"/>
      <c r="M327" s="791"/>
      <c r="N327" s="242"/>
      <c r="O327" s="763"/>
      <c r="P327" s="342"/>
      <c r="Q327" s="791"/>
      <c r="R327" s="270"/>
      <c r="S327" s="791"/>
      <c r="T327" s="182"/>
      <c r="U327" s="114">
        <f t="shared" si="71"/>
        <v>0</v>
      </c>
      <c r="V327" s="357"/>
      <c r="W327" s="265"/>
      <c r="X327" s="121">
        <f t="shared" si="72"/>
        <v>0</v>
      </c>
      <c r="Y327" s="41">
        <f t="shared" si="63"/>
        <v>0</v>
      </c>
      <c r="Z327" s="41"/>
      <c r="AA327" s="17">
        <f t="shared" si="64"/>
        <v>0</v>
      </c>
      <c r="AB327" s="17">
        <f t="shared" si="65"/>
        <v>0</v>
      </c>
      <c r="AC327" s="17">
        <f t="shared" si="66"/>
        <v>0</v>
      </c>
      <c r="AD327" s="17">
        <f t="shared" si="67"/>
        <v>0</v>
      </c>
      <c r="AE327" s="17">
        <f t="shared" si="68"/>
        <v>0</v>
      </c>
      <c r="AF327" s="17">
        <f t="shared" si="69"/>
        <v>0</v>
      </c>
      <c r="AG327" s="17">
        <f t="shared" si="70"/>
        <v>0</v>
      </c>
    </row>
    <row r="328" spans="1:33" s="3" customFormat="1" ht="15.75" customHeight="1" x14ac:dyDescent="0.25">
      <c r="A328" s="44">
        <v>54</v>
      </c>
      <c r="B328" s="7"/>
      <c r="C328" s="7"/>
      <c r="D328" s="6"/>
      <c r="E328" s="48"/>
      <c r="F328" s="119"/>
      <c r="G328" s="800"/>
      <c r="H328" s="144"/>
      <c r="I328" s="791"/>
      <c r="J328" s="395"/>
      <c r="K328" s="763"/>
      <c r="L328" s="161"/>
      <c r="M328" s="791"/>
      <c r="N328" s="242"/>
      <c r="O328" s="763"/>
      <c r="P328" s="342"/>
      <c r="Q328" s="791"/>
      <c r="R328" s="270"/>
      <c r="S328" s="791"/>
      <c r="T328" s="182"/>
      <c r="U328" s="114">
        <f t="shared" si="71"/>
        <v>0</v>
      </c>
      <c r="V328" s="357"/>
      <c r="W328" s="265"/>
      <c r="X328" s="121">
        <f t="shared" si="72"/>
        <v>0</v>
      </c>
      <c r="Y328" s="41">
        <f t="shared" si="63"/>
        <v>0</v>
      </c>
      <c r="Z328" s="41"/>
      <c r="AA328" s="17">
        <f t="shared" si="64"/>
        <v>0</v>
      </c>
      <c r="AB328" s="17">
        <f t="shared" si="65"/>
        <v>0</v>
      </c>
      <c r="AC328" s="17">
        <f t="shared" si="66"/>
        <v>0</v>
      </c>
      <c r="AD328" s="17">
        <f t="shared" si="67"/>
        <v>0</v>
      </c>
      <c r="AE328" s="17">
        <f t="shared" si="68"/>
        <v>0</v>
      </c>
      <c r="AF328" s="17">
        <f t="shared" si="69"/>
        <v>0</v>
      </c>
      <c r="AG328" s="17">
        <f t="shared" si="70"/>
        <v>0</v>
      </c>
    </row>
    <row r="329" spans="1:33" ht="15.75" customHeight="1" x14ac:dyDescent="0.25">
      <c r="A329" s="37">
        <v>55</v>
      </c>
      <c r="B329" s="19"/>
      <c r="C329" s="19"/>
      <c r="D329" s="20"/>
      <c r="E329" s="47"/>
      <c r="F329" s="119"/>
      <c r="G329" s="800"/>
      <c r="H329" s="144"/>
      <c r="I329" s="791"/>
      <c r="J329" s="395"/>
      <c r="K329" s="763"/>
      <c r="L329" s="161"/>
      <c r="M329" s="791"/>
      <c r="N329" s="242"/>
      <c r="O329" s="763"/>
      <c r="P329" s="342"/>
      <c r="Q329" s="791"/>
      <c r="R329" s="270"/>
      <c r="S329" s="791"/>
      <c r="T329" s="182"/>
      <c r="U329" s="114">
        <f t="shared" si="71"/>
        <v>0</v>
      </c>
      <c r="V329" s="357"/>
      <c r="W329" s="265"/>
      <c r="X329" s="121">
        <f t="shared" si="72"/>
        <v>0</v>
      </c>
      <c r="Y329" s="41">
        <f t="shared" ref="Y329:Y392" si="73">G329+I329+K329+M329+O329+Q329+S329</f>
        <v>0</v>
      </c>
      <c r="Z329" s="41"/>
      <c r="AA329" s="17">
        <f t="shared" ref="AA329:AA392" si="74">H329*C329</f>
        <v>0</v>
      </c>
      <c r="AB329" s="17">
        <f t="shared" ref="AB329:AB392" si="75">J329*C329</f>
        <v>0</v>
      </c>
      <c r="AC329" s="17">
        <f t="shared" ref="AC329:AC392" si="76">L329*C329</f>
        <v>0</v>
      </c>
      <c r="AD329" s="17">
        <f t="shared" ref="AD329:AD392" si="77">N329*C329</f>
        <v>0</v>
      </c>
      <c r="AE329" s="17">
        <f t="shared" ref="AE329:AE392" si="78">P329*C329</f>
        <v>0</v>
      </c>
      <c r="AF329" s="17">
        <f t="shared" ref="AF329:AF392" si="79">R329*C329</f>
        <v>0</v>
      </c>
      <c r="AG329" s="17">
        <f t="shared" ref="AG329:AG392" si="80">T329*C329</f>
        <v>0</v>
      </c>
    </row>
    <row r="330" spans="1:33" ht="15.75" customHeight="1" x14ac:dyDescent="0.25">
      <c r="A330" s="37">
        <v>56</v>
      </c>
      <c r="B330" s="19"/>
      <c r="C330" s="19"/>
      <c r="D330" s="20"/>
      <c r="E330" s="47"/>
      <c r="F330" s="119"/>
      <c r="G330" s="800"/>
      <c r="H330" s="144"/>
      <c r="I330" s="791"/>
      <c r="J330" s="395"/>
      <c r="K330" s="763"/>
      <c r="L330" s="161"/>
      <c r="M330" s="791"/>
      <c r="N330" s="242"/>
      <c r="O330" s="763"/>
      <c r="P330" s="342"/>
      <c r="Q330" s="791"/>
      <c r="R330" s="270"/>
      <c r="S330" s="791"/>
      <c r="T330" s="182"/>
      <c r="U330" s="114">
        <f t="shared" ref="U330:U393" si="81">T330+R330+P330+N330+L330+J330+H330</f>
        <v>0</v>
      </c>
      <c r="V330" s="357"/>
      <c r="W330" s="265"/>
      <c r="X330" s="121">
        <f t="shared" si="72"/>
        <v>0</v>
      </c>
      <c r="Y330" s="41">
        <f t="shared" si="73"/>
        <v>0</v>
      </c>
      <c r="Z330" s="41"/>
      <c r="AA330" s="17">
        <f t="shared" si="74"/>
        <v>0</v>
      </c>
      <c r="AB330" s="17">
        <f t="shared" si="75"/>
        <v>0</v>
      </c>
      <c r="AC330" s="17">
        <f t="shared" si="76"/>
        <v>0</v>
      </c>
      <c r="AD330" s="17">
        <f t="shared" si="77"/>
        <v>0</v>
      </c>
      <c r="AE330" s="17">
        <f t="shared" si="78"/>
        <v>0</v>
      </c>
      <c r="AF330" s="17">
        <f t="shared" si="79"/>
        <v>0</v>
      </c>
      <c r="AG330" s="17">
        <f t="shared" si="80"/>
        <v>0</v>
      </c>
    </row>
    <row r="331" spans="1:33" ht="15.75" customHeight="1" x14ac:dyDescent="0.25">
      <c r="A331" s="37">
        <v>57</v>
      </c>
      <c r="B331" s="19"/>
      <c r="C331" s="19"/>
      <c r="D331" s="20"/>
      <c r="E331" s="47"/>
      <c r="F331" s="119"/>
      <c r="G331" s="800"/>
      <c r="H331" s="144"/>
      <c r="I331" s="791"/>
      <c r="J331" s="395"/>
      <c r="K331" s="763"/>
      <c r="L331" s="161"/>
      <c r="M331" s="791"/>
      <c r="N331" s="242"/>
      <c r="O331" s="763"/>
      <c r="P331" s="342"/>
      <c r="Q331" s="791"/>
      <c r="R331" s="270"/>
      <c r="S331" s="791"/>
      <c r="T331" s="182"/>
      <c r="U331" s="114">
        <f t="shared" si="81"/>
        <v>0</v>
      </c>
      <c r="V331" s="357"/>
      <c r="W331" s="265"/>
      <c r="X331" s="121">
        <f t="shared" si="72"/>
        <v>0</v>
      </c>
      <c r="Y331" s="41">
        <f t="shared" si="73"/>
        <v>0</v>
      </c>
      <c r="Z331" s="41"/>
      <c r="AA331" s="17">
        <f t="shared" si="74"/>
        <v>0</v>
      </c>
      <c r="AB331" s="17">
        <f t="shared" si="75"/>
        <v>0</v>
      </c>
      <c r="AC331" s="17">
        <f t="shared" si="76"/>
        <v>0</v>
      </c>
      <c r="AD331" s="17">
        <f t="shared" si="77"/>
        <v>0</v>
      </c>
      <c r="AE331" s="17">
        <f t="shared" si="78"/>
        <v>0</v>
      </c>
      <c r="AF331" s="17">
        <f t="shared" si="79"/>
        <v>0</v>
      </c>
      <c r="AG331" s="17">
        <f t="shared" si="80"/>
        <v>0</v>
      </c>
    </row>
    <row r="332" spans="1:33" ht="15.75" customHeight="1" x14ac:dyDescent="0.25">
      <c r="A332" s="37">
        <v>58</v>
      </c>
      <c r="B332" s="26"/>
      <c r="C332" s="26"/>
      <c r="D332" s="20"/>
      <c r="E332" s="47"/>
      <c r="F332" s="119"/>
      <c r="G332" s="800"/>
      <c r="H332" s="144"/>
      <c r="I332" s="791"/>
      <c r="J332" s="395"/>
      <c r="K332" s="763"/>
      <c r="L332" s="161"/>
      <c r="M332" s="791"/>
      <c r="N332" s="242"/>
      <c r="O332" s="763"/>
      <c r="P332" s="342"/>
      <c r="Q332" s="791"/>
      <c r="R332" s="270"/>
      <c r="S332" s="791"/>
      <c r="T332" s="182"/>
      <c r="U332" s="114">
        <f t="shared" si="81"/>
        <v>0</v>
      </c>
      <c r="V332" s="357"/>
      <c r="W332" s="265"/>
      <c r="X332" s="121">
        <f t="shared" si="72"/>
        <v>0</v>
      </c>
      <c r="Y332" s="41">
        <f t="shared" si="73"/>
        <v>0</v>
      </c>
      <c r="Z332" s="41"/>
      <c r="AA332" s="17">
        <f t="shared" si="74"/>
        <v>0</v>
      </c>
      <c r="AB332" s="17">
        <f t="shared" si="75"/>
        <v>0</v>
      </c>
      <c r="AC332" s="17">
        <f t="shared" si="76"/>
        <v>0</v>
      </c>
      <c r="AD332" s="17">
        <f t="shared" si="77"/>
        <v>0</v>
      </c>
      <c r="AE332" s="17">
        <f t="shared" si="78"/>
        <v>0</v>
      </c>
      <c r="AF332" s="17">
        <f t="shared" si="79"/>
        <v>0</v>
      </c>
      <c r="AG332" s="17">
        <f t="shared" si="80"/>
        <v>0</v>
      </c>
    </row>
    <row r="333" spans="1:33" ht="15.75" customHeight="1" x14ac:dyDescent="0.25">
      <c r="A333" s="37">
        <v>59</v>
      </c>
      <c r="B333" s="26"/>
      <c r="C333" s="26"/>
      <c r="D333" s="20"/>
      <c r="E333" s="47"/>
      <c r="F333" s="119"/>
      <c r="G333" s="800"/>
      <c r="H333" s="144"/>
      <c r="I333" s="791"/>
      <c r="J333" s="395"/>
      <c r="K333" s="763"/>
      <c r="L333" s="161"/>
      <c r="M333" s="791"/>
      <c r="N333" s="242"/>
      <c r="O333" s="763"/>
      <c r="P333" s="342"/>
      <c r="Q333" s="791"/>
      <c r="R333" s="270"/>
      <c r="S333" s="791"/>
      <c r="T333" s="182"/>
      <c r="U333" s="114">
        <f t="shared" si="81"/>
        <v>0</v>
      </c>
      <c r="V333" s="357"/>
      <c r="W333" s="265"/>
      <c r="X333" s="121">
        <f t="shared" si="72"/>
        <v>0</v>
      </c>
      <c r="Y333" s="41">
        <f t="shared" si="73"/>
        <v>0</v>
      </c>
      <c r="Z333" s="41"/>
      <c r="AA333" s="17">
        <f t="shared" si="74"/>
        <v>0</v>
      </c>
      <c r="AB333" s="17">
        <f t="shared" si="75"/>
        <v>0</v>
      </c>
      <c r="AC333" s="17">
        <f t="shared" si="76"/>
        <v>0</v>
      </c>
      <c r="AD333" s="17">
        <f t="shared" si="77"/>
        <v>0</v>
      </c>
      <c r="AE333" s="17">
        <f t="shared" si="78"/>
        <v>0</v>
      </c>
      <c r="AF333" s="17">
        <f t="shared" si="79"/>
        <v>0</v>
      </c>
      <c r="AG333" s="17">
        <f t="shared" si="80"/>
        <v>0</v>
      </c>
    </row>
    <row r="334" spans="1:33" ht="15.75" customHeight="1" x14ac:dyDescent="0.25">
      <c r="A334" s="37">
        <v>60</v>
      </c>
      <c r="B334" s="19"/>
      <c r="C334" s="19"/>
      <c r="D334" s="20"/>
      <c r="E334" s="47"/>
      <c r="F334" s="119"/>
      <c r="G334" s="800"/>
      <c r="H334" s="144"/>
      <c r="I334" s="791"/>
      <c r="J334" s="395"/>
      <c r="K334" s="763"/>
      <c r="L334" s="161"/>
      <c r="M334" s="791"/>
      <c r="N334" s="242"/>
      <c r="O334" s="763"/>
      <c r="P334" s="342"/>
      <c r="Q334" s="791"/>
      <c r="R334" s="270"/>
      <c r="S334" s="791"/>
      <c r="T334" s="182"/>
      <c r="U334" s="114">
        <f t="shared" si="81"/>
        <v>0</v>
      </c>
      <c r="V334" s="357"/>
      <c r="W334" s="265"/>
      <c r="X334" s="121">
        <f t="shared" si="72"/>
        <v>0</v>
      </c>
      <c r="Y334" s="41">
        <f t="shared" si="73"/>
        <v>0</v>
      </c>
      <c r="Z334" s="41"/>
      <c r="AA334" s="17">
        <f t="shared" si="74"/>
        <v>0</v>
      </c>
      <c r="AB334" s="17">
        <f t="shared" si="75"/>
        <v>0</v>
      </c>
      <c r="AC334" s="17">
        <f t="shared" si="76"/>
        <v>0</v>
      </c>
      <c r="AD334" s="17">
        <f t="shared" si="77"/>
        <v>0</v>
      </c>
      <c r="AE334" s="17">
        <f t="shared" si="78"/>
        <v>0</v>
      </c>
      <c r="AF334" s="17">
        <f t="shared" si="79"/>
        <v>0</v>
      </c>
      <c r="AG334" s="17">
        <f t="shared" si="80"/>
        <v>0</v>
      </c>
    </row>
    <row r="335" spans="1:33" ht="15.75" customHeight="1" x14ac:dyDescent="0.25">
      <c r="A335" s="37">
        <v>61</v>
      </c>
      <c r="B335" s="19"/>
      <c r="C335" s="19"/>
      <c r="D335" s="20"/>
      <c r="E335" s="47"/>
      <c r="F335" s="119"/>
      <c r="G335" s="800"/>
      <c r="H335" s="144"/>
      <c r="I335" s="791"/>
      <c r="J335" s="395"/>
      <c r="K335" s="763"/>
      <c r="L335" s="161"/>
      <c r="M335" s="791"/>
      <c r="N335" s="242"/>
      <c r="O335" s="763"/>
      <c r="P335" s="342"/>
      <c r="Q335" s="791"/>
      <c r="R335" s="270"/>
      <c r="S335" s="791"/>
      <c r="T335" s="182"/>
      <c r="U335" s="114">
        <f t="shared" si="81"/>
        <v>0</v>
      </c>
      <c r="V335" s="357"/>
      <c r="W335" s="265"/>
      <c r="X335" s="121">
        <f t="shared" si="72"/>
        <v>0</v>
      </c>
      <c r="Y335" s="41">
        <f t="shared" si="73"/>
        <v>0</v>
      </c>
      <c r="Z335" s="41"/>
      <c r="AA335" s="17">
        <f t="shared" si="74"/>
        <v>0</v>
      </c>
      <c r="AB335" s="17">
        <f t="shared" si="75"/>
        <v>0</v>
      </c>
      <c r="AC335" s="17">
        <f t="shared" si="76"/>
        <v>0</v>
      </c>
      <c r="AD335" s="17">
        <f t="shared" si="77"/>
        <v>0</v>
      </c>
      <c r="AE335" s="17">
        <f t="shared" si="78"/>
        <v>0</v>
      </c>
      <c r="AF335" s="17">
        <f t="shared" si="79"/>
        <v>0</v>
      </c>
      <c r="AG335" s="17">
        <f t="shared" si="80"/>
        <v>0</v>
      </c>
    </row>
    <row r="336" spans="1:33" ht="15.75" customHeight="1" x14ac:dyDescent="0.25">
      <c r="A336" s="37">
        <v>62</v>
      </c>
      <c r="B336" s="19"/>
      <c r="C336" s="19"/>
      <c r="D336" s="20"/>
      <c r="E336" s="47"/>
      <c r="F336" s="119"/>
      <c r="G336" s="800"/>
      <c r="H336" s="144"/>
      <c r="I336" s="791"/>
      <c r="J336" s="395"/>
      <c r="K336" s="763"/>
      <c r="L336" s="161"/>
      <c r="M336" s="791"/>
      <c r="N336" s="242"/>
      <c r="O336" s="763"/>
      <c r="P336" s="342"/>
      <c r="Q336" s="791"/>
      <c r="R336" s="270"/>
      <c r="S336" s="791"/>
      <c r="T336" s="182"/>
      <c r="U336" s="114">
        <f t="shared" si="81"/>
        <v>0</v>
      </c>
      <c r="V336" s="357"/>
      <c r="W336" s="265"/>
      <c r="X336" s="121">
        <f t="shared" si="72"/>
        <v>0</v>
      </c>
      <c r="Y336" s="41">
        <f t="shared" si="73"/>
        <v>0</v>
      </c>
      <c r="Z336" s="41"/>
      <c r="AA336" s="17">
        <f t="shared" si="74"/>
        <v>0</v>
      </c>
      <c r="AB336" s="17">
        <f t="shared" si="75"/>
        <v>0</v>
      </c>
      <c r="AC336" s="17">
        <f t="shared" si="76"/>
        <v>0</v>
      </c>
      <c r="AD336" s="17">
        <f t="shared" si="77"/>
        <v>0</v>
      </c>
      <c r="AE336" s="17">
        <f t="shared" si="78"/>
        <v>0</v>
      </c>
      <c r="AF336" s="17">
        <f t="shared" si="79"/>
        <v>0</v>
      </c>
      <c r="AG336" s="17">
        <f t="shared" si="80"/>
        <v>0</v>
      </c>
    </row>
    <row r="337" spans="1:33" ht="15.75" customHeight="1" x14ac:dyDescent="0.25">
      <c r="A337" s="37">
        <v>63</v>
      </c>
      <c r="B337" s="19"/>
      <c r="C337" s="19"/>
      <c r="D337" s="20"/>
      <c r="E337" s="47"/>
      <c r="F337" s="119"/>
      <c r="G337" s="800"/>
      <c r="H337" s="144"/>
      <c r="I337" s="791"/>
      <c r="J337" s="395"/>
      <c r="K337" s="763"/>
      <c r="L337" s="161"/>
      <c r="M337" s="791"/>
      <c r="N337" s="242"/>
      <c r="O337" s="763"/>
      <c r="P337" s="342"/>
      <c r="Q337" s="791"/>
      <c r="R337" s="270"/>
      <c r="S337" s="791"/>
      <c r="T337" s="182"/>
      <c r="U337" s="114">
        <f t="shared" si="81"/>
        <v>0</v>
      </c>
      <c r="V337" s="357"/>
      <c r="W337" s="265"/>
      <c r="X337" s="121">
        <f t="shared" si="72"/>
        <v>0</v>
      </c>
      <c r="Y337" s="41">
        <f t="shared" si="73"/>
        <v>0</v>
      </c>
      <c r="Z337" s="41"/>
      <c r="AA337" s="17">
        <f t="shared" si="74"/>
        <v>0</v>
      </c>
      <c r="AB337" s="17">
        <f t="shared" si="75"/>
        <v>0</v>
      </c>
      <c r="AC337" s="17">
        <f t="shared" si="76"/>
        <v>0</v>
      </c>
      <c r="AD337" s="17">
        <f t="shared" si="77"/>
        <v>0</v>
      </c>
      <c r="AE337" s="17">
        <f t="shared" si="78"/>
        <v>0</v>
      </c>
      <c r="AF337" s="17">
        <f t="shared" si="79"/>
        <v>0</v>
      </c>
      <c r="AG337" s="17">
        <f t="shared" si="80"/>
        <v>0</v>
      </c>
    </row>
    <row r="338" spans="1:33" ht="15.75" customHeight="1" x14ac:dyDescent="0.25">
      <c r="A338" s="37">
        <v>64</v>
      </c>
      <c r="B338" s="19"/>
      <c r="C338" s="19"/>
      <c r="D338" s="20"/>
      <c r="E338" s="47"/>
      <c r="F338" s="119"/>
      <c r="G338" s="800"/>
      <c r="H338" s="144"/>
      <c r="I338" s="791"/>
      <c r="J338" s="395"/>
      <c r="K338" s="763"/>
      <c r="L338" s="161"/>
      <c r="M338" s="791"/>
      <c r="N338" s="242"/>
      <c r="O338" s="763"/>
      <c r="P338" s="342"/>
      <c r="Q338" s="791"/>
      <c r="R338" s="270"/>
      <c r="S338" s="791"/>
      <c r="T338" s="182"/>
      <c r="U338" s="114">
        <f t="shared" si="81"/>
        <v>0</v>
      </c>
      <c r="V338" s="357"/>
      <c r="W338" s="265"/>
      <c r="X338" s="121">
        <f t="shared" si="72"/>
        <v>0</v>
      </c>
      <c r="Y338" s="41">
        <f t="shared" si="73"/>
        <v>0</v>
      </c>
      <c r="Z338" s="41"/>
      <c r="AA338" s="17">
        <f t="shared" si="74"/>
        <v>0</v>
      </c>
      <c r="AB338" s="17">
        <f t="shared" si="75"/>
        <v>0</v>
      </c>
      <c r="AC338" s="17">
        <f t="shared" si="76"/>
        <v>0</v>
      </c>
      <c r="AD338" s="17">
        <f t="shared" si="77"/>
        <v>0</v>
      </c>
      <c r="AE338" s="17">
        <f t="shared" si="78"/>
        <v>0</v>
      </c>
      <c r="AF338" s="17">
        <f t="shared" si="79"/>
        <v>0</v>
      </c>
      <c r="AG338" s="17">
        <f t="shared" si="80"/>
        <v>0</v>
      </c>
    </row>
    <row r="339" spans="1:33" ht="15.75" customHeight="1" x14ac:dyDescent="0.25">
      <c r="A339" s="37">
        <v>65</v>
      </c>
      <c r="B339" s="19"/>
      <c r="C339" s="19"/>
      <c r="D339" s="20"/>
      <c r="E339" s="47"/>
      <c r="F339" s="119"/>
      <c r="G339" s="800"/>
      <c r="H339" s="144"/>
      <c r="I339" s="791"/>
      <c r="J339" s="395"/>
      <c r="K339" s="763"/>
      <c r="L339" s="161"/>
      <c r="M339" s="791"/>
      <c r="N339" s="242"/>
      <c r="O339" s="763"/>
      <c r="P339" s="342"/>
      <c r="Q339" s="791"/>
      <c r="R339" s="270"/>
      <c r="S339" s="791"/>
      <c r="T339" s="182"/>
      <c r="U339" s="114">
        <f t="shared" si="81"/>
        <v>0</v>
      </c>
      <c r="V339" s="357"/>
      <c r="W339" s="265"/>
      <c r="X339" s="121">
        <f t="shared" si="72"/>
        <v>0</v>
      </c>
      <c r="Y339" s="41">
        <f t="shared" si="73"/>
        <v>0</v>
      </c>
      <c r="Z339" s="41"/>
      <c r="AA339" s="17">
        <f t="shared" si="74"/>
        <v>0</v>
      </c>
      <c r="AB339" s="17">
        <f t="shared" si="75"/>
        <v>0</v>
      </c>
      <c r="AC339" s="17">
        <f t="shared" si="76"/>
        <v>0</v>
      </c>
      <c r="AD339" s="17">
        <f t="shared" si="77"/>
        <v>0</v>
      </c>
      <c r="AE339" s="17">
        <f t="shared" si="78"/>
        <v>0</v>
      </c>
      <c r="AF339" s="17">
        <f t="shared" si="79"/>
        <v>0</v>
      </c>
      <c r="AG339" s="17">
        <f t="shared" si="80"/>
        <v>0</v>
      </c>
    </row>
    <row r="340" spans="1:33" ht="15.75" customHeight="1" x14ac:dyDescent="0.25">
      <c r="A340" s="37">
        <v>66</v>
      </c>
      <c r="B340" s="19"/>
      <c r="C340" s="19"/>
      <c r="D340" s="20"/>
      <c r="E340" s="47"/>
      <c r="F340" s="119"/>
      <c r="G340" s="800"/>
      <c r="H340" s="144"/>
      <c r="I340" s="791"/>
      <c r="J340" s="395"/>
      <c r="K340" s="763"/>
      <c r="L340" s="161"/>
      <c r="M340" s="791"/>
      <c r="N340" s="242"/>
      <c r="O340" s="763"/>
      <c r="P340" s="342"/>
      <c r="Q340" s="791"/>
      <c r="R340" s="270"/>
      <c r="S340" s="791"/>
      <c r="T340" s="182"/>
      <c r="U340" s="114">
        <f t="shared" si="81"/>
        <v>0</v>
      </c>
      <c r="V340" s="357"/>
      <c r="W340" s="265"/>
      <c r="X340" s="121">
        <f t="shared" si="72"/>
        <v>0</v>
      </c>
      <c r="Y340" s="41">
        <f t="shared" si="73"/>
        <v>0</v>
      </c>
      <c r="Z340" s="41"/>
      <c r="AA340" s="17">
        <f t="shared" si="74"/>
        <v>0</v>
      </c>
      <c r="AB340" s="17">
        <f t="shared" si="75"/>
        <v>0</v>
      </c>
      <c r="AC340" s="17">
        <f t="shared" si="76"/>
        <v>0</v>
      </c>
      <c r="AD340" s="17">
        <f t="shared" si="77"/>
        <v>0</v>
      </c>
      <c r="AE340" s="17">
        <f t="shared" si="78"/>
        <v>0</v>
      </c>
      <c r="AF340" s="17">
        <f t="shared" si="79"/>
        <v>0</v>
      </c>
      <c r="AG340" s="17">
        <f t="shared" si="80"/>
        <v>0</v>
      </c>
    </row>
    <row r="341" spans="1:33" ht="15.75" customHeight="1" x14ac:dyDescent="0.25">
      <c r="A341" s="37">
        <v>67</v>
      </c>
      <c r="B341" s="19"/>
      <c r="C341" s="19"/>
      <c r="D341" s="20"/>
      <c r="E341" s="47"/>
      <c r="F341" s="119"/>
      <c r="G341" s="800"/>
      <c r="H341" s="144"/>
      <c r="I341" s="791"/>
      <c r="J341" s="395"/>
      <c r="K341" s="763"/>
      <c r="L341" s="161"/>
      <c r="M341" s="791"/>
      <c r="N341" s="242"/>
      <c r="O341" s="763"/>
      <c r="P341" s="342"/>
      <c r="Q341" s="791"/>
      <c r="R341" s="270"/>
      <c r="S341" s="791"/>
      <c r="T341" s="182"/>
      <c r="U341" s="114">
        <f t="shared" si="81"/>
        <v>0</v>
      </c>
      <c r="V341" s="357"/>
      <c r="W341" s="265"/>
      <c r="X341" s="121">
        <f t="shared" si="72"/>
        <v>0</v>
      </c>
      <c r="Y341" s="41">
        <f t="shared" si="73"/>
        <v>0</v>
      </c>
      <c r="Z341" s="41"/>
      <c r="AA341" s="17">
        <f t="shared" si="74"/>
        <v>0</v>
      </c>
      <c r="AB341" s="17">
        <f t="shared" si="75"/>
        <v>0</v>
      </c>
      <c r="AC341" s="17">
        <f t="shared" si="76"/>
        <v>0</v>
      </c>
      <c r="AD341" s="17">
        <f t="shared" si="77"/>
        <v>0</v>
      </c>
      <c r="AE341" s="17">
        <f t="shared" si="78"/>
        <v>0</v>
      </c>
      <c r="AF341" s="17">
        <f t="shared" si="79"/>
        <v>0</v>
      </c>
      <c r="AG341" s="17">
        <f t="shared" si="80"/>
        <v>0</v>
      </c>
    </row>
    <row r="342" spans="1:33" ht="15.75" customHeight="1" x14ac:dyDescent="0.25">
      <c r="A342" s="37">
        <v>68</v>
      </c>
      <c r="B342" s="19"/>
      <c r="C342" s="19"/>
      <c r="D342" s="20"/>
      <c r="E342" s="47"/>
      <c r="F342" s="119"/>
      <c r="G342" s="800"/>
      <c r="H342" s="144"/>
      <c r="I342" s="791"/>
      <c r="J342" s="395"/>
      <c r="K342" s="763"/>
      <c r="L342" s="161"/>
      <c r="M342" s="791"/>
      <c r="N342" s="242"/>
      <c r="O342" s="763"/>
      <c r="P342" s="342"/>
      <c r="Q342" s="791"/>
      <c r="R342" s="270"/>
      <c r="S342" s="791"/>
      <c r="T342" s="182"/>
      <c r="U342" s="114">
        <f t="shared" si="81"/>
        <v>0</v>
      </c>
      <c r="V342" s="357"/>
      <c r="W342" s="265"/>
      <c r="X342" s="121">
        <f t="shared" si="72"/>
        <v>0</v>
      </c>
      <c r="Y342" s="41">
        <f t="shared" si="73"/>
        <v>0</v>
      </c>
      <c r="Z342" s="41"/>
      <c r="AA342" s="17">
        <f t="shared" si="74"/>
        <v>0</v>
      </c>
      <c r="AB342" s="17">
        <f t="shared" si="75"/>
        <v>0</v>
      </c>
      <c r="AC342" s="17">
        <f t="shared" si="76"/>
        <v>0</v>
      </c>
      <c r="AD342" s="17">
        <f t="shared" si="77"/>
        <v>0</v>
      </c>
      <c r="AE342" s="17">
        <f t="shared" si="78"/>
        <v>0</v>
      </c>
      <c r="AF342" s="17">
        <f t="shared" si="79"/>
        <v>0</v>
      </c>
      <c r="AG342" s="17">
        <f t="shared" si="80"/>
        <v>0</v>
      </c>
    </row>
    <row r="343" spans="1:33" ht="15.75" customHeight="1" x14ac:dyDescent="0.25">
      <c r="A343" s="37">
        <v>69</v>
      </c>
      <c r="B343" s="19"/>
      <c r="C343" s="19"/>
      <c r="D343" s="20"/>
      <c r="E343" s="47"/>
      <c r="F343" s="119"/>
      <c r="G343" s="800"/>
      <c r="H343" s="144"/>
      <c r="I343" s="791"/>
      <c r="J343" s="395"/>
      <c r="K343" s="763"/>
      <c r="L343" s="161"/>
      <c r="M343" s="791"/>
      <c r="N343" s="242"/>
      <c r="O343" s="763"/>
      <c r="P343" s="342"/>
      <c r="Q343" s="791"/>
      <c r="R343" s="270"/>
      <c r="S343" s="791"/>
      <c r="T343" s="182"/>
      <c r="U343" s="114">
        <f t="shared" si="81"/>
        <v>0</v>
      </c>
      <c r="V343" s="357"/>
      <c r="W343" s="265"/>
      <c r="X343" s="121">
        <f t="shared" si="72"/>
        <v>0</v>
      </c>
      <c r="Y343" s="41">
        <f t="shared" si="73"/>
        <v>0</v>
      </c>
      <c r="Z343" s="41"/>
      <c r="AA343" s="17">
        <f t="shared" si="74"/>
        <v>0</v>
      </c>
      <c r="AB343" s="17">
        <f t="shared" si="75"/>
        <v>0</v>
      </c>
      <c r="AC343" s="17">
        <f t="shared" si="76"/>
        <v>0</v>
      </c>
      <c r="AD343" s="17">
        <f t="shared" si="77"/>
        <v>0</v>
      </c>
      <c r="AE343" s="17">
        <f t="shared" si="78"/>
        <v>0</v>
      </c>
      <c r="AF343" s="17">
        <f t="shared" si="79"/>
        <v>0</v>
      </c>
      <c r="AG343" s="17">
        <f t="shared" si="80"/>
        <v>0</v>
      </c>
    </row>
    <row r="344" spans="1:33" ht="15.75" customHeight="1" x14ac:dyDescent="0.25">
      <c r="A344" s="37">
        <v>70</v>
      </c>
      <c r="B344" s="19"/>
      <c r="C344" s="19"/>
      <c r="D344" s="20"/>
      <c r="E344" s="47"/>
      <c r="F344" s="119"/>
      <c r="G344" s="800"/>
      <c r="H344" s="144"/>
      <c r="I344" s="791"/>
      <c r="J344" s="395"/>
      <c r="K344" s="763"/>
      <c r="L344" s="161"/>
      <c r="M344" s="791"/>
      <c r="N344" s="242"/>
      <c r="O344" s="763"/>
      <c r="P344" s="342"/>
      <c r="Q344" s="791"/>
      <c r="R344" s="270"/>
      <c r="S344" s="791"/>
      <c r="T344" s="182"/>
      <c r="U344" s="114">
        <f t="shared" si="81"/>
        <v>0</v>
      </c>
      <c r="V344" s="357"/>
      <c r="W344" s="265"/>
      <c r="X344" s="121">
        <f t="shared" si="72"/>
        <v>0</v>
      </c>
      <c r="Y344" s="41">
        <f t="shared" si="73"/>
        <v>0</v>
      </c>
      <c r="Z344" s="41"/>
      <c r="AA344" s="17">
        <f t="shared" si="74"/>
        <v>0</v>
      </c>
      <c r="AB344" s="17">
        <f t="shared" si="75"/>
        <v>0</v>
      </c>
      <c r="AC344" s="17">
        <f t="shared" si="76"/>
        <v>0</v>
      </c>
      <c r="AD344" s="17">
        <f t="shared" si="77"/>
        <v>0</v>
      </c>
      <c r="AE344" s="17">
        <f t="shared" si="78"/>
        <v>0</v>
      </c>
      <c r="AF344" s="17">
        <f t="shared" si="79"/>
        <v>0</v>
      </c>
      <c r="AG344" s="17">
        <f t="shared" si="80"/>
        <v>0</v>
      </c>
    </row>
    <row r="345" spans="1:33" ht="15.75" customHeight="1" x14ac:dyDescent="0.25">
      <c r="A345" s="37">
        <v>71</v>
      </c>
      <c r="B345" s="26"/>
      <c r="C345" s="26"/>
      <c r="D345" s="20"/>
      <c r="E345" s="47"/>
      <c r="F345" s="119"/>
      <c r="G345" s="800"/>
      <c r="H345" s="144"/>
      <c r="I345" s="791"/>
      <c r="J345" s="395"/>
      <c r="K345" s="763"/>
      <c r="L345" s="161"/>
      <c r="M345" s="791"/>
      <c r="N345" s="242"/>
      <c r="O345" s="763"/>
      <c r="P345" s="342"/>
      <c r="Q345" s="791"/>
      <c r="R345" s="270"/>
      <c r="S345" s="791"/>
      <c r="T345" s="182"/>
      <c r="U345" s="114">
        <f t="shared" si="81"/>
        <v>0</v>
      </c>
      <c r="V345" s="357"/>
      <c r="W345" s="265"/>
      <c r="X345" s="121">
        <f t="shared" si="72"/>
        <v>0</v>
      </c>
      <c r="Y345" s="41">
        <f t="shared" si="73"/>
        <v>0</v>
      </c>
      <c r="Z345" s="41"/>
      <c r="AA345" s="17">
        <f t="shared" si="74"/>
        <v>0</v>
      </c>
      <c r="AB345" s="17">
        <f t="shared" si="75"/>
        <v>0</v>
      </c>
      <c r="AC345" s="17">
        <f t="shared" si="76"/>
        <v>0</v>
      </c>
      <c r="AD345" s="17">
        <f t="shared" si="77"/>
        <v>0</v>
      </c>
      <c r="AE345" s="17">
        <f t="shared" si="78"/>
        <v>0</v>
      </c>
      <c r="AF345" s="17">
        <f t="shared" si="79"/>
        <v>0</v>
      </c>
      <c r="AG345" s="17">
        <f t="shared" si="80"/>
        <v>0</v>
      </c>
    </row>
    <row r="346" spans="1:33" ht="15.75" customHeight="1" x14ac:dyDescent="0.25">
      <c r="A346" s="37">
        <v>72</v>
      </c>
      <c r="B346" s="26"/>
      <c r="C346" s="26"/>
      <c r="D346" s="20"/>
      <c r="E346" s="47"/>
      <c r="F346" s="119"/>
      <c r="G346" s="800"/>
      <c r="H346" s="144"/>
      <c r="I346" s="791"/>
      <c r="J346" s="395"/>
      <c r="K346" s="763"/>
      <c r="L346" s="161"/>
      <c r="M346" s="791"/>
      <c r="N346" s="242"/>
      <c r="O346" s="763"/>
      <c r="P346" s="342"/>
      <c r="Q346" s="791"/>
      <c r="R346" s="270"/>
      <c r="S346" s="791"/>
      <c r="T346" s="182"/>
      <c r="U346" s="114">
        <f t="shared" si="81"/>
        <v>0</v>
      </c>
      <c r="V346" s="357"/>
      <c r="W346" s="265"/>
      <c r="X346" s="121">
        <f t="shared" si="72"/>
        <v>0</v>
      </c>
      <c r="Y346" s="41">
        <f t="shared" si="73"/>
        <v>0</v>
      </c>
      <c r="Z346" s="41"/>
      <c r="AA346" s="17">
        <f t="shared" si="74"/>
        <v>0</v>
      </c>
      <c r="AB346" s="17">
        <f t="shared" si="75"/>
        <v>0</v>
      </c>
      <c r="AC346" s="17">
        <f t="shared" si="76"/>
        <v>0</v>
      </c>
      <c r="AD346" s="17">
        <f t="shared" si="77"/>
        <v>0</v>
      </c>
      <c r="AE346" s="17">
        <f t="shared" si="78"/>
        <v>0</v>
      </c>
      <c r="AF346" s="17">
        <f t="shared" si="79"/>
        <v>0</v>
      </c>
      <c r="AG346" s="17">
        <f t="shared" si="80"/>
        <v>0</v>
      </c>
    </row>
    <row r="347" spans="1:33" ht="15.75" customHeight="1" x14ac:dyDescent="0.25">
      <c r="A347" s="37">
        <v>73</v>
      </c>
      <c r="B347" s="26"/>
      <c r="C347" s="26"/>
      <c r="D347" s="20"/>
      <c r="E347" s="47"/>
      <c r="F347" s="119"/>
      <c r="G347" s="800"/>
      <c r="H347" s="144"/>
      <c r="I347" s="791"/>
      <c r="J347" s="395"/>
      <c r="K347" s="763"/>
      <c r="L347" s="161"/>
      <c r="M347" s="791"/>
      <c r="N347" s="242"/>
      <c r="O347" s="763"/>
      <c r="P347" s="342"/>
      <c r="Q347" s="791"/>
      <c r="R347" s="270"/>
      <c r="S347" s="791"/>
      <c r="T347" s="182"/>
      <c r="U347" s="114">
        <f t="shared" si="81"/>
        <v>0</v>
      </c>
      <c r="V347" s="357"/>
      <c r="W347" s="265"/>
      <c r="X347" s="121">
        <f t="shared" si="72"/>
        <v>0</v>
      </c>
      <c r="Y347" s="41">
        <f t="shared" si="73"/>
        <v>0</v>
      </c>
      <c r="Z347" s="41"/>
      <c r="AA347" s="17">
        <f t="shared" si="74"/>
        <v>0</v>
      </c>
      <c r="AB347" s="17">
        <f t="shared" si="75"/>
        <v>0</v>
      </c>
      <c r="AC347" s="17">
        <f t="shared" si="76"/>
        <v>0</v>
      </c>
      <c r="AD347" s="17">
        <f t="shared" si="77"/>
        <v>0</v>
      </c>
      <c r="AE347" s="17">
        <f t="shared" si="78"/>
        <v>0</v>
      </c>
      <c r="AF347" s="17">
        <f t="shared" si="79"/>
        <v>0</v>
      </c>
      <c r="AG347" s="17">
        <f t="shared" si="80"/>
        <v>0</v>
      </c>
    </row>
    <row r="348" spans="1:33" ht="15.75" customHeight="1" x14ac:dyDescent="0.25">
      <c r="A348" s="37">
        <v>74</v>
      </c>
      <c r="B348" s="26"/>
      <c r="C348" s="26"/>
      <c r="D348" s="20"/>
      <c r="E348" s="47"/>
      <c r="F348" s="119"/>
      <c r="G348" s="800"/>
      <c r="H348" s="144"/>
      <c r="I348" s="791"/>
      <c r="J348" s="395"/>
      <c r="K348" s="763"/>
      <c r="L348" s="161"/>
      <c r="M348" s="791"/>
      <c r="N348" s="242"/>
      <c r="O348" s="763"/>
      <c r="P348" s="342"/>
      <c r="Q348" s="791"/>
      <c r="R348" s="270"/>
      <c r="S348" s="791"/>
      <c r="T348" s="182"/>
      <c r="U348" s="114">
        <f t="shared" si="81"/>
        <v>0</v>
      </c>
      <c r="V348" s="357"/>
      <c r="W348" s="265"/>
      <c r="X348" s="121">
        <f t="shared" si="72"/>
        <v>0</v>
      </c>
      <c r="Y348" s="41">
        <f t="shared" si="73"/>
        <v>0</v>
      </c>
      <c r="Z348" s="41"/>
      <c r="AA348" s="17">
        <f t="shared" si="74"/>
        <v>0</v>
      </c>
      <c r="AB348" s="17">
        <f t="shared" si="75"/>
        <v>0</v>
      </c>
      <c r="AC348" s="17">
        <f t="shared" si="76"/>
        <v>0</v>
      </c>
      <c r="AD348" s="17">
        <f t="shared" si="77"/>
        <v>0</v>
      </c>
      <c r="AE348" s="17">
        <f t="shared" si="78"/>
        <v>0</v>
      </c>
      <c r="AF348" s="17">
        <f t="shared" si="79"/>
        <v>0</v>
      </c>
      <c r="AG348" s="17">
        <f t="shared" si="80"/>
        <v>0</v>
      </c>
    </row>
    <row r="349" spans="1:33" ht="15.75" customHeight="1" x14ac:dyDescent="0.25">
      <c r="A349" s="37">
        <v>75</v>
      </c>
      <c r="B349" s="26"/>
      <c r="C349" s="26"/>
      <c r="D349" s="20"/>
      <c r="E349" s="47"/>
      <c r="F349" s="119"/>
      <c r="G349" s="800"/>
      <c r="H349" s="144"/>
      <c r="I349" s="791"/>
      <c r="J349" s="395"/>
      <c r="K349" s="763"/>
      <c r="L349" s="161"/>
      <c r="M349" s="791"/>
      <c r="N349" s="242"/>
      <c r="O349" s="763"/>
      <c r="P349" s="342"/>
      <c r="Q349" s="791"/>
      <c r="R349" s="270"/>
      <c r="S349" s="791"/>
      <c r="T349" s="182"/>
      <c r="U349" s="114">
        <f t="shared" si="81"/>
        <v>0</v>
      </c>
      <c r="V349" s="357"/>
      <c r="W349" s="265"/>
      <c r="X349" s="121">
        <f t="shared" si="72"/>
        <v>0</v>
      </c>
      <c r="Y349" s="41">
        <f t="shared" si="73"/>
        <v>0</v>
      </c>
      <c r="Z349" s="41"/>
      <c r="AA349" s="17">
        <f t="shared" si="74"/>
        <v>0</v>
      </c>
      <c r="AB349" s="17">
        <f t="shared" si="75"/>
        <v>0</v>
      </c>
      <c r="AC349" s="17">
        <f t="shared" si="76"/>
        <v>0</v>
      </c>
      <c r="AD349" s="17">
        <f t="shared" si="77"/>
        <v>0</v>
      </c>
      <c r="AE349" s="17">
        <f t="shared" si="78"/>
        <v>0</v>
      </c>
      <c r="AF349" s="17">
        <f t="shared" si="79"/>
        <v>0</v>
      </c>
      <c r="AG349" s="17">
        <f t="shared" si="80"/>
        <v>0</v>
      </c>
    </row>
    <row r="350" spans="1:33" ht="15.75" customHeight="1" x14ac:dyDescent="0.25">
      <c r="A350" s="37">
        <v>76</v>
      </c>
      <c r="B350" s="19"/>
      <c r="C350" s="19"/>
      <c r="D350" s="20"/>
      <c r="E350" s="47"/>
      <c r="F350" s="119"/>
      <c r="G350" s="800"/>
      <c r="H350" s="144"/>
      <c r="I350" s="791"/>
      <c r="J350" s="395"/>
      <c r="K350" s="763"/>
      <c r="L350" s="161"/>
      <c r="M350" s="791"/>
      <c r="N350" s="242"/>
      <c r="O350" s="763"/>
      <c r="P350" s="342"/>
      <c r="Q350" s="791"/>
      <c r="R350" s="270"/>
      <c r="S350" s="791"/>
      <c r="T350" s="182"/>
      <c r="U350" s="114">
        <f t="shared" si="81"/>
        <v>0</v>
      </c>
      <c r="V350" s="357"/>
      <c r="W350" s="265"/>
      <c r="X350" s="121">
        <f t="shared" si="72"/>
        <v>0</v>
      </c>
      <c r="Y350" s="41">
        <f t="shared" si="73"/>
        <v>0</v>
      </c>
      <c r="Z350" s="41"/>
      <c r="AA350" s="17">
        <f t="shared" si="74"/>
        <v>0</v>
      </c>
      <c r="AB350" s="17">
        <f t="shared" si="75"/>
        <v>0</v>
      </c>
      <c r="AC350" s="17">
        <f t="shared" si="76"/>
        <v>0</v>
      </c>
      <c r="AD350" s="17">
        <f t="shared" si="77"/>
        <v>0</v>
      </c>
      <c r="AE350" s="17">
        <f t="shared" si="78"/>
        <v>0</v>
      </c>
      <c r="AF350" s="17">
        <f t="shared" si="79"/>
        <v>0</v>
      </c>
      <c r="AG350" s="17">
        <f t="shared" si="80"/>
        <v>0</v>
      </c>
    </row>
    <row r="351" spans="1:33" ht="15.75" customHeight="1" x14ac:dyDescent="0.25">
      <c r="A351" s="37">
        <v>77</v>
      </c>
      <c r="B351" s="19"/>
      <c r="C351" s="19"/>
      <c r="D351" s="20"/>
      <c r="E351" s="47"/>
      <c r="F351" s="119"/>
      <c r="G351" s="800"/>
      <c r="H351" s="144"/>
      <c r="I351" s="791"/>
      <c r="J351" s="395"/>
      <c r="K351" s="763"/>
      <c r="L351" s="161"/>
      <c r="M351" s="791"/>
      <c r="N351" s="242"/>
      <c r="O351" s="763"/>
      <c r="P351" s="342"/>
      <c r="Q351" s="791"/>
      <c r="R351" s="270"/>
      <c r="S351" s="791"/>
      <c r="T351" s="182"/>
      <c r="U351" s="114">
        <f t="shared" si="81"/>
        <v>0</v>
      </c>
      <c r="V351" s="357"/>
      <c r="W351" s="265"/>
      <c r="X351" s="121">
        <f t="shared" si="72"/>
        <v>0</v>
      </c>
      <c r="Y351" s="41">
        <f t="shared" si="73"/>
        <v>0</v>
      </c>
      <c r="Z351" s="41"/>
      <c r="AA351" s="17">
        <f t="shared" si="74"/>
        <v>0</v>
      </c>
      <c r="AB351" s="17">
        <f t="shared" si="75"/>
        <v>0</v>
      </c>
      <c r="AC351" s="17">
        <f t="shared" si="76"/>
        <v>0</v>
      </c>
      <c r="AD351" s="17">
        <f t="shared" si="77"/>
        <v>0</v>
      </c>
      <c r="AE351" s="17">
        <f t="shared" si="78"/>
        <v>0</v>
      </c>
      <c r="AF351" s="17">
        <f t="shared" si="79"/>
        <v>0</v>
      </c>
      <c r="AG351" s="17">
        <f t="shared" si="80"/>
        <v>0</v>
      </c>
    </row>
    <row r="352" spans="1:33" ht="15.75" customHeight="1" x14ac:dyDescent="0.25">
      <c r="A352" s="37">
        <v>78</v>
      </c>
      <c r="B352" s="19"/>
      <c r="C352" s="19"/>
      <c r="D352" s="20"/>
      <c r="E352" s="47"/>
      <c r="F352" s="119"/>
      <c r="G352" s="800"/>
      <c r="H352" s="144"/>
      <c r="I352" s="791"/>
      <c r="J352" s="395"/>
      <c r="K352" s="763"/>
      <c r="L352" s="161"/>
      <c r="M352" s="791"/>
      <c r="N352" s="242"/>
      <c r="O352" s="763"/>
      <c r="P352" s="342"/>
      <c r="Q352" s="791"/>
      <c r="R352" s="270"/>
      <c r="S352" s="791"/>
      <c r="T352" s="182"/>
      <c r="U352" s="114">
        <f t="shared" si="81"/>
        <v>0</v>
      </c>
      <c r="V352" s="357"/>
      <c r="W352" s="265"/>
      <c r="X352" s="121">
        <f t="shared" si="72"/>
        <v>0</v>
      </c>
      <c r="Y352" s="41">
        <f t="shared" si="73"/>
        <v>0</v>
      </c>
      <c r="Z352" s="41"/>
      <c r="AA352" s="17">
        <f t="shared" si="74"/>
        <v>0</v>
      </c>
      <c r="AB352" s="17">
        <f t="shared" si="75"/>
        <v>0</v>
      </c>
      <c r="AC352" s="17">
        <f t="shared" si="76"/>
        <v>0</v>
      </c>
      <c r="AD352" s="17">
        <f t="shared" si="77"/>
        <v>0</v>
      </c>
      <c r="AE352" s="17">
        <f t="shared" si="78"/>
        <v>0</v>
      </c>
      <c r="AF352" s="17">
        <f t="shared" si="79"/>
        <v>0</v>
      </c>
      <c r="AG352" s="17">
        <f t="shared" si="80"/>
        <v>0</v>
      </c>
    </row>
    <row r="353" spans="1:33" ht="15.75" customHeight="1" x14ac:dyDescent="0.25">
      <c r="A353" s="37">
        <v>79</v>
      </c>
      <c r="B353" s="19"/>
      <c r="C353" s="19"/>
      <c r="D353" s="20"/>
      <c r="E353" s="47"/>
      <c r="F353" s="119"/>
      <c r="G353" s="800"/>
      <c r="H353" s="144"/>
      <c r="I353" s="791"/>
      <c r="J353" s="395"/>
      <c r="K353" s="763"/>
      <c r="L353" s="161"/>
      <c r="M353" s="791"/>
      <c r="N353" s="242"/>
      <c r="O353" s="763"/>
      <c r="P353" s="342"/>
      <c r="Q353" s="791"/>
      <c r="R353" s="270"/>
      <c r="S353" s="791"/>
      <c r="T353" s="182"/>
      <c r="U353" s="114">
        <f t="shared" si="81"/>
        <v>0</v>
      </c>
      <c r="V353" s="357"/>
      <c r="W353" s="265"/>
      <c r="X353" s="121">
        <f t="shared" si="72"/>
        <v>0</v>
      </c>
      <c r="Y353" s="41">
        <f t="shared" si="73"/>
        <v>0</v>
      </c>
      <c r="Z353" s="41"/>
      <c r="AA353" s="17">
        <f t="shared" si="74"/>
        <v>0</v>
      </c>
      <c r="AB353" s="17">
        <f t="shared" si="75"/>
        <v>0</v>
      </c>
      <c r="AC353" s="17">
        <f t="shared" si="76"/>
        <v>0</v>
      </c>
      <c r="AD353" s="17">
        <f t="shared" si="77"/>
        <v>0</v>
      </c>
      <c r="AE353" s="17">
        <f t="shared" si="78"/>
        <v>0</v>
      </c>
      <c r="AF353" s="17">
        <f t="shared" si="79"/>
        <v>0</v>
      </c>
      <c r="AG353" s="17">
        <f t="shared" si="80"/>
        <v>0</v>
      </c>
    </row>
    <row r="354" spans="1:33" s="3" customFormat="1" ht="15.75" customHeight="1" x14ac:dyDescent="0.25">
      <c r="A354" s="37">
        <v>80</v>
      </c>
      <c r="B354" s="19"/>
      <c r="C354" s="19"/>
      <c r="D354" s="20"/>
      <c r="E354" s="47"/>
      <c r="F354" s="119"/>
      <c r="G354" s="800"/>
      <c r="H354" s="144"/>
      <c r="I354" s="791"/>
      <c r="J354" s="395"/>
      <c r="K354" s="763"/>
      <c r="L354" s="161"/>
      <c r="M354" s="791"/>
      <c r="N354" s="242"/>
      <c r="O354" s="763"/>
      <c r="P354" s="342"/>
      <c r="Q354" s="791"/>
      <c r="R354" s="270"/>
      <c r="S354" s="791"/>
      <c r="T354" s="182"/>
      <c r="U354" s="114">
        <f t="shared" si="81"/>
        <v>0</v>
      </c>
      <c r="V354" s="357"/>
      <c r="W354" s="265"/>
      <c r="X354" s="121">
        <f t="shared" si="72"/>
        <v>0</v>
      </c>
      <c r="Y354" s="41">
        <f t="shared" si="73"/>
        <v>0</v>
      </c>
      <c r="Z354" s="41"/>
      <c r="AA354" s="17">
        <f t="shared" si="74"/>
        <v>0</v>
      </c>
      <c r="AB354" s="17">
        <f t="shared" si="75"/>
        <v>0</v>
      </c>
      <c r="AC354" s="17">
        <f t="shared" si="76"/>
        <v>0</v>
      </c>
      <c r="AD354" s="17">
        <f t="shared" si="77"/>
        <v>0</v>
      </c>
      <c r="AE354" s="17">
        <f t="shared" si="78"/>
        <v>0</v>
      </c>
      <c r="AF354" s="17">
        <f t="shared" si="79"/>
        <v>0</v>
      </c>
      <c r="AG354" s="17">
        <f t="shared" si="80"/>
        <v>0</v>
      </c>
    </row>
    <row r="355" spans="1:33" s="4" customFormat="1" ht="15.75" customHeight="1" x14ac:dyDescent="0.25">
      <c r="A355" s="37">
        <v>81</v>
      </c>
      <c r="B355" s="19"/>
      <c r="C355" s="19"/>
      <c r="D355" s="20"/>
      <c r="E355" s="47"/>
      <c r="F355" s="119"/>
      <c r="G355" s="800"/>
      <c r="H355" s="144"/>
      <c r="I355" s="791"/>
      <c r="J355" s="395"/>
      <c r="K355" s="763"/>
      <c r="L355" s="161"/>
      <c r="M355" s="791"/>
      <c r="N355" s="242"/>
      <c r="O355" s="763"/>
      <c r="P355" s="342"/>
      <c r="Q355" s="791"/>
      <c r="R355" s="270"/>
      <c r="S355" s="791"/>
      <c r="T355" s="182"/>
      <c r="U355" s="114">
        <f t="shared" si="81"/>
        <v>0</v>
      </c>
      <c r="V355" s="357"/>
      <c r="W355" s="265"/>
      <c r="X355" s="121">
        <f t="shared" si="72"/>
        <v>0</v>
      </c>
      <c r="Y355" s="41">
        <f t="shared" si="73"/>
        <v>0</v>
      </c>
      <c r="Z355" s="41"/>
      <c r="AA355" s="17">
        <f t="shared" si="74"/>
        <v>0</v>
      </c>
      <c r="AB355" s="17">
        <f t="shared" si="75"/>
        <v>0</v>
      </c>
      <c r="AC355" s="17">
        <f t="shared" si="76"/>
        <v>0</v>
      </c>
      <c r="AD355" s="17">
        <f t="shared" si="77"/>
        <v>0</v>
      </c>
      <c r="AE355" s="17">
        <f t="shared" si="78"/>
        <v>0</v>
      </c>
      <c r="AF355" s="17">
        <f t="shared" si="79"/>
        <v>0</v>
      </c>
      <c r="AG355" s="17">
        <f t="shared" si="80"/>
        <v>0</v>
      </c>
    </row>
    <row r="356" spans="1:33" ht="15.75" customHeight="1" x14ac:dyDescent="0.25">
      <c r="A356" s="37">
        <v>82</v>
      </c>
      <c r="B356" s="26"/>
      <c r="C356" s="26"/>
      <c r="D356" s="20"/>
      <c r="E356" s="47"/>
      <c r="F356" s="119"/>
      <c r="G356" s="800"/>
      <c r="H356" s="144"/>
      <c r="I356" s="791"/>
      <c r="J356" s="395"/>
      <c r="K356" s="763"/>
      <c r="L356" s="161"/>
      <c r="M356" s="791"/>
      <c r="N356" s="242"/>
      <c r="O356" s="763"/>
      <c r="P356" s="342"/>
      <c r="Q356" s="791"/>
      <c r="R356" s="270"/>
      <c r="S356" s="791"/>
      <c r="T356" s="182"/>
      <c r="U356" s="114">
        <f t="shared" si="81"/>
        <v>0</v>
      </c>
      <c r="V356" s="357"/>
      <c r="W356" s="265"/>
      <c r="X356" s="121">
        <f t="shared" si="72"/>
        <v>0</v>
      </c>
      <c r="Y356" s="41">
        <f t="shared" si="73"/>
        <v>0</v>
      </c>
      <c r="Z356" s="41"/>
      <c r="AA356" s="17">
        <f t="shared" si="74"/>
        <v>0</v>
      </c>
      <c r="AB356" s="17">
        <f t="shared" si="75"/>
        <v>0</v>
      </c>
      <c r="AC356" s="17">
        <f t="shared" si="76"/>
        <v>0</v>
      </c>
      <c r="AD356" s="17">
        <f t="shared" si="77"/>
        <v>0</v>
      </c>
      <c r="AE356" s="17">
        <f t="shared" si="78"/>
        <v>0</v>
      </c>
      <c r="AF356" s="17">
        <f t="shared" si="79"/>
        <v>0</v>
      </c>
      <c r="AG356" s="17">
        <f t="shared" si="80"/>
        <v>0</v>
      </c>
    </row>
    <row r="357" spans="1:33" ht="15.75" customHeight="1" x14ac:dyDescent="0.25">
      <c r="A357" s="37">
        <v>83</v>
      </c>
      <c r="B357" s="26"/>
      <c r="C357" s="26"/>
      <c r="D357" s="20"/>
      <c r="E357" s="47"/>
      <c r="F357" s="119"/>
      <c r="G357" s="800"/>
      <c r="H357" s="144"/>
      <c r="I357" s="791"/>
      <c r="J357" s="395"/>
      <c r="K357" s="763"/>
      <c r="L357" s="161"/>
      <c r="M357" s="791"/>
      <c r="N357" s="242"/>
      <c r="O357" s="763"/>
      <c r="P357" s="342"/>
      <c r="Q357" s="791"/>
      <c r="R357" s="270"/>
      <c r="S357" s="791"/>
      <c r="T357" s="182"/>
      <c r="U357" s="114">
        <f t="shared" si="81"/>
        <v>0</v>
      </c>
      <c r="V357" s="357"/>
      <c r="W357" s="265"/>
      <c r="X357" s="121">
        <f t="shared" si="72"/>
        <v>0</v>
      </c>
      <c r="Y357" s="41">
        <f t="shared" si="73"/>
        <v>0</v>
      </c>
      <c r="Z357" s="41"/>
      <c r="AA357" s="17">
        <f t="shared" si="74"/>
        <v>0</v>
      </c>
      <c r="AB357" s="17">
        <f t="shared" si="75"/>
        <v>0</v>
      </c>
      <c r="AC357" s="17">
        <f t="shared" si="76"/>
        <v>0</v>
      </c>
      <c r="AD357" s="17">
        <f t="shared" si="77"/>
        <v>0</v>
      </c>
      <c r="AE357" s="17">
        <f t="shared" si="78"/>
        <v>0</v>
      </c>
      <c r="AF357" s="17">
        <f t="shared" si="79"/>
        <v>0</v>
      </c>
      <c r="AG357" s="17">
        <f t="shared" si="80"/>
        <v>0</v>
      </c>
    </row>
    <row r="358" spans="1:33" ht="15.75" customHeight="1" x14ac:dyDescent="0.25">
      <c r="A358" s="37">
        <v>84</v>
      </c>
      <c r="B358" s="26"/>
      <c r="C358" s="26"/>
      <c r="D358" s="20"/>
      <c r="E358" s="47"/>
      <c r="F358" s="119"/>
      <c r="G358" s="800"/>
      <c r="H358" s="144"/>
      <c r="I358" s="791"/>
      <c r="J358" s="395"/>
      <c r="K358" s="763"/>
      <c r="L358" s="161"/>
      <c r="M358" s="791"/>
      <c r="N358" s="242"/>
      <c r="O358" s="763"/>
      <c r="P358" s="342"/>
      <c r="Q358" s="791"/>
      <c r="R358" s="270"/>
      <c r="S358" s="791"/>
      <c r="T358" s="182"/>
      <c r="U358" s="114">
        <f t="shared" si="81"/>
        <v>0</v>
      </c>
      <c r="V358" s="357"/>
      <c r="W358" s="265"/>
      <c r="X358" s="121">
        <f t="shared" si="72"/>
        <v>0</v>
      </c>
      <c r="Y358" s="41">
        <f t="shared" si="73"/>
        <v>0</v>
      </c>
      <c r="Z358" s="41"/>
      <c r="AA358" s="17">
        <f t="shared" si="74"/>
        <v>0</v>
      </c>
      <c r="AB358" s="17">
        <f t="shared" si="75"/>
        <v>0</v>
      </c>
      <c r="AC358" s="17">
        <f t="shared" si="76"/>
        <v>0</v>
      </c>
      <c r="AD358" s="17">
        <f t="shared" si="77"/>
        <v>0</v>
      </c>
      <c r="AE358" s="17">
        <f t="shared" si="78"/>
        <v>0</v>
      </c>
      <c r="AF358" s="17">
        <f t="shared" si="79"/>
        <v>0</v>
      </c>
      <c r="AG358" s="17">
        <f t="shared" si="80"/>
        <v>0</v>
      </c>
    </row>
    <row r="359" spans="1:33" ht="15.75" customHeight="1" x14ac:dyDescent="0.25">
      <c r="A359" s="37">
        <v>85</v>
      </c>
      <c r="B359" s="26"/>
      <c r="C359" s="26"/>
      <c r="D359" s="20"/>
      <c r="E359" s="47"/>
      <c r="F359" s="119"/>
      <c r="G359" s="800"/>
      <c r="H359" s="144"/>
      <c r="I359" s="791"/>
      <c r="J359" s="395"/>
      <c r="K359" s="763"/>
      <c r="L359" s="161"/>
      <c r="M359" s="791"/>
      <c r="N359" s="242"/>
      <c r="O359" s="763"/>
      <c r="P359" s="342"/>
      <c r="Q359" s="791"/>
      <c r="R359" s="270"/>
      <c r="S359" s="791"/>
      <c r="T359" s="182"/>
      <c r="U359" s="114">
        <f t="shared" si="81"/>
        <v>0</v>
      </c>
      <c r="V359" s="357"/>
      <c r="W359" s="265"/>
      <c r="X359" s="121">
        <f t="shared" si="72"/>
        <v>0</v>
      </c>
      <c r="Y359" s="41">
        <f t="shared" si="73"/>
        <v>0</v>
      </c>
      <c r="Z359" s="41"/>
      <c r="AA359" s="17">
        <f t="shared" si="74"/>
        <v>0</v>
      </c>
      <c r="AB359" s="17">
        <f t="shared" si="75"/>
        <v>0</v>
      </c>
      <c r="AC359" s="17">
        <f t="shared" si="76"/>
        <v>0</v>
      </c>
      <c r="AD359" s="17">
        <f t="shared" si="77"/>
        <v>0</v>
      </c>
      <c r="AE359" s="17">
        <f t="shared" si="78"/>
        <v>0</v>
      </c>
      <c r="AF359" s="17">
        <f t="shared" si="79"/>
        <v>0</v>
      </c>
      <c r="AG359" s="17">
        <f t="shared" si="80"/>
        <v>0</v>
      </c>
    </row>
    <row r="360" spans="1:33" ht="15.75" customHeight="1" x14ac:dyDescent="0.25">
      <c r="A360" s="37">
        <v>86</v>
      </c>
      <c r="B360" s="26"/>
      <c r="C360" s="26"/>
      <c r="D360" s="20"/>
      <c r="E360" s="47"/>
      <c r="F360" s="119"/>
      <c r="G360" s="800"/>
      <c r="H360" s="144"/>
      <c r="I360" s="791"/>
      <c r="J360" s="395"/>
      <c r="K360" s="763"/>
      <c r="L360" s="161"/>
      <c r="M360" s="791"/>
      <c r="N360" s="242"/>
      <c r="O360" s="763"/>
      <c r="P360" s="342"/>
      <c r="Q360" s="791"/>
      <c r="R360" s="270"/>
      <c r="S360" s="791"/>
      <c r="T360" s="182"/>
      <c r="U360" s="114">
        <f t="shared" si="81"/>
        <v>0</v>
      </c>
      <c r="V360" s="357"/>
      <c r="W360" s="265"/>
      <c r="X360" s="121">
        <f t="shared" si="72"/>
        <v>0</v>
      </c>
      <c r="Y360" s="41">
        <f t="shared" si="73"/>
        <v>0</v>
      </c>
      <c r="Z360" s="41"/>
      <c r="AA360" s="17">
        <f t="shared" si="74"/>
        <v>0</v>
      </c>
      <c r="AB360" s="17">
        <f t="shared" si="75"/>
        <v>0</v>
      </c>
      <c r="AC360" s="17">
        <f t="shared" si="76"/>
        <v>0</v>
      </c>
      <c r="AD360" s="17">
        <f t="shared" si="77"/>
        <v>0</v>
      </c>
      <c r="AE360" s="17">
        <f t="shared" si="78"/>
        <v>0</v>
      </c>
      <c r="AF360" s="17">
        <f t="shared" si="79"/>
        <v>0</v>
      </c>
      <c r="AG360" s="17">
        <f t="shared" si="80"/>
        <v>0</v>
      </c>
    </row>
    <row r="361" spans="1:33" s="4" customFormat="1" ht="15.75" customHeight="1" x14ac:dyDescent="0.25">
      <c r="A361" s="37">
        <v>87</v>
      </c>
      <c r="B361" s="26"/>
      <c r="C361" s="26"/>
      <c r="D361" s="20"/>
      <c r="E361" s="47"/>
      <c r="F361" s="119"/>
      <c r="G361" s="800"/>
      <c r="H361" s="144"/>
      <c r="I361" s="791"/>
      <c r="J361" s="395"/>
      <c r="K361" s="763"/>
      <c r="L361" s="161"/>
      <c r="M361" s="791"/>
      <c r="N361" s="242"/>
      <c r="O361" s="763"/>
      <c r="P361" s="342"/>
      <c r="Q361" s="791"/>
      <c r="R361" s="270"/>
      <c r="S361" s="791"/>
      <c r="T361" s="182"/>
      <c r="U361" s="114">
        <f t="shared" si="81"/>
        <v>0</v>
      </c>
      <c r="V361" s="357"/>
      <c r="W361" s="265"/>
      <c r="X361" s="121">
        <f t="shared" si="72"/>
        <v>0</v>
      </c>
      <c r="Y361" s="41">
        <f t="shared" si="73"/>
        <v>0</v>
      </c>
      <c r="Z361" s="41"/>
      <c r="AA361" s="17">
        <f t="shared" si="74"/>
        <v>0</v>
      </c>
      <c r="AB361" s="17">
        <f t="shared" si="75"/>
        <v>0</v>
      </c>
      <c r="AC361" s="17">
        <f t="shared" si="76"/>
        <v>0</v>
      </c>
      <c r="AD361" s="17">
        <f t="shared" si="77"/>
        <v>0</v>
      </c>
      <c r="AE361" s="17">
        <f t="shared" si="78"/>
        <v>0</v>
      </c>
      <c r="AF361" s="17">
        <f t="shared" si="79"/>
        <v>0</v>
      </c>
      <c r="AG361" s="17">
        <f t="shared" si="80"/>
        <v>0</v>
      </c>
    </row>
    <row r="362" spans="1:33" ht="15.75" customHeight="1" x14ac:dyDescent="0.25">
      <c r="A362" s="37">
        <v>88</v>
      </c>
      <c r="B362" s="26"/>
      <c r="C362" s="26"/>
      <c r="D362" s="20"/>
      <c r="E362" s="47"/>
      <c r="F362" s="119"/>
      <c r="G362" s="800"/>
      <c r="H362" s="144"/>
      <c r="I362" s="791"/>
      <c r="J362" s="395"/>
      <c r="K362" s="763"/>
      <c r="L362" s="161"/>
      <c r="M362" s="791"/>
      <c r="N362" s="242"/>
      <c r="O362" s="763"/>
      <c r="P362" s="342"/>
      <c r="Q362" s="791"/>
      <c r="R362" s="270"/>
      <c r="S362" s="791"/>
      <c r="T362" s="182"/>
      <c r="U362" s="114">
        <f t="shared" si="81"/>
        <v>0</v>
      </c>
      <c r="V362" s="357"/>
      <c r="W362" s="265"/>
      <c r="X362" s="121">
        <f t="shared" si="72"/>
        <v>0</v>
      </c>
      <c r="Y362" s="41">
        <f t="shared" si="73"/>
        <v>0</v>
      </c>
      <c r="Z362" s="41"/>
      <c r="AA362" s="17">
        <f t="shared" si="74"/>
        <v>0</v>
      </c>
      <c r="AB362" s="17">
        <f t="shared" si="75"/>
        <v>0</v>
      </c>
      <c r="AC362" s="17">
        <f t="shared" si="76"/>
        <v>0</v>
      </c>
      <c r="AD362" s="17">
        <f t="shared" si="77"/>
        <v>0</v>
      </c>
      <c r="AE362" s="17">
        <f t="shared" si="78"/>
        <v>0</v>
      </c>
      <c r="AF362" s="17">
        <f t="shared" si="79"/>
        <v>0</v>
      </c>
      <c r="AG362" s="17">
        <f t="shared" si="80"/>
        <v>0</v>
      </c>
    </row>
    <row r="363" spans="1:33" ht="15.75" customHeight="1" x14ac:dyDescent="0.25">
      <c r="A363" s="37">
        <v>101</v>
      </c>
      <c r="B363" s="20"/>
      <c r="C363" s="20"/>
      <c r="D363" s="20"/>
      <c r="E363" s="47"/>
      <c r="F363" s="119"/>
      <c r="G363" s="800"/>
      <c r="H363" s="144"/>
      <c r="I363" s="791"/>
      <c r="J363" s="395"/>
      <c r="K363" s="763"/>
      <c r="L363" s="161"/>
      <c r="M363" s="791"/>
      <c r="N363" s="242"/>
      <c r="O363" s="763"/>
      <c r="P363" s="342"/>
      <c r="Q363" s="791"/>
      <c r="R363" s="270"/>
      <c r="S363" s="791"/>
      <c r="T363" s="182"/>
      <c r="U363" s="114">
        <f t="shared" si="81"/>
        <v>0</v>
      </c>
      <c r="V363" s="357"/>
      <c r="W363" s="265"/>
      <c r="X363" s="121">
        <f t="shared" ref="X363:X426" si="82">F363+G363+I363+K363+M363+O363+Q363+S363-H363-J363-L363-N363-P363-R363-T363-W363</f>
        <v>0</v>
      </c>
      <c r="Y363" s="41">
        <f t="shared" si="73"/>
        <v>0</v>
      </c>
      <c r="Z363" s="41"/>
      <c r="AA363" s="17">
        <f t="shared" si="74"/>
        <v>0</v>
      </c>
      <c r="AB363" s="17">
        <f t="shared" si="75"/>
        <v>0</v>
      </c>
      <c r="AC363" s="17">
        <f t="shared" si="76"/>
        <v>0</v>
      </c>
      <c r="AD363" s="17">
        <f t="shared" si="77"/>
        <v>0</v>
      </c>
      <c r="AE363" s="17">
        <f t="shared" si="78"/>
        <v>0</v>
      </c>
      <c r="AF363" s="17">
        <f t="shared" si="79"/>
        <v>0</v>
      </c>
      <c r="AG363" s="17">
        <f t="shared" si="80"/>
        <v>0</v>
      </c>
    </row>
    <row r="364" spans="1:33" ht="15.75" customHeight="1" x14ac:dyDescent="0.25">
      <c r="A364" s="37">
        <v>102</v>
      </c>
      <c r="B364" s="20"/>
      <c r="C364" s="20"/>
      <c r="D364" s="20"/>
      <c r="E364" s="47"/>
      <c r="F364" s="119"/>
      <c r="G364" s="800"/>
      <c r="H364" s="144"/>
      <c r="I364" s="791"/>
      <c r="J364" s="395"/>
      <c r="K364" s="763"/>
      <c r="L364" s="161"/>
      <c r="M364" s="791"/>
      <c r="N364" s="242"/>
      <c r="O364" s="763"/>
      <c r="P364" s="342"/>
      <c r="Q364" s="791"/>
      <c r="R364" s="270"/>
      <c r="S364" s="791"/>
      <c r="T364" s="182"/>
      <c r="U364" s="114">
        <f t="shared" si="81"/>
        <v>0</v>
      </c>
      <c r="V364" s="357"/>
      <c r="W364" s="265"/>
      <c r="X364" s="121">
        <f t="shared" si="82"/>
        <v>0</v>
      </c>
      <c r="Y364" s="41">
        <f t="shared" si="73"/>
        <v>0</v>
      </c>
      <c r="Z364" s="41"/>
      <c r="AA364" s="17">
        <f t="shared" si="74"/>
        <v>0</v>
      </c>
      <c r="AB364" s="17">
        <f t="shared" si="75"/>
        <v>0</v>
      </c>
      <c r="AC364" s="17">
        <f t="shared" si="76"/>
        <v>0</v>
      </c>
      <c r="AD364" s="17">
        <f t="shared" si="77"/>
        <v>0</v>
      </c>
      <c r="AE364" s="17">
        <f t="shared" si="78"/>
        <v>0</v>
      </c>
      <c r="AF364" s="17">
        <f t="shared" si="79"/>
        <v>0</v>
      </c>
      <c r="AG364" s="17">
        <f t="shared" si="80"/>
        <v>0</v>
      </c>
    </row>
    <row r="365" spans="1:33" s="2" customFormat="1" ht="15.75" customHeight="1" x14ac:dyDescent="0.25">
      <c r="A365" s="37"/>
      <c r="B365" s="19"/>
      <c r="C365" s="19"/>
      <c r="D365" s="20"/>
      <c r="E365" s="46"/>
      <c r="F365" s="119"/>
      <c r="G365" s="800"/>
      <c r="H365" s="144"/>
      <c r="I365" s="791"/>
      <c r="J365" s="395"/>
      <c r="K365" s="763"/>
      <c r="L365" s="161"/>
      <c r="M365" s="791"/>
      <c r="N365" s="242"/>
      <c r="O365" s="763"/>
      <c r="P365" s="342"/>
      <c r="Q365" s="791"/>
      <c r="R365" s="270"/>
      <c r="S365" s="791"/>
      <c r="T365" s="182"/>
      <c r="U365" s="114">
        <f t="shared" si="81"/>
        <v>0</v>
      </c>
      <c r="V365" s="357"/>
      <c r="W365" s="265"/>
      <c r="X365" s="121">
        <f t="shared" si="82"/>
        <v>0</v>
      </c>
      <c r="Y365" s="41">
        <f t="shared" si="73"/>
        <v>0</v>
      </c>
      <c r="Z365" s="41"/>
      <c r="AA365" s="17">
        <f t="shared" si="74"/>
        <v>0</v>
      </c>
      <c r="AB365" s="17">
        <f t="shared" si="75"/>
        <v>0</v>
      </c>
      <c r="AC365" s="17">
        <f t="shared" si="76"/>
        <v>0</v>
      </c>
      <c r="AD365" s="17">
        <f t="shared" si="77"/>
        <v>0</v>
      </c>
      <c r="AE365" s="17">
        <f t="shared" si="78"/>
        <v>0</v>
      </c>
      <c r="AF365" s="17">
        <f t="shared" si="79"/>
        <v>0</v>
      </c>
      <c r="AG365" s="17">
        <f t="shared" si="80"/>
        <v>0</v>
      </c>
    </row>
    <row r="366" spans="1:33" s="3" customFormat="1" ht="15.75" customHeight="1" x14ac:dyDescent="0.25">
      <c r="A366" s="37">
        <v>1</v>
      </c>
      <c r="B366" s="19"/>
      <c r="C366" s="19"/>
      <c r="D366" s="20"/>
      <c r="E366" s="47"/>
      <c r="F366" s="119"/>
      <c r="G366" s="800"/>
      <c r="H366" s="144"/>
      <c r="I366" s="791"/>
      <c r="J366" s="395"/>
      <c r="K366" s="763"/>
      <c r="L366" s="161"/>
      <c r="M366" s="791"/>
      <c r="N366" s="242"/>
      <c r="O366" s="763"/>
      <c r="P366" s="342"/>
      <c r="Q366" s="791"/>
      <c r="R366" s="270"/>
      <c r="S366" s="791"/>
      <c r="T366" s="182"/>
      <c r="U366" s="114">
        <f t="shared" si="81"/>
        <v>0</v>
      </c>
      <c r="V366" s="357"/>
      <c r="W366" s="265"/>
      <c r="X366" s="121">
        <f t="shared" si="82"/>
        <v>0</v>
      </c>
      <c r="Y366" s="41">
        <f t="shared" si="73"/>
        <v>0</v>
      </c>
      <c r="Z366" s="41"/>
      <c r="AA366" s="17">
        <f t="shared" si="74"/>
        <v>0</v>
      </c>
      <c r="AB366" s="17">
        <f t="shared" si="75"/>
        <v>0</v>
      </c>
      <c r="AC366" s="17">
        <f t="shared" si="76"/>
        <v>0</v>
      </c>
      <c r="AD366" s="17">
        <f t="shared" si="77"/>
        <v>0</v>
      </c>
      <c r="AE366" s="17">
        <f t="shared" si="78"/>
        <v>0</v>
      </c>
      <c r="AF366" s="17">
        <f t="shared" si="79"/>
        <v>0</v>
      </c>
      <c r="AG366" s="17">
        <f t="shared" si="80"/>
        <v>0</v>
      </c>
    </row>
    <row r="367" spans="1:33" ht="15.75" customHeight="1" x14ac:dyDescent="0.25">
      <c r="A367" s="37">
        <v>2</v>
      </c>
      <c r="B367" s="19"/>
      <c r="C367" s="19"/>
      <c r="D367" s="20"/>
      <c r="E367" s="47"/>
      <c r="F367" s="119"/>
      <c r="G367" s="800"/>
      <c r="H367" s="144"/>
      <c r="I367" s="791"/>
      <c r="J367" s="395"/>
      <c r="K367" s="763"/>
      <c r="L367" s="161"/>
      <c r="M367" s="791"/>
      <c r="N367" s="242"/>
      <c r="O367" s="763"/>
      <c r="P367" s="342"/>
      <c r="Q367" s="791"/>
      <c r="R367" s="270"/>
      <c r="S367" s="791"/>
      <c r="T367" s="182"/>
      <c r="U367" s="114">
        <f t="shared" si="81"/>
        <v>0</v>
      </c>
      <c r="V367" s="357"/>
      <c r="W367" s="265"/>
      <c r="X367" s="121">
        <f t="shared" si="82"/>
        <v>0</v>
      </c>
      <c r="Y367" s="41">
        <f t="shared" si="73"/>
        <v>0</v>
      </c>
      <c r="Z367" s="41"/>
      <c r="AA367" s="17">
        <f t="shared" si="74"/>
        <v>0</v>
      </c>
      <c r="AB367" s="17">
        <f t="shared" si="75"/>
        <v>0</v>
      </c>
      <c r="AC367" s="17">
        <f t="shared" si="76"/>
        <v>0</v>
      </c>
      <c r="AD367" s="17">
        <f t="shared" si="77"/>
        <v>0</v>
      </c>
      <c r="AE367" s="17">
        <f t="shared" si="78"/>
        <v>0</v>
      </c>
      <c r="AF367" s="17">
        <f t="shared" si="79"/>
        <v>0</v>
      </c>
      <c r="AG367" s="17">
        <f t="shared" si="80"/>
        <v>0</v>
      </c>
    </row>
    <row r="368" spans="1:33" ht="15.75" customHeight="1" x14ac:dyDescent="0.25">
      <c r="A368" s="37">
        <v>4</v>
      </c>
      <c r="B368" s="19"/>
      <c r="C368" s="19"/>
      <c r="D368" s="20"/>
      <c r="E368" s="47"/>
      <c r="F368" s="119"/>
      <c r="G368" s="800"/>
      <c r="H368" s="144"/>
      <c r="I368" s="791"/>
      <c r="J368" s="395"/>
      <c r="K368" s="763"/>
      <c r="L368" s="161"/>
      <c r="M368" s="791"/>
      <c r="N368" s="242"/>
      <c r="O368" s="763"/>
      <c r="P368" s="342"/>
      <c r="Q368" s="791"/>
      <c r="R368" s="270"/>
      <c r="S368" s="791"/>
      <c r="T368" s="182"/>
      <c r="U368" s="114">
        <f t="shared" si="81"/>
        <v>0</v>
      </c>
      <c r="V368" s="357"/>
      <c r="W368" s="265"/>
      <c r="X368" s="121">
        <f t="shared" si="82"/>
        <v>0</v>
      </c>
      <c r="Y368" s="41">
        <f t="shared" si="73"/>
        <v>0</v>
      </c>
      <c r="Z368" s="41"/>
      <c r="AA368" s="17">
        <f t="shared" si="74"/>
        <v>0</v>
      </c>
      <c r="AB368" s="17">
        <f t="shared" si="75"/>
        <v>0</v>
      </c>
      <c r="AC368" s="17">
        <f t="shared" si="76"/>
        <v>0</v>
      </c>
      <c r="AD368" s="17">
        <f t="shared" si="77"/>
        <v>0</v>
      </c>
      <c r="AE368" s="17">
        <f t="shared" si="78"/>
        <v>0</v>
      </c>
      <c r="AF368" s="17">
        <f t="shared" si="79"/>
        <v>0</v>
      </c>
      <c r="AG368" s="17">
        <f t="shared" si="80"/>
        <v>0</v>
      </c>
    </row>
    <row r="369" spans="1:33" ht="15.75" customHeight="1" x14ac:dyDescent="0.25">
      <c r="A369" s="37">
        <v>5</v>
      </c>
      <c r="B369" s="19"/>
      <c r="C369" s="19"/>
      <c r="D369" s="20"/>
      <c r="E369" s="47"/>
      <c r="F369" s="119"/>
      <c r="G369" s="800"/>
      <c r="H369" s="144"/>
      <c r="I369" s="791"/>
      <c r="J369" s="395"/>
      <c r="K369" s="763"/>
      <c r="L369" s="161"/>
      <c r="M369" s="791"/>
      <c r="N369" s="242"/>
      <c r="O369" s="763"/>
      <c r="P369" s="342"/>
      <c r="Q369" s="791"/>
      <c r="R369" s="270"/>
      <c r="S369" s="791"/>
      <c r="T369" s="182"/>
      <c r="U369" s="114">
        <f t="shared" si="81"/>
        <v>0</v>
      </c>
      <c r="V369" s="357"/>
      <c r="W369" s="265"/>
      <c r="X369" s="121">
        <f t="shared" si="82"/>
        <v>0</v>
      </c>
      <c r="Y369" s="41">
        <f t="shared" si="73"/>
        <v>0</v>
      </c>
      <c r="Z369" s="41"/>
      <c r="AA369" s="17">
        <f t="shared" si="74"/>
        <v>0</v>
      </c>
      <c r="AB369" s="17">
        <f t="shared" si="75"/>
        <v>0</v>
      </c>
      <c r="AC369" s="17">
        <f t="shared" si="76"/>
        <v>0</v>
      </c>
      <c r="AD369" s="17">
        <f t="shared" si="77"/>
        <v>0</v>
      </c>
      <c r="AE369" s="17">
        <f t="shared" si="78"/>
        <v>0</v>
      </c>
      <c r="AF369" s="17">
        <f t="shared" si="79"/>
        <v>0</v>
      </c>
      <c r="AG369" s="17">
        <f t="shared" si="80"/>
        <v>0</v>
      </c>
    </row>
    <row r="370" spans="1:33" ht="15.75" customHeight="1" x14ac:dyDescent="0.25">
      <c r="A370" s="37">
        <v>6</v>
      </c>
      <c r="B370" s="19"/>
      <c r="C370" s="19"/>
      <c r="D370" s="20"/>
      <c r="E370" s="47"/>
      <c r="F370" s="119"/>
      <c r="G370" s="800"/>
      <c r="H370" s="144"/>
      <c r="I370" s="791"/>
      <c r="J370" s="395"/>
      <c r="K370" s="763"/>
      <c r="L370" s="161"/>
      <c r="M370" s="791"/>
      <c r="N370" s="242"/>
      <c r="O370" s="763"/>
      <c r="P370" s="342"/>
      <c r="Q370" s="791"/>
      <c r="R370" s="270"/>
      <c r="S370" s="791"/>
      <c r="T370" s="182"/>
      <c r="U370" s="114">
        <f t="shared" si="81"/>
        <v>0</v>
      </c>
      <c r="V370" s="357"/>
      <c r="W370" s="265"/>
      <c r="X370" s="121">
        <f t="shared" si="82"/>
        <v>0</v>
      </c>
      <c r="Y370" s="41">
        <f t="shared" si="73"/>
        <v>0</v>
      </c>
      <c r="Z370" s="41"/>
      <c r="AA370" s="17">
        <f t="shared" si="74"/>
        <v>0</v>
      </c>
      <c r="AB370" s="17">
        <f t="shared" si="75"/>
        <v>0</v>
      </c>
      <c r="AC370" s="17">
        <f t="shared" si="76"/>
        <v>0</v>
      </c>
      <c r="AD370" s="17">
        <f t="shared" si="77"/>
        <v>0</v>
      </c>
      <c r="AE370" s="17">
        <f t="shared" si="78"/>
        <v>0</v>
      </c>
      <c r="AF370" s="17">
        <f t="shared" si="79"/>
        <v>0</v>
      </c>
      <c r="AG370" s="17">
        <f t="shared" si="80"/>
        <v>0</v>
      </c>
    </row>
    <row r="371" spans="1:33" ht="15.75" customHeight="1" x14ac:dyDescent="0.25">
      <c r="A371" s="37">
        <v>7</v>
      </c>
      <c r="B371" s="19"/>
      <c r="C371" s="19"/>
      <c r="D371" s="20"/>
      <c r="E371" s="47"/>
      <c r="F371" s="119"/>
      <c r="G371" s="800"/>
      <c r="H371" s="144"/>
      <c r="I371" s="791"/>
      <c r="J371" s="395"/>
      <c r="K371" s="763"/>
      <c r="L371" s="161"/>
      <c r="M371" s="791"/>
      <c r="N371" s="242"/>
      <c r="O371" s="763"/>
      <c r="P371" s="342"/>
      <c r="Q371" s="791"/>
      <c r="R371" s="270"/>
      <c r="S371" s="791"/>
      <c r="T371" s="182"/>
      <c r="U371" s="114">
        <f t="shared" si="81"/>
        <v>0</v>
      </c>
      <c r="V371" s="357"/>
      <c r="W371" s="265"/>
      <c r="X371" s="121">
        <f t="shared" si="82"/>
        <v>0</v>
      </c>
      <c r="Y371" s="41">
        <f t="shared" si="73"/>
        <v>0</v>
      </c>
      <c r="Z371" s="41"/>
      <c r="AA371" s="17">
        <f t="shared" si="74"/>
        <v>0</v>
      </c>
      <c r="AB371" s="17">
        <f t="shared" si="75"/>
        <v>0</v>
      </c>
      <c r="AC371" s="17">
        <f t="shared" si="76"/>
        <v>0</v>
      </c>
      <c r="AD371" s="17">
        <f t="shared" si="77"/>
        <v>0</v>
      </c>
      <c r="AE371" s="17">
        <f t="shared" si="78"/>
        <v>0</v>
      </c>
      <c r="AF371" s="17">
        <f t="shared" si="79"/>
        <v>0</v>
      </c>
      <c r="AG371" s="17">
        <f t="shared" si="80"/>
        <v>0</v>
      </c>
    </row>
    <row r="372" spans="1:33" ht="15.75" customHeight="1" x14ac:dyDescent="0.25">
      <c r="A372" s="37">
        <v>8</v>
      </c>
      <c r="B372" s="19"/>
      <c r="C372" s="19"/>
      <c r="D372" s="20"/>
      <c r="E372" s="47"/>
      <c r="F372" s="119"/>
      <c r="G372" s="800"/>
      <c r="H372" s="144"/>
      <c r="I372" s="791"/>
      <c r="J372" s="395"/>
      <c r="K372" s="763"/>
      <c r="L372" s="161"/>
      <c r="M372" s="791"/>
      <c r="N372" s="242"/>
      <c r="O372" s="763"/>
      <c r="P372" s="342"/>
      <c r="Q372" s="791"/>
      <c r="R372" s="270"/>
      <c r="S372" s="791"/>
      <c r="T372" s="182"/>
      <c r="U372" s="114">
        <f t="shared" si="81"/>
        <v>0</v>
      </c>
      <c r="V372" s="357"/>
      <c r="W372" s="265"/>
      <c r="X372" s="121">
        <f t="shared" si="82"/>
        <v>0</v>
      </c>
      <c r="Y372" s="41">
        <f t="shared" si="73"/>
        <v>0</v>
      </c>
      <c r="Z372" s="41"/>
      <c r="AA372" s="17">
        <f t="shared" si="74"/>
        <v>0</v>
      </c>
      <c r="AB372" s="17">
        <f t="shared" si="75"/>
        <v>0</v>
      </c>
      <c r="AC372" s="17">
        <f t="shared" si="76"/>
        <v>0</v>
      </c>
      <c r="AD372" s="17">
        <f t="shared" si="77"/>
        <v>0</v>
      </c>
      <c r="AE372" s="17">
        <f t="shared" si="78"/>
        <v>0</v>
      </c>
      <c r="AF372" s="17">
        <f t="shared" si="79"/>
        <v>0</v>
      </c>
      <c r="AG372" s="17">
        <f t="shared" si="80"/>
        <v>0</v>
      </c>
    </row>
    <row r="373" spans="1:33" ht="15.75" customHeight="1" x14ac:dyDescent="0.25">
      <c r="A373" s="37">
        <v>11</v>
      </c>
      <c r="B373" s="19"/>
      <c r="C373" s="19"/>
      <c r="D373" s="20"/>
      <c r="E373" s="47"/>
      <c r="F373" s="119"/>
      <c r="G373" s="800"/>
      <c r="H373" s="144"/>
      <c r="I373" s="791"/>
      <c r="J373" s="395"/>
      <c r="K373" s="763"/>
      <c r="L373" s="161"/>
      <c r="M373" s="791"/>
      <c r="N373" s="242"/>
      <c r="O373" s="763"/>
      <c r="P373" s="342"/>
      <c r="Q373" s="791"/>
      <c r="R373" s="270"/>
      <c r="S373" s="791"/>
      <c r="T373" s="182"/>
      <c r="U373" s="114">
        <f t="shared" si="81"/>
        <v>0</v>
      </c>
      <c r="V373" s="357"/>
      <c r="W373" s="265"/>
      <c r="X373" s="121">
        <f t="shared" si="82"/>
        <v>0</v>
      </c>
      <c r="Y373" s="41">
        <f t="shared" si="73"/>
        <v>0</v>
      </c>
      <c r="Z373" s="41"/>
      <c r="AA373" s="17">
        <f t="shared" si="74"/>
        <v>0</v>
      </c>
      <c r="AB373" s="17">
        <f t="shared" si="75"/>
        <v>0</v>
      </c>
      <c r="AC373" s="17">
        <f t="shared" si="76"/>
        <v>0</v>
      </c>
      <c r="AD373" s="17">
        <f t="shared" si="77"/>
        <v>0</v>
      </c>
      <c r="AE373" s="17">
        <f t="shared" si="78"/>
        <v>0</v>
      </c>
      <c r="AF373" s="17">
        <f t="shared" si="79"/>
        <v>0</v>
      </c>
      <c r="AG373" s="17">
        <f t="shared" si="80"/>
        <v>0</v>
      </c>
    </row>
    <row r="374" spans="1:33" ht="15.75" customHeight="1" x14ac:dyDescent="0.25">
      <c r="A374" s="37">
        <v>12</v>
      </c>
      <c r="B374" s="26"/>
      <c r="C374" s="19"/>
      <c r="D374" s="20"/>
      <c r="E374" s="47"/>
      <c r="F374" s="119"/>
      <c r="G374" s="800"/>
      <c r="H374" s="144"/>
      <c r="I374" s="791"/>
      <c r="J374" s="395"/>
      <c r="K374" s="763"/>
      <c r="L374" s="161"/>
      <c r="M374" s="791"/>
      <c r="N374" s="242"/>
      <c r="O374" s="763"/>
      <c r="P374" s="342"/>
      <c r="Q374" s="791"/>
      <c r="R374" s="270"/>
      <c r="S374" s="791"/>
      <c r="T374" s="182"/>
      <c r="U374" s="114">
        <f t="shared" si="81"/>
        <v>0</v>
      </c>
      <c r="V374" s="357"/>
      <c r="W374" s="265"/>
      <c r="X374" s="121">
        <f t="shared" si="82"/>
        <v>0</v>
      </c>
      <c r="Y374" s="41">
        <f t="shared" si="73"/>
        <v>0</v>
      </c>
      <c r="Z374" s="41"/>
      <c r="AA374" s="17">
        <f t="shared" si="74"/>
        <v>0</v>
      </c>
      <c r="AB374" s="17">
        <f t="shared" si="75"/>
        <v>0</v>
      </c>
      <c r="AC374" s="17">
        <f t="shared" si="76"/>
        <v>0</v>
      </c>
      <c r="AD374" s="17">
        <f t="shared" si="77"/>
        <v>0</v>
      </c>
      <c r="AE374" s="17">
        <f t="shared" si="78"/>
        <v>0</v>
      </c>
      <c r="AF374" s="17">
        <f t="shared" si="79"/>
        <v>0</v>
      </c>
      <c r="AG374" s="17">
        <f t="shared" si="80"/>
        <v>0</v>
      </c>
    </row>
    <row r="375" spans="1:33" ht="15.75" customHeight="1" x14ac:dyDescent="0.25">
      <c r="A375" s="37">
        <v>13</v>
      </c>
      <c r="B375" s="19"/>
      <c r="C375" s="19"/>
      <c r="D375" s="20"/>
      <c r="E375" s="47"/>
      <c r="F375" s="119"/>
      <c r="G375" s="800"/>
      <c r="H375" s="144"/>
      <c r="I375" s="791"/>
      <c r="J375" s="395"/>
      <c r="K375" s="763"/>
      <c r="L375" s="161"/>
      <c r="M375" s="791"/>
      <c r="N375" s="242"/>
      <c r="O375" s="763"/>
      <c r="P375" s="342"/>
      <c r="Q375" s="791"/>
      <c r="R375" s="270"/>
      <c r="S375" s="791"/>
      <c r="T375" s="182"/>
      <c r="U375" s="114">
        <f t="shared" si="81"/>
        <v>0</v>
      </c>
      <c r="V375" s="357"/>
      <c r="W375" s="265"/>
      <c r="X375" s="121">
        <f t="shared" si="82"/>
        <v>0</v>
      </c>
      <c r="Y375" s="41">
        <f t="shared" si="73"/>
        <v>0</v>
      </c>
      <c r="Z375" s="41"/>
      <c r="AA375" s="17">
        <f t="shared" si="74"/>
        <v>0</v>
      </c>
      <c r="AB375" s="17">
        <f t="shared" si="75"/>
        <v>0</v>
      </c>
      <c r="AC375" s="17">
        <f t="shared" si="76"/>
        <v>0</v>
      </c>
      <c r="AD375" s="17">
        <f t="shared" si="77"/>
        <v>0</v>
      </c>
      <c r="AE375" s="17">
        <f t="shared" si="78"/>
        <v>0</v>
      </c>
      <c r="AF375" s="17">
        <f t="shared" si="79"/>
        <v>0</v>
      </c>
      <c r="AG375" s="17">
        <f t="shared" si="80"/>
        <v>0</v>
      </c>
    </row>
    <row r="376" spans="1:33" ht="15.75" customHeight="1" x14ac:dyDescent="0.25">
      <c r="A376" s="37">
        <v>14</v>
      </c>
      <c r="B376" s="19"/>
      <c r="C376" s="19"/>
      <c r="D376" s="20"/>
      <c r="E376" s="47"/>
      <c r="F376" s="119"/>
      <c r="G376" s="800"/>
      <c r="H376" s="144"/>
      <c r="I376" s="791"/>
      <c r="J376" s="395"/>
      <c r="K376" s="763"/>
      <c r="L376" s="161"/>
      <c r="M376" s="791"/>
      <c r="N376" s="242"/>
      <c r="O376" s="763"/>
      <c r="P376" s="342"/>
      <c r="Q376" s="791"/>
      <c r="R376" s="270"/>
      <c r="S376" s="791"/>
      <c r="T376" s="182"/>
      <c r="U376" s="114">
        <f t="shared" si="81"/>
        <v>0</v>
      </c>
      <c r="V376" s="357"/>
      <c r="W376" s="265"/>
      <c r="X376" s="121">
        <f t="shared" si="82"/>
        <v>0</v>
      </c>
      <c r="Y376" s="41">
        <f t="shared" si="73"/>
        <v>0</v>
      </c>
      <c r="Z376" s="41"/>
      <c r="AA376" s="17">
        <f t="shared" si="74"/>
        <v>0</v>
      </c>
      <c r="AB376" s="17">
        <f t="shared" si="75"/>
        <v>0</v>
      </c>
      <c r="AC376" s="17">
        <f t="shared" si="76"/>
        <v>0</v>
      </c>
      <c r="AD376" s="17">
        <f t="shared" si="77"/>
        <v>0</v>
      </c>
      <c r="AE376" s="17">
        <f t="shared" si="78"/>
        <v>0</v>
      </c>
      <c r="AF376" s="17">
        <f t="shared" si="79"/>
        <v>0</v>
      </c>
      <c r="AG376" s="17">
        <f t="shared" si="80"/>
        <v>0</v>
      </c>
    </row>
    <row r="377" spans="1:33" ht="15.75" customHeight="1" x14ac:dyDescent="0.25">
      <c r="A377" s="37">
        <v>17</v>
      </c>
      <c r="B377" s="19"/>
      <c r="C377" s="19"/>
      <c r="D377" s="20"/>
      <c r="E377" s="47"/>
      <c r="F377" s="119"/>
      <c r="G377" s="800"/>
      <c r="H377" s="144"/>
      <c r="I377" s="791"/>
      <c r="J377" s="395"/>
      <c r="K377" s="763"/>
      <c r="L377" s="161"/>
      <c r="M377" s="791"/>
      <c r="N377" s="242"/>
      <c r="O377" s="763"/>
      <c r="P377" s="342"/>
      <c r="Q377" s="791"/>
      <c r="R377" s="270"/>
      <c r="S377" s="791"/>
      <c r="T377" s="182"/>
      <c r="U377" s="114">
        <f t="shared" si="81"/>
        <v>0</v>
      </c>
      <c r="V377" s="357"/>
      <c r="W377" s="265"/>
      <c r="X377" s="121">
        <f t="shared" si="82"/>
        <v>0</v>
      </c>
      <c r="Y377" s="41">
        <f t="shared" si="73"/>
        <v>0</v>
      </c>
      <c r="Z377" s="41"/>
      <c r="AA377" s="17">
        <f t="shared" si="74"/>
        <v>0</v>
      </c>
      <c r="AB377" s="17">
        <f t="shared" si="75"/>
        <v>0</v>
      </c>
      <c r="AC377" s="17">
        <f t="shared" si="76"/>
        <v>0</v>
      </c>
      <c r="AD377" s="17">
        <f t="shared" si="77"/>
        <v>0</v>
      </c>
      <c r="AE377" s="17">
        <f t="shared" si="78"/>
        <v>0</v>
      </c>
      <c r="AF377" s="17">
        <f t="shared" si="79"/>
        <v>0</v>
      </c>
      <c r="AG377" s="17">
        <f t="shared" si="80"/>
        <v>0</v>
      </c>
    </row>
    <row r="378" spans="1:33" ht="15.75" customHeight="1" x14ac:dyDescent="0.25">
      <c r="A378" s="37">
        <v>19</v>
      </c>
      <c r="B378" s="19"/>
      <c r="C378" s="19"/>
      <c r="D378" s="20"/>
      <c r="E378" s="47"/>
      <c r="F378" s="119"/>
      <c r="G378" s="800"/>
      <c r="H378" s="144"/>
      <c r="I378" s="791"/>
      <c r="J378" s="395"/>
      <c r="K378" s="763"/>
      <c r="L378" s="161"/>
      <c r="M378" s="791"/>
      <c r="N378" s="242"/>
      <c r="O378" s="763"/>
      <c r="P378" s="342"/>
      <c r="Q378" s="791"/>
      <c r="R378" s="270"/>
      <c r="S378" s="791"/>
      <c r="T378" s="182"/>
      <c r="U378" s="114">
        <f t="shared" si="81"/>
        <v>0</v>
      </c>
      <c r="V378" s="357"/>
      <c r="W378" s="265"/>
      <c r="X378" s="121">
        <f t="shared" si="82"/>
        <v>0</v>
      </c>
      <c r="Y378" s="41">
        <f t="shared" si="73"/>
        <v>0</v>
      </c>
      <c r="Z378" s="41"/>
      <c r="AA378" s="17">
        <f t="shared" si="74"/>
        <v>0</v>
      </c>
      <c r="AB378" s="17">
        <f t="shared" si="75"/>
        <v>0</v>
      </c>
      <c r="AC378" s="17">
        <f t="shared" si="76"/>
        <v>0</v>
      </c>
      <c r="AD378" s="17">
        <f t="shared" si="77"/>
        <v>0</v>
      </c>
      <c r="AE378" s="17">
        <f t="shared" si="78"/>
        <v>0</v>
      </c>
      <c r="AF378" s="17">
        <f t="shared" si="79"/>
        <v>0</v>
      </c>
      <c r="AG378" s="17">
        <f t="shared" si="80"/>
        <v>0</v>
      </c>
    </row>
    <row r="379" spans="1:33" ht="15.75" customHeight="1" x14ac:dyDescent="0.25">
      <c r="A379" s="37">
        <v>20</v>
      </c>
      <c r="B379" s="26"/>
      <c r="C379" s="26"/>
      <c r="D379" s="20"/>
      <c r="E379" s="47"/>
      <c r="F379" s="119"/>
      <c r="G379" s="800"/>
      <c r="H379" s="144"/>
      <c r="I379" s="791"/>
      <c r="J379" s="395"/>
      <c r="K379" s="763"/>
      <c r="L379" s="161"/>
      <c r="M379" s="791"/>
      <c r="N379" s="242"/>
      <c r="O379" s="763"/>
      <c r="P379" s="342"/>
      <c r="Q379" s="791"/>
      <c r="R379" s="270"/>
      <c r="S379" s="791"/>
      <c r="T379" s="182"/>
      <c r="U379" s="114">
        <f t="shared" si="81"/>
        <v>0</v>
      </c>
      <c r="V379" s="357"/>
      <c r="W379" s="265"/>
      <c r="X379" s="121">
        <f t="shared" si="82"/>
        <v>0</v>
      </c>
      <c r="Y379" s="41">
        <f t="shared" si="73"/>
        <v>0</v>
      </c>
      <c r="Z379" s="41"/>
      <c r="AA379" s="17">
        <f t="shared" si="74"/>
        <v>0</v>
      </c>
      <c r="AB379" s="17">
        <f t="shared" si="75"/>
        <v>0</v>
      </c>
      <c r="AC379" s="17">
        <f t="shared" si="76"/>
        <v>0</v>
      </c>
      <c r="AD379" s="17">
        <f t="shared" si="77"/>
        <v>0</v>
      </c>
      <c r="AE379" s="17">
        <f t="shared" si="78"/>
        <v>0</v>
      </c>
      <c r="AF379" s="17">
        <f t="shared" si="79"/>
        <v>0</v>
      </c>
      <c r="AG379" s="17">
        <f t="shared" si="80"/>
        <v>0</v>
      </c>
    </row>
    <row r="380" spans="1:33" ht="15.75" customHeight="1" x14ac:dyDescent="0.25">
      <c r="A380" s="37">
        <v>21</v>
      </c>
      <c r="B380" s="26"/>
      <c r="C380" s="19"/>
      <c r="D380" s="20"/>
      <c r="E380" s="47"/>
      <c r="F380" s="119"/>
      <c r="G380" s="800"/>
      <c r="H380" s="144"/>
      <c r="I380" s="791"/>
      <c r="J380" s="395"/>
      <c r="K380" s="763"/>
      <c r="L380" s="161"/>
      <c r="M380" s="791"/>
      <c r="N380" s="242"/>
      <c r="O380" s="763"/>
      <c r="P380" s="342"/>
      <c r="Q380" s="791"/>
      <c r="R380" s="270"/>
      <c r="S380" s="791"/>
      <c r="T380" s="182"/>
      <c r="U380" s="114">
        <f t="shared" si="81"/>
        <v>0</v>
      </c>
      <c r="V380" s="357"/>
      <c r="W380" s="265"/>
      <c r="X380" s="121">
        <f t="shared" si="82"/>
        <v>0</v>
      </c>
      <c r="Y380" s="41">
        <f t="shared" si="73"/>
        <v>0</v>
      </c>
      <c r="Z380" s="41"/>
      <c r="AA380" s="17">
        <f t="shared" si="74"/>
        <v>0</v>
      </c>
      <c r="AB380" s="17">
        <f t="shared" si="75"/>
        <v>0</v>
      </c>
      <c r="AC380" s="17">
        <f t="shared" si="76"/>
        <v>0</v>
      </c>
      <c r="AD380" s="17">
        <f t="shared" si="77"/>
        <v>0</v>
      </c>
      <c r="AE380" s="17">
        <f t="shared" si="78"/>
        <v>0</v>
      </c>
      <c r="AF380" s="17">
        <f t="shared" si="79"/>
        <v>0</v>
      </c>
      <c r="AG380" s="17">
        <f t="shared" si="80"/>
        <v>0</v>
      </c>
    </row>
    <row r="381" spans="1:33" ht="15.75" customHeight="1" x14ac:dyDescent="0.25">
      <c r="A381" s="37">
        <v>22</v>
      </c>
      <c r="B381" s="26"/>
      <c r="C381" s="19"/>
      <c r="D381" s="20"/>
      <c r="E381" s="47"/>
      <c r="F381" s="119"/>
      <c r="G381" s="800"/>
      <c r="H381" s="144"/>
      <c r="I381" s="791"/>
      <c r="J381" s="395"/>
      <c r="K381" s="763"/>
      <c r="L381" s="161"/>
      <c r="M381" s="791"/>
      <c r="N381" s="242"/>
      <c r="O381" s="763"/>
      <c r="P381" s="342"/>
      <c r="Q381" s="791"/>
      <c r="R381" s="270"/>
      <c r="S381" s="791"/>
      <c r="T381" s="182"/>
      <c r="U381" s="114">
        <f t="shared" si="81"/>
        <v>0</v>
      </c>
      <c r="V381" s="357"/>
      <c r="W381" s="265"/>
      <c r="X381" s="121">
        <f t="shared" si="82"/>
        <v>0</v>
      </c>
      <c r="Y381" s="41">
        <f t="shared" si="73"/>
        <v>0</v>
      </c>
      <c r="Z381" s="41"/>
      <c r="AA381" s="17">
        <f t="shared" si="74"/>
        <v>0</v>
      </c>
      <c r="AB381" s="17">
        <f t="shared" si="75"/>
        <v>0</v>
      </c>
      <c r="AC381" s="17">
        <f t="shared" si="76"/>
        <v>0</v>
      </c>
      <c r="AD381" s="17">
        <f t="shared" si="77"/>
        <v>0</v>
      </c>
      <c r="AE381" s="17">
        <f t="shared" si="78"/>
        <v>0</v>
      </c>
      <c r="AF381" s="17">
        <f t="shared" si="79"/>
        <v>0</v>
      </c>
      <c r="AG381" s="17">
        <f t="shared" si="80"/>
        <v>0</v>
      </c>
    </row>
    <row r="382" spans="1:33" ht="15.75" customHeight="1" x14ac:dyDescent="0.25">
      <c r="A382" s="37">
        <v>26</v>
      </c>
      <c r="B382" s="19"/>
      <c r="C382" s="19"/>
      <c r="D382" s="20"/>
      <c r="E382" s="47"/>
      <c r="F382" s="119"/>
      <c r="G382" s="800"/>
      <c r="H382" s="144"/>
      <c r="I382" s="791"/>
      <c r="J382" s="395"/>
      <c r="K382" s="763"/>
      <c r="L382" s="161"/>
      <c r="M382" s="791"/>
      <c r="N382" s="242"/>
      <c r="O382" s="763"/>
      <c r="P382" s="342"/>
      <c r="Q382" s="791"/>
      <c r="R382" s="270"/>
      <c r="S382" s="791"/>
      <c r="T382" s="182"/>
      <c r="U382" s="114">
        <f t="shared" si="81"/>
        <v>0</v>
      </c>
      <c r="V382" s="357"/>
      <c r="W382" s="265"/>
      <c r="X382" s="121">
        <f t="shared" si="82"/>
        <v>0</v>
      </c>
      <c r="Y382" s="41">
        <f t="shared" si="73"/>
        <v>0</v>
      </c>
      <c r="Z382" s="41"/>
      <c r="AA382" s="17">
        <f t="shared" si="74"/>
        <v>0</v>
      </c>
      <c r="AB382" s="17">
        <f t="shared" si="75"/>
        <v>0</v>
      </c>
      <c r="AC382" s="17">
        <f t="shared" si="76"/>
        <v>0</v>
      </c>
      <c r="AD382" s="17">
        <f t="shared" si="77"/>
        <v>0</v>
      </c>
      <c r="AE382" s="17">
        <f t="shared" si="78"/>
        <v>0</v>
      </c>
      <c r="AF382" s="17">
        <f t="shared" si="79"/>
        <v>0</v>
      </c>
      <c r="AG382" s="17">
        <f t="shared" si="80"/>
        <v>0</v>
      </c>
    </row>
    <row r="383" spans="1:33" ht="15.75" customHeight="1" x14ac:dyDescent="0.25">
      <c r="A383" s="37">
        <v>27</v>
      </c>
      <c r="B383" s="19"/>
      <c r="C383" s="19"/>
      <c r="D383" s="20"/>
      <c r="E383" s="47"/>
      <c r="F383" s="119"/>
      <c r="G383" s="800"/>
      <c r="H383" s="144"/>
      <c r="I383" s="791"/>
      <c r="J383" s="395"/>
      <c r="K383" s="763"/>
      <c r="L383" s="161"/>
      <c r="M383" s="791"/>
      <c r="N383" s="242"/>
      <c r="O383" s="763"/>
      <c r="P383" s="342"/>
      <c r="Q383" s="791"/>
      <c r="R383" s="270"/>
      <c r="S383" s="791"/>
      <c r="T383" s="182"/>
      <c r="U383" s="114">
        <f t="shared" si="81"/>
        <v>0</v>
      </c>
      <c r="V383" s="357"/>
      <c r="W383" s="265"/>
      <c r="X383" s="121">
        <f t="shared" si="82"/>
        <v>0</v>
      </c>
      <c r="Y383" s="41">
        <f t="shared" si="73"/>
        <v>0</v>
      </c>
      <c r="Z383" s="41"/>
      <c r="AA383" s="17">
        <f t="shared" si="74"/>
        <v>0</v>
      </c>
      <c r="AB383" s="17">
        <f t="shared" si="75"/>
        <v>0</v>
      </c>
      <c r="AC383" s="17">
        <f t="shared" si="76"/>
        <v>0</v>
      </c>
      <c r="AD383" s="17">
        <f t="shared" si="77"/>
        <v>0</v>
      </c>
      <c r="AE383" s="17">
        <f t="shared" si="78"/>
        <v>0</v>
      </c>
      <c r="AF383" s="17">
        <f t="shared" si="79"/>
        <v>0</v>
      </c>
      <c r="AG383" s="17">
        <f t="shared" si="80"/>
        <v>0</v>
      </c>
    </row>
    <row r="384" spans="1:33" ht="15.75" customHeight="1" x14ac:dyDescent="0.25">
      <c r="A384" s="37">
        <v>28</v>
      </c>
      <c r="B384" s="19"/>
      <c r="C384" s="19"/>
      <c r="D384" s="20"/>
      <c r="E384" s="47"/>
      <c r="F384" s="119"/>
      <c r="G384" s="800"/>
      <c r="H384" s="144"/>
      <c r="I384" s="791"/>
      <c r="J384" s="395"/>
      <c r="K384" s="763"/>
      <c r="L384" s="161"/>
      <c r="M384" s="791"/>
      <c r="N384" s="242"/>
      <c r="O384" s="763"/>
      <c r="P384" s="342"/>
      <c r="Q384" s="791"/>
      <c r="R384" s="270"/>
      <c r="S384" s="791"/>
      <c r="T384" s="182"/>
      <c r="U384" s="114">
        <f t="shared" si="81"/>
        <v>0</v>
      </c>
      <c r="V384" s="357"/>
      <c r="W384" s="265"/>
      <c r="X384" s="121">
        <f t="shared" si="82"/>
        <v>0</v>
      </c>
      <c r="Y384" s="41">
        <f t="shared" si="73"/>
        <v>0</v>
      </c>
      <c r="Z384" s="41"/>
      <c r="AA384" s="17">
        <f t="shared" si="74"/>
        <v>0</v>
      </c>
      <c r="AB384" s="17">
        <f t="shared" si="75"/>
        <v>0</v>
      </c>
      <c r="AC384" s="17">
        <f t="shared" si="76"/>
        <v>0</v>
      </c>
      <c r="AD384" s="17">
        <f t="shared" si="77"/>
        <v>0</v>
      </c>
      <c r="AE384" s="17">
        <f t="shared" si="78"/>
        <v>0</v>
      </c>
      <c r="AF384" s="17">
        <f t="shared" si="79"/>
        <v>0</v>
      </c>
      <c r="AG384" s="17">
        <f t="shared" si="80"/>
        <v>0</v>
      </c>
    </row>
    <row r="385" spans="1:33" ht="15.75" customHeight="1" x14ac:dyDescent="0.25">
      <c r="A385" s="37">
        <v>30</v>
      </c>
      <c r="B385" s="19"/>
      <c r="C385" s="19"/>
      <c r="D385" s="20"/>
      <c r="E385" s="47"/>
      <c r="F385" s="119"/>
      <c r="G385" s="800"/>
      <c r="H385" s="144"/>
      <c r="I385" s="791"/>
      <c r="J385" s="395"/>
      <c r="K385" s="763"/>
      <c r="L385" s="161"/>
      <c r="M385" s="791"/>
      <c r="N385" s="242"/>
      <c r="O385" s="763"/>
      <c r="P385" s="342"/>
      <c r="Q385" s="791"/>
      <c r="R385" s="270"/>
      <c r="S385" s="791"/>
      <c r="T385" s="182"/>
      <c r="U385" s="114">
        <f t="shared" si="81"/>
        <v>0</v>
      </c>
      <c r="V385" s="357"/>
      <c r="W385" s="265"/>
      <c r="X385" s="121">
        <f t="shared" si="82"/>
        <v>0</v>
      </c>
      <c r="Y385" s="41">
        <f t="shared" si="73"/>
        <v>0</v>
      </c>
      <c r="Z385" s="41"/>
      <c r="AA385" s="17">
        <f t="shared" si="74"/>
        <v>0</v>
      </c>
      <c r="AB385" s="17">
        <f t="shared" si="75"/>
        <v>0</v>
      </c>
      <c r="AC385" s="17">
        <f t="shared" si="76"/>
        <v>0</v>
      </c>
      <c r="AD385" s="17">
        <f t="shared" si="77"/>
        <v>0</v>
      </c>
      <c r="AE385" s="17">
        <f t="shared" si="78"/>
        <v>0</v>
      </c>
      <c r="AF385" s="17">
        <f t="shared" si="79"/>
        <v>0</v>
      </c>
      <c r="AG385" s="17">
        <f t="shared" si="80"/>
        <v>0</v>
      </c>
    </row>
    <row r="386" spans="1:33" ht="15.75" customHeight="1" x14ac:dyDescent="0.25">
      <c r="A386" s="37">
        <v>31</v>
      </c>
      <c r="B386" s="19"/>
      <c r="C386" s="19"/>
      <c r="D386" s="20"/>
      <c r="E386" s="47"/>
      <c r="F386" s="119"/>
      <c r="G386" s="800"/>
      <c r="H386" s="144"/>
      <c r="I386" s="791"/>
      <c r="J386" s="395"/>
      <c r="K386" s="763"/>
      <c r="L386" s="161"/>
      <c r="M386" s="791"/>
      <c r="N386" s="242"/>
      <c r="O386" s="763"/>
      <c r="P386" s="342"/>
      <c r="Q386" s="791"/>
      <c r="R386" s="270"/>
      <c r="S386" s="791"/>
      <c r="T386" s="182"/>
      <c r="U386" s="114">
        <f t="shared" si="81"/>
        <v>0</v>
      </c>
      <c r="V386" s="357"/>
      <c r="W386" s="265"/>
      <c r="X386" s="121">
        <f t="shared" si="82"/>
        <v>0</v>
      </c>
      <c r="Y386" s="41">
        <f t="shared" si="73"/>
        <v>0</v>
      </c>
      <c r="Z386" s="41"/>
      <c r="AA386" s="17">
        <f t="shared" si="74"/>
        <v>0</v>
      </c>
      <c r="AB386" s="17">
        <f t="shared" si="75"/>
        <v>0</v>
      </c>
      <c r="AC386" s="17">
        <f t="shared" si="76"/>
        <v>0</v>
      </c>
      <c r="AD386" s="17">
        <f t="shared" si="77"/>
        <v>0</v>
      </c>
      <c r="AE386" s="17">
        <f t="shared" si="78"/>
        <v>0</v>
      </c>
      <c r="AF386" s="17">
        <f t="shared" si="79"/>
        <v>0</v>
      </c>
      <c r="AG386" s="17">
        <f t="shared" si="80"/>
        <v>0</v>
      </c>
    </row>
    <row r="387" spans="1:33" s="3" customFormat="1" ht="19.5" customHeight="1" x14ac:dyDescent="0.25">
      <c r="A387" s="37">
        <v>32</v>
      </c>
      <c r="B387" s="19"/>
      <c r="C387" s="19"/>
      <c r="D387" s="20"/>
      <c r="E387" s="47"/>
      <c r="F387" s="119"/>
      <c r="G387" s="800"/>
      <c r="H387" s="144"/>
      <c r="I387" s="791"/>
      <c r="J387" s="395"/>
      <c r="K387" s="763"/>
      <c r="L387" s="161"/>
      <c r="M387" s="791"/>
      <c r="N387" s="242"/>
      <c r="O387" s="763"/>
      <c r="P387" s="342"/>
      <c r="Q387" s="791"/>
      <c r="R387" s="270"/>
      <c r="S387" s="791"/>
      <c r="T387" s="182"/>
      <c r="U387" s="114">
        <f t="shared" si="81"/>
        <v>0</v>
      </c>
      <c r="V387" s="357"/>
      <c r="W387" s="265"/>
      <c r="X387" s="121">
        <f t="shared" si="82"/>
        <v>0</v>
      </c>
      <c r="Y387" s="41">
        <f t="shared" si="73"/>
        <v>0</v>
      </c>
      <c r="Z387" s="41"/>
      <c r="AA387" s="17">
        <f t="shared" si="74"/>
        <v>0</v>
      </c>
      <c r="AB387" s="17">
        <f t="shared" si="75"/>
        <v>0</v>
      </c>
      <c r="AC387" s="17">
        <f t="shared" si="76"/>
        <v>0</v>
      </c>
      <c r="AD387" s="17">
        <f t="shared" si="77"/>
        <v>0</v>
      </c>
      <c r="AE387" s="17">
        <f t="shared" si="78"/>
        <v>0</v>
      </c>
      <c r="AF387" s="17">
        <f t="shared" si="79"/>
        <v>0</v>
      </c>
      <c r="AG387" s="17">
        <f t="shared" si="80"/>
        <v>0</v>
      </c>
    </row>
    <row r="388" spans="1:33" ht="15.75" customHeight="1" x14ac:dyDescent="0.25">
      <c r="A388" s="37">
        <v>33</v>
      </c>
      <c r="B388" s="19"/>
      <c r="C388" s="19"/>
      <c r="D388" s="20"/>
      <c r="E388" s="47"/>
      <c r="F388" s="119"/>
      <c r="G388" s="800"/>
      <c r="H388" s="144"/>
      <c r="I388" s="791"/>
      <c r="J388" s="395"/>
      <c r="K388" s="763"/>
      <c r="L388" s="161"/>
      <c r="M388" s="791"/>
      <c r="N388" s="242"/>
      <c r="O388" s="763"/>
      <c r="P388" s="342"/>
      <c r="Q388" s="791"/>
      <c r="R388" s="270"/>
      <c r="S388" s="791"/>
      <c r="T388" s="182"/>
      <c r="U388" s="114">
        <f t="shared" si="81"/>
        <v>0</v>
      </c>
      <c r="V388" s="357"/>
      <c r="W388" s="265"/>
      <c r="X388" s="121">
        <f t="shared" si="82"/>
        <v>0</v>
      </c>
      <c r="Y388" s="41">
        <f t="shared" si="73"/>
        <v>0</v>
      </c>
      <c r="Z388" s="41"/>
      <c r="AA388" s="17">
        <f t="shared" si="74"/>
        <v>0</v>
      </c>
      <c r="AB388" s="17">
        <f t="shared" si="75"/>
        <v>0</v>
      </c>
      <c r="AC388" s="17">
        <f t="shared" si="76"/>
        <v>0</v>
      </c>
      <c r="AD388" s="17">
        <f t="shared" si="77"/>
        <v>0</v>
      </c>
      <c r="AE388" s="17">
        <f t="shared" si="78"/>
        <v>0</v>
      </c>
      <c r="AF388" s="17">
        <f t="shared" si="79"/>
        <v>0</v>
      </c>
      <c r="AG388" s="17">
        <f t="shared" si="80"/>
        <v>0</v>
      </c>
    </row>
    <row r="389" spans="1:33" ht="15.75" customHeight="1" x14ac:dyDescent="0.25">
      <c r="A389" s="37">
        <v>34</v>
      </c>
      <c r="B389" s="26"/>
      <c r="C389" s="19"/>
      <c r="D389" s="20"/>
      <c r="E389" s="47"/>
      <c r="F389" s="119"/>
      <c r="G389" s="800"/>
      <c r="H389" s="144"/>
      <c r="I389" s="791"/>
      <c r="J389" s="395"/>
      <c r="K389" s="763"/>
      <c r="L389" s="161"/>
      <c r="M389" s="791"/>
      <c r="N389" s="242"/>
      <c r="O389" s="763"/>
      <c r="P389" s="342"/>
      <c r="Q389" s="791"/>
      <c r="R389" s="270"/>
      <c r="S389" s="791"/>
      <c r="T389" s="182"/>
      <c r="U389" s="114">
        <f t="shared" si="81"/>
        <v>0</v>
      </c>
      <c r="V389" s="357"/>
      <c r="W389" s="265"/>
      <c r="X389" s="121">
        <f t="shared" si="82"/>
        <v>0</v>
      </c>
      <c r="Y389" s="41">
        <f t="shared" si="73"/>
        <v>0</v>
      </c>
      <c r="Z389" s="41"/>
      <c r="AA389" s="17">
        <f t="shared" si="74"/>
        <v>0</v>
      </c>
      <c r="AB389" s="17">
        <f t="shared" si="75"/>
        <v>0</v>
      </c>
      <c r="AC389" s="17">
        <f t="shared" si="76"/>
        <v>0</v>
      </c>
      <c r="AD389" s="17">
        <f t="shared" si="77"/>
        <v>0</v>
      </c>
      <c r="AE389" s="17">
        <f t="shared" si="78"/>
        <v>0</v>
      </c>
      <c r="AF389" s="17">
        <f t="shared" si="79"/>
        <v>0</v>
      </c>
      <c r="AG389" s="17">
        <f t="shared" si="80"/>
        <v>0</v>
      </c>
    </row>
    <row r="390" spans="1:33" ht="15.75" customHeight="1" x14ac:dyDescent="0.25">
      <c r="A390" s="37">
        <v>35</v>
      </c>
      <c r="B390" s="26"/>
      <c r="C390" s="19"/>
      <c r="D390" s="20"/>
      <c r="E390" s="47"/>
      <c r="F390" s="119"/>
      <c r="G390" s="800"/>
      <c r="H390" s="144"/>
      <c r="I390" s="791"/>
      <c r="J390" s="395"/>
      <c r="K390" s="763"/>
      <c r="L390" s="161"/>
      <c r="M390" s="791"/>
      <c r="N390" s="242"/>
      <c r="O390" s="763"/>
      <c r="P390" s="342"/>
      <c r="Q390" s="791"/>
      <c r="R390" s="270"/>
      <c r="S390" s="791"/>
      <c r="T390" s="182"/>
      <c r="U390" s="114">
        <f t="shared" si="81"/>
        <v>0</v>
      </c>
      <c r="V390" s="357"/>
      <c r="W390" s="265"/>
      <c r="X390" s="121">
        <f t="shared" si="82"/>
        <v>0</v>
      </c>
      <c r="Y390" s="41">
        <f t="shared" si="73"/>
        <v>0</v>
      </c>
      <c r="Z390" s="41"/>
      <c r="AA390" s="17">
        <f t="shared" si="74"/>
        <v>0</v>
      </c>
      <c r="AB390" s="17">
        <f t="shared" si="75"/>
        <v>0</v>
      </c>
      <c r="AC390" s="17">
        <f t="shared" si="76"/>
        <v>0</v>
      </c>
      <c r="AD390" s="17">
        <f t="shared" si="77"/>
        <v>0</v>
      </c>
      <c r="AE390" s="17">
        <f t="shared" si="78"/>
        <v>0</v>
      </c>
      <c r="AF390" s="17">
        <f t="shared" si="79"/>
        <v>0</v>
      </c>
      <c r="AG390" s="17">
        <f t="shared" si="80"/>
        <v>0</v>
      </c>
    </row>
    <row r="391" spans="1:33" s="2" customFormat="1" ht="15.75" customHeight="1" x14ac:dyDescent="0.25">
      <c r="A391" s="37"/>
      <c r="B391" s="19"/>
      <c r="C391" s="19"/>
      <c r="D391" s="20"/>
      <c r="E391" s="46"/>
      <c r="F391" s="119"/>
      <c r="G391" s="800"/>
      <c r="H391" s="144"/>
      <c r="I391" s="791"/>
      <c r="J391" s="395"/>
      <c r="K391" s="763"/>
      <c r="L391" s="161"/>
      <c r="M391" s="791"/>
      <c r="N391" s="242"/>
      <c r="O391" s="763"/>
      <c r="P391" s="342"/>
      <c r="Q391" s="791"/>
      <c r="R391" s="270"/>
      <c r="S391" s="791"/>
      <c r="T391" s="182"/>
      <c r="U391" s="114">
        <f t="shared" si="81"/>
        <v>0</v>
      </c>
      <c r="V391" s="357"/>
      <c r="W391" s="265"/>
      <c r="X391" s="121">
        <f t="shared" si="82"/>
        <v>0</v>
      </c>
      <c r="Y391" s="41">
        <f t="shared" si="73"/>
        <v>0</v>
      </c>
      <c r="Z391" s="41"/>
      <c r="AA391" s="17">
        <f t="shared" si="74"/>
        <v>0</v>
      </c>
      <c r="AB391" s="17">
        <f t="shared" si="75"/>
        <v>0</v>
      </c>
      <c r="AC391" s="17">
        <f t="shared" si="76"/>
        <v>0</v>
      </c>
      <c r="AD391" s="17">
        <f t="shared" si="77"/>
        <v>0</v>
      </c>
      <c r="AE391" s="17">
        <f t="shared" si="78"/>
        <v>0</v>
      </c>
      <c r="AF391" s="17">
        <f t="shared" si="79"/>
        <v>0</v>
      </c>
      <c r="AG391" s="17">
        <f t="shared" si="80"/>
        <v>0</v>
      </c>
    </row>
    <row r="392" spans="1:33" ht="15.75" customHeight="1" x14ac:dyDescent="0.25">
      <c r="A392" s="37">
        <v>1</v>
      </c>
      <c r="B392" s="19"/>
      <c r="C392" s="19"/>
      <c r="D392" s="20"/>
      <c r="E392" s="47"/>
      <c r="F392" s="119"/>
      <c r="G392" s="800"/>
      <c r="H392" s="144"/>
      <c r="I392" s="791"/>
      <c r="J392" s="395"/>
      <c r="K392" s="763"/>
      <c r="L392" s="161"/>
      <c r="M392" s="791"/>
      <c r="N392" s="242"/>
      <c r="O392" s="763"/>
      <c r="P392" s="342"/>
      <c r="Q392" s="791"/>
      <c r="R392" s="270"/>
      <c r="S392" s="791"/>
      <c r="T392" s="182"/>
      <c r="U392" s="114">
        <f t="shared" si="81"/>
        <v>0</v>
      </c>
      <c r="V392" s="357"/>
      <c r="W392" s="265"/>
      <c r="X392" s="121">
        <f t="shared" si="82"/>
        <v>0</v>
      </c>
      <c r="Y392" s="41">
        <f t="shared" si="73"/>
        <v>0</v>
      </c>
      <c r="Z392" s="41"/>
      <c r="AA392" s="17">
        <f t="shared" si="74"/>
        <v>0</v>
      </c>
      <c r="AB392" s="17">
        <f t="shared" si="75"/>
        <v>0</v>
      </c>
      <c r="AC392" s="17">
        <f t="shared" si="76"/>
        <v>0</v>
      </c>
      <c r="AD392" s="17">
        <f t="shared" si="77"/>
        <v>0</v>
      </c>
      <c r="AE392" s="17">
        <f t="shared" si="78"/>
        <v>0</v>
      </c>
      <c r="AF392" s="17">
        <f t="shared" si="79"/>
        <v>0</v>
      </c>
      <c r="AG392" s="17">
        <f t="shared" si="80"/>
        <v>0</v>
      </c>
    </row>
    <row r="393" spans="1:33" ht="15.75" customHeight="1" x14ac:dyDescent="0.25">
      <c r="A393" s="37">
        <v>2</v>
      </c>
      <c r="B393" s="19"/>
      <c r="C393" s="19"/>
      <c r="D393" s="20"/>
      <c r="E393" s="47"/>
      <c r="F393" s="119"/>
      <c r="G393" s="800"/>
      <c r="H393" s="144"/>
      <c r="I393" s="791"/>
      <c r="J393" s="395"/>
      <c r="K393" s="763"/>
      <c r="L393" s="161"/>
      <c r="M393" s="791"/>
      <c r="N393" s="242"/>
      <c r="O393" s="763"/>
      <c r="P393" s="342"/>
      <c r="Q393" s="791"/>
      <c r="R393" s="270"/>
      <c r="S393" s="791"/>
      <c r="T393" s="182"/>
      <c r="U393" s="114">
        <f t="shared" si="81"/>
        <v>0</v>
      </c>
      <c r="V393" s="357"/>
      <c r="W393" s="265"/>
      <c r="X393" s="121">
        <f t="shared" si="82"/>
        <v>0</v>
      </c>
      <c r="Y393" s="41">
        <f t="shared" ref="Y393:Y456" si="83">G393+I393+K393+M393+O393+Q393+S393</f>
        <v>0</v>
      </c>
      <c r="Z393" s="41"/>
      <c r="AA393" s="17">
        <f t="shared" ref="AA393:AA456" si="84">H393*C393</f>
        <v>0</v>
      </c>
      <c r="AB393" s="17">
        <f t="shared" ref="AB393:AB456" si="85">J393*C393</f>
        <v>0</v>
      </c>
      <c r="AC393" s="17">
        <f t="shared" ref="AC393:AC456" si="86">L393*C393</f>
        <v>0</v>
      </c>
      <c r="AD393" s="17">
        <f t="shared" ref="AD393:AD456" si="87">N393*C393</f>
        <v>0</v>
      </c>
      <c r="AE393" s="17">
        <f t="shared" ref="AE393:AE456" si="88">P393*C393</f>
        <v>0</v>
      </c>
      <c r="AF393" s="17">
        <f t="shared" ref="AF393:AF456" si="89">R393*C393</f>
        <v>0</v>
      </c>
      <c r="AG393" s="17">
        <f t="shared" ref="AG393:AG456" si="90">T393*C393</f>
        <v>0</v>
      </c>
    </row>
    <row r="394" spans="1:33" ht="15.75" customHeight="1" x14ac:dyDescent="0.25">
      <c r="A394" s="37">
        <v>3</v>
      </c>
      <c r="B394" s="19"/>
      <c r="C394" s="19"/>
      <c r="D394" s="20"/>
      <c r="E394" s="47"/>
      <c r="F394" s="119"/>
      <c r="G394" s="800"/>
      <c r="H394" s="144"/>
      <c r="I394" s="791"/>
      <c r="J394" s="395"/>
      <c r="K394" s="763"/>
      <c r="L394" s="161"/>
      <c r="M394" s="791"/>
      <c r="N394" s="242"/>
      <c r="O394" s="763"/>
      <c r="P394" s="342"/>
      <c r="Q394" s="791"/>
      <c r="R394" s="270"/>
      <c r="S394" s="791"/>
      <c r="T394" s="182"/>
      <c r="U394" s="114">
        <f t="shared" ref="U394:U457" si="91">T394+R394+P394+N394+L394+J394+H394</f>
        <v>0</v>
      </c>
      <c r="V394" s="357"/>
      <c r="W394" s="265"/>
      <c r="X394" s="121">
        <f t="shared" si="82"/>
        <v>0</v>
      </c>
      <c r="Y394" s="41">
        <f t="shared" si="83"/>
        <v>0</v>
      </c>
      <c r="Z394" s="41"/>
      <c r="AA394" s="17">
        <f t="shared" si="84"/>
        <v>0</v>
      </c>
      <c r="AB394" s="17">
        <f t="shared" si="85"/>
        <v>0</v>
      </c>
      <c r="AC394" s="17">
        <f t="shared" si="86"/>
        <v>0</v>
      </c>
      <c r="AD394" s="17">
        <f t="shared" si="87"/>
        <v>0</v>
      </c>
      <c r="AE394" s="17">
        <f t="shared" si="88"/>
        <v>0</v>
      </c>
      <c r="AF394" s="17">
        <f t="shared" si="89"/>
        <v>0</v>
      </c>
      <c r="AG394" s="17">
        <f t="shared" si="90"/>
        <v>0</v>
      </c>
    </row>
    <row r="395" spans="1:33" ht="15.75" customHeight="1" x14ac:dyDescent="0.25">
      <c r="A395" s="37">
        <v>4</v>
      </c>
      <c r="B395" s="19"/>
      <c r="C395" s="19"/>
      <c r="D395" s="20"/>
      <c r="E395" s="47"/>
      <c r="F395" s="119"/>
      <c r="G395" s="800"/>
      <c r="H395" s="144"/>
      <c r="I395" s="791"/>
      <c r="J395" s="395"/>
      <c r="K395" s="763"/>
      <c r="L395" s="161"/>
      <c r="M395" s="791"/>
      <c r="N395" s="242"/>
      <c r="O395" s="763"/>
      <c r="P395" s="342"/>
      <c r="Q395" s="791"/>
      <c r="R395" s="270"/>
      <c r="S395" s="791"/>
      <c r="T395" s="182"/>
      <c r="U395" s="114">
        <f t="shared" si="91"/>
        <v>0</v>
      </c>
      <c r="V395" s="357"/>
      <c r="W395" s="265"/>
      <c r="X395" s="121">
        <f t="shared" si="82"/>
        <v>0</v>
      </c>
      <c r="Y395" s="41">
        <f t="shared" si="83"/>
        <v>0</v>
      </c>
      <c r="Z395" s="41"/>
      <c r="AA395" s="17">
        <f t="shared" si="84"/>
        <v>0</v>
      </c>
      <c r="AB395" s="17">
        <f t="shared" si="85"/>
        <v>0</v>
      </c>
      <c r="AC395" s="17">
        <f t="shared" si="86"/>
        <v>0</v>
      </c>
      <c r="AD395" s="17">
        <f t="shared" si="87"/>
        <v>0</v>
      </c>
      <c r="AE395" s="17">
        <f t="shared" si="88"/>
        <v>0</v>
      </c>
      <c r="AF395" s="17">
        <f t="shared" si="89"/>
        <v>0</v>
      </c>
      <c r="AG395" s="17">
        <f t="shared" si="90"/>
        <v>0</v>
      </c>
    </row>
    <row r="396" spans="1:33" ht="15.75" customHeight="1" x14ac:dyDescent="0.25">
      <c r="A396" s="37">
        <v>5</v>
      </c>
      <c r="B396" s="19"/>
      <c r="C396" s="19"/>
      <c r="D396" s="20"/>
      <c r="E396" s="47"/>
      <c r="F396" s="119"/>
      <c r="G396" s="800"/>
      <c r="H396" s="144"/>
      <c r="I396" s="791"/>
      <c r="J396" s="395"/>
      <c r="K396" s="763"/>
      <c r="L396" s="161"/>
      <c r="M396" s="791"/>
      <c r="N396" s="242"/>
      <c r="O396" s="763"/>
      <c r="P396" s="342"/>
      <c r="Q396" s="791"/>
      <c r="R396" s="270"/>
      <c r="S396" s="791"/>
      <c r="T396" s="182"/>
      <c r="U396" s="114">
        <f t="shared" si="91"/>
        <v>0</v>
      </c>
      <c r="V396" s="357"/>
      <c r="W396" s="265"/>
      <c r="X396" s="121">
        <f t="shared" si="82"/>
        <v>0</v>
      </c>
      <c r="Y396" s="41">
        <f t="shared" si="83"/>
        <v>0</v>
      </c>
      <c r="Z396" s="41"/>
      <c r="AA396" s="17">
        <f t="shared" si="84"/>
        <v>0</v>
      </c>
      <c r="AB396" s="17">
        <f t="shared" si="85"/>
        <v>0</v>
      </c>
      <c r="AC396" s="17">
        <f t="shared" si="86"/>
        <v>0</v>
      </c>
      <c r="AD396" s="17">
        <f t="shared" si="87"/>
        <v>0</v>
      </c>
      <c r="AE396" s="17">
        <f t="shared" si="88"/>
        <v>0</v>
      </c>
      <c r="AF396" s="17">
        <f t="shared" si="89"/>
        <v>0</v>
      </c>
      <c r="AG396" s="17">
        <f t="shared" si="90"/>
        <v>0</v>
      </c>
    </row>
    <row r="397" spans="1:33" ht="15.75" customHeight="1" x14ac:dyDescent="0.25">
      <c r="A397" s="37">
        <v>6</v>
      </c>
      <c r="B397" s="19"/>
      <c r="C397" s="19"/>
      <c r="D397" s="20"/>
      <c r="E397" s="47"/>
      <c r="F397" s="119"/>
      <c r="G397" s="800"/>
      <c r="H397" s="144"/>
      <c r="I397" s="791"/>
      <c r="J397" s="395"/>
      <c r="K397" s="763"/>
      <c r="L397" s="161"/>
      <c r="M397" s="791"/>
      <c r="N397" s="242"/>
      <c r="O397" s="763"/>
      <c r="P397" s="342"/>
      <c r="Q397" s="791"/>
      <c r="R397" s="270"/>
      <c r="S397" s="791"/>
      <c r="T397" s="182"/>
      <c r="U397" s="114">
        <f t="shared" si="91"/>
        <v>0</v>
      </c>
      <c r="V397" s="357"/>
      <c r="W397" s="265"/>
      <c r="X397" s="121">
        <f t="shared" si="82"/>
        <v>0</v>
      </c>
      <c r="Y397" s="41">
        <f t="shared" si="83"/>
        <v>0</v>
      </c>
      <c r="Z397" s="41"/>
      <c r="AA397" s="17">
        <f t="shared" si="84"/>
        <v>0</v>
      </c>
      <c r="AB397" s="17">
        <f t="shared" si="85"/>
        <v>0</v>
      </c>
      <c r="AC397" s="17">
        <f t="shared" si="86"/>
        <v>0</v>
      </c>
      <c r="AD397" s="17">
        <f t="shared" si="87"/>
        <v>0</v>
      </c>
      <c r="AE397" s="17">
        <f t="shared" si="88"/>
        <v>0</v>
      </c>
      <c r="AF397" s="17">
        <f t="shared" si="89"/>
        <v>0</v>
      </c>
      <c r="AG397" s="17">
        <f t="shared" si="90"/>
        <v>0</v>
      </c>
    </row>
    <row r="398" spans="1:33" ht="15.75" customHeight="1" x14ac:dyDescent="0.25">
      <c r="A398" s="37">
        <v>7</v>
      </c>
      <c r="B398" s="19"/>
      <c r="C398" s="19"/>
      <c r="D398" s="20"/>
      <c r="E398" s="47"/>
      <c r="F398" s="119"/>
      <c r="G398" s="800"/>
      <c r="H398" s="144"/>
      <c r="I398" s="791"/>
      <c r="J398" s="395"/>
      <c r="K398" s="763"/>
      <c r="L398" s="161"/>
      <c r="M398" s="791"/>
      <c r="N398" s="242"/>
      <c r="O398" s="763"/>
      <c r="P398" s="342"/>
      <c r="Q398" s="791"/>
      <c r="R398" s="270"/>
      <c r="S398" s="791"/>
      <c r="T398" s="182"/>
      <c r="U398" s="114">
        <f t="shared" si="91"/>
        <v>0</v>
      </c>
      <c r="V398" s="357"/>
      <c r="W398" s="265"/>
      <c r="X398" s="121">
        <f t="shared" si="82"/>
        <v>0</v>
      </c>
      <c r="Y398" s="41">
        <f t="shared" si="83"/>
        <v>0</v>
      </c>
      <c r="Z398" s="41"/>
      <c r="AA398" s="17">
        <f t="shared" si="84"/>
        <v>0</v>
      </c>
      <c r="AB398" s="17">
        <f t="shared" si="85"/>
        <v>0</v>
      </c>
      <c r="AC398" s="17">
        <f t="shared" si="86"/>
        <v>0</v>
      </c>
      <c r="AD398" s="17">
        <f t="shared" si="87"/>
        <v>0</v>
      </c>
      <c r="AE398" s="17">
        <f t="shared" si="88"/>
        <v>0</v>
      </c>
      <c r="AF398" s="17">
        <f t="shared" si="89"/>
        <v>0</v>
      </c>
      <c r="AG398" s="17">
        <f t="shared" si="90"/>
        <v>0</v>
      </c>
    </row>
    <row r="399" spans="1:33" ht="15.75" customHeight="1" x14ac:dyDescent="0.25">
      <c r="A399" s="37">
        <v>8</v>
      </c>
      <c r="B399" s="19"/>
      <c r="C399" s="19"/>
      <c r="D399" s="20"/>
      <c r="E399" s="47"/>
      <c r="F399" s="119"/>
      <c r="G399" s="800"/>
      <c r="H399" s="144"/>
      <c r="I399" s="791"/>
      <c r="J399" s="395"/>
      <c r="K399" s="763"/>
      <c r="L399" s="161"/>
      <c r="M399" s="791"/>
      <c r="N399" s="242"/>
      <c r="O399" s="763"/>
      <c r="P399" s="342"/>
      <c r="Q399" s="791"/>
      <c r="R399" s="270"/>
      <c r="S399" s="791"/>
      <c r="T399" s="182"/>
      <c r="U399" s="114">
        <f t="shared" si="91"/>
        <v>0</v>
      </c>
      <c r="V399" s="357"/>
      <c r="W399" s="265"/>
      <c r="X399" s="121">
        <f t="shared" si="82"/>
        <v>0</v>
      </c>
      <c r="Y399" s="41">
        <f t="shared" si="83"/>
        <v>0</v>
      </c>
      <c r="Z399" s="41"/>
      <c r="AA399" s="17">
        <f t="shared" si="84"/>
        <v>0</v>
      </c>
      <c r="AB399" s="17">
        <f t="shared" si="85"/>
        <v>0</v>
      </c>
      <c r="AC399" s="17">
        <f t="shared" si="86"/>
        <v>0</v>
      </c>
      <c r="AD399" s="17">
        <f t="shared" si="87"/>
        <v>0</v>
      </c>
      <c r="AE399" s="17">
        <f t="shared" si="88"/>
        <v>0</v>
      </c>
      <c r="AF399" s="17">
        <f t="shared" si="89"/>
        <v>0</v>
      </c>
      <c r="AG399" s="17">
        <f t="shared" si="90"/>
        <v>0</v>
      </c>
    </row>
    <row r="400" spans="1:33" ht="15.75" customHeight="1" x14ac:dyDescent="0.25">
      <c r="A400" s="37">
        <v>9</v>
      </c>
      <c r="B400" s="19"/>
      <c r="C400" s="19"/>
      <c r="D400" s="20"/>
      <c r="E400" s="47"/>
      <c r="F400" s="119"/>
      <c r="G400" s="800"/>
      <c r="H400" s="144"/>
      <c r="I400" s="791"/>
      <c r="J400" s="395"/>
      <c r="K400" s="763"/>
      <c r="L400" s="161"/>
      <c r="M400" s="791"/>
      <c r="N400" s="242"/>
      <c r="O400" s="763"/>
      <c r="P400" s="342"/>
      <c r="Q400" s="791"/>
      <c r="R400" s="270"/>
      <c r="S400" s="791"/>
      <c r="T400" s="182"/>
      <c r="U400" s="114">
        <f t="shared" si="91"/>
        <v>0</v>
      </c>
      <c r="V400" s="357"/>
      <c r="W400" s="265"/>
      <c r="X400" s="121">
        <f t="shared" si="82"/>
        <v>0</v>
      </c>
      <c r="Y400" s="41">
        <f t="shared" si="83"/>
        <v>0</v>
      </c>
      <c r="Z400" s="41"/>
      <c r="AA400" s="17">
        <f t="shared" si="84"/>
        <v>0</v>
      </c>
      <c r="AB400" s="17">
        <f t="shared" si="85"/>
        <v>0</v>
      </c>
      <c r="AC400" s="17">
        <f t="shared" si="86"/>
        <v>0</v>
      </c>
      <c r="AD400" s="17">
        <f t="shared" si="87"/>
        <v>0</v>
      </c>
      <c r="AE400" s="17">
        <f t="shared" si="88"/>
        <v>0</v>
      </c>
      <c r="AF400" s="17">
        <f t="shared" si="89"/>
        <v>0</v>
      </c>
      <c r="AG400" s="17">
        <f t="shared" si="90"/>
        <v>0</v>
      </c>
    </row>
    <row r="401" spans="1:33" ht="15.75" customHeight="1" x14ac:dyDescent="0.25">
      <c r="A401" s="37">
        <v>10</v>
      </c>
      <c r="B401" s="19"/>
      <c r="C401" s="19"/>
      <c r="D401" s="20"/>
      <c r="E401" s="47"/>
      <c r="F401" s="119"/>
      <c r="G401" s="800"/>
      <c r="H401" s="144"/>
      <c r="I401" s="791"/>
      <c r="J401" s="395"/>
      <c r="K401" s="763"/>
      <c r="L401" s="161"/>
      <c r="M401" s="791"/>
      <c r="N401" s="242"/>
      <c r="O401" s="763"/>
      <c r="P401" s="342"/>
      <c r="Q401" s="791"/>
      <c r="R401" s="270"/>
      <c r="S401" s="791"/>
      <c r="T401" s="182"/>
      <c r="U401" s="114">
        <f t="shared" si="91"/>
        <v>0</v>
      </c>
      <c r="V401" s="357"/>
      <c r="W401" s="265"/>
      <c r="X401" s="121">
        <f t="shared" si="82"/>
        <v>0</v>
      </c>
      <c r="Y401" s="41">
        <f t="shared" si="83"/>
        <v>0</v>
      </c>
      <c r="Z401" s="41"/>
      <c r="AA401" s="17">
        <f t="shared" si="84"/>
        <v>0</v>
      </c>
      <c r="AB401" s="17">
        <f t="shared" si="85"/>
        <v>0</v>
      </c>
      <c r="AC401" s="17">
        <f t="shared" si="86"/>
        <v>0</v>
      </c>
      <c r="AD401" s="17">
        <f t="shared" si="87"/>
        <v>0</v>
      </c>
      <c r="AE401" s="17">
        <f t="shared" si="88"/>
        <v>0</v>
      </c>
      <c r="AF401" s="17">
        <f t="shared" si="89"/>
        <v>0</v>
      </c>
      <c r="AG401" s="17">
        <f t="shared" si="90"/>
        <v>0</v>
      </c>
    </row>
    <row r="402" spans="1:33" ht="15.75" customHeight="1" x14ac:dyDescent="0.25">
      <c r="A402" s="37">
        <v>11</v>
      </c>
      <c r="B402" s="19"/>
      <c r="C402" s="19"/>
      <c r="D402" s="20"/>
      <c r="E402" s="47"/>
      <c r="F402" s="119"/>
      <c r="G402" s="800"/>
      <c r="H402" s="144"/>
      <c r="I402" s="791"/>
      <c r="J402" s="395"/>
      <c r="K402" s="763"/>
      <c r="L402" s="161"/>
      <c r="M402" s="791"/>
      <c r="N402" s="242"/>
      <c r="O402" s="763"/>
      <c r="P402" s="342"/>
      <c r="Q402" s="791"/>
      <c r="R402" s="270"/>
      <c r="S402" s="791"/>
      <c r="T402" s="182"/>
      <c r="U402" s="114">
        <f t="shared" si="91"/>
        <v>0</v>
      </c>
      <c r="V402" s="357"/>
      <c r="W402" s="265"/>
      <c r="X402" s="121">
        <f t="shared" si="82"/>
        <v>0</v>
      </c>
      <c r="Y402" s="41">
        <f t="shared" si="83"/>
        <v>0</v>
      </c>
      <c r="Z402" s="41"/>
      <c r="AA402" s="17">
        <f t="shared" si="84"/>
        <v>0</v>
      </c>
      <c r="AB402" s="17">
        <f t="shared" si="85"/>
        <v>0</v>
      </c>
      <c r="AC402" s="17">
        <f t="shared" si="86"/>
        <v>0</v>
      </c>
      <c r="AD402" s="17">
        <f t="shared" si="87"/>
        <v>0</v>
      </c>
      <c r="AE402" s="17">
        <f t="shared" si="88"/>
        <v>0</v>
      </c>
      <c r="AF402" s="17">
        <f t="shared" si="89"/>
        <v>0</v>
      </c>
      <c r="AG402" s="17">
        <f t="shared" si="90"/>
        <v>0</v>
      </c>
    </row>
    <row r="403" spans="1:33" ht="15.75" customHeight="1" x14ac:dyDescent="0.25">
      <c r="A403" s="37">
        <v>12</v>
      </c>
      <c r="B403" s="19"/>
      <c r="C403" s="19"/>
      <c r="D403" s="20"/>
      <c r="E403" s="47"/>
      <c r="F403" s="119"/>
      <c r="G403" s="800"/>
      <c r="H403" s="144"/>
      <c r="I403" s="791"/>
      <c r="J403" s="395"/>
      <c r="K403" s="763"/>
      <c r="L403" s="161"/>
      <c r="M403" s="791"/>
      <c r="N403" s="242"/>
      <c r="O403" s="763"/>
      <c r="P403" s="342"/>
      <c r="Q403" s="791"/>
      <c r="R403" s="270"/>
      <c r="S403" s="791"/>
      <c r="T403" s="182"/>
      <c r="U403" s="114">
        <f t="shared" si="91"/>
        <v>0</v>
      </c>
      <c r="V403" s="357"/>
      <c r="W403" s="265"/>
      <c r="X403" s="121">
        <f t="shared" si="82"/>
        <v>0</v>
      </c>
      <c r="Y403" s="41">
        <f t="shared" si="83"/>
        <v>0</v>
      </c>
      <c r="Z403" s="41"/>
      <c r="AA403" s="17">
        <f t="shared" si="84"/>
        <v>0</v>
      </c>
      <c r="AB403" s="17">
        <f t="shared" si="85"/>
        <v>0</v>
      </c>
      <c r="AC403" s="17">
        <f t="shared" si="86"/>
        <v>0</v>
      </c>
      <c r="AD403" s="17">
        <f t="shared" si="87"/>
        <v>0</v>
      </c>
      <c r="AE403" s="17">
        <f t="shared" si="88"/>
        <v>0</v>
      </c>
      <c r="AF403" s="17">
        <f t="shared" si="89"/>
        <v>0</v>
      </c>
      <c r="AG403" s="17">
        <f t="shared" si="90"/>
        <v>0</v>
      </c>
    </row>
    <row r="404" spans="1:33" ht="15.75" customHeight="1" x14ac:dyDescent="0.25">
      <c r="A404" s="37">
        <v>13</v>
      </c>
      <c r="B404" s="19"/>
      <c r="C404" s="19"/>
      <c r="D404" s="20"/>
      <c r="E404" s="47"/>
      <c r="F404" s="119"/>
      <c r="G404" s="800"/>
      <c r="H404" s="144"/>
      <c r="I404" s="791"/>
      <c r="J404" s="395"/>
      <c r="K404" s="763"/>
      <c r="L404" s="161"/>
      <c r="M404" s="791"/>
      <c r="N404" s="242"/>
      <c r="O404" s="763"/>
      <c r="P404" s="342"/>
      <c r="Q404" s="791"/>
      <c r="R404" s="270"/>
      <c r="S404" s="791"/>
      <c r="T404" s="182"/>
      <c r="U404" s="114">
        <f t="shared" si="91"/>
        <v>0</v>
      </c>
      <c r="V404" s="357"/>
      <c r="W404" s="265"/>
      <c r="X404" s="121">
        <f t="shared" si="82"/>
        <v>0</v>
      </c>
      <c r="Y404" s="41">
        <f t="shared" si="83"/>
        <v>0</v>
      </c>
      <c r="Z404" s="41"/>
      <c r="AA404" s="17">
        <f t="shared" si="84"/>
        <v>0</v>
      </c>
      <c r="AB404" s="17">
        <f t="shared" si="85"/>
        <v>0</v>
      </c>
      <c r="AC404" s="17">
        <f t="shared" si="86"/>
        <v>0</v>
      </c>
      <c r="AD404" s="17">
        <f t="shared" si="87"/>
        <v>0</v>
      </c>
      <c r="AE404" s="17">
        <f t="shared" si="88"/>
        <v>0</v>
      </c>
      <c r="AF404" s="17">
        <f t="shared" si="89"/>
        <v>0</v>
      </c>
      <c r="AG404" s="17">
        <f t="shared" si="90"/>
        <v>0</v>
      </c>
    </row>
    <row r="405" spans="1:33" ht="15.75" customHeight="1" x14ac:dyDescent="0.25">
      <c r="A405" s="37">
        <v>14</v>
      </c>
      <c r="B405" s="19"/>
      <c r="C405" s="19"/>
      <c r="D405" s="20"/>
      <c r="E405" s="47"/>
      <c r="F405" s="119"/>
      <c r="G405" s="800"/>
      <c r="H405" s="144"/>
      <c r="I405" s="791"/>
      <c r="J405" s="395"/>
      <c r="K405" s="763"/>
      <c r="L405" s="161"/>
      <c r="M405" s="791"/>
      <c r="N405" s="242"/>
      <c r="O405" s="763"/>
      <c r="P405" s="342"/>
      <c r="Q405" s="791"/>
      <c r="R405" s="270"/>
      <c r="S405" s="791"/>
      <c r="T405" s="182"/>
      <c r="U405" s="114">
        <f t="shared" si="91"/>
        <v>0</v>
      </c>
      <c r="V405" s="357"/>
      <c r="W405" s="265"/>
      <c r="X405" s="121">
        <f t="shared" si="82"/>
        <v>0</v>
      </c>
      <c r="Y405" s="41">
        <f t="shared" si="83"/>
        <v>0</v>
      </c>
      <c r="Z405" s="41"/>
      <c r="AA405" s="17">
        <f t="shared" si="84"/>
        <v>0</v>
      </c>
      <c r="AB405" s="17">
        <f t="shared" si="85"/>
        <v>0</v>
      </c>
      <c r="AC405" s="17">
        <f t="shared" si="86"/>
        <v>0</v>
      </c>
      <c r="AD405" s="17">
        <f t="shared" si="87"/>
        <v>0</v>
      </c>
      <c r="AE405" s="17">
        <f t="shared" si="88"/>
        <v>0</v>
      </c>
      <c r="AF405" s="17">
        <f t="shared" si="89"/>
        <v>0</v>
      </c>
      <c r="AG405" s="17">
        <f t="shared" si="90"/>
        <v>0</v>
      </c>
    </row>
    <row r="406" spans="1:33" ht="15.75" customHeight="1" x14ac:dyDescent="0.25">
      <c r="A406" s="37">
        <v>15</v>
      </c>
      <c r="B406" s="19"/>
      <c r="C406" s="19"/>
      <c r="D406" s="20"/>
      <c r="E406" s="47"/>
      <c r="F406" s="119"/>
      <c r="G406" s="800"/>
      <c r="H406" s="144"/>
      <c r="I406" s="791"/>
      <c r="J406" s="395"/>
      <c r="K406" s="763"/>
      <c r="L406" s="161"/>
      <c r="M406" s="791"/>
      <c r="N406" s="242"/>
      <c r="O406" s="763"/>
      <c r="P406" s="342"/>
      <c r="Q406" s="791"/>
      <c r="R406" s="270"/>
      <c r="S406" s="791"/>
      <c r="T406" s="182"/>
      <c r="U406" s="114">
        <f t="shared" si="91"/>
        <v>0</v>
      </c>
      <c r="V406" s="357"/>
      <c r="W406" s="265"/>
      <c r="X406" s="121">
        <f t="shared" si="82"/>
        <v>0</v>
      </c>
      <c r="Y406" s="41">
        <f t="shared" si="83"/>
        <v>0</v>
      </c>
      <c r="Z406" s="41"/>
      <c r="AA406" s="17">
        <f t="shared" si="84"/>
        <v>0</v>
      </c>
      <c r="AB406" s="17">
        <f t="shared" si="85"/>
        <v>0</v>
      </c>
      <c r="AC406" s="17">
        <f t="shared" si="86"/>
        <v>0</v>
      </c>
      <c r="AD406" s="17">
        <f t="shared" si="87"/>
        <v>0</v>
      </c>
      <c r="AE406" s="17">
        <f t="shared" si="88"/>
        <v>0</v>
      </c>
      <c r="AF406" s="17">
        <f t="shared" si="89"/>
        <v>0</v>
      </c>
      <c r="AG406" s="17">
        <f t="shared" si="90"/>
        <v>0</v>
      </c>
    </row>
    <row r="407" spans="1:33" ht="15.75" customHeight="1" x14ac:dyDescent="0.25">
      <c r="A407" s="37">
        <v>17</v>
      </c>
      <c r="B407" s="19"/>
      <c r="C407" s="19"/>
      <c r="D407" s="20"/>
      <c r="E407" s="47"/>
      <c r="F407" s="119"/>
      <c r="G407" s="800"/>
      <c r="H407" s="144"/>
      <c r="I407" s="791"/>
      <c r="J407" s="395"/>
      <c r="K407" s="763"/>
      <c r="L407" s="161"/>
      <c r="M407" s="791"/>
      <c r="N407" s="242"/>
      <c r="O407" s="763"/>
      <c r="P407" s="342"/>
      <c r="Q407" s="791"/>
      <c r="R407" s="270"/>
      <c r="S407" s="791"/>
      <c r="T407" s="182"/>
      <c r="U407" s="114">
        <f t="shared" si="91"/>
        <v>0</v>
      </c>
      <c r="V407" s="357"/>
      <c r="W407" s="265"/>
      <c r="X407" s="121">
        <f t="shared" si="82"/>
        <v>0</v>
      </c>
      <c r="Y407" s="41">
        <f t="shared" si="83"/>
        <v>0</v>
      </c>
      <c r="Z407" s="41"/>
      <c r="AA407" s="17">
        <f t="shared" si="84"/>
        <v>0</v>
      </c>
      <c r="AB407" s="17">
        <f t="shared" si="85"/>
        <v>0</v>
      </c>
      <c r="AC407" s="17">
        <f t="shared" si="86"/>
        <v>0</v>
      </c>
      <c r="AD407" s="17">
        <f t="shared" si="87"/>
        <v>0</v>
      </c>
      <c r="AE407" s="17">
        <f t="shared" si="88"/>
        <v>0</v>
      </c>
      <c r="AF407" s="17">
        <f t="shared" si="89"/>
        <v>0</v>
      </c>
      <c r="AG407" s="17">
        <f t="shared" si="90"/>
        <v>0</v>
      </c>
    </row>
    <row r="408" spans="1:33" ht="15.75" customHeight="1" x14ac:dyDescent="0.25">
      <c r="A408" s="37">
        <v>18</v>
      </c>
      <c r="B408" s="19"/>
      <c r="C408" s="19"/>
      <c r="D408" s="20"/>
      <c r="E408" s="47"/>
      <c r="F408" s="119"/>
      <c r="G408" s="800"/>
      <c r="H408" s="144"/>
      <c r="I408" s="791"/>
      <c r="J408" s="395"/>
      <c r="K408" s="763"/>
      <c r="L408" s="161"/>
      <c r="M408" s="791"/>
      <c r="N408" s="242"/>
      <c r="O408" s="763"/>
      <c r="P408" s="342"/>
      <c r="Q408" s="791"/>
      <c r="R408" s="270"/>
      <c r="S408" s="791"/>
      <c r="T408" s="182"/>
      <c r="U408" s="114">
        <f t="shared" si="91"/>
        <v>0</v>
      </c>
      <c r="V408" s="357"/>
      <c r="W408" s="265"/>
      <c r="X408" s="121">
        <f t="shared" si="82"/>
        <v>0</v>
      </c>
      <c r="Y408" s="41">
        <f t="shared" si="83"/>
        <v>0</v>
      </c>
      <c r="Z408" s="41"/>
      <c r="AA408" s="17">
        <f t="shared" si="84"/>
        <v>0</v>
      </c>
      <c r="AB408" s="17">
        <f t="shared" si="85"/>
        <v>0</v>
      </c>
      <c r="AC408" s="17">
        <f t="shared" si="86"/>
        <v>0</v>
      </c>
      <c r="AD408" s="17">
        <f t="shared" si="87"/>
        <v>0</v>
      </c>
      <c r="AE408" s="17">
        <f t="shared" si="88"/>
        <v>0</v>
      </c>
      <c r="AF408" s="17">
        <f t="shared" si="89"/>
        <v>0</v>
      </c>
      <c r="AG408" s="17">
        <f t="shared" si="90"/>
        <v>0</v>
      </c>
    </row>
    <row r="409" spans="1:33" ht="15.75" customHeight="1" x14ac:dyDescent="0.25">
      <c r="A409" s="37">
        <v>19</v>
      </c>
      <c r="B409" s="19"/>
      <c r="C409" s="19"/>
      <c r="D409" s="20"/>
      <c r="E409" s="47"/>
      <c r="F409" s="119"/>
      <c r="G409" s="800"/>
      <c r="H409" s="144"/>
      <c r="I409" s="791"/>
      <c r="J409" s="395"/>
      <c r="K409" s="763"/>
      <c r="L409" s="161"/>
      <c r="M409" s="791"/>
      <c r="N409" s="242"/>
      <c r="O409" s="763"/>
      <c r="P409" s="342"/>
      <c r="Q409" s="791"/>
      <c r="R409" s="270"/>
      <c r="S409" s="791"/>
      <c r="T409" s="182"/>
      <c r="U409" s="114">
        <f t="shared" si="91"/>
        <v>0</v>
      </c>
      <c r="V409" s="357"/>
      <c r="W409" s="265"/>
      <c r="X409" s="121">
        <f t="shared" si="82"/>
        <v>0</v>
      </c>
      <c r="Y409" s="41">
        <f t="shared" si="83"/>
        <v>0</v>
      </c>
      <c r="Z409" s="41"/>
      <c r="AA409" s="17">
        <f t="shared" si="84"/>
        <v>0</v>
      </c>
      <c r="AB409" s="17">
        <f t="shared" si="85"/>
        <v>0</v>
      </c>
      <c r="AC409" s="17">
        <f t="shared" si="86"/>
        <v>0</v>
      </c>
      <c r="AD409" s="17">
        <f t="shared" si="87"/>
        <v>0</v>
      </c>
      <c r="AE409" s="17">
        <f t="shared" si="88"/>
        <v>0</v>
      </c>
      <c r="AF409" s="17">
        <f t="shared" si="89"/>
        <v>0</v>
      </c>
      <c r="AG409" s="17">
        <f t="shared" si="90"/>
        <v>0</v>
      </c>
    </row>
    <row r="410" spans="1:33" ht="15.75" customHeight="1" x14ac:dyDescent="0.25">
      <c r="A410" s="37">
        <v>20</v>
      </c>
      <c r="B410" s="19"/>
      <c r="C410" s="19"/>
      <c r="D410" s="20"/>
      <c r="E410" s="47"/>
      <c r="F410" s="119"/>
      <c r="G410" s="800"/>
      <c r="H410" s="144"/>
      <c r="I410" s="791"/>
      <c r="J410" s="395"/>
      <c r="K410" s="763"/>
      <c r="L410" s="161"/>
      <c r="M410" s="791"/>
      <c r="N410" s="242"/>
      <c r="O410" s="763"/>
      <c r="P410" s="342"/>
      <c r="Q410" s="791"/>
      <c r="R410" s="270"/>
      <c r="S410" s="791"/>
      <c r="T410" s="182"/>
      <c r="U410" s="114">
        <f t="shared" si="91"/>
        <v>0</v>
      </c>
      <c r="V410" s="357"/>
      <c r="W410" s="265"/>
      <c r="X410" s="121">
        <f t="shared" si="82"/>
        <v>0</v>
      </c>
      <c r="Y410" s="41">
        <f t="shared" si="83"/>
        <v>0</v>
      </c>
      <c r="Z410" s="41"/>
      <c r="AA410" s="17">
        <f t="shared" si="84"/>
        <v>0</v>
      </c>
      <c r="AB410" s="17">
        <f t="shared" si="85"/>
        <v>0</v>
      </c>
      <c r="AC410" s="17">
        <f t="shared" si="86"/>
        <v>0</v>
      </c>
      <c r="AD410" s="17">
        <f t="shared" si="87"/>
        <v>0</v>
      </c>
      <c r="AE410" s="17">
        <f t="shared" si="88"/>
        <v>0</v>
      </c>
      <c r="AF410" s="17">
        <f t="shared" si="89"/>
        <v>0</v>
      </c>
      <c r="AG410" s="17">
        <f t="shared" si="90"/>
        <v>0</v>
      </c>
    </row>
    <row r="411" spans="1:33" ht="15.75" customHeight="1" x14ac:dyDescent="0.25">
      <c r="A411" s="37">
        <v>21</v>
      </c>
      <c r="B411" s="19"/>
      <c r="C411" s="19"/>
      <c r="D411" s="20"/>
      <c r="E411" s="47"/>
      <c r="F411" s="119"/>
      <c r="G411" s="800"/>
      <c r="H411" s="144"/>
      <c r="I411" s="791"/>
      <c r="J411" s="395"/>
      <c r="K411" s="763"/>
      <c r="L411" s="161"/>
      <c r="M411" s="791"/>
      <c r="N411" s="242"/>
      <c r="O411" s="763"/>
      <c r="P411" s="342"/>
      <c r="Q411" s="791"/>
      <c r="R411" s="270"/>
      <c r="S411" s="791"/>
      <c r="T411" s="182"/>
      <c r="U411" s="114">
        <f t="shared" si="91"/>
        <v>0</v>
      </c>
      <c r="V411" s="357"/>
      <c r="W411" s="265"/>
      <c r="X411" s="121">
        <f t="shared" si="82"/>
        <v>0</v>
      </c>
      <c r="Y411" s="41">
        <f t="shared" si="83"/>
        <v>0</v>
      </c>
      <c r="Z411" s="41"/>
      <c r="AA411" s="17">
        <f t="shared" si="84"/>
        <v>0</v>
      </c>
      <c r="AB411" s="17">
        <f t="shared" si="85"/>
        <v>0</v>
      </c>
      <c r="AC411" s="17">
        <f t="shared" si="86"/>
        <v>0</v>
      </c>
      <c r="AD411" s="17">
        <f t="shared" si="87"/>
        <v>0</v>
      </c>
      <c r="AE411" s="17">
        <f t="shared" si="88"/>
        <v>0</v>
      </c>
      <c r="AF411" s="17">
        <f t="shared" si="89"/>
        <v>0</v>
      </c>
      <c r="AG411" s="17">
        <f t="shared" si="90"/>
        <v>0</v>
      </c>
    </row>
    <row r="412" spans="1:33" ht="15.75" customHeight="1" x14ac:dyDescent="0.25">
      <c r="A412" s="37">
        <v>22</v>
      </c>
      <c r="B412" s="19"/>
      <c r="C412" s="19"/>
      <c r="D412" s="20"/>
      <c r="E412" s="47"/>
      <c r="F412" s="119"/>
      <c r="G412" s="800"/>
      <c r="H412" s="144"/>
      <c r="I412" s="791"/>
      <c r="J412" s="395"/>
      <c r="K412" s="763"/>
      <c r="L412" s="161"/>
      <c r="M412" s="791"/>
      <c r="N412" s="242"/>
      <c r="O412" s="763"/>
      <c r="P412" s="342"/>
      <c r="Q412" s="791"/>
      <c r="R412" s="270"/>
      <c r="S412" s="791"/>
      <c r="T412" s="182"/>
      <c r="U412" s="114">
        <f t="shared" si="91"/>
        <v>0</v>
      </c>
      <c r="V412" s="357"/>
      <c r="W412" s="265"/>
      <c r="X412" s="121">
        <f t="shared" si="82"/>
        <v>0</v>
      </c>
      <c r="Y412" s="41">
        <f t="shared" si="83"/>
        <v>0</v>
      </c>
      <c r="Z412" s="41"/>
      <c r="AA412" s="17">
        <f t="shared" si="84"/>
        <v>0</v>
      </c>
      <c r="AB412" s="17">
        <f t="shared" si="85"/>
        <v>0</v>
      </c>
      <c r="AC412" s="17">
        <f t="shared" si="86"/>
        <v>0</v>
      </c>
      <c r="AD412" s="17">
        <f t="shared" si="87"/>
        <v>0</v>
      </c>
      <c r="AE412" s="17">
        <f t="shared" si="88"/>
        <v>0</v>
      </c>
      <c r="AF412" s="17">
        <f t="shared" si="89"/>
        <v>0</v>
      </c>
      <c r="AG412" s="17">
        <f t="shared" si="90"/>
        <v>0</v>
      </c>
    </row>
    <row r="413" spans="1:33" ht="15.75" customHeight="1" x14ac:dyDescent="0.25">
      <c r="A413" s="37">
        <v>23</v>
      </c>
      <c r="B413" s="19"/>
      <c r="C413" s="19"/>
      <c r="D413" s="20"/>
      <c r="E413" s="47"/>
      <c r="F413" s="119"/>
      <c r="G413" s="800"/>
      <c r="H413" s="144"/>
      <c r="I413" s="791"/>
      <c r="J413" s="395"/>
      <c r="K413" s="763"/>
      <c r="L413" s="161"/>
      <c r="M413" s="791"/>
      <c r="N413" s="242"/>
      <c r="O413" s="763"/>
      <c r="P413" s="342"/>
      <c r="Q413" s="791"/>
      <c r="R413" s="270"/>
      <c r="S413" s="791"/>
      <c r="T413" s="182"/>
      <c r="U413" s="114">
        <f t="shared" si="91"/>
        <v>0</v>
      </c>
      <c r="V413" s="357"/>
      <c r="W413" s="265"/>
      <c r="X413" s="121">
        <f t="shared" si="82"/>
        <v>0</v>
      </c>
      <c r="Y413" s="41">
        <f t="shared" si="83"/>
        <v>0</v>
      </c>
      <c r="Z413" s="41"/>
      <c r="AA413" s="17">
        <f t="shared" si="84"/>
        <v>0</v>
      </c>
      <c r="AB413" s="17">
        <f t="shared" si="85"/>
        <v>0</v>
      </c>
      <c r="AC413" s="17">
        <f t="shared" si="86"/>
        <v>0</v>
      </c>
      <c r="AD413" s="17">
        <f t="shared" si="87"/>
        <v>0</v>
      </c>
      <c r="AE413" s="17">
        <f t="shared" si="88"/>
        <v>0</v>
      </c>
      <c r="AF413" s="17">
        <f t="shared" si="89"/>
        <v>0</v>
      </c>
      <c r="AG413" s="17">
        <f t="shared" si="90"/>
        <v>0</v>
      </c>
    </row>
    <row r="414" spans="1:33" ht="15.75" customHeight="1" x14ac:dyDescent="0.25">
      <c r="A414" s="37">
        <v>24</v>
      </c>
      <c r="B414" s="19"/>
      <c r="C414" s="19"/>
      <c r="D414" s="20"/>
      <c r="E414" s="47"/>
      <c r="F414" s="119"/>
      <c r="G414" s="800"/>
      <c r="H414" s="144"/>
      <c r="I414" s="791"/>
      <c r="J414" s="395"/>
      <c r="K414" s="763"/>
      <c r="L414" s="161"/>
      <c r="M414" s="791"/>
      <c r="N414" s="242"/>
      <c r="O414" s="763"/>
      <c r="P414" s="342"/>
      <c r="Q414" s="791"/>
      <c r="R414" s="270"/>
      <c r="S414" s="791"/>
      <c r="T414" s="182"/>
      <c r="U414" s="114">
        <f t="shared" si="91"/>
        <v>0</v>
      </c>
      <c r="V414" s="357"/>
      <c r="W414" s="265"/>
      <c r="X414" s="121">
        <f t="shared" si="82"/>
        <v>0</v>
      </c>
      <c r="Y414" s="41">
        <f t="shared" si="83"/>
        <v>0</v>
      </c>
      <c r="Z414" s="41"/>
      <c r="AA414" s="17">
        <f t="shared" si="84"/>
        <v>0</v>
      </c>
      <c r="AB414" s="17">
        <f t="shared" si="85"/>
        <v>0</v>
      </c>
      <c r="AC414" s="17">
        <f t="shared" si="86"/>
        <v>0</v>
      </c>
      <c r="AD414" s="17">
        <f t="shared" si="87"/>
        <v>0</v>
      </c>
      <c r="AE414" s="17">
        <f t="shared" si="88"/>
        <v>0</v>
      </c>
      <c r="AF414" s="17">
        <f t="shared" si="89"/>
        <v>0</v>
      </c>
      <c r="AG414" s="17">
        <f t="shared" si="90"/>
        <v>0</v>
      </c>
    </row>
    <row r="415" spans="1:33" ht="15.75" customHeight="1" x14ac:dyDescent="0.25">
      <c r="A415" s="37">
        <v>25</v>
      </c>
      <c r="B415" s="19"/>
      <c r="C415" s="19"/>
      <c r="D415" s="20"/>
      <c r="E415" s="47"/>
      <c r="F415" s="119"/>
      <c r="G415" s="800"/>
      <c r="H415" s="144"/>
      <c r="I415" s="791"/>
      <c r="J415" s="395"/>
      <c r="K415" s="763"/>
      <c r="L415" s="161"/>
      <c r="M415" s="791"/>
      <c r="N415" s="242"/>
      <c r="O415" s="763"/>
      <c r="P415" s="342"/>
      <c r="Q415" s="791"/>
      <c r="R415" s="270"/>
      <c r="S415" s="791"/>
      <c r="T415" s="182"/>
      <c r="U415" s="114">
        <f t="shared" si="91"/>
        <v>0</v>
      </c>
      <c r="V415" s="357"/>
      <c r="W415" s="265"/>
      <c r="X415" s="121">
        <f t="shared" si="82"/>
        <v>0</v>
      </c>
      <c r="Y415" s="41">
        <f t="shared" si="83"/>
        <v>0</v>
      </c>
      <c r="Z415" s="41"/>
      <c r="AA415" s="17">
        <f t="shared" si="84"/>
        <v>0</v>
      </c>
      <c r="AB415" s="17">
        <f t="shared" si="85"/>
        <v>0</v>
      </c>
      <c r="AC415" s="17">
        <f t="shared" si="86"/>
        <v>0</v>
      </c>
      <c r="AD415" s="17">
        <f t="shared" si="87"/>
        <v>0</v>
      </c>
      <c r="AE415" s="17">
        <f t="shared" si="88"/>
        <v>0</v>
      </c>
      <c r="AF415" s="17">
        <f t="shared" si="89"/>
        <v>0</v>
      </c>
      <c r="AG415" s="17">
        <f t="shared" si="90"/>
        <v>0</v>
      </c>
    </row>
    <row r="416" spans="1:33" ht="15.75" customHeight="1" x14ac:dyDescent="0.25">
      <c r="A416" s="37">
        <v>26</v>
      </c>
      <c r="B416" s="19"/>
      <c r="C416" s="19"/>
      <c r="D416" s="20"/>
      <c r="E416" s="47"/>
      <c r="F416" s="119"/>
      <c r="G416" s="800"/>
      <c r="H416" s="144"/>
      <c r="I416" s="791"/>
      <c r="J416" s="395"/>
      <c r="K416" s="763"/>
      <c r="L416" s="161"/>
      <c r="M416" s="791"/>
      <c r="N416" s="242"/>
      <c r="O416" s="763"/>
      <c r="P416" s="342"/>
      <c r="Q416" s="791"/>
      <c r="R416" s="270"/>
      <c r="S416" s="791"/>
      <c r="T416" s="182"/>
      <c r="U416" s="114">
        <f t="shared" si="91"/>
        <v>0</v>
      </c>
      <c r="V416" s="357"/>
      <c r="W416" s="265"/>
      <c r="X416" s="121">
        <f t="shared" si="82"/>
        <v>0</v>
      </c>
      <c r="Y416" s="41">
        <f t="shared" si="83"/>
        <v>0</v>
      </c>
      <c r="Z416" s="41"/>
      <c r="AA416" s="17">
        <f t="shared" si="84"/>
        <v>0</v>
      </c>
      <c r="AB416" s="17">
        <f t="shared" si="85"/>
        <v>0</v>
      </c>
      <c r="AC416" s="17">
        <f t="shared" si="86"/>
        <v>0</v>
      </c>
      <c r="AD416" s="17">
        <f t="shared" si="87"/>
        <v>0</v>
      </c>
      <c r="AE416" s="17">
        <f t="shared" si="88"/>
        <v>0</v>
      </c>
      <c r="AF416" s="17">
        <f t="shared" si="89"/>
        <v>0</v>
      </c>
      <c r="AG416" s="17">
        <f t="shared" si="90"/>
        <v>0</v>
      </c>
    </row>
    <row r="417" spans="1:33" ht="15.75" customHeight="1" x14ac:dyDescent="0.25">
      <c r="A417" s="37">
        <v>27</v>
      </c>
      <c r="B417" s="19"/>
      <c r="C417" s="19"/>
      <c r="D417" s="20"/>
      <c r="E417" s="47"/>
      <c r="F417" s="119"/>
      <c r="G417" s="800"/>
      <c r="H417" s="144"/>
      <c r="I417" s="791"/>
      <c r="J417" s="395"/>
      <c r="K417" s="763"/>
      <c r="L417" s="161"/>
      <c r="M417" s="791"/>
      <c r="N417" s="242"/>
      <c r="O417" s="763"/>
      <c r="P417" s="342"/>
      <c r="Q417" s="791"/>
      <c r="R417" s="270"/>
      <c r="S417" s="791"/>
      <c r="T417" s="182"/>
      <c r="U417" s="114">
        <f t="shared" si="91"/>
        <v>0</v>
      </c>
      <c r="V417" s="357"/>
      <c r="W417" s="265"/>
      <c r="X417" s="121">
        <f t="shared" si="82"/>
        <v>0</v>
      </c>
      <c r="Y417" s="41">
        <f t="shared" si="83"/>
        <v>0</v>
      </c>
      <c r="Z417" s="41"/>
      <c r="AA417" s="17">
        <f t="shared" si="84"/>
        <v>0</v>
      </c>
      <c r="AB417" s="17">
        <f t="shared" si="85"/>
        <v>0</v>
      </c>
      <c r="AC417" s="17">
        <f t="shared" si="86"/>
        <v>0</v>
      </c>
      <c r="AD417" s="17">
        <f t="shared" si="87"/>
        <v>0</v>
      </c>
      <c r="AE417" s="17">
        <f t="shared" si="88"/>
        <v>0</v>
      </c>
      <c r="AF417" s="17">
        <f t="shared" si="89"/>
        <v>0</v>
      </c>
      <c r="AG417" s="17">
        <f t="shared" si="90"/>
        <v>0</v>
      </c>
    </row>
    <row r="418" spans="1:33" ht="15.75" customHeight="1" x14ac:dyDescent="0.25">
      <c r="A418" s="37">
        <v>28</v>
      </c>
      <c r="B418" s="19"/>
      <c r="C418" s="19"/>
      <c r="D418" s="20"/>
      <c r="E418" s="47"/>
      <c r="F418" s="119"/>
      <c r="G418" s="800"/>
      <c r="H418" s="144"/>
      <c r="I418" s="791"/>
      <c r="J418" s="395"/>
      <c r="K418" s="763"/>
      <c r="L418" s="161"/>
      <c r="M418" s="791"/>
      <c r="N418" s="242"/>
      <c r="O418" s="763"/>
      <c r="P418" s="342"/>
      <c r="Q418" s="791"/>
      <c r="R418" s="270"/>
      <c r="S418" s="791"/>
      <c r="T418" s="182"/>
      <c r="U418" s="114">
        <f t="shared" si="91"/>
        <v>0</v>
      </c>
      <c r="V418" s="357"/>
      <c r="W418" s="265"/>
      <c r="X418" s="121">
        <f t="shared" si="82"/>
        <v>0</v>
      </c>
      <c r="Y418" s="41">
        <f t="shared" si="83"/>
        <v>0</v>
      </c>
      <c r="Z418" s="41"/>
      <c r="AA418" s="17">
        <f t="shared" si="84"/>
        <v>0</v>
      </c>
      <c r="AB418" s="17">
        <f t="shared" si="85"/>
        <v>0</v>
      </c>
      <c r="AC418" s="17">
        <f t="shared" si="86"/>
        <v>0</v>
      </c>
      <c r="AD418" s="17">
        <f t="shared" si="87"/>
        <v>0</v>
      </c>
      <c r="AE418" s="17">
        <f t="shared" si="88"/>
        <v>0</v>
      </c>
      <c r="AF418" s="17">
        <f t="shared" si="89"/>
        <v>0</v>
      </c>
      <c r="AG418" s="17">
        <f t="shared" si="90"/>
        <v>0</v>
      </c>
    </row>
    <row r="419" spans="1:33" ht="15.75" customHeight="1" x14ac:dyDescent="0.25">
      <c r="A419" s="37">
        <v>29</v>
      </c>
      <c r="B419" s="19"/>
      <c r="C419" s="19"/>
      <c r="D419" s="20"/>
      <c r="E419" s="47"/>
      <c r="F419" s="119"/>
      <c r="G419" s="800"/>
      <c r="H419" s="144"/>
      <c r="I419" s="791"/>
      <c r="J419" s="395"/>
      <c r="K419" s="763"/>
      <c r="L419" s="161"/>
      <c r="M419" s="791"/>
      <c r="N419" s="242"/>
      <c r="O419" s="763"/>
      <c r="P419" s="342"/>
      <c r="Q419" s="791"/>
      <c r="R419" s="270"/>
      <c r="S419" s="791"/>
      <c r="T419" s="182"/>
      <c r="U419" s="114">
        <f t="shared" si="91"/>
        <v>0</v>
      </c>
      <c r="V419" s="357"/>
      <c r="W419" s="265"/>
      <c r="X419" s="121">
        <f t="shared" si="82"/>
        <v>0</v>
      </c>
      <c r="Y419" s="41">
        <f t="shared" si="83"/>
        <v>0</v>
      </c>
      <c r="Z419" s="41"/>
      <c r="AA419" s="17">
        <f t="shared" si="84"/>
        <v>0</v>
      </c>
      <c r="AB419" s="17">
        <f t="shared" si="85"/>
        <v>0</v>
      </c>
      <c r="AC419" s="17">
        <f t="shared" si="86"/>
        <v>0</v>
      </c>
      <c r="AD419" s="17">
        <f t="shared" si="87"/>
        <v>0</v>
      </c>
      <c r="AE419" s="17">
        <f t="shared" si="88"/>
        <v>0</v>
      </c>
      <c r="AF419" s="17">
        <f t="shared" si="89"/>
        <v>0</v>
      </c>
      <c r="AG419" s="17">
        <f t="shared" si="90"/>
        <v>0</v>
      </c>
    </row>
    <row r="420" spans="1:33" ht="15.75" customHeight="1" x14ac:dyDescent="0.25">
      <c r="A420" s="37">
        <v>30</v>
      </c>
      <c r="B420" s="26"/>
      <c r="C420" s="19"/>
      <c r="D420" s="20"/>
      <c r="E420" s="47"/>
      <c r="F420" s="119"/>
      <c r="G420" s="800"/>
      <c r="H420" s="144"/>
      <c r="I420" s="791"/>
      <c r="J420" s="395"/>
      <c r="K420" s="763"/>
      <c r="L420" s="161"/>
      <c r="M420" s="791"/>
      <c r="N420" s="242"/>
      <c r="O420" s="763"/>
      <c r="P420" s="342"/>
      <c r="Q420" s="791"/>
      <c r="R420" s="270"/>
      <c r="S420" s="791"/>
      <c r="T420" s="182"/>
      <c r="U420" s="114">
        <f t="shared" si="91"/>
        <v>0</v>
      </c>
      <c r="V420" s="357"/>
      <c r="W420" s="265"/>
      <c r="X420" s="121">
        <f t="shared" si="82"/>
        <v>0</v>
      </c>
      <c r="Y420" s="41">
        <f t="shared" si="83"/>
        <v>0</v>
      </c>
      <c r="Z420" s="41"/>
      <c r="AA420" s="17">
        <f t="shared" si="84"/>
        <v>0</v>
      </c>
      <c r="AB420" s="17">
        <f t="shared" si="85"/>
        <v>0</v>
      </c>
      <c r="AC420" s="17">
        <f t="shared" si="86"/>
        <v>0</v>
      </c>
      <c r="AD420" s="17">
        <f t="shared" si="87"/>
        <v>0</v>
      </c>
      <c r="AE420" s="17">
        <f t="shared" si="88"/>
        <v>0</v>
      </c>
      <c r="AF420" s="17">
        <f t="shared" si="89"/>
        <v>0</v>
      </c>
      <c r="AG420" s="17">
        <f t="shared" si="90"/>
        <v>0</v>
      </c>
    </row>
    <row r="421" spans="1:33" ht="15.75" customHeight="1" x14ac:dyDescent="0.25">
      <c r="A421" s="37">
        <v>31</v>
      </c>
      <c r="B421" s="19"/>
      <c r="C421" s="19"/>
      <c r="D421" s="20"/>
      <c r="E421" s="47"/>
      <c r="F421" s="119"/>
      <c r="G421" s="800"/>
      <c r="H421" s="144"/>
      <c r="I421" s="791"/>
      <c r="J421" s="395"/>
      <c r="K421" s="763"/>
      <c r="L421" s="161"/>
      <c r="M421" s="791"/>
      <c r="N421" s="242"/>
      <c r="O421" s="763"/>
      <c r="P421" s="342"/>
      <c r="Q421" s="791"/>
      <c r="R421" s="270"/>
      <c r="S421" s="791"/>
      <c r="T421" s="182"/>
      <c r="U421" s="114">
        <f t="shared" si="91"/>
        <v>0</v>
      </c>
      <c r="V421" s="357"/>
      <c r="W421" s="265"/>
      <c r="X421" s="121">
        <f t="shared" si="82"/>
        <v>0</v>
      </c>
      <c r="Y421" s="41">
        <f t="shared" si="83"/>
        <v>0</v>
      </c>
      <c r="Z421" s="41"/>
      <c r="AA421" s="17">
        <f t="shared" si="84"/>
        <v>0</v>
      </c>
      <c r="AB421" s="17">
        <f t="shared" si="85"/>
        <v>0</v>
      </c>
      <c r="AC421" s="17">
        <f t="shared" si="86"/>
        <v>0</v>
      </c>
      <c r="AD421" s="17">
        <f t="shared" si="87"/>
        <v>0</v>
      </c>
      <c r="AE421" s="17">
        <f t="shared" si="88"/>
        <v>0</v>
      </c>
      <c r="AF421" s="17">
        <f t="shared" si="89"/>
        <v>0</v>
      </c>
      <c r="AG421" s="17">
        <f t="shared" si="90"/>
        <v>0</v>
      </c>
    </row>
    <row r="422" spans="1:33" ht="15.75" customHeight="1" x14ac:dyDescent="0.25">
      <c r="A422" s="37">
        <v>32</v>
      </c>
      <c r="B422" s="19"/>
      <c r="C422" s="19"/>
      <c r="D422" s="20"/>
      <c r="E422" s="47"/>
      <c r="F422" s="119"/>
      <c r="G422" s="800"/>
      <c r="H422" s="144"/>
      <c r="I422" s="791"/>
      <c r="J422" s="395"/>
      <c r="K422" s="763"/>
      <c r="L422" s="161"/>
      <c r="M422" s="791"/>
      <c r="N422" s="242"/>
      <c r="O422" s="763"/>
      <c r="P422" s="342"/>
      <c r="Q422" s="791"/>
      <c r="R422" s="270"/>
      <c r="S422" s="791"/>
      <c r="T422" s="182"/>
      <c r="U422" s="114">
        <f t="shared" si="91"/>
        <v>0</v>
      </c>
      <c r="V422" s="357"/>
      <c r="W422" s="265"/>
      <c r="X422" s="121">
        <f t="shared" si="82"/>
        <v>0</v>
      </c>
      <c r="Y422" s="41">
        <f t="shared" si="83"/>
        <v>0</v>
      </c>
      <c r="Z422" s="41"/>
      <c r="AA422" s="17">
        <f t="shared" si="84"/>
        <v>0</v>
      </c>
      <c r="AB422" s="17">
        <f t="shared" si="85"/>
        <v>0</v>
      </c>
      <c r="AC422" s="17">
        <f t="shared" si="86"/>
        <v>0</v>
      </c>
      <c r="AD422" s="17">
        <f t="shared" si="87"/>
        <v>0</v>
      </c>
      <c r="AE422" s="17">
        <f t="shared" si="88"/>
        <v>0</v>
      </c>
      <c r="AF422" s="17">
        <f t="shared" si="89"/>
        <v>0</v>
      </c>
      <c r="AG422" s="17">
        <f t="shared" si="90"/>
        <v>0</v>
      </c>
    </row>
    <row r="423" spans="1:33" s="3" customFormat="1" ht="15.75" customHeight="1" x14ac:dyDescent="0.25">
      <c r="A423" s="37">
        <v>33</v>
      </c>
      <c r="B423" s="19"/>
      <c r="C423" s="19"/>
      <c r="D423" s="20"/>
      <c r="E423" s="47"/>
      <c r="F423" s="119"/>
      <c r="G423" s="800"/>
      <c r="H423" s="144"/>
      <c r="I423" s="791"/>
      <c r="J423" s="395"/>
      <c r="K423" s="763"/>
      <c r="L423" s="161"/>
      <c r="M423" s="791"/>
      <c r="N423" s="242"/>
      <c r="O423" s="763"/>
      <c r="P423" s="342"/>
      <c r="Q423" s="791"/>
      <c r="R423" s="270"/>
      <c r="S423" s="791"/>
      <c r="T423" s="182"/>
      <c r="U423" s="114">
        <f t="shared" si="91"/>
        <v>0</v>
      </c>
      <c r="V423" s="357"/>
      <c r="W423" s="265"/>
      <c r="X423" s="121">
        <f t="shared" si="82"/>
        <v>0</v>
      </c>
      <c r="Y423" s="41">
        <f t="shared" si="83"/>
        <v>0</v>
      </c>
      <c r="Z423" s="41"/>
      <c r="AA423" s="17">
        <f t="shared" si="84"/>
        <v>0</v>
      </c>
      <c r="AB423" s="17">
        <f t="shared" si="85"/>
        <v>0</v>
      </c>
      <c r="AC423" s="17">
        <f t="shared" si="86"/>
        <v>0</v>
      </c>
      <c r="AD423" s="17">
        <f t="shared" si="87"/>
        <v>0</v>
      </c>
      <c r="AE423" s="17">
        <f t="shared" si="88"/>
        <v>0</v>
      </c>
      <c r="AF423" s="17">
        <f t="shared" si="89"/>
        <v>0</v>
      </c>
      <c r="AG423" s="17">
        <f t="shared" si="90"/>
        <v>0</v>
      </c>
    </row>
    <row r="424" spans="1:33" ht="15.75" customHeight="1" x14ac:dyDescent="0.25">
      <c r="A424" s="37">
        <v>34</v>
      </c>
      <c r="B424" s="19"/>
      <c r="C424" s="19"/>
      <c r="D424" s="20"/>
      <c r="E424" s="47"/>
      <c r="F424" s="119"/>
      <c r="G424" s="800"/>
      <c r="H424" s="144"/>
      <c r="I424" s="791"/>
      <c r="J424" s="395"/>
      <c r="K424" s="763"/>
      <c r="L424" s="161"/>
      <c r="M424" s="791"/>
      <c r="N424" s="242"/>
      <c r="O424" s="763"/>
      <c r="P424" s="342"/>
      <c r="Q424" s="791"/>
      <c r="R424" s="270"/>
      <c r="S424" s="791"/>
      <c r="T424" s="182"/>
      <c r="U424" s="114">
        <f t="shared" si="91"/>
        <v>0</v>
      </c>
      <c r="V424" s="357"/>
      <c r="W424" s="265"/>
      <c r="X424" s="121">
        <f t="shared" si="82"/>
        <v>0</v>
      </c>
      <c r="Y424" s="41">
        <f t="shared" si="83"/>
        <v>0</v>
      </c>
      <c r="Z424" s="41"/>
      <c r="AA424" s="17">
        <f t="shared" si="84"/>
        <v>0</v>
      </c>
      <c r="AB424" s="17">
        <f t="shared" si="85"/>
        <v>0</v>
      </c>
      <c r="AC424" s="17">
        <f t="shared" si="86"/>
        <v>0</v>
      </c>
      <c r="AD424" s="17">
        <f t="shared" si="87"/>
        <v>0</v>
      </c>
      <c r="AE424" s="17">
        <f t="shared" si="88"/>
        <v>0</v>
      </c>
      <c r="AF424" s="17">
        <f t="shared" si="89"/>
        <v>0</v>
      </c>
      <c r="AG424" s="17">
        <f t="shared" si="90"/>
        <v>0</v>
      </c>
    </row>
    <row r="425" spans="1:33" ht="15.75" customHeight="1" x14ac:dyDescent="0.25">
      <c r="A425" s="37">
        <v>35</v>
      </c>
      <c r="B425" s="19"/>
      <c r="C425" s="19"/>
      <c r="D425" s="20"/>
      <c r="E425" s="47"/>
      <c r="F425" s="119"/>
      <c r="G425" s="800"/>
      <c r="H425" s="144"/>
      <c r="I425" s="791"/>
      <c r="J425" s="395"/>
      <c r="K425" s="763"/>
      <c r="L425" s="161"/>
      <c r="M425" s="791"/>
      <c r="N425" s="242"/>
      <c r="O425" s="763"/>
      <c r="P425" s="342"/>
      <c r="Q425" s="791"/>
      <c r="R425" s="270"/>
      <c r="S425" s="791"/>
      <c r="T425" s="182"/>
      <c r="U425" s="114">
        <f t="shared" si="91"/>
        <v>0</v>
      </c>
      <c r="V425" s="357"/>
      <c r="W425" s="265"/>
      <c r="X425" s="121">
        <f t="shared" si="82"/>
        <v>0</v>
      </c>
      <c r="Y425" s="41">
        <f t="shared" si="83"/>
        <v>0</v>
      </c>
      <c r="Z425" s="41"/>
      <c r="AA425" s="17">
        <f t="shared" si="84"/>
        <v>0</v>
      </c>
      <c r="AB425" s="17">
        <f t="shared" si="85"/>
        <v>0</v>
      </c>
      <c r="AC425" s="17">
        <f t="shared" si="86"/>
        <v>0</v>
      </c>
      <c r="AD425" s="17">
        <f t="shared" si="87"/>
        <v>0</v>
      </c>
      <c r="AE425" s="17">
        <f t="shared" si="88"/>
        <v>0</v>
      </c>
      <c r="AF425" s="17">
        <f t="shared" si="89"/>
        <v>0</v>
      </c>
      <c r="AG425" s="17">
        <f t="shared" si="90"/>
        <v>0</v>
      </c>
    </row>
    <row r="426" spans="1:33" ht="15.75" customHeight="1" x14ac:dyDescent="0.25">
      <c r="A426" s="37">
        <v>36</v>
      </c>
      <c r="B426" s="19"/>
      <c r="C426" s="19"/>
      <c r="D426" s="20"/>
      <c r="E426" s="46"/>
      <c r="F426" s="119"/>
      <c r="G426" s="800"/>
      <c r="H426" s="144"/>
      <c r="I426" s="791"/>
      <c r="J426" s="395"/>
      <c r="K426" s="763"/>
      <c r="L426" s="161"/>
      <c r="M426" s="791"/>
      <c r="N426" s="242"/>
      <c r="O426" s="763"/>
      <c r="P426" s="342"/>
      <c r="Q426" s="791"/>
      <c r="R426" s="270"/>
      <c r="S426" s="791"/>
      <c r="T426" s="182"/>
      <c r="U426" s="114">
        <f t="shared" si="91"/>
        <v>0</v>
      </c>
      <c r="V426" s="357"/>
      <c r="W426" s="265"/>
      <c r="X426" s="121">
        <f t="shared" si="82"/>
        <v>0</v>
      </c>
      <c r="Y426" s="41">
        <f t="shared" si="83"/>
        <v>0</v>
      </c>
      <c r="Z426" s="41"/>
      <c r="AA426" s="17">
        <f t="shared" si="84"/>
        <v>0</v>
      </c>
      <c r="AB426" s="17">
        <f t="shared" si="85"/>
        <v>0</v>
      </c>
      <c r="AC426" s="17">
        <f t="shared" si="86"/>
        <v>0</v>
      </c>
      <c r="AD426" s="17">
        <f t="shared" si="87"/>
        <v>0</v>
      </c>
      <c r="AE426" s="17">
        <f t="shared" si="88"/>
        <v>0</v>
      </c>
      <c r="AF426" s="17">
        <f t="shared" si="89"/>
        <v>0</v>
      </c>
      <c r="AG426" s="17">
        <f t="shared" si="90"/>
        <v>0</v>
      </c>
    </row>
    <row r="427" spans="1:33" ht="15.75" customHeight="1" x14ac:dyDescent="0.25">
      <c r="A427" s="37">
        <v>1</v>
      </c>
      <c r="B427" s="19"/>
      <c r="C427" s="19"/>
      <c r="D427" s="20"/>
      <c r="E427" s="47"/>
      <c r="F427" s="119"/>
      <c r="G427" s="800"/>
      <c r="H427" s="144"/>
      <c r="I427" s="791"/>
      <c r="J427" s="395"/>
      <c r="K427" s="763"/>
      <c r="L427" s="161"/>
      <c r="M427" s="791"/>
      <c r="N427" s="242"/>
      <c r="O427" s="763"/>
      <c r="P427" s="342"/>
      <c r="Q427" s="791"/>
      <c r="R427" s="270"/>
      <c r="S427" s="791"/>
      <c r="T427" s="182"/>
      <c r="U427" s="114">
        <f t="shared" si="91"/>
        <v>0</v>
      </c>
      <c r="V427" s="357"/>
      <c r="W427" s="265"/>
      <c r="X427" s="121">
        <f t="shared" ref="X427:X490" si="92">F427+G427+I427+K427+M427+O427+Q427+S427-H427-J427-L427-N427-P427-R427-T427-W427</f>
        <v>0</v>
      </c>
      <c r="Y427" s="41">
        <f t="shared" si="83"/>
        <v>0</v>
      </c>
      <c r="Z427" s="41"/>
      <c r="AA427" s="17">
        <f t="shared" si="84"/>
        <v>0</v>
      </c>
      <c r="AB427" s="17">
        <f t="shared" si="85"/>
        <v>0</v>
      </c>
      <c r="AC427" s="17">
        <f t="shared" si="86"/>
        <v>0</v>
      </c>
      <c r="AD427" s="17">
        <f t="shared" si="87"/>
        <v>0</v>
      </c>
      <c r="AE427" s="17">
        <f t="shared" si="88"/>
        <v>0</v>
      </c>
      <c r="AF427" s="17">
        <f t="shared" si="89"/>
        <v>0</v>
      </c>
      <c r="AG427" s="17">
        <f t="shared" si="90"/>
        <v>0</v>
      </c>
    </row>
    <row r="428" spans="1:33" ht="15.75" customHeight="1" x14ac:dyDescent="0.25">
      <c r="A428" s="37">
        <v>2</v>
      </c>
      <c r="B428" s="19"/>
      <c r="C428" s="19"/>
      <c r="D428" s="20"/>
      <c r="E428" s="47"/>
      <c r="F428" s="119"/>
      <c r="G428" s="800"/>
      <c r="H428" s="144"/>
      <c r="I428" s="791"/>
      <c r="J428" s="395"/>
      <c r="K428" s="763"/>
      <c r="L428" s="161"/>
      <c r="M428" s="791"/>
      <c r="N428" s="242"/>
      <c r="O428" s="763"/>
      <c r="P428" s="342"/>
      <c r="Q428" s="791"/>
      <c r="R428" s="270"/>
      <c r="S428" s="791"/>
      <c r="T428" s="182"/>
      <c r="U428" s="114">
        <f t="shared" si="91"/>
        <v>0</v>
      </c>
      <c r="V428" s="357"/>
      <c r="W428" s="265"/>
      <c r="X428" s="121">
        <f t="shared" si="92"/>
        <v>0</v>
      </c>
      <c r="Y428" s="41">
        <f t="shared" si="83"/>
        <v>0</v>
      </c>
      <c r="Z428" s="41"/>
      <c r="AA428" s="17">
        <f t="shared" si="84"/>
        <v>0</v>
      </c>
      <c r="AB428" s="17">
        <f t="shared" si="85"/>
        <v>0</v>
      </c>
      <c r="AC428" s="17">
        <f t="shared" si="86"/>
        <v>0</v>
      </c>
      <c r="AD428" s="17">
        <f t="shared" si="87"/>
        <v>0</v>
      </c>
      <c r="AE428" s="17">
        <f t="shared" si="88"/>
        <v>0</v>
      </c>
      <c r="AF428" s="17">
        <f t="shared" si="89"/>
        <v>0</v>
      </c>
      <c r="AG428" s="17">
        <f t="shared" si="90"/>
        <v>0</v>
      </c>
    </row>
    <row r="429" spans="1:33" ht="15.75" customHeight="1" x14ac:dyDescent="0.25">
      <c r="A429" s="37">
        <v>3</v>
      </c>
      <c r="B429" s="19"/>
      <c r="C429" s="19"/>
      <c r="D429" s="20"/>
      <c r="E429" s="47"/>
      <c r="F429" s="119"/>
      <c r="G429" s="800"/>
      <c r="H429" s="144"/>
      <c r="I429" s="791"/>
      <c r="J429" s="395"/>
      <c r="K429" s="763"/>
      <c r="L429" s="161"/>
      <c r="M429" s="791"/>
      <c r="N429" s="242"/>
      <c r="O429" s="763"/>
      <c r="P429" s="342"/>
      <c r="Q429" s="791"/>
      <c r="R429" s="270"/>
      <c r="S429" s="791"/>
      <c r="T429" s="182"/>
      <c r="U429" s="114">
        <f t="shared" si="91"/>
        <v>0</v>
      </c>
      <c r="V429" s="357"/>
      <c r="W429" s="265"/>
      <c r="X429" s="121">
        <f t="shared" si="92"/>
        <v>0</v>
      </c>
      <c r="Y429" s="41">
        <f t="shared" si="83"/>
        <v>0</v>
      </c>
      <c r="Z429" s="41"/>
      <c r="AA429" s="17">
        <f t="shared" si="84"/>
        <v>0</v>
      </c>
      <c r="AB429" s="17">
        <f t="shared" si="85"/>
        <v>0</v>
      </c>
      <c r="AC429" s="17">
        <f t="shared" si="86"/>
        <v>0</v>
      </c>
      <c r="AD429" s="17">
        <f t="shared" si="87"/>
        <v>0</v>
      </c>
      <c r="AE429" s="17">
        <f t="shared" si="88"/>
        <v>0</v>
      </c>
      <c r="AF429" s="17">
        <f t="shared" si="89"/>
        <v>0</v>
      </c>
      <c r="AG429" s="17">
        <f t="shared" si="90"/>
        <v>0</v>
      </c>
    </row>
    <row r="430" spans="1:33" ht="15.75" customHeight="1" x14ac:dyDescent="0.25">
      <c r="A430" s="37">
        <v>4</v>
      </c>
      <c r="B430" s="19"/>
      <c r="C430" s="19"/>
      <c r="D430" s="20"/>
      <c r="E430" s="47"/>
      <c r="F430" s="119"/>
      <c r="G430" s="800"/>
      <c r="H430" s="144"/>
      <c r="I430" s="791"/>
      <c r="J430" s="395"/>
      <c r="K430" s="763"/>
      <c r="L430" s="161"/>
      <c r="M430" s="791"/>
      <c r="N430" s="242"/>
      <c r="O430" s="763"/>
      <c r="P430" s="342"/>
      <c r="Q430" s="791"/>
      <c r="R430" s="270"/>
      <c r="S430" s="791"/>
      <c r="T430" s="182"/>
      <c r="U430" s="114">
        <f t="shared" si="91"/>
        <v>0</v>
      </c>
      <c r="V430" s="357"/>
      <c r="W430" s="265"/>
      <c r="X430" s="121">
        <f t="shared" si="92"/>
        <v>0</v>
      </c>
      <c r="Y430" s="41">
        <f t="shared" si="83"/>
        <v>0</v>
      </c>
      <c r="Z430" s="41"/>
      <c r="AA430" s="17">
        <f t="shared" si="84"/>
        <v>0</v>
      </c>
      <c r="AB430" s="17">
        <f t="shared" si="85"/>
        <v>0</v>
      </c>
      <c r="AC430" s="17">
        <f t="shared" si="86"/>
        <v>0</v>
      </c>
      <c r="AD430" s="17">
        <f t="shared" si="87"/>
        <v>0</v>
      </c>
      <c r="AE430" s="17">
        <f t="shared" si="88"/>
        <v>0</v>
      </c>
      <c r="AF430" s="17">
        <f t="shared" si="89"/>
        <v>0</v>
      </c>
      <c r="AG430" s="17">
        <f t="shared" si="90"/>
        <v>0</v>
      </c>
    </row>
    <row r="431" spans="1:33" s="3" customFormat="1" ht="15.75" customHeight="1" x14ac:dyDescent="0.25">
      <c r="A431" s="37">
        <v>5</v>
      </c>
      <c r="B431" s="19"/>
      <c r="C431" s="19"/>
      <c r="D431" s="20"/>
      <c r="E431" s="47"/>
      <c r="F431" s="119"/>
      <c r="G431" s="800"/>
      <c r="H431" s="144"/>
      <c r="I431" s="791"/>
      <c r="J431" s="395"/>
      <c r="K431" s="763"/>
      <c r="L431" s="161"/>
      <c r="M431" s="791"/>
      <c r="N431" s="242"/>
      <c r="O431" s="763"/>
      <c r="P431" s="342"/>
      <c r="Q431" s="791"/>
      <c r="R431" s="270"/>
      <c r="S431" s="791"/>
      <c r="T431" s="182"/>
      <c r="U431" s="114">
        <f t="shared" si="91"/>
        <v>0</v>
      </c>
      <c r="V431" s="357"/>
      <c r="W431" s="265"/>
      <c r="X431" s="121">
        <f t="shared" si="92"/>
        <v>0</v>
      </c>
      <c r="Y431" s="41">
        <f t="shared" si="83"/>
        <v>0</v>
      </c>
      <c r="Z431" s="41"/>
      <c r="AA431" s="17">
        <f t="shared" si="84"/>
        <v>0</v>
      </c>
      <c r="AB431" s="17">
        <f t="shared" si="85"/>
        <v>0</v>
      </c>
      <c r="AC431" s="17">
        <f t="shared" si="86"/>
        <v>0</v>
      </c>
      <c r="AD431" s="17">
        <f t="shared" si="87"/>
        <v>0</v>
      </c>
      <c r="AE431" s="17">
        <f t="shared" si="88"/>
        <v>0</v>
      </c>
      <c r="AF431" s="17">
        <f t="shared" si="89"/>
        <v>0</v>
      </c>
      <c r="AG431" s="17">
        <f t="shared" si="90"/>
        <v>0</v>
      </c>
    </row>
    <row r="432" spans="1:33" ht="15.75" customHeight="1" x14ac:dyDescent="0.25">
      <c r="A432" s="37">
        <v>6</v>
      </c>
      <c r="B432" s="19"/>
      <c r="C432" s="19"/>
      <c r="D432" s="20"/>
      <c r="E432" s="47"/>
      <c r="F432" s="119"/>
      <c r="G432" s="800"/>
      <c r="H432" s="144"/>
      <c r="I432" s="791"/>
      <c r="J432" s="395"/>
      <c r="K432" s="763"/>
      <c r="L432" s="161"/>
      <c r="M432" s="791"/>
      <c r="N432" s="242"/>
      <c r="O432" s="763"/>
      <c r="P432" s="342"/>
      <c r="Q432" s="791"/>
      <c r="R432" s="270"/>
      <c r="S432" s="791"/>
      <c r="T432" s="182"/>
      <c r="U432" s="114">
        <f t="shared" si="91"/>
        <v>0</v>
      </c>
      <c r="V432" s="357"/>
      <c r="W432" s="265"/>
      <c r="X432" s="121">
        <f t="shared" si="92"/>
        <v>0</v>
      </c>
      <c r="Y432" s="41">
        <f t="shared" si="83"/>
        <v>0</v>
      </c>
      <c r="Z432" s="41"/>
      <c r="AA432" s="17">
        <f t="shared" si="84"/>
        <v>0</v>
      </c>
      <c r="AB432" s="17">
        <f t="shared" si="85"/>
        <v>0</v>
      </c>
      <c r="AC432" s="17">
        <f t="shared" si="86"/>
        <v>0</v>
      </c>
      <c r="AD432" s="17">
        <f t="shared" si="87"/>
        <v>0</v>
      </c>
      <c r="AE432" s="17">
        <f t="shared" si="88"/>
        <v>0</v>
      </c>
      <c r="AF432" s="17">
        <f t="shared" si="89"/>
        <v>0</v>
      </c>
      <c r="AG432" s="17">
        <f t="shared" si="90"/>
        <v>0</v>
      </c>
    </row>
    <row r="433" spans="1:33" ht="15.75" customHeight="1" x14ac:dyDescent="0.25">
      <c r="A433" s="37">
        <v>7</v>
      </c>
      <c r="B433" s="19"/>
      <c r="C433" s="19"/>
      <c r="D433" s="20"/>
      <c r="E433" s="47"/>
      <c r="F433" s="119"/>
      <c r="G433" s="800"/>
      <c r="H433" s="144"/>
      <c r="I433" s="791"/>
      <c r="J433" s="395"/>
      <c r="K433" s="763"/>
      <c r="L433" s="161"/>
      <c r="M433" s="791"/>
      <c r="N433" s="242"/>
      <c r="O433" s="763"/>
      <c r="P433" s="342"/>
      <c r="Q433" s="791"/>
      <c r="R433" s="270"/>
      <c r="S433" s="791"/>
      <c r="T433" s="182"/>
      <c r="U433" s="114">
        <f t="shared" si="91"/>
        <v>0</v>
      </c>
      <c r="V433" s="357"/>
      <c r="W433" s="265"/>
      <c r="X433" s="121">
        <f t="shared" si="92"/>
        <v>0</v>
      </c>
      <c r="Y433" s="41">
        <f t="shared" si="83"/>
        <v>0</v>
      </c>
      <c r="Z433" s="41"/>
      <c r="AA433" s="17">
        <f t="shared" si="84"/>
        <v>0</v>
      </c>
      <c r="AB433" s="17">
        <f t="shared" si="85"/>
        <v>0</v>
      </c>
      <c r="AC433" s="17">
        <f t="shared" si="86"/>
        <v>0</v>
      </c>
      <c r="AD433" s="17">
        <f t="shared" si="87"/>
        <v>0</v>
      </c>
      <c r="AE433" s="17">
        <f t="shared" si="88"/>
        <v>0</v>
      </c>
      <c r="AF433" s="17">
        <f t="shared" si="89"/>
        <v>0</v>
      </c>
      <c r="AG433" s="17">
        <f t="shared" si="90"/>
        <v>0</v>
      </c>
    </row>
    <row r="434" spans="1:33" ht="15.75" customHeight="1" x14ac:dyDescent="0.25">
      <c r="A434" s="37">
        <v>8</v>
      </c>
      <c r="B434" s="19"/>
      <c r="C434" s="19"/>
      <c r="D434" s="20"/>
      <c r="E434" s="47"/>
      <c r="F434" s="119"/>
      <c r="G434" s="800"/>
      <c r="H434" s="144"/>
      <c r="I434" s="791"/>
      <c r="J434" s="395"/>
      <c r="K434" s="763"/>
      <c r="L434" s="161"/>
      <c r="M434" s="791"/>
      <c r="N434" s="242"/>
      <c r="O434" s="763"/>
      <c r="P434" s="342"/>
      <c r="Q434" s="791"/>
      <c r="R434" s="270"/>
      <c r="S434" s="791"/>
      <c r="T434" s="182"/>
      <c r="U434" s="114">
        <f t="shared" si="91"/>
        <v>0</v>
      </c>
      <c r="V434" s="357"/>
      <c r="W434" s="265"/>
      <c r="X434" s="121">
        <f t="shared" si="92"/>
        <v>0</v>
      </c>
      <c r="Y434" s="41">
        <f t="shared" si="83"/>
        <v>0</v>
      </c>
      <c r="Z434" s="41"/>
      <c r="AA434" s="17">
        <f t="shared" si="84"/>
        <v>0</v>
      </c>
      <c r="AB434" s="17">
        <f t="shared" si="85"/>
        <v>0</v>
      </c>
      <c r="AC434" s="17">
        <f t="shared" si="86"/>
        <v>0</v>
      </c>
      <c r="AD434" s="17">
        <f t="shared" si="87"/>
        <v>0</v>
      </c>
      <c r="AE434" s="17">
        <f t="shared" si="88"/>
        <v>0</v>
      </c>
      <c r="AF434" s="17">
        <f t="shared" si="89"/>
        <v>0</v>
      </c>
      <c r="AG434" s="17">
        <f t="shared" si="90"/>
        <v>0</v>
      </c>
    </row>
    <row r="435" spans="1:33" ht="15.75" customHeight="1" x14ac:dyDescent="0.25">
      <c r="A435" s="37">
        <v>9</v>
      </c>
      <c r="B435" s="19"/>
      <c r="C435" s="19"/>
      <c r="D435" s="20"/>
      <c r="E435" s="47"/>
      <c r="F435" s="119"/>
      <c r="G435" s="800"/>
      <c r="H435" s="144"/>
      <c r="I435" s="791"/>
      <c r="J435" s="395"/>
      <c r="K435" s="763"/>
      <c r="L435" s="161"/>
      <c r="M435" s="791"/>
      <c r="N435" s="242"/>
      <c r="O435" s="763"/>
      <c r="P435" s="342"/>
      <c r="Q435" s="791"/>
      <c r="R435" s="270"/>
      <c r="S435" s="791"/>
      <c r="T435" s="182"/>
      <c r="U435" s="114">
        <f t="shared" si="91"/>
        <v>0</v>
      </c>
      <c r="V435" s="357"/>
      <c r="W435" s="265"/>
      <c r="X435" s="121">
        <f t="shared" si="92"/>
        <v>0</v>
      </c>
      <c r="Y435" s="41">
        <f t="shared" si="83"/>
        <v>0</v>
      </c>
      <c r="Z435" s="41"/>
      <c r="AA435" s="17">
        <f t="shared" si="84"/>
        <v>0</v>
      </c>
      <c r="AB435" s="17">
        <f t="shared" si="85"/>
        <v>0</v>
      </c>
      <c r="AC435" s="17">
        <f t="shared" si="86"/>
        <v>0</v>
      </c>
      <c r="AD435" s="17">
        <f t="shared" si="87"/>
        <v>0</v>
      </c>
      <c r="AE435" s="17">
        <f t="shared" si="88"/>
        <v>0</v>
      </c>
      <c r="AF435" s="17">
        <f t="shared" si="89"/>
        <v>0</v>
      </c>
      <c r="AG435" s="17">
        <f t="shared" si="90"/>
        <v>0</v>
      </c>
    </row>
    <row r="436" spans="1:33" ht="15.75" customHeight="1" x14ac:dyDescent="0.25">
      <c r="A436" s="37">
        <v>10</v>
      </c>
      <c r="B436" s="19"/>
      <c r="C436" s="19"/>
      <c r="D436" s="20"/>
      <c r="E436" s="47"/>
      <c r="F436" s="119"/>
      <c r="G436" s="801"/>
      <c r="H436" s="145"/>
      <c r="I436" s="792"/>
      <c r="J436" s="401"/>
      <c r="K436" s="764"/>
      <c r="L436" s="171"/>
      <c r="M436" s="792"/>
      <c r="N436" s="244"/>
      <c r="O436" s="764"/>
      <c r="P436" s="343"/>
      <c r="Q436" s="792"/>
      <c r="R436" s="271"/>
      <c r="S436" s="792"/>
      <c r="T436" s="183"/>
      <c r="U436" s="114">
        <f t="shared" si="91"/>
        <v>0</v>
      </c>
      <c r="V436" s="357"/>
      <c r="W436" s="266"/>
      <c r="X436" s="121">
        <f t="shared" si="92"/>
        <v>0</v>
      </c>
      <c r="Y436" s="41">
        <f t="shared" si="83"/>
        <v>0</v>
      </c>
      <c r="Z436" s="41"/>
      <c r="AA436" s="17">
        <f t="shared" si="84"/>
        <v>0</v>
      </c>
      <c r="AB436" s="17">
        <f t="shared" si="85"/>
        <v>0</v>
      </c>
      <c r="AC436" s="17">
        <f t="shared" si="86"/>
        <v>0</v>
      </c>
      <c r="AD436" s="17">
        <f t="shared" si="87"/>
        <v>0</v>
      </c>
      <c r="AE436" s="17">
        <f t="shared" si="88"/>
        <v>0</v>
      </c>
      <c r="AF436" s="17">
        <f t="shared" si="89"/>
        <v>0</v>
      </c>
      <c r="AG436" s="17">
        <f t="shared" si="90"/>
        <v>0</v>
      </c>
    </row>
    <row r="437" spans="1:33" ht="15.75" customHeight="1" x14ac:dyDescent="0.25">
      <c r="A437" s="37">
        <v>11</v>
      </c>
      <c r="B437" s="19"/>
      <c r="C437" s="19"/>
      <c r="D437" s="20"/>
      <c r="E437" s="47"/>
      <c r="F437" s="119"/>
      <c r="G437" s="801"/>
      <c r="H437" s="145"/>
      <c r="I437" s="792"/>
      <c r="J437" s="401"/>
      <c r="K437" s="764"/>
      <c r="L437" s="171"/>
      <c r="M437" s="792"/>
      <c r="N437" s="244"/>
      <c r="O437" s="764"/>
      <c r="P437" s="343"/>
      <c r="Q437" s="792"/>
      <c r="R437" s="271"/>
      <c r="S437" s="792"/>
      <c r="T437" s="183"/>
      <c r="U437" s="114">
        <f t="shared" si="91"/>
        <v>0</v>
      </c>
      <c r="V437" s="357"/>
      <c r="W437" s="266"/>
      <c r="X437" s="121">
        <f t="shared" si="92"/>
        <v>0</v>
      </c>
      <c r="Y437" s="41">
        <f t="shared" si="83"/>
        <v>0</v>
      </c>
      <c r="Z437" s="41"/>
      <c r="AA437" s="17">
        <f t="shared" si="84"/>
        <v>0</v>
      </c>
      <c r="AB437" s="17">
        <f t="shared" si="85"/>
        <v>0</v>
      </c>
      <c r="AC437" s="17">
        <f t="shared" si="86"/>
        <v>0</v>
      </c>
      <c r="AD437" s="17">
        <f t="shared" si="87"/>
        <v>0</v>
      </c>
      <c r="AE437" s="17">
        <f t="shared" si="88"/>
        <v>0</v>
      </c>
      <c r="AF437" s="17">
        <f t="shared" si="89"/>
        <v>0</v>
      </c>
      <c r="AG437" s="17">
        <f t="shared" si="90"/>
        <v>0</v>
      </c>
    </row>
    <row r="438" spans="1:33" ht="15.75" customHeight="1" x14ac:dyDescent="0.25">
      <c r="A438" s="37">
        <v>12</v>
      </c>
      <c r="B438" s="19"/>
      <c r="C438" s="19"/>
      <c r="D438" s="20"/>
      <c r="E438" s="47"/>
      <c r="F438" s="119"/>
      <c r="G438" s="801"/>
      <c r="H438" s="145"/>
      <c r="I438" s="792"/>
      <c r="J438" s="401"/>
      <c r="K438" s="764"/>
      <c r="L438" s="171"/>
      <c r="M438" s="792"/>
      <c r="N438" s="244"/>
      <c r="O438" s="764"/>
      <c r="P438" s="343"/>
      <c r="Q438" s="792"/>
      <c r="R438" s="271"/>
      <c r="S438" s="792"/>
      <c r="T438" s="183"/>
      <c r="U438" s="114">
        <f t="shared" si="91"/>
        <v>0</v>
      </c>
      <c r="V438" s="357"/>
      <c r="W438" s="266"/>
      <c r="X438" s="121">
        <f t="shared" si="92"/>
        <v>0</v>
      </c>
      <c r="Y438" s="41">
        <f t="shared" si="83"/>
        <v>0</v>
      </c>
      <c r="Z438" s="41"/>
      <c r="AA438" s="17">
        <f t="shared" si="84"/>
        <v>0</v>
      </c>
      <c r="AB438" s="17">
        <f t="shared" si="85"/>
        <v>0</v>
      </c>
      <c r="AC438" s="17">
        <f t="shared" si="86"/>
        <v>0</v>
      </c>
      <c r="AD438" s="17">
        <f t="shared" si="87"/>
        <v>0</v>
      </c>
      <c r="AE438" s="17">
        <f t="shared" si="88"/>
        <v>0</v>
      </c>
      <c r="AF438" s="17">
        <f t="shared" si="89"/>
        <v>0</v>
      </c>
      <c r="AG438" s="17">
        <f t="shared" si="90"/>
        <v>0</v>
      </c>
    </row>
    <row r="439" spans="1:33" ht="15.75" customHeight="1" x14ac:dyDescent="0.25">
      <c r="A439" s="37">
        <v>13</v>
      </c>
      <c r="B439" s="19"/>
      <c r="C439" s="19"/>
      <c r="D439" s="20"/>
      <c r="E439" s="47"/>
      <c r="F439" s="119"/>
      <c r="G439" s="801"/>
      <c r="H439" s="145"/>
      <c r="I439" s="792"/>
      <c r="J439" s="401"/>
      <c r="K439" s="764"/>
      <c r="L439" s="171"/>
      <c r="M439" s="792"/>
      <c r="N439" s="244"/>
      <c r="O439" s="764"/>
      <c r="P439" s="343"/>
      <c r="Q439" s="792"/>
      <c r="R439" s="271"/>
      <c r="S439" s="792"/>
      <c r="T439" s="183"/>
      <c r="U439" s="114">
        <f t="shared" si="91"/>
        <v>0</v>
      </c>
      <c r="V439" s="357"/>
      <c r="W439" s="266"/>
      <c r="X439" s="121">
        <f t="shared" si="92"/>
        <v>0</v>
      </c>
      <c r="Y439" s="41">
        <f t="shared" si="83"/>
        <v>0</v>
      </c>
      <c r="Z439" s="41"/>
      <c r="AA439" s="17">
        <f t="shared" si="84"/>
        <v>0</v>
      </c>
      <c r="AB439" s="17">
        <f t="shared" si="85"/>
        <v>0</v>
      </c>
      <c r="AC439" s="17">
        <f t="shared" si="86"/>
        <v>0</v>
      </c>
      <c r="AD439" s="17">
        <f t="shared" si="87"/>
        <v>0</v>
      </c>
      <c r="AE439" s="17">
        <f t="shared" si="88"/>
        <v>0</v>
      </c>
      <c r="AF439" s="17">
        <f t="shared" si="89"/>
        <v>0</v>
      </c>
      <c r="AG439" s="17">
        <f t="shared" si="90"/>
        <v>0</v>
      </c>
    </row>
    <row r="440" spans="1:33" ht="15.75" customHeight="1" x14ac:dyDescent="0.25">
      <c r="A440" s="37">
        <v>14</v>
      </c>
      <c r="B440" s="19"/>
      <c r="C440" s="19"/>
      <c r="D440" s="20"/>
      <c r="E440" s="47"/>
      <c r="F440" s="119"/>
      <c r="G440" s="801"/>
      <c r="H440" s="145"/>
      <c r="I440" s="792"/>
      <c r="J440" s="401"/>
      <c r="K440" s="764"/>
      <c r="L440" s="171"/>
      <c r="M440" s="792"/>
      <c r="N440" s="244"/>
      <c r="O440" s="764"/>
      <c r="P440" s="343"/>
      <c r="Q440" s="792"/>
      <c r="R440" s="271"/>
      <c r="S440" s="792"/>
      <c r="T440" s="183"/>
      <c r="U440" s="114">
        <f t="shared" si="91"/>
        <v>0</v>
      </c>
      <c r="V440" s="357"/>
      <c r="W440" s="266"/>
      <c r="X440" s="121">
        <f t="shared" si="92"/>
        <v>0</v>
      </c>
      <c r="Y440" s="41">
        <f t="shared" si="83"/>
        <v>0</v>
      </c>
      <c r="Z440" s="41"/>
      <c r="AA440" s="17">
        <f t="shared" si="84"/>
        <v>0</v>
      </c>
      <c r="AB440" s="17">
        <f t="shared" si="85"/>
        <v>0</v>
      </c>
      <c r="AC440" s="17">
        <f t="shared" si="86"/>
        <v>0</v>
      </c>
      <c r="AD440" s="17">
        <f t="shared" si="87"/>
        <v>0</v>
      </c>
      <c r="AE440" s="17">
        <f t="shared" si="88"/>
        <v>0</v>
      </c>
      <c r="AF440" s="17">
        <f t="shared" si="89"/>
        <v>0</v>
      </c>
      <c r="AG440" s="17">
        <f t="shared" si="90"/>
        <v>0</v>
      </c>
    </row>
    <row r="441" spans="1:33" ht="15.75" customHeight="1" x14ac:dyDescent="0.25">
      <c r="A441" s="37">
        <v>15</v>
      </c>
      <c r="B441" s="19"/>
      <c r="C441" s="19"/>
      <c r="D441" s="20"/>
      <c r="E441" s="47"/>
      <c r="F441" s="119"/>
      <c r="G441" s="801"/>
      <c r="H441" s="145"/>
      <c r="I441" s="792"/>
      <c r="J441" s="401"/>
      <c r="K441" s="764"/>
      <c r="L441" s="171"/>
      <c r="M441" s="792"/>
      <c r="N441" s="244"/>
      <c r="O441" s="764"/>
      <c r="P441" s="343"/>
      <c r="Q441" s="792"/>
      <c r="R441" s="271"/>
      <c r="S441" s="792"/>
      <c r="T441" s="183"/>
      <c r="U441" s="114">
        <f t="shared" si="91"/>
        <v>0</v>
      </c>
      <c r="V441" s="357"/>
      <c r="W441" s="266"/>
      <c r="X441" s="121">
        <f t="shared" si="92"/>
        <v>0</v>
      </c>
      <c r="Y441" s="41">
        <f t="shared" si="83"/>
        <v>0</v>
      </c>
      <c r="Z441" s="41"/>
      <c r="AA441" s="17">
        <f t="shared" si="84"/>
        <v>0</v>
      </c>
      <c r="AB441" s="17">
        <f t="shared" si="85"/>
        <v>0</v>
      </c>
      <c r="AC441" s="17">
        <f t="shared" si="86"/>
        <v>0</v>
      </c>
      <c r="AD441" s="17">
        <f t="shared" si="87"/>
        <v>0</v>
      </c>
      <c r="AE441" s="17">
        <f t="shared" si="88"/>
        <v>0</v>
      </c>
      <c r="AF441" s="17">
        <f t="shared" si="89"/>
        <v>0</v>
      </c>
      <c r="AG441" s="17">
        <f t="shared" si="90"/>
        <v>0</v>
      </c>
    </row>
    <row r="442" spans="1:33" ht="15.75" customHeight="1" x14ac:dyDescent="0.25">
      <c r="A442" s="37">
        <v>16</v>
      </c>
      <c r="B442" s="19"/>
      <c r="C442" s="19"/>
      <c r="D442" s="20"/>
      <c r="E442" s="47"/>
      <c r="F442" s="119"/>
      <c r="G442" s="801"/>
      <c r="H442" s="145"/>
      <c r="I442" s="792"/>
      <c r="J442" s="401"/>
      <c r="K442" s="764"/>
      <c r="L442" s="171"/>
      <c r="M442" s="792"/>
      <c r="N442" s="244"/>
      <c r="O442" s="764"/>
      <c r="P442" s="343"/>
      <c r="Q442" s="792"/>
      <c r="R442" s="271"/>
      <c r="S442" s="792"/>
      <c r="T442" s="183"/>
      <c r="U442" s="114">
        <f t="shared" si="91"/>
        <v>0</v>
      </c>
      <c r="V442" s="357"/>
      <c r="W442" s="266"/>
      <c r="X442" s="121">
        <f t="shared" si="92"/>
        <v>0</v>
      </c>
      <c r="Y442" s="41">
        <f t="shared" si="83"/>
        <v>0</v>
      </c>
      <c r="Z442" s="41"/>
      <c r="AA442" s="17">
        <f t="shared" si="84"/>
        <v>0</v>
      </c>
      <c r="AB442" s="17">
        <f t="shared" si="85"/>
        <v>0</v>
      </c>
      <c r="AC442" s="17">
        <f t="shared" si="86"/>
        <v>0</v>
      </c>
      <c r="AD442" s="17">
        <f t="shared" si="87"/>
        <v>0</v>
      </c>
      <c r="AE442" s="17">
        <f t="shared" si="88"/>
        <v>0</v>
      </c>
      <c r="AF442" s="17">
        <f t="shared" si="89"/>
        <v>0</v>
      </c>
      <c r="AG442" s="17">
        <f t="shared" si="90"/>
        <v>0</v>
      </c>
    </row>
    <row r="443" spans="1:33" ht="15.75" customHeight="1" x14ac:dyDescent="0.25">
      <c r="A443" s="37">
        <v>17</v>
      </c>
      <c r="B443" s="19"/>
      <c r="C443" s="19"/>
      <c r="D443" s="20"/>
      <c r="E443" s="47"/>
      <c r="F443" s="119"/>
      <c r="G443" s="801"/>
      <c r="H443" s="145"/>
      <c r="I443" s="792"/>
      <c r="J443" s="401"/>
      <c r="K443" s="764"/>
      <c r="L443" s="171"/>
      <c r="M443" s="792"/>
      <c r="N443" s="244"/>
      <c r="O443" s="764"/>
      <c r="P443" s="343"/>
      <c r="Q443" s="792"/>
      <c r="R443" s="271"/>
      <c r="S443" s="792"/>
      <c r="T443" s="183"/>
      <c r="U443" s="114">
        <f t="shared" si="91"/>
        <v>0</v>
      </c>
      <c r="V443" s="357"/>
      <c r="W443" s="266"/>
      <c r="X443" s="121">
        <f t="shared" si="92"/>
        <v>0</v>
      </c>
      <c r="Y443" s="41">
        <f t="shared" si="83"/>
        <v>0</v>
      </c>
      <c r="Z443" s="41"/>
      <c r="AA443" s="17">
        <f t="shared" si="84"/>
        <v>0</v>
      </c>
      <c r="AB443" s="17">
        <f t="shared" si="85"/>
        <v>0</v>
      </c>
      <c r="AC443" s="17">
        <f t="shared" si="86"/>
        <v>0</v>
      </c>
      <c r="AD443" s="17">
        <f t="shared" si="87"/>
        <v>0</v>
      </c>
      <c r="AE443" s="17">
        <f t="shared" si="88"/>
        <v>0</v>
      </c>
      <c r="AF443" s="17">
        <f t="shared" si="89"/>
        <v>0</v>
      </c>
      <c r="AG443" s="17">
        <f t="shared" si="90"/>
        <v>0</v>
      </c>
    </row>
    <row r="444" spans="1:33" ht="15.75" customHeight="1" x14ac:dyDescent="0.25">
      <c r="A444" s="37">
        <v>18</v>
      </c>
      <c r="B444" s="19"/>
      <c r="C444" s="19"/>
      <c r="D444" s="20"/>
      <c r="E444" s="47"/>
      <c r="F444" s="119"/>
      <c r="G444" s="801"/>
      <c r="H444" s="145"/>
      <c r="I444" s="792"/>
      <c r="J444" s="401"/>
      <c r="K444" s="764"/>
      <c r="L444" s="171"/>
      <c r="M444" s="792"/>
      <c r="N444" s="244"/>
      <c r="O444" s="764"/>
      <c r="P444" s="343"/>
      <c r="Q444" s="792"/>
      <c r="R444" s="271"/>
      <c r="S444" s="792"/>
      <c r="T444" s="183"/>
      <c r="U444" s="114">
        <f t="shared" si="91"/>
        <v>0</v>
      </c>
      <c r="V444" s="357"/>
      <c r="W444" s="266"/>
      <c r="X444" s="121">
        <f t="shared" si="92"/>
        <v>0</v>
      </c>
      <c r="Y444" s="41">
        <f t="shared" si="83"/>
        <v>0</v>
      </c>
      <c r="Z444" s="41"/>
      <c r="AA444" s="17">
        <f t="shared" si="84"/>
        <v>0</v>
      </c>
      <c r="AB444" s="17">
        <f t="shared" si="85"/>
        <v>0</v>
      </c>
      <c r="AC444" s="17">
        <f t="shared" si="86"/>
        <v>0</v>
      </c>
      <c r="AD444" s="17">
        <f t="shared" si="87"/>
        <v>0</v>
      </c>
      <c r="AE444" s="17">
        <f t="shared" si="88"/>
        <v>0</v>
      </c>
      <c r="AF444" s="17">
        <f t="shared" si="89"/>
        <v>0</v>
      </c>
      <c r="AG444" s="17">
        <f t="shared" si="90"/>
        <v>0</v>
      </c>
    </row>
    <row r="445" spans="1:33" ht="15.75" customHeight="1" x14ac:dyDescent="0.25">
      <c r="A445" s="37">
        <v>19</v>
      </c>
      <c r="B445" s="19"/>
      <c r="C445" s="19"/>
      <c r="D445" s="20"/>
      <c r="E445" s="47"/>
      <c r="F445" s="119"/>
      <c r="G445" s="801"/>
      <c r="H445" s="145"/>
      <c r="I445" s="792"/>
      <c r="J445" s="401"/>
      <c r="K445" s="764"/>
      <c r="L445" s="171"/>
      <c r="M445" s="792"/>
      <c r="N445" s="244"/>
      <c r="O445" s="764"/>
      <c r="P445" s="343"/>
      <c r="Q445" s="792"/>
      <c r="R445" s="271"/>
      <c r="S445" s="792"/>
      <c r="T445" s="183"/>
      <c r="U445" s="114">
        <f t="shared" si="91"/>
        <v>0</v>
      </c>
      <c r="V445" s="357"/>
      <c r="W445" s="266"/>
      <c r="X445" s="121">
        <f t="shared" si="92"/>
        <v>0</v>
      </c>
      <c r="Y445" s="41">
        <f t="shared" si="83"/>
        <v>0</v>
      </c>
      <c r="Z445" s="41"/>
      <c r="AA445" s="17">
        <f t="shared" si="84"/>
        <v>0</v>
      </c>
      <c r="AB445" s="17">
        <f t="shared" si="85"/>
        <v>0</v>
      </c>
      <c r="AC445" s="17">
        <f t="shared" si="86"/>
        <v>0</v>
      </c>
      <c r="AD445" s="17">
        <f t="shared" si="87"/>
        <v>0</v>
      </c>
      <c r="AE445" s="17">
        <f t="shared" si="88"/>
        <v>0</v>
      </c>
      <c r="AF445" s="17">
        <f t="shared" si="89"/>
        <v>0</v>
      </c>
      <c r="AG445" s="17">
        <f t="shared" si="90"/>
        <v>0</v>
      </c>
    </row>
    <row r="446" spans="1:33" ht="15.75" customHeight="1" x14ac:dyDescent="0.25">
      <c r="A446" s="37">
        <v>20</v>
      </c>
      <c r="B446" s="19"/>
      <c r="C446" s="19"/>
      <c r="D446" s="20"/>
      <c r="E446" s="47"/>
      <c r="F446" s="119"/>
      <c r="G446" s="801"/>
      <c r="H446" s="145"/>
      <c r="I446" s="792"/>
      <c r="J446" s="402"/>
      <c r="K446" s="764"/>
      <c r="L446" s="171"/>
      <c r="M446" s="792"/>
      <c r="N446" s="244"/>
      <c r="O446" s="764"/>
      <c r="P446" s="343"/>
      <c r="Q446" s="792"/>
      <c r="R446" s="271"/>
      <c r="S446" s="792"/>
      <c r="T446" s="183"/>
      <c r="U446" s="114">
        <f t="shared" si="91"/>
        <v>0</v>
      </c>
      <c r="V446" s="357"/>
      <c r="W446" s="266"/>
      <c r="X446" s="121">
        <f t="shared" si="92"/>
        <v>0</v>
      </c>
      <c r="Y446" s="41">
        <f t="shared" si="83"/>
        <v>0</v>
      </c>
      <c r="Z446" s="41"/>
      <c r="AA446" s="17">
        <f t="shared" si="84"/>
        <v>0</v>
      </c>
      <c r="AB446" s="17">
        <f t="shared" si="85"/>
        <v>0</v>
      </c>
      <c r="AC446" s="17">
        <f t="shared" si="86"/>
        <v>0</v>
      </c>
      <c r="AD446" s="17">
        <f t="shared" si="87"/>
        <v>0</v>
      </c>
      <c r="AE446" s="17">
        <f t="shared" si="88"/>
        <v>0</v>
      </c>
      <c r="AF446" s="17">
        <f t="shared" si="89"/>
        <v>0</v>
      </c>
      <c r="AG446" s="17">
        <f t="shared" si="90"/>
        <v>0</v>
      </c>
    </row>
    <row r="447" spans="1:33" ht="15.75" customHeight="1" x14ac:dyDescent="0.25">
      <c r="A447" s="37">
        <v>21</v>
      </c>
      <c r="B447" s="19"/>
      <c r="C447" s="19"/>
      <c r="D447" s="20"/>
      <c r="E447" s="47"/>
      <c r="F447" s="119"/>
      <c r="G447" s="801"/>
      <c r="H447" s="145"/>
      <c r="I447" s="792"/>
      <c r="J447" s="402"/>
      <c r="K447" s="764"/>
      <c r="L447" s="171"/>
      <c r="M447" s="792"/>
      <c r="N447" s="244"/>
      <c r="O447" s="764"/>
      <c r="P447" s="343"/>
      <c r="Q447" s="792"/>
      <c r="R447" s="271"/>
      <c r="S447" s="792"/>
      <c r="T447" s="183"/>
      <c r="U447" s="114">
        <f t="shared" si="91"/>
        <v>0</v>
      </c>
      <c r="V447" s="357"/>
      <c r="W447" s="266"/>
      <c r="X447" s="121">
        <f t="shared" si="92"/>
        <v>0</v>
      </c>
      <c r="Y447" s="41">
        <f t="shared" si="83"/>
        <v>0</v>
      </c>
      <c r="Z447" s="41"/>
      <c r="AA447" s="17">
        <f t="shared" si="84"/>
        <v>0</v>
      </c>
      <c r="AB447" s="17">
        <f t="shared" si="85"/>
        <v>0</v>
      </c>
      <c r="AC447" s="17">
        <f t="shared" si="86"/>
        <v>0</v>
      </c>
      <c r="AD447" s="17">
        <f t="shared" si="87"/>
        <v>0</v>
      </c>
      <c r="AE447" s="17">
        <f t="shared" si="88"/>
        <v>0</v>
      </c>
      <c r="AF447" s="17">
        <f t="shared" si="89"/>
        <v>0</v>
      </c>
      <c r="AG447" s="17">
        <f t="shared" si="90"/>
        <v>0</v>
      </c>
    </row>
    <row r="448" spans="1:33" ht="15.75" customHeight="1" x14ac:dyDescent="0.25">
      <c r="A448" s="37">
        <v>22</v>
      </c>
      <c r="B448" s="19"/>
      <c r="C448" s="19"/>
      <c r="D448" s="20"/>
      <c r="E448" s="47"/>
      <c r="F448" s="119"/>
      <c r="G448" s="801"/>
      <c r="H448" s="145"/>
      <c r="I448" s="792"/>
      <c r="J448" s="402"/>
      <c r="K448" s="764"/>
      <c r="L448" s="171"/>
      <c r="M448" s="792"/>
      <c r="N448" s="244"/>
      <c r="O448" s="764"/>
      <c r="P448" s="343"/>
      <c r="Q448" s="792"/>
      <c r="R448" s="271"/>
      <c r="S448" s="792"/>
      <c r="T448" s="183"/>
      <c r="U448" s="114">
        <f t="shared" si="91"/>
        <v>0</v>
      </c>
      <c r="V448" s="357"/>
      <c r="W448" s="266">
        <v>1</v>
      </c>
      <c r="X448" s="121">
        <f t="shared" si="92"/>
        <v>-1</v>
      </c>
      <c r="Y448" s="41">
        <f t="shared" si="83"/>
        <v>0</v>
      </c>
      <c r="Z448" s="41"/>
      <c r="AA448" s="17">
        <f t="shared" si="84"/>
        <v>0</v>
      </c>
      <c r="AB448" s="17">
        <f t="shared" si="85"/>
        <v>0</v>
      </c>
      <c r="AC448" s="17">
        <f t="shared" si="86"/>
        <v>0</v>
      </c>
      <c r="AD448" s="17">
        <f t="shared" si="87"/>
        <v>0</v>
      </c>
      <c r="AE448" s="17">
        <f t="shared" si="88"/>
        <v>0</v>
      </c>
      <c r="AF448" s="17">
        <f t="shared" si="89"/>
        <v>0</v>
      </c>
      <c r="AG448" s="17">
        <f t="shared" si="90"/>
        <v>0</v>
      </c>
    </row>
    <row r="449" spans="1:33" ht="15.75" customHeight="1" x14ac:dyDescent="0.25">
      <c r="A449" s="37">
        <v>23</v>
      </c>
      <c r="B449" s="19"/>
      <c r="C449" s="19"/>
      <c r="D449" s="20"/>
      <c r="E449" s="47"/>
      <c r="F449" s="119"/>
      <c r="G449" s="801"/>
      <c r="H449" s="145"/>
      <c r="I449" s="792"/>
      <c r="J449" s="402"/>
      <c r="K449" s="764"/>
      <c r="L449" s="171"/>
      <c r="M449" s="792"/>
      <c r="N449" s="244"/>
      <c r="O449" s="764"/>
      <c r="P449" s="343"/>
      <c r="Q449" s="792"/>
      <c r="R449" s="271"/>
      <c r="S449" s="792"/>
      <c r="T449" s="183"/>
      <c r="U449" s="114">
        <f t="shared" si="91"/>
        <v>0</v>
      </c>
      <c r="V449" s="357"/>
      <c r="W449" s="266"/>
      <c r="X449" s="121">
        <f t="shared" si="92"/>
        <v>0</v>
      </c>
      <c r="Y449" s="41">
        <f t="shared" si="83"/>
        <v>0</v>
      </c>
      <c r="Z449" s="41"/>
      <c r="AA449" s="17">
        <f t="shared" si="84"/>
        <v>0</v>
      </c>
      <c r="AB449" s="17">
        <f t="shared" si="85"/>
        <v>0</v>
      </c>
      <c r="AC449" s="17">
        <f t="shared" si="86"/>
        <v>0</v>
      </c>
      <c r="AD449" s="17">
        <f t="shared" si="87"/>
        <v>0</v>
      </c>
      <c r="AE449" s="17">
        <f t="shared" si="88"/>
        <v>0</v>
      </c>
      <c r="AF449" s="17">
        <f t="shared" si="89"/>
        <v>0</v>
      </c>
      <c r="AG449" s="17">
        <f t="shared" si="90"/>
        <v>0</v>
      </c>
    </row>
    <row r="450" spans="1:33" ht="15.75" customHeight="1" x14ac:dyDescent="0.25">
      <c r="A450" s="37">
        <v>24</v>
      </c>
      <c r="B450" s="19"/>
      <c r="C450" s="19"/>
      <c r="D450" s="20"/>
      <c r="E450" s="47"/>
      <c r="F450" s="119"/>
      <c r="G450" s="801"/>
      <c r="H450" s="145"/>
      <c r="I450" s="792"/>
      <c r="J450" s="402"/>
      <c r="K450" s="764"/>
      <c r="L450" s="171"/>
      <c r="M450" s="792"/>
      <c r="N450" s="244"/>
      <c r="O450" s="764"/>
      <c r="P450" s="343"/>
      <c r="Q450" s="792"/>
      <c r="R450" s="271"/>
      <c r="S450" s="792"/>
      <c r="T450" s="183"/>
      <c r="U450" s="114">
        <f t="shared" si="91"/>
        <v>0</v>
      </c>
      <c r="V450" s="357"/>
      <c r="W450" s="266"/>
      <c r="X450" s="121">
        <f t="shared" si="92"/>
        <v>0</v>
      </c>
      <c r="Y450" s="41">
        <f t="shared" si="83"/>
        <v>0</v>
      </c>
      <c r="Z450" s="41"/>
      <c r="AA450" s="17">
        <f t="shared" si="84"/>
        <v>0</v>
      </c>
      <c r="AB450" s="17">
        <f t="shared" si="85"/>
        <v>0</v>
      </c>
      <c r="AC450" s="17">
        <f t="shared" si="86"/>
        <v>0</v>
      </c>
      <c r="AD450" s="17">
        <f t="shared" si="87"/>
        <v>0</v>
      </c>
      <c r="AE450" s="17">
        <f t="shared" si="88"/>
        <v>0</v>
      </c>
      <c r="AF450" s="17">
        <f t="shared" si="89"/>
        <v>0</v>
      </c>
      <c r="AG450" s="17">
        <f t="shared" si="90"/>
        <v>0</v>
      </c>
    </row>
    <row r="451" spans="1:33" ht="15.75" customHeight="1" x14ac:dyDescent="0.25">
      <c r="A451" s="37">
        <v>25</v>
      </c>
      <c r="B451" s="26"/>
      <c r="C451" s="19"/>
      <c r="D451" s="20"/>
      <c r="E451" s="47"/>
      <c r="F451" s="119"/>
      <c r="G451" s="801"/>
      <c r="H451" s="145"/>
      <c r="I451" s="792"/>
      <c r="J451" s="402"/>
      <c r="K451" s="764"/>
      <c r="L451" s="171"/>
      <c r="M451" s="792"/>
      <c r="N451" s="244"/>
      <c r="O451" s="764"/>
      <c r="P451" s="343"/>
      <c r="Q451" s="792"/>
      <c r="R451" s="271"/>
      <c r="S451" s="792"/>
      <c r="T451" s="183"/>
      <c r="U451" s="114">
        <f t="shared" si="91"/>
        <v>0</v>
      </c>
      <c r="V451" s="357"/>
      <c r="W451" s="266"/>
      <c r="X451" s="121">
        <f t="shared" si="92"/>
        <v>0</v>
      </c>
      <c r="Y451" s="41">
        <f t="shared" si="83"/>
        <v>0</v>
      </c>
      <c r="Z451" s="41"/>
      <c r="AA451" s="17">
        <f t="shared" si="84"/>
        <v>0</v>
      </c>
      <c r="AB451" s="17">
        <f t="shared" si="85"/>
        <v>0</v>
      </c>
      <c r="AC451" s="17">
        <f t="shared" si="86"/>
        <v>0</v>
      </c>
      <c r="AD451" s="17">
        <f t="shared" si="87"/>
        <v>0</v>
      </c>
      <c r="AE451" s="17">
        <f t="shared" si="88"/>
        <v>0</v>
      </c>
      <c r="AF451" s="17">
        <f t="shared" si="89"/>
        <v>0</v>
      </c>
      <c r="AG451" s="17">
        <f t="shared" si="90"/>
        <v>0</v>
      </c>
    </row>
    <row r="452" spans="1:33" ht="15.75" customHeight="1" x14ac:dyDescent="0.25">
      <c r="A452" s="37">
        <v>26</v>
      </c>
      <c r="B452" s="26"/>
      <c r="C452" s="19"/>
      <c r="D452" s="20"/>
      <c r="E452" s="47"/>
      <c r="F452" s="119"/>
      <c r="G452" s="801"/>
      <c r="H452" s="145"/>
      <c r="I452" s="792"/>
      <c r="J452" s="402"/>
      <c r="K452" s="764"/>
      <c r="L452" s="171"/>
      <c r="M452" s="792"/>
      <c r="N452" s="244"/>
      <c r="O452" s="764"/>
      <c r="P452" s="343"/>
      <c r="Q452" s="792"/>
      <c r="R452" s="271"/>
      <c r="S452" s="792"/>
      <c r="T452" s="183"/>
      <c r="U452" s="114">
        <f t="shared" si="91"/>
        <v>0</v>
      </c>
      <c r="V452" s="357"/>
      <c r="W452" s="266"/>
      <c r="X452" s="121">
        <f t="shared" si="92"/>
        <v>0</v>
      </c>
      <c r="Y452" s="41">
        <f t="shared" si="83"/>
        <v>0</v>
      </c>
      <c r="Z452" s="41"/>
      <c r="AA452" s="17">
        <f t="shared" si="84"/>
        <v>0</v>
      </c>
      <c r="AB452" s="17">
        <f t="shared" si="85"/>
        <v>0</v>
      </c>
      <c r="AC452" s="17">
        <f t="shared" si="86"/>
        <v>0</v>
      </c>
      <c r="AD452" s="17">
        <f t="shared" si="87"/>
        <v>0</v>
      </c>
      <c r="AE452" s="17">
        <f t="shared" si="88"/>
        <v>0</v>
      </c>
      <c r="AF452" s="17">
        <f t="shared" si="89"/>
        <v>0</v>
      </c>
      <c r="AG452" s="17">
        <f t="shared" si="90"/>
        <v>0</v>
      </c>
    </row>
    <row r="453" spans="1:33" ht="15.75" customHeight="1" x14ac:dyDescent="0.25">
      <c r="A453" s="37">
        <v>27</v>
      </c>
      <c r="B453" s="26"/>
      <c r="C453" s="19"/>
      <c r="D453" s="20"/>
      <c r="E453" s="47"/>
      <c r="F453" s="119"/>
      <c r="G453" s="801"/>
      <c r="H453" s="145"/>
      <c r="I453" s="792"/>
      <c r="J453" s="402"/>
      <c r="K453" s="764"/>
      <c r="L453" s="171"/>
      <c r="M453" s="792"/>
      <c r="N453" s="244"/>
      <c r="O453" s="764"/>
      <c r="P453" s="343"/>
      <c r="Q453" s="792"/>
      <c r="R453" s="271"/>
      <c r="S453" s="792"/>
      <c r="T453" s="183"/>
      <c r="U453" s="114">
        <f t="shared" si="91"/>
        <v>0</v>
      </c>
      <c r="V453" s="357"/>
      <c r="W453" s="266"/>
      <c r="X453" s="121">
        <f t="shared" si="92"/>
        <v>0</v>
      </c>
      <c r="Y453" s="41">
        <f t="shared" si="83"/>
        <v>0</v>
      </c>
      <c r="Z453" s="41"/>
      <c r="AA453" s="17">
        <f t="shared" si="84"/>
        <v>0</v>
      </c>
      <c r="AB453" s="17">
        <f t="shared" si="85"/>
        <v>0</v>
      </c>
      <c r="AC453" s="17">
        <f t="shared" si="86"/>
        <v>0</v>
      </c>
      <c r="AD453" s="17">
        <f t="shared" si="87"/>
        <v>0</v>
      </c>
      <c r="AE453" s="17">
        <f t="shared" si="88"/>
        <v>0</v>
      </c>
      <c r="AF453" s="17">
        <f t="shared" si="89"/>
        <v>0</v>
      </c>
      <c r="AG453" s="17">
        <f t="shared" si="90"/>
        <v>0</v>
      </c>
    </row>
    <row r="454" spans="1:33" ht="15.75" customHeight="1" x14ac:dyDescent="0.25">
      <c r="A454" s="37">
        <v>28</v>
      </c>
      <c r="B454" s="26"/>
      <c r="C454" s="19"/>
      <c r="D454" s="20"/>
      <c r="E454" s="47"/>
      <c r="F454" s="119"/>
      <c r="G454" s="801"/>
      <c r="H454" s="145"/>
      <c r="I454" s="792"/>
      <c r="J454" s="402"/>
      <c r="K454" s="764"/>
      <c r="L454" s="171"/>
      <c r="M454" s="792"/>
      <c r="N454" s="244"/>
      <c r="O454" s="764"/>
      <c r="P454" s="343"/>
      <c r="Q454" s="792"/>
      <c r="R454" s="271"/>
      <c r="S454" s="792"/>
      <c r="T454" s="183"/>
      <c r="U454" s="114">
        <f t="shared" si="91"/>
        <v>0</v>
      </c>
      <c r="V454" s="357"/>
      <c r="W454" s="266"/>
      <c r="X454" s="121">
        <f t="shared" si="92"/>
        <v>0</v>
      </c>
      <c r="Y454" s="41">
        <f t="shared" si="83"/>
        <v>0</v>
      </c>
      <c r="Z454" s="41"/>
      <c r="AA454" s="17">
        <f t="shared" si="84"/>
        <v>0</v>
      </c>
      <c r="AB454" s="17">
        <f t="shared" si="85"/>
        <v>0</v>
      </c>
      <c r="AC454" s="17">
        <f t="shared" si="86"/>
        <v>0</v>
      </c>
      <c r="AD454" s="17">
        <f t="shared" si="87"/>
        <v>0</v>
      </c>
      <c r="AE454" s="17">
        <f t="shared" si="88"/>
        <v>0</v>
      </c>
      <c r="AF454" s="17">
        <f t="shared" si="89"/>
        <v>0</v>
      </c>
      <c r="AG454" s="17">
        <f t="shared" si="90"/>
        <v>0</v>
      </c>
    </row>
    <row r="455" spans="1:33" ht="15.75" customHeight="1" x14ac:dyDescent="0.25">
      <c r="A455" s="37">
        <v>29</v>
      </c>
      <c r="B455" s="26"/>
      <c r="C455" s="26"/>
      <c r="D455" s="20"/>
      <c r="E455" s="47"/>
      <c r="F455" s="119"/>
      <c r="G455" s="801"/>
      <c r="H455" s="145"/>
      <c r="I455" s="792"/>
      <c r="J455" s="402"/>
      <c r="K455" s="764"/>
      <c r="L455" s="171"/>
      <c r="M455" s="792"/>
      <c r="N455" s="244"/>
      <c r="O455" s="764"/>
      <c r="P455" s="343"/>
      <c r="Q455" s="792"/>
      <c r="R455" s="271"/>
      <c r="S455" s="792"/>
      <c r="T455" s="183"/>
      <c r="U455" s="114">
        <f t="shared" si="91"/>
        <v>0</v>
      </c>
      <c r="V455" s="357"/>
      <c r="W455" s="266"/>
      <c r="X455" s="121">
        <f t="shared" si="92"/>
        <v>0</v>
      </c>
      <c r="Y455" s="41">
        <f t="shared" si="83"/>
        <v>0</v>
      </c>
      <c r="Z455" s="41"/>
      <c r="AA455" s="17">
        <f t="shared" si="84"/>
        <v>0</v>
      </c>
      <c r="AB455" s="17">
        <f t="shared" si="85"/>
        <v>0</v>
      </c>
      <c r="AC455" s="17">
        <f t="shared" si="86"/>
        <v>0</v>
      </c>
      <c r="AD455" s="17">
        <f t="shared" si="87"/>
        <v>0</v>
      </c>
      <c r="AE455" s="17">
        <f t="shared" si="88"/>
        <v>0</v>
      </c>
      <c r="AF455" s="17">
        <f t="shared" si="89"/>
        <v>0</v>
      </c>
      <c r="AG455" s="17">
        <f t="shared" si="90"/>
        <v>0</v>
      </c>
    </row>
    <row r="456" spans="1:33" ht="15.75" customHeight="1" x14ac:dyDescent="0.25">
      <c r="A456" s="37">
        <v>30</v>
      </c>
      <c r="B456" s="26"/>
      <c r="C456" s="26"/>
      <c r="D456" s="20"/>
      <c r="E456" s="47"/>
      <c r="F456" s="119"/>
      <c r="G456" s="801"/>
      <c r="H456" s="145"/>
      <c r="I456" s="792"/>
      <c r="J456" s="402"/>
      <c r="K456" s="764"/>
      <c r="L456" s="171"/>
      <c r="M456" s="792"/>
      <c r="N456" s="244"/>
      <c r="O456" s="764"/>
      <c r="P456" s="343"/>
      <c r="Q456" s="792"/>
      <c r="R456" s="271"/>
      <c r="S456" s="792"/>
      <c r="T456" s="183"/>
      <c r="U456" s="114">
        <f t="shared" si="91"/>
        <v>0</v>
      </c>
      <c r="V456" s="357"/>
      <c r="W456" s="266"/>
      <c r="X456" s="121">
        <f t="shared" si="92"/>
        <v>0</v>
      </c>
      <c r="Y456" s="41">
        <f t="shared" si="83"/>
        <v>0</v>
      </c>
      <c r="Z456" s="41"/>
      <c r="AA456" s="17">
        <f t="shared" si="84"/>
        <v>0</v>
      </c>
      <c r="AB456" s="17">
        <f t="shared" si="85"/>
        <v>0</v>
      </c>
      <c r="AC456" s="17">
        <f t="shared" si="86"/>
        <v>0</v>
      </c>
      <c r="AD456" s="17">
        <f t="shared" si="87"/>
        <v>0</v>
      </c>
      <c r="AE456" s="17">
        <f t="shared" si="88"/>
        <v>0</v>
      </c>
      <c r="AF456" s="17">
        <f t="shared" si="89"/>
        <v>0</v>
      </c>
      <c r="AG456" s="17">
        <f t="shared" si="90"/>
        <v>0</v>
      </c>
    </row>
    <row r="457" spans="1:33" ht="15.75" customHeight="1" x14ac:dyDescent="0.25">
      <c r="A457" s="37">
        <v>31</v>
      </c>
      <c r="B457" s="26"/>
      <c r="C457" s="19"/>
      <c r="D457" s="20"/>
      <c r="E457" s="47"/>
      <c r="F457" s="119"/>
      <c r="G457" s="801"/>
      <c r="H457" s="145"/>
      <c r="I457" s="792"/>
      <c r="J457" s="402"/>
      <c r="K457" s="764"/>
      <c r="L457" s="171"/>
      <c r="M457" s="792"/>
      <c r="N457" s="244"/>
      <c r="O457" s="764"/>
      <c r="P457" s="343"/>
      <c r="Q457" s="792"/>
      <c r="R457" s="271"/>
      <c r="S457" s="792"/>
      <c r="T457" s="183"/>
      <c r="U457" s="114">
        <f t="shared" si="91"/>
        <v>0</v>
      </c>
      <c r="V457" s="357"/>
      <c r="W457" s="266"/>
      <c r="X457" s="121">
        <f t="shared" si="92"/>
        <v>0</v>
      </c>
      <c r="Y457" s="41">
        <f t="shared" ref="Y457:Y520" si="93">G457+I457+K457+M457+O457+Q457+S457</f>
        <v>0</v>
      </c>
      <c r="Z457" s="41"/>
      <c r="AA457" s="17">
        <f t="shared" ref="AA457:AA520" si="94">H457*C457</f>
        <v>0</v>
      </c>
      <c r="AB457" s="17">
        <f t="shared" ref="AB457:AB520" si="95">J457*C457</f>
        <v>0</v>
      </c>
      <c r="AC457" s="17">
        <f t="shared" ref="AC457:AC520" si="96">L457*C457</f>
        <v>0</v>
      </c>
      <c r="AD457" s="17">
        <f t="shared" ref="AD457:AD520" si="97">N457*C457</f>
        <v>0</v>
      </c>
      <c r="AE457" s="17">
        <f t="shared" ref="AE457:AE520" si="98">P457*C457</f>
        <v>0</v>
      </c>
      <c r="AF457" s="17">
        <f t="shared" ref="AF457:AF520" si="99">R457*C457</f>
        <v>0</v>
      </c>
      <c r="AG457" s="17">
        <f t="shared" ref="AG457:AG520" si="100">T457*C457</f>
        <v>0</v>
      </c>
    </row>
    <row r="458" spans="1:33" ht="15.75" customHeight="1" x14ac:dyDescent="0.25">
      <c r="A458" s="37">
        <v>32</v>
      </c>
      <c r="B458" s="26"/>
      <c r="C458" s="19"/>
      <c r="D458" s="20"/>
      <c r="E458" s="47"/>
      <c r="F458" s="119"/>
      <c r="G458" s="801"/>
      <c r="H458" s="145"/>
      <c r="I458" s="792"/>
      <c r="J458" s="402"/>
      <c r="K458" s="764"/>
      <c r="L458" s="171"/>
      <c r="M458" s="792"/>
      <c r="N458" s="244"/>
      <c r="O458" s="764"/>
      <c r="P458" s="343"/>
      <c r="Q458" s="792"/>
      <c r="R458" s="271"/>
      <c r="S458" s="792"/>
      <c r="T458" s="183"/>
      <c r="U458" s="114">
        <f t="shared" ref="U458:U521" si="101">T458+R458+P458+N458+L458+J458+H458</f>
        <v>0</v>
      </c>
      <c r="V458" s="357"/>
      <c r="W458" s="266">
        <v>1</v>
      </c>
      <c r="X458" s="121">
        <f t="shared" si="92"/>
        <v>-1</v>
      </c>
      <c r="Y458" s="41">
        <f t="shared" si="93"/>
        <v>0</v>
      </c>
      <c r="Z458" s="41"/>
      <c r="AA458" s="17">
        <f t="shared" si="94"/>
        <v>0</v>
      </c>
      <c r="AB458" s="17">
        <f t="shared" si="95"/>
        <v>0</v>
      </c>
      <c r="AC458" s="17">
        <f t="shared" si="96"/>
        <v>0</v>
      </c>
      <c r="AD458" s="17">
        <f t="shared" si="97"/>
        <v>0</v>
      </c>
      <c r="AE458" s="17">
        <f t="shared" si="98"/>
        <v>0</v>
      </c>
      <c r="AF458" s="17">
        <f t="shared" si="99"/>
        <v>0</v>
      </c>
      <c r="AG458" s="17">
        <f t="shared" si="100"/>
        <v>0</v>
      </c>
    </row>
    <row r="459" spans="1:33" ht="15.75" customHeight="1" x14ac:dyDescent="0.25">
      <c r="A459" s="37">
        <v>33</v>
      </c>
      <c r="B459" s="26"/>
      <c r="C459" s="26"/>
      <c r="D459" s="20"/>
      <c r="E459" s="47"/>
      <c r="F459" s="119"/>
      <c r="G459" s="801"/>
      <c r="H459" s="145"/>
      <c r="I459" s="792"/>
      <c r="J459" s="402"/>
      <c r="K459" s="764"/>
      <c r="L459" s="171"/>
      <c r="M459" s="792"/>
      <c r="N459" s="244"/>
      <c r="O459" s="764"/>
      <c r="P459" s="343"/>
      <c r="Q459" s="792"/>
      <c r="R459" s="271"/>
      <c r="S459" s="792"/>
      <c r="T459" s="183"/>
      <c r="U459" s="114">
        <f t="shared" si="101"/>
        <v>0</v>
      </c>
      <c r="V459" s="357"/>
      <c r="W459" s="266"/>
      <c r="X459" s="121">
        <f t="shared" si="92"/>
        <v>0</v>
      </c>
      <c r="Y459" s="41">
        <f t="shared" si="93"/>
        <v>0</v>
      </c>
      <c r="Z459" s="41"/>
      <c r="AA459" s="17">
        <f t="shared" si="94"/>
        <v>0</v>
      </c>
      <c r="AB459" s="17">
        <f t="shared" si="95"/>
        <v>0</v>
      </c>
      <c r="AC459" s="17">
        <f t="shared" si="96"/>
        <v>0</v>
      </c>
      <c r="AD459" s="17">
        <f t="shared" si="97"/>
        <v>0</v>
      </c>
      <c r="AE459" s="17">
        <f t="shared" si="98"/>
        <v>0</v>
      </c>
      <c r="AF459" s="17">
        <f t="shared" si="99"/>
        <v>0</v>
      </c>
      <c r="AG459" s="17">
        <f t="shared" si="100"/>
        <v>0</v>
      </c>
    </row>
    <row r="460" spans="1:33" ht="15.75" customHeight="1" x14ac:dyDescent="0.25">
      <c r="A460" s="37">
        <v>34</v>
      </c>
      <c r="B460" s="26"/>
      <c r="C460" s="26"/>
      <c r="D460" s="20"/>
      <c r="E460" s="47"/>
      <c r="F460" s="119"/>
      <c r="G460" s="801"/>
      <c r="H460" s="145"/>
      <c r="I460" s="792"/>
      <c r="J460" s="402"/>
      <c r="K460" s="764"/>
      <c r="L460" s="171"/>
      <c r="M460" s="792"/>
      <c r="N460" s="244"/>
      <c r="O460" s="764"/>
      <c r="P460" s="343"/>
      <c r="Q460" s="792"/>
      <c r="R460" s="271"/>
      <c r="S460" s="792"/>
      <c r="T460" s="183"/>
      <c r="U460" s="114">
        <f t="shared" si="101"/>
        <v>0</v>
      </c>
      <c r="V460" s="357"/>
      <c r="W460" s="266"/>
      <c r="X460" s="121">
        <f t="shared" si="92"/>
        <v>0</v>
      </c>
      <c r="Y460" s="41">
        <f t="shared" si="93"/>
        <v>0</v>
      </c>
      <c r="Z460" s="41"/>
      <c r="AA460" s="17">
        <f t="shared" si="94"/>
        <v>0</v>
      </c>
      <c r="AB460" s="17">
        <f t="shared" si="95"/>
        <v>0</v>
      </c>
      <c r="AC460" s="17">
        <f t="shared" si="96"/>
        <v>0</v>
      </c>
      <c r="AD460" s="17">
        <f t="shared" si="97"/>
        <v>0</v>
      </c>
      <c r="AE460" s="17">
        <f t="shared" si="98"/>
        <v>0</v>
      </c>
      <c r="AF460" s="17">
        <f t="shared" si="99"/>
        <v>0</v>
      </c>
      <c r="AG460" s="17">
        <f t="shared" si="100"/>
        <v>0</v>
      </c>
    </row>
    <row r="461" spans="1:33" ht="15.75" customHeight="1" x14ac:dyDescent="0.25">
      <c r="A461" s="37">
        <v>35</v>
      </c>
      <c r="B461" s="26"/>
      <c r="C461" s="26"/>
      <c r="D461" s="20"/>
      <c r="E461" s="47"/>
      <c r="F461" s="119"/>
      <c r="G461" s="801"/>
      <c r="H461" s="145"/>
      <c r="I461" s="792"/>
      <c r="J461" s="402"/>
      <c r="K461" s="764"/>
      <c r="L461" s="171"/>
      <c r="M461" s="792"/>
      <c r="N461" s="244"/>
      <c r="O461" s="764"/>
      <c r="P461" s="343"/>
      <c r="Q461" s="792"/>
      <c r="R461" s="271"/>
      <c r="S461" s="792"/>
      <c r="T461" s="183"/>
      <c r="U461" s="114">
        <f t="shared" si="101"/>
        <v>0</v>
      </c>
      <c r="V461" s="357"/>
      <c r="W461" s="266"/>
      <c r="X461" s="121">
        <f t="shared" si="92"/>
        <v>0</v>
      </c>
      <c r="Y461" s="41">
        <f t="shared" si="93"/>
        <v>0</v>
      </c>
      <c r="Z461" s="41"/>
      <c r="AA461" s="17">
        <f t="shared" si="94"/>
        <v>0</v>
      </c>
      <c r="AB461" s="17">
        <f t="shared" si="95"/>
        <v>0</v>
      </c>
      <c r="AC461" s="17">
        <f t="shared" si="96"/>
        <v>0</v>
      </c>
      <c r="AD461" s="17">
        <f t="shared" si="97"/>
        <v>0</v>
      </c>
      <c r="AE461" s="17">
        <f t="shared" si="98"/>
        <v>0</v>
      </c>
      <c r="AF461" s="17">
        <f t="shared" si="99"/>
        <v>0</v>
      </c>
      <c r="AG461" s="17">
        <f t="shared" si="100"/>
        <v>0</v>
      </c>
    </row>
    <row r="462" spans="1:33" ht="15.75" customHeight="1" x14ac:dyDescent="0.25">
      <c r="A462" s="37">
        <v>36</v>
      </c>
      <c r="B462" s="26"/>
      <c r="C462" s="26"/>
      <c r="D462" s="20"/>
      <c r="E462" s="47"/>
      <c r="F462" s="119"/>
      <c r="G462" s="801"/>
      <c r="H462" s="145"/>
      <c r="I462" s="792"/>
      <c r="J462" s="402"/>
      <c r="K462" s="764"/>
      <c r="L462" s="171"/>
      <c r="M462" s="792"/>
      <c r="N462" s="244"/>
      <c r="O462" s="764"/>
      <c r="P462" s="343"/>
      <c r="Q462" s="792"/>
      <c r="R462" s="271"/>
      <c r="S462" s="792"/>
      <c r="T462" s="183"/>
      <c r="U462" s="114">
        <f t="shared" si="101"/>
        <v>0</v>
      </c>
      <c r="V462" s="357"/>
      <c r="W462" s="266"/>
      <c r="X462" s="121">
        <f t="shared" si="92"/>
        <v>0</v>
      </c>
      <c r="Y462" s="41">
        <f t="shared" si="93"/>
        <v>0</v>
      </c>
      <c r="Z462" s="41"/>
      <c r="AA462" s="17">
        <f t="shared" si="94"/>
        <v>0</v>
      </c>
      <c r="AB462" s="17">
        <f t="shared" si="95"/>
        <v>0</v>
      </c>
      <c r="AC462" s="17">
        <f t="shared" si="96"/>
        <v>0</v>
      </c>
      <c r="AD462" s="17">
        <f t="shared" si="97"/>
        <v>0</v>
      </c>
      <c r="AE462" s="17">
        <f t="shared" si="98"/>
        <v>0</v>
      </c>
      <c r="AF462" s="17">
        <f t="shared" si="99"/>
        <v>0</v>
      </c>
      <c r="AG462" s="17">
        <f t="shared" si="100"/>
        <v>0</v>
      </c>
    </row>
    <row r="463" spans="1:33" ht="15.75" customHeight="1" x14ac:dyDescent="0.25">
      <c r="A463" s="37">
        <v>37</v>
      </c>
      <c r="B463" s="26"/>
      <c r="C463" s="26"/>
      <c r="D463" s="20"/>
      <c r="E463" s="47"/>
      <c r="F463" s="119"/>
      <c r="G463" s="801"/>
      <c r="H463" s="145"/>
      <c r="I463" s="792"/>
      <c r="J463" s="402"/>
      <c r="K463" s="764"/>
      <c r="L463" s="171"/>
      <c r="M463" s="792"/>
      <c r="N463" s="244"/>
      <c r="O463" s="764"/>
      <c r="P463" s="343"/>
      <c r="Q463" s="792"/>
      <c r="R463" s="271"/>
      <c r="S463" s="792"/>
      <c r="T463" s="183"/>
      <c r="U463" s="114">
        <f t="shared" si="101"/>
        <v>0</v>
      </c>
      <c r="V463" s="357"/>
      <c r="W463" s="266"/>
      <c r="X463" s="121">
        <f t="shared" si="92"/>
        <v>0</v>
      </c>
      <c r="Y463" s="41">
        <f t="shared" si="93"/>
        <v>0</v>
      </c>
      <c r="Z463" s="41"/>
      <c r="AA463" s="17">
        <f t="shared" si="94"/>
        <v>0</v>
      </c>
      <c r="AB463" s="17">
        <f t="shared" si="95"/>
        <v>0</v>
      </c>
      <c r="AC463" s="17">
        <f t="shared" si="96"/>
        <v>0</v>
      </c>
      <c r="AD463" s="17">
        <f t="shared" si="97"/>
        <v>0</v>
      </c>
      <c r="AE463" s="17">
        <f t="shared" si="98"/>
        <v>0</v>
      </c>
      <c r="AF463" s="17">
        <f t="shared" si="99"/>
        <v>0</v>
      </c>
      <c r="AG463" s="17">
        <f t="shared" si="100"/>
        <v>0</v>
      </c>
    </row>
    <row r="464" spans="1:33" ht="15.75" customHeight="1" x14ac:dyDescent="0.25">
      <c r="A464" s="37">
        <v>38</v>
      </c>
      <c r="B464" s="26"/>
      <c r="C464" s="26"/>
      <c r="D464" s="20"/>
      <c r="E464" s="47"/>
      <c r="F464" s="119"/>
      <c r="G464" s="801"/>
      <c r="H464" s="145"/>
      <c r="I464" s="792"/>
      <c r="J464" s="401"/>
      <c r="K464" s="764"/>
      <c r="L464" s="171"/>
      <c r="M464" s="792"/>
      <c r="N464" s="244"/>
      <c r="O464" s="764"/>
      <c r="P464" s="343"/>
      <c r="Q464" s="792"/>
      <c r="R464" s="271"/>
      <c r="S464" s="792"/>
      <c r="T464" s="183"/>
      <c r="U464" s="114">
        <f t="shared" si="101"/>
        <v>0</v>
      </c>
      <c r="V464" s="357"/>
      <c r="W464" s="266"/>
      <c r="X464" s="121">
        <f t="shared" si="92"/>
        <v>0</v>
      </c>
      <c r="Y464" s="41">
        <f t="shared" si="93"/>
        <v>0</v>
      </c>
      <c r="Z464" s="41"/>
      <c r="AA464" s="17">
        <f t="shared" si="94"/>
        <v>0</v>
      </c>
      <c r="AB464" s="17">
        <f t="shared" si="95"/>
        <v>0</v>
      </c>
      <c r="AC464" s="17">
        <f t="shared" si="96"/>
        <v>0</v>
      </c>
      <c r="AD464" s="17">
        <f t="shared" si="97"/>
        <v>0</v>
      </c>
      <c r="AE464" s="17">
        <f t="shared" si="98"/>
        <v>0</v>
      </c>
      <c r="AF464" s="17">
        <f t="shared" si="99"/>
        <v>0</v>
      </c>
      <c r="AG464" s="17">
        <f t="shared" si="100"/>
        <v>0</v>
      </c>
    </row>
    <row r="465" spans="1:33" ht="15.75" customHeight="1" x14ac:dyDescent="0.25">
      <c r="A465" s="37">
        <v>39</v>
      </c>
      <c r="B465" s="26"/>
      <c r="C465" s="26"/>
      <c r="D465" s="20"/>
      <c r="E465" s="47"/>
      <c r="F465" s="119"/>
      <c r="G465" s="801"/>
      <c r="H465" s="145"/>
      <c r="I465" s="792"/>
      <c r="J465" s="401"/>
      <c r="K465" s="764"/>
      <c r="L465" s="171"/>
      <c r="M465" s="792"/>
      <c r="N465" s="244"/>
      <c r="O465" s="764"/>
      <c r="P465" s="343"/>
      <c r="Q465" s="792"/>
      <c r="R465" s="271"/>
      <c r="S465" s="792"/>
      <c r="T465" s="183"/>
      <c r="U465" s="114">
        <f t="shared" si="101"/>
        <v>0</v>
      </c>
      <c r="V465" s="357"/>
      <c r="W465" s="266"/>
      <c r="X465" s="121">
        <f t="shared" si="92"/>
        <v>0</v>
      </c>
      <c r="Y465" s="41">
        <f t="shared" si="93"/>
        <v>0</v>
      </c>
      <c r="Z465" s="41"/>
      <c r="AA465" s="17">
        <f t="shared" si="94"/>
        <v>0</v>
      </c>
      <c r="AB465" s="17">
        <f t="shared" si="95"/>
        <v>0</v>
      </c>
      <c r="AC465" s="17">
        <f t="shared" si="96"/>
        <v>0</v>
      </c>
      <c r="AD465" s="17">
        <f t="shared" si="97"/>
        <v>0</v>
      </c>
      <c r="AE465" s="17">
        <f t="shared" si="98"/>
        <v>0</v>
      </c>
      <c r="AF465" s="17">
        <f t="shared" si="99"/>
        <v>0</v>
      </c>
      <c r="AG465" s="17">
        <f t="shared" si="100"/>
        <v>0</v>
      </c>
    </row>
    <row r="466" spans="1:33" ht="15.75" customHeight="1" x14ac:dyDescent="0.25">
      <c r="A466" s="37">
        <v>40</v>
      </c>
      <c r="B466" s="26"/>
      <c r="C466" s="26"/>
      <c r="D466" s="20"/>
      <c r="E466" s="47"/>
      <c r="F466" s="119"/>
      <c r="G466" s="801"/>
      <c r="H466" s="145"/>
      <c r="I466" s="792"/>
      <c r="J466" s="401"/>
      <c r="K466" s="764"/>
      <c r="L466" s="171"/>
      <c r="M466" s="792"/>
      <c r="N466" s="244"/>
      <c r="O466" s="764"/>
      <c r="P466" s="343"/>
      <c r="Q466" s="792"/>
      <c r="R466" s="271"/>
      <c r="S466" s="792"/>
      <c r="T466" s="183"/>
      <c r="U466" s="114">
        <f t="shared" si="101"/>
        <v>0</v>
      </c>
      <c r="V466" s="357"/>
      <c r="W466" s="266"/>
      <c r="X466" s="121">
        <f t="shared" si="92"/>
        <v>0</v>
      </c>
      <c r="Y466" s="41">
        <f t="shared" si="93"/>
        <v>0</v>
      </c>
      <c r="Z466" s="41"/>
      <c r="AA466" s="17">
        <f t="shared" si="94"/>
        <v>0</v>
      </c>
      <c r="AB466" s="17">
        <f t="shared" si="95"/>
        <v>0</v>
      </c>
      <c r="AC466" s="17">
        <f t="shared" si="96"/>
        <v>0</v>
      </c>
      <c r="AD466" s="17">
        <f t="shared" si="97"/>
        <v>0</v>
      </c>
      <c r="AE466" s="17">
        <f t="shared" si="98"/>
        <v>0</v>
      </c>
      <c r="AF466" s="17">
        <f t="shared" si="99"/>
        <v>0</v>
      </c>
      <c r="AG466" s="17">
        <f t="shared" si="100"/>
        <v>0</v>
      </c>
    </row>
    <row r="467" spans="1:33" ht="15.75" customHeight="1" x14ac:dyDescent="0.25">
      <c r="A467" s="37">
        <v>41</v>
      </c>
      <c r="B467" s="26"/>
      <c r="C467" s="26"/>
      <c r="D467" s="20"/>
      <c r="E467" s="47"/>
      <c r="F467" s="119"/>
      <c r="G467" s="801"/>
      <c r="H467" s="145"/>
      <c r="I467" s="792"/>
      <c r="J467" s="401"/>
      <c r="K467" s="764"/>
      <c r="L467" s="171"/>
      <c r="M467" s="792"/>
      <c r="N467" s="244"/>
      <c r="O467" s="764"/>
      <c r="P467" s="343"/>
      <c r="Q467" s="792"/>
      <c r="R467" s="271"/>
      <c r="S467" s="792"/>
      <c r="T467" s="183"/>
      <c r="U467" s="114">
        <f t="shared" si="101"/>
        <v>0</v>
      </c>
      <c r="V467" s="357"/>
      <c r="W467" s="266"/>
      <c r="X467" s="121">
        <f t="shared" si="92"/>
        <v>0</v>
      </c>
      <c r="Y467" s="41">
        <f t="shared" si="93"/>
        <v>0</v>
      </c>
      <c r="Z467" s="41"/>
      <c r="AA467" s="17">
        <f t="shared" si="94"/>
        <v>0</v>
      </c>
      <c r="AB467" s="17">
        <f t="shared" si="95"/>
        <v>0</v>
      </c>
      <c r="AC467" s="17">
        <f t="shared" si="96"/>
        <v>0</v>
      </c>
      <c r="AD467" s="17">
        <f t="shared" si="97"/>
        <v>0</v>
      </c>
      <c r="AE467" s="17">
        <f t="shared" si="98"/>
        <v>0</v>
      </c>
      <c r="AF467" s="17">
        <f t="shared" si="99"/>
        <v>0</v>
      </c>
      <c r="AG467" s="17">
        <f t="shared" si="100"/>
        <v>0</v>
      </c>
    </row>
    <row r="468" spans="1:33" ht="15.75" customHeight="1" x14ac:dyDescent="0.25">
      <c r="A468" s="37">
        <v>42</v>
      </c>
      <c r="B468" s="26"/>
      <c r="C468" s="19"/>
      <c r="D468" s="20"/>
      <c r="E468" s="47"/>
      <c r="F468" s="119"/>
      <c r="G468" s="801"/>
      <c r="H468" s="145"/>
      <c r="I468" s="792"/>
      <c r="J468" s="401"/>
      <c r="K468" s="764"/>
      <c r="L468" s="171"/>
      <c r="M468" s="792"/>
      <c r="N468" s="244"/>
      <c r="O468" s="764"/>
      <c r="P468" s="343"/>
      <c r="Q468" s="792"/>
      <c r="R468" s="271"/>
      <c r="S468" s="792"/>
      <c r="T468" s="183"/>
      <c r="U468" s="114">
        <f t="shared" si="101"/>
        <v>0</v>
      </c>
      <c r="V468" s="357"/>
      <c r="W468" s="266"/>
      <c r="X468" s="121">
        <f t="shared" si="92"/>
        <v>0</v>
      </c>
      <c r="Y468" s="41">
        <f t="shared" si="93"/>
        <v>0</v>
      </c>
      <c r="Z468" s="41"/>
      <c r="AA468" s="17">
        <f t="shared" si="94"/>
        <v>0</v>
      </c>
      <c r="AB468" s="17">
        <f t="shared" si="95"/>
        <v>0</v>
      </c>
      <c r="AC468" s="17">
        <f t="shared" si="96"/>
        <v>0</v>
      </c>
      <c r="AD468" s="17">
        <f t="shared" si="97"/>
        <v>0</v>
      </c>
      <c r="AE468" s="17">
        <f t="shared" si="98"/>
        <v>0</v>
      </c>
      <c r="AF468" s="17">
        <f t="shared" si="99"/>
        <v>0</v>
      </c>
      <c r="AG468" s="17">
        <f t="shared" si="100"/>
        <v>0</v>
      </c>
    </row>
    <row r="469" spans="1:33" ht="15.75" customHeight="1" x14ac:dyDescent="0.25">
      <c r="A469" s="37">
        <v>43</v>
      </c>
      <c r="B469" s="26"/>
      <c r="C469" s="19"/>
      <c r="D469" s="20"/>
      <c r="E469" s="47"/>
      <c r="F469" s="119"/>
      <c r="G469" s="801"/>
      <c r="H469" s="145"/>
      <c r="I469" s="792"/>
      <c r="J469" s="401"/>
      <c r="K469" s="764"/>
      <c r="L469" s="171"/>
      <c r="M469" s="792"/>
      <c r="N469" s="244"/>
      <c r="O469" s="764"/>
      <c r="P469" s="343"/>
      <c r="Q469" s="792"/>
      <c r="R469" s="271"/>
      <c r="S469" s="792"/>
      <c r="T469" s="183"/>
      <c r="U469" s="114">
        <f t="shared" si="101"/>
        <v>0</v>
      </c>
      <c r="V469" s="357"/>
      <c r="W469" s="266"/>
      <c r="X469" s="121">
        <f t="shared" si="92"/>
        <v>0</v>
      </c>
      <c r="Y469" s="41">
        <f t="shared" si="93"/>
        <v>0</v>
      </c>
      <c r="Z469" s="41"/>
      <c r="AA469" s="17">
        <f t="shared" si="94"/>
        <v>0</v>
      </c>
      <c r="AB469" s="17">
        <f t="shared" si="95"/>
        <v>0</v>
      </c>
      <c r="AC469" s="17">
        <f t="shared" si="96"/>
        <v>0</v>
      </c>
      <c r="AD469" s="17">
        <f t="shared" si="97"/>
        <v>0</v>
      </c>
      <c r="AE469" s="17">
        <f t="shared" si="98"/>
        <v>0</v>
      </c>
      <c r="AF469" s="17">
        <f t="shared" si="99"/>
        <v>0</v>
      </c>
      <c r="AG469" s="17">
        <f t="shared" si="100"/>
        <v>0</v>
      </c>
    </row>
    <row r="470" spans="1:33" ht="15.75" customHeight="1" x14ac:dyDescent="0.25">
      <c r="A470" s="37">
        <v>44</v>
      </c>
      <c r="B470" s="26"/>
      <c r="C470" s="19"/>
      <c r="D470" s="20"/>
      <c r="E470" s="47"/>
      <c r="F470" s="119"/>
      <c r="G470" s="801"/>
      <c r="H470" s="145"/>
      <c r="I470" s="792"/>
      <c r="J470" s="401"/>
      <c r="K470" s="764"/>
      <c r="L470" s="171"/>
      <c r="M470" s="792"/>
      <c r="N470" s="244"/>
      <c r="O470" s="764"/>
      <c r="P470" s="343"/>
      <c r="Q470" s="792"/>
      <c r="R470" s="271"/>
      <c r="S470" s="792"/>
      <c r="T470" s="183"/>
      <c r="U470" s="114">
        <f t="shared" si="101"/>
        <v>0</v>
      </c>
      <c r="V470" s="357"/>
      <c r="W470" s="266"/>
      <c r="X470" s="121">
        <f t="shared" si="92"/>
        <v>0</v>
      </c>
      <c r="Y470" s="41">
        <f t="shared" si="93"/>
        <v>0</v>
      </c>
      <c r="Z470" s="41"/>
      <c r="AA470" s="17">
        <f t="shared" si="94"/>
        <v>0</v>
      </c>
      <c r="AB470" s="17">
        <f t="shared" si="95"/>
        <v>0</v>
      </c>
      <c r="AC470" s="17">
        <f t="shared" si="96"/>
        <v>0</v>
      </c>
      <c r="AD470" s="17">
        <f t="shared" si="97"/>
        <v>0</v>
      </c>
      <c r="AE470" s="17">
        <f t="shared" si="98"/>
        <v>0</v>
      </c>
      <c r="AF470" s="17">
        <f t="shared" si="99"/>
        <v>0</v>
      </c>
      <c r="AG470" s="17">
        <f t="shared" si="100"/>
        <v>0</v>
      </c>
    </row>
    <row r="471" spans="1:33" ht="15.75" customHeight="1" x14ac:dyDescent="0.25">
      <c r="A471" s="37">
        <v>45</v>
      </c>
      <c r="B471" s="18"/>
      <c r="C471" s="18"/>
      <c r="D471" s="20"/>
      <c r="E471" s="47"/>
      <c r="F471" s="119"/>
      <c r="G471" s="801"/>
      <c r="H471" s="145"/>
      <c r="I471" s="792"/>
      <c r="J471" s="401"/>
      <c r="K471" s="764"/>
      <c r="L471" s="171"/>
      <c r="M471" s="792"/>
      <c r="N471" s="244"/>
      <c r="O471" s="764"/>
      <c r="P471" s="343"/>
      <c r="Q471" s="792"/>
      <c r="R471" s="271"/>
      <c r="S471" s="792"/>
      <c r="T471" s="183"/>
      <c r="U471" s="114">
        <f t="shared" si="101"/>
        <v>0</v>
      </c>
      <c r="V471" s="357"/>
      <c r="W471" s="266"/>
      <c r="X471" s="121">
        <f t="shared" si="92"/>
        <v>0</v>
      </c>
      <c r="Y471" s="41">
        <f t="shared" si="93"/>
        <v>0</v>
      </c>
      <c r="Z471" s="41"/>
      <c r="AA471" s="17">
        <f t="shared" si="94"/>
        <v>0</v>
      </c>
      <c r="AB471" s="17">
        <f t="shared" si="95"/>
        <v>0</v>
      </c>
      <c r="AC471" s="17">
        <f t="shared" si="96"/>
        <v>0</v>
      </c>
      <c r="AD471" s="17">
        <f t="shared" si="97"/>
        <v>0</v>
      </c>
      <c r="AE471" s="17">
        <f t="shared" si="98"/>
        <v>0</v>
      </c>
      <c r="AF471" s="17">
        <f t="shared" si="99"/>
        <v>0</v>
      </c>
      <c r="AG471" s="17">
        <f t="shared" si="100"/>
        <v>0</v>
      </c>
    </row>
    <row r="472" spans="1:33" ht="15.75" customHeight="1" x14ac:dyDescent="0.25">
      <c r="A472" s="37">
        <v>46</v>
      </c>
      <c r="B472" s="18"/>
      <c r="C472" s="18"/>
      <c r="D472" s="20"/>
      <c r="E472" s="47"/>
      <c r="F472" s="119"/>
      <c r="G472" s="801"/>
      <c r="H472" s="145"/>
      <c r="I472" s="792"/>
      <c r="J472" s="401"/>
      <c r="K472" s="764"/>
      <c r="L472" s="171"/>
      <c r="M472" s="792"/>
      <c r="N472" s="244"/>
      <c r="O472" s="764"/>
      <c r="P472" s="343"/>
      <c r="Q472" s="792"/>
      <c r="R472" s="271"/>
      <c r="S472" s="792"/>
      <c r="T472" s="183"/>
      <c r="U472" s="114">
        <f t="shared" si="101"/>
        <v>0</v>
      </c>
      <c r="V472" s="357"/>
      <c r="W472" s="266"/>
      <c r="X472" s="121">
        <f t="shared" si="92"/>
        <v>0</v>
      </c>
      <c r="Y472" s="41">
        <f t="shared" si="93"/>
        <v>0</v>
      </c>
      <c r="Z472" s="41"/>
      <c r="AA472" s="17">
        <f t="shared" si="94"/>
        <v>0</v>
      </c>
      <c r="AB472" s="17">
        <f t="shared" si="95"/>
        <v>0</v>
      </c>
      <c r="AC472" s="17">
        <f t="shared" si="96"/>
        <v>0</v>
      </c>
      <c r="AD472" s="17">
        <f t="shared" si="97"/>
        <v>0</v>
      </c>
      <c r="AE472" s="17">
        <f t="shared" si="98"/>
        <v>0</v>
      </c>
      <c r="AF472" s="17">
        <f t="shared" si="99"/>
        <v>0</v>
      </c>
      <c r="AG472" s="17">
        <f t="shared" si="100"/>
        <v>0</v>
      </c>
    </row>
    <row r="473" spans="1:33" ht="15.75" customHeight="1" x14ac:dyDescent="0.25">
      <c r="A473" s="37">
        <v>47</v>
      </c>
      <c r="B473" s="18"/>
      <c r="C473" s="18"/>
      <c r="D473" s="20"/>
      <c r="E473" s="47"/>
      <c r="F473" s="119"/>
      <c r="G473" s="801"/>
      <c r="H473" s="145"/>
      <c r="I473" s="792"/>
      <c r="J473" s="401"/>
      <c r="K473" s="764"/>
      <c r="L473" s="171"/>
      <c r="M473" s="792"/>
      <c r="N473" s="244"/>
      <c r="O473" s="764"/>
      <c r="P473" s="343"/>
      <c r="Q473" s="792"/>
      <c r="R473" s="271"/>
      <c r="S473" s="792"/>
      <c r="T473" s="183"/>
      <c r="U473" s="114">
        <f t="shared" si="101"/>
        <v>0</v>
      </c>
      <c r="V473" s="357"/>
      <c r="W473" s="266"/>
      <c r="X473" s="121">
        <f t="shared" si="92"/>
        <v>0</v>
      </c>
      <c r="Y473" s="41">
        <f t="shared" si="93"/>
        <v>0</v>
      </c>
      <c r="Z473" s="41"/>
      <c r="AA473" s="17">
        <f t="shared" si="94"/>
        <v>0</v>
      </c>
      <c r="AB473" s="17">
        <f t="shared" si="95"/>
        <v>0</v>
      </c>
      <c r="AC473" s="17">
        <f t="shared" si="96"/>
        <v>0</v>
      </c>
      <c r="AD473" s="17">
        <f t="shared" si="97"/>
        <v>0</v>
      </c>
      <c r="AE473" s="17">
        <f t="shared" si="98"/>
        <v>0</v>
      </c>
      <c r="AF473" s="17">
        <f t="shared" si="99"/>
        <v>0</v>
      </c>
      <c r="AG473" s="17">
        <f t="shared" si="100"/>
        <v>0</v>
      </c>
    </row>
    <row r="474" spans="1:33" ht="15.75" customHeight="1" x14ac:dyDescent="0.25">
      <c r="A474" s="37">
        <v>48</v>
      </c>
      <c r="B474" s="18"/>
      <c r="C474" s="18"/>
      <c r="D474" s="20"/>
      <c r="E474" s="47"/>
      <c r="F474" s="119"/>
      <c r="G474" s="801"/>
      <c r="H474" s="145"/>
      <c r="I474" s="792"/>
      <c r="J474" s="401"/>
      <c r="K474" s="764"/>
      <c r="L474" s="171"/>
      <c r="M474" s="792"/>
      <c r="N474" s="244"/>
      <c r="O474" s="764"/>
      <c r="P474" s="343"/>
      <c r="Q474" s="792"/>
      <c r="R474" s="271"/>
      <c r="S474" s="792"/>
      <c r="T474" s="183"/>
      <c r="U474" s="114">
        <f t="shared" si="101"/>
        <v>0</v>
      </c>
      <c r="V474" s="357"/>
      <c r="W474" s="266"/>
      <c r="X474" s="121">
        <f t="shared" si="92"/>
        <v>0</v>
      </c>
      <c r="Y474" s="41">
        <f t="shared" si="93"/>
        <v>0</v>
      </c>
      <c r="Z474" s="41"/>
      <c r="AA474" s="17">
        <f t="shared" si="94"/>
        <v>0</v>
      </c>
      <c r="AB474" s="17">
        <f t="shared" si="95"/>
        <v>0</v>
      </c>
      <c r="AC474" s="17">
        <f t="shared" si="96"/>
        <v>0</v>
      </c>
      <c r="AD474" s="17">
        <f t="shared" si="97"/>
        <v>0</v>
      </c>
      <c r="AE474" s="17">
        <f t="shared" si="98"/>
        <v>0</v>
      </c>
      <c r="AF474" s="17">
        <f t="shared" si="99"/>
        <v>0</v>
      </c>
      <c r="AG474" s="17">
        <f t="shared" si="100"/>
        <v>0</v>
      </c>
    </row>
    <row r="475" spans="1:33" ht="15.75" customHeight="1" x14ac:dyDescent="0.25">
      <c r="A475" s="37">
        <v>49</v>
      </c>
      <c r="B475" s="18"/>
      <c r="C475" s="18"/>
      <c r="D475" s="20"/>
      <c r="E475" s="47"/>
      <c r="F475" s="119"/>
      <c r="G475" s="801"/>
      <c r="H475" s="145"/>
      <c r="I475" s="792"/>
      <c r="J475" s="401"/>
      <c r="K475" s="764"/>
      <c r="L475" s="171"/>
      <c r="M475" s="792"/>
      <c r="N475" s="244"/>
      <c r="O475" s="764"/>
      <c r="P475" s="343"/>
      <c r="Q475" s="792"/>
      <c r="R475" s="271"/>
      <c r="S475" s="792"/>
      <c r="T475" s="183"/>
      <c r="U475" s="114">
        <f t="shared" si="101"/>
        <v>0</v>
      </c>
      <c r="V475" s="357"/>
      <c r="W475" s="266"/>
      <c r="X475" s="121">
        <f t="shared" si="92"/>
        <v>0</v>
      </c>
      <c r="Y475" s="41">
        <f t="shared" si="93"/>
        <v>0</v>
      </c>
      <c r="Z475" s="41"/>
      <c r="AA475" s="17">
        <f t="shared" si="94"/>
        <v>0</v>
      </c>
      <c r="AB475" s="17">
        <f t="shared" si="95"/>
        <v>0</v>
      </c>
      <c r="AC475" s="17">
        <f t="shared" si="96"/>
        <v>0</v>
      </c>
      <c r="AD475" s="17">
        <f t="shared" si="97"/>
        <v>0</v>
      </c>
      <c r="AE475" s="17">
        <f t="shared" si="98"/>
        <v>0</v>
      </c>
      <c r="AF475" s="17">
        <f t="shared" si="99"/>
        <v>0</v>
      </c>
      <c r="AG475" s="17">
        <f t="shared" si="100"/>
        <v>0</v>
      </c>
    </row>
    <row r="476" spans="1:33" ht="15.75" customHeight="1" x14ac:dyDescent="0.25">
      <c r="A476" s="37">
        <v>50</v>
      </c>
      <c r="B476" s="18"/>
      <c r="C476" s="18"/>
      <c r="D476" s="20"/>
      <c r="E476" s="47"/>
      <c r="F476" s="119"/>
      <c r="G476" s="801"/>
      <c r="H476" s="145"/>
      <c r="I476" s="792"/>
      <c r="J476" s="401"/>
      <c r="K476" s="764"/>
      <c r="L476" s="171"/>
      <c r="M476" s="792"/>
      <c r="N476" s="244"/>
      <c r="O476" s="764"/>
      <c r="P476" s="343"/>
      <c r="Q476" s="792"/>
      <c r="R476" s="271"/>
      <c r="S476" s="792"/>
      <c r="T476" s="183"/>
      <c r="U476" s="114">
        <f t="shared" si="101"/>
        <v>0</v>
      </c>
      <c r="V476" s="357"/>
      <c r="W476" s="266"/>
      <c r="X476" s="121">
        <f t="shared" si="92"/>
        <v>0</v>
      </c>
      <c r="Y476" s="41">
        <f t="shared" si="93"/>
        <v>0</v>
      </c>
      <c r="Z476" s="41"/>
      <c r="AA476" s="17">
        <f t="shared" si="94"/>
        <v>0</v>
      </c>
      <c r="AB476" s="17">
        <f t="shared" si="95"/>
        <v>0</v>
      </c>
      <c r="AC476" s="17">
        <f t="shared" si="96"/>
        <v>0</v>
      </c>
      <c r="AD476" s="17">
        <f t="shared" si="97"/>
        <v>0</v>
      </c>
      <c r="AE476" s="17">
        <f t="shared" si="98"/>
        <v>0</v>
      </c>
      <c r="AF476" s="17">
        <f t="shared" si="99"/>
        <v>0</v>
      </c>
      <c r="AG476" s="17">
        <f t="shared" si="100"/>
        <v>0</v>
      </c>
    </row>
    <row r="477" spans="1:33" ht="15.75" customHeight="1" x14ac:dyDescent="0.25">
      <c r="A477" s="37">
        <v>51</v>
      </c>
      <c r="B477" s="18"/>
      <c r="C477" s="18"/>
      <c r="D477" s="20"/>
      <c r="E477" s="47"/>
      <c r="F477" s="119"/>
      <c r="G477" s="801"/>
      <c r="H477" s="145"/>
      <c r="I477" s="792"/>
      <c r="J477" s="401"/>
      <c r="K477" s="764"/>
      <c r="L477" s="171"/>
      <c r="M477" s="792"/>
      <c r="N477" s="244"/>
      <c r="O477" s="764"/>
      <c r="P477" s="343"/>
      <c r="Q477" s="792"/>
      <c r="R477" s="271"/>
      <c r="S477" s="792"/>
      <c r="T477" s="183"/>
      <c r="U477" s="114">
        <f t="shared" si="101"/>
        <v>0</v>
      </c>
      <c r="V477" s="357"/>
      <c r="W477" s="266"/>
      <c r="X477" s="121">
        <f t="shared" si="92"/>
        <v>0</v>
      </c>
      <c r="Y477" s="41">
        <f t="shared" si="93"/>
        <v>0</v>
      </c>
      <c r="Z477" s="41"/>
      <c r="AA477" s="17">
        <f t="shared" si="94"/>
        <v>0</v>
      </c>
      <c r="AB477" s="17">
        <f t="shared" si="95"/>
        <v>0</v>
      </c>
      <c r="AC477" s="17">
        <f t="shared" si="96"/>
        <v>0</v>
      </c>
      <c r="AD477" s="17">
        <f t="shared" si="97"/>
        <v>0</v>
      </c>
      <c r="AE477" s="17">
        <f t="shared" si="98"/>
        <v>0</v>
      </c>
      <c r="AF477" s="17">
        <f t="shared" si="99"/>
        <v>0</v>
      </c>
      <c r="AG477" s="17">
        <f t="shared" si="100"/>
        <v>0</v>
      </c>
    </row>
    <row r="478" spans="1:33" ht="15.75" customHeight="1" x14ac:dyDescent="0.25">
      <c r="A478" s="37">
        <v>52</v>
      </c>
      <c r="B478" s="18"/>
      <c r="C478" s="18"/>
      <c r="D478" s="20"/>
      <c r="E478" s="47"/>
      <c r="F478" s="119"/>
      <c r="G478" s="801"/>
      <c r="H478" s="145"/>
      <c r="I478" s="792"/>
      <c r="J478" s="401"/>
      <c r="K478" s="764"/>
      <c r="L478" s="171"/>
      <c r="M478" s="792"/>
      <c r="N478" s="244"/>
      <c r="O478" s="764"/>
      <c r="P478" s="343"/>
      <c r="Q478" s="792"/>
      <c r="R478" s="271"/>
      <c r="S478" s="792"/>
      <c r="T478" s="183"/>
      <c r="U478" s="114">
        <f t="shared" si="101"/>
        <v>0</v>
      </c>
      <c r="V478" s="357"/>
      <c r="W478" s="266"/>
      <c r="X478" s="121">
        <f t="shared" si="92"/>
        <v>0</v>
      </c>
      <c r="Y478" s="41">
        <f t="shared" si="93"/>
        <v>0</v>
      </c>
      <c r="Z478" s="41"/>
      <c r="AA478" s="17">
        <f t="shared" si="94"/>
        <v>0</v>
      </c>
      <c r="AB478" s="17">
        <f t="shared" si="95"/>
        <v>0</v>
      </c>
      <c r="AC478" s="17">
        <f t="shared" si="96"/>
        <v>0</v>
      </c>
      <c r="AD478" s="17">
        <f t="shared" si="97"/>
        <v>0</v>
      </c>
      <c r="AE478" s="17">
        <f t="shared" si="98"/>
        <v>0</v>
      </c>
      <c r="AF478" s="17">
        <f t="shared" si="99"/>
        <v>0</v>
      </c>
      <c r="AG478" s="17">
        <f t="shared" si="100"/>
        <v>0</v>
      </c>
    </row>
    <row r="479" spans="1:33" ht="15.75" customHeight="1" x14ac:dyDescent="0.25">
      <c r="A479" s="37">
        <v>53</v>
      </c>
      <c r="B479" s="18"/>
      <c r="C479" s="18"/>
      <c r="D479" s="20"/>
      <c r="E479" s="47"/>
      <c r="F479" s="119"/>
      <c r="G479" s="801"/>
      <c r="H479" s="145"/>
      <c r="I479" s="792"/>
      <c r="J479" s="401"/>
      <c r="K479" s="764"/>
      <c r="L479" s="171"/>
      <c r="M479" s="792"/>
      <c r="N479" s="244"/>
      <c r="O479" s="764"/>
      <c r="P479" s="343"/>
      <c r="Q479" s="792"/>
      <c r="R479" s="271"/>
      <c r="S479" s="792"/>
      <c r="T479" s="183"/>
      <c r="U479" s="114">
        <f t="shared" si="101"/>
        <v>0</v>
      </c>
      <c r="V479" s="357"/>
      <c r="W479" s="266"/>
      <c r="X479" s="121">
        <f t="shared" si="92"/>
        <v>0</v>
      </c>
      <c r="Y479" s="41">
        <f t="shared" si="93"/>
        <v>0</v>
      </c>
      <c r="Z479" s="41"/>
      <c r="AA479" s="17">
        <f t="shared" si="94"/>
        <v>0</v>
      </c>
      <c r="AB479" s="17">
        <f t="shared" si="95"/>
        <v>0</v>
      </c>
      <c r="AC479" s="17">
        <f t="shared" si="96"/>
        <v>0</v>
      </c>
      <c r="AD479" s="17">
        <f t="shared" si="97"/>
        <v>0</v>
      </c>
      <c r="AE479" s="17">
        <f t="shared" si="98"/>
        <v>0</v>
      </c>
      <c r="AF479" s="17">
        <f t="shared" si="99"/>
        <v>0</v>
      </c>
      <c r="AG479" s="17">
        <f t="shared" si="100"/>
        <v>0</v>
      </c>
    </row>
    <row r="480" spans="1:33" ht="15.75" customHeight="1" x14ac:dyDescent="0.25">
      <c r="A480" s="37">
        <v>54</v>
      </c>
      <c r="B480" s="18"/>
      <c r="C480" s="18"/>
      <c r="D480" s="20"/>
      <c r="E480" s="47"/>
      <c r="F480" s="119"/>
      <c r="G480" s="801"/>
      <c r="H480" s="145"/>
      <c r="I480" s="792"/>
      <c r="J480" s="401"/>
      <c r="K480" s="764"/>
      <c r="L480" s="171"/>
      <c r="M480" s="792"/>
      <c r="N480" s="244"/>
      <c r="O480" s="764"/>
      <c r="P480" s="343"/>
      <c r="Q480" s="792"/>
      <c r="R480" s="271"/>
      <c r="S480" s="792"/>
      <c r="T480" s="183"/>
      <c r="U480" s="114">
        <f t="shared" si="101"/>
        <v>0</v>
      </c>
      <c r="V480" s="357"/>
      <c r="W480" s="266"/>
      <c r="X480" s="121">
        <f t="shared" si="92"/>
        <v>0</v>
      </c>
      <c r="Y480" s="41">
        <f t="shared" si="93"/>
        <v>0</v>
      </c>
      <c r="Z480" s="41"/>
      <c r="AA480" s="17">
        <f t="shared" si="94"/>
        <v>0</v>
      </c>
      <c r="AB480" s="17">
        <f t="shared" si="95"/>
        <v>0</v>
      </c>
      <c r="AC480" s="17">
        <f t="shared" si="96"/>
        <v>0</v>
      </c>
      <c r="AD480" s="17">
        <f t="shared" si="97"/>
        <v>0</v>
      </c>
      <c r="AE480" s="17">
        <f t="shared" si="98"/>
        <v>0</v>
      </c>
      <c r="AF480" s="17">
        <f t="shared" si="99"/>
        <v>0</v>
      </c>
      <c r="AG480" s="17">
        <f t="shared" si="100"/>
        <v>0</v>
      </c>
    </row>
    <row r="481" spans="1:33" ht="15.75" customHeight="1" x14ac:dyDescent="0.25">
      <c r="A481" s="37">
        <v>55</v>
      </c>
      <c r="B481" s="18"/>
      <c r="C481" s="18"/>
      <c r="D481" s="20"/>
      <c r="E481" s="47"/>
      <c r="F481" s="119"/>
      <c r="G481" s="801"/>
      <c r="H481" s="145"/>
      <c r="I481" s="792"/>
      <c r="J481" s="401"/>
      <c r="K481" s="764"/>
      <c r="L481" s="171"/>
      <c r="M481" s="792"/>
      <c r="N481" s="244"/>
      <c r="O481" s="764"/>
      <c r="P481" s="343"/>
      <c r="Q481" s="792"/>
      <c r="R481" s="271"/>
      <c r="S481" s="792"/>
      <c r="T481" s="183"/>
      <c r="U481" s="114">
        <f t="shared" si="101"/>
        <v>0</v>
      </c>
      <c r="V481" s="357"/>
      <c r="W481" s="266"/>
      <c r="X481" s="121">
        <f t="shared" si="92"/>
        <v>0</v>
      </c>
      <c r="Y481" s="41">
        <f t="shared" si="93"/>
        <v>0</v>
      </c>
      <c r="Z481" s="41"/>
      <c r="AA481" s="17">
        <f t="shared" si="94"/>
        <v>0</v>
      </c>
      <c r="AB481" s="17">
        <f t="shared" si="95"/>
        <v>0</v>
      </c>
      <c r="AC481" s="17">
        <f t="shared" si="96"/>
        <v>0</v>
      </c>
      <c r="AD481" s="17">
        <f t="shared" si="97"/>
        <v>0</v>
      </c>
      <c r="AE481" s="17">
        <f t="shared" si="98"/>
        <v>0</v>
      </c>
      <c r="AF481" s="17">
        <f t="shared" si="99"/>
        <v>0</v>
      </c>
      <c r="AG481" s="17">
        <f t="shared" si="100"/>
        <v>0</v>
      </c>
    </row>
    <row r="482" spans="1:33" ht="15.75" customHeight="1" x14ac:dyDescent="0.25">
      <c r="A482" s="37">
        <v>56</v>
      </c>
      <c r="B482" s="18"/>
      <c r="C482" s="18"/>
      <c r="D482" s="20"/>
      <c r="E482" s="47"/>
      <c r="F482" s="119"/>
      <c r="G482" s="801"/>
      <c r="H482" s="145"/>
      <c r="I482" s="792"/>
      <c r="J482" s="401"/>
      <c r="K482" s="764"/>
      <c r="L482" s="171"/>
      <c r="M482" s="792"/>
      <c r="N482" s="244"/>
      <c r="O482" s="764"/>
      <c r="P482" s="343"/>
      <c r="Q482" s="792"/>
      <c r="R482" s="271"/>
      <c r="S482" s="792"/>
      <c r="T482" s="183"/>
      <c r="U482" s="114">
        <f t="shared" si="101"/>
        <v>0</v>
      </c>
      <c r="V482" s="357"/>
      <c r="W482" s="266"/>
      <c r="X482" s="121">
        <f t="shared" si="92"/>
        <v>0</v>
      </c>
      <c r="Y482" s="41">
        <f t="shared" si="93"/>
        <v>0</v>
      </c>
      <c r="Z482" s="41"/>
      <c r="AA482" s="17">
        <f t="shared" si="94"/>
        <v>0</v>
      </c>
      <c r="AB482" s="17">
        <f t="shared" si="95"/>
        <v>0</v>
      </c>
      <c r="AC482" s="17">
        <f t="shared" si="96"/>
        <v>0</v>
      </c>
      <c r="AD482" s="17">
        <f t="shared" si="97"/>
        <v>0</v>
      </c>
      <c r="AE482" s="17">
        <f t="shared" si="98"/>
        <v>0</v>
      </c>
      <c r="AF482" s="17">
        <f t="shared" si="99"/>
        <v>0</v>
      </c>
      <c r="AG482" s="17">
        <f t="shared" si="100"/>
        <v>0</v>
      </c>
    </row>
    <row r="483" spans="1:33" ht="15.75" customHeight="1" x14ac:dyDescent="0.25">
      <c r="A483" s="37">
        <v>57</v>
      </c>
      <c r="B483" s="18"/>
      <c r="C483" s="18"/>
      <c r="D483" s="20"/>
      <c r="E483" s="47"/>
      <c r="F483" s="119"/>
      <c r="G483" s="801"/>
      <c r="H483" s="145"/>
      <c r="I483" s="792"/>
      <c r="J483" s="401"/>
      <c r="K483" s="764"/>
      <c r="L483" s="171"/>
      <c r="M483" s="792"/>
      <c r="N483" s="244"/>
      <c r="O483" s="764"/>
      <c r="P483" s="343"/>
      <c r="Q483" s="792"/>
      <c r="R483" s="271"/>
      <c r="S483" s="792"/>
      <c r="T483" s="183"/>
      <c r="U483" s="114">
        <f t="shared" si="101"/>
        <v>0</v>
      </c>
      <c r="V483" s="357"/>
      <c r="W483" s="266"/>
      <c r="X483" s="121">
        <f t="shared" si="92"/>
        <v>0</v>
      </c>
      <c r="Y483" s="41">
        <f t="shared" si="93"/>
        <v>0</v>
      </c>
      <c r="Z483" s="41"/>
      <c r="AA483" s="17">
        <f t="shared" si="94"/>
        <v>0</v>
      </c>
      <c r="AB483" s="17">
        <f t="shared" si="95"/>
        <v>0</v>
      </c>
      <c r="AC483" s="17">
        <f t="shared" si="96"/>
        <v>0</v>
      </c>
      <c r="AD483" s="17">
        <f t="shared" si="97"/>
        <v>0</v>
      </c>
      <c r="AE483" s="17">
        <f t="shared" si="98"/>
        <v>0</v>
      </c>
      <c r="AF483" s="17">
        <f t="shared" si="99"/>
        <v>0</v>
      </c>
      <c r="AG483" s="17">
        <f t="shared" si="100"/>
        <v>0</v>
      </c>
    </row>
    <row r="484" spans="1:33" ht="15.75" customHeight="1" x14ac:dyDescent="0.25">
      <c r="A484" s="37">
        <v>58</v>
      </c>
      <c r="B484" s="18"/>
      <c r="C484" s="18"/>
      <c r="D484" s="20"/>
      <c r="E484" s="47"/>
      <c r="F484" s="119"/>
      <c r="G484" s="801"/>
      <c r="H484" s="145"/>
      <c r="I484" s="792"/>
      <c r="J484" s="401"/>
      <c r="K484" s="764"/>
      <c r="L484" s="171"/>
      <c r="M484" s="792"/>
      <c r="N484" s="244"/>
      <c r="O484" s="764"/>
      <c r="P484" s="343"/>
      <c r="Q484" s="792"/>
      <c r="R484" s="271"/>
      <c r="S484" s="792"/>
      <c r="T484" s="183"/>
      <c r="U484" s="114">
        <f t="shared" si="101"/>
        <v>0</v>
      </c>
      <c r="V484" s="357"/>
      <c r="W484" s="266"/>
      <c r="X484" s="121">
        <f t="shared" si="92"/>
        <v>0</v>
      </c>
      <c r="Y484" s="41">
        <f t="shared" si="93"/>
        <v>0</v>
      </c>
      <c r="Z484" s="41"/>
      <c r="AA484" s="17">
        <f t="shared" si="94"/>
        <v>0</v>
      </c>
      <c r="AB484" s="17">
        <f t="shared" si="95"/>
        <v>0</v>
      </c>
      <c r="AC484" s="17">
        <f t="shared" si="96"/>
        <v>0</v>
      </c>
      <c r="AD484" s="17">
        <f t="shared" si="97"/>
        <v>0</v>
      </c>
      <c r="AE484" s="17">
        <f t="shared" si="98"/>
        <v>0</v>
      </c>
      <c r="AF484" s="17">
        <f t="shared" si="99"/>
        <v>0</v>
      </c>
      <c r="AG484" s="17">
        <f t="shared" si="100"/>
        <v>0</v>
      </c>
    </row>
    <row r="485" spans="1:33" ht="15.75" customHeight="1" x14ac:dyDescent="0.25">
      <c r="A485" s="37">
        <v>59</v>
      </c>
      <c r="B485" s="18"/>
      <c r="C485" s="18"/>
      <c r="D485" s="20"/>
      <c r="E485" s="47"/>
      <c r="F485" s="119"/>
      <c r="G485" s="801"/>
      <c r="H485" s="145"/>
      <c r="I485" s="792"/>
      <c r="J485" s="401"/>
      <c r="K485" s="764"/>
      <c r="L485" s="171"/>
      <c r="M485" s="792"/>
      <c r="N485" s="244"/>
      <c r="O485" s="764"/>
      <c r="P485" s="343"/>
      <c r="Q485" s="792"/>
      <c r="R485" s="271"/>
      <c r="S485" s="792"/>
      <c r="T485" s="183"/>
      <c r="U485" s="114">
        <f t="shared" si="101"/>
        <v>0</v>
      </c>
      <c r="V485" s="357"/>
      <c r="W485" s="266"/>
      <c r="X485" s="121">
        <f t="shared" si="92"/>
        <v>0</v>
      </c>
      <c r="Y485" s="41">
        <f t="shared" si="93"/>
        <v>0</v>
      </c>
      <c r="Z485" s="41"/>
      <c r="AA485" s="17">
        <f t="shared" si="94"/>
        <v>0</v>
      </c>
      <c r="AB485" s="17">
        <f t="shared" si="95"/>
        <v>0</v>
      </c>
      <c r="AC485" s="17">
        <f t="shared" si="96"/>
        <v>0</v>
      </c>
      <c r="AD485" s="17">
        <f t="shared" si="97"/>
        <v>0</v>
      </c>
      <c r="AE485" s="17">
        <f t="shared" si="98"/>
        <v>0</v>
      </c>
      <c r="AF485" s="17">
        <f t="shared" si="99"/>
        <v>0</v>
      </c>
      <c r="AG485" s="17">
        <f t="shared" si="100"/>
        <v>0</v>
      </c>
    </row>
    <row r="486" spans="1:33" ht="15.75" customHeight="1" x14ac:dyDescent="0.25">
      <c r="A486" s="37">
        <v>60</v>
      </c>
      <c r="B486" s="18"/>
      <c r="C486" s="18"/>
      <c r="D486" s="20"/>
      <c r="E486" s="47"/>
      <c r="F486" s="119"/>
      <c r="G486" s="801"/>
      <c r="H486" s="145"/>
      <c r="I486" s="792"/>
      <c r="J486" s="401"/>
      <c r="K486" s="764"/>
      <c r="L486" s="171"/>
      <c r="M486" s="792"/>
      <c r="N486" s="244"/>
      <c r="O486" s="764"/>
      <c r="P486" s="343"/>
      <c r="Q486" s="792"/>
      <c r="R486" s="271"/>
      <c r="S486" s="792"/>
      <c r="T486" s="183"/>
      <c r="U486" s="114">
        <f t="shared" si="101"/>
        <v>0</v>
      </c>
      <c r="V486" s="357"/>
      <c r="W486" s="266"/>
      <c r="X486" s="121">
        <f t="shared" si="92"/>
        <v>0</v>
      </c>
      <c r="Y486" s="41">
        <f t="shared" si="93"/>
        <v>0</v>
      </c>
      <c r="Z486" s="41"/>
      <c r="AA486" s="17">
        <f t="shared" si="94"/>
        <v>0</v>
      </c>
      <c r="AB486" s="17">
        <f t="shared" si="95"/>
        <v>0</v>
      </c>
      <c r="AC486" s="17">
        <f t="shared" si="96"/>
        <v>0</v>
      </c>
      <c r="AD486" s="17">
        <f t="shared" si="97"/>
        <v>0</v>
      </c>
      <c r="AE486" s="17">
        <f t="shared" si="98"/>
        <v>0</v>
      </c>
      <c r="AF486" s="17">
        <f t="shared" si="99"/>
        <v>0</v>
      </c>
      <c r="AG486" s="17">
        <f t="shared" si="100"/>
        <v>0</v>
      </c>
    </row>
    <row r="487" spans="1:33" ht="15.75" customHeight="1" x14ac:dyDescent="0.25">
      <c r="A487" s="37">
        <v>61</v>
      </c>
      <c r="B487" s="18"/>
      <c r="C487" s="18"/>
      <c r="D487" s="20"/>
      <c r="E487" s="47"/>
      <c r="F487" s="119"/>
      <c r="G487" s="801"/>
      <c r="H487" s="145"/>
      <c r="I487" s="792"/>
      <c r="J487" s="401"/>
      <c r="K487" s="764"/>
      <c r="L487" s="171"/>
      <c r="M487" s="792"/>
      <c r="N487" s="244"/>
      <c r="O487" s="764"/>
      <c r="P487" s="343"/>
      <c r="Q487" s="792"/>
      <c r="R487" s="271"/>
      <c r="S487" s="792"/>
      <c r="T487" s="183"/>
      <c r="U487" s="114">
        <f t="shared" si="101"/>
        <v>0</v>
      </c>
      <c r="V487" s="357"/>
      <c r="W487" s="266"/>
      <c r="X487" s="121">
        <f t="shared" si="92"/>
        <v>0</v>
      </c>
      <c r="Y487" s="41">
        <f t="shared" si="93"/>
        <v>0</v>
      </c>
      <c r="Z487" s="41"/>
      <c r="AA487" s="17">
        <f t="shared" si="94"/>
        <v>0</v>
      </c>
      <c r="AB487" s="17">
        <f t="shared" si="95"/>
        <v>0</v>
      </c>
      <c r="AC487" s="17">
        <f t="shared" si="96"/>
        <v>0</v>
      </c>
      <c r="AD487" s="17">
        <f t="shared" si="97"/>
        <v>0</v>
      </c>
      <c r="AE487" s="17">
        <f t="shared" si="98"/>
        <v>0</v>
      </c>
      <c r="AF487" s="17">
        <f t="shared" si="99"/>
        <v>0</v>
      </c>
      <c r="AG487" s="17">
        <f t="shared" si="100"/>
        <v>0</v>
      </c>
    </row>
    <row r="488" spans="1:33" ht="15.75" customHeight="1" x14ac:dyDescent="0.25">
      <c r="A488" s="37"/>
      <c r="B488" s="18"/>
      <c r="C488" s="18"/>
      <c r="D488" s="20"/>
      <c r="E488" s="47"/>
      <c r="F488" s="119"/>
      <c r="G488" s="801"/>
      <c r="H488" s="145"/>
      <c r="I488" s="792"/>
      <c r="J488" s="401"/>
      <c r="K488" s="764"/>
      <c r="L488" s="171"/>
      <c r="M488" s="792"/>
      <c r="N488" s="244"/>
      <c r="O488" s="764"/>
      <c r="P488" s="343"/>
      <c r="Q488" s="792"/>
      <c r="R488" s="271"/>
      <c r="S488" s="792"/>
      <c r="T488" s="183"/>
      <c r="U488" s="114">
        <f t="shared" si="101"/>
        <v>0</v>
      </c>
      <c r="V488" s="357"/>
      <c r="W488" s="266"/>
      <c r="X488" s="121">
        <f t="shared" si="92"/>
        <v>0</v>
      </c>
      <c r="Y488" s="41">
        <f t="shared" si="93"/>
        <v>0</v>
      </c>
      <c r="Z488" s="41"/>
      <c r="AA488" s="17">
        <f t="shared" si="94"/>
        <v>0</v>
      </c>
      <c r="AB488" s="17">
        <f t="shared" si="95"/>
        <v>0</v>
      </c>
      <c r="AC488" s="17">
        <f t="shared" si="96"/>
        <v>0</v>
      </c>
      <c r="AD488" s="17">
        <f t="shared" si="97"/>
        <v>0</v>
      </c>
      <c r="AE488" s="17">
        <f t="shared" si="98"/>
        <v>0</v>
      </c>
      <c r="AF488" s="17">
        <f t="shared" si="99"/>
        <v>0</v>
      </c>
      <c r="AG488" s="17">
        <f t="shared" si="100"/>
        <v>0</v>
      </c>
    </row>
    <row r="489" spans="1:33" s="11" customFormat="1" ht="15.75" customHeight="1" x14ac:dyDescent="0.25">
      <c r="A489" s="42"/>
      <c r="B489" s="29"/>
      <c r="C489" s="29"/>
      <c r="D489" s="9"/>
      <c r="E489" s="49"/>
      <c r="F489" s="116"/>
      <c r="G489" s="801"/>
      <c r="H489" s="145"/>
      <c r="I489" s="792"/>
      <c r="J489" s="401"/>
      <c r="K489" s="764"/>
      <c r="L489" s="171"/>
      <c r="M489" s="792"/>
      <c r="N489" s="244"/>
      <c r="O489" s="764"/>
      <c r="P489" s="343"/>
      <c r="Q489" s="792"/>
      <c r="R489" s="271"/>
      <c r="S489" s="792"/>
      <c r="T489" s="183"/>
      <c r="U489" s="114">
        <f t="shared" si="101"/>
        <v>0</v>
      </c>
      <c r="V489" s="357"/>
      <c r="W489" s="266"/>
      <c r="X489" s="121">
        <f t="shared" si="92"/>
        <v>0</v>
      </c>
      <c r="Y489" s="43">
        <f t="shared" si="93"/>
        <v>0</v>
      </c>
      <c r="Z489" s="43"/>
      <c r="AA489" s="17">
        <f t="shared" si="94"/>
        <v>0</v>
      </c>
      <c r="AB489" s="17">
        <f t="shared" si="95"/>
        <v>0</v>
      </c>
      <c r="AC489" s="17">
        <f t="shared" si="96"/>
        <v>0</v>
      </c>
      <c r="AD489" s="17">
        <f t="shared" si="97"/>
        <v>0</v>
      </c>
      <c r="AE489" s="17">
        <f t="shared" si="98"/>
        <v>0</v>
      </c>
      <c r="AF489" s="17">
        <f t="shared" si="99"/>
        <v>0</v>
      </c>
      <c r="AG489" s="17">
        <f t="shared" si="100"/>
        <v>0</v>
      </c>
    </row>
    <row r="490" spans="1:33" ht="15.75" customHeight="1" x14ac:dyDescent="0.25">
      <c r="A490" s="37"/>
      <c r="B490" s="18"/>
      <c r="C490" s="18"/>
      <c r="D490" s="20"/>
      <c r="E490" s="47"/>
      <c r="F490" s="116"/>
      <c r="G490" s="801"/>
      <c r="H490" s="145"/>
      <c r="I490" s="792"/>
      <c r="J490" s="401"/>
      <c r="K490" s="764"/>
      <c r="L490" s="171"/>
      <c r="M490" s="792"/>
      <c r="N490" s="244"/>
      <c r="O490" s="764"/>
      <c r="P490" s="343"/>
      <c r="Q490" s="792"/>
      <c r="R490" s="271"/>
      <c r="S490" s="792"/>
      <c r="T490" s="183"/>
      <c r="U490" s="114">
        <f t="shared" si="101"/>
        <v>0</v>
      </c>
      <c r="V490" s="357"/>
      <c r="W490" s="266"/>
      <c r="X490" s="121">
        <f t="shared" si="92"/>
        <v>0</v>
      </c>
      <c r="Y490" s="41">
        <f t="shared" si="93"/>
        <v>0</v>
      </c>
      <c r="Z490" s="41"/>
      <c r="AA490" s="17">
        <f t="shared" si="94"/>
        <v>0</v>
      </c>
      <c r="AB490" s="17">
        <f t="shared" si="95"/>
        <v>0</v>
      </c>
      <c r="AC490" s="17">
        <f t="shared" si="96"/>
        <v>0</v>
      </c>
      <c r="AD490" s="17">
        <f t="shared" si="97"/>
        <v>0</v>
      </c>
      <c r="AE490" s="17">
        <f t="shared" si="98"/>
        <v>0</v>
      </c>
      <c r="AF490" s="17">
        <f t="shared" si="99"/>
        <v>0</v>
      </c>
      <c r="AG490" s="17">
        <f t="shared" si="100"/>
        <v>0</v>
      </c>
    </row>
    <row r="491" spans="1:33" ht="15.75" customHeight="1" x14ac:dyDescent="0.25">
      <c r="A491" s="37"/>
      <c r="B491" s="18"/>
      <c r="C491" s="18"/>
      <c r="D491" s="20"/>
      <c r="E491" s="47"/>
      <c r="F491" s="116"/>
      <c r="G491" s="801"/>
      <c r="H491" s="145"/>
      <c r="I491" s="792"/>
      <c r="J491" s="401"/>
      <c r="K491" s="764"/>
      <c r="L491" s="171"/>
      <c r="M491" s="792"/>
      <c r="N491" s="244"/>
      <c r="O491" s="764"/>
      <c r="P491" s="343"/>
      <c r="Q491" s="792"/>
      <c r="R491" s="271"/>
      <c r="S491" s="792"/>
      <c r="T491" s="183"/>
      <c r="U491" s="114">
        <f t="shared" si="101"/>
        <v>0</v>
      </c>
      <c r="V491" s="357"/>
      <c r="W491" s="266"/>
      <c r="X491" s="121">
        <f t="shared" ref="X491:X554" si="102">F491+G491+I491+K491+M491+O491+Q491+S491-H491-J491-L491-N491-P491-R491-T491-W491</f>
        <v>0</v>
      </c>
      <c r="Y491" s="41">
        <f t="shared" si="93"/>
        <v>0</v>
      </c>
      <c r="Z491" s="41"/>
      <c r="AA491" s="17">
        <f t="shared" si="94"/>
        <v>0</v>
      </c>
      <c r="AB491" s="17">
        <f t="shared" si="95"/>
        <v>0</v>
      </c>
      <c r="AC491" s="17">
        <f t="shared" si="96"/>
        <v>0</v>
      </c>
      <c r="AD491" s="17">
        <f t="shared" si="97"/>
        <v>0</v>
      </c>
      <c r="AE491" s="17">
        <f t="shared" si="98"/>
        <v>0</v>
      </c>
      <c r="AF491" s="17">
        <f t="shared" si="99"/>
        <v>0</v>
      </c>
      <c r="AG491" s="17">
        <f t="shared" si="100"/>
        <v>0</v>
      </c>
    </row>
    <row r="492" spans="1:33" ht="15.75" customHeight="1" x14ac:dyDescent="0.25">
      <c r="A492" s="37"/>
      <c r="B492" s="18"/>
      <c r="C492" s="18"/>
      <c r="D492" s="20"/>
      <c r="E492" s="47"/>
      <c r="F492" s="116"/>
      <c r="G492" s="801"/>
      <c r="H492" s="145"/>
      <c r="I492" s="792"/>
      <c r="J492" s="401"/>
      <c r="K492" s="764"/>
      <c r="L492" s="171"/>
      <c r="M492" s="792"/>
      <c r="N492" s="244"/>
      <c r="O492" s="764"/>
      <c r="P492" s="343"/>
      <c r="Q492" s="792"/>
      <c r="R492" s="271"/>
      <c r="S492" s="792"/>
      <c r="T492" s="183"/>
      <c r="U492" s="114">
        <f t="shared" si="101"/>
        <v>0</v>
      </c>
      <c r="V492" s="357"/>
      <c r="W492" s="266"/>
      <c r="X492" s="121">
        <f t="shared" si="102"/>
        <v>0</v>
      </c>
      <c r="Y492" s="41">
        <f t="shared" si="93"/>
        <v>0</v>
      </c>
      <c r="Z492" s="41"/>
      <c r="AA492" s="17">
        <f t="shared" si="94"/>
        <v>0</v>
      </c>
      <c r="AB492" s="17">
        <f t="shared" si="95"/>
        <v>0</v>
      </c>
      <c r="AC492" s="17">
        <f t="shared" si="96"/>
        <v>0</v>
      </c>
      <c r="AD492" s="17">
        <f t="shared" si="97"/>
        <v>0</v>
      </c>
      <c r="AE492" s="17">
        <f t="shared" si="98"/>
        <v>0</v>
      </c>
      <c r="AF492" s="17">
        <f t="shared" si="99"/>
        <v>0</v>
      </c>
      <c r="AG492" s="17">
        <f t="shared" si="100"/>
        <v>0</v>
      </c>
    </row>
    <row r="493" spans="1:33" ht="15.75" customHeight="1" x14ac:dyDescent="0.25">
      <c r="A493" s="37"/>
      <c r="B493" s="18"/>
      <c r="C493" s="18"/>
      <c r="D493" s="20"/>
      <c r="E493" s="47"/>
      <c r="F493" s="116"/>
      <c r="G493" s="801"/>
      <c r="H493" s="145"/>
      <c r="I493" s="792"/>
      <c r="J493" s="401"/>
      <c r="K493" s="764"/>
      <c r="L493" s="171"/>
      <c r="M493" s="792"/>
      <c r="N493" s="244"/>
      <c r="O493" s="764"/>
      <c r="P493" s="343"/>
      <c r="Q493" s="792"/>
      <c r="R493" s="271"/>
      <c r="S493" s="792"/>
      <c r="T493" s="183"/>
      <c r="U493" s="114">
        <f t="shared" si="101"/>
        <v>0</v>
      </c>
      <c r="V493" s="357"/>
      <c r="W493" s="266"/>
      <c r="X493" s="121">
        <f t="shared" si="102"/>
        <v>0</v>
      </c>
      <c r="Y493" s="41">
        <f t="shared" si="93"/>
        <v>0</v>
      </c>
      <c r="Z493" s="41"/>
      <c r="AA493" s="17">
        <f t="shared" si="94"/>
        <v>0</v>
      </c>
      <c r="AB493" s="17">
        <f t="shared" si="95"/>
        <v>0</v>
      </c>
      <c r="AC493" s="17">
        <f t="shared" si="96"/>
        <v>0</v>
      </c>
      <c r="AD493" s="17">
        <f t="shared" si="97"/>
        <v>0</v>
      </c>
      <c r="AE493" s="17">
        <f t="shared" si="98"/>
        <v>0</v>
      </c>
      <c r="AF493" s="17">
        <f t="shared" si="99"/>
        <v>0</v>
      </c>
      <c r="AG493" s="17">
        <f t="shared" si="100"/>
        <v>0</v>
      </c>
    </row>
    <row r="494" spans="1:33" ht="15.75" customHeight="1" x14ac:dyDescent="0.25">
      <c r="A494" s="37"/>
      <c r="B494" s="18"/>
      <c r="C494" s="18"/>
      <c r="D494" s="20"/>
      <c r="E494" s="47"/>
      <c r="F494" s="116"/>
      <c r="G494" s="801"/>
      <c r="H494" s="145"/>
      <c r="I494" s="792"/>
      <c r="J494" s="401"/>
      <c r="K494" s="764"/>
      <c r="L494" s="171"/>
      <c r="M494" s="792"/>
      <c r="N494" s="244"/>
      <c r="O494" s="764"/>
      <c r="P494" s="343"/>
      <c r="Q494" s="792"/>
      <c r="R494" s="271"/>
      <c r="S494" s="792"/>
      <c r="T494" s="183"/>
      <c r="U494" s="114">
        <f t="shared" si="101"/>
        <v>0</v>
      </c>
      <c r="V494" s="357"/>
      <c r="W494" s="266"/>
      <c r="X494" s="121">
        <f t="shared" si="102"/>
        <v>0</v>
      </c>
      <c r="Y494" s="41">
        <f t="shared" si="93"/>
        <v>0</v>
      </c>
      <c r="Z494" s="41"/>
      <c r="AA494" s="17">
        <f t="shared" si="94"/>
        <v>0</v>
      </c>
      <c r="AB494" s="17">
        <f t="shared" si="95"/>
        <v>0</v>
      </c>
      <c r="AC494" s="17">
        <f t="shared" si="96"/>
        <v>0</v>
      </c>
      <c r="AD494" s="17">
        <f t="shared" si="97"/>
        <v>0</v>
      </c>
      <c r="AE494" s="17">
        <f t="shared" si="98"/>
        <v>0</v>
      </c>
      <c r="AF494" s="17">
        <f t="shared" si="99"/>
        <v>0</v>
      </c>
      <c r="AG494" s="17">
        <f t="shared" si="100"/>
        <v>0</v>
      </c>
    </row>
    <row r="495" spans="1:33" ht="15.75" customHeight="1" x14ac:dyDescent="0.25">
      <c r="A495" s="37"/>
      <c r="B495" s="18"/>
      <c r="C495" s="18"/>
      <c r="D495" s="20"/>
      <c r="E495" s="47"/>
      <c r="F495" s="116"/>
      <c r="G495" s="801"/>
      <c r="H495" s="145"/>
      <c r="I495" s="792"/>
      <c r="J495" s="401"/>
      <c r="K495" s="764"/>
      <c r="L495" s="171"/>
      <c r="M495" s="792"/>
      <c r="N495" s="244"/>
      <c r="O495" s="764"/>
      <c r="P495" s="343"/>
      <c r="Q495" s="792"/>
      <c r="R495" s="271"/>
      <c r="S495" s="792"/>
      <c r="T495" s="183"/>
      <c r="U495" s="114">
        <f t="shared" si="101"/>
        <v>0</v>
      </c>
      <c r="V495" s="357"/>
      <c r="W495" s="266"/>
      <c r="X495" s="121">
        <f t="shared" si="102"/>
        <v>0</v>
      </c>
      <c r="Y495" s="41">
        <f t="shared" si="93"/>
        <v>0</v>
      </c>
      <c r="Z495" s="41"/>
      <c r="AA495" s="17">
        <f t="shared" si="94"/>
        <v>0</v>
      </c>
      <c r="AB495" s="17">
        <f t="shared" si="95"/>
        <v>0</v>
      </c>
      <c r="AC495" s="17">
        <f t="shared" si="96"/>
        <v>0</v>
      </c>
      <c r="AD495" s="17">
        <f t="shared" si="97"/>
        <v>0</v>
      </c>
      <c r="AE495" s="17">
        <f t="shared" si="98"/>
        <v>0</v>
      </c>
      <c r="AF495" s="17">
        <f t="shared" si="99"/>
        <v>0</v>
      </c>
      <c r="AG495" s="17">
        <f t="shared" si="100"/>
        <v>0</v>
      </c>
    </row>
    <row r="496" spans="1:33" ht="15.75" customHeight="1" x14ac:dyDescent="0.25">
      <c r="A496" s="37"/>
      <c r="B496" s="18"/>
      <c r="C496" s="18"/>
      <c r="D496" s="20"/>
      <c r="E496" s="47"/>
      <c r="F496" s="116"/>
      <c r="G496" s="801"/>
      <c r="H496" s="145"/>
      <c r="I496" s="792"/>
      <c r="J496" s="401"/>
      <c r="K496" s="764"/>
      <c r="L496" s="171"/>
      <c r="M496" s="792"/>
      <c r="N496" s="244"/>
      <c r="O496" s="764"/>
      <c r="P496" s="343"/>
      <c r="Q496" s="792"/>
      <c r="R496" s="271"/>
      <c r="S496" s="792"/>
      <c r="T496" s="183"/>
      <c r="U496" s="114">
        <f t="shared" si="101"/>
        <v>0</v>
      </c>
      <c r="V496" s="357"/>
      <c r="W496" s="266"/>
      <c r="X496" s="121">
        <f t="shared" si="102"/>
        <v>0</v>
      </c>
      <c r="Y496" s="41">
        <f t="shared" si="93"/>
        <v>0</v>
      </c>
      <c r="Z496" s="41"/>
      <c r="AA496" s="17">
        <f t="shared" si="94"/>
        <v>0</v>
      </c>
      <c r="AB496" s="17">
        <f t="shared" si="95"/>
        <v>0</v>
      </c>
      <c r="AC496" s="17">
        <f t="shared" si="96"/>
        <v>0</v>
      </c>
      <c r="AD496" s="17">
        <f t="shared" si="97"/>
        <v>0</v>
      </c>
      <c r="AE496" s="17">
        <f t="shared" si="98"/>
        <v>0</v>
      </c>
      <c r="AF496" s="17">
        <f t="shared" si="99"/>
        <v>0</v>
      </c>
      <c r="AG496" s="17">
        <f t="shared" si="100"/>
        <v>0</v>
      </c>
    </row>
    <row r="497" spans="1:33" ht="15.75" customHeight="1" x14ac:dyDescent="0.25">
      <c r="A497" s="37"/>
      <c r="B497" s="18"/>
      <c r="C497" s="18"/>
      <c r="D497" s="20"/>
      <c r="E497" s="47"/>
      <c r="F497" s="116"/>
      <c r="G497" s="801"/>
      <c r="H497" s="145"/>
      <c r="I497" s="792"/>
      <c r="J497" s="401"/>
      <c r="K497" s="764"/>
      <c r="L497" s="171"/>
      <c r="M497" s="792"/>
      <c r="N497" s="244"/>
      <c r="O497" s="764"/>
      <c r="P497" s="343"/>
      <c r="Q497" s="792"/>
      <c r="R497" s="271"/>
      <c r="S497" s="792"/>
      <c r="T497" s="183"/>
      <c r="U497" s="114">
        <f t="shared" si="101"/>
        <v>0</v>
      </c>
      <c r="V497" s="357"/>
      <c r="W497" s="266"/>
      <c r="X497" s="121">
        <f t="shared" si="102"/>
        <v>0</v>
      </c>
      <c r="Y497" s="41">
        <f t="shared" si="93"/>
        <v>0</v>
      </c>
      <c r="Z497" s="41"/>
      <c r="AA497" s="17">
        <f t="shared" si="94"/>
        <v>0</v>
      </c>
      <c r="AB497" s="17">
        <f t="shared" si="95"/>
        <v>0</v>
      </c>
      <c r="AC497" s="17">
        <f t="shared" si="96"/>
        <v>0</v>
      </c>
      <c r="AD497" s="17">
        <f t="shared" si="97"/>
        <v>0</v>
      </c>
      <c r="AE497" s="17">
        <f t="shared" si="98"/>
        <v>0</v>
      </c>
      <c r="AF497" s="17">
        <f t="shared" si="99"/>
        <v>0</v>
      </c>
      <c r="AG497" s="17">
        <f t="shared" si="100"/>
        <v>0</v>
      </c>
    </row>
    <row r="498" spans="1:33" ht="15.75" customHeight="1" x14ac:dyDescent="0.25">
      <c r="A498" s="37"/>
      <c r="B498" s="18"/>
      <c r="C498" s="18"/>
      <c r="D498" s="20"/>
      <c r="E498" s="47"/>
      <c r="F498" s="116"/>
      <c r="G498" s="801"/>
      <c r="H498" s="145"/>
      <c r="I498" s="792"/>
      <c r="J498" s="401"/>
      <c r="K498" s="764"/>
      <c r="L498" s="171"/>
      <c r="M498" s="792"/>
      <c r="N498" s="244"/>
      <c r="O498" s="764"/>
      <c r="P498" s="343"/>
      <c r="Q498" s="792"/>
      <c r="R498" s="271"/>
      <c r="S498" s="792"/>
      <c r="T498" s="183"/>
      <c r="U498" s="114">
        <f t="shared" si="101"/>
        <v>0</v>
      </c>
      <c r="V498" s="357"/>
      <c r="W498" s="266"/>
      <c r="X498" s="121">
        <f t="shared" si="102"/>
        <v>0</v>
      </c>
      <c r="Y498" s="41">
        <f t="shared" si="93"/>
        <v>0</v>
      </c>
      <c r="Z498" s="41"/>
      <c r="AA498" s="17">
        <f t="shared" si="94"/>
        <v>0</v>
      </c>
      <c r="AB498" s="17">
        <f t="shared" si="95"/>
        <v>0</v>
      </c>
      <c r="AC498" s="17">
        <f t="shared" si="96"/>
        <v>0</v>
      </c>
      <c r="AD498" s="17">
        <f t="shared" si="97"/>
        <v>0</v>
      </c>
      <c r="AE498" s="17">
        <f t="shared" si="98"/>
        <v>0</v>
      </c>
      <c r="AF498" s="17">
        <f t="shared" si="99"/>
        <v>0</v>
      </c>
      <c r="AG498" s="17">
        <f t="shared" si="100"/>
        <v>0</v>
      </c>
    </row>
    <row r="499" spans="1:33" ht="15.75" customHeight="1" x14ac:dyDescent="0.25">
      <c r="A499" s="37"/>
      <c r="B499" s="18"/>
      <c r="C499" s="18"/>
      <c r="D499" s="20"/>
      <c r="E499" s="47"/>
      <c r="F499" s="116"/>
      <c r="G499" s="801"/>
      <c r="H499" s="145"/>
      <c r="I499" s="792"/>
      <c r="J499" s="401"/>
      <c r="K499" s="764"/>
      <c r="L499" s="171"/>
      <c r="M499" s="792"/>
      <c r="N499" s="244"/>
      <c r="O499" s="764"/>
      <c r="P499" s="343"/>
      <c r="Q499" s="792"/>
      <c r="R499" s="271"/>
      <c r="S499" s="792"/>
      <c r="T499" s="183"/>
      <c r="U499" s="114">
        <f t="shared" si="101"/>
        <v>0</v>
      </c>
      <c r="V499" s="357"/>
      <c r="W499" s="266"/>
      <c r="X499" s="121">
        <f t="shared" si="102"/>
        <v>0</v>
      </c>
      <c r="Y499" s="41">
        <f t="shared" si="93"/>
        <v>0</v>
      </c>
      <c r="Z499" s="41"/>
      <c r="AA499" s="17">
        <f t="shared" si="94"/>
        <v>0</v>
      </c>
      <c r="AB499" s="17">
        <f t="shared" si="95"/>
        <v>0</v>
      </c>
      <c r="AC499" s="17">
        <f t="shared" si="96"/>
        <v>0</v>
      </c>
      <c r="AD499" s="17">
        <f t="shared" si="97"/>
        <v>0</v>
      </c>
      <c r="AE499" s="17">
        <f t="shared" si="98"/>
        <v>0</v>
      </c>
      <c r="AF499" s="17">
        <f t="shared" si="99"/>
        <v>0</v>
      </c>
      <c r="AG499" s="17">
        <f t="shared" si="100"/>
        <v>0</v>
      </c>
    </row>
    <row r="500" spans="1:33" ht="15.75" customHeight="1" x14ac:dyDescent="0.25">
      <c r="A500" s="37"/>
      <c r="B500" s="18"/>
      <c r="C500" s="18"/>
      <c r="D500" s="20"/>
      <c r="E500" s="47"/>
      <c r="F500" s="116"/>
      <c r="G500" s="801"/>
      <c r="H500" s="145"/>
      <c r="I500" s="792"/>
      <c r="J500" s="401"/>
      <c r="K500" s="764"/>
      <c r="L500" s="171"/>
      <c r="M500" s="792"/>
      <c r="N500" s="244"/>
      <c r="O500" s="764"/>
      <c r="P500" s="343"/>
      <c r="Q500" s="792"/>
      <c r="R500" s="271"/>
      <c r="S500" s="792"/>
      <c r="T500" s="183"/>
      <c r="U500" s="114">
        <f t="shared" si="101"/>
        <v>0</v>
      </c>
      <c r="V500" s="357"/>
      <c r="W500" s="266"/>
      <c r="X500" s="121">
        <f t="shared" si="102"/>
        <v>0</v>
      </c>
      <c r="Y500" s="41">
        <f t="shared" si="93"/>
        <v>0</v>
      </c>
      <c r="Z500" s="41"/>
      <c r="AA500" s="17">
        <f t="shared" si="94"/>
        <v>0</v>
      </c>
      <c r="AB500" s="17">
        <f t="shared" si="95"/>
        <v>0</v>
      </c>
      <c r="AC500" s="17">
        <f t="shared" si="96"/>
        <v>0</v>
      </c>
      <c r="AD500" s="17">
        <f t="shared" si="97"/>
        <v>0</v>
      </c>
      <c r="AE500" s="17">
        <f t="shared" si="98"/>
        <v>0</v>
      </c>
      <c r="AF500" s="17">
        <f t="shared" si="99"/>
        <v>0</v>
      </c>
      <c r="AG500" s="17">
        <f t="shared" si="100"/>
        <v>0</v>
      </c>
    </row>
    <row r="501" spans="1:33" ht="15.75" customHeight="1" x14ac:dyDescent="0.25">
      <c r="A501" s="37"/>
      <c r="B501" s="18"/>
      <c r="C501" s="18"/>
      <c r="D501" s="20"/>
      <c r="E501" s="47"/>
      <c r="F501" s="116"/>
      <c r="G501" s="801"/>
      <c r="H501" s="145"/>
      <c r="I501" s="792"/>
      <c r="J501" s="401"/>
      <c r="K501" s="764"/>
      <c r="L501" s="171"/>
      <c r="M501" s="792"/>
      <c r="N501" s="244"/>
      <c r="O501" s="764"/>
      <c r="P501" s="343"/>
      <c r="Q501" s="792"/>
      <c r="R501" s="271"/>
      <c r="S501" s="792"/>
      <c r="T501" s="183"/>
      <c r="U501" s="114">
        <f t="shared" si="101"/>
        <v>0</v>
      </c>
      <c r="V501" s="357"/>
      <c r="W501" s="266"/>
      <c r="X501" s="121">
        <f t="shared" si="102"/>
        <v>0</v>
      </c>
      <c r="Y501" s="41">
        <f t="shared" si="93"/>
        <v>0</v>
      </c>
      <c r="Z501" s="41"/>
      <c r="AA501" s="17">
        <f t="shared" si="94"/>
        <v>0</v>
      </c>
      <c r="AB501" s="17">
        <f t="shared" si="95"/>
        <v>0</v>
      </c>
      <c r="AC501" s="17">
        <f t="shared" si="96"/>
        <v>0</v>
      </c>
      <c r="AD501" s="17">
        <f t="shared" si="97"/>
        <v>0</v>
      </c>
      <c r="AE501" s="17">
        <f t="shared" si="98"/>
        <v>0</v>
      </c>
      <c r="AF501" s="17">
        <f t="shared" si="99"/>
        <v>0</v>
      </c>
      <c r="AG501" s="17">
        <f t="shared" si="100"/>
        <v>0</v>
      </c>
    </row>
    <row r="502" spans="1:33" ht="15.75" customHeight="1" x14ac:dyDescent="0.25">
      <c r="A502" s="37"/>
      <c r="B502" s="18"/>
      <c r="C502" s="18"/>
      <c r="D502" s="20"/>
      <c r="E502" s="47"/>
      <c r="F502" s="116"/>
      <c r="G502" s="801"/>
      <c r="H502" s="145"/>
      <c r="I502" s="792"/>
      <c r="J502" s="401"/>
      <c r="K502" s="764"/>
      <c r="L502" s="171"/>
      <c r="M502" s="792"/>
      <c r="N502" s="244"/>
      <c r="O502" s="764"/>
      <c r="P502" s="343"/>
      <c r="Q502" s="792"/>
      <c r="R502" s="271"/>
      <c r="S502" s="792"/>
      <c r="T502" s="183"/>
      <c r="U502" s="114">
        <f t="shared" si="101"/>
        <v>0</v>
      </c>
      <c r="V502" s="357"/>
      <c r="W502" s="266"/>
      <c r="X502" s="121">
        <f t="shared" si="102"/>
        <v>0</v>
      </c>
      <c r="Y502" s="41">
        <f t="shared" si="93"/>
        <v>0</v>
      </c>
      <c r="Z502" s="41"/>
      <c r="AA502" s="17">
        <f t="shared" si="94"/>
        <v>0</v>
      </c>
      <c r="AB502" s="17">
        <f t="shared" si="95"/>
        <v>0</v>
      </c>
      <c r="AC502" s="17">
        <f t="shared" si="96"/>
        <v>0</v>
      </c>
      <c r="AD502" s="17">
        <f t="shared" si="97"/>
        <v>0</v>
      </c>
      <c r="AE502" s="17">
        <f t="shared" si="98"/>
        <v>0</v>
      </c>
      <c r="AF502" s="17">
        <f t="shared" si="99"/>
        <v>0</v>
      </c>
      <c r="AG502" s="17">
        <f t="shared" si="100"/>
        <v>0</v>
      </c>
    </row>
    <row r="503" spans="1:33" ht="15.75" customHeight="1" x14ac:dyDescent="0.25">
      <c r="A503" s="37"/>
      <c r="B503" s="18"/>
      <c r="C503" s="18"/>
      <c r="D503" s="20"/>
      <c r="E503" s="47"/>
      <c r="F503" s="116"/>
      <c r="G503" s="801"/>
      <c r="H503" s="145"/>
      <c r="I503" s="792"/>
      <c r="J503" s="401"/>
      <c r="K503" s="764"/>
      <c r="L503" s="171"/>
      <c r="M503" s="792"/>
      <c r="N503" s="244"/>
      <c r="O503" s="764"/>
      <c r="P503" s="343"/>
      <c r="Q503" s="792"/>
      <c r="R503" s="271"/>
      <c r="S503" s="792"/>
      <c r="T503" s="183"/>
      <c r="U503" s="114">
        <f t="shared" si="101"/>
        <v>0</v>
      </c>
      <c r="V503" s="357"/>
      <c r="W503" s="266"/>
      <c r="X503" s="121">
        <f t="shared" si="102"/>
        <v>0</v>
      </c>
      <c r="Y503" s="41">
        <f t="shared" si="93"/>
        <v>0</v>
      </c>
      <c r="Z503" s="41"/>
      <c r="AA503" s="17">
        <f t="shared" si="94"/>
        <v>0</v>
      </c>
      <c r="AB503" s="17">
        <f t="shared" si="95"/>
        <v>0</v>
      </c>
      <c r="AC503" s="17">
        <f t="shared" si="96"/>
        <v>0</v>
      </c>
      <c r="AD503" s="17">
        <f t="shared" si="97"/>
        <v>0</v>
      </c>
      <c r="AE503" s="17">
        <f t="shared" si="98"/>
        <v>0</v>
      </c>
      <c r="AF503" s="17">
        <f t="shared" si="99"/>
        <v>0</v>
      </c>
      <c r="AG503" s="17">
        <f t="shared" si="100"/>
        <v>0</v>
      </c>
    </row>
    <row r="504" spans="1:33" ht="15.75" customHeight="1" x14ac:dyDescent="0.25">
      <c r="A504" s="37"/>
      <c r="B504" s="18"/>
      <c r="C504" s="18"/>
      <c r="D504" s="20"/>
      <c r="E504" s="47"/>
      <c r="F504" s="116"/>
      <c r="G504" s="801"/>
      <c r="H504" s="145"/>
      <c r="I504" s="792"/>
      <c r="J504" s="401"/>
      <c r="K504" s="764"/>
      <c r="L504" s="171"/>
      <c r="M504" s="792"/>
      <c r="N504" s="244"/>
      <c r="O504" s="764"/>
      <c r="P504" s="343"/>
      <c r="Q504" s="792"/>
      <c r="R504" s="271"/>
      <c r="S504" s="792"/>
      <c r="T504" s="183"/>
      <c r="U504" s="114">
        <f t="shared" si="101"/>
        <v>0</v>
      </c>
      <c r="V504" s="357"/>
      <c r="W504" s="266"/>
      <c r="X504" s="121">
        <f t="shared" si="102"/>
        <v>0</v>
      </c>
      <c r="Y504" s="41">
        <f t="shared" si="93"/>
        <v>0</v>
      </c>
      <c r="Z504" s="41"/>
      <c r="AA504" s="17">
        <f t="shared" si="94"/>
        <v>0</v>
      </c>
      <c r="AB504" s="17">
        <f t="shared" si="95"/>
        <v>0</v>
      </c>
      <c r="AC504" s="17">
        <f t="shared" si="96"/>
        <v>0</v>
      </c>
      <c r="AD504" s="17">
        <f t="shared" si="97"/>
        <v>0</v>
      </c>
      <c r="AE504" s="17">
        <f t="shared" si="98"/>
        <v>0</v>
      </c>
      <c r="AF504" s="17">
        <f t="shared" si="99"/>
        <v>0</v>
      </c>
      <c r="AG504" s="17">
        <f t="shared" si="100"/>
        <v>0</v>
      </c>
    </row>
    <row r="505" spans="1:33" ht="15.75" customHeight="1" x14ac:dyDescent="0.25">
      <c r="A505" s="37"/>
      <c r="B505" s="18"/>
      <c r="C505" s="18"/>
      <c r="D505" s="20"/>
      <c r="E505" s="47"/>
      <c r="F505" s="116"/>
      <c r="G505" s="801"/>
      <c r="H505" s="145"/>
      <c r="I505" s="792"/>
      <c r="J505" s="401"/>
      <c r="K505" s="764"/>
      <c r="L505" s="171"/>
      <c r="M505" s="792"/>
      <c r="N505" s="244"/>
      <c r="O505" s="764"/>
      <c r="P505" s="343"/>
      <c r="Q505" s="792"/>
      <c r="R505" s="271"/>
      <c r="S505" s="792"/>
      <c r="T505" s="183"/>
      <c r="U505" s="114">
        <f t="shared" si="101"/>
        <v>0</v>
      </c>
      <c r="V505" s="357"/>
      <c r="W505" s="266"/>
      <c r="X505" s="121">
        <f t="shared" si="102"/>
        <v>0</v>
      </c>
      <c r="Y505" s="41">
        <f t="shared" si="93"/>
        <v>0</v>
      </c>
      <c r="Z505" s="41"/>
      <c r="AA505" s="17">
        <f t="shared" si="94"/>
        <v>0</v>
      </c>
      <c r="AB505" s="17">
        <f t="shared" si="95"/>
        <v>0</v>
      </c>
      <c r="AC505" s="17">
        <f t="shared" si="96"/>
        <v>0</v>
      </c>
      <c r="AD505" s="17">
        <f t="shared" si="97"/>
        <v>0</v>
      </c>
      <c r="AE505" s="17">
        <f t="shared" si="98"/>
        <v>0</v>
      </c>
      <c r="AF505" s="17">
        <f t="shared" si="99"/>
        <v>0</v>
      </c>
      <c r="AG505" s="17">
        <f t="shared" si="100"/>
        <v>0</v>
      </c>
    </row>
    <row r="506" spans="1:33" ht="15.75" customHeight="1" x14ac:dyDescent="0.25">
      <c r="A506" s="37"/>
      <c r="B506" s="18"/>
      <c r="C506" s="18"/>
      <c r="D506" s="20"/>
      <c r="E506" s="47"/>
      <c r="F506" s="116"/>
      <c r="G506" s="801"/>
      <c r="H506" s="145"/>
      <c r="I506" s="792"/>
      <c r="J506" s="401"/>
      <c r="K506" s="764"/>
      <c r="L506" s="171"/>
      <c r="M506" s="792"/>
      <c r="N506" s="244"/>
      <c r="O506" s="764"/>
      <c r="P506" s="343"/>
      <c r="Q506" s="792"/>
      <c r="R506" s="271"/>
      <c r="S506" s="792"/>
      <c r="T506" s="183"/>
      <c r="U506" s="114">
        <f t="shared" si="101"/>
        <v>0</v>
      </c>
      <c r="V506" s="357"/>
      <c r="W506" s="266"/>
      <c r="X506" s="121">
        <f t="shared" si="102"/>
        <v>0</v>
      </c>
      <c r="Y506" s="41">
        <f t="shared" si="93"/>
        <v>0</v>
      </c>
      <c r="Z506" s="41"/>
      <c r="AA506" s="17">
        <f t="shared" si="94"/>
        <v>0</v>
      </c>
      <c r="AB506" s="17">
        <f t="shared" si="95"/>
        <v>0</v>
      </c>
      <c r="AC506" s="17">
        <f t="shared" si="96"/>
        <v>0</v>
      </c>
      <c r="AD506" s="17">
        <f t="shared" si="97"/>
        <v>0</v>
      </c>
      <c r="AE506" s="17">
        <f t="shared" si="98"/>
        <v>0</v>
      </c>
      <c r="AF506" s="17">
        <f t="shared" si="99"/>
        <v>0</v>
      </c>
      <c r="AG506" s="17">
        <f t="shared" si="100"/>
        <v>0</v>
      </c>
    </row>
    <row r="507" spans="1:33" ht="15.75" customHeight="1" x14ac:dyDescent="0.25">
      <c r="A507" s="37"/>
      <c r="B507" s="18"/>
      <c r="C507" s="18"/>
      <c r="D507" s="20"/>
      <c r="E507" s="47"/>
      <c r="F507" s="116"/>
      <c r="G507" s="801"/>
      <c r="H507" s="145"/>
      <c r="I507" s="792"/>
      <c r="J507" s="401"/>
      <c r="K507" s="764"/>
      <c r="L507" s="171"/>
      <c r="M507" s="792"/>
      <c r="N507" s="244"/>
      <c r="O507" s="764"/>
      <c r="P507" s="343"/>
      <c r="Q507" s="792"/>
      <c r="R507" s="271"/>
      <c r="S507" s="792"/>
      <c r="T507" s="183"/>
      <c r="U507" s="114">
        <f t="shared" si="101"/>
        <v>0</v>
      </c>
      <c r="V507" s="357"/>
      <c r="W507" s="266"/>
      <c r="X507" s="121">
        <f t="shared" si="102"/>
        <v>0</v>
      </c>
      <c r="Y507" s="41">
        <f t="shared" si="93"/>
        <v>0</v>
      </c>
      <c r="Z507" s="41"/>
      <c r="AA507" s="17">
        <f t="shared" si="94"/>
        <v>0</v>
      </c>
      <c r="AB507" s="17">
        <f t="shared" si="95"/>
        <v>0</v>
      </c>
      <c r="AC507" s="17">
        <f t="shared" si="96"/>
        <v>0</v>
      </c>
      <c r="AD507" s="17">
        <f t="shared" si="97"/>
        <v>0</v>
      </c>
      <c r="AE507" s="17">
        <f t="shared" si="98"/>
        <v>0</v>
      </c>
      <c r="AF507" s="17">
        <f t="shared" si="99"/>
        <v>0</v>
      </c>
      <c r="AG507" s="17">
        <f t="shared" si="100"/>
        <v>0</v>
      </c>
    </row>
    <row r="508" spans="1:33" ht="15.75" customHeight="1" x14ac:dyDescent="0.25">
      <c r="A508" s="37"/>
      <c r="B508" s="18"/>
      <c r="C508" s="18"/>
      <c r="D508" s="20"/>
      <c r="E508" s="47"/>
      <c r="F508" s="116"/>
      <c r="G508" s="801"/>
      <c r="H508" s="145"/>
      <c r="I508" s="792"/>
      <c r="J508" s="401"/>
      <c r="K508" s="764"/>
      <c r="L508" s="171"/>
      <c r="M508" s="792"/>
      <c r="N508" s="244"/>
      <c r="O508" s="764"/>
      <c r="P508" s="343"/>
      <c r="Q508" s="792"/>
      <c r="R508" s="271"/>
      <c r="S508" s="792"/>
      <c r="T508" s="183"/>
      <c r="U508" s="114">
        <f t="shared" si="101"/>
        <v>0</v>
      </c>
      <c r="V508" s="357"/>
      <c r="W508" s="266"/>
      <c r="X508" s="121">
        <f t="shared" si="102"/>
        <v>0</v>
      </c>
      <c r="Y508" s="41">
        <f t="shared" si="93"/>
        <v>0</v>
      </c>
      <c r="Z508" s="41"/>
      <c r="AA508" s="17">
        <f t="shared" si="94"/>
        <v>0</v>
      </c>
      <c r="AB508" s="17">
        <f t="shared" si="95"/>
        <v>0</v>
      </c>
      <c r="AC508" s="17">
        <f t="shared" si="96"/>
        <v>0</v>
      </c>
      <c r="AD508" s="17">
        <f t="shared" si="97"/>
        <v>0</v>
      </c>
      <c r="AE508" s="17">
        <f t="shared" si="98"/>
        <v>0</v>
      </c>
      <c r="AF508" s="17">
        <f t="shared" si="99"/>
        <v>0</v>
      </c>
      <c r="AG508" s="17">
        <f t="shared" si="100"/>
        <v>0</v>
      </c>
    </row>
    <row r="509" spans="1:33" ht="15.75" customHeight="1" x14ac:dyDescent="0.25">
      <c r="A509" s="37"/>
      <c r="B509" s="18"/>
      <c r="C509" s="18"/>
      <c r="D509" s="20"/>
      <c r="E509" s="47"/>
      <c r="F509" s="116"/>
      <c r="G509" s="801"/>
      <c r="H509" s="145"/>
      <c r="I509" s="792"/>
      <c r="J509" s="401"/>
      <c r="K509" s="764"/>
      <c r="L509" s="171"/>
      <c r="M509" s="792"/>
      <c r="N509" s="244"/>
      <c r="O509" s="764"/>
      <c r="P509" s="343"/>
      <c r="Q509" s="792"/>
      <c r="R509" s="271"/>
      <c r="S509" s="792"/>
      <c r="T509" s="183"/>
      <c r="U509" s="114">
        <f t="shared" si="101"/>
        <v>0</v>
      </c>
      <c r="V509" s="357"/>
      <c r="W509" s="266"/>
      <c r="X509" s="121">
        <f t="shared" si="102"/>
        <v>0</v>
      </c>
      <c r="Y509" s="41">
        <f t="shared" si="93"/>
        <v>0</v>
      </c>
      <c r="Z509" s="41"/>
      <c r="AA509" s="17">
        <f t="shared" si="94"/>
        <v>0</v>
      </c>
      <c r="AB509" s="17">
        <f t="shared" si="95"/>
        <v>0</v>
      </c>
      <c r="AC509" s="17">
        <f t="shared" si="96"/>
        <v>0</v>
      </c>
      <c r="AD509" s="17">
        <f t="shared" si="97"/>
        <v>0</v>
      </c>
      <c r="AE509" s="17">
        <f t="shared" si="98"/>
        <v>0</v>
      </c>
      <c r="AF509" s="17">
        <f t="shared" si="99"/>
        <v>0</v>
      </c>
      <c r="AG509" s="17">
        <f t="shared" si="100"/>
        <v>0</v>
      </c>
    </row>
    <row r="510" spans="1:33" ht="15.75" customHeight="1" x14ac:dyDescent="0.25">
      <c r="A510" s="37"/>
      <c r="B510" s="18"/>
      <c r="C510" s="18"/>
      <c r="D510" s="20"/>
      <c r="E510" s="47"/>
      <c r="F510" s="116"/>
      <c r="G510" s="801"/>
      <c r="H510" s="145"/>
      <c r="I510" s="792"/>
      <c r="J510" s="401"/>
      <c r="K510" s="764"/>
      <c r="L510" s="171"/>
      <c r="M510" s="792"/>
      <c r="N510" s="244"/>
      <c r="O510" s="764"/>
      <c r="P510" s="343"/>
      <c r="Q510" s="792"/>
      <c r="R510" s="271"/>
      <c r="S510" s="792"/>
      <c r="T510" s="183"/>
      <c r="U510" s="114">
        <f t="shared" si="101"/>
        <v>0</v>
      </c>
      <c r="V510" s="357"/>
      <c r="W510" s="266"/>
      <c r="X510" s="121">
        <f t="shared" si="102"/>
        <v>0</v>
      </c>
      <c r="Y510" s="41">
        <f t="shared" si="93"/>
        <v>0</v>
      </c>
      <c r="Z510" s="41"/>
      <c r="AA510" s="17">
        <f t="shared" si="94"/>
        <v>0</v>
      </c>
      <c r="AB510" s="17">
        <f t="shared" si="95"/>
        <v>0</v>
      </c>
      <c r="AC510" s="17">
        <f t="shared" si="96"/>
        <v>0</v>
      </c>
      <c r="AD510" s="17">
        <f t="shared" si="97"/>
        <v>0</v>
      </c>
      <c r="AE510" s="17">
        <f t="shared" si="98"/>
        <v>0</v>
      </c>
      <c r="AF510" s="17">
        <f t="shared" si="99"/>
        <v>0</v>
      </c>
      <c r="AG510" s="17">
        <f t="shared" si="100"/>
        <v>0</v>
      </c>
    </row>
    <row r="511" spans="1:33" ht="15.75" customHeight="1" x14ac:dyDescent="0.25">
      <c r="A511" s="37"/>
      <c r="B511" s="18"/>
      <c r="C511" s="18"/>
      <c r="D511" s="20"/>
      <c r="E511" s="47"/>
      <c r="F511" s="116"/>
      <c r="G511" s="801"/>
      <c r="H511" s="145"/>
      <c r="I511" s="792"/>
      <c r="J511" s="401"/>
      <c r="K511" s="764"/>
      <c r="L511" s="171"/>
      <c r="M511" s="792"/>
      <c r="N511" s="244"/>
      <c r="O511" s="764"/>
      <c r="P511" s="343"/>
      <c r="Q511" s="792"/>
      <c r="R511" s="271"/>
      <c r="S511" s="792"/>
      <c r="T511" s="183"/>
      <c r="U511" s="114">
        <f t="shared" si="101"/>
        <v>0</v>
      </c>
      <c r="V511" s="357"/>
      <c r="W511" s="266"/>
      <c r="X511" s="121">
        <f t="shared" si="102"/>
        <v>0</v>
      </c>
      <c r="Y511" s="41">
        <f t="shared" si="93"/>
        <v>0</v>
      </c>
      <c r="Z511" s="41"/>
      <c r="AA511" s="17">
        <f t="shared" si="94"/>
        <v>0</v>
      </c>
      <c r="AB511" s="17">
        <f t="shared" si="95"/>
        <v>0</v>
      </c>
      <c r="AC511" s="17">
        <f t="shared" si="96"/>
        <v>0</v>
      </c>
      <c r="AD511" s="17">
        <f t="shared" si="97"/>
        <v>0</v>
      </c>
      <c r="AE511" s="17">
        <f t="shared" si="98"/>
        <v>0</v>
      </c>
      <c r="AF511" s="17">
        <f t="shared" si="99"/>
        <v>0</v>
      </c>
      <c r="AG511" s="17">
        <f t="shared" si="100"/>
        <v>0</v>
      </c>
    </row>
    <row r="512" spans="1:33" ht="15.75" customHeight="1" x14ac:dyDescent="0.25">
      <c r="A512" s="37"/>
      <c r="B512" s="18"/>
      <c r="C512" s="18"/>
      <c r="D512" s="20"/>
      <c r="E512" s="47"/>
      <c r="F512" s="116"/>
      <c r="G512" s="801"/>
      <c r="H512" s="145"/>
      <c r="I512" s="792"/>
      <c r="J512" s="401"/>
      <c r="K512" s="764"/>
      <c r="L512" s="171"/>
      <c r="M512" s="792"/>
      <c r="N512" s="244"/>
      <c r="O512" s="764"/>
      <c r="P512" s="343"/>
      <c r="Q512" s="792"/>
      <c r="R512" s="271"/>
      <c r="S512" s="792"/>
      <c r="T512" s="183"/>
      <c r="U512" s="114">
        <f t="shared" si="101"/>
        <v>0</v>
      </c>
      <c r="V512" s="357"/>
      <c r="W512" s="266"/>
      <c r="X512" s="121">
        <f t="shared" si="102"/>
        <v>0</v>
      </c>
      <c r="Y512" s="41">
        <f t="shared" si="93"/>
        <v>0</v>
      </c>
      <c r="Z512" s="41"/>
      <c r="AA512" s="17">
        <f t="shared" si="94"/>
        <v>0</v>
      </c>
      <c r="AB512" s="17">
        <f t="shared" si="95"/>
        <v>0</v>
      </c>
      <c r="AC512" s="17">
        <f t="shared" si="96"/>
        <v>0</v>
      </c>
      <c r="AD512" s="17">
        <f t="shared" si="97"/>
        <v>0</v>
      </c>
      <c r="AE512" s="17">
        <f t="shared" si="98"/>
        <v>0</v>
      </c>
      <c r="AF512" s="17">
        <f t="shared" si="99"/>
        <v>0</v>
      </c>
      <c r="AG512" s="17">
        <f t="shared" si="100"/>
        <v>0</v>
      </c>
    </row>
    <row r="513" spans="1:33" ht="15.75" customHeight="1" x14ac:dyDescent="0.25">
      <c r="A513" s="37"/>
      <c r="B513" s="18"/>
      <c r="C513" s="18"/>
      <c r="D513" s="20"/>
      <c r="E513" s="47"/>
      <c r="F513" s="116"/>
      <c r="G513" s="801"/>
      <c r="H513" s="145"/>
      <c r="I513" s="792"/>
      <c r="J513" s="401"/>
      <c r="K513" s="764"/>
      <c r="L513" s="171"/>
      <c r="M513" s="792"/>
      <c r="N513" s="244"/>
      <c r="O513" s="764"/>
      <c r="P513" s="343"/>
      <c r="Q513" s="792"/>
      <c r="R513" s="271"/>
      <c r="S513" s="792"/>
      <c r="T513" s="183"/>
      <c r="U513" s="114">
        <f t="shared" si="101"/>
        <v>0</v>
      </c>
      <c r="V513" s="357"/>
      <c r="W513" s="266"/>
      <c r="X513" s="121">
        <f t="shared" si="102"/>
        <v>0</v>
      </c>
      <c r="Y513" s="41">
        <f t="shared" si="93"/>
        <v>0</v>
      </c>
      <c r="Z513" s="41"/>
      <c r="AA513" s="17">
        <f t="shared" si="94"/>
        <v>0</v>
      </c>
      <c r="AB513" s="17">
        <f t="shared" si="95"/>
        <v>0</v>
      </c>
      <c r="AC513" s="17">
        <f t="shared" si="96"/>
        <v>0</v>
      </c>
      <c r="AD513" s="17">
        <f t="shared" si="97"/>
        <v>0</v>
      </c>
      <c r="AE513" s="17">
        <f t="shared" si="98"/>
        <v>0</v>
      </c>
      <c r="AF513" s="17">
        <f t="shared" si="99"/>
        <v>0</v>
      </c>
      <c r="AG513" s="17">
        <f t="shared" si="100"/>
        <v>0</v>
      </c>
    </row>
    <row r="514" spans="1:33" ht="15.75" customHeight="1" x14ac:dyDescent="0.25">
      <c r="A514" s="37"/>
      <c r="B514" s="18"/>
      <c r="C514" s="18"/>
      <c r="D514" s="20"/>
      <c r="E514" s="47"/>
      <c r="F514" s="116"/>
      <c r="G514" s="801"/>
      <c r="H514" s="145"/>
      <c r="I514" s="792"/>
      <c r="J514" s="401"/>
      <c r="K514" s="764"/>
      <c r="L514" s="171"/>
      <c r="M514" s="792"/>
      <c r="N514" s="244"/>
      <c r="O514" s="764"/>
      <c r="P514" s="343"/>
      <c r="Q514" s="792"/>
      <c r="R514" s="271"/>
      <c r="S514" s="792"/>
      <c r="T514" s="183"/>
      <c r="U514" s="114">
        <f t="shared" si="101"/>
        <v>0</v>
      </c>
      <c r="V514" s="357"/>
      <c r="W514" s="266"/>
      <c r="X514" s="121">
        <f t="shared" si="102"/>
        <v>0</v>
      </c>
      <c r="Y514" s="41">
        <f t="shared" si="93"/>
        <v>0</v>
      </c>
      <c r="Z514" s="41"/>
      <c r="AA514" s="17">
        <f t="shared" si="94"/>
        <v>0</v>
      </c>
      <c r="AB514" s="17">
        <f t="shared" si="95"/>
        <v>0</v>
      </c>
      <c r="AC514" s="17">
        <f t="shared" si="96"/>
        <v>0</v>
      </c>
      <c r="AD514" s="17">
        <f t="shared" si="97"/>
        <v>0</v>
      </c>
      <c r="AE514" s="17">
        <f t="shared" si="98"/>
        <v>0</v>
      </c>
      <c r="AF514" s="17">
        <f t="shared" si="99"/>
        <v>0</v>
      </c>
      <c r="AG514" s="17">
        <f t="shared" si="100"/>
        <v>0</v>
      </c>
    </row>
    <row r="515" spans="1:33" ht="15.75" customHeight="1" x14ac:dyDescent="0.25">
      <c r="A515" s="37"/>
      <c r="B515" s="18"/>
      <c r="C515" s="18"/>
      <c r="D515" s="20"/>
      <c r="E515" s="47"/>
      <c r="F515" s="116"/>
      <c r="G515" s="801"/>
      <c r="H515" s="145"/>
      <c r="I515" s="792"/>
      <c r="J515" s="401"/>
      <c r="K515" s="764"/>
      <c r="L515" s="171"/>
      <c r="M515" s="792"/>
      <c r="N515" s="244"/>
      <c r="O515" s="764"/>
      <c r="P515" s="343"/>
      <c r="Q515" s="792"/>
      <c r="R515" s="271"/>
      <c r="S515" s="792"/>
      <c r="T515" s="183"/>
      <c r="U515" s="114">
        <f t="shared" si="101"/>
        <v>0</v>
      </c>
      <c r="V515" s="357"/>
      <c r="W515" s="266"/>
      <c r="X515" s="121">
        <f t="shared" si="102"/>
        <v>0</v>
      </c>
      <c r="Y515" s="41">
        <f t="shared" si="93"/>
        <v>0</v>
      </c>
      <c r="Z515" s="41"/>
      <c r="AA515" s="17">
        <f t="shared" si="94"/>
        <v>0</v>
      </c>
      <c r="AB515" s="17">
        <f t="shared" si="95"/>
        <v>0</v>
      </c>
      <c r="AC515" s="17">
        <f t="shared" si="96"/>
        <v>0</v>
      </c>
      <c r="AD515" s="17">
        <f t="shared" si="97"/>
        <v>0</v>
      </c>
      <c r="AE515" s="17">
        <f t="shared" si="98"/>
        <v>0</v>
      </c>
      <c r="AF515" s="17">
        <f t="shared" si="99"/>
        <v>0</v>
      </c>
      <c r="AG515" s="17">
        <f t="shared" si="100"/>
        <v>0</v>
      </c>
    </row>
    <row r="516" spans="1:33" ht="15.75" customHeight="1" x14ac:dyDescent="0.25">
      <c r="A516" s="37"/>
      <c r="B516" s="18"/>
      <c r="C516" s="18"/>
      <c r="D516" s="20"/>
      <c r="E516" s="47"/>
      <c r="F516" s="116"/>
      <c r="G516" s="801"/>
      <c r="H516" s="145"/>
      <c r="I516" s="792"/>
      <c r="J516" s="401"/>
      <c r="K516" s="764"/>
      <c r="L516" s="171"/>
      <c r="M516" s="792"/>
      <c r="N516" s="244"/>
      <c r="O516" s="764"/>
      <c r="P516" s="343"/>
      <c r="Q516" s="792"/>
      <c r="R516" s="271"/>
      <c r="S516" s="792"/>
      <c r="T516" s="183"/>
      <c r="U516" s="114">
        <f t="shared" si="101"/>
        <v>0</v>
      </c>
      <c r="V516" s="357"/>
      <c r="W516" s="266"/>
      <c r="X516" s="121">
        <f t="shared" si="102"/>
        <v>0</v>
      </c>
      <c r="Y516" s="41">
        <f t="shared" si="93"/>
        <v>0</v>
      </c>
      <c r="Z516" s="41"/>
      <c r="AA516" s="17">
        <f t="shared" si="94"/>
        <v>0</v>
      </c>
      <c r="AB516" s="17">
        <f t="shared" si="95"/>
        <v>0</v>
      </c>
      <c r="AC516" s="17">
        <f t="shared" si="96"/>
        <v>0</v>
      </c>
      <c r="AD516" s="17">
        <f t="shared" si="97"/>
        <v>0</v>
      </c>
      <c r="AE516" s="17">
        <f t="shared" si="98"/>
        <v>0</v>
      </c>
      <c r="AF516" s="17">
        <f t="shared" si="99"/>
        <v>0</v>
      </c>
      <c r="AG516" s="17">
        <f t="shared" si="100"/>
        <v>0</v>
      </c>
    </row>
    <row r="517" spans="1:33" ht="15.75" customHeight="1" x14ac:dyDescent="0.25">
      <c r="A517" s="37"/>
      <c r="B517" s="18"/>
      <c r="C517" s="18"/>
      <c r="D517" s="20"/>
      <c r="E517" s="47"/>
      <c r="F517" s="116"/>
      <c r="G517" s="801"/>
      <c r="H517" s="145"/>
      <c r="I517" s="792"/>
      <c r="J517" s="401"/>
      <c r="K517" s="764"/>
      <c r="L517" s="171"/>
      <c r="M517" s="792"/>
      <c r="N517" s="244"/>
      <c r="O517" s="764"/>
      <c r="P517" s="343"/>
      <c r="Q517" s="792"/>
      <c r="R517" s="271"/>
      <c r="S517" s="792"/>
      <c r="T517" s="183"/>
      <c r="U517" s="114">
        <f t="shared" si="101"/>
        <v>0</v>
      </c>
      <c r="V517" s="357"/>
      <c r="W517" s="266"/>
      <c r="X517" s="121">
        <f t="shared" si="102"/>
        <v>0</v>
      </c>
      <c r="Y517" s="41">
        <f t="shared" si="93"/>
        <v>0</v>
      </c>
      <c r="Z517" s="41"/>
      <c r="AA517" s="17">
        <f t="shared" si="94"/>
        <v>0</v>
      </c>
      <c r="AB517" s="17">
        <f t="shared" si="95"/>
        <v>0</v>
      </c>
      <c r="AC517" s="17">
        <f t="shared" si="96"/>
        <v>0</v>
      </c>
      <c r="AD517" s="17">
        <f t="shared" si="97"/>
        <v>0</v>
      </c>
      <c r="AE517" s="17">
        <f t="shared" si="98"/>
        <v>0</v>
      </c>
      <c r="AF517" s="17">
        <f t="shared" si="99"/>
        <v>0</v>
      </c>
      <c r="AG517" s="17">
        <f t="shared" si="100"/>
        <v>0</v>
      </c>
    </row>
    <row r="518" spans="1:33" ht="15.75" customHeight="1" x14ac:dyDescent="0.25">
      <c r="A518" s="37"/>
      <c r="B518" s="18"/>
      <c r="C518" s="18"/>
      <c r="D518" s="20"/>
      <c r="E518" s="47"/>
      <c r="F518" s="116"/>
      <c r="G518" s="801"/>
      <c r="H518" s="145"/>
      <c r="I518" s="792"/>
      <c r="J518" s="401"/>
      <c r="K518" s="764"/>
      <c r="L518" s="171"/>
      <c r="M518" s="792"/>
      <c r="N518" s="244"/>
      <c r="O518" s="764"/>
      <c r="P518" s="343"/>
      <c r="Q518" s="792"/>
      <c r="R518" s="271"/>
      <c r="S518" s="792"/>
      <c r="T518" s="183"/>
      <c r="U518" s="114">
        <f t="shared" si="101"/>
        <v>0</v>
      </c>
      <c r="V518" s="357"/>
      <c r="W518" s="266"/>
      <c r="X518" s="121">
        <f t="shared" si="102"/>
        <v>0</v>
      </c>
      <c r="Y518" s="41">
        <f t="shared" si="93"/>
        <v>0</v>
      </c>
      <c r="Z518" s="41"/>
      <c r="AA518" s="17">
        <f t="shared" si="94"/>
        <v>0</v>
      </c>
      <c r="AB518" s="17">
        <f t="shared" si="95"/>
        <v>0</v>
      </c>
      <c r="AC518" s="17">
        <f t="shared" si="96"/>
        <v>0</v>
      </c>
      <c r="AD518" s="17">
        <f t="shared" si="97"/>
        <v>0</v>
      </c>
      <c r="AE518" s="17">
        <f t="shared" si="98"/>
        <v>0</v>
      </c>
      <c r="AF518" s="17">
        <f t="shared" si="99"/>
        <v>0</v>
      </c>
      <c r="AG518" s="17">
        <f t="shared" si="100"/>
        <v>0</v>
      </c>
    </row>
    <row r="519" spans="1:33" ht="15.75" customHeight="1" x14ac:dyDescent="0.25">
      <c r="A519" s="37"/>
      <c r="B519" s="18"/>
      <c r="C519" s="18"/>
      <c r="D519" s="20"/>
      <c r="E519" s="47"/>
      <c r="F519" s="116"/>
      <c r="G519" s="801"/>
      <c r="H519" s="145"/>
      <c r="I519" s="792"/>
      <c r="J519" s="401"/>
      <c r="K519" s="764"/>
      <c r="L519" s="171"/>
      <c r="M519" s="792"/>
      <c r="N519" s="244"/>
      <c r="O519" s="764"/>
      <c r="P519" s="343"/>
      <c r="Q519" s="792"/>
      <c r="R519" s="271"/>
      <c r="S519" s="792"/>
      <c r="T519" s="183"/>
      <c r="U519" s="114">
        <f t="shared" si="101"/>
        <v>0</v>
      </c>
      <c r="V519" s="357"/>
      <c r="W519" s="266"/>
      <c r="X519" s="121">
        <f t="shared" si="102"/>
        <v>0</v>
      </c>
      <c r="Y519" s="41">
        <f t="shared" si="93"/>
        <v>0</v>
      </c>
      <c r="Z519" s="41"/>
      <c r="AA519" s="17">
        <f t="shared" si="94"/>
        <v>0</v>
      </c>
      <c r="AB519" s="17">
        <f t="shared" si="95"/>
        <v>0</v>
      </c>
      <c r="AC519" s="17">
        <f t="shared" si="96"/>
        <v>0</v>
      </c>
      <c r="AD519" s="17">
        <f t="shared" si="97"/>
        <v>0</v>
      </c>
      <c r="AE519" s="17">
        <f t="shared" si="98"/>
        <v>0</v>
      </c>
      <c r="AF519" s="17">
        <f t="shared" si="99"/>
        <v>0</v>
      </c>
      <c r="AG519" s="17">
        <f t="shared" si="100"/>
        <v>0</v>
      </c>
    </row>
    <row r="520" spans="1:33" ht="15.75" customHeight="1" x14ac:dyDescent="0.25">
      <c r="A520" s="37"/>
      <c r="B520" s="18"/>
      <c r="C520" s="18"/>
      <c r="D520" s="20"/>
      <c r="E520" s="47"/>
      <c r="F520" s="116"/>
      <c r="G520" s="801"/>
      <c r="H520" s="145"/>
      <c r="I520" s="792"/>
      <c r="J520" s="401"/>
      <c r="K520" s="764"/>
      <c r="L520" s="171"/>
      <c r="M520" s="792"/>
      <c r="N520" s="244"/>
      <c r="O520" s="764"/>
      <c r="P520" s="343"/>
      <c r="Q520" s="792"/>
      <c r="R520" s="271"/>
      <c r="S520" s="792"/>
      <c r="T520" s="183"/>
      <c r="U520" s="114">
        <f t="shared" si="101"/>
        <v>0</v>
      </c>
      <c r="V520" s="357"/>
      <c r="W520" s="266"/>
      <c r="X520" s="121">
        <f t="shared" si="102"/>
        <v>0</v>
      </c>
      <c r="Y520" s="41">
        <f t="shared" si="93"/>
        <v>0</v>
      </c>
      <c r="Z520" s="41"/>
      <c r="AA520" s="17">
        <f t="shared" si="94"/>
        <v>0</v>
      </c>
      <c r="AB520" s="17">
        <f t="shared" si="95"/>
        <v>0</v>
      </c>
      <c r="AC520" s="17">
        <f t="shared" si="96"/>
        <v>0</v>
      </c>
      <c r="AD520" s="17">
        <f t="shared" si="97"/>
        <v>0</v>
      </c>
      <c r="AE520" s="17">
        <f t="shared" si="98"/>
        <v>0</v>
      </c>
      <c r="AF520" s="17">
        <f t="shared" si="99"/>
        <v>0</v>
      </c>
      <c r="AG520" s="17">
        <f t="shared" si="100"/>
        <v>0</v>
      </c>
    </row>
    <row r="521" spans="1:33" ht="15.75" customHeight="1" x14ac:dyDescent="0.25">
      <c r="A521" s="37"/>
      <c r="B521" s="18"/>
      <c r="C521" s="18"/>
      <c r="D521" s="20"/>
      <c r="E521" s="47"/>
      <c r="F521" s="116"/>
      <c r="G521" s="801"/>
      <c r="H521" s="145"/>
      <c r="I521" s="792"/>
      <c r="J521" s="401"/>
      <c r="K521" s="764"/>
      <c r="L521" s="171"/>
      <c r="M521" s="792"/>
      <c r="N521" s="244"/>
      <c r="O521" s="764"/>
      <c r="P521" s="343"/>
      <c r="Q521" s="792"/>
      <c r="R521" s="271"/>
      <c r="S521" s="792"/>
      <c r="T521" s="183"/>
      <c r="U521" s="114">
        <f t="shared" si="101"/>
        <v>0</v>
      </c>
      <c r="V521" s="357"/>
      <c r="W521" s="266"/>
      <c r="X521" s="121">
        <f t="shared" si="102"/>
        <v>0</v>
      </c>
      <c r="Y521" s="41">
        <f t="shared" ref="Y521:Y560" si="103">G521+I521+K521+M521+O521+Q521+S521</f>
        <v>0</v>
      </c>
      <c r="Z521" s="41"/>
      <c r="AA521" s="17">
        <f t="shared" ref="AA521:AA561" si="104">H521*C521</f>
        <v>0</v>
      </c>
      <c r="AB521" s="17">
        <f t="shared" ref="AB521:AB561" si="105">J521*C521</f>
        <v>0</v>
      </c>
      <c r="AC521" s="17">
        <f t="shared" ref="AC521:AC561" si="106">L521*C521</f>
        <v>0</v>
      </c>
      <c r="AD521" s="17">
        <f t="shared" ref="AD521:AD561" si="107">N521*C521</f>
        <v>0</v>
      </c>
      <c r="AE521" s="17">
        <f t="shared" ref="AE521:AE561" si="108">P521*C521</f>
        <v>0</v>
      </c>
      <c r="AF521" s="17">
        <f t="shared" ref="AF521:AF561" si="109">R521*C521</f>
        <v>0</v>
      </c>
      <c r="AG521" s="17">
        <f t="shared" ref="AG521:AG561" si="110">T521*C521</f>
        <v>0</v>
      </c>
    </row>
    <row r="522" spans="1:33" ht="15.75" customHeight="1" x14ac:dyDescent="0.25">
      <c r="A522" s="37"/>
      <c r="B522" s="18"/>
      <c r="C522" s="18"/>
      <c r="D522" s="20"/>
      <c r="E522" s="47"/>
      <c r="F522" s="116"/>
      <c r="G522" s="801"/>
      <c r="H522" s="145"/>
      <c r="I522" s="792"/>
      <c r="J522" s="401"/>
      <c r="K522" s="764"/>
      <c r="L522" s="171"/>
      <c r="M522" s="792"/>
      <c r="N522" s="244"/>
      <c r="O522" s="764"/>
      <c r="P522" s="343"/>
      <c r="Q522" s="792"/>
      <c r="R522" s="271"/>
      <c r="S522" s="792"/>
      <c r="T522" s="183"/>
      <c r="U522" s="114">
        <f t="shared" ref="U522:U560" si="111">T522+R522+P522+N522+L522+J522+H522</f>
        <v>0</v>
      </c>
      <c r="V522" s="357"/>
      <c r="W522" s="266"/>
      <c r="X522" s="121">
        <f t="shared" si="102"/>
        <v>0</v>
      </c>
      <c r="Y522" s="41">
        <f t="shared" si="103"/>
        <v>0</v>
      </c>
      <c r="Z522" s="41"/>
      <c r="AA522" s="17">
        <f t="shared" si="104"/>
        <v>0</v>
      </c>
      <c r="AB522" s="17">
        <f t="shared" si="105"/>
        <v>0</v>
      </c>
      <c r="AC522" s="17">
        <f t="shared" si="106"/>
        <v>0</v>
      </c>
      <c r="AD522" s="17">
        <f t="shared" si="107"/>
        <v>0</v>
      </c>
      <c r="AE522" s="17">
        <f t="shared" si="108"/>
        <v>0</v>
      </c>
      <c r="AF522" s="17">
        <f t="shared" si="109"/>
        <v>0</v>
      </c>
      <c r="AG522" s="17">
        <f t="shared" si="110"/>
        <v>0</v>
      </c>
    </row>
    <row r="523" spans="1:33" ht="15.75" customHeight="1" x14ac:dyDescent="0.25">
      <c r="A523" s="37"/>
      <c r="B523" s="18"/>
      <c r="C523" s="18"/>
      <c r="D523" s="20"/>
      <c r="E523" s="47"/>
      <c r="F523" s="116"/>
      <c r="G523" s="801"/>
      <c r="H523" s="145"/>
      <c r="I523" s="792"/>
      <c r="J523" s="401"/>
      <c r="K523" s="764"/>
      <c r="L523" s="171"/>
      <c r="M523" s="792"/>
      <c r="N523" s="244"/>
      <c r="O523" s="764"/>
      <c r="P523" s="343"/>
      <c r="Q523" s="792"/>
      <c r="R523" s="271"/>
      <c r="S523" s="792"/>
      <c r="T523" s="183"/>
      <c r="U523" s="114">
        <f t="shared" si="111"/>
        <v>0</v>
      </c>
      <c r="V523" s="357"/>
      <c r="W523" s="266"/>
      <c r="X523" s="121">
        <f t="shared" si="102"/>
        <v>0</v>
      </c>
      <c r="Y523" s="41">
        <f t="shared" si="103"/>
        <v>0</v>
      </c>
      <c r="Z523" s="41"/>
      <c r="AA523" s="17">
        <f t="shared" si="104"/>
        <v>0</v>
      </c>
      <c r="AB523" s="17">
        <f t="shared" si="105"/>
        <v>0</v>
      </c>
      <c r="AC523" s="17">
        <f t="shared" si="106"/>
        <v>0</v>
      </c>
      <c r="AD523" s="17">
        <f t="shared" si="107"/>
        <v>0</v>
      </c>
      <c r="AE523" s="17">
        <f t="shared" si="108"/>
        <v>0</v>
      </c>
      <c r="AF523" s="17">
        <f t="shared" si="109"/>
        <v>0</v>
      </c>
      <c r="AG523" s="17">
        <f t="shared" si="110"/>
        <v>0</v>
      </c>
    </row>
    <row r="524" spans="1:33" ht="15.75" customHeight="1" x14ac:dyDescent="0.25">
      <c r="A524" s="37"/>
      <c r="B524" s="18"/>
      <c r="C524" s="18"/>
      <c r="D524" s="20"/>
      <c r="E524" s="47"/>
      <c r="F524" s="116"/>
      <c r="G524" s="801"/>
      <c r="H524" s="145"/>
      <c r="I524" s="792"/>
      <c r="J524" s="401"/>
      <c r="K524" s="764"/>
      <c r="L524" s="171"/>
      <c r="M524" s="792"/>
      <c r="N524" s="244"/>
      <c r="O524" s="764"/>
      <c r="P524" s="343"/>
      <c r="Q524" s="792"/>
      <c r="R524" s="271"/>
      <c r="S524" s="792"/>
      <c r="T524" s="183"/>
      <c r="U524" s="114">
        <f t="shared" si="111"/>
        <v>0</v>
      </c>
      <c r="V524" s="357"/>
      <c r="W524" s="266"/>
      <c r="X524" s="121">
        <f t="shared" si="102"/>
        <v>0</v>
      </c>
      <c r="Y524" s="41">
        <f t="shared" si="103"/>
        <v>0</v>
      </c>
      <c r="Z524" s="41"/>
      <c r="AA524" s="17">
        <f t="shared" si="104"/>
        <v>0</v>
      </c>
      <c r="AB524" s="17">
        <f t="shared" si="105"/>
        <v>0</v>
      </c>
      <c r="AC524" s="17">
        <f t="shared" si="106"/>
        <v>0</v>
      </c>
      <c r="AD524" s="17">
        <f t="shared" si="107"/>
        <v>0</v>
      </c>
      <c r="AE524" s="17">
        <f t="shared" si="108"/>
        <v>0</v>
      </c>
      <c r="AF524" s="17">
        <f t="shared" si="109"/>
        <v>0</v>
      </c>
      <c r="AG524" s="17">
        <f t="shared" si="110"/>
        <v>0</v>
      </c>
    </row>
    <row r="525" spans="1:33" ht="15.75" customHeight="1" x14ac:dyDescent="0.25">
      <c r="A525" s="37"/>
      <c r="B525" s="18"/>
      <c r="C525" s="18"/>
      <c r="D525" s="20"/>
      <c r="E525" s="47"/>
      <c r="F525" s="116"/>
      <c r="G525" s="801"/>
      <c r="H525" s="145"/>
      <c r="I525" s="792"/>
      <c r="J525" s="401"/>
      <c r="K525" s="764"/>
      <c r="L525" s="171"/>
      <c r="M525" s="792"/>
      <c r="N525" s="244"/>
      <c r="O525" s="764"/>
      <c r="P525" s="343"/>
      <c r="Q525" s="792"/>
      <c r="R525" s="271"/>
      <c r="S525" s="792"/>
      <c r="T525" s="183"/>
      <c r="U525" s="114">
        <f t="shared" si="111"/>
        <v>0</v>
      </c>
      <c r="V525" s="357"/>
      <c r="W525" s="266"/>
      <c r="X525" s="121">
        <f t="shared" si="102"/>
        <v>0</v>
      </c>
      <c r="Y525" s="41">
        <f t="shared" si="103"/>
        <v>0</v>
      </c>
      <c r="Z525" s="41"/>
      <c r="AA525" s="17">
        <f t="shared" si="104"/>
        <v>0</v>
      </c>
      <c r="AB525" s="17">
        <f t="shared" si="105"/>
        <v>0</v>
      </c>
      <c r="AC525" s="17">
        <f t="shared" si="106"/>
        <v>0</v>
      </c>
      <c r="AD525" s="17">
        <f t="shared" si="107"/>
        <v>0</v>
      </c>
      <c r="AE525" s="17">
        <f t="shared" si="108"/>
        <v>0</v>
      </c>
      <c r="AF525" s="17">
        <f t="shared" si="109"/>
        <v>0</v>
      </c>
      <c r="AG525" s="17">
        <f t="shared" si="110"/>
        <v>0</v>
      </c>
    </row>
    <row r="526" spans="1:33" ht="15.75" customHeight="1" x14ac:dyDescent="0.25">
      <c r="A526" s="37"/>
      <c r="B526" s="18"/>
      <c r="C526" s="18"/>
      <c r="D526" s="20"/>
      <c r="E526" s="47"/>
      <c r="F526" s="116"/>
      <c r="G526" s="801"/>
      <c r="H526" s="145"/>
      <c r="I526" s="792"/>
      <c r="J526" s="401"/>
      <c r="K526" s="764"/>
      <c r="L526" s="171"/>
      <c r="M526" s="792"/>
      <c r="N526" s="244"/>
      <c r="O526" s="764"/>
      <c r="P526" s="343"/>
      <c r="Q526" s="792"/>
      <c r="R526" s="271"/>
      <c r="S526" s="792"/>
      <c r="T526" s="183"/>
      <c r="U526" s="114">
        <f t="shared" si="111"/>
        <v>0</v>
      </c>
      <c r="V526" s="357"/>
      <c r="W526" s="266"/>
      <c r="X526" s="121">
        <f t="shared" si="102"/>
        <v>0</v>
      </c>
      <c r="Y526" s="41">
        <f t="shared" si="103"/>
        <v>0</v>
      </c>
      <c r="Z526" s="41"/>
      <c r="AA526" s="17">
        <f t="shared" si="104"/>
        <v>0</v>
      </c>
      <c r="AB526" s="17">
        <f t="shared" si="105"/>
        <v>0</v>
      </c>
      <c r="AC526" s="17">
        <f t="shared" si="106"/>
        <v>0</v>
      </c>
      <c r="AD526" s="17">
        <f t="shared" si="107"/>
        <v>0</v>
      </c>
      <c r="AE526" s="17">
        <f t="shared" si="108"/>
        <v>0</v>
      </c>
      <c r="AF526" s="17">
        <f t="shared" si="109"/>
        <v>0</v>
      </c>
      <c r="AG526" s="17">
        <f t="shared" si="110"/>
        <v>0</v>
      </c>
    </row>
    <row r="527" spans="1:33" ht="15.75" customHeight="1" x14ac:dyDescent="0.25">
      <c r="A527" s="37"/>
      <c r="B527" s="18"/>
      <c r="C527" s="18"/>
      <c r="D527" s="20"/>
      <c r="E527" s="47"/>
      <c r="F527" s="116"/>
      <c r="G527" s="801"/>
      <c r="H527" s="145"/>
      <c r="I527" s="792"/>
      <c r="J527" s="401"/>
      <c r="K527" s="764"/>
      <c r="L527" s="171"/>
      <c r="M527" s="792"/>
      <c r="N527" s="244"/>
      <c r="O527" s="764"/>
      <c r="P527" s="343"/>
      <c r="Q527" s="792"/>
      <c r="R527" s="271"/>
      <c r="S527" s="792"/>
      <c r="T527" s="183"/>
      <c r="U527" s="114">
        <f t="shared" si="111"/>
        <v>0</v>
      </c>
      <c r="V527" s="357"/>
      <c r="W527" s="266"/>
      <c r="X527" s="121">
        <f t="shared" si="102"/>
        <v>0</v>
      </c>
      <c r="Y527" s="41">
        <f t="shared" si="103"/>
        <v>0</v>
      </c>
      <c r="Z527" s="41"/>
      <c r="AA527" s="17">
        <f t="shared" si="104"/>
        <v>0</v>
      </c>
      <c r="AB527" s="17">
        <f t="shared" si="105"/>
        <v>0</v>
      </c>
      <c r="AC527" s="17">
        <f t="shared" si="106"/>
        <v>0</v>
      </c>
      <c r="AD527" s="17">
        <f t="shared" si="107"/>
        <v>0</v>
      </c>
      <c r="AE527" s="17">
        <f t="shared" si="108"/>
        <v>0</v>
      </c>
      <c r="AF527" s="17">
        <f t="shared" si="109"/>
        <v>0</v>
      </c>
      <c r="AG527" s="17">
        <f t="shared" si="110"/>
        <v>0</v>
      </c>
    </row>
    <row r="528" spans="1:33" ht="15.75" customHeight="1" x14ac:dyDescent="0.25">
      <c r="A528" s="37"/>
      <c r="B528" s="18"/>
      <c r="C528" s="18"/>
      <c r="D528" s="20"/>
      <c r="E528" s="47"/>
      <c r="F528" s="116"/>
      <c r="G528" s="801"/>
      <c r="H528" s="145"/>
      <c r="I528" s="792"/>
      <c r="J528" s="401"/>
      <c r="K528" s="764"/>
      <c r="L528" s="171"/>
      <c r="M528" s="792"/>
      <c r="N528" s="244"/>
      <c r="O528" s="764"/>
      <c r="P528" s="343"/>
      <c r="Q528" s="792"/>
      <c r="R528" s="271"/>
      <c r="S528" s="792"/>
      <c r="T528" s="183"/>
      <c r="U528" s="114">
        <f t="shared" si="111"/>
        <v>0</v>
      </c>
      <c r="V528" s="357"/>
      <c r="W528" s="266"/>
      <c r="X528" s="121">
        <f t="shared" si="102"/>
        <v>0</v>
      </c>
      <c r="Y528" s="41">
        <f t="shared" si="103"/>
        <v>0</v>
      </c>
      <c r="Z528" s="41"/>
      <c r="AA528" s="17">
        <f t="shared" si="104"/>
        <v>0</v>
      </c>
      <c r="AB528" s="17">
        <f t="shared" si="105"/>
        <v>0</v>
      </c>
      <c r="AC528" s="17">
        <f t="shared" si="106"/>
        <v>0</v>
      </c>
      <c r="AD528" s="17">
        <f t="shared" si="107"/>
        <v>0</v>
      </c>
      <c r="AE528" s="17">
        <f t="shared" si="108"/>
        <v>0</v>
      </c>
      <c r="AF528" s="17">
        <f t="shared" si="109"/>
        <v>0</v>
      </c>
      <c r="AG528" s="17">
        <f t="shared" si="110"/>
        <v>0</v>
      </c>
    </row>
    <row r="529" spans="1:33" ht="15.75" customHeight="1" x14ac:dyDescent="0.25">
      <c r="A529" s="37"/>
      <c r="B529" s="18"/>
      <c r="C529" s="18"/>
      <c r="D529" s="20"/>
      <c r="E529" s="47"/>
      <c r="F529" s="116"/>
      <c r="G529" s="801"/>
      <c r="H529" s="145"/>
      <c r="I529" s="792"/>
      <c r="J529" s="401"/>
      <c r="K529" s="764"/>
      <c r="L529" s="171"/>
      <c r="M529" s="792"/>
      <c r="N529" s="244"/>
      <c r="O529" s="764"/>
      <c r="P529" s="343"/>
      <c r="Q529" s="792"/>
      <c r="R529" s="271"/>
      <c r="S529" s="792"/>
      <c r="T529" s="183"/>
      <c r="U529" s="114">
        <f t="shared" si="111"/>
        <v>0</v>
      </c>
      <c r="V529" s="357"/>
      <c r="W529" s="266"/>
      <c r="X529" s="121">
        <f t="shared" si="102"/>
        <v>0</v>
      </c>
      <c r="Y529" s="41">
        <f t="shared" si="103"/>
        <v>0</v>
      </c>
      <c r="Z529" s="41"/>
      <c r="AA529" s="17">
        <f t="shared" si="104"/>
        <v>0</v>
      </c>
      <c r="AB529" s="17">
        <f t="shared" si="105"/>
        <v>0</v>
      </c>
      <c r="AC529" s="17">
        <f t="shared" si="106"/>
        <v>0</v>
      </c>
      <c r="AD529" s="17">
        <f t="shared" si="107"/>
        <v>0</v>
      </c>
      <c r="AE529" s="17">
        <f t="shared" si="108"/>
        <v>0</v>
      </c>
      <c r="AF529" s="17">
        <f t="shared" si="109"/>
        <v>0</v>
      </c>
      <c r="AG529" s="17">
        <f t="shared" si="110"/>
        <v>0</v>
      </c>
    </row>
    <row r="530" spans="1:33" ht="15.75" customHeight="1" x14ac:dyDescent="0.25">
      <c r="A530" s="37"/>
      <c r="B530" s="18"/>
      <c r="C530" s="18"/>
      <c r="D530" s="20"/>
      <c r="E530" s="47"/>
      <c r="F530" s="116"/>
      <c r="G530" s="801"/>
      <c r="H530" s="145"/>
      <c r="I530" s="792"/>
      <c r="J530" s="401"/>
      <c r="K530" s="764"/>
      <c r="L530" s="171"/>
      <c r="M530" s="792"/>
      <c r="N530" s="244"/>
      <c r="O530" s="764"/>
      <c r="P530" s="343"/>
      <c r="Q530" s="792"/>
      <c r="R530" s="271"/>
      <c r="S530" s="792"/>
      <c r="T530" s="183"/>
      <c r="U530" s="114">
        <f t="shared" si="111"/>
        <v>0</v>
      </c>
      <c r="V530" s="357"/>
      <c r="W530" s="266"/>
      <c r="X530" s="121">
        <f t="shared" si="102"/>
        <v>0</v>
      </c>
      <c r="Y530" s="41">
        <f t="shared" si="103"/>
        <v>0</v>
      </c>
      <c r="Z530" s="41"/>
      <c r="AA530" s="17">
        <f t="shared" si="104"/>
        <v>0</v>
      </c>
      <c r="AB530" s="17">
        <f t="shared" si="105"/>
        <v>0</v>
      </c>
      <c r="AC530" s="17">
        <f t="shared" si="106"/>
        <v>0</v>
      </c>
      <c r="AD530" s="17">
        <f t="shared" si="107"/>
        <v>0</v>
      </c>
      <c r="AE530" s="17">
        <f t="shared" si="108"/>
        <v>0</v>
      </c>
      <c r="AF530" s="17">
        <f t="shared" si="109"/>
        <v>0</v>
      </c>
      <c r="AG530" s="17">
        <f t="shared" si="110"/>
        <v>0</v>
      </c>
    </row>
    <row r="531" spans="1:33" ht="15.75" customHeight="1" x14ac:dyDescent="0.25">
      <c r="A531" s="37"/>
      <c r="B531" s="18"/>
      <c r="C531" s="18"/>
      <c r="D531" s="20"/>
      <c r="E531" s="47"/>
      <c r="F531" s="116"/>
      <c r="G531" s="801"/>
      <c r="H531" s="145"/>
      <c r="I531" s="792"/>
      <c r="J531" s="401"/>
      <c r="K531" s="764"/>
      <c r="L531" s="171"/>
      <c r="M531" s="792"/>
      <c r="N531" s="244"/>
      <c r="O531" s="764"/>
      <c r="P531" s="343"/>
      <c r="Q531" s="792"/>
      <c r="R531" s="271"/>
      <c r="S531" s="792"/>
      <c r="T531" s="183"/>
      <c r="U531" s="114">
        <f t="shared" si="111"/>
        <v>0</v>
      </c>
      <c r="V531" s="357"/>
      <c r="W531" s="266"/>
      <c r="X531" s="121">
        <f t="shared" si="102"/>
        <v>0</v>
      </c>
      <c r="Y531" s="41">
        <f t="shared" si="103"/>
        <v>0</v>
      </c>
      <c r="Z531" s="41"/>
      <c r="AA531" s="17">
        <f t="shared" si="104"/>
        <v>0</v>
      </c>
      <c r="AB531" s="17">
        <f t="shared" si="105"/>
        <v>0</v>
      </c>
      <c r="AC531" s="17">
        <f t="shared" si="106"/>
        <v>0</v>
      </c>
      <c r="AD531" s="17">
        <f t="shared" si="107"/>
        <v>0</v>
      </c>
      <c r="AE531" s="17">
        <f t="shared" si="108"/>
        <v>0</v>
      </c>
      <c r="AF531" s="17">
        <f t="shared" si="109"/>
        <v>0</v>
      </c>
      <c r="AG531" s="17">
        <f t="shared" si="110"/>
        <v>0</v>
      </c>
    </row>
    <row r="532" spans="1:33" ht="15.75" customHeight="1" x14ac:dyDescent="0.25">
      <c r="A532" s="37"/>
      <c r="B532" s="18"/>
      <c r="C532" s="18"/>
      <c r="D532" s="20"/>
      <c r="E532" s="47"/>
      <c r="F532" s="116"/>
      <c r="G532" s="801"/>
      <c r="H532" s="145"/>
      <c r="I532" s="792"/>
      <c r="J532" s="401"/>
      <c r="K532" s="764"/>
      <c r="L532" s="171"/>
      <c r="M532" s="792"/>
      <c r="N532" s="244"/>
      <c r="O532" s="764"/>
      <c r="P532" s="343"/>
      <c r="Q532" s="792"/>
      <c r="R532" s="271"/>
      <c r="S532" s="792"/>
      <c r="T532" s="183"/>
      <c r="U532" s="114">
        <f t="shared" si="111"/>
        <v>0</v>
      </c>
      <c r="V532" s="357"/>
      <c r="W532" s="266"/>
      <c r="X532" s="121">
        <f t="shared" si="102"/>
        <v>0</v>
      </c>
      <c r="Y532" s="41">
        <f t="shared" si="103"/>
        <v>0</v>
      </c>
      <c r="Z532" s="41"/>
      <c r="AA532" s="17">
        <f t="shared" si="104"/>
        <v>0</v>
      </c>
      <c r="AB532" s="17">
        <f t="shared" si="105"/>
        <v>0</v>
      </c>
      <c r="AC532" s="17">
        <f t="shared" si="106"/>
        <v>0</v>
      </c>
      <c r="AD532" s="17">
        <f t="shared" si="107"/>
        <v>0</v>
      </c>
      <c r="AE532" s="17">
        <f t="shared" si="108"/>
        <v>0</v>
      </c>
      <c r="AF532" s="17">
        <f t="shared" si="109"/>
        <v>0</v>
      </c>
      <c r="AG532" s="17">
        <f t="shared" si="110"/>
        <v>0</v>
      </c>
    </row>
    <row r="533" spans="1:33" ht="15.75" customHeight="1" x14ac:dyDescent="0.25">
      <c r="A533" s="37"/>
      <c r="B533" s="18"/>
      <c r="C533" s="18"/>
      <c r="D533" s="20"/>
      <c r="E533" s="47"/>
      <c r="F533" s="116"/>
      <c r="G533" s="801"/>
      <c r="H533" s="145"/>
      <c r="I533" s="792"/>
      <c r="J533" s="401"/>
      <c r="K533" s="764"/>
      <c r="L533" s="171"/>
      <c r="M533" s="792"/>
      <c r="N533" s="244"/>
      <c r="O533" s="764"/>
      <c r="P533" s="343"/>
      <c r="Q533" s="792"/>
      <c r="R533" s="271"/>
      <c r="S533" s="792"/>
      <c r="T533" s="183"/>
      <c r="U533" s="114">
        <f t="shared" si="111"/>
        <v>0</v>
      </c>
      <c r="V533" s="357"/>
      <c r="W533" s="266"/>
      <c r="X533" s="121">
        <f t="shared" si="102"/>
        <v>0</v>
      </c>
      <c r="Y533" s="41">
        <f t="shared" si="103"/>
        <v>0</v>
      </c>
      <c r="Z533" s="41"/>
      <c r="AA533" s="17">
        <f t="shared" si="104"/>
        <v>0</v>
      </c>
      <c r="AB533" s="17">
        <f t="shared" si="105"/>
        <v>0</v>
      </c>
      <c r="AC533" s="17">
        <f t="shared" si="106"/>
        <v>0</v>
      </c>
      <c r="AD533" s="17">
        <f t="shared" si="107"/>
        <v>0</v>
      </c>
      <c r="AE533" s="17">
        <f t="shared" si="108"/>
        <v>0</v>
      </c>
      <c r="AF533" s="17">
        <f t="shared" si="109"/>
        <v>0</v>
      </c>
      <c r="AG533" s="17">
        <f t="shared" si="110"/>
        <v>0</v>
      </c>
    </row>
    <row r="534" spans="1:33" ht="15.75" customHeight="1" x14ac:dyDescent="0.25">
      <c r="A534" s="37"/>
      <c r="B534" s="18"/>
      <c r="C534" s="18"/>
      <c r="D534" s="20"/>
      <c r="E534" s="47"/>
      <c r="F534" s="116"/>
      <c r="G534" s="801"/>
      <c r="H534" s="145"/>
      <c r="I534" s="792"/>
      <c r="J534" s="401"/>
      <c r="K534" s="764"/>
      <c r="L534" s="171"/>
      <c r="M534" s="792"/>
      <c r="N534" s="244"/>
      <c r="O534" s="764"/>
      <c r="P534" s="343"/>
      <c r="Q534" s="792"/>
      <c r="R534" s="271"/>
      <c r="S534" s="792"/>
      <c r="T534" s="183"/>
      <c r="U534" s="114">
        <f t="shared" si="111"/>
        <v>0</v>
      </c>
      <c r="V534" s="357"/>
      <c r="W534" s="266"/>
      <c r="X534" s="121">
        <f t="shared" si="102"/>
        <v>0</v>
      </c>
      <c r="Y534" s="41">
        <f t="shared" si="103"/>
        <v>0</v>
      </c>
      <c r="Z534" s="41"/>
      <c r="AA534" s="17">
        <f t="shared" si="104"/>
        <v>0</v>
      </c>
      <c r="AB534" s="17">
        <f t="shared" si="105"/>
        <v>0</v>
      </c>
      <c r="AC534" s="17">
        <f t="shared" si="106"/>
        <v>0</v>
      </c>
      <c r="AD534" s="17">
        <f t="shared" si="107"/>
        <v>0</v>
      </c>
      <c r="AE534" s="17">
        <f t="shared" si="108"/>
        <v>0</v>
      </c>
      <c r="AF534" s="17">
        <f t="shared" si="109"/>
        <v>0</v>
      </c>
      <c r="AG534" s="17">
        <f t="shared" si="110"/>
        <v>0</v>
      </c>
    </row>
    <row r="535" spans="1:33" ht="15.75" customHeight="1" x14ac:dyDescent="0.25">
      <c r="A535" s="37"/>
      <c r="B535" s="18"/>
      <c r="C535" s="18"/>
      <c r="D535" s="20"/>
      <c r="E535" s="47"/>
      <c r="F535" s="116"/>
      <c r="G535" s="801"/>
      <c r="H535" s="145"/>
      <c r="I535" s="792"/>
      <c r="J535" s="401"/>
      <c r="K535" s="764"/>
      <c r="L535" s="171"/>
      <c r="M535" s="792"/>
      <c r="N535" s="244"/>
      <c r="O535" s="764"/>
      <c r="P535" s="343"/>
      <c r="Q535" s="792"/>
      <c r="R535" s="271"/>
      <c r="S535" s="792"/>
      <c r="T535" s="183"/>
      <c r="U535" s="114">
        <f t="shared" si="111"/>
        <v>0</v>
      </c>
      <c r="V535" s="357"/>
      <c r="W535" s="266"/>
      <c r="X535" s="121">
        <f t="shared" si="102"/>
        <v>0</v>
      </c>
      <c r="Y535" s="41">
        <f t="shared" si="103"/>
        <v>0</v>
      </c>
      <c r="Z535" s="41"/>
      <c r="AA535" s="17">
        <f t="shared" si="104"/>
        <v>0</v>
      </c>
      <c r="AB535" s="17">
        <f t="shared" si="105"/>
        <v>0</v>
      </c>
      <c r="AC535" s="17">
        <f t="shared" si="106"/>
        <v>0</v>
      </c>
      <c r="AD535" s="17">
        <f t="shared" si="107"/>
        <v>0</v>
      </c>
      <c r="AE535" s="17">
        <f t="shared" si="108"/>
        <v>0</v>
      </c>
      <c r="AF535" s="17">
        <f t="shared" si="109"/>
        <v>0</v>
      </c>
      <c r="AG535" s="17">
        <f t="shared" si="110"/>
        <v>0</v>
      </c>
    </row>
    <row r="536" spans="1:33" ht="15.75" customHeight="1" x14ac:dyDescent="0.25">
      <c r="A536" s="37"/>
      <c r="B536" s="18"/>
      <c r="C536" s="18"/>
      <c r="D536" s="20"/>
      <c r="E536" s="47"/>
      <c r="F536" s="116"/>
      <c r="G536" s="801"/>
      <c r="H536" s="145"/>
      <c r="I536" s="792"/>
      <c r="J536" s="401"/>
      <c r="K536" s="764"/>
      <c r="L536" s="171"/>
      <c r="M536" s="792"/>
      <c r="N536" s="244"/>
      <c r="O536" s="764"/>
      <c r="P536" s="343"/>
      <c r="Q536" s="792"/>
      <c r="R536" s="271"/>
      <c r="S536" s="792"/>
      <c r="T536" s="183"/>
      <c r="U536" s="114">
        <f t="shared" si="111"/>
        <v>0</v>
      </c>
      <c r="V536" s="357"/>
      <c r="W536" s="266"/>
      <c r="X536" s="121">
        <f t="shared" si="102"/>
        <v>0</v>
      </c>
      <c r="Y536" s="41">
        <f t="shared" si="103"/>
        <v>0</v>
      </c>
      <c r="Z536" s="41"/>
      <c r="AA536" s="17">
        <f t="shared" si="104"/>
        <v>0</v>
      </c>
      <c r="AB536" s="17">
        <f t="shared" si="105"/>
        <v>0</v>
      </c>
      <c r="AC536" s="17">
        <f t="shared" si="106"/>
        <v>0</v>
      </c>
      <c r="AD536" s="17">
        <f t="shared" si="107"/>
        <v>0</v>
      </c>
      <c r="AE536" s="17">
        <f t="shared" si="108"/>
        <v>0</v>
      </c>
      <c r="AF536" s="17">
        <f t="shared" si="109"/>
        <v>0</v>
      </c>
      <c r="AG536" s="17">
        <f t="shared" si="110"/>
        <v>0</v>
      </c>
    </row>
    <row r="537" spans="1:33" ht="15.75" customHeight="1" x14ac:dyDescent="0.25">
      <c r="A537" s="37"/>
      <c r="B537" s="18"/>
      <c r="C537" s="18"/>
      <c r="D537" s="20"/>
      <c r="E537" s="47"/>
      <c r="F537" s="116"/>
      <c r="G537" s="801"/>
      <c r="H537" s="145"/>
      <c r="I537" s="792"/>
      <c r="J537" s="401"/>
      <c r="K537" s="764"/>
      <c r="L537" s="171"/>
      <c r="M537" s="792"/>
      <c r="N537" s="244"/>
      <c r="O537" s="764"/>
      <c r="P537" s="343"/>
      <c r="Q537" s="792"/>
      <c r="R537" s="271"/>
      <c r="S537" s="792"/>
      <c r="T537" s="183"/>
      <c r="U537" s="114">
        <f t="shared" si="111"/>
        <v>0</v>
      </c>
      <c r="V537" s="357"/>
      <c r="W537" s="266"/>
      <c r="X537" s="121">
        <f t="shared" si="102"/>
        <v>0</v>
      </c>
      <c r="Y537" s="41">
        <f t="shared" si="103"/>
        <v>0</v>
      </c>
      <c r="Z537" s="41"/>
      <c r="AA537" s="17">
        <f t="shared" si="104"/>
        <v>0</v>
      </c>
      <c r="AB537" s="17">
        <f t="shared" si="105"/>
        <v>0</v>
      </c>
      <c r="AC537" s="17">
        <f t="shared" si="106"/>
        <v>0</v>
      </c>
      <c r="AD537" s="17">
        <f t="shared" si="107"/>
        <v>0</v>
      </c>
      <c r="AE537" s="17">
        <f t="shared" si="108"/>
        <v>0</v>
      </c>
      <c r="AF537" s="17">
        <f t="shared" si="109"/>
        <v>0</v>
      </c>
      <c r="AG537" s="17">
        <f t="shared" si="110"/>
        <v>0</v>
      </c>
    </row>
    <row r="538" spans="1:33" ht="15.75" customHeight="1" x14ac:dyDescent="0.25">
      <c r="A538" s="37"/>
      <c r="B538" s="18"/>
      <c r="C538" s="18"/>
      <c r="D538" s="20"/>
      <c r="E538" s="47"/>
      <c r="F538" s="116"/>
      <c r="G538" s="801"/>
      <c r="H538" s="145"/>
      <c r="I538" s="792"/>
      <c r="J538" s="401"/>
      <c r="K538" s="764"/>
      <c r="L538" s="171"/>
      <c r="M538" s="792"/>
      <c r="N538" s="244"/>
      <c r="O538" s="764"/>
      <c r="P538" s="343"/>
      <c r="Q538" s="792"/>
      <c r="R538" s="271"/>
      <c r="S538" s="792"/>
      <c r="T538" s="183"/>
      <c r="U538" s="114">
        <f t="shared" si="111"/>
        <v>0</v>
      </c>
      <c r="V538" s="357"/>
      <c r="W538" s="266"/>
      <c r="X538" s="121">
        <f t="shared" si="102"/>
        <v>0</v>
      </c>
      <c r="Y538" s="41">
        <f t="shared" si="103"/>
        <v>0</v>
      </c>
      <c r="Z538" s="41"/>
      <c r="AA538" s="17">
        <f t="shared" si="104"/>
        <v>0</v>
      </c>
      <c r="AB538" s="17">
        <f t="shared" si="105"/>
        <v>0</v>
      </c>
      <c r="AC538" s="17">
        <f t="shared" si="106"/>
        <v>0</v>
      </c>
      <c r="AD538" s="17">
        <f t="shared" si="107"/>
        <v>0</v>
      </c>
      <c r="AE538" s="17">
        <f t="shared" si="108"/>
        <v>0</v>
      </c>
      <c r="AF538" s="17">
        <f t="shared" si="109"/>
        <v>0</v>
      </c>
      <c r="AG538" s="17">
        <f t="shared" si="110"/>
        <v>0</v>
      </c>
    </row>
    <row r="539" spans="1:33" ht="15.75" customHeight="1" x14ac:dyDescent="0.25">
      <c r="A539" s="37"/>
      <c r="B539" s="18"/>
      <c r="C539" s="18"/>
      <c r="D539" s="20"/>
      <c r="E539" s="47"/>
      <c r="F539" s="116"/>
      <c r="G539" s="801"/>
      <c r="H539" s="145"/>
      <c r="I539" s="792"/>
      <c r="J539" s="401"/>
      <c r="K539" s="764"/>
      <c r="L539" s="171"/>
      <c r="M539" s="792"/>
      <c r="N539" s="244"/>
      <c r="O539" s="764"/>
      <c r="P539" s="343"/>
      <c r="Q539" s="792"/>
      <c r="R539" s="271"/>
      <c r="S539" s="792"/>
      <c r="T539" s="183"/>
      <c r="U539" s="114">
        <f t="shared" si="111"/>
        <v>0</v>
      </c>
      <c r="V539" s="357"/>
      <c r="W539" s="266"/>
      <c r="X539" s="121">
        <f t="shared" si="102"/>
        <v>0</v>
      </c>
      <c r="Y539" s="41">
        <f t="shared" si="103"/>
        <v>0</v>
      </c>
      <c r="Z539" s="41"/>
      <c r="AA539" s="17">
        <f t="shared" si="104"/>
        <v>0</v>
      </c>
      <c r="AB539" s="17">
        <f t="shared" si="105"/>
        <v>0</v>
      </c>
      <c r="AC539" s="17">
        <f t="shared" si="106"/>
        <v>0</v>
      </c>
      <c r="AD539" s="17">
        <f t="shared" si="107"/>
        <v>0</v>
      </c>
      <c r="AE539" s="17">
        <f t="shared" si="108"/>
        <v>0</v>
      </c>
      <c r="AF539" s="17">
        <f t="shared" si="109"/>
        <v>0</v>
      </c>
      <c r="AG539" s="17">
        <f t="shared" si="110"/>
        <v>0</v>
      </c>
    </row>
    <row r="540" spans="1:33" ht="15.75" customHeight="1" x14ac:dyDescent="0.25">
      <c r="A540" s="37"/>
      <c r="B540" s="18"/>
      <c r="C540" s="18"/>
      <c r="D540" s="20"/>
      <c r="E540" s="47"/>
      <c r="F540" s="116"/>
      <c r="G540" s="801"/>
      <c r="H540" s="145"/>
      <c r="I540" s="792"/>
      <c r="J540" s="401"/>
      <c r="K540" s="764"/>
      <c r="L540" s="171"/>
      <c r="M540" s="792"/>
      <c r="N540" s="244"/>
      <c r="O540" s="764"/>
      <c r="P540" s="343"/>
      <c r="Q540" s="792"/>
      <c r="R540" s="271"/>
      <c r="S540" s="792"/>
      <c r="T540" s="183"/>
      <c r="U540" s="114">
        <f t="shared" si="111"/>
        <v>0</v>
      </c>
      <c r="V540" s="357"/>
      <c r="W540" s="266"/>
      <c r="X540" s="121">
        <f t="shared" si="102"/>
        <v>0</v>
      </c>
      <c r="Y540" s="41">
        <f t="shared" si="103"/>
        <v>0</v>
      </c>
      <c r="Z540" s="41"/>
      <c r="AA540" s="17">
        <f t="shared" si="104"/>
        <v>0</v>
      </c>
      <c r="AB540" s="17">
        <f t="shared" si="105"/>
        <v>0</v>
      </c>
      <c r="AC540" s="17">
        <f t="shared" si="106"/>
        <v>0</v>
      </c>
      <c r="AD540" s="17">
        <f t="shared" si="107"/>
        <v>0</v>
      </c>
      <c r="AE540" s="17">
        <f t="shared" si="108"/>
        <v>0</v>
      </c>
      <c r="AF540" s="17">
        <f t="shared" si="109"/>
        <v>0</v>
      </c>
      <c r="AG540" s="17">
        <f t="shared" si="110"/>
        <v>0</v>
      </c>
    </row>
    <row r="541" spans="1:33" ht="15.75" customHeight="1" x14ac:dyDescent="0.25">
      <c r="A541" s="37"/>
      <c r="B541" s="18"/>
      <c r="C541" s="18"/>
      <c r="D541" s="20"/>
      <c r="E541" s="47"/>
      <c r="F541" s="116"/>
      <c r="G541" s="801"/>
      <c r="H541" s="145"/>
      <c r="I541" s="792"/>
      <c r="J541" s="401"/>
      <c r="K541" s="764"/>
      <c r="L541" s="171"/>
      <c r="M541" s="792"/>
      <c r="N541" s="244"/>
      <c r="O541" s="764"/>
      <c r="P541" s="343"/>
      <c r="Q541" s="792"/>
      <c r="R541" s="271"/>
      <c r="S541" s="792"/>
      <c r="T541" s="183"/>
      <c r="U541" s="114">
        <f t="shared" si="111"/>
        <v>0</v>
      </c>
      <c r="V541" s="357"/>
      <c r="W541" s="266"/>
      <c r="X541" s="121">
        <f t="shared" si="102"/>
        <v>0</v>
      </c>
      <c r="Y541" s="41">
        <f t="shared" si="103"/>
        <v>0</v>
      </c>
      <c r="Z541" s="41"/>
      <c r="AA541" s="17">
        <f t="shared" si="104"/>
        <v>0</v>
      </c>
      <c r="AB541" s="17">
        <f t="shared" si="105"/>
        <v>0</v>
      </c>
      <c r="AC541" s="17">
        <f t="shared" si="106"/>
        <v>0</v>
      </c>
      <c r="AD541" s="17">
        <f t="shared" si="107"/>
        <v>0</v>
      </c>
      <c r="AE541" s="17">
        <f t="shared" si="108"/>
        <v>0</v>
      </c>
      <c r="AF541" s="17">
        <f t="shared" si="109"/>
        <v>0</v>
      </c>
      <c r="AG541" s="17">
        <f t="shared" si="110"/>
        <v>0</v>
      </c>
    </row>
    <row r="542" spans="1:33" ht="15.75" customHeight="1" x14ac:dyDescent="0.25">
      <c r="A542" s="37"/>
      <c r="B542" s="18"/>
      <c r="C542" s="18"/>
      <c r="D542" s="20"/>
      <c r="E542" s="47"/>
      <c r="F542" s="116"/>
      <c r="G542" s="801"/>
      <c r="H542" s="145"/>
      <c r="I542" s="792"/>
      <c r="J542" s="401"/>
      <c r="K542" s="764"/>
      <c r="L542" s="171"/>
      <c r="M542" s="792"/>
      <c r="N542" s="244"/>
      <c r="O542" s="764"/>
      <c r="P542" s="343"/>
      <c r="Q542" s="792"/>
      <c r="R542" s="271"/>
      <c r="S542" s="792"/>
      <c r="T542" s="183"/>
      <c r="U542" s="114">
        <f t="shared" si="111"/>
        <v>0</v>
      </c>
      <c r="V542" s="357"/>
      <c r="W542" s="266"/>
      <c r="X542" s="121">
        <f t="shared" si="102"/>
        <v>0</v>
      </c>
      <c r="Y542" s="41">
        <f t="shared" si="103"/>
        <v>0</v>
      </c>
      <c r="Z542" s="41"/>
      <c r="AA542" s="17">
        <f t="shared" si="104"/>
        <v>0</v>
      </c>
      <c r="AB542" s="17">
        <f t="shared" si="105"/>
        <v>0</v>
      </c>
      <c r="AC542" s="17">
        <f t="shared" si="106"/>
        <v>0</v>
      </c>
      <c r="AD542" s="17">
        <f t="shared" si="107"/>
        <v>0</v>
      </c>
      <c r="AE542" s="17">
        <f t="shared" si="108"/>
        <v>0</v>
      </c>
      <c r="AF542" s="17">
        <f t="shared" si="109"/>
        <v>0</v>
      </c>
      <c r="AG542" s="17">
        <f t="shared" si="110"/>
        <v>0</v>
      </c>
    </row>
    <row r="543" spans="1:33" ht="15.75" customHeight="1" x14ac:dyDescent="0.25">
      <c r="A543" s="37"/>
      <c r="B543" s="18"/>
      <c r="C543" s="18"/>
      <c r="D543" s="20"/>
      <c r="E543" s="47"/>
      <c r="F543" s="116"/>
      <c r="G543" s="801"/>
      <c r="H543" s="145"/>
      <c r="I543" s="792"/>
      <c r="J543" s="401"/>
      <c r="K543" s="764"/>
      <c r="L543" s="171"/>
      <c r="M543" s="792"/>
      <c r="N543" s="244"/>
      <c r="O543" s="764"/>
      <c r="P543" s="343"/>
      <c r="Q543" s="792"/>
      <c r="R543" s="271"/>
      <c r="S543" s="792"/>
      <c r="T543" s="183"/>
      <c r="U543" s="114">
        <f t="shared" si="111"/>
        <v>0</v>
      </c>
      <c r="V543" s="357"/>
      <c r="W543" s="266"/>
      <c r="X543" s="121">
        <f t="shared" si="102"/>
        <v>0</v>
      </c>
      <c r="Y543" s="41">
        <f t="shared" si="103"/>
        <v>0</v>
      </c>
      <c r="Z543" s="41"/>
      <c r="AA543" s="17">
        <f t="shared" si="104"/>
        <v>0</v>
      </c>
      <c r="AB543" s="17">
        <f t="shared" si="105"/>
        <v>0</v>
      </c>
      <c r="AC543" s="17">
        <f t="shared" si="106"/>
        <v>0</v>
      </c>
      <c r="AD543" s="17">
        <f t="shared" si="107"/>
        <v>0</v>
      </c>
      <c r="AE543" s="17">
        <f t="shared" si="108"/>
        <v>0</v>
      </c>
      <c r="AF543" s="17">
        <f t="shared" si="109"/>
        <v>0</v>
      </c>
      <c r="AG543" s="17">
        <f t="shared" si="110"/>
        <v>0</v>
      </c>
    </row>
    <row r="544" spans="1:33" ht="15.75" customHeight="1" x14ac:dyDescent="0.25">
      <c r="A544" s="37"/>
      <c r="B544" s="18"/>
      <c r="C544" s="18"/>
      <c r="D544" s="20"/>
      <c r="E544" s="47"/>
      <c r="F544" s="116"/>
      <c r="G544" s="801"/>
      <c r="H544" s="145"/>
      <c r="I544" s="792"/>
      <c r="J544" s="401"/>
      <c r="K544" s="764"/>
      <c r="L544" s="171"/>
      <c r="M544" s="792"/>
      <c r="N544" s="244"/>
      <c r="O544" s="764"/>
      <c r="P544" s="343"/>
      <c r="Q544" s="792"/>
      <c r="R544" s="271"/>
      <c r="S544" s="792"/>
      <c r="T544" s="183"/>
      <c r="U544" s="114">
        <f t="shared" si="111"/>
        <v>0</v>
      </c>
      <c r="V544" s="357"/>
      <c r="W544" s="266"/>
      <c r="X544" s="121">
        <f t="shared" si="102"/>
        <v>0</v>
      </c>
      <c r="Y544" s="41">
        <f t="shared" si="103"/>
        <v>0</v>
      </c>
      <c r="Z544" s="41"/>
      <c r="AA544" s="17">
        <f t="shared" si="104"/>
        <v>0</v>
      </c>
      <c r="AB544" s="17">
        <f t="shared" si="105"/>
        <v>0</v>
      </c>
      <c r="AC544" s="17">
        <f t="shared" si="106"/>
        <v>0</v>
      </c>
      <c r="AD544" s="17">
        <f t="shared" si="107"/>
        <v>0</v>
      </c>
      <c r="AE544" s="17">
        <f t="shared" si="108"/>
        <v>0</v>
      </c>
      <c r="AF544" s="17">
        <f t="shared" si="109"/>
        <v>0</v>
      </c>
      <c r="AG544" s="17">
        <f t="shared" si="110"/>
        <v>0</v>
      </c>
    </row>
    <row r="545" spans="1:33" ht="15.75" customHeight="1" x14ac:dyDescent="0.25">
      <c r="A545" s="37"/>
      <c r="B545" s="18"/>
      <c r="C545" s="18"/>
      <c r="D545" s="20"/>
      <c r="E545" s="47"/>
      <c r="F545" s="116"/>
      <c r="G545" s="801"/>
      <c r="H545" s="145"/>
      <c r="I545" s="792"/>
      <c r="J545" s="401"/>
      <c r="K545" s="764"/>
      <c r="L545" s="171"/>
      <c r="M545" s="792"/>
      <c r="N545" s="244"/>
      <c r="O545" s="764"/>
      <c r="P545" s="343"/>
      <c r="Q545" s="792"/>
      <c r="R545" s="271"/>
      <c r="S545" s="792"/>
      <c r="T545" s="183"/>
      <c r="U545" s="114">
        <f t="shared" si="111"/>
        <v>0</v>
      </c>
      <c r="V545" s="357"/>
      <c r="W545" s="266"/>
      <c r="X545" s="121">
        <f t="shared" si="102"/>
        <v>0</v>
      </c>
      <c r="Y545" s="41">
        <f t="shared" si="103"/>
        <v>0</v>
      </c>
      <c r="Z545" s="41"/>
      <c r="AA545" s="17">
        <f t="shared" si="104"/>
        <v>0</v>
      </c>
      <c r="AB545" s="17">
        <f t="shared" si="105"/>
        <v>0</v>
      </c>
      <c r="AC545" s="17">
        <f t="shared" si="106"/>
        <v>0</v>
      </c>
      <c r="AD545" s="17">
        <f t="shared" si="107"/>
        <v>0</v>
      </c>
      <c r="AE545" s="17">
        <f t="shared" si="108"/>
        <v>0</v>
      </c>
      <c r="AF545" s="17">
        <f t="shared" si="109"/>
        <v>0</v>
      </c>
      <c r="AG545" s="17">
        <f t="shared" si="110"/>
        <v>0</v>
      </c>
    </row>
    <row r="546" spans="1:33" ht="15.75" customHeight="1" x14ac:dyDescent="0.25">
      <c r="A546" s="37"/>
      <c r="B546" s="18"/>
      <c r="C546" s="18"/>
      <c r="D546" s="20"/>
      <c r="E546" s="47"/>
      <c r="F546" s="116"/>
      <c r="G546" s="801"/>
      <c r="H546" s="145"/>
      <c r="I546" s="792"/>
      <c r="J546" s="401"/>
      <c r="K546" s="764"/>
      <c r="L546" s="171"/>
      <c r="M546" s="792"/>
      <c r="N546" s="244"/>
      <c r="O546" s="764"/>
      <c r="P546" s="343"/>
      <c r="Q546" s="792"/>
      <c r="R546" s="271"/>
      <c r="S546" s="792"/>
      <c r="T546" s="183"/>
      <c r="U546" s="114">
        <f t="shared" si="111"/>
        <v>0</v>
      </c>
      <c r="V546" s="357"/>
      <c r="W546" s="266"/>
      <c r="X546" s="121">
        <f t="shared" si="102"/>
        <v>0</v>
      </c>
      <c r="Y546" s="41">
        <f t="shared" si="103"/>
        <v>0</v>
      </c>
      <c r="Z546" s="41"/>
      <c r="AA546" s="17">
        <f t="shared" si="104"/>
        <v>0</v>
      </c>
      <c r="AB546" s="17">
        <f t="shared" si="105"/>
        <v>0</v>
      </c>
      <c r="AC546" s="17">
        <f t="shared" si="106"/>
        <v>0</v>
      </c>
      <c r="AD546" s="17">
        <f t="shared" si="107"/>
        <v>0</v>
      </c>
      <c r="AE546" s="17">
        <f t="shared" si="108"/>
        <v>0</v>
      </c>
      <c r="AF546" s="17">
        <f t="shared" si="109"/>
        <v>0</v>
      </c>
      <c r="AG546" s="17">
        <f t="shared" si="110"/>
        <v>0</v>
      </c>
    </row>
    <row r="547" spans="1:33" ht="15.75" customHeight="1" x14ac:dyDescent="0.25">
      <c r="A547" s="37"/>
      <c r="B547" s="18"/>
      <c r="C547" s="18"/>
      <c r="D547" s="20"/>
      <c r="E547" s="47"/>
      <c r="F547" s="116"/>
      <c r="G547" s="801"/>
      <c r="H547" s="145"/>
      <c r="I547" s="792"/>
      <c r="J547" s="401"/>
      <c r="K547" s="764"/>
      <c r="L547" s="171"/>
      <c r="M547" s="792"/>
      <c r="N547" s="244"/>
      <c r="O547" s="764"/>
      <c r="P547" s="343"/>
      <c r="Q547" s="792"/>
      <c r="R547" s="271"/>
      <c r="S547" s="792"/>
      <c r="T547" s="183"/>
      <c r="U547" s="114">
        <f t="shared" si="111"/>
        <v>0</v>
      </c>
      <c r="V547" s="357"/>
      <c r="W547" s="266"/>
      <c r="X547" s="121">
        <f t="shared" si="102"/>
        <v>0</v>
      </c>
      <c r="Y547" s="41">
        <f t="shared" si="103"/>
        <v>0</v>
      </c>
      <c r="Z547" s="41"/>
      <c r="AA547" s="17">
        <f t="shared" si="104"/>
        <v>0</v>
      </c>
      <c r="AB547" s="17">
        <f t="shared" si="105"/>
        <v>0</v>
      </c>
      <c r="AC547" s="17">
        <f t="shared" si="106"/>
        <v>0</v>
      </c>
      <c r="AD547" s="17">
        <f t="shared" si="107"/>
        <v>0</v>
      </c>
      <c r="AE547" s="17">
        <f t="shared" si="108"/>
        <v>0</v>
      </c>
      <c r="AF547" s="17">
        <f t="shared" si="109"/>
        <v>0</v>
      </c>
      <c r="AG547" s="17">
        <f t="shared" si="110"/>
        <v>0</v>
      </c>
    </row>
    <row r="548" spans="1:33" ht="15.75" customHeight="1" x14ac:dyDescent="0.25">
      <c r="A548" s="37"/>
      <c r="B548" s="18"/>
      <c r="C548" s="18"/>
      <c r="D548" s="20"/>
      <c r="E548" s="47"/>
      <c r="F548" s="116"/>
      <c r="G548" s="801"/>
      <c r="H548" s="145"/>
      <c r="I548" s="792"/>
      <c r="J548" s="401"/>
      <c r="K548" s="764"/>
      <c r="L548" s="171"/>
      <c r="M548" s="792"/>
      <c r="N548" s="244"/>
      <c r="O548" s="764"/>
      <c r="P548" s="343"/>
      <c r="Q548" s="792"/>
      <c r="R548" s="271"/>
      <c r="S548" s="792"/>
      <c r="T548" s="183"/>
      <c r="U548" s="114">
        <f t="shared" si="111"/>
        <v>0</v>
      </c>
      <c r="V548" s="357"/>
      <c r="W548" s="266"/>
      <c r="X548" s="121">
        <f t="shared" si="102"/>
        <v>0</v>
      </c>
      <c r="Y548" s="41">
        <f t="shared" si="103"/>
        <v>0</v>
      </c>
      <c r="Z548" s="41"/>
      <c r="AA548" s="17">
        <f t="shared" si="104"/>
        <v>0</v>
      </c>
      <c r="AB548" s="17">
        <f t="shared" si="105"/>
        <v>0</v>
      </c>
      <c r="AC548" s="17">
        <f t="shared" si="106"/>
        <v>0</v>
      </c>
      <c r="AD548" s="17">
        <f t="shared" si="107"/>
        <v>0</v>
      </c>
      <c r="AE548" s="17">
        <f t="shared" si="108"/>
        <v>0</v>
      </c>
      <c r="AF548" s="17">
        <f t="shared" si="109"/>
        <v>0</v>
      </c>
      <c r="AG548" s="17">
        <f t="shared" si="110"/>
        <v>0</v>
      </c>
    </row>
    <row r="549" spans="1:33" ht="15.75" customHeight="1" x14ac:dyDescent="0.25">
      <c r="A549" s="37"/>
      <c r="B549" s="18"/>
      <c r="C549" s="18"/>
      <c r="D549" s="20">
        <f t="shared" ref="D549:D559" si="112">C549-B549</f>
        <v>0</v>
      </c>
      <c r="E549" s="47"/>
      <c r="F549" s="116"/>
      <c r="G549" s="801"/>
      <c r="H549" s="145"/>
      <c r="I549" s="792"/>
      <c r="J549" s="401"/>
      <c r="K549" s="764"/>
      <c r="L549" s="171"/>
      <c r="M549" s="792"/>
      <c r="N549" s="244"/>
      <c r="O549" s="764"/>
      <c r="P549" s="343"/>
      <c r="Q549" s="792"/>
      <c r="R549" s="271"/>
      <c r="S549" s="792"/>
      <c r="T549" s="183"/>
      <c r="U549" s="114">
        <f t="shared" si="111"/>
        <v>0</v>
      </c>
      <c r="V549" s="357"/>
      <c r="W549" s="266"/>
      <c r="X549" s="121">
        <f t="shared" si="102"/>
        <v>0</v>
      </c>
      <c r="Y549" s="41">
        <f t="shared" si="103"/>
        <v>0</v>
      </c>
      <c r="Z549" s="41"/>
      <c r="AA549" s="17">
        <f t="shared" si="104"/>
        <v>0</v>
      </c>
      <c r="AB549" s="17">
        <f t="shared" si="105"/>
        <v>0</v>
      </c>
      <c r="AC549" s="17">
        <f t="shared" si="106"/>
        <v>0</v>
      </c>
      <c r="AD549" s="17">
        <f t="shared" si="107"/>
        <v>0</v>
      </c>
      <c r="AE549" s="17">
        <f t="shared" si="108"/>
        <v>0</v>
      </c>
      <c r="AF549" s="17">
        <f t="shared" si="109"/>
        <v>0</v>
      </c>
      <c r="AG549" s="17">
        <f t="shared" si="110"/>
        <v>0</v>
      </c>
    </row>
    <row r="550" spans="1:33" ht="15.75" customHeight="1" x14ac:dyDescent="0.25">
      <c r="A550" s="37"/>
      <c r="B550" s="18"/>
      <c r="C550" s="18"/>
      <c r="D550" s="20">
        <f t="shared" si="112"/>
        <v>0</v>
      </c>
      <c r="E550" s="47"/>
      <c r="F550" s="116"/>
      <c r="G550" s="801"/>
      <c r="H550" s="145"/>
      <c r="I550" s="792"/>
      <c r="J550" s="401"/>
      <c r="K550" s="764"/>
      <c r="L550" s="171"/>
      <c r="M550" s="792"/>
      <c r="N550" s="244"/>
      <c r="O550" s="764"/>
      <c r="P550" s="343"/>
      <c r="Q550" s="792"/>
      <c r="R550" s="271"/>
      <c r="S550" s="792"/>
      <c r="T550" s="183"/>
      <c r="U550" s="114">
        <f t="shared" si="111"/>
        <v>0</v>
      </c>
      <c r="V550" s="357"/>
      <c r="W550" s="266"/>
      <c r="X550" s="121">
        <f t="shared" si="102"/>
        <v>0</v>
      </c>
      <c r="Y550" s="41">
        <f t="shared" si="103"/>
        <v>0</v>
      </c>
      <c r="Z550" s="41"/>
      <c r="AA550" s="17">
        <f t="shared" si="104"/>
        <v>0</v>
      </c>
      <c r="AB550" s="17">
        <f t="shared" si="105"/>
        <v>0</v>
      </c>
      <c r="AC550" s="17">
        <f t="shared" si="106"/>
        <v>0</v>
      </c>
      <c r="AD550" s="17">
        <f t="shared" si="107"/>
        <v>0</v>
      </c>
      <c r="AE550" s="17">
        <f t="shared" si="108"/>
        <v>0</v>
      </c>
      <c r="AF550" s="17">
        <f t="shared" si="109"/>
        <v>0</v>
      </c>
      <c r="AG550" s="17">
        <f t="shared" si="110"/>
        <v>0</v>
      </c>
    </row>
    <row r="551" spans="1:33" ht="15.75" customHeight="1" x14ac:dyDescent="0.25">
      <c r="A551" s="37"/>
      <c r="B551" s="18"/>
      <c r="C551" s="18"/>
      <c r="D551" s="20">
        <f t="shared" si="112"/>
        <v>0</v>
      </c>
      <c r="E551" s="47"/>
      <c r="F551" s="116"/>
      <c r="G551" s="801"/>
      <c r="H551" s="145"/>
      <c r="I551" s="792"/>
      <c r="J551" s="401"/>
      <c r="K551" s="764"/>
      <c r="L551" s="171"/>
      <c r="M551" s="792"/>
      <c r="N551" s="244"/>
      <c r="O551" s="764"/>
      <c r="P551" s="343"/>
      <c r="Q551" s="792"/>
      <c r="R551" s="271"/>
      <c r="S551" s="792"/>
      <c r="T551" s="183"/>
      <c r="U551" s="114">
        <f t="shared" si="111"/>
        <v>0</v>
      </c>
      <c r="V551" s="357"/>
      <c r="W551" s="266"/>
      <c r="X551" s="121">
        <f t="shared" si="102"/>
        <v>0</v>
      </c>
      <c r="Y551" s="41">
        <f t="shared" si="103"/>
        <v>0</v>
      </c>
      <c r="Z551" s="41"/>
      <c r="AA551" s="17">
        <f t="shared" si="104"/>
        <v>0</v>
      </c>
      <c r="AB551" s="17">
        <f t="shared" si="105"/>
        <v>0</v>
      </c>
      <c r="AC551" s="17">
        <f t="shared" si="106"/>
        <v>0</v>
      </c>
      <c r="AD551" s="17">
        <f t="shared" si="107"/>
        <v>0</v>
      </c>
      <c r="AE551" s="17">
        <f t="shared" si="108"/>
        <v>0</v>
      </c>
      <c r="AF551" s="17">
        <f t="shared" si="109"/>
        <v>0</v>
      </c>
      <c r="AG551" s="17">
        <f t="shared" si="110"/>
        <v>0</v>
      </c>
    </row>
    <row r="552" spans="1:33" ht="15.75" customHeight="1" x14ac:dyDescent="0.25">
      <c r="A552" s="37"/>
      <c r="B552" s="18"/>
      <c r="C552" s="18"/>
      <c r="D552" s="20">
        <f t="shared" si="112"/>
        <v>0</v>
      </c>
      <c r="E552" s="47"/>
      <c r="F552" s="116"/>
      <c r="G552" s="801"/>
      <c r="H552" s="145"/>
      <c r="I552" s="792"/>
      <c r="J552" s="401"/>
      <c r="K552" s="764"/>
      <c r="L552" s="171"/>
      <c r="M552" s="792"/>
      <c r="N552" s="244"/>
      <c r="O552" s="764"/>
      <c r="P552" s="343"/>
      <c r="Q552" s="792"/>
      <c r="R552" s="271"/>
      <c r="S552" s="792"/>
      <c r="T552" s="183"/>
      <c r="U552" s="114">
        <f t="shared" si="111"/>
        <v>0</v>
      </c>
      <c r="V552" s="357"/>
      <c r="W552" s="266"/>
      <c r="X552" s="121">
        <f t="shared" si="102"/>
        <v>0</v>
      </c>
      <c r="Y552" s="41">
        <f t="shared" si="103"/>
        <v>0</v>
      </c>
      <c r="Z552" s="41"/>
      <c r="AA552" s="17">
        <f t="shared" si="104"/>
        <v>0</v>
      </c>
      <c r="AB552" s="17">
        <f t="shared" si="105"/>
        <v>0</v>
      </c>
      <c r="AC552" s="17">
        <f t="shared" si="106"/>
        <v>0</v>
      </c>
      <c r="AD552" s="17">
        <f t="shared" si="107"/>
        <v>0</v>
      </c>
      <c r="AE552" s="17">
        <f t="shared" si="108"/>
        <v>0</v>
      </c>
      <c r="AF552" s="17">
        <f t="shared" si="109"/>
        <v>0</v>
      </c>
      <c r="AG552" s="17">
        <f t="shared" si="110"/>
        <v>0</v>
      </c>
    </row>
    <row r="553" spans="1:33" ht="15.75" customHeight="1" x14ac:dyDescent="0.25">
      <c r="A553" s="37"/>
      <c r="B553" s="18"/>
      <c r="C553" s="18"/>
      <c r="D553" s="20">
        <f t="shared" si="112"/>
        <v>0</v>
      </c>
      <c r="E553" s="47"/>
      <c r="F553" s="116"/>
      <c r="G553" s="801"/>
      <c r="H553" s="145"/>
      <c r="I553" s="792"/>
      <c r="J553" s="401"/>
      <c r="K553" s="764"/>
      <c r="L553" s="171"/>
      <c r="M553" s="792"/>
      <c r="N553" s="244"/>
      <c r="O553" s="764"/>
      <c r="P553" s="343"/>
      <c r="Q553" s="792"/>
      <c r="R553" s="271"/>
      <c r="S553" s="792"/>
      <c r="T553" s="183"/>
      <c r="U553" s="114">
        <f t="shared" si="111"/>
        <v>0</v>
      </c>
      <c r="V553" s="357"/>
      <c r="W553" s="266"/>
      <c r="X553" s="121">
        <f t="shared" si="102"/>
        <v>0</v>
      </c>
      <c r="Y553" s="41">
        <f t="shared" si="103"/>
        <v>0</v>
      </c>
      <c r="Z553" s="41"/>
      <c r="AA553" s="17">
        <f t="shared" si="104"/>
        <v>0</v>
      </c>
      <c r="AB553" s="17">
        <f t="shared" si="105"/>
        <v>0</v>
      </c>
      <c r="AC553" s="17">
        <f t="shared" si="106"/>
        <v>0</v>
      </c>
      <c r="AD553" s="17">
        <f t="shared" si="107"/>
        <v>0</v>
      </c>
      <c r="AE553" s="17">
        <f t="shared" si="108"/>
        <v>0</v>
      </c>
      <c r="AF553" s="17">
        <f t="shared" si="109"/>
        <v>0</v>
      </c>
      <c r="AG553" s="17">
        <f t="shared" si="110"/>
        <v>0</v>
      </c>
    </row>
    <row r="554" spans="1:33" ht="15.75" customHeight="1" x14ac:dyDescent="0.25">
      <c r="A554" s="37"/>
      <c r="B554" s="18"/>
      <c r="C554" s="18"/>
      <c r="D554" s="20">
        <f t="shared" si="112"/>
        <v>0</v>
      </c>
      <c r="E554" s="47"/>
      <c r="F554" s="116"/>
      <c r="G554" s="801"/>
      <c r="H554" s="145"/>
      <c r="I554" s="792"/>
      <c r="J554" s="401"/>
      <c r="K554" s="764"/>
      <c r="L554" s="171"/>
      <c r="M554" s="792"/>
      <c r="N554" s="244"/>
      <c r="O554" s="764"/>
      <c r="P554" s="343"/>
      <c r="Q554" s="792"/>
      <c r="R554" s="271"/>
      <c r="S554" s="792"/>
      <c r="T554" s="183"/>
      <c r="U554" s="114">
        <f t="shared" si="111"/>
        <v>0</v>
      </c>
      <c r="V554" s="357"/>
      <c r="W554" s="266"/>
      <c r="X554" s="121">
        <f t="shared" si="102"/>
        <v>0</v>
      </c>
      <c r="Y554" s="41">
        <f t="shared" si="103"/>
        <v>0</v>
      </c>
      <c r="Z554" s="41"/>
      <c r="AA554" s="17">
        <f t="shared" si="104"/>
        <v>0</v>
      </c>
      <c r="AB554" s="17">
        <f t="shared" si="105"/>
        <v>0</v>
      </c>
      <c r="AC554" s="17">
        <f t="shared" si="106"/>
        <v>0</v>
      </c>
      <c r="AD554" s="17">
        <f t="shared" si="107"/>
        <v>0</v>
      </c>
      <c r="AE554" s="17">
        <f t="shared" si="108"/>
        <v>0</v>
      </c>
      <c r="AF554" s="17">
        <f t="shared" si="109"/>
        <v>0</v>
      </c>
      <c r="AG554" s="17">
        <f t="shared" si="110"/>
        <v>0</v>
      </c>
    </row>
    <row r="555" spans="1:33" ht="15.75" customHeight="1" x14ac:dyDescent="0.25">
      <c r="A555" s="37"/>
      <c r="B555" s="18"/>
      <c r="C555" s="18"/>
      <c r="D555" s="20">
        <f t="shared" si="112"/>
        <v>0</v>
      </c>
      <c r="E555" s="47"/>
      <c r="F555" s="116"/>
      <c r="G555" s="801"/>
      <c r="H555" s="145"/>
      <c r="I555" s="792"/>
      <c r="J555" s="401"/>
      <c r="K555" s="764"/>
      <c r="L555" s="171"/>
      <c r="M555" s="792"/>
      <c r="N555" s="244"/>
      <c r="O555" s="764"/>
      <c r="P555" s="343"/>
      <c r="Q555" s="792"/>
      <c r="R555" s="271"/>
      <c r="S555" s="792"/>
      <c r="T555" s="183"/>
      <c r="U555" s="114">
        <f t="shared" si="111"/>
        <v>0</v>
      </c>
      <c r="V555" s="357"/>
      <c r="W555" s="266"/>
      <c r="X555" s="121">
        <f t="shared" ref="X555:X560" si="113">F555+G555+I555+K555+M555+O555+Q555+S555-H555-J555-L555-N555-P555-R555-T555-W555</f>
        <v>0</v>
      </c>
      <c r="Y555" s="41">
        <f t="shared" si="103"/>
        <v>0</v>
      </c>
      <c r="Z555" s="41"/>
      <c r="AA555" s="17">
        <f t="shared" si="104"/>
        <v>0</v>
      </c>
      <c r="AB555" s="17">
        <f t="shared" si="105"/>
        <v>0</v>
      </c>
      <c r="AC555" s="17">
        <f t="shared" si="106"/>
        <v>0</v>
      </c>
      <c r="AD555" s="17">
        <f t="shared" si="107"/>
        <v>0</v>
      </c>
      <c r="AE555" s="17">
        <f t="shared" si="108"/>
        <v>0</v>
      </c>
      <c r="AF555" s="17">
        <f t="shared" si="109"/>
        <v>0</v>
      </c>
      <c r="AG555" s="17">
        <f t="shared" si="110"/>
        <v>0</v>
      </c>
    </row>
    <row r="556" spans="1:33" ht="15.75" customHeight="1" x14ac:dyDescent="0.25">
      <c r="A556" s="37"/>
      <c r="B556" s="18"/>
      <c r="C556" s="18"/>
      <c r="D556" s="20">
        <f t="shared" si="112"/>
        <v>0</v>
      </c>
      <c r="E556" s="47"/>
      <c r="F556" s="116"/>
      <c r="G556" s="801"/>
      <c r="H556" s="145"/>
      <c r="I556" s="792"/>
      <c r="J556" s="401"/>
      <c r="K556" s="764"/>
      <c r="L556" s="171"/>
      <c r="M556" s="792"/>
      <c r="N556" s="244"/>
      <c r="O556" s="764"/>
      <c r="P556" s="343"/>
      <c r="Q556" s="792"/>
      <c r="R556" s="271"/>
      <c r="S556" s="792"/>
      <c r="T556" s="183"/>
      <c r="U556" s="114">
        <f t="shared" si="111"/>
        <v>0</v>
      </c>
      <c r="V556" s="357"/>
      <c r="W556" s="266"/>
      <c r="X556" s="121">
        <f t="shared" si="113"/>
        <v>0</v>
      </c>
      <c r="Y556" s="41">
        <f t="shared" si="103"/>
        <v>0</v>
      </c>
      <c r="Z556" s="41"/>
      <c r="AA556" s="17">
        <f t="shared" si="104"/>
        <v>0</v>
      </c>
      <c r="AB556" s="17">
        <f t="shared" si="105"/>
        <v>0</v>
      </c>
      <c r="AC556" s="17">
        <f t="shared" si="106"/>
        <v>0</v>
      </c>
      <c r="AD556" s="17">
        <f t="shared" si="107"/>
        <v>0</v>
      </c>
      <c r="AE556" s="17">
        <f t="shared" si="108"/>
        <v>0</v>
      </c>
      <c r="AF556" s="17">
        <f t="shared" si="109"/>
        <v>0</v>
      </c>
      <c r="AG556" s="17">
        <f t="shared" si="110"/>
        <v>0</v>
      </c>
    </row>
    <row r="557" spans="1:33" ht="15.75" customHeight="1" x14ac:dyDescent="0.25">
      <c r="A557" s="37"/>
      <c r="B557" s="18"/>
      <c r="C557" s="18"/>
      <c r="D557" s="20">
        <f t="shared" si="112"/>
        <v>0</v>
      </c>
      <c r="E557" s="47"/>
      <c r="F557" s="116"/>
      <c r="G557" s="801"/>
      <c r="H557" s="145"/>
      <c r="I557" s="792"/>
      <c r="J557" s="401"/>
      <c r="K557" s="764"/>
      <c r="L557" s="171"/>
      <c r="M557" s="792"/>
      <c r="N557" s="244"/>
      <c r="O557" s="764"/>
      <c r="P557" s="343"/>
      <c r="Q557" s="792"/>
      <c r="R557" s="271"/>
      <c r="S557" s="792"/>
      <c r="T557" s="183"/>
      <c r="U557" s="114">
        <f t="shared" si="111"/>
        <v>0</v>
      </c>
      <c r="V557" s="357"/>
      <c r="W557" s="266"/>
      <c r="X557" s="121">
        <f t="shared" si="113"/>
        <v>0</v>
      </c>
      <c r="Y557" s="41">
        <f t="shared" si="103"/>
        <v>0</v>
      </c>
      <c r="Z557" s="41"/>
      <c r="AA557" s="17">
        <f t="shared" si="104"/>
        <v>0</v>
      </c>
      <c r="AB557" s="17">
        <f t="shared" si="105"/>
        <v>0</v>
      </c>
      <c r="AC557" s="17">
        <f t="shared" si="106"/>
        <v>0</v>
      </c>
      <c r="AD557" s="17">
        <f t="shared" si="107"/>
        <v>0</v>
      </c>
      <c r="AE557" s="17">
        <f t="shared" si="108"/>
        <v>0</v>
      </c>
      <c r="AF557" s="17">
        <f t="shared" si="109"/>
        <v>0</v>
      </c>
      <c r="AG557" s="17">
        <f t="shared" si="110"/>
        <v>0</v>
      </c>
    </row>
    <row r="558" spans="1:33" ht="15.75" customHeight="1" x14ac:dyDescent="0.25">
      <c r="A558" s="37"/>
      <c r="B558" s="18"/>
      <c r="C558" s="18"/>
      <c r="D558" s="20">
        <f t="shared" si="112"/>
        <v>0</v>
      </c>
      <c r="E558" s="47"/>
      <c r="F558" s="116"/>
      <c r="G558" s="801"/>
      <c r="H558" s="145"/>
      <c r="I558" s="792"/>
      <c r="J558" s="401"/>
      <c r="K558" s="764"/>
      <c r="L558" s="171"/>
      <c r="M558" s="792"/>
      <c r="N558" s="244"/>
      <c r="O558" s="764"/>
      <c r="P558" s="343"/>
      <c r="Q558" s="792"/>
      <c r="R558" s="271"/>
      <c r="S558" s="792"/>
      <c r="T558" s="183"/>
      <c r="U558" s="114">
        <f t="shared" si="111"/>
        <v>0</v>
      </c>
      <c r="V558" s="357"/>
      <c r="W558" s="266"/>
      <c r="X558" s="121">
        <f t="shared" si="113"/>
        <v>0</v>
      </c>
      <c r="Y558" s="41">
        <f t="shared" si="103"/>
        <v>0</v>
      </c>
      <c r="Z558" s="41"/>
      <c r="AA558" s="17">
        <f t="shared" si="104"/>
        <v>0</v>
      </c>
      <c r="AB558" s="17">
        <f t="shared" si="105"/>
        <v>0</v>
      </c>
      <c r="AC558" s="17">
        <f t="shared" si="106"/>
        <v>0</v>
      </c>
      <c r="AD558" s="17">
        <f t="shared" si="107"/>
        <v>0</v>
      </c>
      <c r="AE558" s="17">
        <f t="shared" si="108"/>
        <v>0</v>
      </c>
      <c r="AF558" s="17">
        <f t="shared" si="109"/>
        <v>0</v>
      </c>
      <c r="AG558" s="17">
        <f t="shared" si="110"/>
        <v>0</v>
      </c>
    </row>
    <row r="559" spans="1:33" ht="15.75" customHeight="1" thickBot="1" x14ac:dyDescent="0.3">
      <c r="A559" s="38"/>
      <c r="B559" s="39"/>
      <c r="C559" s="39"/>
      <c r="D559" s="20">
        <f t="shared" si="112"/>
        <v>0</v>
      </c>
      <c r="E559" s="50"/>
      <c r="F559" s="116"/>
      <c r="G559" s="802"/>
      <c r="H559" s="146"/>
      <c r="I559" s="793"/>
      <c r="J559" s="403"/>
      <c r="K559" s="765"/>
      <c r="L559" s="172"/>
      <c r="M559" s="793"/>
      <c r="N559" s="245"/>
      <c r="O559" s="765"/>
      <c r="P559" s="344"/>
      <c r="Q559" s="793"/>
      <c r="R559" s="272"/>
      <c r="S559" s="793"/>
      <c r="T559" s="184"/>
      <c r="U559" s="122">
        <f t="shared" si="111"/>
        <v>0</v>
      </c>
      <c r="V559" s="358"/>
      <c r="W559" s="267"/>
      <c r="X559" s="123">
        <f t="shared" si="113"/>
        <v>0</v>
      </c>
      <c r="Y559" s="41">
        <f t="shared" si="103"/>
        <v>0</v>
      </c>
      <c r="Z559" s="41"/>
      <c r="AA559" s="17">
        <f t="shared" si="104"/>
        <v>0</v>
      </c>
      <c r="AB559" s="17">
        <f t="shared" si="105"/>
        <v>0</v>
      </c>
      <c r="AC559" s="17">
        <f t="shared" si="106"/>
        <v>0</v>
      </c>
      <c r="AD559" s="17">
        <f t="shared" si="107"/>
        <v>0</v>
      </c>
      <c r="AE559" s="17">
        <f t="shared" si="108"/>
        <v>0</v>
      </c>
      <c r="AF559" s="17">
        <f t="shared" si="109"/>
        <v>0</v>
      </c>
      <c r="AG559" s="17">
        <f t="shared" si="110"/>
        <v>0</v>
      </c>
    </row>
    <row r="560" spans="1:33" ht="15.75" customHeight="1" x14ac:dyDescent="0.25">
      <c r="A560" s="33"/>
      <c r="B560" s="34"/>
      <c r="C560" s="34"/>
      <c r="D560" s="34"/>
      <c r="E560" s="51"/>
      <c r="F560" s="116"/>
      <c r="G560" s="803"/>
      <c r="H560" s="147"/>
      <c r="I560" s="794"/>
      <c r="J560" s="404"/>
      <c r="K560" s="766"/>
      <c r="L560" s="173"/>
      <c r="M560" s="794"/>
      <c r="N560" s="246"/>
      <c r="O560" s="766"/>
      <c r="P560" s="345"/>
      <c r="Q560" s="794"/>
      <c r="R560" s="273"/>
      <c r="S560" s="794"/>
      <c r="T560" s="185"/>
      <c r="U560" s="124">
        <f t="shared" si="111"/>
        <v>0</v>
      </c>
      <c r="V560" s="359"/>
      <c r="W560" s="268"/>
      <c r="X560" s="124">
        <f t="shared" si="113"/>
        <v>0</v>
      </c>
      <c r="Y560" s="28">
        <f t="shared" si="103"/>
        <v>0</v>
      </c>
      <c r="Z560" s="28"/>
      <c r="AA560" s="17">
        <f t="shared" si="104"/>
        <v>0</v>
      </c>
      <c r="AB560" s="17">
        <f t="shared" si="105"/>
        <v>0</v>
      </c>
      <c r="AC560" s="17">
        <f t="shared" si="106"/>
        <v>0</v>
      </c>
      <c r="AD560" s="17">
        <f t="shared" si="107"/>
        <v>0</v>
      </c>
      <c r="AE560" s="17">
        <f t="shared" si="108"/>
        <v>0</v>
      </c>
      <c r="AF560" s="17">
        <f t="shared" si="109"/>
        <v>0</v>
      </c>
      <c r="AG560" s="17">
        <f t="shared" si="110"/>
        <v>0</v>
      </c>
    </row>
    <row r="561" spans="26:33" x14ac:dyDescent="0.4">
      <c r="Z561" s="30"/>
      <c r="AA561" s="17">
        <f t="shared" si="104"/>
        <v>0</v>
      </c>
      <c r="AB561" s="17">
        <f t="shared" si="105"/>
        <v>0</v>
      </c>
      <c r="AC561" s="17">
        <f t="shared" si="106"/>
        <v>0</v>
      </c>
      <c r="AD561" s="17">
        <f t="shared" si="107"/>
        <v>0</v>
      </c>
      <c r="AE561" s="17">
        <f t="shared" si="108"/>
        <v>0</v>
      </c>
      <c r="AF561" s="17">
        <f t="shared" si="109"/>
        <v>0</v>
      </c>
      <c r="AG561" s="17">
        <f t="shared" si="110"/>
        <v>0</v>
      </c>
    </row>
  </sheetData>
  <mergeCells count="29">
    <mergeCell ref="A1:X4"/>
    <mergeCell ref="AA2:AG5"/>
    <mergeCell ref="AH2:AN5"/>
    <mergeCell ref="A5:E6"/>
    <mergeCell ref="F5:F7"/>
    <mergeCell ref="U5:U7"/>
    <mergeCell ref="W5:W7"/>
    <mergeCell ref="X5:X7"/>
    <mergeCell ref="G6:H6"/>
    <mergeCell ref="I6:J6"/>
    <mergeCell ref="K6:L6"/>
    <mergeCell ref="M6:N6"/>
    <mergeCell ref="Y5:Y7"/>
    <mergeCell ref="AO1:AS2"/>
    <mergeCell ref="AO5:AO7"/>
    <mergeCell ref="AP5:AP7"/>
    <mergeCell ref="AQ5:AQ7"/>
    <mergeCell ref="AR5:AR7"/>
    <mergeCell ref="AS5:AS7"/>
    <mergeCell ref="AH12:AH13"/>
    <mergeCell ref="AI12:AI13"/>
    <mergeCell ref="O6:P6"/>
    <mergeCell ref="Q6:R6"/>
    <mergeCell ref="S6:T6"/>
    <mergeCell ref="AA6:AG6"/>
    <mergeCell ref="AH6:AN6"/>
    <mergeCell ref="AH7:AN7"/>
    <mergeCell ref="V5:V7"/>
    <mergeCell ref="G5:T5"/>
  </mergeCells>
  <conditionalFormatting sqref="C9">
    <cfRule type="expression" dxfId="188" priority="290" stopIfTrue="1">
      <formula>MOD(ROW(),2)=1</formula>
    </cfRule>
  </conditionalFormatting>
  <conditionalFormatting sqref="C12 E12">
    <cfRule type="expression" dxfId="187" priority="11" stopIfTrue="1">
      <formula>MOD(ROW(),2)=1</formula>
    </cfRule>
  </conditionalFormatting>
  <conditionalFormatting sqref="C16">
    <cfRule type="expression" dxfId="186" priority="7" stopIfTrue="1">
      <formula>MOD(ROW(),2)=1</formula>
    </cfRule>
  </conditionalFormatting>
  <conditionalFormatting sqref="C18">
    <cfRule type="expression" dxfId="185" priority="24" stopIfTrue="1">
      <formula>MOD(ROW(),2)=1</formula>
    </cfRule>
  </conditionalFormatting>
  <conditionalFormatting sqref="C21">
    <cfRule type="expression" dxfId="184" priority="1" stopIfTrue="1">
      <formula>MOD(ROW(),2)=1</formula>
    </cfRule>
  </conditionalFormatting>
  <conditionalFormatting sqref="C26:C27">
    <cfRule type="expression" dxfId="183" priority="12" stopIfTrue="1">
      <formula>MOD(ROW(),2)=1</formula>
    </cfRule>
  </conditionalFormatting>
  <conditionalFormatting sqref="C32:C33">
    <cfRule type="expression" dxfId="182" priority="51" stopIfTrue="1">
      <formula>MOD(ROW(),2)=1</formula>
    </cfRule>
  </conditionalFormatting>
  <conditionalFormatting sqref="C36:C43">
    <cfRule type="expression" dxfId="181" priority="75" stopIfTrue="1">
      <formula>MOD(ROW(),2)=1</formula>
    </cfRule>
  </conditionalFormatting>
  <conditionalFormatting sqref="C47:C48">
    <cfRule type="expression" dxfId="180" priority="98" stopIfTrue="1">
      <formula>MOD(ROW(),2)=1</formula>
    </cfRule>
  </conditionalFormatting>
  <conditionalFormatting sqref="C54:C56">
    <cfRule type="expression" dxfId="179" priority="47" stopIfTrue="1">
      <formula>MOD(ROW(),2)=1</formula>
    </cfRule>
  </conditionalFormatting>
  <conditionalFormatting sqref="C58:C62">
    <cfRule type="expression" dxfId="178" priority="190" stopIfTrue="1">
      <formula>MOD(ROW(),2)=1</formula>
    </cfRule>
  </conditionalFormatting>
  <conditionalFormatting sqref="C374">
    <cfRule type="expression" dxfId="177" priority="298" stopIfTrue="1">
      <formula>MOD(ROW(),2)=1</formula>
    </cfRule>
  </conditionalFormatting>
  <conditionalFormatting sqref="C380:C381">
    <cfRule type="expression" dxfId="176" priority="296" stopIfTrue="1">
      <formula>MOD(ROW(),2)=1</formula>
    </cfRule>
  </conditionalFormatting>
  <conditionalFormatting sqref="C389:C390">
    <cfRule type="expression" dxfId="175" priority="308" stopIfTrue="1">
      <formula>MOD(ROW(),2)=1</formula>
    </cfRule>
  </conditionalFormatting>
  <conditionalFormatting sqref="C451:C456">
    <cfRule type="expression" dxfId="174" priority="302" stopIfTrue="1">
      <formula>MOD(ROW(),2)=1</formula>
    </cfRule>
  </conditionalFormatting>
  <conditionalFormatting sqref="C468:C469">
    <cfRule type="expression" dxfId="173" priority="300" stopIfTrue="1">
      <formula>MOD(ROW(),2)=1</formula>
    </cfRule>
  </conditionalFormatting>
  <conditionalFormatting sqref="E9">
    <cfRule type="expression" dxfId="172" priority="294" stopIfTrue="1">
      <formula>MOD(ROW(),2)=1</formula>
    </cfRule>
  </conditionalFormatting>
  <conditionalFormatting sqref="E16">
    <cfRule type="expression" dxfId="171" priority="8" stopIfTrue="1">
      <formula>MOD(ROW(),2)=1</formula>
    </cfRule>
  </conditionalFormatting>
  <conditionalFormatting sqref="E18">
    <cfRule type="expression" dxfId="170" priority="25" stopIfTrue="1">
      <formula>MOD(ROW(),2)=1</formula>
    </cfRule>
  </conditionalFormatting>
  <conditionalFormatting sqref="E21">
    <cfRule type="expression" dxfId="169" priority="2" stopIfTrue="1">
      <formula>MOD(ROW(),2)=1</formula>
    </cfRule>
  </conditionalFormatting>
  <conditionalFormatting sqref="E26:E27">
    <cfRule type="expression" dxfId="168" priority="13" stopIfTrue="1">
      <formula>MOD(ROW(),2)=1</formula>
    </cfRule>
  </conditionalFormatting>
  <conditionalFormatting sqref="E32:E33">
    <cfRule type="expression" dxfId="167" priority="52" stopIfTrue="1">
      <formula>MOD(ROW(),2)=1</formula>
    </cfRule>
  </conditionalFormatting>
  <conditionalFormatting sqref="E36:E43">
    <cfRule type="expression" dxfId="166" priority="76" stopIfTrue="1">
      <formula>MOD(ROW(),2)=1</formula>
    </cfRule>
  </conditionalFormatting>
  <conditionalFormatting sqref="E47:E48">
    <cfRule type="expression" dxfId="165" priority="99" stopIfTrue="1">
      <formula>MOD(ROW(),2)=1</formula>
    </cfRule>
  </conditionalFormatting>
  <conditionalFormatting sqref="E54:E56">
    <cfRule type="expression" dxfId="164" priority="48" stopIfTrue="1">
      <formula>MOD(ROW(),2)=1</formula>
    </cfRule>
  </conditionalFormatting>
  <conditionalFormatting sqref="E58:E62">
    <cfRule type="expression" dxfId="163" priority="191" stopIfTrue="1">
      <formula>MOD(ROW(),2)=1</formula>
    </cfRule>
  </conditionalFormatting>
  <conditionalFormatting sqref="E374">
    <cfRule type="expression" dxfId="162" priority="299" stopIfTrue="1">
      <formula>MOD(ROW(),2)=1</formula>
    </cfRule>
  </conditionalFormatting>
  <conditionalFormatting sqref="E380:E381">
    <cfRule type="expression" dxfId="161" priority="297" stopIfTrue="1">
      <formula>MOD(ROW(),2)=1</formula>
    </cfRule>
  </conditionalFormatting>
  <conditionalFormatting sqref="E389:E390">
    <cfRule type="expression" dxfId="160" priority="309" stopIfTrue="1">
      <formula>MOD(ROW(),2)=1</formula>
    </cfRule>
  </conditionalFormatting>
  <conditionalFormatting sqref="E451:E456">
    <cfRule type="expression" dxfId="159" priority="303" stopIfTrue="1">
      <formula>MOD(ROW(),2)=1</formula>
    </cfRule>
  </conditionalFormatting>
  <conditionalFormatting sqref="E468:E469">
    <cfRule type="expression" dxfId="158" priority="301" stopIfTrue="1">
      <formula>MOD(ROW(),2)=1</formula>
    </cfRule>
  </conditionalFormatting>
  <pageMargins left="0.25" right="0.25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 tint="0.39997558519241921"/>
  </sheetPr>
  <dimension ref="A1:AS561"/>
  <sheetViews>
    <sheetView zoomScale="120" zoomScaleNormal="120" workbookViewId="0">
      <selection activeCell="Y9" sqref="Y9:Y80"/>
    </sheetView>
  </sheetViews>
  <sheetFormatPr baseColWidth="10" defaultColWidth="11.42578125" defaultRowHeight="27.75" x14ac:dyDescent="0.4"/>
  <cols>
    <col min="1" max="1" width="4.140625" style="8" customWidth="1"/>
    <col min="2" max="2" width="7.42578125" style="8" customWidth="1"/>
    <col min="3" max="3" width="8.85546875" style="8" customWidth="1"/>
    <col min="4" max="4" width="8.85546875" style="1" customWidth="1"/>
    <col min="5" max="5" width="32.5703125" style="52" customWidth="1"/>
    <col min="6" max="6" width="4.42578125" style="117" customWidth="1"/>
    <col min="7" max="7" width="3.140625" style="817" customWidth="1"/>
    <col min="8" max="8" width="2.85546875" style="499" customWidth="1"/>
    <col min="9" max="9" width="4.140625" style="767" customWidth="1"/>
    <col min="10" max="10" width="3" style="405" customWidth="1"/>
    <col min="11" max="11" width="3" style="767" customWidth="1"/>
    <col min="12" max="12" width="3" style="165" customWidth="1"/>
    <col min="13" max="13" width="3.85546875" style="767" customWidth="1"/>
    <col min="14" max="14" width="3.140625" style="247" customWidth="1"/>
    <col min="15" max="15" width="3" style="767" customWidth="1"/>
    <col min="16" max="16" width="3" style="195" customWidth="1"/>
    <col min="17" max="17" width="3" style="772" customWidth="1"/>
    <col min="18" max="18" width="3.140625" style="263" customWidth="1"/>
    <col min="19" max="19" width="3" style="772" customWidth="1"/>
    <col min="20" max="20" width="5.42578125" style="186" customWidth="1"/>
    <col min="21" max="21" width="3" style="1063" customWidth="1"/>
    <col min="22" max="22" width="3" style="957" customWidth="1"/>
    <col min="23" max="23" width="3.42578125" style="269" customWidth="1"/>
    <col min="24" max="24" width="6.85546875" style="117" customWidth="1"/>
    <col min="25" max="25" width="11" style="961" customWidth="1"/>
    <col min="26" max="26" width="11.85546875" customWidth="1"/>
    <col min="27" max="27" width="12.140625" customWidth="1"/>
    <col min="28" max="28" width="13" customWidth="1"/>
    <col min="29" max="29" width="11.5703125" customWidth="1"/>
    <col min="30" max="31" width="12.28515625" customWidth="1"/>
    <col min="32" max="32" width="11.85546875" customWidth="1"/>
    <col min="33" max="33" width="13.140625" customWidth="1"/>
    <col min="34" max="34" width="15.140625" customWidth="1"/>
    <col min="35" max="35" width="13.140625" customWidth="1"/>
    <col min="36" max="36" width="14.7109375" customWidth="1"/>
    <col min="37" max="37" width="14.5703125" customWidth="1"/>
    <col min="38" max="38" width="12.140625" customWidth="1"/>
    <col min="39" max="39" width="15.42578125" customWidth="1"/>
    <col min="40" max="40" width="6.140625" customWidth="1"/>
    <col min="41" max="41" width="13.28515625" customWidth="1"/>
    <col min="42" max="42" width="13.85546875" customWidth="1"/>
    <col min="43" max="43" width="12.42578125" customWidth="1"/>
    <col min="44" max="44" width="13" customWidth="1"/>
    <col min="45" max="45" width="15" customWidth="1"/>
  </cols>
  <sheetData>
    <row r="1" spans="1:44" ht="15.6" customHeight="1" x14ac:dyDescent="0.25">
      <c r="A1" s="1385" t="s">
        <v>5</v>
      </c>
      <c r="B1" s="1386"/>
      <c r="C1" s="1386"/>
      <c r="D1" s="1386"/>
      <c r="E1" s="1386"/>
      <c r="F1" s="1386"/>
      <c r="G1" s="1386"/>
      <c r="H1" s="1386"/>
      <c r="I1" s="1386"/>
      <c r="J1" s="1386"/>
      <c r="K1" s="1386"/>
      <c r="L1" s="1386"/>
      <c r="M1" s="1386"/>
      <c r="N1" s="1386"/>
      <c r="O1" s="1386"/>
      <c r="P1" s="1386"/>
      <c r="Q1" s="1386"/>
      <c r="R1" s="1386"/>
      <c r="S1" s="1386"/>
      <c r="T1" s="1386"/>
      <c r="U1" s="1386"/>
      <c r="V1" s="1386"/>
      <c r="W1" s="1386"/>
      <c r="X1" s="1387"/>
      <c r="Y1" s="1012"/>
      <c r="Z1" s="2"/>
      <c r="AA1" s="2"/>
      <c r="AB1" s="2"/>
      <c r="AC1" s="2"/>
      <c r="AD1" s="2"/>
      <c r="AE1" s="2"/>
      <c r="AF1" s="2"/>
      <c r="AG1" s="1"/>
      <c r="AN1" s="1325" t="s">
        <v>28</v>
      </c>
      <c r="AO1" s="1325"/>
      <c r="AP1" s="1325"/>
      <c r="AQ1" s="1325"/>
      <c r="AR1" s="1326"/>
    </row>
    <row r="2" spans="1:44" ht="15" customHeight="1" thickBot="1" x14ac:dyDescent="0.3">
      <c r="A2" s="1388"/>
      <c r="B2" s="1389"/>
      <c r="C2" s="1389"/>
      <c r="D2" s="1389"/>
      <c r="E2" s="1389"/>
      <c r="F2" s="1389"/>
      <c r="G2" s="1389"/>
      <c r="H2" s="1389"/>
      <c r="I2" s="1389"/>
      <c r="J2" s="1389"/>
      <c r="K2" s="1389"/>
      <c r="L2" s="1389"/>
      <c r="M2" s="1389"/>
      <c r="N2" s="1389"/>
      <c r="O2" s="1389"/>
      <c r="P2" s="1389"/>
      <c r="Q2" s="1389"/>
      <c r="R2" s="1389"/>
      <c r="S2" s="1389"/>
      <c r="T2" s="1389"/>
      <c r="U2" s="1389"/>
      <c r="V2" s="1389"/>
      <c r="W2" s="1389"/>
      <c r="X2" s="1390"/>
      <c r="Y2" s="1013"/>
      <c r="Z2" s="1338" t="s">
        <v>5</v>
      </c>
      <c r="AA2" s="1338"/>
      <c r="AB2" s="1338"/>
      <c r="AC2" s="1338"/>
      <c r="AD2" s="1338"/>
      <c r="AE2" s="1338"/>
      <c r="AF2" s="1339"/>
      <c r="AG2" s="1340" t="s">
        <v>5</v>
      </c>
      <c r="AH2" s="1340"/>
      <c r="AI2" s="1340"/>
      <c r="AJ2" s="1340"/>
      <c r="AK2" s="1340"/>
      <c r="AL2" s="1340"/>
      <c r="AM2" s="1340"/>
      <c r="AN2" s="1325"/>
      <c r="AO2" s="1325"/>
      <c r="AP2" s="1325"/>
      <c r="AQ2" s="1325"/>
      <c r="AR2" s="1326"/>
    </row>
    <row r="3" spans="1:44" ht="15" hidden="1" customHeight="1" thickBot="1" x14ac:dyDescent="0.45">
      <c r="A3" s="1388"/>
      <c r="B3" s="1389"/>
      <c r="C3" s="1389"/>
      <c r="D3" s="1389"/>
      <c r="E3" s="1389"/>
      <c r="F3" s="1389"/>
      <c r="G3" s="1389"/>
      <c r="H3" s="1389"/>
      <c r="I3" s="1389"/>
      <c r="J3" s="1389"/>
      <c r="K3" s="1389"/>
      <c r="L3" s="1389"/>
      <c r="M3" s="1389"/>
      <c r="N3" s="1389"/>
      <c r="O3" s="1389"/>
      <c r="P3" s="1389"/>
      <c r="Q3" s="1389"/>
      <c r="R3" s="1389"/>
      <c r="S3" s="1389"/>
      <c r="T3" s="1389"/>
      <c r="U3" s="1389"/>
      <c r="V3" s="1389"/>
      <c r="W3" s="1389"/>
      <c r="X3" s="1390"/>
      <c r="Y3" s="1013"/>
      <c r="Z3" s="1338"/>
      <c r="AA3" s="1338"/>
      <c r="AB3" s="1338"/>
      <c r="AC3" s="1338"/>
      <c r="AD3" s="1338"/>
      <c r="AE3" s="1338"/>
      <c r="AF3" s="1339"/>
      <c r="AG3" s="1340"/>
      <c r="AH3" s="1340"/>
      <c r="AI3" s="1340"/>
      <c r="AJ3" s="1340"/>
      <c r="AK3" s="1340"/>
      <c r="AL3" s="1340"/>
      <c r="AM3" s="1340"/>
      <c r="AN3" s="53"/>
      <c r="AO3" s="54"/>
      <c r="AP3" s="54"/>
      <c r="AQ3" s="54"/>
      <c r="AR3" s="54"/>
    </row>
    <row r="4" spans="1:44" ht="15" hidden="1" customHeight="1" thickBot="1" x14ac:dyDescent="0.45">
      <c r="A4" s="1388"/>
      <c r="B4" s="1389"/>
      <c r="C4" s="1389"/>
      <c r="D4" s="1389"/>
      <c r="E4" s="1389"/>
      <c r="F4" s="1389"/>
      <c r="G4" s="1389"/>
      <c r="H4" s="1389"/>
      <c r="I4" s="1389"/>
      <c r="J4" s="1389"/>
      <c r="K4" s="1389"/>
      <c r="L4" s="1389"/>
      <c r="M4" s="1389"/>
      <c r="N4" s="1389"/>
      <c r="O4" s="1389"/>
      <c r="P4" s="1389"/>
      <c r="Q4" s="1389"/>
      <c r="R4" s="1389"/>
      <c r="S4" s="1389"/>
      <c r="T4" s="1389"/>
      <c r="U4" s="1389"/>
      <c r="V4" s="1389"/>
      <c r="W4" s="1389"/>
      <c r="X4" s="1390"/>
      <c r="Y4" s="1013"/>
      <c r="Z4" s="1338"/>
      <c r="AA4" s="1338"/>
      <c r="AB4" s="1338"/>
      <c r="AC4" s="1338"/>
      <c r="AD4" s="1338"/>
      <c r="AE4" s="1338"/>
      <c r="AF4" s="1339"/>
      <c r="AG4" s="1340"/>
      <c r="AH4" s="1340"/>
      <c r="AI4" s="1340"/>
      <c r="AJ4" s="1340"/>
      <c r="AK4" s="1340"/>
      <c r="AL4" s="1340"/>
      <c r="AM4" s="1340"/>
      <c r="AN4" s="53"/>
      <c r="AO4" s="54"/>
      <c r="AP4" s="54"/>
      <c r="AQ4" s="54"/>
      <c r="AR4" s="54"/>
    </row>
    <row r="5" spans="1:44" ht="18" customHeight="1" x14ac:dyDescent="0.25">
      <c r="A5" s="1353" t="s">
        <v>138</v>
      </c>
      <c r="B5" s="1354"/>
      <c r="C5" s="1354"/>
      <c r="D5" s="1354"/>
      <c r="E5" s="1355"/>
      <c r="F5" s="1333">
        <f>'Lienzos y espejos'!F5:F7</f>
        <v>46152</v>
      </c>
      <c r="G5" s="1364" t="str">
        <f>'Lienzos y espejos'!G5:T5</f>
        <v>Semana del 11 al 16 de Mayo</v>
      </c>
      <c r="H5" s="1364"/>
      <c r="I5" s="1364"/>
      <c r="J5" s="1364"/>
      <c r="K5" s="1364"/>
      <c r="L5" s="1364"/>
      <c r="M5" s="1364"/>
      <c r="N5" s="1364"/>
      <c r="O5" s="1364"/>
      <c r="P5" s="1364"/>
      <c r="Q5" s="1364"/>
      <c r="R5" s="1364"/>
      <c r="S5" s="1364"/>
      <c r="T5" s="1365"/>
      <c r="U5" s="1343" t="s">
        <v>27</v>
      </c>
      <c r="V5" s="1361" t="s">
        <v>63</v>
      </c>
      <c r="W5" s="1344" t="s">
        <v>46</v>
      </c>
      <c r="X5" s="1342" t="str">
        <f>'Lienzos y espejos'!X5:X7</f>
        <v>F. 16/5 /26</v>
      </c>
      <c r="Y5" s="1403" t="s">
        <v>115</v>
      </c>
      <c r="Z5" s="1338"/>
      <c r="AA5" s="1338"/>
      <c r="AB5" s="1338"/>
      <c r="AC5" s="1338"/>
      <c r="AD5" s="1338"/>
      <c r="AE5" s="1338"/>
      <c r="AF5" s="1339"/>
      <c r="AG5" s="1340"/>
      <c r="AH5" s="1340"/>
      <c r="AI5" s="1340"/>
      <c r="AJ5" s="1340"/>
      <c r="AK5" s="1340"/>
      <c r="AL5" s="1340"/>
      <c r="AM5" s="1340"/>
      <c r="AN5" s="1327" t="s">
        <v>0</v>
      </c>
      <c r="AO5" s="1330" t="s">
        <v>29</v>
      </c>
      <c r="AP5" s="1330" t="s">
        <v>30</v>
      </c>
      <c r="AQ5" s="1330" t="s">
        <v>31</v>
      </c>
      <c r="AR5" s="1330" t="s">
        <v>32</v>
      </c>
    </row>
    <row r="6" spans="1:44" ht="20.25" customHeight="1" x14ac:dyDescent="0.35">
      <c r="A6" s="1356"/>
      <c r="B6" s="1357"/>
      <c r="C6" s="1357"/>
      <c r="D6" s="1357"/>
      <c r="E6" s="1358"/>
      <c r="F6" s="1333"/>
      <c r="G6" s="1359" t="str">
        <f>'Lienzos y espejos'!G6:H6</f>
        <v>D-10</v>
      </c>
      <c r="H6" s="1360"/>
      <c r="I6" s="1360" t="str">
        <f>'Lienzos y espejos'!I6:J6</f>
        <v>L-11</v>
      </c>
      <c r="J6" s="1360"/>
      <c r="K6" s="1360" t="str">
        <f>'Lienzos y espejos'!K6:L6</f>
        <v>M-12</v>
      </c>
      <c r="L6" s="1360"/>
      <c r="M6" s="1360" t="str">
        <f>'Lienzos y espejos'!M6:N6</f>
        <v>Mi-13</v>
      </c>
      <c r="N6" s="1360"/>
      <c r="O6" s="1360" t="str">
        <f>'Lienzos y espejos'!O6:P6</f>
        <v>J-14</v>
      </c>
      <c r="P6" s="1360"/>
      <c r="Q6" s="1360" t="str">
        <f>'Lienzos y espejos'!Q6:R6</f>
        <v>V-15</v>
      </c>
      <c r="R6" s="1360"/>
      <c r="S6" s="1360" t="str">
        <f>'Lienzos y espejos'!S6:T6</f>
        <v>S-16</v>
      </c>
      <c r="T6" s="1360"/>
      <c r="U6" s="1343"/>
      <c r="V6" s="1362"/>
      <c r="W6" s="1345"/>
      <c r="X6" s="1342"/>
      <c r="Y6" s="1404"/>
      <c r="Z6" s="1335" t="str">
        <f>G5</f>
        <v>Semana del 11 al 16 de Mayo</v>
      </c>
      <c r="AA6" s="1335"/>
      <c r="AB6" s="1335"/>
      <c r="AC6" s="1335"/>
      <c r="AD6" s="1335"/>
      <c r="AE6" s="1335"/>
      <c r="AF6" s="1336"/>
      <c r="AG6" s="1341" t="s">
        <v>65</v>
      </c>
      <c r="AH6" s="1341"/>
      <c r="AI6" s="1341"/>
      <c r="AJ6" s="1341"/>
      <c r="AK6" s="1341"/>
      <c r="AL6" s="1341"/>
      <c r="AM6" s="1341"/>
      <c r="AN6" s="1328"/>
      <c r="AO6" s="1331"/>
      <c r="AP6" s="1331"/>
      <c r="AQ6" s="1331"/>
      <c r="AR6" s="1331"/>
    </row>
    <row r="7" spans="1:44" ht="32.25" customHeight="1" thickBot="1" x14ac:dyDescent="0.3">
      <c r="A7" s="35" t="s">
        <v>0</v>
      </c>
      <c r="B7" s="25" t="s">
        <v>17</v>
      </c>
      <c r="C7" s="130" t="s">
        <v>6</v>
      </c>
      <c r="D7" s="25" t="s">
        <v>26</v>
      </c>
      <c r="E7" s="45" t="s">
        <v>1</v>
      </c>
      <c r="F7" s="1333"/>
      <c r="G7" s="1047" t="s">
        <v>4</v>
      </c>
      <c r="H7" s="1044" t="s">
        <v>3</v>
      </c>
      <c r="I7" s="1048" t="s">
        <v>4</v>
      </c>
      <c r="J7" s="1045" t="s">
        <v>3</v>
      </c>
      <c r="K7" s="1049" t="s">
        <v>4</v>
      </c>
      <c r="L7" s="1045" t="s">
        <v>3</v>
      </c>
      <c r="M7" s="1049" t="s">
        <v>4</v>
      </c>
      <c r="N7" s="1045" t="s">
        <v>3</v>
      </c>
      <c r="O7" s="1049" t="s">
        <v>4</v>
      </c>
      <c r="P7" s="1045" t="s">
        <v>3</v>
      </c>
      <c r="Q7" s="1049" t="s">
        <v>4</v>
      </c>
      <c r="R7" s="1045" t="s">
        <v>3</v>
      </c>
      <c r="S7" s="1049" t="s">
        <v>4</v>
      </c>
      <c r="T7" s="1046" t="s">
        <v>6</v>
      </c>
      <c r="U7" s="1343"/>
      <c r="V7" s="1363"/>
      <c r="W7" s="1346"/>
      <c r="X7" s="1342"/>
      <c r="Y7" s="1405"/>
      <c r="Z7" s="15" t="s">
        <v>142</v>
      </c>
      <c r="AA7" s="15" t="s">
        <v>143</v>
      </c>
      <c r="AB7" s="15" t="s">
        <v>144</v>
      </c>
      <c r="AC7" s="15" t="s">
        <v>145</v>
      </c>
      <c r="AD7" s="15" t="s">
        <v>146</v>
      </c>
      <c r="AE7" s="15" t="s">
        <v>147</v>
      </c>
      <c r="AF7" s="16" t="s">
        <v>148</v>
      </c>
      <c r="AG7" s="1341" t="s">
        <v>42</v>
      </c>
      <c r="AH7" s="1341"/>
      <c r="AI7" s="1341"/>
      <c r="AJ7" s="1341"/>
      <c r="AK7" s="1341"/>
      <c r="AL7" s="1341"/>
      <c r="AM7" s="1341"/>
      <c r="AN7" s="1329"/>
      <c r="AO7" s="1332"/>
      <c r="AP7" s="1332"/>
      <c r="AQ7" s="1332"/>
      <c r="AR7" s="1332"/>
    </row>
    <row r="8" spans="1:44" s="3" customFormat="1" ht="17.45" customHeight="1" x14ac:dyDescent="0.4">
      <c r="A8" s="946"/>
      <c r="B8" s="1024"/>
      <c r="C8" s="1024"/>
      <c r="D8" s="948"/>
      <c r="E8" s="1028" t="s">
        <v>41</v>
      </c>
      <c r="F8" s="1025"/>
      <c r="G8" s="1018"/>
      <c r="H8" s="1021"/>
      <c r="I8" s="1020"/>
      <c r="J8" s="1021"/>
      <c r="K8" s="1020"/>
      <c r="L8" s="1021"/>
      <c r="M8" s="1020"/>
      <c r="N8" s="1021"/>
      <c r="O8" s="1020"/>
      <c r="P8" s="1021"/>
      <c r="Q8" s="1020"/>
      <c r="R8" s="1021"/>
      <c r="S8" s="1020"/>
      <c r="T8" s="1021"/>
      <c r="U8" s="1059"/>
      <c r="V8" s="954"/>
      <c r="W8" s="264"/>
      <c r="X8" s="120"/>
      <c r="Y8" s="958"/>
      <c r="AG8" s="65" t="s">
        <v>142</v>
      </c>
      <c r="AH8" s="65" t="s">
        <v>143</v>
      </c>
      <c r="AI8" s="65" t="s">
        <v>144</v>
      </c>
      <c r="AJ8" s="65" t="s">
        <v>145</v>
      </c>
      <c r="AK8" s="65" t="s">
        <v>146</v>
      </c>
      <c r="AL8" s="65" t="s">
        <v>147</v>
      </c>
      <c r="AM8" s="65" t="s">
        <v>148</v>
      </c>
      <c r="AN8" s="59"/>
      <c r="AO8" s="64">
        <f>SUM(AO9:AO132)</f>
        <v>255240</v>
      </c>
      <c r="AP8" s="64">
        <f>AP9+AP10+AP11+AP12+AP13+AP14+AP15+AP16+AP17+AP18+AP19+AP20+AP21+AP22+AP23+AP24+AP25+AP26+AP27+AP28+AP29+AP30+AP31+AP32+AP33+AP34+AP35+AP36+AP37+AP38+AP39+AP40+AP41+AP42+AP43+AP44+AP45+AP46+AP47+AP48+AP49+AP50+AP51+AP52+AP53+AP54+AP55+AP56+AP57+AP58+AP59+AP60+AP61+AP62+AP63+AP64+AP65+AP66+AP67+AP68+AP69+AP70+AP71+AP72+AP73+AP74+AP75+AP76+AP77+AP78+AP79+AP80+AP81+AP82+AP83+AP84+AP85+AP86+AP87+AP88+AP89+AP90+AP91+AP92+AP93+AP94+AP95+AP96+AP97+AP98+AP99+AP100+AP101+AP102+AP103+AP104+AP105+AP106+AP107+AP108+AP109+AP110+AP111+AP112+AP113+AP114+AP115+AP116+AP117+AP118+AP119+AP120+AP121+AP122+AP123+AP124+AP125+AP126+AP127+AP128+AP129+AP130+AP131+AP132+AP133+AP134+AP135+AP136+AP137+AP138+AP139+AP140+AP141+AP142+AP143+AP144+AP145+AP146+AP147+AP148+AP149+AP150+AP151+AP152+AP153+AP154+AP155+AP156+AP157+AP158+AP159+AP160+AP161+AP162+AP163+AP164+AP165+AP166+AP167+AP168+AP169+AP170+AP171+AP172+AP173+AP174+AP175+AP176+AP177+AP178+AP179+AP180+AP181+AP182+AP183+AP184+AP185+AP186+AP187+AP188+AP189+AP190+AP191+AP192+AP193+AP194+AP195+AP196+AP197+AP198+AP199+AP200+AP201+AP202+AP203+AP204+AP205+AP206+AP207+AP208+AP209+AP210+AP211+AP212+AP213+AP214+AP215+AP216+AP217+AP218+AP219+AP220+AP221+AP222+AP223+AP224+AP225+AP226+AP227+AP228+AP229+AP230+AP231+AP232+AP233+AP234+AP235+AP236+AP237+AP238+AP239+AP240+AP241+AP242+AP243+AP244+AP245+AP246+AP247+AP248+AP249+AP250+AP251+AP252+AP253+AP254+AP255+AP256+AP257+AP258+AP259+AP260+AP261+AP262+AP263+AP264+AP265+AP266+AP267+AP268+AP269+AP270+AP271+AP272+AP273+AP274+AP275+AP276+AP277+AP278+AP279+AP280+AP281+AP282+AP283+AP284+AP285+AP286+AP287+AP288+AP289+AP290+AP291+AP292+AP293+AP294+AP295+AP296+AP297+AP298+AP299+AP300+AP301+AP302+AP303+AP304+AP305+AP306+AP307+AP308+AP309+AP310+AP311+AP312+AP313+AP314+AP315+AP316+AP317+AP318+AP319+AP320+AP321+AP322+AP323+AP324+AP325+AP326+AP327+AP328+AP329+AP330+AP331+AP332+AP333+AP334+AP335+AP336+AP337+AP338+AP339+AP340+AP341+AP342+AP343+AP344+AP345+AP346+AP347+AP348+AP349+AP350+AP351+AP352+AP353+AP354+AP355+AP356+AP357+AP358+AP359+AP360+AP361+AP362+AP363+AP364+AP365+AP366+AP367+AP368+AP369+AP370+AP371+AP372+AP373+AP374+AP375+AP376+AP377+AP378+AP379+AP380+AP381+AP382+AP383+AP384+AP385+AP386+AP387+AP388+AP389+AP390+AP391+AP392+AP393+AP394+AP395+AP396+AP397+AP398+AP399+AP400+AP401+AP402+AP403+AP404+AP405+AP406+AP407+AP408+AP409+AP410+AP411+AP412+AP413+AP414+AP415+AP416+AP417+AP418+AP419+AP420+AP421+AP422+AP423+AP424+AP425+AP426+AP427+AP428+AP429+AP430+AP431+AP432+AP433+AP434+AP435+AP436+AP437+AP438+AP439+AP440+AP441+AP442+AP443+AP444+AP445+AP446+AP447+AP448+AP449+AP450+AP451+AP452+AP453+AP454+AP455+AP456+AP457+AP458+AP459+AP460+AP461+AP462+AP463+AP464+AP465+AP466+AP467+AP468+AP469+AP470+AP471+AP472+AP473+AP474+AP475+AP476+AP477+AP478+AP479+AP480+AP481+AP482+AP483+AP484+AP485+AP486+AP487+AP488+AP489+AP490+AP491+AP492+AP493+AP494+AP495+AP496+AP497+AP498+AP499+AP500+AP501+AP502+AP503+AP504+AP505+AP506+AP507+AP508+AP509+AP510+AP511+AP512+AP513+AP514+AP515+AP516+AP517+AP518+AP519+AP520+AP521+AP522+AP523+AP524+AP525+AP526+AP527+AP528+AP529+AP530+AP531+AP532+AP533+AP534+AP535+AP536+AP537+AP538+AP539+AP540+AP541+AP542+AP543+AP544+AP545+AP546+AP547+AP548+AP549+AP550+AP551+AP552+AP553</f>
        <v>356900</v>
      </c>
      <c r="AQ8" s="64">
        <f t="shared" ref="AQ8:AQ71" si="0">AP8-AO8</f>
        <v>101660</v>
      </c>
      <c r="AR8" s="64">
        <f>AR9+AR10+AR11+AR12+AR13+AR14+AR15+AR16+AR17+AR18+AR19+AR20+AR21+AR22+AR23+AR24+AR25+AR26+AR27+AR28+AR29+AR30+AR31+AR32+AR33+AR34+AR35+AR36+AR37+AR38+AR39+AR40+AR41+AR42+AR43+AR44+AR45+AR46+AR47+AR48+AR49+AR50+AR51+AR52+AR53+AR54+AR55+AR56+AR57+AR59+AR60+AR61+AR62+AR63+AR64+AR65+AR66+AR67+AR68+AR69+AR70+AR71+AR72+AR73+AR74+AR75+AR76+AR77+AR78+AR79+AR80+AR81+AR82+AR83+AR84+AR85+AR86+AR87+AR88+AR89+AR90+AR91+AR92+AR93+AR94+AR95+AR96+AR97+AR98+AR99+AR100+AR102+AR103+AR104+AR105+AR106+AR107+AR108+AR109+AR110+AR111+AR112+AR113+AR114+AR115+AR116+AR117+AR118+AR119+AR120+AR121+AR122+AR123+AR124+AR125+AR126+AR127+AR128+AR129+AR131+AR132+AR133+AR134+AR135+AR136+AR137+AR138+AR139+AR140+AR141+AR142+AR143+AR144+AR145+AR146+AR147+AR148+AR149+AR150+AR151+AR152+AR153+AR154+AR155+AR156+AR157+AR158+AR159+AR160+AR161+AR162+AR163+AR164+AR165+AR166+AR167+AR168+AR169+AR170+AR171+AR172+AR173+AR174+AR175+AR176+AR177+AR178+AR179+AR180+AR181+AR182+AR183+AR184+AR185+AR186+AR187+AR188+AR189+AR190+AR191+AR192+AR193+AR194+AR195+AR196+AR197+AR198+AR199+AR200+AR201+AR202+AR204+AR205+AR206+AR207+AR208+AR209+AR210+AR211+AR212+AR213+AR214+AR215+AR217+AR218+AR219+AR220+AR221+AR222+AR223+AR224+AR225+AR226+AR227+AR228+AR229+AR230+AR231+AR232+AR233+AR234+AR235+AR236+AR237+AR238+AR240+AR241+AR242+AR243+AR244+AR245+AR246+AR247+AR248+AR249+AR250+AR251+AR252+AR253+AR254+AR255+AR256+AR257+AR258+AR259+AR260+AR261+AR262+AR263+AR264+AR266+AR267+AR268+AR269+AR270+AR271+AR272+AR273+AR276+AR277+AR278+AR279+AR280+AR281+AR283+AR284+AR285+AR286+AR287+AR288+AR289+AR290+AR291+AR292+AR293+AR294+AR295+AR296+AR297+AR298+AR299+AR300+AR301+AR302+AR303+AR304+AR305+AR306+AR307+AR308+AR309+AR310+AR311+AR312+AR313+AR314+AR315+AR316+AR317+AR318+AR319+AR320+AR321+AR322+AR323+AR324+AR325+AR326+AR327+AR328+AR329+AR330+AR331+AR332+AR333+AR334+AR335+AR336+AR337+AR338+AR339+AR340+AR341+AR342+AR343+AR344+AR345+AR346+AR347+AR348+AR349+AR350+AR351+AR352+AR353+AR354+AR355+AR356+AR357+AR358+AR359+AR360+AR361+AR362+AR363+AR364+AR366+AR367+AR368+AR369+AR370+AR371+AR372+AR373+AR374+AR375+AR376+AR377+AR378+AR379+AR380+AR381+AR382+AR383+AR384+AR385+AR386+AR387+AR388+AR389+AR390+AR391+AR392+AR393+AR394+AR395+AR396+AR397+AR398+AR399+AR400+AR401+AR402+AR403+AR404+AR405+AR406+AR407+AR408+AR409+AR410+AR411+AR412+AR413+AR414+AR415+AR416+AR417+AR419+AR420+AR421+AR422+AR423+AR424+AR425+AR426+AR427+AR428+AR429+AR430+AR431+AR432+AR433+AR434+AR435+AR436+AR437+AR438+AR439+AR440+AR441+AR442+AR443+AR444+AR445+AR446+AR447+AR448+AR449+AR450+AR451+AR452+AR453+AR454+AR455+AR456+AR457+AR458+AR459+AR460+AR461+AR462+AR463+AR464+AR465+AR466+AR467+AR468+AR469+AR470+AR471</f>
        <v>624980</v>
      </c>
    </row>
    <row r="9" spans="1:44" ht="19.149999999999999" customHeight="1" x14ac:dyDescent="0.3">
      <c r="A9" s="36">
        <v>1</v>
      </c>
      <c r="B9" s="19">
        <v>18700</v>
      </c>
      <c r="C9" s="19">
        <v>25000</v>
      </c>
      <c r="D9" s="20">
        <f>C9-B9</f>
        <v>6300</v>
      </c>
      <c r="E9" s="506" t="s">
        <v>859</v>
      </c>
      <c r="F9" s="687">
        <v>0</v>
      </c>
      <c r="G9" s="1205"/>
      <c r="H9" s="520"/>
      <c r="I9" s="741"/>
      <c r="J9" s="520"/>
      <c r="K9" s="741"/>
      <c r="L9" s="520"/>
      <c r="M9" s="741"/>
      <c r="N9" s="1294"/>
      <c r="O9" s="741"/>
      <c r="P9" s="1294"/>
      <c r="Q9" s="750"/>
      <c r="R9" s="1294"/>
      <c r="S9" s="750"/>
      <c r="T9" s="1294"/>
      <c r="U9" s="1060">
        <f t="shared" ref="U9:U72" si="1">T9+R9+P9+N9+L9+J9+H9</f>
        <v>0</v>
      </c>
      <c r="V9" s="954"/>
      <c r="W9" s="265"/>
      <c r="X9" s="121">
        <f>F9+G9+I9+K9+M9+O9+Q9+S9-H9-J9-L9-N9-P9-R9-T9-V9-W9</f>
        <v>0</v>
      </c>
      <c r="Y9" s="959">
        <f t="shared" ref="Y9:Y72" si="2">G9+I9+K9+M9+O9+Q9+S9</f>
        <v>0</v>
      </c>
      <c r="Z9" s="17">
        <f t="shared" ref="Z9:Z72" si="3">H9*C9</f>
        <v>0</v>
      </c>
      <c r="AA9" s="17">
        <f t="shared" ref="AA9:AA72" si="4">J9*C9</f>
        <v>0</v>
      </c>
      <c r="AB9" s="17">
        <f t="shared" ref="AB9:AB72" si="5">L9*C9</f>
        <v>0</v>
      </c>
      <c r="AC9" s="17">
        <f t="shared" ref="AC9:AC72" si="6">N9*C9</f>
        <v>0</v>
      </c>
      <c r="AD9" s="17">
        <f t="shared" ref="AD9:AD72" si="7">P9*C9</f>
        <v>0</v>
      </c>
      <c r="AE9" s="17">
        <f t="shared" ref="AE9:AE72" si="8">R9*C9</f>
        <v>0</v>
      </c>
      <c r="AF9" s="17">
        <f t="shared" ref="AF9:AF72" si="9">T9*C9</f>
        <v>0</v>
      </c>
      <c r="AG9" s="14">
        <f t="shared" ref="AG9:AM9" si="10">Z9+Z10+Z11+Z12+Z13+Z14+Z15+Z16+Z17+Z18+Z19+Z20+Z21+Z22+Z23+Z24+Z25+Z26+Z27+Z28+Z29+Z30+Z31+Z32+Z33+Z34+Z35+Z36+Z37+Z38+Z39+Z40+Z41+Z42+Z43+Z44+Z45+Z46+Z47+Z48+Z49+Z50+Z51+Z52+Z53+Z54+Z55+Z56+Z57+Z58+Z59+Z60+Z61+Z62+Z63+Z64+Z65+Z66+Z67+Z68+Z69+Z70+Z71+Z72+Z73+Z74+Z75+Z76+Z77+Z78+Z79+Z80+Z81+Z82+Z83+Z84+Z85+Z86+Z87+Z88+Z89+Z90+Z91+Z92+Z93+Z94+Z95+Z96+Z97+Z98+Z99+Z100+Z101+Z102+Z103+Z104+Z105+Z106+Z107+Z108+Z109+Z110+Z111+Z112+Z113+Z114+Z115+Z116+Z117+Z118+Z119+Z120+Z121+Z122+Z123+Z124+Z125+Z126+Z127+Z128+Z129+Z130+Z131+Z132+Z133+Z134+Z135+Z136+Z137+Z138+Z139+Z140+Z141+Z142+Z143+Z144+Z145+Z146+Z147+Z148+Z149+Z150+Z151+Z152+Z153+Z154+Z155+Z156+Z157+Z158+Z159+Z160+Z161+Z162+Z163+Z164+Z165+Z166+Z167+Z168+Z169+Z170+Z171+Z172+Z173+Z174+Z175+Z176+Z177+Z178+Z179+Z180+Z181+Z182+Z183+Z184+Z185+Z186+Z187+Z188+Z189+Z190+Z191+Z192+Z193+Z194+Z195+Z196+Z197+Z198+Z199+Z200+Z201+Z202+Z203+Z204+Z205+Z206+Z207+Z208+Z209+Z210+Z211+Z212+Z213+Z214+Z215+Z216+Z217+Z218+Z219+Z220+Z221+Z222+Z223+Z224+Z225+Z226+Z227+Z228+Z229+Z230+Z231+Z232+Z233+Z234+Z235+Z236+Z237+Z238+Z239+Z240+Z241+Z242+Z243+Z244+Z245+Z246+Z247+Z248+Z249+Z250+Z251+Z252+Z253+Z254+Z255+Z256+Z257+Z258+Z259+Z260+Z261+Z262+Z263+Z264+Z265+Z266+Z267+Z268+Z269+Z270+Z271+Z272+Z273+Z274+Z275+Z276+Z277+Z278+Z279+Z280+Z281+Z282+Z283+Z284+Z285+Z286+Z287+Z288+Z289+Z290+Z291+Z292+Z293+Z294+Z295+Z296+Z297+Z298+Z299+Z300+Z301+Z302+Z303+Z304+Z305+Z306+Z307+Z308+Z309+Z310+Z311+Z312+Z313+Z314+Z315+Z316+Z317+Z318+Z319+Z320+Z321+Z322+Z323+Z324+Z325+Z326+Z327+Z328+Z329+Z330+Z331+Z332+Z333+Z334+Z335+Z336+Z337+Z338+Z339+Z340+Z341+Z342+Z343+Z344+Z345+Z346+Z347+Z348+Z349+Z350+Z351+Z352+Z353+Z354+Z355+Z356+Z357+Z358+Z359+Z360+Z361+Z362+Z363+Z364+Z365+Z366+Z367+Z368+Z369+Z370+Z371+Z372+Z373+Z374+Z375+Z376+Z377+Z378+Z379+Z380+Z381+Z382+Z383+Z384+Z385+Z386+Z387+Z388+Z389+Z390+Z391+Z392+Z393+Z394+Z395+Z396+Z397+Z398+Z399+Z400+Z401+Z402+Z403+Z404+Z405+Z406+Z407+Z408+Z409+Z410+Z411+Z412+Z413+Z414+Z415+Z416+Z417+Z418+Z419+Z420+Z421+Z422+Z423+Z424+Z425+Z426+Z427+Z428+Z429+Z430+Z431+Z432+Z433+Z434+Z435+Z436+Z437+Z438+Z439+Z440+Z441+Z442+Z443+Z444+Z445+Z446+Z447+Z448+Z449+Z450+Z451+Z452+Z453+Z454+Z455+Z456+Z457+Z458+Z459+Z460+Z461+Z462+Z463+Z464+Z465+Z466+Z467+Z468+Z469+Z470+Z471+Z472+Z473+Z474+Z475+Z476+Z477+Z478+Z479+Z480+Z481+Z482+Z483+Z484+Z485+Z486+Z487+Z488+Z489+Z490+Z491+Z492+Z493+Z494+Z495+Z496+Z497+Z498+Z499+Z500+Z501+Z502+Z503+Z504+Z505+Z506+Z507+Z508+Z509+Z510+Z511+Z512+Z513+Z514+Z515+Z516+Z517+Z518+Z519+Z520+Z521+Z522+Z523+Z524+Z525+Z526+Z527+Z528+Z529+Z530+Z531+Z532+Z533+Z534+Z535+Z536+Z537+Z538+Z539+Z540+Z541+Z542+Z543+Z544+Z545+Z546+Z547+Z548+Z549+Z550+Z551+Z552+Z553+Z554+Z555+Z556+Z557+Z558+Z559+Z560</f>
        <v>0</v>
      </c>
      <c r="AH9" s="14">
        <f t="shared" si="10"/>
        <v>67500</v>
      </c>
      <c r="AI9" s="14">
        <f t="shared" si="10"/>
        <v>17800</v>
      </c>
      <c r="AJ9" s="14">
        <f t="shared" si="10"/>
        <v>75300</v>
      </c>
      <c r="AK9" s="14">
        <f t="shared" si="10"/>
        <v>10500</v>
      </c>
      <c r="AL9" s="14">
        <f t="shared" si="10"/>
        <v>86000</v>
      </c>
      <c r="AM9" s="14">
        <f t="shared" si="10"/>
        <v>99800</v>
      </c>
      <c r="AN9" s="55">
        <v>1</v>
      </c>
      <c r="AO9" s="57">
        <f t="shared" ref="AO9:AO72" si="11">U9*B9</f>
        <v>0</v>
      </c>
      <c r="AP9" s="57">
        <f t="shared" ref="AP9:AP72" si="12">U9*C9</f>
        <v>0</v>
      </c>
      <c r="AQ9" s="57">
        <f t="shared" si="0"/>
        <v>0</v>
      </c>
      <c r="AR9" s="57">
        <f t="shared" ref="AR9:AR72" si="13">X9*B9</f>
        <v>0</v>
      </c>
    </row>
    <row r="10" spans="1:44" ht="18" customHeight="1" x14ac:dyDescent="0.3">
      <c r="A10" s="36">
        <v>2</v>
      </c>
      <c r="B10" s="26">
        <v>13300</v>
      </c>
      <c r="C10" s="26">
        <v>17000</v>
      </c>
      <c r="D10" s="20">
        <f t="shared" ref="D10:D73" si="14">C10-B10</f>
        <v>3700</v>
      </c>
      <c r="E10" s="506" t="s">
        <v>739</v>
      </c>
      <c r="F10" s="687">
        <v>3</v>
      </c>
      <c r="G10" s="1205"/>
      <c r="H10" s="520"/>
      <c r="I10" s="741"/>
      <c r="J10" s="520"/>
      <c r="K10" s="741"/>
      <c r="L10" s="520"/>
      <c r="M10" s="741"/>
      <c r="N10" s="1294"/>
      <c r="O10" s="741"/>
      <c r="P10" s="1294"/>
      <c r="Q10" s="750"/>
      <c r="R10" s="1294"/>
      <c r="S10" s="750"/>
      <c r="T10" s="1294"/>
      <c r="U10" s="1060">
        <f t="shared" si="1"/>
        <v>0</v>
      </c>
      <c r="V10" s="954"/>
      <c r="W10" s="265"/>
      <c r="X10" s="121">
        <f t="shared" ref="X10:X28" si="15">F10+G10+I10+K10+M10+O10+Q10+S10-H10-J10-L10-N10-P10-R10-T10-V10-W10</f>
        <v>3</v>
      </c>
      <c r="Y10" s="959">
        <f t="shared" si="2"/>
        <v>0</v>
      </c>
      <c r="Z10" s="17">
        <f t="shared" si="3"/>
        <v>0</v>
      </c>
      <c r="AA10" s="17">
        <f t="shared" si="4"/>
        <v>0</v>
      </c>
      <c r="AB10" s="17">
        <f t="shared" si="5"/>
        <v>0</v>
      </c>
      <c r="AC10" s="17">
        <f t="shared" si="6"/>
        <v>0</v>
      </c>
      <c r="AD10" s="17">
        <f t="shared" si="7"/>
        <v>0</v>
      </c>
      <c r="AE10" s="17">
        <f t="shared" si="8"/>
        <v>0</v>
      </c>
      <c r="AF10" s="17">
        <f t="shared" si="9"/>
        <v>0</v>
      </c>
      <c r="AG10" s="13"/>
      <c r="AN10" s="55">
        <v>2</v>
      </c>
      <c r="AO10" s="57">
        <f t="shared" si="11"/>
        <v>0</v>
      </c>
      <c r="AP10" s="57">
        <f t="shared" si="12"/>
        <v>0</v>
      </c>
      <c r="AQ10" s="57">
        <f t="shared" si="0"/>
        <v>0</v>
      </c>
      <c r="AR10" s="57">
        <f t="shared" si="13"/>
        <v>39900</v>
      </c>
    </row>
    <row r="11" spans="1:44" ht="15.75" customHeight="1" x14ac:dyDescent="0.3">
      <c r="A11" s="36">
        <v>3</v>
      </c>
      <c r="B11" s="575">
        <v>14300</v>
      </c>
      <c r="C11" s="575">
        <v>20000</v>
      </c>
      <c r="D11" s="20">
        <f t="shared" si="14"/>
        <v>5700</v>
      </c>
      <c r="E11" s="506" t="s">
        <v>690</v>
      </c>
      <c r="F11" s="687">
        <v>1</v>
      </c>
      <c r="G11" s="1205"/>
      <c r="H11" s="520"/>
      <c r="I11" s="741"/>
      <c r="J11" s="520"/>
      <c r="K11" s="741"/>
      <c r="L11" s="520"/>
      <c r="M11" s="741"/>
      <c r="N11" s="1294">
        <v>1</v>
      </c>
      <c r="O11" s="741"/>
      <c r="P11" s="520"/>
      <c r="Q11" s="750"/>
      <c r="R11" s="1294"/>
      <c r="S11" s="750"/>
      <c r="T11" s="1294"/>
      <c r="U11" s="1060">
        <f t="shared" si="1"/>
        <v>1</v>
      </c>
      <c r="V11" s="954"/>
      <c r="W11" s="265"/>
      <c r="X11" s="121">
        <f t="shared" si="15"/>
        <v>0</v>
      </c>
      <c r="Y11" s="959">
        <f t="shared" si="2"/>
        <v>0</v>
      </c>
      <c r="Z11" s="17">
        <f t="shared" si="3"/>
        <v>0</v>
      </c>
      <c r="AA11" s="17">
        <f t="shared" si="4"/>
        <v>0</v>
      </c>
      <c r="AB11" s="17">
        <f t="shared" si="5"/>
        <v>0</v>
      </c>
      <c r="AC11" s="17">
        <f t="shared" si="6"/>
        <v>20000</v>
      </c>
      <c r="AD11" s="17">
        <f t="shared" si="7"/>
        <v>0</v>
      </c>
      <c r="AE11" s="17">
        <f t="shared" si="8"/>
        <v>0</v>
      </c>
      <c r="AF11" s="17">
        <f t="shared" si="9"/>
        <v>0</v>
      </c>
      <c r="AG11" s="13"/>
      <c r="AN11" s="55">
        <v>3</v>
      </c>
      <c r="AO11" s="57">
        <f t="shared" si="11"/>
        <v>14300</v>
      </c>
      <c r="AP11" s="57">
        <f t="shared" si="12"/>
        <v>20000</v>
      </c>
      <c r="AQ11" s="57">
        <f t="shared" si="0"/>
        <v>5700</v>
      </c>
      <c r="AR11" s="57">
        <f t="shared" si="13"/>
        <v>0</v>
      </c>
    </row>
    <row r="12" spans="1:44" ht="15.75" customHeight="1" x14ac:dyDescent="0.3">
      <c r="A12" s="36">
        <v>4</v>
      </c>
      <c r="B12" s="19">
        <v>15400</v>
      </c>
      <c r="C12" s="19">
        <v>20000</v>
      </c>
      <c r="D12" s="20">
        <f t="shared" si="14"/>
        <v>4600</v>
      </c>
      <c r="E12" s="506" t="s">
        <v>690</v>
      </c>
      <c r="F12" s="687">
        <v>0</v>
      </c>
      <c r="G12" s="1205"/>
      <c r="H12" s="520"/>
      <c r="I12" s="741"/>
      <c r="J12" s="520"/>
      <c r="K12" s="741"/>
      <c r="L12" s="520"/>
      <c r="M12" s="741"/>
      <c r="N12" s="1294"/>
      <c r="O12" s="741"/>
      <c r="P12" s="1294"/>
      <c r="Q12" s="750"/>
      <c r="R12" s="1294"/>
      <c r="S12" s="750"/>
      <c r="T12" s="1294"/>
      <c r="U12" s="1060">
        <f t="shared" si="1"/>
        <v>0</v>
      </c>
      <c r="V12" s="954"/>
      <c r="W12" s="265"/>
      <c r="X12" s="121">
        <f t="shared" si="15"/>
        <v>0</v>
      </c>
      <c r="Y12" s="959">
        <f t="shared" si="2"/>
        <v>0</v>
      </c>
      <c r="Z12" s="17">
        <f t="shared" si="3"/>
        <v>0</v>
      </c>
      <c r="AA12" s="17">
        <f t="shared" si="4"/>
        <v>0</v>
      </c>
      <c r="AB12" s="17">
        <f t="shared" si="5"/>
        <v>0</v>
      </c>
      <c r="AC12" s="17">
        <f t="shared" si="6"/>
        <v>0</v>
      </c>
      <c r="AD12" s="17">
        <f t="shared" si="7"/>
        <v>0</v>
      </c>
      <c r="AE12" s="17">
        <f t="shared" si="8"/>
        <v>0</v>
      </c>
      <c r="AF12" s="17">
        <f t="shared" si="9"/>
        <v>0</v>
      </c>
      <c r="AG12" s="1370" t="s">
        <v>48</v>
      </c>
      <c r="AH12" s="1369">
        <f>AG9+AH9+AI9+AJ9+AK9+AL9+AM9</f>
        <v>356900</v>
      </c>
      <c r="AN12" s="55">
        <v>4</v>
      </c>
      <c r="AO12" s="57">
        <f t="shared" si="11"/>
        <v>0</v>
      </c>
      <c r="AP12" s="57">
        <f t="shared" si="12"/>
        <v>0</v>
      </c>
      <c r="AQ12" s="57">
        <f t="shared" si="0"/>
        <v>0</v>
      </c>
      <c r="AR12" s="57">
        <f t="shared" si="13"/>
        <v>0</v>
      </c>
    </row>
    <row r="13" spans="1:44" ht="15.75" customHeight="1" x14ac:dyDescent="0.3">
      <c r="A13" s="36">
        <v>5</v>
      </c>
      <c r="B13" s="19">
        <v>14500</v>
      </c>
      <c r="C13" s="19">
        <v>18000</v>
      </c>
      <c r="D13" s="20">
        <f t="shared" si="14"/>
        <v>3500</v>
      </c>
      <c r="E13" s="506" t="s">
        <v>690</v>
      </c>
      <c r="F13" s="687">
        <v>1</v>
      </c>
      <c r="G13" s="1205"/>
      <c r="H13" s="520"/>
      <c r="I13" s="741"/>
      <c r="J13" s="520"/>
      <c r="K13" s="741"/>
      <c r="L13" s="520"/>
      <c r="M13" s="741"/>
      <c r="N13" s="1294"/>
      <c r="O13" s="741"/>
      <c r="P13" s="1294"/>
      <c r="Q13" s="750"/>
      <c r="R13" s="1294"/>
      <c r="S13" s="750"/>
      <c r="T13" s="1294"/>
      <c r="U13" s="1060">
        <f t="shared" si="1"/>
        <v>0</v>
      </c>
      <c r="V13" s="954"/>
      <c r="W13" s="265"/>
      <c r="X13" s="121">
        <f t="shared" si="15"/>
        <v>1</v>
      </c>
      <c r="Y13" s="959">
        <f t="shared" si="2"/>
        <v>0</v>
      </c>
      <c r="Z13" s="17">
        <f t="shared" si="3"/>
        <v>0</v>
      </c>
      <c r="AA13" s="17">
        <f t="shared" si="4"/>
        <v>0</v>
      </c>
      <c r="AB13" s="17">
        <f t="shared" si="5"/>
        <v>0</v>
      </c>
      <c r="AC13" s="17">
        <f t="shared" si="6"/>
        <v>0</v>
      </c>
      <c r="AD13" s="17">
        <f t="shared" si="7"/>
        <v>0</v>
      </c>
      <c r="AE13" s="17">
        <f t="shared" si="8"/>
        <v>0</v>
      </c>
      <c r="AF13" s="17">
        <f t="shared" si="9"/>
        <v>0</v>
      </c>
      <c r="AG13" s="1370"/>
      <c r="AH13" s="1369"/>
      <c r="AN13" s="55">
        <v>5</v>
      </c>
      <c r="AO13" s="57">
        <f t="shared" si="11"/>
        <v>0</v>
      </c>
      <c r="AP13" s="57">
        <f t="shared" si="12"/>
        <v>0</v>
      </c>
      <c r="AQ13" s="57">
        <f t="shared" si="0"/>
        <v>0</v>
      </c>
      <c r="AR13" s="57">
        <f t="shared" si="13"/>
        <v>14500</v>
      </c>
    </row>
    <row r="14" spans="1:44" s="3" customFormat="1" ht="15.75" customHeight="1" x14ac:dyDescent="0.3">
      <c r="A14" s="36">
        <v>6</v>
      </c>
      <c r="B14" s="19">
        <v>17600</v>
      </c>
      <c r="C14" s="19">
        <v>22500</v>
      </c>
      <c r="D14" s="20">
        <f t="shared" si="14"/>
        <v>4900</v>
      </c>
      <c r="E14" s="506" t="s">
        <v>793</v>
      </c>
      <c r="F14" s="687">
        <v>1</v>
      </c>
      <c r="G14" s="1205"/>
      <c r="H14" s="520"/>
      <c r="I14" s="741"/>
      <c r="J14" s="520"/>
      <c r="K14" s="741"/>
      <c r="L14" s="520"/>
      <c r="M14" s="741"/>
      <c r="N14" s="1294"/>
      <c r="O14" s="741"/>
      <c r="P14" s="1294"/>
      <c r="Q14" s="750"/>
      <c r="R14" s="1294"/>
      <c r="S14" s="750"/>
      <c r="T14" s="1294"/>
      <c r="U14" s="1060">
        <f t="shared" si="1"/>
        <v>0</v>
      </c>
      <c r="V14" s="954"/>
      <c r="W14" s="265"/>
      <c r="X14" s="121">
        <f t="shared" si="15"/>
        <v>1</v>
      </c>
      <c r="Y14" s="959">
        <f t="shared" si="2"/>
        <v>0</v>
      </c>
      <c r="Z14" s="17">
        <f t="shared" si="3"/>
        <v>0</v>
      </c>
      <c r="AA14" s="17">
        <f t="shared" si="4"/>
        <v>0</v>
      </c>
      <c r="AB14" s="17">
        <f t="shared" si="5"/>
        <v>0</v>
      </c>
      <c r="AC14" s="17">
        <f t="shared" si="6"/>
        <v>0</v>
      </c>
      <c r="AD14" s="17">
        <f t="shared" si="7"/>
        <v>0</v>
      </c>
      <c r="AE14" s="17">
        <f t="shared" si="8"/>
        <v>0</v>
      </c>
      <c r="AF14" s="17">
        <f t="shared" si="9"/>
        <v>0</v>
      </c>
      <c r="AG14" s="13"/>
      <c r="AH14"/>
      <c r="AI14"/>
      <c r="AN14" s="55">
        <v>6</v>
      </c>
      <c r="AO14" s="57">
        <f t="shared" si="11"/>
        <v>0</v>
      </c>
      <c r="AP14" s="57">
        <f t="shared" si="12"/>
        <v>0</v>
      </c>
      <c r="AQ14" s="57">
        <f t="shared" si="0"/>
        <v>0</v>
      </c>
      <c r="AR14" s="57">
        <f t="shared" si="13"/>
        <v>17600</v>
      </c>
    </row>
    <row r="15" spans="1:44" ht="15.75" customHeight="1" x14ac:dyDescent="0.3">
      <c r="A15" s="36">
        <v>7</v>
      </c>
      <c r="B15" s="19">
        <v>13500</v>
      </c>
      <c r="C15" s="19">
        <v>18000</v>
      </c>
      <c r="D15" s="20">
        <f t="shared" si="14"/>
        <v>4500</v>
      </c>
      <c r="E15" s="506" t="s">
        <v>1034</v>
      </c>
      <c r="F15" s="687">
        <v>1</v>
      </c>
      <c r="G15" s="1205"/>
      <c r="H15" s="520"/>
      <c r="I15" s="741"/>
      <c r="J15" s="520"/>
      <c r="K15" s="741"/>
      <c r="L15" s="520"/>
      <c r="M15" s="741"/>
      <c r="N15" s="1294">
        <v>1</v>
      </c>
      <c r="O15" s="741"/>
      <c r="P15" s="1294"/>
      <c r="Q15" s="750"/>
      <c r="R15" s="1294"/>
      <c r="S15" s="750"/>
      <c r="T15" s="1294"/>
      <c r="U15" s="1060">
        <f t="shared" si="1"/>
        <v>1</v>
      </c>
      <c r="V15" s="954"/>
      <c r="W15" s="265"/>
      <c r="X15" s="121">
        <f t="shared" si="15"/>
        <v>0</v>
      </c>
      <c r="Y15" s="959">
        <f t="shared" si="2"/>
        <v>0</v>
      </c>
      <c r="Z15" s="17">
        <f t="shared" si="3"/>
        <v>0</v>
      </c>
      <c r="AA15" s="17">
        <f t="shared" si="4"/>
        <v>0</v>
      </c>
      <c r="AB15" s="17">
        <f t="shared" si="5"/>
        <v>0</v>
      </c>
      <c r="AC15" s="17">
        <f t="shared" si="6"/>
        <v>18000</v>
      </c>
      <c r="AD15" s="17">
        <f t="shared" si="7"/>
        <v>0</v>
      </c>
      <c r="AE15" s="17">
        <f t="shared" si="8"/>
        <v>0</v>
      </c>
      <c r="AF15" s="17">
        <f t="shared" si="9"/>
        <v>0</v>
      </c>
      <c r="AG15" s="13"/>
      <c r="AN15" s="55">
        <v>7</v>
      </c>
      <c r="AO15" s="57">
        <f t="shared" si="11"/>
        <v>13500</v>
      </c>
      <c r="AP15" s="57">
        <f t="shared" si="12"/>
        <v>18000</v>
      </c>
      <c r="AQ15" s="57">
        <f t="shared" si="0"/>
        <v>4500</v>
      </c>
      <c r="AR15" s="57">
        <f t="shared" si="13"/>
        <v>0</v>
      </c>
    </row>
    <row r="16" spans="1:44" ht="15.75" customHeight="1" x14ac:dyDescent="0.3">
      <c r="A16" s="36">
        <v>8</v>
      </c>
      <c r="B16" s="575">
        <v>10000</v>
      </c>
      <c r="C16" s="575">
        <v>15000</v>
      </c>
      <c r="D16" s="20">
        <f t="shared" si="14"/>
        <v>5000</v>
      </c>
      <c r="E16" s="510" t="s">
        <v>1093</v>
      </c>
      <c r="F16" s="687">
        <v>0</v>
      </c>
      <c r="G16" s="1205"/>
      <c r="H16" s="520"/>
      <c r="I16" s="741"/>
      <c r="J16" s="520"/>
      <c r="K16" s="741"/>
      <c r="L16" s="520"/>
      <c r="M16" s="741"/>
      <c r="N16" s="1294"/>
      <c r="O16" s="741"/>
      <c r="P16" s="1294"/>
      <c r="Q16" s="750"/>
      <c r="R16" s="1294"/>
      <c r="S16" s="750"/>
      <c r="T16" s="1294"/>
      <c r="U16" s="1060">
        <f t="shared" si="1"/>
        <v>0</v>
      </c>
      <c r="V16" s="954"/>
      <c r="W16" s="265"/>
      <c r="X16" s="121">
        <f t="shared" si="15"/>
        <v>0</v>
      </c>
      <c r="Y16" s="959">
        <f t="shared" si="2"/>
        <v>0</v>
      </c>
      <c r="Z16" s="17">
        <f t="shared" si="3"/>
        <v>0</v>
      </c>
      <c r="AA16" s="17">
        <f t="shared" si="4"/>
        <v>0</v>
      </c>
      <c r="AB16" s="17">
        <f t="shared" si="5"/>
        <v>0</v>
      </c>
      <c r="AC16" s="17">
        <f t="shared" si="6"/>
        <v>0</v>
      </c>
      <c r="AD16" s="17">
        <f t="shared" si="7"/>
        <v>0</v>
      </c>
      <c r="AE16" s="17">
        <f t="shared" si="8"/>
        <v>0</v>
      </c>
      <c r="AF16" s="17">
        <f t="shared" si="9"/>
        <v>0</v>
      </c>
      <c r="AN16" s="55">
        <v>9</v>
      </c>
      <c r="AO16" s="57">
        <f t="shared" si="11"/>
        <v>0</v>
      </c>
      <c r="AP16" s="57">
        <f t="shared" si="12"/>
        <v>0</v>
      </c>
      <c r="AQ16" s="57">
        <f t="shared" si="0"/>
        <v>0</v>
      </c>
      <c r="AR16" s="57">
        <f t="shared" si="13"/>
        <v>0</v>
      </c>
    </row>
    <row r="17" spans="1:44" ht="15.75" customHeight="1" x14ac:dyDescent="0.3">
      <c r="A17" s="36">
        <v>9</v>
      </c>
      <c r="B17" s="575">
        <v>20000</v>
      </c>
      <c r="C17" s="575">
        <v>29000</v>
      </c>
      <c r="D17" s="20">
        <f t="shared" si="14"/>
        <v>9000</v>
      </c>
      <c r="E17" s="510" t="s">
        <v>1012</v>
      </c>
      <c r="F17" s="687">
        <v>1</v>
      </c>
      <c r="G17" s="1205"/>
      <c r="H17" s="520"/>
      <c r="I17" s="741"/>
      <c r="J17" s="520"/>
      <c r="K17" s="741"/>
      <c r="L17" s="520"/>
      <c r="M17" s="741"/>
      <c r="N17" s="1294"/>
      <c r="O17" s="741"/>
      <c r="P17" s="1294"/>
      <c r="Q17" s="750"/>
      <c r="R17" s="1294"/>
      <c r="S17" s="750"/>
      <c r="T17" s="1294"/>
      <c r="U17" s="1060">
        <f t="shared" si="1"/>
        <v>0</v>
      </c>
      <c r="V17" s="954"/>
      <c r="W17" s="265"/>
      <c r="X17" s="121">
        <f t="shared" si="15"/>
        <v>1</v>
      </c>
      <c r="Y17" s="959">
        <f t="shared" si="2"/>
        <v>0</v>
      </c>
      <c r="Z17" s="17">
        <f t="shared" si="3"/>
        <v>0</v>
      </c>
      <c r="AA17" s="17">
        <f t="shared" si="4"/>
        <v>0</v>
      </c>
      <c r="AB17" s="17">
        <f t="shared" si="5"/>
        <v>0</v>
      </c>
      <c r="AC17" s="17">
        <f t="shared" si="6"/>
        <v>0</v>
      </c>
      <c r="AD17" s="17">
        <f t="shared" si="7"/>
        <v>0</v>
      </c>
      <c r="AE17" s="17">
        <f t="shared" si="8"/>
        <v>0</v>
      </c>
      <c r="AF17" s="17">
        <f t="shared" si="9"/>
        <v>0</v>
      </c>
      <c r="AN17" s="55">
        <v>10</v>
      </c>
      <c r="AO17" s="57">
        <f t="shared" si="11"/>
        <v>0</v>
      </c>
      <c r="AP17" s="57">
        <f t="shared" si="12"/>
        <v>0</v>
      </c>
      <c r="AQ17" s="57">
        <f t="shared" si="0"/>
        <v>0</v>
      </c>
      <c r="AR17" s="57">
        <f t="shared" si="13"/>
        <v>20000</v>
      </c>
    </row>
    <row r="18" spans="1:44" ht="15.75" customHeight="1" x14ac:dyDescent="0.3">
      <c r="A18" s="36">
        <v>10</v>
      </c>
      <c r="B18" s="575">
        <v>18900</v>
      </c>
      <c r="C18" s="575">
        <v>28000</v>
      </c>
      <c r="D18" s="20">
        <f t="shared" si="14"/>
        <v>9100</v>
      </c>
      <c r="E18" s="510" t="s">
        <v>940</v>
      </c>
      <c r="F18" s="687">
        <v>0</v>
      </c>
      <c r="G18" s="1205"/>
      <c r="H18" s="520"/>
      <c r="I18" s="741"/>
      <c r="J18" s="520"/>
      <c r="K18" s="741"/>
      <c r="L18" s="520"/>
      <c r="M18" s="741"/>
      <c r="N18" s="1294"/>
      <c r="O18" s="741"/>
      <c r="P18" s="1294"/>
      <c r="Q18" s="750"/>
      <c r="R18" s="1294"/>
      <c r="S18" s="750"/>
      <c r="T18" s="1294"/>
      <c r="U18" s="1060">
        <f t="shared" si="1"/>
        <v>0</v>
      </c>
      <c r="V18" s="954"/>
      <c r="W18" s="265"/>
      <c r="X18" s="121">
        <f t="shared" si="15"/>
        <v>0</v>
      </c>
      <c r="Y18" s="959">
        <f t="shared" si="2"/>
        <v>0</v>
      </c>
      <c r="Z18" s="17">
        <f t="shared" si="3"/>
        <v>0</v>
      </c>
      <c r="AA18" s="17">
        <f t="shared" si="4"/>
        <v>0</v>
      </c>
      <c r="AB18" s="17">
        <f t="shared" si="5"/>
        <v>0</v>
      </c>
      <c r="AC18" s="17">
        <f t="shared" si="6"/>
        <v>0</v>
      </c>
      <c r="AD18" s="17">
        <f t="shared" si="7"/>
        <v>0</v>
      </c>
      <c r="AE18" s="17">
        <f t="shared" si="8"/>
        <v>0</v>
      </c>
      <c r="AF18" s="17">
        <f t="shared" si="9"/>
        <v>0</v>
      </c>
      <c r="AN18" s="55">
        <v>11</v>
      </c>
      <c r="AO18" s="57">
        <f t="shared" si="11"/>
        <v>0</v>
      </c>
      <c r="AP18" s="57">
        <f t="shared" si="12"/>
        <v>0</v>
      </c>
      <c r="AQ18" s="57">
        <f t="shared" si="0"/>
        <v>0</v>
      </c>
      <c r="AR18" s="57">
        <f t="shared" si="13"/>
        <v>0</v>
      </c>
    </row>
    <row r="19" spans="1:44" ht="15.75" customHeight="1" x14ac:dyDescent="0.3">
      <c r="A19" s="36">
        <v>11</v>
      </c>
      <c r="B19" s="575">
        <v>22000</v>
      </c>
      <c r="C19" s="575">
        <v>29000</v>
      </c>
      <c r="D19" s="20">
        <f t="shared" si="14"/>
        <v>7000</v>
      </c>
      <c r="E19" s="510" t="s">
        <v>631</v>
      </c>
      <c r="F19" s="687">
        <v>0</v>
      </c>
      <c r="G19" s="1205"/>
      <c r="H19" s="520"/>
      <c r="I19" s="741"/>
      <c r="J19" s="520"/>
      <c r="K19" s="741"/>
      <c r="L19" s="520"/>
      <c r="M19" s="741"/>
      <c r="N19" s="1294"/>
      <c r="O19" s="741">
        <v>1</v>
      </c>
      <c r="P19" s="1294"/>
      <c r="Q19" s="750"/>
      <c r="R19" s="1294"/>
      <c r="S19" s="750"/>
      <c r="T19" s="1294"/>
      <c r="U19" s="1060">
        <f t="shared" si="1"/>
        <v>0</v>
      </c>
      <c r="V19" s="954"/>
      <c r="W19" s="265"/>
      <c r="X19" s="121">
        <f t="shared" si="15"/>
        <v>1</v>
      </c>
      <c r="Y19" s="959">
        <f t="shared" si="2"/>
        <v>1</v>
      </c>
      <c r="Z19" s="17">
        <f t="shared" si="3"/>
        <v>0</v>
      </c>
      <c r="AA19" s="17">
        <f t="shared" si="4"/>
        <v>0</v>
      </c>
      <c r="AB19" s="17">
        <f t="shared" si="5"/>
        <v>0</v>
      </c>
      <c r="AC19" s="17">
        <f t="shared" si="6"/>
        <v>0</v>
      </c>
      <c r="AD19" s="17">
        <f t="shared" si="7"/>
        <v>0</v>
      </c>
      <c r="AE19" s="17">
        <f t="shared" si="8"/>
        <v>0</v>
      </c>
      <c r="AF19" s="17">
        <f t="shared" si="9"/>
        <v>0</v>
      </c>
      <c r="AN19" s="55">
        <v>12</v>
      </c>
      <c r="AO19" s="57">
        <f t="shared" si="11"/>
        <v>0</v>
      </c>
      <c r="AP19" s="57">
        <f t="shared" si="12"/>
        <v>0</v>
      </c>
      <c r="AQ19" s="57">
        <f t="shared" si="0"/>
        <v>0</v>
      </c>
      <c r="AR19" s="57">
        <f t="shared" si="13"/>
        <v>22000</v>
      </c>
    </row>
    <row r="20" spans="1:44" ht="15.75" customHeight="1" x14ac:dyDescent="0.3">
      <c r="A20" s="36">
        <v>12</v>
      </c>
      <c r="B20" s="575">
        <v>35000</v>
      </c>
      <c r="C20" s="575">
        <v>45000</v>
      </c>
      <c r="D20" s="20">
        <f t="shared" si="14"/>
        <v>10000</v>
      </c>
      <c r="E20" s="510" t="s">
        <v>1114</v>
      </c>
      <c r="F20" s="687">
        <v>1</v>
      </c>
      <c r="G20" s="1205"/>
      <c r="H20" s="520"/>
      <c r="I20" s="741"/>
      <c r="J20" s="520"/>
      <c r="K20" s="741"/>
      <c r="L20" s="520"/>
      <c r="M20" s="741"/>
      <c r="N20" s="1294"/>
      <c r="O20" s="741"/>
      <c r="P20" s="1294"/>
      <c r="Q20" s="750"/>
      <c r="R20" s="1294"/>
      <c r="S20" s="750"/>
      <c r="T20" s="1294"/>
      <c r="U20" s="1060">
        <f t="shared" si="1"/>
        <v>0</v>
      </c>
      <c r="V20" s="954"/>
      <c r="W20" s="265"/>
      <c r="X20" s="121">
        <f t="shared" si="15"/>
        <v>1</v>
      </c>
      <c r="Y20" s="959">
        <f t="shared" si="2"/>
        <v>0</v>
      </c>
      <c r="Z20" s="17">
        <f t="shared" si="3"/>
        <v>0</v>
      </c>
      <c r="AA20" s="17">
        <f t="shared" si="4"/>
        <v>0</v>
      </c>
      <c r="AB20" s="17">
        <f t="shared" si="5"/>
        <v>0</v>
      </c>
      <c r="AC20" s="17">
        <f t="shared" si="6"/>
        <v>0</v>
      </c>
      <c r="AD20" s="17">
        <f t="shared" si="7"/>
        <v>0</v>
      </c>
      <c r="AE20" s="17">
        <f t="shared" si="8"/>
        <v>0</v>
      </c>
      <c r="AF20" s="17">
        <f t="shared" si="9"/>
        <v>0</v>
      </c>
      <c r="AN20" s="55">
        <v>13</v>
      </c>
      <c r="AO20" s="57">
        <f t="shared" si="11"/>
        <v>0</v>
      </c>
      <c r="AP20" s="57">
        <f t="shared" si="12"/>
        <v>0</v>
      </c>
      <c r="AQ20" s="57">
        <f t="shared" si="0"/>
        <v>0</v>
      </c>
      <c r="AR20" s="57">
        <f t="shared" si="13"/>
        <v>35000</v>
      </c>
    </row>
    <row r="21" spans="1:44" ht="15.75" customHeight="1" x14ac:dyDescent="0.3">
      <c r="A21" s="36">
        <v>13</v>
      </c>
      <c r="B21" s="575">
        <v>12200</v>
      </c>
      <c r="C21" s="575">
        <v>18000</v>
      </c>
      <c r="D21" s="20">
        <f t="shared" si="14"/>
        <v>5800</v>
      </c>
      <c r="E21" s="510" t="s">
        <v>1010</v>
      </c>
      <c r="F21" s="687">
        <v>0</v>
      </c>
      <c r="G21" s="1205"/>
      <c r="H21" s="520"/>
      <c r="I21" s="741"/>
      <c r="J21" s="520"/>
      <c r="K21" s="741"/>
      <c r="L21" s="520"/>
      <c r="M21" s="741"/>
      <c r="N21" s="1294"/>
      <c r="O21" s="741"/>
      <c r="P21" s="1294"/>
      <c r="Q21" s="750"/>
      <c r="R21" s="1294"/>
      <c r="S21" s="750"/>
      <c r="T21" s="1294"/>
      <c r="U21" s="1060">
        <f t="shared" si="1"/>
        <v>0</v>
      </c>
      <c r="V21" s="954"/>
      <c r="W21" s="265"/>
      <c r="X21" s="121">
        <f t="shared" si="15"/>
        <v>0</v>
      </c>
      <c r="Y21" s="959">
        <f t="shared" si="2"/>
        <v>0</v>
      </c>
      <c r="Z21" s="17">
        <f t="shared" si="3"/>
        <v>0</v>
      </c>
      <c r="AA21" s="17">
        <f t="shared" si="4"/>
        <v>0</v>
      </c>
      <c r="AB21" s="17">
        <f t="shared" si="5"/>
        <v>0</v>
      </c>
      <c r="AC21" s="17">
        <f t="shared" si="6"/>
        <v>0</v>
      </c>
      <c r="AD21" s="17">
        <f t="shared" si="7"/>
        <v>0</v>
      </c>
      <c r="AE21" s="17">
        <f t="shared" si="8"/>
        <v>0</v>
      </c>
      <c r="AF21" s="17">
        <f t="shared" si="9"/>
        <v>0</v>
      </c>
      <c r="AN21" s="55">
        <v>14</v>
      </c>
      <c r="AO21" s="57">
        <f t="shared" si="11"/>
        <v>0</v>
      </c>
      <c r="AP21" s="57">
        <f t="shared" si="12"/>
        <v>0</v>
      </c>
      <c r="AQ21" s="57">
        <f t="shared" si="0"/>
        <v>0</v>
      </c>
      <c r="AR21" s="57">
        <f t="shared" si="13"/>
        <v>0</v>
      </c>
    </row>
    <row r="22" spans="1:44" ht="15.75" customHeight="1" x14ac:dyDescent="0.3">
      <c r="A22" s="36">
        <v>14</v>
      </c>
      <c r="B22" s="508">
        <v>10500</v>
      </c>
      <c r="C22" s="508">
        <v>16000</v>
      </c>
      <c r="D22" s="20">
        <f t="shared" si="14"/>
        <v>5500</v>
      </c>
      <c r="E22" s="510" t="s">
        <v>1094</v>
      </c>
      <c r="F22" s="687">
        <v>0</v>
      </c>
      <c r="G22" s="1205"/>
      <c r="H22" s="520"/>
      <c r="I22" s="741"/>
      <c r="J22" s="520"/>
      <c r="K22" s="741"/>
      <c r="L22" s="520"/>
      <c r="M22" s="741"/>
      <c r="N22" s="1294"/>
      <c r="O22" s="741"/>
      <c r="P22" s="1294"/>
      <c r="Q22" s="750"/>
      <c r="R22" s="1294"/>
      <c r="S22" s="750"/>
      <c r="T22" s="1294"/>
      <c r="U22" s="1060">
        <f t="shared" si="1"/>
        <v>0</v>
      </c>
      <c r="V22" s="954"/>
      <c r="W22" s="265"/>
      <c r="X22" s="121">
        <f t="shared" si="15"/>
        <v>0</v>
      </c>
      <c r="Y22" s="959">
        <f t="shared" si="2"/>
        <v>0</v>
      </c>
      <c r="Z22" s="17">
        <f t="shared" si="3"/>
        <v>0</v>
      </c>
      <c r="AA22" s="17">
        <f t="shared" si="4"/>
        <v>0</v>
      </c>
      <c r="AB22" s="17">
        <f t="shared" si="5"/>
        <v>0</v>
      </c>
      <c r="AC22" s="17">
        <f t="shared" si="6"/>
        <v>0</v>
      </c>
      <c r="AD22" s="17">
        <f t="shared" si="7"/>
        <v>0</v>
      </c>
      <c r="AE22" s="17">
        <f t="shared" si="8"/>
        <v>0</v>
      </c>
      <c r="AF22" s="17">
        <f t="shared" si="9"/>
        <v>0</v>
      </c>
      <c r="AN22" s="55">
        <v>15</v>
      </c>
      <c r="AO22" s="57">
        <f t="shared" si="11"/>
        <v>0</v>
      </c>
      <c r="AP22" s="57">
        <f t="shared" si="12"/>
        <v>0</v>
      </c>
      <c r="AQ22" s="57">
        <f t="shared" si="0"/>
        <v>0</v>
      </c>
      <c r="AR22" s="57">
        <f t="shared" si="13"/>
        <v>0</v>
      </c>
    </row>
    <row r="23" spans="1:44" ht="15.75" customHeight="1" x14ac:dyDescent="0.3">
      <c r="A23" s="36">
        <v>15</v>
      </c>
      <c r="B23" s="575">
        <v>12500</v>
      </c>
      <c r="C23" s="575">
        <v>16000</v>
      </c>
      <c r="D23" s="20">
        <f t="shared" si="14"/>
        <v>3500</v>
      </c>
      <c r="E23" s="510" t="s">
        <v>709</v>
      </c>
      <c r="F23" s="687">
        <v>3</v>
      </c>
      <c r="G23" s="1205"/>
      <c r="H23" s="520"/>
      <c r="I23" s="741"/>
      <c r="J23" s="520"/>
      <c r="K23" s="741"/>
      <c r="L23" s="520"/>
      <c r="M23" s="741"/>
      <c r="N23" s="1294"/>
      <c r="O23" s="741"/>
      <c r="P23" s="1294"/>
      <c r="Q23" s="750"/>
      <c r="R23" s="1294"/>
      <c r="S23" s="750"/>
      <c r="T23" s="1294"/>
      <c r="U23" s="1060">
        <f t="shared" si="1"/>
        <v>0</v>
      </c>
      <c r="V23" s="954"/>
      <c r="W23" s="265"/>
      <c r="X23" s="121">
        <f t="shared" si="15"/>
        <v>3</v>
      </c>
      <c r="Y23" s="959">
        <f t="shared" si="2"/>
        <v>0</v>
      </c>
      <c r="Z23" s="17">
        <f t="shared" si="3"/>
        <v>0</v>
      </c>
      <c r="AA23" s="17">
        <f t="shared" si="4"/>
        <v>0</v>
      </c>
      <c r="AB23" s="17">
        <f t="shared" si="5"/>
        <v>0</v>
      </c>
      <c r="AC23" s="17">
        <f t="shared" si="6"/>
        <v>0</v>
      </c>
      <c r="AD23" s="17">
        <f t="shared" si="7"/>
        <v>0</v>
      </c>
      <c r="AE23" s="17">
        <f t="shared" si="8"/>
        <v>0</v>
      </c>
      <c r="AF23" s="17">
        <f t="shared" si="9"/>
        <v>0</v>
      </c>
      <c r="AN23" s="55">
        <v>16</v>
      </c>
      <c r="AO23" s="57">
        <f t="shared" si="11"/>
        <v>0</v>
      </c>
      <c r="AP23" s="57">
        <f t="shared" si="12"/>
        <v>0</v>
      </c>
      <c r="AQ23" s="57">
        <f t="shared" si="0"/>
        <v>0</v>
      </c>
      <c r="AR23" s="57">
        <f t="shared" si="13"/>
        <v>37500</v>
      </c>
    </row>
    <row r="24" spans="1:44" ht="15.75" customHeight="1" x14ac:dyDescent="0.3">
      <c r="A24" s="36">
        <v>16</v>
      </c>
      <c r="B24" s="508">
        <v>8500</v>
      </c>
      <c r="C24" s="508">
        <v>11000</v>
      </c>
      <c r="D24" s="20">
        <f t="shared" si="14"/>
        <v>2500</v>
      </c>
      <c r="E24" s="510" t="s">
        <v>1184</v>
      </c>
      <c r="F24" s="687">
        <v>0</v>
      </c>
      <c r="G24" s="1205"/>
      <c r="H24" s="520"/>
      <c r="I24" s="741"/>
      <c r="J24" s="520"/>
      <c r="K24" s="741"/>
      <c r="L24" s="520"/>
      <c r="M24" s="741"/>
      <c r="N24" s="1294"/>
      <c r="O24" s="741">
        <v>1</v>
      </c>
      <c r="P24" s="1294"/>
      <c r="Q24" s="750"/>
      <c r="R24" s="1294"/>
      <c r="S24" s="750"/>
      <c r="T24" s="1294"/>
      <c r="U24" s="1060">
        <f t="shared" si="1"/>
        <v>0</v>
      </c>
      <c r="V24" s="954"/>
      <c r="W24" s="265"/>
      <c r="X24" s="121">
        <f t="shared" si="15"/>
        <v>1</v>
      </c>
      <c r="Y24" s="959">
        <f t="shared" si="2"/>
        <v>1</v>
      </c>
      <c r="Z24" s="17">
        <f t="shared" si="3"/>
        <v>0</v>
      </c>
      <c r="AA24" s="17">
        <f t="shared" si="4"/>
        <v>0</v>
      </c>
      <c r="AB24" s="17">
        <f t="shared" si="5"/>
        <v>0</v>
      </c>
      <c r="AC24" s="17">
        <f t="shared" si="6"/>
        <v>0</v>
      </c>
      <c r="AD24" s="17">
        <f t="shared" si="7"/>
        <v>0</v>
      </c>
      <c r="AE24" s="17">
        <f t="shared" si="8"/>
        <v>0</v>
      </c>
      <c r="AF24" s="17">
        <f t="shared" si="9"/>
        <v>0</v>
      </c>
      <c r="AN24" s="55">
        <v>17</v>
      </c>
      <c r="AO24" s="57">
        <f t="shared" si="11"/>
        <v>0</v>
      </c>
      <c r="AP24" s="57">
        <f t="shared" si="12"/>
        <v>0</v>
      </c>
      <c r="AQ24" s="57">
        <f t="shared" si="0"/>
        <v>0</v>
      </c>
      <c r="AR24" s="57">
        <f t="shared" si="13"/>
        <v>8500</v>
      </c>
    </row>
    <row r="25" spans="1:44" ht="15.75" customHeight="1" x14ac:dyDescent="0.3">
      <c r="A25" s="36">
        <v>17</v>
      </c>
      <c r="B25" s="508">
        <v>11500</v>
      </c>
      <c r="C25" s="508">
        <v>16500</v>
      </c>
      <c r="D25" s="20">
        <f t="shared" si="14"/>
        <v>5000</v>
      </c>
      <c r="E25" s="510" t="s">
        <v>710</v>
      </c>
      <c r="F25" s="687">
        <v>2</v>
      </c>
      <c r="G25" s="1205"/>
      <c r="H25" s="520"/>
      <c r="I25" s="741"/>
      <c r="J25" s="520">
        <v>1</v>
      </c>
      <c r="K25" s="741"/>
      <c r="L25" s="520"/>
      <c r="M25" s="741"/>
      <c r="N25" s="1294"/>
      <c r="O25" s="741"/>
      <c r="P25" s="1294"/>
      <c r="Q25" s="750"/>
      <c r="R25" s="1294"/>
      <c r="S25" s="750"/>
      <c r="T25" s="1294"/>
      <c r="U25" s="1060">
        <f t="shared" si="1"/>
        <v>1</v>
      </c>
      <c r="V25" s="954"/>
      <c r="W25" s="265"/>
      <c r="X25" s="121">
        <f t="shared" si="15"/>
        <v>1</v>
      </c>
      <c r="Y25" s="959">
        <f t="shared" si="2"/>
        <v>0</v>
      </c>
      <c r="Z25" s="17">
        <f t="shared" si="3"/>
        <v>0</v>
      </c>
      <c r="AA25" s="17">
        <f t="shared" si="4"/>
        <v>16500</v>
      </c>
      <c r="AB25" s="17">
        <f t="shared" si="5"/>
        <v>0</v>
      </c>
      <c r="AC25" s="17">
        <f t="shared" si="6"/>
        <v>0</v>
      </c>
      <c r="AD25" s="17">
        <f t="shared" si="7"/>
        <v>0</v>
      </c>
      <c r="AE25" s="17">
        <f t="shared" si="8"/>
        <v>0</v>
      </c>
      <c r="AF25" s="17">
        <f t="shared" si="9"/>
        <v>0</v>
      </c>
      <c r="AN25" s="55">
        <v>18</v>
      </c>
      <c r="AO25" s="57">
        <f t="shared" si="11"/>
        <v>11500</v>
      </c>
      <c r="AP25" s="57">
        <f t="shared" si="12"/>
        <v>16500</v>
      </c>
      <c r="AQ25" s="57">
        <f t="shared" si="0"/>
        <v>5000</v>
      </c>
      <c r="AR25" s="57">
        <f t="shared" si="13"/>
        <v>11500</v>
      </c>
    </row>
    <row r="26" spans="1:44" ht="15.75" customHeight="1" x14ac:dyDescent="0.3">
      <c r="A26" s="36">
        <v>18</v>
      </c>
      <c r="B26" s="575">
        <v>11500</v>
      </c>
      <c r="C26" s="575">
        <v>14500</v>
      </c>
      <c r="D26" s="20">
        <f t="shared" si="14"/>
        <v>3000</v>
      </c>
      <c r="E26" s="510" t="s">
        <v>794</v>
      </c>
      <c r="F26" s="687">
        <v>1</v>
      </c>
      <c r="G26" s="1205"/>
      <c r="H26" s="520"/>
      <c r="I26" s="741"/>
      <c r="J26" s="520"/>
      <c r="K26" s="741"/>
      <c r="L26" s="520"/>
      <c r="M26" s="741"/>
      <c r="N26" s="1294"/>
      <c r="O26" s="741"/>
      <c r="P26" s="1294"/>
      <c r="Q26" s="750"/>
      <c r="R26" s="1294"/>
      <c r="S26" s="750"/>
      <c r="T26" s="1294"/>
      <c r="U26" s="1060">
        <f t="shared" si="1"/>
        <v>0</v>
      </c>
      <c r="V26" s="954"/>
      <c r="W26" s="265"/>
      <c r="X26" s="121">
        <f t="shared" si="15"/>
        <v>1</v>
      </c>
      <c r="Y26" s="959">
        <f t="shared" si="2"/>
        <v>0</v>
      </c>
      <c r="Z26" s="17">
        <f t="shared" si="3"/>
        <v>0</v>
      </c>
      <c r="AA26" s="17">
        <f t="shared" si="4"/>
        <v>0</v>
      </c>
      <c r="AB26" s="17">
        <f t="shared" si="5"/>
        <v>0</v>
      </c>
      <c r="AC26" s="17">
        <f t="shared" si="6"/>
        <v>0</v>
      </c>
      <c r="AD26" s="17">
        <f t="shared" si="7"/>
        <v>0</v>
      </c>
      <c r="AE26" s="17">
        <f t="shared" si="8"/>
        <v>0</v>
      </c>
      <c r="AF26" s="17">
        <f t="shared" si="9"/>
        <v>0</v>
      </c>
      <c r="AN26" s="55">
        <v>19</v>
      </c>
      <c r="AO26" s="57">
        <f t="shared" si="11"/>
        <v>0</v>
      </c>
      <c r="AP26" s="57">
        <f t="shared" si="12"/>
        <v>0</v>
      </c>
      <c r="AQ26" s="57">
        <f t="shared" si="0"/>
        <v>0</v>
      </c>
      <c r="AR26" s="57">
        <f t="shared" si="13"/>
        <v>11500</v>
      </c>
    </row>
    <row r="27" spans="1:44" ht="15.75" customHeight="1" x14ac:dyDescent="0.3">
      <c r="A27" s="36">
        <v>19</v>
      </c>
      <c r="B27" s="575">
        <v>6500</v>
      </c>
      <c r="C27" s="575">
        <v>10000</v>
      </c>
      <c r="D27" s="20">
        <f t="shared" si="14"/>
        <v>3500</v>
      </c>
      <c r="E27" s="510" t="s">
        <v>740</v>
      </c>
      <c r="F27" s="687">
        <v>1</v>
      </c>
      <c r="G27" s="1205"/>
      <c r="H27" s="520"/>
      <c r="I27" s="741"/>
      <c r="J27" s="520"/>
      <c r="K27" s="741"/>
      <c r="L27" s="520"/>
      <c r="M27" s="741"/>
      <c r="N27" s="1294"/>
      <c r="O27" s="741"/>
      <c r="P27" s="1294"/>
      <c r="Q27" s="750"/>
      <c r="R27" s="1294"/>
      <c r="S27" s="750"/>
      <c r="T27" s="1294"/>
      <c r="U27" s="1060">
        <f t="shared" si="1"/>
        <v>0</v>
      </c>
      <c r="V27" s="954"/>
      <c r="W27" s="265">
        <v>1</v>
      </c>
      <c r="X27" s="121">
        <f t="shared" si="15"/>
        <v>0</v>
      </c>
      <c r="Y27" s="959">
        <f t="shared" si="2"/>
        <v>0</v>
      </c>
      <c r="Z27" s="17">
        <f t="shared" si="3"/>
        <v>0</v>
      </c>
      <c r="AA27" s="17">
        <f t="shared" si="4"/>
        <v>0</v>
      </c>
      <c r="AB27" s="17">
        <f t="shared" si="5"/>
        <v>0</v>
      </c>
      <c r="AC27" s="17">
        <f t="shared" si="6"/>
        <v>0</v>
      </c>
      <c r="AD27" s="17">
        <f t="shared" si="7"/>
        <v>0</v>
      </c>
      <c r="AE27" s="17">
        <f t="shared" si="8"/>
        <v>0</v>
      </c>
      <c r="AF27" s="17">
        <f t="shared" si="9"/>
        <v>0</v>
      </c>
      <c r="AN27" s="55">
        <v>20</v>
      </c>
      <c r="AO27" s="57">
        <f t="shared" si="11"/>
        <v>0</v>
      </c>
      <c r="AP27" s="57">
        <f t="shared" si="12"/>
        <v>0</v>
      </c>
      <c r="AQ27" s="57">
        <f t="shared" si="0"/>
        <v>0</v>
      </c>
      <c r="AR27" s="57">
        <f t="shared" si="13"/>
        <v>0</v>
      </c>
    </row>
    <row r="28" spans="1:44" ht="15.75" customHeight="1" x14ac:dyDescent="0.3">
      <c r="A28" s="36">
        <v>20</v>
      </c>
      <c r="B28" s="575">
        <v>6000</v>
      </c>
      <c r="C28" s="575">
        <v>8500</v>
      </c>
      <c r="D28" s="20">
        <f t="shared" si="14"/>
        <v>2500</v>
      </c>
      <c r="E28" s="510" t="s">
        <v>1000</v>
      </c>
      <c r="F28" s="687">
        <v>11</v>
      </c>
      <c r="G28" s="1205"/>
      <c r="H28" s="520"/>
      <c r="I28" s="741"/>
      <c r="J28" s="520"/>
      <c r="K28" s="741"/>
      <c r="L28" s="520"/>
      <c r="M28" s="741"/>
      <c r="N28" s="1294"/>
      <c r="O28" s="741"/>
      <c r="P28" s="1294"/>
      <c r="Q28" s="750"/>
      <c r="R28" s="1294"/>
      <c r="S28" s="750"/>
      <c r="T28" s="1294"/>
      <c r="U28" s="1060">
        <f t="shared" si="1"/>
        <v>0</v>
      </c>
      <c r="V28" s="954"/>
      <c r="W28" s="265"/>
      <c r="X28" s="121">
        <f t="shared" si="15"/>
        <v>11</v>
      </c>
      <c r="Y28" s="959">
        <f t="shared" si="2"/>
        <v>0</v>
      </c>
      <c r="Z28" s="17">
        <f t="shared" si="3"/>
        <v>0</v>
      </c>
      <c r="AA28" s="17">
        <f t="shared" si="4"/>
        <v>0</v>
      </c>
      <c r="AB28" s="17">
        <f t="shared" si="5"/>
        <v>0</v>
      </c>
      <c r="AC28" s="17">
        <f t="shared" si="6"/>
        <v>0</v>
      </c>
      <c r="AD28" s="17">
        <f t="shared" si="7"/>
        <v>0</v>
      </c>
      <c r="AE28" s="17">
        <f t="shared" si="8"/>
        <v>0</v>
      </c>
      <c r="AF28" s="17">
        <f t="shared" si="9"/>
        <v>0</v>
      </c>
      <c r="AN28" s="55">
        <v>21</v>
      </c>
      <c r="AO28" s="57">
        <f t="shared" si="11"/>
        <v>0</v>
      </c>
      <c r="AP28" s="57">
        <f t="shared" si="12"/>
        <v>0</v>
      </c>
      <c r="AQ28" s="57">
        <f t="shared" si="0"/>
        <v>0</v>
      </c>
      <c r="AR28" s="57">
        <f t="shared" si="13"/>
        <v>66000</v>
      </c>
    </row>
    <row r="29" spans="1:44" ht="15.75" customHeight="1" x14ac:dyDescent="0.3">
      <c r="A29" s="36">
        <v>21</v>
      </c>
      <c r="B29" s="575">
        <v>12500</v>
      </c>
      <c r="C29" s="575">
        <v>18000</v>
      </c>
      <c r="D29" s="20">
        <f t="shared" si="14"/>
        <v>5500</v>
      </c>
      <c r="E29" s="510" t="s">
        <v>378</v>
      </c>
      <c r="F29" s="687">
        <v>1</v>
      </c>
      <c r="G29" s="1205"/>
      <c r="H29" s="520"/>
      <c r="I29" s="741"/>
      <c r="J29" s="520">
        <v>1</v>
      </c>
      <c r="K29" s="741"/>
      <c r="L29" s="520"/>
      <c r="M29" s="741"/>
      <c r="N29" s="1309"/>
      <c r="O29" s="741">
        <v>2</v>
      </c>
      <c r="P29" s="1294"/>
      <c r="Q29" s="750"/>
      <c r="R29" s="1294"/>
      <c r="S29" s="750"/>
      <c r="T29" s="1294"/>
      <c r="U29" s="1060">
        <f t="shared" si="1"/>
        <v>1</v>
      </c>
      <c r="V29" s="954"/>
      <c r="W29" s="265"/>
      <c r="X29" s="121">
        <f t="shared" ref="X29:X72" si="16">F29+G29+I29+K29+M29+O29+Q29+S29-H29-J29-L29-N29-P29-R29-T29-V29-W29</f>
        <v>2</v>
      </c>
      <c r="Y29" s="959">
        <f t="shared" si="2"/>
        <v>2</v>
      </c>
      <c r="Z29" s="17">
        <f t="shared" si="3"/>
        <v>0</v>
      </c>
      <c r="AA29" s="17">
        <f t="shared" si="4"/>
        <v>18000</v>
      </c>
      <c r="AB29" s="17">
        <f t="shared" si="5"/>
        <v>0</v>
      </c>
      <c r="AC29" s="17">
        <f t="shared" si="6"/>
        <v>0</v>
      </c>
      <c r="AD29" s="17">
        <f t="shared" si="7"/>
        <v>0</v>
      </c>
      <c r="AE29" s="17">
        <f t="shared" si="8"/>
        <v>0</v>
      </c>
      <c r="AF29" s="17">
        <f t="shared" si="9"/>
        <v>0</v>
      </c>
      <c r="AN29" s="55">
        <v>22</v>
      </c>
      <c r="AO29" s="57">
        <f t="shared" si="11"/>
        <v>12500</v>
      </c>
      <c r="AP29" s="57">
        <f t="shared" si="12"/>
        <v>18000</v>
      </c>
      <c r="AQ29" s="57">
        <f t="shared" si="0"/>
        <v>5500</v>
      </c>
      <c r="AR29" s="57">
        <f t="shared" si="13"/>
        <v>25000</v>
      </c>
    </row>
    <row r="30" spans="1:44" ht="15.75" customHeight="1" x14ac:dyDescent="0.3">
      <c r="A30" s="36">
        <v>22</v>
      </c>
      <c r="B30" s="575">
        <v>12500</v>
      </c>
      <c r="C30" s="575">
        <v>15000</v>
      </c>
      <c r="D30" s="20">
        <f t="shared" si="14"/>
        <v>2500</v>
      </c>
      <c r="E30" s="510" t="s">
        <v>378</v>
      </c>
      <c r="F30" s="687">
        <v>0</v>
      </c>
      <c r="G30" s="1205"/>
      <c r="H30" s="520"/>
      <c r="I30" s="741"/>
      <c r="J30" s="520"/>
      <c r="K30" s="741"/>
      <c r="L30" s="520"/>
      <c r="M30" s="741"/>
      <c r="N30" s="1294"/>
      <c r="O30" s="741"/>
      <c r="P30" s="1294"/>
      <c r="Q30" s="750"/>
      <c r="R30" s="1294"/>
      <c r="S30" s="750"/>
      <c r="T30" s="1294"/>
      <c r="U30" s="1060">
        <f t="shared" si="1"/>
        <v>0</v>
      </c>
      <c r="V30" s="954"/>
      <c r="W30" s="265"/>
      <c r="X30" s="121">
        <f t="shared" si="16"/>
        <v>0</v>
      </c>
      <c r="Y30" s="959">
        <f t="shared" si="2"/>
        <v>0</v>
      </c>
      <c r="Z30" s="17">
        <f t="shared" si="3"/>
        <v>0</v>
      </c>
      <c r="AA30" s="17">
        <f t="shared" si="4"/>
        <v>0</v>
      </c>
      <c r="AB30" s="17">
        <f t="shared" si="5"/>
        <v>0</v>
      </c>
      <c r="AC30" s="17">
        <f t="shared" si="6"/>
        <v>0</v>
      </c>
      <c r="AD30" s="17">
        <f t="shared" si="7"/>
        <v>0</v>
      </c>
      <c r="AE30" s="17">
        <f t="shared" si="8"/>
        <v>0</v>
      </c>
      <c r="AF30" s="17">
        <f t="shared" si="9"/>
        <v>0</v>
      </c>
      <c r="AN30" s="55">
        <v>23</v>
      </c>
      <c r="AO30" s="57">
        <f t="shared" si="11"/>
        <v>0</v>
      </c>
      <c r="AP30" s="57">
        <f t="shared" si="12"/>
        <v>0</v>
      </c>
      <c r="AQ30" s="57">
        <f t="shared" si="0"/>
        <v>0</v>
      </c>
      <c r="AR30" s="57">
        <f t="shared" si="13"/>
        <v>0</v>
      </c>
    </row>
    <row r="31" spans="1:44" ht="15.75" customHeight="1" x14ac:dyDescent="0.3">
      <c r="A31" s="507">
        <v>23</v>
      </c>
      <c r="B31" s="575">
        <v>45000</v>
      </c>
      <c r="C31" s="575">
        <v>65000</v>
      </c>
      <c r="D31" s="20">
        <f t="shared" si="14"/>
        <v>20000</v>
      </c>
      <c r="E31" s="510" t="s">
        <v>741</v>
      </c>
      <c r="F31" s="687">
        <v>0</v>
      </c>
      <c r="G31" s="1205"/>
      <c r="H31" s="520"/>
      <c r="I31" s="741"/>
      <c r="J31" s="520"/>
      <c r="K31" s="741"/>
      <c r="L31" s="520"/>
      <c r="M31" s="741"/>
      <c r="N31" s="1294"/>
      <c r="O31" s="741"/>
      <c r="P31" s="1294"/>
      <c r="Q31" s="750"/>
      <c r="R31" s="1294"/>
      <c r="S31" s="750"/>
      <c r="T31" s="1294"/>
      <c r="U31" s="1060">
        <f t="shared" si="1"/>
        <v>0</v>
      </c>
      <c r="V31" s="954"/>
      <c r="W31" s="265"/>
      <c r="X31" s="121">
        <f t="shared" si="16"/>
        <v>0</v>
      </c>
      <c r="Y31" s="959">
        <f t="shared" si="2"/>
        <v>0</v>
      </c>
      <c r="Z31" s="17">
        <f t="shared" si="3"/>
        <v>0</v>
      </c>
      <c r="AA31" s="17">
        <f t="shared" si="4"/>
        <v>0</v>
      </c>
      <c r="AB31" s="17">
        <f t="shared" si="5"/>
        <v>0</v>
      </c>
      <c r="AC31" s="17">
        <f t="shared" si="6"/>
        <v>0</v>
      </c>
      <c r="AD31" s="17">
        <f t="shared" si="7"/>
        <v>0</v>
      </c>
      <c r="AE31" s="17">
        <f t="shared" si="8"/>
        <v>0</v>
      </c>
      <c r="AF31" s="17">
        <f t="shared" si="9"/>
        <v>0</v>
      </c>
      <c r="AN31" s="55">
        <v>24</v>
      </c>
      <c r="AO31" s="57">
        <f t="shared" si="11"/>
        <v>0</v>
      </c>
      <c r="AP31" s="57">
        <f t="shared" si="12"/>
        <v>0</v>
      </c>
      <c r="AQ31" s="57">
        <f t="shared" si="0"/>
        <v>0</v>
      </c>
      <c r="AR31" s="57">
        <f t="shared" si="13"/>
        <v>0</v>
      </c>
    </row>
    <row r="32" spans="1:44" ht="15.75" customHeight="1" x14ac:dyDescent="0.3">
      <c r="A32" s="36">
        <v>24</v>
      </c>
      <c r="B32" s="575">
        <v>20000</v>
      </c>
      <c r="C32" s="575">
        <v>26000</v>
      </c>
      <c r="D32" s="20">
        <f t="shared" si="14"/>
        <v>6000</v>
      </c>
      <c r="E32" s="510" t="s">
        <v>587</v>
      </c>
      <c r="F32" s="687">
        <v>0</v>
      </c>
      <c r="G32" s="1205"/>
      <c r="H32" s="520"/>
      <c r="I32" s="741"/>
      <c r="J32" s="520"/>
      <c r="K32" s="741"/>
      <c r="L32" s="520"/>
      <c r="M32" s="741"/>
      <c r="N32" s="1294"/>
      <c r="O32" s="741"/>
      <c r="P32" s="1294"/>
      <c r="Q32" s="750"/>
      <c r="R32" s="1294"/>
      <c r="S32" s="750"/>
      <c r="T32" s="1294"/>
      <c r="U32" s="1060">
        <f t="shared" si="1"/>
        <v>0</v>
      </c>
      <c r="V32" s="954"/>
      <c r="W32" s="265"/>
      <c r="X32" s="121">
        <f t="shared" si="16"/>
        <v>0</v>
      </c>
      <c r="Y32" s="959">
        <f t="shared" si="2"/>
        <v>0</v>
      </c>
      <c r="Z32" s="17">
        <f t="shared" si="3"/>
        <v>0</v>
      </c>
      <c r="AA32" s="17">
        <f t="shared" si="4"/>
        <v>0</v>
      </c>
      <c r="AB32" s="17">
        <f t="shared" si="5"/>
        <v>0</v>
      </c>
      <c r="AC32" s="17">
        <f t="shared" si="6"/>
        <v>0</v>
      </c>
      <c r="AD32" s="17">
        <f t="shared" si="7"/>
        <v>0</v>
      </c>
      <c r="AE32" s="17">
        <f t="shared" si="8"/>
        <v>0</v>
      </c>
      <c r="AF32" s="17">
        <f t="shared" si="9"/>
        <v>0</v>
      </c>
      <c r="AN32" s="55">
        <v>25</v>
      </c>
      <c r="AO32" s="57">
        <f t="shared" si="11"/>
        <v>0</v>
      </c>
      <c r="AP32" s="57">
        <f t="shared" si="12"/>
        <v>0</v>
      </c>
      <c r="AQ32" s="57">
        <f t="shared" si="0"/>
        <v>0</v>
      </c>
      <c r="AR32" s="57">
        <f t="shared" si="13"/>
        <v>0</v>
      </c>
    </row>
    <row r="33" spans="1:44" s="3" customFormat="1" ht="16.5" customHeight="1" x14ac:dyDescent="0.3">
      <c r="A33" s="36">
        <v>25</v>
      </c>
      <c r="B33" s="508">
        <v>25000</v>
      </c>
      <c r="C33" s="508">
        <v>38000</v>
      </c>
      <c r="D33" s="20">
        <f t="shared" si="14"/>
        <v>13000</v>
      </c>
      <c r="E33" s="510" t="s">
        <v>741</v>
      </c>
      <c r="F33" s="687">
        <v>0</v>
      </c>
      <c r="G33" s="1205"/>
      <c r="H33" s="520"/>
      <c r="I33" s="741"/>
      <c r="J33" s="520"/>
      <c r="K33" s="741"/>
      <c r="L33" s="520"/>
      <c r="M33" s="741"/>
      <c r="N33" s="1294"/>
      <c r="O33" s="741">
        <v>2</v>
      </c>
      <c r="P33" s="1294"/>
      <c r="Q33" s="750"/>
      <c r="R33" s="1294"/>
      <c r="S33" s="750"/>
      <c r="T33" s="1294"/>
      <c r="U33" s="1060">
        <f t="shared" si="1"/>
        <v>0</v>
      </c>
      <c r="V33" s="954"/>
      <c r="W33" s="265"/>
      <c r="X33" s="121">
        <f t="shared" si="16"/>
        <v>2</v>
      </c>
      <c r="Y33" s="959">
        <f t="shared" si="2"/>
        <v>2</v>
      </c>
      <c r="Z33" s="17">
        <f t="shared" si="3"/>
        <v>0</v>
      </c>
      <c r="AA33" s="17">
        <f t="shared" si="4"/>
        <v>0</v>
      </c>
      <c r="AB33" s="17">
        <f t="shared" si="5"/>
        <v>0</v>
      </c>
      <c r="AC33" s="17">
        <f t="shared" si="6"/>
        <v>0</v>
      </c>
      <c r="AD33" s="17">
        <f t="shared" si="7"/>
        <v>0</v>
      </c>
      <c r="AE33" s="17">
        <f t="shared" si="8"/>
        <v>0</v>
      </c>
      <c r="AF33" s="17">
        <f t="shared" si="9"/>
        <v>0</v>
      </c>
      <c r="AN33" s="55">
        <v>26</v>
      </c>
      <c r="AO33" s="57">
        <f t="shared" si="11"/>
        <v>0</v>
      </c>
      <c r="AP33" s="57">
        <f t="shared" si="12"/>
        <v>0</v>
      </c>
      <c r="AQ33" s="57">
        <f t="shared" si="0"/>
        <v>0</v>
      </c>
      <c r="AR33" s="57">
        <f t="shared" si="13"/>
        <v>50000</v>
      </c>
    </row>
    <row r="34" spans="1:44" s="3" customFormat="1" ht="15.75" customHeight="1" x14ac:dyDescent="0.3">
      <c r="A34" s="36">
        <v>26</v>
      </c>
      <c r="B34" s="575">
        <v>40000</v>
      </c>
      <c r="C34" s="575">
        <v>60000</v>
      </c>
      <c r="D34" s="20">
        <f t="shared" si="14"/>
        <v>20000</v>
      </c>
      <c r="E34" s="510" t="s">
        <v>876</v>
      </c>
      <c r="F34" s="687">
        <v>0</v>
      </c>
      <c r="G34" s="1205"/>
      <c r="H34" s="520"/>
      <c r="I34" s="741"/>
      <c r="J34" s="520"/>
      <c r="K34" s="741"/>
      <c r="L34" s="520"/>
      <c r="M34" s="741"/>
      <c r="N34" s="1294"/>
      <c r="O34" s="741"/>
      <c r="P34" s="1294"/>
      <c r="Q34" s="750"/>
      <c r="R34" s="1294"/>
      <c r="S34" s="750"/>
      <c r="T34" s="1294"/>
      <c r="U34" s="1060">
        <f t="shared" si="1"/>
        <v>0</v>
      </c>
      <c r="V34" s="954"/>
      <c r="W34" s="265"/>
      <c r="X34" s="121">
        <f t="shared" si="16"/>
        <v>0</v>
      </c>
      <c r="Y34" s="959">
        <f t="shared" si="2"/>
        <v>0</v>
      </c>
      <c r="Z34" s="17">
        <f t="shared" si="3"/>
        <v>0</v>
      </c>
      <c r="AA34" s="17">
        <f t="shared" si="4"/>
        <v>0</v>
      </c>
      <c r="AB34" s="17">
        <f t="shared" si="5"/>
        <v>0</v>
      </c>
      <c r="AC34" s="17">
        <f t="shared" si="6"/>
        <v>0</v>
      </c>
      <c r="AD34" s="17">
        <f t="shared" si="7"/>
        <v>0</v>
      </c>
      <c r="AE34" s="17">
        <f t="shared" si="8"/>
        <v>0</v>
      </c>
      <c r="AF34" s="17">
        <f t="shared" si="9"/>
        <v>0</v>
      </c>
      <c r="AN34" s="55">
        <v>27</v>
      </c>
      <c r="AO34" s="57">
        <f t="shared" si="11"/>
        <v>0</v>
      </c>
      <c r="AP34" s="57">
        <f t="shared" si="12"/>
        <v>0</v>
      </c>
      <c r="AQ34" s="57">
        <f t="shared" si="0"/>
        <v>0</v>
      </c>
      <c r="AR34" s="57">
        <f t="shared" si="13"/>
        <v>0</v>
      </c>
    </row>
    <row r="35" spans="1:44" ht="15.75" customHeight="1" x14ac:dyDescent="0.3">
      <c r="A35" s="36">
        <v>27</v>
      </c>
      <c r="B35" s="575">
        <v>3000</v>
      </c>
      <c r="C35" s="575">
        <v>6000</v>
      </c>
      <c r="D35" s="20">
        <f t="shared" si="14"/>
        <v>3000</v>
      </c>
      <c r="E35" s="510" t="s">
        <v>741</v>
      </c>
      <c r="F35" s="687">
        <v>0</v>
      </c>
      <c r="G35" s="1205"/>
      <c r="H35" s="520"/>
      <c r="I35" s="741"/>
      <c r="J35" s="520"/>
      <c r="K35" s="741"/>
      <c r="L35" s="520"/>
      <c r="M35" s="741"/>
      <c r="N35" s="1294"/>
      <c r="O35" s="741"/>
      <c r="P35" s="1294"/>
      <c r="Q35" s="750"/>
      <c r="R35" s="1294"/>
      <c r="S35" s="750"/>
      <c r="T35" s="1294"/>
      <c r="U35" s="1060">
        <f t="shared" si="1"/>
        <v>0</v>
      </c>
      <c r="V35" s="954"/>
      <c r="W35" s="265"/>
      <c r="X35" s="121">
        <f t="shared" si="16"/>
        <v>0</v>
      </c>
      <c r="Y35" s="959">
        <f t="shared" si="2"/>
        <v>0</v>
      </c>
      <c r="Z35" s="17">
        <f t="shared" si="3"/>
        <v>0</v>
      </c>
      <c r="AA35" s="17">
        <f t="shared" si="4"/>
        <v>0</v>
      </c>
      <c r="AB35" s="17">
        <f t="shared" si="5"/>
        <v>0</v>
      </c>
      <c r="AC35" s="17">
        <f t="shared" si="6"/>
        <v>0</v>
      </c>
      <c r="AD35" s="17">
        <f t="shared" si="7"/>
        <v>0</v>
      </c>
      <c r="AE35" s="17">
        <f t="shared" si="8"/>
        <v>0</v>
      </c>
      <c r="AF35" s="17">
        <f t="shared" si="9"/>
        <v>0</v>
      </c>
      <c r="AN35" s="55">
        <v>28</v>
      </c>
      <c r="AO35" s="57">
        <f t="shared" si="11"/>
        <v>0</v>
      </c>
      <c r="AP35" s="57">
        <f t="shared" si="12"/>
        <v>0</v>
      </c>
      <c r="AQ35" s="57">
        <f t="shared" si="0"/>
        <v>0</v>
      </c>
      <c r="AR35" s="57">
        <f t="shared" si="13"/>
        <v>0</v>
      </c>
    </row>
    <row r="36" spans="1:44" ht="15.75" customHeight="1" x14ac:dyDescent="0.25">
      <c r="A36" s="36">
        <v>28</v>
      </c>
      <c r="B36" s="508">
        <v>15000</v>
      </c>
      <c r="C36" s="508">
        <v>20000</v>
      </c>
      <c r="D36" s="20">
        <f t="shared" si="14"/>
        <v>5000</v>
      </c>
      <c r="E36" s="510" t="s">
        <v>587</v>
      </c>
      <c r="F36" s="687">
        <v>0</v>
      </c>
      <c r="G36" s="1205"/>
      <c r="H36" s="520"/>
      <c r="I36" s="741"/>
      <c r="J36" s="520"/>
      <c r="K36" s="741"/>
      <c r="L36" s="520"/>
      <c r="M36" s="741"/>
      <c r="N36" s="1294"/>
      <c r="O36" s="741"/>
      <c r="P36" s="1294"/>
      <c r="Q36" s="750"/>
      <c r="R36" s="1294"/>
      <c r="S36" s="750"/>
      <c r="T36" s="1294"/>
      <c r="U36" s="1060">
        <f t="shared" si="1"/>
        <v>0</v>
      </c>
      <c r="V36" s="1026"/>
      <c r="W36" s="265"/>
      <c r="X36" s="121">
        <f t="shared" si="16"/>
        <v>0</v>
      </c>
      <c r="Y36" s="959">
        <f t="shared" si="2"/>
        <v>0</v>
      </c>
      <c r="Z36" s="17">
        <f t="shared" si="3"/>
        <v>0</v>
      </c>
      <c r="AA36" s="17">
        <f t="shared" si="4"/>
        <v>0</v>
      </c>
      <c r="AB36" s="17">
        <f t="shared" si="5"/>
        <v>0</v>
      </c>
      <c r="AC36" s="17">
        <f t="shared" si="6"/>
        <v>0</v>
      </c>
      <c r="AD36" s="17">
        <f t="shared" si="7"/>
        <v>0</v>
      </c>
      <c r="AE36" s="17">
        <f t="shared" si="8"/>
        <v>0</v>
      </c>
      <c r="AF36" s="17">
        <f t="shared" si="9"/>
        <v>0</v>
      </c>
      <c r="AN36" s="55">
        <v>29</v>
      </c>
      <c r="AO36" s="57">
        <f t="shared" si="11"/>
        <v>0</v>
      </c>
      <c r="AP36" s="57">
        <f t="shared" si="12"/>
        <v>0</v>
      </c>
      <c r="AQ36" s="57">
        <f t="shared" si="0"/>
        <v>0</v>
      </c>
      <c r="AR36" s="57">
        <f t="shared" si="13"/>
        <v>0</v>
      </c>
    </row>
    <row r="37" spans="1:44" ht="15.75" customHeight="1" x14ac:dyDescent="0.3">
      <c r="A37" s="36">
        <v>29</v>
      </c>
      <c r="B37" s="514">
        <v>25000</v>
      </c>
      <c r="C37" s="514">
        <v>35000</v>
      </c>
      <c r="D37" s="20">
        <f t="shared" si="14"/>
        <v>10000</v>
      </c>
      <c r="E37" s="509" t="s">
        <v>711</v>
      </c>
      <c r="F37" s="687">
        <v>1</v>
      </c>
      <c r="G37" s="1205"/>
      <c r="H37" s="520"/>
      <c r="I37" s="741"/>
      <c r="J37" s="520"/>
      <c r="K37" s="741"/>
      <c r="L37" s="520"/>
      <c r="M37" s="741"/>
      <c r="N37" s="1294"/>
      <c r="O37" s="741"/>
      <c r="P37" s="1294"/>
      <c r="Q37" s="750"/>
      <c r="R37" s="1294"/>
      <c r="S37" s="750"/>
      <c r="T37" s="1294"/>
      <c r="U37" s="1060">
        <f t="shared" si="1"/>
        <v>0</v>
      </c>
      <c r="V37" s="954"/>
      <c r="W37" s="265"/>
      <c r="X37" s="121">
        <f t="shared" si="16"/>
        <v>1</v>
      </c>
      <c r="Y37" s="959">
        <f t="shared" si="2"/>
        <v>0</v>
      </c>
      <c r="Z37" s="17">
        <f t="shared" si="3"/>
        <v>0</v>
      </c>
      <c r="AA37" s="17">
        <f t="shared" si="4"/>
        <v>0</v>
      </c>
      <c r="AB37" s="17">
        <f t="shared" si="5"/>
        <v>0</v>
      </c>
      <c r="AC37" s="17">
        <f t="shared" si="6"/>
        <v>0</v>
      </c>
      <c r="AD37" s="17">
        <f t="shared" si="7"/>
        <v>0</v>
      </c>
      <c r="AE37" s="17">
        <f t="shared" si="8"/>
        <v>0</v>
      </c>
      <c r="AF37" s="17">
        <f t="shared" si="9"/>
        <v>0</v>
      </c>
      <c r="AN37" s="55">
        <v>30</v>
      </c>
      <c r="AO37" s="57">
        <f t="shared" si="11"/>
        <v>0</v>
      </c>
      <c r="AP37" s="57">
        <f t="shared" si="12"/>
        <v>0</v>
      </c>
      <c r="AQ37" s="57">
        <f t="shared" si="0"/>
        <v>0</v>
      </c>
      <c r="AR37" s="57">
        <f t="shared" si="13"/>
        <v>25000</v>
      </c>
    </row>
    <row r="38" spans="1:44" ht="15.75" customHeight="1" x14ac:dyDescent="0.3">
      <c r="A38" s="36">
        <v>30</v>
      </c>
      <c r="B38" s="508">
        <v>12600</v>
      </c>
      <c r="C38" s="508">
        <v>18000</v>
      </c>
      <c r="D38" s="20">
        <f t="shared" si="14"/>
        <v>5400</v>
      </c>
      <c r="E38" s="510" t="s">
        <v>1028</v>
      </c>
      <c r="F38" s="687">
        <v>1</v>
      </c>
      <c r="G38" s="1205"/>
      <c r="H38" s="520"/>
      <c r="I38" s="741"/>
      <c r="J38" s="520">
        <v>1</v>
      </c>
      <c r="K38" s="741"/>
      <c r="L38" s="520"/>
      <c r="M38" s="741"/>
      <c r="N38" s="1294"/>
      <c r="O38" s="741"/>
      <c r="P38" s="1294"/>
      <c r="Q38" s="750"/>
      <c r="R38" s="1294"/>
      <c r="S38" s="750"/>
      <c r="T38" s="1294"/>
      <c r="U38" s="1060">
        <f t="shared" si="1"/>
        <v>1</v>
      </c>
      <c r="V38" s="954"/>
      <c r="W38" s="265"/>
      <c r="X38" s="121">
        <f t="shared" si="16"/>
        <v>0</v>
      </c>
      <c r="Y38" s="959">
        <f t="shared" si="2"/>
        <v>0</v>
      </c>
      <c r="Z38" s="17">
        <f t="shared" si="3"/>
        <v>0</v>
      </c>
      <c r="AA38" s="17">
        <f t="shared" si="4"/>
        <v>18000</v>
      </c>
      <c r="AB38" s="17">
        <f t="shared" si="5"/>
        <v>0</v>
      </c>
      <c r="AC38" s="17">
        <f t="shared" si="6"/>
        <v>0</v>
      </c>
      <c r="AD38" s="17">
        <f t="shared" si="7"/>
        <v>0</v>
      </c>
      <c r="AE38" s="17">
        <f t="shared" si="8"/>
        <v>0</v>
      </c>
      <c r="AF38" s="17">
        <f t="shared" si="9"/>
        <v>0</v>
      </c>
      <c r="AN38" s="55">
        <v>31</v>
      </c>
      <c r="AO38" s="57">
        <f t="shared" si="11"/>
        <v>12600</v>
      </c>
      <c r="AP38" s="57">
        <f t="shared" si="12"/>
        <v>18000</v>
      </c>
      <c r="AQ38" s="57">
        <f t="shared" si="0"/>
        <v>5400</v>
      </c>
      <c r="AR38" s="57">
        <f t="shared" si="13"/>
        <v>0</v>
      </c>
    </row>
    <row r="39" spans="1:44" ht="15.75" customHeight="1" x14ac:dyDescent="0.3">
      <c r="A39" s="36">
        <v>31</v>
      </c>
      <c r="B39" s="575">
        <v>11500</v>
      </c>
      <c r="C39" s="575">
        <v>17000</v>
      </c>
      <c r="D39" s="20">
        <f t="shared" si="14"/>
        <v>5500</v>
      </c>
      <c r="E39" s="510" t="s">
        <v>680</v>
      </c>
      <c r="F39" s="687">
        <v>1</v>
      </c>
      <c r="G39" s="1205"/>
      <c r="H39" s="520"/>
      <c r="I39" s="741"/>
      <c r="J39" s="520"/>
      <c r="K39" s="741"/>
      <c r="L39" s="520"/>
      <c r="M39" s="741"/>
      <c r="N39" s="1294"/>
      <c r="O39" s="741"/>
      <c r="P39" s="1294"/>
      <c r="Q39" s="750"/>
      <c r="R39" s="1294"/>
      <c r="S39" s="750"/>
      <c r="T39" s="1294"/>
      <c r="U39" s="1060">
        <f t="shared" si="1"/>
        <v>0</v>
      </c>
      <c r="V39" s="954"/>
      <c r="W39" s="265"/>
      <c r="X39" s="121">
        <f t="shared" si="16"/>
        <v>1</v>
      </c>
      <c r="Y39" s="959">
        <f t="shared" si="2"/>
        <v>0</v>
      </c>
      <c r="Z39" s="17">
        <f t="shared" si="3"/>
        <v>0</v>
      </c>
      <c r="AA39" s="17">
        <f t="shared" si="4"/>
        <v>0</v>
      </c>
      <c r="AB39" s="17">
        <f t="shared" si="5"/>
        <v>0</v>
      </c>
      <c r="AC39" s="17">
        <f t="shared" si="6"/>
        <v>0</v>
      </c>
      <c r="AD39" s="17">
        <f t="shared" si="7"/>
        <v>0</v>
      </c>
      <c r="AE39" s="17">
        <f t="shared" si="8"/>
        <v>0</v>
      </c>
      <c r="AF39" s="17">
        <f t="shared" si="9"/>
        <v>0</v>
      </c>
      <c r="AN39" s="55">
        <v>32</v>
      </c>
      <c r="AO39" s="57">
        <f t="shared" si="11"/>
        <v>0</v>
      </c>
      <c r="AP39" s="57">
        <f t="shared" si="12"/>
        <v>0</v>
      </c>
      <c r="AQ39" s="57">
        <f t="shared" si="0"/>
        <v>0</v>
      </c>
      <c r="AR39" s="57">
        <f t="shared" si="13"/>
        <v>11500</v>
      </c>
    </row>
    <row r="40" spans="1:44" ht="15.75" customHeight="1" x14ac:dyDescent="0.3">
      <c r="A40" s="36">
        <v>32</v>
      </c>
      <c r="B40" s="575">
        <v>13500</v>
      </c>
      <c r="C40" s="575">
        <v>20000</v>
      </c>
      <c r="D40" s="20">
        <f t="shared" si="14"/>
        <v>6500</v>
      </c>
      <c r="E40" s="510" t="s">
        <v>1014</v>
      </c>
      <c r="F40" s="687">
        <v>1</v>
      </c>
      <c r="G40" s="1205"/>
      <c r="H40" s="520"/>
      <c r="I40" s="741"/>
      <c r="J40" s="520"/>
      <c r="K40" s="741"/>
      <c r="L40" s="520"/>
      <c r="M40" s="741"/>
      <c r="N40" s="1294"/>
      <c r="O40" s="741"/>
      <c r="P40" s="1294"/>
      <c r="Q40" s="750"/>
      <c r="R40" s="1294"/>
      <c r="S40" s="750"/>
      <c r="T40" s="1294"/>
      <c r="U40" s="1060">
        <f t="shared" si="1"/>
        <v>0</v>
      </c>
      <c r="V40" s="954"/>
      <c r="W40" s="265"/>
      <c r="X40" s="121">
        <f t="shared" si="16"/>
        <v>1</v>
      </c>
      <c r="Y40" s="959">
        <f t="shared" si="2"/>
        <v>0</v>
      </c>
      <c r="Z40" s="17">
        <f t="shared" si="3"/>
        <v>0</v>
      </c>
      <c r="AA40" s="17">
        <f t="shared" si="4"/>
        <v>0</v>
      </c>
      <c r="AB40" s="17">
        <f t="shared" si="5"/>
        <v>0</v>
      </c>
      <c r="AC40" s="17">
        <f t="shared" si="6"/>
        <v>0</v>
      </c>
      <c r="AD40" s="17">
        <f t="shared" si="7"/>
        <v>0</v>
      </c>
      <c r="AE40" s="17">
        <f t="shared" si="8"/>
        <v>0</v>
      </c>
      <c r="AF40" s="17">
        <f t="shared" si="9"/>
        <v>0</v>
      </c>
      <c r="AN40" s="55">
        <v>33</v>
      </c>
      <c r="AO40" s="57">
        <f t="shared" si="11"/>
        <v>0</v>
      </c>
      <c r="AP40" s="57">
        <f t="shared" si="12"/>
        <v>0</v>
      </c>
      <c r="AQ40" s="57">
        <f t="shared" si="0"/>
        <v>0</v>
      </c>
      <c r="AR40" s="57">
        <f t="shared" si="13"/>
        <v>13500</v>
      </c>
    </row>
    <row r="41" spans="1:44" ht="15.75" customHeight="1" x14ac:dyDescent="0.3">
      <c r="A41" s="36">
        <v>33</v>
      </c>
      <c r="B41" s="575">
        <v>14000</v>
      </c>
      <c r="C41" s="575">
        <v>18000</v>
      </c>
      <c r="D41" s="20">
        <f t="shared" si="14"/>
        <v>4000</v>
      </c>
      <c r="E41" s="510" t="s">
        <v>1013</v>
      </c>
      <c r="F41" s="687">
        <v>0</v>
      </c>
      <c r="G41" s="1205"/>
      <c r="H41" s="520"/>
      <c r="I41" s="741"/>
      <c r="J41" s="520"/>
      <c r="K41" s="741"/>
      <c r="L41" s="520"/>
      <c r="M41" s="741"/>
      <c r="N41" s="1294"/>
      <c r="O41" s="741"/>
      <c r="P41" s="1294"/>
      <c r="Q41" s="750"/>
      <c r="R41" s="1294"/>
      <c r="S41" s="750"/>
      <c r="T41" s="1294"/>
      <c r="U41" s="1060">
        <f t="shared" si="1"/>
        <v>0</v>
      </c>
      <c r="V41" s="954"/>
      <c r="W41" s="265"/>
      <c r="X41" s="121">
        <f t="shared" si="16"/>
        <v>0</v>
      </c>
      <c r="Y41" s="959">
        <f t="shared" si="2"/>
        <v>0</v>
      </c>
      <c r="Z41" s="17">
        <f t="shared" si="3"/>
        <v>0</v>
      </c>
      <c r="AA41" s="17">
        <f t="shared" si="4"/>
        <v>0</v>
      </c>
      <c r="AB41" s="17">
        <f t="shared" si="5"/>
        <v>0</v>
      </c>
      <c r="AC41" s="17">
        <f t="shared" si="6"/>
        <v>0</v>
      </c>
      <c r="AD41" s="17">
        <f t="shared" si="7"/>
        <v>0</v>
      </c>
      <c r="AE41" s="17">
        <f t="shared" si="8"/>
        <v>0</v>
      </c>
      <c r="AF41" s="17">
        <f t="shared" si="9"/>
        <v>0</v>
      </c>
      <c r="AN41" s="55">
        <v>34</v>
      </c>
      <c r="AO41" s="57">
        <f t="shared" si="11"/>
        <v>0</v>
      </c>
      <c r="AP41" s="57">
        <f t="shared" si="12"/>
        <v>0</v>
      </c>
      <c r="AQ41" s="57">
        <f t="shared" si="0"/>
        <v>0</v>
      </c>
      <c r="AR41" s="57">
        <f t="shared" si="13"/>
        <v>0</v>
      </c>
    </row>
    <row r="42" spans="1:44" ht="15.75" customHeight="1" x14ac:dyDescent="0.3">
      <c r="A42" s="36">
        <v>34</v>
      </c>
      <c r="B42" s="508">
        <v>12100</v>
      </c>
      <c r="C42" s="508">
        <v>17000</v>
      </c>
      <c r="D42" s="20">
        <f t="shared" si="14"/>
        <v>4900</v>
      </c>
      <c r="E42" s="510" t="s">
        <v>680</v>
      </c>
      <c r="F42" s="687">
        <v>1</v>
      </c>
      <c r="G42" s="1205"/>
      <c r="H42" s="520"/>
      <c r="I42" s="741"/>
      <c r="J42" s="520"/>
      <c r="K42" s="741"/>
      <c r="L42" s="520"/>
      <c r="M42" s="741"/>
      <c r="N42" s="1294"/>
      <c r="O42" s="741"/>
      <c r="P42" s="1294"/>
      <c r="Q42" s="750"/>
      <c r="R42" s="1294"/>
      <c r="S42" s="750"/>
      <c r="T42" s="1294"/>
      <c r="U42" s="1060">
        <f t="shared" si="1"/>
        <v>0</v>
      </c>
      <c r="V42" s="954"/>
      <c r="W42" s="265"/>
      <c r="X42" s="121">
        <f t="shared" si="16"/>
        <v>1</v>
      </c>
      <c r="Y42" s="959">
        <f t="shared" si="2"/>
        <v>0</v>
      </c>
      <c r="Z42" s="17">
        <f t="shared" si="3"/>
        <v>0</v>
      </c>
      <c r="AA42" s="17">
        <f t="shared" si="4"/>
        <v>0</v>
      </c>
      <c r="AB42" s="17">
        <f t="shared" si="5"/>
        <v>0</v>
      </c>
      <c r="AC42" s="17">
        <f t="shared" si="6"/>
        <v>0</v>
      </c>
      <c r="AD42" s="17">
        <f t="shared" si="7"/>
        <v>0</v>
      </c>
      <c r="AE42" s="17">
        <f t="shared" si="8"/>
        <v>0</v>
      </c>
      <c r="AF42" s="17">
        <f t="shared" si="9"/>
        <v>0</v>
      </c>
      <c r="AN42" s="55">
        <v>35</v>
      </c>
      <c r="AO42" s="57">
        <f t="shared" si="11"/>
        <v>0</v>
      </c>
      <c r="AP42" s="57">
        <f t="shared" si="12"/>
        <v>0</v>
      </c>
      <c r="AQ42" s="57">
        <f t="shared" si="0"/>
        <v>0</v>
      </c>
      <c r="AR42" s="57">
        <f t="shared" si="13"/>
        <v>12100</v>
      </c>
    </row>
    <row r="43" spans="1:44" ht="15.75" customHeight="1" x14ac:dyDescent="0.3">
      <c r="A43" s="36">
        <v>35</v>
      </c>
      <c r="B43" s="514">
        <v>12240</v>
      </c>
      <c r="C43" s="514">
        <v>19000</v>
      </c>
      <c r="D43" s="20">
        <f t="shared" si="14"/>
        <v>6760</v>
      </c>
      <c r="E43" s="510" t="s">
        <v>871</v>
      </c>
      <c r="F43" s="687">
        <v>3</v>
      </c>
      <c r="G43" s="1205"/>
      <c r="H43" s="520"/>
      <c r="I43" s="741"/>
      <c r="J43" s="520"/>
      <c r="K43" s="741"/>
      <c r="L43" s="520"/>
      <c r="M43" s="741"/>
      <c r="N43" s="1294"/>
      <c r="O43" s="741"/>
      <c r="P43" s="1294"/>
      <c r="Q43" s="750"/>
      <c r="R43" s="1294"/>
      <c r="S43" s="750"/>
      <c r="T43" s="1294">
        <v>1</v>
      </c>
      <c r="U43" s="1060">
        <f t="shared" si="1"/>
        <v>1</v>
      </c>
      <c r="V43" s="954"/>
      <c r="W43" s="265"/>
      <c r="X43" s="121">
        <f t="shared" si="16"/>
        <v>2</v>
      </c>
      <c r="Y43" s="959">
        <f t="shared" si="2"/>
        <v>0</v>
      </c>
      <c r="Z43" s="17">
        <f t="shared" si="3"/>
        <v>0</v>
      </c>
      <c r="AA43" s="17">
        <f t="shared" si="4"/>
        <v>0</v>
      </c>
      <c r="AB43" s="17">
        <f t="shared" si="5"/>
        <v>0</v>
      </c>
      <c r="AC43" s="17">
        <f t="shared" si="6"/>
        <v>0</v>
      </c>
      <c r="AD43" s="17">
        <f t="shared" si="7"/>
        <v>0</v>
      </c>
      <c r="AE43" s="17">
        <f t="shared" si="8"/>
        <v>0</v>
      </c>
      <c r="AF43" s="17">
        <f t="shared" si="9"/>
        <v>19000</v>
      </c>
      <c r="AN43" s="55">
        <v>36</v>
      </c>
      <c r="AO43" s="57">
        <f t="shared" si="11"/>
        <v>12240</v>
      </c>
      <c r="AP43" s="57">
        <f t="shared" si="12"/>
        <v>19000</v>
      </c>
      <c r="AQ43" s="57">
        <f t="shared" si="0"/>
        <v>6760</v>
      </c>
      <c r="AR43" s="57">
        <f t="shared" si="13"/>
        <v>24480</v>
      </c>
    </row>
    <row r="44" spans="1:44" ht="15.75" customHeight="1" x14ac:dyDescent="0.3">
      <c r="A44" s="36">
        <v>36</v>
      </c>
      <c r="B44" s="19">
        <v>9000</v>
      </c>
      <c r="C44" s="19">
        <v>14000</v>
      </c>
      <c r="D44" s="20">
        <f t="shared" si="14"/>
        <v>5000</v>
      </c>
      <c r="E44" s="506" t="s">
        <v>712</v>
      </c>
      <c r="F44" s="687">
        <v>0</v>
      </c>
      <c r="G44" s="1205"/>
      <c r="H44" s="520"/>
      <c r="I44" s="741"/>
      <c r="J44" s="520"/>
      <c r="K44" s="741"/>
      <c r="L44" s="520"/>
      <c r="M44" s="741"/>
      <c r="N44" s="1294"/>
      <c r="O44" s="741"/>
      <c r="P44" s="1294"/>
      <c r="Q44" s="750"/>
      <c r="R44" s="1294"/>
      <c r="S44" s="750"/>
      <c r="T44" s="1294"/>
      <c r="U44" s="1060">
        <f t="shared" si="1"/>
        <v>0</v>
      </c>
      <c r="V44" s="954"/>
      <c r="W44" s="265"/>
      <c r="X44" s="121">
        <f t="shared" si="16"/>
        <v>0</v>
      </c>
      <c r="Y44" s="959">
        <f t="shared" si="2"/>
        <v>0</v>
      </c>
      <c r="Z44" s="17">
        <f t="shared" si="3"/>
        <v>0</v>
      </c>
      <c r="AA44" s="17">
        <f t="shared" si="4"/>
        <v>0</v>
      </c>
      <c r="AB44" s="17">
        <f t="shared" si="5"/>
        <v>0</v>
      </c>
      <c r="AC44" s="17">
        <f t="shared" si="6"/>
        <v>0</v>
      </c>
      <c r="AD44" s="17">
        <f t="shared" si="7"/>
        <v>0</v>
      </c>
      <c r="AE44" s="17">
        <f t="shared" si="8"/>
        <v>0</v>
      </c>
      <c r="AF44" s="17">
        <f t="shared" si="9"/>
        <v>0</v>
      </c>
      <c r="AN44" s="55">
        <v>37</v>
      </c>
      <c r="AO44" s="57">
        <f t="shared" si="11"/>
        <v>0</v>
      </c>
      <c r="AP44" s="57">
        <f t="shared" si="12"/>
        <v>0</v>
      </c>
      <c r="AQ44" s="57">
        <f t="shared" si="0"/>
        <v>0</v>
      </c>
      <c r="AR44" s="57">
        <f t="shared" si="13"/>
        <v>0</v>
      </c>
    </row>
    <row r="45" spans="1:44" ht="15.75" customHeight="1" x14ac:dyDescent="0.3">
      <c r="A45" s="36">
        <v>37</v>
      </c>
      <c r="B45" s="19">
        <v>15500</v>
      </c>
      <c r="C45" s="19">
        <v>21000</v>
      </c>
      <c r="D45" s="20">
        <f t="shared" si="14"/>
        <v>5500</v>
      </c>
      <c r="E45" s="579" t="s">
        <v>957</v>
      </c>
      <c r="F45" s="687">
        <v>0</v>
      </c>
      <c r="G45" s="1205"/>
      <c r="H45" s="520"/>
      <c r="I45" s="741"/>
      <c r="J45" s="520"/>
      <c r="K45" s="741"/>
      <c r="L45" s="520"/>
      <c r="M45" s="741"/>
      <c r="N45" s="1294"/>
      <c r="O45" s="741"/>
      <c r="P45" s="1294"/>
      <c r="Q45" s="750"/>
      <c r="R45" s="1294"/>
      <c r="S45" s="750"/>
      <c r="T45" s="1294"/>
      <c r="U45" s="1060">
        <f t="shared" si="1"/>
        <v>0</v>
      </c>
      <c r="V45" s="954"/>
      <c r="W45" s="265"/>
      <c r="X45" s="121">
        <f t="shared" si="16"/>
        <v>0</v>
      </c>
      <c r="Y45" s="959">
        <f t="shared" si="2"/>
        <v>0</v>
      </c>
      <c r="Z45" s="17">
        <f t="shared" si="3"/>
        <v>0</v>
      </c>
      <c r="AA45" s="17">
        <f t="shared" si="4"/>
        <v>0</v>
      </c>
      <c r="AB45" s="17">
        <f t="shared" si="5"/>
        <v>0</v>
      </c>
      <c r="AC45" s="17">
        <f t="shared" si="6"/>
        <v>0</v>
      </c>
      <c r="AD45" s="17">
        <f t="shared" si="7"/>
        <v>0</v>
      </c>
      <c r="AE45" s="17">
        <f t="shared" si="8"/>
        <v>0</v>
      </c>
      <c r="AF45" s="17">
        <f t="shared" si="9"/>
        <v>0</v>
      </c>
      <c r="AN45" s="55">
        <v>38</v>
      </c>
      <c r="AO45" s="57">
        <f t="shared" si="11"/>
        <v>0</v>
      </c>
      <c r="AP45" s="57">
        <f t="shared" si="12"/>
        <v>0</v>
      </c>
      <c r="AQ45" s="57">
        <f t="shared" si="0"/>
        <v>0</v>
      </c>
      <c r="AR45" s="57">
        <f t="shared" si="13"/>
        <v>0</v>
      </c>
    </row>
    <row r="46" spans="1:44" ht="15.75" customHeight="1" x14ac:dyDescent="0.3">
      <c r="A46" s="36">
        <v>38</v>
      </c>
      <c r="B46" s="19">
        <v>15800</v>
      </c>
      <c r="C46" s="19">
        <v>20000</v>
      </c>
      <c r="D46" s="20">
        <f t="shared" si="14"/>
        <v>4200</v>
      </c>
      <c r="E46" s="506" t="s">
        <v>1008</v>
      </c>
      <c r="F46" s="687">
        <v>0</v>
      </c>
      <c r="G46" s="1205"/>
      <c r="H46" s="520"/>
      <c r="I46" s="741"/>
      <c r="J46" s="520"/>
      <c r="K46" s="741"/>
      <c r="L46" s="520"/>
      <c r="M46" s="741"/>
      <c r="N46" s="1294"/>
      <c r="O46" s="741">
        <v>2</v>
      </c>
      <c r="P46" s="1294"/>
      <c r="Q46" s="750"/>
      <c r="R46" s="1294">
        <v>1</v>
      </c>
      <c r="S46" s="750"/>
      <c r="T46" s="1294"/>
      <c r="U46" s="1060">
        <f t="shared" si="1"/>
        <v>1</v>
      </c>
      <c r="V46" s="954"/>
      <c r="W46" s="265"/>
      <c r="X46" s="121">
        <f t="shared" si="16"/>
        <v>1</v>
      </c>
      <c r="Y46" s="959">
        <f t="shared" si="2"/>
        <v>2</v>
      </c>
      <c r="Z46" s="17">
        <f t="shared" si="3"/>
        <v>0</v>
      </c>
      <c r="AA46" s="17">
        <f t="shared" si="4"/>
        <v>0</v>
      </c>
      <c r="AB46" s="17">
        <f t="shared" si="5"/>
        <v>0</v>
      </c>
      <c r="AC46" s="17">
        <f t="shared" si="6"/>
        <v>0</v>
      </c>
      <c r="AD46" s="17">
        <f t="shared" si="7"/>
        <v>0</v>
      </c>
      <c r="AE46" s="17">
        <f t="shared" si="8"/>
        <v>20000</v>
      </c>
      <c r="AF46" s="17">
        <f t="shared" si="9"/>
        <v>0</v>
      </c>
      <c r="AN46" s="55">
        <v>39</v>
      </c>
      <c r="AO46" s="57">
        <f t="shared" si="11"/>
        <v>15800</v>
      </c>
      <c r="AP46" s="57">
        <f t="shared" si="12"/>
        <v>20000</v>
      </c>
      <c r="AQ46" s="57">
        <f t="shared" si="0"/>
        <v>4200</v>
      </c>
      <c r="AR46" s="57">
        <f t="shared" si="13"/>
        <v>15800</v>
      </c>
    </row>
    <row r="47" spans="1:44" ht="15.75" customHeight="1" x14ac:dyDescent="0.3">
      <c r="A47" s="36">
        <v>39</v>
      </c>
      <c r="B47" s="19">
        <v>8500</v>
      </c>
      <c r="C47" s="19">
        <v>12000</v>
      </c>
      <c r="D47" s="20">
        <f t="shared" si="14"/>
        <v>3500</v>
      </c>
      <c r="E47" s="579" t="s">
        <v>1009</v>
      </c>
      <c r="F47" s="687">
        <v>0</v>
      </c>
      <c r="G47" s="1205"/>
      <c r="H47" s="520"/>
      <c r="I47" s="741"/>
      <c r="J47" s="520"/>
      <c r="K47" s="741"/>
      <c r="L47" s="520"/>
      <c r="M47" s="741"/>
      <c r="N47" s="1294"/>
      <c r="O47" s="741">
        <v>1</v>
      </c>
      <c r="P47" s="1294"/>
      <c r="Q47" s="750"/>
      <c r="R47" s="1294">
        <v>1</v>
      </c>
      <c r="S47" s="750"/>
      <c r="T47" s="1294"/>
      <c r="U47" s="1060">
        <f t="shared" si="1"/>
        <v>1</v>
      </c>
      <c r="V47" s="954"/>
      <c r="W47" s="265"/>
      <c r="X47" s="121">
        <f t="shared" si="16"/>
        <v>0</v>
      </c>
      <c r="Y47" s="959">
        <f t="shared" si="2"/>
        <v>1</v>
      </c>
      <c r="Z47" s="17">
        <f t="shared" si="3"/>
        <v>0</v>
      </c>
      <c r="AA47" s="17">
        <f t="shared" si="4"/>
        <v>0</v>
      </c>
      <c r="AB47" s="17">
        <f t="shared" si="5"/>
        <v>0</v>
      </c>
      <c r="AC47" s="17">
        <f t="shared" si="6"/>
        <v>0</v>
      </c>
      <c r="AD47" s="17">
        <f t="shared" si="7"/>
        <v>0</v>
      </c>
      <c r="AE47" s="17">
        <f t="shared" si="8"/>
        <v>12000</v>
      </c>
      <c r="AF47" s="17">
        <f t="shared" si="9"/>
        <v>0</v>
      </c>
      <c r="AN47" s="55">
        <v>40</v>
      </c>
      <c r="AO47" s="57">
        <f t="shared" si="11"/>
        <v>8500</v>
      </c>
      <c r="AP47" s="57">
        <f t="shared" si="12"/>
        <v>12000</v>
      </c>
      <c r="AQ47" s="57">
        <f t="shared" si="0"/>
        <v>3500</v>
      </c>
      <c r="AR47" s="57">
        <f t="shared" si="13"/>
        <v>0</v>
      </c>
    </row>
    <row r="48" spans="1:44" ht="15.75" customHeight="1" x14ac:dyDescent="0.3">
      <c r="A48" s="36">
        <v>40</v>
      </c>
      <c r="B48" s="26">
        <v>7200</v>
      </c>
      <c r="C48" s="26">
        <v>13000</v>
      </c>
      <c r="D48" s="20">
        <f t="shared" si="14"/>
        <v>5800</v>
      </c>
      <c r="E48" s="506" t="s">
        <v>860</v>
      </c>
      <c r="F48" s="687">
        <v>3</v>
      </c>
      <c r="G48" s="1205"/>
      <c r="H48" s="520"/>
      <c r="I48" s="741"/>
      <c r="J48" s="520"/>
      <c r="K48" s="741"/>
      <c r="L48" s="520"/>
      <c r="M48" s="741"/>
      <c r="N48" s="1294">
        <v>1</v>
      </c>
      <c r="O48" s="741"/>
      <c r="P48" s="1294"/>
      <c r="Q48" s="750"/>
      <c r="R48" s="1294"/>
      <c r="S48" s="750"/>
      <c r="T48" s="520"/>
      <c r="U48" s="1060">
        <f t="shared" si="1"/>
        <v>1</v>
      </c>
      <c r="V48" s="954"/>
      <c r="W48" s="265"/>
      <c r="X48" s="121">
        <f t="shared" si="16"/>
        <v>2</v>
      </c>
      <c r="Y48" s="959">
        <f t="shared" si="2"/>
        <v>0</v>
      </c>
      <c r="Z48" s="17">
        <f t="shared" si="3"/>
        <v>0</v>
      </c>
      <c r="AA48" s="17">
        <f t="shared" si="4"/>
        <v>0</v>
      </c>
      <c r="AB48" s="17">
        <f t="shared" si="5"/>
        <v>0</v>
      </c>
      <c r="AC48" s="17">
        <f t="shared" si="6"/>
        <v>13000</v>
      </c>
      <c r="AD48" s="17">
        <f t="shared" si="7"/>
        <v>0</v>
      </c>
      <c r="AE48" s="17">
        <f t="shared" si="8"/>
        <v>0</v>
      </c>
      <c r="AF48" s="17">
        <f t="shared" si="9"/>
        <v>0</v>
      </c>
      <c r="AN48" s="55">
        <v>41</v>
      </c>
      <c r="AO48" s="57">
        <f t="shared" si="11"/>
        <v>7200</v>
      </c>
      <c r="AP48" s="57">
        <f t="shared" si="12"/>
        <v>13000</v>
      </c>
      <c r="AQ48" s="57">
        <f t="shared" si="0"/>
        <v>5800</v>
      </c>
      <c r="AR48" s="57">
        <f t="shared" si="13"/>
        <v>14400</v>
      </c>
    </row>
    <row r="49" spans="1:45" ht="15.75" customHeight="1" x14ac:dyDescent="0.3">
      <c r="A49" s="36">
        <v>41</v>
      </c>
      <c r="B49" s="19">
        <v>25000</v>
      </c>
      <c r="C49" s="19">
        <v>30000</v>
      </c>
      <c r="D49" s="20">
        <f t="shared" si="14"/>
        <v>5000</v>
      </c>
      <c r="E49" s="506" t="s">
        <v>790</v>
      </c>
      <c r="F49" s="687">
        <v>0</v>
      </c>
      <c r="G49" s="1205"/>
      <c r="H49" s="520"/>
      <c r="I49" s="741"/>
      <c r="J49" s="520"/>
      <c r="K49" s="741"/>
      <c r="L49" s="520"/>
      <c r="M49" s="741"/>
      <c r="N49" s="1294"/>
      <c r="O49" s="741"/>
      <c r="P49" s="1294"/>
      <c r="Q49" s="750"/>
      <c r="R49" s="1294"/>
      <c r="S49" s="750"/>
      <c r="T49" s="1294"/>
      <c r="U49" s="1060">
        <f t="shared" si="1"/>
        <v>0</v>
      </c>
      <c r="V49" s="954"/>
      <c r="W49" s="265"/>
      <c r="X49" s="121">
        <f t="shared" si="16"/>
        <v>0</v>
      </c>
      <c r="Y49" s="959">
        <f t="shared" si="2"/>
        <v>0</v>
      </c>
      <c r="Z49" s="17">
        <f t="shared" si="3"/>
        <v>0</v>
      </c>
      <c r="AA49" s="17">
        <f t="shared" si="4"/>
        <v>0</v>
      </c>
      <c r="AB49" s="17">
        <f t="shared" si="5"/>
        <v>0</v>
      </c>
      <c r="AC49" s="17">
        <f t="shared" si="6"/>
        <v>0</v>
      </c>
      <c r="AD49" s="17">
        <f t="shared" si="7"/>
        <v>0</v>
      </c>
      <c r="AE49" s="17">
        <f t="shared" si="8"/>
        <v>0</v>
      </c>
      <c r="AF49" s="17">
        <f t="shared" si="9"/>
        <v>0</v>
      </c>
      <c r="AN49" s="55">
        <v>42</v>
      </c>
      <c r="AO49" s="57">
        <f t="shared" si="11"/>
        <v>0</v>
      </c>
      <c r="AP49" s="57">
        <f t="shared" si="12"/>
        <v>0</v>
      </c>
      <c r="AQ49" s="57">
        <f t="shared" si="0"/>
        <v>0</v>
      </c>
      <c r="AR49" s="57">
        <f t="shared" si="13"/>
        <v>0</v>
      </c>
    </row>
    <row r="50" spans="1:45" ht="15.75" customHeight="1" x14ac:dyDescent="0.3">
      <c r="A50" s="36">
        <v>42</v>
      </c>
      <c r="B50" s="19">
        <v>13800</v>
      </c>
      <c r="C50" s="19">
        <v>17000</v>
      </c>
      <c r="D50" s="20">
        <f t="shared" si="14"/>
        <v>3200</v>
      </c>
      <c r="E50" s="506" t="s">
        <v>500</v>
      </c>
      <c r="F50" s="687">
        <v>1</v>
      </c>
      <c r="G50" s="1205"/>
      <c r="H50" s="520"/>
      <c r="I50" s="741"/>
      <c r="J50" s="520"/>
      <c r="K50" s="741"/>
      <c r="L50" s="520"/>
      <c r="M50" s="741"/>
      <c r="N50" s="1294"/>
      <c r="O50" s="741"/>
      <c r="P50" s="1294"/>
      <c r="Q50" s="750"/>
      <c r="R50" s="1294"/>
      <c r="S50" s="750"/>
      <c r="T50" s="1294"/>
      <c r="U50" s="1060">
        <f t="shared" si="1"/>
        <v>0</v>
      </c>
      <c r="V50" s="954"/>
      <c r="W50" s="265"/>
      <c r="X50" s="121">
        <f t="shared" si="16"/>
        <v>1</v>
      </c>
      <c r="Y50" s="959">
        <f t="shared" si="2"/>
        <v>0</v>
      </c>
      <c r="Z50" s="17">
        <f t="shared" si="3"/>
        <v>0</v>
      </c>
      <c r="AA50" s="17">
        <f t="shared" si="4"/>
        <v>0</v>
      </c>
      <c r="AB50" s="17">
        <f t="shared" si="5"/>
        <v>0</v>
      </c>
      <c r="AC50" s="17">
        <f t="shared" si="6"/>
        <v>0</v>
      </c>
      <c r="AD50" s="17">
        <f t="shared" si="7"/>
        <v>0</v>
      </c>
      <c r="AE50" s="17">
        <f t="shared" si="8"/>
        <v>0</v>
      </c>
      <c r="AF50" s="17">
        <f t="shared" si="9"/>
        <v>0</v>
      </c>
      <c r="AN50" s="55">
        <v>43</v>
      </c>
      <c r="AO50" s="57">
        <f t="shared" si="11"/>
        <v>0</v>
      </c>
      <c r="AP50" s="57">
        <f t="shared" si="12"/>
        <v>0</v>
      </c>
      <c r="AQ50" s="57">
        <f t="shared" si="0"/>
        <v>0</v>
      </c>
      <c r="AR50" s="57">
        <f t="shared" si="13"/>
        <v>13800</v>
      </c>
    </row>
    <row r="51" spans="1:45" ht="15.75" customHeight="1" x14ac:dyDescent="0.3">
      <c r="A51" s="36">
        <v>43</v>
      </c>
      <c r="B51" s="26">
        <v>4000</v>
      </c>
      <c r="C51" s="26">
        <v>5000</v>
      </c>
      <c r="D51" s="20">
        <f t="shared" si="14"/>
        <v>1000</v>
      </c>
      <c r="E51" s="506" t="s">
        <v>505</v>
      </c>
      <c r="F51" s="687">
        <v>1</v>
      </c>
      <c r="G51" s="1205"/>
      <c r="H51" s="520"/>
      <c r="I51" s="741"/>
      <c r="J51" s="520"/>
      <c r="K51" s="741"/>
      <c r="L51" s="520"/>
      <c r="M51" s="741"/>
      <c r="N51" s="1294"/>
      <c r="O51" s="741"/>
      <c r="P51" s="1294"/>
      <c r="Q51" s="750"/>
      <c r="R51" s="1294"/>
      <c r="S51" s="750"/>
      <c r="T51" s="1294"/>
      <c r="U51" s="1060">
        <f t="shared" si="1"/>
        <v>0</v>
      </c>
      <c r="V51" s="954"/>
      <c r="W51" s="265"/>
      <c r="X51" s="121">
        <f t="shared" si="16"/>
        <v>1</v>
      </c>
      <c r="Y51" s="959">
        <f t="shared" si="2"/>
        <v>0</v>
      </c>
      <c r="Z51" s="17">
        <f t="shared" si="3"/>
        <v>0</v>
      </c>
      <c r="AA51" s="17">
        <f t="shared" si="4"/>
        <v>0</v>
      </c>
      <c r="AB51" s="17">
        <f t="shared" si="5"/>
        <v>0</v>
      </c>
      <c r="AC51" s="17">
        <f t="shared" si="6"/>
        <v>0</v>
      </c>
      <c r="AD51" s="17">
        <f t="shared" si="7"/>
        <v>0</v>
      </c>
      <c r="AE51" s="17">
        <f t="shared" si="8"/>
        <v>0</v>
      </c>
      <c r="AF51" s="17">
        <f t="shared" si="9"/>
        <v>0</v>
      </c>
      <c r="AN51" s="55">
        <v>44</v>
      </c>
      <c r="AO51" s="57">
        <f t="shared" si="11"/>
        <v>0</v>
      </c>
      <c r="AP51" s="57">
        <f t="shared" si="12"/>
        <v>0</v>
      </c>
      <c r="AQ51" s="57">
        <f t="shared" si="0"/>
        <v>0</v>
      </c>
      <c r="AR51" s="57">
        <f t="shared" si="13"/>
        <v>4000</v>
      </c>
    </row>
    <row r="52" spans="1:45" ht="15.75" customHeight="1" x14ac:dyDescent="0.3">
      <c r="A52" s="36">
        <v>44</v>
      </c>
      <c r="B52" s="67">
        <v>16500</v>
      </c>
      <c r="C52" s="67">
        <v>24000</v>
      </c>
      <c r="D52" s="20">
        <f t="shared" si="14"/>
        <v>7500</v>
      </c>
      <c r="E52" s="506" t="s">
        <v>1185</v>
      </c>
      <c r="F52" s="687">
        <v>0</v>
      </c>
      <c r="G52" s="1205"/>
      <c r="H52" s="520"/>
      <c r="I52" s="741"/>
      <c r="J52" s="520"/>
      <c r="K52" s="741"/>
      <c r="L52" s="520"/>
      <c r="M52" s="741"/>
      <c r="N52" s="1294"/>
      <c r="O52" s="741">
        <v>1</v>
      </c>
      <c r="P52" s="1294"/>
      <c r="Q52" s="750"/>
      <c r="R52" s="1294">
        <v>1</v>
      </c>
      <c r="S52" s="750"/>
      <c r="T52" s="1294"/>
      <c r="U52" s="1060">
        <f t="shared" si="1"/>
        <v>1</v>
      </c>
      <c r="V52" s="954"/>
      <c r="W52" s="265"/>
      <c r="X52" s="121">
        <f t="shared" si="16"/>
        <v>0</v>
      </c>
      <c r="Y52" s="959">
        <f t="shared" si="2"/>
        <v>1</v>
      </c>
      <c r="Z52" s="17">
        <f t="shared" si="3"/>
        <v>0</v>
      </c>
      <c r="AA52" s="17">
        <f t="shared" si="4"/>
        <v>0</v>
      </c>
      <c r="AB52" s="17">
        <f t="shared" si="5"/>
        <v>0</v>
      </c>
      <c r="AC52" s="17">
        <f t="shared" si="6"/>
        <v>0</v>
      </c>
      <c r="AD52" s="17">
        <f t="shared" si="7"/>
        <v>0</v>
      </c>
      <c r="AE52" s="17">
        <f t="shared" si="8"/>
        <v>24000</v>
      </c>
      <c r="AF52" s="17">
        <f t="shared" si="9"/>
        <v>0</v>
      </c>
      <c r="AN52" s="55">
        <v>45</v>
      </c>
      <c r="AO52" s="57">
        <f t="shared" si="11"/>
        <v>16500</v>
      </c>
      <c r="AP52" s="57">
        <f t="shared" si="12"/>
        <v>24000</v>
      </c>
      <c r="AQ52" s="57">
        <f t="shared" si="0"/>
        <v>7500</v>
      </c>
      <c r="AR52" s="57">
        <f t="shared" si="13"/>
        <v>0</v>
      </c>
    </row>
    <row r="53" spans="1:45" ht="15.75" customHeight="1" x14ac:dyDescent="0.3">
      <c r="A53" s="36">
        <v>45</v>
      </c>
      <c r="B53" s="26">
        <v>18500</v>
      </c>
      <c r="C53" s="26">
        <v>23000</v>
      </c>
      <c r="D53" s="20">
        <f t="shared" si="14"/>
        <v>4500</v>
      </c>
      <c r="E53" s="506" t="s">
        <v>1011</v>
      </c>
      <c r="F53" s="687">
        <v>0</v>
      </c>
      <c r="G53" s="1205"/>
      <c r="H53" s="520"/>
      <c r="I53" s="741"/>
      <c r="J53" s="520"/>
      <c r="K53" s="741"/>
      <c r="L53" s="520"/>
      <c r="M53" s="741"/>
      <c r="N53" s="1294"/>
      <c r="O53" s="741">
        <v>4</v>
      </c>
      <c r="P53" s="1294"/>
      <c r="Q53" s="750"/>
      <c r="R53" s="1294">
        <v>1</v>
      </c>
      <c r="S53" s="750"/>
      <c r="T53" s="1294">
        <v>3</v>
      </c>
      <c r="U53" s="1060">
        <f t="shared" si="1"/>
        <v>4</v>
      </c>
      <c r="V53" s="954"/>
      <c r="W53" s="265"/>
      <c r="X53" s="121">
        <f t="shared" si="16"/>
        <v>0</v>
      </c>
      <c r="Y53" s="959">
        <f t="shared" si="2"/>
        <v>4</v>
      </c>
      <c r="Z53" s="17">
        <f t="shared" si="3"/>
        <v>0</v>
      </c>
      <c r="AA53" s="17">
        <f t="shared" si="4"/>
        <v>0</v>
      </c>
      <c r="AB53" s="17">
        <f t="shared" si="5"/>
        <v>0</v>
      </c>
      <c r="AC53" s="17">
        <f t="shared" si="6"/>
        <v>0</v>
      </c>
      <c r="AD53" s="17">
        <f t="shared" si="7"/>
        <v>0</v>
      </c>
      <c r="AE53" s="17">
        <f t="shared" si="8"/>
        <v>23000</v>
      </c>
      <c r="AF53" s="17">
        <f t="shared" si="9"/>
        <v>69000</v>
      </c>
      <c r="AN53" s="55">
        <v>46</v>
      </c>
      <c r="AO53" s="57">
        <f t="shared" si="11"/>
        <v>74000</v>
      </c>
      <c r="AP53" s="57">
        <f t="shared" si="12"/>
        <v>92000</v>
      </c>
      <c r="AQ53" s="57">
        <f t="shared" si="0"/>
        <v>18000</v>
      </c>
      <c r="AR53" s="57">
        <f t="shared" si="13"/>
        <v>0</v>
      </c>
    </row>
    <row r="54" spans="1:45" ht="15.75" customHeight="1" x14ac:dyDescent="0.3">
      <c r="A54" s="36">
        <v>46</v>
      </c>
      <c r="B54" s="200"/>
      <c r="C54" s="200"/>
      <c r="D54" s="20">
        <f t="shared" si="14"/>
        <v>0</v>
      </c>
      <c r="E54" s="1289" t="s">
        <v>974</v>
      </c>
      <c r="F54" s="687">
        <v>0</v>
      </c>
      <c r="G54" s="1205"/>
      <c r="H54" s="520"/>
      <c r="I54" s="741"/>
      <c r="J54" s="520"/>
      <c r="K54" s="741"/>
      <c r="L54" s="520"/>
      <c r="M54" s="741"/>
      <c r="N54" s="1294"/>
      <c r="O54" s="741"/>
      <c r="P54" s="1294"/>
      <c r="Q54" s="750"/>
      <c r="R54" s="1294"/>
      <c r="S54" s="750"/>
      <c r="T54" s="1294"/>
      <c r="U54" s="1060">
        <f t="shared" si="1"/>
        <v>0</v>
      </c>
      <c r="V54" s="954"/>
      <c r="W54" s="265"/>
      <c r="X54" s="121">
        <f t="shared" si="16"/>
        <v>0</v>
      </c>
      <c r="Y54" s="959">
        <f t="shared" si="2"/>
        <v>0</v>
      </c>
      <c r="Z54" s="17">
        <f t="shared" si="3"/>
        <v>0</v>
      </c>
      <c r="AA54" s="17">
        <f t="shared" si="4"/>
        <v>0</v>
      </c>
      <c r="AB54" s="17">
        <f t="shared" si="5"/>
        <v>0</v>
      </c>
      <c r="AC54" s="17">
        <f t="shared" si="6"/>
        <v>0</v>
      </c>
      <c r="AD54" s="17">
        <f t="shared" si="7"/>
        <v>0</v>
      </c>
      <c r="AE54" s="17">
        <f t="shared" si="8"/>
        <v>0</v>
      </c>
      <c r="AF54" s="17">
        <f t="shared" si="9"/>
        <v>0</v>
      </c>
      <c r="AN54" s="55">
        <v>47</v>
      </c>
      <c r="AO54" s="57">
        <f t="shared" si="11"/>
        <v>0</v>
      </c>
      <c r="AP54" s="57">
        <f t="shared" si="12"/>
        <v>0</v>
      </c>
      <c r="AQ54" s="57">
        <f t="shared" si="0"/>
        <v>0</v>
      </c>
      <c r="AR54" s="57">
        <f t="shared" si="13"/>
        <v>0</v>
      </c>
    </row>
    <row r="55" spans="1:45" ht="15.75" customHeight="1" x14ac:dyDescent="0.3">
      <c r="A55" s="36">
        <v>47</v>
      </c>
      <c r="B55" s="19">
        <v>1000</v>
      </c>
      <c r="C55" s="19">
        <v>1300</v>
      </c>
      <c r="D55" s="20">
        <f t="shared" si="14"/>
        <v>300</v>
      </c>
      <c r="E55" s="1246" t="s">
        <v>975</v>
      </c>
      <c r="F55" s="687">
        <v>10</v>
      </c>
      <c r="G55" s="1205"/>
      <c r="H55" s="520"/>
      <c r="I55" s="741"/>
      <c r="J55" s="520"/>
      <c r="K55" s="741"/>
      <c r="L55" s="520"/>
      <c r="M55" s="741"/>
      <c r="N55" s="1294">
        <v>1</v>
      </c>
      <c r="O55" s="741"/>
      <c r="P55" s="1294"/>
      <c r="Q55" s="750"/>
      <c r="R55" s="1294"/>
      <c r="S55" s="750"/>
      <c r="T55" s="1294"/>
      <c r="U55" s="1060">
        <f t="shared" si="1"/>
        <v>1</v>
      </c>
      <c r="V55" s="954"/>
      <c r="W55" s="265"/>
      <c r="X55" s="121">
        <f t="shared" si="16"/>
        <v>9</v>
      </c>
      <c r="Y55" s="959">
        <f t="shared" si="2"/>
        <v>0</v>
      </c>
      <c r="Z55" s="17">
        <f t="shared" si="3"/>
        <v>0</v>
      </c>
      <c r="AA55" s="17">
        <f t="shared" si="4"/>
        <v>0</v>
      </c>
      <c r="AB55" s="17">
        <f t="shared" si="5"/>
        <v>0</v>
      </c>
      <c r="AC55" s="17">
        <f t="shared" si="6"/>
        <v>1300</v>
      </c>
      <c r="AD55" s="17">
        <f t="shared" si="7"/>
        <v>0</v>
      </c>
      <c r="AE55" s="17">
        <f t="shared" si="8"/>
        <v>0</v>
      </c>
      <c r="AF55" s="17">
        <f t="shared" si="9"/>
        <v>0</v>
      </c>
      <c r="AN55" s="55">
        <v>48</v>
      </c>
      <c r="AO55" s="57">
        <f t="shared" si="11"/>
        <v>1000</v>
      </c>
      <c r="AP55" s="57">
        <f t="shared" si="12"/>
        <v>1300</v>
      </c>
      <c r="AQ55" s="57">
        <f t="shared" si="0"/>
        <v>300</v>
      </c>
      <c r="AR55" s="57">
        <f t="shared" si="13"/>
        <v>9000</v>
      </c>
      <c r="AS55">
        <v>7</v>
      </c>
    </row>
    <row r="56" spans="1:45" ht="15.75" customHeight="1" x14ac:dyDescent="0.3">
      <c r="A56" s="36">
        <v>48</v>
      </c>
      <c r="B56" s="19">
        <v>1200</v>
      </c>
      <c r="C56" s="19">
        <v>1800</v>
      </c>
      <c r="D56" s="20">
        <f t="shared" si="14"/>
        <v>600</v>
      </c>
      <c r="E56" s="1246" t="s">
        <v>976</v>
      </c>
      <c r="F56" s="687">
        <v>0</v>
      </c>
      <c r="G56" s="1205"/>
      <c r="H56" s="520"/>
      <c r="I56" s="741"/>
      <c r="J56" s="520"/>
      <c r="K56" s="741"/>
      <c r="L56" s="520"/>
      <c r="M56" s="741"/>
      <c r="N56" s="1294"/>
      <c r="O56" s="741"/>
      <c r="P56" s="1294"/>
      <c r="Q56" s="750"/>
      <c r="R56" s="1294"/>
      <c r="S56" s="750"/>
      <c r="T56" s="1294"/>
      <c r="U56" s="1060">
        <f t="shared" si="1"/>
        <v>0</v>
      </c>
      <c r="V56" s="954"/>
      <c r="W56" s="265"/>
      <c r="X56" s="121">
        <f t="shared" si="16"/>
        <v>0</v>
      </c>
      <c r="Y56" s="959">
        <f t="shared" si="2"/>
        <v>0</v>
      </c>
      <c r="Z56" s="17">
        <f t="shared" si="3"/>
        <v>0</v>
      </c>
      <c r="AA56" s="17">
        <f t="shared" si="4"/>
        <v>0</v>
      </c>
      <c r="AB56" s="17">
        <f t="shared" si="5"/>
        <v>0</v>
      </c>
      <c r="AC56" s="17">
        <f t="shared" si="6"/>
        <v>0</v>
      </c>
      <c r="AD56" s="17">
        <f t="shared" si="7"/>
        <v>0</v>
      </c>
      <c r="AE56" s="17">
        <f t="shared" si="8"/>
        <v>0</v>
      </c>
      <c r="AF56" s="17">
        <f t="shared" si="9"/>
        <v>0</v>
      </c>
      <c r="AN56" s="55">
        <v>49</v>
      </c>
      <c r="AO56" s="57">
        <f t="shared" si="11"/>
        <v>0</v>
      </c>
      <c r="AP56" s="57">
        <f t="shared" si="12"/>
        <v>0</v>
      </c>
      <c r="AQ56" s="57">
        <f t="shared" si="0"/>
        <v>0</v>
      </c>
      <c r="AR56" s="57">
        <f t="shared" si="13"/>
        <v>0</v>
      </c>
    </row>
    <row r="57" spans="1:45" ht="15.75" customHeight="1" x14ac:dyDescent="0.3">
      <c r="A57" s="36">
        <v>49</v>
      </c>
      <c r="B57" s="26">
        <v>2000</v>
      </c>
      <c r="C57" s="26">
        <v>3000</v>
      </c>
      <c r="D57" s="20">
        <f t="shared" si="14"/>
        <v>1000</v>
      </c>
      <c r="E57" s="1246" t="s">
        <v>977</v>
      </c>
      <c r="F57" s="687">
        <v>16</v>
      </c>
      <c r="G57" s="1205"/>
      <c r="H57" s="520"/>
      <c r="I57" s="741"/>
      <c r="J57" s="520"/>
      <c r="K57" s="741"/>
      <c r="L57" s="520"/>
      <c r="M57" s="741"/>
      <c r="N57" s="1294">
        <v>1</v>
      </c>
      <c r="O57" s="741"/>
      <c r="P57" s="1294"/>
      <c r="Q57" s="750"/>
      <c r="R57" s="1294"/>
      <c r="S57" s="750"/>
      <c r="T57" s="1309">
        <v>1</v>
      </c>
      <c r="U57" s="1060">
        <f t="shared" si="1"/>
        <v>2</v>
      </c>
      <c r="V57" s="954"/>
      <c r="W57" s="265">
        <v>2</v>
      </c>
      <c r="X57" s="121">
        <f t="shared" si="16"/>
        <v>12</v>
      </c>
      <c r="Y57" s="959">
        <f t="shared" si="2"/>
        <v>0</v>
      </c>
      <c r="Z57" s="17">
        <f t="shared" si="3"/>
        <v>0</v>
      </c>
      <c r="AA57" s="17">
        <f t="shared" si="4"/>
        <v>0</v>
      </c>
      <c r="AB57" s="17">
        <f t="shared" si="5"/>
        <v>0</v>
      </c>
      <c r="AC57" s="17">
        <f t="shared" si="6"/>
        <v>3000</v>
      </c>
      <c r="AD57" s="17">
        <f t="shared" si="7"/>
        <v>0</v>
      </c>
      <c r="AE57" s="17">
        <f t="shared" si="8"/>
        <v>0</v>
      </c>
      <c r="AF57" s="17">
        <f t="shared" si="9"/>
        <v>3000</v>
      </c>
      <c r="AN57" s="55">
        <v>50</v>
      </c>
      <c r="AO57" s="57">
        <f t="shared" si="11"/>
        <v>4000</v>
      </c>
      <c r="AP57" s="57">
        <f t="shared" si="12"/>
        <v>6000</v>
      </c>
      <c r="AQ57" s="57">
        <f t="shared" si="0"/>
        <v>2000</v>
      </c>
      <c r="AR57" s="57">
        <f t="shared" si="13"/>
        <v>24000</v>
      </c>
      <c r="AS57">
        <v>14</v>
      </c>
    </row>
    <row r="58" spans="1:45" s="2" customFormat="1" ht="15.75" customHeight="1" x14ac:dyDescent="0.3">
      <c r="A58" s="36">
        <v>50</v>
      </c>
      <c r="B58" s="67">
        <v>2000</v>
      </c>
      <c r="C58" s="67">
        <v>2800</v>
      </c>
      <c r="D58" s="20">
        <f t="shared" si="14"/>
        <v>800</v>
      </c>
      <c r="E58" s="1246" t="s">
        <v>978</v>
      </c>
      <c r="F58" s="687">
        <v>12</v>
      </c>
      <c r="G58" s="1205"/>
      <c r="H58" s="520"/>
      <c r="I58" s="741"/>
      <c r="J58" s="520"/>
      <c r="K58" s="741"/>
      <c r="L58" s="520"/>
      <c r="M58" s="741"/>
      <c r="N58" s="1294">
        <v>1</v>
      </c>
      <c r="O58" s="741"/>
      <c r="P58" s="1294"/>
      <c r="Q58" s="750"/>
      <c r="R58" s="1294"/>
      <c r="S58" s="750"/>
      <c r="T58" s="1294"/>
      <c r="U58" s="1060">
        <f t="shared" si="1"/>
        <v>1</v>
      </c>
      <c r="V58" s="954"/>
      <c r="W58" s="265"/>
      <c r="X58" s="121">
        <f t="shared" si="16"/>
        <v>11</v>
      </c>
      <c r="Y58" s="959">
        <f t="shared" si="2"/>
        <v>0</v>
      </c>
      <c r="Z58" s="17">
        <f t="shared" si="3"/>
        <v>0</v>
      </c>
      <c r="AA58" s="17">
        <f t="shared" si="4"/>
        <v>0</v>
      </c>
      <c r="AB58" s="17">
        <f t="shared" si="5"/>
        <v>0</v>
      </c>
      <c r="AC58" s="17">
        <f t="shared" si="6"/>
        <v>2800</v>
      </c>
      <c r="AD58" s="17">
        <f t="shared" si="7"/>
        <v>0</v>
      </c>
      <c r="AE58" s="17">
        <f t="shared" si="8"/>
        <v>0</v>
      </c>
      <c r="AF58" s="17">
        <f t="shared" si="9"/>
        <v>0</v>
      </c>
      <c r="AN58" s="55">
        <v>51</v>
      </c>
      <c r="AO58" s="57">
        <f t="shared" si="11"/>
        <v>2000</v>
      </c>
      <c r="AP58" s="57">
        <f t="shared" si="12"/>
        <v>2800</v>
      </c>
      <c r="AQ58" s="57">
        <f t="shared" si="0"/>
        <v>800</v>
      </c>
      <c r="AR58" s="57">
        <f t="shared" si="13"/>
        <v>22000</v>
      </c>
      <c r="AS58" s="2">
        <v>8</v>
      </c>
    </row>
    <row r="59" spans="1:45" ht="15.75" customHeight="1" x14ac:dyDescent="0.3">
      <c r="A59" s="36">
        <v>51</v>
      </c>
      <c r="B59" s="19">
        <v>800</v>
      </c>
      <c r="C59" s="19">
        <v>1400</v>
      </c>
      <c r="D59" s="20">
        <f t="shared" si="14"/>
        <v>600</v>
      </c>
      <c r="E59" s="1290" t="s">
        <v>979</v>
      </c>
      <c r="F59" s="687">
        <v>0</v>
      </c>
      <c r="G59" s="1205"/>
      <c r="H59" s="520"/>
      <c r="I59" s="741"/>
      <c r="J59" s="520"/>
      <c r="K59" s="741"/>
      <c r="L59" s="520"/>
      <c r="M59" s="741"/>
      <c r="N59" s="1294"/>
      <c r="O59" s="741"/>
      <c r="P59" s="1294"/>
      <c r="Q59" s="750"/>
      <c r="R59" s="1294"/>
      <c r="S59" s="750"/>
      <c r="T59" s="1294"/>
      <c r="U59" s="1060">
        <f t="shared" si="1"/>
        <v>0</v>
      </c>
      <c r="V59" s="954"/>
      <c r="W59" s="265"/>
      <c r="X59" s="121">
        <f t="shared" si="16"/>
        <v>0</v>
      </c>
      <c r="Y59" s="959">
        <f t="shared" si="2"/>
        <v>0</v>
      </c>
      <c r="Z59" s="17">
        <f t="shared" si="3"/>
        <v>0</v>
      </c>
      <c r="AA59" s="17">
        <f t="shared" si="4"/>
        <v>0</v>
      </c>
      <c r="AB59" s="17">
        <f t="shared" si="5"/>
        <v>0</v>
      </c>
      <c r="AC59" s="17">
        <f t="shared" si="6"/>
        <v>0</v>
      </c>
      <c r="AD59" s="17">
        <f t="shared" si="7"/>
        <v>0</v>
      </c>
      <c r="AE59" s="17">
        <f t="shared" si="8"/>
        <v>0</v>
      </c>
      <c r="AF59" s="17">
        <f t="shared" si="9"/>
        <v>0</v>
      </c>
      <c r="AN59" s="55">
        <v>52</v>
      </c>
      <c r="AO59" s="57">
        <f t="shared" si="11"/>
        <v>0</v>
      </c>
      <c r="AP59" s="57">
        <f t="shared" si="12"/>
        <v>0</v>
      </c>
      <c r="AQ59" s="57">
        <f t="shared" si="0"/>
        <v>0</v>
      </c>
      <c r="AR59" s="57">
        <f t="shared" si="13"/>
        <v>0</v>
      </c>
    </row>
    <row r="60" spans="1:45" ht="15.75" customHeight="1" x14ac:dyDescent="0.3">
      <c r="A60" s="36">
        <v>52</v>
      </c>
      <c r="B60" s="19">
        <v>1500</v>
      </c>
      <c r="C60" s="19">
        <v>2000</v>
      </c>
      <c r="D60" s="20">
        <f t="shared" si="14"/>
        <v>500</v>
      </c>
      <c r="E60" s="1246" t="s">
        <v>980</v>
      </c>
      <c r="F60" s="687">
        <v>7</v>
      </c>
      <c r="G60" s="1205"/>
      <c r="H60" s="520"/>
      <c r="I60" s="741"/>
      <c r="J60" s="520"/>
      <c r="K60" s="741"/>
      <c r="L60" s="520"/>
      <c r="M60" s="741"/>
      <c r="N60" s="1294"/>
      <c r="O60" s="741"/>
      <c r="P60" s="1294"/>
      <c r="Q60" s="750"/>
      <c r="R60" s="1294">
        <v>1</v>
      </c>
      <c r="S60" s="750"/>
      <c r="T60" s="1294"/>
      <c r="U60" s="1060">
        <f t="shared" si="1"/>
        <v>1</v>
      </c>
      <c r="V60" s="954"/>
      <c r="W60" s="265"/>
      <c r="X60" s="121">
        <f t="shared" si="16"/>
        <v>6</v>
      </c>
      <c r="Y60" s="959">
        <f t="shared" si="2"/>
        <v>0</v>
      </c>
      <c r="Z60" s="17">
        <f t="shared" si="3"/>
        <v>0</v>
      </c>
      <c r="AA60" s="17">
        <f t="shared" si="4"/>
        <v>0</v>
      </c>
      <c r="AB60" s="17">
        <f t="shared" si="5"/>
        <v>0</v>
      </c>
      <c r="AC60" s="17">
        <f t="shared" si="6"/>
        <v>0</v>
      </c>
      <c r="AD60" s="17">
        <f t="shared" si="7"/>
        <v>0</v>
      </c>
      <c r="AE60" s="17">
        <f t="shared" si="8"/>
        <v>2000</v>
      </c>
      <c r="AF60" s="17">
        <f t="shared" si="9"/>
        <v>0</v>
      </c>
      <c r="AN60" s="55">
        <v>52</v>
      </c>
      <c r="AO60" s="57">
        <f t="shared" si="11"/>
        <v>1500</v>
      </c>
      <c r="AP60" s="57">
        <f t="shared" si="12"/>
        <v>2000</v>
      </c>
      <c r="AQ60" s="57">
        <f t="shared" si="0"/>
        <v>500</v>
      </c>
      <c r="AR60" s="57">
        <f t="shared" si="13"/>
        <v>9000</v>
      </c>
      <c r="AS60">
        <v>4</v>
      </c>
    </row>
    <row r="61" spans="1:45" ht="15.75" customHeight="1" x14ac:dyDescent="0.3">
      <c r="A61" s="36">
        <v>53</v>
      </c>
      <c r="B61" s="19">
        <v>800</v>
      </c>
      <c r="C61" s="19">
        <v>1500</v>
      </c>
      <c r="D61" s="20">
        <f t="shared" si="14"/>
        <v>700</v>
      </c>
      <c r="E61" s="1246" t="s">
        <v>981</v>
      </c>
      <c r="F61" s="687">
        <v>5</v>
      </c>
      <c r="G61" s="1205"/>
      <c r="H61" s="520"/>
      <c r="I61" s="741"/>
      <c r="J61" s="520">
        <v>1</v>
      </c>
      <c r="K61" s="741"/>
      <c r="L61" s="520"/>
      <c r="M61" s="741"/>
      <c r="N61" s="1294"/>
      <c r="O61" s="741"/>
      <c r="P61" s="1294">
        <v>1</v>
      </c>
      <c r="Q61" s="750"/>
      <c r="R61" s="1294">
        <v>1</v>
      </c>
      <c r="S61" s="750"/>
      <c r="T61" s="1294">
        <v>1</v>
      </c>
      <c r="U61" s="1060">
        <f t="shared" si="1"/>
        <v>4</v>
      </c>
      <c r="V61" s="954"/>
      <c r="W61" s="265"/>
      <c r="X61" s="121">
        <f t="shared" si="16"/>
        <v>1</v>
      </c>
      <c r="Y61" s="959">
        <f t="shared" si="2"/>
        <v>0</v>
      </c>
      <c r="Z61" s="17">
        <f t="shared" si="3"/>
        <v>0</v>
      </c>
      <c r="AA61" s="17">
        <f t="shared" si="4"/>
        <v>1500</v>
      </c>
      <c r="AB61" s="17">
        <f t="shared" si="5"/>
        <v>0</v>
      </c>
      <c r="AC61" s="17">
        <f t="shared" si="6"/>
        <v>0</v>
      </c>
      <c r="AD61" s="17">
        <f t="shared" si="7"/>
        <v>1500</v>
      </c>
      <c r="AE61" s="17">
        <f t="shared" si="8"/>
        <v>1500</v>
      </c>
      <c r="AF61" s="17">
        <f t="shared" si="9"/>
        <v>1500</v>
      </c>
      <c r="AN61" s="55">
        <v>52</v>
      </c>
      <c r="AO61" s="57">
        <f t="shared" si="11"/>
        <v>3200</v>
      </c>
      <c r="AP61" s="57">
        <f t="shared" si="12"/>
        <v>6000</v>
      </c>
      <c r="AQ61" s="57">
        <f t="shared" si="0"/>
        <v>2800</v>
      </c>
      <c r="AR61" s="57">
        <f t="shared" si="13"/>
        <v>800</v>
      </c>
      <c r="AS61">
        <v>3</v>
      </c>
    </row>
    <row r="62" spans="1:45" ht="15.75" customHeight="1" x14ac:dyDescent="0.3">
      <c r="A62" s="36">
        <v>54</v>
      </c>
      <c r="B62" s="26">
        <v>600</v>
      </c>
      <c r="C62" s="26">
        <v>1200</v>
      </c>
      <c r="D62" s="20">
        <f t="shared" si="14"/>
        <v>600</v>
      </c>
      <c r="E62" s="1246" t="s">
        <v>982</v>
      </c>
      <c r="F62" s="687">
        <v>10</v>
      </c>
      <c r="G62" s="1205"/>
      <c r="H62" s="520"/>
      <c r="I62" s="741"/>
      <c r="J62" s="520"/>
      <c r="K62" s="741"/>
      <c r="L62" s="520"/>
      <c r="M62" s="741"/>
      <c r="N62" s="1294"/>
      <c r="O62" s="741"/>
      <c r="P62" s="1294"/>
      <c r="Q62" s="750"/>
      <c r="R62" s="1294"/>
      <c r="S62" s="750"/>
      <c r="T62" s="1294"/>
      <c r="U62" s="1060">
        <f t="shared" si="1"/>
        <v>0</v>
      </c>
      <c r="V62" s="954"/>
      <c r="W62" s="265"/>
      <c r="X62" s="121">
        <f t="shared" si="16"/>
        <v>10</v>
      </c>
      <c r="Y62" s="959">
        <f t="shared" si="2"/>
        <v>0</v>
      </c>
      <c r="Z62" s="17">
        <f t="shared" si="3"/>
        <v>0</v>
      </c>
      <c r="AA62" s="17">
        <f t="shared" si="4"/>
        <v>0</v>
      </c>
      <c r="AB62" s="17">
        <f t="shared" si="5"/>
        <v>0</v>
      </c>
      <c r="AC62" s="17">
        <f t="shared" si="6"/>
        <v>0</v>
      </c>
      <c r="AD62" s="17">
        <f t="shared" si="7"/>
        <v>0</v>
      </c>
      <c r="AE62" s="17">
        <f t="shared" si="8"/>
        <v>0</v>
      </c>
      <c r="AF62" s="17">
        <f t="shared" si="9"/>
        <v>0</v>
      </c>
      <c r="AN62" s="55">
        <v>52</v>
      </c>
      <c r="AO62" s="57">
        <f t="shared" si="11"/>
        <v>0</v>
      </c>
      <c r="AP62" s="57">
        <f t="shared" si="12"/>
        <v>0</v>
      </c>
      <c r="AQ62" s="57">
        <f t="shared" si="0"/>
        <v>0</v>
      </c>
      <c r="AR62" s="57">
        <f t="shared" si="13"/>
        <v>6000</v>
      </c>
      <c r="AS62">
        <v>11</v>
      </c>
    </row>
    <row r="63" spans="1:45" ht="15.75" customHeight="1" x14ac:dyDescent="0.3">
      <c r="A63" s="36">
        <v>55</v>
      </c>
      <c r="B63" s="26">
        <v>600</v>
      </c>
      <c r="C63" s="26">
        <v>1000</v>
      </c>
      <c r="D63" s="20">
        <f t="shared" si="14"/>
        <v>400</v>
      </c>
      <c r="E63" s="1246" t="s">
        <v>983</v>
      </c>
      <c r="F63" s="687">
        <v>5</v>
      </c>
      <c r="G63" s="1205"/>
      <c r="H63" s="520"/>
      <c r="I63" s="741"/>
      <c r="J63" s="520"/>
      <c r="K63" s="741"/>
      <c r="L63" s="520"/>
      <c r="M63" s="741"/>
      <c r="N63" s="1294"/>
      <c r="O63" s="741"/>
      <c r="P63" s="1294"/>
      <c r="Q63" s="750"/>
      <c r="R63" s="1294"/>
      <c r="S63" s="750"/>
      <c r="T63" s="1294"/>
      <c r="U63" s="1060">
        <f t="shared" si="1"/>
        <v>0</v>
      </c>
      <c r="V63" s="954"/>
      <c r="W63" s="265"/>
      <c r="X63" s="121">
        <f t="shared" si="16"/>
        <v>5</v>
      </c>
      <c r="Y63" s="959">
        <f t="shared" si="2"/>
        <v>0</v>
      </c>
      <c r="Z63" s="17">
        <f t="shared" si="3"/>
        <v>0</v>
      </c>
      <c r="AA63" s="17">
        <f t="shared" si="4"/>
        <v>0</v>
      </c>
      <c r="AB63" s="17">
        <f t="shared" si="5"/>
        <v>0</v>
      </c>
      <c r="AC63" s="17">
        <f t="shared" si="6"/>
        <v>0</v>
      </c>
      <c r="AD63" s="17">
        <f t="shared" si="7"/>
        <v>0</v>
      </c>
      <c r="AE63" s="17">
        <f t="shared" si="8"/>
        <v>0</v>
      </c>
      <c r="AF63" s="17">
        <f t="shared" si="9"/>
        <v>0</v>
      </c>
      <c r="AN63" s="55">
        <v>52</v>
      </c>
      <c r="AO63" s="57">
        <f t="shared" si="11"/>
        <v>0</v>
      </c>
      <c r="AP63" s="57">
        <f t="shared" si="12"/>
        <v>0</v>
      </c>
      <c r="AQ63" s="57">
        <f t="shared" si="0"/>
        <v>0</v>
      </c>
      <c r="AR63" s="57">
        <f t="shared" si="13"/>
        <v>3000</v>
      </c>
      <c r="AS63">
        <v>5</v>
      </c>
    </row>
    <row r="64" spans="1:45" ht="15.75" customHeight="1" x14ac:dyDescent="0.3">
      <c r="A64" s="36">
        <v>56</v>
      </c>
      <c r="B64" s="26">
        <v>1100</v>
      </c>
      <c r="C64" s="26">
        <v>1800</v>
      </c>
      <c r="D64" s="20">
        <f t="shared" si="14"/>
        <v>700</v>
      </c>
      <c r="E64" s="1290" t="s">
        <v>984</v>
      </c>
      <c r="F64" s="687">
        <v>6</v>
      </c>
      <c r="G64" s="1205"/>
      <c r="H64" s="520"/>
      <c r="I64" s="741"/>
      <c r="J64" s="520"/>
      <c r="K64" s="741"/>
      <c r="L64" s="520">
        <v>1</v>
      </c>
      <c r="M64" s="741"/>
      <c r="N64" s="1294">
        <v>4</v>
      </c>
      <c r="O64" s="741"/>
      <c r="P64" s="1294"/>
      <c r="Q64" s="750"/>
      <c r="R64" s="1294"/>
      <c r="S64" s="750"/>
      <c r="T64" s="1309">
        <v>1</v>
      </c>
      <c r="U64" s="1060">
        <f t="shared" si="1"/>
        <v>6</v>
      </c>
      <c r="V64" s="954"/>
      <c r="W64" s="265"/>
      <c r="X64" s="121">
        <f t="shared" si="16"/>
        <v>0</v>
      </c>
      <c r="Y64" s="959">
        <f t="shared" si="2"/>
        <v>0</v>
      </c>
      <c r="Z64" s="17">
        <f t="shared" si="3"/>
        <v>0</v>
      </c>
      <c r="AA64" s="17">
        <f t="shared" si="4"/>
        <v>0</v>
      </c>
      <c r="AB64" s="17">
        <f t="shared" si="5"/>
        <v>1800</v>
      </c>
      <c r="AC64" s="17">
        <f t="shared" si="6"/>
        <v>7200</v>
      </c>
      <c r="AD64" s="17">
        <f t="shared" si="7"/>
        <v>0</v>
      </c>
      <c r="AE64" s="17">
        <f t="shared" si="8"/>
        <v>0</v>
      </c>
      <c r="AF64" s="17">
        <f t="shared" si="9"/>
        <v>1800</v>
      </c>
      <c r="AN64" s="55">
        <v>52</v>
      </c>
      <c r="AO64" s="57">
        <f t="shared" si="11"/>
        <v>6600</v>
      </c>
      <c r="AP64" s="57">
        <f t="shared" si="12"/>
        <v>10800</v>
      </c>
      <c r="AQ64" s="57">
        <f t="shared" si="0"/>
        <v>4200</v>
      </c>
      <c r="AR64" s="57">
        <f t="shared" si="13"/>
        <v>0</v>
      </c>
      <c r="AS64">
        <v>0</v>
      </c>
    </row>
    <row r="65" spans="1:45" ht="15.75" customHeight="1" x14ac:dyDescent="0.3">
      <c r="A65" s="36">
        <v>57</v>
      </c>
      <c r="B65" s="26">
        <v>500</v>
      </c>
      <c r="C65" s="26">
        <v>1000</v>
      </c>
      <c r="D65" s="20">
        <f t="shared" si="14"/>
        <v>500</v>
      </c>
      <c r="E65" s="1290" t="s">
        <v>985</v>
      </c>
      <c r="F65" s="687">
        <v>35</v>
      </c>
      <c r="G65" s="1205"/>
      <c r="H65" s="520"/>
      <c r="I65" s="741"/>
      <c r="J65" s="520"/>
      <c r="K65" s="741"/>
      <c r="L65" s="520"/>
      <c r="M65" s="741"/>
      <c r="N65" s="1294">
        <v>2</v>
      </c>
      <c r="O65" s="741"/>
      <c r="P65" s="1294"/>
      <c r="Q65" s="750"/>
      <c r="R65" s="1294">
        <v>1</v>
      </c>
      <c r="S65" s="750"/>
      <c r="T65" s="1294"/>
      <c r="U65" s="1060">
        <f t="shared" si="1"/>
        <v>3</v>
      </c>
      <c r="V65" s="954"/>
      <c r="W65" s="265"/>
      <c r="X65" s="121">
        <f t="shared" si="16"/>
        <v>32</v>
      </c>
      <c r="Y65" s="959">
        <f t="shared" si="2"/>
        <v>0</v>
      </c>
      <c r="Z65" s="17">
        <f t="shared" si="3"/>
        <v>0</v>
      </c>
      <c r="AA65" s="17">
        <f t="shared" si="4"/>
        <v>0</v>
      </c>
      <c r="AB65" s="17">
        <f t="shared" si="5"/>
        <v>0</v>
      </c>
      <c r="AC65" s="17">
        <f t="shared" si="6"/>
        <v>2000</v>
      </c>
      <c r="AD65" s="17">
        <f t="shared" si="7"/>
        <v>0</v>
      </c>
      <c r="AE65" s="17">
        <f t="shared" si="8"/>
        <v>1000</v>
      </c>
      <c r="AF65" s="17">
        <f t="shared" si="9"/>
        <v>0</v>
      </c>
      <c r="AN65" s="55">
        <v>52</v>
      </c>
      <c r="AO65" s="57">
        <f t="shared" si="11"/>
        <v>1500</v>
      </c>
      <c r="AP65" s="57">
        <f t="shared" si="12"/>
        <v>3000</v>
      </c>
      <c r="AQ65" s="57">
        <f t="shared" si="0"/>
        <v>1500</v>
      </c>
      <c r="AR65" s="57">
        <f t="shared" si="13"/>
        <v>16000</v>
      </c>
      <c r="AS65">
        <v>21</v>
      </c>
    </row>
    <row r="66" spans="1:45" ht="15.75" customHeight="1" x14ac:dyDescent="0.3">
      <c r="A66" s="36">
        <v>58</v>
      </c>
      <c r="B66" s="19">
        <v>1000</v>
      </c>
      <c r="C66" s="19">
        <v>1500</v>
      </c>
      <c r="D66" s="20">
        <f t="shared" si="14"/>
        <v>500</v>
      </c>
      <c r="E66" s="1290" t="s">
        <v>986</v>
      </c>
      <c r="F66" s="687">
        <v>5</v>
      </c>
      <c r="G66" s="1205"/>
      <c r="H66" s="520"/>
      <c r="I66" s="741"/>
      <c r="J66" s="520"/>
      <c r="K66" s="741"/>
      <c r="L66" s="520"/>
      <c r="M66" s="741"/>
      <c r="N66" s="1294"/>
      <c r="O66" s="741"/>
      <c r="P66" s="1294"/>
      <c r="Q66" s="750"/>
      <c r="R66" s="1294"/>
      <c r="S66" s="750"/>
      <c r="T66" s="1294"/>
      <c r="U66" s="1060">
        <f t="shared" si="1"/>
        <v>0</v>
      </c>
      <c r="V66" s="954"/>
      <c r="W66" s="265">
        <v>4</v>
      </c>
      <c r="X66" s="121">
        <f t="shared" si="16"/>
        <v>1</v>
      </c>
      <c r="Y66" s="959">
        <f t="shared" si="2"/>
        <v>0</v>
      </c>
      <c r="Z66" s="17">
        <f t="shared" si="3"/>
        <v>0</v>
      </c>
      <c r="AA66" s="17">
        <f t="shared" si="4"/>
        <v>0</v>
      </c>
      <c r="AB66" s="17">
        <f t="shared" si="5"/>
        <v>0</v>
      </c>
      <c r="AC66" s="17">
        <f t="shared" si="6"/>
        <v>0</v>
      </c>
      <c r="AD66" s="17">
        <f t="shared" si="7"/>
        <v>0</v>
      </c>
      <c r="AE66" s="17">
        <f t="shared" si="8"/>
        <v>0</v>
      </c>
      <c r="AF66" s="17">
        <f t="shared" si="9"/>
        <v>0</v>
      </c>
      <c r="AN66" s="55">
        <v>52</v>
      </c>
      <c r="AO66" s="57">
        <f t="shared" si="11"/>
        <v>0</v>
      </c>
      <c r="AP66" s="57">
        <f t="shared" si="12"/>
        <v>0</v>
      </c>
      <c r="AQ66" s="57">
        <f t="shared" si="0"/>
        <v>0</v>
      </c>
      <c r="AR66" s="57">
        <f t="shared" si="13"/>
        <v>1000</v>
      </c>
      <c r="AS66">
        <v>0</v>
      </c>
    </row>
    <row r="67" spans="1:45" ht="15.75" customHeight="1" x14ac:dyDescent="0.3">
      <c r="A67" s="36">
        <v>59</v>
      </c>
      <c r="B67" s="19">
        <v>1400</v>
      </c>
      <c r="C67" s="19">
        <v>2500</v>
      </c>
      <c r="D67" s="20">
        <f t="shared" si="14"/>
        <v>1100</v>
      </c>
      <c r="E67" s="1290" t="s">
        <v>987</v>
      </c>
      <c r="F67" s="687">
        <v>9</v>
      </c>
      <c r="G67" s="1205"/>
      <c r="H67" s="520"/>
      <c r="I67" s="741"/>
      <c r="J67" s="520"/>
      <c r="K67" s="741"/>
      <c r="L67" s="520"/>
      <c r="M67" s="741"/>
      <c r="N67" s="1294"/>
      <c r="O67" s="741"/>
      <c r="P67" s="1294"/>
      <c r="Q67" s="750"/>
      <c r="R67" s="1294"/>
      <c r="S67" s="750"/>
      <c r="T67" s="1294"/>
      <c r="U67" s="1060">
        <f t="shared" si="1"/>
        <v>0</v>
      </c>
      <c r="V67" s="954"/>
      <c r="W67" s="265">
        <v>2</v>
      </c>
      <c r="X67" s="121">
        <f t="shared" si="16"/>
        <v>7</v>
      </c>
      <c r="Y67" s="959">
        <f t="shared" si="2"/>
        <v>0</v>
      </c>
      <c r="Z67" s="17">
        <f t="shared" si="3"/>
        <v>0</v>
      </c>
      <c r="AA67" s="17">
        <f t="shared" si="4"/>
        <v>0</v>
      </c>
      <c r="AB67" s="17">
        <f t="shared" si="5"/>
        <v>0</v>
      </c>
      <c r="AC67" s="17">
        <f t="shared" si="6"/>
        <v>0</v>
      </c>
      <c r="AD67" s="17">
        <f t="shared" si="7"/>
        <v>0</v>
      </c>
      <c r="AE67" s="17">
        <f t="shared" si="8"/>
        <v>0</v>
      </c>
      <c r="AF67" s="17">
        <f t="shared" si="9"/>
        <v>0</v>
      </c>
      <c r="AN67" s="55">
        <v>52</v>
      </c>
      <c r="AO67" s="57">
        <f t="shared" si="11"/>
        <v>0</v>
      </c>
      <c r="AP67" s="57">
        <f t="shared" si="12"/>
        <v>0</v>
      </c>
      <c r="AQ67" s="57">
        <f t="shared" si="0"/>
        <v>0</v>
      </c>
      <c r="AR67" s="57">
        <f t="shared" si="13"/>
        <v>9800</v>
      </c>
      <c r="AS67">
        <v>8</v>
      </c>
    </row>
    <row r="68" spans="1:45" ht="15.75" customHeight="1" x14ac:dyDescent="0.3">
      <c r="A68" s="36">
        <v>60</v>
      </c>
      <c r="B68" s="19">
        <v>500</v>
      </c>
      <c r="C68" s="19">
        <v>800</v>
      </c>
      <c r="D68" s="20">
        <f t="shared" si="14"/>
        <v>300</v>
      </c>
      <c r="E68" s="1290" t="s">
        <v>988</v>
      </c>
      <c r="F68" s="687">
        <v>12</v>
      </c>
      <c r="G68" s="1205"/>
      <c r="H68" s="520"/>
      <c r="I68" s="741"/>
      <c r="J68" s="520"/>
      <c r="K68" s="741"/>
      <c r="L68" s="520"/>
      <c r="M68" s="741"/>
      <c r="N68" s="1294"/>
      <c r="O68" s="741"/>
      <c r="P68" s="1294"/>
      <c r="Q68" s="750"/>
      <c r="R68" s="1294"/>
      <c r="S68" s="750"/>
      <c r="T68" s="1294"/>
      <c r="U68" s="1060">
        <f t="shared" si="1"/>
        <v>0</v>
      </c>
      <c r="V68" s="954"/>
      <c r="W68" s="265"/>
      <c r="X68" s="121">
        <f t="shared" si="16"/>
        <v>12</v>
      </c>
      <c r="Y68" s="959">
        <f t="shared" si="2"/>
        <v>0</v>
      </c>
      <c r="Z68" s="17">
        <f t="shared" si="3"/>
        <v>0</v>
      </c>
      <c r="AA68" s="17">
        <f t="shared" si="4"/>
        <v>0</v>
      </c>
      <c r="AB68" s="17">
        <f t="shared" si="5"/>
        <v>0</v>
      </c>
      <c r="AC68" s="17">
        <f t="shared" si="6"/>
        <v>0</v>
      </c>
      <c r="AD68" s="17">
        <f t="shared" si="7"/>
        <v>0</v>
      </c>
      <c r="AE68" s="17">
        <f t="shared" si="8"/>
        <v>0</v>
      </c>
      <c r="AF68" s="17">
        <f t="shared" si="9"/>
        <v>0</v>
      </c>
      <c r="AN68" s="55">
        <v>52</v>
      </c>
      <c r="AO68" s="57">
        <f t="shared" si="11"/>
        <v>0</v>
      </c>
      <c r="AP68" s="57">
        <f t="shared" si="12"/>
        <v>0</v>
      </c>
      <c r="AQ68" s="57">
        <f t="shared" si="0"/>
        <v>0</v>
      </c>
      <c r="AR68" s="57">
        <f t="shared" si="13"/>
        <v>6000</v>
      </c>
      <c r="AS68">
        <v>12</v>
      </c>
    </row>
    <row r="69" spans="1:45" ht="15.75" customHeight="1" x14ac:dyDescent="0.3">
      <c r="A69" s="36">
        <v>61</v>
      </c>
      <c r="B69" s="19">
        <v>1400</v>
      </c>
      <c r="C69" s="19">
        <v>2000</v>
      </c>
      <c r="D69" s="20">
        <f t="shared" si="14"/>
        <v>600</v>
      </c>
      <c r="E69" s="1290" t="s">
        <v>989</v>
      </c>
      <c r="F69" s="687">
        <v>4</v>
      </c>
      <c r="G69" s="1205"/>
      <c r="H69" s="520"/>
      <c r="I69" s="741"/>
      <c r="J69" s="520"/>
      <c r="K69" s="741"/>
      <c r="L69" s="520"/>
      <c r="M69" s="741"/>
      <c r="N69" s="1294">
        <v>1</v>
      </c>
      <c r="O69" s="741"/>
      <c r="P69" s="1294">
        <v>1</v>
      </c>
      <c r="Q69" s="750"/>
      <c r="R69" s="1294"/>
      <c r="S69" s="750"/>
      <c r="T69" s="1294"/>
      <c r="U69" s="1060">
        <f t="shared" si="1"/>
        <v>2</v>
      </c>
      <c r="V69" s="954"/>
      <c r="W69" s="265"/>
      <c r="X69" s="121">
        <f t="shared" si="16"/>
        <v>2</v>
      </c>
      <c r="Y69" s="959">
        <f t="shared" si="2"/>
        <v>0</v>
      </c>
      <c r="Z69" s="17">
        <f t="shared" si="3"/>
        <v>0</v>
      </c>
      <c r="AA69" s="17">
        <f t="shared" si="4"/>
        <v>0</v>
      </c>
      <c r="AB69" s="17">
        <f t="shared" si="5"/>
        <v>0</v>
      </c>
      <c r="AC69" s="17">
        <f t="shared" si="6"/>
        <v>2000</v>
      </c>
      <c r="AD69" s="17">
        <f t="shared" si="7"/>
        <v>2000</v>
      </c>
      <c r="AE69" s="17">
        <f t="shared" si="8"/>
        <v>0</v>
      </c>
      <c r="AF69" s="17">
        <f t="shared" si="9"/>
        <v>0</v>
      </c>
      <c r="AN69" s="55">
        <v>52</v>
      </c>
      <c r="AO69" s="57">
        <f t="shared" si="11"/>
        <v>2800</v>
      </c>
      <c r="AP69" s="57">
        <f t="shared" si="12"/>
        <v>4000</v>
      </c>
      <c r="AQ69" s="57">
        <f t="shared" si="0"/>
        <v>1200</v>
      </c>
      <c r="AR69" s="57">
        <f t="shared" si="13"/>
        <v>2800</v>
      </c>
      <c r="AS69">
        <v>0</v>
      </c>
    </row>
    <row r="70" spans="1:45" ht="15.75" customHeight="1" x14ac:dyDescent="0.3">
      <c r="A70" s="36">
        <v>62</v>
      </c>
      <c r="B70" s="19">
        <v>3000</v>
      </c>
      <c r="C70" s="19">
        <v>4500</v>
      </c>
      <c r="D70" s="20">
        <f t="shared" si="14"/>
        <v>1500</v>
      </c>
      <c r="E70" s="1290" t="s">
        <v>990</v>
      </c>
      <c r="F70" s="687">
        <v>3</v>
      </c>
      <c r="G70" s="1205"/>
      <c r="H70" s="520"/>
      <c r="I70" s="741"/>
      <c r="J70" s="520">
        <v>1</v>
      </c>
      <c r="K70" s="741"/>
      <c r="L70" s="520"/>
      <c r="M70" s="741"/>
      <c r="N70" s="1294"/>
      <c r="O70" s="741"/>
      <c r="P70" s="1294"/>
      <c r="Q70" s="750"/>
      <c r="R70" s="1294"/>
      <c r="S70" s="750"/>
      <c r="T70" s="1294"/>
      <c r="U70" s="1060">
        <f t="shared" si="1"/>
        <v>1</v>
      </c>
      <c r="V70" s="954"/>
      <c r="W70" s="265"/>
      <c r="X70" s="121">
        <f t="shared" si="16"/>
        <v>2</v>
      </c>
      <c r="Y70" s="959">
        <f t="shared" si="2"/>
        <v>0</v>
      </c>
      <c r="Z70" s="17">
        <f t="shared" si="3"/>
        <v>0</v>
      </c>
      <c r="AA70" s="17">
        <f t="shared" si="4"/>
        <v>4500</v>
      </c>
      <c r="AB70" s="17">
        <f t="shared" si="5"/>
        <v>0</v>
      </c>
      <c r="AC70" s="17">
        <f t="shared" si="6"/>
        <v>0</v>
      </c>
      <c r="AD70" s="17">
        <f t="shared" si="7"/>
        <v>0</v>
      </c>
      <c r="AE70" s="17">
        <f t="shared" si="8"/>
        <v>0</v>
      </c>
      <c r="AF70" s="17">
        <f t="shared" si="9"/>
        <v>0</v>
      </c>
      <c r="AN70" s="55">
        <v>52</v>
      </c>
      <c r="AO70" s="57">
        <f t="shared" si="11"/>
        <v>3000</v>
      </c>
      <c r="AP70" s="57">
        <f t="shared" si="12"/>
        <v>4500</v>
      </c>
      <c r="AQ70" s="57">
        <f t="shared" si="0"/>
        <v>1500</v>
      </c>
      <c r="AR70" s="57">
        <f t="shared" si="13"/>
        <v>6000</v>
      </c>
      <c r="AS70">
        <v>2</v>
      </c>
    </row>
    <row r="71" spans="1:45" ht="15.75" customHeight="1" x14ac:dyDescent="0.3">
      <c r="A71" s="36">
        <v>63</v>
      </c>
      <c r="B71" s="19">
        <v>1000</v>
      </c>
      <c r="C71" s="19">
        <v>1500</v>
      </c>
      <c r="D71" s="20">
        <f t="shared" si="14"/>
        <v>500</v>
      </c>
      <c r="E71" s="1290" t="s">
        <v>991</v>
      </c>
      <c r="F71" s="687">
        <v>21</v>
      </c>
      <c r="G71" s="1205"/>
      <c r="H71" s="520"/>
      <c r="I71" s="741"/>
      <c r="J71" s="520"/>
      <c r="K71" s="741"/>
      <c r="L71" s="520">
        <v>3</v>
      </c>
      <c r="M71" s="741"/>
      <c r="N71" s="1294">
        <v>1</v>
      </c>
      <c r="O71" s="741"/>
      <c r="P71" s="1294"/>
      <c r="Q71" s="750"/>
      <c r="R71" s="1294"/>
      <c r="S71" s="750"/>
      <c r="T71" s="1309">
        <v>1</v>
      </c>
      <c r="U71" s="1060">
        <f t="shared" si="1"/>
        <v>5</v>
      </c>
      <c r="V71" s="954"/>
      <c r="W71" s="265">
        <v>4</v>
      </c>
      <c r="X71" s="121">
        <f t="shared" si="16"/>
        <v>12</v>
      </c>
      <c r="Y71" s="959">
        <f t="shared" si="2"/>
        <v>0</v>
      </c>
      <c r="Z71" s="17">
        <f t="shared" si="3"/>
        <v>0</v>
      </c>
      <c r="AA71" s="17">
        <f t="shared" si="4"/>
        <v>0</v>
      </c>
      <c r="AB71" s="17">
        <f t="shared" si="5"/>
        <v>4500</v>
      </c>
      <c r="AC71" s="17">
        <f t="shared" si="6"/>
        <v>1500</v>
      </c>
      <c r="AD71" s="17">
        <f t="shared" si="7"/>
        <v>0</v>
      </c>
      <c r="AE71" s="17">
        <f t="shared" si="8"/>
        <v>0</v>
      </c>
      <c r="AF71" s="17">
        <f t="shared" si="9"/>
        <v>1500</v>
      </c>
      <c r="AN71" s="55">
        <v>52</v>
      </c>
      <c r="AO71" s="57">
        <f t="shared" si="11"/>
        <v>5000</v>
      </c>
      <c r="AP71" s="57">
        <f t="shared" si="12"/>
        <v>7500</v>
      </c>
      <c r="AQ71" s="57">
        <f t="shared" si="0"/>
        <v>2500</v>
      </c>
      <c r="AR71" s="57">
        <f t="shared" si="13"/>
        <v>12000</v>
      </c>
      <c r="AS71">
        <v>10</v>
      </c>
    </row>
    <row r="72" spans="1:45" ht="15.75" customHeight="1" x14ac:dyDescent="0.3">
      <c r="A72" s="36">
        <v>64</v>
      </c>
      <c r="B72" s="19">
        <v>3000</v>
      </c>
      <c r="C72" s="19">
        <v>4500</v>
      </c>
      <c r="D72" s="20">
        <f t="shared" si="14"/>
        <v>1500</v>
      </c>
      <c r="E72" s="1246" t="s">
        <v>992</v>
      </c>
      <c r="F72" s="687">
        <v>8</v>
      </c>
      <c r="G72" s="1205"/>
      <c r="H72" s="520"/>
      <c r="I72" s="741"/>
      <c r="J72" s="520"/>
      <c r="K72" s="741"/>
      <c r="L72" s="520"/>
      <c r="M72" s="741"/>
      <c r="N72" s="1294">
        <v>1</v>
      </c>
      <c r="O72" s="741"/>
      <c r="P72" s="1294">
        <v>1</v>
      </c>
      <c r="Q72" s="750"/>
      <c r="R72" s="1294"/>
      <c r="S72" s="750"/>
      <c r="T72" s="1294"/>
      <c r="U72" s="1060">
        <f t="shared" si="1"/>
        <v>2</v>
      </c>
      <c r="V72" s="954"/>
      <c r="W72" s="265">
        <v>3</v>
      </c>
      <c r="X72" s="121">
        <f t="shared" si="16"/>
        <v>3</v>
      </c>
      <c r="Y72" s="959">
        <f t="shared" si="2"/>
        <v>0</v>
      </c>
      <c r="Z72" s="17">
        <f t="shared" si="3"/>
        <v>0</v>
      </c>
      <c r="AA72" s="17">
        <f t="shared" si="4"/>
        <v>0</v>
      </c>
      <c r="AB72" s="17">
        <f t="shared" si="5"/>
        <v>0</v>
      </c>
      <c r="AC72" s="17">
        <f t="shared" si="6"/>
        <v>4500</v>
      </c>
      <c r="AD72" s="17">
        <f t="shared" si="7"/>
        <v>4500</v>
      </c>
      <c r="AE72" s="17">
        <f t="shared" si="8"/>
        <v>0</v>
      </c>
      <c r="AF72" s="17">
        <f t="shared" si="9"/>
        <v>0</v>
      </c>
      <c r="AN72" s="55">
        <v>52</v>
      </c>
      <c r="AO72" s="57">
        <f t="shared" si="11"/>
        <v>6000</v>
      </c>
      <c r="AP72" s="57">
        <f t="shared" si="12"/>
        <v>9000</v>
      </c>
      <c r="AQ72" s="57">
        <f t="shared" ref="AQ72:AQ135" si="17">AP72-AO72</f>
        <v>3000</v>
      </c>
      <c r="AR72" s="57">
        <f t="shared" si="13"/>
        <v>9000</v>
      </c>
      <c r="AS72">
        <v>3</v>
      </c>
    </row>
    <row r="73" spans="1:45" ht="15.75" customHeight="1" x14ac:dyDescent="0.3">
      <c r="A73" s="36">
        <v>65</v>
      </c>
      <c r="B73" s="575">
        <v>3000</v>
      </c>
      <c r="C73" s="575">
        <v>4500</v>
      </c>
      <c r="D73" s="20">
        <f t="shared" si="14"/>
        <v>1500</v>
      </c>
      <c r="E73" s="1208" t="s">
        <v>993</v>
      </c>
      <c r="F73" s="687">
        <v>6</v>
      </c>
      <c r="G73" s="1205"/>
      <c r="H73" s="520"/>
      <c r="I73" s="741"/>
      <c r="J73" s="520">
        <v>2</v>
      </c>
      <c r="K73" s="741"/>
      <c r="L73" s="520">
        <v>1</v>
      </c>
      <c r="M73" s="741"/>
      <c r="N73" s="1294"/>
      <c r="O73" s="741"/>
      <c r="P73" s="1294"/>
      <c r="Q73" s="750"/>
      <c r="R73" s="1294"/>
      <c r="S73" s="750"/>
      <c r="T73" s="1294"/>
      <c r="U73" s="1060">
        <f t="shared" ref="U73:U103" si="18">T73+R73+P73+N73+L73+J73+H73</f>
        <v>3</v>
      </c>
      <c r="V73" s="954"/>
      <c r="W73" s="265"/>
      <c r="X73" s="121">
        <f t="shared" ref="X73:X136" si="19">F73+G73+I73+K73+M73+O73+Q73+S73-H73-J73-L73-N73-P73-R73-T73-V73-W73</f>
        <v>3</v>
      </c>
      <c r="Y73" s="959">
        <f t="shared" ref="Y73:Y136" si="20">G73+I73+K73+M73+O73+Q73+S73</f>
        <v>0</v>
      </c>
      <c r="Z73" s="17">
        <f t="shared" ref="Z73:Z136" si="21">H73*C73</f>
        <v>0</v>
      </c>
      <c r="AA73" s="17">
        <f t="shared" ref="AA73:AA136" si="22">J73*C73</f>
        <v>9000</v>
      </c>
      <c r="AB73" s="17">
        <f t="shared" ref="AB73:AB136" si="23">L73*C73</f>
        <v>4500</v>
      </c>
      <c r="AC73" s="17">
        <f t="shared" ref="AC73:AC136" si="24">N73*C73</f>
        <v>0</v>
      </c>
      <c r="AD73" s="17">
        <f t="shared" ref="AD73:AD136" si="25">P73*C73</f>
        <v>0</v>
      </c>
      <c r="AE73" s="17">
        <f t="shared" ref="AE73:AE136" si="26">R73*C73</f>
        <v>0</v>
      </c>
      <c r="AF73" s="17">
        <f t="shared" ref="AF73:AF136" si="27">T73*C73</f>
        <v>0</v>
      </c>
      <c r="AN73" s="55">
        <v>52</v>
      </c>
      <c r="AO73" s="57">
        <f t="shared" ref="AO73:AO136" si="28">U73*B73</f>
        <v>9000</v>
      </c>
      <c r="AP73" s="57">
        <f t="shared" ref="AP73:AP136" si="29">U73*C73</f>
        <v>13500</v>
      </c>
      <c r="AQ73" s="57">
        <f t="shared" si="17"/>
        <v>4500</v>
      </c>
      <c r="AR73" s="57">
        <f t="shared" ref="AR73:AR136" si="30">X73*B73</f>
        <v>9000</v>
      </c>
      <c r="AS73">
        <v>2</v>
      </c>
    </row>
    <row r="74" spans="1:45" ht="15.75" customHeight="1" x14ac:dyDescent="0.3">
      <c r="A74" s="36">
        <v>66</v>
      </c>
      <c r="B74" s="19">
        <v>9000</v>
      </c>
      <c r="C74" s="19">
        <v>13000</v>
      </c>
      <c r="D74" s="20">
        <f t="shared" ref="D74:D79" si="31">C74-B74</f>
        <v>4000</v>
      </c>
      <c r="E74" s="1246" t="s">
        <v>994</v>
      </c>
      <c r="F74" s="687">
        <v>0</v>
      </c>
      <c r="G74" s="1296"/>
      <c r="H74" s="520"/>
      <c r="I74" s="741"/>
      <c r="J74" s="520"/>
      <c r="K74" s="741"/>
      <c r="L74" s="520"/>
      <c r="M74" s="741"/>
      <c r="N74" s="1294"/>
      <c r="O74" s="741"/>
      <c r="P74" s="1294"/>
      <c r="Q74" s="750"/>
      <c r="R74" s="1294"/>
      <c r="S74" s="750"/>
      <c r="T74" s="1294"/>
      <c r="U74" s="1060">
        <f t="shared" si="18"/>
        <v>0</v>
      </c>
      <c r="V74" s="954"/>
      <c r="W74" s="265"/>
      <c r="X74" s="121">
        <f t="shared" si="19"/>
        <v>0</v>
      </c>
      <c r="Y74" s="959">
        <f t="shared" si="20"/>
        <v>0</v>
      </c>
      <c r="Z74" s="17">
        <f t="shared" si="21"/>
        <v>0</v>
      </c>
      <c r="AA74" s="17">
        <f t="shared" si="22"/>
        <v>0</v>
      </c>
      <c r="AB74" s="17">
        <f t="shared" si="23"/>
        <v>0</v>
      </c>
      <c r="AC74" s="17">
        <f t="shared" si="24"/>
        <v>0</v>
      </c>
      <c r="AD74" s="17">
        <f t="shared" si="25"/>
        <v>0</v>
      </c>
      <c r="AE74" s="17">
        <f t="shared" si="26"/>
        <v>0</v>
      </c>
      <c r="AF74" s="17">
        <f t="shared" si="27"/>
        <v>0</v>
      </c>
      <c r="AN74" s="55">
        <v>52</v>
      </c>
      <c r="AO74" s="57">
        <f t="shared" si="28"/>
        <v>0</v>
      </c>
      <c r="AP74" s="57">
        <f t="shared" si="29"/>
        <v>0</v>
      </c>
      <c r="AQ74" s="57">
        <f t="shared" si="17"/>
        <v>0</v>
      </c>
      <c r="AR74" s="57">
        <f t="shared" si="30"/>
        <v>0</v>
      </c>
    </row>
    <row r="75" spans="1:45" ht="15.75" customHeight="1" x14ac:dyDescent="0.3">
      <c r="A75" s="36">
        <v>67</v>
      </c>
      <c r="B75" s="19">
        <v>5000</v>
      </c>
      <c r="C75" s="19">
        <v>7000</v>
      </c>
      <c r="D75" s="20">
        <f t="shared" si="31"/>
        <v>2000</v>
      </c>
      <c r="E75" s="1246" t="s">
        <v>995</v>
      </c>
      <c r="F75" s="687">
        <v>3</v>
      </c>
      <c r="G75" s="1296"/>
      <c r="H75" s="520"/>
      <c r="I75" s="741"/>
      <c r="J75" s="520"/>
      <c r="K75" s="741"/>
      <c r="L75" s="520">
        <v>1</v>
      </c>
      <c r="M75" s="741"/>
      <c r="N75" s="1294"/>
      <c r="O75" s="741"/>
      <c r="P75" s="1294"/>
      <c r="Q75" s="750"/>
      <c r="R75" s="1294"/>
      <c r="S75" s="750"/>
      <c r="T75" s="1294"/>
      <c r="U75" s="1060">
        <f t="shared" si="18"/>
        <v>1</v>
      </c>
      <c r="V75" s="954"/>
      <c r="W75" s="265">
        <v>1</v>
      </c>
      <c r="X75" s="121">
        <f t="shared" si="19"/>
        <v>1</v>
      </c>
      <c r="Y75" s="959">
        <f t="shared" si="20"/>
        <v>0</v>
      </c>
      <c r="Z75" s="17">
        <f t="shared" si="21"/>
        <v>0</v>
      </c>
      <c r="AA75" s="17">
        <f t="shared" si="22"/>
        <v>0</v>
      </c>
      <c r="AB75" s="17">
        <f t="shared" si="23"/>
        <v>7000</v>
      </c>
      <c r="AC75" s="17">
        <f t="shared" si="24"/>
        <v>0</v>
      </c>
      <c r="AD75" s="17">
        <f t="shared" si="25"/>
        <v>0</v>
      </c>
      <c r="AE75" s="17">
        <f t="shared" si="26"/>
        <v>0</v>
      </c>
      <c r="AF75" s="17">
        <f t="shared" si="27"/>
        <v>0</v>
      </c>
      <c r="AN75" s="55">
        <v>52</v>
      </c>
      <c r="AO75" s="57">
        <f t="shared" si="28"/>
        <v>5000</v>
      </c>
      <c r="AP75" s="57">
        <f t="shared" si="29"/>
        <v>7000</v>
      </c>
      <c r="AQ75" s="57">
        <f t="shared" si="17"/>
        <v>2000</v>
      </c>
      <c r="AR75" s="57">
        <f t="shared" si="30"/>
        <v>5000</v>
      </c>
      <c r="AS75">
        <v>1</v>
      </c>
    </row>
    <row r="76" spans="1:45" ht="15.75" customHeight="1" x14ac:dyDescent="0.3">
      <c r="A76" s="36">
        <v>68</v>
      </c>
      <c r="B76" s="19">
        <v>2800</v>
      </c>
      <c r="C76" s="19">
        <v>4000</v>
      </c>
      <c r="D76" s="20">
        <f t="shared" si="31"/>
        <v>1200</v>
      </c>
      <c r="E76" s="1246" t="s">
        <v>996</v>
      </c>
      <c r="F76" s="687">
        <v>1</v>
      </c>
      <c r="G76" s="1296"/>
      <c r="H76" s="520"/>
      <c r="I76" s="741"/>
      <c r="J76" s="520"/>
      <c r="K76" s="741"/>
      <c r="L76" s="520"/>
      <c r="M76" s="741"/>
      <c r="N76" s="1294"/>
      <c r="O76" s="741"/>
      <c r="P76" s="1294"/>
      <c r="Q76" s="741"/>
      <c r="R76" s="1294"/>
      <c r="S76" s="750"/>
      <c r="T76" s="1294"/>
      <c r="U76" s="1060">
        <f t="shared" si="18"/>
        <v>0</v>
      </c>
      <c r="V76" s="954"/>
      <c r="W76" s="265">
        <v>1</v>
      </c>
      <c r="X76" s="121">
        <f t="shared" si="19"/>
        <v>0</v>
      </c>
      <c r="Y76" s="959">
        <f t="shared" si="20"/>
        <v>0</v>
      </c>
      <c r="Z76" s="17">
        <f t="shared" si="21"/>
        <v>0</v>
      </c>
      <c r="AA76" s="17">
        <f t="shared" si="22"/>
        <v>0</v>
      </c>
      <c r="AB76" s="17">
        <f t="shared" si="23"/>
        <v>0</v>
      </c>
      <c r="AC76" s="17">
        <f t="shared" si="24"/>
        <v>0</v>
      </c>
      <c r="AD76" s="17">
        <f t="shared" si="25"/>
        <v>0</v>
      </c>
      <c r="AE76" s="17">
        <f t="shared" si="26"/>
        <v>0</v>
      </c>
      <c r="AF76" s="17">
        <f t="shared" si="27"/>
        <v>0</v>
      </c>
      <c r="AN76" s="55">
        <v>52</v>
      </c>
      <c r="AO76" s="57">
        <f t="shared" si="28"/>
        <v>0</v>
      </c>
      <c r="AP76" s="57">
        <f t="shared" si="29"/>
        <v>0</v>
      </c>
      <c r="AQ76" s="57">
        <f t="shared" si="17"/>
        <v>0</v>
      </c>
      <c r="AR76" s="57">
        <f t="shared" si="30"/>
        <v>0</v>
      </c>
      <c r="AS76">
        <v>0</v>
      </c>
    </row>
    <row r="77" spans="1:45" ht="15.75" customHeight="1" x14ac:dyDescent="0.3">
      <c r="A77" s="36">
        <v>69</v>
      </c>
      <c r="B77" s="19">
        <v>1500</v>
      </c>
      <c r="C77" s="19">
        <v>2500</v>
      </c>
      <c r="D77" s="20">
        <f t="shared" si="31"/>
        <v>1000</v>
      </c>
      <c r="E77" s="1246" t="s">
        <v>997</v>
      </c>
      <c r="F77" s="687">
        <v>2</v>
      </c>
      <c r="G77" s="1296"/>
      <c r="H77" s="520"/>
      <c r="I77" s="741"/>
      <c r="J77" s="520"/>
      <c r="K77" s="741"/>
      <c r="L77" s="520"/>
      <c r="M77" s="741"/>
      <c r="N77" s="1294"/>
      <c r="O77" s="741"/>
      <c r="P77" s="1294">
        <v>1</v>
      </c>
      <c r="Q77" s="741"/>
      <c r="R77" s="1294">
        <v>1</v>
      </c>
      <c r="S77" s="750"/>
      <c r="T77" s="1294"/>
      <c r="U77" s="1060">
        <f t="shared" si="18"/>
        <v>2</v>
      </c>
      <c r="V77" s="954"/>
      <c r="W77" s="265"/>
      <c r="X77" s="121">
        <f t="shared" si="19"/>
        <v>0</v>
      </c>
      <c r="Y77" s="959">
        <f t="shared" si="20"/>
        <v>0</v>
      </c>
      <c r="Z77" s="17">
        <f t="shared" si="21"/>
        <v>0</v>
      </c>
      <c r="AA77" s="17">
        <f t="shared" si="22"/>
        <v>0</v>
      </c>
      <c r="AB77" s="17">
        <f t="shared" si="23"/>
        <v>0</v>
      </c>
      <c r="AC77" s="17">
        <f t="shared" si="24"/>
        <v>0</v>
      </c>
      <c r="AD77" s="17">
        <f t="shared" si="25"/>
        <v>2500</v>
      </c>
      <c r="AE77" s="17">
        <f t="shared" si="26"/>
        <v>2500</v>
      </c>
      <c r="AF77" s="17">
        <f t="shared" si="27"/>
        <v>0</v>
      </c>
      <c r="AN77" s="55">
        <v>52</v>
      </c>
      <c r="AO77" s="57">
        <f t="shared" si="28"/>
        <v>3000</v>
      </c>
      <c r="AP77" s="57">
        <f t="shared" si="29"/>
        <v>5000</v>
      </c>
      <c r="AQ77" s="57">
        <f t="shared" si="17"/>
        <v>2000</v>
      </c>
      <c r="AR77" s="57">
        <f t="shared" si="30"/>
        <v>0</v>
      </c>
      <c r="AS77">
        <v>1</v>
      </c>
    </row>
    <row r="78" spans="1:45" ht="15.75" customHeight="1" x14ac:dyDescent="0.3">
      <c r="A78" s="36">
        <v>70</v>
      </c>
      <c r="B78" s="19">
        <v>3000</v>
      </c>
      <c r="C78" s="19">
        <v>4500</v>
      </c>
      <c r="D78" s="20">
        <f t="shared" si="31"/>
        <v>1500</v>
      </c>
      <c r="E78" s="1273" t="s">
        <v>814</v>
      </c>
      <c r="F78" s="687">
        <v>0</v>
      </c>
      <c r="G78" s="1296"/>
      <c r="H78" s="520"/>
      <c r="I78" s="741"/>
      <c r="J78" s="520"/>
      <c r="K78" s="741"/>
      <c r="L78" s="520"/>
      <c r="M78" s="741"/>
      <c r="N78" s="1294"/>
      <c r="O78" s="741"/>
      <c r="P78" s="1294"/>
      <c r="Q78" s="750"/>
      <c r="R78" s="1294"/>
      <c r="S78" s="750"/>
      <c r="T78" s="1294"/>
      <c r="U78" s="1060">
        <f t="shared" si="18"/>
        <v>0</v>
      </c>
      <c r="V78" s="954"/>
      <c r="W78" s="265"/>
      <c r="X78" s="121">
        <f t="shared" si="19"/>
        <v>0</v>
      </c>
      <c r="Y78" s="959">
        <f t="shared" si="20"/>
        <v>0</v>
      </c>
      <c r="Z78" s="17">
        <f t="shared" si="21"/>
        <v>0</v>
      </c>
      <c r="AA78" s="17">
        <f t="shared" si="22"/>
        <v>0</v>
      </c>
      <c r="AB78" s="17">
        <f t="shared" si="23"/>
        <v>0</v>
      </c>
      <c r="AC78" s="17">
        <f t="shared" si="24"/>
        <v>0</v>
      </c>
      <c r="AD78" s="17">
        <f t="shared" si="25"/>
        <v>0</v>
      </c>
      <c r="AE78" s="17">
        <f t="shared" si="26"/>
        <v>0</v>
      </c>
      <c r="AF78" s="17">
        <f t="shared" si="27"/>
        <v>0</v>
      </c>
      <c r="AN78" s="55">
        <v>52</v>
      </c>
      <c r="AO78" s="57">
        <f t="shared" si="28"/>
        <v>0</v>
      </c>
      <c r="AP78" s="57">
        <f t="shared" si="29"/>
        <v>0</v>
      </c>
      <c r="AQ78" s="57">
        <f t="shared" si="17"/>
        <v>0</v>
      </c>
      <c r="AR78" s="57">
        <f t="shared" si="30"/>
        <v>0</v>
      </c>
    </row>
    <row r="79" spans="1:45" ht="15.75" customHeight="1" x14ac:dyDescent="0.3">
      <c r="A79" s="36">
        <v>71</v>
      </c>
      <c r="B79" s="19">
        <v>3500</v>
      </c>
      <c r="C79" s="19">
        <v>5000</v>
      </c>
      <c r="D79" s="20">
        <f t="shared" si="31"/>
        <v>1500</v>
      </c>
      <c r="E79" s="1246" t="s">
        <v>1133</v>
      </c>
      <c r="F79" s="687">
        <v>0</v>
      </c>
      <c r="G79" s="1296"/>
      <c r="H79" s="520"/>
      <c r="I79" s="741"/>
      <c r="J79" s="520"/>
      <c r="K79" s="741"/>
      <c r="L79" s="520"/>
      <c r="M79" s="741"/>
      <c r="N79" s="1294"/>
      <c r="O79" s="741"/>
      <c r="P79" s="1294"/>
      <c r="Q79" s="750"/>
      <c r="R79" s="1294"/>
      <c r="S79" s="750"/>
      <c r="T79" s="1294"/>
      <c r="U79" s="1060">
        <f t="shared" si="18"/>
        <v>0</v>
      </c>
      <c r="V79" s="954"/>
      <c r="W79" s="265"/>
      <c r="X79" s="121">
        <f t="shared" si="19"/>
        <v>0</v>
      </c>
      <c r="Y79" s="959">
        <f t="shared" si="20"/>
        <v>0</v>
      </c>
      <c r="Z79" s="17">
        <f t="shared" si="21"/>
        <v>0</v>
      </c>
      <c r="AA79" s="17">
        <f t="shared" si="22"/>
        <v>0</v>
      </c>
      <c r="AB79" s="17">
        <f t="shared" si="23"/>
        <v>0</v>
      </c>
      <c r="AC79" s="17">
        <f t="shared" si="24"/>
        <v>0</v>
      </c>
      <c r="AD79" s="17">
        <f t="shared" si="25"/>
        <v>0</v>
      </c>
      <c r="AE79" s="17">
        <f t="shared" si="26"/>
        <v>0</v>
      </c>
      <c r="AF79" s="17">
        <f t="shared" si="27"/>
        <v>0</v>
      </c>
      <c r="AN79" s="55">
        <v>52</v>
      </c>
      <c r="AO79" s="57">
        <f t="shared" si="28"/>
        <v>0</v>
      </c>
      <c r="AP79" s="57">
        <f t="shared" si="29"/>
        <v>0</v>
      </c>
      <c r="AQ79" s="57">
        <f t="shared" si="17"/>
        <v>0</v>
      </c>
      <c r="AR79" s="57">
        <f t="shared" si="30"/>
        <v>0</v>
      </c>
    </row>
    <row r="80" spans="1:45" ht="15.75" customHeight="1" x14ac:dyDescent="0.3">
      <c r="A80" s="36">
        <v>72</v>
      </c>
      <c r="B80" s="19">
        <v>3000</v>
      </c>
      <c r="C80" s="19">
        <v>4000</v>
      </c>
      <c r="D80" s="20">
        <v>1000</v>
      </c>
      <c r="E80" s="1273" t="s">
        <v>1193</v>
      </c>
      <c r="F80" s="687">
        <v>0</v>
      </c>
      <c r="G80" s="1296"/>
      <c r="H80" s="520"/>
      <c r="I80" s="741"/>
      <c r="J80" s="520"/>
      <c r="K80" s="741"/>
      <c r="L80" s="520"/>
      <c r="M80" s="741"/>
      <c r="N80" s="1294"/>
      <c r="O80" s="741">
        <v>2</v>
      </c>
      <c r="P80" s="1294"/>
      <c r="Q80" s="750"/>
      <c r="R80" s="1294"/>
      <c r="S80" s="750"/>
      <c r="T80" s="1309">
        <v>1</v>
      </c>
      <c r="U80" s="1060">
        <f t="shared" si="18"/>
        <v>1</v>
      </c>
      <c r="V80" s="954"/>
      <c r="W80" s="265"/>
      <c r="X80" s="121">
        <f t="shared" si="19"/>
        <v>1</v>
      </c>
      <c r="Y80" s="959">
        <f t="shared" si="20"/>
        <v>2</v>
      </c>
      <c r="Z80" s="17">
        <f t="shared" si="21"/>
        <v>0</v>
      </c>
      <c r="AA80" s="17">
        <f t="shared" si="22"/>
        <v>0</v>
      </c>
      <c r="AB80" s="17">
        <f t="shared" si="23"/>
        <v>0</v>
      </c>
      <c r="AC80" s="17">
        <f t="shared" si="24"/>
        <v>0</v>
      </c>
      <c r="AD80" s="17">
        <f t="shared" si="25"/>
        <v>0</v>
      </c>
      <c r="AE80" s="17">
        <f t="shared" si="26"/>
        <v>0</v>
      </c>
      <c r="AF80" s="17">
        <f t="shared" si="27"/>
        <v>4000</v>
      </c>
      <c r="AN80" s="55">
        <v>52</v>
      </c>
      <c r="AO80" s="57">
        <f t="shared" si="28"/>
        <v>3000</v>
      </c>
      <c r="AP80" s="57">
        <f t="shared" si="29"/>
        <v>4000</v>
      </c>
      <c r="AQ80" s="57">
        <f t="shared" si="17"/>
        <v>1000</v>
      </c>
      <c r="AR80" s="57">
        <f t="shared" si="30"/>
        <v>3000</v>
      </c>
    </row>
    <row r="81" spans="1:44" ht="15.75" customHeight="1" x14ac:dyDescent="0.3">
      <c r="A81" s="36">
        <v>73</v>
      </c>
      <c r="B81" s="26"/>
      <c r="C81" s="26"/>
      <c r="D81" s="20"/>
      <c r="E81" s="1273"/>
      <c r="F81" s="545"/>
      <c r="G81" s="757"/>
      <c r="H81" s="520"/>
      <c r="I81" s="741"/>
      <c r="J81" s="520"/>
      <c r="K81" s="741"/>
      <c r="L81" s="520"/>
      <c r="M81" s="741"/>
      <c r="N81" s="521"/>
      <c r="O81" s="741"/>
      <c r="P81" s="521"/>
      <c r="Q81" s="750"/>
      <c r="R81" s="521"/>
      <c r="S81" s="750"/>
      <c r="T81" s="521"/>
      <c r="U81" s="1060">
        <f t="shared" si="18"/>
        <v>0</v>
      </c>
      <c r="V81" s="954"/>
      <c r="W81" s="265"/>
      <c r="X81" s="121">
        <f t="shared" si="19"/>
        <v>0</v>
      </c>
      <c r="Y81" s="959">
        <f t="shared" si="20"/>
        <v>0</v>
      </c>
      <c r="Z81" s="17">
        <f t="shared" si="21"/>
        <v>0</v>
      </c>
      <c r="AA81" s="17">
        <f t="shared" si="22"/>
        <v>0</v>
      </c>
      <c r="AB81" s="17">
        <f t="shared" si="23"/>
        <v>0</v>
      </c>
      <c r="AC81" s="17">
        <f t="shared" si="24"/>
        <v>0</v>
      </c>
      <c r="AD81" s="17">
        <f t="shared" si="25"/>
        <v>0</v>
      </c>
      <c r="AE81" s="17">
        <f t="shared" si="26"/>
        <v>0</v>
      </c>
      <c r="AF81" s="17">
        <f t="shared" si="27"/>
        <v>0</v>
      </c>
      <c r="AN81" s="55">
        <v>52</v>
      </c>
      <c r="AO81" s="57">
        <f t="shared" si="28"/>
        <v>0</v>
      </c>
      <c r="AP81" s="57">
        <f t="shared" si="29"/>
        <v>0</v>
      </c>
      <c r="AQ81" s="57">
        <f t="shared" si="17"/>
        <v>0</v>
      </c>
      <c r="AR81" s="57">
        <f t="shared" si="30"/>
        <v>0</v>
      </c>
    </row>
    <row r="82" spans="1:44" ht="15.75" customHeight="1" x14ac:dyDescent="0.3">
      <c r="A82" s="36">
        <v>74</v>
      </c>
      <c r="B82" s="26"/>
      <c r="C82" s="26"/>
      <c r="D82" s="20"/>
      <c r="E82" s="1273"/>
      <c r="F82" s="545"/>
      <c r="G82" s="757"/>
      <c r="H82" s="520"/>
      <c r="I82" s="741"/>
      <c r="J82" s="520"/>
      <c r="K82" s="741"/>
      <c r="L82" s="520"/>
      <c r="M82" s="741"/>
      <c r="N82" s="521"/>
      <c r="O82" s="741"/>
      <c r="P82" s="521"/>
      <c r="Q82" s="750"/>
      <c r="R82" s="521"/>
      <c r="S82" s="750"/>
      <c r="T82" s="521"/>
      <c r="U82" s="1060">
        <f t="shared" si="18"/>
        <v>0</v>
      </c>
      <c r="V82" s="954"/>
      <c r="W82" s="265"/>
      <c r="X82" s="121">
        <f t="shared" si="19"/>
        <v>0</v>
      </c>
      <c r="Y82" s="959">
        <f t="shared" si="20"/>
        <v>0</v>
      </c>
      <c r="Z82" s="17">
        <f t="shared" si="21"/>
        <v>0</v>
      </c>
      <c r="AA82" s="17">
        <f t="shared" si="22"/>
        <v>0</v>
      </c>
      <c r="AB82" s="17">
        <f t="shared" si="23"/>
        <v>0</v>
      </c>
      <c r="AC82" s="17">
        <f t="shared" si="24"/>
        <v>0</v>
      </c>
      <c r="AD82" s="17">
        <f t="shared" si="25"/>
        <v>0</v>
      </c>
      <c r="AE82" s="17">
        <f t="shared" si="26"/>
        <v>0</v>
      </c>
      <c r="AF82" s="17">
        <f t="shared" si="27"/>
        <v>0</v>
      </c>
      <c r="AN82" s="55">
        <v>52</v>
      </c>
      <c r="AO82" s="57">
        <f t="shared" si="28"/>
        <v>0</v>
      </c>
      <c r="AP82" s="57">
        <f t="shared" si="29"/>
        <v>0</v>
      </c>
      <c r="AQ82" s="57">
        <f t="shared" si="17"/>
        <v>0</v>
      </c>
      <c r="AR82" s="57">
        <f t="shared" si="30"/>
        <v>0</v>
      </c>
    </row>
    <row r="83" spans="1:44" ht="15.75" customHeight="1" x14ac:dyDescent="0.3">
      <c r="A83" s="36">
        <v>75</v>
      </c>
      <c r="B83" s="26"/>
      <c r="C83" s="26"/>
      <c r="D83" s="20"/>
      <c r="E83" s="1273"/>
      <c r="F83" s="545"/>
      <c r="G83" s="757"/>
      <c r="H83" s="520"/>
      <c r="I83" s="741"/>
      <c r="J83" s="520"/>
      <c r="K83" s="741"/>
      <c r="L83" s="520"/>
      <c r="M83" s="741"/>
      <c r="N83" s="521"/>
      <c r="O83" s="741"/>
      <c r="P83" s="521"/>
      <c r="Q83" s="750"/>
      <c r="R83" s="521"/>
      <c r="S83" s="750"/>
      <c r="T83" s="521"/>
      <c r="U83" s="1060">
        <f t="shared" si="18"/>
        <v>0</v>
      </c>
      <c r="V83" s="954"/>
      <c r="W83" s="265"/>
      <c r="X83" s="121">
        <f t="shared" si="19"/>
        <v>0</v>
      </c>
      <c r="Y83" s="959">
        <f t="shared" si="20"/>
        <v>0</v>
      </c>
      <c r="Z83" s="17">
        <f t="shared" si="21"/>
        <v>0</v>
      </c>
      <c r="AA83" s="17">
        <f t="shared" si="22"/>
        <v>0</v>
      </c>
      <c r="AB83" s="17">
        <f t="shared" si="23"/>
        <v>0</v>
      </c>
      <c r="AC83" s="17">
        <f t="shared" si="24"/>
        <v>0</v>
      </c>
      <c r="AD83" s="17">
        <f t="shared" si="25"/>
        <v>0</v>
      </c>
      <c r="AE83" s="17">
        <f t="shared" si="26"/>
        <v>0</v>
      </c>
      <c r="AF83" s="17">
        <f t="shared" si="27"/>
        <v>0</v>
      </c>
      <c r="AN83" s="55">
        <v>52</v>
      </c>
      <c r="AO83" s="57">
        <f t="shared" si="28"/>
        <v>0</v>
      </c>
      <c r="AP83" s="57">
        <f t="shared" si="29"/>
        <v>0</v>
      </c>
      <c r="AQ83" s="57">
        <f t="shared" si="17"/>
        <v>0</v>
      </c>
      <c r="AR83" s="57">
        <f t="shared" si="30"/>
        <v>0</v>
      </c>
    </row>
    <row r="84" spans="1:44" ht="15.75" customHeight="1" x14ac:dyDescent="0.3">
      <c r="A84" s="36">
        <v>76</v>
      </c>
      <c r="B84" s="26"/>
      <c r="C84" s="26"/>
      <c r="D84" s="20"/>
      <c r="E84" s="1273"/>
      <c r="F84" s="545"/>
      <c r="G84" s="757"/>
      <c r="H84" s="520"/>
      <c r="I84" s="741"/>
      <c r="J84" s="520"/>
      <c r="K84" s="741"/>
      <c r="L84" s="520"/>
      <c r="M84" s="741"/>
      <c r="N84" s="521"/>
      <c r="O84" s="741"/>
      <c r="P84" s="521"/>
      <c r="Q84" s="750"/>
      <c r="R84" s="521"/>
      <c r="S84" s="750"/>
      <c r="T84" s="521"/>
      <c r="U84" s="1060">
        <f t="shared" si="18"/>
        <v>0</v>
      </c>
      <c r="V84" s="954"/>
      <c r="W84" s="265"/>
      <c r="X84" s="121">
        <f t="shared" si="19"/>
        <v>0</v>
      </c>
      <c r="Y84" s="959">
        <f t="shared" si="20"/>
        <v>0</v>
      </c>
      <c r="Z84" s="17">
        <f t="shared" si="21"/>
        <v>0</v>
      </c>
      <c r="AA84" s="17">
        <f t="shared" si="22"/>
        <v>0</v>
      </c>
      <c r="AB84" s="17">
        <f t="shared" si="23"/>
        <v>0</v>
      </c>
      <c r="AC84" s="17">
        <f t="shared" si="24"/>
        <v>0</v>
      </c>
      <c r="AD84" s="17">
        <f t="shared" si="25"/>
        <v>0</v>
      </c>
      <c r="AE84" s="17">
        <f t="shared" si="26"/>
        <v>0</v>
      </c>
      <c r="AF84" s="17">
        <f t="shared" si="27"/>
        <v>0</v>
      </c>
      <c r="AN84" s="55">
        <v>52</v>
      </c>
      <c r="AO84" s="57">
        <f t="shared" si="28"/>
        <v>0</v>
      </c>
      <c r="AP84" s="57">
        <f t="shared" si="29"/>
        <v>0</v>
      </c>
      <c r="AQ84" s="57">
        <f t="shared" si="17"/>
        <v>0</v>
      </c>
      <c r="AR84" s="57">
        <f t="shared" si="30"/>
        <v>0</v>
      </c>
    </row>
    <row r="85" spans="1:44" ht="15.75" customHeight="1" x14ac:dyDescent="0.3">
      <c r="A85" s="36">
        <v>77</v>
      </c>
      <c r="B85" s="26"/>
      <c r="C85" s="26"/>
      <c r="D85" s="20"/>
      <c r="E85" s="1291"/>
      <c r="F85" s="545"/>
      <c r="G85" s="755"/>
      <c r="H85" s="520"/>
      <c r="I85" s="741"/>
      <c r="J85" s="520"/>
      <c r="K85" s="741"/>
      <c r="L85" s="520"/>
      <c r="M85" s="741"/>
      <c r="N85" s="521"/>
      <c r="O85" s="741"/>
      <c r="P85" s="521"/>
      <c r="Q85" s="750"/>
      <c r="R85" s="521"/>
      <c r="S85" s="750"/>
      <c r="T85" s="521"/>
      <c r="U85" s="1060">
        <f t="shared" si="18"/>
        <v>0</v>
      </c>
      <c r="V85" s="954"/>
      <c r="W85" s="265"/>
      <c r="X85" s="121">
        <f t="shared" si="19"/>
        <v>0</v>
      </c>
      <c r="Y85" s="959">
        <f t="shared" si="20"/>
        <v>0</v>
      </c>
      <c r="Z85" s="17">
        <f t="shared" si="21"/>
        <v>0</v>
      </c>
      <c r="AA85" s="17">
        <f t="shared" si="22"/>
        <v>0</v>
      </c>
      <c r="AB85" s="17">
        <f t="shared" si="23"/>
        <v>0</v>
      </c>
      <c r="AC85" s="17">
        <f t="shared" si="24"/>
        <v>0</v>
      </c>
      <c r="AD85" s="17">
        <f t="shared" si="25"/>
        <v>0</v>
      </c>
      <c r="AE85" s="17">
        <f t="shared" si="26"/>
        <v>0</v>
      </c>
      <c r="AF85" s="17">
        <f t="shared" si="27"/>
        <v>0</v>
      </c>
      <c r="AN85" s="55">
        <v>52</v>
      </c>
      <c r="AO85" s="57">
        <f t="shared" si="28"/>
        <v>0</v>
      </c>
      <c r="AP85" s="57">
        <f t="shared" si="29"/>
        <v>0</v>
      </c>
      <c r="AQ85" s="57">
        <f t="shared" si="17"/>
        <v>0</v>
      </c>
      <c r="AR85" s="57">
        <f t="shared" si="30"/>
        <v>0</v>
      </c>
    </row>
    <row r="86" spans="1:44" ht="15.75" customHeight="1" x14ac:dyDescent="0.3">
      <c r="A86" s="36">
        <v>78</v>
      </c>
      <c r="B86" s="26"/>
      <c r="C86" s="26"/>
      <c r="D86" s="20"/>
      <c r="E86" s="1291"/>
      <c r="F86" s="545"/>
      <c r="G86" s="755"/>
      <c r="H86" s="520"/>
      <c r="I86" s="741"/>
      <c r="J86" s="520"/>
      <c r="K86" s="741"/>
      <c r="L86" s="520"/>
      <c r="M86" s="741"/>
      <c r="N86" s="521"/>
      <c r="O86" s="741"/>
      <c r="P86" s="521"/>
      <c r="Q86" s="750"/>
      <c r="R86" s="521"/>
      <c r="S86" s="750"/>
      <c r="T86" s="521"/>
      <c r="U86" s="1060">
        <f t="shared" si="18"/>
        <v>0</v>
      </c>
      <c r="V86" s="954"/>
      <c r="W86" s="265"/>
      <c r="X86" s="121">
        <f t="shared" si="19"/>
        <v>0</v>
      </c>
      <c r="Y86" s="959">
        <f t="shared" si="20"/>
        <v>0</v>
      </c>
      <c r="Z86" s="17">
        <f t="shared" si="21"/>
        <v>0</v>
      </c>
      <c r="AA86" s="17">
        <f t="shared" si="22"/>
        <v>0</v>
      </c>
      <c r="AB86" s="17">
        <f t="shared" si="23"/>
        <v>0</v>
      </c>
      <c r="AC86" s="17">
        <f t="shared" si="24"/>
        <v>0</v>
      </c>
      <c r="AD86" s="17">
        <f t="shared" si="25"/>
        <v>0</v>
      </c>
      <c r="AE86" s="17">
        <f t="shared" si="26"/>
        <v>0</v>
      </c>
      <c r="AF86" s="17">
        <f t="shared" si="27"/>
        <v>0</v>
      </c>
      <c r="AN86" s="55">
        <v>52</v>
      </c>
      <c r="AO86" s="57">
        <f t="shared" si="28"/>
        <v>0</v>
      </c>
      <c r="AP86" s="57">
        <f t="shared" si="29"/>
        <v>0</v>
      </c>
      <c r="AQ86" s="57">
        <f t="shared" si="17"/>
        <v>0</v>
      </c>
      <c r="AR86" s="57">
        <f t="shared" si="30"/>
        <v>0</v>
      </c>
    </row>
    <row r="87" spans="1:44" ht="15.75" customHeight="1" x14ac:dyDescent="0.3">
      <c r="A87" s="36">
        <v>79</v>
      </c>
      <c r="B87" s="19"/>
      <c r="C87" s="19"/>
      <c r="D87" s="20"/>
      <c r="E87" s="136"/>
      <c r="F87" s="545"/>
      <c r="G87" s="755"/>
      <c r="H87" s="520"/>
      <c r="I87" s="741"/>
      <c r="J87" s="520"/>
      <c r="K87" s="741"/>
      <c r="L87" s="520"/>
      <c r="M87" s="741"/>
      <c r="N87" s="521"/>
      <c r="O87" s="741"/>
      <c r="P87" s="521"/>
      <c r="Q87" s="750"/>
      <c r="R87" s="521"/>
      <c r="S87" s="750"/>
      <c r="T87" s="521"/>
      <c r="U87" s="1060">
        <f t="shared" si="18"/>
        <v>0</v>
      </c>
      <c r="V87" s="954"/>
      <c r="W87" s="265"/>
      <c r="X87" s="121">
        <f t="shared" si="19"/>
        <v>0</v>
      </c>
      <c r="Y87" s="959">
        <f t="shared" si="20"/>
        <v>0</v>
      </c>
      <c r="Z87" s="17">
        <f t="shared" si="21"/>
        <v>0</v>
      </c>
      <c r="AA87" s="17">
        <f t="shared" si="22"/>
        <v>0</v>
      </c>
      <c r="AB87" s="17">
        <f t="shared" si="23"/>
        <v>0</v>
      </c>
      <c r="AC87" s="17">
        <f t="shared" si="24"/>
        <v>0</v>
      </c>
      <c r="AD87" s="17">
        <f t="shared" si="25"/>
        <v>0</v>
      </c>
      <c r="AE87" s="17">
        <f t="shared" si="26"/>
        <v>0</v>
      </c>
      <c r="AF87" s="17">
        <f t="shared" si="27"/>
        <v>0</v>
      </c>
      <c r="AN87" s="55">
        <v>52</v>
      </c>
      <c r="AO87" s="57">
        <f t="shared" si="28"/>
        <v>0</v>
      </c>
      <c r="AP87" s="57">
        <f t="shared" si="29"/>
        <v>0</v>
      </c>
      <c r="AQ87" s="57">
        <f t="shared" si="17"/>
        <v>0</v>
      </c>
      <c r="AR87" s="57">
        <f t="shared" si="30"/>
        <v>0</v>
      </c>
    </row>
    <row r="88" spans="1:44" ht="15.75" customHeight="1" x14ac:dyDescent="0.3">
      <c r="A88" s="36">
        <v>80</v>
      </c>
      <c r="B88" s="19"/>
      <c r="C88" s="19"/>
      <c r="D88" s="20"/>
      <c r="E88" s="136"/>
      <c r="F88" s="545"/>
      <c r="G88" s="755"/>
      <c r="H88" s="520"/>
      <c r="I88" s="741"/>
      <c r="J88" s="520"/>
      <c r="K88" s="741"/>
      <c r="L88" s="520"/>
      <c r="M88" s="741"/>
      <c r="N88" s="521"/>
      <c r="O88" s="741"/>
      <c r="P88" s="521"/>
      <c r="Q88" s="750"/>
      <c r="R88" s="521"/>
      <c r="S88" s="750"/>
      <c r="T88" s="521"/>
      <c r="U88" s="1060">
        <f t="shared" si="18"/>
        <v>0</v>
      </c>
      <c r="V88" s="954"/>
      <c r="W88" s="265"/>
      <c r="X88" s="121">
        <f t="shared" si="19"/>
        <v>0</v>
      </c>
      <c r="Y88" s="959">
        <f t="shared" si="20"/>
        <v>0</v>
      </c>
      <c r="Z88" s="17">
        <f t="shared" si="21"/>
        <v>0</v>
      </c>
      <c r="AA88" s="17">
        <f t="shared" si="22"/>
        <v>0</v>
      </c>
      <c r="AB88" s="17">
        <f t="shared" si="23"/>
        <v>0</v>
      </c>
      <c r="AC88" s="17">
        <f t="shared" si="24"/>
        <v>0</v>
      </c>
      <c r="AD88" s="17">
        <f t="shared" si="25"/>
        <v>0</v>
      </c>
      <c r="AE88" s="17">
        <f t="shared" si="26"/>
        <v>0</v>
      </c>
      <c r="AF88" s="17">
        <f t="shared" si="27"/>
        <v>0</v>
      </c>
      <c r="AN88" s="55">
        <v>52</v>
      </c>
      <c r="AO88" s="57">
        <f t="shared" si="28"/>
        <v>0</v>
      </c>
      <c r="AP88" s="57">
        <f t="shared" si="29"/>
        <v>0</v>
      </c>
      <c r="AQ88" s="57">
        <f t="shared" si="17"/>
        <v>0</v>
      </c>
      <c r="AR88" s="57">
        <f t="shared" si="30"/>
        <v>0</v>
      </c>
    </row>
    <row r="89" spans="1:44" ht="15.75" customHeight="1" x14ac:dyDescent="0.3">
      <c r="A89" s="236">
        <v>81</v>
      </c>
      <c r="B89" s="575"/>
      <c r="C89" s="575"/>
      <c r="D89" s="509"/>
      <c r="E89" s="688"/>
      <c r="F89" s="545"/>
      <c r="G89" s="755"/>
      <c r="H89" s="520"/>
      <c r="I89" s="741"/>
      <c r="J89" s="520"/>
      <c r="K89" s="741"/>
      <c r="L89" s="520"/>
      <c r="M89" s="741"/>
      <c r="N89" s="521"/>
      <c r="O89" s="741"/>
      <c r="P89" s="521"/>
      <c r="Q89" s="750"/>
      <c r="R89" s="521"/>
      <c r="S89" s="750"/>
      <c r="T89" s="521"/>
      <c r="U89" s="1060">
        <f t="shared" si="18"/>
        <v>0</v>
      </c>
      <c r="V89" s="954"/>
      <c r="W89" s="265"/>
      <c r="X89" s="121">
        <f t="shared" si="19"/>
        <v>0</v>
      </c>
      <c r="Y89" s="959">
        <f t="shared" si="20"/>
        <v>0</v>
      </c>
      <c r="Z89" s="17">
        <f t="shared" si="21"/>
        <v>0</v>
      </c>
      <c r="AA89" s="17">
        <f t="shared" si="22"/>
        <v>0</v>
      </c>
      <c r="AB89" s="17">
        <f t="shared" si="23"/>
        <v>0</v>
      </c>
      <c r="AC89" s="17">
        <f t="shared" si="24"/>
        <v>0</v>
      </c>
      <c r="AD89" s="17">
        <f t="shared" si="25"/>
        <v>0</v>
      </c>
      <c r="AE89" s="17">
        <f t="shared" si="26"/>
        <v>0</v>
      </c>
      <c r="AF89" s="17">
        <f t="shared" si="27"/>
        <v>0</v>
      </c>
      <c r="AN89" s="55">
        <v>52</v>
      </c>
      <c r="AO89" s="57">
        <f t="shared" si="28"/>
        <v>0</v>
      </c>
      <c r="AP89" s="57">
        <f t="shared" si="29"/>
        <v>0</v>
      </c>
      <c r="AQ89" s="57">
        <f t="shared" si="17"/>
        <v>0</v>
      </c>
      <c r="AR89" s="57">
        <f t="shared" si="30"/>
        <v>0</v>
      </c>
    </row>
    <row r="90" spans="1:44" ht="15.75" customHeight="1" x14ac:dyDescent="0.3">
      <c r="A90" s="36">
        <v>82</v>
      </c>
      <c r="B90" s="19"/>
      <c r="C90" s="19"/>
      <c r="D90" s="20"/>
      <c r="E90" s="136"/>
      <c r="F90" s="545"/>
      <c r="G90" s="755"/>
      <c r="H90" s="520"/>
      <c r="I90" s="741"/>
      <c r="J90" s="520"/>
      <c r="K90" s="741"/>
      <c r="L90" s="520"/>
      <c r="M90" s="741"/>
      <c r="N90" s="521"/>
      <c r="O90" s="741"/>
      <c r="P90" s="521"/>
      <c r="Q90" s="750"/>
      <c r="R90" s="521"/>
      <c r="S90" s="750"/>
      <c r="T90" s="521"/>
      <c r="U90" s="1060">
        <f t="shared" si="18"/>
        <v>0</v>
      </c>
      <c r="V90" s="954"/>
      <c r="W90" s="265"/>
      <c r="X90" s="121">
        <f t="shared" si="19"/>
        <v>0</v>
      </c>
      <c r="Y90" s="959">
        <f t="shared" si="20"/>
        <v>0</v>
      </c>
      <c r="Z90" s="17">
        <f t="shared" si="21"/>
        <v>0</v>
      </c>
      <c r="AA90" s="17">
        <f t="shared" si="22"/>
        <v>0</v>
      </c>
      <c r="AB90" s="17">
        <f t="shared" si="23"/>
        <v>0</v>
      </c>
      <c r="AC90" s="17">
        <f t="shared" si="24"/>
        <v>0</v>
      </c>
      <c r="AD90" s="17">
        <f t="shared" si="25"/>
        <v>0</v>
      </c>
      <c r="AE90" s="17">
        <f t="shared" si="26"/>
        <v>0</v>
      </c>
      <c r="AF90" s="17">
        <f t="shared" si="27"/>
        <v>0</v>
      </c>
      <c r="AN90" s="55">
        <v>52</v>
      </c>
      <c r="AO90" s="57">
        <f t="shared" si="28"/>
        <v>0</v>
      </c>
      <c r="AP90" s="57">
        <f t="shared" si="29"/>
        <v>0</v>
      </c>
      <c r="AQ90" s="57">
        <f t="shared" si="17"/>
        <v>0</v>
      </c>
      <c r="AR90" s="57">
        <f t="shared" si="30"/>
        <v>0</v>
      </c>
    </row>
    <row r="91" spans="1:44" ht="15.75" customHeight="1" x14ac:dyDescent="0.3">
      <c r="A91" s="36">
        <v>83</v>
      </c>
      <c r="B91" s="19"/>
      <c r="C91" s="19"/>
      <c r="D91" s="20"/>
      <c r="E91" s="136"/>
      <c r="F91" s="545"/>
      <c r="G91" s="755"/>
      <c r="H91" s="520"/>
      <c r="I91" s="741"/>
      <c r="J91" s="520"/>
      <c r="K91" s="741"/>
      <c r="L91" s="520"/>
      <c r="M91" s="741"/>
      <c r="N91" s="521"/>
      <c r="O91" s="741"/>
      <c r="P91" s="521"/>
      <c r="Q91" s="750"/>
      <c r="R91" s="521"/>
      <c r="S91" s="750"/>
      <c r="T91" s="521"/>
      <c r="U91" s="1060">
        <f t="shared" si="18"/>
        <v>0</v>
      </c>
      <c r="V91" s="954"/>
      <c r="W91" s="265"/>
      <c r="X91" s="121">
        <f t="shared" si="19"/>
        <v>0</v>
      </c>
      <c r="Y91" s="959">
        <f t="shared" si="20"/>
        <v>0</v>
      </c>
      <c r="Z91" s="17">
        <f t="shared" si="21"/>
        <v>0</v>
      </c>
      <c r="AA91" s="17">
        <f t="shared" si="22"/>
        <v>0</v>
      </c>
      <c r="AB91" s="17">
        <f t="shared" si="23"/>
        <v>0</v>
      </c>
      <c r="AC91" s="17">
        <f t="shared" si="24"/>
        <v>0</v>
      </c>
      <c r="AD91" s="17">
        <f t="shared" si="25"/>
        <v>0</v>
      </c>
      <c r="AE91" s="17">
        <f t="shared" si="26"/>
        <v>0</v>
      </c>
      <c r="AF91" s="17">
        <f t="shared" si="27"/>
        <v>0</v>
      </c>
      <c r="AN91" s="55">
        <v>52</v>
      </c>
      <c r="AO91" s="57">
        <f t="shared" si="28"/>
        <v>0</v>
      </c>
      <c r="AP91" s="57">
        <f t="shared" si="29"/>
        <v>0</v>
      </c>
      <c r="AQ91" s="57">
        <f t="shared" si="17"/>
        <v>0</v>
      </c>
      <c r="AR91" s="57">
        <f t="shared" si="30"/>
        <v>0</v>
      </c>
    </row>
    <row r="92" spans="1:44" ht="15.75" customHeight="1" x14ac:dyDescent="0.3">
      <c r="A92" s="36">
        <v>84</v>
      </c>
      <c r="B92" s="19"/>
      <c r="C92" s="19"/>
      <c r="D92" s="20"/>
      <c r="E92" s="136"/>
      <c r="F92" s="545"/>
      <c r="G92" s="755"/>
      <c r="H92" s="520"/>
      <c r="I92" s="741"/>
      <c r="J92" s="520"/>
      <c r="K92" s="741"/>
      <c r="L92" s="520"/>
      <c r="M92" s="741"/>
      <c r="N92" s="521"/>
      <c r="O92" s="741"/>
      <c r="P92" s="521"/>
      <c r="Q92" s="750"/>
      <c r="R92" s="521"/>
      <c r="S92" s="750"/>
      <c r="T92" s="521"/>
      <c r="U92" s="1060">
        <f t="shared" si="18"/>
        <v>0</v>
      </c>
      <c r="V92" s="954"/>
      <c r="W92" s="265"/>
      <c r="X92" s="121">
        <f t="shared" si="19"/>
        <v>0</v>
      </c>
      <c r="Y92" s="959">
        <f t="shared" si="20"/>
        <v>0</v>
      </c>
      <c r="Z92" s="17">
        <f t="shared" si="21"/>
        <v>0</v>
      </c>
      <c r="AA92" s="17">
        <f t="shared" si="22"/>
        <v>0</v>
      </c>
      <c r="AB92" s="17">
        <f t="shared" si="23"/>
        <v>0</v>
      </c>
      <c r="AC92" s="17">
        <f t="shared" si="24"/>
        <v>0</v>
      </c>
      <c r="AD92" s="17">
        <f t="shared" si="25"/>
        <v>0</v>
      </c>
      <c r="AE92" s="17">
        <f t="shared" si="26"/>
        <v>0</v>
      </c>
      <c r="AF92" s="17">
        <f t="shared" si="27"/>
        <v>0</v>
      </c>
      <c r="AN92" s="55">
        <v>52</v>
      </c>
      <c r="AO92" s="57">
        <f t="shared" si="28"/>
        <v>0</v>
      </c>
      <c r="AP92" s="57">
        <f t="shared" si="29"/>
        <v>0</v>
      </c>
      <c r="AQ92" s="57">
        <f t="shared" si="17"/>
        <v>0</v>
      </c>
      <c r="AR92" s="57">
        <f t="shared" si="30"/>
        <v>0</v>
      </c>
    </row>
    <row r="93" spans="1:44" ht="15.75" customHeight="1" x14ac:dyDescent="0.3">
      <c r="A93" s="36">
        <v>85</v>
      </c>
      <c r="B93" s="19"/>
      <c r="C93" s="19"/>
      <c r="D93" s="20"/>
      <c r="E93" s="136"/>
      <c r="F93" s="545"/>
      <c r="G93" s="755"/>
      <c r="H93" s="520"/>
      <c r="I93" s="741"/>
      <c r="J93" s="520"/>
      <c r="K93" s="741"/>
      <c r="L93" s="520"/>
      <c r="M93" s="741"/>
      <c r="N93" s="521"/>
      <c r="O93" s="741"/>
      <c r="P93" s="521"/>
      <c r="Q93" s="750"/>
      <c r="R93" s="521"/>
      <c r="S93" s="750"/>
      <c r="T93" s="521"/>
      <c r="U93" s="1060">
        <f t="shared" si="18"/>
        <v>0</v>
      </c>
      <c r="V93" s="954"/>
      <c r="W93" s="265"/>
      <c r="X93" s="121">
        <f t="shared" si="19"/>
        <v>0</v>
      </c>
      <c r="Y93" s="959">
        <f t="shared" si="20"/>
        <v>0</v>
      </c>
      <c r="Z93" s="17">
        <f t="shared" si="21"/>
        <v>0</v>
      </c>
      <c r="AA93" s="17">
        <f t="shared" si="22"/>
        <v>0</v>
      </c>
      <c r="AB93" s="17">
        <f t="shared" si="23"/>
        <v>0</v>
      </c>
      <c r="AC93" s="17">
        <f t="shared" si="24"/>
        <v>0</v>
      </c>
      <c r="AD93" s="17">
        <f t="shared" si="25"/>
        <v>0</v>
      </c>
      <c r="AE93" s="17">
        <f t="shared" si="26"/>
        <v>0</v>
      </c>
      <c r="AF93" s="17">
        <f t="shared" si="27"/>
        <v>0</v>
      </c>
      <c r="AN93" s="55">
        <v>52</v>
      </c>
      <c r="AO93" s="57">
        <f t="shared" si="28"/>
        <v>0</v>
      </c>
      <c r="AP93" s="57">
        <f t="shared" si="29"/>
        <v>0</v>
      </c>
      <c r="AQ93" s="57">
        <f t="shared" si="17"/>
        <v>0</v>
      </c>
      <c r="AR93" s="57">
        <f t="shared" si="30"/>
        <v>0</v>
      </c>
    </row>
    <row r="94" spans="1:44" ht="15.75" customHeight="1" x14ac:dyDescent="0.3">
      <c r="A94" s="36">
        <v>86</v>
      </c>
      <c r="B94" s="19"/>
      <c r="C94" s="19"/>
      <c r="D94" s="20"/>
      <c r="E94" s="136"/>
      <c r="F94" s="545"/>
      <c r="G94" s="755"/>
      <c r="H94" s="520"/>
      <c r="I94" s="741"/>
      <c r="J94" s="520"/>
      <c r="K94" s="741"/>
      <c r="L94" s="520"/>
      <c r="M94" s="741"/>
      <c r="N94" s="521"/>
      <c r="O94" s="741"/>
      <c r="P94" s="521"/>
      <c r="Q94" s="750"/>
      <c r="R94" s="521"/>
      <c r="S94" s="750"/>
      <c r="T94" s="521"/>
      <c r="U94" s="1060">
        <f t="shared" si="18"/>
        <v>0</v>
      </c>
      <c r="V94" s="954"/>
      <c r="W94" s="265"/>
      <c r="X94" s="121">
        <f t="shared" si="19"/>
        <v>0</v>
      </c>
      <c r="Y94" s="959">
        <f t="shared" si="20"/>
        <v>0</v>
      </c>
      <c r="Z94" s="17">
        <f t="shared" si="21"/>
        <v>0</v>
      </c>
      <c r="AA94" s="17">
        <f t="shared" si="22"/>
        <v>0</v>
      </c>
      <c r="AB94" s="17">
        <f t="shared" si="23"/>
        <v>0</v>
      </c>
      <c r="AC94" s="17">
        <f t="shared" si="24"/>
        <v>0</v>
      </c>
      <c r="AD94" s="17">
        <f t="shared" si="25"/>
        <v>0</v>
      </c>
      <c r="AE94" s="17">
        <f t="shared" si="26"/>
        <v>0</v>
      </c>
      <c r="AF94" s="17">
        <f t="shared" si="27"/>
        <v>0</v>
      </c>
      <c r="AN94" s="55">
        <v>52</v>
      </c>
      <c r="AO94" s="57">
        <f t="shared" si="28"/>
        <v>0</v>
      </c>
      <c r="AP94" s="57">
        <f t="shared" si="29"/>
        <v>0</v>
      </c>
      <c r="AQ94" s="57">
        <f t="shared" si="17"/>
        <v>0</v>
      </c>
      <c r="AR94" s="57">
        <f t="shared" si="30"/>
        <v>0</v>
      </c>
    </row>
    <row r="95" spans="1:44" s="3" customFormat="1" ht="15.75" customHeight="1" x14ac:dyDescent="0.3">
      <c r="A95" s="36">
        <v>87</v>
      </c>
      <c r="B95" s="19"/>
      <c r="C95" s="19"/>
      <c r="D95" s="20"/>
      <c r="E95" s="136"/>
      <c r="F95" s="545"/>
      <c r="G95" s="755"/>
      <c r="H95" s="520"/>
      <c r="I95" s="741"/>
      <c r="J95" s="520"/>
      <c r="K95" s="741"/>
      <c r="L95" s="520"/>
      <c r="M95" s="741"/>
      <c r="N95" s="521"/>
      <c r="O95" s="741"/>
      <c r="P95" s="521"/>
      <c r="Q95" s="750"/>
      <c r="R95" s="521"/>
      <c r="S95" s="750"/>
      <c r="T95" s="521"/>
      <c r="U95" s="1060">
        <f t="shared" si="18"/>
        <v>0</v>
      </c>
      <c r="V95" s="954"/>
      <c r="W95" s="265"/>
      <c r="X95" s="121">
        <f t="shared" si="19"/>
        <v>0</v>
      </c>
      <c r="Y95" s="959">
        <f t="shared" si="20"/>
        <v>0</v>
      </c>
      <c r="Z95" s="17">
        <f t="shared" si="21"/>
        <v>0</v>
      </c>
      <c r="AA95" s="17">
        <f t="shared" si="22"/>
        <v>0</v>
      </c>
      <c r="AB95" s="17">
        <f t="shared" si="23"/>
        <v>0</v>
      </c>
      <c r="AC95" s="17">
        <f t="shared" si="24"/>
        <v>0</v>
      </c>
      <c r="AD95" s="17">
        <f t="shared" si="25"/>
        <v>0</v>
      </c>
      <c r="AE95" s="17">
        <f t="shared" si="26"/>
        <v>0</v>
      </c>
      <c r="AF95" s="17">
        <f t="shared" si="27"/>
        <v>0</v>
      </c>
      <c r="AN95" s="55">
        <v>52</v>
      </c>
      <c r="AO95" s="57">
        <f t="shared" si="28"/>
        <v>0</v>
      </c>
      <c r="AP95" s="57">
        <f t="shared" si="29"/>
        <v>0</v>
      </c>
      <c r="AQ95" s="57">
        <f t="shared" si="17"/>
        <v>0</v>
      </c>
      <c r="AR95" s="57">
        <f t="shared" si="30"/>
        <v>0</v>
      </c>
    </row>
    <row r="96" spans="1:44" ht="15.75" customHeight="1" x14ac:dyDescent="0.3">
      <c r="A96" s="36">
        <v>88</v>
      </c>
      <c r="B96" s="19"/>
      <c r="C96" s="19"/>
      <c r="D96" s="20"/>
      <c r="E96" s="136"/>
      <c r="F96" s="545"/>
      <c r="G96" s="755"/>
      <c r="H96" s="520"/>
      <c r="I96" s="741"/>
      <c r="J96" s="520"/>
      <c r="K96" s="741"/>
      <c r="L96" s="520"/>
      <c r="M96" s="741"/>
      <c r="N96" s="521"/>
      <c r="O96" s="741"/>
      <c r="P96" s="521"/>
      <c r="Q96" s="750"/>
      <c r="R96" s="521"/>
      <c r="S96" s="750"/>
      <c r="T96" s="521"/>
      <c r="U96" s="1060">
        <f t="shared" si="18"/>
        <v>0</v>
      </c>
      <c r="V96" s="954"/>
      <c r="W96" s="265"/>
      <c r="X96" s="121">
        <f t="shared" si="19"/>
        <v>0</v>
      </c>
      <c r="Y96" s="959">
        <f t="shared" si="20"/>
        <v>0</v>
      </c>
      <c r="Z96" s="17">
        <f t="shared" si="21"/>
        <v>0</v>
      </c>
      <c r="AA96" s="17">
        <f t="shared" si="22"/>
        <v>0</v>
      </c>
      <c r="AB96" s="17">
        <f t="shared" si="23"/>
        <v>0</v>
      </c>
      <c r="AC96" s="17">
        <f t="shared" si="24"/>
        <v>0</v>
      </c>
      <c r="AD96" s="17">
        <f t="shared" si="25"/>
        <v>0</v>
      </c>
      <c r="AE96" s="17">
        <f t="shared" si="26"/>
        <v>0</v>
      </c>
      <c r="AF96" s="17">
        <f t="shared" si="27"/>
        <v>0</v>
      </c>
      <c r="AN96" s="55">
        <v>52</v>
      </c>
      <c r="AO96" s="57">
        <f t="shared" si="28"/>
        <v>0</v>
      </c>
      <c r="AP96" s="57">
        <f t="shared" si="29"/>
        <v>0</v>
      </c>
      <c r="AQ96" s="57">
        <f t="shared" si="17"/>
        <v>0</v>
      </c>
      <c r="AR96" s="57">
        <f t="shared" si="30"/>
        <v>0</v>
      </c>
    </row>
    <row r="97" spans="1:44" ht="15.75" customHeight="1" x14ac:dyDescent="0.3">
      <c r="A97" s="36">
        <v>89</v>
      </c>
      <c r="B97" s="19"/>
      <c r="C97" s="19"/>
      <c r="D97" s="20"/>
      <c r="E97" s="136"/>
      <c r="F97" s="545"/>
      <c r="G97" s="755"/>
      <c r="H97" s="520"/>
      <c r="I97" s="741"/>
      <c r="J97" s="520"/>
      <c r="K97" s="741"/>
      <c r="L97" s="520"/>
      <c r="M97" s="741"/>
      <c r="N97" s="521"/>
      <c r="O97" s="741"/>
      <c r="P97" s="521"/>
      <c r="Q97" s="750"/>
      <c r="R97" s="521"/>
      <c r="S97" s="750"/>
      <c r="T97" s="521"/>
      <c r="U97" s="1060">
        <f t="shared" si="18"/>
        <v>0</v>
      </c>
      <c r="V97" s="954"/>
      <c r="W97" s="265"/>
      <c r="X97" s="121">
        <f t="shared" si="19"/>
        <v>0</v>
      </c>
      <c r="Y97" s="959">
        <f t="shared" si="20"/>
        <v>0</v>
      </c>
      <c r="Z97" s="17">
        <f t="shared" si="21"/>
        <v>0</v>
      </c>
      <c r="AA97" s="17">
        <f t="shared" si="22"/>
        <v>0</v>
      </c>
      <c r="AB97" s="17">
        <f t="shared" si="23"/>
        <v>0</v>
      </c>
      <c r="AC97" s="17">
        <f t="shared" si="24"/>
        <v>0</v>
      </c>
      <c r="AD97" s="17">
        <f t="shared" si="25"/>
        <v>0</v>
      </c>
      <c r="AE97" s="17">
        <f t="shared" si="26"/>
        <v>0</v>
      </c>
      <c r="AF97" s="17">
        <f t="shared" si="27"/>
        <v>0</v>
      </c>
      <c r="AN97" s="55">
        <v>52</v>
      </c>
      <c r="AO97" s="57">
        <f t="shared" si="28"/>
        <v>0</v>
      </c>
      <c r="AP97" s="57">
        <f t="shared" si="29"/>
        <v>0</v>
      </c>
      <c r="AQ97" s="57">
        <f t="shared" si="17"/>
        <v>0</v>
      </c>
      <c r="AR97" s="57">
        <f t="shared" si="30"/>
        <v>0</v>
      </c>
    </row>
    <row r="98" spans="1:44" ht="15.75" customHeight="1" x14ac:dyDescent="0.3">
      <c r="A98" s="36">
        <v>90</v>
      </c>
      <c r="B98" s="19"/>
      <c r="C98" s="19"/>
      <c r="D98" s="20"/>
      <c r="E98" s="136"/>
      <c r="F98" s="545"/>
      <c r="G98" s="755"/>
      <c r="H98" s="520"/>
      <c r="I98" s="741"/>
      <c r="J98" s="520"/>
      <c r="K98" s="741"/>
      <c r="L98" s="520"/>
      <c r="M98" s="741"/>
      <c r="N98" s="521"/>
      <c r="O98" s="741"/>
      <c r="P98" s="521"/>
      <c r="Q98" s="750"/>
      <c r="R98" s="521"/>
      <c r="S98" s="750"/>
      <c r="T98" s="521"/>
      <c r="U98" s="1060">
        <f t="shared" si="18"/>
        <v>0</v>
      </c>
      <c r="V98" s="954"/>
      <c r="W98" s="265"/>
      <c r="X98" s="121">
        <f t="shared" si="19"/>
        <v>0</v>
      </c>
      <c r="Y98" s="959">
        <f t="shared" si="20"/>
        <v>0</v>
      </c>
      <c r="Z98" s="17">
        <f t="shared" si="21"/>
        <v>0</v>
      </c>
      <c r="AA98" s="17">
        <f t="shared" si="22"/>
        <v>0</v>
      </c>
      <c r="AB98" s="17">
        <f t="shared" si="23"/>
        <v>0</v>
      </c>
      <c r="AC98" s="17">
        <f t="shared" si="24"/>
        <v>0</v>
      </c>
      <c r="AD98" s="17">
        <f t="shared" si="25"/>
        <v>0</v>
      </c>
      <c r="AE98" s="17">
        <f t="shared" si="26"/>
        <v>0</v>
      </c>
      <c r="AF98" s="17">
        <f t="shared" si="27"/>
        <v>0</v>
      </c>
      <c r="AN98" s="55">
        <v>52</v>
      </c>
      <c r="AO98" s="57">
        <f t="shared" si="28"/>
        <v>0</v>
      </c>
      <c r="AP98" s="57">
        <f t="shared" si="29"/>
        <v>0</v>
      </c>
      <c r="AQ98" s="57">
        <f t="shared" si="17"/>
        <v>0</v>
      </c>
      <c r="AR98" s="57">
        <f t="shared" si="30"/>
        <v>0</v>
      </c>
    </row>
    <row r="99" spans="1:44" ht="15.75" customHeight="1" x14ac:dyDescent="0.3">
      <c r="A99" s="36">
        <v>91</v>
      </c>
      <c r="B99" s="19"/>
      <c r="C99" s="19"/>
      <c r="D99" s="20"/>
      <c r="E99" s="136"/>
      <c r="F99" s="545"/>
      <c r="G99" s="755"/>
      <c r="H99" s="520"/>
      <c r="I99" s="741"/>
      <c r="J99" s="520"/>
      <c r="K99" s="741"/>
      <c r="L99" s="520"/>
      <c r="M99" s="741"/>
      <c r="N99" s="521"/>
      <c r="O99" s="741"/>
      <c r="P99" s="521"/>
      <c r="Q99" s="750"/>
      <c r="R99" s="521"/>
      <c r="S99" s="750"/>
      <c r="T99" s="521"/>
      <c r="U99" s="1060">
        <f t="shared" si="18"/>
        <v>0</v>
      </c>
      <c r="V99" s="954"/>
      <c r="W99" s="265"/>
      <c r="X99" s="121">
        <f t="shared" si="19"/>
        <v>0</v>
      </c>
      <c r="Y99" s="959">
        <f t="shared" si="20"/>
        <v>0</v>
      </c>
      <c r="Z99" s="17">
        <f t="shared" si="21"/>
        <v>0</v>
      </c>
      <c r="AA99" s="17">
        <f t="shared" si="22"/>
        <v>0</v>
      </c>
      <c r="AB99" s="17">
        <f t="shared" si="23"/>
        <v>0</v>
      </c>
      <c r="AC99" s="17">
        <f t="shared" si="24"/>
        <v>0</v>
      </c>
      <c r="AD99" s="17">
        <f t="shared" si="25"/>
        <v>0</v>
      </c>
      <c r="AE99" s="17">
        <f t="shared" si="26"/>
        <v>0</v>
      </c>
      <c r="AF99" s="17">
        <f t="shared" si="27"/>
        <v>0</v>
      </c>
      <c r="AN99" s="55">
        <v>52</v>
      </c>
      <c r="AO99" s="57">
        <f t="shared" si="28"/>
        <v>0</v>
      </c>
      <c r="AP99" s="57">
        <f t="shared" si="29"/>
        <v>0</v>
      </c>
      <c r="AQ99" s="57">
        <f t="shared" si="17"/>
        <v>0</v>
      </c>
      <c r="AR99" s="57">
        <f t="shared" si="30"/>
        <v>0</v>
      </c>
    </row>
    <row r="100" spans="1:44" ht="15.75" customHeight="1" x14ac:dyDescent="0.3">
      <c r="A100" s="36">
        <v>92</v>
      </c>
      <c r="B100" s="19"/>
      <c r="C100" s="19"/>
      <c r="D100" s="20"/>
      <c r="E100" s="136"/>
      <c r="F100" s="545"/>
      <c r="G100" s="755"/>
      <c r="H100" s="520"/>
      <c r="I100" s="741"/>
      <c r="J100" s="520"/>
      <c r="K100" s="741"/>
      <c r="L100" s="520"/>
      <c r="M100" s="741"/>
      <c r="N100" s="515"/>
      <c r="O100" s="741"/>
      <c r="P100" s="521"/>
      <c r="Q100" s="750"/>
      <c r="R100" s="521"/>
      <c r="S100" s="750"/>
      <c r="T100" s="521"/>
      <c r="U100" s="1060">
        <f t="shared" si="18"/>
        <v>0</v>
      </c>
      <c r="V100" s="954"/>
      <c r="W100" s="265"/>
      <c r="X100" s="121">
        <f t="shared" si="19"/>
        <v>0</v>
      </c>
      <c r="Y100" s="959">
        <f t="shared" si="20"/>
        <v>0</v>
      </c>
      <c r="Z100" s="17">
        <f t="shared" si="21"/>
        <v>0</v>
      </c>
      <c r="AA100" s="17">
        <f t="shared" si="22"/>
        <v>0</v>
      </c>
      <c r="AB100" s="17">
        <f t="shared" si="23"/>
        <v>0</v>
      </c>
      <c r="AC100" s="17">
        <f t="shared" si="24"/>
        <v>0</v>
      </c>
      <c r="AD100" s="17">
        <f t="shared" si="25"/>
        <v>0</v>
      </c>
      <c r="AE100" s="17">
        <f t="shared" si="26"/>
        <v>0</v>
      </c>
      <c r="AF100" s="17">
        <f t="shared" si="27"/>
        <v>0</v>
      </c>
      <c r="AN100" s="55">
        <v>52</v>
      </c>
      <c r="AO100" s="57">
        <f t="shared" si="28"/>
        <v>0</v>
      </c>
      <c r="AP100" s="57">
        <f t="shared" si="29"/>
        <v>0</v>
      </c>
      <c r="AQ100" s="57">
        <f t="shared" si="17"/>
        <v>0</v>
      </c>
      <c r="AR100" s="57">
        <f t="shared" si="30"/>
        <v>0</v>
      </c>
    </row>
    <row r="101" spans="1:44" s="2" customFormat="1" ht="15.75" customHeight="1" x14ac:dyDescent="0.3">
      <c r="A101" s="36">
        <v>93</v>
      </c>
      <c r="B101" s="19"/>
      <c r="C101" s="19"/>
      <c r="D101" s="20"/>
      <c r="E101" s="136"/>
      <c r="F101" s="545"/>
      <c r="G101" s="755"/>
      <c r="H101" s="520"/>
      <c r="I101" s="741"/>
      <c r="J101" s="520"/>
      <c r="K101" s="741"/>
      <c r="L101" s="520"/>
      <c r="M101" s="741"/>
      <c r="N101" s="515"/>
      <c r="O101" s="741"/>
      <c r="P101" s="521"/>
      <c r="Q101" s="750"/>
      <c r="R101" s="521"/>
      <c r="S101" s="750"/>
      <c r="T101" s="521"/>
      <c r="U101" s="1060">
        <f t="shared" si="18"/>
        <v>0</v>
      </c>
      <c r="V101" s="954"/>
      <c r="W101" s="265"/>
      <c r="X101" s="121">
        <f t="shared" si="19"/>
        <v>0</v>
      </c>
      <c r="Y101" s="959">
        <f t="shared" si="20"/>
        <v>0</v>
      </c>
      <c r="Z101" s="17">
        <f t="shared" si="21"/>
        <v>0</v>
      </c>
      <c r="AA101" s="17">
        <f t="shared" si="22"/>
        <v>0</v>
      </c>
      <c r="AB101" s="17">
        <f t="shared" si="23"/>
        <v>0</v>
      </c>
      <c r="AC101" s="17">
        <f t="shared" si="24"/>
        <v>0</v>
      </c>
      <c r="AD101" s="17">
        <f t="shared" si="25"/>
        <v>0</v>
      </c>
      <c r="AE101" s="17">
        <f t="shared" si="26"/>
        <v>0</v>
      </c>
      <c r="AF101" s="17">
        <f t="shared" si="27"/>
        <v>0</v>
      </c>
      <c r="AN101" s="55">
        <v>52</v>
      </c>
      <c r="AO101" s="57">
        <f t="shared" si="28"/>
        <v>0</v>
      </c>
      <c r="AP101" s="57">
        <f t="shared" si="29"/>
        <v>0</v>
      </c>
      <c r="AQ101" s="57">
        <f t="shared" si="17"/>
        <v>0</v>
      </c>
      <c r="AR101" s="57">
        <f t="shared" si="30"/>
        <v>0</v>
      </c>
    </row>
    <row r="102" spans="1:44" ht="15.75" customHeight="1" x14ac:dyDescent="0.3">
      <c r="A102" s="36">
        <v>94</v>
      </c>
      <c r="B102" s="19"/>
      <c r="C102" s="19"/>
      <c r="D102" s="20"/>
      <c r="E102" s="47"/>
      <c r="F102" s="545"/>
      <c r="G102" s="755"/>
      <c r="H102" s="520"/>
      <c r="I102" s="741"/>
      <c r="J102" s="520"/>
      <c r="K102" s="741"/>
      <c r="L102" s="520"/>
      <c r="M102" s="741"/>
      <c r="N102" s="515"/>
      <c r="O102" s="741"/>
      <c r="P102" s="521"/>
      <c r="Q102" s="750"/>
      <c r="R102" s="521"/>
      <c r="S102" s="750"/>
      <c r="T102" s="521"/>
      <c r="U102" s="1060">
        <f t="shared" si="18"/>
        <v>0</v>
      </c>
      <c r="V102" s="954"/>
      <c r="W102" s="265"/>
      <c r="X102" s="121">
        <f t="shared" si="19"/>
        <v>0</v>
      </c>
      <c r="Y102" s="959">
        <f t="shared" si="20"/>
        <v>0</v>
      </c>
      <c r="Z102" s="17">
        <f t="shared" si="21"/>
        <v>0</v>
      </c>
      <c r="AA102" s="17">
        <f t="shared" si="22"/>
        <v>0</v>
      </c>
      <c r="AB102" s="17">
        <f t="shared" si="23"/>
        <v>0</v>
      </c>
      <c r="AC102" s="17">
        <f t="shared" si="24"/>
        <v>0</v>
      </c>
      <c r="AD102" s="17">
        <f t="shared" si="25"/>
        <v>0</v>
      </c>
      <c r="AE102" s="17">
        <f t="shared" si="26"/>
        <v>0</v>
      </c>
      <c r="AF102" s="17">
        <f t="shared" si="27"/>
        <v>0</v>
      </c>
      <c r="AN102" s="55">
        <v>52</v>
      </c>
      <c r="AO102" s="57">
        <f t="shared" si="28"/>
        <v>0</v>
      </c>
      <c r="AP102" s="57">
        <f t="shared" si="29"/>
        <v>0</v>
      </c>
      <c r="AQ102" s="57">
        <f t="shared" si="17"/>
        <v>0</v>
      </c>
      <c r="AR102" s="57">
        <f t="shared" si="30"/>
        <v>0</v>
      </c>
    </row>
    <row r="103" spans="1:44" ht="15.75" customHeight="1" x14ac:dyDescent="0.3">
      <c r="A103" s="36">
        <v>95</v>
      </c>
      <c r="B103" s="19"/>
      <c r="C103" s="19"/>
      <c r="D103" s="20"/>
      <c r="E103" s="47"/>
      <c r="F103" s="545"/>
      <c r="G103" s="755"/>
      <c r="H103" s="495"/>
      <c r="I103" s="763"/>
      <c r="J103" s="395"/>
      <c r="K103" s="763"/>
      <c r="L103" s="160"/>
      <c r="M103" s="763"/>
      <c r="N103" s="278"/>
      <c r="O103" s="763"/>
      <c r="P103" s="191"/>
      <c r="Q103" s="768"/>
      <c r="R103" s="259"/>
      <c r="S103" s="768"/>
      <c r="T103" s="182"/>
      <c r="U103" s="1060">
        <f t="shared" si="18"/>
        <v>0</v>
      </c>
      <c r="V103" s="954"/>
      <c r="W103" s="265"/>
      <c r="X103" s="121">
        <f t="shared" si="19"/>
        <v>0</v>
      </c>
      <c r="Y103" s="959">
        <f t="shared" si="20"/>
        <v>0</v>
      </c>
      <c r="Z103" s="17">
        <f t="shared" si="21"/>
        <v>0</v>
      </c>
      <c r="AA103" s="17">
        <f t="shared" si="22"/>
        <v>0</v>
      </c>
      <c r="AB103" s="17">
        <f t="shared" si="23"/>
        <v>0</v>
      </c>
      <c r="AC103" s="17">
        <f t="shared" si="24"/>
        <v>0</v>
      </c>
      <c r="AD103" s="17">
        <f t="shared" si="25"/>
        <v>0</v>
      </c>
      <c r="AE103" s="17">
        <f t="shared" si="26"/>
        <v>0</v>
      </c>
      <c r="AF103" s="17">
        <f t="shared" si="27"/>
        <v>0</v>
      </c>
      <c r="AN103" s="55">
        <v>52</v>
      </c>
      <c r="AO103" s="57">
        <f t="shared" si="28"/>
        <v>0</v>
      </c>
      <c r="AP103" s="57">
        <f t="shared" si="29"/>
        <v>0</v>
      </c>
      <c r="AQ103" s="57">
        <f t="shared" si="17"/>
        <v>0</v>
      </c>
      <c r="AR103" s="57">
        <f t="shared" si="30"/>
        <v>0</v>
      </c>
    </row>
    <row r="104" spans="1:44" ht="15.75" customHeight="1" x14ac:dyDescent="0.3">
      <c r="A104" s="36">
        <v>96</v>
      </c>
      <c r="B104" s="19"/>
      <c r="C104" s="19"/>
      <c r="D104" s="20"/>
      <c r="E104" s="47"/>
      <c r="F104" s="545"/>
      <c r="G104" s="755"/>
      <c r="H104" s="495"/>
      <c r="I104" s="763"/>
      <c r="J104" s="395"/>
      <c r="K104" s="763"/>
      <c r="L104" s="160"/>
      <c r="M104" s="763"/>
      <c r="N104" s="278"/>
      <c r="O104" s="763"/>
      <c r="P104" s="191"/>
      <c r="Q104" s="768"/>
      <c r="R104" s="259"/>
      <c r="S104" s="768"/>
      <c r="T104" s="182"/>
      <c r="U104" s="1060">
        <f t="shared" ref="U104:U136" si="32">T104+R104+P104+N104+L104+J104+H104</f>
        <v>0</v>
      </c>
      <c r="V104" s="954"/>
      <c r="W104" s="265"/>
      <c r="X104" s="121">
        <f t="shared" si="19"/>
        <v>0</v>
      </c>
      <c r="Y104" s="959">
        <f t="shared" si="20"/>
        <v>0</v>
      </c>
      <c r="Z104" s="17">
        <f t="shared" si="21"/>
        <v>0</v>
      </c>
      <c r="AA104" s="17">
        <f t="shared" si="22"/>
        <v>0</v>
      </c>
      <c r="AB104" s="17">
        <f t="shared" si="23"/>
        <v>0</v>
      </c>
      <c r="AC104" s="17">
        <f t="shared" si="24"/>
        <v>0</v>
      </c>
      <c r="AD104" s="17">
        <f t="shared" si="25"/>
        <v>0</v>
      </c>
      <c r="AE104" s="17">
        <f t="shared" si="26"/>
        <v>0</v>
      </c>
      <c r="AF104" s="17">
        <f t="shared" si="27"/>
        <v>0</v>
      </c>
      <c r="AN104" s="55">
        <v>52</v>
      </c>
      <c r="AO104" s="57">
        <f t="shared" si="28"/>
        <v>0</v>
      </c>
      <c r="AP104" s="57">
        <f t="shared" si="29"/>
        <v>0</v>
      </c>
      <c r="AQ104" s="57">
        <f t="shared" si="17"/>
        <v>0</v>
      </c>
      <c r="AR104" s="57">
        <f t="shared" si="30"/>
        <v>0</v>
      </c>
    </row>
    <row r="105" spans="1:44" ht="15.75" customHeight="1" x14ac:dyDescent="0.3">
      <c r="A105" s="36">
        <v>97</v>
      </c>
      <c r="B105" s="19"/>
      <c r="C105" s="19"/>
      <c r="D105" s="20"/>
      <c r="E105" s="47"/>
      <c r="F105" s="545"/>
      <c r="G105" s="755"/>
      <c r="H105" s="495"/>
      <c r="I105" s="763"/>
      <c r="J105" s="395"/>
      <c r="K105" s="763"/>
      <c r="L105" s="160"/>
      <c r="M105" s="763"/>
      <c r="N105" s="278"/>
      <c r="O105" s="763"/>
      <c r="P105" s="191"/>
      <c r="Q105" s="768"/>
      <c r="R105" s="259"/>
      <c r="S105" s="768"/>
      <c r="T105" s="182"/>
      <c r="U105" s="1060">
        <f t="shared" si="32"/>
        <v>0</v>
      </c>
      <c r="V105" s="954"/>
      <c r="W105" s="265"/>
      <c r="X105" s="121">
        <f t="shared" si="19"/>
        <v>0</v>
      </c>
      <c r="Y105" s="959">
        <f t="shared" si="20"/>
        <v>0</v>
      </c>
      <c r="Z105" s="17">
        <f t="shared" si="21"/>
        <v>0</v>
      </c>
      <c r="AA105" s="17">
        <f t="shared" si="22"/>
        <v>0</v>
      </c>
      <c r="AB105" s="17">
        <f t="shared" si="23"/>
        <v>0</v>
      </c>
      <c r="AC105" s="17">
        <f t="shared" si="24"/>
        <v>0</v>
      </c>
      <c r="AD105" s="17">
        <f t="shared" si="25"/>
        <v>0</v>
      </c>
      <c r="AE105" s="17">
        <f t="shared" si="26"/>
        <v>0</v>
      </c>
      <c r="AF105" s="17">
        <f t="shared" si="27"/>
        <v>0</v>
      </c>
      <c r="AN105" s="55">
        <v>52</v>
      </c>
      <c r="AO105" s="57">
        <f t="shared" si="28"/>
        <v>0</v>
      </c>
      <c r="AP105" s="57">
        <f t="shared" si="29"/>
        <v>0</v>
      </c>
      <c r="AQ105" s="57">
        <f t="shared" si="17"/>
        <v>0</v>
      </c>
      <c r="AR105" s="57">
        <f t="shared" si="30"/>
        <v>0</v>
      </c>
    </row>
    <row r="106" spans="1:44" ht="15.75" customHeight="1" x14ac:dyDescent="0.3">
      <c r="A106" s="36">
        <v>98</v>
      </c>
      <c r="B106" s="26"/>
      <c r="C106" s="26"/>
      <c r="D106" s="20"/>
      <c r="E106" s="136"/>
      <c r="F106" s="545"/>
      <c r="G106" s="755"/>
      <c r="H106" s="495"/>
      <c r="I106" s="763"/>
      <c r="J106" s="395"/>
      <c r="K106" s="763"/>
      <c r="L106" s="160"/>
      <c r="M106" s="763"/>
      <c r="N106" s="278"/>
      <c r="O106" s="763"/>
      <c r="P106" s="191"/>
      <c r="Q106" s="768"/>
      <c r="R106" s="259"/>
      <c r="S106" s="768"/>
      <c r="T106" s="182"/>
      <c r="U106" s="1060">
        <f t="shared" si="32"/>
        <v>0</v>
      </c>
      <c r="V106" s="954"/>
      <c r="W106" s="265"/>
      <c r="X106" s="121">
        <f t="shared" si="19"/>
        <v>0</v>
      </c>
      <c r="Y106" s="959">
        <f t="shared" si="20"/>
        <v>0</v>
      </c>
      <c r="Z106" s="17">
        <f t="shared" si="21"/>
        <v>0</v>
      </c>
      <c r="AA106" s="17">
        <f t="shared" si="22"/>
        <v>0</v>
      </c>
      <c r="AB106" s="17">
        <f t="shared" si="23"/>
        <v>0</v>
      </c>
      <c r="AC106" s="17">
        <f t="shared" si="24"/>
        <v>0</v>
      </c>
      <c r="AD106" s="17">
        <f t="shared" si="25"/>
        <v>0</v>
      </c>
      <c r="AE106" s="17">
        <f t="shared" si="26"/>
        <v>0</v>
      </c>
      <c r="AF106" s="17">
        <f t="shared" si="27"/>
        <v>0</v>
      </c>
      <c r="AN106" s="55">
        <v>52</v>
      </c>
      <c r="AO106" s="57">
        <f t="shared" si="28"/>
        <v>0</v>
      </c>
      <c r="AP106" s="57">
        <f t="shared" si="29"/>
        <v>0</v>
      </c>
      <c r="AQ106" s="57">
        <f t="shared" si="17"/>
        <v>0</v>
      </c>
      <c r="AR106" s="57">
        <f t="shared" si="30"/>
        <v>0</v>
      </c>
    </row>
    <row r="107" spans="1:44" ht="15.75" customHeight="1" x14ac:dyDescent="0.3">
      <c r="A107" s="36">
        <v>99</v>
      </c>
      <c r="B107" s="26"/>
      <c r="C107" s="26"/>
      <c r="D107" s="20"/>
      <c r="E107" s="136"/>
      <c r="F107" s="545"/>
      <c r="G107" s="755"/>
      <c r="H107" s="495"/>
      <c r="I107" s="763"/>
      <c r="J107" s="395"/>
      <c r="K107" s="763"/>
      <c r="L107" s="160"/>
      <c r="M107" s="763"/>
      <c r="N107" s="278"/>
      <c r="O107" s="763"/>
      <c r="P107" s="191"/>
      <c r="Q107" s="768"/>
      <c r="R107" s="259"/>
      <c r="S107" s="768"/>
      <c r="T107" s="182"/>
      <c r="U107" s="1060">
        <f t="shared" si="32"/>
        <v>0</v>
      </c>
      <c r="V107" s="954"/>
      <c r="W107" s="265"/>
      <c r="X107" s="121">
        <f t="shared" si="19"/>
        <v>0</v>
      </c>
      <c r="Y107" s="959">
        <f t="shared" si="20"/>
        <v>0</v>
      </c>
      <c r="Z107" s="17">
        <f t="shared" si="21"/>
        <v>0</v>
      </c>
      <c r="AA107" s="17">
        <f t="shared" si="22"/>
        <v>0</v>
      </c>
      <c r="AB107" s="17">
        <f t="shared" si="23"/>
        <v>0</v>
      </c>
      <c r="AC107" s="17">
        <f t="shared" si="24"/>
        <v>0</v>
      </c>
      <c r="AD107" s="17">
        <f t="shared" si="25"/>
        <v>0</v>
      </c>
      <c r="AE107" s="17">
        <f t="shared" si="26"/>
        <v>0</v>
      </c>
      <c r="AF107" s="17">
        <f t="shared" si="27"/>
        <v>0</v>
      </c>
      <c r="AN107" s="55">
        <v>52</v>
      </c>
      <c r="AO107" s="57">
        <f t="shared" si="28"/>
        <v>0</v>
      </c>
      <c r="AP107" s="57">
        <f t="shared" si="29"/>
        <v>0</v>
      </c>
      <c r="AQ107" s="57">
        <f t="shared" si="17"/>
        <v>0</v>
      </c>
      <c r="AR107" s="57">
        <f t="shared" si="30"/>
        <v>0</v>
      </c>
    </row>
    <row r="108" spans="1:44" ht="15.75" customHeight="1" x14ac:dyDescent="0.3">
      <c r="A108" s="36">
        <v>100</v>
      </c>
      <c r="B108" s="67"/>
      <c r="C108" s="67"/>
      <c r="D108" s="20"/>
      <c r="E108" s="136"/>
      <c r="F108" s="545"/>
      <c r="G108" s="755"/>
      <c r="H108" s="495"/>
      <c r="I108" s="763"/>
      <c r="J108" s="395"/>
      <c r="K108" s="763"/>
      <c r="L108" s="160"/>
      <c r="M108" s="763"/>
      <c r="N108" s="278"/>
      <c r="O108" s="763"/>
      <c r="P108" s="191"/>
      <c r="Q108" s="768"/>
      <c r="R108" s="259"/>
      <c r="S108" s="768"/>
      <c r="T108" s="182"/>
      <c r="U108" s="1060">
        <f t="shared" si="32"/>
        <v>0</v>
      </c>
      <c r="V108" s="954"/>
      <c r="W108" s="265"/>
      <c r="X108" s="121">
        <f t="shared" si="19"/>
        <v>0</v>
      </c>
      <c r="Y108" s="959">
        <f t="shared" si="20"/>
        <v>0</v>
      </c>
      <c r="Z108" s="17">
        <f t="shared" si="21"/>
        <v>0</v>
      </c>
      <c r="AA108" s="17">
        <f t="shared" si="22"/>
        <v>0</v>
      </c>
      <c r="AB108" s="17">
        <f t="shared" si="23"/>
        <v>0</v>
      </c>
      <c r="AC108" s="17">
        <f t="shared" si="24"/>
        <v>0</v>
      </c>
      <c r="AD108" s="17">
        <f t="shared" si="25"/>
        <v>0</v>
      </c>
      <c r="AE108" s="17">
        <f t="shared" si="26"/>
        <v>0</v>
      </c>
      <c r="AF108" s="17">
        <f t="shared" si="27"/>
        <v>0</v>
      </c>
      <c r="AN108" s="55">
        <v>52</v>
      </c>
      <c r="AO108" s="57">
        <f t="shared" si="28"/>
        <v>0</v>
      </c>
      <c r="AP108" s="57">
        <f t="shared" si="29"/>
        <v>0</v>
      </c>
      <c r="AQ108" s="57">
        <f t="shared" si="17"/>
        <v>0</v>
      </c>
      <c r="AR108" s="57">
        <f t="shared" si="30"/>
        <v>0</v>
      </c>
    </row>
    <row r="109" spans="1:44" ht="15.75" customHeight="1" x14ac:dyDescent="0.3">
      <c r="A109" s="36">
        <v>101</v>
      </c>
      <c r="B109" s="26"/>
      <c r="C109" s="26"/>
      <c r="D109" s="20"/>
      <c r="E109" s="136"/>
      <c r="F109" s="545"/>
      <c r="G109" s="755"/>
      <c r="H109" s="495"/>
      <c r="I109" s="763"/>
      <c r="J109" s="395"/>
      <c r="K109" s="763"/>
      <c r="L109" s="160"/>
      <c r="M109" s="763"/>
      <c r="N109" s="278"/>
      <c r="O109" s="763"/>
      <c r="P109" s="191"/>
      <c r="Q109" s="768"/>
      <c r="R109" s="259"/>
      <c r="S109" s="768"/>
      <c r="T109" s="182"/>
      <c r="U109" s="1060">
        <f t="shared" si="32"/>
        <v>0</v>
      </c>
      <c r="V109" s="954"/>
      <c r="W109" s="265"/>
      <c r="X109" s="121">
        <f t="shared" si="19"/>
        <v>0</v>
      </c>
      <c r="Y109" s="959">
        <f t="shared" si="20"/>
        <v>0</v>
      </c>
      <c r="Z109" s="17">
        <f t="shared" si="21"/>
        <v>0</v>
      </c>
      <c r="AA109" s="17">
        <f t="shared" si="22"/>
        <v>0</v>
      </c>
      <c r="AB109" s="17">
        <f t="shared" si="23"/>
        <v>0</v>
      </c>
      <c r="AC109" s="17">
        <f t="shared" si="24"/>
        <v>0</v>
      </c>
      <c r="AD109" s="17">
        <f t="shared" si="25"/>
        <v>0</v>
      </c>
      <c r="AE109" s="17">
        <f t="shared" si="26"/>
        <v>0</v>
      </c>
      <c r="AF109" s="17">
        <f t="shared" si="27"/>
        <v>0</v>
      </c>
      <c r="AN109" s="55">
        <v>52</v>
      </c>
      <c r="AO109" s="57">
        <f t="shared" si="28"/>
        <v>0</v>
      </c>
      <c r="AP109" s="57">
        <f t="shared" si="29"/>
        <v>0</v>
      </c>
      <c r="AQ109" s="57">
        <f t="shared" si="17"/>
        <v>0</v>
      </c>
      <c r="AR109" s="57">
        <f t="shared" si="30"/>
        <v>0</v>
      </c>
    </row>
    <row r="110" spans="1:44" ht="15.75" customHeight="1" x14ac:dyDescent="0.3">
      <c r="A110" s="36">
        <v>102</v>
      </c>
      <c r="B110" s="19"/>
      <c r="C110" s="19"/>
      <c r="D110" s="20"/>
      <c r="E110" s="136"/>
      <c r="F110" s="545"/>
      <c r="G110" s="755"/>
      <c r="H110" s="495"/>
      <c r="I110" s="763"/>
      <c r="J110" s="395"/>
      <c r="K110" s="763"/>
      <c r="L110" s="160"/>
      <c r="M110" s="763"/>
      <c r="N110" s="278"/>
      <c r="O110" s="763"/>
      <c r="P110" s="191"/>
      <c r="Q110" s="768"/>
      <c r="R110" s="259"/>
      <c r="S110" s="768"/>
      <c r="T110" s="182"/>
      <c r="U110" s="1060">
        <f t="shared" si="32"/>
        <v>0</v>
      </c>
      <c r="V110" s="954"/>
      <c r="W110" s="265"/>
      <c r="X110" s="121">
        <f t="shared" si="19"/>
        <v>0</v>
      </c>
      <c r="Y110" s="959">
        <f t="shared" si="20"/>
        <v>0</v>
      </c>
      <c r="Z110" s="17">
        <f t="shared" si="21"/>
        <v>0</v>
      </c>
      <c r="AA110" s="17">
        <f t="shared" si="22"/>
        <v>0</v>
      </c>
      <c r="AB110" s="17">
        <f t="shared" si="23"/>
        <v>0</v>
      </c>
      <c r="AC110" s="17">
        <f t="shared" si="24"/>
        <v>0</v>
      </c>
      <c r="AD110" s="17">
        <f t="shared" si="25"/>
        <v>0</v>
      </c>
      <c r="AE110" s="17">
        <f t="shared" si="26"/>
        <v>0</v>
      </c>
      <c r="AF110" s="17">
        <f t="shared" si="27"/>
        <v>0</v>
      </c>
      <c r="AN110" s="55">
        <v>52</v>
      </c>
      <c r="AO110" s="57">
        <f t="shared" si="28"/>
        <v>0</v>
      </c>
      <c r="AP110" s="57">
        <f t="shared" si="29"/>
        <v>0</v>
      </c>
      <c r="AQ110" s="57">
        <f t="shared" si="17"/>
        <v>0</v>
      </c>
      <c r="AR110" s="57">
        <f t="shared" si="30"/>
        <v>0</v>
      </c>
    </row>
    <row r="111" spans="1:44" ht="15.75" customHeight="1" x14ac:dyDescent="0.3">
      <c r="A111" s="36">
        <v>103</v>
      </c>
      <c r="B111" s="19"/>
      <c r="C111" s="19"/>
      <c r="D111" s="20"/>
      <c r="E111" s="136"/>
      <c r="F111" s="545"/>
      <c r="G111" s="755"/>
      <c r="H111" s="495"/>
      <c r="I111" s="763"/>
      <c r="J111" s="395"/>
      <c r="K111" s="763"/>
      <c r="L111" s="160"/>
      <c r="M111" s="763"/>
      <c r="N111" s="278"/>
      <c r="O111" s="763"/>
      <c r="P111" s="191"/>
      <c r="Q111" s="768"/>
      <c r="R111" s="259"/>
      <c r="S111" s="768"/>
      <c r="T111" s="182"/>
      <c r="U111" s="1060">
        <f t="shared" si="32"/>
        <v>0</v>
      </c>
      <c r="V111" s="954"/>
      <c r="W111" s="265"/>
      <c r="X111" s="121">
        <f t="shared" si="19"/>
        <v>0</v>
      </c>
      <c r="Y111" s="959">
        <f t="shared" si="20"/>
        <v>0</v>
      </c>
      <c r="Z111" s="17">
        <f t="shared" si="21"/>
        <v>0</v>
      </c>
      <c r="AA111" s="17">
        <f t="shared" si="22"/>
        <v>0</v>
      </c>
      <c r="AB111" s="17">
        <f t="shared" si="23"/>
        <v>0</v>
      </c>
      <c r="AC111" s="17">
        <f t="shared" si="24"/>
        <v>0</v>
      </c>
      <c r="AD111" s="17">
        <f t="shared" si="25"/>
        <v>0</v>
      </c>
      <c r="AE111" s="17">
        <f t="shared" si="26"/>
        <v>0</v>
      </c>
      <c r="AF111" s="17">
        <f t="shared" si="27"/>
        <v>0</v>
      </c>
      <c r="AN111" s="55">
        <v>52</v>
      </c>
      <c r="AO111" s="57">
        <f t="shared" si="28"/>
        <v>0</v>
      </c>
      <c r="AP111" s="57">
        <f t="shared" si="29"/>
        <v>0</v>
      </c>
      <c r="AQ111" s="57">
        <f t="shared" si="17"/>
        <v>0</v>
      </c>
      <c r="AR111" s="57">
        <f t="shared" si="30"/>
        <v>0</v>
      </c>
    </row>
    <row r="112" spans="1:44" ht="15.75" customHeight="1" x14ac:dyDescent="0.3">
      <c r="A112" s="36">
        <v>104</v>
      </c>
      <c r="B112" s="26"/>
      <c r="C112" s="19"/>
      <c r="D112" s="20"/>
      <c r="E112" s="136"/>
      <c r="F112" s="545"/>
      <c r="G112" s="755"/>
      <c r="H112" s="495"/>
      <c r="I112" s="763"/>
      <c r="J112" s="395"/>
      <c r="K112" s="763"/>
      <c r="L112" s="160"/>
      <c r="M112" s="763"/>
      <c r="N112" s="242"/>
      <c r="O112" s="763"/>
      <c r="P112" s="191"/>
      <c r="Q112" s="768"/>
      <c r="R112" s="259"/>
      <c r="S112" s="768"/>
      <c r="T112" s="182"/>
      <c r="U112" s="1060">
        <f t="shared" si="32"/>
        <v>0</v>
      </c>
      <c r="V112" s="954"/>
      <c r="W112" s="265"/>
      <c r="X112" s="121">
        <f t="shared" si="19"/>
        <v>0</v>
      </c>
      <c r="Y112" s="959">
        <f t="shared" si="20"/>
        <v>0</v>
      </c>
      <c r="Z112" s="17">
        <f t="shared" si="21"/>
        <v>0</v>
      </c>
      <c r="AA112" s="17">
        <f t="shared" si="22"/>
        <v>0</v>
      </c>
      <c r="AB112" s="17">
        <f t="shared" si="23"/>
        <v>0</v>
      </c>
      <c r="AC112" s="17">
        <f t="shared" si="24"/>
        <v>0</v>
      </c>
      <c r="AD112" s="17">
        <f t="shared" si="25"/>
        <v>0</v>
      </c>
      <c r="AE112" s="17">
        <f t="shared" si="26"/>
        <v>0</v>
      </c>
      <c r="AF112" s="17">
        <f t="shared" si="27"/>
        <v>0</v>
      </c>
      <c r="AN112" s="55">
        <v>52</v>
      </c>
      <c r="AO112" s="57">
        <f t="shared" si="28"/>
        <v>0</v>
      </c>
      <c r="AP112" s="57">
        <f t="shared" si="29"/>
        <v>0</v>
      </c>
      <c r="AQ112" s="57">
        <f t="shared" si="17"/>
        <v>0</v>
      </c>
      <c r="AR112" s="57">
        <f t="shared" si="30"/>
        <v>0</v>
      </c>
    </row>
    <row r="113" spans="1:44" ht="18" customHeight="1" x14ac:dyDescent="0.3">
      <c r="A113" s="36">
        <v>105</v>
      </c>
      <c r="B113" s="19"/>
      <c r="C113" s="19"/>
      <c r="D113" s="20"/>
      <c r="E113" s="136"/>
      <c r="F113" s="545"/>
      <c r="G113" s="755"/>
      <c r="H113" s="495"/>
      <c r="I113" s="763"/>
      <c r="J113" s="395"/>
      <c r="K113" s="763"/>
      <c r="L113" s="160"/>
      <c r="M113" s="763"/>
      <c r="N113" s="242"/>
      <c r="O113" s="763"/>
      <c r="P113" s="191"/>
      <c r="Q113" s="768"/>
      <c r="R113" s="259"/>
      <c r="S113" s="768"/>
      <c r="T113" s="182"/>
      <c r="U113" s="1060">
        <f t="shared" si="32"/>
        <v>0</v>
      </c>
      <c r="V113" s="954"/>
      <c r="W113" s="265"/>
      <c r="X113" s="121">
        <f t="shared" si="19"/>
        <v>0</v>
      </c>
      <c r="Y113" s="959">
        <f t="shared" si="20"/>
        <v>0</v>
      </c>
      <c r="Z113" s="17">
        <f t="shared" si="21"/>
        <v>0</v>
      </c>
      <c r="AA113" s="17">
        <f t="shared" si="22"/>
        <v>0</v>
      </c>
      <c r="AB113" s="17">
        <f t="shared" si="23"/>
        <v>0</v>
      </c>
      <c r="AC113" s="17">
        <f t="shared" si="24"/>
        <v>0</v>
      </c>
      <c r="AD113" s="17">
        <f t="shared" si="25"/>
        <v>0</v>
      </c>
      <c r="AE113" s="17">
        <f t="shared" si="26"/>
        <v>0</v>
      </c>
      <c r="AF113" s="17">
        <f t="shared" si="27"/>
        <v>0</v>
      </c>
      <c r="AN113" s="55">
        <v>52</v>
      </c>
      <c r="AO113" s="57">
        <f t="shared" si="28"/>
        <v>0</v>
      </c>
      <c r="AP113" s="57">
        <f t="shared" si="29"/>
        <v>0</v>
      </c>
      <c r="AQ113" s="57">
        <f t="shared" si="17"/>
        <v>0</v>
      </c>
      <c r="AR113" s="57">
        <f t="shared" si="30"/>
        <v>0</v>
      </c>
    </row>
    <row r="114" spans="1:44" s="3" customFormat="1" ht="15.75" customHeight="1" x14ac:dyDescent="0.3">
      <c r="A114" s="36">
        <v>106</v>
      </c>
      <c r="B114" s="19"/>
      <c r="C114" s="19"/>
      <c r="D114" s="20"/>
      <c r="E114" s="136"/>
      <c r="F114" s="545"/>
      <c r="G114" s="755"/>
      <c r="H114" s="495"/>
      <c r="I114" s="763"/>
      <c r="J114" s="395"/>
      <c r="K114" s="763"/>
      <c r="L114" s="160"/>
      <c r="M114" s="763"/>
      <c r="N114" s="242"/>
      <c r="O114" s="763"/>
      <c r="P114" s="191"/>
      <c r="Q114" s="768"/>
      <c r="R114" s="259"/>
      <c r="S114" s="768"/>
      <c r="T114" s="182"/>
      <c r="U114" s="1060">
        <f t="shared" si="32"/>
        <v>0</v>
      </c>
      <c r="V114" s="954"/>
      <c r="W114" s="265"/>
      <c r="X114" s="121">
        <f t="shared" si="19"/>
        <v>0</v>
      </c>
      <c r="Y114" s="959">
        <f t="shared" si="20"/>
        <v>0</v>
      </c>
      <c r="Z114" s="17">
        <f t="shared" si="21"/>
        <v>0</v>
      </c>
      <c r="AA114" s="17">
        <f t="shared" si="22"/>
        <v>0</v>
      </c>
      <c r="AB114" s="17">
        <f t="shared" si="23"/>
        <v>0</v>
      </c>
      <c r="AC114" s="17">
        <f t="shared" si="24"/>
        <v>0</v>
      </c>
      <c r="AD114" s="17">
        <f t="shared" si="25"/>
        <v>0</v>
      </c>
      <c r="AE114" s="17">
        <f t="shared" si="26"/>
        <v>0</v>
      </c>
      <c r="AF114" s="17">
        <f t="shared" si="27"/>
        <v>0</v>
      </c>
      <c r="AN114" s="55">
        <v>52</v>
      </c>
      <c r="AO114" s="57">
        <f t="shared" si="28"/>
        <v>0</v>
      </c>
      <c r="AP114" s="57">
        <f t="shared" si="29"/>
        <v>0</v>
      </c>
      <c r="AQ114" s="57">
        <f t="shared" si="17"/>
        <v>0</v>
      </c>
      <c r="AR114" s="57">
        <f t="shared" si="30"/>
        <v>0</v>
      </c>
    </row>
    <row r="115" spans="1:44" ht="15.75" customHeight="1" x14ac:dyDescent="0.3">
      <c r="A115" s="36">
        <v>107</v>
      </c>
      <c r="B115" s="19"/>
      <c r="C115" s="19"/>
      <c r="D115" s="20"/>
      <c r="E115" s="136"/>
      <c r="F115" s="545"/>
      <c r="G115" s="755"/>
      <c r="H115" s="495"/>
      <c r="I115" s="763"/>
      <c r="J115" s="395"/>
      <c r="K115" s="763"/>
      <c r="L115" s="160"/>
      <c r="M115" s="763"/>
      <c r="N115" s="242"/>
      <c r="O115" s="763"/>
      <c r="P115" s="191"/>
      <c r="Q115" s="768"/>
      <c r="R115" s="259"/>
      <c r="S115" s="768"/>
      <c r="T115" s="182"/>
      <c r="U115" s="1060">
        <f t="shared" si="32"/>
        <v>0</v>
      </c>
      <c r="V115" s="954"/>
      <c r="W115" s="265"/>
      <c r="X115" s="121">
        <f t="shared" si="19"/>
        <v>0</v>
      </c>
      <c r="Y115" s="959">
        <f t="shared" si="20"/>
        <v>0</v>
      </c>
      <c r="Z115" s="17">
        <f t="shared" si="21"/>
        <v>0</v>
      </c>
      <c r="AA115" s="17">
        <f t="shared" si="22"/>
        <v>0</v>
      </c>
      <c r="AB115" s="17">
        <f t="shared" si="23"/>
        <v>0</v>
      </c>
      <c r="AC115" s="17">
        <f t="shared" si="24"/>
        <v>0</v>
      </c>
      <c r="AD115" s="17">
        <f t="shared" si="25"/>
        <v>0</v>
      </c>
      <c r="AE115" s="17">
        <f t="shared" si="26"/>
        <v>0</v>
      </c>
      <c r="AF115" s="17">
        <f t="shared" si="27"/>
        <v>0</v>
      </c>
      <c r="AN115" s="55">
        <v>52</v>
      </c>
      <c r="AO115" s="57">
        <f t="shared" si="28"/>
        <v>0</v>
      </c>
      <c r="AP115" s="57">
        <f t="shared" si="29"/>
        <v>0</v>
      </c>
      <c r="AQ115" s="57">
        <f t="shared" si="17"/>
        <v>0</v>
      </c>
      <c r="AR115" s="57">
        <f t="shared" si="30"/>
        <v>0</v>
      </c>
    </row>
    <row r="116" spans="1:44" ht="15.75" customHeight="1" x14ac:dyDescent="0.3">
      <c r="A116" s="36">
        <v>108</v>
      </c>
      <c r="B116" s="19"/>
      <c r="C116" s="19"/>
      <c r="D116" s="20"/>
      <c r="E116" s="136"/>
      <c r="F116" s="545"/>
      <c r="G116" s="755"/>
      <c r="H116" s="495"/>
      <c r="I116" s="763"/>
      <c r="J116" s="395"/>
      <c r="K116" s="763"/>
      <c r="L116" s="160"/>
      <c r="M116" s="763"/>
      <c r="N116" s="242"/>
      <c r="O116" s="763"/>
      <c r="P116" s="191"/>
      <c r="Q116" s="768"/>
      <c r="R116" s="259"/>
      <c r="S116" s="768"/>
      <c r="T116" s="182"/>
      <c r="U116" s="1060">
        <f t="shared" si="32"/>
        <v>0</v>
      </c>
      <c r="V116" s="954"/>
      <c r="W116" s="265"/>
      <c r="X116" s="121">
        <f t="shared" si="19"/>
        <v>0</v>
      </c>
      <c r="Y116" s="959">
        <f t="shared" si="20"/>
        <v>0</v>
      </c>
      <c r="Z116" s="17">
        <f t="shared" si="21"/>
        <v>0</v>
      </c>
      <c r="AA116" s="17">
        <f t="shared" si="22"/>
        <v>0</v>
      </c>
      <c r="AB116" s="17">
        <f t="shared" si="23"/>
        <v>0</v>
      </c>
      <c r="AC116" s="17">
        <f t="shared" si="24"/>
        <v>0</v>
      </c>
      <c r="AD116" s="17">
        <f t="shared" si="25"/>
        <v>0</v>
      </c>
      <c r="AE116" s="17">
        <f t="shared" si="26"/>
        <v>0</v>
      </c>
      <c r="AF116" s="17">
        <f t="shared" si="27"/>
        <v>0</v>
      </c>
      <c r="AN116" s="55">
        <v>52</v>
      </c>
      <c r="AO116" s="57">
        <f t="shared" si="28"/>
        <v>0</v>
      </c>
      <c r="AP116" s="57">
        <f t="shared" si="29"/>
        <v>0</v>
      </c>
      <c r="AQ116" s="57">
        <f t="shared" si="17"/>
        <v>0</v>
      </c>
      <c r="AR116" s="57">
        <f t="shared" si="30"/>
        <v>0</v>
      </c>
    </row>
    <row r="117" spans="1:44" ht="15.75" customHeight="1" x14ac:dyDescent="0.3">
      <c r="A117" s="36">
        <v>109</v>
      </c>
      <c r="B117" s="26"/>
      <c r="C117" s="19"/>
      <c r="D117" s="20"/>
      <c r="E117" s="136"/>
      <c r="F117" s="545"/>
      <c r="G117" s="755"/>
      <c r="H117" s="495"/>
      <c r="I117" s="763"/>
      <c r="J117" s="395"/>
      <c r="K117" s="763"/>
      <c r="L117" s="160"/>
      <c r="M117" s="763"/>
      <c r="N117" s="242"/>
      <c r="O117" s="763"/>
      <c r="P117" s="191"/>
      <c r="Q117" s="768"/>
      <c r="R117" s="259"/>
      <c r="S117" s="768"/>
      <c r="T117" s="182"/>
      <c r="U117" s="1060">
        <f t="shared" si="32"/>
        <v>0</v>
      </c>
      <c r="V117" s="954"/>
      <c r="W117" s="265"/>
      <c r="X117" s="121">
        <f t="shared" si="19"/>
        <v>0</v>
      </c>
      <c r="Y117" s="959">
        <f t="shared" si="20"/>
        <v>0</v>
      </c>
      <c r="Z117" s="17">
        <f t="shared" si="21"/>
        <v>0</v>
      </c>
      <c r="AA117" s="17">
        <f t="shared" si="22"/>
        <v>0</v>
      </c>
      <c r="AB117" s="17">
        <f t="shared" si="23"/>
        <v>0</v>
      </c>
      <c r="AC117" s="17">
        <f t="shared" si="24"/>
        <v>0</v>
      </c>
      <c r="AD117" s="17">
        <f t="shared" si="25"/>
        <v>0</v>
      </c>
      <c r="AE117" s="17">
        <f t="shared" si="26"/>
        <v>0</v>
      </c>
      <c r="AF117" s="17">
        <f t="shared" si="27"/>
        <v>0</v>
      </c>
      <c r="AN117" s="55">
        <v>52</v>
      </c>
      <c r="AO117" s="57">
        <f t="shared" si="28"/>
        <v>0</v>
      </c>
      <c r="AP117" s="57">
        <f t="shared" si="29"/>
        <v>0</v>
      </c>
      <c r="AQ117" s="57">
        <f t="shared" si="17"/>
        <v>0</v>
      </c>
      <c r="AR117" s="57">
        <f t="shared" si="30"/>
        <v>0</v>
      </c>
    </row>
    <row r="118" spans="1:44" ht="15.75" customHeight="1" x14ac:dyDescent="0.3">
      <c r="A118" s="36">
        <v>110</v>
      </c>
      <c r="B118" s="19"/>
      <c r="C118" s="19"/>
      <c r="D118" s="20"/>
      <c r="E118" s="136"/>
      <c r="F118" s="545"/>
      <c r="G118" s="755"/>
      <c r="H118" s="495"/>
      <c r="I118" s="763"/>
      <c r="J118" s="395"/>
      <c r="K118" s="763"/>
      <c r="L118" s="160"/>
      <c r="M118" s="763"/>
      <c r="N118" s="242"/>
      <c r="O118" s="763"/>
      <c r="P118" s="191"/>
      <c r="Q118" s="768"/>
      <c r="R118" s="259"/>
      <c r="S118" s="768"/>
      <c r="T118" s="182"/>
      <c r="U118" s="1060">
        <f t="shared" si="32"/>
        <v>0</v>
      </c>
      <c r="V118" s="954"/>
      <c r="W118" s="265"/>
      <c r="X118" s="121">
        <f t="shared" si="19"/>
        <v>0</v>
      </c>
      <c r="Y118" s="959">
        <f t="shared" si="20"/>
        <v>0</v>
      </c>
      <c r="Z118" s="17">
        <f t="shared" si="21"/>
        <v>0</v>
      </c>
      <c r="AA118" s="17">
        <f t="shared" si="22"/>
        <v>0</v>
      </c>
      <c r="AB118" s="17">
        <f t="shared" si="23"/>
        <v>0</v>
      </c>
      <c r="AC118" s="17">
        <f t="shared" si="24"/>
        <v>0</v>
      </c>
      <c r="AD118" s="17">
        <f t="shared" si="25"/>
        <v>0</v>
      </c>
      <c r="AE118" s="17">
        <f t="shared" si="26"/>
        <v>0</v>
      </c>
      <c r="AF118" s="17">
        <f t="shared" si="27"/>
        <v>0</v>
      </c>
      <c r="AN118" s="55">
        <v>52</v>
      </c>
      <c r="AO118" s="57">
        <f t="shared" si="28"/>
        <v>0</v>
      </c>
      <c r="AP118" s="57">
        <f t="shared" si="29"/>
        <v>0</v>
      </c>
      <c r="AQ118" s="57">
        <f t="shared" si="17"/>
        <v>0</v>
      </c>
      <c r="AR118" s="57">
        <f t="shared" si="30"/>
        <v>0</v>
      </c>
    </row>
    <row r="119" spans="1:44" ht="15.75" customHeight="1" x14ac:dyDescent="0.3">
      <c r="A119" s="36">
        <v>111</v>
      </c>
      <c r="B119" s="19"/>
      <c r="C119" s="19"/>
      <c r="D119" s="20"/>
      <c r="E119" s="47"/>
      <c r="F119" s="545"/>
      <c r="G119" s="755"/>
      <c r="H119" s="495"/>
      <c r="I119" s="763"/>
      <c r="J119" s="395"/>
      <c r="K119" s="763"/>
      <c r="L119" s="160"/>
      <c r="M119" s="763"/>
      <c r="N119" s="242"/>
      <c r="O119" s="763"/>
      <c r="P119" s="191"/>
      <c r="Q119" s="768"/>
      <c r="R119" s="259"/>
      <c r="S119" s="768"/>
      <c r="T119" s="182"/>
      <c r="U119" s="1060">
        <f t="shared" si="32"/>
        <v>0</v>
      </c>
      <c r="V119" s="954"/>
      <c r="W119" s="265"/>
      <c r="X119" s="121">
        <f t="shared" si="19"/>
        <v>0</v>
      </c>
      <c r="Y119" s="959">
        <f t="shared" si="20"/>
        <v>0</v>
      </c>
      <c r="Z119" s="17">
        <f t="shared" si="21"/>
        <v>0</v>
      </c>
      <c r="AA119" s="17">
        <f t="shared" si="22"/>
        <v>0</v>
      </c>
      <c r="AB119" s="17">
        <f t="shared" si="23"/>
        <v>0</v>
      </c>
      <c r="AC119" s="17">
        <f t="shared" si="24"/>
        <v>0</v>
      </c>
      <c r="AD119" s="17">
        <f t="shared" si="25"/>
        <v>0</v>
      </c>
      <c r="AE119" s="17">
        <f t="shared" si="26"/>
        <v>0</v>
      </c>
      <c r="AF119" s="17">
        <f t="shared" si="27"/>
        <v>0</v>
      </c>
      <c r="AN119" s="55">
        <v>52</v>
      </c>
      <c r="AO119" s="57">
        <f t="shared" si="28"/>
        <v>0</v>
      </c>
      <c r="AP119" s="57">
        <f t="shared" si="29"/>
        <v>0</v>
      </c>
      <c r="AQ119" s="57">
        <f t="shared" si="17"/>
        <v>0</v>
      </c>
      <c r="AR119" s="57">
        <f t="shared" si="30"/>
        <v>0</v>
      </c>
    </row>
    <row r="120" spans="1:44" ht="15.75" customHeight="1" x14ac:dyDescent="0.3">
      <c r="A120" s="36">
        <v>112</v>
      </c>
      <c r="B120" s="19"/>
      <c r="C120" s="19"/>
      <c r="D120" s="20"/>
      <c r="E120" s="47"/>
      <c r="F120" s="545"/>
      <c r="G120" s="755"/>
      <c r="H120" s="495"/>
      <c r="I120" s="763"/>
      <c r="J120" s="395"/>
      <c r="K120" s="763"/>
      <c r="L120" s="160"/>
      <c r="M120" s="763"/>
      <c r="N120" s="242"/>
      <c r="O120" s="763"/>
      <c r="P120" s="191"/>
      <c r="Q120" s="768"/>
      <c r="R120" s="259"/>
      <c r="S120" s="768"/>
      <c r="T120" s="182"/>
      <c r="U120" s="1060">
        <f t="shared" si="32"/>
        <v>0</v>
      </c>
      <c r="V120" s="954"/>
      <c r="W120" s="265"/>
      <c r="X120" s="121">
        <f t="shared" si="19"/>
        <v>0</v>
      </c>
      <c r="Y120" s="959">
        <f t="shared" si="20"/>
        <v>0</v>
      </c>
      <c r="Z120" s="17">
        <f t="shared" si="21"/>
        <v>0</v>
      </c>
      <c r="AA120" s="17">
        <f t="shared" si="22"/>
        <v>0</v>
      </c>
      <c r="AB120" s="17">
        <f t="shared" si="23"/>
        <v>0</v>
      </c>
      <c r="AC120" s="17">
        <f t="shared" si="24"/>
        <v>0</v>
      </c>
      <c r="AD120" s="17">
        <f t="shared" si="25"/>
        <v>0</v>
      </c>
      <c r="AE120" s="17">
        <f t="shared" si="26"/>
        <v>0</v>
      </c>
      <c r="AF120" s="17">
        <f t="shared" si="27"/>
        <v>0</v>
      </c>
      <c r="AN120" s="55">
        <v>52</v>
      </c>
      <c r="AO120" s="57">
        <f t="shared" si="28"/>
        <v>0</v>
      </c>
      <c r="AP120" s="57">
        <f t="shared" si="29"/>
        <v>0</v>
      </c>
      <c r="AQ120" s="57">
        <f t="shared" si="17"/>
        <v>0</v>
      </c>
      <c r="AR120" s="57">
        <f t="shared" si="30"/>
        <v>0</v>
      </c>
    </row>
    <row r="121" spans="1:44" ht="15" customHeight="1" x14ac:dyDescent="0.3">
      <c r="A121" s="36">
        <v>113</v>
      </c>
      <c r="B121" s="19"/>
      <c r="C121" s="19"/>
      <c r="D121" s="20"/>
      <c r="E121" s="47"/>
      <c r="F121" s="545"/>
      <c r="G121" s="755"/>
      <c r="H121" s="495"/>
      <c r="I121" s="763"/>
      <c r="J121" s="395"/>
      <c r="K121" s="763"/>
      <c r="L121" s="160"/>
      <c r="M121" s="763"/>
      <c r="N121" s="242"/>
      <c r="O121" s="763"/>
      <c r="P121" s="191"/>
      <c r="Q121" s="768"/>
      <c r="R121" s="259"/>
      <c r="S121" s="768"/>
      <c r="T121" s="182"/>
      <c r="U121" s="1060">
        <f t="shared" si="32"/>
        <v>0</v>
      </c>
      <c r="V121" s="954"/>
      <c r="W121" s="265"/>
      <c r="X121" s="121">
        <f t="shared" si="19"/>
        <v>0</v>
      </c>
      <c r="Y121" s="959">
        <f t="shared" si="20"/>
        <v>0</v>
      </c>
      <c r="Z121" s="17">
        <f t="shared" si="21"/>
        <v>0</v>
      </c>
      <c r="AA121" s="17">
        <f t="shared" si="22"/>
        <v>0</v>
      </c>
      <c r="AB121" s="17">
        <f t="shared" si="23"/>
        <v>0</v>
      </c>
      <c r="AC121" s="17">
        <f t="shared" si="24"/>
        <v>0</v>
      </c>
      <c r="AD121" s="17">
        <f t="shared" si="25"/>
        <v>0</v>
      </c>
      <c r="AE121" s="17">
        <f t="shared" si="26"/>
        <v>0</v>
      </c>
      <c r="AF121" s="17">
        <f t="shared" si="27"/>
        <v>0</v>
      </c>
      <c r="AN121" s="55">
        <v>52</v>
      </c>
      <c r="AO121" s="57">
        <f t="shared" si="28"/>
        <v>0</v>
      </c>
      <c r="AP121" s="57">
        <f t="shared" si="29"/>
        <v>0</v>
      </c>
      <c r="AQ121" s="57">
        <f t="shared" si="17"/>
        <v>0</v>
      </c>
      <c r="AR121" s="57">
        <f t="shared" si="30"/>
        <v>0</v>
      </c>
    </row>
    <row r="122" spans="1:44" ht="15.75" customHeight="1" x14ac:dyDescent="0.3">
      <c r="A122" s="36">
        <v>114</v>
      </c>
      <c r="B122" s="19"/>
      <c r="C122" s="19"/>
      <c r="D122" s="20"/>
      <c r="E122" s="47"/>
      <c r="F122" s="545"/>
      <c r="G122" s="755"/>
      <c r="H122" s="495"/>
      <c r="I122" s="763"/>
      <c r="J122" s="395"/>
      <c r="K122" s="763"/>
      <c r="L122" s="160"/>
      <c r="M122" s="763"/>
      <c r="N122" s="242"/>
      <c r="O122" s="763"/>
      <c r="P122" s="191"/>
      <c r="Q122" s="768"/>
      <c r="R122" s="259"/>
      <c r="S122" s="768"/>
      <c r="T122" s="182"/>
      <c r="U122" s="1060">
        <f t="shared" si="32"/>
        <v>0</v>
      </c>
      <c r="V122" s="954"/>
      <c r="W122" s="265"/>
      <c r="X122" s="121">
        <f t="shared" si="19"/>
        <v>0</v>
      </c>
      <c r="Y122" s="959">
        <f t="shared" si="20"/>
        <v>0</v>
      </c>
      <c r="Z122" s="17">
        <f t="shared" si="21"/>
        <v>0</v>
      </c>
      <c r="AA122" s="17">
        <f t="shared" si="22"/>
        <v>0</v>
      </c>
      <c r="AB122" s="17">
        <f t="shared" si="23"/>
        <v>0</v>
      </c>
      <c r="AC122" s="17">
        <f t="shared" si="24"/>
        <v>0</v>
      </c>
      <c r="AD122" s="17">
        <f t="shared" si="25"/>
        <v>0</v>
      </c>
      <c r="AE122" s="17">
        <f t="shared" si="26"/>
        <v>0</v>
      </c>
      <c r="AF122" s="17">
        <f t="shared" si="27"/>
        <v>0</v>
      </c>
      <c r="AN122" s="55">
        <v>52</v>
      </c>
      <c r="AO122" s="57">
        <f t="shared" si="28"/>
        <v>0</v>
      </c>
      <c r="AP122" s="57">
        <f t="shared" si="29"/>
        <v>0</v>
      </c>
      <c r="AQ122" s="57">
        <f t="shared" si="17"/>
        <v>0</v>
      </c>
      <c r="AR122" s="57">
        <f t="shared" si="30"/>
        <v>0</v>
      </c>
    </row>
    <row r="123" spans="1:44" s="3" customFormat="1" ht="15.75" customHeight="1" x14ac:dyDescent="0.3">
      <c r="A123" s="36">
        <v>115</v>
      </c>
      <c r="B123" s="19"/>
      <c r="C123" s="19"/>
      <c r="D123" s="20"/>
      <c r="E123" s="47"/>
      <c r="F123" s="545"/>
      <c r="G123" s="755"/>
      <c r="H123" s="495"/>
      <c r="I123" s="763"/>
      <c r="J123" s="395"/>
      <c r="K123" s="763"/>
      <c r="L123" s="160"/>
      <c r="M123" s="763"/>
      <c r="N123" s="242"/>
      <c r="O123" s="763"/>
      <c r="P123" s="191"/>
      <c r="Q123" s="768"/>
      <c r="R123" s="259"/>
      <c r="S123" s="768"/>
      <c r="T123" s="182"/>
      <c r="U123" s="1060">
        <f t="shared" si="32"/>
        <v>0</v>
      </c>
      <c r="V123" s="954"/>
      <c r="W123" s="265"/>
      <c r="X123" s="121">
        <f t="shared" si="19"/>
        <v>0</v>
      </c>
      <c r="Y123" s="959">
        <f t="shared" si="20"/>
        <v>0</v>
      </c>
      <c r="Z123" s="17">
        <f t="shared" si="21"/>
        <v>0</v>
      </c>
      <c r="AA123" s="17">
        <f t="shared" si="22"/>
        <v>0</v>
      </c>
      <c r="AB123" s="17">
        <f t="shared" si="23"/>
        <v>0</v>
      </c>
      <c r="AC123" s="17">
        <f t="shared" si="24"/>
        <v>0</v>
      </c>
      <c r="AD123" s="17">
        <f t="shared" si="25"/>
        <v>0</v>
      </c>
      <c r="AE123" s="17">
        <f t="shared" si="26"/>
        <v>0</v>
      </c>
      <c r="AF123" s="17">
        <f t="shared" si="27"/>
        <v>0</v>
      </c>
      <c r="AN123" s="55">
        <v>52</v>
      </c>
      <c r="AO123" s="57">
        <f t="shared" si="28"/>
        <v>0</v>
      </c>
      <c r="AP123" s="57">
        <f t="shared" si="29"/>
        <v>0</v>
      </c>
      <c r="AQ123" s="57">
        <f t="shared" si="17"/>
        <v>0</v>
      </c>
      <c r="AR123" s="57">
        <f t="shared" si="30"/>
        <v>0</v>
      </c>
    </row>
    <row r="124" spans="1:44" ht="15.75" customHeight="1" x14ac:dyDescent="0.3">
      <c r="A124" s="36">
        <v>116</v>
      </c>
      <c r="B124" s="19"/>
      <c r="C124" s="19"/>
      <c r="D124" s="20"/>
      <c r="E124" s="47"/>
      <c r="F124" s="545"/>
      <c r="G124" s="755"/>
      <c r="H124" s="495"/>
      <c r="I124" s="763"/>
      <c r="J124" s="395"/>
      <c r="K124" s="763"/>
      <c r="L124" s="160"/>
      <c r="M124" s="763"/>
      <c r="N124" s="242"/>
      <c r="O124" s="763"/>
      <c r="P124" s="191"/>
      <c r="Q124" s="768"/>
      <c r="R124" s="259"/>
      <c r="S124" s="768"/>
      <c r="T124" s="182"/>
      <c r="U124" s="1060">
        <f t="shared" si="32"/>
        <v>0</v>
      </c>
      <c r="V124" s="954"/>
      <c r="W124" s="265"/>
      <c r="X124" s="121">
        <f t="shared" si="19"/>
        <v>0</v>
      </c>
      <c r="Y124" s="959">
        <f t="shared" si="20"/>
        <v>0</v>
      </c>
      <c r="Z124" s="17">
        <f t="shared" si="21"/>
        <v>0</v>
      </c>
      <c r="AA124" s="17">
        <f t="shared" si="22"/>
        <v>0</v>
      </c>
      <c r="AB124" s="17">
        <f t="shared" si="23"/>
        <v>0</v>
      </c>
      <c r="AC124" s="17">
        <f t="shared" si="24"/>
        <v>0</v>
      </c>
      <c r="AD124" s="17">
        <f t="shared" si="25"/>
        <v>0</v>
      </c>
      <c r="AE124" s="17">
        <f t="shared" si="26"/>
        <v>0</v>
      </c>
      <c r="AF124" s="17">
        <f t="shared" si="27"/>
        <v>0</v>
      </c>
      <c r="AN124" s="55">
        <v>52</v>
      </c>
      <c r="AO124" s="57">
        <f t="shared" si="28"/>
        <v>0</v>
      </c>
      <c r="AP124" s="57">
        <f t="shared" si="29"/>
        <v>0</v>
      </c>
      <c r="AQ124" s="57">
        <f t="shared" si="17"/>
        <v>0</v>
      </c>
      <c r="AR124" s="57">
        <f t="shared" si="30"/>
        <v>0</v>
      </c>
    </row>
    <row r="125" spans="1:44" ht="15.75" customHeight="1" x14ac:dyDescent="0.3">
      <c r="A125" s="36">
        <v>117</v>
      </c>
      <c r="B125" s="26"/>
      <c r="C125" s="26"/>
      <c r="D125" s="20"/>
      <c r="E125" s="47"/>
      <c r="F125" s="686"/>
      <c r="G125" s="755"/>
      <c r="H125" s="495"/>
      <c r="I125" s="763"/>
      <c r="J125" s="395"/>
      <c r="K125" s="763"/>
      <c r="L125" s="160"/>
      <c r="M125" s="763"/>
      <c r="N125" s="242"/>
      <c r="O125" s="763"/>
      <c r="P125" s="191"/>
      <c r="Q125" s="768"/>
      <c r="R125" s="259"/>
      <c r="S125" s="768"/>
      <c r="T125" s="182"/>
      <c r="U125" s="1060">
        <f t="shared" si="32"/>
        <v>0</v>
      </c>
      <c r="V125" s="954"/>
      <c r="W125" s="265"/>
      <c r="X125" s="121">
        <f t="shared" si="19"/>
        <v>0</v>
      </c>
      <c r="Y125" s="959">
        <f t="shared" si="20"/>
        <v>0</v>
      </c>
      <c r="Z125" s="17">
        <f t="shared" si="21"/>
        <v>0</v>
      </c>
      <c r="AA125" s="17">
        <f t="shared" si="22"/>
        <v>0</v>
      </c>
      <c r="AB125" s="17">
        <f t="shared" si="23"/>
        <v>0</v>
      </c>
      <c r="AC125" s="17">
        <f t="shared" si="24"/>
        <v>0</v>
      </c>
      <c r="AD125" s="17">
        <f t="shared" si="25"/>
        <v>0</v>
      </c>
      <c r="AE125" s="17">
        <f t="shared" si="26"/>
        <v>0</v>
      </c>
      <c r="AF125" s="17">
        <f t="shared" si="27"/>
        <v>0</v>
      </c>
      <c r="AN125" s="55">
        <v>52</v>
      </c>
      <c r="AO125" s="57">
        <f t="shared" si="28"/>
        <v>0</v>
      </c>
      <c r="AP125" s="57">
        <f t="shared" si="29"/>
        <v>0</v>
      </c>
      <c r="AQ125" s="57">
        <f t="shared" si="17"/>
        <v>0</v>
      </c>
      <c r="AR125" s="57">
        <f t="shared" si="30"/>
        <v>0</v>
      </c>
    </row>
    <row r="126" spans="1:44" ht="15.75" customHeight="1" x14ac:dyDescent="0.3">
      <c r="A126" s="36">
        <v>118</v>
      </c>
      <c r="B126" s="26"/>
      <c r="C126" s="26"/>
      <c r="D126" s="20"/>
      <c r="E126" s="47"/>
      <c r="F126" s="119"/>
      <c r="G126" s="755"/>
      <c r="H126" s="495"/>
      <c r="I126" s="763"/>
      <c r="J126" s="395"/>
      <c r="K126" s="763"/>
      <c r="L126" s="160"/>
      <c r="M126" s="763"/>
      <c r="N126" s="242"/>
      <c r="O126" s="763"/>
      <c r="P126" s="191"/>
      <c r="Q126" s="768"/>
      <c r="R126" s="259"/>
      <c r="S126" s="768"/>
      <c r="T126" s="182"/>
      <c r="U126" s="1060">
        <f t="shared" si="32"/>
        <v>0</v>
      </c>
      <c r="V126" s="954"/>
      <c r="W126" s="265"/>
      <c r="X126" s="121">
        <f t="shared" si="19"/>
        <v>0</v>
      </c>
      <c r="Y126" s="959">
        <f t="shared" si="20"/>
        <v>0</v>
      </c>
      <c r="Z126" s="17">
        <f t="shared" si="21"/>
        <v>0</v>
      </c>
      <c r="AA126" s="17">
        <f t="shared" si="22"/>
        <v>0</v>
      </c>
      <c r="AB126" s="17">
        <f t="shared" si="23"/>
        <v>0</v>
      </c>
      <c r="AC126" s="17">
        <f t="shared" si="24"/>
        <v>0</v>
      </c>
      <c r="AD126" s="17">
        <f t="shared" si="25"/>
        <v>0</v>
      </c>
      <c r="AE126" s="17">
        <f t="shared" si="26"/>
        <v>0</v>
      </c>
      <c r="AF126" s="17">
        <f t="shared" si="27"/>
        <v>0</v>
      </c>
      <c r="AN126" s="55">
        <v>52</v>
      </c>
      <c r="AO126" s="57">
        <f t="shared" si="28"/>
        <v>0</v>
      </c>
      <c r="AP126" s="57">
        <f t="shared" si="29"/>
        <v>0</v>
      </c>
      <c r="AQ126" s="57">
        <f t="shared" si="17"/>
        <v>0</v>
      </c>
      <c r="AR126" s="57">
        <f t="shared" si="30"/>
        <v>0</v>
      </c>
    </row>
    <row r="127" spans="1:44" ht="15.75" customHeight="1" x14ac:dyDescent="0.3">
      <c r="A127" s="36">
        <v>119</v>
      </c>
      <c r="B127" s="19"/>
      <c r="C127" s="19"/>
      <c r="D127" s="20"/>
      <c r="E127" s="47"/>
      <c r="F127" s="119"/>
      <c r="G127" s="755"/>
      <c r="H127" s="495"/>
      <c r="I127" s="763"/>
      <c r="J127" s="395"/>
      <c r="K127" s="763"/>
      <c r="L127" s="160"/>
      <c r="M127" s="763"/>
      <c r="N127" s="242"/>
      <c r="O127" s="763"/>
      <c r="P127" s="191"/>
      <c r="Q127" s="768"/>
      <c r="R127" s="259"/>
      <c r="S127" s="768"/>
      <c r="T127" s="182"/>
      <c r="U127" s="1060">
        <f t="shared" si="32"/>
        <v>0</v>
      </c>
      <c r="V127" s="954"/>
      <c r="W127" s="265"/>
      <c r="X127" s="121">
        <f t="shared" si="19"/>
        <v>0</v>
      </c>
      <c r="Y127" s="959">
        <f t="shared" si="20"/>
        <v>0</v>
      </c>
      <c r="Z127" s="17">
        <f t="shared" si="21"/>
        <v>0</v>
      </c>
      <c r="AA127" s="17">
        <f t="shared" si="22"/>
        <v>0</v>
      </c>
      <c r="AB127" s="17">
        <f t="shared" si="23"/>
        <v>0</v>
      </c>
      <c r="AC127" s="17">
        <f t="shared" si="24"/>
        <v>0</v>
      </c>
      <c r="AD127" s="17">
        <f t="shared" si="25"/>
        <v>0</v>
      </c>
      <c r="AE127" s="17">
        <f t="shared" si="26"/>
        <v>0</v>
      </c>
      <c r="AF127" s="17">
        <f t="shared" si="27"/>
        <v>0</v>
      </c>
      <c r="AN127" s="55">
        <v>52</v>
      </c>
      <c r="AO127" s="57">
        <f t="shared" si="28"/>
        <v>0</v>
      </c>
      <c r="AP127" s="57">
        <f t="shared" si="29"/>
        <v>0</v>
      </c>
      <c r="AQ127" s="57">
        <f t="shared" si="17"/>
        <v>0</v>
      </c>
      <c r="AR127" s="57">
        <f t="shared" si="30"/>
        <v>0</v>
      </c>
    </row>
    <row r="128" spans="1:44" ht="15.75" customHeight="1" x14ac:dyDescent="0.3">
      <c r="A128" s="36">
        <v>120</v>
      </c>
      <c r="B128" s="19"/>
      <c r="C128" s="19"/>
      <c r="D128" s="20"/>
      <c r="E128" s="47"/>
      <c r="F128" s="119"/>
      <c r="G128" s="755"/>
      <c r="H128" s="495"/>
      <c r="I128" s="763"/>
      <c r="J128" s="395"/>
      <c r="K128" s="763"/>
      <c r="L128" s="160"/>
      <c r="M128" s="763"/>
      <c r="N128" s="242"/>
      <c r="O128" s="763"/>
      <c r="P128" s="191"/>
      <c r="Q128" s="768"/>
      <c r="R128" s="259"/>
      <c r="S128" s="768"/>
      <c r="T128" s="182"/>
      <c r="U128" s="1060">
        <f t="shared" si="32"/>
        <v>0</v>
      </c>
      <c r="V128" s="954"/>
      <c r="W128" s="265"/>
      <c r="X128" s="121">
        <f t="shared" si="19"/>
        <v>0</v>
      </c>
      <c r="Y128" s="959">
        <f t="shared" si="20"/>
        <v>0</v>
      </c>
      <c r="Z128" s="17">
        <f t="shared" si="21"/>
        <v>0</v>
      </c>
      <c r="AA128" s="17">
        <f t="shared" si="22"/>
        <v>0</v>
      </c>
      <c r="AB128" s="17">
        <f t="shared" si="23"/>
        <v>0</v>
      </c>
      <c r="AC128" s="17">
        <f t="shared" si="24"/>
        <v>0</v>
      </c>
      <c r="AD128" s="17">
        <f t="shared" si="25"/>
        <v>0</v>
      </c>
      <c r="AE128" s="17">
        <f t="shared" si="26"/>
        <v>0</v>
      </c>
      <c r="AF128" s="17">
        <f t="shared" si="27"/>
        <v>0</v>
      </c>
      <c r="AN128" s="55">
        <v>52</v>
      </c>
      <c r="AO128" s="57">
        <f t="shared" si="28"/>
        <v>0</v>
      </c>
      <c r="AP128" s="57">
        <f t="shared" si="29"/>
        <v>0</v>
      </c>
      <c r="AQ128" s="57">
        <f t="shared" si="17"/>
        <v>0</v>
      </c>
      <c r="AR128" s="57">
        <f t="shared" si="30"/>
        <v>0</v>
      </c>
    </row>
    <row r="129" spans="1:44" ht="15.75" customHeight="1" x14ac:dyDescent="0.3">
      <c r="A129" s="36">
        <v>121</v>
      </c>
      <c r="B129" s="19"/>
      <c r="C129" s="19"/>
      <c r="D129" s="20"/>
      <c r="E129" s="47"/>
      <c r="F129" s="119"/>
      <c r="G129" s="756"/>
      <c r="H129" s="495"/>
      <c r="I129" s="763"/>
      <c r="J129" s="395"/>
      <c r="K129" s="763"/>
      <c r="L129" s="160"/>
      <c r="M129" s="763"/>
      <c r="N129" s="242"/>
      <c r="O129" s="763"/>
      <c r="P129" s="191"/>
      <c r="Q129" s="768"/>
      <c r="R129" s="259"/>
      <c r="S129" s="768"/>
      <c r="T129" s="182"/>
      <c r="U129" s="1060">
        <f t="shared" si="32"/>
        <v>0</v>
      </c>
      <c r="V129" s="954"/>
      <c r="W129" s="265"/>
      <c r="X129" s="121">
        <f t="shared" si="19"/>
        <v>0</v>
      </c>
      <c r="Y129" s="959">
        <f t="shared" si="20"/>
        <v>0</v>
      </c>
      <c r="Z129" s="17">
        <f t="shared" si="21"/>
        <v>0</v>
      </c>
      <c r="AA129" s="17">
        <f t="shared" si="22"/>
        <v>0</v>
      </c>
      <c r="AB129" s="17">
        <f t="shared" si="23"/>
        <v>0</v>
      </c>
      <c r="AC129" s="17">
        <f t="shared" si="24"/>
        <v>0</v>
      </c>
      <c r="AD129" s="17">
        <f t="shared" si="25"/>
        <v>0</v>
      </c>
      <c r="AE129" s="17">
        <f t="shared" si="26"/>
        <v>0</v>
      </c>
      <c r="AF129" s="17">
        <f t="shared" si="27"/>
        <v>0</v>
      </c>
      <c r="AN129" s="55">
        <v>52</v>
      </c>
      <c r="AO129" s="57">
        <f t="shared" si="28"/>
        <v>0</v>
      </c>
      <c r="AP129" s="57">
        <f t="shared" si="29"/>
        <v>0</v>
      </c>
      <c r="AQ129" s="57">
        <f t="shared" si="17"/>
        <v>0</v>
      </c>
      <c r="AR129" s="57">
        <f t="shared" si="30"/>
        <v>0</v>
      </c>
    </row>
    <row r="130" spans="1:44" s="2" customFormat="1" ht="15.75" customHeight="1" x14ac:dyDescent="0.3">
      <c r="A130" s="36">
        <v>122</v>
      </c>
      <c r="B130" s="19"/>
      <c r="C130" s="19"/>
      <c r="D130" s="20"/>
      <c r="E130" s="47"/>
      <c r="F130" s="119"/>
      <c r="G130" s="756"/>
      <c r="H130" s="495"/>
      <c r="I130" s="763"/>
      <c r="J130" s="395"/>
      <c r="K130" s="763"/>
      <c r="L130" s="160"/>
      <c r="M130" s="763"/>
      <c r="N130" s="242"/>
      <c r="O130" s="763"/>
      <c r="P130" s="191"/>
      <c r="Q130" s="768"/>
      <c r="R130" s="259"/>
      <c r="S130" s="768"/>
      <c r="T130" s="182"/>
      <c r="U130" s="1060">
        <f t="shared" si="32"/>
        <v>0</v>
      </c>
      <c r="V130" s="954"/>
      <c r="W130" s="265"/>
      <c r="X130" s="121">
        <f t="shared" si="19"/>
        <v>0</v>
      </c>
      <c r="Y130" s="959">
        <f t="shared" si="20"/>
        <v>0</v>
      </c>
      <c r="Z130" s="17">
        <f t="shared" si="21"/>
        <v>0</v>
      </c>
      <c r="AA130" s="17">
        <f t="shared" si="22"/>
        <v>0</v>
      </c>
      <c r="AB130" s="17">
        <f t="shared" si="23"/>
        <v>0</v>
      </c>
      <c r="AC130" s="17">
        <f t="shared" si="24"/>
        <v>0</v>
      </c>
      <c r="AD130" s="17">
        <f t="shared" si="25"/>
        <v>0</v>
      </c>
      <c r="AE130" s="17">
        <f t="shared" si="26"/>
        <v>0</v>
      </c>
      <c r="AF130" s="17">
        <f t="shared" si="27"/>
        <v>0</v>
      </c>
      <c r="AN130" s="55">
        <v>52</v>
      </c>
      <c r="AO130" s="57">
        <f t="shared" si="28"/>
        <v>0</v>
      </c>
      <c r="AP130" s="57">
        <f t="shared" si="29"/>
        <v>0</v>
      </c>
      <c r="AQ130" s="57">
        <f t="shared" si="17"/>
        <v>0</v>
      </c>
      <c r="AR130" s="57">
        <f t="shared" si="30"/>
        <v>0</v>
      </c>
    </row>
    <row r="131" spans="1:44" ht="15.75" customHeight="1" x14ac:dyDescent="0.3">
      <c r="A131" s="36">
        <v>123</v>
      </c>
      <c r="B131" s="19"/>
      <c r="C131" s="19"/>
      <c r="D131" s="20"/>
      <c r="E131" s="47"/>
      <c r="F131" s="119"/>
      <c r="G131" s="756"/>
      <c r="H131" s="495"/>
      <c r="I131" s="763"/>
      <c r="J131" s="395"/>
      <c r="K131" s="763"/>
      <c r="L131" s="160"/>
      <c r="M131" s="763"/>
      <c r="N131" s="242"/>
      <c r="O131" s="763"/>
      <c r="P131" s="191"/>
      <c r="Q131" s="768"/>
      <c r="R131" s="259"/>
      <c r="S131" s="768"/>
      <c r="T131" s="182"/>
      <c r="U131" s="1060">
        <f t="shared" si="32"/>
        <v>0</v>
      </c>
      <c r="V131" s="954"/>
      <c r="W131" s="265"/>
      <c r="X131" s="121">
        <f t="shared" si="19"/>
        <v>0</v>
      </c>
      <c r="Y131" s="959">
        <f t="shared" si="20"/>
        <v>0</v>
      </c>
      <c r="Z131" s="17">
        <f t="shared" si="21"/>
        <v>0</v>
      </c>
      <c r="AA131" s="17">
        <f t="shared" si="22"/>
        <v>0</v>
      </c>
      <c r="AB131" s="17">
        <f t="shared" si="23"/>
        <v>0</v>
      </c>
      <c r="AC131" s="17">
        <f t="shared" si="24"/>
        <v>0</v>
      </c>
      <c r="AD131" s="17">
        <f t="shared" si="25"/>
        <v>0</v>
      </c>
      <c r="AE131" s="17">
        <f t="shared" si="26"/>
        <v>0</v>
      </c>
      <c r="AF131" s="17">
        <f t="shared" si="27"/>
        <v>0</v>
      </c>
      <c r="AN131" s="55">
        <v>52</v>
      </c>
      <c r="AO131" s="57">
        <f t="shared" si="28"/>
        <v>0</v>
      </c>
      <c r="AP131" s="57">
        <f t="shared" si="29"/>
        <v>0</v>
      </c>
      <c r="AQ131" s="57">
        <f t="shared" si="17"/>
        <v>0</v>
      </c>
      <c r="AR131" s="57">
        <f t="shared" si="30"/>
        <v>0</v>
      </c>
    </row>
    <row r="132" spans="1:44" ht="15.75" customHeight="1" x14ac:dyDescent="0.3">
      <c r="A132" s="36">
        <v>124</v>
      </c>
      <c r="B132" s="19"/>
      <c r="C132" s="19"/>
      <c r="D132" s="20"/>
      <c r="E132" s="47"/>
      <c r="F132" s="119"/>
      <c r="G132" s="756"/>
      <c r="H132" s="495"/>
      <c r="I132" s="763"/>
      <c r="J132" s="395"/>
      <c r="K132" s="763"/>
      <c r="L132" s="160"/>
      <c r="M132" s="763"/>
      <c r="N132" s="242"/>
      <c r="O132" s="763"/>
      <c r="P132" s="191"/>
      <c r="Q132" s="768"/>
      <c r="R132" s="259"/>
      <c r="S132" s="768"/>
      <c r="T132" s="182"/>
      <c r="U132" s="1060">
        <f t="shared" si="32"/>
        <v>0</v>
      </c>
      <c r="V132" s="954"/>
      <c r="W132" s="265"/>
      <c r="X132" s="121">
        <f t="shared" si="19"/>
        <v>0</v>
      </c>
      <c r="Y132" s="959">
        <f t="shared" si="20"/>
        <v>0</v>
      </c>
      <c r="Z132" s="17">
        <f t="shared" si="21"/>
        <v>0</v>
      </c>
      <c r="AA132" s="17">
        <f t="shared" si="22"/>
        <v>0</v>
      </c>
      <c r="AB132" s="17">
        <f t="shared" si="23"/>
        <v>0</v>
      </c>
      <c r="AC132" s="17">
        <f t="shared" si="24"/>
        <v>0</v>
      </c>
      <c r="AD132" s="17">
        <f t="shared" si="25"/>
        <v>0</v>
      </c>
      <c r="AE132" s="17">
        <f t="shared" si="26"/>
        <v>0</v>
      </c>
      <c r="AF132" s="17">
        <f t="shared" si="27"/>
        <v>0</v>
      </c>
      <c r="AN132" s="55">
        <v>52</v>
      </c>
      <c r="AO132" s="57">
        <f t="shared" si="28"/>
        <v>0</v>
      </c>
      <c r="AP132" s="57">
        <f t="shared" si="29"/>
        <v>0</v>
      </c>
      <c r="AQ132" s="57">
        <f t="shared" si="17"/>
        <v>0</v>
      </c>
      <c r="AR132" s="57">
        <f t="shared" si="30"/>
        <v>0</v>
      </c>
    </row>
    <row r="133" spans="1:44" ht="15.75" customHeight="1" x14ac:dyDescent="0.3">
      <c r="A133" s="36">
        <v>125</v>
      </c>
      <c r="B133" s="19"/>
      <c r="C133" s="19"/>
      <c r="D133" s="20"/>
      <c r="E133" s="47"/>
      <c r="F133" s="119"/>
      <c r="G133" s="756"/>
      <c r="H133" s="495"/>
      <c r="I133" s="763"/>
      <c r="J133" s="395"/>
      <c r="K133" s="763"/>
      <c r="L133" s="160"/>
      <c r="M133" s="763"/>
      <c r="N133" s="242"/>
      <c r="O133" s="763"/>
      <c r="P133" s="191"/>
      <c r="Q133" s="768"/>
      <c r="R133" s="259"/>
      <c r="S133" s="768"/>
      <c r="T133" s="182"/>
      <c r="U133" s="1060">
        <f t="shared" si="32"/>
        <v>0</v>
      </c>
      <c r="V133" s="954"/>
      <c r="W133" s="265"/>
      <c r="X133" s="121">
        <f t="shared" si="19"/>
        <v>0</v>
      </c>
      <c r="Y133" s="959">
        <f t="shared" si="20"/>
        <v>0</v>
      </c>
      <c r="Z133" s="17">
        <f t="shared" si="21"/>
        <v>0</v>
      </c>
      <c r="AA133" s="17">
        <f t="shared" si="22"/>
        <v>0</v>
      </c>
      <c r="AB133" s="17">
        <f t="shared" si="23"/>
        <v>0</v>
      </c>
      <c r="AC133" s="17">
        <f t="shared" si="24"/>
        <v>0</v>
      </c>
      <c r="AD133" s="17">
        <f t="shared" si="25"/>
        <v>0</v>
      </c>
      <c r="AE133" s="17">
        <f t="shared" si="26"/>
        <v>0</v>
      </c>
      <c r="AF133" s="17">
        <f t="shared" si="27"/>
        <v>0</v>
      </c>
      <c r="AN133" s="55">
        <v>52</v>
      </c>
      <c r="AO133" s="57">
        <f t="shared" si="28"/>
        <v>0</v>
      </c>
      <c r="AP133" s="57">
        <f t="shared" si="29"/>
        <v>0</v>
      </c>
      <c r="AQ133" s="57">
        <f t="shared" si="17"/>
        <v>0</v>
      </c>
      <c r="AR133" s="57">
        <f t="shared" si="30"/>
        <v>0</v>
      </c>
    </row>
    <row r="134" spans="1:44" ht="15.75" customHeight="1" x14ac:dyDescent="0.3">
      <c r="A134" s="36">
        <v>126</v>
      </c>
      <c r="B134" s="19"/>
      <c r="C134" s="19"/>
      <c r="D134" s="20"/>
      <c r="E134" s="47"/>
      <c r="F134" s="119"/>
      <c r="G134" s="756"/>
      <c r="H134" s="495"/>
      <c r="I134" s="763"/>
      <c r="J134" s="395"/>
      <c r="K134" s="763"/>
      <c r="L134" s="160"/>
      <c r="M134" s="763"/>
      <c r="N134" s="242"/>
      <c r="O134" s="763"/>
      <c r="P134" s="191"/>
      <c r="Q134" s="768"/>
      <c r="R134" s="259"/>
      <c r="S134" s="768"/>
      <c r="T134" s="182"/>
      <c r="U134" s="1060">
        <f t="shared" si="32"/>
        <v>0</v>
      </c>
      <c r="V134" s="954"/>
      <c r="W134" s="265"/>
      <c r="X134" s="121">
        <f t="shared" si="19"/>
        <v>0</v>
      </c>
      <c r="Y134" s="959">
        <f t="shared" si="20"/>
        <v>0</v>
      </c>
      <c r="Z134" s="17">
        <f t="shared" si="21"/>
        <v>0</v>
      </c>
      <c r="AA134" s="17">
        <f t="shared" si="22"/>
        <v>0</v>
      </c>
      <c r="AB134" s="17">
        <f t="shared" si="23"/>
        <v>0</v>
      </c>
      <c r="AC134" s="17">
        <f t="shared" si="24"/>
        <v>0</v>
      </c>
      <c r="AD134" s="17">
        <f t="shared" si="25"/>
        <v>0</v>
      </c>
      <c r="AE134" s="17">
        <f t="shared" si="26"/>
        <v>0</v>
      </c>
      <c r="AF134" s="17">
        <f t="shared" si="27"/>
        <v>0</v>
      </c>
      <c r="AN134" s="55">
        <v>52</v>
      </c>
      <c r="AO134" s="57">
        <f t="shared" si="28"/>
        <v>0</v>
      </c>
      <c r="AP134" s="57">
        <f t="shared" si="29"/>
        <v>0</v>
      </c>
      <c r="AQ134" s="57">
        <f t="shared" si="17"/>
        <v>0</v>
      </c>
      <c r="AR134" s="57">
        <f t="shared" si="30"/>
        <v>0</v>
      </c>
    </row>
    <row r="135" spans="1:44" ht="15.75" customHeight="1" x14ac:dyDescent="0.3">
      <c r="A135" s="36">
        <v>127</v>
      </c>
      <c r="B135" s="19"/>
      <c r="C135" s="19"/>
      <c r="D135" s="20"/>
      <c r="E135" s="47"/>
      <c r="F135" s="119"/>
      <c r="G135" s="756"/>
      <c r="H135" s="495"/>
      <c r="I135" s="763"/>
      <c r="J135" s="395"/>
      <c r="K135" s="763"/>
      <c r="L135" s="160"/>
      <c r="M135" s="763"/>
      <c r="N135" s="242"/>
      <c r="O135" s="763"/>
      <c r="P135" s="191"/>
      <c r="Q135" s="768"/>
      <c r="R135" s="259"/>
      <c r="S135" s="768"/>
      <c r="T135" s="182"/>
      <c r="U135" s="1060">
        <f t="shared" si="32"/>
        <v>0</v>
      </c>
      <c r="V135" s="954"/>
      <c r="W135" s="265"/>
      <c r="X135" s="121">
        <f t="shared" si="19"/>
        <v>0</v>
      </c>
      <c r="Y135" s="959">
        <f t="shared" si="20"/>
        <v>0</v>
      </c>
      <c r="Z135" s="17">
        <f t="shared" si="21"/>
        <v>0</v>
      </c>
      <c r="AA135" s="17">
        <f t="shared" si="22"/>
        <v>0</v>
      </c>
      <c r="AB135" s="17">
        <f t="shared" si="23"/>
        <v>0</v>
      </c>
      <c r="AC135" s="17">
        <f t="shared" si="24"/>
        <v>0</v>
      </c>
      <c r="AD135" s="17">
        <f t="shared" si="25"/>
        <v>0</v>
      </c>
      <c r="AE135" s="17">
        <f t="shared" si="26"/>
        <v>0</v>
      </c>
      <c r="AF135" s="17">
        <f t="shared" si="27"/>
        <v>0</v>
      </c>
      <c r="AN135" s="55">
        <v>52</v>
      </c>
      <c r="AO135" s="57">
        <f t="shared" si="28"/>
        <v>0</v>
      </c>
      <c r="AP135" s="57">
        <f t="shared" si="29"/>
        <v>0</v>
      </c>
      <c r="AQ135" s="57">
        <f t="shared" si="17"/>
        <v>0</v>
      </c>
      <c r="AR135" s="57">
        <f t="shared" si="30"/>
        <v>0</v>
      </c>
    </row>
    <row r="136" spans="1:44" ht="15.75" customHeight="1" x14ac:dyDescent="0.3">
      <c r="A136" s="36">
        <v>128</v>
      </c>
      <c r="B136" s="19"/>
      <c r="C136" s="19"/>
      <c r="D136" s="20"/>
      <c r="E136" s="47"/>
      <c r="F136" s="119"/>
      <c r="G136" s="756"/>
      <c r="H136" s="495"/>
      <c r="I136" s="763"/>
      <c r="J136" s="395"/>
      <c r="K136" s="763"/>
      <c r="L136" s="160"/>
      <c r="M136" s="763"/>
      <c r="N136" s="242"/>
      <c r="O136" s="763"/>
      <c r="P136" s="191"/>
      <c r="Q136" s="768"/>
      <c r="R136" s="259"/>
      <c r="S136" s="768"/>
      <c r="T136" s="182"/>
      <c r="U136" s="1060">
        <f t="shared" si="32"/>
        <v>0</v>
      </c>
      <c r="V136" s="954"/>
      <c r="W136" s="265"/>
      <c r="X136" s="121">
        <f t="shared" si="19"/>
        <v>0</v>
      </c>
      <c r="Y136" s="959">
        <f t="shared" si="20"/>
        <v>0</v>
      </c>
      <c r="Z136" s="17">
        <f t="shared" si="21"/>
        <v>0</v>
      </c>
      <c r="AA136" s="17">
        <f t="shared" si="22"/>
        <v>0</v>
      </c>
      <c r="AB136" s="17">
        <f t="shared" si="23"/>
        <v>0</v>
      </c>
      <c r="AC136" s="17">
        <f t="shared" si="24"/>
        <v>0</v>
      </c>
      <c r="AD136" s="17">
        <f t="shared" si="25"/>
        <v>0</v>
      </c>
      <c r="AE136" s="17">
        <f t="shared" si="26"/>
        <v>0</v>
      </c>
      <c r="AF136" s="17">
        <f t="shared" si="27"/>
        <v>0</v>
      </c>
      <c r="AN136" s="55">
        <v>52</v>
      </c>
      <c r="AO136" s="57">
        <f t="shared" si="28"/>
        <v>0</v>
      </c>
      <c r="AP136" s="57">
        <f t="shared" si="29"/>
        <v>0</v>
      </c>
      <c r="AQ136" s="57">
        <f t="shared" ref="AQ136:AQ199" si="33">AP136-AO136</f>
        <v>0</v>
      </c>
      <c r="AR136" s="57">
        <f t="shared" si="30"/>
        <v>0</v>
      </c>
    </row>
    <row r="137" spans="1:44" s="4" customFormat="1" ht="15.75" customHeight="1" x14ac:dyDescent="0.3">
      <c r="A137" s="36">
        <v>129</v>
      </c>
      <c r="B137" s="19"/>
      <c r="C137" s="19"/>
      <c r="D137" s="20"/>
      <c r="E137" s="47"/>
      <c r="F137" s="119"/>
      <c r="G137" s="756"/>
      <c r="H137" s="495"/>
      <c r="I137" s="763"/>
      <c r="J137" s="395"/>
      <c r="K137" s="763"/>
      <c r="L137" s="160"/>
      <c r="M137" s="763"/>
      <c r="N137" s="242"/>
      <c r="O137" s="763"/>
      <c r="P137" s="191"/>
      <c r="Q137" s="768"/>
      <c r="R137" s="259"/>
      <c r="S137" s="768"/>
      <c r="T137" s="182"/>
      <c r="U137" s="1060">
        <f t="shared" ref="U137:U140" si="34">T137+R137+P137+N137+L137+J137+H137</f>
        <v>0</v>
      </c>
      <c r="V137" s="954"/>
      <c r="W137" s="265"/>
      <c r="X137" s="121">
        <f t="shared" ref="X137:X200" si="35">F137+G137+I137+K137+M137+O137+Q137+S137-H137-J137-L137-N137-P137-R137-T137-V137-W137</f>
        <v>0</v>
      </c>
      <c r="Y137" s="959">
        <f t="shared" ref="Y137:Y200" si="36">G137+I137+K137+M137+O137+Q137+S137</f>
        <v>0</v>
      </c>
      <c r="Z137" s="17">
        <f t="shared" ref="Z137:Z200" si="37">H137*C137</f>
        <v>0</v>
      </c>
      <c r="AA137" s="17">
        <f t="shared" ref="AA137:AA200" si="38">J137*C137</f>
        <v>0</v>
      </c>
      <c r="AB137" s="17">
        <f t="shared" ref="AB137:AB200" si="39">L137*C137</f>
        <v>0</v>
      </c>
      <c r="AC137" s="17">
        <f t="shared" ref="AC137:AC200" si="40">N137*C137</f>
        <v>0</v>
      </c>
      <c r="AD137" s="17">
        <f t="shared" ref="AD137:AD200" si="41">P137*C137</f>
        <v>0</v>
      </c>
      <c r="AE137" s="17">
        <f t="shared" ref="AE137:AE200" si="42">R137*C137</f>
        <v>0</v>
      </c>
      <c r="AF137" s="17">
        <f t="shared" ref="AF137:AF200" si="43">T137*C137</f>
        <v>0</v>
      </c>
      <c r="AN137" s="55">
        <v>52</v>
      </c>
      <c r="AO137" s="57">
        <f t="shared" ref="AO137:AO200" si="44">U137*B137</f>
        <v>0</v>
      </c>
      <c r="AP137" s="57">
        <f t="shared" ref="AP137:AP200" si="45">U137*C137</f>
        <v>0</v>
      </c>
      <c r="AQ137" s="57">
        <f t="shared" si="33"/>
        <v>0</v>
      </c>
      <c r="AR137" s="57">
        <f t="shared" ref="AR137:AR200" si="46">X137*B137</f>
        <v>0</v>
      </c>
    </row>
    <row r="138" spans="1:44" ht="15.75" customHeight="1" x14ac:dyDescent="0.3">
      <c r="A138" s="36">
        <v>130</v>
      </c>
      <c r="B138" s="19"/>
      <c r="C138" s="19"/>
      <c r="D138" s="20"/>
      <c r="E138" s="47"/>
      <c r="F138" s="119"/>
      <c r="G138" s="756"/>
      <c r="H138" s="495"/>
      <c r="I138" s="763"/>
      <c r="J138" s="395"/>
      <c r="K138" s="763"/>
      <c r="L138" s="160"/>
      <c r="M138" s="763"/>
      <c r="N138" s="242"/>
      <c r="O138" s="763"/>
      <c r="P138" s="191"/>
      <c r="Q138" s="768"/>
      <c r="R138" s="259"/>
      <c r="S138" s="768"/>
      <c r="T138" s="182"/>
      <c r="U138" s="1060">
        <f t="shared" si="34"/>
        <v>0</v>
      </c>
      <c r="V138" s="954"/>
      <c r="W138" s="265"/>
      <c r="X138" s="121">
        <f t="shared" si="35"/>
        <v>0</v>
      </c>
      <c r="Y138" s="959">
        <f t="shared" si="36"/>
        <v>0</v>
      </c>
      <c r="Z138" s="17">
        <f t="shared" si="37"/>
        <v>0</v>
      </c>
      <c r="AA138" s="17">
        <f t="shared" si="38"/>
        <v>0</v>
      </c>
      <c r="AB138" s="17">
        <f t="shared" si="39"/>
        <v>0</v>
      </c>
      <c r="AC138" s="17">
        <f t="shared" si="40"/>
        <v>0</v>
      </c>
      <c r="AD138" s="17">
        <f t="shared" si="41"/>
        <v>0</v>
      </c>
      <c r="AE138" s="17">
        <f t="shared" si="42"/>
        <v>0</v>
      </c>
      <c r="AF138" s="17">
        <f t="shared" si="43"/>
        <v>0</v>
      </c>
      <c r="AN138" s="55">
        <v>52</v>
      </c>
      <c r="AO138" s="57">
        <f t="shared" si="44"/>
        <v>0</v>
      </c>
      <c r="AP138" s="57">
        <f t="shared" si="45"/>
        <v>0</v>
      </c>
      <c r="AQ138" s="57">
        <f t="shared" si="33"/>
        <v>0</v>
      </c>
      <c r="AR138" s="57">
        <f t="shared" si="46"/>
        <v>0</v>
      </c>
    </row>
    <row r="139" spans="1:44" ht="15.75" customHeight="1" x14ac:dyDescent="0.3">
      <c r="A139" s="36">
        <v>131</v>
      </c>
      <c r="B139" s="19"/>
      <c r="C139" s="19"/>
      <c r="D139" s="20"/>
      <c r="E139" s="47"/>
      <c r="F139" s="119"/>
      <c r="G139" s="756"/>
      <c r="H139" s="495"/>
      <c r="I139" s="763"/>
      <c r="J139" s="395"/>
      <c r="K139" s="763"/>
      <c r="L139" s="160"/>
      <c r="M139" s="763"/>
      <c r="N139" s="242"/>
      <c r="O139" s="763"/>
      <c r="P139" s="191"/>
      <c r="Q139" s="768"/>
      <c r="R139" s="259"/>
      <c r="S139" s="768"/>
      <c r="T139" s="182"/>
      <c r="U139" s="1060">
        <f t="shared" si="34"/>
        <v>0</v>
      </c>
      <c r="V139" s="954"/>
      <c r="W139" s="265"/>
      <c r="X139" s="121">
        <f t="shared" si="35"/>
        <v>0</v>
      </c>
      <c r="Y139" s="959">
        <f t="shared" si="36"/>
        <v>0</v>
      </c>
      <c r="Z139" s="17">
        <f t="shared" si="37"/>
        <v>0</v>
      </c>
      <c r="AA139" s="17">
        <f t="shared" si="38"/>
        <v>0</v>
      </c>
      <c r="AB139" s="17">
        <f t="shared" si="39"/>
        <v>0</v>
      </c>
      <c r="AC139" s="17">
        <f t="shared" si="40"/>
        <v>0</v>
      </c>
      <c r="AD139" s="17">
        <f t="shared" si="41"/>
        <v>0</v>
      </c>
      <c r="AE139" s="17">
        <f t="shared" si="42"/>
        <v>0</v>
      </c>
      <c r="AF139" s="17">
        <f t="shared" si="43"/>
        <v>0</v>
      </c>
      <c r="AN139" s="55">
        <v>52</v>
      </c>
      <c r="AO139" s="57">
        <f t="shared" si="44"/>
        <v>0</v>
      </c>
      <c r="AP139" s="57">
        <f t="shared" si="45"/>
        <v>0</v>
      </c>
      <c r="AQ139" s="57">
        <f t="shared" si="33"/>
        <v>0</v>
      </c>
      <c r="AR139" s="57">
        <f t="shared" si="46"/>
        <v>0</v>
      </c>
    </row>
    <row r="140" spans="1:44" ht="15.75" customHeight="1" x14ac:dyDescent="0.3">
      <c r="A140" s="36">
        <v>132</v>
      </c>
      <c r="B140" s="19"/>
      <c r="C140" s="19"/>
      <c r="D140" s="20"/>
      <c r="E140" s="47"/>
      <c r="F140" s="119"/>
      <c r="G140" s="756"/>
      <c r="H140" s="495"/>
      <c r="I140" s="763"/>
      <c r="J140" s="395"/>
      <c r="K140" s="763"/>
      <c r="L140" s="160"/>
      <c r="M140" s="763"/>
      <c r="N140" s="242"/>
      <c r="O140" s="763"/>
      <c r="P140" s="191"/>
      <c r="Q140" s="768"/>
      <c r="R140" s="259"/>
      <c r="S140" s="768"/>
      <c r="T140" s="182"/>
      <c r="U140" s="1060">
        <f t="shared" si="34"/>
        <v>0</v>
      </c>
      <c r="V140" s="954"/>
      <c r="W140" s="265"/>
      <c r="X140" s="121">
        <f t="shared" si="35"/>
        <v>0</v>
      </c>
      <c r="Y140" s="959">
        <f t="shared" si="36"/>
        <v>0</v>
      </c>
      <c r="Z140" s="17">
        <f t="shared" si="37"/>
        <v>0</v>
      </c>
      <c r="AA140" s="17">
        <f t="shared" si="38"/>
        <v>0</v>
      </c>
      <c r="AB140" s="17">
        <f t="shared" si="39"/>
        <v>0</v>
      </c>
      <c r="AC140" s="17">
        <f t="shared" si="40"/>
        <v>0</v>
      </c>
      <c r="AD140" s="17">
        <f t="shared" si="41"/>
        <v>0</v>
      </c>
      <c r="AE140" s="17">
        <f t="shared" si="42"/>
        <v>0</v>
      </c>
      <c r="AF140" s="17">
        <f t="shared" si="43"/>
        <v>0</v>
      </c>
      <c r="AN140" s="55">
        <v>52</v>
      </c>
      <c r="AO140" s="57">
        <f t="shared" si="44"/>
        <v>0</v>
      </c>
      <c r="AP140" s="57">
        <f t="shared" si="45"/>
        <v>0</v>
      </c>
      <c r="AQ140" s="57">
        <f t="shared" si="33"/>
        <v>0</v>
      </c>
      <c r="AR140" s="57">
        <f t="shared" si="46"/>
        <v>0</v>
      </c>
    </row>
    <row r="141" spans="1:44" ht="15.75" customHeight="1" x14ac:dyDescent="0.3">
      <c r="A141" s="36">
        <v>133</v>
      </c>
      <c r="B141" s="19"/>
      <c r="C141" s="19"/>
      <c r="D141" s="20"/>
      <c r="E141" s="47"/>
      <c r="F141" s="119"/>
      <c r="G141" s="756"/>
      <c r="H141" s="495"/>
      <c r="I141" s="763"/>
      <c r="J141" s="395"/>
      <c r="K141" s="763"/>
      <c r="L141" s="160"/>
      <c r="M141" s="763"/>
      <c r="N141" s="242"/>
      <c r="O141" s="763"/>
      <c r="P141" s="191"/>
      <c r="Q141" s="768"/>
      <c r="R141" s="259"/>
      <c r="S141" s="768"/>
      <c r="T141" s="182"/>
      <c r="U141" s="1060">
        <f t="shared" ref="U141:U200" si="47">T141+R141+P141+N141+L141+J141+H141</f>
        <v>0</v>
      </c>
      <c r="V141" s="954"/>
      <c r="W141" s="265"/>
      <c r="X141" s="121">
        <f t="shared" si="35"/>
        <v>0</v>
      </c>
      <c r="Y141" s="959">
        <f t="shared" si="36"/>
        <v>0</v>
      </c>
      <c r="Z141" s="17">
        <f t="shared" si="37"/>
        <v>0</v>
      </c>
      <c r="AA141" s="17">
        <f t="shared" si="38"/>
        <v>0</v>
      </c>
      <c r="AB141" s="17">
        <f t="shared" si="39"/>
        <v>0</v>
      </c>
      <c r="AC141" s="17">
        <f t="shared" si="40"/>
        <v>0</v>
      </c>
      <c r="AD141" s="17">
        <f t="shared" si="41"/>
        <v>0</v>
      </c>
      <c r="AE141" s="17">
        <f t="shared" si="42"/>
        <v>0</v>
      </c>
      <c r="AF141" s="17">
        <f t="shared" si="43"/>
        <v>0</v>
      </c>
      <c r="AN141" s="55">
        <v>52</v>
      </c>
      <c r="AO141" s="57">
        <f t="shared" si="44"/>
        <v>0</v>
      </c>
      <c r="AP141" s="57">
        <f t="shared" si="45"/>
        <v>0</v>
      </c>
      <c r="AQ141" s="57">
        <f t="shared" si="33"/>
        <v>0</v>
      </c>
      <c r="AR141" s="57">
        <f t="shared" si="46"/>
        <v>0</v>
      </c>
    </row>
    <row r="142" spans="1:44" ht="15.75" customHeight="1" x14ac:dyDescent="0.3">
      <c r="A142" s="36">
        <v>134</v>
      </c>
      <c r="B142" s="19"/>
      <c r="C142" s="19"/>
      <c r="D142" s="20"/>
      <c r="E142" s="47"/>
      <c r="F142" s="119"/>
      <c r="G142" s="756"/>
      <c r="H142" s="495"/>
      <c r="I142" s="763"/>
      <c r="J142" s="395"/>
      <c r="K142" s="763"/>
      <c r="L142" s="160"/>
      <c r="M142" s="763"/>
      <c r="N142" s="242"/>
      <c r="O142" s="763"/>
      <c r="P142" s="191"/>
      <c r="Q142" s="768"/>
      <c r="R142" s="259"/>
      <c r="S142" s="768"/>
      <c r="T142" s="182"/>
      <c r="U142" s="1060">
        <f t="shared" si="47"/>
        <v>0</v>
      </c>
      <c r="V142" s="954"/>
      <c r="W142" s="265"/>
      <c r="X142" s="121">
        <f t="shared" si="35"/>
        <v>0</v>
      </c>
      <c r="Y142" s="959">
        <f t="shared" si="36"/>
        <v>0</v>
      </c>
      <c r="Z142" s="17">
        <f t="shared" si="37"/>
        <v>0</v>
      </c>
      <c r="AA142" s="17">
        <f t="shared" si="38"/>
        <v>0</v>
      </c>
      <c r="AB142" s="17">
        <f t="shared" si="39"/>
        <v>0</v>
      </c>
      <c r="AC142" s="17">
        <f t="shared" si="40"/>
        <v>0</v>
      </c>
      <c r="AD142" s="17">
        <f t="shared" si="41"/>
        <v>0</v>
      </c>
      <c r="AE142" s="17">
        <f t="shared" si="42"/>
        <v>0</v>
      </c>
      <c r="AF142" s="17">
        <f t="shared" si="43"/>
        <v>0</v>
      </c>
      <c r="AN142" s="55">
        <v>52</v>
      </c>
      <c r="AO142" s="57">
        <f t="shared" si="44"/>
        <v>0</v>
      </c>
      <c r="AP142" s="57">
        <f t="shared" si="45"/>
        <v>0</v>
      </c>
      <c r="AQ142" s="57">
        <f t="shared" si="33"/>
        <v>0</v>
      </c>
      <c r="AR142" s="57">
        <f t="shared" si="46"/>
        <v>0</v>
      </c>
    </row>
    <row r="143" spans="1:44" ht="15.75" customHeight="1" x14ac:dyDescent="0.3">
      <c r="A143" s="36">
        <v>135</v>
      </c>
      <c r="B143" s="19"/>
      <c r="C143" s="19"/>
      <c r="D143" s="20"/>
      <c r="E143" s="47"/>
      <c r="F143" s="119"/>
      <c r="G143" s="756"/>
      <c r="H143" s="495"/>
      <c r="I143" s="763"/>
      <c r="J143" s="395"/>
      <c r="K143" s="763"/>
      <c r="L143" s="160"/>
      <c r="M143" s="763"/>
      <c r="N143" s="242"/>
      <c r="O143" s="763"/>
      <c r="P143" s="191"/>
      <c r="Q143" s="768"/>
      <c r="R143" s="259"/>
      <c r="S143" s="768"/>
      <c r="T143" s="182"/>
      <c r="U143" s="1060">
        <f t="shared" si="47"/>
        <v>0</v>
      </c>
      <c r="V143" s="954"/>
      <c r="W143" s="265"/>
      <c r="X143" s="121">
        <f t="shared" si="35"/>
        <v>0</v>
      </c>
      <c r="Y143" s="959">
        <f t="shared" si="36"/>
        <v>0</v>
      </c>
      <c r="Z143" s="17">
        <f t="shared" si="37"/>
        <v>0</v>
      </c>
      <c r="AA143" s="17">
        <f t="shared" si="38"/>
        <v>0</v>
      </c>
      <c r="AB143" s="17">
        <f t="shared" si="39"/>
        <v>0</v>
      </c>
      <c r="AC143" s="17">
        <f t="shared" si="40"/>
        <v>0</v>
      </c>
      <c r="AD143" s="17">
        <f t="shared" si="41"/>
        <v>0</v>
      </c>
      <c r="AE143" s="17">
        <f t="shared" si="42"/>
        <v>0</v>
      </c>
      <c r="AF143" s="17">
        <f t="shared" si="43"/>
        <v>0</v>
      </c>
      <c r="AN143" s="55">
        <v>52</v>
      </c>
      <c r="AO143" s="57">
        <f t="shared" si="44"/>
        <v>0</v>
      </c>
      <c r="AP143" s="57">
        <f t="shared" si="45"/>
        <v>0</v>
      </c>
      <c r="AQ143" s="57">
        <f t="shared" si="33"/>
        <v>0</v>
      </c>
      <c r="AR143" s="57">
        <f t="shared" si="46"/>
        <v>0</v>
      </c>
    </row>
    <row r="144" spans="1:44" ht="15.75" customHeight="1" x14ac:dyDescent="0.3">
      <c r="A144" s="36">
        <v>136</v>
      </c>
      <c r="B144" s="19"/>
      <c r="C144" s="19"/>
      <c r="D144" s="20"/>
      <c r="E144" s="47"/>
      <c r="F144" s="119"/>
      <c r="G144" s="756"/>
      <c r="H144" s="495"/>
      <c r="I144" s="763"/>
      <c r="J144" s="395"/>
      <c r="K144" s="763"/>
      <c r="L144" s="160"/>
      <c r="M144" s="763"/>
      <c r="N144" s="242"/>
      <c r="O144" s="763"/>
      <c r="P144" s="191"/>
      <c r="Q144" s="768"/>
      <c r="R144" s="259"/>
      <c r="S144" s="768"/>
      <c r="T144" s="182"/>
      <c r="U144" s="1060">
        <f t="shared" si="47"/>
        <v>0</v>
      </c>
      <c r="V144" s="954"/>
      <c r="W144" s="265"/>
      <c r="X144" s="121">
        <f t="shared" si="35"/>
        <v>0</v>
      </c>
      <c r="Y144" s="959">
        <f t="shared" si="36"/>
        <v>0</v>
      </c>
      <c r="Z144" s="17">
        <f t="shared" si="37"/>
        <v>0</v>
      </c>
      <c r="AA144" s="17">
        <f t="shared" si="38"/>
        <v>0</v>
      </c>
      <c r="AB144" s="17">
        <f t="shared" si="39"/>
        <v>0</v>
      </c>
      <c r="AC144" s="17">
        <f t="shared" si="40"/>
        <v>0</v>
      </c>
      <c r="AD144" s="17">
        <f t="shared" si="41"/>
        <v>0</v>
      </c>
      <c r="AE144" s="17">
        <f t="shared" si="42"/>
        <v>0</v>
      </c>
      <c r="AF144" s="17">
        <f t="shared" si="43"/>
        <v>0</v>
      </c>
      <c r="AN144" s="55">
        <v>52</v>
      </c>
      <c r="AO144" s="57">
        <f t="shared" si="44"/>
        <v>0</v>
      </c>
      <c r="AP144" s="57">
        <f t="shared" si="45"/>
        <v>0</v>
      </c>
      <c r="AQ144" s="57">
        <f t="shared" si="33"/>
        <v>0</v>
      </c>
      <c r="AR144" s="57">
        <f t="shared" si="46"/>
        <v>0</v>
      </c>
    </row>
    <row r="145" spans="1:44" ht="15.75" customHeight="1" x14ac:dyDescent="0.3">
      <c r="A145" s="36">
        <v>137</v>
      </c>
      <c r="B145" s="19"/>
      <c r="C145" s="19"/>
      <c r="D145" s="20"/>
      <c r="E145" s="47"/>
      <c r="F145" s="119"/>
      <c r="G145" s="756"/>
      <c r="H145" s="495"/>
      <c r="I145" s="763"/>
      <c r="J145" s="395"/>
      <c r="K145" s="763"/>
      <c r="L145" s="160"/>
      <c r="M145" s="763"/>
      <c r="N145" s="242"/>
      <c r="O145" s="763"/>
      <c r="P145" s="191"/>
      <c r="Q145" s="768"/>
      <c r="R145" s="259"/>
      <c r="S145" s="768"/>
      <c r="T145" s="182"/>
      <c r="U145" s="1060">
        <f t="shared" si="47"/>
        <v>0</v>
      </c>
      <c r="V145" s="954"/>
      <c r="W145" s="265"/>
      <c r="X145" s="121">
        <f t="shared" si="35"/>
        <v>0</v>
      </c>
      <c r="Y145" s="959">
        <f t="shared" si="36"/>
        <v>0</v>
      </c>
      <c r="Z145" s="17">
        <f t="shared" si="37"/>
        <v>0</v>
      </c>
      <c r="AA145" s="17">
        <f t="shared" si="38"/>
        <v>0</v>
      </c>
      <c r="AB145" s="17">
        <f t="shared" si="39"/>
        <v>0</v>
      </c>
      <c r="AC145" s="17">
        <f t="shared" si="40"/>
        <v>0</v>
      </c>
      <c r="AD145" s="17">
        <f t="shared" si="41"/>
        <v>0</v>
      </c>
      <c r="AE145" s="17">
        <f t="shared" si="42"/>
        <v>0</v>
      </c>
      <c r="AF145" s="17">
        <f t="shared" si="43"/>
        <v>0</v>
      </c>
      <c r="AN145" s="55">
        <v>52</v>
      </c>
      <c r="AO145" s="57">
        <f t="shared" si="44"/>
        <v>0</v>
      </c>
      <c r="AP145" s="57">
        <f t="shared" si="45"/>
        <v>0</v>
      </c>
      <c r="AQ145" s="57">
        <f t="shared" si="33"/>
        <v>0</v>
      </c>
      <c r="AR145" s="57">
        <f t="shared" si="46"/>
        <v>0</v>
      </c>
    </row>
    <row r="146" spans="1:44" ht="15.75" customHeight="1" x14ac:dyDescent="0.3">
      <c r="A146" s="36">
        <v>138</v>
      </c>
      <c r="B146" s="19"/>
      <c r="C146" s="19"/>
      <c r="D146" s="20"/>
      <c r="E146" s="47"/>
      <c r="F146" s="119"/>
      <c r="G146" s="756"/>
      <c r="H146" s="495"/>
      <c r="I146" s="763"/>
      <c r="J146" s="395"/>
      <c r="K146" s="763"/>
      <c r="L146" s="160"/>
      <c r="M146" s="763"/>
      <c r="N146" s="242"/>
      <c r="O146" s="763"/>
      <c r="P146" s="191"/>
      <c r="Q146" s="768"/>
      <c r="R146" s="259"/>
      <c r="S146" s="768"/>
      <c r="T146" s="182"/>
      <c r="U146" s="1060">
        <f t="shared" si="47"/>
        <v>0</v>
      </c>
      <c r="V146" s="954"/>
      <c r="W146" s="265"/>
      <c r="X146" s="121">
        <f t="shared" si="35"/>
        <v>0</v>
      </c>
      <c r="Y146" s="959">
        <f t="shared" si="36"/>
        <v>0</v>
      </c>
      <c r="Z146" s="17">
        <f t="shared" si="37"/>
        <v>0</v>
      </c>
      <c r="AA146" s="17">
        <f t="shared" si="38"/>
        <v>0</v>
      </c>
      <c r="AB146" s="17">
        <f t="shared" si="39"/>
        <v>0</v>
      </c>
      <c r="AC146" s="17">
        <f t="shared" si="40"/>
        <v>0</v>
      </c>
      <c r="AD146" s="17">
        <f t="shared" si="41"/>
        <v>0</v>
      </c>
      <c r="AE146" s="17">
        <f t="shared" si="42"/>
        <v>0</v>
      </c>
      <c r="AF146" s="17">
        <f t="shared" si="43"/>
        <v>0</v>
      </c>
      <c r="AN146" s="55">
        <v>52</v>
      </c>
      <c r="AO146" s="57">
        <f t="shared" si="44"/>
        <v>0</v>
      </c>
      <c r="AP146" s="57">
        <f t="shared" si="45"/>
        <v>0</v>
      </c>
      <c r="AQ146" s="57">
        <f t="shared" si="33"/>
        <v>0</v>
      </c>
      <c r="AR146" s="57">
        <f t="shared" si="46"/>
        <v>0</v>
      </c>
    </row>
    <row r="147" spans="1:44" ht="15.75" customHeight="1" x14ac:dyDescent="0.3">
      <c r="A147" s="36">
        <v>139</v>
      </c>
      <c r="B147" s="19"/>
      <c r="C147" s="19"/>
      <c r="D147" s="20"/>
      <c r="E147" s="47"/>
      <c r="F147" s="119"/>
      <c r="G147" s="756"/>
      <c r="H147" s="495"/>
      <c r="I147" s="763"/>
      <c r="J147" s="395"/>
      <c r="K147" s="763"/>
      <c r="L147" s="160"/>
      <c r="M147" s="763"/>
      <c r="N147" s="242"/>
      <c r="O147" s="763"/>
      <c r="P147" s="191"/>
      <c r="Q147" s="768"/>
      <c r="R147" s="259"/>
      <c r="S147" s="768"/>
      <c r="T147" s="182"/>
      <c r="U147" s="1060">
        <f t="shared" si="47"/>
        <v>0</v>
      </c>
      <c r="V147" s="954"/>
      <c r="W147" s="265"/>
      <c r="X147" s="121">
        <f t="shared" si="35"/>
        <v>0</v>
      </c>
      <c r="Y147" s="959">
        <f t="shared" si="36"/>
        <v>0</v>
      </c>
      <c r="Z147" s="17">
        <f t="shared" si="37"/>
        <v>0</v>
      </c>
      <c r="AA147" s="17">
        <f t="shared" si="38"/>
        <v>0</v>
      </c>
      <c r="AB147" s="17">
        <f t="shared" si="39"/>
        <v>0</v>
      </c>
      <c r="AC147" s="17">
        <f t="shared" si="40"/>
        <v>0</v>
      </c>
      <c r="AD147" s="17">
        <f t="shared" si="41"/>
        <v>0</v>
      </c>
      <c r="AE147" s="17">
        <f t="shared" si="42"/>
        <v>0</v>
      </c>
      <c r="AF147" s="17">
        <f t="shared" si="43"/>
        <v>0</v>
      </c>
      <c r="AN147" s="55">
        <v>52</v>
      </c>
      <c r="AO147" s="57">
        <f t="shared" si="44"/>
        <v>0</v>
      </c>
      <c r="AP147" s="57">
        <f t="shared" si="45"/>
        <v>0</v>
      </c>
      <c r="AQ147" s="57">
        <f t="shared" si="33"/>
        <v>0</v>
      </c>
      <c r="AR147" s="57">
        <f t="shared" si="46"/>
        <v>0</v>
      </c>
    </row>
    <row r="148" spans="1:44" ht="15.75" customHeight="1" x14ac:dyDescent="0.3">
      <c r="A148" s="36">
        <v>140</v>
      </c>
      <c r="B148" s="19"/>
      <c r="C148" s="19"/>
      <c r="D148" s="20"/>
      <c r="E148" s="47"/>
      <c r="F148" s="119"/>
      <c r="G148" s="756"/>
      <c r="H148" s="495"/>
      <c r="I148" s="763"/>
      <c r="J148" s="395"/>
      <c r="K148" s="763"/>
      <c r="L148" s="160"/>
      <c r="M148" s="763"/>
      <c r="N148" s="242"/>
      <c r="O148" s="763"/>
      <c r="P148" s="191"/>
      <c r="Q148" s="768"/>
      <c r="R148" s="259"/>
      <c r="S148" s="768"/>
      <c r="T148" s="182"/>
      <c r="U148" s="1060">
        <f t="shared" si="47"/>
        <v>0</v>
      </c>
      <c r="V148" s="954"/>
      <c r="W148" s="265"/>
      <c r="X148" s="121">
        <f t="shared" si="35"/>
        <v>0</v>
      </c>
      <c r="Y148" s="959">
        <f t="shared" si="36"/>
        <v>0</v>
      </c>
      <c r="Z148" s="17">
        <f t="shared" si="37"/>
        <v>0</v>
      </c>
      <c r="AA148" s="17">
        <f t="shared" si="38"/>
        <v>0</v>
      </c>
      <c r="AB148" s="17">
        <f t="shared" si="39"/>
        <v>0</v>
      </c>
      <c r="AC148" s="17">
        <f t="shared" si="40"/>
        <v>0</v>
      </c>
      <c r="AD148" s="17">
        <f t="shared" si="41"/>
        <v>0</v>
      </c>
      <c r="AE148" s="17">
        <f t="shared" si="42"/>
        <v>0</v>
      </c>
      <c r="AF148" s="17">
        <f t="shared" si="43"/>
        <v>0</v>
      </c>
      <c r="AN148" s="55">
        <v>52</v>
      </c>
      <c r="AO148" s="57">
        <f t="shared" si="44"/>
        <v>0</v>
      </c>
      <c r="AP148" s="57">
        <f t="shared" si="45"/>
        <v>0</v>
      </c>
      <c r="AQ148" s="57">
        <f t="shared" si="33"/>
        <v>0</v>
      </c>
      <c r="AR148" s="57">
        <f t="shared" si="46"/>
        <v>0</v>
      </c>
    </row>
    <row r="149" spans="1:44" ht="15.75" customHeight="1" x14ac:dyDescent="0.3">
      <c r="A149" s="36">
        <v>141</v>
      </c>
      <c r="B149" s="19"/>
      <c r="C149" s="19"/>
      <c r="D149" s="20"/>
      <c r="E149" s="47"/>
      <c r="F149" s="119"/>
      <c r="G149" s="756"/>
      <c r="H149" s="495"/>
      <c r="I149" s="763"/>
      <c r="J149" s="395"/>
      <c r="K149" s="763"/>
      <c r="L149" s="160"/>
      <c r="M149" s="763"/>
      <c r="N149" s="242"/>
      <c r="O149" s="763"/>
      <c r="P149" s="191"/>
      <c r="Q149" s="768"/>
      <c r="R149" s="259"/>
      <c r="S149" s="768"/>
      <c r="T149" s="182"/>
      <c r="U149" s="1060">
        <f t="shared" si="47"/>
        <v>0</v>
      </c>
      <c r="V149" s="954"/>
      <c r="W149" s="265"/>
      <c r="X149" s="121">
        <f t="shared" si="35"/>
        <v>0</v>
      </c>
      <c r="Y149" s="959">
        <f t="shared" si="36"/>
        <v>0</v>
      </c>
      <c r="Z149" s="17">
        <f t="shared" si="37"/>
        <v>0</v>
      </c>
      <c r="AA149" s="17">
        <f t="shared" si="38"/>
        <v>0</v>
      </c>
      <c r="AB149" s="17">
        <f t="shared" si="39"/>
        <v>0</v>
      </c>
      <c r="AC149" s="17">
        <f t="shared" si="40"/>
        <v>0</v>
      </c>
      <c r="AD149" s="17">
        <f t="shared" si="41"/>
        <v>0</v>
      </c>
      <c r="AE149" s="17">
        <f t="shared" si="42"/>
        <v>0</v>
      </c>
      <c r="AF149" s="17">
        <f t="shared" si="43"/>
        <v>0</v>
      </c>
      <c r="AN149" s="55">
        <v>52</v>
      </c>
      <c r="AO149" s="57">
        <f t="shared" si="44"/>
        <v>0</v>
      </c>
      <c r="AP149" s="57">
        <f t="shared" si="45"/>
        <v>0</v>
      </c>
      <c r="AQ149" s="57">
        <f t="shared" si="33"/>
        <v>0</v>
      </c>
      <c r="AR149" s="57">
        <f t="shared" si="46"/>
        <v>0</v>
      </c>
    </row>
    <row r="150" spans="1:44" ht="15.75" customHeight="1" x14ac:dyDescent="0.3">
      <c r="A150" s="36">
        <v>142</v>
      </c>
      <c r="B150" s="19"/>
      <c r="C150" s="19"/>
      <c r="D150" s="20"/>
      <c r="E150" s="47"/>
      <c r="F150" s="119"/>
      <c r="G150" s="756"/>
      <c r="H150" s="495"/>
      <c r="I150" s="763"/>
      <c r="J150" s="395"/>
      <c r="K150" s="763"/>
      <c r="L150" s="160"/>
      <c r="M150" s="763"/>
      <c r="N150" s="242"/>
      <c r="O150" s="763"/>
      <c r="P150" s="191"/>
      <c r="Q150" s="768"/>
      <c r="R150" s="259"/>
      <c r="S150" s="768"/>
      <c r="T150" s="182"/>
      <c r="U150" s="1060">
        <f t="shared" si="47"/>
        <v>0</v>
      </c>
      <c r="V150" s="954"/>
      <c r="W150" s="265"/>
      <c r="X150" s="121">
        <f t="shared" si="35"/>
        <v>0</v>
      </c>
      <c r="Y150" s="959">
        <f t="shared" si="36"/>
        <v>0</v>
      </c>
      <c r="Z150" s="17">
        <f t="shared" si="37"/>
        <v>0</v>
      </c>
      <c r="AA150" s="17">
        <f t="shared" si="38"/>
        <v>0</v>
      </c>
      <c r="AB150" s="17">
        <f t="shared" si="39"/>
        <v>0</v>
      </c>
      <c r="AC150" s="17">
        <f t="shared" si="40"/>
        <v>0</v>
      </c>
      <c r="AD150" s="17">
        <f t="shared" si="41"/>
        <v>0</v>
      </c>
      <c r="AE150" s="17">
        <f t="shared" si="42"/>
        <v>0</v>
      </c>
      <c r="AF150" s="17">
        <f t="shared" si="43"/>
        <v>0</v>
      </c>
      <c r="AN150" s="55">
        <v>52</v>
      </c>
      <c r="AO150" s="57">
        <f t="shared" si="44"/>
        <v>0</v>
      </c>
      <c r="AP150" s="57">
        <f t="shared" si="45"/>
        <v>0</v>
      </c>
      <c r="AQ150" s="57">
        <f t="shared" si="33"/>
        <v>0</v>
      </c>
      <c r="AR150" s="57">
        <f t="shared" si="46"/>
        <v>0</v>
      </c>
    </row>
    <row r="151" spans="1:44" ht="15.75" customHeight="1" x14ac:dyDescent="0.3">
      <c r="A151" s="36">
        <v>143</v>
      </c>
      <c r="B151" s="19"/>
      <c r="C151" s="19"/>
      <c r="D151" s="20"/>
      <c r="E151" s="47"/>
      <c r="F151" s="119"/>
      <c r="G151" s="756"/>
      <c r="H151" s="495"/>
      <c r="I151" s="763"/>
      <c r="J151" s="395"/>
      <c r="K151" s="763"/>
      <c r="L151" s="160"/>
      <c r="M151" s="763"/>
      <c r="N151" s="242"/>
      <c r="O151" s="763"/>
      <c r="P151" s="191"/>
      <c r="Q151" s="768"/>
      <c r="R151" s="259"/>
      <c r="S151" s="768"/>
      <c r="T151" s="182"/>
      <c r="U151" s="1060">
        <f t="shared" si="47"/>
        <v>0</v>
      </c>
      <c r="V151" s="954"/>
      <c r="W151" s="265"/>
      <c r="X151" s="121">
        <f t="shared" si="35"/>
        <v>0</v>
      </c>
      <c r="Y151" s="959">
        <f t="shared" si="36"/>
        <v>0</v>
      </c>
      <c r="Z151" s="17">
        <f t="shared" si="37"/>
        <v>0</v>
      </c>
      <c r="AA151" s="17">
        <f t="shared" si="38"/>
        <v>0</v>
      </c>
      <c r="AB151" s="17">
        <f t="shared" si="39"/>
        <v>0</v>
      </c>
      <c r="AC151" s="17">
        <f t="shared" si="40"/>
        <v>0</v>
      </c>
      <c r="AD151" s="17">
        <f t="shared" si="41"/>
        <v>0</v>
      </c>
      <c r="AE151" s="17">
        <f t="shared" si="42"/>
        <v>0</v>
      </c>
      <c r="AF151" s="17">
        <f t="shared" si="43"/>
        <v>0</v>
      </c>
      <c r="AN151" s="55">
        <v>52</v>
      </c>
      <c r="AO151" s="57">
        <f t="shared" si="44"/>
        <v>0</v>
      </c>
      <c r="AP151" s="57">
        <f t="shared" si="45"/>
        <v>0</v>
      </c>
      <c r="AQ151" s="57">
        <f t="shared" si="33"/>
        <v>0</v>
      </c>
      <c r="AR151" s="57">
        <f t="shared" si="46"/>
        <v>0</v>
      </c>
    </row>
    <row r="152" spans="1:44" ht="15.75" customHeight="1" x14ac:dyDescent="0.3">
      <c r="A152" s="36">
        <v>144</v>
      </c>
      <c r="B152" s="19"/>
      <c r="C152" s="19"/>
      <c r="D152" s="20"/>
      <c r="E152" s="47"/>
      <c r="F152" s="119"/>
      <c r="G152" s="756"/>
      <c r="H152" s="495"/>
      <c r="I152" s="763"/>
      <c r="J152" s="395"/>
      <c r="K152" s="763"/>
      <c r="L152" s="160"/>
      <c r="M152" s="763"/>
      <c r="N152" s="242"/>
      <c r="O152" s="763"/>
      <c r="P152" s="191"/>
      <c r="Q152" s="768"/>
      <c r="R152" s="259"/>
      <c r="S152" s="768"/>
      <c r="T152" s="182"/>
      <c r="U152" s="1060">
        <f t="shared" si="47"/>
        <v>0</v>
      </c>
      <c r="V152" s="954"/>
      <c r="W152" s="265"/>
      <c r="X152" s="121">
        <f t="shared" si="35"/>
        <v>0</v>
      </c>
      <c r="Y152" s="959">
        <f t="shared" si="36"/>
        <v>0</v>
      </c>
      <c r="Z152" s="17">
        <f t="shared" si="37"/>
        <v>0</v>
      </c>
      <c r="AA152" s="17">
        <f t="shared" si="38"/>
        <v>0</v>
      </c>
      <c r="AB152" s="17">
        <f t="shared" si="39"/>
        <v>0</v>
      </c>
      <c r="AC152" s="17">
        <f t="shared" si="40"/>
        <v>0</v>
      </c>
      <c r="AD152" s="17">
        <f t="shared" si="41"/>
        <v>0</v>
      </c>
      <c r="AE152" s="17">
        <f t="shared" si="42"/>
        <v>0</v>
      </c>
      <c r="AF152" s="17">
        <f t="shared" si="43"/>
        <v>0</v>
      </c>
      <c r="AN152" s="55">
        <v>52</v>
      </c>
      <c r="AO152" s="57">
        <f t="shared" si="44"/>
        <v>0</v>
      </c>
      <c r="AP152" s="57">
        <f t="shared" si="45"/>
        <v>0</v>
      </c>
      <c r="AQ152" s="57">
        <f t="shared" si="33"/>
        <v>0</v>
      </c>
      <c r="AR152" s="57">
        <f t="shared" si="46"/>
        <v>0</v>
      </c>
    </row>
    <row r="153" spans="1:44" ht="15.75" customHeight="1" x14ac:dyDescent="0.3">
      <c r="A153" s="36">
        <v>145</v>
      </c>
      <c r="B153" s="19"/>
      <c r="C153" s="19"/>
      <c r="D153" s="20"/>
      <c r="E153" s="47"/>
      <c r="F153" s="119"/>
      <c r="G153" s="756"/>
      <c r="H153" s="495"/>
      <c r="I153" s="763"/>
      <c r="J153" s="395"/>
      <c r="K153" s="763"/>
      <c r="L153" s="160"/>
      <c r="M153" s="763"/>
      <c r="N153" s="242"/>
      <c r="O153" s="763"/>
      <c r="P153" s="191"/>
      <c r="Q153" s="768"/>
      <c r="R153" s="259"/>
      <c r="S153" s="768"/>
      <c r="T153" s="182"/>
      <c r="U153" s="1060">
        <f t="shared" si="47"/>
        <v>0</v>
      </c>
      <c r="V153" s="954"/>
      <c r="W153" s="265"/>
      <c r="X153" s="121">
        <f t="shared" si="35"/>
        <v>0</v>
      </c>
      <c r="Y153" s="959">
        <f t="shared" si="36"/>
        <v>0</v>
      </c>
      <c r="Z153" s="17">
        <f t="shared" si="37"/>
        <v>0</v>
      </c>
      <c r="AA153" s="17">
        <f t="shared" si="38"/>
        <v>0</v>
      </c>
      <c r="AB153" s="17">
        <f t="shared" si="39"/>
        <v>0</v>
      </c>
      <c r="AC153" s="17">
        <f t="shared" si="40"/>
        <v>0</v>
      </c>
      <c r="AD153" s="17">
        <f t="shared" si="41"/>
        <v>0</v>
      </c>
      <c r="AE153" s="17">
        <f t="shared" si="42"/>
        <v>0</v>
      </c>
      <c r="AF153" s="17">
        <f t="shared" si="43"/>
        <v>0</v>
      </c>
      <c r="AN153" s="55">
        <v>52</v>
      </c>
      <c r="AO153" s="57">
        <f t="shared" si="44"/>
        <v>0</v>
      </c>
      <c r="AP153" s="57">
        <f t="shared" si="45"/>
        <v>0</v>
      </c>
      <c r="AQ153" s="57">
        <f t="shared" si="33"/>
        <v>0</v>
      </c>
      <c r="AR153" s="57">
        <f t="shared" si="46"/>
        <v>0</v>
      </c>
    </row>
    <row r="154" spans="1:44" ht="15.75" customHeight="1" x14ac:dyDescent="0.3">
      <c r="A154" s="36">
        <v>146</v>
      </c>
      <c r="B154" s="19"/>
      <c r="C154" s="19"/>
      <c r="D154" s="20"/>
      <c r="E154" s="47"/>
      <c r="F154" s="119"/>
      <c r="G154" s="756"/>
      <c r="H154" s="495"/>
      <c r="I154" s="763"/>
      <c r="J154" s="395"/>
      <c r="K154" s="763"/>
      <c r="L154" s="160"/>
      <c r="M154" s="763"/>
      <c r="N154" s="242"/>
      <c r="O154" s="763"/>
      <c r="P154" s="191"/>
      <c r="Q154" s="768"/>
      <c r="R154" s="259"/>
      <c r="S154" s="768"/>
      <c r="T154" s="182"/>
      <c r="U154" s="1060">
        <f t="shared" si="47"/>
        <v>0</v>
      </c>
      <c r="V154" s="954"/>
      <c r="W154" s="265"/>
      <c r="X154" s="121">
        <f t="shared" si="35"/>
        <v>0</v>
      </c>
      <c r="Y154" s="959">
        <f t="shared" si="36"/>
        <v>0</v>
      </c>
      <c r="Z154" s="17">
        <f t="shared" si="37"/>
        <v>0</v>
      </c>
      <c r="AA154" s="17">
        <f t="shared" si="38"/>
        <v>0</v>
      </c>
      <c r="AB154" s="17">
        <f t="shared" si="39"/>
        <v>0</v>
      </c>
      <c r="AC154" s="17">
        <f t="shared" si="40"/>
        <v>0</v>
      </c>
      <c r="AD154" s="17">
        <f t="shared" si="41"/>
        <v>0</v>
      </c>
      <c r="AE154" s="17">
        <f t="shared" si="42"/>
        <v>0</v>
      </c>
      <c r="AF154" s="17">
        <f t="shared" si="43"/>
        <v>0</v>
      </c>
      <c r="AN154" s="55">
        <v>52</v>
      </c>
      <c r="AO154" s="57">
        <f t="shared" si="44"/>
        <v>0</v>
      </c>
      <c r="AP154" s="57">
        <f t="shared" si="45"/>
        <v>0</v>
      </c>
      <c r="AQ154" s="57">
        <f t="shared" si="33"/>
        <v>0</v>
      </c>
      <c r="AR154" s="57">
        <f t="shared" si="46"/>
        <v>0</v>
      </c>
    </row>
    <row r="155" spans="1:44" ht="15.75" customHeight="1" x14ac:dyDescent="0.3">
      <c r="A155" s="36">
        <v>147</v>
      </c>
      <c r="B155" s="19"/>
      <c r="C155" s="19"/>
      <c r="D155" s="20"/>
      <c r="E155" s="47"/>
      <c r="F155" s="119"/>
      <c r="G155" s="756"/>
      <c r="H155" s="495"/>
      <c r="I155" s="763"/>
      <c r="J155" s="395"/>
      <c r="K155" s="763"/>
      <c r="L155" s="160"/>
      <c r="M155" s="763"/>
      <c r="N155" s="242"/>
      <c r="O155" s="763"/>
      <c r="P155" s="191"/>
      <c r="Q155" s="768"/>
      <c r="R155" s="259"/>
      <c r="S155" s="768"/>
      <c r="T155" s="182"/>
      <c r="U155" s="1060">
        <f t="shared" si="47"/>
        <v>0</v>
      </c>
      <c r="V155" s="954"/>
      <c r="W155" s="265"/>
      <c r="X155" s="121">
        <f t="shared" si="35"/>
        <v>0</v>
      </c>
      <c r="Y155" s="959">
        <f t="shared" si="36"/>
        <v>0</v>
      </c>
      <c r="Z155" s="17">
        <f t="shared" si="37"/>
        <v>0</v>
      </c>
      <c r="AA155" s="17">
        <f t="shared" si="38"/>
        <v>0</v>
      </c>
      <c r="AB155" s="17">
        <f t="shared" si="39"/>
        <v>0</v>
      </c>
      <c r="AC155" s="17">
        <f t="shared" si="40"/>
        <v>0</v>
      </c>
      <c r="AD155" s="17">
        <f t="shared" si="41"/>
        <v>0</v>
      </c>
      <c r="AE155" s="17">
        <f t="shared" si="42"/>
        <v>0</v>
      </c>
      <c r="AF155" s="17">
        <f t="shared" si="43"/>
        <v>0</v>
      </c>
      <c r="AN155" s="55">
        <v>52</v>
      </c>
      <c r="AO155" s="57">
        <f t="shared" si="44"/>
        <v>0</v>
      </c>
      <c r="AP155" s="57">
        <f t="shared" si="45"/>
        <v>0</v>
      </c>
      <c r="AQ155" s="57">
        <f t="shared" si="33"/>
        <v>0</v>
      </c>
      <c r="AR155" s="57">
        <f t="shared" si="46"/>
        <v>0</v>
      </c>
    </row>
    <row r="156" spans="1:44" ht="15.75" customHeight="1" x14ac:dyDescent="0.3">
      <c r="A156" s="36">
        <v>148</v>
      </c>
      <c r="B156" s="19"/>
      <c r="C156" s="19"/>
      <c r="D156" s="20">
        <f t="shared" ref="D156:D194" si="48">C156-B156</f>
        <v>0</v>
      </c>
      <c r="E156" s="47"/>
      <c r="F156" s="119"/>
      <c r="G156" s="756"/>
      <c r="H156" s="495"/>
      <c r="I156" s="763"/>
      <c r="J156" s="395"/>
      <c r="K156" s="763"/>
      <c r="L156" s="160"/>
      <c r="M156" s="763"/>
      <c r="N156" s="242"/>
      <c r="O156" s="763"/>
      <c r="P156" s="191"/>
      <c r="Q156" s="768"/>
      <c r="R156" s="259"/>
      <c r="S156" s="768"/>
      <c r="T156" s="182"/>
      <c r="U156" s="1060">
        <f t="shared" si="47"/>
        <v>0</v>
      </c>
      <c r="V156" s="954"/>
      <c r="W156" s="265"/>
      <c r="X156" s="121">
        <f t="shared" si="35"/>
        <v>0</v>
      </c>
      <c r="Y156" s="959">
        <f t="shared" si="36"/>
        <v>0</v>
      </c>
      <c r="Z156" s="17">
        <f t="shared" si="37"/>
        <v>0</v>
      </c>
      <c r="AA156" s="17">
        <f t="shared" si="38"/>
        <v>0</v>
      </c>
      <c r="AB156" s="17">
        <f t="shared" si="39"/>
        <v>0</v>
      </c>
      <c r="AC156" s="17">
        <f t="shared" si="40"/>
        <v>0</v>
      </c>
      <c r="AD156" s="17">
        <f t="shared" si="41"/>
        <v>0</v>
      </c>
      <c r="AE156" s="17">
        <f t="shared" si="42"/>
        <v>0</v>
      </c>
      <c r="AF156" s="17">
        <f t="shared" si="43"/>
        <v>0</v>
      </c>
      <c r="AN156" s="55">
        <v>52</v>
      </c>
      <c r="AO156" s="57">
        <f t="shared" si="44"/>
        <v>0</v>
      </c>
      <c r="AP156" s="57">
        <f t="shared" si="45"/>
        <v>0</v>
      </c>
      <c r="AQ156" s="57">
        <f t="shared" si="33"/>
        <v>0</v>
      </c>
      <c r="AR156" s="57">
        <f t="shared" si="46"/>
        <v>0</v>
      </c>
    </row>
    <row r="157" spans="1:44" ht="15.75" customHeight="1" x14ac:dyDescent="0.3">
      <c r="A157" s="36">
        <v>149</v>
      </c>
      <c r="B157" s="19"/>
      <c r="C157" s="19"/>
      <c r="D157" s="20">
        <f t="shared" si="48"/>
        <v>0</v>
      </c>
      <c r="E157" s="47"/>
      <c r="F157" s="119"/>
      <c r="G157" s="756"/>
      <c r="H157" s="495"/>
      <c r="I157" s="763"/>
      <c r="J157" s="395"/>
      <c r="K157" s="763"/>
      <c r="L157" s="160"/>
      <c r="M157" s="763"/>
      <c r="N157" s="242"/>
      <c r="O157" s="763"/>
      <c r="P157" s="191"/>
      <c r="Q157" s="768"/>
      <c r="R157" s="259"/>
      <c r="S157" s="768"/>
      <c r="T157" s="182"/>
      <c r="U157" s="1060">
        <f t="shared" si="47"/>
        <v>0</v>
      </c>
      <c r="V157" s="954"/>
      <c r="W157" s="265"/>
      <c r="X157" s="121">
        <f t="shared" si="35"/>
        <v>0</v>
      </c>
      <c r="Y157" s="959">
        <f t="shared" si="36"/>
        <v>0</v>
      </c>
      <c r="Z157" s="17">
        <f t="shared" si="37"/>
        <v>0</v>
      </c>
      <c r="AA157" s="17">
        <f t="shared" si="38"/>
        <v>0</v>
      </c>
      <c r="AB157" s="17">
        <f t="shared" si="39"/>
        <v>0</v>
      </c>
      <c r="AC157" s="17">
        <f t="shared" si="40"/>
        <v>0</v>
      </c>
      <c r="AD157" s="17">
        <f t="shared" si="41"/>
        <v>0</v>
      </c>
      <c r="AE157" s="17">
        <f t="shared" si="42"/>
        <v>0</v>
      </c>
      <c r="AF157" s="17">
        <f t="shared" si="43"/>
        <v>0</v>
      </c>
      <c r="AN157" s="55">
        <v>52</v>
      </c>
      <c r="AO157" s="57">
        <f t="shared" si="44"/>
        <v>0</v>
      </c>
      <c r="AP157" s="57">
        <f t="shared" si="45"/>
        <v>0</v>
      </c>
      <c r="AQ157" s="57">
        <f t="shared" si="33"/>
        <v>0</v>
      </c>
      <c r="AR157" s="57">
        <f t="shared" si="46"/>
        <v>0</v>
      </c>
    </row>
    <row r="158" spans="1:44" ht="15.75" customHeight="1" x14ac:dyDescent="0.3">
      <c r="A158" s="36">
        <v>150</v>
      </c>
      <c r="B158" s="19"/>
      <c r="C158" s="19"/>
      <c r="D158" s="20">
        <f t="shared" si="48"/>
        <v>0</v>
      </c>
      <c r="E158" s="47"/>
      <c r="F158" s="119"/>
      <c r="G158" s="756"/>
      <c r="H158" s="495"/>
      <c r="I158" s="763"/>
      <c r="J158" s="395"/>
      <c r="K158" s="763"/>
      <c r="L158" s="160"/>
      <c r="M158" s="763"/>
      <c r="N158" s="242"/>
      <c r="O158" s="763"/>
      <c r="P158" s="191"/>
      <c r="Q158" s="768"/>
      <c r="R158" s="259"/>
      <c r="S158" s="768"/>
      <c r="T158" s="182"/>
      <c r="U158" s="1060">
        <f t="shared" si="47"/>
        <v>0</v>
      </c>
      <c r="V158" s="954"/>
      <c r="W158" s="265"/>
      <c r="X158" s="121">
        <f t="shared" si="35"/>
        <v>0</v>
      </c>
      <c r="Y158" s="959">
        <f t="shared" si="36"/>
        <v>0</v>
      </c>
      <c r="Z158" s="17">
        <f t="shared" si="37"/>
        <v>0</v>
      </c>
      <c r="AA158" s="17">
        <f t="shared" si="38"/>
        <v>0</v>
      </c>
      <c r="AB158" s="17">
        <f t="shared" si="39"/>
        <v>0</v>
      </c>
      <c r="AC158" s="17">
        <f t="shared" si="40"/>
        <v>0</v>
      </c>
      <c r="AD158" s="17">
        <f t="shared" si="41"/>
        <v>0</v>
      </c>
      <c r="AE158" s="17">
        <f t="shared" si="42"/>
        <v>0</v>
      </c>
      <c r="AF158" s="17">
        <f t="shared" si="43"/>
        <v>0</v>
      </c>
      <c r="AO158" s="57">
        <f t="shared" si="44"/>
        <v>0</v>
      </c>
      <c r="AP158" s="57">
        <f t="shared" si="45"/>
        <v>0</v>
      </c>
      <c r="AQ158" s="57">
        <f t="shared" si="33"/>
        <v>0</v>
      </c>
      <c r="AR158" s="57">
        <f t="shared" si="46"/>
        <v>0</v>
      </c>
    </row>
    <row r="159" spans="1:44" ht="15.75" customHeight="1" x14ac:dyDescent="0.3">
      <c r="A159" s="36">
        <v>151</v>
      </c>
      <c r="B159" s="19"/>
      <c r="C159" s="19"/>
      <c r="D159" s="20">
        <f t="shared" si="48"/>
        <v>0</v>
      </c>
      <c r="E159" s="47"/>
      <c r="F159" s="119"/>
      <c r="G159" s="756"/>
      <c r="H159" s="495"/>
      <c r="I159" s="763"/>
      <c r="J159" s="395"/>
      <c r="K159" s="763"/>
      <c r="L159" s="160"/>
      <c r="M159" s="763"/>
      <c r="N159" s="242"/>
      <c r="O159" s="763"/>
      <c r="P159" s="191"/>
      <c r="Q159" s="768"/>
      <c r="R159" s="259"/>
      <c r="S159" s="768"/>
      <c r="T159" s="182"/>
      <c r="U159" s="1060">
        <f t="shared" si="47"/>
        <v>0</v>
      </c>
      <c r="V159" s="954"/>
      <c r="W159" s="265"/>
      <c r="X159" s="121">
        <f t="shared" si="35"/>
        <v>0</v>
      </c>
      <c r="Y159" s="959">
        <f t="shared" si="36"/>
        <v>0</v>
      </c>
      <c r="Z159" s="17">
        <f t="shared" si="37"/>
        <v>0</v>
      </c>
      <c r="AA159" s="17">
        <f t="shared" si="38"/>
        <v>0</v>
      </c>
      <c r="AB159" s="17">
        <f t="shared" si="39"/>
        <v>0</v>
      </c>
      <c r="AC159" s="17">
        <f t="shared" si="40"/>
        <v>0</v>
      </c>
      <c r="AD159" s="17">
        <f t="shared" si="41"/>
        <v>0</v>
      </c>
      <c r="AE159" s="17">
        <f t="shared" si="42"/>
        <v>0</v>
      </c>
      <c r="AF159" s="17">
        <f t="shared" si="43"/>
        <v>0</v>
      </c>
      <c r="AO159" s="57">
        <f t="shared" si="44"/>
        <v>0</v>
      </c>
      <c r="AP159" s="57">
        <f t="shared" si="45"/>
        <v>0</v>
      </c>
      <c r="AQ159" s="57">
        <f t="shared" si="33"/>
        <v>0</v>
      </c>
      <c r="AR159" s="57">
        <f t="shared" si="46"/>
        <v>0</v>
      </c>
    </row>
    <row r="160" spans="1:44" ht="15.75" customHeight="1" x14ac:dyDescent="0.3">
      <c r="A160" s="36">
        <v>152</v>
      </c>
      <c r="B160" s="19"/>
      <c r="C160" s="19"/>
      <c r="D160" s="20">
        <f t="shared" si="48"/>
        <v>0</v>
      </c>
      <c r="E160" s="47"/>
      <c r="F160" s="119"/>
      <c r="G160" s="756"/>
      <c r="H160" s="495"/>
      <c r="I160" s="763"/>
      <c r="J160" s="395"/>
      <c r="K160" s="763"/>
      <c r="L160" s="160"/>
      <c r="M160" s="763"/>
      <c r="N160" s="242"/>
      <c r="O160" s="763"/>
      <c r="P160" s="191"/>
      <c r="Q160" s="768"/>
      <c r="R160" s="259"/>
      <c r="S160" s="768"/>
      <c r="T160" s="182"/>
      <c r="U160" s="1060">
        <f t="shared" si="47"/>
        <v>0</v>
      </c>
      <c r="V160" s="954"/>
      <c r="W160" s="265"/>
      <c r="X160" s="121">
        <f t="shared" si="35"/>
        <v>0</v>
      </c>
      <c r="Y160" s="959">
        <f t="shared" si="36"/>
        <v>0</v>
      </c>
      <c r="Z160" s="17">
        <f t="shared" si="37"/>
        <v>0</v>
      </c>
      <c r="AA160" s="17">
        <f t="shared" si="38"/>
        <v>0</v>
      </c>
      <c r="AB160" s="17">
        <f t="shared" si="39"/>
        <v>0</v>
      </c>
      <c r="AC160" s="17">
        <f t="shared" si="40"/>
        <v>0</v>
      </c>
      <c r="AD160" s="17">
        <f t="shared" si="41"/>
        <v>0</v>
      </c>
      <c r="AE160" s="17">
        <f t="shared" si="42"/>
        <v>0</v>
      </c>
      <c r="AF160" s="17">
        <f t="shared" si="43"/>
        <v>0</v>
      </c>
      <c r="AO160" s="57">
        <f t="shared" si="44"/>
        <v>0</v>
      </c>
      <c r="AP160" s="57">
        <f t="shared" si="45"/>
        <v>0</v>
      </c>
      <c r="AQ160" s="57">
        <f t="shared" si="33"/>
        <v>0</v>
      </c>
      <c r="AR160" s="57">
        <f t="shared" si="46"/>
        <v>0</v>
      </c>
    </row>
    <row r="161" spans="1:44" ht="15.75" customHeight="1" x14ac:dyDescent="0.3">
      <c r="A161" s="36">
        <v>153</v>
      </c>
      <c r="B161" s="19"/>
      <c r="C161" s="19"/>
      <c r="D161" s="20">
        <f t="shared" si="48"/>
        <v>0</v>
      </c>
      <c r="E161" s="47"/>
      <c r="F161" s="119"/>
      <c r="G161" s="756"/>
      <c r="H161" s="495"/>
      <c r="I161" s="763"/>
      <c r="J161" s="395"/>
      <c r="K161" s="763"/>
      <c r="L161" s="160"/>
      <c r="M161" s="763"/>
      <c r="N161" s="242"/>
      <c r="O161" s="763"/>
      <c r="P161" s="191"/>
      <c r="Q161" s="768"/>
      <c r="R161" s="259"/>
      <c r="S161" s="768"/>
      <c r="T161" s="182"/>
      <c r="U161" s="1060">
        <f t="shared" si="47"/>
        <v>0</v>
      </c>
      <c r="V161" s="954"/>
      <c r="W161" s="265"/>
      <c r="X161" s="121">
        <f t="shared" si="35"/>
        <v>0</v>
      </c>
      <c r="Y161" s="959">
        <f t="shared" si="36"/>
        <v>0</v>
      </c>
      <c r="Z161" s="17">
        <f t="shared" si="37"/>
        <v>0</v>
      </c>
      <c r="AA161" s="17">
        <f t="shared" si="38"/>
        <v>0</v>
      </c>
      <c r="AB161" s="17">
        <f t="shared" si="39"/>
        <v>0</v>
      </c>
      <c r="AC161" s="17">
        <f t="shared" si="40"/>
        <v>0</v>
      </c>
      <c r="AD161" s="17">
        <f t="shared" si="41"/>
        <v>0</v>
      </c>
      <c r="AE161" s="17">
        <f t="shared" si="42"/>
        <v>0</v>
      </c>
      <c r="AF161" s="17">
        <f t="shared" si="43"/>
        <v>0</v>
      </c>
      <c r="AO161" s="57">
        <f t="shared" si="44"/>
        <v>0</v>
      </c>
      <c r="AP161" s="57">
        <f t="shared" si="45"/>
        <v>0</v>
      </c>
      <c r="AQ161" s="57">
        <f t="shared" si="33"/>
        <v>0</v>
      </c>
      <c r="AR161" s="57">
        <f t="shared" si="46"/>
        <v>0</v>
      </c>
    </row>
    <row r="162" spans="1:44" ht="15.75" customHeight="1" x14ac:dyDescent="0.3">
      <c r="A162" s="36">
        <v>154</v>
      </c>
      <c r="B162" s="19"/>
      <c r="C162" s="19"/>
      <c r="D162" s="20">
        <f t="shared" si="48"/>
        <v>0</v>
      </c>
      <c r="E162" s="47"/>
      <c r="F162" s="119"/>
      <c r="G162" s="756"/>
      <c r="H162" s="495"/>
      <c r="I162" s="763"/>
      <c r="J162" s="395"/>
      <c r="K162" s="763"/>
      <c r="L162" s="160"/>
      <c r="M162" s="763"/>
      <c r="N162" s="242"/>
      <c r="O162" s="763"/>
      <c r="P162" s="191"/>
      <c r="Q162" s="768"/>
      <c r="R162" s="259"/>
      <c r="S162" s="768"/>
      <c r="T162" s="182"/>
      <c r="U162" s="1060">
        <f t="shared" si="47"/>
        <v>0</v>
      </c>
      <c r="V162" s="954"/>
      <c r="W162" s="265"/>
      <c r="X162" s="121">
        <f t="shared" si="35"/>
        <v>0</v>
      </c>
      <c r="Y162" s="959">
        <f t="shared" si="36"/>
        <v>0</v>
      </c>
      <c r="Z162" s="17">
        <f t="shared" si="37"/>
        <v>0</v>
      </c>
      <c r="AA162" s="17">
        <f t="shared" si="38"/>
        <v>0</v>
      </c>
      <c r="AB162" s="17">
        <f t="shared" si="39"/>
        <v>0</v>
      </c>
      <c r="AC162" s="17">
        <f t="shared" si="40"/>
        <v>0</v>
      </c>
      <c r="AD162" s="17">
        <f t="shared" si="41"/>
        <v>0</v>
      </c>
      <c r="AE162" s="17">
        <f t="shared" si="42"/>
        <v>0</v>
      </c>
      <c r="AF162" s="17">
        <f t="shared" si="43"/>
        <v>0</v>
      </c>
      <c r="AO162" s="57">
        <f t="shared" si="44"/>
        <v>0</v>
      </c>
      <c r="AP162" s="57">
        <f t="shared" si="45"/>
        <v>0</v>
      </c>
      <c r="AQ162" s="57">
        <f t="shared" si="33"/>
        <v>0</v>
      </c>
      <c r="AR162" s="57">
        <f t="shared" si="46"/>
        <v>0</v>
      </c>
    </row>
    <row r="163" spans="1:44" ht="15.75" customHeight="1" x14ac:dyDescent="0.3">
      <c r="A163" s="36">
        <v>155</v>
      </c>
      <c r="B163" s="19"/>
      <c r="C163" s="19"/>
      <c r="D163" s="20">
        <f t="shared" si="48"/>
        <v>0</v>
      </c>
      <c r="E163" s="47"/>
      <c r="F163" s="119"/>
      <c r="G163" s="756"/>
      <c r="H163" s="495"/>
      <c r="I163" s="763"/>
      <c r="J163" s="395"/>
      <c r="K163" s="763"/>
      <c r="L163" s="160"/>
      <c r="M163" s="763"/>
      <c r="N163" s="242"/>
      <c r="O163" s="763"/>
      <c r="P163" s="191"/>
      <c r="Q163" s="768"/>
      <c r="R163" s="259"/>
      <c r="S163" s="768"/>
      <c r="T163" s="182"/>
      <c r="U163" s="1060">
        <f t="shared" si="47"/>
        <v>0</v>
      </c>
      <c r="V163" s="954"/>
      <c r="W163" s="265"/>
      <c r="X163" s="121">
        <f t="shared" si="35"/>
        <v>0</v>
      </c>
      <c r="Y163" s="959">
        <f t="shared" si="36"/>
        <v>0</v>
      </c>
      <c r="Z163" s="17">
        <f t="shared" si="37"/>
        <v>0</v>
      </c>
      <c r="AA163" s="17">
        <f t="shared" si="38"/>
        <v>0</v>
      </c>
      <c r="AB163" s="17">
        <f t="shared" si="39"/>
        <v>0</v>
      </c>
      <c r="AC163" s="17">
        <f t="shared" si="40"/>
        <v>0</v>
      </c>
      <c r="AD163" s="17">
        <f t="shared" si="41"/>
        <v>0</v>
      </c>
      <c r="AE163" s="17">
        <f t="shared" si="42"/>
        <v>0</v>
      </c>
      <c r="AF163" s="17">
        <f t="shared" si="43"/>
        <v>0</v>
      </c>
      <c r="AO163" s="57">
        <f t="shared" si="44"/>
        <v>0</v>
      </c>
      <c r="AP163" s="57">
        <f t="shared" si="45"/>
        <v>0</v>
      </c>
      <c r="AQ163" s="57">
        <f t="shared" si="33"/>
        <v>0</v>
      </c>
      <c r="AR163" s="57">
        <f t="shared" si="46"/>
        <v>0</v>
      </c>
    </row>
    <row r="164" spans="1:44" ht="15.75" customHeight="1" x14ac:dyDescent="0.3">
      <c r="A164" s="36">
        <v>156</v>
      </c>
      <c r="B164" s="19"/>
      <c r="C164" s="19"/>
      <c r="D164" s="20">
        <f t="shared" si="48"/>
        <v>0</v>
      </c>
      <c r="E164" s="47"/>
      <c r="F164" s="119"/>
      <c r="G164" s="756"/>
      <c r="H164" s="495"/>
      <c r="I164" s="763"/>
      <c r="J164" s="395"/>
      <c r="K164" s="763"/>
      <c r="L164" s="160"/>
      <c r="M164" s="763"/>
      <c r="N164" s="242"/>
      <c r="O164" s="763"/>
      <c r="P164" s="191"/>
      <c r="Q164" s="768"/>
      <c r="R164" s="259"/>
      <c r="S164" s="768"/>
      <c r="T164" s="182"/>
      <c r="U164" s="1060">
        <f t="shared" si="47"/>
        <v>0</v>
      </c>
      <c r="V164" s="954"/>
      <c r="W164" s="265"/>
      <c r="X164" s="121">
        <f t="shared" si="35"/>
        <v>0</v>
      </c>
      <c r="Y164" s="959">
        <f t="shared" si="36"/>
        <v>0</v>
      </c>
      <c r="Z164" s="17">
        <f t="shared" si="37"/>
        <v>0</v>
      </c>
      <c r="AA164" s="17">
        <f t="shared" si="38"/>
        <v>0</v>
      </c>
      <c r="AB164" s="17">
        <f t="shared" si="39"/>
        <v>0</v>
      </c>
      <c r="AC164" s="17">
        <f t="shared" si="40"/>
        <v>0</v>
      </c>
      <c r="AD164" s="17">
        <f t="shared" si="41"/>
        <v>0</v>
      </c>
      <c r="AE164" s="17">
        <f t="shared" si="42"/>
        <v>0</v>
      </c>
      <c r="AF164" s="17">
        <f t="shared" si="43"/>
        <v>0</v>
      </c>
      <c r="AO164" s="57">
        <f t="shared" si="44"/>
        <v>0</v>
      </c>
      <c r="AP164" s="57">
        <f t="shared" si="45"/>
        <v>0</v>
      </c>
      <c r="AQ164" s="57">
        <f t="shared" si="33"/>
        <v>0</v>
      </c>
      <c r="AR164" s="57">
        <f t="shared" si="46"/>
        <v>0</v>
      </c>
    </row>
    <row r="165" spans="1:44" ht="15.75" customHeight="1" x14ac:dyDescent="0.3">
      <c r="A165" s="36">
        <v>157</v>
      </c>
      <c r="B165" s="19"/>
      <c r="C165" s="19"/>
      <c r="D165" s="20">
        <f t="shared" si="48"/>
        <v>0</v>
      </c>
      <c r="E165" s="47"/>
      <c r="F165" s="119"/>
      <c r="G165" s="756"/>
      <c r="H165" s="495"/>
      <c r="I165" s="763"/>
      <c r="J165" s="395"/>
      <c r="K165" s="763"/>
      <c r="L165" s="160"/>
      <c r="M165" s="763"/>
      <c r="N165" s="242"/>
      <c r="O165" s="763"/>
      <c r="P165" s="191"/>
      <c r="Q165" s="768"/>
      <c r="R165" s="259"/>
      <c r="S165" s="768"/>
      <c r="T165" s="182"/>
      <c r="U165" s="1060">
        <f t="shared" si="47"/>
        <v>0</v>
      </c>
      <c r="V165" s="954"/>
      <c r="W165" s="265"/>
      <c r="X165" s="121">
        <f t="shared" si="35"/>
        <v>0</v>
      </c>
      <c r="Y165" s="959">
        <f t="shared" si="36"/>
        <v>0</v>
      </c>
      <c r="Z165" s="17">
        <f t="shared" si="37"/>
        <v>0</v>
      </c>
      <c r="AA165" s="17">
        <f t="shared" si="38"/>
        <v>0</v>
      </c>
      <c r="AB165" s="17">
        <f t="shared" si="39"/>
        <v>0</v>
      </c>
      <c r="AC165" s="17">
        <f t="shared" si="40"/>
        <v>0</v>
      </c>
      <c r="AD165" s="17">
        <f t="shared" si="41"/>
        <v>0</v>
      </c>
      <c r="AE165" s="17">
        <f t="shared" si="42"/>
        <v>0</v>
      </c>
      <c r="AF165" s="17">
        <f t="shared" si="43"/>
        <v>0</v>
      </c>
      <c r="AO165" s="57">
        <f t="shared" si="44"/>
        <v>0</v>
      </c>
      <c r="AP165" s="57">
        <f t="shared" si="45"/>
        <v>0</v>
      </c>
      <c r="AQ165" s="57">
        <f t="shared" si="33"/>
        <v>0</v>
      </c>
      <c r="AR165" s="57">
        <f t="shared" si="46"/>
        <v>0</v>
      </c>
    </row>
    <row r="166" spans="1:44" ht="15.75" customHeight="1" x14ac:dyDescent="0.3">
      <c r="A166" s="36">
        <v>158</v>
      </c>
      <c r="B166" s="19"/>
      <c r="C166" s="19"/>
      <c r="D166" s="20">
        <f t="shared" si="48"/>
        <v>0</v>
      </c>
      <c r="E166" s="47"/>
      <c r="F166" s="119"/>
      <c r="G166" s="756"/>
      <c r="H166" s="495"/>
      <c r="I166" s="763"/>
      <c r="J166" s="395"/>
      <c r="K166" s="763"/>
      <c r="L166" s="160"/>
      <c r="M166" s="763"/>
      <c r="N166" s="242"/>
      <c r="O166" s="763"/>
      <c r="P166" s="191"/>
      <c r="Q166" s="768"/>
      <c r="R166" s="259"/>
      <c r="S166" s="768"/>
      <c r="T166" s="182"/>
      <c r="U166" s="1060">
        <f t="shared" si="47"/>
        <v>0</v>
      </c>
      <c r="V166" s="954"/>
      <c r="W166" s="265"/>
      <c r="X166" s="121">
        <f t="shared" si="35"/>
        <v>0</v>
      </c>
      <c r="Y166" s="959">
        <f t="shared" si="36"/>
        <v>0</v>
      </c>
      <c r="Z166" s="17">
        <f t="shared" si="37"/>
        <v>0</v>
      </c>
      <c r="AA166" s="17">
        <f t="shared" si="38"/>
        <v>0</v>
      </c>
      <c r="AB166" s="17">
        <f t="shared" si="39"/>
        <v>0</v>
      </c>
      <c r="AC166" s="17">
        <f t="shared" si="40"/>
        <v>0</v>
      </c>
      <c r="AD166" s="17">
        <f t="shared" si="41"/>
        <v>0</v>
      </c>
      <c r="AE166" s="17">
        <f t="shared" si="42"/>
        <v>0</v>
      </c>
      <c r="AF166" s="17">
        <f t="shared" si="43"/>
        <v>0</v>
      </c>
      <c r="AO166" s="57">
        <f t="shared" si="44"/>
        <v>0</v>
      </c>
      <c r="AP166" s="57">
        <f t="shared" si="45"/>
        <v>0</v>
      </c>
      <c r="AQ166" s="57">
        <f t="shared" si="33"/>
        <v>0</v>
      </c>
      <c r="AR166" s="57">
        <f t="shared" si="46"/>
        <v>0</v>
      </c>
    </row>
    <row r="167" spans="1:44" ht="15.75" customHeight="1" x14ac:dyDescent="0.3">
      <c r="A167" s="36">
        <v>159</v>
      </c>
      <c r="B167" s="19"/>
      <c r="C167" s="19"/>
      <c r="D167" s="20">
        <f t="shared" si="48"/>
        <v>0</v>
      </c>
      <c r="E167" s="47"/>
      <c r="F167" s="119"/>
      <c r="G167" s="756"/>
      <c r="H167" s="495"/>
      <c r="I167" s="763"/>
      <c r="J167" s="395"/>
      <c r="K167" s="763"/>
      <c r="L167" s="160"/>
      <c r="M167" s="763"/>
      <c r="N167" s="242"/>
      <c r="O167" s="763"/>
      <c r="P167" s="191"/>
      <c r="Q167" s="768"/>
      <c r="R167" s="259"/>
      <c r="S167" s="768"/>
      <c r="T167" s="182"/>
      <c r="U167" s="1060">
        <f t="shared" si="47"/>
        <v>0</v>
      </c>
      <c r="V167" s="954"/>
      <c r="W167" s="265"/>
      <c r="X167" s="121">
        <f t="shared" si="35"/>
        <v>0</v>
      </c>
      <c r="Y167" s="959">
        <f t="shared" si="36"/>
        <v>0</v>
      </c>
      <c r="Z167" s="17">
        <f t="shared" si="37"/>
        <v>0</v>
      </c>
      <c r="AA167" s="17">
        <f t="shared" si="38"/>
        <v>0</v>
      </c>
      <c r="AB167" s="17">
        <f t="shared" si="39"/>
        <v>0</v>
      </c>
      <c r="AC167" s="17">
        <f t="shared" si="40"/>
        <v>0</v>
      </c>
      <c r="AD167" s="17">
        <f t="shared" si="41"/>
        <v>0</v>
      </c>
      <c r="AE167" s="17">
        <f t="shared" si="42"/>
        <v>0</v>
      </c>
      <c r="AF167" s="17">
        <f t="shared" si="43"/>
        <v>0</v>
      </c>
      <c r="AO167" s="57">
        <f t="shared" si="44"/>
        <v>0</v>
      </c>
      <c r="AP167" s="57">
        <f t="shared" si="45"/>
        <v>0</v>
      </c>
      <c r="AQ167" s="57">
        <f t="shared" si="33"/>
        <v>0</v>
      </c>
      <c r="AR167" s="57">
        <f t="shared" si="46"/>
        <v>0</v>
      </c>
    </row>
    <row r="168" spans="1:44" s="3" customFormat="1" ht="15.75" customHeight="1" x14ac:dyDescent="0.3">
      <c r="A168" s="36">
        <v>160</v>
      </c>
      <c r="B168" s="19"/>
      <c r="C168" s="19"/>
      <c r="D168" s="20">
        <f t="shared" si="48"/>
        <v>0</v>
      </c>
      <c r="E168" s="47"/>
      <c r="F168" s="119"/>
      <c r="G168" s="756"/>
      <c r="H168" s="495"/>
      <c r="I168" s="763"/>
      <c r="J168" s="395"/>
      <c r="K168" s="763"/>
      <c r="L168" s="160"/>
      <c r="M168" s="763"/>
      <c r="N168" s="242"/>
      <c r="O168" s="763"/>
      <c r="P168" s="191"/>
      <c r="Q168" s="768"/>
      <c r="R168" s="259"/>
      <c r="S168" s="768"/>
      <c r="T168" s="182"/>
      <c r="U168" s="1060">
        <f t="shared" si="47"/>
        <v>0</v>
      </c>
      <c r="V168" s="954"/>
      <c r="W168" s="265"/>
      <c r="X168" s="121">
        <f t="shared" si="35"/>
        <v>0</v>
      </c>
      <c r="Y168" s="959">
        <f t="shared" si="36"/>
        <v>0</v>
      </c>
      <c r="Z168" s="17">
        <f t="shared" si="37"/>
        <v>0</v>
      </c>
      <c r="AA168" s="17">
        <f t="shared" si="38"/>
        <v>0</v>
      </c>
      <c r="AB168" s="17">
        <f t="shared" si="39"/>
        <v>0</v>
      </c>
      <c r="AC168" s="17">
        <f t="shared" si="40"/>
        <v>0</v>
      </c>
      <c r="AD168" s="17">
        <f t="shared" si="41"/>
        <v>0</v>
      </c>
      <c r="AE168" s="17">
        <f t="shared" si="42"/>
        <v>0</v>
      </c>
      <c r="AF168" s="17">
        <f t="shared" si="43"/>
        <v>0</v>
      </c>
      <c r="AO168" s="57">
        <f t="shared" si="44"/>
        <v>0</v>
      </c>
      <c r="AP168" s="57">
        <f t="shared" si="45"/>
        <v>0</v>
      </c>
      <c r="AQ168" s="57">
        <f t="shared" si="33"/>
        <v>0</v>
      </c>
      <c r="AR168" s="57">
        <f t="shared" si="46"/>
        <v>0</v>
      </c>
    </row>
    <row r="169" spans="1:44" s="3" customFormat="1" ht="15.75" customHeight="1" x14ac:dyDescent="0.3">
      <c r="A169" s="36">
        <v>161</v>
      </c>
      <c r="B169" s="19"/>
      <c r="C169" s="19"/>
      <c r="D169" s="20">
        <f t="shared" si="48"/>
        <v>0</v>
      </c>
      <c r="E169" s="47"/>
      <c r="F169" s="119"/>
      <c r="G169" s="756"/>
      <c r="H169" s="495"/>
      <c r="I169" s="763"/>
      <c r="J169" s="395"/>
      <c r="K169" s="763"/>
      <c r="L169" s="160"/>
      <c r="M169" s="763"/>
      <c r="N169" s="242"/>
      <c r="O169" s="763"/>
      <c r="P169" s="191"/>
      <c r="Q169" s="768"/>
      <c r="R169" s="259"/>
      <c r="S169" s="768"/>
      <c r="T169" s="182"/>
      <c r="U169" s="1060">
        <f t="shared" si="47"/>
        <v>0</v>
      </c>
      <c r="V169" s="954"/>
      <c r="W169" s="265"/>
      <c r="X169" s="121">
        <f t="shared" si="35"/>
        <v>0</v>
      </c>
      <c r="Y169" s="959">
        <f t="shared" si="36"/>
        <v>0</v>
      </c>
      <c r="Z169" s="17">
        <f t="shared" si="37"/>
        <v>0</v>
      </c>
      <c r="AA169" s="17">
        <f t="shared" si="38"/>
        <v>0</v>
      </c>
      <c r="AB169" s="17">
        <f t="shared" si="39"/>
        <v>0</v>
      </c>
      <c r="AC169" s="17">
        <f t="shared" si="40"/>
        <v>0</v>
      </c>
      <c r="AD169" s="17">
        <f t="shared" si="41"/>
        <v>0</v>
      </c>
      <c r="AE169" s="17">
        <f t="shared" si="42"/>
        <v>0</v>
      </c>
      <c r="AF169" s="17">
        <f t="shared" si="43"/>
        <v>0</v>
      </c>
      <c r="AO169" s="57">
        <f t="shared" si="44"/>
        <v>0</v>
      </c>
      <c r="AP169" s="57">
        <f t="shared" si="45"/>
        <v>0</v>
      </c>
      <c r="AQ169" s="57">
        <f t="shared" si="33"/>
        <v>0</v>
      </c>
      <c r="AR169" s="57">
        <f t="shared" si="46"/>
        <v>0</v>
      </c>
    </row>
    <row r="170" spans="1:44" s="3" customFormat="1" ht="15.75" customHeight="1" x14ac:dyDescent="0.3">
      <c r="A170" s="36">
        <v>162</v>
      </c>
      <c r="B170" s="19"/>
      <c r="C170" s="19"/>
      <c r="D170" s="20">
        <f t="shared" si="48"/>
        <v>0</v>
      </c>
      <c r="E170" s="47"/>
      <c r="F170" s="119"/>
      <c r="G170" s="756"/>
      <c r="H170" s="495"/>
      <c r="I170" s="763"/>
      <c r="J170" s="395"/>
      <c r="K170" s="763"/>
      <c r="L170" s="160"/>
      <c r="M170" s="763"/>
      <c r="N170" s="242"/>
      <c r="O170" s="763"/>
      <c r="P170" s="191"/>
      <c r="Q170" s="768"/>
      <c r="R170" s="259"/>
      <c r="S170" s="768"/>
      <c r="T170" s="182"/>
      <c r="U170" s="1060">
        <f t="shared" si="47"/>
        <v>0</v>
      </c>
      <c r="V170" s="954"/>
      <c r="W170" s="265"/>
      <c r="X170" s="121">
        <f t="shared" si="35"/>
        <v>0</v>
      </c>
      <c r="Y170" s="959">
        <f t="shared" si="36"/>
        <v>0</v>
      </c>
      <c r="Z170" s="17">
        <f t="shared" si="37"/>
        <v>0</v>
      </c>
      <c r="AA170" s="17">
        <f t="shared" si="38"/>
        <v>0</v>
      </c>
      <c r="AB170" s="17">
        <f t="shared" si="39"/>
        <v>0</v>
      </c>
      <c r="AC170" s="17">
        <f t="shared" si="40"/>
        <v>0</v>
      </c>
      <c r="AD170" s="17">
        <f t="shared" si="41"/>
        <v>0</v>
      </c>
      <c r="AE170" s="17">
        <f t="shared" si="42"/>
        <v>0</v>
      </c>
      <c r="AF170" s="17">
        <f t="shared" si="43"/>
        <v>0</v>
      </c>
      <c r="AO170" s="57">
        <f t="shared" si="44"/>
        <v>0</v>
      </c>
      <c r="AP170" s="57">
        <f t="shared" si="45"/>
        <v>0</v>
      </c>
      <c r="AQ170" s="57">
        <f t="shared" si="33"/>
        <v>0</v>
      </c>
      <c r="AR170" s="57">
        <f t="shared" si="46"/>
        <v>0</v>
      </c>
    </row>
    <row r="171" spans="1:44" s="3" customFormat="1" ht="15.75" customHeight="1" x14ac:dyDescent="0.3">
      <c r="A171" s="36">
        <v>163</v>
      </c>
      <c r="B171" s="19"/>
      <c r="C171" s="19"/>
      <c r="D171" s="20">
        <f t="shared" si="48"/>
        <v>0</v>
      </c>
      <c r="E171" s="47"/>
      <c r="F171" s="119"/>
      <c r="G171" s="756"/>
      <c r="H171" s="495"/>
      <c r="I171" s="763"/>
      <c r="J171" s="395"/>
      <c r="K171" s="763"/>
      <c r="L171" s="160"/>
      <c r="M171" s="763"/>
      <c r="N171" s="242"/>
      <c r="O171" s="763"/>
      <c r="P171" s="191"/>
      <c r="Q171" s="768"/>
      <c r="R171" s="259"/>
      <c r="S171" s="768"/>
      <c r="T171" s="182"/>
      <c r="U171" s="1060">
        <f t="shared" si="47"/>
        <v>0</v>
      </c>
      <c r="V171" s="954"/>
      <c r="W171" s="265"/>
      <c r="X171" s="121">
        <f t="shared" si="35"/>
        <v>0</v>
      </c>
      <c r="Y171" s="959">
        <f t="shared" si="36"/>
        <v>0</v>
      </c>
      <c r="Z171" s="17">
        <f t="shared" si="37"/>
        <v>0</v>
      </c>
      <c r="AA171" s="17">
        <f t="shared" si="38"/>
        <v>0</v>
      </c>
      <c r="AB171" s="17">
        <f t="shared" si="39"/>
        <v>0</v>
      </c>
      <c r="AC171" s="17">
        <f t="shared" si="40"/>
        <v>0</v>
      </c>
      <c r="AD171" s="17">
        <f t="shared" si="41"/>
        <v>0</v>
      </c>
      <c r="AE171" s="17">
        <f t="shared" si="42"/>
        <v>0</v>
      </c>
      <c r="AF171" s="17">
        <f t="shared" si="43"/>
        <v>0</v>
      </c>
      <c r="AO171" s="57">
        <f t="shared" si="44"/>
        <v>0</v>
      </c>
      <c r="AP171" s="57">
        <f t="shared" si="45"/>
        <v>0</v>
      </c>
      <c r="AQ171" s="57">
        <f t="shared" si="33"/>
        <v>0</v>
      </c>
      <c r="AR171" s="57">
        <f t="shared" si="46"/>
        <v>0</v>
      </c>
    </row>
    <row r="172" spans="1:44" s="3" customFormat="1" ht="15.75" customHeight="1" x14ac:dyDescent="0.3">
      <c r="A172" s="36">
        <v>164</v>
      </c>
      <c r="B172" s="19"/>
      <c r="C172" s="19"/>
      <c r="D172" s="20">
        <f t="shared" si="48"/>
        <v>0</v>
      </c>
      <c r="E172" s="47"/>
      <c r="F172" s="119"/>
      <c r="G172" s="756"/>
      <c r="H172" s="495"/>
      <c r="I172" s="763"/>
      <c r="J172" s="395"/>
      <c r="K172" s="763"/>
      <c r="L172" s="160"/>
      <c r="M172" s="763"/>
      <c r="N172" s="242"/>
      <c r="O172" s="763"/>
      <c r="P172" s="191"/>
      <c r="Q172" s="768"/>
      <c r="R172" s="259"/>
      <c r="S172" s="768"/>
      <c r="T172" s="182"/>
      <c r="U172" s="1060">
        <f t="shared" si="47"/>
        <v>0</v>
      </c>
      <c r="V172" s="954"/>
      <c r="W172" s="265"/>
      <c r="X172" s="121">
        <f t="shared" si="35"/>
        <v>0</v>
      </c>
      <c r="Y172" s="959">
        <f t="shared" si="36"/>
        <v>0</v>
      </c>
      <c r="Z172" s="17">
        <f t="shared" si="37"/>
        <v>0</v>
      </c>
      <c r="AA172" s="17">
        <f t="shared" si="38"/>
        <v>0</v>
      </c>
      <c r="AB172" s="17">
        <f t="shared" si="39"/>
        <v>0</v>
      </c>
      <c r="AC172" s="17">
        <f t="shared" si="40"/>
        <v>0</v>
      </c>
      <c r="AD172" s="17">
        <f t="shared" si="41"/>
        <v>0</v>
      </c>
      <c r="AE172" s="17">
        <f t="shared" si="42"/>
        <v>0</v>
      </c>
      <c r="AF172" s="17">
        <f t="shared" si="43"/>
        <v>0</v>
      </c>
      <c r="AO172" s="57">
        <f t="shared" si="44"/>
        <v>0</v>
      </c>
      <c r="AP172" s="57">
        <f t="shared" si="45"/>
        <v>0</v>
      </c>
      <c r="AQ172" s="57">
        <f t="shared" si="33"/>
        <v>0</v>
      </c>
      <c r="AR172" s="57">
        <f t="shared" si="46"/>
        <v>0</v>
      </c>
    </row>
    <row r="173" spans="1:44" s="3" customFormat="1" ht="15.75" customHeight="1" x14ac:dyDescent="0.3">
      <c r="A173" s="36">
        <v>165</v>
      </c>
      <c r="B173" s="19"/>
      <c r="C173" s="19"/>
      <c r="D173" s="20">
        <f t="shared" si="48"/>
        <v>0</v>
      </c>
      <c r="E173" s="47"/>
      <c r="F173" s="119"/>
      <c r="G173" s="756"/>
      <c r="H173" s="495"/>
      <c r="I173" s="763"/>
      <c r="J173" s="395"/>
      <c r="K173" s="763"/>
      <c r="L173" s="160"/>
      <c r="M173" s="763"/>
      <c r="N173" s="242"/>
      <c r="O173" s="763"/>
      <c r="P173" s="191"/>
      <c r="Q173" s="768"/>
      <c r="R173" s="259"/>
      <c r="S173" s="768"/>
      <c r="T173" s="182"/>
      <c r="U173" s="1060">
        <f t="shared" si="47"/>
        <v>0</v>
      </c>
      <c r="V173" s="954"/>
      <c r="W173" s="265"/>
      <c r="X173" s="121">
        <f t="shared" si="35"/>
        <v>0</v>
      </c>
      <c r="Y173" s="959">
        <f t="shared" si="36"/>
        <v>0</v>
      </c>
      <c r="Z173" s="17">
        <f t="shared" si="37"/>
        <v>0</v>
      </c>
      <c r="AA173" s="17">
        <f t="shared" si="38"/>
        <v>0</v>
      </c>
      <c r="AB173" s="17">
        <f t="shared" si="39"/>
        <v>0</v>
      </c>
      <c r="AC173" s="17">
        <f t="shared" si="40"/>
        <v>0</v>
      </c>
      <c r="AD173" s="17">
        <f t="shared" si="41"/>
        <v>0</v>
      </c>
      <c r="AE173" s="17">
        <f t="shared" si="42"/>
        <v>0</v>
      </c>
      <c r="AF173" s="17">
        <f t="shared" si="43"/>
        <v>0</v>
      </c>
      <c r="AO173" s="57">
        <f t="shared" si="44"/>
        <v>0</v>
      </c>
      <c r="AP173" s="57">
        <f t="shared" si="45"/>
        <v>0</v>
      </c>
      <c r="AQ173" s="57">
        <f t="shared" si="33"/>
        <v>0</v>
      </c>
      <c r="AR173" s="57">
        <f t="shared" si="46"/>
        <v>0</v>
      </c>
    </row>
    <row r="174" spans="1:44" s="3" customFormat="1" ht="15.75" customHeight="1" x14ac:dyDescent="0.3">
      <c r="A174" s="36">
        <v>166</v>
      </c>
      <c r="B174" s="19"/>
      <c r="C174" s="19"/>
      <c r="D174" s="20">
        <f t="shared" si="48"/>
        <v>0</v>
      </c>
      <c r="E174" s="47"/>
      <c r="F174" s="119"/>
      <c r="G174" s="756"/>
      <c r="H174" s="495"/>
      <c r="I174" s="763"/>
      <c r="J174" s="395"/>
      <c r="K174" s="763"/>
      <c r="L174" s="160"/>
      <c r="M174" s="763"/>
      <c r="N174" s="242"/>
      <c r="O174" s="763"/>
      <c r="P174" s="191"/>
      <c r="Q174" s="768"/>
      <c r="R174" s="259"/>
      <c r="S174" s="768"/>
      <c r="T174" s="182"/>
      <c r="U174" s="1060">
        <f t="shared" si="47"/>
        <v>0</v>
      </c>
      <c r="V174" s="954"/>
      <c r="W174" s="265"/>
      <c r="X174" s="121">
        <f t="shared" si="35"/>
        <v>0</v>
      </c>
      <c r="Y174" s="959">
        <f t="shared" si="36"/>
        <v>0</v>
      </c>
      <c r="Z174" s="17">
        <f t="shared" si="37"/>
        <v>0</v>
      </c>
      <c r="AA174" s="17">
        <f t="shared" si="38"/>
        <v>0</v>
      </c>
      <c r="AB174" s="17">
        <f t="shared" si="39"/>
        <v>0</v>
      </c>
      <c r="AC174" s="17">
        <f t="shared" si="40"/>
        <v>0</v>
      </c>
      <c r="AD174" s="17">
        <f t="shared" si="41"/>
        <v>0</v>
      </c>
      <c r="AE174" s="17">
        <f t="shared" si="42"/>
        <v>0</v>
      </c>
      <c r="AF174" s="17">
        <f t="shared" si="43"/>
        <v>0</v>
      </c>
      <c r="AO174" s="57">
        <f t="shared" si="44"/>
        <v>0</v>
      </c>
      <c r="AP174" s="57">
        <f t="shared" si="45"/>
        <v>0</v>
      </c>
      <c r="AQ174" s="57">
        <f t="shared" si="33"/>
        <v>0</v>
      </c>
      <c r="AR174" s="57">
        <f t="shared" si="46"/>
        <v>0</v>
      </c>
    </row>
    <row r="175" spans="1:44" s="3" customFormat="1" ht="15.75" customHeight="1" x14ac:dyDescent="0.3">
      <c r="A175" s="36">
        <v>167</v>
      </c>
      <c r="B175" s="19"/>
      <c r="C175" s="19"/>
      <c r="D175" s="20">
        <f t="shared" si="48"/>
        <v>0</v>
      </c>
      <c r="E175" s="47"/>
      <c r="F175" s="119"/>
      <c r="G175" s="756"/>
      <c r="H175" s="495"/>
      <c r="I175" s="763"/>
      <c r="J175" s="395"/>
      <c r="K175" s="763"/>
      <c r="L175" s="160"/>
      <c r="M175" s="763"/>
      <c r="N175" s="242"/>
      <c r="O175" s="763"/>
      <c r="P175" s="191"/>
      <c r="Q175" s="768"/>
      <c r="R175" s="259"/>
      <c r="S175" s="768"/>
      <c r="T175" s="182"/>
      <c r="U175" s="1060">
        <f t="shared" si="47"/>
        <v>0</v>
      </c>
      <c r="V175" s="954"/>
      <c r="W175" s="265"/>
      <c r="X175" s="121">
        <f t="shared" si="35"/>
        <v>0</v>
      </c>
      <c r="Y175" s="959">
        <f t="shared" si="36"/>
        <v>0</v>
      </c>
      <c r="Z175" s="17">
        <f t="shared" si="37"/>
        <v>0</v>
      </c>
      <c r="AA175" s="17">
        <f t="shared" si="38"/>
        <v>0</v>
      </c>
      <c r="AB175" s="17">
        <f t="shared" si="39"/>
        <v>0</v>
      </c>
      <c r="AC175" s="17">
        <f t="shared" si="40"/>
        <v>0</v>
      </c>
      <c r="AD175" s="17">
        <f t="shared" si="41"/>
        <v>0</v>
      </c>
      <c r="AE175" s="17">
        <f t="shared" si="42"/>
        <v>0</v>
      </c>
      <c r="AF175" s="17">
        <f t="shared" si="43"/>
        <v>0</v>
      </c>
      <c r="AO175" s="57">
        <f t="shared" si="44"/>
        <v>0</v>
      </c>
      <c r="AP175" s="57">
        <f t="shared" si="45"/>
        <v>0</v>
      </c>
      <c r="AQ175" s="57">
        <f t="shared" si="33"/>
        <v>0</v>
      </c>
      <c r="AR175" s="57">
        <f t="shared" si="46"/>
        <v>0</v>
      </c>
    </row>
    <row r="176" spans="1:44" s="3" customFormat="1" ht="15.75" customHeight="1" x14ac:dyDescent="0.3">
      <c r="A176" s="36">
        <v>168</v>
      </c>
      <c r="B176" s="19"/>
      <c r="C176" s="19"/>
      <c r="D176" s="20">
        <f t="shared" si="48"/>
        <v>0</v>
      </c>
      <c r="E176" s="47"/>
      <c r="F176" s="119"/>
      <c r="G176" s="756"/>
      <c r="H176" s="495"/>
      <c r="I176" s="763"/>
      <c r="J176" s="395"/>
      <c r="K176" s="763"/>
      <c r="L176" s="160"/>
      <c r="M176" s="763"/>
      <c r="N176" s="242"/>
      <c r="O176" s="763"/>
      <c r="P176" s="191"/>
      <c r="Q176" s="768"/>
      <c r="R176" s="259"/>
      <c r="S176" s="768"/>
      <c r="T176" s="182"/>
      <c r="U176" s="1060">
        <f t="shared" si="47"/>
        <v>0</v>
      </c>
      <c r="V176" s="954"/>
      <c r="W176" s="265"/>
      <c r="X176" s="121">
        <f t="shared" si="35"/>
        <v>0</v>
      </c>
      <c r="Y176" s="959">
        <f t="shared" si="36"/>
        <v>0</v>
      </c>
      <c r="Z176" s="17">
        <f t="shared" si="37"/>
        <v>0</v>
      </c>
      <c r="AA176" s="17">
        <f t="shared" si="38"/>
        <v>0</v>
      </c>
      <c r="AB176" s="17">
        <f t="shared" si="39"/>
        <v>0</v>
      </c>
      <c r="AC176" s="17">
        <f t="shared" si="40"/>
        <v>0</v>
      </c>
      <c r="AD176" s="17">
        <f t="shared" si="41"/>
        <v>0</v>
      </c>
      <c r="AE176" s="17">
        <f t="shared" si="42"/>
        <v>0</v>
      </c>
      <c r="AF176" s="17">
        <f t="shared" si="43"/>
        <v>0</v>
      </c>
      <c r="AO176" s="57">
        <f t="shared" si="44"/>
        <v>0</v>
      </c>
      <c r="AP176" s="57">
        <f t="shared" si="45"/>
        <v>0</v>
      </c>
      <c r="AQ176" s="57">
        <f t="shared" si="33"/>
        <v>0</v>
      </c>
      <c r="AR176" s="57">
        <f t="shared" si="46"/>
        <v>0</v>
      </c>
    </row>
    <row r="177" spans="1:44" s="3" customFormat="1" ht="15.75" customHeight="1" x14ac:dyDescent="0.3">
      <c r="A177" s="36">
        <v>169</v>
      </c>
      <c r="B177" s="19"/>
      <c r="C177" s="19"/>
      <c r="D177" s="20">
        <f t="shared" si="48"/>
        <v>0</v>
      </c>
      <c r="E177" s="47"/>
      <c r="F177" s="119"/>
      <c r="G177" s="756"/>
      <c r="H177" s="495"/>
      <c r="I177" s="763"/>
      <c r="J177" s="395"/>
      <c r="K177" s="763"/>
      <c r="L177" s="160"/>
      <c r="M177" s="763"/>
      <c r="N177" s="242"/>
      <c r="O177" s="763"/>
      <c r="P177" s="191"/>
      <c r="Q177" s="768"/>
      <c r="R177" s="259"/>
      <c r="S177" s="768"/>
      <c r="T177" s="182"/>
      <c r="U177" s="1060">
        <f t="shared" si="47"/>
        <v>0</v>
      </c>
      <c r="V177" s="954"/>
      <c r="W177" s="265"/>
      <c r="X177" s="121">
        <f t="shared" si="35"/>
        <v>0</v>
      </c>
      <c r="Y177" s="959">
        <f t="shared" si="36"/>
        <v>0</v>
      </c>
      <c r="Z177" s="17">
        <f t="shared" si="37"/>
        <v>0</v>
      </c>
      <c r="AA177" s="17">
        <f t="shared" si="38"/>
        <v>0</v>
      </c>
      <c r="AB177" s="17">
        <f t="shared" si="39"/>
        <v>0</v>
      </c>
      <c r="AC177" s="17">
        <f t="shared" si="40"/>
        <v>0</v>
      </c>
      <c r="AD177" s="17">
        <f t="shared" si="41"/>
        <v>0</v>
      </c>
      <c r="AE177" s="17">
        <f t="shared" si="42"/>
        <v>0</v>
      </c>
      <c r="AF177" s="17">
        <f t="shared" si="43"/>
        <v>0</v>
      </c>
      <c r="AO177" s="57">
        <f t="shared" si="44"/>
        <v>0</v>
      </c>
      <c r="AP177" s="57">
        <f t="shared" si="45"/>
        <v>0</v>
      </c>
      <c r="AQ177" s="57">
        <f t="shared" si="33"/>
        <v>0</v>
      </c>
      <c r="AR177" s="57">
        <f t="shared" si="46"/>
        <v>0</v>
      </c>
    </row>
    <row r="178" spans="1:44" s="3" customFormat="1" ht="15.75" customHeight="1" x14ac:dyDescent="0.3">
      <c r="A178" s="36">
        <v>170</v>
      </c>
      <c r="B178" s="19"/>
      <c r="C178" s="19"/>
      <c r="D178" s="20">
        <f t="shared" si="48"/>
        <v>0</v>
      </c>
      <c r="E178" s="47"/>
      <c r="F178" s="119"/>
      <c r="G178" s="756"/>
      <c r="H178" s="495"/>
      <c r="I178" s="763"/>
      <c r="J178" s="395"/>
      <c r="K178" s="763"/>
      <c r="L178" s="160"/>
      <c r="M178" s="763"/>
      <c r="N178" s="242"/>
      <c r="O178" s="763"/>
      <c r="P178" s="191"/>
      <c r="Q178" s="768"/>
      <c r="R178" s="259"/>
      <c r="S178" s="768"/>
      <c r="T178" s="182"/>
      <c r="U178" s="1060">
        <f t="shared" si="47"/>
        <v>0</v>
      </c>
      <c r="V178" s="954"/>
      <c r="W178" s="265"/>
      <c r="X178" s="121">
        <f t="shared" si="35"/>
        <v>0</v>
      </c>
      <c r="Y178" s="959">
        <f t="shared" si="36"/>
        <v>0</v>
      </c>
      <c r="Z178" s="17">
        <f t="shared" si="37"/>
        <v>0</v>
      </c>
      <c r="AA178" s="17">
        <f t="shared" si="38"/>
        <v>0</v>
      </c>
      <c r="AB178" s="17">
        <f t="shared" si="39"/>
        <v>0</v>
      </c>
      <c r="AC178" s="17">
        <f t="shared" si="40"/>
        <v>0</v>
      </c>
      <c r="AD178" s="17">
        <f t="shared" si="41"/>
        <v>0</v>
      </c>
      <c r="AE178" s="17">
        <f t="shared" si="42"/>
        <v>0</v>
      </c>
      <c r="AF178" s="17">
        <f t="shared" si="43"/>
        <v>0</v>
      </c>
      <c r="AO178" s="57">
        <f t="shared" si="44"/>
        <v>0</v>
      </c>
      <c r="AP178" s="57">
        <f t="shared" si="45"/>
        <v>0</v>
      </c>
      <c r="AQ178" s="57">
        <f t="shared" si="33"/>
        <v>0</v>
      </c>
      <c r="AR178" s="57">
        <f t="shared" si="46"/>
        <v>0</v>
      </c>
    </row>
    <row r="179" spans="1:44" s="3" customFormat="1" ht="15.75" customHeight="1" x14ac:dyDescent="0.3">
      <c r="A179" s="36">
        <v>171</v>
      </c>
      <c r="B179" s="19"/>
      <c r="C179" s="19"/>
      <c r="D179" s="20">
        <f t="shared" si="48"/>
        <v>0</v>
      </c>
      <c r="E179" s="47"/>
      <c r="F179" s="119"/>
      <c r="G179" s="756"/>
      <c r="H179" s="495"/>
      <c r="I179" s="763"/>
      <c r="J179" s="395"/>
      <c r="K179" s="763"/>
      <c r="L179" s="160"/>
      <c r="M179" s="763"/>
      <c r="N179" s="242"/>
      <c r="O179" s="763"/>
      <c r="P179" s="191"/>
      <c r="Q179" s="768"/>
      <c r="R179" s="259"/>
      <c r="S179" s="768"/>
      <c r="T179" s="182"/>
      <c r="U179" s="1060">
        <f t="shared" si="47"/>
        <v>0</v>
      </c>
      <c r="V179" s="954"/>
      <c r="W179" s="265"/>
      <c r="X179" s="121">
        <f t="shared" si="35"/>
        <v>0</v>
      </c>
      <c r="Y179" s="959">
        <f t="shared" si="36"/>
        <v>0</v>
      </c>
      <c r="Z179" s="17">
        <f t="shared" si="37"/>
        <v>0</v>
      </c>
      <c r="AA179" s="17">
        <f t="shared" si="38"/>
        <v>0</v>
      </c>
      <c r="AB179" s="17">
        <f t="shared" si="39"/>
        <v>0</v>
      </c>
      <c r="AC179" s="17">
        <f t="shared" si="40"/>
        <v>0</v>
      </c>
      <c r="AD179" s="17">
        <f t="shared" si="41"/>
        <v>0</v>
      </c>
      <c r="AE179" s="17">
        <f t="shared" si="42"/>
        <v>0</v>
      </c>
      <c r="AF179" s="17">
        <f t="shared" si="43"/>
        <v>0</v>
      </c>
      <c r="AO179" s="57">
        <f t="shared" si="44"/>
        <v>0</v>
      </c>
      <c r="AP179" s="57">
        <f t="shared" si="45"/>
        <v>0</v>
      </c>
      <c r="AQ179" s="57">
        <f t="shared" si="33"/>
        <v>0</v>
      </c>
      <c r="AR179" s="57">
        <f t="shared" si="46"/>
        <v>0</v>
      </c>
    </row>
    <row r="180" spans="1:44" s="3" customFormat="1" ht="15.75" customHeight="1" x14ac:dyDescent="0.3">
      <c r="A180" s="36">
        <v>172</v>
      </c>
      <c r="B180" s="19"/>
      <c r="C180" s="19"/>
      <c r="D180" s="20">
        <f t="shared" si="48"/>
        <v>0</v>
      </c>
      <c r="E180" s="47"/>
      <c r="F180" s="119"/>
      <c r="G180" s="756"/>
      <c r="H180" s="495"/>
      <c r="I180" s="763"/>
      <c r="J180" s="395"/>
      <c r="K180" s="763"/>
      <c r="L180" s="160"/>
      <c r="M180" s="763"/>
      <c r="N180" s="242"/>
      <c r="O180" s="763"/>
      <c r="P180" s="191"/>
      <c r="Q180" s="768"/>
      <c r="R180" s="259"/>
      <c r="S180" s="768"/>
      <c r="T180" s="182"/>
      <c r="U180" s="1060">
        <f t="shared" si="47"/>
        <v>0</v>
      </c>
      <c r="V180" s="954"/>
      <c r="W180" s="265"/>
      <c r="X180" s="121">
        <f t="shared" si="35"/>
        <v>0</v>
      </c>
      <c r="Y180" s="959">
        <f t="shared" si="36"/>
        <v>0</v>
      </c>
      <c r="Z180" s="17">
        <f t="shared" si="37"/>
        <v>0</v>
      </c>
      <c r="AA180" s="17">
        <f t="shared" si="38"/>
        <v>0</v>
      </c>
      <c r="AB180" s="17">
        <f t="shared" si="39"/>
        <v>0</v>
      </c>
      <c r="AC180" s="17">
        <f t="shared" si="40"/>
        <v>0</v>
      </c>
      <c r="AD180" s="17">
        <f t="shared" si="41"/>
        <v>0</v>
      </c>
      <c r="AE180" s="17">
        <f t="shared" si="42"/>
        <v>0</v>
      </c>
      <c r="AF180" s="17">
        <f t="shared" si="43"/>
        <v>0</v>
      </c>
      <c r="AO180" s="57">
        <f t="shared" si="44"/>
        <v>0</v>
      </c>
      <c r="AP180" s="57">
        <f t="shared" si="45"/>
        <v>0</v>
      </c>
      <c r="AQ180" s="57">
        <f t="shared" si="33"/>
        <v>0</v>
      </c>
      <c r="AR180" s="57">
        <f t="shared" si="46"/>
        <v>0</v>
      </c>
    </row>
    <row r="181" spans="1:44" s="3" customFormat="1" ht="15.75" customHeight="1" x14ac:dyDescent="0.3">
      <c r="A181" s="36">
        <v>173</v>
      </c>
      <c r="B181" s="19"/>
      <c r="C181" s="19"/>
      <c r="D181" s="20">
        <f t="shared" si="48"/>
        <v>0</v>
      </c>
      <c r="E181" s="47"/>
      <c r="F181" s="119"/>
      <c r="G181" s="756"/>
      <c r="H181" s="495"/>
      <c r="I181" s="763"/>
      <c r="J181" s="395"/>
      <c r="K181" s="763"/>
      <c r="L181" s="160"/>
      <c r="M181" s="763"/>
      <c r="N181" s="242"/>
      <c r="O181" s="763"/>
      <c r="P181" s="191"/>
      <c r="Q181" s="768"/>
      <c r="R181" s="259"/>
      <c r="S181" s="768"/>
      <c r="T181" s="182"/>
      <c r="U181" s="1060">
        <f t="shared" si="47"/>
        <v>0</v>
      </c>
      <c r="V181" s="954"/>
      <c r="W181" s="265"/>
      <c r="X181" s="121">
        <f t="shared" si="35"/>
        <v>0</v>
      </c>
      <c r="Y181" s="959">
        <f t="shared" si="36"/>
        <v>0</v>
      </c>
      <c r="Z181" s="17">
        <f t="shared" si="37"/>
        <v>0</v>
      </c>
      <c r="AA181" s="17">
        <f t="shared" si="38"/>
        <v>0</v>
      </c>
      <c r="AB181" s="17">
        <f t="shared" si="39"/>
        <v>0</v>
      </c>
      <c r="AC181" s="17">
        <f t="shared" si="40"/>
        <v>0</v>
      </c>
      <c r="AD181" s="17">
        <f t="shared" si="41"/>
        <v>0</v>
      </c>
      <c r="AE181" s="17">
        <f t="shared" si="42"/>
        <v>0</v>
      </c>
      <c r="AF181" s="17">
        <f t="shared" si="43"/>
        <v>0</v>
      </c>
      <c r="AO181" s="57">
        <f t="shared" si="44"/>
        <v>0</v>
      </c>
      <c r="AP181" s="57">
        <f t="shared" si="45"/>
        <v>0</v>
      </c>
      <c r="AQ181" s="57">
        <f t="shared" si="33"/>
        <v>0</v>
      </c>
      <c r="AR181" s="57">
        <f t="shared" si="46"/>
        <v>0</v>
      </c>
    </row>
    <row r="182" spans="1:44" s="3" customFormat="1" ht="15.75" customHeight="1" x14ac:dyDescent="0.3">
      <c r="A182" s="36">
        <v>174</v>
      </c>
      <c r="B182" s="19"/>
      <c r="C182" s="19"/>
      <c r="D182" s="20">
        <f t="shared" si="48"/>
        <v>0</v>
      </c>
      <c r="E182" s="47"/>
      <c r="F182" s="119"/>
      <c r="G182" s="756"/>
      <c r="H182" s="495"/>
      <c r="I182" s="763"/>
      <c r="J182" s="395"/>
      <c r="K182" s="763"/>
      <c r="L182" s="160"/>
      <c r="M182" s="763"/>
      <c r="N182" s="242"/>
      <c r="O182" s="763"/>
      <c r="P182" s="191"/>
      <c r="Q182" s="768"/>
      <c r="R182" s="259"/>
      <c r="S182" s="768"/>
      <c r="T182" s="182"/>
      <c r="U182" s="1060">
        <f t="shared" si="47"/>
        <v>0</v>
      </c>
      <c r="V182" s="954"/>
      <c r="W182" s="265"/>
      <c r="X182" s="121">
        <f t="shared" si="35"/>
        <v>0</v>
      </c>
      <c r="Y182" s="959">
        <f t="shared" si="36"/>
        <v>0</v>
      </c>
      <c r="Z182" s="17">
        <f t="shared" si="37"/>
        <v>0</v>
      </c>
      <c r="AA182" s="17">
        <f t="shared" si="38"/>
        <v>0</v>
      </c>
      <c r="AB182" s="17">
        <f t="shared" si="39"/>
        <v>0</v>
      </c>
      <c r="AC182" s="17">
        <f t="shared" si="40"/>
        <v>0</v>
      </c>
      <c r="AD182" s="17">
        <f t="shared" si="41"/>
        <v>0</v>
      </c>
      <c r="AE182" s="17">
        <f t="shared" si="42"/>
        <v>0</v>
      </c>
      <c r="AF182" s="17">
        <f t="shared" si="43"/>
        <v>0</v>
      </c>
      <c r="AO182" s="57">
        <f t="shared" si="44"/>
        <v>0</v>
      </c>
      <c r="AP182" s="57">
        <f t="shared" si="45"/>
        <v>0</v>
      </c>
      <c r="AQ182" s="57">
        <f t="shared" si="33"/>
        <v>0</v>
      </c>
      <c r="AR182" s="57">
        <f t="shared" si="46"/>
        <v>0</v>
      </c>
    </row>
    <row r="183" spans="1:44" s="3" customFormat="1" ht="15.75" customHeight="1" x14ac:dyDescent="0.3">
      <c r="A183" s="36">
        <v>175</v>
      </c>
      <c r="B183" s="19"/>
      <c r="C183" s="19"/>
      <c r="D183" s="20">
        <f t="shared" si="48"/>
        <v>0</v>
      </c>
      <c r="E183" s="47"/>
      <c r="F183" s="119"/>
      <c r="G183" s="756"/>
      <c r="H183" s="495"/>
      <c r="I183" s="763"/>
      <c r="J183" s="395"/>
      <c r="K183" s="763"/>
      <c r="L183" s="160"/>
      <c r="M183" s="763"/>
      <c r="N183" s="242"/>
      <c r="O183" s="763"/>
      <c r="P183" s="191"/>
      <c r="Q183" s="768"/>
      <c r="R183" s="259"/>
      <c r="S183" s="768"/>
      <c r="T183" s="182"/>
      <c r="U183" s="1060">
        <f t="shared" si="47"/>
        <v>0</v>
      </c>
      <c r="V183" s="954"/>
      <c r="W183" s="265"/>
      <c r="X183" s="121">
        <f t="shared" si="35"/>
        <v>0</v>
      </c>
      <c r="Y183" s="959">
        <f t="shared" si="36"/>
        <v>0</v>
      </c>
      <c r="Z183" s="17">
        <f t="shared" si="37"/>
        <v>0</v>
      </c>
      <c r="AA183" s="17">
        <f t="shared" si="38"/>
        <v>0</v>
      </c>
      <c r="AB183" s="17">
        <f t="shared" si="39"/>
        <v>0</v>
      </c>
      <c r="AC183" s="17">
        <f t="shared" si="40"/>
        <v>0</v>
      </c>
      <c r="AD183" s="17">
        <f t="shared" si="41"/>
        <v>0</v>
      </c>
      <c r="AE183" s="17">
        <f t="shared" si="42"/>
        <v>0</v>
      </c>
      <c r="AF183" s="17">
        <f t="shared" si="43"/>
        <v>0</v>
      </c>
      <c r="AO183" s="57">
        <f t="shared" si="44"/>
        <v>0</v>
      </c>
      <c r="AP183" s="57">
        <f t="shared" si="45"/>
        <v>0</v>
      </c>
      <c r="AQ183" s="57">
        <f t="shared" si="33"/>
        <v>0</v>
      </c>
      <c r="AR183" s="57">
        <f t="shared" si="46"/>
        <v>0</v>
      </c>
    </row>
    <row r="184" spans="1:44" s="3" customFormat="1" ht="15.75" customHeight="1" x14ac:dyDescent="0.3">
      <c r="A184" s="36">
        <v>176</v>
      </c>
      <c r="B184" s="19"/>
      <c r="C184" s="19"/>
      <c r="D184" s="20">
        <f t="shared" si="48"/>
        <v>0</v>
      </c>
      <c r="E184" s="47"/>
      <c r="F184" s="119"/>
      <c r="G184" s="756"/>
      <c r="H184" s="495"/>
      <c r="I184" s="763"/>
      <c r="J184" s="395"/>
      <c r="K184" s="763"/>
      <c r="L184" s="160"/>
      <c r="M184" s="763"/>
      <c r="N184" s="242"/>
      <c r="O184" s="763"/>
      <c r="P184" s="191"/>
      <c r="Q184" s="768"/>
      <c r="R184" s="259"/>
      <c r="S184" s="768"/>
      <c r="T184" s="182"/>
      <c r="U184" s="1060">
        <f t="shared" si="47"/>
        <v>0</v>
      </c>
      <c r="V184" s="954"/>
      <c r="W184" s="265"/>
      <c r="X184" s="121">
        <f t="shared" si="35"/>
        <v>0</v>
      </c>
      <c r="Y184" s="959">
        <f t="shared" si="36"/>
        <v>0</v>
      </c>
      <c r="Z184" s="17">
        <f t="shared" si="37"/>
        <v>0</v>
      </c>
      <c r="AA184" s="17">
        <f t="shared" si="38"/>
        <v>0</v>
      </c>
      <c r="AB184" s="17">
        <f t="shared" si="39"/>
        <v>0</v>
      </c>
      <c r="AC184" s="17">
        <f t="shared" si="40"/>
        <v>0</v>
      </c>
      <c r="AD184" s="17">
        <f t="shared" si="41"/>
        <v>0</v>
      </c>
      <c r="AE184" s="17">
        <f t="shared" si="42"/>
        <v>0</v>
      </c>
      <c r="AF184" s="17">
        <f t="shared" si="43"/>
        <v>0</v>
      </c>
      <c r="AO184" s="57">
        <f t="shared" si="44"/>
        <v>0</v>
      </c>
      <c r="AP184" s="57">
        <f t="shared" si="45"/>
        <v>0</v>
      </c>
      <c r="AQ184" s="57">
        <f t="shared" si="33"/>
        <v>0</v>
      </c>
      <c r="AR184" s="57">
        <f t="shared" si="46"/>
        <v>0</v>
      </c>
    </row>
    <row r="185" spans="1:44" s="3" customFormat="1" ht="15.75" customHeight="1" x14ac:dyDescent="0.3">
      <c r="A185" s="36">
        <v>177</v>
      </c>
      <c r="B185" s="19"/>
      <c r="C185" s="19"/>
      <c r="D185" s="20">
        <f t="shared" si="48"/>
        <v>0</v>
      </c>
      <c r="E185" s="47"/>
      <c r="F185" s="119"/>
      <c r="G185" s="756"/>
      <c r="H185" s="495"/>
      <c r="I185" s="763"/>
      <c r="J185" s="395"/>
      <c r="K185" s="763"/>
      <c r="L185" s="160"/>
      <c r="M185" s="763"/>
      <c r="N185" s="242"/>
      <c r="O185" s="763"/>
      <c r="P185" s="191"/>
      <c r="Q185" s="768"/>
      <c r="R185" s="259"/>
      <c r="S185" s="768"/>
      <c r="T185" s="182"/>
      <c r="U185" s="1060">
        <f t="shared" si="47"/>
        <v>0</v>
      </c>
      <c r="V185" s="954"/>
      <c r="W185" s="265"/>
      <c r="X185" s="121">
        <f t="shared" si="35"/>
        <v>0</v>
      </c>
      <c r="Y185" s="959">
        <f t="shared" si="36"/>
        <v>0</v>
      </c>
      <c r="Z185" s="17">
        <f t="shared" si="37"/>
        <v>0</v>
      </c>
      <c r="AA185" s="17">
        <f t="shared" si="38"/>
        <v>0</v>
      </c>
      <c r="AB185" s="17">
        <f t="shared" si="39"/>
        <v>0</v>
      </c>
      <c r="AC185" s="17">
        <f t="shared" si="40"/>
        <v>0</v>
      </c>
      <c r="AD185" s="17">
        <f t="shared" si="41"/>
        <v>0</v>
      </c>
      <c r="AE185" s="17">
        <f t="shared" si="42"/>
        <v>0</v>
      </c>
      <c r="AF185" s="17">
        <f t="shared" si="43"/>
        <v>0</v>
      </c>
      <c r="AO185" s="57">
        <f t="shared" si="44"/>
        <v>0</v>
      </c>
      <c r="AP185" s="57">
        <f t="shared" si="45"/>
        <v>0</v>
      </c>
      <c r="AQ185" s="57">
        <f t="shared" si="33"/>
        <v>0</v>
      </c>
      <c r="AR185" s="57">
        <f t="shared" si="46"/>
        <v>0</v>
      </c>
    </row>
    <row r="186" spans="1:44" s="3" customFormat="1" ht="15.75" customHeight="1" x14ac:dyDescent="0.3">
      <c r="A186" s="36">
        <v>178</v>
      </c>
      <c r="B186" s="19"/>
      <c r="C186" s="19"/>
      <c r="D186" s="20">
        <f t="shared" si="48"/>
        <v>0</v>
      </c>
      <c r="E186" s="47"/>
      <c r="F186" s="119"/>
      <c r="G186" s="756"/>
      <c r="H186" s="495"/>
      <c r="I186" s="763"/>
      <c r="J186" s="395"/>
      <c r="K186" s="763"/>
      <c r="L186" s="160"/>
      <c r="M186" s="763"/>
      <c r="N186" s="242"/>
      <c r="O186" s="763"/>
      <c r="P186" s="191"/>
      <c r="Q186" s="768"/>
      <c r="R186" s="259"/>
      <c r="S186" s="768"/>
      <c r="T186" s="182"/>
      <c r="U186" s="1060">
        <f t="shared" si="47"/>
        <v>0</v>
      </c>
      <c r="V186" s="954"/>
      <c r="W186" s="265"/>
      <c r="X186" s="121">
        <f t="shared" si="35"/>
        <v>0</v>
      </c>
      <c r="Y186" s="959">
        <f t="shared" si="36"/>
        <v>0</v>
      </c>
      <c r="Z186" s="17">
        <f t="shared" si="37"/>
        <v>0</v>
      </c>
      <c r="AA186" s="17">
        <f t="shared" si="38"/>
        <v>0</v>
      </c>
      <c r="AB186" s="17">
        <f t="shared" si="39"/>
        <v>0</v>
      </c>
      <c r="AC186" s="17">
        <f t="shared" si="40"/>
        <v>0</v>
      </c>
      <c r="AD186" s="17">
        <f t="shared" si="41"/>
        <v>0</v>
      </c>
      <c r="AE186" s="17">
        <f t="shared" si="42"/>
        <v>0</v>
      </c>
      <c r="AF186" s="17">
        <f t="shared" si="43"/>
        <v>0</v>
      </c>
      <c r="AO186" s="57">
        <f t="shared" si="44"/>
        <v>0</v>
      </c>
      <c r="AP186" s="57">
        <f t="shared" si="45"/>
        <v>0</v>
      </c>
      <c r="AQ186" s="57">
        <f t="shared" si="33"/>
        <v>0</v>
      </c>
      <c r="AR186" s="57">
        <f t="shared" si="46"/>
        <v>0</v>
      </c>
    </row>
    <row r="187" spans="1:44" s="3" customFormat="1" ht="15.75" customHeight="1" x14ac:dyDescent="0.3">
      <c r="A187" s="36">
        <v>179</v>
      </c>
      <c r="B187" s="19"/>
      <c r="C187" s="19"/>
      <c r="D187" s="20">
        <f t="shared" si="48"/>
        <v>0</v>
      </c>
      <c r="E187" s="47"/>
      <c r="F187" s="119"/>
      <c r="G187" s="756"/>
      <c r="H187" s="495"/>
      <c r="I187" s="763"/>
      <c r="J187" s="395"/>
      <c r="K187" s="763"/>
      <c r="L187" s="160"/>
      <c r="M187" s="763"/>
      <c r="N187" s="242"/>
      <c r="O187" s="763"/>
      <c r="P187" s="191"/>
      <c r="Q187" s="768"/>
      <c r="R187" s="259"/>
      <c r="S187" s="768"/>
      <c r="T187" s="182"/>
      <c r="U187" s="1060">
        <f t="shared" si="47"/>
        <v>0</v>
      </c>
      <c r="V187" s="954"/>
      <c r="W187" s="265"/>
      <c r="X187" s="121">
        <f t="shared" si="35"/>
        <v>0</v>
      </c>
      <c r="Y187" s="959">
        <f t="shared" si="36"/>
        <v>0</v>
      </c>
      <c r="Z187" s="17">
        <f t="shared" si="37"/>
        <v>0</v>
      </c>
      <c r="AA187" s="17">
        <f t="shared" si="38"/>
        <v>0</v>
      </c>
      <c r="AB187" s="17">
        <f t="shared" si="39"/>
        <v>0</v>
      </c>
      <c r="AC187" s="17">
        <f t="shared" si="40"/>
        <v>0</v>
      </c>
      <c r="AD187" s="17">
        <f t="shared" si="41"/>
        <v>0</v>
      </c>
      <c r="AE187" s="17">
        <f t="shared" si="42"/>
        <v>0</v>
      </c>
      <c r="AF187" s="17">
        <f t="shared" si="43"/>
        <v>0</v>
      </c>
      <c r="AO187" s="57">
        <f t="shared" si="44"/>
        <v>0</v>
      </c>
      <c r="AP187" s="57">
        <f t="shared" si="45"/>
        <v>0</v>
      </c>
      <c r="AQ187" s="57">
        <f t="shared" si="33"/>
        <v>0</v>
      </c>
      <c r="AR187" s="57">
        <f t="shared" si="46"/>
        <v>0</v>
      </c>
    </row>
    <row r="188" spans="1:44" ht="15.75" customHeight="1" x14ac:dyDescent="0.3">
      <c r="A188" s="36">
        <v>180</v>
      </c>
      <c r="B188" s="19"/>
      <c r="C188" s="19"/>
      <c r="D188" s="20">
        <f t="shared" si="48"/>
        <v>0</v>
      </c>
      <c r="E188" s="47"/>
      <c r="F188" s="119"/>
      <c r="G188" s="756"/>
      <c r="H188" s="495"/>
      <c r="I188" s="763"/>
      <c r="J188" s="395"/>
      <c r="K188" s="763"/>
      <c r="L188" s="160"/>
      <c r="M188" s="763"/>
      <c r="N188" s="242"/>
      <c r="O188" s="763"/>
      <c r="P188" s="191"/>
      <c r="Q188" s="768"/>
      <c r="R188" s="259"/>
      <c r="S188" s="768"/>
      <c r="T188" s="182"/>
      <c r="U188" s="1060">
        <f t="shared" si="47"/>
        <v>0</v>
      </c>
      <c r="V188" s="954"/>
      <c r="W188" s="265"/>
      <c r="X188" s="121">
        <f t="shared" si="35"/>
        <v>0</v>
      </c>
      <c r="Y188" s="959">
        <f t="shared" si="36"/>
        <v>0</v>
      </c>
      <c r="Z188" s="17">
        <f t="shared" si="37"/>
        <v>0</v>
      </c>
      <c r="AA188" s="17">
        <f t="shared" si="38"/>
        <v>0</v>
      </c>
      <c r="AB188" s="17">
        <f t="shared" si="39"/>
        <v>0</v>
      </c>
      <c r="AC188" s="17">
        <f t="shared" si="40"/>
        <v>0</v>
      </c>
      <c r="AD188" s="17">
        <f t="shared" si="41"/>
        <v>0</v>
      </c>
      <c r="AE188" s="17">
        <f t="shared" si="42"/>
        <v>0</v>
      </c>
      <c r="AF188" s="17">
        <f t="shared" si="43"/>
        <v>0</v>
      </c>
      <c r="AO188" s="57">
        <f t="shared" si="44"/>
        <v>0</v>
      </c>
      <c r="AP188" s="57">
        <f t="shared" si="45"/>
        <v>0</v>
      </c>
      <c r="AQ188" s="57">
        <f t="shared" si="33"/>
        <v>0</v>
      </c>
      <c r="AR188" s="57">
        <f t="shared" si="46"/>
        <v>0</v>
      </c>
    </row>
    <row r="189" spans="1:44" ht="15.75" customHeight="1" x14ac:dyDescent="0.3">
      <c r="A189" s="36">
        <v>181</v>
      </c>
      <c r="B189" s="19"/>
      <c r="C189" s="19"/>
      <c r="D189" s="20">
        <f t="shared" si="48"/>
        <v>0</v>
      </c>
      <c r="E189" s="47"/>
      <c r="F189" s="119"/>
      <c r="G189" s="756"/>
      <c r="H189" s="495"/>
      <c r="I189" s="763"/>
      <c r="J189" s="395"/>
      <c r="K189" s="763"/>
      <c r="L189" s="160"/>
      <c r="M189" s="763"/>
      <c r="N189" s="242"/>
      <c r="O189" s="763"/>
      <c r="P189" s="191"/>
      <c r="Q189" s="768"/>
      <c r="R189" s="259"/>
      <c r="S189" s="768"/>
      <c r="T189" s="182"/>
      <c r="U189" s="1060">
        <f t="shared" si="47"/>
        <v>0</v>
      </c>
      <c r="V189" s="954"/>
      <c r="W189" s="265"/>
      <c r="X189" s="121">
        <f t="shared" si="35"/>
        <v>0</v>
      </c>
      <c r="Y189" s="959">
        <f t="shared" si="36"/>
        <v>0</v>
      </c>
      <c r="Z189" s="17">
        <f t="shared" si="37"/>
        <v>0</v>
      </c>
      <c r="AA189" s="17">
        <f t="shared" si="38"/>
        <v>0</v>
      </c>
      <c r="AB189" s="17">
        <f t="shared" si="39"/>
        <v>0</v>
      </c>
      <c r="AC189" s="17">
        <f t="shared" si="40"/>
        <v>0</v>
      </c>
      <c r="AD189" s="17">
        <f t="shared" si="41"/>
        <v>0</v>
      </c>
      <c r="AE189" s="17">
        <f t="shared" si="42"/>
        <v>0</v>
      </c>
      <c r="AF189" s="17">
        <f t="shared" si="43"/>
        <v>0</v>
      </c>
      <c r="AO189" s="57">
        <f t="shared" si="44"/>
        <v>0</v>
      </c>
      <c r="AP189" s="57">
        <f t="shared" si="45"/>
        <v>0</v>
      </c>
      <c r="AQ189" s="57">
        <f t="shared" si="33"/>
        <v>0</v>
      </c>
      <c r="AR189" s="57">
        <f t="shared" si="46"/>
        <v>0</v>
      </c>
    </row>
    <row r="190" spans="1:44" ht="15.75" customHeight="1" x14ac:dyDescent="0.3">
      <c r="A190" s="36">
        <v>182</v>
      </c>
      <c r="B190" s="19"/>
      <c r="C190" s="19"/>
      <c r="D190" s="20">
        <f t="shared" si="48"/>
        <v>0</v>
      </c>
      <c r="E190" s="47"/>
      <c r="F190" s="119"/>
      <c r="G190" s="756"/>
      <c r="H190" s="495"/>
      <c r="I190" s="763"/>
      <c r="J190" s="395"/>
      <c r="K190" s="763"/>
      <c r="L190" s="160"/>
      <c r="M190" s="763"/>
      <c r="N190" s="242"/>
      <c r="O190" s="763"/>
      <c r="P190" s="191"/>
      <c r="Q190" s="768"/>
      <c r="R190" s="259"/>
      <c r="S190" s="768"/>
      <c r="T190" s="182"/>
      <c r="U190" s="1060">
        <f t="shared" si="47"/>
        <v>0</v>
      </c>
      <c r="V190" s="954"/>
      <c r="W190" s="265"/>
      <c r="X190" s="121">
        <f t="shared" si="35"/>
        <v>0</v>
      </c>
      <c r="Y190" s="959">
        <f t="shared" si="36"/>
        <v>0</v>
      </c>
      <c r="Z190" s="17">
        <f t="shared" si="37"/>
        <v>0</v>
      </c>
      <c r="AA190" s="17">
        <f t="shared" si="38"/>
        <v>0</v>
      </c>
      <c r="AB190" s="17">
        <f t="shared" si="39"/>
        <v>0</v>
      </c>
      <c r="AC190" s="17">
        <f t="shared" si="40"/>
        <v>0</v>
      </c>
      <c r="AD190" s="17">
        <f t="shared" si="41"/>
        <v>0</v>
      </c>
      <c r="AE190" s="17">
        <f t="shared" si="42"/>
        <v>0</v>
      </c>
      <c r="AF190" s="17">
        <f t="shared" si="43"/>
        <v>0</v>
      </c>
      <c r="AO190" s="57">
        <f t="shared" si="44"/>
        <v>0</v>
      </c>
      <c r="AP190" s="57">
        <f t="shared" si="45"/>
        <v>0</v>
      </c>
      <c r="AQ190" s="57">
        <f t="shared" si="33"/>
        <v>0</v>
      </c>
      <c r="AR190" s="57">
        <f t="shared" si="46"/>
        <v>0</v>
      </c>
    </row>
    <row r="191" spans="1:44" s="3" customFormat="1" ht="15.75" customHeight="1" x14ac:dyDescent="0.3">
      <c r="A191" s="36">
        <v>183</v>
      </c>
      <c r="B191" s="19"/>
      <c r="C191" s="19"/>
      <c r="D191" s="20">
        <f t="shared" si="48"/>
        <v>0</v>
      </c>
      <c r="E191" s="47"/>
      <c r="F191" s="119"/>
      <c r="G191" s="756"/>
      <c r="H191" s="495"/>
      <c r="I191" s="763"/>
      <c r="J191" s="395"/>
      <c r="K191" s="763"/>
      <c r="L191" s="160"/>
      <c r="M191" s="763"/>
      <c r="N191" s="242"/>
      <c r="O191" s="763"/>
      <c r="P191" s="191"/>
      <c r="Q191" s="768"/>
      <c r="R191" s="259"/>
      <c r="S191" s="768"/>
      <c r="T191" s="182"/>
      <c r="U191" s="1060">
        <f t="shared" si="47"/>
        <v>0</v>
      </c>
      <c r="V191" s="954"/>
      <c r="W191" s="265"/>
      <c r="X191" s="121">
        <f t="shared" si="35"/>
        <v>0</v>
      </c>
      <c r="Y191" s="959">
        <f t="shared" si="36"/>
        <v>0</v>
      </c>
      <c r="Z191" s="17">
        <f t="shared" si="37"/>
        <v>0</v>
      </c>
      <c r="AA191" s="17">
        <f t="shared" si="38"/>
        <v>0</v>
      </c>
      <c r="AB191" s="17">
        <f t="shared" si="39"/>
        <v>0</v>
      </c>
      <c r="AC191" s="17">
        <f t="shared" si="40"/>
        <v>0</v>
      </c>
      <c r="AD191" s="17">
        <f t="shared" si="41"/>
        <v>0</v>
      </c>
      <c r="AE191" s="17">
        <f t="shared" si="42"/>
        <v>0</v>
      </c>
      <c r="AF191" s="17">
        <f t="shared" si="43"/>
        <v>0</v>
      </c>
      <c r="AO191" s="57">
        <f t="shared" si="44"/>
        <v>0</v>
      </c>
      <c r="AP191" s="57">
        <f t="shared" si="45"/>
        <v>0</v>
      </c>
      <c r="AQ191" s="57">
        <f t="shared" si="33"/>
        <v>0</v>
      </c>
      <c r="AR191" s="57">
        <f t="shared" si="46"/>
        <v>0</v>
      </c>
    </row>
    <row r="192" spans="1:44" s="3" customFormat="1" ht="15.75" customHeight="1" x14ac:dyDescent="0.3">
      <c r="A192" s="36">
        <v>184</v>
      </c>
      <c r="B192" s="19"/>
      <c r="C192" s="19"/>
      <c r="D192" s="20">
        <f t="shared" si="48"/>
        <v>0</v>
      </c>
      <c r="E192" s="47"/>
      <c r="F192" s="119"/>
      <c r="G192" s="756"/>
      <c r="H192" s="495"/>
      <c r="I192" s="763"/>
      <c r="J192" s="395"/>
      <c r="K192" s="763"/>
      <c r="L192" s="160"/>
      <c r="M192" s="763"/>
      <c r="N192" s="242"/>
      <c r="O192" s="763"/>
      <c r="P192" s="191"/>
      <c r="Q192" s="768"/>
      <c r="R192" s="259"/>
      <c r="S192" s="768"/>
      <c r="T192" s="182"/>
      <c r="U192" s="1060">
        <f t="shared" si="47"/>
        <v>0</v>
      </c>
      <c r="V192" s="954"/>
      <c r="W192" s="265"/>
      <c r="X192" s="121">
        <f t="shared" si="35"/>
        <v>0</v>
      </c>
      <c r="Y192" s="959">
        <f t="shared" si="36"/>
        <v>0</v>
      </c>
      <c r="Z192" s="17">
        <f t="shared" si="37"/>
        <v>0</v>
      </c>
      <c r="AA192" s="17">
        <f t="shared" si="38"/>
        <v>0</v>
      </c>
      <c r="AB192" s="17">
        <f t="shared" si="39"/>
        <v>0</v>
      </c>
      <c r="AC192" s="17">
        <f t="shared" si="40"/>
        <v>0</v>
      </c>
      <c r="AD192" s="17">
        <f t="shared" si="41"/>
        <v>0</v>
      </c>
      <c r="AE192" s="17">
        <f t="shared" si="42"/>
        <v>0</v>
      </c>
      <c r="AF192" s="17">
        <f t="shared" si="43"/>
        <v>0</v>
      </c>
      <c r="AO192" s="57">
        <f t="shared" si="44"/>
        <v>0</v>
      </c>
      <c r="AP192" s="57">
        <f t="shared" si="45"/>
        <v>0</v>
      </c>
      <c r="AQ192" s="57">
        <f t="shared" si="33"/>
        <v>0</v>
      </c>
      <c r="AR192" s="57">
        <f t="shared" si="46"/>
        <v>0</v>
      </c>
    </row>
    <row r="193" spans="1:44" s="3" customFormat="1" ht="15.75" customHeight="1" x14ac:dyDescent="0.3">
      <c r="A193" s="36">
        <v>185</v>
      </c>
      <c r="B193" s="19"/>
      <c r="C193" s="19"/>
      <c r="D193" s="20">
        <f t="shared" si="48"/>
        <v>0</v>
      </c>
      <c r="E193" s="47"/>
      <c r="F193" s="119"/>
      <c r="G193" s="756"/>
      <c r="H193" s="495"/>
      <c r="I193" s="763"/>
      <c r="J193" s="395"/>
      <c r="K193" s="763"/>
      <c r="L193" s="160"/>
      <c r="M193" s="763"/>
      <c r="N193" s="242"/>
      <c r="O193" s="763"/>
      <c r="P193" s="191"/>
      <c r="Q193" s="768"/>
      <c r="R193" s="259"/>
      <c r="S193" s="768"/>
      <c r="T193" s="182"/>
      <c r="U193" s="1060">
        <f t="shared" si="47"/>
        <v>0</v>
      </c>
      <c r="V193" s="954"/>
      <c r="W193" s="265"/>
      <c r="X193" s="121">
        <f t="shared" si="35"/>
        <v>0</v>
      </c>
      <c r="Y193" s="959">
        <f t="shared" si="36"/>
        <v>0</v>
      </c>
      <c r="Z193" s="17">
        <f t="shared" si="37"/>
        <v>0</v>
      </c>
      <c r="AA193" s="17">
        <f t="shared" si="38"/>
        <v>0</v>
      </c>
      <c r="AB193" s="17">
        <f t="shared" si="39"/>
        <v>0</v>
      </c>
      <c r="AC193" s="17">
        <f t="shared" si="40"/>
        <v>0</v>
      </c>
      <c r="AD193" s="17">
        <f t="shared" si="41"/>
        <v>0</v>
      </c>
      <c r="AE193" s="17">
        <f t="shared" si="42"/>
        <v>0</v>
      </c>
      <c r="AF193" s="17">
        <f t="shared" si="43"/>
        <v>0</v>
      </c>
      <c r="AO193" s="57">
        <f t="shared" si="44"/>
        <v>0</v>
      </c>
      <c r="AP193" s="57">
        <f t="shared" si="45"/>
        <v>0</v>
      </c>
      <c r="AQ193" s="57">
        <f t="shared" si="33"/>
        <v>0</v>
      </c>
      <c r="AR193" s="57">
        <f t="shared" si="46"/>
        <v>0</v>
      </c>
    </row>
    <row r="194" spans="1:44" s="3" customFormat="1" ht="15.75" customHeight="1" x14ac:dyDescent="0.3">
      <c r="A194" s="36">
        <v>186</v>
      </c>
      <c r="B194" s="19"/>
      <c r="C194" s="19"/>
      <c r="D194" s="20">
        <f t="shared" si="48"/>
        <v>0</v>
      </c>
      <c r="E194" s="47"/>
      <c r="F194" s="119"/>
      <c r="G194" s="756"/>
      <c r="H194" s="495"/>
      <c r="I194" s="763"/>
      <c r="J194" s="395"/>
      <c r="K194" s="763"/>
      <c r="L194" s="160"/>
      <c r="M194" s="763"/>
      <c r="N194" s="242"/>
      <c r="O194" s="763"/>
      <c r="P194" s="191"/>
      <c r="Q194" s="768"/>
      <c r="R194" s="259"/>
      <c r="S194" s="768"/>
      <c r="T194" s="182"/>
      <c r="U194" s="1060">
        <f t="shared" si="47"/>
        <v>0</v>
      </c>
      <c r="V194" s="954"/>
      <c r="W194" s="265"/>
      <c r="X194" s="121">
        <f t="shared" si="35"/>
        <v>0</v>
      </c>
      <c r="Y194" s="959">
        <f t="shared" si="36"/>
        <v>0</v>
      </c>
      <c r="Z194" s="17">
        <f t="shared" si="37"/>
        <v>0</v>
      </c>
      <c r="AA194" s="17">
        <f t="shared" si="38"/>
        <v>0</v>
      </c>
      <c r="AB194" s="17">
        <f t="shared" si="39"/>
        <v>0</v>
      </c>
      <c r="AC194" s="17">
        <f t="shared" si="40"/>
        <v>0</v>
      </c>
      <c r="AD194" s="17">
        <f t="shared" si="41"/>
        <v>0</v>
      </c>
      <c r="AE194" s="17">
        <f t="shared" si="42"/>
        <v>0</v>
      </c>
      <c r="AF194" s="17">
        <f t="shared" si="43"/>
        <v>0</v>
      </c>
      <c r="AO194" s="57">
        <f t="shared" si="44"/>
        <v>0</v>
      </c>
      <c r="AP194" s="57">
        <f t="shared" si="45"/>
        <v>0</v>
      </c>
      <c r="AQ194" s="57">
        <f t="shared" si="33"/>
        <v>0</v>
      </c>
      <c r="AR194" s="57">
        <f t="shared" si="46"/>
        <v>0</v>
      </c>
    </row>
    <row r="195" spans="1:44" s="3" customFormat="1" ht="15.75" customHeight="1" x14ac:dyDescent="0.3">
      <c r="A195" s="36">
        <v>187</v>
      </c>
      <c r="B195" s="19"/>
      <c r="C195" s="19"/>
      <c r="D195" s="20"/>
      <c r="E195" s="47"/>
      <c r="F195" s="119"/>
      <c r="G195" s="756"/>
      <c r="H195" s="495"/>
      <c r="I195" s="763"/>
      <c r="J195" s="395"/>
      <c r="K195" s="763"/>
      <c r="L195" s="160"/>
      <c r="M195" s="763"/>
      <c r="N195" s="242"/>
      <c r="O195" s="763"/>
      <c r="P195" s="191"/>
      <c r="Q195" s="768"/>
      <c r="R195" s="259"/>
      <c r="S195" s="768"/>
      <c r="T195" s="182"/>
      <c r="U195" s="1060">
        <f t="shared" si="47"/>
        <v>0</v>
      </c>
      <c r="V195" s="954"/>
      <c r="W195" s="265"/>
      <c r="X195" s="121">
        <f t="shared" si="35"/>
        <v>0</v>
      </c>
      <c r="Y195" s="959">
        <f t="shared" si="36"/>
        <v>0</v>
      </c>
      <c r="Z195" s="17">
        <f t="shared" si="37"/>
        <v>0</v>
      </c>
      <c r="AA195" s="17">
        <f t="shared" si="38"/>
        <v>0</v>
      </c>
      <c r="AB195" s="17">
        <f t="shared" si="39"/>
        <v>0</v>
      </c>
      <c r="AC195" s="17">
        <f t="shared" si="40"/>
        <v>0</v>
      </c>
      <c r="AD195" s="17">
        <f t="shared" si="41"/>
        <v>0</v>
      </c>
      <c r="AE195" s="17">
        <f t="shared" si="42"/>
        <v>0</v>
      </c>
      <c r="AF195" s="17">
        <f t="shared" si="43"/>
        <v>0</v>
      </c>
      <c r="AO195" s="57">
        <f t="shared" si="44"/>
        <v>0</v>
      </c>
      <c r="AP195" s="57">
        <f t="shared" si="45"/>
        <v>0</v>
      </c>
      <c r="AQ195" s="57">
        <f t="shared" si="33"/>
        <v>0</v>
      </c>
      <c r="AR195" s="57">
        <f t="shared" si="46"/>
        <v>0</v>
      </c>
    </row>
    <row r="196" spans="1:44" s="3" customFormat="1" ht="15.75" customHeight="1" x14ac:dyDescent="0.3">
      <c r="A196" s="36">
        <v>188</v>
      </c>
      <c r="B196" s="19"/>
      <c r="C196" s="19"/>
      <c r="D196" s="20"/>
      <c r="E196" s="47"/>
      <c r="F196" s="119"/>
      <c r="G196" s="756"/>
      <c r="H196" s="495"/>
      <c r="I196" s="763"/>
      <c r="J196" s="395"/>
      <c r="K196" s="763"/>
      <c r="L196" s="160"/>
      <c r="M196" s="763"/>
      <c r="N196" s="242"/>
      <c r="O196" s="763"/>
      <c r="P196" s="191"/>
      <c r="Q196" s="768"/>
      <c r="R196" s="259"/>
      <c r="S196" s="768"/>
      <c r="T196" s="182"/>
      <c r="U196" s="1060">
        <f t="shared" si="47"/>
        <v>0</v>
      </c>
      <c r="V196" s="954"/>
      <c r="W196" s="265"/>
      <c r="X196" s="121">
        <f t="shared" si="35"/>
        <v>0</v>
      </c>
      <c r="Y196" s="959">
        <f t="shared" si="36"/>
        <v>0</v>
      </c>
      <c r="Z196" s="17">
        <f t="shared" si="37"/>
        <v>0</v>
      </c>
      <c r="AA196" s="17">
        <f t="shared" si="38"/>
        <v>0</v>
      </c>
      <c r="AB196" s="17">
        <f t="shared" si="39"/>
        <v>0</v>
      </c>
      <c r="AC196" s="17">
        <f t="shared" si="40"/>
        <v>0</v>
      </c>
      <c r="AD196" s="17">
        <f t="shared" si="41"/>
        <v>0</v>
      </c>
      <c r="AE196" s="17">
        <f t="shared" si="42"/>
        <v>0</v>
      </c>
      <c r="AF196" s="17">
        <f t="shared" si="43"/>
        <v>0</v>
      </c>
      <c r="AO196" s="57">
        <f t="shared" si="44"/>
        <v>0</v>
      </c>
      <c r="AP196" s="57">
        <f t="shared" si="45"/>
        <v>0</v>
      </c>
      <c r="AQ196" s="57">
        <f t="shared" si="33"/>
        <v>0</v>
      </c>
      <c r="AR196" s="57">
        <f t="shared" si="46"/>
        <v>0</v>
      </c>
    </row>
    <row r="197" spans="1:44" s="3" customFormat="1" ht="15.75" customHeight="1" x14ac:dyDescent="0.3">
      <c r="A197" s="36">
        <v>189</v>
      </c>
      <c r="B197" s="19"/>
      <c r="C197" s="19"/>
      <c r="D197" s="20"/>
      <c r="E197" s="47"/>
      <c r="F197" s="119"/>
      <c r="G197" s="756"/>
      <c r="H197" s="495"/>
      <c r="I197" s="763"/>
      <c r="J197" s="395"/>
      <c r="K197" s="763"/>
      <c r="L197" s="160"/>
      <c r="M197" s="763"/>
      <c r="N197" s="242"/>
      <c r="O197" s="763"/>
      <c r="P197" s="191"/>
      <c r="Q197" s="768"/>
      <c r="R197" s="259"/>
      <c r="S197" s="768"/>
      <c r="T197" s="182"/>
      <c r="U197" s="1060">
        <f t="shared" si="47"/>
        <v>0</v>
      </c>
      <c r="V197" s="954"/>
      <c r="W197" s="265"/>
      <c r="X197" s="121">
        <f t="shared" si="35"/>
        <v>0</v>
      </c>
      <c r="Y197" s="959">
        <f t="shared" si="36"/>
        <v>0</v>
      </c>
      <c r="Z197" s="17">
        <f t="shared" si="37"/>
        <v>0</v>
      </c>
      <c r="AA197" s="17">
        <f t="shared" si="38"/>
        <v>0</v>
      </c>
      <c r="AB197" s="17">
        <f t="shared" si="39"/>
        <v>0</v>
      </c>
      <c r="AC197" s="17">
        <f t="shared" si="40"/>
        <v>0</v>
      </c>
      <c r="AD197" s="17">
        <f t="shared" si="41"/>
        <v>0</v>
      </c>
      <c r="AE197" s="17">
        <f t="shared" si="42"/>
        <v>0</v>
      </c>
      <c r="AF197" s="17">
        <f t="shared" si="43"/>
        <v>0</v>
      </c>
      <c r="AO197" s="57">
        <f t="shared" si="44"/>
        <v>0</v>
      </c>
      <c r="AP197" s="57">
        <f t="shared" si="45"/>
        <v>0</v>
      </c>
      <c r="AQ197" s="57">
        <f t="shared" si="33"/>
        <v>0</v>
      </c>
      <c r="AR197" s="57">
        <f t="shared" si="46"/>
        <v>0</v>
      </c>
    </row>
    <row r="198" spans="1:44" s="3" customFormat="1" ht="15.75" customHeight="1" x14ac:dyDescent="0.3">
      <c r="A198" s="36">
        <v>190</v>
      </c>
      <c r="B198" s="19"/>
      <c r="C198" s="19"/>
      <c r="D198" s="20"/>
      <c r="E198" s="47"/>
      <c r="F198" s="119"/>
      <c r="G198" s="756"/>
      <c r="H198" s="495"/>
      <c r="I198" s="763"/>
      <c r="J198" s="395"/>
      <c r="K198" s="763"/>
      <c r="L198" s="160"/>
      <c r="M198" s="763"/>
      <c r="N198" s="242"/>
      <c r="O198" s="763"/>
      <c r="P198" s="191"/>
      <c r="Q198" s="768"/>
      <c r="R198" s="259"/>
      <c r="S198" s="768"/>
      <c r="T198" s="182"/>
      <c r="U198" s="1060">
        <f t="shared" si="47"/>
        <v>0</v>
      </c>
      <c r="V198" s="954"/>
      <c r="W198" s="265"/>
      <c r="X198" s="121">
        <f t="shared" si="35"/>
        <v>0</v>
      </c>
      <c r="Y198" s="959">
        <f t="shared" si="36"/>
        <v>0</v>
      </c>
      <c r="Z198" s="17">
        <f t="shared" si="37"/>
        <v>0</v>
      </c>
      <c r="AA198" s="17">
        <f t="shared" si="38"/>
        <v>0</v>
      </c>
      <c r="AB198" s="17">
        <f t="shared" si="39"/>
        <v>0</v>
      </c>
      <c r="AC198" s="17">
        <f t="shared" si="40"/>
        <v>0</v>
      </c>
      <c r="AD198" s="17">
        <f t="shared" si="41"/>
        <v>0</v>
      </c>
      <c r="AE198" s="17">
        <f t="shared" si="42"/>
        <v>0</v>
      </c>
      <c r="AF198" s="17">
        <f t="shared" si="43"/>
        <v>0</v>
      </c>
      <c r="AO198" s="57">
        <f t="shared" si="44"/>
        <v>0</v>
      </c>
      <c r="AP198" s="57">
        <f t="shared" si="45"/>
        <v>0</v>
      </c>
      <c r="AQ198" s="57">
        <f t="shared" si="33"/>
        <v>0</v>
      </c>
      <c r="AR198" s="57">
        <f t="shared" si="46"/>
        <v>0</v>
      </c>
    </row>
    <row r="199" spans="1:44" ht="15.75" customHeight="1" x14ac:dyDescent="0.3">
      <c r="A199" s="36">
        <v>191</v>
      </c>
      <c r="B199" s="19"/>
      <c r="C199" s="19"/>
      <c r="D199" s="20"/>
      <c r="E199" s="47"/>
      <c r="F199" s="119"/>
      <c r="G199" s="756"/>
      <c r="H199" s="495"/>
      <c r="I199" s="763"/>
      <c r="J199" s="395"/>
      <c r="K199" s="763"/>
      <c r="L199" s="160"/>
      <c r="M199" s="763"/>
      <c r="N199" s="242"/>
      <c r="O199" s="763"/>
      <c r="P199" s="191"/>
      <c r="Q199" s="768"/>
      <c r="R199" s="259"/>
      <c r="S199" s="768"/>
      <c r="T199" s="182"/>
      <c r="U199" s="1060">
        <f t="shared" si="47"/>
        <v>0</v>
      </c>
      <c r="V199" s="954"/>
      <c r="W199" s="265"/>
      <c r="X199" s="121">
        <f t="shared" si="35"/>
        <v>0</v>
      </c>
      <c r="Y199" s="959">
        <f t="shared" si="36"/>
        <v>0</v>
      </c>
      <c r="Z199" s="17">
        <f t="shared" si="37"/>
        <v>0</v>
      </c>
      <c r="AA199" s="17">
        <f t="shared" si="38"/>
        <v>0</v>
      </c>
      <c r="AB199" s="17">
        <f t="shared" si="39"/>
        <v>0</v>
      </c>
      <c r="AC199" s="17">
        <f t="shared" si="40"/>
        <v>0</v>
      </c>
      <c r="AD199" s="17">
        <f t="shared" si="41"/>
        <v>0</v>
      </c>
      <c r="AE199" s="17">
        <f t="shared" si="42"/>
        <v>0</v>
      </c>
      <c r="AF199" s="17">
        <f t="shared" si="43"/>
        <v>0</v>
      </c>
      <c r="AO199" s="57">
        <f t="shared" si="44"/>
        <v>0</v>
      </c>
      <c r="AP199" s="57">
        <f t="shared" si="45"/>
        <v>0</v>
      </c>
      <c r="AQ199" s="57">
        <f t="shared" si="33"/>
        <v>0</v>
      </c>
      <c r="AR199" s="57">
        <f t="shared" si="46"/>
        <v>0</v>
      </c>
    </row>
    <row r="200" spans="1:44" ht="15.75" customHeight="1" x14ac:dyDescent="0.3">
      <c r="A200" s="36">
        <v>192</v>
      </c>
      <c r="B200" s="19"/>
      <c r="C200" s="19"/>
      <c r="D200" s="20"/>
      <c r="E200" s="47"/>
      <c r="F200" s="119"/>
      <c r="G200" s="756"/>
      <c r="H200" s="495"/>
      <c r="I200" s="763"/>
      <c r="J200" s="395"/>
      <c r="K200" s="763"/>
      <c r="L200" s="160"/>
      <c r="M200" s="763"/>
      <c r="N200" s="242"/>
      <c r="O200" s="763"/>
      <c r="P200" s="191"/>
      <c r="Q200" s="768"/>
      <c r="R200" s="259"/>
      <c r="S200" s="768"/>
      <c r="T200" s="182"/>
      <c r="U200" s="1060">
        <f t="shared" si="47"/>
        <v>0</v>
      </c>
      <c r="V200" s="954"/>
      <c r="W200" s="265"/>
      <c r="X200" s="121">
        <f t="shared" si="35"/>
        <v>0</v>
      </c>
      <c r="Y200" s="959">
        <f t="shared" si="36"/>
        <v>0</v>
      </c>
      <c r="Z200" s="17">
        <f t="shared" si="37"/>
        <v>0</v>
      </c>
      <c r="AA200" s="17">
        <f t="shared" si="38"/>
        <v>0</v>
      </c>
      <c r="AB200" s="17">
        <f t="shared" si="39"/>
        <v>0</v>
      </c>
      <c r="AC200" s="17">
        <f t="shared" si="40"/>
        <v>0</v>
      </c>
      <c r="AD200" s="17">
        <f t="shared" si="41"/>
        <v>0</v>
      </c>
      <c r="AE200" s="17">
        <f t="shared" si="42"/>
        <v>0</v>
      </c>
      <c r="AF200" s="17">
        <f t="shared" si="43"/>
        <v>0</v>
      </c>
      <c r="AO200" s="57">
        <f t="shared" si="44"/>
        <v>0</v>
      </c>
      <c r="AP200" s="57">
        <f t="shared" si="45"/>
        <v>0</v>
      </c>
      <c r="AQ200" s="57">
        <f t="shared" ref="AQ200:AQ263" si="49">AP200-AO200</f>
        <v>0</v>
      </c>
      <c r="AR200" s="57">
        <f t="shared" si="46"/>
        <v>0</v>
      </c>
    </row>
    <row r="201" spans="1:44" ht="15.75" customHeight="1" x14ac:dyDescent="0.3">
      <c r="A201" s="36">
        <v>193</v>
      </c>
      <c r="B201" s="19"/>
      <c r="C201" s="19"/>
      <c r="D201" s="20"/>
      <c r="E201" s="47"/>
      <c r="F201" s="119"/>
      <c r="G201" s="756"/>
      <c r="H201" s="495"/>
      <c r="I201" s="763"/>
      <c r="J201" s="395"/>
      <c r="K201" s="763"/>
      <c r="L201" s="160"/>
      <c r="M201" s="763"/>
      <c r="N201" s="242"/>
      <c r="O201" s="763"/>
      <c r="P201" s="191"/>
      <c r="Q201" s="768"/>
      <c r="R201" s="259"/>
      <c r="S201" s="768"/>
      <c r="T201" s="182"/>
      <c r="U201" s="1060">
        <f t="shared" ref="U201:U264" si="50">T201+R201+P201+N201+L201+J201+H201</f>
        <v>0</v>
      </c>
      <c r="V201" s="954"/>
      <c r="W201" s="265"/>
      <c r="X201" s="121">
        <f t="shared" ref="X201:X221" si="51">F201+G201+I201+K201+M201+O201+Q201+S201-H201-J201-L201-N201-P201-R201-T201-V201-W201</f>
        <v>0</v>
      </c>
      <c r="Y201" s="959">
        <f t="shared" ref="Y201:Y264" si="52">G201+I201+K201+M201+O201+Q201+S201</f>
        <v>0</v>
      </c>
      <c r="Z201" s="17">
        <f t="shared" ref="Z201:Z264" si="53">H201*C201</f>
        <v>0</v>
      </c>
      <c r="AA201" s="17">
        <f t="shared" ref="AA201:AA264" si="54">J201*C201</f>
        <v>0</v>
      </c>
      <c r="AB201" s="17">
        <f t="shared" ref="AB201:AB264" si="55">L201*C201</f>
        <v>0</v>
      </c>
      <c r="AC201" s="17">
        <f t="shared" ref="AC201:AC264" si="56">N201*C201</f>
        <v>0</v>
      </c>
      <c r="AD201" s="17">
        <f t="shared" ref="AD201:AD264" si="57">P201*C201</f>
        <v>0</v>
      </c>
      <c r="AE201" s="17">
        <f t="shared" ref="AE201:AE264" si="58">R201*C201</f>
        <v>0</v>
      </c>
      <c r="AF201" s="17">
        <f t="shared" ref="AF201:AF264" si="59">T201*C201</f>
        <v>0</v>
      </c>
      <c r="AO201" s="57">
        <f t="shared" ref="AO201:AO228" si="60">U201*B201</f>
        <v>0</v>
      </c>
      <c r="AP201" s="57">
        <f t="shared" ref="AP201:AP264" si="61">U201*C201</f>
        <v>0</v>
      </c>
      <c r="AQ201" s="57">
        <f t="shared" si="49"/>
        <v>0</v>
      </c>
      <c r="AR201" s="57">
        <f t="shared" ref="AR201:AR264" si="62">X201*B201</f>
        <v>0</v>
      </c>
    </row>
    <row r="202" spans="1:44" ht="15.75" customHeight="1" x14ac:dyDescent="0.3">
      <c r="A202" s="36">
        <v>194</v>
      </c>
      <c r="B202" s="19"/>
      <c r="C202" s="19"/>
      <c r="D202" s="20"/>
      <c r="E202" s="47"/>
      <c r="F202" s="119"/>
      <c r="G202" s="756"/>
      <c r="H202" s="495"/>
      <c r="I202" s="763"/>
      <c r="J202" s="395"/>
      <c r="K202" s="763"/>
      <c r="L202" s="160"/>
      <c r="M202" s="763"/>
      <c r="N202" s="242"/>
      <c r="O202" s="763"/>
      <c r="P202" s="191"/>
      <c r="Q202" s="768"/>
      <c r="R202" s="259"/>
      <c r="S202" s="768"/>
      <c r="T202" s="182"/>
      <c r="U202" s="1060">
        <f t="shared" si="50"/>
        <v>0</v>
      </c>
      <c r="V202" s="954"/>
      <c r="W202" s="265"/>
      <c r="X202" s="121">
        <f t="shared" si="51"/>
        <v>0</v>
      </c>
      <c r="Y202" s="959">
        <f t="shared" si="52"/>
        <v>0</v>
      </c>
      <c r="Z202" s="17">
        <f t="shared" si="53"/>
        <v>0</v>
      </c>
      <c r="AA202" s="17">
        <f t="shared" si="54"/>
        <v>0</v>
      </c>
      <c r="AB202" s="17">
        <f t="shared" si="55"/>
        <v>0</v>
      </c>
      <c r="AC202" s="17">
        <f t="shared" si="56"/>
        <v>0</v>
      </c>
      <c r="AD202" s="17">
        <f t="shared" si="57"/>
        <v>0</v>
      </c>
      <c r="AE202" s="17">
        <f t="shared" si="58"/>
        <v>0</v>
      </c>
      <c r="AF202" s="17">
        <f t="shared" si="59"/>
        <v>0</v>
      </c>
      <c r="AO202" s="57">
        <f t="shared" si="60"/>
        <v>0</v>
      </c>
      <c r="AP202" s="57">
        <f t="shared" si="61"/>
        <v>0</v>
      </c>
      <c r="AQ202" s="57">
        <f t="shared" si="49"/>
        <v>0</v>
      </c>
      <c r="AR202" s="57">
        <f t="shared" si="62"/>
        <v>0</v>
      </c>
    </row>
    <row r="203" spans="1:44" s="2" customFormat="1" ht="15.75" customHeight="1" x14ac:dyDescent="0.3">
      <c r="A203" s="36">
        <v>195</v>
      </c>
      <c r="B203" s="19"/>
      <c r="C203" s="19"/>
      <c r="D203" s="20"/>
      <c r="E203" s="46"/>
      <c r="F203" s="119"/>
      <c r="G203" s="756"/>
      <c r="H203" s="495"/>
      <c r="I203" s="763"/>
      <c r="J203" s="395"/>
      <c r="K203" s="763"/>
      <c r="L203" s="160"/>
      <c r="M203" s="763"/>
      <c r="N203" s="242"/>
      <c r="O203" s="763"/>
      <c r="P203" s="191"/>
      <c r="Q203" s="768"/>
      <c r="R203" s="259"/>
      <c r="S203" s="768"/>
      <c r="T203" s="182"/>
      <c r="U203" s="1060">
        <f t="shared" si="50"/>
        <v>0</v>
      </c>
      <c r="V203" s="954"/>
      <c r="W203" s="265"/>
      <c r="X203" s="121">
        <f t="shared" si="51"/>
        <v>0</v>
      </c>
      <c r="Y203" s="959">
        <f t="shared" si="52"/>
        <v>0</v>
      </c>
      <c r="Z203" s="17">
        <f t="shared" si="53"/>
        <v>0</v>
      </c>
      <c r="AA203" s="17">
        <f t="shared" si="54"/>
        <v>0</v>
      </c>
      <c r="AB203" s="17">
        <f t="shared" si="55"/>
        <v>0</v>
      </c>
      <c r="AC203" s="17">
        <f t="shared" si="56"/>
        <v>0</v>
      </c>
      <c r="AD203" s="17">
        <f t="shared" si="57"/>
        <v>0</v>
      </c>
      <c r="AE203" s="17">
        <f t="shared" si="58"/>
        <v>0</v>
      </c>
      <c r="AF203" s="17">
        <f t="shared" si="59"/>
        <v>0</v>
      </c>
      <c r="AO203" s="57">
        <f t="shared" si="60"/>
        <v>0</v>
      </c>
      <c r="AP203" s="57">
        <f t="shared" si="61"/>
        <v>0</v>
      </c>
      <c r="AQ203" s="57">
        <f t="shared" si="49"/>
        <v>0</v>
      </c>
      <c r="AR203" s="57">
        <f t="shared" si="62"/>
        <v>0</v>
      </c>
    </row>
    <row r="204" spans="1:44" ht="15.75" customHeight="1" x14ac:dyDescent="0.3">
      <c r="A204" s="36">
        <v>196</v>
      </c>
      <c r="B204" s="19"/>
      <c r="C204" s="19"/>
      <c r="D204" s="20"/>
      <c r="E204" s="47"/>
      <c r="F204" s="119"/>
      <c r="G204" s="756"/>
      <c r="H204" s="495"/>
      <c r="I204" s="763"/>
      <c r="J204" s="395"/>
      <c r="K204" s="763"/>
      <c r="L204" s="160"/>
      <c r="M204" s="763"/>
      <c r="N204" s="242"/>
      <c r="O204" s="763"/>
      <c r="P204" s="191"/>
      <c r="Q204" s="768"/>
      <c r="R204" s="259"/>
      <c r="S204" s="768"/>
      <c r="T204" s="182"/>
      <c r="U204" s="1060">
        <f t="shared" si="50"/>
        <v>0</v>
      </c>
      <c r="V204" s="954"/>
      <c r="W204" s="265"/>
      <c r="X204" s="121">
        <f t="shared" si="51"/>
        <v>0</v>
      </c>
      <c r="Y204" s="959">
        <f t="shared" si="52"/>
        <v>0</v>
      </c>
      <c r="Z204" s="17">
        <f t="shared" si="53"/>
        <v>0</v>
      </c>
      <c r="AA204" s="17">
        <f t="shared" si="54"/>
        <v>0</v>
      </c>
      <c r="AB204" s="17">
        <f t="shared" si="55"/>
        <v>0</v>
      </c>
      <c r="AC204" s="17">
        <f t="shared" si="56"/>
        <v>0</v>
      </c>
      <c r="AD204" s="17">
        <f t="shared" si="57"/>
        <v>0</v>
      </c>
      <c r="AE204" s="17">
        <f t="shared" si="58"/>
        <v>0</v>
      </c>
      <c r="AF204" s="17">
        <f t="shared" si="59"/>
        <v>0</v>
      </c>
      <c r="AO204" s="57">
        <f t="shared" si="60"/>
        <v>0</v>
      </c>
      <c r="AP204" s="57">
        <f t="shared" si="61"/>
        <v>0</v>
      </c>
      <c r="AQ204" s="57">
        <f t="shared" si="49"/>
        <v>0</v>
      </c>
      <c r="AR204" s="57">
        <f t="shared" si="62"/>
        <v>0</v>
      </c>
    </row>
    <row r="205" spans="1:44" ht="15.75" customHeight="1" x14ac:dyDescent="0.3">
      <c r="A205" s="36">
        <v>197</v>
      </c>
      <c r="B205" s="19"/>
      <c r="C205" s="19"/>
      <c r="D205" s="20"/>
      <c r="E205" s="47"/>
      <c r="F205" s="119"/>
      <c r="G205" s="756"/>
      <c r="H205" s="495"/>
      <c r="I205" s="763"/>
      <c r="J205" s="395"/>
      <c r="K205" s="763"/>
      <c r="L205" s="160"/>
      <c r="M205" s="763"/>
      <c r="N205" s="242"/>
      <c r="O205" s="763"/>
      <c r="P205" s="191"/>
      <c r="Q205" s="768"/>
      <c r="R205" s="259"/>
      <c r="S205" s="768"/>
      <c r="T205" s="182"/>
      <c r="U205" s="1060">
        <f t="shared" si="50"/>
        <v>0</v>
      </c>
      <c r="V205" s="954"/>
      <c r="W205" s="265"/>
      <c r="X205" s="121">
        <f t="shared" si="51"/>
        <v>0</v>
      </c>
      <c r="Y205" s="959">
        <f t="shared" si="52"/>
        <v>0</v>
      </c>
      <c r="Z205" s="17">
        <f t="shared" si="53"/>
        <v>0</v>
      </c>
      <c r="AA205" s="17">
        <f t="shared" si="54"/>
        <v>0</v>
      </c>
      <c r="AB205" s="17">
        <f t="shared" si="55"/>
        <v>0</v>
      </c>
      <c r="AC205" s="17">
        <f t="shared" si="56"/>
        <v>0</v>
      </c>
      <c r="AD205" s="17">
        <f t="shared" si="57"/>
        <v>0</v>
      </c>
      <c r="AE205" s="17">
        <f t="shared" si="58"/>
        <v>0</v>
      </c>
      <c r="AF205" s="17">
        <f t="shared" si="59"/>
        <v>0</v>
      </c>
      <c r="AO205" s="57">
        <f t="shared" si="60"/>
        <v>0</v>
      </c>
      <c r="AP205" s="57">
        <f t="shared" si="61"/>
        <v>0</v>
      </c>
      <c r="AQ205" s="57">
        <f t="shared" si="49"/>
        <v>0</v>
      </c>
      <c r="AR205" s="57">
        <f t="shared" si="62"/>
        <v>0</v>
      </c>
    </row>
    <row r="206" spans="1:44" ht="15.75" customHeight="1" x14ac:dyDescent="0.3">
      <c r="A206" s="36">
        <v>198</v>
      </c>
      <c r="B206" s="19"/>
      <c r="C206" s="19"/>
      <c r="D206" s="20"/>
      <c r="E206" s="47"/>
      <c r="F206" s="119"/>
      <c r="G206" s="756"/>
      <c r="H206" s="495"/>
      <c r="I206" s="763"/>
      <c r="J206" s="395"/>
      <c r="K206" s="763"/>
      <c r="L206" s="160"/>
      <c r="M206" s="763"/>
      <c r="N206" s="242"/>
      <c r="O206" s="763"/>
      <c r="P206" s="191"/>
      <c r="Q206" s="768"/>
      <c r="R206" s="259"/>
      <c r="S206" s="768"/>
      <c r="T206" s="182"/>
      <c r="U206" s="1060">
        <f t="shared" si="50"/>
        <v>0</v>
      </c>
      <c r="V206" s="954"/>
      <c r="W206" s="265"/>
      <c r="X206" s="121">
        <f t="shared" si="51"/>
        <v>0</v>
      </c>
      <c r="Y206" s="959">
        <f t="shared" si="52"/>
        <v>0</v>
      </c>
      <c r="Z206" s="17">
        <f t="shared" si="53"/>
        <v>0</v>
      </c>
      <c r="AA206" s="17">
        <f t="shared" si="54"/>
        <v>0</v>
      </c>
      <c r="AB206" s="17">
        <f t="shared" si="55"/>
        <v>0</v>
      </c>
      <c r="AC206" s="17">
        <f t="shared" si="56"/>
        <v>0</v>
      </c>
      <c r="AD206" s="17">
        <f t="shared" si="57"/>
        <v>0</v>
      </c>
      <c r="AE206" s="17">
        <f t="shared" si="58"/>
        <v>0</v>
      </c>
      <c r="AF206" s="17">
        <f t="shared" si="59"/>
        <v>0</v>
      </c>
      <c r="AO206" s="57">
        <f t="shared" si="60"/>
        <v>0</v>
      </c>
      <c r="AP206" s="57">
        <f t="shared" si="61"/>
        <v>0</v>
      </c>
      <c r="AQ206" s="57">
        <f t="shared" si="49"/>
        <v>0</v>
      </c>
      <c r="AR206" s="57">
        <f t="shared" si="62"/>
        <v>0</v>
      </c>
    </row>
    <row r="207" spans="1:44" ht="15.75" customHeight="1" x14ac:dyDescent="0.3">
      <c r="A207" s="36">
        <v>199</v>
      </c>
      <c r="B207" s="19"/>
      <c r="C207" s="19"/>
      <c r="D207" s="20"/>
      <c r="E207" s="47"/>
      <c r="F207" s="119"/>
      <c r="G207" s="756"/>
      <c r="H207" s="495"/>
      <c r="I207" s="763"/>
      <c r="J207" s="395"/>
      <c r="K207" s="763"/>
      <c r="L207" s="160"/>
      <c r="M207" s="763"/>
      <c r="N207" s="242"/>
      <c r="O207" s="763"/>
      <c r="P207" s="191"/>
      <c r="Q207" s="768"/>
      <c r="R207" s="259"/>
      <c r="S207" s="768"/>
      <c r="T207" s="182"/>
      <c r="U207" s="1060">
        <f t="shared" si="50"/>
        <v>0</v>
      </c>
      <c r="V207" s="954"/>
      <c r="W207" s="265"/>
      <c r="X207" s="121">
        <f t="shared" si="51"/>
        <v>0</v>
      </c>
      <c r="Y207" s="959">
        <f t="shared" si="52"/>
        <v>0</v>
      </c>
      <c r="Z207" s="17">
        <f t="shared" si="53"/>
        <v>0</v>
      </c>
      <c r="AA207" s="17">
        <f t="shared" si="54"/>
        <v>0</v>
      </c>
      <c r="AB207" s="17">
        <f t="shared" si="55"/>
        <v>0</v>
      </c>
      <c r="AC207" s="17">
        <f t="shared" si="56"/>
        <v>0</v>
      </c>
      <c r="AD207" s="17">
        <f t="shared" si="57"/>
        <v>0</v>
      </c>
      <c r="AE207" s="17">
        <f t="shared" si="58"/>
        <v>0</v>
      </c>
      <c r="AF207" s="17">
        <f t="shared" si="59"/>
        <v>0</v>
      </c>
      <c r="AO207" s="57">
        <f t="shared" si="60"/>
        <v>0</v>
      </c>
      <c r="AP207" s="57">
        <f t="shared" si="61"/>
        <v>0</v>
      </c>
      <c r="AQ207" s="57">
        <f t="shared" si="49"/>
        <v>0</v>
      </c>
      <c r="AR207" s="57">
        <f t="shared" si="62"/>
        <v>0</v>
      </c>
    </row>
    <row r="208" spans="1:44" ht="15.75" customHeight="1" x14ac:dyDescent="0.3">
      <c r="A208" s="36">
        <v>200</v>
      </c>
      <c r="B208" s="19"/>
      <c r="C208" s="19"/>
      <c r="D208" s="20"/>
      <c r="E208" s="47"/>
      <c r="F208" s="119"/>
      <c r="G208" s="756"/>
      <c r="H208" s="495"/>
      <c r="I208" s="763"/>
      <c r="J208" s="395"/>
      <c r="K208" s="763"/>
      <c r="L208" s="160"/>
      <c r="M208" s="763"/>
      <c r="N208" s="242"/>
      <c r="O208" s="763"/>
      <c r="P208" s="191"/>
      <c r="Q208" s="768"/>
      <c r="R208" s="259"/>
      <c r="S208" s="768"/>
      <c r="T208" s="182"/>
      <c r="U208" s="1060">
        <f t="shared" si="50"/>
        <v>0</v>
      </c>
      <c r="V208" s="954"/>
      <c r="W208" s="265"/>
      <c r="X208" s="121">
        <f t="shared" si="51"/>
        <v>0</v>
      </c>
      <c r="Y208" s="959">
        <f t="shared" si="52"/>
        <v>0</v>
      </c>
      <c r="Z208" s="17">
        <f t="shared" si="53"/>
        <v>0</v>
      </c>
      <c r="AA208" s="17">
        <f t="shared" si="54"/>
        <v>0</v>
      </c>
      <c r="AB208" s="17">
        <f t="shared" si="55"/>
        <v>0</v>
      </c>
      <c r="AC208" s="17">
        <f t="shared" si="56"/>
        <v>0</v>
      </c>
      <c r="AD208" s="17">
        <f t="shared" si="57"/>
        <v>0</v>
      </c>
      <c r="AE208" s="17">
        <f t="shared" si="58"/>
        <v>0</v>
      </c>
      <c r="AF208" s="17">
        <f t="shared" si="59"/>
        <v>0</v>
      </c>
      <c r="AO208" s="57">
        <f t="shared" si="60"/>
        <v>0</v>
      </c>
      <c r="AP208" s="57">
        <f t="shared" si="61"/>
        <v>0</v>
      </c>
      <c r="AQ208" s="57">
        <f t="shared" si="49"/>
        <v>0</v>
      </c>
      <c r="AR208" s="57">
        <f t="shared" si="62"/>
        <v>0</v>
      </c>
    </row>
    <row r="209" spans="1:44" ht="15.75" customHeight="1" x14ac:dyDescent="0.3">
      <c r="A209" s="36">
        <v>201</v>
      </c>
      <c r="B209" s="19"/>
      <c r="C209" s="19"/>
      <c r="D209" s="20"/>
      <c r="E209" s="47"/>
      <c r="F209" s="119"/>
      <c r="G209" s="756"/>
      <c r="H209" s="495"/>
      <c r="I209" s="763"/>
      <c r="J209" s="395"/>
      <c r="K209" s="763"/>
      <c r="L209" s="160"/>
      <c r="M209" s="763"/>
      <c r="N209" s="242"/>
      <c r="O209" s="763"/>
      <c r="P209" s="191"/>
      <c r="Q209" s="768"/>
      <c r="R209" s="259"/>
      <c r="S209" s="768"/>
      <c r="T209" s="182"/>
      <c r="U209" s="1060">
        <f t="shared" si="50"/>
        <v>0</v>
      </c>
      <c r="V209" s="954"/>
      <c r="W209" s="265"/>
      <c r="X209" s="121">
        <f t="shared" si="51"/>
        <v>0</v>
      </c>
      <c r="Y209" s="959">
        <f t="shared" si="52"/>
        <v>0</v>
      </c>
      <c r="Z209" s="17">
        <f t="shared" si="53"/>
        <v>0</v>
      </c>
      <c r="AA209" s="17">
        <f t="shared" si="54"/>
        <v>0</v>
      </c>
      <c r="AB209" s="17">
        <f t="shared" si="55"/>
        <v>0</v>
      </c>
      <c r="AC209" s="17">
        <f t="shared" si="56"/>
        <v>0</v>
      </c>
      <c r="AD209" s="17">
        <f t="shared" si="57"/>
        <v>0</v>
      </c>
      <c r="AE209" s="17">
        <f t="shared" si="58"/>
        <v>0</v>
      </c>
      <c r="AF209" s="17">
        <f t="shared" si="59"/>
        <v>0</v>
      </c>
      <c r="AO209" s="57">
        <f t="shared" si="60"/>
        <v>0</v>
      </c>
      <c r="AP209" s="57">
        <f t="shared" si="61"/>
        <v>0</v>
      </c>
      <c r="AQ209" s="57">
        <f t="shared" si="49"/>
        <v>0</v>
      </c>
      <c r="AR209" s="57">
        <f t="shared" si="62"/>
        <v>0</v>
      </c>
    </row>
    <row r="210" spans="1:44" ht="15.75" customHeight="1" x14ac:dyDescent="0.3">
      <c r="A210" s="36">
        <v>202</v>
      </c>
      <c r="B210" s="19"/>
      <c r="C210" s="19"/>
      <c r="D210" s="20"/>
      <c r="E210" s="47"/>
      <c r="F210" s="119"/>
      <c r="G210" s="756"/>
      <c r="H210" s="495"/>
      <c r="I210" s="763"/>
      <c r="J210" s="395"/>
      <c r="K210" s="763"/>
      <c r="L210" s="160"/>
      <c r="M210" s="763"/>
      <c r="N210" s="242"/>
      <c r="O210" s="763"/>
      <c r="P210" s="191"/>
      <c r="Q210" s="768"/>
      <c r="R210" s="259"/>
      <c r="S210" s="768"/>
      <c r="T210" s="182"/>
      <c r="U210" s="1060">
        <f t="shared" si="50"/>
        <v>0</v>
      </c>
      <c r="V210" s="954"/>
      <c r="W210" s="265"/>
      <c r="X210" s="121">
        <f t="shared" si="51"/>
        <v>0</v>
      </c>
      <c r="Y210" s="959">
        <f t="shared" si="52"/>
        <v>0</v>
      </c>
      <c r="Z210" s="17">
        <f t="shared" si="53"/>
        <v>0</v>
      </c>
      <c r="AA210" s="17">
        <f t="shared" si="54"/>
        <v>0</v>
      </c>
      <c r="AB210" s="17">
        <f t="shared" si="55"/>
        <v>0</v>
      </c>
      <c r="AC210" s="17">
        <f t="shared" si="56"/>
        <v>0</v>
      </c>
      <c r="AD210" s="17">
        <f t="shared" si="57"/>
        <v>0</v>
      </c>
      <c r="AE210" s="17">
        <f t="shared" si="58"/>
        <v>0</v>
      </c>
      <c r="AF210" s="17">
        <f t="shared" si="59"/>
        <v>0</v>
      </c>
      <c r="AO210" s="57">
        <f t="shared" si="60"/>
        <v>0</v>
      </c>
      <c r="AP210" s="57">
        <f t="shared" si="61"/>
        <v>0</v>
      </c>
      <c r="AQ210" s="57">
        <f t="shared" si="49"/>
        <v>0</v>
      </c>
      <c r="AR210" s="57">
        <f t="shared" si="62"/>
        <v>0</v>
      </c>
    </row>
    <row r="211" spans="1:44" s="3" customFormat="1" ht="15.75" customHeight="1" x14ac:dyDescent="0.3">
      <c r="A211" s="36">
        <v>203</v>
      </c>
      <c r="B211" s="19"/>
      <c r="C211" s="19"/>
      <c r="D211" s="20"/>
      <c r="E211" s="47"/>
      <c r="F211" s="119"/>
      <c r="G211" s="756"/>
      <c r="H211" s="495"/>
      <c r="I211" s="763"/>
      <c r="J211" s="395"/>
      <c r="K211" s="763"/>
      <c r="L211" s="160"/>
      <c r="M211" s="763"/>
      <c r="N211" s="242"/>
      <c r="O211" s="763"/>
      <c r="P211" s="191"/>
      <c r="Q211" s="768"/>
      <c r="R211" s="259"/>
      <c r="S211" s="768"/>
      <c r="T211" s="182"/>
      <c r="U211" s="1060">
        <f t="shared" si="50"/>
        <v>0</v>
      </c>
      <c r="V211" s="954"/>
      <c r="W211" s="265"/>
      <c r="X211" s="121">
        <f t="shared" si="51"/>
        <v>0</v>
      </c>
      <c r="Y211" s="959">
        <f t="shared" si="52"/>
        <v>0</v>
      </c>
      <c r="Z211" s="17">
        <f t="shared" si="53"/>
        <v>0</v>
      </c>
      <c r="AA211" s="17">
        <f t="shared" si="54"/>
        <v>0</v>
      </c>
      <c r="AB211" s="17">
        <f t="shared" si="55"/>
        <v>0</v>
      </c>
      <c r="AC211" s="17">
        <f t="shared" si="56"/>
        <v>0</v>
      </c>
      <c r="AD211" s="17">
        <f t="shared" si="57"/>
        <v>0</v>
      </c>
      <c r="AE211" s="17">
        <f t="shared" si="58"/>
        <v>0</v>
      </c>
      <c r="AF211" s="17">
        <f t="shared" si="59"/>
        <v>0</v>
      </c>
      <c r="AO211" s="57">
        <f t="shared" si="60"/>
        <v>0</v>
      </c>
      <c r="AP211" s="57">
        <f t="shared" si="61"/>
        <v>0</v>
      </c>
      <c r="AQ211" s="57">
        <f t="shared" si="49"/>
        <v>0</v>
      </c>
      <c r="AR211" s="57">
        <f t="shared" si="62"/>
        <v>0</v>
      </c>
    </row>
    <row r="212" spans="1:44" ht="15.75" customHeight="1" x14ac:dyDescent="0.3">
      <c r="A212" s="36">
        <v>204</v>
      </c>
      <c r="B212" s="19"/>
      <c r="C212" s="19"/>
      <c r="D212" s="20"/>
      <c r="E212" s="47"/>
      <c r="F212" s="119"/>
      <c r="G212" s="756"/>
      <c r="H212" s="495"/>
      <c r="I212" s="763"/>
      <c r="J212" s="395"/>
      <c r="K212" s="763"/>
      <c r="L212" s="160"/>
      <c r="M212" s="763"/>
      <c r="N212" s="242"/>
      <c r="O212" s="763"/>
      <c r="P212" s="191"/>
      <c r="Q212" s="768"/>
      <c r="R212" s="259"/>
      <c r="S212" s="768"/>
      <c r="T212" s="182"/>
      <c r="U212" s="1060">
        <f t="shared" si="50"/>
        <v>0</v>
      </c>
      <c r="V212" s="954"/>
      <c r="W212" s="265"/>
      <c r="X212" s="121">
        <f t="shared" si="51"/>
        <v>0</v>
      </c>
      <c r="Y212" s="959">
        <f t="shared" si="52"/>
        <v>0</v>
      </c>
      <c r="Z212" s="17">
        <f t="shared" si="53"/>
        <v>0</v>
      </c>
      <c r="AA212" s="17">
        <f t="shared" si="54"/>
        <v>0</v>
      </c>
      <c r="AB212" s="17">
        <f t="shared" si="55"/>
        <v>0</v>
      </c>
      <c r="AC212" s="17">
        <f t="shared" si="56"/>
        <v>0</v>
      </c>
      <c r="AD212" s="17">
        <f t="shared" si="57"/>
        <v>0</v>
      </c>
      <c r="AE212" s="17">
        <f t="shared" si="58"/>
        <v>0</v>
      </c>
      <c r="AF212" s="17">
        <f t="shared" si="59"/>
        <v>0</v>
      </c>
      <c r="AO212" s="57">
        <f t="shared" si="60"/>
        <v>0</v>
      </c>
      <c r="AP212" s="57">
        <f t="shared" si="61"/>
        <v>0</v>
      </c>
      <c r="AQ212" s="57">
        <f t="shared" si="49"/>
        <v>0</v>
      </c>
      <c r="AR212" s="57">
        <f t="shared" si="62"/>
        <v>0</v>
      </c>
    </row>
    <row r="213" spans="1:44" ht="15.75" customHeight="1" x14ac:dyDescent="0.3">
      <c r="A213" s="36">
        <v>205</v>
      </c>
      <c r="B213" s="19"/>
      <c r="C213" s="19"/>
      <c r="D213" s="20"/>
      <c r="E213" s="47"/>
      <c r="F213" s="119"/>
      <c r="G213" s="756"/>
      <c r="H213" s="495"/>
      <c r="I213" s="763"/>
      <c r="J213" s="395"/>
      <c r="K213" s="763"/>
      <c r="L213" s="160"/>
      <c r="M213" s="763"/>
      <c r="N213" s="242"/>
      <c r="O213" s="763"/>
      <c r="P213" s="191"/>
      <c r="Q213" s="768"/>
      <c r="R213" s="259"/>
      <c r="S213" s="768"/>
      <c r="T213" s="182"/>
      <c r="U213" s="1060">
        <f t="shared" si="50"/>
        <v>0</v>
      </c>
      <c r="V213" s="954"/>
      <c r="W213" s="265"/>
      <c r="X213" s="121">
        <f t="shared" si="51"/>
        <v>0</v>
      </c>
      <c r="Y213" s="959">
        <f t="shared" si="52"/>
        <v>0</v>
      </c>
      <c r="Z213" s="17">
        <f t="shared" si="53"/>
        <v>0</v>
      </c>
      <c r="AA213" s="17">
        <f t="shared" si="54"/>
        <v>0</v>
      </c>
      <c r="AB213" s="17">
        <f t="shared" si="55"/>
        <v>0</v>
      </c>
      <c r="AC213" s="17">
        <f t="shared" si="56"/>
        <v>0</v>
      </c>
      <c r="AD213" s="17">
        <f t="shared" si="57"/>
        <v>0</v>
      </c>
      <c r="AE213" s="17">
        <f t="shared" si="58"/>
        <v>0</v>
      </c>
      <c r="AF213" s="17">
        <f t="shared" si="59"/>
        <v>0</v>
      </c>
      <c r="AO213" s="57">
        <f t="shared" si="60"/>
        <v>0</v>
      </c>
      <c r="AP213" s="57">
        <f t="shared" si="61"/>
        <v>0</v>
      </c>
      <c r="AQ213" s="57">
        <f t="shared" si="49"/>
        <v>0</v>
      </c>
      <c r="AR213" s="57">
        <f t="shared" si="62"/>
        <v>0</v>
      </c>
    </row>
    <row r="214" spans="1:44" ht="15.75" customHeight="1" x14ac:dyDescent="0.3">
      <c r="A214" s="36">
        <v>206</v>
      </c>
      <c r="B214" s="19"/>
      <c r="C214" s="19"/>
      <c r="D214" s="20"/>
      <c r="E214" s="47"/>
      <c r="F214" s="119"/>
      <c r="G214" s="756"/>
      <c r="H214" s="495"/>
      <c r="I214" s="763"/>
      <c r="J214" s="395"/>
      <c r="K214" s="763"/>
      <c r="L214" s="160"/>
      <c r="M214" s="763"/>
      <c r="N214" s="242"/>
      <c r="O214" s="763"/>
      <c r="P214" s="191"/>
      <c r="Q214" s="768"/>
      <c r="R214" s="259"/>
      <c r="S214" s="768"/>
      <c r="T214" s="182"/>
      <c r="U214" s="1060">
        <f t="shared" si="50"/>
        <v>0</v>
      </c>
      <c r="V214" s="954"/>
      <c r="W214" s="265"/>
      <c r="X214" s="121">
        <f t="shared" si="51"/>
        <v>0</v>
      </c>
      <c r="Y214" s="959">
        <f t="shared" si="52"/>
        <v>0</v>
      </c>
      <c r="Z214" s="17">
        <f t="shared" si="53"/>
        <v>0</v>
      </c>
      <c r="AA214" s="17">
        <f t="shared" si="54"/>
        <v>0</v>
      </c>
      <c r="AB214" s="17">
        <f t="shared" si="55"/>
        <v>0</v>
      </c>
      <c r="AC214" s="17">
        <f t="shared" si="56"/>
        <v>0</v>
      </c>
      <c r="AD214" s="17">
        <f t="shared" si="57"/>
        <v>0</v>
      </c>
      <c r="AE214" s="17">
        <f t="shared" si="58"/>
        <v>0</v>
      </c>
      <c r="AF214" s="17">
        <f t="shared" si="59"/>
        <v>0</v>
      </c>
      <c r="AO214" s="57">
        <f t="shared" si="60"/>
        <v>0</v>
      </c>
      <c r="AP214" s="57">
        <f t="shared" si="61"/>
        <v>0</v>
      </c>
      <c r="AQ214" s="57">
        <f t="shared" si="49"/>
        <v>0</v>
      </c>
      <c r="AR214" s="57">
        <f t="shared" si="62"/>
        <v>0</v>
      </c>
    </row>
    <row r="215" spans="1:44" ht="15.75" customHeight="1" x14ac:dyDescent="0.3">
      <c r="A215" s="36">
        <v>207</v>
      </c>
      <c r="B215" s="19"/>
      <c r="C215" s="19"/>
      <c r="D215" s="20"/>
      <c r="E215" s="47"/>
      <c r="F215" s="119"/>
      <c r="G215" s="756"/>
      <c r="H215" s="495"/>
      <c r="I215" s="763"/>
      <c r="J215" s="395"/>
      <c r="K215" s="763"/>
      <c r="L215" s="160"/>
      <c r="M215" s="763"/>
      <c r="N215" s="242"/>
      <c r="O215" s="763"/>
      <c r="P215" s="191"/>
      <c r="Q215" s="768"/>
      <c r="R215" s="259"/>
      <c r="S215" s="768"/>
      <c r="T215" s="182"/>
      <c r="U215" s="1060">
        <f t="shared" si="50"/>
        <v>0</v>
      </c>
      <c r="V215" s="954"/>
      <c r="W215" s="265"/>
      <c r="X215" s="121">
        <f t="shared" si="51"/>
        <v>0</v>
      </c>
      <c r="Y215" s="959">
        <f t="shared" si="52"/>
        <v>0</v>
      </c>
      <c r="Z215" s="17">
        <f t="shared" si="53"/>
        <v>0</v>
      </c>
      <c r="AA215" s="17">
        <f t="shared" si="54"/>
        <v>0</v>
      </c>
      <c r="AB215" s="17">
        <f t="shared" si="55"/>
        <v>0</v>
      </c>
      <c r="AC215" s="17">
        <f t="shared" si="56"/>
        <v>0</v>
      </c>
      <c r="AD215" s="17">
        <f t="shared" si="57"/>
        <v>0</v>
      </c>
      <c r="AE215" s="17">
        <f t="shared" si="58"/>
        <v>0</v>
      </c>
      <c r="AF215" s="17">
        <f t="shared" si="59"/>
        <v>0</v>
      </c>
      <c r="AO215" s="57">
        <f t="shared" si="60"/>
        <v>0</v>
      </c>
      <c r="AP215" s="57">
        <f t="shared" si="61"/>
        <v>0</v>
      </c>
      <c r="AQ215" s="57">
        <f t="shared" si="49"/>
        <v>0</v>
      </c>
      <c r="AR215" s="57">
        <f t="shared" si="62"/>
        <v>0</v>
      </c>
    </row>
    <row r="216" spans="1:44" s="2" customFormat="1" ht="15.75" customHeight="1" x14ac:dyDescent="0.3">
      <c r="A216" s="36">
        <v>208</v>
      </c>
      <c r="B216" s="19"/>
      <c r="C216" s="19"/>
      <c r="D216" s="20"/>
      <c r="E216" s="46"/>
      <c r="F216" s="119"/>
      <c r="G216" s="756"/>
      <c r="H216" s="495"/>
      <c r="I216" s="763"/>
      <c r="J216" s="395"/>
      <c r="K216" s="763"/>
      <c r="L216" s="160"/>
      <c r="M216" s="763"/>
      <c r="N216" s="242"/>
      <c r="O216" s="763"/>
      <c r="P216" s="191"/>
      <c r="Q216" s="768"/>
      <c r="R216" s="259"/>
      <c r="S216" s="768"/>
      <c r="T216" s="182"/>
      <c r="U216" s="1060">
        <f t="shared" si="50"/>
        <v>0</v>
      </c>
      <c r="V216" s="954"/>
      <c r="W216" s="265"/>
      <c r="X216" s="121">
        <f t="shared" si="51"/>
        <v>0</v>
      </c>
      <c r="Y216" s="959">
        <f t="shared" si="52"/>
        <v>0</v>
      </c>
      <c r="Z216" s="17">
        <f t="shared" si="53"/>
        <v>0</v>
      </c>
      <c r="AA216" s="17">
        <f t="shared" si="54"/>
        <v>0</v>
      </c>
      <c r="AB216" s="17">
        <f t="shared" si="55"/>
        <v>0</v>
      </c>
      <c r="AC216" s="17">
        <f t="shared" si="56"/>
        <v>0</v>
      </c>
      <c r="AD216" s="17">
        <f t="shared" si="57"/>
        <v>0</v>
      </c>
      <c r="AE216" s="17">
        <f t="shared" si="58"/>
        <v>0</v>
      </c>
      <c r="AF216" s="17">
        <f t="shared" si="59"/>
        <v>0</v>
      </c>
      <c r="AO216" s="57">
        <f t="shared" si="60"/>
        <v>0</v>
      </c>
      <c r="AP216" s="57">
        <f t="shared" si="61"/>
        <v>0</v>
      </c>
      <c r="AQ216" s="57">
        <f t="shared" si="49"/>
        <v>0</v>
      </c>
      <c r="AR216" s="57">
        <f t="shared" si="62"/>
        <v>0</v>
      </c>
    </row>
    <row r="217" spans="1:44" ht="15.75" customHeight="1" x14ac:dyDescent="0.3">
      <c r="A217" s="36">
        <v>209</v>
      </c>
      <c r="B217" s="19"/>
      <c r="C217" s="19"/>
      <c r="D217" s="20"/>
      <c r="E217" s="47"/>
      <c r="F217" s="119"/>
      <c r="G217" s="756"/>
      <c r="H217" s="495"/>
      <c r="I217" s="763"/>
      <c r="J217" s="395"/>
      <c r="K217" s="763"/>
      <c r="L217" s="160"/>
      <c r="M217" s="763"/>
      <c r="N217" s="242"/>
      <c r="O217" s="763"/>
      <c r="P217" s="191"/>
      <c r="Q217" s="768"/>
      <c r="R217" s="259"/>
      <c r="S217" s="768"/>
      <c r="T217" s="182"/>
      <c r="U217" s="1060">
        <f t="shared" si="50"/>
        <v>0</v>
      </c>
      <c r="V217" s="954"/>
      <c r="W217" s="265"/>
      <c r="X217" s="121">
        <f t="shared" si="51"/>
        <v>0</v>
      </c>
      <c r="Y217" s="959">
        <f t="shared" si="52"/>
        <v>0</v>
      </c>
      <c r="Z217" s="17">
        <f t="shared" si="53"/>
        <v>0</v>
      </c>
      <c r="AA217" s="17">
        <f t="shared" si="54"/>
        <v>0</v>
      </c>
      <c r="AB217" s="17">
        <f t="shared" si="55"/>
        <v>0</v>
      </c>
      <c r="AC217" s="17">
        <f t="shared" si="56"/>
        <v>0</v>
      </c>
      <c r="AD217" s="17">
        <f t="shared" si="57"/>
        <v>0</v>
      </c>
      <c r="AE217" s="17">
        <f t="shared" si="58"/>
        <v>0</v>
      </c>
      <c r="AF217" s="17">
        <f t="shared" si="59"/>
        <v>0</v>
      </c>
      <c r="AO217" s="57">
        <f t="shared" si="60"/>
        <v>0</v>
      </c>
      <c r="AP217" s="57">
        <f t="shared" si="61"/>
        <v>0</v>
      </c>
      <c r="AQ217" s="57">
        <f t="shared" si="49"/>
        <v>0</v>
      </c>
      <c r="AR217" s="57">
        <f t="shared" si="62"/>
        <v>0</v>
      </c>
    </row>
    <row r="218" spans="1:44" ht="15.75" customHeight="1" x14ac:dyDescent="0.3">
      <c r="A218" s="36">
        <v>210</v>
      </c>
      <c r="B218" s="19"/>
      <c r="C218" s="19"/>
      <c r="D218" s="20"/>
      <c r="E218" s="47"/>
      <c r="F218" s="119"/>
      <c r="G218" s="756"/>
      <c r="H218" s="495"/>
      <c r="I218" s="763"/>
      <c r="J218" s="395"/>
      <c r="K218" s="763"/>
      <c r="L218" s="160"/>
      <c r="M218" s="763"/>
      <c r="N218" s="242"/>
      <c r="O218" s="763"/>
      <c r="P218" s="191"/>
      <c r="Q218" s="768"/>
      <c r="R218" s="259"/>
      <c r="S218" s="768"/>
      <c r="T218" s="182"/>
      <c r="U218" s="1060">
        <f t="shared" si="50"/>
        <v>0</v>
      </c>
      <c r="V218" s="954"/>
      <c r="W218" s="265"/>
      <c r="X218" s="121">
        <f t="shared" si="51"/>
        <v>0</v>
      </c>
      <c r="Y218" s="959">
        <f t="shared" si="52"/>
        <v>0</v>
      </c>
      <c r="Z218" s="17">
        <f t="shared" si="53"/>
        <v>0</v>
      </c>
      <c r="AA218" s="17">
        <f t="shared" si="54"/>
        <v>0</v>
      </c>
      <c r="AB218" s="17">
        <f t="shared" si="55"/>
        <v>0</v>
      </c>
      <c r="AC218" s="17">
        <f t="shared" si="56"/>
        <v>0</v>
      </c>
      <c r="AD218" s="17">
        <f t="shared" si="57"/>
        <v>0</v>
      </c>
      <c r="AE218" s="17">
        <f t="shared" si="58"/>
        <v>0</v>
      </c>
      <c r="AF218" s="17">
        <f t="shared" si="59"/>
        <v>0</v>
      </c>
      <c r="AO218" s="57">
        <f t="shared" si="60"/>
        <v>0</v>
      </c>
      <c r="AP218" s="57">
        <f t="shared" si="61"/>
        <v>0</v>
      </c>
      <c r="AQ218" s="57">
        <f t="shared" si="49"/>
        <v>0</v>
      </c>
      <c r="AR218" s="57">
        <f t="shared" si="62"/>
        <v>0</v>
      </c>
    </row>
    <row r="219" spans="1:44" ht="15.75" customHeight="1" x14ac:dyDescent="0.3">
      <c r="A219" s="37">
        <v>3</v>
      </c>
      <c r="B219" s="19"/>
      <c r="C219" s="19"/>
      <c r="D219" s="20"/>
      <c r="E219" s="47"/>
      <c r="F219" s="119"/>
      <c r="G219" s="756"/>
      <c r="H219" s="495"/>
      <c r="I219" s="763"/>
      <c r="J219" s="395"/>
      <c r="K219" s="763"/>
      <c r="L219" s="160"/>
      <c r="M219" s="763"/>
      <c r="N219" s="242"/>
      <c r="O219" s="763"/>
      <c r="P219" s="191"/>
      <c r="Q219" s="768"/>
      <c r="R219" s="259"/>
      <c r="S219" s="768"/>
      <c r="T219" s="182"/>
      <c r="U219" s="1060">
        <f t="shared" si="50"/>
        <v>0</v>
      </c>
      <c r="V219" s="954"/>
      <c r="W219" s="265"/>
      <c r="X219" s="121">
        <f t="shared" si="51"/>
        <v>0</v>
      </c>
      <c r="Y219" s="959">
        <f t="shared" si="52"/>
        <v>0</v>
      </c>
      <c r="Z219" s="17">
        <f t="shared" si="53"/>
        <v>0</v>
      </c>
      <c r="AA219" s="17">
        <f t="shared" si="54"/>
        <v>0</v>
      </c>
      <c r="AB219" s="17">
        <f t="shared" si="55"/>
        <v>0</v>
      </c>
      <c r="AC219" s="17">
        <f t="shared" si="56"/>
        <v>0</v>
      </c>
      <c r="AD219" s="17">
        <f t="shared" si="57"/>
        <v>0</v>
      </c>
      <c r="AE219" s="17">
        <f t="shared" si="58"/>
        <v>0</v>
      </c>
      <c r="AF219" s="17">
        <f t="shared" si="59"/>
        <v>0</v>
      </c>
      <c r="AO219" s="57">
        <f t="shared" si="60"/>
        <v>0</v>
      </c>
      <c r="AP219" s="57">
        <f t="shared" si="61"/>
        <v>0</v>
      </c>
      <c r="AQ219" s="57">
        <f t="shared" si="49"/>
        <v>0</v>
      </c>
      <c r="AR219" s="57">
        <f t="shared" si="62"/>
        <v>0</v>
      </c>
    </row>
    <row r="220" spans="1:44" ht="15.75" customHeight="1" x14ac:dyDescent="0.3">
      <c r="A220" s="37">
        <v>4</v>
      </c>
      <c r="B220" s="19"/>
      <c r="C220" s="19"/>
      <c r="D220" s="20"/>
      <c r="E220" s="47"/>
      <c r="F220" s="119"/>
      <c r="G220" s="756"/>
      <c r="H220" s="495"/>
      <c r="I220" s="763"/>
      <c r="J220" s="395"/>
      <c r="K220" s="763"/>
      <c r="L220" s="160"/>
      <c r="M220" s="763"/>
      <c r="N220" s="242"/>
      <c r="O220" s="763"/>
      <c r="P220" s="191"/>
      <c r="Q220" s="768"/>
      <c r="R220" s="259"/>
      <c r="S220" s="768"/>
      <c r="T220" s="182"/>
      <c r="U220" s="1060">
        <f t="shared" si="50"/>
        <v>0</v>
      </c>
      <c r="V220" s="954"/>
      <c r="W220" s="265"/>
      <c r="X220" s="121">
        <f t="shared" si="51"/>
        <v>0</v>
      </c>
      <c r="Y220" s="959">
        <f t="shared" si="52"/>
        <v>0</v>
      </c>
      <c r="Z220" s="17">
        <f t="shared" si="53"/>
        <v>0</v>
      </c>
      <c r="AA220" s="17">
        <f t="shared" si="54"/>
        <v>0</v>
      </c>
      <c r="AB220" s="17">
        <f t="shared" si="55"/>
        <v>0</v>
      </c>
      <c r="AC220" s="17">
        <f t="shared" si="56"/>
        <v>0</v>
      </c>
      <c r="AD220" s="17">
        <f t="shared" si="57"/>
        <v>0</v>
      </c>
      <c r="AE220" s="17">
        <f t="shared" si="58"/>
        <v>0</v>
      </c>
      <c r="AF220" s="17">
        <f t="shared" si="59"/>
        <v>0</v>
      </c>
      <c r="AO220" s="57">
        <f t="shared" si="60"/>
        <v>0</v>
      </c>
      <c r="AP220" s="57">
        <f t="shared" si="61"/>
        <v>0</v>
      </c>
      <c r="AQ220" s="57">
        <f t="shared" si="49"/>
        <v>0</v>
      </c>
      <c r="AR220" s="57">
        <f t="shared" si="62"/>
        <v>0</v>
      </c>
    </row>
    <row r="221" spans="1:44" ht="15.75" customHeight="1" x14ac:dyDescent="0.3">
      <c r="A221" s="37">
        <v>5</v>
      </c>
      <c r="B221" s="19"/>
      <c r="C221" s="19"/>
      <c r="D221" s="20"/>
      <c r="E221" s="47"/>
      <c r="F221" s="119"/>
      <c r="G221" s="756"/>
      <c r="H221" s="495"/>
      <c r="I221" s="763"/>
      <c r="J221" s="395"/>
      <c r="K221" s="763"/>
      <c r="L221" s="160"/>
      <c r="M221" s="763"/>
      <c r="N221" s="242"/>
      <c r="O221" s="763"/>
      <c r="P221" s="191"/>
      <c r="Q221" s="768"/>
      <c r="R221" s="259"/>
      <c r="S221" s="768"/>
      <c r="T221" s="182"/>
      <c r="U221" s="1060">
        <f t="shared" si="50"/>
        <v>0</v>
      </c>
      <c r="V221" s="954"/>
      <c r="W221" s="265"/>
      <c r="X221" s="121">
        <f t="shared" si="51"/>
        <v>0</v>
      </c>
      <c r="Y221" s="959">
        <f t="shared" si="52"/>
        <v>0</v>
      </c>
      <c r="Z221" s="17">
        <f t="shared" si="53"/>
        <v>0</v>
      </c>
      <c r="AA221" s="17">
        <f t="shared" si="54"/>
        <v>0</v>
      </c>
      <c r="AB221" s="17">
        <f t="shared" si="55"/>
        <v>0</v>
      </c>
      <c r="AC221" s="17">
        <f t="shared" si="56"/>
        <v>0</v>
      </c>
      <c r="AD221" s="17">
        <f t="shared" si="57"/>
        <v>0</v>
      </c>
      <c r="AE221" s="17">
        <f t="shared" si="58"/>
        <v>0</v>
      </c>
      <c r="AF221" s="17">
        <f t="shared" si="59"/>
        <v>0</v>
      </c>
      <c r="AO221" s="57">
        <f t="shared" si="60"/>
        <v>0</v>
      </c>
      <c r="AP221" s="57">
        <f t="shared" si="61"/>
        <v>0</v>
      </c>
      <c r="AQ221" s="57">
        <f t="shared" si="49"/>
        <v>0</v>
      </c>
      <c r="AR221" s="57">
        <f t="shared" si="62"/>
        <v>0</v>
      </c>
    </row>
    <row r="222" spans="1:44" ht="15.75" customHeight="1" x14ac:dyDescent="0.3">
      <c r="A222" s="37">
        <v>6</v>
      </c>
      <c r="B222" s="19"/>
      <c r="C222" s="19"/>
      <c r="D222" s="20"/>
      <c r="E222" s="47"/>
      <c r="F222" s="119"/>
      <c r="G222" s="756"/>
      <c r="H222" s="495"/>
      <c r="I222" s="763"/>
      <c r="J222" s="395"/>
      <c r="K222" s="763"/>
      <c r="L222" s="160"/>
      <c r="M222" s="763"/>
      <c r="N222" s="242"/>
      <c r="O222" s="763"/>
      <c r="P222" s="191"/>
      <c r="Q222" s="768"/>
      <c r="R222" s="259"/>
      <c r="S222" s="768"/>
      <c r="T222" s="182"/>
      <c r="U222" s="1060">
        <f t="shared" si="50"/>
        <v>0</v>
      </c>
      <c r="V222" s="954"/>
      <c r="W222" s="265"/>
      <c r="X222" s="121">
        <f t="shared" ref="X222:X285" si="63">F222+G222+I222+K222+M222+O222+Q222+S222-H222-J222-L222-N222-P222-R222-T222-W222</f>
        <v>0</v>
      </c>
      <c r="Y222" s="959">
        <f t="shared" si="52"/>
        <v>0</v>
      </c>
      <c r="Z222" s="17">
        <f t="shared" si="53"/>
        <v>0</v>
      </c>
      <c r="AA222" s="17">
        <f t="shared" si="54"/>
        <v>0</v>
      </c>
      <c r="AB222" s="17">
        <f t="shared" si="55"/>
        <v>0</v>
      </c>
      <c r="AC222" s="17">
        <f t="shared" si="56"/>
        <v>0</v>
      </c>
      <c r="AD222" s="17">
        <f t="shared" si="57"/>
        <v>0</v>
      </c>
      <c r="AE222" s="17">
        <f t="shared" si="58"/>
        <v>0</v>
      </c>
      <c r="AF222" s="17">
        <f t="shared" si="59"/>
        <v>0</v>
      </c>
      <c r="AO222" s="57">
        <f t="shared" si="60"/>
        <v>0</v>
      </c>
      <c r="AP222" s="57">
        <f t="shared" si="61"/>
        <v>0</v>
      </c>
      <c r="AQ222" s="57">
        <f t="shared" si="49"/>
        <v>0</v>
      </c>
      <c r="AR222" s="57">
        <f t="shared" si="62"/>
        <v>0</v>
      </c>
    </row>
    <row r="223" spans="1:44" ht="15.75" customHeight="1" x14ac:dyDescent="0.3">
      <c r="A223" s="37">
        <v>8</v>
      </c>
      <c r="B223" s="19"/>
      <c r="C223" s="19"/>
      <c r="D223" s="20"/>
      <c r="E223" s="47"/>
      <c r="F223" s="119"/>
      <c r="G223" s="756"/>
      <c r="H223" s="495"/>
      <c r="I223" s="763"/>
      <c r="J223" s="395"/>
      <c r="K223" s="763"/>
      <c r="L223" s="160"/>
      <c r="M223" s="763"/>
      <c r="N223" s="242"/>
      <c r="O223" s="763"/>
      <c r="P223" s="191"/>
      <c r="Q223" s="768"/>
      <c r="R223" s="259"/>
      <c r="S223" s="768"/>
      <c r="T223" s="182"/>
      <c r="U223" s="1060">
        <f t="shared" si="50"/>
        <v>0</v>
      </c>
      <c r="V223" s="954"/>
      <c r="W223" s="265"/>
      <c r="X223" s="121">
        <f t="shared" si="63"/>
        <v>0</v>
      </c>
      <c r="Y223" s="959">
        <f t="shared" si="52"/>
        <v>0</v>
      </c>
      <c r="Z223" s="17">
        <f t="shared" si="53"/>
        <v>0</v>
      </c>
      <c r="AA223" s="17">
        <f t="shared" si="54"/>
        <v>0</v>
      </c>
      <c r="AB223" s="17">
        <f t="shared" si="55"/>
        <v>0</v>
      </c>
      <c r="AC223" s="17">
        <f t="shared" si="56"/>
        <v>0</v>
      </c>
      <c r="AD223" s="17">
        <f t="shared" si="57"/>
        <v>0</v>
      </c>
      <c r="AE223" s="17">
        <f t="shared" si="58"/>
        <v>0</v>
      </c>
      <c r="AF223" s="17">
        <f t="shared" si="59"/>
        <v>0</v>
      </c>
      <c r="AO223" s="57">
        <f t="shared" si="60"/>
        <v>0</v>
      </c>
      <c r="AP223" s="57">
        <f t="shared" si="61"/>
        <v>0</v>
      </c>
      <c r="AQ223" s="57">
        <f t="shared" si="49"/>
        <v>0</v>
      </c>
      <c r="AR223" s="57">
        <f t="shared" si="62"/>
        <v>0</v>
      </c>
    </row>
    <row r="224" spans="1:44" ht="15.75" customHeight="1" x14ac:dyDescent="0.3">
      <c r="A224" s="37">
        <v>9</v>
      </c>
      <c r="B224" s="19"/>
      <c r="C224" s="19"/>
      <c r="D224" s="20"/>
      <c r="E224" s="47"/>
      <c r="F224" s="119"/>
      <c r="G224" s="756"/>
      <c r="H224" s="495"/>
      <c r="I224" s="763"/>
      <c r="J224" s="395"/>
      <c r="K224" s="763"/>
      <c r="L224" s="160"/>
      <c r="M224" s="763"/>
      <c r="N224" s="242"/>
      <c r="O224" s="763"/>
      <c r="P224" s="191"/>
      <c r="Q224" s="768"/>
      <c r="R224" s="259"/>
      <c r="S224" s="768"/>
      <c r="T224" s="182"/>
      <c r="U224" s="1060">
        <f t="shared" si="50"/>
        <v>0</v>
      </c>
      <c r="V224" s="954"/>
      <c r="W224" s="265"/>
      <c r="X224" s="121">
        <f t="shared" si="63"/>
        <v>0</v>
      </c>
      <c r="Y224" s="959">
        <f t="shared" si="52"/>
        <v>0</v>
      </c>
      <c r="Z224" s="17">
        <f t="shared" si="53"/>
        <v>0</v>
      </c>
      <c r="AA224" s="17">
        <f t="shared" si="54"/>
        <v>0</v>
      </c>
      <c r="AB224" s="17">
        <f t="shared" si="55"/>
        <v>0</v>
      </c>
      <c r="AC224" s="17">
        <f t="shared" si="56"/>
        <v>0</v>
      </c>
      <c r="AD224" s="17">
        <f t="shared" si="57"/>
        <v>0</v>
      </c>
      <c r="AE224" s="17">
        <f t="shared" si="58"/>
        <v>0</v>
      </c>
      <c r="AF224" s="17">
        <f t="shared" si="59"/>
        <v>0</v>
      </c>
      <c r="AO224" s="57">
        <f t="shared" si="60"/>
        <v>0</v>
      </c>
      <c r="AP224" s="57">
        <f t="shared" si="61"/>
        <v>0</v>
      </c>
      <c r="AQ224" s="57">
        <f t="shared" si="49"/>
        <v>0</v>
      </c>
      <c r="AR224" s="57">
        <f t="shared" si="62"/>
        <v>0</v>
      </c>
    </row>
    <row r="225" spans="1:44" ht="15.75" customHeight="1" x14ac:dyDescent="0.3">
      <c r="A225" s="37">
        <v>10</v>
      </c>
      <c r="B225" s="19"/>
      <c r="C225" s="19"/>
      <c r="D225" s="20"/>
      <c r="E225" s="47"/>
      <c r="F225" s="119"/>
      <c r="G225" s="756"/>
      <c r="H225" s="495"/>
      <c r="I225" s="763"/>
      <c r="J225" s="395"/>
      <c r="K225" s="763"/>
      <c r="L225" s="160"/>
      <c r="M225" s="763"/>
      <c r="N225" s="242"/>
      <c r="O225" s="763"/>
      <c r="P225" s="191"/>
      <c r="Q225" s="768"/>
      <c r="R225" s="259"/>
      <c r="S225" s="768"/>
      <c r="T225" s="182"/>
      <c r="U225" s="1060">
        <f t="shared" si="50"/>
        <v>0</v>
      </c>
      <c r="V225" s="954"/>
      <c r="W225" s="265"/>
      <c r="X225" s="121">
        <f t="shared" si="63"/>
        <v>0</v>
      </c>
      <c r="Y225" s="959">
        <f t="shared" si="52"/>
        <v>0</v>
      </c>
      <c r="Z225" s="17">
        <f t="shared" si="53"/>
        <v>0</v>
      </c>
      <c r="AA225" s="17">
        <f t="shared" si="54"/>
        <v>0</v>
      </c>
      <c r="AB225" s="17">
        <f t="shared" si="55"/>
        <v>0</v>
      </c>
      <c r="AC225" s="17">
        <f t="shared" si="56"/>
        <v>0</v>
      </c>
      <c r="AD225" s="17">
        <f t="shared" si="57"/>
        <v>0</v>
      </c>
      <c r="AE225" s="17">
        <f t="shared" si="58"/>
        <v>0</v>
      </c>
      <c r="AF225" s="17">
        <f t="shared" si="59"/>
        <v>0</v>
      </c>
      <c r="AO225" s="57">
        <f t="shared" si="60"/>
        <v>0</v>
      </c>
      <c r="AP225" s="57">
        <f t="shared" si="61"/>
        <v>0</v>
      </c>
      <c r="AQ225" s="57">
        <f t="shared" si="49"/>
        <v>0</v>
      </c>
      <c r="AR225" s="57">
        <f t="shared" si="62"/>
        <v>0</v>
      </c>
    </row>
    <row r="226" spans="1:44" ht="15.75" customHeight="1" x14ac:dyDescent="0.3">
      <c r="A226" s="37">
        <v>11</v>
      </c>
      <c r="B226" s="19"/>
      <c r="C226" s="19"/>
      <c r="D226" s="20"/>
      <c r="E226" s="47"/>
      <c r="F226" s="119"/>
      <c r="G226" s="756"/>
      <c r="H226" s="495"/>
      <c r="I226" s="763"/>
      <c r="J226" s="395"/>
      <c r="K226" s="763"/>
      <c r="L226" s="160"/>
      <c r="M226" s="763"/>
      <c r="N226" s="242"/>
      <c r="O226" s="763"/>
      <c r="P226" s="191"/>
      <c r="Q226" s="768"/>
      <c r="R226" s="259"/>
      <c r="S226" s="768"/>
      <c r="T226" s="182"/>
      <c r="U226" s="1060">
        <f t="shared" si="50"/>
        <v>0</v>
      </c>
      <c r="V226" s="954"/>
      <c r="W226" s="265"/>
      <c r="X226" s="121">
        <f t="shared" si="63"/>
        <v>0</v>
      </c>
      <c r="Y226" s="959">
        <f t="shared" si="52"/>
        <v>0</v>
      </c>
      <c r="Z226" s="17">
        <f t="shared" si="53"/>
        <v>0</v>
      </c>
      <c r="AA226" s="17">
        <f t="shared" si="54"/>
        <v>0</v>
      </c>
      <c r="AB226" s="17">
        <f t="shared" si="55"/>
        <v>0</v>
      </c>
      <c r="AC226" s="17">
        <f t="shared" si="56"/>
        <v>0</v>
      </c>
      <c r="AD226" s="17">
        <f t="shared" si="57"/>
        <v>0</v>
      </c>
      <c r="AE226" s="17">
        <f t="shared" si="58"/>
        <v>0</v>
      </c>
      <c r="AF226" s="17">
        <f t="shared" si="59"/>
        <v>0</v>
      </c>
      <c r="AO226" s="57">
        <f t="shared" si="60"/>
        <v>0</v>
      </c>
      <c r="AP226" s="57">
        <f t="shared" si="61"/>
        <v>0</v>
      </c>
      <c r="AQ226" s="57">
        <f t="shared" si="49"/>
        <v>0</v>
      </c>
      <c r="AR226" s="57">
        <f t="shared" si="62"/>
        <v>0</v>
      </c>
    </row>
    <row r="227" spans="1:44" ht="15.75" customHeight="1" x14ac:dyDescent="0.3">
      <c r="A227" s="37">
        <v>12</v>
      </c>
      <c r="B227" s="19"/>
      <c r="C227" s="19"/>
      <c r="D227" s="20"/>
      <c r="E227" s="47"/>
      <c r="F227" s="119"/>
      <c r="G227" s="756"/>
      <c r="H227" s="495"/>
      <c r="I227" s="763"/>
      <c r="J227" s="395"/>
      <c r="K227" s="763"/>
      <c r="L227" s="160"/>
      <c r="M227" s="763"/>
      <c r="N227" s="242"/>
      <c r="O227" s="763"/>
      <c r="P227" s="191"/>
      <c r="Q227" s="768"/>
      <c r="R227" s="259"/>
      <c r="S227" s="768"/>
      <c r="T227" s="182"/>
      <c r="U227" s="1060">
        <f t="shared" si="50"/>
        <v>0</v>
      </c>
      <c r="V227" s="954"/>
      <c r="W227" s="265"/>
      <c r="X227" s="121">
        <f t="shared" si="63"/>
        <v>0</v>
      </c>
      <c r="Y227" s="959">
        <f t="shared" si="52"/>
        <v>0</v>
      </c>
      <c r="Z227" s="17">
        <f t="shared" si="53"/>
        <v>0</v>
      </c>
      <c r="AA227" s="17">
        <f t="shared" si="54"/>
        <v>0</v>
      </c>
      <c r="AB227" s="17">
        <f t="shared" si="55"/>
        <v>0</v>
      </c>
      <c r="AC227" s="17">
        <f t="shared" si="56"/>
        <v>0</v>
      </c>
      <c r="AD227" s="17">
        <f t="shared" si="57"/>
        <v>0</v>
      </c>
      <c r="AE227" s="17">
        <f t="shared" si="58"/>
        <v>0</v>
      </c>
      <c r="AF227" s="17">
        <f t="shared" si="59"/>
        <v>0</v>
      </c>
      <c r="AO227" s="57">
        <f t="shared" si="60"/>
        <v>0</v>
      </c>
      <c r="AP227" s="57">
        <f t="shared" si="61"/>
        <v>0</v>
      </c>
      <c r="AQ227" s="57">
        <f t="shared" si="49"/>
        <v>0</v>
      </c>
      <c r="AR227" s="57">
        <f t="shared" si="62"/>
        <v>0</v>
      </c>
    </row>
    <row r="228" spans="1:44" ht="15.75" customHeight="1" x14ac:dyDescent="0.3">
      <c r="A228" s="37">
        <v>13</v>
      </c>
      <c r="B228" s="19"/>
      <c r="C228" s="19"/>
      <c r="D228" s="20"/>
      <c r="E228" s="47"/>
      <c r="F228" s="119"/>
      <c r="G228" s="756"/>
      <c r="H228" s="495"/>
      <c r="I228" s="763"/>
      <c r="J228" s="395"/>
      <c r="K228" s="763"/>
      <c r="L228" s="160"/>
      <c r="M228" s="763"/>
      <c r="N228" s="242"/>
      <c r="O228" s="763"/>
      <c r="P228" s="191"/>
      <c r="Q228" s="768"/>
      <c r="R228" s="259"/>
      <c r="S228" s="768"/>
      <c r="T228" s="182"/>
      <c r="U228" s="1060">
        <f t="shared" si="50"/>
        <v>0</v>
      </c>
      <c r="V228" s="954"/>
      <c r="W228" s="265"/>
      <c r="X228" s="121">
        <f t="shared" si="63"/>
        <v>0</v>
      </c>
      <c r="Y228" s="959">
        <f t="shared" si="52"/>
        <v>0</v>
      </c>
      <c r="Z228" s="17">
        <f t="shared" si="53"/>
        <v>0</v>
      </c>
      <c r="AA228" s="17">
        <f t="shared" si="54"/>
        <v>0</v>
      </c>
      <c r="AB228" s="17">
        <f t="shared" si="55"/>
        <v>0</v>
      </c>
      <c r="AC228" s="17">
        <f t="shared" si="56"/>
        <v>0</v>
      </c>
      <c r="AD228" s="17">
        <f t="shared" si="57"/>
        <v>0</v>
      </c>
      <c r="AE228" s="17">
        <f t="shared" si="58"/>
        <v>0</v>
      </c>
      <c r="AF228" s="17">
        <f t="shared" si="59"/>
        <v>0</v>
      </c>
      <c r="AO228" s="57">
        <f t="shared" si="60"/>
        <v>0</v>
      </c>
      <c r="AP228" s="57">
        <f t="shared" si="61"/>
        <v>0</v>
      </c>
      <c r="AQ228" s="57">
        <f t="shared" si="49"/>
        <v>0</v>
      </c>
      <c r="AR228" s="57">
        <f t="shared" si="62"/>
        <v>0</v>
      </c>
    </row>
    <row r="229" spans="1:44" s="3" customFormat="1" ht="15.75" customHeight="1" x14ac:dyDescent="0.3">
      <c r="A229" s="37">
        <v>16</v>
      </c>
      <c r="B229" s="19"/>
      <c r="C229" s="19"/>
      <c r="D229" s="20"/>
      <c r="E229" s="47"/>
      <c r="F229" s="119"/>
      <c r="G229" s="756"/>
      <c r="H229" s="495"/>
      <c r="I229" s="763"/>
      <c r="J229" s="395"/>
      <c r="K229" s="763"/>
      <c r="L229" s="160"/>
      <c r="M229" s="763"/>
      <c r="N229" s="242"/>
      <c r="O229" s="763"/>
      <c r="P229" s="191"/>
      <c r="Q229" s="768"/>
      <c r="R229" s="259"/>
      <c r="S229" s="768"/>
      <c r="T229" s="182"/>
      <c r="U229" s="1060">
        <f t="shared" si="50"/>
        <v>0</v>
      </c>
      <c r="V229" s="954"/>
      <c r="W229" s="265"/>
      <c r="X229" s="121">
        <f t="shared" si="63"/>
        <v>0</v>
      </c>
      <c r="Y229" s="959">
        <f t="shared" si="52"/>
        <v>0</v>
      </c>
      <c r="Z229" s="17">
        <f t="shared" si="53"/>
        <v>0</v>
      </c>
      <c r="AA229" s="17">
        <f t="shared" si="54"/>
        <v>0</v>
      </c>
      <c r="AB229" s="17">
        <f t="shared" si="55"/>
        <v>0</v>
      </c>
      <c r="AC229" s="17">
        <f t="shared" si="56"/>
        <v>0</v>
      </c>
      <c r="AD229" s="17">
        <f t="shared" si="57"/>
        <v>0</v>
      </c>
      <c r="AE229" s="17">
        <f t="shared" si="58"/>
        <v>0</v>
      </c>
      <c r="AF229" s="17">
        <f t="shared" si="59"/>
        <v>0</v>
      </c>
      <c r="AO229" s="57">
        <f t="shared" ref="AO229:AO264" si="64">U229*B229</f>
        <v>0</v>
      </c>
      <c r="AP229" s="57">
        <f t="shared" si="61"/>
        <v>0</v>
      </c>
      <c r="AQ229" s="57">
        <f t="shared" si="49"/>
        <v>0</v>
      </c>
      <c r="AR229" s="57">
        <f t="shared" si="62"/>
        <v>0</v>
      </c>
    </row>
    <row r="230" spans="1:44" ht="15.75" customHeight="1" x14ac:dyDescent="0.3">
      <c r="A230" s="37">
        <v>17</v>
      </c>
      <c r="B230" s="19"/>
      <c r="C230" s="19"/>
      <c r="D230" s="20"/>
      <c r="E230" s="47"/>
      <c r="F230" s="119"/>
      <c r="G230" s="756"/>
      <c r="H230" s="495"/>
      <c r="I230" s="763"/>
      <c r="J230" s="395"/>
      <c r="K230" s="763"/>
      <c r="L230" s="160"/>
      <c r="M230" s="763"/>
      <c r="N230" s="242"/>
      <c r="O230" s="763"/>
      <c r="P230" s="191"/>
      <c r="Q230" s="768"/>
      <c r="R230" s="259"/>
      <c r="S230" s="768"/>
      <c r="T230" s="182"/>
      <c r="U230" s="1060">
        <f t="shared" si="50"/>
        <v>0</v>
      </c>
      <c r="V230" s="954"/>
      <c r="W230" s="265"/>
      <c r="X230" s="121">
        <f t="shared" si="63"/>
        <v>0</v>
      </c>
      <c r="Y230" s="959">
        <f t="shared" si="52"/>
        <v>0</v>
      </c>
      <c r="Z230" s="17">
        <f t="shared" si="53"/>
        <v>0</v>
      </c>
      <c r="AA230" s="17">
        <f t="shared" si="54"/>
        <v>0</v>
      </c>
      <c r="AB230" s="17">
        <f t="shared" si="55"/>
        <v>0</v>
      </c>
      <c r="AC230" s="17">
        <f t="shared" si="56"/>
        <v>0</v>
      </c>
      <c r="AD230" s="17">
        <f t="shared" si="57"/>
        <v>0</v>
      </c>
      <c r="AE230" s="17">
        <f t="shared" si="58"/>
        <v>0</v>
      </c>
      <c r="AF230" s="17">
        <f t="shared" si="59"/>
        <v>0</v>
      </c>
      <c r="AO230" s="57">
        <f t="shared" si="64"/>
        <v>0</v>
      </c>
      <c r="AP230" s="57">
        <f t="shared" si="61"/>
        <v>0</v>
      </c>
      <c r="AQ230" s="57">
        <f t="shared" si="49"/>
        <v>0</v>
      </c>
      <c r="AR230" s="57">
        <f t="shared" si="62"/>
        <v>0</v>
      </c>
    </row>
    <row r="231" spans="1:44" s="3" customFormat="1" ht="15.75" customHeight="1" x14ac:dyDescent="0.3">
      <c r="A231" s="37">
        <v>21</v>
      </c>
      <c r="B231" s="19"/>
      <c r="C231" s="19"/>
      <c r="D231" s="20"/>
      <c r="E231" s="47"/>
      <c r="F231" s="119"/>
      <c r="G231" s="756"/>
      <c r="H231" s="495"/>
      <c r="I231" s="763"/>
      <c r="J231" s="395"/>
      <c r="K231" s="763"/>
      <c r="L231" s="160"/>
      <c r="M231" s="763"/>
      <c r="N231" s="242"/>
      <c r="O231" s="763"/>
      <c r="P231" s="191"/>
      <c r="Q231" s="768"/>
      <c r="R231" s="259"/>
      <c r="S231" s="768"/>
      <c r="T231" s="182"/>
      <c r="U231" s="1060">
        <f t="shared" si="50"/>
        <v>0</v>
      </c>
      <c r="V231" s="954"/>
      <c r="W231" s="265"/>
      <c r="X231" s="121">
        <f t="shared" si="63"/>
        <v>0</v>
      </c>
      <c r="Y231" s="959">
        <f t="shared" si="52"/>
        <v>0</v>
      </c>
      <c r="Z231" s="17">
        <f t="shared" si="53"/>
        <v>0</v>
      </c>
      <c r="AA231" s="17">
        <f t="shared" si="54"/>
        <v>0</v>
      </c>
      <c r="AB231" s="17">
        <f t="shared" si="55"/>
        <v>0</v>
      </c>
      <c r="AC231" s="17">
        <f t="shared" si="56"/>
        <v>0</v>
      </c>
      <c r="AD231" s="17">
        <f t="shared" si="57"/>
        <v>0</v>
      </c>
      <c r="AE231" s="17">
        <f t="shared" si="58"/>
        <v>0</v>
      </c>
      <c r="AF231" s="17">
        <f t="shared" si="59"/>
        <v>0</v>
      </c>
      <c r="AO231" s="57">
        <f t="shared" si="64"/>
        <v>0</v>
      </c>
      <c r="AP231" s="57">
        <f t="shared" si="61"/>
        <v>0</v>
      </c>
      <c r="AQ231" s="57">
        <f t="shared" si="49"/>
        <v>0</v>
      </c>
      <c r="AR231" s="57">
        <f t="shared" si="62"/>
        <v>0</v>
      </c>
    </row>
    <row r="232" spans="1:44" ht="15.75" customHeight="1" x14ac:dyDescent="0.3">
      <c r="A232" s="37">
        <v>22</v>
      </c>
      <c r="B232" s="19"/>
      <c r="C232" s="19"/>
      <c r="D232" s="20"/>
      <c r="E232" s="47"/>
      <c r="F232" s="119"/>
      <c r="G232" s="756"/>
      <c r="H232" s="495"/>
      <c r="I232" s="763"/>
      <c r="J232" s="395"/>
      <c r="K232" s="763"/>
      <c r="L232" s="160"/>
      <c r="M232" s="763"/>
      <c r="N232" s="242"/>
      <c r="O232" s="763"/>
      <c r="P232" s="191"/>
      <c r="Q232" s="768"/>
      <c r="R232" s="259"/>
      <c r="S232" s="768"/>
      <c r="T232" s="182"/>
      <c r="U232" s="1060">
        <f t="shared" si="50"/>
        <v>0</v>
      </c>
      <c r="V232" s="954"/>
      <c r="W232" s="265"/>
      <c r="X232" s="121">
        <f t="shared" si="63"/>
        <v>0</v>
      </c>
      <c r="Y232" s="959">
        <f t="shared" si="52"/>
        <v>0</v>
      </c>
      <c r="Z232" s="17">
        <f t="shared" si="53"/>
        <v>0</v>
      </c>
      <c r="AA232" s="17">
        <f t="shared" si="54"/>
        <v>0</v>
      </c>
      <c r="AB232" s="17">
        <f t="shared" si="55"/>
        <v>0</v>
      </c>
      <c r="AC232" s="17">
        <f t="shared" si="56"/>
        <v>0</v>
      </c>
      <c r="AD232" s="17">
        <f t="shared" si="57"/>
        <v>0</v>
      </c>
      <c r="AE232" s="17">
        <f t="shared" si="58"/>
        <v>0</v>
      </c>
      <c r="AF232" s="17">
        <f t="shared" si="59"/>
        <v>0</v>
      </c>
      <c r="AO232" s="57">
        <f t="shared" si="64"/>
        <v>0</v>
      </c>
      <c r="AP232" s="57">
        <f t="shared" si="61"/>
        <v>0</v>
      </c>
      <c r="AQ232" s="57">
        <f t="shared" si="49"/>
        <v>0</v>
      </c>
      <c r="AR232" s="57">
        <f t="shared" si="62"/>
        <v>0</v>
      </c>
    </row>
    <row r="233" spans="1:44" ht="15.75" customHeight="1" x14ac:dyDescent="0.3">
      <c r="A233" s="37">
        <v>23</v>
      </c>
      <c r="B233" s="19"/>
      <c r="C233" s="19"/>
      <c r="D233" s="20"/>
      <c r="E233" s="47"/>
      <c r="F233" s="119"/>
      <c r="G233" s="756"/>
      <c r="H233" s="495"/>
      <c r="I233" s="763"/>
      <c r="J233" s="395"/>
      <c r="K233" s="763"/>
      <c r="L233" s="160"/>
      <c r="M233" s="763"/>
      <c r="N233" s="242"/>
      <c r="O233" s="763"/>
      <c r="P233" s="191"/>
      <c r="Q233" s="768"/>
      <c r="R233" s="259"/>
      <c r="S233" s="768"/>
      <c r="T233" s="182"/>
      <c r="U233" s="1060">
        <f t="shared" si="50"/>
        <v>0</v>
      </c>
      <c r="V233" s="954"/>
      <c r="W233" s="265"/>
      <c r="X233" s="121">
        <f t="shared" si="63"/>
        <v>0</v>
      </c>
      <c r="Y233" s="959">
        <f t="shared" si="52"/>
        <v>0</v>
      </c>
      <c r="Z233" s="17">
        <f t="shared" si="53"/>
        <v>0</v>
      </c>
      <c r="AA233" s="17">
        <f t="shared" si="54"/>
        <v>0</v>
      </c>
      <c r="AB233" s="17">
        <f t="shared" si="55"/>
        <v>0</v>
      </c>
      <c r="AC233" s="17">
        <f t="shared" si="56"/>
        <v>0</v>
      </c>
      <c r="AD233" s="17">
        <f t="shared" si="57"/>
        <v>0</v>
      </c>
      <c r="AE233" s="17">
        <f t="shared" si="58"/>
        <v>0</v>
      </c>
      <c r="AF233" s="17">
        <f t="shared" si="59"/>
        <v>0</v>
      </c>
      <c r="AO233" s="57">
        <f t="shared" si="64"/>
        <v>0</v>
      </c>
      <c r="AP233" s="57">
        <f t="shared" si="61"/>
        <v>0</v>
      </c>
      <c r="AQ233" s="57">
        <f t="shared" si="49"/>
        <v>0</v>
      </c>
      <c r="AR233" s="57">
        <f t="shared" si="62"/>
        <v>0</v>
      </c>
    </row>
    <row r="234" spans="1:44" ht="15.75" customHeight="1" x14ac:dyDescent="0.3">
      <c r="A234" s="37">
        <v>24</v>
      </c>
      <c r="B234" s="19"/>
      <c r="C234" s="19"/>
      <c r="D234" s="20"/>
      <c r="E234" s="47"/>
      <c r="F234" s="119"/>
      <c r="G234" s="756"/>
      <c r="H234" s="495"/>
      <c r="I234" s="763"/>
      <c r="J234" s="395"/>
      <c r="K234" s="763"/>
      <c r="L234" s="160"/>
      <c r="M234" s="763"/>
      <c r="N234" s="242"/>
      <c r="O234" s="763"/>
      <c r="P234" s="191"/>
      <c r="Q234" s="768"/>
      <c r="R234" s="259"/>
      <c r="S234" s="768"/>
      <c r="T234" s="182"/>
      <c r="U234" s="1060">
        <f t="shared" si="50"/>
        <v>0</v>
      </c>
      <c r="V234" s="954"/>
      <c r="W234" s="265"/>
      <c r="X234" s="121">
        <f t="shared" si="63"/>
        <v>0</v>
      </c>
      <c r="Y234" s="959">
        <f t="shared" si="52"/>
        <v>0</v>
      </c>
      <c r="Z234" s="17">
        <f t="shared" si="53"/>
        <v>0</v>
      </c>
      <c r="AA234" s="17">
        <f t="shared" si="54"/>
        <v>0</v>
      </c>
      <c r="AB234" s="17">
        <f t="shared" si="55"/>
        <v>0</v>
      </c>
      <c r="AC234" s="17">
        <f t="shared" si="56"/>
        <v>0</v>
      </c>
      <c r="AD234" s="17">
        <f t="shared" si="57"/>
        <v>0</v>
      </c>
      <c r="AE234" s="17">
        <f t="shared" si="58"/>
        <v>0</v>
      </c>
      <c r="AF234" s="17">
        <f t="shared" si="59"/>
        <v>0</v>
      </c>
      <c r="AO234" s="57">
        <f t="shared" si="64"/>
        <v>0</v>
      </c>
      <c r="AP234" s="57">
        <f t="shared" si="61"/>
        <v>0</v>
      </c>
      <c r="AQ234" s="57">
        <f t="shared" si="49"/>
        <v>0</v>
      </c>
      <c r="AR234" s="57">
        <f t="shared" si="62"/>
        <v>0</v>
      </c>
    </row>
    <row r="235" spans="1:44" ht="15.75" customHeight="1" x14ac:dyDescent="0.3">
      <c r="A235" s="37">
        <v>25</v>
      </c>
      <c r="B235" s="19"/>
      <c r="C235" s="19"/>
      <c r="D235" s="20"/>
      <c r="E235" s="47"/>
      <c r="F235" s="119"/>
      <c r="G235" s="756"/>
      <c r="H235" s="495"/>
      <c r="I235" s="763"/>
      <c r="J235" s="395"/>
      <c r="K235" s="763"/>
      <c r="L235" s="160"/>
      <c r="M235" s="763"/>
      <c r="N235" s="242"/>
      <c r="O235" s="763"/>
      <c r="P235" s="191"/>
      <c r="Q235" s="768"/>
      <c r="R235" s="259"/>
      <c r="S235" s="768"/>
      <c r="T235" s="182"/>
      <c r="U235" s="1060">
        <f t="shared" si="50"/>
        <v>0</v>
      </c>
      <c r="V235" s="954"/>
      <c r="W235" s="265"/>
      <c r="X235" s="121">
        <f t="shared" si="63"/>
        <v>0</v>
      </c>
      <c r="Y235" s="959">
        <f t="shared" si="52"/>
        <v>0</v>
      </c>
      <c r="Z235" s="17">
        <f t="shared" si="53"/>
        <v>0</v>
      </c>
      <c r="AA235" s="17">
        <f t="shared" si="54"/>
        <v>0</v>
      </c>
      <c r="AB235" s="17">
        <f t="shared" si="55"/>
        <v>0</v>
      </c>
      <c r="AC235" s="17">
        <f t="shared" si="56"/>
        <v>0</v>
      </c>
      <c r="AD235" s="17">
        <f t="shared" si="57"/>
        <v>0</v>
      </c>
      <c r="AE235" s="17">
        <f t="shared" si="58"/>
        <v>0</v>
      </c>
      <c r="AF235" s="17">
        <f t="shared" si="59"/>
        <v>0</v>
      </c>
      <c r="AO235" s="57">
        <f t="shared" si="64"/>
        <v>0</v>
      </c>
      <c r="AP235" s="57">
        <f t="shared" si="61"/>
        <v>0</v>
      </c>
      <c r="AQ235" s="57">
        <f t="shared" si="49"/>
        <v>0</v>
      </c>
      <c r="AR235" s="57">
        <f t="shared" si="62"/>
        <v>0</v>
      </c>
    </row>
    <row r="236" spans="1:44" ht="15.75" customHeight="1" x14ac:dyDescent="0.3">
      <c r="A236" s="37">
        <v>26</v>
      </c>
      <c r="B236" s="19"/>
      <c r="C236" s="19"/>
      <c r="D236" s="20"/>
      <c r="E236" s="47"/>
      <c r="F236" s="119"/>
      <c r="G236" s="756"/>
      <c r="H236" s="495"/>
      <c r="I236" s="763"/>
      <c r="J236" s="395"/>
      <c r="K236" s="763"/>
      <c r="L236" s="160"/>
      <c r="M236" s="763"/>
      <c r="N236" s="242"/>
      <c r="O236" s="763"/>
      <c r="P236" s="191"/>
      <c r="Q236" s="768"/>
      <c r="R236" s="259"/>
      <c r="S236" s="768"/>
      <c r="T236" s="182"/>
      <c r="U236" s="1060">
        <f t="shared" si="50"/>
        <v>0</v>
      </c>
      <c r="V236" s="954"/>
      <c r="W236" s="265"/>
      <c r="X236" s="121">
        <f t="shared" si="63"/>
        <v>0</v>
      </c>
      <c r="Y236" s="959">
        <f t="shared" si="52"/>
        <v>0</v>
      </c>
      <c r="Z236" s="17">
        <f t="shared" si="53"/>
        <v>0</v>
      </c>
      <c r="AA236" s="17">
        <f t="shared" si="54"/>
        <v>0</v>
      </c>
      <c r="AB236" s="17">
        <f t="shared" si="55"/>
        <v>0</v>
      </c>
      <c r="AC236" s="17">
        <f t="shared" si="56"/>
        <v>0</v>
      </c>
      <c r="AD236" s="17">
        <f t="shared" si="57"/>
        <v>0</v>
      </c>
      <c r="AE236" s="17">
        <f t="shared" si="58"/>
        <v>0</v>
      </c>
      <c r="AF236" s="17">
        <f t="shared" si="59"/>
        <v>0</v>
      </c>
      <c r="AO236" s="57">
        <f t="shared" si="64"/>
        <v>0</v>
      </c>
      <c r="AP236" s="57">
        <f t="shared" si="61"/>
        <v>0</v>
      </c>
      <c r="AQ236" s="57">
        <f t="shared" si="49"/>
        <v>0</v>
      </c>
      <c r="AR236" s="57">
        <f t="shared" si="62"/>
        <v>0</v>
      </c>
    </row>
    <row r="237" spans="1:44" ht="15.75" customHeight="1" x14ac:dyDescent="0.3">
      <c r="A237" s="37">
        <v>32</v>
      </c>
      <c r="B237" s="19"/>
      <c r="C237" s="19"/>
      <c r="D237" s="20"/>
      <c r="E237" s="47"/>
      <c r="F237" s="119"/>
      <c r="G237" s="756"/>
      <c r="H237" s="495"/>
      <c r="I237" s="763"/>
      <c r="J237" s="395"/>
      <c r="K237" s="763"/>
      <c r="L237" s="160"/>
      <c r="M237" s="763"/>
      <c r="N237" s="242"/>
      <c r="O237" s="763"/>
      <c r="P237" s="191"/>
      <c r="Q237" s="768"/>
      <c r="R237" s="259"/>
      <c r="S237" s="768"/>
      <c r="T237" s="182"/>
      <c r="U237" s="1060">
        <f t="shared" si="50"/>
        <v>0</v>
      </c>
      <c r="V237" s="954"/>
      <c r="W237" s="265"/>
      <c r="X237" s="121">
        <f t="shared" si="63"/>
        <v>0</v>
      </c>
      <c r="Y237" s="959">
        <f t="shared" si="52"/>
        <v>0</v>
      </c>
      <c r="Z237" s="17">
        <f t="shared" si="53"/>
        <v>0</v>
      </c>
      <c r="AA237" s="17">
        <f t="shared" si="54"/>
        <v>0</v>
      </c>
      <c r="AB237" s="17">
        <f t="shared" si="55"/>
        <v>0</v>
      </c>
      <c r="AC237" s="17">
        <f t="shared" si="56"/>
        <v>0</v>
      </c>
      <c r="AD237" s="17">
        <f t="shared" si="57"/>
        <v>0</v>
      </c>
      <c r="AE237" s="17">
        <f t="shared" si="58"/>
        <v>0</v>
      </c>
      <c r="AF237" s="17">
        <f t="shared" si="59"/>
        <v>0</v>
      </c>
      <c r="AO237" s="57">
        <f t="shared" si="64"/>
        <v>0</v>
      </c>
      <c r="AP237" s="57">
        <f t="shared" si="61"/>
        <v>0</v>
      </c>
      <c r="AQ237" s="57">
        <f t="shared" si="49"/>
        <v>0</v>
      </c>
      <c r="AR237" s="57">
        <f t="shared" si="62"/>
        <v>0</v>
      </c>
    </row>
    <row r="238" spans="1:44" ht="15.75" customHeight="1" x14ac:dyDescent="0.3">
      <c r="A238" s="37">
        <v>33</v>
      </c>
      <c r="B238" s="19"/>
      <c r="C238" s="19"/>
      <c r="D238" s="20"/>
      <c r="E238" s="47"/>
      <c r="F238" s="119"/>
      <c r="G238" s="756"/>
      <c r="H238" s="495"/>
      <c r="I238" s="763"/>
      <c r="J238" s="395"/>
      <c r="K238" s="763"/>
      <c r="L238" s="160"/>
      <c r="M238" s="763"/>
      <c r="N238" s="242"/>
      <c r="O238" s="763"/>
      <c r="P238" s="191"/>
      <c r="Q238" s="768"/>
      <c r="R238" s="259"/>
      <c r="S238" s="768"/>
      <c r="T238" s="182"/>
      <c r="U238" s="1060">
        <f t="shared" si="50"/>
        <v>0</v>
      </c>
      <c r="V238" s="954"/>
      <c r="W238" s="265"/>
      <c r="X238" s="121">
        <f t="shared" si="63"/>
        <v>0</v>
      </c>
      <c r="Y238" s="959">
        <f t="shared" si="52"/>
        <v>0</v>
      </c>
      <c r="Z238" s="17">
        <f t="shared" si="53"/>
        <v>0</v>
      </c>
      <c r="AA238" s="17">
        <f t="shared" si="54"/>
        <v>0</v>
      </c>
      <c r="AB238" s="17">
        <f t="shared" si="55"/>
        <v>0</v>
      </c>
      <c r="AC238" s="17">
        <f t="shared" si="56"/>
        <v>0</v>
      </c>
      <c r="AD238" s="17">
        <f t="shared" si="57"/>
        <v>0</v>
      </c>
      <c r="AE238" s="17">
        <f t="shared" si="58"/>
        <v>0</v>
      </c>
      <c r="AF238" s="17">
        <f t="shared" si="59"/>
        <v>0</v>
      </c>
      <c r="AO238" s="57">
        <f t="shared" si="64"/>
        <v>0</v>
      </c>
      <c r="AP238" s="57">
        <f t="shared" si="61"/>
        <v>0</v>
      </c>
      <c r="AQ238" s="57">
        <f t="shared" si="49"/>
        <v>0</v>
      </c>
      <c r="AR238" s="57">
        <f t="shared" si="62"/>
        <v>0</v>
      </c>
    </row>
    <row r="239" spans="1:44" s="2" customFormat="1" ht="15.75" customHeight="1" x14ac:dyDescent="0.3">
      <c r="A239" s="37"/>
      <c r="B239" s="19"/>
      <c r="C239" s="19"/>
      <c r="D239" s="20"/>
      <c r="E239" s="46"/>
      <c r="F239" s="119"/>
      <c r="G239" s="756"/>
      <c r="H239" s="495"/>
      <c r="I239" s="763"/>
      <c r="J239" s="395"/>
      <c r="K239" s="763"/>
      <c r="L239" s="160"/>
      <c r="M239" s="763"/>
      <c r="N239" s="242"/>
      <c r="O239" s="763"/>
      <c r="P239" s="191"/>
      <c r="Q239" s="768"/>
      <c r="R239" s="259"/>
      <c r="S239" s="768"/>
      <c r="T239" s="182"/>
      <c r="U239" s="1060">
        <f t="shared" si="50"/>
        <v>0</v>
      </c>
      <c r="V239" s="954"/>
      <c r="W239" s="265"/>
      <c r="X239" s="121">
        <f t="shared" si="63"/>
        <v>0</v>
      </c>
      <c r="Y239" s="959">
        <f t="shared" si="52"/>
        <v>0</v>
      </c>
      <c r="Z239" s="17">
        <f t="shared" si="53"/>
        <v>0</v>
      </c>
      <c r="AA239" s="17">
        <f t="shared" si="54"/>
        <v>0</v>
      </c>
      <c r="AB239" s="17">
        <f t="shared" si="55"/>
        <v>0</v>
      </c>
      <c r="AC239" s="17">
        <f t="shared" si="56"/>
        <v>0</v>
      </c>
      <c r="AD239" s="17">
        <f t="shared" si="57"/>
        <v>0</v>
      </c>
      <c r="AE239" s="17">
        <f t="shared" si="58"/>
        <v>0</v>
      </c>
      <c r="AF239" s="17">
        <f t="shared" si="59"/>
        <v>0</v>
      </c>
      <c r="AO239" s="57">
        <f t="shared" si="64"/>
        <v>0</v>
      </c>
      <c r="AP239" s="57">
        <f t="shared" si="61"/>
        <v>0</v>
      </c>
      <c r="AQ239" s="57">
        <f t="shared" si="49"/>
        <v>0</v>
      </c>
      <c r="AR239" s="57">
        <f t="shared" si="62"/>
        <v>0</v>
      </c>
    </row>
    <row r="240" spans="1:44" ht="15.75" customHeight="1" x14ac:dyDescent="0.3">
      <c r="A240" s="37">
        <v>1</v>
      </c>
      <c r="B240" s="19"/>
      <c r="C240" s="19"/>
      <c r="D240" s="20"/>
      <c r="E240" s="47"/>
      <c r="F240" s="119"/>
      <c r="G240" s="756"/>
      <c r="H240" s="495"/>
      <c r="I240" s="763"/>
      <c r="J240" s="395"/>
      <c r="K240" s="763"/>
      <c r="L240" s="160"/>
      <c r="M240" s="763"/>
      <c r="N240" s="242"/>
      <c r="O240" s="763"/>
      <c r="P240" s="191"/>
      <c r="Q240" s="768"/>
      <c r="R240" s="259"/>
      <c r="S240" s="768"/>
      <c r="T240" s="182"/>
      <c r="U240" s="1060">
        <f t="shared" si="50"/>
        <v>0</v>
      </c>
      <c r="V240" s="954"/>
      <c r="W240" s="265"/>
      <c r="X240" s="121">
        <f t="shared" si="63"/>
        <v>0</v>
      </c>
      <c r="Y240" s="959">
        <f t="shared" si="52"/>
        <v>0</v>
      </c>
      <c r="Z240" s="17">
        <f t="shared" si="53"/>
        <v>0</v>
      </c>
      <c r="AA240" s="17">
        <f t="shared" si="54"/>
        <v>0</v>
      </c>
      <c r="AB240" s="17">
        <f t="shared" si="55"/>
        <v>0</v>
      </c>
      <c r="AC240" s="17">
        <f t="shared" si="56"/>
        <v>0</v>
      </c>
      <c r="AD240" s="17">
        <f t="shared" si="57"/>
        <v>0</v>
      </c>
      <c r="AE240" s="17">
        <f t="shared" si="58"/>
        <v>0</v>
      </c>
      <c r="AF240" s="17">
        <f t="shared" si="59"/>
        <v>0</v>
      </c>
      <c r="AO240" s="57">
        <f t="shared" si="64"/>
        <v>0</v>
      </c>
      <c r="AP240" s="57">
        <f t="shared" si="61"/>
        <v>0</v>
      </c>
      <c r="AQ240" s="57">
        <f t="shared" si="49"/>
        <v>0</v>
      </c>
      <c r="AR240" s="57">
        <f t="shared" si="62"/>
        <v>0</v>
      </c>
    </row>
    <row r="241" spans="1:44" ht="15.75" customHeight="1" x14ac:dyDescent="0.3">
      <c r="A241" s="37">
        <v>2</v>
      </c>
      <c r="B241" s="19"/>
      <c r="C241" s="19"/>
      <c r="D241" s="20"/>
      <c r="E241" s="47"/>
      <c r="F241" s="119"/>
      <c r="G241" s="756"/>
      <c r="H241" s="495"/>
      <c r="I241" s="763"/>
      <c r="J241" s="395"/>
      <c r="K241" s="763"/>
      <c r="L241" s="160"/>
      <c r="M241" s="763"/>
      <c r="N241" s="242"/>
      <c r="O241" s="763"/>
      <c r="P241" s="191"/>
      <c r="Q241" s="768"/>
      <c r="R241" s="259"/>
      <c r="S241" s="768"/>
      <c r="T241" s="182"/>
      <c r="U241" s="1060">
        <f t="shared" si="50"/>
        <v>0</v>
      </c>
      <c r="V241" s="954"/>
      <c r="W241" s="265"/>
      <c r="X241" s="121">
        <f t="shared" si="63"/>
        <v>0</v>
      </c>
      <c r="Y241" s="959">
        <f t="shared" si="52"/>
        <v>0</v>
      </c>
      <c r="Z241" s="17">
        <f t="shared" si="53"/>
        <v>0</v>
      </c>
      <c r="AA241" s="17">
        <f t="shared" si="54"/>
        <v>0</v>
      </c>
      <c r="AB241" s="17">
        <f t="shared" si="55"/>
        <v>0</v>
      </c>
      <c r="AC241" s="17">
        <f t="shared" si="56"/>
        <v>0</v>
      </c>
      <c r="AD241" s="17">
        <f t="shared" si="57"/>
        <v>0</v>
      </c>
      <c r="AE241" s="17">
        <f t="shared" si="58"/>
        <v>0</v>
      </c>
      <c r="AF241" s="17">
        <f t="shared" si="59"/>
        <v>0</v>
      </c>
      <c r="AO241" s="57">
        <f t="shared" si="64"/>
        <v>0</v>
      </c>
      <c r="AP241" s="57">
        <f t="shared" si="61"/>
        <v>0</v>
      </c>
      <c r="AQ241" s="57">
        <f t="shared" si="49"/>
        <v>0</v>
      </c>
      <c r="AR241" s="57">
        <f t="shared" si="62"/>
        <v>0</v>
      </c>
    </row>
    <row r="242" spans="1:44" ht="15.75" customHeight="1" x14ac:dyDescent="0.3">
      <c r="A242" s="37">
        <v>3</v>
      </c>
      <c r="B242" s="19"/>
      <c r="C242" s="19"/>
      <c r="D242" s="20"/>
      <c r="E242" s="47"/>
      <c r="F242" s="119"/>
      <c r="G242" s="756"/>
      <c r="H242" s="495"/>
      <c r="I242" s="763"/>
      <c r="J242" s="395"/>
      <c r="K242" s="763"/>
      <c r="L242" s="160"/>
      <c r="M242" s="763"/>
      <c r="N242" s="242"/>
      <c r="O242" s="763"/>
      <c r="P242" s="191"/>
      <c r="Q242" s="768"/>
      <c r="R242" s="259"/>
      <c r="S242" s="768"/>
      <c r="T242" s="182"/>
      <c r="U242" s="1060">
        <f t="shared" si="50"/>
        <v>0</v>
      </c>
      <c r="V242" s="954"/>
      <c r="W242" s="265"/>
      <c r="X242" s="121">
        <f t="shared" si="63"/>
        <v>0</v>
      </c>
      <c r="Y242" s="959">
        <f t="shared" si="52"/>
        <v>0</v>
      </c>
      <c r="Z242" s="17">
        <f t="shared" si="53"/>
        <v>0</v>
      </c>
      <c r="AA242" s="17">
        <f t="shared" si="54"/>
        <v>0</v>
      </c>
      <c r="AB242" s="17">
        <f t="shared" si="55"/>
        <v>0</v>
      </c>
      <c r="AC242" s="17">
        <f t="shared" si="56"/>
        <v>0</v>
      </c>
      <c r="AD242" s="17">
        <f t="shared" si="57"/>
        <v>0</v>
      </c>
      <c r="AE242" s="17">
        <f t="shared" si="58"/>
        <v>0</v>
      </c>
      <c r="AF242" s="17">
        <f t="shared" si="59"/>
        <v>0</v>
      </c>
      <c r="AO242" s="57">
        <f t="shared" si="64"/>
        <v>0</v>
      </c>
      <c r="AP242" s="57">
        <f t="shared" si="61"/>
        <v>0</v>
      </c>
      <c r="AQ242" s="57">
        <f t="shared" si="49"/>
        <v>0</v>
      </c>
      <c r="AR242" s="57">
        <f t="shared" si="62"/>
        <v>0</v>
      </c>
    </row>
    <row r="243" spans="1:44" ht="15.75" customHeight="1" x14ac:dyDescent="0.3">
      <c r="A243" s="37">
        <v>4</v>
      </c>
      <c r="B243" s="19"/>
      <c r="C243" s="19"/>
      <c r="D243" s="20"/>
      <c r="E243" s="47"/>
      <c r="F243" s="119"/>
      <c r="G243" s="756"/>
      <c r="H243" s="495"/>
      <c r="I243" s="763"/>
      <c r="J243" s="395"/>
      <c r="K243" s="763"/>
      <c r="L243" s="160"/>
      <c r="M243" s="763"/>
      <c r="N243" s="242"/>
      <c r="O243" s="763"/>
      <c r="P243" s="191"/>
      <c r="Q243" s="768"/>
      <c r="R243" s="259"/>
      <c r="S243" s="768"/>
      <c r="T243" s="182"/>
      <c r="U243" s="1060">
        <f t="shared" si="50"/>
        <v>0</v>
      </c>
      <c r="V243" s="954"/>
      <c r="W243" s="265"/>
      <c r="X243" s="121">
        <f t="shared" si="63"/>
        <v>0</v>
      </c>
      <c r="Y243" s="959">
        <f t="shared" si="52"/>
        <v>0</v>
      </c>
      <c r="Z243" s="17">
        <f t="shared" si="53"/>
        <v>0</v>
      </c>
      <c r="AA243" s="17">
        <f t="shared" si="54"/>
        <v>0</v>
      </c>
      <c r="AB243" s="17">
        <f t="shared" si="55"/>
        <v>0</v>
      </c>
      <c r="AC243" s="17">
        <f t="shared" si="56"/>
        <v>0</v>
      </c>
      <c r="AD243" s="17">
        <f t="shared" si="57"/>
        <v>0</v>
      </c>
      <c r="AE243" s="17">
        <f t="shared" si="58"/>
        <v>0</v>
      </c>
      <c r="AF243" s="17">
        <f t="shared" si="59"/>
        <v>0</v>
      </c>
      <c r="AO243" s="57">
        <f t="shared" si="64"/>
        <v>0</v>
      </c>
      <c r="AP243" s="57">
        <f t="shared" si="61"/>
        <v>0</v>
      </c>
      <c r="AQ243" s="57">
        <f t="shared" si="49"/>
        <v>0</v>
      </c>
      <c r="AR243" s="57">
        <f t="shared" si="62"/>
        <v>0</v>
      </c>
    </row>
    <row r="244" spans="1:44" ht="15.75" customHeight="1" x14ac:dyDescent="0.3">
      <c r="A244" s="37">
        <v>5</v>
      </c>
      <c r="B244" s="19"/>
      <c r="C244" s="19"/>
      <c r="D244" s="20"/>
      <c r="E244" s="47"/>
      <c r="F244" s="119"/>
      <c r="G244" s="756"/>
      <c r="H244" s="495"/>
      <c r="I244" s="763"/>
      <c r="J244" s="395"/>
      <c r="K244" s="763"/>
      <c r="L244" s="160"/>
      <c r="M244" s="763"/>
      <c r="N244" s="242"/>
      <c r="O244" s="763"/>
      <c r="P244" s="191"/>
      <c r="Q244" s="768"/>
      <c r="R244" s="259"/>
      <c r="S244" s="768"/>
      <c r="T244" s="182"/>
      <c r="U244" s="1060">
        <f t="shared" si="50"/>
        <v>0</v>
      </c>
      <c r="V244" s="954"/>
      <c r="W244" s="265"/>
      <c r="X244" s="121">
        <f t="shared" si="63"/>
        <v>0</v>
      </c>
      <c r="Y244" s="959">
        <f t="shared" si="52"/>
        <v>0</v>
      </c>
      <c r="Z244" s="17">
        <f t="shared" si="53"/>
        <v>0</v>
      </c>
      <c r="AA244" s="17">
        <f t="shared" si="54"/>
        <v>0</v>
      </c>
      <c r="AB244" s="17">
        <f t="shared" si="55"/>
        <v>0</v>
      </c>
      <c r="AC244" s="17">
        <f t="shared" si="56"/>
        <v>0</v>
      </c>
      <c r="AD244" s="17">
        <f t="shared" si="57"/>
        <v>0</v>
      </c>
      <c r="AE244" s="17">
        <f t="shared" si="58"/>
        <v>0</v>
      </c>
      <c r="AF244" s="17">
        <f t="shared" si="59"/>
        <v>0</v>
      </c>
      <c r="AO244" s="57">
        <f t="shared" si="64"/>
        <v>0</v>
      </c>
      <c r="AP244" s="57">
        <f t="shared" si="61"/>
        <v>0</v>
      </c>
      <c r="AQ244" s="57">
        <f t="shared" si="49"/>
        <v>0</v>
      </c>
      <c r="AR244" s="57">
        <f t="shared" si="62"/>
        <v>0</v>
      </c>
    </row>
    <row r="245" spans="1:44" ht="15.75" customHeight="1" x14ac:dyDescent="0.3">
      <c r="A245" s="37">
        <v>6</v>
      </c>
      <c r="B245" s="19"/>
      <c r="C245" s="19"/>
      <c r="D245" s="20"/>
      <c r="E245" s="47"/>
      <c r="F245" s="119"/>
      <c r="G245" s="756"/>
      <c r="H245" s="495"/>
      <c r="I245" s="763"/>
      <c r="J245" s="395"/>
      <c r="K245" s="763"/>
      <c r="L245" s="160"/>
      <c r="M245" s="763"/>
      <c r="N245" s="242"/>
      <c r="O245" s="763"/>
      <c r="P245" s="191"/>
      <c r="Q245" s="768"/>
      <c r="R245" s="259"/>
      <c r="S245" s="768"/>
      <c r="T245" s="182"/>
      <c r="U245" s="1060">
        <f t="shared" si="50"/>
        <v>0</v>
      </c>
      <c r="V245" s="954"/>
      <c r="W245" s="265"/>
      <c r="X245" s="121">
        <f t="shared" si="63"/>
        <v>0</v>
      </c>
      <c r="Y245" s="959">
        <f t="shared" si="52"/>
        <v>0</v>
      </c>
      <c r="Z245" s="17">
        <f t="shared" si="53"/>
        <v>0</v>
      </c>
      <c r="AA245" s="17">
        <f t="shared" si="54"/>
        <v>0</v>
      </c>
      <c r="AB245" s="17">
        <f t="shared" si="55"/>
        <v>0</v>
      </c>
      <c r="AC245" s="17">
        <f t="shared" si="56"/>
        <v>0</v>
      </c>
      <c r="AD245" s="17">
        <f t="shared" si="57"/>
        <v>0</v>
      </c>
      <c r="AE245" s="17">
        <f t="shared" si="58"/>
        <v>0</v>
      </c>
      <c r="AF245" s="17">
        <f t="shared" si="59"/>
        <v>0</v>
      </c>
      <c r="AO245" s="57">
        <f t="shared" si="64"/>
        <v>0</v>
      </c>
      <c r="AP245" s="57">
        <f t="shared" si="61"/>
        <v>0</v>
      </c>
      <c r="AQ245" s="57">
        <f t="shared" si="49"/>
        <v>0</v>
      </c>
      <c r="AR245" s="57">
        <f t="shared" si="62"/>
        <v>0</v>
      </c>
    </row>
    <row r="246" spans="1:44" ht="15.75" customHeight="1" x14ac:dyDescent="0.3">
      <c r="A246" s="37">
        <v>7</v>
      </c>
      <c r="B246" s="19"/>
      <c r="C246" s="19"/>
      <c r="D246" s="20"/>
      <c r="E246" s="47"/>
      <c r="F246" s="119"/>
      <c r="G246" s="756"/>
      <c r="H246" s="495"/>
      <c r="I246" s="763"/>
      <c r="J246" s="395"/>
      <c r="K246" s="763"/>
      <c r="L246" s="160"/>
      <c r="M246" s="763"/>
      <c r="N246" s="242"/>
      <c r="O246" s="763"/>
      <c r="P246" s="191"/>
      <c r="Q246" s="768"/>
      <c r="R246" s="259"/>
      <c r="S246" s="768"/>
      <c r="T246" s="182"/>
      <c r="U246" s="1060">
        <f t="shared" si="50"/>
        <v>0</v>
      </c>
      <c r="V246" s="954"/>
      <c r="W246" s="265"/>
      <c r="X246" s="121">
        <f t="shared" si="63"/>
        <v>0</v>
      </c>
      <c r="Y246" s="959">
        <f t="shared" si="52"/>
        <v>0</v>
      </c>
      <c r="Z246" s="17">
        <f t="shared" si="53"/>
        <v>0</v>
      </c>
      <c r="AA246" s="17">
        <f t="shared" si="54"/>
        <v>0</v>
      </c>
      <c r="AB246" s="17">
        <f t="shared" si="55"/>
        <v>0</v>
      </c>
      <c r="AC246" s="17">
        <f t="shared" si="56"/>
        <v>0</v>
      </c>
      <c r="AD246" s="17">
        <f t="shared" si="57"/>
        <v>0</v>
      </c>
      <c r="AE246" s="17">
        <f t="shared" si="58"/>
        <v>0</v>
      </c>
      <c r="AF246" s="17">
        <f t="shared" si="59"/>
        <v>0</v>
      </c>
      <c r="AO246" s="57">
        <f t="shared" si="64"/>
        <v>0</v>
      </c>
      <c r="AP246" s="57">
        <f t="shared" si="61"/>
        <v>0</v>
      </c>
      <c r="AQ246" s="57">
        <f t="shared" si="49"/>
        <v>0</v>
      </c>
      <c r="AR246" s="57">
        <f t="shared" si="62"/>
        <v>0</v>
      </c>
    </row>
    <row r="247" spans="1:44" ht="15.75" customHeight="1" x14ac:dyDescent="0.3">
      <c r="A247" s="37">
        <v>9</v>
      </c>
      <c r="B247" s="19"/>
      <c r="C247" s="19"/>
      <c r="D247" s="20"/>
      <c r="E247" s="47"/>
      <c r="F247" s="119"/>
      <c r="G247" s="756"/>
      <c r="H247" s="495"/>
      <c r="I247" s="763"/>
      <c r="J247" s="395"/>
      <c r="K247" s="763"/>
      <c r="L247" s="160"/>
      <c r="M247" s="763"/>
      <c r="N247" s="242"/>
      <c r="O247" s="763"/>
      <c r="P247" s="191"/>
      <c r="Q247" s="768"/>
      <c r="R247" s="259"/>
      <c r="S247" s="768"/>
      <c r="T247" s="182"/>
      <c r="U247" s="1060">
        <f t="shared" si="50"/>
        <v>0</v>
      </c>
      <c r="V247" s="954"/>
      <c r="W247" s="265"/>
      <c r="X247" s="121">
        <f t="shared" si="63"/>
        <v>0</v>
      </c>
      <c r="Y247" s="959">
        <f t="shared" si="52"/>
        <v>0</v>
      </c>
      <c r="Z247" s="17">
        <f t="shared" si="53"/>
        <v>0</v>
      </c>
      <c r="AA247" s="17">
        <f t="shared" si="54"/>
        <v>0</v>
      </c>
      <c r="AB247" s="17">
        <f t="shared" si="55"/>
        <v>0</v>
      </c>
      <c r="AC247" s="17">
        <f t="shared" si="56"/>
        <v>0</v>
      </c>
      <c r="AD247" s="17">
        <f t="shared" si="57"/>
        <v>0</v>
      </c>
      <c r="AE247" s="17">
        <f t="shared" si="58"/>
        <v>0</v>
      </c>
      <c r="AF247" s="17">
        <f t="shared" si="59"/>
        <v>0</v>
      </c>
      <c r="AO247" s="57">
        <f t="shared" si="64"/>
        <v>0</v>
      </c>
      <c r="AP247" s="57">
        <f t="shared" si="61"/>
        <v>0</v>
      </c>
      <c r="AQ247" s="57">
        <f t="shared" si="49"/>
        <v>0</v>
      </c>
      <c r="AR247" s="57">
        <f t="shared" si="62"/>
        <v>0</v>
      </c>
    </row>
    <row r="248" spans="1:44" ht="15.75" customHeight="1" x14ac:dyDescent="0.3">
      <c r="A248" s="37">
        <v>10</v>
      </c>
      <c r="B248" s="19"/>
      <c r="C248" s="19"/>
      <c r="D248" s="20"/>
      <c r="E248" s="47"/>
      <c r="F248" s="119"/>
      <c r="G248" s="756"/>
      <c r="H248" s="495"/>
      <c r="I248" s="763"/>
      <c r="J248" s="395"/>
      <c r="K248" s="763"/>
      <c r="L248" s="160"/>
      <c r="M248" s="763"/>
      <c r="N248" s="242"/>
      <c r="O248" s="763"/>
      <c r="P248" s="191"/>
      <c r="Q248" s="768"/>
      <c r="R248" s="259"/>
      <c r="S248" s="768"/>
      <c r="T248" s="182"/>
      <c r="U248" s="1060">
        <f t="shared" si="50"/>
        <v>0</v>
      </c>
      <c r="V248" s="954"/>
      <c r="W248" s="265"/>
      <c r="X248" s="121">
        <f t="shared" si="63"/>
        <v>0</v>
      </c>
      <c r="Y248" s="959">
        <f t="shared" si="52"/>
        <v>0</v>
      </c>
      <c r="Z248" s="17">
        <f t="shared" si="53"/>
        <v>0</v>
      </c>
      <c r="AA248" s="17">
        <f t="shared" si="54"/>
        <v>0</v>
      </c>
      <c r="AB248" s="17">
        <f t="shared" si="55"/>
        <v>0</v>
      </c>
      <c r="AC248" s="17">
        <f t="shared" si="56"/>
        <v>0</v>
      </c>
      <c r="AD248" s="17">
        <f t="shared" si="57"/>
        <v>0</v>
      </c>
      <c r="AE248" s="17">
        <f t="shared" si="58"/>
        <v>0</v>
      </c>
      <c r="AF248" s="17">
        <f t="shared" si="59"/>
        <v>0</v>
      </c>
      <c r="AO248" s="57">
        <f t="shared" si="64"/>
        <v>0</v>
      </c>
      <c r="AP248" s="57">
        <f t="shared" si="61"/>
        <v>0</v>
      </c>
      <c r="AQ248" s="57">
        <f t="shared" si="49"/>
        <v>0</v>
      </c>
      <c r="AR248" s="57">
        <f t="shared" si="62"/>
        <v>0</v>
      </c>
    </row>
    <row r="249" spans="1:44" ht="15.75" customHeight="1" x14ac:dyDescent="0.3">
      <c r="A249" s="37">
        <v>11</v>
      </c>
      <c r="B249" s="19"/>
      <c r="C249" s="19"/>
      <c r="D249" s="20"/>
      <c r="E249" s="47"/>
      <c r="F249" s="119"/>
      <c r="G249" s="756"/>
      <c r="H249" s="495"/>
      <c r="I249" s="763"/>
      <c r="J249" s="395"/>
      <c r="K249" s="763"/>
      <c r="L249" s="160"/>
      <c r="M249" s="763"/>
      <c r="N249" s="242"/>
      <c r="O249" s="763"/>
      <c r="P249" s="191"/>
      <c r="Q249" s="768"/>
      <c r="R249" s="259"/>
      <c r="S249" s="768"/>
      <c r="T249" s="182"/>
      <c r="U249" s="1060">
        <f t="shared" si="50"/>
        <v>0</v>
      </c>
      <c r="V249" s="954"/>
      <c r="W249" s="265"/>
      <c r="X249" s="121">
        <f t="shared" si="63"/>
        <v>0</v>
      </c>
      <c r="Y249" s="959">
        <f t="shared" si="52"/>
        <v>0</v>
      </c>
      <c r="Z249" s="17">
        <f t="shared" si="53"/>
        <v>0</v>
      </c>
      <c r="AA249" s="17">
        <f t="shared" si="54"/>
        <v>0</v>
      </c>
      <c r="AB249" s="17">
        <f t="shared" si="55"/>
        <v>0</v>
      </c>
      <c r="AC249" s="17">
        <f t="shared" si="56"/>
        <v>0</v>
      </c>
      <c r="AD249" s="17">
        <f t="shared" si="57"/>
        <v>0</v>
      </c>
      <c r="AE249" s="17">
        <f t="shared" si="58"/>
        <v>0</v>
      </c>
      <c r="AF249" s="17">
        <f t="shared" si="59"/>
        <v>0</v>
      </c>
      <c r="AO249" s="57">
        <f t="shared" si="64"/>
        <v>0</v>
      </c>
      <c r="AP249" s="57">
        <f t="shared" si="61"/>
        <v>0</v>
      </c>
      <c r="AQ249" s="57">
        <f t="shared" si="49"/>
        <v>0</v>
      </c>
      <c r="AR249" s="57">
        <f t="shared" si="62"/>
        <v>0</v>
      </c>
    </row>
    <row r="250" spans="1:44" ht="15.75" customHeight="1" x14ac:dyDescent="0.3">
      <c r="A250" s="37">
        <v>12</v>
      </c>
      <c r="B250" s="19"/>
      <c r="C250" s="19"/>
      <c r="D250" s="20"/>
      <c r="E250" s="47"/>
      <c r="F250" s="119"/>
      <c r="G250" s="756"/>
      <c r="H250" s="495"/>
      <c r="I250" s="763"/>
      <c r="J250" s="395"/>
      <c r="K250" s="763"/>
      <c r="L250" s="160"/>
      <c r="M250" s="763"/>
      <c r="N250" s="242"/>
      <c r="O250" s="763"/>
      <c r="P250" s="191"/>
      <c r="Q250" s="768"/>
      <c r="R250" s="259"/>
      <c r="S250" s="768"/>
      <c r="T250" s="182"/>
      <c r="U250" s="1060">
        <f t="shared" si="50"/>
        <v>0</v>
      </c>
      <c r="V250" s="954"/>
      <c r="W250" s="265"/>
      <c r="X250" s="121">
        <f t="shared" si="63"/>
        <v>0</v>
      </c>
      <c r="Y250" s="959">
        <f t="shared" si="52"/>
        <v>0</v>
      </c>
      <c r="Z250" s="17">
        <f t="shared" si="53"/>
        <v>0</v>
      </c>
      <c r="AA250" s="17">
        <f t="shared" si="54"/>
        <v>0</v>
      </c>
      <c r="AB250" s="17">
        <f t="shared" si="55"/>
        <v>0</v>
      </c>
      <c r="AC250" s="17">
        <f t="shared" si="56"/>
        <v>0</v>
      </c>
      <c r="AD250" s="17">
        <f t="shared" si="57"/>
        <v>0</v>
      </c>
      <c r="AE250" s="17">
        <f t="shared" si="58"/>
        <v>0</v>
      </c>
      <c r="AF250" s="17">
        <f t="shared" si="59"/>
        <v>0</v>
      </c>
      <c r="AO250" s="57">
        <f t="shared" si="64"/>
        <v>0</v>
      </c>
      <c r="AP250" s="57">
        <f t="shared" si="61"/>
        <v>0</v>
      </c>
      <c r="AQ250" s="57">
        <f t="shared" si="49"/>
        <v>0</v>
      </c>
      <c r="AR250" s="57">
        <f t="shared" si="62"/>
        <v>0</v>
      </c>
    </row>
    <row r="251" spans="1:44" ht="15.75" customHeight="1" x14ac:dyDescent="0.3">
      <c r="A251" s="37">
        <v>14</v>
      </c>
      <c r="B251" s="19"/>
      <c r="C251" s="19"/>
      <c r="D251" s="20"/>
      <c r="E251" s="47"/>
      <c r="F251" s="119"/>
      <c r="G251" s="756"/>
      <c r="H251" s="495"/>
      <c r="I251" s="763"/>
      <c r="J251" s="395"/>
      <c r="K251" s="763"/>
      <c r="L251" s="160"/>
      <c r="M251" s="763"/>
      <c r="N251" s="242"/>
      <c r="O251" s="763"/>
      <c r="P251" s="191"/>
      <c r="Q251" s="768"/>
      <c r="R251" s="259"/>
      <c r="S251" s="768"/>
      <c r="T251" s="182"/>
      <c r="U251" s="1060">
        <f t="shared" si="50"/>
        <v>0</v>
      </c>
      <c r="V251" s="954"/>
      <c r="W251" s="265"/>
      <c r="X251" s="121">
        <f t="shared" si="63"/>
        <v>0</v>
      </c>
      <c r="Y251" s="959">
        <f t="shared" si="52"/>
        <v>0</v>
      </c>
      <c r="Z251" s="17">
        <f t="shared" si="53"/>
        <v>0</v>
      </c>
      <c r="AA251" s="17">
        <f t="shared" si="54"/>
        <v>0</v>
      </c>
      <c r="AB251" s="17">
        <f t="shared" si="55"/>
        <v>0</v>
      </c>
      <c r="AC251" s="17">
        <f t="shared" si="56"/>
        <v>0</v>
      </c>
      <c r="AD251" s="17">
        <f t="shared" si="57"/>
        <v>0</v>
      </c>
      <c r="AE251" s="17">
        <f t="shared" si="58"/>
        <v>0</v>
      </c>
      <c r="AF251" s="17">
        <f t="shared" si="59"/>
        <v>0</v>
      </c>
      <c r="AO251" s="57">
        <f t="shared" si="64"/>
        <v>0</v>
      </c>
      <c r="AP251" s="57">
        <f t="shared" si="61"/>
        <v>0</v>
      </c>
      <c r="AQ251" s="57">
        <f t="shared" si="49"/>
        <v>0</v>
      </c>
      <c r="AR251" s="57">
        <f t="shared" si="62"/>
        <v>0</v>
      </c>
    </row>
    <row r="252" spans="1:44" ht="15.75" customHeight="1" x14ac:dyDescent="0.3">
      <c r="A252" s="37">
        <v>15</v>
      </c>
      <c r="B252" s="19"/>
      <c r="C252" s="19"/>
      <c r="D252" s="20"/>
      <c r="E252" s="47"/>
      <c r="F252" s="119"/>
      <c r="G252" s="756"/>
      <c r="H252" s="495"/>
      <c r="I252" s="763"/>
      <c r="J252" s="395"/>
      <c r="K252" s="763"/>
      <c r="L252" s="160"/>
      <c r="M252" s="763"/>
      <c r="N252" s="242"/>
      <c r="O252" s="763"/>
      <c r="P252" s="191"/>
      <c r="Q252" s="768"/>
      <c r="R252" s="259"/>
      <c r="S252" s="768"/>
      <c r="T252" s="182"/>
      <c r="U252" s="1060">
        <f t="shared" si="50"/>
        <v>0</v>
      </c>
      <c r="V252" s="954"/>
      <c r="W252" s="265"/>
      <c r="X252" s="121">
        <f t="shared" si="63"/>
        <v>0</v>
      </c>
      <c r="Y252" s="959">
        <f t="shared" si="52"/>
        <v>0</v>
      </c>
      <c r="Z252" s="17">
        <f t="shared" si="53"/>
        <v>0</v>
      </c>
      <c r="AA252" s="17">
        <f t="shared" si="54"/>
        <v>0</v>
      </c>
      <c r="AB252" s="17">
        <f t="shared" si="55"/>
        <v>0</v>
      </c>
      <c r="AC252" s="17">
        <f t="shared" si="56"/>
        <v>0</v>
      </c>
      <c r="AD252" s="17">
        <f t="shared" si="57"/>
        <v>0</v>
      </c>
      <c r="AE252" s="17">
        <f t="shared" si="58"/>
        <v>0</v>
      </c>
      <c r="AF252" s="17">
        <f t="shared" si="59"/>
        <v>0</v>
      </c>
      <c r="AO252" s="57">
        <f t="shared" si="64"/>
        <v>0</v>
      </c>
      <c r="AP252" s="57">
        <f t="shared" si="61"/>
        <v>0</v>
      </c>
      <c r="AQ252" s="57">
        <f t="shared" si="49"/>
        <v>0</v>
      </c>
      <c r="AR252" s="57">
        <f t="shared" si="62"/>
        <v>0</v>
      </c>
    </row>
    <row r="253" spans="1:44" s="3" customFormat="1" ht="15.75" customHeight="1" x14ac:dyDescent="0.3">
      <c r="A253" s="37">
        <v>16</v>
      </c>
      <c r="B253" s="19"/>
      <c r="C253" s="19"/>
      <c r="D253" s="20"/>
      <c r="E253" s="47"/>
      <c r="F253" s="119"/>
      <c r="G253" s="756"/>
      <c r="H253" s="495"/>
      <c r="I253" s="763"/>
      <c r="J253" s="395"/>
      <c r="K253" s="763"/>
      <c r="L253" s="160"/>
      <c r="M253" s="763"/>
      <c r="N253" s="242"/>
      <c r="O253" s="763"/>
      <c r="P253" s="191"/>
      <c r="Q253" s="768"/>
      <c r="R253" s="259"/>
      <c r="S253" s="768"/>
      <c r="T253" s="182"/>
      <c r="U253" s="1060">
        <f t="shared" si="50"/>
        <v>0</v>
      </c>
      <c r="V253" s="954"/>
      <c r="W253" s="265"/>
      <c r="X253" s="121">
        <f t="shared" si="63"/>
        <v>0</v>
      </c>
      <c r="Y253" s="959">
        <f t="shared" si="52"/>
        <v>0</v>
      </c>
      <c r="Z253" s="17">
        <f t="shared" si="53"/>
        <v>0</v>
      </c>
      <c r="AA253" s="17">
        <f t="shared" si="54"/>
        <v>0</v>
      </c>
      <c r="AB253" s="17">
        <f t="shared" si="55"/>
        <v>0</v>
      </c>
      <c r="AC253" s="17">
        <f t="shared" si="56"/>
        <v>0</v>
      </c>
      <c r="AD253" s="17">
        <f t="shared" si="57"/>
        <v>0</v>
      </c>
      <c r="AE253" s="17">
        <f t="shared" si="58"/>
        <v>0</v>
      </c>
      <c r="AF253" s="17">
        <f t="shared" si="59"/>
        <v>0</v>
      </c>
      <c r="AO253" s="57">
        <f t="shared" si="64"/>
        <v>0</v>
      </c>
      <c r="AP253" s="57">
        <f t="shared" si="61"/>
        <v>0</v>
      </c>
      <c r="AQ253" s="57">
        <f t="shared" si="49"/>
        <v>0</v>
      </c>
      <c r="AR253" s="57">
        <f t="shared" si="62"/>
        <v>0</v>
      </c>
    </row>
    <row r="254" spans="1:44" ht="15.75" customHeight="1" x14ac:dyDescent="0.3">
      <c r="A254" s="37">
        <v>17</v>
      </c>
      <c r="B254" s="19"/>
      <c r="C254" s="19"/>
      <c r="D254" s="20"/>
      <c r="E254" s="47"/>
      <c r="F254" s="119"/>
      <c r="G254" s="756"/>
      <c r="H254" s="495"/>
      <c r="I254" s="763"/>
      <c r="J254" s="395"/>
      <c r="K254" s="763"/>
      <c r="L254" s="160"/>
      <c r="M254" s="763"/>
      <c r="N254" s="242"/>
      <c r="O254" s="763"/>
      <c r="P254" s="191"/>
      <c r="Q254" s="768"/>
      <c r="R254" s="259"/>
      <c r="S254" s="768"/>
      <c r="T254" s="182"/>
      <c r="U254" s="1060">
        <f t="shared" si="50"/>
        <v>0</v>
      </c>
      <c r="V254" s="954"/>
      <c r="W254" s="265"/>
      <c r="X254" s="121">
        <f t="shared" si="63"/>
        <v>0</v>
      </c>
      <c r="Y254" s="959">
        <f t="shared" si="52"/>
        <v>0</v>
      </c>
      <c r="Z254" s="17">
        <f t="shared" si="53"/>
        <v>0</v>
      </c>
      <c r="AA254" s="17">
        <f t="shared" si="54"/>
        <v>0</v>
      </c>
      <c r="AB254" s="17">
        <f t="shared" si="55"/>
        <v>0</v>
      </c>
      <c r="AC254" s="17">
        <f t="shared" si="56"/>
        <v>0</v>
      </c>
      <c r="AD254" s="17">
        <f t="shared" si="57"/>
        <v>0</v>
      </c>
      <c r="AE254" s="17">
        <f t="shared" si="58"/>
        <v>0</v>
      </c>
      <c r="AF254" s="17">
        <f t="shared" si="59"/>
        <v>0</v>
      </c>
      <c r="AO254" s="57">
        <f t="shared" si="64"/>
        <v>0</v>
      </c>
      <c r="AP254" s="57">
        <f t="shared" si="61"/>
        <v>0</v>
      </c>
      <c r="AQ254" s="57">
        <f t="shared" si="49"/>
        <v>0</v>
      </c>
      <c r="AR254" s="57">
        <f t="shared" si="62"/>
        <v>0</v>
      </c>
    </row>
    <row r="255" spans="1:44" ht="15.75" customHeight="1" x14ac:dyDescent="0.3">
      <c r="A255" s="37">
        <v>18</v>
      </c>
      <c r="B255" s="19"/>
      <c r="C255" s="19"/>
      <c r="D255" s="20"/>
      <c r="E255" s="47"/>
      <c r="F255" s="119"/>
      <c r="G255" s="756"/>
      <c r="H255" s="495"/>
      <c r="I255" s="763"/>
      <c r="J255" s="395"/>
      <c r="K255" s="763"/>
      <c r="L255" s="160"/>
      <c r="M255" s="763"/>
      <c r="N255" s="242"/>
      <c r="O255" s="763"/>
      <c r="P255" s="191"/>
      <c r="Q255" s="768"/>
      <c r="R255" s="259"/>
      <c r="S255" s="768"/>
      <c r="T255" s="182"/>
      <c r="U255" s="1060">
        <f t="shared" si="50"/>
        <v>0</v>
      </c>
      <c r="V255" s="954"/>
      <c r="W255" s="265"/>
      <c r="X255" s="121">
        <f t="shared" si="63"/>
        <v>0</v>
      </c>
      <c r="Y255" s="959">
        <f t="shared" si="52"/>
        <v>0</v>
      </c>
      <c r="Z255" s="17">
        <f t="shared" si="53"/>
        <v>0</v>
      </c>
      <c r="AA255" s="17">
        <f t="shared" si="54"/>
        <v>0</v>
      </c>
      <c r="AB255" s="17">
        <f t="shared" si="55"/>
        <v>0</v>
      </c>
      <c r="AC255" s="17">
        <f t="shared" si="56"/>
        <v>0</v>
      </c>
      <c r="AD255" s="17">
        <f t="shared" si="57"/>
        <v>0</v>
      </c>
      <c r="AE255" s="17">
        <f t="shared" si="58"/>
        <v>0</v>
      </c>
      <c r="AF255" s="17">
        <f t="shared" si="59"/>
        <v>0</v>
      </c>
      <c r="AO255" s="57">
        <f t="shared" si="64"/>
        <v>0</v>
      </c>
      <c r="AP255" s="57">
        <f t="shared" si="61"/>
        <v>0</v>
      </c>
      <c r="AQ255" s="57">
        <f t="shared" si="49"/>
        <v>0</v>
      </c>
      <c r="AR255" s="57">
        <f t="shared" si="62"/>
        <v>0</v>
      </c>
    </row>
    <row r="256" spans="1:44" ht="15.75" customHeight="1" x14ac:dyDescent="0.3">
      <c r="A256" s="37">
        <v>19</v>
      </c>
      <c r="B256" s="19"/>
      <c r="C256" s="19"/>
      <c r="D256" s="20"/>
      <c r="E256" s="47"/>
      <c r="F256" s="119"/>
      <c r="G256" s="756"/>
      <c r="H256" s="495"/>
      <c r="I256" s="763"/>
      <c r="J256" s="395"/>
      <c r="K256" s="763"/>
      <c r="L256" s="160"/>
      <c r="M256" s="763"/>
      <c r="N256" s="242"/>
      <c r="O256" s="763"/>
      <c r="P256" s="191"/>
      <c r="Q256" s="768"/>
      <c r="R256" s="259"/>
      <c r="S256" s="768"/>
      <c r="T256" s="182"/>
      <c r="U256" s="1060">
        <f t="shared" si="50"/>
        <v>0</v>
      </c>
      <c r="V256" s="954"/>
      <c r="W256" s="265"/>
      <c r="X256" s="121">
        <f t="shared" si="63"/>
        <v>0</v>
      </c>
      <c r="Y256" s="959">
        <f t="shared" si="52"/>
        <v>0</v>
      </c>
      <c r="Z256" s="17">
        <f t="shared" si="53"/>
        <v>0</v>
      </c>
      <c r="AA256" s="17">
        <f t="shared" si="54"/>
        <v>0</v>
      </c>
      <c r="AB256" s="17">
        <f t="shared" si="55"/>
        <v>0</v>
      </c>
      <c r="AC256" s="17">
        <f t="shared" si="56"/>
        <v>0</v>
      </c>
      <c r="AD256" s="17">
        <f t="shared" si="57"/>
        <v>0</v>
      </c>
      <c r="AE256" s="17">
        <f t="shared" si="58"/>
        <v>0</v>
      </c>
      <c r="AF256" s="17">
        <f t="shared" si="59"/>
        <v>0</v>
      </c>
      <c r="AO256" s="57">
        <f t="shared" si="64"/>
        <v>0</v>
      </c>
      <c r="AP256" s="57">
        <f t="shared" si="61"/>
        <v>0</v>
      </c>
      <c r="AQ256" s="57">
        <f t="shared" si="49"/>
        <v>0</v>
      </c>
      <c r="AR256" s="57">
        <f t="shared" si="62"/>
        <v>0</v>
      </c>
    </row>
    <row r="257" spans="1:44" ht="15.75" customHeight="1" x14ac:dyDescent="0.3">
      <c r="A257" s="37">
        <v>20</v>
      </c>
      <c r="B257" s="19"/>
      <c r="C257" s="19"/>
      <c r="D257" s="20"/>
      <c r="E257" s="47"/>
      <c r="F257" s="119"/>
      <c r="G257" s="756"/>
      <c r="H257" s="495"/>
      <c r="I257" s="763"/>
      <c r="J257" s="395"/>
      <c r="K257" s="763"/>
      <c r="L257" s="160"/>
      <c r="M257" s="763"/>
      <c r="N257" s="242"/>
      <c r="O257" s="763"/>
      <c r="P257" s="191"/>
      <c r="Q257" s="768"/>
      <c r="R257" s="259"/>
      <c r="S257" s="768"/>
      <c r="T257" s="182"/>
      <c r="U257" s="1060">
        <f t="shared" si="50"/>
        <v>0</v>
      </c>
      <c r="V257" s="954"/>
      <c r="W257" s="265"/>
      <c r="X257" s="121">
        <f t="shared" si="63"/>
        <v>0</v>
      </c>
      <c r="Y257" s="959">
        <f t="shared" si="52"/>
        <v>0</v>
      </c>
      <c r="Z257" s="17">
        <f t="shared" si="53"/>
        <v>0</v>
      </c>
      <c r="AA257" s="17">
        <f t="shared" si="54"/>
        <v>0</v>
      </c>
      <c r="AB257" s="17">
        <f t="shared" si="55"/>
        <v>0</v>
      </c>
      <c r="AC257" s="17">
        <f t="shared" si="56"/>
        <v>0</v>
      </c>
      <c r="AD257" s="17">
        <f t="shared" si="57"/>
        <v>0</v>
      </c>
      <c r="AE257" s="17">
        <f t="shared" si="58"/>
        <v>0</v>
      </c>
      <c r="AF257" s="17">
        <f t="shared" si="59"/>
        <v>0</v>
      </c>
      <c r="AO257" s="57">
        <f t="shared" si="64"/>
        <v>0</v>
      </c>
      <c r="AP257" s="57">
        <f t="shared" si="61"/>
        <v>0</v>
      </c>
      <c r="AQ257" s="57">
        <f t="shared" si="49"/>
        <v>0</v>
      </c>
      <c r="AR257" s="57">
        <f t="shared" si="62"/>
        <v>0</v>
      </c>
    </row>
    <row r="258" spans="1:44" ht="15.75" customHeight="1" x14ac:dyDescent="0.3">
      <c r="A258" s="37">
        <v>21</v>
      </c>
      <c r="B258" s="19"/>
      <c r="C258" s="19"/>
      <c r="D258" s="20"/>
      <c r="E258" s="47"/>
      <c r="F258" s="119"/>
      <c r="G258" s="756"/>
      <c r="H258" s="495"/>
      <c r="I258" s="763"/>
      <c r="J258" s="395"/>
      <c r="K258" s="763"/>
      <c r="L258" s="160"/>
      <c r="M258" s="763"/>
      <c r="N258" s="242"/>
      <c r="O258" s="763"/>
      <c r="P258" s="191"/>
      <c r="Q258" s="768"/>
      <c r="R258" s="259"/>
      <c r="S258" s="768"/>
      <c r="T258" s="182"/>
      <c r="U258" s="1060">
        <f t="shared" si="50"/>
        <v>0</v>
      </c>
      <c r="V258" s="954"/>
      <c r="W258" s="265"/>
      <c r="X258" s="121">
        <f t="shared" si="63"/>
        <v>0</v>
      </c>
      <c r="Y258" s="959">
        <f t="shared" si="52"/>
        <v>0</v>
      </c>
      <c r="Z258" s="17">
        <f t="shared" si="53"/>
        <v>0</v>
      </c>
      <c r="AA258" s="17">
        <f t="shared" si="54"/>
        <v>0</v>
      </c>
      <c r="AB258" s="17">
        <f t="shared" si="55"/>
        <v>0</v>
      </c>
      <c r="AC258" s="17">
        <f t="shared" si="56"/>
        <v>0</v>
      </c>
      <c r="AD258" s="17">
        <f t="shared" si="57"/>
        <v>0</v>
      </c>
      <c r="AE258" s="17">
        <f t="shared" si="58"/>
        <v>0</v>
      </c>
      <c r="AF258" s="17">
        <f t="shared" si="59"/>
        <v>0</v>
      </c>
      <c r="AO258" s="57">
        <f t="shared" si="64"/>
        <v>0</v>
      </c>
      <c r="AP258" s="57">
        <f t="shared" si="61"/>
        <v>0</v>
      </c>
      <c r="AQ258" s="57">
        <f t="shared" si="49"/>
        <v>0</v>
      </c>
      <c r="AR258" s="57">
        <f t="shared" si="62"/>
        <v>0</v>
      </c>
    </row>
    <row r="259" spans="1:44" ht="15.75" customHeight="1" x14ac:dyDescent="0.3">
      <c r="A259" s="37">
        <v>22</v>
      </c>
      <c r="B259" s="19"/>
      <c r="C259" s="19"/>
      <c r="D259" s="20"/>
      <c r="E259" s="47"/>
      <c r="F259" s="119"/>
      <c r="G259" s="756"/>
      <c r="H259" s="495"/>
      <c r="I259" s="763"/>
      <c r="J259" s="395"/>
      <c r="K259" s="763"/>
      <c r="L259" s="160"/>
      <c r="M259" s="763"/>
      <c r="N259" s="242"/>
      <c r="O259" s="763"/>
      <c r="P259" s="191"/>
      <c r="Q259" s="768"/>
      <c r="R259" s="259"/>
      <c r="S259" s="768"/>
      <c r="T259" s="182"/>
      <c r="U259" s="1060">
        <f t="shared" si="50"/>
        <v>0</v>
      </c>
      <c r="V259" s="954"/>
      <c r="W259" s="265"/>
      <c r="X259" s="121">
        <f t="shared" si="63"/>
        <v>0</v>
      </c>
      <c r="Y259" s="959">
        <f t="shared" si="52"/>
        <v>0</v>
      </c>
      <c r="Z259" s="17">
        <f t="shared" si="53"/>
        <v>0</v>
      </c>
      <c r="AA259" s="17">
        <f t="shared" si="54"/>
        <v>0</v>
      </c>
      <c r="AB259" s="17">
        <f t="shared" si="55"/>
        <v>0</v>
      </c>
      <c r="AC259" s="17">
        <f t="shared" si="56"/>
        <v>0</v>
      </c>
      <c r="AD259" s="17">
        <f t="shared" si="57"/>
        <v>0</v>
      </c>
      <c r="AE259" s="17">
        <f t="shared" si="58"/>
        <v>0</v>
      </c>
      <c r="AF259" s="17">
        <f t="shared" si="59"/>
        <v>0</v>
      </c>
      <c r="AO259" s="57">
        <f t="shared" si="64"/>
        <v>0</v>
      </c>
      <c r="AP259" s="57">
        <f t="shared" si="61"/>
        <v>0</v>
      </c>
      <c r="AQ259" s="57">
        <f t="shared" si="49"/>
        <v>0</v>
      </c>
      <c r="AR259" s="57">
        <f t="shared" si="62"/>
        <v>0</v>
      </c>
    </row>
    <row r="260" spans="1:44" ht="15.75" customHeight="1" x14ac:dyDescent="0.3">
      <c r="A260" s="37">
        <v>23</v>
      </c>
      <c r="B260" s="19"/>
      <c r="C260" s="19"/>
      <c r="D260" s="20"/>
      <c r="E260" s="46"/>
      <c r="F260" s="119"/>
      <c r="G260" s="756"/>
      <c r="H260" s="495"/>
      <c r="I260" s="763"/>
      <c r="J260" s="395"/>
      <c r="K260" s="763"/>
      <c r="L260" s="160"/>
      <c r="M260" s="763"/>
      <c r="N260" s="242"/>
      <c r="O260" s="763"/>
      <c r="P260" s="191"/>
      <c r="Q260" s="768"/>
      <c r="R260" s="259"/>
      <c r="S260" s="768"/>
      <c r="T260" s="182"/>
      <c r="U260" s="1060">
        <f t="shared" si="50"/>
        <v>0</v>
      </c>
      <c r="V260" s="954"/>
      <c r="W260" s="265"/>
      <c r="X260" s="121">
        <f t="shared" si="63"/>
        <v>0</v>
      </c>
      <c r="Y260" s="959">
        <f t="shared" si="52"/>
        <v>0</v>
      </c>
      <c r="Z260" s="17">
        <f t="shared" si="53"/>
        <v>0</v>
      </c>
      <c r="AA260" s="17">
        <f t="shared" si="54"/>
        <v>0</v>
      </c>
      <c r="AB260" s="17">
        <f t="shared" si="55"/>
        <v>0</v>
      </c>
      <c r="AC260" s="17">
        <f t="shared" si="56"/>
        <v>0</v>
      </c>
      <c r="AD260" s="17">
        <f t="shared" si="57"/>
        <v>0</v>
      </c>
      <c r="AE260" s="17">
        <f t="shared" si="58"/>
        <v>0</v>
      </c>
      <c r="AF260" s="17">
        <f t="shared" si="59"/>
        <v>0</v>
      </c>
      <c r="AO260" s="57">
        <f t="shared" si="64"/>
        <v>0</v>
      </c>
      <c r="AP260" s="57">
        <f t="shared" si="61"/>
        <v>0</v>
      </c>
      <c r="AQ260" s="57">
        <f t="shared" si="49"/>
        <v>0</v>
      </c>
      <c r="AR260" s="57">
        <f t="shared" si="62"/>
        <v>0</v>
      </c>
    </row>
    <row r="261" spans="1:44" ht="15.75" customHeight="1" x14ac:dyDescent="0.3">
      <c r="A261" s="37">
        <v>24</v>
      </c>
      <c r="B261" s="19"/>
      <c r="C261" s="19"/>
      <c r="D261" s="20"/>
      <c r="E261" s="47"/>
      <c r="F261" s="119"/>
      <c r="G261" s="756"/>
      <c r="H261" s="495"/>
      <c r="I261" s="763"/>
      <c r="J261" s="395"/>
      <c r="K261" s="763"/>
      <c r="L261" s="160"/>
      <c r="M261" s="763"/>
      <c r="N261" s="242"/>
      <c r="O261" s="763"/>
      <c r="P261" s="191"/>
      <c r="Q261" s="768"/>
      <c r="R261" s="259"/>
      <c r="S261" s="768"/>
      <c r="T261" s="182"/>
      <c r="U261" s="1060">
        <f t="shared" si="50"/>
        <v>0</v>
      </c>
      <c r="V261" s="954"/>
      <c r="W261" s="265"/>
      <c r="X261" s="121">
        <f t="shared" si="63"/>
        <v>0</v>
      </c>
      <c r="Y261" s="959">
        <f t="shared" si="52"/>
        <v>0</v>
      </c>
      <c r="Z261" s="17">
        <f t="shared" si="53"/>
        <v>0</v>
      </c>
      <c r="AA261" s="17">
        <f t="shared" si="54"/>
        <v>0</v>
      </c>
      <c r="AB261" s="17">
        <f t="shared" si="55"/>
        <v>0</v>
      </c>
      <c r="AC261" s="17">
        <f t="shared" si="56"/>
        <v>0</v>
      </c>
      <c r="AD261" s="17">
        <f t="shared" si="57"/>
        <v>0</v>
      </c>
      <c r="AE261" s="17">
        <f t="shared" si="58"/>
        <v>0</v>
      </c>
      <c r="AF261" s="17">
        <f t="shared" si="59"/>
        <v>0</v>
      </c>
      <c r="AO261" s="57">
        <f t="shared" si="64"/>
        <v>0</v>
      </c>
      <c r="AP261" s="57">
        <f t="shared" si="61"/>
        <v>0</v>
      </c>
      <c r="AQ261" s="57">
        <f t="shared" si="49"/>
        <v>0</v>
      </c>
      <c r="AR261" s="57">
        <f t="shared" si="62"/>
        <v>0</v>
      </c>
    </row>
    <row r="262" spans="1:44" ht="15.75" customHeight="1" x14ac:dyDescent="0.3">
      <c r="A262" s="37">
        <v>25</v>
      </c>
      <c r="B262" s="19"/>
      <c r="C262" s="19"/>
      <c r="D262" s="20"/>
      <c r="E262" s="47"/>
      <c r="F262" s="119"/>
      <c r="G262" s="756"/>
      <c r="H262" s="495"/>
      <c r="I262" s="763"/>
      <c r="J262" s="395"/>
      <c r="K262" s="763"/>
      <c r="L262" s="160"/>
      <c r="M262" s="763"/>
      <c r="N262" s="242"/>
      <c r="O262" s="763"/>
      <c r="P262" s="191"/>
      <c r="Q262" s="768"/>
      <c r="R262" s="259"/>
      <c r="S262" s="768"/>
      <c r="T262" s="182"/>
      <c r="U262" s="1060">
        <f t="shared" si="50"/>
        <v>0</v>
      </c>
      <c r="V262" s="954"/>
      <c r="W262" s="265"/>
      <c r="X262" s="121">
        <f t="shared" si="63"/>
        <v>0</v>
      </c>
      <c r="Y262" s="959">
        <f t="shared" si="52"/>
        <v>0</v>
      </c>
      <c r="Z262" s="17">
        <f t="shared" si="53"/>
        <v>0</v>
      </c>
      <c r="AA262" s="17">
        <f t="shared" si="54"/>
        <v>0</v>
      </c>
      <c r="AB262" s="17">
        <f t="shared" si="55"/>
        <v>0</v>
      </c>
      <c r="AC262" s="17">
        <f t="shared" si="56"/>
        <v>0</v>
      </c>
      <c r="AD262" s="17">
        <f t="shared" si="57"/>
        <v>0</v>
      </c>
      <c r="AE262" s="17">
        <f t="shared" si="58"/>
        <v>0</v>
      </c>
      <c r="AF262" s="17">
        <f t="shared" si="59"/>
        <v>0</v>
      </c>
      <c r="AO262" s="57">
        <f t="shared" si="64"/>
        <v>0</v>
      </c>
      <c r="AP262" s="57">
        <f t="shared" si="61"/>
        <v>0</v>
      </c>
      <c r="AQ262" s="57">
        <f t="shared" si="49"/>
        <v>0</v>
      </c>
      <c r="AR262" s="57">
        <f t="shared" si="62"/>
        <v>0</v>
      </c>
    </row>
    <row r="263" spans="1:44" ht="15.75" customHeight="1" x14ac:dyDescent="0.3">
      <c r="A263" s="37">
        <v>33</v>
      </c>
      <c r="B263" s="19"/>
      <c r="C263" s="19"/>
      <c r="D263" s="20"/>
      <c r="E263" s="47"/>
      <c r="F263" s="119"/>
      <c r="G263" s="756"/>
      <c r="H263" s="495"/>
      <c r="I263" s="763"/>
      <c r="J263" s="395"/>
      <c r="K263" s="763"/>
      <c r="L263" s="160"/>
      <c r="M263" s="763"/>
      <c r="N263" s="242"/>
      <c r="O263" s="763"/>
      <c r="P263" s="191"/>
      <c r="Q263" s="768"/>
      <c r="R263" s="259"/>
      <c r="S263" s="768"/>
      <c r="T263" s="182"/>
      <c r="U263" s="1060">
        <f t="shared" si="50"/>
        <v>0</v>
      </c>
      <c r="V263" s="954"/>
      <c r="W263" s="265"/>
      <c r="X263" s="121">
        <f t="shared" si="63"/>
        <v>0</v>
      </c>
      <c r="Y263" s="959">
        <f t="shared" si="52"/>
        <v>0</v>
      </c>
      <c r="Z263" s="17">
        <f t="shared" si="53"/>
        <v>0</v>
      </c>
      <c r="AA263" s="17">
        <f t="shared" si="54"/>
        <v>0</v>
      </c>
      <c r="AB263" s="17">
        <f t="shared" si="55"/>
        <v>0</v>
      </c>
      <c r="AC263" s="17">
        <f t="shared" si="56"/>
        <v>0</v>
      </c>
      <c r="AD263" s="17">
        <f t="shared" si="57"/>
        <v>0</v>
      </c>
      <c r="AE263" s="17">
        <f t="shared" si="58"/>
        <v>0</v>
      </c>
      <c r="AF263" s="17">
        <f t="shared" si="59"/>
        <v>0</v>
      </c>
      <c r="AO263" s="57">
        <f t="shared" si="64"/>
        <v>0</v>
      </c>
      <c r="AP263" s="57">
        <f t="shared" si="61"/>
        <v>0</v>
      </c>
      <c r="AQ263" s="57">
        <f t="shared" si="49"/>
        <v>0</v>
      </c>
      <c r="AR263" s="57">
        <f t="shared" si="62"/>
        <v>0</v>
      </c>
    </row>
    <row r="264" spans="1:44" ht="15.75" customHeight="1" x14ac:dyDescent="0.3">
      <c r="A264" s="37">
        <v>34</v>
      </c>
      <c r="B264" s="19"/>
      <c r="C264" s="19"/>
      <c r="D264" s="20"/>
      <c r="E264" s="47"/>
      <c r="F264" s="119"/>
      <c r="G264" s="756"/>
      <c r="H264" s="495"/>
      <c r="I264" s="763"/>
      <c r="J264" s="395"/>
      <c r="K264" s="763"/>
      <c r="L264" s="160"/>
      <c r="M264" s="763"/>
      <c r="N264" s="242"/>
      <c r="O264" s="763"/>
      <c r="P264" s="191"/>
      <c r="Q264" s="768"/>
      <c r="R264" s="259"/>
      <c r="S264" s="768"/>
      <c r="T264" s="182"/>
      <c r="U264" s="1060">
        <f t="shared" si="50"/>
        <v>0</v>
      </c>
      <c r="V264" s="954"/>
      <c r="W264" s="265"/>
      <c r="X264" s="121">
        <f t="shared" si="63"/>
        <v>0</v>
      </c>
      <c r="Y264" s="959">
        <f t="shared" si="52"/>
        <v>0</v>
      </c>
      <c r="Z264" s="17">
        <f t="shared" si="53"/>
        <v>0</v>
      </c>
      <c r="AA264" s="17">
        <f t="shared" si="54"/>
        <v>0</v>
      </c>
      <c r="AB264" s="17">
        <f t="shared" si="55"/>
        <v>0</v>
      </c>
      <c r="AC264" s="17">
        <f t="shared" si="56"/>
        <v>0</v>
      </c>
      <c r="AD264" s="17">
        <f t="shared" si="57"/>
        <v>0</v>
      </c>
      <c r="AE264" s="17">
        <f t="shared" si="58"/>
        <v>0</v>
      </c>
      <c r="AF264" s="17">
        <f t="shared" si="59"/>
        <v>0</v>
      </c>
      <c r="AO264" s="57">
        <f t="shared" si="64"/>
        <v>0</v>
      </c>
      <c r="AP264" s="57">
        <f t="shared" si="61"/>
        <v>0</v>
      </c>
      <c r="AQ264" s="57">
        <f t="shared" ref="AQ264:AQ288" si="65">AP264-AO264</f>
        <v>0</v>
      </c>
      <c r="AR264" s="57">
        <f t="shared" si="62"/>
        <v>0</v>
      </c>
    </row>
    <row r="265" spans="1:44" s="2" customFormat="1" ht="15.75" customHeight="1" x14ac:dyDescent="0.3">
      <c r="A265" s="37"/>
      <c r="B265" s="19"/>
      <c r="C265" s="19"/>
      <c r="D265" s="20"/>
      <c r="E265" s="47"/>
      <c r="F265" s="119"/>
      <c r="G265" s="756"/>
      <c r="H265" s="495"/>
      <c r="I265" s="763"/>
      <c r="J265" s="395"/>
      <c r="K265" s="763"/>
      <c r="L265" s="160"/>
      <c r="M265" s="763"/>
      <c r="N265" s="242"/>
      <c r="O265" s="763"/>
      <c r="P265" s="191"/>
      <c r="Q265" s="768"/>
      <c r="R265" s="259"/>
      <c r="S265" s="768"/>
      <c r="T265" s="182"/>
      <c r="U265" s="1060">
        <f t="shared" ref="U265:U328" si="66">T265+R265+P265+N265+L265+J265+H265</f>
        <v>0</v>
      </c>
      <c r="V265" s="954"/>
      <c r="W265" s="265"/>
      <c r="X265" s="121">
        <f t="shared" si="63"/>
        <v>0</v>
      </c>
      <c r="Y265" s="959">
        <f t="shared" ref="Y265:Y328" si="67">G265+I265+K265+M265+O265+Q265+S265</f>
        <v>0</v>
      </c>
      <c r="Z265" s="17">
        <f t="shared" ref="Z265:Z328" si="68">H265*C265</f>
        <v>0</v>
      </c>
      <c r="AA265" s="17">
        <f t="shared" ref="AA265:AA328" si="69">J265*C265</f>
        <v>0</v>
      </c>
      <c r="AB265" s="17">
        <f t="shared" ref="AB265:AB328" si="70">L265*C265</f>
        <v>0</v>
      </c>
      <c r="AC265" s="17">
        <f t="shared" ref="AC265:AC328" si="71">N265*C265</f>
        <v>0</v>
      </c>
      <c r="AD265" s="17">
        <f t="shared" ref="AD265:AD328" si="72">P265*C265</f>
        <v>0</v>
      </c>
      <c r="AE265" s="17">
        <f t="shared" ref="AE265:AE328" si="73">R265*C265</f>
        <v>0</v>
      </c>
      <c r="AF265" s="17">
        <f t="shared" ref="AF265:AF328" si="74">T265*C265</f>
        <v>0</v>
      </c>
      <c r="AO265" s="57">
        <f t="shared" ref="AO265:AO288" si="75">U265*B265</f>
        <v>0</v>
      </c>
      <c r="AP265" s="57">
        <f t="shared" ref="AP265:AP288" si="76">U265*C265</f>
        <v>0</v>
      </c>
      <c r="AQ265" s="57">
        <f t="shared" si="65"/>
        <v>0</v>
      </c>
      <c r="AR265" s="57">
        <f t="shared" ref="AR265:AR288" si="77">X265*B265</f>
        <v>0</v>
      </c>
    </row>
    <row r="266" spans="1:44" ht="15.75" customHeight="1" x14ac:dyDescent="0.3">
      <c r="A266" s="37">
        <v>1</v>
      </c>
      <c r="B266" s="19"/>
      <c r="C266" s="19"/>
      <c r="D266" s="20"/>
      <c r="E266" s="47"/>
      <c r="F266" s="119"/>
      <c r="G266" s="756"/>
      <c r="H266" s="495"/>
      <c r="I266" s="763"/>
      <c r="J266" s="395"/>
      <c r="K266" s="763"/>
      <c r="L266" s="160"/>
      <c r="M266" s="763"/>
      <c r="N266" s="242"/>
      <c r="O266" s="763"/>
      <c r="P266" s="191"/>
      <c r="Q266" s="768"/>
      <c r="R266" s="259"/>
      <c r="S266" s="768"/>
      <c r="T266" s="182"/>
      <c r="U266" s="1060">
        <f t="shared" si="66"/>
        <v>0</v>
      </c>
      <c r="V266" s="954"/>
      <c r="W266" s="265"/>
      <c r="X266" s="121">
        <f t="shared" si="63"/>
        <v>0</v>
      </c>
      <c r="Y266" s="959">
        <f t="shared" si="67"/>
        <v>0</v>
      </c>
      <c r="Z266" s="17">
        <f t="shared" si="68"/>
        <v>0</v>
      </c>
      <c r="AA266" s="17">
        <f t="shared" si="69"/>
        <v>0</v>
      </c>
      <c r="AB266" s="17">
        <f t="shared" si="70"/>
        <v>0</v>
      </c>
      <c r="AC266" s="17">
        <f t="shared" si="71"/>
        <v>0</v>
      </c>
      <c r="AD266" s="17">
        <f t="shared" si="72"/>
        <v>0</v>
      </c>
      <c r="AE266" s="17">
        <f t="shared" si="73"/>
        <v>0</v>
      </c>
      <c r="AF266" s="17">
        <f t="shared" si="74"/>
        <v>0</v>
      </c>
      <c r="AO266" s="57">
        <f t="shared" si="75"/>
        <v>0</v>
      </c>
      <c r="AP266" s="57">
        <f t="shared" si="76"/>
        <v>0</v>
      </c>
      <c r="AQ266" s="57">
        <f t="shared" si="65"/>
        <v>0</v>
      </c>
      <c r="AR266" s="57">
        <f t="shared" si="77"/>
        <v>0</v>
      </c>
    </row>
    <row r="267" spans="1:44" ht="15.75" customHeight="1" x14ac:dyDescent="0.3">
      <c r="A267" s="37">
        <v>2</v>
      </c>
      <c r="B267" s="19"/>
      <c r="C267" s="19"/>
      <c r="D267" s="20"/>
      <c r="E267" s="47"/>
      <c r="F267" s="119"/>
      <c r="G267" s="756"/>
      <c r="H267" s="495"/>
      <c r="I267" s="763"/>
      <c r="J267" s="395"/>
      <c r="K267" s="763"/>
      <c r="L267" s="160"/>
      <c r="M267" s="763"/>
      <c r="N267" s="242"/>
      <c r="O267" s="763"/>
      <c r="P267" s="191"/>
      <c r="Q267" s="768"/>
      <c r="R267" s="259"/>
      <c r="S267" s="768"/>
      <c r="T267" s="182"/>
      <c r="U267" s="1060">
        <f t="shared" si="66"/>
        <v>0</v>
      </c>
      <c r="V267" s="954"/>
      <c r="W267" s="265"/>
      <c r="X267" s="121">
        <f t="shared" si="63"/>
        <v>0</v>
      </c>
      <c r="Y267" s="959">
        <f t="shared" si="67"/>
        <v>0</v>
      </c>
      <c r="Z267" s="17">
        <f t="shared" si="68"/>
        <v>0</v>
      </c>
      <c r="AA267" s="17">
        <f t="shared" si="69"/>
        <v>0</v>
      </c>
      <c r="AB267" s="17">
        <f t="shared" si="70"/>
        <v>0</v>
      </c>
      <c r="AC267" s="17">
        <f t="shared" si="71"/>
        <v>0</v>
      </c>
      <c r="AD267" s="17">
        <f t="shared" si="72"/>
        <v>0</v>
      </c>
      <c r="AE267" s="17">
        <f t="shared" si="73"/>
        <v>0</v>
      </c>
      <c r="AF267" s="17">
        <f t="shared" si="74"/>
        <v>0</v>
      </c>
      <c r="AO267" s="57">
        <f t="shared" si="75"/>
        <v>0</v>
      </c>
      <c r="AP267" s="57">
        <f t="shared" si="76"/>
        <v>0</v>
      </c>
      <c r="AQ267" s="57">
        <f t="shared" si="65"/>
        <v>0</v>
      </c>
      <c r="AR267" s="57">
        <f t="shared" si="77"/>
        <v>0</v>
      </c>
    </row>
    <row r="268" spans="1:44" ht="15.75" customHeight="1" x14ac:dyDescent="0.3">
      <c r="A268" s="37">
        <v>3</v>
      </c>
      <c r="B268" s="19"/>
      <c r="C268" s="19"/>
      <c r="D268" s="20"/>
      <c r="E268" s="47"/>
      <c r="F268" s="119"/>
      <c r="G268" s="756"/>
      <c r="H268" s="495"/>
      <c r="I268" s="763"/>
      <c r="J268" s="395"/>
      <c r="K268" s="763"/>
      <c r="L268" s="160"/>
      <c r="M268" s="763"/>
      <c r="N268" s="242"/>
      <c r="O268" s="763"/>
      <c r="P268" s="191"/>
      <c r="Q268" s="768"/>
      <c r="R268" s="259"/>
      <c r="S268" s="768"/>
      <c r="T268" s="182"/>
      <c r="U268" s="1060">
        <f t="shared" si="66"/>
        <v>0</v>
      </c>
      <c r="V268" s="954"/>
      <c r="W268" s="265"/>
      <c r="X268" s="121">
        <f t="shared" si="63"/>
        <v>0</v>
      </c>
      <c r="Y268" s="959">
        <f t="shared" si="67"/>
        <v>0</v>
      </c>
      <c r="Z268" s="17">
        <f t="shared" si="68"/>
        <v>0</v>
      </c>
      <c r="AA268" s="17">
        <f t="shared" si="69"/>
        <v>0</v>
      </c>
      <c r="AB268" s="17">
        <f t="shared" si="70"/>
        <v>0</v>
      </c>
      <c r="AC268" s="17">
        <f t="shared" si="71"/>
        <v>0</v>
      </c>
      <c r="AD268" s="17">
        <f t="shared" si="72"/>
        <v>0</v>
      </c>
      <c r="AE268" s="17">
        <f t="shared" si="73"/>
        <v>0</v>
      </c>
      <c r="AF268" s="17">
        <f t="shared" si="74"/>
        <v>0</v>
      </c>
      <c r="AO268" s="57">
        <f t="shared" si="75"/>
        <v>0</v>
      </c>
      <c r="AP268" s="57">
        <f t="shared" si="76"/>
        <v>0</v>
      </c>
      <c r="AQ268" s="57">
        <f t="shared" si="65"/>
        <v>0</v>
      </c>
      <c r="AR268" s="57">
        <f t="shared" si="77"/>
        <v>0</v>
      </c>
    </row>
    <row r="269" spans="1:44" s="3" customFormat="1" ht="15.75" customHeight="1" x14ac:dyDescent="0.3">
      <c r="A269" s="37">
        <v>5</v>
      </c>
      <c r="B269" s="19"/>
      <c r="C269" s="19"/>
      <c r="D269" s="20"/>
      <c r="E269" s="47"/>
      <c r="F269" s="119"/>
      <c r="G269" s="756"/>
      <c r="H269" s="495"/>
      <c r="I269" s="763"/>
      <c r="J269" s="395"/>
      <c r="K269" s="763"/>
      <c r="L269" s="160"/>
      <c r="M269" s="763"/>
      <c r="N269" s="242"/>
      <c r="O269" s="763"/>
      <c r="P269" s="191"/>
      <c r="Q269" s="768"/>
      <c r="R269" s="259"/>
      <c r="S269" s="768"/>
      <c r="T269" s="182"/>
      <c r="U269" s="1060">
        <f t="shared" si="66"/>
        <v>0</v>
      </c>
      <c r="V269" s="954"/>
      <c r="W269" s="265"/>
      <c r="X269" s="121">
        <f t="shared" si="63"/>
        <v>0</v>
      </c>
      <c r="Y269" s="959">
        <f t="shared" si="67"/>
        <v>0</v>
      </c>
      <c r="Z269" s="17">
        <f t="shared" si="68"/>
        <v>0</v>
      </c>
      <c r="AA269" s="17">
        <f t="shared" si="69"/>
        <v>0</v>
      </c>
      <c r="AB269" s="17">
        <f t="shared" si="70"/>
        <v>0</v>
      </c>
      <c r="AC269" s="17">
        <f t="shared" si="71"/>
        <v>0</v>
      </c>
      <c r="AD269" s="17">
        <f t="shared" si="72"/>
        <v>0</v>
      </c>
      <c r="AE269" s="17">
        <f t="shared" si="73"/>
        <v>0</v>
      </c>
      <c r="AF269" s="17">
        <f t="shared" si="74"/>
        <v>0</v>
      </c>
      <c r="AO269" s="57">
        <f t="shared" si="75"/>
        <v>0</v>
      </c>
      <c r="AP269" s="57">
        <f t="shared" si="76"/>
        <v>0</v>
      </c>
      <c r="AQ269" s="57">
        <f t="shared" si="65"/>
        <v>0</v>
      </c>
      <c r="AR269" s="57">
        <f t="shared" si="77"/>
        <v>0</v>
      </c>
    </row>
    <row r="270" spans="1:44" s="3" customFormat="1" ht="15.75" customHeight="1" x14ac:dyDescent="0.3">
      <c r="A270" s="37">
        <v>6</v>
      </c>
      <c r="B270" s="19"/>
      <c r="C270" s="19"/>
      <c r="D270" s="20"/>
      <c r="E270" s="47"/>
      <c r="F270" s="119"/>
      <c r="G270" s="756"/>
      <c r="H270" s="495"/>
      <c r="I270" s="763"/>
      <c r="J270" s="395"/>
      <c r="K270" s="763"/>
      <c r="L270" s="160"/>
      <c r="M270" s="763"/>
      <c r="N270" s="242"/>
      <c r="O270" s="763"/>
      <c r="P270" s="191"/>
      <c r="Q270" s="768"/>
      <c r="R270" s="259"/>
      <c r="S270" s="768"/>
      <c r="T270" s="182"/>
      <c r="U270" s="1060">
        <f t="shared" si="66"/>
        <v>0</v>
      </c>
      <c r="V270" s="954"/>
      <c r="W270" s="265"/>
      <c r="X270" s="121">
        <f t="shared" si="63"/>
        <v>0</v>
      </c>
      <c r="Y270" s="959">
        <f t="shared" si="67"/>
        <v>0</v>
      </c>
      <c r="Z270" s="17">
        <f t="shared" si="68"/>
        <v>0</v>
      </c>
      <c r="AA270" s="17">
        <f t="shared" si="69"/>
        <v>0</v>
      </c>
      <c r="AB270" s="17">
        <f t="shared" si="70"/>
        <v>0</v>
      </c>
      <c r="AC270" s="17">
        <f t="shared" si="71"/>
        <v>0</v>
      </c>
      <c r="AD270" s="17">
        <f t="shared" si="72"/>
        <v>0</v>
      </c>
      <c r="AE270" s="17">
        <f t="shared" si="73"/>
        <v>0</v>
      </c>
      <c r="AF270" s="17">
        <f t="shared" si="74"/>
        <v>0</v>
      </c>
      <c r="AO270" s="57">
        <f t="shared" si="75"/>
        <v>0</v>
      </c>
      <c r="AP270" s="57">
        <f t="shared" si="76"/>
        <v>0</v>
      </c>
      <c r="AQ270" s="57">
        <f t="shared" si="65"/>
        <v>0</v>
      </c>
      <c r="AR270" s="57">
        <f t="shared" si="77"/>
        <v>0</v>
      </c>
    </row>
    <row r="271" spans="1:44" s="3" customFormat="1" ht="15.75" customHeight="1" x14ac:dyDescent="0.3">
      <c r="A271" s="37">
        <v>7</v>
      </c>
      <c r="B271" s="19"/>
      <c r="C271" s="19"/>
      <c r="D271" s="20"/>
      <c r="E271" s="47"/>
      <c r="F271" s="119"/>
      <c r="G271" s="756"/>
      <c r="H271" s="495"/>
      <c r="I271" s="763"/>
      <c r="J271" s="395"/>
      <c r="K271" s="763"/>
      <c r="L271" s="160"/>
      <c r="M271" s="763"/>
      <c r="N271" s="242"/>
      <c r="O271" s="763"/>
      <c r="P271" s="191"/>
      <c r="Q271" s="768"/>
      <c r="R271" s="259"/>
      <c r="S271" s="768"/>
      <c r="T271" s="182"/>
      <c r="U271" s="1060">
        <f t="shared" si="66"/>
        <v>0</v>
      </c>
      <c r="V271" s="954"/>
      <c r="W271" s="265"/>
      <c r="X271" s="121">
        <f t="shared" si="63"/>
        <v>0</v>
      </c>
      <c r="Y271" s="959">
        <f t="shared" si="67"/>
        <v>0</v>
      </c>
      <c r="Z271" s="17">
        <f t="shared" si="68"/>
        <v>0</v>
      </c>
      <c r="AA271" s="17">
        <f t="shared" si="69"/>
        <v>0</v>
      </c>
      <c r="AB271" s="17">
        <f t="shared" si="70"/>
        <v>0</v>
      </c>
      <c r="AC271" s="17">
        <f t="shared" si="71"/>
        <v>0</v>
      </c>
      <c r="AD271" s="17">
        <f t="shared" si="72"/>
        <v>0</v>
      </c>
      <c r="AE271" s="17">
        <f t="shared" si="73"/>
        <v>0</v>
      </c>
      <c r="AF271" s="17">
        <f t="shared" si="74"/>
        <v>0</v>
      </c>
      <c r="AO271" s="57">
        <f t="shared" si="75"/>
        <v>0</v>
      </c>
      <c r="AP271" s="57">
        <f t="shared" si="76"/>
        <v>0</v>
      </c>
      <c r="AQ271" s="57">
        <f t="shared" si="65"/>
        <v>0</v>
      </c>
      <c r="AR271" s="57">
        <f t="shared" si="77"/>
        <v>0</v>
      </c>
    </row>
    <row r="272" spans="1:44" s="3" customFormat="1" ht="15.75" customHeight="1" x14ac:dyDescent="0.3">
      <c r="A272" s="37">
        <v>8</v>
      </c>
      <c r="B272" s="19"/>
      <c r="C272" s="19"/>
      <c r="D272" s="20"/>
      <c r="E272" s="47"/>
      <c r="F272" s="119"/>
      <c r="G272" s="756"/>
      <c r="H272" s="495"/>
      <c r="I272" s="763"/>
      <c r="J272" s="395"/>
      <c r="K272" s="763"/>
      <c r="L272" s="160"/>
      <c r="M272" s="763"/>
      <c r="N272" s="242"/>
      <c r="O272" s="763"/>
      <c r="P272" s="191"/>
      <c r="Q272" s="768"/>
      <c r="R272" s="259"/>
      <c r="S272" s="768"/>
      <c r="T272" s="182"/>
      <c r="U272" s="1060">
        <f t="shared" si="66"/>
        <v>0</v>
      </c>
      <c r="V272" s="954"/>
      <c r="W272" s="265"/>
      <c r="X272" s="121">
        <f t="shared" si="63"/>
        <v>0</v>
      </c>
      <c r="Y272" s="959">
        <f t="shared" si="67"/>
        <v>0</v>
      </c>
      <c r="Z272" s="17">
        <f t="shared" si="68"/>
        <v>0</v>
      </c>
      <c r="AA272" s="17">
        <f t="shared" si="69"/>
        <v>0</v>
      </c>
      <c r="AB272" s="17">
        <f t="shared" si="70"/>
        <v>0</v>
      </c>
      <c r="AC272" s="17">
        <f t="shared" si="71"/>
        <v>0</v>
      </c>
      <c r="AD272" s="17">
        <f t="shared" si="72"/>
        <v>0</v>
      </c>
      <c r="AE272" s="17">
        <f t="shared" si="73"/>
        <v>0</v>
      </c>
      <c r="AF272" s="17">
        <f t="shared" si="74"/>
        <v>0</v>
      </c>
      <c r="AO272" s="57">
        <f t="shared" si="75"/>
        <v>0</v>
      </c>
      <c r="AP272" s="57">
        <f t="shared" si="76"/>
        <v>0</v>
      </c>
      <c r="AQ272" s="57">
        <f t="shared" si="65"/>
        <v>0</v>
      </c>
      <c r="AR272" s="57">
        <f t="shared" si="77"/>
        <v>0</v>
      </c>
    </row>
    <row r="273" spans="1:44" ht="15.75" customHeight="1" x14ac:dyDescent="0.3">
      <c r="A273" s="37">
        <v>19</v>
      </c>
      <c r="B273" s="19"/>
      <c r="C273" s="19"/>
      <c r="D273" s="20"/>
      <c r="E273" s="47"/>
      <c r="F273" s="119"/>
      <c r="G273" s="756"/>
      <c r="H273" s="495"/>
      <c r="I273" s="763"/>
      <c r="J273" s="395"/>
      <c r="K273" s="763"/>
      <c r="L273" s="160"/>
      <c r="M273" s="763"/>
      <c r="N273" s="242"/>
      <c r="O273" s="763"/>
      <c r="P273" s="191"/>
      <c r="Q273" s="768"/>
      <c r="R273" s="259"/>
      <c r="S273" s="768"/>
      <c r="T273" s="182"/>
      <c r="U273" s="1060">
        <f t="shared" si="66"/>
        <v>0</v>
      </c>
      <c r="V273" s="954"/>
      <c r="W273" s="265"/>
      <c r="X273" s="121">
        <f t="shared" si="63"/>
        <v>0</v>
      </c>
      <c r="Y273" s="959">
        <f t="shared" si="67"/>
        <v>0</v>
      </c>
      <c r="Z273" s="17">
        <f t="shared" si="68"/>
        <v>0</v>
      </c>
      <c r="AA273" s="17">
        <f t="shared" si="69"/>
        <v>0</v>
      </c>
      <c r="AB273" s="17">
        <f t="shared" si="70"/>
        <v>0</v>
      </c>
      <c r="AC273" s="17">
        <f t="shared" si="71"/>
        <v>0</v>
      </c>
      <c r="AD273" s="17">
        <f t="shared" si="72"/>
        <v>0</v>
      </c>
      <c r="AE273" s="17">
        <f t="shared" si="73"/>
        <v>0</v>
      </c>
      <c r="AF273" s="17">
        <f t="shared" si="74"/>
        <v>0</v>
      </c>
      <c r="AO273" s="57">
        <f t="shared" si="75"/>
        <v>0</v>
      </c>
      <c r="AP273" s="57">
        <f t="shared" si="76"/>
        <v>0</v>
      </c>
      <c r="AQ273" s="57">
        <f t="shared" si="65"/>
        <v>0</v>
      </c>
      <c r="AR273" s="57">
        <f t="shared" si="77"/>
        <v>0</v>
      </c>
    </row>
    <row r="274" spans="1:44" ht="15.75" customHeight="1" x14ac:dyDescent="0.3">
      <c r="A274" s="37">
        <v>20</v>
      </c>
      <c r="B274" s="19"/>
      <c r="C274" s="19"/>
      <c r="D274" s="20"/>
      <c r="E274" s="47"/>
      <c r="F274" s="119"/>
      <c r="G274" s="756"/>
      <c r="H274" s="495"/>
      <c r="I274" s="763"/>
      <c r="J274" s="395"/>
      <c r="K274" s="763"/>
      <c r="L274" s="160"/>
      <c r="M274" s="763"/>
      <c r="N274" s="242"/>
      <c r="O274" s="763"/>
      <c r="P274" s="191"/>
      <c r="Q274" s="768"/>
      <c r="R274" s="259"/>
      <c r="S274" s="768"/>
      <c r="T274" s="182"/>
      <c r="U274" s="1060">
        <f t="shared" si="66"/>
        <v>0</v>
      </c>
      <c r="V274" s="954"/>
      <c r="W274" s="265"/>
      <c r="X274" s="121">
        <f t="shared" si="63"/>
        <v>0</v>
      </c>
      <c r="Y274" s="959">
        <f t="shared" si="67"/>
        <v>0</v>
      </c>
      <c r="Z274" s="17">
        <f t="shared" si="68"/>
        <v>0</v>
      </c>
      <c r="AA274" s="17">
        <f t="shared" si="69"/>
        <v>0</v>
      </c>
      <c r="AB274" s="17">
        <f t="shared" si="70"/>
        <v>0</v>
      </c>
      <c r="AC274" s="17">
        <f t="shared" si="71"/>
        <v>0</v>
      </c>
      <c r="AD274" s="17">
        <f t="shared" si="72"/>
        <v>0</v>
      </c>
      <c r="AE274" s="17">
        <f t="shared" si="73"/>
        <v>0</v>
      </c>
      <c r="AF274" s="17">
        <f t="shared" si="74"/>
        <v>0</v>
      </c>
      <c r="AO274" s="57">
        <f t="shared" si="75"/>
        <v>0</v>
      </c>
      <c r="AP274" s="57">
        <f t="shared" si="76"/>
        <v>0</v>
      </c>
      <c r="AQ274" s="57">
        <f t="shared" si="65"/>
        <v>0</v>
      </c>
      <c r="AR274" s="57">
        <f t="shared" si="77"/>
        <v>0</v>
      </c>
    </row>
    <row r="275" spans="1:44" s="2" customFormat="1" ht="15.75" customHeight="1" x14ac:dyDescent="0.3">
      <c r="A275" s="37"/>
      <c r="B275" s="19"/>
      <c r="C275" s="19"/>
      <c r="D275" s="20"/>
      <c r="E275" s="47"/>
      <c r="F275" s="119"/>
      <c r="G275" s="756"/>
      <c r="H275" s="495"/>
      <c r="I275" s="763"/>
      <c r="J275" s="395"/>
      <c r="K275" s="763"/>
      <c r="L275" s="160"/>
      <c r="M275" s="763"/>
      <c r="N275" s="242"/>
      <c r="O275" s="763"/>
      <c r="P275" s="191"/>
      <c r="Q275" s="768"/>
      <c r="R275" s="259"/>
      <c r="S275" s="768"/>
      <c r="T275" s="182"/>
      <c r="U275" s="1060">
        <f t="shared" si="66"/>
        <v>0</v>
      </c>
      <c r="V275" s="954"/>
      <c r="W275" s="265"/>
      <c r="X275" s="121">
        <f t="shared" si="63"/>
        <v>0</v>
      </c>
      <c r="Y275" s="959">
        <f t="shared" si="67"/>
        <v>0</v>
      </c>
      <c r="Z275" s="17">
        <f t="shared" si="68"/>
        <v>0</v>
      </c>
      <c r="AA275" s="17">
        <f t="shared" si="69"/>
        <v>0</v>
      </c>
      <c r="AB275" s="17">
        <f t="shared" si="70"/>
        <v>0</v>
      </c>
      <c r="AC275" s="17">
        <f t="shared" si="71"/>
        <v>0</v>
      </c>
      <c r="AD275" s="17">
        <f t="shared" si="72"/>
        <v>0</v>
      </c>
      <c r="AE275" s="17">
        <f t="shared" si="73"/>
        <v>0</v>
      </c>
      <c r="AF275" s="17">
        <f t="shared" si="74"/>
        <v>0</v>
      </c>
      <c r="AO275" s="57">
        <f t="shared" si="75"/>
        <v>0</v>
      </c>
      <c r="AP275" s="57">
        <f t="shared" si="76"/>
        <v>0</v>
      </c>
      <c r="AQ275" s="57">
        <f t="shared" si="65"/>
        <v>0</v>
      </c>
      <c r="AR275" s="57">
        <f t="shared" si="77"/>
        <v>0</v>
      </c>
    </row>
    <row r="276" spans="1:44" ht="15.75" customHeight="1" x14ac:dyDescent="0.3">
      <c r="A276" s="37">
        <v>2</v>
      </c>
      <c r="B276" s="19"/>
      <c r="C276" s="19"/>
      <c r="D276" s="20"/>
      <c r="E276" s="47"/>
      <c r="F276" s="119"/>
      <c r="G276" s="756"/>
      <c r="H276" s="495"/>
      <c r="I276" s="763"/>
      <c r="J276" s="395"/>
      <c r="K276" s="763"/>
      <c r="L276" s="160"/>
      <c r="M276" s="763"/>
      <c r="N276" s="242"/>
      <c r="O276" s="763"/>
      <c r="P276" s="191"/>
      <c r="Q276" s="768"/>
      <c r="R276" s="259"/>
      <c r="S276" s="768"/>
      <c r="T276" s="182"/>
      <c r="U276" s="1060">
        <f t="shared" si="66"/>
        <v>0</v>
      </c>
      <c r="V276" s="954"/>
      <c r="W276" s="265"/>
      <c r="X276" s="121">
        <f t="shared" si="63"/>
        <v>0</v>
      </c>
      <c r="Y276" s="959">
        <f t="shared" si="67"/>
        <v>0</v>
      </c>
      <c r="Z276" s="17">
        <f t="shared" si="68"/>
        <v>0</v>
      </c>
      <c r="AA276" s="17">
        <f t="shared" si="69"/>
        <v>0</v>
      </c>
      <c r="AB276" s="17">
        <f t="shared" si="70"/>
        <v>0</v>
      </c>
      <c r="AC276" s="17">
        <f t="shared" si="71"/>
        <v>0</v>
      </c>
      <c r="AD276" s="17">
        <f t="shared" si="72"/>
        <v>0</v>
      </c>
      <c r="AE276" s="17">
        <f t="shared" si="73"/>
        <v>0</v>
      </c>
      <c r="AF276" s="17">
        <f t="shared" si="74"/>
        <v>0</v>
      </c>
      <c r="AO276" s="57">
        <f t="shared" si="75"/>
        <v>0</v>
      </c>
      <c r="AP276" s="57">
        <f t="shared" si="76"/>
        <v>0</v>
      </c>
      <c r="AQ276" s="57">
        <f t="shared" si="65"/>
        <v>0</v>
      </c>
      <c r="AR276" s="57">
        <f t="shared" si="77"/>
        <v>0</v>
      </c>
    </row>
    <row r="277" spans="1:44" ht="15.75" customHeight="1" x14ac:dyDescent="0.3">
      <c r="A277" s="37">
        <v>3</v>
      </c>
      <c r="B277" s="19"/>
      <c r="C277" s="19"/>
      <c r="D277" s="20"/>
      <c r="E277" s="47"/>
      <c r="F277" s="119"/>
      <c r="G277" s="756"/>
      <c r="H277" s="495"/>
      <c r="I277" s="763"/>
      <c r="J277" s="395"/>
      <c r="K277" s="763"/>
      <c r="L277" s="160"/>
      <c r="M277" s="763"/>
      <c r="N277" s="242"/>
      <c r="O277" s="763"/>
      <c r="P277" s="191"/>
      <c r="Q277" s="768"/>
      <c r="R277" s="259"/>
      <c r="S277" s="768"/>
      <c r="T277" s="182"/>
      <c r="U277" s="1060">
        <f t="shared" si="66"/>
        <v>0</v>
      </c>
      <c r="V277" s="954"/>
      <c r="W277" s="265"/>
      <c r="X277" s="121">
        <f t="shared" si="63"/>
        <v>0</v>
      </c>
      <c r="Y277" s="959">
        <f t="shared" si="67"/>
        <v>0</v>
      </c>
      <c r="Z277" s="17">
        <f t="shared" si="68"/>
        <v>0</v>
      </c>
      <c r="AA277" s="17">
        <f t="shared" si="69"/>
        <v>0</v>
      </c>
      <c r="AB277" s="17">
        <f t="shared" si="70"/>
        <v>0</v>
      </c>
      <c r="AC277" s="17">
        <f t="shared" si="71"/>
        <v>0</v>
      </c>
      <c r="AD277" s="17">
        <f t="shared" si="72"/>
        <v>0</v>
      </c>
      <c r="AE277" s="17">
        <f t="shared" si="73"/>
        <v>0</v>
      </c>
      <c r="AF277" s="17">
        <f t="shared" si="74"/>
        <v>0</v>
      </c>
      <c r="AO277" s="57">
        <f t="shared" si="75"/>
        <v>0</v>
      </c>
      <c r="AP277" s="57">
        <f t="shared" si="76"/>
        <v>0</v>
      </c>
      <c r="AQ277" s="57">
        <f t="shared" si="65"/>
        <v>0</v>
      </c>
      <c r="AR277" s="57">
        <f t="shared" si="77"/>
        <v>0</v>
      </c>
    </row>
    <row r="278" spans="1:44" ht="15.75" customHeight="1" x14ac:dyDescent="0.3">
      <c r="A278" s="37">
        <v>4</v>
      </c>
      <c r="B278" s="19"/>
      <c r="C278" s="19"/>
      <c r="D278" s="20"/>
      <c r="E278" s="46"/>
      <c r="F278" s="119"/>
      <c r="G278" s="756"/>
      <c r="H278" s="495"/>
      <c r="I278" s="763"/>
      <c r="J278" s="395"/>
      <c r="K278" s="763"/>
      <c r="L278" s="160"/>
      <c r="M278" s="763"/>
      <c r="N278" s="242"/>
      <c r="O278" s="763"/>
      <c r="P278" s="191"/>
      <c r="Q278" s="768"/>
      <c r="R278" s="259"/>
      <c r="S278" s="768"/>
      <c r="T278" s="182"/>
      <c r="U278" s="1060">
        <f t="shared" si="66"/>
        <v>0</v>
      </c>
      <c r="V278" s="954"/>
      <c r="W278" s="265"/>
      <c r="X278" s="121">
        <f t="shared" si="63"/>
        <v>0</v>
      </c>
      <c r="Y278" s="959">
        <f t="shared" si="67"/>
        <v>0</v>
      </c>
      <c r="Z278" s="17">
        <f t="shared" si="68"/>
        <v>0</v>
      </c>
      <c r="AA278" s="17">
        <f t="shared" si="69"/>
        <v>0</v>
      </c>
      <c r="AB278" s="17">
        <f t="shared" si="70"/>
        <v>0</v>
      </c>
      <c r="AC278" s="17">
        <f t="shared" si="71"/>
        <v>0</v>
      </c>
      <c r="AD278" s="17">
        <f t="shared" si="72"/>
        <v>0</v>
      </c>
      <c r="AE278" s="17">
        <f t="shared" si="73"/>
        <v>0</v>
      </c>
      <c r="AF278" s="17">
        <f t="shared" si="74"/>
        <v>0</v>
      </c>
      <c r="AO278" s="57">
        <f t="shared" si="75"/>
        <v>0</v>
      </c>
      <c r="AP278" s="57">
        <f t="shared" si="76"/>
        <v>0</v>
      </c>
      <c r="AQ278" s="57">
        <f t="shared" si="65"/>
        <v>0</v>
      </c>
      <c r="AR278" s="57">
        <f t="shared" si="77"/>
        <v>0</v>
      </c>
    </row>
    <row r="279" spans="1:44" ht="15.75" customHeight="1" x14ac:dyDescent="0.3">
      <c r="A279" s="37">
        <v>5</v>
      </c>
      <c r="B279" s="19"/>
      <c r="C279" s="19"/>
      <c r="D279" s="20"/>
      <c r="E279" s="47"/>
      <c r="F279" s="119"/>
      <c r="G279" s="756"/>
      <c r="H279" s="495"/>
      <c r="I279" s="763"/>
      <c r="J279" s="395"/>
      <c r="K279" s="763"/>
      <c r="L279" s="160"/>
      <c r="M279" s="763"/>
      <c r="N279" s="242"/>
      <c r="O279" s="763"/>
      <c r="P279" s="191"/>
      <c r="Q279" s="768"/>
      <c r="R279" s="259"/>
      <c r="S279" s="768"/>
      <c r="T279" s="182"/>
      <c r="U279" s="1060">
        <f t="shared" si="66"/>
        <v>0</v>
      </c>
      <c r="V279" s="954"/>
      <c r="W279" s="265"/>
      <c r="X279" s="121">
        <f t="shared" si="63"/>
        <v>0</v>
      </c>
      <c r="Y279" s="959">
        <f t="shared" si="67"/>
        <v>0</v>
      </c>
      <c r="Z279" s="17">
        <f t="shared" si="68"/>
        <v>0</v>
      </c>
      <c r="AA279" s="17">
        <f t="shared" si="69"/>
        <v>0</v>
      </c>
      <c r="AB279" s="17">
        <f t="shared" si="70"/>
        <v>0</v>
      </c>
      <c r="AC279" s="17">
        <f t="shared" si="71"/>
        <v>0</v>
      </c>
      <c r="AD279" s="17">
        <f t="shared" si="72"/>
        <v>0</v>
      </c>
      <c r="AE279" s="17">
        <f t="shared" si="73"/>
        <v>0</v>
      </c>
      <c r="AF279" s="17">
        <f t="shared" si="74"/>
        <v>0</v>
      </c>
      <c r="AO279" s="57">
        <f t="shared" si="75"/>
        <v>0</v>
      </c>
      <c r="AP279" s="57">
        <f t="shared" si="76"/>
        <v>0</v>
      </c>
      <c r="AQ279" s="57">
        <f t="shared" si="65"/>
        <v>0</v>
      </c>
      <c r="AR279" s="57">
        <f t="shared" si="77"/>
        <v>0</v>
      </c>
    </row>
    <row r="280" spans="1:44" ht="15.75" customHeight="1" x14ac:dyDescent="0.3">
      <c r="A280" s="37">
        <v>14</v>
      </c>
      <c r="B280" s="19"/>
      <c r="C280" s="19"/>
      <c r="D280" s="20"/>
      <c r="E280" s="47"/>
      <c r="F280" s="119"/>
      <c r="G280" s="756"/>
      <c r="H280" s="495"/>
      <c r="I280" s="763"/>
      <c r="J280" s="395"/>
      <c r="K280" s="763"/>
      <c r="L280" s="160"/>
      <c r="M280" s="763"/>
      <c r="N280" s="242"/>
      <c r="O280" s="763"/>
      <c r="P280" s="191"/>
      <c r="Q280" s="768"/>
      <c r="R280" s="259"/>
      <c r="S280" s="768"/>
      <c r="T280" s="182"/>
      <c r="U280" s="1060">
        <f t="shared" si="66"/>
        <v>0</v>
      </c>
      <c r="V280" s="954"/>
      <c r="W280" s="265"/>
      <c r="X280" s="121">
        <f t="shared" si="63"/>
        <v>0</v>
      </c>
      <c r="Y280" s="959">
        <f t="shared" si="67"/>
        <v>0</v>
      </c>
      <c r="Z280" s="17">
        <f t="shared" si="68"/>
        <v>0</v>
      </c>
      <c r="AA280" s="17">
        <f t="shared" si="69"/>
        <v>0</v>
      </c>
      <c r="AB280" s="17">
        <f t="shared" si="70"/>
        <v>0</v>
      </c>
      <c r="AC280" s="17">
        <f t="shared" si="71"/>
        <v>0</v>
      </c>
      <c r="AD280" s="17">
        <f t="shared" si="72"/>
        <v>0</v>
      </c>
      <c r="AE280" s="17">
        <f t="shared" si="73"/>
        <v>0</v>
      </c>
      <c r="AF280" s="17">
        <f t="shared" si="74"/>
        <v>0</v>
      </c>
      <c r="AO280" s="57">
        <f t="shared" si="75"/>
        <v>0</v>
      </c>
      <c r="AP280" s="57">
        <f t="shared" si="76"/>
        <v>0</v>
      </c>
      <c r="AQ280" s="57">
        <f t="shared" si="65"/>
        <v>0</v>
      </c>
      <c r="AR280" s="57">
        <f t="shared" si="77"/>
        <v>0</v>
      </c>
    </row>
    <row r="281" spans="1:44" ht="15.75" customHeight="1" x14ac:dyDescent="0.3">
      <c r="A281" s="37">
        <v>15</v>
      </c>
      <c r="B281" s="19"/>
      <c r="C281" s="19"/>
      <c r="D281" s="20"/>
      <c r="E281" s="47"/>
      <c r="F281" s="119"/>
      <c r="G281" s="756"/>
      <c r="H281" s="495"/>
      <c r="I281" s="763"/>
      <c r="J281" s="395"/>
      <c r="K281" s="763"/>
      <c r="L281" s="160"/>
      <c r="M281" s="763"/>
      <c r="N281" s="242"/>
      <c r="O281" s="763"/>
      <c r="P281" s="191"/>
      <c r="Q281" s="768"/>
      <c r="R281" s="259"/>
      <c r="S281" s="768"/>
      <c r="T281" s="182"/>
      <c r="U281" s="1060">
        <f t="shared" si="66"/>
        <v>0</v>
      </c>
      <c r="V281" s="954"/>
      <c r="W281" s="265"/>
      <c r="X281" s="121">
        <f t="shared" si="63"/>
        <v>0</v>
      </c>
      <c r="Y281" s="959">
        <f t="shared" si="67"/>
        <v>0</v>
      </c>
      <c r="Z281" s="17">
        <f t="shared" si="68"/>
        <v>0</v>
      </c>
      <c r="AA281" s="17">
        <f t="shared" si="69"/>
        <v>0</v>
      </c>
      <c r="AB281" s="17">
        <f t="shared" si="70"/>
        <v>0</v>
      </c>
      <c r="AC281" s="17">
        <f t="shared" si="71"/>
        <v>0</v>
      </c>
      <c r="AD281" s="17">
        <f t="shared" si="72"/>
        <v>0</v>
      </c>
      <c r="AE281" s="17">
        <f t="shared" si="73"/>
        <v>0</v>
      </c>
      <c r="AF281" s="17">
        <f t="shared" si="74"/>
        <v>0</v>
      </c>
      <c r="AO281" s="57">
        <f t="shared" si="75"/>
        <v>0</v>
      </c>
      <c r="AP281" s="57">
        <f t="shared" si="76"/>
        <v>0</v>
      </c>
      <c r="AQ281" s="57">
        <f t="shared" si="65"/>
        <v>0</v>
      </c>
      <c r="AR281" s="57">
        <f t="shared" si="77"/>
        <v>0</v>
      </c>
    </row>
    <row r="282" spans="1:44" s="2" customFormat="1" ht="15.75" customHeight="1" x14ac:dyDescent="0.3">
      <c r="A282" s="37"/>
      <c r="B282" s="27"/>
      <c r="C282" s="27"/>
      <c r="D282" s="20"/>
      <c r="E282" s="46"/>
      <c r="F282" s="119"/>
      <c r="G282" s="756"/>
      <c r="H282" s="495"/>
      <c r="I282" s="763"/>
      <c r="J282" s="395"/>
      <c r="K282" s="763"/>
      <c r="L282" s="160"/>
      <c r="M282" s="763"/>
      <c r="N282" s="242"/>
      <c r="O282" s="763"/>
      <c r="P282" s="191"/>
      <c r="Q282" s="768"/>
      <c r="R282" s="259"/>
      <c r="S282" s="768"/>
      <c r="T282" s="182"/>
      <c r="U282" s="1060">
        <f t="shared" si="66"/>
        <v>0</v>
      </c>
      <c r="V282" s="954"/>
      <c r="W282" s="265"/>
      <c r="X282" s="121">
        <f t="shared" si="63"/>
        <v>0</v>
      </c>
      <c r="Y282" s="959">
        <f t="shared" si="67"/>
        <v>0</v>
      </c>
      <c r="Z282" s="17">
        <f t="shared" si="68"/>
        <v>0</v>
      </c>
      <c r="AA282" s="17">
        <f t="shared" si="69"/>
        <v>0</v>
      </c>
      <c r="AB282" s="17">
        <f t="shared" si="70"/>
        <v>0</v>
      </c>
      <c r="AC282" s="17">
        <f t="shared" si="71"/>
        <v>0</v>
      </c>
      <c r="AD282" s="17">
        <f t="shared" si="72"/>
        <v>0</v>
      </c>
      <c r="AE282" s="17">
        <f t="shared" si="73"/>
        <v>0</v>
      </c>
      <c r="AF282" s="17">
        <f t="shared" si="74"/>
        <v>0</v>
      </c>
      <c r="AO282" s="57">
        <f t="shared" si="75"/>
        <v>0</v>
      </c>
      <c r="AP282" s="57">
        <f t="shared" si="76"/>
        <v>0</v>
      </c>
      <c r="AQ282" s="57">
        <f t="shared" si="65"/>
        <v>0</v>
      </c>
      <c r="AR282" s="57">
        <f t="shared" si="77"/>
        <v>0</v>
      </c>
    </row>
    <row r="283" spans="1:44" ht="15.75" customHeight="1" x14ac:dyDescent="0.3">
      <c r="A283" s="37">
        <v>1</v>
      </c>
      <c r="B283" s="19"/>
      <c r="C283" s="19"/>
      <c r="D283" s="20"/>
      <c r="E283" s="47"/>
      <c r="F283" s="119"/>
      <c r="G283" s="756"/>
      <c r="H283" s="495"/>
      <c r="I283" s="763"/>
      <c r="J283" s="395"/>
      <c r="K283" s="763"/>
      <c r="L283" s="160"/>
      <c r="M283" s="763"/>
      <c r="N283" s="242"/>
      <c r="O283" s="763"/>
      <c r="P283" s="191"/>
      <c r="Q283" s="768"/>
      <c r="R283" s="259"/>
      <c r="S283" s="768"/>
      <c r="T283" s="182"/>
      <c r="U283" s="1060">
        <f t="shared" si="66"/>
        <v>0</v>
      </c>
      <c r="V283" s="954"/>
      <c r="W283" s="265"/>
      <c r="X283" s="121">
        <f t="shared" si="63"/>
        <v>0</v>
      </c>
      <c r="Y283" s="959">
        <f t="shared" si="67"/>
        <v>0</v>
      </c>
      <c r="Z283" s="17">
        <f t="shared" si="68"/>
        <v>0</v>
      </c>
      <c r="AA283" s="17">
        <f t="shared" si="69"/>
        <v>0</v>
      </c>
      <c r="AB283" s="17">
        <f t="shared" si="70"/>
        <v>0</v>
      </c>
      <c r="AC283" s="17">
        <f t="shared" si="71"/>
        <v>0</v>
      </c>
      <c r="AD283" s="17">
        <f t="shared" si="72"/>
        <v>0</v>
      </c>
      <c r="AE283" s="17">
        <f t="shared" si="73"/>
        <v>0</v>
      </c>
      <c r="AF283" s="17">
        <f t="shared" si="74"/>
        <v>0</v>
      </c>
      <c r="AO283" s="57">
        <f t="shared" si="75"/>
        <v>0</v>
      </c>
      <c r="AP283" s="57">
        <f t="shared" si="76"/>
        <v>0</v>
      </c>
      <c r="AQ283" s="57">
        <f t="shared" si="65"/>
        <v>0</v>
      </c>
      <c r="AR283" s="57">
        <f t="shared" si="77"/>
        <v>0</v>
      </c>
    </row>
    <row r="284" spans="1:44" ht="15.75" customHeight="1" x14ac:dyDescent="0.3">
      <c r="A284" s="37">
        <v>2</v>
      </c>
      <c r="B284" s="19"/>
      <c r="C284" s="19"/>
      <c r="D284" s="20"/>
      <c r="E284" s="47"/>
      <c r="F284" s="119"/>
      <c r="G284" s="756"/>
      <c r="H284" s="495"/>
      <c r="I284" s="763"/>
      <c r="J284" s="395"/>
      <c r="K284" s="763"/>
      <c r="L284" s="160"/>
      <c r="M284" s="763"/>
      <c r="N284" s="242"/>
      <c r="O284" s="763"/>
      <c r="P284" s="191"/>
      <c r="Q284" s="768"/>
      <c r="R284" s="259"/>
      <c r="S284" s="768"/>
      <c r="T284" s="182"/>
      <c r="U284" s="1060">
        <f t="shared" si="66"/>
        <v>0</v>
      </c>
      <c r="V284" s="954"/>
      <c r="W284" s="265"/>
      <c r="X284" s="121">
        <f t="shared" si="63"/>
        <v>0</v>
      </c>
      <c r="Y284" s="959">
        <f t="shared" si="67"/>
        <v>0</v>
      </c>
      <c r="Z284" s="17">
        <f t="shared" si="68"/>
        <v>0</v>
      </c>
      <c r="AA284" s="17">
        <f t="shared" si="69"/>
        <v>0</v>
      </c>
      <c r="AB284" s="17">
        <f t="shared" si="70"/>
        <v>0</v>
      </c>
      <c r="AC284" s="17">
        <f t="shared" si="71"/>
        <v>0</v>
      </c>
      <c r="AD284" s="17">
        <f t="shared" si="72"/>
        <v>0</v>
      </c>
      <c r="AE284" s="17">
        <f t="shared" si="73"/>
        <v>0</v>
      </c>
      <c r="AF284" s="17">
        <f t="shared" si="74"/>
        <v>0</v>
      </c>
      <c r="AO284" s="57">
        <f t="shared" si="75"/>
        <v>0</v>
      </c>
      <c r="AP284" s="57">
        <f t="shared" si="76"/>
        <v>0</v>
      </c>
      <c r="AQ284" s="57">
        <f t="shared" si="65"/>
        <v>0</v>
      </c>
      <c r="AR284" s="57">
        <f t="shared" si="77"/>
        <v>0</v>
      </c>
    </row>
    <row r="285" spans="1:44" ht="15.75" customHeight="1" x14ac:dyDescent="0.3">
      <c r="A285" s="37">
        <v>3</v>
      </c>
      <c r="B285" s="19"/>
      <c r="C285" s="19"/>
      <c r="D285" s="20"/>
      <c r="E285" s="47"/>
      <c r="F285" s="119"/>
      <c r="G285" s="756"/>
      <c r="H285" s="495"/>
      <c r="I285" s="763"/>
      <c r="J285" s="395"/>
      <c r="K285" s="763"/>
      <c r="L285" s="160"/>
      <c r="M285" s="763"/>
      <c r="N285" s="242"/>
      <c r="O285" s="763"/>
      <c r="P285" s="191"/>
      <c r="Q285" s="768"/>
      <c r="R285" s="259"/>
      <c r="S285" s="768"/>
      <c r="T285" s="182"/>
      <c r="U285" s="1060">
        <f t="shared" si="66"/>
        <v>0</v>
      </c>
      <c r="V285" s="954"/>
      <c r="W285" s="265"/>
      <c r="X285" s="121">
        <f t="shared" si="63"/>
        <v>0</v>
      </c>
      <c r="Y285" s="959">
        <f t="shared" si="67"/>
        <v>0</v>
      </c>
      <c r="Z285" s="17">
        <f t="shared" si="68"/>
        <v>0</v>
      </c>
      <c r="AA285" s="17">
        <f t="shared" si="69"/>
        <v>0</v>
      </c>
      <c r="AB285" s="17">
        <f t="shared" si="70"/>
        <v>0</v>
      </c>
      <c r="AC285" s="17">
        <f t="shared" si="71"/>
        <v>0</v>
      </c>
      <c r="AD285" s="17">
        <f t="shared" si="72"/>
        <v>0</v>
      </c>
      <c r="AE285" s="17">
        <f t="shared" si="73"/>
        <v>0</v>
      </c>
      <c r="AF285" s="17">
        <f t="shared" si="74"/>
        <v>0</v>
      </c>
      <c r="AO285" s="57">
        <f t="shared" si="75"/>
        <v>0</v>
      </c>
      <c r="AP285" s="57">
        <f t="shared" si="76"/>
        <v>0</v>
      </c>
      <c r="AQ285" s="57">
        <f t="shared" si="65"/>
        <v>0</v>
      </c>
      <c r="AR285" s="57">
        <f t="shared" si="77"/>
        <v>0</v>
      </c>
    </row>
    <row r="286" spans="1:44" s="3" customFormat="1" ht="15.75" customHeight="1" x14ac:dyDescent="0.3">
      <c r="A286" s="37">
        <v>4</v>
      </c>
      <c r="B286" s="19"/>
      <c r="C286" s="19"/>
      <c r="D286" s="20"/>
      <c r="E286" s="47"/>
      <c r="F286" s="119"/>
      <c r="G286" s="756"/>
      <c r="H286" s="495"/>
      <c r="I286" s="763"/>
      <c r="J286" s="395"/>
      <c r="K286" s="763"/>
      <c r="L286" s="160"/>
      <c r="M286" s="763"/>
      <c r="N286" s="242"/>
      <c r="O286" s="763"/>
      <c r="P286" s="191"/>
      <c r="Q286" s="768"/>
      <c r="R286" s="259"/>
      <c r="S286" s="768"/>
      <c r="T286" s="182"/>
      <c r="U286" s="1060">
        <f t="shared" si="66"/>
        <v>0</v>
      </c>
      <c r="V286" s="954"/>
      <c r="W286" s="265"/>
      <c r="X286" s="121">
        <f t="shared" ref="X286:X349" si="78">F286+G286+I286+K286+M286+O286+Q286+S286-H286-J286-L286-N286-P286-R286-T286-W286</f>
        <v>0</v>
      </c>
      <c r="Y286" s="959">
        <f t="shared" si="67"/>
        <v>0</v>
      </c>
      <c r="Z286" s="17">
        <f t="shared" si="68"/>
        <v>0</v>
      </c>
      <c r="AA286" s="17">
        <f t="shared" si="69"/>
        <v>0</v>
      </c>
      <c r="AB286" s="17">
        <f t="shared" si="70"/>
        <v>0</v>
      </c>
      <c r="AC286" s="17">
        <f t="shared" si="71"/>
        <v>0</v>
      </c>
      <c r="AD286" s="17">
        <f t="shared" si="72"/>
        <v>0</v>
      </c>
      <c r="AE286" s="17">
        <f t="shared" si="73"/>
        <v>0</v>
      </c>
      <c r="AF286" s="17">
        <f t="shared" si="74"/>
        <v>0</v>
      </c>
      <c r="AO286" s="57">
        <f t="shared" si="75"/>
        <v>0</v>
      </c>
      <c r="AP286" s="57">
        <f t="shared" si="76"/>
        <v>0</v>
      </c>
      <c r="AQ286" s="57">
        <f t="shared" si="65"/>
        <v>0</v>
      </c>
      <c r="AR286" s="57">
        <f t="shared" si="77"/>
        <v>0</v>
      </c>
    </row>
    <row r="287" spans="1:44" ht="15.75" customHeight="1" x14ac:dyDescent="0.3">
      <c r="A287" s="37">
        <v>5</v>
      </c>
      <c r="B287" s="19"/>
      <c r="C287" s="19"/>
      <c r="D287" s="20"/>
      <c r="E287" s="47"/>
      <c r="F287" s="119"/>
      <c r="G287" s="756"/>
      <c r="H287" s="495"/>
      <c r="I287" s="763"/>
      <c r="J287" s="395"/>
      <c r="K287" s="763"/>
      <c r="L287" s="160"/>
      <c r="M287" s="763"/>
      <c r="N287" s="242"/>
      <c r="O287" s="763"/>
      <c r="P287" s="191"/>
      <c r="Q287" s="768"/>
      <c r="R287" s="259"/>
      <c r="S287" s="768"/>
      <c r="T287" s="182"/>
      <c r="U287" s="1060">
        <f t="shared" si="66"/>
        <v>0</v>
      </c>
      <c r="V287" s="954"/>
      <c r="W287" s="265"/>
      <c r="X287" s="121">
        <f t="shared" si="78"/>
        <v>0</v>
      </c>
      <c r="Y287" s="959">
        <f t="shared" si="67"/>
        <v>0</v>
      </c>
      <c r="Z287" s="17">
        <f t="shared" si="68"/>
        <v>0</v>
      </c>
      <c r="AA287" s="17">
        <f t="shared" si="69"/>
        <v>0</v>
      </c>
      <c r="AB287" s="17">
        <f t="shared" si="70"/>
        <v>0</v>
      </c>
      <c r="AC287" s="17">
        <f t="shared" si="71"/>
        <v>0</v>
      </c>
      <c r="AD287" s="17">
        <f t="shared" si="72"/>
        <v>0</v>
      </c>
      <c r="AE287" s="17">
        <f t="shared" si="73"/>
        <v>0</v>
      </c>
      <c r="AF287" s="17">
        <f t="shared" si="74"/>
        <v>0</v>
      </c>
      <c r="AO287" s="57">
        <f t="shared" si="75"/>
        <v>0</v>
      </c>
      <c r="AP287" s="57">
        <f t="shared" si="76"/>
        <v>0</v>
      </c>
      <c r="AQ287" s="57">
        <f t="shared" si="65"/>
        <v>0</v>
      </c>
      <c r="AR287" s="57">
        <f t="shared" si="77"/>
        <v>0</v>
      </c>
    </row>
    <row r="288" spans="1:44" ht="15.75" customHeight="1" x14ac:dyDescent="0.3">
      <c r="A288" s="37">
        <v>6</v>
      </c>
      <c r="B288" s="19"/>
      <c r="C288" s="19"/>
      <c r="D288" s="20"/>
      <c r="E288" s="47"/>
      <c r="F288" s="119"/>
      <c r="G288" s="756"/>
      <c r="H288" s="495"/>
      <c r="I288" s="763"/>
      <c r="J288" s="395"/>
      <c r="K288" s="763"/>
      <c r="L288" s="160"/>
      <c r="M288" s="763"/>
      <c r="N288" s="242"/>
      <c r="O288" s="763"/>
      <c r="P288" s="191"/>
      <c r="Q288" s="768"/>
      <c r="R288" s="259"/>
      <c r="S288" s="768"/>
      <c r="T288" s="182"/>
      <c r="U288" s="1060">
        <f t="shared" si="66"/>
        <v>0</v>
      </c>
      <c r="V288" s="954"/>
      <c r="W288" s="265"/>
      <c r="X288" s="121">
        <f t="shared" si="78"/>
        <v>0</v>
      </c>
      <c r="Y288" s="959">
        <f t="shared" si="67"/>
        <v>0</v>
      </c>
      <c r="Z288" s="17">
        <f t="shared" si="68"/>
        <v>0</v>
      </c>
      <c r="AA288" s="17">
        <f t="shared" si="69"/>
        <v>0</v>
      </c>
      <c r="AB288" s="17">
        <f t="shared" si="70"/>
        <v>0</v>
      </c>
      <c r="AC288" s="17">
        <f t="shared" si="71"/>
        <v>0</v>
      </c>
      <c r="AD288" s="17">
        <f t="shared" si="72"/>
        <v>0</v>
      </c>
      <c r="AE288" s="17">
        <f t="shared" si="73"/>
        <v>0</v>
      </c>
      <c r="AF288" s="17">
        <f t="shared" si="74"/>
        <v>0</v>
      </c>
      <c r="AO288" s="57">
        <f t="shared" si="75"/>
        <v>0</v>
      </c>
      <c r="AP288" s="57">
        <f t="shared" si="76"/>
        <v>0</v>
      </c>
      <c r="AQ288" s="57">
        <f t="shared" si="65"/>
        <v>0</v>
      </c>
      <c r="AR288" s="57">
        <f t="shared" si="77"/>
        <v>0</v>
      </c>
    </row>
    <row r="289" spans="1:32" ht="15.75" customHeight="1" x14ac:dyDescent="0.3">
      <c r="A289" s="37">
        <v>7</v>
      </c>
      <c r="B289" s="19"/>
      <c r="C289" s="19"/>
      <c r="D289" s="20"/>
      <c r="E289" s="47"/>
      <c r="F289" s="119"/>
      <c r="G289" s="756"/>
      <c r="H289" s="495"/>
      <c r="I289" s="763"/>
      <c r="J289" s="395"/>
      <c r="K289" s="763"/>
      <c r="L289" s="160"/>
      <c r="M289" s="763"/>
      <c r="N289" s="242"/>
      <c r="O289" s="763"/>
      <c r="P289" s="191"/>
      <c r="Q289" s="768"/>
      <c r="R289" s="259"/>
      <c r="S289" s="768"/>
      <c r="T289" s="182"/>
      <c r="U289" s="1060">
        <f t="shared" si="66"/>
        <v>0</v>
      </c>
      <c r="V289" s="954"/>
      <c r="W289" s="265"/>
      <c r="X289" s="121">
        <f t="shared" si="78"/>
        <v>0</v>
      </c>
      <c r="Y289" s="959">
        <f t="shared" si="67"/>
        <v>0</v>
      </c>
      <c r="Z289" s="17">
        <f t="shared" si="68"/>
        <v>0</v>
      </c>
      <c r="AA289" s="17">
        <f t="shared" si="69"/>
        <v>0</v>
      </c>
      <c r="AB289" s="17">
        <f t="shared" si="70"/>
        <v>0</v>
      </c>
      <c r="AC289" s="17">
        <f t="shared" si="71"/>
        <v>0</v>
      </c>
      <c r="AD289" s="17">
        <f t="shared" si="72"/>
        <v>0</v>
      </c>
      <c r="AE289" s="17">
        <f t="shared" si="73"/>
        <v>0</v>
      </c>
      <c r="AF289" s="17">
        <f t="shared" si="74"/>
        <v>0</v>
      </c>
    </row>
    <row r="290" spans="1:32" ht="15.75" customHeight="1" x14ac:dyDescent="0.3">
      <c r="A290" s="37">
        <v>8</v>
      </c>
      <c r="B290" s="19"/>
      <c r="C290" s="19"/>
      <c r="D290" s="20"/>
      <c r="E290" s="47"/>
      <c r="F290" s="119"/>
      <c r="G290" s="756"/>
      <c r="H290" s="495"/>
      <c r="I290" s="763"/>
      <c r="J290" s="395"/>
      <c r="K290" s="763"/>
      <c r="L290" s="160"/>
      <c r="M290" s="763"/>
      <c r="N290" s="242"/>
      <c r="O290" s="763"/>
      <c r="P290" s="191"/>
      <c r="Q290" s="768"/>
      <c r="R290" s="259"/>
      <c r="S290" s="768"/>
      <c r="T290" s="182"/>
      <c r="U290" s="1060">
        <f t="shared" si="66"/>
        <v>0</v>
      </c>
      <c r="V290" s="954"/>
      <c r="W290" s="265"/>
      <c r="X290" s="121">
        <f t="shared" si="78"/>
        <v>0</v>
      </c>
      <c r="Y290" s="959">
        <f t="shared" si="67"/>
        <v>0</v>
      </c>
      <c r="Z290" s="17">
        <f t="shared" si="68"/>
        <v>0</v>
      </c>
      <c r="AA290" s="17">
        <f t="shared" si="69"/>
        <v>0</v>
      </c>
      <c r="AB290" s="17">
        <f t="shared" si="70"/>
        <v>0</v>
      </c>
      <c r="AC290" s="17">
        <f t="shared" si="71"/>
        <v>0</v>
      </c>
      <c r="AD290" s="17">
        <f t="shared" si="72"/>
        <v>0</v>
      </c>
      <c r="AE290" s="17">
        <f t="shared" si="73"/>
        <v>0</v>
      </c>
      <c r="AF290" s="17">
        <f t="shared" si="74"/>
        <v>0</v>
      </c>
    </row>
    <row r="291" spans="1:32" ht="15.75" customHeight="1" x14ac:dyDescent="0.3">
      <c r="A291" s="37">
        <v>9</v>
      </c>
      <c r="B291" s="19"/>
      <c r="C291" s="19"/>
      <c r="D291" s="20"/>
      <c r="E291" s="47"/>
      <c r="F291" s="119"/>
      <c r="G291" s="756"/>
      <c r="H291" s="495"/>
      <c r="I291" s="763"/>
      <c r="J291" s="395"/>
      <c r="K291" s="763"/>
      <c r="L291" s="160"/>
      <c r="M291" s="763"/>
      <c r="N291" s="242"/>
      <c r="O291" s="763"/>
      <c r="P291" s="191"/>
      <c r="Q291" s="768"/>
      <c r="R291" s="259"/>
      <c r="S291" s="768"/>
      <c r="T291" s="182"/>
      <c r="U291" s="1060">
        <f t="shared" si="66"/>
        <v>0</v>
      </c>
      <c r="V291" s="954"/>
      <c r="W291" s="265"/>
      <c r="X291" s="121">
        <f t="shared" si="78"/>
        <v>0</v>
      </c>
      <c r="Y291" s="959">
        <f t="shared" si="67"/>
        <v>0</v>
      </c>
      <c r="Z291" s="17">
        <f t="shared" si="68"/>
        <v>0</v>
      </c>
      <c r="AA291" s="17">
        <f t="shared" si="69"/>
        <v>0</v>
      </c>
      <c r="AB291" s="17">
        <f t="shared" si="70"/>
        <v>0</v>
      </c>
      <c r="AC291" s="17">
        <f t="shared" si="71"/>
        <v>0</v>
      </c>
      <c r="AD291" s="17">
        <f t="shared" si="72"/>
        <v>0</v>
      </c>
      <c r="AE291" s="17">
        <f t="shared" si="73"/>
        <v>0</v>
      </c>
      <c r="AF291" s="17">
        <f t="shared" si="74"/>
        <v>0</v>
      </c>
    </row>
    <row r="292" spans="1:32" ht="15.75" customHeight="1" x14ac:dyDescent="0.3">
      <c r="A292" s="37">
        <v>10</v>
      </c>
      <c r="B292" s="19"/>
      <c r="C292" s="19"/>
      <c r="D292" s="20"/>
      <c r="E292" s="47"/>
      <c r="F292" s="119"/>
      <c r="G292" s="756"/>
      <c r="H292" s="495"/>
      <c r="I292" s="763"/>
      <c r="J292" s="395"/>
      <c r="K292" s="763"/>
      <c r="L292" s="160"/>
      <c r="M292" s="763"/>
      <c r="N292" s="242"/>
      <c r="O292" s="763"/>
      <c r="P292" s="191"/>
      <c r="Q292" s="768"/>
      <c r="R292" s="259"/>
      <c r="S292" s="768"/>
      <c r="T292" s="182"/>
      <c r="U292" s="1060">
        <f t="shared" si="66"/>
        <v>0</v>
      </c>
      <c r="V292" s="954"/>
      <c r="W292" s="265"/>
      <c r="X292" s="121">
        <f t="shared" si="78"/>
        <v>0</v>
      </c>
      <c r="Y292" s="959">
        <f t="shared" si="67"/>
        <v>0</v>
      </c>
      <c r="Z292" s="17">
        <f t="shared" si="68"/>
        <v>0</v>
      </c>
      <c r="AA292" s="17">
        <f t="shared" si="69"/>
        <v>0</v>
      </c>
      <c r="AB292" s="17">
        <f t="shared" si="70"/>
        <v>0</v>
      </c>
      <c r="AC292" s="17">
        <f t="shared" si="71"/>
        <v>0</v>
      </c>
      <c r="AD292" s="17">
        <f t="shared" si="72"/>
        <v>0</v>
      </c>
      <c r="AE292" s="17">
        <f t="shared" si="73"/>
        <v>0</v>
      </c>
      <c r="AF292" s="17">
        <f t="shared" si="74"/>
        <v>0</v>
      </c>
    </row>
    <row r="293" spans="1:32" ht="15.75" customHeight="1" x14ac:dyDescent="0.3">
      <c r="A293" s="37">
        <v>11</v>
      </c>
      <c r="B293" s="19"/>
      <c r="C293" s="19"/>
      <c r="D293" s="20"/>
      <c r="E293" s="47"/>
      <c r="F293" s="119"/>
      <c r="G293" s="756"/>
      <c r="H293" s="495"/>
      <c r="I293" s="763"/>
      <c r="J293" s="395"/>
      <c r="K293" s="763"/>
      <c r="L293" s="160"/>
      <c r="M293" s="763"/>
      <c r="N293" s="242"/>
      <c r="O293" s="763"/>
      <c r="P293" s="191"/>
      <c r="Q293" s="768"/>
      <c r="R293" s="259"/>
      <c r="S293" s="768"/>
      <c r="T293" s="182"/>
      <c r="U293" s="1060">
        <f t="shared" si="66"/>
        <v>0</v>
      </c>
      <c r="V293" s="954"/>
      <c r="W293" s="265"/>
      <c r="X293" s="121">
        <f t="shared" si="78"/>
        <v>0</v>
      </c>
      <c r="Y293" s="959">
        <f t="shared" si="67"/>
        <v>0</v>
      </c>
      <c r="Z293" s="17">
        <f t="shared" si="68"/>
        <v>0</v>
      </c>
      <c r="AA293" s="17">
        <f t="shared" si="69"/>
        <v>0</v>
      </c>
      <c r="AB293" s="17">
        <f t="shared" si="70"/>
        <v>0</v>
      </c>
      <c r="AC293" s="17">
        <f t="shared" si="71"/>
        <v>0</v>
      </c>
      <c r="AD293" s="17">
        <f t="shared" si="72"/>
        <v>0</v>
      </c>
      <c r="AE293" s="17">
        <f t="shared" si="73"/>
        <v>0</v>
      </c>
      <c r="AF293" s="17">
        <f t="shared" si="74"/>
        <v>0</v>
      </c>
    </row>
    <row r="294" spans="1:32" ht="15.75" customHeight="1" x14ac:dyDescent="0.3">
      <c r="A294" s="37">
        <v>12</v>
      </c>
      <c r="B294" s="19"/>
      <c r="C294" s="19"/>
      <c r="D294" s="20"/>
      <c r="E294" s="47"/>
      <c r="F294" s="119"/>
      <c r="G294" s="756"/>
      <c r="H294" s="495"/>
      <c r="I294" s="763"/>
      <c r="J294" s="395"/>
      <c r="K294" s="763"/>
      <c r="L294" s="160"/>
      <c r="M294" s="763"/>
      <c r="N294" s="242"/>
      <c r="O294" s="763"/>
      <c r="P294" s="191"/>
      <c r="Q294" s="768"/>
      <c r="R294" s="259"/>
      <c r="S294" s="768"/>
      <c r="T294" s="182"/>
      <c r="U294" s="1060">
        <f t="shared" si="66"/>
        <v>0</v>
      </c>
      <c r="V294" s="954"/>
      <c r="W294" s="265"/>
      <c r="X294" s="121">
        <f t="shared" si="78"/>
        <v>0</v>
      </c>
      <c r="Y294" s="959">
        <f t="shared" si="67"/>
        <v>0</v>
      </c>
      <c r="Z294" s="17">
        <f t="shared" si="68"/>
        <v>0</v>
      </c>
      <c r="AA294" s="17">
        <f t="shared" si="69"/>
        <v>0</v>
      </c>
      <c r="AB294" s="17">
        <f t="shared" si="70"/>
        <v>0</v>
      </c>
      <c r="AC294" s="17">
        <f t="shared" si="71"/>
        <v>0</v>
      </c>
      <c r="AD294" s="17">
        <f t="shared" si="72"/>
        <v>0</v>
      </c>
      <c r="AE294" s="17">
        <f t="shared" si="73"/>
        <v>0</v>
      </c>
      <c r="AF294" s="17">
        <f t="shared" si="74"/>
        <v>0</v>
      </c>
    </row>
    <row r="295" spans="1:32" s="3" customFormat="1" ht="15.75" customHeight="1" x14ac:dyDescent="0.3">
      <c r="A295" s="37">
        <v>15</v>
      </c>
      <c r="B295" s="19"/>
      <c r="C295" s="19"/>
      <c r="D295" s="20"/>
      <c r="E295" s="47"/>
      <c r="F295" s="119"/>
      <c r="G295" s="756"/>
      <c r="H295" s="495"/>
      <c r="I295" s="763"/>
      <c r="J295" s="395"/>
      <c r="K295" s="763"/>
      <c r="L295" s="160"/>
      <c r="M295" s="763"/>
      <c r="N295" s="242"/>
      <c r="O295" s="763"/>
      <c r="P295" s="191"/>
      <c r="Q295" s="768"/>
      <c r="R295" s="259"/>
      <c r="S295" s="768"/>
      <c r="T295" s="182"/>
      <c r="U295" s="1060">
        <f t="shared" si="66"/>
        <v>0</v>
      </c>
      <c r="V295" s="954"/>
      <c r="W295" s="265"/>
      <c r="X295" s="121">
        <f t="shared" si="78"/>
        <v>0</v>
      </c>
      <c r="Y295" s="959">
        <f t="shared" si="67"/>
        <v>0</v>
      </c>
      <c r="Z295" s="17">
        <f t="shared" si="68"/>
        <v>0</v>
      </c>
      <c r="AA295" s="17">
        <f t="shared" si="69"/>
        <v>0</v>
      </c>
      <c r="AB295" s="17">
        <f t="shared" si="70"/>
        <v>0</v>
      </c>
      <c r="AC295" s="17">
        <f t="shared" si="71"/>
        <v>0</v>
      </c>
      <c r="AD295" s="17">
        <f t="shared" si="72"/>
        <v>0</v>
      </c>
      <c r="AE295" s="17">
        <f t="shared" si="73"/>
        <v>0</v>
      </c>
      <c r="AF295" s="17">
        <f t="shared" si="74"/>
        <v>0</v>
      </c>
    </row>
    <row r="296" spans="1:32" s="3" customFormat="1" ht="15.75" customHeight="1" x14ac:dyDescent="0.3">
      <c r="A296" s="37">
        <v>17</v>
      </c>
      <c r="B296" s="19"/>
      <c r="C296" s="19"/>
      <c r="D296" s="20"/>
      <c r="E296" s="47"/>
      <c r="F296" s="119"/>
      <c r="G296" s="756"/>
      <c r="H296" s="495"/>
      <c r="I296" s="763"/>
      <c r="J296" s="395"/>
      <c r="K296" s="763"/>
      <c r="L296" s="160"/>
      <c r="M296" s="763"/>
      <c r="N296" s="242"/>
      <c r="O296" s="763"/>
      <c r="P296" s="191"/>
      <c r="Q296" s="768"/>
      <c r="R296" s="259"/>
      <c r="S296" s="768"/>
      <c r="T296" s="182"/>
      <c r="U296" s="1060">
        <f t="shared" si="66"/>
        <v>0</v>
      </c>
      <c r="V296" s="954"/>
      <c r="W296" s="265"/>
      <c r="X296" s="121">
        <f t="shared" si="78"/>
        <v>0</v>
      </c>
      <c r="Y296" s="959">
        <f t="shared" si="67"/>
        <v>0</v>
      </c>
      <c r="Z296" s="17">
        <f t="shared" si="68"/>
        <v>0</v>
      </c>
      <c r="AA296" s="17">
        <f t="shared" si="69"/>
        <v>0</v>
      </c>
      <c r="AB296" s="17">
        <f t="shared" si="70"/>
        <v>0</v>
      </c>
      <c r="AC296" s="17">
        <f t="shared" si="71"/>
        <v>0</v>
      </c>
      <c r="AD296" s="17">
        <f t="shared" si="72"/>
        <v>0</v>
      </c>
      <c r="AE296" s="17">
        <f t="shared" si="73"/>
        <v>0</v>
      </c>
      <c r="AF296" s="17">
        <f t="shared" si="74"/>
        <v>0</v>
      </c>
    </row>
    <row r="297" spans="1:32" s="3" customFormat="1" ht="15.75" customHeight="1" x14ac:dyDescent="0.3">
      <c r="A297" s="37">
        <v>18</v>
      </c>
      <c r="B297" s="19"/>
      <c r="C297" s="19"/>
      <c r="D297" s="20"/>
      <c r="E297" s="47"/>
      <c r="F297" s="119"/>
      <c r="G297" s="756"/>
      <c r="H297" s="495"/>
      <c r="I297" s="763"/>
      <c r="J297" s="395"/>
      <c r="K297" s="763"/>
      <c r="L297" s="160"/>
      <c r="M297" s="763"/>
      <c r="N297" s="242"/>
      <c r="O297" s="763"/>
      <c r="P297" s="191"/>
      <c r="Q297" s="768"/>
      <c r="R297" s="259"/>
      <c r="S297" s="768"/>
      <c r="T297" s="182"/>
      <c r="U297" s="1060">
        <f t="shared" si="66"/>
        <v>0</v>
      </c>
      <c r="V297" s="954"/>
      <c r="W297" s="265"/>
      <c r="X297" s="121">
        <f t="shared" si="78"/>
        <v>0</v>
      </c>
      <c r="Y297" s="959">
        <f t="shared" si="67"/>
        <v>0</v>
      </c>
      <c r="Z297" s="17">
        <f t="shared" si="68"/>
        <v>0</v>
      </c>
      <c r="AA297" s="17">
        <f t="shared" si="69"/>
        <v>0</v>
      </c>
      <c r="AB297" s="17">
        <f t="shared" si="70"/>
        <v>0</v>
      </c>
      <c r="AC297" s="17">
        <f t="shared" si="71"/>
        <v>0</v>
      </c>
      <c r="AD297" s="17">
        <f t="shared" si="72"/>
        <v>0</v>
      </c>
      <c r="AE297" s="17">
        <f t="shared" si="73"/>
        <v>0</v>
      </c>
      <c r="AF297" s="17">
        <f t="shared" si="74"/>
        <v>0</v>
      </c>
    </row>
    <row r="298" spans="1:32" s="3" customFormat="1" ht="15.75" customHeight="1" x14ac:dyDescent="0.3">
      <c r="A298" s="37">
        <v>19</v>
      </c>
      <c r="B298" s="19"/>
      <c r="C298" s="19"/>
      <c r="D298" s="20"/>
      <c r="E298" s="47"/>
      <c r="F298" s="119"/>
      <c r="G298" s="756"/>
      <c r="H298" s="495"/>
      <c r="I298" s="763"/>
      <c r="J298" s="395"/>
      <c r="K298" s="763"/>
      <c r="L298" s="160"/>
      <c r="M298" s="763"/>
      <c r="N298" s="242"/>
      <c r="O298" s="763"/>
      <c r="P298" s="191"/>
      <c r="Q298" s="768"/>
      <c r="R298" s="259"/>
      <c r="S298" s="768"/>
      <c r="T298" s="182"/>
      <c r="U298" s="1060">
        <f t="shared" si="66"/>
        <v>0</v>
      </c>
      <c r="V298" s="954"/>
      <c r="W298" s="265"/>
      <c r="X298" s="121">
        <f t="shared" si="78"/>
        <v>0</v>
      </c>
      <c r="Y298" s="959">
        <f t="shared" si="67"/>
        <v>0</v>
      </c>
      <c r="Z298" s="17">
        <f t="shared" si="68"/>
        <v>0</v>
      </c>
      <c r="AA298" s="17">
        <f t="shared" si="69"/>
        <v>0</v>
      </c>
      <c r="AB298" s="17">
        <f t="shared" si="70"/>
        <v>0</v>
      </c>
      <c r="AC298" s="17">
        <f t="shared" si="71"/>
        <v>0</v>
      </c>
      <c r="AD298" s="17">
        <f t="shared" si="72"/>
        <v>0</v>
      </c>
      <c r="AE298" s="17">
        <f t="shared" si="73"/>
        <v>0</v>
      </c>
      <c r="AF298" s="17">
        <f t="shared" si="74"/>
        <v>0</v>
      </c>
    </row>
    <row r="299" spans="1:32" s="3" customFormat="1" ht="15.75" customHeight="1" x14ac:dyDescent="0.3">
      <c r="A299" s="37">
        <v>20</v>
      </c>
      <c r="B299" s="19"/>
      <c r="C299" s="19"/>
      <c r="D299" s="20"/>
      <c r="E299" s="47"/>
      <c r="F299" s="119"/>
      <c r="G299" s="756"/>
      <c r="H299" s="495"/>
      <c r="I299" s="763"/>
      <c r="J299" s="395"/>
      <c r="K299" s="763"/>
      <c r="L299" s="160"/>
      <c r="M299" s="763"/>
      <c r="N299" s="242"/>
      <c r="O299" s="763"/>
      <c r="P299" s="191"/>
      <c r="Q299" s="768"/>
      <c r="R299" s="259"/>
      <c r="S299" s="768"/>
      <c r="T299" s="182"/>
      <c r="U299" s="1060">
        <f t="shared" si="66"/>
        <v>0</v>
      </c>
      <c r="V299" s="954"/>
      <c r="W299" s="265"/>
      <c r="X299" s="121">
        <f t="shared" si="78"/>
        <v>0</v>
      </c>
      <c r="Y299" s="959">
        <f t="shared" si="67"/>
        <v>0</v>
      </c>
      <c r="Z299" s="17">
        <f t="shared" si="68"/>
        <v>0</v>
      </c>
      <c r="AA299" s="17">
        <f t="shared" si="69"/>
        <v>0</v>
      </c>
      <c r="AB299" s="17">
        <f t="shared" si="70"/>
        <v>0</v>
      </c>
      <c r="AC299" s="17">
        <f t="shared" si="71"/>
        <v>0</v>
      </c>
      <c r="AD299" s="17">
        <f t="shared" si="72"/>
        <v>0</v>
      </c>
      <c r="AE299" s="17">
        <f t="shared" si="73"/>
        <v>0</v>
      </c>
      <c r="AF299" s="17">
        <f t="shared" si="74"/>
        <v>0</v>
      </c>
    </row>
    <row r="300" spans="1:32" s="3" customFormat="1" ht="15.75" customHeight="1" x14ac:dyDescent="0.3">
      <c r="A300" s="37">
        <v>21</v>
      </c>
      <c r="B300" s="19"/>
      <c r="C300" s="19"/>
      <c r="D300" s="20"/>
      <c r="E300" s="47"/>
      <c r="F300" s="119"/>
      <c r="G300" s="756"/>
      <c r="H300" s="495"/>
      <c r="I300" s="763"/>
      <c r="J300" s="395"/>
      <c r="K300" s="763"/>
      <c r="L300" s="160"/>
      <c r="M300" s="763"/>
      <c r="N300" s="242"/>
      <c r="O300" s="763"/>
      <c r="P300" s="191"/>
      <c r="Q300" s="768"/>
      <c r="R300" s="259"/>
      <c r="S300" s="768"/>
      <c r="T300" s="182"/>
      <c r="U300" s="1060">
        <f t="shared" si="66"/>
        <v>0</v>
      </c>
      <c r="V300" s="954"/>
      <c r="W300" s="265"/>
      <c r="X300" s="121">
        <f t="shared" si="78"/>
        <v>0</v>
      </c>
      <c r="Y300" s="959">
        <f t="shared" si="67"/>
        <v>0</v>
      </c>
      <c r="Z300" s="17">
        <f t="shared" si="68"/>
        <v>0</v>
      </c>
      <c r="AA300" s="17">
        <f t="shared" si="69"/>
        <v>0</v>
      </c>
      <c r="AB300" s="17">
        <f t="shared" si="70"/>
        <v>0</v>
      </c>
      <c r="AC300" s="17">
        <f t="shared" si="71"/>
        <v>0</v>
      </c>
      <c r="AD300" s="17">
        <f t="shared" si="72"/>
        <v>0</v>
      </c>
      <c r="AE300" s="17">
        <f t="shared" si="73"/>
        <v>0</v>
      </c>
      <c r="AF300" s="17">
        <f t="shared" si="74"/>
        <v>0</v>
      </c>
    </row>
    <row r="301" spans="1:32" s="3" customFormat="1" ht="15.75" customHeight="1" x14ac:dyDescent="0.3">
      <c r="A301" s="37">
        <v>22</v>
      </c>
      <c r="B301" s="19"/>
      <c r="C301" s="19"/>
      <c r="D301" s="20"/>
      <c r="E301" s="47"/>
      <c r="F301" s="119"/>
      <c r="G301" s="756"/>
      <c r="H301" s="495"/>
      <c r="I301" s="763"/>
      <c r="J301" s="395"/>
      <c r="K301" s="763"/>
      <c r="L301" s="160"/>
      <c r="M301" s="763"/>
      <c r="N301" s="242"/>
      <c r="O301" s="763"/>
      <c r="P301" s="191"/>
      <c r="Q301" s="768"/>
      <c r="R301" s="259"/>
      <c r="S301" s="768"/>
      <c r="T301" s="182"/>
      <c r="U301" s="1060">
        <f t="shared" si="66"/>
        <v>0</v>
      </c>
      <c r="V301" s="954"/>
      <c r="W301" s="265"/>
      <c r="X301" s="121">
        <f t="shared" si="78"/>
        <v>0</v>
      </c>
      <c r="Y301" s="959">
        <f t="shared" si="67"/>
        <v>0</v>
      </c>
      <c r="Z301" s="17">
        <f t="shared" si="68"/>
        <v>0</v>
      </c>
      <c r="AA301" s="17">
        <f t="shared" si="69"/>
        <v>0</v>
      </c>
      <c r="AB301" s="17">
        <f t="shared" si="70"/>
        <v>0</v>
      </c>
      <c r="AC301" s="17">
        <f t="shared" si="71"/>
        <v>0</v>
      </c>
      <c r="AD301" s="17">
        <f t="shared" si="72"/>
        <v>0</v>
      </c>
      <c r="AE301" s="17">
        <f t="shared" si="73"/>
        <v>0</v>
      </c>
      <c r="AF301" s="17">
        <f t="shared" si="74"/>
        <v>0</v>
      </c>
    </row>
    <row r="302" spans="1:32" s="3" customFormat="1" ht="15.75" customHeight="1" x14ac:dyDescent="0.3">
      <c r="A302" s="37">
        <v>26</v>
      </c>
      <c r="B302" s="19"/>
      <c r="C302" s="19"/>
      <c r="D302" s="20"/>
      <c r="E302" s="47"/>
      <c r="F302" s="119"/>
      <c r="G302" s="756"/>
      <c r="H302" s="495"/>
      <c r="I302" s="763"/>
      <c r="J302" s="395"/>
      <c r="K302" s="763"/>
      <c r="L302" s="160"/>
      <c r="M302" s="763"/>
      <c r="N302" s="242"/>
      <c r="O302" s="763"/>
      <c r="P302" s="191"/>
      <c r="Q302" s="768"/>
      <c r="R302" s="259"/>
      <c r="S302" s="768"/>
      <c r="T302" s="182"/>
      <c r="U302" s="1060">
        <f t="shared" si="66"/>
        <v>0</v>
      </c>
      <c r="V302" s="954"/>
      <c r="W302" s="265"/>
      <c r="X302" s="121">
        <f t="shared" si="78"/>
        <v>0</v>
      </c>
      <c r="Y302" s="959">
        <f t="shared" si="67"/>
        <v>0</v>
      </c>
      <c r="Z302" s="17">
        <f t="shared" si="68"/>
        <v>0</v>
      </c>
      <c r="AA302" s="17">
        <f t="shared" si="69"/>
        <v>0</v>
      </c>
      <c r="AB302" s="17">
        <f t="shared" si="70"/>
        <v>0</v>
      </c>
      <c r="AC302" s="17">
        <f t="shared" si="71"/>
        <v>0</v>
      </c>
      <c r="AD302" s="17">
        <f t="shared" si="72"/>
        <v>0</v>
      </c>
      <c r="AE302" s="17">
        <f t="shared" si="73"/>
        <v>0</v>
      </c>
      <c r="AF302" s="17">
        <f t="shared" si="74"/>
        <v>0</v>
      </c>
    </row>
    <row r="303" spans="1:32" s="3" customFormat="1" ht="15.75" customHeight="1" x14ac:dyDescent="0.3">
      <c r="A303" s="37">
        <v>27</v>
      </c>
      <c r="B303" s="19"/>
      <c r="C303" s="19"/>
      <c r="D303" s="20"/>
      <c r="E303" s="47"/>
      <c r="F303" s="119"/>
      <c r="G303" s="756"/>
      <c r="H303" s="495"/>
      <c r="I303" s="763"/>
      <c r="J303" s="395"/>
      <c r="K303" s="763"/>
      <c r="L303" s="160"/>
      <c r="M303" s="763"/>
      <c r="N303" s="242"/>
      <c r="O303" s="763"/>
      <c r="P303" s="191"/>
      <c r="Q303" s="768"/>
      <c r="R303" s="259"/>
      <c r="S303" s="768"/>
      <c r="T303" s="182"/>
      <c r="U303" s="1060">
        <f t="shared" si="66"/>
        <v>0</v>
      </c>
      <c r="V303" s="954"/>
      <c r="W303" s="265"/>
      <c r="X303" s="121">
        <f t="shared" si="78"/>
        <v>0</v>
      </c>
      <c r="Y303" s="959">
        <f t="shared" si="67"/>
        <v>0</v>
      </c>
      <c r="Z303" s="17">
        <f t="shared" si="68"/>
        <v>0</v>
      </c>
      <c r="AA303" s="17">
        <f t="shared" si="69"/>
        <v>0</v>
      </c>
      <c r="AB303" s="17">
        <f t="shared" si="70"/>
        <v>0</v>
      </c>
      <c r="AC303" s="17">
        <f t="shared" si="71"/>
        <v>0</v>
      </c>
      <c r="AD303" s="17">
        <f t="shared" si="72"/>
        <v>0</v>
      </c>
      <c r="AE303" s="17">
        <f t="shared" si="73"/>
        <v>0</v>
      </c>
      <c r="AF303" s="17">
        <f t="shared" si="74"/>
        <v>0</v>
      </c>
    </row>
    <row r="304" spans="1:32" s="3" customFormat="1" ht="15.75" customHeight="1" x14ac:dyDescent="0.3">
      <c r="A304" s="37">
        <v>28</v>
      </c>
      <c r="B304" s="19"/>
      <c r="C304" s="19"/>
      <c r="D304" s="20"/>
      <c r="E304" s="47"/>
      <c r="F304" s="119"/>
      <c r="G304" s="756"/>
      <c r="H304" s="495"/>
      <c r="I304" s="763"/>
      <c r="J304" s="395"/>
      <c r="K304" s="763"/>
      <c r="L304" s="160"/>
      <c r="M304" s="763"/>
      <c r="N304" s="242"/>
      <c r="O304" s="763"/>
      <c r="P304" s="191"/>
      <c r="Q304" s="768"/>
      <c r="R304" s="259"/>
      <c r="S304" s="768"/>
      <c r="T304" s="182"/>
      <c r="U304" s="1060">
        <f t="shared" si="66"/>
        <v>0</v>
      </c>
      <c r="V304" s="954"/>
      <c r="W304" s="265"/>
      <c r="X304" s="121">
        <f t="shared" si="78"/>
        <v>0</v>
      </c>
      <c r="Y304" s="959">
        <f t="shared" si="67"/>
        <v>0</v>
      </c>
      <c r="Z304" s="17">
        <f t="shared" si="68"/>
        <v>0</v>
      </c>
      <c r="AA304" s="17">
        <f t="shared" si="69"/>
        <v>0</v>
      </c>
      <c r="AB304" s="17">
        <f t="shared" si="70"/>
        <v>0</v>
      </c>
      <c r="AC304" s="17">
        <f t="shared" si="71"/>
        <v>0</v>
      </c>
      <c r="AD304" s="17">
        <f t="shared" si="72"/>
        <v>0</v>
      </c>
      <c r="AE304" s="17">
        <f t="shared" si="73"/>
        <v>0</v>
      </c>
      <c r="AF304" s="17">
        <f t="shared" si="74"/>
        <v>0</v>
      </c>
    </row>
    <row r="305" spans="1:32" s="3" customFormat="1" ht="15.75" customHeight="1" x14ac:dyDescent="0.3">
      <c r="A305" s="37">
        <v>29</v>
      </c>
      <c r="B305" s="19"/>
      <c r="C305" s="19"/>
      <c r="D305" s="20"/>
      <c r="E305" s="47"/>
      <c r="F305" s="119"/>
      <c r="G305" s="756"/>
      <c r="H305" s="495"/>
      <c r="I305" s="763"/>
      <c r="J305" s="395"/>
      <c r="K305" s="763"/>
      <c r="L305" s="160"/>
      <c r="M305" s="763"/>
      <c r="N305" s="242"/>
      <c r="O305" s="763"/>
      <c r="P305" s="191"/>
      <c r="Q305" s="768"/>
      <c r="R305" s="259"/>
      <c r="S305" s="768"/>
      <c r="T305" s="182"/>
      <c r="U305" s="1060">
        <f t="shared" si="66"/>
        <v>0</v>
      </c>
      <c r="V305" s="954"/>
      <c r="W305" s="265">
        <v>1</v>
      </c>
      <c r="X305" s="121">
        <f t="shared" si="78"/>
        <v>-1</v>
      </c>
      <c r="Y305" s="959">
        <f t="shared" si="67"/>
        <v>0</v>
      </c>
      <c r="Z305" s="17">
        <f t="shared" si="68"/>
        <v>0</v>
      </c>
      <c r="AA305" s="17">
        <f t="shared" si="69"/>
        <v>0</v>
      </c>
      <c r="AB305" s="17">
        <f t="shared" si="70"/>
        <v>0</v>
      </c>
      <c r="AC305" s="17">
        <f t="shared" si="71"/>
        <v>0</v>
      </c>
      <c r="AD305" s="17">
        <f t="shared" si="72"/>
        <v>0</v>
      </c>
      <c r="AE305" s="17">
        <f t="shared" si="73"/>
        <v>0</v>
      </c>
      <c r="AF305" s="17">
        <f t="shared" si="74"/>
        <v>0</v>
      </c>
    </row>
    <row r="306" spans="1:32" s="3" customFormat="1" ht="15.75" customHeight="1" x14ac:dyDescent="0.3">
      <c r="A306" s="37">
        <v>30</v>
      </c>
      <c r="B306" s="19"/>
      <c r="C306" s="19"/>
      <c r="D306" s="20"/>
      <c r="E306" s="47"/>
      <c r="F306" s="119"/>
      <c r="G306" s="756"/>
      <c r="H306" s="495"/>
      <c r="I306" s="763"/>
      <c r="J306" s="395"/>
      <c r="K306" s="763"/>
      <c r="L306" s="160"/>
      <c r="M306" s="763"/>
      <c r="N306" s="242"/>
      <c r="O306" s="763"/>
      <c r="P306" s="191"/>
      <c r="Q306" s="768"/>
      <c r="R306" s="259"/>
      <c r="S306" s="768"/>
      <c r="T306" s="182"/>
      <c r="U306" s="1060">
        <f t="shared" si="66"/>
        <v>0</v>
      </c>
      <c r="V306" s="954"/>
      <c r="W306" s="265">
        <v>1</v>
      </c>
      <c r="X306" s="121">
        <f t="shared" si="78"/>
        <v>-1</v>
      </c>
      <c r="Y306" s="959">
        <f t="shared" si="67"/>
        <v>0</v>
      </c>
      <c r="Z306" s="17">
        <f t="shared" si="68"/>
        <v>0</v>
      </c>
      <c r="AA306" s="17">
        <f t="shared" si="69"/>
        <v>0</v>
      </c>
      <c r="AB306" s="17">
        <f t="shared" si="70"/>
        <v>0</v>
      </c>
      <c r="AC306" s="17">
        <f t="shared" si="71"/>
        <v>0</v>
      </c>
      <c r="AD306" s="17">
        <f t="shared" si="72"/>
        <v>0</v>
      </c>
      <c r="AE306" s="17">
        <f t="shared" si="73"/>
        <v>0</v>
      </c>
      <c r="AF306" s="17">
        <f t="shared" si="74"/>
        <v>0</v>
      </c>
    </row>
    <row r="307" spans="1:32" s="3" customFormat="1" ht="15.75" customHeight="1" x14ac:dyDescent="0.3">
      <c r="A307" s="37">
        <v>31</v>
      </c>
      <c r="B307" s="19"/>
      <c r="C307" s="19"/>
      <c r="D307" s="20"/>
      <c r="E307" s="47"/>
      <c r="F307" s="119"/>
      <c r="G307" s="756"/>
      <c r="H307" s="495"/>
      <c r="I307" s="763"/>
      <c r="J307" s="395"/>
      <c r="K307" s="763"/>
      <c r="L307" s="160"/>
      <c r="M307" s="763"/>
      <c r="N307" s="242"/>
      <c r="O307" s="763"/>
      <c r="P307" s="191"/>
      <c r="Q307" s="768"/>
      <c r="R307" s="259"/>
      <c r="S307" s="768"/>
      <c r="T307" s="182"/>
      <c r="U307" s="1060">
        <f t="shared" si="66"/>
        <v>0</v>
      </c>
      <c r="V307" s="954"/>
      <c r="W307" s="265"/>
      <c r="X307" s="121">
        <f t="shared" si="78"/>
        <v>0</v>
      </c>
      <c r="Y307" s="959">
        <f t="shared" si="67"/>
        <v>0</v>
      </c>
      <c r="Z307" s="17">
        <f t="shared" si="68"/>
        <v>0</v>
      </c>
      <c r="AA307" s="17">
        <f t="shared" si="69"/>
        <v>0</v>
      </c>
      <c r="AB307" s="17">
        <f t="shared" si="70"/>
        <v>0</v>
      </c>
      <c r="AC307" s="17">
        <f t="shared" si="71"/>
        <v>0</v>
      </c>
      <c r="AD307" s="17">
        <f t="shared" si="72"/>
        <v>0</v>
      </c>
      <c r="AE307" s="17">
        <f t="shared" si="73"/>
        <v>0</v>
      </c>
      <c r="AF307" s="17">
        <f t="shared" si="74"/>
        <v>0</v>
      </c>
    </row>
    <row r="308" spans="1:32" s="3" customFormat="1" ht="15.75" customHeight="1" x14ac:dyDescent="0.3">
      <c r="A308" s="37">
        <v>32</v>
      </c>
      <c r="B308" s="19"/>
      <c r="C308" s="19"/>
      <c r="D308" s="20"/>
      <c r="E308" s="47"/>
      <c r="F308" s="119"/>
      <c r="G308" s="756"/>
      <c r="H308" s="495"/>
      <c r="I308" s="763"/>
      <c r="J308" s="395"/>
      <c r="K308" s="763"/>
      <c r="L308" s="160"/>
      <c r="M308" s="763"/>
      <c r="N308" s="242"/>
      <c r="O308" s="763"/>
      <c r="P308" s="191"/>
      <c r="Q308" s="768"/>
      <c r="R308" s="259"/>
      <c r="S308" s="768"/>
      <c r="T308" s="182"/>
      <c r="U308" s="1060">
        <f t="shared" si="66"/>
        <v>0</v>
      </c>
      <c r="V308" s="954"/>
      <c r="W308" s="265"/>
      <c r="X308" s="121">
        <f t="shared" si="78"/>
        <v>0</v>
      </c>
      <c r="Y308" s="959">
        <f t="shared" si="67"/>
        <v>0</v>
      </c>
      <c r="Z308" s="17">
        <f t="shared" si="68"/>
        <v>0</v>
      </c>
      <c r="AA308" s="17">
        <f t="shared" si="69"/>
        <v>0</v>
      </c>
      <c r="AB308" s="17">
        <f t="shared" si="70"/>
        <v>0</v>
      </c>
      <c r="AC308" s="17">
        <f t="shared" si="71"/>
        <v>0</v>
      </c>
      <c r="AD308" s="17">
        <f t="shared" si="72"/>
        <v>0</v>
      </c>
      <c r="AE308" s="17">
        <f t="shared" si="73"/>
        <v>0</v>
      </c>
      <c r="AF308" s="17">
        <f t="shared" si="74"/>
        <v>0</v>
      </c>
    </row>
    <row r="309" spans="1:32" s="3" customFormat="1" ht="15.75" customHeight="1" x14ac:dyDescent="0.3">
      <c r="A309" s="37">
        <v>33</v>
      </c>
      <c r="B309" s="19"/>
      <c r="C309" s="19"/>
      <c r="D309" s="20"/>
      <c r="E309" s="47"/>
      <c r="F309" s="119"/>
      <c r="G309" s="756"/>
      <c r="H309" s="495"/>
      <c r="I309" s="763"/>
      <c r="J309" s="395"/>
      <c r="K309" s="763"/>
      <c r="L309" s="160"/>
      <c r="M309" s="763"/>
      <c r="N309" s="242"/>
      <c r="O309" s="763"/>
      <c r="P309" s="191"/>
      <c r="Q309" s="768"/>
      <c r="R309" s="259"/>
      <c r="S309" s="768"/>
      <c r="T309" s="182"/>
      <c r="U309" s="1060">
        <f t="shared" si="66"/>
        <v>0</v>
      </c>
      <c r="V309" s="954"/>
      <c r="W309" s="265"/>
      <c r="X309" s="121">
        <f t="shared" si="78"/>
        <v>0</v>
      </c>
      <c r="Y309" s="959">
        <f t="shared" si="67"/>
        <v>0</v>
      </c>
      <c r="Z309" s="17">
        <f t="shared" si="68"/>
        <v>0</v>
      </c>
      <c r="AA309" s="17">
        <f t="shared" si="69"/>
        <v>0</v>
      </c>
      <c r="AB309" s="17">
        <f t="shared" si="70"/>
        <v>0</v>
      </c>
      <c r="AC309" s="17">
        <f t="shared" si="71"/>
        <v>0</v>
      </c>
      <c r="AD309" s="17">
        <f t="shared" si="72"/>
        <v>0</v>
      </c>
      <c r="AE309" s="17">
        <f t="shared" si="73"/>
        <v>0</v>
      </c>
      <c r="AF309" s="17">
        <f t="shared" si="74"/>
        <v>0</v>
      </c>
    </row>
    <row r="310" spans="1:32" s="3" customFormat="1" ht="15.75" customHeight="1" x14ac:dyDescent="0.3">
      <c r="A310" s="37">
        <v>34</v>
      </c>
      <c r="B310" s="19"/>
      <c r="C310" s="19"/>
      <c r="D310" s="20"/>
      <c r="E310" s="47"/>
      <c r="F310" s="119"/>
      <c r="G310" s="756"/>
      <c r="H310" s="495"/>
      <c r="I310" s="763"/>
      <c r="J310" s="395"/>
      <c r="K310" s="763"/>
      <c r="L310" s="160"/>
      <c r="M310" s="763"/>
      <c r="N310" s="242"/>
      <c r="O310" s="763"/>
      <c r="P310" s="191"/>
      <c r="Q310" s="768"/>
      <c r="R310" s="259"/>
      <c r="S310" s="768"/>
      <c r="T310" s="182"/>
      <c r="U310" s="1060">
        <f t="shared" si="66"/>
        <v>0</v>
      </c>
      <c r="V310" s="954"/>
      <c r="W310" s="265"/>
      <c r="X310" s="121">
        <f t="shared" si="78"/>
        <v>0</v>
      </c>
      <c r="Y310" s="959">
        <f t="shared" si="67"/>
        <v>0</v>
      </c>
      <c r="Z310" s="17">
        <f t="shared" si="68"/>
        <v>0</v>
      </c>
      <c r="AA310" s="17">
        <f t="shared" si="69"/>
        <v>0</v>
      </c>
      <c r="AB310" s="17">
        <f t="shared" si="70"/>
        <v>0</v>
      </c>
      <c r="AC310" s="17">
        <f t="shared" si="71"/>
        <v>0</v>
      </c>
      <c r="AD310" s="17">
        <f t="shared" si="72"/>
        <v>0</v>
      </c>
      <c r="AE310" s="17">
        <f t="shared" si="73"/>
        <v>0</v>
      </c>
      <c r="AF310" s="17">
        <f t="shared" si="74"/>
        <v>0</v>
      </c>
    </row>
    <row r="311" spans="1:32" s="3" customFormat="1" ht="15.75" customHeight="1" x14ac:dyDescent="0.3">
      <c r="A311" s="37">
        <v>35</v>
      </c>
      <c r="B311" s="19"/>
      <c r="C311" s="19"/>
      <c r="D311" s="20"/>
      <c r="E311" s="47"/>
      <c r="F311" s="119"/>
      <c r="G311" s="756"/>
      <c r="H311" s="495"/>
      <c r="I311" s="763"/>
      <c r="J311" s="395"/>
      <c r="K311" s="763"/>
      <c r="L311" s="160"/>
      <c r="M311" s="763"/>
      <c r="N311" s="242"/>
      <c r="O311" s="763"/>
      <c r="P311" s="191"/>
      <c r="Q311" s="768"/>
      <c r="R311" s="259"/>
      <c r="S311" s="768"/>
      <c r="T311" s="182"/>
      <c r="U311" s="1060">
        <f t="shared" si="66"/>
        <v>0</v>
      </c>
      <c r="V311" s="954"/>
      <c r="W311" s="265"/>
      <c r="X311" s="121">
        <f t="shared" si="78"/>
        <v>0</v>
      </c>
      <c r="Y311" s="959">
        <f t="shared" si="67"/>
        <v>0</v>
      </c>
      <c r="Z311" s="17">
        <f t="shared" si="68"/>
        <v>0</v>
      </c>
      <c r="AA311" s="17">
        <f t="shared" si="69"/>
        <v>0</v>
      </c>
      <c r="AB311" s="17">
        <f t="shared" si="70"/>
        <v>0</v>
      </c>
      <c r="AC311" s="17">
        <f t="shared" si="71"/>
        <v>0</v>
      </c>
      <c r="AD311" s="17">
        <f t="shared" si="72"/>
        <v>0</v>
      </c>
      <c r="AE311" s="17">
        <f t="shared" si="73"/>
        <v>0</v>
      </c>
      <c r="AF311" s="17">
        <f t="shared" si="74"/>
        <v>0</v>
      </c>
    </row>
    <row r="312" spans="1:32" s="3" customFormat="1" ht="15.75" customHeight="1" x14ac:dyDescent="0.3">
      <c r="A312" s="37">
        <v>36</v>
      </c>
      <c r="B312" s="19"/>
      <c r="C312" s="19"/>
      <c r="D312" s="20"/>
      <c r="E312" s="47"/>
      <c r="F312" s="119"/>
      <c r="G312" s="756"/>
      <c r="H312" s="495"/>
      <c r="I312" s="763"/>
      <c r="J312" s="395"/>
      <c r="K312" s="763"/>
      <c r="L312" s="160"/>
      <c r="M312" s="763"/>
      <c r="N312" s="242"/>
      <c r="O312" s="763"/>
      <c r="P312" s="191"/>
      <c r="Q312" s="768"/>
      <c r="R312" s="259"/>
      <c r="S312" s="768"/>
      <c r="T312" s="182"/>
      <c r="U312" s="1060">
        <f t="shared" si="66"/>
        <v>0</v>
      </c>
      <c r="V312" s="954"/>
      <c r="W312" s="265"/>
      <c r="X312" s="121">
        <f t="shared" si="78"/>
        <v>0</v>
      </c>
      <c r="Y312" s="959">
        <f t="shared" si="67"/>
        <v>0</v>
      </c>
      <c r="Z312" s="17">
        <f t="shared" si="68"/>
        <v>0</v>
      </c>
      <c r="AA312" s="17">
        <f t="shared" si="69"/>
        <v>0</v>
      </c>
      <c r="AB312" s="17">
        <f t="shared" si="70"/>
        <v>0</v>
      </c>
      <c r="AC312" s="17">
        <f t="shared" si="71"/>
        <v>0</v>
      </c>
      <c r="AD312" s="17">
        <f t="shared" si="72"/>
        <v>0</v>
      </c>
      <c r="AE312" s="17">
        <f t="shared" si="73"/>
        <v>0</v>
      </c>
      <c r="AF312" s="17">
        <f t="shared" si="74"/>
        <v>0</v>
      </c>
    </row>
    <row r="313" spans="1:32" ht="15.75" customHeight="1" x14ac:dyDescent="0.3">
      <c r="A313" s="37">
        <v>39</v>
      </c>
      <c r="B313" s="19"/>
      <c r="C313" s="19"/>
      <c r="D313" s="20"/>
      <c r="E313" s="47"/>
      <c r="F313" s="119"/>
      <c r="G313" s="756"/>
      <c r="H313" s="495"/>
      <c r="I313" s="763"/>
      <c r="J313" s="395"/>
      <c r="K313" s="763"/>
      <c r="L313" s="160"/>
      <c r="M313" s="763"/>
      <c r="N313" s="242"/>
      <c r="O313" s="763"/>
      <c r="P313" s="191"/>
      <c r="Q313" s="768"/>
      <c r="R313" s="259"/>
      <c r="S313" s="768"/>
      <c r="T313" s="182"/>
      <c r="U313" s="1060">
        <f t="shared" si="66"/>
        <v>0</v>
      </c>
      <c r="V313" s="954"/>
      <c r="W313" s="265"/>
      <c r="X313" s="121">
        <f t="shared" si="78"/>
        <v>0</v>
      </c>
      <c r="Y313" s="959">
        <f t="shared" si="67"/>
        <v>0</v>
      </c>
      <c r="Z313" s="17">
        <f t="shared" si="68"/>
        <v>0</v>
      </c>
      <c r="AA313" s="17">
        <f t="shared" si="69"/>
        <v>0</v>
      </c>
      <c r="AB313" s="17">
        <f t="shared" si="70"/>
        <v>0</v>
      </c>
      <c r="AC313" s="17">
        <f t="shared" si="71"/>
        <v>0</v>
      </c>
      <c r="AD313" s="17">
        <f t="shared" si="72"/>
        <v>0</v>
      </c>
      <c r="AE313" s="17">
        <f t="shared" si="73"/>
        <v>0</v>
      </c>
      <c r="AF313" s="17">
        <f t="shared" si="74"/>
        <v>0</v>
      </c>
    </row>
    <row r="314" spans="1:32" s="3" customFormat="1" ht="15.75" customHeight="1" x14ac:dyDescent="0.3">
      <c r="A314" s="37">
        <v>40</v>
      </c>
      <c r="B314" s="19"/>
      <c r="C314" s="19"/>
      <c r="D314" s="20"/>
      <c r="E314" s="47"/>
      <c r="F314" s="119"/>
      <c r="G314" s="756"/>
      <c r="H314" s="495"/>
      <c r="I314" s="763"/>
      <c r="J314" s="395"/>
      <c r="K314" s="763"/>
      <c r="L314" s="160"/>
      <c r="M314" s="763"/>
      <c r="N314" s="242"/>
      <c r="O314" s="763"/>
      <c r="P314" s="191"/>
      <c r="Q314" s="768"/>
      <c r="R314" s="259"/>
      <c r="S314" s="768"/>
      <c r="T314" s="182"/>
      <c r="U314" s="1060">
        <f t="shared" si="66"/>
        <v>0</v>
      </c>
      <c r="V314" s="954"/>
      <c r="W314" s="265"/>
      <c r="X314" s="121">
        <f t="shared" si="78"/>
        <v>0</v>
      </c>
      <c r="Y314" s="959">
        <f t="shared" si="67"/>
        <v>0</v>
      </c>
      <c r="Z314" s="17">
        <f t="shared" si="68"/>
        <v>0</v>
      </c>
      <c r="AA314" s="17">
        <f t="shared" si="69"/>
        <v>0</v>
      </c>
      <c r="AB314" s="17">
        <f t="shared" si="70"/>
        <v>0</v>
      </c>
      <c r="AC314" s="17">
        <f t="shared" si="71"/>
        <v>0</v>
      </c>
      <c r="AD314" s="17">
        <f t="shared" si="72"/>
        <v>0</v>
      </c>
      <c r="AE314" s="17">
        <f t="shared" si="73"/>
        <v>0</v>
      </c>
      <c r="AF314" s="17">
        <f t="shared" si="74"/>
        <v>0</v>
      </c>
    </row>
    <row r="315" spans="1:32" ht="15.75" customHeight="1" x14ac:dyDescent="0.3">
      <c r="A315" s="37">
        <v>41</v>
      </c>
      <c r="B315" s="19"/>
      <c r="C315" s="19"/>
      <c r="D315" s="20"/>
      <c r="E315" s="47"/>
      <c r="F315" s="119"/>
      <c r="G315" s="756"/>
      <c r="H315" s="495"/>
      <c r="I315" s="763"/>
      <c r="J315" s="395"/>
      <c r="K315" s="763"/>
      <c r="L315" s="160"/>
      <c r="M315" s="763"/>
      <c r="N315" s="242"/>
      <c r="O315" s="763"/>
      <c r="P315" s="191"/>
      <c r="Q315" s="768"/>
      <c r="R315" s="259"/>
      <c r="S315" s="768"/>
      <c r="T315" s="182"/>
      <c r="U315" s="1060">
        <f t="shared" si="66"/>
        <v>0</v>
      </c>
      <c r="V315" s="954"/>
      <c r="W315" s="265"/>
      <c r="X315" s="121">
        <f t="shared" si="78"/>
        <v>0</v>
      </c>
      <c r="Y315" s="959">
        <f t="shared" si="67"/>
        <v>0</v>
      </c>
      <c r="Z315" s="17">
        <f t="shared" si="68"/>
        <v>0</v>
      </c>
      <c r="AA315" s="17">
        <f t="shared" si="69"/>
        <v>0</v>
      </c>
      <c r="AB315" s="17">
        <f t="shared" si="70"/>
        <v>0</v>
      </c>
      <c r="AC315" s="17">
        <f t="shared" si="71"/>
        <v>0</v>
      </c>
      <c r="AD315" s="17">
        <f t="shared" si="72"/>
        <v>0</v>
      </c>
      <c r="AE315" s="17">
        <f t="shared" si="73"/>
        <v>0</v>
      </c>
      <c r="AF315" s="17">
        <f t="shared" si="74"/>
        <v>0</v>
      </c>
    </row>
    <row r="316" spans="1:32" ht="15.75" customHeight="1" x14ac:dyDescent="0.3">
      <c r="A316" s="37">
        <v>42</v>
      </c>
      <c r="B316" s="19"/>
      <c r="C316" s="19"/>
      <c r="D316" s="20"/>
      <c r="E316" s="47"/>
      <c r="F316" s="119"/>
      <c r="G316" s="756"/>
      <c r="H316" s="495"/>
      <c r="I316" s="763"/>
      <c r="J316" s="395"/>
      <c r="K316" s="763"/>
      <c r="L316" s="160"/>
      <c r="M316" s="763"/>
      <c r="N316" s="242"/>
      <c r="O316" s="763"/>
      <c r="P316" s="191"/>
      <c r="Q316" s="768"/>
      <c r="R316" s="259"/>
      <c r="S316" s="768"/>
      <c r="T316" s="182"/>
      <c r="U316" s="1060">
        <f t="shared" si="66"/>
        <v>0</v>
      </c>
      <c r="V316" s="954"/>
      <c r="W316" s="265"/>
      <c r="X316" s="121">
        <f t="shared" si="78"/>
        <v>0</v>
      </c>
      <c r="Y316" s="959">
        <f t="shared" si="67"/>
        <v>0</v>
      </c>
      <c r="Z316" s="17">
        <f t="shared" si="68"/>
        <v>0</v>
      </c>
      <c r="AA316" s="17">
        <f t="shared" si="69"/>
        <v>0</v>
      </c>
      <c r="AB316" s="17">
        <f t="shared" si="70"/>
        <v>0</v>
      </c>
      <c r="AC316" s="17">
        <f t="shared" si="71"/>
        <v>0</v>
      </c>
      <c r="AD316" s="17">
        <f t="shared" si="72"/>
        <v>0</v>
      </c>
      <c r="AE316" s="17">
        <f t="shared" si="73"/>
        <v>0</v>
      </c>
      <c r="AF316" s="17">
        <f t="shared" si="74"/>
        <v>0</v>
      </c>
    </row>
    <row r="317" spans="1:32" ht="15.75" customHeight="1" x14ac:dyDescent="0.3">
      <c r="A317" s="37">
        <v>43</v>
      </c>
      <c r="B317" s="19"/>
      <c r="C317" s="19"/>
      <c r="D317" s="20"/>
      <c r="E317" s="47"/>
      <c r="F317" s="119"/>
      <c r="G317" s="756"/>
      <c r="H317" s="495"/>
      <c r="I317" s="763"/>
      <c r="J317" s="395"/>
      <c r="K317" s="763"/>
      <c r="L317" s="160"/>
      <c r="M317" s="763"/>
      <c r="N317" s="242"/>
      <c r="O317" s="763"/>
      <c r="P317" s="191"/>
      <c r="Q317" s="768"/>
      <c r="R317" s="259"/>
      <c r="S317" s="768"/>
      <c r="T317" s="182"/>
      <c r="U317" s="1060">
        <f t="shared" si="66"/>
        <v>0</v>
      </c>
      <c r="V317" s="954"/>
      <c r="W317" s="265"/>
      <c r="X317" s="121">
        <f t="shared" si="78"/>
        <v>0</v>
      </c>
      <c r="Y317" s="959">
        <f t="shared" si="67"/>
        <v>0</v>
      </c>
      <c r="Z317" s="17">
        <f t="shared" si="68"/>
        <v>0</v>
      </c>
      <c r="AA317" s="17">
        <f t="shared" si="69"/>
        <v>0</v>
      </c>
      <c r="AB317" s="17">
        <f t="shared" si="70"/>
        <v>0</v>
      </c>
      <c r="AC317" s="17">
        <f t="shared" si="71"/>
        <v>0</v>
      </c>
      <c r="AD317" s="17">
        <f t="shared" si="72"/>
        <v>0</v>
      </c>
      <c r="AE317" s="17">
        <f t="shared" si="73"/>
        <v>0</v>
      </c>
      <c r="AF317" s="17">
        <f t="shared" si="74"/>
        <v>0</v>
      </c>
    </row>
    <row r="318" spans="1:32" ht="15.75" customHeight="1" x14ac:dyDescent="0.3">
      <c r="A318" s="37">
        <v>44</v>
      </c>
      <c r="B318" s="19"/>
      <c r="C318" s="19"/>
      <c r="D318" s="20"/>
      <c r="E318" s="47"/>
      <c r="F318" s="119"/>
      <c r="G318" s="756"/>
      <c r="H318" s="495"/>
      <c r="I318" s="763"/>
      <c r="J318" s="395"/>
      <c r="K318" s="763"/>
      <c r="L318" s="160"/>
      <c r="M318" s="763"/>
      <c r="N318" s="242"/>
      <c r="O318" s="763"/>
      <c r="P318" s="191"/>
      <c r="Q318" s="768"/>
      <c r="R318" s="259"/>
      <c r="S318" s="768"/>
      <c r="T318" s="182"/>
      <c r="U318" s="1060">
        <f t="shared" si="66"/>
        <v>0</v>
      </c>
      <c r="V318" s="954"/>
      <c r="W318" s="265"/>
      <c r="X318" s="121">
        <f t="shared" si="78"/>
        <v>0</v>
      </c>
      <c r="Y318" s="959">
        <f t="shared" si="67"/>
        <v>0</v>
      </c>
      <c r="Z318" s="17">
        <f t="shared" si="68"/>
        <v>0</v>
      </c>
      <c r="AA318" s="17">
        <f t="shared" si="69"/>
        <v>0</v>
      </c>
      <c r="AB318" s="17">
        <f t="shared" si="70"/>
        <v>0</v>
      </c>
      <c r="AC318" s="17">
        <f t="shared" si="71"/>
        <v>0</v>
      </c>
      <c r="AD318" s="17">
        <f t="shared" si="72"/>
        <v>0</v>
      </c>
      <c r="AE318" s="17">
        <f t="shared" si="73"/>
        <v>0</v>
      </c>
      <c r="AF318" s="17">
        <f t="shared" si="74"/>
        <v>0</v>
      </c>
    </row>
    <row r="319" spans="1:32" ht="15.75" customHeight="1" x14ac:dyDescent="0.3">
      <c r="A319" s="37">
        <v>45</v>
      </c>
      <c r="B319" s="19"/>
      <c r="C319" s="19"/>
      <c r="D319" s="20"/>
      <c r="E319" s="47"/>
      <c r="F319" s="119"/>
      <c r="G319" s="756"/>
      <c r="H319" s="495"/>
      <c r="I319" s="763"/>
      <c r="J319" s="395"/>
      <c r="K319" s="763"/>
      <c r="L319" s="160"/>
      <c r="M319" s="763"/>
      <c r="N319" s="242"/>
      <c r="O319" s="763"/>
      <c r="P319" s="191"/>
      <c r="Q319" s="768"/>
      <c r="R319" s="259"/>
      <c r="S319" s="768"/>
      <c r="T319" s="182"/>
      <c r="U319" s="1060">
        <f t="shared" si="66"/>
        <v>0</v>
      </c>
      <c r="V319" s="954"/>
      <c r="W319" s="265"/>
      <c r="X319" s="121">
        <f t="shared" si="78"/>
        <v>0</v>
      </c>
      <c r="Y319" s="959">
        <f t="shared" si="67"/>
        <v>0</v>
      </c>
      <c r="Z319" s="17">
        <f t="shared" si="68"/>
        <v>0</v>
      </c>
      <c r="AA319" s="17">
        <f t="shared" si="69"/>
        <v>0</v>
      </c>
      <c r="AB319" s="17">
        <f t="shared" si="70"/>
        <v>0</v>
      </c>
      <c r="AC319" s="17">
        <f t="shared" si="71"/>
        <v>0</v>
      </c>
      <c r="AD319" s="17">
        <f t="shared" si="72"/>
        <v>0</v>
      </c>
      <c r="AE319" s="17">
        <f t="shared" si="73"/>
        <v>0</v>
      </c>
      <c r="AF319" s="17">
        <f t="shared" si="74"/>
        <v>0</v>
      </c>
    </row>
    <row r="320" spans="1:32" ht="15.75" customHeight="1" x14ac:dyDescent="0.3">
      <c r="A320" s="37">
        <v>46</v>
      </c>
      <c r="B320" s="19"/>
      <c r="C320" s="19"/>
      <c r="D320" s="20"/>
      <c r="E320" s="47"/>
      <c r="F320" s="119"/>
      <c r="G320" s="756"/>
      <c r="H320" s="495"/>
      <c r="I320" s="763"/>
      <c r="J320" s="395"/>
      <c r="K320" s="763"/>
      <c r="L320" s="160"/>
      <c r="M320" s="763"/>
      <c r="N320" s="242"/>
      <c r="O320" s="763"/>
      <c r="P320" s="191"/>
      <c r="Q320" s="768"/>
      <c r="R320" s="259"/>
      <c r="S320" s="768"/>
      <c r="T320" s="182"/>
      <c r="U320" s="1060">
        <f t="shared" si="66"/>
        <v>0</v>
      </c>
      <c r="V320" s="954"/>
      <c r="W320" s="265"/>
      <c r="X320" s="121">
        <f t="shared" si="78"/>
        <v>0</v>
      </c>
      <c r="Y320" s="959">
        <f t="shared" si="67"/>
        <v>0</v>
      </c>
      <c r="Z320" s="17">
        <f t="shared" si="68"/>
        <v>0</v>
      </c>
      <c r="AA320" s="17">
        <f t="shared" si="69"/>
        <v>0</v>
      </c>
      <c r="AB320" s="17">
        <f t="shared" si="70"/>
        <v>0</v>
      </c>
      <c r="AC320" s="17">
        <f t="shared" si="71"/>
        <v>0</v>
      </c>
      <c r="AD320" s="17">
        <f t="shared" si="72"/>
        <v>0</v>
      </c>
      <c r="AE320" s="17">
        <f t="shared" si="73"/>
        <v>0</v>
      </c>
      <c r="AF320" s="17">
        <f t="shared" si="74"/>
        <v>0</v>
      </c>
    </row>
    <row r="321" spans="1:32" ht="15.75" customHeight="1" x14ac:dyDescent="0.3">
      <c r="A321" s="37">
        <v>47</v>
      </c>
      <c r="B321" s="19"/>
      <c r="C321" s="19"/>
      <c r="D321" s="20"/>
      <c r="E321" s="47"/>
      <c r="F321" s="119"/>
      <c r="G321" s="756"/>
      <c r="H321" s="495"/>
      <c r="I321" s="763"/>
      <c r="J321" s="395"/>
      <c r="K321" s="763"/>
      <c r="L321" s="160"/>
      <c r="M321" s="763"/>
      <c r="N321" s="242"/>
      <c r="O321" s="763"/>
      <c r="P321" s="191"/>
      <c r="Q321" s="768"/>
      <c r="R321" s="259"/>
      <c r="S321" s="768"/>
      <c r="T321" s="182"/>
      <c r="U321" s="1060">
        <f t="shared" si="66"/>
        <v>0</v>
      </c>
      <c r="V321" s="954"/>
      <c r="W321" s="265"/>
      <c r="X321" s="121">
        <f t="shared" si="78"/>
        <v>0</v>
      </c>
      <c r="Y321" s="959">
        <f t="shared" si="67"/>
        <v>0</v>
      </c>
      <c r="Z321" s="17">
        <f t="shared" si="68"/>
        <v>0</v>
      </c>
      <c r="AA321" s="17">
        <f t="shared" si="69"/>
        <v>0</v>
      </c>
      <c r="AB321" s="17">
        <f t="shared" si="70"/>
        <v>0</v>
      </c>
      <c r="AC321" s="17">
        <f t="shared" si="71"/>
        <v>0</v>
      </c>
      <c r="AD321" s="17">
        <f t="shared" si="72"/>
        <v>0</v>
      </c>
      <c r="AE321" s="17">
        <f t="shared" si="73"/>
        <v>0</v>
      </c>
      <c r="AF321" s="17">
        <f t="shared" si="74"/>
        <v>0</v>
      </c>
    </row>
    <row r="322" spans="1:32" ht="15.75" customHeight="1" x14ac:dyDescent="0.3">
      <c r="A322" s="37">
        <v>48</v>
      </c>
      <c r="B322" s="19"/>
      <c r="C322" s="19"/>
      <c r="D322" s="20"/>
      <c r="E322" s="47"/>
      <c r="F322" s="119"/>
      <c r="G322" s="756"/>
      <c r="H322" s="495"/>
      <c r="I322" s="763"/>
      <c r="J322" s="395"/>
      <c r="K322" s="763"/>
      <c r="L322" s="160"/>
      <c r="M322" s="763"/>
      <c r="N322" s="242"/>
      <c r="O322" s="763"/>
      <c r="P322" s="191"/>
      <c r="Q322" s="768"/>
      <c r="R322" s="259"/>
      <c r="S322" s="768"/>
      <c r="T322" s="182"/>
      <c r="U322" s="1060">
        <f t="shared" si="66"/>
        <v>0</v>
      </c>
      <c r="V322" s="954"/>
      <c r="W322" s="265"/>
      <c r="X322" s="121">
        <f t="shared" si="78"/>
        <v>0</v>
      </c>
      <c r="Y322" s="959">
        <f t="shared" si="67"/>
        <v>0</v>
      </c>
      <c r="Z322" s="17">
        <f t="shared" si="68"/>
        <v>0</v>
      </c>
      <c r="AA322" s="17">
        <f t="shared" si="69"/>
        <v>0</v>
      </c>
      <c r="AB322" s="17">
        <f t="shared" si="70"/>
        <v>0</v>
      </c>
      <c r="AC322" s="17">
        <f t="shared" si="71"/>
        <v>0</v>
      </c>
      <c r="AD322" s="17">
        <f t="shared" si="72"/>
        <v>0</v>
      </c>
      <c r="AE322" s="17">
        <f t="shared" si="73"/>
        <v>0</v>
      </c>
      <c r="AF322" s="17">
        <f t="shared" si="74"/>
        <v>0</v>
      </c>
    </row>
    <row r="323" spans="1:32" ht="15.75" customHeight="1" x14ac:dyDescent="0.3">
      <c r="A323" s="37">
        <v>49</v>
      </c>
      <c r="B323" s="19"/>
      <c r="C323" s="19"/>
      <c r="D323" s="20"/>
      <c r="E323" s="47"/>
      <c r="F323" s="119"/>
      <c r="G323" s="756"/>
      <c r="H323" s="495"/>
      <c r="I323" s="763"/>
      <c r="J323" s="395"/>
      <c r="K323" s="763"/>
      <c r="L323" s="160"/>
      <c r="M323" s="763"/>
      <c r="N323" s="242"/>
      <c r="O323" s="763"/>
      <c r="P323" s="191"/>
      <c r="Q323" s="768"/>
      <c r="R323" s="259"/>
      <c r="S323" s="768"/>
      <c r="T323" s="182"/>
      <c r="U323" s="1060">
        <f t="shared" si="66"/>
        <v>0</v>
      </c>
      <c r="V323" s="954"/>
      <c r="W323" s="265"/>
      <c r="X323" s="121">
        <f t="shared" si="78"/>
        <v>0</v>
      </c>
      <c r="Y323" s="959">
        <f t="shared" si="67"/>
        <v>0</v>
      </c>
      <c r="Z323" s="17">
        <f t="shared" si="68"/>
        <v>0</v>
      </c>
      <c r="AA323" s="17">
        <f t="shared" si="69"/>
        <v>0</v>
      </c>
      <c r="AB323" s="17">
        <f t="shared" si="70"/>
        <v>0</v>
      </c>
      <c r="AC323" s="17">
        <f t="shared" si="71"/>
        <v>0</v>
      </c>
      <c r="AD323" s="17">
        <f t="shared" si="72"/>
        <v>0</v>
      </c>
      <c r="AE323" s="17">
        <f t="shared" si="73"/>
        <v>0</v>
      </c>
      <c r="AF323" s="17">
        <f t="shared" si="74"/>
        <v>0</v>
      </c>
    </row>
    <row r="324" spans="1:32" ht="15.75" customHeight="1" x14ac:dyDescent="0.3">
      <c r="A324" s="37">
        <v>50</v>
      </c>
      <c r="B324" s="19"/>
      <c r="C324" s="19"/>
      <c r="D324" s="20"/>
      <c r="E324" s="47"/>
      <c r="F324" s="119"/>
      <c r="G324" s="756"/>
      <c r="H324" s="495"/>
      <c r="I324" s="763"/>
      <c r="J324" s="395"/>
      <c r="K324" s="763"/>
      <c r="L324" s="160"/>
      <c r="M324" s="763"/>
      <c r="N324" s="242"/>
      <c r="O324" s="763"/>
      <c r="P324" s="191"/>
      <c r="Q324" s="768"/>
      <c r="R324" s="259"/>
      <c r="S324" s="768"/>
      <c r="T324" s="182"/>
      <c r="U324" s="1060">
        <f t="shared" si="66"/>
        <v>0</v>
      </c>
      <c r="V324" s="954"/>
      <c r="W324" s="265"/>
      <c r="X324" s="121">
        <f t="shared" si="78"/>
        <v>0</v>
      </c>
      <c r="Y324" s="959">
        <f t="shared" si="67"/>
        <v>0</v>
      </c>
      <c r="Z324" s="17">
        <f t="shared" si="68"/>
        <v>0</v>
      </c>
      <c r="AA324" s="17">
        <f t="shared" si="69"/>
        <v>0</v>
      </c>
      <c r="AB324" s="17">
        <f t="shared" si="70"/>
        <v>0</v>
      </c>
      <c r="AC324" s="17">
        <f t="shared" si="71"/>
        <v>0</v>
      </c>
      <c r="AD324" s="17">
        <f t="shared" si="72"/>
        <v>0</v>
      </c>
      <c r="AE324" s="17">
        <f t="shared" si="73"/>
        <v>0</v>
      </c>
      <c r="AF324" s="17">
        <f t="shared" si="74"/>
        <v>0</v>
      </c>
    </row>
    <row r="325" spans="1:32" ht="15.75" customHeight="1" x14ac:dyDescent="0.3">
      <c r="A325" s="37">
        <v>51</v>
      </c>
      <c r="B325" s="19"/>
      <c r="C325" s="19"/>
      <c r="D325" s="20"/>
      <c r="E325" s="47"/>
      <c r="F325" s="119"/>
      <c r="G325" s="756"/>
      <c r="H325" s="495"/>
      <c r="I325" s="763"/>
      <c r="J325" s="395"/>
      <c r="K325" s="763"/>
      <c r="L325" s="160"/>
      <c r="M325" s="763"/>
      <c r="N325" s="242"/>
      <c r="O325" s="763"/>
      <c r="P325" s="191"/>
      <c r="Q325" s="768"/>
      <c r="R325" s="259"/>
      <c r="S325" s="768"/>
      <c r="T325" s="182"/>
      <c r="U325" s="1060">
        <f t="shared" si="66"/>
        <v>0</v>
      </c>
      <c r="V325" s="954"/>
      <c r="W325" s="265"/>
      <c r="X325" s="121">
        <f t="shared" si="78"/>
        <v>0</v>
      </c>
      <c r="Y325" s="959">
        <f t="shared" si="67"/>
        <v>0</v>
      </c>
      <c r="Z325" s="17">
        <f t="shared" si="68"/>
        <v>0</v>
      </c>
      <c r="AA325" s="17">
        <f t="shared" si="69"/>
        <v>0</v>
      </c>
      <c r="AB325" s="17">
        <f t="shared" si="70"/>
        <v>0</v>
      </c>
      <c r="AC325" s="17">
        <f t="shared" si="71"/>
        <v>0</v>
      </c>
      <c r="AD325" s="17">
        <f t="shared" si="72"/>
        <v>0</v>
      </c>
      <c r="AE325" s="17">
        <f t="shared" si="73"/>
        <v>0</v>
      </c>
      <c r="AF325" s="17">
        <f t="shared" si="74"/>
        <v>0</v>
      </c>
    </row>
    <row r="326" spans="1:32" ht="15.75" customHeight="1" x14ac:dyDescent="0.3">
      <c r="A326" s="37">
        <v>52</v>
      </c>
      <c r="B326" s="19"/>
      <c r="C326" s="19"/>
      <c r="D326" s="20"/>
      <c r="E326" s="47"/>
      <c r="F326" s="119"/>
      <c r="G326" s="756"/>
      <c r="H326" s="495"/>
      <c r="I326" s="763"/>
      <c r="J326" s="395"/>
      <c r="K326" s="763"/>
      <c r="L326" s="160"/>
      <c r="M326" s="763"/>
      <c r="N326" s="242"/>
      <c r="O326" s="763"/>
      <c r="P326" s="191"/>
      <c r="Q326" s="768"/>
      <c r="R326" s="259"/>
      <c r="S326" s="768"/>
      <c r="T326" s="182"/>
      <c r="U326" s="1060">
        <f t="shared" si="66"/>
        <v>0</v>
      </c>
      <c r="V326" s="954"/>
      <c r="W326" s="265"/>
      <c r="X326" s="121">
        <f t="shared" si="78"/>
        <v>0</v>
      </c>
      <c r="Y326" s="959">
        <f t="shared" si="67"/>
        <v>0</v>
      </c>
      <c r="Z326" s="17">
        <f t="shared" si="68"/>
        <v>0</v>
      </c>
      <c r="AA326" s="17">
        <f t="shared" si="69"/>
        <v>0</v>
      </c>
      <c r="AB326" s="17">
        <f t="shared" si="70"/>
        <v>0</v>
      </c>
      <c r="AC326" s="17">
        <f t="shared" si="71"/>
        <v>0</v>
      </c>
      <c r="AD326" s="17">
        <f t="shared" si="72"/>
        <v>0</v>
      </c>
      <c r="AE326" s="17">
        <f t="shared" si="73"/>
        <v>0</v>
      </c>
      <c r="AF326" s="17">
        <f t="shared" si="74"/>
        <v>0</v>
      </c>
    </row>
    <row r="327" spans="1:32" ht="15.75" customHeight="1" x14ac:dyDescent="0.3">
      <c r="A327" s="37">
        <v>53</v>
      </c>
      <c r="B327" s="19"/>
      <c r="C327" s="19"/>
      <c r="D327" s="20"/>
      <c r="E327" s="47"/>
      <c r="F327" s="119"/>
      <c r="G327" s="756"/>
      <c r="H327" s="495"/>
      <c r="I327" s="763"/>
      <c r="J327" s="395"/>
      <c r="K327" s="763"/>
      <c r="L327" s="160"/>
      <c r="M327" s="763"/>
      <c r="N327" s="242"/>
      <c r="O327" s="763"/>
      <c r="P327" s="191"/>
      <c r="Q327" s="768"/>
      <c r="R327" s="259"/>
      <c r="S327" s="768"/>
      <c r="T327" s="182"/>
      <c r="U327" s="1060">
        <f t="shared" si="66"/>
        <v>0</v>
      </c>
      <c r="V327" s="954"/>
      <c r="W327" s="265"/>
      <c r="X327" s="121">
        <f t="shared" si="78"/>
        <v>0</v>
      </c>
      <c r="Y327" s="959">
        <f t="shared" si="67"/>
        <v>0</v>
      </c>
      <c r="Z327" s="17">
        <f t="shared" si="68"/>
        <v>0</v>
      </c>
      <c r="AA327" s="17">
        <f t="shared" si="69"/>
        <v>0</v>
      </c>
      <c r="AB327" s="17">
        <f t="shared" si="70"/>
        <v>0</v>
      </c>
      <c r="AC327" s="17">
        <f t="shared" si="71"/>
        <v>0</v>
      </c>
      <c r="AD327" s="17">
        <f t="shared" si="72"/>
        <v>0</v>
      </c>
      <c r="AE327" s="17">
        <f t="shared" si="73"/>
        <v>0</v>
      </c>
      <c r="AF327" s="17">
        <f t="shared" si="74"/>
        <v>0</v>
      </c>
    </row>
    <row r="328" spans="1:32" s="3" customFormat="1" ht="15.75" customHeight="1" x14ac:dyDescent="0.3">
      <c r="A328" s="44">
        <v>54</v>
      </c>
      <c r="B328" s="7"/>
      <c r="C328" s="7"/>
      <c r="D328" s="6"/>
      <c r="E328" s="48"/>
      <c r="F328" s="119"/>
      <c r="G328" s="756"/>
      <c r="H328" s="495"/>
      <c r="I328" s="763"/>
      <c r="J328" s="395"/>
      <c r="K328" s="763"/>
      <c r="L328" s="160"/>
      <c r="M328" s="763"/>
      <c r="N328" s="242"/>
      <c r="O328" s="763"/>
      <c r="P328" s="191"/>
      <c r="Q328" s="768"/>
      <c r="R328" s="259"/>
      <c r="S328" s="768"/>
      <c r="T328" s="182"/>
      <c r="U328" s="1060">
        <f t="shared" si="66"/>
        <v>0</v>
      </c>
      <c r="V328" s="954"/>
      <c r="W328" s="265"/>
      <c r="X328" s="121">
        <f t="shared" si="78"/>
        <v>0</v>
      </c>
      <c r="Y328" s="959">
        <f t="shared" si="67"/>
        <v>0</v>
      </c>
      <c r="Z328" s="17">
        <f t="shared" si="68"/>
        <v>0</v>
      </c>
      <c r="AA328" s="17">
        <f t="shared" si="69"/>
        <v>0</v>
      </c>
      <c r="AB328" s="17">
        <f t="shared" si="70"/>
        <v>0</v>
      </c>
      <c r="AC328" s="17">
        <f t="shared" si="71"/>
        <v>0</v>
      </c>
      <c r="AD328" s="17">
        <f t="shared" si="72"/>
        <v>0</v>
      </c>
      <c r="AE328" s="17">
        <f t="shared" si="73"/>
        <v>0</v>
      </c>
      <c r="AF328" s="17">
        <f t="shared" si="74"/>
        <v>0</v>
      </c>
    </row>
    <row r="329" spans="1:32" ht="15.75" customHeight="1" x14ac:dyDescent="0.3">
      <c r="A329" s="37">
        <v>55</v>
      </c>
      <c r="B329" s="19"/>
      <c r="C329" s="19"/>
      <c r="D329" s="20"/>
      <c r="E329" s="47"/>
      <c r="F329" s="119"/>
      <c r="G329" s="756"/>
      <c r="H329" s="495"/>
      <c r="I329" s="763"/>
      <c r="J329" s="395"/>
      <c r="K329" s="763"/>
      <c r="L329" s="160"/>
      <c r="M329" s="763"/>
      <c r="N329" s="242"/>
      <c r="O329" s="763"/>
      <c r="P329" s="191"/>
      <c r="Q329" s="768"/>
      <c r="R329" s="259"/>
      <c r="S329" s="768"/>
      <c r="T329" s="182"/>
      <c r="U329" s="1060">
        <f t="shared" ref="U329:U392" si="79">T329+R329+P329+N329+L329+J329+H329</f>
        <v>0</v>
      </c>
      <c r="V329" s="954"/>
      <c r="W329" s="265"/>
      <c r="X329" s="121">
        <f t="shared" si="78"/>
        <v>0</v>
      </c>
      <c r="Y329" s="959">
        <f t="shared" ref="Y329:Y392" si="80">G329+I329+K329+M329+O329+Q329+S329</f>
        <v>0</v>
      </c>
      <c r="Z329" s="17">
        <f t="shared" ref="Z329:Z392" si="81">H329*C329</f>
        <v>0</v>
      </c>
      <c r="AA329" s="17">
        <f t="shared" ref="AA329:AA392" si="82">J329*C329</f>
        <v>0</v>
      </c>
      <c r="AB329" s="17">
        <f t="shared" ref="AB329:AB392" si="83">L329*C329</f>
        <v>0</v>
      </c>
      <c r="AC329" s="17">
        <f t="shared" ref="AC329:AC392" si="84">N329*C329</f>
        <v>0</v>
      </c>
      <c r="AD329" s="17">
        <f t="shared" ref="AD329:AD392" si="85">P329*C329</f>
        <v>0</v>
      </c>
      <c r="AE329" s="17">
        <f t="shared" ref="AE329:AE392" si="86">R329*C329</f>
        <v>0</v>
      </c>
      <c r="AF329" s="17">
        <f t="shared" ref="AF329:AF392" si="87">T329*C329</f>
        <v>0</v>
      </c>
    </row>
    <row r="330" spans="1:32" ht="15.75" customHeight="1" x14ac:dyDescent="0.3">
      <c r="A330" s="37">
        <v>56</v>
      </c>
      <c r="B330" s="19"/>
      <c r="C330" s="19"/>
      <c r="D330" s="20"/>
      <c r="E330" s="47"/>
      <c r="F330" s="119"/>
      <c r="G330" s="756"/>
      <c r="H330" s="495"/>
      <c r="I330" s="763"/>
      <c r="J330" s="395"/>
      <c r="K330" s="763"/>
      <c r="L330" s="160"/>
      <c r="M330" s="763"/>
      <c r="N330" s="242"/>
      <c r="O330" s="763"/>
      <c r="P330" s="191"/>
      <c r="Q330" s="768"/>
      <c r="R330" s="259"/>
      <c r="S330" s="768"/>
      <c r="T330" s="182"/>
      <c r="U330" s="1060">
        <f t="shared" si="79"/>
        <v>0</v>
      </c>
      <c r="V330" s="954"/>
      <c r="W330" s="265"/>
      <c r="X330" s="121">
        <f t="shared" si="78"/>
        <v>0</v>
      </c>
      <c r="Y330" s="959">
        <f t="shared" si="80"/>
        <v>0</v>
      </c>
      <c r="Z330" s="17">
        <f t="shared" si="81"/>
        <v>0</v>
      </c>
      <c r="AA330" s="17">
        <f t="shared" si="82"/>
        <v>0</v>
      </c>
      <c r="AB330" s="17">
        <f t="shared" si="83"/>
        <v>0</v>
      </c>
      <c r="AC330" s="17">
        <f t="shared" si="84"/>
        <v>0</v>
      </c>
      <c r="AD330" s="17">
        <f t="shared" si="85"/>
        <v>0</v>
      </c>
      <c r="AE330" s="17">
        <f t="shared" si="86"/>
        <v>0</v>
      </c>
      <c r="AF330" s="17">
        <f t="shared" si="87"/>
        <v>0</v>
      </c>
    </row>
    <row r="331" spans="1:32" ht="15.75" customHeight="1" x14ac:dyDescent="0.3">
      <c r="A331" s="37">
        <v>57</v>
      </c>
      <c r="B331" s="19"/>
      <c r="C331" s="19"/>
      <c r="D331" s="20"/>
      <c r="E331" s="47"/>
      <c r="F331" s="119"/>
      <c r="G331" s="756"/>
      <c r="H331" s="495"/>
      <c r="I331" s="763"/>
      <c r="J331" s="395"/>
      <c r="K331" s="763"/>
      <c r="L331" s="160"/>
      <c r="M331" s="763"/>
      <c r="N331" s="242"/>
      <c r="O331" s="763"/>
      <c r="P331" s="191"/>
      <c r="Q331" s="768"/>
      <c r="R331" s="259"/>
      <c r="S331" s="768"/>
      <c r="T331" s="182"/>
      <c r="U331" s="1060">
        <f t="shared" si="79"/>
        <v>0</v>
      </c>
      <c r="V331" s="954"/>
      <c r="W331" s="265"/>
      <c r="X331" s="121">
        <f t="shared" si="78"/>
        <v>0</v>
      </c>
      <c r="Y331" s="959">
        <f t="shared" si="80"/>
        <v>0</v>
      </c>
      <c r="Z331" s="17">
        <f t="shared" si="81"/>
        <v>0</v>
      </c>
      <c r="AA331" s="17">
        <f t="shared" si="82"/>
        <v>0</v>
      </c>
      <c r="AB331" s="17">
        <f t="shared" si="83"/>
        <v>0</v>
      </c>
      <c r="AC331" s="17">
        <f t="shared" si="84"/>
        <v>0</v>
      </c>
      <c r="AD331" s="17">
        <f t="shared" si="85"/>
        <v>0</v>
      </c>
      <c r="AE331" s="17">
        <f t="shared" si="86"/>
        <v>0</v>
      </c>
      <c r="AF331" s="17">
        <f t="shared" si="87"/>
        <v>0</v>
      </c>
    </row>
    <row r="332" spans="1:32" ht="15.75" customHeight="1" x14ac:dyDescent="0.3">
      <c r="A332" s="37">
        <v>58</v>
      </c>
      <c r="B332" s="26"/>
      <c r="C332" s="26"/>
      <c r="D332" s="20"/>
      <c r="E332" s="47"/>
      <c r="F332" s="119"/>
      <c r="G332" s="756"/>
      <c r="H332" s="495"/>
      <c r="I332" s="763"/>
      <c r="J332" s="395"/>
      <c r="K332" s="763"/>
      <c r="L332" s="160"/>
      <c r="M332" s="763"/>
      <c r="N332" s="242"/>
      <c r="O332" s="763"/>
      <c r="P332" s="191"/>
      <c r="Q332" s="768"/>
      <c r="R332" s="259"/>
      <c r="S332" s="768"/>
      <c r="T332" s="182"/>
      <c r="U332" s="1060">
        <f t="shared" si="79"/>
        <v>0</v>
      </c>
      <c r="V332" s="954"/>
      <c r="W332" s="265"/>
      <c r="X332" s="121">
        <f t="shared" si="78"/>
        <v>0</v>
      </c>
      <c r="Y332" s="959">
        <f t="shared" si="80"/>
        <v>0</v>
      </c>
      <c r="Z332" s="17">
        <f t="shared" si="81"/>
        <v>0</v>
      </c>
      <c r="AA332" s="17">
        <f t="shared" si="82"/>
        <v>0</v>
      </c>
      <c r="AB332" s="17">
        <f t="shared" si="83"/>
        <v>0</v>
      </c>
      <c r="AC332" s="17">
        <f t="shared" si="84"/>
        <v>0</v>
      </c>
      <c r="AD332" s="17">
        <f t="shared" si="85"/>
        <v>0</v>
      </c>
      <c r="AE332" s="17">
        <f t="shared" si="86"/>
        <v>0</v>
      </c>
      <c r="AF332" s="17">
        <f t="shared" si="87"/>
        <v>0</v>
      </c>
    </row>
    <row r="333" spans="1:32" ht="15.75" customHeight="1" x14ac:dyDescent="0.3">
      <c r="A333" s="37">
        <v>59</v>
      </c>
      <c r="B333" s="26"/>
      <c r="C333" s="26"/>
      <c r="D333" s="20"/>
      <c r="E333" s="47"/>
      <c r="F333" s="119"/>
      <c r="G333" s="756"/>
      <c r="H333" s="495"/>
      <c r="I333" s="763"/>
      <c r="J333" s="395"/>
      <c r="K333" s="763"/>
      <c r="L333" s="160"/>
      <c r="M333" s="763"/>
      <c r="N333" s="242"/>
      <c r="O333" s="763"/>
      <c r="P333" s="191"/>
      <c r="Q333" s="768"/>
      <c r="R333" s="259"/>
      <c r="S333" s="768"/>
      <c r="T333" s="182"/>
      <c r="U333" s="1060">
        <f t="shared" si="79"/>
        <v>0</v>
      </c>
      <c r="V333" s="954"/>
      <c r="W333" s="265"/>
      <c r="X333" s="121">
        <f t="shared" si="78"/>
        <v>0</v>
      </c>
      <c r="Y333" s="959">
        <f t="shared" si="80"/>
        <v>0</v>
      </c>
      <c r="Z333" s="17">
        <f t="shared" si="81"/>
        <v>0</v>
      </c>
      <c r="AA333" s="17">
        <f t="shared" si="82"/>
        <v>0</v>
      </c>
      <c r="AB333" s="17">
        <f t="shared" si="83"/>
        <v>0</v>
      </c>
      <c r="AC333" s="17">
        <f t="shared" si="84"/>
        <v>0</v>
      </c>
      <c r="AD333" s="17">
        <f t="shared" si="85"/>
        <v>0</v>
      </c>
      <c r="AE333" s="17">
        <f t="shared" si="86"/>
        <v>0</v>
      </c>
      <c r="AF333" s="17">
        <f t="shared" si="87"/>
        <v>0</v>
      </c>
    </row>
    <row r="334" spans="1:32" ht="15.75" customHeight="1" x14ac:dyDescent="0.3">
      <c r="A334" s="37">
        <v>60</v>
      </c>
      <c r="B334" s="19"/>
      <c r="C334" s="19"/>
      <c r="D334" s="20"/>
      <c r="E334" s="47"/>
      <c r="F334" s="119"/>
      <c r="G334" s="756"/>
      <c r="H334" s="495"/>
      <c r="I334" s="763"/>
      <c r="J334" s="395"/>
      <c r="K334" s="763"/>
      <c r="L334" s="160"/>
      <c r="M334" s="763"/>
      <c r="N334" s="242"/>
      <c r="O334" s="763"/>
      <c r="P334" s="191"/>
      <c r="Q334" s="768"/>
      <c r="R334" s="259"/>
      <c r="S334" s="768"/>
      <c r="T334" s="182"/>
      <c r="U334" s="1060">
        <f t="shared" si="79"/>
        <v>0</v>
      </c>
      <c r="V334" s="954"/>
      <c r="W334" s="265"/>
      <c r="X334" s="121">
        <f t="shared" si="78"/>
        <v>0</v>
      </c>
      <c r="Y334" s="959">
        <f t="shared" si="80"/>
        <v>0</v>
      </c>
      <c r="Z334" s="17">
        <f t="shared" si="81"/>
        <v>0</v>
      </c>
      <c r="AA334" s="17">
        <f t="shared" si="82"/>
        <v>0</v>
      </c>
      <c r="AB334" s="17">
        <f t="shared" si="83"/>
        <v>0</v>
      </c>
      <c r="AC334" s="17">
        <f t="shared" si="84"/>
        <v>0</v>
      </c>
      <c r="AD334" s="17">
        <f t="shared" si="85"/>
        <v>0</v>
      </c>
      <c r="AE334" s="17">
        <f t="shared" si="86"/>
        <v>0</v>
      </c>
      <c r="AF334" s="17">
        <f t="shared" si="87"/>
        <v>0</v>
      </c>
    </row>
    <row r="335" spans="1:32" ht="15.75" customHeight="1" x14ac:dyDescent="0.3">
      <c r="A335" s="37">
        <v>61</v>
      </c>
      <c r="B335" s="19"/>
      <c r="C335" s="19"/>
      <c r="D335" s="20"/>
      <c r="E335" s="47"/>
      <c r="F335" s="119"/>
      <c r="G335" s="756"/>
      <c r="H335" s="495"/>
      <c r="I335" s="763"/>
      <c r="J335" s="395"/>
      <c r="K335" s="763"/>
      <c r="L335" s="160"/>
      <c r="M335" s="763"/>
      <c r="N335" s="242"/>
      <c r="O335" s="763"/>
      <c r="P335" s="191"/>
      <c r="Q335" s="768"/>
      <c r="R335" s="259"/>
      <c r="S335" s="768"/>
      <c r="T335" s="182"/>
      <c r="U335" s="1060">
        <f t="shared" si="79"/>
        <v>0</v>
      </c>
      <c r="V335" s="954"/>
      <c r="W335" s="265"/>
      <c r="X335" s="121">
        <f t="shared" si="78"/>
        <v>0</v>
      </c>
      <c r="Y335" s="959">
        <f t="shared" si="80"/>
        <v>0</v>
      </c>
      <c r="Z335" s="17">
        <f t="shared" si="81"/>
        <v>0</v>
      </c>
      <c r="AA335" s="17">
        <f t="shared" si="82"/>
        <v>0</v>
      </c>
      <c r="AB335" s="17">
        <f t="shared" si="83"/>
        <v>0</v>
      </c>
      <c r="AC335" s="17">
        <f t="shared" si="84"/>
        <v>0</v>
      </c>
      <c r="AD335" s="17">
        <f t="shared" si="85"/>
        <v>0</v>
      </c>
      <c r="AE335" s="17">
        <f t="shared" si="86"/>
        <v>0</v>
      </c>
      <c r="AF335" s="17">
        <f t="shared" si="87"/>
        <v>0</v>
      </c>
    </row>
    <row r="336" spans="1:32" ht="15.75" customHeight="1" x14ac:dyDescent="0.3">
      <c r="A336" s="37">
        <v>62</v>
      </c>
      <c r="B336" s="19"/>
      <c r="C336" s="19"/>
      <c r="D336" s="20"/>
      <c r="E336" s="47"/>
      <c r="F336" s="119"/>
      <c r="G336" s="756"/>
      <c r="H336" s="495"/>
      <c r="I336" s="763"/>
      <c r="J336" s="395"/>
      <c r="K336" s="763"/>
      <c r="L336" s="160"/>
      <c r="M336" s="763"/>
      <c r="N336" s="242"/>
      <c r="O336" s="763"/>
      <c r="P336" s="191"/>
      <c r="Q336" s="768"/>
      <c r="R336" s="259"/>
      <c r="S336" s="768"/>
      <c r="T336" s="182"/>
      <c r="U336" s="1060">
        <f t="shared" si="79"/>
        <v>0</v>
      </c>
      <c r="V336" s="954"/>
      <c r="W336" s="265"/>
      <c r="X336" s="121">
        <f t="shared" si="78"/>
        <v>0</v>
      </c>
      <c r="Y336" s="959">
        <f t="shared" si="80"/>
        <v>0</v>
      </c>
      <c r="Z336" s="17">
        <f t="shared" si="81"/>
        <v>0</v>
      </c>
      <c r="AA336" s="17">
        <f t="shared" si="82"/>
        <v>0</v>
      </c>
      <c r="AB336" s="17">
        <f t="shared" si="83"/>
        <v>0</v>
      </c>
      <c r="AC336" s="17">
        <f t="shared" si="84"/>
        <v>0</v>
      </c>
      <c r="AD336" s="17">
        <f t="shared" si="85"/>
        <v>0</v>
      </c>
      <c r="AE336" s="17">
        <f t="shared" si="86"/>
        <v>0</v>
      </c>
      <c r="AF336" s="17">
        <f t="shared" si="87"/>
        <v>0</v>
      </c>
    </row>
    <row r="337" spans="1:32" ht="15.75" customHeight="1" x14ac:dyDescent="0.3">
      <c r="A337" s="37">
        <v>63</v>
      </c>
      <c r="B337" s="19"/>
      <c r="C337" s="19"/>
      <c r="D337" s="20"/>
      <c r="E337" s="47"/>
      <c r="F337" s="119"/>
      <c r="G337" s="756"/>
      <c r="H337" s="495"/>
      <c r="I337" s="763"/>
      <c r="J337" s="395"/>
      <c r="K337" s="763"/>
      <c r="L337" s="160"/>
      <c r="M337" s="763"/>
      <c r="N337" s="242"/>
      <c r="O337" s="763"/>
      <c r="P337" s="191"/>
      <c r="Q337" s="768"/>
      <c r="R337" s="259"/>
      <c r="S337" s="768"/>
      <c r="T337" s="182"/>
      <c r="U337" s="1060">
        <f t="shared" si="79"/>
        <v>0</v>
      </c>
      <c r="V337" s="954"/>
      <c r="W337" s="265"/>
      <c r="X337" s="121">
        <f t="shared" si="78"/>
        <v>0</v>
      </c>
      <c r="Y337" s="959">
        <f t="shared" si="80"/>
        <v>0</v>
      </c>
      <c r="Z337" s="17">
        <f t="shared" si="81"/>
        <v>0</v>
      </c>
      <c r="AA337" s="17">
        <f t="shared" si="82"/>
        <v>0</v>
      </c>
      <c r="AB337" s="17">
        <f t="shared" si="83"/>
        <v>0</v>
      </c>
      <c r="AC337" s="17">
        <f t="shared" si="84"/>
        <v>0</v>
      </c>
      <c r="AD337" s="17">
        <f t="shared" si="85"/>
        <v>0</v>
      </c>
      <c r="AE337" s="17">
        <f t="shared" si="86"/>
        <v>0</v>
      </c>
      <c r="AF337" s="17">
        <f t="shared" si="87"/>
        <v>0</v>
      </c>
    </row>
    <row r="338" spans="1:32" ht="15.75" customHeight="1" x14ac:dyDescent="0.3">
      <c r="A338" s="37">
        <v>64</v>
      </c>
      <c r="B338" s="19"/>
      <c r="C338" s="19"/>
      <c r="D338" s="20"/>
      <c r="E338" s="47"/>
      <c r="F338" s="119"/>
      <c r="G338" s="756"/>
      <c r="H338" s="495"/>
      <c r="I338" s="763"/>
      <c r="J338" s="395"/>
      <c r="K338" s="763"/>
      <c r="L338" s="160"/>
      <c r="M338" s="763"/>
      <c r="N338" s="242"/>
      <c r="O338" s="763"/>
      <c r="P338" s="191"/>
      <c r="Q338" s="768"/>
      <c r="R338" s="259"/>
      <c r="S338" s="768"/>
      <c r="T338" s="182"/>
      <c r="U338" s="1060">
        <f t="shared" si="79"/>
        <v>0</v>
      </c>
      <c r="V338" s="954"/>
      <c r="W338" s="265"/>
      <c r="X338" s="121">
        <f t="shared" si="78"/>
        <v>0</v>
      </c>
      <c r="Y338" s="959">
        <f t="shared" si="80"/>
        <v>0</v>
      </c>
      <c r="Z338" s="17">
        <f t="shared" si="81"/>
        <v>0</v>
      </c>
      <c r="AA338" s="17">
        <f t="shared" si="82"/>
        <v>0</v>
      </c>
      <c r="AB338" s="17">
        <f t="shared" si="83"/>
        <v>0</v>
      </c>
      <c r="AC338" s="17">
        <f t="shared" si="84"/>
        <v>0</v>
      </c>
      <c r="AD338" s="17">
        <f t="shared" si="85"/>
        <v>0</v>
      </c>
      <c r="AE338" s="17">
        <f t="shared" si="86"/>
        <v>0</v>
      </c>
      <c r="AF338" s="17">
        <f t="shared" si="87"/>
        <v>0</v>
      </c>
    </row>
    <row r="339" spans="1:32" ht="15.75" customHeight="1" x14ac:dyDescent="0.3">
      <c r="A339" s="37">
        <v>65</v>
      </c>
      <c r="B339" s="19"/>
      <c r="C339" s="19"/>
      <c r="D339" s="20"/>
      <c r="E339" s="47"/>
      <c r="F339" s="119"/>
      <c r="G339" s="756"/>
      <c r="H339" s="495"/>
      <c r="I339" s="763"/>
      <c r="J339" s="395"/>
      <c r="K339" s="763"/>
      <c r="L339" s="160"/>
      <c r="M339" s="763"/>
      <c r="N339" s="242"/>
      <c r="O339" s="763"/>
      <c r="P339" s="191"/>
      <c r="Q339" s="768"/>
      <c r="R339" s="259"/>
      <c r="S339" s="768"/>
      <c r="T339" s="182"/>
      <c r="U339" s="1060">
        <f t="shared" si="79"/>
        <v>0</v>
      </c>
      <c r="V339" s="954"/>
      <c r="W339" s="265"/>
      <c r="X339" s="121">
        <f t="shared" si="78"/>
        <v>0</v>
      </c>
      <c r="Y339" s="959">
        <f t="shared" si="80"/>
        <v>0</v>
      </c>
      <c r="Z339" s="17">
        <f t="shared" si="81"/>
        <v>0</v>
      </c>
      <c r="AA339" s="17">
        <f t="shared" si="82"/>
        <v>0</v>
      </c>
      <c r="AB339" s="17">
        <f t="shared" si="83"/>
        <v>0</v>
      </c>
      <c r="AC339" s="17">
        <f t="shared" si="84"/>
        <v>0</v>
      </c>
      <c r="AD339" s="17">
        <f t="shared" si="85"/>
        <v>0</v>
      </c>
      <c r="AE339" s="17">
        <f t="shared" si="86"/>
        <v>0</v>
      </c>
      <c r="AF339" s="17">
        <f t="shared" si="87"/>
        <v>0</v>
      </c>
    </row>
    <row r="340" spans="1:32" ht="15.75" customHeight="1" x14ac:dyDescent="0.3">
      <c r="A340" s="37">
        <v>66</v>
      </c>
      <c r="B340" s="19"/>
      <c r="C340" s="19"/>
      <c r="D340" s="20"/>
      <c r="E340" s="47"/>
      <c r="F340" s="119"/>
      <c r="G340" s="756"/>
      <c r="H340" s="495"/>
      <c r="I340" s="763"/>
      <c r="J340" s="395"/>
      <c r="K340" s="763"/>
      <c r="L340" s="160"/>
      <c r="M340" s="763"/>
      <c r="N340" s="242"/>
      <c r="O340" s="763"/>
      <c r="P340" s="191"/>
      <c r="Q340" s="768"/>
      <c r="R340" s="259"/>
      <c r="S340" s="768"/>
      <c r="T340" s="182"/>
      <c r="U340" s="1060">
        <f t="shared" si="79"/>
        <v>0</v>
      </c>
      <c r="V340" s="954"/>
      <c r="W340" s="265"/>
      <c r="X340" s="121">
        <f t="shared" si="78"/>
        <v>0</v>
      </c>
      <c r="Y340" s="959">
        <f t="shared" si="80"/>
        <v>0</v>
      </c>
      <c r="Z340" s="17">
        <f t="shared" si="81"/>
        <v>0</v>
      </c>
      <c r="AA340" s="17">
        <f t="shared" si="82"/>
        <v>0</v>
      </c>
      <c r="AB340" s="17">
        <f t="shared" si="83"/>
        <v>0</v>
      </c>
      <c r="AC340" s="17">
        <f t="shared" si="84"/>
        <v>0</v>
      </c>
      <c r="AD340" s="17">
        <f t="shared" si="85"/>
        <v>0</v>
      </c>
      <c r="AE340" s="17">
        <f t="shared" si="86"/>
        <v>0</v>
      </c>
      <c r="AF340" s="17">
        <f t="shared" si="87"/>
        <v>0</v>
      </c>
    </row>
    <row r="341" spans="1:32" ht="15.75" customHeight="1" x14ac:dyDescent="0.3">
      <c r="A341" s="37">
        <v>67</v>
      </c>
      <c r="B341" s="19"/>
      <c r="C341" s="19"/>
      <c r="D341" s="20"/>
      <c r="E341" s="47"/>
      <c r="F341" s="119"/>
      <c r="G341" s="756"/>
      <c r="H341" s="495"/>
      <c r="I341" s="763"/>
      <c r="J341" s="395"/>
      <c r="K341" s="763"/>
      <c r="L341" s="160"/>
      <c r="M341" s="763"/>
      <c r="N341" s="242"/>
      <c r="O341" s="763"/>
      <c r="P341" s="191"/>
      <c r="Q341" s="768"/>
      <c r="R341" s="259"/>
      <c r="S341" s="768"/>
      <c r="T341" s="182"/>
      <c r="U341" s="1060">
        <f t="shared" si="79"/>
        <v>0</v>
      </c>
      <c r="V341" s="954"/>
      <c r="W341" s="265"/>
      <c r="X341" s="121">
        <f t="shared" si="78"/>
        <v>0</v>
      </c>
      <c r="Y341" s="959">
        <f t="shared" si="80"/>
        <v>0</v>
      </c>
      <c r="Z341" s="17">
        <f t="shared" si="81"/>
        <v>0</v>
      </c>
      <c r="AA341" s="17">
        <f t="shared" si="82"/>
        <v>0</v>
      </c>
      <c r="AB341" s="17">
        <f t="shared" si="83"/>
        <v>0</v>
      </c>
      <c r="AC341" s="17">
        <f t="shared" si="84"/>
        <v>0</v>
      </c>
      <c r="AD341" s="17">
        <f t="shared" si="85"/>
        <v>0</v>
      </c>
      <c r="AE341" s="17">
        <f t="shared" si="86"/>
        <v>0</v>
      </c>
      <c r="AF341" s="17">
        <f t="shared" si="87"/>
        <v>0</v>
      </c>
    </row>
    <row r="342" spans="1:32" ht="15.75" customHeight="1" x14ac:dyDescent="0.3">
      <c r="A342" s="37">
        <v>68</v>
      </c>
      <c r="B342" s="19"/>
      <c r="C342" s="19"/>
      <c r="D342" s="20"/>
      <c r="E342" s="47"/>
      <c r="F342" s="119"/>
      <c r="G342" s="756"/>
      <c r="H342" s="495"/>
      <c r="I342" s="763"/>
      <c r="J342" s="395"/>
      <c r="K342" s="763"/>
      <c r="L342" s="160"/>
      <c r="M342" s="763"/>
      <c r="N342" s="242"/>
      <c r="O342" s="763"/>
      <c r="P342" s="191"/>
      <c r="Q342" s="768"/>
      <c r="R342" s="259"/>
      <c r="S342" s="768"/>
      <c r="T342" s="182"/>
      <c r="U342" s="1060">
        <f t="shared" si="79"/>
        <v>0</v>
      </c>
      <c r="V342" s="954"/>
      <c r="W342" s="265"/>
      <c r="X342" s="121">
        <f t="shared" si="78"/>
        <v>0</v>
      </c>
      <c r="Y342" s="959">
        <f t="shared" si="80"/>
        <v>0</v>
      </c>
      <c r="Z342" s="17">
        <f t="shared" si="81"/>
        <v>0</v>
      </c>
      <c r="AA342" s="17">
        <f t="shared" si="82"/>
        <v>0</v>
      </c>
      <c r="AB342" s="17">
        <f t="shared" si="83"/>
        <v>0</v>
      </c>
      <c r="AC342" s="17">
        <f t="shared" si="84"/>
        <v>0</v>
      </c>
      <c r="AD342" s="17">
        <f t="shared" si="85"/>
        <v>0</v>
      </c>
      <c r="AE342" s="17">
        <f t="shared" si="86"/>
        <v>0</v>
      </c>
      <c r="AF342" s="17">
        <f t="shared" si="87"/>
        <v>0</v>
      </c>
    </row>
    <row r="343" spans="1:32" ht="15.75" customHeight="1" x14ac:dyDescent="0.3">
      <c r="A343" s="37">
        <v>69</v>
      </c>
      <c r="B343" s="19"/>
      <c r="C343" s="19"/>
      <c r="D343" s="20"/>
      <c r="E343" s="47"/>
      <c r="F343" s="119"/>
      <c r="G343" s="756"/>
      <c r="H343" s="495"/>
      <c r="I343" s="763"/>
      <c r="J343" s="395"/>
      <c r="K343" s="763"/>
      <c r="L343" s="160"/>
      <c r="M343" s="763"/>
      <c r="N343" s="242"/>
      <c r="O343" s="763"/>
      <c r="P343" s="191"/>
      <c r="Q343" s="768"/>
      <c r="R343" s="259"/>
      <c r="S343" s="768"/>
      <c r="T343" s="182"/>
      <c r="U343" s="1060">
        <f t="shared" si="79"/>
        <v>0</v>
      </c>
      <c r="V343" s="954"/>
      <c r="W343" s="265"/>
      <c r="X343" s="121">
        <f t="shared" si="78"/>
        <v>0</v>
      </c>
      <c r="Y343" s="959">
        <f t="shared" si="80"/>
        <v>0</v>
      </c>
      <c r="Z343" s="17">
        <f t="shared" si="81"/>
        <v>0</v>
      </c>
      <c r="AA343" s="17">
        <f t="shared" si="82"/>
        <v>0</v>
      </c>
      <c r="AB343" s="17">
        <f t="shared" si="83"/>
        <v>0</v>
      </c>
      <c r="AC343" s="17">
        <f t="shared" si="84"/>
        <v>0</v>
      </c>
      <c r="AD343" s="17">
        <f t="shared" si="85"/>
        <v>0</v>
      </c>
      <c r="AE343" s="17">
        <f t="shared" si="86"/>
        <v>0</v>
      </c>
      <c r="AF343" s="17">
        <f t="shared" si="87"/>
        <v>0</v>
      </c>
    </row>
    <row r="344" spans="1:32" ht="15.75" customHeight="1" x14ac:dyDescent="0.3">
      <c r="A344" s="37">
        <v>70</v>
      </c>
      <c r="B344" s="19"/>
      <c r="C344" s="19"/>
      <c r="D344" s="20"/>
      <c r="E344" s="47"/>
      <c r="F344" s="119"/>
      <c r="G344" s="756"/>
      <c r="H344" s="495"/>
      <c r="I344" s="763"/>
      <c r="J344" s="395"/>
      <c r="K344" s="763"/>
      <c r="L344" s="160"/>
      <c r="M344" s="763"/>
      <c r="N344" s="242"/>
      <c r="O344" s="763"/>
      <c r="P344" s="191"/>
      <c r="Q344" s="768"/>
      <c r="R344" s="259"/>
      <c r="S344" s="768"/>
      <c r="T344" s="182"/>
      <c r="U344" s="1060">
        <f t="shared" si="79"/>
        <v>0</v>
      </c>
      <c r="V344" s="954"/>
      <c r="W344" s="265"/>
      <c r="X344" s="121">
        <f t="shared" si="78"/>
        <v>0</v>
      </c>
      <c r="Y344" s="959">
        <f t="shared" si="80"/>
        <v>0</v>
      </c>
      <c r="Z344" s="17">
        <f t="shared" si="81"/>
        <v>0</v>
      </c>
      <c r="AA344" s="17">
        <f t="shared" si="82"/>
        <v>0</v>
      </c>
      <c r="AB344" s="17">
        <f t="shared" si="83"/>
        <v>0</v>
      </c>
      <c r="AC344" s="17">
        <f t="shared" si="84"/>
        <v>0</v>
      </c>
      <c r="AD344" s="17">
        <f t="shared" si="85"/>
        <v>0</v>
      </c>
      <c r="AE344" s="17">
        <f t="shared" si="86"/>
        <v>0</v>
      </c>
      <c r="AF344" s="17">
        <f t="shared" si="87"/>
        <v>0</v>
      </c>
    </row>
    <row r="345" spans="1:32" ht="15.75" customHeight="1" x14ac:dyDescent="0.3">
      <c r="A345" s="37">
        <v>71</v>
      </c>
      <c r="B345" s="26"/>
      <c r="C345" s="26"/>
      <c r="D345" s="20"/>
      <c r="E345" s="47"/>
      <c r="F345" s="119"/>
      <c r="G345" s="756"/>
      <c r="H345" s="495"/>
      <c r="I345" s="763"/>
      <c r="J345" s="395"/>
      <c r="K345" s="763"/>
      <c r="L345" s="160"/>
      <c r="M345" s="763"/>
      <c r="N345" s="242"/>
      <c r="O345" s="763"/>
      <c r="P345" s="191"/>
      <c r="Q345" s="768"/>
      <c r="R345" s="259"/>
      <c r="S345" s="768"/>
      <c r="T345" s="182"/>
      <c r="U345" s="1060">
        <f t="shared" si="79"/>
        <v>0</v>
      </c>
      <c r="V345" s="954"/>
      <c r="W345" s="265"/>
      <c r="X345" s="121">
        <f t="shared" si="78"/>
        <v>0</v>
      </c>
      <c r="Y345" s="959">
        <f t="shared" si="80"/>
        <v>0</v>
      </c>
      <c r="Z345" s="17">
        <f t="shared" si="81"/>
        <v>0</v>
      </c>
      <c r="AA345" s="17">
        <f t="shared" si="82"/>
        <v>0</v>
      </c>
      <c r="AB345" s="17">
        <f t="shared" si="83"/>
        <v>0</v>
      </c>
      <c r="AC345" s="17">
        <f t="shared" si="84"/>
        <v>0</v>
      </c>
      <c r="AD345" s="17">
        <f t="shared" si="85"/>
        <v>0</v>
      </c>
      <c r="AE345" s="17">
        <f t="shared" si="86"/>
        <v>0</v>
      </c>
      <c r="AF345" s="17">
        <f t="shared" si="87"/>
        <v>0</v>
      </c>
    </row>
    <row r="346" spans="1:32" ht="15.75" customHeight="1" x14ac:dyDescent="0.3">
      <c r="A346" s="37">
        <v>72</v>
      </c>
      <c r="B346" s="26"/>
      <c r="C346" s="26"/>
      <c r="D346" s="20"/>
      <c r="E346" s="47"/>
      <c r="F346" s="119"/>
      <c r="G346" s="756"/>
      <c r="H346" s="495"/>
      <c r="I346" s="763"/>
      <c r="J346" s="395"/>
      <c r="K346" s="763"/>
      <c r="L346" s="160"/>
      <c r="M346" s="763"/>
      <c r="N346" s="242"/>
      <c r="O346" s="763"/>
      <c r="P346" s="191"/>
      <c r="Q346" s="768"/>
      <c r="R346" s="259"/>
      <c r="S346" s="768"/>
      <c r="T346" s="182"/>
      <c r="U346" s="1060">
        <f t="shared" si="79"/>
        <v>0</v>
      </c>
      <c r="V346" s="954"/>
      <c r="W346" s="265"/>
      <c r="X346" s="121">
        <f t="shared" si="78"/>
        <v>0</v>
      </c>
      <c r="Y346" s="959">
        <f t="shared" si="80"/>
        <v>0</v>
      </c>
      <c r="Z346" s="17">
        <f t="shared" si="81"/>
        <v>0</v>
      </c>
      <c r="AA346" s="17">
        <f t="shared" si="82"/>
        <v>0</v>
      </c>
      <c r="AB346" s="17">
        <f t="shared" si="83"/>
        <v>0</v>
      </c>
      <c r="AC346" s="17">
        <f t="shared" si="84"/>
        <v>0</v>
      </c>
      <c r="AD346" s="17">
        <f t="shared" si="85"/>
        <v>0</v>
      </c>
      <c r="AE346" s="17">
        <f t="shared" si="86"/>
        <v>0</v>
      </c>
      <c r="AF346" s="17">
        <f t="shared" si="87"/>
        <v>0</v>
      </c>
    </row>
    <row r="347" spans="1:32" ht="15.75" customHeight="1" x14ac:dyDescent="0.3">
      <c r="A347" s="37">
        <v>73</v>
      </c>
      <c r="B347" s="26"/>
      <c r="C347" s="26"/>
      <c r="D347" s="20"/>
      <c r="E347" s="47"/>
      <c r="F347" s="119"/>
      <c r="G347" s="756"/>
      <c r="H347" s="495"/>
      <c r="I347" s="763"/>
      <c r="J347" s="395"/>
      <c r="K347" s="763"/>
      <c r="L347" s="160"/>
      <c r="M347" s="763"/>
      <c r="N347" s="242"/>
      <c r="O347" s="763"/>
      <c r="P347" s="191"/>
      <c r="Q347" s="768"/>
      <c r="R347" s="259"/>
      <c r="S347" s="768"/>
      <c r="T347" s="182"/>
      <c r="U347" s="1060">
        <f t="shared" si="79"/>
        <v>0</v>
      </c>
      <c r="V347" s="954"/>
      <c r="W347" s="265"/>
      <c r="X347" s="121">
        <f t="shared" si="78"/>
        <v>0</v>
      </c>
      <c r="Y347" s="959">
        <f t="shared" si="80"/>
        <v>0</v>
      </c>
      <c r="Z347" s="17">
        <f t="shared" si="81"/>
        <v>0</v>
      </c>
      <c r="AA347" s="17">
        <f t="shared" si="82"/>
        <v>0</v>
      </c>
      <c r="AB347" s="17">
        <f t="shared" si="83"/>
        <v>0</v>
      </c>
      <c r="AC347" s="17">
        <f t="shared" si="84"/>
        <v>0</v>
      </c>
      <c r="AD347" s="17">
        <f t="shared" si="85"/>
        <v>0</v>
      </c>
      <c r="AE347" s="17">
        <f t="shared" si="86"/>
        <v>0</v>
      </c>
      <c r="AF347" s="17">
        <f t="shared" si="87"/>
        <v>0</v>
      </c>
    </row>
    <row r="348" spans="1:32" ht="15.75" customHeight="1" x14ac:dyDescent="0.3">
      <c r="A348" s="37">
        <v>74</v>
      </c>
      <c r="B348" s="26"/>
      <c r="C348" s="26"/>
      <c r="D348" s="20"/>
      <c r="E348" s="47"/>
      <c r="F348" s="119"/>
      <c r="G348" s="756"/>
      <c r="H348" s="495"/>
      <c r="I348" s="763"/>
      <c r="J348" s="395"/>
      <c r="K348" s="763"/>
      <c r="L348" s="160"/>
      <c r="M348" s="763"/>
      <c r="N348" s="242"/>
      <c r="O348" s="763"/>
      <c r="P348" s="191"/>
      <c r="Q348" s="768"/>
      <c r="R348" s="259"/>
      <c r="S348" s="768"/>
      <c r="T348" s="182"/>
      <c r="U348" s="1060">
        <f t="shared" si="79"/>
        <v>0</v>
      </c>
      <c r="V348" s="954"/>
      <c r="W348" s="265"/>
      <c r="X348" s="121">
        <f t="shared" si="78"/>
        <v>0</v>
      </c>
      <c r="Y348" s="959">
        <f t="shared" si="80"/>
        <v>0</v>
      </c>
      <c r="Z348" s="17">
        <f t="shared" si="81"/>
        <v>0</v>
      </c>
      <c r="AA348" s="17">
        <f t="shared" si="82"/>
        <v>0</v>
      </c>
      <c r="AB348" s="17">
        <f t="shared" si="83"/>
        <v>0</v>
      </c>
      <c r="AC348" s="17">
        <f t="shared" si="84"/>
        <v>0</v>
      </c>
      <c r="AD348" s="17">
        <f t="shared" si="85"/>
        <v>0</v>
      </c>
      <c r="AE348" s="17">
        <f t="shared" si="86"/>
        <v>0</v>
      </c>
      <c r="AF348" s="17">
        <f t="shared" si="87"/>
        <v>0</v>
      </c>
    </row>
    <row r="349" spans="1:32" ht="15.75" customHeight="1" x14ac:dyDescent="0.3">
      <c r="A349" s="37">
        <v>75</v>
      </c>
      <c r="B349" s="26"/>
      <c r="C349" s="26"/>
      <c r="D349" s="20"/>
      <c r="E349" s="47"/>
      <c r="F349" s="119"/>
      <c r="G349" s="756"/>
      <c r="H349" s="495"/>
      <c r="I349" s="763"/>
      <c r="J349" s="395"/>
      <c r="K349" s="763"/>
      <c r="L349" s="160"/>
      <c r="M349" s="763"/>
      <c r="N349" s="242"/>
      <c r="O349" s="763"/>
      <c r="P349" s="191"/>
      <c r="Q349" s="768"/>
      <c r="R349" s="259"/>
      <c r="S349" s="768"/>
      <c r="T349" s="182"/>
      <c r="U349" s="1060">
        <f t="shared" si="79"/>
        <v>0</v>
      </c>
      <c r="V349" s="954"/>
      <c r="W349" s="265"/>
      <c r="X349" s="121">
        <f t="shared" si="78"/>
        <v>0</v>
      </c>
      <c r="Y349" s="959">
        <f t="shared" si="80"/>
        <v>0</v>
      </c>
      <c r="Z349" s="17">
        <f t="shared" si="81"/>
        <v>0</v>
      </c>
      <c r="AA349" s="17">
        <f t="shared" si="82"/>
        <v>0</v>
      </c>
      <c r="AB349" s="17">
        <f t="shared" si="83"/>
        <v>0</v>
      </c>
      <c r="AC349" s="17">
        <f t="shared" si="84"/>
        <v>0</v>
      </c>
      <c r="AD349" s="17">
        <f t="shared" si="85"/>
        <v>0</v>
      </c>
      <c r="AE349" s="17">
        <f t="shared" si="86"/>
        <v>0</v>
      </c>
      <c r="AF349" s="17">
        <f t="shared" si="87"/>
        <v>0</v>
      </c>
    </row>
    <row r="350" spans="1:32" ht="15.75" customHeight="1" x14ac:dyDescent="0.3">
      <c r="A350" s="37">
        <v>76</v>
      </c>
      <c r="B350" s="19"/>
      <c r="C350" s="19"/>
      <c r="D350" s="20"/>
      <c r="E350" s="47"/>
      <c r="F350" s="119"/>
      <c r="G350" s="756"/>
      <c r="H350" s="495"/>
      <c r="I350" s="763"/>
      <c r="J350" s="395"/>
      <c r="K350" s="763"/>
      <c r="L350" s="160"/>
      <c r="M350" s="763"/>
      <c r="N350" s="242"/>
      <c r="O350" s="763"/>
      <c r="P350" s="191"/>
      <c r="Q350" s="768"/>
      <c r="R350" s="259"/>
      <c r="S350" s="768"/>
      <c r="T350" s="182"/>
      <c r="U350" s="1060">
        <f t="shared" si="79"/>
        <v>0</v>
      </c>
      <c r="V350" s="954"/>
      <c r="W350" s="265"/>
      <c r="X350" s="121">
        <f t="shared" ref="X350:X413" si="88">F350+G350+I350+K350+M350+O350+Q350+S350-H350-J350-L350-N350-P350-R350-T350-W350</f>
        <v>0</v>
      </c>
      <c r="Y350" s="959">
        <f t="shared" si="80"/>
        <v>0</v>
      </c>
      <c r="Z350" s="17">
        <f t="shared" si="81"/>
        <v>0</v>
      </c>
      <c r="AA350" s="17">
        <f t="shared" si="82"/>
        <v>0</v>
      </c>
      <c r="AB350" s="17">
        <f t="shared" si="83"/>
        <v>0</v>
      </c>
      <c r="AC350" s="17">
        <f t="shared" si="84"/>
        <v>0</v>
      </c>
      <c r="AD350" s="17">
        <f t="shared" si="85"/>
        <v>0</v>
      </c>
      <c r="AE350" s="17">
        <f t="shared" si="86"/>
        <v>0</v>
      </c>
      <c r="AF350" s="17">
        <f t="shared" si="87"/>
        <v>0</v>
      </c>
    </row>
    <row r="351" spans="1:32" ht="15.75" customHeight="1" x14ac:dyDescent="0.3">
      <c r="A351" s="37">
        <v>77</v>
      </c>
      <c r="B351" s="19"/>
      <c r="C351" s="19"/>
      <c r="D351" s="20"/>
      <c r="E351" s="47"/>
      <c r="F351" s="119"/>
      <c r="G351" s="756"/>
      <c r="H351" s="495"/>
      <c r="I351" s="763"/>
      <c r="J351" s="395"/>
      <c r="K351" s="763"/>
      <c r="L351" s="160"/>
      <c r="M351" s="763"/>
      <c r="N351" s="242"/>
      <c r="O351" s="763"/>
      <c r="P351" s="191"/>
      <c r="Q351" s="768"/>
      <c r="R351" s="259"/>
      <c r="S351" s="768"/>
      <c r="T351" s="182"/>
      <c r="U351" s="1060">
        <f t="shared" si="79"/>
        <v>0</v>
      </c>
      <c r="V351" s="954"/>
      <c r="W351" s="265"/>
      <c r="X351" s="121">
        <f t="shared" si="88"/>
        <v>0</v>
      </c>
      <c r="Y351" s="959">
        <f t="shared" si="80"/>
        <v>0</v>
      </c>
      <c r="Z351" s="17">
        <f t="shared" si="81"/>
        <v>0</v>
      </c>
      <c r="AA351" s="17">
        <f t="shared" si="82"/>
        <v>0</v>
      </c>
      <c r="AB351" s="17">
        <f t="shared" si="83"/>
        <v>0</v>
      </c>
      <c r="AC351" s="17">
        <f t="shared" si="84"/>
        <v>0</v>
      </c>
      <c r="AD351" s="17">
        <f t="shared" si="85"/>
        <v>0</v>
      </c>
      <c r="AE351" s="17">
        <f t="shared" si="86"/>
        <v>0</v>
      </c>
      <c r="AF351" s="17">
        <f t="shared" si="87"/>
        <v>0</v>
      </c>
    </row>
    <row r="352" spans="1:32" ht="15.75" customHeight="1" x14ac:dyDescent="0.3">
      <c r="A352" s="37">
        <v>78</v>
      </c>
      <c r="B352" s="19"/>
      <c r="C352" s="19"/>
      <c r="D352" s="20"/>
      <c r="E352" s="47"/>
      <c r="F352" s="119"/>
      <c r="G352" s="756"/>
      <c r="H352" s="495"/>
      <c r="I352" s="763"/>
      <c r="J352" s="395"/>
      <c r="K352" s="763"/>
      <c r="L352" s="160"/>
      <c r="M352" s="763"/>
      <c r="N352" s="242"/>
      <c r="O352" s="763"/>
      <c r="P352" s="191"/>
      <c r="Q352" s="768"/>
      <c r="R352" s="259"/>
      <c r="S352" s="768"/>
      <c r="T352" s="182"/>
      <c r="U352" s="1060">
        <f t="shared" si="79"/>
        <v>0</v>
      </c>
      <c r="V352" s="954"/>
      <c r="W352" s="265"/>
      <c r="X352" s="121">
        <f t="shared" si="88"/>
        <v>0</v>
      </c>
      <c r="Y352" s="959">
        <f t="shared" si="80"/>
        <v>0</v>
      </c>
      <c r="Z352" s="17">
        <f t="shared" si="81"/>
        <v>0</v>
      </c>
      <c r="AA352" s="17">
        <f t="shared" si="82"/>
        <v>0</v>
      </c>
      <c r="AB352" s="17">
        <f t="shared" si="83"/>
        <v>0</v>
      </c>
      <c r="AC352" s="17">
        <f t="shared" si="84"/>
        <v>0</v>
      </c>
      <c r="AD352" s="17">
        <f t="shared" si="85"/>
        <v>0</v>
      </c>
      <c r="AE352" s="17">
        <f t="shared" si="86"/>
        <v>0</v>
      </c>
      <c r="AF352" s="17">
        <f t="shared" si="87"/>
        <v>0</v>
      </c>
    </row>
    <row r="353" spans="1:32" ht="15.75" customHeight="1" x14ac:dyDescent="0.3">
      <c r="A353" s="37">
        <v>79</v>
      </c>
      <c r="B353" s="19"/>
      <c r="C353" s="19"/>
      <c r="D353" s="20"/>
      <c r="E353" s="47"/>
      <c r="F353" s="119"/>
      <c r="G353" s="756"/>
      <c r="H353" s="495"/>
      <c r="I353" s="763"/>
      <c r="J353" s="395"/>
      <c r="K353" s="763"/>
      <c r="L353" s="160"/>
      <c r="M353" s="763"/>
      <c r="N353" s="242"/>
      <c r="O353" s="763"/>
      <c r="P353" s="191"/>
      <c r="Q353" s="768"/>
      <c r="R353" s="259"/>
      <c r="S353" s="768"/>
      <c r="T353" s="182"/>
      <c r="U353" s="1060">
        <f t="shared" si="79"/>
        <v>0</v>
      </c>
      <c r="V353" s="954"/>
      <c r="W353" s="265"/>
      <c r="X353" s="121">
        <f t="shared" si="88"/>
        <v>0</v>
      </c>
      <c r="Y353" s="959">
        <f t="shared" si="80"/>
        <v>0</v>
      </c>
      <c r="Z353" s="17">
        <f t="shared" si="81"/>
        <v>0</v>
      </c>
      <c r="AA353" s="17">
        <f t="shared" si="82"/>
        <v>0</v>
      </c>
      <c r="AB353" s="17">
        <f t="shared" si="83"/>
        <v>0</v>
      </c>
      <c r="AC353" s="17">
        <f t="shared" si="84"/>
        <v>0</v>
      </c>
      <c r="AD353" s="17">
        <f t="shared" si="85"/>
        <v>0</v>
      </c>
      <c r="AE353" s="17">
        <f t="shared" si="86"/>
        <v>0</v>
      </c>
      <c r="AF353" s="17">
        <f t="shared" si="87"/>
        <v>0</v>
      </c>
    </row>
    <row r="354" spans="1:32" s="3" customFormat="1" ht="15.75" customHeight="1" x14ac:dyDescent="0.3">
      <c r="A354" s="37">
        <v>80</v>
      </c>
      <c r="B354" s="19"/>
      <c r="C354" s="19"/>
      <c r="D354" s="20"/>
      <c r="E354" s="47"/>
      <c r="F354" s="119"/>
      <c r="G354" s="756"/>
      <c r="H354" s="495"/>
      <c r="I354" s="763"/>
      <c r="J354" s="395"/>
      <c r="K354" s="763"/>
      <c r="L354" s="160"/>
      <c r="M354" s="763"/>
      <c r="N354" s="242"/>
      <c r="O354" s="763"/>
      <c r="P354" s="191"/>
      <c r="Q354" s="768"/>
      <c r="R354" s="259"/>
      <c r="S354" s="768"/>
      <c r="T354" s="182"/>
      <c r="U354" s="1060">
        <f t="shared" si="79"/>
        <v>0</v>
      </c>
      <c r="V354" s="954"/>
      <c r="W354" s="265"/>
      <c r="X354" s="121">
        <f t="shared" si="88"/>
        <v>0</v>
      </c>
      <c r="Y354" s="959">
        <f t="shared" si="80"/>
        <v>0</v>
      </c>
      <c r="Z354" s="17">
        <f t="shared" si="81"/>
        <v>0</v>
      </c>
      <c r="AA354" s="17">
        <f t="shared" si="82"/>
        <v>0</v>
      </c>
      <c r="AB354" s="17">
        <f t="shared" si="83"/>
        <v>0</v>
      </c>
      <c r="AC354" s="17">
        <f t="shared" si="84"/>
        <v>0</v>
      </c>
      <c r="AD354" s="17">
        <f t="shared" si="85"/>
        <v>0</v>
      </c>
      <c r="AE354" s="17">
        <f t="shared" si="86"/>
        <v>0</v>
      </c>
      <c r="AF354" s="17">
        <f t="shared" si="87"/>
        <v>0</v>
      </c>
    </row>
    <row r="355" spans="1:32" s="4" customFormat="1" ht="15.75" customHeight="1" x14ac:dyDescent="0.3">
      <c r="A355" s="37">
        <v>81</v>
      </c>
      <c r="B355" s="19"/>
      <c r="C355" s="19"/>
      <c r="D355" s="20"/>
      <c r="E355" s="47"/>
      <c r="F355" s="119"/>
      <c r="G355" s="756"/>
      <c r="H355" s="495"/>
      <c r="I355" s="763"/>
      <c r="J355" s="395"/>
      <c r="K355" s="763"/>
      <c r="L355" s="160"/>
      <c r="M355" s="763"/>
      <c r="N355" s="242"/>
      <c r="O355" s="763"/>
      <c r="P355" s="191"/>
      <c r="Q355" s="768"/>
      <c r="R355" s="259"/>
      <c r="S355" s="768"/>
      <c r="T355" s="182"/>
      <c r="U355" s="1060">
        <f t="shared" si="79"/>
        <v>0</v>
      </c>
      <c r="V355" s="954"/>
      <c r="W355" s="265"/>
      <c r="X355" s="121">
        <f t="shared" si="88"/>
        <v>0</v>
      </c>
      <c r="Y355" s="959">
        <f t="shared" si="80"/>
        <v>0</v>
      </c>
      <c r="Z355" s="17">
        <f t="shared" si="81"/>
        <v>0</v>
      </c>
      <c r="AA355" s="17">
        <f t="shared" si="82"/>
        <v>0</v>
      </c>
      <c r="AB355" s="17">
        <f t="shared" si="83"/>
        <v>0</v>
      </c>
      <c r="AC355" s="17">
        <f t="shared" si="84"/>
        <v>0</v>
      </c>
      <c r="AD355" s="17">
        <f t="shared" si="85"/>
        <v>0</v>
      </c>
      <c r="AE355" s="17">
        <f t="shared" si="86"/>
        <v>0</v>
      </c>
      <c r="AF355" s="17">
        <f t="shared" si="87"/>
        <v>0</v>
      </c>
    </row>
    <row r="356" spans="1:32" ht="15.75" customHeight="1" x14ac:dyDescent="0.3">
      <c r="A356" s="37">
        <v>82</v>
      </c>
      <c r="B356" s="26"/>
      <c r="C356" s="26"/>
      <c r="D356" s="20"/>
      <c r="E356" s="47"/>
      <c r="F356" s="119"/>
      <c r="G356" s="756"/>
      <c r="H356" s="495"/>
      <c r="I356" s="763"/>
      <c r="J356" s="395"/>
      <c r="K356" s="763"/>
      <c r="L356" s="160"/>
      <c r="M356" s="763"/>
      <c r="N356" s="242"/>
      <c r="O356" s="763"/>
      <c r="P356" s="191"/>
      <c r="Q356" s="768"/>
      <c r="R356" s="259"/>
      <c r="S356" s="768"/>
      <c r="T356" s="182"/>
      <c r="U356" s="1060">
        <f t="shared" si="79"/>
        <v>0</v>
      </c>
      <c r="V356" s="954"/>
      <c r="W356" s="265"/>
      <c r="X356" s="121">
        <f t="shared" si="88"/>
        <v>0</v>
      </c>
      <c r="Y356" s="959">
        <f t="shared" si="80"/>
        <v>0</v>
      </c>
      <c r="Z356" s="17">
        <f t="shared" si="81"/>
        <v>0</v>
      </c>
      <c r="AA356" s="17">
        <f t="shared" si="82"/>
        <v>0</v>
      </c>
      <c r="AB356" s="17">
        <f t="shared" si="83"/>
        <v>0</v>
      </c>
      <c r="AC356" s="17">
        <f t="shared" si="84"/>
        <v>0</v>
      </c>
      <c r="AD356" s="17">
        <f t="shared" si="85"/>
        <v>0</v>
      </c>
      <c r="AE356" s="17">
        <f t="shared" si="86"/>
        <v>0</v>
      </c>
      <c r="AF356" s="17">
        <f t="shared" si="87"/>
        <v>0</v>
      </c>
    </row>
    <row r="357" spans="1:32" ht="15.75" customHeight="1" x14ac:dyDescent="0.3">
      <c r="A357" s="37">
        <v>83</v>
      </c>
      <c r="B357" s="26"/>
      <c r="C357" s="26"/>
      <c r="D357" s="20"/>
      <c r="E357" s="47"/>
      <c r="F357" s="119"/>
      <c r="G357" s="756"/>
      <c r="H357" s="495"/>
      <c r="I357" s="763"/>
      <c r="J357" s="395"/>
      <c r="K357" s="763"/>
      <c r="L357" s="160"/>
      <c r="M357" s="763"/>
      <c r="N357" s="242"/>
      <c r="O357" s="763"/>
      <c r="P357" s="191"/>
      <c r="Q357" s="768"/>
      <c r="R357" s="259"/>
      <c r="S357" s="768"/>
      <c r="T357" s="182"/>
      <c r="U357" s="1060">
        <f t="shared" si="79"/>
        <v>0</v>
      </c>
      <c r="V357" s="954"/>
      <c r="W357" s="265"/>
      <c r="X357" s="121">
        <f t="shared" si="88"/>
        <v>0</v>
      </c>
      <c r="Y357" s="959">
        <f t="shared" si="80"/>
        <v>0</v>
      </c>
      <c r="Z357" s="17">
        <f t="shared" si="81"/>
        <v>0</v>
      </c>
      <c r="AA357" s="17">
        <f t="shared" si="82"/>
        <v>0</v>
      </c>
      <c r="AB357" s="17">
        <f t="shared" si="83"/>
        <v>0</v>
      </c>
      <c r="AC357" s="17">
        <f t="shared" si="84"/>
        <v>0</v>
      </c>
      <c r="AD357" s="17">
        <f t="shared" si="85"/>
        <v>0</v>
      </c>
      <c r="AE357" s="17">
        <f t="shared" si="86"/>
        <v>0</v>
      </c>
      <c r="AF357" s="17">
        <f t="shared" si="87"/>
        <v>0</v>
      </c>
    </row>
    <row r="358" spans="1:32" ht="15.75" customHeight="1" x14ac:dyDescent="0.3">
      <c r="A358" s="37">
        <v>84</v>
      </c>
      <c r="B358" s="26"/>
      <c r="C358" s="26"/>
      <c r="D358" s="20"/>
      <c r="E358" s="47"/>
      <c r="F358" s="119"/>
      <c r="G358" s="756"/>
      <c r="H358" s="495"/>
      <c r="I358" s="763"/>
      <c r="J358" s="395"/>
      <c r="K358" s="763"/>
      <c r="L358" s="160"/>
      <c r="M358" s="763"/>
      <c r="N358" s="242"/>
      <c r="O358" s="763"/>
      <c r="P358" s="191"/>
      <c r="Q358" s="768"/>
      <c r="R358" s="259"/>
      <c r="S358" s="768"/>
      <c r="T358" s="182"/>
      <c r="U358" s="1060">
        <f t="shared" si="79"/>
        <v>0</v>
      </c>
      <c r="V358" s="954"/>
      <c r="W358" s="265"/>
      <c r="X358" s="121">
        <f t="shared" si="88"/>
        <v>0</v>
      </c>
      <c r="Y358" s="959">
        <f t="shared" si="80"/>
        <v>0</v>
      </c>
      <c r="Z358" s="17">
        <f t="shared" si="81"/>
        <v>0</v>
      </c>
      <c r="AA358" s="17">
        <f t="shared" si="82"/>
        <v>0</v>
      </c>
      <c r="AB358" s="17">
        <f t="shared" si="83"/>
        <v>0</v>
      </c>
      <c r="AC358" s="17">
        <f t="shared" si="84"/>
        <v>0</v>
      </c>
      <c r="AD358" s="17">
        <f t="shared" si="85"/>
        <v>0</v>
      </c>
      <c r="AE358" s="17">
        <f t="shared" si="86"/>
        <v>0</v>
      </c>
      <c r="AF358" s="17">
        <f t="shared" si="87"/>
        <v>0</v>
      </c>
    </row>
    <row r="359" spans="1:32" ht="15.75" customHeight="1" x14ac:dyDescent="0.3">
      <c r="A359" s="37">
        <v>85</v>
      </c>
      <c r="B359" s="26"/>
      <c r="C359" s="26"/>
      <c r="D359" s="20"/>
      <c r="E359" s="47"/>
      <c r="F359" s="119"/>
      <c r="G359" s="756"/>
      <c r="H359" s="495"/>
      <c r="I359" s="763"/>
      <c r="J359" s="395"/>
      <c r="K359" s="763"/>
      <c r="L359" s="160"/>
      <c r="M359" s="763"/>
      <c r="N359" s="242"/>
      <c r="O359" s="763"/>
      <c r="P359" s="191"/>
      <c r="Q359" s="768"/>
      <c r="R359" s="259"/>
      <c r="S359" s="768"/>
      <c r="T359" s="182"/>
      <c r="U359" s="1060">
        <f t="shared" si="79"/>
        <v>0</v>
      </c>
      <c r="V359" s="954"/>
      <c r="W359" s="265"/>
      <c r="X359" s="121">
        <f t="shared" si="88"/>
        <v>0</v>
      </c>
      <c r="Y359" s="959">
        <f t="shared" si="80"/>
        <v>0</v>
      </c>
      <c r="Z359" s="17">
        <f t="shared" si="81"/>
        <v>0</v>
      </c>
      <c r="AA359" s="17">
        <f t="shared" si="82"/>
        <v>0</v>
      </c>
      <c r="AB359" s="17">
        <f t="shared" si="83"/>
        <v>0</v>
      </c>
      <c r="AC359" s="17">
        <f t="shared" si="84"/>
        <v>0</v>
      </c>
      <c r="AD359" s="17">
        <f t="shared" si="85"/>
        <v>0</v>
      </c>
      <c r="AE359" s="17">
        <f t="shared" si="86"/>
        <v>0</v>
      </c>
      <c r="AF359" s="17">
        <f t="shared" si="87"/>
        <v>0</v>
      </c>
    </row>
    <row r="360" spans="1:32" ht="15.75" customHeight="1" x14ac:dyDescent="0.3">
      <c r="A360" s="37">
        <v>86</v>
      </c>
      <c r="B360" s="26"/>
      <c r="C360" s="26"/>
      <c r="D360" s="20"/>
      <c r="E360" s="47"/>
      <c r="F360" s="119"/>
      <c r="G360" s="756"/>
      <c r="H360" s="495"/>
      <c r="I360" s="763"/>
      <c r="J360" s="395"/>
      <c r="K360" s="763"/>
      <c r="L360" s="160"/>
      <c r="M360" s="763"/>
      <c r="N360" s="242"/>
      <c r="O360" s="763"/>
      <c r="P360" s="191"/>
      <c r="Q360" s="768"/>
      <c r="R360" s="259"/>
      <c r="S360" s="768"/>
      <c r="T360" s="182"/>
      <c r="U360" s="1060">
        <f t="shared" si="79"/>
        <v>0</v>
      </c>
      <c r="V360" s="954"/>
      <c r="W360" s="265"/>
      <c r="X360" s="121">
        <f t="shared" si="88"/>
        <v>0</v>
      </c>
      <c r="Y360" s="959">
        <f t="shared" si="80"/>
        <v>0</v>
      </c>
      <c r="Z360" s="17">
        <f t="shared" si="81"/>
        <v>0</v>
      </c>
      <c r="AA360" s="17">
        <f t="shared" si="82"/>
        <v>0</v>
      </c>
      <c r="AB360" s="17">
        <f t="shared" si="83"/>
        <v>0</v>
      </c>
      <c r="AC360" s="17">
        <f t="shared" si="84"/>
        <v>0</v>
      </c>
      <c r="AD360" s="17">
        <f t="shared" si="85"/>
        <v>0</v>
      </c>
      <c r="AE360" s="17">
        <f t="shared" si="86"/>
        <v>0</v>
      </c>
      <c r="AF360" s="17">
        <f t="shared" si="87"/>
        <v>0</v>
      </c>
    </row>
    <row r="361" spans="1:32" s="4" customFormat="1" ht="15.75" customHeight="1" x14ac:dyDescent="0.3">
      <c r="A361" s="37">
        <v>87</v>
      </c>
      <c r="B361" s="26"/>
      <c r="C361" s="26"/>
      <c r="D361" s="20"/>
      <c r="E361" s="47"/>
      <c r="F361" s="119"/>
      <c r="G361" s="756"/>
      <c r="H361" s="495"/>
      <c r="I361" s="763"/>
      <c r="J361" s="395"/>
      <c r="K361" s="763"/>
      <c r="L361" s="160"/>
      <c r="M361" s="763"/>
      <c r="N361" s="242"/>
      <c r="O361" s="763"/>
      <c r="P361" s="191"/>
      <c r="Q361" s="768"/>
      <c r="R361" s="259"/>
      <c r="S361" s="768"/>
      <c r="T361" s="182"/>
      <c r="U361" s="1060">
        <f t="shared" si="79"/>
        <v>0</v>
      </c>
      <c r="V361" s="954"/>
      <c r="W361" s="265"/>
      <c r="X361" s="121">
        <f t="shared" si="88"/>
        <v>0</v>
      </c>
      <c r="Y361" s="959">
        <f t="shared" si="80"/>
        <v>0</v>
      </c>
      <c r="Z361" s="17">
        <f t="shared" si="81"/>
        <v>0</v>
      </c>
      <c r="AA361" s="17">
        <f t="shared" si="82"/>
        <v>0</v>
      </c>
      <c r="AB361" s="17">
        <f t="shared" si="83"/>
        <v>0</v>
      </c>
      <c r="AC361" s="17">
        <f t="shared" si="84"/>
        <v>0</v>
      </c>
      <c r="AD361" s="17">
        <f t="shared" si="85"/>
        <v>0</v>
      </c>
      <c r="AE361" s="17">
        <f t="shared" si="86"/>
        <v>0</v>
      </c>
      <c r="AF361" s="17">
        <f t="shared" si="87"/>
        <v>0</v>
      </c>
    </row>
    <row r="362" spans="1:32" ht="15.75" customHeight="1" x14ac:dyDescent="0.3">
      <c r="A362" s="37">
        <v>88</v>
      </c>
      <c r="B362" s="26"/>
      <c r="C362" s="26"/>
      <c r="D362" s="20"/>
      <c r="E362" s="47"/>
      <c r="F362" s="119"/>
      <c r="G362" s="756"/>
      <c r="H362" s="495"/>
      <c r="I362" s="763"/>
      <c r="J362" s="395"/>
      <c r="K362" s="763"/>
      <c r="L362" s="160"/>
      <c r="M362" s="763"/>
      <c r="N362" s="242"/>
      <c r="O362" s="763"/>
      <c r="P362" s="191"/>
      <c r="Q362" s="768"/>
      <c r="R362" s="259"/>
      <c r="S362" s="768"/>
      <c r="T362" s="182"/>
      <c r="U362" s="1060">
        <f t="shared" si="79"/>
        <v>0</v>
      </c>
      <c r="V362" s="954"/>
      <c r="W362" s="265"/>
      <c r="X362" s="121">
        <f t="shared" si="88"/>
        <v>0</v>
      </c>
      <c r="Y362" s="959">
        <f t="shared" si="80"/>
        <v>0</v>
      </c>
      <c r="Z362" s="17">
        <f t="shared" si="81"/>
        <v>0</v>
      </c>
      <c r="AA362" s="17">
        <f t="shared" si="82"/>
        <v>0</v>
      </c>
      <c r="AB362" s="17">
        <f t="shared" si="83"/>
        <v>0</v>
      </c>
      <c r="AC362" s="17">
        <f t="shared" si="84"/>
        <v>0</v>
      </c>
      <c r="AD362" s="17">
        <f t="shared" si="85"/>
        <v>0</v>
      </c>
      <c r="AE362" s="17">
        <f t="shared" si="86"/>
        <v>0</v>
      </c>
      <c r="AF362" s="17">
        <f t="shared" si="87"/>
        <v>0</v>
      </c>
    </row>
    <row r="363" spans="1:32" ht="15.75" customHeight="1" x14ac:dyDescent="0.3">
      <c r="A363" s="37">
        <v>101</v>
      </c>
      <c r="B363" s="26"/>
      <c r="C363" s="26"/>
      <c r="D363" s="20"/>
      <c r="E363" s="47"/>
      <c r="F363" s="119"/>
      <c r="G363" s="756"/>
      <c r="H363" s="495"/>
      <c r="I363" s="763"/>
      <c r="J363" s="395"/>
      <c r="K363" s="763"/>
      <c r="L363" s="160"/>
      <c r="M363" s="763"/>
      <c r="N363" s="242"/>
      <c r="O363" s="763"/>
      <c r="P363" s="191"/>
      <c r="Q363" s="768"/>
      <c r="R363" s="259"/>
      <c r="S363" s="768"/>
      <c r="T363" s="182"/>
      <c r="U363" s="1060">
        <f t="shared" si="79"/>
        <v>0</v>
      </c>
      <c r="V363" s="954"/>
      <c r="W363" s="265"/>
      <c r="X363" s="121">
        <f t="shared" si="88"/>
        <v>0</v>
      </c>
      <c r="Y363" s="959">
        <f t="shared" si="80"/>
        <v>0</v>
      </c>
      <c r="Z363" s="17">
        <f t="shared" si="81"/>
        <v>0</v>
      </c>
      <c r="AA363" s="17">
        <f t="shared" si="82"/>
        <v>0</v>
      </c>
      <c r="AB363" s="17">
        <f t="shared" si="83"/>
        <v>0</v>
      </c>
      <c r="AC363" s="17">
        <f t="shared" si="84"/>
        <v>0</v>
      </c>
      <c r="AD363" s="17">
        <f t="shared" si="85"/>
        <v>0</v>
      </c>
      <c r="AE363" s="17">
        <f t="shared" si="86"/>
        <v>0</v>
      </c>
      <c r="AF363" s="17">
        <f t="shared" si="87"/>
        <v>0</v>
      </c>
    </row>
    <row r="364" spans="1:32" ht="15.75" customHeight="1" x14ac:dyDescent="0.3">
      <c r="A364" s="37">
        <v>102</v>
      </c>
      <c r="B364" s="26"/>
      <c r="C364" s="26"/>
      <c r="D364" s="20"/>
      <c r="E364" s="47"/>
      <c r="F364" s="119"/>
      <c r="G364" s="756"/>
      <c r="H364" s="495"/>
      <c r="I364" s="763"/>
      <c r="J364" s="395"/>
      <c r="K364" s="763"/>
      <c r="L364" s="160"/>
      <c r="M364" s="763"/>
      <c r="N364" s="242"/>
      <c r="O364" s="763"/>
      <c r="P364" s="191"/>
      <c r="Q364" s="768"/>
      <c r="R364" s="259"/>
      <c r="S364" s="768"/>
      <c r="T364" s="182"/>
      <c r="U364" s="1060">
        <f t="shared" si="79"/>
        <v>0</v>
      </c>
      <c r="V364" s="954"/>
      <c r="W364" s="265"/>
      <c r="X364" s="121">
        <f t="shared" si="88"/>
        <v>0</v>
      </c>
      <c r="Y364" s="959">
        <f t="shared" si="80"/>
        <v>0</v>
      </c>
      <c r="Z364" s="17">
        <f t="shared" si="81"/>
        <v>0</v>
      </c>
      <c r="AA364" s="17">
        <f t="shared" si="82"/>
        <v>0</v>
      </c>
      <c r="AB364" s="17">
        <f t="shared" si="83"/>
        <v>0</v>
      </c>
      <c r="AC364" s="17">
        <f t="shared" si="84"/>
        <v>0</v>
      </c>
      <c r="AD364" s="17">
        <f t="shared" si="85"/>
        <v>0</v>
      </c>
      <c r="AE364" s="17">
        <f t="shared" si="86"/>
        <v>0</v>
      </c>
      <c r="AF364" s="17">
        <f t="shared" si="87"/>
        <v>0</v>
      </c>
    </row>
    <row r="365" spans="1:32" s="2" customFormat="1" ht="15.75" customHeight="1" x14ac:dyDescent="0.3">
      <c r="A365" s="37"/>
      <c r="B365" s="19"/>
      <c r="C365" s="19"/>
      <c r="D365" s="20"/>
      <c r="E365" s="46"/>
      <c r="F365" s="119"/>
      <c r="G365" s="756"/>
      <c r="H365" s="495"/>
      <c r="I365" s="763"/>
      <c r="J365" s="395"/>
      <c r="K365" s="763"/>
      <c r="L365" s="160"/>
      <c r="M365" s="763"/>
      <c r="N365" s="242"/>
      <c r="O365" s="763"/>
      <c r="P365" s="191"/>
      <c r="Q365" s="768"/>
      <c r="R365" s="259"/>
      <c r="S365" s="768"/>
      <c r="T365" s="182"/>
      <c r="U365" s="1060">
        <f t="shared" si="79"/>
        <v>0</v>
      </c>
      <c r="V365" s="954"/>
      <c r="W365" s="265"/>
      <c r="X365" s="121">
        <f t="shared" si="88"/>
        <v>0</v>
      </c>
      <c r="Y365" s="959">
        <f t="shared" si="80"/>
        <v>0</v>
      </c>
      <c r="Z365" s="17">
        <f t="shared" si="81"/>
        <v>0</v>
      </c>
      <c r="AA365" s="17">
        <f t="shared" si="82"/>
        <v>0</v>
      </c>
      <c r="AB365" s="17">
        <f t="shared" si="83"/>
        <v>0</v>
      </c>
      <c r="AC365" s="17">
        <f t="shared" si="84"/>
        <v>0</v>
      </c>
      <c r="AD365" s="17">
        <f t="shared" si="85"/>
        <v>0</v>
      </c>
      <c r="AE365" s="17">
        <f t="shared" si="86"/>
        <v>0</v>
      </c>
      <c r="AF365" s="17">
        <f t="shared" si="87"/>
        <v>0</v>
      </c>
    </row>
    <row r="366" spans="1:32" s="3" customFormat="1" ht="15.75" customHeight="1" x14ac:dyDescent="0.3">
      <c r="A366" s="37">
        <v>1</v>
      </c>
      <c r="B366" s="19"/>
      <c r="C366" s="19"/>
      <c r="D366" s="20"/>
      <c r="E366" s="47"/>
      <c r="F366" s="119"/>
      <c r="G366" s="756"/>
      <c r="H366" s="495"/>
      <c r="I366" s="763"/>
      <c r="J366" s="395"/>
      <c r="K366" s="763"/>
      <c r="L366" s="160"/>
      <c r="M366" s="763"/>
      <c r="N366" s="242"/>
      <c r="O366" s="763"/>
      <c r="P366" s="191"/>
      <c r="Q366" s="768"/>
      <c r="R366" s="259"/>
      <c r="S366" s="768"/>
      <c r="T366" s="182"/>
      <c r="U366" s="1060">
        <f t="shared" si="79"/>
        <v>0</v>
      </c>
      <c r="V366" s="954"/>
      <c r="W366" s="265"/>
      <c r="X366" s="121">
        <f t="shared" si="88"/>
        <v>0</v>
      </c>
      <c r="Y366" s="959">
        <f t="shared" si="80"/>
        <v>0</v>
      </c>
      <c r="Z366" s="17">
        <f t="shared" si="81"/>
        <v>0</v>
      </c>
      <c r="AA366" s="17">
        <f t="shared" si="82"/>
        <v>0</v>
      </c>
      <c r="AB366" s="17">
        <f t="shared" si="83"/>
        <v>0</v>
      </c>
      <c r="AC366" s="17">
        <f t="shared" si="84"/>
        <v>0</v>
      </c>
      <c r="AD366" s="17">
        <f t="shared" si="85"/>
        <v>0</v>
      </c>
      <c r="AE366" s="17">
        <f t="shared" si="86"/>
        <v>0</v>
      </c>
      <c r="AF366" s="17">
        <f t="shared" si="87"/>
        <v>0</v>
      </c>
    </row>
    <row r="367" spans="1:32" ht="15.75" customHeight="1" x14ac:dyDescent="0.3">
      <c r="A367" s="37">
        <v>2</v>
      </c>
      <c r="B367" s="19"/>
      <c r="C367" s="19"/>
      <c r="D367" s="20"/>
      <c r="E367" s="47"/>
      <c r="F367" s="119"/>
      <c r="G367" s="756"/>
      <c r="H367" s="495"/>
      <c r="I367" s="763"/>
      <c r="J367" s="395"/>
      <c r="K367" s="763"/>
      <c r="L367" s="160"/>
      <c r="M367" s="763"/>
      <c r="N367" s="242"/>
      <c r="O367" s="763"/>
      <c r="P367" s="191"/>
      <c r="Q367" s="768"/>
      <c r="R367" s="259"/>
      <c r="S367" s="768"/>
      <c r="T367" s="182"/>
      <c r="U367" s="1060">
        <f t="shared" si="79"/>
        <v>0</v>
      </c>
      <c r="V367" s="954"/>
      <c r="W367" s="265"/>
      <c r="X367" s="121">
        <f t="shared" si="88"/>
        <v>0</v>
      </c>
      <c r="Y367" s="959">
        <f t="shared" si="80"/>
        <v>0</v>
      </c>
      <c r="Z367" s="17">
        <f t="shared" si="81"/>
        <v>0</v>
      </c>
      <c r="AA367" s="17">
        <f t="shared" si="82"/>
        <v>0</v>
      </c>
      <c r="AB367" s="17">
        <f t="shared" si="83"/>
        <v>0</v>
      </c>
      <c r="AC367" s="17">
        <f t="shared" si="84"/>
        <v>0</v>
      </c>
      <c r="AD367" s="17">
        <f t="shared" si="85"/>
        <v>0</v>
      </c>
      <c r="AE367" s="17">
        <f t="shared" si="86"/>
        <v>0</v>
      </c>
      <c r="AF367" s="17">
        <f t="shared" si="87"/>
        <v>0</v>
      </c>
    </row>
    <row r="368" spans="1:32" ht="15.75" customHeight="1" x14ac:dyDescent="0.3">
      <c r="A368" s="37">
        <v>4</v>
      </c>
      <c r="B368" s="19"/>
      <c r="C368" s="19"/>
      <c r="D368" s="20"/>
      <c r="E368" s="47"/>
      <c r="F368" s="119"/>
      <c r="G368" s="756"/>
      <c r="H368" s="495"/>
      <c r="I368" s="763"/>
      <c r="J368" s="395"/>
      <c r="K368" s="763"/>
      <c r="L368" s="160"/>
      <c r="M368" s="763"/>
      <c r="N368" s="242"/>
      <c r="O368" s="763"/>
      <c r="P368" s="191"/>
      <c r="Q368" s="768"/>
      <c r="R368" s="259"/>
      <c r="S368" s="768"/>
      <c r="T368" s="182"/>
      <c r="U368" s="1060">
        <f t="shared" si="79"/>
        <v>0</v>
      </c>
      <c r="V368" s="954"/>
      <c r="W368" s="265"/>
      <c r="X368" s="121">
        <f t="shared" si="88"/>
        <v>0</v>
      </c>
      <c r="Y368" s="959">
        <f t="shared" si="80"/>
        <v>0</v>
      </c>
      <c r="Z368" s="17">
        <f t="shared" si="81"/>
        <v>0</v>
      </c>
      <c r="AA368" s="17">
        <f t="shared" si="82"/>
        <v>0</v>
      </c>
      <c r="AB368" s="17">
        <f t="shared" si="83"/>
        <v>0</v>
      </c>
      <c r="AC368" s="17">
        <f t="shared" si="84"/>
        <v>0</v>
      </c>
      <c r="AD368" s="17">
        <f t="shared" si="85"/>
        <v>0</v>
      </c>
      <c r="AE368" s="17">
        <f t="shared" si="86"/>
        <v>0</v>
      </c>
      <c r="AF368" s="17">
        <f t="shared" si="87"/>
        <v>0</v>
      </c>
    </row>
    <row r="369" spans="1:32" ht="15.75" customHeight="1" x14ac:dyDescent="0.3">
      <c r="A369" s="37">
        <v>5</v>
      </c>
      <c r="B369" s="19"/>
      <c r="C369" s="19"/>
      <c r="D369" s="20"/>
      <c r="E369" s="47"/>
      <c r="F369" s="119"/>
      <c r="G369" s="756"/>
      <c r="H369" s="495"/>
      <c r="I369" s="763"/>
      <c r="J369" s="395"/>
      <c r="K369" s="763"/>
      <c r="L369" s="160"/>
      <c r="M369" s="763"/>
      <c r="N369" s="242"/>
      <c r="O369" s="763"/>
      <c r="P369" s="191"/>
      <c r="Q369" s="768"/>
      <c r="R369" s="259"/>
      <c r="S369" s="768"/>
      <c r="T369" s="182"/>
      <c r="U369" s="1060">
        <f t="shared" si="79"/>
        <v>0</v>
      </c>
      <c r="V369" s="954"/>
      <c r="W369" s="265"/>
      <c r="X369" s="121">
        <f t="shared" si="88"/>
        <v>0</v>
      </c>
      <c r="Y369" s="959">
        <f t="shared" si="80"/>
        <v>0</v>
      </c>
      <c r="Z369" s="17">
        <f t="shared" si="81"/>
        <v>0</v>
      </c>
      <c r="AA369" s="17">
        <f t="shared" si="82"/>
        <v>0</v>
      </c>
      <c r="AB369" s="17">
        <f t="shared" si="83"/>
        <v>0</v>
      </c>
      <c r="AC369" s="17">
        <f t="shared" si="84"/>
        <v>0</v>
      </c>
      <c r="AD369" s="17">
        <f t="shared" si="85"/>
        <v>0</v>
      </c>
      <c r="AE369" s="17">
        <f t="shared" si="86"/>
        <v>0</v>
      </c>
      <c r="AF369" s="17">
        <f t="shared" si="87"/>
        <v>0</v>
      </c>
    </row>
    <row r="370" spans="1:32" ht="15.75" customHeight="1" x14ac:dyDescent="0.3">
      <c r="A370" s="37">
        <v>6</v>
      </c>
      <c r="B370" s="19"/>
      <c r="C370" s="19"/>
      <c r="D370" s="20"/>
      <c r="E370" s="47"/>
      <c r="F370" s="119"/>
      <c r="G370" s="756"/>
      <c r="H370" s="495"/>
      <c r="I370" s="763"/>
      <c r="J370" s="395"/>
      <c r="K370" s="763"/>
      <c r="L370" s="160"/>
      <c r="M370" s="763"/>
      <c r="N370" s="242"/>
      <c r="O370" s="763"/>
      <c r="P370" s="191"/>
      <c r="Q370" s="768"/>
      <c r="R370" s="259"/>
      <c r="S370" s="768"/>
      <c r="T370" s="182"/>
      <c r="U370" s="1060">
        <f t="shared" si="79"/>
        <v>0</v>
      </c>
      <c r="V370" s="954"/>
      <c r="W370" s="265"/>
      <c r="X370" s="121">
        <f t="shared" si="88"/>
        <v>0</v>
      </c>
      <c r="Y370" s="959">
        <f t="shared" si="80"/>
        <v>0</v>
      </c>
      <c r="Z370" s="17">
        <f t="shared" si="81"/>
        <v>0</v>
      </c>
      <c r="AA370" s="17">
        <f t="shared" si="82"/>
        <v>0</v>
      </c>
      <c r="AB370" s="17">
        <f t="shared" si="83"/>
        <v>0</v>
      </c>
      <c r="AC370" s="17">
        <f t="shared" si="84"/>
        <v>0</v>
      </c>
      <c r="AD370" s="17">
        <f t="shared" si="85"/>
        <v>0</v>
      </c>
      <c r="AE370" s="17">
        <f t="shared" si="86"/>
        <v>0</v>
      </c>
      <c r="AF370" s="17">
        <f t="shared" si="87"/>
        <v>0</v>
      </c>
    </row>
    <row r="371" spans="1:32" ht="15.75" customHeight="1" x14ac:dyDescent="0.3">
      <c r="A371" s="37">
        <v>7</v>
      </c>
      <c r="B371" s="19"/>
      <c r="C371" s="19"/>
      <c r="D371" s="20"/>
      <c r="E371" s="47"/>
      <c r="F371" s="119"/>
      <c r="G371" s="756"/>
      <c r="H371" s="495"/>
      <c r="I371" s="763"/>
      <c r="J371" s="395"/>
      <c r="K371" s="763"/>
      <c r="L371" s="160"/>
      <c r="M371" s="763"/>
      <c r="N371" s="242"/>
      <c r="O371" s="763"/>
      <c r="P371" s="191"/>
      <c r="Q371" s="768"/>
      <c r="R371" s="259"/>
      <c r="S371" s="768"/>
      <c r="T371" s="182"/>
      <c r="U371" s="1060">
        <f t="shared" si="79"/>
        <v>0</v>
      </c>
      <c r="V371" s="954"/>
      <c r="W371" s="265"/>
      <c r="X371" s="121">
        <f t="shared" si="88"/>
        <v>0</v>
      </c>
      <c r="Y371" s="959">
        <f t="shared" si="80"/>
        <v>0</v>
      </c>
      <c r="Z371" s="17">
        <f t="shared" si="81"/>
        <v>0</v>
      </c>
      <c r="AA371" s="17">
        <f t="shared" si="82"/>
        <v>0</v>
      </c>
      <c r="AB371" s="17">
        <f t="shared" si="83"/>
        <v>0</v>
      </c>
      <c r="AC371" s="17">
        <f t="shared" si="84"/>
        <v>0</v>
      </c>
      <c r="AD371" s="17">
        <f t="shared" si="85"/>
        <v>0</v>
      </c>
      <c r="AE371" s="17">
        <f t="shared" si="86"/>
        <v>0</v>
      </c>
      <c r="AF371" s="17">
        <f t="shared" si="87"/>
        <v>0</v>
      </c>
    </row>
    <row r="372" spans="1:32" ht="15.75" customHeight="1" x14ac:dyDescent="0.3">
      <c r="A372" s="37">
        <v>8</v>
      </c>
      <c r="B372" s="19"/>
      <c r="C372" s="19"/>
      <c r="D372" s="20"/>
      <c r="E372" s="47"/>
      <c r="F372" s="119"/>
      <c r="G372" s="756"/>
      <c r="H372" s="495"/>
      <c r="I372" s="763"/>
      <c r="J372" s="395"/>
      <c r="K372" s="763"/>
      <c r="L372" s="160"/>
      <c r="M372" s="763"/>
      <c r="N372" s="242"/>
      <c r="O372" s="763"/>
      <c r="P372" s="191"/>
      <c r="Q372" s="768"/>
      <c r="R372" s="259"/>
      <c r="S372" s="768"/>
      <c r="T372" s="182"/>
      <c r="U372" s="1060">
        <f t="shared" si="79"/>
        <v>0</v>
      </c>
      <c r="V372" s="954"/>
      <c r="W372" s="265"/>
      <c r="X372" s="121">
        <f t="shared" si="88"/>
        <v>0</v>
      </c>
      <c r="Y372" s="959">
        <f t="shared" si="80"/>
        <v>0</v>
      </c>
      <c r="Z372" s="17">
        <f t="shared" si="81"/>
        <v>0</v>
      </c>
      <c r="AA372" s="17">
        <f t="shared" si="82"/>
        <v>0</v>
      </c>
      <c r="AB372" s="17">
        <f t="shared" si="83"/>
        <v>0</v>
      </c>
      <c r="AC372" s="17">
        <f t="shared" si="84"/>
        <v>0</v>
      </c>
      <c r="AD372" s="17">
        <f t="shared" si="85"/>
        <v>0</v>
      </c>
      <c r="AE372" s="17">
        <f t="shared" si="86"/>
        <v>0</v>
      </c>
      <c r="AF372" s="17">
        <f t="shared" si="87"/>
        <v>0</v>
      </c>
    </row>
    <row r="373" spans="1:32" ht="15.75" customHeight="1" x14ac:dyDescent="0.3">
      <c r="A373" s="37">
        <v>11</v>
      </c>
      <c r="B373" s="19"/>
      <c r="C373" s="19"/>
      <c r="D373" s="20"/>
      <c r="E373" s="47"/>
      <c r="F373" s="119"/>
      <c r="G373" s="756"/>
      <c r="H373" s="495"/>
      <c r="I373" s="763"/>
      <c r="J373" s="395"/>
      <c r="K373" s="763"/>
      <c r="L373" s="160"/>
      <c r="M373" s="763"/>
      <c r="N373" s="242"/>
      <c r="O373" s="763"/>
      <c r="P373" s="191"/>
      <c r="Q373" s="768"/>
      <c r="R373" s="259"/>
      <c r="S373" s="768"/>
      <c r="T373" s="182"/>
      <c r="U373" s="1060">
        <f t="shared" si="79"/>
        <v>0</v>
      </c>
      <c r="V373" s="954"/>
      <c r="W373" s="265"/>
      <c r="X373" s="121">
        <f t="shared" si="88"/>
        <v>0</v>
      </c>
      <c r="Y373" s="959">
        <f t="shared" si="80"/>
        <v>0</v>
      </c>
      <c r="Z373" s="17">
        <f t="shared" si="81"/>
        <v>0</v>
      </c>
      <c r="AA373" s="17">
        <f t="shared" si="82"/>
        <v>0</v>
      </c>
      <c r="AB373" s="17">
        <f t="shared" si="83"/>
        <v>0</v>
      </c>
      <c r="AC373" s="17">
        <f t="shared" si="84"/>
        <v>0</v>
      </c>
      <c r="AD373" s="17">
        <f t="shared" si="85"/>
        <v>0</v>
      </c>
      <c r="AE373" s="17">
        <f t="shared" si="86"/>
        <v>0</v>
      </c>
      <c r="AF373" s="17">
        <f t="shared" si="87"/>
        <v>0</v>
      </c>
    </row>
    <row r="374" spans="1:32" ht="15.75" customHeight="1" x14ac:dyDescent="0.3">
      <c r="A374" s="37">
        <v>12</v>
      </c>
      <c r="B374" s="26"/>
      <c r="C374" s="19"/>
      <c r="D374" s="20"/>
      <c r="E374" s="47"/>
      <c r="F374" s="119"/>
      <c r="G374" s="756"/>
      <c r="H374" s="495"/>
      <c r="I374" s="763"/>
      <c r="J374" s="395"/>
      <c r="K374" s="763"/>
      <c r="L374" s="160"/>
      <c r="M374" s="763"/>
      <c r="N374" s="242"/>
      <c r="O374" s="763"/>
      <c r="P374" s="191"/>
      <c r="Q374" s="768"/>
      <c r="R374" s="259"/>
      <c r="S374" s="768"/>
      <c r="T374" s="182"/>
      <c r="U374" s="1060">
        <f t="shared" si="79"/>
        <v>0</v>
      </c>
      <c r="V374" s="954"/>
      <c r="W374" s="265"/>
      <c r="X374" s="121">
        <f t="shared" si="88"/>
        <v>0</v>
      </c>
      <c r="Y374" s="959">
        <f t="shared" si="80"/>
        <v>0</v>
      </c>
      <c r="Z374" s="17">
        <f t="shared" si="81"/>
        <v>0</v>
      </c>
      <c r="AA374" s="17">
        <f t="shared" si="82"/>
        <v>0</v>
      </c>
      <c r="AB374" s="17">
        <f t="shared" si="83"/>
        <v>0</v>
      </c>
      <c r="AC374" s="17">
        <f t="shared" si="84"/>
        <v>0</v>
      </c>
      <c r="AD374" s="17">
        <f t="shared" si="85"/>
        <v>0</v>
      </c>
      <c r="AE374" s="17">
        <f t="shared" si="86"/>
        <v>0</v>
      </c>
      <c r="AF374" s="17">
        <f t="shared" si="87"/>
        <v>0</v>
      </c>
    </row>
    <row r="375" spans="1:32" ht="15.75" customHeight="1" x14ac:dyDescent="0.3">
      <c r="A375" s="37">
        <v>13</v>
      </c>
      <c r="B375" s="19"/>
      <c r="C375" s="19"/>
      <c r="D375" s="20"/>
      <c r="E375" s="47"/>
      <c r="F375" s="119"/>
      <c r="G375" s="756"/>
      <c r="H375" s="495"/>
      <c r="I375" s="763"/>
      <c r="J375" s="395"/>
      <c r="K375" s="763"/>
      <c r="L375" s="160"/>
      <c r="M375" s="763"/>
      <c r="N375" s="242"/>
      <c r="O375" s="763"/>
      <c r="P375" s="191"/>
      <c r="Q375" s="768"/>
      <c r="R375" s="259"/>
      <c r="S375" s="768"/>
      <c r="T375" s="182"/>
      <c r="U375" s="1060">
        <f t="shared" si="79"/>
        <v>0</v>
      </c>
      <c r="V375" s="954"/>
      <c r="W375" s="265"/>
      <c r="X375" s="121">
        <f t="shared" si="88"/>
        <v>0</v>
      </c>
      <c r="Y375" s="959">
        <f t="shared" si="80"/>
        <v>0</v>
      </c>
      <c r="Z375" s="17">
        <f t="shared" si="81"/>
        <v>0</v>
      </c>
      <c r="AA375" s="17">
        <f t="shared" si="82"/>
        <v>0</v>
      </c>
      <c r="AB375" s="17">
        <f t="shared" si="83"/>
        <v>0</v>
      </c>
      <c r="AC375" s="17">
        <f t="shared" si="84"/>
        <v>0</v>
      </c>
      <c r="AD375" s="17">
        <f t="shared" si="85"/>
        <v>0</v>
      </c>
      <c r="AE375" s="17">
        <f t="shared" si="86"/>
        <v>0</v>
      </c>
      <c r="AF375" s="17">
        <f t="shared" si="87"/>
        <v>0</v>
      </c>
    </row>
    <row r="376" spans="1:32" ht="15.75" customHeight="1" x14ac:dyDescent="0.3">
      <c r="A376" s="37">
        <v>14</v>
      </c>
      <c r="B376" s="19"/>
      <c r="C376" s="19"/>
      <c r="D376" s="20"/>
      <c r="E376" s="47"/>
      <c r="F376" s="119"/>
      <c r="G376" s="756"/>
      <c r="H376" s="495"/>
      <c r="I376" s="763"/>
      <c r="J376" s="395"/>
      <c r="K376" s="763"/>
      <c r="L376" s="160"/>
      <c r="M376" s="763"/>
      <c r="N376" s="242"/>
      <c r="O376" s="763"/>
      <c r="P376" s="191"/>
      <c r="Q376" s="768"/>
      <c r="R376" s="259"/>
      <c r="S376" s="768"/>
      <c r="T376" s="182"/>
      <c r="U376" s="1060">
        <f t="shared" si="79"/>
        <v>0</v>
      </c>
      <c r="V376" s="954"/>
      <c r="W376" s="265"/>
      <c r="X376" s="121">
        <f t="shared" si="88"/>
        <v>0</v>
      </c>
      <c r="Y376" s="959">
        <f t="shared" si="80"/>
        <v>0</v>
      </c>
      <c r="Z376" s="17">
        <f t="shared" si="81"/>
        <v>0</v>
      </c>
      <c r="AA376" s="17">
        <f t="shared" si="82"/>
        <v>0</v>
      </c>
      <c r="AB376" s="17">
        <f t="shared" si="83"/>
        <v>0</v>
      </c>
      <c r="AC376" s="17">
        <f t="shared" si="84"/>
        <v>0</v>
      </c>
      <c r="AD376" s="17">
        <f t="shared" si="85"/>
        <v>0</v>
      </c>
      <c r="AE376" s="17">
        <f t="shared" si="86"/>
        <v>0</v>
      </c>
      <c r="AF376" s="17">
        <f t="shared" si="87"/>
        <v>0</v>
      </c>
    </row>
    <row r="377" spans="1:32" ht="15.75" customHeight="1" x14ac:dyDescent="0.3">
      <c r="A377" s="37">
        <v>17</v>
      </c>
      <c r="B377" s="19"/>
      <c r="C377" s="19"/>
      <c r="D377" s="20"/>
      <c r="E377" s="47"/>
      <c r="F377" s="119"/>
      <c r="G377" s="756"/>
      <c r="H377" s="495"/>
      <c r="I377" s="763"/>
      <c r="J377" s="395"/>
      <c r="K377" s="763"/>
      <c r="L377" s="160"/>
      <c r="M377" s="763"/>
      <c r="N377" s="242"/>
      <c r="O377" s="763"/>
      <c r="P377" s="191"/>
      <c r="Q377" s="768"/>
      <c r="R377" s="259"/>
      <c r="S377" s="768"/>
      <c r="T377" s="182"/>
      <c r="U377" s="1060">
        <f t="shared" si="79"/>
        <v>0</v>
      </c>
      <c r="V377" s="954"/>
      <c r="W377" s="265"/>
      <c r="X377" s="121">
        <f t="shared" si="88"/>
        <v>0</v>
      </c>
      <c r="Y377" s="959">
        <f t="shared" si="80"/>
        <v>0</v>
      </c>
      <c r="Z377" s="17">
        <f t="shared" si="81"/>
        <v>0</v>
      </c>
      <c r="AA377" s="17">
        <f t="shared" si="82"/>
        <v>0</v>
      </c>
      <c r="AB377" s="17">
        <f t="shared" si="83"/>
        <v>0</v>
      </c>
      <c r="AC377" s="17">
        <f t="shared" si="84"/>
        <v>0</v>
      </c>
      <c r="AD377" s="17">
        <f t="shared" si="85"/>
        <v>0</v>
      </c>
      <c r="AE377" s="17">
        <f t="shared" si="86"/>
        <v>0</v>
      </c>
      <c r="AF377" s="17">
        <f t="shared" si="87"/>
        <v>0</v>
      </c>
    </row>
    <row r="378" spans="1:32" ht="15.75" customHeight="1" x14ac:dyDescent="0.3">
      <c r="A378" s="37">
        <v>19</v>
      </c>
      <c r="B378" s="19"/>
      <c r="C378" s="19"/>
      <c r="D378" s="20"/>
      <c r="E378" s="47"/>
      <c r="F378" s="119"/>
      <c r="G378" s="756"/>
      <c r="H378" s="495"/>
      <c r="I378" s="763"/>
      <c r="J378" s="395"/>
      <c r="K378" s="763"/>
      <c r="L378" s="160"/>
      <c r="M378" s="763"/>
      <c r="N378" s="242"/>
      <c r="O378" s="763"/>
      <c r="P378" s="191"/>
      <c r="Q378" s="768"/>
      <c r="R378" s="259"/>
      <c r="S378" s="768"/>
      <c r="T378" s="182"/>
      <c r="U378" s="1060">
        <f t="shared" si="79"/>
        <v>0</v>
      </c>
      <c r="V378" s="954"/>
      <c r="W378" s="265"/>
      <c r="X378" s="121">
        <f t="shared" si="88"/>
        <v>0</v>
      </c>
      <c r="Y378" s="959">
        <f t="shared" si="80"/>
        <v>0</v>
      </c>
      <c r="Z378" s="17">
        <f t="shared" si="81"/>
        <v>0</v>
      </c>
      <c r="AA378" s="17">
        <f t="shared" si="82"/>
        <v>0</v>
      </c>
      <c r="AB378" s="17">
        <f t="shared" si="83"/>
        <v>0</v>
      </c>
      <c r="AC378" s="17">
        <f t="shared" si="84"/>
        <v>0</v>
      </c>
      <c r="AD378" s="17">
        <f t="shared" si="85"/>
        <v>0</v>
      </c>
      <c r="AE378" s="17">
        <f t="shared" si="86"/>
        <v>0</v>
      </c>
      <c r="AF378" s="17">
        <f t="shared" si="87"/>
        <v>0</v>
      </c>
    </row>
    <row r="379" spans="1:32" ht="15.75" customHeight="1" x14ac:dyDescent="0.3">
      <c r="A379" s="37">
        <v>20</v>
      </c>
      <c r="B379" s="26"/>
      <c r="C379" s="26"/>
      <c r="D379" s="20"/>
      <c r="E379" s="47"/>
      <c r="F379" s="119"/>
      <c r="G379" s="756"/>
      <c r="H379" s="495"/>
      <c r="I379" s="763"/>
      <c r="J379" s="395"/>
      <c r="K379" s="763"/>
      <c r="L379" s="160"/>
      <c r="M379" s="763"/>
      <c r="N379" s="242"/>
      <c r="O379" s="763"/>
      <c r="P379" s="191"/>
      <c r="Q379" s="768"/>
      <c r="R379" s="259"/>
      <c r="S379" s="768"/>
      <c r="T379" s="182"/>
      <c r="U379" s="1060">
        <f t="shared" si="79"/>
        <v>0</v>
      </c>
      <c r="V379" s="954"/>
      <c r="W379" s="265"/>
      <c r="X379" s="121">
        <f t="shared" si="88"/>
        <v>0</v>
      </c>
      <c r="Y379" s="959">
        <f t="shared" si="80"/>
        <v>0</v>
      </c>
      <c r="Z379" s="17">
        <f t="shared" si="81"/>
        <v>0</v>
      </c>
      <c r="AA379" s="17">
        <f t="shared" si="82"/>
        <v>0</v>
      </c>
      <c r="AB379" s="17">
        <f t="shared" si="83"/>
        <v>0</v>
      </c>
      <c r="AC379" s="17">
        <f t="shared" si="84"/>
        <v>0</v>
      </c>
      <c r="AD379" s="17">
        <f t="shared" si="85"/>
        <v>0</v>
      </c>
      <c r="AE379" s="17">
        <f t="shared" si="86"/>
        <v>0</v>
      </c>
      <c r="AF379" s="17">
        <f t="shared" si="87"/>
        <v>0</v>
      </c>
    </row>
    <row r="380" spans="1:32" ht="15.75" customHeight="1" x14ac:dyDescent="0.3">
      <c r="A380" s="37">
        <v>21</v>
      </c>
      <c r="B380" s="26"/>
      <c r="C380" s="19"/>
      <c r="D380" s="20"/>
      <c r="E380" s="47"/>
      <c r="F380" s="119"/>
      <c r="G380" s="756"/>
      <c r="H380" s="495"/>
      <c r="I380" s="763"/>
      <c r="J380" s="395"/>
      <c r="K380" s="763"/>
      <c r="L380" s="160"/>
      <c r="M380" s="763"/>
      <c r="N380" s="242"/>
      <c r="O380" s="763"/>
      <c r="P380" s="191"/>
      <c r="Q380" s="768"/>
      <c r="R380" s="259"/>
      <c r="S380" s="768"/>
      <c r="T380" s="182"/>
      <c r="U380" s="1060">
        <f t="shared" si="79"/>
        <v>0</v>
      </c>
      <c r="V380" s="954"/>
      <c r="W380" s="265"/>
      <c r="X380" s="121">
        <f t="shared" si="88"/>
        <v>0</v>
      </c>
      <c r="Y380" s="959">
        <f t="shared" si="80"/>
        <v>0</v>
      </c>
      <c r="Z380" s="17">
        <f t="shared" si="81"/>
        <v>0</v>
      </c>
      <c r="AA380" s="17">
        <f t="shared" si="82"/>
        <v>0</v>
      </c>
      <c r="AB380" s="17">
        <f t="shared" si="83"/>
        <v>0</v>
      </c>
      <c r="AC380" s="17">
        <f t="shared" si="84"/>
        <v>0</v>
      </c>
      <c r="AD380" s="17">
        <f t="shared" si="85"/>
        <v>0</v>
      </c>
      <c r="AE380" s="17">
        <f t="shared" si="86"/>
        <v>0</v>
      </c>
      <c r="AF380" s="17">
        <f t="shared" si="87"/>
        <v>0</v>
      </c>
    </row>
    <row r="381" spans="1:32" ht="15.75" customHeight="1" x14ac:dyDescent="0.3">
      <c r="A381" s="37">
        <v>22</v>
      </c>
      <c r="B381" s="26"/>
      <c r="C381" s="19"/>
      <c r="D381" s="20"/>
      <c r="E381" s="47"/>
      <c r="F381" s="119"/>
      <c r="G381" s="756"/>
      <c r="H381" s="495"/>
      <c r="I381" s="763"/>
      <c r="J381" s="395"/>
      <c r="K381" s="763"/>
      <c r="L381" s="160"/>
      <c r="M381" s="763"/>
      <c r="N381" s="242"/>
      <c r="O381" s="763"/>
      <c r="P381" s="191"/>
      <c r="Q381" s="768"/>
      <c r="R381" s="259"/>
      <c r="S381" s="768"/>
      <c r="T381" s="182"/>
      <c r="U381" s="1060">
        <f t="shared" si="79"/>
        <v>0</v>
      </c>
      <c r="V381" s="954"/>
      <c r="W381" s="265"/>
      <c r="X381" s="121">
        <f t="shared" si="88"/>
        <v>0</v>
      </c>
      <c r="Y381" s="959">
        <f t="shared" si="80"/>
        <v>0</v>
      </c>
      <c r="Z381" s="17">
        <f t="shared" si="81"/>
        <v>0</v>
      </c>
      <c r="AA381" s="17">
        <f t="shared" si="82"/>
        <v>0</v>
      </c>
      <c r="AB381" s="17">
        <f t="shared" si="83"/>
        <v>0</v>
      </c>
      <c r="AC381" s="17">
        <f t="shared" si="84"/>
        <v>0</v>
      </c>
      <c r="AD381" s="17">
        <f t="shared" si="85"/>
        <v>0</v>
      </c>
      <c r="AE381" s="17">
        <f t="shared" si="86"/>
        <v>0</v>
      </c>
      <c r="AF381" s="17">
        <f t="shared" si="87"/>
        <v>0</v>
      </c>
    </row>
    <row r="382" spans="1:32" ht="15.75" customHeight="1" x14ac:dyDescent="0.3">
      <c r="A382" s="37">
        <v>26</v>
      </c>
      <c r="B382" s="19"/>
      <c r="C382" s="19"/>
      <c r="D382" s="20"/>
      <c r="E382" s="47"/>
      <c r="F382" s="119"/>
      <c r="G382" s="756"/>
      <c r="H382" s="495"/>
      <c r="I382" s="763"/>
      <c r="J382" s="395"/>
      <c r="K382" s="763"/>
      <c r="L382" s="160"/>
      <c r="M382" s="763"/>
      <c r="N382" s="242"/>
      <c r="O382" s="763"/>
      <c r="P382" s="191"/>
      <c r="Q382" s="768"/>
      <c r="R382" s="259"/>
      <c r="S382" s="768"/>
      <c r="T382" s="182"/>
      <c r="U382" s="1060">
        <f t="shared" si="79"/>
        <v>0</v>
      </c>
      <c r="V382" s="954"/>
      <c r="W382" s="265"/>
      <c r="X382" s="121">
        <f t="shared" si="88"/>
        <v>0</v>
      </c>
      <c r="Y382" s="959">
        <f t="shared" si="80"/>
        <v>0</v>
      </c>
      <c r="Z382" s="17">
        <f t="shared" si="81"/>
        <v>0</v>
      </c>
      <c r="AA382" s="17">
        <f t="shared" si="82"/>
        <v>0</v>
      </c>
      <c r="AB382" s="17">
        <f t="shared" si="83"/>
        <v>0</v>
      </c>
      <c r="AC382" s="17">
        <f t="shared" si="84"/>
        <v>0</v>
      </c>
      <c r="AD382" s="17">
        <f t="shared" si="85"/>
        <v>0</v>
      </c>
      <c r="AE382" s="17">
        <f t="shared" si="86"/>
        <v>0</v>
      </c>
      <c r="AF382" s="17">
        <f t="shared" si="87"/>
        <v>0</v>
      </c>
    </row>
    <row r="383" spans="1:32" ht="15.75" customHeight="1" x14ac:dyDescent="0.3">
      <c r="A383" s="37">
        <v>27</v>
      </c>
      <c r="B383" s="19"/>
      <c r="C383" s="19"/>
      <c r="D383" s="20"/>
      <c r="E383" s="47"/>
      <c r="F383" s="119"/>
      <c r="G383" s="756"/>
      <c r="H383" s="495"/>
      <c r="I383" s="763"/>
      <c r="J383" s="395"/>
      <c r="K383" s="763"/>
      <c r="L383" s="160"/>
      <c r="M383" s="763"/>
      <c r="N383" s="242"/>
      <c r="O383" s="763"/>
      <c r="P383" s="191"/>
      <c r="Q383" s="768"/>
      <c r="R383" s="259"/>
      <c r="S383" s="768"/>
      <c r="T383" s="182"/>
      <c r="U383" s="1060">
        <f t="shared" si="79"/>
        <v>0</v>
      </c>
      <c r="V383" s="954"/>
      <c r="W383" s="265"/>
      <c r="X383" s="121">
        <f t="shared" si="88"/>
        <v>0</v>
      </c>
      <c r="Y383" s="959">
        <f t="shared" si="80"/>
        <v>0</v>
      </c>
      <c r="Z383" s="17">
        <f t="shared" si="81"/>
        <v>0</v>
      </c>
      <c r="AA383" s="17">
        <f t="shared" si="82"/>
        <v>0</v>
      </c>
      <c r="AB383" s="17">
        <f t="shared" si="83"/>
        <v>0</v>
      </c>
      <c r="AC383" s="17">
        <f t="shared" si="84"/>
        <v>0</v>
      </c>
      <c r="AD383" s="17">
        <f t="shared" si="85"/>
        <v>0</v>
      </c>
      <c r="AE383" s="17">
        <f t="shared" si="86"/>
        <v>0</v>
      </c>
      <c r="AF383" s="17">
        <f t="shared" si="87"/>
        <v>0</v>
      </c>
    </row>
    <row r="384" spans="1:32" ht="15.75" customHeight="1" x14ac:dyDescent="0.3">
      <c r="A384" s="37">
        <v>28</v>
      </c>
      <c r="B384" s="19"/>
      <c r="C384" s="19"/>
      <c r="D384" s="20"/>
      <c r="E384" s="47"/>
      <c r="F384" s="119"/>
      <c r="G384" s="756"/>
      <c r="H384" s="495"/>
      <c r="I384" s="763"/>
      <c r="J384" s="395"/>
      <c r="K384" s="763"/>
      <c r="L384" s="160"/>
      <c r="M384" s="763"/>
      <c r="N384" s="242"/>
      <c r="O384" s="763"/>
      <c r="P384" s="191"/>
      <c r="Q384" s="768"/>
      <c r="R384" s="259"/>
      <c r="S384" s="768"/>
      <c r="T384" s="182"/>
      <c r="U384" s="1060">
        <f t="shared" si="79"/>
        <v>0</v>
      </c>
      <c r="V384" s="954"/>
      <c r="W384" s="265"/>
      <c r="X384" s="121">
        <f t="shared" si="88"/>
        <v>0</v>
      </c>
      <c r="Y384" s="959">
        <f t="shared" si="80"/>
        <v>0</v>
      </c>
      <c r="Z384" s="17">
        <f t="shared" si="81"/>
        <v>0</v>
      </c>
      <c r="AA384" s="17">
        <f t="shared" si="82"/>
        <v>0</v>
      </c>
      <c r="AB384" s="17">
        <f t="shared" si="83"/>
        <v>0</v>
      </c>
      <c r="AC384" s="17">
        <f t="shared" si="84"/>
        <v>0</v>
      </c>
      <c r="AD384" s="17">
        <f t="shared" si="85"/>
        <v>0</v>
      </c>
      <c r="AE384" s="17">
        <f t="shared" si="86"/>
        <v>0</v>
      </c>
      <c r="AF384" s="17">
        <f t="shared" si="87"/>
        <v>0</v>
      </c>
    </row>
    <row r="385" spans="1:32" ht="15.75" customHeight="1" x14ac:dyDescent="0.3">
      <c r="A385" s="37">
        <v>30</v>
      </c>
      <c r="B385" s="19"/>
      <c r="C385" s="19"/>
      <c r="D385" s="20"/>
      <c r="E385" s="47"/>
      <c r="F385" s="119"/>
      <c r="G385" s="756"/>
      <c r="H385" s="495"/>
      <c r="I385" s="763"/>
      <c r="J385" s="395"/>
      <c r="K385" s="763"/>
      <c r="L385" s="160"/>
      <c r="M385" s="763"/>
      <c r="N385" s="242"/>
      <c r="O385" s="763"/>
      <c r="P385" s="191"/>
      <c r="Q385" s="768"/>
      <c r="R385" s="259"/>
      <c r="S385" s="768"/>
      <c r="T385" s="182"/>
      <c r="U385" s="1060">
        <f t="shared" si="79"/>
        <v>0</v>
      </c>
      <c r="V385" s="954"/>
      <c r="W385" s="265"/>
      <c r="X385" s="121">
        <f t="shared" si="88"/>
        <v>0</v>
      </c>
      <c r="Y385" s="959">
        <f t="shared" si="80"/>
        <v>0</v>
      </c>
      <c r="Z385" s="17">
        <f t="shared" si="81"/>
        <v>0</v>
      </c>
      <c r="AA385" s="17">
        <f t="shared" si="82"/>
        <v>0</v>
      </c>
      <c r="AB385" s="17">
        <f t="shared" si="83"/>
        <v>0</v>
      </c>
      <c r="AC385" s="17">
        <f t="shared" si="84"/>
        <v>0</v>
      </c>
      <c r="AD385" s="17">
        <f t="shared" si="85"/>
        <v>0</v>
      </c>
      <c r="AE385" s="17">
        <f t="shared" si="86"/>
        <v>0</v>
      </c>
      <c r="AF385" s="17">
        <f t="shared" si="87"/>
        <v>0</v>
      </c>
    </row>
    <row r="386" spans="1:32" ht="15.75" customHeight="1" x14ac:dyDescent="0.3">
      <c r="A386" s="37">
        <v>31</v>
      </c>
      <c r="B386" s="19"/>
      <c r="C386" s="19"/>
      <c r="D386" s="20"/>
      <c r="E386" s="47"/>
      <c r="F386" s="119"/>
      <c r="G386" s="756"/>
      <c r="H386" s="495"/>
      <c r="I386" s="763"/>
      <c r="J386" s="395"/>
      <c r="K386" s="763"/>
      <c r="L386" s="160"/>
      <c r="M386" s="763"/>
      <c r="N386" s="242"/>
      <c r="O386" s="763"/>
      <c r="P386" s="191"/>
      <c r="Q386" s="768"/>
      <c r="R386" s="259"/>
      <c r="S386" s="768"/>
      <c r="T386" s="182"/>
      <c r="U386" s="1060">
        <f t="shared" si="79"/>
        <v>0</v>
      </c>
      <c r="V386" s="954"/>
      <c r="W386" s="265"/>
      <c r="X386" s="121">
        <f t="shared" si="88"/>
        <v>0</v>
      </c>
      <c r="Y386" s="959">
        <f t="shared" si="80"/>
        <v>0</v>
      </c>
      <c r="Z386" s="17">
        <f t="shared" si="81"/>
        <v>0</v>
      </c>
      <c r="AA386" s="17">
        <f t="shared" si="82"/>
        <v>0</v>
      </c>
      <c r="AB386" s="17">
        <f t="shared" si="83"/>
        <v>0</v>
      </c>
      <c r="AC386" s="17">
        <f t="shared" si="84"/>
        <v>0</v>
      </c>
      <c r="AD386" s="17">
        <f t="shared" si="85"/>
        <v>0</v>
      </c>
      <c r="AE386" s="17">
        <f t="shared" si="86"/>
        <v>0</v>
      </c>
      <c r="AF386" s="17">
        <f t="shared" si="87"/>
        <v>0</v>
      </c>
    </row>
    <row r="387" spans="1:32" s="3" customFormat="1" ht="19.5" customHeight="1" x14ac:dyDescent="0.3">
      <c r="A387" s="37">
        <v>32</v>
      </c>
      <c r="B387" s="19"/>
      <c r="C387" s="19"/>
      <c r="D387" s="20"/>
      <c r="E387" s="47"/>
      <c r="F387" s="119"/>
      <c r="G387" s="756"/>
      <c r="H387" s="495"/>
      <c r="I387" s="763"/>
      <c r="J387" s="395"/>
      <c r="K387" s="763"/>
      <c r="L387" s="160"/>
      <c r="M387" s="763"/>
      <c r="N387" s="242"/>
      <c r="O387" s="763"/>
      <c r="P387" s="191"/>
      <c r="Q387" s="768"/>
      <c r="R387" s="259"/>
      <c r="S387" s="768"/>
      <c r="T387" s="182"/>
      <c r="U387" s="1060">
        <f t="shared" si="79"/>
        <v>0</v>
      </c>
      <c r="V387" s="954"/>
      <c r="W387" s="265"/>
      <c r="X387" s="121">
        <f t="shared" si="88"/>
        <v>0</v>
      </c>
      <c r="Y387" s="959">
        <f t="shared" si="80"/>
        <v>0</v>
      </c>
      <c r="Z387" s="17">
        <f t="shared" si="81"/>
        <v>0</v>
      </c>
      <c r="AA387" s="17">
        <f t="shared" si="82"/>
        <v>0</v>
      </c>
      <c r="AB387" s="17">
        <f t="shared" si="83"/>
        <v>0</v>
      </c>
      <c r="AC387" s="17">
        <f t="shared" si="84"/>
        <v>0</v>
      </c>
      <c r="AD387" s="17">
        <f t="shared" si="85"/>
        <v>0</v>
      </c>
      <c r="AE387" s="17">
        <f t="shared" si="86"/>
        <v>0</v>
      </c>
      <c r="AF387" s="17">
        <f t="shared" si="87"/>
        <v>0</v>
      </c>
    </row>
    <row r="388" spans="1:32" ht="15.75" customHeight="1" x14ac:dyDescent="0.3">
      <c r="A388" s="37">
        <v>33</v>
      </c>
      <c r="B388" s="19"/>
      <c r="C388" s="19"/>
      <c r="D388" s="20"/>
      <c r="E388" s="47"/>
      <c r="F388" s="119"/>
      <c r="G388" s="756"/>
      <c r="H388" s="495"/>
      <c r="I388" s="763"/>
      <c r="J388" s="395"/>
      <c r="K388" s="763"/>
      <c r="L388" s="160"/>
      <c r="M388" s="763"/>
      <c r="N388" s="242"/>
      <c r="O388" s="763"/>
      <c r="P388" s="191"/>
      <c r="Q388" s="768"/>
      <c r="R388" s="259"/>
      <c r="S388" s="768"/>
      <c r="T388" s="182"/>
      <c r="U388" s="1060">
        <f t="shared" si="79"/>
        <v>0</v>
      </c>
      <c r="V388" s="954"/>
      <c r="W388" s="265"/>
      <c r="X388" s="121">
        <f t="shared" si="88"/>
        <v>0</v>
      </c>
      <c r="Y388" s="959">
        <f t="shared" si="80"/>
        <v>0</v>
      </c>
      <c r="Z388" s="17">
        <f t="shared" si="81"/>
        <v>0</v>
      </c>
      <c r="AA388" s="17">
        <f t="shared" si="82"/>
        <v>0</v>
      </c>
      <c r="AB388" s="17">
        <f t="shared" si="83"/>
        <v>0</v>
      </c>
      <c r="AC388" s="17">
        <f t="shared" si="84"/>
        <v>0</v>
      </c>
      <c r="AD388" s="17">
        <f t="shared" si="85"/>
        <v>0</v>
      </c>
      <c r="AE388" s="17">
        <f t="shared" si="86"/>
        <v>0</v>
      </c>
      <c r="AF388" s="17">
        <f t="shared" si="87"/>
        <v>0</v>
      </c>
    </row>
    <row r="389" spans="1:32" ht="15.75" customHeight="1" x14ac:dyDescent="0.3">
      <c r="A389" s="37">
        <v>34</v>
      </c>
      <c r="B389" s="26"/>
      <c r="C389" s="19"/>
      <c r="D389" s="20"/>
      <c r="E389" s="47"/>
      <c r="F389" s="119"/>
      <c r="G389" s="756"/>
      <c r="H389" s="495"/>
      <c r="I389" s="763"/>
      <c r="J389" s="395"/>
      <c r="K389" s="763"/>
      <c r="L389" s="160"/>
      <c r="M389" s="763"/>
      <c r="N389" s="242"/>
      <c r="O389" s="763"/>
      <c r="P389" s="191"/>
      <c r="Q389" s="768"/>
      <c r="R389" s="259"/>
      <c r="S389" s="768"/>
      <c r="T389" s="182"/>
      <c r="U389" s="1060">
        <f t="shared" si="79"/>
        <v>0</v>
      </c>
      <c r="V389" s="954"/>
      <c r="W389" s="265"/>
      <c r="X389" s="121">
        <f t="shared" si="88"/>
        <v>0</v>
      </c>
      <c r="Y389" s="959">
        <f t="shared" si="80"/>
        <v>0</v>
      </c>
      <c r="Z389" s="17">
        <f t="shared" si="81"/>
        <v>0</v>
      </c>
      <c r="AA389" s="17">
        <f t="shared" si="82"/>
        <v>0</v>
      </c>
      <c r="AB389" s="17">
        <f t="shared" si="83"/>
        <v>0</v>
      </c>
      <c r="AC389" s="17">
        <f t="shared" si="84"/>
        <v>0</v>
      </c>
      <c r="AD389" s="17">
        <f t="shared" si="85"/>
        <v>0</v>
      </c>
      <c r="AE389" s="17">
        <f t="shared" si="86"/>
        <v>0</v>
      </c>
      <c r="AF389" s="17">
        <f t="shared" si="87"/>
        <v>0</v>
      </c>
    </row>
    <row r="390" spans="1:32" ht="15.75" customHeight="1" x14ac:dyDescent="0.3">
      <c r="A390" s="37">
        <v>35</v>
      </c>
      <c r="B390" s="26"/>
      <c r="C390" s="19"/>
      <c r="D390" s="20"/>
      <c r="E390" s="47"/>
      <c r="F390" s="119"/>
      <c r="G390" s="756"/>
      <c r="H390" s="495"/>
      <c r="I390" s="763"/>
      <c r="J390" s="395"/>
      <c r="K390" s="763"/>
      <c r="L390" s="160"/>
      <c r="M390" s="763"/>
      <c r="N390" s="242"/>
      <c r="O390" s="763"/>
      <c r="P390" s="191"/>
      <c r="Q390" s="768"/>
      <c r="R390" s="259"/>
      <c r="S390" s="768"/>
      <c r="T390" s="182"/>
      <c r="U390" s="1060">
        <f t="shared" si="79"/>
        <v>0</v>
      </c>
      <c r="V390" s="954"/>
      <c r="W390" s="265"/>
      <c r="X390" s="121">
        <f t="shared" si="88"/>
        <v>0</v>
      </c>
      <c r="Y390" s="959">
        <f t="shared" si="80"/>
        <v>0</v>
      </c>
      <c r="Z390" s="17">
        <f t="shared" si="81"/>
        <v>0</v>
      </c>
      <c r="AA390" s="17">
        <f t="shared" si="82"/>
        <v>0</v>
      </c>
      <c r="AB390" s="17">
        <f t="shared" si="83"/>
        <v>0</v>
      </c>
      <c r="AC390" s="17">
        <f t="shared" si="84"/>
        <v>0</v>
      </c>
      <c r="AD390" s="17">
        <f t="shared" si="85"/>
        <v>0</v>
      </c>
      <c r="AE390" s="17">
        <f t="shared" si="86"/>
        <v>0</v>
      </c>
      <c r="AF390" s="17">
        <f t="shared" si="87"/>
        <v>0</v>
      </c>
    </row>
    <row r="391" spans="1:32" s="2" customFormat="1" ht="15.75" customHeight="1" x14ac:dyDescent="0.3">
      <c r="A391" s="37"/>
      <c r="B391" s="19"/>
      <c r="C391" s="19"/>
      <c r="D391" s="20"/>
      <c r="E391" s="46"/>
      <c r="F391" s="119"/>
      <c r="G391" s="756"/>
      <c r="H391" s="495"/>
      <c r="I391" s="763"/>
      <c r="J391" s="395"/>
      <c r="K391" s="763"/>
      <c r="L391" s="160"/>
      <c r="M391" s="763"/>
      <c r="N391" s="242"/>
      <c r="O391" s="763"/>
      <c r="P391" s="191"/>
      <c r="Q391" s="768"/>
      <c r="R391" s="259"/>
      <c r="S391" s="768"/>
      <c r="T391" s="182"/>
      <c r="U391" s="1060">
        <f t="shared" si="79"/>
        <v>0</v>
      </c>
      <c r="V391" s="954"/>
      <c r="W391" s="265"/>
      <c r="X391" s="121">
        <f t="shared" si="88"/>
        <v>0</v>
      </c>
      <c r="Y391" s="959">
        <f t="shared" si="80"/>
        <v>0</v>
      </c>
      <c r="Z391" s="17">
        <f t="shared" si="81"/>
        <v>0</v>
      </c>
      <c r="AA391" s="17">
        <f t="shared" si="82"/>
        <v>0</v>
      </c>
      <c r="AB391" s="17">
        <f t="shared" si="83"/>
        <v>0</v>
      </c>
      <c r="AC391" s="17">
        <f t="shared" si="84"/>
        <v>0</v>
      </c>
      <c r="AD391" s="17">
        <f t="shared" si="85"/>
        <v>0</v>
      </c>
      <c r="AE391" s="17">
        <f t="shared" si="86"/>
        <v>0</v>
      </c>
      <c r="AF391" s="17">
        <f t="shared" si="87"/>
        <v>0</v>
      </c>
    </row>
    <row r="392" spans="1:32" ht="15.75" customHeight="1" x14ac:dyDescent="0.3">
      <c r="A392" s="37">
        <v>1</v>
      </c>
      <c r="B392" s="19"/>
      <c r="C392" s="19"/>
      <c r="D392" s="20"/>
      <c r="E392" s="47"/>
      <c r="F392" s="119"/>
      <c r="G392" s="756"/>
      <c r="H392" s="495"/>
      <c r="I392" s="763"/>
      <c r="J392" s="395"/>
      <c r="K392" s="763"/>
      <c r="L392" s="160"/>
      <c r="M392" s="763"/>
      <c r="N392" s="242"/>
      <c r="O392" s="763"/>
      <c r="P392" s="191"/>
      <c r="Q392" s="768"/>
      <c r="R392" s="259"/>
      <c r="S392" s="768"/>
      <c r="T392" s="182"/>
      <c r="U392" s="1060">
        <f t="shared" si="79"/>
        <v>0</v>
      </c>
      <c r="V392" s="954"/>
      <c r="W392" s="265"/>
      <c r="X392" s="121">
        <f t="shared" si="88"/>
        <v>0</v>
      </c>
      <c r="Y392" s="959">
        <f t="shared" si="80"/>
        <v>0</v>
      </c>
      <c r="Z392" s="17">
        <f t="shared" si="81"/>
        <v>0</v>
      </c>
      <c r="AA392" s="17">
        <f t="shared" si="82"/>
        <v>0</v>
      </c>
      <c r="AB392" s="17">
        <f t="shared" si="83"/>
        <v>0</v>
      </c>
      <c r="AC392" s="17">
        <f t="shared" si="84"/>
        <v>0</v>
      </c>
      <c r="AD392" s="17">
        <f t="shared" si="85"/>
        <v>0</v>
      </c>
      <c r="AE392" s="17">
        <f t="shared" si="86"/>
        <v>0</v>
      </c>
      <c r="AF392" s="17">
        <f t="shared" si="87"/>
        <v>0</v>
      </c>
    </row>
    <row r="393" spans="1:32" ht="15.75" customHeight="1" x14ac:dyDescent="0.3">
      <c r="A393" s="37">
        <v>2</v>
      </c>
      <c r="B393" s="19"/>
      <c r="C393" s="19"/>
      <c r="D393" s="20"/>
      <c r="E393" s="47"/>
      <c r="F393" s="119"/>
      <c r="G393" s="756"/>
      <c r="H393" s="495"/>
      <c r="I393" s="763"/>
      <c r="J393" s="395"/>
      <c r="K393" s="763"/>
      <c r="L393" s="160"/>
      <c r="M393" s="763"/>
      <c r="N393" s="242"/>
      <c r="O393" s="763"/>
      <c r="P393" s="191"/>
      <c r="Q393" s="768"/>
      <c r="R393" s="259"/>
      <c r="S393" s="768"/>
      <c r="T393" s="182"/>
      <c r="U393" s="1060">
        <f t="shared" ref="U393:U456" si="89">T393+R393+P393+N393+L393+J393+H393</f>
        <v>0</v>
      </c>
      <c r="V393" s="954"/>
      <c r="W393" s="265"/>
      <c r="X393" s="121">
        <f t="shared" si="88"/>
        <v>0</v>
      </c>
      <c r="Y393" s="959">
        <f t="shared" ref="Y393:Y456" si="90">G393+I393+K393+M393+O393+Q393+S393</f>
        <v>0</v>
      </c>
      <c r="Z393" s="17">
        <f t="shared" ref="Z393:Z456" si="91">H393*C393</f>
        <v>0</v>
      </c>
      <c r="AA393" s="17">
        <f t="shared" ref="AA393:AA456" si="92">J393*C393</f>
        <v>0</v>
      </c>
      <c r="AB393" s="17">
        <f t="shared" ref="AB393:AB456" si="93">L393*C393</f>
        <v>0</v>
      </c>
      <c r="AC393" s="17">
        <f t="shared" ref="AC393:AC456" si="94">N393*C393</f>
        <v>0</v>
      </c>
      <c r="AD393" s="17">
        <f t="shared" ref="AD393:AD456" si="95">P393*C393</f>
        <v>0</v>
      </c>
      <c r="AE393" s="17">
        <f t="shared" ref="AE393:AE456" si="96">R393*C393</f>
        <v>0</v>
      </c>
      <c r="AF393" s="17">
        <f t="shared" ref="AF393:AF456" si="97">T393*C393</f>
        <v>0</v>
      </c>
    </row>
    <row r="394" spans="1:32" ht="15.75" customHeight="1" x14ac:dyDescent="0.3">
      <c r="A394" s="37">
        <v>3</v>
      </c>
      <c r="B394" s="19"/>
      <c r="C394" s="19"/>
      <c r="D394" s="20"/>
      <c r="E394" s="47"/>
      <c r="F394" s="119"/>
      <c r="G394" s="756"/>
      <c r="H394" s="495"/>
      <c r="I394" s="763"/>
      <c r="J394" s="395"/>
      <c r="K394" s="763"/>
      <c r="L394" s="160"/>
      <c r="M394" s="763"/>
      <c r="N394" s="242"/>
      <c r="O394" s="763"/>
      <c r="P394" s="191"/>
      <c r="Q394" s="768"/>
      <c r="R394" s="259"/>
      <c r="S394" s="768"/>
      <c r="T394" s="182"/>
      <c r="U394" s="1060">
        <f t="shared" si="89"/>
        <v>0</v>
      </c>
      <c r="V394" s="954"/>
      <c r="W394" s="265"/>
      <c r="X394" s="121">
        <f t="shared" si="88"/>
        <v>0</v>
      </c>
      <c r="Y394" s="959">
        <f t="shared" si="90"/>
        <v>0</v>
      </c>
      <c r="Z394" s="17">
        <f t="shared" si="91"/>
        <v>0</v>
      </c>
      <c r="AA394" s="17">
        <f t="shared" si="92"/>
        <v>0</v>
      </c>
      <c r="AB394" s="17">
        <f t="shared" si="93"/>
        <v>0</v>
      </c>
      <c r="AC394" s="17">
        <f t="shared" si="94"/>
        <v>0</v>
      </c>
      <c r="AD394" s="17">
        <f t="shared" si="95"/>
        <v>0</v>
      </c>
      <c r="AE394" s="17">
        <f t="shared" si="96"/>
        <v>0</v>
      </c>
      <c r="AF394" s="17">
        <f t="shared" si="97"/>
        <v>0</v>
      </c>
    </row>
    <row r="395" spans="1:32" ht="15.75" customHeight="1" x14ac:dyDescent="0.3">
      <c r="A395" s="37">
        <v>4</v>
      </c>
      <c r="B395" s="19"/>
      <c r="C395" s="19"/>
      <c r="D395" s="20"/>
      <c r="E395" s="47"/>
      <c r="F395" s="119"/>
      <c r="G395" s="756"/>
      <c r="H395" s="495"/>
      <c r="I395" s="763"/>
      <c r="J395" s="395"/>
      <c r="K395" s="763"/>
      <c r="L395" s="160"/>
      <c r="M395" s="763"/>
      <c r="N395" s="242"/>
      <c r="O395" s="763"/>
      <c r="P395" s="191"/>
      <c r="Q395" s="768"/>
      <c r="R395" s="259"/>
      <c r="S395" s="768"/>
      <c r="T395" s="182"/>
      <c r="U395" s="1060">
        <f t="shared" si="89"/>
        <v>0</v>
      </c>
      <c r="V395" s="954"/>
      <c r="W395" s="265"/>
      <c r="X395" s="121">
        <f t="shared" si="88"/>
        <v>0</v>
      </c>
      <c r="Y395" s="959">
        <f t="shared" si="90"/>
        <v>0</v>
      </c>
      <c r="Z395" s="17">
        <f t="shared" si="91"/>
        <v>0</v>
      </c>
      <c r="AA395" s="17">
        <f t="shared" si="92"/>
        <v>0</v>
      </c>
      <c r="AB395" s="17">
        <f t="shared" si="93"/>
        <v>0</v>
      </c>
      <c r="AC395" s="17">
        <f t="shared" si="94"/>
        <v>0</v>
      </c>
      <c r="AD395" s="17">
        <f t="shared" si="95"/>
        <v>0</v>
      </c>
      <c r="AE395" s="17">
        <f t="shared" si="96"/>
        <v>0</v>
      </c>
      <c r="AF395" s="17">
        <f t="shared" si="97"/>
        <v>0</v>
      </c>
    </row>
    <row r="396" spans="1:32" ht="15.75" customHeight="1" x14ac:dyDescent="0.3">
      <c r="A396" s="37">
        <v>5</v>
      </c>
      <c r="B396" s="19"/>
      <c r="C396" s="19"/>
      <c r="D396" s="20"/>
      <c r="E396" s="47"/>
      <c r="F396" s="119"/>
      <c r="G396" s="756"/>
      <c r="H396" s="495"/>
      <c r="I396" s="763"/>
      <c r="J396" s="395"/>
      <c r="K396" s="763"/>
      <c r="L396" s="160"/>
      <c r="M396" s="763"/>
      <c r="N396" s="242"/>
      <c r="O396" s="763"/>
      <c r="P396" s="191"/>
      <c r="Q396" s="768"/>
      <c r="R396" s="259"/>
      <c r="S396" s="768"/>
      <c r="T396" s="182"/>
      <c r="U396" s="1060">
        <f t="shared" si="89"/>
        <v>0</v>
      </c>
      <c r="V396" s="954"/>
      <c r="W396" s="265"/>
      <c r="X396" s="121">
        <f t="shared" si="88"/>
        <v>0</v>
      </c>
      <c r="Y396" s="959">
        <f t="shared" si="90"/>
        <v>0</v>
      </c>
      <c r="Z396" s="17">
        <f t="shared" si="91"/>
        <v>0</v>
      </c>
      <c r="AA396" s="17">
        <f t="shared" si="92"/>
        <v>0</v>
      </c>
      <c r="AB396" s="17">
        <f t="shared" si="93"/>
        <v>0</v>
      </c>
      <c r="AC396" s="17">
        <f t="shared" si="94"/>
        <v>0</v>
      </c>
      <c r="AD396" s="17">
        <f t="shared" si="95"/>
        <v>0</v>
      </c>
      <c r="AE396" s="17">
        <f t="shared" si="96"/>
        <v>0</v>
      </c>
      <c r="AF396" s="17">
        <f t="shared" si="97"/>
        <v>0</v>
      </c>
    </row>
    <row r="397" spans="1:32" ht="15.75" customHeight="1" x14ac:dyDescent="0.3">
      <c r="A397" s="37">
        <v>6</v>
      </c>
      <c r="B397" s="19"/>
      <c r="C397" s="19"/>
      <c r="D397" s="20"/>
      <c r="E397" s="47"/>
      <c r="F397" s="119"/>
      <c r="G397" s="756"/>
      <c r="H397" s="495"/>
      <c r="I397" s="763"/>
      <c r="J397" s="395"/>
      <c r="K397" s="763"/>
      <c r="L397" s="160"/>
      <c r="M397" s="763"/>
      <c r="N397" s="242"/>
      <c r="O397" s="763"/>
      <c r="P397" s="191"/>
      <c r="Q397" s="768"/>
      <c r="R397" s="259"/>
      <c r="S397" s="768"/>
      <c r="T397" s="182"/>
      <c r="U397" s="1060">
        <f t="shared" si="89"/>
        <v>0</v>
      </c>
      <c r="V397" s="954"/>
      <c r="W397" s="265"/>
      <c r="X397" s="121">
        <f t="shared" si="88"/>
        <v>0</v>
      </c>
      <c r="Y397" s="959">
        <f t="shared" si="90"/>
        <v>0</v>
      </c>
      <c r="Z397" s="17">
        <f t="shared" si="91"/>
        <v>0</v>
      </c>
      <c r="AA397" s="17">
        <f t="shared" si="92"/>
        <v>0</v>
      </c>
      <c r="AB397" s="17">
        <f t="shared" si="93"/>
        <v>0</v>
      </c>
      <c r="AC397" s="17">
        <f t="shared" si="94"/>
        <v>0</v>
      </c>
      <c r="AD397" s="17">
        <f t="shared" si="95"/>
        <v>0</v>
      </c>
      <c r="AE397" s="17">
        <f t="shared" si="96"/>
        <v>0</v>
      </c>
      <c r="AF397" s="17">
        <f t="shared" si="97"/>
        <v>0</v>
      </c>
    </row>
    <row r="398" spans="1:32" ht="15.75" customHeight="1" x14ac:dyDescent="0.3">
      <c r="A398" s="37">
        <v>7</v>
      </c>
      <c r="B398" s="19"/>
      <c r="C398" s="19"/>
      <c r="D398" s="20"/>
      <c r="E398" s="47"/>
      <c r="F398" s="119"/>
      <c r="G398" s="756"/>
      <c r="H398" s="495"/>
      <c r="I398" s="763"/>
      <c r="J398" s="395"/>
      <c r="K398" s="763"/>
      <c r="L398" s="160"/>
      <c r="M398" s="763"/>
      <c r="N398" s="242"/>
      <c r="O398" s="763"/>
      <c r="P398" s="191"/>
      <c r="Q398" s="768"/>
      <c r="R398" s="259"/>
      <c r="S398" s="768"/>
      <c r="T398" s="182"/>
      <c r="U398" s="1060">
        <f t="shared" si="89"/>
        <v>0</v>
      </c>
      <c r="V398" s="954"/>
      <c r="W398" s="265"/>
      <c r="X398" s="121">
        <f t="shared" si="88"/>
        <v>0</v>
      </c>
      <c r="Y398" s="959">
        <f t="shared" si="90"/>
        <v>0</v>
      </c>
      <c r="Z398" s="17">
        <f t="shared" si="91"/>
        <v>0</v>
      </c>
      <c r="AA398" s="17">
        <f t="shared" si="92"/>
        <v>0</v>
      </c>
      <c r="AB398" s="17">
        <f t="shared" si="93"/>
        <v>0</v>
      </c>
      <c r="AC398" s="17">
        <f t="shared" si="94"/>
        <v>0</v>
      </c>
      <c r="AD398" s="17">
        <f t="shared" si="95"/>
        <v>0</v>
      </c>
      <c r="AE398" s="17">
        <f t="shared" si="96"/>
        <v>0</v>
      </c>
      <c r="AF398" s="17">
        <f t="shared" si="97"/>
        <v>0</v>
      </c>
    </row>
    <row r="399" spans="1:32" ht="15.75" customHeight="1" x14ac:dyDescent="0.3">
      <c r="A399" s="37">
        <v>8</v>
      </c>
      <c r="B399" s="19"/>
      <c r="C399" s="19"/>
      <c r="D399" s="20"/>
      <c r="E399" s="47"/>
      <c r="F399" s="119"/>
      <c r="G399" s="756"/>
      <c r="H399" s="495"/>
      <c r="I399" s="763"/>
      <c r="J399" s="395"/>
      <c r="K399" s="763"/>
      <c r="L399" s="160"/>
      <c r="M399" s="763"/>
      <c r="N399" s="242"/>
      <c r="O399" s="763"/>
      <c r="P399" s="191"/>
      <c r="Q399" s="768"/>
      <c r="R399" s="259"/>
      <c r="S399" s="768"/>
      <c r="T399" s="182"/>
      <c r="U399" s="1060">
        <f t="shared" si="89"/>
        <v>0</v>
      </c>
      <c r="V399" s="954"/>
      <c r="W399" s="265"/>
      <c r="X399" s="121">
        <f t="shared" si="88"/>
        <v>0</v>
      </c>
      <c r="Y399" s="959">
        <f t="shared" si="90"/>
        <v>0</v>
      </c>
      <c r="Z399" s="17">
        <f t="shared" si="91"/>
        <v>0</v>
      </c>
      <c r="AA399" s="17">
        <f t="shared" si="92"/>
        <v>0</v>
      </c>
      <c r="AB399" s="17">
        <f t="shared" si="93"/>
        <v>0</v>
      </c>
      <c r="AC399" s="17">
        <f t="shared" si="94"/>
        <v>0</v>
      </c>
      <c r="AD399" s="17">
        <f t="shared" si="95"/>
        <v>0</v>
      </c>
      <c r="AE399" s="17">
        <f t="shared" si="96"/>
        <v>0</v>
      </c>
      <c r="AF399" s="17">
        <f t="shared" si="97"/>
        <v>0</v>
      </c>
    </row>
    <row r="400" spans="1:32" ht="15.75" customHeight="1" x14ac:dyDescent="0.3">
      <c r="A400" s="37">
        <v>9</v>
      </c>
      <c r="B400" s="19"/>
      <c r="C400" s="19"/>
      <c r="D400" s="20"/>
      <c r="E400" s="47"/>
      <c r="F400" s="119"/>
      <c r="G400" s="756"/>
      <c r="H400" s="495"/>
      <c r="I400" s="763"/>
      <c r="J400" s="395"/>
      <c r="K400" s="763"/>
      <c r="L400" s="160"/>
      <c r="M400" s="763"/>
      <c r="N400" s="242"/>
      <c r="O400" s="763"/>
      <c r="P400" s="191"/>
      <c r="Q400" s="768"/>
      <c r="R400" s="259"/>
      <c r="S400" s="768"/>
      <c r="T400" s="182"/>
      <c r="U400" s="1060">
        <f t="shared" si="89"/>
        <v>0</v>
      </c>
      <c r="V400" s="954"/>
      <c r="W400" s="265"/>
      <c r="X400" s="121">
        <f t="shared" si="88"/>
        <v>0</v>
      </c>
      <c r="Y400" s="959">
        <f t="shared" si="90"/>
        <v>0</v>
      </c>
      <c r="Z400" s="17">
        <f t="shared" si="91"/>
        <v>0</v>
      </c>
      <c r="AA400" s="17">
        <f t="shared" si="92"/>
        <v>0</v>
      </c>
      <c r="AB400" s="17">
        <f t="shared" si="93"/>
        <v>0</v>
      </c>
      <c r="AC400" s="17">
        <f t="shared" si="94"/>
        <v>0</v>
      </c>
      <c r="AD400" s="17">
        <f t="shared" si="95"/>
        <v>0</v>
      </c>
      <c r="AE400" s="17">
        <f t="shared" si="96"/>
        <v>0</v>
      </c>
      <c r="AF400" s="17">
        <f t="shared" si="97"/>
        <v>0</v>
      </c>
    </row>
    <row r="401" spans="1:32" ht="15.75" customHeight="1" x14ac:dyDescent="0.3">
      <c r="A401" s="37">
        <v>10</v>
      </c>
      <c r="B401" s="19"/>
      <c r="C401" s="19"/>
      <c r="D401" s="20"/>
      <c r="E401" s="47"/>
      <c r="F401" s="119"/>
      <c r="G401" s="756"/>
      <c r="H401" s="495"/>
      <c r="I401" s="763"/>
      <c r="J401" s="395"/>
      <c r="K401" s="763"/>
      <c r="L401" s="160"/>
      <c r="M401" s="763"/>
      <c r="N401" s="242"/>
      <c r="O401" s="763"/>
      <c r="P401" s="191"/>
      <c r="Q401" s="768"/>
      <c r="R401" s="259"/>
      <c r="S401" s="768"/>
      <c r="T401" s="182"/>
      <c r="U401" s="1060">
        <f t="shared" si="89"/>
        <v>0</v>
      </c>
      <c r="V401" s="954"/>
      <c r="W401" s="265"/>
      <c r="X401" s="121">
        <f t="shared" si="88"/>
        <v>0</v>
      </c>
      <c r="Y401" s="959">
        <f t="shared" si="90"/>
        <v>0</v>
      </c>
      <c r="Z401" s="17">
        <f t="shared" si="91"/>
        <v>0</v>
      </c>
      <c r="AA401" s="17">
        <f t="shared" si="92"/>
        <v>0</v>
      </c>
      <c r="AB401" s="17">
        <f t="shared" si="93"/>
        <v>0</v>
      </c>
      <c r="AC401" s="17">
        <f t="shared" si="94"/>
        <v>0</v>
      </c>
      <c r="AD401" s="17">
        <f t="shared" si="95"/>
        <v>0</v>
      </c>
      <c r="AE401" s="17">
        <f t="shared" si="96"/>
        <v>0</v>
      </c>
      <c r="AF401" s="17">
        <f t="shared" si="97"/>
        <v>0</v>
      </c>
    </row>
    <row r="402" spans="1:32" ht="15.75" customHeight="1" x14ac:dyDescent="0.3">
      <c r="A402" s="37">
        <v>11</v>
      </c>
      <c r="B402" s="19"/>
      <c r="C402" s="19"/>
      <c r="D402" s="20"/>
      <c r="E402" s="47"/>
      <c r="F402" s="119"/>
      <c r="G402" s="756"/>
      <c r="H402" s="495"/>
      <c r="I402" s="763"/>
      <c r="J402" s="395"/>
      <c r="K402" s="763"/>
      <c r="L402" s="160"/>
      <c r="M402" s="763"/>
      <c r="N402" s="242"/>
      <c r="O402" s="763"/>
      <c r="P402" s="191"/>
      <c r="Q402" s="768"/>
      <c r="R402" s="259"/>
      <c r="S402" s="768"/>
      <c r="T402" s="182"/>
      <c r="U402" s="1060">
        <f t="shared" si="89"/>
        <v>0</v>
      </c>
      <c r="V402" s="954"/>
      <c r="W402" s="265"/>
      <c r="X402" s="121">
        <f t="shared" si="88"/>
        <v>0</v>
      </c>
      <c r="Y402" s="959">
        <f t="shared" si="90"/>
        <v>0</v>
      </c>
      <c r="Z402" s="17">
        <f t="shared" si="91"/>
        <v>0</v>
      </c>
      <c r="AA402" s="17">
        <f t="shared" si="92"/>
        <v>0</v>
      </c>
      <c r="AB402" s="17">
        <f t="shared" si="93"/>
        <v>0</v>
      </c>
      <c r="AC402" s="17">
        <f t="shared" si="94"/>
        <v>0</v>
      </c>
      <c r="AD402" s="17">
        <f t="shared" si="95"/>
        <v>0</v>
      </c>
      <c r="AE402" s="17">
        <f t="shared" si="96"/>
        <v>0</v>
      </c>
      <c r="AF402" s="17">
        <f t="shared" si="97"/>
        <v>0</v>
      </c>
    </row>
    <row r="403" spans="1:32" ht="15.75" customHeight="1" x14ac:dyDescent="0.3">
      <c r="A403" s="37">
        <v>12</v>
      </c>
      <c r="B403" s="19"/>
      <c r="C403" s="19"/>
      <c r="D403" s="20"/>
      <c r="E403" s="47"/>
      <c r="F403" s="119"/>
      <c r="G403" s="756"/>
      <c r="H403" s="495"/>
      <c r="I403" s="763"/>
      <c r="J403" s="395"/>
      <c r="K403" s="763"/>
      <c r="L403" s="160"/>
      <c r="M403" s="763"/>
      <c r="N403" s="242"/>
      <c r="O403" s="763"/>
      <c r="P403" s="191"/>
      <c r="Q403" s="768"/>
      <c r="R403" s="259"/>
      <c r="S403" s="768"/>
      <c r="T403" s="182"/>
      <c r="U403" s="1060">
        <f t="shared" si="89"/>
        <v>0</v>
      </c>
      <c r="V403" s="954"/>
      <c r="W403" s="265"/>
      <c r="X403" s="121">
        <f t="shared" si="88"/>
        <v>0</v>
      </c>
      <c r="Y403" s="959">
        <f t="shared" si="90"/>
        <v>0</v>
      </c>
      <c r="Z403" s="17">
        <f t="shared" si="91"/>
        <v>0</v>
      </c>
      <c r="AA403" s="17">
        <f t="shared" si="92"/>
        <v>0</v>
      </c>
      <c r="AB403" s="17">
        <f t="shared" si="93"/>
        <v>0</v>
      </c>
      <c r="AC403" s="17">
        <f t="shared" si="94"/>
        <v>0</v>
      </c>
      <c r="AD403" s="17">
        <f t="shared" si="95"/>
        <v>0</v>
      </c>
      <c r="AE403" s="17">
        <f t="shared" si="96"/>
        <v>0</v>
      </c>
      <c r="AF403" s="17">
        <f t="shared" si="97"/>
        <v>0</v>
      </c>
    </row>
    <row r="404" spans="1:32" ht="15.75" customHeight="1" x14ac:dyDescent="0.3">
      <c r="A404" s="37">
        <v>13</v>
      </c>
      <c r="B404" s="19"/>
      <c r="C404" s="19"/>
      <c r="D404" s="20"/>
      <c r="E404" s="47"/>
      <c r="F404" s="119"/>
      <c r="G404" s="756"/>
      <c r="H404" s="495"/>
      <c r="I404" s="763"/>
      <c r="J404" s="395"/>
      <c r="K404" s="763"/>
      <c r="L404" s="160"/>
      <c r="M404" s="763"/>
      <c r="N404" s="242"/>
      <c r="O404" s="763"/>
      <c r="P404" s="191"/>
      <c r="Q404" s="768"/>
      <c r="R404" s="259"/>
      <c r="S404" s="768"/>
      <c r="T404" s="182"/>
      <c r="U404" s="1060">
        <f t="shared" si="89"/>
        <v>0</v>
      </c>
      <c r="V404" s="954"/>
      <c r="W404" s="265"/>
      <c r="X404" s="121">
        <f t="shared" si="88"/>
        <v>0</v>
      </c>
      <c r="Y404" s="959">
        <f t="shared" si="90"/>
        <v>0</v>
      </c>
      <c r="Z404" s="17">
        <f t="shared" si="91"/>
        <v>0</v>
      </c>
      <c r="AA404" s="17">
        <f t="shared" si="92"/>
        <v>0</v>
      </c>
      <c r="AB404" s="17">
        <f t="shared" si="93"/>
        <v>0</v>
      </c>
      <c r="AC404" s="17">
        <f t="shared" si="94"/>
        <v>0</v>
      </c>
      <c r="AD404" s="17">
        <f t="shared" si="95"/>
        <v>0</v>
      </c>
      <c r="AE404" s="17">
        <f t="shared" si="96"/>
        <v>0</v>
      </c>
      <c r="AF404" s="17">
        <f t="shared" si="97"/>
        <v>0</v>
      </c>
    </row>
    <row r="405" spans="1:32" ht="15.75" customHeight="1" x14ac:dyDescent="0.3">
      <c r="A405" s="37">
        <v>14</v>
      </c>
      <c r="B405" s="19"/>
      <c r="C405" s="19"/>
      <c r="D405" s="20"/>
      <c r="E405" s="47"/>
      <c r="F405" s="119"/>
      <c r="G405" s="756"/>
      <c r="H405" s="495"/>
      <c r="I405" s="763"/>
      <c r="J405" s="395"/>
      <c r="K405" s="763"/>
      <c r="L405" s="160"/>
      <c r="M405" s="763"/>
      <c r="N405" s="242"/>
      <c r="O405" s="763"/>
      <c r="P405" s="191"/>
      <c r="Q405" s="768"/>
      <c r="R405" s="259"/>
      <c r="S405" s="768"/>
      <c r="T405" s="182"/>
      <c r="U405" s="1060">
        <f t="shared" si="89"/>
        <v>0</v>
      </c>
      <c r="V405" s="954"/>
      <c r="W405" s="265"/>
      <c r="X405" s="121">
        <f t="shared" si="88"/>
        <v>0</v>
      </c>
      <c r="Y405" s="959">
        <f t="shared" si="90"/>
        <v>0</v>
      </c>
      <c r="Z405" s="17">
        <f t="shared" si="91"/>
        <v>0</v>
      </c>
      <c r="AA405" s="17">
        <f t="shared" si="92"/>
        <v>0</v>
      </c>
      <c r="AB405" s="17">
        <f t="shared" si="93"/>
        <v>0</v>
      </c>
      <c r="AC405" s="17">
        <f t="shared" si="94"/>
        <v>0</v>
      </c>
      <c r="AD405" s="17">
        <f t="shared" si="95"/>
        <v>0</v>
      </c>
      <c r="AE405" s="17">
        <f t="shared" si="96"/>
        <v>0</v>
      </c>
      <c r="AF405" s="17">
        <f t="shared" si="97"/>
        <v>0</v>
      </c>
    </row>
    <row r="406" spans="1:32" ht="15.75" customHeight="1" x14ac:dyDescent="0.3">
      <c r="A406" s="37">
        <v>15</v>
      </c>
      <c r="B406" s="19"/>
      <c r="C406" s="19"/>
      <c r="D406" s="20"/>
      <c r="E406" s="47"/>
      <c r="F406" s="119"/>
      <c r="G406" s="756"/>
      <c r="H406" s="495"/>
      <c r="I406" s="763"/>
      <c r="J406" s="395"/>
      <c r="K406" s="763"/>
      <c r="L406" s="160"/>
      <c r="M406" s="763"/>
      <c r="N406" s="242"/>
      <c r="O406" s="763"/>
      <c r="P406" s="191"/>
      <c r="Q406" s="768"/>
      <c r="R406" s="259"/>
      <c r="S406" s="768"/>
      <c r="T406" s="182"/>
      <c r="U406" s="1060">
        <f t="shared" si="89"/>
        <v>0</v>
      </c>
      <c r="V406" s="954"/>
      <c r="W406" s="265"/>
      <c r="X406" s="121">
        <f t="shared" si="88"/>
        <v>0</v>
      </c>
      <c r="Y406" s="959">
        <f t="shared" si="90"/>
        <v>0</v>
      </c>
      <c r="Z406" s="17">
        <f t="shared" si="91"/>
        <v>0</v>
      </c>
      <c r="AA406" s="17">
        <f t="shared" si="92"/>
        <v>0</v>
      </c>
      <c r="AB406" s="17">
        <f t="shared" si="93"/>
        <v>0</v>
      </c>
      <c r="AC406" s="17">
        <f t="shared" si="94"/>
        <v>0</v>
      </c>
      <c r="AD406" s="17">
        <f t="shared" si="95"/>
        <v>0</v>
      </c>
      <c r="AE406" s="17">
        <f t="shared" si="96"/>
        <v>0</v>
      </c>
      <c r="AF406" s="17">
        <f t="shared" si="97"/>
        <v>0</v>
      </c>
    </row>
    <row r="407" spans="1:32" ht="15.75" customHeight="1" x14ac:dyDescent="0.3">
      <c r="A407" s="37">
        <v>17</v>
      </c>
      <c r="B407" s="19"/>
      <c r="C407" s="19"/>
      <c r="D407" s="20"/>
      <c r="E407" s="47"/>
      <c r="F407" s="119"/>
      <c r="G407" s="756"/>
      <c r="H407" s="495"/>
      <c r="I407" s="763"/>
      <c r="J407" s="395"/>
      <c r="K407" s="763"/>
      <c r="L407" s="160"/>
      <c r="M407" s="763"/>
      <c r="N407" s="242"/>
      <c r="O407" s="763"/>
      <c r="P407" s="191"/>
      <c r="Q407" s="768"/>
      <c r="R407" s="259"/>
      <c r="S407" s="768"/>
      <c r="T407" s="182"/>
      <c r="U407" s="1060">
        <f t="shared" si="89"/>
        <v>0</v>
      </c>
      <c r="V407" s="954"/>
      <c r="W407" s="265"/>
      <c r="X407" s="121">
        <f t="shared" si="88"/>
        <v>0</v>
      </c>
      <c r="Y407" s="959">
        <f t="shared" si="90"/>
        <v>0</v>
      </c>
      <c r="Z407" s="17">
        <f t="shared" si="91"/>
        <v>0</v>
      </c>
      <c r="AA407" s="17">
        <f t="shared" si="92"/>
        <v>0</v>
      </c>
      <c r="AB407" s="17">
        <f t="shared" si="93"/>
        <v>0</v>
      </c>
      <c r="AC407" s="17">
        <f t="shared" si="94"/>
        <v>0</v>
      </c>
      <c r="AD407" s="17">
        <f t="shared" si="95"/>
        <v>0</v>
      </c>
      <c r="AE407" s="17">
        <f t="shared" si="96"/>
        <v>0</v>
      </c>
      <c r="AF407" s="17">
        <f t="shared" si="97"/>
        <v>0</v>
      </c>
    </row>
    <row r="408" spans="1:32" ht="15.75" customHeight="1" x14ac:dyDescent="0.3">
      <c r="A408" s="37">
        <v>18</v>
      </c>
      <c r="B408" s="19"/>
      <c r="C408" s="19"/>
      <c r="D408" s="20"/>
      <c r="E408" s="47"/>
      <c r="F408" s="119"/>
      <c r="G408" s="756"/>
      <c r="H408" s="495"/>
      <c r="I408" s="763"/>
      <c r="J408" s="395"/>
      <c r="K408" s="763"/>
      <c r="L408" s="160"/>
      <c r="M408" s="763"/>
      <c r="N408" s="242"/>
      <c r="O408" s="763"/>
      <c r="P408" s="191"/>
      <c r="Q408" s="768"/>
      <c r="R408" s="259"/>
      <c r="S408" s="768"/>
      <c r="T408" s="182"/>
      <c r="U408" s="1060">
        <f t="shared" si="89"/>
        <v>0</v>
      </c>
      <c r="V408" s="954"/>
      <c r="W408" s="265"/>
      <c r="X408" s="121">
        <f t="shared" si="88"/>
        <v>0</v>
      </c>
      <c r="Y408" s="959">
        <f t="shared" si="90"/>
        <v>0</v>
      </c>
      <c r="Z408" s="17">
        <f t="shared" si="91"/>
        <v>0</v>
      </c>
      <c r="AA408" s="17">
        <f t="shared" si="92"/>
        <v>0</v>
      </c>
      <c r="AB408" s="17">
        <f t="shared" si="93"/>
        <v>0</v>
      </c>
      <c r="AC408" s="17">
        <f t="shared" si="94"/>
        <v>0</v>
      </c>
      <c r="AD408" s="17">
        <f t="shared" si="95"/>
        <v>0</v>
      </c>
      <c r="AE408" s="17">
        <f t="shared" si="96"/>
        <v>0</v>
      </c>
      <c r="AF408" s="17">
        <f t="shared" si="97"/>
        <v>0</v>
      </c>
    </row>
    <row r="409" spans="1:32" ht="15.75" customHeight="1" x14ac:dyDescent="0.3">
      <c r="A409" s="37">
        <v>19</v>
      </c>
      <c r="B409" s="19"/>
      <c r="C409" s="19"/>
      <c r="D409" s="20"/>
      <c r="E409" s="47"/>
      <c r="F409" s="119"/>
      <c r="G409" s="756"/>
      <c r="H409" s="495"/>
      <c r="I409" s="763"/>
      <c r="J409" s="395"/>
      <c r="K409" s="763"/>
      <c r="L409" s="160"/>
      <c r="M409" s="763"/>
      <c r="N409" s="242"/>
      <c r="O409" s="763"/>
      <c r="P409" s="191"/>
      <c r="Q409" s="768"/>
      <c r="R409" s="259"/>
      <c r="S409" s="768"/>
      <c r="T409" s="182"/>
      <c r="U409" s="1060">
        <f t="shared" si="89"/>
        <v>0</v>
      </c>
      <c r="V409" s="954"/>
      <c r="W409" s="265"/>
      <c r="X409" s="121">
        <f t="shared" si="88"/>
        <v>0</v>
      </c>
      <c r="Y409" s="959">
        <f t="shared" si="90"/>
        <v>0</v>
      </c>
      <c r="Z409" s="17">
        <f t="shared" si="91"/>
        <v>0</v>
      </c>
      <c r="AA409" s="17">
        <f t="shared" si="92"/>
        <v>0</v>
      </c>
      <c r="AB409" s="17">
        <f t="shared" si="93"/>
        <v>0</v>
      </c>
      <c r="AC409" s="17">
        <f t="shared" si="94"/>
        <v>0</v>
      </c>
      <c r="AD409" s="17">
        <f t="shared" si="95"/>
        <v>0</v>
      </c>
      <c r="AE409" s="17">
        <f t="shared" si="96"/>
        <v>0</v>
      </c>
      <c r="AF409" s="17">
        <f t="shared" si="97"/>
        <v>0</v>
      </c>
    </row>
    <row r="410" spans="1:32" ht="15.75" customHeight="1" x14ac:dyDescent="0.3">
      <c r="A410" s="37">
        <v>20</v>
      </c>
      <c r="B410" s="19"/>
      <c r="C410" s="19"/>
      <c r="D410" s="20"/>
      <c r="E410" s="47"/>
      <c r="F410" s="119"/>
      <c r="G410" s="756"/>
      <c r="H410" s="495"/>
      <c r="I410" s="763"/>
      <c r="J410" s="395"/>
      <c r="K410" s="763"/>
      <c r="L410" s="160"/>
      <c r="M410" s="763"/>
      <c r="N410" s="242"/>
      <c r="O410" s="763"/>
      <c r="P410" s="191"/>
      <c r="Q410" s="768"/>
      <c r="R410" s="259"/>
      <c r="S410" s="768"/>
      <c r="T410" s="182"/>
      <c r="U410" s="1060">
        <f t="shared" si="89"/>
        <v>0</v>
      </c>
      <c r="V410" s="954"/>
      <c r="W410" s="265"/>
      <c r="X410" s="121">
        <f t="shared" si="88"/>
        <v>0</v>
      </c>
      <c r="Y410" s="959">
        <f t="shared" si="90"/>
        <v>0</v>
      </c>
      <c r="Z410" s="17">
        <f t="shared" si="91"/>
        <v>0</v>
      </c>
      <c r="AA410" s="17">
        <f t="shared" si="92"/>
        <v>0</v>
      </c>
      <c r="AB410" s="17">
        <f t="shared" si="93"/>
        <v>0</v>
      </c>
      <c r="AC410" s="17">
        <f t="shared" si="94"/>
        <v>0</v>
      </c>
      <c r="AD410" s="17">
        <f t="shared" si="95"/>
        <v>0</v>
      </c>
      <c r="AE410" s="17">
        <f t="shared" si="96"/>
        <v>0</v>
      </c>
      <c r="AF410" s="17">
        <f t="shared" si="97"/>
        <v>0</v>
      </c>
    </row>
    <row r="411" spans="1:32" ht="15.75" customHeight="1" x14ac:dyDescent="0.3">
      <c r="A411" s="37">
        <v>21</v>
      </c>
      <c r="B411" s="19"/>
      <c r="C411" s="19"/>
      <c r="D411" s="20"/>
      <c r="E411" s="47"/>
      <c r="F411" s="119"/>
      <c r="G411" s="756"/>
      <c r="H411" s="495"/>
      <c r="I411" s="763"/>
      <c r="J411" s="395"/>
      <c r="K411" s="763"/>
      <c r="L411" s="160"/>
      <c r="M411" s="763"/>
      <c r="N411" s="242"/>
      <c r="O411" s="763"/>
      <c r="P411" s="191"/>
      <c r="Q411" s="768"/>
      <c r="R411" s="259"/>
      <c r="S411" s="768"/>
      <c r="T411" s="182"/>
      <c r="U411" s="1060">
        <f t="shared" si="89"/>
        <v>0</v>
      </c>
      <c r="V411" s="954"/>
      <c r="W411" s="265"/>
      <c r="X411" s="121">
        <f t="shared" si="88"/>
        <v>0</v>
      </c>
      <c r="Y411" s="959">
        <f t="shared" si="90"/>
        <v>0</v>
      </c>
      <c r="Z411" s="17">
        <f t="shared" si="91"/>
        <v>0</v>
      </c>
      <c r="AA411" s="17">
        <f t="shared" si="92"/>
        <v>0</v>
      </c>
      <c r="AB411" s="17">
        <f t="shared" si="93"/>
        <v>0</v>
      </c>
      <c r="AC411" s="17">
        <f t="shared" si="94"/>
        <v>0</v>
      </c>
      <c r="AD411" s="17">
        <f t="shared" si="95"/>
        <v>0</v>
      </c>
      <c r="AE411" s="17">
        <f t="shared" si="96"/>
        <v>0</v>
      </c>
      <c r="AF411" s="17">
        <f t="shared" si="97"/>
        <v>0</v>
      </c>
    </row>
    <row r="412" spans="1:32" ht="15.75" customHeight="1" x14ac:dyDescent="0.3">
      <c r="A412" s="37">
        <v>22</v>
      </c>
      <c r="B412" s="19"/>
      <c r="C412" s="19"/>
      <c r="D412" s="20"/>
      <c r="E412" s="47"/>
      <c r="F412" s="119"/>
      <c r="G412" s="756"/>
      <c r="H412" s="495"/>
      <c r="I412" s="763"/>
      <c r="J412" s="395"/>
      <c r="K412" s="763"/>
      <c r="L412" s="160"/>
      <c r="M412" s="763"/>
      <c r="N412" s="242"/>
      <c r="O412" s="763"/>
      <c r="P412" s="191"/>
      <c r="Q412" s="768"/>
      <c r="R412" s="259"/>
      <c r="S412" s="768"/>
      <c r="T412" s="182"/>
      <c r="U412" s="1060">
        <f t="shared" si="89"/>
        <v>0</v>
      </c>
      <c r="V412" s="954"/>
      <c r="W412" s="265"/>
      <c r="X412" s="121">
        <f t="shared" si="88"/>
        <v>0</v>
      </c>
      <c r="Y412" s="959">
        <f t="shared" si="90"/>
        <v>0</v>
      </c>
      <c r="Z412" s="17">
        <f t="shared" si="91"/>
        <v>0</v>
      </c>
      <c r="AA412" s="17">
        <f t="shared" si="92"/>
        <v>0</v>
      </c>
      <c r="AB412" s="17">
        <f t="shared" si="93"/>
        <v>0</v>
      </c>
      <c r="AC412" s="17">
        <f t="shared" si="94"/>
        <v>0</v>
      </c>
      <c r="AD412" s="17">
        <f t="shared" si="95"/>
        <v>0</v>
      </c>
      <c r="AE412" s="17">
        <f t="shared" si="96"/>
        <v>0</v>
      </c>
      <c r="AF412" s="17">
        <f t="shared" si="97"/>
        <v>0</v>
      </c>
    </row>
    <row r="413" spans="1:32" ht="15.75" customHeight="1" x14ac:dyDescent="0.3">
      <c r="A413" s="37">
        <v>23</v>
      </c>
      <c r="B413" s="19"/>
      <c r="C413" s="19"/>
      <c r="D413" s="20"/>
      <c r="E413" s="47"/>
      <c r="F413" s="119"/>
      <c r="G413" s="756"/>
      <c r="H413" s="495"/>
      <c r="I413" s="763"/>
      <c r="J413" s="395"/>
      <c r="K413" s="763"/>
      <c r="L413" s="160"/>
      <c r="M413" s="763"/>
      <c r="N413" s="242"/>
      <c r="O413" s="763"/>
      <c r="P413" s="191"/>
      <c r="Q413" s="768"/>
      <c r="R413" s="259"/>
      <c r="S413" s="768"/>
      <c r="T413" s="182"/>
      <c r="U413" s="1060">
        <f t="shared" si="89"/>
        <v>0</v>
      </c>
      <c r="V413" s="954"/>
      <c r="W413" s="265"/>
      <c r="X413" s="121">
        <f t="shared" si="88"/>
        <v>0</v>
      </c>
      <c r="Y413" s="959">
        <f t="shared" si="90"/>
        <v>0</v>
      </c>
      <c r="Z413" s="17">
        <f t="shared" si="91"/>
        <v>0</v>
      </c>
      <c r="AA413" s="17">
        <f t="shared" si="92"/>
        <v>0</v>
      </c>
      <c r="AB413" s="17">
        <f t="shared" si="93"/>
        <v>0</v>
      </c>
      <c r="AC413" s="17">
        <f t="shared" si="94"/>
        <v>0</v>
      </c>
      <c r="AD413" s="17">
        <f t="shared" si="95"/>
        <v>0</v>
      </c>
      <c r="AE413" s="17">
        <f t="shared" si="96"/>
        <v>0</v>
      </c>
      <c r="AF413" s="17">
        <f t="shared" si="97"/>
        <v>0</v>
      </c>
    </row>
    <row r="414" spans="1:32" ht="15.75" customHeight="1" x14ac:dyDescent="0.3">
      <c r="A414" s="37">
        <v>24</v>
      </c>
      <c r="B414" s="19"/>
      <c r="C414" s="19"/>
      <c r="D414" s="20"/>
      <c r="E414" s="47"/>
      <c r="F414" s="119"/>
      <c r="G414" s="756"/>
      <c r="H414" s="495"/>
      <c r="I414" s="763"/>
      <c r="J414" s="395"/>
      <c r="K414" s="763"/>
      <c r="L414" s="160"/>
      <c r="M414" s="763"/>
      <c r="N414" s="242"/>
      <c r="O414" s="763"/>
      <c r="P414" s="191"/>
      <c r="Q414" s="768"/>
      <c r="R414" s="259"/>
      <c r="S414" s="768"/>
      <c r="T414" s="182"/>
      <c r="U414" s="1060">
        <f t="shared" si="89"/>
        <v>0</v>
      </c>
      <c r="V414" s="954"/>
      <c r="W414" s="265"/>
      <c r="X414" s="121">
        <f t="shared" ref="X414:X477" si="98">F414+G414+I414+K414+M414+O414+Q414+S414-H414-J414-L414-N414-P414-R414-T414-W414</f>
        <v>0</v>
      </c>
      <c r="Y414" s="959">
        <f t="shared" si="90"/>
        <v>0</v>
      </c>
      <c r="Z414" s="17">
        <f t="shared" si="91"/>
        <v>0</v>
      </c>
      <c r="AA414" s="17">
        <f t="shared" si="92"/>
        <v>0</v>
      </c>
      <c r="AB414" s="17">
        <f t="shared" si="93"/>
        <v>0</v>
      </c>
      <c r="AC414" s="17">
        <f t="shared" si="94"/>
        <v>0</v>
      </c>
      <c r="AD414" s="17">
        <f t="shared" si="95"/>
        <v>0</v>
      </c>
      <c r="AE414" s="17">
        <f t="shared" si="96"/>
        <v>0</v>
      </c>
      <c r="AF414" s="17">
        <f t="shared" si="97"/>
        <v>0</v>
      </c>
    </row>
    <row r="415" spans="1:32" ht="15.75" customHeight="1" x14ac:dyDescent="0.3">
      <c r="A415" s="37">
        <v>25</v>
      </c>
      <c r="B415" s="19"/>
      <c r="C415" s="19"/>
      <c r="D415" s="20"/>
      <c r="E415" s="47"/>
      <c r="F415" s="119"/>
      <c r="G415" s="756"/>
      <c r="H415" s="495"/>
      <c r="I415" s="763"/>
      <c r="J415" s="395"/>
      <c r="K415" s="763"/>
      <c r="L415" s="160"/>
      <c r="M415" s="763"/>
      <c r="N415" s="242"/>
      <c r="O415" s="763"/>
      <c r="P415" s="191"/>
      <c r="Q415" s="768"/>
      <c r="R415" s="259"/>
      <c r="S415" s="768"/>
      <c r="T415" s="182"/>
      <c r="U415" s="1060">
        <f t="shared" si="89"/>
        <v>0</v>
      </c>
      <c r="V415" s="954"/>
      <c r="W415" s="265"/>
      <c r="X415" s="121">
        <f t="shared" si="98"/>
        <v>0</v>
      </c>
      <c r="Y415" s="959">
        <f t="shared" si="90"/>
        <v>0</v>
      </c>
      <c r="Z415" s="17">
        <f t="shared" si="91"/>
        <v>0</v>
      </c>
      <c r="AA415" s="17">
        <f t="shared" si="92"/>
        <v>0</v>
      </c>
      <c r="AB415" s="17">
        <f t="shared" si="93"/>
        <v>0</v>
      </c>
      <c r="AC415" s="17">
        <f t="shared" si="94"/>
        <v>0</v>
      </c>
      <c r="AD415" s="17">
        <f t="shared" si="95"/>
        <v>0</v>
      </c>
      <c r="AE415" s="17">
        <f t="shared" si="96"/>
        <v>0</v>
      </c>
      <c r="AF415" s="17">
        <f t="shared" si="97"/>
        <v>0</v>
      </c>
    </row>
    <row r="416" spans="1:32" ht="15.75" customHeight="1" x14ac:dyDescent="0.3">
      <c r="A416" s="37">
        <v>26</v>
      </c>
      <c r="B416" s="19"/>
      <c r="C416" s="19"/>
      <c r="D416" s="20"/>
      <c r="E416" s="47"/>
      <c r="F416" s="119"/>
      <c r="G416" s="756"/>
      <c r="H416" s="495"/>
      <c r="I416" s="763"/>
      <c r="J416" s="395"/>
      <c r="K416" s="763"/>
      <c r="L416" s="160"/>
      <c r="M416" s="763"/>
      <c r="N416" s="242"/>
      <c r="O416" s="763"/>
      <c r="P416" s="191"/>
      <c r="Q416" s="768"/>
      <c r="R416" s="259"/>
      <c r="S416" s="768"/>
      <c r="T416" s="182"/>
      <c r="U416" s="1060">
        <f t="shared" si="89"/>
        <v>0</v>
      </c>
      <c r="V416" s="954"/>
      <c r="W416" s="265"/>
      <c r="X416" s="121">
        <f t="shared" si="98"/>
        <v>0</v>
      </c>
      <c r="Y416" s="959">
        <f t="shared" si="90"/>
        <v>0</v>
      </c>
      <c r="Z416" s="17">
        <f t="shared" si="91"/>
        <v>0</v>
      </c>
      <c r="AA416" s="17">
        <f t="shared" si="92"/>
        <v>0</v>
      </c>
      <c r="AB416" s="17">
        <f t="shared" si="93"/>
        <v>0</v>
      </c>
      <c r="AC416" s="17">
        <f t="shared" si="94"/>
        <v>0</v>
      </c>
      <c r="AD416" s="17">
        <f t="shared" si="95"/>
        <v>0</v>
      </c>
      <c r="AE416" s="17">
        <f t="shared" si="96"/>
        <v>0</v>
      </c>
      <c r="AF416" s="17">
        <f t="shared" si="97"/>
        <v>0</v>
      </c>
    </row>
    <row r="417" spans="1:32" ht="15.75" customHeight="1" x14ac:dyDescent="0.3">
      <c r="A417" s="37">
        <v>27</v>
      </c>
      <c r="B417" s="19"/>
      <c r="C417" s="19"/>
      <c r="D417" s="20"/>
      <c r="E417" s="47"/>
      <c r="F417" s="119"/>
      <c r="G417" s="756"/>
      <c r="H417" s="495"/>
      <c r="I417" s="763"/>
      <c r="J417" s="395"/>
      <c r="K417" s="763"/>
      <c r="L417" s="160"/>
      <c r="M417" s="763"/>
      <c r="N417" s="242"/>
      <c r="O417" s="763"/>
      <c r="P417" s="191"/>
      <c r="Q417" s="768"/>
      <c r="R417" s="259"/>
      <c r="S417" s="768"/>
      <c r="T417" s="182"/>
      <c r="U417" s="1060">
        <f t="shared" si="89"/>
        <v>0</v>
      </c>
      <c r="V417" s="954"/>
      <c r="W417" s="265"/>
      <c r="X417" s="121">
        <f t="shared" si="98"/>
        <v>0</v>
      </c>
      <c r="Y417" s="959">
        <f t="shared" si="90"/>
        <v>0</v>
      </c>
      <c r="Z417" s="17">
        <f t="shared" si="91"/>
        <v>0</v>
      </c>
      <c r="AA417" s="17">
        <f t="shared" si="92"/>
        <v>0</v>
      </c>
      <c r="AB417" s="17">
        <f t="shared" si="93"/>
        <v>0</v>
      </c>
      <c r="AC417" s="17">
        <f t="shared" si="94"/>
        <v>0</v>
      </c>
      <c r="AD417" s="17">
        <f t="shared" si="95"/>
        <v>0</v>
      </c>
      <c r="AE417" s="17">
        <f t="shared" si="96"/>
        <v>0</v>
      </c>
      <c r="AF417" s="17">
        <f t="shared" si="97"/>
        <v>0</v>
      </c>
    </row>
    <row r="418" spans="1:32" ht="15.75" customHeight="1" x14ac:dyDescent="0.3">
      <c r="A418" s="37">
        <v>28</v>
      </c>
      <c r="B418" s="19"/>
      <c r="C418" s="19"/>
      <c r="D418" s="20"/>
      <c r="E418" s="47"/>
      <c r="F418" s="119"/>
      <c r="G418" s="756"/>
      <c r="H418" s="495"/>
      <c r="I418" s="763"/>
      <c r="J418" s="395"/>
      <c r="K418" s="763"/>
      <c r="L418" s="160"/>
      <c r="M418" s="763"/>
      <c r="N418" s="242"/>
      <c r="O418" s="763"/>
      <c r="P418" s="191"/>
      <c r="Q418" s="768"/>
      <c r="R418" s="259"/>
      <c r="S418" s="768"/>
      <c r="T418" s="182"/>
      <c r="U418" s="1060">
        <f t="shared" si="89"/>
        <v>0</v>
      </c>
      <c r="V418" s="954"/>
      <c r="W418" s="265"/>
      <c r="X418" s="121">
        <f t="shared" si="98"/>
        <v>0</v>
      </c>
      <c r="Y418" s="959">
        <f t="shared" si="90"/>
        <v>0</v>
      </c>
      <c r="Z418" s="17">
        <f t="shared" si="91"/>
        <v>0</v>
      </c>
      <c r="AA418" s="17">
        <f t="shared" si="92"/>
        <v>0</v>
      </c>
      <c r="AB418" s="17">
        <f t="shared" si="93"/>
        <v>0</v>
      </c>
      <c r="AC418" s="17">
        <f t="shared" si="94"/>
        <v>0</v>
      </c>
      <c r="AD418" s="17">
        <f t="shared" si="95"/>
        <v>0</v>
      </c>
      <c r="AE418" s="17">
        <f t="shared" si="96"/>
        <v>0</v>
      </c>
      <c r="AF418" s="17">
        <f t="shared" si="97"/>
        <v>0</v>
      </c>
    </row>
    <row r="419" spans="1:32" ht="15.75" customHeight="1" x14ac:dyDescent="0.3">
      <c r="A419" s="37">
        <v>29</v>
      </c>
      <c r="B419" s="19"/>
      <c r="C419" s="19"/>
      <c r="D419" s="20"/>
      <c r="E419" s="47"/>
      <c r="F419" s="119"/>
      <c r="G419" s="756"/>
      <c r="H419" s="495"/>
      <c r="I419" s="763"/>
      <c r="J419" s="395"/>
      <c r="K419" s="763"/>
      <c r="L419" s="160"/>
      <c r="M419" s="763"/>
      <c r="N419" s="242"/>
      <c r="O419" s="763"/>
      <c r="P419" s="191"/>
      <c r="Q419" s="768"/>
      <c r="R419" s="259"/>
      <c r="S419" s="768"/>
      <c r="T419" s="182"/>
      <c r="U419" s="1060">
        <f t="shared" si="89"/>
        <v>0</v>
      </c>
      <c r="V419" s="954"/>
      <c r="W419" s="265"/>
      <c r="X419" s="121">
        <f t="shared" si="98"/>
        <v>0</v>
      </c>
      <c r="Y419" s="959">
        <f t="shared" si="90"/>
        <v>0</v>
      </c>
      <c r="Z419" s="17">
        <f t="shared" si="91"/>
        <v>0</v>
      </c>
      <c r="AA419" s="17">
        <f t="shared" si="92"/>
        <v>0</v>
      </c>
      <c r="AB419" s="17">
        <f t="shared" si="93"/>
        <v>0</v>
      </c>
      <c r="AC419" s="17">
        <f t="shared" si="94"/>
        <v>0</v>
      </c>
      <c r="AD419" s="17">
        <f t="shared" si="95"/>
        <v>0</v>
      </c>
      <c r="AE419" s="17">
        <f t="shared" si="96"/>
        <v>0</v>
      </c>
      <c r="AF419" s="17">
        <f t="shared" si="97"/>
        <v>0</v>
      </c>
    </row>
    <row r="420" spans="1:32" ht="15.75" customHeight="1" x14ac:dyDescent="0.3">
      <c r="A420" s="37">
        <v>30</v>
      </c>
      <c r="B420" s="26"/>
      <c r="C420" s="19"/>
      <c r="D420" s="20"/>
      <c r="E420" s="47"/>
      <c r="F420" s="119"/>
      <c r="G420" s="756"/>
      <c r="H420" s="495"/>
      <c r="I420" s="763"/>
      <c r="J420" s="395"/>
      <c r="K420" s="763"/>
      <c r="L420" s="160"/>
      <c r="M420" s="763"/>
      <c r="N420" s="242"/>
      <c r="O420" s="763"/>
      <c r="P420" s="191"/>
      <c r="Q420" s="768"/>
      <c r="R420" s="259"/>
      <c r="S420" s="768"/>
      <c r="T420" s="182"/>
      <c r="U420" s="1060">
        <f t="shared" si="89"/>
        <v>0</v>
      </c>
      <c r="V420" s="954"/>
      <c r="W420" s="265"/>
      <c r="X420" s="121">
        <f t="shared" si="98"/>
        <v>0</v>
      </c>
      <c r="Y420" s="959">
        <f t="shared" si="90"/>
        <v>0</v>
      </c>
      <c r="Z420" s="17">
        <f t="shared" si="91"/>
        <v>0</v>
      </c>
      <c r="AA420" s="17">
        <f t="shared" si="92"/>
        <v>0</v>
      </c>
      <c r="AB420" s="17">
        <f t="shared" si="93"/>
        <v>0</v>
      </c>
      <c r="AC420" s="17">
        <f t="shared" si="94"/>
        <v>0</v>
      </c>
      <c r="AD420" s="17">
        <f t="shared" si="95"/>
        <v>0</v>
      </c>
      <c r="AE420" s="17">
        <f t="shared" si="96"/>
        <v>0</v>
      </c>
      <c r="AF420" s="17">
        <f t="shared" si="97"/>
        <v>0</v>
      </c>
    </row>
    <row r="421" spans="1:32" ht="15.75" customHeight="1" x14ac:dyDescent="0.3">
      <c r="A421" s="37">
        <v>31</v>
      </c>
      <c r="B421" s="19"/>
      <c r="C421" s="19"/>
      <c r="D421" s="20"/>
      <c r="E421" s="47"/>
      <c r="F421" s="119"/>
      <c r="G421" s="756"/>
      <c r="H421" s="495"/>
      <c r="I421" s="763"/>
      <c r="J421" s="395"/>
      <c r="K421" s="763"/>
      <c r="L421" s="160"/>
      <c r="M421" s="763"/>
      <c r="N421" s="242"/>
      <c r="O421" s="763"/>
      <c r="P421" s="191"/>
      <c r="Q421" s="768"/>
      <c r="R421" s="259"/>
      <c r="S421" s="768"/>
      <c r="T421" s="182"/>
      <c r="U421" s="1060">
        <f t="shared" si="89"/>
        <v>0</v>
      </c>
      <c r="V421" s="954"/>
      <c r="W421" s="265"/>
      <c r="X421" s="121">
        <f t="shared" si="98"/>
        <v>0</v>
      </c>
      <c r="Y421" s="959">
        <f t="shared" si="90"/>
        <v>0</v>
      </c>
      <c r="Z421" s="17">
        <f t="shared" si="91"/>
        <v>0</v>
      </c>
      <c r="AA421" s="17">
        <f t="shared" si="92"/>
        <v>0</v>
      </c>
      <c r="AB421" s="17">
        <f t="shared" si="93"/>
        <v>0</v>
      </c>
      <c r="AC421" s="17">
        <f t="shared" si="94"/>
        <v>0</v>
      </c>
      <c r="AD421" s="17">
        <f t="shared" si="95"/>
        <v>0</v>
      </c>
      <c r="AE421" s="17">
        <f t="shared" si="96"/>
        <v>0</v>
      </c>
      <c r="AF421" s="17">
        <f t="shared" si="97"/>
        <v>0</v>
      </c>
    </row>
    <row r="422" spans="1:32" ht="15.75" customHeight="1" x14ac:dyDescent="0.3">
      <c r="A422" s="37">
        <v>32</v>
      </c>
      <c r="B422" s="19"/>
      <c r="C422" s="19"/>
      <c r="D422" s="20"/>
      <c r="E422" s="47"/>
      <c r="F422" s="119"/>
      <c r="G422" s="756"/>
      <c r="H422" s="495"/>
      <c r="I422" s="763"/>
      <c r="J422" s="395"/>
      <c r="K422" s="763"/>
      <c r="L422" s="160"/>
      <c r="M422" s="763"/>
      <c r="N422" s="242"/>
      <c r="O422" s="763"/>
      <c r="P422" s="191"/>
      <c r="Q422" s="768"/>
      <c r="R422" s="259"/>
      <c r="S422" s="768"/>
      <c r="T422" s="182"/>
      <c r="U422" s="1060">
        <f t="shared" si="89"/>
        <v>0</v>
      </c>
      <c r="V422" s="954"/>
      <c r="W422" s="265"/>
      <c r="X422" s="121">
        <f t="shared" si="98"/>
        <v>0</v>
      </c>
      <c r="Y422" s="959">
        <f t="shared" si="90"/>
        <v>0</v>
      </c>
      <c r="Z422" s="17">
        <f t="shared" si="91"/>
        <v>0</v>
      </c>
      <c r="AA422" s="17">
        <f t="shared" si="92"/>
        <v>0</v>
      </c>
      <c r="AB422" s="17">
        <f t="shared" si="93"/>
        <v>0</v>
      </c>
      <c r="AC422" s="17">
        <f t="shared" si="94"/>
        <v>0</v>
      </c>
      <c r="AD422" s="17">
        <f t="shared" si="95"/>
        <v>0</v>
      </c>
      <c r="AE422" s="17">
        <f t="shared" si="96"/>
        <v>0</v>
      </c>
      <c r="AF422" s="17">
        <f t="shared" si="97"/>
        <v>0</v>
      </c>
    </row>
    <row r="423" spans="1:32" s="3" customFormat="1" ht="15.75" customHeight="1" x14ac:dyDescent="0.3">
      <c r="A423" s="37">
        <v>33</v>
      </c>
      <c r="B423" s="19"/>
      <c r="C423" s="19"/>
      <c r="D423" s="20"/>
      <c r="E423" s="47"/>
      <c r="F423" s="119"/>
      <c r="G423" s="756"/>
      <c r="H423" s="495"/>
      <c r="I423" s="763"/>
      <c r="J423" s="395"/>
      <c r="K423" s="763"/>
      <c r="L423" s="160"/>
      <c r="M423" s="763"/>
      <c r="N423" s="242"/>
      <c r="O423" s="763"/>
      <c r="P423" s="191"/>
      <c r="Q423" s="768"/>
      <c r="R423" s="259"/>
      <c r="S423" s="768"/>
      <c r="T423" s="182"/>
      <c r="U423" s="1060">
        <f t="shared" si="89"/>
        <v>0</v>
      </c>
      <c r="V423" s="954"/>
      <c r="W423" s="265"/>
      <c r="X423" s="121">
        <f t="shared" si="98"/>
        <v>0</v>
      </c>
      <c r="Y423" s="959">
        <f t="shared" si="90"/>
        <v>0</v>
      </c>
      <c r="Z423" s="17">
        <f t="shared" si="91"/>
        <v>0</v>
      </c>
      <c r="AA423" s="17">
        <f t="shared" si="92"/>
        <v>0</v>
      </c>
      <c r="AB423" s="17">
        <f t="shared" si="93"/>
        <v>0</v>
      </c>
      <c r="AC423" s="17">
        <f t="shared" si="94"/>
        <v>0</v>
      </c>
      <c r="AD423" s="17">
        <f t="shared" si="95"/>
        <v>0</v>
      </c>
      <c r="AE423" s="17">
        <f t="shared" si="96"/>
        <v>0</v>
      </c>
      <c r="AF423" s="17">
        <f t="shared" si="97"/>
        <v>0</v>
      </c>
    </row>
    <row r="424" spans="1:32" ht="15.75" customHeight="1" x14ac:dyDescent="0.3">
      <c r="A424" s="37">
        <v>34</v>
      </c>
      <c r="B424" s="19"/>
      <c r="C424" s="19"/>
      <c r="D424" s="20"/>
      <c r="E424" s="47"/>
      <c r="F424" s="119"/>
      <c r="G424" s="756"/>
      <c r="H424" s="495"/>
      <c r="I424" s="763"/>
      <c r="J424" s="395"/>
      <c r="K424" s="763"/>
      <c r="L424" s="160"/>
      <c r="M424" s="763"/>
      <c r="N424" s="242"/>
      <c r="O424" s="763"/>
      <c r="P424" s="191"/>
      <c r="Q424" s="768"/>
      <c r="R424" s="259"/>
      <c r="S424" s="768"/>
      <c r="T424" s="182"/>
      <c r="U424" s="1060">
        <f t="shared" si="89"/>
        <v>0</v>
      </c>
      <c r="V424" s="954"/>
      <c r="W424" s="265"/>
      <c r="X424" s="121">
        <f t="shared" si="98"/>
        <v>0</v>
      </c>
      <c r="Y424" s="959">
        <f t="shared" si="90"/>
        <v>0</v>
      </c>
      <c r="Z424" s="17">
        <f t="shared" si="91"/>
        <v>0</v>
      </c>
      <c r="AA424" s="17">
        <f t="shared" si="92"/>
        <v>0</v>
      </c>
      <c r="AB424" s="17">
        <f t="shared" si="93"/>
        <v>0</v>
      </c>
      <c r="AC424" s="17">
        <f t="shared" si="94"/>
        <v>0</v>
      </c>
      <c r="AD424" s="17">
        <f t="shared" si="95"/>
        <v>0</v>
      </c>
      <c r="AE424" s="17">
        <f t="shared" si="96"/>
        <v>0</v>
      </c>
      <c r="AF424" s="17">
        <f t="shared" si="97"/>
        <v>0</v>
      </c>
    </row>
    <row r="425" spans="1:32" ht="15.75" customHeight="1" x14ac:dyDescent="0.3">
      <c r="A425" s="37">
        <v>35</v>
      </c>
      <c r="B425" s="19"/>
      <c r="C425" s="19"/>
      <c r="D425" s="20"/>
      <c r="E425" s="47"/>
      <c r="F425" s="119"/>
      <c r="G425" s="756"/>
      <c r="H425" s="495"/>
      <c r="I425" s="763"/>
      <c r="J425" s="395"/>
      <c r="K425" s="763"/>
      <c r="L425" s="160"/>
      <c r="M425" s="763"/>
      <c r="N425" s="242"/>
      <c r="O425" s="763"/>
      <c r="P425" s="191"/>
      <c r="Q425" s="768"/>
      <c r="R425" s="259"/>
      <c r="S425" s="768"/>
      <c r="T425" s="182"/>
      <c r="U425" s="1060">
        <f t="shared" si="89"/>
        <v>0</v>
      </c>
      <c r="V425" s="954"/>
      <c r="W425" s="265"/>
      <c r="X425" s="121">
        <f t="shared" si="98"/>
        <v>0</v>
      </c>
      <c r="Y425" s="959">
        <f t="shared" si="90"/>
        <v>0</v>
      </c>
      <c r="Z425" s="17">
        <f t="shared" si="91"/>
        <v>0</v>
      </c>
      <c r="AA425" s="17">
        <f t="shared" si="92"/>
        <v>0</v>
      </c>
      <c r="AB425" s="17">
        <f t="shared" si="93"/>
        <v>0</v>
      </c>
      <c r="AC425" s="17">
        <f t="shared" si="94"/>
        <v>0</v>
      </c>
      <c r="AD425" s="17">
        <f t="shared" si="95"/>
        <v>0</v>
      </c>
      <c r="AE425" s="17">
        <f t="shared" si="96"/>
        <v>0</v>
      </c>
      <c r="AF425" s="17">
        <f t="shared" si="97"/>
        <v>0</v>
      </c>
    </row>
    <row r="426" spans="1:32" ht="15.75" customHeight="1" x14ac:dyDescent="0.3">
      <c r="A426" s="37">
        <v>36</v>
      </c>
      <c r="B426" s="19"/>
      <c r="C426" s="19"/>
      <c r="D426" s="20"/>
      <c r="E426" s="46"/>
      <c r="F426" s="119"/>
      <c r="G426" s="756"/>
      <c r="H426" s="495"/>
      <c r="I426" s="763"/>
      <c r="J426" s="395"/>
      <c r="K426" s="763"/>
      <c r="L426" s="160"/>
      <c r="M426" s="763"/>
      <c r="N426" s="242"/>
      <c r="O426" s="763"/>
      <c r="P426" s="191"/>
      <c r="Q426" s="768"/>
      <c r="R426" s="259"/>
      <c r="S426" s="768"/>
      <c r="T426" s="182"/>
      <c r="U426" s="1060">
        <f t="shared" si="89"/>
        <v>0</v>
      </c>
      <c r="V426" s="954"/>
      <c r="W426" s="265"/>
      <c r="X426" s="121">
        <f t="shared" si="98"/>
        <v>0</v>
      </c>
      <c r="Y426" s="959">
        <f t="shared" si="90"/>
        <v>0</v>
      </c>
      <c r="Z426" s="17">
        <f t="shared" si="91"/>
        <v>0</v>
      </c>
      <c r="AA426" s="17">
        <f t="shared" si="92"/>
        <v>0</v>
      </c>
      <c r="AB426" s="17">
        <f t="shared" si="93"/>
        <v>0</v>
      </c>
      <c r="AC426" s="17">
        <f t="shared" si="94"/>
        <v>0</v>
      </c>
      <c r="AD426" s="17">
        <f t="shared" si="95"/>
        <v>0</v>
      </c>
      <c r="AE426" s="17">
        <f t="shared" si="96"/>
        <v>0</v>
      </c>
      <c r="AF426" s="17">
        <f t="shared" si="97"/>
        <v>0</v>
      </c>
    </row>
    <row r="427" spans="1:32" ht="15.75" customHeight="1" x14ac:dyDescent="0.3">
      <c r="A427" s="37">
        <v>1</v>
      </c>
      <c r="B427" s="19"/>
      <c r="C427" s="19"/>
      <c r="D427" s="20"/>
      <c r="E427" s="47"/>
      <c r="F427" s="119"/>
      <c r="G427" s="756"/>
      <c r="H427" s="495"/>
      <c r="I427" s="763"/>
      <c r="J427" s="395"/>
      <c r="K427" s="763"/>
      <c r="L427" s="160"/>
      <c r="M427" s="763"/>
      <c r="N427" s="242"/>
      <c r="O427" s="763"/>
      <c r="P427" s="191"/>
      <c r="Q427" s="768"/>
      <c r="R427" s="259"/>
      <c r="S427" s="768"/>
      <c r="T427" s="182"/>
      <c r="U427" s="1060">
        <f t="shared" si="89"/>
        <v>0</v>
      </c>
      <c r="V427" s="954"/>
      <c r="W427" s="265"/>
      <c r="X427" s="121">
        <f t="shared" si="98"/>
        <v>0</v>
      </c>
      <c r="Y427" s="959">
        <f t="shared" si="90"/>
        <v>0</v>
      </c>
      <c r="Z427" s="17">
        <f t="shared" si="91"/>
        <v>0</v>
      </c>
      <c r="AA427" s="17">
        <f t="shared" si="92"/>
        <v>0</v>
      </c>
      <c r="AB427" s="17">
        <f t="shared" si="93"/>
        <v>0</v>
      </c>
      <c r="AC427" s="17">
        <f t="shared" si="94"/>
        <v>0</v>
      </c>
      <c r="AD427" s="17">
        <f t="shared" si="95"/>
        <v>0</v>
      </c>
      <c r="AE427" s="17">
        <f t="shared" si="96"/>
        <v>0</v>
      </c>
      <c r="AF427" s="17">
        <f t="shared" si="97"/>
        <v>0</v>
      </c>
    </row>
    <row r="428" spans="1:32" ht="15.75" customHeight="1" x14ac:dyDescent="0.3">
      <c r="A428" s="37">
        <v>2</v>
      </c>
      <c r="B428" s="19"/>
      <c r="C428" s="19"/>
      <c r="D428" s="20"/>
      <c r="E428" s="47"/>
      <c r="F428" s="119"/>
      <c r="G428" s="756"/>
      <c r="H428" s="495"/>
      <c r="I428" s="763"/>
      <c r="J428" s="395"/>
      <c r="K428" s="763"/>
      <c r="L428" s="160"/>
      <c r="M428" s="763"/>
      <c r="N428" s="242"/>
      <c r="O428" s="763"/>
      <c r="P428" s="191"/>
      <c r="Q428" s="768"/>
      <c r="R428" s="259"/>
      <c r="S428" s="768"/>
      <c r="T428" s="182"/>
      <c r="U428" s="1060">
        <f t="shared" si="89"/>
        <v>0</v>
      </c>
      <c r="V428" s="954"/>
      <c r="W428" s="265"/>
      <c r="X428" s="121">
        <f t="shared" si="98"/>
        <v>0</v>
      </c>
      <c r="Y428" s="959">
        <f t="shared" si="90"/>
        <v>0</v>
      </c>
      <c r="Z428" s="17">
        <f t="shared" si="91"/>
        <v>0</v>
      </c>
      <c r="AA428" s="17">
        <f t="shared" si="92"/>
        <v>0</v>
      </c>
      <c r="AB428" s="17">
        <f t="shared" si="93"/>
        <v>0</v>
      </c>
      <c r="AC428" s="17">
        <f t="shared" si="94"/>
        <v>0</v>
      </c>
      <c r="AD428" s="17">
        <f t="shared" si="95"/>
        <v>0</v>
      </c>
      <c r="AE428" s="17">
        <f t="shared" si="96"/>
        <v>0</v>
      </c>
      <c r="AF428" s="17">
        <f t="shared" si="97"/>
        <v>0</v>
      </c>
    </row>
    <row r="429" spans="1:32" ht="15.75" customHeight="1" x14ac:dyDescent="0.3">
      <c r="A429" s="37">
        <v>3</v>
      </c>
      <c r="B429" s="19"/>
      <c r="C429" s="19"/>
      <c r="D429" s="20"/>
      <c r="E429" s="47"/>
      <c r="F429" s="119"/>
      <c r="G429" s="756"/>
      <c r="H429" s="495"/>
      <c r="I429" s="763"/>
      <c r="J429" s="395"/>
      <c r="K429" s="763"/>
      <c r="L429" s="160"/>
      <c r="M429" s="763"/>
      <c r="N429" s="242"/>
      <c r="O429" s="763"/>
      <c r="P429" s="191"/>
      <c r="Q429" s="768"/>
      <c r="R429" s="259"/>
      <c r="S429" s="768"/>
      <c r="T429" s="182"/>
      <c r="U429" s="1060">
        <f t="shared" si="89"/>
        <v>0</v>
      </c>
      <c r="V429" s="954"/>
      <c r="W429" s="265"/>
      <c r="X429" s="121">
        <f t="shared" si="98"/>
        <v>0</v>
      </c>
      <c r="Y429" s="959">
        <f t="shared" si="90"/>
        <v>0</v>
      </c>
      <c r="Z429" s="17">
        <f t="shared" si="91"/>
        <v>0</v>
      </c>
      <c r="AA429" s="17">
        <f t="shared" si="92"/>
        <v>0</v>
      </c>
      <c r="AB429" s="17">
        <f t="shared" si="93"/>
        <v>0</v>
      </c>
      <c r="AC429" s="17">
        <f t="shared" si="94"/>
        <v>0</v>
      </c>
      <c r="AD429" s="17">
        <f t="shared" si="95"/>
        <v>0</v>
      </c>
      <c r="AE429" s="17">
        <f t="shared" si="96"/>
        <v>0</v>
      </c>
      <c r="AF429" s="17">
        <f t="shared" si="97"/>
        <v>0</v>
      </c>
    </row>
    <row r="430" spans="1:32" ht="15.75" customHeight="1" x14ac:dyDescent="0.3">
      <c r="A430" s="37">
        <v>4</v>
      </c>
      <c r="B430" s="19"/>
      <c r="C430" s="19"/>
      <c r="D430" s="20"/>
      <c r="E430" s="47"/>
      <c r="F430" s="119"/>
      <c r="G430" s="756"/>
      <c r="H430" s="495"/>
      <c r="I430" s="763"/>
      <c r="J430" s="395"/>
      <c r="K430" s="763"/>
      <c r="L430" s="160"/>
      <c r="M430" s="763"/>
      <c r="N430" s="242"/>
      <c r="O430" s="763"/>
      <c r="P430" s="191"/>
      <c r="Q430" s="768"/>
      <c r="R430" s="259"/>
      <c r="S430" s="768"/>
      <c r="T430" s="182"/>
      <c r="U430" s="1060">
        <f t="shared" si="89"/>
        <v>0</v>
      </c>
      <c r="V430" s="954"/>
      <c r="W430" s="265"/>
      <c r="X430" s="121">
        <f t="shared" si="98"/>
        <v>0</v>
      </c>
      <c r="Y430" s="959">
        <f t="shared" si="90"/>
        <v>0</v>
      </c>
      <c r="Z430" s="17">
        <f t="shared" si="91"/>
        <v>0</v>
      </c>
      <c r="AA430" s="17">
        <f t="shared" si="92"/>
        <v>0</v>
      </c>
      <c r="AB430" s="17">
        <f t="shared" si="93"/>
        <v>0</v>
      </c>
      <c r="AC430" s="17">
        <f t="shared" si="94"/>
        <v>0</v>
      </c>
      <c r="AD430" s="17">
        <f t="shared" si="95"/>
        <v>0</v>
      </c>
      <c r="AE430" s="17">
        <f t="shared" si="96"/>
        <v>0</v>
      </c>
      <c r="AF430" s="17">
        <f t="shared" si="97"/>
        <v>0</v>
      </c>
    </row>
    <row r="431" spans="1:32" s="3" customFormat="1" ht="15.75" customHeight="1" x14ac:dyDescent="0.3">
      <c r="A431" s="37">
        <v>5</v>
      </c>
      <c r="B431" s="19"/>
      <c r="C431" s="19"/>
      <c r="D431" s="20"/>
      <c r="E431" s="47"/>
      <c r="F431" s="119"/>
      <c r="G431" s="756"/>
      <c r="H431" s="495"/>
      <c r="I431" s="763"/>
      <c r="J431" s="395"/>
      <c r="K431" s="763"/>
      <c r="L431" s="160"/>
      <c r="M431" s="763"/>
      <c r="N431" s="242"/>
      <c r="O431" s="763"/>
      <c r="P431" s="191"/>
      <c r="Q431" s="768"/>
      <c r="R431" s="259"/>
      <c r="S431" s="768"/>
      <c r="T431" s="182"/>
      <c r="U431" s="1060">
        <f t="shared" si="89"/>
        <v>0</v>
      </c>
      <c r="V431" s="954"/>
      <c r="W431" s="265"/>
      <c r="X431" s="121">
        <f t="shared" si="98"/>
        <v>0</v>
      </c>
      <c r="Y431" s="959">
        <f t="shared" si="90"/>
        <v>0</v>
      </c>
      <c r="Z431" s="17">
        <f t="shared" si="91"/>
        <v>0</v>
      </c>
      <c r="AA431" s="17">
        <f t="shared" si="92"/>
        <v>0</v>
      </c>
      <c r="AB431" s="17">
        <f t="shared" si="93"/>
        <v>0</v>
      </c>
      <c r="AC431" s="17">
        <f t="shared" si="94"/>
        <v>0</v>
      </c>
      <c r="AD431" s="17">
        <f t="shared" si="95"/>
        <v>0</v>
      </c>
      <c r="AE431" s="17">
        <f t="shared" si="96"/>
        <v>0</v>
      </c>
      <c r="AF431" s="17">
        <f t="shared" si="97"/>
        <v>0</v>
      </c>
    </row>
    <row r="432" spans="1:32" ht="15.75" customHeight="1" x14ac:dyDescent="0.3">
      <c r="A432" s="37">
        <v>6</v>
      </c>
      <c r="B432" s="19"/>
      <c r="C432" s="19"/>
      <c r="D432" s="20"/>
      <c r="E432" s="47"/>
      <c r="F432" s="119"/>
      <c r="G432" s="756"/>
      <c r="H432" s="495"/>
      <c r="I432" s="763"/>
      <c r="J432" s="395"/>
      <c r="K432" s="763"/>
      <c r="L432" s="160"/>
      <c r="M432" s="763"/>
      <c r="N432" s="242"/>
      <c r="O432" s="763"/>
      <c r="P432" s="191"/>
      <c r="Q432" s="768"/>
      <c r="R432" s="259"/>
      <c r="S432" s="768"/>
      <c r="T432" s="182"/>
      <c r="U432" s="1060">
        <f t="shared" si="89"/>
        <v>0</v>
      </c>
      <c r="V432" s="954"/>
      <c r="W432" s="265"/>
      <c r="X432" s="121">
        <f t="shared" si="98"/>
        <v>0</v>
      </c>
      <c r="Y432" s="959">
        <f t="shared" si="90"/>
        <v>0</v>
      </c>
      <c r="Z432" s="17">
        <f t="shared" si="91"/>
        <v>0</v>
      </c>
      <c r="AA432" s="17">
        <f t="shared" si="92"/>
        <v>0</v>
      </c>
      <c r="AB432" s="17">
        <f t="shared" si="93"/>
        <v>0</v>
      </c>
      <c r="AC432" s="17">
        <f t="shared" si="94"/>
        <v>0</v>
      </c>
      <c r="AD432" s="17">
        <f t="shared" si="95"/>
        <v>0</v>
      </c>
      <c r="AE432" s="17">
        <f t="shared" si="96"/>
        <v>0</v>
      </c>
      <c r="AF432" s="17">
        <f t="shared" si="97"/>
        <v>0</v>
      </c>
    </row>
    <row r="433" spans="1:32" ht="15.75" customHeight="1" x14ac:dyDescent="0.3">
      <c r="A433" s="37">
        <v>7</v>
      </c>
      <c r="B433" s="19"/>
      <c r="C433" s="19"/>
      <c r="D433" s="20"/>
      <c r="E433" s="47"/>
      <c r="F433" s="119"/>
      <c r="G433" s="756"/>
      <c r="H433" s="495"/>
      <c r="I433" s="763"/>
      <c r="J433" s="395"/>
      <c r="K433" s="763"/>
      <c r="L433" s="160"/>
      <c r="M433" s="763"/>
      <c r="N433" s="242"/>
      <c r="O433" s="763"/>
      <c r="P433" s="191"/>
      <c r="Q433" s="768"/>
      <c r="R433" s="259"/>
      <c r="S433" s="768"/>
      <c r="T433" s="182"/>
      <c r="U433" s="1060">
        <f t="shared" si="89"/>
        <v>0</v>
      </c>
      <c r="V433" s="954"/>
      <c r="W433" s="265"/>
      <c r="X433" s="121">
        <f t="shared" si="98"/>
        <v>0</v>
      </c>
      <c r="Y433" s="959">
        <f t="shared" si="90"/>
        <v>0</v>
      </c>
      <c r="Z433" s="17">
        <f t="shared" si="91"/>
        <v>0</v>
      </c>
      <c r="AA433" s="17">
        <f t="shared" si="92"/>
        <v>0</v>
      </c>
      <c r="AB433" s="17">
        <f t="shared" si="93"/>
        <v>0</v>
      </c>
      <c r="AC433" s="17">
        <f t="shared" si="94"/>
        <v>0</v>
      </c>
      <c r="AD433" s="17">
        <f t="shared" si="95"/>
        <v>0</v>
      </c>
      <c r="AE433" s="17">
        <f t="shared" si="96"/>
        <v>0</v>
      </c>
      <c r="AF433" s="17">
        <f t="shared" si="97"/>
        <v>0</v>
      </c>
    </row>
    <row r="434" spans="1:32" ht="15.75" customHeight="1" x14ac:dyDescent="0.3">
      <c r="A434" s="37">
        <v>8</v>
      </c>
      <c r="B434" s="19"/>
      <c r="C434" s="19"/>
      <c r="D434" s="20"/>
      <c r="E434" s="47"/>
      <c r="F434" s="119"/>
      <c r="G434" s="756"/>
      <c r="H434" s="495"/>
      <c r="I434" s="763"/>
      <c r="J434" s="395"/>
      <c r="K434" s="763"/>
      <c r="L434" s="160"/>
      <c r="M434" s="763"/>
      <c r="N434" s="242"/>
      <c r="O434" s="763"/>
      <c r="P434" s="191"/>
      <c r="Q434" s="768"/>
      <c r="R434" s="259"/>
      <c r="S434" s="768"/>
      <c r="T434" s="182"/>
      <c r="U434" s="1060">
        <f t="shared" si="89"/>
        <v>0</v>
      </c>
      <c r="V434" s="954"/>
      <c r="W434" s="265"/>
      <c r="X434" s="121">
        <f t="shared" si="98"/>
        <v>0</v>
      </c>
      <c r="Y434" s="959">
        <f t="shared" si="90"/>
        <v>0</v>
      </c>
      <c r="Z434" s="17">
        <f t="shared" si="91"/>
        <v>0</v>
      </c>
      <c r="AA434" s="17">
        <f t="shared" si="92"/>
        <v>0</v>
      </c>
      <c r="AB434" s="17">
        <f t="shared" si="93"/>
        <v>0</v>
      </c>
      <c r="AC434" s="17">
        <f t="shared" si="94"/>
        <v>0</v>
      </c>
      <c r="AD434" s="17">
        <f t="shared" si="95"/>
        <v>0</v>
      </c>
      <c r="AE434" s="17">
        <f t="shared" si="96"/>
        <v>0</v>
      </c>
      <c r="AF434" s="17">
        <f t="shared" si="97"/>
        <v>0</v>
      </c>
    </row>
    <row r="435" spans="1:32" ht="15.75" customHeight="1" x14ac:dyDescent="0.3">
      <c r="A435" s="37">
        <v>9</v>
      </c>
      <c r="B435" s="19"/>
      <c r="C435" s="19"/>
      <c r="D435" s="20"/>
      <c r="E435" s="47"/>
      <c r="F435" s="119"/>
      <c r="G435" s="756"/>
      <c r="H435" s="495"/>
      <c r="I435" s="763"/>
      <c r="J435" s="395"/>
      <c r="K435" s="763"/>
      <c r="L435" s="160"/>
      <c r="M435" s="763"/>
      <c r="N435" s="242"/>
      <c r="O435" s="763"/>
      <c r="P435" s="191"/>
      <c r="Q435" s="768"/>
      <c r="R435" s="259"/>
      <c r="S435" s="768"/>
      <c r="T435" s="182"/>
      <c r="U435" s="1060">
        <f t="shared" si="89"/>
        <v>0</v>
      </c>
      <c r="V435" s="954"/>
      <c r="W435" s="265"/>
      <c r="X435" s="121">
        <f t="shared" si="98"/>
        <v>0</v>
      </c>
      <c r="Y435" s="959">
        <f t="shared" si="90"/>
        <v>0</v>
      </c>
      <c r="Z435" s="17">
        <f t="shared" si="91"/>
        <v>0</v>
      </c>
      <c r="AA435" s="17">
        <f t="shared" si="92"/>
        <v>0</v>
      </c>
      <c r="AB435" s="17">
        <f t="shared" si="93"/>
        <v>0</v>
      </c>
      <c r="AC435" s="17">
        <f t="shared" si="94"/>
        <v>0</v>
      </c>
      <c r="AD435" s="17">
        <f t="shared" si="95"/>
        <v>0</v>
      </c>
      <c r="AE435" s="17">
        <f t="shared" si="96"/>
        <v>0</v>
      </c>
      <c r="AF435" s="17">
        <f t="shared" si="97"/>
        <v>0</v>
      </c>
    </row>
    <row r="436" spans="1:32" ht="15.75" customHeight="1" x14ac:dyDescent="0.3">
      <c r="A436" s="37">
        <v>10</v>
      </c>
      <c r="B436" s="19"/>
      <c r="C436" s="19"/>
      <c r="D436" s="20"/>
      <c r="E436" s="47"/>
      <c r="F436" s="119"/>
      <c r="G436" s="814"/>
      <c r="H436" s="496"/>
      <c r="I436" s="764"/>
      <c r="J436" s="401"/>
      <c r="K436" s="764"/>
      <c r="L436" s="162"/>
      <c r="M436" s="764"/>
      <c r="N436" s="244"/>
      <c r="O436" s="764"/>
      <c r="P436" s="192"/>
      <c r="Q436" s="769"/>
      <c r="R436" s="260"/>
      <c r="S436" s="769"/>
      <c r="T436" s="183"/>
      <c r="U436" s="1060">
        <f t="shared" si="89"/>
        <v>0</v>
      </c>
      <c r="V436" s="954"/>
      <c r="W436" s="266"/>
      <c r="X436" s="121">
        <f t="shared" si="98"/>
        <v>0</v>
      </c>
      <c r="Y436" s="959">
        <f t="shared" si="90"/>
        <v>0</v>
      </c>
      <c r="Z436" s="17">
        <f t="shared" si="91"/>
        <v>0</v>
      </c>
      <c r="AA436" s="17">
        <f t="shared" si="92"/>
        <v>0</v>
      </c>
      <c r="AB436" s="17">
        <f t="shared" si="93"/>
        <v>0</v>
      </c>
      <c r="AC436" s="17">
        <f t="shared" si="94"/>
        <v>0</v>
      </c>
      <c r="AD436" s="17">
        <f t="shared" si="95"/>
        <v>0</v>
      </c>
      <c r="AE436" s="17">
        <f t="shared" si="96"/>
        <v>0</v>
      </c>
      <c r="AF436" s="17">
        <f t="shared" si="97"/>
        <v>0</v>
      </c>
    </row>
    <row r="437" spans="1:32" ht="15.75" customHeight="1" x14ac:dyDescent="0.3">
      <c r="A437" s="37">
        <v>11</v>
      </c>
      <c r="B437" s="19"/>
      <c r="C437" s="19"/>
      <c r="D437" s="20"/>
      <c r="E437" s="47"/>
      <c r="F437" s="119"/>
      <c r="G437" s="814"/>
      <c r="H437" s="496"/>
      <c r="I437" s="764"/>
      <c r="J437" s="401"/>
      <c r="K437" s="764"/>
      <c r="L437" s="162"/>
      <c r="M437" s="764"/>
      <c r="N437" s="244"/>
      <c r="O437" s="764"/>
      <c r="P437" s="192"/>
      <c r="Q437" s="769"/>
      <c r="R437" s="260"/>
      <c r="S437" s="769"/>
      <c r="T437" s="183"/>
      <c r="U437" s="1060">
        <f t="shared" si="89"/>
        <v>0</v>
      </c>
      <c r="V437" s="954"/>
      <c r="W437" s="266"/>
      <c r="X437" s="121">
        <f t="shared" si="98"/>
        <v>0</v>
      </c>
      <c r="Y437" s="959">
        <f t="shared" si="90"/>
        <v>0</v>
      </c>
      <c r="Z437" s="17">
        <f t="shared" si="91"/>
        <v>0</v>
      </c>
      <c r="AA437" s="17">
        <f t="shared" si="92"/>
        <v>0</v>
      </c>
      <c r="AB437" s="17">
        <f t="shared" si="93"/>
        <v>0</v>
      </c>
      <c r="AC437" s="17">
        <f t="shared" si="94"/>
        <v>0</v>
      </c>
      <c r="AD437" s="17">
        <f t="shared" si="95"/>
        <v>0</v>
      </c>
      <c r="AE437" s="17">
        <f t="shared" si="96"/>
        <v>0</v>
      </c>
      <c r="AF437" s="17">
        <f t="shared" si="97"/>
        <v>0</v>
      </c>
    </row>
    <row r="438" spans="1:32" ht="15.75" customHeight="1" x14ac:dyDescent="0.3">
      <c r="A438" s="37">
        <v>12</v>
      </c>
      <c r="B438" s="19"/>
      <c r="C438" s="19"/>
      <c r="D438" s="20"/>
      <c r="E438" s="47"/>
      <c r="F438" s="119"/>
      <c r="G438" s="814"/>
      <c r="H438" s="496"/>
      <c r="I438" s="764"/>
      <c r="J438" s="401"/>
      <c r="K438" s="764"/>
      <c r="L438" s="162"/>
      <c r="M438" s="764"/>
      <c r="N438" s="244"/>
      <c r="O438" s="764"/>
      <c r="P438" s="192"/>
      <c r="Q438" s="769"/>
      <c r="R438" s="260"/>
      <c r="S438" s="769"/>
      <c r="T438" s="183"/>
      <c r="U438" s="1060">
        <f t="shared" si="89"/>
        <v>0</v>
      </c>
      <c r="V438" s="954"/>
      <c r="W438" s="266"/>
      <c r="X438" s="121">
        <f t="shared" si="98"/>
        <v>0</v>
      </c>
      <c r="Y438" s="959">
        <f t="shared" si="90"/>
        <v>0</v>
      </c>
      <c r="Z438" s="17">
        <f t="shared" si="91"/>
        <v>0</v>
      </c>
      <c r="AA438" s="17">
        <f t="shared" si="92"/>
        <v>0</v>
      </c>
      <c r="AB438" s="17">
        <f t="shared" si="93"/>
        <v>0</v>
      </c>
      <c r="AC438" s="17">
        <f t="shared" si="94"/>
        <v>0</v>
      </c>
      <c r="AD438" s="17">
        <f t="shared" si="95"/>
        <v>0</v>
      </c>
      <c r="AE438" s="17">
        <f t="shared" si="96"/>
        <v>0</v>
      </c>
      <c r="AF438" s="17">
        <f t="shared" si="97"/>
        <v>0</v>
      </c>
    </row>
    <row r="439" spans="1:32" ht="15.75" customHeight="1" x14ac:dyDescent="0.3">
      <c r="A439" s="37">
        <v>13</v>
      </c>
      <c r="B439" s="19"/>
      <c r="C439" s="19"/>
      <c r="D439" s="20"/>
      <c r="E439" s="47"/>
      <c r="F439" s="119"/>
      <c r="G439" s="814"/>
      <c r="H439" s="496"/>
      <c r="I439" s="764"/>
      <c r="J439" s="401"/>
      <c r="K439" s="764"/>
      <c r="L439" s="162"/>
      <c r="M439" s="764"/>
      <c r="N439" s="244"/>
      <c r="O439" s="764"/>
      <c r="P439" s="192"/>
      <c r="Q439" s="769"/>
      <c r="R439" s="260"/>
      <c r="S439" s="769"/>
      <c r="T439" s="183"/>
      <c r="U439" s="1060">
        <f t="shared" si="89"/>
        <v>0</v>
      </c>
      <c r="V439" s="954"/>
      <c r="W439" s="266"/>
      <c r="X439" s="121">
        <f t="shared" si="98"/>
        <v>0</v>
      </c>
      <c r="Y439" s="959">
        <f t="shared" si="90"/>
        <v>0</v>
      </c>
      <c r="Z439" s="17">
        <f t="shared" si="91"/>
        <v>0</v>
      </c>
      <c r="AA439" s="17">
        <f t="shared" si="92"/>
        <v>0</v>
      </c>
      <c r="AB439" s="17">
        <f t="shared" si="93"/>
        <v>0</v>
      </c>
      <c r="AC439" s="17">
        <f t="shared" si="94"/>
        <v>0</v>
      </c>
      <c r="AD439" s="17">
        <f t="shared" si="95"/>
        <v>0</v>
      </c>
      <c r="AE439" s="17">
        <f t="shared" si="96"/>
        <v>0</v>
      </c>
      <c r="AF439" s="17">
        <f t="shared" si="97"/>
        <v>0</v>
      </c>
    </row>
    <row r="440" spans="1:32" ht="15.75" customHeight="1" x14ac:dyDescent="0.3">
      <c r="A440" s="37">
        <v>14</v>
      </c>
      <c r="B440" s="19"/>
      <c r="C440" s="19"/>
      <c r="D440" s="20"/>
      <c r="E440" s="47"/>
      <c r="F440" s="119"/>
      <c r="G440" s="814"/>
      <c r="H440" s="496"/>
      <c r="I440" s="764"/>
      <c r="J440" s="401"/>
      <c r="K440" s="764"/>
      <c r="L440" s="162"/>
      <c r="M440" s="764"/>
      <c r="N440" s="244"/>
      <c r="O440" s="764"/>
      <c r="P440" s="192"/>
      <c r="Q440" s="769"/>
      <c r="R440" s="260"/>
      <c r="S440" s="769"/>
      <c r="T440" s="183"/>
      <c r="U440" s="1060">
        <f t="shared" si="89"/>
        <v>0</v>
      </c>
      <c r="V440" s="954"/>
      <c r="W440" s="266"/>
      <c r="X440" s="121">
        <f t="shared" si="98"/>
        <v>0</v>
      </c>
      <c r="Y440" s="959">
        <f t="shared" si="90"/>
        <v>0</v>
      </c>
      <c r="Z440" s="17">
        <f t="shared" si="91"/>
        <v>0</v>
      </c>
      <c r="AA440" s="17">
        <f t="shared" si="92"/>
        <v>0</v>
      </c>
      <c r="AB440" s="17">
        <f t="shared" si="93"/>
        <v>0</v>
      </c>
      <c r="AC440" s="17">
        <f t="shared" si="94"/>
        <v>0</v>
      </c>
      <c r="AD440" s="17">
        <f t="shared" si="95"/>
        <v>0</v>
      </c>
      <c r="AE440" s="17">
        <f t="shared" si="96"/>
        <v>0</v>
      </c>
      <c r="AF440" s="17">
        <f t="shared" si="97"/>
        <v>0</v>
      </c>
    </row>
    <row r="441" spans="1:32" ht="15.75" customHeight="1" x14ac:dyDescent="0.3">
      <c r="A441" s="37">
        <v>15</v>
      </c>
      <c r="B441" s="19"/>
      <c r="C441" s="19"/>
      <c r="D441" s="20"/>
      <c r="E441" s="47"/>
      <c r="F441" s="119"/>
      <c r="G441" s="814"/>
      <c r="H441" s="496"/>
      <c r="I441" s="764"/>
      <c r="J441" s="401"/>
      <c r="K441" s="764"/>
      <c r="L441" s="162"/>
      <c r="M441" s="764"/>
      <c r="N441" s="244"/>
      <c r="O441" s="764"/>
      <c r="P441" s="192"/>
      <c r="Q441" s="769"/>
      <c r="R441" s="260"/>
      <c r="S441" s="769"/>
      <c r="T441" s="183"/>
      <c r="U441" s="1060">
        <f t="shared" si="89"/>
        <v>0</v>
      </c>
      <c r="V441" s="954"/>
      <c r="W441" s="266"/>
      <c r="X441" s="121">
        <f t="shared" si="98"/>
        <v>0</v>
      </c>
      <c r="Y441" s="959">
        <f t="shared" si="90"/>
        <v>0</v>
      </c>
      <c r="Z441" s="17">
        <f t="shared" si="91"/>
        <v>0</v>
      </c>
      <c r="AA441" s="17">
        <f t="shared" si="92"/>
        <v>0</v>
      </c>
      <c r="AB441" s="17">
        <f t="shared" si="93"/>
        <v>0</v>
      </c>
      <c r="AC441" s="17">
        <f t="shared" si="94"/>
        <v>0</v>
      </c>
      <c r="AD441" s="17">
        <f t="shared" si="95"/>
        <v>0</v>
      </c>
      <c r="AE441" s="17">
        <f t="shared" si="96"/>
        <v>0</v>
      </c>
      <c r="AF441" s="17">
        <f t="shared" si="97"/>
        <v>0</v>
      </c>
    </row>
    <row r="442" spans="1:32" ht="15.75" customHeight="1" x14ac:dyDescent="0.3">
      <c r="A442" s="37">
        <v>16</v>
      </c>
      <c r="B442" s="19"/>
      <c r="C442" s="19"/>
      <c r="D442" s="20"/>
      <c r="E442" s="47"/>
      <c r="F442" s="119"/>
      <c r="G442" s="814"/>
      <c r="H442" s="496"/>
      <c r="I442" s="764"/>
      <c r="J442" s="401"/>
      <c r="K442" s="764"/>
      <c r="L442" s="162"/>
      <c r="M442" s="764"/>
      <c r="N442" s="244"/>
      <c r="O442" s="764"/>
      <c r="P442" s="192"/>
      <c r="Q442" s="769"/>
      <c r="R442" s="260"/>
      <c r="S442" s="769"/>
      <c r="T442" s="183"/>
      <c r="U442" s="1060">
        <f t="shared" si="89"/>
        <v>0</v>
      </c>
      <c r="V442" s="954"/>
      <c r="W442" s="266"/>
      <c r="X442" s="121">
        <f t="shared" si="98"/>
        <v>0</v>
      </c>
      <c r="Y442" s="959">
        <f t="shared" si="90"/>
        <v>0</v>
      </c>
      <c r="Z442" s="17">
        <f t="shared" si="91"/>
        <v>0</v>
      </c>
      <c r="AA442" s="17">
        <f t="shared" si="92"/>
        <v>0</v>
      </c>
      <c r="AB442" s="17">
        <f t="shared" si="93"/>
        <v>0</v>
      </c>
      <c r="AC442" s="17">
        <f t="shared" si="94"/>
        <v>0</v>
      </c>
      <c r="AD442" s="17">
        <f t="shared" si="95"/>
        <v>0</v>
      </c>
      <c r="AE442" s="17">
        <f t="shared" si="96"/>
        <v>0</v>
      </c>
      <c r="AF442" s="17">
        <f t="shared" si="97"/>
        <v>0</v>
      </c>
    </row>
    <row r="443" spans="1:32" ht="15.75" customHeight="1" x14ac:dyDescent="0.3">
      <c r="A443" s="37">
        <v>17</v>
      </c>
      <c r="B443" s="19"/>
      <c r="C443" s="19"/>
      <c r="D443" s="20"/>
      <c r="E443" s="47"/>
      <c r="F443" s="119"/>
      <c r="G443" s="814"/>
      <c r="H443" s="496"/>
      <c r="I443" s="764"/>
      <c r="J443" s="401"/>
      <c r="K443" s="764"/>
      <c r="L443" s="162"/>
      <c r="M443" s="764"/>
      <c r="N443" s="244"/>
      <c r="O443" s="764"/>
      <c r="P443" s="192"/>
      <c r="Q443" s="769"/>
      <c r="R443" s="260"/>
      <c r="S443" s="769"/>
      <c r="T443" s="183"/>
      <c r="U443" s="1060">
        <f t="shared" si="89"/>
        <v>0</v>
      </c>
      <c r="V443" s="954"/>
      <c r="W443" s="266"/>
      <c r="X443" s="121">
        <f t="shared" si="98"/>
        <v>0</v>
      </c>
      <c r="Y443" s="959">
        <f t="shared" si="90"/>
        <v>0</v>
      </c>
      <c r="Z443" s="17">
        <f t="shared" si="91"/>
        <v>0</v>
      </c>
      <c r="AA443" s="17">
        <f t="shared" si="92"/>
        <v>0</v>
      </c>
      <c r="AB443" s="17">
        <f t="shared" si="93"/>
        <v>0</v>
      </c>
      <c r="AC443" s="17">
        <f t="shared" si="94"/>
        <v>0</v>
      </c>
      <c r="AD443" s="17">
        <f t="shared" si="95"/>
        <v>0</v>
      </c>
      <c r="AE443" s="17">
        <f t="shared" si="96"/>
        <v>0</v>
      </c>
      <c r="AF443" s="17">
        <f t="shared" si="97"/>
        <v>0</v>
      </c>
    </row>
    <row r="444" spans="1:32" ht="15.75" customHeight="1" x14ac:dyDescent="0.3">
      <c r="A444" s="37">
        <v>18</v>
      </c>
      <c r="B444" s="19"/>
      <c r="C444" s="19"/>
      <c r="D444" s="20"/>
      <c r="E444" s="47"/>
      <c r="F444" s="119"/>
      <c r="G444" s="814"/>
      <c r="H444" s="496"/>
      <c r="I444" s="764"/>
      <c r="J444" s="401"/>
      <c r="K444" s="764"/>
      <c r="L444" s="162"/>
      <c r="M444" s="764"/>
      <c r="N444" s="244"/>
      <c r="O444" s="764"/>
      <c r="P444" s="192"/>
      <c r="Q444" s="769"/>
      <c r="R444" s="260"/>
      <c r="S444" s="769"/>
      <c r="T444" s="183"/>
      <c r="U444" s="1060">
        <f t="shared" si="89"/>
        <v>0</v>
      </c>
      <c r="V444" s="954"/>
      <c r="W444" s="266"/>
      <c r="X444" s="121">
        <f t="shared" si="98"/>
        <v>0</v>
      </c>
      <c r="Y444" s="959">
        <f t="shared" si="90"/>
        <v>0</v>
      </c>
      <c r="Z444" s="17">
        <f t="shared" si="91"/>
        <v>0</v>
      </c>
      <c r="AA444" s="17">
        <f t="shared" si="92"/>
        <v>0</v>
      </c>
      <c r="AB444" s="17">
        <f t="shared" si="93"/>
        <v>0</v>
      </c>
      <c r="AC444" s="17">
        <f t="shared" si="94"/>
        <v>0</v>
      </c>
      <c r="AD444" s="17">
        <f t="shared" si="95"/>
        <v>0</v>
      </c>
      <c r="AE444" s="17">
        <f t="shared" si="96"/>
        <v>0</v>
      </c>
      <c r="AF444" s="17">
        <f t="shared" si="97"/>
        <v>0</v>
      </c>
    </row>
    <row r="445" spans="1:32" ht="15.75" customHeight="1" x14ac:dyDescent="0.3">
      <c r="A445" s="37">
        <v>19</v>
      </c>
      <c r="B445" s="19"/>
      <c r="C445" s="19"/>
      <c r="D445" s="20"/>
      <c r="E445" s="47"/>
      <c r="F445" s="119"/>
      <c r="G445" s="814"/>
      <c r="H445" s="496"/>
      <c r="I445" s="764"/>
      <c r="J445" s="401"/>
      <c r="K445" s="764"/>
      <c r="L445" s="162"/>
      <c r="M445" s="764"/>
      <c r="N445" s="244"/>
      <c r="O445" s="764"/>
      <c r="P445" s="192"/>
      <c r="Q445" s="769"/>
      <c r="R445" s="260"/>
      <c r="S445" s="769"/>
      <c r="T445" s="183"/>
      <c r="U445" s="1060">
        <f t="shared" si="89"/>
        <v>0</v>
      </c>
      <c r="V445" s="954"/>
      <c r="W445" s="266"/>
      <c r="X445" s="121">
        <f t="shared" si="98"/>
        <v>0</v>
      </c>
      <c r="Y445" s="959">
        <f t="shared" si="90"/>
        <v>0</v>
      </c>
      <c r="Z445" s="17">
        <f t="shared" si="91"/>
        <v>0</v>
      </c>
      <c r="AA445" s="17">
        <f t="shared" si="92"/>
        <v>0</v>
      </c>
      <c r="AB445" s="17">
        <f t="shared" si="93"/>
        <v>0</v>
      </c>
      <c r="AC445" s="17">
        <f t="shared" si="94"/>
        <v>0</v>
      </c>
      <c r="AD445" s="17">
        <f t="shared" si="95"/>
        <v>0</v>
      </c>
      <c r="AE445" s="17">
        <f t="shared" si="96"/>
        <v>0</v>
      </c>
      <c r="AF445" s="17">
        <f t="shared" si="97"/>
        <v>0</v>
      </c>
    </row>
    <row r="446" spans="1:32" ht="15.75" customHeight="1" x14ac:dyDescent="0.3">
      <c r="A446" s="37">
        <v>20</v>
      </c>
      <c r="B446" s="19"/>
      <c r="C446" s="19"/>
      <c r="D446" s="20"/>
      <c r="E446" s="47"/>
      <c r="F446" s="119"/>
      <c r="G446" s="814"/>
      <c r="H446" s="496"/>
      <c r="I446" s="764"/>
      <c r="J446" s="402"/>
      <c r="K446" s="764"/>
      <c r="L446" s="162"/>
      <c r="M446" s="764"/>
      <c r="N446" s="244"/>
      <c r="O446" s="764"/>
      <c r="P446" s="192"/>
      <c r="Q446" s="769"/>
      <c r="R446" s="260"/>
      <c r="S446" s="769"/>
      <c r="T446" s="183"/>
      <c r="U446" s="1060">
        <f t="shared" si="89"/>
        <v>0</v>
      </c>
      <c r="V446" s="954"/>
      <c r="W446" s="266"/>
      <c r="X446" s="121">
        <f t="shared" si="98"/>
        <v>0</v>
      </c>
      <c r="Y446" s="959">
        <f t="shared" si="90"/>
        <v>0</v>
      </c>
      <c r="Z446" s="17">
        <f t="shared" si="91"/>
        <v>0</v>
      </c>
      <c r="AA446" s="17">
        <f t="shared" si="92"/>
        <v>0</v>
      </c>
      <c r="AB446" s="17">
        <f t="shared" si="93"/>
        <v>0</v>
      </c>
      <c r="AC446" s="17">
        <f t="shared" si="94"/>
        <v>0</v>
      </c>
      <c r="AD446" s="17">
        <f t="shared" si="95"/>
        <v>0</v>
      </c>
      <c r="AE446" s="17">
        <f t="shared" si="96"/>
        <v>0</v>
      </c>
      <c r="AF446" s="17">
        <f t="shared" si="97"/>
        <v>0</v>
      </c>
    </row>
    <row r="447" spans="1:32" ht="15.75" customHeight="1" x14ac:dyDescent="0.3">
      <c r="A447" s="37">
        <v>21</v>
      </c>
      <c r="B447" s="19"/>
      <c r="C447" s="19"/>
      <c r="D447" s="20"/>
      <c r="E447" s="47"/>
      <c r="F447" s="119"/>
      <c r="G447" s="814"/>
      <c r="H447" s="496"/>
      <c r="I447" s="764"/>
      <c r="J447" s="402"/>
      <c r="K447" s="764"/>
      <c r="L447" s="162"/>
      <c r="M447" s="764"/>
      <c r="N447" s="244"/>
      <c r="O447" s="764"/>
      <c r="P447" s="192"/>
      <c r="Q447" s="769"/>
      <c r="R447" s="260"/>
      <c r="S447" s="769"/>
      <c r="T447" s="183"/>
      <c r="U447" s="1060">
        <f t="shared" si="89"/>
        <v>0</v>
      </c>
      <c r="V447" s="954"/>
      <c r="W447" s="266"/>
      <c r="X447" s="121">
        <f t="shared" si="98"/>
        <v>0</v>
      </c>
      <c r="Y447" s="959">
        <f t="shared" si="90"/>
        <v>0</v>
      </c>
      <c r="Z447" s="17">
        <f t="shared" si="91"/>
        <v>0</v>
      </c>
      <c r="AA447" s="17">
        <f t="shared" si="92"/>
        <v>0</v>
      </c>
      <c r="AB447" s="17">
        <f t="shared" si="93"/>
        <v>0</v>
      </c>
      <c r="AC447" s="17">
        <f t="shared" si="94"/>
        <v>0</v>
      </c>
      <c r="AD447" s="17">
        <f t="shared" si="95"/>
        <v>0</v>
      </c>
      <c r="AE447" s="17">
        <f t="shared" si="96"/>
        <v>0</v>
      </c>
      <c r="AF447" s="17">
        <f t="shared" si="97"/>
        <v>0</v>
      </c>
    </row>
    <row r="448" spans="1:32" ht="15.75" customHeight="1" x14ac:dyDescent="0.3">
      <c r="A448" s="37">
        <v>22</v>
      </c>
      <c r="B448" s="19"/>
      <c r="C448" s="19"/>
      <c r="D448" s="20"/>
      <c r="E448" s="47"/>
      <c r="F448" s="119"/>
      <c r="G448" s="814"/>
      <c r="H448" s="496"/>
      <c r="I448" s="764"/>
      <c r="J448" s="402"/>
      <c r="K448" s="764"/>
      <c r="L448" s="162"/>
      <c r="M448" s="764"/>
      <c r="N448" s="244"/>
      <c r="O448" s="764"/>
      <c r="P448" s="192"/>
      <c r="Q448" s="769"/>
      <c r="R448" s="260"/>
      <c r="S448" s="769"/>
      <c r="T448" s="183"/>
      <c r="U448" s="1060">
        <f t="shared" si="89"/>
        <v>0</v>
      </c>
      <c r="V448" s="954"/>
      <c r="W448" s="266">
        <v>1</v>
      </c>
      <c r="X448" s="121">
        <f t="shared" si="98"/>
        <v>-1</v>
      </c>
      <c r="Y448" s="959">
        <f t="shared" si="90"/>
        <v>0</v>
      </c>
      <c r="Z448" s="17">
        <f t="shared" si="91"/>
        <v>0</v>
      </c>
      <c r="AA448" s="17">
        <f t="shared" si="92"/>
        <v>0</v>
      </c>
      <c r="AB448" s="17">
        <f t="shared" si="93"/>
        <v>0</v>
      </c>
      <c r="AC448" s="17">
        <f t="shared" si="94"/>
        <v>0</v>
      </c>
      <c r="AD448" s="17">
        <f t="shared" si="95"/>
        <v>0</v>
      </c>
      <c r="AE448" s="17">
        <f t="shared" si="96"/>
        <v>0</v>
      </c>
      <c r="AF448" s="17">
        <f t="shared" si="97"/>
        <v>0</v>
      </c>
    </row>
    <row r="449" spans="1:32" ht="15.75" customHeight="1" x14ac:dyDescent="0.3">
      <c r="A449" s="37">
        <v>23</v>
      </c>
      <c r="B449" s="19"/>
      <c r="C449" s="19"/>
      <c r="D449" s="20"/>
      <c r="E449" s="47"/>
      <c r="F449" s="119"/>
      <c r="G449" s="814"/>
      <c r="H449" s="496"/>
      <c r="I449" s="764"/>
      <c r="J449" s="402"/>
      <c r="K449" s="764"/>
      <c r="L449" s="162"/>
      <c r="M449" s="764"/>
      <c r="N449" s="244"/>
      <c r="O449" s="764"/>
      <c r="P449" s="192"/>
      <c r="Q449" s="769"/>
      <c r="R449" s="260"/>
      <c r="S449" s="769"/>
      <c r="T449" s="183"/>
      <c r="U449" s="1060">
        <f t="shared" si="89"/>
        <v>0</v>
      </c>
      <c r="V449" s="954"/>
      <c r="W449" s="266"/>
      <c r="X449" s="121">
        <f t="shared" si="98"/>
        <v>0</v>
      </c>
      <c r="Y449" s="959">
        <f t="shared" si="90"/>
        <v>0</v>
      </c>
      <c r="Z449" s="17">
        <f t="shared" si="91"/>
        <v>0</v>
      </c>
      <c r="AA449" s="17">
        <f t="shared" si="92"/>
        <v>0</v>
      </c>
      <c r="AB449" s="17">
        <f t="shared" si="93"/>
        <v>0</v>
      </c>
      <c r="AC449" s="17">
        <f t="shared" si="94"/>
        <v>0</v>
      </c>
      <c r="AD449" s="17">
        <f t="shared" si="95"/>
        <v>0</v>
      </c>
      <c r="AE449" s="17">
        <f t="shared" si="96"/>
        <v>0</v>
      </c>
      <c r="AF449" s="17">
        <f t="shared" si="97"/>
        <v>0</v>
      </c>
    </row>
    <row r="450" spans="1:32" ht="15.75" customHeight="1" x14ac:dyDescent="0.3">
      <c r="A450" s="37">
        <v>24</v>
      </c>
      <c r="B450" s="19"/>
      <c r="C450" s="19"/>
      <c r="D450" s="20"/>
      <c r="E450" s="47"/>
      <c r="F450" s="119"/>
      <c r="G450" s="814"/>
      <c r="H450" s="496"/>
      <c r="I450" s="764"/>
      <c r="J450" s="402"/>
      <c r="K450" s="764"/>
      <c r="L450" s="162"/>
      <c r="M450" s="764"/>
      <c r="N450" s="244"/>
      <c r="O450" s="764"/>
      <c r="P450" s="192"/>
      <c r="Q450" s="769"/>
      <c r="R450" s="260"/>
      <c r="S450" s="769"/>
      <c r="T450" s="183"/>
      <c r="U450" s="1060">
        <f t="shared" si="89"/>
        <v>0</v>
      </c>
      <c r="V450" s="954"/>
      <c r="W450" s="266"/>
      <c r="X450" s="121">
        <f t="shared" si="98"/>
        <v>0</v>
      </c>
      <c r="Y450" s="959">
        <f t="shared" si="90"/>
        <v>0</v>
      </c>
      <c r="Z450" s="17">
        <f t="shared" si="91"/>
        <v>0</v>
      </c>
      <c r="AA450" s="17">
        <f t="shared" si="92"/>
        <v>0</v>
      </c>
      <c r="AB450" s="17">
        <f t="shared" si="93"/>
        <v>0</v>
      </c>
      <c r="AC450" s="17">
        <f t="shared" si="94"/>
        <v>0</v>
      </c>
      <c r="AD450" s="17">
        <f t="shared" si="95"/>
        <v>0</v>
      </c>
      <c r="AE450" s="17">
        <f t="shared" si="96"/>
        <v>0</v>
      </c>
      <c r="AF450" s="17">
        <f t="shared" si="97"/>
        <v>0</v>
      </c>
    </row>
    <row r="451" spans="1:32" ht="15.75" customHeight="1" x14ac:dyDescent="0.3">
      <c r="A451" s="37">
        <v>25</v>
      </c>
      <c r="B451" s="26"/>
      <c r="C451" s="19"/>
      <c r="D451" s="20"/>
      <c r="E451" s="47"/>
      <c r="F451" s="119"/>
      <c r="G451" s="814"/>
      <c r="H451" s="496"/>
      <c r="I451" s="764"/>
      <c r="J451" s="402"/>
      <c r="K451" s="764"/>
      <c r="L451" s="162"/>
      <c r="M451" s="764"/>
      <c r="N451" s="244"/>
      <c r="O451" s="764"/>
      <c r="P451" s="192"/>
      <c r="Q451" s="769"/>
      <c r="R451" s="260"/>
      <c r="S451" s="769"/>
      <c r="T451" s="183"/>
      <c r="U451" s="1060">
        <f t="shared" si="89"/>
        <v>0</v>
      </c>
      <c r="V451" s="954"/>
      <c r="W451" s="266"/>
      <c r="X451" s="121">
        <f t="shared" si="98"/>
        <v>0</v>
      </c>
      <c r="Y451" s="959">
        <f t="shared" si="90"/>
        <v>0</v>
      </c>
      <c r="Z451" s="17">
        <f t="shared" si="91"/>
        <v>0</v>
      </c>
      <c r="AA451" s="17">
        <f t="shared" si="92"/>
        <v>0</v>
      </c>
      <c r="AB451" s="17">
        <f t="shared" si="93"/>
        <v>0</v>
      </c>
      <c r="AC451" s="17">
        <f t="shared" si="94"/>
        <v>0</v>
      </c>
      <c r="AD451" s="17">
        <f t="shared" si="95"/>
        <v>0</v>
      </c>
      <c r="AE451" s="17">
        <f t="shared" si="96"/>
        <v>0</v>
      </c>
      <c r="AF451" s="17">
        <f t="shared" si="97"/>
        <v>0</v>
      </c>
    </row>
    <row r="452" spans="1:32" ht="15.75" customHeight="1" x14ac:dyDescent="0.3">
      <c r="A452" s="37">
        <v>26</v>
      </c>
      <c r="B452" s="26"/>
      <c r="C452" s="19"/>
      <c r="D452" s="20"/>
      <c r="E452" s="47"/>
      <c r="F452" s="119"/>
      <c r="G452" s="814"/>
      <c r="H452" s="496"/>
      <c r="I452" s="764"/>
      <c r="J452" s="402"/>
      <c r="K452" s="764"/>
      <c r="L452" s="162"/>
      <c r="M452" s="764"/>
      <c r="N452" s="244"/>
      <c r="O452" s="764"/>
      <c r="P452" s="192"/>
      <c r="Q452" s="769"/>
      <c r="R452" s="260"/>
      <c r="S452" s="769"/>
      <c r="T452" s="183"/>
      <c r="U452" s="1060">
        <f t="shared" si="89"/>
        <v>0</v>
      </c>
      <c r="V452" s="954"/>
      <c r="W452" s="266"/>
      <c r="X452" s="121">
        <f t="shared" si="98"/>
        <v>0</v>
      </c>
      <c r="Y452" s="959">
        <f t="shared" si="90"/>
        <v>0</v>
      </c>
      <c r="Z452" s="17">
        <f t="shared" si="91"/>
        <v>0</v>
      </c>
      <c r="AA452" s="17">
        <f t="shared" si="92"/>
        <v>0</v>
      </c>
      <c r="AB452" s="17">
        <f t="shared" si="93"/>
        <v>0</v>
      </c>
      <c r="AC452" s="17">
        <f t="shared" si="94"/>
        <v>0</v>
      </c>
      <c r="AD452" s="17">
        <f t="shared" si="95"/>
        <v>0</v>
      </c>
      <c r="AE452" s="17">
        <f t="shared" si="96"/>
        <v>0</v>
      </c>
      <c r="AF452" s="17">
        <f t="shared" si="97"/>
        <v>0</v>
      </c>
    </row>
    <row r="453" spans="1:32" ht="15.75" customHeight="1" x14ac:dyDescent="0.3">
      <c r="A453" s="37">
        <v>27</v>
      </c>
      <c r="B453" s="26"/>
      <c r="C453" s="19"/>
      <c r="D453" s="20"/>
      <c r="E453" s="47"/>
      <c r="F453" s="119"/>
      <c r="G453" s="814"/>
      <c r="H453" s="496"/>
      <c r="I453" s="764"/>
      <c r="J453" s="402"/>
      <c r="K453" s="764"/>
      <c r="L453" s="162"/>
      <c r="M453" s="764"/>
      <c r="N453" s="244"/>
      <c r="O453" s="764"/>
      <c r="P453" s="192"/>
      <c r="Q453" s="769"/>
      <c r="R453" s="260"/>
      <c r="S453" s="769"/>
      <c r="T453" s="183"/>
      <c r="U453" s="1060">
        <f t="shared" si="89"/>
        <v>0</v>
      </c>
      <c r="V453" s="954"/>
      <c r="W453" s="266"/>
      <c r="X453" s="121">
        <f t="shared" si="98"/>
        <v>0</v>
      </c>
      <c r="Y453" s="959">
        <f t="shared" si="90"/>
        <v>0</v>
      </c>
      <c r="Z453" s="17">
        <f t="shared" si="91"/>
        <v>0</v>
      </c>
      <c r="AA453" s="17">
        <f t="shared" si="92"/>
        <v>0</v>
      </c>
      <c r="AB453" s="17">
        <f t="shared" si="93"/>
        <v>0</v>
      </c>
      <c r="AC453" s="17">
        <f t="shared" si="94"/>
        <v>0</v>
      </c>
      <c r="AD453" s="17">
        <f t="shared" si="95"/>
        <v>0</v>
      </c>
      <c r="AE453" s="17">
        <f t="shared" si="96"/>
        <v>0</v>
      </c>
      <c r="AF453" s="17">
        <f t="shared" si="97"/>
        <v>0</v>
      </c>
    </row>
    <row r="454" spans="1:32" ht="15.75" customHeight="1" x14ac:dyDescent="0.3">
      <c r="A454" s="37">
        <v>28</v>
      </c>
      <c r="B454" s="26"/>
      <c r="C454" s="19"/>
      <c r="D454" s="20"/>
      <c r="E454" s="47"/>
      <c r="F454" s="119"/>
      <c r="G454" s="814"/>
      <c r="H454" s="496"/>
      <c r="I454" s="764"/>
      <c r="J454" s="402"/>
      <c r="K454" s="764"/>
      <c r="L454" s="162"/>
      <c r="M454" s="764"/>
      <c r="N454" s="244"/>
      <c r="O454" s="764"/>
      <c r="P454" s="192"/>
      <c r="Q454" s="769"/>
      <c r="R454" s="260"/>
      <c r="S454" s="769"/>
      <c r="T454" s="183"/>
      <c r="U454" s="1060">
        <f t="shared" si="89"/>
        <v>0</v>
      </c>
      <c r="V454" s="954"/>
      <c r="W454" s="266"/>
      <c r="X454" s="121">
        <f t="shared" si="98"/>
        <v>0</v>
      </c>
      <c r="Y454" s="959">
        <f t="shared" si="90"/>
        <v>0</v>
      </c>
      <c r="Z454" s="17">
        <f t="shared" si="91"/>
        <v>0</v>
      </c>
      <c r="AA454" s="17">
        <f t="shared" si="92"/>
        <v>0</v>
      </c>
      <c r="AB454" s="17">
        <f t="shared" si="93"/>
        <v>0</v>
      </c>
      <c r="AC454" s="17">
        <f t="shared" si="94"/>
        <v>0</v>
      </c>
      <c r="AD454" s="17">
        <f t="shared" si="95"/>
        <v>0</v>
      </c>
      <c r="AE454" s="17">
        <f t="shared" si="96"/>
        <v>0</v>
      </c>
      <c r="AF454" s="17">
        <f t="shared" si="97"/>
        <v>0</v>
      </c>
    </row>
    <row r="455" spans="1:32" ht="15.75" customHeight="1" x14ac:dyDescent="0.3">
      <c r="A455" s="37">
        <v>29</v>
      </c>
      <c r="B455" s="26"/>
      <c r="C455" s="26"/>
      <c r="D455" s="20"/>
      <c r="E455" s="47"/>
      <c r="F455" s="119"/>
      <c r="G455" s="814"/>
      <c r="H455" s="496"/>
      <c r="I455" s="764"/>
      <c r="J455" s="402"/>
      <c r="K455" s="764"/>
      <c r="L455" s="162"/>
      <c r="M455" s="764"/>
      <c r="N455" s="244"/>
      <c r="O455" s="764"/>
      <c r="P455" s="192"/>
      <c r="Q455" s="769"/>
      <c r="R455" s="260"/>
      <c r="S455" s="769"/>
      <c r="T455" s="183"/>
      <c r="U455" s="1060">
        <f t="shared" si="89"/>
        <v>0</v>
      </c>
      <c r="V455" s="954"/>
      <c r="W455" s="266"/>
      <c r="X455" s="121">
        <f t="shared" si="98"/>
        <v>0</v>
      </c>
      <c r="Y455" s="959">
        <f t="shared" si="90"/>
        <v>0</v>
      </c>
      <c r="Z455" s="17">
        <f t="shared" si="91"/>
        <v>0</v>
      </c>
      <c r="AA455" s="17">
        <f t="shared" si="92"/>
        <v>0</v>
      </c>
      <c r="AB455" s="17">
        <f t="shared" si="93"/>
        <v>0</v>
      </c>
      <c r="AC455" s="17">
        <f t="shared" si="94"/>
        <v>0</v>
      </c>
      <c r="AD455" s="17">
        <f t="shared" si="95"/>
        <v>0</v>
      </c>
      <c r="AE455" s="17">
        <f t="shared" si="96"/>
        <v>0</v>
      </c>
      <c r="AF455" s="17">
        <f t="shared" si="97"/>
        <v>0</v>
      </c>
    </row>
    <row r="456" spans="1:32" ht="15.75" customHeight="1" x14ac:dyDescent="0.3">
      <c r="A456" s="37">
        <v>30</v>
      </c>
      <c r="B456" s="26"/>
      <c r="C456" s="26"/>
      <c r="D456" s="20"/>
      <c r="E456" s="47"/>
      <c r="F456" s="119"/>
      <c r="G456" s="814"/>
      <c r="H456" s="496"/>
      <c r="I456" s="764"/>
      <c r="J456" s="402"/>
      <c r="K456" s="764"/>
      <c r="L456" s="162"/>
      <c r="M456" s="764"/>
      <c r="N456" s="244"/>
      <c r="O456" s="764"/>
      <c r="P456" s="192"/>
      <c r="Q456" s="769"/>
      <c r="R456" s="260"/>
      <c r="S456" s="769"/>
      <c r="T456" s="183"/>
      <c r="U456" s="1060">
        <f t="shared" si="89"/>
        <v>0</v>
      </c>
      <c r="V456" s="954"/>
      <c r="W456" s="266"/>
      <c r="X456" s="121">
        <f t="shared" si="98"/>
        <v>0</v>
      </c>
      <c r="Y456" s="959">
        <f t="shared" si="90"/>
        <v>0</v>
      </c>
      <c r="Z456" s="17">
        <f t="shared" si="91"/>
        <v>0</v>
      </c>
      <c r="AA456" s="17">
        <f t="shared" si="92"/>
        <v>0</v>
      </c>
      <c r="AB456" s="17">
        <f t="shared" si="93"/>
        <v>0</v>
      </c>
      <c r="AC456" s="17">
        <f t="shared" si="94"/>
        <v>0</v>
      </c>
      <c r="AD456" s="17">
        <f t="shared" si="95"/>
        <v>0</v>
      </c>
      <c r="AE456" s="17">
        <f t="shared" si="96"/>
        <v>0</v>
      </c>
      <c r="AF456" s="17">
        <f t="shared" si="97"/>
        <v>0</v>
      </c>
    </row>
    <row r="457" spans="1:32" ht="15.75" customHeight="1" x14ac:dyDescent="0.3">
      <c r="A457" s="37">
        <v>31</v>
      </c>
      <c r="B457" s="26"/>
      <c r="C457" s="19"/>
      <c r="D457" s="20"/>
      <c r="E457" s="47"/>
      <c r="F457" s="119"/>
      <c r="G457" s="814"/>
      <c r="H457" s="496"/>
      <c r="I457" s="764"/>
      <c r="J457" s="402"/>
      <c r="K457" s="764"/>
      <c r="L457" s="162"/>
      <c r="M457" s="764"/>
      <c r="N457" s="244"/>
      <c r="O457" s="764"/>
      <c r="P457" s="192"/>
      <c r="Q457" s="769"/>
      <c r="R457" s="260"/>
      <c r="S457" s="769"/>
      <c r="T457" s="183"/>
      <c r="U457" s="1060">
        <f t="shared" ref="U457:U520" si="99">T457+R457+P457+N457+L457+J457+H457</f>
        <v>0</v>
      </c>
      <c r="V457" s="954"/>
      <c r="W457" s="266"/>
      <c r="X457" s="121">
        <f t="shared" si="98"/>
        <v>0</v>
      </c>
      <c r="Y457" s="959">
        <f t="shared" ref="Y457:Y520" si="100">G457+I457+K457+M457+O457+Q457+S457</f>
        <v>0</v>
      </c>
      <c r="Z457" s="17">
        <f t="shared" ref="Z457:Z520" si="101">H457*C457</f>
        <v>0</v>
      </c>
      <c r="AA457" s="17">
        <f t="shared" ref="AA457:AA520" si="102">J457*C457</f>
        <v>0</v>
      </c>
      <c r="AB457" s="17">
        <f t="shared" ref="AB457:AB520" si="103">L457*C457</f>
        <v>0</v>
      </c>
      <c r="AC457" s="17">
        <f t="shared" ref="AC457:AC520" si="104">N457*C457</f>
        <v>0</v>
      </c>
      <c r="AD457" s="17">
        <f t="shared" ref="AD457:AD520" si="105">P457*C457</f>
        <v>0</v>
      </c>
      <c r="AE457" s="17">
        <f t="shared" ref="AE457:AE520" si="106">R457*C457</f>
        <v>0</v>
      </c>
      <c r="AF457" s="17">
        <f t="shared" ref="AF457:AF520" si="107">T457*C457</f>
        <v>0</v>
      </c>
    </row>
    <row r="458" spans="1:32" ht="15.75" customHeight="1" x14ac:dyDescent="0.3">
      <c r="A458" s="37">
        <v>32</v>
      </c>
      <c r="B458" s="26"/>
      <c r="C458" s="19"/>
      <c r="D458" s="20"/>
      <c r="E458" s="47"/>
      <c r="F458" s="119"/>
      <c r="G458" s="814"/>
      <c r="H458" s="496"/>
      <c r="I458" s="764"/>
      <c r="J458" s="402"/>
      <c r="K458" s="764"/>
      <c r="L458" s="162"/>
      <c r="M458" s="764"/>
      <c r="N458" s="244"/>
      <c r="O458" s="764"/>
      <c r="P458" s="192"/>
      <c r="Q458" s="769"/>
      <c r="R458" s="260"/>
      <c r="S458" s="769"/>
      <c r="T458" s="183"/>
      <c r="U458" s="1060">
        <f t="shared" si="99"/>
        <v>0</v>
      </c>
      <c r="V458" s="954"/>
      <c r="W458" s="266">
        <v>1</v>
      </c>
      <c r="X458" s="121">
        <f t="shared" si="98"/>
        <v>-1</v>
      </c>
      <c r="Y458" s="959">
        <f t="shared" si="100"/>
        <v>0</v>
      </c>
      <c r="Z458" s="17">
        <f t="shared" si="101"/>
        <v>0</v>
      </c>
      <c r="AA458" s="17">
        <f t="shared" si="102"/>
        <v>0</v>
      </c>
      <c r="AB458" s="17">
        <f t="shared" si="103"/>
        <v>0</v>
      </c>
      <c r="AC458" s="17">
        <f t="shared" si="104"/>
        <v>0</v>
      </c>
      <c r="AD458" s="17">
        <f t="shared" si="105"/>
        <v>0</v>
      </c>
      <c r="AE458" s="17">
        <f t="shared" si="106"/>
        <v>0</v>
      </c>
      <c r="AF458" s="17">
        <f t="shared" si="107"/>
        <v>0</v>
      </c>
    </row>
    <row r="459" spans="1:32" ht="15.75" customHeight="1" x14ac:dyDescent="0.3">
      <c r="A459" s="37">
        <v>33</v>
      </c>
      <c r="B459" s="26"/>
      <c r="C459" s="26"/>
      <c r="D459" s="20"/>
      <c r="E459" s="47"/>
      <c r="F459" s="119"/>
      <c r="G459" s="814"/>
      <c r="H459" s="496"/>
      <c r="I459" s="764"/>
      <c r="J459" s="402"/>
      <c r="K459" s="764"/>
      <c r="L459" s="162"/>
      <c r="M459" s="764"/>
      <c r="N459" s="244"/>
      <c r="O459" s="764"/>
      <c r="P459" s="192"/>
      <c r="Q459" s="769"/>
      <c r="R459" s="260"/>
      <c r="S459" s="769"/>
      <c r="T459" s="183"/>
      <c r="U459" s="1060">
        <f t="shared" si="99"/>
        <v>0</v>
      </c>
      <c r="V459" s="954"/>
      <c r="W459" s="266"/>
      <c r="X459" s="121">
        <f t="shared" si="98"/>
        <v>0</v>
      </c>
      <c r="Y459" s="959">
        <f t="shared" si="100"/>
        <v>0</v>
      </c>
      <c r="Z459" s="17">
        <f t="shared" si="101"/>
        <v>0</v>
      </c>
      <c r="AA459" s="17">
        <f t="shared" si="102"/>
        <v>0</v>
      </c>
      <c r="AB459" s="17">
        <f t="shared" si="103"/>
        <v>0</v>
      </c>
      <c r="AC459" s="17">
        <f t="shared" si="104"/>
        <v>0</v>
      </c>
      <c r="AD459" s="17">
        <f t="shared" si="105"/>
        <v>0</v>
      </c>
      <c r="AE459" s="17">
        <f t="shared" si="106"/>
        <v>0</v>
      </c>
      <c r="AF459" s="17">
        <f t="shared" si="107"/>
        <v>0</v>
      </c>
    </row>
    <row r="460" spans="1:32" ht="15.75" customHeight="1" x14ac:dyDescent="0.3">
      <c r="A460" s="37">
        <v>34</v>
      </c>
      <c r="B460" s="26"/>
      <c r="C460" s="26"/>
      <c r="D460" s="20"/>
      <c r="E460" s="47"/>
      <c r="F460" s="119"/>
      <c r="G460" s="814"/>
      <c r="H460" s="496"/>
      <c r="I460" s="764"/>
      <c r="J460" s="402"/>
      <c r="K460" s="764"/>
      <c r="L460" s="162"/>
      <c r="M460" s="764"/>
      <c r="N460" s="244"/>
      <c r="O460" s="764"/>
      <c r="P460" s="192"/>
      <c r="Q460" s="769"/>
      <c r="R460" s="260"/>
      <c r="S460" s="769"/>
      <c r="T460" s="183"/>
      <c r="U460" s="1060">
        <f t="shared" si="99"/>
        <v>0</v>
      </c>
      <c r="V460" s="954"/>
      <c r="W460" s="266"/>
      <c r="X460" s="121">
        <f t="shared" si="98"/>
        <v>0</v>
      </c>
      <c r="Y460" s="959">
        <f t="shared" si="100"/>
        <v>0</v>
      </c>
      <c r="Z460" s="17">
        <f t="shared" si="101"/>
        <v>0</v>
      </c>
      <c r="AA460" s="17">
        <f t="shared" si="102"/>
        <v>0</v>
      </c>
      <c r="AB460" s="17">
        <f t="shared" si="103"/>
        <v>0</v>
      </c>
      <c r="AC460" s="17">
        <f t="shared" si="104"/>
        <v>0</v>
      </c>
      <c r="AD460" s="17">
        <f t="shared" si="105"/>
        <v>0</v>
      </c>
      <c r="AE460" s="17">
        <f t="shared" si="106"/>
        <v>0</v>
      </c>
      <c r="AF460" s="17">
        <f t="shared" si="107"/>
        <v>0</v>
      </c>
    </row>
    <row r="461" spans="1:32" ht="15.75" customHeight="1" x14ac:dyDescent="0.3">
      <c r="A461" s="37">
        <v>35</v>
      </c>
      <c r="B461" s="26"/>
      <c r="C461" s="26"/>
      <c r="D461" s="20"/>
      <c r="E461" s="47"/>
      <c r="F461" s="119"/>
      <c r="G461" s="814"/>
      <c r="H461" s="496"/>
      <c r="I461" s="764"/>
      <c r="J461" s="402"/>
      <c r="K461" s="764"/>
      <c r="L461" s="162"/>
      <c r="M461" s="764"/>
      <c r="N461" s="244"/>
      <c r="O461" s="764"/>
      <c r="P461" s="192"/>
      <c r="Q461" s="769"/>
      <c r="R461" s="260"/>
      <c r="S461" s="769"/>
      <c r="T461" s="183"/>
      <c r="U461" s="1060">
        <f t="shared" si="99"/>
        <v>0</v>
      </c>
      <c r="V461" s="954"/>
      <c r="W461" s="266"/>
      <c r="X461" s="121">
        <f t="shared" si="98"/>
        <v>0</v>
      </c>
      <c r="Y461" s="959">
        <f t="shared" si="100"/>
        <v>0</v>
      </c>
      <c r="Z461" s="17">
        <f t="shared" si="101"/>
        <v>0</v>
      </c>
      <c r="AA461" s="17">
        <f t="shared" si="102"/>
        <v>0</v>
      </c>
      <c r="AB461" s="17">
        <f t="shared" si="103"/>
        <v>0</v>
      </c>
      <c r="AC461" s="17">
        <f t="shared" si="104"/>
        <v>0</v>
      </c>
      <c r="AD461" s="17">
        <f t="shared" si="105"/>
        <v>0</v>
      </c>
      <c r="AE461" s="17">
        <f t="shared" si="106"/>
        <v>0</v>
      </c>
      <c r="AF461" s="17">
        <f t="shared" si="107"/>
        <v>0</v>
      </c>
    </row>
    <row r="462" spans="1:32" ht="15.75" customHeight="1" x14ac:dyDescent="0.3">
      <c r="A462" s="37">
        <v>36</v>
      </c>
      <c r="B462" s="26"/>
      <c r="C462" s="26"/>
      <c r="D462" s="20"/>
      <c r="E462" s="47"/>
      <c r="F462" s="119"/>
      <c r="G462" s="814"/>
      <c r="H462" s="496"/>
      <c r="I462" s="764"/>
      <c r="J462" s="402"/>
      <c r="K462" s="764"/>
      <c r="L462" s="162"/>
      <c r="M462" s="764"/>
      <c r="N462" s="244"/>
      <c r="O462" s="764"/>
      <c r="P462" s="192"/>
      <c r="Q462" s="769"/>
      <c r="R462" s="260"/>
      <c r="S462" s="769"/>
      <c r="T462" s="183"/>
      <c r="U462" s="1060">
        <f t="shared" si="99"/>
        <v>0</v>
      </c>
      <c r="V462" s="954"/>
      <c r="W462" s="266"/>
      <c r="X462" s="121">
        <f t="shared" si="98"/>
        <v>0</v>
      </c>
      <c r="Y462" s="959">
        <f t="shared" si="100"/>
        <v>0</v>
      </c>
      <c r="Z462" s="17">
        <f t="shared" si="101"/>
        <v>0</v>
      </c>
      <c r="AA462" s="17">
        <f t="shared" si="102"/>
        <v>0</v>
      </c>
      <c r="AB462" s="17">
        <f t="shared" si="103"/>
        <v>0</v>
      </c>
      <c r="AC462" s="17">
        <f t="shared" si="104"/>
        <v>0</v>
      </c>
      <c r="AD462" s="17">
        <f t="shared" si="105"/>
        <v>0</v>
      </c>
      <c r="AE462" s="17">
        <f t="shared" si="106"/>
        <v>0</v>
      </c>
      <c r="AF462" s="17">
        <f t="shared" si="107"/>
        <v>0</v>
      </c>
    </row>
    <row r="463" spans="1:32" ht="15.75" customHeight="1" x14ac:dyDescent="0.3">
      <c r="A463" s="37">
        <v>37</v>
      </c>
      <c r="B463" s="26"/>
      <c r="C463" s="26"/>
      <c r="D463" s="20"/>
      <c r="E463" s="47"/>
      <c r="F463" s="119"/>
      <c r="G463" s="814"/>
      <c r="H463" s="496"/>
      <c r="I463" s="764"/>
      <c r="J463" s="402"/>
      <c r="K463" s="764"/>
      <c r="L463" s="162"/>
      <c r="M463" s="764"/>
      <c r="N463" s="244"/>
      <c r="O463" s="764"/>
      <c r="P463" s="192"/>
      <c r="Q463" s="769"/>
      <c r="R463" s="260"/>
      <c r="S463" s="769"/>
      <c r="T463" s="183"/>
      <c r="U463" s="1060">
        <f t="shared" si="99"/>
        <v>0</v>
      </c>
      <c r="V463" s="954"/>
      <c r="W463" s="266"/>
      <c r="X463" s="121">
        <f t="shared" si="98"/>
        <v>0</v>
      </c>
      <c r="Y463" s="959">
        <f t="shared" si="100"/>
        <v>0</v>
      </c>
      <c r="Z463" s="17">
        <f t="shared" si="101"/>
        <v>0</v>
      </c>
      <c r="AA463" s="17">
        <f t="shared" si="102"/>
        <v>0</v>
      </c>
      <c r="AB463" s="17">
        <f t="shared" si="103"/>
        <v>0</v>
      </c>
      <c r="AC463" s="17">
        <f t="shared" si="104"/>
        <v>0</v>
      </c>
      <c r="AD463" s="17">
        <f t="shared" si="105"/>
        <v>0</v>
      </c>
      <c r="AE463" s="17">
        <f t="shared" si="106"/>
        <v>0</v>
      </c>
      <c r="AF463" s="17">
        <f t="shared" si="107"/>
        <v>0</v>
      </c>
    </row>
    <row r="464" spans="1:32" ht="15.75" customHeight="1" x14ac:dyDescent="0.3">
      <c r="A464" s="37">
        <v>38</v>
      </c>
      <c r="B464" s="26"/>
      <c r="C464" s="26"/>
      <c r="D464" s="20"/>
      <c r="E464" s="47"/>
      <c r="F464" s="119"/>
      <c r="G464" s="814"/>
      <c r="H464" s="496"/>
      <c r="I464" s="764"/>
      <c r="J464" s="401"/>
      <c r="K464" s="764"/>
      <c r="L464" s="162"/>
      <c r="M464" s="764"/>
      <c r="N464" s="244"/>
      <c r="O464" s="764"/>
      <c r="P464" s="192"/>
      <c r="Q464" s="769"/>
      <c r="R464" s="260"/>
      <c r="S464" s="769"/>
      <c r="T464" s="183"/>
      <c r="U464" s="1060">
        <f t="shared" si="99"/>
        <v>0</v>
      </c>
      <c r="V464" s="954"/>
      <c r="W464" s="266"/>
      <c r="X464" s="121">
        <f t="shared" si="98"/>
        <v>0</v>
      </c>
      <c r="Y464" s="959">
        <f t="shared" si="100"/>
        <v>0</v>
      </c>
      <c r="Z464" s="17">
        <f t="shared" si="101"/>
        <v>0</v>
      </c>
      <c r="AA464" s="17">
        <f t="shared" si="102"/>
        <v>0</v>
      </c>
      <c r="AB464" s="17">
        <f t="shared" si="103"/>
        <v>0</v>
      </c>
      <c r="AC464" s="17">
        <f t="shared" si="104"/>
        <v>0</v>
      </c>
      <c r="AD464" s="17">
        <f t="shared" si="105"/>
        <v>0</v>
      </c>
      <c r="AE464" s="17">
        <f t="shared" si="106"/>
        <v>0</v>
      </c>
      <c r="AF464" s="17">
        <f t="shared" si="107"/>
        <v>0</v>
      </c>
    </row>
    <row r="465" spans="1:32" ht="15.75" customHeight="1" x14ac:dyDescent="0.3">
      <c r="A465" s="37">
        <v>39</v>
      </c>
      <c r="B465" s="26"/>
      <c r="C465" s="26"/>
      <c r="D465" s="20"/>
      <c r="E465" s="47"/>
      <c r="F465" s="119"/>
      <c r="G465" s="814"/>
      <c r="H465" s="496"/>
      <c r="I465" s="764"/>
      <c r="J465" s="401"/>
      <c r="K465" s="764"/>
      <c r="L465" s="162"/>
      <c r="M465" s="764"/>
      <c r="N465" s="244"/>
      <c r="O465" s="764"/>
      <c r="P465" s="192"/>
      <c r="Q465" s="769"/>
      <c r="R465" s="260"/>
      <c r="S465" s="769"/>
      <c r="T465" s="183"/>
      <c r="U465" s="1060">
        <f t="shared" si="99"/>
        <v>0</v>
      </c>
      <c r="V465" s="954"/>
      <c r="W465" s="266"/>
      <c r="X465" s="121">
        <f t="shared" si="98"/>
        <v>0</v>
      </c>
      <c r="Y465" s="959">
        <f t="shared" si="100"/>
        <v>0</v>
      </c>
      <c r="Z465" s="17">
        <f t="shared" si="101"/>
        <v>0</v>
      </c>
      <c r="AA465" s="17">
        <f t="shared" si="102"/>
        <v>0</v>
      </c>
      <c r="AB465" s="17">
        <f t="shared" si="103"/>
        <v>0</v>
      </c>
      <c r="AC465" s="17">
        <f t="shared" si="104"/>
        <v>0</v>
      </c>
      <c r="AD465" s="17">
        <f t="shared" si="105"/>
        <v>0</v>
      </c>
      <c r="AE465" s="17">
        <f t="shared" si="106"/>
        <v>0</v>
      </c>
      <c r="AF465" s="17">
        <f t="shared" si="107"/>
        <v>0</v>
      </c>
    </row>
    <row r="466" spans="1:32" ht="15.75" customHeight="1" x14ac:dyDescent="0.3">
      <c r="A466" s="37">
        <v>40</v>
      </c>
      <c r="B466" s="26"/>
      <c r="C466" s="26"/>
      <c r="D466" s="20"/>
      <c r="E466" s="47"/>
      <c r="F466" s="119"/>
      <c r="G466" s="814"/>
      <c r="H466" s="496"/>
      <c r="I466" s="764"/>
      <c r="J466" s="401"/>
      <c r="K466" s="764"/>
      <c r="L466" s="162"/>
      <c r="M466" s="764"/>
      <c r="N466" s="244"/>
      <c r="O466" s="764"/>
      <c r="P466" s="192"/>
      <c r="Q466" s="769"/>
      <c r="R466" s="260"/>
      <c r="S466" s="769"/>
      <c r="T466" s="183"/>
      <c r="U466" s="1060">
        <f t="shared" si="99"/>
        <v>0</v>
      </c>
      <c r="V466" s="954"/>
      <c r="W466" s="266"/>
      <c r="X466" s="121">
        <f t="shared" si="98"/>
        <v>0</v>
      </c>
      <c r="Y466" s="959">
        <f t="shared" si="100"/>
        <v>0</v>
      </c>
      <c r="Z466" s="17">
        <f t="shared" si="101"/>
        <v>0</v>
      </c>
      <c r="AA466" s="17">
        <f t="shared" si="102"/>
        <v>0</v>
      </c>
      <c r="AB466" s="17">
        <f t="shared" si="103"/>
        <v>0</v>
      </c>
      <c r="AC466" s="17">
        <f t="shared" si="104"/>
        <v>0</v>
      </c>
      <c r="AD466" s="17">
        <f t="shared" si="105"/>
        <v>0</v>
      </c>
      <c r="AE466" s="17">
        <f t="shared" si="106"/>
        <v>0</v>
      </c>
      <c r="AF466" s="17">
        <f t="shared" si="107"/>
        <v>0</v>
      </c>
    </row>
    <row r="467" spans="1:32" ht="15.75" customHeight="1" x14ac:dyDescent="0.3">
      <c r="A467" s="37">
        <v>41</v>
      </c>
      <c r="B467" s="26"/>
      <c r="C467" s="26"/>
      <c r="D467" s="20"/>
      <c r="E467" s="47"/>
      <c r="F467" s="119"/>
      <c r="G467" s="814"/>
      <c r="H467" s="496"/>
      <c r="I467" s="764"/>
      <c r="J467" s="401"/>
      <c r="K467" s="764"/>
      <c r="L467" s="162"/>
      <c r="M467" s="764"/>
      <c r="N467" s="244"/>
      <c r="O467" s="764"/>
      <c r="P467" s="192"/>
      <c r="Q467" s="769"/>
      <c r="R467" s="260"/>
      <c r="S467" s="769"/>
      <c r="T467" s="183"/>
      <c r="U467" s="1060">
        <f t="shared" si="99"/>
        <v>0</v>
      </c>
      <c r="V467" s="954"/>
      <c r="W467" s="266"/>
      <c r="X467" s="121">
        <f t="shared" si="98"/>
        <v>0</v>
      </c>
      <c r="Y467" s="959">
        <f t="shared" si="100"/>
        <v>0</v>
      </c>
      <c r="Z467" s="17">
        <f t="shared" si="101"/>
        <v>0</v>
      </c>
      <c r="AA467" s="17">
        <f t="shared" si="102"/>
        <v>0</v>
      </c>
      <c r="AB467" s="17">
        <f t="shared" si="103"/>
        <v>0</v>
      </c>
      <c r="AC467" s="17">
        <f t="shared" si="104"/>
        <v>0</v>
      </c>
      <c r="AD467" s="17">
        <f t="shared" si="105"/>
        <v>0</v>
      </c>
      <c r="AE467" s="17">
        <f t="shared" si="106"/>
        <v>0</v>
      </c>
      <c r="AF467" s="17">
        <f t="shared" si="107"/>
        <v>0</v>
      </c>
    </row>
    <row r="468" spans="1:32" ht="15.75" customHeight="1" x14ac:dyDescent="0.3">
      <c r="A468" s="37">
        <v>42</v>
      </c>
      <c r="B468" s="26"/>
      <c r="C468" s="19"/>
      <c r="D468" s="20"/>
      <c r="E468" s="47"/>
      <c r="F468" s="119"/>
      <c r="G468" s="814"/>
      <c r="H468" s="496"/>
      <c r="I468" s="764"/>
      <c r="J468" s="401"/>
      <c r="K468" s="764"/>
      <c r="L468" s="162"/>
      <c r="M468" s="764"/>
      <c r="N468" s="244"/>
      <c r="O468" s="764"/>
      <c r="P468" s="192"/>
      <c r="Q468" s="769"/>
      <c r="R468" s="260"/>
      <c r="S468" s="769"/>
      <c r="T468" s="183"/>
      <c r="U468" s="1060">
        <f t="shared" si="99"/>
        <v>0</v>
      </c>
      <c r="V468" s="954"/>
      <c r="W468" s="266"/>
      <c r="X468" s="121">
        <f t="shared" si="98"/>
        <v>0</v>
      </c>
      <c r="Y468" s="959">
        <f t="shared" si="100"/>
        <v>0</v>
      </c>
      <c r="Z468" s="17">
        <f t="shared" si="101"/>
        <v>0</v>
      </c>
      <c r="AA468" s="17">
        <f t="shared" si="102"/>
        <v>0</v>
      </c>
      <c r="AB468" s="17">
        <f t="shared" si="103"/>
        <v>0</v>
      </c>
      <c r="AC468" s="17">
        <f t="shared" si="104"/>
        <v>0</v>
      </c>
      <c r="AD468" s="17">
        <f t="shared" si="105"/>
        <v>0</v>
      </c>
      <c r="AE468" s="17">
        <f t="shared" si="106"/>
        <v>0</v>
      </c>
      <c r="AF468" s="17">
        <f t="shared" si="107"/>
        <v>0</v>
      </c>
    </row>
    <row r="469" spans="1:32" ht="15.75" customHeight="1" x14ac:dyDescent="0.3">
      <c r="A469" s="37">
        <v>43</v>
      </c>
      <c r="B469" s="26"/>
      <c r="C469" s="19"/>
      <c r="D469" s="20"/>
      <c r="E469" s="47"/>
      <c r="F469" s="119"/>
      <c r="G469" s="814"/>
      <c r="H469" s="496"/>
      <c r="I469" s="764"/>
      <c r="J469" s="401"/>
      <c r="K469" s="764"/>
      <c r="L469" s="162"/>
      <c r="M469" s="764"/>
      <c r="N469" s="244"/>
      <c r="O469" s="764"/>
      <c r="P469" s="192"/>
      <c r="Q469" s="769"/>
      <c r="R469" s="260"/>
      <c r="S469" s="769"/>
      <c r="T469" s="183"/>
      <c r="U469" s="1060">
        <f t="shared" si="99"/>
        <v>0</v>
      </c>
      <c r="V469" s="954"/>
      <c r="W469" s="266"/>
      <c r="X469" s="121">
        <f t="shared" si="98"/>
        <v>0</v>
      </c>
      <c r="Y469" s="959">
        <f t="shared" si="100"/>
        <v>0</v>
      </c>
      <c r="Z469" s="17">
        <f t="shared" si="101"/>
        <v>0</v>
      </c>
      <c r="AA469" s="17">
        <f t="shared" si="102"/>
        <v>0</v>
      </c>
      <c r="AB469" s="17">
        <f t="shared" si="103"/>
        <v>0</v>
      </c>
      <c r="AC469" s="17">
        <f t="shared" si="104"/>
        <v>0</v>
      </c>
      <c r="AD469" s="17">
        <f t="shared" si="105"/>
        <v>0</v>
      </c>
      <c r="AE469" s="17">
        <f t="shared" si="106"/>
        <v>0</v>
      </c>
      <c r="AF469" s="17">
        <f t="shared" si="107"/>
        <v>0</v>
      </c>
    </row>
    <row r="470" spans="1:32" ht="15.75" customHeight="1" x14ac:dyDescent="0.3">
      <c r="A470" s="37">
        <v>44</v>
      </c>
      <c r="B470" s="26"/>
      <c r="C470" s="19"/>
      <c r="D470" s="20"/>
      <c r="E470" s="47"/>
      <c r="F470" s="119"/>
      <c r="G470" s="814"/>
      <c r="H470" s="496"/>
      <c r="I470" s="764"/>
      <c r="J470" s="401"/>
      <c r="K470" s="764"/>
      <c r="L470" s="162"/>
      <c r="M470" s="764"/>
      <c r="N470" s="244"/>
      <c r="O470" s="764"/>
      <c r="P470" s="192"/>
      <c r="Q470" s="769"/>
      <c r="R470" s="260"/>
      <c r="S470" s="769"/>
      <c r="T470" s="183"/>
      <c r="U470" s="1060">
        <f t="shared" si="99"/>
        <v>0</v>
      </c>
      <c r="V470" s="954"/>
      <c r="W470" s="266"/>
      <c r="X470" s="121">
        <f t="shared" si="98"/>
        <v>0</v>
      </c>
      <c r="Y470" s="959">
        <f t="shared" si="100"/>
        <v>0</v>
      </c>
      <c r="Z470" s="17">
        <f t="shared" si="101"/>
        <v>0</v>
      </c>
      <c r="AA470" s="17">
        <f t="shared" si="102"/>
        <v>0</v>
      </c>
      <c r="AB470" s="17">
        <f t="shared" si="103"/>
        <v>0</v>
      </c>
      <c r="AC470" s="17">
        <f t="shared" si="104"/>
        <v>0</v>
      </c>
      <c r="AD470" s="17">
        <f t="shared" si="105"/>
        <v>0</v>
      </c>
      <c r="AE470" s="17">
        <f t="shared" si="106"/>
        <v>0</v>
      </c>
      <c r="AF470" s="17">
        <f t="shared" si="107"/>
        <v>0</v>
      </c>
    </row>
    <row r="471" spans="1:32" ht="15.75" customHeight="1" x14ac:dyDescent="0.3">
      <c r="A471" s="37">
        <v>45</v>
      </c>
      <c r="B471" s="67"/>
      <c r="C471" s="67"/>
      <c r="D471" s="20"/>
      <c r="E471" s="47"/>
      <c r="F471" s="119"/>
      <c r="G471" s="814"/>
      <c r="H471" s="496"/>
      <c r="I471" s="764"/>
      <c r="J471" s="401"/>
      <c r="K471" s="764"/>
      <c r="L471" s="162"/>
      <c r="M471" s="764"/>
      <c r="N471" s="244"/>
      <c r="O471" s="764"/>
      <c r="P471" s="192"/>
      <c r="Q471" s="769"/>
      <c r="R471" s="260"/>
      <c r="S471" s="769"/>
      <c r="T471" s="183"/>
      <c r="U471" s="1060">
        <f t="shared" si="99"/>
        <v>0</v>
      </c>
      <c r="V471" s="954"/>
      <c r="W471" s="266"/>
      <c r="X471" s="121">
        <f t="shared" si="98"/>
        <v>0</v>
      </c>
      <c r="Y471" s="959">
        <f t="shared" si="100"/>
        <v>0</v>
      </c>
      <c r="Z471" s="17">
        <f t="shared" si="101"/>
        <v>0</v>
      </c>
      <c r="AA471" s="17">
        <f t="shared" si="102"/>
        <v>0</v>
      </c>
      <c r="AB471" s="17">
        <f t="shared" si="103"/>
        <v>0</v>
      </c>
      <c r="AC471" s="17">
        <f t="shared" si="104"/>
        <v>0</v>
      </c>
      <c r="AD471" s="17">
        <f t="shared" si="105"/>
        <v>0</v>
      </c>
      <c r="AE471" s="17">
        <f t="shared" si="106"/>
        <v>0</v>
      </c>
      <c r="AF471" s="17">
        <f t="shared" si="107"/>
        <v>0</v>
      </c>
    </row>
    <row r="472" spans="1:32" ht="15.75" customHeight="1" x14ac:dyDescent="0.3">
      <c r="A472" s="37">
        <v>46</v>
      </c>
      <c r="B472" s="67"/>
      <c r="C472" s="67"/>
      <c r="D472" s="20"/>
      <c r="E472" s="47"/>
      <c r="F472" s="119"/>
      <c r="G472" s="814"/>
      <c r="H472" s="496"/>
      <c r="I472" s="764"/>
      <c r="J472" s="401"/>
      <c r="K472" s="764"/>
      <c r="L472" s="162"/>
      <c r="M472" s="764"/>
      <c r="N472" s="244"/>
      <c r="O472" s="764"/>
      <c r="P472" s="192"/>
      <c r="Q472" s="769"/>
      <c r="R472" s="260"/>
      <c r="S472" s="769"/>
      <c r="T472" s="183"/>
      <c r="U472" s="1060">
        <f t="shared" si="99"/>
        <v>0</v>
      </c>
      <c r="V472" s="954"/>
      <c r="W472" s="266"/>
      <c r="X472" s="121">
        <f t="shared" si="98"/>
        <v>0</v>
      </c>
      <c r="Y472" s="959">
        <f t="shared" si="100"/>
        <v>0</v>
      </c>
      <c r="Z472" s="17">
        <f t="shared" si="101"/>
        <v>0</v>
      </c>
      <c r="AA472" s="17">
        <f t="shared" si="102"/>
        <v>0</v>
      </c>
      <c r="AB472" s="17">
        <f t="shared" si="103"/>
        <v>0</v>
      </c>
      <c r="AC472" s="17">
        <f t="shared" si="104"/>
        <v>0</v>
      </c>
      <c r="AD472" s="17">
        <f t="shared" si="105"/>
        <v>0</v>
      </c>
      <c r="AE472" s="17">
        <f t="shared" si="106"/>
        <v>0</v>
      </c>
      <c r="AF472" s="17">
        <f t="shared" si="107"/>
        <v>0</v>
      </c>
    </row>
    <row r="473" spans="1:32" ht="15.75" customHeight="1" x14ac:dyDescent="0.3">
      <c r="A473" s="37">
        <v>47</v>
      </c>
      <c r="B473" s="67"/>
      <c r="C473" s="67"/>
      <c r="D473" s="20"/>
      <c r="E473" s="47"/>
      <c r="F473" s="119"/>
      <c r="G473" s="814"/>
      <c r="H473" s="496"/>
      <c r="I473" s="764"/>
      <c r="J473" s="401"/>
      <c r="K473" s="764"/>
      <c r="L473" s="162"/>
      <c r="M473" s="764"/>
      <c r="N473" s="244"/>
      <c r="O473" s="764"/>
      <c r="P473" s="192"/>
      <c r="Q473" s="769"/>
      <c r="R473" s="260"/>
      <c r="S473" s="769"/>
      <c r="T473" s="183"/>
      <c r="U473" s="1060">
        <f t="shared" si="99"/>
        <v>0</v>
      </c>
      <c r="V473" s="954"/>
      <c r="W473" s="266"/>
      <c r="X473" s="121">
        <f t="shared" si="98"/>
        <v>0</v>
      </c>
      <c r="Y473" s="959">
        <f t="shared" si="100"/>
        <v>0</v>
      </c>
      <c r="Z473" s="17">
        <f t="shared" si="101"/>
        <v>0</v>
      </c>
      <c r="AA473" s="17">
        <f t="shared" si="102"/>
        <v>0</v>
      </c>
      <c r="AB473" s="17">
        <f t="shared" si="103"/>
        <v>0</v>
      </c>
      <c r="AC473" s="17">
        <f t="shared" si="104"/>
        <v>0</v>
      </c>
      <c r="AD473" s="17">
        <f t="shared" si="105"/>
        <v>0</v>
      </c>
      <c r="AE473" s="17">
        <f t="shared" si="106"/>
        <v>0</v>
      </c>
      <c r="AF473" s="17">
        <f t="shared" si="107"/>
        <v>0</v>
      </c>
    </row>
    <row r="474" spans="1:32" ht="15.75" customHeight="1" x14ac:dyDescent="0.3">
      <c r="A474" s="37">
        <v>48</v>
      </c>
      <c r="B474" s="67"/>
      <c r="C474" s="67"/>
      <c r="D474" s="20"/>
      <c r="E474" s="47"/>
      <c r="F474" s="119"/>
      <c r="G474" s="814"/>
      <c r="H474" s="496"/>
      <c r="I474" s="764"/>
      <c r="J474" s="401"/>
      <c r="K474" s="764"/>
      <c r="L474" s="162"/>
      <c r="M474" s="764"/>
      <c r="N474" s="244"/>
      <c r="O474" s="764"/>
      <c r="P474" s="192"/>
      <c r="Q474" s="769"/>
      <c r="R474" s="260"/>
      <c r="S474" s="769"/>
      <c r="T474" s="183"/>
      <c r="U474" s="1060">
        <f t="shared" si="99"/>
        <v>0</v>
      </c>
      <c r="V474" s="954"/>
      <c r="W474" s="266"/>
      <c r="X474" s="121">
        <f t="shared" si="98"/>
        <v>0</v>
      </c>
      <c r="Y474" s="959">
        <f t="shared" si="100"/>
        <v>0</v>
      </c>
      <c r="Z474" s="17">
        <f t="shared" si="101"/>
        <v>0</v>
      </c>
      <c r="AA474" s="17">
        <f t="shared" si="102"/>
        <v>0</v>
      </c>
      <c r="AB474" s="17">
        <f t="shared" si="103"/>
        <v>0</v>
      </c>
      <c r="AC474" s="17">
        <f t="shared" si="104"/>
        <v>0</v>
      </c>
      <c r="AD474" s="17">
        <f t="shared" si="105"/>
        <v>0</v>
      </c>
      <c r="AE474" s="17">
        <f t="shared" si="106"/>
        <v>0</v>
      </c>
      <c r="AF474" s="17">
        <f t="shared" si="107"/>
        <v>0</v>
      </c>
    </row>
    <row r="475" spans="1:32" ht="15.75" customHeight="1" x14ac:dyDescent="0.3">
      <c r="A475" s="37">
        <v>49</v>
      </c>
      <c r="B475" s="67"/>
      <c r="C475" s="67"/>
      <c r="D475" s="20"/>
      <c r="E475" s="47"/>
      <c r="F475" s="119"/>
      <c r="G475" s="814"/>
      <c r="H475" s="496"/>
      <c r="I475" s="764"/>
      <c r="J475" s="401"/>
      <c r="K475" s="764"/>
      <c r="L475" s="162"/>
      <c r="M475" s="764"/>
      <c r="N475" s="244"/>
      <c r="O475" s="764"/>
      <c r="P475" s="192"/>
      <c r="Q475" s="769"/>
      <c r="R475" s="260"/>
      <c r="S475" s="769"/>
      <c r="T475" s="183"/>
      <c r="U475" s="1060">
        <f t="shared" si="99"/>
        <v>0</v>
      </c>
      <c r="V475" s="954"/>
      <c r="W475" s="266"/>
      <c r="X475" s="121">
        <f t="shared" si="98"/>
        <v>0</v>
      </c>
      <c r="Y475" s="959">
        <f t="shared" si="100"/>
        <v>0</v>
      </c>
      <c r="Z475" s="17">
        <f t="shared" si="101"/>
        <v>0</v>
      </c>
      <c r="AA475" s="17">
        <f t="shared" si="102"/>
        <v>0</v>
      </c>
      <c r="AB475" s="17">
        <f t="shared" si="103"/>
        <v>0</v>
      </c>
      <c r="AC475" s="17">
        <f t="shared" si="104"/>
        <v>0</v>
      </c>
      <c r="AD475" s="17">
        <f t="shared" si="105"/>
        <v>0</v>
      </c>
      <c r="AE475" s="17">
        <f t="shared" si="106"/>
        <v>0</v>
      </c>
      <c r="AF475" s="17">
        <f t="shared" si="107"/>
        <v>0</v>
      </c>
    </row>
    <row r="476" spans="1:32" ht="15.75" customHeight="1" x14ac:dyDescent="0.3">
      <c r="A476" s="37">
        <v>50</v>
      </c>
      <c r="B476" s="67"/>
      <c r="C476" s="67"/>
      <c r="D476" s="20"/>
      <c r="E476" s="47"/>
      <c r="F476" s="119"/>
      <c r="G476" s="814"/>
      <c r="H476" s="496"/>
      <c r="I476" s="764"/>
      <c r="J476" s="401"/>
      <c r="K476" s="764"/>
      <c r="L476" s="162"/>
      <c r="M476" s="764"/>
      <c r="N476" s="244"/>
      <c r="O476" s="764"/>
      <c r="P476" s="192"/>
      <c r="Q476" s="769"/>
      <c r="R476" s="260"/>
      <c r="S476" s="769"/>
      <c r="T476" s="183"/>
      <c r="U476" s="1060">
        <f t="shared" si="99"/>
        <v>0</v>
      </c>
      <c r="V476" s="954"/>
      <c r="W476" s="266"/>
      <c r="X476" s="121">
        <f t="shared" si="98"/>
        <v>0</v>
      </c>
      <c r="Y476" s="959">
        <f t="shared" si="100"/>
        <v>0</v>
      </c>
      <c r="Z476" s="17">
        <f t="shared" si="101"/>
        <v>0</v>
      </c>
      <c r="AA476" s="17">
        <f t="shared" si="102"/>
        <v>0</v>
      </c>
      <c r="AB476" s="17">
        <f t="shared" si="103"/>
        <v>0</v>
      </c>
      <c r="AC476" s="17">
        <f t="shared" si="104"/>
        <v>0</v>
      </c>
      <c r="AD476" s="17">
        <f t="shared" si="105"/>
        <v>0</v>
      </c>
      <c r="AE476" s="17">
        <f t="shared" si="106"/>
        <v>0</v>
      </c>
      <c r="AF476" s="17">
        <f t="shared" si="107"/>
        <v>0</v>
      </c>
    </row>
    <row r="477" spans="1:32" ht="15.75" customHeight="1" x14ac:dyDescent="0.3">
      <c r="A477" s="37">
        <v>51</v>
      </c>
      <c r="B477" s="67"/>
      <c r="C477" s="67"/>
      <c r="D477" s="20"/>
      <c r="E477" s="47"/>
      <c r="F477" s="119"/>
      <c r="G477" s="814"/>
      <c r="H477" s="496"/>
      <c r="I477" s="764"/>
      <c r="J477" s="401"/>
      <c r="K477" s="764"/>
      <c r="L477" s="162"/>
      <c r="M477" s="764"/>
      <c r="N477" s="244"/>
      <c r="O477" s="764"/>
      <c r="P477" s="192"/>
      <c r="Q477" s="769"/>
      <c r="R477" s="260"/>
      <c r="S477" s="769"/>
      <c r="T477" s="183"/>
      <c r="U477" s="1060">
        <f t="shared" si="99"/>
        <v>0</v>
      </c>
      <c r="V477" s="954"/>
      <c r="W477" s="266"/>
      <c r="X477" s="121">
        <f t="shared" si="98"/>
        <v>0</v>
      </c>
      <c r="Y477" s="959">
        <f t="shared" si="100"/>
        <v>0</v>
      </c>
      <c r="Z477" s="17">
        <f t="shared" si="101"/>
        <v>0</v>
      </c>
      <c r="AA477" s="17">
        <f t="shared" si="102"/>
        <v>0</v>
      </c>
      <c r="AB477" s="17">
        <f t="shared" si="103"/>
        <v>0</v>
      </c>
      <c r="AC477" s="17">
        <f t="shared" si="104"/>
        <v>0</v>
      </c>
      <c r="AD477" s="17">
        <f t="shared" si="105"/>
        <v>0</v>
      </c>
      <c r="AE477" s="17">
        <f t="shared" si="106"/>
        <v>0</v>
      </c>
      <c r="AF477" s="17">
        <f t="shared" si="107"/>
        <v>0</v>
      </c>
    </row>
    <row r="478" spans="1:32" ht="15.75" customHeight="1" x14ac:dyDescent="0.3">
      <c r="A478" s="37">
        <v>52</v>
      </c>
      <c r="B478" s="67"/>
      <c r="C478" s="67"/>
      <c r="D478" s="20"/>
      <c r="E478" s="47"/>
      <c r="F478" s="119"/>
      <c r="G478" s="814"/>
      <c r="H478" s="496"/>
      <c r="I478" s="764"/>
      <c r="J478" s="401"/>
      <c r="K478" s="764"/>
      <c r="L478" s="162"/>
      <c r="M478" s="764"/>
      <c r="N478" s="244"/>
      <c r="O478" s="764"/>
      <c r="P478" s="192"/>
      <c r="Q478" s="769"/>
      <c r="R478" s="260"/>
      <c r="S478" s="769"/>
      <c r="T478" s="183"/>
      <c r="U478" s="1060">
        <f t="shared" si="99"/>
        <v>0</v>
      </c>
      <c r="V478" s="954"/>
      <c r="W478" s="266"/>
      <c r="X478" s="121">
        <f t="shared" ref="X478:X541" si="108">F478+G478+I478+K478+M478+O478+Q478+S478-H478-J478-L478-N478-P478-R478-T478-W478</f>
        <v>0</v>
      </c>
      <c r="Y478" s="959">
        <f t="shared" si="100"/>
        <v>0</v>
      </c>
      <c r="Z478" s="17">
        <f t="shared" si="101"/>
        <v>0</v>
      </c>
      <c r="AA478" s="17">
        <f t="shared" si="102"/>
        <v>0</v>
      </c>
      <c r="AB478" s="17">
        <f t="shared" si="103"/>
        <v>0</v>
      </c>
      <c r="AC478" s="17">
        <f t="shared" si="104"/>
        <v>0</v>
      </c>
      <c r="AD478" s="17">
        <f t="shared" si="105"/>
        <v>0</v>
      </c>
      <c r="AE478" s="17">
        <f t="shared" si="106"/>
        <v>0</v>
      </c>
      <c r="AF478" s="17">
        <f t="shared" si="107"/>
        <v>0</v>
      </c>
    </row>
    <row r="479" spans="1:32" ht="15.75" customHeight="1" x14ac:dyDescent="0.3">
      <c r="A479" s="37">
        <v>53</v>
      </c>
      <c r="B479" s="67"/>
      <c r="C479" s="67"/>
      <c r="D479" s="20"/>
      <c r="E479" s="47"/>
      <c r="F479" s="119"/>
      <c r="G479" s="814"/>
      <c r="H479" s="496"/>
      <c r="I479" s="764"/>
      <c r="J479" s="401"/>
      <c r="K479" s="764"/>
      <c r="L479" s="162"/>
      <c r="M479" s="764"/>
      <c r="N479" s="244"/>
      <c r="O479" s="764"/>
      <c r="P479" s="192"/>
      <c r="Q479" s="769"/>
      <c r="R479" s="260"/>
      <c r="S479" s="769"/>
      <c r="T479" s="183"/>
      <c r="U479" s="1060">
        <f t="shared" si="99"/>
        <v>0</v>
      </c>
      <c r="V479" s="954"/>
      <c r="W479" s="266"/>
      <c r="X479" s="121">
        <f t="shared" si="108"/>
        <v>0</v>
      </c>
      <c r="Y479" s="959">
        <f t="shared" si="100"/>
        <v>0</v>
      </c>
      <c r="Z479" s="17">
        <f t="shared" si="101"/>
        <v>0</v>
      </c>
      <c r="AA479" s="17">
        <f t="shared" si="102"/>
        <v>0</v>
      </c>
      <c r="AB479" s="17">
        <f t="shared" si="103"/>
        <v>0</v>
      </c>
      <c r="AC479" s="17">
        <f t="shared" si="104"/>
        <v>0</v>
      </c>
      <c r="AD479" s="17">
        <f t="shared" si="105"/>
        <v>0</v>
      </c>
      <c r="AE479" s="17">
        <f t="shared" si="106"/>
        <v>0</v>
      </c>
      <c r="AF479" s="17">
        <f t="shared" si="107"/>
        <v>0</v>
      </c>
    </row>
    <row r="480" spans="1:32" ht="15.75" customHeight="1" x14ac:dyDescent="0.3">
      <c r="A480" s="37">
        <v>54</v>
      </c>
      <c r="B480" s="67"/>
      <c r="C480" s="67"/>
      <c r="D480" s="20"/>
      <c r="E480" s="47"/>
      <c r="F480" s="119"/>
      <c r="G480" s="814"/>
      <c r="H480" s="496"/>
      <c r="I480" s="764"/>
      <c r="J480" s="401"/>
      <c r="K480" s="764"/>
      <c r="L480" s="162"/>
      <c r="M480" s="764"/>
      <c r="N480" s="244"/>
      <c r="O480" s="764"/>
      <c r="P480" s="192"/>
      <c r="Q480" s="769"/>
      <c r="R480" s="260"/>
      <c r="S480" s="769"/>
      <c r="T480" s="183"/>
      <c r="U480" s="1060">
        <f t="shared" si="99"/>
        <v>0</v>
      </c>
      <c r="V480" s="954"/>
      <c r="W480" s="266"/>
      <c r="X480" s="121">
        <f t="shared" si="108"/>
        <v>0</v>
      </c>
      <c r="Y480" s="959">
        <f t="shared" si="100"/>
        <v>0</v>
      </c>
      <c r="Z480" s="17">
        <f t="shared" si="101"/>
        <v>0</v>
      </c>
      <c r="AA480" s="17">
        <f t="shared" si="102"/>
        <v>0</v>
      </c>
      <c r="AB480" s="17">
        <f t="shared" si="103"/>
        <v>0</v>
      </c>
      <c r="AC480" s="17">
        <f t="shared" si="104"/>
        <v>0</v>
      </c>
      <c r="AD480" s="17">
        <f t="shared" si="105"/>
        <v>0</v>
      </c>
      <c r="AE480" s="17">
        <f t="shared" si="106"/>
        <v>0</v>
      </c>
      <c r="AF480" s="17">
        <f t="shared" si="107"/>
        <v>0</v>
      </c>
    </row>
    <row r="481" spans="1:32" ht="15.75" customHeight="1" x14ac:dyDescent="0.3">
      <c r="A481" s="37">
        <v>55</v>
      </c>
      <c r="B481" s="67"/>
      <c r="C481" s="67"/>
      <c r="D481" s="20"/>
      <c r="E481" s="47"/>
      <c r="F481" s="119"/>
      <c r="G481" s="814"/>
      <c r="H481" s="496"/>
      <c r="I481" s="764"/>
      <c r="J481" s="401"/>
      <c r="K481" s="764"/>
      <c r="L481" s="162"/>
      <c r="M481" s="764"/>
      <c r="N481" s="244"/>
      <c r="O481" s="764"/>
      <c r="P481" s="192"/>
      <c r="Q481" s="769"/>
      <c r="R481" s="260"/>
      <c r="S481" s="769"/>
      <c r="T481" s="183"/>
      <c r="U481" s="1060">
        <f t="shared" si="99"/>
        <v>0</v>
      </c>
      <c r="V481" s="954"/>
      <c r="W481" s="266"/>
      <c r="X481" s="121">
        <f t="shared" si="108"/>
        <v>0</v>
      </c>
      <c r="Y481" s="959">
        <f t="shared" si="100"/>
        <v>0</v>
      </c>
      <c r="Z481" s="17">
        <f t="shared" si="101"/>
        <v>0</v>
      </c>
      <c r="AA481" s="17">
        <f t="shared" si="102"/>
        <v>0</v>
      </c>
      <c r="AB481" s="17">
        <f t="shared" si="103"/>
        <v>0</v>
      </c>
      <c r="AC481" s="17">
        <f t="shared" si="104"/>
        <v>0</v>
      </c>
      <c r="AD481" s="17">
        <f t="shared" si="105"/>
        <v>0</v>
      </c>
      <c r="AE481" s="17">
        <f t="shared" si="106"/>
        <v>0</v>
      </c>
      <c r="AF481" s="17">
        <f t="shared" si="107"/>
        <v>0</v>
      </c>
    </row>
    <row r="482" spans="1:32" ht="15.75" customHeight="1" x14ac:dyDescent="0.3">
      <c r="A482" s="37">
        <v>56</v>
      </c>
      <c r="B482" s="67"/>
      <c r="C482" s="67"/>
      <c r="D482" s="20"/>
      <c r="E482" s="47"/>
      <c r="F482" s="119"/>
      <c r="G482" s="814"/>
      <c r="H482" s="496"/>
      <c r="I482" s="764"/>
      <c r="J482" s="401"/>
      <c r="K482" s="764"/>
      <c r="L482" s="162"/>
      <c r="M482" s="764"/>
      <c r="N482" s="244"/>
      <c r="O482" s="764"/>
      <c r="P482" s="192"/>
      <c r="Q482" s="769"/>
      <c r="R482" s="260"/>
      <c r="S482" s="769"/>
      <c r="T482" s="183"/>
      <c r="U482" s="1060">
        <f t="shared" si="99"/>
        <v>0</v>
      </c>
      <c r="V482" s="954"/>
      <c r="W482" s="266"/>
      <c r="X482" s="121">
        <f t="shared" si="108"/>
        <v>0</v>
      </c>
      <c r="Y482" s="959">
        <f t="shared" si="100"/>
        <v>0</v>
      </c>
      <c r="Z482" s="17">
        <f t="shared" si="101"/>
        <v>0</v>
      </c>
      <c r="AA482" s="17">
        <f t="shared" si="102"/>
        <v>0</v>
      </c>
      <c r="AB482" s="17">
        <f t="shared" si="103"/>
        <v>0</v>
      </c>
      <c r="AC482" s="17">
        <f t="shared" si="104"/>
        <v>0</v>
      </c>
      <c r="AD482" s="17">
        <f t="shared" si="105"/>
        <v>0</v>
      </c>
      <c r="AE482" s="17">
        <f t="shared" si="106"/>
        <v>0</v>
      </c>
      <c r="AF482" s="17">
        <f t="shared" si="107"/>
        <v>0</v>
      </c>
    </row>
    <row r="483" spans="1:32" ht="15.75" customHeight="1" x14ac:dyDescent="0.3">
      <c r="A483" s="37">
        <v>57</v>
      </c>
      <c r="B483" s="67"/>
      <c r="C483" s="67"/>
      <c r="D483" s="20"/>
      <c r="E483" s="47"/>
      <c r="F483" s="119"/>
      <c r="G483" s="814"/>
      <c r="H483" s="496"/>
      <c r="I483" s="764"/>
      <c r="J483" s="401"/>
      <c r="K483" s="764"/>
      <c r="L483" s="162"/>
      <c r="M483" s="764"/>
      <c r="N483" s="244"/>
      <c r="O483" s="764"/>
      <c r="P483" s="192"/>
      <c r="Q483" s="769"/>
      <c r="R483" s="260"/>
      <c r="S483" s="769"/>
      <c r="T483" s="183"/>
      <c r="U483" s="1060">
        <f t="shared" si="99"/>
        <v>0</v>
      </c>
      <c r="V483" s="954"/>
      <c r="W483" s="266"/>
      <c r="X483" s="121">
        <f t="shared" si="108"/>
        <v>0</v>
      </c>
      <c r="Y483" s="959">
        <f t="shared" si="100"/>
        <v>0</v>
      </c>
      <c r="Z483" s="17">
        <f t="shared" si="101"/>
        <v>0</v>
      </c>
      <c r="AA483" s="17">
        <f t="shared" si="102"/>
        <v>0</v>
      </c>
      <c r="AB483" s="17">
        <f t="shared" si="103"/>
        <v>0</v>
      </c>
      <c r="AC483" s="17">
        <f t="shared" si="104"/>
        <v>0</v>
      </c>
      <c r="AD483" s="17">
        <f t="shared" si="105"/>
        <v>0</v>
      </c>
      <c r="AE483" s="17">
        <f t="shared" si="106"/>
        <v>0</v>
      </c>
      <c r="AF483" s="17">
        <f t="shared" si="107"/>
        <v>0</v>
      </c>
    </row>
    <row r="484" spans="1:32" ht="15.75" customHeight="1" x14ac:dyDescent="0.3">
      <c r="A484" s="37">
        <v>58</v>
      </c>
      <c r="B484" s="67"/>
      <c r="C484" s="67"/>
      <c r="D484" s="20"/>
      <c r="E484" s="47"/>
      <c r="F484" s="119"/>
      <c r="G484" s="814"/>
      <c r="H484" s="496"/>
      <c r="I484" s="764"/>
      <c r="J484" s="401"/>
      <c r="K484" s="764"/>
      <c r="L484" s="162"/>
      <c r="M484" s="764"/>
      <c r="N484" s="244"/>
      <c r="O484" s="764"/>
      <c r="P484" s="192"/>
      <c r="Q484" s="769"/>
      <c r="R484" s="260"/>
      <c r="S484" s="769"/>
      <c r="T484" s="183"/>
      <c r="U484" s="1060">
        <f t="shared" si="99"/>
        <v>0</v>
      </c>
      <c r="V484" s="954"/>
      <c r="W484" s="266"/>
      <c r="X484" s="121">
        <f t="shared" si="108"/>
        <v>0</v>
      </c>
      <c r="Y484" s="959">
        <f t="shared" si="100"/>
        <v>0</v>
      </c>
      <c r="Z484" s="17">
        <f t="shared" si="101"/>
        <v>0</v>
      </c>
      <c r="AA484" s="17">
        <f t="shared" si="102"/>
        <v>0</v>
      </c>
      <c r="AB484" s="17">
        <f t="shared" si="103"/>
        <v>0</v>
      </c>
      <c r="AC484" s="17">
        <f t="shared" si="104"/>
        <v>0</v>
      </c>
      <c r="AD484" s="17">
        <f t="shared" si="105"/>
        <v>0</v>
      </c>
      <c r="AE484" s="17">
        <f t="shared" si="106"/>
        <v>0</v>
      </c>
      <c r="AF484" s="17">
        <f t="shared" si="107"/>
        <v>0</v>
      </c>
    </row>
    <row r="485" spans="1:32" ht="15.75" customHeight="1" x14ac:dyDescent="0.3">
      <c r="A485" s="37">
        <v>59</v>
      </c>
      <c r="B485" s="67"/>
      <c r="C485" s="67"/>
      <c r="D485" s="20"/>
      <c r="E485" s="47"/>
      <c r="F485" s="119"/>
      <c r="G485" s="814"/>
      <c r="H485" s="496"/>
      <c r="I485" s="764"/>
      <c r="J485" s="401"/>
      <c r="K485" s="764"/>
      <c r="L485" s="162"/>
      <c r="M485" s="764"/>
      <c r="N485" s="244"/>
      <c r="O485" s="764"/>
      <c r="P485" s="192"/>
      <c r="Q485" s="769"/>
      <c r="R485" s="260"/>
      <c r="S485" s="769"/>
      <c r="T485" s="183"/>
      <c r="U485" s="1060">
        <f t="shared" si="99"/>
        <v>0</v>
      </c>
      <c r="V485" s="954"/>
      <c r="W485" s="266"/>
      <c r="X485" s="121">
        <f t="shared" si="108"/>
        <v>0</v>
      </c>
      <c r="Y485" s="959">
        <f t="shared" si="100"/>
        <v>0</v>
      </c>
      <c r="Z485" s="17">
        <f t="shared" si="101"/>
        <v>0</v>
      </c>
      <c r="AA485" s="17">
        <f t="shared" si="102"/>
        <v>0</v>
      </c>
      <c r="AB485" s="17">
        <f t="shared" si="103"/>
        <v>0</v>
      </c>
      <c r="AC485" s="17">
        <f t="shared" si="104"/>
        <v>0</v>
      </c>
      <c r="AD485" s="17">
        <f t="shared" si="105"/>
        <v>0</v>
      </c>
      <c r="AE485" s="17">
        <f t="shared" si="106"/>
        <v>0</v>
      </c>
      <c r="AF485" s="17">
        <f t="shared" si="107"/>
        <v>0</v>
      </c>
    </row>
    <row r="486" spans="1:32" ht="15.75" customHeight="1" x14ac:dyDescent="0.3">
      <c r="A486" s="37">
        <v>60</v>
      </c>
      <c r="B486" s="67"/>
      <c r="C486" s="67"/>
      <c r="D486" s="20"/>
      <c r="E486" s="47"/>
      <c r="F486" s="119"/>
      <c r="G486" s="814"/>
      <c r="H486" s="496"/>
      <c r="I486" s="764"/>
      <c r="J486" s="401"/>
      <c r="K486" s="764"/>
      <c r="L486" s="162"/>
      <c r="M486" s="764"/>
      <c r="N486" s="244"/>
      <c r="O486" s="764"/>
      <c r="P486" s="192"/>
      <c r="Q486" s="769"/>
      <c r="R486" s="260"/>
      <c r="S486" s="769"/>
      <c r="T486" s="183"/>
      <c r="U486" s="1060">
        <f t="shared" si="99"/>
        <v>0</v>
      </c>
      <c r="V486" s="954"/>
      <c r="W486" s="266"/>
      <c r="X486" s="121">
        <f t="shared" si="108"/>
        <v>0</v>
      </c>
      <c r="Y486" s="959">
        <f t="shared" si="100"/>
        <v>0</v>
      </c>
      <c r="Z486" s="17">
        <f t="shared" si="101"/>
        <v>0</v>
      </c>
      <c r="AA486" s="17">
        <f t="shared" si="102"/>
        <v>0</v>
      </c>
      <c r="AB486" s="17">
        <f t="shared" si="103"/>
        <v>0</v>
      </c>
      <c r="AC486" s="17">
        <f t="shared" si="104"/>
        <v>0</v>
      </c>
      <c r="AD486" s="17">
        <f t="shared" si="105"/>
        <v>0</v>
      </c>
      <c r="AE486" s="17">
        <f t="shared" si="106"/>
        <v>0</v>
      </c>
      <c r="AF486" s="17">
        <f t="shared" si="107"/>
        <v>0</v>
      </c>
    </row>
    <row r="487" spans="1:32" ht="15.75" customHeight="1" x14ac:dyDescent="0.3">
      <c r="A487" s="37">
        <v>61</v>
      </c>
      <c r="B487" s="67"/>
      <c r="C487" s="67"/>
      <c r="D487" s="20"/>
      <c r="E487" s="47"/>
      <c r="F487" s="119"/>
      <c r="G487" s="814"/>
      <c r="H487" s="496"/>
      <c r="I487" s="764"/>
      <c r="J487" s="401"/>
      <c r="K487" s="764"/>
      <c r="L487" s="162"/>
      <c r="M487" s="764"/>
      <c r="N487" s="244"/>
      <c r="O487" s="764"/>
      <c r="P487" s="192"/>
      <c r="Q487" s="769"/>
      <c r="R487" s="260"/>
      <c r="S487" s="769"/>
      <c r="T487" s="183"/>
      <c r="U487" s="1060">
        <f t="shared" si="99"/>
        <v>0</v>
      </c>
      <c r="V487" s="954"/>
      <c r="W487" s="266"/>
      <c r="X487" s="121">
        <f t="shared" si="108"/>
        <v>0</v>
      </c>
      <c r="Y487" s="959">
        <f t="shared" si="100"/>
        <v>0</v>
      </c>
      <c r="Z487" s="17">
        <f t="shared" si="101"/>
        <v>0</v>
      </c>
      <c r="AA487" s="17">
        <f t="shared" si="102"/>
        <v>0</v>
      </c>
      <c r="AB487" s="17">
        <f t="shared" si="103"/>
        <v>0</v>
      </c>
      <c r="AC487" s="17">
        <f t="shared" si="104"/>
        <v>0</v>
      </c>
      <c r="AD487" s="17">
        <f t="shared" si="105"/>
        <v>0</v>
      </c>
      <c r="AE487" s="17">
        <f t="shared" si="106"/>
        <v>0</v>
      </c>
      <c r="AF487" s="17">
        <f t="shared" si="107"/>
        <v>0</v>
      </c>
    </row>
    <row r="488" spans="1:32" ht="15.75" customHeight="1" x14ac:dyDescent="0.3">
      <c r="A488" s="37"/>
      <c r="B488" s="67"/>
      <c r="C488" s="67"/>
      <c r="D488" s="20"/>
      <c r="E488" s="47"/>
      <c r="F488" s="119"/>
      <c r="G488" s="814"/>
      <c r="H488" s="496"/>
      <c r="I488" s="764"/>
      <c r="J488" s="401"/>
      <c r="K488" s="764"/>
      <c r="L488" s="162"/>
      <c r="M488" s="764"/>
      <c r="N488" s="244"/>
      <c r="O488" s="764"/>
      <c r="P488" s="192"/>
      <c r="Q488" s="769"/>
      <c r="R488" s="260"/>
      <c r="S488" s="769"/>
      <c r="T488" s="183"/>
      <c r="U488" s="1060">
        <f t="shared" si="99"/>
        <v>0</v>
      </c>
      <c r="V488" s="954"/>
      <c r="W488" s="266"/>
      <c r="X488" s="121">
        <f t="shared" si="108"/>
        <v>0</v>
      </c>
      <c r="Y488" s="959">
        <f t="shared" si="100"/>
        <v>0</v>
      </c>
      <c r="Z488" s="17">
        <f t="shared" si="101"/>
        <v>0</v>
      </c>
      <c r="AA488" s="17">
        <f t="shared" si="102"/>
        <v>0</v>
      </c>
      <c r="AB488" s="17">
        <f t="shared" si="103"/>
        <v>0</v>
      </c>
      <c r="AC488" s="17">
        <f t="shared" si="104"/>
        <v>0</v>
      </c>
      <c r="AD488" s="17">
        <f t="shared" si="105"/>
        <v>0</v>
      </c>
      <c r="AE488" s="17">
        <f t="shared" si="106"/>
        <v>0</v>
      </c>
      <c r="AF488" s="17">
        <f t="shared" si="107"/>
        <v>0</v>
      </c>
    </row>
    <row r="489" spans="1:32" s="11" customFormat="1" ht="15.75" customHeight="1" x14ac:dyDescent="0.3">
      <c r="A489" s="42"/>
      <c r="B489" s="10"/>
      <c r="C489" s="10"/>
      <c r="D489" s="9"/>
      <c r="E489" s="49"/>
      <c r="F489" s="116"/>
      <c r="G489" s="814"/>
      <c r="H489" s="496"/>
      <c r="I489" s="764"/>
      <c r="J489" s="401"/>
      <c r="K489" s="764"/>
      <c r="L489" s="162"/>
      <c r="M489" s="764"/>
      <c r="N489" s="244"/>
      <c r="O489" s="764"/>
      <c r="P489" s="192"/>
      <c r="Q489" s="769"/>
      <c r="R489" s="260"/>
      <c r="S489" s="769"/>
      <c r="T489" s="183"/>
      <c r="U489" s="1060">
        <f t="shared" si="99"/>
        <v>0</v>
      </c>
      <c r="V489" s="954"/>
      <c r="W489" s="266"/>
      <c r="X489" s="121">
        <f t="shared" si="108"/>
        <v>0</v>
      </c>
      <c r="Y489" s="959">
        <f t="shared" si="100"/>
        <v>0</v>
      </c>
      <c r="Z489" s="17">
        <f t="shared" si="101"/>
        <v>0</v>
      </c>
      <c r="AA489" s="17">
        <f t="shared" si="102"/>
        <v>0</v>
      </c>
      <c r="AB489" s="17">
        <f t="shared" si="103"/>
        <v>0</v>
      </c>
      <c r="AC489" s="17">
        <f t="shared" si="104"/>
        <v>0</v>
      </c>
      <c r="AD489" s="17">
        <f t="shared" si="105"/>
        <v>0</v>
      </c>
      <c r="AE489" s="17">
        <f t="shared" si="106"/>
        <v>0</v>
      </c>
      <c r="AF489" s="17">
        <f t="shared" si="107"/>
        <v>0</v>
      </c>
    </row>
    <row r="490" spans="1:32" ht="15.75" customHeight="1" x14ac:dyDescent="0.3">
      <c r="A490" s="37"/>
      <c r="B490" s="67"/>
      <c r="C490" s="67"/>
      <c r="D490" s="20"/>
      <c r="E490" s="47"/>
      <c r="F490" s="116"/>
      <c r="G490" s="814"/>
      <c r="H490" s="496"/>
      <c r="I490" s="764"/>
      <c r="J490" s="401"/>
      <c r="K490" s="764"/>
      <c r="L490" s="162"/>
      <c r="M490" s="764"/>
      <c r="N490" s="244"/>
      <c r="O490" s="764"/>
      <c r="P490" s="192"/>
      <c r="Q490" s="769"/>
      <c r="R490" s="260"/>
      <c r="S490" s="769"/>
      <c r="T490" s="183"/>
      <c r="U490" s="1060">
        <f t="shared" si="99"/>
        <v>0</v>
      </c>
      <c r="V490" s="954"/>
      <c r="W490" s="266"/>
      <c r="X490" s="121">
        <f t="shared" si="108"/>
        <v>0</v>
      </c>
      <c r="Y490" s="959">
        <f t="shared" si="100"/>
        <v>0</v>
      </c>
      <c r="Z490" s="17">
        <f t="shared" si="101"/>
        <v>0</v>
      </c>
      <c r="AA490" s="17">
        <f t="shared" si="102"/>
        <v>0</v>
      </c>
      <c r="AB490" s="17">
        <f t="shared" si="103"/>
        <v>0</v>
      </c>
      <c r="AC490" s="17">
        <f t="shared" si="104"/>
        <v>0</v>
      </c>
      <c r="AD490" s="17">
        <f t="shared" si="105"/>
        <v>0</v>
      </c>
      <c r="AE490" s="17">
        <f t="shared" si="106"/>
        <v>0</v>
      </c>
      <c r="AF490" s="17">
        <f t="shared" si="107"/>
        <v>0</v>
      </c>
    </row>
    <row r="491" spans="1:32" ht="15.75" customHeight="1" x14ac:dyDescent="0.3">
      <c r="A491" s="37"/>
      <c r="B491" s="67"/>
      <c r="C491" s="67"/>
      <c r="D491" s="20"/>
      <c r="E491" s="47"/>
      <c r="F491" s="116"/>
      <c r="G491" s="814"/>
      <c r="H491" s="496"/>
      <c r="I491" s="764"/>
      <c r="J491" s="401"/>
      <c r="K491" s="764"/>
      <c r="L491" s="162"/>
      <c r="M491" s="764"/>
      <c r="N491" s="244"/>
      <c r="O491" s="764"/>
      <c r="P491" s="192"/>
      <c r="Q491" s="769"/>
      <c r="R491" s="260"/>
      <c r="S491" s="769"/>
      <c r="T491" s="183"/>
      <c r="U491" s="1060">
        <f t="shared" si="99"/>
        <v>0</v>
      </c>
      <c r="V491" s="954"/>
      <c r="W491" s="266"/>
      <c r="X491" s="121">
        <f t="shared" si="108"/>
        <v>0</v>
      </c>
      <c r="Y491" s="959">
        <f t="shared" si="100"/>
        <v>0</v>
      </c>
      <c r="Z491" s="17">
        <f t="shared" si="101"/>
        <v>0</v>
      </c>
      <c r="AA491" s="17">
        <f t="shared" si="102"/>
        <v>0</v>
      </c>
      <c r="AB491" s="17">
        <f t="shared" si="103"/>
        <v>0</v>
      </c>
      <c r="AC491" s="17">
        <f t="shared" si="104"/>
        <v>0</v>
      </c>
      <c r="AD491" s="17">
        <f t="shared" si="105"/>
        <v>0</v>
      </c>
      <c r="AE491" s="17">
        <f t="shared" si="106"/>
        <v>0</v>
      </c>
      <c r="AF491" s="17">
        <f t="shared" si="107"/>
        <v>0</v>
      </c>
    </row>
    <row r="492" spans="1:32" ht="15.75" customHeight="1" x14ac:dyDescent="0.3">
      <c r="A492" s="37"/>
      <c r="B492" s="67"/>
      <c r="C492" s="67"/>
      <c r="D492" s="20"/>
      <c r="E492" s="47"/>
      <c r="F492" s="116"/>
      <c r="G492" s="814"/>
      <c r="H492" s="496"/>
      <c r="I492" s="764"/>
      <c r="J492" s="401"/>
      <c r="K492" s="764"/>
      <c r="L492" s="162"/>
      <c r="M492" s="764"/>
      <c r="N492" s="244"/>
      <c r="O492" s="764"/>
      <c r="P492" s="192"/>
      <c r="Q492" s="769"/>
      <c r="R492" s="260"/>
      <c r="S492" s="769"/>
      <c r="T492" s="183"/>
      <c r="U492" s="1060">
        <f t="shared" si="99"/>
        <v>0</v>
      </c>
      <c r="V492" s="954"/>
      <c r="W492" s="266"/>
      <c r="X492" s="121">
        <f t="shared" si="108"/>
        <v>0</v>
      </c>
      <c r="Y492" s="959">
        <f t="shared" si="100"/>
        <v>0</v>
      </c>
      <c r="Z492" s="17">
        <f t="shared" si="101"/>
        <v>0</v>
      </c>
      <c r="AA492" s="17">
        <f t="shared" si="102"/>
        <v>0</v>
      </c>
      <c r="AB492" s="17">
        <f t="shared" si="103"/>
        <v>0</v>
      </c>
      <c r="AC492" s="17">
        <f t="shared" si="104"/>
        <v>0</v>
      </c>
      <c r="AD492" s="17">
        <f t="shared" si="105"/>
        <v>0</v>
      </c>
      <c r="AE492" s="17">
        <f t="shared" si="106"/>
        <v>0</v>
      </c>
      <c r="AF492" s="17">
        <f t="shared" si="107"/>
        <v>0</v>
      </c>
    </row>
    <row r="493" spans="1:32" ht="15.75" customHeight="1" x14ac:dyDescent="0.3">
      <c r="A493" s="37"/>
      <c r="B493" s="67"/>
      <c r="C493" s="67"/>
      <c r="D493" s="20"/>
      <c r="E493" s="47"/>
      <c r="F493" s="116"/>
      <c r="G493" s="814"/>
      <c r="H493" s="496"/>
      <c r="I493" s="764"/>
      <c r="J493" s="401"/>
      <c r="K493" s="764"/>
      <c r="L493" s="162"/>
      <c r="M493" s="764"/>
      <c r="N493" s="244"/>
      <c r="O493" s="764"/>
      <c r="P493" s="192"/>
      <c r="Q493" s="769"/>
      <c r="R493" s="260"/>
      <c r="S493" s="769"/>
      <c r="T493" s="183"/>
      <c r="U493" s="1060">
        <f t="shared" si="99"/>
        <v>0</v>
      </c>
      <c r="V493" s="954"/>
      <c r="W493" s="266"/>
      <c r="X493" s="121">
        <f t="shared" si="108"/>
        <v>0</v>
      </c>
      <c r="Y493" s="959">
        <f t="shared" si="100"/>
        <v>0</v>
      </c>
      <c r="Z493" s="17">
        <f t="shared" si="101"/>
        <v>0</v>
      </c>
      <c r="AA493" s="17">
        <f t="shared" si="102"/>
        <v>0</v>
      </c>
      <c r="AB493" s="17">
        <f t="shared" si="103"/>
        <v>0</v>
      </c>
      <c r="AC493" s="17">
        <f t="shared" si="104"/>
        <v>0</v>
      </c>
      <c r="AD493" s="17">
        <f t="shared" si="105"/>
        <v>0</v>
      </c>
      <c r="AE493" s="17">
        <f t="shared" si="106"/>
        <v>0</v>
      </c>
      <c r="AF493" s="17">
        <f t="shared" si="107"/>
        <v>0</v>
      </c>
    </row>
    <row r="494" spans="1:32" ht="15.75" customHeight="1" x14ac:dyDescent="0.3">
      <c r="A494" s="37"/>
      <c r="B494" s="67"/>
      <c r="C494" s="67"/>
      <c r="D494" s="20"/>
      <c r="E494" s="47"/>
      <c r="F494" s="116"/>
      <c r="G494" s="814"/>
      <c r="H494" s="496"/>
      <c r="I494" s="764"/>
      <c r="J494" s="401"/>
      <c r="K494" s="764"/>
      <c r="L494" s="162"/>
      <c r="M494" s="764"/>
      <c r="N494" s="244"/>
      <c r="O494" s="764"/>
      <c r="P494" s="192"/>
      <c r="Q494" s="769"/>
      <c r="R494" s="260"/>
      <c r="S494" s="769"/>
      <c r="T494" s="183"/>
      <c r="U494" s="1060">
        <f t="shared" si="99"/>
        <v>0</v>
      </c>
      <c r="V494" s="954"/>
      <c r="W494" s="266"/>
      <c r="X494" s="121">
        <f t="shared" si="108"/>
        <v>0</v>
      </c>
      <c r="Y494" s="959">
        <f t="shared" si="100"/>
        <v>0</v>
      </c>
      <c r="Z494" s="17">
        <f t="shared" si="101"/>
        <v>0</v>
      </c>
      <c r="AA494" s="17">
        <f t="shared" si="102"/>
        <v>0</v>
      </c>
      <c r="AB494" s="17">
        <f t="shared" si="103"/>
        <v>0</v>
      </c>
      <c r="AC494" s="17">
        <f t="shared" si="104"/>
        <v>0</v>
      </c>
      <c r="AD494" s="17">
        <f t="shared" si="105"/>
        <v>0</v>
      </c>
      <c r="AE494" s="17">
        <f t="shared" si="106"/>
        <v>0</v>
      </c>
      <c r="AF494" s="17">
        <f t="shared" si="107"/>
        <v>0</v>
      </c>
    </row>
    <row r="495" spans="1:32" ht="15.75" customHeight="1" x14ac:dyDescent="0.3">
      <c r="A495" s="37"/>
      <c r="B495" s="67"/>
      <c r="C495" s="67"/>
      <c r="D495" s="20"/>
      <c r="E495" s="47"/>
      <c r="F495" s="116"/>
      <c r="G495" s="814"/>
      <c r="H495" s="496"/>
      <c r="I495" s="764"/>
      <c r="J495" s="401"/>
      <c r="K495" s="764"/>
      <c r="L495" s="162"/>
      <c r="M495" s="764"/>
      <c r="N495" s="244"/>
      <c r="O495" s="764"/>
      <c r="P495" s="192"/>
      <c r="Q495" s="769"/>
      <c r="R495" s="260"/>
      <c r="S495" s="769"/>
      <c r="T495" s="183"/>
      <c r="U495" s="1060">
        <f t="shared" si="99"/>
        <v>0</v>
      </c>
      <c r="V495" s="954"/>
      <c r="W495" s="266"/>
      <c r="X495" s="121">
        <f t="shared" si="108"/>
        <v>0</v>
      </c>
      <c r="Y495" s="959">
        <f t="shared" si="100"/>
        <v>0</v>
      </c>
      <c r="Z495" s="17">
        <f t="shared" si="101"/>
        <v>0</v>
      </c>
      <c r="AA495" s="17">
        <f t="shared" si="102"/>
        <v>0</v>
      </c>
      <c r="AB495" s="17">
        <f t="shared" si="103"/>
        <v>0</v>
      </c>
      <c r="AC495" s="17">
        <f t="shared" si="104"/>
        <v>0</v>
      </c>
      <c r="AD495" s="17">
        <f t="shared" si="105"/>
        <v>0</v>
      </c>
      <c r="AE495" s="17">
        <f t="shared" si="106"/>
        <v>0</v>
      </c>
      <c r="AF495" s="17">
        <f t="shared" si="107"/>
        <v>0</v>
      </c>
    </row>
    <row r="496" spans="1:32" ht="15.75" customHeight="1" x14ac:dyDescent="0.3">
      <c r="A496" s="37"/>
      <c r="B496" s="67"/>
      <c r="C496" s="67"/>
      <c r="D496" s="20"/>
      <c r="E496" s="47"/>
      <c r="F496" s="116"/>
      <c r="G496" s="814"/>
      <c r="H496" s="496"/>
      <c r="I496" s="764"/>
      <c r="J496" s="401"/>
      <c r="K496" s="764"/>
      <c r="L496" s="162"/>
      <c r="M496" s="764"/>
      <c r="N496" s="244"/>
      <c r="O496" s="764"/>
      <c r="P496" s="192"/>
      <c r="Q496" s="769"/>
      <c r="R496" s="260"/>
      <c r="S496" s="769"/>
      <c r="T496" s="183"/>
      <c r="U496" s="1060">
        <f t="shared" si="99"/>
        <v>0</v>
      </c>
      <c r="V496" s="954"/>
      <c r="W496" s="266"/>
      <c r="X496" s="121">
        <f t="shared" si="108"/>
        <v>0</v>
      </c>
      <c r="Y496" s="959">
        <f t="shared" si="100"/>
        <v>0</v>
      </c>
      <c r="Z496" s="17">
        <f t="shared" si="101"/>
        <v>0</v>
      </c>
      <c r="AA496" s="17">
        <f t="shared" si="102"/>
        <v>0</v>
      </c>
      <c r="AB496" s="17">
        <f t="shared" si="103"/>
        <v>0</v>
      </c>
      <c r="AC496" s="17">
        <f t="shared" si="104"/>
        <v>0</v>
      </c>
      <c r="AD496" s="17">
        <f t="shared" si="105"/>
        <v>0</v>
      </c>
      <c r="AE496" s="17">
        <f t="shared" si="106"/>
        <v>0</v>
      </c>
      <c r="AF496" s="17">
        <f t="shared" si="107"/>
        <v>0</v>
      </c>
    </row>
    <row r="497" spans="1:32" ht="15.75" customHeight="1" x14ac:dyDescent="0.3">
      <c r="A497" s="37"/>
      <c r="B497" s="67"/>
      <c r="C497" s="67"/>
      <c r="D497" s="20"/>
      <c r="E497" s="47"/>
      <c r="F497" s="116"/>
      <c r="G497" s="814"/>
      <c r="H497" s="496"/>
      <c r="I497" s="764"/>
      <c r="J497" s="401"/>
      <c r="K497" s="764"/>
      <c r="L497" s="162"/>
      <c r="M497" s="764"/>
      <c r="N497" s="244"/>
      <c r="O497" s="764"/>
      <c r="P497" s="192"/>
      <c r="Q497" s="769"/>
      <c r="R497" s="260"/>
      <c r="S497" s="769"/>
      <c r="T497" s="183"/>
      <c r="U497" s="1060">
        <f t="shared" si="99"/>
        <v>0</v>
      </c>
      <c r="V497" s="954"/>
      <c r="W497" s="266"/>
      <c r="X497" s="121">
        <f t="shared" si="108"/>
        <v>0</v>
      </c>
      <c r="Y497" s="959">
        <f t="shared" si="100"/>
        <v>0</v>
      </c>
      <c r="Z497" s="17">
        <f t="shared" si="101"/>
        <v>0</v>
      </c>
      <c r="AA497" s="17">
        <f t="shared" si="102"/>
        <v>0</v>
      </c>
      <c r="AB497" s="17">
        <f t="shared" si="103"/>
        <v>0</v>
      </c>
      <c r="AC497" s="17">
        <f t="shared" si="104"/>
        <v>0</v>
      </c>
      <c r="AD497" s="17">
        <f t="shared" si="105"/>
        <v>0</v>
      </c>
      <c r="AE497" s="17">
        <f t="shared" si="106"/>
        <v>0</v>
      </c>
      <c r="AF497" s="17">
        <f t="shared" si="107"/>
        <v>0</v>
      </c>
    </row>
    <row r="498" spans="1:32" ht="15.75" customHeight="1" x14ac:dyDescent="0.3">
      <c r="A498" s="37"/>
      <c r="B498" s="67"/>
      <c r="C498" s="67"/>
      <c r="D498" s="20"/>
      <c r="E498" s="47"/>
      <c r="F498" s="116"/>
      <c r="G498" s="814"/>
      <c r="H498" s="496"/>
      <c r="I498" s="764"/>
      <c r="J498" s="401"/>
      <c r="K498" s="764"/>
      <c r="L498" s="162"/>
      <c r="M498" s="764"/>
      <c r="N498" s="244"/>
      <c r="O498" s="764"/>
      <c r="P498" s="192"/>
      <c r="Q498" s="769"/>
      <c r="R498" s="260"/>
      <c r="S498" s="769"/>
      <c r="T498" s="183"/>
      <c r="U498" s="1060">
        <f t="shared" si="99"/>
        <v>0</v>
      </c>
      <c r="V498" s="954"/>
      <c r="W498" s="266"/>
      <c r="X498" s="121">
        <f t="shared" si="108"/>
        <v>0</v>
      </c>
      <c r="Y498" s="959">
        <f t="shared" si="100"/>
        <v>0</v>
      </c>
      <c r="Z498" s="17">
        <f t="shared" si="101"/>
        <v>0</v>
      </c>
      <c r="AA498" s="17">
        <f t="shared" si="102"/>
        <v>0</v>
      </c>
      <c r="AB498" s="17">
        <f t="shared" si="103"/>
        <v>0</v>
      </c>
      <c r="AC498" s="17">
        <f t="shared" si="104"/>
        <v>0</v>
      </c>
      <c r="AD498" s="17">
        <f t="shared" si="105"/>
        <v>0</v>
      </c>
      <c r="AE498" s="17">
        <f t="shared" si="106"/>
        <v>0</v>
      </c>
      <c r="AF498" s="17">
        <f t="shared" si="107"/>
        <v>0</v>
      </c>
    </row>
    <row r="499" spans="1:32" ht="15.75" customHeight="1" x14ac:dyDescent="0.3">
      <c r="A499" s="37"/>
      <c r="B499" s="67"/>
      <c r="C499" s="67"/>
      <c r="D499" s="20"/>
      <c r="E499" s="47"/>
      <c r="F499" s="116"/>
      <c r="G499" s="814"/>
      <c r="H499" s="496"/>
      <c r="I499" s="764"/>
      <c r="J499" s="401"/>
      <c r="K499" s="764"/>
      <c r="L499" s="162"/>
      <c r="M499" s="764"/>
      <c r="N499" s="244"/>
      <c r="O499" s="764"/>
      <c r="P499" s="192"/>
      <c r="Q499" s="769"/>
      <c r="R499" s="260"/>
      <c r="S499" s="769"/>
      <c r="T499" s="183"/>
      <c r="U499" s="1060">
        <f t="shared" si="99"/>
        <v>0</v>
      </c>
      <c r="V499" s="954"/>
      <c r="W499" s="266"/>
      <c r="X499" s="121">
        <f t="shared" si="108"/>
        <v>0</v>
      </c>
      <c r="Y499" s="959">
        <f t="shared" si="100"/>
        <v>0</v>
      </c>
      <c r="Z499" s="17">
        <f t="shared" si="101"/>
        <v>0</v>
      </c>
      <c r="AA499" s="17">
        <f t="shared" si="102"/>
        <v>0</v>
      </c>
      <c r="AB499" s="17">
        <f t="shared" si="103"/>
        <v>0</v>
      </c>
      <c r="AC499" s="17">
        <f t="shared" si="104"/>
        <v>0</v>
      </c>
      <c r="AD499" s="17">
        <f t="shared" si="105"/>
        <v>0</v>
      </c>
      <c r="AE499" s="17">
        <f t="shared" si="106"/>
        <v>0</v>
      </c>
      <c r="AF499" s="17">
        <f t="shared" si="107"/>
        <v>0</v>
      </c>
    </row>
    <row r="500" spans="1:32" ht="15.75" customHeight="1" x14ac:dyDescent="0.3">
      <c r="A500" s="37"/>
      <c r="B500" s="67"/>
      <c r="C500" s="67"/>
      <c r="D500" s="20"/>
      <c r="E500" s="47"/>
      <c r="F500" s="116"/>
      <c r="G500" s="814"/>
      <c r="H500" s="496"/>
      <c r="I500" s="764"/>
      <c r="J500" s="401"/>
      <c r="K500" s="764"/>
      <c r="L500" s="162"/>
      <c r="M500" s="764"/>
      <c r="N500" s="244"/>
      <c r="O500" s="764"/>
      <c r="P500" s="192"/>
      <c r="Q500" s="769"/>
      <c r="R500" s="260"/>
      <c r="S500" s="769"/>
      <c r="T500" s="183"/>
      <c r="U500" s="1060">
        <f t="shared" si="99"/>
        <v>0</v>
      </c>
      <c r="V500" s="954"/>
      <c r="W500" s="266"/>
      <c r="X500" s="121">
        <f t="shared" si="108"/>
        <v>0</v>
      </c>
      <c r="Y500" s="959">
        <f t="shared" si="100"/>
        <v>0</v>
      </c>
      <c r="Z500" s="17">
        <f t="shared" si="101"/>
        <v>0</v>
      </c>
      <c r="AA500" s="17">
        <f t="shared" si="102"/>
        <v>0</v>
      </c>
      <c r="AB500" s="17">
        <f t="shared" si="103"/>
        <v>0</v>
      </c>
      <c r="AC500" s="17">
        <f t="shared" si="104"/>
        <v>0</v>
      </c>
      <c r="AD500" s="17">
        <f t="shared" si="105"/>
        <v>0</v>
      </c>
      <c r="AE500" s="17">
        <f t="shared" si="106"/>
        <v>0</v>
      </c>
      <c r="AF500" s="17">
        <f t="shared" si="107"/>
        <v>0</v>
      </c>
    </row>
    <row r="501" spans="1:32" ht="15.75" customHeight="1" x14ac:dyDescent="0.3">
      <c r="A501" s="37"/>
      <c r="B501" s="67"/>
      <c r="C501" s="67"/>
      <c r="D501" s="20"/>
      <c r="E501" s="47"/>
      <c r="F501" s="116"/>
      <c r="G501" s="814"/>
      <c r="H501" s="496"/>
      <c r="I501" s="764"/>
      <c r="J501" s="401"/>
      <c r="K501" s="764"/>
      <c r="L501" s="162"/>
      <c r="M501" s="764"/>
      <c r="N501" s="244"/>
      <c r="O501" s="764"/>
      <c r="P501" s="192"/>
      <c r="Q501" s="769"/>
      <c r="R501" s="260"/>
      <c r="S501" s="769"/>
      <c r="T501" s="183"/>
      <c r="U501" s="1060">
        <f t="shared" si="99"/>
        <v>0</v>
      </c>
      <c r="V501" s="954"/>
      <c r="W501" s="266"/>
      <c r="X501" s="121">
        <f t="shared" si="108"/>
        <v>0</v>
      </c>
      <c r="Y501" s="959">
        <f t="shared" si="100"/>
        <v>0</v>
      </c>
      <c r="Z501" s="17">
        <f t="shared" si="101"/>
        <v>0</v>
      </c>
      <c r="AA501" s="17">
        <f t="shared" si="102"/>
        <v>0</v>
      </c>
      <c r="AB501" s="17">
        <f t="shared" si="103"/>
        <v>0</v>
      </c>
      <c r="AC501" s="17">
        <f t="shared" si="104"/>
        <v>0</v>
      </c>
      <c r="AD501" s="17">
        <f t="shared" si="105"/>
        <v>0</v>
      </c>
      <c r="AE501" s="17">
        <f t="shared" si="106"/>
        <v>0</v>
      </c>
      <c r="AF501" s="17">
        <f t="shared" si="107"/>
        <v>0</v>
      </c>
    </row>
    <row r="502" spans="1:32" ht="15.75" customHeight="1" x14ac:dyDescent="0.3">
      <c r="A502" s="37"/>
      <c r="B502" s="67"/>
      <c r="C502" s="67"/>
      <c r="D502" s="20"/>
      <c r="E502" s="47"/>
      <c r="F502" s="116"/>
      <c r="G502" s="814"/>
      <c r="H502" s="496"/>
      <c r="I502" s="764"/>
      <c r="J502" s="401"/>
      <c r="K502" s="764"/>
      <c r="L502" s="162"/>
      <c r="M502" s="764"/>
      <c r="N502" s="244"/>
      <c r="O502" s="764"/>
      <c r="P502" s="192"/>
      <c r="Q502" s="769"/>
      <c r="R502" s="260"/>
      <c r="S502" s="769"/>
      <c r="T502" s="183"/>
      <c r="U502" s="1060">
        <f t="shared" si="99"/>
        <v>0</v>
      </c>
      <c r="V502" s="954"/>
      <c r="W502" s="266"/>
      <c r="X502" s="121">
        <f t="shared" si="108"/>
        <v>0</v>
      </c>
      <c r="Y502" s="959">
        <f t="shared" si="100"/>
        <v>0</v>
      </c>
      <c r="Z502" s="17">
        <f t="shared" si="101"/>
        <v>0</v>
      </c>
      <c r="AA502" s="17">
        <f t="shared" si="102"/>
        <v>0</v>
      </c>
      <c r="AB502" s="17">
        <f t="shared" si="103"/>
        <v>0</v>
      </c>
      <c r="AC502" s="17">
        <f t="shared" si="104"/>
        <v>0</v>
      </c>
      <c r="AD502" s="17">
        <f t="shared" si="105"/>
        <v>0</v>
      </c>
      <c r="AE502" s="17">
        <f t="shared" si="106"/>
        <v>0</v>
      </c>
      <c r="AF502" s="17">
        <f t="shared" si="107"/>
        <v>0</v>
      </c>
    </row>
    <row r="503" spans="1:32" ht="15.75" customHeight="1" x14ac:dyDescent="0.3">
      <c r="A503" s="37"/>
      <c r="B503" s="67"/>
      <c r="C503" s="67"/>
      <c r="D503" s="20"/>
      <c r="E503" s="47"/>
      <c r="F503" s="116"/>
      <c r="G503" s="814"/>
      <c r="H503" s="496"/>
      <c r="I503" s="764"/>
      <c r="J503" s="401"/>
      <c r="K503" s="764"/>
      <c r="L503" s="162"/>
      <c r="M503" s="764"/>
      <c r="N503" s="244"/>
      <c r="O503" s="764"/>
      <c r="P503" s="192"/>
      <c r="Q503" s="769"/>
      <c r="R503" s="260"/>
      <c r="S503" s="769"/>
      <c r="T503" s="183"/>
      <c r="U503" s="1060">
        <f t="shared" si="99"/>
        <v>0</v>
      </c>
      <c r="V503" s="954"/>
      <c r="W503" s="266"/>
      <c r="X503" s="121">
        <f t="shared" si="108"/>
        <v>0</v>
      </c>
      <c r="Y503" s="959">
        <f t="shared" si="100"/>
        <v>0</v>
      </c>
      <c r="Z503" s="17">
        <f t="shared" si="101"/>
        <v>0</v>
      </c>
      <c r="AA503" s="17">
        <f t="shared" si="102"/>
        <v>0</v>
      </c>
      <c r="AB503" s="17">
        <f t="shared" si="103"/>
        <v>0</v>
      </c>
      <c r="AC503" s="17">
        <f t="shared" si="104"/>
        <v>0</v>
      </c>
      <c r="AD503" s="17">
        <f t="shared" si="105"/>
        <v>0</v>
      </c>
      <c r="AE503" s="17">
        <f t="shared" si="106"/>
        <v>0</v>
      </c>
      <c r="AF503" s="17">
        <f t="shared" si="107"/>
        <v>0</v>
      </c>
    </row>
    <row r="504" spans="1:32" ht="15.75" customHeight="1" x14ac:dyDescent="0.3">
      <c r="A504" s="37"/>
      <c r="B504" s="67"/>
      <c r="C504" s="67"/>
      <c r="D504" s="20"/>
      <c r="E504" s="47"/>
      <c r="F504" s="116"/>
      <c r="G504" s="814"/>
      <c r="H504" s="496"/>
      <c r="I504" s="764"/>
      <c r="J504" s="401"/>
      <c r="K504" s="764"/>
      <c r="L504" s="162"/>
      <c r="M504" s="764"/>
      <c r="N504" s="244"/>
      <c r="O504" s="764"/>
      <c r="P504" s="192"/>
      <c r="Q504" s="769"/>
      <c r="R504" s="260"/>
      <c r="S504" s="769"/>
      <c r="T504" s="183"/>
      <c r="U504" s="1060">
        <f t="shared" si="99"/>
        <v>0</v>
      </c>
      <c r="V504" s="954"/>
      <c r="W504" s="266"/>
      <c r="X504" s="121">
        <f t="shared" si="108"/>
        <v>0</v>
      </c>
      <c r="Y504" s="959">
        <f t="shared" si="100"/>
        <v>0</v>
      </c>
      <c r="Z504" s="17">
        <f t="shared" si="101"/>
        <v>0</v>
      </c>
      <c r="AA504" s="17">
        <f t="shared" si="102"/>
        <v>0</v>
      </c>
      <c r="AB504" s="17">
        <f t="shared" si="103"/>
        <v>0</v>
      </c>
      <c r="AC504" s="17">
        <f t="shared" si="104"/>
        <v>0</v>
      </c>
      <c r="AD504" s="17">
        <f t="shared" si="105"/>
        <v>0</v>
      </c>
      <c r="AE504" s="17">
        <f t="shared" si="106"/>
        <v>0</v>
      </c>
      <c r="AF504" s="17">
        <f t="shared" si="107"/>
        <v>0</v>
      </c>
    </row>
    <row r="505" spans="1:32" ht="15.75" customHeight="1" x14ac:dyDescent="0.3">
      <c r="A505" s="37"/>
      <c r="B505" s="67"/>
      <c r="C505" s="67"/>
      <c r="D505" s="20"/>
      <c r="E505" s="47"/>
      <c r="F505" s="116"/>
      <c r="G505" s="814"/>
      <c r="H505" s="496"/>
      <c r="I505" s="764"/>
      <c r="J505" s="401"/>
      <c r="K505" s="764"/>
      <c r="L505" s="162"/>
      <c r="M505" s="764"/>
      <c r="N505" s="244"/>
      <c r="O505" s="764"/>
      <c r="P505" s="192"/>
      <c r="Q505" s="769"/>
      <c r="R505" s="260"/>
      <c r="S505" s="769"/>
      <c r="T505" s="183"/>
      <c r="U505" s="1060">
        <f t="shared" si="99"/>
        <v>0</v>
      </c>
      <c r="V505" s="954"/>
      <c r="W505" s="266"/>
      <c r="X505" s="121">
        <f t="shared" si="108"/>
        <v>0</v>
      </c>
      <c r="Y505" s="959">
        <f t="shared" si="100"/>
        <v>0</v>
      </c>
      <c r="Z505" s="17">
        <f t="shared" si="101"/>
        <v>0</v>
      </c>
      <c r="AA505" s="17">
        <f t="shared" si="102"/>
        <v>0</v>
      </c>
      <c r="AB505" s="17">
        <f t="shared" si="103"/>
        <v>0</v>
      </c>
      <c r="AC505" s="17">
        <f t="shared" si="104"/>
        <v>0</v>
      </c>
      <c r="AD505" s="17">
        <f t="shared" si="105"/>
        <v>0</v>
      </c>
      <c r="AE505" s="17">
        <f t="shared" si="106"/>
        <v>0</v>
      </c>
      <c r="AF505" s="17">
        <f t="shared" si="107"/>
        <v>0</v>
      </c>
    </row>
    <row r="506" spans="1:32" ht="15.75" customHeight="1" x14ac:dyDescent="0.3">
      <c r="A506" s="37"/>
      <c r="B506" s="67"/>
      <c r="C506" s="67"/>
      <c r="D506" s="20"/>
      <c r="E506" s="47"/>
      <c r="F506" s="116"/>
      <c r="G506" s="814"/>
      <c r="H506" s="496"/>
      <c r="I506" s="764"/>
      <c r="J506" s="401"/>
      <c r="K506" s="764"/>
      <c r="L506" s="162"/>
      <c r="M506" s="764"/>
      <c r="N506" s="244"/>
      <c r="O506" s="764"/>
      <c r="P506" s="192"/>
      <c r="Q506" s="769"/>
      <c r="R506" s="260"/>
      <c r="S506" s="769"/>
      <c r="T506" s="183"/>
      <c r="U506" s="1060">
        <f t="shared" si="99"/>
        <v>0</v>
      </c>
      <c r="V506" s="954"/>
      <c r="W506" s="266"/>
      <c r="X506" s="121">
        <f t="shared" si="108"/>
        <v>0</v>
      </c>
      <c r="Y506" s="959">
        <f t="shared" si="100"/>
        <v>0</v>
      </c>
      <c r="Z506" s="17">
        <f t="shared" si="101"/>
        <v>0</v>
      </c>
      <c r="AA506" s="17">
        <f t="shared" si="102"/>
        <v>0</v>
      </c>
      <c r="AB506" s="17">
        <f t="shared" si="103"/>
        <v>0</v>
      </c>
      <c r="AC506" s="17">
        <f t="shared" si="104"/>
        <v>0</v>
      </c>
      <c r="AD506" s="17">
        <f t="shared" si="105"/>
        <v>0</v>
      </c>
      <c r="AE506" s="17">
        <f t="shared" si="106"/>
        <v>0</v>
      </c>
      <c r="AF506" s="17">
        <f t="shared" si="107"/>
        <v>0</v>
      </c>
    </row>
    <row r="507" spans="1:32" ht="15.75" customHeight="1" x14ac:dyDescent="0.3">
      <c r="A507" s="37"/>
      <c r="B507" s="67"/>
      <c r="C507" s="67"/>
      <c r="D507" s="20"/>
      <c r="E507" s="47"/>
      <c r="F507" s="116"/>
      <c r="G507" s="814"/>
      <c r="H507" s="496"/>
      <c r="I507" s="764"/>
      <c r="J507" s="401"/>
      <c r="K507" s="764"/>
      <c r="L507" s="162"/>
      <c r="M507" s="764"/>
      <c r="N507" s="244"/>
      <c r="O507" s="764"/>
      <c r="P507" s="192"/>
      <c r="Q507" s="769"/>
      <c r="R507" s="260"/>
      <c r="S507" s="769"/>
      <c r="T507" s="183"/>
      <c r="U507" s="1060">
        <f t="shared" si="99"/>
        <v>0</v>
      </c>
      <c r="V507" s="954"/>
      <c r="W507" s="266"/>
      <c r="X507" s="121">
        <f t="shared" si="108"/>
        <v>0</v>
      </c>
      <c r="Y507" s="959">
        <f t="shared" si="100"/>
        <v>0</v>
      </c>
      <c r="Z507" s="17">
        <f t="shared" si="101"/>
        <v>0</v>
      </c>
      <c r="AA507" s="17">
        <f t="shared" si="102"/>
        <v>0</v>
      </c>
      <c r="AB507" s="17">
        <f t="shared" si="103"/>
        <v>0</v>
      </c>
      <c r="AC507" s="17">
        <f t="shared" si="104"/>
        <v>0</v>
      </c>
      <c r="AD507" s="17">
        <f t="shared" si="105"/>
        <v>0</v>
      </c>
      <c r="AE507" s="17">
        <f t="shared" si="106"/>
        <v>0</v>
      </c>
      <c r="AF507" s="17">
        <f t="shared" si="107"/>
        <v>0</v>
      </c>
    </row>
    <row r="508" spans="1:32" ht="15.75" customHeight="1" x14ac:dyDescent="0.3">
      <c r="A508" s="37"/>
      <c r="B508" s="67"/>
      <c r="C508" s="67"/>
      <c r="D508" s="20"/>
      <c r="E508" s="47"/>
      <c r="F508" s="116"/>
      <c r="G508" s="814"/>
      <c r="H508" s="496"/>
      <c r="I508" s="764"/>
      <c r="J508" s="401"/>
      <c r="K508" s="764"/>
      <c r="L508" s="162"/>
      <c r="M508" s="764"/>
      <c r="N508" s="244"/>
      <c r="O508" s="764"/>
      <c r="P508" s="192"/>
      <c r="Q508" s="769"/>
      <c r="R508" s="260"/>
      <c r="S508" s="769"/>
      <c r="T508" s="183"/>
      <c r="U508" s="1060">
        <f t="shared" si="99"/>
        <v>0</v>
      </c>
      <c r="V508" s="954"/>
      <c r="W508" s="266"/>
      <c r="X508" s="121">
        <f t="shared" si="108"/>
        <v>0</v>
      </c>
      <c r="Y508" s="959">
        <f t="shared" si="100"/>
        <v>0</v>
      </c>
      <c r="Z508" s="17">
        <f t="shared" si="101"/>
        <v>0</v>
      </c>
      <c r="AA508" s="17">
        <f t="shared" si="102"/>
        <v>0</v>
      </c>
      <c r="AB508" s="17">
        <f t="shared" si="103"/>
        <v>0</v>
      </c>
      <c r="AC508" s="17">
        <f t="shared" si="104"/>
        <v>0</v>
      </c>
      <c r="AD508" s="17">
        <f t="shared" si="105"/>
        <v>0</v>
      </c>
      <c r="AE508" s="17">
        <f t="shared" si="106"/>
        <v>0</v>
      </c>
      <c r="AF508" s="17">
        <f t="shared" si="107"/>
        <v>0</v>
      </c>
    </row>
    <row r="509" spans="1:32" ht="15.75" customHeight="1" x14ac:dyDescent="0.3">
      <c r="A509" s="37"/>
      <c r="B509" s="67"/>
      <c r="C509" s="67"/>
      <c r="D509" s="20"/>
      <c r="E509" s="47"/>
      <c r="F509" s="116"/>
      <c r="G509" s="814"/>
      <c r="H509" s="496"/>
      <c r="I509" s="764"/>
      <c r="J509" s="401"/>
      <c r="K509" s="764"/>
      <c r="L509" s="162"/>
      <c r="M509" s="764"/>
      <c r="N509" s="244"/>
      <c r="O509" s="764"/>
      <c r="P509" s="192"/>
      <c r="Q509" s="769"/>
      <c r="R509" s="260"/>
      <c r="S509" s="769"/>
      <c r="T509" s="183"/>
      <c r="U509" s="1060">
        <f t="shared" si="99"/>
        <v>0</v>
      </c>
      <c r="V509" s="954"/>
      <c r="W509" s="266"/>
      <c r="X509" s="121">
        <f t="shared" si="108"/>
        <v>0</v>
      </c>
      <c r="Y509" s="959">
        <f t="shared" si="100"/>
        <v>0</v>
      </c>
      <c r="Z509" s="17">
        <f t="shared" si="101"/>
        <v>0</v>
      </c>
      <c r="AA509" s="17">
        <f t="shared" si="102"/>
        <v>0</v>
      </c>
      <c r="AB509" s="17">
        <f t="shared" si="103"/>
        <v>0</v>
      </c>
      <c r="AC509" s="17">
        <f t="shared" si="104"/>
        <v>0</v>
      </c>
      <c r="AD509" s="17">
        <f t="shared" si="105"/>
        <v>0</v>
      </c>
      <c r="AE509" s="17">
        <f t="shared" si="106"/>
        <v>0</v>
      </c>
      <c r="AF509" s="17">
        <f t="shared" si="107"/>
        <v>0</v>
      </c>
    </row>
    <row r="510" spans="1:32" ht="15.75" customHeight="1" x14ac:dyDescent="0.3">
      <c r="A510" s="37"/>
      <c r="B510" s="67"/>
      <c r="C510" s="67"/>
      <c r="D510" s="20"/>
      <c r="E510" s="47"/>
      <c r="F510" s="116"/>
      <c r="G510" s="814"/>
      <c r="H510" s="496"/>
      <c r="I510" s="764"/>
      <c r="J510" s="401"/>
      <c r="K510" s="764"/>
      <c r="L510" s="162"/>
      <c r="M510" s="764"/>
      <c r="N510" s="244"/>
      <c r="O510" s="764"/>
      <c r="P510" s="192"/>
      <c r="Q510" s="769"/>
      <c r="R510" s="260"/>
      <c r="S510" s="769"/>
      <c r="T510" s="183"/>
      <c r="U510" s="1060">
        <f t="shared" si="99"/>
        <v>0</v>
      </c>
      <c r="V510" s="954"/>
      <c r="W510" s="266"/>
      <c r="X510" s="121">
        <f t="shared" si="108"/>
        <v>0</v>
      </c>
      <c r="Y510" s="959">
        <f t="shared" si="100"/>
        <v>0</v>
      </c>
      <c r="Z510" s="17">
        <f t="shared" si="101"/>
        <v>0</v>
      </c>
      <c r="AA510" s="17">
        <f t="shared" si="102"/>
        <v>0</v>
      </c>
      <c r="AB510" s="17">
        <f t="shared" si="103"/>
        <v>0</v>
      </c>
      <c r="AC510" s="17">
        <f t="shared" si="104"/>
        <v>0</v>
      </c>
      <c r="AD510" s="17">
        <f t="shared" si="105"/>
        <v>0</v>
      </c>
      <c r="AE510" s="17">
        <f t="shared" si="106"/>
        <v>0</v>
      </c>
      <c r="AF510" s="17">
        <f t="shared" si="107"/>
        <v>0</v>
      </c>
    </row>
    <row r="511" spans="1:32" ht="15.75" customHeight="1" x14ac:dyDescent="0.3">
      <c r="A511" s="37"/>
      <c r="B511" s="67"/>
      <c r="C511" s="67"/>
      <c r="D511" s="20"/>
      <c r="E511" s="47"/>
      <c r="F511" s="116"/>
      <c r="G511" s="814"/>
      <c r="H511" s="496"/>
      <c r="I511" s="764"/>
      <c r="J511" s="401"/>
      <c r="K511" s="764"/>
      <c r="L511" s="162"/>
      <c r="M511" s="764"/>
      <c r="N511" s="244"/>
      <c r="O511" s="764"/>
      <c r="P511" s="192"/>
      <c r="Q511" s="769"/>
      <c r="R511" s="260"/>
      <c r="S511" s="769"/>
      <c r="T511" s="183"/>
      <c r="U511" s="1060">
        <f t="shared" si="99"/>
        <v>0</v>
      </c>
      <c r="V511" s="954"/>
      <c r="W511" s="266"/>
      <c r="X511" s="121">
        <f t="shared" si="108"/>
        <v>0</v>
      </c>
      <c r="Y511" s="959">
        <f t="shared" si="100"/>
        <v>0</v>
      </c>
      <c r="Z511" s="17">
        <f t="shared" si="101"/>
        <v>0</v>
      </c>
      <c r="AA511" s="17">
        <f t="shared" si="102"/>
        <v>0</v>
      </c>
      <c r="AB511" s="17">
        <f t="shared" si="103"/>
        <v>0</v>
      </c>
      <c r="AC511" s="17">
        <f t="shared" si="104"/>
        <v>0</v>
      </c>
      <c r="AD511" s="17">
        <f t="shared" si="105"/>
        <v>0</v>
      </c>
      <c r="AE511" s="17">
        <f t="shared" si="106"/>
        <v>0</v>
      </c>
      <c r="AF511" s="17">
        <f t="shared" si="107"/>
        <v>0</v>
      </c>
    </row>
    <row r="512" spans="1:32" ht="15.75" customHeight="1" x14ac:dyDescent="0.3">
      <c r="A512" s="37"/>
      <c r="B512" s="67"/>
      <c r="C512" s="67"/>
      <c r="D512" s="20"/>
      <c r="E512" s="47"/>
      <c r="F512" s="116"/>
      <c r="G512" s="814"/>
      <c r="H512" s="496"/>
      <c r="I512" s="764"/>
      <c r="J512" s="401"/>
      <c r="K512" s="764"/>
      <c r="L512" s="162"/>
      <c r="M512" s="764"/>
      <c r="N512" s="244"/>
      <c r="O512" s="764"/>
      <c r="P512" s="192"/>
      <c r="Q512" s="769"/>
      <c r="R512" s="260"/>
      <c r="S512" s="769"/>
      <c r="T512" s="183"/>
      <c r="U512" s="1060">
        <f t="shared" si="99"/>
        <v>0</v>
      </c>
      <c r="V512" s="954"/>
      <c r="W512" s="266"/>
      <c r="X512" s="121">
        <f t="shared" si="108"/>
        <v>0</v>
      </c>
      <c r="Y512" s="959">
        <f t="shared" si="100"/>
        <v>0</v>
      </c>
      <c r="Z512" s="17">
        <f t="shared" si="101"/>
        <v>0</v>
      </c>
      <c r="AA512" s="17">
        <f t="shared" si="102"/>
        <v>0</v>
      </c>
      <c r="AB512" s="17">
        <f t="shared" si="103"/>
        <v>0</v>
      </c>
      <c r="AC512" s="17">
        <f t="shared" si="104"/>
        <v>0</v>
      </c>
      <c r="AD512" s="17">
        <f t="shared" si="105"/>
        <v>0</v>
      </c>
      <c r="AE512" s="17">
        <f t="shared" si="106"/>
        <v>0</v>
      </c>
      <c r="AF512" s="17">
        <f t="shared" si="107"/>
        <v>0</v>
      </c>
    </row>
    <row r="513" spans="1:32" ht="15.75" customHeight="1" x14ac:dyDescent="0.3">
      <c r="A513" s="37"/>
      <c r="B513" s="67"/>
      <c r="C513" s="67"/>
      <c r="D513" s="20"/>
      <c r="E513" s="47"/>
      <c r="F513" s="116"/>
      <c r="G513" s="814"/>
      <c r="H513" s="496"/>
      <c r="I513" s="764"/>
      <c r="J513" s="401"/>
      <c r="K513" s="764"/>
      <c r="L513" s="162"/>
      <c r="M513" s="764"/>
      <c r="N513" s="244"/>
      <c r="O513" s="764"/>
      <c r="P513" s="192"/>
      <c r="Q513" s="769"/>
      <c r="R513" s="260"/>
      <c r="S513" s="769"/>
      <c r="T513" s="183"/>
      <c r="U513" s="1060">
        <f t="shared" si="99"/>
        <v>0</v>
      </c>
      <c r="V513" s="954"/>
      <c r="W513" s="266"/>
      <c r="X513" s="121">
        <f t="shared" si="108"/>
        <v>0</v>
      </c>
      <c r="Y513" s="959">
        <f t="shared" si="100"/>
        <v>0</v>
      </c>
      <c r="Z513" s="17">
        <f t="shared" si="101"/>
        <v>0</v>
      </c>
      <c r="AA513" s="17">
        <f t="shared" si="102"/>
        <v>0</v>
      </c>
      <c r="AB513" s="17">
        <f t="shared" si="103"/>
        <v>0</v>
      </c>
      <c r="AC513" s="17">
        <f t="shared" si="104"/>
        <v>0</v>
      </c>
      <c r="AD513" s="17">
        <f t="shared" si="105"/>
        <v>0</v>
      </c>
      <c r="AE513" s="17">
        <f t="shared" si="106"/>
        <v>0</v>
      </c>
      <c r="AF513" s="17">
        <f t="shared" si="107"/>
        <v>0</v>
      </c>
    </row>
    <row r="514" spans="1:32" ht="15.75" customHeight="1" x14ac:dyDescent="0.3">
      <c r="A514" s="37"/>
      <c r="B514" s="67"/>
      <c r="C514" s="67"/>
      <c r="D514" s="20"/>
      <c r="E514" s="47"/>
      <c r="F514" s="116"/>
      <c r="G514" s="814"/>
      <c r="H514" s="496"/>
      <c r="I514" s="764"/>
      <c r="J514" s="401"/>
      <c r="K514" s="764"/>
      <c r="L514" s="162"/>
      <c r="M514" s="764"/>
      <c r="N514" s="244"/>
      <c r="O514" s="764"/>
      <c r="P514" s="192"/>
      <c r="Q514" s="769"/>
      <c r="R514" s="260"/>
      <c r="S514" s="769"/>
      <c r="T514" s="183"/>
      <c r="U514" s="1060">
        <f t="shared" si="99"/>
        <v>0</v>
      </c>
      <c r="V514" s="954"/>
      <c r="W514" s="266"/>
      <c r="X514" s="121">
        <f t="shared" si="108"/>
        <v>0</v>
      </c>
      <c r="Y514" s="959">
        <f t="shared" si="100"/>
        <v>0</v>
      </c>
      <c r="Z514" s="17">
        <f t="shared" si="101"/>
        <v>0</v>
      </c>
      <c r="AA514" s="17">
        <f t="shared" si="102"/>
        <v>0</v>
      </c>
      <c r="AB514" s="17">
        <f t="shared" si="103"/>
        <v>0</v>
      </c>
      <c r="AC514" s="17">
        <f t="shared" si="104"/>
        <v>0</v>
      </c>
      <c r="AD514" s="17">
        <f t="shared" si="105"/>
        <v>0</v>
      </c>
      <c r="AE514" s="17">
        <f t="shared" si="106"/>
        <v>0</v>
      </c>
      <c r="AF514" s="17">
        <f t="shared" si="107"/>
        <v>0</v>
      </c>
    </row>
    <row r="515" spans="1:32" ht="15.75" customHeight="1" x14ac:dyDescent="0.3">
      <c r="A515" s="37"/>
      <c r="B515" s="67"/>
      <c r="C515" s="67"/>
      <c r="D515" s="20"/>
      <c r="E515" s="47"/>
      <c r="F515" s="116"/>
      <c r="G515" s="814"/>
      <c r="H515" s="496"/>
      <c r="I515" s="764"/>
      <c r="J515" s="401"/>
      <c r="K515" s="764"/>
      <c r="L515" s="162"/>
      <c r="M515" s="764"/>
      <c r="N515" s="244"/>
      <c r="O515" s="764"/>
      <c r="P515" s="192"/>
      <c r="Q515" s="769"/>
      <c r="R515" s="260"/>
      <c r="S515" s="769"/>
      <c r="T515" s="183"/>
      <c r="U515" s="1060">
        <f t="shared" si="99"/>
        <v>0</v>
      </c>
      <c r="V515" s="954"/>
      <c r="W515" s="266"/>
      <c r="X515" s="121">
        <f t="shared" si="108"/>
        <v>0</v>
      </c>
      <c r="Y515" s="959">
        <f t="shared" si="100"/>
        <v>0</v>
      </c>
      <c r="Z515" s="17">
        <f t="shared" si="101"/>
        <v>0</v>
      </c>
      <c r="AA515" s="17">
        <f t="shared" si="102"/>
        <v>0</v>
      </c>
      <c r="AB515" s="17">
        <f t="shared" si="103"/>
        <v>0</v>
      </c>
      <c r="AC515" s="17">
        <f t="shared" si="104"/>
        <v>0</v>
      </c>
      <c r="AD515" s="17">
        <f t="shared" si="105"/>
        <v>0</v>
      </c>
      <c r="AE515" s="17">
        <f t="shared" si="106"/>
        <v>0</v>
      </c>
      <c r="AF515" s="17">
        <f t="shared" si="107"/>
        <v>0</v>
      </c>
    </row>
    <row r="516" spans="1:32" ht="15.75" customHeight="1" x14ac:dyDescent="0.3">
      <c r="A516" s="37"/>
      <c r="B516" s="67"/>
      <c r="C516" s="67"/>
      <c r="D516" s="20"/>
      <c r="E516" s="47"/>
      <c r="F516" s="116"/>
      <c r="G516" s="814"/>
      <c r="H516" s="496"/>
      <c r="I516" s="764"/>
      <c r="J516" s="401"/>
      <c r="K516" s="764"/>
      <c r="L516" s="162"/>
      <c r="M516" s="764"/>
      <c r="N516" s="244"/>
      <c r="O516" s="764"/>
      <c r="P516" s="192"/>
      <c r="Q516" s="769"/>
      <c r="R516" s="260"/>
      <c r="S516" s="769"/>
      <c r="T516" s="183"/>
      <c r="U516" s="1060">
        <f t="shared" si="99"/>
        <v>0</v>
      </c>
      <c r="V516" s="954"/>
      <c r="W516" s="266"/>
      <c r="X516" s="121">
        <f t="shared" si="108"/>
        <v>0</v>
      </c>
      <c r="Y516" s="959">
        <f t="shared" si="100"/>
        <v>0</v>
      </c>
      <c r="Z516" s="17">
        <f t="shared" si="101"/>
        <v>0</v>
      </c>
      <c r="AA516" s="17">
        <f t="shared" si="102"/>
        <v>0</v>
      </c>
      <c r="AB516" s="17">
        <f t="shared" si="103"/>
        <v>0</v>
      </c>
      <c r="AC516" s="17">
        <f t="shared" si="104"/>
        <v>0</v>
      </c>
      <c r="AD516" s="17">
        <f t="shared" si="105"/>
        <v>0</v>
      </c>
      <c r="AE516" s="17">
        <f t="shared" si="106"/>
        <v>0</v>
      </c>
      <c r="AF516" s="17">
        <f t="shared" si="107"/>
        <v>0</v>
      </c>
    </row>
    <row r="517" spans="1:32" ht="15.75" customHeight="1" x14ac:dyDescent="0.3">
      <c r="A517" s="37"/>
      <c r="B517" s="67"/>
      <c r="C517" s="67"/>
      <c r="D517" s="20"/>
      <c r="E517" s="47"/>
      <c r="F517" s="116"/>
      <c r="G517" s="814"/>
      <c r="H517" s="496"/>
      <c r="I517" s="764"/>
      <c r="J517" s="401"/>
      <c r="K517" s="764"/>
      <c r="L517" s="162"/>
      <c r="M517" s="764"/>
      <c r="N517" s="244"/>
      <c r="O517" s="764"/>
      <c r="P517" s="192"/>
      <c r="Q517" s="769"/>
      <c r="R517" s="260"/>
      <c r="S517" s="769"/>
      <c r="T517" s="183"/>
      <c r="U517" s="1060">
        <f t="shared" si="99"/>
        <v>0</v>
      </c>
      <c r="V517" s="954"/>
      <c r="W517" s="266"/>
      <c r="X517" s="121">
        <f t="shared" si="108"/>
        <v>0</v>
      </c>
      <c r="Y517" s="959">
        <f t="shared" si="100"/>
        <v>0</v>
      </c>
      <c r="Z517" s="17">
        <f t="shared" si="101"/>
        <v>0</v>
      </c>
      <c r="AA517" s="17">
        <f t="shared" si="102"/>
        <v>0</v>
      </c>
      <c r="AB517" s="17">
        <f t="shared" si="103"/>
        <v>0</v>
      </c>
      <c r="AC517" s="17">
        <f t="shared" si="104"/>
        <v>0</v>
      </c>
      <c r="AD517" s="17">
        <f t="shared" si="105"/>
        <v>0</v>
      </c>
      <c r="AE517" s="17">
        <f t="shared" si="106"/>
        <v>0</v>
      </c>
      <c r="AF517" s="17">
        <f t="shared" si="107"/>
        <v>0</v>
      </c>
    </row>
    <row r="518" spans="1:32" ht="15.75" customHeight="1" x14ac:dyDescent="0.3">
      <c r="A518" s="37"/>
      <c r="B518" s="67"/>
      <c r="C518" s="67"/>
      <c r="D518" s="20"/>
      <c r="E518" s="47"/>
      <c r="F518" s="116"/>
      <c r="G518" s="814"/>
      <c r="H518" s="496"/>
      <c r="I518" s="764"/>
      <c r="J518" s="401"/>
      <c r="K518" s="764"/>
      <c r="L518" s="162"/>
      <c r="M518" s="764"/>
      <c r="N518" s="244"/>
      <c r="O518" s="764"/>
      <c r="P518" s="192"/>
      <c r="Q518" s="769"/>
      <c r="R518" s="260"/>
      <c r="S518" s="769"/>
      <c r="T518" s="183"/>
      <c r="U518" s="1060">
        <f t="shared" si="99"/>
        <v>0</v>
      </c>
      <c r="V518" s="954"/>
      <c r="W518" s="266"/>
      <c r="X518" s="121">
        <f t="shared" si="108"/>
        <v>0</v>
      </c>
      <c r="Y518" s="959">
        <f t="shared" si="100"/>
        <v>0</v>
      </c>
      <c r="Z518" s="17">
        <f t="shared" si="101"/>
        <v>0</v>
      </c>
      <c r="AA518" s="17">
        <f t="shared" si="102"/>
        <v>0</v>
      </c>
      <c r="AB518" s="17">
        <f t="shared" si="103"/>
        <v>0</v>
      </c>
      <c r="AC518" s="17">
        <f t="shared" si="104"/>
        <v>0</v>
      </c>
      <c r="AD518" s="17">
        <f t="shared" si="105"/>
        <v>0</v>
      </c>
      <c r="AE518" s="17">
        <f t="shared" si="106"/>
        <v>0</v>
      </c>
      <c r="AF518" s="17">
        <f t="shared" si="107"/>
        <v>0</v>
      </c>
    </row>
    <row r="519" spans="1:32" ht="15.75" customHeight="1" x14ac:dyDescent="0.3">
      <c r="A519" s="37"/>
      <c r="B519" s="67"/>
      <c r="C519" s="67"/>
      <c r="D519" s="20"/>
      <c r="E519" s="47"/>
      <c r="F519" s="116"/>
      <c r="G519" s="814"/>
      <c r="H519" s="496"/>
      <c r="I519" s="764"/>
      <c r="J519" s="401"/>
      <c r="K519" s="764"/>
      <c r="L519" s="162"/>
      <c r="M519" s="764"/>
      <c r="N519" s="244"/>
      <c r="O519" s="764"/>
      <c r="P519" s="192"/>
      <c r="Q519" s="769"/>
      <c r="R519" s="260"/>
      <c r="S519" s="769"/>
      <c r="T519" s="183"/>
      <c r="U519" s="1060">
        <f t="shared" si="99"/>
        <v>0</v>
      </c>
      <c r="V519" s="954"/>
      <c r="W519" s="266"/>
      <c r="X519" s="121">
        <f t="shared" si="108"/>
        <v>0</v>
      </c>
      <c r="Y519" s="959">
        <f t="shared" si="100"/>
        <v>0</v>
      </c>
      <c r="Z519" s="17">
        <f t="shared" si="101"/>
        <v>0</v>
      </c>
      <c r="AA519" s="17">
        <f t="shared" si="102"/>
        <v>0</v>
      </c>
      <c r="AB519" s="17">
        <f t="shared" si="103"/>
        <v>0</v>
      </c>
      <c r="AC519" s="17">
        <f t="shared" si="104"/>
        <v>0</v>
      </c>
      <c r="AD519" s="17">
        <f t="shared" si="105"/>
        <v>0</v>
      </c>
      <c r="AE519" s="17">
        <f t="shared" si="106"/>
        <v>0</v>
      </c>
      <c r="AF519" s="17">
        <f t="shared" si="107"/>
        <v>0</v>
      </c>
    </row>
    <row r="520" spans="1:32" ht="15.75" customHeight="1" x14ac:dyDescent="0.3">
      <c r="A520" s="37"/>
      <c r="B520" s="67"/>
      <c r="C520" s="67"/>
      <c r="D520" s="20"/>
      <c r="E520" s="47"/>
      <c r="F520" s="116"/>
      <c r="G520" s="814"/>
      <c r="H520" s="496"/>
      <c r="I520" s="764"/>
      <c r="J520" s="401"/>
      <c r="K520" s="764"/>
      <c r="L520" s="162"/>
      <c r="M520" s="764"/>
      <c r="N520" s="244"/>
      <c r="O520" s="764"/>
      <c r="P520" s="192"/>
      <c r="Q520" s="769"/>
      <c r="R520" s="260"/>
      <c r="S520" s="769"/>
      <c r="T520" s="183"/>
      <c r="U520" s="1060">
        <f t="shared" si="99"/>
        <v>0</v>
      </c>
      <c r="V520" s="954"/>
      <c r="W520" s="266"/>
      <c r="X520" s="121">
        <f t="shared" si="108"/>
        <v>0</v>
      </c>
      <c r="Y520" s="959">
        <f t="shared" si="100"/>
        <v>0</v>
      </c>
      <c r="Z520" s="17">
        <f t="shared" si="101"/>
        <v>0</v>
      </c>
      <c r="AA520" s="17">
        <f t="shared" si="102"/>
        <v>0</v>
      </c>
      <c r="AB520" s="17">
        <f t="shared" si="103"/>
        <v>0</v>
      </c>
      <c r="AC520" s="17">
        <f t="shared" si="104"/>
        <v>0</v>
      </c>
      <c r="AD520" s="17">
        <f t="shared" si="105"/>
        <v>0</v>
      </c>
      <c r="AE520" s="17">
        <f t="shared" si="106"/>
        <v>0</v>
      </c>
      <c r="AF520" s="17">
        <f t="shared" si="107"/>
        <v>0</v>
      </c>
    </row>
    <row r="521" spans="1:32" ht="15.75" customHeight="1" x14ac:dyDescent="0.3">
      <c r="A521" s="37"/>
      <c r="B521" s="67"/>
      <c r="C521" s="67"/>
      <c r="D521" s="20"/>
      <c r="E521" s="47"/>
      <c r="F521" s="116"/>
      <c r="G521" s="814"/>
      <c r="H521" s="496"/>
      <c r="I521" s="764"/>
      <c r="J521" s="401"/>
      <c r="K521" s="764"/>
      <c r="L521" s="162"/>
      <c r="M521" s="764"/>
      <c r="N521" s="244"/>
      <c r="O521" s="764"/>
      <c r="P521" s="192"/>
      <c r="Q521" s="769"/>
      <c r="R521" s="260"/>
      <c r="S521" s="769"/>
      <c r="T521" s="183"/>
      <c r="U521" s="1060">
        <f t="shared" ref="U521:U560" si="109">T521+R521+P521+N521+L521+J521+H521</f>
        <v>0</v>
      </c>
      <c r="V521" s="954"/>
      <c r="W521" s="266"/>
      <c r="X521" s="121">
        <f t="shared" si="108"/>
        <v>0</v>
      </c>
      <c r="Y521" s="959">
        <f t="shared" ref="Y521:Y560" si="110">G521+I521+K521+M521+O521+Q521+S521</f>
        <v>0</v>
      </c>
      <c r="Z521" s="17">
        <f t="shared" ref="Z521:Z561" si="111">H521*C521</f>
        <v>0</v>
      </c>
      <c r="AA521" s="17">
        <f t="shared" ref="AA521:AA561" si="112">J521*C521</f>
        <v>0</v>
      </c>
      <c r="AB521" s="17">
        <f t="shared" ref="AB521:AB561" si="113">L521*C521</f>
        <v>0</v>
      </c>
      <c r="AC521" s="17">
        <f t="shared" ref="AC521:AC561" si="114">N521*C521</f>
        <v>0</v>
      </c>
      <c r="AD521" s="17">
        <f t="shared" ref="AD521:AD561" si="115">P521*C521</f>
        <v>0</v>
      </c>
      <c r="AE521" s="17">
        <f t="shared" ref="AE521:AE561" si="116">R521*C521</f>
        <v>0</v>
      </c>
      <c r="AF521" s="17">
        <f t="shared" ref="AF521:AF561" si="117">T521*C521</f>
        <v>0</v>
      </c>
    </row>
    <row r="522" spans="1:32" ht="15.75" customHeight="1" x14ac:dyDescent="0.3">
      <c r="A522" s="37"/>
      <c r="B522" s="67"/>
      <c r="C522" s="67"/>
      <c r="D522" s="20"/>
      <c r="E522" s="47"/>
      <c r="F522" s="116"/>
      <c r="G522" s="814"/>
      <c r="H522" s="496"/>
      <c r="I522" s="764"/>
      <c r="J522" s="401"/>
      <c r="K522" s="764"/>
      <c r="L522" s="162"/>
      <c r="M522" s="764"/>
      <c r="N522" s="244"/>
      <c r="O522" s="764"/>
      <c r="P522" s="192"/>
      <c r="Q522" s="769"/>
      <c r="R522" s="260"/>
      <c r="S522" s="769"/>
      <c r="T522" s="183"/>
      <c r="U522" s="1060">
        <f t="shared" si="109"/>
        <v>0</v>
      </c>
      <c r="V522" s="954"/>
      <c r="W522" s="266"/>
      <c r="X522" s="121">
        <f t="shared" si="108"/>
        <v>0</v>
      </c>
      <c r="Y522" s="959">
        <f t="shared" si="110"/>
        <v>0</v>
      </c>
      <c r="Z522" s="17">
        <f t="shared" si="111"/>
        <v>0</v>
      </c>
      <c r="AA522" s="17">
        <f t="shared" si="112"/>
        <v>0</v>
      </c>
      <c r="AB522" s="17">
        <f t="shared" si="113"/>
        <v>0</v>
      </c>
      <c r="AC522" s="17">
        <f t="shared" si="114"/>
        <v>0</v>
      </c>
      <c r="AD522" s="17">
        <f t="shared" si="115"/>
        <v>0</v>
      </c>
      <c r="AE522" s="17">
        <f t="shared" si="116"/>
        <v>0</v>
      </c>
      <c r="AF522" s="17">
        <f t="shared" si="117"/>
        <v>0</v>
      </c>
    </row>
    <row r="523" spans="1:32" ht="15.75" customHeight="1" x14ac:dyDescent="0.3">
      <c r="A523" s="37"/>
      <c r="B523" s="67"/>
      <c r="C523" s="67"/>
      <c r="D523" s="20"/>
      <c r="E523" s="47"/>
      <c r="F523" s="116"/>
      <c r="G523" s="814"/>
      <c r="H523" s="496"/>
      <c r="I523" s="764"/>
      <c r="J523" s="401"/>
      <c r="K523" s="764"/>
      <c r="L523" s="162"/>
      <c r="M523" s="764"/>
      <c r="N523" s="244"/>
      <c r="O523" s="764"/>
      <c r="P523" s="192"/>
      <c r="Q523" s="769"/>
      <c r="R523" s="260"/>
      <c r="S523" s="769"/>
      <c r="T523" s="183"/>
      <c r="U523" s="1060">
        <f t="shared" si="109"/>
        <v>0</v>
      </c>
      <c r="V523" s="954"/>
      <c r="W523" s="266"/>
      <c r="X523" s="121">
        <f t="shared" si="108"/>
        <v>0</v>
      </c>
      <c r="Y523" s="959">
        <f t="shared" si="110"/>
        <v>0</v>
      </c>
      <c r="Z523" s="17">
        <f t="shared" si="111"/>
        <v>0</v>
      </c>
      <c r="AA523" s="17">
        <f t="shared" si="112"/>
        <v>0</v>
      </c>
      <c r="AB523" s="17">
        <f t="shared" si="113"/>
        <v>0</v>
      </c>
      <c r="AC523" s="17">
        <f t="shared" si="114"/>
        <v>0</v>
      </c>
      <c r="AD523" s="17">
        <f t="shared" si="115"/>
        <v>0</v>
      </c>
      <c r="AE523" s="17">
        <f t="shared" si="116"/>
        <v>0</v>
      </c>
      <c r="AF523" s="17">
        <f t="shared" si="117"/>
        <v>0</v>
      </c>
    </row>
    <row r="524" spans="1:32" ht="15.75" customHeight="1" x14ac:dyDescent="0.3">
      <c r="A524" s="37"/>
      <c r="B524" s="67"/>
      <c r="C524" s="67"/>
      <c r="D524" s="20"/>
      <c r="E524" s="47"/>
      <c r="F524" s="116"/>
      <c r="G524" s="814"/>
      <c r="H524" s="496"/>
      <c r="I524" s="764"/>
      <c r="J524" s="401"/>
      <c r="K524" s="764"/>
      <c r="L524" s="162"/>
      <c r="M524" s="764"/>
      <c r="N524" s="244"/>
      <c r="O524" s="764"/>
      <c r="P524" s="192"/>
      <c r="Q524" s="769"/>
      <c r="R524" s="260"/>
      <c r="S524" s="769"/>
      <c r="T524" s="183"/>
      <c r="U524" s="1060">
        <f t="shared" si="109"/>
        <v>0</v>
      </c>
      <c r="V524" s="954"/>
      <c r="W524" s="266"/>
      <c r="X524" s="121">
        <f t="shared" si="108"/>
        <v>0</v>
      </c>
      <c r="Y524" s="959">
        <f t="shared" si="110"/>
        <v>0</v>
      </c>
      <c r="Z524" s="17">
        <f t="shared" si="111"/>
        <v>0</v>
      </c>
      <c r="AA524" s="17">
        <f t="shared" si="112"/>
        <v>0</v>
      </c>
      <c r="AB524" s="17">
        <f t="shared" si="113"/>
        <v>0</v>
      </c>
      <c r="AC524" s="17">
        <f t="shared" si="114"/>
        <v>0</v>
      </c>
      <c r="AD524" s="17">
        <f t="shared" si="115"/>
        <v>0</v>
      </c>
      <c r="AE524" s="17">
        <f t="shared" si="116"/>
        <v>0</v>
      </c>
      <c r="AF524" s="17">
        <f t="shared" si="117"/>
        <v>0</v>
      </c>
    </row>
    <row r="525" spans="1:32" ht="15.75" customHeight="1" x14ac:dyDescent="0.3">
      <c r="A525" s="37"/>
      <c r="B525" s="67"/>
      <c r="C525" s="67"/>
      <c r="D525" s="20"/>
      <c r="E525" s="47"/>
      <c r="F525" s="116"/>
      <c r="G525" s="814"/>
      <c r="H525" s="496"/>
      <c r="I525" s="764"/>
      <c r="J525" s="401"/>
      <c r="K525" s="764"/>
      <c r="L525" s="162"/>
      <c r="M525" s="764"/>
      <c r="N525" s="244"/>
      <c r="O525" s="764"/>
      <c r="P525" s="192"/>
      <c r="Q525" s="769"/>
      <c r="R525" s="260"/>
      <c r="S525" s="769"/>
      <c r="T525" s="183"/>
      <c r="U525" s="1060">
        <f t="shared" si="109"/>
        <v>0</v>
      </c>
      <c r="V525" s="954"/>
      <c r="W525" s="266"/>
      <c r="X525" s="121">
        <f t="shared" si="108"/>
        <v>0</v>
      </c>
      <c r="Y525" s="959">
        <f t="shared" si="110"/>
        <v>0</v>
      </c>
      <c r="Z525" s="17">
        <f t="shared" si="111"/>
        <v>0</v>
      </c>
      <c r="AA525" s="17">
        <f t="shared" si="112"/>
        <v>0</v>
      </c>
      <c r="AB525" s="17">
        <f t="shared" si="113"/>
        <v>0</v>
      </c>
      <c r="AC525" s="17">
        <f t="shared" si="114"/>
        <v>0</v>
      </c>
      <c r="AD525" s="17">
        <f t="shared" si="115"/>
        <v>0</v>
      </c>
      <c r="AE525" s="17">
        <f t="shared" si="116"/>
        <v>0</v>
      </c>
      <c r="AF525" s="17">
        <f t="shared" si="117"/>
        <v>0</v>
      </c>
    </row>
    <row r="526" spans="1:32" ht="15.75" customHeight="1" x14ac:dyDescent="0.3">
      <c r="A526" s="37"/>
      <c r="B526" s="67"/>
      <c r="C526" s="67"/>
      <c r="D526" s="20"/>
      <c r="E526" s="47"/>
      <c r="F526" s="116"/>
      <c r="G526" s="814"/>
      <c r="H526" s="496"/>
      <c r="I526" s="764"/>
      <c r="J526" s="401"/>
      <c r="K526" s="764"/>
      <c r="L526" s="162"/>
      <c r="M526" s="764"/>
      <c r="N526" s="244"/>
      <c r="O526" s="764"/>
      <c r="P526" s="192"/>
      <c r="Q526" s="769"/>
      <c r="R526" s="260"/>
      <c r="S526" s="769"/>
      <c r="T526" s="183"/>
      <c r="U526" s="1060">
        <f t="shared" si="109"/>
        <v>0</v>
      </c>
      <c r="V526" s="954"/>
      <c r="W526" s="266"/>
      <c r="X526" s="121">
        <f t="shared" si="108"/>
        <v>0</v>
      </c>
      <c r="Y526" s="959">
        <f t="shared" si="110"/>
        <v>0</v>
      </c>
      <c r="Z526" s="17">
        <f t="shared" si="111"/>
        <v>0</v>
      </c>
      <c r="AA526" s="17">
        <f t="shared" si="112"/>
        <v>0</v>
      </c>
      <c r="AB526" s="17">
        <f t="shared" si="113"/>
        <v>0</v>
      </c>
      <c r="AC526" s="17">
        <f t="shared" si="114"/>
        <v>0</v>
      </c>
      <c r="AD526" s="17">
        <f t="shared" si="115"/>
        <v>0</v>
      </c>
      <c r="AE526" s="17">
        <f t="shared" si="116"/>
        <v>0</v>
      </c>
      <c r="AF526" s="17">
        <f t="shared" si="117"/>
        <v>0</v>
      </c>
    </row>
    <row r="527" spans="1:32" ht="15.75" customHeight="1" x14ac:dyDescent="0.3">
      <c r="A527" s="37"/>
      <c r="B527" s="67"/>
      <c r="C527" s="67"/>
      <c r="D527" s="20"/>
      <c r="E527" s="47"/>
      <c r="F527" s="116"/>
      <c r="G527" s="814"/>
      <c r="H527" s="496"/>
      <c r="I527" s="764"/>
      <c r="J527" s="401"/>
      <c r="K527" s="764"/>
      <c r="L527" s="162"/>
      <c r="M527" s="764"/>
      <c r="N527" s="244"/>
      <c r="O527" s="764"/>
      <c r="P527" s="192"/>
      <c r="Q527" s="769"/>
      <c r="R527" s="260"/>
      <c r="S527" s="769"/>
      <c r="T527" s="183"/>
      <c r="U527" s="1060">
        <f t="shared" si="109"/>
        <v>0</v>
      </c>
      <c r="V527" s="954"/>
      <c r="W527" s="266"/>
      <c r="X527" s="121">
        <f t="shared" si="108"/>
        <v>0</v>
      </c>
      <c r="Y527" s="959">
        <f t="shared" si="110"/>
        <v>0</v>
      </c>
      <c r="Z527" s="17">
        <f t="shared" si="111"/>
        <v>0</v>
      </c>
      <c r="AA527" s="17">
        <f t="shared" si="112"/>
        <v>0</v>
      </c>
      <c r="AB527" s="17">
        <f t="shared" si="113"/>
        <v>0</v>
      </c>
      <c r="AC527" s="17">
        <f t="shared" si="114"/>
        <v>0</v>
      </c>
      <c r="AD527" s="17">
        <f t="shared" si="115"/>
        <v>0</v>
      </c>
      <c r="AE527" s="17">
        <f t="shared" si="116"/>
        <v>0</v>
      </c>
      <c r="AF527" s="17">
        <f t="shared" si="117"/>
        <v>0</v>
      </c>
    </row>
    <row r="528" spans="1:32" ht="15.75" customHeight="1" x14ac:dyDescent="0.3">
      <c r="A528" s="37"/>
      <c r="B528" s="67"/>
      <c r="C528" s="67"/>
      <c r="D528" s="20"/>
      <c r="E528" s="47"/>
      <c r="F528" s="116"/>
      <c r="G528" s="814"/>
      <c r="H528" s="496"/>
      <c r="I528" s="764"/>
      <c r="J528" s="401"/>
      <c r="K528" s="764"/>
      <c r="L528" s="162"/>
      <c r="M528" s="764"/>
      <c r="N528" s="244"/>
      <c r="O528" s="764"/>
      <c r="P528" s="192"/>
      <c r="Q528" s="769"/>
      <c r="R528" s="260"/>
      <c r="S528" s="769"/>
      <c r="T528" s="183"/>
      <c r="U528" s="1060">
        <f t="shared" si="109"/>
        <v>0</v>
      </c>
      <c r="V528" s="954"/>
      <c r="W528" s="266"/>
      <c r="X528" s="121">
        <f t="shared" si="108"/>
        <v>0</v>
      </c>
      <c r="Y528" s="959">
        <f t="shared" si="110"/>
        <v>0</v>
      </c>
      <c r="Z528" s="17">
        <f t="shared" si="111"/>
        <v>0</v>
      </c>
      <c r="AA528" s="17">
        <f t="shared" si="112"/>
        <v>0</v>
      </c>
      <c r="AB528" s="17">
        <f t="shared" si="113"/>
        <v>0</v>
      </c>
      <c r="AC528" s="17">
        <f t="shared" si="114"/>
        <v>0</v>
      </c>
      <c r="AD528" s="17">
        <f t="shared" si="115"/>
        <v>0</v>
      </c>
      <c r="AE528" s="17">
        <f t="shared" si="116"/>
        <v>0</v>
      </c>
      <c r="AF528" s="17">
        <f t="shared" si="117"/>
        <v>0</v>
      </c>
    </row>
    <row r="529" spans="1:32" ht="15.75" customHeight="1" x14ac:dyDescent="0.3">
      <c r="A529" s="37"/>
      <c r="B529" s="67"/>
      <c r="C529" s="67"/>
      <c r="D529" s="20"/>
      <c r="E529" s="47"/>
      <c r="F529" s="116"/>
      <c r="G529" s="814"/>
      <c r="H529" s="496"/>
      <c r="I529" s="764"/>
      <c r="J529" s="401"/>
      <c r="K529" s="764"/>
      <c r="L529" s="162"/>
      <c r="M529" s="764"/>
      <c r="N529" s="244"/>
      <c r="O529" s="764"/>
      <c r="P529" s="192"/>
      <c r="Q529" s="769"/>
      <c r="R529" s="260"/>
      <c r="S529" s="769"/>
      <c r="T529" s="183"/>
      <c r="U529" s="1060">
        <f t="shared" si="109"/>
        <v>0</v>
      </c>
      <c r="V529" s="954"/>
      <c r="W529" s="266"/>
      <c r="X529" s="121">
        <f t="shared" si="108"/>
        <v>0</v>
      </c>
      <c r="Y529" s="959">
        <f t="shared" si="110"/>
        <v>0</v>
      </c>
      <c r="Z529" s="17">
        <f t="shared" si="111"/>
        <v>0</v>
      </c>
      <c r="AA529" s="17">
        <f t="shared" si="112"/>
        <v>0</v>
      </c>
      <c r="AB529" s="17">
        <f t="shared" si="113"/>
        <v>0</v>
      </c>
      <c r="AC529" s="17">
        <f t="shared" si="114"/>
        <v>0</v>
      </c>
      <c r="AD529" s="17">
        <f t="shared" si="115"/>
        <v>0</v>
      </c>
      <c r="AE529" s="17">
        <f t="shared" si="116"/>
        <v>0</v>
      </c>
      <c r="AF529" s="17">
        <f t="shared" si="117"/>
        <v>0</v>
      </c>
    </row>
    <row r="530" spans="1:32" ht="15.75" customHeight="1" x14ac:dyDescent="0.3">
      <c r="A530" s="37"/>
      <c r="B530" s="67"/>
      <c r="C530" s="67"/>
      <c r="D530" s="20"/>
      <c r="E530" s="47"/>
      <c r="F530" s="116"/>
      <c r="G530" s="814"/>
      <c r="H530" s="496"/>
      <c r="I530" s="764"/>
      <c r="J530" s="401"/>
      <c r="K530" s="764"/>
      <c r="L530" s="162"/>
      <c r="M530" s="764"/>
      <c r="N530" s="244"/>
      <c r="O530" s="764"/>
      <c r="P530" s="192"/>
      <c r="Q530" s="769"/>
      <c r="R530" s="260"/>
      <c r="S530" s="769"/>
      <c r="T530" s="183"/>
      <c r="U530" s="1060">
        <f t="shared" si="109"/>
        <v>0</v>
      </c>
      <c r="V530" s="954"/>
      <c r="W530" s="266"/>
      <c r="X530" s="121">
        <f t="shared" si="108"/>
        <v>0</v>
      </c>
      <c r="Y530" s="959">
        <f t="shared" si="110"/>
        <v>0</v>
      </c>
      <c r="Z530" s="17">
        <f t="shared" si="111"/>
        <v>0</v>
      </c>
      <c r="AA530" s="17">
        <f t="shared" si="112"/>
        <v>0</v>
      </c>
      <c r="AB530" s="17">
        <f t="shared" si="113"/>
        <v>0</v>
      </c>
      <c r="AC530" s="17">
        <f t="shared" si="114"/>
        <v>0</v>
      </c>
      <c r="AD530" s="17">
        <f t="shared" si="115"/>
        <v>0</v>
      </c>
      <c r="AE530" s="17">
        <f t="shared" si="116"/>
        <v>0</v>
      </c>
      <c r="AF530" s="17">
        <f t="shared" si="117"/>
        <v>0</v>
      </c>
    </row>
    <row r="531" spans="1:32" ht="15.75" customHeight="1" x14ac:dyDescent="0.3">
      <c r="A531" s="37"/>
      <c r="B531" s="67"/>
      <c r="C531" s="67"/>
      <c r="D531" s="20"/>
      <c r="E531" s="47"/>
      <c r="F531" s="116"/>
      <c r="G531" s="814"/>
      <c r="H531" s="496"/>
      <c r="I531" s="764"/>
      <c r="J531" s="401"/>
      <c r="K531" s="764"/>
      <c r="L531" s="162"/>
      <c r="M531" s="764"/>
      <c r="N531" s="244"/>
      <c r="O531" s="764"/>
      <c r="P531" s="192"/>
      <c r="Q531" s="769"/>
      <c r="R531" s="260"/>
      <c r="S531" s="769"/>
      <c r="T531" s="183"/>
      <c r="U531" s="1060">
        <f t="shared" si="109"/>
        <v>0</v>
      </c>
      <c r="V531" s="954"/>
      <c r="W531" s="266"/>
      <c r="X531" s="121">
        <f t="shared" si="108"/>
        <v>0</v>
      </c>
      <c r="Y531" s="959">
        <f t="shared" si="110"/>
        <v>0</v>
      </c>
      <c r="Z531" s="17">
        <f t="shared" si="111"/>
        <v>0</v>
      </c>
      <c r="AA531" s="17">
        <f t="shared" si="112"/>
        <v>0</v>
      </c>
      <c r="AB531" s="17">
        <f t="shared" si="113"/>
        <v>0</v>
      </c>
      <c r="AC531" s="17">
        <f t="shared" si="114"/>
        <v>0</v>
      </c>
      <c r="AD531" s="17">
        <f t="shared" si="115"/>
        <v>0</v>
      </c>
      <c r="AE531" s="17">
        <f t="shared" si="116"/>
        <v>0</v>
      </c>
      <c r="AF531" s="17">
        <f t="shared" si="117"/>
        <v>0</v>
      </c>
    </row>
    <row r="532" spans="1:32" ht="15.75" customHeight="1" x14ac:dyDescent="0.3">
      <c r="A532" s="37"/>
      <c r="B532" s="67"/>
      <c r="C532" s="67"/>
      <c r="D532" s="20"/>
      <c r="E532" s="47"/>
      <c r="F532" s="116"/>
      <c r="G532" s="814"/>
      <c r="H532" s="496"/>
      <c r="I532" s="764"/>
      <c r="J532" s="401"/>
      <c r="K532" s="764"/>
      <c r="L532" s="162"/>
      <c r="M532" s="764"/>
      <c r="N532" s="244"/>
      <c r="O532" s="764"/>
      <c r="P532" s="192"/>
      <c r="Q532" s="769"/>
      <c r="R532" s="260"/>
      <c r="S532" s="769"/>
      <c r="T532" s="183"/>
      <c r="U532" s="1060">
        <f t="shared" si="109"/>
        <v>0</v>
      </c>
      <c r="V532" s="954"/>
      <c r="W532" s="266"/>
      <c r="X532" s="121">
        <f t="shared" si="108"/>
        <v>0</v>
      </c>
      <c r="Y532" s="959">
        <f t="shared" si="110"/>
        <v>0</v>
      </c>
      <c r="Z532" s="17">
        <f t="shared" si="111"/>
        <v>0</v>
      </c>
      <c r="AA532" s="17">
        <f t="shared" si="112"/>
        <v>0</v>
      </c>
      <c r="AB532" s="17">
        <f t="shared" si="113"/>
        <v>0</v>
      </c>
      <c r="AC532" s="17">
        <f t="shared" si="114"/>
        <v>0</v>
      </c>
      <c r="AD532" s="17">
        <f t="shared" si="115"/>
        <v>0</v>
      </c>
      <c r="AE532" s="17">
        <f t="shared" si="116"/>
        <v>0</v>
      </c>
      <c r="AF532" s="17">
        <f t="shared" si="117"/>
        <v>0</v>
      </c>
    </row>
    <row r="533" spans="1:32" ht="15.75" customHeight="1" x14ac:dyDescent="0.3">
      <c r="A533" s="37"/>
      <c r="B533" s="67"/>
      <c r="C533" s="67"/>
      <c r="D533" s="20"/>
      <c r="E533" s="47"/>
      <c r="F533" s="116"/>
      <c r="G533" s="814"/>
      <c r="H533" s="496"/>
      <c r="I533" s="764"/>
      <c r="J533" s="401"/>
      <c r="K533" s="764"/>
      <c r="L533" s="162"/>
      <c r="M533" s="764"/>
      <c r="N533" s="244"/>
      <c r="O533" s="764"/>
      <c r="P533" s="192"/>
      <c r="Q533" s="769"/>
      <c r="R533" s="260"/>
      <c r="S533" s="769"/>
      <c r="T533" s="183"/>
      <c r="U533" s="1060">
        <f t="shared" si="109"/>
        <v>0</v>
      </c>
      <c r="V533" s="954"/>
      <c r="W533" s="266"/>
      <c r="X533" s="121">
        <f t="shared" si="108"/>
        <v>0</v>
      </c>
      <c r="Y533" s="959">
        <f t="shared" si="110"/>
        <v>0</v>
      </c>
      <c r="Z533" s="17">
        <f t="shared" si="111"/>
        <v>0</v>
      </c>
      <c r="AA533" s="17">
        <f t="shared" si="112"/>
        <v>0</v>
      </c>
      <c r="AB533" s="17">
        <f t="shared" si="113"/>
        <v>0</v>
      </c>
      <c r="AC533" s="17">
        <f t="shared" si="114"/>
        <v>0</v>
      </c>
      <c r="AD533" s="17">
        <f t="shared" si="115"/>
        <v>0</v>
      </c>
      <c r="AE533" s="17">
        <f t="shared" si="116"/>
        <v>0</v>
      </c>
      <c r="AF533" s="17">
        <f t="shared" si="117"/>
        <v>0</v>
      </c>
    </row>
    <row r="534" spans="1:32" ht="15.75" customHeight="1" x14ac:dyDescent="0.3">
      <c r="A534" s="37"/>
      <c r="B534" s="67"/>
      <c r="C534" s="67"/>
      <c r="D534" s="20"/>
      <c r="E534" s="47"/>
      <c r="F534" s="116"/>
      <c r="G534" s="814"/>
      <c r="H534" s="496"/>
      <c r="I534" s="764"/>
      <c r="J534" s="401"/>
      <c r="K534" s="764"/>
      <c r="L534" s="162"/>
      <c r="M534" s="764"/>
      <c r="N534" s="244"/>
      <c r="O534" s="764"/>
      <c r="P534" s="192"/>
      <c r="Q534" s="769"/>
      <c r="R534" s="260"/>
      <c r="S534" s="769"/>
      <c r="T534" s="183"/>
      <c r="U534" s="1060">
        <f t="shared" si="109"/>
        <v>0</v>
      </c>
      <c r="V534" s="954"/>
      <c r="W534" s="266"/>
      <c r="X534" s="121">
        <f t="shared" si="108"/>
        <v>0</v>
      </c>
      <c r="Y534" s="959">
        <f t="shared" si="110"/>
        <v>0</v>
      </c>
      <c r="Z534" s="17">
        <f t="shared" si="111"/>
        <v>0</v>
      </c>
      <c r="AA534" s="17">
        <f t="shared" si="112"/>
        <v>0</v>
      </c>
      <c r="AB534" s="17">
        <f t="shared" si="113"/>
        <v>0</v>
      </c>
      <c r="AC534" s="17">
        <f t="shared" si="114"/>
        <v>0</v>
      </c>
      <c r="AD534" s="17">
        <f t="shared" si="115"/>
        <v>0</v>
      </c>
      <c r="AE534" s="17">
        <f t="shared" si="116"/>
        <v>0</v>
      </c>
      <c r="AF534" s="17">
        <f t="shared" si="117"/>
        <v>0</v>
      </c>
    </row>
    <row r="535" spans="1:32" ht="15.75" customHeight="1" x14ac:dyDescent="0.3">
      <c r="A535" s="37"/>
      <c r="B535" s="67"/>
      <c r="C535" s="67"/>
      <c r="D535" s="20"/>
      <c r="E535" s="47"/>
      <c r="F535" s="116"/>
      <c r="G535" s="814"/>
      <c r="H535" s="496"/>
      <c r="I535" s="764"/>
      <c r="J535" s="401"/>
      <c r="K535" s="764"/>
      <c r="L535" s="162"/>
      <c r="M535" s="764"/>
      <c r="N535" s="244"/>
      <c r="O535" s="764"/>
      <c r="P535" s="192"/>
      <c r="Q535" s="769"/>
      <c r="R535" s="260"/>
      <c r="S535" s="769"/>
      <c r="T535" s="183"/>
      <c r="U535" s="1060">
        <f t="shared" si="109"/>
        <v>0</v>
      </c>
      <c r="V535" s="954"/>
      <c r="W535" s="266"/>
      <c r="X535" s="121">
        <f t="shared" si="108"/>
        <v>0</v>
      </c>
      <c r="Y535" s="959">
        <f t="shared" si="110"/>
        <v>0</v>
      </c>
      <c r="Z535" s="17">
        <f t="shared" si="111"/>
        <v>0</v>
      </c>
      <c r="AA535" s="17">
        <f t="shared" si="112"/>
        <v>0</v>
      </c>
      <c r="AB535" s="17">
        <f t="shared" si="113"/>
        <v>0</v>
      </c>
      <c r="AC535" s="17">
        <f t="shared" si="114"/>
        <v>0</v>
      </c>
      <c r="AD535" s="17">
        <f t="shared" si="115"/>
        <v>0</v>
      </c>
      <c r="AE535" s="17">
        <f t="shared" si="116"/>
        <v>0</v>
      </c>
      <c r="AF535" s="17">
        <f t="shared" si="117"/>
        <v>0</v>
      </c>
    </row>
    <row r="536" spans="1:32" ht="15.75" customHeight="1" x14ac:dyDescent="0.3">
      <c r="A536" s="37"/>
      <c r="B536" s="67"/>
      <c r="C536" s="67"/>
      <c r="D536" s="20"/>
      <c r="E536" s="47"/>
      <c r="F536" s="116"/>
      <c r="G536" s="814"/>
      <c r="H536" s="496"/>
      <c r="I536" s="764"/>
      <c r="J536" s="401"/>
      <c r="K536" s="764"/>
      <c r="L536" s="162"/>
      <c r="M536" s="764"/>
      <c r="N536" s="244"/>
      <c r="O536" s="764"/>
      <c r="P536" s="192"/>
      <c r="Q536" s="769"/>
      <c r="R536" s="260"/>
      <c r="S536" s="769"/>
      <c r="T536" s="183"/>
      <c r="U536" s="1060">
        <f t="shared" si="109"/>
        <v>0</v>
      </c>
      <c r="V536" s="954"/>
      <c r="W536" s="266"/>
      <c r="X536" s="121">
        <f t="shared" si="108"/>
        <v>0</v>
      </c>
      <c r="Y536" s="959">
        <f t="shared" si="110"/>
        <v>0</v>
      </c>
      <c r="Z536" s="17">
        <f t="shared" si="111"/>
        <v>0</v>
      </c>
      <c r="AA536" s="17">
        <f t="shared" si="112"/>
        <v>0</v>
      </c>
      <c r="AB536" s="17">
        <f t="shared" si="113"/>
        <v>0</v>
      </c>
      <c r="AC536" s="17">
        <f t="shared" si="114"/>
        <v>0</v>
      </c>
      <c r="AD536" s="17">
        <f t="shared" si="115"/>
        <v>0</v>
      </c>
      <c r="AE536" s="17">
        <f t="shared" si="116"/>
        <v>0</v>
      </c>
      <c r="AF536" s="17">
        <f t="shared" si="117"/>
        <v>0</v>
      </c>
    </row>
    <row r="537" spans="1:32" ht="15.75" customHeight="1" x14ac:dyDescent="0.3">
      <c r="A537" s="37"/>
      <c r="B537" s="67"/>
      <c r="C537" s="67"/>
      <c r="D537" s="20"/>
      <c r="E537" s="47"/>
      <c r="F537" s="116"/>
      <c r="G537" s="814"/>
      <c r="H537" s="496"/>
      <c r="I537" s="764"/>
      <c r="J537" s="401"/>
      <c r="K537" s="764"/>
      <c r="L537" s="162"/>
      <c r="M537" s="764"/>
      <c r="N537" s="244"/>
      <c r="O537" s="764"/>
      <c r="P537" s="192"/>
      <c r="Q537" s="769"/>
      <c r="R537" s="260"/>
      <c r="S537" s="769"/>
      <c r="T537" s="183"/>
      <c r="U537" s="1060">
        <f t="shared" si="109"/>
        <v>0</v>
      </c>
      <c r="V537" s="954"/>
      <c r="W537" s="266"/>
      <c r="X537" s="121">
        <f t="shared" si="108"/>
        <v>0</v>
      </c>
      <c r="Y537" s="959">
        <f t="shared" si="110"/>
        <v>0</v>
      </c>
      <c r="Z537" s="17">
        <f t="shared" si="111"/>
        <v>0</v>
      </c>
      <c r="AA537" s="17">
        <f t="shared" si="112"/>
        <v>0</v>
      </c>
      <c r="AB537" s="17">
        <f t="shared" si="113"/>
        <v>0</v>
      </c>
      <c r="AC537" s="17">
        <f t="shared" si="114"/>
        <v>0</v>
      </c>
      <c r="AD537" s="17">
        <f t="shared" si="115"/>
        <v>0</v>
      </c>
      <c r="AE537" s="17">
        <f t="shared" si="116"/>
        <v>0</v>
      </c>
      <c r="AF537" s="17">
        <f t="shared" si="117"/>
        <v>0</v>
      </c>
    </row>
    <row r="538" spans="1:32" ht="15.75" customHeight="1" x14ac:dyDescent="0.3">
      <c r="A538" s="37"/>
      <c r="B538" s="67"/>
      <c r="C538" s="67"/>
      <c r="D538" s="20"/>
      <c r="E538" s="47"/>
      <c r="F538" s="116"/>
      <c r="G538" s="814"/>
      <c r="H538" s="496"/>
      <c r="I538" s="764"/>
      <c r="J538" s="401"/>
      <c r="K538" s="764"/>
      <c r="L538" s="162"/>
      <c r="M538" s="764"/>
      <c r="N538" s="244"/>
      <c r="O538" s="764"/>
      <c r="P538" s="192"/>
      <c r="Q538" s="769"/>
      <c r="R538" s="260"/>
      <c r="S538" s="769"/>
      <c r="T538" s="183"/>
      <c r="U538" s="1060">
        <f t="shared" si="109"/>
        <v>0</v>
      </c>
      <c r="V538" s="954"/>
      <c r="W538" s="266"/>
      <c r="X538" s="121">
        <f t="shared" si="108"/>
        <v>0</v>
      </c>
      <c r="Y538" s="959">
        <f t="shared" si="110"/>
        <v>0</v>
      </c>
      <c r="Z538" s="17">
        <f t="shared" si="111"/>
        <v>0</v>
      </c>
      <c r="AA538" s="17">
        <f t="shared" si="112"/>
        <v>0</v>
      </c>
      <c r="AB538" s="17">
        <f t="shared" si="113"/>
        <v>0</v>
      </c>
      <c r="AC538" s="17">
        <f t="shared" si="114"/>
        <v>0</v>
      </c>
      <c r="AD538" s="17">
        <f t="shared" si="115"/>
        <v>0</v>
      </c>
      <c r="AE538" s="17">
        <f t="shared" si="116"/>
        <v>0</v>
      </c>
      <c r="AF538" s="17">
        <f t="shared" si="117"/>
        <v>0</v>
      </c>
    </row>
    <row r="539" spans="1:32" ht="15.75" customHeight="1" x14ac:dyDescent="0.3">
      <c r="A539" s="37"/>
      <c r="B539" s="67"/>
      <c r="C539" s="67"/>
      <c r="D539" s="20"/>
      <c r="E539" s="47"/>
      <c r="F539" s="116"/>
      <c r="G539" s="814"/>
      <c r="H539" s="496"/>
      <c r="I539" s="764"/>
      <c r="J539" s="401"/>
      <c r="K539" s="764"/>
      <c r="L539" s="162"/>
      <c r="M539" s="764"/>
      <c r="N539" s="244"/>
      <c r="O539" s="764"/>
      <c r="P539" s="192"/>
      <c r="Q539" s="769"/>
      <c r="R539" s="260"/>
      <c r="S539" s="769"/>
      <c r="T539" s="183"/>
      <c r="U539" s="1060">
        <f t="shared" si="109"/>
        <v>0</v>
      </c>
      <c r="V539" s="954"/>
      <c r="W539" s="266"/>
      <c r="X539" s="121">
        <f t="shared" si="108"/>
        <v>0</v>
      </c>
      <c r="Y539" s="959">
        <f t="shared" si="110"/>
        <v>0</v>
      </c>
      <c r="Z539" s="17">
        <f t="shared" si="111"/>
        <v>0</v>
      </c>
      <c r="AA539" s="17">
        <f t="shared" si="112"/>
        <v>0</v>
      </c>
      <c r="AB539" s="17">
        <f t="shared" si="113"/>
        <v>0</v>
      </c>
      <c r="AC539" s="17">
        <f t="shared" si="114"/>
        <v>0</v>
      </c>
      <c r="AD539" s="17">
        <f t="shared" si="115"/>
        <v>0</v>
      </c>
      <c r="AE539" s="17">
        <f t="shared" si="116"/>
        <v>0</v>
      </c>
      <c r="AF539" s="17">
        <f t="shared" si="117"/>
        <v>0</v>
      </c>
    </row>
    <row r="540" spans="1:32" ht="15.75" customHeight="1" x14ac:dyDescent="0.3">
      <c r="A540" s="37"/>
      <c r="B540" s="67"/>
      <c r="C540" s="67"/>
      <c r="D540" s="20"/>
      <c r="E540" s="47"/>
      <c r="F540" s="116"/>
      <c r="G540" s="814"/>
      <c r="H540" s="496"/>
      <c r="I540" s="764"/>
      <c r="J540" s="401"/>
      <c r="K540" s="764"/>
      <c r="L540" s="162"/>
      <c r="M540" s="764"/>
      <c r="N540" s="244"/>
      <c r="O540" s="764"/>
      <c r="P540" s="192"/>
      <c r="Q540" s="769"/>
      <c r="R540" s="260"/>
      <c r="S540" s="769"/>
      <c r="T540" s="183"/>
      <c r="U540" s="1060">
        <f t="shared" si="109"/>
        <v>0</v>
      </c>
      <c r="V540" s="954"/>
      <c r="W540" s="266"/>
      <c r="X540" s="121">
        <f t="shared" si="108"/>
        <v>0</v>
      </c>
      <c r="Y540" s="959">
        <f t="shared" si="110"/>
        <v>0</v>
      </c>
      <c r="Z540" s="17">
        <f t="shared" si="111"/>
        <v>0</v>
      </c>
      <c r="AA540" s="17">
        <f t="shared" si="112"/>
        <v>0</v>
      </c>
      <c r="AB540" s="17">
        <f t="shared" si="113"/>
        <v>0</v>
      </c>
      <c r="AC540" s="17">
        <f t="shared" si="114"/>
        <v>0</v>
      </c>
      <c r="AD540" s="17">
        <f t="shared" si="115"/>
        <v>0</v>
      </c>
      <c r="AE540" s="17">
        <f t="shared" si="116"/>
        <v>0</v>
      </c>
      <c r="AF540" s="17">
        <f t="shared" si="117"/>
        <v>0</v>
      </c>
    </row>
    <row r="541" spans="1:32" ht="15.75" customHeight="1" x14ac:dyDescent="0.3">
      <c r="A541" s="37"/>
      <c r="B541" s="67"/>
      <c r="C541" s="67"/>
      <c r="D541" s="20"/>
      <c r="E541" s="47"/>
      <c r="F541" s="116"/>
      <c r="G541" s="814"/>
      <c r="H541" s="496"/>
      <c r="I541" s="764"/>
      <c r="J541" s="401"/>
      <c r="K541" s="764"/>
      <c r="L541" s="162"/>
      <c r="M541" s="764"/>
      <c r="N541" s="244"/>
      <c r="O541" s="764"/>
      <c r="P541" s="192"/>
      <c r="Q541" s="769"/>
      <c r="R541" s="260"/>
      <c r="S541" s="769"/>
      <c r="T541" s="183"/>
      <c r="U541" s="1060">
        <f t="shared" si="109"/>
        <v>0</v>
      </c>
      <c r="V541" s="954"/>
      <c r="W541" s="266"/>
      <c r="X541" s="121">
        <f t="shared" si="108"/>
        <v>0</v>
      </c>
      <c r="Y541" s="959">
        <f t="shared" si="110"/>
        <v>0</v>
      </c>
      <c r="Z541" s="17">
        <f t="shared" si="111"/>
        <v>0</v>
      </c>
      <c r="AA541" s="17">
        <f t="shared" si="112"/>
        <v>0</v>
      </c>
      <c r="AB541" s="17">
        <f t="shared" si="113"/>
        <v>0</v>
      </c>
      <c r="AC541" s="17">
        <f t="shared" si="114"/>
        <v>0</v>
      </c>
      <c r="AD541" s="17">
        <f t="shared" si="115"/>
        <v>0</v>
      </c>
      <c r="AE541" s="17">
        <f t="shared" si="116"/>
        <v>0</v>
      </c>
      <c r="AF541" s="17">
        <f t="shared" si="117"/>
        <v>0</v>
      </c>
    </row>
    <row r="542" spans="1:32" ht="15.75" customHeight="1" x14ac:dyDescent="0.3">
      <c r="A542" s="37"/>
      <c r="B542" s="67"/>
      <c r="C542" s="67"/>
      <c r="D542" s="20"/>
      <c r="E542" s="47"/>
      <c r="F542" s="116"/>
      <c r="G542" s="814"/>
      <c r="H542" s="496"/>
      <c r="I542" s="764"/>
      <c r="J542" s="401"/>
      <c r="K542" s="764"/>
      <c r="L542" s="162"/>
      <c r="M542" s="764"/>
      <c r="N542" s="244"/>
      <c r="O542" s="764"/>
      <c r="P542" s="192"/>
      <c r="Q542" s="769"/>
      <c r="R542" s="260"/>
      <c r="S542" s="769"/>
      <c r="T542" s="183"/>
      <c r="U542" s="1060">
        <f t="shared" si="109"/>
        <v>0</v>
      </c>
      <c r="V542" s="954"/>
      <c r="W542" s="266"/>
      <c r="X542" s="121">
        <f t="shared" ref="X542:X560" si="118">F542+G542+I542+K542+M542+O542+Q542+S542-H542-J542-L542-N542-P542-R542-T542-W542</f>
        <v>0</v>
      </c>
      <c r="Y542" s="959">
        <f t="shared" si="110"/>
        <v>0</v>
      </c>
      <c r="Z542" s="17">
        <f t="shared" si="111"/>
        <v>0</v>
      </c>
      <c r="AA542" s="17">
        <f t="shared" si="112"/>
        <v>0</v>
      </c>
      <c r="AB542" s="17">
        <f t="shared" si="113"/>
        <v>0</v>
      </c>
      <c r="AC542" s="17">
        <f t="shared" si="114"/>
        <v>0</v>
      </c>
      <c r="AD542" s="17">
        <f t="shared" si="115"/>
        <v>0</v>
      </c>
      <c r="AE542" s="17">
        <f t="shared" si="116"/>
        <v>0</v>
      </c>
      <c r="AF542" s="17">
        <f t="shared" si="117"/>
        <v>0</v>
      </c>
    </row>
    <row r="543" spans="1:32" ht="15.75" customHeight="1" x14ac:dyDescent="0.3">
      <c r="A543" s="37"/>
      <c r="B543" s="67"/>
      <c r="C543" s="67"/>
      <c r="D543" s="20"/>
      <c r="E543" s="47"/>
      <c r="F543" s="116"/>
      <c r="G543" s="814"/>
      <c r="H543" s="496"/>
      <c r="I543" s="764"/>
      <c r="J543" s="401"/>
      <c r="K543" s="764"/>
      <c r="L543" s="162"/>
      <c r="M543" s="764"/>
      <c r="N543" s="244"/>
      <c r="O543" s="764"/>
      <c r="P543" s="192"/>
      <c r="Q543" s="769"/>
      <c r="R543" s="260"/>
      <c r="S543" s="769"/>
      <c r="T543" s="183"/>
      <c r="U543" s="1060">
        <f t="shared" si="109"/>
        <v>0</v>
      </c>
      <c r="V543" s="954"/>
      <c r="W543" s="266"/>
      <c r="X543" s="121">
        <f t="shared" si="118"/>
        <v>0</v>
      </c>
      <c r="Y543" s="959">
        <f t="shared" si="110"/>
        <v>0</v>
      </c>
      <c r="Z543" s="17">
        <f t="shared" si="111"/>
        <v>0</v>
      </c>
      <c r="AA543" s="17">
        <f t="shared" si="112"/>
        <v>0</v>
      </c>
      <c r="AB543" s="17">
        <f t="shared" si="113"/>
        <v>0</v>
      </c>
      <c r="AC543" s="17">
        <f t="shared" si="114"/>
        <v>0</v>
      </c>
      <c r="AD543" s="17">
        <f t="shared" si="115"/>
        <v>0</v>
      </c>
      <c r="AE543" s="17">
        <f t="shared" si="116"/>
        <v>0</v>
      </c>
      <c r="AF543" s="17">
        <f t="shared" si="117"/>
        <v>0</v>
      </c>
    </row>
    <row r="544" spans="1:32" ht="15.75" customHeight="1" x14ac:dyDescent="0.3">
      <c r="A544" s="37"/>
      <c r="B544" s="67"/>
      <c r="C544" s="67"/>
      <c r="D544" s="20"/>
      <c r="E544" s="47"/>
      <c r="F544" s="116"/>
      <c r="G544" s="814"/>
      <c r="H544" s="496"/>
      <c r="I544" s="764"/>
      <c r="J544" s="401"/>
      <c r="K544" s="764"/>
      <c r="L544" s="162"/>
      <c r="M544" s="764"/>
      <c r="N544" s="244"/>
      <c r="O544" s="764"/>
      <c r="P544" s="192"/>
      <c r="Q544" s="769"/>
      <c r="R544" s="260"/>
      <c r="S544" s="769"/>
      <c r="T544" s="183"/>
      <c r="U544" s="1060">
        <f t="shared" si="109"/>
        <v>0</v>
      </c>
      <c r="V544" s="954"/>
      <c r="W544" s="266"/>
      <c r="X544" s="121">
        <f t="shared" si="118"/>
        <v>0</v>
      </c>
      <c r="Y544" s="959">
        <f t="shared" si="110"/>
        <v>0</v>
      </c>
      <c r="Z544" s="17">
        <f t="shared" si="111"/>
        <v>0</v>
      </c>
      <c r="AA544" s="17">
        <f t="shared" si="112"/>
        <v>0</v>
      </c>
      <c r="AB544" s="17">
        <f t="shared" si="113"/>
        <v>0</v>
      </c>
      <c r="AC544" s="17">
        <f t="shared" si="114"/>
        <v>0</v>
      </c>
      <c r="AD544" s="17">
        <f t="shared" si="115"/>
        <v>0</v>
      </c>
      <c r="AE544" s="17">
        <f t="shared" si="116"/>
        <v>0</v>
      </c>
      <c r="AF544" s="17">
        <f t="shared" si="117"/>
        <v>0</v>
      </c>
    </row>
    <row r="545" spans="1:32" ht="15.75" customHeight="1" x14ac:dyDescent="0.3">
      <c r="A545" s="37"/>
      <c r="B545" s="67"/>
      <c r="C545" s="67"/>
      <c r="D545" s="20"/>
      <c r="E545" s="47"/>
      <c r="F545" s="116"/>
      <c r="G545" s="814"/>
      <c r="H545" s="496"/>
      <c r="I545" s="764"/>
      <c r="J545" s="401"/>
      <c r="K545" s="764"/>
      <c r="L545" s="162"/>
      <c r="M545" s="764"/>
      <c r="N545" s="244"/>
      <c r="O545" s="764"/>
      <c r="P545" s="192"/>
      <c r="Q545" s="769"/>
      <c r="R545" s="260"/>
      <c r="S545" s="769"/>
      <c r="T545" s="183"/>
      <c r="U545" s="1060">
        <f t="shared" si="109"/>
        <v>0</v>
      </c>
      <c r="V545" s="954"/>
      <c r="W545" s="266"/>
      <c r="X545" s="121">
        <f t="shared" si="118"/>
        <v>0</v>
      </c>
      <c r="Y545" s="959">
        <f t="shared" si="110"/>
        <v>0</v>
      </c>
      <c r="Z545" s="17">
        <f t="shared" si="111"/>
        <v>0</v>
      </c>
      <c r="AA545" s="17">
        <f t="shared" si="112"/>
        <v>0</v>
      </c>
      <c r="AB545" s="17">
        <f t="shared" si="113"/>
        <v>0</v>
      </c>
      <c r="AC545" s="17">
        <f t="shared" si="114"/>
        <v>0</v>
      </c>
      <c r="AD545" s="17">
        <f t="shared" si="115"/>
        <v>0</v>
      </c>
      <c r="AE545" s="17">
        <f t="shared" si="116"/>
        <v>0</v>
      </c>
      <c r="AF545" s="17">
        <f t="shared" si="117"/>
        <v>0</v>
      </c>
    </row>
    <row r="546" spans="1:32" ht="15.75" customHeight="1" x14ac:dyDescent="0.3">
      <c r="A546" s="37"/>
      <c r="B546" s="67"/>
      <c r="C546" s="67"/>
      <c r="D546" s="20"/>
      <c r="E546" s="47"/>
      <c r="F546" s="116"/>
      <c r="G546" s="814"/>
      <c r="H546" s="496"/>
      <c r="I546" s="764"/>
      <c r="J546" s="401"/>
      <c r="K546" s="764"/>
      <c r="L546" s="162"/>
      <c r="M546" s="764"/>
      <c r="N546" s="244"/>
      <c r="O546" s="764"/>
      <c r="P546" s="192"/>
      <c r="Q546" s="769"/>
      <c r="R546" s="260"/>
      <c r="S546" s="769"/>
      <c r="T546" s="183"/>
      <c r="U546" s="1060">
        <f t="shared" si="109"/>
        <v>0</v>
      </c>
      <c r="V546" s="954"/>
      <c r="W546" s="266"/>
      <c r="X546" s="121">
        <f t="shared" si="118"/>
        <v>0</v>
      </c>
      <c r="Y546" s="959">
        <f t="shared" si="110"/>
        <v>0</v>
      </c>
      <c r="Z546" s="17">
        <f t="shared" si="111"/>
        <v>0</v>
      </c>
      <c r="AA546" s="17">
        <f t="shared" si="112"/>
        <v>0</v>
      </c>
      <c r="AB546" s="17">
        <f t="shared" si="113"/>
        <v>0</v>
      </c>
      <c r="AC546" s="17">
        <f t="shared" si="114"/>
        <v>0</v>
      </c>
      <c r="AD546" s="17">
        <f t="shared" si="115"/>
        <v>0</v>
      </c>
      <c r="AE546" s="17">
        <f t="shared" si="116"/>
        <v>0</v>
      </c>
      <c r="AF546" s="17">
        <f t="shared" si="117"/>
        <v>0</v>
      </c>
    </row>
    <row r="547" spans="1:32" ht="15.75" customHeight="1" x14ac:dyDescent="0.3">
      <c r="A547" s="37"/>
      <c r="B547" s="67"/>
      <c r="C547" s="67"/>
      <c r="D547" s="20"/>
      <c r="E547" s="47"/>
      <c r="F547" s="116"/>
      <c r="G547" s="814"/>
      <c r="H547" s="496"/>
      <c r="I547" s="764"/>
      <c r="J547" s="401"/>
      <c r="K547" s="764"/>
      <c r="L547" s="162"/>
      <c r="M547" s="764"/>
      <c r="N547" s="244"/>
      <c r="O547" s="764"/>
      <c r="P547" s="192"/>
      <c r="Q547" s="769"/>
      <c r="R547" s="260"/>
      <c r="S547" s="769"/>
      <c r="T547" s="183"/>
      <c r="U547" s="1060">
        <f t="shared" si="109"/>
        <v>0</v>
      </c>
      <c r="V547" s="954"/>
      <c r="W547" s="266"/>
      <c r="X547" s="121">
        <f t="shared" si="118"/>
        <v>0</v>
      </c>
      <c r="Y547" s="959">
        <f t="shared" si="110"/>
        <v>0</v>
      </c>
      <c r="Z547" s="17">
        <f t="shared" si="111"/>
        <v>0</v>
      </c>
      <c r="AA547" s="17">
        <f t="shared" si="112"/>
        <v>0</v>
      </c>
      <c r="AB547" s="17">
        <f t="shared" si="113"/>
        <v>0</v>
      </c>
      <c r="AC547" s="17">
        <f t="shared" si="114"/>
        <v>0</v>
      </c>
      <c r="AD547" s="17">
        <f t="shared" si="115"/>
        <v>0</v>
      </c>
      <c r="AE547" s="17">
        <f t="shared" si="116"/>
        <v>0</v>
      </c>
      <c r="AF547" s="17">
        <f t="shared" si="117"/>
        <v>0</v>
      </c>
    </row>
    <row r="548" spans="1:32" ht="15.75" customHeight="1" x14ac:dyDescent="0.3">
      <c r="A548" s="37"/>
      <c r="B548" s="67"/>
      <c r="C548" s="67"/>
      <c r="D548" s="20"/>
      <c r="E548" s="47"/>
      <c r="F548" s="116"/>
      <c r="G548" s="814"/>
      <c r="H548" s="496"/>
      <c r="I548" s="764"/>
      <c r="J548" s="401"/>
      <c r="K548" s="764"/>
      <c r="L548" s="162"/>
      <c r="M548" s="764"/>
      <c r="N548" s="244"/>
      <c r="O548" s="764"/>
      <c r="P548" s="192"/>
      <c r="Q548" s="769"/>
      <c r="R548" s="260"/>
      <c r="S548" s="769"/>
      <c r="T548" s="183"/>
      <c r="U548" s="1060">
        <f t="shared" si="109"/>
        <v>0</v>
      </c>
      <c r="V548" s="954"/>
      <c r="W548" s="266"/>
      <c r="X548" s="121">
        <f t="shared" si="118"/>
        <v>0</v>
      </c>
      <c r="Y548" s="959">
        <f t="shared" si="110"/>
        <v>0</v>
      </c>
      <c r="Z548" s="17">
        <f t="shared" si="111"/>
        <v>0</v>
      </c>
      <c r="AA548" s="17">
        <f t="shared" si="112"/>
        <v>0</v>
      </c>
      <c r="AB548" s="17">
        <f t="shared" si="113"/>
        <v>0</v>
      </c>
      <c r="AC548" s="17">
        <f t="shared" si="114"/>
        <v>0</v>
      </c>
      <c r="AD548" s="17">
        <f t="shared" si="115"/>
        <v>0</v>
      </c>
      <c r="AE548" s="17">
        <f t="shared" si="116"/>
        <v>0</v>
      </c>
      <c r="AF548" s="17">
        <f t="shared" si="117"/>
        <v>0</v>
      </c>
    </row>
    <row r="549" spans="1:32" ht="15.75" customHeight="1" x14ac:dyDescent="0.3">
      <c r="A549" s="37"/>
      <c r="B549" s="67"/>
      <c r="C549" s="67"/>
      <c r="D549" s="20">
        <f t="shared" ref="D549:D559" si="119">C549-B549</f>
        <v>0</v>
      </c>
      <c r="E549" s="47"/>
      <c r="F549" s="116"/>
      <c r="G549" s="814"/>
      <c r="H549" s="496"/>
      <c r="I549" s="764"/>
      <c r="J549" s="401"/>
      <c r="K549" s="764"/>
      <c r="L549" s="162"/>
      <c r="M549" s="764"/>
      <c r="N549" s="244"/>
      <c r="O549" s="764"/>
      <c r="P549" s="192"/>
      <c r="Q549" s="769"/>
      <c r="R549" s="260"/>
      <c r="S549" s="769"/>
      <c r="T549" s="183"/>
      <c r="U549" s="1060">
        <f t="shared" si="109"/>
        <v>0</v>
      </c>
      <c r="V549" s="954"/>
      <c r="W549" s="266"/>
      <c r="X549" s="121">
        <f t="shared" si="118"/>
        <v>0</v>
      </c>
      <c r="Y549" s="959">
        <f t="shared" si="110"/>
        <v>0</v>
      </c>
      <c r="Z549" s="17">
        <f t="shared" si="111"/>
        <v>0</v>
      </c>
      <c r="AA549" s="17">
        <f t="shared" si="112"/>
        <v>0</v>
      </c>
      <c r="AB549" s="17">
        <f t="shared" si="113"/>
        <v>0</v>
      </c>
      <c r="AC549" s="17">
        <f t="shared" si="114"/>
        <v>0</v>
      </c>
      <c r="AD549" s="17">
        <f t="shared" si="115"/>
        <v>0</v>
      </c>
      <c r="AE549" s="17">
        <f t="shared" si="116"/>
        <v>0</v>
      </c>
      <c r="AF549" s="17">
        <f t="shared" si="117"/>
        <v>0</v>
      </c>
    </row>
    <row r="550" spans="1:32" ht="15.75" customHeight="1" x14ac:dyDescent="0.3">
      <c r="A550" s="37"/>
      <c r="B550" s="67"/>
      <c r="C550" s="67"/>
      <c r="D550" s="20">
        <f t="shared" si="119"/>
        <v>0</v>
      </c>
      <c r="E550" s="47"/>
      <c r="F550" s="116"/>
      <c r="G550" s="814"/>
      <c r="H550" s="496"/>
      <c r="I550" s="764"/>
      <c r="J550" s="401"/>
      <c r="K550" s="764"/>
      <c r="L550" s="162"/>
      <c r="M550" s="764"/>
      <c r="N550" s="244"/>
      <c r="O550" s="764"/>
      <c r="P550" s="192"/>
      <c r="Q550" s="769"/>
      <c r="R550" s="260"/>
      <c r="S550" s="769"/>
      <c r="T550" s="183"/>
      <c r="U550" s="1060">
        <f t="shared" si="109"/>
        <v>0</v>
      </c>
      <c r="V550" s="954"/>
      <c r="W550" s="266"/>
      <c r="X550" s="121">
        <f t="shared" si="118"/>
        <v>0</v>
      </c>
      <c r="Y550" s="959">
        <f t="shared" si="110"/>
        <v>0</v>
      </c>
      <c r="Z550" s="17">
        <f t="shared" si="111"/>
        <v>0</v>
      </c>
      <c r="AA550" s="17">
        <f t="shared" si="112"/>
        <v>0</v>
      </c>
      <c r="AB550" s="17">
        <f t="shared" si="113"/>
        <v>0</v>
      </c>
      <c r="AC550" s="17">
        <f t="shared" si="114"/>
        <v>0</v>
      </c>
      <c r="AD550" s="17">
        <f t="shared" si="115"/>
        <v>0</v>
      </c>
      <c r="AE550" s="17">
        <f t="shared" si="116"/>
        <v>0</v>
      </c>
      <c r="AF550" s="17">
        <f t="shared" si="117"/>
        <v>0</v>
      </c>
    </row>
    <row r="551" spans="1:32" ht="15.75" customHeight="1" x14ac:dyDescent="0.3">
      <c r="A551" s="37"/>
      <c r="B551" s="67"/>
      <c r="C551" s="67"/>
      <c r="D551" s="20">
        <f t="shared" si="119"/>
        <v>0</v>
      </c>
      <c r="E551" s="47"/>
      <c r="F551" s="116"/>
      <c r="G551" s="814"/>
      <c r="H551" s="496"/>
      <c r="I551" s="764"/>
      <c r="J551" s="401"/>
      <c r="K551" s="764"/>
      <c r="L551" s="162"/>
      <c r="M551" s="764"/>
      <c r="N551" s="244"/>
      <c r="O551" s="764"/>
      <c r="P551" s="192"/>
      <c r="Q551" s="769"/>
      <c r="R551" s="260"/>
      <c r="S551" s="769"/>
      <c r="T551" s="183"/>
      <c r="U551" s="1060">
        <f t="shared" si="109"/>
        <v>0</v>
      </c>
      <c r="V551" s="954"/>
      <c r="W551" s="266"/>
      <c r="X551" s="121">
        <f t="shared" si="118"/>
        <v>0</v>
      </c>
      <c r="Y551" s="959">
        <f t="shared" si="110"/>
        <v>0</v>
      </c>
      <c r="Z551" s="17">
        <f t="shared" si="111"/>
        <v>0</v>
      </c>
      <c r="AA551" s="17">
        <f t="shared" si="112"/>
        <v>0</v>
      </c>
      <c r="AB551" s="17">
        <f t="shared" si="113"/>
        <v>0</v>
      </c>
      <c r="AC551" s="17">
        <f t="shared" si="114"/>
        <v>0</v>
      </c>
      <c r="AD551" s="17">
        <f t="shared" si="115"/>
        <v>0</v>
      </c>
      <c r="AE551" s="17">
        <f t="shared" si="116"/>
        <v>0</v>
      </c>
      <c r="AF551" s="17">
        <f t="shared" si="117"/>
        <v>0</v>
      </c>
    </row>
    <row r="552" spans="1:32" ht="15.75" customHeight="1" x14ac:dyDescent="0.3">
      <c r="A552" s="37"/>
      <c r="B552" s="67"/>
      <c r="C552" s="67"/>
      <c r="D552" s="20">
        <f t="shared" si="119"/>
        <v>0</v>
      </c>
      <c r="E552" s="47"/>
      <c r="F552" s="116"/>
      <c r="G552" s="814"/>
      <c r="H552" s="496"/>
      <c r="I552" s="764"/>
      <c r="J552" s="401"/>
      <c r="K552" s="764"/>
      <c r="L552" s="162"/>
      <c r="M552" s="764"/>
      <c r="N552" s="244"/>
      <c r="O552" s="764"/>
      <c r="P552" s="192"/>
      <c r="Q552" s="769"/>
      <c r="R552" s="260"/>
      <c r="S552" s="769"/>
      <c r="T552" s="183"/>
      <c r="U552" s="1060">
        <f t="shared" si="109"/>
        <v>0</v>
      </c>
      <c r="V552" s="954"/>
      <c r="W552" s="266"/>
      <c r="X552" s="121">
        <f t="shared" si="118"/>
        <v>0</v>
      </c>
      <c r="Y552" s="959">
        <f t="shared" si="110"/>
        <v>0</v>
      </c>
      <c r="Z552" s="17">
        <f t="shared" si="111"/>
        <v>0</v>
      </c>
      <c r="AA552" s="17">
        <f t="shared" si="112"/>
        <v>0</v>
      </c>
      <c r="AB552" s="17">
        <f t="shared" si="113"/>
        <v>0</v>
      </c>
      <c r="AC552" s="17">
        <f t="shared" si="114"/>
        <v>0</v>
      </c>
      <c r="AD552" s="17">
        <f t="shared" si="115"/>
        <v>0</v>
      </c>
      <c r="AE552" s="17">
        <f t="shared" si="116"/>
        <v>0</v>
      </c>
      <c r="AF552" s="17">
        <f t="shared" si="117"/>
        <v>0</v>
      </c>
    </row>
    <row r="553" spans="1:32" ht="15.75" customHeight="1" x14ac:dyDescent="0.3">
      <c r="A553" s="37"/>
      <c r="B553" s="67"/>
      <c r="C553" s="67"/>
      <c r="D553" s="20">
        <f t="shared" si="119"/>
        <v>0</v>
      </c>
      <c r="E553" s="47"/>
      <c r="F553" s="116"/>
      <c r="G553" s="814"/>
      <c r="H553" s="496"/>
      <c r="I553" s="764"/>
      <c r="J553" s="401"/>
      <c r="K553" s="764"/>
      <c r="L553" s="162"/>
      <c r="M553" s="764"/>
      <c r="N553" s="244"/>
      <c r="O553" s="764"/>
      <c r="P553" s="192"/>
      <c r="Q553" s="769"/>
      <c r="R553" s="260"/>
      <c r="S553" s="769"/>
      <c r="T553" s="183"/>
      <c r="U553" s="1060">
        <f t="shared" si="109"/>
        <v>0</v>
      </c>
      <c r="V553" s="954"/>
      <c r="W553" s="266"/>
      <c r="X553" s="121">
        <f t="shared" si="118"/>
        <v>0</v>
      </c>
      <c r="Y553" s="959">
        <f t="shared" si="110"/>
        <v>0</v>
      </c>
      <c r="Z553" s="17">
        <f t="shared" si="111"/>
        <v>0</v>
      </c>
      <c r="AA553" s="17">
        <f t="shared" si="112"/>
        <v>0</v>
      </c>
      <c r="AB553" s="17">
        <f t="shared" si="113"/>
        <v>0</v>
      </c>
      <c r="AC553" s="17">
        <f t="shared" si="114"/>
        <v>0</v>
      </c>
      <c r="AD553" s="17">
        <f t="shared" si="115"/>
        <v>0</v>
      </c>
      <c r="AE553" s="17">
        <f t="shared" si="116"/>
        <v>0</v>
      </c>
      <c r="AF553" s="17">
        <f t="shared" si="117"/>
        <v>0</v>
      </c>
    </row>
    <row r="554" spans="1:32" ht="15.75" customHeight="1" x14ac:dyDescent="0.3">
      <c r="A554" s="37"/>
      <c r="B554" s="67"/>
      <c r="C554" s="67"/>
      <c r="D554" s="20">
        <f t="shared" si="119"/>
        <v>0</v>
      </c>
      <c r="E554" s="47"/>
      <c r="F554" s="116"/>
      <c r="G554" s="814"/>
      <c r="H554" s="496"/>
      <c r="I554" s="764"/>
      <c r="J554" s="401"/>
      <c r="K554" s="764"/>
      <c r="L554" s="162"/>
      <c r="M554" s="764"/>
      <c r="N554" s="244"/>
      <c r="O554" s="764"/>
      <c r="P554" s="192"/>
      <c r="Q554" s="769"/>
      <c r="R554" s="260"/>
      <c r="S554" s="769"/>
      <c r="T554" s="183"/>
      <c r="U554" s="1060">
        <f t="shared" si="109"/>
        <v>0</v>
      </c>
      <c r="V554" s="954"/>
      <c r="W554" s="266"/>
      <c r="X554" s="121">
        <f t="shared" si="118"/>
        <v>0</v>
      </c>
      <c r="Y554" s="959">
        <f t="shared" si="110"/>
        <v>0</v>
      </c>
      <c r="Z554" s="17">
        <f t="shared" si="111"/>
        <v>0</v>
      </c>
      <c r="AA554" s="17">
        <f t="shared" si="112"/>
        <v>0</v>
      </c>
      <c r="AB554" s="17">
        <f t="shared" si="113"/>
        <v>0</v>
      </c>
      <c r="AC554" s="17">
        <f t="shared" si="114"/>
        <v>0</v>
      </c>
      <c r="AD554" s="17">
        <f t="shared" si="115"/>
        <v>0</v>
      </c>
      <c r="AE554" s="17">
        <f t="shared" si="116"/>
        <v>0</v>
      </c>
      <c r="AF554" s="17">
        <f t="shared" si="117"/>
        <v>0</v>
      </c>
    </row>
    <row r="555" spans="1:32" ht="15.75" customHeight="1" x14ac:dyDescent="0.3">
      <c r="A555" s="37"/>
      <c r="B555" s="67"/>
      <c r="C555" s="67"/>
      <c r="D555" s="20">
        <f t="shared" si="119"/>
        <v>0</v>
      </c>
      <c r="E555" s="47"/>
      <c r="F555" s="116"/>
      <c r="G555" s="814"/>
      <c r="H555" s="496"/>
      <c r="I555" s="764"/>
      <c r="J555" s="401"/>
      <c r="K555" s="764"/>
      <c r="L555" s="162"/>
      <c r="M555" s="764"/>
      <c r="N555" s="244"/>
      <c r="O555" s="764"/>
      <c r="P555" s="192"/>
      <c r="Q555" s="769"/>
      <c r="R555" s="260"/>
      <c r="S555" s="769"/>
      <c r="T555" s="183"/>
      <c r="U555" s="1060">
        <f t="shared" si="109"/>
        <v>0</v>
      </c>
      <c r="V555" s="954"/>
      <c r="W555" s="266"/>
      <c r="X555" s="121">
        <f t="shared" si="118"/>
        <v>0</v>
      </c>
      <c r="Y555" s="959">
        <f t="shared" si="110"/>
        <v>0</v>
      </c>
      <c r="Z555" s="17">
        <f t="shared" si="111"/>
        <v>0</v>
      </c>
      <c r="AA555" s="17">
        <f t="shared" si="112"/>
        <v>0</v>
      </c>
      <c r="AB555" s="17">
        <f t="shared" si="113"/>
        <v>0</v>
      </c>
      <c r="AC555" s="17">
        <f t="shared" si="114"/>
        <v>0</v>
      </c>
      <c r="AD555" s="17">
        <f t="shared" si="115"/>
        <v>0</v>
      </c>
      <c r="AE555" s="17">
        <f t="shared" si="116"/>
        <v>0</v>
      </c>
      <c r="AF555" s="17">
        <f t="shared" si="117"/>
        <v>0</v>
      </c>
    </row>
    <row r="556" spans="1:32" ht="15.75" customHeight="1" x14ac:dyDescent="0.3">
      <c r="A556" s="37"/>
      <c r="B556" s="67"/>
      <c r="C556" s="67"/>
      <c r="D556" s="20">
        <f t="shared" si="119"/>
        <v>0</v>
      </c>
      <c r="E556" s="47"/>
      <c r="F556" s="116"/>
      <c r="G556" s="814"/>
      <c r="H556" s="496"/>
      <c r="I556" s="764"/>
      <c r="J556" s="401"/>
      <c r="K556" s="764"/>
      <c r="L556" s="162"/>
      <c r="M556" s="764"/>
      <c r="N556" s="244"/>
      <c r="O556" s="764"/>
      <c r="P556" s="192"/>
      <c r="Q556" s="769"/>
      <c r="R556" s="260"/>
      <c r="S556" s="769"/>
      <c r="T556" s="183"/>
      <c r="U556" s="1060">
        <f t="shared" si="109"/>
        <v>0</v>
      </c>
      <c r="V556" s="954"/>
      <c r="W556" s="266"/>
      <c r="X556" s="121">
        <f t="shared" si="118"/>
        <v>0</v>
      </c>
      <c r="Y556" s="959">
        <f t="shared" si="110"/>
        <v>0</v>
      </c>
      <c r="Z556" s="17">
        <f t="shared" si="111"/>
        <v>0</v>
      </c>
      <c r="AA556" s="17">
        <f t="shared" si="112"/>
        <v>0</v>
      </c>
      <c r="AB556" s="17">
        <f t="shared" si="113"/>
        <v>0</v>
      </c>
      <c r="AC556" s="17">
        <f t="shared" si="114"/>
        <v>0</v>
      </c>
      <c r="AD556" s="17">
        <f t="shared" si="115"/>
        <v>0</v>
      </c>
      <c r="AE556" s="17">
        <f t="shared" si="116"/>
        <v>0</v>
      </c>
      <c r="AF556" s="17">
        <f t="shared" si="117"/>
        <v>0</v>
      </c>
    </row>
    <row r="557" spans="1:32" ht="15.75" customHeight="1" x14ac:dyDescent="0.3">
      <c r="A557" s="37"/>
      <c r="B557" s="67"/>
      <c r="C557" s="67"/>
      <c r="D557" s="20">
        <f t="shared" si="119"/>
        <v>0</v>
      </c>
      <c r="E557" s="47"/>
      <c r="F557" s="116"/>
      <c r="G557" s="814"/>
      <c r="H557" s="496"/>
      <c r="I557" s="764"/>
      <c r="J557" s="401"/>
      <c r="K557" s="764"/>
      <c r="L557" s="162"/>
      <c r="M557" s="764"/>
      <c r="N557" s="244"/>
      <c r="O557" s="764"/>
      <c r="P557" s="192"/>
      <c r="Q557" s="769"/>
      <c r="R557" s="260"/>
      <c r="S557" s="769"/>
      <c r="T557" s="183"/>
      <c r="U557" s="1060">
        <f t="shared" si="109"/>
        <v>0</v>
      </c>
      <c r="V557" s="954"/>
      <c r="W557" s="266"/>
      <c r="X557" s="121">
        <f t="shared" si="118"/>
        <v>0</v>
      </c>
      <c r="Y557" s="959">
        <f t="shared" si="110"/>
        <v>0</v>
      </c>
      <c r="Z557" s="17">
        <f t="shared" si="111"/>
        <v>0</v>
      </c>
      <c r="AA557" s="17">
        <f t="shared" si="112"/>
        <v>0</v>
      </c>
      <c r="AB557" s="17">
        <f t="shared" si="113"/>
        <v>0</v>
      </c>
      <c r="AC557" s="17">
        <f t="shared" si="114"/>
        <v>0</v>
      </c>
      <c r="AD557" s="17">
        <f t="shared" si="115"/>
        <v>0</v>
      </c>
      <c r="AE557" s="17">
        <f t="shared" si="116"/>
        <v>0</v>
      </c>
      <c r="AF557" s="17">
        <f t="shared" si="117"/>
        <v>0</v>
      </c>
    </row>
    <row r="558" spans="1:32" ht="15.75" customHeight="1" x14ac:dyDescent="0.3">
      <c r="A558" s="37"/>
      <c r="B558" s="67"/>
      <c r="C558" s="67"/>
      <c r="D558" s="20">
        <f t="shared" si="119"/>
        <v>0</v>
      </c>
      <c r="E558" s="47"/>
      <c r="F558" s="116"/>
      <c r="G558" s="814"/>
      <c r="H558" s="496"/>
      <c r="I558" s="764"/>
      <c r="J558" s="401"/>
      <c r="K558" s="764"/>
      <c r="L558" s="162"/>
      <c r="M558" s="764"/>
      <c r="N558" s="244"/>
      <c r="O558" s="764"/>
      <c r="P558" s="192"/>
      <c r="Q558" s="769"/>
      <c r="R558" s="260"/>
      <c r="S558" s="769"/>
      <c r="T558" s="183"/>
      <c r="U558" s="1060">
        <f t="shared" si="109"/>
        <v>0</v>
      </c>
      <c r="V558" s="954"/>
      <c r="W558" s="266"/>
      <c r="X558" s="121">
        <f t="shared" si="118"/>
        <v>0</v>
      </c>
      <c r="Y558" s="959">
        <f t="shared" si="110"/>
        <v>0</v>
      </c>
      <c r="Z558" s="17">
        <f t="shared" si="111"/>
        <v>0</v>
      </c>
      <c r="AA558" s="17">
        <f t="shared" si="112"/>
        <v>0</v>
      </c>
      <c r="AB558" s="17">
        <f t="shared" si="113"/>
        <v>0</v>
      </c>
      <c r="AC558" s="17">
        <f t="shared" si="114"/>
        <v>0</v>
      </c>
      <c r="AD558" s="17">
        <f t="shared" si="115"/>
        <v>0</v>
      </c>
      <c r="AE558" s="17">
        <f t="shared" si="116"/>
        <v>0</v>
      </c>
      <c r="AF558" s="17">
        <f t="shared" si="117"/>
        <v>0</v>
      </c>
    </row>
    <row r="559" spans="1:32" ht="15.75" customHeight="1" thickBot="1" x14ac:dyDescent="0.35">
      <c r="A559" s="38"/>
      <c r="B559" s="40"/>
      <c r="C559" s="40"/>
      <c r="D559" s="20">
        <f t="shared" si="119"/>
        <v>0</v>
      </c>
      <c r="E559" s="50"/>
      <c r="F559" s="116"/>
      <c r="G559" s="815"/>
      <c r="H559" s="497"/>
      <c r="I559" s="765"/>
      <c r="J559" s="403"/>
      <c r="K559" s="765"/>
      <c r="L559" s="163"/>
      <c r="M559" s="765"/>
      <c r="N559" s="245"/>
      <c r="O559" s="765"/>
      <c r="P559" s="193"/>
      <c r="Q559" s="770"/>
      <c r="R559" s="261"/>
      <c r="S559" s="770"/>
      <c r="T559" s="184"/>
      <c r="U559" s="1061">
        <f t="shared" si="109"/>
        <v>0</v>
      </c>
      <c r="V559" s="955"/>
      <c r="W559" s="267"/>
      <c r="X559" s="123">
        <f t="shared" si="118"/>
        <v>0</v>
      </c>
      <c r="Y559" s="959">
        <f t="shared" si="110"/>
        <v>0</v>
      </c>
      <c r="Z559" s="17">
        <f t="shared" si="111"/>
        <v>0</v>
      </c>
      <c r="AA559" s="17">
        <f t="shared" si="112"/>
        <v>0</v>
      </c>
      <c r="AB559" s="17">
        <f t="shared" si="113"/>
        <v>0</v>
      </c>
      <c r="AC559" s="17">
        <f t="shared" si="114"/>
        <v>0</v>
      </c>
      <c r="AD559" s="17">
        <f t="shared" si="115"/>
        <v>0</v>
      </c>
      <c r="AE559" s="17">
        <f t="shared" si="116"/>
        <v>0</v>
      </c>
      <c r="AF559" s="17">
        <f t="shared" si="117"/>
        <v>0</v>
      </c>
    </row>
    <row r="560" spans="1:32" ht="15.75" customHeight="1" x14ac:dyDescent="0.3">
      <c r="A560" s="33"/>
      <c r="B560" s="66"/>
      <c r="C560" s="66"/>
      <c r="D560" s="34"/>
      <c r="E560" s="51"/>
      <c r="F560" s="116"/>
      <c r="G560" s="816"/>
      <c r="H560" s="498"/>
      <c r="I560" s="766"/>
      <c r="J560" s="404"/>
      <c r="K560" s="766"/>
      <c r="L560" s="164"/>
      <c r="M560" s="766"/>
      <c r="N560" s="246"/>
      <c r="O560" s="766"/>
      <c r="P560" s="194"/>
      <c r="Q560" s="771"/>
      <c r="R560" s="262"/>
      <c r="S560" s="771"/>
      <c r="T560" s="185"/>
      <c r="U560" s="1062">
        <f t="shared" si="109"/>
        <v>0</v>
      </c>
      <c r="V560" s="956"/>
      <c r="W560" s="268"/>
      <c r="X560" s="124">
        <f t="shared" si="118"/>
        <v>0</v>
      </c>
      <c r="Y560" s="960">
        <f t="shared" si="110"/>
        <v>0</v>
      </c>
      <c r="Z560" s="17">
        <f t="shared" si="111"/>
        <v>0</v>
      </c>
      <c r="AA560" s="17">
        <f t="shared" si="112"/>
        <v>0</v>
      </c>
      <c r="AB560" s="17">
        <f t="shared" si="113"/>
        <v>0</v>
      </c>
      <c r="AC560" s="17">
        <f t="shared" si="114"/>
        <v>0</v>
      </c>
      <c r="AD560" s="17">
        <f t="shared" si="115"/>
        <v>0</v>
      </c>
      <c r="AE560" s="17">
        <f t="shared" si="116"/>
        <v>0</v>
      </c>
      <c r="AF560" s="17">
        <f t="shared" si="117"/>
        <v>0</v>
      </c>
    </row>
    <row r="561" spans="26:32" x14ac:dyDescent="0.4">
      <c r="Z561" s="17">
        <f t="shared" si="111"/>
        <v>0</v>
      </c>
      <c r="AA561" s="17">
        <f t="shared" si="112"/>
        <v>0</v>
      </c>
      <c r="AB561" s="17">
        <f t="shared" si="113"/>
        <v>0</v>
      </c>
      <c r="AC561" s="17">
        <f t="shared" si="114"/>
        <v>0</v>
      </c>
      <c r="AD561" s="17">
        <f t="shared" si="115"/>
        <v>0</v>
      </c>
      <c r="AE561" s="17">
        <f t="shared" si="116"/>
        <v>0</v>
      </c>
      <c r="AF561" s="17">
        <f t="shared" si="117"/>
        <v>0</v>
      </c>
    </row>
  </sheetData>
  <mergeCells count="29">
    <mergeCell ref="AP5:AP7"/>
    <mergeCell ref="AQ5:AQ7"/>
    <mergeCell ref="AG7:AM7"/>
    <mergeCell ref="A1:X4"/>
    <mergeCell ref="AN1:AR2"/>
    <mergeCell ref="Z2:AF5"/>
    <mergeCell ref="AG2:AM5"/>
    <mergeCell ref="A5:E6"/>
    <mergeCell ref="F5:F7"/>
    <mergeCell ref="G5:T5"/>
    <mergeCell ref="U5:U7"/>
    <mergeCell ref="V5:V7"/>
    <mergeCell ref="W5:W7"/>
    <mergeCell ref="AG12:AG13"/>
    <mergeCell ref="AH12:AH13"/>
    <mergeCell ref="AR5:AR7"/>
    <mergeCell ref="G6:H6"/>
    <mergeCell ref="I6:J6"/>
    <mergeCell ref="K6:L6"/>
    <mergeCell ref="M6:N6"/>
    <mergeCell ref="O6:P6"/>
    <mergeCell ref="Q6:R6"/>
    <mergeCell ref="S6:T6"/>
    <mergeCell ref="Z6:AF6"/>
    <mergeCell ref="AG6:AM6"/>
    <mergeCell ref="X5:X7"/>
    <mergeCell ref="Y5:Y7"/>
    <mergeCell ref="AN5:AN7"/>
    <mergeCell ref="AO5:AO7"/>
  </mergeCells>
  <conditionalFormatting sqref="C20:C21">
    <cfRule type="expression" dxfId="157" priority="140" stopIfTrue="1">
      <formula>MOD(ROW(),2)=1</formula>
    </cfRule>
  </conditionalFormatting>
  <conditionalFormatting sqref="C27">
    <cfRule type="expression" dxfId="156" priority="80" stopIfTrue="1">
      <formula>MOD(ROW(),2)=1</formula>
    </cfRule>
  </conditionalFormatting>
  <conditionalFormatting sqref="C29:C30">
    <cfRule type="expression" dxfId="155" priority="84" stopIfTrue="1">
      <formula>MOD(ROW(),2)=1</formula>
    </cfRule>
  </conditionalFormatting>
  <conditionalFormatting sqref="C32">
    <cfRule type="expression" dxfId="154" priority="136" stopIfTrue="1">
      <formula>MOD(ROW(),2)=1</formula>
    </cfRule>
  </conditionalFormatting>
  <conditionalFormatting sqref="C35">
    <cfRule type="expression" dxfId="153" priority="98" stopIfTrue="1">
      <formula>MOD(ROW(),2)=1</formula>
    </cfRule>
  </conditionalFormatting>
  <conditionalFormatting sqref="C37">
    <cfRule type="expression" dxfId="152" priority="132" stopIfTrue="1">
      <formula>MOD(ROW(),2)=1</formula>
    </cfRule>
  </conditionalFormatting>
  <conditionalFormatting sqref="C39:C40">
    <cfRule type="expression" dxfId="151" priority="116" stopIfTrue="1">
      <formula>MOD(ROW(),2)=1</formula>
    </cfRule>
  </conditionalFormatting>
  <conditionalFormatting sqref="C43:C45">
    <cfRule type="expression" dxfId="150" priority="4" stopIfTrue="1">
      <formula>MOD(ROW(),2)=1</formula>
    </cfRule>
  </conditionalFormatting>
  <conditionalFormatting sqref="C47">
    <cfRule type="expression" dxfId="149" priority="38" stopIfTrue="1">
      <formula>MOD(ROW(),2)=1</formula>
    </cfRule>
  </conditionalFormatting>
  <conditionalFormatting sqref="C50">
    <cfRule type="expression" dxfId="148" priority="8" stopIfTrue="1">
      <formula>MOD(ROW(),2)=1</formula>
    </cfRule>
  </conditionalFormatting>
  <conditionalFormatting sqref="C52">
    <cfRule type="expression" dxfId="147" priority="34" stopIfTrue="1">
      <formula>MOD(ROW(),2)=1</formula>
    </cfRule>
  </conditionalFormatting>
  <conditionalFormatting sqref="C54:C55">
    <cfRule type="expression" dxfId="146" priority="18" stopIfTrue="1">
      <formula>MOD(ROW(),2)=1</formula>
    </cfRule>
  </conditionalFormatting>
  <conditionalFormatting sqref="C58">
    <cfRule type="expression" dxfId="145" priority="42" stopIfTrue="1">
      <formula>MOD(ROW(),2)=1</formula>
    </cfRule>
  </conditionalFormatting>
  <conditionalFormatting sqref="C102:C105 E102:E105">
    <cfRule type="expression" dxfId="144" priority="177" stopIfTrue="1">
      <formula>MOD(ROW(),2)=1</formula>
    </cfRule>
  </conditionalFormatting>
  <conditionalFormatting sqref="C112">
    <cfRule type="expression" dxfId="143" priority="404" stopIfTrue="1">
      <formula>MOD(ROW(),2)=1</formula>
    </cfRule>
  </conditionalFormatting>
  <conditionalFormatting sqref="C117">
    <cfRule type="expression" dxfId="142" priority="403" stopIfTrue="1">
      <formula>MOD(ROW(),2)=1</formula>
    </cfRule>
  </conditionalFormatting>
  <conditionalFormatting sqref="C374">
    <cfRule type="expression" dxfId="141" priority="408" stopIfTrue="1">
      <formula>MOD(ROW(),2)=1</formula>
    </cfRule>
  </conditionalFormatting>
  <conditionalFormatting sqref="C380:C381">
    <cfRule type="expression" dxfId="140" priority="406" stopIfTrue="1">
      <formula>MOD(ROW(),2)=1</formula>
    </cfRule>
  </conditionalFormatting>
  <conditionalFormatting sqref="C389:C390">
    <cfRule type="expression" dxfId="139" priority="416" stopIfTrue="1">
      <formula>MOD(ROW(),2)=1</formula>
    </cfRule>
  </conditionalFormatting>
  <conditionalFormatting sqref="C451:C456">
    <cfRule type="expression" dxfId="138" priority="412" stopIfTrue="1">
      <formula>MOD(ROW(),2)=1</formula>
    </cfRule>
  </conditionalFormatting>
  <conditionalFormatting sqref="C468:C469">
    <cfRule type="expression" dxfId="137" priority="410" stopIfTrue="1">
      <formula>MOD(ROW(),2)=1</formula>
    </cfRule>
  </conditionalFormatting>
  <conditionalFormatting sqref="E21">
    <cfRule type="expression" dxfId="136" priority="141" stopIfTrue="1">
      <formula>MOD(ROW(),2)=1</formula>
    </cfRule>
  </conditionalFormatting>
  <conditionalFormatting sqref="E27:E30">
    <cfRule type="expression" dxfId="135" priority="1" stopIfTrue="1">
      <formula>MOD(ROW(),2)=1</formula>
    </cfRule>
  </conditionalFormatting>
  <conditionalFormatting sqref="E32">
    <cfRule type="expression" dxfId="134" priority="137" stopIfTrue="1">
      <formula>MOD(ROW(),2)=1</formula>
    </cfRule>
  </conditionalFormatting>
  <conditionalFormatting sqref="E38:E40">
    <cfRule type="expression" dxfId="133" priority="79" stopIfTrue="1">
      <formula>MOD(ROW(),2)=1</formula>
    </cfRule>
  </conditionalFormatting>
  <conditionalFormatting sqref="E43:E45">
    <cfRule type="expression" dxfId="132" priority="2" stopIfTrue="1">
      <formula>MOD(ROW(),2)=1</formula>
    </cfRule>
  </conditionalFormatting>
  <conditionalFormatting sqref="E47">
    <cfRule type="expression" dxfId="131" priority="39" stopIfTrue="1">
      <formula>MOD(ROW(),2)=1</formula>
    </cfRule>
  </conditionalFormatting>
  <conditionalFormatting sqref="E50">
    <cfRule type="expression" dxfId="130" priority="9" stopIfTrue="1">
      <formula>MOD(ROW(),2)=1</formula>
    </cfRule>
  </conditionalFormatting>
  <conditionalFormatting sqref="E52:E55">
    <cfRule type="expression" dxfId="129" priority="3" stopIfTrue="1">
      <formula>MOD(ROW(),2)=1</formula>
    </cfRule>
  </conditionalFormatting>
  <conditionalFormatting sqref="E58">
    <cfRule type="expression" dxfId="128" priority="43" stopIfTrue="1">
      <formula>MOD(ROW(),2)=1</formula>
    </cfRule>
  </conditionalFormatting>
  <conditionalFormatting sqref="E112">
    <cfRule type="expression" dxfId="127" priority="405" stopIfTrue="1">
      <formula>MOD(ROW(),2)=1</formula>
    </cfRule>
  </conditionalFormatting>
  <conditionalFormatting sqref="E117">
    <cfRule type="expression" dxfId="126" priority="402" stopIfTrue="1">
      <formula>MOD(ROW(),2)=1</formula>
    </cfRule>
  </conditionalFormatting>
  <conditionalFormatting sqref="E374">
    <cfRule type="expression" dxfId="125" priority="409" stopIfTrue="1">
      <formula>MOD(ROW(),2)=1</formula>
    </cfRule>
  </conditionalFormatting>
  <conditionalFormatting sqref="E380:E381">
    <cfRule type="expression" dxfId="124" priority="407" stopIfTrue="1">
      <formula>MOD(ROW(),2)=1</formula>
    </cfRule>
  </conditionalFormatting>
  <conditionalFormatting sqref="E389:E390">
    <cfRule type="expression" dxfId="123" priority="417" stopIfTrue="1">
      <formula>MOD(ROW(),2)=1</formula>
    </cfRule>
  </conditionalFormatting>
  <conditionalFormatting sqref="E451:E456">
    <cfRule type="expression" dxfId="122" priority="413" stopIfTrue="1">
      <formula>MOD(ROW(),2)=1</formula>
    </cfRule>
  </conditionalFormatting>
  <conditionalFormatting sqref="E468:E469">
    <cfRule type="expression" dxfId="121" priority="411" stopIfTrue="1">
      <formula>MOD(ROW(),2)=1</formula>
    </cfRule>
  </conditionalFormatting>
  <pageMargins left="0.25" right="0.25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S560"/>
  <sheetViews>
    <sheetView zoomScaleNormal="100" workbookViewId="0">
      <selection activeCell="L15" sqref="L15"/>
    </sheetView>
  </sheetViews>
  <sheetFormatPr baseColWidth="10" defaultColWidth="11.42578125" defaultRowHeight="27.75" x14ac:dyDescent="0.4"/>
  <cols>
    <col min="1" max="1" width="6.85546875" style="8" customWidth="1"/>
    <col min="2" max="2" width="7.85546875" style="1" customWidth="1"/>
    <col min="3" max="3" width="9.42578125" style="18" customWidth="1"/>
    <col min="4" max="4" width="9.42578125" style="1" customWidth="1"/>
    <col min="5" max="5" width="34" style="52" customWidth="1"/>
    <col min="6" max="6" width="6.85546875" style="117" customWidth="1"/>
    <col min="7" max="7" width="3.85546875" style="762" customWidth="1"/>
    <col min="8" max="8" width="5" style="148" customWidth="1"/>
    <col min="9" max="9" width="3.85546875" style="772" customWidth="1"/>
    <col min="10" max="10" width="4.7109375" style="235" customWidth="1"/>
    <col min="11" max="11" width="6.42578125" style="786" customWidth="1"/>
    <col min="12" max="12" width="4.7109375" style="174" customWidth="1"/>
    <col min="13" max="13" width="5.42578125" style="795" customWidth="1"/>
    <col min="14" max="14" width="3.85546875" style="247" customWidth="1"/>
    <col min="15" max="15" width="5.7109375" style="795" customWidth="1"/>
    <col min="16" max="16" width="3.85546875" style="195" customWidth="1"/>
    <col min="17" max="17" width="4.5703125" style="772" customWidth="1"/>
    <col min="18" max="18" width="4.5703125" style="199" customWidth="1"/>
    <col min="19" max="19" width="3.85546875" style="787" customWidth="1"/>
    <col min="20" max="20" width="4.5703125" style="186" customWidth="1"/>
    <col min="21" max="21" width="5.140625" style="1063" customWidth="1"/>
    <col min="22" max="22" width="3.85546875" style="1040" customWidth="1"/>
    <col min="23" max="23" width="5.28515625" style="636" customWidth="1"/>
    <col min="24" max="24" width="6.5703125" style="117" customWidth="1"/>
    <col min="25" max="25" width="13.7109375" style="961" customWidth="1"/>
    <col min="26" max="26" width="13.7109375" style="977" customWidth="1"/>
    <col min="27" max="33" width="11.42578125" customWidth="1"/>
    <col min="34" max="34" width="16.42578125" customWidth="1"/>
    <col min="35" max="35" width="15" customWidth="1"/>
    <col min="36" max="36" width="17.5703125" customWidth="1"/>
    <col min="37" max="37" width="15.28515625" customWidth="1"/>
    <col min="38" max="38" width="20" customWidth="1"/>
    <col min="39" max="39" width="15.85546875" customWidth="1"/>
    <col min="40" max="40" width="16.85546875" customWidth="1"/>
    <col min="41" max="41" width="4.7109375" customWidth="1"/>
    <col min="42" max="42" width="14.7109375" customWidth="1"/>
    <col min="43" max="43" width="14.28515625" customWidth="1"/>
    <col min="44" max="44" width="11.42578125" customWidth="1"/>
    <col min="45" max="45" width="15.28515625" customWidth="1"/>
    <col min="46" max="46" width="11.42578125" customWidth="1"/>
  </cols>
  <sheetData>
    <row r="1" spans="1:45" ht="15.6" customHeight="1" x14ac:dyDescent="0.25">
      <c r="A1" s="1385" t="s">
        <v>5</v>
      </c>
      <c r="B1" s="1386"/>
      <c r="C1" s="1386"/>
      <c r="D1" s="1386"/>
      <c r="E1" s="1386"/>
      <c r="F1" s="1386"/>
      <c r="G1" s="1386"/>
      <c r="H1" s="1386"/>
      <c r="I1" s="1386"/>
      <c r="J1" s="1386"/>
      <c r="K1" s="1386"/>
      <c r="L1" s="1386"/>
      <c r="M1" s="1386"/>
      <c r="N1" s="1386"/>
      <c r="O1" s="1386"/>
      <c r="P1" s="1386"/>
      <c r="Q1" s="1386"/>
      <c r="R1" s="1386"/>
      <c r="S1" s="1386"/>
      <c r="T1" s="1386"/>
      <c r="U1" s="1386"/>
      <c r="V1" s="1386"/>
      <c r="W1" s="1386"/>
      <c r="X1" s="1387"/>
      <c r="Y1" s="1012"/>
      <c r="Z1" s="1067"/>
      <c r="AA1" s="2"/>
      <c r="AB1" s="2"/>
      <c r="AC1" s="2"/>
      <c r="AD1" s="2"/>
      <c r="AE1" s="2"/>
      <c r="AF1" s="2"/>
      <c r="AG1" s="2"/>
      <c r="AH1" s="1"/>
      <c r="AO1" s="1325" t="s">
        <v>28</v>
      </c>
      <c r="AP1" s="1325"/>
      <c r="AQ1" s="1325"/>
      <c r="AR1" s="1325"/>
      <c r="AS1" s="1326"/>
    </row>
    <row r="2" spans="1:45" ht="15" customHeight="1" thickBot="1" x14ac:dyDescent="0.3">
      <c r="A2" s="1388"/>
      <c r="B2" s="1389"/>
      <c r="C2" s="1389"/>
      <c r="D2" s="1389"/>
      <c r="E2" s="1389"/>
      <c r="F2" s="1389"/>
      <c r="G2" s="1389"/>
      <c r="H2" s="1389"/>
      <c r="I2" s="1389"/>
      <c r="J2" s="1389"/>
      <c r="K2" s="1389"/>
      <c r="L2" s="1389"/>
      <c r="M2" s="1389"/>
      <c r="N2" s="1389"/>
      <c r="O2" s="1389"/>
      <c r="P2" s="1389"/>
      <c r="Q2" s="1389"/>
      <c r="R2" s="1389"/>
      <c r="S2" s="1389"/>
      <c r="T2" s="1389"/>
      <c r="U2" s="1389"/>
      <c r="V2" s="1389"/>
      <c r="W2" s="1389"/>
      <c r="X2" s="1390"/>
      <c r="Y2" s="1013"/>
      <c r="Z2" s="1426" t="s">
        <v>266</v>
      </c>
      <c r="AA2" s="1338" t="s">
        <v>5</v>
      </c>
      <c r="AB2" s="1338"/>
      <c r="AC2" s="1338"/>
      <c r="AD2" s="1338"/>
      <c r="AE2" s="1338"/>
      <c r="AF2" s="1338"/>
      <c r="AG2" s="1339"/>
      <c r="AH2" s="1340" t="s">
        <v>5</v>
      </c>
      <c r="AI2" s="1340"/>
      <c r="AJ2" s="1340"/>
      <c r="AK2" s="1340"/>
      <c r="AL2" s="1340"/>
      <c r="AM2" s="1340"/>
      <c r="AN2" s="1340"/>
      <c r="AO2" s="1325"/>
      <c r="AP2" s="1325"/>
      <c r="AQ2" s="1325"/>
      <c r="AR2" s="1325"/>
      <c r="AS2" s="1326"/>
    </row>
    <row r="3" spans="1:45" ht="15" hidden="1" customHeight="1" thickBot="1" x14ac:dyDescent="0.45">
      <c r="A3" s="1388"/>
      <c r="B3" s="1389"/>
      <c r="C3" s="1389"/>
      <c r="D3" s="1389"/>
      <c r="E3" s="1389"/>
      <c r="F3" s="1389"/>
      <c r="G3" s="1389"/>
      <c r="H3" s="1389"/>
      <c r="I3" s="1389"/>
      <c r="J3" s="1389"/>
      <c r="K3" s="1389"/>
      <c r="L3" s="1389"/>
      <c r="M3" s="1389"/>
      <c r="N3" s="1389"/>
      <c r="O3" s="1389"/>
      <c r="P3" s="1389"/>
      <c r="Q3" s="1389"/>
      <c r="R3" s="1389"/>
      <c r="S3" s="1389"/>
      <c r="T3" s="1389"/>
      <c r="U3" s="1389"/>
      <c r="V3" s="1389"/>
      <c r="W3" s="1389"/>
      <c r="X3" s="1390"/>
      <c r="Y3" s="1013"/>
      <c r="Z3" s="1426"/>
      <c r="AA3" s="1338"/>
      <c r="AB3" s="1338"/>
      <c r="AC3" s="1338"/>
      <c r="AD3" s="1338"/>
      <c r="AE3" s="1338"/>
      <c r="AF3" s="1338"/>
      <c r="AG3" s="1339"/>
      <c r="AH3" s="1340"/>
      <c r="AI3" s="1340"/>
      <c r="AJ3" s="1340"/>
      <c r="AK3" s="1340"/>
      <c r="AL3" s="1340"/>
      <c r="AM3" s="1340"/>
      <c r="AN3" s="1340"/>
      <c r="AO3" s="53"/>
      <c r="AP3" s="54"/>
      <c r="AQ3" s="54"/>
      <c r="AR3" s="54"/>
      <c r="AS3" s="54"/>
    </row>
    <row r="4" spans="1:45" ht="15" hidden="1" customHeight="1" thickBot="1" x14ac:dyDescent="0.45">
      <c r="A4" s="1388"/>
      <c r="B4" s="1389"/>
      <c r="C4" s="1389"/>
      <c r="D4" s="1389"/>
      <c r="E4" s="1389"/>
      <c r="F4" s="1389"/>
      <c r="G4" s="1389"/>
      <c r="H4" s="1389"/>
      <c r="I4" s="1389"/>
      <c r="J4" s="1389"/>
      <c r="K4" s="1389"/>
      <c r="L4" s="1389"/>
      <c r="M4" s="1389"/>
      <c r="N4" s="1389"/>
      <c r="O4" s="1389"/>
      <c r="P4" s="1389"/>
      <c r="Q4" s="1389"/>
      <c r="R4" s="1389"/>
      <c r="S4" s="1389"/>
      <c r="T4" s="1389"/>
      <c r="U4" s="1389"/>
      <c r="V4" s="1389"/>
      <c r="W4" s="1389"/>
      <c r="X4" s="1390"/>
      <c r="Y4" s="1013"/>
      <c r="Z4" s="1426"/>
      <c r="AA4" s="1338"/>
      <c r="AB4" s="1338"/>
      <c r="AC4" s="1338"/>
      <c r="AD4" s="1338"/>
      <c r="AE4" s="1338"/>
      <c r="AF4" s="1338"/>
      <c r="AG4" s="1339"/>
      <c r="AH4" s="1340"/>
      <c r="AI4" s="1340"/>
      <c r="AJ4" s="1340"/>
      <c r="AK4" s="1340"/>
      <c r="AL4" s="1340"/>
      <c r="AM4" s="1340"/>
      <c r="AN4" s="1340"/>
      <c r="AO4" s="53"/>
      <c r="AP4" s="54"/>
      <c r="AQ4" s="54"/>
      <c r="AR4" s="54"/>
      <c r="AS4" s="54"/>
    </row>
    <row r="5" spans="1:45" ht="18" customHeight="1" x14ac:dyDescent="0.25">
      <c r="A5" s="1353" t="s">
        <v>138</v>
      </c>
      <c r="B5" s="1354"/>
      <c r="C5" s="1354"/>
      <c r="D5" s="1354"/>
      <c r="E5" s="1355"/>
      <c r="F5" s="1333">
        <f>'Jesus electrodomesticos'!F5:F7</f>
        <v>46152</v>
      </c>
      <c r="G5" s="1364" t="str">
        <f>'Jesus electrodomesticos'!G5:T5</f>
        <v>Semana del 11 al 16 de Mayo</v>
      </c>
      <c r="H5" s="1364"/>
      <c r="I5" s="1364"/>
      <c r="J5" s="1364"/>
      <c r="K5" s="1364"/>
      <c r="L5" s="1364"/>
      <c r="M5" s="1364"/>
      <c r="N5" s="1364"/>
      <c r="O5" s="1364"/>
      <c r="P5" s="1364"/>
      <c r="Q5" s="1364"/>
      <c r="R5" s="1364"/>
      <c r="S5" s="1364"/>
      <c r="T5" s="1365"/>
      <c r="U5" s="1343" t="s">
        <v>27</v>
      </c>
      <c r="V5" s="1361" t="s">
        <v>63</v>
      </c>
      <c r="W5" s="1423" t="s">
        <v>46</v>
      </c>
      <c r="X5" s="1342" t="str">
        <f>'Jesus electrodomesticos'!X5:X7</f>
        <v>F. 16/5 /26</v>
      </c>
      <c r="Y5" s="1403" t="s">
        <v>114</v>
      </c>
      <c r="Z5" s="1426"/>
      <c r="AA5" s="1338"/>
      <c r="AB5" s="1338"/>
      <c r="AC5" s="1338"/>
      <c r="AD5" s="1338"/>
      <c r="AE5" s="1338"/>
      <c r="AF5" s="1338"/>
      <c r="AG5" s="1339"/>
      <c r="AH5" s="1340"/>
      <c r="AI5" s="1340"/>
      <c r="AJ5" s="1340"/>
      <c r="AK5" s="1340"/>
      <c r="AL5" s="1340"/>
      <c r="AM5" s="1340"/>
      <c r="AN5" s="1340"/>
      <c r="AO5" s="1327" t="s">
        <v>0</v>
      </c>
      <c r="AP5" s="1330" t="s">
        <v>29</v>
      </c>
      <c r="AQ5" s="1330" t="s">
        <v>30</v>
      </c>
      <c r="AR5" s="1330" t="s">
        <v>31</v>
      </c>
      <c r="AS5" s="1330" t="s">
        <v>32</v>
      </c>
    </row>
    <row r="6" spans="1:45" ht="20.25" customHeight="1" x14ac:dyDescent="0.35">
      <c r="A6" s="1356"/>
      <c r="B6" s="1357"/>
      <c r="C6" s="1357"/>
      <c r="D6" s="1357"/>
      <c r="E6" s="1358"/>
      <c r="F6" s="1333"/>
      <c r="G6" s="1359" t="str">
        <f>'Jesus electrodomesticos'!G6:H6</f>
        <v>D-10</v>
      </c>
      <c r="H6" s="1360"/>
      <c r="I6" s="1360" t="str">
        <f>'Jesus electrodomesticos'!I6:J6</f>
        <v>L-11</v>
      </c>
      <c r="J6" s="1360"/>
      <c r="K6" s="1360" t="str">
        <f>'Jesus electrodomesticos'!K6:L6</f>
        <v>M-12</v>
      </c>
      <c r="L6" s="1360"/>
      <c r="M6" s="1360" t="str">
        <f>'Jesus electrodomesticos'!M6:N6</f>
        <v>Mi-13</v>
      </c>
      <c r="N6" s="1360"/>
      <c r="O6" s="1360" t="str">
        <f>'Jesus electrodomesticos'!O6:P6</f>
        <v>J-14</v>
      </c>
      <c r="P6" s="1360"/>
      <c r="Q6" s="1360" t="str">
        <f>'Jesus electrodomesticos'!Q6:R6</f>
        <v>V-15</v>
      </c>
      <c r="R6" s="1360"/>
      <c r="S6" s="1360" t="str">
        <f>'Jesus electrodomesticos'!S6:T6</f>
        <v>S-16</v>
      </c>
      <c r="T6" s="1360"/>
      <c r="U6" s="1343"/>
      <c r="V6" s="1362"/>
      <c r="W6" s="1424"/>
      <c r="X6" s="1342"/>
      <c r="Y6" s="1404"/>
      <c r="Z6" s="1426"/>
      <c r="AA6" s="1335" t="str">
        <f>G5</f>
        <v>Semana del 11 al 16 de Mayo</v>
      </c>
      <c r="AB6" s="1335"/>
      <c r="AC6" s="1335"/>
      <c r="AD6" s="1335"/>
      <c r="AE6" s="1335"/>
      <c r="AF6" s="1335"/>
      <c r="AG6" s="1336"/>
      <c r="AH6" s="1341" t="str">
        <f>AA6</f>
        <v>Semana del 11 al 16 de Mayo</v>
      </c>
      <c r="AI6" s="1341"/>
      <c r="AJ6" s="1341"/>
      <c r="AK6" s="1341"/>
      <c r="AL6" s="1341"/>
      <c r="AM6" s="1341"/>
      <c r="AN6" s="1341"/>
      <c r="AO6" s="1328"/>
      <c r="AP6" s="1331"/>
      <c r="AQ6" s="1331"/>
      <c r="AR6" s="1331"/>
      <c r="AS6" s="1331"/>
    </row>
    <row r="7" spans="1:45" ht="32.25" customHeight="1" thickBot="1" x14ac:dyDescent="0.3">
      <c r="A7" s="35" t="s">
        <v>0</v>
      </c>
      <c r="B7" s="25" t="s">
        <v>17</v>
      </c>
      <c r="C7" s="181" t="s">
        <v>6</v>
      </c>
      <c r="D7" s="25" t="s">
        <v>26</v>
      </c>
      <c r="E7" s="45" t="s">
        <v>1</v>
      </c>
      <c r="F7" s="1333"/>
      <c r="G7" s="1047" t="s">
        <v>4</v>
      </c>
      <c r="H7" s="1044" t="s">
        <v>3</v>
      </c>
      <c r="I7" s="1048" t="s">
        <v>4</v>
      </c>
      <c r="J7" s="1045" t="s">
        <v>3</v>
      </c>
      <c r="K7" s="1240" t="s">
        <v>4</v>
      </c>
      <c r="L7" s="1045" t="s">
        <v>3</v>
      </c>
      <c r="M7" s="1049" t="s">
        <v>4</v>
      </c>
      <c r="N7" s="1045" t="s">
        <v>3</v>
      </c>
      <c r="O7" s="1049" t="s">
        <v>4</v>
      </c>
      <c r="P7" s="1045" t="s">
        <v>3</v>
      </c>
      <c r="Q7" s="1049" t="s">
        <v>4</v>
      </c>
      <c r="R7" s="1045" t="s">
        <v>3</v>
      </c>
      <c r="S7" s="1049" t="s">
        <v>4</v>
      </c>
      <c r="T7" s="1046" t="s">
        <v>6</v>
      </c>
      <c r="U7" s="1343"/>
      <c r="V7" s="1363"/>
      <c r="W7" s="1425"/>
      <c r="X7" s="1342"/>
      <c r="Y7" s="1405"/>
      <c r="Z7" s="1426"/>
      <c r="AA7" s="15" t="s">
        <v>142</v>
      </c>
      <c r="AB7" s="15" t="s">
        <v>143</v>
      </c>
      <c r="AC7" s="15" t="s">
        <v>144</v>
      </c>
      <c r="AD7" s="15" t="s">
        <v>145</v>
      </c>
      <c r="AE7" s="15" t="s">
        <v>146</v>
      </c>
      <c r="AF7" s="15" t="s">
        <v>147</v>
      </c>
      <c r="AG7" s="16" t="s">
        <v>148</v>
      </c>
      <c r="AH7" s="1341" t="s">
        <v>42</v>
      </c>
      <c r="AI7" s="1341"/>
      <c r="AJ7" s="1341"/>
      <c r="AK7" s="1341"/>
      <c r="AL7" s="1341"/>
      <c r="AM7" s="1341"/>
      <c r="AN7" s="1341"/>
      <c r="AO7" s="1329"/>
      <c r="AP7" s="1332"/>
      <c r="AQ7" s="1332"/>
      <c r="AR7" s="1332"/>
      <c r="AS7" s="1332"/>
    </row>
    <row r="8" spans="1:45" s="2" customFormat="1" ht="17.45" customHeight="1" x14ac:dyDescent="0.4">
      <c r="A8" s="946"/>
      <c r="B8" s="979"/>
      <c r="C8" s="1024"/>
      <c r="D8" s="948"/>
      <c r="E8" s="1028" t="s">
        <v>367</v>
      </c>
      <c r="F8" s="1017"/>
      <c r="G8" s="1018"/>
      <c r="H8" s="1021"/>
      <c r="I8" s="1020"/>
      <c r="J8" s="1021"/>
      <c r="K8" s="987"/>
      <c r="L8" s="1021"/>
      <c r="M8" s="1020"/>
      <c r="N8" s="1021"/>
      <c r="O8" s="1020"/>
      <c r="P8" s="1021"/>
      <c r="Q8" s="1020"/>
      <c r="R8" s="1021"/>
      <c r="S8" s="1021"/>
      <c r="T8" s="1021"/>
      <c r="U8" s="1059"/>
      <c r="V8" s="1021"/>
      <c r="W8" s="631"/>
      <c r="X8" s="120"/>
      <c r="Y8" s="1036"/>
      <c r="Z8" s="1070">
        <f>SUM(Z9:Z379)</f>
        <v>0</v>
      </c>
      <c r="AH8" s="65" t="s">
        <v>142</v>
      </c>
      <c r="AI8" s="65" t="s">
        <v>143</v>
      </c>
      <c r="AJ8" s="65" t="s">
        <v>144</v>
      </c>
      <c r="AK8" s="65" t="s">
        <v>145</v>
      </c>
      <c r="AL8" s="65" t="s">
        <v>146</v>
      </c>
      <c r="AM8" s="65" t="s">
        <v>147</v>
      </c>
      <c r="AN8" s="65" t="s">
        <v>148</v>
      </c>
      <c r="AO8" s="55"/>
      <c r="AP8" s="106">
        <f>SUM(AP9:AP558)</f>
        <v>0</v>
      </c>
      <c r="AQ8" s="106">
        <f>SUM(AQ9:AQ423)</f>
        <v>0</v>
      </c>
      <c r="AR8" s="106">
        <f>SUM(AR9:AR526)</f>
        <v>0</v>
      </c>
      <c r="AS8" s="106">
        <f>SUM(AS9:AS324)</f>
        <v>0</v>
      </c>
    </row>
    <row r="9" spans="1:45" ht="19.149999999999999" customHeight="1" x14ac:dyDescent="0.3">
      <c r="A9" s="36">
        <v>1</v>
      </c>
      <c r="B9" s="19">
        <v>37000</v>
      </c>
      <c r="C9" s="26">
        <v>50000</v>
      </c>
      <c r="D9" s="20">
        <v>13000</v>
      </c>
      <c r="E9" s="506" t="s">
        <v>508</v>
      </c>
      <c r="F9" s="620"/>
      <c r="G9" s="707"/>
      <c r="H9" s="514"/>
      <c r="I9" s="695"/>
      <c r="J9" s="514"/>
      <c r="K9" s="696"/>
      <c r="L9" s="514"/>
      <c r="M9" s="695"/>
      <c r="N9" s="514"/>
      <c r="O9" s="695"/>
      <c r="P9" s="514"/>
      <c r="Q9" s="695"/>
      <c r="R9" s="514"/>
      <c r="S9" s="696"/>
      <c r="T9" s="514"/>
      <c r="U9" s="969">
        <f t="shared" ref="U9:U72" si="0">T9+R9+P9+N9+L9+J9+H9</f>
        <v>0</v>
      </c>
      <c r="V9" s="960"/>
      <c r="W9" s="518"/>
      <c r="X9" s="111">
        <f>F9+G9+I9+K9+M9+O9+Q9+S9-H9-J9-L9-N9-P9-R9-T9-V9-W9</f>
        <v>0</v>
      </c>
      <c r="Y9" s="959">
        <f t="shared" ref="Y9:Y72" si="1">G9+I9+K9+M9+O9+Q9+S9</f>
        <v>0</v>
      </c>
      <c r="Z9" s="1065">
        <f>Y9*B9</f>
        <v>0</v>
      </c>
      <c r="AA9" s="17">
        <f t="shared" ref="AA9:AA72" si="2">H9*C9</f>
        <v>0</v>
      </c>
      <c r="AB9" s="17">
        <f t="shared" ref="AB9:AB72" si="3">J9*C9</f>
        <v>0</v>
      </c>
      <c r="AC9" s="17">
        <f t="shared" ref="AC9:AC72" si="4">L9*C9</f>
        <v>0</v>
      </c>
      <c r="AD9" s="17">
        <f t="shared" ref="AD9:AD72" si="5">N9*C9</f>
        <v>0</v>
      </c>
      <c r="AE9" s="17">
        <f t="shared" ref="AE9:AE72" si="6">P9*C9</f>
        <v>0</v>
      </c>
      <c r="AF9" s="17">
        <f t="shared" ref="AF9:AF72" si="7">R9*C9</f>
        <v>0</v>
      </c>
      <c r="AG9" s="17">
        <f t="shared" ref="AG9:AG72" si="8">T9*C9</f>
        <v>0</v>
      </c>
      <c r="AH9" s="14">
        <f t="shared" ref="AH9:AN9" si="9">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+AA100+AA101+AA102+AA103+AA104+AA105+AA106+AA107+AA108+AA109+AA110+AA111+AA112+AA113+AA114+AA115+AA116+AA117+AA118+AA119+AA120+AA121+AA122+AA123+AA124+AA125+AA126+AA127+AA128+AA129+AA130+AA131+AA132+AA133+AA134+AA135+AA136+AA137+AA138+AA139+AA140+AA141+AA142+AA143+AA144+AA145+AA146+AA147+AA148+AA149+AA150+AA151+AA152+AA153+AA154+AA155+AA156+AA157+AA158+AA159+AA160+AA161+AA162+AA163+AA164+AA165+AA166+AA167+AA168+AA169+AA170+AA171+AA172+AA173+AA174+AA175+AA176+AA177+AA178+AA179+AA180+AA181+AA182+AA183+AA184+AA185+AA186+AA187+AA188+AA189+AA190+AA191+AA192+AA193+AA194+AA195+AA196+AA197+AA198+AA199+AA200+AA201+AA202+AA203+AA204+AA205+AA206+AA207+AA208+AA209+AA210+AA211+AA212+AA213+AA214+AA215+AA216+AA217+AA218+AA219+AA220+AA221+AA222+AA223+AA224+AA225+AA226+AA227+AA228+AA229+AA230+AA231+AA232+AA233+AA234+AA235+AA236+AA237+AA238+AA239+AA240+AA241+AA242+AA243+AA244+AA245+AA246+AA247+AA248+AA249+AA250+AA251+AA252+AA253+AA254+AA255+AA256+AA257+AA258+AA259+AA260+AA261+AA262+AA263+AA264+AA265+AA266+AA267+AA268+AA269+AA270+AA271+AA272+AA273+AA274+AA275+AA276+AA277+AA278+AA279+AA280+AA281+AA282+AA283+AA284+AA285+AA286+AA287+AA288+AA289+AA290+AA291+AA292+AA293+AA294+AA295+AA296+AA297+AA298+AA299+AA300+AA301+AA302+AA303+AA304+AA305+AA306+AA307+AA308+AA309+AA310+AA311+AA312+AA313+AA314+AA315+AA316+AA317+AA318+AA319+AA320+AA321+AA322+AA323+AA324+AA325+AA326+AA327+AA328+AA329+AA330+AA331+AA332+AA333+AA334+AA335+AA336+AA337+AA338+AA339+AA340+AA341+AA342+AA343+AA344+AA345+AA346+AA347+AA348+AA349+AA350+AA351+AA352+AA353+AA354+AA355+AA356+AA357+AA358+AA359+AA360+AA361+AA362+AA363+AA364+AA365+AA366+AA367+AA368+AA369+AA370+AA371+AA372+AA373+AA374+AA375+AA376+AA377+AA378+AA379+AA380+AA381+AA382+AA383+AA384+AA385+AA386+AA387+AA388+AA389+AA390+AA391+AA392+AA393+AA394+AA395+AA396+AA397+AA398+AA399+AA400+AA401+AA402+AA403+AA404+AA405+AA406+AA407+AA408+AA409+AA410+AA411+AA412+AA413+AA414+AA415+AA416+AA417+AA418+AA419+AA420+AA421+AA422+AA423+AA424+AA425+AA426+AA427+AA428+AA429+AA430+AA431+AA432+AA433+AA434+AA435+AA436+AA437+AA438+AA439+AA440+AA441+AA442+AA443+AA444+AA445+AA446+AA447+AA448+AA449+AA450+AA451+AA452+AA453+AA454+AA455+AA456+AA457+AA458+AA459+AA460+AA461+AA462+AA463+AA464+AA465+AA466+AA467+AA468+AA469+AA470+AA471+AA472+AA473+AA474+AA475+AA476+AA477+AA478+AA479+AA480+AA481+AA482+AA483+AA484+AA485+AA486+AA487+AA488+AA489+AA490+AA491+AA492+AA493+AA494+AA495+AA496+AA497+AA498+AA499+AA500+AA501+AA502+AA503+AA504+AA505+AA506+AA507+AA508+AA509+AA510+AA511+AA512+AA513+AA514+AA515+AA516+AA517+AA518+AA519+AA520+AA521+AA522+AA523+AA524+AA525+AA526+AA527+AA528+AA529+AA530+AA531+AA532+AA533+AA534+AA535+AA536+AA537+AA538+AA539+AA540+AA541+AA542+AA543+AA544+AA545+AA546+AA547+AA548+AA549+AA550+AA551+AA552+AA553+AA554+AA555+AA556+AA557+AA558+AA559+AA560</f>
        <v>0</v>
      </c>
      <c r="AI9" s="14">
        <f t="shared" si="9"/>
        <v>0</v>
      </c>
      <c r="AJ9" s="14">
        <f t="shared" si="9"/>
        <v>0</v>
      </c>
      <c r="AK9" s="14">
        <f t="shared" si="9"/>
        <v>0</v>
      </c>
      <c r="AL9" s="14">
        <f t="shared" si="9"/>
        <v>0</v>
      </c>
      <c r="AM9" s="14">
        <f t="shared" si="9"/>
        <v>0</v>
      </c>
      <c r="AN9" s="14">
        <f t="shared" si="9"/>
        <v>0</v>
      </c>
      <c r="AO9" s="55">
        <v>1</v>
      </c>
      <c r="AP9" s="57">
        <f t="shared" ref="AP9:AP72" si="10">U9*B9</f>
        <v>0</v>
      </c>
      <c r="AQ9" s="57">
        <f t="shared" ref="AQ9:AQ72" si="11">U9*C9</f>
        <v>0</v>
      </c>
      <c r="AR9" s="57">
        <f t="shared" ref="AR9:AR39" si="12">AQ9-AP9</f>
        <v>0</v>
      </c>
      <c r="AS9" s="57">
        <f t="shared" ref="AS9:AS40" si="13">X9*B9</f>
        <v>0</v>
      </c>
    </row>
    <row r="10" spans="1:45" ht="18" customHeight="1" x14ac:dyDescent="0.25">
      <c r="A10" s="36">
        <v>2</v>
      </c>
      <c r="B10" s="19">
        <v>8500</v>
      </c>
      <c r="C10" s="26">
        <v>13000</v>
      </c>
      <c r="D10" s="20">
        <v>4500</v>
      </c>
      <c r="E10" s="506" t="s">
        <v>535</v>
      </c>
      <c r="F10" s="620"/>
      <c r="G10" s="707"/>
      <c r="H10" s="514"/>
      <c r="I10" s="695"/>
      <c r="J10" s="514"/>
      <c r="K10" s="696"/>
      <c r="L10" s="514"/>
      <c r="M10" s="695"/>
      <c r="N10" s="514"/>
      <c r="O10" s="695"/>
      <c r="P10" s="514"/>
      <c r="Q10" s="695"/>
      <c r="R10" s="514"/>
      <c r="S10" s="696"/>
      <c r="T10" s="514"/>
      <c r="U10" s="969">
        <f t="shared" si="0"/>
        <v>0</v>
      </c>
      <c r="V10" s="960"/>
      <c r="W10" s="518"/>
      <c r="X10" s="111">
        <f t="shared" ref="X10:X73" si="14">F10+G10+I10+K10+M10+O10+Q10+S10-H10-J10-L10-N10-P10-R10-T10-V10-W10</f>
        <v>0</v>
      </c>
      <c r="Y10" s="959">
        <f t="shared" si="1"/>
        <v>0</v>
      </c>
      <c r="Z10" s="1065">
        <f t="shared" ref="Z10:Z73" si="15">Y10*B10</f>
        <v>0</v>
      </c>
      <c r="AA10" s="17">
        <f t="shared" si="2"/>
        <v>0</v>
      </c>
      <c r="AB10" s="17">
        <f t="shared" si="3"/>
        <v>0</v>
      </c>
      <c r="AC10" s="17">
        <f t="shared" si="4"/>
        <v>0</v>
      </c>
      <c r="AD10" s="17">
        <f t="shared" si="5"/>
        <v>0</v>
      </c>
      <c r="AE10" s="17">
        <f t="shared" si="6"/>
        <v>0</v>
      </c>
      <c r="AF10" s="17">
        <f t="shared" si="7"/>
        <v>0</v>
      </c>
      <c r="AG10" s="17">
        <f t="shared" si="8"/>
        <v>0</v>
      </c>
      <c r="AH10" s="13"/>
      <c r="AO10" s="55">
        <v>2</v>
      </c>
      <c r="AP10" s="57">
        <f t="shared" si="10"/>
        <v>0</v>
      </c>
      <c r="AQ10" s="57">
        <f t="shared" si="11"/>
        <v>0</v>
      </c>
      <c r="AR10" s="57">
        <f t="shared" si="12"/>
        <v>0</v>
      </c>
      <c r="AS10" s="57">
        <f t="shared" si="13"/>
        <v>0</v>
      </c>
    </row>
    <row r="11" spans="1:45" ht="15.75" customHeight="1" x14ac:dyDescent="0.25">
      <c r="A11" s="36">
        <v>3</v>
      </c>
      <c r="B11" s="19"/>
      <c r="C11" s="26"/>
      <c r="D11" s="20"/>
      <c r="E11" s="506"/>
      <c r="F11" s="620"/>
      <c r="G11" s="707"/>
      <c r="H11" s="514"/>
      <c r="I11" s="695"/>
      <c r="J11" s="514"/>
      <c r="K11" s="696"/>
      <c r="L11" s="514"/>
      <c r="M11" s="695"/>
      <c r="N11" s="514"/>
      <c r="O11" s="695"/>
      <c r="P11" s="514"/>
      <c r="Q11" s="695"/>
      <c r="R11" s="514"/>
      <c r="S11" s="696"/>
      <c r="T11" s="514"/>
      <c r="U11" s="969">
        <f t="shared" si="0"/>
        <v>0</v>
      </c>
      <c r="V11" s="960"/>
      <c r="W11" s="518"/>
      <c r="X11" s="111">
        <f t="shared" si="14"/>
        <v>0</v>
      </c>
      <c r="Y11" s="959">
        <f t="shared" si="1"/>
        <v>0</v>
      </c>
      <c r="Z11" s="1065">
        <f t="shared" si="15"/>
        <v>0</v>
      </c>
      <c r="AA11" s="17">
        <f t="shared" si="2"/>
        <v>0</v>
      </c>
      <c r="AB11" s="17">
        <f t="shared" si="3"/>
        <v>0</v>
      </c>
      <c r="AC11" s="17">
        <f t="shared" si="4"/>
        <v>0</v>
      </c>
      <c r="AD11" s="17">
        <f t="shared" si="5"/>
        <v>0</v>
      </c>
      <c r="AE11" s="17">
        <f t="shared" si="6"/>
        <v>0</v>
      </c>
      <c r="AF11" s="17">
        <f t="shared" si="7"/>
        <v>0</v>
      </c>
      <c r="AG11" s="17">
        <f t="shared" si="8"/>
        <v>0</v>
      </c>
      <c r="AH11" s="13"/>
      <c r="AO11" s="55">
        <v>3</v>
      </c>
      <c r="AP11" s="57">
        <f t="shared" si="10"/>
        <v>0</v>
      </c>
      <c r="AQ11" s="57">
        <f t="shared" si="11"/>
        <v>0</v>
      </c>
      <c r="AR11" s="57">
        <f t="shared" si="12"/>
        <v>0</v>
      </c>
      <c r="AS11" s="57">
        <f t="shared" si="13"/>
        <v>0</v>
      </c>
    </row>
    <row r="12" spans="1:45" ht="15.75" customHeight="1" x14ac:dyDescent="0.25">
      <c r="A12" s="36">
        <v>4</v>
      </c>
      <c r="B12" s="26"/>
      <c r="C12" s="26"/>
      <c r="D12" s="20"/>
      <c r="E12" s="506"/>
      <c r="F12" s="620"/>
      <c r="G12" s="707"/>
      <c r="H12" s="514"/>
      <c r="I12" s="695"/>
      <c r="J12" s="514"/>
      <c r="K12" s="696"/>
      <c r="L12" s="514"/>
      <c r="M12" s="695"/>
      <c r="N12" s="514"/>
      <c r="O12" s="695"/>
      <c r="P12" s="514"/>
      <c r="Q12" s="695"/>
      <c r="R12" s="514"/>
      <c r="S12" s="696"/>
      <c r="T12" s="514"/>
      <c r="U12" s="969">
        <f t="shared" si="0"/>
        <v>0</v>
      </c>
      <c r="V12" s="960"/>
      <c r="W12" s="518"/>
      <c r="X12" s="111">
        <f t="shared" si="14"/>
        <v>0</v>
      </c>
      <c r="Y12" s="959">
        <f t="shared" si="1"/>
        <v>0</v>
      </c>
      <c r="Z12" s="1065">
        <f t="shared" si="15"/>
        <v>0</v>
      </c>
      <c r="AA12" s="17">
        <f t="shared" si="2"/>
        <v>0</v>
      </c>
      <c r="AB12" s="17">
        <f t="shared" si="3"/>
        <v>0</v>
      </c>
      <c r="AC12" s="17">
        <f t="shared" si="4"/>
        <v>0</v>
      </c>
      <c r="AD12" s="17">
        <f t="shared" si="5"/>
        <v>0</v>
      </c>
      <c r="AE12" s="17">
        <f t="shared" si="6"/>
        <v>0</v>
      </c>
      <c r="AF12" s="17">
        <f t="shared" si="7"/>
        <v>0</v>
      </c>
      <c r="AG12" s="17">
        <f t="shared" si="8"/>
        <v>0</v>
      </c>
      <c r="AH12" s="1370" t="s">
        <v>48</v>
      </c>
      <c r="AI12" s="1369">
        <f>AH9+AI9+AJ9+AK9+AL9+AM9+AN9</f>
        <v>0</v>
      </c>
      <c r="AO12" s="55">
        <v>4</v>
      </c>
      <c r="AP12" s="57">
        <f t="shared" si="10"/>
        <v>0</v>
      </c>
      <c r="AQ12" s="57">
        <f t="shared" si="11"/>
        <v>0</v>
      </c>
      <c r="AR12" s="57">
        <f t="shared" si="12"/>
        <v>0</v>
      </c>
      <c r="AS12" s="57">
        <f t="shared" si="13"/>
        <v>0</v>
      </c>
    </row>
    <row r="13" spans="1:45" ht="15.75" customHeight="1" x14ac:dyDescent="0.25">
      <c r="A13" s="36">
        <v>5</v>
      </c>
      <c r="B13" s="26"/>
      <c r="C13" s="26"/>
      <c r="D13" s="20"/>
      <c r="E13" s="506"/>
      <c r="F13" s="620"/>
      <c r="G13" s="707"/>
      <c r="H13" s="514"/>
      <c r="I13" s="695"/>
      <c r="J13" s="514"/>
      <c r="K13" s="696"/>
      <c r="L13" s="514"/>
      <c r="M13" s="695"/>
      <c r="N13" s="514"/>
      <c r="O13" s="695"/>
      <c r="P13" s="514"/>
      <c r="Q13" s="695"/>
      <c r="R13" s="514"/>
      <c r="S13" s="696"/>
      <c r="T13" s="514"/>
      <c r="U13" s="969">
        <f t="shared" si="0"/>
        <v>0</v>
      </c>
      <c r="V13" s="960"/>
      <c r="W13" s="518"/>
      <c r="X13" s="111">
        <f t="shared" si="14"/>
        <v>0</v>
      </c>
      <c r="Y13" s="959">
        <f t="shared" si="1"/>
        <v>0</v>
      </c>
      <c r="Z13" s="1065">
        <f t="shared" si="15"/>
        <v>0</v>
      </c>
      <c r="AA13" s="17">
        <f t="shared" si="2"/>
        <v>0</v>
      </c>
      <c r="AB13" s="17">
        <f t="shared" si="3"/>
        <v>0</v>
      </c>
      <c r="AC13" s="17">
        <f t="shared" si="4"/>
        <v>0</v>
      </c>
      <c r="AD13" s="17">
        <f t="shared" si="5"/>
        <v>0</v>
      </c>
      <c r="AE13" s="17">
        <f t="shared" si="6"/>
        <v>0</v>
      </c>
      <c r="AF13" s="17">
        <f t="shared" si="7"/>
        <v>0</v>
      </c>
      <c r="AG13" s="17">
        <f t="shared" si="8"/>
        <v>0</v>
      </c>
      <c r="AH13" s="1370"/>
      <c r="AI13" s="1369"/>
      <c r="AO13" s="55">
        <v>5</v>
      </c>
      <c r="AP13" s="57">
        <f t="shared" si="10"/>
        <v>0</v>
      </c>
      <c r="AQ13" s="57">
        <f t="shared" si="11"/>
        <v>0</v>
      </c>
      <c r="AR13" s="57">
        <f t="shared" si="12"/>
        <v>0</v>
      </c>
      <c r="AS13" s="57">
        <f t="shared" si="13"/>
        <v>0</v>
      </c>
    </row>
    <row r="14" spans="1:45" s="3" customFormat="1" ht="15.75" customHeight="1" x14ac:dyDescent="0.25">
      <c r="A14" s="36">
        <v>6</v>
      </c>
      <c r="B14" s="19"/>
      <c r="C14" s="26"/>
      <c r="D14" s="20"/>
      <c r="E14" s="506"/>
      <c r="F14" s="620"/>
      <c r="G14" s="707"/>
      <c r="H14" s="514"/>
      <c r="I14" s="695"/>
      <c r="J14" s="514"/>
      <c r="K14" s="696"/>
      <c r="L14" s="514"/>
      <c r="M14" s="695"/>
      <c r="N14" s="514"/>
      <c r="O14" s="695"/>
      <c r="P14" s="514"/>
      <c r="Q14" s="695"/>
      <c r="R14" s="514"/>
      <c r="S14" s="696"/>
      <c r="T14" s="514"/>
      <c r="U14" s="969">
        <f t="shared" si="0"/>
        <v>0</v>
      </c>
      <c r="V14" s="960"/>
      <c r="W14" s="518"/>
      <c r="X14" s="111">
        <f t="shared" si="14"/>
        <v>0</v>
      </c>
      <c r="Y14" s="959">
        <f t="shared" si="1"/>
        <v>0</v>
      </c>
      <c r="Z14" s="1065">
        <f t="shared" si="15"/>
        <v>0</v>
      </c>
      <c r="AA14" s="17">
        <f t="shared" si="2"/>
        <v>0</v>
      </c>
      <c r="AB14" s="17">
        <f t="shared" si="3"/>
        <v>0</v>
      </c>
      <c r="AC14" s="17">
        <f t="shared" si="4"/>
        <v>0</v>
      </c>
      <c r="AD14" s="17">
        <f t="shared" si="5"/>
        <v>0</v>
      </c>
      <c r="AE14" s="17">
        <f t="shared" si="6"/>
        <v>0</v>
      </c>
      <c r="AF14" s="17">
        <f t="shared" si="7"/>
        <v>0</v>
      </c>
      <c r="AG14" s="17">
        <f t="shared" si="8"/>
        <v>0</v>
      </c>
      <c r="AH14" s="13"/>
      <c r="AI14"/>
      <c r="AJ14"/>
      <c r="AO14" s="55">
        <v>6</v>
      </c>
      <c r="AP14" s="57">
        <f t="shared" si="10"/>
        <v>0</v>
      </c>
      <c r="AQ14" s="57">
        <f t="shared" si="11"/>
        <v>0</v>
      </c>
      <c r="AR14" s="57">
        <f t="shared" si="12"/>
        <v>0</v>
      </c>
      <c r="AS14" s="57">
        <f t="shared" si="13"/>
        <v>0</v>
      </c>
    </row>
    <row r="15" spans="1:45" ht="15.75" customHeight="1" x14ac:dyDescent="0.25">
      <c r="A15" s="36">
        <v>7</v>
      </c>
      <c r="B15" s="575"/>
      <c r="C15" s="508"/>
      <c r="D15" s="20"/>
      <c r="E15" s="510"/>
      <c r="F15" s="680"/>
      <c r="G15" s="707"/>
      <c r="H15" s="514"/>
      <c r="I15" s="695"/>
      <c r="J15" s="514"/>
      <c r="K15" s="696"/>
      <c r="L15" s="514"/>
      <c r="M15" s="695"/>
      <c r="N15" s="514"/>
      <c r="O15" s="695"/>
      <c r="P15" s="514"/>
      <c r="Q15" s="695"/>
      <c r="R15" s="514"/>
      <c r="S15" s="696"/>
      <c r="T15" s="514"/>
      <c r="U15" s="969">
        <f t="shared" si="0"/>
        <v>0</v>
      </c>
      <c r="V15" s="960"/>
      <c r="W15" s="518"/>
      <c r="X15" s="111">
        <f t="shared" si="14"/>
        <v>0</v>
      </c>
      <c r="Y15" s="959">
        <f t="shared" si="1"/>
        <v>0</v>
      </c>
      <c r="Z15" s="1065">
        <f t="shared" si="15"/>
        <v>0</v>
      </c>
      <c r="AA15" s="17">
        <f t="shared" si="2"/>
        <v>0</v>
      </c>
      <c r="AB15" s="17">
        <f t="shared" si="3"/>
        <v>0</v>
      </c>
      <c r="AC15" s="17">
        <f t="shared" si="4"/>
        <v>0</v>
      </c>
      <c r="AD15" s="17">
        <f t="shared" si="5"/>
        <v>0</v>
      </c>
      <c r="AE15" s="17">
        <f t="shared" si="6"/>
        <v>0</v>
      </c>
      <c r="AF15" s="17">
        <f t="shared" si="7"/>
        <v>0</v>
      </c>
      <c r="AG15" s="17">
        <f t="shared" si="8"/>
        <v>0</v>
      </c>
      <c r="AH15" s="13"/>
      <c r="AO15" s="55">
        <v>7</v>
      </c>
      <c r="AP15" s="57">
        <f t="shared" si="10"/>
        <v>0</v>
      </c>
      <c r="AQ15" s="57">
        <f t="shared" si="11"/>
        <v>0</v>
      </c>
      <c r="AR15" s="57">
        <f t="shared" si="12"/>
        <v>0</v>
      </c>
      <c r="AS15" s="57">
        <f t="shared" si="13"/>
        <v>0</v>
      </c>
    </row>
    <row r="16" spans="1:45" ht="15.75" customHeight="1" x14ac:dyDescent="0.25">
      <c r="A16" s="36">
        <v>8</v>
      </c>
      <c r="B16" s="19"/>
      <c r="C16" s="26"/>
      <c r="D16" s="20"/>
      <c r="E16" s="506"/>
      <c r="F16" s="620"/>
      <c r="G16" s="707"/>
      <c r="H16" s="514"/>
      <c r="I16" s="695"/>
      <c r="J16" s="514"/>
      <c r="K16" s="696"/>
      <c r="L16" s="514"/>
      <c r="M16" s="695"/>
      <c r="N16" s="514"/>
      <c r="O16" s="695"/>
      <c r="P16" s="514"/>
      <c r="Q16" s="695"/>
      <c r="R16" s="514"/>
      <c r="S16" s="696"/>
      <c r="T16" s="514"/>
      <c r="U16" s="969">
        <f t="shared" si="0"/>
        <v>0</v>
      </c>
      <c r="V16" s="960"/>
      <c r="W16" s="518"/>
      <c r="X16" s="111">
        <f t="shared" si="14"/>
        <v>0</v>
      </c>
      <c r="Y16" s="959">
        <f t="shared" si="1"/>
        <v>0</v>
      </c>
      <c r="Z16" s="1065">
        <f t="shared" si="15"/>
        <v>0</v>
      </c>
      <c r="AA16" s="17">
        <f t="shared" si="2"/>
        <v>0</v>
      </c>
      <c r="AB16" s="17">
        <f t="shared" si="3"/>
        <v>0</v>
      </c>
      <c r="AC16" s="17">
        <f t="shared" si="4"/>
        <v>0</v>
      </c>
      <c r="AD16" s="17">
        <f t="shared" si="5"/>
        <v>0</v>
      </c>
      <c r="AE16" s="17">
        <f t="shared" si="6"/>
        <v>0</v>
      </c>
      <c r="AF16" s="17">
        <f t="shared" si="7"/>
        <v>0</v>
      </c>
      <c r="AG16" s="17">
        <f t="shared" si="8"/>
        <v>0</v>
      </c>
      <c r="AO16" s="55">
        <v>9</v>
      </c>
      <c r="AP16" s="57">
        <f t="shared" si="10"/>
        <v>0</v>
      </c>
      <c r="AQ16" s="57">
        <f t="shared" si="11"/>
        <v>0</v>
      </c>
      <c r="AR16" s="57">
        <f t="shared" si="12"/>
        <v>0</v>
      </c>
      <c r="AS16" s="57">
        <f t="shared" si="13"/>
        <v>0</v>
      </c>
    </row>
    <row r="17" spans="1:45" ht="15.75" customHeight="1" x14ac:dyDescent="0.25">
      <c r="A17" s="36">
        <v>9</v>
      </c>
      <c r="B17" s="26"/>
      <c r="C17" s="26"/>
      <c r="D17" s="20"/>
      <c r="E17" s="506"/>
      <c r="F17" s="620"/>
      <c r="G17" s="707"/>
      <c r="H17" s="514"/>
      <c r="I17" s="695"/>
      <c r="J17" s="514"/>
      <c r="K17" s="696"/>
      <c r="L17" s="514"/>
      <c r="M17" s="696"/>
      <c r="N17" s="514"/>
      <c r="O17" s="695"/>
      <c r="P17" s="514"/>
      <c r="Q17" s="695"/>
      <c r="R17" s="514"/>
      <c r="S17" s="696"/>
      <c r="T17" s="514"/>
      <c r="U17" s="969">
        <f t="shared" si="0"/>
        <v>0</v>
      </c>
      <c r="V17" s="960"/>
      <c r="W17" s="518"/>
      <c r="X17" s="111">
        <f t="shared" si="14"/>
        <v>0</v>
      </c>
      <c r="Y17" s="959">
        <f t="shared" si="1"/>
        <v>0</v>
      </c>
      <c r="Z17" s="1065">
        <f t="shared" si="15"/>
        <v>0</v>
      </c>
      <c r="AA17" s="17">
        <f t="shared" si="2"/>
        <v>0</v>
      </c>
      <c r="AB17" s="17">
        <f t="shared" si="3"/>
        <v>0</v>
      </c>
      <c r="AC17" s="17">
        <f t="shared" si="4"/>
        <v>0</v>
      </c>
      <c r="AD17" s="17">
        <f t="shared" si="5"/>
        <v>0</v>
      </c>
      <c r="AE17" s="17">
        <f t="shared" si="6"/>
        <v>0</v>
      </c>
      <c r="AF17" s="17">
        <f t="shared" si="7"/>
        <v>0</v>
      </c>
      <c r="AG17" s="17">
        <f t="shared" si="8"/>
        <v>0</v>
      </c>
      <c r="AO17" s="55">
        <v>10</v>
      </c>
      <c r="AP17" s="57">
        <f t="shared" si="10"/>
        <v>0</v>
      </c>
      <c r="AQ17" s="57">
        <f t="shared" si="11"/>
        <v>0</v>
      </c>
      <c r="AR17" s="57">
        <f t="shared" si="12"/>
        <v>0</v>
      </c>
      <c r="AS17" s="57">
        <f t="shared" si="13"/>
        <v>0</v>
      </c>
    </row>
    <row r="18" spans="1:45" ht="15.75" customHeight="1" x14ac:dyDescent="0.25">
      <c r="A18" s="36">
        <v>10</v>
      </c>
      <c r="B18" s="19"/>
      <c r="C18" s="26"/>
      <c r="D18" s="20"/>
      <c r="E18" s="506"/>
      <c r="F18" s="620"/>
      <c r="G18" s="707"/>
      <c r="H18" s="514"/>
      <c r="I18" s="695"/>
      <c r="J18" s="514"/>
      <c r="K18" s="696"/>
      <c r="L18" s="514"/>
      <c r="M18" s="695"/>
      <c r="N18" s="514"/>
      <c r="O18" s="695"/>
      <c r="P18" s="514"/>
      <c r="Q18" s="695"/>
      <c r="R18" s="514"/>
      <c r="S18" s="696"/>
      <c r="T18" s="514"/>
      <c r="U18" s="969">
        <f t="shared" si="0"/>
        <v>0</v>
      </c>
      <c r="V18" s="960"/>
      <c r="W18" s="518"/>
      <c r="X18" s="111">
        <f t="shared" si="14"/>
        <v>0</v>
      </c>
      <c r="Y18" s="959">
        <f t="shared" si="1"/>
        <v>0</v>
      </c>
      <c r="Z18" s="1065">
        <f t="shared" si="15"/>
        <v>0</v>
      </c>
      <c r="AA18" s="17">
        <f t="shared" si="2"/>
        <v>0</v>
      </c>
      <c r="AB18" s="17">
        <f t="shared" si="3"/>
        <v>0</v>
      </c>
      <c r="AC18" s="17">
        <f t="shared" si="4"/>
        <v>0</v>
      </c>
      <c r="AD18" s="17">
        <f t="shared" si="5"/>
        <v>0</v>
      </c>
      <c r="AE18" s="17">
        <f t="shared" si="6"/>
        <v>0</v>
      </c>
      <c r="AF18" s="17">
        <f t="shared" si="7"/>
        <v>0</v>
      </c>
      <c r="AG18" s="17">
        <f t="shared" si="8"/>
        <v>0</v>
      </c>
      <c r="AO18" s="55">
        <v>11</v>
      </c>
      <c r="AP18" s="57">
        <f t="shared" si="10"/>
        <v>0</v>
      </c>
      <c r="AQ18" s="57">
        <f t="shared" si="11"/>
        <v>0</v>
      </c>
      <c r="AR18" s="57">
        <f t="shared" si="12"/>
        <v>0</v>
      </c>
      <c r="AS18" s="57">
        <f t="shared" si="13"/>
        <v>0</v>
      </c>
    </row>
    <row r="19" spans="1:45" ht="15.75" customHeight="1" x14ac:dyDescent="0.25">
      <c r="A19" s="36">
        <v>11</v>
      </c>
      <c r="B19" s="19"/>
      <c r="C19" s="26"/>
      <c r="D19" s="20"/>
      <c r="E19" s="506"/>
      <c r="F19" s="620"/>
      <c r="G19" s="707"/>
      <c r="H19" s="514"/>
      <c r="I19" s="695"/>
      <c r="J19" s="514"/>
      <c r="K19" s="696"/>
      <c r="L19" s="514"/>
      <c r="M19" s="695"/>
      <c r="N19" s="514"/>
      <c r="O19" s="695"/>
      <c r="P19" s="514"/>
      <c r="Q19" s="695"/>
      <c r="R19" s="514"/>
      <c r="S19" s="696"/>
      <c r="T19" s="514"/>
      <c r="U19" s="969">
        <f t="shared" si="0"/>
        <v>0</v>
      </c>
      <c r="V19" s="960"/>
      <c r="W19" s="518"/>
      <c r="X19" s="111">
        <f t="shared" si="14"/>
        <v>0</v>
      </c>
      <c r="Y19" s="959">
        <f t="shared" si="1"/>
        <v>0</v>
      </c>
      <c r="Z19" s="1065">
        <f t="shared" si="15"/>
        <v>0</v>
      </c>
      <c r="AA19" s="17">
        <f t="shared" si="2"/>
        <v>0</v>
      </c>
      <c r="AB19" s="17">
        <f t="shared" si="3"/>
        <v>0</v>
      </c>
      <c r="AC19" s="17">
        <f t="shared" si="4"/>
        <v>0</v>
      </c>
      <c r="AD19" s="17">
        <f t="shared" si="5"/>
        <v>0</v>
      </c>
      <c r="AE19" s="17">
        <f t="shared" si="6"/>
        <v>0</v>
      </c>
      <c r="AF19" s="17">
        <f t="shared" si="7"/>
        <v>0</v>
      </c>
      <c r="AG19" s="17">
        <f t="shared" si="8"/>
        <v>0</v>
      </c>
      <c r="AO19" s="55">
        <v>12</v>
      </c>
      <c r="AP19" s="57">
        <f t="shared" si="10"/>
        <v>0</v>
      </c>
      <c r="AQ19" s="57">
        <f t="shared" si="11"/>
        <v>0</v>
      </c>
      <c r="AR19" s="57">
        <f t="shared" si="12"/>
        <v>0</v>
      </c>
      <c r="AS19" s="57">
        <f t="shared" si="13"/>
        <v>0</v>
      </c>
    </row>
    <row r="20" spans="1:45" ht="15.75" customHeight="1" x14ac:dyDescent="0.25">
      <c r="A20" s="36">
        <v>12</v>
      </c>
      <c r="B20" s="19"/>
      <c r="C20" s="26"/>
      <c r="D20" s="20"/>
      <c r="E20" s="506"/>
      <c r="F20" s="620"/>
      <c r="G20" s="707"/>
      <c r="H20" s="514"/>
      <c r="I20" s="696"/>
      <c r="J20" s="514"/>
      <c r="K20" s="696"/>
      <c r="L20" s="514"/>
      <c r="M20" s="695"/>
      <c r="N20" s="514"/>
      <c r="O20" s="695"/>
      <c r="P20" s="514"/>
      <c r="Q20" s="695"/>
      <c r="R20" s="514"/>
      <c r="S20" s="696"/>
      <c r="T20" s="514"/>
      <c r="U20" s="969">
        <f t="shared" si="0"/>
        <v>0</v>
      </c>
      <c r="V20" s="960"/>
      <c r="W20" s="518"/>
      <c r="X20" s="111">
        <f t="shared" si="14"/>
        <v>0</v>
      </c>
      <c r="Y20" s="959">
        <f t="shared" si="1"/>
        <v>0</v>
      </c>
      <c r="Z20" s="1065">
        <f t="shared" si="15"/>
        <v>0</v>
      </c>
      <c r="AA20" s="17">
        <f t="shared" si="2"/>
        <v>0</v>
      </c>
      <c r="AB20" s="17">
        <f t="shared" si="3"/>
        <v>0</v>
      </c>
      <c r="AC20" s="17">
        <f t="shared" si="4"/>
        <v>0</v>
      </c>
      <c r="AD20" s="17">
        <f t="shared" si="5"/>
        <v>0</v>
      </c>
      <c r="AE20" s="17">
        <f t="shared" si="6"/>
        <v>0</v>
      </c>
      <c r="AF20" s="17">
        <f t="shared" si="7"/>
        <v>0</v>
      </c>
      <c r="AG20" s="17">
        <f t="shared" si="8"/>
        <v>0</v>
      </c>
      <c r="AO20" s="55">
        <v>13</v>
      </c>
      <c r="AP20" s="57">
        <f t="shared" si="10"/>
        <v>0</v>
      </c>
      <c r="AQ20" s="57">
        <f t="shared" si="11"/>
        <v>0</v>
      </c>
      <c r="AR20" s="57">
        <f t="shared" si="12"/>
        <v>0</v>
      </c>
      <c r="AS20" s="57">
        <f t="shared" si="13"/>
        <v>0</v>
      </c>
    </row>
    <row r="21" spans="1:45" ht="15.75" customHeight="1" x14ac:dyDescent="0.25">
      <c r="A21" s="36">
        <v>13</v>
      </c>
      <c r="B21" s="19"/>
      <c r="C21" s="26"/>
      <c r="D21" s="20"/>
      <c r="E21" s="506"/>
      <c r="F21" s="620"/>
      <c r="G21" s="707"/>
      <c r="H21" s="514"/>
      <c r="I21" s="695"/>
      <c r="J21" s="514"/>
      <c r="K21" s="696"/>
      <c r="L21" s="514"/>
      <c r="M21" s="695"/>
      <c r="N21" s="514"/>
      <c r="O21" s="695"/>
      <c r="P21" s="514"/>
      <c r="Q21" s="695"/>
      <c r="R21" s="514"/>
      <c r="S21" s="696"/>
      <c r="T21" s="514"/>
      <c r="U21" s="969">
        <f t="shared" si="0"/>
        <v>0</v>
      </c>
      <c r="V21" s="960"/>
      <c r="W21" s="518"/>
      <c r="X21" s="111">
        <f t="shared" si="14"/>
        <v>0</v>
      </c>
      <c r="Y21" s="959">
        <f t="shared" si="1"/>
        <v>0</v>
      </c>
      <c r="Z21" s="1065">
        <f t="shared" si="15"/>
        <v>0</v>
      </c>
      <c r="AA21" s="17">
        <f t="shared" si="2"/>
        <v>0</v>
      </c>
      <c r="AB21" s="17">
        <f t="shared" si="3"/>
        <v>0</v>
      </c>
      <c r="AC21" s="17">
        <f t="shared" si="4"/>
        <v>0</v>
      </c>
      <c r="AD21" s="17">
        <f t="shared" si="5"/>
        <v>0</v>
      </c>
      <c r="AE21" s="17">
        <f t="shared" si="6"/>
        <v>0</v>
      </c>
      <c r="AF21" s="17">
        <f t="shared" si="7"/>
        <v>0</v>
      </c>
      <c r="AG21" s="17">
        <f t="shared" si="8"/>
        <v>0</v>
      </c>
      <c r="AO21" s="55">
        <v>14</v>
      </c>
      <c r="AP21" s="57">
        <f t="shared" si="10"/>
        <v>0</v>
      </c>
      <c r="AQ21" s="57">
        <f t="shared" si="11"/>
        <v>0</v>
      </c>
      <c r="AR21" s="57">
        <f t="shared" si="12"/>
        <v>0</v>
      </c>
      <c r="AS21" s="57">
        <f t="shared" si="13"/>
        <v>0</v>
      </c>
    </row>
    <row r="22" spans="1:45" ht="15.75" customHeight="1" x14ac:dyDescent="0.25">
      <c r="A22" s="36">
        <v>14</v>
      </c>
      <c r="B22" s="26"/>
      <c r="C22" s="26"/>
      <c r="D22" s="20"/>
      <c r="E22" s="506"/>
      <c r="F22" s="620"/>
      <c r="G22" s="707"/>
      <c r="H22" s="515"/>
      <c r="I22" s="695"/>
      <c r="J22" s="514"/>
      <c r="K22" s="696"/>
      <c r="L22" s="514"/>
      <c r="M22" s="695"/>
      <c r="N22" s="514"/>
      <c r="O22" s="695"/>
      <c r="P22" s="514"/>
      <c r="Q22" s="695"/>
      <c r="R22" s="514"/>
      <c r="S22" s="696"/>
      <c r="T22" s="514"/>
      <c r="U22" s="969">
        <f t="shared" si="0"/>
        <v>0</v>
      </c>
      <c r="V22" s="960"/>
      <c r="W22" s="518"/>
      <c r="X22" s="111">
        <f t="shared" si="14"/>
        <v>0</v>
      </c>
      <c r="Y22" s="959">
        <f t="shared" si="1"/>
        <v>0</v>
      </c>
      <c r="Z22" s="1065">
        <f t="shared" si="15"/>
        <v>0</v>
      </c>
      <c r="AA22" s="17">
        <f t="shared" si="2"/>
        <v>0</v>
      </c>
      <c r="AB22" s="17">
        <f t="shared" si="3"/>
        <v>0</v>
      </c>
      <c r="AC22" s="17">
        <f t="shared" si="4"/>
        <v>0</v>
      </c>
      <c r="AD22" s="17">
        <f t="shared" si="5"/>
        <v>0</v>
      </c>
      <c r="AE22" s="17">
        <f t="shared" si="6"/>
        <v>0</v>
      </c>
      <c r="AF22" s="17">
        <f t="shared" si="7"/>
        <v>0</v>
      </c>
      <c r="AG22" s="17">
        <f t="shared" si="8"/>
        <v>0</v>
      </c>
      <c r="AO22" s="55">
        <v>15</v>
      </c>
      <c r="AP22" s="57">
        <f t="shared" si="10"/>
        <v>0</v>
      </c>
      <c r="AQ22" s="57">
        <f t="shared" si="11"/>
        <v>0</v>
      </c>
      <c r="AR22" s="57">
        <f t="shared" si="12"/>
        <v>0</v>
      </c>
      <c r="AS22" s="57">
        <f t="shared" si="13"/>
        <v>0</v>
      </c>
    </row>
    <row r="23" spans="1:45" ht="15.75" customHeight="1" x14ac:dyDescent="0.25">
      <c r="A23" s="36">
        <v>15</v>
      </c>
      <c r="B23" s="26"/>
      <c r="C23" s="26"/>
      <c r="D23" s="20"/>
      <c r="E23" s="506"/>
      <c r="F23" s="620"/>
      <c r="G23" s="707"/>
      <c r="H23" s="514"/>
      <c r="I23" s="695"/>
      <c r="J23" s="514"/>
      <c r="K23" s="696"/>
      <c r="L23" s="514"/>
      <c r="M23" s="695"/>
      <c r="N23" s="514"/>
      <c r="O23" s="695"/>
      <c r="P23" s="514"/>
      <c r="Q23" s="695"/>
      <c r="R23" s="514"/>
      <c r="S23" s="696"/>
      <c r="T23" s="514"/>
      <c r="U23" s="969">
        <f t="shared" si="0"/>
        <v>0</v>
      </c>
      <c r="V23" s="960"/>
      <c r="W23" s="518"/>
      <c r="X23" s="111">
        <f t="shared" si="14"/>
        <v>0</v>
      </c>
      <c r="Y23" s="959">
        <f t="shared" si="1"/>
        <v>0</v>
      </c>
      <c r="Z23" s="1065">
        <f t="shared" si="15"/>
        <v>0</v>
      </c>
      <c r="AA23" s="17">
        <f t="shared" si="2"/>
        <v>0</v>
      </c>
      <c r="AB23" s="17">
        <f t="shared" si="3"/>
        <v>0</v>
      </c>
      <c r="AC23" s="17">
        <f t="shared" si="4"/>
        <v>0</v>
      </c>
      <c r="AD23" s="17">
        <f t="shared" si="5"/>
        <v>0</v>
      </c>
      <c r="AE23" s="17">
        <f t="shared" si="6"/>
        <v>0</v>
      </c>
      <c r="AF23" s="17">
        <f t="shared" si="7"/>
        <v>0</v>
      </c>
      <c r="AG23" s="17">
        <f t="shared" si="8"/>
        <v>0</v>
      </c>
      <c r="AO23" s="55">
        <v>16</v>
      </c>
      <c r="AP23" s="57">
        <f t="shared" si="10"/>
        <v>0</v>
      </c>
      <c r="AQ23" s="57">
        <f t="shared" si="11"/>
        <v>0</v>
      </c>
      <c r="AR23" s="57">
        <f t="shared" si="12"/>
        <v>0</v>
      </c>
      <c r="AS23" s="57">
        <f t="shared" si="13"/>
        <v>0</v>
      </c>
    </row>
    <row r="24" spans="1:45" ht="15.75" customHeight="1" x14ac:dyDescent="0.25">
      <c r="A24" s="36">
        <v>16</v>
      </c>
      <c r="B24" s="26"/>
      <c r="C24" s="26"/>
      <c r="D24" s="20"/>
      <c r="E24" s="506"/>
      <c r="F24" s="620"/>
      <c r="G24" s="707"/>
      <c r="H24" s="514"/>
      <c r="I24" s="695"/>
      <c r="J24" s="514"/>
      <c r="K24" s="696"/>
      <c r="L24" s="514"/>
      <c r="M24" s="695"/>
      <c r="N24" s="514"/>
      <c r="O24" s="695"/>
      <c r="P24" s="514"/>
      <c r="Q24" s="695"/>
      <c r="R24" s="514"/>
      <c r="S24" s="696"/>
      <c r="T24" s="514"/>
      <c r="U24" s="969">
        <f t="shared" si="0"/>
        <v>0</v>
      </c>
      <c r="V24" s="960"/>
      <c r="W24" s="518"/>
      <c r="X24" s="111">
        <f t="shared" si="14"/>
        <v>0</v>
      </c>
      <c r="Y24" s="959">
        <f t="shared" si="1"/>
        <v>0</v>
      </c>
      <c r="Z24" s="1065">
        <f t="shared" si="15"/>
        <v>0</v>
      </c>
      <c r="AA24" s="17">
        <f t="shared" si="2"/>
        <v>0</v>
      </c>
      <c r="AB24" s="17">
        <f t="shared" si="3"/>
        <v>0</v>
      </c>
      <c r="AC24" s="17">
        <f t="shared" si="4"/>
        <v>0</v>
      </c>
      <c r="AD24" s="17">
        <f t="shared" si="5"/>
        <v>0</v>
      </c>
      <c r="AE24" s="17">
        <f t="shared" si="6"/>
        <v>0</v>
      </c>
      <c r="AF24" s="17">
        <f t="shared" si="7"/>
        <v>0</v>
      </c>
      <c r="AG24" s="17">
        <f t="shared" si="8"/>
        <v>0</v>
      </c>
      <c r="AO24" s="55">
        <v>17</v>
      </c>
      <c r="AP24" s="57">
        <f t="shared" si="10"/>
        <v>0</v>
      </c>
      <c r="AQ24" s="57">
        <f t="shared" si="11"/>
        <v>0</v>
      </c>
      <c r="AR24" s="57">
        <f t="shared" si="12"/>
        <v>0</v>
      </c>
      <c r="AS24" s="57">
        <f t="shared" si="13"/>
        <v>0</v>
      </c>
    </row>
    <row r="25" spans="1:45" ht="15.75" customHeight="1" x14ac:dyDescent="0.25">
      <c r="A25" s="36">
        <v>17</v>
      </c>
      <c r="B25" s="26"/>
      <c r="C25" s="26"/>
      <c r="D25" s="20"/>
      <c r="E25" s="506"/>
      <c r="F25" s="620"/>
      <c r="G25" s="589"/>
      <c r="H25" s="514"/>
      <c r="I25" s="695"/>
      <c r="J25" s="514"/>
      <c r="K25" s="696"/>
      <c r="L25" s="514"/>
      <c r="M25" s="695"/>
      <c r="N25" s="514"/>
      <c r="O25" s="695"/>
      <c r="P25" s="514"/>
      <c r="Q25" s="695"/>
      <c r="R25" s="514"/>
      <c r="S25" s="696"/>
      <c r="T25" s="514"/>
      <c r="U25" s="969">
        <f t="shared" si="0"/>
        <v>0</v>
      </c>
      <c r="V25" s="960"/>
      <c r="W25" s="518"/>
      <c r="X25" s="111">
        <f t="shared" si="14"/>
        <v>0</v>
      </c>
      <c r="Y25" s="959">
        <f t="shared" si="1"/>
        <v>0</v>
      </c>
      <c r="Z25" s="1065">
        <f t="shared" si="15"/>
        <v>0</v>
      </c>
      <c r="AA25" s="17">
        <f t="shared" si="2"/>
        <v>0</v>
      </c>
      <c r="AB25" s="17">
        <f t="shared" si="3"/>
        <v>0</v>
      </c>
      <c r="AC25" s="17">
        <f t="shared" si="4"/>
        <v>0</v>
      </c>
      <c r="AD25" s="17">
        <f t="shared" si="5"/>
        <v>0</v>
      </c>
      <c r="AE25" s="17">
        <f t="shared" si="6"/>
        <v>0</v>
      </c>
      <c r="AF25" s="17">
        <f t="shared" si="7"/>
        <v>0</v>
      </c>
      <c r="AG25" s="17">
        <f t="shared" si="8"/>
        <v>0</v>
      </c>
      <c r="AO25" s="55">
        <v>18</v>
      </c>
      <c r="AP25" s="57">
        <f t="shared" si="10"/>
        <v>0</v>
      </c>
      <c r="AQ25" s="57">
        <f t="shared" si="11"/>
        <v>0</v>
      </c>
      <c r="AR25" s="57">
        <f t="shared" si="12"/>
        <v>0</v>
      </c>
      <c r="AS25" s="57">
        <f t="shared" si="13"/>
        <v>0</v>
      </c>
    </row>
    <row r="26" spans="1:45" ht="15.75" customHeight="1" x14ac:dyDescent="0.25">
      <c r="A26" s="36">
        <v>18</v>
      </c>
      <c r="B26" s="508"/>
      <c r="C26" s="508"/>
      <c r="D26" s="20"/>
      <c r="E26" s="510"/>
      <c r="F26" s="680"/>
      <c r="G26" s="589"/>
      <c r="H26" s="514"/>
      <c r="I26" s="695"/>
      <c r="J26" s="514"/>
      <c r="K26" s="696"/>
      <c r="L26" s="514"/>
      <c r="M26" s="695"/>
      <c r="N26" s="514"/>
      <c r="O26" s="695"/>
      <c r="P26" s="514"/>
      <c r="Q26" s="695"/>
      <c r="R26" s="514"/>
      <c r="S26" s="696"/>
      <c r="T26" s="514"/>
      <c r="U26" s="969">
        <f t="shared" si="0"/>
        <v>0</v>
      </c>
      <c r="V26" s="960"/>
      <c r="W26" s="518"/>
      <c r="X26" s="111">
        <f t="shared" si="14"/>
        <v>0</v>
      </c>
      <c r="Y26" s="959">
        <f t="shared" si="1"/>
        <v>0</v>
      </c>
      <c r="Z26" s="1065">
        <f t="shared" si="15"/>
        <v>0</v>
      </c>
      <c r="AA26" s="17">
        <f t="shared" si="2"/>
        <v>0</v>
      </c>
      <c r="AB26" s="17">
        <f t="shared" si="3"/>
        <v>0</v>
      </c>
      <c r="AC26" s="17">
        <f t="shared" si="4"/>
        <v>0</v>
      </c>
      <c r="AD26" s="17">
        <f t="shared" si="5"/>
        <v>0</v>
      </c>
      <c r="AE26" s="17">
        <f t="shared" si="6"/>
        <v>0</v>
      </c>
      <c r="AF26" s="17">
        <f t="shared" si="7"/>
        <v>0</v>
      </c>
      <c r="AG26" s="17">
        <f t="shared" si="8"/>
        <v>0</v>
      </c>
      <c r="AO26" s="55">
        <v>19</v>
      </c>
      <c r="AP26" s="57">
        <f t="shared" si="10"/>
        <v>0</v>
      </c>
      <c r="AQ26" s="57">
        <f t="shared" si="11"/>
        <v>0</v>
      </c>
      <c r="AR26" s="57">
        <f t="shared" si="12"/>
        <v>0</v>
      </c>
      <c r="AS26" s="57">
        <f t="shared" si="13"/>
        <v>0</v>
      </c>
    </row>
    <row r="27" spans="1:45" ht="15.75" customHeight="1" x14ac:dyDescent="0.25">
      <c r="A27" s="36">
        <v>19</v>
      </c>
      <c r="B27" s="26"/>
      <c r="C27" s="26"/>
      <c r="D27" s="20"/>
      <c r="E27" s="506"/>
      <c r="F27" s="620"/>
      <c r="G27" s="589"/>
      <c r="H27" s="514"/>
      <c r="I27" s="695"/>
      <c r="J27" s="514"/>
      <c r="K27" s="696"/>
      <c r="L27" s="514"/>
      <c r="M27" s="695"/>
      <c r="N27" s="514"/>
      <c r="O27" s="695"/>
      <c r="P27" s="514"/>
      <c r="Q27" s="695"/>
      <c r="R27" s="514"/>
      <c r="S27" s="696"/>
      <c r="T27" s="514"/>
      <c r="U27" s="969">
        <f t="shared" si="0"/>
        <v>0</v>
      </c>
      <c r="V27" s="960"/>
      <c r="W27" s="518"/>
      <c r="X27" s="516">
        <f t="shared" si="14"/>
        <v>0</v>
      </c>
      <c r="Y27" s="959">
        <f t="shared" si="1"/>
        <v>0</v>
      </c>
      <c r="Z27" s="1065">
        <f t="shared" si="15"/>
        <v>0</v>
      </c>
      <c r="AA27" s="17">
        <f t="shared" si="2"/>
        <v>0</v>
      </c>
      <c r="AB27" s="17">
        <f t="shared" si="3"/>
        <v>0</v>
      </c>
      <c r="AC27" s="17">
        <f t="shared" si="4"/>
        <v>0</v>
      </c>
      <c r="AD27" s="17">
        <f t="shared" si="5"/>
        <v>0</v>
      </c>
      <c r="AE27" s="17">
        <f t="shared" si="6"/>
        <v>0</v>
      </c>
      <c r="AF27" s="17">
        <f t="shared" si="7"/>
        <v>0</v>
      </c>
      <c r="AG27" s="17">
        <f t="shared" si="8"/>
        <v>0</v>
      </c>
      <c r="AO27" s="55">
        <v>20</v>
      </c>
      <c r="AP27" s="57">
        <f t="shared" si="10"/>
        <v>0</v>
      </c>
      <c r="AQ27" s="57">
        <f t="shared" si="11"/>
        <v>0</v>
      </c>
      <c r="AR27" s="57">
        <f t="shared" si="12"/>
        <v>0</v>
      </c>
      <c r="AS27" s="57">
        <f t="shared" si="13"/>
        <v>0</v>
      </c>
    </row>
    <row r="28" spans="1:45" ht="15.75" customHeight="1" x14ac:dyDescent="0.25">
      <c r="A28" s="36">
        <v>20</v>
      </c>
      <c r="B28" s="26"/>
      <c r="C28" s="508"/>
      <c r="D28" s="20"/>
      <c r="E28" s="506"/>
      <c r="F28" s="620"/>
      <c r="G28" s="589"/>
      <c r="H28" s="514"/>
      <c r="I28" s="695"/>
      <c r="J28" s="514"/>
      <c r="K28" s="696"/>
      <c r="L28" s="514"/>
      <c r="M28" s="695"/>
      <c r="N28" s="514"/>
      <c r="O28" s="695"/>
      <c r="P28" s="514"/>
      <c r="Q28" s="695"/>
      <c r="R28" s="514"/>
      <c r="S28" s="696"/>
      <c r="T28" s="514"/>
      <c r="U28" s="969">
        <f t="shared" si="0"/>
        <v>0</v>
      </c>
      <c r="V28" s="960"/>
      <c r="W28" s="518"/>
      <c r="X28" s="111">
        <f t="shared" si="14"/>
        <v>0</v>
      </c>
      <c r="Y28" s="959">
        <f t="shared" si="1"/>
        <v>0</v>
      </c>
      <c r="Z28" s="1065">
        <f t="shared" si="15"/>
        <v>0</v>
      </c>
      <c r="AA28" s="17">
        <f t="shared" si="2"/>
        <v>0</v>
      </c>
      <c r="AB28" s="17">
        <f t="shared" si="3"/>
        <v>0</v>
      </c>
      <c r="AC28" s="17">
        <f t="shared" si="4"/>
        <v>0</v>
      </c>
      <c r="AD28" s="17">
        <f t="shared" si="5"/>
        <v>0</v>
      </c>
      <c r="AE28" s="17">
        <f t="shared" si="6"/>
        <v>0</v>
      </c>
      <c r="AF28" s="17">
        <f t="shared" si="7"/>
        <v>0</v>
      </c>
      <c r="AG28" s="17">
        <f t="shared" si="8"/>
        <v>0</v>
      </c>
      <c r="AO28" s="55">
        <v>21</v>
      </c>
      <c r="AP28" s="57">
        <f t="shared" si="10"/>
        <v>0</v>
      </c>
      <c r="AQ28" s="57">
        <f t="shared" si="11"/>
        <v>0</v>
      </c>
      <c r="AR28" s="57">
        <f t="shared" si="12"/>
        <v>0</v>
      </c>
      <c r="AS28" s="57">
        <f t="shared" si="13"/>
        <v>0</v>
      </c>
    </row>
    <row r="29" spans="1:45" ht="15.75" customHeight="1" x14ac:dyDescent="0.25">
      <c r="A29" s="36">
        <v>21</v>
      </c>
      <c r="B29" s="508"/>
      <c r="C29" s="508"/>
      <c r="D29" s="20"/>
      <c r="E29" s="510"/>
      <c r="F29" s="680"/>
      <c r="G29" s="589"/>
      <c r="H29" s="514"/>
      <c r="I29" s="695"/>
      <c r="J29" s="514"/>
      <c r="K29" s="696"/>
      <c r="L29" s="514"/>
      <c r="M29" s="695"/>
      <c r="N29" s="514"/>
      <c r="O29" s="695"/>
      <c r="P29" s="514"/>
      <c r="Q29" s="695"/>
      <c r="R29" s="514"/>
      <c r="S29" s="696"/>
      <c r="T29" s="514"/>
      <c r="U29" s="969">
        <f t="shared" si="0"/>
        <v>0</v>
      </c>
      <c r="V29" s="960"/>
      <c r="W29" s="518"/>
      <c r="X29" s="111">
        <f t="shared" si="14"/>
        <v>0</v>
      </c>
      <c r="Y29" s="959">
        <f t="shared" si="1"/>
        <v>0</v>
      </c>
      <c r="Z29" s="1065">
        <f t="shared" si="15"/>
        <v>0</v>
      </c>
      <c r="AA29" s="17">
        <f t="shared" si="2"/>
        <v>0</v>
      </c>
      <c r="AB29" s="17">
        <f t="shared" si="3"/>
        <v>0</v>
      </c>
      <c r="AC29" s="17">
        <f t="shared" si="4"/>
        <v>0</v>
      </c>
      <c r="AD29" s="17">
        <f t="shared" si="5"/>
        <v>0</v>
      </c>
      <c r="AE29" s="17">
        <f t="shared" si="6"/>
        <v>0</v>
      </c>
      <c r="AF29" s="17">
        <f t="shared" si="7"/>
        <v>0</v>
      </c>
      <c r="AG29" s="17">
        <f t="shared" si="8"/>
        <v>0</v>
      </c>
      <c r="AO29" s="55">
        <v>22</v>
      </c>
      <c r="AP29" s="57">
        <f t="shared" si="10"/>
        <v>0</v>
      </c>
      <c r="AQ29" s="57">
        <f t="shared" si="11"/>
        <v>0</v>
      </c>
      <c r="AR29" s="57">
        <f t="shared" si="12"/>
        <v>0</v>
      </c>
      <c r="AS29" s="57">
        <f t="shared" si="13"/>
        <v>0</v>
      </c>
    </row>
    <row r="30" spans="1:45" ht="15.75" customHeight="1" x14ac:dyDescent="0.25">
      <c r="A30" s="36">
        <v>22</v>
      </c>
      <c r="B30" s="19"/>
      <c r="C30" s="26"/>
      <c r="D30" s="20"/>
      <c r="E30" s="506"/>
      <c r="F30" s="620"/>
      <c r="G30" s="589"/>
      <c r="H30" s="514"/>
      <c r="I30" s="695"/>
      <c r="J30" s="514"/>
      <c r="K30" s="696"/>
      <c r="L30" s="514"/>
      <c r="M30" s="695"/>
      <c r="N30" s="514"/>
      <c r="O30" s="695"/>
      <c r="P30" s="514"/>
      <c r="Q30" s="695"/>
      <c r="R30" s="514"/>
      <c r="S30" s="696"/>
      <c r="T30" s="514"/>
      <c r="U30" s="969">
        <f t="shared" si="0"/>
        <v>0</v>
      </c>
      <c r="V30" s="960"/>
      <c r="W30" s="518"/>
      <c r="X30" s="111">
        <f t="shared" si="14"/>
        <v>0</v>
      </c>
      <c r="Y30" s="959">
        <f t="shared" si="1"/>
        <v>0</v>
      </c>
      <c r="Z30" s="1065">
        <f t="shared" si="15"/>
        <v>0</v>
      </c>
      <c r="AA30" s="17">
        <f t="shared" si="2"/>
        <v>0</v>
      </c>
      <c r="AB30" s="17">
        <f t="shared" si="3"/>
        <v>0</v>
      </c>
      <c r="AC30" s="17">
        <f t="shared" si="4"/>
        <v>0</v>
      </c>
      <c r="AD30" s="17">
        <f t="shared" si="5"/>
        <v>0</v>
      </c>
      <c r="AE30" s="17">
        <f t="shared" si="6"/>
        <v>0</v>
      </c>
      <c r="AF30" s="17">
        <f t="shared" si="7"/>
        <v>0</v>
      </c>
      <c r="AG30" s="17">
        <f t="shared" si="8"/>
        <v>0</v>
      </c>
      <c r="AO30" s="55">
        <v>23</v>
      </c>
      <c r="AP30" s="57">
        <f t="shared" si="10"/>
        <v>0</v>
      </c>
      <c r="AQ30" s="57">
        <f t="shared" si="11"/>
        <v>0</v>
      </c>
      <c r="AR30" s="57">
        <f t="shared" si="12"/>
        <v>0</v>
      </c>
      <c r="AS30" s="57">
        <f t="shared" si="13"/>
        <v>0</v>
      </c>
    </row>
    <row r="31" spans="1:45" ht="15.75" customHeight="1" x14ac:dyDescent="0.25">
      <c r="A31" s="36">
        <v>23</v>
      </c>
      <c r="B31" s="19"/>
      <c r="C31" s="26"/>
      <c r="D31" s="20"/>
      <c r="E31" s="506"/>
      <c r="F31" s="620"/>
      <c r="G31" s="589"/>
      <c r="H31" s="514"/>
      <c r="I31" s="695"/>
      <c r="J31" s="514"/>
      <c r="K31" s="696"/>
      <c r="L31" s="514"/>
      <c r="M31" s="695"/>
      <c r="N31" s="514"/>
      <c r="O31" s="695"/>
      <c r="P31" s="514"/>
      <c r="Q31" s="695"/>
      <c r="R31" s="514"/>
      <c r="S31" s="696"/>
      <c r="T31" s="514"/>
      <c r="U31" s="969">
        <f t="shared" si="0"/>
        <v>0</v>
      </c>
      <c r="V31" s="960"/>
      <c r="W31" s="518"/>
      <c r="X31" s="111">
        <f t="shared" si="14"/>
        <v>0</v>
      </c>
      <c r="Y31" s="959">
        <f t="shared" si="1"/>
        <v>0</v>
      </c>
      <c r="Z31" s="1065">
        <f t="shared" si="15"/>
        <v>0</v>
      </c>
      <c r="AA31" s="17">
        <f t="shared" si="2"/>
        <v>0</v>
      </c>
      <c r="AB31" s="17">
        <f t="shared" si="3"/>
        <v>0</v>
      </c>
      <c r="AC31" s="17">
        <f t="shared" si="4"/>
        <v>0</v>
      </c>
      <c r="AD31" s="17">
        <f t="shared" si="5"/>
        <v>0</v>
      </c>
      <c r="AE31" s="17">
        <f t="shared" si="6"/>
        <v>0</v>
      </c>
      <c r="AF31" s="17">
        <f t="shared" si="7"/>
        <v>0</v>
      </c>
      <c r="AG31" s="17">
        <f t="shared" si="8"/>
        <v>0</v>
      </c>
      <c r="AO31" s="55">
        <v>24</v>
      </c>
      <c r="AP31" s="57">
        <f t="shared" si="10"/>
        <v>0</v>
      </c>
      <c r="AQ31" s="57">
        <f t="shared" si="11"/>
        <v>0</v>
      </c>
      <c r="AR31" s="57">
        <f t="shared" si="12"/>
        <v>0</v>
      </c>
      <c r="AS31" s="57">
        <f t="shared" si="13"/>
        <v>0</v>
      </c>
    </row>
    <row r="32" spans="1:45" ht="15.75" customHeight="1" x14ac:dyDescent="0.25">
      <c r="A32" s="36">
        <v>24</v>
      </c>
      <c r="B32" s="19"/>
      <c r="C32" s="26"/>
      <c r="D32" s="20"/>
      <c r="E32" s="506"/>
      <c r="F32" s="620"/>
      <c r="G32" s="589"/>
      <c r="H32" s="514"/>
      <c r="I32" s="695"/>
      <c r="J32" s="514"/>
      <c r="K32" s="696"/>
      <c r="L32" s="514"/>
      <c r="M32" s="695"/>
      <c r="N32" s="514"/>
      <c r="O32" s="695"/>
      <c r="P32" s="514"/>
      <c r="Q32" s="695"/>
      <c r="R32" s="514"/>
      <c r="S32" s="696"/>
      <c r="T32" s="514"/>
      <c r="U32" s="969">
        <f t="shared" si="0"/>
        <v>0</v>
      </c>
      <c r="V32" s="960"/>
      <c r="W32" s="518"/>
      <c r="X32" s="111">
        <f t="shared" si="14"/>
        <v>0</v>
      </c>
      <c r="Y32" s="959">
        <f t="shared" si="1"/>
        <v>0</v>
      </c>
      <c r="Z32" s="1065">
        <f t="shared" si="15"/>
        <v>0</v>
      </c>
      <c r="AA32" s="17">
        <f t="shared" si="2"/>
        <v>0</v>
      </c>
      <c r="AB32" s="17">
        <f t="shared" si="3"/>
        <v>0</v>
      </c>
      <c r="AC32" s="17">
        <f t="shared" si="4"/>
        <v>0</v>
      </c>
      <c r="AD32" s="17">
        <f t="shared" si="5"/>
        <v>0</v>
      </c>
      <c r="AE32" s="17">
        <f t="shared" si="6"/>
        <v>0</v>
      </c>
      <c r="AF32" s="17">
        <f t="shared" si="7"/>
        <v>0</v>
      </c>
      <c r="AG32" s="17">
        <f t="shared" si="8"/>
        <v>0</v>
      </c>
      <c r="AO32" s="55">
        <v>25</v>
      </c>
      <c r="AP32" s="57">
        <f t="shared" si="10"/>
        <v>0</v>
      </c>
      <c r="AQ32" s="57">
        <f t="shared" si="11"/>
        <v>0</v>
      </c>
      <c r="AR32" s="57">
        <f t="shared" si="12"/>
        <v>0</v>
      </c>
      <c r="AS32" s="57">
        <f t="shared" si="13"/>
        <v>0</v>
      </c>
    </row>
    <row r="33" spans="1:45" s="3" customFormat="1" ht="15.75" customHeight="1" x14ac:dyDescent="0.25">
      <c r="A33" s="36">
        <v>25</v>
      </c>
      <c r="B33" s="19"/>
      <c r="C33" s="26"/>
      <c r="D33" s="20"/>
      <c r="E33" s="506"/>
      <c r="F33" s="620"/>
      <c r="G33" s="589"/>
      <c r="H33" s="514"/>
      <c r="I33" s="695"/>
      <c r="J33" s="514"/>
      <c r="K33" s="696"/>
      <c r="L33" s="514"/>
      <c r="M33" s="695"/>
      <c r="N33" s="514"/>
      <c r="O33" s="695"/>
      <c r="P33" s="514"/>
      <c r="Q33" s="695"/>
      <c r="R33" s="514"/>
      <c r="S33" s="696"/>
      <c r="T33" s="514"/>
      <c r="U33" s="969">
        <f t="shared" si="0"/>
        <v>0</v>
      </c>
      <c r="V33" s="960"/>
      <c r="W33" s="518"/>
      <c r="X33" s="111">
        <f t="shared" si="14"/>
        <v>0</v>
      </c>
      <c r="Y33" s="959">
        <f t="shared" si="1"/>
        <v>0</v>
      </c>
      <c r="Z33" s="1065">
        <f t="shared" si="15"/>
        <v>0</v>
      </c>
      <c r="AA33" s="17">
        <f t="shared" si="2"/>
        <v>0</v>
      </c>
      <c r="AB33" s="17">
        <f t="shared" si="3"/>
        <v>0</v>
      </c>
      <c r="AC33" s="17">
        <f t="shared" si="4"/>
        <v>0</v>
      </c>
      <c r="AD33" s="17">
        <f t="shared" si="5"/>
        <v>0</v>
      </c>
      <c r="AE33" s="17">
        <f t="shared" si="6"/>
        <v>0</v>
      </c>
      <c r="AF33" s="17">
        <f t="shared" si="7"/>
        <v>0</v>
      </c>
      <c r="AG33" s="17">
        <f t="shared" si="8"/>
        <v>0</v>
      </c>
      <c r="AO33" s="55">
        <v>26</v>
      </c>
      <c r="AP33" s="57">
        <f t="shared" si="10"/>
        <v>0</v>
      </c>
      <c r="AQ33" s="57">
        <f t="shared" si="11"/>
        <v>0</v>
      </c>
      <c r="AR33" s="57">
        <f t="shared" si="12"/>
        <v>0</v>
      </c>
      <c r="AS33" s="57">
        <f t="shared" si="13"/>
        <v>0</v>
      </c>
    </row>
    <row r="34" spans="1:45" s="3" customFormat="1" ht="15.75" customHeight="1" x14ac:dyDescent="0.25">
      <c r="A34" s="36">
        <v>26</v>
      </c>
      <c r="B34" s="19"/>
      <c r="C34" s="26"/>
      <c r="D34" s="20"/>
      <c r="E34" s="506"/>
      <c r="F34" s="620"/>
      <c r="G34" s="589"/>
      <c r="H34" s="514"/>
      <c r="I34" s="695"/>
      <c r="J34" s="514"/>
      <c r="K34" s="696"/>
      <c r="L34" s="514"/>
      <c r="M34" s="695"/>
      <c r="N34" s="514"/>
      <c r="O34" s="695"/>
      <c r="P34" s="514"/>
      <c r="Q34" s="695"/>
      <c r="R34" s="514"/>
      <c r="S34" s="696"/>
      <c r="T34" s="514"/>
      <c r="U34" s="969">
        <f t="shared" si="0"/>
        <v>0</v>
      </c>
      <c r="V34" s="960"/>
      <c r="W34" s="518"/>
      <c r="X34" s="111">
        <f t="shared" si="14"/>
        <v>0</v>
      </c>
      <c r="Y34" s="959">
        <f t="shared" si="1"/>
        <v>0</v>
      </c>
      <c r="Z34" s="1065">
        <f t="shared" si="15"/>
        <v>0</v>
      </c>
      <c r="AA34" s="17">
        <f t="shared" si="2"/>
        <v>0</v>
      </c>
      <c r="AB34" s="17">
        <f t="shared" si="3"/>
        <v>0</v>
      </c>
      <c r="AC34" s="17">
        <f t="shared" si="4"/>
        <v>0</v>
      </c>
      <c r="AD34" s="17">
        <f t="shared" si="5"/>
        <v>0</v>
      </c>
      <c r="AE34" s="17">
        <f t="shared" si="6"/>
        <v>0</v>
      </c>
      <c r="AF34" s="17">
        <f t="shared" si="7"/>
        <v>0</v>
      </c>
      <c r="AG34" s="17">
        <f t="shared" si="8"/>
        <v>0</v>
      </c>
      <c r="AO34" s="55">
        <v>27</v>
      </c>
      <c r="AP34" s="57">
        <f t="shared" si="10"/>
        <v>0</v>
      </c>
      <c r="AQ34" s="57">
        <f t="shared" si="11"/>
        <v>0</v>
      </c>
      <c r="AR34" s="57">
        <f t="shared" si="12"/>
        <v>0</v>
      </c>
      <c r="AS34" s="57">
        <f t="shared" si="13"/>
        <v>0</v>
      </c>
    </row>
    <row r="35" spans="1:45" ht="15.75" customHeight="1" x14ac:dyDescent="0.25">
      <c r="A35" s="36">
        <v>27</v>
      </c>
      <c r="B35" s="19"/>
      <c r="C35" s="26"/>
      <c r="D35" s="20"/>
      <c r="E35" s="506"/>
      <c r="F35" s="620"/>
      <c r="G35" s="589"/>
      <c r="H35" s="514"/>
      <c r="I35" s="695"/>
      <c r="J35" s="514"/>
      <c r="K35" s="696"/>
      <c r="L35" s="514"/>
      <c r="M35" s="695"/>
      <c r="N35" s="514"/>
      <c r="O35" s="695"/>
      <c r="P35" s="514"/>
      <c r="Q35" s="695"/>
      <c r="R35" s="514"/>
      <c r="S35" s="696"/>
      <c r="T35" s="514"/>
      <c r="U35" s="969">
        <f t="shared" si="0"/>
        <v>0</v>
      </c>
      <c r="V35" s="960"/>
      <c r="W35" s="518"/>
      <c r="X35" s="111">
        <f t="shared" si="14"/>
        <v>0</v>
      </c>
      <c r="Y35" s="959">
        <f t="shared" si="1"/>
        <v>0</v>
      </c>
      <c r="Z35" s="1065">
        <f t="shared" si="15"/>
        <v>0</v>
      </c>
      <c r="AA35" s="17">
        <f t="shared" si="2"/>
        <v>0</v>
      </c>
      <c r="AB35" s="17">
        <f t="shared" si="3"/>
        <v>0</v>
      </c>
      <c r="AC35" s="17">
        <f t="shared" si="4"/>
        <v>0</v>
      </c>
      <c r="AD35" s="17">
        <f t="shared" si="5"/>
        <v>0</v>
      </c>
      <c r="AE35" s="17">
        <f t="shared" si="6"/>
        <v>0</v>
      </c>
      <c r="AF35" s="17">
        <f t="shared" si="7"/>
        <v>0</v>
      </c>
      <c r="AG35" s="17">
        <f t="shared" si="8"/>
        <v>0</v>
      </c>
      <c r="AO35" s="55">
        <v>28</v>
      </c>
      <c r="AP35" s="57">
        <f t="shared" si="10"/>
        <v>0</v>
      </c>
      <c r="AQ35" s="57">
        <f t="shared" si="11"/>
        <v>0</v>
      </c>
      <c r="AR35" s="57">
        <f t="shared" si="12"/>
        <v>0</v>
      </c>
      <c r="AS35" s="57">
        <f t="shared" si="13"/>
        <v>0</v>
      </c>
    </row>
    <row r="36" spans="1:45" ht="15.75" customHeight="1" x14ac:dyDescent="0.25">
      <c r="A36" s="36">
        <v>28</v>
      </c>
      <c r="B36" s="19"/>
      <c r="C36" s="26"/>
      <c r="D36" s="20"/>
      <c r="E36" s="506"/>
      <c r="F36" s="620"/>
      <c r="G36" s="589"/>
      <c r="H36" s="514"/>
      <c r="I36" s="695"/>
      <c r="J36" s="514"/>
      <c r="K36" s="696"/>
      <c r="L36" s="514"/>
      <c r="M36" s="695"/>
      <c r="N36" s="514"/>
      <c r="O36" s="695"/>
      <c r="P36" s="514"/>
      <c r="Q36" s="695"/>
      <c r="R36" s="514"/>
      <c r="S36" s="696"/>
      <c r="T36" s="514"/>
      <c r="U36" s="969">
        <f t="shared" si="0"/>
        <v>0</v>
      </c>
      <c r="V36" s="960"/>
      <c r="W36" s="518"/>
      <c r="X36" s="111">
        <f t="shared" si="14"/>
        <v>0</v>
      </c>
      <c r="Y36" s="959">
        <f t="shared" si="1"/>
        <v>0</v>
      </c>
      <c r="Z36" s="1065">
        <f t="shared" si="15"/>
        <v>0</v>
      </c>
      <c r="AA36" s="17">
        <f t="shared" si="2"/>
        <v>0</v>
      </c>
      <c r="AB36" s="17">
        <f t="shared" si="3"/>
        <v>0</v>
      </c>
      <c r="AC36" s="17">
        <f t="shared" si="4"/>
        <v>0</v>
      </c>
      <c r="AD36" s="17">
        <f t="shared" si="5"/>
        <v>0</v>
      </c>
      <c r="AE36" s="17">
        <f t="shared" si="6"/>
        <v>0</v>
      </c>
      <c r="AF36" s="17">
        <f t="shared" si="7"/>
        <v>0</v>
      </c>
      <c r="AG36" s="17">
        <f t="shared" si="8"/>
        <v>0</v>
      </c>
      <c r="AO36" s="55">
        <v>29</v>
      </c>
      <c r="AP36" s="57">
        <f t="shared" si="10"/>
        <v>0</v>
      </c>
      <c r="AQ36" s="57">
        <f t="shared" si="11"/>
        <v>0</v>
      </c>
      <c r="AR36" s="57">
        <f t="shared" si="12"/>
        <v>0</v>
      </c>
      <c r="AS36" s="57">
        <f t="shared" si="13"/>
        <v>0</v>
      </c>
    </row>
    <row r="37" spans="1:45" ht="15.75" customHeight="1" x14ac:dyDescent="0.25">
      <c r="A37" s="36">
        <v>29</v>
      </c>
      <c r="B37" s="19"/>
      <c r="C37" s="26"/>
      <c r="D37" s="20"/>
      <c r="E37" s="506"/>
      <c r="F37" s="680"/>
      <c r="G37" s="589"/>
      <c r="H37" s="514"/>
      <c r="I37" s="695"/>
      <c r="J37" s="514"/>
      <c r="K37" s="696"/>
      <c r="L37" s="514"/>
      <c r="M37" s="695"/>
      <c r="N37" s="514"/>
      <c r="O37" s="695"/>
      <c r="P37" s="514"/>
      <c r="Q37" s="695"/>
      <c r="R37" s="514"/>
      <c r="S37" s="696"/>
      <c r="T37" s="514"/>
      <c r="U37" s="969">
        <f t="shared" si="0"/>
        <v>0</v>
      </c>
      <c r="V37" s="960"/>
      <c r="W37" s="518"/>
      <c r="X37" s="111">
        <f t="shared" si="14"/>
        <v>0</v>
      </c>
      <c r="Y37" s="959">
        <f t="shared" si="1"/>
        <v>0</v>
      </c>
      <c r="Z37" s="1065">
        <f t="shared" si="15"/>
        <v>0</v>
      </c>
      <c r="AA37" s="17">
        <f t="shared" si="2"/>
        <v>0</v>
      </c>
      <c r="AB37" s="17">
        <f t="shared" si="3"/>
        <v>0</v>
      </c>
      <c r="AC37" s="17">
        <f t="shared" si="4"/>
        <v>0</v>
      </c>
      <c r="AD37" s="17">
        <f t="shared" si="5"/>
        <v>0</v>
      </c>
      <c r="AE37" s="17">
        <f t="shared" si="6"/>
        <v>0</v>
      </c>
      <c r="AF37" s="17">
        <f t="shared" si="7"/>
        <v>0</v>
      </c>
      <c r="AG37" s="17">
        <f t="shared" si="8"/>
        <v>0</v>
      </c>
      <c r="AO37" s="55">
        <v>30</v>
      </c>
      <c r="AP37" s="57">
        <f t="shared" si="10"/>
        <v>0</v>
      </c>
      <c r="AQ37" s="57">
        <f t="shared" si="11"/>
        <v>0</v>
      </c>
      <c r="AR37" s="57">
        <f t="shared" si="12"/>
        <v>0</v>
      </c>
      <c r="AS37" s="57">
        <f t="shared" si="13"/>
        <v>0</v>
      </c>
    </row>
    <row r="38" spans="1:45" ht="15.75" customHeight="1" x14ac:dyDescent="0.25">
      <c r="A38" s="36">
        <v>30</v>
      </c>
      <c r="B38" s="19"/>
      <c r="C38" s="26"/>
      <c r="D38" s="20"/>
      <c r="E38" s="506"/>
      <c r="F38" s="620"/>
      <c r="G38" s="589"/>
      <c r="H38" s="514"/>
      <c r="I38" s="695"/>
      <c r="J38" s="514"/>
      <c r="K38" s="696"/>
      <c r="L38" s="514"/>
      <c r="M38" s="695"/>
      <c r="N38" s="514"/>
      <c r="O38" s="695"/>
      <c r="P38" s="514"/>
      <c r="Q38" s="695"/>
      <c r="R38" s="514"/>
      <c r="S38" s="696"/>
      <c r="T38" s="514"/>
      <c r="U38" s="969">
        <f t="shared" si="0"/>
        <v>0</v>
      </c>
      <c r="V38" s="960"/>
      <c r="W38" s="518"/>
      <c r="X38" s="111">
        <f t="shared" si="14"/>
        <v>0</v>
      </c>
      <c r="Y38" s="959">
        <f t="shared" si="1"/>
        <v>0</v>
      </c>
      <c r="Z38" s="1065">
        <f t="shared" si="15"/>
        <v>0</v>
      </c>
      <c r="AA38" s="17">
        <f t="shared" si="2"/>
        <v>0</v>
      </c>
      <c r="AB38" s="17">
        <f t="shared" si="3"/>
        <v>0</v>
      </c>
      <c r="AC38" s="17">
        <f t="shared" si="4"/>
        <v>0</v>
      </c>
      <c r="AD38" s="17">
        <f t="shared" si="5"/>
        <v>0</v>
      </c>
      <c r="AE38" s="17">
        <f t="shared" si="6"/>
        <v>0</v>
      </c>
      <c r="AF38" s="17">
        <f t="shared" si="7"/>
        <v>0</v>
      </c>
      <c r="AG38" s="17">
        <f t="shared" si="8"/>
        <v>0</v>
      </c>
      <c r="AO38" s="55">
        <v>31</v>
      </c>
      <c r="AP38" s="57">
        <f t="shared" si="10"/>
        <v>0</v>
      </c>
      <c r="AQ38" s="57">
        <f t="shared" si="11"/>
        <v>0</v>
      </c>
      <c r="AR38" s="57">
        <f t="shared" si="12"/>
        <v>0</v>
      </c>
      <c r="AS38" s="57">
        <f t="shared" si="13"/>
        <v>0</v>
      </c>
    </row>
    <row r="39" spans="1:45" ht="15.75" customHeight="1" x14ac:dyDescent="0.25">
      <c r="A39" s="36">
        <v>31</v>
      </c>
      <c r="B39" s="19"/>
      <c r="C39" s="26"/>
      <c r="D39" s="20"/>
      <c r="E39" s="506"/>
      <c r="F39" s="620"/>
      <c r="G39" s="589"/>
      <c r="H39" s="514"/>
      <c r="I39" s="695"/>
      <c r="J39" s="514"/>
      <c r="K39" s="696"/>
      <c r="L39" s="514"/>
      <c r="M39" s="695"/>
      <c r="N39" s="514"/>
      <c r="O39" s="695"/>
      <c r="P39" s="514"/>
      <c r="Q39" s="695"/>
      <c r="R39" s="514"/>
      <c r="S39" s="696"/>
      <c r="T39" s="514"/>
      <c r="U39" s="969">
        <f t="shared" si="0"/>
        <v>0</v>
      </c>
      <c r="V39" s="960"/>
      <c r="W39" s="518"/>
      <c r="X39" s="111">
        <f t="shared" si="14"/>
        <v>0</v>
      </c>
      <c r="Y39" s="959">
        <f t="shared" si="1"/>
        <v>0</v>
      </c>
      <c r="Z39" s="1065">
        <f t="shared" si="15"/>
        <v>0</v>
      </c>
      <c r="AA39" s="17">
        <f t="shared" si="2"/>
        <v>0</v>
      </c>
      <c r="AB39" s="17">
        <f t="shared" si="3"/>
        <v>0</v>
      </c>
      <c r="AC39" s="17">
        <f t="shared" si="4"/>
        <v>0</v>
      </c>
      <c r="AD39" s="17">
        <f t="shared" si="5"/>
        <v>0</v>
      </c>
      <c r="AE39" s="17">
        <f t="shared" si="6"/>
        <v>0</v>
      </c>
      <c r="AF39" s="17">
        <f t="shared" si="7"/>
        <v>0</v>
      </c>
      <c r="AG39" s="17">
        <f t="shared" si="8"/>
        <v>0</v>
      </c>
      <c r="AO39" s="55">
        <v>32</v>
      </c>
      <c r="AP39" s="57">
        <f t="shared" si="10"/>
        <v>0</v>
      </c>
      <c r="AQ39" s="57">
        <f t="shared" si="11"/>
        <v>0</v>
      </c>
      <c r="AR39" s="57">
        <f t="shared" si="12"/>
        <v>0</v>
      </c>
      <c r="AS39" s="57">
        <f t="shared" si="13"/>
        <v>0</v>
      </c>
    </row>
    <row r="40" spans="1:45" ht="15.75" customHeight="1" x14ac:dyDescent="0.25">
      <c r="A40" s="36">
        <v>32</v>
      </c>
      <c r="B40" s="19"/>
      <c r="C40" s="26"/>
      <c r="D40" s="20"/>
      <c r="E40" s="506"/>
      <c r="F40" s="685"/>
      <c r="G40" s="589"/>
      <c r="H40" s="514"/>
      <c r="I40" s="695"/>
      <c r="J40" s="514"/>
      <c r="K40" s="696"/>
      <c r="L40" s="514"/>
      <c r="M40" s="695"/>
      <c r="N40" s="514"/>
      <c r="O40" s="695"/>
      <c r="P40" s="514"/>
      <c r="Q40" s="695"/>
      <c r="R40" s="514"/>
      <c r="S40" s="696"/>
      <c r="T40" s="514"/>
      <c r="U40" s="969">
        <f t="shared" si="0"/>
        <v>0</v>
      </c>
      <c r="V40" s="960"/>
      <c r="W40" s="518"/>
      <c r="X40" s="111">
        <f t="shared" si="14"/>
        <v>0</v>
      </c>
      <c r="Y40" s="959">
        <f t="shared" si="1"/>
        <v>0</v>
      </c>
      <c r="Z40" s="1065">
        <f t="shared" si="15"/>
        <v>0</v>
      </c>
      <c r="AA40" s="17">
        <f t="shared" si="2"/>
        <v>0</v>
      </c>
      <c r="AB40" s="17">
        <f t="shared" si="3"/>
        <v>0</v>
      </c>
      <c r="AC40" s="17">
        <f t="shared" si="4"/>
        <v>0</v>
      </c>
      <c r="AD40" s="17">
        <f t="shared" si="5"/>
        <v>0</v>
      </c>
      <c r="AE40" s="17">
        <f t="shared" si="6"/>
        <v>0</v>
      </c>
      <c r="AF40" s="17">
        <f t="shared" si="7"/>
        <v>0</v>
      </c>
      <c r="AG40" s="17">
        <f t="shared" si="8"/>
        <v>0</v>
      </c>
      <c r="AO40" s="55">
        <v>33</v>
      </c>
      <c r="AP40" s="57">
        <f t="shared" si="10"/>
        <v>0</v>
      </c>
      <c r="AQ40" s="57">
        <f t="shared" si="11"/>
        <v>0</v>
      </c>
      <c r="AR40" s="57">
        <f t="shared" ref="AR40:AR59" si="16">AQ40-AP40</f>
        <v>0</v>
      </c>
      <c r="AS40" s="57">
        <f t="shared" si="13"/>
        <v>0</v>
      </c>
    </row>
    <row r="41" spans="1:45" ht="15.75" customHeight="1" x14ac:dyDescent="0.25">
      <c r="A41" s="36">
        <v>33</v>
      </c>
      <c r="B41" s="19"/>
      <c r="C41" s="26"/>
      <c r="D41" s="20"/>
      <c r="E41" s="506"/>
      <c r="F41" s="603"/>
      <c r="G41" s="589"/>
      <c r="H41" s="514"/>
      <c r="I41" s="695"/>
      <c r="J41" s="514"/>
      <c r="K41" s="696"/>
      <c r="L41" s="514"/>
      <c r="M41" s="695"/>
      <c r="N41" s="514"/>
      <c r="O41" s="695"/>
      <c r="P41" s="514"/>
      <c r="Q41" s="695"/>
      <c r="R41" s="514"/>
      <c r="S41" s="696"/>
      <c r="T41" s="514"/>
      <c r="U41" s="969">
        <f t="shared" si="0"/>
        <v>0</v>
      </c>
      <c r="V41" s="960"/>
      <c r="W41" s="518"/>
      <c r="X41" s="111">
        <f t="shared" si="14"/>
        <v>0</v>
      </c>
      <c r="Y41" s="959">
        <f t="shared" si="1"/>
        <v>0</v>
      </c>
      <c r="Z41" s="1065">
        <f t="shared" si="15"/>
        <v>0</v>
      </c>
      <c r="AA41" s="17">
        <f t="shared" si="2"/>
        <v>0</v>
      </c>
      <c r="AB41" s="17">
        <f t="shared" si="3"/>
        <v>0</v>
      </c>
      <c r="AC41" s="17">
        <f t="shared" si="4"/>
        <v>0</v>
      </c>
      <c r="AD41" s="17">
        <f t="shared" si="5"/>
        <v>0</v>
      </c>
      <c r="AE41" s="17">
        <f t="shared" si="6"/>
        <v>0</v>
      </c>
      <c r="AF41" s="17">
        <f t="shared" si="7"/>
        <v>0</v>
      </c>
      <c r="AG41" s="17">
        <f t="shared" si="8"/>
        <v>0</v>
      </c>
      <c r="AO41" s="55">
        <v>34</v>
      </c>
      <c r="AP41" s="57">
        <f t="shared" si="10"/>
        <v>0</v>
      </c>
      <c r="AQ41" s="57">
        <f t="shared" si="11"/>
        <v>0</v>
      </c>
      <c r="AR41" s="57">
        <f t="shared" si="16"/>
        <v>0</v>
      </c>
      <c r="AS41" s="57">
        <f t="shared" ref="AS41:AS59" si="17">X41*B41</f>
        <v>0</v>
      </c>
    </row>
    <row r="42" spans="1:45" ht="15.75" customHeight="1" x14ac:dyDescent="0.25">
      <c r="A42" s="36">
        <v>34</v>
      </c>
      <c r="B42" s="19"/>
      <c r="C42" s="26"/>
      <c r="D42" s="20"/>
      <c r="E42" s="506"/>
      <c r="F42" s="603"/>
      <c r="G42" s="589"/>
      <c r="H42" s="514"/>
      <c r="I42" s="695"/>
      <c r="J42" s="514"/>
      <c r="K42" s="696"/>
      <c r="L42" s="514"/>
      <c r="M42" s="695"/>
      <c r="N42" s="514"/>
      <c r="O42" s="695"/>
      <c r="P42" s="514"/>
      <c r="Q42" s="695"/>
      <c r="R42" s="514"/>
      <c r="S42" s="696"/>
      <c r="T42" s="514"/>
      <c r="U42" s="969">
        <f t="shared" si="0"/>
        <v>0</v>
      </c>
      <c r="V42" s="960"/>
      <c r="W42" s="518"/>
      <c r="X42" s="111">
        <f t="shared" si="14"/>
        <v>0</v>
      </c>
      <c r="Y42" s="959">
        <f t="shared" si="1"/>
        <v>0</v>
      </c>
      <c r="Z42" s="1065">
        <f t="shared" si="15"/>
        <v>0</v>
      </c>
      <c r="AA42" s="17">
        <f t="shared" si="2"/>
        <v>0</v>
      </c>
      <c r="AB42" s="17">
        <f t="shared" si="3"/>
        <v>0</v>
      </c>
      <c r="AC42" s="17">
        <f t="shared" si="4"/>
        <v>0</v>
      </c>
      <c r="AD42" s="17">
        <f t="shared" si="5"/>
        <v>0</v>
      </c>
      <c r="AE42" s="17">
        <f t="shared" si="6"/>
        <v>0</v>
      </c>
      <c r="AF42" s="17">
        <f t="shared" si="7"/>
        <v>0</v>
      </c>
      <c r="AG42" s="17">
        <f t="shared" si="8"/>
        <v>0</v>
      </c>
      <c r="AO42" s="55">
        <v>35</v>
      </c>
      <c r="AP42" s="57">
        <f t="shared" si="10"/>
        <v>0</v>
      </c>
      <c r="AQ42" s="57">
        <f t="shared" si="11"/>
        <v>0</v>
      </c>
      <c r="AR42" s="57">
        <f t="shared" si="16"/>
        <v>0</v>
      </c>
      <c r="AS42" s="57">
        <f t="shared" si="17"/>
        <v>0</v>
      </c>
    </row>
    <row r="43" spans="1:45" ht="15.75" customHeight="1" x14ac:dyDescent="0.25">
      <c r="A43" s="36">
        <v>35</v>
      </c>
      <c r="B43" s="26"/>
      <c r="C43" s="26"/>
      <c r="D43" s="20"/>
      <c r="E43" s="506"/>
      <c r="F43" s="603"/>
      <c r="G43" s="589"/>
      <c r="H43" s="514"/>
      <c r="I43" s="695"/>
      <c r="J43" s="514"/>
      <c r="K43" s="696"/>
      <c r="L43" s="514"/>
      <c r="M43" s="695"/>
      <c r="N43" s="514"/>
      <c r="O43" s="695"/>
      <c r="P43" s="514"/>
      <c r="Q43" s="695"/>
      <c r="R43" s="514"/>
      <c r="S43" s="696"/>
      <c r="T43" s="514"/>
      <c r="U43" s="969">
        <f t="shared" si="0"/>
        <v>0</v>
      </c>
      <c r="V43" s="960"/>
      <c r="W43" s="518"/>
      <c r="X43" s="111">
        <f t="shared" si="14"/>
        <v>0</v>
      </c>
      <c r="Y43" s="959">
        <f t="shared" si="1"/>
        <v>0</v>
      </c>
      <c r="Z43" s="1065">
        <f t="shared" si="15"/>
        <v>0</v>
      </c>
      <c r="AA43" s="17">
        <f t="shared" si="2"/>
        <v>0</v>
      </c>
      <c r="AB43" s="17">
        <f t="shared" si="3"/>
        <v>0</v>
      </c>
      <c r="AC43" s="17">
        <f t="shared" si="4"/>
        <v>0</v>
      </c>
      <c r="AD43" s="17">
        <f t="shared" si="5"/>
        <v>0</v>
      </c>
      <c r="AE43" s="17">
        <f t="shared" si="6"/>
        <v>0</v>
      </c>
      <c r="AF43" s="17">
        <f t="shared" si="7"/>
        <v>0</v>
      </c>
      <c r="AG43" s="17">
        <f t="shared" si="8"/>
        <v>0</v>
      </c>
      <c r="AO43" s="55">
        <v>36</v>
      </c>
      <c r="AP43" s="57">
        <f t="shared" si="10"/>
        <v>0</v>
      </c>
      <c r="AQ43" s="57">
        <f t="shared" si="11"/>
        <v>0</v>
      </c>
      <c r="AR43" s="57">
        <f t="shared" si="16"/>
        <v>0</v>
      </c>
      <c r="AS43" s="57">
        <f t="shared" si="17"/>
        <v>0</v>
      </c>
    </row>
    <row r="44" spans="1:45" ht="15.75" customHeight="1" x14ac:dyDescent="0.25">
      <c r="A44" s="36">
        <v>36</v>
      </c>
      <c r="B44" s="508"/>
      <c r="C44" s="508"/>
      <c r="D44" s="20"/>
      <c r="E44" s="510"/>
      <c r="F44" s="603"/>
      <c r="G44" s="589"/>
      <c r="H44" s="514"/>
      <c r="I44" s="695"/>
      <c r="J44" s="514"/>
      <c r="K44" s="696"/>
      <c r="L44" s="514"/>
      <c r="M44" s="695"/>
      <c r="N44" s="514"/>
      <c r="O44" s="695"/>
      <c r="P44" s="514"/>
      <c r="Q44" s="695"/>
      <c r="R44" s="514"/>
      <c r="S44" s="696"/>
      <c r="T44" s="514"/>
      <c r="U44" s="969">
        <f t="shared" si="0"/>
        <v>0</v>
      </c>
      <c r="V44" s="960"/>
      <c r="W44" s="518"/>
      <c r="X44" s="111">
        <f t="shared" si="14"/>
        <v>0</v>
      </c>
      <c r="Y44" s="959">
        <f t="shared" si="1"/>
        <v>0</v>
      </c>
      <c r="Z44" s="1065">
        <f t="shared" si="15"/>
        <v>0</v>
      </c>
      <c r="AA44" s="17">
        <f t="shared" si="2"/>
        <v>0</v>
      </c>
      <c r="AB44" s="17">
        <f t="shared" si="3"/>
        <v>0</v>
      </c>
      <c r="AC44" s="17">
        <f t="shared" si="4"/>
        <v>0</v>
      </c>
      <c r="AD44" s="17">
        <f t="shared" si="5"/>
        <v>0</v>
      </c>
      <c r="AE44" s="17">
        <f t="shared" si="6"/>
        <v>0</v>
      </c>
      <c r="AF44" s="17">
        <f t="shared" si="7"/>
        <v>0</v>
      </c>
      <c r="AG44" s="17">
        <f t="shared" si="8"/>
        <v>0</v>
      </c>
      <c r="AO44" s="55">
        <v>37</v>
      </c>
      <c r="AP44" s="57">
        <f t="shared" si="10"/>
        <v>0</v>
      </c>
      <c r="AQ44" s="57">
        <f t="shared" si="11"/>
        <v>0</v>
      </c>
      <c r="AR44" s="57">
        <f t="shared" si="16"/>
        <v>0</v>
      </c>
      <c r="AS44" s="57">
        <f t="shared" si="17"/>
        <v>0</v>
      </c>
    </row>
    <row r="45" spans="1:45" ht="15.75" customHeight="1" x14ac:dyDescent="0.25">
      <c r="A45" s="36">
        <v>37</v>
      </c>
      <c r="B45" s="26"/>
      <c r="C45" s="26"/>
      <c r="D45" s="20"/>
      <c r="E45" s="506"/>
      <c r="F45" s="603"/>
      <c r="G45" s="589"/>
      <c r="H45" s="514"/>
      <c r="I45" s="695"/>
      <c r="J45" s="514"/>
      <c r="K45" s="696"/>
      <c r="L45" s="514"/>
      <c r="M45" s="695"/>
      <c r="N45" s="514"/>
      <c r="O45" s="695"/>
      <c r="P45" s="514"/>
      <c r="Q45" s="695"/>
      <c r="R45" s="514"/>
      <c r="S45" s="696"/>
      <c r="T45" s="514"/>
      <c r="U45" s="969">
        <f t="shared" si="0"/>
        <v>0</v>
      </c>
      <c r="V45" s="1037"/>
      <c r="W45" s="518"/>
      <c r="X45" s="111">
        <f t="shared" si="14"/>
        <v>0</v>
      </c>
      <c r="Y45" s="959">
        <f t="shared" si="1"/>
        <v>0</v>
      </c>
      <c r="Z45" s="1065">
        <f t="shared" si="15"/>
        <v>0</v>
      </c>
      <c r="AA45" s="17">
        <f t="shared" si="2"/>
        <v>0</v>
      </c>
      <c r="AB45" s="17">
        <f t="shared" si="3"/>
        <v>0</v>
      </c>
      <c r="AC45" s="17">
        <f t="shared" si="4"/>
        <v>0</v>
      </c>
      <c r="AD45" s="17">
        <f t="shared" si="5"/>
        <v>0</v>
      </c>
      <c r="AE45" s="17">
        <f t="shared" si="6"/>
        <v>0</v>
      </c>
      <c r="AF45" s="17">
        <f t="shared" si="7"/>
        <v>0</v>
      </c>
      <c r="AG45" s="17">
        <f t="shared" si="8"/>
        <v>0</v>
      </c>
      <c r="AO45" s="55">
        <v>38</v>
      </c>
      <c r="AP45" s="57">
        <f t="shared" si="10"/>
        <v>0</v>
      </c>
      <c r="AQ45" s="57">
        <f t="shared" si="11"/>
        <v>0</v>
      </c>
      <c r="AR45" s="57">
        <f t="shared" si="16"/>
        <v>0</v>
      </c>
      <c r="AS45" s="57">
        <f t="shared" si="17"/>
        <v>0</v>
      </c>
    </row>
    <row r="46" spans="1:45" ht="15.75" customHeight="1" x14ac:dyDescent="0.25">
      <c r="A46" s="36">
        <v>38</v>
      </c>
      <c r="B46" s="26"/>
      <c r="C46" s="26"/>
      <c r="D46" s="20"/>
      <c r="E46" s="506"/>
      <c r="F46" s="603"/>
      <c r="G46" s="589"/>
      <c r="H46" s="514"/>
      <c r="I46" s="695"/>
      <c r="J46" s="514"/>
      <c r="K46" s="696"/>
      <c r="L46" s="514"/>
      <c r="M46" s="695"/>
      <c r="N46" s="514"/>
      <c r="O46" s="695"/>
      <c r="P46" s="514"/>
      <c r="Q46" s="695"/>
      <c r="R46" s="514"/>
      <c r="S46" s="696"/>
      <c r="T46" s="514"/>
      <c r="U46" s="969">
        <f t="shared" si="0"/>
        <v>0</v>
      </c>
      <c r="V46" s="1037"/>
      <c r="W46" s="518"/>
      <c r="X46" s="111">
        <f t="shared" si="14"/>
        <v>0</v>
      </c>
      <c r="Y46" s="959">
        <f t="shared" si="1"/>
        <v>0</v>
      </c>
      <c r="Z46" s="1065">
        <f t="shared" si="15"/>
        <v>0</v>
      </c>
      <c r="AA46" s="17">
        <f t="shared" si="2"/>
        <v>0</v>
      </c>
      <c r="AB46" s="17">
        <f t="shared" si="3"/>
        <v>0</v>
      </c>
      <c r="AC46" s="17">
        <f t="shared" si="4"/>
        <v>0</v>
      </c>
      <c r="AD46" s="17">
        <f t="shared" si="5"/>
        <v>0</v>
      </c>
      <c r="AE46" s="17">
        <f t="shared" si="6"/>
        <v>0</v>
      </c>
      <c r="AF46" s="17">
        <f t="shared" si="7"/>
        <v>0</v>
      </c>
      <c r="AG46" s="17">
        <f t="shared" si="8"/>
        <v>0</v>
      </c>
      <c r="AO46" s="55">
        <v>39</v>
      </c>
      <c r="AP46" s="57">
        <f t="shared" si="10"/>
        <v>0</v>
      </c>
      <c r="AQ46" s="57">
        <f t="shared" si="11"/>
        <v>0</v>
      </c>
      <c r="AR46" s="57">
        <f t="shared" si="16"/>
        <v>0</v>
      </c>
      <c r="AS46" s="57">
        <f t="shared" si="17"/>
        <v>0</v>
      </c>
    </row>
    <row r="47" spans="1:45" ht="15.75" customHeight="1" x14ac:dyDescent="0.25">
      <c r="A47" s="36">
        <v>39</v>
      </c>
      <c r="B47" s="26"/>
      <c r="C47" s="26"/>
      <c r="D47" s="20"/>
      <c r="E47" s="506"/>
      <c r="F47" s="603"/>
      <c r="G47" s="589"/>
      <c r="H47" s="514"/>
      <c r="I47" s="695"/>
      <c r="J47" s="514"/>
      <c r="K47" s="696"/>
      <c r="L47" s="514"/>
      <c r="M47" s="695"/>
      <c r="N47" s="514"/>
      <c r="O47" s="695"/>
      <c r="P47" s="514"/>
      <c r="Q47" s="695"/>
      <c r="R47" s="514"/>
      <c r="S47" s="696"/>
      <c r="T47" s="514"/>
      <c r="U47" s="969">
        <f t="shared" si="0"/>
        <v>0</v>
      </c>
      <c r="V47" s="1037"/>
      <c r="W47" s="518"/>
      <c r="X47" s="111">
        <f t="shared" si="14"/>
        <v>0</v>
      </c>
      <c r="Y47" s="959">
        <f t="shared" si="1"/>
        <v>0</v>
      </c>
      <c r="Z47" s="1065">
        <f t="shared" si="15"/>
        <v>0</v>
      </c>
      <c r="AA47" s="17">
        <f t="shared" si="2"/>
        <v>0</v>
      </c>
      <c r="AB47" s="17">
        <f t="shared" si="3"/>
        <v>0</v>
      </c>
      <c r="AC47" s="17">
        <f t="shared" si="4"/>
        <v>0</v>
      </c>
      <c r="AD47" s="17">
        <f t="shared" si="5"/>
        <v>0</v>
      </c>
      <c r="AE47" s="17">
        <f t="shared" si="6"/>
        <v>0</v>
      </c>
      <c r="AF47" s="17">
        <f t="shared" si="7"/>
        <v>0</v>
      </c>
      <c r="AG47" s="17">
        <f t="shared" si="8"/>
        <v>0</v>
      </c>
      <c r="AO47" s="55">
        <v>40</v>
      </c>
      <c r="AP47" s="57">
        <f t="shared" si="10"/>
        <v>0</v>
      </c>
      <c r="AQ47" s="57">
        <f t="shared" si="11"/>
        <v>0</v>
      </c>
      <c r="AR47" s="57">
        <f t="shared" si="16"/>
        <v>0</v>
      </c>
      <c r="AS47" s="57">
        <f t="shared" si="17"/>
        <v>0</v>
      </c>
    </row>
    <row r="48" spans="1:45" ht="15.75" customHeight="1" x14ac:dyDescent="0.25">
      <c r="A48" s="36">
        <v>40</v>
      </c>
      <c r="B48" s="26"/>
      <c r="C48" s="26"/>
      <c r="D48" s="20"/>
      <c r="E48" s="506"/>
      <c r="F48" s="603"/>
      <c r="G48" s="589"/>
      <c r="H48" s="514"/>
      <c r="I48" s="695"/>
      <c r="J48" s="514"/>
      <c r="K48" s="696"/>
      <c r="L48" s="514"/>
      <c r="M48" s="695"/>
      <c r="N48" s="514"/>
      <c r="O48" s="695"/>
      <c r="P48" s="514"/>
      <c r="Q48" s="695"/>
      <c r="R48" s="514"/>
      <c r="S48" s="696"/>
      <c r="T48" s="514"/>
      <c r="U48" s="969">
        <f t="shared" si="0"/>
        <v>0</v>
      </c>
      <c r="V48" s="1037"/>
      <c r="W48" s="518"/>
      <c r="X48" s="111">
        <f t="shared" si="14"/>
        <v>0</v>
      </c>
      <c r="Y48" s="959">
        <f t="shared" si="1"/>
        <v>0</v>
      </c>
      <c r="Z48" s="1065">
        <f t="shared" si="15"/>
        <v>0</v>
      </c>
      <c r="AA48" s="17">
        <f t="shared" si="2"/>
        <v>0</v>
      </c>
      <c r="AB48" s="17">
        <f t="shared" si="3"/>
        <v>0</v>
      </c>
      <c r="AC48" s="17">
        <f t="shared" si="4"/>
        <v>0</v>
      </c>
      <c r="AD48" s="17">
        <f t="shared" si="5"/>
        <v>0</v>
      </c>
      <c r="AE48" s="17">
        <f t="shared" si="6"/>
        <v>0</v>
      </c>
      <c r="AF48" s="17">
        <f t="shared" si="7"/>
        <v>0</v>
      </c>
      <c r="AG48" s="17">
        <f t="shared" si="8"/>
        <v>0</v>
      </c>
      <c r="AO48" s="55">
        <v>41</v>
      </c>
      <c r="AP48" s="57">
        <f t="shared" si="10"/>
        <v>0</v>
      </c>
      <c r="AQ48" s="57">
        <f t="shared" si="11"/>
        <v>0</v>
      </c>
      <c r="AR48" s="57">
        <f t="shared" si="16"/>
        <v>0</v>
      </c>
      <c r="AS48" s="57">
        <f t="shared" si="17"/>
        <v>0</v>
      </c>
    </row>
    <row r="49" spans="1:45" ht="15.75" customHeight="1" x14ac:dyDescent="0.25">
      <c r="A49" s="36">
        <v>41</v>
      </c>
      <c r="B49" s="508"/>
      <c r="C49" s="508"/>
      <c r="D49" s="20"/>
      <c r="E49" s="510"/>
      <c r="F49" s="710"/>
      <c r="G49" s="589"/>
      <c r="H49" s="514"/>
      <c r="I49" s="695"/>
      <c r="J49" s="514"/>
      <c r="K49" s="696"/>
      <c r="L49" s="514"/>
      <c r="M49" s="695"/>
      <c r="N49" s="514"/>
      <c r="O49" s="695"/>
      <c r="P49" s="514"/>
      <c r="Q49" s="695"/>
      <c r="R49" s="514"/>
      <c r="S49" s="696"/>
      <c r="T49" s="514"/>
      <c r="U49" s="969">
        <f t="shared" si="0"/>
        <v>0</v>
      </c>
      <c r="V49" s="1037"/>
      <c r="W49" s="518"/>
      <c r="X49" s="111">
        <f t="shared" si="14"/>
        <v>0</v>
      </c>
      <c r="Y49" s="959">
        <f t="shared" si="1"/>
        <v>0</v>
      </c>
      <c r="Z49" s="1065">
        <f t="shared" si="15"/>
        <v>0</v>
      </c>
      <c r="AA49" s="17">
        <f t="shared" si="2"/>
        <v>0</v>
      </c>
      <c r="AB49" s="17">
        <f t="shared" si="3"/>
        <v>0</v>
      </c>
      <c r="AC49" s="17">
        <f t="shared" si="4"/>
        <v>0</v>
      </c>
      <c r="AD49" s="17">
        <f t="shared" si="5"/>
        <v>0</v>
      </c>
      <c r="AE49" s="17">
        <f t="shared" si="6"/>
        <v>0</v>
      </c>
      <c r="AF49" s="17">
        <f t="shared" si="7"/>
        <v>0</v>
      </c>
      <c r="AG49" s="17">
        <f t="shared" si="8"/>
        <v>0</v>
      </c>
      <c r="AO49" s="55">
        <v>42</v>
      </c>
      <c r="AP49" s="57">
        <f t="shared" si="10"/>
        <v>0</v>
      </c>
      <c r="AQ49" s="57">
        <f t="shared" si="11"/>
        <v>0</v>
      </c>
      <c r="AR49" s="57">
        <f t="shared" si="16"/>
        <v>0</v>
      </c>
      <c r="AS49" s="57">
        <f t="shared" si="17"/>
        <v>0</v>
      </c>
    </row>
    <row r="50" spans="1:45" ht="15.75" customHeight="1" x14ac:dyDescent="0.25">
      <c r="A50" s="36">
        <v>42</v>
      </c>
      <c r="B50" s="508"/>
      <c r="C50" s="508"/>
      <c r="D50" s="20"/>
      <c r="E50" s="510"/>
      <c r="F50" s="710"/>
      <c r="G50" s="589"/>
      <c r="H50" s="514"/>
      <c r="I50" s="695"/>
      <c r="J50" s="514"/>
      <c r="K50" s="696"/>
      <c r="L50" s="514"/>
      <c r="M50" s="695"/>
      <c r="N50" s="514"/>
      <c r="O50" s="695"/>
      <c r="P50" s="514"/>
      <c r="Q50" s="695"/>
      <c r="R50" s="514"/>
      <c r="S50" s="696"/>
      <c r="T50" s="514"/>
      <c r="U50" s="969">
        <f t="shared" si="0"/>
        <v>0</v>
      </c>
      <c r="V50" s="1037"/>
      <c r="W50" s="518"/>
      <c r="X50" s="111">
        <f t="shared" si="14"/>
        <v>0</v>
      </c>
      <c r="Y50" s="959">
        <f t="shared" si="1"/>
        <v>0</v>
      </c>
      <c r="Z50" s="1065">
        <f t="shared" si="15"/>
        <v>0</v>
      </c>
      <c r="AA50" s="17">
        <f t="shared" si="2"/>
        <v>0</v>
      </c>
      <c r="AB50" s="17">
        <f t="shared" si="3"/>
        <v>0</v>
      </c>
      <c r="AC50" s="17">
        <f t="shared" si="4"/>
        <v>0</v>
      </c>
      <c r="AD50" s="17">
        <f t="shared" si="5"/>
        <v>0</v>
      </c>
      <c r="AE50" s="17">
        <f t="shared" si="6"/>
        <v>0</v>
      </c>
      <c r="AF50" s="17">
        <f t="shared" si="7"/>
        <v>0</v>
      </c>
      <c r="AG50" s="17">
        <f t="shared" si="8"/>
        <v>0</v>
      </c>
      <c r="AO50" s="55">
        <v>43</v>
      </c>
      <c r="AP50" s="57">
        <f t="shared" si="10"/>
        <v>0</v>
      </c>
      <c r="AQ50" s="57">
        <f t="shared" si="11"/>
        <v>0</v>
      </c>
      <c r="AR50" s="57">
        <f t="shared" si="16"/>
        <v>0</v>
      </c>
      <c r="AS50" s="57">
        <f t="shared" si="17"/>
        <v>0</v>
      </c>
    </row>
    <row r="51" spans="1:45" ht="15.75" customHeight="1" x14ac:dyDescent="0.25">
      <c r="A51" s="36">
        <v>43</v>
      </c>
      <c r="B51" s="575"/>
      <c r="C51" s="504"/>
      <c r="D51" s="20"/>
      <c r="E51" s="618"/>
      <c r="F51" s="935"/>
      <c r="G51" s="595"/>
      <c r="H51" s="521"/>
      <c r="I51" s="750"/>
      <c r="J51" s="521"/>
      <c r="K51" s="696"/>
      <c r="L51" s="521"/>
      <c r="M51" s="750"/>
      <c r="N51" s="521"/>
      <c r="O51" s="750"/>
      <c r="P51" s="514"/>
      <c r="Q51" s="695"/>
      <c r="R51" s="514"/>
      <c r="S51" s="696"/>
      <c r="T51" s="514"/>
      <c r="U51" s="969">
        <f t="shared" si="0"/>
        <v>0</v>
      </c>
      <c r="V51" s="1037"/>
      <c r="W51" s="518"/>
      <c r="X51" s="111">
        <f t="shared" si="14"/>
        <v>0</v>
      </c>
      <c r="Y51" s="959">
        <f t="shared" si="1"/>
        <v>0</v>
      </c>
      <c r="Z51" s="1065">
        <f t="shared" si="15"/>
        <v>0</v>
      </c>
      <c r="AA51" s="17">
        <f t="shared" si="2"/>
        <v>0</v>
      </c>
      <c r="AB51" s="17">
        <f t="shared" si="3"/>
        <v>0</v>
      </c>
      <c r="AC51" s="17">
        <f t="shared" si="4"/>
        <v>0</v>
      </c>
      <c r="AD51" s="17">
        <f t="shared" si="5"/>
        <v>0</v>
      </c>
      <c r="AE51" s="17">
        <f t="shared" si="6"/>
        <v>0</v>
      </c>
      <c r="AF51" s="17">
        <f t="shared" si="7"/>
        <v>0</v>
      </c>
      <c r="AG51" s="17">
        <f t="shared" si="8"/>
        <v>0</v>
      </c>
      <c r="AO51" s="55">
        <v>44</v>
      </c>
      <c r="AP51" s="57">
        <f t="shared" si="10"/>
        <v>0</v>
      </c>
      <c r="AQ51" s="57">
        <f t="shared" si="11"/>
        <v>0</v>
      </c>
      <c r="AR51" s="57">
        <f t="shared" si="16"/>
        <v>0</v>
      </c>
      <c r="AS51" s="57">
        <f t="shared" si="17"/>
        <v>0</v>
      </c>
    </row>
    <row r="52" spans="1:45" ht="15.75" customHeight="1" x14ac:dyDescent="0.25">
      <c r="A52" s="36">
        <v>44</v>
      </c>
      <c r="B52" s="19"/>
      <c r="C52" s="26"/>
      <c r="D52" s="20"/>
      <c r="E52" s="506"/>
      <c r="F52" s="603"/>
      <c r="G52" s="589"/>
      <c r="H52" s="514"/>
      <c r="I52" s="695"/>
      <c r="J52" s="514"/>
      <c r="K52" s="696"/>
      <c r="L52" s="514"/>
      <c r="M52" s="695"/>
      <c r="N52" s="514"/>
      <c r="O52" s="695"/>
      <c r="P52" s="514"/>
      <c r="Q52" s="695"/>
      <c r="R52" s="514"/>
      <c r="S52" s="696"/>
      <c r="T52" s="514"/>
      <c r="U52" s="969">
        <f t="shared" si="0"/>
        <v>0</v>
      </c>
      <c r="V52" s="1037"/>
      <c r="W52" s="518"/>
      <c r="X52" s="111">
        <f t="shared" si="14"/>
        <v>0</v>
      </c>
      <c r="Y52" s="959">
        <f t="shared" si="1"/>
        <v>0</v>
      </c>
      <c r="Z52" s="1065">
        <f t="shared" si="15"/>
        <v>0</v>
      </c>
      <c r="AA52" s="17">
        <f t="shared" si="2"/>
        <v>0</v>
      </c>
      <c r="AB52" s="17">
        <f t="shared" si="3"/>
        <v>0</v>
      </c>
      <c r="AC52" s="17">
        <f t="shared" si="4"/>
        <v>0</v>
      </c>
      <c r="AD52" s="17">
        <f t="shared" si="5"/>
        <v>0</v>
      </c>
      <c r="AE52" s="17">
        <f t="shared" si="6"/>
        <v>0</v>
      </c>
      <c r="AF52" s="17">
        <f t="shared" si="7"/>
        <v>0</v>
      </c>
      <c r="AG52" s="17">
        <f t="shared" si="8"/>
        <v>0</v>
      </c>
      <c r="AO52" s="55">
        <v>45</v>
      </c>
      <c r="AP52" s="57">
        <f t="shared" si="10"/>
        <v>0</v>
      </c>
      <c r="AQ52" s="57">
        <f t="shared" si="11"/>
        <v>0</v>
      </c>
      <c r="AR52" s="57">
        <f t="shared" si="16"/>
        <v>0</v>
      </c>
      <c r="AS52" s="57">
        <f t="shared" si="17"/>
        <v>0</v>
      </c>
    </row>
    <row r="53" spans="1:45" ht="15.75" customHeight="1" x14ac:dyDescent="0.25">
      <c r="A53" s="36">
        <v>45</v>
      </c>
      <c r="B53" s="19"/>
      <c r="C53" s="26"/>
      <c r="D53" s="20"/>
      <c r="E53" s="506"/>
      <c r="F53" s="603"/>
      <c r="G53" s="589"/>
      <c r="H53" s="514"/>
      <c r="I53" s="695"/>
      <c r="J53" s="514"/>
      <c r="K53" s="696"/>
      <c r="L53" s="514"/>
      <c r="M53" s="695"/>
      <c r="N53" s="514"/>
      <c r="O53" s="695"/>
      <c r="P53" s="514"/>
      <c r="Q53" s="695"/>
      <c r="R53" s="514"/>
      <c r="S53" s="696"/>
      <c r="T53" s="514"/>
      <c r="U53" s="969">
        <f t="shared" si="0"/>
        <v>0</v>
      </c>
      <c r="V53" s="1037"/>
      <c r="W53" s="518"/>
      <c r="X53" s="111">
        <f t="shared" si="14"/>
        <v>0</v>
      </c>
      <c r="Y53" s="959">
        <f t="shared" si="1"/>
        <v>0</v>
      </c>
      <c r="Z53" s="1065">
        <f t="shared" si="15"/>
        <v>0</v>
      </c>
      <c r="AA53" s="17">
        <f t="shared" si="2"/>
        <v>0</v>
      </c>
      <c r="AB53" s="17">
        <f t="shared" si="3"/>
        <v>0</v>
      </c>
      <c r="AC53" s="17">
        <f t="shared" si="4"/>
        <v>0</v>
      </c>
      <c r="AD53" s="17">
        <f t="shared" si="5"/>
        <v>0</v>
      </c>
      <c r="AE53" s="17">
        <f t="shared" si="6"/>
        <v>0</v>
      </c>
      <c r="AF53" s="17">
        <f t="shared" si="7"/>
        <v>0</v>
      </c>
      <c r="AG53" s="17">
        <f t="shared" si="8"/>
        <v>0</v>
      </c>
      <c r="AO53" s="55">
        <v>46</v>
      </c>
      <c r="AP53" s="57">
        <f t="shared" si="10"/>
        <v>0</v>
      </c>
      <c r="AQ53" s="57">
        <f t="shared" si="11"/>
        <v>0</v>
      </c>
      <c r="AR53" s="57">
        <f t="shared" si="16"/>
        <v>0</v>
      </c>
      <c r="AS53" s="57">
        <f t="shared" si="17"/>
        <v>0</v>
      </c>
    </row>
    <row r="54" spans="1:45" ht="15.75" customHeight="1" x14ac:dyDescent="0.25">
      <c r="A54" s="36">
        <v>46</v>
      </c>
      <c r="B54" s="19"/>
      <c r="C54" s="26"/>
      <c r="D54" s="20"/>
      <c r="E54" s="506"/>
      <c r="F54" s="603"/>
      <c r="G54" s="589"/>
      <c r="H54" s="514"/>
      <c r="I54" s="695"/>
      <c r="J54" s="514"/>
      <c r="K54" s="696"/>
      <c r="L54" s="514"/>
      <c r="M54" s="695"/>
      <c r="N54" s="514"/>
      <c r="O54" s="695"/>
      <c r="P54" s="514"/>
      <c r="Q54" s="695"/>
      <c r="R54" s="514"/>
      <c r="S54" s="696"/>
      <c r="T54" s="514"/>
      <c r="U54" s="969">
        <f t="shared" si="0"/>
        <v>0</v>
      </c>
      <c r="V54" s="1037"/>
      <c r="W54" s="518"/>
      <c r="X54" s="111">
        <f t="shared" si="14"/>
        <v>0</v>
      </c>
      <c r="Y54" s="959">
        <f t="shared" si="1"/>
        <v>0</v>
      </c>
      <c r="Z54" s="1065">
        <f t="shared" si="15"/>
        <v>0</v>
      </c>
      <c r="AA54" s="17">
        <f t="shared" si="2"/>
        <v>0</v>
      </c>
      <c r="AB54" s="17">
        <f t="shared" si="3"/>
        <v>0</v>
      </c>
      <c r="AC54" s="17">
        <f t="shared" si="4"/>
        <v>0</v>
      </c>
      <c r="AD54" s="17">
        <f t="shared" si="5"/>
        <v>0</v>
      </c>
      <c r="AE54" s="17">
        <f t="shared" si="6"/>
        <v>0</v>
      </c>
      <c r="AF54" s="17">
        <f t="shared" si="7"/>
        <v>0</v>
      </c>
      <c r="AG54" s="17">
        <f t="shared" si="8"/>
        <v>0</v>
      </c>
      <c r="AO54" s="55">
        <v>47</v>
      </c>
      <c r="AP54" s="57">
        <f t="shared" si="10"/>
        <v>0</v>
      </c>
      <c r="AQ54" s="57">
        <f t="shared" si="11"/>
        <v>0</v>
      </c>
      <c r="AR54" s="57">
        <f t="shared" si="16"/>
        <v>0</v>
      </c>
      <c r="AS54" s="57">
        <f t="shared" si="17"/>
        <v>0</v>
      </c>
    </row>
    <row r="55" spans="1:45" ht="15.75" customHeight="1" x14ac:dyDescent="0.25">
      <c r="A55" s="36">
        <v>47</v>
      </c>
      <c r="B55" s="19"/>
      <c r="C55" s="26"/>
      <c r="D55" s="20"/>
      <c r="E55" s="506"/>
      <c r="F55" s="603"/>
      <c r="G55" s="589"/>
      <c r="H55" s="514"/>
      <c r="I55" s="695"/>
      <c r="J55" s="514"/>
      <c r="K55" s="696"/>
      <c r="L55" s="514"/>
      <c r="M55" s="695"/>
      <c r="N55" s="514"/>
      <c r="O55" s="695"/>
      <c r="P55" s="514"/>
      <c r="Q55" s="695"/>
      <c r="R55" s="514"/>
      <c r="S55" s="696"/>
      <c r="T55" s="514"/>
      <c r="U55" s="969">
        <f t="shared" si="0"/>
        <v>0</v>
      </c>
      <c r="V55" s="1037"/>
      <c r="W55" s="518"/>
      <c r="X55" s="111">
        <f t="shared" si="14"/>
        <v>0</v>
      </c>
      <c r="Y55" s="959">
        <f t="shared" si="1"/>
        <v>0</v>
      </c>
      <c r="Z55" s="1065">
        <f t="shared" si="15"/>
        <v>0</v>
      </c>
      <c r="AA55" s="17">
        <f t="shared" si="2"/>
        <v>0</v>
      </c>
      <c r="AB55" s="17">
        <f t="shared" si="3"/>
        <v>0</v>
      </c>
      <c r="AC55" s="17">
        <f t="shared" si="4"/>
        <v>0</v>
      </c>
      <c r="AD55" s="17">
        <f t="shared" si="5"/>
        <v>0</v>
      </c>
      <c r="AE55" s="17">
        <f t="shared" si="6"/>
        <v>0</v>
      </c>
      <c r="AF55" s="17">
        <f t="shared" si="7"/>
        <v>0</v>
      </c>
      <c r="AG55" s="17">
        <f t="shared" si="8"/>
        <v>0</v>
      </c>
      <c r="AO55" s="55">
        <v>48</v>
      </c>
      <c r="AP55" s="57">
        <f t="shared" si="10"/>
        <v>0</v>
      </c>
      <c r="AQ55" s="57">
        <f t="shared" si="11"/>
        <v>0</v>
      </c>
      <c r="AR55" s="57">
        <f t="shared" si="16"/>
        <v>0</v>
      </c>
      <c r="AS55" s="57">
        <f t="shared" si="17"/>
        <v>0</v>
      </c>
    </row>
    <row r="56" spans="1:45" ht="15.75" customHeight="1" x14ac:dyDescent="0.25">
      <c r="A56" s="36">
        <v>48</v>
      </c>
      <c r="B56" s="19"/>
      <c r="C56" s="26"/>
      <c r="D56" s="20"/>
      <c r="E56" s="506"/>
      <c r="F56" s="603"/>
      <c r="G56" s="589"/>
      <c r="H56" s="514"/>
      <c r="I56" s="695"/>
      <c r="J56" s="514"/>
      <c r="K56" s="696"/>
      <c r="L56" s="514"/>
      <c r="M56" s="695"/>
      <c r="N56" s="514"/>
      <c r="O56" s="695"/>
      <c r="P56" s="514"/>
      <c r="Q56" s="695"/>
      <c r="R56" s="514"/>
      <c r="S56" s="696"/>
      <c r="T56" s="514"/>
      <c r="U56" s="969">
        <f t="shared" si="0"/>
        <v>0</v>
      </c>
      <c r="V56" s="1037"/>
      <c r="W56" s="518"/>
      <c r="X56" s="111">
        <f t="shared" si="14"/>
        <v>0</v>
      </c>
      <c r="Y56" s="959">
        <f t="shared" si="1"/>
        <v>0</v>
      </c>
      <c r="Z56" s="1065">
        <f t="shared" si="15"/>
        <v>0</v>
      </c>
      <c r="AA56" s="17">
        <f t="shared" si="2"/>
        <v>0</v>
      </c>
      <c r="AB56" s="17">
        <f t="shared" si="3"/>
        <v>0</v>
      </c>
      <c r="AC56" s="17">
        <f t="shared" si="4"/>
        <v>0</v>
      </c>
      <c r="AD56" s="17">
        <f t="shared" si="5"/>
        <v>0</v>
      </c>
      <c r="AE56" s="17">
        <f t="shared" si="6"/>
        <v>0</v>
      </c>
      <c r="AF56" s="17">
        <f t="shared" si="7"/>
        <v>0</v>
      </c>
      <c r="AG56" s="17">
        <f t="shared" si="8"/>
        <v>0</v>
      </c>
      <c r="AO56" s="55">
        <v>49</v>
      </c>
      <c r="AP56" s="57">
        <f t="shared" si="10"/>
        <v>0</v>
      </c>
      <c r="AQ56" s="57">
        <f t="shared" si="11"/>
        <v>0</v>
      </c>
      <c r="AR56" s="57">
        <f t="shared" si="16"/>
        <v>0</v>
      </c>
      <c r="AS56" s="57">
        <f t="shared" si="17"/>
        <v>0</v>
      </c>
    </row>
    <row r="57" spans="1:45" ht="15.75" customHeight="1" x14ac:dyDescent="0.25">
      <c r="A57" s="36">
        <v>49</v>
      </c>
      <c r="B57" s="19"/>
      <c r="C57" s="26"/>
      <c r="D57" s="20"/>
      <c r="E57" s="506"/>
      <c r="F57" s="603"/>
      <c r="G57" s="589"/>
      <c r="H57" s="514"/>
      <c r="I57" s="695"/>
      <c r="J57" s="514"/>
      <c r="K57" s="696"/>
      <c r="L57" s="514"/>
      <c r="M57" s="695"/>
      <c r="N57" s="514"/>
      <c r="O57" s="695"/>
      <c r="P57" s="514"/>
      <c r="Q57" s="695"/>
      <c r="R57" s="514"/>
      <c r="S57" s="696"/>
      <c r="T57" s="514"/>
      <c r="U57" s="969">
        <f t="shared" si="0"/>
        <v>0</v>
      </c>
      <c r="V57" s="1037"/>
      <c r="W57" s="518"/>
      <c r="X57" s="111">
        <f t="shared" si="14"/>
        <v>0</v>
      </c>
      <c r="Y57" s="959">
        <f t="shared" si="1"/>
        <v>0</v>
      </c>
      <c r="Z57" s="1065">
        <f t="shared" si="15"/>
        <v>0</v>
      </c>
      <c r="AA57" s="17">
        <f t="shared" si="2"/>
        <v>0</v>
      </c>
      <c r="AB57" s="17">
        <f t="shared" si="3"/>
        <v>0</v>
      </c>
      <c r="AC57" s="17">
        <f t="shared" si="4"/>
        <v>0</v>
      </c>
      <c r="AD57" s="17">
        <f t="shared" si="5"/>
        <v>0</v>
      </c>
      <c r="AE57" s="17">
        <f t="shared" si="6"/>
        <v>0</v>
      </c>
      <c r="AF57" s="17">
        <f t="shared" si="7"/>
        <v>0</v>
      </c>
      <c r="AG57" s="17">
        <f t="shared" si="8"/>
        <v>0</v>
      </c>
      <c r="AO57" s="55">
        <v>50</v>
      </c>
      <c r="AP57" s="57">
        <f t="shared" si="10"/>
        <v>0</v>
      </c>
      <c r="AQ57" s="57">
        <f t="shared" si="11"/>
        <v>0</v>
      </c>
      <c r="AR57" s="57">
        <f t="shared" si="16"/>
        <v>0</v>
      </c>
      <c r="AS57" s="57">
        <f t="shared" si="17"/>
        <v>0</v>
      </c>
    </row>
    <row r="58" spans="1:45" s="2" customFormat="1" ht="15.75" customHeight="1" x14ac:dyDescent="0.25">
      <c r="A58" s="36">
        <v>50</v>
      </c>
      <c r="B58" s="31"/>
      <c r="C58" s="26"/>
      <c r="D58" s="20"/>
      <c r="E58" s="506"/>
      <c r="F58" s="603"/>
      <c r="G58" s="589"/>
      <c r="H58" s="514"/>
      <c r="I58" s="695"/>
      <c r="J58" s="514"/>
      <c r="K58" s="696"/>
      <c r="L58" s="514"/>
      <c r="M58" s="695"/>
      <c r="N58" s="514"/>
      <c r="O58" s="695"/>
      <c r="P58" s="514"/>
      <c r="Q58" s="695"/>
      <c r="R58" s="514"/>
      <c r="S58" s="696"/>
      <c r="T58" s="514"/>
      <c r="U58" s="969">
        <f t="shared" si="0"/>
        <v>0</v>
      </c>
      <c r="V58" s="1037"/>
      <c r="W58" s="518"/>
      <c r="X58" s="111">
        <f t="shared" si="14"/>
        <v>0</v>
      </c>
      <c r="Y58" s="959">
        <f t="shared" si="1"/>
        <v>0</v>
      </c>
      <c r="Z58" s="1065">
        <f t="shared" si="15"/>
        <v>0</v>
      </c>
      <c r="AA58" s="17">
        <f t="shared" si="2"/>
        <v>0</v>
      </c>
      <c r="AB58" s="17">
        <f t="shared" si="3"/>
        <v>0</v>
      </c>
      <c r="AC58" s="17">
        <f t="shared" si="4"/>
        <v>0</v>
      </c>
      <c r="AD58" s="17">
        <f t="shared" si="5"/>
        <v>0</v>
      </c>
      <c r="AE58" s="17">
        <f t="shared" si="6"/>
        <v>0</v>
      </c>
      <c r="AF58" s="17">
        <f t="shared" si="7"/>
        <v>0</v>
      </c>
      <c r="AG58" s="17">
        <f t="shared" si="8"/>
        <v>0</v>
      </c>
      <c r="AO58" s="55">
        <v>51</v>
      </c>
      <c r="AP58" s="57">
        <f t="shared" si="10"/>
        <v>0</v>
      </c>
      <c r="AQ58" s="57">
        <f t="shared" si="11"/>
        <v>0</v>
      </c>
      <c r="AR58" s="57">
        <f t="shared" si="16"/>
        <v>0</v>
      </c>
      <c r="AS58" s="57">
        <f t="shared" si="17"/>
        <v>0</v>
      </c>
    </row>
    <row r="59" spans="1:45" ht="15.75" customHeight="1" x14ac:dyDescent="0.25">
      <c r="A59" s="36">
        <v>51</v>
      </c>
      <c r="B59" s="31"/>
      <c r="C59" s="26"/>
      <c r="D59" s="20"/>
      <c r="E59" s="506"/>
      <c r="F59" s="603"/>
      <c r="G59" s="589"/>
      <c r="H59" s="514"/>
      <c r="I59" s="695"/>
      <c r="J59" s="514"/>
      <c r="K59" s="696"/>
      <c r="L59" s="514"/>
      <c r="M59" s="695"/>
      <c r="N59" s="514"/>
      <c r="O59" s="695"/>
      <c r="P59" s="514"/>
      <c r="Q59" s="695"/>
      <c r="R59" s="514"/>
      <c r="S59" s="696"/>
      <c r="T59" s="514"/>
      <c r="U59" s="969">
        <f t="shared" si="0"/>
        <v>0</v>
      </c>
      <c r="V59" s="1037"/>
      <c r="W59" s="518"/>
      <c r="X59" s="111">
        <f t="shared" si="14"/>
        <v>0</v>
      </c>
      <c r="Y59" s="959">
        <f t="shared" si="1"/>
        <v>0</v>
      </c>
      <c r="Z59" s="1065">
        <f t="shared" si="15"/>
        <v>0</v>
      </c>
      <c r="AA59" s="17">
        <f t="shared" si="2"/>
        <v>0</v>
      </c>
      <c r="AB59" s="17">
        <f t="shared" si="3"/>
        <v>0</v>
      </c>
      <c r="AC59" s="17">
        <f t="shared" si="4"/>
        <v>0</v>
      </c>
      <c r="AD59" s="17">
        <f t="shared" si="5"/>
        <v>0</v>
      </c>
      <c r="AE59" s="17">
        <f t="shared" si="6"/>
        <v>0</v>
      </c>
      <c r="AF59" s="17">
        <f t="shared" si="7"/>
        <v>0</v>
      </c>
      <c r="AG59" s="17">
        <f t="shared" si="8"/>
        <v>0</v>
      </c>
      <c r="AO59" s="55">
        <v>52</v>
      </c>
      <c r="AP59" s="57">
        <f t="shared" si="10"/>
        <v>0</v>
      </c>
      <c r="AQ59" s="57">
        <f t="shared" si="11"/>
        <v>0</v>
      </c>
      <c r="AR59" s="57">
        <f t="shared" si="16"/>
        <v>0</v>
      </c>
      <c r="AS59" s="57">
        <f t="shared" si="17"/>
        <v>0</v>
      </c>
    </row>
    <row r="60" spans="1:45" ht="15.75" customHeight="1" x14ac:dyDescent="0.25">
      <c r="A60" s="36">
        <v>52</v>
      </c>
      <c r="B60" s="575"/>
      <c r="C60" s="508"/>
      <c r="D60" s="20"/>
      <c r="E60" s="510"/>
      <c r="F60" s="710"/>
      <c r="G60" s="589"/>
      <c r="H60" s="514"/>
      <c r="I60" s="695"/>
      <c r="J60" s="514"/>
      <c r="K60" s="696"/>
      <c r="L60" s="514"/>
      <c r="M60" s="695"/>
      <c r="N60" s="514"/>
      <c r="O60" s="695"/>
      <c r="P60" s="514"/>
      <c r="Q60" s="695"/>
      <c r="R60" s="514"/>
      <c r="S60" s="696"/>
      <c r="T60" s="514"/>
      <c r="U60" s="969">
        <f t="shared" si="0"/>
        <v>0</v>
      </c>
      <c r="V60" s="1037"/>
      <c r="W60" s="518"/>
      <c r="X60" s="111">
        <f t="shared" si="14"/>
        <v>0</v>
      </c>
      <c r="Y60" s="959">
        <f t="shared" si="1"/>
        <v>0</v>
      </c>
      <c r="Z60" s="1065">
        <f t="shared" si="15"/>
        <v>0</v>
      </c>
      <c r="AA60" s="17">
        <f t="shared" si="2"/>
        <v>0</v>
      </c>
      <c r="AB60" s="17">
        <f t="shared" si="3"/>
        <v>0</v>
      </c>
      <c r="AC60" s="17">
        <f t="shared" si="4"/>
        <v>0</v>
      </c>
      <c r="AD60" s="17">
        <f t="shared" si="5"/>
        <v>0</v>
      </c>
      <c r="AE60" s="17">
        <f t="shared" si="6"/>
        <v>0</v>
      </c>
      <c r="AF60" s="17">
        <f t="shared" si="7"/>
        <v>0</v>
      </c>
      <c r="AG60" s="17">
        <f t="shared" si="8"/>
        <v>0</v>
      </c>
      <c r="AO60" s="55">
        <v>53</v>
      </c>
      <c r="AP60" s="57">
        <f t="shared" si="10"/>
        <v>0</v>
      </c>
      <c r="AQ60" s="57">
        <f t="shared" si="11"/>
        <v>0</v>
      </c>
      <c r="AR60" s="57">
        <f t="shared" ref="AR60:AR73" si="18">AQ60-AP60</f>
        <v>0</v>
      </c>
      <c r="AS60" s="57">
        <f t="shared" ref="AS60:AS73" si="19">X60*B60</f>
        <v>0</v>
      </c>
    </row>
    <row r="61" spans="1:45" ht="15.75" customHeight="1" x14ac:dyDescent="0.25">
      <c r="A61" s="36">
        <v>53</v>
      </c>
      <c r="B61" s="19"/>
      <c r="C61" s="26"/>
      <c r="D61" s="20"/>
      <c r="E61" s="506"/>
      <c r="F61" s="603"/>
      <c r="G61" s="589"/>
      <c r="H61" s="514"/>
      <c r="I61" s="695"/>
      <c r="J61" s="514"/>
      <c r="K61" s="696"/>
      <c r="L61" s="514"/>
      <c r="M61" s="695"/>
      <c r="N61" s="514"/>
      <c r="O61" s="695"/>
      <c r="P61" s="514"/>
      <c r="Q61" s="695"/>
      <c r="R61" s="514"/>
      <c r="S61" s="696"/>
      <c r="T61" s="514"/>
      <c r="U61" s="969">
        <f t="shared" si="0"/>
        <v>0</v>
      </c>
      <c r="V61" s="1037"/>
      <c r="W61" s="518"/>
      <c r="X61" s="111">
        <f t="shared" si="14"/>
        <v>0</v>
      </c>
      <c r="Y61" s="959">
        <f t="shared" si="1"/>
        <v>0</v>
      </c>
      <c r="Z61" s="1065">
        <f t="shared" si="15"/>
        <v>0</v>
      </c>
      <c r="AA61" s="17">
        <f t="shared" si="2"/>
        <v>0</v>
      </c>
      <c r="AB61" s="17">
        <f t="shared" si="3"/>
        <v>0</v>
      </c>
      <c r="AC61" s="17">
        <f t="shared" si="4"/>
        <v>0</v>
      </c>
      <c r="AD61" s="17">
        <f t="shared" si="5"/>
        <v>0</v>
      </c>
      <c r="AE61" s="17">
        <f t="shared" si="6"/>
        <v>0</v>
      </c>
      <c r="AF61" s="17">
        <f t="shared" si="7"/>
        <v>0</v>
      </c>
      <c r="AG61" s="17">
        <f t="shared" si="8"/>
        <v>0</v>
      </c>
      <c r="AO61" s="55">
        <v>54</v>
      </c>
      <c r="AP61" s="57">
        <f t="shared" si="10"/>
        <v>0</v>
      </c>
      <c r="AQ61" s="57">
        <f t="shared" si="11"/>
        <v>0</v>
      </c>
      <c r="AR61" s="57">
        <f t="shared" si="18"/>
        <v>0</v>
      </c>
      <c r="AS61" s="57">
        <f t="shared" si="19"/>
        <v>0</v>
      </c>
    </row>
    <row r="62" spans="1:45" ht="15.75" customHeight="1" x14ac:dyDescent="0.25">
      <c r="A62" s="36">
        <v>54</v>
      </c>
      <c r="B62" s="575"/>
      <c r="C62" s="508"/>
      <c r="D62" s="20"/>
      <c r="E62" s="510"/>
      <c r="F62" s="710"/>
      <c r="G62" s="589"/>
      <c r="H62" s="514"/>
      <c r="I62" s="695"/>
      <c r="J62" s="514"/>
      <c r="K62" s="696"/>
      <c r="L62" s="514"/>
      <c r="M62" s="695"/>
      <c r="N62" s="514"/>
      <c r="O62" s="695"/>
      <c r="P62" s="514"/>
      <c r="Q62" s="695"/>
      <c r="R62" s="514"/>
      <c r="S62" s="696"/>
      <c r="T62" s="514"/>
      <c r="U62" s="969">
        <f t="shared" si="0"/>
        <v>0</v>
      </c>
      <c r="V62" s="1037"/>
      <c r="W62" s="518"/>
      <c r="X62" s="111">
        <f t="shared" si="14"/>
        <v>0</v>
      </c>
      <c r="Y62" s="959">
        <f t="shared" si="1"/>
        <v>0</v>
      </c>
      <c r="Z62" s="1065">
        <f t="shared" si="15"/>
        <v>0</v>
      </c>
      <c r="AA62" s="17">
        <f t="shared" si="2"/>
        <v>0</v>
      </c>
      <c r="AB62" s="17">
        <f t="shared" si="3"/>
        <v>0</v>
      </c>
      <c r="AC62" s="17">
        <f t="shared" si="4"/>
        <v>0</v>
      </c>
      <c r="AD62" s="17">
        <f t="shared" si="5"/>
        <v>0</v>
      </c>
      <c r="AE62" s="17">
        <f t="shared" si="6"/>
        <v>0</v>
      </c>
      <c r="AF62" s="17">
        <f t="shared" si="7"/>
        <v>0</v>
      </c>
      <c r="AG62" s="17">
        <f t="shared" si="8"/>
        <v>0</v>
      </c>
      <c r="AO62" s="55">
        <v>55</v>
      </c>
      <c r="AP62" s="57">
        <f t="shared" si="10"/>
        <v>0</v>
      </c>
      <c r="AQ62" s="57">
        <f t="shared" si="11"/>
        <v>0</v>
      </c>
      <c r="AR62" s="57">
        <f t="shared" si="18"/>
        <v>0</v>
      </c>
      <c r="AS62" s="57">
        <f t="shared" si="19"/>
        <v>0</v>
      </c>
    </row>
    <row r="63" spans="1:45" ht="15.75" customHeight="1" x14ac:dyDescent="0.25">
      <c r="A63" s="36">
        <v>55</v>
      </c>
      <c r="B63" s="19"/>
      <c r="C63" s="26"/>
      <c r="D63" s="20"/>
      <c r="E63" s="506"/>
      <c r="F63" s="603"/>
      <c r="G63" s="589"/>
      <c r="H63" s="514"/>
      <c r="I63" s="695"/>
      <c r="J63" s="514"/>
      <c r="K63" s="696"/>
      <c r="L63" s="514"/>
      <c r="M63" s="695"/>
      <c r="N63" s="514"/>
      <c r="O63" s="695"/>
      <c r="P63" s="514"/>
      <c r="Q63" s="695"/>
      <c r="R63" s="514"/>
      <c r="S63" s="696"/>
      <c r="T63" s="514"/>
      <c r="U63" s="969">
        <f t="shared" si="0"/>
        <v>0</v>
      </c>
      <c r="V63" s="1037"/>
      <c r="W63" s="518"/>
      <c r="X63" s="111">
        <f t="shared" si="14"/>
        <v>0</v>
      </c>
      <c r="Y63" s="959">
        <f t="shared" si="1"/>
        <v>0</v>
      </c>
      <c r="Z63" s="1065">
        <f t="shared" si="15"/>
        <v>0</v>
      </c>
      <c r="AA63" s="17">
        <f t="shared" si="2"/>
        <v>0</v>
      </c>
      <c r="AB63" s="17">
        <f t="shared" si="3"/>
        <v>0</v>
      </c>
      <c r="AC63" s="17">
        <f t="shared" si="4"/>
        <v>0</v>
      </c>
      <c r="AD63" s="17">
        <f t="shared" si="5"/>
        <v>0</v>
      </c>
      <c r="AE63" s="17">
        <f t="shared" si="6"/>
        <v>0</v>
      </c>
      <c r="AF63" s="17">
        <f t="shared" si="7"/>
        <v>0</v>
      </c>
      <c r="AG63" s="17">
        <f t="shared" si="8"/>
        <v>0</v>
      </c>
      <c r="AO63" s="55">
        <v>56</v>
      </c>
      <c r="AP63" s="57">
        <f t="shared" si="10"/>
        <v>0</v>
      </c>
      <c r="AQ63" s="57">
        <f t="shared" si="11"/>
        <v>0</v>
      </c>
      <c r="AR63" s="57">
        <f t="shared" si="18"/>
        <v>0</v>
      </c>
      <c r="AS63" s="57">
        <f t="shared" si="19"/>
        <v>0</v>
      </c>
    </row>
    <row r="64" spans="1:45" ht="15.75" customHeight="1" x14ac:dyDescent="0.25">
      <c r="A64" s="36">
        <v>56</v>
      </c>
      <c r="B64" s="19"/>
      <c r="C64" s="26"/>
      <c r="D64" s="20"/>
      <c r="E64" s="506"/>
      <c r="F64" s="603"/>
      <c r="G64" s="589"/>
      <c r="H64" s="514"/>
      <c r="I64" s="695"/>
      <c r="J64" s="514"/>
      <c r="K64" s="696"/>
      <c r="L64" s="514"/>
      <c r="M64" s="695"/>
      <c r="N64" s="514"/>
      <c r="O64" s="695"/>
      <c r="P64" s="514"/>
      <c r="Q64" s="695"/>
      <c r="R64" s="514"/>
      <c r="S64" s="696"/>
      <c r="T64" s="514"/>
      <c r="U64" s="969">
        <f t="shared" si="0"/>
        <v>0</v>
      </c>
      <c r="V64" s="1037"/>
      <c r="W64" s="518"/>
      <c r="X64" s="111">
        <f t="shared" si="14"/>
        <v>0</v>
      </c>
      <c r="Y64" s="959">
        <f t="shared" si="1"/>
        <v>0</v>
      </c>
      <c r="Z64" s="1065">
        <f t="shared" si="15"/>
        <v>0</v>
      </c>
      <c r="AA64" s="17">
        <f t="shared" si="2"/>
        <v>0</v>
      </c>
      <c r="AB64" s="17">
        <f t="shared" si="3"/>
        <v>0</v>
      </c>
      <c r="AC64" s="17">
        <f t="shared" si="4"/>
        <v>0</v>
      </c>
      <c r="AD64" s="17">
        <f t="shared" si="5"/>
        <v>0</v>
      </c>
      <c r="AE64" s="17">
        <f t="shared" si="6"/>
        <v>0</v>
      </c>
      <c r="AF64" s="17">
        <f t="shared" si="7"/>
        <v>0</v>
      </c>
      <c r="AG64" s="17">
        <f t="shared" si="8"/>
        <v>0</v>
      </c>
      <c r="AO64" s="55">
        <v>57</v>
      </c>
      <c r="AP64" s="57">
        <f t="shared" si="10"/>
        <v>0</v>
      </c>
      <c r="AQ64" s="57">
        <f t="shared" si="11"/>
        <v>0</v>
      </c>
      <c r="AR64" s="57">
        <f t="shared" si="18"/>
        <v>0</v>
      </c>
      <c r="AS64" s="57">
        <f t="shared" si="19"/>
        <v>0</v>
      </c>
    </row>
    <row r="65" spans="1:45" ht="15.75" customHeight="1" x14ac:dyDescent="0.25">
      <c r="A65" s="36">
        <v>57</v>
      </c>
      <c r="B65" s="19"/>
      <c r="C65" s="26"/>
      <c r="D65" s="20"/>
      <c r="E65" s="506"/>
      <c r="F65" s="603"/>
      <c r="G65" s="589"/>
      <c r="H65" s="514"/>
      <c r="I65" s="695"/>
      <c r="J65" s="514"/>
      <c r="K65" s="696"/>
      <c r="L65" s="514"/>
      <c r="M65" s="695"/>
      <c r="N65" s="514"/>
      <c r="O65" s="695"/>
      <c r="P65" s="514"/>
      <c r="Q65" s="695"/>
      <c r="R65" s="514"/>
      <c r="S65" s="696"/>
      <c r="T65" s="514"/>
      <c r="U65" s="969">
        <f t="shared" si="0"/>
        <v>0</v>
      </c>
      <c r="V65" s="1037"/>
      <c r="W65" s="518"/>
      <c r="X65" s="111">
        <f t="shared" si="14"/>
        <v>0</v>
      </c>
      <c r="Y65" s="959">
        <f t="shared" si="1"/>
        <v>0</v>
      </c>
      <c r="Z65" s="1065">
        <f t="shared" si="15"/>
        <v>0</v>
      </c>
      <c r="AA65" s="17">
        <f t="shared" si="2"/>
        <v>0</v>
      </c>
      <c r="AB65" s="17">
        <f t="shared" si="3"/>
        <v>0</v>
      </c>
      <c r="AC65" s="17">
        <f t="shared" si="4"/>
        <v>0</v>
      </c>
      <c r="AD65" s="17">
        <f t="shared" si="5"/>
        <v>0</v>
      </c>
      <c r="AE65" s="17">
        <f t="shared" si="6"/>
        <v>0</v>
      </c>
      <c r="AF65" s="17">
        <f t="shared" si="7"/>
        <v>0</v>
      </c>
      <c r="AG65" s="17">
        <f t="shared" si="8"/>
        <v>0</v>
      </c>
      <c r="AO65" s="55">
        <v>58</v>
      </c>
      <c r="AP65" s="57">
        <f t="shared" si="10"/>
        <v>0</v>
      </c>
      <c r="AQ65" s="57">
        <f t="shared" si="11"/>
        <v>0</v>
      </c>
      <c r="AR65" s="57">
        <f t="shared" si="18"/>
        <v>0</v>
      </c>
      <c r="AS65" s="57">
        <f t="shared" si="19"/>
        <v>0</v>
      </c>
    </row>
    <row r="66" spans="1:45" ht="15.75" customHeight="1" x14ac:dyDescent="0.25">
      <c r="A66" s="36">
        <v>58</v>
      </c>
      <c r="B66" s="19"/>
      <c r="C66" s="26"/>
      <c r="D66" s="20"/>
      <c r="E66" s="506"/>
      <c r="F66" s="603"/>
      <c r="G66" s="589"/>
      <c r="H66" s="514"/>
      <c r="I66" s="695"/>
      <c r="J66" s="514"/>
      <c r="K66" s="696"/>
      <c r="L66" s="514"/>
      <c r="M66" s="695"/>
      <c r="N66" s="514"/>
      <c r="O66" s="695"/>
      <c r="P66" s="514"/>
      <c r="Q66" s="695"/>
      <c r="R66" s="514"/>
      <c r="S66" s="696"/>
      <c r="T66" s="514"/>
      <c r="U66" s="969">
        <f t="shared" si="0"/>
        <v>0</v>
      </c>
      <c r="V66" s="1037"/>
      <c r="W66" s="518"/>
      <c r="X66" s="111">
        <f t="shared" si="14"/>
        <v>0</v>
      </c>
      <c r="Y66" s="959">
        <f t="shared" si="1"/>
        <v>0</v>
      </c>
      <c r="Z66" s="1065">
        <f t="shared" si="15"/>
        <v>0</v>
      </c>
      <c r="AA66" s="17">
        <f t="shared" si="2"/>
        <v>0</v>
      </c>
      <c r="AB66" s="17">
        <f t="shared" si="3"/>
        <v>0</v>
      </c>
      <c r="AC66" s="17">
        <f t="shared" si="4"/>
        <v>0</v>
      </c>
      <c r="AD66" s="17">
        <f t="shared" si="5"/>
        <v>0</v>
      </c>
      <c r="AE66" s="17">
        <f t="shared" si="6"/>
        <v>0</v>
      </c>
      <c r="AF66" s="17">
        <f t="shared" si="7"/>
        <v>0</v>
      </c>
      <c r="AG66" s="17">
        <f t="shared" si="8"/>
        <v>0</v>
      </c>
      <c r="AO66" s="55">
        <v>59</v>
      </c>
      <c r="AP66" s="57">
        <f t="shared" si="10"/>
        <v>0</v>
      </c>
      <c r="AQ66" s="57">
        <f t="shared" si="11"/>
        <v>0</v>
      </c>
      <c r="AR66" s="57">
        <f t="shared" si="18"/>
        <v>0</v>
      </c>
      <c r="AS66" s="57">
        <f t="shared" si="19"/>
        <v>0</v>
      </c>
    </row>
    <row r="67" spans="1:45" ht="15.75" customHeight="1" x14ac:dyDescent="0.25">
      <c r="A67" s="36">
        <v>59</v>
      </c>
      <c r="B67" s="19"/>
      <c r="C67" s="26"/>
      <c r="D67" s="20"/>
      <c r="E67" s="506"/>
      <c r="F67" s="603"/>
      <c r="G67" s="589"/>
      <c r="H67" s="514"/>
      <c r="I67" s="695"/>
      <c r="J67" s="514"/>
      <c r="K67" s="696"/>
      <c r="L67" s="514"/>
      <c r="M67" s="695"/>
      <c r="N67" s="514"/>
      <c r="O67" s="695"/>
      <c r="P67" s="514"/>
      <c r="Q67" s="695"/>
      <c r="R67" s="514"/>
      <c r="S67" s="696"/>
      <c r="T67" s="514"/>
      <c r="U67" s="969">
        <f t="shared" si="0"/>
        <v>0</v>
      </c>
      <c r="V67" s="1037"/>
      <c r="W67" s="518"/>
      <c r="X67" s="111">
        <f t="shared" si="14"/>
        <v>0</v>
      </c>
      <c r="Y67" s="959">
        <f t="shared" si="1"/>
        <v>0</v>
      </c>
      <c r="Z67" s="1065">
        <f t="shared" si="15"/>
        <v>0</v>
      </c>
      <c r="AA67" s="17">
        <f t="shared" si="2"/>
        <v>0</v>
      </c>
      <c r="AB67" s="17">
        <f t="shared" si="3"/>
        <v>0</v>
      </c>
      <c r="AC67" s="17">
        <f t="shared" si="4"/>
        <v>0</v>
      </c>
      <c r="AD67" s="17">
        <f t="shared" si="5"/>
        <v>0</v>
      </c>
      <c r="AE67" s="17">
        <f t="shared" si="6"/>
        <v>0</v>
      </c>
      <c r="AF67" s="17">
        <f t="shared" si="7"/>
        <v>0</v>
      </c>
      <c r="AG67" s="17">
        <f t="shared" si="8"/>
        <v>0</v>
      </c>
      <c r="AO67" s="55">
        <v>60</v>
      </c>
      <c r="AP67" s="57">
        <f t="shared" si="10"/>
        <v>0</v>
      </c>
      <c r="AQ67" s="57">
        <f t="shared" si="11"/>
        <v>0</v>
      </c>
      <c r="AR67" s="57">
        <f t="shared" si="18"/>
        <v>0</v>
      </c>
      <c r="AS67" s="57">
        <f t="shared" si="19"/>
        <v>0</v>
      </c>
    </row>
    <row r="68" spans="1:45" ht="15.75" customHeight="1" x14ac:dyDescent="0.25">
      <c r="A68" s="36">
        <v>60</v>
      </c>
      <c r="B68" s="19"/>
      <c r="C68" s="26"/>
      <c r="D68" s="20"/>
      <c r="E68" s="506"/>
      <c r="F68" s="603"/>
      <c r="G68" s="589"/>
      <c r="H68" s="514"/>
      <c r="I68" s="695"/>
      <c r="J68" s="514"/>
      <c r="K68" s="696"/>
      <c r="L68" s="514"/>
      <c r="M68" s="695"/>
      <c r="N68" s="514"/>
      <c r="O68" s="695"/>
      <c r="P68" s="514"/>
      <c r="Q68" s="695"/>
      <c r="R68" s="514"/>
      <c r="S68" s="696"/>
      <c r="T68" s="514"/>
      <c r="U68" s="969">
        <f t="shared" si="0"/>
        <v>0</v>
      </c>
      <c r="V68" s="1037"/>
      <c r="W68" s="518"/>
      <c r="X68" s="111">
        <f t="shared" si="14"/>
        <v>0</v>
      </c>
      <c r="Y68" s="959">
        <f t="shared" si="1"/>
        <v>0</v>
      </c>
      <c r="Z68" s="1065">
        <f t="shared" si="15"/>
        <v>0</v>
      </c>
      <c r="AA68" s="17">
        <f t="shared" si="2"/>
        <v>0</v>
      </c>
      <c r="AB68" s="17">
        <f t="shared" si="3"/>
        <v>0</v>
      </c>
      <c r="AC68" s="17">
        <f t="shared" si="4"/>
        <v>0</v>
      </c>
      <c r="AD68" s="17">
        <f t="shared" si="5"/>
        <v>0</v>
      </c>
      <c r="AE68" s="17">
        <f t="shared" si="6"/>
        <v>0</v>
      </c>
      <c r="AF68" s="17">
        <f t="shared" si="7"/>
        <v>0</v>
      </c>
      <c r="AG68" s="17">
        <f t="shared" si="8"/>
        <v>0</v>
      </c>
      <c r="AO68" s="55">
        <v>61</v>
      </c>
      <c r="AP68" s="57">
        <f t="shared" si="10"/>
        <v>0</v>
      </c>
      <c r="AQ68" s="57">
        <f t="shared" si="11"/>
        <v>0</v>
      </c>
      <c r="AR68" s="57">
        <f t="shared" si="18"/>
        <v>0</v>
      </c>
      <c r="AS68" s="57">
        <f t="shared" si="19"/>
        <v>0</v>
      </c>
    </row>
    <row r="69" spans="1:45" ht="15.75" customHeight="1" x14ac:dyDescent="0.25">
      <c r="A69" s="36">
        <v>61</v>
      </c>
      <c r="B69" s="19"/>
      <c r="C69" s="26"/>
      <c r="D69" s="20"/>
      <c r="E69" s="506"/>
      <c r="F69" s="603"/>
      <c r="G69" s="589"/>
      <c r="H69" s="514"/>
      <c r="I69" s="695"/>
      <c r="J69" s="514"/>
      <c r="K69" s="696"/>
      <c r="L69" s="514"/>
      <c r="M69" s="695"/>
      <c r="N69" s="514"/>
      <c r="O69" s="695"/>
      <c r="P69" s="514"/>
      <c r="Q69" s="695"/>
      <c r="R69" s="514"/>
      <c r="S69" s="696"/>
      <c r="T69" s="514"/>
      <c r="U69" s="969">
        <f t="shared" si="0"/>
        <v>0</v>
      </c>
      <c r="V69" s="1037"/>
      <c r="W69" s="518"/>
      <c r="X69" s="111">
        <f t="shared" si="14"/>
        <v>0</v>
      </c>
      <c r="Y69" s="959">
        <f t="shared" si="1"/>
        <v>0</v>
      </c>
      <c r="Z69" s="1065">
        <f t="shared" si="15"/>
        <v>0</v>
      </c>
      <c r="AA69" s="17">
        <f t="shared" si="2"/>
        <v>0</v>
      </c>
      <c r="AB69" s="17">
        <f t="shared" si="3"/>
        <v>0</v>
      </c>
      <c r="AC69" s="17">
        <f t="shared" si="4"/>
        <v>0</v>
      </c>
      <c r="AD69" s="17">
        <f t="shared" si="5"/>
        <v>0</v>
      </c>
      <c r="AE69" s="17">
        <f t="shared" si="6"/>
        <v>0</v>
      </c>
      <c r="AF69" s="17">
        <f t="shared" si="7"/>
        <v>0</v>
      </c>
      <c r="AG69" s="17">
        <f t="shared" si="8"/>
        <v>0</v>
      </c>
      <c r="AO69" s="55">
        <v>62</v>
      </c>
      <c r="AP69" s="57">
        <f t="shared" si="10"/>
        <v>0</v>
      </c>
      <c r="AQ69" s="57">
        <f t="shared" si="11"/>
        <v>0</v>
      </c>
      <c r="AR69" s="57">
        <f t="shared" si="18"/>
        <v>0</v>
      </c>
      <c r="AS69" s="57">
        <f t="shared" si="19"/>
        <v>0</v>
      </c>
    </row>
    <row r="70" spans="1:45" ht="15.75" customHeight="1" x14ac:dyDescent="0.25">
      <c r="A70" s="36">
        <v>62</v>
      </c>
      <c r="B70" s="19"/>
      <c r="C70" s="26"/>
      <c r="D70" s="20"/>
      <c r="E70" s="506"/>
      <c r="F70" s="603"/>
      <c r="G70" s="589"/>
      <c r="H70" s="514"/>
      <c r="I70" s="695"/>
      <c r="J70" s="514"/>
      <c r="K70" s="696"/>
      <c r="L70" s="514"/>
      <c r="M70" s="695"/>
      <c r="N70" s="514"/>
      <c r="O70" s="695"/>
      <c r="P70" s="514"/>
      <c r="Q70" s="695"/>
      <c r="R70" s="514"/>
      <c r="S70" s="696"/>
      <c r="T70" s="514"/>
      <c r="U70" s="969">
        <f t="shared" si="0"/>
        <v>0</v>
      </c>
      <c r="V70" s="1037"/>
      <c r="W70" s="518"/>
      <c r="X70" s="111">
        <f t="shared" si="14"/>
        <v>0</v>
      </c>
      <c r="Y70" s="959">
        <f t="shared" si="1"/>
        <v>0</v>
      </c>
      <c r="Z70" s="1065">
        <f t="shared" si="15"/>
        <v>0</v>
      </c>
      <c r="AA70" s="17">
        <f t="shared" si="2"/>
        <v>0</v>
      </c>
      <c r="AB70" s="17">
        <f t="shared" si="3"/>
        <v>0</v>
      </c>
      <c r="AC70" s="17">
        <f t="shared" si="4"/>
        <v>0</v>
      </c>
      <c r="AD70" s="17">
        <f t="shared" si="5"/>
        <v>0</v>
      </c>
      <c r="AE70" s="17">
        <f t="shared" si="6"/>
        <v>0</v>
      </c>
      <c r="AF70" s="17">
        <f t="shared" si="7"/>
        <v>0</v>
      </c>
      <c r="AG70" s="17">
        <f t="shared" si="8"/>
        <v>0</v>
      </c>
      <c r="AO70" s="55">
        <v>63</v>
      </c>
      <c r="AP70" s="57">
        <f t="shared" si="10"/>
        <v>0</v>
      </c>
      <c r="AQ70" s="57">
        <f t="shared" si="11"/>
        <v>0</v>
      </c>
      <c r="AR70" s="57">
        <f t="shared" si="18"/>
        <v>0</v>
      </c>
      <c r="AS70" s="57">
        <f t="shared" si="19"/>
        <v>0</v>
      </c>
    </row>
    <row r="71" spans="1:45" ht="15.75" customHeight="1" x14ac:dyDescent="0.25">
      <c r="A71" s="36">
        <v>63</v>
      </c>
      <c r="B71" s="19"/>
      <c r="C71" s="26"/>
      <c r="D71" s="20"/>
      <c r="E71" s="506"/>
      <c r="F71" s="119"/>
      <c r="G71" s="589"/>
      <c r="H71" s="514"/>
      <c r="I71" s="695"/>
      <c r="J71" s="514"/>
      <c r="K71" s="696"/>
      <c r="L71" s="514"/>
      <c r="M71" s="695"/>
      <c r="N71" s="514"/>
      <c r="O71" s="695"/>
      <c r="P71" s="514"/>
      <c r="Q71" s="695"/>
      <c r="R71" s="514"/>
      <c r="S71" s="696"/>
      <c r="T71" s="514"/>
      <c r="U71" s="969">
        <f t="shared" si="0"/>
        <v>0</v>
      </c>
      <c r="V71" s="1037"/>
      <c r="W71" s="518"/>
      <c r="X71" s="111">
        <f t="shared" si="14"/>
        <v>0</v>
      </c>
      <c r="Y71" s="959">
        <f t="shared" si="1"/>
        <v>0</v>
      </c>
      <c r="Z71" s="1065">
        <f t="shared" si="15"/>
        <v>0</v>
      </c>
      <c r="AA71" s="17">
        <f t="shared" si="2"/>
        <v>0</v>
      </c>
      <c r="AB71" s="17">
        <f t="shared" si="3"/>
        <v>0</v>
      </c>
      <c r="AC71" s="17">
        <f t="shared" si="4"/>
        <v>0</v>
      </c>
      <c r="AD71" s="17">
        <f t="shared" si="5"/>
        <v>0</v>
      </c>
      <c r="AE71" s="17">
        <f t="shared" si="6"/>
        <v>0</v>
      </c>
      <c r="AF71" s="17">
        <f t="shared" si="7"/>
        <v>0</v>
      </c>
      <c r="AG71" s="17">
        <f t="shared" si="8"/>
        <v>0</v>
      </c>
      <c r="AO71" s="55">
        <v>64</v>
      </c>
      <c r="AP71" s="57">
        <f t="shared" si="10"/>
        <v>0</v>
      </c>
      <c r="AQ71" s="57">
        <f t="shared" si="11"/>
        <v>0</v>
      </c>
      <c r="AR71" s="57">
        <f t="shared" si="18"/>
        <v>0</v>
      </c>
      <c r="AS71" s="57">
        <f t="shared" si="19"/>
        <v>0</v>
      </c>
    </row>
    <row r="72" spans="1:45" ht="15.75" customHeight="1" x14ac:dyDescent="0.25">
      <c r="A72" s="36">
        <v>64</v>
      </c>
      <c r="B72" s="19"/>
      <c r="C72" s="26"/>
      <c r="D72" s="20"/>
      <c r="E72" s="506"/>
      <c r="F72" s="119"/>
      <c r="G72" s="589"/>
      <c r="H72" s="514"/>
      <c r="I72" s="695"/>
      <c r="J72" s="514"/>
      <c r="K72" s="696"/>
      <c r="L72" s="514"/>
      <c r="M72" s="695"/>
      <c r="N72" s="514"/>
      <c r="O72" s="695"/>
      <c r="P72" s="514"/>
      <c r="Q72" s="695"/>
      <c r="R72" s="514"/>
      <c r="S72" s="696"/>
      <c r="T72" s="514"/>
      <c r="U72" s="969">
        <f t="shared" si="0"/>
        <v>0</v>
      </c>
      <c r="V72" s="1037"/>
      <c r="W72" s="518"/>
      <c r="X72" s="111">
        <f t="shared" si="14"/>
        <v>0</v>
      </c>
      <c r="Y72" s="959">
        <f t="shared" si="1"/>
        <v>0</v>
      </c>
      <c r="Z72" s="1065">
        <f t="shared" si="15"/>
        <v>0</v>
      </c>
      <c r="AA72" s="17">
        <f t="shared" si="2"/>
        <v>0</v>
      </c>
      <c r="AB72" s="17">
        <f t="shared" si="3"/>
        <v>0</v>
      </c>
      <c r="AC72" s="17">
        <f t="shared" si="4"/>
        <v>0</v>
      </c>
      <c r="AD72" s="17">
        <f t="shared" si="5"/>
        <v>0</v>
      </c>
      <c r="AE72" s="17">
        <f t="shared" si="6"/>
        <v>0</v>
      </c>
      <c r="AF72" s="17">
        <f t="shared" si="7"/>
        <v>0</v>
      </c>
      <c r="AG72" s="17">
        <f t="shared" si="8"/>
        <v>0</v>
      </c>
      <c r="AO72" s="55">
        <v>65</v>
      </c>
      <c r="AP72" s="57">
        <f t="shared" si="10"/>
        <v>0</v>
      </c>
      <c r="AQ72" s="57">
        <f t="shared" si="11"/>
        <v>0</v>
      </c>
      <c r="AR72" s="57">
        <f t="shared" si="18"/>
        <v>0</v>
      </c>
      <c r="AS72" s="57">
        <f t="shared" si="19"/>
        <v>0</v>
      </c>
    </row>
    <row r="73" spans="1:45" ht="15.75" customHeight="1" x14ac:dyDescent="0.25">
      <c r="A73" s="36">
        <v>65</v>
      </c>
      <c r="B73" s="19"/>
      <c r="C73" s="26"/>
      <c r="D73" s="20"/>
      <c r="E73" s="506"/>
      <c r="F73" s="119"/>
      <c r="G73" s="589"/>
      <c r="H73" s="514"/>
      <c r="I73" s="695"/>
      <c r="J73" s="514"/>
      <c r="K73" s="696"/>
      <c r="L73" s="514"/>
      <c r="M73" s="695"/>
      <c r="N73" s="514"/>
      <c r="O73" s="695"/>
      <c r="P73" s="514"/>
      <c r="Q73" s="695"/>
      <c r="R73" s="514"/>
      <c r="S73" s="696"/>
      <c r="T73" s="514"/>
      <c r="U73" s="969">
        <f t="shared" ref="U73:U136" si="20">T73+R73+P73+N73+L73+J73+H73</f>
        <v>0</v>
      </c>
      <c r="V73" s="1037"/>
      <c r="W73" s="518"/>
      <c r="X73" s="111">
        <f t="shared" si="14"/>
        <v>0</v>
      </c>
      <c r="Y73" s="959">
        <f t="shared" ref="Y73:Y136" si="21">G73+I73+K73+M73+O73+Q73+S73</f>
        <v>0</v>
      </c>
      <c r="Z73" s="1065">
        <f t="shared" si="15"/>
        <v>0</v>
      </c>
      <c r="AA73" s="17">
        <f t="shared" ref="AA73:AA136" si="22">H73*C73</f>
        <v>0</v>
      </c>
      <c r="AB73" s="17">
        <f t="shared" ref="AB73:AB136" si="23">J73*C73</f>
        <v>0</v>
      </c>
      <c r="AC73" s="17">
        <f t="shared" ref="AC73:AC136" si="24">L73*C73</f>
        <v>0</v>
      </c>
      <c r="AD73" s="17">
        <f t="shared" ref="AD73:AD136" si="25">N73*C73</f>
        <v>0</v>
      </c>
      <c r="AE73" s="17">
        <f t="shared" ref="AE73:AE136" si="26">P73*C73</f>
        <v>0</v>
      </c>
      <c r="AF73" s="17">
        <f t="shared" ref="AF73:AF136" si="27">R73*C73</f>
        <v>0</v>
      </c>
      <c r="AG73" s="17">
        <f t="shared" ref="AG73:AG136" si="28">T73*C73</f>
        <v>0</v>
      </c>
      <c r="AO73" s="55">
        <v>66</v>
      </c>
      <c r="AP73" s="57">
        <f t="shared" ref="AP73:AP136" si="29">U73*B73</f>
        <v>0</v>
      </c>
      <c r="AQ73" s="57">
        <f t="shared" ref="AQ73:AQ136" si="30">U73*C73</f>
        <v>0</v>
      </c>
      <c r="AR73" s="57">
        <f t="shared" si="18"/>
        <v>0</v>
      </c>
      <c r="AS73" s="57">
        <f t="shared" si="19"/>
        <v>0</v>
      </c>
    </row>
    <row r="74" spans="1:45" ht="15.75" customHeight="1" x14ac:dyDescent="0.25">
      <c r="A74" s="36">
        <v>66</v>
      </c>
      <c r="B74" s="19"/>
      <c r="C74" s="26"/>
      <c r="D74" s="20"/>
      <c r="E74" s="506"/>
      <c r="F74" s="119"/>
      <c r="G74" s="589"/>
      <c r="H74" s="514"/>
      <c r="I74" s="695"/>
      <c r="J74" s="514"/>
      <c r="K74" s="696"/>
      <c r="L74" s="514"/>
      <c r="M74" s="695"/>
      <c r="N74" s="514"/>
      <c r="O74" s="695"/>
      <c r="P74" s="514"/>
      <c r="Q74" s="695"/>
      <c r="R74" s="514"/>
      <c r="S74" s="696"/>
      <c r="T74" s="514"/>
      <c r="U74" s="969">
        <f t="shared" si="20"/>
        <v>0</v>
      </c>
      <c r="V74" s="1037"/>
      <c r="W74" s="518"/>
      <c r="X74" s="111">
        <f t="shared" ref="X74:X137" si="31">F74+G74+I74+K74+M74+O74+Q74+S74-H74-J74-L74-N74-P74-R74-T74-V74-W74</f>
        <v>0</v>
      </c>
      <c r="Y74" s="959">
        <f t="shared" si="21"/>
        <v>0</v>
      </c>
      <c r="Z74" s="1065">
        <f t="shared" ref="Z74:Z137" si="32">Y74*B74</f>
        <v>0</v>
      </c>
      <c r="AA74" s="17">
        <f t="shared" si="22"/>
        <v>0</v>
      </c>
      <c r="AB74" s="17">
        <f t="shared" si="23"/>
        <v>0</v>
      </c>
      <c r="AC74" s="17">
        <f t="shared" si="24"/>
        <v>0</v>
      </c>
      <c r="AD74" s="17">
        <f t="shared" si="25"/>
        <v>0</v>
      </c>
      <c r="AE74" s="17">
        <f t="shared" si="26"/>
        <v>0</v>
      </c>
      <c r="AF74" s="17">
        <f t="shared" si="27"/>
        <v>0</v>
      </c>
      <c r="AG74" s="17">
        <f t="shared" si="28"/>
        <v>0</v>
      </c>
      <c r="AO74" s="55">
        <v>67</v>
      </c>
      <c r="AP74" s="57">
        <f t="shared" si="29"/>
        <v>0</v>
      </c>
      <c r="AQ74" s="57">
        <f t="shared" si="30"/>
        <v>0</v>
      </c>
      <c r="AR74" s="57">
        <f t="shared" ref="AR74:AR90" si="33">AQ74-AP74</f>
        <v>0</v>
      </c>
      <c r="AS74" s="57">
        <f t="shared" ref="AS74:AS90" si="34">X74*B74</f>
        <v>0</v>
      </c>
    </row>
    <row r="75" spans="1:45" ht="15.75" customHeight="1" x14ac:dyDescent="0.25">
      <c r="A75" s="36">
        <v>67</v>
      </c>
      <c r="B75" s="19"/>
      <c r="C75" s="26"/>
      <c r="D75" s="20"/>
      <c r="E75" s="506"/>
      <c r="F75" s="119"/>
      <c r="G75" s="589"/>
      <c r="H75" s="514"/>
      <c r="I75" s="695"/>
      <c r="J75" s="514"/>
      <c r="K75" s="696"/>
      <c r="L75" s="514"/>
      <c r="M75" s="695"/>
      <c r="N75" s="514"/>
      <c r="O75" s="695"/>
      <c r="P75" s="514"/>
      <c r="Q75" s="695"/>
      <c r="R75" s="514"/>
      <c r="S75" s="696"/>
      <c r="T75" s="514"/>
      <c r="U75" s="969">
        <f t="shared" si="20"/>
        <v>0</v>
      </c>
      <c r="V75" s="1037"/>
      <c r="W75" s="518"/>
      <c r="X75" s="111">
        <f t="shared" si="31"/>
        <v>0</v>
      </c>
      <c r="Y75" s="959">
        <f t="shared" si="21"/>
        <v>0</v>
      </c>
      <c r="Z75" s="1065">
        <f t="shared" si="32"/>
        <v>0</v>
      </c>
      <c r="AA75" s="17">
        <f t="shared" si="22"/>
        <v>0</v>
      </c>
      <c r="AB75" s="17">
        <f t="shared" si="23"/>
        <v>0</v>
      </c>
      <c r="AC75" s="17">
        <f t="shared" si="24"/>
        <v>0</v>
      </c>
      <c r="AD75" s="17">
        <f t="shared" si="25"/>
        <v>0</v>
      </c>
      <c r="AE75" s="17">
        <f t="shared" si="26"/>
        <v>0</v>
      </c>
      <c r="AF75" s="17">
        <f t="shared" si="27"/>
        <v>0</v>
      </c>
      <c r="AG75" s="17">
        <f t="shared" si="28"/>
        <v>0</v>
      </c>
      <c r="AO75" s="55">
        <v>68</v>
      </c>
      <c r="AP75" s="57">
        <f t="shared" si="29"/>
        <v>0</v>
      </c>
      <c r="AQ75" s="57">
        <f t="shared" si="30"/>
        <v>0</v>
      </c>
      <c r="AR75" s="57">
        <f t="shared" si="33"/>
        <v>0</v>
      </c>
      <c r="AS75" s="57">
        <f t="shared" si="34"/>
        <v>0</v>
      </c>
    </row>
    <row r="76" spans="1:45" ht="15.75" customHeight="1" x14ac:dyDescent="0.25">
      <c r="A76" s="36">
        <v>68</v>
      </c>
      <c r="B76" s="19"/>
      <c r="C76" s="26"/>
      <c r="D76" s="20"/>
      <c r="E76" s="510"/>
      <c r="F76" s="119"/>
      <c r="G76" s="589"/>
      <c r="H76" s="514"/>
      <c r="I76" s="695"/>
      <c r="J76" s="514"/>
      <c r="K76" s="696"/>
      <c r="L76" s="514"/>
      <c r="M76" s="695"/>
      <c r="N76" s="514"/>
      <c r="O76" s="695"/>
      <c r="P76" s="514"/>
      <c r="Q76" s="695"/>
      <c r="R76" s="514"/>
      <c r="S76" s="696"/>
      <c r="T76" s="514"/>
      <c r="U76" s="969">
        <f t="shared" si="20"/>
        <v>0</v>
      </c>
      <c r="V76" s="1037"/>
      <c r="W76" s="518"/>
      <c r="X76" s="111">
        <f t="shared" si="31"/>
        <v>0</v>
      </c>
      <c r="Y76" s="959">
        <f t="shared" si="21"/>
        <v>0</v>
      </c>
      <c r="Z76" s="1065">
        <f t="shared" si="32"/>
        <v>0</v>
      </c>
      <c r="AA76" s="17">
        <f t="shared" si="22"/>
        <v>0</v>
      </c>
      <c r="AB76" s="17">
        <f t="shared" si="23"/>
        <v>0</v>
      </c>
      <c r="AC76" s="17">
        <f t="shared" si="24"/>
        <v>0</v>
      </c>
      <c r="AD76" s="17">
        <f t="shared" si="25"/>
        <v>0</v>
      </c>
      <c r="AE76" s="17">
        <f t="shared" si="26"/>
        <v>0</v>
      </c>
      <c r="AF76" s="17">
        <f t="shared" si="27"/>
        <v>0</v>
      </c>
      <c r="AG76" s="17">
        <f t="shared" si="28"/>
        <v>0</v>
      </c>
      <c r="AO76" s="55">
        <v>69</v>
      </c>
      <c r="AP76" s="57">
        <f t="shared" si="29"/>
        <v>0</v>
      </c>
      <c r="AQ76" s="57">
        <f t="shared" si="30"/>
        <v>0</v>
      </c>
      <c r="AR76" s="57">
        <f t="shared" si="33"/>
        <v>0</v>
      </c>
      <c r="AS76" s="57">
        <f t="shared" si="34"/>
        <v>0</v>
      </c>
    </row>
    <row r="77" spans="1:45" ht="15.75" customHeight="1" x14ac:dyDescent="0.25">
      <c r="A77" s="36">
        <v>69</v>
      </c>
      <c r="B77" s="19"/>
      <c r="C77" s="26"/>
      <c r="D77" s="20"/>
      <c r="E77" s="506"/>
      <c r="F77" s="119"/>
      <c r="G77" s="589"/>
      <c r="H77" s="514"/>
      <c r="I77" s="695"/>
      <c r="J77" s="514"/>
      <c r="K77" s="696"/>
      <c r="L77" s="514"/>
      <c r="M77" s="695"/>
      <c r="N77" s="514"/>
      <c r="O77" s="695"/>
      <c r="P77" s="514"/>
      <c r="Q77" s="695"/>
      <c r="R77" s="514"/>
      <c r="S77" s="696"/>
      <c r="T77" s="514"/>
      <c r="U77" s="969">
        <f t="shared" si="20"/>
        <v>0</v>
      </c>
      <c r="V77" s="1037"/>
      <c r="W77" s="518"/>
      <c r="X77" s="111">
        <f t="shared" si="31"/>
        <v>0</v>
      </c>
      <c r="Y77" s="959">
        <f t="shared" si="21"/>
        <v>0</v>
      </c>
      <c r="Z77" s="1065">
        <f t="shared" si="32"/>
        <v>0</v>
      </c>
      <c r="AA77" s="17">
        <f t="shared" si="22"/>
        <v>0</v>
      </c>
      <c r="AB77" s="17">
        <f t="shared" si="23"/>
        <v>0</v>
      </c>
      <c r="AC77" s="17">
        <f t="shared" si="24"/>
        <v>0</v>
      </c>
      <c r="AD77" s="17">
        <f t="shared" si="25"/>
        <v>0</v>
      </c>
      <c r="AE77" s="17">
        <f t="shared" si="26"/>
        <v>0</v>
      </c>
      <c r="AF77" s="17">
        <f t="shared" si="27"/>
        <v>0</v>
      </c>
      <c r="AG77" s="17">
        <f t="shared" si="28"/>
        <v>0</v>
      </c>
      <c r="AO77" s="55">
        <v>70</v>
      </c>
      <c r="AP77" s="57">
        <f t="shared" si="29"/>
        <v>0</v>
      </c>
      <c r="AQ77" s="57">
        <f t="shared" si="30"/>
        <v>0</v>
      </c>
      <c r="AR77" s="57">
        <f t="shared" si="33"/>
        <v>0</v>
      </c>
      <c r="AS77" s="57">
        <f t="shared" si="34"/>
        <v>0</v>
      </c>
    </row>
    <row r="78" spans="1:45" ht="15.75" customHeight="1" x14ac:dyDescent="0.25">
      <c r="A78" s="36">
        <v>70</v>
      </c>
      <c r="B78" s="19"/>
      <c r="C78" s="26"/>
      <c r="D78" s="20"/>
      <c r="E78" s="510"/>
      <c r="F78" s="119"/>
      <c r="G78" s="595"/>
      <c r="H78" s="521"/>
      <c r="I78" s="750"/>
      <c r="J78" s="521"/>
      <c r="K78" s="696"/>
      <c r="L78" s="521"/>
      <c r="M78" s="750"/>
      <c r="N78" s="521"/>
      <c r="O78" s="750"/>
      <c r="P78" s="521"/>
      <c r="Q78" s="750"/>
      <c r="R78" s="521"/>
      <c r="S78" s="696"/>
      <c r="T78" s="521"/>
      <c r="U78" s="969">
        <f t="shared" si="20"/>
        <v>0</v>
      </c>
      <c r="V78" s="1037"/>
      <c r="W78" s="518"/>
      <c r="X78" s="111">
        <f t="shared" si="31"/>
        <v>0</v>
      </c>
      <c r="Y78" s="959">
        <f t="shared" si="21"/>
        <v>0</v>
      </c>
      <c r="Z78" s="1065">
        <f t="shared" si="32"/>
        <v>0</v>
      </c>
      <c r="AA78" s="17">
        <f t="shared" si="22"/>
        <v>0</v>
      </c>
      <c r="AB78" s="17">
        <f t="shared" si="23"/>
        <v>0</v>
      </c>
      <c r="AC78" s="17">
        <f t="shared" si="24"/>
        <v>0</v>
      </c>
      <c r="AD78" s="17">
        <f t="shared" si="25"/>
        <v>0</v>
      </c>
      <c r="AE78" s="17">
        <f t="shared" si="26"/>
        <v>0</v>
      </c>
      <c r="AF78" s="17">
        <f t="shared" si="27"/>
        <v>0</v>
      </c>
      <c r="AG78" s="17">
        <f t="shared" si="28"/>
        <v>0</v>
      </c>
      <c r="AO78" s="55">
        <v>71</v>
      </c>
      <c r="AP78" s="57">
        <f t="shared" si="29"/>
        <v>0</v>
      </c>
      <c r="AQ78" s="57">
        <f t="shared" si="30"/>
        <v>0</v>
      </c>
      <c r="AR78" s="57">
        <f t="shared" si="33"/>
        <v>0</v>
      </c>
      <c r="AS78" s="57">
        <f t="shared" si="34"/>
        <v>0</v>
      </c>
    </row>
    <row r="79" spans="1:45" ht="15.75" customHeight="1" x14ac:dyDescent="0.25">
      <c r="A79" s="36">
        <v>71</v>
      </c>
      <c r="B79" s="19"/>
      <c r="C79" s="26"/>
      <c r="D79" s="20"/>
      <c r="E79" s="506"/>
      <c r="F79" s="603"/>
      <c r="G79" s="589"/>
      <c r="H79" s="514"/>
      <c r="I79" s="695"/>
      <c r="J79" s="514"/>
      <c r="K79" s="696"/>
      <c r="L79" s="514"/>
      <c r="M79" s="695"/>
      <c r="N79" s="514"/>
      <c r="O79" s="695"/>
      <c r="P79" s="514"/>
      <c r="Q79" s="695"/>
      <c r="R79" s="514"/>
      <c r="S79" s="696"/>
      <c r="T79" s="514"/>
      <c r="U79" s="969">
        <f t="shared" si="20"/>
        <v>0</v>
      </c>
      <c r="V79" s="1037"/>
      <c r="W79" s="518"/>
      <c r="X79" s="111">
        <f t="shared" si="31"/>
        <v>0</v>
      </c>
      <c r="Y79" s="959">
        <f t="shared" si="21"/>
        <v>0</v>
      </c>
      <c r="Z79" s="1065">
        <f t="shared" si="32"/>
        <v>0</v>
      </c>
      <c r="AA79" s="17">
        <f t="shared" si="22"/>
        <v>0</v>
      </c>
      <c r="AB79" s="17">
        <f t="shared" si="23"/>
        <v>0</v>
      </c>
      <c r="AC79" s="17">
        <f t="shared" si="24"/>
        <v>0</v>
      </c>
      <c r="AD79" s="17">
        <f t="shared" si="25"/>
        <v>0</v>
      </c>
      <c r="AE79" s="17">
        <f t="shared" si="26"/>
        <v>0</v>
      </c>
      <c r="AF79" s="17">
        <f t="shared" si="27"/>
        <v>0</v>
      </c>
      <c r="AG79" s="17">
        <f t="shared" si="28"/>
        <v>0</v>
      </c>
      <c r="AO79" s="55">
        <v>72</v>
      </c>
      <c r="AP79" s="57">
        <f t="shared" si="29"/>
        <v>0</v>
      </c>
      <c r="AQ79" s="57">
        <f t="shared" si="30"/>
        <v>0</v>
      </c>
      <c r="AR79" s="57">
        <f t="shared" si="33"/>
        <v>0</v>
      </c>
      <c r="AS79" s="57">
        <f t="shared" si="34"/>
        <v>0</v>
      </c>
    </row>
    <row r="80" spans="1:45" ht="15.75" customHeight="1" x14ac:dyDescent="0.25">
      <c r="A80" s="36">
        <v>72</v>
      </c>
      <c r="B80" s="575"/>
      <c r="C80" s="508"/>
      <c r="D80" s="20"/>
      <c r="E80" s="510"/>
      <c r="F80" s="710"/>
      <c r="G80" s="589"/>
      <c r="H80" s="514"/>
      <c r="I80" s="695"/>
      <c r="J80" s="514"/>
      <c r="K80" s="696"/>
      <c r="L80" s="514"/>
      <c r="M80" s="695"/>
      <c r="N80" s="514"/>
      <c r="O80" s="695"/>
      <c r="P80" s="514"/>
      <c r="Q80" s="695"/>
      <c r="R80" s="514"/>
      <c r="S80" s="696"/>
      <c r="T80" s="514"/>
      <c r="U80" s="969">
        <f t="shared" si="20"/>
        <v>0</v>
      </c>
      <c r="V80" s="1037"/>
      <c r="W80" s="518"/>
      <c r="X80" s="111">
        <f t="shared" si="31"/>
        <v>0</v>
      </c>
      <c r="Y80" s="959">
        <f t="shared" si="21"/>
        <v>0</v>
      </c>
      <c r="Z80" s="1065">
        <f t="shared" si="32"/>
        <v>0</v>
      </c>
      <c r="AA80" s="17">
        <f t="shared" si="22"/>
        <v>0</v>
      </c>
      <c r="AB80" s="17">
        <f t="shared" si="23"/>
        <v>0</v>
      </c>
      <c r="AC80" s="17">
        <f t="shared" si="24"/>
        <v>0</v>
      </c>
      <c r="AD80" s="17">
        <f t="shared" si="25"/>
        <v>0</v>
      </c>
      <c r="AE80" s="17">
        <f t="shared" si="26"/>
        <v>0</v>
      </c>
      <c r="AF80" s="17">
        <f t="shared" si="27"/>
        <v>0</v>
      </c>
      <c r="AG80" s="17">
        <f t="shared" si="28"/>
        <v>0</v>
      </c>
      <c r="AO80" s="55">
        <v>73</v>
      </c>
      <c r="AP80" s="57">
        <f t="shared" si="29"/>
        <v>0</v>
      </c>
      <c r="AQ80" s="57">
        <f t="shared" si="30"/>
        <v>0</v>
      </c>
      <c r="AR80" s="57">
        <f t="shared" si="33"/>
        <v>0</v>
      </c>
      <c r="AS80" s="57">
        <f t="shared" si="34"/>
        <v>0</v>
      </c>
    </row>
    <row r="81" spans="1:45" ht="15.75" customHeight="1" x14ac:dyDescent="0.25">
      <c r="A81" s="36">
        <v>73</v>
      </c>
      <c r="B81" s="575"/>
      <c r="C81" s="508"/>
      <c r="D81" s="20"/>
      <c r="E81" s="510"/>
      <c r="F81" s="710"/>
      <c r="G81" s="589"/>
      <c r="H81" s="514"/>
      <c r="I81" s="695"/>
      <c r="J81" s="514"/>
      <c r="K81" s="696"/>
      <c r="L81" s="514"/>
      <c r="M81" s="695"/>
      <c r="N81" s="514"/>
      <c r="O81" s="695"/>
      <c r="P81" s="514"/>
      <c r="Q81" s="695"/>
      <c r="R81" s="514"/>
      <c r="S81" s="696"/>
      <c r="T81" s="514"/>
      <c r="U81" s="969">
        <f t="shared" si="20"/>
        <v>0</v>
      </c>
      <c r="V81" s="1037"/>
      <c r="W81" s="518"/>
      <c r="X81" s="111">
        <f t="shared" si="31"/>
        <v>0</v>
      </c>
      <c r="Y81" s="959">
        <f t="shared" si="21"/>
        <v>0</v>
      </c>
      <c r="Z81" s="1065">
        <f t="shared" si="32"/>
        <v>0</v>
      </c>
      <c r="AA81" s="17">
        <f t="shared" si="22"/>
        <v>0</v>
      </c>
      <c r="AB81" s="17">
        <f t="shared" si="23"/>
        <v>0</v>
      </c>
      <c r="AC81" s="17">
        <f t="shared" si="24"/>
        <v>0</v>
      </c>
      <c r="AD81" s="17">
        <f t="shared" si="25"/>
        <v>0</v>
      </c>
      <c r="AE81" s="17">
        <f t="shared" si="26"/>
        <v>0</v>
      </c>
      <c r="AF81" s="17">
        <f t="shared" si="27"/>
        <v>0</v>
      </c>
      <c r="AG81" s="17">
        <f t="shared" si="28"/>
        <v>0</v>
      </c>
      <c r="AO81" s="55">
        <v>74</v>
      </c>
      <c r="AP81" s="57">
        <f t="shared" si="29"/>
        <v>0</v>
      </c>
      <c r="AQ81" s="57">
        <f t="shared" si="30"/>
        <v>0</v>
      </c>
      <c r="AR81" s="57">
        <f t="shared" si="33"/>
        <v>0</v>
      </c>
      <c r="AS81" s="57">
        <f t="shared" si="34"/>
        <v>0</v>
      </c>
    </row>
    <row r="82" spans="1:45" ht="15.75" customHeight="1" x14ac:dyDescent="0.25">
      <c r="A82" s="36">
        <v>74</v>
      </c>
      <c r="B82" s="19"/>
      <c r="C82" s="508"/>
      <c r="D82" s="20"/>
      <c r="E82" s="510"/>
      <c r="F82" s="710"/>
      <c r="G82" s="589"/>
      <c r="H82" s="514"/>
      <c r="I82" s="695"/>
      <c r="J82" s="514"/>
      <c r="K82" s="696"/>
      <c r="L82" s="514"/>
      <c r="M82" s="695"/>
      <c r="N82" s="514"/>
      <c r="O82" s="695"/>
      <c r="P82" s="514"/>
      <c r="Q82" s="695"/>
      <c r="R82" s="514"/>
      <c r="S82" s="696"/>
      <c r="T82" s="514"/>
      <c r="U82" s="969">
        <f t="shared" si="20"/>
        <v>0</v>
      </c>
      <c r="V82" s="1037"/>
      <c r="W82" s="518"/>
      <c r="X82" s="111">
        <f t="shared" si="31"/>
        <v>0</v>
      </c>
      <c r="Y82" s="959">
        <f t="shared" si="21"/>
        <v>0</v>
      </c>
      <c r="Z82" s="1065">
        <f t="shared" si="32"/>
        <v>0</v>
      </c>
      <c r="AA82" s="17">
        <f t="shared" si="22"/>
        <v>0</v>
      </c>
      <c r="AB82" s="17">
        <f t="shared" si="23"/>
        <v>0</v>
      </c>
      <c r="AC82" s="17">
        <f t="shared" si="24"/>
        <v>0</v>
      </c>
      <c r="AD82" s="17">
        <f t="shared" si="25"/>
        <v>0</v>
      </c>
      <c r="AE82" s="17">
        <f t="shared" si="26"/>
        <v>0</v>
      </c>
      <c r="AF82" s="17">
        <f t="shared" si="27"/>
        <v>0</v>
      </c>
      <c r="AG82" s="17">
        <f t="shared" si="28"/>
        <v>0</v>
      </c>
      <c r="AO82" s="55">
        <v>75</v>
      </c>
      <c r="AP82" s="57">
        <f t="shared" si="29"/>
        <v>0</v>
      </c>
      <c r="AQ82" s="57">
        <f t="shared" si="30"/>
        <v>0</v>
      </c>
      <c r="AR82" s="57">
        <f t="shared" si="33"/>
        <v>0</v>
      </c>
      <c r="AS82" s="57">
        <f t="shared" si="34"/>
        <v>0</v>
      </c>
    </row>
    <row r="83" spans="1:45" ht="15.75" customHeight="1" x14ac:dyDescent="0.25">
      <c r="A83" s="36">
        <v>75</v>
      </c>
      <c r="B83" s="19"/>
      <c r="C83" s="26"/>
      <c r="D83" s="20"/>
      <c r="E83" s="506"/>
      <c r="F83" s="603"/>
      <c r="G83" s="589"/>
      <c r="H83" s="514"/>
      <c r="I83" s="695"/>
      <c r="J83" s="514"/>
      <c r="K83" s="696"/>
      <c r="L83" s="514"/>
      <c r="M83" s="695"/>
      <c r="N83" s="514"/>
      <c r="O83" s="695"/>
      <c r="P83" s="514"/>
      <c r="Q83" s="695"/>
      <c r="R83" s="514"/>
      <c r="S83" s="696"/>
      <c r="T83" s="514"/>
      <c r="U83" s="969">
        <f t="shared" si="20"/>
        <v>0</v>
      </c>
      <c r="V83" s="1037"/>
      <c r="W83" s="518"/>
      <c r="X83" s="111">
        <f t="shared" si="31"/>
        <v>0</v>
      </c>
      <c r="Y83" s="959">
        <f t="shared" si="21"/>
        <v>0</v>
      </c>
      <c r="Z83" s="1065">
        <f t="shared" si="32"/>
        <v>0</v>
      </c>
      <c r="AA83" s="17">
        <f t="shared" si="22"/>
        <v>0</v>
      </c>
      <c r="AB83" s="17">
        <f t="shared" si="23"/>
        <v>0</v>
      </c>
      <c r="AC83" s="17">
        <f t="shared" si="24"/>
        <v>0</v>
      </c>
      <c r="AD83" s="17">
        <f t="shared" si="25"/>
        <v>0</v>
      </c>
      <c r="AE83" s="17">
        <f t="shared" si="26"/>
        <v>0</v>
      </c>
      <c r="AF83" s="17">
        <f t="shared" si="27"/>
        <v>0</v>
      </c>
      <c r="AG83" s="17">
        <f t="shared" si="28"/>
        <v>0</v>
      </c>
      <c r="AO83" s="55">
        <v>76</v>
      </c>
      <c r="AP83" s="57">
        <f t="shared" si="29"/>
        <v>0</v>
      </c>
      <c r="AQ83" s="57">
        <f t="shared" si="30"/>
        <v>0</v>
      </c>
      <c r="AR83" s="57">
        <f t="shared" si="33"/>
        <v>0</v>
      </c>
      <c r="AS83" s="57">
        <f t="shared" si="34"/>
        <v>0</v>
      </c>
    </row>
    <row r="84" spans="1:45" ht="15.75" customHeight="1" x14ac:dyDescent="0.25">
      <c r="A84" s="36">
        <v>76</v>
      </c>
      <c r="B84" s="19"/>
      <c r="C84" s="26"/>
      <c r="D84" s="20"/>
      <c r="E84" s="506"/>
      <c r="F84" s="119"/>
      <c r="G84" s="595"/>
      <c r="H84" s="521"/>
      <c r="I84" s="750"/>
      <c r="J84" s="521"/>
      <c r="K84" s="696"/>
      <c r="L84" s="521"/>
      <c r="M84" s="750"/>
      <c r="N84" s="521"/>
      <c r="O84" s="750"/>
      <c r="P84" s="521"/>
      <c r="Q84" s="750"/>
      <c r="R84" s="521"/>
      <c r="S84" s="696"/>
      <c r="T84" s="521"/>
      <c r="U84" s="969">
        <f t="shared" si="20"/>
        <v>0</v>
      </c>
      <c r="V84" s="1037"/>
      <c r="W84" s="518"/>
      <c r="X84" s="111">
        <f t="shared" si="31"/>
        <v>0</v>
      </c>
      <c r="Y84" s="959">
        <f t="shared" si="21"/>
        <v>0</v>
      </c>
      <c r="Z84" s="1065">
        <f t="shared" si="32"/>
        <v>0</v>
      </c>
      <c r="AA84" s="17">
        <f t="shared" si="22"/>
        <v>0</v>
      </c>
      <c r="AB84" s="17">
        <f t="shared" si="23"/>
        <v>0</v>
      </c>
      <c r="AC84" s="17">
        <f t="shared" si="24"/>
        <v>0</v>
      </c>
      <c r="AD84" s="17">
        <f t="shared" si="25"/>
        <v>0</v>
      </c>
      <c r="AE84" s="17">
        <f t="shared" si="26"/>
        <v>0</v>
      </c>
      <c r="AF84" s="17">
        <f t="shared" si="27"/>
        <v>0</v>
      </c>
      <c r="AG84" s="17">
        <f t="shared" si="28"/>
        <v>0</v>
      </c>
      <c r="AO84" s="55">
        <v>77</v>
      </c>
      <c r="AP84" s="57">
        <f t="shared" si="29"/>
        <v>0</v>
      </c>
      <c r="AQ84" s="57">
        <f t="shared" si="30"/>
        <v>0</v>
      </c>
      <c r="AR84" s="57">
        <f t="shared" si="33"/>
        <v>0</v>
      </c>
      <c r="AS84" s="57">
        <f t="shared" si="34"/>
        <v>0</v>
      </c>
    </row>
    <row r="85" spans="1:45" ht="15.75" customHeight="1" x14ac:dyDescent="0.25">
      <c r="A85" s="36">
        <v>77</v>
      </c>
      <c r="B85" s="19"/>
      <c r="C85" s="26"/>
      <c r="D85" s="20"/>
      <c r="E85" s="506"/>
      <c r="F85" s="119"/>
      <c r="G85" s="595"/>
      <c r="H85" s="521"/>
      <c r="I85" s="750"/>
      <c r="J85" s="521"/>
      <c r="K85" s="696"/>
      <c r="L85" s="521"/>
      <c r="M85" s="750"/>
      <c r="N85" s="521"/>
      <c r="O85" s="750"/>
      <c r="P85" s="521"/>
      <c r="Q85" s="750"/>
      <c r="R85" s="521"/>
      <c r="S85" s="696"/>
      <c r="T85" s="521"/>
      <c r="U85" s="969">
        <f t="shared" si="20"/>
        <v>0</v>
      </c>
      <c r="V85" s="1037"/>
      <c r="W85" s="518"/>
      <c r="X85" s="111">
        <f t="shared" si="31"/>
        <v>0</v>
      </c>
      <c r="Y85" s="959">
        <f t="shared" si="21"/>
        <v>0</v>
      </c>
      <c r="Z85" s="1065">
        <f t="shared" si="32"/>
        <v>0</v>
      </c>
      <c r="AA85" s="17">
        <f t="shared" si="22"/>
        <v>0</v>
      </c>
      <c r="AB85" s="17">
        <f t="shared" si="23"/>
        <v>0</v>
      </c>
      <c r="AC85" s="17">
        <f t="shared" si="24"/>
        <v>0</v>
      </c>
      <c r="AD85" s="17">
        <f t="shared" si="25"/>
        <v>0</v>
      </c>
      <c r="AE85" s="17">
        <f t="shared" si="26"/>
        <v>0</v>
      </c>
      <c r="AF85" s="17">
        <f t="shared" si="27"/>
        <v>0</v>
      </c>
      <c r="AG85" s="17">
        <f t="shared" si="28"/>
        <v>0</v>
      </c>
      <c r="AO85" s="55">
        <v>78</v>
      </c>
      <c r="AP85" s="57">
        <f t="shared" si="29"/>
        <v>0</v>
      </c>
      <c r="AQ85" s="57">
        <f t="shared" si="30"/>
        <v>0</v>
      </c>
      <c r="AR85" s="57">
        <f t="shared" si="33"/>
        <v>0</v>
      </c>
      <c r="AS85" s="57">
        <f t="shared" si="34"/>
        <v>0</v>
      </c>
    </row>
    <row r="86" spans="1:45" ht="15.75" customHeight="1" x14ac:dyDescent="0.25">
      <c r="A86" s="36">
        <v>78</v>
      </c>
      <c r="B86" s="19"/>
      <c r="C86" s="26"/>
      <c r="D86" s="20"/>
      <c r="E86" s="506"/>
      <c r="F86" s="119"/>
      <c r="G86" s="595"/>
      <c r="H86" s="521"/>
      <c r="I86" s="750"/>
      <c r="J86" s="521"/>
      <c r="K86" s="696"/>
      <c r="L86" s="521"/>
      <c r="M86" s="750"/>
      <c r="N86" s="521"/>
      <c r="O86" s="750"/>
      <c r="P86" s="521"/>
      <c r="Q86" s="750"/>
      <c r="R86" s="521"/>
      <c r="S86" s="696"/>
      <c r="T86" s="521"/>
      <c r="U86" s="969">
        <f t="shared" si="20"/>
        <v>0</v>
      </c>
      <c r="V86" s="1037"/>
      <c r="W86" s="518"/>
      <c r="X86" s="111">
        <f t="shared" si="31"/>
        <v>0</v>
      </c>
      <c r="Y86" s="959">
        <f t="shared" si="21"/>
        <v>0</v>
      </c>
      <c r="Z86" s="1065">
        <f t="shared" si="32"/>
        <v>0</v>
      </c>
      <c r="AA86" s="17">
        <f t="shared" si="22"/>
        <v>0</v>
      </c>
      <c r="AB86" s="17">
        <f t="shared" si="23"/>
        <v>0</v>
      </c>
      <c r="AC86" s="17">
        <f t="shared" si="24"/>
        <v>0</v>
      </c>
      <c r="AD86" s="17">
        <f t="shared" si="25"/>
        <v>0</v>
      </c>
      <c r="AE86" s="17">
        <f t="shared" si="26"/>
        <v>0</v>
      </c>
      <c r="AF86" s="17">
        <f t="shared" si="27"/>
        <v>0</v>
      </c>
      <c r="AG86" s="17">
        <f t="shared" si="28"/>
        <v>0</v>
      </c>
      <c r="AO86" s="55">
        <v>79</v>
      </c>
      <c r="AP86" s="57">
        <f t="shared" si="29"/>
        <v>0</v>
      </c>
      <c r="AQ86" s="57">
        <f t="shared" si="30"/>
        <v>0</v>
      </c>
      <c r="AR86" s="57">
        <f t="shared" si="33"/>
        <v>0</v>
      </c>
      <c r="AS86" s="57">
        <f t="shared" si="34"/>
        <v>0</v>
      </c>
    </row>
    <row r="87" spans="1:45" ht="15.75" customHeight="1" x14ac:dyDescent="0.25">
      <c r="A87" s="36">
        <v>79</v>
      </c>
      <c r="B87" s="19"/>
      <c r="C87" s="26"/>
      <c r="D87" s="20"/>
      <c r="E87" s="506"/>
      <c r="F87" s="119"/>
      <c r="G87" s="595"/>
      <c r="H87" s="521"/>
      <c r="I87" s="750"/>
      <c r="J87" s="521"/>
      <c r="K87" s="696"/>
      <c r="L87" s="521"/>
      <c r="M87" s="750"/>
      <c r="N87" s="521"/>
      <c r="O87" s="750"/>
      <c r="P87" s="521"/>
      <c r="Q87" s="750"/>
      <c r="R87" s="521"/>
      <c r="S87" s="696"/>
      <c r="T87" s="521"/>
      <c r="U87" s="969">
        <f t="shared" si="20"/>
        <v>0</v>
      </c>
      <c r="V87" s="1037"/>
      <c r="W87" s="518"/>
      <c r="X87" s="111">
        <f t="shared" si="31"/>
        <v>0</v>
      </c>
      <c r="Y87" s="959">
        <f t="shared" si="21"/>
        <v>0</v>
      </c>
      <c r="Z87" s="1065">
        <f t="shared" si="32"/>
        <v>0</v>
      </c>
      <c r="AA87" s="17">
        <f t="shared" si="22"/>
        <v>0</v>
      </c>
      <c r="AB87" s="17">
        <f t="shared" si="23"/>
        <v>0</v>
      </c>
      <c r="AC87" s="17">
        <f t="shared" si="24"/>
        <v>0</v>
      </c>
      <c r="AD87" s="17">
        <f t="shared" si="25"/>
        <v>0</v>
      </c>
      <c r="AE87" s="17">
        <f t="shared" si="26"/>
        <v>0</v>
      </c>
      <c r="AF87" s="17">
        <f t="shared" si="27"/>
        <v>0</v>
      </c>
      <c r="AG87" s="17">
        <f t="shared" si="28"/>
        <v>0</v>
      </c>
      <c r="AO87" s="55">
        <v>80</v>
      </c>
      <c r="AP87" s="57">
        <f t="shared" si="29"/>
        <v>0</v>
      </c>
      <c r="AQ87" s="57">
        <f t="shared" si="30"/>
        <v>0</v>
      </c>
      <c r="AR87" s="57">
        <f t="shared" si="33"/>
        <v>0</v>
      </c>
      <c r="AS87" s="57">
        <f t="shared" si="34"/>
        <v>0</v>
      </c>
    </row>
    <row r="88" spans="1:45" ht="15.75" customHeight="1" x14ac:dyDescent="0.25">
      <c r="A88" s="36">
        <v>80</v>
      </c>
      <c r="B88" s="19"/>
      <c r="C88" s="26"/>
      <c r="D88" s="20"/>
      <c r="E88" s="506"/>
      <c r="F88" s="119"/>
      <c r="G88" s="595"/>
      <c r="H88" s="521"/>
      <c r="I88" s="750"/>
      <c r="J88" s="521"/>
      <c r="K88" s="696"/>
      <c r="L88" s="521"/>
      <c r="M88" s="750"/>
      <c r="N88" s="521"/>
      <c r="O88" s="750"/>
      <c r="P88" s="521"/>
      <c r="Q88" s="750"/>
      <c r="R88" s="521"/>
      <c r="S88" s="696"/>
      <c r="T88" s="521"/>
      <c r="U88" s="969">
        <f t="shared" si="20"/>
        <v>0</v>
      </c>
      <c r="V88" s="1037"/>
      <c r="W88" s="518"/>
      <c r="X88" s="111">
        <f t="shared" si="31"/>
        <v>0</v>
      </c>
      <c r="Y88" s="959">
        <f t="shared" si="21"/>
        <v>0</v>
      </c>
      <c r="Z88" s="1065">
        <f t="shared" si="32"/>
        <v>0</v>
      </c>
      <c r="AA88" s="17">
        <f t="shared" si="22"/>
        <v>0</v>
      </c>
      <c r="AB88" s="17">
        <f t="shared" si="23"/>
        <v>0</v>
      </c>
      <c r="AC88" s="17">
        <f t="shared" si="24"/>
        <v>0</v>
      </c>
      <c r="AD88" s="17">
        <f t="shared" si="25"/>
        <v>0</v>
      </c>
      <c r="AE88" s="17">
        <f t="shared" si="26"/>
        <v>0</v>
      </c>
      <c r="AF88" s="17">
        <f t="shared" si="27"/>
        <v>0</v>
      </c>
      <c r="AG88" s="17">
        <f t="shared" si="28"/>
        <v>0</v>
      </c>
      <c r="AO88" s="55">
        <v>81</v>
      </c>
      <c r="AP88" s="57">
        <f t="shared" si="29"/>
        <v>0</v>
      </c>
      <c r="AQ88" s="57">
        <f t="shared" si="30"/>
        <v>0</v>
      </c>
      <c r="AR88" s="57">
        <f t="shared" si="33"/>
        <v>0</v>
      </c>
      <c r="AS88" s="57">
        <f t="shared" si="34"/>
        <v>0</v>
      </c>
    </row>
    <row r="89" spans="1:45" ht="15.75" customHeight="1" x14ac:dyDescent="0.25">
      <c r="A89" s="36">
        <v>81</v>
      </c>
      <c r="B89" s="19"/>
      <c r="C89" s="26"/>
      <c r="D89" s="20"/>
      <c r="E89" s="600"/>
      <c r="F89" s="119"/>
      <c r="G89" s="595"/>
      <c r="H89" s="521"/>
      <c r="I89" s="750"/>
      <c r="J89" s="521"/>
      <c r="K89" s="696"/>
      <c r="L89" s="521"/>
      <c r="M89" s="750"/>
      <c r="N89" s="521"/>
      <c r="O89" s="750"/>
      <c r="P89" s="521"/>
      <c r="Q89" s="750"/>
      <c r="R89" s="521"/>
      <c r="S89" s="696"/>
      <c r="T89" s="521"/>
      <c r="U89" s="969">
        <f t="shared" si="20"/>
        <v>0</v>
      </c>
      <c r="V89" s="1037"/>
      <c r="W89" s="518"/>
      <c r="X89" s="111">
        <f t="shared" si="31"/>
        <v>0</v>
      </c>
      <c r="Y89" s="959">
        <f t="shared" si="21"/>
        <v>0</v>
      </c>
      <c r="Z89" s="1065">
        <f t="shared" si="32"/>
        <v>0</v>
      </c>
      <c r="AA89" s="17">
        <f t="shared" si="22"/>
        <v>0</v>
      </c>
      <c r="AB89" s="17">
        <f t="shared" si="23"/>
        <v>0</v>
      </c>
      <c r="AC89" s="17">
        <f t="shared" si="24"/>
        <v>0</v>
      </c>
      <c r="AD89" s="17">
        <f t="shared" si="25"/>
        <v>0</v>
      </c>
      <c r="AE89" s="17">
        <f t="shared" si="26"/>
        <v>0</v>
      </c>
      <c r="AF89" s="17">
        <f t="shared" si="27"/>
        <v>0</v>
      </c>
      <c r="AG89" s="17">
        <f t="shared" si="28"/>
        <v>0</v>
      </c>
      <c r="AO89" s="55">
        <v>82</v>
      </c>
      <c r="AP89" s="57">
        <f t="shared" si="29"/>
        <v>0</v>
      </c>
      <c r="AQ89" s="57">
        <f t="shared" si="30"/>
        <v>0</v>
      </c>
      <c r="AR89" s="57">
        <f t="shared" si="33"/>
        <v>0</v>
      </c>
      <c r="AS89" s="57">
        <f t="shared" si="34"/>
        <v>0</v>
      </c>
    </row>
    <row r="90" spans="1:45" ht="15.75" customHeight="1" x14ac:dyDescent="0.25">
      <c r="A90" s="36">
        <v>82</v>
      </c>
      <c r="B90" s="19"/>
      <c r="C90" s="26"/>
      <c r="D90" s="20"/>
      <c r="E90" s="600"/>
      <c r="F90" s="119"/>
      <c r="G90" s="595"/>
      <c r="H90" s="521"/>
      <c r="I90" s="750"/>
      <c r="J90" s="521"/>
      <c r="K90" s="696"/>
      <c r="L90" s="521"/>
      <c r="M90" s="750"/>
      <c r="N90" s="521"/>
      <c r="O90" s="750"/>
      <c r="P90" s="521"/>
      <c r="Q90" s="750"/>
      <c r="R90" s="521"/>
      <c r="S90" s="696"/>
      <c r="T90" s="521"/>
      <c r="U90" s="969">
        <f t="shared" si="20"/>
        <v>0</v>
      </c>
      <c r="V90" s="1037"/>
      <c r="W90" s="518"/>
      <c r="X90" s="111">
        <f t="shared" si="31"/>
        <v>0</v>
      </c>
      <c r="Y90" s="959">
        <f t="shared" si="21"/>
        <v>0</v>
      </c>
      <c r="Z90" s="1065">
        <f t="shared" si="32"/>
        <v>0</v>
      </c>
      <c r="AA90" s="17">
        <f t="shared" si="22"/>
        <v>0</v>
      </c>
      <c r="AB90" s="17">
        <f t="shared" si="23"/>
        <v>0</v>
      </c>
      <c r="AC90" s="17">
        <f t="shared" si="24"/>
        <v>0</v>
      </c>
      <c r="AD90" s="17">
        <f t="shared" si="25"/>
        <v>0</v>
      </c>
      <c r="AE90" s="17">
        <f t="shared" si="26"/>
        <v>0</v>
      </c>
      <c r="AF90" s="17">
        <f t="shared" si="27"/>
        <v>0</v>
      </c>
      <c r="AG90" s="17">
        <f t="shared" si="28"/>
        <v>0</v>
      </c>
      <c r="AO90" s="55">
        <v>83</v>
      </c>
      <c r="AP90" s="57">
        <f t="shared" si="29"/>
        <v>0</v>
      </c>
      <c r="AQ90" s="57">
        <f t="shared" si="30"/>
        <v>0</v>
      </c>
      <c r="AR90" s="57">
        <f t="shared" si="33"/>
        <v>0</v>
      </c>
      <c r="AS90" s="57">
        <f t="shared" si="34"/>
        <v>0</v>
      </c>
    </row>
    <row r="91" spans="1:45" ht="15.75" customHeight="1" x14ac:dyDescent="0.25">
      <c r="A91" s="36">
        <v>83</v>
      </c>
      <c r="B91" s="575"/>
      <c r="C91" s="508"/>
      <c r="D91" s="20"/>
      <c r="E91" s="898"/>
      <c r="F91" s="119"/>
      <c r="G91" s="595"/>
      <c r="H91" s="521"/>
      <c r="I91" s="750"/>
      <c r="J91" s="521"/>
      <c r="K91" s="696"/>
      <c r="L91" s="521"/>
      <c r="M91" s="750"/>
      <c r="N91" s="521"/>
      <c r="O91" s="750"/>
      <c r="P91" s="521"/>
      <c r="Q91" s="750"/>
      <c r="R91" s="521"/>
      <c r="S91" s="696"/>
      <c r="T91" s="521"/>
      <c r="U91" s="969">
        <f t="shared" si="20"/>
        <v>0</v>
      </c>
      <c r="V91" s="1037"/>
      <c r="W91" s="518"/>
      <c r="X91" s="111">
        <f t="shared" si="31"/>
        <v>0</v>
      </c>
      <c r="Y91" s="959">
        <f t="shared" si="21"/>
        <v>0</v>
      </c>
      <c r="Z91" s="1065">
        <f t="shared" si="32"/>
        <v>0</v>
      </c>
      <c r="AA91" s="17">
        <f t="shared" si="22"/>
        <v>0</v>
      </c>
      <c r="AB91" s="17">
        <f t="shared" si="23"/>
        <v>0</v>
      </c>
      <c r="AC91" s="17">
        <f t="shared" si="24"/>
        <v>0</v>
      </c>
      <c r="AD91" s="17">
        <f t="shared" si="25"/>
        <v>0</v>
      </c>
      <c r="AE91" s="17">
        <f t="shared" si="26"/>
        <v>0</v>
      </c>
      <c r="AF91" s="17">
        <f t="shared" si="27"/>
        <v>0</v>
      </c>
      <c r="AG91" s="17">
        <f t="shared" si="28"/>
        <v>0</v>
      </c>
      <c r="AO91" s="55">
        <v>84</v>
      </c>
      <c r="AP91" s="57">
        <f t="shared" si="29"/>
        <v>0</v>
      </c>
      <c r="AQ91" s="57">
        <f t="shared" si="30"/>
        <v>0</v>
      </c>
      <c r="AR91" s="57">
        <f t="shared" ref="AR91:AR119" si="35">AQ91-AP91</f>
        <v>0</v>
      </c>
      <c r="AS91" s="57">
        <f t="shared" ref="AS91:AS119" si="36">X91*B91</f>
        <v>0</v>
      </c>
    </row>
    <row r="92" spans="1:45" ht="15.75" customHeight="1" x14ac:dyDescent="0.25">
      <c r="A92" s="36">
        <v>84</v>
      </c>
      <c r="B92" s="26"/>
      <c r="C92" s="26"/>
      <c r="D92" s="20"/>
      <c r="E92" s="600"/>
      <c r="F92" s="119"/>
      <c r="G92" s="595"/>
      <c r="H92" s="521"/>
      <c r="I92" s="750"/>
      <c r="J92" s="521"/>
      <c r="K92" s="696"/>
      <c r="L92" s="521"/>
      <c r="M92" s="750"/>
      <c r="N92" s="521"/>
      <c r="O92" s="750"/>
      <c r="P92" s="521"/>
      <c r="Q92" s="750"/>
      <c r="R92" s="521"/>
      <c r="S92" s="696"/>
      <c r="T92" s="521"/>
      <c r="U92" s="969">
        <f t="shared" si="20"/>
        <v>0</v>
      </c>
      <c r="V92" s="1037"/>
      <c r="W92" s="632"/>
      <c r="X92" s="111">
        <f t="shared" si="31"/>
        <v>0</v>
      </c>
      <c r="Y92" s="959">
        <f t="shared" si="21"/>
        <v>0</v>
      </c>
      <c r="Z92" s="1065">
        <f t="shared" si="32"/>
        <v>0</v>
      </c>
      <c r="AA92" s="17">
        <f t="shared" si="22"/>
        <v>0</v>
      </c>
      <c r="AB92" s="17">
        <f t="shared" si="23"/>
        <v>0</v>
      </c>
      <c r="AC92" s="17">
        <f t="shared" si="24"/>
        <v>0</v>
      </c>
      <c r="AD92" s="17">
        <f t="shared" si="25"/>
        <v>0</v>
      </c>
      <c r="AE92" s="17">
        <f t="shared" si="26"/>
        <v>0</v>
      </c>
      <c r="AF92" s="17">
        <f t="shared" si="27"/>
        <v>0</v>
      </c>
      <c r="AG92" s="17">
        <f t="shared" si="28"/>
        <v>0</v>
      </c>
      <c r="AO92" s="55">
        <v>85</v>
      </c>
      <c r="AP92" s="57">
        <f t="shared" si="29"/>
        <v>0</v>
      </c>
      <c r="AQ92" s="57">
        <f t="shared" si="30"/>
        <v>0</v>
      </c>
      <c r="AR92" s="57">
        <f t="shared" si="35"/>
        <v>0</v>
      </c>
      <c r="AS92" s="57">
        <f t="shared" si="36"/>
        <v>0</v>
      </c>
    </row>
    <row r="93" spans="1:45" ht="15.75" customHeight="1" x14ac:dyDescent="0.25">
      <c r="A93" s="36">
        <v>85</v>
      </c>
      <c r="B93" s="19"/>
      <c r="C93" s="26"/>
      <c r="D93" s="20"/>
      <c r="E93" s="510"/>
      <c r="F93" s="119"/>
      <c r="G93" s="595"/>
      <c r="H93" s="521"/>
      <c r="I93" s="750"/>
      <c r="J93" s="521"/>
      <c r="K93" s="696"/>
      <c r="L93" s="521"/>
      <c r="M93" s="750"/>
      <c r="N93" s="521"/>
      <c r="O93" s="750"/>
      <c r="P93" s="521"/>
      <c r="Q93" s="750"/>
      <c r="R93" s="521"/>
      <c r="S93" s="696"/>
      <c r="T93" s="521"/>
      <c r="U93" s="969">
        <f t="shared" si="20"/>
        <v>0</v>
      </c>
      <c r="V93" s="1037"/>
      <c r="W93" s="632"/>
      <c r="X93" s="111">
        <f t="shared" si="31"/>
        <v>0</v>
      </c>
      <c r="Y93" s="959">
        <f t="shared" si="21"/>
        <v>0</v>
      </c>
      <c r="Z93" s="1065">
        <f t="shared" si="32"/>
        <v>0</v>
      </c>
      <c r="AA93" s="17">
        <f t="shared" si="22"/>
        <v>0</v>
      </c>
      <c r="AB93" s="17">
        <f t="shared" si="23"/>
        <v>0</v>
      </c>
      <c r="AC93" s="17">
        <f t="shared" si="24"/>
        <v>0</v>
      </c>
      <c r="AD93" s="17">
        <f t="shared" si="25"/>
        <v>0</v>
      </c>
      <c r="AE93" s="17">
        <f t="shared" si="26"/>
        <v>0</v>
      </c>
      <c r="AF93" s="17">
        <f t="shared" si="27"/>
        <v>0</v>
      </c>
      <c r="AG93" s="17">
        <f t="shared" si="28"/>
        <v>0</v>
      </c>
      <c r="AO93" s="55">
        <v>86</v>
      </c>
      <c r="AP93" s="57">
        <f t="shared" si="29"/>
        <v>0</v>
      </c>
      <c r="AQ93" s="57">
        <f t="shared" si="30"/>
        <v>0</v>
      </c>
      <c r="AR93" s="57">
        <f t="shared" si="35"/>
        <v>0</v>
      </c>
      <c r="AS93" s="57">
        <f t="shared" si="36"/>
        <v>0</v>
      </c>
    </row>
    <row r="94" spans="1:45" ht="15.75" customHeight="1" x14ac:dyDescent="0.25">
      <c r="A94" s="36">
        <v>86</v>
      </c>
      <c r="B94" s="26"/>
      <c r="C94" s="26"/>
      <c r="D94" s="20"/>
      <c r="E94" s="510"/>
      <c r="F94" s="119"/>
      <c r="G94" s="595"/>
      <c r="H94" s="521"/>
      <c r="I94" s="750"/>
      <c r="J94" s="521"/>
      <c r="K94" s="696"/>
      <c r="L94" s="521"/>
      <c r="M94" s="750"/>
      <c r="N94" s="521"/>
      <c r="O94" s="750"/>
      <c r="P94" s="521"/>
      <c r="Q94" s="750"/>
      <c r="R94" s="521"/>
      <c r="S94" s="696"/>
      <c r="T94" s="521"/>
      <c r="U94" s="969">
        <f t="shared" si="20"/>
        <v>0</v>
      </c>
      <c r="V94" s="1037"/>
      <c r="W94" s="632"/>
      <c r="X94" s="111">
        <f t="shared" si="31"/>
        <v>0</v>
      </c>
      <c r="Y94" s="959">
        <f t="shared" si="21"/>
        <v>0</v>
      </c>
      <c r="Z94" s="1065">
        <f t="shared" si="32"/>
        <v>0</v>
      </c>
      <c r="AA94" s="17">
        <f t="shared" si="22"/>
        <v>0</v>
      </c>
      <c r="AB94" s="17">
        <f t="shared" si="23"/>
        <v>0</v>
      </c>
      <c r="AC94" s="17">
        <f t="shared" si="24"/>
        <v>0</v>
      </c>
      <c r="AD94" s="17">
        <f t="shared" si="25"/>
        <v>0</v>
      </c>
      <c r="AE94" s="17">
        <f t="shared" si="26"/>
        <v>0</v>
      </c>
      <c r="AF94" s="17">
        <f t="shared" si="27"/>
        <v>0</v>
      </c>
      <c r="AG94" s="17">
        <f t="shared" si="28"/>
        <v>0</v>
      </c>
      <c r="AO94" s="55">
        <v>87</v>
      </c>
      <c r="AP94" s="57">
        <f t="shared" si="29"/>
        <v>0</v>
      </c>
      <c r="AQ94" s="57">
        <f t="shared" si="30"/>
        <v>0</v>
      </c>
      <c r="AR94" s="57">
        <f t="shared" si="35"/>
        <v>0</v>
      </c>
      <c r="AS94" s="57">
        <f t="shared" si="36"/>
        <v>0</v>
      </c>
    </row>
    <row r="95" spans="1:45" s="3" customFormat="1" ht="15.75" customHeight="1" x14ac:dyDescent="0.25">
      <c r="A95" s="36">
        <v>87</v>
      </c>
      <c r="B95" s="19"/>
      <c r="C95" s="26"/>
      <c r="D95" s="20"/>
      <c r="E95" s="506"/>
      <c r="F95" s="119"/>
      <c r="G95" s="595"/>
      <c r="H95" s="521"/>
      <c r="I95" s="750"/>
      <c r="J95" s="521"/>
      <c r="K95" s="696"/>
      <c r="L95" s="521"/>
      <c r="M95" s="750"/>
      <c r="N95" s="521"/>
      <c r="O95" s="750"/>
      <c r="P95" s="521"/>
      <c r="Q95" s="750"/>
      <c r="R95" s="521"/>
      <c r="S95" s="696"/>
      <c r="T95" s="521"/>
      <c r="U95" s="969">
        <f t="shared" si="20"/>
        <v>0</v>
      </c>
      <c r="V95" s="1037"/>
      <c r="W95" s="632"/>
      <c r="X95" s="111">
        <f t="shared" si="31"/>
        <v>0</v>
      </c>
      <c r="Y95" s="959">
        <f t="shared" si="21"/>
        <v>0</v>
      </c>
      <c r="Z95" s="1065">
        <f t="shared" si="32"/>
        <v>0</v>
      </c>
      <c r="AA95" s="17">
        <f t="shared" si="22"/>
        <v>0</v>
      </c>
      <c r="AB95" s="17">
        <f t="shared" si="23"/>
        <v>0</v>
      </c>
      <c r="AC95" s="17">
        <f t="shared" si="24"/>
        <v>0</v>
      </c>
      <c r="AD95" s="17">
        <f t="shared" si="25"/>
        <v>0</v>
      </c>
      <c r="AE95" s="17">
        <f t="shared" si="26"/>
        <v>0</v>
      </c>
      <c r="AF95" s="17">
        <f t="shared" si="27"/>
        <v>0</v>
      </c>
      <c r="AG95" s="17">
        <f t="shared" si="28"/>
        <v>0</v>
      </c>
      <c r="AO95" s="55">
        <v>88</v>
      </c>
      <c r="AP95" s="57">
        <f t="shared" si="29"/>
        <v>0</v>
      </c>
      <c r="AQ95" s="57">
        <f t="shared" si="30"/>
        <v>0</v>
      </c>
      <c r="AR95" s="57">
        <f t="shared" si="35"/>
        <v>0</v>
      </c>
      <c r="AS95" s="57">
        <f t="shared" si="36"/>
        <v>0</v>
      </c>
    </row>
    <row r="96" spans="1:45" ht="15.75" customHeight="1" x14ac:dyDescent="0.25">
      <c r="A96" s="36">
        <v>88</v>
      </c>
      <c r="B96" s="19"/>
      <c r="C96" s="26"/>
      <c r="D96" s="20"/>
      <c r="E96" s="510"/>
      <c r="F96" s="119"/>
      <c r="G96" s="595"/>
      <c r="H96" s="521"/>
      <c r="I96" s="750"/>
      <c r="J96" s="521"/>
      <c r="K96" s="696"/>
      <c r="L96" s="521"/>
      <c r="M96" s="750"/>
      <c r="N96" s="521"/>
      <c r="O96" s="750"/>
      <c r="P96" s="521"/>
      <c r="Q96" s="750"/>
      <c r="R96" s="521"/>
      <c r="S96" s="696"/>
      <c r="T96" s="521"/>
      <c r="U96" s="969">
        <f t="shared" si="20"/>
        <v>0</v>
      </c>
      <c r="V96" s="1037"/>
      <c r="W96" s="632"/>
      <c r="X96" s="111">
        <f t="shared" si="31"/>
        <v>0</v>
      </c>
      <c r="Y96" s="959">
        <f t="shared" si="21"/>
        <v>0</v>
      </c>
      <c r="Z96" s="1065">
        <f t="shared" si="32"/>
        <v>0</v>
      </c>
      <c r="AA96" s="17">
        <f t="shared" si="22"/>
        <v>0</v>
      </c>
      <c r="AB96" s="17">
        <f t="shared" si="23"/>
        <v>0</v>
      </c>
      <c r="AC96" s="17">
        <f t="shared" si="24"/>
        <v>0</v>
      </c>
      <c r="AD96" s="17">
        <f t="shared" si="25"/>
        <v>0</v>
      </c>
      <c r="AE96" s="17">
        <f t="shared" si="26"/>
        <v>0</v>
      </c>
      <c r="AF96" s="17">
        <f t="shared" si="27"/>
        <v>0</v>
      </c>
      <c r="AG96" s="17">
        <f t="shared" si="28"/>
        <v>0</v>
      </c>
      <c r="AO96" s="55">
        <v>89</v>
      </c>
      <c r="AP96" s="57">
        <f t="shared" si="29"/>
        <v>0</v>
      </c>
      <c r="AQ96" s="57">
        <f t="shared" si="30"/>
        <v>0</v>
      </c>
      <c r="AR96" s="57">
        <f t="shared" si="35"/>
        <v>0</v>
      </c>
      <c r="AS96" s="57">
        <f t="shared" si="36"/>
        <v>0</v>
      </c>
    </row>
    <row r="97" spans="1:45" ht="15.75" customHeight="1" x14ac:dyDescent="0.25">
      <c r="A97" s="36">
        <v>89</v>
      </c>
      <c r="B97" s="19"/>
      <c r="C97" s="26"/>
      <c r="D97" s="20"/>
      <c r="E97" s="510"/>
      <c r="F97" s="119"/>
      <c r="G97" s="595"/>
      <c r="H97" s="521"/>
      <c r="I97" s="750"/>
      <c r="J97" s="521"/>
      <c r="K97" s="696"/>
      <c r="L97" s="521"/>
      <c r="M97" s="750"/>
      <c r="N97" s="521"/>
      <c r="O97" s="750"/>
      <c r="P97" s="521"/>
      <c r="Q97" s="750"/>
      <c r="R97" s="521"/>
      <c r="S97" s="696"/>
      <c r="T97" s="521"/>
      <c r="U97" s="969">
        <f t="shared" si="20"/>
        <v>0</v>
      </c>
      <c r="V97" s="1037"/>
      <c r="W97" s="632"/>
      <c r="X97" s="111">
        <f t="shared" si="31"/>
        <v>0</v>
      </c>
      <c r="Y97" s="959">
        <f t="shared" si="21"/>
        <v>0</v>
      </c>
      <c r="Z97" s="1065">
        <f t="shared" si="32"/>
        <v>0</v>
      </c>
      <c r="AA97" s="17">
        <f t="shared" si="22"/>
        <v>0</v>
      </c>
      <c r="AB97" s="17">
        <f t="shared" si="23"/>
        <v>0</v>
      </c>
      <c r="AC97" s="17">
        <f t="shared" si="24"/>
        <v>0</v>
      </c>
      <c r="AD97" s="17">
        <f t="shared" si="25"/>
        <v>0</v>
      </c>
      <c r="AE97" s="17">
        <f t="shared" si="26"/>
        <v>0</v>
      </c>
      <c r="AF97" s="17">
        <f t="shared" si="27"/>
        <v>0</v>
      </c>
      <c r="AG97" s="17">
        <f t="shared" si="28"/>
        <v>0</v>
      </c>
      <c r="AO97" s="55">
        <v>90</v>
      </c>
      <c r="AP97" s="57">
        <f t="shared" si="29"/>
        <v>0</v>
      </c>
      <c r="AQ97" s="57">
        <f t="shared" si="30"/>
        <v>0</v>
      </c>
      <c r="AR97" s="57">
        <f t="shared" si="35"/>
        <v>0</v>
      </c>
      <c r="AS97" s="57">
        <f t="shared" si="36"/>
        <v>0</v>
      </c>
    </row>
    <row r="98" spans="1:45" ht="15.75" customHeight="1" x14ac:dyDescent="0.25">
      <c r="A98" s="36">
        <v>90</v>
      </c>
      <c r="B98" s="19"/>
      <c r="C98" s="26"/>
      <c r="D98" s="20"/>
      <c r="E98" s="510"/>
      <c r="F98" s="119"/>
      <c r="G98" s="595"/>
      <c r="H98" s="521"/>
      <c r="I98" s="750"/>
      <c r="J98" s="521"/>
      <c r="K98" s="696"/>
      <c r="L98" s="521"/>
      <c r="M98" s="750"/>
      <c r="N98" s="521"/>
      <c r="O98" s="750"/>
      <c r="P98" s="521"/>
      <c r="Q98" s="750"/>
      <c r="R98" s="521"/>
      <c r="S98" s="696"/>
      <c r="T98" s="521"/>
      <c r="U98" s="969">
        <f t="shared" si="20"/>
        <v>0</v>
      </c>
      <c r="V98" s="1037"/>
      <c r="W98" s="632"/>
      <c r="X98" s="111">
        <f t="shared" si="31"/>
        <v>0</v>
      </c>
      <c r="Y98" s="959">
        <f t="shared" si="21"/>
        <v>0</v>
      </c>
      <c r="Z98" s="1065">
        <f t="shared" si="32"/>
        <v>0</v>
      </c>
      <c r="AA98" s="17">
        <f t="shared" si="22"/>
        <v>0</v>
      </c>
      <c r="AB98" s="17">
        <f t="shared" si="23"/>
        <v>0</v>
      </c>
      <c r="AC98" s="17">
        <f t="shared" si="24"/>
        <v>0</v>
      </c>
      <c r="AD98" s="17">
        <f t="shared" si="25"/>
        <v>0</v>
      </c>
      <c r="AE98" s="17">
        <f t="shared" si="26"/>
        <v>0</v>
      </c>
      <c r="AF98" s="17">
        <f t="shared" si="27"/>
        <v>0</v>
      </c>
      <c r="AG98" s="17">
        <f t="shared" si="28"/>
        <v>0</v>
      </c>
      <c r="AO98" s="55">
        <v>91</v>
      </c>
      <c r="AP98" s="57">
        <f t="shared" si="29"/>
        <v>0</v>
      </c>
      <c r="AQ98" s="57">
        <f t="shared" si="30"/>
        <v>0</v>
      </c>
      <c r="AR98" s="57">
        <f t="shared" si="35"/>
        <v>0</v>
      </c>
      <c r="AS98" s="57">
        <f t="shared" si="36"/>
        <v>0</v>
      </c>
    </row>
    <row r="99" spans="1:45" ht="15.75" customHeight="1" x14ac:dyDescent="0.25">
      <c r="A99" s="36">
        <v>91</v>
      </c>
      <c r="B99" s="32"/>
      <c r="C99" s="26"/>
      <c r="D99" s="20"/>
      <c r="E99" s="506"/>
      <c r="F99" s="119"/>
      <c r="G99" s="595"/>
      <c r="H99" s="521"/>
      <c r="I99" s="750"/>
      <c r="J99" s="521"/>
      <c r="K99" s="696"/>
      <c r="L99" s="521"/>
      <c r="M99" s="750"/>
      <c r="N99" s="521"/>
      <c r="O99" s="750"/>
      <c r="P99" s="521"/>
      <c r="Q99" s="750"/>
      <c r="R99" s="521"/>
      <c r="S99" s="696"/>
      <c r="T99" s="521"/>
      <c r="U99" s="969">
        <f t="shared" si="20"/>
        <v>0</v>
      </c>
      <c r="V99" s="1037"/>
      <c r="W99" s="632"/>
      <c r="X99" s="111">
        <f t="shared" si="31"/>
        <v>0</v>
      </c>
      <c r="Y99" s="959">
        <f t="shared" si="21"/>
        <v>0</v>
      </c>
      <c r="Z99" s="1065">
        <f t="shared" si="32"/>
        <v>0</v>
      </c>
      <c r="AA99" s="17">
        <f t="shared" si="22"/>
        <v>0</v>
      </c>
      <c r="AB99" s="17">
        <f t="shared" si="23"/>
        <v>0</v>
      </c>
      <c r="AC99" s="17">
        <f t="shared" si="24"/>
        <v>0</v>
      </c>
      <c r="AD99" s="17">
        <f t="shared" si="25"/>
        <v>0</v>
      </c>
      <c r="AE99" s="17">
        <f t="shared" si="26"/>
        <v>0</v>
      </c>
      <c r="AF99" s="17">
        <f t="shared" si="27"/>
        <v>0</v>
      </c>
      <c r="AG99" s="17">
        <f t="shared" si="28"/>
        <v>0</v>
      </c>
      <c r="AO99" s="55">
        <v>92</v>
      </c>
      <c r="AP99" s="57">
        <f t="shared" si="29"/>
        <v>0</v>
      </c>
      <c r="AQ99" s="57">
        <f t="shared" si="30"/>
        <v>0</v>
      </c>
      <c r="AR99" s="57">
        <f t="shared" si="35"/>
        <v>0</v>
      </c>
      <c r="AS99" s="57">
        <f t="shared" si="36"/>
        <v>0</v>
      </c>
    </row>
    <row r="100" spans="1:45" ht="15.75" customHeight="1" x14ac:dyDescent="0.25">
      <c r="A100" s="36">
        <v>92</v>
      </c>
      <c r="B100" s="32"/>
      <c r="C100" s="26"/>
      <c r="D100" s="20"/>
      <c r="E100" s="506"/>
      <c r="F100" s="119"/>
      <c r="G100" s="595"/>
      <c r="H100" s="521"/>
      <c r="I100" s="750"/>
      <c r="J100" s="521"/>
      <c r="K100" s="696"/>
      <c r="L100" s="521"/>
      <c r="M100" s="750"/>
      <c r="N100" s="521"/>
      <c r="O100" s="750"/>
      <c r="P100" s="521"/>
      <c r="Q100" s="750"/>
      <c r="R100" s="521"/>
      <c r="S100" s="696"/>
      <c r="T100" s="521"/>
      <c r="U100" s="969">
        <f t="shared" si="20"/>
        <v>0</v>
      </c>
      <c r="V100" s="1037"/>
      <c r="W100" s="632"/>
      <c r="X100" s="111">
        <f t="shared" si="31"/>
        <v>0</v>
      </c>
      <c r="Y100" s="959">
        <f t="shared" si="21"/>
        <v>0</v>
      </c>
      <c r="Z100" s="1065">
        <f t="shared" si="32"/>
        <v>0</v>
      </c>
      <c r="AA100" s="17">
        <f t="shared" si="22"/>
        <v>0</v>
      </c>
      <c r="AB100" s="17">
        <f t="shared" si="23"/>
        <v>0</v>
      </c>
      <c r="AC100" s="17">
        <f t="shared" si="24"/>
        <v>0</v>
      </c>
      <c r="AD100" s="17">
        <f t="shared" si="25"/>
        <v>0</v>
      </c>
      <c r="AE100" s="17">
        <f t="shared" si="26"/>
        <v>0</v>
      </c>
      <c r="AF100" s="17">
        <f t="shared" si="27"/>
        <v>0</v>
      </c>
      <c r="AG100" s="17">
        <f t="shared" si="28"/>
        <v>0</v>
      </c>
      <c r="AO100" s="55">
        <v>93</v>
      </c>
      <c r="AP100" s="57">
        <f t="shared" si="29"/>
        <v>0</v>
      </c>
      <c r="AQ100" s="57">
        <f t="shared" si="30"/>
        <v>0</v>
      </c>
      <c r="AR100" s="57">
        <f t="shared" si="35"/>
        <v>0</v>
      </c>
      <c r="AS100" s="57">
        <f t="shared" si="36"/>
        <v>0</v>
      </c>
    </row>
    <row r="101" spans="1:45" s="2" customFormat="1" ht="15.75" customHeight="1" x14ac:dyDescent="0.25">
      <c r="A101" s="36">
        <v>93</v>
      </c>
      <c r="B101" s="19"/>
      <c r="C101" s="26"/>
      <c r="D101" s="20"/>
      <c r="E101" s="506"/>
      <c r="F101" s="119"/>
      <c r="G101" s="595"/>
      <c r="H101" s="521"/>
      <c r="I101" s="750"/>
      <c r="J101" s="521"/>
      <c r="K101" s="696"/>
      <c r="L101" s="521"/>
      <c r="M101" s="750"/>
      <c r="N101" s="521"/>
      <c r="O101" s="750"/>
      <c r="P101" s="521"/>
      <c r="Q101" s="750"/>
      <c r="R101" s="521"/>
      <c r="S101" s="696"/>
      <c r="T101" s="521"/>
      <c r="U101" s="969">
        <f t="shared" si="20"/>
        <v>0</v>
      </c>
      <c r="V101" s="1037"/>
      <c r="W101" s="632"/>
      <c r="X101" s="111">
        <f t="shared" si="31"/>
        <v>0</v>
      </c>
      <c r="Y101" s="959">
        <f t="shared" si="21"/>
        <v>0</v>
      </c>
      <c r="Z101" s="1065">
        <f t="shared" si="32"/>
        <v>0</v>
      </c>
      <c r="AA101" s="17">
        <f t="shared" si="22"/>
        <v>0</v>
      </c>
      <c r="AB101" s="17">
        <f t="shared" si="23"/>
        <v>0</v>
      </c>
      <c r="AC101" s="17">
        <f t="shared" si="24"/>
        <v>0</v>
      </c>
      <c r="AD101" s="17">
        <f t="shared" si="25"/>
        <v>0</v>
      </c>
      <c r="AE101" s="17">
        <f t="shared" si="26"/>
        <v>0</v>
      </c>
      <c r="AF101" s="17">
        <f t="shared" si="27"/>
        <v>0</v>
      </c>
      <c r="AG101" s="17">
        <f t="shared" si="28"/>
        <v>0</v>
      </c>
      <c r="AO101" s="55">
        <v>94</v>
      </c>
      <c r="AP101" s="57">
        <f t="shared" si="29"/>
        <v>0</v>
      </c>
      <c r="AQ101" s="57">
        <f t="shared" si="30"/>
        <v>0</v>
      </c>
      <c r="AR101" s="57">
        <f t="shared" si="35"/>
        <v>0</v>
      </c>
      <c r="AS101" s="57">
        <f t="shared" si="36"/>
        <v>0</v>
      </c>
    </row>
    <row r="102" spans="1:45" ht="15.75" customHeight="1" x14ac:dyDescent="0.25">
      <c r="A102" s="36">
        <v>94</v>
      </c>
      <c r="B102" s="19"/>
      <c r="C102" s="26"/>
      <c r="D102" s="20"/>
      <c r="E102" s="506"/>
      <c r="F102" s="119"/>
      <c r="G102" s="595"/>
      <c r="H102" s="521"/>
      <c r="I102" s="750"/>
      <c r="J102" s="521"/>
      <c r="K102" s="696"/>
      <c r="L102" s="521"/>
      <c r="M102" s="750"/>
      <c r="N102" s="521"/>
      <c r="O102" s="750"/>
      <c r="P102" s="521"/>
      <c r="Q102" s="750"/>
      <c r="R102" s="521"/>
      <c r="S102" s="696"/>
      <c r="T102" s="521"/>
      <c r="U102" s="969">
        <f t="shared" si="20"/>
        <v>0</v>
      </c>
      <c r="V102" s="1037"/>
      <c r="W102" s="632"/>
      <c r="X102" s="111">
        <f t="shared" si="31"/>
        <v>0</v>
      </c>
      <c r="Y102" s="959">
        <f t="shared" si="21"/>
        <v>0</v>
      </c>
      <c r="Z102" s="1065">
        <f t="shared" si="32"/>
        <v>0</v>
      </c>
      <c r="AA102" s="17">
        <f t="shared" si="22"/>
        <v>0</v>
      </c>
      <c r="AB102" s="17">
        <f t="shared" si="23"/>
        <v>0</v>
      </c>
      <c r="AC102" s="17">
        <f t="shared" si="24"/>
        <v>0</v>
      </c>
      <c r="AD102" s="17">
        <f t="shared" si="25"/>
        <v>0</v>
      </c>
      <c r="AE102" s="17">
        <f t="shared" si="26"/>
        <v>0</v>
      </c>
      <c r="AF102" s="17">
        <f t="shared" si="27"/>
        <v>0</v>
      </c>
      <c r="AG102" s="17">
        <f t="shared" si="28"/>
        <v>0</v>
      </c>
      <c r="AO102" s="55">
        <v>95</v>
      </c>
      <c r="AP102" s="57">
        <f t="shared" si="29"/>
        <v>0</v>
      </c>
      <c r="AQ102" s="57">
        <f t="shared" si="30"/>
        <v>0</v>
      </c>
      <c r="AR102" s="57">
        <f t="shared" si="35"/>
        <v>0</v>
      </c>
      <c r="AS102" s="57">
        <f t="shared" si="36"/>
        <v>0</v>
      </c>
    </row>
    <row r="103" spans="1:45" ht="15.75" customHeight="1" x14ac:dyDescent="0.25">
      <c r="A103" s="36">
        <v>95</v>
      </c>
      <c r="B103" s="575"/>
      <c r="C103" s="508"/>
      <c r="D103" s="20"/>
      <c r="E103" s="510"/>
      <c r="F103" s="935"/>
      <c r="G103" s="595"/>
      <c r="H103" s="521"/>
      <c r="I103" s="750"/>
      <c r="J103" s="521"/>
      <c r="K103" s="696"/>
      <c r="L103" s="521"/>
      <c r="M103" s="750"/>
      <c r="N103" s="521"/>
      <c r="O103" s="750"/>
      <c r="P103" s="521"/>
      <c r="Q103" s="750"/>
      <c r="R103" s="521"/>
      <c r="S103" s="696"/>
      <c r="T103" s="521"/>
      <c r="U103" s="969">
        <f t="shared" si="20"/>
        <v>0</v>
      </c>
      <c r="V103" s="1037"/>
      <c r="W103" s="632"/>
      <c r="X103" s="111">
        <f t="shared" si="31"/>
        <v>0</v>
      </c>
      <c r="Y103" s="959">
        <f t="shared" si="21"/>
        <v>0</v>
      </c>
      <c r="Z103" s="1065">
        <f t="shared" si="32"/>
        <v>0</v>
      </c>
      <c r="AA103" s="17">
        <f t="shared" si="22"/>
        <v>0</v>
      </c>
      <c r="AB103" s="17">
        <f t="shared" si="23"/>
        <v>0</v>
      </c>
      <c r="AC103" s="17">
        <f t="shared" si="24"/>
        <v>0</v>
      </c>
      <c r="AD103" s="17">
        <f t="shared" si="25"/>
        <v>0</v>
      </c>
      <c r="AE103" s="17">
        <f t="shared" si="26"/>
        <v>0</v>
      </c>
      <c r="AF103" s="17">
        <f t="shared" si="27"/>
        <v>0</v>
      </c>
      <c r="AG103" s="17">
        <f t="shared" si="28"/>
        <v>0</v>
      </c>
      <c r="AO103" s="55">
        <v>96</v>
      </c>
      <c r="AP103" s="57">
        <f t="shared" si="29"/>
        <v>0</v>
      </c>
      <c r="AQ103" s="57">
        <f t="shared" si="30"/>
        <v>0</v>
      </c>
      <c r="AR103" s="57">
        <f t="shared" si="35"/>
        <v>0</v>
      </c>
      <c r="AS103" s="57">
        <f t="shared" si="36"/>
        <v>0</v>
      </c>
    </row>
    <row r="104" spans="1:45" ht="15.75" customHeight="1" x14ac:dyDescent="0.25">
      <c r="A104" s="36">
        <v>96</v>
      </c>
      <c r="B104" s="575"/>
      <c r="C104" s="508"/>
      <c r="D104" s="20"/>
      <c r="E104" s="510"/>
      <c r="F104" s="935"/>
      <c r="G104" s="595"/>
      <c r="H104" s="1226"/>
      <c r="I104" s="750"/>
      <c r="J104" s="1226"/>
      <c r="K104" s="696"/>
      <c r="L104" s="1226"/>
      <c r="M104" s="750"/>
      <c r="N104" s="521"/>
      <c r="O104" s="750"/>
      <c r="P104" s="521"/>
      <c r="Q104" s="750"/>
      <c r="R104" s="521"/>
      <c r="S104" s="696"/>
      <c r="T104" s="521"/>
      <c r="U104" s="969">
        <f t="shared" si="20"/>
        <v>0</v>
      </c>
      <c r="V104" s="1037"/>
      <c r="W104" s="632"/>
      <c r="X104" s="111">
        <f t="shared" si="31"/>
        <v>0</v>
      </c>
      <c r="Y104" s="959">
        <f t="shared" si="21"/>
        <v>0</v>
      </c>
      <c r="Z104" s="1065">
        <f t="shared" si="32"/>
        <v>0</v>
      </c>
      <c r="AA104" s="17">
        <f t="shared" si="22"/>
        <v>0</v>
      </c>
      <c r="AB104" s="17">
        <f t="shared" si="23"/>
        <v>0</v>
      </c>
      <c r="AC104" s="17">
        <f t="shared" si="24"/>
        <v>0</v>
      </c>
      <c r="AD104" s="17">
        <f t="shared" si="25"/>
        <v>0</v>
      </c>
      <c r="AE104" s="17">
        <f t="shared" si="26"/>
        <v>0</v>
      </c>
      <c r="AF104" s="17">
        <f t="shared" si="27"/>
        <v>0</v>
      </c>
      <c r="AG104" s="17">
        <f t="shared" si="28"/>
        <v>0</v>
      </c>
      <c r="AO104" s="55">
        <v>97</v>
      </c>
      <c r="AP104" s="57">
        <f t="shared" si="29"/>
        <v>0</v>
      </c>
      <c r="AQ104" s="57">
        <f t="shared" si="30"/>
        <v>0</v>
      </c>
      <c r="AR104" s="57">
        <f t="shared" si="35"/>
        <v>0</v>
      </c>
      <c r="AS104" s="57">
        <f t="shared" si="36"/>
        <v>0</v>
      </c>
    </row>
    <row r="105" spans="1:45" ht="15.75" customHeight="1" x14ac:dyDescent="0.25">
      <c r="A105" s="36">
        <v>97</v>
      </c>
      <c r="B105" s="19"/>
      <c r="C105" s="26"/>
      <c r="D105" s="20"/>
      <c r="E105" s="506"/>
      <c r="F105" s="119"/>
      <c r="G105" s="595"/>
      <c r="H105" s="521"/>
      <c r="I105" s="750"/>
      <c r="J105" s="521"/>
      <c r="K105" s="696"/>
      <c r="L105" s="521"/>
      <c r="M105" s="750"/>
      <c r="N105" s="521"/>
      <c r="O105" s="750"/>
      <c r="P105" s="521"/>
      <c r="Q105" s="750"/>
      <c r="R105" s="521"/>
      <c r="S105" s="696"/>
      <c r="T105" s="521"/>
      <c r="U105" s="969">
        <f t="shared" si="20"/>
        <v>0</v>
      </c>
      <c r="V105" s="1037"/>
      <c r="W105" s="632"/>
      <c r="X105" s="516">
        <f t="shared" si="31"/>
        <v>0</v>
      </c>
      <c r="Y105" s="959">
        <f t="shared" si="21"/>
        <v>0</v>
      </c>
      <c r="Z105" s="1065">
        <f t="shared" si="32"/>
        <v>0</v>
      </c>
      <c r="AA105" s="17">
        <f t="shared" si="22"/>
        <v>0</v>
      </c>
      <c r="AB105" s="17">
        <f t="shared" si="23"/>
        <v>0</v>
      </c>
      <c r="AC105" s="17">
        <f t="shared" si="24"/>
        <v>0</v>
      </c>
      <c r="AD105" s="17">
        <f t="shared" si="25"/>
        <v>0</v>
      </c>
      <c r="AE105" s="17">
        <f t="shared" si="26"/>
        <v>0</v>
      </c>
      <c r="AF105" s="17">
        <f t="shared" si="27"/>
        <v>0</v>
      </c>
      <c r="AG105" s="17">
        <f t="shared" si="28"/>
        <v>0</v>
      </c>
      <c r="AO105" s="55">
        <v>98</v>
      </c>
      <c r="AP105" s="57">
        <f t="shared" si="29"/>
        <v>0</v>
      </c>
      <c r="AQ105" s="57">
        <f t="shared" si="30"/>
        <v>0</v>
      </c>
      <c r="AR105" s="57">
        <f t="shared" si="35"/>
        <v>0</v>
      </c>
      <c r="AS105" s="57">
        <f t="shared" si="36"/>
        <v>0</v>
      </c>
    </row>
    <row r="106" spans="1:45" ht="15.75" customHeight="1" x14ac:dyDescent="0.25">
      <c r="A106" s="36">
        <v>98</v>
      </c>
      <c r="B106" s="26"/>
      <c r="C106" s="26"/>
      <c r="D106" s="20"/>
      <c r="E106" s="506"/>
      <c r="F106" s="119"/>
      <c r="G106" s="595"/>
      <c r="H106" s="521"/>
      <c r="I106" s="750"/>
      <c r="J106" s="521"/>
      <c r="K106" s="696"/>
      <c r="L106" s="521"/>
      <c r="M106" s="750"/>
      <c r="N106" s="521"/>
      <c r="O106" s="750"/>
      <c r="P106" s="521"/>
      <c r="Q106" s="750"/>
      <c r="R106" s="521"/>
      <c r="S106" s="696"/>
      <c r="T106" s="521"/>
      <c r="U106" s="969">
        <f t="shared" si="20"/>
        <v>0</v>
      </c>
      <c r="V106" s="1037"/>
      <c r="W106" s="632"/>
      <c r="X106" s="111">
        <f t="shared" si="31"/>
        <v>0</v>
      </c>
      <c r="Y106" s="959">
        <f t="shared" si="21"/>
        <v>0</v>
      </c>
      <c r="Z106" s="1065">
        <f t="shared" si="32"/>
        <v>0</v>
      </c>
      <c r="AA106" s="17">
        <f t="shared" si="22"/>
        <v>0</v>
      </c>
      <c r="AB106" s="17">
        <f t="shared" si="23"/>
        <v>0</v>
      </c>
      <c r="AC106" s="17">
        <f t="shared" si="24"/>
        <v>0</v>
      </c>
      <c r="AD106" s="17">
        <f t="shared" si="25"/>
        <v>0</v>
      </c>
      <c r="AE106" s="17">
        <f t="shared" si="26"/>
        <v>0</v>
      </c>
      <c r="AF106" s="17">
        <f t="shared" si="27"/>
        <v>0</v>
      </c>
      <c r="AG106" s="17">
        <f t="shared" si="28"/>
        <v>0</v>
      </c>
      <c r="AO106" s="55">
        <v>99</v>
      </c>
      <c r="AP106" s="57">
        <f t="shared" si="29"/>
        <v>0</v>
      </c>
      <c r="AQ106" s="57">
        <f t="shared" si="30"/>
        <v>0</v>
      </c>
      <c r="AR106" s="57">
        <f t="shared" si="35"/>
        <v>0</v>
      </c>
      <c r="AS106" s="57">
        <f t="shared" si="36"/>
        <v>0</v>
      </c>
    </row>
    <row r="107" spans="1:45" ht="15.75" customHeight="1" x14ac:dyDescent="0.25">
      <c r="A107" s="36">
        <v>99</v>
      </c>
      <c r="B107" s="19"/>
      <c r="C107" s="26"/>
      <c r="D107" s="20"/>
      <c r="E107" s="506"/>
      <c r="F107" s="119"/>
      <c r="G107" s="595"/>
      <c r="H107" s="521"/>
      <c r="I107" s="750"/>
      <c r="J107" s="521"/>
      <c r="K107" s="696"/>
      <c r="L107" s="521"/>
      <c r="M107" s="750"/>
      <c r="N107" s="521"/>
      <c r="O107" s="750"/>
      <c r="P107" s="521"/>
      <c r="Q107" s="750"/>
      <c r="R107" s="521"/>
      <c r="S107" s="696"/>
      <c r="T107" s="521"/>
      <c r="U107" s="969">
        <f t="shared" si="20"/>
        <v>0</v>
      </c>
      <c r="V107" s="1037"/>
      <c r="W107" s="632"/>
      <c r="X107" s="111">
        <f t="shared" si="31"/>
        <v>0</v>
      </c>
      <c r="Y107" s="959">
        <f t="shared" si="21"/>
        <v>0</v>
      </c>
      <c r="Z107" s="1065">
        <f t="shared" si="32"/>
        <v>0</v>
      </c>
      <c r="AA107" s="17">
        <f t="shared" si="22"/>
        <v>0</v>
      </c>
      <c r="AB107" s="17">
        <f t="shared" si="23"/>
        <v>0</v>
      </c>
      <c r="AC107" s="17">
        <f t="shared" si="24"/>
        <v>0</v>
      </c>
      <c r="AD107" s="17">
        <f t="shared" si="25"/>
        <v>0</v>
      </c>
      <c r="AE107" s="17">
        <f t="shared" si="26"/>
        <v>0</v>
      </c>
      <c r="AF107" s="17">
        <f t="shared" si="27"/>
        <v>0</v>
      </c>
      <c r="AG107" s="17">
        <f t="shared" si="28"/>
        <v>0</v>
      </c>
      <c r="AO107" s="55">
        <v>100</v>
      </c>
      <c r="AP107" s="57">
        <f t="shared" si="29"/>
        <v>0</v>
      </c>
      <c r="AQ107" s="57">
        <f t="shared" si="30"/>
        <v>0</v>
      </c>
      <c r="AR107" s="57">
        <f t="shared" si="35"/>
        <v>0</v>
      </c>
      <c r="AS107" s="57">
        <f t="shared" si="36"/>
        <v>0</v>
      </c>
    </row>
    <row r="108" spans="1:45" ht="15.75" customHeight="1" x14ac:dyDescent="0.25">
      <c r="A108" s="36">
        <v>100</v>
      </c>
      <c r="B108" s="19"/>
      <c r="C108" s="26"/>
      <c r="D108" s="20"/>
      <c r="E108" s="506"/>
      <c r="F108" s="119"/>
      <c r="G108" s="595"/>
      <c r="H108" s="521"/>
      <c r="I108" s="750"/>
      <c r="J108" s="521"/>
      <c r="K108" s="696"/>
      <c r="L108" s="521"/>
      <c r="M108" s="750"/>
      <c r="N108" s="521"/>
      <c r="O108" s="750"/>
      <c r="P108" s="521"/>
      <c r="Q108" s="750"/>
      <c r="R108" s="521"/>
      <c r="S108" s="696"/>
      <c r="T108" s="521"/>
      <c r="U108" s="969">
        <f t="shared" si="20"/>
        <v>0</v>
      </c>
      <c r="V108" s="1037"/>
      <c r="W108" s="632"/>
      <c r="X108" s="111">
        <f t="shared" si="31"/>
        <v>0</v>
      </c>
      <c r="Y108" s="959">
        <f t="shared" si="21"/>
        <v>0</v>
      </c>
      <c r="Z108" s="1065">
        <f t="shared" si="32"/>
        <v>0</v>
      </c>
      <c r="AA108" s="17">
        <f t="shared" si="22"/>
        <v>0</v>
      </c>
      <c r="AB108" s="17">
        <f t="shared" si="23"/>
        <v>0</v>
      </c>
      <c r="AC108" s="17">
        <f t="shared" si="24"/>
        <v>0</v>
      </c>
      <c r="AD108" s="17">
        <f t="shared" si="25"/>
        <v>0</v>
      </c>
      <c r="AE108" s="17">
        <f t="shared" si="26"/>
        <v>0</v>
      </c>
      <c r="AF108" s="17">
        <f t="shared" si="27"/>
        <v>0</v>
      </c>
      <c r="AG108" s="17">
        <f t="shared" si="28"/>
        <v>0</v>
      </c>
      <c r="AO108" s="55">
        <v>101</v>
      </c>
      <c r="AP108" s="57">
        <f t="shared" si="29"/>
        <v>0</v>
      </c>
      <c r="AQ108" s="57">
        <f t="shared" si="30"/>
        <v>0</v>
      </c>
      <c r="AR108" s="57">
        <f t="shared" si="35"/>
        <v>0</v>
      </c>
      <c r="AS108" s="57">
        <f t="shared" si="36"/>
        <v>0</v>
      </c>
    </row>
    <row r="109" spans="1:45" ht="15.75" customHeight="1" x14ac:dyDescent="0.25">
      <c r="A109" s="36">
        <v>101</v>
      </c>
      <c r="B109" s="19"/>
      <c r="C109" s="26"/>
      <c r="D109" s="20"/>
      <c r="E109" s="506"/>
      <c r="F109" s="119"/>
      <c r="G109" s="595"/>
      <c r="H109" s="521"/>
      <c r="I109" s="750"/>
      <c r="J109" s="521"/>
      <c r="K109" s="696"/>
      <c r="L109" s="521"/>
      <c r="M109" s="750"/>
      <c r="N109" s="521"/>
      <c r="O109" s="750"/>
      <c r="P109" s="521"/>
      <c r="Q109" s="750"/>
      <c r="R109" s="521"/>
      <c r="S109" s="696"/>
      <c r="T109" s="521"/>
      <c r="U109" s="969">
        <f t="shared" si="20"/>
        <v>0</v>
      </c>
      <c r="V109" s="1037"/>
      <c r="W109" s="632"/>
      <c r="X109" s="111">
        <f t="shared" si="31"/>
        <v>0</v>
      </c>
      <c r="Y109" s="959">
        <f t="shared" si="21"/>
        <v>0</v>
      </c>
      <c r="Z109" s="1065">
        <f t="shared" si="32"/>
        <v>0</v>
      </c>
      <c r="AA109" s="17">
        <f t="shared" si="22"/>
        <v>0</v>
      </c>
      <c r="AB109" s="17">
        <f t="shared" si="23"/>
        <v>0</v>
      </c>
      <c r="AC109" s="17">
        <f t="shared" si="24"/>
        <v>0</v>
      </c>
      <c r="AD109" s="17">
        <f t="shared" si="25"/>
        <v>0</v>
      </c>
      <c r="AE109" s="17">
        <f t="shared" si="26"/>
        <v>0</v>
      </c>
      <c r="AF109" s="17">
        <f t="shared" si="27"/>
        <v>0</v>
      </c>
      <c r="AG109" s="17">
        <f t="shared" si="28"/>
        <v>0</v>
      </c>
      <c r="AO109" s="55">
        <v>102</v>
      </c>
      <c r="AP109" s="57">
        <f t="shared" si="29"/>
        <v>0</v>
      </c>
      <c r="AQ109" s="57">
        <f t="shared" si="30"/>
        <v>0</v>
      </c>
      <c r="AR109" s="57">
        <f t="shared" si="35"/>
        <v>0</v>
      </c>
      <c r="AS109" s="57">
        <f t="shared" si="36"/>
        <v>0</v>
      </c>
    </row>
    <row r="110" spans="1:45" ht="15.75" customHeight="1" x14ac:dyDescent="0.25">
      <c r="A110" s="36">
        <v>102</v>
      </c>
      <c r="B110" s="19"/>
      <c r="C110" s="26"/>
      <c r="D110" s="20"/>
      <c r="E110" s="506"/>
      <c r="F110" s="119"/>
      <c r="G110" s="595"/>
      <c r="H110" s="521"/>
      <c r="I110" s="750"/>
      <c r="J110" s="521"/>
      <c r="K110" s="696"/>
      <c r="L110" s="521"/>
      <c r="M110" s="750"/>
      <c r="N110" s="521"/>
      <c r="O110" s="750"/>
      <c r="P110" s="521"/>
      <c r="Q110" s="750"/>
      <c r="R110" s="521"/>
      <c r="S110" s="696"/>
      <c r="T110" s="521"/>
      <c r="U110" s="969">
        <f t="shared" si="20"/>
        <v>0</v>
      </c>
      <c r="V110" s="1037"/>
      <c r="W110" s="632"/>
      <c r="X110" s="111">
        <f t="shared" si="31"/>
        <v>0</v>
      </c>
      <c r="Y110" s="959">
        <f t="shared" si="21"/>
        <v>0</v>
      </c>
      <c r="Z110" s="1065">
        <f t="shared" si="32"/>
        <v>0</v>
      </c>
      <c r="AA110" s="17">
        <f t="shared" si="22"/>
        <v>0</v>
      </c>
      <c r="AB110" s="17">
        <f t="shared" si="23"/>
        <v>0</v>
      </c>
      <c r="AC110" s="17">
        <f t="shared" si="24"/>
        <v>0</v>
      </c>
      <c r="AD110" s="17">
        <f t="shared" si="25"/>
        <v>0</v>
      </c>
      <c r="AE110" s="17">
        <f t="shared" si="26"/>
        <v>0</v>
      </c>
      <c r="AF110" s="17">
        <f t="shared" si="27"/>
        <v>0</v>
      </c>
      <c r="AG110" s="17">
        <f t="shared" si="28"/>
        <v>0</v>
      </c>
      <c r="AO110" s="55">
        <v>103</v>
      </c>
      <c r="AP110" s="57">
        <f t="shared" si="29"/>
        <v>0</v>
      </c>
      <c r="AQ110" s="57">
        <f t="shared" si="30"/>
        <v>0</v>
      </c>
      <c r="AR110" s="57">
        <f t="shared" si="35"/>
        <v>0</v>
      </c>
      <c r="AS110" s="57">
        <f t="shared" si="36"/>
        <v>0</v>
      </c>
    </row>
    <row r="111" spans="1:45" ht="15.75" customHeight="1" x14ac:dyDescent="0.25">
      <c r="A111" s="36">
        <v>103</v>
      </c>
      <c r="B111" s="575"/>
      <c r="C111" s="508"/>
      <c r="D111" s="20"/>
      <c r="E111" s="510"/>
      <c r="F111" s="935"/>
      <c r="G111" s="595"/>
      <c r="H111" s="521"/>
      <c r="I111" s="750"/>
      <c r="J111" s="521"/>
      <c r="K111" s="696"/>
      <c r="L111" s="521"/>
      <c r="M111" s="750"/>
      <c r="N111" s="521"/>
      <c r="O111" s="750"/>
      <c r="P111" s="521"/>
      <c r="Q111" s="750"/>
      <c r="R111" s="521"/>
      <c r="S111" s="696"/>
      <c r="T111" s="521"/>
      <c r="U111" s="969">
        <f t="shared" si="20"/>
        <v>0</v>
      </c>
      <c r="V111" s="1037"/>
      <c r="W111" s="632"/>
      <c r="X111" s="111">
        <f t="shared" si="31"/>
        <v>0</v>
      </c>
      <c r="Y111" s="959">
        <f t="shared" si="21"/>
        <v>0</v>
      </c>
      <c r="Z111" s="1065">
        <f t="shared" si="32"/>
        <v>0</v>
      </c>
      <c r="AA111" s="17">
        <f t="shared" si="22"/>
        <v>0</v>
      </c>
      <c r="AB111" s="17">
        <f t="shared" si="23"/>
        <v>0</v>
      </c>
      <c r="AC111" s="17">
        <f t="shared" si="24"/>
        <v>0</v>
      </c>
      <c r="AD111" s="17">
        <f t="shared" si="25"/>
        <v>0</v>
      </c>
      <c r="AE111" s="17">
        <f t="shared" si="26"/>
        <v>0</v>
      </c>
      <c r="AF111" s="17">
        <f t="shared" si="27"/>
        <v>0</v>
      </c>
      <c r="AG111" s="17">
        <f t="shared" si="28"/>
        <v>0</v>
      </c>
      <c r="AO111" s="55">
        <v>104</v>
      </c>
      <c r="AP111" s="57">
        <f t="shared" si="29"/>
        <v>0</v>
      </c>
      <c r="AQ111" s="57">
        <f t="shared" si="30"/>
        <v>0</v>
      </c>
      <c r="AR111" s="57">
        <f t="shared" si="35"/>
        <v>0</v>
      </c>
      <c r="AS111" s="57">
        <f t="shared" si="36"/>
        <v>0</v>
      </c>
    </row>
    <row r="112" spans="1:45" ht="15.75" customHeight="1" x14ac:dyDescent="0.25">
      <c r="A112" s="36">
        <v>104</v>
      </c>
      <c r="B112" s="19"/>
      <c r="C112" s="26"/>
      <c r="D112" s="20"/>
      <c r="E112" s="506"/>
      <c r="F112" s="119"/>
      <c r="G112" s="595"/>
      <c r="H112" s="521"/>
      <c r="I112" s="750"/>
      <c r="J112" s="521"/>
      <c r="K112" s="696"/>
      <c r="L112" s="521"/>
      <c r="M112" s="750"/>
      <c r="N112" s="521"/>
      <c r="O112" s="750"/>
      <c r="P112" s="521"/>
      <c r="Q112" s="750"/>
      <c r="R112" s="521"/>
      <c r="S112" s="696"/>
      <c r="T112" s="521"/>
      <c r="U112" s="969">
        <f t="shared" si="20"/>
        <v>0</v>
      </c>
      <c r="V112" s="1037"/>
      <c r="W112" s="632"/>
      <c r="X112" s="111">
        <f t="shared" si="31"/>
        <v>0</v>
      </c>
      <c r="Y112" s="959">
        <f t="shared" si="21"/>
        <v>0</v>
      </c>
      <c r="Z112" s="1065">
        <f t="shared" si="32"/>
        <v>0</v>
      </c>
      <c r="AA112" s="17">
        <f t="shared" si="22"/>
        <v>0</v>
      </c>
      <c r="AB112" s="17">
        <f t="shared" si="23"/>
        <v>0</v>
      </c>
      <c r="AC112" s="17">
        <f t="shared" si="24"/>
        <v>0</v>
      </c>
      <c r="AD112" s="17">
        <f t="shared" si="25"/>
        <v>0</v>
      </c>
      <c r="AE112" s="17">
        <f t="shared" si="26"/>
        <v>0</v>
      </c>
      <c r="AF112" s="17">
        <f t="shared" si="27"/>
        <v>0</v>
      </c>
      <c r="AG112" s="17">
        <f t="shared" si="28"/>
        <v>0</v>
      </c>
      <c r="AO112" s="55">
        <v>105</v>
      </c>
      <c r="AP112" s="57">
        <f t="shared" si="29"/>
        <v>0</v>
      </c>
      <c r="AQ112" s="57">
        <f t="shared" si="30"/>
        <v>0</v>
      </c>
      <c r="AR112" s="57">
        <f t="shared" si="35"/>
        <v>0</v>
      </c>
      <c r="AS112" s="57">
        <f t="shared" si="36"/>
        <v>0</v>
      </c>
    </row>
    <row r="113" spans="1:45" ht="18" customHeight="1" x14ac:dyDescent="0.25">
      <c r="A113" s="36">
        <v>105</v>
      </c>
      <c r="B113" s="575"/>
      <c r="C113" s="508"/>
      <c r="D113" s="20"/>
      <c r="E113" s="510"/>
      <c r="F113" s="935"/>
      <c r="G113" s="595"/>
      <c r="H113" s="521"/>
      <c r="I113" s="750"/>
      <c r="J113" s="521"/>
      <c r="K113" s="696"/>
      <c r="L113" s="521"/>
      <c r="M113" s="750"/>
      <c r="N113" s="521"/>
      <c r="O113" s="750"/>
      <c r="P113" s="521"/>
      <c r="Q113" s="750"/>
      <c r="R113" s="521"/>
      <c r="S113" s="696"/>
      <c r="T113" s="521"/>
      <c r="U113" s="969">
        <f t="shared" si="20"/>
        <v>0</v>
      </c>
      <c r="V113" s="1037"/>
      <c r="W113" s="632"/>
      <c r="X113" s="111">
        <f t="shared" si="31"/>
        <v>0</v>
      </c>
      <c r="Y113" s="959">
        <f t="shared" si="21"/>
        <v>0</v>
      </c>
      <c r="Z113" s="1065">
        <f t="shared" si="32"/>
        <v>0</v>
      </c>
      <c r="AA113" s="17">
        <f t="shared" si="22"/>
        <v>0</v>
      </c>
      <c r="AB113" s="17">
        <f t="shared" si="23"/>
        <v>0</v>
      </c>
      <c r="AC113" s="17">
        <f t="shared" si="24"/>
        <v>0</v>
      </c>
      <c r="AD113" s="17">
        <f t="shared" si="25"/>
        <v>0</v>
      </c>
      <c r="AE113" s="17">
        <f t="shared" si="26"/>
        <v>0</v>
      </c>
      <c r="AF113" s="17">
        <f t="shared" si="27"/>
        <v>0</v>
      </c>
      <c r="AG113" s="17">
        <f t="shared" si="28"/>
        <v>0</v>
      </c>
      <c r="AO113" s="55">
        <v>106</v>
      </c>
      <c r="AP113" s="57">
        <f t="shared" si="29"/>
        <v>0</v>
      </c>
      <c r="AQ113" s="57">
        <f t="shared" si="30"/>
        <v>0</v>
      </c>
      <c r="AR113" s="57">
        <f t="shared" si="35"/>
        <v>0</v>
      </c>
      <c r="AS113" s="57">
        <f t="shared" si="36"/>
        <v>0</v>
      </c>
    </row>
    <row r="114" spans="1:45" s="3" customFormat="1" ht="15.75" customHeight="1" x14ac:dyDescent="0.25">
      <c r="A114" s="36">
        <v>106</v>
      </c>
      <c r="B114" s="19"/>
      <c r="C114" s="26"/>
      <c r="D114" s="20"/>
      <c r="E114" s="506"/>
      <c r="F114" s="119"/>
      <c r="G114" s="595"/>
      <c r="H114" s="521"/>
      <c r="I114" s="750"/>
      <c r="J114" s="521"/>
      <c r="K114" s="696"/>
      <c r="L114" s="521"/>
      <c r="M114" s="750"/>
      <c r="N114" s="521"/>
      <c r="O114" s="750"/>
      <c r="P114" s="521"/>
      <c r="Q114" s="750"/>
      <c r="R114" s="521"/>
      <c r="S114" s="696"/>
      <c r="T114" s="521"/>
      <c r="U114" s="969">
        <f t="shared" si="20"/>
        <v>0</v>
      </c>
      <c r="V114" s="1037"/>
      <c r="W114" s="632"/>
      <c r="X114" s="111">
        <f t="shared" si="31"/>
        <v>0</v>
      </c>
      <c r="Y114" s="959">
        <f t="shared" si="21"/>
        <v>0</v>
      </c>
      <c r="Z114" s="1065">
        <f t="shared" si="32"/>
        <v>0</v>
      </c>
      <c r="AA114" s="17">
        <f t="shared" si="22"/>
        <v>0</v>
      </c>
      <c r="AB114" s="17">
        <f t="shared" si="23"/>
        <v>0</v>
      </c>
      <c r="AC114" s="17">
        <f t="shared" si="24"/>
        <v>0</v>
      </c>
      <c r="AD114" s="17">
        <f t="shared" si="25"/>
        <v>0</v>
      </c>
      <c r="AE114" s="17">
        <f t="shared" si="26"/>
        <v>0</v>
      </c>
      <c r="AF114" s="17">
        <f t="shared" si="27"/>
        <v>0</v>
      </c>
      <c r="AG114" s="17">
        <f t="shared" si="28"/>
        <v>0</v>
      </c>
      <c r="AO114" s="55">
        <v>107</v>
      </c>
      <c r="AP114" s="57">
        <f t="shared" si="29"/>
        <v>0</v>
      </c>
      <c r="AQ114" s="57">
        <f t="shared" si="30"/>
        <v>0</v>
      </c>
      <c r="AR114" s="57">
        <f t="shared" si="35"/>
        <v>0</v>
      </c>
      <c r="AS114" s="57">
        <f t="shared" si="36"/>
        <v>0</v>
      </c>
    </row>
    <row r="115" spans="1:45" ht="15.75" customHeight="1" x14ac:dyDescent="0.25">
      <c r="A115" s="36">
        <v>107</v>
      </c>
      <c r="B115" s="575"/>
      <c r="C115" s="508"/>
      <c r="D115" s="20"/>
      <c r="E115" s="510"/>
      <c r="F115" s="935"/>
      <c r="G115" s="595"/>
      <c r="H115" s="521"/>
      <c r="I115" s="750"/>
      <c r="J115" s="521"/>
      <c r="K115" s="696"/>
      <c r="L115" s="521"/>
      <c r="M115" s="750"/>
      <c r="N115" s="521"/>
      <c r="O115" s="750"/>
      <c r="P115" s="521"/>
      <c r="Q115" s="750"/>
      <c r="R115" s="521"/>
      <c r="S115" s="696"/>
      <c r="T115" s="521"/>
      <c r="U115" s="969">
        <f t="shared" si="20"/>
        <v>0</v>
      </c>
      <c r="V115" s="1037"/>
      <c r="W115" s="632"/>
      <c r="X115" s="111">
        <f t="shared" si="31"/>
        <v>0</v>
      </c>
      <c r="Y115" s="959">
        <f t="shared" si="21"/>
        <v>0</v>
      </c>
      <c r="Z115" s="1065">
        <f t="shared" si="32"/>
        <v>0</v>
      </c>
      <c r="AA115" s="17">
        <f t="shared" si="22"/>
        <v>0</v>
      </c>
      <c r="AB115" s="17">
        <f t="shared" si="23"/>
        <v>0</v>
      </c>
      <c r="AC115" s="17">
        <f t="shared" si="24"/>
        <v>0</v>
      </c>
      <c r="AD115" s="17">
        <f t="shared" si="25"/>
        <v>0</v>
      </c>
      <c r="AE115" s="17">
        <f t="shared" si="26"/>
        <v>0</v>
      </c>
      <c r="AF115" s="17">
        <f t="shared" si="27"/>
        <v>0</v>
      </c>
      <c r="AG115" s="17">
        <f t="shared" si="28"/>
        <v>0</v>
      </c>
      <c r="AO115" s="55">
        <v>108</v>
      </c>
      <c r="AP115" s="57">
        <f t="shared" si="29"/>
        <v>0</v>
      </c>
      <c r="AQ115" s="57">
        <f t="shared" si="30"/>
        <v>0</v>
      </c>
      <c r="AR115" s="57">
        <f t="shared" si="35"/>
        <v>0</v>
      </c>
      <c r="AS115" s="57">
        <f t="shared" si="36"/>
        <v>0</v>
      </c>
    </row>
    <row r="116" spans="1:45" ht="15.75" customHeight="1" x14ac:dyDescent="0.25">
      <c r="A116" s="36">
        <v>108</v>
      </c>
      <c r="B116" s="19"/>
      <c r="C116" s="26"/>
      <c r="D116" s="20"/>
      <c r="E116" s="506"/>
      <c r="F116" s="119"/>
      <c r="G116" s="595"/>
      <c r="H116" s="521"/>
      <c r="I116" s="750"/>
      <c r="J116" s="521"/>
      <c r="K116" s="696"/>
      <c r="L116" s="521"/>
      <c r="M116" s="750"/>
      <c r="N116" s="521"/>
      <c r="O116" s="750"/>
      <c r="P116" s="521"/>
      <c r="Q116" s="750"/>
      <c r="R116" s="521"/>
      <c r="S116" s="696"/>
      <c r="T116" s="521"/>
      <c r="U116" s="969">
        <f t="shared" si="20"/>
        <v>0</v>
      </c>
      <c r="V116" s="1037"/>
      <c r="W116" s="632"/>
      <c r="X116" s="111">
        <f t="shared" si="31"/>
        <v>0</v>
      </c>
      <c r="Y116" s="959">
        <f t="shared" si="21"/>
        <v>0</v>
      </c>
      <c r="Z116" s="1065">
        <f t="shared" si="32"/>
        <v>0</v>
      </c>
      <c r="AA116" s="17">
        <f t="shared" si="22"/>
        <v>0</v>
      </c>
      <c r="AB116" s="17">
        <f t="shared" si="23"/>
        <v>0</v>
      </c>
      <c r="AC116" s="17">
        <f t="shared" si="24"/>
        <v>0</v>
      </c>
      <c r="AD116" s="17">
        <f t="shared" si="25"/>
        <v>0</v>
      </c>
      <c r="AE116" s="17">
        <f t="shared" si="26"/>
        <v>0</v>
      </c>
      <c r="AF116" s="17">
        <f t="shared" si="27"/>
        <v>0</v>
      </c>
      <c r="AG116" s="17">
        <f t="shared" si="28"/>
        <v>0</v>
      </c>
      <c r="AO116" s="55">
        <v>109</v>
      </c>
      <c r="AP116" s="57">
        <f t="shared" si="29"/>
        <v>0</v>
      </c>
      <c r="AQ116" s="57">
        <f t="shared" si="30"/>
        <v>0</v>
      </c>
      <c r="AR116" s="57">
        <f t="shared" si="35"/>
        <v>0</v>
      </c>
      <c r="AS116" s="57">
        <f t="shared" si="36"/>
        <v>0</v>
      </c>
    </row>
    <row r="117" spans="1:45" ht="15.75" customHeight="1" x14ac:dyDescent="0.25">
      <c r="A117" s="36">
        <v>109</v>
      </c>
      <c r="B117" s="19"/>
      <c r="C117" s="26"/>
      <c r="D117" s="20"/>
      <c r="E117" s="510"/>
      <c r="F117" s="119"/>
      <c r="G117" s="595"/>
      <c r="H117" s="521"/>
      <c r="I117" s="750"/>
      <c r="J117" s="521"/>
      <c r="K117" s="696"/>
      <c r="L117" s="521"/>
      <c r="M117" s="750"/>
      <c r="N117" s="521"/>
      <c r="O117" s="750"/>
      <c r="P117" s="521"/>
      <c r="Q117" s="750"/>
      <c r="R117" s="521"/>
      <c r="S117" s="696"/>
      <c r="T117" s="521"/>
      <c r="U117" s="969">
        <f t="shared" si="20"/>
        <v>0</v>
      </c>
      <c r="V117" s="1037"/>
      <c r="W117" s="632"/>
      <c r="X117" s="111">
        <f t="shared" si="31"/>
        <v>0</v>
      </c>
      <c r="Y117" s="959">
        <f t="shared" si="21"/>
        <v>0</v>
      </c>
      <c r="Z117" s="1065">
        <f t="shared" si="32"/>
        <v>0</v>
      </c>
      <c r="AA117" s="17">
        <f t="shared" si="22"/>
        <v>0</v>
      </c>
      <c r="AB117" s="17">
        <f t="shared" si="23"/>
        <v>0</v>
      </c>
      <c r="AC117" s="17">
        <f t="shared" si="24"/>
        <v>0</v>
      </c>
      <c r="AD117" s="17">
        <f t="shared" si="25"/>
        <v>0</v>
      </c>
      <c r="AE117" s="17">
        <f t="shared" si="26"/>
        <v>0</v>
      </c>
      <c r="AF117" s="17">
        <f t="shared" si="27"/>
        <v>0</v>
      </c>
      <c r="AG117" s="17">
        <f t="shared" si="28"/>
        <v>0</v>
      </c>
      <c r="AO117" s="55">
        <v>110</v>
      </c>
      <c r="AP117" s="57">
        <f t="shared" si="29"/>
        <v>0</v>
      </c>
      <c r="AQ117" s="57">
        <f t="shared" si="30"/>
        <v>0</v>
      </c>
      <c r="AR117" s="57">
        <f t="shared" si="35"/>
        <v>0</v>
      </c>
      <c r="AS117" s="57">
        <f t="shared" si="36"/>
        <v>0</v>
      </c>
    </row>
    <row r="118" spans="1:45" ht="15.75" customHeight="1" x14ac:dyDescent="0.25">
      <c r="A118" s="36">
        <v>110</v>
      </c>
      <c r="B118" s="508"/>
      <c r="C118" s="508"/>
      <c r="D118" s="20"/>
      <c r="E118" s="510"/>
      <c r="F118" s="935"/>
      <c r="G118" s="595"/>
      <c r="H118" s="521"/>
      <c r="I118" s="750"/>
      <c r="J118" s="521"/>
      <c r="K118" s="696"/>
      <c r="L118" s="521"/>
      <c r="M118" s="750"/>
      <c r="N118" s="521"/>
      <c r="O118" s="750"/>
      <c r="P118" s="521"/>
      <c r="Q118" s="750"/>
      <c r="R118" s="521"/>
      <c r="S118" s="696"/>
      <c r="T118" s="521"/>
      <c r="U118" s="969">
        <f t="shared" si="20"/>
        <v>0</v>
      </c>
      <c r="V118" s="1037"/>
      <c r="W118" s="632"/>
      <c r="X118" s="111">
        <f t="shared" si="31"/>
        <v>0</v>
      </c>
      <c r="Y118" s="959">
        <f t="shared" si="21"/>
        <v>0</v>
      </c>
      <c r="Z118" s="1065">
        <f t="shared" si="32"/>
        <v>0</v>
      </c>
      <c r="AA118" s="17">
        <f t="shared" si="22"/>
        <v>0</v>
      </c>
      <c r="AB118" s="17">
        <f t="shared" si="23"/>
        <v>0</v>
      </c>
      <c r="AC118" s="17">
        <f t="shared" si="24"/>
        <v>0</v>
      </c>
      <c r="AD118" s="17">
        <f t="shared" si="25"/>
        <v>0</v>
      </c>
      <c r="AE118" s="17">
        <f t="shared" si="26"/>
        <v>0</v>
      </c>
      <c r="AF118" s="17">
        <f t="shared" si="27"/>
        <v>0</v>
      </c>
      <c r="AG118" s="17">
        <f t="shared" si="28"/>
        <v>0</v>
      </c>
      <c r="AO118" s="55">
        <v>111</v>
      </c>
      <c r="AP118" s="57">
        <f t="shared" si="29"/>
        <v>0</v>
      </c>
      <c r="AQ118" s="57">
        <f t="shared" si="30"/>
        <v>0</v>
      </c>
      <c r="AR118" s="57">
        <f t="shared" si="35"/>
        <v>0</v>
      </c>
      <c r="AS118" s="57">
        <f t="shared" si="36"/>
        <v>0</v>
      </c>
    </row>
    <row r="119" spans="1:45" ht="15.75" customHeight="1" x14ac:dyDescent="0.25">
      <c r="A119" s="36">
        <v>111</v>
      </c>
      <c r="B119" s="26"/>
      <c r="C119" s="26"/>
      <c r="D119" s="20"/>
      <c r="E119" s="510"/>
      <c r="F119" s="935"/>
      <c r="G119" s="595"/>
      <c r="H119" s="521"/>
      <c r="I119" s="750"/>
      <c r="J119" s="521"/>
      <c r="K119" s="696"/>
      <c r="L119" s="521"/>
      <c r="M119" s="750"/>
      <c r="N119" s="521"/>
      <c r="O119" s="750"/>
      <c r="P119" s="521"/>
      <c r="Q119" s="750"/>
      <c r="R119" s="521"/>
      <c r="S119" s="696"/>
      <c r="T119" s="521"/>
      <c r="U119" s="969">
        <f t="shared" si="20"/>
        <v>0</v>
      </c>
      <c r="V119" s="1037"/>
      <c r="W119" s="632"/>
      <c r="X119" s="111">
        <f t="shared" si="31"/>
        <v>0</v>
      </c>
      <c r="Y119" s="959">
        <f t="shared" si="21"/>
        <v>0</v>
      </c>
      <c r="Z119" s="1065">
        <f t="shared" si="32"/>
        <v>0</v>
      </c>
      <c r="AA119" s="17">
        <f t="shared" si="22"/>
        <v>0</v>
      </c>
      <c r="AB119" s="17">
        <f t="shared" si="23"/>
        <v>0</v>
      </c>
      <c r="AC119" s="17">
        <f t="shared" si="24"/>
        <v>0</v>
      </c>
      <c r="AD119" s="17">
        <f t="shared" si="25"/>
        <v>0</v>
      </c>
      <c r="AE119" s="17">
        <f t="shared" si="26"/>
        <v>0</v>
      </c>
      <c r="AF119" s="17">
        <f t="shared" si="27"/>
        <v>0</v>
      </c>
      <c r="AG119" s="17">
        <f t="shared" si="28"/>
        <v>0</v>
      </c>
      <c r="AO119" s="55">
        <v>112</v>
      </c>
      <c r="AP119" s="57">
        <f t="shared" si="29"/>
        <v>0</v>
      </c>
      <c r="AQ119" s="57">
        <f t="shared" si="30"/>
        <v>0</v>
      </c>
      <c r="AR119" s="57">
        <f t="shared" si="35"/>
        <v>0</v>
      </c>
      <c r="AS119" s="57">
        <f t="shared" si="36"/>
        <v>0</v>
      </c>
    </row>
    <row r="120" spans="1:45" ht="15.75" customHeight="1" x14ac:dyDescent="0.25">
      <c r="A120" s="36">
        <v>112</v>
      </c>
      <c r="B120" s="508"/>
      <c r="C120" s="508"/>
      <c r="D120" s="20"/>
      <c r="E120" s="510"/>
      <c r="F120" s="935"/>
      <c r="G120" s="595"/>
      <c r="H120" s="1226"/>
      <c r="I120" s="750"/>
      <c r="J120" s="1226"/>
      <c r="K120" s="696"/>
      <c r="L120" s="1226"/>
      <c r="M120" s="750"/>
      <c r="N120" s="521"/>
      <c r="O120" s="750"/>
      <c r="P120" s="521"/>
      <c r="Q120" s="750"/>
      <c r="R120" s="521"/>
      <c r="S120" s="696"/>
      <c r="T120" s="521"/>
      <c r="U120" s="969">
        <f t="shared" si="20"/>
        <v>0</v>
      </c>
      <c r="V120" s="1037"/>
      <c r="W120" s="632"/>
      <c r="X120" s="111">
        <f t="shared" si="31"/>
        <v>0</v>
      </c>
      <c r="Y120" s="959">
        <f t="shared" si="21"/>
        <v>0</v>
      </c>
      <c r="Z120" s="1065">
        <f t="shared" si="32"/>
        <v>0</v>
      </c>
      <c r="AA120" s="17">
        <f t="shared" si="22"/>
        <v>0</v>
      </c>
      <c r="AB120" s="17">
        <f t="shared" si="23"/>
        <v>0</v>
      </c>
      <c r="AC120" s="17">
        <f t="shared" si="24"/>
        <v>0</v>
      </c>
      <c r="AD120" s="17">
        <f t="shared" si="25"/>
        <v>0</v>
      </c>
      <c r="AE120" s="17">
        <f t="shared" si="26"/>
        <v>0</v>
      </c>
      <c r="AF120" s="17">
        <f t="shared" si="27"/>
        <v>0</v>
      </c>
      <c r="AG120" s="17">
        <f t="shared" si="28"/>
        <v>0</v>
      </c>
      <c r="AO120" s="55">
        <v>113</v>
      </c>
      <c r="AP120" s="57">
        <f t="shared" si="29"/>
        <v>0</v>
      </c>
      <c r="AQ120" s="57">
        <f t="shared" si="30"/>
        <v>0</v>
      </c>
      <c r="AR120" s="57">
        <f t="shared" ref="AR120:AR183" si="37">AQ120-AP120</f>
        <v>0</v>
      </c>
      <c r="AS120" s="57">
        <f t="shared" ref="AS120:AS183" si="38">X120*B120</f>
        <v>0</v>
      </c>
    </row>
    <row r="121" spans="1:45" ht="15.75" customHeight="1" x14ac:dyDescent="0.25">
      <c r="A121" s="36">
        <v>113</v>
      </c>
      <c r="B121" s="508"/>
      <c r="C121" s="508"/>
      <c r="D121" s="20"/>
      <c r="E121" s="510"/>
      <c r="F121" s="935"/>
      <c r="G121" s="595"/>
      <c r="H121" s="1226"/>
      <c r="I121" s="750"/>
      <c r="J121" s="1226"/>
      <c r="K121" s="696"/>
      <c r="L121" s="1226"/>
      <c r="M121" s="750"/>
      <c r="N121" s="521"/>
      <c r="O121" s="750"/>
      <c r="P121" s="521"/>
      <c r="Q121" s="750"/>
      <c r="R121" s="521"/>
      <c r="S121" s="696"/>
      <c r="T121" s="521"/>
      <c r="U121" s="969">
        <f t="shared" si="20"/>
        <v>0</v>
      </c>
      <c r="V121" s="1037"/>
      <c r="W121" s="632"/>
      <c r="X121" s="111">
        <f t="shared" si="31"/>
        <v>0</v>
      </c>
      <c r="Y121" s="959">
        <f t="shared" si="21"/>
        <v>0</v>
      </c>
      <c r="Z121" s="1065">
        <f t="shared" si="32"/>
        <v>0</v>
      </c>
      <c r="AA121" s="17">
        <f t="shared" si="22"/>
        <v>0</v>
      </c>
      <c r="AB121" s="17">
        <f t="shared" si="23"/>
        <v>0</v>
      </c>
      <c r="AC121" s="17">
        <f t="shared" si="24"/>
        <v>0</v>
      </c>
      <c r="AD121" s="17">
        <f t="shared" si="25"/>
        <v>0</v>
      </c>
      <c r="AE121" s="17">
        <f t="shared" si="26"/>
        <v>0</v>
      </c>
      <c r="AF121" s="17">
        <f t="shared" si="27"/>
        <v>0</v>
      </c>
      <c r="AG121" s="17">
        <f t="shared" si="28"/>
        <v>0</v>
      </c>
      <c r="AO121" s="55">
        <v>114</v>
      </c>
      <c r="AP121" s="57">
        <f t="shared" si="29"/>
        <v>0</v>
      </c>
      <c r="AQ121" s="57">
        <f t="shared" si="30"/>
        <v>0</v>
      </c>
      <c r="AR121" s="57">
        <f t="shared" si="37"/>
        <v>0</v>
      </c>
      <c r="AS121" s="57">
        <f t="shared" si="38"/>
        <v>0</v>
      </c>
    </row>
    <row r="122" spans="1:45" ht="15.75" customHeight="1" x14ac:dyDescent="0.25">
      <c r="A122" s="36">
        <v>114</v>
      </c>
      <c r="B122" s="508"/>
      <c r="C122" s="508"/>
      <c r="D122" s="20"/>
      <c r="E122" s="510"/>
      <c r="F122" s="935"/>
      <c r="G122" s="595"/>
      <c r="H122" s="1226"/>
      <c r="I122" s="750"/>
      <c r="J122" s="1226"/>
      <c r="K122" s="696"/>
      <c r="L122" s="1226"/>
      <c r="M122" s="750"/>
      <c r="N122" s="521"/>
      <c r="O122" s="750"/>
      <c r="P122" s="521"/>
      <c r="Q122" s="750"/>
      <c r="R122" s="521"/>
      <c r="S122" s="696"/>
      <c r="T122" s="521"/>
      <c r="U122" s="969">
        <f t="shared" si="20"/>
        <v>0</v>
      </c>
      <c r="V122" s="1037"/>
      <c r="W122" s="632"/>
      <c r="X122" s="111">
        <f t="shared" si="31"/>
        <v>0</v>
      </c>
      <c r="Y122" s="959">
        <f t="shared" si="21"/>
        <v>0</v>
      </c>
      <c r="Z122" s="1065">
        <f t="shared" si="32"/>
        <v>0</v>
      </c>
      <c r="AA122" s="17">
        <f t="shared" si="22"/>
        <v>0</v>
      </c>
      <c r="AB122" s="17">
        <f t="shared" si="23"/>
        <v>0</v>
      </c>
      <c r="AC122" s="17">
        <f t="shared" si="24"/>
        <v>0</v>
      </c>
      <c r="AD122" s="17">
        <f t="shared" si="25"/>
        <v>0</v>
      </c>
      <c r="AE122" s="17">
        <f t="shared" si="26"/>
        <v>0</v>
      </c>
      <c r="AF122" s="17">
        <f t="shared" si="27"/>
        <v>0</v>
      </c>
      <c r="AG122" s="17">
        <f t="shared" si="28"/>
        <v>0</v>
      </c>
      <c r="AO122" s="55">
        <v>115</v>
      </c>
      <c r="AP122" s="57">
        <f t="shared" si="29"/>
        <v>0</v>
      </c>
      <c r="AQ122" s="57">
        <f t="shared" si="30"/>
        <v>0</v>
      </c>
      <c r="AR122" s="57">
        <f t="shared" si="37"/>
        <v>0</v>
      </c>
      <c r="AS122" s="57">
        <f t="shared" si="38"/>
        <v>0</v>
      </c>
    </row>
    <row r="123" spans="1:45" s="3" customFormat="1" ht="15.75" customHeight="1" x14ac:dyDescent="0.25">
      <c r="A123" s="36">
        <v>115</v>
      </c>
      <c r="B123" s="508"/>
      <c r="C123" s="508"/>
      <c r="D123" s="20"/>
      <c r="E123" s="510"/>
      <c r="F123" s="935"/>
      <c r="G123" s="595"/>
      <c r="H123" s="1226"/>
      <c r="I123" s="750"/>
      <c r="J123" s="1226"/>
      <c r="K123" s="696"/>
      <c r="L123" s="1226"/>
      <c r="M123" s="750"/>
      <c r="N123" s="521"/>
      <c r="O123" s="750"/>
      <c r="P123" s="521"/>
      <c r="Q123" s="750"/>
      <c r="R123" s="521"/>
      <c r="S123" s="696"/>
      <c r="T123" s="521"/>
      <c r="U123" s="969">
        <f t="shared" si="20"/>
        <v>0</v>
      </c>
      <c r="V123" s="1037"/>
      <c r="W123" s="632"/>
      <c r="X123" s="111">
        <f t="shared" si="31"/>
        <v>0</v>
      </c>
      <c r="Y123" s="959">
        <f t="shared" si="21"/>
        <v>0</v>
      </c>
      <c r="Z123" s="1065">
        <f t="shared" si="32"/>
        <v>0</v>
      </c>
      <c r="AA123" s="17">
        <f t="shared" si="22"/>
        <v>0</v>
      </c>
      <c r="AB123" s="17">
        <f t="shared" si="23"/>
        <v>0</v>
      </c>
      <c r="AC123" s="17">
        <f t="shared" si="24"/>
        <v>0</v>
      </c>
      <c r="AD123" s="17">
        <f t="shared" si="25"/>
        <v>0</v>
      </c>
      <c r="AE123" s="17">
        <f t="shared" si="26"/>
        <v>0</v>
      </c>
      <c r="AF123" s="17">
        <f t="shared" si="27"/>
        <v>0</v>
      </c>
      <c r="AG123" s="17">
        <f t="shared" si="28"/>
        <v>0</v>
      </c>
      <c r="AO123" s="55">
        <v>116</v>
      </c>
      <c r="AP123" s="57">
        <f t="shared" si="29"/>
        <v>0</v>
      </c>
      <c r="AQ123" s="57">
        <f t="shared" si="30"/>
        <v>0</v>
      </c>
      <c r="AR123" s="57">
        <f t="shared" si="37"/>
        <v>0</v>
      </c>
      <c r="AS123" s="57">
        <f t="shared" si="38"/>
        <v>0</v>
      </c>
    </row>
    <row r="124" spans="1:45" ht="15.75" customHeight="1" x14ac:dyDescent="0.25">
      <c r="A124" s="36">
        <v>116</v>
      </c>
      <c r="B124" s="508"/>
      <c r="C124" s="508"/>
      <c r="D124" s="20"/>
      <c r="E124" s="510"/>
      <c r="F124" s="935"/>
      <c r="G124" s="595"/>
      <c r="H124" s="1226"/>
      <c r="I124" s="750"/>
      <c r="J124" s="1226"/>
      <c r="K124" s="696"/>
      <c r="L124" s="1226"/>
      <c r="M124" s="750"/>
      <c r="N124" s="521"/>
      <c r="O124" s="750"/>
      <c r="P124" s="521"/>
      <c r="Q124" s="750"/>
      <c r="R124" s="521"/>
      <c r="S124" s="696"/>
      <c r="T124" s="521"/>
      <c r="U124" s="969">
        <f t="shared" si="20"/>
        <v>0</v>
      </c>
      <c r="V124" s="1037"/>
      <c r="W124" s="632"/>
      <c r="X124" s="111">
        <f t="shared" si="31"/>
        <v>0</v>
      </c>
      <c r="Y124" s="959">
        <f t="shared" si="21"/>
        <v>0</v>
      </c>
      <c r="Z124" s="1065">
        <f t="shared" si="32"/>
        <v>0</v>
      </c>
      <c r="AA124" s="17">
        <f t="shared" si="22"/>
        <v>0</v>
      </c>
      <c r="AB124" s="17">
        <f t="shared" si="23"/>
        <v>0</v>
      </c>
      <c r="AC124" s="17">
        <f t="shared" si="24"/>
        <v>0</v>
      </c>
      <c r="AD124" s="17">
        <f t="shared" si="25"/>
        <v>0</v>
      </c>
      <c r="AE124" s="17">
        <f t="shared" si="26"/>
        <v>0</v>
      </c>
      <c r="AF124" s="17">
        <f t="shared" si="27"/>
        <v>0</v>
      </c>
      <c r="AG124" s="17">
        <f t="shared" si="28"/>
        <v>0</v>
      </c>
      <c r="AO124" s="55">
        <v>117</v>
      </c>
      <c r="AP124" s="57">
        <f t="shared" si="29"/>
        <v>0</v>
      </c>
      <c r="AQ124" s="57">
        <f t="shared" si="30"/>
        <v>0</v>
      </c>
      <c r="AR124" s="57">
        <f t="shared" si="37"/>
        <v>0</v>
      </c>
      <c r="AS124" s="57">
        <f t="shared" si="38"/>
        <v>0</v>
      </c>
    </row>
    <row r="125" spans="1:45" ht="15.75" customHeight="1" x14ac:dyDescent="0.25">
      <c r="A125" s="36">
        <v>117</v>
      </c>
      <c r="B125" s="575"/>
      <c r="C125" s="508"/>
      <c r="D125" s="20"/>
      <c r="E125" s="510"/>
      <c r="F125" s="935"/>
      <c r="G125" s="595"/>
      <c r="H125" s="1226"/>
      <c r="I125" s="750"/>
      <c r="J125" s="1226"/>
      <c r="K125" s="696"/>
      <c r="L125" s="1226"/>
      <c r="M125" s="750"/>
      <c r="N125" s="521"/>
      <c r="O125" s="750"/>
      <c r="P125" s="521"/>
      <c r="Q125" s="750"/>
      <c r="R125" s="521"/>
      <c r="S125" s="696"/>
      <c r="T125" s="521"/>
      <c r="U125" s="969">
        <f t="shared" si="20"/>
        <v>0</v>
      </c>
      <c r="V125" s="1037"/>
      <c r="W125" s="632"/>
      <c r="X125" s="111">
        <f t="shared" si="31"/>
        <v>0</v>
      </c>
      <c r="Y125" s="959">
        <f t="shared" si="21"/>
        <v>0</v>
      </c>
      <c r="Z125" s="1065">
        <f t="shared" si="32"/>
        <v>0</v>
      </c>
      <c r="AA125" s="17">
        <f t="shared" si="22"/>
        <v>0</v>
      </c>
      <c r="AB125" s="17">
        <f t="shared" si="23"/>
        <v>0</v>
      </c>
      <c r="AC125" s="17">
        <f t="shared" si="24"/>
        <v>0</v>
      </c>
      <c r="AD125" s="17">
        <f t="shared" si="25"/>
        <v>0</v>
      </c>
      <c r="AE125" s="17">
        <f t="shared" si="26"/>
        <v>0</v>
      </c>
      <c r="AF125" s="17">
        <f t="shared" si="27"/>
        <v>0</v>
      </c>
      <c r="AG125" s="17">
        <f t="shared" si="28"/>
        <v>0</v>
      </c>
      <c r="AO125" s="55">
        <v>118</v>
      </c>
      <c r="AP125" s="57">
        <f t="shared" si="29"/>
        <v>0</v>
      </c>
      <c r="AQ125" s="57">
        <f t="shared" si="30"/>
        <v>0</v>
      </c>
      <c r="AR125" s="57">
        <f t="shared" si="37"/>
        <v>0</v>
      </c>
      <c r="AS125" s="57">
        <f t="shared" si="38"/>
        <v>0</v>
      </c>
    </row>
    <row r="126" spans="1:45" ht="15.75" customHeight="1" x14ac:dyDescent="0.25">
      <c r="A126" s="36">
        <v>118</v>
      </c>
      <c r="B126" s="508"/>
      <c r="C126" s="508"/>
      <c r="D126" s="20"/>
      <c r="E126" s="510"/>
      <c r="F126" s="935"/>
      <c r="G126" s="595"/>
      <c r="H126" s="1226"/>
      <c r="I126" s="750"/>
      <c r="J126" s="1226"/>
      <c r="K126" s="696"/>
      <c r="L126" s="1226"/>
      <c r="M126" s="750"/>
      <c r="N126" s="521"/>
      <c r="O126" s="750"/>
      <c r="P126" s="521"/>
      <c r="Q126" s="750"/>
      <c r="R126" s="521"/>
      <c r="S126" s="696"/>
      <c r="T126" s="521"/>
      <c r="U126" s="969">
        <f t="shared" si="20"/>
        <v>0</v>
      </c>
      <c r="V126" s="1037"/>
      <c r="W126" s="632"/>
      <c r="X126" s="111">
        <f t="shared" si="31"/>
        <v>0</v>
      </c>
      <c r="Y126" s="959">
        <f t="shared" si="21"/>
        <v>0</v>
      </c>
      <c r="Z126" s="1065">
        <f t="shared" si="32"/>
        <v>0</v>
      </c>
      <c r="AA126" s="17">
        <f t="shared" si="22"/>
        <v>0</v>
      </c>
      <c r="AB126" s="17">
        <f t="shared" si="23"/>
        <v>0</v>
      </c>
      <c r="AC126" s="17">
        <f t="shared" si="24"/>
        <v>0</v>
      </c>
      <c r="AD126" s="17">
        <f t="shared" si="25"/>
        <v>0</v>
      </c>
      <c r="AE126" s="17">
        <f t="shared" si="26"/>
        <v>0</v>
      </c>
      <c r="AF126" s="17">
        <f t="shared" si="27"/>
        <v>0</v>
      </c>
      <c r="AG126" s="17">
        <f t="shared" si="28"/>
        <v>0</v>
      </c>
      <c r="AO126" s="55">
        <v>119</v>
      </c>
      <c r="AP126" s="57">
        <f t="shared" si="29"/>
        <v>0</v>
      </c>
      <c r="AQ126" s="57">
        <f t="shared" si="30"/>
        <v>0</v>
      </c>
      <c r="AR126" s="57">
        <f t="shared" si="37"/>
        <v>0</v>
      </c>
      <c r="AS126" s="57">
        <f t="shared" si="38"/>
        <v>0</v>
      </c>
    </row>
    <row r="127" spans="1:45" ht="15.75" customHeight="1" x14ac:dyDescent="0.25">
      <c r="A127" s="36">
        <v>119</v>
      </c>
      <c r="B127" s="508"/>
      <c r="C127" s="508"/>
      <c r="D127" s="20"/>
      <c r="E127" s="510"/>
      <c r="F127" s="935"/>
      <c r="G127" s="595"/>
      <c r="H127" s="1226"/>
      <c r="I127" s="750"/>
      <c r="J127" s="1226"/>
      <c r="K127" s="696"/>
      <c r="L127" s="1226"/>
      <c r="M127" s="750"/>
      <c r="N127" s="521"/>
      <c r="O127" s="750"/>
      <c r="P127" s="521"/>
      <c r="Q127" s="750"/>
      <c r="R127" s="521"/>
      <c r="S127" s="696"/>
      <c r="T127" s="521"/>
      <c r="U127" s="969">
        <f t="shared" si="20"/>
        <v>0</v>
      </c>
      <c r="V127" s="1037"/>
      <c r="W127" s="632"/>
      <c r="X127" s="111">
        <f t="shared" si="31"/>
        <v>0</v>
      </c>
      <c r="Y127" s="959">
        <f t="shared" si="21"/>
        <v>0</v>
      </c>
      <c r="Z127" s="1065">
        <f t="shared" si="32"/>
        <v>0</v>
      </c>
      <c r="AA127" s="17">
        <f t="shared" si="22"/>
        <v>0</v>
      </c>
      <c r="AB127" s="17">
        <f t="shared" si="23"/>
        <v>0</v>
      </c>
      <c r="AC127" s="17">
        <f t="shared" si="24"/>
        <v>0</v>
      </c>
      <c r="AD127" s="17">
        <f t="shared" si="25"/>
        <v>0</v>
      </c>
      <c r="AE127" s="17">
        <f t="shared" si="26"/>
        <v>0</v>
      </c>
      <c r="AF127" s="17">
        <f t="shared" si="27"/>
        <v>0</v>
      </c>
      <c r="AG127" s="17">
        <f t="shared" si="28"/>
        <v>0</v>
      </c>
      <c r="AO127" s="55">
        <v>120</v>
      </c>
      <c r="AP127" s="57">
        <f t="shared" si="29"/>
        <v>0</v>
      </c>
      <c r="AQ127" s="57">
        <f t="shared" si="30"/>
        <v>0</v>
      </c>
      <c r="AR127" s="57">
        <f t="shared" si="37"/>
        <v>0</v>
      </c>
      <c r="AS127" s="57">
        <f t="shared" si="38"/>
        <v>0</v>
      </c>
    </row>
    <row r="128" spans="1:45" ht="15.75" customHeight="1" x14ac:dyDescent="0.25">
      <c r="A128" s="36">
        <v>120</v>
      </c>
      <c r="B128" s="508"/>
      <c r="C128" s="508"/>
      <c r="D128" s="20"/>
      <c r="E128" s="510"/>
      <c r="F128" s="935"/>
      <c r="G128" s="595"/>
      <c r="H128" s="1226"/>
      <c r="I128" s="750"/>
      <c r="J128" s="1226"/>
      <c r="K128" s="696"/>
      <c r="L128" s="1226"/>
      <c r="M128" s="750"/>
      <c r="N128" s="521"/>
      <c r="O128" s="750"/>
      <c r="P128" s="521"/>
      <c r="Q128" s="750"/>
      <c r="R128" s="521"/>
      <c r="S128" s="696"/>
      <c r="T128" s="521"/>
      <c r="U128" s="969">
        <f t="shared" si="20"/>
        <v>0</v>
      </c>
      <c r="V128" s="1037"/>
      <c r="W128" s="632"/>
      <c r="X128" s="111">
        <f t="shared" si="31"/>
        <v>0</v>
      </c>
      <c r="Y128" s="959">
        <f t="shared" si="21"/>
        <v>0</v>
      </c>
      <c r="Z128" s="1065">
        <f t="shared" si="32"/>
        <v>0</v>
      </c>
      <c r="AA128" s="17">
        <f t="shared" si="22"/>
        <v>0</v>
      </c>
      <c r="AB128" s="17">
        <f t="shared" si="23"/>
        <v>0</v>
      </c>
      <c r="AC128" s="17">
        <f t="shared" si="24"/>
        <v>0</v>
      </c>
      <c r="AD128" s="17">
        <f t="shared" si="25"/>
        <v>0</v>
      </c>
      <c r="AE128" s="17">
        <f t="shared" si="26"/>
        <v>0</v>
      </c>
      <c r="AF128" s="17">
        <f t="shared" si="27"/>
        <v>0</v>
      </c>
      <c r="AG128" s="17">
        <f t="shared" si="28"/>
        <v>0</v>
      </c>
      <c r="AO128" s="55">
        <v>121</v>
      </c>
      <c r="AP128" s="57">
        <f t="shared" si="29"/>
        <v>0</v>
      </c>
      <c r="AQ128" s="57">
        <f t="shared" si="30"/>
        <v>0</v>
      </c>
      <c r="AR128" s="57">
        <f t="shared" si="37"/>
        <v>0</v>
      </c>
      <c r="AS128" s="57">
        <f t="shared" si="38"/>
        <v>0</v>
      </c>
    </row>
    <row r="129" spans="1:45" ht="15.75" customHeight="1" x14ac:dyDescent="0.25">
      <c r="A129" s="36">
        <v>121</v>
      </c>
      <c r="B129" s="32"/>
      <c r="C129" s="26"/>
      <c r="D129" s="20"/>
      <c r="E129" s="506"/>
      <c r="F129" s="119"/>
      <c r="G129" s="595"/>
      <c r="H129" s="521"/>
      <c r="I129" s="750"/>
      <c r="J129" s="521"/>
      <c r="K129" s="696"/>
      <c r="L129" s="521"/>
      <c r="M129" s="750"/>
      <c r="N129" s="521"/>
      <c r="O129" s="750"/>
      <c r="P129" s="521"/>
      <c r="Q129" s="750"/>
      <c r="R129" s="521"/>
      <c r="S129" s="696"/>
      <c r="T129" s="521"/>
      <c r="U129" s="969">
        <f t="shared" si="20"/>
        <v>0</v>
      </c>
      <c r="V129" s="1037"/>
      <c r="W129" s="632"/>
      <c r="X129" s="111">
        <f t="shared" si="31"/>
        <v>0</v>
      </c>
      <c r="Y129" s="959">
        <f t="shared" si="21"/>
        <v>0</v>
      </c>
      <c r="Z129" s="1065">
        <f t="shared" si="32"/>
        <v>0</v>
      </c>
      <c r="AA129" s="17">
        <f t="shared" si="22"/>
        <v>0</v>
      </c>
      <c r="AB129" s="17">
        <f t="shared" si="23"/>
        <v>0</v>
      </c>
      <c r="AC129" s="17">
        <f t="shared" si="24"/>
        <v>0</v>
      </c>
      <c r="AD129" s="17">
        <f t="shared" si="25"/>
        <v>0</v>
      </c>
      <c r="AE129" s="17">
        <f t="shared" si="26"/>
        <v>0</v>
      </c>
      <c r="AF129" s="17">
        <f t="shared" si="27"/>
        <v>0</v>
      </c>
      <c r="AG129" s="17">
        <f t="shared" si="28"/>
        <v>0</v>
      </c>
      <c r="AO129" s="55">
        <v>122</v>
      </c>
      <c r="AP129" s="57">
        <f t="shared" si="29"/>
        <v>0</v>
      </c>
      <c r="AQ129" s="57">
        <f t="shared" si="30"/>
        <v>0</v>
      </c>
      <c r="AR129" s="57">
        <f t="shared" si="37"/>
        <v>0</v>
      </c>
      <c r="AS129" s="57">
        <f t="shared" si="38"/>
        <v>0</v>
      </c>
    </row>
    <row r="130" spans="1:45" s="2" customFormat="1" ht="15.75" customHeight="1" x14ac:dyDescent="0.25">
      <c r="A130" s="36">
        <v>122</v>
      </c>
      <c r="B130" s="19"/>
      <c r="C130" s="26"/>
      <c r="D130" s="20"/>
      <c r="E130" s="506"/>
      <c r="F130" s="119"/>
      <c r="G130" s="595"/>
      <c r="H130" s="521"/>
      <c r="I130" s="750"/>
      <c r="J130" s="521"/>
      <c r="K130" s="696"/>
      <c r="L130" s="521"/>
      <c r="M130" s="750"/>
      <c r="N130" s="521"/>
      <c r="O130" s="750"/>
      <c r="P130" s="521"/>
      <c r="Q130" s="750"/>
      <c r="R130" s="521"/>
      <c r="S130" s="696"/>
      <c r="T130" s="521"/>
      <c r="U130" s="969">
        <f t="shared" si="20"/>
        <v>0</v>
      </c>
      <c r="V130" s="1037"/>
      <c r="W130" s="632"/>
      <c r="X130" s="111">
        <f t="shared" si="31"/>
        <v>0</v>
      </c>
      <c r="Y130" s="959">
        <f t="shared" si="21"/>
        <v>0</v>
      </c>
      <c r="Z130" s="1065">
        <f t="shared" si="32"/>
        <v>0</v>
      </c>
      <c r="AA130" s="17">
        <f t="shared" si="22"/>
        <v>0</v>
      </c>
      <c r="AB130" s="17">
        <f t="shared" si="23"/>
        <v>0</v>
      </c>
      <c r="AC130" s="17">
        <f t="shared" si="24"/>
        <v>0</v>
      </c>
      <c r="AD130" s="17">
        <f t="shared" si="25"/>
        <v>0</v>
      </c>
      <c r="AE130" s="17">
        <f t="shared" si="26"/>
        <v>0</v>
      </c>
      <c r="AF130" s="17">
        <f t="shared" si="27"/>
        <v>0</v>
      </c>
      <c r="AG130" s="17">
        <f t="shared" si="28"/>
        <v>0</v>
      </c>
      <c r="AO130" s="55">
        <v>123</v>
      </c>
      <c r="AP130" s="57">
        <f t="shared" si="29"/>
        <v>0</v>
      </c>
      <c r="AQ130" s="57">
        <f t="shared" si="30"/>
        <v>0</v>
      </c>
      <c r="AR130" s="57">
        <f t="shared" si="37"/>
        <v>0</v>
      </c>
      <c r="AS130" s="57">
        <f t="shared" si="38"/>
        <v>0</v>
      </c>
    </row>
    <row r="131" spans="1:45" ht="15.75" customHeight="1" x14ac:dyDescent="0.25">
      <c r="A131" s="36">
        <v>123</v>
      </c>
      <c r="B131" s="575"/>
      <c r="C131" s="508"/>
      <c r="D131" s="20"/>
      <c r="E131" s="510"/>
      <c r="F131" s="1237"/>
      <c r="G131" s="1238"/>
      <c r="H131" s="1239"/>
      <c r="I131" s="1239"/>
      <c r="J131" s="1239"/>
      <c r="K131" s="696"/>
      <c r="L131" s="1239"/>
      <c r="M131" s="1239"/>
      <c r="N131" s="1239"/>
      <c r="O131" s="1239"/>
      <c r="P131" s="1239"/>
      <c r="Q131" s="750"/>
      <c r="R131" s="1239"/>
      <c r="S131" s="696"/>
      <c r="T131" s="1239"/>
      <c r="U131" s="969">
        <f t="shared" si="20"/>
        <v>0</v>
      </c>
      <c r="V131" s="1037"/>
      <c r="W131" s="632"/>
      <c r="X131" s="111">
        <f t="shared" si="31"/>
        <v>0</v>
      </c>
      <c r="Y131" s="959">
        <f t="shared" si="21"/>
        <v>0</v>
      </c>
      <c r="Z131" s="1065">
        <f t="shared" si="32"/>
        <v>0</v>
      </c>
      <c r="AA131" s="17">
        <f t="shared" si="22"/>
        <v>0</v>
      </c>
      <c r="AB131" s="17">
        <f t="shared" si="23"/>
        <v>0</v>
      </c>
      <c r="AC131" s="17">
        <f t="shared" si="24"/>
        <v>0</v>
      </c>
      <c r="AD131" s="17">
        <f t="shared" si="25"/>
        <v>0</v>
      </c>
      <c r="AE131" s="17">
        <f t="shared" si="26"/>
        <v>0</v>
      </c>
      <c r="AF131" s="17">
        <f t="shared" si="27"/>
        <v>0</v>
      </c>
      <c r="AG131" s="17">
        <f t="shared" si="28"/>
        <v>0</v>
      </c>
      <c r="AO131" s="55">
        <v>124</v>
      </c>
      <c r="AP131" s="57">
        <f t="shared" si="29"/>
        <v>0</v>
      </c>
      <c r="AQ131" s="57">
        <f t="shared" si="30"/>
        <v>0</v>
      </c>
      <c r="AR131" s="57">
        <f t="shared" si="37"/>
        <v>0</v>
      </c>
      <c r="AS131" s="57">
        <f t="shared" si="38"/>
        <v>0</v>
      </c>
    </row>
    <row r="132" spans="1:45" ht="15.75" customHeight="1" x14ac:dyDescent="0.25">
      <c r="A132" s="36">
        <v>124</v>
      </c>
      <c r="B132" s="19"/>
      <c r="C132" s="26"/>
      <c r="D132" s="20"/>
      <c r="E132" s="506"/>
      <c r="F132" s="119"/>
      <c r="G132" s="595"/>
      <c r="H132" s="521"/>
      <c r="I132" s="750"/>
      <c r="J132" s="521"/>
      <c r="K132" s="696"/>
      <c r="L132" s="521"/>
      <c r="M132" s="750"/>
      <c r="N132" s="521"/>
      <c r="O132" s="750"/>
      <c r="P132" s="521"/>
      <c r="Q132" s="750"/>
      <c r="R132" s="521"/>
      <c r="S132" s="696"/>
      <c r="T132" s="521"/>
      <c r="U132" s="969">
        <f t="shared" si="20"/>
        <v>0</v>
      </c>
      <c r="V132" s="1037"/>
      <c r="W132" s="632"/>
      <c r="X132" s="111">
        <f t="shared" si="31"/>
        <v>0</v>
      </c>
      <c r="Y132" s="959">
        <f t="shared" si="21"/>
        <v>0</v>
      </c>
      <c r="Z132" s="1065">
        <f t="shared" si="32"/>
        <v>0</v>
      </c>
      <c r="AA132" s="17">
        <f t="shared" si="22"/>
        <v>0</v>
      </c>
      <c r="AB132" s="17">
        <f t="shared" si="23"/>
        <v>0</v>
      </c>
      <c r="AC132" s="17">
        <f t="shared" si="24"/>
        <v>0</v>
      </c>
      <c r="AD132" s="17">
        <f t="shared" si="25"/>
        <v>0</v>
      </c>
      <c r="AE132" s="17">
        <f t="shared" si="26"/>
        <v>0</v>
      </c>
      <c r="AF132" s="17">
        <f t="shared" si="27"/>
        <v>0</v>
      </c>
      <c r="AG132" s="17">
        <f t="shared" si="28"/>
        <v>0</v>
      </c>
      <c r="AO132" s="55">
        <v>125</v>
      </c>
      <c r="AP132" s="57">
        <f t="shared" si="29"/>
        <v>0</v>
      </c>
      <c r="AQ132" s="57">
        <f t="shared" si="30"/>
        <v>0</v>
      </c>
      <c r="AR132" s="57">
        <f t="shared" si="37"/>
        <v>0</v>
      </c>
      <c r="AS132" s="57">
        <f t="shared" si="38"/>
        <v>0</v>
      </c>
    </row>
    <row r="133" spans="1:45" ht="15.75" customHeight="1" x14ac:dyDescent="0.25">
      <c r="A133" s="36">
        <v>125</v>
      </c>
      <c r="B133" s="19"/>
      <c r="C133" s="26"/>
      <c r="D133" s="20"/>
      <c r="E133" s="898"/>
      <c r="F133" s="119"/>
      <c r="G133" s="595"/>
      <c r="H133" s="521"/>
      <c r="I133" s="750"/>
      <c r="J133" s="521"/>
      <c r="K133" s="696"/>
      <c r="L133" s="521"/>
      <c r="M133" s="750"/>
      <c r="N133" s="521"/>
      <c r="O133" s="750"/>
      <c r="P133" s="521"/>
      <c r="Q133" s="750"/>
      <c r="R133" s="521"/>
      <c r="S133" s="696"/>
      <c r="T133" s="521"/>
      <c r="U133" s="969">
        <f t="shared" si="20"/>
        <v>0</v>
      </c>
      <c r="V133" s="1037"/>
      <c r="W133" s="632"/>
      <c r="X133" s="111">
        <f t="shared" si="31"/>
        <v>0</v>
      </c>
      <c r="Y133" s="959">
        <f t="shared" si="21"/>
        <v>0</v>
      </c>
      <c r="Z133" s="1065">
        <f t="shared" si="32"/>
        <v>0</v>
      </c>
      <c r="AA133" s="17">
        <f t="shared" si="22"/>
        <v>0</v>
      </c>
      <c r="AB133" s="17">
        <f t="shared" si="23"/>
        <v>0</v>
      </c>
      <c r="AC133" s="17">
        <f t="shared" si="24"/>
        <v>0</v>
      </c>
      <c r="AD133" s="17">
        <f t="shared" si="25"/>
        <v>0</v>
      </c>
      <c r="AE133" s="17">
        <f t="shared" si="26"/>
        <v>0</v>
      </c>
      <c r="AF133" s="17">
        <f t="shared" si="27"/>
        <v>0</v>
      </c>
      <c r="AG133" s="17">
        <f t="shared" si="28"/>
        <v>0</v>
      </c>
      <c r="AO133" s="55">
        <v>126</v>
      </c>
      <c r="AP133" s="57">
        <f t="shared" si="29"/>
        <v>0</v>
      </c>
      <c r="AQ133" s="57">
        <f t="shared" si="30"/>
        <v>0</v>
      </c>
      <c r="AR133" s="57">
        <f t="shared" si="37"/>
        <v>0</v>
      </c>
      <c r="AS133" s="57">
        <f t="shared" si="38"/>
        <v>0</v>
      </c>
    </row>
    <row r="134" spans="1:45" ht="15.75" customHeight="1" x14ac:dyDescent="0.25">
      <c r="A134" s="36">
        <v>126</v>
      </c>
      <c r="B134" s="19"/>
      <c r="C134" s="26"/>
      <c r="D134" s="20"/>
      <c r="E134" s="898"/>
      <c r="F134" s="119"/>
      <c r="G134" s="595"/>
      <c r="H134" s="521"/>
      <c r="I134" s="750"/>
      <c r="J134" s="521"/>
      <c r="K134" s="696"/>
      <c r="L134" s="521"/>
      <c r="M134" s="750"/>
      <c r="N134" s="521"/>
      <c r="O134" s="750"/>
      <c r="P134" s="521"/>
      <c r="Q134" s="750"/>
      <c r="R134" s="521"/>
      <c r="S134" s="696"/>
      <c r="T134" s="521"/>
      <c r="U134" s="969">
        <f t="shared" si="20"/>
        <v>0</v>
      </c>
      <c r="V134" s="1037"/>
      <c r="W134" s="632"/>
      <c r="X134" s="111">
        <f t="shared" si="31"/>
        <v>0</v>
      </c>
      <c r="Y134" s="959">
        <f t="shared" si="21"/>
        <v>0</v>
      </c>
      <c r="Z134" s="1065">
        <f t="shared" si="32"/>
        <v>0</v>
      </c>
      <c r="AA134" s="17">
        <f t="shared" si="22"/>
        <v>0</v>
      </c>
      <c r="AB134" s="17">
        <f t="shared" si="23"/>
        <v>0</v>
      </c>
      <c r="AC134" s="17">
        <f t="shared" si="24"/>
        <v>0</v>
      </c>
      <c r="AD134" s="17">
        <f t="shared" si="25"/>
        <v>0</v>
      </c>
      <c r="AE134" s="17">
        <f t="shared" si="26"/>
        <v>0</v>
      </c>
      <c r="AF134" s="17">
        <f t="shared" si="27"/>
        <v>0</v>
      </c>
      <c r="AG134" s="17">
        <f t="shared" si="28"/>
        <v>0</v>
      </c>
      <c r="AO134" s="55">
        <v>127</v>
      </c>
      <c r="AP134" s="57">
        <f t="shared" si="29"/>
        <v>0</v>
      </c>
      <c r="AQ134" s="57">
        <f t="shared" si="30"/>
        <v>0</v>
      </c>
      <c r="AR134" s="57">
        <f t="shared" si="37"/>
        <v>0</v>
      </c>
      <c r="AS134" s="57">
        <f t="shared" si="38"/>
        <v>0</v>
      </c>
    </row>
    <row r="135" spans="1:45" ht="15.75" customHeight="1" x14ac:dyDescent="0.25">
      <c r="A135" s="36">
        <v>127</v>
      </c>
      <c r="B135" s="575"/>
      <c r="C135" s="508"/>
      <c r="D135" s="20"/>
      <c r="E135" s="510"/>
      <c r="F135" s="935"/>
      <c r="G135" s="595"/>
      <c r="H135" s="521"/>
      <c r="I135" s="750"/>
      <c r="J135" s="521"/>
      <c r="K135" s="696"/>
      <c r="L135" s="521"/>
      <c r="M135" s="750"/>
      <c r="N135" s="521"/>
      <c r="O135" s="750"/>
      <c r="P135" s="521"/>
      <c r="Q135" s="750"/>
      <c r="R135" s="521"/>
      <c r="S135" s="696"/>
      <c r="T135" s="521"/>
      <c r="U135" s="969">
        <f t="shared" si="20"/>
        <v>0</v>
      </c>
      <c r="V135" s="1037"/>
      <c r="W135" s="632"/>
      <c r="X135" s="111">
        <f t="shared" si="31"/>
        <v>0</v>
      </c>
      <c r="Y135" s="959">
        <f t="shared" si="21"/>
        <v>0</v>
      </c>
      <c r="Z135" s="1065">
        <f t="shared" si="32"/>
        <v>0</v>
      </c>
      <c r="AA135" s="17">
        <f t="shared" si="22"/>
        <v>0</v>
      </c>
      <c r="AB135" s="17">
        <f t="shared" si="23"/>
        <v>0</v>
      </c>
      <c r="AC135" s="17">
        <f t="shared" si="24"/>
        <v>0</v>
      </c>
      <c r="AD135" s="17">
        <f t="shared" si="25"/>
        <v>0</v>
      </c>
      <c r="AE135" s="17">
        <f t="shared" si="26"/>
        <v>0</v>
      </c>
      <c r="AF135" s="17">
        <f t="shared" si="27"/>
        <v>0</v>
      </c>
      <c r="AG135" s="17">
        <f t="shared" si="28"/>
        <v>0</v>
      </c>
      <c r="AO135" s="55">
        <v>128</v>
      </c>
      <c r="AP135" s="57">
        <f t="shared" si="29"/>
        <v>0</v>
      </c>
      <c r="AQ135" s="57">
        <f t="shared" si="30"/>
        <v>0</v>
      </c>
      <c r="AR135" s="57">
        <f t="shared" si="37"/>
        <v>0</v>
      </c>
      <c r="AS135" s="57">
        <f t="shared" si="38"/>
        <v>0</v>
      </c>
    </row>
    <row r="136" spans="1:45" ht="15.75" customHeight="1" x14ac:dyDescent="0.25">
      <c r="A136" s="36">
        <v>128</v>
      </c>
      <c r="B136" s="19"/>
      <c r="C136" s="26"/>
      <c r="D136" s="20"/>
      <c r="E136" s="506"/>
      <c r="F136" s="119"/>
      <c r="G136" s="595"/>
      <c r="H136" s="521"/>
      <c r="I136" s="750"/>
      <c r="J136" s="521"/>
      <c r="K136" s="696"/>
      <c r="L136" s="521"/>
      <c r="M136" s="750"/>
      <c r="N136" s="521"/>
      <c r="O136" s="750"/>
      <c r="P136" s="521"/>
      <c r="Q136" s="750"/>
      <c r="R136" s="521"/>
      <c r="S136" s="696"/>
      <c r="T136" s="521"/>
      <c r="U136" s="969">
        <f t="shared" si="20"/>
        <v>0</v>
      </c>
      <c r="V136" s="1037"/>
      <c r="W136" s="632"/>
      <c r="X136" s="111">
        <f t="shared" si="31"/>
        <v>0</v>
      </c>
      <c r="Y136" s="959">
        <f t="shared" si="21"/>
        <v>0</v>
      </c>
      <c r="Z136" s="1065">
        <f t="shared" si="32"/>
        <v>0</v>
      </c>
      <c r="AA136" s="17">
        <f t="shared" si="22"/>
        <v>0</v>
      </c>
      <c r="AB136" s="17">
        <f t="shared" si="23"/>
        <v>0</v>
      </c>
      <c r="AC136" s="17">
        <f t="shared" si="24"/>
        <v>0</v>
      </c>
      <c r="AD136" s="17">
        <f t="shared" si="25"/>
        <v>0</v>
      </c>
      <c r="AE136" s="17">
        <f t="shared" si="26"/>
        <v>0</v>
      </c>
      <c r="AF136" s="17">
        <f t="shared" si="27"/>
        <v>0</v>
      </c>
      <c r="AG136" s="17">
        <f t="shared" si="28"/>
        <v>0</v>
      </c>
      <c r="AO136" s="55">
        <v>129</v>
      </c>
      <c r="AP136" s="57">
        <f t="shared" si="29"/>
        <v>0</v>
      </c>
      <c r="AQ136" s="57">
        <f t="shared" si="30"/>
        <v>0</v>
      </c>
      <c r="AR136" s="57">
        <f t="shared" si="37"/>
        <v>0</v>
      </c>
      <c r="AS136" s="57">
        <f t="shared" si="38"/>
        <v>0</v>
      </c>
    </row>
    <row r="137" spans="1:45" s="4" customFormat="1" ht="15.75" customHeight="1" x14ac:dyDescent="0.25">
      <c r="A137" s="36">
        <v>129</v>
      </c>
      <c r="B137" s="19"/>
      <c r="C137" s="26"/>
      <c r="D137" s="20"/>
      <c r="E137" s="510"/>
      <c r="F137" s="119"/>
      <c r="G137" s="595"/>
      <c r="H137" s="521"/>
      <c r="I137" s="750"/>
      <c r="J137" s="521"/>
      <c r="K137" s="696"/>
      <c r="L137" s="521"/>
      <c r="M137" s="750"/>
      <c r="N137" s="521"/>
      <c r="O137" s="750"/>
      <c r="P137" s="521"/>
      <c r="Q137" s="750"/>
      <c r="R137" s="521"/>
      <c r="S137" s="696"/>
      <c r="T137" s="521"/>
      <c r="U137" s="969">
        <f t="shared" ref="U137:U200" si="39">T137+R137+P137+N137+L137+J137+H137</f>
        <v>0</v>
      </c>
      <c r="V137" s="1037"/>
      <c r="W137" s="632"/>
      <c r="X137" s="111">
        <f t="shared" si="31"/>
        <v>0</v>
      </c>
      <c r="Y137" s="959">
        <f t="shared" ref="Y137:Y200" si="40">G137+I137+K137+M137+O137+Q137+S137</f>
        <v>0</v>
      </c>
      <c r="Z137" s="1065">
        <f t="shared" si="32"/>
        <v>0</v>
      </c>
      <c r="AA137" s="17">
        <f t="shared" ref="AA137:AA200" si="41">H137*C137</f>
        <v>0</v>
      </c>
      <c r="AB137" s="17">
        <f t="shared" ref="AB137:AB200" si="42">J137*C137</f>
        <v>0</v>
      </c>
      <c r="AC137" s="17">
        <f t="shared" ref="AC137:AC200" si="43">L137*C137</f>
        <v>0</v>
      </c>
      <c r="AD137" s="17">
        <f t="shared" ref="AD137:AD200" si="44">N137*C137</f>
        <v>0</v>
      </c>
      <c r="AE137" s="17">
        <f t="shared" ref="AE137:AE200" si="45">P137*C137</f>
        <v>0</v>
      </c>
      <c r="AF137" s="17">
        <f t="shared" ref="AF137:AF200" si="46">R137*C137</f>
        <v>0</v>
      </c>
      <c r="AG137" s="17">
        <f t="shared" ref="AG137:AG200" si="47">T137*C137</f>
        <v>0</v>
      </c>
      <c r="AO137" s="55">
        <v>130</v>
      </c>
      <c r="AP137" s="57">
        <f t="shared" ref="AP137:AP200" si="48">U137*B137</f>
        <v>0</v>
      </c>
      <c r="AQ137" s="57">
        <f t="shared" ref="AQ137:AQ200" si="49">U137*C137</f>
        <v>0</v>
      </c>
      <c r="AR137" s="57">
        <f t="shared" si="37"/>
        <v>0</v>
      </c>
      <c r="AS137" s="57">
        <f t="shared" si="38"/>
        <v>0</v>
      </c>
    </row>
    <row r="138" spans="1:45" ht="15.75" customHeight="1" x14ac:dyDescent="0.25">
      <c r="A138" s="36">
        <v>130</v>
      </c>
      <c r="B138" s="19"/>
      <c r="C138" s="26"/>
      <c r="D138" s="20"/>
      <c r="E138" s="510"/>
      <c r="F138" s="119"/>
      <c r="G138" s="595"/>
      <c r="H138" s="521"/>
      <c r="I138" s="750"/>
      <c r="J138" s="521"/>
      <c r="K138" s="696"/>
      <c r="L138" s="521"/>
      <c r="M138" s="750"/>
      <c r="N138" s="521"/>
      <c r="O138" s="750"/>
      <c r="P138" s="521"/>
      <c r="Q138" s="750"/>
      <c r="R138" s="521"/>
      <c r="S138" s="696"/>
      <c r="T138" s="521"/>
      <c r="U138" s="969">
        <f t="shared" si="39"/>
        <v>0</v>
      </c>
      <c r="V138" s="1037"/>
      <c r="W138" s="632"/>
      <c r="X138" s="111">
        <f t="shared" ref="X138:X180" si="50">F138+G138+I138+K138+M138+O138+Q138+S138-H138-J138-L138-N138-P138-R138-T138-V138-W138</f>
        <v>0</v>
      </c>
      <c r="Y138" s="959">
        <f t="shared" si="40"/>
        <v>0</v>
      </c>
      <c r="Z138" s="1065">
        <f t="shared" ref="Z138:Z202" si="51">Y138*B138</f>
        <v>0</v>
      </c>
      <c r="AA138" s="17">
        <f t="shared" si="41"/>
        <v>0</v>
      </c>
      <c r="AB138" s="17">
        <f t="shared" si="42"/>
        <v>0</v>
      </c>
      <c r="AC138" s="17">
        <f t="shared" si="43"/>
        <v>0</v>
      </c>
      <c r="AD138" s="17">
        <f t="shared" si="44"/>
        <v>0</v>
      </c>
      <c r="AE138" s="17">
        <f t="shared" si="45"/>
        <v>0</v>
      </c>
      <c r="AF138" s="17">
        <f t="shared" si="46"/>
        <v>0</v>
      </c>
      <c r="AG138" s="17">
        <f t="shared" si="47"/>
        <v>0</v>
      </c>
      <c r="AO138" s="55">
        <v>131</v>
      </c>
      <c r="AP138" s="57">
        <f t="shared" si="48"/>
        <v>0</v>
      </c>
      <c r="AQ138" s="57">
        <f t="shared" si="49"/>
        <v>0</v>
      </c>
      <c r="AR138" s="57">
        <f t="shared" si="37"/>
        <v>0</v>
      </c>
      <c r="AS138" s="57">
        <f t="shared" si="38"/>
        <v>0</v>
      </c>
    </row>
    <row r="139" spans="1:45" ht="15.75" customHeight="1" x14ac:dyDescent="0.25">
      <c r="A139" s="36">
        <v>131</v>
      </c>
      <c r="B139" s="19"/>
      <c r="C139" s="26"/>
      <c r="D139" s="20"/>
      <c r="E139" s="600"/>
      <c r="F139" s="119"/>
      <c r="G139" s="595"/>
      <c r="H139" s="521"/>
      <c r="I139" s="750"/>
      <c r="J139" s="521"/>
      <c r="K139" s="696"/>
      <c r="L139" s="521"/>
      <c r="M139" s="750"/>
      <c r="N139" s="521"/>
      <c r="O139" s="750"/>
      <c r="P139" s="521"/>
      <c r="Q139" s="750"/>
      <c r="R139" s="521"/>
      <c r="S139" s="696"/>
      <c r="T139" s="521"/>
      <c r="U139" s="969">
        <f t="shared" si="39"/>
        <v>0</v>
      </c>
      <c r="V139" s="1037"/>
      <c r="W139" s="632"/>
      <c r="X139" s="111">
        <f t="shared" si="50"/>
        <v>0</v>
      </c>
      <c r="Y139" s="959">
        <f t="shared" si="40"/>
        <v>0</v>
      </c>
      <c r="Z139" s="1065">
        <f t="shared" si="51"/>
        <v>0</v>
      </c>
      <c r="AA139" s="17">
        <f t="shared" si="41"/>
        <v>0</v>
      </c>
      <c r="AB139" s="17">
        <f t="shared" si="42"/>
        <v>0</v>
      </c>
      <c r="AC139" s="17">
        <f t="shared" si="43"/>
        <v>0</v>
      </c>
      <c r="AD139" s="17">
        <f t="shared" si="44"/>
        <v>0</v>
      </c>
      <c r="AE139" s="17">
        <f t="shared" si="45"/>
        <v>0</v>
      </c>
      <c r="AF139" s="17">
        <f t="shared" si="46"/>
        <v>0</v>
      </c>
      <c r="AG139" s="17">
        <f t="shared" si="47"/>
        <v>0</v>
      </c>
      <c r="AO139" s="55">
        <v>132</v>
      </c>
      <c r="AP139" s="57">
        <f t="shared" si="48"/>
        <v>0</v>
      </c>
      <c r="AQ139" s="57">
        <f t="shared" si="49"/>
        <v>0</v>
      </c>
      <c r="AR139" s="57">
        <f t="shared" si="37"/>
        <v>0</v>
      </c>
      <c r="AS139" s="57">
        <f t="shared" si="38"/>
        <v>0</v>
      </c>
    </row>
    <row r="140" spans="1:45" ht="15.75" customHeight="1" x14ac:dyDescent="0.25">
      <c r="A140" s="36">
        <v>132</v>
      </c>
      <c r="B140" s="19"/>
      <c r="C140" s="26"/>
      <c r="D140" s="20"/>
      <c r="E140" s="600"/>
      <c r="F140" s="119"/>
      <c r="G140" s="595"/>
      <c r="H140" s="521"/>
      <c r="I140" s="750"/>
      <c r="J140" s="521"/>
      <c r="K140" s="696"/>
      <c r="L140" s="521"/>
      <c r="M140" s="750"/>
      <c r="N140" s="521"/>
      <c r="O140" s="750"/>
      <c r="P140" s="521"/>
      <c r="Q140" s="750"/>
      <c r="R140" s="521"/>
      <c r="S140" s="696"/>
      <c r="T140" s="521"/>
      <c r="U140" s="969">
        <f t="shared" si="39"/>
        <v>0</v>
      </c>
      <c r="V140" s="1037"/>
      <c r="W140" s="632"/>
      <c r="X140" s="111">
        <f t="shared" si="50"/>
        <v>0</v>
      </c>
      <c r="Y140" s="959">
        <f t="shared" si="40"/>
        <v>0</v>
      </c>
      <c r="Z140" s="1065">
        <f t="shared" si="51"/>
        <v>0</v>
      </c>
      <c r="AA140" s="17">
        <f t="shared" si="41"/>
        <v>0</v>
      </c>
      <c r="AB140" s="17">
        <f t="shared" si="42"/>
        <v>0</v>
      </c>
      <c r="AC140" s="17">
        <f t="shared" si="43"/>
        <v>0</v>
      </c>
      <c r="AD140" s="17">
        <f t="shared" si="44"/>
        <v>0</v>
      </c>
      <c r="AE140" s="17">
        <f t="shared" si="45"/>
        <v>0</v>
      </c>
      <c r="AF140" s="17">
        <f t="shared" si="46"/>
        <v>0</v>
      </c>
      <c r="AG140" s="17">
        <f t="shared" si="47"/>
        <v>0</v>
      </c>
      <c r="AO140" s="55">
        <v>133</v>
      </c>
      <c r="AP140" s="57">
        <f t="shared" si="48"/>
        <v>0</v>
      </c>
      <c r="AQ140" s="57">
        <f t="shared" si="49"/>
        <v>0</v>
      </c>
      <c r="AR140" s="57">
        <f t="shared" si="37"/>
        <v>0</v>
      </c>
      <c r="AS140" s="57">
        <f t="shared" si="38"/>
        <v>0</v>
      </c>
    </row>
    <row r="141" spans="1:45" ht="15.75" customHeight="1" x14ac:dyDescent="0.25">
      <c r="A141" s="36">
        <v>133</v>
      </c>
      <c r="B141" s="19"/>
      <c r="C141" s="26"/>
      <c r="D141" s="20"/>
      <c r="E141" s="600"/>
      <c r="F141" s="119"/>
      <c r="G141" s="595"/>
      <c r="H141" s="521"/>
      <c r="I141" s="750"/>
      <c r="J141" s="521"/>
      <c r="K141" s="696"/>
      <c r="L141" s="521"/>
      <c r="M141" s="750"/>
      <c r="N141" s="521"/>
      <c r="O141" s="750"/>
      <c r="P141" s="521"/>
      <c r="Q141" s="750"/>
      <c r="R141" s="521"/>
      <c r="S141" s="696"/>
      <c r="T141" s="521"/>
      <c r="U141" s="969">
        <f t="shared" si="39"/>
        <v>0</v>
      </c>
      <c r="V141" s="1037"/>
      <c r="W141" s="632"/>
      <c r="X141" s="111">
        <f t="shared" si="50"/>
        <v>0</v>
      </c>
      <c r="Y141" s="959">
        <f t="shared" si="40"/>
        <v>0</v>
      </c>
      <c r="Z141" s="1065">
        <f t="shared" si="51"/>
        <v>0</v>
      </c>
      <c r="AA141" s="17">
        <f t="shared" si="41"/>
        <v>0</v>
      </c>
      <c r="AB141" s="17">
        <f t="shared" si="42"/>
        <v>0</v>
      </c>
      <c r="AC141" s="17">
        <f t="shared" si="43"/>
        <v>0</v>
      </c>
      <c r="AD141" s="17">
        <f t="shared" si="44"/>
        <v>0</v>
      </c>
      <c r="AE141" s="17">
        <f t="shared" si="45"/>
        <v>0</v>
      </c>
      <c r="AF141" s="17">
        <f t="shared" si="46"/>
        <v>0</v>
      </c>
      <c r="AG141" s="17">
        <f t="shared" si="47"/>
        <v>0</v>
      </c>
      <c r="AO141" s="55">
        <v>134</v>
      </c>
      <c r="AP141" s="57">
        <f t="shared" si="48"/>
        <v>0</v>
      </c>
      <c r="AQ141" s="57">
        <f t="shared" si="49"/>
        <v>0</v>
      </c>
      <c r="AR141" s="57">
        <f t="shared" si="37"/>
        <v>0</v>
      </c>
      <c r="AS141" s="57">
        <f t="shared" si="38"/>
        <v>0</v>
      </c>
    </row>
    <row r="142" spans="1:45" ht="15.75" customHeight="1" x14ac:dyDescent="0.25">
      <c r="A142" s="36">
        <v>134</v>
      </c>
      <c r="B142" s="19"/>
      <c r="C142" s="26"/>
      <c r="D142" s="20"/>
      <c r="E142" s="600"/>
      <c r="F142" s="119"/>
      <c r="G142" s="595"/>
      <c r="H142" s="521"/>
      <c r="I142" s="750"/>
      <c r="J142" s="521"/>
      <c r="K142" s="696"/>
      <c r="L142" s="521"/>
      <c r="M142" s="750"/>
      <c r="N142" s="521"/>
      <c r="O142" s="750"/>
      <c r="P142" s="521"/>
      <c r="Q142" s="750"/>
      <c r="R142" s="521"/>
      <c r="S142" s="696"/>
      <c r="T142" s="521"/>
      <c r="U142" s="969">
        <f t="shared" si="39"/>
        <v>0</v>
      </c>
      <c r="V142" s="1037"/>
      <c r="W142" s="632"/>
      <c r="X142" s="111">
        <f t="shared" si="50"/>
        <v>0</v>
      </c>
      <c r="Y142" s="959">
        <f t="shared" si="40"/>
        <v>0</v>
      </c>
      <c r="Z142" s="1065">
        <f t="shared" si="51"/>
        <v>0</v>
      </c>
      <c r="AA142" s="17">
        <f t="shared" si="41"/>
        <v>0</v>
      </c>
      <c r="AB142" s="17">
        <f t="shared" si="42"/>
        <v>0</v>
      </c>
      <c r="AC142" s="17">
        <f t="shared" si="43"/>
        <v>0</v>
      </c>
      <c r="AD142" s="17">
        <f t="shared" si="44"/>
        <v>0</v>
      </c>
      <c r="AE142" s="17">
        <f t="shared" si="45"/>
        <v>0</v>
      </c>
      <c r="AF142" s="17">
        <f t="shared" si="46"/>
        <v>0</v>
      </c>
      <c r="AG142" s="17">
        <f t="shared" si="47"/>
        <v>0</v>
      </c>
      <c r="AO142" s="55">
        <v>135</v>
      </c>
      <c r="AP142" s="57">
        <f t="shared" si="48"/>
        <v>0</v>
      </c>
      <c r="AQ142" s="57">
        <f t="shared" si="49"/>
        <v>0</v>
      </c>
      <c r="AR142" s="57">
        <f t="shared" si="37"/>
        <v>0</v>
      </c>
      <c r="AS142" s="57">
        <f t="shared" si="38"/>
        <v>0</v>
      </c>
    </row>
    <row r="143" spans="1:45" ht="15.75" customHeight="1" x14ac:dyDescent="0.25">
      <c r="A143" s="36">
        <v>135</v>
      </c>
      <c r="B143" s="19"/>
      <c r="C143" s="26"/>
      <c r="D143" s="20"/>
      <c r="E143" s="510"/>
      <c r="F143" s="119"/>
      <c r="G143" s="595"/>
      <c r="H143" s="521"/>
      <c r="I143" s="750"/>
      <c r="J143" s="521"/>
      <c r="K143" s="696"/>
      <c r="L143" s="521"/>
      <c r="M143" s="750"/>
      <c r="N143" s="521"/>
      <c r="O143" s="750"/>
      <c r="P143" s="521"/>
      <c r="Q143" s="750"/>
      <c r="R143" s="521"/>
      <c r="S143" s="696"/>
      <c r="T143" s="521"/>
      <c r="U143" s="969">
        <f t="shared" si="39"/>
        <v>0</v>
      </c>
      <c r="V143" s="1037"/>
      <c r="W143" s="632"/>
      <c r="X143" s="111">
        <f t="shared" si="50"/>
        <v>0</v>
      </c>
      <c r="Y143" s="959">
        <f t="shared" si="40"/>
        <v>0</v>
      </c>
      <c r="Z143" s="1065">
        <f t="shared" si="51"/>
        <v>0</v>
      </c>
      <c r="AA143" s="17">
        <f t="shared" si="41"/>
        <v>0</v>
      </c>
      <c r="AB143" s="17">
        <f t="shared" si="42"/>
        <v>0</v>
      </c>
      <c r="AC143" s="17">
        <f t="shared" si="43"/>
        <v>0</v>
      </c>
      <c r="AD143" s="17">
        <f t="shared" si="44"/>
        <v>0</v>
      </c>
      <c r="AE143" s="17">
        <f t="shared" si="45"/>
        <v>0</v>
      </c>
      <c r="AF143" s="17">
        <f t="shared" si="46"/>
        <v>0</v>
      </c>
      <c r="AG143" s="17">
        <f t="shared" si="47"/>
        <v>0</v>
      </c>
      <c r="AO143" s="55">
        <v>136</v>
      </c>
      <c r="AP143" s="57">
        <f t="shared" si="48"/>
        <v>0</v>
      </c>
      <c r="AQ143" s="57">
        <f t="shared" si="49"/>
        <v>0</v>
      </c>
      <c r="AR143" s="57">
        <f t="shared" si="37"/>
        <v>0</v>
      </c>
      <c r="AS143" s="57">
        <f t="shared" si="38"/>
        <v>0</v>
      </c>
    </row>
    <row r="144" spans="1:45" ht="15.75" customHeight="1" x14ac:dyDescent="0.25">
      <c r="A144" s="36">
        <v>136</v>
      </c>
      <c r="B144" s="19"/>
      <c r="C144" s="26"/>
      <c r="D144" s="20"/>
      <c r="E144" s="600"/>
      <c r="F144" s="119"/>
      <c r="G144" s="595"/>
      <c r="H144" s="521"/>
      <c r="I144" s="750"/>
      <c r="J144" s="521"/>
      <c r="K144" s="696"/>
      <c r="L144" s="521"/>
      <c r="M144" s="750"/>
      <c r="N144" s="521"/>
      <c r="O144" s="750"/>
      <c r="P144" s="521"/>
      <c r="Q144" s="750"/>
      <c r="R144" s="521"/>
      <c r="S144" s="696"/>
      <c r="T144" s="521"/>
      <c r="U144" s="969">
        <f t="shared" si="39"/>
        <v>0</v>
      </c>
      <c r="V144" s="1037"/>
      <c r="W144" s="632"/>
      <c r="X144" s="111">
        <f t="shared" si="50"/>
        <v>0</v>
      </c>
      <c r="Y144" s="959">
        <f t="shared" si="40"/>
        <v>0</v>
      </c>
      <c r="Z144" s="1065">
        <f t="shared" si="51"/>
        <v>0</v>
      </c>
      <c r="AA144" s="17">
        <f t="shared" si="41"/>
        <v>0</v>
      </c>
      <c r="AB144" s="17">
        <f t="shared" si="42"/>
        <v>0</v>
      </c>
      <c r="AC144" s="17">
        <f t="shared" si="43"/>
        <v>0</v>
      </c>
      <c r="AD144" s="17">
        <f t="shared" si="44"/>
        <v>0</v>
      </c>
      <c r="AE144" s="17">
        <f t="shared" si="45"/>
        <v>0</v>
      </c>
      <c r="AF144" s="17">
        <f t="shared" si="46"/>
        <v>0</v>
      </c>
      <c r="AG144" s="17">
        <f t="shared" si="47"/>
        <v>0</v>
      </c>
      <c r="AO144" s="55">
        <v>137</v>
      </c>
      <c r="AP144" s="57">
        <f t="shared" si="48"/>
        <v>0</v>
      </c>
      <c r="AQ144" s="57">
        <f t="shared" si="49"/>
        <v>0</v>
      </c>
      <c r="AR144" s="57">
        <f t="shared" si="37"/>
        <v>0</v>
      </c>
      <c r="AS144" s="57">
        <f t="shared" si="38"/>
        <v>0</v>
      </c>
    </row>
    <row r="145" spans="1:45" ht="15.75" customHeight="1" x14ac:dyDescent="0.25">
      <c r="A145" s="36">
        <v>137</v>
      </c>
      <c r="B145" s="19"/>
      <c r="C145" s="26"/>
      <c r="D145" s="20"/>
      <c r="E145" s="600"/>
      <c r="F145" s="119"/>
      <c r="G145" s="595"/>
      <c r="H145" s="521"/>
      <c r="I145" s="750"/>
      <c r="J145" s="521"/>
      <c r="K145" s="696"/>
      <c r="L145" s="521"/>
      <c r="M145" s="750"/>
      <c r="N145" s="521"/>
      <c r="O145" s="750"/>
      <c r="P145" s="521"/>
      <c r="Q145" s="750"/>
      <c r="R145" s="521"/>
      <c r="S145" s="696"/>
      <c r="T145" s="521"/>
      <c r="U145" s="969">
        <f t="shared" si="39"/>
        <v>0</v>
      </c>
      <c r="V145" s="1037"/>
      <c r="W145" s="632"/>
      <c r="X145" s="111">
        <f t="shared" si="50"/>
        <v>0</v>
      </c>
      <c r="Y145" s="959">
        <f t="shared" si="40"/>
        <v>0</v>
      </c>
      <c r="Z145" s="1065">
        <f t="shared" si="51"/>
        <v>0</v>
      </c>
      <c r="AA145" s="17">
        <f t="shared" si="41"/>
        <v>0</v>
      </c>
      <c r="AB145" s="17">
        <f t="shared" si="42"/>
        <v>0</v>
      </c>
      <c r="AC145" s="17">
        <f t="shared" si="43"/>
        <v>0</v>
      </c>
      <c r="AD145" s="17">
        <f t="shared" si="44"/>
        <v>0</v>
      </c>
      <c r="AE145" s="17">
        <f t="shared" si="45"/>
        <v>0</v>
      </c>
      <c r="AF145" s="17">
        <f t="shared" si="46"/>
        <v>0</v>
      </c>
      <c r="AG145" s="17">
        <f t="shared" si="47"/>
        <v>0</v>
      </c>
      <c r="AO145" s="55">
        <v>138</v>
      </c>
      <c r="AP145" s="57">
        <f t="shared" si="48"/>
        <v>0</v>
      </c>
      <c r="AQ145" s="57">
        <f t="shared" si="49"/>
        <v>0</v>
      </c>
      <c r="AR145" s="57">
        <f t="shared" si="37"/>
        <v>0</v>
      </c>
      <c r="AS145" s="57">
        <f t="shared" si="38"/>
        <v>0</v>
      </c>
    </row>
    <row r="146" spans="1:45" ht="15.75" customHeight="1" x14ac:dyDescent="0.25">
      <c r="A146" s="36">
        <v>138</v>
      </c>
      <c r="B146" s="575"/>
      <c r="C146" s="508"/>
      <c r="D146" s="509"/>
      <c r="E146" s="510"/>
      <c r="F146" s="935"/>
      <c r="G146" s="595"/>
      <c r="H146" s="521"/>
      <c r="I146" s="750"/>
      <c r="J146" s="521"/>
      <c r="K146" s="696"/>
      <c r="L146" s="521"/>
      <c r="M146" s="750"/>
      <c r="N146" s="521"/>
      <c r="O146" s="750"/>
      <c r="P146" s="521"/>
      <c r="Q146" s="750"/>
      <c r="R146" s="521"/>
      <c r="S146" s="696"/>
      <c r="T146" s="521"/>
      <c r="U146" s="969">
        <f t="shared" si="39"/>
        <v>0</v>
      </c>
      <c r="V146" s="1037"/>
      <c r="W146" s="632"/>
      <c r="X146" s="111">
        <f t="shared" si="50"/>
        <v>0</v>
      </c>
      <c r="Y146" s="959">
        <f t="shared" si="40"/>
        <v>0</v>
      </c>
      <c r="Z146" s="1065">
        <f t="shared" si="51"/>
        <v>0</v>
      </c>
      <c r="AA146" s="17">
        <f t="shared" si="41"/>
        <v>0</v>
      </c>
      <c r="AB146" s="17">
        <f t="shared" si="42"/>
        <v>0</v>
      </c>
      <c r="AC146" s="17">
        <f t="shared" si="43"/>
        <v>0</v>
      </c>
      <c r="AD146" s="17">
        <f t="shared" si="44"/>
        <v>0</v>
      </c>
      <c r="AE146" s="17">
        <f t="shared" si="45"/>
        <v>0</v>
      </c>
      <c r="AF146" s="17">
        <f t="shared" si="46"/>
        <v>0</v>
      </c>
      <c r="AG146" s="17">
        <f t="shared" si="47"/>
        <v>0</v>
      </c>
      <c r="AO146" s="55">
        <v>139</v>
      </c>
      <c r="AP146" s="57">
        <f t="shared" si="48"/>
        <v>0</v>
      </c>
      <c r="AQ146" s="57">
        <f t="shared" si="49"/>
        <v>0</v>
      </c>
      <c r="AR146" s="57">
        <f t="shared" si="37"/>
        <v>0</v>
      </c>
      <c r="AS146" s="57">
        <f t="shared" si="38"/>
        <v>0</v>
      </c>
    </row>
    <row r="147" spans="1:45" ht="15.75" customHeight="1" x14ac:dyDescent="0.25">
      <c r="A147" s="36">
        <v>139</v>
      </c>
      <c r="B147" s="575"/>
      <c r="C147" s="508"/>
      <c r="D147" s="509"/>
      <c r="E147" s="898"/>
      <c r="F147" s="935"/>
      <c r="G147" s="595"/>
      <c r="H147" s="521"/>
      <c r="I147" s="750"/>
      <c r="J147" s="521"/>
      <c r="K147" s="696"/>
      <c r="L147" s="521"/>
      <c r="M147" s="750"/>
      <c r="N147" s="521"/>
      <c r="O147" s="750"/>
      <c r="P147" s="521"/>
      <c r="Q147" s="750"/>
      <c r="R147" s="521"/>
      <c r="S147" s="696"/>
      <c r="T147" s="521"/>
      <c r="U147" s="969">
        <f t="shared" si="39"/>
        <v>0</v>
      </c>
      <c r="V147" s="1037"/>
      <c r="W147" s="632"/>
      <c r="X147" s="111">
        <f t="shared" si="50"/>
        <v>0</v>
      </c>
      <c r="Y147" s="959">
        <f t="shared" si="40"/>
        <v>0</v>
      </c>
      <c r="Z147" s="1065">
        <f t="shared" si="51"/>
        <v>0</v>
      </c>
      <c r="AA147" s="17">
        <f t="shared" si="41"/>
        <v>0</v>
      </c>
      <c r="AB147" s="17">
        <f t="shared" si="42"/>
        <v>0</v>
      </c>
      <c r="AC147" s="17">
        <f t="shared" si="43"/>
        <v>0</v>
      </c>
      <c r="AD147" s="17">
        <f t="shared" si="44"/>
        <v>0</v>
      </c>
      <c r="AE147" s="17">
        <f t="shared" si="45"/>
        <v>0</v>
      </c>
      <c r="AF147" s="17">
        <f t="shared" si="46"/>
        <v>0</v>
      </c>
      <c r="AG147" s="17">
        <f t="shared" si="47"/>
        <v>0</v>
      </c>
      <c r="AO147" s="55">
        <v>140</v>
      </c>
      <c r="AP147" s="57">
        <f t="shared" si="48"/>
        <v>0</v>
      </c>
      <c r="AQ147" s="57">
        <f t="shared" si="49"/>
        <v>0</v>
      </c>
      <c r="AR147" s="57">
        <f t="shared" si="37"/>
        <v>0</v>
      </c>
      <c r="AS147" s="57">
        <f t="shared" si="38"/>
        <v>0</v>
      </c>
    </row>
    <row r="148" spans="1:45" ht="15.75" customHeight="1" x14ac:dyDescent="0.25">
      <c r="A148" s="36">
        <v>140</v>
      </c>
      <c r="B148" s="575"/>
      <c r="C148" s="508"/>
      <c r="D148" s="509"/>
      <c r="E148" s="898"/>
      <c r="F148" s="935"/>
      <c r="G148" s="595"/>
      <c r="H148" s="521"/>
      <c r="I148" s="750"/>
      <c r="J148" s="521"/>
      <c r="K148" s="696"/>
      <c r="L148" s="521"/>
      <c r="M148" s="750"/>
      <c r="N148" s="521"/>
      <c r="O148" s="750"/>
      <c r="P148" s="521"/>
      <c r="Q148" s="750"/>
      <c r="R148" s="521"/>
      <c r="S148" s="696"/>
      <c r="T148" s="521"/>
      <c r="U148" s="969">
        <f t="shared" si="39"/>
        <v>0</v>
      </c>
      <c r="V148" s="1037"/>
      <c r="W148" s="632"/>
      <c r="X148" s="111">
        <f t="shared" si="50"/>
        <v>0</v>
      </c>
      <c r="Y148" s="959">
        <f t="shared" si="40"/>
        <v>0</v>
      </c>
      <c r="Z148" s="1065">
        <f t="shared" si="51"/>
        <v>0</v>
      </c>
      <c r="AA148" s="17">
        <f t="shared" si="41"/>
        <v>0</v>
      </c>
      <c r="AB148" s="17">
        <f t="shared" si="42"/>
        <v>0</v>
      </c>
      <c r="AC148" s="17">
        <f t="shared" si="43"/>
        <v>0</v>
      </c>
      <c r="AD148" s="17">
        <f t="shared" si="44"/>
        <v>0</v>
      </c>
      <c r="AE148" s="17">
        <f t="shared" si="45"/>
        <v>0</v>
      </c>
      <c r="AF148" s="17">
        <f t="shared" si="46"/>
        <v>0</v>
      </c>
      <c r="AG148" s="17">
        <f t="shared" si="47"/>
        <v>0</v>
      </c>
      <c r="AO148" s="55">
        <v>141</v>
      </c>
      <c r="AP148" s="57">
        <f t="shared" si="48"/>
        <v>0</v>
      </c>
      <c r="AQ148" s="57">
        <f t="shared" si="49"/>
        <v>0</v>
      </c>
      <c r="AR148" s="57">
        <f t="shared" si="37"/>
        <v>0</v>
      </c>
      <c r="AS148" s="57">
        <f t="shared" si="38"/>
        <v>0</v>
      </c>
    </row>
    <row r="149" spans="1:45" ht="15.75" customHeight="1" x14ac:dyDescent="0.25">
      <c r="A149" s="36">
        <v>141</v>
      </c>
      <c r="B149" s="575"/>
      <c r="C149" s="508"/>
      <c r="D149" s="509"/>
      <c r="E149" s="898"/>
      <c r="F149" s="935"/>
      <c r="G149" s="595"/>
      <c r="H149" s="521"/>
      <c r="I149" s="750"/>
      <c r="J149" s="521"/>
      <c r="K149" s="696"/>
      <c r="L149" s="521"/>
      <c r="M149" s="750"/>
      <c r="N149" s="521"/>
      <c r="O149" s="750"/>
      <c r="P149" s="521"/>
      <c r="Q149" s="750"/>
      <c r="R149" s="521"/>
      <c r="S149" s="696"/>
      <c r="T149" s="521"/>
      <c r="U149" s="969">
        <f t="shared" si="39"/>
        <v>0</v>
      </c>
      <c r="V149" s="1037"/>
      <c r="W149" s="632"/>
      <c r="X149" s="111">
        <f t="shared" si="50"/>
        <v>0</v>
      </c>
      <c r="Y149" s="959">
        <f t="shared" si="40"/>
        <v>0</v>
      </c>
      <c r="Z149" s="1065">
        <f t="shared" si="51"/>
        <v>0</v>
      </c>
      <c r="AA149" s="17">
        <f t="shared" si="41"/>
        <v>0</v>
      </c>
      <c r="AB149" s="17">
        <f t="shared" si="42"/>
        <v>0</v>
      </c>
      <c r="AC149" s="17">
        <f t="shared" si="43"/>
        <v>0</v>
      </c>
      <c r="AD149" s="17">
        <f t="shared" si="44"/>
        <v>0</v>
      </c>
      <c r="AE149" s="17">
        <f t="shared" si="45"/>
        <v>0</v>
      </c>
      <c r="AF149" s="17">
        <f t="shared" si="46"/>
        <v>0</v>
      </c>
      <c r="AG149" s="17">
        <f t="shared" si="47"/>
        <v>0</v>
      </c>
      <c r="AO149" s="55">
        <v>142</v>
      </c>
      <c r="AP149" s="57">
        <f t="shared" si="48"/>
        <v>0</v>
      </c>
      <c r="AQ149" s="57">
        <f t="shared" si="49"/>
        <v>0</v>
      </c>
      <c r="AR149" s="57">
        <f t="shared" si="37"/>
        <v>0</v>
      </c>
      <c r="AS149" s="57">
        <f t="shared" si="38"/>
        <v>0</v>
      </c>
    </row>
    <row r="150" spans="1:45" ht="15.75" customHeight="1" x14ac:dyDescent="0.25">
      <c r="A150" s="36">
        <v>142</v>
      </c>
      <c r="B150" s="508"/>
      <c r="C150" s="508"/>
      <c r="D150" s="509"/>
      <c r="E150" s="1262"/>
      <c r="F150" s="935"/>
      <c r="G150" s="595"/>
      <c r="H150" s="521"/>
      <c r="I150" s="750"/>
      <c r="J150" s="521"/>
      <c r="K150" s="696"/>
      <c r="L150" s="521"/>
      <c r="M150" s="750"/>
      <c r="N150" s="521"/>
      <c r="O150" s="750"/>
      <c r="P150" s="521"/>
      <c r="Q150" s="750"/>
      <c r="R150" s="521"/>
      <c r="S150" s="696"/>
      <c r="T150" s="521"/>
      <c r="U150" s="969">
        <f t="shared" si="39"/>
        <v>0</v>
      </c>
      <c r="V150" s="1037"/>
      <c r="W150" s="632"/>
      <c r="X150" s="111">
        <f t="shared" si="50"/>
        <v>0</v>
      </c>
      <c r="Y150" s="959">
        <f t="shared" si="40"/>
        <v>0</v>
      </c>
      <c r="Z150" s="1065">
        <f t="shared" si="51"/>
        <v>0</v>
      </c>
      <c r="AA150" s="17">
        <f t="shared" si="41"/>
        <v>0</v>
      </c>
      <c r="AB150" s="17">
        <f t="shared" si="42"/>
        <v>0</v>
      </c>
      <c r="AC150" s="17">
        <f t="shared" si="43"/>
        <v>0</v>
      </c>
      <c r="AD150" s="17">
        <f t="shared" si="44"/>
        <v>0</v>
      </c>
      <c r="AE150" s="17">
        <f t="shared" si="45"/>
        <v>0</v>
      </c>
      <c r="AF150" s="17">
        <f t="shared" si="46"/>
        <v>0</v>
      </c>
      <c r="AG150" s="17">
        <f t="shared" si="47"/>
        <v>0</v>
      </c>
      <c r="AO150" s="55">
        <v>143</v>
      </c>
      <c r="AP150" s="57">
        <f t="shared" si="48"/>
        <v>0</v>
      </c>
      <c r="AQ150" s="57">
        <f t="shared" si="49"/>
        <v>0</v>
      </c>
      <c r="AR150" s="57">
        <f t="shared" si="37"/>
        <v>0</v>
      </c>
      <c r="AS150" s="57">
        <f t="shared" si="38"/>
        <v>0</v>
      </c>
    </row>
    <row r="151" spans="1:45" ht="15.75" customHeight="1" x14ac:dyDescent="0.25">
      <c r="A151" s="36">
        <v>143</v>
      </c>
      <c r="B151" s="575"/>
      <c r="C151" s="508"/>
      <c r="D151" s="509"/>
      <c r="E151" s="898"/>
      <c r="F151" s="935"/>
      <c r="G151" s="595"/>
      <c r="H151" s="521"/>
      <c r="I151" s="750"/>
      <c r="J151" s="521"/>
      <c r="K151" s="696"/>
      <c r="L151" s="521"/>
      <c r="M151" s="750"/>
      <c r="N151" s="521"/>
      <c r="O151" s="750"/>
      <c r="P151" s="521"/>
      <c r="Q151" s="750"/>
      <c r="R151" s="521"/>
      <c r="S151" s="696"/>
      <c r="T151" s="521"/>
      <c r="U151" s="969">
        <f t="shared" si="39"/>
        <v>0</v>
      </c>
      <c r="V151" s="1037"/>
      <c r="W151" s="632"/>
      <c r="X151" s="111">
        <f t="shared" si="50"/>
        <v>0</v>
      </c>
      <c r="Y151" s="959">
        <f t="shared" si="40"/>
        <v>0</v>
      </c>
      <c r="Z151" s="1065">
        <f t="shared" si="51"/>
        <v>0</v>
      </c>
      <c r="AA151" s="17">
        <f t="shared" si="41"/>
        <v>0</v>
      </c>
      <c r="AB151" s="17">
        <f t="shared" si="42"/>
        <v>0</v>
      </c>
      <c r="AC151" s="17">
        <f t="shared" si="43"/>
        <v>0</v>
      </c>
      <c r="AD151" s="17">
        <f t="shared" si="44"/>
        <v>0</v>
      </c>
      <c r="AE151" s="17">
        <f t="shared" si="45"/>
        <v>0</v>
      </c>
      <c r="AF151" s="17">
        <f t="shared" si="46"/>
        <v>0</v>
      </c>
      <c r="AG151" s="17">
        <f t="shared" si="47"/>
        <v>0</v>
      </c>
      <c r="AO151" s="55">
        <v>144</v>
      </c>
      <c r="AP151" s="57">
        <f t="shared" si="48"/>
        <v>0</v>
      </c>
      <c r="AQ151" s="57">
        <f t="shared" si="49"/>
        <v>0</v>
      </c>
      <c r="AR151" s="57">
        <f t="shared" si="37"/>
        <v>0</v>
      </c>
      <c r="AS151" s="57">
        <f t="shared" si="38"/>
        <v>0</v>
      </c>
    </row>
    <row r="152" spans="1:45" ht="15.75" customHeight="1" x14ac:dyDescent="0.25">
      <c r="A152" s="36">
        <v>144</v>
      </c>
      <c r="B152" s="575"/>
      <c r="C152" s="508"/>
      <c r="D152" s="509"/>
      <c r="E152" s="898"/>
      <c r="F152" s="935"/>
      <c r="G152" s="595"/>
      <c r="H152" s="521"/>
      <c r="I152" s="750"/>
      <c r="J152" s="521"/>
      <c r="K152" s="696"/>
      <c r="L152" s="521"/>
      <c r="M152" s="750"/>
      <c r="N152" s="521"/>
      <c r="O152" s="750"/>
      <c r="P152" s="521"/>
      <c r="Q152" s="750"/>
      <c r="R152" s="521"/>
      <c r="S152" s="696"/>
      <c r="T152" s="521"/>
      <c r="U152" s="969">
        <f t="shared" si="39"/>
        <v>0</v>
      </c>
      <c r="V152" s="1037"/>
      <c r="W152" s="632"/>
      <c r="X152" s="111">
        <f t="shared" si="50"/>
        <v>0</v>
      </c>
      <c r="Y152" s="959">
        <f t="shared" si="40"/>
        <v>0</v>
      </c>
      <c r="Z152" s="1065">
        <f t="shared" si="51"/>
        <v>0</v>
      </c>
      <c r="AA152" s="17">
        <f t="shared" si="41"/>
        <v>0</v>
      </c>
      <c r="AB152" s="17">
        <f t="shared" si="42"/>
        <v>0</v>
      </c>
      <c r="AC152" s="17">
        <f t="shared" si="43"/>
        <v>0</v>
      </c>
      <c r="AD152" s="17">
        <f t="shared" si="44"/>
        <v>0</v>
      </c>
      <c r="AE152" s="17">
        <f t="shared" si="45"/>
        <v>0</v>
      </c>
      <c r="AF152" s="17">
        <f t="shared" si="46"/>
        <v>0</v>
      </c>
      <c r="AG152" s="17">
        <f t="shared" si="47"/>
        <v>0</v>
      </c>
      <c r="AO152" s="55">
        <v>145</v>
      </c>
      <c r="AP152" s="57">
        <f t="shared" si="48"/>
        <v>0</v>
      </c>
      <c r="AQ152" s="57">
        <f t="shared" si="49"/>
        <v>0</v>
      </c>
      <c r="AR152" s="57">
        <f t="shared" si="37"/>
        <v>0</v>
      </c>
      <c r="AS152" s="57">
        <f t="shared" si="38"/>
        <v>0</v>
      </c>
    </row>
    <row r="153" spans="1:45" ht="15.75" customHeight="1" x14ac:dyDescent="0.25">
      <c r="A153" s="36">
        <v>145</v>
      </c>
      <c r="B153" s="575"/>
      <c r="C153" s="508"/>
      <c r="D153" s="509"/>
      <c r="E153" s="898"/>
      <c r="F153" s="935"/>
      <c r="G153" s="595"/>
      <c r="H153" s="521"/>
      <c r="I153" s="750"/>
      <c r="J153" s="521"/>
      <c r="K153" s="696"/>
      <c r="L153" s="521"/>
      <c r="M153" s="750"/>
      <c r="N153" s="521"/>
      <c r="O153" s="750"/>
      <c r="P153" s="521"/>
      <c r="Q153" s="750"/>
      <c r="R153" s="521"/>
      <c r="S153" s="696"/>
      <c r="T153" s="521"/>
      <c r="U153" s="969">
        <f t="shared" si="39"/>
        <v>0</v>
      </c>
      <c r="V153" s="1037"/>
      <c r="W153" s="632"/>
      <c r="X153" s="111">
        <f t="shared" si="50"/>
        <v>0</v>
      </c>
      <c r="Y153" s="959">
        <f t="shared" si="40"/>
        <v>0</v>
      </c>
      <c r="Z153" s="1065">
        <f t="shared" si="51"/>
        <v>0</v>
      </c>
      <c r="AA153" s="17">
        <f t="shared" si="41"/>
        <v>0</v>
      </c>
      <c r="AB153" s="17">
        <f t="shared" si="42"/>
        <v>0</v>
      </c>
      <c r="AC153" s="17">
        <f t="shared" si="43"/>
        <v>0</v>
      </c>
      <c r="AD153" s="17">
        <f t="shared" si="44"/>
        <v>0</v>
      </c>
      <c r="AE153" s="17">
        <f t="shared" si="45"/>
        <v>0</v>
      </c>
      <c r="AF153" s="17">
        <f t="shared" si="46"/>
        <v>0</v>
      </c>
      <c r="AG153" s="17">
        <f t="shared" si="47"/>
        <v>0</v>
      </c>
      <c r="AO153" s="55">
        <v>146</v>
      </c>
      <c r="AP153" s="57">
        <f t="shared" si="48"/>
        <v>0</v>
      </c>
      <c r="AQ153" s="57">
        <f t="shared" si="49"/>
        <v>0</v>
      </c>
      <c r="AR153" s="57">
        <f t="shared" si="37"/>
        <v>0</v>
      </c>
      <c r="AS153" s="57">
        <f t="shared" si="38"/>
        <v>0</v>
      </c>
    </row>
    <row r="154" spans="1:45" ht="15.75" customHeight="1" x14ac:dyDescent="0.25">
      <c r="A154" s="36">
        <v>146</v>
      </c>
      <c r="B154" s="575"/>
      <c r="C154" s="508"/>
      <c r="D154" s="509"/>
      <c r="E154" s="898"/>
      <c r="F154" s="935"/>
      <c r="G154" s="595"/>
      <c r="H154" s="521"/>
      <c r="I154" s="750"/>
      <c r="J154" s="521"/>
      <c r="K154" s="696"/>
      <c r="L154" s="521"/>
      <c r="M154" s="750"/>
      <c r="N154" s="521"/>
      <c r="O154" s="750"/>
      <c r="P154" s="521"/>
      <c r="Q154" s="750"/>
      <c r="R154" s="521"/>
      <c r="S154" s="696"/>
      <c r="T154" s="521"/>
      <c r="U154" s="969">
        <f t="shared" si="39"/>
        <v>0</v>
      </c>
      <c r="V154" s="1037"/>
      <c r="W154" s="632"/>
      <c r="X154" s="111">
        <f t="shared" si="50"/>
        <v>0</v>
      </c>
      <c r="Y154" s="959">
        <f t="shared" si="40"/>
        <v>0</v>
      </c>
      <c r="Z154" s="1065">
        <f t="shared" si="51"/>
        <v>0</v>
      </c>
      <c r="AA154" s="17">
        <f t="shared" si="41"/>
        <v>0</v>
      </c>
      <c r="AB154" s="17">
        <f t="shared" si="42"/>
        <v>0</v>
      </c>
      <c r="AC154" s="17">
        <f t="shared" si="43"/>
        <v>0</v>
      </c>
      <c r="AD154" s="17">
        <f t="shared" si="44"/>
        <v>0</v>
      </c>
      <c r="AE154" s="17">
        <f t="shared" si="45"/>
        <v>0</v>
      </c>
      <c r="AF154" s="17">
        <f t="shared" si="46"/>
        <v>0</v>
      </c>
      <c r="AG154" s="17">
        <f t="shared" si="47"/>
        <v>0</v>
      </c>
      <c r="AO154" s="55">
        <v>147</v>
      </c>
      <c r="AP154" s="57">
        <f t="shared" si="48"/>
        <v>0</v>
      </c>
      <c r="AQ154" s="57">
        <f t="shared" si="49"/>
        <v>0</v>
      </c>
      <c r="AR154" s="57">
        <f t="shared" si="37"/>
        <v>0</v>
      </c>
      <c r="AS154" s="57">
        <f t="shared" si="38"/>
        <v>0</v>
      </c>
    </row>
    <row r="155" spans="1:45" ht="15.75" customHeight="1" x14ac:dyDescent="0.25">
      <c r="A155" s="36">
        <v>147</v>
      </c>
      <c r="B155" s="575"/>
      <c r="C155" s="508"/>
      <c r="D155" s="509"/>
      <c r="E155" s="898"/>
      <c r="F155" s="935"/>
      <c r="G155" s="595"/>
      <c r="H155" s="521"/>
      <c r="I155" s="750"/>
      <c r="J155" s="521"/>
      <c r="K155" s="696"/>
      <c r="L155" s="521"/>
      <c r="M155" s="750"/>
      <c r="N155" s="521"/>
      <c r="O155" s="750"/>
      <c r="P155" s="521"/>
      <c r="Q155" s="750"/>
      <c r="R155" s="521"/>
      <c r="S155" s="696"/>
      <c r="T155" s="521"/>
      <c r="U155" s="969">
        <f t="shared" si="39"/>
        <v>0</v>
      </c>
      <c r="V155" s="1037"/>
      <c r="W155" s="632"/>
      <c r="X155" s="111">
        <f t="shared" si="50"/>
        <v>0</v>
      </c>
      <c r="Y155" s="959">
        <f t="shared" si="40"/>
        <v>0</v>
      </c>
      <c r="Z155" s="1065">
        <f t="shared" si="51"/>
        <v>0</v>
      </c>
      <c r="AA155" s="17">
        <f t="shared" si="41"/>
        <v>0</v>
      </c>
      <c r="AB155" s="17">
        <f t="shared" si="42"/>
        <v>0</v>
      </c>
      <c r="AC155" s="17">
        <f t="shared" si="43"/>
        <v>0</v>
      </c>
      <c r="AD155" s="17">
        <f t="shared" si="44"/>
        <v>0</v>
      </c>
      <c r="AE155" s="17">
        <f t="shared" si="45"/>
        <v>0</v>
      </c>
      <c r="AF155" s="17">
        <f t="shared" si="46"/>
        <v>0</v>
      </c>
      <c r="AG155" s="17">
        <f t="shared" si="47"/>
        <v>0</v>
      </c>
      <c r="AO155" s="55">
        <v>148</v>
      </c>
      <c r="AP155" s="57">
        <f t="shared" si="48"/>
        <v>0</v>
      </c>
      <c r="AQ155" s="57">
        <f t="shared" si="49"/>
        <v>0</v>
      </c>
      <c r="AR155" s="57">
        <f t="shared" si="37"/>
        <v>0</v>
      </c>
      <c r="AS155" s="57">
        <f t="shared" si="38"/>
        <v>0</v>
      </c>
    </row>
    <row r="156" spans="1:45" ht="15.75" customHeight="1" x14ac:dyDescent="0.25">
      <c r="A156" s="36">
        <v>148</v>
      </c>
      <c r="B156" s="575"/>
      <c r="C156" s="508"/>
      <c r="D156" s="509"/>
      <c r="E156" s="898"/>
      <c r="F156" s="935"/>
      <c r="G156" s="595"/>
      <c r="H156" s="521"/>
      <c r="I156" s="750"/>
      <c r="J156" s="521"/>
      <c r="K156" s="696"/>
      <c r="L156" s="521"/>
      <c r="M156" s="750"/>
      <c r="N156" s="521"/>
      <c r="O156" s="750"/>
      <c r="P156" s="521"/>
      <c r="Q156" s="750"/>
      <c r="R156" s="521"/>
      <c r="S156" s="696"/>
      <c r="T156" s="521"/>
      <c r="U156" s="969">
        <f t="shared" si="39"/>
        <v>0</v>
      </c>
      <c r="V156" s="1037"/>
      <c r="W156" s="632"/>
      <c r="X156" s="111">
        <f t="shared" si="50"/>
        <v>0</v>
      </c>
      <c r="Y156" s="959">
        <f t="shared" si="40"/>
        <v>0</v>
      </c>
      <c r="Z156" s="1065">
        <f t="shared" si="51"/>
        <v>0</v>
      </c>
      <c r="AA156" s="17">
        <f t="shared" si="41"/>
        <v>0</v>
      </c>
      <c r="AB156" s="17">
        <f t="shared" si="42"/>
        <v>0</v>
      </c>
      <c r="AC156" s="17">
        <f t="shared" si="43"/>
        <v>0</v>
      </c>
      <c r="AD156" s="17">
        <f t="shared" si="44"/>
        <v>0</v>
      </c>
      <c r="AE156" s="17">
        <f t="shared" si="45"/>
        <v>0</v>
      </c>
      <c r="AF156" s="17">
        <f t="shared" si="46"/>
        <v>0</v>
      </c>
      <c r="AG156" s="17">
        <f t="shared" si="47"/>
        <v>0</v>
      </c>
      <c r="AO156" s="55">
        <v>149</v>
      </c>
      <c r="AP156" s="57">
        <f t="shared" si="48"/>
        <v>0</v>
      </c>
      <c r="AQ156" s="57">
        <f t="shared" si="49"/>
        <v>0</v>
      </c>
      <c r="AR156" s="57">
        <f t="shared" si="37"/>
        <v>0</v>
      </c>
      <c r="AS156" s="57">
        <f t="shared" si="38"/>
        <v>0</v>
      </c>
    </row>
    <row r="157" spans="1:45" ht="15.75" customHeight="1" x14ac:dyDescent="0.25">
      <c r="A157" s="36">
        <v>149</v>
      </c>
      <c r="B157" s="575"/>
      <c r="C157" s="508"/>
      <c r="D157" s="509"/>
      <c r="E157" s="898"/>
      <c r="F157" s="935"/>
      <c r="G157" s="595"/>
      <c r="H157" s="521"/>
      <c r="I157" s="750"/>
      <c r="J157" s="521"/>
      <c r="K157" s="696"/>
      <c r="L157" s="521"/>
      <c r="M157" s="750"/>
      <c r="N157" s="521"/>
      <c r="O157" s="750"/>
      <c r="P157" s="521"/>
      <c r="Q157" s="750"/>
      <c r="R157" s="521"/>
      <c r="S157" s="696"/>
      <c r="T157" s="521"/>
      <c r="U157" s="969">
        <f t="shared" si="39"/>
        <v>0</v>
      </c>
      <c r="V157" s="1037"/>
      <c r="W157" s="632"/>
      <c r="X157" s="516">
        <f t="shared" si="50"/>
        <v>0</v>
      </c>
      <c r="Y157" s="959">
        <f t="shared" si="40"/>
        <v>0</v>
      </c>
      <c r="Z157" s="1065">
        <f t="shared" si="51"/>
        <v>0</v>
      </c>
      <c r="AA157" s="17">
        <f t="shared" si="41"/>
        <v>0</v>
      </c>
      <c r="AB157" s="17">
        <f t="shared" si="42"/>
        <v>0</v>
      </c>
      <c r="AC157" s="17">
        <f t="shared" si="43"/>
        <v>0</v>
      </c>
      <c r="AD157" s="17">
        <f t="shared" si="44"/>
        <v>0</v>
      </c>
      <c r="AE157" s="17">
        <f t="shared" si="45"/>
        <v>0</v>
      </c>
      <c r="AF157" s="17">
        <f t="shared" si="46"/>
        <v>0</v>
      </c>
      <c r="AG157" s="17">
        <f t="shared" si="47"/>
        <v>0</v>
      </c>
      <c r="AO157" s="55">
        <v>150</v>
      </c>
      <c r="AP157" s="57">
        <f t="shared" si="48"/>
        <v>0</v>
      </c>
      <c r="AQ157" s="57">
        <f t="shared" si="49"/>
        <v>0</v>
      </c>
      <c r="AR157" s="57">
        <f t="shared" si="37"/>
        <v>0</v>
      </c>
      <c r="AS157" s="57">
        <f t="shared" si="38"/>
        <v>0</v>
      </c>
    </row>
    <row r="158" spans="1:45" ht="15.75" customHeight="1" x14ac:dyDescent="0.25">
      <c r="A158" s="36">
        <v>150</v>
      </c>
      <c r="B158" s="575"/>
      <c r="C158" s="508"/>
      <c r="D158" s="509"/>
      <c r="E158" s="898"/>
      <c r="F158" s="935"/>
      <c r="G158" s="595"/>
      <c r="H158" s="521"/>
      <c r="I158" s="750"/>
      <c r="J158" s="521"/>
      <c r="K158" s="696"/>
      <c r="L158" s="521"/>
      <c r="M158" s="750"/>
      <c r="N158" s="521"/>
      <c r="O158" s="750"/>
      <c r="P158" s="521"/>
      <c r="Q158" s="750"/>
      <c r="R158" s="521"/>
      <c r="S158" s="696"/>
      <c r="T158" s="521"/>
      <c r="U158" s="969">
        <f t="shared" si="39"/>
        <v>0</v>
      </c>
      <c r="V158" s="1037"/>
      <c r="W158" s="632"/>
      <c r="X158" s="111">
        <f t="shared" si="50"/>
        <v>0</v>
      </c>
      <c r="Y158" s="959">
        <f t="shared" si="40"/>
        <v>0</v>
      </c>
      <c r="Z158" s="1065">
        <f t="shared" si="51"/>
        <v>0</v>
      </c>
      <c r="AA158" s="17">
        <f t="shared" si="41"/>
        <v>0</v>
      </c>
      <c r="AB158" s="17">
        <f t="shared" si="42"/>
        <v>0</v>
      </c>
      <c r="AC158" s="17">
        <f t="shared" si="43"/>
        <v>0</v>
      </c>
      <c r="AD158" s="17">
        <f t="shared" si="44"/>
        <v>0</v>
      </c>
      <c r="AE158" s="17">
        <f t="shared" si="45"/>
        <v>0</v>
      </c>
      <c r="AF158" s="17">
        <f t="shared" si="46"/>
        <v>0</v>
      </c>
      <c r="AG158" s="17">
        <f t="shared" si="47"/>
        <v>0</v>
      </c>
      <c r="AO158" s="55">
        <v>151</v>
      </c>
      <c r="AP158" s="57">
        <f t="shared" si="48"/>
        <v>0</v>
      </c>
      <c r="AQ158" s="57">
        <f t="shared" si="49"/>
        <v>0</v>
      </c>
      <c r="AR158" s="57">
        <f t="shared" si="37"/>
        <v>0</v>
      </c>
      <c r="AS158" s="57">
        <f t="shared" si="38"/>
        <v>0</v>
      </c>
    </row>
    <row r="159" spans="1:45" ht="15.75" customHeight="1" x14ac:dyDescent="0.25">
      <c r="A159" s="36">
        <v>151</v>
      </c>
      <c r="B159" s="575"/>
      <c r="C159" s="508"/>
      <c r="D159" s="509"/>
      <c r="E159" s="898"/>
      <c r="F159" s="935"/>
      <c r="G159" s="595"/>
      <c r="H159" s="521"/>
      <c r="I159" s="750"/>
      <c r="J159" s="521"/>
      <c r="K159" s="696"/>
      <c r="L159" s="521"/>
      <c r="M159" s="750"/>
      <c r="N159" s="521"/>
      <c r="O159" s="750"/>
      <c r="P159" s="521"/>
      <c r="Q159" s="750"/>
      <c r="R159" s="521"/>
      <c r="S159" s="696"/>
      <c r="T159" s="521"/>
      <c r="U159" s="969">
        <f t="shared" si="39"/>
        <v>0</v>
      </c>
      <c r="V159" s="1037"/>
      <c r="W159" s="632"/>
      <c r="X159" s="111">
        <f t="shared" si="50"/>
        <v>0</v>
      </c>
      <c r="Y159" s="959">
        <f t="shared" si="40"/>
        <v>0</v>
      </c>
      <c r="Z159" s="1065">
        <f t="shared" si="51"/>
        <v>0</v>
      </c>
      <c r="AA159" s="17">
        <f t="shared" si="41"/>
        <v>0</v>
      </c>
      <c r="AB159" s="17">
        <f t="shared" si="42"/>
        <v>0</v>
      </c>
      <c r="AC159" s="17">
        <f t="shared" si="43"/>
        <v>0</v>
      </c>
      <c r="AD159" s="17">
        <f t="shared" si="44"/>
        <v>0</v>
      </c>
      <c r="AE159" s="17">
        <f t="shared" si="45"/>
        <v>0</v>
      </c>
      <c r="AF159" s="17">
        <f t="shared" si="46"/>
        <v>0</v>
      </c>
      <c r="AG159" s="17">
        <f t="shared" si="47"/>
        <v>0</v>
      </c>
      <c r="AO159" s="55">
        <v>152</v>
      </c>
      <c r="AP159" s="57">
        <f t="shared" si="48"/>
        <v>0</v>
      </c>
      <c r="AQ159" s="57">
        <f t="shared" si="49"/>
        <v>0</v>
      </c>
      <c r="AR159" s="57">
        <f t="shared" si="37"/>
        <v>0</v>
      </c>
      <c r="AS159" s="57">
        <f t="shared" si="38"/>
        <v>0</v>
      </c>
    </row>
    <row r="160" spans="1:45" ht="15.75" customHeight="1" x14ac:dyDescent="0.25">
      <c r="A160" s="36">
        <v>152</v>
      </c>
      <c r="B160" s="575"/>
      <c r="C160" s="508"/>
      <c r="D160" s="509"/>
      <c r="E160" s="898"/>
      <c r="F160" s="935"/>
      <c r="G160" s="595"/>
      <c r="H160" s="521"/>
      <c r="I160" s="750"/>
      <c r="J160" s="521"/>
      <c r="K160" s="696"/>
      <c r="L160" s="521"/>
      <c r="M160" s="750"/>
      <c r="N160" s="521"/>
      <c r="O160" s="750"/>
      <c r="P160" s="521"/>
      <c r="Q160" s="750"/>
      <c r="R160" s="521"/>
      <c r="S160" s="696"/>
      <c r="T160" s="521"/>
      <c r="U160" s="969">
        <f t="shared" si="39"/>
        <v>0</v>
      </c>
      <c r="V160" s="1037"/>
      <c r="W160" s="632"/>
      <c r="X160" s="111">
        <f t="shared" si="50"/>
        <v>0</v>
      </c>
      <c r="Y160" s="959">
        <f t="shared" si="40"/>
        <v>0</v>
      </c>
      <c r="Z160" s="1065">
        <f t="shared" si="51"/>
        <v>0</v>
      </c>
      <c r="AA160" s="17">
        <f t="shared" si="41"/>
        <v>0</v>
      </c>
      <c r="AB160" s="17">
        <f t="shared" si="42"/>
        <v>0</v>
      </c>
      <c r="AC160" s="17">
        <f t="shared" si="43"/>
        <v>0</v>
      </c>
      <c r="AD160" s="17">
        <f t="shared" si="44"/>
        <v>0</v>
      </c>
      <c r="AE160" s="17">
        <f t="shared" si="45"/>
        <v>0</v>
      </c>
      <c r="AF160" s="17">
        <f t="shared" si="46"/>
        <v>0</v>
      </c>
      <c r="AG160" s="17">
        <f t="shared" si="47"/>
        <v>0</v>
      </c>
      <c r="AO160" s="55">
        <v>153</v>
      </c>
      <c r="AP160" s="57">
        <f t="shared" si="48"/>
        <v>0</v>
      </c>
      <c r="AQ160" s="57">
        <f t="shared" si="49"/>
        <v>0</v>
      </c>
      <c r="AR160" s="57">
        <f t="shared" si="37"/>
        <v>0</v>
      </c>
      <c r="AS160" s="57">
        <f t="shared" si="38"/>
        <v>0</v>
      </c>
    </row>
    <row r="161" spans="1:45" ht="15.75" customHeight="1" x14ac:dyDescent="0.25">
      <c r="A161" s="36">
        <v>153</v>
      </c>
      <c r="B161" s="575"/>
      <c r="C161" s="508"/>
      <c r="D161" s="509"/>
      <c r="E161" s="898"/>
      <c r="F161" s="935"/>
      <c r="G161" s="595"/>
      <c r="H161" s="521"/>
      <c r="I161" s="750"/>
      <c r="J161" s="521"/>
      <c r="K161" s="696"/>
      <c r="L161" s="521"/>
      <c r="M161" s="750"/>
      <c r="N161" s="521"/>
      <c r="O161" s="750"/>
      <c r="P161" s="521"/>
      <c r="Q161" s="750"/>
      <c r="R161" s="521"/>
      <c r="S161" s="696"/>
      <c r="T161" s="521"/>
      <c r="U161" s="969">
        <f t="shared" si="39"/>
        <v>0</v>
      </c>
      <c r="V161" s="1037"/>
      <c r="W161" s="632"/>
      <c r="X161" s="111">
        <f t="shared" si="50"/>
        <v>0</v>
      </c>
      <c r="Y161" s="959">
        <f t="shared" si="40"/>
        <v>0</v>
      </c>
      <c r="Z161" s="1065">
        <f t="shared" si="51"/>
        <v>0</v>
      </c>
      <c r="AA161" s="17">
        <f t="shared" si="41"/>
        <v>0</v>
      </c>
      <c r="AB161" s="17">
        <f t="shared" si="42"/>
        <v>0</v>
      </c>
      <c r="AC161" s="17">
        <f t="shared" si="43"/>
        <v>0</v>
      </c>
      <c r="AD161" s="17">
        <f t="shared" si="44"/>
        <v>0</v>
      </c>
      <c r="AE161" s="17">
        <f t="shared" si="45"/>
        <v>0</v>
      </c>
      <c r="AF161" s="17">
        <f t="shared" si="46"/>
        <v>0</v>
      </c>
      <c r="AG161" s="17">
        <f t="shared" si="47"/>
        <v>0</v>
      </c>
      <c r="AO161" s="55">
        <v>154</v>
      </c>
      <c r="AP161" s="57">
        <f t="shared" si="48"/>
        <v>0</v>
      </c>
      <c r="AQ161" s="57">
        <f t="shared" si="49"/>
        <v>0</v>
      </c>
      <c r="AR161" s="57">
        <f t="shared" si="37"/>
        <v>0</v>
      </c>
      <c r="AS161" s="57">
        <f t="shared" si="38"/>
        <v>0</v>
      </c>
    </row>
    <row r="162" spans="1:45" ht="15.75" customHeight="1" x14ac:dyDescent="0.25">
      <c r="A162" s="36">
        <v>154</v>
      </c>
      <c r="B162" s="575"/>
      <c r="C162" s="508"/>
      <c r="D162" s="509"/>
      <c r="E162" s="898"/>
      <c r="F162" s="935"/>
      <c r="G162" s="595"/>
      <c r="H162" s="521"/>
      <c r="I162" s="750"/>
      <c r="J162" s="521"/>
      <c r="K162" s="696"/>
      <c r="L162" s="521"/>
      <c r="M162" s="750"/>
      <c r="N162" s="521"/>
      <c r="O162" s="750"/>
      <c r="P162" s="521"/>
      <c r="Q162" s="750"/>
      <c r="R162" s="521"/>
      <c r="S162" s="696"/>
      <c r="T162" s="521"/>
      <c r="U162" s="969">
        <f t="shared" si="39"/>
        <v>0</v>
      </c>
      <c r="V162" s="1037"/>
      <c r="W162" s="632"/>
      <c r="X162" s="111">
        <f t="shared" si="50"/>
        <v>0</v>
      </c>
      <c r="Y162" s="959">
        <f t="shared" si="40"/>
        <v>0</v>
      </c>
      <c r="Z162" s="1065">
        <f t="shared" si="51"/>
        <v>0</v>
      </c>
      <c r="AA162" s="17">
        <f t="shared" si="41"/>
        <v>0</v>
      </c>
      <c r="AB162" s="17">
        <f t="shared" si="42"/>
        <v>0</v>
      </c>
      <c r="AC162" s="17">
        <f t="shared" si="43"/>
        <v>0</v>
      </c>
      <c r="AD162" s="17">
        <f t="shared" si="44"/>
        <v>0</v>
      </c>
      <c r="AE162" s="17">
        <f t="shared" si="45"/>
        <v>0</v>
      </c>
      <c r="AF162" s="17">
        <f t="shared" si="46"/>
        <v>0</v>
      </c>
      <c r="AG162" s="17">
        <f t="shared" si="47"/>
        <v>0</v>
      </c>
      <c r="AO162" s="55">
        <v>155</v>
      </c>
      <c r="AP162" s="57">
        <f t="shared" si="48"/>
        <v>0</v>
      </c>
      <c r="AQ162" s="57">
        <f t="shared" si="49"/>
        <v>0</v>
      </c>
      <c r="AR162" s="57">
        <f t="shared" si="37"/>
        <v>0</v>
      </c>
      <c r="AS162" s="57">
        <f t="shared" si="38"/>
        <v>0</v>
      </c>
    </row>
    <row r="163" spans="1:45" ht="15.75" customHeight="1" x14ac:dyDescent="0.25">
      <c r="A163" s="36">
        <v>155</v>
      </c>
      <c r="B163" s="575"/>
      <c r="C163" s="508"/>
      <c r="D163" s="509"/>
      <c r="E163" s="898"/>
      <c r="F163" s="935"/>
      <c r="G163" s="595"/>
      <c r="H163" s="521"/>
      <c r="I163" s="750"/>
      <c r="J163" s="521"/>
      <c r="K163" s="696"/>
      <c r="L163" s="521"/>
      <c r="M163" s="750"/>
      <c r="N163" s="521"/>
      <c r="O163" s="750"/>
      <c r="P163" s="521"/>
      <c r="Q163" s="750"/>
      <c r="R163" s="521"/>
      <c r="S163" s="696"/>
      <c r="T163" s="521"/>
      <c r="U163" s="969">
        <f t="shared" si="39"/>
        <v>0</v>
      </c>
      <c r="V163" s="1037"/>
      <c r="W163" s="632"/>
      <c r="X163" s="516">
        <f t="shared" si="50"/>
        <v>0</v>
      </c>
      <c r="Y163" s="959">
        <f t="shared" si="40"/>
        <v>0</v>
      </c>
      <c r="Z163" s="1065">
        <f t="shared" si="51"/>
        <v>0</v>
      </c>
      <c r="AA163" s="17">
        <f t="shared" si="41"/>
        <v>0</v>
      </c>
      <c r="AB163" s="17">
        <f t="shared" si="42"/>
        <v>0</v>
      </c>
      <c r="AC163" s="17">
        <f t="shared" si="43"/>
        <v>0</v>
      </c>
      <c r="AD163" s="17">
        <f t="shared" si="44"/>
        <v>0</v>
      </c>
      <c r="AE163" s="17">
        <f t="shared" si="45"/>
        <v>0</v>
      </c>
      <c r="AF163" s="17">
        <f t="shared" si="46"/>
        <v>0</v>
      </c>
      <c r="AG163" s="17">
        <f t="shared" si="47"/>
        <v>0</v>
      </c>
      <c r="AO163" s="55">
        <v>156</v>
      </c>
      <c r="AP163" s="57">
        <f t="shared" si="48"/>
        <v>0</v>
      </c>
      <c r="AQ163" s="57">
        <f t="shared" si="49"/>
        <v>0</v>
      </c>
      <c r="AR163" s="57">
        <f t="shared" si="37"/>
        <v>0</v>
      </c>
      <c r="AS163" s="57">
        <f t="shared" si="38"/>
        <v>0</v>
      </c>
    </row>
    <row r="164" spans="1:45" ht="15.75" customHeight="1" x14ac:dyDescent="0.25">
      <c r="A164" s="36">
        <v>156</v>
      </c>
      <c r="B164" s="575"/>
      <c r="C164" s="508"/>
      <c r="D164" s="509"/>
      <c r="E164" s="510"/>
      <c r="F164" s="935"/>
      <c r="G164" s="595"/>
      <c r="H164" s="521"/>
      <c r="I164" s="750"/>
      <c r="J164" s="521"/>
      <c r="K164" s="696"/>
      <c r="L164" s="521"/>
      <c r="M164" s="750"/>
      <c r="N164" s="521"/>
      <c r="O164" s="750"/>
      <c r="P164" s="521"/>
      <c r="Q164" s="750"/>
      <c r="R164" s="521"/>
      <c r="S164" s="696"/>
      <c r="T164" s="521"/>
      <c r="U164" s="969">
        <f t="shared" si="39"/>
        <v>0</v>
      </c>
      <c r="V164" s="1037"/>
      <c r="W164" s="632"/>
      <c r="X164" s="111">
        <f t="shared" si="50"/>
        <v>0</v>
      </c>
      <c r="Y164" s="959">
        <f t="shared" si="40"/>
        <v>0</v>
      </c>
      <c r="Z164" s="1065">
        <f t="shared" si="51"/>
        <v>0</v>
      </c>
      <c r="AA164" s="17">
        <f t="shared" si="41"/>
        <v>0</v>
      </c>
      <c r="AB164" s="17">
        <f t="shared" si="42"/>
        <v>0</v>
      </c>
      <c r="AC164" s="17">
        <f t="shared" si="43"/>
        <v>0</v>
      </c>
      <c r="AD164" s="17">
        <f t="shared" si="44"/>
        <v>0</v>
      </c>
      <c r="AE164" s="17">
        <f t="shared" si="45"/>
        <v>0</v>
      </c>
      <c r="AF164" s="17">
        <f t="shared" si="46"/>
        <v>0</v>
      </c>
      <c r="AG164" s="17">
        <f t="shared" si="47"/>
        <v>0</v>
      </c>
      <c r="AO164" s="55">
        <v>157</v>
      </c>
      <c r="AP164" s="57">
        <f t="shared" si="48"/>
        <v>0</v>
      </c>
      <c r="AQ164" s="57">
        <f t="shared" si="49"/>
        <v>0</v>
      </c>
      <c r="AR164" s="57">
        <f t="shared" si="37"/>
        <v>0</v>
      </c>
      <c r="AS164" s="57">
        <f t="shared" si="38"/>
        <v>0</v>
      </c>
    </row>
    <row r="165" spans="1:45" ht="15.75" customHeight="1" x14ac:dyDescent="0.25">
      <c r="A165" s="36">
        <v>157</v>
      </c>
      <c r="B165" s="575"/>
      <c r="C165" s="508"/>
      <c r="D165" s="509"/>
      <c r="E165" s="510"/>
      <c r="F165" s="935"/>
      <c r="G165" s="595"/>
      <c r="H165" s="521"/>
      <c r="I165" s="750"/>
      <c r="J165" s="521"/>
      <c r="K165" s="696"/>
      <c r="L165" s="521"/>
      <c r="M165" s="750"/>
      <c r="N165" s="521"/>
      <c r="O165" s="750"/>
      <c r="P165" s="521"/>
      <c r="Q165" s="750"/>
      <c r="R165" s="521"/>
      <c r="S165" s="696"/>
      <c r="T165" s="521"/>
      <c r="U165" s="969">
        <f t="shared" si="39"/>
        <v>0</v>
      </c>
      <c r="V165" s="1037"/>
      <c r="W165" s="632"/>
      <c r="X165" s="111">
        <f t="shared" si="50"/>
        <v>0</v>
      </c>
      <c r="Y165" s="959">
        <f t="shared" si="40"/>
        <v>0</v>
      </c>
      <c r="Z165" s="1065">
        <f t="shared" si="51"/>
        <v>0</v>
      </c>
      <c r="AA165" s="17">
        <f t="shared" si="41"/>
        <v>0</v>
      </c>
      <c r="AB165" s="17">
        <f t="shared" si="42"/>
        <v>0</v>
      </c>
      <c r="AC165" s="17">
        <f t="shared" si="43"/>
        <v>0</v>
      </c>
      <c r="AD165" s="17">
        <f t="shared" si="44"/>
        <v>0</v>
      </c>
      <c r="AE165" s="17">
        <f t="shared" si="45"/>
        <v>0</v>
      </c>
      <c r="AF165" s="17">
        <f t="shared" si="46"/>
        <v>0</v>
      </c>
      <c r="AG165" s="17">
        <f t="shared" si="47"/>
        <v>0</v>
      </c>
      <c r="AO165" s="55">
        <v>158</v>
      </c>
      <c r="AP165" s="57">
        <f t="shared" si="48"/>
        <v>0</v>
      </c>
      <c r="AQ165" s="57">
        <f t="shared" si="49"/>
        <v>0</v>
      </c>
      <c r="AR165" s="57">
        <f t="shared" si="37"/>
        <v>0</v>
      </c>
      <c r="AS165" s="57">
        <f t="shared" si="38"/>
        <v>0</v>
      </c>
    </row>
    <row r="166" spans="1:45" ht="15.75" customHeight="1" x14ac:dyDescent="0.25">
      <c r="A166" s="36">
        <v>158</v>
      </c>
      <c r="B166" s="575"/>
      <c r="C166" s="508"/>
      <c r="D166" s="509"/>
      <c r="E166" s="510"/>
      <c r="F166" s="935"/>
      <c r="G166" s="595"/>
      <c r="H166" s="521"/>
      <c r="I166" s="750"/>
      <c r="J166" s="521"/>
      <c r="K166" s="696"/>
      <c r="L166" s="521"/>
      <c r="M166" s="750"/>
      <c r="N166" s="521"/>
      <c r="O166" s="750"/>
      <c r="P166" s="521"/>
      <c r="Q166" s="750"/>
      <c r="R166" s="521"/>
      <c r="S166" s="696"/>
      <c r="T166" s="521"/>
      <c r="U166" s="969">
        <f t="shared" si="39"/>
        <v>0</v>
      </c>
      <c r="V166" s="1037"/>
      <c r="W166" s="632"/>
      <c r="X166" s="111">
        <f t="shared" si="50"/>
        <v>0</v>
      </c>
      <c r="Y166" s="959">
        <f t="shared" si="40"/>
        <v>0</v>
      </c>
      <c r="Z166" s="1065">
        <f t="shared" si="51"/>
        <v>0</v>
      </c>
      <c r="AA166" s="17">
        <f t="shared" si="41"/>
        <v>0</v>
      </c>
      <c r="AB166" s="17">
        <f t="shared" si="42"/>
        <v>0</v>
      </c>
      <c r="AC166" s="17">
        <f t="shared" si="43"/>
        <v>0</v>
      </c>
      <c r="AD166" s="17">
        <f t="shared" si="44"/>
        <v>0</v>
      </c>
      <c r="AE166" s="17">
        <f t="shared" si="45"/>
        <v>0</v>
      </c>
      <c r="AF166" s="17">
        <f t="shared" si="46"/>
        <v>0</v>
      </c>
      <c r="AG166" s="17">
        <f t="shared" si="47"/>
        <v>0</v>
      </c>
      <c r="AO166" s="55">
        <v>159</v>
      </c>
      <c r="AP166" s="57">
        <f t="shared" si="48"/>
        <v>0</v>
      </c>
      <c r="AQ166" s="57">
        <f t="shared" si="49"/>
        <v>0</v>
      </c>
      <c r="AR166" s="57">
        <f t="shared" si="37"/>
        <v>0</v>
      </c>
      <c r="AS166" s="57">
        <f t="shared" si="38"/>
        <v>0</v>
      </c>
    </row>
    <row r="167" spans="1:45" ht="15.75" customHeight="1" x14ac:dyDescent="0.25">
      <c r="A167" s="36">
        <v>159</v>
      </c>
      <c r="B167" s="575"/>
      <c r="C167" s="508"/>
      <c r="D167" s="509"/>
      <c r="E167" s="510"/>
      <c r="F167" s="935"/>
      <c r="G167" s="595"/>
      <c r="H167" s="521"/>
      <c r="I167" s="750"/>
      <c r="J167" s="521"/>
      <c r="K167" s="696"/>
      <c r="L167" s="521"/>
      <c r="M167" s="750"/>
      <c r="N167" s="521"/>
      <c r="O167" s="750"/>
      <c r="P167" s="521"/>
      <c r="Q167" s="750"/>
      <c r="R167" s="521"/>
      <c r="S167" s="696"/>
      <c r="T167" s="521"/>
      <c r="U167" s="969">
        <f t="shared" si="39"/>
        <v>0</v>
      </c>
      <c r="V167" s="1037"/>
      <c r="W167" s="632"/>
      <c r="X167" s="111">
        <f t="shared" si="50"/>
        <v>0</v>
      </c>
      <c r="Y167" s="959">
        <f t="shared" si="40"/>
        <v>0</v>
      </c>
      <c r="Z167" s="1065">
        <f t="shared" si="51"/>
        <v>0</v>
      </c>
      <c r="AA167" s="17">
        <f t="shared" si="41"/>
        <v>0</v>
      </c>
      <c r="AB167" s="17">
        <f t="shared" si="42"/>
        <v>0</v>
      </c>
      <c r="AC167" s="17">
        <f t="shared" si="43"/>
        <v>0</v>
      </c>
      <c r="AD167" s="17">
        <f t="shared" si="44"/>
        <v>0</v>
      </c>
      <c r="AE167" s="17">
        <f t="shared" si="45"/>
        <v>0</v>
      </c>
      <c r="AF167" s="17">
        <f t="shared" si="46"/>
        <v>0</v>
      </c>
      <c r="AG167" s="17">
        <f t="shared" si="47"/>
        <v>0</v>
      </c>
      <c r="AO167" s="55">
        <v>160</v>
      </c>
      <c r="AP167" s="57">
        <f t="shared" si="48"/>
        <v>0</v>
      </c>
      <c r="AQ167" s="57">
        <f t="shared" si="49"/>
        <v>0</v>
      </c>
      <c r="AR167" s="57">
        <f t="shared" si="37"/>
        <v>0</v>
      </c>
      <c r="AS167" s="57">
        <f t="shared" si="38"/>
        <v>0</v>
      </c>
    </row>
    <row r="168" spans="1:45" s="3" customFormat="1" ht="15.75" customHeight="1" x14ac:dyDescent="0.25">
      <c r="A168" s="36">
        <v>160</v>
      </c>
      <c r="B168" s="575"/>
      <c r="C168" s="508"/>
      <c r="D168" s="509"/>
      <c r="E168" s="510"/>
      <c r="F168" s="935"/>
      <c r="G168" s="595"/>
      <c r="H168" s="521"/>
      <c r="I168" s="750"/>
      <c r="J168" s="521"/>
      <c r="K168" s="696"/>
      <c r="L168" s="521"/>
      <c r="M168" s="750"/>
      <c r="N168" s="521"/>
      <c r="O168" s="750"/>
      <c r="P168" s="521"/>
      <c r="Q168" s="750"/>
      <c r="R168" s="521"/>
      <c r="S168" s="696"/>
      <c r="T168" s="521"/>
      <c r="U168" s="969">
        <f t="shared" si="39"/>
        <v>0</v>
      </c>
      <c r="V168" s="1037"/>
      <c r="W168" s="632"/>
      <c r="X168" s="111">
        <f t="shared" si="50"/>
        <v>0</v>
      </c>
      <c r="Y168" s="959">
        <f t="shared" si="40"/>
        <v>0</v>
      </c>
      <c r="Z168" s="1065">
        <f t="shared" si="51"/>
        <v>0</v>
      </c>
      <c r="AA168" s="17">
        <f t="shared" si="41"/>
        <v>0</v>
      </c>
      <c r="AB168" s="17">
        <f t="shared" si="42"/>
        <v>0</v>
      </c>
      <c r="AC168" s="17">
        <f t="shared" si="43"/>
        <v>0</v>
      </c>
      <c r="AD168" s="17">
        <f t="shared" si="44"/>
        <v>0</v>
      </c>
      <c r="AE168" s="17">
        <f t="shared" si="45"/>
        <v>0</v>
      </c>
      <c r="AF168" s="17">
        <f t="shared" si="46"/>
        <v>0</v>
      </c>
      <c r="AG168" s="17">
        <f t="shared" si="47"/>
        <v>0</v>
      </c>
      <c r="AO168" s="55">
        <v>161</v>
      </c>
      <c r="AP168" s="57">
        <f t="shared" si="48"/>
        <v>0</v>
      </c>
      <c r="AQ168" s="57">
        <f t="shared" si="49"/>
        <v>0</v>
      </c>
      <c r="AR168" s="57">
        <f t="shared" si="37"/>
        <v>0</v>
      </c>
      <c r="AS168" s="57">
        <f t="shared" si="38"/>
        <v>0</v>
      </c>
    </row>
    <row r="169" spans="1:45" s="3" customFormat="1" ht="15.75" customHeight="1" x14ac:dyDescent="0.25">
      <c r="A169" s="36">
        <v>161</v>
      </c>
      <c r="B169" s="575"/>
      <c r="C169" s="508"/>
      <c r="D169" s="509"/>
      <c r="E169" s="510"/>
      <c r="F169" s="935"/>
      <c r="G169" s="595"/>
      <c r="H169" s="521"/>
      <c r="I169" s="750"/>
      <c r="J169" s="521"/>
      <c r="K169" s="696"/>
      <c r="L169" s="521"/>
      <c r="M169" s="750"/>
      <c r="N169" s="521"/>
      <c r="O169" s="750"/>
      <c r="P169" s="521"/>
      <c r="Q169" s="750"/>
      <c r="R169" s="521"/>
      <c r="S169" s="696"/>
      <c r="T169" s="521"/>
      <c r="U169" s="969">
        <f t="shared" si="39"/>
        <v>0</v>
      </c>
      <c r="V169" s="1037"/>
      <c r="W169" s="632"/>
      <c r="X169" s="111">
        <f t="shared" si="50"/>
        <v>0</v>
      </c>
      <c r="Y169" s="959">
        <f t="shared" si="40"/>
        <v>0</v>
      </c>
      <c r="Z169" s="1065">
        <f t="shared" si="51"/>
        <v>0</v>
      </c>
      <c r="AA169" s="17">
        <f t="shared" si="41"/>
        <v>0</v>
      </c>
      <c r="AB169" s="17">
        <f t="shared" si="42"/>
        <v>0</v>
      </c>
      <c r="AC169" s="17">
        <f t="shared" si="43"/>
        <v>0</v>
      </c>
      <c r="AD169" s="17">
        <f t="shared" si="44"/>
        <v>0</v>
      </c>
      <c r="AE169" s="17">
        <f t="shared" si="45"/>
        <v>0</v>
      </c>
      <c r="AF169" s="17">
        <f t="shared" si="46"/>
        <v>0</v>
      </c>
      <c r="AG169" s="17">
        <f t="shared" si="47"/>
        <v>0</v>
      </c>
      <c r="AO169" s="55">
        <v>162</v>
      </c>
      <c r="AP169" s="57">
        <f t="shared" si="48"/>
        <v>0</v>
      </c>
      <c r="AQ169" s="57">
        <f t="shared" si="49"/>
        <v>0</v>
      </c>
      <c r="AR169" s="57">
        <f t="shared" si="37"/>
        <v>0</v>
      </c>
      <c r="AS169" s="57">
        <f t="shared" si="38"/>
        <v>0</v>
      </c>
    </row>
    <row r="170" spans="1:45" s="3" customFormat="1" ht="15.75" customHeight="1" x14ac:dyDescent="0.25">
      <c r="A170" s="36">
        <v>162</v>
      </c>
      <c r="B170" s="575"/>
      <c r="C170" s="508"/>
      <c r="D170" s="509"/>
      <c r="E170" s="510"/>
      <c r="F170" s="935"/>
      <c r="G170" s="595"/>
      <c r="H170" s="521"/>
      <c r="I170" s="750"/>
      <c r="J170" s="521"/>
      <c r="K170" s="696"/>
      <c r="L170" s="521"/>
      <c r="M170" s="750"/>
      <c r="N170" s="521"/>
      <c r="O170" s="750"/>
      <c r="P170" s="521"/>
      <c r="Q170" s="750"/>
      <c r="R170" s="521"/>
      <c r="S170" s="696"/>
      <c r="T170" s="521"/>
      <c r="U170" s="969">
        <f t="shared" si="39"/>
        <v>0</v>
      </c>
      <c r="V170" s="1037"/>
      <c r="W170" s="632"/>
      <c r="X170" s="111">
        <f t="shared" si="50"/>
        <v>0</v>
      </c>
      <c r="Y170" s="959">
        <f t="shared" si="40"/>
        <v>0</v>
      </c>
      <c r="Z170" s="1065">
        <f t="shared" si="51"/>
        <v>0</v>
      </c>
      <c r="AA170" s="17">
        <f t="shared" si="41"/>
        <v>0</v>
      </c>
      <c r="AB170" s="17">
        <f t="shared" si="42"/>
        <v>0</v>
      </c>
      <c r="AC170" s="17">
        <f t="shared" si="43"/>
        <v>0</v>
      </c>
      <c r="AD170" s="17">
        <f t="shared" si="44"/>
        <v>0</v>
      </c>
      <c r="AE170" s="17">
        <f t="shared" si="45"/>
        <v>0</v>
      </c>
      <c r="AF170" s="17">
        <f t="shared" si="46"/>
        <v>0</v>
      </c>
      <c r="AG170" s="17">
        <f t="shared" si="47"/>
        <v>0</v>
      </c>
      <c r="AO170" s="55">
        <v>163</v>
      </c>
      <c r="AP170" s="57">
        <f t="shared" si="48"/>
        <v>0</v>
      </c>
      <c r="AQ170" s="57">
        <f t="shared" si="49"/>
        <v>0</v>
      </c>
      <c r="AR170" s="57">
        <f t="shared" si="37"/>
        <v>0</v>
      </c>
      <c r="AS170" s="57">
        <f t="shared" si="38"/>
        <v>0</v>
      </c>
    </row>
    <row r="171" spans="1:45" s="3" customFormat="1" ht="15.75" customHeight="1" x14ac:dyDescent="0.25">
      <c r="A171" s="36">
        <v>163</v>
      </c>
      <c r="B171" s="575"/>
      <c r="C171" s="508"/>
      <c r="D171" s="509"/>
      <c r="E171" s="510"/>
      <c r="F171" s="935"/>
      <c r="G171" s="595"/>
      <c r="H171" s="521"/>
      <c r="I171" s="750"/>
      <c r="J171" s="521"/>
      <c r="K171" s="696"/>
      <c r="L171" s="521"/>
      <c r="M171" s="750"/>
      <c r="N171" s="521"/>
      <c r="O171" s="750"/>
      <c r="P171" s="521"/>
      <c r="Q171" s="750"/>
      <c r="R171" s="521"/>
      <c r="S171" s="696"/>
      <c r="T171" s="521"/>
      <c r="U171" s="969">
        <f t="shared" si="39"/>
        <v>0</v>
      </c>
      <c r="V171" s="1037"/>
      <c r="W171" s="632"/>
      <c r="X171" s="111">
        <f t="shared" si="50"/>
        <v>0</v>
      </c>
      <c r="Y171" s="959">
        <f t="shared" si="40"/>
        <v>0</v>
      </c>
      <c r="Z171" s="1065">
        <f t="shared" si="51"/>
        <v>0</v>
      </c>
      <c r="AA171" s="17">
        <f t="shared" si="41"/>
        <v>0</v>
      </c>
      <c r="AB171" s="17">
        <f t="shared" si="42"/>
        <v>0</v>
      </c>
      <c r="AC171" s="17">
        <f t="shared" si="43"/>
        <v>0</v>
      </c>
      <c r="AD171" s="17">
        <f t="shared" si="44"/>
        <v>0</v>
      </c>
      <c r="AE171" s="17">
        <f t="shared" si="45"/>
        <v>0</v>
      </c>
      <c r="AF171" s="17">
        <f t="shared" si="46"/>
        <v>0</v>
      </c>
      <c r="AG171" s="17">
        <f t="shared" si="47"/>
        <v>0</v>
      </c>
      <c r="AO171" s="55">
        <v>164</v>
      </c>
      <c r="AP171" s="57">
        <f t="shared" si="48"/>
        <v>0</v>
      </c>
      <c r="AQ171" s="57">
        <f t="shared" si="49"/>
        <v>0</v>
      </c>
      <c r="AR171" s="57">
        <f t="shared" si="37"/>
        <v>0</v>
      </c>
      <c r="AS171" s="57">
        <f t="shared" si="38"/>
        <v>0</v>
      </c>
    </row>
    <row r="172" spans="1:45" s="3" customFormat="1" ht="15.75" customHeight="1" x14ac:dyDescent="0.25">
      <c r="A172" s="36">
        <v>164</v>
      </c>
      <c r="B172" s="575"/>
      <c r="C172" s="508"/>
      <c r="D172" s="509"/>
      <c r="E172" s="510"/>
      <c r="F172" s="935"/>
      <c r="G172" s="595"/>
      <c r="H172" s="521"/>
      <c r="I172" s="750"/>
      <c r="J172" s="521"/>
      <c r="K172" s="696"/>
      <c r="L172" s="521"/>
      <c r="M172" s="750"/>
      <c r="N172" s="521"/>
      <c r="O172" s="750"/>
      <c r="P172" s="521"/>
      <c r="Q172" s="750"/>
      <c r="R172" s="521"/>
      <c r="S172" s="696"/>
      <c r="T172" s="521"/>
      <c r="U172" s="969">
        <f t="shared" si="39"/>
        <v>0</v>
      </c>
      <c r="V172" s="1037"/>
      <c r="W172" s="632"/>
      <c r="X172" s="111">
        <f t="shared" si="50"/>
        <v>0</v>
      </c>
      <c r="Y172" s="959">
        <f t="shared" si="40"/>
        <v>0</v>
      </c>
      <c r="Z172" s="1065">
        <f t="shared" si="51"/>
        <v>0</v>
      </c>
      <c r="AA172" s="17">
        <f t="shared" si="41"/>
        <v>0</v>
      </c>
      <c r="AB172" s="17">
        <f t="shared" si="42"/>
        <v>0</v>
      </c>
      <c r="AC172" s="17">
        <f t="shared" si="43"/>
        <v>0</v>
      </c>
      <c r="AD172" s="17">
        <f t="shared" si="44"/>
        <v>0</v>
      </c>
      <c r="AE172" s="17">
        <f t="shared" si="45"/>
        <v>0</v>
      </c>
      <c r="AF172" s="17">
        <f t="shared" si="46"/>
        <v>0</v>
      </c>
      <c r="AG172" s="17">
        <f t="shared" si="47"/>
        <v>0</v>
      </c>
      <c r="AO172" s="55">
        <v>165</v>
      </c>
      <c r="AP172" s="57">
        <f t="shared" si="48"/>
        <v>0</v>
      </c>
      <c r="AQ172" s="57">
        <f t="shared" si="49"/>
        <v>0</v>
      </c>
      <c r="AR172" s="57">
        <f t="shared" si="37"/>
        <v>0</v>
      </c>
      <c r="AS172" s="57">
        <f t="shared" si="38"/>
        <v>0</v>
      </c>
    </row>
    <row r="173" spans="1:45" s="3" customFormat="1" ht="15.75" customHeight="1" x14ac:dyDescent="0.25">
      <c r="A173" s="36">
        <v>165</v>
      </c>
      <c r="B173" s="575"/>
      <c r="C173" s="508"/>
      <c r="D173" s="509"/>
      <c r="E173" s="510"/>
      <c r="F173" s="935"/>
      <c r="G173" s="595"/>
      <c r="H173" s="521"/>
      <c r="I173" s="750"/>
      <c r="J173" s="521"/>
      <c r="K173" s="696"/>
      <c r="L173" s="521"/>
      <c r="M173" s="750"/>
      <c r="N173" s="521"/>
      <c r="O173" s="750"/>
      <c r="P173" s="521"/>
      <c r="Q173" s="750"/>
      <c r="R173" s="521"/>
      <c r="S173" s="696"/>
      <c r="T173" s="521"/>
      <c r="U173" s="969">
        <f t="shared" si="39"/>
        <v>0</v>
      </c>
      <c r="V173" s="1037"/>
      <c r="W173" s="632"/>
      <c r="X173" s="111">
        <f t="shared" si="50"/>
        <v>0</v>
      </c>
      <c r="Y173" s="959">
        <f t="shared" si="40"/>
        <v>0</v>
      </c>
      <c r="Z173" s="1065">
        <f t="shared" si="51"/>
        <v>0</v>
      </c>
      <c r="AA173" s="17">
        <f t="shared" si="41"/>
        <v>0</v>
      </c>
      <c r="AB173" s="17">
        <f t="shared" si="42"/>
        <v>0</v>
      </c>
      <c r="AC173" s="17">
        <f t="shared" si="43"/>
        <v>0</v>
      </c>
      <c r="AD173" s="17">
        <f t="shared" si="44"/>
        <v>0</v>
      </c>
      <c r="AE173" s="17">
        <f t="shared" si="45"/>
        <v>0</v>
      </c>
      <c r="AF173" s="17">
        <f t="shared" si="46"/>
        <v>0</v>
      </c>
      <c r="AG173" s="17">
        <f t="shared" si="47"/>
        <v>0</v>
      </c>
      <c r="AO173" s="55">
        <v>166</v>
      </c>
      <c r="AP173" s="57">
        <f t="shared" si="48"/>
        <v>0</v>
      </c>
      <c r="AQ173" s="57">
        <f t="shared" si="49"/>
        <v>0</v>
      </c>
      <c r="AR173" s="57">
        <f t="shared" si="37"/>
        <v>0</v>
      </c>
      <c r="AS173" s="57">
        <f t="shared" si="38"/>
        <v>0</v>
      </c>
    </row>
    <row r="174" spans="1:45" s="3" customFormat="1" ht="15.75" customHeight="1" x14ac:dyDescent="0.25">
      <c r="A174" s="36">
        <v>166</v>
      </c>
      <c r="B174" s="575"/>
      <c r="C174" s="508"/>
      <c r="D174" s="509"/>
      <c r="E174" s="510"/>
      <c r="F174" s="935"/>
      <c r="G174" s="595"/>
      <c r="H174" s="521"/>
      <c r="I174" s="750"/>
      <c r="J174" s="521"/>
      <c r="K174" s="696"/>
      <c r="L174" s="521"/>
      <c r="M174" s="750"/>
      <c r="N174" s="521"/>
      <c r="O174" s="750"/>
      <c r="P174" s="521"/>
      <c r="Q174" s="750"/>
      <c r="R174" s="521"/>
      <c r="S174" s="696"/>
      <c r="T174" s="521"/>
      <c r="U174" s="969">
        <f t="shared" si="39"/>
        <v>0</v>
      </c>
      <c r="V174" s="1037"/>
      <c r="W174" s="632"/>
      <c r="X174" s="111">
        <f t="shared" si="50"/>
        <v>0</v>
      </c>
      <c r="Y174" s="959">
        <f t="shared" si="40"/>
        <v>0</v>
      </c>
      <c r="Z174" s="1065">
        <f t="shared" si="51"/>
        <v>0</v>
      </c>
      <c r="AA174" s="17">
        <f t="shared" si="41"/>
        <v>0</v>
      </c>
      <c r="AB174" s="17">
        <f t="shared" si="42"/>
        <v>0</v>
      </c>
      <c r="AC174" s="17">
        <f t="shared" si="43"/>
        <v>0</v>
      </c>
      <c r="AD174" s="17">
        <f t="shared" si="44"/>
        <v>0</v>
      </c>
      <c r="AE174" s="17">
        <f t="shared" si="45"/>
        <v>0</v>
      </c>
      <c r="AF174" s="17">
        <f t="shared" si="46"/>
        <v>0</v>
      </c>
      <c r="AG174" s="17">
        <f t="shared" si="47"/>
        <v>0</v>
      </c>
      <c r="AO174" s="55">
        <v>167</v>
      </c>
      <c r="AP174" s="57">
        <f t="shared" si="48"/>
        <v>0</v>
      </c>
      <c r="AQ174" s="57">
        <f t="shared" si="49"/>
        <v>0</v>
      </c>
      <c r="AR174" s="57">
        <f t="shared" si="37"/>
        <v>0</v>
      </c>
      <c r="AS174" s="57">
        <f t="shared" si="38"/>
        <v>0</v>
      </c>
    </row>
    <row r="175" spans="1:45" s="3" customFormat="1" ht="15.75" customHeight="1" x14ac:dyDescent="0.25">
      <c r="A175" s="36">
        <v>167</v>
      </c>
      <c r="B175" s="575"/>
      <c r="C175" s="508"/>
      <c r="D175" s="509"/>
      <c r="E175" s="510"/>
      <c r="F175" s="935"/>
      <c r="G175" s="595"/>
      <c r="H175" s="521"/>
      <c r="I175" s="750"/>
      <c r="J175" s="521"/>
      <c r="K175" s="696"/>
      <c r="L175" s="521"/>
      <c r="M175" s="750"/>
      <c r="N175" s="521"/>
      <c r="O175" s="750"/>
      <c r="P175" s="521"/>
      <c r="Q175" s="750"/>
      <c r="R175" s="521"/>
      <c r="S175" s="696"/>
      <c r="T175" s="521"/>
      <c r="U175" s="969">
        <f t="shared" si="39"/>
        <v>0</v>
      </c>
      <c r="V175" s="1037"/>
      <c r="W175" s="632"/>
      <c r="X175" s="111">
        <f t="shared" si="50"/>
        <v>0</v>
      </c>
      <c r="Y175" s="959">
        <f t="shared" si="40"/>
        <v>0</v>
      </c>
      <c r="Z175" s="1065">
        <f t="shared" si="51"/>
        <v>0</v>
      </c>
      <c r="AA175" s="17">
        <f t="shared" si="41"/>
        <v>0</v>
      </c>
      <c r="AB175" s="17">
        <f t="shared" si="42"/>
        <v>0</v>
      </c>
      <c r="AC175" s="17">
        <f t="shared" si="43"/>
        <v>0</v>
      </c>
      <c r="AD175" s="17">
        <f t="shared" si="44"/>
        <v>0</v>
      </c>
      <c r="AE175" s="17">
        <f t="shared" si="45"/>
        <v>0</v>
      </c>
      <c r="AF175" s="17">
        <f t="shared" si="46"/>
        <v>0</v>
      </c>
      <c r="AG175" s="17">
        <f t="shared" si="47"/>
        <v>0</v>
      </c>
      <c r="AO175" s="55">
        <v>168</v>
      </c>
      <c r="AP175" s="57">
        <f t="shared" si="48"/>
        <v>0</v>
      </c>
      <c r="AQ175" s="57">
        <f t="shared" si="49"/>
        <v>0</v>
      </c>
      <c r="AR175" s="57">
        <f t="shared" si="37"/>
        <v>0</v>
      </c>
      <c r="AS175" s="57">
        <f t="shared" si="38"/>
        <v>0</v>
      </c>
    </row>
    <row r="176" spans="1:45" s="3" customFormat="1" ht="15.75" customHeight="1" x14ac:dyDescent="0.25">
      <c r="A176" s="36">
        <v>168</v>
      </c>
      <c r="B176" s="575"/>
      <c r="C176" s="508"/>
      <c r="D176" s="509"/>
      <c r="E176" s="510"/>
      <c r="F176" s="935"/>
      <c r="G176" s="595"/>
      <c r="H176" s="521"/>
      <c r="I176" s="750"/>
      <c r="J176" s="521"/>
      <c r="K176" s="696"/>
      <c r="L176" s="521"/>
      <c r="M176" s="750"/>
      <c r="N176" s="521"/>
      <c r="O176" s="750"/>
      <c r="P176" s="521"/>
      <c r="Q176" s="750"/>
      <c r="R176" s="521"/>
      <c r="S176" s="696"/>
      <c r="T176" s="521"/>
      <c r="U176" s="969">
        <f t="shared" si="39"/>
        <v>0</v>
      </c>
      <c r="V176" s="1037"/>
      <c r="W176" s="632"/>
      <c r="X176" s="111">
        <f t="shared" si="50"/>
        <v>0</v>
      </c>
      <c r="Y176" s="959">
        <f t="shared" si="40"/>
        <v>0</v>
      </c>
      <c r="Z176" s="1065">
        <f t="shared" si="51"/>
        <v>0</v>
      </c>
      <c r="AA176" s="17">
        <f t="shared" si="41"/>
        <v>0</v>
      </c>
      <c r="AB176" s="17">
        <f t="shared" si="42"/>
        <v>0</v>
      </c>
      <c r="AC176" s="17">
        <f t="shared" si="43"/>
        <v>0</v>
      </c>
      <c r="AD176" s="17">
        <f t="shared" si="44"/>
        <v>0</v>
      </c>
      <c r="AE176" s="17">
        <f t="shared" si="45"/>
        <v>0</v>
      </c>
      <c r="AF176" s="17">
        <f t="shared" si="46"/>
        <v>0</v>
      </c>
      <c r="AG176" s="17">
        <f t="shared" si="47"/>
        <v>0</v>
      </c>
      <c r="AO176" s="55">
        <v>169</v>
      </c>
      <c r="AP176" s="57">
        <f t="shared" si="48"/>
        <v>0</v>
      </c>
      <c r="AQ176" s="57">
        <f t="shared" si="49"/>
        <v>0</v>
      </c>
      <c r="AR176" s="57">
        <f t="shared" si="37"/>
        <v>0</v>
      </c>
      <c r="AS176" s="57">
        <f t="shared" si="38"/>
        <v>0</v>
      </c>
    </row>
    <row r="177" spans="1:45" s="3" customFormat="1" ht="15.75" customHeight="1" x14ac:dyDescent="0.25">
      <c r="A177" s="36">
        <v>169</v>
      </c>
      <c r="B177" s="575"/>
      <c r="C177" s="508"/>
      <c r="D177" s="509"/>
      <c r="E177" s="510"/>
      <c r="F177" s="935"/>
      <c r="G177" s="595"/>
      <c r="H177" s="521"/>
      <c r="I177" s="750"/>
      <c r="J177" s="521"/>
      <c r="K177" s="696"/>
      <c r="L177" s="521"/>
      <c r="M177" s="750"/>
      <c r="N177" s="521"/>
      <c r="O177" s="750"/>
      <c r="P177" s="521"/>
      <c r="Q177" s="750"/>
      <c r="R177" s="521"/>
      <c r="S177" s="696"/>
      <c r="T177" s="521"/>
      <c r="U177" s="969">
        <f t="shared" si="39"/>
        <v>0</v>
      </c>
      <c r="V177" s="1037"/>
      <c r="W177" s="632"/>
      <c r="X177" s="111">
        <f t="shared" si="50"/>
        <v>0</v>
      </c>
      <c r="Y177" s="959">
        <f t="shared" si="40"/>
        <v>0</v>
      </c>
      <c r="Z177" s="1065">
        <f t="shared" si="51"/>
        <v>0</v>
      </c>
      <c r="AA177" s="17">
        <f t="shared" si="41"/>
        <v>0</v>
      </c>
      <c r="AB177" s="17">
        <f t="shared" si="42"/>
        <v>0</v>
      </c>
      <c r="AC177" s="17">
        <f t="shared" si="43"/>
        <v>0</v>
      </c>
      <c r="AD177" s="17">
        <f t="shared" si="44"/>
        <v>0</v>
      </c>
      <c r="AE177" s="17">
        <f t="shared" si="45"/>
        <v>0</v>
      </c>
      <c r="AF177" s="17">
        <f t="shared" si="46"/>
        <v>0</v>
      </c>
      <c r="AG177" s="17">
        <f t="shared" si="47"/>
        <v>0</v>
      </c>
      <c r="AO177" s="55">
        <v>170</v>
      </c>
      <c r="AP177" s="57">
        <f t="shared" si="48"/>
        <v>0</v>
      </c>
      <c r="AQ177" s="57">
        <f t="shared" si="49"/>
        <v>0</v>
      </c>
      <c r="AR177" s="57">
        <f t="shared" si="37"/>
        <v>0</v>
      </c>
      <c r="AS177" s="57">
        <f t="shared" si="38"/>
        <v>0</v>
      </c>
    </row>
    <row r="178" spans="1:45" s="3" customFormat="1" ht="15.75" customHeight="1" x14ac:dyDescent="0.25">
      <c r="A178" s="36">
        <v>170</v>
      </c>
      <c r="B178" s="575"/>
      <c r="C178" s="508"/>
      <c r="D178" s="509"/>
      <c r="E178" s="510"/>
      <c r="F178" s="935"/>
      <c r="G178" s="595"/>
      <c r="H178" s="521"/>
      <c r="I178" s="750"/>
      <c r="J178" s="521"/>
      <c r="K178" s="696"/>
      <c r="L178" s="521"/>
      <c r="M178" s="750"/>
      <c r="N178" s="521"/>
      <c r="O178" s="750"/>
      <c r="P178" s="521"/>
      <c r="Q178" s="750"/>
      <c r="R178" s="521"/>
      <c r="S178" s="696"/>
      <c r="T178" s="521"/>
      <c r="U178" s="969">
        <f t="shared" si="39"/>
        <v>0</v>
      </c>
      <c r="V178" s="1037"/>
      <c r="W178" s="632"/>
      <c r="X178" s="111">
        <f t="shared" si="50"/>
        <v>0</v>
      </c>
      <c r="Y178" s="959">
        <f t="shared" si="40"/>
        <v>0</v>
      </c>
      <c r="Z178" s="1065">
        <f t="shared" si="51"/>
        <v>0</v>
      </c>
      <c r="AA178" s="17">
        <f t="shared" si="41"/>
        <v>0</v>
      </c>
      <c r="AB178" s="17">
        <f t="shared" si="42"/>
        <v>0</v>
      </c>
      <c r="AC178" s="17">
        <f t="shared" si="43"/>
        <v>0</v>
      </c>
      <c r="AD178" s="17">
        <f t="shared" si="44"/>
        <v>0</v>
      </c>
      <c r="AE178" s="17">
        <f t="shared" si="45"/>
        <v>0</v>
      </c>
      <c r="AF178" s="17">
        <f t="shared" si="46"/>
        <v>0</v>
      </c>
      <c r="AG178" s="17">
        <f t="shared" si="47"/>
        <v>0</v>
      </c>
      <c r="AO178" s="55">
        <v>171</v>
      </c>
      <c r="AP178" s="57">
        <f t="shared" si="48"/>
        <v>0</v>
      </c>
      <c r="AQ178" s="57">
        <f t="shared" si="49"/>
        <v>0</v>
      </c>
      <c r="AR178" s="57">
        <f t="shared" si="37"/>
        <v>0</v>
      </c>
      <c r="AS178" s="57">
        <f t="shared" si="38"/>
        <v>0</v>
      </c>
    </row>
    <row r="179" spans="1:45" s="3" customFormat="1" ht="15.75" customHeight="1" x14ac:dyDescent="0.25">
      <c r="A179" s="36">
        <v>171</v>
      </c>
      <c r="B179" s="575"/>
      <c r="C179" s="508"/>
      <c r="D179" s="509"/>
      <c r="E179" s="510"/>
      <c r="F179" s="935"/>
      <c r="G179" s="595"/>
      <c r="H179" s="521"/>
      <c r="I179" s="750"/>
      <c r="J179" s="521"/>
      <c r="K179" s="696"/>
      <c r="L179" s="521"/>
      <c r="M179" s="750"/>
      <c r="N179" s="521"/>
      <c r="O179" s="750"/>
      <c r="P179" s="521"/>
      <c r="Q179" s="750"/>
      <c r="R179" s="521"/>
      <c r="S179" s="696"/>
      <c r="T179" s="521"/>
      <c r="U179" s="969">
        <f t="shared" si="39"/>
        <v>0</v>
      </c>
      <c r="V179" s="1037"/>
      <c r="W179" s="632"/>
      <c r="X179" s="111">
        <f t="shared" si="50"/>
        <v>0</v>
      </c>
      <c r="Y179" s="959">
        <f t="shared" si="40"/>
        <v>0</v>
      </c>
      <c r="Z179" s="1065">
        <f t="shared" si="51"/>
        <v>0</v>
      </c>
      <c r="AA179" s="17">
        <f t="shared" si="41"/>
        <v>0</v>
      </c>
      <c r="AB179" s="17">
        <f t="shared" si="42"/>
        <v>0</v>
      </c>
      <c r="AC179" s="17">
        <f t="shared" si="43"/>
        <v>0</v>
      </c>
      <c r="AD179" s="17">
        <f t="shared" si="44"/>
        <v>0</v>
      </c>
      <c r="AE179" s="17">
        <f t="shared" si="45"/>
        <v>0</v>
      </c>
      <c r="AF179" s="17">
        <f t="shared" si="46"/>
        <v>0</v>
      </c>
      <c r="AG179" s="17">
        <f t="shared" si="47"/>
        <v>0</v>
      </c>
      <c r="AO179" s="55">
        <v>172</v>
      </c>
      <c r="AP179" s="57">
        <f t="shared" si="48"/>
        <v>0</v>
      </c>
      <c r="AQ179" s="57">
        <f t="shared" si="49"/>
        <v>0</v>
      </c>
      <c r="AR179" s="57">
        <f t="shared" si="37"/>
        <v>0</v>
      </c>
      <c r="AS179" s="57">
        <f t="shared" si="38"/>
        <v>0</v>
      </c>
    </row>
    <row r="180" spans="1:45" s="3" customFormat="1" ht="15.75" customHeight="1" x14ac:dyDescent="0.25">
      <c r="A180" s="36">
        <v>172</v>
      </c>
      <c r="B180" s="575"/>
      <c r="C180" s="508"/>
      <c r="D180" s="509"/>
      <c r="E180" s="510"/>
      <c r="F180" s="935"/>
      <c r="G180" s="595"/>
      <c r="H180" s="521"/>
      <c r="I180" s="750"/>
      <c r="J180" s="521"/>
      <c r="K180" s="696"/>
      <c r="L180" s="521"/>
      <c r="M180" s="750"/>
      <c r="N180" s="521"/>
      <c r="O180" s="750"/>
      <c r="P180" s="521"/>
      <c r="Q180" s="750"/>
      <c r="R180" s="521"/>
      <c r="S180" s="696"/>
      <c r="T180" s="521"/>
      <c r="U180" s="969">
        <f t="shared" si="39"/>
        <v>0</v>
      </c>
      <c r="V180" s="1037"/>
      <c r="W180" s="632"/>
      <c r="X180" s="111">
        <f t="shared" si="50"/>
        <v>0</v>
      </c>
      <c r="Y180" s="959">
        <f t="shared" si="40"/>
        <v>0</v>
      </c>
      <c r="Z180" s="1065">
        <f t="shared" si="51"/>
        <v>0</v>
      </c>
      <c r="AA180" s="17">
        <f t="shared" si="41"/>
        <v>0</v>
      </c>
      <c r="AB180" s="17">
        <f t="shared" si="42"/>
        <v>0</v>
      </c>
      <c r="AC180" s="17">
        <f t="shared" si="43"/>
        <v>0</v>
      </c>
      <c r="AD180" s="17">
        <f t="shared" si="44"/>
        <v>0</v>
      </c>
      <c r="AE180" s="17">
        <f t="shared" si="45"/>
        <v>0</v>
      </c>
      <c r="AF180" s="17">
        <f t="shared" si="46"/>
        <v>0</v>
      </c>
      <c r="AG180" s="17">
        <f t="shared" si="47"/>
        <v>0</v>
      </c>
      <c r="AO180" s="55">
        <v>173</v>
      </c>
      <c r="AP180" s="57">
        <f t="shared" si="48"/>
        <v>0</v>
      </c>
      <c r="AQ180" s="57">
        <f t="shared" si="49"/>
        <v>0</v>
      </c>
      <c r="AR180" s="57">
        <f t="shared" si="37"/>
        <v>0</v>
      </c>
      <c r="AS180" s="57">
        <f t="shared" si="38"/>
        <v>0</v>
      </c>
    </row>
    <row r="181" spans="1:45" s="3" customFormat="1" ht="15.75" customHeight="1" x14ac:dyDescent="0.25">
      <c r="A181" s="36">
        <v>173</v>
      </c>
      <c r="B181" s="575"/>
      <c r="C181" s="508"/>
      <c r="D181" s="509"/>
      <c r="E181" s="510"/>
      <c r="F181" s="935"/>
      <c r="G181" s="595"/>
      <c r="H181" s="521"/>
      <c r="I181" s="750"/>
      <c r="J181" s="521"/>
      <c r="K181" s="696"/>
      <c r="L181" s="521"/>
      <c r="M181" s="750"/>
      <c r="N181" s="521"/>
      <c r="O181" s="750"/>
      <c r="P181" s="521"/>
      <c r="Q181" s="750"/>
      <c r="R181" s="521"/>
      <c r="S181" s="696"/>
      <c r="T181" s="521"/>
      <c r="U181" s="969">
        <f t="shared" si="39"/>
        <v>0</v>
      </c>
      <c r="V181" s="1037"/>
      <c r="W181" s="632"/>
      <c r="X181" s="121">
        <f t="shared" ref="X181:X187" si="52">F181+G181+I181+K181+M181+O181+Q181+S181-H181-J181-L181-N181-P181-R181-T181-W181</f>
        <v>0</v>
      </c>
      <c r="Y181" s="959">
        <f t="shared" si="40"/>
        <v>0</v>
      </c>
      <c r="Z181" s="1065">
        <f t="shared" si="51"/>
        <v>0</v>
      </c>
      <c r="AA181" s="17">
        <f t="shared" si="41"/>
        <v>0</v>
      </c>
      <c r="AB181" s="17">
        <f t="shared" si="42"/>
        <v>0</v>
      </c>
      <c r="AC181" s="17">
        <f t="shared" si="43"/>
        <v>0</v>
      </c>
      <c r="AD181" s="17">
        <f t="shared" si="44"/>
        <v>0</v>
      </c>
      <c r="AE181" s="17">
        <f t="shared" si="45"/>
        <v>0</v>
      </c>
      <c r="AF181" s="17">
        <f t="shared" si="46"/>
        <v>0</v>
      </c>
      <c r="AG181" s="17">
        <f t="shared" si="47"/>
        <v>0</v>
      </c>
      <c r="AO181" s="55">
        <v>174</v>
      </c>
      <c r="AP181" s="57">
        <f t="shared" si="48"/>
        <v>0</v>
      </c>
      <c r="AQ181" s="57">
        <f t="shared" si="49"/>
        <v>0</v>
      </c>
      <c r="AR181" s="57">
        <f t="shared" si="37"/>
        <v>0</v>
      </c>
      <c r="AS181" s="57">
        <f t="shared" si="38"/>
        <v>0</v>
      </c>
    </row>
    <row r="182" spans="1:45" s="3" customFormat="1" ht="15.75" customHeight="1" x14ac:dyDescent="0.25">
      <c r="A182" s="36">
        <v>174</v>
      </c>
      <c r="B182" s="575"/>
      <c r="C182" s="508"/>
      <c r="D182" s="509"/>
      <c r="E182" s="510"/>
      <c r="F182" s="935"/>
      <c r="G182" s="595"/>
      <c r="H182" s="521"/>
      <c r="I182" s="750"/>
      <c r="J182" s="521"/>
      <c r="K182" s="696"/>
      <c r="L182" s="521"/>
      <c r="M182" s="750"/>
      <c r="N182" s="521"/>
      <c r="O182" s="750"/>
      <c r="P182" s="521"/>
      <c r="Q182" s="750"/>
      <c r="R182" s="521"/>
      <c r="S182" s="696"/>
      <c r="T182" s="521"/>
      <c r="U182" s="969">
        <f t="shared" si="39"/>
        <v>0</v>
      </c>
      <c r="V182" s="1037"/>
      <c r="W182" s="632"/>
      <c r="X182" s="121">
        <f t="shared" si="52"/>
        <v>0</v>
      </c>
      <c r="Y182" s="959">
        <f t="shared" si="40"/>
        <v>0</v>
      </c>
      <c r="Z182" s="1065">
        <f t="shared" si="51"/>
        <v>0</v>
      </c>
      <c r="AA182" s="17">
        <f t="shared" si="41"/>
        <v>0</v>
      </c>
      <c r="AB182" s="17">
        <f t="shared" si="42"/>
        <v>0</v>
      </c>
      <c r="AC182" s="17">
        <f t="shared" si="43"/>
        <v>0</v>
      </c>
      <c r="AD182" s="17">
        <f t="shared" si="44"/>
        <v>0</v>
      </c>
      <c r="AE182" s="17">
        <f t="shared" si="45"/>
        <v>0</v>
      </c>
      <c r="AF182" s="17">
        <f t="shared" si="46"/>
        <v>0</v>
      </c>
      <c r="AG182" s="17">
        <f t="shared" si="47"/>
        <v>0</v>
      </c>
      <c r="AO182" s="55">
        <v>175</v>
      </c>
      <c r="AP182" s="57">
        <f t="shared" si="48"/>
        <v>0</v>
      </c>
      <c r="AQ182" s="57">
        <f t="shared" si="49"/>
        <v>0</v>
      </c>
      <c r="AR182" s="57">
        <f t="shared" si="37"/>
        <v>0</v>
      </c>
      <c r="AS182" s="57">
        <f t="shared" si="38"/>
        <v>0</v>
      </c>
    </row>
    <row r="183" spans="1:45" s="3" customFormat="1" ht="15.75" customHeight="1" x14ac:dyDescent="0.25">
      <c r="A183" s="36">
        <v>175</v>
      </c>
      <c r="B183" s="575"/>
      <c r="C183" s="508"/>
      <c r="D183" s="509"/>
      <c r="E183" s="510"/>
      <c r="F183" s="935"/>
      <c r="G183" s="595"/>
      <c r="H183" s="521"/>
      <c r="I183" s="750"/>
      <c r="J183" s="521"/>
      <c r="K183" s="696"/>
      <c r="L183" s="521"/>
      <c r="M183" s="750"/>
      <c r="N183" s="521"/>
      <c r="O183" s="750"/>
      <c r="P183" s="521"/>
      <c r="Q183" s="750"/>
      <c r="R183" s="521"/>
      <c r="S183" s="696"/>
      <c r="T183" s="521"/>
      <c r="U183" s="969">
        <f t="shared" si="39"/>
        <v>0</v>
      </c>
      <c r="V183" s="1037"/>
      <c r="W183" s="632"/>
      <c r="X183" s="1206">
        <f t="shared" si="52"/>
        <v>0</v>
      </c>
      <c r="Y183" s="959">
        <f t="shared" si="40"/>
        <v>0</v>
      </c>
      <c r="Z183" s="1065">
        <f t="shared" si="51"/>
        <v>0</v>
      </c>
      <c r="AA183" s="17">
        <f t="shared" si="41"/>
        <v>0</v>
      </c>
      <c r="AB183" s="17">
        <f t="shared" si="42"/>
        <v>0</v>
      </c>
      <c r="AC183" s="17">
        <f t="shared" si="43"/>
        <v>0</v>
      </c>
      <c r="AD183" s="17">
        <f t="shared" si="44"/>
        <v>0</v>
      </c>
      <c r="AE183" s="17">
        <f t="shared" si="45"/>
        <v>0</v>
      </c>
      <c r="AF183" s="17">
        <f t="shared" si="46"/>
        <v>0</v>
      </c>
      <c r="AG183" s="17">
        <f t="shared" si="47"/>
        <v>0</v>
      </c>
      <c r="AO183" s="55">
        <v>176</v>
      </c>
      <c r="AP183" s="57">
        <f t="shared" si="48"/>
        <v>0</v>
      </c>
      <c r="AQ183" s="57">
        <f t="shared" si="49"/>
        <v>0</v>
      </c>
      <c r="AR183" s="57">
        <f t="shared" si="37"/>
        <v>0</v>
      </c>
      <c r="AS183" s="57">
        <f t="shared" si="38"/>
        <v>0</v>
      </c>
    </row>
    <row r="184" spans="1:45" s="3" customFormat="1" ht="15.75" customHeight="1" x14ac:dyDescent="0.25">
      <c r="A184" s="36">
        <v>176</v>
      </c>
      <c r="B184" s="575"/>
      <c r="C184" s="508"/>
      <c r="D184" s="509"/>
      <c r="E184" s="510"/>
      <c r="F184" s="935"/>
      <c r="G184" s="595"/>
      <c r="H184" s="521"/>
      <c r="I184" s="750"/>
      <c r="J184" s="521"/>
      <c r="K184" s="696"/>
      <c r="L184" s="521"/>
      <c r="M184" s="750"/>
      <c r="N184" s="521"/>
      <c r="O184" s="750"/>
      <c r="P184" s="521"/>
      <c r="Q184" s="750"/>
      <c r="R184" s="521"/>
      <c r="S184" s="696"/>
      <c r="T184" s="521"/>
      <c r="U184" s="969">
        <f t="shared" si="39"/>
        <v>0</v>
      </c>
      <c r="V184" s="1037"/>
      <c r="W184" s="632"/>
      <c r="X184" s="121">
        <f t="shared" si="52"/>
        <v>0</v>
      </c>
      <c r="Y184" s="959">
        <f t="shared" si="40"/>
        <v>0</v>
      </c>
      <c r="Z184" s="1065">
        <f t="shared" si="51"/>
        <v>0</v>
      </c>
      <c r="AA184" s="17">
        <f t="shared" si="41"/>
        <v>0</v>
      </c>
      <c r="AB184" s="17">
        <f t="shared" si="42"/>
        <v>0</v>
      </c>
      <c r="AC184" s="17">
        <f t="shared" si="43"/>
        <v>0</v>
      </c>
      <c r="AD184" s="17">
        <f t="shared" si="44"/>
        <v>0</v>
      </c>
      <c r="AE184" s="17">
        <f t="shared" si="45"/>
        <v>0</v>
      </c>
      <c r="AF184" s="17">
        <f t="shared" si="46"/>
        <v>0</v>
      </c>
      <c r="AG184" s="17">
        <f t="shared" si="47"/>
        <v>0</v>
      </c>
      <c r="AO184" s="55">
        <v>177</v>
      </c>
      <c r="AP184" s="57">
        <f t="shared" si="48"/>
        <v>0</v>
      </c>
      <c r="AQ184" s="57">
        <f t="shared" si="49"/>
        <v>0</v>
      </c>
      <c r="AR184" s="57">
        <f t="shared" ref="AR184:AR193" si="53">AQ184-AP184</f>
        <v>0</v>
      </c>
      <c r="AS184" s="57">
        <f t="shared" ref="AS184:AS193" si="54">X184*B184</f>
        <v>0</v>
      </c>
    </row>
    <row r="185" spans="1:45" s="3" customFormat="1" ht="15.75" customHeight="1" x14ac:dyDescent="0.25">
      <c r="A185" s="36">
        <v>177</v>
      </c>
      <c r="B185" s="575"/>
      <c r="C185" s="508"/>
      <c r="D185" s="509"/>
      <c r="E185" s="510"/>
      <c r="F185" s="935"/>
      <c r="G185" s="595"/>
      <c r="H185" s="521"/>
      <c r="I185" s="750"/>
      <c r="J185" s="521"/>
      <c r="K185" s="696"/>
      <c r="L185" s="521"/>
      <c r="M185" s="750"/>
      <c r="N185" s="521"/>
      <c r="O185" s="750"/>
      <c r="P185" s="521"/>
      <c r="Q185" s="750"/>
      <c r="R185" s="521"/>
      <c r="S185" s="696"/>
      <c r="T185" s="521"/>
      <c r="U185" s="969">
        <f t="shared" si="39"/>
        <v>0</v>
      </c>
      <c r="V185" s="1037"/>
      <c r="W185" s="632"/>
      <c r="X185" s="121">
        <f t="shared" si="52"/>
        <v>0</v>
      </c>
      <c r="Y185" s="959">
        <f t="shared" si="40"/>
        <v>0</v>
      </c>
      <c r="Z185" s="1065">
        <f t="shared" si="51"/>
        <v>0</v>
      </c>
      <c r="AA185" s="17">
        <f t="shared" si="41"/>
        <v>0</v>
      </c>
      <c r="AB185" s="17">
        <f t="shared" si="42"/>
        <v>0</v>
      </c>
      <c r="AC185" s="17">
        <f t="shared" si="43"/>
        <v>0</v>
      </c>
      <c r="AD185" s="17">
        <f t="shared" si="44"/>
        <v>0</v>
      </c>
      <c r="AE185" s="17">
        <f t="shared" si="45"/>
        <v>0</v>
      </c>
      <c r="AF185" s="17">
        <f t="shared" si="46"/>
        <v>0</v>
      </c>
      <c r="AG185" s="17">
        <f t="shared" si="47"/>
        <v>0</v>
      </c>
      <c r="AO185" s="55">
        <v>178</v>
      </c>
      <c r="AP185" s="57">
        <f t="shared" si="48"/>
        <v>0</v>
      </c>
      <c r="AQ185" s="57">
        <f t="shared" si="49"/>
        <v>0</v>
      </c>
      <c r="AR185" s="57">
        <f t="shared" si="53"/>
        <v>0</v>
      </c>
      <c r="AS185" s="57">
        <f t="shared" si="54"/>
        <v>0</v>
      </c>
    </row>
    <row r="186" spans="1:45" s="3" customFormat="1" ht="15.75" customHeight="1" x14ac:dyDescent="0.25">
      <c r="A186" s="36">
        <v>178</v>
      </c>
      <c r="B186" s="575"/>
      <c r="C186" s="508"/>
      <c r="D186" s="509"/>
      <c r="E186" s="510"/>
      <c r="F186" s="935"/>
      <c r="G186" s="595"/>
      <c r="H186" s="521"/>
      <c r="I186" s="750"/>
      <c r="J186" s="521"/>
      <c r="K186" s="696"/>
      <c r="L186" s="521"/>
      <c r="M186" s="750"/>
      <c r="N186" s="521"/>
      <c r="O186" s="750"/>
      <c r="P186" s="521"/>
      <c r="Q186" s="750"/>
      <c r="R186" s="521"/>
      <c r="S186" s="696"/>
      <c r="T186" s="521"/>
      <c r="U186" s="969">
        <f t="shared" si="39"/>
        <v>0</v>
      </c>
      <c r="V186" s="1037"/>
      <c r="W186" s="632"/>
      <c r="X186" s="121">
        <f t="shared" si="52"/>
        <v>0</v>
      </c>
      <c r="Y186" s="959">
        <f t="shared" si="40"/>
        <v>0</v>
      </c>
      <c r="Z186" s="1065">
        <f t="shared" si="51"/>
        <v>0</v>
      </c>
      <c r="AA186" s="17">
        <f t="shared" si="41"/>
        <v>0</v>
      </c>
      <c r="AB186" s="17">
        <f t="shared" si="42"/>
        <v>0</v>
      </c>
      <c r="AC186" s="17">
        <f t="shared" si="43"/>
        <v>0</v>
      </c>
      <c r="AD186" s="17">
        <f t="shared" si="44"/>
        <v>0</v>
      </c>
      <c r="AE186" s="17">
        <f t="shared" si="45"/>
        <v>0</v>
      </c>
      <c r="AF186" s="17">
        <f t="shared" si="46"/>
        <v>0</v>
      </c>
      <c r="AG186" s="17">
        <f t="shared" si="47"/>
        <v>0</v>
      </c>
      <c r="AO186" s="55">
        <v>179</v>
      </c>
      <c r="AP186" s="57">
        <f t="shared" si="48"/>
        <v>0</v>
      </c>
      <c r="AQ186" s="57">
        <f t="shared" si="49"/>
        <v>0</v>
      </c>
      <c r="AR186" s="57">
        <f t="shared" si="53"/>
        <v>0</v>
      </c>
      <c r="AS186" s="57">
        <f t="shared" si="54"/>
        <v>0</v>
      </c>
    </row>
    <row r="187" spans="1:45" s="3" customFormat="1" ht="15.75" customHeight="1" x14ac:dyDescent="0.25">
      <c r="A187" s="36">
        <v>179</v>
      </c>
      <c r="B187" s="575"/>
      <c r="C187" s="508"/>
      <c r="D187" s="509"/>
      <c r="E187" s="510"/>
      <c r="F187" s="935"/>
      <c r="G187" s="595"/>
      <c r="H187" s="521"/>
      <c r="I187" s="750"/>
      <c r="J187" s="521"/>
      <c r="K187" s="696"/>
      <c r="L187" s="521"/>
      <c r="M187" s="750"/>
      <c r="N187" s="521"/>
      <c r="O187" s="750"/>
      <c r="P187" s="521"/>
      <c r="Q187" s="750"/>
      <c r="R187" s="521"/>
      <c r="S187" s="696"/>
      <c r="T187" s="521"/>
      <c r="U187" s="969">
        <f t="shared" si="39"/>
        <v>0</v>
      </c>
      <c r="V187" s="1037"/>
      <c r="W187" s="632"/>
      <c r="X187" s="121">
        <f t="shared" si="52"/>
        <v>0</v>
      </c>
      <c r="Y187" s="959">
        <f t="shared" si="40"/>
        <v>0</v>
      </c>
      <c r="Z187" s="1065">
        <f t="shared" si="51"/>
        <v>0</v>
      </c>
      <c r="AA187" s="17">
        <f t="shared" si="41"/>
        <v>0</v>
      </c>
      <c r="AB187" s="17">
        <f t="shared" si="42"/>
        <v>0</v>
      </c>
      <c r="AC187" s="17">
        <f t="shared" si="43"/>
        <v>0</v>
      </c>
      <c r="AD187" s="17">
        <f t="shared" si="44"/>
        <v>0</v>
      </c>
      <c r="AE187" s="17">
        <f t="shared" si="45"/>
        <v>0</v>
      </c>
      <c r="AF187" s="17">
        <f t="shared" si="46"/>
        <v>0</v>
      </c>
      <c r="AG187" s="17">
        <f t="shared" si="47"/>
        <v>0</v>
      </c>
      <c r="AO187" s="55">
        <v>180</v>
      </c>
      <c r="AP187" s="57">
        <f t="shared" si="48"/>
        <v>0</v>
      </c>
      <c r="AQ187" s="57">
        <f t="shared" si="49"/>
        <v>0</v>
      </c>
      <c r="AR187" s="57">
        <f t="shared" si="53"/>
        <v>0</v>
      </c>
      <c r="AS187" s="57">
        <f t="shared" si="54"/>
        <v>0</v>
      </c>
    </row>
    <row r="188" spans="1:45" ht="15.75" customHeight="1" x14ac:dyDescent="0.25">
      <c r="A188" s="36">
        <v>180</v>
      </c>
      <c r="B188" s="575"/>
      <c r="C188" s="508"/>
      <c r="D188" s="509"/>
      <c r="E188" s="510"/>
      <c r="F188" s="935"/>
      <c r="G188" s="595"/>
      <c r="H188" s="521"/>
      <c r="I188" s="750"/>
      <c r="J188" s="521"/>
      <c r="K188" s="696"/>
      <c r="L188" s="521"/>
      <c r="M188" s="750"/>
      <c r="N188" s="521"/>
      <c r="O188" s="750"/>
      <c r="P188" s="521"/>
      <c r="Q188" s="750"/>
      <c r="R188" s="521"/>
      <c r="S188" s="696"/>
      <c r="T188" s="521"/>
      <c r="U188" s="969">
        <f t="shared" si="39"/>
        <v>0</v>
      </c>
      <c r="V188" s="1037"/>
      <c r="W188" s="632"/>
      <c r="X188" s="121">
        <f t="shared" ref="X188:X251" si="55">F188+G188+I188+K188+M188+O188+Q188+S188-H188-J188-L188-N188-P188-R188-T188-W188</f>
        <v>0</v>
      </c>
      <c r="Y188" s="959">
        <f t="shared" si="40"/>
        <v>0</v>
      </c>
      <c r="Z188" s="1065">
        <f t="shared" si="51"/>
        <v>0</v>
      </c>
      <c r="AA188" s="17">
        <f t="shared" si="41"/>
        <v>0</v>
      </c>
      <c r="AB188" s="17">
        <f t="shared" si="42"/>
        <v>0</v>
      </c>
      <c r="AC188" s="17">
        <f t="shared" si="43"/>
        <v>0</v>
      </c>
      <c r="AD188" s="17">
        <f t="shared" si="44"/>
        <v>0</v>
      </c>
      <c r="AE188" s="17">
        <f t="shared" si="45"/>
        <v>0</v>
      </c>
      <c r="AF188" s="17">
        <f t="shared" si="46"/>
        <v>0</v>
      </c>
      <c r="AG188" s="17">
        <f t="shared" si="47"/>
        <v>0</v>
      </c>
      <c r="AO188" s="55">
        <v>181</v>
      </c>
      <c r="AP188" s="57">
        <f t="shared" si="48"/>
        <v>0</v>
      </c>
      <c r="AQ188" s="57">
        <f t="shared" si="49"/>
        <v>0</v>
      </c>
      <c r="AR188" s="57">
        <f t="shared" si="53"/>
        <v>0</v>
      </c>
      <c r="AS188" s="57">
        <f t="shared" si="54"/>
        <v>0</v>
      </c>
    </row>
    <row r="189" spans="1:45" ht="15.75" customHeight="1" x14ac:dyDescent="0.25">
      <c r="A189" s="36">
        <v>181</v>
      </c>
      <c r="B189" s="575"/>
      <c r="C189" s="508"/>
      <c r="D189" s="509"/>
      <c r="E189" s="510"/>
      <c r="F189" s="935"/>
      <c r="G189" s="595"/>
      <c r="H189" s="521"/>
      <c r="I189" s="750"/>
      <c r="J189" s="521"/>
      <c r="K189" s="696"/>
      <c r="L189" s="521"/>
      <c r="M189" s="750"/>
      <c r="N189" s="521"/>
      <c r="O189" s="750"/>
      <c r="P189" s="521"/>
      <c r="Q189" s="750"/>
      <c r="R189" s="521"/>
      <c r="S189" s="696"/>
      <c r="T189" s="521"/>
      <c r="U189" s="969">
        <f t="shared" si="39"/>
        <v>0</v>
      </c>
      <c r="V189" s="1037"/>
      <c r="W189" s="632"/>
      <c r="X189" s="121">
        <f t="shared" si="55"/>
        <v>0</v>
      </c>
      <c r="Y189" s="959">
        <f t="shared" si="40"/>
        <v>0</v>
      </c>
      <c r="Z189" s="1065">
        <f t="shared" si="51"/>
        <v>0</v>
      </c>
      <c r="AA189" s="17">
        <f t="shared" si="41"/>
        <v>0</v>
      </c>
      <c r="AB189" s="17">
        <f t="shared" si="42"/>
        <v>0</v>
      </c>
      <c r="AC189" s="17">
        <f t="shared" si="43"/>
        <v>0</v>
      </c>
      <c r="AD189" s="17">
        <f t="shared" si="44"/>
        <v>0</v>
      </c>
      <c r="AE189" s="17">
        <f t="shared" si="45"/>
        <v>0</v>
      </c>
      <c r="AF189" s="17">
        <f t="shared" si="46"/>
        <v>0</v>
      </c>
      <c r="AG189" s="17">
        <f t="shared" si="47"/>
        <v>0</v>
      </c>
      <c r="AO189" s="55">
        <v>182</v>
      </c>
      <c r="AP189" s="57">
        <f t="shared" si="48"/>
        <v>0</v>
      </c>
      <c r="AQ189" s="57">
        <f t="shared" si="49"/>
        <v>0</v>
      </c>
      <c r="AR189" s="57">
        <f t="shared" si="53"/>
        <v>0</v>
      </c>
      <c r="AS189" s="57">
        <f t="shared" si="54"/>
        <v>0</v>
      </c>
    </row>
    <row r="190" spans="1:45" ht="15.75" customHeight="1" x14ac:dyDescent="0.25">
      <c r="A190" s="36">
        <v>182</v>
      </c>
      <c r="B190" s="575"/>
      <c r="C190" s="508"/>
      <c r="D190" s="509"/>
      <c r="E190" s="510"/>
      <c r="F190" s="935"/>
      <c r="G190" s="595"/>
      <c r="H190" s="521"/>
      <c r="I190" s="750"/>
      <c r="J190" s="521"/>
      <c r="K190" s="696"/>
      <c r="L190" s="521"/>
      <c r="M190" s="750"/>
      <c r="N190" s="521"/>
      <c r="O190" s="750"/>
      <c r="P190" s="521"/>
      <c r="Q190" s="750"/>
      <c r="R190" s="521"/>
      <c r="S190" s="696"/>
      <c r="T190" s="521"/>
      <c r="U190" s="969">
        <f t="shared" si="39"/>
        <v>0</v>
      </c>
      <c r="V190" s="1037"/>
      <c r="W190" s="632"/>
      <c r="X190" s="121">
        <f t="shared" si="55"/>
        <v>0</v>
      </c>
      <c r="Y190" s="959">
        <f t="shared" si="40"/>
        <v>0</v>
      </c>
      <c r="Z190" s="1065">
        <f t="shared" si="51"/>
        <v>0</v>
      </c>
      <c r="AA190" s="17">
        <f t="shared" si="41"/>
        <v>0</v>
      </c>
      <c r="AB190" s="17">
        <f t="shared" si="42"/>
        <v>0</v>
      </c>
      <c r="AC190" s="17">
        <f t="shared" si="43"/>
        <v>0</v>
      </c>
      <c r="AD190" s="17">
        <f t="shared" si="44"/>
        <v>0</v>
      </c>
      <c r="AE190" s="17">
        <f t="shared" si="45"/>
        <v>0</v>
      </c>
      <c r="AF190" s="17">
        <f t="shared" si="46"/>
        <v>0</v>
      </c>
      <c r="AG190" s="17">
        <f t="shared" si="47"/>
        <v>0</v>
      </c>
      <c r="AO190" s="55">
        <v>183</v>
      </c>
      <c r="AP190" s="57">
        <f t="shared" si="48"/>
        <v>0</v>
      </c>
      <c r="AQ190" s="57">
        <f t="shared" si="49"/>
        <v>0</v>
      </c>
      <c r="AR190" s="57">
        <f t="shared" si="53"/>
        <v>0</v>
      </c>
      <c r="AS190" s="57">
        <f t="shared" si="54"/>
        <v>0</v>
      </c>
    </row>
    <row r="191" spans="1:45" s="3" customFormat="1" ht="15.75" customHeight="1" x14ac:dyDescent="0.25">
      <c r="A191" s="36">
        <v>183</v>
      </c>
      <c r="B191" s="575"/>
      <c r="C191" s="508"/>
      <c r="D191" s="509"/>
      <c r="E191" s="510"/>
      <c r="F191" s="935"/>
      <c r="G191" s="595"/>
      <c r="H191" s="521"/>
      <c r="I191" s="750"/>
      <c r="J191" s="521"/>
      <c r="K191" s="696"/>
      <c r="L191" s="521"/>
      <c r="M191" s="750"/>
      <c r="N191" s="521"/>
      <c r="O191" s="750"/>
      <c r="P191" s="521"/>
      <c r="Q191" s="750"/>
      <c r="R191" s="521"/>
      <c r="S191" s="696"/>
      <c r="T191" s="521"/>
      <c r="U191" s="969">
        <f t="shared" si="39"/>
        <v>0</v>
      </c>
      <c r="V191" s="1037"/>
      <c r="W191" s="632"/>
      <c r="X191" s="121">
        <f t="shared" si="55"/>
        <v>0</v>
      </c>
      <c r="Y191" s="959">
        <f t="shared" si="40"/>
        <v>0</v>
      </c>
      <c r="Z191" s="1065">
        <f t="shared" si="51"/>
        <v>0</v>
      </c>
      <c r="AA191" s="17">
        <f t="shared" si="41"/>
        <v>0</v>
      </c>
      <c r="AB191" s="17">
        <f t="shared" si="42"/>
        <v>0</v>
      </c>
      <c r="AC191" s="17">
        <f t="shared" si="43"/>
        <v>0</v>
      </c>
      <c r="AD191" s="17">
        <f t="shared" si="44"/>
        <v>0</v>
      </c>
      <c r="AE191" s="17">
        <f t="shared" si="45"/>
        <v>0</v>
      </c>
      <c r="AF191" s="17">
        <f t="shared" si="46"/>
        <v>0</v>
      </c>
      <c r="AG191" s="17">
        <f t="shared" si="47"/>
        <v>0</v>
      </c>
      <c r="AO191" s="55">
        <v>184</v>
      </c>
      <c r="AP191" s="57">
        <f t="shared" si="48"/>
        <v>0</v>
      </c>
      <c r="AQ191" s="57">
        <f t="shared" si="49"/>
        <v>0</v>
      </c>
      <c r="AR191" s="57">
        <f t="shared" si="53"/>
        <v>0</v>
      </c>
      <c r="AS191" s="57">
        <f t="shared" si="54"/>
        <v>0</v>
      </c>
    </row>
    <row r="192" spans="1:45" s="3" customFormat="1" ht="15.75" customHeight="1" x14ac:dyDescent="0.25">
      <c r="A192" s="36">
        <v>184</v>
      </c>
      <c r="B192" s="575"/>
      <c r="C192" s="508"/>
      <c r="D192" s="509"/>
      <c r="E192" s="510"/>
      <c r="F192" s="935"/>
      <c r="G192" s="595"/>
      <c r="H192" s="521"/>
      <c r="I192" s="750"/>
      <c r="J192" s="521"/>
      <c r="K192" s="696"/>
      <c r="L192" s="521"/>
      <c r="M192" s="750"/>
      <c r="N192" s="521"/>
      <c r="O192" s="750"/>
      <c r="P192" s="521"/>
      <c r="Q192" s="750"/>
      <c r="R192" s="521"/>
      <c r="S192" s="696"/>
      <c r="T192" s="521"/>
      <c r="U192" s="969">
        <f t="shared" si="39"/>
        <v>0</v>
      </c>
      <c r="V192" s="1037"/>
      <c r="W192" s="632"/>
      <c r="X192" s="121">
        <f t="shared" si="55"/>
        <v>0</v>
      </c>
      <c r="Y192" s="959">
        <f t="shared" si="40"/>
        <v>0</v>
      </c>
      <c r="Z192" s="1065">
        <f t="shared" si="51"/>
        <v>0</v>
      </c>
      <c r="AA192" s="17">
        <f t="shared" si="41"/>
        <v>0</v>
      </c>
      <c r="AB192" s="17">
        <f t="shared" si="42"/>
        <v>0</v>
      </c>
      <c r="AC192" s="17">
        <f t="shared" si="43"/>
        <v>0</v>
      </c>
      <c r="AD192" s="17">
        <f t="shared" si="44"/>
        <v>0</v>
      </c>
      <c r="AE192" s="17">
        <f t="shared" si="45"/>
        <v>0</v>
      </c>
      <c r="AF192" s="17">
        <f t="shared" si="46"/>
        <v>0</v>
      </c>
      <c r="AG192" s="17">
        <f t="shared" si="47"/>
        <v>0</v>
      </c>
      <c r="AO192" s="55">
        <v>185</v>
      </c>
      <c r="AP192" s="57">
        <f t="shared" si="48"/>
        <v>0</v>
      </c>
      <c r="AQ192" s="57">
        <f t="shared" si="49"/>
        <v>0</v>
      </c>
      <c r="AR192" s="57">
        <f t="shared" si="53"/>
        <v>0</v>
      </c>
      <c r="AS192" s="57">
        <f t="shared" si="54"/>
        <v>0</v>
      </c>
    </row>
    <row r="193" spans="1:45" s="3" customFormat="1" ht="15.75" customHeight="1" x14ac:dyDescent="0.25">
      <c r="A193" s="36">
        <v>185</v>
      </c>
      <c r="B193" s="575"/>
      <c r="C193" s="508"/>
      <c r="D193" s="509"/>
      <c r="E193" s="510"/>
      <c r="F193" s="935"/>
      <c r="G193" s="595"/>
      <c r="H193" s="521"/>
      <c r="I193" s="750"/>
      <c r="J193" s="521"/>
      <c r="K193" s="696"/>
      <c r="L193" s="521"/>
      <c r="M193" s="750"/>
      <c r="N193" s="521"/>
      <c r="O193" s="750"/>
      <c r="P193" s="521"/>
      <c r="Q193" s="750"/>
      <c r="R193" s="521"/>
      <c r="S193" s="696"/>
      <c r="T193" s="521"/>
      <c r="U193" s="969">
        <f t="shared" si="39"/>
        <v>0</v>
      </c>
      <c r="V193" s="1037"/>
      <c r="W193" s="632"/>
      <c r="X193" s="121">
        <f t="shared" si="55"/>
        <v>0</v>
      </c>
      <c r="Y193" s="959">
        <f t="shared" si="40"/>
        <v>0</v>
      </c>
      <c r="Z193" s="1065">
        <f t="shared" si="51"/>
        <v>0</v>
      </c>
      <c r="AA193" s="17">
        <f t="shared" si="41"/>
        <v>0</v>
      </c>
      <c r="AB193" s="17">
        <f t="shared" si="42"/>
        <v>0</v>
      </c>
      <c r="AC193" s="17">
        <f t="shared" si="43"/>
        <v>0</v>
      </c>
      <c r="AD193" s="17">
        <f t="shared" si="44"/>
        <v>0</v>
      </c>
      <c r="AE193" s="17">
        <f t="shared" si="45"/>
        <v>0</v>
      </c>
      <c r="AF193" s="17">
        <f t="shared" si="46"/>
        <v>0</v>
      </c>
      <c r="AG193" s="17">
        <f t="shared" si="47"/>
        <v>0</v>
      </c>
      <c r="AO193" s="55">
        <v>186</v>
      </c>
      <c r="AP193" s="57">
        <f t="shared" si="48"/>
        <v>0</v>
      </c>
      <c r="AQ193" s="57">
        <f t="shared" si="49"/>
        <v>0</v>
      </c>
      <c r="AR193" s="57">
        <f t="shared" si="53"/>
        <v>0</v>
      </c>
      <c r="AS193" s="57">
        <f t="shared" si="54"/>
        <v>0</v>
      </c>
    </row>
    <row r="194" spans="1:45" s="3" customFormat="1" ht="15.75" customHeight="1" x14ac:dyDescent="0.25">
      <c r="A194" s="36">
        <v>186</v>
      </c>
      <c r="B194" s="575"/>
      <c r="C194" s="508"/>
      <c r="D194" s="509"/>
      <c r="E194" s="510"/>
      <c r="F194" s="935"/>
      <c r="G194" s="595"/>
      <c r="H194" s="521"/>
      <c r="I194" s="750"/>
      <c r="J194" s="521"/>
      <c r="K194" s="696"/>
      <c r="L194" s="521"/>
      <c r="M194" s="750"/>
      <c r="N194" s="521"/>
      <c r="O194" s="750"/>
      <c r="P194" s="521"/>
      <c r="Q194" s="750"/>
      <c r="R194" s="521"/>
      <c r="S194" s="696"/>
      <c r="T194" s="521"/>
      <c r="U194" s="969">
        <f t="shared" si="39"/>
        <v>0</v>
      </c>
      <c r="V194" s="1037"/>
      <c r="W194" s="632"/>
      <c r="X194" s="121">
        <f t="shared" si="55"/>
        <v>0</v>
      </c>
      <c r="Y194" s="959">
        <f t="shared" si="40"/>
        <v>0</v>
      </c>
      <c r="Z194" s="1065">
        <f t="shared" si="51"/>
        <v>0</v>
      </c>
      <c r="AA194" s="17">
        <f t="shared" si="41"/>
        <v>0</v>
      </c>
      <c r="AB194" s="17">
        <f t="shared" si="42"/>
        <v>0</v>
      </c>
      <c r="AC194" s="17">
        <f t="shared" si="43"/>
        <v>0</v>
      </c>
      <c r="AD194" s="17">
        <f t="shared" si="44"/>
        <v>0</v>
      </c>
      <c r="AE194" s="17">
        <f t="shared" si="45"/>
        <v>0</v>
      </c>
      <c r="AF194" s="17">
        <f t="shared" si="46"/>
        <v>0</v>
      </c>
      <c r="AG194" s="17">
        <f t="shared" si="47"/>
        <v>0</v>
      </c>
      <c r="AO194" s="55">
        <v>187</v>
      </c>
      <c r="AP194" s="57">
        <f t="shared" si="48"/>
        <v>0</v>
      </c>
      <c r="AQ194" s="57">
        <f t="shared" si="49"/>
        <v>0</v>
      </c>
      <c r="AR194" s="57">
        <f t="shared" ref="AR194:AR257" si="56">AQ194-AP194</f>
        <v>0</v>
      </c>
      <c r="AS194" s="57">
        <f t="shared" ref="AS194:AS257" si="57">X194*B194</f>
        <v>0</v>
      </c>
    </row>
    <row r="195" spans="1:45" s="3" customFormat="1" ht="15.75" customHeight="1" x14ac:dyDescent="0.25">
      <c r="A195" s="36">
        <v>187</v>
      </c>
      <c r="B195" s="575"/>
      <c r="C195" s="508"/>
      <c r="D195" s="509"/>
      <c r="E195" s="517"/>
      <c r="F195" s="935"/>
      <c r="G195" s="595"/>
      <c r="H195" s="521"/>
      <c r="I195" s="750"/>
      <c r="J195" s="521"/>
      <c r="K195" s="696"/>
      <c r="L195" s="521"/>
      <c r="M195" s="750"/>
      <c r="N195" s="521"/>
      <c r="O195" s="750"/>
      <c r="P195" s="521"/>
      <c r="Q195" s="750"/>
      <c r="R195" s="521"/>
      <c r="S195" s="696"/>
      <c r="T195" s="521"/>
      <c r="U195" s="969">
        <f t="shared" si="39"/>
        <v>0</v>
      </c>
      <c r="V195" s="1037"/>
      <c r="W195" s="632"/>
      <c r="X195" s="121">
        <f t="shared" si="55"/>
        <v>0</v>
      </c>
      <c r="Y195" s="959">
        <f t="shared" si="40"/>
        <v>0</v>
      </c>
      <c r="Z195" s="1065">
        <f t="shared" si="51"/>
        <v>0</v>
      </c>
      <c r="AA195" s="17">
        <f t="shared" si="41"/>
        <v>0</v>
      </c>
      <c r="AB195" s="17">
        <f t="shared" si="42"/>
        <v>0</v>
      </c>
      <c r="AC195" s="17">
        <f t="shared" si="43"/>
        <v>0</v>
      </c>
      <c r="AD195" s="17">
        <f t="shared" si="44"/>
        <v>0</v>
      </c>
      <c r="AE195" s="17">
        <f t="shared" si="45"/>
        <v>0</v>
      </c>
      <c r="AF195" s="17">
        <f t="shared" si="46"/>
        <v>0</v>
      </c>
      <c r="AG195" s="17">
        <f t="shared" si="47"/>
        <v>0</v>
      </c>
      <c r="AO195" s="55">
        <v>188</v>
      </c>
      <c r="AP195" s="57">
        <f t="shared" si="48"/>
        <v>0</v>
      </c>
      <c r="AQ195" s="57">
        <f t="shared" si="49"/>
        <v>0</v>
      </c>
      <c r="AR195" s="57">
        <f t="shared" si="56"/>
        <v>0</v>
      </c>
      <c r="AS195" s="57">
        <f t="shared" si="57"/>
        <v>0</v>
      </c>
    </row>
    <row r="196" spans="1:45" s="3" customFormat="1" ht="15.75" customHeight="1" x14ac:dyDescent="0.25">
      <c r="A196" s="36">
        <v>188</v>
      </c>
      <c r="B196" s="575"/>
      <c r="C196" s="508"/>
      <c r="D196" s="509"/>
      <c r="E196" s="510"/>
      <c r="F196" s="935"/>
      <c r="G196" s="595"/>
      <c r="H196" s="521"/>
      <c r="I196" s="750"/>
      <c r="J196" s="521"/>
      <c r="K196" s="696"/>
      <c r="L196" s="521"/>
      <c r="M196" s="750"/>
      <c r="N196" s="521"/>
      <c r="O196" s="750"/>
      <c r="P196" s="521"/>
      <c r="Q196" s="750"/>
      <c r="R196" s="521"/>
      <c r="S196" s="696"/>
      <c r="T196" s="521"/>
      <c r="U196" s="969">
        <f t="shared" si="39"/>
        <v>0</v>
      </c>
      <c r="V196" s="1037"/>
      <c r="W196" s="632"/>
      <c r="X196" s="121">
        <f t="shared" si="55"/>
        <v>0</v>
      </c>
      <c r="Y196" s="959">
        <f t="shared" si="40"/>
        <v>0</v>
      </c>
      <c r="Z196" s="1065">
        <f t="shared" si="51"/>
        <v>0</v>
      </c>
      <c r="AA196" s="17">
        <f t="shared" si="41"/>
        <v>0</v>
      </c>
      <c r="AB196" s="17">
        <f t="shared" si="42"/>
        <v>0</v>
      </c>
      <c r="AC196" s="17">
        <f t="shared" si="43"/>
        <v>0</v>
      </c>
      <c r="AD196" s="17">
        <f t="shared" si="44"/>
        <v>0</v>
      </c>
      <c r="AE196" s="17">
        <f t="shared" si="45"/>
        <v>0</v>
      </c>
      <c r="AF196" s="17">
        <f t="shared" si="46"/>
        <v>0</v>
      </c>
      <c r="AG196" s="17">
        <f t="shared" si="47"/>
        <v>0</v>
      </c>
      <c r="AO196" s="55">
        <v>189</v>
      </c>
      <c r="AP196" s="57">
        <f t="shared" si="48"/>
        <v>0</v>
      </c>
      <c r="AQ196" s="57">
        <f t="shared" si="49"/>
        <v>0</v>
      </c>
      <c r="AR196" s="57">
        <f t="shared" si="56"/>
        <v>0</v>
      </c>
      <c r="AS196" s="57">
        <f t="shared" si="57"/>
        <v>0</v>
      </c>
    </row>
    <row r="197" spans="1:45" s="3" customFormat="1" ht="15.75" customHeight="1" x14ac:dyDescent="0.25">
      <c r="A197" s="36">
        <v>189</v>
      </c>
      <c r="B197" s="575"/>
      <c r="C197" s="508"/>
      <c r="D197" s="509"/>
      <c r="E197" s="510"/>
      <c r="F197" s="935"/>
      <c r="G197" s="595"/>
      <c r="H197" s="521"/>
      <c r="I197" s="750"/>
      <c r="J197" s="521"/>
      <c r="K197" s="696"/>
      <c r="L197" s="521"/>
      <c r="M197" s="750"/>
      <c r="N197" s="521"/>
      <c r="O197" s="750"/>
      <c r="P197" s="521"/>
      <c r="Q197" s="750"/>
      <c r="R197" s="521"/>
      <c r="S197" s="696"/>
      <c r="T197" s="521"/>
      <c r="U197" s="969">
        <f t="shared" si="39"/>
        <v>0</v>
      </c>
      <c r="V197" s="1037"/>
      <c r="W197" s="632"/>
      <c r="X197" s="121">
        <f t="shared" si="55"/>
        <v>0</v>
      </c>
      <c r="Y197" s="959">
        <f t="shared" si="40"/>
        <v>0</v>
      </c>
      <c r="Z197" s="1065">
        <f t="shared" si="51"/>
        <v>0</v>
      </c>
      <c r="AA197" s="17">
        <f t="shared" si="41"/>
        <v>0</v>
      </c>
      <c r="AB197" s="17">
        <f t="shared" si="42"/>
        <v>0</v>
      </c>
      <c r="AC197" s="17">
        <f t="shared" si="43"/>
        <v>0</v>
      </c>
      <c r="AD197" s="17">
        <f t="shared" si="44"/>
        <v>0</v>
      </c>
      <c r="AE197" s="17">
        <f t="shared" si="45"/>
        <v>0</v>
      </c>
      <c r="AF197" s="17">
        <f t="shared" si="46"/>
        <v>0</v>
      </c>
      <c r="AG197" s="17">
        <f t="shared" si="47"/>
        <v>0</v>
      </c>
      <c r="AO197" s="55">
        <v>190</v>
      </c>
      <c r="AP197" s="57">
        <f t="shared" si="48"/>
        <v>0</v>
      </c>
      <c r="AQ197" s="57">
        <f t="shared" si="49"/>
        <v>0</v>
      </c>
      <c r="AR197" s="57">
        <f t="shared" si="56"/>
        <v>0</v>
      </c>
      <c r="AS197" s="57">
        <f t="shared" si="57"/>
        <v>0</v>
      </c>
    </row>
    <row r="198" spans="1:45" s="3" customFormat="1" ht="15.75" customHeight="1" x14ac:dyDescent="0.25">
      <c r="A198" s="36">
        <v>190</v>
      </c>
      <c r="B198" s="575"/>
      <c r="C198" s="508"/>
      <c r="D198" s="509"/>
      <c r="E198" s="510"/>
      <c r="F198" s="935"/>
      <c r="G198" s="595"/>
      <c r="H198" s="521"/>
      <c r="I198" s="750"/>
      <c r="J198" s="521"/>
      <c r="K198" s="696"/>
      <c r="L198" s="521"/>
      <c r="M198" s="750"/>
      <c r="N198" s="521"/>
      <c r="O198" s="750"/>
      <c r="P198" s="521"/>
      <c r="Q198" s="750"/>
      <c r="R198" s="521"/>
      <c r="S198" s="696"/>
      <c r="T198" s="521"/>
      <c r="U198" s="969">
        <f t="shared" si="39"/>
        <v>0</v>
      </c>
      <c r="V198" s="1037"/>
      <c r="W198" s="632"/>
      <c r="X198" s="121">
        <f t="shared" si="55"/>
        <v>0</v>
      </c>
      <c r="Y198" s="959">
        <f t="shared" si="40"/>
        <v>0</v>
      </c>
      <c r="Z198" s="1065">
        <f t="shared" si="51"/>
        <v>0</v>
      </c>
      <c r="AA198" s="17">
        <f t="shared" si="41"/>
        <v>0</v>
      </c>
      <c r="AB198" s="17">
        <f t="shared" si="42"/>
        <v>0</v>
      </c>
      <c r="AC198" s="17">
        <f t="shared" si="43"/>
        <v>0</v>
      </c>
      <c r="AD198" s="17">
        <f t="shared" si="44"/>
        <v>0</v>
      </c>
      <c r="AE198" s="17">
        <f t="shared" si="45"/>
        <v>0</v>
      </c>
      <c r="AF198" s="17">
        <f t="shared" si="46"/>
        <v>0</v>
      </c>
      <c r="AG198" s="17">
        <f t="shared" si="47"/>
        <v>0</v>
      </c>
      <c r="AO198" s="55">
        <v>191</v>
      </c>
      <c r="AP198" s="57">
        <f t="shared" si="48"/>
        <v>0</v>
      </c>
      <c r="AQ198" s="57">
        <f t="shared" si="49"/>
        <v>0</v>
      </c>
      <c r="AR198" s="57">
        <f t="shared" si="56"/>
        <v>0</v>
      </c>
      <c r="AS198" s="57">
        <f t="shared" si="57"/>
        <v>0</v>
      </c>
    </row>
    <row r="199" spans="1:45" ht="15.75" customHeight="1" x14ac:dyDescent="0.25">
      <c r="A199" s="36">
        <v>191</v>
      </c>
      <c r="B199" s="575"/>
      <c r="C199" s="508"/>
      <c r="D199" s="509"/>
      <c r="E199" s="510"/>
      <c r="F199" s="935"/>
      <c r="G199" s="595"/>
      <c r="H199" s="521"/>
      <c r="I199" s="750"/>
      <c r="J199" s="521"/>
      <c r="K199" s="696"/>
      <c r="L199" s="521"/>
      <c r="M199" s="750"/>
      <c r="N199" s="521"/>
      <c r="O199" s="750"/>
      <c r="P199" s="521"/>
      <c r="Q199" s="750"/>
      <c r="R199" s="521"/>
      <c r="S199" s="696"/>
      <c r="T199" s="521"/>
      <c r="U199" s="969">
        <f t="shared" si="39"/>
        <v>0</v>
      </c>
      <c r="V199" s="1037"/>
      <c r="W199" s="632"/>
      <c r="X199" s="121">
        <f t="shared" si="55"/>
        <v>0</v>
      </c>
      <c r="Y199" s="959">
        <f t="shared" si="40"/>
        <v>0</v>
      </c>
      <c r="Z199" s="1065">
        <f t="shared" si="51"/>
        <v>0</v>
      </c>
      <c r="AA199" s="17">
        <f t="shared" si="41"/>
        <v>0</v>
      </c>
      <c r="AB199" s="17">
        <f t="shared" si="42"/>
        <v>0</v>
      </c>
      <c r="AC199" s="17">
        <f t="shared" si="43"/>
        <v>0</v>
      </c>
      <c r="AD199" s="17">
        <f t="shared" si="44"/>
        <v>0</v>
      </c>
      <c r="AE199" s="17">
        <f t="shared" si="45"/>
        <v>0</v>
      </c>
      <c r="AF199" s="17">
        <f t="shared" si="46"/>
        <v>0</v>
      </c>
      <c r="AG199" s="17">
        <f t="shared" si="47"/>
        <v>0</v>
      </c>
      <c r="AO199" s="55">
        <v>192</v>
      </c>
      <c r="AP199" s="57">
        <f t="shared" si="48"/>
        <v>0</v>
      </c>
      <c r="AQ199" s="57">
        <f t="shared" si="49"/>
        <v>0</v>
      </c>
      <c r="AR199" s="57">
        <f t="shared" si="56"/>
        <v>0</v>
      </c>
      <c r="AS199" s="57">
        <f t="shared" si="57"/>
        <v>0</v>
      </c>
    </row>
    <row r="200" spans="1:45" ht="15.75" customHeight="1" x14ac:dyDescent="0.25">
      <c r="A200" s="36">
        <v>192</v>
      </c>
      <c r="B200" s="575"/>
      <c r="C200" s="508"/>
      <c r="D200" s="509"/>
      <c r="E200" s="510"/>
      <c r="F200" s="935"/>
      <c r="G200" s="595"/>
      <c r="H200" s="521"/>
      <c r="I200" s="750"/>
      <c r="J200" s="521"/>
      <c r="K200" s="696"/>
      <c r="L200" s="521"/>
      <c r="M200" s="750"/>
      <c r="N200" s="521"/>
      <c r="O200" s="750"/>
      <c r="P200" s="521"/>
      <c r="Q200" s="750"/>
      <c r="R200" s="521"/>
      <c r="S200" s="696"/>
      <c r="T200" s="521"/>
      <c r="U200" s="969">
        <f t="shared" si="39"/>
        <v>0</v>
      </c>
      <c r="V200" s="1037"/>
      <c r="W200" s="632"/>
      <c r="X200" s="121">
        <f t="shared" si="55"/>
        <v>0</v>
      </c>
      <c r="Y200" s="959">
        <f t="shared" si="40"/>
        <v>0</v>
      </c>
      <c r="Z200" s="1065">
        <f t="shared" si="51"/>
        <v>0</v>
      </c>
      <c r="AA200" s="17">
        <f t="shared" si="41"/>
        <v>0</v>
      </c>
      <c r="AB200" s="17">
        <f t="shared" si="42"/>
        <v>0</v>
      </c>
      <c r="AC200" s="17">
        <f t="shared" si="43"/>
        <v>0</v>
      </c>
      <c r="AD200" s="17">
        <f t="shared" si="44"/>
        <v>0</v>
      </c>
      <c r="AE200" s="17">
        <f t="shared" si="45"/>
        <v>0</v>
      </c>
      <c r="AF200" s="17">
        <f t="shared" si="46"/>
        <v>0</v>
      </c>
      <c r="AG200" s="17">
        <f t="shared" si="47"/>
        <v>0</v>
      </c>
      <c r="AO200" s="55">
        <v>193</v>
      </c>
      <c r="AP200" s="57">
        <f t="shared" si="48"/>
        <v>0</v>
      </c>
      <c r="AQ200" s="57">
        <f t="shared" si="49"/>
        <v>0</v>
      </c>
      <c r="AR200" s="57">
        <f t="shared" si="56"/>
        <v>0</v>
      </c>
      <c r="AS200" s="57">
        <f t="shared" si="57"/>
        <v>0</v>
      </c>
    </row>
    <row r="201" spans="1:45" ht="15.75" customHeight="1" x14ac:dyDescent="0.25">
      <c r="A201" s="36">
        <v>193</v>
      </c>
      <c r="B201" s="575"/>
      <c r="C201" s="508"/>
      <c r="D201" s="509"/>
      <c r="E201" s="1208"/>
      <c r="F201" s="935"/>
      <c r="G201" s="595"/>
      <c r="H201" s="521"/>
      <c r="I201" s="750"/>
      <c r="J201" s="521"/>
      <c r="K201" s="696"/>
      <c r="L201" s="521"/>
      <c r="M201" s="750"/>
      <c r="N201" s="521"/>
      <c r="O201" s="750"/>
      <c r="P201" s="521"/>
      <c r="Q201" s="750"/>
      <c r="R201" s="521"/>
      <c r="S201" s="696"/>
      <c r="T201" s="521"/>
      <c r="U201" s="969">
        <f t="shared" ref="U201:U264" si="58">T201+R201+P201+N201+L201+J201+H201</f>
        <v>0</v>
      </c>
      <c r="V201" s="1037"/>
      <c r="W201" s="632"/>
      <c r="X201" s="121">
        <f t="shared" si="55"/>
        <v>0</v>
      </c>
      <c r="Y201" s="959">
        <f t="shared" ref="Y201:Y203" si="59">G201+I201+K201+M201+O201+Q201+S201</f>
        <v>0</v>
      </c>
      <c r="Z201" s="1065">
        <f t="shared" si="51"/>
        <v>0</v>
      </c>
      <c r="AA201" s="17">
        <f t="shared" ref="AA201:AA264" si="60">H201*C201</f>
        <v>0</v>
      </c>
      <c r="AB201" s="17">
        <f t="shared" ref="AB201:AB264" si="61">J201*C201</f>
        <v>0</v>
      </c>
      <c r="AC201" s="17">
        <f t="shared" ref="AC201:AC264" si="62">L201*C201</f>
        <v>0</v>
      </c>
      <c r="AD201" s="17">
        <f t="shared" ref="AD201:AD264" si="63">N201*C201</f>
        <v>0</v>
      </c>
      <c r="AE201" s="17">
        <f t="shared" ref="AE201:AE264" si="64">P201*C201</f>
        <v>0</v>
      </c>
      <c r="AF201" s="17">
        <f t="shared" ref="AF201:AF264" si="65">R201*C201</f>
        <v>0</v>
      </c>
      <c r="AG201" s="17">
        <f t="shared" ref="AG201:AG264" si="66">T201*C201</f>
        <v>0</v>
      </c>
      <c r="AO201" s="55">
        <v>194</v>
      </c>
      <c r="AP201" s="57">
        <f t="shared" ref="AP201:AP235" si="67">U201*B201</f>
        <v>0</v>
      </c>
      <c r="AQ201" s="57">
        <f t="shared" ref="AQ201:AQ264" si="68">U201*C201</f>
        <v>0</v>
      </c>
      <c r="AR201" s="57">
        <f t="shared" si="56"/>
        <v>0</v>
      </c>
      <c r="AS201" s="57">
        <f t="shared" si="57"/>
        <v>0</v>
      </c>
    </row>
    <row r="202" spans="1:45" ht="15.75" customHeight="1" x14ac:dyDescent="0.25">
      <c r="A202" s="36">
        <v>194</v>
      </c>
      <c r="B202" s="575"/>
      <c r="C202" s="508"/>
      <c r="D202" s="509"/>
      <c r="E202" s="510"/>
      <c r="F202" s="935"/>
      <c r="G202" s="595"/>
      <c r="H202" s="521"/>
      <c r="I202" s="750"/>
      <c r="J202" s="521"/>
      <c r="K202" s="696"/>
      <c r="L202" s="521"/>
      <c r="M202" s="750"/>
      <c r="N202" s="521"/>
      <c r="O202" s="750"/>
      <c r="P202" s="521"/>
      <c r="Q202" s="750"/>
      <c r="R202" s="521"/>
      <c r="S202" s="696"/>
      <c r="T202" s="521"/>
      <c r="U202" s="969">
        <f t="shared" si="58"/>
        <v>0</v>
      </c>
      <c r="V202" s="1037"/>
      <c r="W202" s="632"/>
      <c r="X202" s="121">
        <f t="shared" si="55"/>
        <v>0</v>
      </c>
      <c r="Y202" s="959">
        <f t="shared" si="59"/>
        <v>0</v>
      </c>
      <c r="Z202" s="1065">
        <f t="shared" si="51"/>
        <v>0</v>
      </c>
      <c r="AA202" s="17">
        <f t="shared" si="60"/>
        <v>0</v>
      </c>
      <c r="AB202" s="17">
        <f t="shared" si="61"/>
        <v>0</v>
      </c>
      <c r="AC202" s="17">
        <f t="shared" si="62"/>
        <v>0</v>
      </c>
      <c r="AD202" s="17">
        <f t="shared" si="63"/>
        <v>0</v>
      </c>
      <c r="AE202" s="17">
        <f t="shared" si="64"/>
        <v>0</v>
      </c>
      <c r="AF202" s="17">
        <f t="shared" si="65"/>
        <v>0</v>
      </c>
      <c r="AG202" s="17">
        <f t="shared" si="66"/>
        <v>0</v>
      </c>
      <c r="AO202" s="55">
        <v>195</v>
      </c>
      <c r="AP202" s="57">
        <f t="shared" si="67"/>
        <v>0</v>
      </c>
      <c r="AQ202" s="57">
        <f t="shared" si="68"/>
        <v>0</v>
      </c>
      <c r="AR202" s="57">
        <f t="shared" si="56"/>
        <v>0</v>
      </c>
      <c r="AS202" s="57">
        <f t="shared" si="57"/>
        <v>0</v>
      </c>
    </row>
    <row r="203" spans="1:45" s="2" customFormat="1" ht="15.75" customHeight="1" x14ac:dyDescent="0.25">
      <c r="A203" s="36">
        <v>195</v>
      </c>
      <c r="B203" s="575"/>
      <c r="C203" s="508"/>
      <c r="D203" s="509"/>
      <c r="E203" s="510"/>
      <c r="F203" s="935"/>
      <c r="G203" s="595"/>
      <c r="H203" s="521"/>
      <c r="I203" s="750"/>
      <c r="J203" s="521"/>
      <c r="K203" s="696"/>
      <c r="L203" s="521"/>
      <c r="M203" s="750"/>
      <c r="N203" s="521"/>
      <c r="O203" s="750"/>
      <c r="P203" s="521"/>
      <c r="Q203" s="750"/>
      <c r="R203" s="521"/>
      <c r="S203" s="696"/>
      <c r="T203" s="521"/>
      <c r="U203" s="969">
        <f t="shared" si="58"/>
        <v>0</v>
      </c>
      <c r="V203" s="1037"/>
      <c r="W203" s="632"/>
      <c r="X203" s="121">
        <f t="shared" si="55"/>
        <v>0</v>
      </c>
      <c r="Y203" s="959">
        <f t="shared" si="59"/>
        <v>0</v>
      </c>
      <c r="Z203" s="1065">
        <f t="shared" ref="Z203:Z266" si="69">Y203*B203</f>
        <v>0</v>
      </c>
      <c r="AA203" s="17">
        <f t="shared" si="60"/>
        <v>0</v>
      </c>
      <c r="AB203" s="17">
        <f t="shared" si="61"/>
        <v>0</v>
      </c>
      <c r="AC203" s="17">
        <f t="shared" si="62"/>
        <v>0</v>
      </c>
      <c r="AD203" s="17">
        <f t="shared" si="63"/>
        <v>0</v>
      </c>
      <c r="AE203" s="17">
        <f t="shared" si="64"/>
        <v>0</v>
      </c>
      <c r="AF203" s="17">
        <f t="shared" si="65"/>
        <v>0</v>
      </c>
      <c r="AG203" s="17">
        <f t="shared" si="66"/>
        <v>0</v>
      </c>
      <c r="AO203" s="55">
        <v>196</v>
      </c>
      <c r="AP203" s="57">
        <f t="shared" si="67"/>
        <v>0</v>
      </c>
      <c r="AQ203" s="57">
        <f t="shared" si="68"/>
        <v>0</v>
      </c>
      <c r="AR203" s="57">
        <f t="shared" si="56"/>
        <v>0</v>
      </c>
      <c r="AS203" s="57">
        <f t="shared" si="57"/>
        <v>0</v>
      </c>
    </row>
    <row r="204" spans="1:45" ht="15.75" customHeight="1" x14ac:dyDescent="0.25">
      <c r="A204" s="36">
        <v>196</v>
      </c>
      <c r="B204" s="575"/>
      <c r="C204" s="508"/>
      <c r="D204" s="509"/>
      <c r="E204" s="510"/>
      <c r="F204" s="935"/>
      <c r="G204" s="595"/>
      <c r="H204" s="521"/>
      <c r="I204" s="750"/>
      <c r="J204" s="521"/>
      <c r="K204" s="696"/>
      <c r="L204" s="521"/>
      <c r="M204" s="750"/>
      <c r="N204" s="521"/>
      <c r="O204" s="750"/>
      <c r="P204" s="521"/>
      <c r="Q204" s="750"/>
      <c r="R204" s="521"/>
      <c r="S204" s="696"/>
      <c r="T204" s="521"/>
      <c r="U204" s="969">
        <f t="shared" si="58"/>
        <v>0</v>
      </c>
      <c r="V204" s="1037"/>
      <c r="W204" s="632"/>
      <c r="X204" s="121">
        <f t="shared" si="55"/>
        <v>0</v>
      </c>
      <c r="Y204" s="959">
        <f t="shared" ref="Y204:Y264" si="70">G204+I204+K204+M204+O204+Q204+S204</f>
        <v>0</v>
      </c>
      <c r="Z204" s="1065">
        <f t="shared" si="69"/>
        <v>0</v>
      </c>
      <c r="AA204" s="17">
        <f t="shared" si="60"/>
        <v>0</v>
      </c>
      <c r="AB204" s="17">
        <f t="shared" si="61"/>
        <v>0</v>
      </c>
      <c r="AC204" s="17">
        <f t="shared" si="62"/>
        <v>0</v>
      </c>
      <c r="AD204" s="17">
        <f t="shared" si="63"/>
        <v>0</v>
      </c>
      <c r="AE204" s="17">
        <f t="shared" si="64"/>
        <v>0</v>
      </c>
      <c r="AF204" s="17">
        <f t="shared" si="65"/>
        <v>0</v>
      </c>
      <c r="AG204" s="17">
        <f t="shared" si="66"/>
        <v>0</v>
      </c>
      <c r="AO204" s="55">
        <v>197</v>
      </c>
      <c r="AP204" s="57">
        <f t="shared" si="67"/>
        <v>0</v>
      </c>
      <c r="AQ204" s="57">
        <f t="shared" si="68"/>
        <v>0</v>
      </c>
      <c r="AR204" s="57">
        <f t="shared" si="56"/>
        <v>0</v>
      </c>
      <c r="AS204" s="57">
        <f t="shared" si="57"/>
        <v>0</v>
      </c>
    </row>
    <row r="205" spans="1:45" ht="15.75" customHeight="1" x14ac:dyDescent="0.25">
      <c r="A205" s="36">
        <v>197</v>
      </c>
      <c r="B205" s="575"/>
      <c r="C205" s="508"/>
      <c r="D205" s="509"/>
      <c r="E205" s="510"/>
      <c r="F205" s="935"/>
      <c r="G205" s="595"/>
      <c r="H205" s="521"/>
      <c r="I205" s="750"/>
      <c r="J205" s="521"/>
      <c r="K205" s="696"/>
      <c r="L205" s="521"/>
      <c r="M205" s="750"/>
      <c r="N205" s="521"/>
      <c r="O205" s="750"/>
      <c r="P205" s="521"/>
      <c r="Q205" s="750"/>
      <c r="R205" s="521"/>
      <c r="S205" s="696"/>
      <c r="T205" s="521"/>
      <c r="U205" s="969">
        <f t="shared" si="58"/>
        <v>0</v>
      </c>
      <c r="V205" s="1037"/>
      <c r="W205" s="632"/>
      <c r="X205" s="121">
        <f t="shared" si="55"/>
        <v>0</v>
      </c>
      <c r="Y205" s="959">
        <f t="shared" si="70"/>
        <v>0</v>
      </c>
      <c r="Z205" s="1065">
        <f t="shared" si="69"/>
        <v>0</v>
      </c>
      <c r="AA205" s="17">
        <f t="shared" si="60"/>
        <v>0</v>
      </c>
      <c r="AB205" s="17">
        <f t="shared" si="61"/>
        <v>0</v>
      </c>
      <c r="AC205" s="17">
        <f t="shared" si="62"/>
        <v>0</v>
      </c>
      <c r="AD205" s="17">
        <f t="shared" si="63"/>
        <v>0</v>
      </c>
      <c r="AE205" s="17">
        <f t="shared" si="64"/>
        <v>0</v>
      </c>
      <c r="AF205" s="17">
        <f t="shared" si="65"/>
        <v>0</v>
      </c>
      <c r="AG205" s="17">
        <f t="shared" si="66"/>
        <v>0</v>
      </c>
      <c r="AO205" s="55">
        <v>198</v>
      </c>
      <c r="AP205" s="57">
        <f t="shared" si="67"/>
        <v>0</v>
      </c>
      <c r="AQ205" s="57">
        <f t="shared" si="68"/>
        <v>0</v>
      </c>
      <c r="AR205" s="57">
        <f t="shared" si="56"/>
        <v>0</v>
      </c>
      <c r="AS205" s="57">
        <f t="shared" si="57"/>
        <v>0</v>
      </c>
    </row>
    <row r="206" spans="1:45" ht="15.75" customHeight="1" x14ac:dyDescent="0.25">
      <c r="A206" s="36">
        <v>198</v>
      </c>
      <c r="B206" s="575"/>
      <c r="C206" s="508"/>
      <c r="D206" s="509"/>
      <c r="E206" s="510"/>
      <c r="F206" s="935"/>
      <c r="G206" s="595"/>
      <c r="H206" s="521"/>
      <c r="I206" s="750"/>
      <c r="J206" s="521"/>
      <c r="K206" s="696"/>
      <c r="L206" s="521"/>
      <c r="M206" s="750"/>
      <c r="N206" s="521"/>
      <c r="O206" s="750"/>
      <c r="P206" s="521"/>
      <c r="Q206" s="750"/>
      <c r="R206" s="521"/>
      <c r="S206" s="696"/>
      <c r="T206" s="521"/>
      <c r="U206" s="969">
        <f t="shared" si="58"/>
        <v>0</v>
      </c>
      <c r="V206" s="1037"/>
      <c r="W206" s="632"/>
      <c r="X206" s="121">
        <f t="shared" si="55"/>
        <v>0</v>
      </c>
      <c r="Y206" s="959">
        <f t="shared" si="70"/>
        <v>0</v>
      </c>
      <c r="Z206" s="1065">
        <f t="shared" si="69"/>
        <v>0</v>
      </c>
      <c r="AA206" s="17">
        <f t="shared" si="60"/>
        <v>0</v>
      </c>
      <c r="AB206" s="17">
        <f t="shared" si="61"/>
        <v>0</v>
      </c>
      <c r="AC206" s="17">
        <f t="shared" si="62"/>
        <v>0</v>
      </c>
      <c r="AD206" s="17">
        <f t="shared" si="63"/>
        <v>0</v>
      </c>
      <c r="AE206" s="17">
        <f t="shared" si="64"/>
        <v>0</v>
      </c>
      <c r="AF206" s="17">
        <f t="shared" si="65"/>
        <v>0</v>
      </c>
      <c r="AG206" s="17">
        <f t="shared" si="66"/>
        <v>0</v>
      </c>
      <c r="AO206" s="55">
        <v>199</v>
      </c>
      <c r="AP206" s="57">
        <f t="shared" si="67"/>
        <v>0</v>
      </c>
      <c r="AQ206" s="57">
        <f t="shared" si="68"/>
        <v>0</v>
      </c>
      <c r="AR206" s="57">
        <f t="shared" si="56"/>
        <v>0</v>
      </c>
      <c r="AS206" s="57">
        <f t="shared" si="57"/>
        <v>0</v>
      </c>
    </row>
    <row r="207" spans="1:45" ht="15.75" customHeight="1" x14ac:dyDescent="0.25">
      <c r="A207" s="36">
        <v>199</v>
      </c>
      <c r="B207" s="575"/>
      <c r="C207" s="508"/>
      <c r="D207" s="509"/>
      <c r="E207" s="517"/>
      <c r="F207" s="935"/>
      <c r="G207" s="595"/>
      <c r="H207" s="521"/>
      <c r="I207" s="750"/>
      <c r="J207" s="521"/>
      <c r="K207" s="696"/>
      <c r="L207" s="521"/>
      <c r="M207" s="750"/>
      <c r="N207" s="521"/>
      <c r="O207" s="750"/>
      <c r="P207" s="521"/>
      <c r="Q207" s="750"/>
      <c r="R207" s="521"/>
      <c r="S207" s="696"/>
      <c r="T207" s="521"/>
      <c r="U207" s="969">
        <f t="shared" si="58"/>
        <v>0</v>
      </c>
      <c r="V207" s="1037"/>
      <c r="W207" s="632"/>
      <c r="X207" s="121">
        <f t="shared" si="55"/>
        <v>0</v>
      </c>
      <c r="Y207" s="959">
        <f t="shared" si="70"/>
        <v>0</v>
      </c>
      <c r="Z207" s="1065">
        <f t="shared" si="69"/>
        <v>0</v>
      </c>
      <c r="AA207" s="17">
        <f t="shared" si="60"/>
        <v>0</v>
      </c>
      <c r="AB207" s="17">
        <f t="shared" si="61"/>
        <v>0</v>
      </c>
      <c r="AC207" s="17">
        <f t="shared" si="62"/>
        <v>0</v>
      </c>
      <c r="AD207" s="17">
        <f t="shared" si="63"/>
        <v>0</v>
      </c>
      <c r="AE207" s="17">
        <f t="shared" si="64"/>
        <v>0</v>
      </c>
      <c r="AF207" s="17">
        <f t="shared" si="65"/>
        <v>0</v>
      </c>
      <c r="AG207" s="17">
        <f t="shared" si="66"/>
        <v>0</v>
      </c>
      <c r="AO207" s="55">
        <v>200</v>
      </c>
      <c r="AP207" s="57">
        <f t="shared" si="67"/>
        <v>0</v>
      </c>
      <c r="AQ207" s="57">
        <f t="shared" si="68"/>
        <v>0</v>
      </c>
      <c r="AR207" s="57">
        <f t="shared" si="56"/>
        <v>0</v>
      </c>
      <c r="AS207" s="57">
        <f t="shared" si="57"/>
        <v>0</v>
      </c>
    </row>
    <row r="208" spans="1:45" ht="15.75" customHeight="1" x14ac:dyDescent="0.25">
      <c r="A208" s="36">
        <v>200</v>
      </c>
      <c r="B208" s="575"/>
      <c r="C208" s="508"/>
      <c r="D208" s="509"/>
      <c r="E208" s="517"/>
      <c r="F208" s="935"/>
      <c r="G208" s="595"/>
      <c r="H208" s="521"/>
      <c r="I208" s="750"/>
      <c r="J208" s="521"/>
      <c r="K208" s="696"/>
      <c r="L208" s="521"/>
      <c r="M208" s="750"/>
      <c r="N208" s="521"/>
      <c r="O208" s="750"/>
      <c r="P208" s="521"/>
      <c r="Q208" s="750"/>
      <c r="R208" s="521"/>
      <c r="S208" s="696"/>
      <c r="T208" s="521"/>
      <c r="U208" s="969">
        <f t="shared" si="58"/>
        <v>0</v>
      </c>
      <c r="V208" s="1037"/>
      <c r="W208" s="632"/>
      <c r="X208" s="121">
        <f t="shared" si="55"/>
        <v>0</v>
      </c>
      <c r="Y208" s="959">
        <f t="shared" si="70"/>
        <v>0</v>
      </c>
      <c r="Z208" s="1065">
        <f t="shared" si="69"/>
        <v>0</v>
      </c>
      <c r="AA208" s="17">
        <f t="shared" si="60"/>
        <v>0</v>
      </c>
      <c r="AB208" s="17">
        <f t="shared" si="61"/>
        <v>0</v>
      </c>
      <c r="AC208" s="17">
        <f t="shared" si="62"/>
        <v>0</v>
      </c>
      <c r="AD208" s="17">
        <f t="shared" si="63"/>
        <v>0</v>
      </c>
      <c r="AE208" s="17">
        <f t="shared" si="64"/>
        <v>0</v>
      </c>
      <c r="AF208" s="17">
        <f t="shared" si="65"/>
        <v>0</v>
      </c>
      <c r="AG208" s="17">
        <f t="shared" si="66"/>
        <v>0</v>
      </c>
      <c r="AO208" s="55">
        <v>201</v>
      </c>
      <c r="AP208" s="57">
        <f t="shared" si="67"/>
        <v>0</v>
      </c>
      <c r="AQ208" s="57">
        <f t="shared" si="68"/>
        <v>0</v>
      </c>
      <c r="AR208" s="57">
        <f t="shared" si="56"/>
        <v>0</v>
      </c>
      <c r="AS208" s="57">
        <f t="shared" si="57"/>
        <v>0</v>
      </c>
    </row>
    <row r="209" spans="1:45" ht="15.75" customHeight="1" x14ac:dyDescent="0.25">
      <c r="A209" s="36">
        <v>201</v>
      </c>
      <c r="B209" s="575"/>
      <c r="C209" s="508"/>
      <c r="D209" s="509"/>
      <c r="E209" s="510"/>
      <c r="F209" s="935"/>
      <c r="G209" s="595"/>
      <c r="H209" s="521"/>
      <c r="I209" s="750"/>
      <c r="J209" s="521"/>
      <c r="K209" s="696"/>
      <c r="L209" s="521"/>
      <c r="M209" s="750"/>
      <c r="N209" s="521"/>
      <c r="O209" s="750"/>
      <c r="P209" s="521"/>
      <c r="Q209" s="750"/>
      <c r="R209" s="521"/>
      <c r="S209" s="696"/>
      <c r="T209" s="521"/>
      <c r="U209" s="969">
        <f t="shared" si="58"/>
        <v>0</v>
      </c>
      <c r="V209" s="1037"/>
      <c r="W209" s="632"/>
      <c r="X209" s="121">
        <f t="shared" si="55"/>
        <v>0</v>
      </c>
      <c r="Y209" s="959">
        <f t="shared" si="70"/>
        <v>0</v>
      </c>
      <c r="Z209" s="1065">
        <f t="shared" si="69"/>
        <v>0</v>
      </c>
      <c r="AA209" s="17">
        <f t="shared" si="60"/>
        <v>0</v>
      </c>
      <c r="AB209" s="17">
        <f t="shared" si="61"/>
        <v>0</v>
      </c>
      <c r="AC209" s="17">
        <f t="shared" si="62"/>
        <v>0</v>
      </c>
      <c r="AD209" s="17">
        <f t="shared" si="63"/>
        <v>0</v>
      </c>
      <c r="AE209" s="17">
        <f t="shared" si="64"/>
        <v>0</v>
      </c>
      <c r="AF209" s="17">
        <f t="shared" si="65"/>
        <v>0</v>
      </c>
      <c r="AG209" s="17">
        <f t="shared" si="66"/>
        <v>0</v>
      </c>
      <c r="AO209" s="55">
        <v>202</v>
      </c>
      <c r="AP209" s="57">
        <f t="shared" si="67"/>
        <v>0</v>
      </c>
      <c r="AQ209" s="57">
        <f t="shared" si="68"/>
        <v>0</v>
      </c>
      <c r="AR209" s="57">
        <f t="shared" si="56"/>
        <v>0</v>
      </c>
      <c r="AS209" s="57">
        <f t="shared" si="57"/>
        <v>0</v>
      </c>
    </row>
    <row r="210" spans="1:45" ht="15.75" customHeight="1" x14ac:dyDescent="0.25">
      <c r="A210" s="36">
        <v>202</v>
      </c>
      <c r="B210" s="575"/>
      <c r="C210" s="508"/>
      <c r="D210" s="509"/>
      <c r="E210" s="510"/>
      <c r="F210" s="935"/>
      <c r="G210" s="595"/>
      <c r="H210" s="521"/>
      <c r="I210" s="750"/>
      <c r="J210" s="521"/>
      <c r="K210" s="696"/>
      <c r="L210" s="521"/>
      <c r="M210" s="750"/>
      <c r="N210" s="521"/>
      <c r="O210" s="750"/>
      <c r="P210" s="521"/>
      <c r="Q210" s="750"/>
      <c r="R210" s="521"/>
      <c r="S210" s="696"/>
      <c r="T210" s="521"/>
      <c r="U210" s="969">
        <f t="shared" si="58"/>
        <v>0</v>
      </c>
      <c r="V210" s="1037"/>
      <c r="W210" s="632"/>
      <c r="X210" s="121">
        <f t="shared" si="55"/>
        <v>0</v>
      </c>
      <c r="Y210" s="959">
        <f t="shared" si="70"/>
        <v>0</v>
      </c>
      <c r="Z210" s="1065">
        <f t="shared" si="69"/>
        <v>0</v>
      </c>
      <c r="AA210" s="17">
        <f t="shared" si="60"/>
        <v>0</v>
      </c>
      <c r="AB210" s="17">
        <f t="shared" si="61"/>
        <v>0</v>
      </c>
      <c r="AC210" s="17">
        <f t="shared" si="62"/>
        <v>0</v>
      </c>
      <c r="AD210" s="17">
        <f t="shared" si="63"/>
        <v>0</v>
      </c>
      <c r="AE210" s="17">
        <f t="shared" si="64"/>
        <v>0</v>
      </c>
      <c r="AF210" s="17">
        <f t="shared" si="65"/>
        <v>0</v>
      </c>
      <c r="AG210" s="17">
        <f t="shared" si="66"/>
        <v>0</v>
      </c>
      <c r="AO210" s="55">
        <v>203</v>
      </c>
      <c r="AP210" s="57">
        <f t="shared" si="67"/>
        <v>0</v>
      </c>
      <c r="AQ210" s="57">
        <f t="shared" si="68"/>
        <v>0</v>
      </c>
      <c r="AR210" s="57">
        <f t="shared" si="56"/>
        <v>0</v>
      </c>
      <c r="AS210" s="57">
        <f t="shared" si="57"/>
        <v>0</v>
      </c>
    </row>
    <row r="211" spans="1:45" s="3" customFormat="1" ht="15.75" customHeight="1" x14ac:dyDescent="0.25">
      <c r="A211" s="36">
        <v>203</v>
      </c>
      <c r="B211" s="575"/>
      <c r="C211" s="508"/>
      <c r="D211" s="509"/>
      <c r="E211" s="510"/>
      <c r="F211" s="935"/>
      <c r="G211" s="595"/>
      <c r="H211" s="521"/>
      <c r="I211" s="750"/>
      <c r="J211" s="521"/>
      <c r="K211" s="696"/>
      <c r="L211" s="521"/>
      <c r="M211" s="750"/>
      <c r="N211" s="521"/>
      <c r="O211" s="750"/>
      <c r="P211" s="521"/>
      <c r="Q211" s="750"/>
      <c r="R211" s="521"/>
      <c r="S211" s="696"/>
      <c r="T211" s="521"/>
      <c r="U211" s="969">
        <f t="shared" si="58"/>
        <v>0</v>
      </c>
      <c r="V211" s="1037"/>
      <c r="W211" s="632"/>
      <c r="X211" s="121">
        <f t="shared" si="55"/>
        <v>0</v>
      </c>
      <c r="Y211" s="959">
        <f t="shared" si="70"/>
        <v>0</v>
      </c>
      <c r="Z211" s="1065">
        <f t="shared" si="69"/>
        <v>0</v>
      </c>
      <c r="AA211" s="17">
        <f t="shared" si="60"/>
        <v>0</v>
      </c>
      <c r="AB211" s="17">
        <f t="shared" si="61"/>
        <v>0</v>
      </c>
      <c r="AC211" s="17">
        <f t="shared" si="62"/>
        <v>0</v>
      </c>
      <c r="AD211" s="17">
        <f t="shared" si="63"/>
        <v>0</v>
      </c>
      <c r="AE211" s="17">
        <f t="shared" si="64"/>
        <v>0</v>
      </c>
      <c r="AF211" s="17">
        <f t="shared" si="65"/>
        <v>0</v>
      </c>
      <c r="AG211" s="17">
        <f t="shared" si="66"/>
        <v>0</v>
      </c>
      <c r="AO211" s="55">
        <v>204</v>
      </c>
      <c r="AP211" s="57">
        <f t="shared" si="67"/>
        <v>0</v>
      </c>
      <c r="AQ211" s="57">
        <f t="shared" si="68"/>
        <v>0</v>
      </c>
      <c r="AR211" s="57">
        <f t="shared" si="56"/>
        <v>0</v>
      </c>
      <c r="AS211" s="57">
        <f t="shared" si="57"/>
        <v>0</v>
      </c>
    </row>
    <row r="212" spans="1:45" ht="15.75" customHeight="1" x14ac:dyDescent="0.25">
      <c r="A212" s="36">
        <v>204</v>
      </c>
      <c r="B212" s="575"/>
      <c r="C212" s="508"/>
      <c r="D212" s="509"/>
      <c r="E212" s="510"/>
      <c r="F212" s="935"/>
      <c r="G212" s="595"/>
      <c r="H212" s="521"/>
      <c r="I212" s="750"/>
      <c r="J212" s="521"/>
      <c r="K212" s="696"/>
      <c r="L212" s="521"/>
      <c r="M212" s="750"/>
      <c r="N212" s="521"/>
      <c r="O212" s="750"/>
      <c r="P212" s="521"/>
      <c r="Q212" s="750"/>
      <c r="R212" s="521"/>
      <c r="S212" s="696"/>
      <c r="T212" s="521"/>
      <c r="U212" s="969">
        <f t="shared" si="58"/>
        <v>0</v>
      </c>
      <c r="V212" s="1037"/>
      <c r="W212" s="632"/>
      <c r="X212" s="121">
        <f t="shared" si="55"/>
        <v>0</v>
      </c>
      <c r="Y212" s="959">
        <f t="shared" si="70"/>
        <v>0</v>
      </c>
      <c r="Z212" s="1065">
        <f t="shared" si="69"/>
        <v>0</v>
      </c>
      <c r="AA212" s="17">
        <f t="shared" si="60"/>
        <v>0</v>
      </c>
      <c r="AB212" s="17">
        <f t="shared" si="61"/>
        <v>0</v>
      </c>
      <c r="AC212" s="17">
        <f t="shared" si="62"/>
        <v>0</v>
      </c>
      <c r="AD212" s="17">
        <f t="shared" si="63"/>
        <v>0</v>
      </c>
      <c r="AE212" s="17">
        <f t="shared" si="64"/>
        <v>0</v>
      </c>
      <c r="AF212" s="17">
        <f t="shared" si="65"/>
        <v>0</v>
      </c>
      <c r="AG212" s="17">
        <f t="shared" si="66"/>
        <v>0</v>
      </c>
      <c r="AO212" s="55">
        <v>205</v>
      </c>
      <c r="AP212" s="57">
        <f t="shared" si="67"/>
        <v>0</v>
      </c>
      <c r="AQ212" s="57">
        <f t="shared" si="68"/>
        <v>0</v>
      </c>
      <c r="AR212" s="57">
        <f t="shared" si="56"/>
        <v>0</v>
      </c>
      <c r="AS212" s="57">
        <f t="shared" si="57"/>
        <v>0</v>
      </c>
    </row>
    <row r="213" spans="1:45" ht="15.75" customHeight="1" x14ac:dyDescent="0.25">
      <c r="A213" s="36">
        <v>205</v>
      </c>
      <c r="B213" s="575"/>
      <c r="C213" s="508"/>
      <c r="D213" s="509"/>
      <c r="E213" s="510"/>
      <c r="F213" s="935"/>
      <c r="G213" s="595"/>
      <c r="H213" s="521"/>
      <c r="I213" s="750"/>
      <c r="J213" s="521"/>
      <c r="K213" s="696"/>
      <c r="L213" s="521"/>
      <c r="M213" s="750"/>
      <c r="N213" s="521"/>
      <c r="O213" s="750"/>
      <c r="P213" s="521"/>
      <c r="Q213" s="750"/>
      <c r="R213" s="521"/>
      <c r="S213" s="696"/>
      <c r="T213" s="521"/>
      <c r="U213" s="969">
        <f t="shared" si="58"/>
        <v>0</v>
      </c>
      <c r="V213" s="1037"/>
      <c r="W213" s="632"/>
      <c r="X213" s="121">
        <f t="shared" si="55"/>
        <v>0</v>
      </c>
      <c r="Y213" s="959">
        <f t="shared" si="70"/>
        <v>0</v>
      </c>
      <c r="Z213" s="1065">
        <f t="shared" si="69"/>
        <v>0</v>
      </c>
      <c r="AA213" s="17">
        <f t="shared" si="60"/>
        <v>0</v>
      </c>
      <c r="AB213" s="17">
        <f t="shared" si="61"/>
        <v>0</v>
      </c>
      <c r="AC213" s="17">
        <f t="shared" si="62"/>
        <v>0</v>
      </c>
      <c r="AD213" s="17">
        <f t="shared" si="63"/>
        <v>0</v>
      </c>
      <c r="AE213" s="17">
        <f t="shared" si="64"/>
        <v>0</v>
      </c>
      <c r="AF213" s="17">
        <f t="shared" si="65"/>
        <v>0</v>
      </c>
      <c r="AG213" s="17">
        <f t="shared" si="66"/>
        <v>0</v>
      </c>
      <c r="AO213" s="55">
        <v>206</v>
      </c>
      <c r="AP213" s="57">
        <f t="shared" si="67"/>
        <v>0</v>
      </c>
      <c r="AQ213" s="57">
        <f t="shared" si="68"/>
        <v>0</v>
      </c>
      <c r="AR213" s="57">
        <f t="shared" si="56"/>
        <v>0</v>
      </c>
      <c r="AS213" s="57">
        <f t="shared" si="57"/>
        <v>0</v>
      </c>
    </row>
    <row r="214" spans="1:45" ht="15.75" customHeight="1" x14ac:dyDescent="0.25">
      <c r="A214" s="36">
        <v>206</v>
      </c>
      <c r="B214" s="575"/>
      <c r="C214" s="508"/>
      <c r="D214" s="509"/>
      <c r="E214" s="510"/>
      <c r="F214" s="935"/>
      <c r="G214" s="595"/>
      <c r="H214" s="521"/>
      <c r="I214" s="750"/>
      <c r="J214" s="521"/>
      <c r="K214" s="696"/>
      <c r="L214" s="521"/>
      <c r="M214" s="750"/>
      <c r="N214" s="521"/>
      <c r="O214" s="750"/>
      <c r="P214" s="521"/>
      <c r="Q214" s="750"/>
      <c r="R214" s="521"/>
      <c r="S214" s="696"/>
      <c r="T214" s="521"/>
      <c r="U214" s="969">
        <f t="shared" si="58"/>
        <v>0</v>
      </c>
      <c r="V214" s="1037"/>
      <c r="W214" s="632"/>
      <c r="X214" s="121">
        <f t="shared" si="55"/>
        <v>0</v>
      </c>
      <c r="Y214" s="959">
        <f t="shared" si="70"/>
        <v>0</v>
      </c>
      <c r="Z214" s="1065">
        <f t="shared" si="69"/>
        <v>0</v>
      </c>
      <c r="AA214" s="17">
        <f t="shared" si="60"/>
        <v>0</v>
      </c>
      <c r="AB214" s="17">
        <f t="shared" si="61"/>
        <v>0</v>
      </c>
      <c r="AC214" s="17">
        <f t="shared" si="62"/>
        <v>0</v>
      </c>
      <c r="AD214" s="17">
        <f t="shared" si="63"/>
        <v>0</v>
      </c>
      <c r="AE214" s="17">
        <f t="shared" si="64"/>
        <v>0</v>
      </c>
      <c r="AF214" s="17">
        <f t="shared" si="65"/>
        <v>0</v>
      </c>
      <c r="AG214" s="17">
        <f t="shared" si="66"/>
        <v>0</v>
      </c>
      <c r="AO214" s="55">
        <v>207</v>
      </c>
      <c r="AP214" s="57">
        <f t="shared" si="67"/>
        <v>0</v>
      </c>
      <c r="AQ214" s="57">
        <f t="shared" si="68"/>
        <v>0</v>
      </c>
      <c r="AR214" s="57">
        <f t="shared" si="56"/>
        <v>0</v>
      </c>
      <c r="AS214" s="57">
        <f t="shared" si="57"/>
        <v>0</v>
      </c>
    </row>
    <row r="215" spans="1:45" ht="15.75" customHeight="1" x14ac:dyDescent="0.25">
      <c r="A215" s="36">
        <v>207</v>
      </c>
      <c r="B215" s="575"/>
      <c r="C215" s="508"/>
      <c r="D215" s="509"/>
      <c r="E215" s="510"/>
      <c r="F215" s="935"/>
      <c r="G215" s="595"/>
      <c r="H215" s="521"/>
      <c r="I215" s="750"/>
      <c r="J215" s="521"/>
      <c r="K215" s="696"/>
      <c r="L215" s="521"/>
      <c r="M215" s="750"/>
      <c r="N215" s="521"/>
      <c r="O215" s="750"/>
      <c r="P215" s="521"/>
      <c r="Q215" s="750"/>
      <c r="R215" s="521"/>
      <c r="S215" s="696"/>
      <c r="T215" s="521"/>
      <c r="U215" s="969">
        <f t="shared" si="58"/>
        <v>0</v>
      </c>
      <c r="V215" s="1037"/>
      <c r="W215" s="632"/>
      <c r="X215" s="121">
        <f t="shared" si="55"/>
        <v>0</v>
      </c>
      <c r="Y215" s="959">
        <f t="shared" si="70"/>
        <v>0</v>
      </c>
      <c r="Z215" s="1065">
        <f t="shared" si="69"/>
        <v>0</v>
      </c>
      <c r="AA215" s="17">
        <f t="shared" si="60"/>
        <v>0</v>
      </c>
      <c r="AB215" s="17">
        <f t="shared" si="61"/>
        <v>0</v>
      </c>
      <c r="AC215" s="17">
        <f t="shared" si="62"/>
        <v>0</v>
      </c>
      <c r="AD215" s="17">
        <f t="shared" si="63"/>
        <v>0</v>
      </c>
      <c r="AE215" s="17">
        <f t="shared" si="64"/>
        <v>0</v>
      </c>
      <c r="AF215" s="17">
        <f t="shared" si="65"/>
        <v>0</v>
      </c>
      <c r="AG215" s="17">
        <f t="shared" si="66"/>
        <v>0</v>
      </c>
      <c r="AO215" s="55">
        <v>208</v>
      </c>
      <c r="AP215" s="57">
        <f t="shared" si="67"/>
        <v>0</v>
      </c>
      <c r="AQ215" s="57">
        <f t="shared" si="68"/>
        <v>0</v>
      </c>
      <c r="AR215" s="57">
        <f t="shared" si="56"/>
        <v>0</v>
      </c>
      <c r="AS215" s="57">
        <f t="shared" si="57"/>
        <v>0</v>
      </c>
    </row>
    <row r="216" spans="1:45" s="2" customFormat="1" ht="15.75" customHeight="1" x14ac:dyDescent="0.25">
      <c r="A216" s="36">
        <v>208</v>
      </c>
      <c r="B216" s="575"/>
      <c r="C216" s="508"/>
      <c r="D216" s="509"/>
      <c r="E216" s="510"/>
      <c r="F216" s="935"/>
      <c r="G216" s="595"/>
      <c r="H216" s="521"/>
      <c r="I216" s="750"/>
      <c r="J216" s="521"/>
      <c r="K216" s="696"/>
      <c r="L216" s="521"/>
      <c r="M216" s="750"/>
      <c r="N216" s="521"/>
      <c r="O216" s="750"/>
      <c r="P216" s="521"/>
      <c r="Q216" s="750"/>
      <c r="R216" s="521"/>
      <c r="S216" s="696"/>
      <c r="T216" s="521"/>
      <c r="U216" s="969">
        <f t="shared" si="58"/>
        <v>0</v>
      </c>
      <c r="V216" s="1037"/>
      <c r="W216" s="632"/>
      <c r="X216" s="121">
        <f t="shared" si="55"/>
        <v>0</v>
      </c>
      <c r="Y216" s="959">
        <f t="shared" si="70"/>
        <v>0</v>
      </c>
      <c r="Z216" s="1065">
        <f t="shared" si="69"/>
        <v>0</v>
      </c>
      <c r="AA216" s="17">
        <f t="shared" si="60"/>
        <v>0</v>
      </c>
      <c r="AB216" s="17">
        <f t="shared" si="61"/>
        <v>0</v>
      </c>
      <c r="AC216" s="17">
        <f t="shared" si="62"/>
        <v>0</v>
      </c>
      <c r="AD216" s="17">
        <f t="shared" si="63"/>
        <v>0</v>
      </c>
      <c r="AE216" s="17">
        <f t="shared" si="64"/>
        <v>0</v>
      </c>
      <c r="AF216" s="17">
        <f t="shared" si="65"/>
        <v>0</v>
      </c>
      <c r="AG216" s="17">
        <f t="shared" si="66"/>
        <v>0</v>
      </c>
      <c r="AO216" s="55">
        <v>209</v>
      </c>
      <c r="AP216" s="57">
        <f t="shared" si="67"/>
        <v>0</v>
      </c>
      <c r="AQ216" s="57">
        <f t="shared" si="68"/>
        <v>0</v>
      </c>
      <c r="AR216" s="57">
        <f t="shared" si="56"/>
        <v>0</v>
      </c>
      <c r="AS216" s="57">
        <f t="shared" si="57"/>
        <v>0</v>
      </c>
    </row>
    <row r="217" spans="1:45" ht="15.75" customHeight="1" x14ac:dyDescent="0.25">
      <c r="A217" s="36">
        <v>209</v>
      </c>
      <c r="B217" s="575"/>
      <c r="C217" s="508"/>
      <c r="D217" s="509"/>
      <c r="E217" s="510"/>
      <c r="F217" s="935"/>
      <c r="G217" s="595"/>
      <c r="H217" s="521"/>
      <c r="I217" s="750"/>
      <c r="J217" s="521"/>
      <c r="K217" s="696"/>
      <c r="L217" s="521"/>
      <c r="M217" s="750"/>
      <c r="N217" s="521"/>
      <c r="O217" s="750"/>
      <c r="P217" s="521"/>
      <c r="Q217" s="750"/>
      <c r="R217" s="521"/>
      <c r="S217" s="696"/>
      <c r="T217" s="521"/>
      <c r="U217" s="969">
        <f t="shared" si="58"/>
        <v>0</v>
      </c>
      <c r="V217" s="1037"/>
      <c r="W217" s="632"/>
      <c r="X217" s="121">
        <f t="shared" si="55"/>
        <v>0</v>
      </c>
      <c r="Y217" s="959">
        <f t="shared" si="70"/>
        <v>0</v>
      </c>
      <c r="Z217" s="1065">
        <f t="shared" si="69"/>
        <v>0</v>
      </c>
      <c r="AA217" s="17">
        <f t="shared" si="60"/>
        <v>0</v>
      </c>
      <c r="AB217" s="17">
        <f t="shared" si="61"/>
        <v>0</v>
      </c>
      <c r="AC217" s="17">
        <f t="shared" si="62"/>
        <v>0</v>
      </c>
      <c r="AD217" s="17">
        <f t="shared" si="63"/>
        <v>0</v>
      </c>
      <c r="AE217" s="17">
        <f t="shared" si="64"/>
        <v>0</v>
      </c>
      <c r="AF217" s="17">
        <f t="shared" si="65"/>
        <v>0</v>
      </c>
      <c r="AG217" s="17">
        <f t="shared" si="66"/>
        <v>0</v>
      </c>
      <c r="AO217" s="55">
        <v>210</v>
      </c>
      <c r="AP217" s="57">
        <f t="shared" si="67"/>
        <v>0</v>
      </c>
      <c r="AQ217" s="57">
        <f t="shared" si="68"/>
        <v>0</v>
      </c>
      <c r="AR217" s="57">
        <f t="shared" si="56"/>
        <v>0</v>
      </c>
      <c r="AS217" s="57">
        <f t="shared" si="57"/>
        <v>0</v>
      </c>
    </row>
    <row r="218" spans="1:45" ht="15.75" customHeight="1" x14ac:dyDescent="0.25">
      <c r="A218" s="36">
        <v>210</v>
      </c>
      <c r="B218" s="575"/>
      <c r="C218" s="508"/>
      <c r="D218" s="509"/>
      <c r="E218" s="510"/>
      <c r="F218" s="935"/>
      <c r="G218" s="595"/>
      <c r="H218" s="521"/>
      <c r="I218" s="750"/>
      <c r="J218" s="521"/>
      <c r="K218" s="696"/>
      <c r="L218" s="521"/>
      <c r="M218" s="750"/>
      <c r="N218" s="521"/>
      <c r="O218" s="750"/>
      <c r="P218" s="521"/>
      <c r="Q218" s="750"/>
      <c r="R218" s="521"/>
      <c r="S218" s="696"/>
      <c r="T218" s="521"/>
      <c r="U218" s="969">
        <f t="shared" si="58"/>
        <v>0</v>
      </c>
      <c r="V218" s="1037"/>
      <c r="W218" s="632"/>
      <c r="X218" s="121">
        <f t="shared" si="55"/>
        <v>0</v>
      </c>
      <c r="Y218" s="959">
        <f t="shared" si="70"/>
        <v>0</v>
      </c>
      <c r="Z218" s="1065">
        <f t="shared" si="69"/>
        <v>0</v>
      </c>
      <c r="AA218" s="17">
        <f t="shared" si="60"/>
        <v>0</v>
      </c>
      <c r="AB218" s="17">
        <f t="shared" si="61"/>
        <v>0</v>
      </c>
      <c r="AC218" s="17">
        <f t="shared" si="62"/>
        <v>0</v>
      </c>
      <c r="AD218" s="17">
        <f t="shared" si="63"/>
        <v>0</v>
      </c>
      <c r="AE218" s="17">
        <f t="shared" si="64"/>
        <v>0</v>
      </c>
      <c r="AF218" s="17">
        <f t="shared" si="65"/>
        <v>0</v>
      </c>
      <c r="AG218" s="17">
        <f t="shared" si="66"/>
        <v>0</v>
      </c>
      <c r="AO218" s="55">
        <v>211</v>
      </c>
      <c r="AP218" s="57">
        <f t="shared" si="67"/>
        <v>0</v>
      </c>
      <c r="AQ218" s="57">
        <f t="shared" si="68"/>
        <v>0</v>
      </c>
      <c r="AR218" s="57">
        <f t="shared" si="56"/>
        <v>0</v>
      </c>
      <c r="AS218" s="57">
        <f t="shared" si="57"/>
        <v>0</v>
      </c>
    </row>
    <row r="219" spans="1:45" ht="15.75" customHeight="1" x14ac:dyDescent="0.25">
      <c r="A219" s="36">
        <v>211</v>
      </c>
      <c r="B219" s="575"/>
      <c r="C219" s="508"/>
      <c r="D219" s="509"/>
      <c r="E219" s="510"/>
      <c r="F219" s="935"/>
      <c r="G219" s="595"/>
      <c r="H219" s="1226"/>
      <c r="I219" s="750"/>
      <c r="J219" s="1226"/>
      <c r="K219" s="696"/>
      <c r="L219" s="1226"/>
      <c r="M219" s="750"/>
      <c r="N219" s="1226"/>
      <c r="O219" s="750"/>
      <c r="P219" s="521"/>
      <c r="Q219" s="750"/>
      <c r="R219" s="521"/>
      <c r="S219" s="696"/>
      <c r="T219" s="521"/>
      <c r="U219" s="969">
        <f t="shared" si="58"/>
        <v>0</v>
      </c>
      <c r="V219" s="1037"/>
      <c r="W219" s="632"/>
      <c r="X219" s="121">
        <f t="shared" si="55"/>
        <v>0</v>
      </c>
      <c r="Y219" s="959">
        <f t="shared" si="70"/>
        <v>0</v>
      </c>
      <c r="Z219" s="1065">
        <f t="shared" si="69"/>
        <v>0</v>
      </c>
      <c r="AA219" s="17">
        <f t="shared" si="60"/>
        <v>0</v>
      </c>
      <c r="AB219" s="17">
        <f t="shared" si="61"/>
        <v>0</v>
      </c>
      <c r="AC219" s="17">
        <f t="shared" si="62"/>
        <v>0</v>
      </c>
      <c r="AD219" s="17">
        <f t="shared" si="63"/>
        <v>0</v>
      </c>
      <c r="AE219" s="17">
        <f t="shared" si="64"/>
        <v>0</v>
      </c>
      <c r="AF219" s="17">
        <f t="shared" si="65"/>
        <v>0</v>
      </c>
      <c r="AG219" s="17">
        <f t="shared" si="66"/>
        <v>0</v>
      </c>
      <c r="AO219" s="55">
        <v>212</v>
      </c>
      <c r="AP219" s="57">
        <f t="shared" si="67"/>
        <v>0</v>
      </c>
      <c r="AQ219" s="57">
        <f t="shared" si="68"/>
        <v>0</v>
      </c>
      <c r="AR219" s="57">
        <f t="shared" si="56"/>
        <v>0</v>
      </c>
      <c r="AS219" s="57">
        <f t="shared" si="57"/>
        <v>0</v>
      </c>
    </row>
    <row r="220" spans="1:45" ht="15.75" customHeight="1" x14ac:dyDescent="0.25">
      <c r="A220" s="36">
        <v>212</v>
      </c>
      <c r="B220" s="575"/>
      <c r="C220" s="508"/>
      <c r="D220" s="509"/>
      <c r="E220" s="510"/>
      <c r="F220" s="935"/>
      <c r="G220" s="595"/>
      <c r="H220" s="521"/>
      <c r="I220" s="750"/>
      <c r="J220" s="521"/>
      <c r="K220" s="696"/>
      <c r="L220" s="521"/>
      <c r="M220" s="750"/>
      <c r="N220" s="521"/>
      <c r="O220" s="750"/>
      <c r="P220" s="521"/>
      <c r="Q220" s="750"/>
      <c r="R220" s="521"/>
      <c r="S220" s="696"/>
      <c r="T220" s="521"/>
      <c r="U220" s="969">
        <f t="shared" si="58"/>
        <v>0</v>
      </c>
      <c r="V220" s="1037"/>
      <c r="W220" s="632"/>
      <c r="X220" s="121">
        <f t="shared" si="55"/>
        <v>0</v>
      </c>
      <c r="Y220" s="959">
        <f t="shared" si="70"/>
        <v>0</v>
      </c>
      <c r="Z220" s="1065">
        <f t="shared" si="69"/>
        <v>0</v>
      </c>
      <c r="AA220" s="17">
        <f t="shared" si="60"/>
        <v>0</v>
      </c>
      <c r="AB220" s="17">
        <f t="shared" si="61"/>
        <v>0</v>
      </c>
      <c r="AC220" s="17">
        <f t="shared" si="62"/>
        <v>0</v>
      </c>
      <c r="AD220" s="17">
        <f t="shared" si="63"/>
        <v>0</v>
      </c>
      <c r="AE220" s="17">
        <f t="shared" si="64"/>
        <v>0</v>
      </c>
      <c r="AF220" s="17">
        <f t="shared" si="65"/>
        <v>0</v>
      </c>
      <c r="AG220" s="17">
        <f t="shared" si="66"/>
        <v>0</v>
      </c>
      <c r="AO220" s="55">
        <v>213</v>
      </c>
      <c r="AP220" s="57">
        <f t="shared" si="67"/>
        <v>0</v>
      </c>
      <c r="AQ220" s="57">
        <f t="shared" si="68"/>
        <v>0</v>
      </c>
      <c r="AR220" s="57">
        <f t="shared" si="56"/>
        <v>0</v>
      </c>
      <c r="AS220" s="57">
        <f t="shared" si="57"/>
        <v>0</v>
      </c>
    </row>
    <row r="221" spans="1:45" ht="15.75" customHeight="1" x14ac:dyDescent="0.25">
      <c r="A221" s="36">
        <v>213</v>
      </c>
      <c r="B221" s="575"/>
      <c r="C221" s="508"/>
      <c r="D221" s="509"/>
      <c r="E221" s="510"/>
      <c r="F221" s="935"/>
      <c r="G221" s="595"/>
      <c r="H221" s="521"/>
      <c r="I221" s="750"/>
      <c r="J221" s="521"/>
      <c r="K221" s="696"/>
      <c r="L221" s="521"/>
      <c r="M221" s="750"/>
      <c r="N221" s="521"/>
      <c r="O221" s="750"/>
      <c r="P221" s="521"/>
      <c r="Q221" s="750"/>
      <c r="R221" s="521"/>
      <c r="S221" s="696"/>
      <c r="T221" s="521"/>
      <c r="U221" s="969">
        <f t="shared" si="58"/>
        <v>0</v>
      </c>
      <c r="V221" s="1037"/>
      <c r="W221" s="632"/>
      <c r="X221" s="121">
        <f t="shared" si="55"/>
        <v>0</v>
      </c>
      <c r="Y221" s="959">
        <f t="shared" si="70"/>
        <v>0</v>
      </c>
      <c r="Z221" s="1065">
        <f t="shared" si="69"/>
        <v>0</v>
      </c>
      <c r="AA221" s="17">
        <f t="shared" si="60"/>
        <v>0</v>
      </c>
      <c r="AB221" s="17">
        <f t="shared" si="61"/>
        <v>0</v>
      </c>
      <c r="AC221" s="17">
        <f t="shared" si="62"/>
        <v>0</v>
      </c>
      <c r="AD221" s="17">
        <f t="shared" si="63"/>
        <v>0</v>
      </c>
      <c r="AE221" s="17">
        <f t="shared" si="64"/>
        <v>0</v>
      </c>
      <c r="AF221" s="17">
        <f t="shared" si="65"/>
        <v>0</v>
      </c>
      <c r="AG221" s="17">
        <f t="shared" si="66"/>
        <v>0</v>
      </c>
      <c r="AO221" s="55">
        <v>214</v>
      </c>
      <c r="AP221" s="57">
        <f t="shared" si="67"/>
        <v>0</v>
      </c>
      <c r="AQ221" s="57">
        <f t="shared" si="68"/>
        <v>0</v>
      </c>
      <c r="AR221" s="57">
        <f t="shared" si="56"/>
        <v>0</v>
      </c>
      <c r="AS221" s="57">
        <f t="shared" si="57"/>
        <v>0</v>
      </c>
    </row>
    <row r="222" spans="1:45" ht="15.75" customHeight="1" x14ac:dyDescent="0.25">
      <c r="A222" s="36">
        <v>214</v>
      </c>
      <c r="B222" s="575"/>
      <c r="C222" s="508"/>
      <c r="D222" s="509"/>
      <c r="E222" s="510"/>
      <c r="F222" s="935"/>
      <c r="G222" s="595"/>
      <c r="H222" s="521"/>
      <c r="I222" s="750"/>
      <c r="J222" s="521"/>
      <c r="K222" s="696"/>
      <c r="L222" s="521"/>
      <c r="M222" s="750"/>
      <c r="N222" s="521"/>
      <c r="O222" s="750"/>
      <c r="P222" s="521"/>
      <c r="Q222" s="750"/>
      <c r="R222" s="521"/>
      <c r="S222" s="696"/>
      <c r="T222" s="521"/>
      <c r="U222" s="969">
        <f t="shared" si="58"/>
        <v>0</v>
      </c>
      <c r="V222" s="1037"/>
      <c r="W222" s="632"/>
      <c r="X222" s="121">
        <f t="shared" si="55"/>
        <v>0</v>
      </c>
      <c r="Y222" s="959">
        <f t="shared" si="70"/>
        <v>0</v>
      </c>
      <c r="Z222" s="1065">
        <f t="shared" si="69"/>
        <v>0</v>
      </c>
      <c r="AA222" s="17">
        <f t="shared" si="60"/>
        <v>0</v>
      </c>
      <c r="AB222" s="17">
        <f t="shared" si="61"/>
        <v>0</v>
      </c>
      <c r="AC222" s="17">
        <f t="shared" si="62"/>
        <v>0</v>
      </c>
      <c r="AD222" s="17">
        <f t="shared" si="63"/>
        <v>0</v>
      </c>
      <c r="AE222" s="17">
        <f t="shared" si="64"/>
        <v>0</v>
      </c>
      <c r="AF222" s="17">
        <f t="shared" si="65"/>
        <v>0</v>
      </c>
      <c r="AG222" s="17">
        <f t="shared" si="66"/>
        <v>0</v>
      </c>
      <c r="AO222" s="55">
        <v>215</v>
      </c>
      <c r="AP222" s="57">
        <f t="shared" si="67"/>
        <v>0</v>
      </c>
      <c r="AQ222" s="57">
        <f t="shared" si="68"/>
        <v>0</v>
      </c>
      <c r="AR222" s="57">
        <f t="shared" si="56"/>
        <v>0</v>
      </c>
      <c r="AS222" s="57">
        <f t="shared" si="57"/>
        <v>0</v>
      </c>
    </row>
    <row r="223" spans="1:45" ht="15.75" customHeight="1" x14ac:dyDescent="0.25">
      <c r="A223" s="36">
        <v>215</v>
      </c>
      <c r="B223" s="575"/>
      <c r="C223" s="508"/>
      <c r="D223" s="509"/>
      <c r="E223" s="510"/>
      <c r="F223" s="935"/>
      <c r="G223" s="595"/>
      <c r="H223" s="521"/>
      <c r="I223" s="750"/>
      <c r="J223" s="521"/>
      <c r="K223" s="696"/>
      <c r="L223" s="521"/>
      <c r="M223" s="750"/>
      <c r="N223" s="521"/>
      <c r="O223" s="750"/>
      <c r="P223" s="521"/>
      <c r="Q223" s="750"/>
      <c r="R223" s="521"/>
      <c r="S223" s="696"/>
      <c r="T223" s="521"/>
      <c r="U223" s="969">
        <f t="shared" si="58"/>
        <v>0</v>
      </c>
      <c r="V223" s="1037"/>
      <c r="W223" s="632"/>
      <c r="X223" s="121">
        <f t="shared" si="55"/>
        <v>0</v>
      </c>
      <c r="Y223" s="959">
        <f t="shared" si="70"/>
        <v>0</v>
      </c>
      <c r="Z223" s="1065">
        <f t="shared" si="69"/>
        <v>0</v>
      </c>
      <c r="AA223" s="17">
        <f t="shared" si="60"/>
        <v>0</v>
      </c>
      <c r="AB223" s="17">
        <f t="shared" si="61"/>
        <v>0</v>
      </c>
      <c r="AC223" s="17">
        <f t="shared" si="62"/>
        <v>0</v>
      </c>
      <c r="AD223" s="17">
        <f t="shared" si="63"/>
        <v>0</v>
      </c>
      <c r="AE223" s="17">
        <f t="shared" si="64"/>
        <v>0</v>
      </c>
      <c r="AF223" s="17">
        <f t="shared" si="65"/>
        <v>0</v>
      </c>
      <c r="AG223" s="17">
        <f t="shared" si="66"/>
        <v>0</v>
      </c>
      <c r="AO223" s="55">
        <v>216</v>
      </c>
      <c r="AP223" s="57">
        <f t="shared" si="67"/>
        <v>0</v>
      </c>
      <c r="AQ223" s="57">
        <f t="shared" si="68"/>
        <v>0</v>
      </c>
      <c r="AR223" s="57">
        <f t="shared" si="56"/>
        <v>0</v>
      </c>
      <c r="AS223" s="57">
        <f t="shared" si="57"/>
        <v>0</v>
      </c>
    </row>
    <row r="224" spans="1:45" ht="15.75" customHeight="1" x14ac:dyDescent="0.25">
      <c r="A224" s="36">
        <v>216</v>
      </c>
      <c r="B224" s="575"/>
      <c r="C224" s="508"/>
      <c r="D224" s="509"/>
      <c r="E224" s="510"/>
      <c r="F224" s="935"/>
      <c r="G224" s="595"/>
      <c r="H224" s="521"/>
      <c r="I224" s="750"/>
      <c r="J224" s="521"/>
      <c r="K224" s="696"/>
      <c r="L224" s="521"/>
      <c r="M224" s="750"/>
      <c r="N224" s="521"/>
      <c r="O224" s="750"/>
      <c r="P224" s="521"/>
      <c r="Q224" s="750"/>
      <c r="R224" s="521"/>
      <c r="S224" s="696"/>
      <c r="T224" s="521"/>
      <c r="U224" s="969">
        <f t="shared" si="58"/>
        <v>0</v>
      </c>
      <c r="V224" s="1037"/>
      <c r="W224" s="632"/>
      <c r="X224" s="121">
        <f t="shared" si="55"/>
        <v>0</v>
      </c>
      <c r="Y224" s="959">
        <f t="shared" si="70"/>
        <v>0</v>
      </c>
      <c r="Z224" s="1065">
        <f t="shared" si="69"/>
        <v>0</v>
      </c>
      <c r="AA224" s="17">
        <f t="shared" si="60"/>
        <v>0</v>
      </c>
      <c r="AB224" s="17">
        <f t="shared" si="61"/>
        <v>0</v>
      </c>
      <c r="AC224" s="17">
        <f t="shared" si="62"/>
        <v>0</v>
      </c>
      <c r="AD224" s="17">
        <f t="shared" si="63"/>
        <v>0</v>
      </c>
      <c r="AE224" s="17">
        <f t="shared" si="64"/>
        <v>0</v>
      </c>
      <c r="AF224" s="17">
        <f t="shared" si="65"/>
        <v>0</v>
      </c>
      <c r="AG224" s="17">
        <f t="shared" si="66"/>
        <v>0</v>
      </c>
      <c r="AO224" s="55">
        <v>217</v>
      </c>
      <c r="AP224" s="57">
        <f t="shared" si="67"/>
        <v>0</v>
      </c>
      <c r="AQ224" s="57">
        <f t="shared" si="68"/>
        <v>0</v>
      </c>
      <c r="AR224" s="57">
        <f t="shared" si="56"/>
        <v>0</v>
      </c>
      <c r="AS224" s="57">
        <f t="shared" si="57"/>
        <v>0</v>
      </c>
    </row>
    <row r="225" spans="1:45" ht="15.75" customHeight="1" x14ac:dyDescent="0.25">
      <c r="A225" s="36">
        <v>217</v>
      </c>
      <c r="B225" s="575"/>
      <c r="C225" s="508"/>
      <c r="D225" s="509"/>
      <c r="E225" s="510"/>
      <c r="F225" s="935"/>
      <c r="G225" s="595"/>
      <c r="H225" s="521"/>
      <c r="I225" s="750"/>
      <c r="J225" s="521"/>
      <c r="K225" s="696"/>
      <c r="L225" s="521"/>
      <c r="M225" s="750"/>
      <c r="N225" s="521"/>
      <c r="O225" s="750"/>
      <c r="P225" s="521"/>
      <c r="Q225" s="750"/>
      <c r="R225" s="521"/>
      <c r="S225" s="696"/>
      <c r="T225" s="521"/>
      <c r="U225" s="969">
        <f t="shared" si="58"/>
        <v>0</v>
      </c>
      <c r="V225" s="1037"/>
      <c r="W225" s="632"/>
      <c r="X225" s="121">
        <f t="shared" si="55"/>
        <v>0</v>
      </c>
      <c r="Y225" s="959">
        <f t="shared" si="70"/>
        <v>0</v>
      </c>
      <c r="Z225" s="1065">
        <f t="shared" si="69"/>
        <v>0</v>
      </c>
      <c r="AA225" s="17">
        <f t="shared" si="60"/>
        <v>0</v>
      </c>
      <c r="AB225" s="17">
        <f t="shared" si="61"/>
        <v>0</v>
      </c>
      <c r="AC225" s="17">
        <f t="shared" si="62"/>
        <v>0</v>
      </c>
      <c r="AD225" s="17">
        <f t="shared" si="63"/>
        <v>0</v>
      </c>
      <c r="AE225" s="17">
        <f t="shared" si="64"/>
        <v>0</v>
      </c>
      <c r="AF225" s="17">
        <f t="shared" si="65"/>
        <v>0</v>
      </c>
      <c r="AG225" s="17">
        <f t="shared" si="66"/>
        <v>0</v>
      </c>
      <c r="AO225" s="55">
        <v>218</v>
      </c>
      <c r="AP225" s="57">
        <f t="shared" si="67"/>
        <v>0</v>
      </c>
      <c r="AQ225" s="57">
        <f t="shared" si="68"/>
        <v>0</v>
      </c>
      <c r="AR225" s="57">
        <f t="shared" si="56"/>
        <v>0</v>
      </c>
      <c r="AS225" s="57">
        <f t="shared" si="57"/>
        <v>0</v>
      </c>
    </row>
    <row r="226" spans="1:45" ht="15.75" customHeight="1" x14ac:dyDescent="0.25">
      <c r="A226" s="36">
        <v>218</v>
      </c>
      <c r="B226" s="575"/>
      <c r="C226" s="508"/>
      <c r="D226" s="509"/>
      <c r="E226" s="510"/>
      <c r="F226" s="935"/>
      <c r="G226" s="595"/>
      <c r="H226" s="521"/>
      <c r="I226" s="750"/>
      <c r="J226" s="521"/>
      <c r="K226" s="696"/>
      <c r="L226" s="521"/>
      <c r="M226" s="750"/>
      <c r="N226" s="521"/>
      <c r="O226" s="750"/>
      <c r="P226" s="521"/>
      <c r="Q226" s="750"/>
      <c r="R226" s="521"/>
      <c r="S226" s="696"/>
      <c r="T226" s="521"/>
      <c r="U226" s="969">
        <f t="shared" si="58"/>
        <v>0</v>
      </c>
      <c r="V226" s="1037"/>
      <c r="W226" s="632"/>
      <c r="X226" s="121">
        <f t="shared" si="55"/>
        <v>0</v>
      </c>
      <c r="Y226" s="959">
        <f t="shared" si="70"/>
        <v>0</v>
      </c>
      <c r="Z226" s="1065">
        <f t="shared" si="69"/>
        <v>0</v>
      </c>
      <c r="AA226" s="17">
        <f t="shared" si="60"/>
        <v>0</v>
      </c>
      <c r="AB226" s="17">
        <f t="shared" si="61"/>
        <v>0</v>
      </c>
      <c r="AC226" s="17">
        <f t="shared" si="62"/>
        <v>0</v>
      </c>
      <c r="AD226" s="17">
        <f t="shared" si="63"/>
        <v>0</v>
      </c>
      <c r="AE226" s="17">
        <f t="shared" si="64"/>
        <v>0</v>
      </c>
      <c r="AF226" s="17">
        <f t="shared" si="65"/>
        <v>0</v>
      </c>
      <c r="AG226" s="17">
        <f t="shared" si="66"/>
        <v>0</v>
      </c>
      <c r="AO226" s="55">
        <v>219</v>
      </c>
      <c r="AP226" s="57">
        <f t="shared" si="67"/>
        <v>0</v>
      </c>
      <c r="AQ226" s="57">
        <f t="shared" si="68"/>
        <v>0</v>
      </c>
      <c r="AR226" s="57">
        <f t="shared" si="56"/>
        <v>0</v>
      </c>
      <c r="AS226" s="57">
        <f t="shared" si="57"/>
        <v>0</v>
      </c>
    </row>
    <row r="227" spans="1:45" ht="15.75" customHeight="1" x14ac:dyDescent="0.25">
      <c r="A227" s="36">
        <v>219</v>
      </c>
      <c r="B227" s="575"/>
      <c r="C227" s="508"/>
      <c r="D227" s="509"/>
      <c r="E227" s="510"/>
      <c r="F227" s="935"/>
      <c r="G227" s="595"/>
      <c r="H227" s="521"/>
      <c r="I227" s="750"/>
      <c r="J227" s="521"/>
      <c r="K227" s="696"/>
      <c r="L227" s="521"/>
      <c r="M227" s="750"/>
      <c r="N227" s="521"/>
      <c r="O227" s="750"/>
      <c r="P227" s="521"/>
      <c r="Q227" s="750"/>
      <c r="R227" s="521"/>
      <c r="S227" s="696"/>
      <c r="T227" s="521"/>
      <c r="U227" s="969">
        <f t="shared" si="58"/>
        <v>0</v>
      </c>
      <c r="V227" s="1037"/>
      <c r="W227" s="632"/>
      <c r="X227" s="121">
        <f t="shared" si="55"/>
        <v>0</v>
      </c>
      <c r="Y227" s="959">
        <f t="shared" si="70"/>
        <v>0</v>
      </c>
      <c r="Z227" s="1065">
        <f t="shared" si="69"/>
        <v>0</v>
      </c>
      <c r="AA227" s="17">
        <f t="shared" si="60"/>
        <v>0</v>
      </c>
      <c r="AB227" s="17">
        <f t="shared" si="61"/>
        <v>0</v>
      </c>
      <c r="AC227" s="17">
        <f t="shared" si="62"/>
        <v>0</v>
      </c>
      <c r="AD227" s="17">
        <f t="shared" si="63"/>
        <v>0</v>
      </c>
      <c r="AE227" s="17">
        <f t="shared" si="64"/>
        <v>0</v>
      </c>
      <c r="AF227" s="17">
        <f t="shared" si="65"/>
        <v>0</v>
      </c>
      <c r="AG227" s="17">
        <f t="shared" si="66"/>
        <v>0</v>
      </c>
      <c r="AO227" s="55">
        <v>220</v>
      </c>
      <c r="AP227" s="57">
        <f t="shared" si="67"/>
        <v>0</v>
      </c>
      <c r="AQ227" s="57">
        <f t="shared" si="68"/>
        <v>0</v>
      </c>
      <c r="AR227" s="57">
        <f t="shared" si="56"/>
        <v>0</v>
      </c>
      <c r="AS227" s="57">
        <f t="shared" si="57"/>
        <v>0</v>
      </c>
    </row>
    <row r="228" spans="1:45" ht="15.75" customHeight="1" x14ac:dyDescent="0.25">
      <c r="A228" s="36">
        <v>220</v>
      </c>
      <c r="B228" s="575"/>
      <c r="C228" s="508"/>
      <c r="D228" s="509"/>
      <c r="E228" s="510"/>
      <c r="F228" s="935"/>
      <c r="G228" s="595"/>
      <c r="H228" s="521"/>
      <c r="I228" s="750"/>
      <c r="J228" s="521"/>
      <c r="K228" s="696"/>
      <c r="L228" s="521"/>
      <c r="M228" s="750"/>
      <c r="N228" s="521"/>
      <c r="O228" s="750"/>
      <c r="P228" s="521"/>
      <c r="Q228" s="750"/>
      <c r="R228" s="521"/>
      <c r="S228" s="696"/>
      <c r="T228" s="521"/>
      <c r="U228" s="969">
        <f t="shared" si="58"/>
        <v>0</v>
      </c>
      <c r="V228" s="1037"/>
      <c r="W228" s="632"/>
      <c r="X228" s="121">
        <f t="shared" si="55"/>
        <v>0</v>
      </c>
      <c r="Y228" s="959">
        <f t="shared" si="70"/>
        <v>0</v>
      </c>
      <c r="Z228" s="1065">
        <f t="shared" si="69"/>
        <v>0</v>
      </c>
      <c r="AA228" s="17">
        <f t="shared" si="60"/>
        <v>0</v>
      </c>
      <c r="AB228" s="17">
        <f t="shared" si="61"/>
        <v>0</v>
      </c>
      <c r="AC228" s="17">
        <f t="shared" si="62"/>
        <v>0</v>
      </c>
      <c r="AD228" s="17">
        <f t="shared" si="63"/>
        <v>0</v>
      </c>
      <c r="AE228" s="17">
        <f t="shared" si="64"/>
        <v>0</v>
      </c>
      <c r="AF228" s="17">
        <f t="shared" si="65"/>
        <v>0</v>
      </c>
      <c r="AG228" s="17">
        <f t="shared" si="66"/>
        <v>0</v>
      </c>
      <c r="AO228" s="55">
        <v>221</v>
      </c>
      <c r="AP228" s="57">
        <f t="shared" si="67"/>
        <v>0</v>
      </c>
      <c r="AQ228" s="57">
        <f t="shared" si="68"/>
        <v>0</v>
      </c>
      <c r="AR228" s="57">
        <f t="shared" si="56"/>
        <v>0</v>
      </c>
      <c r="AS228" s="57">
        <f t="shared" si="57"/>
        <v>0</v>
      </c>
    </row>
    <row r="229" spans="1:45" s="3" customFormat="1" ht="15.75" customHeight="1" x14ac:dyDescent="0.25">
      <c r="A229" s="36">
        <v>221</v>
      </c>
      <c r="B229" s="575"/>
      <c r="C229" s="508"/>
      <c r="D229" s="509"/>
      <c r="E229" s="517"/>
      <c r="F229" s="935"/>
      <c r="G229" s="595"/>
      <c r="H229" s="521"/>
      <c r="I229" s="750"/>
      <c r="J229" s="521"/>
      <c r="K229" s="696"/>
      <c r="L229" s="521"/>
      <c r="M229" s="750"/>
      <c r="N229" s="521"/>
      <c r="O229" s="750"/>
      <c r="P229" s="521"/>
      <c r="Q229" s="750"/>
      <c r="R229" s="521"/>
      <c r="S229" s="696"/>
      <c r="T229" s="521"/>
      <c r="U229" s="969">
        <f t="shared" si="58"/>
        <v>0</v>
      </c>
      <c r="V229" s="1037"/>
      <c r="W229" s="632"/>
      <c r="X229" s="121">
        <f t="shared" si="55"/>
        <v>0</v>
      </c>
      <c r="Y229" s="959">
        <f t="shared" si="70"/>
        <v>0</v>
      </c>
      <c r="Z229" s="1065">
        <f t="shared" si="69"/>
        <v>0</v>
      </c>
      <c r="AA229" s="17">
        <f t="shared" si="60"/>
        <v>0</v>
      </c>
      <c r="AB229" s="17">
        <f t="shared" si="61"/>
        <v>0</v>
      </c>
      <c r="AC229" s="17">
        <f t="shared" si="62"/>
        <v>0</v>
      </c>
      <c r="AD229" s="17">
        <f t="shared" si="63"/>
        <v>0</v>
      </c>
      <c r="AE229" s="17">
        <f t="shared" si="64"/>
        <v>0</v>
      </c>
      <c r="AF229" s="17">
        <f t="shared" si="65"/>
        <v>0</v>
      </c>
      <c r="AG229" s="17">
        <f t="shared" si="66"/>
        <v>0</v>
      </c>
      <c r="AO229" s="55">
        <v>222</v>
      </c>
      <c r="AP229" s="57">
        <f t="shared" si="67"/>
        <v>0</v>
      </c>
      <c r="AQ229" s="57">
        <f t="shared" si="68"/>
        <v>0</v>
      </c>
      <c r="AR229" s="57">
        <f t="shared" si="56"/>
        <v>0</v>
      </c>
      <c r="AS229" s="57">
        <f t="shared" si="57"/>
        <v>0</v>
      </c>
    </row>
    <row r="230" spans="1:45" ht="15.75" customHeight="1" x14ac:dyDescent="0.25">
      <c r="A230" s="36">
        <v>222</v>
      </c>
      <c r="B230" s="575"/>
      <c r="C230" s="508"/>
      <c r="D230" s="509"/>
      <c r="E230" s="510"/>
      <c r="F230" s="935"/>
      <c r="G230" s="595"/>
      <c r="H230" s="521"/>
      <c r="I230" s="750"/>
      <c r="J230" s="521"/>
      <c r="K230" s="696"/>
      <c r="L230" s="521"/>
      <c r="M230" s="750"/>
      <c r="N230" s="521"/>
      <c r="O230" s="750"/>
      <c r="P230" s="521"/>
      <c r="Q230" s="750"/>
      <c r="R230" s="521"/>
      <c r="S230" s="696"/>
      <c r="T230" s="521"/>
      <c r="U230" s="969">
        <f t="shared" si="58"/>
        <v>0</v>
      </c>
      <c r="V230" s="1037"/>
      <c r="W230" s="632"/>
      <c r="X230" s="121">
        <f t="shared" si="55"/>
        <v>0</v>
      </c>
      <c r="Y230" s="959">
        <f t="shared" si="70"/>
        <v>0</v>
      </c>
      <c r="Z230" s="1065">
        <f t="shared" si="69"/>
        <v>0</v>
      </c>
      <c r="AA230" s="17">
        <f t="shared" si="60"/>
        <v>0</v>
      </c>
      <c r="AB230" s="17">
        <f t="shared" si="61"/>
        <v>0</v>
      </c>
      <c r="AC230" s="17">
        <f t="shared" si="62"/>
        <v>0</v>
      </c>
      <c r="AD230" s="17">
        <f t="shared" si="63"/>
        <v>0</v>
      </c>
      <c r="AE230" s="17">
        <f t="shared" si="64"/>
        <v>0</v>
      </c>
      <c r="AF230" s="17">
        <f t="shared" si="65"/>
        <v>0</v>
      </c>
      <c r="AG230" s="17">
        <f t="shared" si="66"/>
        <v>0</v>
      </c>
      <c r="AO230" s="55">
        <v>223</v>
      </c>
      <c r="AP230" s="57">
        <f t="shared" si="67"/>
        <v>0</v>
      </c>
      <c r="AQ230" s="57">
        <f t="shared" si="68"/>
        <v>0</v>
      </c>
      <c r="AR230" s="57">
        <f t="shared" si="56"/>
        <v>0</v>
      </c>
      <c r="AS230" s="57">
        <f t="shared" si="57"/>
        <v>0</v>
      </c>
    </row>
    <row r="231" spans="1:45" s="3" customFormat="1" ht="15.75" customHeight="1" x14ac:dyDescent="0.25">
      <c r="A231" s="36">
        <v>223</v>
      </c>
      <c r="B231" s="575"/>
      <c r="C231" s="508"/>
      <c r="D231" s="509"/>
      <c r="E231" s="510"/>
      <c r="F231" s="935"/>
      <c r="G231" s="595"/>
      <c r="H231" s="521"/>
      <c r="I231" s="750"/>
      <c r="J231" s="521"/>
      <c r="K231" s="696"/>
      <c r="L231" s="521"/>
      <c r="M231" s="750"/>
      <c r="N231" s="521"/>
      <c r="O231" s="750"/>
      <c r="P231" s="521"/>
      <c r="Q231" s="750"/>
      <c r="R231" s="521"/>
      <c r="S231" s="696"/>
      <c r="T231" s="521"/>
      <c r="U231" s="969">
        <f t="shared" si="58"/>
        <v>0</v>
      </c>
      <c r="V231" s="1037"/>
      <c r="W231" s="632"/>
      <c r="X231" s="121">
        <f t="shared" si="55"/>
        <v>0</v>
      </c>
      <c r="Y231" s="959">
        <f t="shared" si="70"/>
        <v>0</v>
      </c>
      <c r="Z231" s="1065">
        <f t="shared" si="69"/>
        <v>0</v>
      </c>
      <c r="AA231" s="17">
        <f t="shared" si="60"/>
        <v>0</v>
      </c>
      <c r="AB231" s="17">
        <f t="shared" si="61"/>
        <v>0</v>
      </c>
      <c r="AC231" s="17">
        <f t="shared" si="62"/>
        <v>0</v>
      </c>
      <c r="AD231" s="17">
        <f t="shared" si="63"/>
        <v>0</v>
      </c>
      <c r="AE231" s="17">
        <f t="shared" si="64"/>
        <v>0</v>
      </c>
      <c r="AF231" s="17">
        <f t="shared" si="65"/>
        <v>0</v>
      </c>
      <c r="AG231" s="17">
        <f t="shared" si="66"/>
        <v>0</v>
      </c>
      <c r="AO231" s="55">
        <v>224</v>
      </c>
      <c r="AP231" s="57">
        <f t="shared" si="67"/>
        <v>0</v>
      </c>
      <c r="AQ231" s="57">
        <f t="shared" si="68"/>
        <v>0</v>
      </c>
      <c r="AR231" s="57">
        <f t="shared" si="56"/>
        <v>0</v>
      </c>
      <c r="AS231" s="57">
        <f t="shared" si="57"/>
        <v>0</v>
      </c>
    </row>
    <row r="232" spans="1:45" ht="15.75" customHeight="1" x14ac:dyDescent="0.25">
      <c r="A232" s="36">
        <v>224</v>
      </c>
      <c r="B232" s="575"/>
      <c r="C232" s="508"/>
      <c r="D232" s="509"/>
      <c r="E232" s="510"/>
      <c r="F232" s="935"/>
      <c r="G232" s="595"/>
      <c r="H232" s="521"/>
      <c r="I232" s="750"/>
      <c r="J232" s="521"/>
      <c r="K232" s="696"/>
      <c r="L232" s="521"/>
      <c r="M232" s="750"/>
      <c r="N232" s="521"/>
      <c r="O232" s="750"/>
      <c r="P232" s="521"/>
      <c r="Q232" s="750"/>
      <c r="R232" s="521"/>
      <c r="S232" s="696"/>
      <c r="T232" s="521"/>
      <c r="U232" s="969">
        <f t="shared" si="58"/>
        <v>0</v>
      </c>
      <c r="V232" s="1037"/>
      <c r="W232" s="632"/>
      <c r="X232" s="121">
        <f t="shared" si="55"/>
        <v>0</v>
      </c>
      <c r="Y232" s="959">
        <f t="shared" si="70"/>
        <v>0</v>
      </c>
      <c r="Z232" s="1065">
        <f t="shared" si="69"/>
        <v>0</v>
      </c>
      <c r="AA232" s="17">
        <f t="shared" si="60"/>
        <v>0</v>
      </c>
      <c r="AB232" s="17">
        <f t="shared" si="61"/>
        <v>0</v>
      </c>
      <c r="AC232" s="17">
        <f t="shared" si="62"/>
        <v>0</v>
      </c>
      <c r="AD232" s="17">
        <f t="shared" si="63"/>
        <v>0</v>
      </c>
      <c r="AE232" s="17">
        <f t="shared" si="64"/>
        <v>0</v>
      </c>
      <c r="AF232" s="17">
        <f t="shared" si="65"/>
        <v>0</v>
      </c>
      <c r="AG232" s="17">
        <f t="shared" si="66"/>
        <v>0</v>
      </c>
      <c r="AO232" s="55">
        <v>225</v>
      </c>
      <c r="AP232" s="57">
        <f t="shared" si="67"/>
        <v>0</v>
      </c>
      <c r="AQ232" s="57">
        <f t="shared" si="68"/>
        <v>0</v>
      </c>
      <c r="AR232" s="57">
        <f t="shared" si="56"/>
        <v>0</v>
      </c>
      <c r="AS232" s="57">
        <f t="shared" si="57"/>
        <v>0</v>
      </c>
    </row>
    <row r="233" spans="1:45" ht="15.75" customHeight="1" x14ac:dyDescent="0.25">
      <c r="A233" s="36">
        <v>225</v>
      </c>
      <c r="B233" s="575"/>
      <c r="C233" s="508"/>
      <c r="D233" s="509"/>
      <c r="E233" s="1208"/>
      <c r="F233" s="935"/>
      <c r="G233" s="595"/>
      <c r="H233" s="521"/>
      <c r="I233" s="750"/>
      <c r="J233" s="521"/>
      <c r="K233" s="696"/>
      <c r="L233" s="521"/>
      <c r="M233" s="750"/>
      <c r="N233" s="521"/>
      <c r="O233" s="750"/>
      <c r="P233" s="521"/>
      <c r="Q233" s="750"/>
      <c r="R233" s="521"/>
      <c r="S233" s="696"/>
      <c r="T233" s="521"/>
      <c r="U233" s="969">
        <f t="shared" si="58"/>
        <v>0</v>
      </c>
      <c r="V233" s="1037"/>
      <c r="W233" s="632"/>
      <c r="X233" s="121">
        <f t="shared" si="55"/>
        <v>0</v>
      </c>
      <c r="Y233" s="959">
        <f t="shared" si="70"/>
        <v>0</v>
      </c>
      <c r="Z233" s="1065">
        <f t="shared" si="69"/>
        <v>0</v>
      </c>
      <c r="AA233" s="17">
        <f t="shared" si="60"/>
        <v>0</v>
      </c>
      <c r="AB233" s="17">
        <f t="shared" si="61"/>
        <v>0</v>
      </c>
      <c r="AC233" s="17">
        <f t="shared" si="62"/>
        <v>0</v>
      </c>
      <c r="AD233" s="17">
        <f t="shared" si="63"/>
        <v>0</v>
      </c>
      <c r="AE233" s="17">
        <f t="shared" si="64"/>
        <v>0</v>
      </c>
      <c r="AF233" s="17">
        <f t="shared" si="65"/>
        <v>0</v>
      </c>
      <c r="AG233" s="17">
        <f t="shared" si="66"/>
        <v>0</v>
      </c>
      <c r="AO233" s="55">
        <v>226</v>
      </c>
      <c r="AP233" s="57">
        <f t="shared" si="67"/>
        <v>0</v>
      </c>
      <c r="AQ233" s="57">
        <f t="shared" si="68"/>
        <v>0</v>
      </c>
      <c r="AR233" s="57">
        <f t="shared" si="56"/>
        <v>0</v>
      </c>
      <c r="AS233" s="57">
        <f t="shared" si="57"/>
        <v>0</v>
      </c>
    </row>
    <row r="234" spans="1:45" ht="15.75" customHeight="1" x14ac:dyDescent="0.25">
      <c r="A234" s="36">
        <v>226</v>
      </c>
      <c r="B234" s="575"/>
      <c r="C234" s="508"/>
      <c r="D234" s="509"/>
      <c r="E234" s="510"/>
      <c r="F234" s="935"/>
      <c r="G234" s="595"/>
      <c r="H234" s="521"/>
      <c r="I234" s="750"/>
      <c r="J234" s="521"/>
      <c r="K234" s="696"/>
      <c r="L234" s="521"/>
      <c r="M234" s="750"/>
      <c r="N234" s="521"/>
      <c r="O234" s="750"/>
      <c r="P234" s="521"/>
      <c r="Q234" s="750"/>
      <c r="R234" s="521"/>
      <c r="S234" s="696"/>
      <c r="T234" s="521"/>
      <c r="U234" s="969">
        <f t="shared" si="58"/>
        <v>0</v>
      </c>
      <c r="V234" s="1037"/>
      <c r="W234" s="632"/>
      <c r="X234" s="121">
        <f t="shared" si="55"/>
        <v>0</v>
      </c>
      <c r="Y234" s="959">
        <f t="shared" si="70"/>
        <v>0</v>
      </c>
      <c r="Z234" s="1065">
        <f t="shared" si="69"/>
        <v>0</v>
      </c>
      <c r="AA234" s="17">
        <f t="shared" si="60"/>
        <v>0</v>
      </c>
      <c r="AB234" s="17">
        <f t="shared" si="61"/>
        <v>0</v>
      </c>
      <c r="AC234" s="17">
        <f t="shared" si="62"/>
        <v>0</v>
      </c>
      <c r="AD234" s="17">
        <f t="shared" si="63"/>
        <v>0</v>
      </c>
      <c r="AE234" s="17">
        <f t="shared" si="64"/>
        <v>0</v>
      </c>
      <c r="AF234" s="17">
        <f t="shared" si="65"/>
        <v>0</v>
      </c>
      <c r="AG234" s="17">
        <f t="shared" si="66"/>
        <v>0</v>
      </c>
      <c r="AO234" s="55">
        <v>227</v>
      </c>
      <c r="AP234" s="57">
        <f t="shared" si="67"/>
        <v>0</v>
      </c>
      <c r="AQ234" s="57">
        <f t="shared" si="68"/>
        <v>0</v>
      </c>
      <c r="AR234" s="57">
        <f t="shared" si="56"/>
        <v>0</v>
      </c>
      <c r="AS234" s="57">
        <f t="shared" si="57"/>
        <v>0</v>
      </c>
    </row>
    <row r="235" spans="1:45" ht="15.75" customHeight="1" x14ac:dyDescent="0.25">
      <c r="A235" s="36">
        <v>227</v>
      </c>
      <c r="B235" s="575"/>
      <c r="C235" s="508"/>
      <c r="D235" s="509"/>
      <c r="E235" s="510"/>
      <c r="F235" s="935"/>
      <c r="G235" s="595"/>
      <c r="H235" s="1226"/>
      <c r="I235" s="750"/>
      <c r="J235" s="1226"/>
      <c r="K235" s="696"/>
      <c r="L235" s="1226"/>
      <c r="M235" s="750"/>
      <c r="N235" s="1226"/>
      <c r="O235" s="750"/>
      <c r="P235" s="521"/>
      <c r="Q235" s="750"/>
      <c r="R235" s="521"/>
      <c r="S235" s="696"/>
      <c r="T235" s="521"/>
      <c r="U235" s="969">
        <f t="shared" si="58"/>
        <v>0</v>
      </c>
      <c r="V235" s="1037"/>
      <c r="W235" s="632"/>
      <c r="X235" s="121">
        <f t="shared" si="55"/>
        <v>0</v>
      </c>
      <c r="Y235" s="959">
        <f t="shared" si="70"/>
        <v>0</v>
      </c>
      <c r="Z235" s="1065">
        <f t="shared" si="69"/>
        <v>0</v>
      </c>
      <c r="AA235" s="17">
        <f t="shared" si="60"/>
        <v>0</v>
      </c>
      <c r="AB235" s="17">
        <f t="shared" si="61"/>
        <v>0</v>
      </c>
      <c r="AC235" s="17">
        <f t="shared" si="62"/>
        <v>0</v>
      </c>
      <c r="AD235" s="17">
        <f t="shared" si="63"/>
        <v>0</v>
      </c>
      <c r="AE235" s="17">
        <f t="shared" si="64"/>
        <v>0</v>
      </c>
      <c r="AF235" s="17">
        <f t="shared" si="65"/>
        <v>0</v>
      </c>
      <c r="AG235" s="17">
        <f t="shared" si="66"/>
        <v>0</v>
      </c>
      <c r="AO235" s="55">
        <v>228</v>
      </c>
      <c r="AP235" s="57">
        <f t="shared" si="67"/>
        <v>0</v>
      </c>
      <c r="AQ235" s="57">
        <f t="shared" si="68"/>
        <v>0</v>
      </c>
      <c r="AR235" s="57">
        <f t="shared" si="56"/>
        <v>0</v>
      </c>
      <c r="AS235" s="57">
        <f t="shared" si="57"/>
        <v>0</v>
      </c>
    </row>
    <row r="236" spans="1:45" ht="15.75" customHeight="1" x14ac:dyDescent="0.25">
      <c r="A236" s="36">
        <v>228</v>
      </c>
      <c r="B236" s="575"/>
      <c r="C236" s="508"/>
      <c r="D236" s="509"/>
      <c r="E236" s="510"/>
      <c r="F236" s="935"/>
      <c r="G236" s="595"/>
      <c r="H236" s="1226"/>
      <c r="I236" s="750"/>
      <c r="J236" s="1226"/>
      <c r="K236" s="696"/>
      <c r="L236" s="1226"/>
      <c r="M236" s="750"/>
      <c r="N236" s="1226"/>
      <c r="O236" s="750"/>
      <c r="P236" s="521"/>
      <c r="Q236" s="750"/>
      <c r="R236" s="521"/>
      <c r="S236" s="696"/>
      <c r="T236" s="521"/>
      <c r="U236" s="969">
        <f t="shared" si="58"/>
        <v>0</v>
      </c>
      <c r="V236" s="1037"/>
      <c r="W236" s="632"/>
      <c r="X236" s="121">
        <f t="shared" si="55"/>
        <v>0</v>
      </c>
      <c r="Y236" s="959">
        <f t="shared" si="70"/>
        <v>0</v>
      </c>
      <c r="Z236" s="1065">
        <f t="shared" si="69"/>
        <v>0</v>
      </c>
      <c r="AA236" s="17">
        <f t="shared" si="60"/>
        <v>0</v>
      </c>
      <c r="AB236" s="17">
        <f t="shared" si="61"/>
        <v>0</v>
      </c>
      <c r="AC236" s="17">
        <f t="shared" si="62"/>
        <v>0</v>
      </c>
      <c r="AD236" s="17">
        <f t="shared" si="63"/>
        <v>0</v>
      </c>
      <c r="AE236" s="17">
        <f t="shared" si="64"/>
        <v>0</v>
      </c>
      <c r="AF236" s="17">
        <f t="shared" si="65"/>
        <v>0</v>
      </c>
      <c r="AG236" s="17">
        <f t="shared" si="66"/>
        <v>0</v>
      </c>
      <c r="AO236" s="55">
        <v>229</v>
      </c>
      <c r="AP236" s="57">
        <f t="shared" ref="AP236:AP257" si="71">U236*B236</f>
        <v>0</v>
      </c>
      <c r="AQ236" s="57">
        <f t="shared" si="68"/>
        <v>0</v>
      </c>
      <c r="AR236" s="57">
        <f t="shared" si="56"/>
        <v>0</v>
      </c>
      <c r="AS236" s="57">
        <f t="shared" si="57"/>
        <v>0</v>
      </c>
    </row>
    <row r="237" spans="1:45" ht="15.75" customHeight="1" x14ac:dyDescent="0.25">
      <c r="A237" s="36">
        <v>229</v>
      </c>
      <c r="B237" s="575"/>
      <c r="C237" s="508"/>
      <c r="D237" s="509"/>
      <c r="E237" s="510"/>
      <c r="F237" s="935"/>
      <c r="G237" s="595"/>
      <c r="H237" s="1226"/>
      <c r="I237" s="750"/>
      <c r="J237" s="1226"/>
      <c r="K237" s="696"/>
      <c r="L237" s="1226"/>
      <c r="M237" s="750"/>
      <c r="N237" s="1226"/>
      <c r="O237" s="750"/>
      <c r="P237" s="521"/>
      <c r="Q237" s="750"/>
      <c r="R237" s="521"/>
      <c r="S237" s="696"/>
      <c r="T237" s="521"/>
      <c r="U237" s="969">
        <f t="shared" si="58"/>
        <v>0</v>
      </c>
      <c r="V237" s="1037"/>
      <c r="W237" s="632"/>
      <c r="X237" s="121">
        <f t="shared" si="55"/>
        <v>0</v>
      </c>
      <c r="Y237" s="959">
        <f t="shared" si="70"/>
        <v>0</v>
      </c>
      <c r="Z237" s="1065">
        <f t="shared" si="69"/>
        <v>0</v>
      </c>
      <c r="AA237" s="17">
        <f t="shared" si="60"/>
        <v>0</v>
      </c>
      <c r="AB237" s="17">
        <f t="shared" si="61"/>
        <v>0</v>
      </c>
      <c r="AC237" s="17">
        <f t="shared" si="62"/>
        <v>0</v>
      </c>
      <c r="AD237" s="17">
        <f t="shared" si="63"/>
        <v>0</v>
      </c>
      <c r="AE237" s="17">
        <f t="shared" si="64"/>
        <v>0</v>
      </c>
      <c r="AF237" s="17">
        <f t="shared" si="65"/>
        <v>0</v>
      </c>
      <c r="AG237" s="17">
        <f t="shared" si="66"/>
        <v>0</v>
      </c>
      <c r="AO237" s="55">
        <v>230</v>
      </c>
      <c r="AP237" s="57">
        <f t="shared" si="71"/>
        <v>0</v>
      </c>
      <c r="AQ237" s="57">
        <f t="shared" si="68"/>
        <v>0</v>
      </c>
      <c r="AR237" s="57">
        <f t="shared" si="56"/>
        <v>0</v>
      </c>
      <c r="AS237" s="57">
        <f t="shared" si="57"/>
        <v>0</v>
      </c>
    </row>
    <row r="238" spans="1:45" ht="15.75" customHeight="1" x14ac:dyDescent="0.25">
      <c r="A238" s="36">
        <v>230</v>
      </c>
      <c r="B238" s="575"/>
      <c r="C238" s="508"/>
      <c r="D238" s="509"/>
      <c r="E238" s="1177"/>
      <c r="F238" s="935"/>
      <c r="G238" s="595"/>
      <c r="H238" s="1226"/>
      <c r="I238" s="750"/>
      <c r="J238" s="1226"/>
      <c r="K238" s="696"/>
      <c r="L238" s="1226"/>
      <c r="M238" s="750"/>
      <c r="N238" s="1226"/>
      <c r="O238" s="750"/>
      <c r="P238" s="521"/>
      <c r="Q238" s="750"/>
      <c r="R238" s="521"/>
      <c r="S238" s="696"/>
      <c r="T238" s="521"/>
      <c r="U238" s="969">
        <f t="shared" si="58"/>
        <v>0</v>
      </c>
      <c r="V238" s="1037"/>
      <c r="W238" s="632"/>
      <c r="X238" s="121">
        <f t="shared" si="55"/>
        <v>0</v>
      </c>
      <c r="Y238" s="959">
        <f t="shared" si="70"/>
        <v>0</v>
      </c>
      <c r="Z238" s="1065">
        <f t="shared" si="69"/>
        <v>0</v>
      </c>
      <c r="AA238" s="17">
        <f t="shared" si="60"/>
        <v>0</v>
      </c>
      <c r="AB238" s="17">
        <f t="shared" si="61"/>
        <v>0</v>
      </c>
      <c r="AC238" s="17">
        <f t="shared" si="62"/>
        <v>0</v>
      </c>
      <c r="AD238" s="17">
        <f t="shared" si="63"/>
        <v>0</v>
      </c>
      <c r="AE238" s="17">
        <f t="shared" si="64"/>
        <v>0</v>
      </c>
      <c r="AF238" s="17">
        <f t="shared" si="65"/>
        <v>0</v>
      </c>
      <c r="AG238" s="17">
        <f t="shared" si="66"/>
        <v>0</v>
      </c>
      <c r="AO238" s="55">
        <v>231</v>
      </c>
      <c r="AP238" s="57">
        <f t="shared" si="71"/>
        <v>0</v>
      </c>
      <c r="AQ238" s="57">
        <f t="shared" si="68"/>
        <v>0</v>
      </c>
      <c r="AR238" s="57">
        <f t="shared" si="56"/>
        <v>0</v>
      </c>
      <c r="AS238" s="57">
        <f t="shared" si="57"/>
        <v>0</v>
      </c>
    </row>
    <row r="239" spans="1:45" s="2" customFormat="1" ht="15.75" customHeight="1" x14ac:dyDescent="0.25">
      <c r="A239" s="36">
        <v>231</v>
      </c>
      <c r="B239" s="575"/>
      <c r="C239" s="508"/>
      <c r="D239" s="509"/>
      <c r="E239" s="510"/>
      <c r="F239" s="935"/>
      <c r="G239" s="595"/>
      <c r="H239" s="1226"/>
      <c r="I239" s="750"/>
      <c r="J239" s="1226"/>
      <c r="K239" s="696"/>
      <c r="L239" s="1226"/>
      <c r="M239" s="750"/>
      <c r="N239" s="1226"/>
      <c r="O239" s="750"/>
      <c r="P239" s="521"/>
      <c r="Q239" s="750"/>
      <c r="R239" s="521"/>
      <c r="S239" s="696"/>
      <c r="T239" s="521"/>
      <c r="U239" s="969">
        <f t="shared" si="58"/>
        <v>0</v>
      </c>
      <c r="V239" s="1037"/>
      <c r="W239" s="632"/>
      <c r="X239" s="121">
        <f t="shared" si="55"/>
        <v>0</v>
      </c>
      <c r="Y239" s="959">
        <f t="shared" si="70"/>
        <v>0</v>
      </c>
      <c r="Z239" s="1065">
        <f t="shared" si="69"/>
        <v>0</v>
      </c>
      <c r="AA239" s="17">
        <f t="shared" si="60"/>
        <v>0</v>
      </c>
      <c r="AB239" s="17">
        <f t="shared" si="61"/>
        <v>0</v>
      </c>
      <c r="AC239" s="17">
        <f t="shared" si="62"/>
        <v>0</v>
      </c>
      <c r="AD239" s="17">
        <f t="shared" si="63"/>
        <v>0</v>
      </c>
      <c r="AE239" s="17">
        <f t="shared" si="64"/>
        <v>0</v>
      </c>
      <c r="AF239" s="17">
        <f t="shared" si="65"/>
        <v>0</v>
      </c>
      <c r="AG239" s="17">
        <f t="shared" si="66"/>
        <v>0</v>
      </c>
      <c r="AO239" s="55">
        <v>232</v>
      </c>
      <c r="AP239" s="57">
        <f t="shared" si="71"/>
        <v>0</v>
      </c>
      <c r="AQ239" s="57">
        <f t="shared" si="68"/>
        <v>0</v>
      </c>
      <c r="AR239" s="57">
        <f t="shared" si="56"/>
        <v>0</v>
      </c>
      <c r="AS239" s="57">
        <f t="shared" si="57"/>
        <v>0</v>
      </c>
    </row>
    <row r="240" spans="1:45" ht="15.75" customHeight="1" x14ac:dyDescent="0.25">
      <c r="A240" s="37">
        <v>1</v>
      </c>
      <c r="B240" s="575"/>
      <c r="C240" s="508"/>
      <c r="D240" s="509"/>
      <c r="E240" s="510"/>
      <c r="F240" s="935"/>
      <c r="G240" s="595"/>
      <c r="H240" s="1226"/>
      <c r="I240" s="750"/>
      <c r="J240" s="1226"/>
      <c r="K240" s="696"/>
      <c r="L240" s="1226"/>
      <c r="M240" s="750"/>
      <c r="N240" s="1226"/>
      <c r="O240" s="750"/>
      <c r="P240" s="521"/>
      <c r="Q240" s="750"/>
      <c r="R240" s="521"/>
      <c r="S240" s="696"/>
      <c r="T240" s="521"/>
      <c r="U240" s="969">
        <f t="shared" si="58"/>
        <v>0</v>
      </c>
      <c r="V240" s="1037"/>
      <c r="W240" s="632"/>
      <c r="X240" s="121">
        <f t="shared" si="55"/>
        <v>0</v>
      </c>
      <c r="Y240" s="959">
        <f t="shared" si="70"/>
        <v>0</v>
      </c>
      <c r="Z240" s="1065">
        <f t="shared" si="69"/>
        <v>0</v>
      </c>
      <c r="AA240" s="17">
        <f t="shared" si="60"/>
        <v>0</v>
      </c>
      <c r="AB240" s="17">
        <f t="shared" si="61"/>
        <v>0</v>
      </c>
      <c r="AC240" s="17">
        <f t="shared" si="62"/>
        <v>0</v>
      </c>
      <c r="AD240" s="17">
        <f t="shared" si="63"/>
        <v>0</v>
      </c>
      <c r="AE240" s="17">
        <f t="shared" si="64"/>
        <v>0</v>
      </c>
      <c r="AF240" s="17">
        <f t="shared" si="65"/>
        <v>0</v>
      </c>
      <c r="AG240" s="17">
        <f t="shared" si="66"/>
        <v>0</v>
      </c>
      <c r="AO240" s="55">
        <v>233</v>
      </c>
      <c r="AP240" s="57">
        <f t="shared" si="71"/>
        <v>0</v>
      </c>
      <c r="AQ240" s="57">
        <f t="shared" si="68"/>
        <v>0</v>
      </c>
      <c r="AR240" s="57">
        <f t="shared" si="56"/>
        <v>0</v>
      </c>
      <c r="AS240" s="57">
        <f t="shared" si="57"/>
        <v>0</v>
      </c>
    </row>
    <row r="241" spans="1:45" ht="15.75" customHeight="1" x14ac:dyDescent="0.25">
      <c r="A241" s="37">
        <v>2</v>
      </c>
      <c r="B241" s="575"/>
      <c r="C241" s="508"/>
      <c r="D241" s="509"/>
      <c r="E241" s="510"/>
      <c r="F241" s="935"/>
      <c r="G241" s="595"/>
      <c r="H241" s="1226"/>
      <c r="I241" s="750"/>
      <c r="J241" s="1226"/>
      <c r="K241" s="696"/>
      <c r="L241" s="1226"/>
      <c r="M241" s="750"/>
      <c r="N241" s="1226"/>
      <c r="O241" s="750"/>
      <c r="P241" s="521"/>
      <c r="Q241" s="750"/>
      <c r="R241" s="521"/>
      <c r="S241" s="696"/>
      <c r="T241" s="521"/>
      <c r="U241" s="969">
        <f t="shared" si="58"/>
        <v>0</v>
      </c>
      <c r="V241" s="1037"/>
      <c r="W241" s="632"/>
      <c r="X241" s="121">
        <f t="shared" si="55"/>
        <v>0</v>
      </c>
      <c r="Y241" s="959">
        <f t="shared" si="70"/>
        <v>0</v>
      </c>
      <c r="Z241" s="1065">
        <f t="shared" si="69"/>
        <v>0</v>
      </c>
      <c r="AA241" s="17">
        <f t="shared" si="60"/>
        <v>0</v>
      </c>
      <c r="AB241" s="17">
        <f t="shared" si="61"/>
        <v>0</v>
      </c>
      <c r="AC241" s="17">
        <f t="shared" si="62"/>
        <v>0</v>
      </c>
      <c r="AD241" s="17">
        <f t="shared" si="63"/>
        <v>0</v>
      </c>
      <c r="AE241" s="17">
        <f t="shared" si="64"/>
        <v>0</v>
      </c>
      <c r="AF241" s="17">
        <f t="shared" si="65"/>
        <v>0</v>
      </c>
      <c r="AG241" s="17">
        <f t="shared" si="66"/>
        <v>0</v>
      </c>
      <c r="AO241" s="55">
        <v>234</v>
      </c>
      <c r="AP241" s="57">
        <f t="shared" si="71"/>
        <v>0</v>
      </c>
      <c r="AQ241" s="57">
        <f t="shared" si="68"/>
        <v>0</v>
      </c>
      <c r="AR241" s="57">
        <f t="shared" si="56"/>
        <v>0</v>
      </c>
      <c r="AS241" s="57">
        <f t="shared" si="57"/>
        <v>0</v>
      </c>
    </row>
    <row r="242" spans="1:45" ht="15.75" customHeight="1" x14ac:dyDescent="0.25">
      <c r="A242" s="37">
        <v>3</v>
      </c>
      <c r="B242" s="575"/>
      <c r="C242" s="508"/>
      <c r="D242" s="509"/>
      <c r="E242" s="510"/>
      <c r="F242" s="935"/>
      <c r="G242" s="595"/>
      <c r="H242" s="1226"/>
      <c r="I242" s="750"/>
      <c r="J242" s="1226"/>
      <c r="K242" s="696"/>
      <c r="L242" s="1226"/>
      <c r="M242" s="750"/>
      <c r="N242" s="1226"/>
      <c r="O242" s="750"/>
      <c r="P242" s="521"/>
      <c r="Q242" s="750"/>
      <c r="R242" s="521"/>
      <c r="S242" s="696"/>
      <c r="T242" s="521"/>
      <c r="U242" s="969">
        <f t="shared" si="58"/>
        <v>0</v>
      </c>
      <c r="V242" s="1037"/>
      <c r="W242" s="632"/>
      <c r="X242" s="121">
        <f t="shared" si="55"/>
        <v>0</v>
      </c>
      <c r="Y242" s="959">
        <f t="shared" si="70"/>
        <v>0</v>
      </c>
      <c r="Z242" s="1065">
        <f t="shared" si="69"/>
        <v>0</v>
      </c>
      <c r="AA242" s="17">
        <f t="shared" si="60"/>
        <v>0</v>
      </c>
      <c r="AB242" s="17">
        <f t="shared" si="61"/>
        <v>0</v>
      </c>
      <c r="AC242" s="17">
        <f t="shared" si="62"/>
        <v>0</v>
      </c>
      <c r="AD242" s="17">
        <f t="shared" si="63"/>
        <v>0</v>
      </c>
      <c r="AE242" s="17">
        <f t="shared" si="64"/>
        <v>0</v>
      </c>
      <c r="AF242" s="17">
        <f t="shared" si="65"/>
        <v>0</v>
      </c>
      <c r="AG242" s="17">
        <f t="shared" si="66"/>
        <v>0</v>
      </c>
      <c r="AO242" s="55">
        <v>235</v>
      </c>
      <c r="AP242" s="57">
        <f t="shared" si="71"/>
        <v>0</v>
      </c>
      <c r="AQ242" s="57">
        <f t="shared" si="68"/>
        <v>0</v>
      </c>
      <c r="AR242" s="57">
        <f t="shared" si="56"/>
        <v>0</v>
      </c>
      <c r="AS242" s="57">
        <f t="shared" si="57"/>
        <v>0</v>
      </c>
    </row>
    <row r="243" spans="1:45" ht="15.75" customHeight="1" x14ac:dyDescent="0.25">
      <c r="A243" s="37">
        <v>4</v>
      </c>
      <c r="B243" s="575"/>
      <c r="C243" s="508"/>
      <c r="D243" s="509"/>
      <c r="E243" s="510"/>
      <c r="F243" s="935"/>
      <c r="G243" s="595"/>
      <c r="H243" s="521"/>
      <c r="I243" s="750"/>
      <c r="J243" s="521"/>
      <c r="K243" s="696"/>
      <c r="L243" s="521"/>
      <c r="M243" s="750"/>
      <c r="N243" s="521"/>
      <c r="O243" s="750"/>
      <c r="P243" s="521"/>
      <c r="Q243" s="750"/>
      <c r="R243" s="521"/>
      <c r="S243" s="696"/>
      <c r="T243" s="521"/>
      <c r="U243" s="969">
        <f t="shared" si="58"/>
        <v>0</v>
      </c>
      <c r="V243" s="1037"/>
      <c r="W243" s="632"/>
      <c r="X243" s="121">
        <f t="shared" si="55"/>
        <v>0</v>
      </c>
      <c r="Y243" s="959">
        <f t="shared" si="70"/>
        <v>0</v>
      </c>
      <c r="Z243" s="1065">
        <f t="shared" si="69"/>
        <v>0</v>
      </c>
      <c r="AA243" s="17">
        <f t="shared" si="60"/>
        <v>0</v>
      </c>
      <c r="AB243" s="17">
        <f t="shared" si="61"/>
        <v>0</v>
      </c>
      <c r="AC243" s="17">
        <f t="shared" si="62"/>
        <v>0</v>
      </c>
      <c r="AD243" s="17">
        <f t="shared" si="63"/>
        <v>0</v>
      </c>
      <c r="AE243" s="17">
        <f t="shared" si="64"/>
        <v>0</v>
      </c>
      <c r="AF243" s="17">
        <f t="shared" si="65"/>
        <v>0</v>
      </c>
      <c r="AG243" s="17">
        <f t="shared" si="66"/>
        <v>0</v>
      </c>
      <c r="AO243" s="55">
        <v>236</v>
      </c>
      <c r="AP243" s="57">
        <f t="shared" si="71"/>
        <v>0</v>
      </c>
      <c r="AQ243" s="57">
        <f t="shared" si="68"/>
        <v>0</v>
      </c>
      <c r="AR243" s="57">
        <f t="shared" si="56"/>
        <v>0</v>
      </c>
      <c r="AS243" s="57">
        <f t="shared" si="57"/>
        <v>0</v>
      </c>
    </row>
    <row r="244" spans="1:45" ht="15.75" customHeight="1" x14ac:dyDescent="0.25">
      <c r="A244" s="37">
        <v>5</v>
      </c>
      <c r="B244" s="575"/>
      <c r="C244" s="508"/>
      <c r="D244" s="509"/>
      <c r="E244" s="510"/>
      <c r="F244" s="935"/>
      <c r="G244" s="595"/>
      <c r="H244" s="521"/>
      <c r="I244" s="750"/>
      <c r="J244" s="521"/>
      <c r="K244" s="696"/>
      <c r="L244" s="521"/>
      <c r="M244" s="750"/>
      <c r="N244" s="521"/>
      <c r="O244" s="750"/>
      <c r="P244" s="521"/>
      <c r="Q244" s="750"/>
      <c r="R244" s="521"/>
      <c r="S244" s="696"/>
      <c r="T244" s="521"/>
      <c r="U244" s="969">
        <f t="shared" si="58"/>
        <v>0</v>
      </c>
      <c r="V244" s="1037"/>
      <c r="W244" s="632"/>
      <c r="X244" s="121">
        <f t="shared" si="55"/>
        <v>0</v>
      </c>
      <c r="Y244" s="959">
        <f t="shared" si="70"/>
        <v>0</v>
      </c>
      <c r="Z244" s="1065">
        <f t="shared" si="69"/>
        <v>0</v>
      </c>
      <c r="AA244" s="17">
        <f t="shared" si="60"/>
        <v>0</v>
      </c>
      <c r="AB244" s="17">
        <f t="shared" si="61"/>
        <v>0</v>
      </c>
      <c r="AC244" s="17">
        <f t="shared" si="62"/>
        <v>0</v>
      </c>
      <c r="AD244" s="17">
        <f t="shared" si="63"/>
        <v>0</v>
      </c>
      <c r="AE244" s="17">
        <f t="shared" si="64"/>
        <v>0</v>
      </c>
      <c r="AF244" s="17">
        <f t="shared" si="65"/>
        <v>0</v>
      </c>
      <c r="AG244" s="17">
        <f t="shared" si="66"/>
        <v>0</v>
      </c>
      <c r="AO244" s="55">
        <v>237</v>
      </c>
      <c r="AP244" s="57">
        <f t="shared" si="71"/>
        <v>0</v>
      </c>
      <c r="AQ244" s="57">
        <f t="shared" si="68"/>
        <v>0</v>
      </c>
      <c r="AR244" s="57">
        <f t="shared" si="56"/>
        <v>0</v>
      </c>
      <c r="AS244" s="57">
        <f t="shared" si="57"/>
        <v>0</v>
      </c>
    </row>
    <row r="245" spans="1:45" ht="15.75" customHeight="1" x14ac:dyDescent="0.25">
      <c r="A245" s="37">
        <v>6</v>
      </c>
      <c r="B245" s="575"/>
      <c r="C245" s="508"/>
      <c r="D245" s="509"/>
      <c r="E245" s="510"/>
      <c r="F245" s="935"/>
      <c r="G245" s="595"/>
      <c r="H245" s="521"/>
      <c r="I245" s="750"/>
      <c r="J245" s="521"/>
      <c r="K245" s="696"/>
      <c r="L245" s="521"/>
      <c r="M245" s="750"/>
      <c r="N245" s="521"/>
      <c r="O245" s="750"/>
      <c r="P245" s="521"/>
      <c r="Q245" s="750"/>
      <c r="R245" s="521"/>
      <c r="S245" s="696"/>
      <c r="T245" s="521"/>
      <c r="U245" s="969">
        <f t="shared" si="58"/>
        <v>0</v>
      </c>
      <c r="V245" s="1037"/>
      <c r="W245" s="632"/>
      <c r="X245" s="121">
        <f t="shared" si="55"/>
        <v>0</v>
      </c>
      <c r="Y245" s="959">
        <f t="shared" si="70"/>
        <v>0</v>
      </c>
      <c r="Z245" s="1065">
        <f t="shared" si="69"/>
        <v>0</v>
      </c>
      <c r="AA245" s="17">
        <f t="shared" si="60"/>
        <v>0</v>
      </c>
      <c r="AB245" s="17">
        <f t="shared" si="61"/>
        <v>0</v>
      </c>
      <c r="AC245" s="17">
        <f t="shared" si="62"/>
        <v>0</v>
      </c>
      <c r="AD245" s="17">
        <f t="shared" si="63"/>
        <v>0</v>
      </c>
      <c r="AE245" s="17">
        <f t="shared" si="64"/>
        <v>0</v>
      </c>
      <c r="AF245" s="17">
        <f t="shared" si="65"/>
        <v>0</v>
      </c>
      <c r="AG245" s="17">
        <f t="shared" si="66"/>
        <v>0</v>
      </c>
      <c r="AO245" s="55">
        <v>238</v>
      </c>
      <c r="AP245" s="57">
        <f t="shared" si="71"/>
        <v>0</v>
      </c>
      <c r="AQ245" s="57">
        <f t="shared" si="68"/>
        <v>0</v>
      </c>
      <c r="AR245" s="57">
        <f t="shared" si="56"/>
        <v>0</v>
      </c>
      <c r="AS245" s="57">
        <f t="shared" si="57"/>
        <v>0</v>
      </c>
    </row>
    <row r="246" spans="1:45" ht="15.75" customHeight="1" x14ac:dyDescent="0.25">
      <c r="A246" s="37">
        <v>7</v>
      </c>
      <c r="B246" s="575"/>
      <c r="C246" s="508"/>
      <c r="D246" s="509"/>
      <c r="E246" s="510"/>
      <c r="F246" s="935"/>
      <c r="G246" s="595"/>
      <c r="H246" s="521"/>
      <c r="I246" s="750"/>
      <c r="J246" s="521"/>
      <c r="K246" s="696"/>
      <c r="L246" s="521"/>
      <c r="M246" s="750"/>
      <c r="N246" s="521"/>
      <c r="O246" s="750"/>
      <c r="P246" s="521"/>
      <c r="Q246" s="750"/>
      <c r="R246" s="521"/>
      <c r="S246" s="696"/>
      <c r="T246" s="521"/>
      <c r="U246" s="969">
        <f t="shared" si="58"/>
        <v>0</v>
      </c>
      <c r="V246" s="1037"/>
      <c r="W246" s="632"/>
      <c r="X246" s="121">
        <f t="shared" si="55"/>
        <v>0</v>
      </c>
      <c r="Y246" s="959">
        <f t="shared" si="70"/>
        <v>0</v>
      </c>
      <c r="Z246" s="1065">
        <f t="shared" si="69"/>
        <v>0</v>
      </c>
      <c r="AA246" s="17">
        <f t="shared" si="60"/>
        <v>0</v>
      </c>
      <c r="AB246" s="17">
        <f t="shared" si="61"/>
        <v>0</v>
      </c>
      <c r="AC246" s="17">
        <f t="shared" si="62"/>
        <v>0</v>
      </c>
      <c r="AD246" s="17">
        <f t="shared" si="63"/>
        <v>0</v>
      </c>
      <c r="AE246" s="17">
        <f t="shared" si="64"/>
        <v>0</v>
      </c>
      <c r="AF246" s="17">
        <f t="shared" si="65"/>
        <v>0</v>
      </c>
      <c r="AG246" s="17">
        <f t="shared" si="66"/>
        <v>0</v>
      </c>
      <c r="AO246" s="55">
        <v>239</v>
      </c>
      <c r="AP246" s="57">
        <f t="shared" si="71"/>
        <v>0</v>
      </c>
      <c r="AQ246" s="57">
        <f t="shared" si="68"/>
        <v>0</v>
      </c>
      <c r="AR246" s="57">
        <f t="shared" si="56"/>
        <v>0</v>
      </c>
      <c r="AS246" s="57">
        <f t="shared" si="57"/>
        <v>0</v>
      </c>
    </row>
    <row r="247" spans="1:45" ht="15.75" customHeight="1" x14ac:dyDescent="0.25">
      <c r="A247" s="37">
        <v>9</v>
      </c>
      <c r="B247" s="575"/>
      <c r="C247" s="508"/>
      <c r="D247" s="509"/>
      <c r="E247" s="510"/>
      <c r="F247" s="935"/>
      <c r="G247" s="595"/>
      <c r="H247" s="521"/>
      <c r="I247" s="750"/>
      <c r="J247" s="521"/>
      <c r="K247" s="696"/>
      <c r="L247" s="521"/>
      <c r="M247" s="750"/>
      <c r="N247" s="521"/>
      <c r="O247" s="750"/>
      <c r="P247" s="521"/>
      <c r="Q247" s="750"/>
      <c r="R247" s="521"/>
      <c r="S247" s="696"/>
      <c r="T247" s="521"/>
      <c r="U247" s="969">
        <f t="shared" si="58"/>
        <v>0</v>
      </c>
      <c r="V247" s="1037"/>
      <c r="W247" s="632"/>
      <c r="X247" s="121">
        <f t="shared" si="55"/>
        <v>0</v>
      </c>
      <c r="Y247" s="959">
        <f t="shared" si="70"/>
        <v>0</v>
      </c>
      <c r="Z247" s="1065">
        <f t="shared" si="69"/>
        <v>0</v>
      </c>
      <c r="AA247" s="17">
        <f t="shared" si="60"/>
        <v>0</v>
      </c>
      <c r="AB247" s="17">
        <f t="shared" si="61"/>
        <v>0</v>
      </c>
      <c r="AC247" s="17">
        <f t="shared" si="62"/>
        <v>0</v>
      </c>
      <c r="AD247" s="17">
        <f t="shared" si="63"/>
        <v>0</v>
      </c>
      <c r="AE247" s="17">
        <f t="shared" si="64"/>
        <v>0</v>
      </c>
      <c r="AF247" s="17">
        <f t="shared" si="65"/>
        <v>0</v>
      </c>
      <c r="AG247" s="17">
        <f t="shared" si="66"/>
        <v>0</v>
      </c>
      <c r="AO247" s="55">
        <v>240</v>
      </c>
      <c r="AP247" s="57">
        <f t="shared" si="71"/>
        <v>0</v>
      </c>
      <c r="AQ247" s="57">
        <f t="shared" si="68"/>
        <v>0</v>
      </c>
      <c r="AR247" s="57">
        <f t="shared" si="56"/>
        <v>0</v>
      </c>
      <c r="AS247" s="57">
        <f t="shared" si="57"/>
        <v>0</v>
      </c>
    </row>
    <row r="248" spans="1:45" ht="15.75" customHeight="1" x14ac:dyDescent="0.25">
      <c r="A248" s="37">
        <v>10</v>
      </c>
      <c r="B248" s="575"/>
      <c r="C248" s="508"/>
      <c r="D248" s="509"/>
      <c r="E248" s="510"/>
      <c r="F248" s="935"/>
      <c r="G248" s="595"/>
      <c r="H248" s="521"/>
      <c r="I248" s="750"/>
      <c r="J248" s="521"/>
      <c r="K248" s="696"/>
      <c r="L248" s="521"/>
      <c r="M248" s="750"/>
      <c r="N248" s="521"/>
      <c r="O248" s="750"/>
      <c r="P248" s="521"/>
      <c r="Q248" s="750"/>
      <c r="R248" s="521"/>
      <c r="S248" s="696"/>
      <c r="T248" s="521"/>
      <c r="U248" s="969">
        <f t="shared" si="58"/>
        <v>0</v>
      </c>
      <c r="V248" s="1037"/>
      <c r="W248" s="632"/>
      <c r="X248" s="121">
        <f t="shared" si="55"/>
        <v>0</v>
      </c>
      <c r="Y248" s="959">
        <f t="shared" si="70"/>
        <v>0</v>
      </c>
      <c r="Z248" s="1065">
        <f t="shared" si="69"/>
        <v>0</v>
      </c>
      <c r="AA248" s="17">
        <f t="shared" si="60"/>
        <v>0</v>
      </c>
      <c r="AB248" s="17">
        <f t="shared" si="61"/>
        <v>0</v>
      </c>
      <c r="AC248" s="17">
        <f t="shared" si="62"/>
        <v>0</v>
      </c>
      <c r="AD248" s="17">
        <f t="shared" si="63"/>
        <v>0</v>
      </c>
      <c r="AE248" s="17">
        <f t="shared" si="64"/>
        <v>0</v>
      </c>
      <c r="AF248" s="17">
        <f t="shared" si="65"/>
        <v>0</v>
      </c>
      <c r="AG248" s="17">
        <f t="shared" si="66"/>
        <v>0</v>
      </c>
      <c r="AO248" s="55">
        <v>241</v>
      </c>
      <c r="AP248" s="57">
        <f t="shared" si="71"/>
        <v>0</v>
      </c>
      <c r="AQ248" s="57">
        <f t="shared" si="68"/>
        <v>0</v>
      </c>
      <c r="AR248" s="57">
        <f t="shared" si="56"/>
        <v>0</v>
      </c>
      <c r="AS248" s="57">
        <f t="shared" si="57"/>
        <v>0</v>
      </c>
    </row>
    <row r="249" spans="1:45" ht="15.75" customHeight="1" x14ac:dyDescent="0.25">
      <c r="A249" s="37">
        <v>11</v>
      </c>
      <c r="B249" s="575"/>
      <c r="C249" s="508"/>
      <c r="D249" s="509"/>
      <c r="E249" s="510"/>
      <c r="F249" s="935"/>
      <c r="G249" s="595"/>
      <c r="H249" s="521"/>
      <c r="I249" s="750"/>
      <c r="J249" s="521"/>
      <c r="K249" s="696"/>
      <c r="L249" s="521"/>
      <c r="M249" s="750"/>
      <c r="N249" s="521"/>
      <c r="O249" s="750"/>
      <c r="P249" s="521"/>
      <c r="Q249" s="750"/>
      <c r="R249" s="521"/>
      <c r="S249" s="696"/>
      <c r="T249" s="521"/>
      <c r="U249" s="969">
        <f t="shared" si="58"/>
        <v>0</v>
      </c>
      <c r="V249" s="1037"/>
      <c r="W249" s="632"/>
      <c r="X249" s="121">
        <f t="shared" si="55"/>
        <v>0</v>
      </c>
      <c r="Y249" s="959">
        <f t="shared" si="70"/>
        <v>0</v>
      </c>
      <c r="Z249" s="1065">
        <f t="shared" si="69"/>
        <v>0</v>
      </c>
      <c r="AA249" s="17">
        <f t="shared" si="60"/>
        <v>0</v>
      </c>
      <c r="AB249" s="17">
        <f t="shared" si="61"/>
        <v>0</v>
      </c>
      <c r="AC249" s="17">
        <f t="shared" si="62"/>
        <v>0</v>
      </c>
      <c r="AD249" s="17">
        <f t="shared" si="63"/>
        <v>0</v>
      </c>
      <c r="AE249" s="17">
        <f t="shared" si="64"/>
        <v>0</v>
      </c>
      <c r="AF249" s="17">
        <f t="shared" si="65"/>
        <v>0</v>
      </c>
      <c r="AG249" s="17">
        <f t="shared" si="66"/>
        <v>0</v>
      </c>
      <c r="AO249" s="55">
        <v>242</v>
      </c>
      <c r="AP249" s="57">
        <f t="shared" si="71"/>
        <v>0</v>
      </c>
      <c r="AQ249" s="57">
        <f t="shared" si="68"/>
        <v>0</v>
      </c>
      <c r="AR249" s="57">
        <f t="shared" si="56"/>
        <v>0</v>
      </c>
      <c r="AS249" s="57">
        <f t="shared" si="57"/>
        <v>0</v>
      </c>
    </row>
    <row r="250" spans="1:45" ht="15.75" customHeight="1" x14ac:dyDescent="0.25">
      <c r="A250" s="37">
        <v>12</v>
      </c>
      <c r="B250" s="575"/>
      <c r="C250" s="508"/>
      <c r="D250" s="509"/>
      <c r="E250" s="510"/>
      <c r="F250" s="935"/>
      <c r="G250" s="595"/>
      <c r="H250" s="521"/>
      <c r="I250" s="750"/>
      <c r="J250" s="521"/>
      <c r="K250" s="696"/>
      <c r="L250" s="521"/>
      <c r="M250" s="750"/>
      <c r="N250" s="521"/>
      <c r="O250" s="750"/>
      <c r="P250" s="521"/>
      <c r="Q250" s="750"/>
      <c r="R250" s="521"/>
      <c r="S250" s="696"/>
      <c r="T250" s="521"/>
      <c r="U250" s="969">
        <f t="shared" si="58"/>
        <v>0</v>
      </c>
      <c r="V250" s="1037"/>
      <c r="W250" s="632"/>
      <c r="X250" s="121">
        <f t="shared" si="55"/>
        <v>0</v>
      </c>
      <c r="Y250" s="959">
        <f t="shared" si="70"/>
        <v>0</v>
      </c>
      <c r="Z250" s="1065">
        <f t="shared" si="69"/>
        <v>0</v>
      </c>
      <c r="AA250" s="17">
        <f t="shared" si="60"/>
        <v>0</v>
      </c>
      <c r="AB250" s="17">
        <f t="shared" si="61"/>
        <v>0</v>
      </c>
      <c r="AC250" s="17">
        <f t="shared" si="62"/>
        <v>0</v>
      </c>
      <c r="AD250" s="17">
        <f t="shared" si="63"/>
        <v>0</v>
      </c>
      <c r="AE250" s="17">
        <f t="shared" si="64"/>
        <v>0</v>
      </c>
      <c r="AF250" s="17">
        <f t="shared" si="65"/>
        <v>0</v>
      </c>
      <c r="AG250" s="17">
        <f t="shared" si="66"/>
        <v>0</v>
      </c>
      <c r="AO250" s="55">
        <v>243</v>
      </c>
      <c r="AP250" s="57">
        <f t="shared" si="71"/>
        <v>0</v>
      </c>
      <c r="AQ250" s="57">
        <f t="shared" si="68"/>
        <v>0</v>
      </c>
      <c r="AR250" s="57">
        <f t="shared" si="56"/>
        <v>0</v>
      </c>
      <c r="AS250" s="57">
        <f t="shared" si="57"/>
        <v>0</v>
      </c>
    </row>
    <row r="251" spans="1:45" ht="15.75" customHeight="1" x14ac:dyDescent="0.25">
      <c r="A251" s="37">
        <v>14</v>
      </c>
      <c r="B251" s="575"/>
      <c r="C251" s="508"/>
      <c r="D251" s="509"/>
      <c r="E251" s="510"/>
      <c r="F251" s="935"/>
      <c r="G251" s="595"/>
      <c r="H251" s="521"/>
      <c r="I251" s="750"/>
      <c r="J251" s="521"/>
      <c r="K251" s="696"/>
      <c r="L251" s="521"/>
      <c r="M251" s="750"/>
      <c r="N251" s="521"/>
      <c r="O251" s="750"/>
      <c r="P251" s="521"/>
      <c r="Q251" s="750"/>
      <c r="R251" s="521"/>
      <c r="S251" s="696"/>
      <c r="T251" s="521"/>
      <c r="U251" s="969">
        <f t="shared" si="58"/>
        <v>0</v>
      </c>
      <c r="V251" s="1037"/>
      <c r="W251" s="632"/>
      <c r="X251" s="121">
        <f t="shared" si="55"/>
        <v>0</v>
      </c>
      <c r="Y251" s="959">
        <f t="shared" si="70"/>
        <v>0</v>
      </c>
      <c r="Z251" s="1065">
        <f t="shared" si="69"/>
        <v>0</v>
      </c>
      <c r="AA251" s="17">
        <f t="shared" si="60"/>
        <v>0</v>
      </c>
      <c r="AB251" s="17">
        <f t="shared" si="61"/>
        <v>0</v>
      </c>
      <c r="AC251" s="17">
        <f t="shared" si="62"/>
        <v>0</v>
      </c>
      <c r="AD251" s="17">
        <f t="shared" si="63"/>
        <v>0</v>
      </c>
      <c r="AE251" s="17">
        <f t="shared" si="64"/>
        <v>0</v>
      </c>
      <c r="AF251" s="17">
        <f t="shared" si="65"/>
        <v>0</v>
      </c>
      <c r="AG251" s="17">
        <f t="shared" si="66"/>
        <v>0</v>
      </c>
      <c r="AO251" s="55">
        <v>244</v>
      </c>
      <c r="AP251" s="57">
        <f t="shared" si="71"/>
        <v>0</v>
      </c>
      <c r="AQ251" s="57">
        <f t="shared" si="68"/>
        <v>0</v>
      </c>
      <c r="AR251" s="57">
        <f t="shared" si="56"/>
        <v>0</v>
      </c>
      <c r="AS251" s="57">
        <f t="shared" si="57"/>
        <v>0</v>
      </c>
    </row>
    <row r="252" spans="1:45" ht="15.75" customHeight="1" x14ac:dyDescent="0.25">
      <c r="A252" s="37">
        <v>15</v>
      </c>
      <c r="B252" s="575"/>
      <c r="C252" s="508"/>
      <c r="D252" s="509"/>
      <c r="E252" s="510"/>
      <c r="F252" s="935"/>
      <c r="G252" s="595"/>
      <c r="H252" s="521"/>
      <c r="I252" s="750"/>
      <c r="J252" s="521"/>
      <c r="K252" s="696"/>
      <c r="L252" s="521"/>
      <c r="M252" s="750"/>
      <c r="N252" s="521"/>
      <c r="O252" s="750"/>
      <c r="P252" s="521"/>
      <c r="Q252" s="750"/>
      <c r="R252" s="521"/>
      <c r="S252" s="696"/>
      <c r="T252" s="521"/>
      <c r="U252" s="969">
        <f t="shared" si="58"/>
        <v>0</v>
      </c>
      <c r="V252" s="1037"/>
      <c r="W252" s="632"/>
      <c r="X252" s="121">
        <f t="shared" ref="X252:X315" si="72">F252+G252+I252+K252+M252+O252+Q252+S252-H252-J252-L252-N252-P252-R252-T252-W252</f>
        <v>0</v>
      </c>
      <c r="Y252" s="959">
        <f t="shared" si="70"/>
        <v>0</v>
      </c>
      <c r="Z252" s="1065">
        <f t="shared" si="69"/>
        <v>0</v>
      </c>
      <c r="AA252" s="17">
        <f t="shared" si="60"/>
        <v>0</v>
      </c>
      <c r="AB252" s="17">
        <f t="shared" si="61"/>
        <v>0</v>
      </c>
      <c r="AC252" s="17">
        <f t="shared" si="62"/>
        <v>0</v>
      </c>
      <c r="AD252" s="17">
        <f t="shared" si="63"/>
        <v>0</v>
      </c>
      <c r="AE252" s="17">
        <f t="shared" si="64"/>
        <v>0</v>
      </c>
      <c r="AF252" s="17">
        <f t="shared" si="65"/>
        <v>0</v>
      </c>
      <c r="AG252" s="17">
        <f t="shared" si="66"/>
        <v>0</v>
      </c>
      <c r="AO252" s="55">
        <v>245</v>
      </c>
      <c r="AP252" s="57">
        <f t="shared" si="71"/>
        <v>0</v>
      </c>
      <c r="AQ252" s="57">
        <f t="shared" si="68"/>
        <v>0</v>
      </c>
      <c r="AR252" s="57">
        <f t="shared" si="56"/>
        <v>0</v>
      </c>
      <c r="AS252" s="57">
        <f t="shared" si="57"/>
        <v>0</v>
      </c>
    </row>
    <row r="253" spans="1:45" s="3" customFormat="1" ht="15.75" customHeight="1" x14ac:dyDescent="0.25">
      <c r="A253" s="37">
        <v>16</v>
      </c>
      <c r="B253" s="575"/>
      <c r="C253" s="508"/>
      <c r="D253" s="509"/>
      <c r="E253" s="510"/>
      <c r="F253" s="935"/>
      <c r="G253" s="595"/>
      <c r="H253" s="521"/>
      <c r="I253" s="750"/>
      <c r="J253" s="521"/>
      <c r="K253" s="696"/>
      <c r="L253" s="521"/>
      <c r="M253" s="750"/>
      <c r="N253" s="521"/>
      <c r="O253" s="750"/>
      <c r="P253" s="521"/>
      <c r="Q253" s="750"/>
      <c r="R253" s="521"/>
      <c r="S253" s="696"/>
      <c r="T253" s="521"/>
      <c r="U253" s="969">
        <f t="shared" si="58"/>
        <v>0</v>
      </c>
      <c r="V253" s="1037"/>
      <c r="W253" s="632"/>
      <c r="X253" s="121">
        <f t="shared" si="72"/>
        <v>0</v>
      </c>
      <c r="Y253" s="959">
        <f t="shared" si="70"/>
        <v>0</v>
      </c>
      <c r="Z253" s="1065">
        <f t="shared" si="69"/>
        <v>0</v>
      </c>
      <c r="AA253" s="17">
        <f t="shared" si="60"/>
        <v>0</v>
      </c>
      <c r="AB253" s="17">
        <f t="shared" si="61"/>
        <v>0</v>
      </c>
      <c r="AC253" s="17">
        <f t="shared" si="62"/>
        <v>0</v>
      </c>
      <c r="AD253" s="17">
        <f t="shared" si="63"/>
        <v>0</v>
      </c>
      <c r="AE253" s="17">
        <f t="shared" si="64"/>
        <v>0</v>
      </c>
      <c r="AF253" s="17">
        <f t="shared" si="65"/>
        <v>0</v>
      </c>
      <c r="AG253" s="17">
        <f t="shared" si="66"/>
        <v>0</v>
      </c>
      <c r="AO253" s="55">
        <v>246</v>
      </c>
      <c r="AP253" s="57">
        <f t="shared" si="71"/>
        <v>0</v>
      </c>
      <c r="AQ253" s="57">
        <f t="shared" si="68"/>
        <v>0</v>
      </c>
      <c r="AR253" s="57">
        <f t="shared" si="56"/>
        <v>0</v>
      </c>
      <c r="AS253" s="57">
        <f t="shared" si="57"/>
        <v>0</v>
      </c>
    </row>
    <row r="254" spans="1:45" ht="15.75" customHeight="1" x14ac:dyDescent="0.25">
      <c r="A254" s="37">
        <v>17</v>
      </c>
      <c r="B254" s="575"/>
      <c r="C254" s="508"/>
      <c r="D254" s="509"/>
      <c r="E254" s="510"/>
      <c r="F254" s="935"/>
      <c r="G254" s="595"/>
      <c r="H254" s="521"/>
      <c r="I254" s="750"/>
      <c r="J254" s="521"/>
      <c r="K254" s="696"/>
      <c r="L254" s="521"/>
      <c r="M254" s="750"/>
      <c r="N254" s="521"/>
      <c r="O254" s="750"/>
      <c r="P254" s="521"/>
      <c r="Q254" s="750"/>
      <c r="R254" s="521"/>
      <c r="S254" s="696"/>
      <c r="T254" s="521"/>
      <c r="U254" s="969">
        <f t="shared" si="58"/>
        <v>0</v>
      </c>
      <c r="V254" s="1037"/>
      <c r="W254" s="632"/>
      <c r="X254" s="121">
        <f t="shared" si="72"/>
        <v>0</v>
      </c>
      <c r="Y254" s="959">
        <f t="shared" si="70"/>
        <v>0</v>
      </c>
      <c r="Z254" s="1065">
        <f t="shared" si="69"/>
        <v>0</v>
      </c>
      <c r="AA254" s="17">
        <f t="shared" si="60"/>
        <v>0</v>
      </c>
      <c r="AB254" s="17">
        <f t="shared" si="61"/>
        <v>0</v>
      </c>
      <c r="AC254" s="17">
        <f t="shared" si="62"/>
        <v>0</v>
      </c>
      <c r="AD254" s="17">
        <f t="shared" si="63"/>
        <v>0</v>
      </c>
      <c r="AE254" s="17">
        <f t="shared" si="64"/>
        <v>0</v>
      </c>
      <c r="AF254" s="17">
        <f t="shared" si="65"/>
        <v>0</v>
      </c>
      <c r="AG254" s="17">
        <f t="shared" si="66"/>
        <v>0</v>
      </c>
      <c r="AO254" s="55">
        <v>247</v>
      </c>
      <c r="AP254" s="57">
        <f t="shared" si="71"/>
        <v>0</v>
      </c>
      <c r="AQ254" s="57">
        <f t="shared" si="68"/>
        <v>0</v>
      </c>
      <c r="AR254" s="57">
        <f t="shared" si="56"/>
        <v>0</v>
      </c>
      <c r="AS254" s="57">
        <f t="shared" si="57"/>
        <v>0</v>
      </c>
    </row>
    <row r="255" spans="1:45" ht="15.75" customHeight="1" x14ac:dyDescent="0.25">
      <c r="A255" s="37">
        <v>18</v>
      </c>
      <c r="B255" s="575"/>
      <c r="C255" s="508"/>
      <c r="D255" s="509"/>
      <c r="E255" s="510"/>
      <c r="F255" s="935"/>
      <c r="G255" s="595"/>
      <c r="H255" s="521"/>
      <c r="I255" s="750"/>
      <c r="J255" s="521"/>
      <c r="K255" s="696"/>
      <c r="L255" s="521"/>
      <c r="M255" s="750"/>
      <c r="N255" s="521"/>
      <c r="O255" s="750"/>
      <c r="P255" s="521"/>
      <c r="Q255" s="750"/>
      <c r="R255" s="521"/>
      <c r="S255" s="696"/>
      <c r="T255" s="521"/>
      <c r="U255" s="969">
        <f t="shared" si="58"/>
        <v>0</v>
      </c>
      <c r="V255" s="1037"/>
      <c r="W255" s="632"/>
      <c r="X255" s="121">
        <f t="shared" si="72"/>
        <v>0</v>
      </c>
      <c r="Y255" s="959">
        <f t="shared" si="70"/>
        <v>0</v>
      </c>
      <c r="Z255" s="1065">
        <f t="shared" si="69"/>
        <v>0</v>
      </c>
      <c r="AA255" s="17">
        <f t="shared" si="60"/>
        <v>0</v>
      </c>
      <c r="AB255" s="17">
        <f t="shared" si="61"/>
        <v>0</v>
      </c>
      <c r="AC255" s="17">
        <f t="shared" si="62"/>
        <v>0</v>
      </c>
      <c r="AD255" s="17">
        <f t="shared" si="63"/>
        <v>0</v>
      </c>
      <c r="AE255" s="17">
        <f t="shared" si="64"/>
        <v>0</v>
      </c>
      <c r="AF255" s="17">
        <f t="shared" si="65"/>
        <v>0</v>
      </c>
      <c r="AG255" s="17">
        <f t="shared" si="66"/>
        <v>0</v>
      </c>
      <c r="AO255" s="55">
        <v>248</v>
      </c>
      <c r="AP255" s="57">
        <f t="shared" si="71"/>
        <v>0</v>
      </c>
      <c r="AQ255" s="57">
        <f t="shared" si="68"/>
        <v>0</v>
      </c>
      <c r="AR255" s="57">
        <f t="shared" si="56"/>
        <v>0</v>
      </c>
      <c r="AS255" s="57">
        <f t="shared" si="57"/>
        <v>0</v>
      </c>
    </row>
    <row r="256" spans="1:45" ht="15.75" customHeight="1" x14ac:dyDescent="0.25">
      <c r="A256" s="37">
        <v>19</v>
      </c>
      <c r="B256" s="575"/>
      <c r="C256" s="508"/>
      <c r="D256" s="509"/>
      <c r="E256" s="510"/>
      <c r="F256" s="935"/>
      <c r="G256" s="595"/>
      <c r="H256" s="521"/>
      <c r="I256" s="750"/>
      <c r="J256" s="521"/>
      <c r="K256" s="696"/>
      <c r="L256" s="521"/>
      <c r="M256" s="750"/>
      <c r="N256" s="521"/>
      <c r="O256" s="750"/>
      <c r="P256" s="521"/>
      <c r="Q256" s="750"/>
      <c r="R256" s="521"/>
      <c r="S256" s="696"/>
      <c r="T256" s="521"/>
      <c r="U256" s="969">
        <f t="shared" si="58"/>
        <v>0</v>
      </c>
      <c r="V256" s="1037"/>
      <c r="W256" s="632"/>
      <c r="X256" s="121">
        <f t="shared" si="72"/>
        <v>0</v>
      </c>
      <c r="Y256" s="959">
        <f t="shared" si="70"/>
        <v>0</v>
      </c>
      <c r="Z256" s="1065">
        <f t="shared" si="69"/>
        <v>0</v>
      </c>
      <c r="AA256" s="17">
        <f t="shared" si="60"/>
        <v>0</v>
      </c>
      <c r="AB256" s="17">
        <f t="shared" si="61"/>
        <v>0</v>
      </c>
      <c r="AC256" s="17">
        <f t="shared" si="62"/>
        <v>0</v>
      </c>
      <c r="AD256" s="17">
        <f t="shared" si="63"/>
        <v>0</v>
      </c>
      <c r="AE256" s="17">
        <f t="shared" si="64"/>
        <v>0</v>
      </c>
      <c r="AF256" s="17">
        <f t="shared" si="65"/>
        <v>0</v>
      </c>
      <c r="AG256" s="17">
        <f t="shared" si="66"/>
        <v>0</v>
      </c>
      <c r="AO256" s="55">
        <v>249</v>
      </c>
      <c r="AP256" s="57">
        <f t="shared" si="71"/>
        <v>0</v>
      </c>
      <c r="AQ256" s="57">
        <f t="shared" si="68"/>
        <v>0</v>
      </c>
      <c r="AR256" s="57">
        <f t="shared" si="56"/>
        <v>0</v>
      </c>
      <c r="AS256" s="57">
        <f t="shared" si="57"/>
        <v>0</v>
      </c>
    </row>
    <row r="257" spans="1:45" ht="15.75" customHeight="1" x14ac:dyDescent="0.25">
      <c r="A257" s="37">
        <v>20</v>
      </c>
      <c r="B257" s="575"/>
      <c r="C257" s="508"/>
      <c r="D257" s="509"/>
      <c r="E257" s="510"/>
      <c r="F257" s="935"/>
      <c r="G257" s="595"/>
      <c r="H257" s="521"/>
      <c r="I257" s="750"/>
      <c r="J257" s="521"/>
      <c r="K257" s="696"/>
      <c r="L257" s="521"/>
      <c r="M257" s="750"/>
      <c r="N257" s="521"/>
      <c r="O257" s="750"/>
      <c r="P257" s="521"/>
      <c r="Q257" s="750"/>
      <c r="R257" s="521"/>
      <c r="S257" s="696"/>
      <c r="T257" s="521"/>
      <c r="U257" s="969">
        <f t="shared" si="58"/>
        <v>0</v>
      </c>
      <c r="V257" s="1037"/>
      <c r="W257" s="632"/>
      <c r="X257" s="121">
        <f t="shared" si="72"/>
        <v>0</v>
      </c>
      <c r="Y257" s="959">
        <f t="shared" si="70"/>
        <v>0</v>
      </c>
      <c r="Z257" s="1065">
        <f t="shared" si="69"/>
        <v>0</v>
      </c>
      <c r="AA257" s="17">
        <f t="shared" si="60"/>
        <v>0</v>
      </c>
      <c r="AB257" s="17">
        <f t="shared" si="61"/>
        <v>0</v>
      </c>
      <c r="AC257" s="17">
        <f t="shared" si="62"/>
        <v>0</v>
      </c>
      <c r="AD257" s="17">
        <f t="shared" si="63"/>
        <v>0</v>
      </c>
      <c r="AE257" s="17">
        <f t="shared" si="64"/>
        <v>0</v>
      </c>
      <c r="AF257" s="17">
        <f t="shared" si="65"/>
        <v>0</v>
      </c>
      <c r="AG257" s="17">
        <f t="shared" si="66"/>
        <v>0</v>
      </c>
      <c r="AO257" s="55">
        <v>250</v>
      </c>
      <c r="AP257" s="57">
        <f t="shared" si="71"/>
        <v>0</v>
      </c>
      <c r="AQ257" s="57">
        <f t="shared" si="68"/>
        <v>0</v>
      </c>
      <c r="AR257" s="57">
        <f t="shared" si="56"/>
        <v>0</v>
      </c>
      <c r="AS257" s="57">
        <f t="shared" si="57"/>
        <v>0</v>
      </c>
    </row>
    <row r="258" spans="1:45" ht="15.75" customHeight="1" x14ac:dyDescent="0.25">
      <c r="A258" s="37">
        <v>21</v>
      </c>
      <c r="B258" s="575"/>
      <c r="C258" s="508"/>
      <c r="D258" s="509"/>
      <c r="E258" s="510"/>
      <c r="F258" s="935"/>
      <c r="G258" s="595"/>
      <c r="H258" s="521"/>
      <c r="I258" s="750"/>
      <c r="J258" s="521"/>
      <c r="K258" s="696"/>
      <c r="L258" s="521"/>
      <c r="M258" s="750"/>
      <c r="N258" s="521"/>
      <c r="O258" s="750"/>
      <c r="P258" s="521"/>
      <c r="Q258" s="750"/>
      <c r="R258" s="521"/>
      <c r="S258" s="696"/>
      <c r="T258" s="521"/>
      <c r="U258" s="969">
        <f t="shared" si="58"/>
        <v>0</v>
      </c>
      <c r="V258" s="1037"/>
      <c r="W258" s="632"/>
      <c r="X258" s="121">
        <f t="shared" si="72"/>
        <v>0</v>
      </c>
      <c r="Y258" s="959">
        <f t="shared" si="70"/>
        <v>0</v>
      </c>
      <c r="Z258" s="1065">
        <f t="shared" si="69"/>
        <v>0</v>
      </c>
      <c r="AA258" s="17">
        <f t="shared" si="60"/>
        <v>0</v>
      </c>
      <c r="AB258" s="17">
        <f t="shared" si="61"/>
        <v>0</v>
      </c>
      <c r="AC258" s="17">
        <f t="shared" si="62"/>
        <v>0</v>
      </c>
      <c r="AD258" s="17">
        <f t="shared" si="63"/>
        <v>0</v>
      </c>
      <c r="AE258" s="17">
        <f t="shared" si="64"/>
        <v>0</v>
      </c>
      <c r="AF258" s="17">
        <f t="shared" si="65"/>
        <v>0</v>
      </c>
      <c r="AG258" s="17">
        <f t="shared" si="66"/>
        <v>0</v>
      </c>
      <c r="AO258" s="55">
        <v>251</v>
      </c>
      <c r="AP258" s="57">
        <f t="shared" ref="AP258:AP321" si="73">U258*B258</f>
        <v>0</v>
      </c>
      <c r="AQ258" s="57">
        <f t="shared" si="68"/>
        <v>0</v>
      </c>
      <c r="AR258" s="57">
        <f t="shared" ref="AR258:AR321" si="74">AQ258-AP258</f>
        <v>0</v>
      </c>
      <c r="AS258" s="57">
        <f t="shared" ref="AS258:AS321" si="75">X258*B258</f>
        <v>0</v>
      </c>
    </row>
    <row r="259" spans="1:45" ht="15.75" customHeight="1" x14ac:dyDescent="0.25">
      <c r="A259" s="37">
        <v>22</v>
      </c>
      <c r="B259" s="575"/>
      <c r="C259" s="508"/>
      <c r="D259" s="509"/>
      <c r="E259" s="510"/>
      <c r="F259" s="935"/>
      <c r="G259" s="595"/>
      <c r="H259" s="1211"/>
      <c r="I259" s="750"/>
      <c r="J259" s="1211"/>
      <c r="K259" s="696"/>
      <c r="L259" s="1211"/>
      <c r="M259" s="750"/>
      <c r="N259" s="1211"/>
      <c r="O259" s="750"/>
      <c r="P259" s="1211"/>
      <c r="Q259" s="750"/>
      <c r="R259" s="1211"/>
      <c r="S259" s="696"/>
      <c r="T259" s="1211"/>
      <c r="U259" s="969">
        <f t="shared" si="58"/>
        <v>0</v>
      </c>
      <c r="V259" s="1037"/>
      <c r="W259" s="632"/>
      <c r="X259" s="121">
        <f t="shared" si="72"/>
        <v>0</v>
      </c>
      <c r="Y259" s="959">
        <f t="shared" si="70"/>
        <v>0</v>
      </c>
      <c r="Z259" s="1065">
        <f t="shared" si="69"/>
        <v>0</v>
      </c>
      <c r="AA259" s="17">
        <f t="shared" si="60"/>
        <v>0</v>
      </c>
      <c r="AB259" s="17">
        <f t="shared" si="61"/>
        <v>0</v>
      </c>
      <c r="AC259" s="17">
        <f t="shared" si="62"/>
        <v>0</v>
      </c>
      <c r="AD259" s="17">
        <f t="shared" si="63"/>
        <v>0</v>
      </c>
      <c r="AE259" s="17">
        <f t="shared" si="64"/>
        <v>0</v>
      </c>
      <c r="AF259" s="17">
        <f t="shared" si="65"/>
        <v>0</v>
      </c>
      <c r="AG259" s="17">
        <f t="shared" si="66"/>
        <v>0</v>
      </c>
      <c r="AO259" s="55">
        <v>252</v>
      </c>
      <c r="AP259" s="57">
        <f t="shared" si="73"/>
        <v>0</v>
      </c>
      <c r="AQ259" s="57">
        <f t="shared" si="68"/>
        <v>0</v>
      </c>
      <c r="AR259" s="57">
        <f t="shared" si="74"/>
        <v>0</v>
      </c>
      <c r="AS259" s="57">
        <f t="shared" si="75"/>
        <v>0</v>
      </c>
    </row>
    <row r="260" spans="1:45" ht="15.75" customHeight="1" x14ac:dyDescent="0.25">
      <c r="A260" s="37">
        <v>23</v>
      </c>
      <c r="B260" s="575"/>
      <c r="C260" s="508"/>
      <c r="D260" s="509"/>
      <c r="E260" s="510"/>
      <c r="F260" s="935"/>
      <c r="G260" s="595"/>
      <c r="H260" s="1211"/>
      <c r="I260" s="750"/>
      <c r="J260" s="1211"/>
      <c r="K260" s="696"/>
      <c r="L260" s="1211"/>
      <c r="M260" s="750"/>
      <c r="N260" s="1211"/>
      <c r="O260" s="750"/>
      <c r="P260" s="1211"/>
      <c r="Q260" s="750"/>
      <c r="R260" s="1211"/>
      <c r="S260" s="696"/>
      <c r="T260" s="1211"/>
      <c r="U260" s="969">
        <f t="shared" si="58"/>
        <v>0</v>
      </c>
      <c r="V260" s="1037"/>
      <c r="W260" s="632"/>
      <c r="X260" s="121">
        <f t="shared" si="72"/>
        <v>0</v>
      </c>
      <c r="Y260" s="959">
        <f t="shared" si="70"/>
        <v>0</v>
      </c>
      <c r="Z260" s="1065">
        <f t="shared" si="69"/>
        <v>0</v>
      </c>
      <c r="AA260" s="17">
        <f t="shared" si="60"/>
        <v>0</v>
      </c>
      <c r="AB260" s="17">
        <f t="shared" si="61"/>
        <v>0</v>
      </c>
      <c r="AC260" s="17">
        <f t="shared" si="62"/>
        <v>0</v>
      </c>
      <c r="AD260" s="17">
        <f t="shared" si="63"/>
        <v>0</v>
      </c>
      <c r="AE260" s="17">
        <f t="shared" si="64"/>
        <v>0</v>
      </c>
      <c r="AF260" s="17">
        <f t="shared" si="65"/>
        <v>0</v>
      </c>
      <c r="AG260" s="17">
        <f t="shared" si="66"/>
        <v>0</v>
      </c>
      <c r="AO260" s="55">
        <v>253</v>
      </c>
      <c r="AP260" s="57">
        <f t="shared" si="73"/>
        <v>0</v>
      </c>
      <c r="AQ260" s="57">
        <f t="shared" si="68"/>
        <v>0</v>
      </c>
      <c r="AR260" s="57">
        <f t="shared" si="74"/>
        <v>0</v>
      </c>
      <c r="AS260" s="57">
        <f t="shared" si="75"/>
        <v>0</v>
      </c>
    </row>
    <row r="261" spans="1:45" ht="15.75" customHeight="1" x14ac:dyDescent="0.25">
      <c r="A261" s="37">
        <v>24</v>
      </c>
      <c r="B261" s="575"/>
      <c r="C261" s="508"/>
      <c r="D261" s="509"/>
      <c r="E261" s="510"/>
      <c r="F261" s="935"/>
      <c r="G261" s="595"/>
      <c r="H261" s="1211"/>
      <c r="I261" s="750"/>
      <c r="J261" s="1211"/>
      <c r="K261" s="696"/>
      <c r="L261" s="1211"/>
      <c r="M261" s="750"/>
      <c r="N261" s="1211"/>
      <c r="O261" s="750"/>
      <c r="P261" s="1211"/>
      <c r="Q261" s="750"/>
      <c r="R261" s="1211"/>
      <c r="S261" s="696"/>
      <c r="T261" s="1211"/>
      <c r="U261" s="969">
        <f t="shared" si="58"/>
        <v>0</v>
      </c>
      <c r="V261" s="1037"/>
      <c r="W261" s="632"/>
      <c r="X261" s="121">
        <f t="shared" si="72"/>
        <v>0</v>
      </c>
      <c r="Y261" s="959">
        <f t="shared" si="70"/>
        <v>0</v>
      </c>
      <c r="Z261" s="1065">
        <f t="shared" si="69"/>
        <v>0</v>
      </c>
      <c r="AA261" s="17">
        <f t="shared" si="60"/>
        <v>0</v>
      </c>
      <c r="AB261" s="17">
        <f t="shared" si="61"/>
        <v>0</v>
      </c>
      <c r="AC261" s="17">
        <f t="shared" si="62"/>
        <v>0</v>
      </c>
      <c r="AD261" s="17">
        <f t="shared" si="63"/>
        <v>0</v>
      </c>
      <c r="AE261" s="17">
        <f t="shared" si="64"/>
        <v>0</v>
      </c>
      <c r="AF261" s="17">
        <f t="shared" si="65"/>
        <v>0</v>
      </c>
      <c r="AG261" s="17">
        <f t="shared" si="66"/>
        <v>0</v>
      </c>
      <c r="AO261" s="55">
        <v>254</v>
      </c>
      <c r="AP261" s="57">
        <f t="shared" si="73"/>
        <v>0</v>
      </c>
      <c r="AQ261" s="57">
        <f t="shared" si="68"/>
        <v>0</v>
      </c>
      <c r="AR261" s="57">
        <f t="shared" si="74"/>
        <v>0</v>
      </c>
      <c r="AS261" s="57">
        <f t="shared" si="75"/>
        <v>0</v>
      </c>
    </row>
    <row r="262" spans="1:45" ht="15.75" customHeight="1" x14ac:dyDescent="0.25">
      <c r="A262" s="37">
        <v>25</v>
      </c>
      <c r="B262" s="575"/>
      <c r="C262" s="508"/>
      <c r="D262" s="509"/>
      <c r="E262" s="510"/>
      <c r="F262" s="935"/>
      <c r="G262" s="595"/>
      <c r="H262" s="1211"/>
      <c r="I262" s="750"/>
      <c r="J262" s="1211"/>
      <c r="K262" s="696"/>
      <c r="L262" s="1211"/>
      <c r="M262" s="750"/>
      <c r="N262" s="1211"/>
      <c r="O262" s="750"/>
      <c r="P262" s="1211"/>
      <c r="Q262" s="750"/>
      <c r="R262" s="1211"/>
      <c r="S262" s="696"/>
      <c r="T262" s="1211"/>
      <c r="U262" s="969">
        <f t="shared" si="58"/>
        <v>0</v>
      </c>
      <c r="V262" s="1037"/>
      <c r="W262" s="632"/>
      <c r="X262" s="121">
        <f t="shared" si="72"/>
        <v>0</v>
      </c>
      <c r="Y262" s="959">
        <f t="shared" si="70"/>
        <v>0</v>
      </c>
      <c r="Z262" s="1065">
        <f t="shared" si="69"/>
        <v>0</v>
      </c>
      <c r="AA262" s="17">
        <f t="shared" si="60"/>
        <v>0</v>
      </c>
      <c r="AB262" s="17">
        <f t="shared" si="61"/>
        <v>0</v>
      </c>
      <c r="AC262" s="17">
        <f t="shared" si="62"/>
        <v>0</v>
      </c>
      <c r="AD262" s="17">
        <f t="shared" si="63"/>
        <v>0</v>
      </c>
      <c r="AE262" s="17">
        <f t="shared" si="64"/>
        <v>0</v>
      </c>
      <c r="AF262" s="17">
        <f t="shared" si="65"/>
        <v>0</v>
      </c>
      <c r="AG262" s="17">
        <f t="shared" si="66"/>
        <v>0</v>
      </c>
      <c r="AO262" s="55">
        <v>255</v>
      </c>
      <c r="AP262" s="57">
        <f t="shared" si="73"/>
        <v>0</v>
      </c>
      <c r="AQ262" s="57">
        <f t="shared" si="68"/>
        <v>0</v>
      </c>
      <c r="AR262" s="57">
        <f t="shared" si="74"/>
        <v>0</v>
      </c>
      <c r="AS262" s="57">
        <f t="shared" si="75"/>
        <v>0</v>
      </c>
    </row>
    <row r="263" spans="1:45" ht="15.75" customHeight="1" x14ac:dyDescent="0.25">
      <c r="A263" s="37">
        <v>33</v>
      </c>
      <c r="B263" s="575"/>
      <c r="C263" s="508"/>
      <c r="D263" s="509"/>
      <c r="E263" s="510"/>
      <c r="F263" s="935"/>
      <c r="G263" s="595"/>
      <c r="H263" s="1211"/>
      <c r="I263" s="750"/>
      <c r="J263" s="1211"/>
      <c r="K263" s="696"/>
      <c r="L263" s="1211"/>
      <c r="M263" s="750"/>
      <c r="N263" s="1211"/>
      <c r="O263" s="750"/>
      <c r="P263" s="1211"/>
      <c r="Q263" s="750"/>
      <c r="R263" s="1211"/>
      <c r="S263" s="696"/>
      <c r="T263" s="1211"/>
      <c r="U263" s="969">
        <f t="shared" si="58"/>
        <v>0</v>
      </c>
      <c r="V263" s="1037"/>
      <c r="W263" s="632"/>
      <c r="X263" s="121">
        <f t="shared" si="72"/>
        <v>0</v>
      </c>
      <c r="Y263" s="959">
        <f t="shared" si="70"/>
        <v>0</v>
      </c>
      <c r="Z263" s="1065">
        <f t="shared" si="69"/>
        <v>0</v>
      </c>
      <c r="AA263" s="17">
        <f t="shared" si="60"/>
        <v>0</v>
      </c>
      <c r="AB263" s="17">
        <f t="shared" si="61"/>
        <v>0</v>
      </c>
      <c r="AC263" s="17">
        <f t="shared" si="62"/>
        <v>0</v>
      </c>
      <c r="AD263" s="17">
        <f t="shared" si="63"/>
        <v>0</v>
      </c>
      <c r="AE263" s="17">
        <f t="shared" si="64"/>
        <v>0</v>
      </c>
      <c r="AF263" s="17">
        <f t="shared" si="65"/>
        <v>0</v>
      </c>
      <c r="AG263" s="17">
        <f t="shared" si="66"/>
        <v>0</v>
      </c>
      <c r="AO263" s="55">
        <v>256</v>
      </c>
      <c r="AP263" s="57">
        <f t="shared" si="73"/>
        <v>0</v>
      </c>
      <c r="AQ263" s="57">
        <f t="shared" si="68"/>
        <v>0</v>
      </c>
      <c r="AR263" s="57">
        <f t="shared" si="74"/>
        <v>0</v>
      </c>
      <c r="AS263" s="57">
        <f t="shared" si="75"/>
        <v>0</v>
      </c>
    </row>
    <row r="264" spans="1:45" ht="15.75" customHeight="1" x14ac:dyDescent="0.25">
      <c r="A264" s="37">
        <v>34</v>
      </c>
      <c r="B264" s="575"/>
      <c r="C264" s="508"/>
      <c r="D264" s="509"/>
      <c r="E264" s="510"/>
      <c r="F264" s="935"/>
      <c r="G264" s="595"/>
      <c r="H264" s="1211"/>
      <c r="I264" s="750"/>
      <c r="J264" s="1211"/>
      <c r="K264" s="696"/>
      <c r="L264" s="1211"/>
      <c r="M264" s="750"/>
      <c r="N264" s="1211"/>
      <c r="O264" s="750"/>
      <c r="P264" s="1211"/>
      <c r="Q264" s="750"/>
      <c r="R264" s="1211"/>
      <c r="S264" s="696"/>
      <c r="T264" s="1211"/>
      <c r="U264" s="969">
        <f t="shared" si="58"/>
        <v>0</v>
      </c>
      <c r="V264" s="1037"/>
      <c r="W264" s="632"/>
      <c r="X264" s="121">
        <f t="shared" si="72"/>
        <v>0</v>
      </c>
      <c r="Y264" s="959">
        <f t="shared" si="70"/>
        <v>0</v>
      </c>
      <c r="Z264" s="1065">
        <f t="shared" si="69"/>
        <v>0</v>
      </c>
      <c r="AA264" s="17">
        <f t="shared" si="60"/>
        <v>0</v>
      </c>
      <c r="AB264" s="17">
        <f t="shared" si="61"/>
        <v>0</v>
      </c>
      <c r="AC264" s="17">
        <f t="shared" si="62"/>
        <v>0</v>
      </c>
      <c r="AD264" s="17">
        <f t="shared" si="63"/>
        <v>0</v>
      </c>
      <c r="AE264" s="17">
        <f t="shared" si="64"/>
        <v>0</v>
      </c>
      <c r="AF264" s="17">
        <f t="shared" si="65"/>
        <v>0</v>
      </c>
      <c r="AG264" s="17">
        <f t="shared" si="66"/>
        <v>0</v>
      </c>
      <c r="AO264" s="55">
        <v>257</v>
      </c>
      <c r="AP264" s="57">
        <f t="shared" si="73"/>
        <v>0</v>
      </c>
      <c r="AQ264" s="57">
        <f t="shared" si="68"/>
        <v>0</v>
      </c>
      <c r="AR264" s="57">
        <f t="shared" si="74"/>
        <v>0</v>
      </c>
      <c r="AS264" s="57">
        <f t="shared" si="75"/>
        <v>0</v>
      </c>
    </row>
    <row r="265" spans="1:45" s="2" customFormat="1" ht="15.75" customHeight="1" x14ac:dyDescent="0.25">
      <c r="A265" s="37"/>
      <c r="B265" s="575"/>
      <c r="C265" s="508"/>
      <c r="D265" s="509"/>
      <c r="E265" s="510"/>
      <c r="F265" s="935"/>
      <c r="G265" s="595"/>
      <c r="H265" s="1211"/>
      <c r="I265" s="750"/>
      <c r="J265" s="1211"/>
      <c r="K265" s="696"/>
      <c r="L265" s="1211"/>
      <c r="M265" s="750"/>
      <c r="N265" s="1211"/>
      <c r="O265" s="750"/>
      <c r="P265" s="1211"/>
      <c r="Q265" s="750"/>
      <c r="R265" s="1211"/>
      <c r="S265" s="696"/>
      <c r="T265" s="1211"/>
      <c r="U265" s="969">
        <f t="shared" ref="U265:U328" si="76">T265+R265+P265+N265+L265+J265+H265</f>
        <v>0</v>
      </c>
      <c r="V265" s="1037"/>
      <c r="W265" s="632"/>
      <c r="X265" s="121">
        <f t="shared" si="72"/>
        <v>0</v>
      </c>
      <c r="Y265" s="959">
        <f t="shared" ref="Y265:Y328" si="77">G265+I265+K265+M265+O265+Q265+S265</f>
        <v>0</v>
      </c>
      <c r="Z265" s="1065">
        <f t="shared" si="69"/>
        <v>0</v>
      </c>
      <c r="AA265" s="17">
        <f t="shared" ref="AA265:AA328" si="78">H265*C265</f>
        <v>0</v>
      </c>
      <c r="AB265" s="17">
        <f t="shared" ref="AB265:AB328" si="79">J265*C265</f>
        <v>0</v>
      </c>
      <c r="AC265" s="17">
        <f t="shared" ref="AC265:AC328" si="80">L265*C265</f>
        <v>0</v>
      </c>
      <c r="AD265" s="17">
        <f t="shared" ref="AD265:AD328" si="81">N265*C265</f>
        <v>0</v>
      </c>
      <c r="AE265" s="17">
        <f t="shared" ref="AE265:AE328" si="82">P265*C265</f>
        <v>0</v>
      </c>
      <c r="AF265" s="17">
        <f t="shared" ref="AF265:AF328" si="83">R265*C265</f>
        <v>0</v>
      </c>
      <c r="AG265" s="17">
        <f t="shared" ref="AG265:AG328" si="84">T265*C265</f>
        <v>0</v>
      </c>
      <c r="AO265" s="55">
        <v>258</v>
      </c>
      <c r="AP265" s="57">
        <f t="shared" si="73"/>
        <v>0</v>
      </c>
      <c r="AQ265" s="57">
        <f t="shared" ref="AQ265:AQ328" si="85">U265*C265</f>
        <v>0</v>
      </c>
      <c r="AR265" s="57">
        <f t="shared" si="74"/>
        <v>0</v>
      </c>
      <c r="AS265" s="57">
        <f t="shared" si="75"/>
        <v>0</v>
      </c>
    </row>
    <row r="266" spans="1:45" ht="15.75" customHeight="1" x14ac:dyDescent="0.25">
      <c r="A266" s="37">
        <v>1</v>
      </c>
      <c r="B266" s="575"/>
      <c r="C266" s="508"/>
      <c r="D266" s="509"/>
      <c r="E266" s="510"/>
      <c r="F266" s="935"/>
      <c r="G266" s="595"/>
      <c r="H266" s="1211"/>
      <c r="I266" s="750"/>
      <c r="J266" s="1211"/>
      <c r="K266" s="696"/>
      <c r="L266" s="1211"/>
      <c r="M266" s="750"/>
      <c r="N266" s="1211"/>
      <c r="O266" s="750"/>
      <c r="P266" s="1211"/>
      <c r="Q266" s="750"/>
      <c r="R266" s="1211"/>
      <c r="S266" s="696"/>
      <c r="T266" s="1211"/>
      <c r="U266" s="969">
        <f t="shared" si="76"/>
        <v>0</v>
      </c>
      <c r="V266" s="1037"/>
      <c r="W266" s="632"/>
      <c r="X266" s="121">
        <f t="shared" si="72"/>
        <v>0</v>
      </c>
      <c r="Y266" s="959">
        <f t="shared" si="77"/>
        <v>0</v>
      </c>
      <c r="Z266" s="1065">
        <f t="shared" si="69"/>
        <v>0</v>
      </c>
      <c r="AA266" s="17">
        <f t="shared" si="78"/>
        <v>0</v>
      </c>
      <c r="AB266" s="17">
        <f t="shared" si="79"/>
        <v>0</v>
      </c>
      <c r="AC266" s="17">
        <f t="shared" si="80"/>
        <v>0</v>
      </c>
      <c r="AD266" s="17">
        <f t="shared" si="81"/>
        <v>0</v>
      </c>
      <c r="AE266" s="17">
        <f t="shared" si="82"/>
        <v>0</v>
      </c>
      <c r="AF266" s="17">
        <f t="shared" si="83"/>
        <v>0</v>
      </c>
      <c r="AG266" s="17">
        <f t="shared" si="84"/>
        <v>0</v>
      </c>
      <c r="AO266" s="55">
        <v>259</v>
      </c>
      <c r="AP266" s="57">
        <f t="shared" si="73"/>
        <v>0</v>
      </c>
      <c r="AQ266" s="57">
        <f t="shared" si="85"/>
        <v>0</v>
      </c>
      <c r="AR266" s="57">
        <f t="shared" si="74"/>
        <v>0</v>
      </c>
      <c r="AS266" s="57">
        <f t="shared" si="75"/>
        <v>0</v>
      </c>
    </row>
    <row r="267" spans="1:45" ht="15.75" customHeight="1" x14ac:dyDescent="0.25">
      <c r="A267" s="37">
        <v>2</v>
      </c>
      <c r="B267" s="575"/>
      <c r="C267" s="508"/>
      <c r="D267" s="509"/>
      <c r="E267" s="510"/>
      <c r="F267" s="935"/>
      <c r="G267" s="595"/>
      <c r="H267" s="1211"/>
      <c r="I267" s="750"/>
      <c r="J267" s="1211"/>
      <c r="K267" s="696"/>
      <c r="L267" s="1211"/>
      <c r="M267" s="750"/>
      <c r="N267" s="1211"/>
      <c r="O267" s="750"/>
      <c r="P267" s="1211"/>
      <c r="Q267" s="750"/>
      <c r="R267" s="1211"/>
      <c r="S267" s="696"/>
      <c r="T267" s="1211"/>
      <c r="U267" s="969">
        <f t="shared" si="76"/>
        <v>0</v>
      </c>
      <c r="V267" s="1037"/>
      <c r="W267" s="632"/>
      <c r="X267" s="121">
        <f t="shared" si="72"/>
        <v>0</v>
      </c>
      <c r="Y267" s="959">
        <f t="shared" si="77"/>
        <v>0</v>
      </c>
      <c r="Z267" s="1065">
        <f t="shared" ref="Z267:Z330" si="86">Y267*B267</f>
        <v>0</v>
      </c>
      <c r="AA267" s="17">
        <f t="shared" si="78"/>
        <v>0</v>
      </c>
      <c r="AB267" s="17">
        <f t="shared" si="79"/>
        <v>0</v>
      </c>
      <c r="AC267" s="17">
        <f t="shared" si="80"/>
        <v>0</v>
      </c>
      <c r="AD267" s="17">
        <f t="shared" si="81"/>
        <v>0</v>
      </c>
      <c r="AE267" s="17">
        <f t="shared" si="82"/>
        <v>0</v>
      </c>
      <c r="AF267" s="17">
        <f t="shared" si="83"/>
        <v>0</v>
      </c>
      <c r="AG267" s="17">
        <f t="shared" si="84"/>
        <v>0</v>
      </c>
      <c r="AO267" s="55">
        <v>260</v>
      </c>
      <c r="AP267" s="57">
        <f t="shared" si="73"/>
        <v>0</v>
      </c>
      <c r="AQ267" s="57">
        <f t="shared" si="85"/>
        <v>0</v>
      </c>
      <c r="AR267" s="57">
        <f t="shared" si="74"/>
        <v>0</v>
      </c>
      <c r="AS267" s="57">
        <f t="shared" si="75"/>
        <v>0</v>
      </c>
    </row>
    <row r="268" spans="1:45" ht="15.75" customHeight="1" x14ac:dyDescent="0.25">
      <c r="A268" s="37">
        <v>3</v>
      </c>
      <c r="B268" s="575"/>
      <c r="C268" s="508"/>
      <c r="D268" s="509"/>
      <c r="E268" s="510"/>
      <c r="F268" s="935"/>
      <c r="G268" s="595"/>
      <c r="H268" s="1211"/>
      <c r="I268" s="750"/>
      <c r="J268" s="1211"/>
      <c r="K268" s="696"/>
      <c r="L268" s="1211"/>
      <c r="M268" s="741"/>
      <c r="N268" s="1211"/>
      <c r="O268" s="741"/>
      <c r="P268" s="1211"/>
      <c r="Q268" s="750"/>
      <c r="R268" s="1211"/>
      <c r="S268" s="696"/>
      <c r="T268" s="1211"/>
      <c r="U268" s="969">
        <f t="shared" si="76"/>
        <v>0</v>
      </c>
      <c r="V268" s="1037"/>
      <c r="W268" s="632"/>
      <c r="X268" s="121">
        <f t="shared" si="72"/>
        <v>0</v>
      </c>
      <c r="Y268" s="959">
        <f t="shared" si="77"/>
        <v>0</v>
      </c>
      <c r="Z268" s="1065">
        <f t="shared" si="86"/>
        <v>0</v>
      </c>
      <c r="AA268" s="17">
        <f t="shared" si="78"/>
        <v>0</v>
      </c>
      <c r="AB268" s="17">
        <f t="shared" si="79"/>
        <v>0</v>
      </c>
      <c r="AC268" s="17">
        <f t="shared" si="80"/>
        <v>0</v>
      </c>
      <c r="AD268" s="17">
        <f t="shared" si="81"/>
        <v>0</v>
      </c>
      <c r="AE268" s="17">
        <f t="shared" si="82"/>
        <v>0</v>
      </c>
      <c r="AF268" s="17">
        <f t="shared" si="83"/>
        <v>0</v>
      </c>
      <c r="AG268" s="17">
        <f t="shared" si="84"/>
        <v>0</v>
      </c>
      <c r="AO268" s="55">
        <v>261</v>
      </c>
      <c r="AP268" s="57">
        <f t="shared" si="73"/>
        <v>0</v>
      </c>
      <c r="AQ268" s="57">
        <f t="shared" si="85"/>
        <v>0</v>
      </c>
      <c r="AR268" s="57">
        <f t="shared" si="74"/>
        <v>0</v>
      </c>
      <c r="AS268" s="57">
        <f t="shared" si="75"/>
        <v>0</v>
      </c>
    </row>
    <row r="269" spans="1:45" s="3" customFormat="1" ht="15.75" customHeight="1" x14ac:dyDescent="0.25">
      <c r="A269" s="37">
        <v>5</v>
      </c>
      <c r="B269" s="575"/>
      <c r="C269" s="508"/>
      <c r="D269" s="509"/>
      <c r="E269" s="510"/>
      <c r="F269" s="935"/>
      <c r="G269" s="595"/>
      <c r="H269" s="1211"/>
      <c r="I269" s="750"/>
      <c r="J269" s="1211"/>
      <c r="K269" s="696"/>
      <c r="L269" s="1211"/>
      <c r="M269" s="741"/>
      <c r="N269" s="1211"/>
      <c r="O269" s="741"/>
      <c r="P269" s="1211"/>
      <c r="Q269" s="750"/>
      <c r="R269" s="1211"/>
      <c r="S269" s="696"/>
      <c r="T269" s="1211"/>
      <c r="U269" s="969">
        <f t="shared" si="76"/>
        <v>0</v>
      </c>
      <c r="V269" s="1037"/>
      <c r="W269" s="632"/>
      <c r="X269" s="121">
        <f t="shared" si="72"/>
        <v>0</v>
      </c>
      <c r="Y269" s="959">
        <f t="shared" si="77"/>
        <v>0</v>
      </c>
      <c r="Z269" s="1065">
        <f t="shared" si="86"/>
        <v>0</v>
      </c>
      <c r="AA269" s="17">
        <f t="shared" si="78"/>
        <v>0</v>
      </c>
      <c r="AB269" s="17">
        <f t="shared" si="79"/>
        <v>0</v>
      </c>
      <c r="AC269" s="17">
        <f t="shared" si="80"/>
        <v>0</v>
      </c>
      <c r="AD269" s="17">
        <f t="shared" si="81"/>
        <v>0</v>
      </c>
      <c r="AE269" s="17">
        <f t="shared" si="82"/>
        <v>0</v>
      </c>
      <c r="AF269" s="17">
        <f t="shared" si="83"/>
        <v>0</v>
      </c>
      <c r="AG269" s="17">
        <f t="shared" si="84"/>
        <v>0</v>
      </c>
      <c r="AO269" s="55">
        <v>262</v>
      </c>
      <c r="AP269" s="57">
        <f t="shared" si="73"/>
        <v>0</v>
      </c>
      <c r="AQ269" s="57">
        <f t="shared" si="85"/>
        <v>0</v>
      </c>
      <c r="AR269" s="57">
        <f t="shared" si="74"/>
        <v>0</v>
      </c>
      <c r="AS269" s="57">
        <f t="shared" si="75"/>
        <v>0</v>
      </c>
    </row>
    <row r="270" spans="1:45" s="3" customFormat="1" ht="15.75" customHeight="1" x14ac:dyDescent="0.25">
      <c r="A270" s="37">
        <v>6</v>
      </c>
      <c r="B270" s="575"/>
      <c r="C270" s="508"/>
      <c r="D270" s="509"/>
      <c r="E270" s="510"/>
      <c r="F270" s="935"/>
      <c r="G270" s="595"/>
      <c r="H270" s="1211"/>
      <c r="I270" s="750"/>
      <c r="J270" s="1211"/>
      <c r="K270" s="696"/>
      <c r="L270" s="1211"/>
      <c r="M270" s="741"/>
      <c r="N270" s="1211"/>
      <c r="O270" s="741"/>
      <c r="P270" s="1211"/>
      <c r="Q270" s="750"/>
      <c r="R270" s="1211"/>
      <c r="S270" s="696"/>
      <c r="T270" s="1211"/>
      <c r="U270" s="969">
        <f t="shared" si="76"/>
        <v>0</v>
      </c>
      <c r="V270" s="1037"/>
      <c r="W270" s="632"/>
      <c r="X270" s="121">
        <f t="shared" si="72"/>
        <v>0</v>
      </c>
      <c r="Y270" s="959">
        <f t="shared" si="77"/>
        <v>0</v>
      </c>
      <c r="Z270" s="1065">
        <f t="shared" si="86"/>
        <v>0</v>
      </c>
      <c r="AA270" s="17">
        <f t="shared" si="78"/>
        <v>0</v>
      </c>
      <c r="AB270" s="17">
        <f t="shared" si="79"/>
        <v>0</v>
      </c>
      <c r="AC270" s="17">
        <f t="shared" si="80"/>
        <v>0</v>
      </c>
      <c r="AD270" s="17">
        <f t="shared" si="81"/>
        <v>0</v>
      </c>
      <c r="AE270" s="17">
        <f t="shared" si="82"/>
        <v>0</v>
      </c>
      <c r="AF270" s="17">
        <f t="shared" si="83"/>
        <v>0</v>
      </c>
      <c r="AG270" s="17">
        <f t="shared" si="84"/>
        <v>0</v>
      </c>
      <c r="AO270" s="55">
        <v>263</v>
      </c>
      <c r="AP270" s="57">
        <f t="shared" si="73"/>
        <v>0</v>
      </c>
      <c r="AQ270" s="57">
        <f t="shared" si="85"/>
        <v>0</v>
      </c>
      <c r="AR270" s="57">
        <f t="shared" si="74"/>
        <v>0</v>
      </c>
      <c r="AS270" s="57">
        <f t="shared" si="75"/>
        <v>0</v>
      </c>
    </row>
    <row r="271" spans="1:45" s="3" customFormat="1" ht="15.75" customHeight="1" x14ac:dyDescent="0.25">
      <c r="A271" s="37">
        <v>7</v>
      </c>
      <c r="B271" s="575"/>
      <c r="C271" s="508"/>
      <c r="D271" s="509"/>
      <c r="E271" s="510"/>
      <c r="F271" s="935"/>
      <c r="G271" s="595"/>
      <c r="H271" s="1211"/>
      <c r="I271" s="750"/>
      <c r="J271" s="1211"/>
      <c r="K271" s="696"/>
      <c r="L271" s="1211"/>
      <c r="M271" s="741"/>
      <c r="N271" s="1211"/>
      <c r="O271" s="741"/>
      <c r="P271" s="1211"/>
      <c r="Q271" s="750"/>
      <c r="R271" s="1211"/>
      <c r="S271" s="696"/>
      <c r="T271" s="1211"/>
      <c r="U271" s="969">
        <f t="shared" si="76"/>
        <v>0</v>
      </c>
      <c r="V271" s="1037"/>
      <c r="W271" s="632"/>
      <c r="X271" s="121">
        <f t="shared" si="72"/>
        <v>0</v>
      </c>
      <c r="Y271" s="959">
        <f t="shared" si="77"/>
        <v>0</v>
      </c>
      <c r="Z271" s="1065">
        <f t="shared" si="86"/>
        <v>0</v>
      </c>
      <c r="AA271" s="17">
        <f t="shared" si="78"/>
        <v>0</v>
      </c>
      <c r="AB271" s="17">
        <f t="shared" si="79"/>
        <v>0</v>
      </c>
      <c r="AC271" s="17">
        <f t="shared" si="80"/>
        <v>0</v>
      </c>
      <c r="AD271" s="17">
        <f t="shared" si="81"/>
        <v>0</v>
      </c>
      <c r="AE271" s="17">
        <f t="shared" si="82"/>
        <v>0</v>
      </c>
      <c r="AF271" s="17">
        <f t="shared" si="83"/>
        <v>0</v>
      </c>
      <c r="AG271" s="17">
        <f t="shared" si="84"/>
        <v>0</v>
      </c>
      <c r="AO271" s="55">
        <v>264</v>
      </c>
      <c r="AP271" s="57">
        <f t="shared" si="73"/>
        <v>0</v>
      </c>
      <c r="AQ271" s="57">
        <f t="shared" si="85"/>
        <v>0</v>
      </c>
      <c r="AR271" s="57">
        <f t="shared" si="74"/>
        <v>0</v>
      </c>
      <c r="AS271" s="57">
        <f t="shared" si="75"/>
        <v>0</v>
      </c>
    </row>
    <row r="272" spans="1:45" s="3" customFormat="1" ht="15.75" customHeight="1" x14ac:dyDescent="0.25">
      <c r="A272" s="37">
        <v>8</v>
      </c>
      <c r="B272" s="575"/>
      <c r="C272" s="508"/>
      <c r="D272" s="509"/>
      <c r="E272" s="510"/>
      <c r="F272" s="935"/>
      <c r="G272" s="595"/>
      <c r="H272" s="1211"/>
      <c r="I272" s="750"/>
      <c r="J272" s="1211"/>
      <c r="K272" s="696"/>
      <c r="L272" s="1211"/>
      <c r="M272" s="741"/>
      <c r="N272" s="1211"/>
      <c r="O272" s="741"/>
      <c r="P272" s="1211"/>
      <c r="Q272" s="750"/>
      <c r="R272" s="1211"/>
      <c r="S272" s="696"/>
      <c r="T272" s="1211"/>
      <c r="U272" s="969">
        <f t="shared" si="76"/>
        <v>0</v>
      </c>
      <c r="V272" s="1037"/>
      <c r="W272" s="632"/>
      <c r="X272" s="121">
        <f t="shared" si="72"/>
        <v>0</v>
      </c>
      <c r="Y272" s="959">
        <f t="shared" si="77"/>
        <v>0</v>
      </c>
      <c r="Z272" s="1065">
        <f t="shared" si="86"/>
        <v>0</v>
      </c>
      <c r="AA272" s="17">
        <f t="shared" si="78"/>
        <v>0</v>
      </c>
      <c r="AB272" s="17">
        <f t="shared" si="79"/>
        <v>0</v>
      </c>
      <c r="AC272" s="17">
        <f t="shared" si="80"/>
        <v>0</v>
      </c>
      <c r="AD272" s="17">
        <f t="shared" si="81"/>
        <v>0</v>
      </c>
      <c r="AE272" s="17">
        <f t="shared" si="82"/>
        <v>0</v>
      </c>
      <c r="AF272" s="17">
        <f t="shared" si="83"/>
        <v>0</v>
      </c>
      <c r="AG272" s="17">
        <f t="shared" si="84"/>
        <v>0</v>
      </c>
      <c r="AO272" s="55">
        <v>265</v>
      </c>
      <c r="AP272" s="57">
        <f t="shared" si="73"/>
        <v>0</v>
      </c>
      <c r="AQ272" s="57">
        <f t="shared" si="85"/>
        <v>0</v>
      </c>
      <c r="AR272" s="57">
        <f t="shared" si="74"/>
        <v>0</v>
      </c>
      <c r="AS272" s="57">
        <f t="shared" si="75"/>
        <v>0</v>
      </c>
    </row>
    <row r="273" spans="1:45" ht="15.75" customHeight="1" x14ac:dyDescent="0.25">
      <c r="A273" s="37">
        <v>19</v>
      </c>
      <c r="B273" s="575"/>
      <c r="C273" s="508"/>
      <c r="D273" s="509"/>
      <c r="E273" s="510"/>
      <c r="F273" s="935"/>
      <c r="G273" s="595"/>
      <c r="H273" s="1211"/>
      <c r="I273" s="750"/>
      <c r="J273" s="1211"/>
      <c r="K273" s="696"/>
      <c r="L273" s="1211"/>
      <c r="M273" s="741"/>
      <c r="N273" s="1211"/>
      <c r="O273" s="741"/>
      <c r="P273" s="1211"/>
      <c r="Q273" s="750"/>
      <c r="R273" s="1211"/>
      <c r="S273" s="696"/>
      <c r="T273" s="1211"/>
      <c r="U273" s="969">
        <f t="shared" si="76"/>
        <v>0</v>
      </c>
      <c r="V273" s="1037"/>
      <c r="W273" s="632"/>
      <c r="X273" s="121">
        <f t="shared" si="72"/>
        <v>0</v>
      </c>
      <c r="Y273" s="959">
        <f t="shared" si="77"/>
        <v>0</v>
      </c>
      <c r="Z273" s="1065">
        <f t="shared" si="86"/>
        <v>0</v>
      </c>
      <c r="AA273" s="17">
        <f t="shared" si="78"/>
        <v>0</v>
      </c>
      <c r="AB273" s="17">
        <f t="shared" si="79"/>
        <v>0</v>
      </c>
      <c r="AC273" s="17">
        <f t="shared" si="80"/>
        <v>0</v>
      </c>
      <c r="AD273" s="17">
        <f t="shared" si="81"/>
        <v>0</v>
      </c>
      <c r="AE273" s="17">
        <f t="shared" si="82"/>
        <v>0</v>
      </c>
      <c r="AF273" s="17">
        <f t="shared" si="83"/>
        <v>0</v>
      </c>
      <c r="AG273" s="17">
        <f t="shared" si="84"/>
        <v>0</v>
      </c>
      <c r="AO273" s="55">
        <v>266</v>
      </c>
      <c r="AP273" s="57">
        <f t="shared" si="73"/>
        <v>0</v>
      </c>
      <c r="AQ273" s="57">
        <f t="shared" si="85"/>
        <v>0</v>
      </c>
      <c r="AR273" s="57">
        <f t="shared" si="74"/>
        <v>0</v>
      </c>
      <c r="AS273" s="57">
        <f t="shared" si="75"/>
        <v>0</v>
      </c>
    </row>
    <row r="274" spans="1:45" ht="15.75" customHeight="1" x14ac:dyDescent="0.25">
      <c r="A274" s="37">
        <v>20</v>
      </c>
      <c r="B274" s="575"/>
      <c r="C274" s="508"/>
      <c r="D274" s="509"/>
      <c r="E274" s="510"/>
      <c r="F274" s="935"/>
      <c r="G274" s="595"/>
      <c r="H274" s="1211"/>
      <c r="I274" s="750"/>
      <c r="J274" s="1211"/>
      <c r="K274" s="696"/>
      <c r="L274" s="1211"/>
      <c r="M274" s="741"/>
      <c r="N274" s="1211"/>
      <c r="O274" s="741"/>
      <c r="P274" s="1211"/>
      <c r="Q274" s="750"/>
      <c r="R274" s="1211"/>
      <c r="S274" s="696"/>
      <c r="T274" s="1211"/>
      <c r="U274" s="969">
        <f t="shared" si="76"/>
        <v>0</v>
      </c>
      <c r="V274" s="1037"/>
      <c r="W274" s="632"/>
      <c r="X274" s="121">
        <f t="shared" si="72"/>
        <v>0</v>
      </c>
      <c r="Y274" s="959">
        <f t="shared" si="77"/>
        <v>0</v>
      </c>
      <c r="Z274" s="1065">
        <f t="shared" si="86"/>
        <v>0</v>
      </c>
      <c r="AA274" s="17">
        <f t="shared" si="78"/>
        <v>0</v>
      </c>
      <c r="AB274" s="17">
        <f t="shared" si="79"/>
        <v>0</v>
      </c>
      <c r="AC274" s="17">
        <f t="shared" si="80"/>
        <v>0</v>
      </c>
      <c r="AD274" s="17">
        <f t="shared" si="81"/>
        <v>0</v>
      </c>
      <c r="AE274" s="17">
        <f t="shared" si="82"/>
        <v>0</v>
      </c>
      <c r="AF274" s="17">
        <f t="shared" si="83"/>
        <v>0</v>
      </c>
      <c r="AG274" s="17">
        <f t="shared" si="84"/>
        <v>0</v>
      </c>
      <c r="AO274" s="55">
        <v>267</v>
      </c>
      <c r="AP274" s="57">
        <f t="shared" si="73"/>
        <v>0</v>
      </c>
      <c r="AQ274" s="57">
        <f t="shared" si="85"/>
        <v>0</v>
      </c>
      <c r="AR274" s="57">
        <f t="shared" si="74"/>
        <v>0</v>
      </c>
      <c r="AS274" s="57">
        <f t="shared" si="75"/>
        <v>0</v>
      </c>
    </row>
    <row r="275" spans="1:45" s="2" customFormat="1" ht="15.75" customHeight="1" x14ac:dyDescent="0.25">
      <c r="A275" s="37"/>
      <c r="B275" s="575"/>
      <c r="C275" s="508"/>
      <c r="D275" s="509"/>
      <c r="E275" s="510"/>
      <c r="F275" s="935"/>
      <c r="G275" s="595"/>
      <c r="H275" s="1211"/>
      <c r="I275" s="750"/>
      <c r="J275" s="1211"/>
      <c r="K275" s="696"/>
      <c r="L275" s="1211"/>
      <c r="M275" s="741"/>
      <c r="N275" s="1211"/>
      <c r="O275" s="741"/>
      <c r="P275" s="1211"/>
      <c r="Q275" s="750"/>
      <c r="R275" s="1211"/>
      <c r="S275" s="696"/>
      <c r="T275" s="1211"/>
      <c r="U275" s="969">
        <f t="shared" si="76"/>
        <v>0</v>
      </c>
      <c r="V275" s="1037"/>
      <c r="W275" s="632"/>
      <c r="X275" s="121">
        <f t="shared" si="72"/>
        <v>0</v>
      </c>
      <c r="Y275" s="959">
        <f t="shared" si="77"/>
        <v>0</v>
      </c>
      <c r="Z275" s="1065">
        <f t="shared" si="86"/>
        <v>0</v>
      </c>
      <c r="AA275" s="17">
        <f t="shared" si="78"/>
        <v>0</v>
      </c>
      <c r="AB275" s="17">
        <f t="shared" si="79"/>
        <v>0</v>
      </c>
      <c r="AC275" s="17">
        <f t="shared" si="80"/>
        <v>0</v>
      </c>
      <c r="AD275" s="17">
        <f t="shared" si="81"/>
        <v>0</v>
      </c>
      <c r="AE275" s="17">
        <f t="shared" si="82"/>
        <v>0</v>
      </c>
      <c r="AF275" s="17">
        <f t="shared" si="83"/>
        <v>0</v>
      </c>
      <c r="AG275" s="17">
        <f t="shared" si="84"/>
        <v>0</v>
      </c>
      <c r="AO275" s="55">
        <v>268</v>
      </c>
      <c r="AP275" s="57">
        <f t="shared" si="73"/>
        <v>0</v>
      </c>
      <c r="AQ275" s="57">
        <f t="shared" si="85"/>
        <v>0</v>
      </c>
      <c r="AR275" s="57">
        <f t="shared" si="74"/>
        <v>0</v>
      </c>
      <c r="AS275" s="57">
        <f t="shared" si="75"/>
        <v>0</v>
      </c>
    </row>
    <row r="276" spans="1:45" ht="15.75" customHeight="1" x14ac:dyDescent="0.25">
      <c r="A276" s="37">
        <v>2</v>
      </c>
      <c r="B276" s="575"/>
      <c r="C276" s="508"/>
      <c r="D276" s="509"/>
      <c r="E276" s="510"/>
      <c r="F276" s="935"/>
      <c r="G276" s="595"/>
      <c r="H276" s="1211"/>
      <c r="I276" s="750"/>
      <c r="J276" s="1211"/>
      <c r="K276" s="696"/>
      <c r="L276" s="1211"/>
      <c r="M276" s="750"/>
      <c r="N276" s="1211"/>
      <c r="O276" s="750"/>
      <c r="P276" s="1211"/>
      <c r="Q276" s="750"/>
      <c r="R276" s="1211"/>
      <c r="S276" s="696"/>
      <c r="T276" s="1211"/>
      <c r="U276" s="969">
        <f t="shared" si="76"/>
        <v>0</v>
      </c>
      <c r="V276" s="1037"/>
      <c r="W276" s="632"/>
      <c r="X276" s="121">
        <f t="shared" si="72"/>
        <v>0</v>
      </c>
      <c r="Y276" s="959">
        <f t="shared" si="77"/>
        <v>0</v>
      </c>
      <c r="Z276" s="1065">
        <f t="shared" si="86"/>
        <v>0</v>
      </c>
      <c r="AA276" s="17">
        <f t="shared" si="78"/>
        <v>0</v>
      </c>
      <c r="AB276" s="17">
        <f t="shared" si="79"/>
        <v>0</v>
      </c>
      <c r="AC276" s="17">
        <f t="shared" si="80"/>
        <v>0</v>
      </c>
      <c r="AD276" s="17">
        <f t="shared" si="81"/>
        <v>0</v>
      </c>
      <c r="AE276" s="17">
        <f t="shared" si="82"/>
        <v>0</v>
      </c>
      <c r="AF276" s="17">
        <f t="shared" si="83"/>
        <v>0</v>
      </c>
      <c r="AG276" s="17">
        <f t="shared" si="84"/>
        <v>0</v>
      </c>
      <c r="AO276" s="55">
        <v>269</v>
      </c>
      <c r="AP276" s="57">
        <f t="shared" si="73"/>
        <v>0</v>
      </c>
      <c r="AQ276" s="57">
        <f t="shared" si="85"/>
        <v>0</v>
      </c>
      <c r="AR276" s="57">
        <f t="shared" si="74"/>
        <v>0</v>
      </c>
      <c r="AS276" s="57">
        <f t="shared" si="75"/>
        <v>0</v>
      </c>
    </row>
    <row r="277" spans="1:45" ht="15.75" customHeight="1" x14ac:dyDescent="0.25">
      <c r="A277" s="37">
        <v>3</v>
      </c>
      <c r="B277" s="575"/>
      <c r="C277" s="508"/>
      <c r="D277" s="509"/>
      <c r="E277" s="510"/>
      <c r="F277" s="935"/>
      <c r="G277" s="595"/>
      <c r="H277" s="1211"/>
      <c r="I277" s="750"/>
      <c r="J277" s="1211"/>
      <c r="K277" s="696"/>
      <c r="L277" s="1211"/>
      <c r="M277" s="750"/>
      <c r="N277" s="1211"/>
      <c r="O277" s="750"/>
      <c r="P277" s="1211"/>
      <c r="Q277" s="750"/>
      <c r="R277" s="1211"/>
      <c r="S277" s="696"/>
      <c r="T277" s="1211"/>
      <c r="U277" s="969">
        <f t="shared" si="76"/>
        <v>0</v>
      </c>
      <c r="V277" s="1037"/>
      <c r="W277" s="632"/>
      <c r="X277" s="121">
        <f t="shared" si="72"/>
        <v>0</v>
      </c>
      <c r="Y277" s="959">
        <f t="shared" si="77"/>
        <v>0</v>
      </c>
      <c r="Z277" s="1065">
        <f t="shared" si="86"/>
        <v>0</v>
      </c>
      <c r="AA277" s="17">
        <f t="shared" si="78"/>
        <v>0</v>
      </c>
      <c r="AB277" s="17">
        <f t="shared" si="79"/>
        <v>0</v>
      </c>
      <c r="AC277" s="17">
        <f t="shared" si="80"/>
        <v>0</v>
      </c>
      <c r="AD277" s="17">
        <f t="shared" si="81"/>
        <v>0</v>
      </c>
      <c r="AE277" s="17">
        <f t="shared" si="82"/>
        <v>0</v>
      </c>
      <c r="AF277" s="17">
        <f t="shared" si="83"/>
        <v>0</v>
      </c>
      <c r="AG277" s="17">
        <f t="shared" si="84"/>
        <v>0</v>
      </c>
      <c r="AO277" s="55">
        <v>270</v>
      </c>
      <c r="AP277" s="57">
        <f t="shared" si="73"/>
        <v>0</v>
      </c>
      <c r="AQ277" s="57">
        <f t="shared" si="85"/>
        <v>0</v>
      </c>
      <c r="AR277" s="57">
        <f t="shared" si="74"/>
        <v>0</v>
      </c>
      <c r="AS277" s="57">
        <f t="shared" si="75"/>
        <v>0</v>
      </c>
    </row>
    <row r="278" spans="1:45" ht="15.75" customHeight="1" x14ac:dyDescent="0.25">
      <c r="A278" s="37">
        <v>4</v>
      </c>
      <c r="B278" s="575"/>
      <c r="C278" s="508"/>
      <c r="D278" s="509"/>
      <c r="E278" s="510"/>
      <c r="F278" s="935"/>
      <c r="G278" s="595"/>
      <c r="H278" s="1211"/>
      <c r="I278" s="750"/>
      <c r="J278" s="1211"/>
      <c r="K278" s="696"/>
      <c r="L278" s="1211"/>
      <c r="M278" s="750"/>
      <c r="N278" s="1211"/>
      <c r="O278" s="750"/>
      <c r="P278" s="1211"/>
      <c r="Q278" s="750"/>
      <c r="R278" s="1211"/>
      <c r="S278" s="696"/>
      <c r="T278" s="1211"/>
      <c r="U278" s="969">
        <f t="shared" si="76"/>
        <v>0</v>
      </c>
      <c r="V278" s="1037"/>
      <c r="W278" s="632"/>
      <c r="X278" s="121">
        <f t="shared" si="72"/>
        <v>0</v>
      </c>
      <c r="Y278" s="959">
        <f t="shared" si="77"/>
        <v>0</v>
      </c>
      <c r="Z278" s="1065">
        <f t="shared" si="86"/>
        <v>0</v>
      </c>
      <c r="AA278" s="17">
        <f t="shared" si="78"/>
        <v>0</v>
      </c>
      <c r="AB278" s="17">
        <f t="shared" si="79"/>
        <v>0</v>
      </c>
      <c r="AC278" s="17">
        <f t="shared" si="80"/>
        <v>0</v>
      </c>
      <c r="AD278" s="17">
        <f t="shared" si="81"/>
        <v>0</v>
      </c>
      <c r="AE278" s="17">
        <f t="shared" si="82"/>
        <v>0</v>
      </c>
      <c r="AF278" s="17">
        <f t="shared" si="83"/>
        <v>0</v>
      </c>
      <c r="AG278" s="17">
        <f t="shared" si="84"/>
        <v>0</v>
      </c>
      <c r="AO278" s="55">
        <v>271</v>
      </c>
      <c r="AP278" s="57">
        <f t="shared" si="73"/>
        <v>0</v>
      </c>
      <c r="AQ278" s="57">
        <f t="shared" si="85"/>
        <v>0</v>
      </c>
      <c r="AR278" s="57">
        <f t="shared" si="74"/>
        <v>0</v>
      </c>
      <c r="AS278" s="57">
        <f t="shared" si="75"/>
        <v>0</v>
      </c>
    </row>
    <row r="279" spans="1:45" ht="15.75" customHeight="1" x14ac:dyDescent="0.25">
      <c r="A279" s="37">
        <v>5</v>
      </c>
      <c r="B279" s="575"/>
      <c r="C279" s="508"/>
      <c r="D279" s="509"/>
      <c r="E279" s="510"/>
      <c r="F279" s="935"/>
      <c r="G279" s="595"/>
      <c r="H279" s="1211"/>
      <c r="I279" s="750"/>
      <c r="J279" s="1211"/>
      <c r="K279" s="696"/>
      <c r="L279" s="1211"/>
      <c r="M279" s="750"/>
      <c r="N279" s="1211"/>
      <c r="O279" s="750"/>
      <c r="P279" s="1211"/>
      <c r="Q279" s="750"/>
      <c r="R279" s="1211"/>
      <c r="S279" s="696"/>
      <c r="T279" s="1211"/>
      <c r="U279" s="969">
        <f t="shared" si="76"/>
        <v>0</v>
      </c>
      <c r="V279" s="1037"/>
      <c r="W279" s="632"/>
      <c r="X279" s="121">
        <f t="shared" si="72"/>
        <v>0</v>
      </c>
      <c r="Y279" s="959">
        <f t="shared" si="77"/>
        <v>0</v>
      </c>
      <c r="Z279" s="1065">
        <f t="shared" si="86"/>
        <v>0</v>
      </c>
      <c r="AA279" s="17">
        <f t="shared" si="78"/>
        <v>0</v>
      </c>
      <c r="AB279" s="17">
        <f t="shared" si="79"/>
        <v>0</v>
      </c>
      <c r="AC279" s="17">
        <f t="shared" si="80"/>
        <v>0</v>
      </c>
      <c r="AD279" s="17">
        <f t="shared" si="81"/>
        <v>0</v>
      </c>
      <c r="AE279" s="17">
        <f t="shared" si="82"/>
        <v>0</v>
      </c>
      <c r="AF279" s="17">
        <f t="shared" si="83"/>
        <v>0</v>
      </c>
      <c r="AG279" s="17">
        <f t="shared" si="84"/>
        <v>0</v>
      </c>
      <c r="AO279" s="55">
        <v>272</v>
      </c>
      <c r="AP279" s="57">
        <f t="shared" si="73"/>
        <v>0</v>
      </c>
      <c r="AQ279" s="57">
        <f t="shared" si="85"/>
        <v>0</v>
      </c>
      <c r="AR279" s="57">
        <f t="shared" si="74"/>
        <v>0</v>
      </c>
      <c r="AS279" s="57">
        <f t="shared" si="75"/>
        <v>0</v>
      </c>
    </row>
    <row r="280" spans="1:45" ht="15.75" customHeight="1" x14ac:dyDescent="0.25">
      <c r="A280" s="37">
        <v>14</v>
      </c>
      <c r="B280" s="575"/>
      <c r="C280" s="508"/>
      <c r="D280" s="509"/>
      <c r="E280" s="510"/>
      <c r="F280" s="935"/>
      <c r="G280" s="595"/>
      <c r="H280" s="1211"/>
      <c r="I280" s="750"/>
      <c r="J280" s="1211"/>
      <c r="K280" s="696"/>
      <c r="L280" s="1211"/>
      <c r="M280" s="750"/>
      <c r="N280" s="1211"/>
      <c r="O280" s="750"/>
      <c r="P280" s="1211"/>
      <c r="Q280" s="750"/>
      <c r="R280" s="1211"/>
      <c r="S280" s="696"/>
      <c r="T280" s="1211"/>
      <c r="U280" s="969">
        <f t="shared" si="76"/>
        <v>0</v>
      </c>
      <c r="V280" s="1037"/>
      <c r="W280" s="632"/>
      <c r="X280" s="121">
        <f t="shared" si="72"/>
        <v>0</v>
      </c>
      <c r="Y280" s="959">
        <f t="shared" si="77"/>
        <v>0</v>
      </c>
      <c r="Z280" s="1065">
        <f t="shared" si="86"/>
        <v>0</v>
      </c>
      <c r="AA280" s="17">
        <f t="shared" si="78"/>
        <v>0</v>
      </c>
      <c r="AB280" s="17">
        <f t="shared" si="79"/>
        <v>0</v>
      </c>
      <c r="AC280" s="17">
        <f t="shared" si="80"/>
        <v>0</v>
      </c>
      <c r="AD280" s="17">
        <f t="shared" si="81"/>
        <v>0</v>
      </c>
      <c r="AE280" s="17">
        <f t="shared" si="82"/>
        <v>0</v>
      </c>
      <c r="AF280" s="17">
        <f t="shared" si="83"/>
        <v>0</v>
      </c>
      <c r="AG280" s="17">
        <f t="shared" si="84"/>
        <v>0</v>
      </c>
      <c r="AO280" s="55">
        <v>273</v>
      </c>
      <c r="AP280" s="57">
        <f t="shared" si="73"/>
        <v>0</v>
      </c>
      <c r="AQ280" s="57">
        <f t="shared" si="85"/>
        <v>0</v>
      </c>
      <c r="AR280" s="57">
        <f t="shared" si="74"/>
        <v>0</v>
      </c>
      <c r="AS280" s="57">
        <f t="shared" si="75"/>
        <v>0</v>
      </c>
    </row>
    <row r="281" spans="1:45" ht="15.75" customHeight="1" x14ac:dyDescent="0.25">
      <c r="A281" s="37">
        <v>15</v>
      </c>
      <c r="B281" s="575"/>
      <c r="C281" s="508"/>
      <c r="D281" s="509"/>
      <c r="E281" s="510"/>
      <c r="F281" s="935"/>
      <c r="G281" s="595"/>
      <c r="H281" s="1211"/>
      <c r="I281" s="750"/>
      <c r="J281" s="1211"/>
      <c r="K281" s="696"/>
      <c r="L281" s="1211"/>
      <c r="M281" s="750"/>
      <c r="N281" s="1211"/>
      <c r="O281" s="750"/>
      <c r="P281" s="1211"/>
      <c r="Q281" s="750"/>
      <c r="R281" s="1211"/>
      <c r="S281" s="696"/>
      <c r="T281" s="1211"/>
      <c r="U281" s="969">
        <f t="shared" si="76"/>
        <v>0</v>
      </c>
      <c r="V281" s="1037"/>
      <c r="W281" s="632"/>
      <c r="X281" s="121">
        <f t="shared" si="72"/>
        <v>0</v>
      </c>
      <c r="Y281" s="959">
        <f t="shared" si="77"/>
        <v>0</v>
      </c>
      <c r="Z281" s="1065">
        <f t="shared" si="86"/>
        <v>0</v>
      </c>
      <c r="AA281" s="17">
        <f t="shared" si="78"/>
        <v>0</v>
      </c>
      <c r="AB281" s="17">
        <f t="shared" si="79"/>
        <v>0</v>
      </c>
      <c r="AC281" s="17">
        <f t="shared" si="80"/>
        <v>0</v>
      </c>
      <c r="AD281" s="17">
        <f t="shared" si="81"/>
        <v>0</v>
      </c>
      <c r="AE281" s="17">
        <f t="shared" si="82"/>
        <v>0</v>
      </c>
      <c r="AF281" s="17">
        <f t="shared" si="83"/>
        <v>0</v>
      </c>
      <c r="AG281" s="17">
        <f t="shared" si="84"/>
        <v>0</v>
      </c>
      <c r="AO281" s="55">
        <v>274</v>
      </c>
      <c r="AP281" s="57">
        <f t="shared" si="73"/>
        <v>0</v>
      </c>
      <c r="AQ281" s="57">
        <f t="shared" si="85"/>
        <v>0</v>
      </c>
      <c r="AR281" s="57">
        <f t="shared" si="74"/>
        <v>0</v>
      </c>
      <c r="AS281" s="57">
        <f t="shared" si="75"/>
        <v>0</v>
      </c>
    </row>
    <row r="282" spans="1:45" s="2" customFormat="1" ht="15.75" customHeight="1" x14ac:dyDescent="0.25">
      <c r="A282" s="37"/>
      <c r="B282" s="1213"/>
      <c r="C282" s="1213"/>
      <c r="D282" s="509"/>
      <c r="E282" s="510"/>
      <c r="F282" s="935"/>
      <c r="G282" s="595"/>
      <c r="H282" s="1211"/>
      <c r="I282" s="750"/>
      <c r="J282" s="1211"/>
      <c r="K282" s="696"/>
      <c r="L282" s="1211"/>
      <c r="M282" s="750"/>
      <c r="N282" s="1211"/>
      <c r="O282" s="750"/>
      <c r="P282" s="1211"/>
      <c r="Q282" s="750"/>
      <c r="R282" s="1211"/>
      <c r="S282" s="696"/>
      <c r="T282" s="1211"/>
      <c r="U282" s="969">
        <f t="shared" si="76"/>
        <v>0</v>
      </c>
      <c r="V282" s="1037"/>
      <c r="W282" s="632"/>
      <c r="X282" s="121">
        <f t="shared" si="72"/>
        <v>0</v>
      </c>
      <c r="Y282" s="959">
        <f t="shared" si="77"/>
        <v>0</v>
      </c>
      <c r="Z282" s="1065">
        <f t="shared" si="86"/>
        <v>0</v>
      </c>
      <c r="AA282" s="17">
        <f t="shared" si="78"/>
        <v>0</v>
      </c>
      <c r="AB282" s="17">
        <f t="shared" si="79"/>
        <v>0</v>
      </c>
      <c r="AC282" s="17">
        <f t="shared" si="80"/>
        <v>0</v>
      </c>
      <c r="AD282" s="17">
        <f t="shared" si="81"/>
        <v>0</v>
      </c>
      <c r="AE282" s="17">
        <f t="shared" si="82"/>
        <v>0</v>
      </c>
      <c r="AF282" s="17">
        <f t="shared" si="83"/>
        <v>0</v>
      </c>
      <c r="AG282" s="17">
        <f t="shared" si="84"/>
        <v>0</v>
      </c>
      <c r="AO282" s="55">
        <v>275</v>
      </c>
      <c r="AP282" s="57">
        <f t="shared" si="73"/>
        <v>0</v>
      </c>
      <c r="AQ282" s="57">
        <f t="shared" si="85"/>
        <v>0</v>
      </c>
      <c r="AR282" s="57">
        <f t="shared" si="74"/>
        <v>0</v>
      </c>
      <c r="AS282" s="57">
        <f t="shared" si="75"/>
        <v>0</v>
      </c>
    </row>
    <row r="283" spans="1:45" ht="15.75" customHeight="1" x14ac:dyDescent="0.25">
      <c r="A283" s="37">
        <v>1</v>
      </c>
      <c r="B283" s="575"/>
      <c r="C283" s="508"/>
      <c r="D283" s="509"/>
      <c r="E283" s="510"/>
      <c r="F283" s="935"/>
      <c r="G283" s="595"/>
      <c r="H283" s="1211"/>
      <c r="I283" s="750"/>
      <c r="J283" s="1211"/>
      <c r="K283" s="696"/>
      <c r="L283" s="1211"/>
      <c r="M283" s="750"/>
      <c r="N283" s="1211"/>
      <c r="O283" s="750"/>
      <c r="P283" s="1211"/>
      <c r="Q283" s="750"/>
      <c r="R283" s="1211"/>
      <c r="S283" s="696"/>
      <c r="T283" s="1211"/>
      <c r="U283" s="969">
        <f t="shared" si="76"/>
        <v>0</v>
      </c>
      <c r="V283" s="1037"/>
      <c r="W283" s="632"/>
      <c r="X283" s="121">
        <f t="shared" si="72"/>
        <v>0</v>
      </c>
      <c r="Y283" s="959">
        <f t="shared" si="77"/>
        <v>0</v>
      </c>
      <c r="Z283" s="1065">
        <f t="shared" si="86"/>
        <v>0</v>
      </c>
      <c r="AA283" s="17">
        <f t="shared" si="78"/>
        <v>0</v>
      </c>
      <c r="AB283" s="17">
        <f t="shared" si="79"/>
        <v>0</v>
      </c>
      <c r="AC283" s="17">
        <f t="shared" si="80"/>
        <v>0</v>
      </c>
      <c r="AD283" s="17">
        <f t="shared" si="81"/>
        <v>0</v>
      </c>
      <c r="AE283" s="17">
        <f t="shared" si="82"/>
        <v>0</v>
      </c>
      <c r="AF283" s="17">
        <f t="shared" si="83"/>
        <v>0</v>
      </c>
      <c r="AG283" s="17">
        <f t="shared" si="84"/>
        <v>0</v>
      </c>
      <c r="AO283" s="55">
        <v>276</v>
      </c>
      <c r="AP283" s="57">
        <f t="shared" si="73"/>
        <v>0</v>
      </c>
      <c r="AQ283" s="57">
        <f t="shared" si="85"/>
        <v>0</v>
      </c>
      <c r="AR283" s="57">
        <f t="shared" si="74"/>
        <v>0</v>
      </c>
      <c r="AS283" s="57">
        <f t="shared" si="75"/>
        <v>0</v>
      </c>
    </row>
    <row r="284" spans="1:45" ht="15.75" customHeight="1" x14ac:dyDescent="0.25">
      <c r="A284" s="37">
        <v>2</v>
      </c>
      <c r="B284" s="575"/>
      <c r="C284" s="508"/>
      <c r="D284" s="509"/>
      <c r="E284" s="510"/>
      <c r="F284" s="935"/>
      <c r="G284" s="595"/>
      <c r="H284" s="1211"/>
      <c r="I284" s="750"/>
      <c r="J284" s="1211"/>
      <c r="K284" s="696"/>
      <c r="L284" s="1211"/>
      <c r="M284" s="750"/>
      <c r="N284" s="1211"/>
      <c r="O284" s="750"/>
      <c r="P284" s="1211"/>
      <c r="Q284" s="750"/>
      <c r="R284" s="1211"/>
      <c r="S284" s="696"/>
      <c r="T284" s="1211"/>
      <c r="U284" s="969">
        <f t="shared" si="76"/>
        <v>0</v>
      </c>
      <c r="V284" s="1037"/>
      <c r="W284" s="632"/>
      <c r="X284" s="121">
        <f t="shared" si="72"/>
        <v>0</v>
      </c>
      <c r="Y284" s="959">
        <f t="shared" si="77"/>
        <v>0</v>
      </c>
      <c r="Z284" s="1065">
        <f t="shared" si="86"/>
        <v>0</v>
      </c>
      <c r="AA284" s="17">
        <f t="shared" si="78"/>
        <v>0</v>
      </c>
      <c r="AB284" s="17">
        <f t="shared" si="79"/>
        <v>0</v>
      </c>
      <c r="AC284" s="17">
        <f t="shared" si="80"/>
        <v>0</v>
      </c>
      <c r="AD284" s="17">
        <f t="shared" si="81"/>
        <v>0</v>
      </c>
      <c r="AE284" s="17">
        <f t="shared" si="82"/>
        <v>0</v>
      </c>
      <c r="AF284" s="17">
        <f t="shared" si="83"/>
        <v>0</v>
      </c>
      <c r="AG284" s="17">
        <f t="shared" si="84"/>
        <v>0</v>
      </c>
      <c r="AO284" s="55">
        <v>277</v>
      </c>
      <c r="AP284" s="57">
        <f t="shared" si="73"/>
        <v>0</v>
      </c>
      <c r="AQ284" s="57">
        <f t="shared" si="85"/>
        <v>0</v>
      </c>
      <c r="AR284" s="57">
        <f t="shared" si="74"/>
        <v>0</v>
      </c>
      <c r="AS284" s="57">
        <f t="shared" si="75"/>
        <v>0</v>
      </c>
    </row>
    <row r="285" spans="1:45" ht="15.75" customHeight="1" x14ac:dyDescent="0.25">
      <c r="A285" s="37">
        <v>3</v>
      </c>
      <c r="B285" s="575"/>
      <c r="C285" s="508"/>
      <c r="D285" s="509"/>
      <c r="E285" s="510"/>
      <c r="F285" s="935"/>
      <c r="G285" s="595"/>
      <c r="H285" s="1211"/>
      <c r="I285" s="750"/>
      <c r="J285" s="1211"/>
      <c r="K285" s="696"/>
      <c r="L285" s="1211"/>
      <c r="M285" s="750"/>
      <c r="N285" s="1211"/>
      <c r="O285" s="750"/>
      <c r="P285" s="1211"/>
      <c r="Q285" s="750"/>
      <c r="R285" s="1211"/>
      <c r="S285" s="696"/>
      <c r="T285" s="1211"/>
      <c r="U285" s="969">
        <f t="shared" si="76"/>
        <v>0</v>
      </c>
      <c r="V285" s="1037"/>
      <c r="W285" s="632"/>
      <c r="X285" s="121">
        <f t="shared" si="72"/>
        <v>0</v>
      </c>
      <c r="Y285" s="959">
        <f t="shared" si="77"/>
        <v>0</v>
      </c>
      <c r="Z285" s="1065">
        <f t="shared" si="86"/>
        <v>0</v>
      </c>
      <c r="AA285" s="17">
        <f t="shared" si="78"/>
        <v>0</v>
      </c>
      <c r="AB285" s="17">
        <f t="shared" si="79"/>
        <v>0</v>
      </c>
      <c r="AC285" s="17">
        <f t="shared" si="80"/>
        <v>0</v>
      </c>
      <c r="AD285" s="17">
        <f t="shared" si="81"/>
        <v>0</v>
      </c>
      <c r="AE285" s="17">
        <f t="shared" si="82"/>
        <v>0</v>
      </c>
      <c r="AF285" s="17">
        <f t="shared" si="83"/>
        <v>0</v>
      </c>
      <c r="AG285" s="17">
        <f t="shared" si="84"/>
        <v>0</v>
      </c>
      <c r="AO285" s="55">
        <v>278</v>
      </c>
      <c r="AP285" s="57">
        <f t="shared" si="73"/>
        <v>0</v>
      </c>
      <c r="AQ285" s="57">
        <f t="shared" si="85"/>
        <v>0</v>
      </c>
      <c r="AR285" s="57">
        <f t="shared" si="74"/>
        <v>0</v>
      </c>
      <c r="AS285" s="57">
        <f t="shared" si="75"/>
        <v>0</v>
      </c>
    </row>
    <row r="286" spans="1:45" s="3" customFormat="1" ht="15.75" customHeight="1" x14ac:dyDescent="0.25">
      <c r="A286" s="37">
        <v>4</v>
      </c>
      <c r="B286" s="575"/>
      <c r="C286" s="508"/>
      <c r="D286" s="509"/>
      <c r="E286" s="510"/>
      <c r="F286" s="935"/>
      <c r="G286" s="595"/>
      <c r="H286" s="1211"/>
      <c r="I286" s="750"/>
      <c r="J286" s="1211"/>
      <c r="K286" s="696"/>
      <c r="L286" s="1211"/>
      <c r="M286" s="750"/>
      <c r="N286" s="1211"/>
      <c r="O286" s="750"/>
      <c r="P286" s="1211"/>
      <c r="Q286" s="750"/>
      <c r="R286" s="1211"/>
      <c r="S286" s="696"/>
      <c r="T286" s="1211"/>
      <c r="U286" s="969">
        <f t="shared" si="76"/>
        <v>0</v>
      </c>
      <c r="V286" s="1037"/>
      <c r="W286" s="632"/>
      <c r="X286" s="121">
        <f t="shared" si="72"/>
        <v>0</v>
      </c>
      <c r="Y286" s="959">
        <f t="shared" si="77"/>
        <v>0</v>
      </c>
      <c r="Z286" s="1065">
        <f t="shared" si="86"/>
        <v>0</v>
      </c>
      <c r="AA286" s="17">
        <f t="shared" si="78"/>
        <v>0</v>
      </c>
      <c r="AB286" s="17">
        <f t="shared" si="79"/>
        <v>0</v>
      </c>
      <c r="AC286" s="17">
        <f t="shared" si="80"/>
        <v>0</v>
      </c>
      <c r="AD286" s="17">
        <f t="shared" si="81"/>
        <v>0</v>
      </c>
      <c r="AE286" s="17">
        <f t="shared" si="82"/>
        <v>0</v>
      </c>
      <c r="AF286" s="17">
        <f t="shared" si="83"/>
        <v>0</v>
      </c>
      <c r="AG286" s="17">
        <f t="shared" si="84"/>
        <v>0</v>
      </c>
      <c r="AO286" s="55">
        <v>279</v>
      </c>
      <c r="AP286" s="57">
        <f t="shared" si="73"/>
        <v>0</v>
      </c>
      <c r="AQ286" s="57">
        <f t="shared" si="85"/>
        <v>0</v>
      </c>
      <c r="AR286" s="57">
        <f t="shared" si="74"/>
        <v>0</v>
      </c>
      <c r="AS286" s="57">
        <f t="shared" si="75"/>
        <v>0</v>
      </c>
    </row>
    <row r="287" spans="1:45" ht="15.75" customHeight="1" x14ac:dyDescent="0.25">
      <c r="A287" s="37">
        <v>5</v>
      </c>
      <c r="B287" s="575"/>
      <c r="C287" s="508"/>
      <c r="D287" s="509"/>
      <c r="E287" s="510"/>
      <c r="F287" s="935"/>
      <c r="G287" s="595"/>
      <c r="H287" s="1211"/>
      <c r="I287" s="750"/>
      <c r="J287" s="1211"/>
      <c r="K287" s="696"/>
      <c r="L287" s="1211"/>
      <c r="M287" s="750"/>
      <c r="N287" s="1211"/>
      <c r="O287" s="750"/>
      <c r="P287" s="1211"/>
      <c r="Q287" s="750"/>
      <c r="R287" s="1211"/>
      <c r="S287" s="696"/>
      <c r="T287" s="1211"/>
      <c r="U287" s="969">
        <f t="shared" si="76"/>
        <v>0</v>
      </c>
      <c r="V287" s="1037"/>
      <c r="W287" s="632"/>
      <c r="X287" s="121">
        <f t="shared" si="72"/>
        <v>0</v>
      </c>
      <c r="Y287" s="959">
        <f t="shared" si="77"/>
        <v>0</v>
      </c>
      <c r="Z287" s="1065">
        <f t="shared" si="86"/>
        <v>0</v>
      </c>
      <c r="AA287" s="17">
        <f t="shared" si="78"/>
        <v>0</v>
      </c>
      <c r="AB287" s="17">
        <f t="shared" si="79"/>
        <v>0</v>
      </c>
      <c r="AC287" s="17">
        <f t="shared" si="80"/>
        <v>0</v>
      </c>
      <c r="AD287" s="17">
        <f t="shared" si="81"/>
        <v>0</v>
      </c>
      <c r="AE287" s="17">
        <f t="shared" si="82"/>
        <v>0</v>
      </c>
      <c r="AF287" s="17">
        <f t="shared" si="83"/>
        <v>0</v>
      </c>
      <c r="AG287" s="17">
        <f t="shared" si="84"/>
        <v>0</v>
      </c>
      <c r="AO287" s="55">
        <v>280</v>
      </c>
      <c r="AP287" s="57">
        <f t="shared" si="73"/>
        <v>0</v>
      </c>
      <c r="AQ287" s="57">
        <f t="shared" si="85"/>
        <v>0</v>
      </c>
      <c r="AR287" s="57">
        <f t="shared" si="74"/>
        <v>0</v>
      </c>
      <c r="AS287" s="57">
        <f t="shared" si="75"/>
        <v>0</v>
      </c>
    </row>
    <row r="288" spans="1:45" ht="15.75" customHeight="1" x14ac:dyDescent="0.25">
      <c r="A288" s="37">
        <v>6</v>
      </c>
      <c r="B288" s="575"/>
      <c r="C288" s="508"/>
      <c r="D288" s="509"/>
      <c r="E288" s="510"/>
      <c r="F288" s="935"/>
      <c r="G288" s="595"/>
      <c r="H288" s="1211"/>
      <c r="I288" s="750"/>
      <c r="J288" s="1211"/>
      <c r="K288" s="696"/>
      <c r="L288" s="1211"/>
      <c r="M288" s="750"/>
      <c r="N288" s="1211"/>
      <c r="O288" s="750"/>
      <c r="P288" s="1211"/>
      <c r="Q288" s="750"/>
      <c r="R288" s="1211"/>
      <c r="S288" s="696"/>
      <c r="T288" s="1211"/>
      <c r="U288" s="969">
        <f t="shared" si="76"/>
        <v>0</v>
      </c>
      <c r="V288" s="1037"/>
      <c r="W288" s="632"/>
      <c r="X288" s="121">
        <f t="shared" si="72"/>
        <v>0</v>
      </c>
      <c r="Y288" s="959">
        <f t="shared" si="77"/>
        <v>0</v>
      </c>
      <c r="Z288" s="1065">
        <f t="shared" si="86"/>
        <v>0</v>
      </c>
      <c r="AA288" s="17">
        <f t="shared" si="78"/>
        <v>0</v>
      </c>
      <c r="AB288" s="17">
        <f t="shared" si="79"/>
        <v>0</v>
      </c>
      <c r="AC288" s="17">
        <f t="shared" si="80"/>
        <v>0</v>
      </c>
      <c r="AD288" s="17">
        <f t="shared" si="81"/>
        <v>0</v>
      </c>
      <c r="AE288" s="17">
        <f t="shared" si="82"/>
        <v>0</v>
      </c>
      <c r="AF288" s="17">
        <f t="shared" si="83"/>
        <v>0</v>
      </c>
      <c r="AG288" s="17">
        <f t="shared" si="84"/>
        <v>0</v>
      </c>
      <c r="AO288" s="55">
        <v>281</v>
      </c>
      <c r="AP288" s="57">
        <f t="shared" si="73"/>
        <v>0</v>
      </c>
      <c r="AQ288" s="57">
        <f t="shared" si="85"/>
        <v>0</v>
      </c>
      <c r="AR288" s="57">
        <f t="shared" si="74"/>
        <v>0</v>
      </c>
      <c r="AS288" s="57">
        <f t="shared" si="75"/>
        <v>0</v>
      </c>
    </row>
    <row r="289" spans="1:45" ht="15.75" customHeight="1" x14ac:dyDescent="0.25">
      <c r="A289" s="37">
        <v>7</v>
      </c>
      <c r="B289" s="575"/>
      <c r="C289" s="508"/>
      <c r="D289" s="509"/>
      <c r="E289" s="510"/>
      <c r="F289" s="935"/>
      <c r="G289" s="595"/>
      <c r="H289" s="1211"/>
      <c r="I289" s="750"/>
      <c r="J289" s="1211"/>
      <c r="K289" s="696"/>
      <c r="L289" s="1211"/>
      <c r="M289" s="750"/>
      <c r="N289" s="1211"/>
      <c r="O289" s="750"/>
      <c r="P289" s="1211"/>
      <c r="Q289" s="750"/>
      <c r="R289" s="1211"/>
      <c r="S289" s="696"/>
      <c r="T289" s="1211"/>
      <c r="U289" s="969">
        <f t="shared" si="76"/>
        <v>0</v>
      </c>
      <c r="V289" s="1037"/>
      <c r="W289" s="632"/>
      <c r="X289" s="121">
        <f t="shared" si="72"/>
        <v>0</v>
      </c>
      <c r="Y289" s="959">
        <f t="shared" si="77"/>
        <v>0</v>
      </c>
      <c r="Z289" s="1065">
        <f t="shared" si="86"/>
        <v>0</v>
      </c>
      <c r="AA289" s="17">
        <f t="shared" si="78"/>
        <v>0</v>
      </c>
      <c r="AB289" s="17">
        <f t="shared" si="79"/>
        <v>0</v>
      </c>
      <c r="AC289" s="17">
        <f t="shared" si="80"/>
        <v>0</v>
      </c>
      <c r="AD289" s="17">
        <f t="shared" si="81"/>
        <v>0</v>
      </c>
      <c r="AE289" s="17">
        <f t="shared" si="82"/>
        <v>0</v>
      </c>
      <c r="AF289" s="17">
        <f t="shared" si="83"/>
        <v>0</v>
      </c>
      <c r="AG289" s="17">
        <f t="shared" si="84"/>
        <v>0</v>
      </c>
      <c r="AO289" s="55">
        <v>282</v>
      </c>
      <c r="AP289" s="57">
        <f t="shared" si="73"/>
        <v>0</v>
      </c>
      <c r="AQ289" s="57">
        <f t="shared" si="85"/>
        <v>0</v>
      </c>
      <c r="AR289" s="57">
        <f t="shared" si="74"/>
        <v>0</v>
      </c>
      <c r="AS289" s="57">
        <f t="shared" si="75"/>
        <v>0</v>
      </c>
    </row>
    <row r="290" spans="1:45" ht="15.75" customHeight="1" x14ac:dyDescent="0.25">
      <c r="A290" s="37">
        <v>8</v>
      </c>
      <c r="B290" s="575"/>
      <c r="C290" s="508"/>
      <c r="D290" s="509"/>
      <c r="E290" s="510"/>
      <c r="F290" s="935"/>
      <c r="G290" s="595"/>
      <c r="H290" s="1211"/>
      <c r="I290" s="750"/>
      <c r="J290" s="1211"/>
      <c r="K290" s="696"/>
      <c r="L290" s="1211"/>
      <c r="M290" s="750"/>
      <c r="N290" s="1211"/>
      <c r="O290" s="750"/>
      <c r="P290" s="1211"/>
      <c r="Q290" s="750"/>
      <c r="R290" s="1211"/>
      <c r="S290" s="696"/>
      <c r="T290" s="1211"/>
      <c r="U290" s="969">
        <f t="shared" si="76"/>
        <v>0</v>
      </c>
      <c r="V290" s="1037"/>
      <c r="W290" s="632"/>
      <c r="X290" s="121">
        <f t="shared" si="72"/>
        <v>0</v>
      </c>
      <c r="Y290" s="959">
        <f t="shared" si="77"/>
        <v>0</v>
      </c>
      <c r="Z290" s="1065">
        <f t="shared" si="86"/>
        <v>0</v>
      </c>
      <c r="AA290" s="17">
        <f t="shared" si="78"/>
        <v>0</v>
      </c>
      <c r="AB290" s="17">
        <f t="shared" si="79"/>
        <v>0</v>
      </c>
      <c r="AC290" s="17">
        <f t="shared" si="80"/>
        <v>0</v>
      </c>
      <c r="AD290" s="17">
        <f t="shared" si="81"/>
        <v>0</v>
      </c>
      <c r="AE290" s="17">
        <f t="shared" si="82"/>
        <v>0</v>
      </c>
      <c r="AF290" s="17">
        <f t="shared" si="83"/>
        <v>0</v>
      </c>
      <c r="AG290" s="17">
        <f t="shared" si="84"/>
        <v>0</v>
      </c>
      <c r="AO290" s="55">
        <v>283</v>
      </c>
      <c r="AP290" s="57">
        <f t="shared" si="73"/>
        <v>0</v>
      </c>
      <c r="AQ290" s="57">
        <f t="shared" si="85"/>
        <v>0</v>
      </c>
      <c r="AR290" s="57">
        <f t="shared" si="74"/>
        <v>0</v>
      </c>
      <c r="AS290" s="57">
        <f t="shared" si="75"/>
        <v>0</v>
      </c>
    </row>
    <row r="291" spans="1:45" ht="15.75" customHeight="1" x14ac:dyDescent="0.25">
      <c r="A291" s="37">
        <v>9</v>
      </c>
      <c r="B291" s="575"/>
      <c r="C291" s="508"/>
      <c r="D291" s="509"/>
      <c r="E291" s="510"/>
      <c r="F291" s="935"/>
      <c r="G291" s="595"/>
      <c r="H291" s="1211"/>
      <c r="I291" s="750"/>
      <c r="J291" s="1211"/>
      <c r="K291" s="696"/>
      <c r="L291" s="1211"/>
      <c r="M291" s="750"/>
      <c r="N291" s="1211"/>
      <c r="O291" s="750"/>
      <c r="P291" s="1211"/>
      <c r="Q291" s="750"/>
      <c r="R291" s="1211"/>
      <c r="S291" s="696"/>
      <c r="T291" s="1211"/>
      <c r="U291" s="969">
        <f t="shared" si="76"/>
        <v>0</v>
      </c>
      <c r="V291" s="1037"/>
      <c r="W291" s="632"/>
      <c r="X291" s="121">
        <f t="shared" si="72"/>
        <v>0</v>
      </c>
      <c r="Y291" s="959">
        <f t="shared" si="77"/>
        <v>0</v>
      </c>
      <c r="Z291" s="1065">
        <f t="shared" si="86"/>
        <v>0</v>
      </c>
      <c r="AA291" s="17">
        <f t="shared" si="78"/>
        <v>0</v>
      </c>
      <c r="AB291" s="17">
        <f t="shared" si="79"/>
        <v>0</v>
      </c>
      <c r="AC291" s="17">
        <f t="shared" si="80"/>
        <v>0</v>
      </c>
      <c r="AD291" s="17">
        <f t="shared" si="81"/>
        <v>0</v>
      </c>
      <c r="AE291" s="17">
        <f t="shared" si="82"/>
        <v>0</v>
      </c>
      <c r="AF291" s="17">
        <f t="shared" si="83"/>
        <v>0</v>
      </c>
      <c r="AG291" s="17">
        <f t="shared" si="84"/>
        <v>0</v>
      </c>
      <c r="AO291" s="55">
        <v>284</v>
      </c>
      <c r="AP291" s="57">
        <f t="shared" si="73"/>
        <v>0</v>
      </c>
      <c r="AQ291" s="57">
        <f t="shared" si="85"/>
        <v>0</v>
      </c>
      <c r="AR291" s="57">
        <f t="shared" si="74"/>
        <v>0</v>
      </c>
      <c r="AS291" s="57">
        <f t="shared" si="75"/>
        <v>0</v>
      </c>
    </row>
    <row r="292" spans="1:45" ht="15.75" customHeight="1" x14ac:dyDescent="0.25">
      <c r="A292" s="37">
        <v>10</v>
      </c>
      <c r="B292" s="575"/>
      <c r="C292" s="508"/>
      <c r="D292" s="509"/>
      <c r="E292" s="510"/>
      <c r="F292" s="935"/>
      <c r="G292" s="595"/>
      <c r="H292" s="1211"/>
      <c r="I292" s="750"/>
      <c r="J292" s="1211"/>
      <c r="K292" s="696"/>
      <c r="L292" s="1211"/>
      <c r="M292" s="750"/>
      <c r="N292" s="1211"/>
      <c r="O292" s="750"/>
      <c r="P292" s="1211"/>
      <c r="Q292" s="750"/>
      <c r="R292" s="1211"/>
      <c r="S292" s="696"/>
      <c r="T292" s="1211"/>
      <c r="U292" s="969">
        <f t="shared" si="76"/>
        <v>0</v>
      </c>
      <c r="V292" s="1037"/>
      <c r="W292" s="632"/>
      <c r="X292" s="121">
        <f t="shared" si="72"/>
        <v>0</v>
      </c>
      <c r="Y292" s="959">
        <f t="shared" si="77"/>
        <v>0</v>
      </c>
      <c r="Z292" s="1065">
        <f t="shared" si="86"/>
        <v>0</v>
      </c>
      <c r="AA292" s="17">
        <f t="shared" si="78"/>
        <v>0</v>
      </c>
      <c r="AB292" s="17">
        <f t="shared" si="79"/>
        <v>0</v>
      </c>
      <c r="AC292" s="17">
        <f t="shared" si="80"/>
        <v>0</v>
      </c>
      <c r="AD292" s="17">
        <f t="shared" si="81"/>
        <v>0</v>
      </c>
      <c r="AE292" s="17">
        <f t="shared" si="82"/>
        <v>0</v>
      </c>
      <c r="AF292" s="17">
        <f t="shared" si="83"/>
        <v>0</v>
      </c>
      <c r="AG292" s="17">
        <f t="shared" si="84"/>
        <v>0</v>
      </c>
      <c r="AO292" s="55">
        <v>285</v>
      </c>
      <c r="AP292" s="57">
        <f t="shared" si="73"/>
        <v>0</v>
      </c>
      <c r="AQ292" s="57">
        <f t="shared" si="85"/>
        <v>0</v>
      </c>
      <c r="AR292" s="57">
        <f t="shared" si="74"/>
        <v>0</v>
      </c>
      <c r="AS292" s="57">
        <f t="shared" si="75"/>
        <v>0</v>
      </c>
    </row>
    <row r="293" spans="1:45" ht="15.75" customHeight="1" x14ac:dyDescent="0.25">
      <c r="A293" s="37">
        <v>11</v>
      </c>
      <c r="B293" s="575"/>
      <c r="C293" s="508"/>
      <c r="D293" s="509"/>
      <c r="E293" s="510"/>
      <c r="F293" s="935"/>
      <c r="G293" s="595"/>
      <c r="H293" s="1211"/>
      <c r="I293" s="750"/>
      <c r="J293" s="1211"/>
      <c r="K293" s="696"/>
      <c r="L293" s="1211"/>
      <c r="M293" s="750"/>
      <c r="N293" s="1211"/>
      <c r="O293" s="750"/>
      <c r="P293" s="1211"/>
      <c r="Q293" s="750"/>
      <c r="R293" s="1211"/>
      <c r="S293" s="696"/>
      <c r="T293" s="1211"/>
      <c r="U293" s="969">
        <f t="shared" si="76"/>
        <v>0</v>
      </c>
      <c r="V293" s="1037"/>
      <c r="W293" s="632"/>
      <c r="X293" s="121">
        <f t="shared" si="72"/>
        <v>0</v>
      </c>
      <c r="Y293" s="959">
        <f t="shared" si="77"/>
        <v>0</v>
      </c>
      <c r="Z293" s="1065">
        <f t="shared" si="86"/>
        <v>0</v>
      </c>
      <c r="AA293" s="17">
        <f t="shared" si="78"/>
        <v>0</v>
      </c>
      <c r="AB293" s="17">
        <f t="shared" si="79"/>
        <v>0</v>
      </c>
      <c r="AC293" s="17">
        <f t="shared" si="80"/>
        <v>0</v>
      </c>
      <c r="AD293" s="17">
        <f t="shared" si="81"/>
        <v>0</v>
      </c>
      <c r="AE293" s="17">
        <f t="shared" si="82"/>
        <v>0</v>
      </c>
      <c r="AF293" s="17">
        <f t="shared" si="83"/>
        <v>0</v>
      </c>
      <c r="AG293" s="17">
        <f t="shared" si="84"/>
        <v>0</v>
      </c>
      <c r="AO293" s="55">
        <v>286</v>
      </c>
      <c r="AP293" s="57">
        <f t="shared" si="73"/>
        <v>0</v>
      </c>
      <c r="AQ293" s="57">
        <f t="shared" si="85"/>
        <v>0</v>
      </c>
      <c r="AR293" s="57">
        <f t="shared" si="74"/>
        <v>0</v>
      </c>
      <c r="AS293" s="57">
        <f t="shared" si="75"/>
        <v>0</v>
      </c>
    </row>
    <row r="294" spans="1:45" ht="15.75" customHeight="1" x14ac:dyDescent="0.25">
      <c r="A294" s="37">
        <v>12</v>
      </c>
      <c r="B294" s="575"/>
      <c r="C294" s="508"/>
      <c r="D294" s="509"/>
      <c r="E294" s="510"/>
      <c r="F294" s="935"/>
      <c r="G294" s="595"/>
      <c r="H294" s="521"/>
      <c r="I294" s="750"/>
      <c r="J294" s="521"/>
      <c r="K294" s="696"/>
      <c r="L294" s="521"/>
      <c r="M294" s="750"/>
      <c r="N294" s="521"/>
      <c r="O294" s="750"/>
      <c r="P294" s="521"/>
      <c r="Q294" s="750"/>
      <c r="R294" s="521"/>
      <c r="S294" s="696"/>
      <c r="T294" s="521"/>
      <c r="U294" s="969">
        <f t="shared" si="76"/>
        <v>0</v>
      </c>
      <c r="V294" s="1037"/>
      <c r="W294" s="632"/>
      <c r="X294" s="121">
        <f t="shared" si="72"/>
        <v>0</v>
      </c>
      <c r="Y294" s="959">
        <f t="shared" si="77"/>
        <v>0</v>
      </c>
      <c r="Z294" s="1065">
        <f t="shared" si="86"/>
        <v>0</v>
      </c>
      <c r="AA294" s="17">
        <f t="shared" si="78"/>
        <v>0</v>
      </c>
      <c r="AB294" s="17">
        <f t="shared" si="79"/>
        <v>0</v>
      </c>
      <c r="AC294" s="17">
        <f t="shared" si="80"/>
        <v>0</v>
      </c>
      <c r="AD294" s="17">
        <f t="shared" si="81"/>
        <v>0</v>
      </c>
      <c r="AE294" s="17">
        <f t="shared" si="82"/>
        <v>0</v>
      </c>
      <c r="AF294" s="17">
        <f t="shared" si="83"/>
        <v>0</v>
      </c>
      <c r="AG294" s="17">
        <f t="shared" si="84"/>
        <v>0</v>
      </c>
      <c r="AO294" s="55">
        <v>287</v>
      </c>
      <c r="AP294" s="57">
        <f t="shared" si="73"/>
        <v>0</v>
      </c>
      <c r="AQ294" s="57">
        <f t="shared" si="85"/>
        <v>0</v>
      </c>
      <c r="AR294" s="57">
        <f t="shared" si="74"/>
        <v>0</v>
      </c>
      <c r="AS294" s="57">
        <f t="shared" si="75"/>
        <v>0</v>
      </c>
    </row>
    <row r="295" spans="1:45" s="3" customFormat="1" ht="15.75" customHeight="1" x14ac:dyDescent="0.25">
      <c r="A295" s="37">
        <v>15</v>
      </c>
      <c r="B295" s="575"/>
      <c r="C295" s="508"/>
      <c r="D295" s="509"/>
      <c r="E295" s="581"/>
      <c r="F295" s="935"/>
      <c r="G295" s="595"/>
      <c r="H295" s="521"/>
      <c r="I295" s="750"/>
      <c r="J295" s="521"/>
      <c r="K295" s="696"/>
      <c r="L295" s="521"/>
      <c r="M295" s="750"/>
      <c r="N295" s="521"/>
      <c r="O295" s="750"/>
      <c r="P295" s="521"/>
      <c r="Q295" s="750"/>
      <c r="R295" s="521"/>
      <c r="S295" s="696"/>
      <c r="T295" s="521"/>
      <c r="U295" s="969">
        <f t="shared" si="76"/>
        <v>0</v>
      </c>
      <c r="V295" s="1037"/>
      <c r="W295" s="632"/>
      <c r="X295" s="121">
        <f t="shared" si="72"/>
        <v>0</v>
      </c>
      <c r="Y295" s="959">
        <f t="shared" si="77"/>
        <v>0</v>
      </c>
      <c r="Z295" s="1065">
        <f t="shared" si="86"/>
        <v>0</v>
      </c>
      <c r="AA295" s="17">
        <f t="shared" si="78"/>
        <v>0</v>
      </c>
      <c r="AB295" s="17">
        <f t="shared" si="79"/>
        <v>0</v>
      </c>
      <c r="AC295" s="17">
        <f t="shared" si="80"/>
        <v>0</v>
      </c>
      <c r="AD295" s="17">
        <f t="shared" si="81"/>
        <v>0</v>
      </c>
      <c r="AE295" s="17">
        <f t="shared" si="82"/>
        <v>0</v>
      </c>
      <c r="AF295" s="17">
        <f t="shared" si="83"/>
        <v>0</v>
      </c>
      <c r="AG295" s="17">
        <f t="shared" si="84"/>
        <v>0</v>
      </c>
      <c r="AO295" s="55">
        <v>288</v>
      </c>
      <c r="AP295" s="57">
        <f t="shared" si="73"/>
        <v>0</v>
      </c>
      <c r="AQ295" s="57">
        <f t="shared" si="85"/>
        <v>0</v>
      </c>
      <c r="AR295" s="57">
        <f t="shared" si="74"/>
        <v>0</v>
      </c>
      <c r="AS295" s="57">
        <f t="shared" si="75"/>
        <v>0</v>
      </c>
    </row>
    <row r="296" spans="1:45" s="3" customFormat="1" ht="15.75" customHeight="1" x14ac:dyDescent="0.25">
      <c r="A296" s="37">
        <v>17</v>
      </c>
      <c r="B296" s="19"/>
      <c r="C296" s="26"/>
      <c r="D296" s="20"/>
      <c r="E296" s="500"/>
      <c r="F296" s="119"/>
      <c r="G296" s="595"/>
      <c r="H296" s="521"/>
      <c r="I296" s="750"/>
      <c r="J296" s="521"/>
      <c r="K296" s="696"/>
      <c r="L296" s="521"/>
      <c r="M296" s="750"/>
      <c r="N296" s="521"/>
      <c r="O296" s="750"/>
      <c r="P296" s="521"/>
      <c r="Q296" s="750"/>
      <c r="R296" s="521"/>
      <c r="S296" s="696"/>
      <c r="T296" s="521"/>
      <c r="U296" s="969">
        <f t="shared" si="76"/>
        <v>0</v>
      </c>
      <c r="V296" s="1037"/>
      <c r="W296" s="632"/>
      <c r="X296" s="121">
        <f t="shared" si="72"/>
        <v>0</v>
      </c>
      <c r="Y296" s="959">
        <f t="shared" si="77"/>
        <v>0</v>
      </c>
      <c r="Z296" s="1065">
        <f t="shared" si="86"/>
        <v>0</v>
      </c>
      <c r="AA296" s="17">
        <f t="shared" si="78"/>
        <v>0</v>
      </c>
      <c r="AB296" s="17">
        <f t="shared" si="79"/>
        <v>0</v>
      </c>
      <c r="AC296" s="17">
        <f t="shared" si="80"/>
        <v>0</v>
      </c>
      <c r="AD296" s="17">
        <f t="shared" si="81"/>
        <v>0</v>
      </c>
      <c r="AE296" s="17">
        <f t="shared" si="82"/>
        <v>0</v>
      </c>
      <c r="AF296" s="17">
        <f t="shared" si="83"/>
        <v>0</v>
      </c>
      <c r="AG296" s="17">
        <f t="shared" si="84"/>
        <v>0</v>
      </c>
      <c r="AO296" s="55">
        <v>289</v>
      </c>
      <c r="AP296" s="57">
        <f t="shared" si="73"/>
        <v>0</v>
      </c>
      <c r="AQ296" s="57">
        <f t="shared" si="85"/>
        <v>0</v>
      </c>
      <c r="AR296" s="57">
        <f t="shared" si="74"/>
        <v>0</v>
      </c>
      <c r="AS296" s="57">
        <f t="shared" si="75"/>
        <v>0</v>
      </c>
    </row>
    <row r="297" spans="1:45" s="3" customFormat="1" ht="15.75" customHeight="1" x14ac:dyDescent="0.25">
      <c r="A297" s="37">
        <v>18</v>
      </c>
      <c r="B297" s="19"/>
      <c r="C297" s="26"/>
      <c r="D297" s="20"/>
      <c r="E297" s="500"/>
      <c r="F297" s="119"/>
      <c r="G297" s="595"/>
      <c r="H297" s="521"/>
      <c r="I297" s="750"/>
      <c r="J297" s="521"/>
      <c r="K297" s="696"/>
      <c r="L297" s="521"/>
      <c r="M297" s="750"/>
      <c r="N297" s="521"/>
      <c r="O297" s="750"/>
      <c r="P297" s="521"/>
      <c r="Q297" s="750"/>
      <c r="R297" s="521"/>
      <c r="S297" s="696"/>
      <c r="T297" s="521"/>
      <c r="U297" s="969">
        <f t="shared" si="76"/>
        <v>0</v>
      </c>
      <c r="V297" s="1037"/>
      <c r="W297" s="632"/>
      <c r="X297" s="121">
        <f t="shared" si="72"/>
        <v>0</v>
      </c>
      <c r="Y297" s="959">
        <f t="shared" si="77"/>
        <v>0</v>
      </c>
      <c r="Z297" s="1065">
        <f t="shared" si="86"/>
        <v>0</v>
      </c>
      <c r="AA297" s="17">
        <f t="shared" si="78"/>
        <v>0</v>
      </c>
      <c r="AB297" s="17">
        <f t="shared" si="79"/>
        <v>0</v>
      </c>
      <c r="AC297" s="17">
        <f t="shared" si="80"/>
        <v>0</v>
      </c>
      <c r="AD297" s="17">
        <f t="shared" si="81"/>
        <v>0</v>
      </c>
      <c r="AE297" s="17">
        <f t="shared" si="82"/>
        <v>0</v>
      </c>
      <c r="AF297" s="17">
        <f t="shared" si="83"/>
        <v>0</v>
      </c>
      <c r="AG297" s="17">
        <f t="shared" si="84"/>
        <v>0</v>
      </c>
      <c r="AO297" s="55">
        <v>290</v>
      </c>
      <c r="AP297" s="57">
        <f t="shared" si="73"/>
        <v>0</v>
      </c>
      <c r="AQ297" s="57">
        <f t="shared" si="85"/>
        <v>0</v>
      </c>
      <c r="AR297" s="57">
        <f t="shared" si="74"/>
        <v>0</v>
      </c>
      <c r="AS297" s="57">
        <f t="shared" si="75"/>
        <v>0</v>
      </c>
    </row>
    <row r="298" spans="1:45" s="3" customFormat="1" ht="15.75" customHeight="1" x14ac:dyDescent="0.25">
      <c r="A298" s="37">
        <v>19</v>
      </c>
      <c r="B298" s="19"/>
      <c r="C298" s="26"/>
      <c r="D298" s="20"/>
      <c r="E298" s="506"/>
      <c r="F298" s="119"/>
      <c r="G298" s="595"/>
      <c r="H298" s="521"/>
      <c r="I298" s="750"/>
      <c r="J298" s="521"/>
      <c r="K298" s="696"/>
      <c r="L298" s="521"/>
      <c r="M298" s="750"/>
      <c r="N298" s="521"/>
      <c r="O298" s="750"/>
      <c r="P298" s="521"/>
      <c r="Q298" s="750"/>
      <c r="R298" s="521"/>
      <c r="S298" s="696"/>
      <c r="T298" s="521"/>
      <c r="U298" s="969">
        <f t="shared" si="76"/>
        <v>0</v>
      </c>
      <c r="V298" s="1037"/>
      <c r="W298" s="632"/>
      <c r="X298" s="121">
        <f t="shared" si="72"/>
        <v>0</v>
      </c>
      <c r="Y298" s="959">
        <f t="shared" si="77"/>
        <v>0</v>
      </c>
      <c r="Z298" s="1065">
        <f t="shared" si="86"/>
        <v>0</v>
      </c>
      <c r="AA298" s="17">
        <f t="shared" si="78"/>
        <v>0</v>
      </c>
      <c r="AB298" s="17">
        <f t="shared" si="79"/>
        <v>0</v>
      </c>
      <c r="AC298" s="17">
        <f t="shared" si="80"/>
        <v>0</v>
      </c>
      <c r="AD298" s="17">
        <f t="shared" si="81"/>
        <v>0</v>
      </c>
      <c r="AE298" s="17">
        <f t="shared" si="82"/>
        <v>0</v>
      </c>
      <c r="AF298" s="17">
        <f t="shared" si="83"/>
        <v>0</v>
      </c>
      <c r="AG298" s="17">
        <f t="shared" si="84"/>
        <v>0</v>
      </c>
      <c r="AO298" s="55">
        <v>291</v>
      </c>
      <c r="AP298" s="57">
        <f t="shared" si="73"/>
        <v>0</v>
      </c>
      <c r="AQ298" s="57">
        <f t="shared" si="85"/>
        <v>0</v>
      </c>
      <c r="AR298" s="57">
        <f t="shared" si="74"/>
        <v>0</v>
      </c>
      <c r="AS298" s="57">
        <f t="shared" si="75"/>
        <v>0</v>
      </c>
    </row>
    <row r="299" spans="1:45" s="3" customFormat="1" ht="15.75" customHeight="1" x14ac:dyDescent="0.25">
      <c r="A299" s="37">
        <v>20</v>
      </c>
      <c r="B299" s="19"/>
      <c r="C299" s="26"/>
      <c r="D299" s="20"/>
      <c r="E299" s="506"/>
      <c r="F299" s="119"/>
      <c r="G299" s="595"/>
      <c r="H299" s="521"/>
      <c r="I299" s="750"/>
      <c r="J299" s="521"/>
      <c r="K299" s="696"/>
      <c r="L299" s="521"/>
      <c r="M299" s="750"/>
      <c r="N299" s="521"/>
      <c r="O299" s="750"/>
      <c r="P299" s="521"/>
      <c r="Q299" s="750"/>
      <c r="R299" s="521"/>
      <c r="S299" s="696"/>
      <c r="T299" s="521"/>
      <c r="U299" s="969">
        <f t="shared" si="76"/>
        <v>0</v>
      </c>
      <c r="V299" s="1037"/>
      <c r="W299" s="632"/>
      <c r="X299" s="121">
        <f t="shared" si="72"/>
        <v>0</v>
      </c>
      <c r="Y299" s="959">
        <f t="shared" si="77"/>
        <v>0</v>
      </c>
      <c r="Z299" s="1065">
        <f t="shared" si="86"/>
        <v>0</v>
      </c>
      <c r="AA299" s="17">
        <f t="shared" si="78"/>
        <v>0</v>
      </c>
      <c r="AB299" s="17">
        <f t="shared" si="79"/>
        <v>0</v>
      </c>
      <c r="AC299" s="17">
        <f t="shared" si="80"/>
        <v>0</v>
      </c>
      <c r="AD299" s="17">
        <f t="shared" si="81"/>
        <v>0</v>
      </c>
      <c r="AE299" s="17">
        <f t="shared" si="82"/>
        <v>0</v>
      </c>
      <c r="AF299" s="17">
        <f t="shared" si="83"/>
        <v>0</v>
      </c>
      <c r="AG299" s="17">
        <f t="shared" si="84"/>
        <v>0</v>
      </c>
      <c r="AO299" s="55">
        <v>292</v>
      </c>
      <c r="AP299" s="57">
        <f t="shared" si="73"/>
        <v>0</v>
      </c>
      <c r="AQ299" s="57">
        <f t="shared" si="85"/>
        <v>0</v>
      </c>
      <c r="AR299" s="57">
        <f t="shared" si="74"/>
        <v>0</v>
      </c>
      <c r="AS299" s="57">
        <f t="shared" si="75"/>
        <v>0</v>
      </c>
    </row>
    <row r="300" spans="1:45" s="3" customFormat="1" ht="15.75" customHeight="1" x14ac:dyDescent="0.25">
      <c r="A300" s="37">
        <v>21</v>
      </c>
      <c r="B300" s="19"/>
      <c r="C300" s="26"/>
      <c r="D300" s="20"/>
      <c r="E300" s="506"/>
      <c r="F300" s="119"/>
      <c r="G300" s="595"/>
      <c r="H300" s="521"/>
      <c r="I300" s="750"/>
      <c r="J300" s="521"/>
      <c r="K300" s="696"/>
      <c r="L300" s="521"/>
      <c r="M300" s="750"/>
      <c r="N300" s="521"/>
      <c r="O300" s="750"/>
      <c r="P300" s="521"/>
      <c r="Q300" s="750"/>
      <c r="R300" s="521"/>
      <c r="S300" s="696"/>
      <c r="T300" s="521"/>
      <c r="U300" s="969">
        <f t="shared" si="76"/>
        <v>0</v>
      </c>
      <c r="V300" s="1037"/>
      <c r="W300" s="632"/>
      <c r="X300" s="121">
        <f t="shared" si="72"/>
        <v>0</v>
      </c>
      <c r="Y300" s="959">
        <f t="shared" si="77"/>
        <v>0</v>
      </c>
      <c r="Z300" s="1065">
        <f t="shared" si="86"/>
        <v>0</v>
      </c>
      <c r="AA300" s="17">
        <f t="shared" si="78"/>
        <v>0</v>
      </c>
      <c r="AB300" s="17">
        <f t="shared" si="79"/>
        <v>0</v>
      </c>
      <c r="AC300" s="17">
        <f t="shared" si="80"/>
        <v>0</v>
      </c>
      <c r="AD300" s="17">
        <f t="shared" si="81"/>
        <v>0</v>
      </c>
      <c r="AE300" s="17">
        <f t="shared" si="82"/>
        <v>0</v>
      </c>
      <c r="AF300" s="17">
        <f t="shared" si="83"/>
        <v>0</v>
      </c>
      <c r="AG300" s="17">
        <f t="shared" si="84"/>
        <v>0</v>
      </c>
      <c r="AO300" s="55">
        <v>293</v>
      </c>
      <c r="AP300" s="57">
        <f t="shared" si="73"/>
        <v>0</v>
      </c>
      <c r="AQ300" s="57">
        <f t="shared" si="85"/>
        <v>0</v>
      </c>
      <c r="AR300" s="57">
        <f t="shared" si="74"/>
        <v>0</v>
      </c>
      <c r="AS300" s="57">
        <f t="shared" si="75"/>
        <v>0</v>
      </c>
    </row>
    <row r="301" spans="1:45" s="3" customFormat="1" ht="15.75" customHeight="1" x14ac:dyDescent="0.25">
      <c r="A301" s="37">
        <v>22</v>
      </c>
      <c r="B301" s="19"/>
      <c r="C301" s="26"/>
      <c r="D301" s="20"/>
      <c r="E301" s="500"/>
      <c r="F301" s="119"/>
      <c r="G301" s="595"/>
      <c r="H301" s="521"/>
      <c r="I301" s="750"/>
      <c r="J301" s="521"/>
      <c r="K301" s="696"/>
      <c r="L301" s="521"/>
      <c r="M301" s="750"/>
      <c r="N301" s="521"/>
      <c r="O301" s="750"/>
      <c r="P301" s="521"/>
      <c r="Q301" s="750"/>
      <c r="R301" s="521"/>
      <c r="S301" s="696"/>
      <c r="T301" s="521"/>
      <c r="U301" s="969">
        <f t="shared" si="76"/>
        <v>0</v>
      </c>
      <c r="V301" s="1037"/>
      <c r="W301" s="632"/>
      <c r="X301" s="121">
        <f t="shared" si="72"/>
        <v>0</v>
      </c>
      <c r="Y301" s="959">
        <f t="shared" si="77"/>
        <v>0</v>
      </c>
      <c r="Z301" s="1065">
        <f t="shared" si="86"/>
        <v>0</v>
      </c>
      <c r="AA301" s="17">
        <f t="shared" si="78"/>
        <v>0</v>
      </c>
      <c r="AB301" s="17">
        <f t="shared" si="79"/>
        <v>0</v>
      </c>
      <c r="AC301" s="17">
        <f t="shared" si="80"/>
        <v>0</v>
      </c>
      <c r="AD301" s="17">
        <f t="shared" si="81"/>
        <v>0</v>
      </c>
      <c r="AE301" s="17">
        <f t="shared" si="82"/>
        <v>0</v>
      </c>
      <c r="AF301" s="17">
        <f t="shared" si="83"/>
        <v>0</v>
      </c>
      <c r="AG301" s="17">
        <f t="shared" si="84"/>
        <v>0</v>
      </c>
      <c r="AO301" s="55">
        <v>294</v>
      </c>
      <c r="AP301" s="57">
        <f t="shared" si="73"/>
        <v>0</v>
      </c>
      <c r="AQ301" s="57">
        <f t="shared" si="85"/>
        <v>0</v>
      </c>
      <c r="AR301" s="57">
        <f t="shared" si="74"/>
        <v>0</v>
      </c>
      <c r="AS301" s="57">
        <f t="shared" si="75"/>
        <v>0</v>
      </c>
    </row>
    <row r="302" spans="1:45" s="3" customFormat="1" ht="15.75" customHeight="1" x14ac:dyDescent="0.25">
      <c r="A302" s="37">
        <v>26</v>
      </c>
      <c r="B302" s="19"/>
      <c r="C302" s="26"/>
      <c r="D302" s="20"/>
      <c r="E302" s="500"/>
      <c r="F302" s="119"/>
      <c r="G302" s="595"/>
      <c r="H302" s="521"/>
      <c r="I302" s="750"/>
      <c r="J302" s="521"/>
      <c r="K302" s="696"/>
      <c r="L302" s="521"/>
      <c r="M302" s="750"/>
      <c r="N302" s="521"/>
      <c r="O302" s="750"/>
      <c r="P302" s="521"/>
      <c r="Q302" s="750"/>
      <c r="R302" s="521"/>
      <c r="S302" s="696"/>
      <c r="T302" s="521"/>
      <c r="U302" s="969">
        <f t="shared" si="76"/>
        <v>0</v>
      </c>
      <c r="V302" s="1037"/>
      <c r="W302" s="632"/>
      <c r="X302" s="121">
        <f t="shared" si="72"/>
        <v>0</v>
      </c>
      <c r="Y302" s="959">
        <f t="shared" si="77"/>
        <v>0</v>
      </c>
      <c r="Z302" s="1065">
        <f t="shared" si="86"/>
        <v>0</v>
      </c>
      <c r="AA302" s="17">
        <f t="shared" si="78"/>
        <v>0</v>
      </c>
      <c r="AB302" s="17">
        <f t="shared" si="79"/>
        <v>0</v>
      </c>
      <c r="AC302" s="17">
        <f t="shared" si="80"/>
        <v>0</v>
      </c>
      <c r="AD302" s="17">
        <f t="shared" si="81"/>
        <v>0</v>
      </c>
      <c r="AE302" s="17">
        <f t="shared" si="82"/>
        <v>0</v>
      </c>
      <c r="AF302" s="17">
        <f t="shared" si="83"/>
        <v>0</v>
      </c>
      <c r="AG302" s="17">
        <f t="shared" si="84"/>
        <v>0</v>
      </c>
      <c r="AO302" s="55">
        <v>295</v>
      </c>
      <c r="AP302" s="57">
        <f t="shared" si="73"/>
        <v>0</v>
      </c>
      <c r="AQ302" s="57">
        <f t="shared" si="85"/>
        <v>0</v>
      </c>
      <c r="AR302" s="57">
        <f t="shared" si="74"/>
        <v>0</v>
      </c>
      <c r="AS302" s="57">
        <f t="shared" si="75"/>
        <v>0</v>
      </c>
    </row>
    <row r="303" spans="1:45" s="3" customFormat="1" ht="15.75" customHeight="1" x14ac:dyDescent="0.25">
      <c r="A303" s="37">
        <v>27</v>
      </c>
      <c r="B303" s="19"/>
      <c r="C303" s="26"/>
      <c r="D303" s="20"/>
      <c r="E303" s="500"/>
      <c r="F303" s="119"/>
      <c r="G303" s="595"/>
      <c r="H303" s="521"/>
      <c r="I303" s="750"/>
      <c r="J303" s="521"/>
      <c r="K303" s="696"/>
      <c r="L303" s="521"/>
      <c r="M303" s="750"/>
      <c r="N303" s="521"/>
      <c r="O303" s="750"/>
      <c r="P303" s="521"/>
      <c r="Q303" s="750"/>
      <c r="R303" s="521"/>
      <c r="S303" s="696"/>
      <c r="T303" s="521"/>
      <c r="U303" s="969">
        <f t="shared" si="76"/>
        <v>0</v>
      </c>
      <c r="V303" s="1037"/>
      <c r="W303" s="632"/>
      <c r="X303" s="121">
        <f t="shared" si="72"/>
        <v>0</v>
      </c>
      <c r="Y303" s="959">
        <f t="shared" si="77"/>
        <v>0</v>
      </c>
      <c r="Z303" s="1065">
        <f t="shared" si="86"/>
        <v>0</v>
      </c>
      <c r="AA303" s="17">
        <f t="shared" si="78"/>
        <v>0</v>
      </c>
      <c r="AB303" s="17">
        <f t="shared" si="79"/>
        <v>0</v>
      </c>
      <c r="AC303" s="17">
        <f t="shared" si="80"/>
        <v>0</v>
      </c>
      <c r="AD303" s="17">
        <f t="shared" si="81"/>
        <v>0</v>
      </c>
      <c r="AE303" s="17">
        <f t="shared" si="82"/>
        <v>0</v>
      </c>
      <c r="AF303" s="17">
        <f t="shared" si="83"/>
        <v>0</v>
      </c>
      <c r="AG303" s="17">
        <f t="shared" si="84"/>
        <v>0</v>
      </c>
      <c r="AO303" s="55">
        <v>296</v>
      </c>
      <c r="AP303" s="57">
        <f t="shared" si="73"/>
        <v>0</v>
      </c>
      <c r="AQ303" s="57">
        <f t="shared" si="85"/>
        <v>0</v>
      </c>
      <c r="AR303" s="57">
        <f t="shared" si="74"/>
        <v>0</v>
      </c>
      <c r="AS303" s="57">
        <f t="shared" si="75"/>
        <v>0</v>
      </c>
    </row>
    <row r="304" spans="1:45" s="3" customFormat="1" ht="15.75" customHeight="1" x14ac:dyDescent="0.25">
      <c r="A304" s="37">
        <v>28</v>
      </c>
      <c r="B304" s="19"/>
      <c r="C304" s="26"/>
      <c r="D304" s="20"/>
      <c r="E304" s="500"/>
      <c r="F304" s="119"/>
      <c r="G304" s="595"/>
      <c r="H304" s="521"/>
      <c r="I304" s="750"/>
      <c r="J304" s="521"/>
      <c r="K304" s="696"/>
      <c r="L304" s="521"/>
      <c r="M304" s="750"/>
      <c r="N304" s="521"/>
      <c r="O304" s="750"/>
      <c r="P304" s="521"/>
      <c r="Q304" s="750"/>
      <c r="R304" s="521"/>
      <c r="S304" s="696"/>
      <c r="T304" s="521"/>
      <c r="U304" s="969">
        <f t="shared" si="76"/>
        <v>0</v>
      </c>
      <c r="V304" s="1037"/>
      <c r="W304" s="632"/>
      <c r="X304" s="121">
        <f t="shared" si="72"/>
        <v>0</v>
      </c>
      <c r="Y304" s="959">
        <f t="shared" si="77"/>
        <v>0</v>
      </c>
      <c r="Z304" s="1065">
        <f t="shared" si="86"/>
        <v>0</v>
      </c>
      <c r="AA304" s="17">
        <f t="shared" si="78"/>
        <v>0</v>
      </c>
      <c r="AB304" s="17">
        <f t="shared" si="79"/>
        <v>0</v>
      </c>
      <c r="AC304" s="17">
        <f t="shared" si="80"/>
        <v>0</v>
      </c>
      <c r="AD304" s="17">
        <f t="shared" si="81"/>
        <v>0</v>
      </c>
      <c r="AE304" s="17">
        <f t="shared" si="82"/>
        <v>0</v>
      </c>
      <c r="AF304" s="17">
        <f t="shared" si="83"/>
        <v>0</v>
      </c>
      <c r="AG304" s="17">
        <f t="shared" si="84"/>
        <v>0</v>
      </c>
      <c r="AO304" s="55">
        <v>297</v>
      </c>
      <c r="AP304" s="57">
        <f t="shared" si="73"/>
        <v>0</v>
      </c>
      <c r="AQ304" s="57">
        <f t="shared" si="85"/>
        <v>0</v>
      </c>
      <c r="AR304" s="57">
        <f t="shared" si="74"/>
        <v>0</v>
      </c>
      <c r="AS304" s="57">
        <f t="shared" si="75"/>
        <v>0</v>
      </c>
    </row>
    <row r="305" spans="1:45" s="3" customFormat="1" ht="15.75" customHeight="1" x14ac:dyDescent="0.25">
      <c r="A305" s="37">
        <v>29</v>
      </c>
      <c r="B305" s="19"/>
      <c r="C305" s="26"/>
      <c r="D305" s="20"/>
      <c r="E305" s="500"/>
      <c r="F305" s="119"/>
      <c r="G305" s="595"/>
      <c r="H305" s="521"/>
      <c r="I305" s="750"/>
      <c r="J305" s="521"/>
      <c r="K305" s="696"/>
      <c r="L305" s="521"/>
      <c r="M305" s="750"/>
      <c r="N305" s="521"/>
      <c r="O305" s="750"/>
      <c r="P305" s="521"/>
      <c r="Q305" s="750"/>
      <c r="R305" s="521"/>
      <c r="S305" s="696"/>
      <c r="T305" s="521"/>
      <c r="U305" s="969">
        <f t="shared" si="76"/>
        <v>0</v>
      </c>
      <c r="V305" s="1037"/>
      <c r="W305" s="632"/>
      <c r="X305" s="121">
        <f t="shared" si="72"/>
        <v>0</v>
      </c>
      <c r="Y305" s="959">
        <f t="shared" si="77"/>
        <v>0</v>
      </c>
      <c r="Z305" s="1065">
        <f t="shared" si="86"/>
        <v>0</v>
      </c>
      <c r="AA305" s="17">
        <f t="shared" si="78"/>
        <v>0</v>
      </c>
      <c r="AB305" s="17">
        <f t="shared" si="79"/>
        <v>0</v>
      </c>
      <c r="AC305" s="17">
        <f t="shared" si="80"/>
        <v>0</v>
      </c>
      <c r="AD305" s="17">
        <f t="shared" si="81"/>
        <v>0</v>
      </c>
      <c r="AE305" s="17">
        <f t="shared" si="82"/>
        <v>0</v>
      </c>
      <c r="AF305" s="17">
        <f t="shared" si="83"/>
        <v>0</v>
      </c>
      <c r="AG305" s="17">
        <f t="shared" si="84"/>
        <v>0</v>
      </c>
      <c r="AO305" s="55">
        <v>298</v>
      </c>
      <c r="AP305" s="57">
        <f t="shared" si="73"/>
        <v>0</v>
      </c>
      <c r="AQ305" s="57">
        <f t="shared" si="85"/>
        <v>0</v>
      </c>
      <c r="AR305" s="57">
        <f t="shared" si="74"/>
        <v>0</v>
      </c>
      <c r="AS305" s="57">
        <f t="shared" si="75"/>
        <v>0</v>
      </c>
    </row>
    <row r="306" spans="1:45" s="3" customFormat="1" ht="15.75" customHeight="1" x14ac:dyDescent="0.25">
      <c r="A306" s="37">
        <v>30</v>
      </c>
      <c r="B306" s="19"/>
      <c r="C306" s="26"/>
      <c r="D306" s="20"/>
      <c r="E306" s="500"/>
      <c r="F306" s="119"/>
      <c r="G306" s="595"/>
      <c r="H306" s="521"/>
      <c r="I306" s="750"/>
      <c r="J306" s="521"/>
      <c r="K306" s="696"/>
      <c r="L306" s="521"/>
      <c r="M306" s="750"/>
      <c r="N306" s="521"/>
      <c r="O306" s="750"/>
      <c r="P306" s="521"/>
      <c r="Q306" s="750"/>
      <c r="R306" s="521"/>
      <c r="S306" s="696"/>
      <c r="T306" s="521"/>
      <c r="U306" s="969">
        <f t="shared" si="76"/>
        <v>0</v>
      </c>
      <c r="V306" s="1037"/>
      <c r="W306" s="632"/>
      <c r="X306" s="121">
        <f t="shared" si="72"/>
        <v>0</v>
      </c>
      <c r="Y306" s="959">
        <f t="shared" si="77"/>
        <v>0</v>
      </c>
      <c r="Z306" s="1065">
        <f t="shared" si="86"/>
        <v>0</v>
      </c>
      <c r="AA306" s="17">
        <f t="shared" si="78"/>
        <v>0</v>
      </c>
      <c r="AB306" s="17">
        <f t="shared" si="79"/>
        <v>0</v>
      </c>
      <c r="AC306" s="17">
        <f t="shared" si="80"/>
        <v>0</v>
      </c>
      <c r="AD306" s="17">
        <f t="shared" si="81"/>
        <v>0</v>
      </c>
      <c r="AE306" s="17">
        <f t="shared" si="82"/>
        <v>0</v>
      </c>
      <c r="AF306" s="17">
        <f t="shared" si="83"/>
        <v>0</v>
      </c>
      <c r="AG306" s="17">
        <f t="shared" si="84"/>
        <v>0</v>
      </c>
      <c r="AO306" s="55">
        <v>299</v>
      </c>
      <c r="AP306" s="57">
        <f t="shared" si="73"/>
        <v>0</v>
      </c>
      <c r="AQ306" s="57">
        <f t="shared" si="85"/>
        <v>0</v>
      </c>
      <c r="AR306" s="57">
        <f t="shared" si="74"/>
        <v>0</v>
      </c>
      <c r="AS306" s="57">
        <f t="shared" si="75"/>
        <v>0</v>
      </c>
    </row>
    <row r="307" spans="1:45" s="3" customFormat="1" ht="15.75" customHeight="1" x14ac:dyDescent="0.25">
      <c r="A307" s="37">
        <v>31</v>
      </c>
      <c r="B307" s="19"/>
      <c r="C307" s="26"/>
      <c r="D307" s="20"/>
      <c r="E307" s="506"/>
      <c r="F307" s="119"/>
      <c r="G307" s="595"/>
      <c r="H307" s="521"/>
      <c r="I307" s="750"/>
      <c r="J307" s="521"/>
      <c r="K307" s="696"/>
      <c r="L307" s="521"/>
      <c r="M307" s="750"/>
      <c r="N307" s="521"/>
      <c r="O307" s="750"/>
      <c r="P307" s="521"/>
      <c r="Q307" s="750"/>
      <c r="R307" s="521"/>
      <c r="S307" s="696"/>
      <c r="T307" s="521"/>
      <c r="U307" s="969">
        <f t="shared" si="76"/>
        <v>0</v>
      </c>
      <c r="V307" s="1037"/>
      <c r="W307" s="632"/>
      <c r="X307" s="121">
        <f t="shared" si="72"/>
        <v>0</v>
      </c>
      <c r="Y307" s="959">
        <f t="shared" si="77"/>
        <v>0</v>
      </c>
      <c r="Z307" s="1065">
        <f t="shared" si="86"/>
        <v>0</v>
      </c>
      <c r="AA307" s="17">
        <f t="shared" si="78"/>
        <v>0</v>
      </c>
      <c r="AB307" s="17">
        <f t="shared" si="79"/>
        <v>0</v>
      </c>
      <c r="AC307" s="17">
        <f t="shared" si="80"/>
        <v>0</v>
      </c>
      <c r="AD307" s="17">
        <f t="shared" si="81"/>
        <v>0</v>
      </c>
      <c r="AE307" s="17">
        <f t="shared" si="82"/>
        <v>0</v>
      </c>
      <c r="AF307" s="17">
        <f t="shared" si="83"/>
        <v>0</v>
      </c>
      <c r="AG307" s="17">
        <f t="shared" si="84"/>
        <v>0</v>
      </c>
      <c r="AO307" s="55">
        <v>300</v>
      </c>
      <c r="AP307" s="57">
        <f t="shared" si="73"/>
        <v>0</v>
      </c>
      <c r="AQ307" s="57">
        <f t="shared" si="85"/>
        <v>0</v>
      </c>
      <c r="AR307" s="57">
        <f t="shared" si="74"/>
        <v>0</v>
      </c>
      <c r="AS307" s="57">
        <f t="shared" si="75"/>
        <v>0</v>
      </c>
    </row>
    <row r="308" spans="1:45" s="3" customFormat="1" ht="15.75" customHeight="1" x14ac:dyDescent="0.25">
      <c r="A308" s="37">
        <v>32</v>
      </c>
      <c r="B308" s="19"/>
      <c r="C308" s="26"/>
      <c r="D308" s="20">
        <f t="shared" ref="D308:D310" si="87">C308-B308</f>
        <v>0</v>
      </c>
      <c r="E308" s="500"/>
      <c r="F308" s="119">
        <v>0</v>
      </c>
      <c r="G308" s="595"/>
      <c r="H308" s="521"/>
      <c r="I308" s="750"/>
      <c r="J308" s="521"/>
      <c r="K308" s="696"/>
      <c r="L308" s="521"/>
      <c r="M308" s="750"/>
      <c r="N308" s="521"/>
      <c r="O308" s="750"/>
      <c r="P308" s="521"/>
      <c r="Q308" s="750"/>
      <c r="R308" s="521"/>
      <c r="S308" s="696"/>
      <c r="T308" s="521"/>
      <c r="U308" s="969">
        <f t="shared" si="76"/>
        <v>0</v>
      </c>
      <c r="V308" s="1037"/>
      <c r="W308" s="632"/>
      <c r="X308" s="121">
        <f t="shared" si="72"/>
        <v>0</v>
      </c>
      <c r="Y308" s="959">
        <f t="shared" si="77"/>
        <v>0</v>
      </c>
      <c r="Z308" s="1065">
        <f t="shared" si="86"/>
        <v>0</v>
      </c>
      <c r="AA308" s="17">
        <f t="shared" si="78"/>
        <v>0</v>
      </c>
      <c r="AB308" s="17">
        <f t="shared" si="79"/>
        <v>0</v>
      </c>
      <c r="AC308" s="17">
        <f t="shared" si="80"/>
        <v>0</v>
      </c>
      <c r="AD308" s="17">
        <f t="shared" si="81"/>
        <v>0</v>
      </c>
      <c r="AE308" s="17">
        <f t="shared" si="82"/>
        <v>0</v>
      </c>
      <c r="AF308" s="17">
        <f t="shared" si="83"/>
        <v>0</v>
      </c>
      <c r="AG308" s="17">
        <f t="shared" si="84"/>
        <v>0</v>
      </c>
      <c r="AO308" s="55">
        <v>301</v>
      </c>
      <c r="AP308" s="57">
        <f t="shared" si="73"/>
        <v>0</v>
      </c>
      <c r="AQ308" s="57">
        <f t="shared" si="85"/>
        <v>0</v>
      </c>
      <c r="AR308" s="57">
        <f t="shared" si="74"/>
        <v>0</v>
      </c>
      <c r="AS308" s="57">
        <f t="shared" si="75"/>
        <v>0</v>
      </c>
    </row>
    <row r="309" spans="1:45" s="3" customFormat="1" ht="15.75" customHeight="1" x14ac:dyDescent="0.25">
      <c r="A309" s="37">
        <v>33</v>
      </c>
      <c r="B309" s="19"/>
      <c r="C309" s="26"/>
      <c r="D309" s="20">
        <f t="shared" si="87"/>
        <v>0</v>
      </c>
      <c r="E309" s="47"/>
      <c r="F309" s="119">
        <v>0</v>
      </c>
      <c r="G309" s="595"/>
      <c r="H309" s="521"/>
      <c r="I309" s="750"/>
      <c r="J309" s="521"/>
      <c r="K309" s="696"/>
      <c r="L309" s="521"/>
      <c r="M309" s="750"/>
      <c r="N309" s="521"/>
      <c r="O309" s="750"/>
      <c r="P309" s="521"/>
      <c r="Q309" s="750"/>
      <c r="R309" s="521"/>
      <c r="S309" s="696"/>
      <c r="T309" s="521"/>
      <c r="U309" s="969">
        <f t="shared" si="76"/>
        <v>0</v>
      </c>
      <c r="V309" s="1037"/>
      <c r="W309" s="632"/>
      <c r="X309" s="121">
        <f t="shared" si="72"/>
        <v>0</v>
      </c>
      <c r="Y309" s="959">
        <f t="shared" si="77"/>
        <v>0</v>
      </c>
      <c r="Z309" s="1065">
        <f t="shared" si="86"/>
        <v>0</v>
      </c>
      <c r="AA309" s="17">
        <f t="shared" si="78"/>
        <v>0</v>
      </c>
      <c r="AB309" s="17">
        <f t="shared" si="79"/>
        <v>0</v>
      </c>
      <c r="AC309" s="17">
        <f t="shared" si="80"/>
        <v>0</v>
      </c>
      <c r="AD309" s="17">
        <f t="shared" si="81"/>
        <v>0</v>
      </c>
      <c r="AE309" s="17">
        <f t="shared" si="82"/>
        <v>0</v>
      </c>
      <c r="AF309" s="17">
        <f t="shared" si="83"/>
        <v>0</v>
      </c>
      <c r="AG309" s="17">
        <f t="shared" si="84"/>
        <v>0</v>
      </c>
      <c r="AO309" s="55">
        <v>302</v>
      </c>
      <c r="AP309" s="57">
        <f t="shared" si="73"/>
        <v>0</v>
      </c>
      <c r="AQ309" s="57">
        <f t="shared" si="85"/>
        <v>0</v>
      </c>
      <c r="AR309" s="57">
        <f t="shared" si="74"/>
        <v>0</v>
      </c>
      <c r="AS309" s="57">
        <f t="shared" si="75"/>
        <v>0</v>
      </c>
    </row>
    <row r="310" spans="1:45" s="3" customFormat="1" ht="15.75" customHeight="1" x14ac:dyDescent="0.25">
      <c r="A310" s="37">
        <v>34</v>
      </c>
      <c r="B310" s="19"/>
      <c r="C310" s="26"/>
      <c r="D310" s="20">
        <f t="shared" si="87"/>
        <v>0</v>
      </c>
      <c r="E310" s="47"/>
      <c r="F310" s="119">
        <v>0</v>
      </c>
      <c r="G310" s="595"/>
      <c r="H310" s="521"/>
      <c r="I310" s="750"/>
      <c r="J310" s="521"/>
      <c r="K310" s="696"/>
      <c r="L310" s="521"/>
      <c r="M310" s="750"/>
      <c r="N310" s="521"/>
      <c r="O310" s="750"/>
      <c r="P310" s="521"/>
      <c r="Q310" s="750"/>
      <c r="R310" s="521"/>
      <c r="S310" s="696"/>
      <c r="T310" s="521"/>
      <c r="U310" s="969">
        <f t="shared" si="76"/>
        <v>0</v>
      </c>
      <c r="V310" s="1037"/>
      <c r="W310" s="632"/>
      <c r="X310" s="121">
        <f t="shared" si="72"/>
        <v>0</v>
      </c>
      <c r="Y310" s="959">
        <f t="shared" si="77"/>
        <v>0</v>
      </c>
      <c r="Z310" s="1065">
        <f t="shared" si="86"/>
        <v>0</v>
      </c>
      <c r="AA310" s="17">
        <f t="shared" si="78"/>
        <v>0</v>
      </c>
      <c r="AB310" s="17">
        <f t="shared" si="79"/>
        <v>0</v>
      </c>
      <c r="AC310" s="17">
        <f t="shared" si="80"/>
        <v>0</v>
      </c>
      <c r="AD310" s="17">
        <f t="shared" si="81"/>
        <v>0</v>
      </c>
      <c r="AE310" s="17">
        <f t="shared" si="82"/>
        <v>0</v>
      </c>
      <c r="AF310" s="17">
        <f t="shared" si="83"/>
        <v>0</v>
      </c>
      <c r="AG310" s="17">
        <f t="shared" si="84"/>
        <v>0</v>
      </c>
      <c r="AO310" s="55">
        <v>303</v>
      </c>
      <c r="AP310" s="57">
        <f t="shared" si="73"/>
        <v>0</v>
      </c>
      <c r="AQ310" s="57">
        <f t="shared" si="85"/>
        <v>0</v>
      </c>
      <c r="AR310" s="57">
        <f t="shared" si="74"/>
        <v>0</v>
      </c>
      <c r="AS310" s="57">
        <f t="shared" si="75"/>
        <v>0</v>
      </c>
    </row>
    <row r="311" spans="1:45" s="3" customFormat="1" ht="15.75" customHeight="1" x14ac:dyDescent="0.25">
      <c r="A311" s="37">
        <v>35</v>
      </c>
      <c r="B311" s="575"/>
      <c r="C311" s="508"/>
      <c r="D311" s="508"/>
      <c r="E311" s="517"/>
      <c r="F311" s="935"/>
      <c r="G311" s="595"/>
      <c r="H311" s="1207"/>
      <c r="I311" s="750"/>
      <c r="J311" s="1207"/>
      <c r="K311" s="696"/>
      <c r="L311" s="1207"/>
      <c r="M311" s="750"/>
      <c r="N311" s="1207"/>
      <c r="O311" s="750"/>
      <c r="P311" s="1207"/>
      <c r="Q311" s="750"/>
      <c r="R311" s="1207"/>
      <c r="S311" s="696"/>
      <c r="T311" s="1207"/>
      <c r="U311" s="969">
        <f t="shared" si="76"/>
        <v>0</v>
      </c>
      <c r="V311" s="1037"/>
      <c r="W311" s="632"/>
      <c r="X311" s="121">
        <f t="shared" si="72"/>
        <v>0</v>
      </c>
      <c r="Y311" s="959">
        <f t="shared" si="77"/>
        <v>0</v>
      </c>
      <c r="Z311" s="1065">
        <f t="shared" si="86"/>
        <v>0</v>
      </c>
      <c r="AA311" s="17">
        <f t="shared" si="78"/>
        <v>0</v>
      </c>
      <c r="AB311" s="17">
        <f t="shared" si="79"/>
        <v>0</v>
      </c>
      <c r="AC311" s="17">
        <f t="shared" si="80"/>
        <v>0</v>
      </c>
      <c r="AD311" s="17">
        <f t="shared" si="81"/>
        <v>0</v>
      </c>
      <c r="AE311" s="17">
        <f t="shared" si="82"/>
        <v>0</v>
      </c>
      <c r="AF311" s="17">
        <f t="shared" si="83"/>
        <v>0</v>
      </c>
      <c r="AG311" s="17">
        <f t="shared" si="84"/>
        <v>0</v>
      </c>
      <c r="AO311" s="55">
        <v>304</v>
      </c>
      <c r="AP311" s="57">
        <f t="shared" si="73"/>
        <v>0</v>
      </c>
      <c r="AQ311" s="57">
        <f t="shared" si="85"/>
        <v>0</v>
      </c>
      <c r="AR311" s="57">
        <f t="shared" si="74"/>
        <v>0</v>
      </c>
      <c r="AS311" s="57">
        <f t="shared" si="75"/>
        <v>0</v>
      </c>
    </row>
    <row r="312" spans="1:45" s="3" customFormat="1" ht="15.75" customHeight="1" x14ac:dyDescent="0.25">
      <c r="A312" s="37">
        <v>36</v>
      </c>
      <c r="B312" s="575"/>
      <c r="C312" s="508"/>
      <c r="D312" s="509"/>
      <c r="E312" s="510"/>
      <c r="F312" s="935"/>
      <c r="G312" s="595"/>
      <c r="H312" s="1207"/>
      <c r="I312" s="750"/>
      <c r="J312" s="1207"/>
      <c r="K312" s="696"/>
      <c r="L312" s="1207"/>
      <c r="M312" s="750"/>
      <c r="N312" s="1207"/>
      <c r="O312" s="750"/>
      <c r="P312" s="1207"/>
      <c r="Q312" s="750"/>
      <c r="R312" s="1207"/>
      <c r="S312" s="696"/>
      <c r="T312" s="1207"/>
      <c r="U312" s="969">
        <f t="shared" si="76"/>
        <v>0</v>
      </c>
      <c r="V312" s="1037"/>
      <c r="W312" s="632"/>
      <c r="X312" s="121">
        <f t="shared" si="72"/>
        <v>0</v>
      </c>
      <c r="Y312" s="959">
        <f t="shared" si="77"/>
        <v>0</v>
      </c>
      <c r="Z312" s="1065">
        <f t="shared" si="86"/>
        <v>0</v>
      </c>
      <c r="AA312" s="17">
        <f t="shared" si="78"/>
        <v>0</v>
      </c>
      <c r="AB312" s="17">
        <f t="shared" si="79"/>
        <v>0</v>
      </c>
      <c r="AC312" s="17">
        <f t="shared" si="80"/>
        <v>0</v>
      </c>
      <c r="AD312" s="17">
        <f t="shared" si="81"/>
        <v>0</v>
      </c>
      <c r="AE312" s="17">
        <f t="shared" si="82"/>
        <v>0</v>
      </c>
      <c r="AF312" s="17">
        <f t="shared" si="83"/>
        <v>0</v>
      </c>
      <c r="AG312" s="17">
        <f t="shared" si="84"/>
        <v>0</v>
      </c>
      <c r="AO312" s="55">
        <v>305</v>
      </c>
      <c r="AP312" s="57">
        <f t="shared" si="73"/>
        <v>0</v>
      </c>
      <c r="AQ312" s="57">
        <f t="shared" si="85"/>
        <v>0</v>
      </c>
      <c r="AR312" s="57">
        <f t="shared" si="74"/>
        <v>0</v>
      </c>
      <c r="AS312" s="57">
        <f t="shared" si="75"/>
        <v>0</v>
      </c>
    </row>
    <row r="313" spans="1:45" ht="15.75" customHeight="1" x14ac:dyDescent="0.25">
      <c r="A313" s="37">
        <v>39</v>
      </c>
      <c r="B313" s="575"/>
      <c r="C313" s="508"/>
      <c r="D313" s="509"/>
      <c r="E313" s="510"/>
      <c r="F313" s="935"/>
      <c r="G313" s="595"/>
      <c r="H313" s="1207"/>
      <c r="I313" s="750"/>
      <c r="J313" s="1207"/>
      <c r="K313" s="696"/>
      <c r="L313" s="1207"/>
      <c r="M313" s="750"/>
      <c r="N313" s="1207"/>
      <c r="O313" s="750"/>
      <c r="P313" s="1207"/>
      <c r="Q313" s="750"/>
      <c r="R313" s="1207"/>
      <c r="S313" s="696"/>
      <c r="T313" s="1207"/>
      <c r="U313" s="969">
        <f t="shared" si="76"/>
        <v>0</v>
      </c>
      <c r="V313" s="1037"/>
      <c r="W313" s="632"/>
      <c r="X313" s="121">
        <f t="shared" si="72"/>
        <v>0</v>
      </c>
      <c r="Y313" s="959">
        <f t="shared" si="77"/>
        <v>0</v>
      </c>
      <c r="Z313" s="1065">
        <f t="shared" si="86"/>
        <v>0</v>
      </c>
      <c r="AA313" s="17">
        <f t="shared" si="78"/>
        <v>0</v>
      </c>
      <c r="AB313" s="17">
        <f t="shared" si="79"/>
        <v>0</v>
      </c>
      <c r="AC313" s="17">
        <f t="shared" si="80"/>
        <v>0</v>
      </c>
      <c r="AD313" s="17">
        <f t="shared" si="81"/>
        <v>0</v>
      </c>
      <c r="AE313" s="17">
        <f t="shared" si="82"/>
        <v>0</v>
      </c>
      <c r="AF313" s="17">
        <f t="shared" si="83"/>
        <v>0</v>
      </c>
      <c r="AG313" s="17">
        <f t="shared" si="84"/>
        <v>0</v>
      </c>
      <c r="AO313" s="55">
        <v>306</v>
      </c>
      <c r="AP313" s="57">
        <f t="shared" si="73"/>
        <v>0</v>
      </c>
      <c r="AQ313" s="57">
        <f t="shared" si="85"/>
        <v>0</v>
      </c>
      <c r="AR313" s="57">
        <f t="shared" si="74"/>
        <v>0</v>
      </c>
      <c r="AS313" s="57">
        <f t="shared" si="75"/>
        <v>0</v>
      </c>
    </row>
    <row r="314" spans="1:45" s="3" customFormat="1" ht="15.75" customHeight="1" x14ac:dyDescent="0.25">
      <c r="A314" s="37">
        <v>40</v>
      </c>
      <c r="B314" s="575"/>
      <c r="C314" s="508"/>
      <c r="D314" s="509"/>
      <c r="E314" s="517"/>
      <c r="F314" s="935"/>
      <c r="G314" s="595"/>
      <c r="H314" s="1207"/>
      <c r="I314" s="750"/>
      <c r="J314" s="1207"/>
      <c r="K314" s="696"/>
      <c r="L314" s="1207"/>
      <c r="M314" s="750"/>
      <c r="N314" s="1207"/>
      <c r="O314" s="750"/>
      <c r="P314" s="1207"/>
      <c r="Q314" s="750"/>
      <c r="R314" s="1207"/>
      <c r="S314" s="696"/>
      <c r="T314" s="1207"/>
      <c r="U314" s="969">
        <f t="shared" si="76"/>
        <v>0</v>
      </c>
      <c r="V314" s="1037"/>
      <c r="W314" s="632"/>
      <c r="X314" s="121">
        <f t="shared" si="72"/>
        <v>0</v>
      </c>
      <c r="Y314" s="959">
        <f t="shared" si="77"/>
        <v>0</v>
      </c>
      <c r="Z314" s="1065">
        <f t="shared" si="86"/>
        <v>0</v>
      </c>
      <c r="AA314" s="17">
        <f t="shared" si="78"/>
        <v>0</v>
      </c>
      <c r="AB314" s="17">
        <f t="shared" si="79"/>
        <v>0</v>
      </c>
      <c r="AC314" s="17">
        <f t="shared" si="80"/>
        <v>0</v>
      </c>
      <c r="AD314" s="17">
        <f t="shared" si="81"/>
        <v>0</v>
      </c>
      <c r="AE314" s="17">
        <f t="shared" si="82"/>
        <v>0</v>
      </c>
      <c r="AF314" s="17">
        <f t="shared" si="83"/>
        <v>0</v>
      </c>
      <c r="AG314" s="17">
        <f t="shared" si="84"/>
        <v>0</v>
      </c>
      <c r="AO314" s="55">
        <v>307</v>
      </c>
      <c r="AP314" s="57">
        <f t="shared" si="73"/>
        <v>0</v>
      </c>
      <c r="AQ314" s="57">
        <f t="shared" si="85"/>
        <v>0</v>
      </c>
      <c r="AR314" s="57">
        <f t="shared" si="74"/>
        <v>0</v>
      </c>
      <c r="AS314" s="57">
        <f t="shared" si="75"/>
        <v>0</v>
      </c>
    </row>
    <row r="315" spans="1:45" ht="15.75" customHeight="1" x14ac:dyDescent="0.25">
      <c r="A315" s="37">
        <v>41</v>
      </c>
      <c r="B315" s="575"/>
      <c r="C315" s="508"/>
      <c r="D315" s="509"/>
      <c r="E315" s="517"/>
      <c r="F315" s="935"/>
      <c r="G315" s="595"/>
      <c r="H315" s="1207"/>
      <c r="I315" s="750"/>
      <c r="J315" s="1207"/>
      <c r="K315" s="696"/>
      <c r="L315" s="1207"/>
      <c r="M315" s="750"/>
      <c r="N315" s="1207"/>
      <c r="O315" s="750"/>
      <c r="P315" s="1207"/>
      <c r="Q315" s="750"/>
      <c r="R315" s="1207"/>
      <c r="S315" s="696"/>
      <c r="T315" s="1207"/>
      <c r="U315" s="969">
        <f t="shared" si="76"/>
        <v>0</v>
      </c>
      <c r="V315" s="1037"/>
      <c r="W315" s="632"/>
      <c r="X315" s="121">
        <f t="shared" si="72"/>
        <v>0</v>
      </c>
      <c r="Y315" s="959">
        <f t="shared" si="77"/>
        <v>0</v>
      </c>
      <c r="Z315" s="1065">
        <f t="shared" si="86"/>
        <v>0</v>
      </c>
      <c r="AA315" s="17">
        <f t="shared" si="78"/>
        <v>0</v>
      </c>
      <c r="AB315" s="17">
        <f t="shared" si="79"/>
        <v>0</v>
      </c>
      <c r="AC315" s="17">
        <f t="shared" si="80"/>
        <v>0</v>
      </c>
      <c r="AD315" s="17">
        <f t="shared" si="81"/>
        <v>0</v>
      </c>
      <c r="AE315" s="17">
        <f t="shared" si="82"/>
        <v>0</v>
      </c>
      <c r="AF315" s="17">
        <f t="shared" si="83"/>
        <v>0</v>
      </c>
      <c r="AG315" s="17">
        <f t="shared" si="84"/>
        <v>0</v>
      </c>
      <c r="AO315" s="55">
        <v>308</v>
      </c>
      <c r="AP315" s="57">
        <f t="shared" si="73"/>
        <v>0</v>
      </c>
      <c r="AQ315" s="57">
        <f t="shared" si="85"/>
        <v>0</v>
      </c>
      <c r="AR315" s="57">
        <f t="shared" si="74"/>
        <v>0</v>
      </c>
      <c r="AS315" s="57">
        <f t="shared" si="75"/>
        <v>0</v>
      </c>
    </row>
    <row r="316" spans="1:45" ht="15.75" customHeight="1" x14ac:dyDescent="0.25">
      <c r="A316" s="37">
        <v>42</v>
      </c>
      <c r="B316" s="575"/>
      <c r="C316" s="508"/>
      <c r="D316" s="509"/>
      <c r="E316" s="517"/>
      <c r="F316" s="935"/>
      <c r="G316" s="595"/>
      <c r="H316" s="1207"/>
      <c r="I316" s="750"/>
      <c r="J316" s="1207"/>
      <c r="K316" s="696"/>
      <c r="L316" s="1207"/>
      <c r="M316" s="750"/>
      <c r="N316" s="1207"/>
      <c r="O316" s="750"/>
      <c r="P316" s="1207"/>
      <c r="Q316" s="750"/>
      <c r="R316" s="1207"/>
      <c r="S316" s="696"/>
      <c r="T316" s="1207"/>
      <c r="U316" s="969">
        <f t="shared" si="76"/>
        <v>0</v>
      </c>
      <c r="V316" s="1037"/>
      <c r="W316" s="632"/>
      <c r="X316" s="121">
        <f t="shared" ref="X316:X379" si="88">F316+G316+I316+K316+M316+O316+Q316+S316-H316-J316-L316-N316-P316-R316-T316-W316</f>
        <v>0</v>
      </c>
      <c r="Y316" s="959">
        <f t="shared" si="77"/>
        <v>0</v>
      </c>
      <c r="Z316" s="1065">
        <f t="shared" si="86"/>
        <v>0</v>
      </c>
      <c r="AA316" s="17">
        <f t="shared" si="78"/>
        <v>0</v>
      </c>
      <c r="AB316" s="17">
        <f t="shared" si="79"/>
        <v>0</v>
      </c>
      <c r="AC316" s="17">
        <f t="shared" si="80"/>
        <v>0</v>
      </c>
      <c r="AD316" s="17">
        <f t="shared" si="81"/>
        <v>0</v>
      </c>
      <c r="AE316" s="17">
        <f t="shared" si="82"/>
        <v>0</v>
      </c>
      <c r="AF316" s="17">
        <f t="shared" si="83"/>
        <v>0</v>
      </c>
      <c r="AG316" s="17">
        <f t="shared" si="84"/>
        <v>0</v>
      </c>
      <c r="AO316" s="55">
        <v>309</v>
      </c>
      <c r="AP316" s="57">
        <f t="shared" si="73"/>
        <v>0</v>
      </c>
      <c r="AQ316" s="57">
        <f t="shared" si="85"/>
        <v>0</v>
      </c>
      <c r="AR316" s="57">
        <f t="shared" si="74"/>
        <v>0</v>
      </c>
      <c r="AS316" s="57">
        <f t="shared" si="75"/>
        <v>0</v>
      </c>
    </row>
    <row r="317" spans="1:45" ht="15.75" customHeight="1" x14ac:dyDescent="0.25">
      <c r="A317" s="37">
        <v>43</v>
      </c>
      <c r="B317" s="575"/>
      <c r="C317" s="508"/>
      <c r="D317" s="509"/>
      <c r="E317" s="517"/>
      <c r="F317" s="935"/>
      <c r="G317" s="595"/>
      <c r="H317" s="1207"/>
      <c r="I317" s="750"/>
      <c r="J317" s="1207"/>
      <c r="K317" s="696"/>
      <c r="L317" s="1207"/>
      <c r="M317" s="750"/>
      <c r="N317" s="1207"/>
      <c r="O317" s="750"/>
      <c r="P317" s="1207"/>
      <c r="Q317" s="750"/>
      <c r="R317" s="1207"/>
      <c r="S317" s="696"/>
      <c r="T317" s="1207"/>
      <c r="U317" s="969">
        <f t="shared" si="76"/>
        <v>0</v>
      </c>
      <c r="V317" s="1037"/>
      <c r="W317" s="632"/>
      <c r="X317" s="121">
        <f t="shared" si="88"/>
        <v>0</v>
      </c>
      <c r="Y317" s="959">
        <f t="shared" si="77"/>
        <v>0</v>
      </c>
      <c r="Z317" s="1065">
        <f t="shared" si="86"/>
        <v>0</v>
      </c>
      <c r="AA317" s="17">
        <f t="shared" si="78"/>
        <v>0</v>
      </c>
      <c r="AB317" s="17">
        <f t="shared" si="79"/>
        <v>0</v>
      </c>
      <c r="AC317" s="17">
        <f t="shared" si="80"/>
        <v>0</v>
      </c>
      <c r="AD317" s="17">
        <f t="shared" si="81"/>
        <v>0</v>
      </c>
      <c r="AE317" s="17">
        <f t="shared" si="82"/>
        <v>0</v>
      </c>
      <c r="AF317" s="17">
        <f t="shared" si="83"/>
        <v>0</v>
      </c>
      <c r="AG317" s="17">
        <f t="shared" si="84"/>
        <v>0</v>
      </c>
      <c r="AO317" s="55">
        <v>310</v>
      </c>
      <c r="AP317" s="57">
        <f t="shared" si="73"/>
        <v>0</v>
      </c>
      <c r="AQ317" s="57">
        <f t="shared" si="85"/>
        <v>0</v>
      </c>
      <c r="AR317" s="57">
        <f t="shared" si="74"/>
        <v>0</v>
      </c>
      <c r="AS317" s="57">
        <f t="shared" si="75"/>
        <v>0</v>
      </c>
    </row>
    <row r="318" spans="1:45" ht="15.75" customHeight="1" x14ac:dyDescent="0.25">
      <c r="A318" s="37">
        <v>44</v>
      </c>
      <c r="B318" s="575"/>
      <c r="C318" s="508"/>
      <c r="D318" s="509"/>
      <c r="E318" s="517"/>
      <c r="F318" s="935"/>
      <c r="G318" s="595"/>
      <c r="H318" s="1207"/>
      <c r="I318" s="750"/>
      <c r="J318" s="1207"/>
      <c r="K318" s="696"/>
      <c r="L318" s="1207"/>
      <c r="M318" s="750"/>
      <c r="N318" s="1207"/>
      <c r="O318" s="750"/>
      <c r="P318" s="1207"/>
      <c r="Q318" s="750"/>
      <c r="R318" s="1207"/>
      <c r="S318" s="696"/>
      <c r="T318" s="1207"/>
      <c r="U318" s="969">
        <f t="shared" si="76"/>
        <v>0</v>
      </c>
      <c r="V318" s="1037"/>
      <c r="W318" s="632"/>
      <c r="X318" s="121">
        <f t="shared" si="88"/>
        <v>0</v>
      </c>
      <c r="Y318" s="959">
        <f t="shared" si="77"/>
        <v>0</v>
      </c>
      <c r="Z318" s="1065">
        <f t="shared" si="86"/>
        <v>0</v>
      </c>
      <c r="AA318" s="17">
        <f t="shared" si="78"/>
        <v>0</v>
      </c>
      <c r="AB318" s="17">
        <f t="shared" si="79"/>
        <v>0</v>
      </c>
      <c r="AC318" s="17">
        <f t="shared" si="80"/>
        <v>0</v>
      </c>
      <c r="AD318" s="17">
        <f t="shared" si="81"/>
        <v>0</v>
      </c>
      <c r="AE318" s="17">
        <f t="shared" si="82"/>
        <v>0</v>
      </c>
      <c r="AF318" s="17">
        <f t="shared" si="83"/>
        <v>0</v>
      </c>
      <c r="AG318" s="17">
        <f t="shared" si="84"/>
        <v>0</v>
      </c>
      <c r="AO318" s="55">
        <v>311</v>
      </c>
      <c r="AP318" s="57">
        <f t="shared" si="73"/>
        <v>0</v>
      </c>
      <c r="AQ318" s="57">
        <f t="shared" si="85"/>
        <v>0</v>
      </c>
      <c r="AR318" s="57">
        <f t="shared" si="74"/>
        <v>0</v>
      </c>
      <c r="AS318" s="57">
        <f t="shared" si="75"/>
        <v>0</v>
      </c>
    </row>
    <row r="319" spans="1:45" ht="15.75" customHeight="1" x14ac:dyDescent="0.25">
      <c r="A319" s="37">
        <v>45</v>
      </c>
      <c r="B319" s="575"/>
      <c r="C319" s="508"/>
      <c r="D319" s="509"/>
      <c r="E319" s="517"/>
      <c r="F319" s="935"/>
      <c r="G319" s="595"/>
      <c r="H319" s="1207"/>
      <c r="I319" s="750"/>
      <c r="J319" s="1207"/>
      <c r="K319" s="696"/>
      <c r="L319" s="1207"/>
      <c r="M319" s="750"/>
      <c r="N319" s="1207"/>
      <c r="O319" s="750"/>
      <c r="P319" s="1207"/>
      <c r="Q319" s="750"/>
      <c r="R319" s="1207"/>
      <c r="S319" s="696"/>
      <c r="T319" s="1207"/>
      <c r="U319" s="969">
        <f t="shared" si="76"/>
        <v>0</v>
      </c>
      <c r="V319" s="1037"/>
      <c r="W319" s="632"/>
      <c r="X319" s="121">
        <f t="shared" si="88"/>
        <v>0</v>
      </c>
      <c r="Y319" s="959">
        <f t="shared" si="77"/>
        <v>0</v>
      </c>
      <c r="Z319" s="1065">
        <f t="shared" si="86"/>
        <v>0</v>
      </c>
      <c r="AA319" s="17">
        <f t="shared" si="78"/>
        <v>0</v>
      </c>
      <c r="AB319" s="17">
        <f t="shared" si="79"/>
        <v>0</v>
      </c>
      <c r="AC319" s="17">
        <f t="shared" si="80"/>
        <v>0</v>
      </c>
      <c r="AD319" s="17">
        <f t="shared" si="81"/>
        <v>0</v>
      </c>
      <c r="AE319" s="17">
        <f t="shared" si="82"/>
        <v>0</v>
      </c>
      <c r="AF319" s="17">
        <f t="shared" si="83"/>
        <v>0</v>
      </c>
      <c r="AG319" s="17">
        <f t="shared" si="84"/>
        <v>0</v>
      </c>
      <c r="AO319" s="55">
        <v>312</v>
      </c>
      <c r="AP319" s="57">
        <f t="shared" si="73"/>
        <v>0</v>
      </c>
      <c r="AQ319" s="57">
        <f t="shared" si="85"/>
        <v>0</v>
      </c>
      <c r="AR319" s="57">
        <f t="shared" si="74"/>
        <v>0</v>
      </c>
      <c r="AS319" s="57">
        <f t="shared" si="75"/>
        <v>0</v>
      </c>
    </row>
    <row r="320" spans="1:45" ht="15.75" customHeight="1" x14ac:dyDescent="0.25">
      <c r="A320" s="37">
        <v>46</v>
      </c>
      <c r="B320" s="575"/>
      <c r="C320" s="508"/>
      <c r="D320" s="509"/>
      <c r="E320" s="510"/>
      <c r="F320" s="935"/>
      <c r="G320" s="595"/>
      <c r="H320" s="1207"/>
      <c r="I320" s="750"/>
      <c r="J320" s="1207"/>
      <c r="K320" s="696"/>
      <c r="L320" s="1207"/>
      <c r="M320" s="750"/>
      <c r="N320" s="1207"/>
      <c r="O320" s="750"/>
      <c r="P320" s="1207"/>
      <c r="Q320" s="750"/>
      <c r="R320" s="1207"/>
      <c r="S320" s="696"/>
      <c r="T320" s="1207"/>
      <c r="U320" s="969">
        <f t="shared" si="76"/>
        <v>0</v>
      </c>
      <c r="V320" s="1037"/>
      <c r="W320" s="632"/>
      <c r="X320" s="121">
        <f t="shared" si="88"/>
        <v>0</v>
      </c>
      <c r="Y320" s="959">
        <f t="shared" si="77"/>
        <v>0</v>
      </c>
      <c r="Z320" s="1065">
        <f t="shared" si="86"/>
        <v>0</v>
      </c>
      <c r="AA320" s="17">
        <f t="shared" si="78"/>
        <v>0</v>
      </c>
      <c r="AB320" s="17">
        <f t="shared" si="79"/>
        <v>0</v>
      </c>
      <c r="AC320" s="17">
        <f t="shared" si="80"/>
        <v>0</v>
      </c>
      <c r="AD320" s="17">
        <f t="shared" si="81"/>
        <v>0</v>
      </c>
      <c r="AE320" s="17">
        <f t="shared" si="82"/>
        <v>0</v>
      </c>
      <c r="AF320" s="17">
        <f t="shared" si="83"/>
        <v>0</v>
      </c>
      <c r="AG320" s="17">
        <f t="shared" si="84"/>
        <v>0</v>
      </c>
      <c r="AO320" s="55">
        <v>313</v>
      </c>
      <c r="AP320" s="57">
        <f t="shared" si="73"/>
        <v>0</v>
      </c>
      <c r="AQ320" s="57">
        <f t="shared" si="85"/>
        <v>0</v>
      </c>
      <c r="AR320" s="57">
        <f t="shared" si="74"/>
        <v>0</v>
      </c>
      <c r="AS320" s="57">
        <f t="shared" si="75"/>
        <v>0</v>
      </c>
    </row>
    <row r="321" spans="1:45" ht="15.75" customHeight="1" x14ac:dyDescent="0.25">
      <c r="A321" s="37">
        <v>47</v>
      </c>
      <c r="B321" s="575"/>
      <c r="C321" s="508"/>
      <c r="D321" s="509"/>
      <c r="E321" s="517"/>
      <c r="F321" s="935"/>
      <c r="G321" s="595"/>
      <c r="H321" s="1207"/>
      <c r="I321" s="750"/>
      <c r="J321" s="1207"/>
      <c r="K321" s="696"/>
      <c r="L321" s="1207"/>
      <c r="M321" s="750"/>
      <c r="N321" s="1207"/>
      <c r="O321" s="750"/>
      <c r="P321" s="1207"/>
      <c r="Q321" s="750"/>
      <c r="R321" s="1207"/>
      <c r="S321" s="696"/>
      <c r="T321" s="1207"/>
      <c r="U321" s="969">
        <f t="shared" si="76"/>
        <v>0</v>
      </c>
      <c r="V321" s="1037"/>
      <c r="W321" s="632"/>
      <c r="X321" s="121">
        <f t="shared" si="88"/>
        <v>0</v>
      </c>
      <c r="Y321" s="959">
        <f t="shared" si="77"/>
        <v>0</v>
      </c>
      <c r="Z321" s="1065">
        <f t="shared" si="86"/>
        <v>0</v>
      </c>
      <c r="AA321" s="17">
        <f t="shared" si="78"/>
        <v>0</v>
      </c>
      <c r="AB321" s="17">
        <f t="shared" si="79"/>
        <v>0</v>
      </c>
      <c r="AC321" s="17">
        <f t="shared" si="80"/>
        <v>0</v>
      </c>
      <c r="AD321" s="17">
        <f t="shared" si="81"/>
        <v>0</v>
      </c>
      <c r="AE321" s="17">
        <f t="shared" si="82"/>
        <v>0</v>
      </c>
      <c r="AF321" s="17">
        <f t="shared" si="83"/>
        <v>0</v>
      </c>
      <c r="AG321" s="17">
        <f t="shared" si="84"/>
        <v>0</v>
      </c>
      <c r="AO321" s="55">
        <v>314</v>
      </c>
      <c r="AP321" s="57">
        <f t="shared" si="73"/>
        <v>0</v>
      </c>
      <c r="AQ321" s="57">
        <f t="shared" si="85"/>
        <v>0</v>
      </c>
      <c r="AR321" s="57">
        <f t="shared" si="74"/>
        <v>0</v>
      </c>
      <c r="AS321" s="57">
        <f t="shared" si="75"/>
        <v>0</v>
      </c>
    </row>
    <row r="322" spans="1:45" ht="15.75" customHeight="1" x14ac:dyDescent="0.25">
      <c r="A322" s="37">
        <v>48</v>
      </c>
      <c r="B322" s="575"/>
      <c r="C322" s="508"/>
      <c r="D322" s="509"/>
      <c r="E322" s="517"/>
      <c r="F322" s="935"/>
      <c r="G322" s="595"/>
      <c r="H322" s="1207"/>
      <c r="I322" s="750"/>
      <c r="J322" s="1207"/>
      <c r="K322" s="696"/>
      <c r="L322" s="1207"/>
      <c r="M322" s="750"/>
      <c r="N322" s="1207"/>
      <c r="O322" s="750"/>
      <c r="P322" s="1207"/>
      <c r="Q322" s="750"/>
      <c r="R322" s="1207"/>
      <c r="S322" s="696"/>
      <c r="T322" s="1207"/>
      <c r="U322" s="969">
        <f t="shared" si="76"/>
        <v>0</v>
      </c>
      <c r="V322" s="1037"/>
      <c r="W322" s="632"/>
      <c r="X322" s="121">
        <f t="shared" si="88"/>
        <v>0</v>
      </c>
      <c r="Y322" s="959">
        <f t="shared" si="77"/>
        <v>0</v>
      </c>
      <c r="Z322" s="1065">
        <f t="shared" si="86"/>
        <v>0</v>
      </c>
      <c r="AA322" s="17">
        <f t="shared" si="78"/>
        <v>0</v>
      </c>
      <c r="AB322" s="17">
        <f t="shared" si="79"/>
        <v>0</v>
      </c>
      <c r="AC322" s="17">
        <f t="shared" si="80"/>
        <v>0</v>
      </c>
      <c r="AD322" s="17">
        <f t="shared" si="81"/>
        <v>0</v>
      </c>
      <c r="AE322" s="17">
        <f t="shared" si="82"/>
        <v>0</v>
      </c>
      <c r="AF322" s="17">
        <f t="shared" si="83"/>
        <v>0</v>
      </c>
      <c r="AG322" s="17">
        <f t="shared" si="84"/>
        <v>0</v>
      </c>
      <c r="AO322" s="55">
        <v>315</v>
      </c>
      <c r="AP322" s="57">
        <f t="shared" ref="AP322:AP324" si="89">U322*B322</f>
        <v>0</v>
      </c>
      <c r="AQ322" s="57">
        <f t="shared" si="85"/>
        <v>0</v>
      </c>
      <c r="AR322" s="57">
        <f t="shared" ref="AR322:AR324" si="90">AQ322-AP322</f>
        <v>0</v>
      </c>
      <c r="AS322" s="57">
        <f t="shared" ref="AS322:AS324" si="91">X322*B322</f>
        <v>0</v>
      </c>
    </row>
    <row r="323" spans="1:45" ht="15.75" customHeight="1" x14ac:dyDescent="0.25">
      <c r="A323" s="37">
        <v>49</v>
      </c>
      <c r="B323" s="575"/>
      <c r="C323" s="508"/>
      <c r="D323" s="509"/>
      <c r="E323" s="517"/>
      <c r="F323" s="935"/>
      <c r="G323" s="595"/>
      <c r="H323" s="1207"/>
      <c r="I323" s="750"/>
      <c r="J323" s="1207"/>
      <c r="K323" s="696"/>
      <c r="L323" s="1207"/>
      <c r="M323" s="750"/>
      <c r="N323" s="1207"/>
      <c r="O323" s="750"/>
      <c r="P323" s="1207"/>
      <c r="Q323" s="750"/>
      <c r="R323" s="1207"/>
      <c r="S323" s="696"/>
      <c r="T323" s="1207"/>
      <c r="U323" s="969">
        <f t="shared" si="76"/>
        <v>0</v>
      </c>
      <c r="V323" s="1037"/>
      <c r="W323" s="632"/>
      <c r="X323" s="121">
        <f t="shared" si="88"/>
        <v>0</v>
      </c>
      <c r="Y323" s="959">
        <f t="shared" si="77"/>
        <v>0</v>
      </c>
      <c r="Z323" s="1065">
        <f t="shared" si="86"/>
        <v>0</v>
      </c>
      <c r="AA323" s="17">
        <f t="shared" si="78"/>
        <v>0</v>
      </c>
      <c r="AB323" s="17">
        <f t="shared" si="79"/>
        <v>0</v>
      </c>
      <c r="AC323" s="17">
        <f t="shared" si="80"/>
        <v>0</v>
      </c>
      <c r="AD323" s="17">
        <f t="shared" si="81"/>
        <v>0</v>
      </c>
      <c r="AE323" s="17">
        <f t="shared" si="82"/>
        <v>0</v>
      </c>
      <c r="AF323" s="17">
        <f t="shared" si="83"/>
        <v>0</v>
      </c>
      <c r="AG323" s="17">
        <f t="shared" si="84"/>
        <v>0</v>
      </c>
      <c r="AO323" s="55">
        <v>316</v>
      </c>
      <c r="AP323" s="57">
        <f t="shared" si="89"/>
        <v>0</v>
      </c>
      <c r="AQ323" s="57">
        <f t="shared" si="85"/>
        <v>0</v>
      </c>
      <c r="AR323" s="57">
        <f t="shared" si="90"/>
        <v>0</v>
      </c>
      <c r="AS323" s="57">
        <f t="shared" si="91"/>
        <v>0</v>
      </c>
    </row>
    <row r="324" spans="1:45" ht="15.75" customHeight="1" x14ac:dyDescent="0.25">
      <c r="A324" s="37">
        <v>50</v>
      </c>
      <c r="B324" s="575"/>
      <c r="C324" s="508"/>
      <c r="D324" s="509"/>
      <c r="E324" s="517"/>
      <c r="F324" s="935"/>
      <c r="G324" s="595"/>
      <c r="H324" s="1207"/>
      <c r="I324" s="750"/>
      <c r="J324" s="1207"/>
      <c r="K324" s="696"/>
      <c r="L324" s="1207"/>
      <c r="M324" s="750"/>
      <c r="N324" s="1207"/>
      <c r="O324" s="750"/>
      <c r="P324" s="1207"/>
      <c r="Q324" s="750"/>
      <c r="R324" s="1207"/>
      <c r="S324" s="696"/>
      <c r="T324" s="1207"/>
      <c r="U324" s="969">
        <f t="shared" si="76"/>
        <v>0</v>
      </c>
      <c r="V324" s="1037"/>
      <c r="W324" s="632"/>
      <c r="X324" s="121">
        <f t="shared" si="88"/>
        <v>0</v>
      </c>
      <c r="Y324" s="959">
        <f t="shared" si="77"/>
        <v>0</v>
      </c>
      <c r="Z324" s="1065">
        <f t="shared" si="86"/>
        <v>0</v>
      </c>
      <c r="AA324" s="17">
        <f t="shared" si="78"/>
        <v>0</v>
      </c>
      <c r="AB324" s="17">
        <f t="shared" si="79"/>
        <v>0</v>
      </c>
      <c r="AC324" s="17">
        <f t="shared" si="80"/>
        <v>0</v>
      </c>
      <c r="AD324" s="17">
        <f t="shared" si="81"/>
        <v>0</v>
      </c>
      <c r="AE324" s="17">
        <f t="shared" si="82"/>
        <v>0</v>
      </c>
      <c r="AF324" s="17">
        <f t="shared" si="83"/>
        <v>0</v>
      </c>
      <c r="AG324" s="17">
        <f t="shared" si="84"/>
        <v>0</v>
      </c>
      <c r="AO324" s="55">
        <v>317</v>
      </c>
      <c r="AP324" s="57">
        <f t="shared" si="89"/>
        <v>0</v>
      </c>
      <c r="AQ324" s="57">
        <f t="shared" si="85"/>
        <v>0</v>
      </c>
      <c r="AR324" s="57">
        <f t="shared" si="90"/>
        <v>0</v>
      </c>
      <c r="AS324" s="57">
        <f t="shared" si="91"/>
        <v>0</v>
      </c>
    </row>
    <row r="325" spans="1:45" ht="15.75" customHeight="1" x14ac:dyDescent="0.25">
      <c r="A325" s="37">
        <v>51</v>
      </c>
      <c r="B325" s="575"/>
      <c r="C325" s="508"/>
      <c r="D325" s="509"/>
      <c r="E325" s="510"/>
      <c r="F325" s="935"/>
      <c r="G325" s="595"/>
      <c r="H325" s="1207"/>
      <c r="I325" s="750"/>
      <c r="J325" s="1207"/>
      <c r="K325" s="696"/>
      <c r="L325" s="1207"/>
      <c r="M325" s="750"/>
      <c r="N325" s="1207"/>
      <c r="O325" s="750"/>
      <c r="P325" s="1207"/>
      <c r="Q325" s="750"/>
      <c r="R325" s="1207"/>
      <c r="S325" s="696"/>
      <c r="T325" s="1207"/>
      <c r="U325" s="969">
        <f t="shared" si="76"/>
        <v>0</v>
      </c>
      <c r="V325" s="1037"/>
      <c r="W325" s="632"/>
      <c r="X325" s="121">
        <f t="shared" si="88"/>
        <v>0</v>
      </c>
      <c r="Y325" s="959">
        <f t="shared" si="77"/>
        <v>0</v>
      </c>
      <c r="Z325" s="1065">
        <f t="shared" si="86"/>
        <v>0</v>
      </c>
      <c r="AA325" s="17">
        <f t="shared" si="78"/>
        <v>0</v>
      </c>
      <c r="AB325" s="17">
        <f t="shared" si="79"/>
        <v>0</v>
      </c>
      <c r="AC325" s="17">
        <f t="shared" si="80"/>
        <v>0</v>
      </c>
      <c r="AD325" s="17">
        <f t="shared" si="81"/>
        <v>0</v>
      </c>
      <c r="AE325" s="17">
        <f t="shared" si="82"/>
        <v>0</v>
      </c>
      <c r="AF325" s="17">
        <f t="shared" si="83"/>
        <v>0</v>
      </c>
      <c r="AG325" s="17">
        <f t="shared" si="84"/>
        <v>0</v>
      </c>
      <c r="AO325" s="55">
        <v>318</v>
      </c>
      <c r="AP325" s="57">
        <f t="shared" ref="AP325:AP343" si="92">U325*B325</f>
        <v>0</v>
      </c>
      <c r="AQ325" s="57">
        <f t="shared" si="85"/>
        <v>0</v>
      </c>
      <c r="AR325" s="57">
        <f t="shared" ref="AR325:AR343" si="93">AQ325-AP325</f>
        <v>0</v>
      </c>
      <c r="AS325" s="57">
        <f t="shared" ref="AS325:AS343" si="94">X325*B325</f>
        <v>0</v>
      </c>
    </row>
    <row r="326" spans="1:45" ht="15.75" customHeight="1" x14ac:dyDescent="0.25">
      <c r="A326" s="37">
        <v>52</v>
      </c>
      <c r="B326" s="575"/>
      <c r="C326" s="508"/>
      <c r="D326" s="509"/>
      <c r="E326" s="517"/>
      <c r="F326" s="935"/>
      <c r="G326" s="595"/>
      <c r="H326" s="1207"/>
      <c r="I326" s="750"/>
      <c r="J326" s="1207"/>
      <c r="K326" s="696"/>
      <c r="L326" s="1207"/>
      <c r="M326" s="750"/>
      <c r="N326" s="1207"/>
      <c r="O326" s="750"/>
      <c r="P326" s="1207"/>
      <c r="Q326" s="750"/>
      <c r="R326" s="1207"/>
      <c r="S326" s="696"/>
      <c r="T326" s="1207"/>
      <c r="U326" s="969">
        <f t="shared" si="76"/>
        <v>0</v>
      </c>
      <c r="V326" s="1037"/>
      <c r="W326" s="632"/>
      <c r="X326" s="121">
        <f t="shared" si="88"/>
        <v>0</v>
      </c>
      <c r="Y326" s="959">
        <f t="shared" si="77"/>
        <v>0</v>
      </c>
      <c r="Z326" s="1065">
        <f t="shared" si="86"/>
        <v>0</v>
      </c>
      <c r="AA326" s="17">
        <f t="shared" si="78"/>
        <v>0</v>
      </c>
      <c r="AB326" s="17">
        <f t="shared" si="79"/>
        <v>0</v>
      </c>
      <c r="AC326" s="17">
        <f t="shared" si="80"/>
        <v>0</v>
      </c>
      <c r="AD326" s="17">
        <f t="shared" si="81"/>
        <v>0</v>
      </c>
      <c r="AE326" s="17">
        <f t="shared" si="82"/>
        <v>0</v>
      </c>
      <c r="AF326" s="17">
        <f t="shared" si="83"/>
        <v>0</v>
      </c>
      <c r="AG326" s="17">
        <f t="shared" si="84"/>
        <v>0</v>
      </c>
      <c r="AO326" s="55">
        <v>319</v>
      </c>
      <c r="AP326" s="57">
        <f t="shared" si="92"/>
        <v>0</v>
      </c>
      <c r="AQ326" s="57">
        <f t="shared" si="85"/>
        <v>0</v>
      </c>
      <c r="AR326" s="57">
        <f t="shared" si="93"/>
        <v>0</v>
      </c>
      <c r="AS326" s="57">
        <f t="shared" si="94"/>
        <v>0</v>
      </c>
    </row>
    <row r="327" spans="1:45" ht="15.75" customHeight="1" x14ac:dyDescent="0.25">
      <c r="A327" s="37">
        <v>53</v>
      </c>
      <c r="B327" s="575"/>
      <c r="C327" s="508"/>
      <c r="D327" s="509"/>
      <c r="E327" s="517"/>
      <c r="F327" s="935"/>
      <c r="G327" s="595"/>
      <c r="H327" s="1207"/>
      <c r="I327" s="750"/>
      <c r="J327" s="1207"/>
      <c r="K327" s="696"/>
      <c r="L327" s="1207"/>
      <c r="M327" s="750"/>
      <c r="N327" s="1207"/>
      <c r="O327" s="750"/>
      <c r="P327" s="1207"/>
      <c r="Q327" s="750"/>
      <c r="R327" s="1207"/>
      <c r="S327" s="696"/>
      <c r="T327" s="1207"/>
      <c r="U327" s="969">
        <f t="shared" si="76"/>
        <v>0</v>
      </c>
      <c r="V327" s="1037"/>
      <c r="W327" s="632"/>
      <c r="X327" s="121">
        <f t="shared" si="88"/>
        <v>0</v>
      </c>
      <c r="Y327" s="959">
        <f t="shared" si="77"/>
        <v>0</v>
      </c>
      <c r="Z327" s="1065">
        <f t="shared" si="86"/>
        <v>0</v>
      </c>
      <c r="AA327" s="17">
        <f t="shared" si="78"/>
        <v>0</v>
      </c>
      <c r="AB327" s="17">
        <f t="shared" si="79"/>
        <v>0</v>
      </c>
      <c r="AC327" s="17">
        <f t="shared" si="80"/>
        <v>0</v>
      </c>
      <c r="AD327" s="17">
        <f t="shared" si="81"/>
        <v>0</v>
      </c>
      <c r="AE327" s="17">
        <f t="shared" si="82"/>
        <v>0</v>
      </c>
      <c r="AF327" s="17">
        <f t="shared" si="83"/>
        <v>0</v>
      </c>
      <c r="AG327" s="17">
        <f t="shared" si="84"/>
        <v>0</v>
      </c>
      <c r="AO327" s="55">
        <v>320</v>
      </c>
      <c r="AP327" s="57">
        <f t="shared" si="92"/>
        <v>0</v>
      </c>
      <c r="AQ327" s="57">
        <f t="shared" si="85"/>
        <v>0</v>
      </c>
      <c r="AR327" s="57">
        <f t="shared" si="93"/>
        <v>0</v>
      </c>
      <c r="AS327" s="57">
        <f t="shared" si="94"/>
        <v>0</v>
      </c>
    </row>
    <row r="328" spans="1:45" s="3" customFormat="1" ht="15.75" customHeight="1" x14ac:dyDescent="0.25">
      <c r="A328" s="44">
        <v>54</v>
      </c>
      <c r="B328" s="575"/>
      <c r="C328" s="508"/>
      <c r="D328" s="509"/>
      <c r="E328" s="517"/>
      <c r="F328" s="935"/>
      <c r="G328" s="595"/>
      <c r="H328" s="1207"/>
      <c r="I328" s="750"/>
      <c r="J328" s="1207"/>
      <c r="K328" s="696"/>
      <c r="L328" s="1207"/>
      <c r="M328" s="750"/>
      <c r="N328" s="1207"/>
      <c r="O328" s="750"/>
      <c r="P328" s="1207"/>
      <c r="Q328" s="750"/>
      <c r="R328" s="1207"/>
      <c r="S328" s="696"/>
      <c r="T328" s="1207"/>
      <c r="U328" s="969">
        <f t="shared" si="76"/>
        <v>0</v>
      </c>
      <c r="V328" s="1037"/>
      <c r="W328" s="632"/>
      <c r="X328" s="121">
        <f t="shared" si="88"/>
        <v>0</v>
      </c>
      <c r="Y328" s="959">
        <f t="shared" si="77"/>
        <v>0</v>
      </c>
      <c r="Z328" s="1065">
        <f t="shared" si="86"/>
        <v>0</v>
      </c>
      <c r="AA328" s="17">
        <f t="shared" si="78"/>
        <v>0</v>
      </c>
      <c r="AB328" s="17">
        <f t="shared" si="79"/>
        <v>0</v>
      </c>
      <c r="AC328" s="17">
        <f t="shared" si="80"/>
        <v>0</v>
      </c>
      <c r="AD328" s="17">
        <f t="shared" si="81"/>
        <v>0</v>
      </c>
      <c r="AE328" s="17">
        <f t="shared" si="82"/>
        <v>0</v>
      </c>
      <c r="AF328" s="17">
        <f t="shared" si="83"/>
        <v>0</v>
      </c>
      <c r="AG328" s="17">
        <f t="shared" si="84"/>
        <v>0</v>
      </c>
      <c r="AO328" s="55">
        <v>321</v>
      </c>
      <c r="AP328" s="57">
        <f t="shared" si="92"/>
        <v>0</v>
      </c>
      <c r="AQ328" s="57">
        <f t="shared" si="85"/>
        <v>0</v>
      </c>
      <c r="AR328" s="57">
        <f t="shared" si="93"/>
        <v>0</v>
      </c>
      <c r="AS328" s="57">
        <f t="shared" si="94"/>
        <v>0</v>
      </c>
    </row>
    <row r="329" spans="1:45" ht="15.75" customHeight="1" x14ac:dyDescent="0.25">
      <c r="A329" s="37">
        <v>55</v>
      </c>
      <c r="B329" s="575"/>
      <c r="C329" s="508"/>
      <c r="D329" s="509"/>
      <c r="E329" s="510"/>
      <c r="F329" s="935"/>
      <c r="G329" s="595"/>
      <c r="H329" s="1207"/>
      <c r="I329" s="750"/>
      <c r="J329" s="1207"/>
      <c r="K329" s="696"/>
      <c r="L329" s="1207"/>
      <c r="M329" s="750"/>
      <c r="N329" s="1207"/>
      <c r="O329" s="750"/>
      <c r="P329" s="1207"/>
      <c r="Q329" s="750"/>
      <c r="R329" s="1207"/>
      <c r="S329" s="696"/>
      <c r="T329" s="1207"/>
      <c r="U329" s="969">
        <f t="shared" ref="U329:U389" si="95">T329+R329+P329+N329+L329+J329+H329</f>
        <v>0</v>
      </c>
      <c r="V329" s="1037"/>
      <c r="W329" s="632"/>
      <c r="X329" s="121">
        <f t="shared" si="88"/>
        <v>0</v>
      </c>
      <c r="Y329" s="959">
        <f t="shared" ref="Y329:Y392" si="96">G329+I329+K329+M329+O329+Q329+S329</f>
        <v>0</v>
      </c>
      <c r="Z329" s="1065">
        <f t="shared" si="86"/>
        <v>0</v>
      </c>
      <c r="AA329" s="17">
        <f t="shared" ref="AA329:AA392" si="97">H329*C329</f>
        <v>0</v>
      </c>
      <c r="AB329" s="17">
        <f t="shared" ref="AB329:AB392" si="98">J329*C329</f>
        <v>0</v>
      </c>
      <c r="AC329" s="17">
        <f t="shared" ref="AC329:AC392" si="99">L329*C329</f>
        <v>0</v>
      </c>
      <c r="AD329" s="17">
        <f t="shared" ref="AD329:AD392" si="100">N329*C329</f>
        <v>0</v>
      </c>
      <c r="AE329" s="17">
        <f t="shared" ref="AE329:AE392" si="101">P329*C329</f>
        <v>0</v>
      </c>
      <c r="AF329" s="17">
        <f t="shared" ref="AF329:AF392" si="102">R329*C329</f>
        <v>0</v>
      </c>
      <c r="AG329" s="17">
        <f t="shared" ref="AG329:AG392" si="103">T329*C329</f>
        <v>0</v>
      </c>
      <c r="AO329" s="55">
        <v>322</v>
      </c>
      <c r="AP329" s="57">
        <f t="shared" si="92"/>
        <v>0</v>
      </c>
      <c r="AQ329" s="57">
        <f t="shared" ref="AQ329:AQ392" si="104">U329*C329</f>
        <v>0</v>
      </c>
      <c r="AR329" s="57">
        <f t="shared" si="93"/>
        <v>0</v>
      </c>
      <c r="AS329" s="57">
        <f t="shared" si="94"/>
        <v>0</v>
      </c>
    </row>
    <row r="330" spans="1:45" ht="15.75" customHeight="1" x14ac:dyDescent="0.25">
      <c r="A330" s="37">
        <v>56</v>
      </c>
      <c r="B330" s="575"/>
      <c r="C330" s="508"/>
      <c r="D330" s="509"/>
      <c r="E330" s="517"/>
      <c r="F330" s="935"/>
      <c r="G330" s="595"/>
      <c r="H330" s="1207"/>
      <c r="I330" s="750"/>
      <c r="J330" s="1207"/>
      <c r="K330" s="696"/>
      <c r="L330" s="1207"/>
      <c r="M330" s="750"/>
      <c r="N330" s="1207"/>
      <c r="O330" s="750"/>
      <c r="P330" s="1207"/>
      <c r="Q330" s="750"/>
      <c r="R330" s="1207"/>
      <c r="S330" s="696"/>
      <c r="T330" s="1207"/>
      <c r="U330" s="969">
        <f t="shared" si="95"/>
        <v>0</v>
      </c>
      <c r="V330" s="1037"/>
      <c r="W330" s="632"/>
      <c r="X330" s="121">
        <f t="shared" si="88"/>
        <v>0</v>
      </c>
      <c r="Y330" s="959">
        <f t="shared" si="96"/>
        <v>0</v>
      </c>
      <c r="Z330" s="1065">
        <f t="shared" si="86"/>
        <v>0</v>
      </c>
      <c r="AA330" s="17">
        <f t="shared" si="97"/>
        <v>0</v>
      </c>
      <c r="AB330" s="17">
        <f t="shared" si="98"/>
        <v>0</v>
      </c>
      <c r="AC330" s="17">
        <f t="shared" si="99"/>
        <v>0</v>
      </c>
      <c r="AD330" s="17">
        <f t="shared" si="100"/>
        <v>0</v>
      </c>
      <c r="AE330" s="17">
        <f t="shared" si="101"/>
        <v>0</v>
      </c>
      <c r="AF330" s="17">
        <f t="shared" si="102"/>
        <v>0</v>
      </c>
      <c r="AG330" s="17">
        <f t="shared" si="103"/>
        <v>0</v>
      </c>
      <c r="AO330" s="55">
        <v>323</v>
      </c>
      <c r="AP330" s="57">
        <f t="shared" si="92"/>
        <v>0</v>
      </c>
      <c r="AQ330" s="57">
        <f t="shared" si="104"/>
        <v>0</v>
      </c>
      <c r="AR330" s="57">
        <f t="shared" si="93"/>
        <v>0</v>
      </c>
      <c r="AS330" s="57">
        <f t="shared" si="94"/>
        <v>0</v>
      </c>
    </row>
    <row r="331" spans="1:45" ht="15.75" customHeight="1" x14ac:dyDescent="0.25">
      <c r="A331" s="37">
        <v>57</v>
      </c>
      <c r="B331" s="575"/>
      <c r="C331" s="508"/>
      <c r="D331" s="509"/>
      <c r="E331" s="517"/>
      <c r="F331" s="935"/>
      <c r="G331" s="595"/>
      <c r="H331" s="1207"/>
      <c r="I331" s="750"/>
      <c r="J331" s="1207"/>
      <c r="K331" s="696"/>
      <c r="L331" s="1207"/>
      <c r="M331" s="750"/>
      <c r="N331" s="1207"/>
      <c r="O331" s="750"/>
      <c r="P331" s="1207"/>
      <c r="Q331" s="750"/>
      <c r="R331" s="1207"/>
      <c r="S331" s="696"/>
      <c r="T331" s="1207"/>
      <c r="U331" s="969">
        <f t="shared" si="95"/>
        <v>0</v>
      </c>
      <c r="V331" s="1037"/>
      <c r="W331" s="632"/>
      <c r="X331" s="121">
        <f t="shared" si="88"/>
        <v>0</v>
      </c>
      <c r="Y331" s="959">
        <f t="shared" si="96"/>
        <v>0</v>
      </c>
      <c r="Z331" s="1065">
        <f t="shared" ref="Z331:Z394" si="105">Y331*B331</f>
        <v>0</v>
      </c>
      <c r="AA331" s="17">
        <f t="shared" si="97"/>
        <v>0</v>
      </c>
      <c r="AB331" s="17">
        <f t="shared" si="98"/>
        <v>0</v>
      </c>
      <c r="AC331" s="17">
        <f t="shared" si="99"/>
        <v>0</v>
      </c>
      <c r="AD331" s="17">
        <f t="shared" si="100"/>
        <v>0</v>
      </c>
      <c r="AE331" s="17">
        <f t="shared" si="101"/>
        <v>0</v>
      </c>
      <c r="AF331" s="17">
        <f t="shared" si="102"/>
        <v>0</v>
      </c>
      <c r="AG331" s="17">
        <f t="shared" si="103"/>
        <v>0</v>
      </c>
      <c r="AO331" s="55">
        <v>324</v>
      </c>
      <c r="AP331" s="57">
        <f t="shared" si="92"/>
        <v>0</v>
      </c>
      <c r="AQ331" s="57">
        <f t="shared" si="104"/>
        <v>0</v>
      </c>
      <c r="AR331" s="57">
        <f t="shared" si="93"/>
        <v>0</v>
      </c>
      <c r="AS331" s="57">
        <f t="shared" si="94"/>
        <v>0</v>
      </c>
    </row>
    <row r="332" spans="1:45" ht="15.75" customHeight="1" x14ac:dyDescent="0.25">
      <c r="A332" s="37">
        <v>58</v>
      </c>
      <c r="B332" s="508"/>
      <c r="C332" s="508"/>
      <c r="D332" s="509"/>
      <c r="E332" s="510"/>
      <c r="F332" s="935"/>
      <c r="G332" s="595"/>
      <c r="H332" s="1207"/>
      <c r="I332" s="750"/>
      <c r="J332" s="1207"/>
      <c r="K332" s="696"/>
      <c r="L332" s="1207"/>
      <c r="M332" s="750"/>
      <c r="N332" s="1207"/>
      <c r="O332" s="750"/>
      <c r="P332" s="1207"/>
      <c r="Q332" s="750"/>
      <c r="R332" s="1207"/>
      <c r="S332" s="696"/>
      <c r="T332" s="1207"/>
      <c r="U332" s="969">
        <f t="shared" si="95"/>
        <v>0</v>
      </c>
      <c r="V332" s="1037"/>
      <c r="W332" s="632"/>
      <c r="X332" s="121">
        <f t="shared" si="88"/>
        <v>0</v>
      </c>
      <c r="Y332" s="959">
        <f t="shared" si="96"/>
        <v>0</v>
      </c>
      <c r="Z332" s="1065">
        <f t="shared" si="105"/>
        <v>0</v>
      </c>
      <c r="AA332" s="17">
        <f t="shared" si="97"/>
        <v>0</v>
      </c>
      <c r="AB332" s="17">
        <f t="shared" si="98"/>
        <v>0</v>
      </c>
      <c r="AC332" s="17">
        <f t="shared" si="99"/>
        <v>0</v>
      </c>
      <c r="AD332" s="17">
        <f t="shared" si="100"/>
        <v>0</v>
      </c>
      <c r="AE332" s="17">
        <f t="shared" si="101"/>
        <v>0</v>
      </c>
      <c r="AF332" s="17">
        <f t="shared" si="102"/>
        <v>0</v>
      </c>
      <c r="AG332" s="17">
        <f t="shared" si="103"/>
        <v>0</v>
      </c>
      <c r="AO332" s="55">
        <v>325</v>
      </c>
      <c r="AP332" s="57">
        <f t="shared" si="92"/>
        <v>0</v>
      </c>
      <c r="AQ332" s="57">
        <f t="shared" si="104"/>
        <v>0</v>
      </c>
      <c r="AR332" s="57">
        <f t="shared" si="93"/>
        <v>0</v>
      </c>
      <c r="AS332" s="57">
        <f t="shared" si="94"/>
        <v>0</v>
      </c>
    </row>
    <row r="333" spans="1:45" ht="15.75" customHeight="1" x14ac:dyDescent="0.25">
      <c r="A333" s="37">
        <v>59</v>
      </c>
      <c r="B333" s="508"/>
      <c r="C333" s="508"/>
      <c r="D333" s="509"/>
      <c r="E333" s="510"/>
      <c r="F333" s="935"/>
      <c r="G333" s="595"/>
      <c r="H333" s="1207"/>
      <c r="I333" s="750"/>
      <c r="J333" s="1207"/>
      <c r="K333" s="696"/>
      <c r="L333" s="1207"/>
      <c r="M333" s="750"/>
      <c r="N333" s="1207"/>
      <c r="O333" s="750"/>
      <c r="P333" s="1207"/>
      <c r="Q333" s="750"/>
      <c r="R333" s="1207"/>
      <c r="S333" s="696"/>
      <c r="T333" s="1207"/>
      <c r="U333" s="969">
        <f t="shared" si="95"/>
        <v>0</v>
      </c>
      <c r="V333" s="1037"/>
      <c r="W333" s="632"/>
      <c r="X333" s="121">
        <f t="shared" si="88"/>
        <v>0</v>
      </c>
      <c r="Y333" s="959">
        <f t="shared" si="96"/>
        <v>0</v>
      </c>
      <c r="Z333" s="1065">
        <f t="shared" si="105"/>
        <v>0</v>
      </c>
      <c r="AA333" s="17">
        <f t="shared" si="97"/>
        <v>0</v>
      </c>
      <c r="AB333" s="17">
        <f t="shared" si="98"/>
        <v>0</v>
      </c>
      <c r="AC333" s="17">
        <f t="shared" si="99"/>
        <v>0</v>
      </c>
      <c r="AD333" s="17">
        <f t="shared" si="100"/>
        <v>0</v>
      </c>
      <c r="AE333" s="17">
        <f t="shared" si="101"/>
        <v>0</v>
      </c>
      <c r="AF333" s="17">
        <f t="shared" si="102"/>
        <v>0</v>
      </c>
      <c r="AG333" s="17">
        <f t="shared" si="103"/>
        <v>0</v>
      </c>
      <c r="AO333" s="55">
        <v>326</v>
      </c>
      <c r="AP333" s="57">
        <f t="shared" si="92"/>
        <v>0</v>
      </c>
      <c r="AQ333" s="57">
        <f t="shared" si="104"/>
        <v>0</v>
      </c>
      <c r="AR333" s="57">
        <f t="shared" si="93"/>
        <v>0</v>
      </c>
      <c r="AS333" s="57">
        <f t="shared" si="94"/>
        <v>0</v>
      </c>
    </row>
    <row r="334" spans="1:45" ht="15.75" customHeight="1" x14ac:dyDescent="0.25">
      <c r="A334" s="37">
        <v>60</v>
      </c>
      <c r="B334" s="575"/>
      <c r="C334" s="508"/>
      <c r="D334" s="509"/>
      <c r="E334" s="517"/>
      <c r="F334" s="935"/>
      <c r="G334" s="595"/>
      <c r="H334" s="1207"/>
      <c r="I334" s="750"/>
      <c r="J334" s="1207"/>
      <c r="K334" s="696"/>
      <c r="L334" s="1207"/>
      <c r="M334" s="750"/>
      <c r="N334" s="1207"/>
      <c r="O334" s="750"/>
      <c r="P334" s="1207"/>
      <c r="Q334" s="750"/>
      <c r="R334" s="1207"/>
      <c r="S334" s="696"/>
      <c r="T334" s="1207"/>
      <c r="U334" s="969">
        <f t="shared" si="95"/>
        <v>0</v>
      </c>
      <c r="V334" s="1037"/>
      <c r="W334" s="632"/>
      <c r="X334" s="121">
        <f t="shared" si="88"/>
        <v>0</v>
      </c>
      <c r="Y334" s="959">
        <f t="shared" si="96"/>
        <v>0</v>
      </c>
      <c r="Z334" s="1065">
        <f t="shared" si="105"/>
        <v>0</v>
      </c>
      <c r="AA334" s="17">
        <f t="shared" si="97"/>
        <v>0</v>
      </c>
      <c r="AB334" s="17">
        <f t="shared" si="98"/>
        <v>0</v>
      </c>
      <c r="AC334" s="17">
        <f t="shared" si="99"/>
        <v>0</v>
      </c>
      <c r="AD334" s="17">
        <f t="shared" si="100"/>
        <v>0</v>
      </c>
      <c r="AE334" s="17">
        <f t="shared" si="101"/>
        <v>0</v>
      </c>
      <c r="AF334" s="17">
        <f t="shared" si="102"/>
        <v>0</v>
      </c>
      <c r="AG334" s="17">
        <f t="shared" si="103"/>
        <v>0</v>
      </c>
      <c r="AO334" s="55">
        <v>327</v>
      </c>
      <c r="AP334" s="57">
        <f t="shared" si="92"/>
        <v>0</v>
      </c>
      <c r="AQ334" s="57">
        <f t="shared" si="104"/>
        <v>0</v>
      </c>
      <c r="AR334" s="57">
        <f t="shared" si="93"/>
        <v>0</v>
      </c>
      <c r="AS334" s="57">
        <f t="shared" si="94"/>
        <v>0</v>
      </c>
    </row>
    <row r="335" spans="1:45" ht="15.75" customHeight="1" x14ac:dyDescent="0.25">
      <c r="A335" s="37">
        <v>61</v>
      </c>
      <c r="B335" s="575"/>
      <c r="C335" s="508"/>
      <c r="D335" s="509"/>
      <c r="E335" s="510"/>
      <c r="F335" s="935"/>
      <c r="G335" s="595"/>
      <c r="H335" s="1207"/>
      <c r="I335" s="750"/>
      <c r="J335" s="1207"/>
      <c r="K335" s="696"/>
      <c r="L335" s="1207"/>
      <c r="M335" s="750"/>
      <c r="N335" s="1207"/>
      <c r="O335" s="750"/>
      <c r="P335" s="1207"/>
      <c r="Q335" s="750"/>
      <c r="R335" s="1207"/>
      <c r="S335" s="696"/>
      <c r="T335" s="1207"/>
      <c r="U335" s="969">
        <f t="shared" si="95"/>
        <v>0</v>
      </c>
      <c r="V335" s="1037"/>
      <c r="W335" s="632"/>
      <c r="X335" s="121">
        <f t="shared" si="88"/>
        <v>0</v>
      </c>
      <c r="Y335" s="959">
        <f t="shared" si="96"/>
        <v>0</v>
      </c>
      <c r="Z335" s="1065">
        <f t="shared" si="105"/>
        <v>0</v>
      </c>
      <c r="AA335" s="17">
        <f t="shared" si="97"/>
        <v>0</v>
      </c>
      <c r="AB335" s="17">
        <f t="shared" si="98"/>
        <v>0</v>
      </c>
      <c r="AC335" s="17">
        <f t="shared" si="99"/>
        <v>0</v>
      </c>
      <c r="AD335" s="17">
        <f t="shared" si="100"/>
        <v>0</v>
      </c>
      <c r="AE335" s="17">
        <f t="shared" si="101"/>
        <v>0</v>
      </c>
      <c r="AF335" s="17">
        <f t="shared" si="102"/>
        <v>0</v>
      </c>
      <c r="AG335" s="17">
        <f t="shared" si="103"/>
        <v>0</v>
      </c>
      <c r="AO335" s="55">
        <v>328</v>
      </c>
      <c r="AP335" s="57">
        <f t="shared" si="92"/>
        <v>0</v>
      </c>
      <c r="AQ335" s="57">
        <f t="shared" si="104"/>
        <v>0</v>
      </c>
      <c r="AR335" s="57">
        <f t="shared" si="93"/>
        <v>0</v>
      </c>
      <c r="AS335" s="57">
        <f t="shared" si="94"/>
        <v>0</v>
      </c>
    </row>
    <row r="336" spans="1:45" ht="15.75" customHeight="1" x14ac:dyDescent="0.25">
      <c r="A336" s="37">
        <v>62</v>
      </c>
      <c r="B336" s="575"/>
      <c r="C336" s="508"/>
      <c r="D336" s="509"/>
      <c r="E336" s="510"/>
      <c r="F336" s="935"/>
      <c r="G336" s="595"/>
      <c r="H336" s="1207"/>
      <c r="I336" s="750"/>
      <c r="J336" s="1207"/>
      <c r="K336" s="696"/>
      <c r="L336" s="1207"/>
      <c r="M336" s="750"/>
      <c r="N336" s="1207"/>
      <c r="O336" s="750"/>
      <c r="P336" s="1207"/>
      <c r="Q336" s="750"/>
      <c r="R336" s="1207"/>
      <c r="S336" s="696"/>
      <c r="T336" s="1207"/>
      <c r="U336" s="969">
        <f t="shared" si="95"/>
        <v>0</v>
      </c>
      <c r="V336" s="1037"/>
      <c r="W336" s="632"/>
      <c r="X336" s="121">
        <f t="shared" si="88"/>
        <v>0</v>
      </c>
      <c r="Y336" s="959">
        <f t="shared" si="96"/>
        <v>0</v>
      </c>
      <c r="Z336" s="1065">
        <f t="shared" si="105"/>
        <v>0</v>
      </c>
      <c r="AA336" s="17">
        <f t="shared" si="97"/>
        <v>0</v>
      </c>
      <c r="AB336" s="17">
        <f t="shared" si="98"/>
        <v>0</v>
      </c>
      <c r="AC336" s="17">
        <f t="shared" si="99"/>
        <v>0</v>
      </c>
      <c r="AD336" s="17">
        <f t="shared" si="100"/>
        <v>0</v>
      </c>
      <c r="AE336" s="17">
        <f t="shared" si="101"/>
        <v>0</v>
      </c>
      <c r="AF336" s="17">
        <f t="shared" si="102"/>
        <v>0</v>
      </c>
      <c r="AG336" s="17">
        <f t="shared" si="103"/>
        <v>0</v>
      </c>
      <c r="AO336" s="55">
        <v>329</v>
      </c>
      <c r="AP336" s="57">
        <f t="shared" si="92"/>
        <v>0</v>
      </c>
      <c r="AQ336" s="57">
        <f t="shared" si="104"/>
        <v>0</v>
      </c>
      <c r="AR336" s="57">
        <f t="shared" si="93"/>
        <v>0</v>
      </c>
      <c r="AS336" s="57">
        <f t="shared" si="94"/>
        <v>0</v>
      </c>
    </row>
    <row r="337" spans="1:45" ht="15.75" customHeight="1" x14ac:dyDescent="0.25">
      <c r="A337" s="37">
        <v>63</v>
      </c>
      <c r="B337" s="575"/>
      <c r="C337" s="508"/>
      <c r="D337" s="509"/>
      <c r="E337" s="510"/>
      <c r="F337" s="935"/>
      <c r="G337" s="595"/>
      <c r="H337" s="1207"/>
      <c r="I337" s="750"/>
      <c r="J337" s="1207"/>
      <c r="K337" s="696"/>
      <c r="L337" s="1207"/>
      <c r="M337" s="750"/>
      <c r="N337" s="1207"/>
      <c r="O337" s="750"/>
      <c r="P337" s="1207"/>
      <c r="Q337" s="750"/>
      <c r="R337" s="1207"/>
      <c r="S337" s="696"/>
      <c r="T337" s="1207"/>
      <c r="U337" s="969">
        <f t="shared" si="95"/>
        <v>0</v>
      </c>
      <c r="V337" s="1037"/>
      <c r="W337" s="632"/>
      <c r="X337" s="121">
        <f t="shared" si="88"/>
        <v>0</v>
      </c>
      <c r="Y337" s="959">
        <f t="shared" si="96"/>
        <v>0</v>
      </c>
      <c r="Z337" s="1065">
        <f t="shared" si="105"/>
        <v>0</v>
      </c>
      <c r="AA337" s="17">
        <f t="shared" si="97"/>
        <v>0</v>
      </c>
      <c r="AB337" s="17">
        <f t="shared" si="98"/>
        <v>0</v>
      </c>
      <c r="AC337" s="17">
        <f t="shared" si="99"/>
        <v>0</v>
      </c>
      <c r="AD337" s="17">
        <f t="shared" si="100"/>
        <v>0</v>
      </c>
      <c r="AE337" s="17">
        <f t="shared" si="101"/>
        <v>0</v>
      </c>
      <c r="AF337" s="17">
        <f t="shared" si="102"/>
        <v>0</v>
      </c>
      <c r="AG337" s="17">
        <f t="shared" si="103"/>
        <v>0</v>
      </c>
      <c r="AO337" s="55">
        <v>330</v>
      </c>
      <c r="AP337" s="57">
        <f t="shared" si="92"/>
        <v>0</v>
      </c>
      <c r="AQ337" s="57">
        <f t="shared" si="104"/>
        <v>0</v>
      </c>
      <c r="AR337" s="57">
        <f t="shared" si="93"/>
        <v>0</v>
      </c>
      <c r="AS337" s="57">
        <f t="shared" si="94"/>
        <v>0</v>
      </c>
    </row>
    <row r="338" spans="1:45" ht="15.75" customHeight="1" x14ac:dyDescent="0.25">
      <c r="A338" s="37">
        <v>64</v>
      </c>
      <c r="B338" s="575"/>
      <c r="C338" s="508"/>
      <c r="D338" s="509"/>
      <c r="E338" s="510"/>
      <c r="F338" s="935"/>
      <c r="G338" s="595"/>
      <c r="H338" s="1207"/>
      <c r="I338" s="750"/>
      <c r="J338" s="1207"/>
      <c r="K338" s="696"/>
      <c r="L338" s="1207"/>
      <c r="M338" s="750"/>
      <c r="N338" s="1207"/>
      <c r="O338" s="750"/>
      <c r="P338" s="1207"/>
      <c r="Q338" s="750"/>
      <c r="R338" s="1207"/>
      <c r="S338" s="696"/>
      <c r="T338" s="1207"/>
      <c r="U338" s="969">
        <f t="shared" si="95"/>
        <v>0</v>
      </c>
      <c r="V338" s="1037"/>
      <c r="W338" s="632"/>
      <c r="X338" s="121">
        <f t="shared" si="88"/>
        <v>0</v>
      </c>
      <c r="Y338" s="959">
        <f t="shared" si="96"/>
        <v>0</v>
      </c>
      <c r="Z338" s="1065">
        <f t="shared" si="105"/>
        <v>0</v>
      </c>
      <c r="AA338" s="17">
        <f t="shared" si="97"/>
        <v>0</v>
      </c>
      <c r="AB338" s="17">
        <f t="shared" si="98"/>
        <v>0</v>
      </c>
      <c r="AC338" s="17">
        <f t="shared" si="99"/>
        <v>0</v>
      </c>
      <c r="AD338" s="17">
        <f t="shared" si="100"/>
        <v>0</v>
      </c>
      <c r="AE338" s="17">
        <f t="shared" si="101"/>
        <v>0</v>
      </c>
      <c r="AF338" s="17">
        <f t="shared" si="102"/>
        <v>0</v>
      </c>
      <c r="AG338" s="17">
        <f t="shared" si="103"/>
        <v>0</v>
      </c>
      <c r="AO338" s="55">
        <v>331</v>
      </c>
      <c r="AP338" s="57">
        <f t="shared" si="92"/>
        <v>0</v>
      </c>
      <c r="AQ338" s="57">
        <f t="shared" si="104"/>
        <v>0</v>
      </c>
      <c r="AR338" s="57">
        <f t="shared" si="93"/>
        <v>0</v>
      </c>
      <c r="AS338" s="57">
        <f t="shared" si="94"/>
        <v>0</v>
      </c>
    </row>
    <row r="339" spans="1:45" ht="15.75" customHeight="1" x14ac:dyDescent="0.25">
      <c r="A339" s="37">
        <v>65</v>
      </c>
      <c r="B339" s="575"/>
      <c r="C339" s="508"/>
      <c r="D339" s="509"/>
      <c r="E339" s="510"/>
      <c r="F339" s="935"/>
      <c r="G339" s="595"/>
      <c r="H339" s="1207"/>
      <c r="I339" s="750"/>
      <c r="J339" s="1207"/>
      <c r="K339" s="696"/>
      <c r="L339" s="1207"/>
      <c r="M339" s="750"/>
      <c r="N339" s="1207"/>
      <c r="O339" s="750"/>
      <c r="P339" s="1207"/>
      <c r="Q339" s="750"/>
      <c r="R339" s="1207"/>
      <c r="S339" s="696"/>
      <c r="T339" s="1207"/>
      <c r="U339" s="969">
        <f t="shared" si="95"/>
        <v>0</v>
      </c>
      <c r="V339" s="1037"/>
      <c r="W339" s="632"/>
      <c r="X339" s="121">
        <f t="shared" si="88"/>
        <v>0</v>
      </c>
      <c r="Y339" s="959">
        <f t="shared" si="96"/>
        <v>0</v>
      </c>
      <c r="Z339" s="1065">
        <f t="shared" si="105"/>
        <v>0</v>
      </c>
      <c r="AA339" s="17">
        <f t="shared" si="97"/>
        <v>0</v>
      </c>
      <c r="AB339" s="17">
        <f t="shared" si="98"/>
        <v>0</v>
      </c>
      <c r="AC339" s="17">
        <f t="shared" si="99"/>
        <v>0</v>
      </c>
      <c r="AD339" s="17">
        <f t="shared" si="100"/>
        <v>0</v>
      </c>
      <c r="AE339" s="17">
        <f t="shared" si="101"/>
        <v>0</v>
      </c>
      <c r="AF339" s="17">
        <f t="shared" si="102"/>
        <v>0</v>
      </c>
      <c r="AG339" s="17">
        <f t="shared" si="103"/>
        <v>0</v>
      </c>
      <c r="AO339" s="55">
        <v>332</v>
      </c>
      <c r="AP339" s="57">
        <f t="shared" si="92"/>
        <v>0</v>
      </c>
      <c r="AQ339" s="57">
        <f t="shared" si="104"/>
        <v>0</v>
      </c>
      <c r="AR339" s="57">
        <f t="shared" si="93"/>
        <v>0</v>
      </c>
      <c r="AS339" s="57">
        <f t="shared" si="94"/>
        <v>0</v>
      </c>
    </row>
    <row r="340" spans="1:45" ht="15.75" customHeight="1" x14ac:dyDescent="0.25">
      <c r="A340" s="37">
        <v>66</v>
      </c>
      <c r="B340" s="575"/>
      <c r="C340" s="508"/>
      <c r="D340" s="509"/>
      <c r="E340" s="517"/>
      <c r="F340" s="935"/>
      <c r="G340" s="595"/>
      <c r="H340" s="1207"/>
      <c r="I340" s="750"/>
      <c r="J340" s="1207"/>
      <c r="K340" s="696"/>
      <c r="L340" s="1207"/>
      <c r="M340" s="750"/>
      <c r="N340" s="1207"/>
      <c r="O340" s="750"/>
      <c r="P340" s="1207"/>
      <c r="Q340" s="750"/>
      <c r="R340" s="1207"/>
      <c r="S340" s="696"/>
      <c r="T340" s="1207"/>
      <c r="U340" s="969">
        <f t="shared" si="95"/>
        <v>0</v>
      </c>
      <c r="V340" s="1037"/>
      <c r="W340" s="632"/>
      <c r="X340" s="121">
        <f t="shared" si="88"/>
        <v>0</v>
      </c>
      <c r="Y340" s="959">
        <f t="shared" si="96"/>
        <v>0</v>
      </c>
      <c r="Z340" s="1065">
        <f t="shared" si="105"/>
        <v>0</v>
      </c>
      <c r="AA340" s="17">
        <f t="shared" si="97"/>
        <v>0</v>
      </c>
      <c r="AB340" s="17">
        <f t="shared" si="98"/>
        <v>0</v>
      </c>
      <c r="AC340" s="17">
        <f t="shared" si="99"/>
        <v>0</v>
      </c>
      <c r="AD340" s="17">
        <f t="shared" si="100"/>
        <v>0</v>
      </c>
      <c r="AE340" s="17">
        <f t="shared" si="101"/>
        <v>0</v>
      </c>
      <c r="AF340" s="17">
        <f t="shared" si="102"/>
        <v>0</v>
      </c>
      <c r="AG340" s="17">
        <f t="shared" si="103"/>
        <v>0</v>
      </c>
      <c r="AO340" s="55">
        <v>333</v>
      </c>
      <c r="AP340" s="57">
        <f t="shared" si="92"/>
        <v>0</v>
      </c>
      <c r="AQ340" s="57">
        <f t="shared" si="104"/>
        <v>0</v>
      </c>
      <c r="AR340" s="57">
        <f t="shared" si="93"/>
        <v>0</v>
      </c>
      <c r="AS340" s="57">
        <f t="shared" si="94"/>
        <v>0</v>
      </c>
    </row>
    <row r="341" spans="1:45" ht="15.75" customHeight="1" x14ac:dyDescent="0.25">
      <c r="A341" s="37">
        <v>67</v>
      </c>
      <c r="B341" s="19"/>
      <c r="C341" s="26"/>
      <c r="D341" s="20"/>
      <c r="E341" s="506"/>
      <c r="F341" s="119"/>
      <c r="G341" s="595"/>
      <c r="H341" s="1207"/>
      <c r="I341" s="750"/>
      <c r="J341" s="1207"/>
      <c r="K341" s="696"/>
      <c r="L341" s="1207"/>
      <c r="M341" s="750"/>
      <c r="N341" s="1207"/>
      <c r="O341" s="750"/>
      <c r="P341" s="1207"/>
      <c r="Q341" s="750"/>
      <c r="R341" s="1207"/>
      <c r="S341" s="696"/>
      <c r="T341" s="1207"/>
      <c r="U341" s="969">
        <f t="shared" si="95"/>
        <v>0</v>
      </c>
      <c r="V341" s="1037"/>
      <c r="W341" s="632"/>
      <c r="X341" s="121">
        <f t="shared" si="88"/>
        <v>0</v>
      </c>
      <c r="Y341" s="959">
        <f t="shared" si="96"/>
        <v>0</v>
      </c>
      <c r="Z341" s="1065">
        <f t="shared" si="105"/>
        <v>0</v>
      </c>
      <c r="AA341" s="17">
        <f t="shared" si="97"/>
        <v>0</v>
      </c>
      <c r="AB341" s="17">
        <f t="shared" si="98"/>
        <v>0</v>
      </c>
      <c r="AC341" s="17">
        <f t="shared" si="99"/>
        <v>0</v>
      </c>
      <c r="AD341" s="17">
        <f t="shared" si="100"/>
        <v>0</v>
      </c>
      <c r="AE341" s="17">
        <f t="shared" si="101"/>
        <v>0</v>
      </c>
      <c r="AF341" s="17">
        <f t="shared" si="102"/>
        <v>0</v>
      </c>
      <c r="AG341" s="17">
        <f t="shared" si="103"/>
        <v>0</v>
      </c>
      <c r="AO341" s="55">
        <v>334</v>
      </c>
      <c r="AP341" s="57">
        <f t="shared" si="92"/>
        <v>0</v>
      </c>
      <c r="AQ341" s="57">
        <f t="shared" si="104"/>
        <v>0</v>
      </c>
      <c r="AR341" s="57">
        <f t="shared" si="93"/>
        <v>0</v>
      </c>
      <c r="AS341" s="57">
        <f t="shared" si="94"/>
        <v>0</v>
      </c>
    </row>
    <row r="342" spans="1:45" ht="15.75" customHeight="1" x14ac:dyDescent="0.25">
      <c r="A342" s="37">
        <v>68</v>
      </c>
      <c r="B342" s="19"/>
      <c r="C342" s="26"/>
      <c r="D342" s="20"/>
      <c r="E342" s="500"/>
      <c r="F342" s="119"/>
      <c r="G342" s="595"/>
      <c r="H342" s="1207"/>
      <c r="I342" s="750"/>
      <c r="J342" s="1207"/>
      <c r="K342" s="696"/>
      <c r="L342" s="1207"/>
      <c r="M342" s="750"/>
      <c r="N342" s="1207"/>
      <c r="O342" s="750"/>
      <c r="P342" s="1207"/>
      <c r="Q342" s="750"/>
      <c r="R342" s="1207"/>
      <c r="S342" s="696"/>
      <c r="T342" s="1207"/>
      <c r="U342" s="969">
        <f t="shared" si="95"/>
        <v>0</v>
      </c>
      <c r="V342" s="1037"/>
      <c r="W342" s="632"/>
      <c r="X342" s="121">
        <f t="shared" si="88"/>
        <v>0</v>
      </c>
      <c r="Y342" s="959">
        <f t="shared" si="96"/>
        <v>0</v>
      </c>
      <c r="Z342" s="1065">
        <f t="shared" si="105"/>
        <v>0</v>
      </c>
      <c r="AA342" s="17">
        <f t="shared" si="97"/>
        <v>0</v>
      </c>
      <c r="AB342" s="17">
        <f t="shared" si="98"/>
        <v>0</v>
      </c>
      <c r="AC342" s="17">
        <f t="shared" si="99"/>
        <v>0</v>
      </c>
      <c r="AD342" s="17">
        <f t="shared" si="100"/>
        <v>0</v>
      </c>
      <c r="AE342" s="17">
        <f t="shared" si="101"/>
        <v>0</v>
      </c>
      <c r="AF342" s="17">
        <f t="shared" si="102"/>
        <v>0</v>
      </c>
      <c r="AG342" s="17">
        <f t="shared" si="103"/>
        <v>0</v>
      </c>
      <c r="AO342" s="55">
        <v>335</v>
      </c>
      <c r="AP342" s="57">
        <f t="shared" si="92"/>
        <v>0</v>
      </c>
      <c r="AQ342" s="57">
        <f t="shared" si="104"/>
        <v>0</v>
      </c>
      <c r="AR342" s="57">
        <f t="shared" si="93"/>
        <v>0</v>
      </c>
      <c r="AS342" s="57">
        <f t="shared" si="94"/>
        <v>0</v>
      </c>
    </row>
    <row r="343" spans="1:45" ht="15.75" customHeight="1" x14ac:dyDescent="0.25">
      <c r="A343" s="37">
        <v>69</v>
      </c>
      <c r="B343" s="19"/>
      <c r="C343" s="26"/>
      <c r="D343" s="20"/>
      <c r="E343" s="500"/>
      <c r="F343" s="119"/>
      <c r="G343" s="595"/>
      <c r="H343" s="1207"/>
      <c r="I343" s="750"/>
      <c r="J343" s="1207"/>
      <c r="K343" s="696"/>
      <c r="L343" s="1207"/>
      <c r="M343" s="750"/>
      <c r="N343" s="1207"/>
      <c r="O343" s="750"/>
      <c r="P343" s="1207"/>
      <c r="Q343" s="750"/>
      <c r="R343" s="1207"/>
      <c r="S343" s="696"/>
      <c r="T343" s="1207"/>
      <c r="U343" s="969">
        <f t="shared" si="95"/>
        <v>0</v>
      </c>
      <c r="V343" s="1037"/>
      <c r="W343" s="632"/>
      <c r="X343" s="121">
        <f t="shared" si="88"/>
        <v>0</v>
      </c>
      <c r="Y343" s="959">
        <f t="shared" si="96"/>
        <v>0</v>
      </c>
      <c r="Z343" s="1065">
        <f t="shared" si="105"/>
        <v>0</v>
      </c>
      <c r="AA343" s="17">
        <f t="shared" si="97"/>
        <v>0</v>
      </c>
      <c r="AB343" s="17">
        <f t="shared" si="98"/>
        <v>0</v>
      </c>
      <c r="AC343" s="17">
        <f t="shared" si="99"/>
        <v>0</v>
      </c>
      <c r="AD343" s="17">
        <f t="shared" si="100"/>
        <v>0</v>
      </c>
      <c r="AE343" s="17">
        <f t="shared" si="101"/>
        <v>0</v>
      </c>
      <c r="AF343" s="17">
        <f t="shared" si="102"/>
        <v>0</v>
      </c>
      <c r="AG343" s="17">
        <f t="shared" si="103"/>
        <v>0</v>
      </c>
      <c r="AO343" s="55">
        <v>336</v>
      </c>
      <c r="AP343" s="57">
        <f t="shared" si="92"/>
        <v>0</v>
      </c>
      <c r="AQ343" s="57">
        <f t="shared" si="104"/>
        <v>0</v>
      </c>
      <c r="AR343" s="57">
        <f t="shared" si="93"/>
        <v>0</v>
      </c>
      <c r="AS343" s="57">
        <f t="shared" si="94"/>
        <v>0</v>
      </c>
    </row>
    <row r="344" spans="1:45" ht="15.75" customHeight="1" x14ac:dyDescent="0.25">
      <c r="A344" s="37">
        <v>70</v>
      </c>
      <c r="B344" s="19"/>
      <c r="C344" s="26"/>
      <c r="D344" s="20"/>
      <c r="E344" s="500"/>
      <c r="F344" s="119"/>
      <c r="G344" s="595"/>
      <c r="H344" s="1207"/>
      <c r="I344" s="750"/>
      <c r="J344" s="1207"/>
      <c r="K344" s="696"/>
      <c r="L344" s="1207"/>
      <c r="M344" s="750"/>
      <c r="N344" s="1207"/>
      <c r="O344" s="750"/>
      <c r="P344" s="1207"/>
      <c r="Q344" s="750"/>
      <c r="R344" s="1207"/>
      <c r="S344" s="696"/>
      <c r="T344" s="1207"/>
      <c r="U344" s="969">
        <f t="shared" si="95"/>
        <v>0</v>
      </c>
      <c r="V344" s="1037"/>
      <c r="W344" s="632"/>
      <c r="X344" s="121">
        <f t="shared" si="88"/>
        <v>0</v>
      </c>
      <c r="Y344" s="959">
        <f t="shared" si="96"/>
        <v>0</v>
      </c>
      <c r="Z344" s="1065">
        <f t="shared" si="105"/>
        <v>0</v>
      </c>
      <c r="AA344" s="17">
        <f t="shared" si="97"/>
        <v>0</v>
      </c>
      <c r="AB344" s="17">
        <f t="shared" si="98"/>
        <v>0</v>
      </c>
      <c r="AC344" s="17">
        <f t="shared" si="99"/>
        <v>0</v>
      </c>
      <c r="AD344" s="17">
        <f t="shared" si="100"/>
        <v>0</v>
      </c>
      <c r="AE344" s="17">
        <f t="shared" si="101"/>
        <v>0</v>
      </c>
      <c r="AF344" s="17">
        <f t="shared" si="102"/>
        <v>0</v>
      </c>
      <c r="AG344" s="17">
        <f t="shared" si="103"/>
        <v>0</v>
      </c>
      <c r="AP344" s="57">
        <f t="shared" ref="AP344:AP407" si="106">U344*B344</f>
        <v>0</v>
      </c>
      <c r="AQ344" s="57">
        <f t="shared" si="104"/>
        <v>0</v>
      </c>
      <c r="AR344" s="57">
        <f t="shared" ref="AR344:AR407" si="107">AQ344-AP344</f>
        <v>0</v>
      </c>
      <c r="AS344" s="57">
        <f t="shared" ref="AS344:AS407" si="108">X344*B344</f>
        <v>0</v>
      </c>
    </row>
    <row r="345" spans="1:45" ht="15.75" customHeight="1" x14ac:dyDescent="0.25">
      <c r="A345" s="37">
        <v>71</v>
      </c>
      <c r="B345" s="26"/>
      <c r="C345" s="26"/>
      <c r="D345" s="20"/>
      <c r="E345" s="500"/>
      <c r="F345" s="119"/>
      <c r="G345" s="595"/>
      <c r="H345" s="1207"/>
      <c r="I345" s="750"/>
      <c r="J345" s="1207"/>
      <c r="K345" s="696"/>
      <c r="L345" s="1207"/>
      <c r="M345" s="750"/>
      <c r="N345" s="1207"/>
      <c r="O345" s="750"/>
      <c r="P345" s="1207"/>
      <c r="Q345" s="750"/>
      <c r="R345" s="1207"/>
      <c r="S345" s="696"/>
      <c r="T345" s="1207"/>
      <c r="U345" s="969">
        <f t="shared" si="95"/>
        <v>0</v>
      </c>
      <c r="V345" s="1037"/>
      <c r="W345" s="632"/>
      <c r="X345" s="121">
        <f t="shared" si="88"/>
        <v>0</v>
      </c>
      <c r="Y345" s="959">
        <f t="shared" si="96"/>
        <v>0</v>
      </c>
      <c r="Z345" s="1065">
        <f t="shared" si="105"/>
        <v>0</v>
      </c>
      <c r="AA345" s="17">
        <f t="shared" si="97"/>
        <v>0</v>
      </c>
      <c r="AB345" s="17">
        <f t="shared" si="98"/>
        <v>0</v>
      </c>
      <c r="AC345" s="17">
        <f t="shared" si="99"/>
        <v>0</v>
      </c>
      <c r="AD345" s="17">
        <f t="shared" si="100"/>
        <v>0</v>
      </c>
      <c r="AE345" s="17">
        <f t="shared" si="101"/>
        <v>0</v>
      </c>
      <c r="AF345" s="17">
        <f t="shared" si="102"/>
        <v>0</v>
      </c>
      <c r="AG345" s="17">
        <f t="shared" si="103"/>
        <v>0</v>
      </c>
      <c r="AP345" s="57">
        <f t="shared" si="106"/>
        <v>0</v>
      </c>
      <c r="AQ345" s="57">
        <f t="shared" si="104"/>
        <v>0</v>
      </c>
      <c r="AR345" s="57">
        <f t="shared" si="107"/>
        <v>0</v>
      </c>
      <c r="AS345" s="57">
        <f t="shared" si="108"/>
        <v>0</v>
      </c>
    </row>
    <row r="346" spans="1:45" ht="15.75" customHeight="1" x14ac:dyDescent="0.25">
      <c r="A346" s="37">
        <v>72</v>
      </c>
      <c r="B346" s="26"/>
      <c r="C346" s="26"/>
      <c r="D346" s="20"/>
      <c r="E346" s="500"/>
      <c r="F346" s="119"/>
      <c r="G346" s="595"/>
      <c r="H346" s="1207"/>
      <c r="I346" s="750"/>
      <c r="J346" s="1207"/>
      <c r="K346" s="696"/>
      <c r="L346" s="1207"/>
      <c r="M346" s="750"/>
      <c r="N346" s="1207"/>
      <c r="O346" s="750"/>
      <c r="P346" s="1207"/>
      <c r="Q346" s="750"/>
      <c r="R346" s="1207"/>
      <c r="S346" s="696"/>
      <c r="T346" s="1207"/>
      <c r="U346" s="969">
        <f t="shared" si="95"/>
        <v>0</v>
      </c>
      <c r="V346" s="1037"/>
      <c r="W346" s="632"/>
      <c r="X346" s="121">
        <f t="shared" si="88"/>
        <v>0</v>
      </c>
      <c r="Y346" s="959">
        <f t="shared" si="96"/>
        <v>0</v>
      </c>
      <c r="Z346" s="1065">
        <f t="shared" si="105"/>
        <v>0</v>
      </c>
      <c r="AA346" s="17">
        <f t="shared" si="97"/>
        <v>0</v>
      </c>
      <c r="AB346" s="17">
        <f t="shared" si="98"/>
        <v>0</v>
      </c>
      <c r="AC346" s="17">
        <f t="shared" si="99"/>
        <v>0</v>
      </c>
      <c r="AD346" s="17">
        <f t="shared" si="100"/>
        <v>0</v>
      </c>
      <c r="AE346" s="17">
        <f t="shared" si="101"/>
        <v>0</v>
      </c>
      <c r="AF346" s="17">
        <f t="shared" si="102"/>
        <v>0</v>
      </c>
      <c r="AG346" s="17">
        <f t="shared" si="103"/>
        <v>0</v>
      </c>
      <c r="AP346" s="57">
        <f t="shared" si="106"/>
        <v>0</v>
      </c>
      <c r="AQ346" s="57">
        <f t="shared" si="104"/>
        <v>0</v>
      </c>
      <c r="AR346" s="57">
        <f t="shared" si="107"/>
        <v>0</v>
      </c>
      <c r="AS346" s="57">
        <f t="shared" si="108"/>
        <v>0</v>
      </c>
    </row>
    <row r="347" spans="1:45" ht="15.75" customHeight="1" x14ac:dyDescent="0.25">
      <c r="A347" s="37">
        <v>73</v>
      </c>
      <c r="B347" s="26"/>
      <c r="C347" s="26"/>
      <c r="D347" s="20"/>
      <c r="E347" s="517"/>
      <c r="F347" s="119"/>
      <c r="G347" s="595"/>
      <c r="H347" s="1211"/>
      <c r="I347" s="750"/>
      <c r="J347" s="1211"/>
      <c r="K347" s="696"/>
      <c r="L347" s="1211"/>
      <c r="M347" s="750"/>
      <c r="N347" s="1211"/>
      <c r="O347" s="750"/>
      <c r="P347" s="1211"/>
      <c r="Q347" s="750"/>
      <c r="R347" s="1211"/>
      <c r="S347" s="696"/>
      <c r="T347" s="1211"/>
      <c r="U347" s="969">
        <f t="shared" si="95"/>
        <v>0</v>
      </c>
      <c r="V347" s="1037"/>
      <c r="W347" s="632"/>
      <c r="X347" s="121">
        <f t="shared" si="88"/>
        <v>0</v>
      </c>
      <c r="Y347" s="959">
        <f t="shared" si="96"/>
        <v>0</v>
      </c>
      <c r="Z347" s="1065">
        <f t="shared" si="105"/>
        <v>0</v>
      </c>
      <c r="AA347" s="17">
        <f t="shared" si="97"/>
        <v>0</v>
      </c>
      <c r="AB347" s="17">
        <f t="shared" si="98"/>
        <v>0</v>
      </c>
      <c r="AC347" s="17">
        <f t="shared" si="99"/>
        <v>0</v>
      </c>
      <c r="AD347" s="17">
        <f t="shared" si="100"/>
        <v>0</v>
      </c>
      <c r="AE347" s="17">
        <f t="shared" si="101"/>
        <v>0</v>
      </c>
      <c r="AF347" s="17">
        <f t="shared" si="102"/>
        <v>0</v>
      </c>
      <c r="AG347" s="17">
        <f t="shared" si="103"/>
        <v>0</v>
      </c>
      <c r="AP347" s="57">
        <f t="shared" si="106"/>
        <v>0</v>
      </c>
      <c r="AQ347" s="57">
        <f t="shared" si="104"/>
        <v>0</v>
      </c>
      <c r="AR347" s="57">
        <f t="shared" si="107"/>
        <v>0</v>
      </c>
      <c r="AS347" s="57">
        <f t="shared" si="108"/>
        <v>0</v>
      </c>
    </row>
    <row r="348" spans="1:45" ht="15.75" customHeight="1" x14ac:dyDescent="0.25">
      <c r="A348" s="37">
        <v>74</v>
      </c>
      <c r="B348" s="26"/>
      <c r="C348" s="26"/>
      <c r="D348" s="20"/>
      <c r="E348" s="517"/>
      <c r="F348" s="119"/>
      <c r="G348" s="595"/>
      <c r="H348" s="1211"/>
      <c r="I348" s="750"/>
      <c r="J348" s="1211"/>
      <c r="K348" s="696"/>
      <c r="L348" s="1211"/>
      <c r="M348" s="750"/>
      <c r="N348" s="1211"/>
      <c r="O348" s="750"/>
      <c r="P348" s="1211"/>
      <c r="Q348" s="750"/>
      <c r="R348" s="1211"/>
      <c r="S348" s="696"/>
      <c r="T348" s="1211"/>
      <c r="U348" s="969">
        <f t="shared" si="95"/>
        <v>0</v>
      </c>
      <c r="V348" s="1037"/>
      <c r="W348" s="632"/>
      <c r="X348" s="121">
        <f t="shared" si="88"/>
        <v>0</v>
      </c>
      <c r="Y348" s="959">
        <f t="shared" si="96"/>
        <v>0</v>
      </c>
      <c r="Z348" s="1065">
        <f t="shared" si="105"/>
        <v>0</v>
      </c>
      <c r="AA348" s="17">
        <f t="shared" si="97"/>
        <v>0</v>
      </c>
      <c r="AB348" s="17">
        <f t="shared" si="98"/>
        <v>0</v>
      </c>
      <c r="AC348" s="17">
        <f t="shared" si="99"/>
        <v>0</v>
      </c>
      <c r="AD348" s="17">
        <f t="shared" si="100"/>
        <v>0</v>
      </c>
      <c r="AE348" s="17">
        <f t="shared" si="101"/>
        <v>0</v>
      </c>
      <c r="AF348" s="17">
        <f t="shared" si="102"/>
        <v>0</v>
      </c>
      <c r="AG348" s="17">
        <f t="shared" si="103"/>
        <v>0</v>
      </c>
      <c r="AP348" s="57">
        <f t="shared" si="106"/>
        <v>0</v>
      </c>
      <c r="AQ348" s="57">
        <f t="shared" si="104"/>
        <v>0</v>
      </c>
      <c r="AR348" s="57">
        <f t="shared" si="107"/>
        <v>0</v>
      </c>
      <c r="AS348" s="57">
        <f t="shared" si="108"/>
        <v>0</v>
      </c>
    </row>
    <row r="349" spans="1:45" ht="15.75" customHeight="1" x14ac:dyDescent="0.25">
      <c r="A349" s="37">
        <v>75</v>
      </c>
      <c r="B349" s="26"/>
      <c r="C349" s="26"/>
      <c r="D349" s="20"/>
      <c r="E349" s="517"/>
      <c r="F349" s="119"/>
      <c r="G349" s="595"/>
      <c r="H349" s="1211"/>
      <c r="I349" s="750"/>
      <c r="J349" s="1211"/>
      <c r="K349" s="696"/>
      <c r="L349" s="1211"/>
      <c r="M349" s="750"/>
      <c r="N349" s="1211"/>
      <c r="O349" s="750"/>
      <c r="P349" s="1211"/>
      <c r="Q349" s="750"/>
      <c r="R349" s="1211"/>
      <c r="S349" s="696"/>
      <c r="T349" s="1211"/>
      <c r="U349" s="969">
        <f t="shared" si="95"/>
        <v>0</v>
      </c>
      <c r="V349" s="1037"/>
      <c r="W349" s="632"/>
      <c r="X349" s="121">
        <f t="shared" si="88"/>
        <v>0</v>
      </c>
      <c r="Y349" s="959">
        <f t="shared" si="96"/>
        <v>0</v>
      </c>
      <c r="Z349" s="1065">
        <f t="shared" si="105"/>
        <v>0</v>
      </c>
      <c r="AA349" s="17">
        <f t="shared" si="97"/>
        <v>0</v>
      </c>
      <c r="AB349" s="17">
        <f t="shared" si="98"/>
        <v>0</v>
      </c>
      <c r="AC349" s="17">
        <f t="shared" si="99"/>
        <v>0</v>
      </c>
      <c r="AD349" s="17">
        <f t="shared" si="100"/>
        <v>0</v>
      </c>
      <c r="AE349" s="17">
        <f t="shared" si="101"/>
        <v>0</v>
      </c>
      <c r="AF349" s="17">
        <f t="shared" si="102"/>
        <v>0</v>
      </c>
      <c r="AG349" s="17">
        <f t="shared" si="103"/>
        <v>0</v>
      </c>
      <c r="AP349" s="57">
        <f t="shared" si="106"/>
        <v>0</v>
      </c>
      <c r="AQ349" s="57">
        <f t="shared" si="104"/>
        <v>0</v>
      </c>
      <c r="AR349" s="57">
        <f t="shared" si="107"/>
        <v>0</v>
      </c>
      <c r="AS349" s="57">
        <f t="shared" si="108"/>
        <v>0</v>
      </c>
    </row>
    <row r="350" spans="1:45" ht="15.75" customHeight="1" x14ac:dyDescent="0.25">
      <c r="A350" s="37">
        <v>76</v>
      </c>
      <c r="B350" s="19"/>
      <c r="C350" s="26"/>
      <c r="D350" s="20"/>
      <c r="E350" s="517"/>
      <c r="F350" s="119"/>
      <c r="G350" s="595"/>
      <c r="H350" s="1211"/>
      <c r="I350" s="750"/>
      <c r="J350" s="1211"/>
      <c r="K350" s="696"/>
      <c r="L350" s="1211"/>
      <c r="M350" s="750"/>
      <c r="N350" s="1211"/>
      <c r="O350" s="750"/>
      <c r="P350" s="1211"/>
      <c r="Q350" s="750"/>
      <c r="R350" s="1211"/>
      <c r="S350" s="696"/>
      <c r="T350" s="1211"/>
      <c r="U350" s="969">
        <f t="shared" si="95"/>
        <v>0</v>
      </c>
      <c r="V350" s="1037"/>
      <c r="W350" s="632"/>
      <c r="X350" s="121">
        <f t="shared" si="88"/>
        <v>0</v>
      </c>
      <c r="Y350" s="959">
        <f t="shared" si="96"/>
        <v>0</v>
      </c>
      <c r="Z350" s="1065">
        <f t="shared" si="105"/>
        <v>0</v>
      </c>
      <c r="AA350" s="17">
        <f t="shared" si="97"/>
        <v>0</v>
      </c>
      <c r="AB350" s="17">
        <f t="shared" si="98"/>
        <v>0</v>
      </c>
      <c r="AC350" s="17">
        <f t="shared" si="99"/>
        <v>0</v>
      </c>
      <c r="AD350" s="17">
        <f t="shared" si="100"/>
        <v>0</v>
      </c>
      <c r="AE350" s="17">
        <f t="shared" si="101"/>
        <v>0</v>
      </c>
      <c r="AF350" s="17">
        <f t="shared" si="102"/>
        <v>0</v>
      </c>
      <c r="AG350" s="17">
        <f t="shared" si="103"/>
        <v>0</v>
      </c>
      <c r="AP350" s="57">
        <f t="shared" si="106"/>
        <v>0</v>
      </c>
      <c r="AQ350" s="57">
        <f t="shared" si="104"/>
        <v>0</v>
      </c>
      <c r="AR350" s="57">
        <f t="shared" si="107"/>
        <v>0</v>
      </c>
      <c r="AS350" s="57">
        <f t="shared" si="108"/>
        <v>0</v>
      </c>
    </row>
    <row r="351" spans="1:45" ht="15.75" customHeight="1" x14ac:dyDescent="0.25">
      <c r="A351" s="37">
        <v>77</v>
      </c>
      <c r="B351" s="19"/>
      <c r="C351" s="26"/>
      <c r="D351" s="20"/>
      <c r="E351" s="510"/>
      <c r="F351" s="119"/>
      <c r="G351" s="595"/>
      <c r="H351" s="1211"/>
      <c r="I351" s="750"/>
      <c r="J351" s="1211"/>
      <c r="K351" s="696"/>
      <c r="L351" s="1211"/>
      <c r="M351" s="750"/>
      <c r="N351" s="1211"/>
      <c r="O351" s="750"/>
      <c r="P351" s="1211"/>
      <c r="Q351" s="750"/>
      <c r="R351" s="1211"/>
      <c r="S351" s="696"/>
      <c r="T351" s="1211"/>
      <c r="U351" s="969">
        <f t="shared" si="95"/>
        <v>0</v>
      </c>
      <c r="V351" s="1037"/>
      <c r="W351" s="632"/>
      <c r="X351" s="121">
        <f t="shared" si="88"/>
        <v>0</v>
      </c>
      <c r="Y351" s="959">
        <f t="shared" si="96"/>
        <v>0</v>
      </c>
      <c r="Z351" s="1065">
        <f t="shared" si="105"/>
        <v>0</v>
      </c>
      <c r="AA351" s="17">
        <f t="shared" si="97"/>
        <v>0</v>
      </c>
      <c r="AB351" s="17">
        <f t="shared" si="98"/>
        <v>0</v>
      </c>
      <c r="AC351" s="17">
        <f t="shared" si="99"/>
        <v>0</v>
      </c>
      <c r="AD351" s="17">
        <f t="shared" si="100"/>
        <v>0</v>
      </c>
      <c r="AE351" s="17">
        <f t="shared" si="101"/>
        <v>0</v>
      </c>
      <c r="AF351" s="17">
        <f t="shared" si="102"/>
        <v>0</v>
      </c>
      <c r="AG351" s="17">
        <f t="shared" si="103"/>
        <v>0</v>
      </c>
      <c r="AP351" s="57">
        <f t="shared" si="106"/>
        <v>0</v>
      </c>
      <c r="AQ351" s="57">
        <f t="shared" si="104"/>
        <v>0</v>
      </c>
      <c r="AR351" s="57">
        <f t="shared" si="107"/>
        <v>0</v>
      </c>
      <c r="AS351" s="57">
        <f t="shared" si="108"/>
        <v>0</v>
      </c>
    </row>
    <row r="352" spans="1:45" ht="15.75" customHeight="1" x14ac:dyDescent="0.25">
      <c r="A352" s="37">
        <v>78</v>
      </c>
      <c r="B352" s="19"/>
      <c r="C352" s="26"/>
      <c r="D352" s="20"/>
      <c r="E352" s="510"/>
      <c r="F352" s="119"/>
      <c r="G352" s="595"/>
      <c r="H352" s="1211"/>
      <c r="I352" s="750"/>
      <c r="J352" s="1211"/>
      <c r="K352" s="696"/>
      <c r="L352" s="1211"/>
      <c r="M352" s="750"/>
      <c r="N352" s="1211"/>
      <c r="O352" s="750"/>
      <c r="P352" s="1211"/>
      <c r="Q352" s="750"/>
      <c r="R352" s="1211"/>
      <c r="S352" s="696"/>
      <c r="T352" s="1211"/>
      <c r="U352" s="969">
        <f t="shared" si="95"/>
        <v>0</v>
      </c>
      <c r="V352" s="1037"/>
      <c r="W352" s="632"/>
      <c r="X352" s="121">
        <f t="shared" si="88"/>
        <v>0</v>
      </c>
      <c r="Y352" s="959">
        <f t="shared" si="96"/>
        <v>0</v>
      </c>
      <c r="Z352" s="1065">
        <f t="shared" si="105"/>
        <v>0</v>
      </c>
      <c r="AA352" s="17">
        <f t="shared" si="97"/>
        <v>0</v>
      </c>
      <c r="AB352" s="17">
        <f t="shared" si="98"/>
        <v>0</v>
      </c>
      <c r="AC352" s="17">
        <f t="shared" si="99"/>
        <v>0</v>
      </c>
      <c r="AD352" s="17">
        <f t="shared" si="100"/>
        <v>0</v>
      </c>
      <c r="AE352" s="17">
        <f t="shared" si="101"/>
        <v>0</v>
      </c>
      <c r="AF352" s="17">
        <f t="shared" si="102"/>
        <v>0</v>
      </c>
      <c r="AG352" s="17">
        <f t="shared" si="103"/>
        <v>0</v>
      </c>
      <c r="AP352" s="57">
        <f t="shared" si="106"/>
        <v>0</v>
      </c>
      <c r="AQ352" s="57">
        <f t="shared" si="104"/>
        <v>0</v>
      </c>
      <c r="AR352" s="57">
        <f t="shared" si="107"/>
        <v>0</v>
      </c>
      <c r="AS352" s="57">
        <f t="shared" si="108"/>
        <v>0</v>
      </c>
    </row>
    <row r="353" spans="1:45" ht="15.75" customHeight="1" x14ac:dyDescent="0.25">
      <c r="A353" s="37">
        <v>79</v>
      </c>
      <c r="B353" s="19"/>
      <c r="C353" s="26"/>
      <c r="D353" s="20"/>
      <c r="E353" s="517"/>
      <c r="F353" s="119"/>
      <c r="G353" s="595"/>
      <c r="H353" s="1211"/>
      <c r="I353" s="750"/>
      <c r="J353" s="1211"/>
      <c r="K353" s="696"/>
      <c r="L353" s="1211"/>
      <c r="M353" s="750"/>
      <c r="N353" s="1211"/>
      <c r="O353" s="750"/>
      <c r="P353" s="1211"/>
      <c r="Q353" s="750"/>
      <c r="R353" s="1211"/>
      <c r="S353" s="696"/>
      <c r="T353" s="1211"/>
      <c r="U353" s="969">
        <f t="shared" si="95"/>
        <v>0</v>
      </c>
      <c r="V353" s="1037"/>
      <c r="W353" s="632"/>
      <c r="X353" s="121">
        <f t="shared" si="88"/>
        <v>0</v>
      </c>
      <c r="Y353" s="959">
        <f t="shared" si="96"/>
        <v>0</v>
      </c>
      <c r="Z353" s="1065">
        <f t="shared" si="105"/>
        <v>0</v>
      </c>
      <c r="AA353" s="17">
        <f t="shared" si="97"/>
        <v>0</v>
      </c>
      <c r="AB353" s="17">
        <f t="shared" si="98"/>
        <v>0</v>
      </c>
      <c r="AC353" s="17">
        <f t="shared" si="99"/>
        <v>0</v>
      </c>
      <c r="AD353" s="17">
        <f t="shared" si="100"/>
        <v>0</v>
      </c>
      <c r="AE353" s="17">
        <f t="shared" si="101"/>
        <v>0</v>
      </c>
      <c r="AF353" s="17">
        <f t="shared" si="102"/>
        <v>0</v>
      </c>
      <c r="AG353" s="17">
        <f t="shared" si="103"/>
        <v>0</v>
      </c>
      <c r="AP353" s="57">
        <f t="shared" si="106"/>
        <v>0</v>
      </c>
      <c r="AQ353" s="57">
        <f t="shared" si="104"/>
        <v>0</v>
      </c>
      <c r="AR353" s="57">
        <f t="shared" si="107"/>
        <v>0</v>
      </c>
      <c r="AS353" s="57">
        <f t="shared" si="108"/>
        <v>0</v>
      </c>
    </row>
    <row r="354" spans="1:45" s="3" customFormat="1" ht="15.75" customHeight="1" x14ac:dyDescent="0.25">
      <c r="A354" s="37">
        <v>80</v>
      </c>
      <c r="B354" s="19"/>
      <c r="C354" s="26"/>
      <c r="D354" s="20"/>
      <c r="E354" s="517"/>
      <c r="F354" s="119"/>
      <c r="G354" s="595"/>
      <c r="H354" s="1211"/>
      <c r="I354" s="750"/>
      <c r="J354" s="1211"/>
      <c r="K354" s="696"/>
      <c r="L354" s="1211"/>
      <c r="M354" s="750"/>
      <c r="N354" s="1211"/>
      <c r="O354" s="750"/>
      <c r="P354" s="1211"/>
      <c r="Q354" s="750"/>
      <c r="R354" s="1211"/>
      <c r="S354" s="696"/>
      <c r="T354" s="1211"/>
      <c r="U354" s="969">
        <f t="shared" si="95"/>
        <v>0</v>
      </c>
      <c r="V354" s="1037"/>
      <c r="W354" s="632"/>
      <c r="X354" s="121">
        <f t="shared" si="88"/>
        <v>0</v>
      </c>
      <c r="Y354" s="959">
        <f t="shared" si="96"/>
        <v>0</v>
      </c>
      <c r="Z354" s="1065">
        <f t="shared" si="105"/>
        <v>0</v>
      </c>
      <c r="AA354" s="17">
        <f t="shared" si="97"/>
        <v>0</v>
      </c>
      <c r="AB354" s="17">
        <f t="shared" si="98"/>
        <v>0</v>
      </c>
      <c r="AC354" s="17">
        <f t="shared" si="99"/>
        <v>0</v>
      </c>
      <c r="AD354" s="17">
        <f t="shared" si="100"/>
        <v>0</v>
      </c>
      <c r="AE354" s="17">
        <f t="shared" si="101"/>
        <v>0</v>
      </c>
      <c r="AF354" s="17">
        <f t="shared" si="102"/>
        <v>0</v>
      </c>
      <c r="AG354" s="17">
        <f t="shared" si="103"/>
        <v>0</v>
      </c>
      <c r="AP354" s="57">
        <f t="shared" si="106"/>
        <v>0</v>
      </c>
      <c r="AQ354" s="57">
        <f t="shared" si="104"/>
        <v>0</v>
      </c>
      <c r="AR354" s="57">
        <f t="shared" si="107"/>
        <v>0</v>
      </c>
      <c r="AS354" s="57">
        <f t="shared" si="108"/>
        <v>0</v>
      </c>
    </row>
    <row r="355" spans="1:45" s="4" customFormat="1" ht="15.75" customHeight="1" x14ac:dyDescent="0.25">
      <c r="A355" s="37">
        <v>81</v>
      </c>
      <c r="B355" s="19"/>
      <c r="C355" s="26"/>
      <c r="D355" s="20"/>
      <c r="E355" s="517"/>
      <c r="F355" s="119"/>
      <c r="G355" s="595"/>
      <c r="H355" s="1211"/>
      <c r="I355" s="750"/>
      <c r="J355" s="1211"/>
      <c r="K355" s="696"/>
      <c r="L355" s="1211"/>
      <c r="M355" s="750"/>
      <c r="N355" s="1211"/>
      <c r="O355" s="750"/>
      <c r="P355" s="1211"/>
      <c r="Q355" s="750"/>
      <c r="R355" s="1211"/>
      <c r="S355" s="696"/>
      <c r="T355" s="1211"/>
      <c r="U355" s="969">
        <f t="shared" si="95"/>
        <v>0</v>
      </c>
      <c r="V355" s="1037"/>
      <c r="W355" s="632"/>
      <c r="X355" s="121">
        <f t="shared" si="88"/>
        <v>0</v>
      </c>
      <c r="Y355" s="959">
        <f t="shared" si="96"/>
        <v>0</v>
      </c>
      <c r="Z355" s="1065">
        <f t="shared" si="105"/>
        <v>0</v>
      </c>
      <c r="AA355" s="17">
        <f t="shared" si="97"/>
        <v>0</v>
      </c>
      <c r="AB355" s="17">
        <f t="shared" si="98"/>
        <v>0</v>
      </c>
      <c r="AC355" s="17">
        <f t="shared" si="99"/>
        <v>0</v>
      </c>
      <c r="AD355" s="17">
        <f t="shared" si="100"/>
        <v>0</v>
      </c>
      <c r="AE355" s="17">
        <f t="shared" si="101"/>
        <v>0</v>
      </c>
      <c r="AF355" s="17">
        <f t="shared" si="102"/>
        <v>0</v>
      </c>
      <c r="AG355" s="17">
        <f t="shared" si="103"/>
        <v>0</v>
      </c>
      <c r="AP355" s="57">
        <f t="shared" si="106"/>
        <v>0</v>
      </c>
      <c r="AQ355" s="57">
        <f t="shared" si="104"/>
        <v>0</v>
      </c>
      <c r="AR355" s="57">
        <f t="shared" si="107"/>
        <v>0</v>
      </c>
      <c r="AS355" s="57">
        <f t="shared" si="108"/>
        <v>0</v>
      </c>
    </row>
    <row r="356" spans="1:45" ht="15.75" customHeight="1" x14ac:dyDescent="0.25">
      <c r="A356" s="37">
        <v>82</v>
      </c>
      <c r="B356" s="26"/>
      <c r="C356" s="26"/>
      <c r="D356" s="20"/>
      <c r="E356" s="517"/>
      <c r="F356" s="119"/>
      <c r="G356" s="595"/>
      <c r="H356" s="1211"/>
      <c r="I356" s="750"/>
      <c r="J356" s="1211"/>
      <c r="K356" s="696"/>
      <c r="L356" s="1211"/>
      <c r="M356" s="750"/>
      <c r="N356" s="1211"/>
      <c r="O356" s="750"/>
      <c r="P356" s="1211"/>
      <c r="Q356" s="750"/>
      <c r="R356" s="1211"/>
      <c r="S356" s="696"/>
      <c r="T356" s="1211"/>
      <c r="U356" s="969">
        <f t="shared" si="95"/>
        <v>0</v>
      </c>
      <c r="V356" s="1037"/>
      <c r="W356" s="632"/>
      <c r="X356" s="121">
        <f t="shared" si="88"/>
        <v>0</v>
      </c>
      <c r="Y356" s="959">
        <f t="shared" si="96"/>
        <v>0</v>
      </c>
      <c r="Z356" s="1065">
        <f t="shared" si="105"/>
        <v>0</v>
      </c>
      <c r="AA356" s="17">
        <f t="shared" si="97"/>
        <v>0</v>
      </c>
      <c r="AB356" s="17">
        <f t="shared" si="98"/>
        <v>0</v>
      </c>
      <c r="AC356" s="17">
        <f t="shared" si="99"/>
        <v>0</v>
      </c>
      <c r="AD356" s="17">
        <f t="shared" si="100"/>
        <v>0</v>
      </c>
      <c r="AE356" s="17">
        <f t="shared" si="101"/>
        <v>0</v>
      </c>
      <c r="AF356" s="17">
        <f t="shared" si="102"/>
        <v>0</v>
      </c>
      <c r="AG356" s="17">
        <f t="shared" si="103"/>
        <v>0</v>
      </c>
      <c r="AP356" s="57">
        <f t="shared" si="106"/>
        <v>0</v>
      </c>
      <c r="AQ356" s="57">
        <f t="shared" si="104"/>
        <v>0</v>
      </c>
      <c r="AR356" s="57">
        <f t="shared" si="107"/>
        <v>0</v>
      </c>
      <c r="AS356" s="57">
        <f t="shared" si="108"/>
        <v>0</v>
      </c>
    </row>
    <row r="357" spans="1:45" ht="15.75" customHeight="1" x14ac:dyDescent="0.25">
      <c r="A357" s="37">
        <v>83</v>
      </c>
      <c r="B357" s="26"/>
      <c r="C357" s="26"/>
      <c r="D357" s="20"/>
      <c r="E357" s="500"/>
      <c r="F357" s="119"/>
      <c r="G357" s="595"/>
      <c r="H357" s="1211"/>
      <c r="I357" s="750"/>
      <c r="J357" s="1211"/>
      <c r="K357" s="696"/>
      <c r="L357" s="1211"/>
      <c r="M357" s="750"/>
      <c r="N357" s="1211"/>
      <c r="O357" s="750"/>
      <c r="P357" s="1211"/>
      <c r="Q357" s="750"/>
      <c r="R357" s="1211"/>
      <c r="S357" s="696"/>
      <c r="T357" s="1211"/>
      <c r="U357" s="969">
        <f t="shared" si="95"/>
        <v>0</v>
      </c>
      <c r="V357" s="1037"/>
      <c r="W357" s="632"/>
      <c r="X357" s="121">
        <f t="shared" si="88"/>
        <v>0</v>
      </c>
      <c r="Y357" s="959">
        <f t="shared" si="96"/>
        <v>0</v>
      </c>
      <c r="Z357" s="1065">
        <f t="shared" si="105"/>
        <v>0</v>
      </c>
      <c r="AA357" s="17">
        <f t="shared" si="97"/>
        <v>0</v>
      </c>
      <c r="AB357" s="17">
        <f t="shared" si="98"/>
        <v>0</v>
      </c>
      <c r="AC357" s="17">
        <f t="shared" si="99"/>
        <v>0</v>
      </c>
      <c r="AD357" s="17">
        <f t="shared" si="100"/>
        <v>0</v>
      </c>
      <c r="AE357" s="17">
        <f t="shared" si="101"/>
        <v>0</v>
      </c>
      <c r="AF357" s="17">
        <f t="shared" si="102"/>
        <v>0</v>
      </c>
      <c r="AG357" s="17">
        <f t="shared" si="103"/>
        <v>0</v>
      </c>
      <c r="AP357" s="57">
        <f t="shared" si="106"/>
        <v>0</v>
      </c>
      <c r="AQ357" s="57">
        <f t="shared" si="104"/>
        <v>0</v>
      </c>
      <c r="AR357" s="57">
        <f t="shared" si="107"/>
        <v>0</v>
      </c>
      <c r="AS357" s="57">
        <f t="shared" si="108"/>
        <v>0</v>
      </c>
    </row>
    <row r="358" spans="1:45" ht="15.75" customHeight="1" x14ac:dyDescent="0.25">
      <c r="A358" s="37">
        <v>84</v>
      </c>
      <c r="B358" s="26"/>
      <c r="C358" s="26"/>
      <c r="D358" s="20"/>
      <c r="E358" s="517"/>
      <c r="F358" s="119"/>
      <c r="G358" s="595"/>
      <c r="H358" s="1211"/>
      <c r="I358" s="750"/>
      <c r="J358" s="1211"/>
      <c r="K358" s="696"/>
      <c r="L358" s="1211"/>
      <c r="M358" s="750"/>
      <c r="N358" s="1211"/>
      <c r="O358" s="750"/>
      <c r="P358" s="1211"/>
      <c r="Q358" s="750"/>
      <c r="R358" s="1211"/>
      <c r="S358" s="696"/>
      <c r="T358" s="1211"/>
      <c r="U358" s="969">
        <f t="shared" si="95"/>
        <v>0</v>
      </c>
      <c r="V358" s="1037"/>
      <c r="W358" s="632"/>
      <c r="X358" s="121">
        <f t="shared" si="88"/>
        <v>0</v>
      </c>
      <c r="Y358" s="959">
        <f t="shared" si="96"/>
        <v>0</v>
      </c>
      <c r="Z358" s="1065">
        <f t="shared" si="105"/>
        <v>0</v>
      </c>
      <c r="AA358" s="17">
        <f t="shared" si="97"/>
        <v>0</v>
      </c>
      <c r="AB358" s="17">
        <f t="shared" si="98"/>
        <v>0</v>
      </c>
      <c r="AC358" s="17">
        <f t="shared" si="99"/>
        <v>0</v>
      </c>
      <c r="AD358" s="17">
        <f t="shared" si="100"/>
        <v>0</v>
      </c>
      <c r="AE358" s="17">
        <f t="shared" si="101"/>
        <v>0</v>
      </c>
      <c r="AF358" s="17">
        <f t="shared" si="102"/>
        <v>0</v>
      </c>
      <c r="AG358" s="17">
        <f t="shared" si="103"/>
        <v>0</v>
      </c>
      <c r="AP358" s="57">
        <f t="shared" si="106"/>
        <v>0</v>
      </c>
      <c r="AQ358" s="57">
        <f t="shared" si="104"/>
        <v>0</v>
      </c>
      <c r="AR358" s="57">
        <f t="shared" si="107"/>
        <v>0</v>
      </c>
      <c r="AS358" s="57">
        <f t="shared" si="108"/>
        <v>0</v>
      </c>
    </row>
    <row r="359" spans="1:45" ht="15.75" customHeight="1" x14ac:dyDescent="0.25">
      <c r="A359" s="37">
        <v>85</v>
      </c>
      <c r="B359" s="26"/>
      <c r="C359" s="26"/>
      <c r="D359" s="20"/>
      <c r="E359" s="506"/>
      <c r="F359" s="119"/>
      <c r="G359" s="595"/>
      <c r="H359" s="1211"/>
      <c r="I359" s="750"/>
      <c r="J359" s="1211"/>
      <c r="K359" s="696"/>
      <c r="L359" s="1211"/>
      <c r="M359" s="750"/>
      <c r="N359" s="1211"/>
      <c r="O359" s="750"/>
      <c r="P359" s="1211"/>
      <c r="Q359" s="750"/>
      <c r="R359" s="1211"/>
      <c r="S359" s="696"/>
      <c r="T359" s="1211"/>
      <c r="U359" s="969">
        <f t="shared" si="95"/>
        <v>0</v>
      </c>
      <c r="V359" s="1037"/>
      <c r="W359" s="632"/>
      <c r="X359" s="121">
        <f t="shared" si="88"/>
        <v>0</v>
      </c>
      <c r="Y359" s="959">
        <f t="shared" si="96"/>
        <v>0</v>
      </c>
      <c r="Z359" s="1065">
        <f t="shared" si="105"/>
        <v>0</v>
      </c>
      <c r="AA359" s="17">
        <f t="shared" si="97"/>
        <v>0</v>
      </c>
      <c r="AB359" s="17">
        <f t="shared" si="98"/>
        <v>0</v>
      </c>
      <c r="AC359" s="17">
        <f t="shared" si="99"/>
        <v>0</v>
      </c>
      <c r="AD359" s="17">
        <f t="shared" si="100"/>
        <v>0</v>
      </c>
      <c r="AE359" s="17">
        <f t="shared" si="101"/>
        <v>0</v>
      </c>
      <c r="AF359" s="17">
        <f t="shared" si="102"/>
        <v>0</v>
      </c>
      <c r="AG359" s="17">
        <f t="shared" si="103"/>
        <v>0</v>
      </c>
      <c r="AP359" s="57">
        <f t="shared" si="106"/>
        <v>0</v>
      </c>
      <c r="AQ359" s="57">
        <f t="shared" si="104"/>
        <v>0</v>
      </c>
      <c r="AR359" s="57">
        <f t="shared" si="107"/>
        <v>0</v>
      </c>
      <c r="AS359" s="57">
        <f t="shared" si="108"/>
        <v>0</v>
      </c>
    </row>
    <row r="360" spans="1:45" ht="15.75" customHeight="1" x14ac:dyDescent="0.25">
      <c r="A360" s="37">
        <v>86</v>
      </c>
      <c r="B360" s="26"/>
      <c r="C360" s="26"/>
      <c r="D360" s="20"/>
      <c r="E360" s="506"/>
      <c r="F360" s="119"/>
      <c r="G360" s="595"/>
      <c r="H360" s="1211"/>
      <c r="I360" s="750"/>
      <c r="J360" s="1211"/>
      <c r="K360" s="696"/>
      <c r="L360" s="1211"/>
      <c r="M360" s="750"/>
      <c r="N360" s="1211"/>
      <c r="O360" s="750"/>
      <c r="P360" s="1211"/>
      <c r="Q360" s="750"/>
      <c r="R360" s="1211"/>
      <c r="S360" s="696"/>
      <c r="T360" s="1211"/>
      <c r="U360" s="969">
        <f t="shared" si="95"/>
        <v>0</v>
      </c>
      <c r="V360" s="1037"/>
      <c r="W360" s="632"/>
      <c r="X360" s="121">
        <f t="shared" si="88"/>
        <v>0</v>
      </c>
      <c r="Y360" s="959">
        <f t="shared" si="96"/>
        <v>0</v>
      </c>
      <c r="Z360" s="1065">
        <f t="shared" si="105"/>
        <v>0</v>
      </c>
      <c r="AA360" s="17">
        <f t="shared" si="97"/>
        <v>0</v>
      </c>
      <c r="AB360" s="17">
        <f t="shared" si="98"/>
        <v>0</v>
      </c>
      <c r="AC360" s="17">
        <f t="shared" si="99"/>
        <v>0</v>
      </c>
      <c r="AD360" s="17">
        <f t="shared" si="100"/>
        <v>0</v>
      </c>
      <c r="AE360" s="17">
        <f t="shared" si="101"/>
        <v>0</v>
      </c>
      <c r="AF360" s="17">
        <f t="shared" si="102"/>
        <v>0</v>
      </c>
      <c r="AG360" s="17">
        <f t="shared" si="103"/>
        <v>0</v>
      </c>
      <c r="AP360" s="57">
        <f t="shared" si="106"/>
        <v>0</v>
      </c>
      <c r="AQ360" s="57">
        <f t="shared" si="104"/>
        <v>0</v>
      </c>
      <c r="AR360" s="57">
        <f t="shared" si="107"/>
        <v>0</v>
      </c>
      <c r="AS360" s="57">
        <f t="shared" si="108"/>
        <v>0</v>
      </c>
    </row>
    <row r="361" spans="1:45" s="4" customFormat="1" ht="15.75" customHeight="1" x14ac:dyDescent="0.25">
      <c r="A361" s="37">
        <v>87</v>
      </c>
      <c r="B361" s="26"/>
      <c r="C361" s="26"/>
      <c r="D361" s="20"/>
      <c r="E361" s="500"/>
      <c r="F361" s="119"/>
      <c r="G361" s="595"/>
      <c r="H361" s="1211"/>
      <c r="I361" s="750"/>
      <c r="J361" s="1211"/>
      <c r="K361" s="696"/>
      <c r="L361" s="1211"/>
      <c r="M361" s="750"/>
      <c r="N361" s="1211"/>
      <c r="O361" s="750"/>
      <c r="P361" s="1211"/>
      <c r="Q361" s="750"/>
      <c r="R361" s="1211"/>
      <c r="S361" s="696"/>
      <c r="T361" s="1211"/>
      <c r="U361" s="969">
        <f t="shared" si="95"/>
        <v>0</v>
      </c>
      <c r="V361" s="1037"/>
      <c r="W361" s="632"/>
      <c r="X361" s="121">
        <f t="shared" si="88"/>
        <v>0</v>
      </c>
      <c r="Y361" s="959">
        <f t="shared" si="96"/>
        <v>0</v>
      </c>
      <c r="Z361" s="1065">
        <f t="shared" si="105"/>
        <v>0</v>
      </c>
      <c r="AA361" s="17">
        <f t="shared" si="97"/>
        <v>0</v>
      </c>
      <c r="AB361" s="17">
        <f t="shared" si="98"/>
        <v>0</v>
      </c>
      <c r="AC361" s="17">
        <f t="shared" si="99"/>
        <v>0</v>
      </c>
      <c r="AD361" s="17">
        <f t="shared" si="100"/>
        <v>0</v>
      </c>
      <c r="AE361" s="17">
        <f t="shared" si="101"/>
        <v>0</v>
      </c>
      <c r="AF361" s="17">
        <f t="shared" si="102"/>
        <v>0</v>
      </c>
      <c r="AG361" s="17">
        <f t="shared" si="103"/>
        <v>0</v>
      </c>
      <c r="AP361" s="57">
        <f t="shared" si="106"/>
        <v>0</v>
      </c>
      <c r="AQ361" s="57">
        <f t="shared" si="104"/>
        <v>0</v>
      </c>
      <c r="AR361" s="57">
        <f t="shared" si="107"/>
        <v>0</v>
      </c>
      <c r="AS361" s="57">
        <f t="shared" si="108"/>
        <v>0</v>
      </c>
    </row>
    <row r="362" spans="1:45" ht="15.75" customHeight="1" x14ac:dyDescent="0.25">
      <c r="A362" s="37">
        <v>88</v>
      </c>
      <c r="B362" s="26"/>
      <c r="C362" s="26"/>
      <c r="D362" s="20"/>
      <c r="E362" s="500"/>
      <c r="F362" s="119"/>
      <c r="G362" s="595"/>
      <c r="H362" s="1211"/>
      <c r="I362" s="750"/>
      <c r="J362" s="1211"/>
      <c r="K362" s="696"/>
      <c r="L362" s="1211"/>
      <c r="M362" s="750"/>
      <c r="N362" s="1211"/>
      <c r="O362" s="750"/>
      <c r="P362" s="1211"/>
      <c r="Q362" s="750"/>
      <c r="R362" s="1211"/>
      <c r="S362" s="696"/>
      <c r="T362" s="1211"/>
      <c r="U362" s="969">
        <f t="shared" si="95"/>
        <v>0</v>
      </c>
      <c r="V362" s="1037"/>
      <c r="W362" s="632"/>
      <c r="X362" s="121">
        <f t="shared" si="88"/>
        <v>0</v>
      </c>
      <c r="Y362" s="959">
        <f t="shared" si="96"/>
        <v>0</v>
      </c>
      <c r="Z362" s="1065">
        <f t="shared" si="105"/>
        <v>0</v>
      </c>
      <c r="AA362" s="17">
        <f t="shared" si="97"/>
        <v>0</v>
      </c>
      <c r="AB362" s="17">
        <f t="shared" si="98"/>
        <v>0</v>
      </c>
      <c r="AC362" s="17">
        <f t="shared" si="99"/>
        <v>0</v>
      </c>
      <c r="AD362" s="17">
        <f t="shared" si="100"/>
        <v>0</v>
      </c>
      <c r="AE362" s="17">
        <f t="shared" si="101"/>
        <v>0</v>
      </c>
      <c r="AF362" s="17">
        <f t="shared" si="102"/>
        <v>0</v>
      </c>
      <c r="AG362" s="17">
        <f t="shared" si="103"/>
        <v>0</v>
      </c>
      <c r="AP362" s="57">
        <f t="shared" si="106"/>
        <v>0</v>
      </c>
      <c r="AQ362" s="57">
        <f t="shared" si="104"/>
        <v>0</v>
      </c>
      <c r="AR362" s="57">
        <f t="shared" si="107"/>
        <v>0</v>
      </c>
      <c r="AS362" s="57">
        <f t="shared" si="108"/>
        <v>0</v>
      </c>
    </row>
    <row r="363" spans="1:45" ht="15.75" customHeight="1" x14ac:dyDescent="0.25">
      <c r="A363" s="37">
        <v>101</v>
      </c>
      <c r="B363" s="20"/>
      <c r="C363" s="20"/>
      <c r="D363" s="20"/>
      <c r="E363" s="500"/>
      <c r="F363" s="119"/>
      <c r="G363" s="595"/>
      <c r="H363" s="1211"/>
      <c r="I363" s="750"/>
      <c r="J363" s="1211"/>
      <c r="K363" s="696"/>
      <c r="L363" s="1211"/>
      <c r="M363" s="750"/>
      <c r="N363" s="1211"/>
      <c r="O363" s="750"/>
      <c r="P363" s="1211"/>
      <c r="Q363" s="750"/>
      <c r="R363" s="1211"/>
      <c r="S363" s="696"/>
      <c r="T363" s="1211"/>
      <c r="U363" s="969">
        <f t="shared" si="95"/>
        <v>0</v>
      </c>
      <c r="V363" s="1037"/>
      <c r="W363" s="632"/>
      <c r="X363" s="121">
        <f t="shared" si="88"/>
        <v>0</v>
      </c>
      <c r="Y363" s="959">
        <f t="shared" si="96"/>
        <v>0</v>
      </c>
      <c r="Z363" s="1065">
        <f t="shared" si="105"/>
        <v>0</v>
      </c>
      <c r="AA363" s="17">
        <f t="shared" si="97"/>
        <v>0</v>
      </c>
      <c r="AB363" s="17">
        <f t="shared" si="98"/>
        <v>0</v>
      </c>
      <c r="AC363" s="17">
        <f t="shared" si="99"/>
        <v>0</v>
      </c>
      <c r="AD363" s="17">
        <f t="shared" si="100"/>
        <v>0</v>
      </c>
      <c r="AE363" s="17">
        <f t="shared" si="101"/>
        <v>0</v>
      </c>
      <c r="AF363" s="17">
        <f t="shared" si="102"/>
        <v>0</v>
      </c>
      <c r="AG363" s="17">
        <f t="shared" si="103"/>
        <v>0</v>
      </c>
      <c r="AP363" s="57">
        <f t="shared" si="106"/>
        <v>0</v>
      </c>
      <c r="AQ363" s="57">
        <f t="shared" si="104"/>
        <v>0</v>
      </c>
      <c r="AR363" s="57">
        <f t="shared" si="107"/>
        <v>0</v>
      </c>
      <c r="AS363" s="57">
        <f t="shared" si="108"/>
        <v>0</v>
      </c>
    </row>
    <row r="364" spans="1:45" ht="15.75" customHeight="1" x14ac:dyDescent="0.25">
      <c r="A364" s="37">
        <v>102</v>
      </c>
      <c r="B364" s="20"/>
      <c r="C364" s="20"/>
      <c r="D364" s="20"/>
      <c r="E364" s="500"/>
      <c r="F364" s="119"/>
      <c r="G364" s="595"/>
      <c r="H364" s="1211"/>
      <c r="I364" s="750"/>
      <c r="J364" s="1211"/>
      <c r="K364" s="696"/>
      <c r="L364" s="1211"/>
      <c r="M364" s="750"/>
      <c r="N364" s="1211"/>
      <c r="O364" s="750"/>
      <c r="P364" s="1211"/>
      <c r="Q364" s="750"/>
      <c r="R364" s="1211"/>
      <c r="S364" s="696"/>
      <c r="T364" s="1211"/>
      <c r="U364" s="969">
        <f t="shared" si="95"/>
        <v>0</v>
      </c>
      <c r="V364" s="1037"/>
      <c r="W364" s="632"/>
      <c r="X364" s="121">
        <f t="shared" si="88"/>
        <v>0</v>
      </c>
      <c r="Y364" s="959">
        <f t="shared" si="96"/>
        <v>0</v>
      </c>
      <c r="Z364" s="1065">
        <f t="shared" si="105"/>
        <v>0</v>
      </c>
      <c r="AA364" s="17">
        <f t="shared" si="97"/>
        <v>0</v>
      </c>
      <c r="AB364" s="17">
        <f t="shared" si="98"/>
        <v>0</v>
      </c>
      <c r="AC364" s="17">
        <f t="shared" si="99"/>
        <v>0</v>
      </c>
      <c r="AD364" s="17">
        <f t="shared" si="100"/>
        <v>0</v>
      </c>
      <c r="AE364" s="17">
        <f t="shared" si="101"/>
        <v>0</v>
      </c>
      <c r="AF364" s="17">
        <f t="shared" si="102"/>
        <v>0</v>
      </c>
      <c r="AG364" s="17">
        <f t="shared" si="103"/>
        <v>0</v>
      </c>
      <c r="AP364" s="57">
        <f t="shared" si="106"/>
        <v>0</v>
      </c>
      <c r="AQ364" s="57">
        <f t="shared" si="104"/>
        <v>0</v>
      </c>
      <c r="AR364" s="57">
        <f t="shared" si="107"/>
        <v>0</v>
      </c>
      <c r="AS364" s="57">
        <f t="shared" si="108"/>
        <v>0</v>
      </c>
    </row>
    <row r="365" spans="1:45" s="2" customFormat="1" ht="15.75" customHeight="1" x14ac:dyDescent="0.25">
      <c r="A365" s="37"/>
      <c r="B365" s="19"/>
      <c r="C365" s="26"/>
      <c r="D365" s="20"/>
      <c r="E365" s="506"/>
      <c r="F365" s="119"/>
      <c r="G365" s="595"/>
      <c r="H365" s="1211"/>
      <c r="I365" s="750"/>
      <c r="J365" s="1211"/>
      <c r="K365" s="696"/>
      <c r="L365" s="1211"/>
      <c r="M365" s="750"/>
      <c r="N365" s="1211"/>
      <c r="O365" s="750"/>
      <c r="P365" s="1211"/>
      <c r="Q365" s="750"/>
      <c r="R365" s="1211"/>
      <c r="S365" s="696"/>
      <c r="T365" s="1211"/>
      <c r="U365" s="969">
        <f t="shared" si="95"/>
        <v>0</v>
      </c>
      <c r="V365" s="1037"/>
      <c r="W365" s="632"/>
      <c r="X365" s="121">
        <f t="shared" si="88"/>
        <v>0</v>
      </c>
      <c r="Y365" s="959">
        <f t="shared" si="96"/>
        <v>0</v>
      </c>
      <c r="Z365" s="1065">
        <f t="shared" si="105"/>
        <v>0</v>
      </c>
      <c r="AA365" s="17">
        <f t="shared" si="97"/>
        <v>0</v>
      </c>
      <c r="AB365" s="17">
        <f t="shared" si="98"/>
        <v>0</v>
      </c>
      <c r="AC365" s="17">
        <f t="shared" si="99"/>
        <v>0</v>
      </c>
      <c r="AD365" s="17">
        <f t="shared" si="100"/>
        <v>0</v>
      </c>
      <c r="AE365" s="17">
        <f t="shared" si="101"/>
        <v>0</v>
      </c>
      <c r="AF365" s="17">
        <f t="shared" si="102"/>
        <v>0</v>
      </c>
      <c r="AG365" s="17">
        <f t="shared" si="103"/>
        <v>0</v>
      </c>
      <c r="AP365" s="57">
        <f t="shared" si="106"/>
        <v>0</v>
      </c>
      <c r="AQ365" s="57">
        <f t="shared" si="104"/>
        <v>0</v>
      </c>
      <c r="AR365" s="57">
        <f t="shared" si="107"/>
        <v>0</v>
      </c>
      <c r="AS365" s="57">
        <f t="shared" si="108"/>
        <v>0</v>
      </c>
    </row>
    <row r="366" spans="1:45" s="3" customFormat="1" ht="15.75" customHeight="1" x14ac:dyDescent="0.25">
      <c r="A366" s="37">
        <v>1</v>
      </c>
      <c r="B366" s="19"/>
      <c r="C366" s="26"/>
      <c r="D366" s="20"/>
      <c r="E366" s="500"/>
      <c r="F366" s="119"/>
      <c r="G366" s="595"/>
      <c r="H366" s="1211"/>
      <c r="I366" s="750"/>
      <c r="J366" s="1211"/>
      <c r="K366" s="696"/>
      <c r="L366" s="1211"/>
      <c r="M366" s="750"/>
      <c r="N366" s="1211"/>
      <c r="O366" s="750"/>
      <c r="P366" s="1211"/>
      <c r="Q366" s="750"/>
      <c r="R366" s="1211"/>
      <c r="S366" s="696"/>
      <c r="T366" s="1211"/>
      <c r="U366" s="969">
        <f t="shared" si="95"/>
        <v>0</v>
      </c>
      <c r="V366" s="1037"/>
      <c r="W366" s="632"/>
      <c r="X366" s="121">
        <f t="shared" si="88"/>
        <v>0</v>
      </c>
      <c r="Y366" s="959">
        <f t="shared" si="96"/>
        <v>0</v>
      </c>
      <c r="Z366" s="1065">
        <f t="shared" si="105"/>
        <v>0</v>
      </c>
      <c r="AA366" s="17">
        <f t="shared" si="97"/>
        <v>0</v>
      </c>
      <c r="AB366" s="17">
        <f t="shared" si="98"/>
        <v>0</v>
      </c>
      <c r="AC366" s="17">
        <f t="shared" si="99"/>
        <v>0</v>
      </c>
      <c r="AD366" s="17">
        <f t="shared" si="100"/>
        <v>0</v>
      </c>
      <c r="AE366" s="17">
        <f t="shared" si="101"/>
        <v>0</v>
      </c>
      <c r="AF366" s="17">
        <f t="shared" si="102"/>
        <v>0</v>
      </c>
      <c r="AG366" s="17">
        <f t="shared" si="103"/>
        <v>0</v>
      </c>
      <c r="AP366" s="57">
        <f t="shared" si="106"/>
        <v>0</v>
      </c>
      <c r="AQ366" s="57">
        <f t="shared" si="104"/>
        <v>0</v>
      </c>
      <c r="AR366" s="57">
        <f t="shared" si="107"/>
        <v>0</v>
      </c>
      <c r="AS366" s="57">
        <f t="shared" si="108"/>
        <v>0</v>
      </c>
    </row>
    <row r="367" spans="1:45" ht="15.75" customHeight="1" x14ac:dyDescent="0.25">
      <c r="A367" s="37">
        <v>2</v>
      </c>
      <c r="B367" s="19"/>
      <c r="C367" s="26"/>
      <c r="D367" s="20"/>
      <c r="E367" s="500"/>
      <c r="F367" s="119"/>
      <c r="G367" s="595"/>
      <c r="H367" s="1211"/>
      <c r="I367" s="750"/>
      <c r="J367" s="1211"/>
      <c r="K367" s="696"/>
      <c r="L367" s="1211"/>
      <c r="M367" s="750"/>
      <c r="N367" s="1211"/>
      <c r="O367" s="750"/>
      <c r="P367" s="1211"/>
      <c r="Q367" s="750"/>
      <c r="R367" s="1211"/>
      <c r="S367" s="696"/>
      <c r="T367" s="1211"/>
      <c r="U367" s="969">
        <f t="shared" si="95"/>
        <v>0</v>
      </c>
      <c r="V367" s="1037"/>
      <c r="W367" s="632"/>
      <c r="X367" s="121">
        <f t="shared" si="88"/>
        <v>0</v>
      </c>
      <c r="Y367" s="959">
        <f t="shared" si="96"/>
        <v>0</v>
      </c>
      <c r="Z367" s="1065">
        <f t="shared" si="105"/>
        <v>0</v>
      </c>
      <c r="AA367" s="17">
        <f t="shared" si="97"/>
        <v>0</v>
      </c>
      <c r="AB367" s="17">
        <f t="shared" si="98"/>
        <v>0</v>
      </c>
      <c r="AC367" s="17">
        <f t="shared" si="99"/>
        <v>0</v>
      </c>
      <c r="AD367" s="17">
        <f t="shared" si="100"/>
        <v>0</v>
      </c>
      <c r="AE367" s="17">
        <f t="shared" si="101"/>
        <v>0</v>
      </c>
      <c r="AF367" s="17">
        <f t="shared" si="102"/>
        <v>0</v>
      </c>
      <c r="AG367" s="17">
        <f t="shared" si="103"/>
        <v>0</v>
      </c>
      <c r="AP367" s="57">
        <f t="shared" si="106"/>
        <v>0</v>
      </c>
      <c r="AQ367" s="57">
        <f t="shared" si="104"/>
        <v>0</v>
      </c>
      <c r="AR367" s="57">
        <f t="shared" si="107"/>
        <v>0</v>
      </c>
      <c r="AS367" s="57">
        <f t="shared" si="108"/>
        <v>0</v>
      </c>
    </row>
    <row r="368" spans="1:45" ht="15.75" customHeight="1" x14ac:dyDescent="0.25">
      <c r="A368" s="37">
        <v>4</v>
      </c>
      <c r="B368" s="19"/>
      <c r="C368" s="26"/>
      <c r="D368" s="20"/>
      <c r="E368" s="500"/>
      <c r="F368" s="119"/>
      <c r="G368" s="595"/>
      <c r="H368" s="1211"/>
      <c r="I368" s="750"/>
      <c r="J368" s="1211"/>
      <c r="K368" s="696"/>
      <c r="L368" s="1211"/>
      <c r="M368" s="750"/>
      <c r="N368" s="1211"/>
      <c r="O368" s="750"/>
      <c r="P368" s="1211"/>
      <c r="Q368" s="750"/>
      <c r="R368" s="1211"/>
      <c r="S368" s="696"/>
      <c r="T368" s="1211"/>
      <c r="U368" s="969">
        <f t="shared" si="95"/>
        <v>0</v>
      </c>
      <c r="V368" s="1037"/>
      <c r="W368" s="632"/>
      <c r="X368" s="121">
        <f t="shared" si="88"/>
        <v>0</v>
      </c>
      <c r="Y368" s="959">
        <f t="shared" si="96"/>
        <v>0</v>
      </c>
      <c r="Z368" s="1065">
        <f t="shared" si="105"/>
        <v>0</v>
      </c>
      <c r="AA368" s="17">
        <f t="shared" si="97"/>
        <v>0</v>
      </c>
      <c r="AB368" s="17">
        <f t="shared" si="98"/>
        <v>0</v>
      </c>
      <c r="AC368" s="17">
        <f t="shared" si="99"/>
        <v>0</v>
      </c>
      <c r="AD368" s="17">
        <f t="shared" si="100"/>
        <v>0</v>
      </c>
      <c r="AE368" s="17">
        <f t="shared" si="101"/>
        <v>0</v>
      </c>
      <c r="AF368" s="17">
        <f t="shared" si="102"/>
        <v>0</v>
      </c>
      <c r="AG368" s="17">
        <f t="shared" si="103"/>
        <v>0</v>
      </c>
      <c r="AP368" s="57">
        <f t="shared" si="106"/>
        <v>0</v>
      </c>
      <c r="AQ368" s="57">
        <f t="shared" si="104"/>
        <v>0</v>
      </c>
      <c r="AR368" s="57">
        <f t="shared" si="107"/>
        <v>0</v>
      </c>
      <c r="AS368" s="57">
        <f t="shared" si="108"/>
        <v>0</v>
      </c>
    </row>
    <row r="369" spans="1:45" ht="15.75" customHeight="1" x14ac:dyDescent="0.25">
      <c r="A369" s="37">
        <v>5</v>
      </c>
      <c r="B369" s="19"/>
      <c r="C369" s="26"/>
      <c r="D369" s="20"/>
      <c r="E369" s="500"/>
      <c r="F369" s="119"/>
      <c r="G369" s="595"/>
      <c r="H369" s="1211"/>
      <c r="I369" s="750"/>
      <c r="J369" s="1211"/>
      <c r="K369" s="696"/>
      <c r="L369" s="1211"/>
      <c r="M369" s="750"/>
      <c r="N369" s="1211"/>
      <c r="O369" s="750"/>
      <c r="P369" s="1211"/>
      <c r="Q369" s="750"/>
      <c r="R369" s="1211"/>
      <c r="S369" s="696"/>
      <c r="T369" s="1211"/>
      <c r="U369" s="969">
        <f t="shared" si="95"/>
        <v>0</v>
      </c>
      <c r="V369" s="1037"/>
      <c r="W369" s="632"/>
      <c r="X369" s="121">
        <f t="shared" si="88"/>
        <v>0</v>
      </c>
      <c r="Y369" s="959">
        <f t="shared" si="96"/>
        <v>0</v>
      </c>
      <c r="Z369" s="1065">
        <f t="shared" si="105"/>
        <v>0</v>
      </c>
      <c r="AA369" s="17">
        <f t="shared" si="97"/>
        <v>0</v>
      </c>
      <c r="AB369" s="17">
        <f t="shared" si="98"/>
        <v>0</v>
      </c>
      <c r="AC369" s="17">
        <f t="shared" si="99"/>
        <v>0</v>
      </c>
      <c r="AD369" s="17">
        <f t="shared" si="100"/>
        <v>0</v>
      </c>
      <c r="AE369" s="17">
        <f t="shared" si="101"/>
        <v>0</v>
      </c>
      <c r="AF369" s="17">
        <f t="shared" si="102"/>
        <v>0</v>
      </c>
      <c r="AG369" s="17">
        <f t="shared" si="103"/>
        <v>0</v>
      </c>
      <c r="AP369" s="57">
        <f t="shared" si="106"/>
        <v>0</v>
      </c>
      <c r="AQ369" s="57">
        <f t="shared" si="104"/>
        <v>0</v>
      </c>
      <c r="AR369" s="57">
        <f t="shared" si="107"/>
        <v>0</v>
      </c>
      <c r="AS369" s="57">
        <f t="shared" si="108"/>
        <v>0</v>
      </c>
    </row>
    <row r="370" spans="1:45" ht="15.75" customHeight="1" x14ac:dyDescent="0.25">
      <c r="A370" s="37">
        <v>6</v>
      </c>
      <c r="B370" s="19"/>
      <c r="C370" s="26"/>
      <c r="D370" s="20"/>
      <c r="E370" s="500"/>
      <c r="F370" s="119"/>
      <c r="G370" s="595"/>
      <c r="H370" s="1211"/>
      <c r="I370" s="750"/>
      <c r="J370" s="1211"/>
      <c r="K370" s="696"/>
      <c r="L370" s="1211"/>
      <c r="M370" s="750"/>
      <c r="N370" s="1211"/>
      <c r="O370" s="750"/>
      <c r="P370" s="1211"/>
      <c r="Q370" s="750"/>
      <c r="R370" s="1211"/>
      <c r="S370" s="696"/>
      <c r="T370" s="1211"/>
      <c r="U370" s="969">
        <f t="shared" si="95"/>
        <v>0</v>
      </c>
      <c r="V370" s="1037"/>
      <c r="W370" s="632"/>
      <c r="X370" s="121">
        <f t="shared" si="88"/>
        <v>0</v>
      </c>
      <c r="Y370" s="959">
        <f t="shared" si="96"/>
        <v>0</v>
      </c>
      <c r="Z370" s="1065">
        <f t="shared" si="105"/>
        <v>0</v>
      </c>
      <c r="AA370" s="17">
        <f t="shared" si="97"/>
        <v>0</v>
      </c>
      <c r="AB370" s="17">
        <f t="shared" si="98"/>
        <v>0</v>
      </c>
      <c r="AC370" s="17">
        <f t="shared" si="99"/>
        <v>0</v>
      </c>
      <c r="AD370" s="17">
        <f t="shared" si="100"/>
        <v>0</v>
      </c>
      <c r="AE370" s="17">
        <f t="shared" si="101"/>
        <v>0</v>
      </c>
      <c r="AF370" s="17">
        <f t="shared" si="102"/>
        <v>0</v>
      </c>
      <c r="AG370" s="17">
        <f t="shared" si="103"/>
        <v>0</v>
      </c>
      <c r="AP370" s="57">
        <f t="shared" si="106"/>
        <v>0</v>
      </c>
      <c r="AQ370" s="57">
        <f t="shared" si="104"/>
        <v>0</v>
      </c>
      <c r="AR370" s="57">
        <f t="shared" si="107"/>
        <v>0</v>
      </c>
      <c r="AS370" s="57">
        <f t="shared" si="108"/>
        <v>0</v>
      </c>
    </row>
    <row r="371" spans="1:45" ht="15.75" customHeight="1" x14ac:dyDescent="0.25">
      <c r="A371" s="37">
        <v>7</v>
      </c>
      <c r="B371" s="19"/>
      <c r="C371" s="26"/>
      <c r="D371" s="20"/>
      <c r="E371" s="500"/>
      <c r="F371" s="119"/>
      <c r="G371" s="595"/>
      <c r="H371" s="1211"/>
      <c r="I371" s="750"/>
      <c r="J371" s="1211"/>
      <c r="K371" s="696"/>
      <c r="L371" s="1211"/>
      <c r="M371" s="750"/>
      <c r="N371" s="1211"/>
      <c r="O371" s="750"/>
      <c r="P371" s="1211"/>
      <c r="Q371" s="750"/>
      <c r="R371" s="1211"/>
      <c r="S371" s="696"/>
      <c r="T371" s="1211"/>
      <c r="U371" s="969">
        <f t="shared" si="95"/>
        <v>0</v>
      </c>
      <c r="V371" s="1037"/>
      <c r="W371" s="632"/>
      <c r="X371" s="121">
        <f t="shared" si="88"/>
        <v>0</v>
      </c>
      <c r="Y371" s="959">
        <f t="shared" si="96"/>
        <v>0</v>
      </c>
      <c r="Z371" s="1065">
        <f t="shared" si="105"/>
        <v>0</v>
      </c>
      <c r="AA371" s="17">
        <f t="shared" si="97"/>
        <v>0</v>
      </c>
      <c r="AB371" s="17">
        <f t="shared" si="98"/>
        <v>0</v>
      </c>
      <c r="AC371" s="17">
        <f t="shared" si="99"/>
        <v>0</v>
      </c>
      <c r="AD371" s="17">
        <f t="shared" si="100"/>
        <v>0</v>
      </c>
      <c r="AE371" s="17">
        <f t="shared" si="101"/>
        <v>0</v>
      </c>
      <c r="AF371" s="17">
        <f t="shared" si="102"/>
        <v>0</v>
      </c>
      <c r="AG371" s="17">
        <f t="shared" si="103"/>
        <v>0</v>
      </c>
      <c r="AP371" s="57">
        <f t="shared" si="106"/>
        <v>0</v>
      </c>
      <c r="AQ371" s="57">
        <f t="shared" si="104"/>
        <v>0</v>
      </c>
      <c r="AR371" s="57">
        <f t="shared" si="107"/>
        <v>0</v>
      </c>
      <c r="AS371" s="57">
        <f t="shared" si="108"/>
        <v>0</v>
      </c>
    </row>
    <row r="372" spans="1:45" ht="15.75" customHeight="1" x14ac:dyDescent="0.25">
      <c r="A372" s="37">
        <v>8</v>
      </c>
      <c r="B372" s="19"/>
      <c r="C372" s="26"/>
      <c r="D372" s="20"/>
      <c r="E372" s="500"/>
      <c r="F372" s="119"/>
      <c r="G372" s="595"/>
      <c r="H372" s="1211"/>
      <c r="I372" s="750"/>
      <c r="J372" s="1211"/>
      <c r="K372" s="696"/>
      <c r="L372" s="1211"/>
      <c r="M372" s="750"/>
      <c r="N372" s="1211"/>
      <c r="O372" s="750"/>
      <c r="P372" s="1211"/>
      <c r="Q372" s="750"/>
      <c r="R372" s="1211"/>
      <c r="S372" s="696"/>
      <c r="T372" s="1211"/>
      <c r="U372" s="969">
        <f t="shared" si="95"/>
        <v>0</v>
      </c>
      <c r="V372" s="1037"/>
      <c r="W372" s="632"/>
      <c r="X372" s="121">
        <f t="shared" si="88"/>
        <v>0</v>
      </c>
      <c r="Y372" s="959">
        <f t="shared" si="96"/>
        <v>0</v>
      </c>
      <c r="Z372" s="1065">
        <f t="shared" si="105"/>
        <v>0</v>
      </c>
      <c r="AA372" s="17">
        <f t="shared" si="97"/>
        <v>0</v>
      </c>
      <c r="AB372" s="17">
        <f t="shared" si="98"/>
        <v>0</v>
      </c>
      <c r="AC372" s="17">
        <f t="shared" si="99"/>
        <v>0</v>
      </c>
      <c r="AD372" s="17">
        <f t="shared" si="100"/>
        <v>0</v>
      </c>
      <c r="AE372" s="17">
        <f t="shared" si="101"/>
        <v>0</v>
      </c>
      <c r="AF372" s="17">
        <f t="shared" si="102"/>
        <v>0</v>
      </c>
      <c r="AG372" s="17">
        <f t="shared" si="103"/>
        <v>0</v>
      </c>
      <c r="AP372" s="57">
        <f t="shared" si="106"/>
        <v>0</v>
      </c>
      <c r="AQ372" s="57">
        <f t="shared" si="104"/>
        <v>0</v>
      </c>
      <c r="AR372" s="57">
        <f t="shared" si="107"/>
        <v>0</v>
      </c>
      <c r="AS372" s="57">
        <f t="shared" si="108"/>
        <v>0</v>
      </c>
    </row>
    <row r="373" spans="1:45" ht="15.75" customHeight="1" x14ac:dyDescent="0.25">
      <c r="A373" s="37">
        <v>11</v>
      </c>
      <c r="B373" s="19"/>
      <c r="C373" s="26"/>
      <c r="D373" s="20"/>
      <c r="E373" s="500"/>
      <c r="F373" s="119"/>
      <c r="G373" s="595"/>
      <c r="H373" s="1211"/>
      <c r="I373" s="750"/>
      <c r="J373" s="1211"/>
      <c r="K373" s="696"/>
      <c r="L373" s="1211"/>
      <c r="M373" s="750"/>
      <c r="N373" s="1211"/>
      <c r="O373" s="750"/>
      <c r="P373" s="1211"/>
      <c r="Q373" s="750"/>
      <c r="R373" s="1211"/>
      <c r="S373" s="696"/>
      <c r="T373" s="1211"/>
      <c r="U373" s="969">
        <f t="shared" si="95"/>
        <v>0</v>
      </c>
      <c r="V373" s="1037"/>
      <c r="W373" s="632"/>
      <c r="X373" s="121">
        <f t="shared" si="88"/>
        <v>0</v>
      </c>
      <c r="Y373" s="959">
        <f t="shared" si="96"/>
        <v>0</v>
      </c>
      <c r="Z373" s="1065">
        <f t="shared" si="105"/>
        <v>0</v>
      </c>
      <c r="AA373" s="17">
        <f t="shared" si="97"/>
        <v>0</v>
      </c>
      <c r="AB373" s="17">
        <f t="shared" si="98"/>
        <v>0</v>
      </c>
      <c r="AC373" s="17">
        <f t="shared" si="99"/>
        <v>0</v>
      </c>
      <c r="AD373" s="17">
        <f t="shared" si="100"/>
        <v>0</v>
      </c>
      <c r="AE373" s="17">
        <f t="shared" si="101"/>
        <v>0</v>
      </c>
      <c r="AF373" s="17">
        <f t="shared" si="102"/>
        <v>0</v>
      </c>
      <c r="AG373" s="17">
        <f t="shared" si="103"/>
        <v>0</v>
      </c>
      <c r="AP373" s="57">
        <f t="shared" si="106"/>
        <v>0</v>
      </c>
      <c r="AQ373" s="57">
        <f t="shared" si="104"/>
        <v>0</v>
      </c>
      <c r="AR373" s="57">
        <f t="shared" si="107"/>
        <v>0</v>
      </c>
      <c r="AS373" s="57">
        <f t="shared" si="108"/>
        <v>0</v>
      </c>
    </row>
    <row r="374" spans="1:45" ht="15.75" customHeight="1" x14ac:dyDescent="0.25">
      <c r="A374" s="37">
        <v>12</v>
      </c>
      <c r="B374" s="26"/>
      <c r="C374" s="26"/>
      <c r="D374" s="20"/>
      <c r="E374" s="500"/>
      <c r="F374" s="119"/>
      <c r="G374" s="595"/>
      <c r="H374" s="1211"/>
      <c r="I374" s="750"/>
      <c r="J374" s="1211"/>
      <c r="K374" s="696"/>
      <c r="L374" s="1211"/>
      <c r="M374" s="750"/>
      <c r="N374" s="1211"/>
      <c r="O374" s="750"/>
      <c r="P374" s="1211"/>
      <c r="Q374" s="750"/>
      <c r="R374" s="1211"/>
      <c r="S374" s="696"/>
      <c r="T374" s="1211"/>
      <c r="U374" s="969">
        <f t="shared" si="95"/>
        <v>0</v>
      </c>
      <c r="V374" s="1037"/>
      <c r="W374" s="632"/>
      <c r="X374" s="121">
        <f t="shared" si="88"/>
        <v>0</v>
      </c>
      <c r="Y374" s="959">
        <f t="shared" si="96"/>
        <v>0</v>
      </c>
      <c r="Z374" s="1065">
        <f t="shared" si="105"/>
        <v>0</v>
      </c>
      <c r="AA374" s="17">
        <f t="shared" si="97"/>
        <v>0</v>
      </c>
      <c r="AB374" s="17">
        <f t="shared" si="98"/>
        <v>0</v>
      </c>
      <c r="AC374" s="17">
        <f t="shared" si="99"/>
        <v>0</v>
      </c>
      <c r="AD374" s="17">
        <f t="shared" si="100"/>
        <v>0</v>
      </c>
      <c r="AE374" s="17">
        <f t="shared" si="101"/>
        <v>0</v>
      </c>
      <c r="AF374" s="17">
        <f t="shared" si="102"/>
        <v>0</v>
      </c>
      <c r="AG374" s="17">
        <f t="shared" si="103"/>
        <v>0</v>
      </c>
      <c r="AP374" s="57">
        <f t="shared" si="106"/>
        <v>0</v>
      </c>
      <c r="AQ374" s="57">
        <f t="shared" si="104"/>
        <v>0</v>
      </c>
      <c r="AR374" s="57">
        <f t="shared" si="107"/>
        <v>0</v>
      </c>
      <c r="AS374" s="57">
        <f t="shared" si="108"/>
        <v>0</v>
      </c>
    </row>
    <row r="375" spans="1:45" ht="15.75" customHeight="1" x14ac:dyDescent="0.25">
      <c r="A375" s="37">
        <v>13</v>
      </c>
      <c r="B375" s="19"/>
      <c r="C375" s="26"/>
      <c r="D375" s="20"/>
      <c r="E375" s="500"/>
      <c r="F375" s="119"/>
      <c r="G375" s="595"/>
      <c r="H375" s="1211"/>
      <c r="I375" s="750"/>
      <c r="J375" s="1211"/>
      <c r="K375" s="696"/>
      <c r="L375" s="1211"/>
      <c r="M375" s="750"/>
      <c r="N375" s="1211"/>
      <c r="O375" s="750"/>
      <c r="P375" s="1211"/>
      <c r="Q375" s="750"/>
      <c r="R375" s="1211"/>
      <c r="S375" s="696"/>
      <c r="T375" s="1211"/>
      <c r="U375" s="969">
        <f t="shared" si="95"/>
        <v>0</v>
      </c>
      <c r="V375" s="1037"/>
      <c r="W375" s="632"/>
      <c r="X375" s="121">
        <f t="shared" si="88"/>
        <v>0</v>
      </c>
      <c r="Y375" s="959">
        <f t="shared" si="96"/>
        <v>0</v>
      </c>
      <c r="Z375" s="1065">
        <f t="shared" si="105"/>
        <v>0</v>
      </c>
      <c r="AA375" s="17">
        <f t="shared" si="97"/>
        <v>0</v>
      </c>
      <c r="AB375" s="17">
        <f t="shared" si="98"/>
        <v>0</v>
      </c>
      <c r="AC375" s="17">
        <f t="shared" si="99"/>
        <v>0</v>
      </c>
      <c r="AD375" s="17">
        <f t="shared" si="100"/>
        <v>0</v>
      </c>
      <c r="AE375" s="17">
        <f t="shared" si="101"/>
        <v>0</v>
      </c>
      <c r="AF375" s="17">
        <f t="shared" si="102"/>
        <v>0</v>
      </c>
      <c r="AG375" s="17">
        <f t="shared" si="103"/>
        <v>0</v>
      </c>
      <c r="AP375" s="57">
        <f t="shared" si="106"/>
        <v>0</v>
      </c>
      <c r="AQ375" s="57">
        <f t="shared" si="104"/>
        <v>0</v>
      </c>
      <c r="AR375" s="57">
        <f t="shared" si="107"/>
        <v>0</v>
      </c>
      <c r="AS375" s="57">
        <f t="shared" si="108"/>
        <v>0</v>
      </c>
    </row>
    <row r="376" spans="1:45" ht="15.75" customHeight="1" x14ac:dyDescent="0.25">
      <c r="A376" s="37">
        <v>14</v>
      </c>
      <c r="B376" s="19"/>
      <c r="C376" s="26"/>
      <c r="D376" s="20"/>
      <c r="E376" s="500"/>
      <c r="F376" s="119"/>
      <c r="G376" s="595"/>
      <c r="H376" s="1211"/>
      <c r="I376" s="750"/>
      <c r="J376" s="1211"/>
      <c r="K376" s="696"/>
      <c r="L376" s="1211"/>
      <c r="M376" s="750"/>
      <c r="N376" s="1211"/>
      <c r="O376" s="750"/>
      <c r="P376" s="1211"/>
      <c r="Q376" s="750"/>
      <c r="R376" s="1211"/>
      <c r="S376" s="696"/>
      <c r="T376" s="1211"/>
      <c r="U376" s="969">
        <f t="shared" si="95"/>
        <v>0</v>
      </c>
      <c r="V376" s="1037"/>
      <c r="W376" s="632"/>
      <c r="X376" s="121">
        <f t="shared" si="88"/>
        <v>0</v>
      </c>
      <c r="Y376" s="959">
        <f t="shared" si="96"/>
        <v>0</v>
      </c>
      <c r="Z376" s="1065">
        <f t="shared" si="105"/>
        <v>0</v>
      </c>
      <c r="AA376" s="17">
        <f t="shared" si="97"/>
        <v>0</v>
      </c>
      <c r="AB376" s="17">
        <f t="shared" si="98"/>
        <v>0</v>
      </c>
      <c r="AC376" s="17">
        <f t="shared" si="99"/>
        <v>0</v>
      </c>
      <c r="AD376" s="17">
        <f t="shared" si="100"/>
        <v>0</v>
      </c>
      <c r="AE376" s="17">
        <f t="shared" si="101"/>
        <v>0</v>
      </c>
      <c r="AF376" s="17">
        <f t="shared" si="102"/>
        <v>0</v>
      </c>
      <c r="AG376" s="17">
        <f t="shared" si="103"/>
        <v>0</v>
      </c>
      <c r="AP376" s="57">
        <f t="shared" si="106"/>
        <v>0</v>
      </c>
      <c r="AQ376" s="57">
        <f t="shared" si="104"/>
        <v>0</v>
      </c>
      <c r="AR376" s="57">
        <f t="shared" si="107"/>
        <v>0</v>
      </c>
      <c r="AS376" s="57">
        <f t="shared" si="108"/>
        <v>0</v>
      </c>
    </row>
    <row r="377" spans="1:45" ht="15.75" customHeight="1" x14ac:dyDescent="0.25">
      <c r="A377" s="37">
        <v>17</v>
      </c>
      <c r="B377" s="19"/>
      <c r="C377" s="26"/>
      <c r="D377" s="20"/>
      <c r="E377" s="500"/>
      <c r="F377" s="119"/>
      <c r="G377" s="595"/>
      <c r="H377" s="1211"/>
      <c r="I377" s="750"/>
      <c r="J377" s="1211"/>
      <c r="K377" s="696"/>
      <c r="L377" s="1211"/>
      <c r="M377" s="750"/>
      <c r="N377" s="1211"/>
      <c r="O377" s="750"/>
      <c r="P377" s="1211"/>
      <c r="Q377" s="750"/>
      <c r="R377" s="1211"/>
      <c r="S377" s="696"/>
      <c r="T377" s="1211"/>
      <c r="U377" s="969">
        <f t="shared" si="95"/>
        <v>0</v>
      </c>
      <c r="V377" s="1037"/>
      <c r="W377" s="632"/>
      <c r="X377" s="121">
        <f t="shared" si="88"/>
        <v>0</v>
      </c>
      <c r="Y377" s="959">
        <f t="shared" si="96"/>
        <v>0</v>
      </c>
      <c r="Z377" s="1065">
        <f t="shared" si="105"/>
        <v>0</v>
      </c>
      <c r="AA377" s="17">
        <f t="shared" si="97"/>
        <v>0</v>
      </c>
      <c r="AB377" s="17">
        <f t="shared" si="98"/>
        <v>0</v>
      </c>
      <c r="AC377" s="17">
        <f t="shared" si="99"/>
        <v>0</v>
      </c>
      <c r="AD377" s="17">
        <f t="shared" si="100"/>
        <v>0</v>
      </c>
      <c r="AE377" s="17">
        <f t="shared" si="101"/>
        <v>0</v>
      </c>
      <c r="AF377" s="17">
        <f t="shared" si="102"/>
        <v>0</v>
      </c>
      <c r="AG377" s="17">
        <f t="shared" si="103"/>
        <v>0</v>
      </c>
      <c r="AP377" s="57">
        <f t="shared" si="106"/>
        <v>0</v>
      </c>
      <c r="AQ377" s="57">
        <f t="shared" si="104"/>
        <v>0</v>
      </c>
      <c r="AR377" s="57">
        <f t="shared" si="107"/>
        <v>0</v>
      </c>
      <c r="AS377" s="57">
        <f t="shared" si="108"/>
        <v>0</v>
      </c>
    </row>
    <row r="378" spans="1:45" ht="15.75" customHeight="1" x14ac:dyDescent="0.25">
      <c r="A378" s="37">
        <v>19</v>
      </c>
      <c r="B378" s="19"/>
      <c r="C378" s="26"/>
      <c r="D378" s="20"/>
      <c r="E378" s="500"/>
      <c r="F378" s="119"/>
      <c r="G378" s="595"/>
      <c r="H378" s="1211"/>
      <c r="I378" s="750"/>
      <c r="J378" s="1211"/>
      <c r="K378" s="696"/>
      <c r="L378" s="1211"/>
      <c r="M378" s="750"/>
      <c r="N378" s="1211"/>
      <c r="O378" s="750"/>
      <c r="P378" s="1211"/>
      <c r="Q378" s="750"/>
      <c r="R378" s="1211"/>
      <c r="S378" s="696"/>
      <c r="T378" s="1211"/>
      <c r="U378" s="969">
        <f t="shared" si="95"/>
        <v>0</v>
      </c>
      <c r="V378" s="1037"/>
      <c r="W378" s="632"/>
      <c r="X378" s="121">
        <f t="shared" si="88"/>
        <v>0</v>
      </c>
      <c r="Y378" s="959">
        <f t="shared" si="96"/>
        <v>0</v>
      </c>
      <c r="Z378" s="1065">
        <f t="shared" si="105"/>
        <v>0</v>
      </c>
      <c r="AA378" s="17">
        <f t="shared" si="97"/>
        <v>0</v>
      </c>
      <c r="AB378" s="17">
        <f t="shared" si="98"/>
        <v>0</v>
      </c>
      <c r="AC378" s="17">
        <f t="shared" si="99"/>
        <v>0</v>
      </c>
      <c r="AD378" s="17">
        <f t="shared" si="100"/>
        <v>0</v>
      </c>
      <c r="AE378" s="17">
        <f t="shared" si="101"/>
        <v>0</v>
      </c>
      <c r="AF378" s="17">
        <f t="shared" si="102"/>
        <v>0</v>
      </c>
      <c r="AG378" s="17">
        <f t="shared" si="103"/>
        <v>0</v>
      </c>
      <c r="AP378" s="57">
        <f t="shared" si="106"/>
        <v>0</v>
      </c>
      <c r="AQ378" s="57">
        <f t="shared" si="104"/>
        <v>0</v>
      </c>
      <c r="AR378" s="57">
        <f t="shared" si="107"/>
        <v>0</v>
      </c>
      <c r="AS378" s="57">
        <f t="shared" si="108"/>
        <v>0</v>
      </c>
    </row>
    <row r="379" spans="1:45" ht="15.75" customHeight="1" x14ac:dyDescent="0.25">
      <c r="A379" s="37">
        <v>20</v>
      </c>
      <c r="B379" s="26"/>
      <c r="C379" s="26"/>
      <c r="D379" s="20"/>
      <c r="E379" s="500"/>
      <c r="F379" s="119"/>
      <c r="G379" s="595"/>
      <c r="H379" s="1211"/>
      <c r="I379" s="750"/>
      <c r="J379" s="1211"/>
      <c r="K379" s="696"/>
      <c r="L379" s="1211"/>
      <c r="M379" s="750"/>
      <c r="N379" s="1211"/>
      <c r="O379" s="750"/>
      <c r="P379" s="1211"/>
      <c r="Q379" s="750"/>
      <c r="R379" s="1211"/>
      <c r="S379" s="696"/>
      <c r="T379" s="1211"/>
      <c r="U379" s="969">
        <f t="shared" si="95"/>
        <v>0</v>
      </c>
      <c r="V379" s="1037"/>
      <c r="W379" s="632"/>
      <c r="X379" s="121">
        <f t="shared" si="88"/>
        <v>0</v>
      </c>
      <c r="Y379" s="959">
        <f t="shared" si="96"/>
        <v>0</v>
      </c>
      <c r="Z379" s="1065">
        <f t="shared" si="105"/>
        <v>0</v>
      </c>
      <c r="AA379" s="17">
        <f t="shared" si="97"/>
        <v>0</v>
      </c>
      <c r="AB379" s="17">
        <f t="shared" si="98"/>
        <v>0</v>
      </c>
      <c r="AC379" s="17">
        <f t="shared" si="99"/>
        <v>0</v>
      </c>
      <c r="AD379" s="17">
        <f t="shared" si="100"/>
        <v>0</v>
      </c>
      <c r="AE379" s="17">
        <f t="shared" si="101"/>
        <v>0</v>
      </c>
      <c r="AF379" s="17">
        <f t="shared" si="102"/>
        <v>0</v>
      </c>
      <c r="AG379" s="17">
        <f t="shared" si="103"/>
        <v>0</v>
      </c>
      <c r="AP379" s="57">
        <f t="shared" si="106"/>
        <v>0</v>
      </c>
      <c r="AQ379" s="57">
        <f t="shared" si="104"/>
        <v>0</v>
      </c>
      <c r="AR379" s="57">
        <f t="shared" si="107"/>
        <v>0</v>
      </c>
      <c r="AS379" s="57">
        <f t="shared" si="108"/>
        <v>0</v>
      </c>
    </row>
    <row r="380" spans="1:45" ht="15.75" customHeight="1" x14ac:dyDescent="0.25">
      <c r="A380" s="37">
        <v>21</v>
      </c>
      <c r="B380" s="26"/>
      <c r="C380" s="26"/>
      <c r="D380" s="20"/>
      <c r="E380" s="500"/>
      <c r="F380" s="119"/>
      <c r="G380" s="595"/>
      <c r="H380" s="1211"/>
      <c r="I380" s="750"/>
      <c r="J380" s="1211"/>
      <c r="K380" s="696"/>
      <c r="L380" s="1211"/>
      <c r="M380" s="750"/>
      <c r="N380" s="1211"/>
      <c r="O380" s="750"/>
      <c r="P380" s="1211"/>
      <c r="Q380" s="750"/>
      <c r="R380" s="1211"/>
      <c r="S380" s="696"/>
      <c r="T380" s="1211"/>
      <c r="U380" s="969">
        <f t="shared" si="95"/>
        <v>0</v>
      </c>
      <c r="V380" s="1037"/>
      <c r="W380" s="632"/>
      <c r="X380" s="121">
        <f t="shared" ref="X380:X443" si="109">F380+G380+I380+K380+M380+O380+Q380+S380-H380-J380-L380-N380-P380-R380-T380-W380</f>
        <v>0</v>
      </c>
      <c r="Y380" s="959">
        <f t="shared" si="96"/>
        <v>0</v>
      </c>
      <c r="Z380" s="1065">
        <f t="shared" si="105"/>
        <v>0</v>
      </c>
      <c r="AA380" s="17">
        <f t="shared" si="97"/>
        <v>0</v>
      </c>
      <c r="AB380" s="17">
        <f t="shared" si="98"/>
        <v>0</v>
      </c>
      <c r="AC380" s="17">
        <f t="shared" si="99"/>
        <v>0</v>
      </c>
      <c r="AD380" s="17">
        <f t="shared" si="100"/>
        <v>0</v>
      </c>
      <c r="AE380" s="17">
        <f t="shared" si="101"/>
        <v>0</v>
      </c>
      <c r="AF380" s="17">
        <f t="shared" si="102"/>
        <v>0</v>
      </c>
      <c r="AG380" s="17">
        <f t="shared" si="103"/>
        <v>0</v>
      </c>
      <c r="AP380" s="57">
        <f t="shared" si="106"/>
        <v>0</v>
      </c>
      <c r="AQ380" s="57">
        <f t="shared" si="104"/>
        <v>0</v>
      </c>
      <c r="AR380" s="57">
        <f t="shared" si="107"/>
        <v>0</v>
      </c>
      <c r="AS380" s="57">
        <f t="shared" si="108"/>
        <v>0</v>
      </c>
    </row>
    <row r="381" spans="1:45" ht="15.75" customHeight="1" x14ac:dyDescent="0.25">
      <c r="A381" s="37">
        <v>22</v>
      </c>
      <c r="B381" s="26"/>
      <c r="C381" s="26"/>
      <c r="D381" s="20"/>
      <c r="E381" s="500"/>
      <c r="F381" s="119"/>
      <c r="G381" s="595"/>
      <c r="H381" s="1211"/>
      <c r="I381" s="750"/>
      <c r="J381" s="1211"/>
      <c r="K381" s="696"/>
      <c r="L381" s="1211"/>
      <c r="M381" s="750"/>
      <c r="N381" s="1211"/>
      <c r="O381" s="750"/>
      <c r="P381" s="1211"/>
      <c r="Q381" s="750"/>
      <c r="R381" s="1211"/>
      <c r="S381" s="696"/>
      <c r="T381" s="1211"/>
      <c r="U381" s="969">
        <f t="shared" si="95"/>
        <v>0</v>
      </c>
      <c r="V381" s="1037"/>
      <c r="W381" s="632"/>
      <c r="X381" s="121">
        <f t="shared" si="109"/>
        <v>0</v>
      </c>
      <c r="Y381" s="959">
        <f t="shared" si="96"/>
        <v>0</v>
      </c>
      <c r="Z381" s="1065">
        <f t="shared" si="105"/>
        <v>0</v>
      </c>
      <c r="AA381" s="17">
        <f t="shared" si="97"/>
        <v>0</v>
      </c>
      <c r="AB381" s="17">
        <f t="shared" si="98"/>
        <v>0</v>
      </c>
      <c r="AC381" s="17">
        <f t="shared" si="99"/>
        <v>0</v>
      </c>
      <c r="AD381" s="17">
        <f t="shared" si="100"/>
        <v>0</v>
      </c>
      <c r="AE381" s="17">
        <f t="shared" si="101"/>
        <v>0</v>
      </c>
      <c r="AF381" s="17">
        <f t="shared" si="102"/>
        <v>0</v>
      </c>
      <c r="AG381" s="17">
        <f t="shared" si="103"/>
        <v>0</v>
      </c>
      <c r="AP381" s="57">
        <f t="shared" si="106"/>
        <v>0</v>
      </c>
      <c r="AQ381" s="57">
        <f t="shared" si="104"/>
        <v>0</v>
      </c>
      <c r="AR381" s="57">
        <f t="shared" si="107"/>
        <v>0</v>
      </c>
      <c r="AS381" s="57">
        <f t="shared" si="108"/>
        <v>0</v>
      </c>
    </row>
    <row r="382" spans="1:45" ht="15.75" customHeight="1" x14ac:dyDescent="0.25">
      <c r="A382" s="37">
        <v>26</v>
      </c>
      <c r="B382" s="19"/>
      <c r="C382" s="26"/>
      <c r="D382" s="20"/>
      <c r="E382" s="500"/>
      <c r="F382" s="119"/>
      <c r="G382" s="595"/>
      <c r="H382" s="1211"/>
      <c r="I382" s="750"/>
      <c r="J382" s="1211"/>
      <c r="K382" s="696"/>
      <c r="L382" s="1211"/>
      <c r="M382" s="750"/>
      <c r="N382" s="1211"/>
      <c r="O382" s="750"/>
      <c r="P382" s="1211"/>
      <c r="Q382" s="750"/>
      <c r="R382" s="1211"/>
      <c r="S382" s="696"/>
      <c r="T382" s="1211"/>
      <c r="U382" s="969">
        <f t="shared" si="95"/>
        <v>0</v>
      </c>
      <c r="V382" s="1037"/>
      <c r="W382" s="632"/>
      <c r="X382" s="121">
        <f t="shared" si="109"/>
        <v>0</v>
      </c>
      <c r="Y382" s="959">
        <f t="shared" si="96"/>
        <v>0</v>
      </c>
      <c r="Z382" s="1065">
        <f t="shared" si="105"/>
        <v>0</v>
      </c>
      <c r="AA382" s="17">
        <f t="shared" si="97"/>
        <v>0</v>
      </c>
      <c r="AB382" s="17">
        <f t="shared" si="98"/>
        <v>0</v>
      </c>
      <c r="AC382" s="17">
        <f t="shared" si="99"/>
        <v>0</v>
      </c>
      <c r="AD382" s="17">
        <f t="shared" si="100"/>
        <v>0</v>
      </c>
      <c r="AE382" s="17">
        <f t="shared" si="101"/>
        <v>0</v>
      </c>
      <c r="AF382" s="17">
        <f t="shared" si="102"/>
        <v>0</v>
      </c>
      <c r="AG382" s="17">
        <f t="shared" si="103"/>
        <v>0</v>
      </c>
      <c r="AP382" s="57">
        <f t="shared" si="106"/>
        <v>0</v>
      </c>
      <c r="AQ382" s="57">
        <f t="shared" si="104"/>
        <v>0</v>
      </c>
      <c r="AR382" s="57">
        <f t="shared" si="107"/>
        <v>0</v>
      </c>
      <c r="AS382" s="57">
        <f t="shared" si="108"/>
        <v>0</v>
      </c>
    </row>
    <row r="383" spans="1:45" ht="15.75" customHeight="1" x14ac:dyDescent="0.25">
      <c r="A383" s="37">
        <v>27</v>
      </c>
      <c r="B383" s="19"/>
      <c r="C383" s="26"/>
      <c r="D383" s="20"/>
      <c r="E383" s="500"/>
      <c r="F383" s="119"/>
      <c r="G383" s="595"/>
      <c r="H383" s="1211"/>
      <c r="I383" s="750"/>
      <c r="J383" s="1211"/>
      <c r="K383" s="696"/>
      <c r="L383" s="1211"/>
      <c r="M383" s="750"/>
      <c r="N383" s="1211"/>
      <c r="O383" s="750"/>
      <c r="P383" s="1211"/>
      <c r="Q383" s="750"/>
      <c r="R383" s="1211"/>
      <c r="S383" s="696"/>
      <c r="T383" s="1211"/>
      <c r="U383" s="969">
        <f t="shared" si="95"/>
        <v>0</v>
      </c>
      <c r="V383" s="1037"/>
      <c r="W383" s="632"/>
      <c r="X383" s="121">
        <f t="shared" si="109"/>
        <v>0</v>
      </c>
      <c r="Y383" s="959">
        <f t="shared" si="96"/>
        <v>0</v>
      </c>
      <c r="Z383" s="1065">
        <f t="shared" si="105"/>
        <v>0</v>
      </c>
      <c r="AA383" s="17">
        <f t="shared" si="97"/>
        <v>0</v>
      </c>
      <c r="AB383" s="17">
        <f t="shared" si="98"/>
        <v>0</v>
      </c>
      <c r="AC383" s="17">
        <f t="shared" si="99"/>
        <v>0</v>
      </c>
      <c r="AD383" s="17">
        <f t="shared" si="100"/>
        <v>0</v>
      </c>
      <c r="AE383" s="17">
        <f t="shared" si="101"/>
        <v>0</v>
      </c>
      <c r="AF383" s="17">
        <f t="shared" si="102"/>
        <v>0</v>
      </c>
      <c r="AG383" s="17">
        <f t="shared" si="103"/>
        <v>0</v>
      </c>
      <c r="AP383" s="57">
        <f t="shared" si="106"/>
        <v>0</v>
      </c>
      <c r="AQ383" s="57">
        <f t="shared" si="104"/>
        <v>0</v>
      </c>
      <c r="AR383" s="57">
        <f t="shared" si="107"/>
        <v>0</v>
      </c>
      <c r="AS383" s="57">
        <f t="shared" si="108"/>
        <v>0</v>
      </c>
    </row>
    <row r="384" spans="1:45" ht="15.75" customHeight="1" x14ac:dyDescent="0.25">
      <c r="A384" s="37">
        <v>28</v>
      </c>
      <c r="B384" s="19"/>
      <c r="C384" s="26"/>
      <c r="D384" s="20"/>
      <c r="E384" s="500"/>
      <c r="F384" s="119"/>
      <c r="G384" s="595"/>
      <c r="H384" s="1211"/>
      <c r="I384" s="750"/>
      <c r="J384" s="1211"/>
      <c r="K384" s="696"/>
      <c r="L384" s="1211"/>
      <c r="M384" s="750"/>
      <c r="N384" s="1211"/>
      <c r="O384" s="750"/>
      <c r="P384" s="1211"/>
      <c r="Q384" s="750"/>
      <c r="R384" s="1211"/>
      <c r="S384" s="696"/>
      <c r="T384" s="1211"/>
      <c r="U384" s="969">
        <f t="shared" si="95"/>
        <v>0</v>
      </c>
      <c r="V384" s="1037"/>
      <c r="W384" s="632"/>
      <c r="X384" s="121">
        <f t="shared" si="109"/>
        <v>0</v>
      </c>
      <c r="Y384" s="959">
        <f t="shared" si="96"/>
        <v>0</v>
      </c>
      <c r="Z384" s="1065">
        <f t="shared" si="105"/>
        <v>0</v>
      </c>
      <c r="AA384" s="17">
        <f t="shared" si="97"/>
        <v>0</v>
      </c>
      <c r="AB384" s="17">
        <f t="shared" si="98"/>
        <v>0</v>
      </c>
      <c r="AC384" s="17">
        <f t="shared" si="99"/>
        <v>0</v>
      </c>
      <c r="AD384" s="17">
        <f t="shared" si="100"/>
        <v>0</v>
      </c>
      <c r="AE384" s="17">
        <f t="shared" si="101"/>
        <v>0</v>
      </c>
      <c r="AF384" s="17">
        <f t="shared" si="102"/>
        <v>0</v>
      </c>
      <c r="AG384" s="17">
        <f t="shared" si="103"/>
        <v>0</v>
      </c>
      <c r="AP384" s="57">
        <f t="shared" si="106"/>
        <v>0</v>
      </c>
      <c r="AQ384" s="57">
        <f t="shared" si="104"/>
        <v>0</v>
      </c>
      <c r="AR384" s="57">
        <f t="shared" si="107"/>
        <v>0</v>
      </c>
      <c r="AS384" s="57">
        <f t="shared" si="108"/>
        <v>0</v>
      </c>
    </row>
    <row r="385" spans="1:45" ht="15.75" customHeight="1" x14ac:dyDescent="0.25">
      <c r="A385" s="37">
        <v>30</v>
      </c>
      <c r="B385" s="19"/>
      <c r="C385" s="26"/>
      <c r="D385" s="20"/>
      <c r="E385" s="500"/>
      <c r="F385" s="119"/>
      <c r="G385" s="595"/>
      <c r="H385" s="1211"/>
      <c r="I385" s="750"/>
      <c r="J385" s="1211"/>
      <c r="K385" s="696"/>
      <c r="L385" s="1211"/>
      <c r="M385" s="750"/>
      <c r="N385" s="1211"/>
      <c r="O385" s="750"/>
      <c r="P385" s="1211"/>
      <c r="Q385" s="750"/>
      <c r="R385" s="1211"/>
      <c r="S385" s="696"/>
      <c r="T385" s="1211"/>
      <c r="U385" s="969">
        <f t="shared" si="95"/>
        <v>0</v>
      </c>
      <c r="V385" s="1037"/>
      <c r="W385" s="632"/>
      <c r="X385" s="121">
        <f t="shared" si="109"/>
        <v>0</v>
      </c>
      <c r="Y385" s="959">
        <f t="shared" si="96"/>
        <v>0</v>
      </c>
      <c r="Z385" s="1065">
        <f t="shared" si="105"/>
        <v>0</v>
      </c>
      <c r="AA385" s="17">
        <f t="shared" si="97"/>
        <v>0</v>
      </c>
      <c r="AB385" s="17">
        <f t="shared" si="98"/>
        <v>0</v>
      </c>
      <c r="AC385" s="17">
        <f t="shared" si="99"/>
        <v>0</v>
      </c>
      <c r="AD385" s="17">
        <f t="shared" si="100"/>
        <v>0</v>
      </c>
      <c r="AE385" s="17">
        <f t="shared" si="101"/>
        <v>0</v>
      </c>
      <c r="AF385" s="17">
        <f t="shared" si="102"/>
        <v>0</v>
      </c>
      <c r="AG385" s="17">
        <f t="shared" si="103"/>
        <v>0</v>
      </c>
      <c r="AP385" s="57">
        <f t="shared" si="106"/>
        <v>0</v>
      </c>
      <c r="AQ385" s="57">
        <f t="shared" si="104"/>
        <v>0</v>
      </c>
      <c r="AR385" s="57">
        <f t="shared" si="107"/>
        <v>0</v>
      </c>
      <c r="AS385" s="57">
        <f t="shared" si="108"/>
        <v>0</v>
      </c>
    </row>
    <row r="386" spans="1:45" ht="15.75" customHeight="1" x14ac:dyDescent="0.25">
      <c r="A386" s="37">
        <v>31</v>
      </c>
      <c r="B386" s="19"/>
      <c r="C386" s="26"/>
      <c r="D386" s="20"/>
      <c r="E386" s="500"/>
      <c r="F386" s="119"/>
      <c r="G386" s="595"/>
      <c r="H386" s="1211"/>
      <c r="I386" s="750"/>
      <c r="J386" s="1211"/>
      <c r="K386" s="696"/>
      <c r="L386" s="1211"/>
      <c r="M386" s="750"/>
      <c r="N386" s="1211"/>
      <c r="O386" s="750"/>
      <c r="P386" s="1211"/>
      <c r="Q386" s="750"/>
      <c r="R386" s="1211"/>
      <c r="S386" s="696"/>
      <c r="T386" s="1211"/>
      <c r="U386" s="969">
        <f t="shared" si="95"/>
        <v>0</v>
      </c>
      <c r="V386" s="1037"/>
      <c r="W386" s="632"/>
      <c r="X386" s="121">
        <f t="shared" si="109"/>
        <v>0</v>
      </c>
      <c r="Y386" s="959">
        <f t="shared" si="96"/>
        <v>0</v>
      </c>
      <c r="Z386" s="1065">
        <f t="shared" si="105"/>
        <v>0</v>
      </c>
      <c r="AA386" s="17">
        <f t="shared" si="97"/>
        <v>0</v>
      </c>
      <c r="AB386" s="17">
        <f t="shared" si="98"/>
        <v>0</v>
      </c>
      <c r="AC386" s="17">
        <f t="shared" si="99"/>
        <v>0</v>
      </c>
      <c r="AD386" s="17">
        <f t="shared" si="100"/>
        <v>0</v>
      </c>
      <c r="AE386" s="17">
        <f t="shared" si="101"/>
        <v>0</v>
      </c>
      <c r="AF386" s="17">
        <f t="shared" si="102"/>
        <v>0</v>
      </c>
      <c r="AG386" s="17">
        <f t="shared" si="103"/>
        <v>0</v>
      </c>
      <c r="AP386" s="57">
        <f t="shared" si="106"/>
        <v>0</v>
      </c>
      <c r="AQ386" s="57">
        <f t="shared" si="104"/>
        <v>0</v>
      </c>
      <c r="AR386" s="57">
        <f t="shared" si="107"/>
        <v>0</v>
      </c>
      <c r="AS386" s="57">
        <f t="shared" si="108"/>
        <v>0</v>
      </c>
    </row>
    <row r="387" spans="1:45" s="3" customFormat="1" ht="19.5" customHeight="1" x14ac:dyDescent="0.25">
      <c r="A387" s="37">
        <v>32</v>
      </c>
      <c r="B387" s="19"/>
      <c r="C387" s="26"/>
      <c r="D387" s="20"/>
      <c r="E387" s="500"/>
      <c r="F387" s="119"/>
      <c r="G387" s="595"/>
      <c r="H387" s="1211"/>
      <c r="I387" s="750"/>
      <c r="J387" s="1211"/>
      <c r="K387" s="696"/>
      <c r="L387" s="1211"/>
      <c r="M387" s="750"/>
      <c r="N387" s="1211"/>
      <c r="O387" s="750"/>
      <c r="P387" s="1211"/>
      <c r="Q387" s="750"/>
      <c r="R387" s="1211"/>
      <c r="S387" s="696"/>
      <c r="T387" s="1211"/>
      <c r="U387" s="969">
        <f t="shared" si="95"/>
        <v>0</v>
      </c>
      <c r="V387" s="1037"/>
      <c r="W387" s="632"/>
      <c r="X387" s="121">
        <f t="shared" si="109"/>
        <v>0</v>
      </c>
      <c r="Y387" s="959">
        <f t="shared" si="96"/>
        <v>0</v>
      </c>
      <c r="Z387" s="1065">
        <f t="shared" si="105"/>
        <v>0</v>
      </c>
      <c r="AA387" s="17">
        <f t="shared" si="97"/>
        <v>0</v>
      </c>
      <c r="AB387" s="17">
        <f t="shared" si="98"/>
        <v>0</v>
      </c>
      <c r="AC387" s="17">
        <f t="shared" si="99"/>
        <v>0</v>
      </c>
      <c r="AD387" s="17">
        <f t="shared" si="100"/>
        <v>0</v>
      </c>
      <c r="AE387" s="17">
        <f t="shared" si="101"/>
        <v>0</v>
      </c>
      <c r="AF387" s="17">
        <f t="shared" si="102"/>
        <v>0</v>
      </c>
      <c r="AG387" s="17">
        <f t="shared" si="103"/>
        <v>0</v>
      </c>
      <c r="AP387" s="57">
        <f t="shared" si="106"/>
        <v>0</v>
      </c>
      <c r="AQ387" s="57">
        <f t="shared" si="104"/>
        <v>0</v>
      </c>
      <c r="AR387" s="57">
        <f t="shared" si="107"/>
        <v>0</v>
      </c>
      <c r="AS387" s="57">
        <f t="shared" si="108"/>
        <v>0</v>
      </c>
    </row>
    <row r="388" spans="1:45" ht="15.75" customHeight="1" x14ac:dyDescent="0.25">
      <c r="A388" s="37">
        <v>33</v>
      </c>
      <c r="B388" s="19"/>
      <c r="C388" s="26"/>
      <c r="D388" s="20"/>
      <c r="E388" s="500"/>
      <c r="F388" s="119"/>
      <c r="G388" s="595"/>
      <c r="H388" s="1211"/>
      <c r="I388" s="750"/>
      <c r="J388" s="1211"/>
      <c r="K388" s="696"/>
      <c r="L388" s="1211"/>
      <c r="M388" s="750"/>
      <c r="N388" s="1211"/>
      <c r="O388" s="750"/>
      <c r="P388" s="1211"/>
      <c r="Q388" s="750"/>
      <c r="R388" s="1211"/>
      <c r="S388" s="696"/>
      <c r="T388" s="1211"/>
      <c r="U388" s="969">
        <f t="shared" si="95"/>
        <v>0</v>
      </c>
      <c r="V388" s="1037"/>
      <c r="W388" s="632"/>
      <c r="X388" s="121">
        <f t="shared" si="109"/>
        <v>0</v>
      </c>
      <c r="Y388" s="959">
        <f t="shared" si="96"/>
        <v>0</v>
      </c>
      <c r="Z388" s="1065">
        <f t="shared" si="105"/>
        <v>0</v>
      </c>
      <c r="AA388" s="17">
        <f t="shared" si="97"/>
        <v>0</v>
      </c>
      <c r="AB388" s="17">
        <f t="shared" si="98"/>
        <v>0</v>
      </c>
      <c r="AC388" s="17">
        <f t="shared" si="99"/>
        <v>0</v>
      </c>
      <c r="AD388" s="17">
        <f t="shared" si="100"/>
        <v>0</v>
      </c>
      <c r="AE388" s="17">
        <f t="shared" si="101"/>
        <v>0</v>
      </c>
      <c r="AF388" s="17">
        <f t="shared" si="102"/>
        <v>0</v>
      </c>
      <c r="AG388" s="17">
        <f t="shared" si="103"/>
        <v>0</v>
      </c>
      <c r="AP388" s="57">
        <f t="shared" si="106"/>
        <v>0</v>
      </c>
      <c r="AQ388" s="57">
        <f t="shared" si="104"/>
        <v>0</v>
      </c>
      <c r="AR388" s="57">
        <f t="shared" si="107"/>
        <v>0</v>
      </c>
      <c r="AS388" s="57">
        <f t="shared" si="108"/>
        <v>0</v>
      </c>
    </row>
    <row r="389" spans="1:45" ht="15.75" customHeight="1" x14ac:dyDescent="0.25">
      <c r="A389" s="37">
        <v>34</v>
      </c>
      <c r="B389" s="26"/>
      <c r="C389" s="26"/>
      <c r="D389" s="20"/>
      <c r="E389" s="500"/>
      <c r="F389" s="119"/>
      <c r="G389" s="595"/>
      <c r="H389" s="1211"/>
      <c r="I389" s="750"/>
      <c r="J389" s="1211"/>
      <c r="K389" s="696"/>
      <c r="L389" s="1211"/>
      <c r="M389" s="750"/>
      <c r="N389" s="1211"/>
      <c r="O389" s="750"/>
      <c r="P389" s="1211"/>
      <c r="Q389" s="750"/>
      <c r="R389" s="1211"/>
      <c r="S389" s="696"/>
      <c r="T389" s="1211"/>
      <c r="U389" s="969">
        <f t="shared" si="95"/>
        <v>0</v>
      </c>
      <c r="V389" s="1037"/>
      <c r="W389" s="632"/>
      <c r="X389" s="121">
        <f t="shared" si="109"/>
        <v>0</v>
      </c>
      <c r="Y389" s="959">
        <f t="shared" si="96"/>
        <v>0</v>
      </c>
      <c r="Z389" s="1065">
        <f t="shared" si="105"/>
        <v>0</v>
      </c>
      <c r="AA389" s="17">
        <f t="shared" si="97"/>
        <v>0</v>
      </c>
      <c r="AB389" s="17">
        <f t="shared" si="98"/>
        <v>0</v>
      </c>
      <c r="AC389" s="17">
        <f t="shared" si="99"/>
        <v>0</v>
      </c>
      <c r="AD389" s="17">
        <f t="shared" si="100"/>
        <v>0</v>
      </c>
      <c r="AE389" s="17">
        <f t="shared" si="101"/>
        <v>0</v>
      </c>
      <c r="AF389" s="17">
        <f t="shared" si="102"/>
        <v>0</v>
      </c>
      <c r="AG389" s="17">
        <f t="shared" si="103"/>
        <v>0</v>
      </c>
      <c r="AP389" s="57">
        <f t="shared" si="106"/>
        <v>0</v>
      </c>
      <c r="AQ389" s="57">
        <f t="shared" si="104"/>
        <v>0</v>
      </c>
      <c r="AR389" s="57">
        <f t="shared" si="107"/>
        <v>0</v>
      </c>
      <c r="AS389" s="57">
        <f t="shared" si="108"/>
        <v>0</v>
      </c>
    </row>
    <row r="390" spans="1:45" ht="15.75" customHeight="1" x14ac:dyDescent="0.25">
      <c r="A390" s="37">
        <v>35</v>
      </c>
      <c r="B390" s="26"/>
      <c r="C390" s="26"/>
      <c r="D390" s="20"/>
      <c r="E390" s="500"/>
      <c r="F390" s="119"/>
      <c r="G390" s="595"/>
      <c r="H390" s="1211"/>
      <c r="I390" s="750"/>
      <c r="J390" s="1211"/>
      <c r="K390" s="696"/>
      <c r="L390" s="1211"/>
      <c r="M390" s="750"/>
      <c r="N390" s="1211"/>
      <c r="O390" s="750"/>
      <c r="P390" s="1211"/>
      <c r="Q390" s="750"/>
      <c r="R390" s="1211"/>
      <c r="S390" s="696"/>
      <c r="T390" s="1211"/>
      <c r="U390" s="969">
        <f t="shared" ref="U390:U392" si="110">T390+R390+P390+N390+L390+J390+H390</f>
        <v>0</v>
      </c>
      <c r="V390" s="1037"/>
      <c r="W390" s="632"/>
      <c r="X390" s="121">
        <f t="shared" si="109"/>
        <v>0</v>
      </c>
      <c r="Y390" s="959">
        <f t="shared" si="96"/>
        <v>0</v>
      </c>
      <c r="Z390" s="1065">
        <f t="shared" si="105"/>
        <v>0</v>
      </c>
      <c r="AA390" s="17">
        <f t="shared" si="97"/>
        <v>0</v>
      </c>
      <c r="AB390" s="17">
        <f t="shared" si="98"/>
        <v>0</v>
      </c>
      <c r="AC390" s="17">
        <f t="shared" si="99"/>
        <v>0</v>
      </c>
      <c r="AD390" s="17">
        <f t="shared" si="100"/>
        <v>0</v>
      </c>
      <c r="AE390" s="17">
        <f t="shared" si="101"/>
        <v>0</v>
      </c>
      <c r="AF390" s="17">
        <f t="shared" si="102"/>
        <v>0</v>
      </c>
      <c r="AG390" s="17">
        <f t="shared" si="103"/>
        <v>0</v>
      </c>
      <c r="AP390" s="57">
        <f t="shared" si="106"/>
        <v>0</v>
      </c>
      <c r="AQ390" s="57">
        <f t="shared" si="104"/>
        <v>0</v>
      </c>
      <c r="AR390" s="57">
        <f t="shared" si="107"/>
        <v>0</v>
      </c>
      <c r="AS390" s="57">
        <f t="shared" si="108"/>
        <v>0</v>
      </c>
    </row>
    <row r="391" spans="1:45" s="2" customFormat="1" ht="15.75" customHeight="1" x14ac:dyDescent="0.25">
      <c r="A391" s="37"/>
      <c r="B391" s="19"/>
      <c r="C391" s="26"/>
      <c r="D391" s="20"/>
      <c r="E391" s="1227"/>
      <c r="F391" s="119"/>
      <c r="G391" s="595"/>
      <c r="H391" s="1211"/>
      <c r="I391" s="750"/>
      <c r="J391" s="1211"/>
      <c r="K391" s="696"/>
      <c r="L391" s="1211"/>
      <c r="M391" s="750"/>
      <c r="N391" s="1211"/>
      <c r="O391" s="750"/>
      <c r="P391" s="1211"/>
      <c r="Q391" s="750"/>
      <c r="R391" s="1211"/>
      <c r="S391" s="696"/>
      <c r="T391" s="1211"/>
      <c r="U391" s="969">
        <f t="shared" si="110"/>
        <v>0</v>
      </c>
      <c r="V391" s="1037"/>
      <c r="W391" s="632"/>
      <c r="X391" s="121">
        <f t="shared" si="109"/>
        <v>0</v>
      </c>
      <c r="Y391" s="959">
        <f t="shared" si="96"/>
        <v>0</v>
      </c>
      <c r="Z391" s="1065">
        <f t="shared" si="105"/>
        <v>0</v>
      </c>
      <c r="AA391" s="17">
        <f t="shared" si="97"/>
        <v>0</v>
      </c>
      <c r="AB391" s="17">
        <f t="shared" si="98"/>
        <v>0</v>
      </c>
      <c r="AC391" s="17">
        <f t="shared" si="99"/>
        <v>0</v>
      </c>
      <c r="AD391" s="17">
        <f t="shared" si="100"/>
        <v>0</v>
      </c>
      <c r="AE391" s="17">
        <f t="shared" si="101"/>
        <v>0</v>
      </c>
      <c r="AF391" s="17">
        <f t="shared" si="102"/>
        <v>0</v>
      </c>
      <c r="AG391" s="17">
        <f t="shared" si="103"/>
        <v>0</v>
      </c>
      <c r="AP391" s="57">
        <f t="shared" si="106"/>
        <v>0</v>
      </c>
      <c r="AQ391" s="57">
        <f t="shared" si="104"/>
        <v>0</v>
      </c>
      <c r="AR391" s="57">
        <f t="shared" si="107"/>
        <v>0</v>
      </c>
      <c r="AS391" s="57">
        <f t="shared" si="108"/>
        <v>0</v>
      </c>
    </row>
    <row r="392" spans="1:45" ht="15.75" customHeight="1" x14ac:dyDescent="0.25">
      <c r="A392" s="37">
        <v>1</v>
      </c>
      <c r="B392" s="19"/>
      <c r="C392" s="26"/>
      <c r="D392" s="20"/>
      <c r="E392" s="500"/>
      <c r="F392" s="119"/>
      <c r="G392" s="595"/>
      <c r="H392" s="1211"/>
      <c r="I392" s="750"/>
      <c r="J392" s="1211"/>
      <c r="K392" s="696"/>
      <c r="L392" s="1211"/>
      <c r="M392" s="750"/>
      <c r="N392" s="1211"/>
      <c r="O392" s="750"/>
      <c r="P392" s="1211"/>
      <c r="Q392" s="750"/>
      <c r="R392" s="1211"/>
      <c r="S392" s="696"/>
      <c r="T392" s="1211"/>
      <c r="U392" s="969">
        <f t="shared" si="110"/>
        <v>0</v>
      </c>
      <c r="V392" s="1037"/>
      <c r="W392" s="632"/>
      <c r="X392" s="121">
        <f t="shared" si="109"/>
        <v>0</v>
      </c>
      <c r="Y392" s="959">
        <f t="shared" si="96"/>
        <v>0</v>
      </c>
      <c r="Z392" s="1065">
        <f t="shared" si="105"/>
        <v>0</v>
      </c>
      <c r="AA392" s="17">
        <f t="shared" si="97"/>
        <v>0</v>
      </c>
      <c r="AB392" s="17">
        <f t="shared" si="98"/>
        <v>0</v>
      </c>
      <c r="AC392" s="17">
        <f t="shared" si="99"/>
        <v>0</v>
      </c>
      <c r="AD392" s="17">
        <f t="shared" si="100"/>
        <v>0</v>
      </c>
      <c r="AE392" s="17">
        <f t="shared" si="101"/>
        <v>0</v>
      </c>
      <c r="AF392" s="17">
        <f t="shared" si="102"/>
        <v>0</v>
      </c>
      <c r="AG392" s="17">
        <f t="shared" si="103"/>
        <v>0</v>
      </c>
      <c r="AP392" s="57">
        <f t="shared" si="106"/>
        <v>0</v>
      </c>
      <c r="AQ392" s="57">
        <f t="shared" si="104"/>
        <v>0</v>
      </c>
      <c r="AR392" s="57">
        <f t="shared" si="107"/>
        <v>0</v>
      </c>
      <c r="AS392" s="57">
        <f t="shared" si="108"/>
        <v>0</v>
      </c>
    </row>
    <row r="393" spans="1:45" ht="15.75" customHeight="1" x14ac:dyDescent="0.25">
      <c r="A393" s="37">
        <v>2</v>
      </c>
      <c r="B393" s="19"/>
      <c r="C393" s="26"/>
      <c r="D393" s="20"/>
      <c r="E393" s="500"/>
      <c r="F393" s="119"/>
      <c r="G393" s="595"/>
      <c r="H393" s="1211"/>
      <c r="I393" s="750"/>
      <c r="J393" s="1211"/>
      <c r="K393" s="696"/>
      <c r="L393" s="1211"/>
      <c r="M393" s="750"/>
      <c r="N393" s="1211"/>
      <c r="O393" s="750"/>
      <c r="P393" s="1211"/>
      <c r="Q393" s="750"/>
      <c r="R393" s="1211"/>
      <c r="S393" s="696"/>
      <c r="T393" s="1211"/>
      <c r="U393" s="969">
        <f t="shared" ref="U393:U456" si="111">T393+R393+P393+N393+L393+J393+H393</f>
        <v>0</v>
      </c>
      <c r="V393" s="1037"/>
      <c r="W393" s="632"/>
      <c r="X393" s="121">
        <f t="shared" si="109"/>
        <v>0</v>
      </c>
      <c r="Y393" s="959">
        <f t="shared" ref="Y393:Y456" si="112">G393+I393+K393+M393+O393+Q393+S393</f>
        <v>0</v>
      </c>
      <c r="Z393" s="1065">
        <f t="shared" si="105"/>
        <v>0</v>
      </c>
      <c r="AA393" s="17">
        <f t="shared" ref="AA393:AA456" si="113">H393*C393</f>
        <v>0</v>
      </c>
      <c r="AB393" s="17">
        <f t="shared" ref="AB393:AB456" si="114">J393*C393</f>
        <v>0</v>
      </c>
      <c r="AC393" s="17">
        <f t="shared" ref="AC393:AC456" si="115">L393*C393</f>
        <v>0</v>
      </c>
      <c r="AD393" s="17">
        <f t="shared" ref="AD393:AD456" si="116">N393*C393</f>
        <v>0</v>
      </c>
      <c r="AE393" s="17">
        <f t="shared" ref="AE393:AE456" si="117">P393*C393</f>
        <v>0</v>
      </c>
      <c r="AF393" s="17">
        <f t="shared" ref="AF393:AF456" si="118">R393*C393</f>
        <v>0</v>
      </c>
      <c r="AG393" s="17">
        <f t="shared" ref="AG393:AG456" si="119">T393*C393</f>
        <v>0</v>
      </c>
      <c r="AP393" s="57">
        <f t="shared" si="106"/>
        <v>0</v>
      </c>
      <c r="AQ393" s="57">
        <f t="shared" ref="AQ393:AQ412" si="120">U393*C393</f>
        <v>0</v>
      </c>
      <c r="AR393" s="57">
        <f t="shared" si="107"/>
        <v>0</v>
      </c>
      <c r="AS393" s="57">
        <f t="shared" si="108"/>
        <v>0</v>
      </c>
    </row>
    <row r="394" spans="1:45" ht="15.75" customHeight="1" x14ac:dyDescent="0.25">
      <c r="A394" s="37">
        <v>3</v>
      </c>
      <c r="B394" s="19"/>
      <c r="C394" s="26"/>
      <c r="D394" s="20"/>
      <c r="E394" s="500"/>
      <c r="F394" s="119"/>
      <c r="G394" s="595"/>
      <c r="H394" s="1211"/>
      <c r="I394" s="750"/>
      <c r="J394" s="1211"/>
      <c r="K394" s="696"/>
      <c r="L394" s="1211"/>
      <c r="M394" s="750"/>
      <c r="N394" s="1211"/>
      <c r="O394" s="750"/>
      <c r="P394" s="1211"/>
      <c r="Q394" s="750"/>
      <c r="R394" s="1211"/>
      <c r="S394" s="696"/>
      <c r="T394" s="1211"/>
      <c r="U394" s="969">
        <f t="shared" si="111"/>
        <v>0</v>
      </c>
      <c r="V394" s="1037"/>
      <c r="W394" s="632"/>
      <c r="X394" s="121">
        <f t="shared" si="109"/>
        <v>0</v>
      </c>
      <c r="Y394" s="959">
        <f t="shared" si="112"/>
        <v>0</v>
      </c>
      <c r="Z394" s="1065">
        <f t="shared" si="105"/>
        <v>0</v>
      </c>
      <c r="AA394" s="17">
        <f t="shared" si="113"/>
        <v>0</v>
      </c>
      <c r="AB394" s="17">
        <f t="shared" si="114"/>
        <v>0</v>
      </c>
      <c r="AC394" s="17">
        <f t="shared" si="115"/>
        <v>0</v>
      </c>
      <c r="AD394" s="17">
        <f t="shared" si="116"/>
        <v>0</v>
      </c>
      <c r="AE394" s="17">
        <f t="shared" si="117"/>
        <v>0</v>
      </c>
      <c r="AF394" s="17">
        <f t="shared" si="118"/>
        <v>0</v>
      </c>
      <c r="AG394" s="17">
        <f t="shared" si="119"/>
        <v>0</v>
      </c>
      <c r="AP394" s="57">
        <f t="shared" si="106"/>
        <v>0</v>
      </c>
      <c r="AQ394" s="57">
        <f t="shared" si="120"/>
        <v>0</v>
      </c>
      <c r="AR394" s="57">
        <f t="shared" si="107"/>
        <v>0</v>
      </c>
      <c r="AS394" s="57">
        <f t="shared" si="108"/>
        <v>0</v>
      </c>
    </row>
    <row r="395" spans="1:45" ht="15.75" customHeight="1" x14ac:dyDescent="0.25">
      <c r="A395" s="37">
        <v>4</v>
      </c>
      <c r="B395" s="19"/>
      <c r="C395" s="26"/>
      <c r="D395" s="20"/>
      <c r="E395" s="500"/>
      <c r="F395" s="119"/>
      <c r="G395" s="595"/>
      <c r="H395" s="1211"/>
      <c r="I395" s="750"/>
      <c r="J395" s="1211"/>
      <c r="K395" s="696"/>
      <c r="L395" s="1211"/>
      <c r="M395" s="750"/>
      <c r="N395" s="1211"/>
      <c r="O395" s="750"/>
      <c r="P395" s="1211"/>
      <c r="Q395" s="750"/>
      <c r="R395" s="1211"/>
      <c r="S395" s="696"/>
      <c r="T395" s="1211"/>
      <c r="U395" s="969">
        <f t="shared" si="111"/>
        <v>0</v>
      </c>
      <c r="V395" s="1037"/>
      <c r="W395" s="632"/>
      <c r="X395" s="121">
        <f t="shared" si="109"/>
        <v>0</v>
      </c>
      <c r="Y395" s="959">
        <f t="shared" si="112"/>
        <v>0</v>
      </c>
      <c r="Z395" s="1065">
        <f t="shared" ref="Z395:Z458" si="121">Y395*B395</f>
        <v>0</v>
      </c>
      <c r="AA395" s="17">
        <f t="shared" si="113"/>
        <v>0</v>
      </c>
      <c r="AB395" s="17">
        <f t="shared" si="114"/>
        <v>0</v>
      </c>
      <c r="AC395" s="17">
        <f t="shared" si="115"/>
        <v>0</v>
      </c>
      <c r="AD395" s="17">
        <f t="shared" si="116"/>
        <v>0</v>
      </c>
      <c r="AE395" s="17">
        <f t="shared" si="117"/>
        <v>0</v>
      </c>
      <c r="AF395" s="17">
        <f t="shared" si="118"/>
        <v>0</v>
      </c>
      <c r="AG395" s="17">
        <f t="shared" si="119"/>
        <v>0</v>
      </c>
      <c r="AP395" s="57">
        <f t="shared" si="106"/>
        <v>0</v>
      </c>
      <c r="AQ395" s="57">
        <f t="shared" si="120"/>
        <v>0</v>
      </c>
      <c r="AR395" s="57">
        <f t="shared" si="107"/>
        <v>0</v>
      </c>
      <c r="AS395" s="57">
        <f t="shared" si="108"/>
        <v>0</v>
      </c>
    </row>
    <row r="396" spans="1:45" ht="15.75" customHeight="1" x14ac:dyDescent="0.25">
      <c r="A396" s="37">
        <v>5</v>
      </c>
      <c r="B396" s="19"/>
      <c r="C396" s="26"/>
      <c r="D396" s="20"/>
      <c r="E396" s="500"/>
      <c r="F396" s="119"/>
      <c r="G396" s="595"/>
      <c r="H396" s="1211"/>
      <c r="I396" s="750"/>
      <c r="J396" s="1211"/>
      <c r="K396" s="696"/>
      <c r="L396" s="1211"/>
      <c r="M396" s="750"/>
      <c r="N396" s="1211"/>
      <c r="O396" s="750"/>
      <c r="P396" s="1211"/>
      <c r="Q396" s="750"/>
      <c r="R396" s="1211"/>
      <c r="S396" s="696"/>
      <c r="T396" s="1211"/>
      <c r="U396" s="969">
        <f t="shared" si="111"/>
        <v>0</v>
      </c>
      <c r="V396" s="1037"/>
      <c r="W396" s="632"/>
      <c r="X396" s="121">
        <f t="shared" si="109"/>
        <v>0</v>
      </c>
      <c r="Y396" s="959">
        <f t="shared" si="112"/>
        <v>0</v>
      </c>
      <c r="Z396" s="1065">
        <f t="shared" si="121"/>
        <v>0</v>
      </c>
      <c r="AA396" s="17">
        <f t="shared" si="113"/>
        <v>0</v>
      </c>
      <c r="AB396" s="17">
        <f t="shared" si="114"/>
        <v>0</v>
      </c>
      <c r="AC396" s="17">
        <f t="shared" si="115"/>
        <v>0</v>
      </c>
      <c r="AD396" s="17">
        <f t="shared" si="116"/>
        <v>0</v>
      </c>
      <c r="AE396" s="17">
        <f t="shared" si="117"/>
        <v>0</v>
      </c>
      <c r="AF396" s="17">
        <f t="shared" si="118"/>
        <v>0</v>
      </c>
      <c r="AG396" s="17">
        <f t="shared" si="119"/>
        <v>0</v>
      </c>
      <c r="AP396" s="57">
        <f t="shared" si="106"/>
        <v>0</v>
      </c>
      <c r="AQ396" s="57">
        <f t="shared" si="120"/>
        <v>0</v>
      </c>
      <c r="AR396" s="57">
        <f t="shared" si="107"/>
        <v>0</v>
      </c>
      <c r="AS396" s="57">
        <f t="shared" si="108"/>
        <v>0</v>
      </c>
    </row>
    <row r="397" spans="1:45" ht="15.75" customHeight="1" x14ac:dyDescent="0.25">
      <c r="A397" s="37">
        <v>6</v>
      </c>
      <c r="B397" s="19"/>
      <c r="C397" s="26"/>
      <c r="D397" s="20"/>
      <c r="E397" s="500"/>
      <c r="F397" s="119"/>
      <c r="G397" s="595"/>
      <c r="H397" s="1211"/>
      <c r="I397" s="750"/>
      <c r="J397" s="1211"/>
      <c r="K397" s="696"/>
      <c r="L397" s="1211"/>
      <c r="M397" s="750"/>
      <c r="N397" s="1211"/>
      <c r="O397" s="750"/>
      <c r="P397" s="1211"/>
      <c r="Q397" s="750"/>
      <c r="R397" s="1211"/>
      <c r="S397" s="696"/>
      <c r="T397" s="1211"/>
      <c r="U397" s="969">
        <f t="shared" si="111"/>
        <v>0</v>
      </c>
      <c r="V397" s="1037"/>
      <c r="W397" s="632"/>
      <c r="X397" s="121">
        <f t="shared" si="109"/>
        <v>0</v>
      </c>
      <c r="Y397" s="959">
        <f t="shared" si="112"/>
        <v>0</v>
      </c>
      <c r="Z397" s="1065">
        <f t="shared" si="121"/>
        <v>0</v>
      </c>
      <c r="AA397" s="17">
        <f t="shared" si="113"/>
        <v>0</v>
      </c>
      <c r="AB397" s="17">
        <f t="shared" si="114"/>
        <v>0</v>
      </c>
      <c r="AC397" s="17">
        <f t="shared" si="115"/>
        <v>0</v>
      </c>
      <c r="AD397" s="17">
        <f t="shared" si="116"/>
        <v>0</v>
      </c>
      <c r="AE397" s="17">
        <f t="shared" si="117"/>
        <v>0</v>
      </c>
      <c r="AF397" s="17">
        <f t="shared" si="118"/>
        <v>0</v>
      </c>
      <c r="AG397" s="17">
        <f t="shared" si="119"/>
        <v>0</v>
      </c>
      <c r="AP397" s="57">
        <f t="shared" si="106"/>
        <v>0</v>
      </c>
      <c r="AQ397" s="57">
        <f t="shared" si="120"/>
        <v>0</v>
      </c>
      <c r="AR397" s="57">
        <f t="shared" si="107"/>
        <v>0</v>
      </c>
      <c r="AS397" s="57">
        <f t="shared" si="108"/>
        <v>0</v>
      </c>
    </row>
    <row r="398" spans="1:45" ht="15.75" customHeight="1" x14ac:dyDescent="0.25">
      <c r="A398" s="37">
        <v>7</v>
      </c>
      <c r="B398" s="19"/>
      <c r="C398" s="26"/>
      <c r="D398" s="20"/>
      <c r="E398" s="500"/>
      <c r="F398" s="119"/>
      <c r="G398" s="595"/>
      <c r="H398" s="1211"/>
      <c r="I398" s="750"/>
      <c r="J398" s="1211"/>
      <c r="K398" s="696"/>
      <c r="L398" s="1211"/>
      <c r="M398" s="750"/>
      <c r="N398" s="1211"/>
      <c r="O398" s="750"/>
      <c r="P398" s="1211"/>
      <c r="Q398" s="750"/>
      <c r="R398" s="1211"/>
      <c r="S398" s="696"/>
      <c r="T398" s="1211"/>
      <c r="U398" s="969">
        <f t="shared" si="111"/>
        <v>0</v>
      </c>
      <c r="V398" s="1037"/>
      <c r="W398" s="632"/>
      <c r="X398" s="121">
        <f t="shared" si="109"/>
        <v>0</v>
      </c>
      <c r="Y398" s="959">
        <f t="shared" si="112"/>
        <v>0</v>
      </c>
      <c r="Z398" s="1065">
        <f t="shared" si="121"/>
        <v>0</v>
      </c>
      <c r="AA398" s="17">
        <f t="shared" si="113"/>
        <v>0</v>
      </c>
      <c r="AB398" s="17">
        <f t="shared" si="114"/>
        <v>0</v>
      </c>
      <c r="AC398" s="17">
        <f t="shared" si="115"/>
        <v>0</v>
      </c>
      <c r="AD398" s="17">
        <f t="shared" si="116"/>
        <v>0</v>
      </c>
      <c r="AE398" s="17">
        <f t="shared" si="117"/>
        <v>0</v>
      </c>
      <c r="AF398" s="17">
        <f t="shared" si="118"/>
        <v>0</v>
      </c>
      <c r="AG398" s="17">
        <f t="shared" si="119"/>
        <v>0</v>
      </c>
      <c r="AP398" s="57">
        <f t="shared" si="106"/>
        <v>0</v>
      </c>
      <c r="AQ398" s="57">
        <f t="shared" si="120"/>
        <v>0</v>
      </c>
      <c r="AR398" s="57">
        <f t="shared" si="107"/>
        <v>0</v>
      </c>
      <c r="AS398" s="57">
        <f t="shared" si="108"/>
        <v>0</v>
      </c>
    </row>
    <row r="399" spans="1:45" ht="15.75" customHeight="1" x14ac:dyDescent="0.25">
      <c r="A399" s="37">
        <v>8</v>
      </c>
      <c r="B399" s="19"/>
      <c r="C399" s="26"/>
      <c r="D399" s="20"/>
      <c r="E399" s="500"/>
      <c r="F399" s="119"/>
      <c r="G399" s="595"/>
      <c r="H399" s="1211"/>
      <c r="I399" s="750"/>
      <c r="J399" s="1211"/>
      <c r="K399" s="696"/>
      <c r="L399" s="1211"/>
      <c r="M399" s="750"/>
      <c r="N399" s="1211"/>
      <c r="O399" s="750"/>
      <c r="P399" s="1211"/>
      <c r="Q399" s="750"/>
      <c r="R399" s="1211"/>
      <c r="S399" s="696"/>
      <c r="T399" s="1211"/>
      <c r="U399" s="969">
        <f t="shared" si="111"/>
        <v>0</v>
      </c>
      <c r="V399" s="1037"/>
      <c r="W399" s="632"/>
      <c r="X399" s="121">
        <f t="shared" si="109"/>
        <v>0</v>
      </c>
      <c r="Y399" s="959">
        <f t="shared" si="112"/>
        <v>0</v>
      </c>
      <c r="Z399" s="1065">
        <f t="shared" si="121"/>
        <v>0</v>
      </c>
      <c r="AA399" s="17">
        <f t="shared" si="113"/>
        <v>0</v>
      </c>
      <c r="AB399" s="17">
        <f t="shared" si="114"/>
        <v>0</v>
      </c>
      <c r="AC399" s="17">
        <f t="shared" si="115"/>
        <v>0</v>
      </c>
      <c r="AD399" s="17">
        <f t="shared" si="116"/>
        <v>0</v>
      </c>
      <c r="AE399" s="17">
        <f t="shared" si="117"/>
        <v>0</v>
      </c>
      <c r="AF399" s="17">
        <f t="shared" si="118"/>
        <v>0</v>
      </c>
      <c r="AG399" s="17">
        <f t="shared" si="119"/>
        <v>0</v>
      </c>
      <c r="AP399" s="57">
        <f t="shared" si="106"/>
        <v>0</v>
      </c>
      <c r="AQ399" s="57">
        <f t="shared" si="120"/>
        <v>0</v>
      </c>
      <c r="AR399" s="57">
        <f t="shared" si="107"/>
        <v>0</v>
      </c>
      <c r="AS399" s="57">
        <f t="shared" si="108"/>
        <v>0</v>
      </c>
    </row>
    <row r="400" spans="1:45" ht="15.75" customHeight="1" x14ac:dyDescent="0.25">
      <c r="A400" s="37">
        <v>9</v>
      </c>
      <c r="B400" s="19"/>
      <c r="C400" s="26"/>
      <c r="D400" s="20"/>
      <c r="E400" s="500"/>
      <c r="F400" s="119"/>
      <c r="G400" s="595"/>
      <c r="H400" s="1211"/>
      <c r="I400" s="750"/>
      <c r="J400" s="1211"/>
      <c r="K400" s="696"/>
      <c r="L400" s="1211"/>
      <c r="M400" s="750"/>
      <c r="N400" s="1211"/>
      <c r="O400" s="750"/>
      <c r="P400" s="1211"/>
      <c r="Q400" s="750"/>
      <c r="R400" s="1211"/>
      <c r="S400" s="696"/>
      <c r="T400" s="1211"/>
      <c r="U400" s="969">
        <f t="shared" si="111"/>
        <v>0</v>
      </c>
      <c r="V400" s="1037"/>
      <c r="W400" s="632"/>
      <c r="X400" s="121">
        <f t="shared" si="109"/>
        <v>0</v>
      </c>
      <c r="Y400" s="959">
        <f t="shared" si="112"/>
        <v>0</v>
      </c>
      <c r="Z400" s="1065">
        <f t="shared" si="121"/>
        <v>0</v>
      </c>
      <c r="AA400" s="17">
        <f t="shared" si="113"/>
        <v>0</v>
      </c>
      <c r="AB400" s="17">
        <f t="shared" si="114"/>
        <v>0</v>
      </c>
      <c r="AC400" s="17">
        <f t="shared" si="115"/>
        <v>0</v>
      </c>
      <c r="AD400" s="17">
        <f t="shared" si="116"/>
        <v>0</v>
      </c>
      <c r="AE400" s="17">
        <f t="shared" si="117"/>
        <v>0</v>
      </c>
      <c r="AF400" s="17">
        <f t="shared" si="118"/>
        <v>0</v>
      </c>
      <c r="AG400" s="17">
        <f t="shared" si="119"/>
        <v>0</v>
      </c>
      <c r="AP400" s="57">
        <f t="shared" si="106"/>
        <v>0</v>
      </c>
      <c r="AQ400" s="57">
        <f t="shared" si="120"/>
        <v>0</v>
      </c>
      <c r="AR400" s="57">
        <f t="shared" si="107"/>
        <v>0</v>
      </c>
      <c r="AS400" s="57">
        <f t="shared" si="108"/>
        <v>0</v>
      </c>
    </row>
    <row r="401" spans="1:45" ht="15.75" customHeight="1" x14ac:dyDescent="0.25">
      <c r="A401" s="37">
        <v>10</v>
      </c>
      <c r="B401" s="19"/>
      <c r="C401" s="26"/>
      <c r="D401" s="20"/>
      <c r="E401" s="500"/>
      <c r="F401" s="119"/>
      <c r="G401" s="595"/>
      <c r="H401" s="1211"/>
      <c r="I401" s="750"/>
      <c r="J401" s="1211"/>
      <c r="K401" s="696"/>
      <c r="L401" s="1211"/>
      <c r="M401" s="750"/>
      <c r="N401" s="1211"/>
      <c r="O401" s="750"/>
      <c r="P401" s="1211"/>
      <c r="Q401" s="750"/>
      <c r="R401" s="1211"/>
      <c r="S401" s="696"/>
      <c r="T401" s="1211"/>
      <c r="U401" s="969">
        <f t="shared" si="111"/>
        <v>0</v>
      </c>
      <c r="V401" s="1037"/>
      <c r="W401" s="632"/>
      <c r="X401" s="121">
        <f t="shared" si="109"/>
        <v>0</v>
      </c>
      <c r="Y401" s="959">
        <f t="shared" si="112"/>
        <v>0</v>
      </c>
      <c r="Z401" s="1065">
        <f t="shared" si="121"/>
        <v>0</v>
      </c>
      <c r="AA401" s="17">
        <f t="shared" si="113"/>
        <v>0</v>
      </c>
      <c r="AB401" s="17">
        <f t="shared" si="114"/>
        <v>0</v>
      </c>
      <c r="AC401" s="17">
        <f t="shared" si="115"/>
        <v>0</v>
      </c>
      <c r="AD401" s="17">
        <f t="shared" si="116"/>
        <v>0</v>
      </c>
      <c r="AE401" s="17">
        <f t="shared" si="117"/>
        <v>0</v>
      </c>
      <c r="AF401" s="17">
        <f t="shared" si="118"/>
        <v>0</v>
      </c>
      <c r="AG401" s="17">
        <f t="shared" si="119"/>
        <v>0</v>
      </c>
      <c r="AP401" s="57">
        <f t="shared" si="106"/>
        <v>0</v>
      </c>
      <c r="AQ401" s="57">
        <f t="shared" si="120"/>
        <v>0</v>
      </c>
      <c r="AR401" s="57">
        <f t="shared" si="107"/>
        <v>0</v>
      </c>
      <c r="AS401" s="57">
        <f t="shared" si="108"/>
        <v>0</v>
      </c>
    </row>
    <row r="402" spans="1:45" ht="15.75" customHeight="1" x14ac:dyDescent="0.25">
      <c r="A402" s="37">
        <v>11</v>
      </c>
      <c r="B402" s="19"/>
      <c r="C402" s="26"/>
      <c r="D402" s="20"/>
      <c r="E402" s="500"/>
      <c r="F402" s="119"/>
      <c r="G402" s="595"/>
      <c r="H402" s="1211"/>
      <c r="I402" s="750"/>
      <c r="J402" s="1211"/>
      <c r="K402" s="696"/>
      <c r="L402" s="1211"/>
      <c r="M402" s="750"/>
      <c r="N402" s="1211"/>
      <c r="O402" s="750"/>
      <c r="P402" s="1211"/>
      <c r="Q402" s="750"/>
      <c r="R402" s="1211"/>
      <c r="S402" s="696"/>
      <c r="T402" s="1211"/>
      <c r="U402" s="969">
        <f t="shared" si="111"/>
        <v>0</v>
      </c>
      <c r="V402" s="1037"/>
      <c r="W402" s="632"/>
      <c r="X402" s="121">
        <f t="shared" si="109"/>
        <v>0</v>
      </c>
      <c r="Y402" s="959">
        <f t="shared" si="112"/>
        <v>0</v>
      </c>
      <c r="Z402" s="1065">
        <f t="shared" si="121"/>
        <v>0</v>
      </c>
      <c r="AA402" s="17">
        <f t="shared" si="113"/>
        <v>0</v>
      </c>
      <c r="AB402" s="17">
        <f t="shared" si="114"/>
        <v>0</v>
      </c>
      <c r="AC402" s="17">
        <f t="shared" si="115"/>
        <v>0</v>
      </c>
      <c r="AD402" s="17">
        <f t="shared" si="116"/>
        <v>0</v>
      </c>
      <c r="AE402" s="17">
        <f t="shared" si="117"/>
        <v>0</v>
      </c>
      <c r="AF402" s="17">
        <f t="shared" si="118"/>
        <v>0</v>
      </c>
      <c r="AG402" s="17">
        <f t="shared" si="119"/>
        <v>0</v>
      </c>
      <c r="AP402" s="57">
        <f t="shared" si="106"/>
        <v>0</v>
      </c>
      <c r="AQ402" s="57">
        <f t="shared" si="120"/>
        <v>0</v>
      </c>
      <c r="AR402" s="57">
        <f t="shared" si="107"/>
        <v>0</v>
      </c>
      <c r="AS402" s="57">
        <f t="shared" si="108"/>
        <v>0</v>
      </c>
    </row>
    <row r="403" spans="1:45" ht="15.75" customHeight="1" x14ac:dyDescent="0.25">
      <c r="A403" s="37">
        <v>12</v>
      </c>
      <c r="B403" s="19"/>
      <c r="C403" s="26"/>
      <c r="D403" s="20"/>
      <c r="E403" s="500"/>
      <c r="F403" s="119"/>
      <c r="G403" s="595"/>
      <c r="H403" s="1211"/>
      <c r="I403" s="750"/>
      <c r="J403" s="1211"/>
      <c r="K403" s="696"/>
      <c r="L403" s="1211"/>
      <c r="M403" s="750"/>
      <c r="N403" s="1211"/>
      <c r="O403" s="750"/>
      <c r="P403" s="1211"/>
      <c r="Q403" s="750"/>
      <c r="R403" s="1211"/>
      <c r="S403" s="696"/>
      <c r="T403" s="1211"/>
      <c r="U403" s="969">
        <f t="shared" si="111"/>
        <v>0</v>
      </c>
      <c r="V403" s="1037"/>
      <c r="W403" s="632"/>
      <c r="X403" s="121">
        <f t="shared" si="109"/>
        <v>0</v>
      </c>
      <c r="Y403" s="959">
        <f t="shared" si="112"/>
        <v>0</v>
      </c>
      <c r="Z403" s="1065">
        <f t="shared" si="121"/>
        <v>0</v>
      </c>
      <c r="AA403" s="17">
        <f t="shared" si="113"/>
        <v>0</v>
      </c>
      <c r="AB403" s="17">
        <f t="shared" si="114"/>
        <v>0</v>
      </c>
      <c r="AC403" s="17">
        <f t="shared" si="115"/>
        <v>0</v>
      </c>
      <c r="AD403" s="17">
        <f t="shared" si="116"/>
        <v>0</v>
      </c>
      <c r="AE403" s="17">
        <f t="shared" si="117"/>
        <v>0</v>
      </c>
      <c r="AF403" s="17">
        <f t="shared" si="118"/>
        <v>0</v>
      </c>
      <c r="AG403" s="17">
        <f t="shared" si="119"/>
        <v>0</v>
      </c>
      <c r="AP403" s="57">
        <f t="shared" si="106"/>
        <v>0</v>
      </c>
      <c r="AQ403" s="57">
        <f t="shared" si="120"/>
        <v>0</v>
      </c>
      <c r="AR403" s="57">
        <f t="shared" si="107"/>
        <v>0</v>
      </c>
      <c r="AS403" s="57">
        <f t="shared" si="108"/>
        <v>0</v>
      </c>
    </row>
    <row r="404" spans="1:45" ht="15.75" customHeight="1" x14ac:dyDescent="0.25">
      <c r="A404" s="37">
        <v>13</v>
      </c>
      <c r="B404" s="19"/>
      <c r="C404" s="26"/>
      <c r="D404" s="20"/>
      <c r="E404" s="500"/>
      <c r="F404" s="119"/>
      <c r="G404" s="595"/>
      <c r="H404" s="1211"/>
      <c r="I404" s="750"/>
      <c r="J404" s="1211"/>
      <c r="K404" s="696"/>
      <c r="L404" s="1211"/>
      <c r="M404" s="750"/>
      <c r="N404" s="1211"/>
      <c r="O404" s="750"/>
      <c r="P404" s="1211"/>
      <c r="Q404" s="750"/>
      <c r="R404" s="1211"/>
      <c r="S404" s="696"/>
      <c r="T404" s="1211"/>
      <c r="U404" s="969">
        <f t="shared" si="111"/>
        <v>0</v>
      </c>
      <c r="V404" s="1037"/>
      <c r="W404" s="632"/>
      <c r="X404" s="121">
        <f t="shared" si="109"/>
        <v>0</v>
      </c>
      <c r="Y404" s="959">
        <f t="shared" si="112"/>
        <v>0</v>
      </c>
      <c r="Z404" s="1065">
        <f t="shared" si="121"/>
        <v>0</v>
      </c>
      <c r="AA404" s="17">
        <f t="shared" si="113"/>
        <v>0</v>
      </c>
      <c r="AB404" s="17">
        <f t="shared" si="114"/>
        <v>0</v>
      </c>
      <c r="AC404" s="17">
        <f t="shared" si="115"/>
        <v>0</v>
      </c>
      <c r="AD404" s="17">
        <f t="shared" si="116"/>
        <v>0</v>
      </c>
      <c r="AE404" s="17">
        <f t="shared" si="117"/>
        <v>0</v>
      </c>
      <c r="AF404" s="17">
        <f t="shared" si="118"/>
        <v>0</v>
      </c>
      <c r="AG404" s="17">
        <f t="shared" si="119"/>
        <v>0</v>
      </c>
      <c r="AP404" s="57">
        <f t="shared" si="106"/>
        <v>0</v>
      </c>
      <c r="AQ404" s="57">
        <f t="shared" si="120"/>
        <v>0</v>
      </c>
      <c r="AR404" s="57">
        <f t="shared" si="107"/>
        <v>0</v>
      </c>
      <c r="AS404" s="57">
        <f t="shared" si="108"/>
        <v>0</v>
      </c>
    </row>
    <row r="405" spans="1:45" ht="15.75" customHeight="1" x14ac:dyDescent="0.25">
      <c r="A405" s="37">
        <v>14</v>
      </c>
      <c r="B405" s="19"/>
      <c r="C405" s="26"/>
      <c r="D405" s="20"/>
      <c r="E405" s="500"/>
      <c r="F405" s="119"/>
      <c r="G405" s="595"/>
      <c r="H405" s="1211"/>
      <c r="I405" s="750"/>
      <c r="J405" s="1211"/>
      <c r="K405" s="696"/>
      <c r="L405" s="1211"/>
      <c r="M405" s="750"/>
      <c r="N405" s="1211"/>
      <c r="O405" s="750"/>
      <c r="P405" s="1211"/>
      <c r="Q405" s="750"/>
      <c r="R405" s="1211"/>
      <c r="S405" s="696"/>
      <c r="T405" s="1211"/>
      <c r="U405" s="969">
        <f t="shared" si="111"/>
        <v>0</v>
      </c>
      <c r="V405" s="1037"/>
      <c r="W405" s="632"/>
      <c r="X405" s="121">
        <f t="shared" si="109"/>
        <v>0</v>
      </c>
      <c r="Y405" s="959">
        <f t="shared" si="112"/>
        <v>0</v>
      </c>
      <c r="Z405" s="1065">
        <f t="shared" si="121"/>
        <v>0</v>
      </c>
      <c r="AA405" s="17">
        <f t="shared" si="113"/>
        <v>0</v>
      </c>
      <c r="AB405" s="17">
        <f t="shared" si="114"/>
        <v>0</v>
      </c>
      <c r="AC405" s="17">
        <f t="shared" si="115"/>
        <v>0</v>
      </c>
      <c r="AD405" s="17">
        <f t="shared" si="116"/>
        <v>0</v>
      </c>
      <c r="AE405" s="17">
        <f t="shared" si="117"/>
        <v>0</v>
      </c>
      <c r="AF405" s="17">
        <f t="shared" si="118"/>
        <v>0</v>
      </c>
      <c r="AG405" s="17">
        <f t="shared" si="119"/>
        <v>0</v>
      </c>
      <c r="AP405" s="57">
        <f t="shared" si="106"/>
        <v>0</v>
      </c>
      <c r="AQ405" s="57">
        <f t="shared" si="120"/>
        <v>0</v>
      </c>
      <c r="AR405" s="57">
        <f t="shared" si="107"/>
        <v>0</v>
      </c>
      <c r="AS405" s="57">
        <f t="shared" si="108"/>
        <v>0</v>
      </c>
    </row>
    <row r="406" spans="1:45" ht="15.75" customHeight="1" x14ac:dyDescent="0.25">
      <c r="A406" s="37">
        <v>15</v>
      </c>
      <c r="B406" s="19"/>
      <c r="C406" s="26"/>
      <c r="D406" s="20"/>
      <c r="E406" s="500"/>
      <c r="F406" s="119"/>
      <c r="G406" s="595"/>
      <c r="H406" s="1211"/>
      <c r="I406" s="750"/>
      <c r="J406" s="1211"/>
      <c r="K406" s="696"/>
      <c r="L406" s="1211"/>
      <c r="M406" s="750"/>
      <c r="N406" s="1211"/>
      <c r="O406" s="750"/>
      <c r="P406" s="1211"/>
      <c r="Q406" s="750"/>
      <c r="R406" s="1211"/>
      <c r="S406" s="696"/>
      <c r="T406" s="1211"/>
      <c r="U406" s="969">
        <f t="shared" si="111"/>
        <v>0</v>
      </c>
      <c r="V406" s="1037"/>
      <c r="W406" s="632"/>
      <c r="X406" s="121">
        <f t="shared" si="109"/>
        <v>0</v>
      </c>
      <c r="Y406" s="959">
        <f t="shared" si="112"/>
        <v>0</v>
      </c>
      <c r="Z406" s="1065">
        <f t="shared" si="121"/>
        <v>0</v>
      </c>
      <c r="AA406" s="17">
        <f t="shared" si="113"/>
        <v>0</v>
      </c>
      <c r="AB406" s="17">
        <f t="shared" si="114"/>
        <v>0</v>
      </c>
      <c r="AC406" s="17">
        <f t="shared" si="115"/>
        <v>0</v>
      </c>
      <c r="AD406" s="17">
        <f t="shared" si="116"/>
        <v>0</v>
      </c>
      <c r="AE406" s="17">
        <f t="shared" si="117"/>
        <v>0</v>
      </c>
      <c r="AF406" s="17">
        <f t="shared" si="118"/>
        <v>0</v>
      </c>
      <c r="AG406" s="17">
        <f t="shared" si="119"/>
        <v>0</v>
      </c>
      <c r="AP406" s="57">
        <f t="shared" si="106"/>
        <v>0</v>
      </c>
      <c r="AQ406" s="57">
        <f t="shared" si="120"/>
        <v>0</v>
      </c>
      <c r="AR406" s="57">
        <f t="shared" si="107"/>
        <v>0</v>
      </c>
      <c r="AS406" s="57">
        <f t="shared" si="108"/>
        <v>0</v>
      </c>
    </row>
    <row r="407" spans="1:45" ht="15.75" customHeight="1" x14ac:dyDescent="0.25">
      <c r="A407" s="37">
        <v>17</v>
      </c>
      <c r="B407" s="19"/>
      <c r="C407" s="26"/>
      <c r="D407" s="20"/>
      <c r="E407" s="500"/>
      <c r="F407" s="119"/>
      <c r="G407" s="595"/>
      <c r="H407" s="1211"/>
      <c r="I407" s="750"/>
      <c r="J407" s="1211"/>
      <c r="K407" s="696"/>
      <c r="L407" s="1211"/>
      <c r="M407" s="750"/>
      <c r="N407" s="1211"/>
      <c r="O407" s="750"/>
      <c r="P407" s="1211"/>
      <c r="Q407" s="750"/>
      <c r="R407" s="1211"/>
      <c r="S407" s="696"/>
      <c r="T407" s="1211"/>
      <c r="U407" s="969">
        <f t="shared" si="111"/>
        <v>0</v>
      </c>
      <c r="V407" s="1037"/>
      <c r="W407" s="632"/>
      <c r="X407" s="121">
        <f t="shared" si="109"/>
        <v>0</v>
      </c>
      <c r="Y407" s="959">
        <f t="shared" si="112"/>
        <v>0</v>
      </c>
      <c r="Z407" s="1065">
        <f t="shared" si="121"/>
        <v>0</v>
      </c>
      <c r="AA407" s="17">
        <f t="shared" si="113"/>
        <v>0</v>
      </c>
      <c r="AB407" s="17">
        <f t="shared" si="114"/>
        <v>0</v>
      </c>
      <c r="AC407" s="17">
        <f t="shared" si="115"/>
        <v>0</v>
      </c>
      <c r="AD407" s="17">
        <f t="shared" si="116"/>
        <v>0</v>
      </c>
      <c r="AE407" s="17">
        <f t="shared" si="117"/>
        <v>0</v>
      </c>
      <c r="AF407" s="17">
        <f t="shared" si="118"/>
        <v>0</v>
      </c>
      <c r="AG407" s="17">
        <f t="shared" si="119"/>
        <v>0</v>
      </c>
      <c r="AP407" s="57">
        <f t="shared" si="106"/>
        <v>0</v>
      </c>
      <c r="AQ407" s="57">
        <f t="shared" si="120"/>
        <v>0</v>
      </c>
      <c r="AR407" s="57">
        <f t="shared" si="107"/>
        <v>0</v>
      </c>
      <c r="AS407" s="57">
        <f t="shared" si="108"/>
        <v>0</v>
      </c>
    </row>
    <row r="408" spans="1:45" ht="15.75" customHeight="1" x14ac:dyDescent="0.25">
      <c r="A408" s="37">
        <v>18</v>
      </c>
      <c r="B408" s="19"/>
      <c r="C408" s="26"/>
      <c r="D408" s="20"/>
      <c r="E408" s="500"/>
      <c r="F408" s="119"/>
      <c r="G408" s="595"/>
      <c r="H408" s="1211"/>
      <c r="I408" s="750"/>
      <c r="J408" s="1211"/>
      <c r="K408" s="696"/>
      <c r="L408" s="1211"/>
      <c r="M408" s="750"/>
      <c r="N408" s="1211"/>
      <c r="O408" s="750"/>
      <c r="P408" s="1211"/>
      <c r="Q408" s="750"/>
      <c r="R408" s="1211"/>
      <c r="S408" s="696"/>
      <c r="T408" s="1211"/>
      <c r="U408" s="969">
        <f t="shared" si="111"/>
        <v>0</v>
      </c>
      <c r="V408" s="1037"/>
      <c r="W408" s="632"/>
      <c r="X408" s="121">
        <f t="shared" si="109"/>
        <v>0</v>
      </c>
      <c r="Y408" s="959">
        <f t="shared" si="112"/>
        <v>0</v>
      </c>
      <c r="Z408" s="1065">
        <f t="shared" si="121"/>
        <v>0</v>
      </c>
      <c r="AA408" s="17">
        <f t="shared" si="113"/>
        <v>0</v>
      </c>
      <c r="AB408" s="17">
        <f t="shared" si="114"/>
        <v>0</v>
      </c>
      <c r="AC408" s="17">
        <f t="shared" si="115"/>
        <v>0</v>
      </c>
      <c r="AD408" s="17">
        <f t="shared" si="116"/>
        <v>0</v>
      </c>
      <c r="AE408" s="17">
        <f t="shared" si="117"/>
        <v>0</v>
      </c>
      <c r="AF408" s="17">
        <f t="shared" si="118"/>
        <v>0</v>
      </c>
      <c r="AG408" s="17">
        <f t="shared" si="119"/>
        <v>0</v>
      </c>
      <c r="AP408" s="57">
        <f t="shared" ref="AP408:AP471" si="122">U408*B408</f>
        <v>0</v>
      </c>
      <c r="AQ408" s="57">
        <f t="shared" si="120"/>
        <v>0</v>
      </c>
      <c r="AR408" s="57">
        <f t="shared" ref="AR408:AR471" si="123">AQ408-AP408</f>
        <v>0</v>
      </c>
      <c r="AS408" s="57">
        <f t="shared" ref="AS408:AS471" si="124">X408*B408</f>
        <v>0</v>
      </c>
    </row>
    <row r="409" spans="1:45" ht="15.75" customHeight="1" x14ac:dyDescent="0.25">
      <c r="A409" s="37">
        <v>19</v>
      </c>
      <c r="B409" s="19"/>
      <c r="C409" s="26"/>
      <c r="D409" s="20"/>
      <c r="E409" s="500"/>
      <c r="F409" s="119"/>
      <c r="G409" s="595"/>
      <c r="H409" s="1211"/>
      <c r="I409" s="750"/>
      <c r="J409" s="1211"/>
      <c r="K409" s="696"/>
      <c r="L409" s="1211"/>
      <c r="M409" s="750"/>
      <c r="N409" s="1211"/>
      <c r="O409" s="750"/>
      <c r="P409" s="1211"/>
      <c r="Q409" s="750"/>
      <c r="R409" s="1211"/>
      <c r="S409" s="696"/>
      <c r="T409" s="1211"/>
      <c r="U409" s="969">
        <f t="shared" si="111"/>
        <v>0</v>
      </c>
      <c r="V409" s="1037"/>
      <c r="W409" s="632"/>
      <c r="X409" s="121">
        <f t="shared" si="109"/>
        <v>0</v>
      </c>
      <c r="Y409" s="959">
        <f t="shared" si="112"/>
        <v>0</v>
      </c>
      <c r="Z409" s="1065">
        <f t="shared" si="121"/>
        <v>0</v>
      </c>
      <c r="AA409" s="17">
        <f t="shared" si="113"/>
        <v>0</v>
      </c>
      <c r="AB409" s="17">
        <f t="shared" si="114"/>
        <v>0</v>
      </c>
      <c r="AC409" s="17">
        <f t="shared" si="115"/>
        <v>0</v>
      </c>
      <c r="AD409" s="17">
        <f t="shared" si="116"/>
        <v>0</v>
      </c>
      <c r="AE409" s="17">
        <f t="shared" si="117"/>
        <v>0</v>
      </c>
      <c r="AF409" s="17">
        <f t="shared" si="118"/>
        <v>0</v>
      </c>
      <c r="AG409" s="17">
        <f t="shared" si="119"/>
        <v>0</v>
      </c>
      <c r="AP409" s="57">
        <f t="shared" si="122"/>
        <v>0</v>
      </c>
      <c r="AQ409" s="57">
        <f t="shared" si="120"/>
        <v>0</v>
      </c>
      <c r="AR409" s="57">
        <f t="shared" si="123"/>
        <v>0</v>
      </c>
      <c r="AS409" s="57">
        <f t="shared" si="124"/>
        <v>0</v>
      </c>
    </row>
    <row r="410" spans="1:45" ht="15.75" customHeight="1" x14ac:dyDescent="0.25">
      <c r="A410" s="37">
        <v>20</v>
      </c>
      <c r="B410" s="19"/>
      <c r="C410" s="26"/>
      <c r="D410" s="20"/>
      <c r="E410" s="500"/>
      <c r="F410" s="119"/>
      <c r="G410" s="595"/>
      <c r="H410" s="1211"/>
      <c r="I410" s="750"/>
      <c r="J410" s="1211"/>
      <c r="K410" s="696"/>
      <c r="L410" s="1211"/>
      <c r="M410" s="750"/>
      <c r="N410" s="1211"/>
      <c r="O410" s="750"/>
      <c r="P410" s="1211"/>
      <c r="Q410" s="750"/>
      <c r="R410" s="1211"/>
      <c r="S410" s="696"/>
      <c r="T410" s="1211"/>
      <c r="U410" s="969">
        <f t="shared" si="111"/>
        <v>0</v>
      </c>
      <c r="V410" s="1037"/>
      <c r="W410" s="632"/>
      <c r="X410" s="121">
        <f t="shared" si="109"/>
        <v>0</v>
      </c>
      <c r="Y410" s="959">
        <f t="shared" si="112"/>
        <v>0</v>
      </c>
      <c r="Z410" s="1065">
        <f t="shared" si="121"/>
        <v>0</v>
      </c>
      <c r="AA410" s="17">
        <f t="shared" si="113"/>
        <v>0</v>
      </c>
      <c r="AB410" s="17">
        <f t="shared" si="114"/>
        <v>0</v>
      </c>
      <c r="AC410" s="17">
        <f t="shared" si="115"/>
        <v>0</v>
      </c>
      <c r="AD410" s="17">
        <f t="shared" si="116"/>
        <v>0</v>
      </c>
      <c r="AE410" s="17">
        <f t="shared" si="117"/>
        <v>0</v>
      </c>
      <c r="AF410" s="17">
        <f t="shared" si="118"/>
        <v>0</v>
      </c>
      <c r="AG410" s="17">
        <f t="shared" si="119"/>
        <v>0</v>
      </c>
      <c r="AP410" s="57">
        <f t="shared" si="122"/>
        <v>0</v>
      </c>
      <c r="AQ410" s="57">
        <f t="shared" si="120"/>
        <v>0</v>
      </c>
      <c r="AR410" s="57">
        <f t="shared" si="123"/>
        <v>0</v>
      </c>
      <c r="AS410" s="57">
        <f t="shared" si="124"/>
        <v>0</v>
      </c>
    </row>
    <row r="411" spans="1:45" ht="15.75" customHeight="1" x14ac:dyDescent="0.25">
      <c r="A411" s="37">
        <v>21</v>
      </c>
      <c r="B411" s="19"/>
      <c r="C411" s="26"/>
      <c r="D411" s="20"/>
      <c r="E411" s="500"/>
      <c r="F411" s="119"/>
      <c r="G411" s="595"/>
      <c r="H411" s="1211"/>
      <c r="I411" s="750"/>
      <c r="J411" s="1211"/>
      <c r="K411" s="696"/>
      <c r="L411" s="1211"/>
      <c r="M411" s="750"/>
      <c r="N411" s="1211"/>
      <c r="O411" s="750"/>
      <c r="P411" s="1211"/>
      <c r="Q411" s="750"/>
      <c r="R411" s="1211"/>
      <c r="S411" s="696"/>
      <c r="T411" s="1211"/>
      <c r="U411" s="969">
        <f t="shared" si="111"/>
        <v>0</v>
      </c>
      <c r="V411" s="1037"/>
      <c r="W411" s="632"/>
      <c r="X411" s="121">
        <f t="shared" si="109"/>
        <v>0</v>
      </c>
      <c r="Y411" s="959">
        <f t="shared" si="112"/>
        <v>0</v>
      </c>
      <c r="Z411" s="1065">
        <f t="shared" si="121"/>
        <v>0</v>
      </c>
      <c r="AA411" s="17">
        <f t="shared" si="113"/>
        <v>0</v>
      </c>
      <c r="AB411" s="17">
        <f t="shared" si="114"/>
        <v>0</v>
      </c>
      <c r="AC411" s="17">
        <f t="shared" si="115"/>
        <v>0</v>
      </c>
      <c r="AD411" s="17">
        <f t="shared" si="116"/>
        <v>0</v>
      </c>
      <c r="AE411" s="17">
        <f t="shared" si="117"/>
        <v>0</v>
      </c>
      <c r="AF411" s="17">
        <f t="shared" si="118"/>
        <v>0</v>
      </c>
      <c r="AG411" s="17">
        <f t="shared" si="119"/>
        <v>0</v>
      </c>
      <c r="AP411" s="57">
        <f t="shared" si="122"/>
        <v>0</v>
      </c>
      <c r="AQ411" s="57">
        <f t="shared" si="120"/>
        <v>0</v>
      </c>
      <c r="AR411" s="57">
        <f t="shared" si="123"/>
        <v>0</v>
      </c>
      <c r="AS411" s="57">
        <f t="shared" si="124"/>
        <v>0</v>
      </c>
    </row>
    <row r="412" spans="1:45" ht="15.75" customHeight="1" x14ac:dyDescent="0.25">
      <c r="A412" s="37">
        <v>22</v>
      </c>
      <c r="B412" s="19"/>
      <c r="C412" s="26"/>
      <c r="D412" s="20"/>
      <c r="E412" s="500"/>
      <c r="F412" s="119"/>
      <c r="G412" s="595"/>
      <c r="H412" s="1211"/>
      <c r="I412" s="750"/>
      <c r="J412" s="1211"/>
      <c r="K412" s="696"/>
      <c r="L412" s="1211"/>
      <c r="M412" s="750"/>
      <c r="N412" s="1211"/>
      <c r="O412" s="750"/>
      <c r="P412" s="1211"/>
      <c r="Q412" s="750"/>
      <c r="R412" s="1211"/>
      <c r="S412" s="696"/>
      <c r="T412" s="1211"/>
      <c r="U412" s="969">
        <f t="shared" si="111"/>
        <v>0</v>
      </c>
      <c r="V412" s="1037"/>
      <c r="W412" s="632"/>
      <c r="X412" s="121">
        <f t="shared" si="109"/>
        <v>0</v>
      </c>
      <c r="Y412" s="959">
        <f t="shared" si="112"/>
        <v>0</v>
      </c>
      <c r="Z412" s="1065">
        <f t="shared" si="121"/>
        <v>0</v>
      </c>
      <c r="AA412" s="17">
        <f t="shared" si="113"/>
        <v>0</v>
      </c>
      <c r="AB412" s="17">
        <f t="shared" si="114"/>
        <v>0</v>
      </c>
      <c r="AC412" s="17">
        <f t="shared" si="115"/>
        <v>0</v>
      </c>
      <c r="AD412" s="17">
        <f t="shared" si="116"/>
        <v>0</v>
      </c>
      <c r="AE412" s="17">
        <f t="shared" si="117"/>
        <v>0</v>
      </c>
      <c r="AF412" s="17">
        <f t="shared" si="118"/>
        <v>0</v>
      </c>
      <c r="AG412" s="17">
        <f t="shared" si="119"/>
        <v>0</v>
      </c>
      <c r="AP412" s="57">
        <f t="shared" si="122"/>
        <v>0</v>
      </c>
      <c r="AQ412" s="57">
        <f t="shared" si="120"/>
        <v>0</v>
      </c>
      <c r="AR412" s="57">
        <f t="shared" si="123"/>
        <v>0</v>
      </c>
      <c r="AS412" s="57">
        <f t="shared" si="124"/>
        <v>0</v>
      </c>
    </row>
    <row r="413" spans="1:45" ht="15.75" customHeight="1" x14ac:dyDescent="0.25">
      <c r="A413" s="37">
        <v>23</v>
      </c>
      <c r="B413" s="19"/>
      <c r="C413" s="26"/>
      <c r="D413" s="20"/>
      <c r="E413" s="500"/>
      <c r="F413" s="119"/>
      <c r="G413" s="595"/>
      <c r="H413" s="1211"/>
      <c r="I413" s="750"/>
      <c r="J413" s="1211"/>
      <c r="K413" s="696"/>
      <c r="L413" s="1211"/>
      <c r="M413" s="750"/>
      <c r="N413" s="1211"/>
      <c r="O413" s="750"/>
      <c r="P413" s="1211"/>
      <c r="Q413" s="750"/>
      <c r="R413" s="1211"/>
      <c r="S413" s="696"/>
      <c r="T413" s="1211"/>
      <c r="U413" s="969">
        <f t="shared" si="111"/>
        <v>0</v>
      </c>
      <c r="V413" s="1037"/>
      <c r="W413" s="632"/>
      <c r="X413" s="121">
        <f t="shared" si="109"/>
        <v>0</v>
      </c>
      <c r="Y413" s="959">
        <f t="shared" si="112"/>
        <v>0</v>
      </c>
      <c r="Z413" s="1065">
        <f t="shared" si="121"/>
        <v>0</v>
      </c>
      <c r="AA413" s="17">
        <f t="shared" si="113"/>
        <v>0</v>
      </c>
      <c r="AB413" s="17">
        <f t="shared" si="114"/>
        <v>0</v>
      </c>
      <c r="AC413" s="17">
        <f t="shared" si="115"/>
        <v>0</v>
      </c>
      <c r="AD413" s="17">
        <f t="shared" si="116"/>
        <v>0</v>
      </c>
      <c r="AE413" s="17">
        <f t="shared" si="117"/>
        <v>0</v>
      </c>
      <c r="AF413" s="17">
        <f t="shared" si="118"/>
        <v>0</v>
      </c>
      <c r="AG413" s="17">
        <f t="shared" si="119"/>
        <v>0</v>
      </c>
      <c r="AP413" s="57">
        <f t="shared" si="122"/>
        <v>0</v>
      </c>
      <c r="AQ413" s="57">
        <f t="shared" ref="AQ413:AQ471" si="125">U413*C413</f>
        <v>0</v>
      </c>
      <c r="AR413" s="57">
        <f t="shared" si="123"/>
        <v>0</v>
      </c>
      <c r="AS413" s="57">
        <f t="shared" si="124"/>
        <v>0</v>
      </c>
    </row>
    <row r="414" spans="1:45" ht="15.75" customHeight="1" x14ac:dyDescent="0.25">
      <c r="A414" s="37">
        <v>24</v>
      </c>
      <c r="B414" s="19"/>
      <c r="C414" s="26"/>
      <c r="D414" s="20"/>
      <c r="E414" s="500"/>
      <c r="F414" s="119"/>
      <c r="G414" s="595"/>
      <c r="H414" s="1211"/>
      <c r="I414" s="750"/>
      <c r="J414" s="1211"/>
      <c r="K414" s="696"/>
      <c r="L414" s="1211"/>
      <c r="M414" s="750"/>
      <c r="N414" s="1211"/>
      <c r="O414" s="750"/>
      <c r="P414" s="1211"/>
      <c r="Q414" s="750"/>
      <c r="R414" s="1211"/>
      <c r="S414" s="696"/>
      <c r="T414" s="1211"/>
      <c r="U414" s="969">
        <f t="shared" si="111"/>
        <v>0</v>
      </c>
      <c r="V414" s="1037"/>
      <c r="W414" s="632"/>
      <c r="X414" s="121">
        <f t="shared" si="109"/>
        <v>0</v>
      </c>
      <c r="Y414" s="959">
        <f t="shared" si="112"/>
        <v>0</v>
      </c>
      <c r="Z414" s="1065">
        <f t="shared" si="121"/>
        <v>0</v>
      </c>
      <c r="AA414" s="17">
        <f t="shared" si="113"/>
        <v>0</v>
      </c>
      <c r="AB414" s="17">
        <f t="shared" si="114"/>
        <v>0</v>
      </c>
      <c r="AC414" s="17">
        <f t="shared" si="115"/>
        <v>0</v>
      </c>
      <c r="AD414" s="17">
        <f t="shared" si="116"/>
        <v>0</v>
      </c>
      <c r="AE414" s="17">
        <f t="shared" si="117"/>
        <v>0</v>
      </c>
      <c r="AF414" s="17">
        <f t="shared" si="118"/>
        <v>0</v>
      </c>
      <c r="AG414" s="17">
        <f t="shared" si="119"/>
        <v>0</v>
      </c>
      <c r="AP414" s="57">
        <f t="shared" si="122"/>
        <v>0</v>
      </c>
      <c r="AQ414" s="57">
        <f t="shared" si="125"/>
        <v>0</v>
      </c>
      <c r="AR414" s="57">
        <f t="shared" si="123"/>
        <v>0</v>
      </c>
      <c r="AS414" s="57">
        <f t="shared" si="124"/>
        <v>0</v>
      </c>
    </row>
    <row r="415" spans="1:45" ht="15.75" customHeight="1" x14ac:dyDescent="0.25">
      <c r="A415" s="37">
        <v>25</v>
      </c>
      <c r="B415" s="19"/>
      <c r="C415" s="26"/>
      <c r="D415" s="20"/>
      <c r="E415" s="500"/>
      <c r="F415" s="119"/>
      <c r="G415" s="595"/>
      <c r="H415" s="1211"/>
      <c r="I415" s="750"/>
      <c r="J415" s="1211"/>
      <c r="K415" s="696"/>
      <c r="L415" s="1211"/>
      <c r="M415" s="750"/>
      <c r="N415" s="1211"/>
      <c r="O415" s="750"/>
      <c r="P415" s="1211"/>
      <c r="Q415" s="750"/>
      <c r="R415" s="1211"/>
      <c r="S415" s="696"/>
      <c r="T415" s="1211"/>
      <c r="U415" s="969">
        <f t="shared" si="111"/>
        <v>0</v>
      </c>
      <c r="V415" s="1037"/>
      <c r="W415" s="632"/>
      <c r="X415" s="121">
        <f t="shared" si="109"/>
        <v>0</v>
      </c>
      <c r="Y415" s="959">
        <f t="shared" si="112"/>
        <v>0</v>
      </c>
      <c r="Z415" s="1065">
        <f t="shared" si="121"/>
        <v>0</v>
      </c>
      <c r="AA415" s="17">
        <f t="shared" si="113"/>
        <v>0</v>
      </c>
      <c r="AB415" s="17">
        <f t="shared" si="114"/>
        <v>0</v>
      </c>
      <c r="AC415" s="17">
        <f t="shared" si="115"/>
        <v>0</v>
      </c>
      <c r="AD415" s="17">
        <f t="shared" si="116"/>
        <v>0</v>
      </c>
      <c r="AE415" s="17">
        <f t="shared" si="117"/>
        <v>0</v>
      </c>
      <c r="AF415" s="17">
        <f t="shared" si="118"/>
        <v>0</v>
      </c>
      <c r="AG415" s="17">
        <f t="shared" si="119"/>
        <v>0</v>
      </c>
      <c r="AP415" s="57">
        <f t="shared" si="122"/>
        <v>0</v>
      </c>
      <c r="AQ415" s="57">
        <f t="shared" si="125"/>
        <v>0</v>
      </c>
      <c r="AR415" s="57">
        <f t="shared" si="123"/>
        <v>0</v>
      </c>
      <c r="AS415" s="57">
        <f t="shared" si="124"/>
        <v>0</v>
      </c>
    </row>
    <row r="416" spans="1:45" ht="15.75" customHeight="1" x14ac:dyDescent="0.25">
      <c r="A416" s="37">
        <v>26</v>
      </c>
      <c r="B416" s="19"/>
      <c r="C416" s="26"/>
      <c r="D416" s="20"/>
      <c r="E416" s="500"/>
      <c r="F416" s="119"/>
      <c r="G416" s="595"/>
      <c r="H416" s="1211"/>
      <c r="I416" s="750"/>
      <c r="J416" s="1211"/>
      <c r="K416" s="696"/>
      <c r="L416" s="1211"/>
      <c r="M416" s="750"/>
      <c r="N416" s="1211"/>
      <c r="O416" s="750"/>
      <c r="P416" s="1211"/>
      <c r="Q416" s="750"/>
      <c r="R416" s="1211"/>
      <c r="S416" s="696"/>
      <c r="T416" s="1211"/>
      <c r="U416" s="969">
        <f t="shared" si="111"/>
        <v>0</v>
      </c>
      <c r="V416" s="1037"/>
      <c r="W416" s="632"/>
      <c r="X416" s="121">
        <f t="shared" si="109"/>
        <v>0</v>
      </c>
      <c r="Y416" s="959">
        <f t="shared" si="112"/>
        <v>0</v>
      </c>
      <c r="Z416" s="1065">
        <f t="shared" si="121"/>
        <v>0</v>
      </c>
      <c r="AA416" s="17">
        <f t="shared" si="113"/>
        <v>0</v>
      </c>
      <c r="AB416" s="17">
        <f t="shared" si="114"/>
        <v>0</v>
      </c>
      <c r="AC416" s="17">
        <f t="shared" si="115"/>
        <v>0</v>
      </c>
      <c r="AD416" s="17">
        <f t="shared" si="116"/>
        <v>0</v>
      </c>
      <c r="AE416" s="17">
        <f t="shared" si="117"/>
        <v>0</v>
      </c>
      <c r="AF416" s="17">
        <f t="shared" si="118"/>
        <v>0</v>
      </c>
      <c r="AG416" s="17">
        <f t="shared" si="119"/>
        <v>0</v>
      </c>
      <c r="AP416" s="57">
        <f t="shared" si="122"/>
        <v>0</v>
      </c>
      <c r="AQ416" s="57">
        <f t="shared" si="125"/>
        <v>0</v>
      </c>
      <c r="AR416" s="57">
        <f t="shared" si="123"/>
        <v>0</v>
      </c>
      <c r="AS416" s="57">
        <f t="shared" si="124"/>
        <v>0</v>
      </c>
    </row>
    <row r="417" spans="1:45" ht="15.75" customHeight="1" x14ac:dyDescent="0.25">
      <c r="A417" s="37">
        <v>27</v>
      </c>
      <c r="B417" s="19"/>
      <c r="C417" s="26"/>
      <c r="D417" s="20"/>
      <c r="E417" s="500"/>
      <c r="F417" s="119"/>
      <c r="G417" s="595"/>
      <c r="H417" s="1211"/>
      <c r="I417" s="750"/>
      <c r="J417" s="1211"/>
      <c r="K417" s="696"/>
      <c r="L417" s="1211"/>
      <c r="M417" s="750"/>
      <c r="N417" s="1211"/>
      <c r="O417" s="750"/>
      <c r="P417" s="1211"/>
      <c r="Q417" s="750"/>
      <c r="R417" s="1211"/>
      <c r="S417" s="696"/>
      <c r="T417" s="1211"/>
      <c r="U417" s="969">
        <f t="shared" si="111"/>
        <v>0</v>
      </c>
      <c r="V417" s="1037"/>
      <c r="W417" s="632"/>
      <c r="X417" s="121">
        <f t="shared" si="109"/>
        <v>0</v>
      </c>
      <c r="Y417" s="959">
        <f t="shared" si="112"/>
        <v>0</v>
      </c>
      <c r="Z417" s="1065">
        <f t="shared" si="121"/>
        <v>0</v>
      </c>
      <c r="AA417" s="17">
        <f t="shared" si="113"/>
        <v>0</v>
      </c>
      <c r="AB417" s="17">
        <f t="shared" si="114"/>
        <v>0</v>
      </c>
      <c r="AC417" s="17">
        <f t="shared" si="115"/>
        <v>0</v>
      </c>
      <c r="AD417" s="17">
        <f t="shared" si="116"/>
        <v>0</v>
      </c>
      <c r="AE417" s="17">
        <f t="shared" si="117"/>
        <v>0</v>
      </c>
      <c r="AF417" s="17">
        <f t="shared" si="118"/>
        <v>0</v>
      </c>
      <c r="AG417" s="17">
        <f t="shared" si="119"/>
        <v>0</v>
      </c>
      <c r="AP417" s="57">
        <f t="shared" si="122"/>
        <v>0</v>
      </c>
      <c r="AQ417" s="57">
        <f t="shared" si="125"/>
        <v>0</v>
      </c>
      <c r="AR417" s="57">
        <f t="shared" si="123"/>
        <v>0</v>
      </c>
      <c r="AS417" s="57">
        <f t="shared" si="124"/>
        <v>0</v>
      </c>
    </row>
    <row r="418" spans="1:45" ht="15.75" customHeight="1" x14ac:dyDescent="0.25">
      <c r="A418" s="37">
        <v>28</v>
      </c>
      <c r="B418" s="19"/>
      <c r="C418" s="26"/>
      <c r="D418" s="20"/>
      <c r="E418" s="500"/>
      <c r="F418" s="119"/>
      <c r="G418" s="595"/>
      <c r="H418" s="1211"/>
      <c r="I418" s="750"/>
      <c r="J418" s="1211"/>
      <c r="K418" s="696"/>
      <c r="L418" s="1211"/>
      <c r="M418" s="750"/>
      <c r="N418" s="1211"/>
      <c r="O418" s="750"/>
      <c r="P418" s="1211"/>
      <c r="Q418" s="750"/>
      <c r="R418" s="1211"/>
      <c r="S418" s="696"/>
      <c r="T418" s="1211"/>
      <c r="U418" s="969">
        <f t="shared" si="111"/>
        <v>0</v>
      </c>
      <c r="V418" s="1037"/>
      <c r="W418" s="632"/>
      <c r="X418" s="121">
        <f t="shared" si="109"/>
        <v>0</v>
      </c>
      <c r="Y418" s="959">
        <f t="shared" si="112"/>
        <v>0</v>
      </c>
      <c r="Z418" s="1065">
        <f t="shared" si="121"/>
        <v>0</v>
      </c>
      <c r="AA418" s="17">
        <f t="shared" si="113"/>
        <v>0</v>
      </c>
      <c r="AB418" s="17">
        <f t="shared" si="114"/>
        <v>0</v>
      </c>
      <c r="AC418" s="17">
        <f t="shared" si="115"/>
        <v>0</v>
      </c>
      <c r="AD418" s="17">
        <f t="shared" si="116"/>
        <v>0</v>
      </c>
      <c r="AE418" s="17">
        <f t="shared" si="117"/>
        <v>0</v>
      </c>
      <c r="AF418" s="17">
        <f t="shared" si="118"/>
        <v>0</v>
      </c>
      <c r="AG418" s="17">
        <f t="shared" si="119"/>
        <v>0</v>
      </c>
      <c r="AP418" s="57">
        <f t="shared" si="122"/>
        <v>0</v>
      </c>
      <c r="AQ418" s="57">
        <f t="shared" si="125"/>
        <v>0</v>
      </c>
      <c r="AR418" s="57">
        <f t="shared" si="123"/>
        <v>0</v>
      </c>
      <c r="AS418" s="57">
        <f t="shared" si="124"/>
        <v>0</v>
      </c>
    </row>
    <row r="419" spans="1:45" ht="15.75" customHeight="1" x14ac:dyDescent="0.25">
      <c r="A419" s="37">
        <v>29</v>
      </c>
      <c r="B419" s="19"/>
      <c r="C419" s="26"/>
      <c r="D419" s="20"/>
      <c r="E419" s="500"/>
      <c r="F419" s="119"/>
      <c r="G419" s="595"/>
      <c r="H419" s="1211"/>
      <c r="I419" s="750"/>
      <c r="J419" s="1211"/>
      <c r="K419" s="696"/>
      <c r="L419" s="1211"/>
      <c r="M419" s="750"/>
      <c r="N419" s="1211"/>
      <c r="O419" s="750"/>
      <c r="P419" s="1211"/>
      <c r="Q419" s="750"/>
      <c r="R419" s="1211"/>
      <c r="S419" s="696"/>
      <c r="T419" s="1211"/>
      <c r="U419" s="969">
        <f t="shared" si="111"/>
        <v>0</v>
      </c>
      <c r="V419" s="1037"/>
      <c r="W419" s="632"/>
      <c r="X419" s="121">
        <f t="shared" si="109"/>
        <v>0</v>
      </c>
      <c r="Y419" s="959">
        <f t="shared" si="112"/>
        <v>0</v>
      </c>
      <c r="Z419" s="1065">
        <f t="shared" si="121"/>
        <v>0</v>
      </c>
      <c r="AA419" s="17">
        <f t="shared" si="113"/>
        <v>0</v>
      </c>
      <c r="AB419" s="17">
        <f t="shared" si="114"/>
        <v>0</v>
      </c>
      <c r="AC419" s="17">
        <f t="shared" si="115"/>
        <v>0</v>
      </c>
      <c r="AD419" s="17">
        <f t="shared" si="116"/>
        <v>0</v>
      </c>
      <c r="AE419" s="17">
        <f t="shared" si="117"/>
        <v>0</v>
      </c>
      <c r="AF419" s="17">
        <f t="shared" si="118"/>
        <v>0</v>
      </c>
      <c r="AG419" s="17">
        <f t="shared" si="119"/>
        <v>0</v>
      </c>
      <c r="AP419" s="57">
        <f t="shared" si="122"/>
        <v>0</v>
      </c>
      <c r="AQ419" s="57">
        <f t="shared" si="125"/>
        <v>0</v>
      </c>
      <c r="AR419" s="57">
        <f t="shared" si="123"/>
        <v>0</v>
      </c>
      <c r="AS419" s="57">
        <f t="shared" si="124"/>
        <v>0</v>
      </c>
    </row>
    <row r="420" spans="1:45" ht="15.75" customHeight="1" x14ac:dyDescent="0.25">
      <c r="A420" s="37">
        <v>30</v>
      </c>
      <c r="B420" s="26"/>
      <c r="C420" s="26"/>
      <c r="D420" s="20"/>
      <c r="E420" s="500"/>
      <c r="F420" s="119"/>
      <c r="G420" s="595"/>
      <c r="H420" s="1211"/>
      <c r="I420" s="750"/>
      <c r="J420" s="1211"/>
      <c r="K420" s="696"/>
      <c r="L420" s="1211"/>
      <c r="M420" s="750"/>
      <c r="N420" s="1211"/>
      <c r="O420" s="750"/>
      <c r="P420" s="1211"/>
      <c r="Q420" s="750"/>
      <c r="R420" s="1211"/>
      <c r="S420" s="696"/>
      <c r="T420" s="1211"/>
      <c r="U420" s="969">
        <f t="shared" si="111"/>
        <v>0</v>
      </c>
      <c r="V420" s="1037"/>
      <c r="W420" s="632"/>
      <c r="X420" s="121">
        <f t="shared" si="109"/>
        <v>0</v>
      </c>
      <c r="Y420" s="959">
        <f t="shared" si="112"/>
        <v>0</v>
      </c>
      <c r="Z420" s="1065">
        <f t="shared" si="121"/>
        <v>0</v>
      </c>
      <c r="AA420" s="17">
        <f t="shared" si="113"/>
        <v>0</v>
      </c>
      <c r="AB420" s="17">
        <f t="shared" si="114"/>
        <v>0</v>
      </c>
      <c r="AC420" s="17">
        <f t="shared" si="115"/>
        <v>0</v>
      </c>
      <c r="AD420" s="17">
        <f t="shared" si="116"/>
        <v>0</v>
      </c>
      <c r="AE420" s="17">
        <f t="shared" si="117"/>
        <v>0</v>
      </c>
      <c r="AF420" s="17">
        <f t="shared" si="118"/>
        <v>0</v>
      </c>
      <c r="AG420" s="17">
        <f t="shared" si="119"/>
        <v>0</v>
      </c>
      <c r="AP420" s="57">
        <f t="shared" si="122"/>
        <v>0</v>
      </c>
      <c r="AQ420" s="57">
        <f t="shared" si="125"/>
        <v>0</v>
      </c>
      <c r="AR420" s="57">
        <f t="shared" si="123"/>
        <v>0</v>
      </c>
      <c r="AS420" s="57">
        <f t="shared" si="124"/>
        <v>0</v>
      </c>
    </row>
    <row r="421" spans="1:45" ht="15.75" customHeight="1" x14ac:dyDescent="0.25">
      <c r="A421" s="37">
        <v>31</v>
      </c>
      <c r="B421" s="19"/>
      <c r="C421" s="26"/>
      <c r="D421" s="20"/>
      <c r="E421" s="500"/>
      <c r="F421" s="119"/>
      <c r="G421" s="595"/>
      <c r="H421" s="1211"/>
      <c r="I421" s="750"/>
      <c r="J421" s="1211"/>
      <c r="K421" s="696"/>
      <c r="L421" s="1211"/>
      <c r="M421" s="750"/>
      <c r="N421" s="1211"/>
      <c r="O421" s="750"/>
      <c r="P421" s="1211"/>
      <c r="Q421" s="750"/>
      <c r="R421" s="1211"/>
      <c r="S421" s="696"/>
      <c r="T421" s="1211"/>
      <c r="U421" s="969">
        <f t="shared" si="111"/>
        <v>0</v>
      </c>
      <c r="V421" s="1037"/>
      <c r="W421" s="632"/>
      <c r="X421" s="121">
        <f t="shared" si="109"/>
        <v>0</v>
      </c>
      <c r="Y421" s="959">
        <f t="shared" si="112"/>
        <v>0</v>
      </c>
      <c r="Z421" s="1065">
        <f t="shared" si="121"/>
        <v>0</v>
      </c>
      <c r="AA421" s="17">
        <f t="shared" si="113"/>
        <v>0</v>
      </c>
      <c r="AB421" s="17">
        <f t="shared" si="114"/>
        <v>0</v>
      </c>
      <c r="AC421" s="17">
        <f t="shared" si="115"/>
        <v>0</v>
      </c>
      <c r="AD421" s="17">
        <f t="shared" si="116"/>
        <v>0</v>
      </c>
      <c r="AE421" s="17">
        <f t="shared" si="117"/>
        <v>0</v>
      </c>
      <c r="AF421" s="17">
        <f t="shared" si="118"/>
        <v>0</v>
      </c>
      <c r="AG421" s="17">
        <f t="shared" si="119"/>
        <v>0</v>
      </c>
      <c r="AP421" s="57">
        <f t="shared" si="122"/>
        <v>0</v>
      </c>
      <c r="AQ421" s="57">
        <f t="shared" si="125"/>
        <v>0</v>
      </c>
      <c r="AR421" s="57">
        <f t="shared" si="123"/>
        <v>0</v>
      </c>
      <c r="AS421" s="57">
        <f t="shared" si="124"/>
        <v>0</v>
      </c>
    </row>
    <row r="422" spans="1:45" ht="15.75" customHeight="1" x14ac:dyDescent="0.25">
      <c r="A422" s="37">
        <v>32</v>
      </c>
      <c r="B422" s="19"/>
      <c r="C422" s="26"/>
      <c r="D422" s="20"/>
      <c r="E422" s="500"/>
      <c r="F422" s="119"/>
      <c r="G422" s="595"/>
      <c r="H422" s="1211"/>
      <c r="I422" s="750"/>
      <c r="J422" s="1211"/>
      <c r="K422" s="696"/>
      <c r="L422" s="1211"/>
      <c r="M422" s="750"/>
      <c r="N422" s="1211"/>
      <c r="O422" s="750"/>
      <c r="P422" s="1211"/>
      <c r="Q422" s="750"/>
      <c r="R422" s="1211"/>
      <c r="S422" s="696"/>
      <c r="T422" s="1211"/>
      <c r="U422" s="969">
        <f t="shared" si="111"/>
        <v>0</v>
      </c>
      <c r="V422" s="1037"/>
      <c r="W422" s="632"/>
      <c r="X422" s="121">
        <f t="shared" si="109"/>
        <v>0</v>
      </c>
      <c r="Y422" s="959">
        <f t="shared" si="112"/>
        <v>0</v>
      </c>
      <c r="Z422" s="1065">
        <f t="shared" si="121"/>
        <v>0</v>
      </c>
      <c r="AA422" s="17">
        <f t="shared" si="113"/>
        <v>0</v>
      </c>
      <c r="AB422" s="17">
        <f t="shared" si="114"/>
        <v>0</v>
      </c>
      <c r="AC422" s="17">
        <f t="shared" si="115"/>
        <v>0</v>
      </c>
      <c r="AD422" s="17">
        <f t="shared" si="116"/>
        <v>0</v>
      </c>
      <c r="AE422" s="17">
        <f t="shared" si="117"/>
        <v>0</v>
      </c>
      <c r="AF422" s="17">
        <f t="shared" si="118"/>
        <v>0</v>
      </c>
      <c r="AG422" s="17">
        <f t="shared" si="119"/>
        <v>0</v>
      </c>
      <c r="AP422" s="57">
        <f t="shared" si="122"/>
        <v>0</v>
      </c>
      <c r="AQ422" s="57">
        <f t="shared" si="125"/>
        <v>0</v>
      </c>
      <c r="AR422" s="57">
        <f t="shared" si="123"/>
        <v>0</v>
      </c>
      <c r="AS422" s="57">
        <f t="shared" si="124"/>
        <v>0</v>
      </c>
    </row>
    <row r="423" spans="1:45" s="3" customFormat="1" ht="15.75" customHeight="1" x14ac:dyDescent="0.25">
      <c r="A423" s="37">
        <v>33</v>
      </c>
      <c r="B423" s="19"/>
      <c r="C423" s="26"/>
      <c r="D423" s="20"/>
      <c r="E423" s="500"/>
      <c r="F423" s="119"/>
      <c r="G423" s="595"/>
      <c r="H423" s="1211"/>
      <c r="I423" s="750"/>
      <c r="J423" s="1211"/>
      <c r="K423" s="696"/>
      <c r="L423" s="1211"/>
      <c r="M423" s="750"/>
      <c r="N423" s="1211"/>
      <c r="O423" s="750"/>
      <c r="P423" s="1211"/>
      <c r="Q423" s="750"/>
      <c r="R423" s="1211"/>
      <c r="S423" s="696"/>
      <c r="T423" s="1211"/>
      <c r="U423" s="969">
        <f t="shared" si="111"/>
        <v>0</v>
      </c>
      <c r="V423" s="1037"/>
      <c r="W423" s="632"/>
      <c r="X423" s="121">
        <f t="shared" si="109"/>
        <v>0</v>
      </c>
      <c r="Y423" s="959">
        <f t="shared" si="112"/>
        <v>0</v>
      </c>
      <c r="Z423" s="1065">
        <f t="shared" si="121"/>
        <v>0</v>
      </c>
      <c r="AA423" s="17">
        <f t="shared" si="113"/>
        <v>0</v>
      </c>
      <c r="AB423" s="17">
        <f t="shared" si="114"/>
        <v>0</v>
      </c>
      <c r="AC423" s="17">
        <f t="shared" si="115"/>
        <v>0</v>
      </c>
      <c r="AD423" s="17">
        <f t="shared" si="116"/>
        <v>0</v>
      </c>
      <c r="AE423" s="17">
        <f t="shared" si="117"/>
        <v>0</v>
      </c>
      <c r="AF423" s="17">
        <f t="shared" si="118"/>
        <v>0</v>
      </c>
      <c r="AG423" s="17">
        <f t="shared" si="119"/>
        <v>0</v>
      </c>
      <c r="AP423" s="57">
        <f t="shared" si="122"/>
        <v>0</v>
      </c>
      <c r="AQ423" s="57">
        <f t="shared" si="125"/>
        <v>0</v>
      </c>
      <c r="AR423" s="57">
        <f t="shared" si="123"/>
        <v>0</v>
      </c>
      <c r="AS423" s="57">
        <f t="shared" si="124"/>
        <v>0</v>
      </c>
    </row>
    <row r="424" spans="1:45" ht="15.75" customHeight="1" x14ac:dyDescent="0.25">
      <c r="A424" s="37">
        <v>34</v>
      </c>
      <c r="B424" s="19"/>
      <c r="C424" s="26"/>
      <c r="D424" s="20"/>
      <c r="E424" s="500"/>
      <c r="F424" s="119"/>
      <c r="G424" s="595"/>
      <c r="H424" s="1211"/>
      <c r="I424" s="750"/>
      <c r="J424" s="1211"/>
      <c r="K424" s="696"/>
      <c r="L424" s="1211"/>
      <c r="M424" s="750"/>
      <c r="N424" s="1211"/>
      <c r="O424" s="750"/>
      <c r="P424" s="1211"/>
      <c r="Q424" s="750"/>
      <c r="R424" s="1211"/>
      <c r="S424" s="696"/>
      <c r="T424" s="1211"/>
      <c r="U424" s="969">
        <f t="shared" si="111"/>
        <v>0</v>
      </c>
      <c r="V424" s="1037"/>
      <c r="W424" s="632"/>
      <c r="X424" s="121">
        <f t="shared" si="109"/>
        <v>0</v>
      </c>
      <c r="Y424" s="959">
        <f t="shared" si="112"/>
        <v>0</v>
      </c>
      <c r="Z424" s="1065">
        <f t="shared" si="121"/>
        <v>0</v>
      </c>
      <c r="AA424" s="17">
        <f t="shared" si="113"/>
        <v>0</v>
      </c>
      <c r="AB424" s="17">
        <f t="shared" si="114"/>
        <v>0</v>
      </c>
      <c r="AC424" s="17">
        <f t="shared" si="115"/>
        <v>0</v>
      </c>
      <c r="AD424" s="17">
        <f t="shared" si="116"/>
        <v>0</v>
      </c>
      <c r="AE424" s="17">
        <f t="shared" si="117"/>
        <v>0</v>
      </c>
      <c r="AF424" s="17">
        <f t="shared" si="118"/>
        <v>0</v>
      </c>
      <c r="AG424" s="17">
        <f t="shared" si="119"/>
        <v>0</v>
      </c>
      <c r="AP424" s="57">
        <f t="shared" si="122"/>
        <v>0</v>
      </c>
      <c r="AQ424" s="57">
        <f t="shared" si="125"/>
        <v>0</v>
      </c>
      <c r="AR424" s="57">
        <f t="shared" si="123"/>
        <v>0</v>
      </c>
      <c r="AS424" s="57">
        <f t="shared" si="124"/>
        <v>0</v>
      </c>
    </row>
    <row r="425" spans="1:45" ht="15.75" customHeight="1" x14ac:dyDescent="0.25">
      <c r="A425" s="37">
        <v>35</v>
      </c>
      <c r="B425" s="19"/>
      <c r="C425" s="26"/>
      <c r="D425" s="20"/>
      <c r="E425" s="500"/>
      <c r="F425" s="119"/>
      <c r="G425" s="595"/>
      <c r="H425" s="1211"/>
      <c r="I425" s="750"/>
      <c r="J425" s="1211"/>
      <c r="K425" s="696"/>
      <c r="L425" s="1211"/>
      <c r="M425" s="750"/>
      <c r="N425" s="1211"/>
      <c r="O425" s="750"/>
      <c r="P425" s="1211"/>
      <c r="Q425" s="750"/>
      <c r="R425" s="1211"/>
      <c r="S425" s="696"/>
      <c r="T425" s="1211"/>
      <c r="U425" s="969">
        <f t="shared" si="111"/>
        <v>0</v>
      </c>
      <c r="V425" s="1037"/>
      <c r="W425" s="632"/>
      <c r="X425" s="121">
        <f t="shared" si="109"/>
        <v>0</v>
      </c>
      <c r="Y425" s="959">
        <f t="shared" si="112"/>
        <v>0</v>
      </c>
      <c r="Z425" s="1065">
        <f t="shared" si="121"/>
        <v>0</v>
      </c>
      <c r="AA425" s="17">
        <f t="shared" si="113"/>
        <v>0</v>
      </c>
      <c r="AB425" s="17">
        <f t="shared" si="114"/>
        <v>0</v>
      </c>
      <c r="AC425" s="17">
        <f t="shared" si="115"/>
        <v>0</v>
      </c>
      <c r="AD425" s="17">
        <f t="shared" si="116"/>
        <v>0</v>
      </c>
      <c r="AE425" s="17">
        <f t="shared" si="117"/>
        <v>0</v>
      </c>
      <c r="AF425" s="17">
        <f t="shared" si="118"/>
        <v>0</v>
      </c>
      <c r="AG425" s="17">
        <f t="shared" si="119"/>
        <v>0</v>
      </c>
      <c r="AP425" s="57">
        <f t="shared" si="122"/>
        <v>0</v>
      </c>
      <c r="AQ425" s="57">
        <f t="shared" si="125"/>
        <v>0</v>
      </c>
      <c r="AR425" s="57">
        <f t="shared" si="123"/>
        <v>0</v>
      </c>
      <c r="AS425" s="57">
        <f t="shared" si="124"/>
        <v>0</v>
      </c>
    </row>
    <row r="426" spans="1:45" ht="15.75" customHeight="1" x14ac:dyDescent="0.25">
      <c r="A426" s="37">
        <v>36</v>
      </c>
      <c r="B426" s="19"/>
      <c r="C426" s="26"/>
      <c r="D426" s="20"/>
      <c r="E426" s="1227"/>
      <c r="F426" s="119"/>
      <c r="G426" s="595"/>
      <c r="H426" s="1211"/>
      <c r="I426" s="750"/>
      <c r="J426" s="1211"/>
      <c r="K426" s="696"/>
      <c r="L426" s="1211"/>
      <c r="M426" s="750"/>
      <c r="N426" s="1211"/>
      <c r="O426" s="750"/>
      <c r="P426" s="1211"/>
      <c r="Q426" s="750"/>
      <c r="R426" s="1211"/>
      <c r="S426" s="696"/>
      <c r="T426" s="1211"/>
      <c r="U426" s="969">
        <f t="shared" si="111"/>
        <v>0</v>
      </c>
      <c r="V426" s="1037"/>
      <c r="W426" s="632"/>
      <c r="X426" s="121">
        <f t="shared" si="109"/>
        <v>0</v>
      </c>
      <c r="Y426" s="959">
        <f t="shared" si="112"/>
        <v>0</v>
      </c>
      <c r="Z426" s="1065">
        <f t="shared" si="121"/>
        <v>0</v>
      </c>
      <c r="AA426" s="17">
        <f t="shared" si="113"/>
        <v>0</v>
      </c>
      <c r="AB426" s="17">
        <f t="shared" si="114"/>
        <v>0</v>
      </c>
      <c r="AC426" s="17">
        <f t="shared" si="115"/>
        <v>0</v>
      </c>
      <c r="AD426" s="17">
        <f t="shared" si="116"/>
        <v>0</v>
      </c>
      <c r="AE426" s="17">
        <f t="shared" si="117"/>
        <v>0</v>
      </c>
      <c r="AF426" s="17">
        <f t="shared" si="118"/>
        <v>0</v>
      </c>
      <c r="AG426" s="17">
        <f t="shared" si="119"/>
        <v>0</v>
      </c>
      <c r="AP426" s="57">
        <f t="shared" si="122"/>
        <v>0</v>
      </c>
      <c r="AQ426" s="57">
        <f t="shared" si="125"/>
        <v>0</v>
      </c>
      <c r="AR426" s="57">
        <f t="shared" si="123"/>
        <v>0</v>
      </c>
      <c r="AS426" s="57">
        <f t="shared" si="124"/>
        <v>0</v>
      </c>
    </row>
    <row r="427" spans="1:45" ht="15.75" customHeight="1" x14ac:dyDescent="0.25">
      <c r="A427" s="37">
        <v>1</v>
      </c>
      <c r="B427" s="19"/>
      <c r="C427" s="26"/>
      <c r="D427" s="20"/>
      <c r="E427" s="500"/>
      <c r="F427" s="119"/>
      <c r="G427" s="595"/>
      <c r="H427" s="1211"/>
      <c r="I427" s="750"/>
      <c r="J427" s="1211"/>
      <c r="K427" s="696"/>
      <c r="L427" s="1211"/>
      <c r="M427" s="750"/>
      <c r="N427" s="1211"/>
      <c r="O427" s="750"/>
      <c r="P427" s="1211"/>
      <c r="Q427" s="750"/>
      <c r="R427" s="1211"/>
      <c r="S427" s="696"/>
      <c r="T427" s="1211"/>
      <c r="U427" s="969">
        <f t="shared" si="111"/>
        <v>0</v>
      </c>
      <c r="V427" s="1037"/>
      <c r="W427" s="632"/>
      <c r="X427" s="121">
        <f t="shared" si="109"/>
        <v>0</v>
      </c>
      <c r="Y427" s="959">
        <f t="shared" si="112"/>
        <v>0</v>
      </c>
      <c r="Z427" s="1065">
        <f t="shared" si="121"/>
        <v>0</v>
      </c>
      <c r="AA427" s="17">
        <f t="shared" si="113"/>
        <v>0</v>
      </c>
      <c r="AB427" s="17">
        <f t="shared" si="114"/>
        <v>0</v>
      </c>
      <c r="AC427" s="17">
        <f t="shared" si="115"/>
        <v>0</v>
      </c>
      <c r="AD427" s="17">
        <f t="shared" si="116"/>
        <v>0</v>
      </c>
      <c r="AE427" s="17">
        <f t="shared" si="117"/>
        <v>0</v>
      </c>
      <c r="AF427" s="17">
        <f t="shared" si="118"/>
        <v>0</v>
      </c>
      <c r="AG427" s="17">
        <f t="shared" si="119"/>
        <v>0</v>
      </c>
      <c r="AP427" s="57">
        <f t="shared" si="122"/>
        <v>0</v>
      </c>
      <c r="AQ427" s="57">
        <f t="shared" si="125"/>
        <v>0</v>
      </c>
      <c r="AR427" s="57">
        <f t="shared" si="123"/>
        <v>0</v>
      </c>
      <c r="AS427" s="57">
        <f t="shared" si="124"/>
        <v>0</v>
      </c>
    </row>
    <row r="428" spans="1:45" ht="15.75" customHeight="1" x14ac:dyDescent="0.25">
      <c r="A428" s="37">
        <v>2</v>
      </c>
      <c r="B428" s="19"/>
      <c r="C428" s="26"/>
      <c r="D428" s="20"/>
      <c r="E428" s="47"/>
      <c r="F428" s="119"/>
      <c r="G428" s="595"/>
      <c r="H428" s="1211"/>
      <c r="I428" s="750"/>
      <c r="J428" s="1211"/>
      <c r="K428" s="696"/>
      <c r="L428" s="1211"/>
      <c r="M428" s="750"/>
      <c r="N428" s="1211"/>
      <c r="O428" s="750"/>
      <c r="P428" s="1211"/>
      <c r="Q428" s="750"/>
      <c r="R428" s="1211"/>
      <c r="S428" s="696"/>
      <c r="T428" s="1211"/>
      <c r="U428" s="969">
        <f t="shared" si="111"/>
        <v>0</v>
      </c>
      <c r="V428" s="1037"/>
      <c r="W428" s="632"/>
      <c r="X428" s="121">
        <f t="shared" si="109"/>
        <v>0</v>
      </c>
      <c r="Y428" s="959">
        <f t="shared" si="112"/>
        <v>0</v>
      </c>
      <c r="Z428" s="1065">
        <f t="shared" si="121"/>
        <v>0</v>
      </c>
      <c r="AA428" s="17">
        <f t="shared" si="113"/>
        <v>0</v>
      </c>
      <c r="AB428" s="17">
        <f t="shared" si="114"/>
        <v>0</v>
      </c>
      <c r="AC428" s="17">
        <f t="shared" si="115"/>
        <v>0</v>
      </c>
      <c r="AD428" s="17">
        <f t="shared" si="116"/>
        <v>0</v>
      </c>
      <c r="AE428" s="17">
        <f t="shared" si="117"/>
        <v>0</v>
      </c>
      <c r="AF428" s="17">
        <f t="shared" si="118"/>
        <v>0</v>
      </c>
      <c r="AG428" s="17">
        <f t="shared" si="119"/>
        <v>0</v>
      </c>
      <c r="AP428" s="57">
        <f t="shared" si="122"/>
        <v>0</v>
      </c>
      <c r="AQ428" s="57">
        <f t="shared" si="125"/>
        <v>0</v>
      </c>
      <c r="AR428" s="57">
        <f t="shared" si="123"/>
        <v>0</v>
      </c>
      <c r="AS428" s="57">
        <f t="shared" si="124"/>
        <v>0</v>
      </c>
    </row>
    <row r="429" spans="1:45" ht="15.75" customHeight="1" x14ac:dyDescent="0.25">
      <c r="A429" s="37">
        <v>3</v>
      </c>
      <c r="B429" s="19"/>
      <c r="C429" s="26"/>
      <c r="D429" s="20"/>
      <c r="E429" s="47"/>
      <c r="F429" s="119"/>
      <c r="G429" s="595"/>
      <c r="H429" s="1211"/>
      <c r="I429" s="750"/>
      <c r="J429" s="1211"/>
      <c r="K429" s="696"/>
      <c r="L429" s="1211"/>
      <c r="M429" s="750"/>
      <c r="N429" s="1211"/>
      <c r="O429" s="750"/>
      <c r="P429" s="1211"/>
      <c r="Q429" s="750"/>
      <c r="R429" s="1211"/>
      <c r="S429" s="696"/>
      <c r="T429" s="1211"/>
      <c r="U429" s="969">
        <f t="shared" si="111"/>
        <v>0</v>
      </c>
      <c r="V429" s="1037"/>
      <c r="W429" s="632"/>
      <c r="X429" s="121">
        <f t="shared" si="109"/>
        <v>0</v>
      </c>
      <c r="Y429" s="959">
        <f t="shared" si="112"/>
        <v>0</v>
      </c>
      <c r="Z429" s="1065">
        <f t="shared" si="121"/>
        <v>0</v>
      </c>
      <c r="AA429" s="17">
        <f t="shared" si="113"/>
        <v>0</v>
      </c>
      <c r="AB429" s="17">
        <f t="shared" si="114"/>
        <v>0</v>
      </c>
      <c r="AC429" s="17">
        <f t="shared" si="115"/>
        <v>0</v>
      </c>
      <c r="AD429" s="17">
        <f t="shared" si="116"/>
        <v>0</v>
      </c>
      <c r="AE429" s="17">
        <f t="shared" si="117"/>
        <v>0</v>
      </c>
      <c r="AF429" s="17">
        <f t="shared" si="118"/>
        <v>0</v>
      </c>
      <c r="AG429" s="17">
        <f t="shared" si="119"/>
        <v>0</v>
      </c>
      <c r="AP429" s="57">
        <f t="shared" si="122"/>
        <v>0</v>
      </c>
      <c r="AQ429" s="57">
        <f t="shared" si="125"/>
        <v>0</v>
      </c>
      <c r="AR429" s="57">
        <f t="shared" si="123"/>
        <v>0</v>
      </c>
      <c r="AS429" s="57">
        <f t="shared" si="124"/>
        <v>0</v>
      </c>
    </row>
    <row r="430" spans="1:45" ht="15.75" customHeight="1" x14ac:dyDescent="0.25">
      <c r="A430" s="37">
        <v>4</v>
      </c>
      <c r="B430" s="19"/>
      <c r="C430" s="26"/>
      <c r="D430" s="20"/>
      <c r="E430" s="47"/>
      <c r="F430" s="119"/>
      <c r="G430" s="595"/>
      <c r="H430" s="1211"/>
      <c r="I430" s="750"/>
      <c r="J430" s="1211"/>
      <c r="K430" s="696"/>
      <c r="L430" s="1211"/>
      <c r="M430" s="750"/>
      <c r="N430" s="1211"/>
      <c r="O430" s="750"/>
      <c r="P430" s="1211"/>
      <c r="Q430" s="750"/>
      <c r="R430" s="1211"/>
      <c r="S430" s="696"/>
      <c r="T430" s="1211"/>
      <c r="U430" s="969">
        <f t="shared" si="111"/>
        <v>0</v>
      </c>
      <c r="V430" s="1037"/>
      <c r="W430" s="632"/>
      <c r="X430" s="121">
        <f t="shared" si="109"/>
        <v>0</v>
      </c>
      <c r="Y430" s="959">
        <f t="shared" si="112"/>
        <v>0</v>
      </c>
      <c r="Z430" s="1065">
        <f t="shared" si="121"/>
        <v>0</v>
      </c>
      <c r="AA430" s="17">
        <f t="shared" si="113"/>
        <v>0</v>
      </c>
      <c r="AB430" s="17">
        <f t="shared" si="114"/>
        <v>0</v>
      </c>
      <c r="AC430" s="17">
        <f t="shared" si="115"/>
        <v>0</v>
      </c>
      <c r="AD430" s="17">
        <f t="shared" si="116"/>
        <v>0</v>
      </c>
      <c r="AE430" s="17">
        <f t="shared" si="117"/>
        <v>0</v>
      </c>
      <c r="AF430" s="17">
        <f t="shared" si="118"/>
        <v>0</v>
      </c>
      <c r="AG430" s="17">
        <f t="shared" si="119"/>
        <v>0</v>
      </c>
      <c r="AP430" s="57">
        <f t="shared" si="122"/>
        <v>0</v>
      </c>
      <c r="AQ430" s="57">
        <f t="shared" si="125"/>
        <v>0</v>
      </c>
      <c r="AR430" s="57">
        <f t="shared" si="123"/>
        <v>0</v>
      </c>
      <c r="AS430" s="57">
        <f t="shared" si="124"/>
        <v>0</v>
      </c>
    </row>
    <row r="431" spans="1:45" s="3" customFormat="1" ht="15.75" customHeight="1" x14ac:dyDescent="0.25">
      <c r="A431" s="37">
        <v>5</v>
      </c>
      <c r="B431" s="19"/>
      <c r="C431" s="26"/>
      <c r="D431" s="20"/>
      <c r="E431" s="47"/>
      <c r="F431" s="119"/>
      <c r="G431" s="595"/>
      <c r="H431" s="1211"/>
      <c r="I431" s="750"/>
      <c r="J431" s="1211"/>
      <c r="K431" s="696"/>
      <c r="L431" s="1211"/>
      <c r="M431" s="750"/>
      <c r="N431" s="1211"/>
      <c r="O431" s="750"/>
      <c r="P431" s="1211"/>
      <c r="Q431" s="750"/>
      <c r="R431" s="1211"/>
      <c r="S431" s="696"/>
      <c r="T431" s="1211"/>
      <c r="U431" s="969">
        <f t="shared" si="111"/>
        <v>0</v>
      </c>
      <c r="V431" s="1037"/>
      <c r="W431" s="632"/>
      <c r="X431" s="121">
        <f t="shared" si="109"/>
        <v>0</v>
      </c>
      <c r="Y431" s="959">
        <f t="shared" si="112"/>
        <v>0</v>
      </c>
      <c r="Z431" s="1065">
        <f t="shared" si="121"/>
        <v>0</v>
      </c>
      <c r="AA431" s="17">
        <f t="shared" si="113"/>
        <v>0</v>
      </c>
      <c r="AB431" s="17">
        <f t="shared" si="114"/>
        <v>0</v>
      </c>
      <c r="AC431" s="17">
        <f t="shared" si="115"/>
        <v>0</v>
      </c>
      <c r="AD431" s="17">
        <f t="shared" si="116"/>
        <v>0</v>
      </c>
      <c r="AE431" s="17">
        <f t="shared" si="117"/>
        <v>0</v>
      </c>
      <c r="AF431" s="17">
        <f t="shared" si="118"/>
        <v>0</v>
      </c>
      <c r="AG431" s="17">
        <f t="shared" si="119"/>
        <v>0</v>
      </c>
      <c r="AP431" s="57">
        <f t="shared" si="122"/>
        <v>0</v>
      </c>
      <c r="AQ431" s="57">
        <f t="shared" si="125"/>
        <v>0</v>
      </c>
      <c r="AR431" s="57">
        <f t="shared" si="123"/>
        <v>0</v>
      </c>
      <c r="AS431" s="57">
        <f t="shared" si="124"/>
        <v>0</v>
      </c>
    </row>
    <row r="432" spans="1:45" ht="15.75" customHeight="1" x14ac:dyDescent="0.25">
      <c r="A432" s="37">
        <v>6</v>
      </c>
      <c r="B432" s="19"/>
      <c r="C432" s="26"/>
      <c r="D432" s="20"/>
      <c r="E432" s="47"/>
      <c r="F432" s="119"/>
      <c r="G432" s="595"/>
      <c r="H432" s="1211"/>
      <c r="I432" s="750"/>
      <c r="J432" s="1211"/>
      <c r="K432" s="696"/>
      <c r="L432" s="1211"/>
      <c r="M432" s="750"/>
      <c r="N432" s="1211"/>
      <c r="O432" s="750"/>
      <c r="P432" s="1211"/>
      <c r="Q432" s="750"/>
      <c r="R432" s="1211"/>
      <c r="S432" s="696"/>
      <c r="T432" s="1211"/>
      <c r="U432" s="969">
        <f t="shared" si="111"/>
        <v>0</v>
      </c>
      <c r="V432" s="1037"/>
      <c r="W432" s="632"/>
      <c r="X432" s="121">
        <f t="shared" si="109"/>
        <v>0</v>
      </c>
      <c r="Y432" s="959">
        <f t="shared" si="112"/>
        <v>0</v>
      </c>
      <c r="Z432" s="1065">
        <f t="shared" si="121"/>
        <v>0</v>
      </c>
      <c r="AA432" s="17">
        <f t="shared" si="113"/>
        <v>0</v>
      </c>
      <c r="AB432" s="17">
        <f t="shared" si="114"/>
        <v>0</v>
      </c>
      <c r="AC432" s="17">
        <f t="shared" si="115"/>
        <v>0</v>
      </c>
      <c r="AD432" s="17">
        <f t="shared" si="116"/>
        <v>0</v>
      </c>
      <c r="AE432" s="17">
        <f t="shared" si="117"/>
        <v>0</v>
      </c>
      <c r="AF432" s="17">
        <f t="shared" si="118"/>
        <v>0</v>
      </c>
      <c r="AG432" s="17">
        <f t="shared" si="119"/>
        <v>0</v>
      </c>
      <c r="AP432" s="57">
        <f t="shared" si="122"/>
        <v>0</v>
      </c>
      <c r="AQ432" s="57">
        <f t="shared" si="125"/>
        <v>0</v>
      </c>
      <c r="AR432" s="57">
        <f t="shared" si="123"/>
        <v>0</v>
      </c>
      <c r="AS432" s="57">
        <f t="shared" si="124"/>
        <v>0</v>
      </c>
    </row>
    <row r="433" spans="1:45" ht="15.75" customHeight="1" x14ac:dyDescent="0.25">
      <c r="A433" s="37">
        <v>7</v>
      </c>
      <c r="B433" s="19"/>
      <c r="C433" s="26"/>
      <c r="D433" s="20"/>
      <c r="E433" s="47"/>
      <c r="F433" s="119"/>
      <c r="G433" s="595"/>
      <c r="H433" s="1211"/>
      <c r="I433" s="750"/>
      <c r="J433" s="1211"/>
      <c r="K433" s="696"/>
      <c r="L433" s="1211"/>
      <c r="M433" s="750"/>
      <c r="N433" s="1211"/>
      <c r="O433" s="750"/>
      <c r="P433" s="1211"/>
      <c r="Q433" s="750"/>
      <c r="R433" s="1211"/>
      <c r="S433" s="696"/>
      <c r="T433" s="1211"/>
      <c r="U433" s="969">
        <f t="shared" si="111"/>
        <v>0</v>
      </c>
      <c r="V433" s="1037"/>
      <c r="W433" s="632"/>
      <c r="X433" s="121">
        <f t="shared" si="109"/>
        <v>0</v>
      </c>
      <c r="Y433" s="959">
        <f t="shared" si="112"/>
        <v>0</v>
      </c>
      <c r="Z433" s="1065">
        <f t="shared" si="121"/>
        <v>0</v>
      </c>
      <c r="AA433" s="17">
        <f t="shared" si="113"/>
        <v>0</v>
      </c>
      <c r="AB433" s="17">
        <f t="shared" si="114"/>
        <v>0</v>
      </c>
      <c r="AC433" s="17">
        <f t="shared" si="115"/>
        <v>0</v>
      </c>
      <c r="AD433" s="17">
        <f t="shared" si="116"/>
        <v>0</v>
      </c>
      <c r="AE433" s="17">
        <f t="shared" si="117"/>
        <v>0</v>
      </c>
      <c r="AF433" s="17">
        <f t="shared" si="118"/>
        <v>0</v>
      </c>
      <c r="AG433" s="17">
        <f t="shared" si="119"/>
        <v>0</v>
      </c>
      <c r="AP433" s="57">
        <f t="shared" si="122"/>
        <v>0</v>
      </c>
      <c r="AQ433" s="57">
        <f t="shared" si="125"/>
        <v>0</v>
      </c>
      <c r="AR433" s="57">
        <f t="shared" si="123"/>
        <v>0</v>
      </c>
      <c r="AS433" s="57">
        <f t="shared" si="124"/>
        <v>0</v>
      </c>
    </row>
    <row r="434" spans="1:45" ht="15.75" customHeight="1" x14ac:dyDescent="0.25">
      <c r="A434" s="37">
        <v>8</v>
      </c>
      <c r="B434" s="19"/>
      <c r="C434" s="26"/>
      <c r="D434" s="20"/>
      <c r="E434" s="47"/>
      <c r="F434" s="119"/>
      <c r="G434" s="595"/>
      <c r="H434" s="1211"/>
      <c r="I434" s="750"/>
      <c r="J434" s="1211"/>
      <c r="K434" s="696"/>
      <c r="L434" s="1211"/>
      <c r="M434" s="750"/>
      <c r="N434" s="1211"/>
      <c r="O434" s="750"/>
      <c r="P434" s="1211"/>
      <c r="Q434" s="750"/>
      <c r="R434" s="1211"/>
      <c r="S434" s="696"/>
      <c r="T434" s="1211"/>
      <c r="U434" s="969">
        <f t="shared" si="111"/>
        <v>0</v>
      </c>
      <c r="V434" s="1037"/>
      <c r="W434" s="632"/>
      <c r="X434" s="121">
        <f t="shared" si="109"/>
        <v>0</v>
      </c>
      <c r="Y434" s="959">
        <f t="shared" si="112"/>
        <v>0</v>
      </c>
      <c r="Z434" s="1065">
        <f t="shared" si="121"/>
        <v>0</v>
      </c>
      <c r="AA434" s="17">
        <f t="shared" si="113"/>
        <v>0</v>
      </c>
      <c r="AB434" s="17">
        <f t="shared" si="114"/>
        <v>0</v>
      </c>
      <c r="AC434" s="17">
        <f t="shared" si="115"/>
        <v>0</v>
      </c>
      <c r="AD434" s="17">
        <f t="shared" si="116"/>
        <v>0</v>
      </c>
      <c r="AE434" s="17">
        <f t="shared" si="117"/>
        <v>0</v>
      </c>
      <c r="AF434" s="17">
        <f t="shared" si="118"/>
        <v>0</v>
      </c>
      <c r="AG434" s="17">
        <f t="shared" si="119"/>
        <v>0</v>
      </c>
      <c r="AP434" s="57">
        <f t="shared" si="122"/>
        <v>0</v>
      </c>
      <c r="AQ434" s="57">
        <f t="shared" si="125"/>
        <v>0</v>
      </c>
      <c r="AR434" s="57">
        <f t="shared" si="123"/>
        <v>0</v>
      </c>
      <c r="AS434" s="57">
        <f t="shared" si="124"/>
        <v>0</v>
      </c>
    </row>
    <row r="435" spans="1:45" ht="15.75" customHeight="1" x14ac:dyDescent="0.25">
      <c r="A435" s="37">
        <v>9</v>
      </c>
      <c r="B435" s="19"/>
      <c r="C435" s="26"/>
      <c r="D435" s="20"/>
      <c r="E435" s="47"/>
      <c r="F435" s="119"/>
      <c r="G435" s="595"/>
      <c r="H435" s="1211"/>
      <c r="I435" s="750"/>
      <c r="J435" s="1211"/>
      <c r="K435" s="696"/>
      <c r="L435" s="1211"/>
      <c r="M435" s="750"/>
      <c r="N435" s="1211"/>
      <c r="O435" s="750"/>
      <c r="P435" s="1211"/>
      <c r="Q435" s="750"/>
      <c r="R435" s="1211"/>
      <c r="S435" s="696"/>
      <c r="T435" s="1211"/>
      <c r="U435" s="969">
        <f t="shared" si="111"/>
        <v>0</v>
      </c>
      <c r="V435" s="1037"/>
      <c r="W435" s="632"/>
      <c r="X435" s="121">
        <f t="shared" si="109"/>
        <v>0</v>
      </c>
      <c r="Y435" s="959">
        <f t="shared" si="112"/>
        <v>0</v>
      </c>
      <c r="Z435" s="1065">
        <f t="shared" si="121"/>
        <v>0</v>
      </c>
      <c r="AA435" s="17">
        <f t="shared" si="113"/>
        <v>0</v>
      </c>
      <c r="AB435" s="17">
        <f t="shared" si="114"/>
        <v>0</v>
      </c>
      <c r="AC435" s="17">
        <f t="shared" si="115"/>
        <v>0</v>
      </c>
      <c r="AD435" s="17">
        <f t="shared" si="116"/>
        <v>0</v>
      </c>
      <c r="AE435" s="17">
        <f t="shared" si="117"/>
        <v>0</v>
      </c>
      <c r="AF435" s="17">
        <f t="shared" si="118"/>
        <v>0</v>
      </c>
      <c r="AG435" s="17">
        <f t="shared" si="119"/>
        <v>0</v>
      </c>
      <c r="AP435" s="57">
        <f t="shared" si="122"/>
        <v>0</v>
      </c>
      <c r="AQ435" s="57">
        <f t="shared" si="125"/>
        <v>0</v>
      </c>
      <c r="AR435" s="57">
        <f t="shared" si="123"/>
        <v>0</v>
      </c>
      <c r="AS435" s="57">
        <f t="shared" si="124"/>
        <v>0</v>
      </c>
    </row>
    <row r="436" spans="1:45" ht="15.75" customHeight="1" x14ac:dyDescent="0.25">
      <c r="A436" s="37">
        <v>10</v>
      </c>
      <c r="B436" s="19"/>
      <c r="C436" s="26"/>
      <c r="D436" s="20"/>
      <c r="E436" s="47"/>
      <c r="F436" s="119"/>
      <c r="G436" s="1214"/>
      <c r="H436" s="1215"/>
      <c r="I436" s="1216"/>
      <c r="J436" s="1215"/>
      <c r="K436" s="1217"/>
      <c r="L436" s="1215"/>
      <c r="M436" s="1216"/>
      <c r="N436" s="1215"/>
      <c r="O436" s="1216"/>
      <c r="P436" s="1215"/>
      <c r="Q436" s="1216"/>
      <c r="R436" s="1215"/>
      <c r="S436" s="1217"/>
      <c r="T436" s="1215"/>
      <c r="U436" s="969">
        <f t="shared" si="111"/>
        <v>0</v>
      </c>
      <c r="V436" s="1037"/>
      <c r="W436" s="633"/>
      <c r="X436" s="121">
        <f t="shared" si="109"/>
        <v>0</v>
      </c>
      <c r="Y436" s="959">
        <f t="shared" si="112"/>
        <v>0</v>
      </c>
      <c r="Z436" s="1065">
        <f t="shared" si="121"/>
        <v>0</v>
      </c>
      <c r="AA436" s="17">
        <f t="shared" si="113"/>
        <v>0</v>
      </c>
      <c r="AB436" s="17">
        <f t="shared" si="114"/>
        <v>0</v>
      </c>
      <c r="AC436" s="17">
        <f t="shared" si="115"/>
        <v>0</v>
      </c>
      <c r="AD436" s="17">
        <f t="shared" si="116"/>
        <v>0</v>
      </c>
      <c r="AE436" s="17">
        <f t="shared" si="117"/>
        <v>0</v>
      </c>
      <c r="AF436" s="17">
        <f t="shared" si="118"/>
        <v>0</v>
      </c>
      <c r="AG436" s="17">
        <f t="shared" si="119"/>
        <v>0</v>
      </c>
      <c r="AP436" s="57">
        <f t="shared" si="122"/>
        <v>0</v>
      </c>
      <c r="AQ436" s="57">
        <f t="shared" si="125"/>
        <v>0</v>
      </c>
      <c r="AR436" s="57">
        <f t="shared" si="123"/>
        <v>0</v>
      </c>
      <c r="AS436" s="57">
        <f t="shared" si="124"/>
        <v>0</v>
      </c>
    </row>
    <row r="437" spans="1:45" ht="15.75" customHeight="1" x14ac:dyDescent="0.25">
      <c r="A437" s="37">
        <v>11</v>
      </c>
      <c r="B437" s="19"/>
      <c r="C437" s="26"/>
      <c r="D437" s="20"/>
      <c r="E437" s="47"/>
      <c r="F437" s="119"/>
      <c r="G437" s="1214"/>
      <c r="H437" s="1215"/>
      <c r="I437" s="1216"/>
      <c r="J437" s="1215"/>
      <c r="K437" s="1217"/>
      <c r="L437" s="1215"/>
      <c r="M437" s="1216"/>
      <c r="N437" s="1215"/>
      <c r="O437" s="1216"/>
      <c r="P437" s="1215"/>
      <c r="Q437" s="1216"/>
      <c r="R437" s="1215"/>
      <c r="S437" s="1217"/>
      <c r="T437" s="1215"/>
      <c r="U437" s="969">
        <f t="shared" si="111"/>
        <v>0</v>
      </c>
      <c r="V437" s="1037"/>
      <c r="W437" s="633"/>
      <c r="X437" s="121">
        <f t="shared" si="109"/>
        <v>0</v>
      </c>
      <c r="Y437" s="959">
        <f t="shared" si="112"/>
        <v>0</v>
      </c>
      <c r="Z437" s="1065">
        <f t="shared" si="121"/>
        <v>0</v>
      </c>
      <c r="AA437" s="17">
        <f t="shared" si="113"/>
        <v>0</v>
      </c>
      <c r="AB437" s="17">
        <f t="shared" si="114"/>
        <v>0</v>
      </c>
      <c r="AC437" s="17">
        <f t="shared" si="115"/>
        <v>0</v>
      </c>
      <c r="AD437" s="17">
        <f t="shared" si="116"/>
        <v>0</v>
      </c>
      <c r="AE437" s="17">
        <f t="shared" si="117"/>
        <v>0</v>
      </c>
      <c r="AF437" s="17">
        <f t="shared" si="118"/>
        <v>0</v>
      </c>
      <c r="AG437" s="17">
        <f t="shared" si="119"/>
        <v>0</v>
      </c>
      <c r="AP437" s="57">
        <f t="shared" si="122"/>
        <v>0</v>
      </c>
      <c r="AQ437" s="57">
        <f t="shared" si="125"/>
        <v>0</v>
      </c>
      <c r="AR437" s="57">
        <f t="shared" si="123"/>
        <v>0</v>
      </c>
      <c r="AS437" s="57">
        <f t="shared" si="124"/>
        <v>0</v>
      </c>
    </row>
    <row r="438" spans="1:45" ht="15.75" customHeight="1" x14ac:dyDescent="0.25">
      <c r="A438" s="37">
        <v>12</v>
      </c>
      <c r="B438" s="19"/>
      <c r="C438" s="26"/>
      <c r="D438" s="20"/>
      <c r="E438" s="47"/>
      <c r="F438" s="119"/>
      <c r="G438" s="1214"/>
      <c r="H438" s="1215"/>
      <c r="I438" s="1216"/>
      <c r="J438" s="1215"/>
      <c r="K438" s="1217"/>
      <c r="L438" s="1215"/>
      <c r="M438" s="1216"/>
      <c r="N438" s="1215"/>
      <c r="O438" s="1216"/>
      <c r="P438" s="1215"/>
      <c r="Q438" s="1216"/>
      <c r="R438" s="1215"/>
      <c r="S438" s="1217"/>
      <c r="T438" s="1215"/>
      <c r="U438" s="969">
        <f t="shared" si="111"/>
        <v>0</v>
      </c>
      <c r="V438" s="1037"/>
      <c r="W438" s="633"/>
      <c r="X438" s="121">
        <f t="shared" si="109"/>
        <v>0</v>
      </c>
      <c r="Y438" s="959">
        <f t="shared" si="112"/>
        <v>0</v>
      </c>
      <c r="Z438" s="1065">
        <f t="shared" si="121"/>
        <v>0</v>
      </c>
      <c r="AA438" s="17">
        <f t="shared" si="113"/>
        <v>0</v>
      </c>
      <c r="AB438" s="17">
        <f t="shared" si="114"/>
        <v>0</v>
      </c>
      <c r="AC438" s="17">
        <f t="shared" si="115"/>
        <v>0</v>
      </c>
      <c r="AD438" s="17">
        <f t="shared" si="116"/>
        <v>0</v>
      </c>
      <c r="AE438" s="17">
        <f t="shared" si="117"/>
        <v>0</v>
      </c>
      <c r="AF438" s="17">
        <f t="shared" si="118"/>
        <v>0</v>
      </c>
      <c r="AG438" s="17">
        <f t="shared" si="119"/>
        <v>0</v>
      </c>
      <c r="AP438" s="57">
        <f t="shared" si="122"/>
        <v>0</v>
      </c>
      <c r="AQ438" s="57">
        <f t="shared" si="125"/>
        <v>0</v>
      </c>
      <c r="AR438" s="57">
        <f t="shared" si="123"/>
        <v>0</v>
      </c>
      <c r="AS438" s="57">
        <f t="shared" si="124"/>
        <v>0</v>
      </c>
    </row>
    <row r="439" spans="1:45" ht="15.75" customHeight="1" x14ac:dyDescent="0.25">
      <c r="A439" s="37">
        <v>13</v>
      </c>
      <c r="B439" s="19"/>
      <c r="C439" s="26"/>
      <c r="D439" s="20"/>
      <c r="E439" s="47"/>
      <c r="F439" s="119"/>
      <c r="G439" s="1214"/>
      <c r="H439" s="1215"/>
      <c r="I439" s="1216"/>
      <c r="J439" s="1215"/>
      <c r="K439" s="1217"/>
      <c r="L439" s="1215"/>
      <c r="M439" s="1216"/>
      <c r="N439" s="1215"/>
      <c r="O439" s="1216"/>
      <c r="P439" s="1215"/>
      <c r="Q439" s="1216"/>
      <c r="R439" s="1215"/>
      <c r="S439" s="1217"/>
      <c r="T439" s="1215"/>
      <c r="U439" s="969">
        <f t="shared" si="111"/>
        <v>0</v>
      </c>
      <c r="V439" s="1037"/>
      <c r="W439" s="633"/>
      <c r="X439" s="121">
        <f t="shared" si="109"/>
        <v>0</v>
      </c>
      <c r="Y439" s="959">
        <f t="shared" si="112"/>
        <v>0</v>
      </c>
      <c r="Z439" s="1065">
        <f t="shared" si="121"/>
        <v>0</v>
      </c>
      <c r="AA439" s="17">
        <f t="shared" si="113"/>
        <v>0</v>
      </c>
      <c r="AB439" s="17">
        <f t="shared" si="114"/>
        <v>0</v>
      </c>
      <c r="AC439" s="17">
        <f t="shared" si="115"/>
        <v>0</v>
      </c>
      <c r="AD439" s="17">
        <f t="shared" si="116"/>
        <v>0</v>
      </c>
      <c r="AE439" s="17">
        <f t="shared" si="117"/>
        <v>0</v>
      </c>
      <c r="AF439" s="17">
        <f t="shared" si="118"/>
        <v>0</v>
      </c>
      <c r="AG439" s="17">
        <f t="shared" si="119"/>
        <v>0</v>
      </c>
      <c r="AP439" s="57">
        <f t="shared" si="122"/>
        <v>0</v>
      </c>
      <c r="AQ439" s="57">
        <f t="shared" si="125"/>
        <v>0</v>
      </c>
      <c r="AR439" s="57">
        <f t="shared" si="123"/>
        <v>0</v>
      </c>
      <c r="AS439" s="57">
        <f t="shared" si="124"/>
        <v>0</v>
      </c>
    </row>
    <row r="440" spans="1:45" ht="15.75" customHeight="1" x14ac:dyDescent="0.25">
      <c r="A440" s="37">
        <v>14</v>
      </c>
      <c r="B440" s="19"/>
      <c r="C440" s="26"/>
      <c r="D440" s="20"/>
      <c r="E440" s="47"/>
      <c r="F440" s="119"/>
      <c r="G440" s="1214"/>
      <c r="H440" s="1215"/>
      <c r="I440" s="1216"/>
      <c r="J440" s="1215"/>
      <c r="K440" s="1217"/>
      <c r="L440" s="1215"/>
      <c r="M440" s="1216"/>
      <c r="N440" s="1215"/>
      <c r="O440" s="1216"/>
      <c r="P440" s="1215"/>
      <c r="Q440" s="1216"/>
      <c r="R440" s="1215"/>
      <c r="S440" s="1217"/>
      <c r="T440" s="1215"/>
      <c r="U440" s="969">
        <f t="shared" si="111"/>
        <v>0</v>
      </c>
      <c r="V440" s="1037"/>
      <c r="W440" s="633"/>
      <c r="X440" s="121">
        <f t="shared" si="109"/>
        <v>0</v>
      </c>
      <c r="Y440" s="959">
        <f t="shared" si="112"/>
        <v>0</v>
      </c>
      <c r="Z440" s="1065">
        <f t="shared" si="121"/>
        <v>0</v>
      </c>
      <c r="AA440" s="17">
        <f t="shared" si="113"/>
        <v>0</v>
      </c>
      <c r="AB440" s="17">
        <f t="shared" si="114"/>
        <v>0</v>
      </c>
      <c r="AC440" s="17">
        <f t="shared" si="115"/>
        <v>0</v>
      </c>
      <c r="AD440" s="17">
        <f t="shared" si="116"/>
        <v>0</v>
      </c>
      <c r="AE440" s="17">
        <f t="shared" si="117"/>
        <v>0</v>
      </c>
      <c r="AF440" s="17">
        <f t="shared" si="118"/>
        <v>0</v>
      </c>
      <c r="AG440" s="17">
        <f t="shared" si="119"/>
        <v>0</v>
      </c>
      <c r="AP440" s="57">
        <f t="shared" si="122"/>
        <v>0</v>
      </c>
      <c r="AQ440" s="57">
        <f t="shared" si="125"/>
        <v>0</v>
      </c>
      <c r="AR440" s="57">
        <f t="shared" si="123"/>
        <v>0</v>
      </c>
      <c r="AS440" s="57">
        <f t="shared" si="124"/>
        <v>0</v>
      </c>
    </row>
    <row r="441" spans="1:45" ht="15.75" customHeight="1" x14ac:dyDescent="0.25">
      <c r="A441" s="37">
        <v>15</v>
      </c>
      <c r="B441" s="19"/>
      <c r="C441" s="26"/>
      <c r="D441" s="20"/>
      <c r="E441" s="47"/>
      <c r="F441" s="119"/>
      <c r="G441" s="1214"/>
      <c r="H441" s="1215"/>
      <c r="I441" s="1216"/>
      <c r="J441" s="1215"/>
      <c r="K441" s="1217"/>
      <c r="L441" s="1215"/>
      <c r="M441" s="1216"/>
      <c r="N441" s="1215"/>
      <c r="O441" s="1216"/>
      <c r="P441" s="1215"/>
      <c r="Q441" s="1216"/>
      <c r="R441" s="1215"/>
      <c r="S441" s="1217"/>
      <c r="T441" s="1215"/>
      <c r="U441" s="969">
        <f t="shared" si="111"/>
        <v>0</v>
      </c>
      <c r="V441" s="1037"/>
      <c r="W441" s="633"/>
      <c r="X441" s="121">
        <f t="shared" si="109"/>
        <v>0</v>
      </c>
      <c r="Y441" s="959">
        <f t="shared" si="112"/>
        <v>0</v>
      </c>
      <c r="Z441" s="1065">
        <f t="shared" si="121"/>
        <v>0</v>
      </c>
      <c r="AA441" s="17">
        <f t="shared" si="113"/>
        <v>0</v>
      </c>
      <c r="AB441" s="17">
        <f t="shared" si="114"/>
        <v>0</v>
      </c>
      <c r="AC441" s="17">
        <f t="shared" si="115"/>
        <v>0</v>
      </c>
      <c r="AD441" s="17">
        <f t="shared" si="116"/>
        <v>0</v>
      </c>
      <c r="AE441" s="17">
        <f t="shared" si="117"/>
        <v>0</v>
      </c>
      <c r="AF441" s="17">
        <f t="shared" si="118"/>
        <v>0</v>
      </c>
      <c r="AG441" s="17">
        <f t="shared" si="119"/>
        <v>0</v>
      </c>
      <c r="AP441" s="57">
        <f t="shared" si="122"/>
        <v>0</v>
      </c>
      <c r="AQ441" s="57">
        <f t="shared" si="125"/>
        <v>0</v>
      </c>
      <c r="AR441" s="57">
        <f t="shared" si="123"/>
        <v>0</v>
      </c>
      <c r="AS441" s="57">
        <f t="shared" si="124"/>
        <v>0</v>
      </c>
    </row>
    <row r="442" spans="1:45" ht="15.75" customHeight="1" x14ac:dyDescent="0.25">
      <c r="A442" s="37">
        <v>16</v>
      </c>
      <c r="B442" s="19"/>
      <c r="C442" s="26"/>
      <c r="D442" s="20"/>
      <c r="E442" s="47"/>
      <c r="F442" s="119"/>
      <c r="G442" s="1214"/>
      <c r="H442" s="1215"/>
      <c r="I442" s="1216"/>
      <c r="J442" s="1215"/>
      <c r="K442" s="1217"/>
      <c r="L442" s="1215"/>
      <c r="M442" s="1216"/>
      <c r="N442" s="1215"/>
      <c r="O442" s="1216"/>
      <c r="P442" s="1215"/>
      <c r="Q442" s="1216"/>
      <c r="R442" s="1215"/>
      <c r="S442" s="1217"/>
      <c r="T442" s="1215"/>
      <c r="U442" s="969">
        <f t="shared" si="111"/>
        <v>0</v>
      </c>
      <c r="V442" s="1037"/>
      <c r="W442" s="633"/>
      <c r="X442" s="121">
        <f t="shared" si="109"/>
        <v>0</v>
      </c>
      <c r="Y442" s="959">
        <f t="shared" si="112"/>
        <v>0</v>
      </c>
      <c r="Z442" s="1065">
        <f t="shared" si="121"/>
        <v>0</v>
      </c>
      <c r="AA442" s="17">
        <f t="shared" si="113"/>
        <v>0</v>
      </c>
      <c r="AB442" s="17">
        <f t="shared" si="114"/>
        <v>0</v>
      </c>
      <c r="AC442" s="17">
        <f t="shared" si="115"/>
        <v>0</v>
      </c>
      <c r="AD442" s="17">
        <f t="shared" si="116"/>
        <v>0</v>
      </c>
      <c r="AE442" s="17">
        <f t="shared" si="117"/>
        <v>0</v>
      </c>
      <c r="AF442" s="17">
        <f t="shared" si="118"/>
        <v>0</v>
      </c>
      <c r="AG442" s="17">
        <f t="shared" si="119"/>
        <v>0</v>
      </c>
      <c r="AP442" s="57">
        <f t="shared" si="122"/>
        <v>0</v>
      </c>
      <c r="AQ442" s="57">
        <f t="shared" si="125"/>
        <v>0</v>
      </c>
      <c r="AR442" s="57">
        <f t="shared" si="123"/>
        <v>0</v>
      </c>
      <c r="AS442" s="57">
        <f t="shared" si="124"/>
        <v>0</v>
      </c>
    </row>
    <row r="443" spans="1:45" ht="15.75" customHeight="1" x14ac:dyDescent="0.25">
      <c r="A443" s="37">
        <v>17</v>
      </c>
      <c r="B443" s="19"/>
      <c r="C443" s="26"/>
      <c r="D443" s="20"/>
      <c r="E443" s="47"/>
      <c r="F443" s="119"/>
      <c r="G443" s="1214"/>
      <c r="H443" s="1215"/>
      <c r="I443" s="1216"/>
      <c r="J443" s="1215"/>
      <c r="K443" s="1217"/>
      <c r="L443" s="1215"/>
      <c r="M443" s="1216"/>
      <c r="N443" s="1215"/>
      <c r="O443" s="1216"/>
      <c r="P443" s="1215"/>
      <c r="Q443" s="1216"/>
      <c r="R443" s="1215"/>
      <c r="S443" s="1217"/>
      <c r="T443" s="1215"/>
      <c r="U443" s="969">
        <f t="shared" si="111"/>
        <v>0</v>
      </c>
      <c r="V443" s="1037"/>
      <c r="W443" s="633"/>
      <c r="X443" s="121">
        <f t="shared" si="109"/>
        <v>0</v>
      </c>
      <c r="Y443" s="959">
        <f t="shared" si="112"/>
        <v>0</v>
      </c>
      <c r="Z443" s="1065">
        <f t="shared" si="121"/>
        <v>0</v>
      </c>
      <c r="AA443" s="17">
        <f t="shared" si="113"/>
        <v>0</v>
      </c>
      <c r="AB443" s="17">
        <f t="shared" si="114"/>
        <v>0</v>
      </c>
      <c r="AC443" s="17">
        <f t="shared" si="115"/>
        <v>0</v>
      </c>
      <c r="AD443" s="17">
        <f t="shared" si="116"/>
        <v>0</v>
      </c>
      <c r="AE443" s="17">
        <f t="shared" si="117"/>
        <v>0</v>
      </c>
      <c r="AF443" s="17">
        <f t="shared" si="118"/>
        <v>0</v>
      </c>
      <c r="AG443" s="17">
        <f t="shared" si="119"/>
        <v>0</v>
      </c>
      <c r="AP443" s="57">
        <f t="shared" si="122"/>
        <v>0</v>
      </c>
      <c r="AQ443" s="57">
        <f t="shared" si="125"/>
        <v>0</v>
      </c>
      <c r="AR443" s="57">
        <f t="shared" si="123"/>
        <v>0</v>
      </c>
      <c r="AS443" s="57">
        <f t="shared" si="124"/>
        <v>0</v>
      </c>
    </row>
    <row r="444" spans="1:45" ht="15.75" customHeight="1" x14ac:dyDescent="0.25">
      <c r="A444" s="37">
        <v>18</v>
      </c>
      <c r="B444" s="19"/>
      <c r="C444" s="26"/>
      <c r="D444" s="20"/>
      <c r="E444" s="47"/>
      <c r="F444" s="119"/>
      <c r="G444" s="1214"/>
      <c r="H444" s="1215"/>
      <c r="I444" s="1216"/>
      <c r="J444" s="1215"/>
      <c r="K444" s="1217"/>
      <c r="L444" s="1215"/>
      <c r="M444" s="1216"/>
      <c r="N444" s="1215"/>
      <c r="O444" s="1216"/>
      <c r="P444" s="1215"/>
      <c r="Q444" s="1216"/>
      <c r="R444" s="1215"/>
      <c r="S444" s="1217"/>
      <c r="T444" s="1215"/>
      <c r="U444" s="969">
        <f t="shared" si="111"/>
        <v>0</v>
      </c>
      <c r="V444" s="1037"/>
      <c r="W444" s="633"/>
      <c r="X444" s="121">
        <f t="shared" ref="X444:X507" si="126">F444+G444+I444+K444+M444+O444+Q444+S444-H444-J444-L444-N444-P444-R444-T444-W444</f>
        <v>0</v>
      </c>
      <c r="Y444" s="959">
        <f t="shared" si="112"/>
        <v>0</v>
      </c>
      <c r="Z444" s="1065">
        <f t="shared" si="121"/>
        <v>0</v>
      </c>
      <c r="AA444" s="17">
        <f t="shared" si="113"/>
        <v>0</v>
      </c>
      <c r="AB444" s="17">
        <f t="shared" si="114"/>
        <v>0</v>
      </c>
      <c r="AC444" s="17">
        <f t="shared" si="115"/>
        <v>0</v>
      </c>
      <c r="AD444" s="17">
        <f t="shared" si="116"/>
        <v>0</v>
      </c>
      <c r="AE444" s="17">
        <f t="shared" si="117"/>
        <v>0</v>
      </c>
      <c r="AF444" s="17">
        <f t="shared" si="118"/>
        <v>0</v>
      </c>
      <c r="AG444" s="17">
        <f t="shared" si="119"/>
        <v>0</v>
      </c>
      <c r="AP444" s="57">
        <f t="shared" si="122"/>
        <v>0</v>
      </c>
      <c r="AQ444" s="57">
        <f t="shared" si="125"/>
        <v>0</v>
      </c>
      <c r="AR444" s="57">
        <f t="shared" si="123"/>
        <v>0</v>
      </c>
      <c r="AS444" s="57">
        <f t="shared" si="124"/>
        <v>0</v>
      </c>
    </row>
    <row r="445" spans="1:45" ht="15.75" customHeight="1" x14ac:dyDescent="0.25">
      <c r="A445" s="37">
        <v>19</v>
      </c>
      <c r="B445" s="19"/>
      <c r="C445" s="26"/>
      <c r="D445" s="20"/>
      <c r="E445" s="47"/>
      <c r="F445" s="119"/>
      <c r="G445" s="1214"/>
      <c r="H445" s="1215"/>
      <c r="I445" s="1216"/>
      <c r="J445" s="1215"/>
      <c r="K445" s="1217"/>
      <c r="L445" s="1215"/>
      <c r="M445" s="1216"/>
      <c r="N445" s="1215"/>
      <c r="O445" s="1216"/>
      <c r="P445" s="1215"/>
      <c r="Q445" s="1216"/>
      <c r="R445" s="1215"/>
      <c r="S445" s="1217"/>
      <c r="T445" s="1215"/>
      <c r="U445" s="969">
        <f t="shared" si="111"/>
        <v>0</v>
      </c>
      <c r="V445" s="1037"/>
      <c r="W445" s="633"/>
      <c r="X445" s="121">
        <f t="shared" si="126"/>
        <v>0</v>
      </c>
      <c r="Y445" s="959">
        <f t="shared" si="112"/>
        <v>0</v>
      </c>
      <c r="Z445" s="1065">
        <f t="shared" si="121"/>
        <v>0</v>
      </c>
      <c r="AA445" s="17">
        <f t="shared" si="113"/>
        <v>0</v>
      </c>
      <c r="AB445" s="17">
        <f t="shared" si="114"/>
        <v>0</v>
      </c>
      <c r="AC445" s="17">
        <f t="shared" si="115"/>
        <v>0</v>
      </c>
      <c r="AD445" s="17">
        <f t="shared" si="116"/>
        <v>0</v>
      </c>
      <c r="AE445" s="17">
        <f t="shared" si="117"/>
        <v>0</v>
      </c>
      <c r="AF445" s="17">
        <f t="shared" si="118"/>
        <v>0</v>
      </c>
      <c r="AG445" s="17">
        <f t="shared" si="119"/>
        <v>0</v>
      </c>
      <c r="AP445" s="57">
        <f t="shared" si="122"/>
        <v>0</v>
      </c>
      <c r="AQ445" s="57">
        <f t="shared" si="125"/>
        <v>0</v>
      </c>
      <c r="AR445" s="57">
        <f t="shared" si="123"/>
        <v>0</v>
      </c>
      <c r="AS445" s="57">
        <f t="shared" si="124"/>
        <v>0</v>
      </c>
    </row>
    <row r="446" spans="1:45" ht="15.75" customHeight="1" x14ac:dyDescent="0.25">
      <c r="A446" s="37">
        <v>20</v>
      </c>
      <c r="B446" s="19"/>
      <c r="C446" s="26"/>
      <c r="D446" s="20"/>
      <c r="E446" s="47"/>
      <c r="F446" s="119"/>
      <c r="G446" s="1214"/>
      <c r="H446" s="1215"/>
      <c r="I446" s="1216"/>
      <c r="J446" s="1210"/>
      <c r="K446" s="1217"/>
      <c r="L446" s="1215"/>
      <c r="M446" s="1216"/>
      <c r="N446" s="1215"/>
      <c r="O446" s="1216"/>
      <c r="P446" s="1215"/>
      <c r="Q446" s="1216"/>
      <c r="R446" s="1215"/>
      <c r="S446" s="1217"/>
      <c r="T446" s="1215"/>
      <c r="U446" s="969">
        <f t="shared" si="111"/>
        <v>0</v>
      </c>
      <c r="V446" s="1037"/>
      <c r="W446" s="633"/>
      <c r="X446" s="121">
        <f t="shared" si="126"/>
        <v>0</v>
      </c>
      <c r="Y446" s="959">
        <f t="shared" si="112"/>
        <v>0</v>
      </c>
      <c r="Z446" s="1065">
        <f t="shared" si="121"/>
        <v>0</v>
      </c>
      <c r="AA446" s="17">
        <f t="shared" si="113"/>
        <v>0</v>
      </c>
      <c r="AB446" s="17">
        <f t="shared" si="114"/>
        <v>0</v>
      </c>
      <c r="AC446" s="17">
        <f t="shared" si="115"/>
        <v>0</v>
      </c>
      <c r="AD446" s="17">
        <f t="shared" si="116"/>
        <v>0</v>
      </c>
      <c r="AE446" s="17">
        <f t="shared" si="117"/>
        <v>0</v>
      </c>
      <c r="AF446" s="17">
        <f t="shared" si="118"/>
        <v>0</v>
      </c>
      <c r="AG446" s="17">
        <f t="shared" si="119"/>
        <v>0</v>
      </c>
      <c r="AP446" s="57">
        <f t="shared" si="122"/>
        <v>0</v>
      </c>
      <c r="AQ446" s="57">
        <f t="shared" si="125"/>
        <v>0</v>
      </c>
      <c r="AR446" s="57">
        <f t="shared" si="123"/>
        <v>0</v>
      </c>
      <c r="AS446" s="57">
        <f t="shared" si="124"/>
        <v>0</v>
      </c>
    </row>
    <row r="447" spans="1:45" ht="15.75" customHeight="1" x14ac:dyDescent="0.25">
      <c r="A447" s="37">
        <v>21</v>
      </c>
      <c r="B447" s="19"/>
      <c r="C447" s="26"/>
      <c r="D447" s="20"/>
      <c r="E447" s="47"/>
      <c r="F447" s="119"/>
      <c r="G447" s="1214"/>
      <c r="H447" s="1215"/>
      <c r="I447" s="1216"/>
      <c r="J447" s="1210"/>
      <c r="K447" s="1217"/>
      <c r="L447" s="1215"/>
      <c r="M447" s="1216"/>
      <c r="N447" s="1215"/>
      <c r="O447" s="1216"/>
      <c r="P447" s="1215"/>
      <c r="Q447" s="1216"/>
      <c r="R447" s="1215"/>
      <c r="S447" s="1217"/>
      <c r="T447" s="1215"/>
      <c r="U447" s="969">
        <f t="shared" si="111"/>
        <v>0</v>
      </c>
      <c r="V447" s="1037"/>
      <c r="W447" s="633"/>
      <c r="X447" s="121">
        <f t="shared" si="126"/>
        <v>0</v>
      </c>
      <c r="Y447" s="959">
        <f t="shared" si="112"/>
        <v>0</v>
      </c>
      <c r="Z447" s="1065">
        <f t="shared" si="121"/>
        <v>0</v>
      </c>
      <c r="AA447" s="17">
        <f t="shared" si="113"/>
        <v>0</v>
      </c>
      <c r="AB447" s="17">
        <f t="shared" si="114"/>
        <v>0</v>
      </c>
      <c r="AC447" s="17">
        <f t="shared" si="115"/>
        <v>0</v>
      </c>
      <c r="AD447" s="17">
        <f t="shared" si="116"/>
        <v>0</v>
      </c>
      <c r="AE447" s="17">
        <f t="shared" si="117"/>
        <v>0</v>
      </c>
      <c r="AF447" s="17">
        <f t="shared" si="118"/>
        <v>0</v>
      </c>
      <c r="AG447" s="17">
        <f t="shared" si="119"/>
        <v>0</v>
      </c>
      <c r="AP447" s="57">
        <f t="shared" si="122"/>
        <v>0</v>
      </c>
      <c r="AQ447" s="57">
        <f t="shared" si="125"/>
        <v>0</v>
      </c>
      <c r="AR447" s="57">
        <f t="shared" si="123"/>
        <v>0</v>
      </c>
      <c r="AS447" s="57">
        <f t="shared" si="124"/>
        <v>0</v>
      </c>
    </row>
    <row r="448" spans="1:45" ht="15.75" customHeight="1" x14ac:dyDescent="0.25">
      <c r="A448" s="37">
        <v>22</v>
      </c>
      <c r="B448" s="19"/>
      <c r="C448" s="26"/>
      <c r="D448" s="20"/>
      <c r="E448" s="47"/>
      <c r="F448" s="119"/>
      <c r="G448" s="1214"/>
      <c r="H448" s="1215"/>
      <c r="I448" s="1216"/>
      <c r="J448" s="1210"/>
      <c r="K448" s="1217"/>
      <c r="L448" s="1215"/>
      <c r="M448" s="1216"/>
      <c r="N448" s="1215"/>
      <c r="O448" s="1216"/>
      <c r="P448" s="1215"/>
      <c r="Q448" s="1216"/>
      <c r="R448" s="1215"/>
      <c r="S448" s="1217"/>
      <c r="T448" s="1215"/>
      <c r="U448" s="969">
        <f t="shared" si="111"/>
        <v>0</v>
      </c>
      <c r="V448" s="1037"/>
      <c r="W448" s="633"/>
      <c r="X448" s="121">
        <f t="shared" si="126"/>
        <v>0</v>
      </c>
      <c r="Y448" s="959">
        <f t="shared" si="112"/>
        <v>0</v>
      </c>
      <c r="Z448" s="1065">
        <f t="shared" si="121"/>
        <v>0</v>
      </c>
      <c r="AA448" s="17">
        <f t="shared" si="113"/>
        <v>0</v>
      </c>
      <c r="AB448" s="17">
        <f t="shared" si="114"/>
        <v>0</v>
      </c>
      <c r="AC448" s="17">
        <f t="shared" si="115"/>
        <v>0</v>
      </c>
      <c r="AD448" s="17">
        <f t="shared" si="116"/>
        <v>0</v>
      </c>
      <c r="AE448" s="17">
        <f t="shared" si="117"/>
        <v>0</v>
      </c>
      <c r="AF448" s="17">
        <f t="shared" si="118"/>
        <v>0</v>
      </c>
      <c r="AG448" s="17">
        <f t="shared" si="119"/>
        <v>0</v>
      </c>
      <c r="AP448" s="57">
        <f t="shared" si="122"/>
        <v>0</v>
      </c>
      <c r="AQ448" s="57">
        <f t="shared" si="125"/>
        <v>0</v>
      </c>
      <c r="AR448" s="57">
        <f t="shared" si="123"/>
        <v>0</v>
      </c>
      <c r="AS448" s="57">
        <f t="shared" si="124"/>
        <v>0</v>
      </c>
    </row>
    <row r="449" spans="1:45" ht="15.75" customHeight="1" x14ac:dyDescent="0.25">
      <c r="A449" s="37">
        <v>23</v>
      </c>
      <c r="B449" s="19"/>
      <c r="C449" s="26"/>
      <c r="D449" s="20"/>
      <c r="E449" s="47"/>
      <c r="F449" s="119"/>
      <c r="G449" s="1214"/>
      <c r="H449" s="1215"/>
      <c r="I449" s="1216"/>
      <c r="J449" s="1210"/>
      <c r="K449" s="1217"/>
      <c r="L449" s="1215"/>
      <c r="M449" s="1216"/>
      <c r="N449" s="1215"/>
      <c r="O449" s="1216"/>
      <c r="P449" s="1215"/>
      <c r="Q449" s="1216"/>
      <c r="R449" s="1215"/>
      <c r="S449" s="1217"/>
      <c r="T449" s="1215"/>
      <c r="U449" s="969">
        <f t="shared" si="111"/>
        <v>0</v>
      </c>
      <c r="V449" s="1037"/>
      <c r="W449" s="633"/>
      <c r="X449" s="121">
        <f t="shared" si="126"/>
        <v>0</v>
      </c>
      <c r="Y449" s="959">
        <f t="shared" si="112"/>
        <v>0</v>
      </c>
      <c r="Z449" s="1065">
        <f t="shared" si="121"/>
        <v>0</v>
      </c>
      <c r="AA449" s="17">
        <f t="shared" si="113"/>
        <v>0</v>
      </c>
      <c r="AB449" s="17">
        <f t="shared" si="114"/>
        <v>0</v>
      </c>
      <c r="AC449" s="17">
        <f t="shared" si="115"/>
        <v>0</v>
      </c>
      <c r="AD449" s="17">
        <f t="shared" si="116"/>
        <v>0</v>
      </c>
      <c r="AE449" s="17">
        <f t="shared" si="117"/>
        <v>0</v>
      </c>
      <c r="AF449" s="17">
        <f t="shared" si="118"/>
        <v>0</v>
      </c>
      <c r="AG449" s="17">
        <f t="shared" si="119"/>
        <v>0</v>
      </c>
      <c r="AP449" s="57">
        <f t="shared" si="122"/>
        <v>0</v>
      </c>
      <c r="AQ449" s="57">
        <f t="shared" si="125"/>
        <v>0</v>
      </c>
      <c r="AR449" s="57">
        <f t="shared" si="123"/>
        <v>0</v>
      </c>
      <c r="AS449" s="57">
        <f t="shared" si="124"/>
        <v>0</v>
      </c>
    </row>
    <row r="450" spans="1:45" ht="15.75" customHeight="1" x14ac:dyDescent="0.25">
      <c r="A450" s="37">
        <v>24</v>
      </c>
      <c r="B450" s="19"/>
      <c r="C450" s="26"/>
      <c r="D450" s="20"/>
      <c r="E450" s="47"/>
      <c r="F450" s="119"/>
      <c r="G450" s="1214"/>
      <c r="H450" s="1215"/>
      <c r="I450" s="1216"/>
      <c r="J450" s="1210"/>
      <c r="K450" s="1217"/>
      <c r="L450" s="1215"/>
      <c r="M450" s="1216"/>
      <c r="N450" s="1215"/>
      <c r="O450" s="1216"/>
      <c r="P450" s="1215"/>
      <c r="Q450" s="1216"/>
      <c r="R450" s="1215"/>
      <c r="S450" s="1217"/>
      <c r="T450" s="1215"/>
      <c r="U450" s="969">
        <f t="shared" si="111"/>
        <v>0</v>
      </c>
      <c r="V450" s="1037"/>
      <c r="W450" s="633"/>
      <c r="X450" s="121">
        <f t="shared" si="126"/>
        <v>0</v>
      </c>
      <c r="Y450" s="959">
        <f t="shared" si="112"/>
        <v>0</v>
      </c>
      <c r="Z450" s="1065">
        <f t="shared" si="121"/>
        <v>0</v>
      </c>
      <c r="AA450" s="17">
        <f t="shared" si="113"/>
        <v>0</v>
      </c>
      <c r="AB450" s="17">
        <f t="shared" si="114"/>
        <v>0</v>
      </c>
      <c r="AC450" s="17">
        <f t="shared" si="115"/>
        <v>0</v>
      </c>
      <c r="AD450" s="17">
        <f t="shared" si="116"/>
        <v>0</v>
      </c>
      <c r="AE450" s="17">
        <f t="shared" si="117"/>
        <v>0</v>
      </c>
      <c r="AF450" s="17">
        <f t="shared" si="118"/>
        <v>0</v>
      </c>
      <c r="AG450" s="17">
        <f t="shared" si="119"/>
        <v>0</v>
      </c>
      <c r="AP450" s="57">
        <f t="shared" si="122"/>
        <v>0</v>
      </c>
      <c r="AQ450" s="57">
        <f t="shared" si="125"/>
        <v>0</v>
      </c>
      <c r="AR450" s="57">
        <f t="shared" si="123"/>
        <v>0</v>
      </c>
      <c r="AS450" s="57">
        <f t="shared" si="124"/>
        <v>0</v>
      </c>
    </row>
    <row r="451" spans="1:45" ht="15.75" customHeight="1" x14ac:dyDescent="0.25">
      <c r="A451" s="37">
        <v>25</v>
      </c>
      <c r="B451" s="26"/>
      <c r="C451" s="26"/>
      <c r="D451" s="20"/>
      <c r="E451" s="47"/>
      <c r="F451" s="119"/>
      <c r="G451" s="1214"/>
      <c r="H451" s="1215"/>
      <c r="I451" s="1216"/>
      <c r="J451" s="1210"/>
      <c r="K451" s="1217"/>
      <c r="L451" s="1215"/>
      <c r="M451" s="1216"/>
      <c r="N451" s="1215"/>
      <c r="O451" s="1216"/>
      <c r="P451" s="1215"/>
      <c r="Q451" s="1216"/>
      <c r="R451" s="1215"/>
      <c r="S451" s="1217"/>
      <c r="T451" s="1215"/>
      <c r="U451" s="969">
        <f t="shared" si="111"/>
        <v>0</v>
      </c>
      <c r="V451" s="1037"/>
      <c r="W451" s="633"/>
      <c r="X451" s="121">
        <f t="shared" si="126"/>
        <v>0</v>
      </c>
      <c r="Y451" s="959">
        <f t="shared" si="112"/>
        <v>0</v>
      </c>
      <c r="Z451" s="1065">
        <f t="shared" si="121"/>
        <v>0</v>
      </c>
      <c r="AA451" s="17">
        <f t="shared" si="113"/>
        <v>0</v>
      </c>
      <c r="AB451" s="17">
        <f t="shared" si="114"/>
        <v>0</v>
      </c>
      <c r="AC451" s="17">
        <f t="shared" si="115"/>
        <v>0</v>
      </c>
      <c r="AD451" s="17">
        <f t="shared" si="116"/>
        <v>0</v>
      </c>
      <c r="AE451" s="17">
        <f t="shared" si="117"/>
        <v>0</v>
      </c>
      <c r="AF451" s="17">
        <f t="shared" si="118"/>
        <v>0</v>
      </c>
      <c r="AG451" s="17">
        <f t="shared" si="119"/>
        <v>0</v>
      </c>
      <c r="AP451" s="57">
        <f t="shared" si="122"/>
        <v>0</v>
      </c>
      <c r="AQ451" s="57">
        <f t="shared" si="125"/>
        <v>0</v>
      </c>
      <c r="AR451" s="57">
        <f t="shared" si="123"/>
        <v>0</v>
      </c>
      <c r="AS451" s="57">
        <f t="shared" si="124"/>
        <v>0</v>
      </c>
    </row>
    <row r="452" spans="1:45" ht="15.75" customHeight="1" x14ac:dyDescent="0.25">
      <c r="A452" s="37">
        <v>26</v>
      </c>
      <c r="B452" s="26"/>
      <c r="C452" s="26"/>
      <c r="D452" s="20"/>
      <c r="E452" s="47"/>
      <c r="F452" s="119"/>
      <c r="G452" s="1214"/>
      <c r="H452" s="1215"/>
      <c r="I452" s="1216"/>
      <c r="J452" s="1210"/>
      <c r="K452" s="1217"/>
      <c r="L452" s="1215"/>
      <c r="M452" s="1216"/>
      <c r="N452" s="1215"/>
      <c r="O452" s="1216"/>
      <c r="P452" s="1215"/>
      <c r="Q452" s="1216"/>
      <c r="R452" s="1215"/>
      <c r="S452" s="1217"/>
      <c r="T452" s="1215"/>
      <c r="U452" s="969">
        <f t="shared" si="111"/>
        <v>0</v>
      </c>
      <c r="V452" s="1037"/>
      <c r="W452" s="633"/>
      <c r="X452" s="121">
        <f t="shared" si="126"/>
        <v>0</v>
      </c>
      <c r="Y452" s="959">
        <f t="shared" si="112"/>
        <v>0</v>
      </c>
      <c r="Z452" s="1065">
        <f t="shared" si="121"/>
        <v>0</v>
      </c>
      <c r="AA452" s="17">
        <f t="shared" si="113"/>
        <v>0</v>
      </c>
      <c r="AB452" s="17">
        <f t="shared" si="114"/>
        <v>0</v>
      </c>
      <c r="AC452" s="17">
        <f t="shared" si="115"/>
        <v>0</v>
      </c>
      <c r="AD452" s="17">
        <f t="shared" si="116"/>
        <v>0</v>
      </c>
      <c r="AE452" s="17">
        <f t="shared" si="117"/>
        <v>0</v>
      </c>
      <c r="AF452" s="17">
        <f t="shared" si="118"/>
        <v>0</v>
      </c>
      <c r="AG452" s="17">
        <f t="shared" si="119"/>
        <v>0</v>
      </c>
      <c r="AP452" s="57">
        <f t="shared" si="122"/>
        <v>0</v>
      </c>
      <c r="AQ452" s="57">
        <f t="shared" si="125"/>
        <v>0</v>
      </c>
      <c r="AR452" s="57">
        <f t="shared" si="123"/>
        <v>0</v>
      </c>
      <c r="AS452" s="57">
        <f t="shared" si="124"/>
        <v>0</v>
      </c>
    </row>
    <row r="453" spans="1:45" ht="15.75" customHeight="1" x14ac:dyDescent="0.25">
      <c r="A453" s="37">
        <v>27</v>
      </c>
      <c r="B453" s="26"/>
      <c r="C453" s="26"/>
      <c r="D453" s="20"/>
      <c r="E453" s="47"/>
      <c r="F453" s="119"/>
      <c r="G453" s="1214"/>
      <c r="H453" s="1215"/>
      <c r="I453" s="1216"/>
      <c r="J453" s="1210"/>
      <c r="K453" s="1217"/>
      <c r="L453" s="1215"/>
      <c r="M453" s="1216"/>
      <c r="N453" s="1215"/>
      <c r="O453" s="1216"/>
      <c r="P453" s="1215"/>
      <c r="Q453" s="1216"/>
      <c r="R453" s="1215"/>
      <c r="S453" s="1217"/>
      <c r="T453" s="1215"/>
      <c r="U453" s="969">
        <f t="shared" si="111"/>
        <v>0</v>
      </c>
      <c r="V453" s="1037"/>
      <c r="W453" s="633"/>
      <c r="X453" s="121">
        <f t="shared" si="126"/>
        <v>0</v>
      </c>
      <c r="Y453" s="959">
        <f t="shared" si="112"/>
        <v>0</v>
      </c>
      <c r="Z453" s="1065">
        <f t="shared" si="121"/>
        <v>0</v>
      </c>
      <c r="AA453" s="17">
        <f t="shared" si="113"/>
        <v>0</v>
      </c>
      <c r="AB453" s="17">
        <f t="shared" si="114"/>
        <v>0</v>
      </c>
      <c r="AC453" s="17">
        <f t="shared" si="115"/>
        <v>0</v>
      </c>
      <c r="AD453" s="17">
        <f t="shared" si="116"/>
        <v>0</v>
      </c>
      <c r="AE453" s="17">
        <f t="shared" si="117"/>
        <v>0</v>
      </c>
      <c r="AF453" s="17">
        <f t="shared" si="118"/>
        <v>0</v>
      </c>
      <c r="AG453" s="17">
        <f t="shared" si="119"/>
        <v>0</v>
      </c>
      <c r="AP453" s="57">
        <f t="shared" si="122"/>
        <v>0</v>
      </c>
      <c r="AQ453" s="57">
        <f t="shared" si="125"/>
        <v>0</v>
      </c>
      <c r="AR453" s="57">
        <f t="shared" si="123"/>
        <v>0</v>
      </c>
      <c r="AS453" s="57">
        <f t="shared" si="124"/>
        <v>0</v>
      </c>
    </row>
    <row r="454" spans="1:45" ht="15.75" customHeight="1" x14ac:dyDescent="0.25">
      <c r="A454" s="37">
        <v>28</v>
      </c>
      <c r="B454" s="26"/>
      <c r="C454" s="26"/>
      <c r="D454" s="20"/>
      <c r="E454" s="47"/>
      <c r="F454" s="119"/>
      <c r="G454" s="1214"/>
      <c r="H454" s="1215"/>
      <c r="I454" s="1216"/>
      <c r="J454" s="1210"/>
      <c r="K454" s="1217"/>
      <c r="L454" s="1215"/>
      <c r="M454" s="1216"/>
      <c r="N454" s="1215"/>
      <c r="O454" s="1216"/>
      <c r="P454" s="1215"/>
      <c r="Q454" s="1216"/>
      <c r="R454" s="1215"/>
      <c r="S454" s="1217"/>
      <c r="T454" s="1215"/>
      <c r="U454" s="969">
        <f t="shared" si="111"/>
        <v>0</v>
      </c>
      <c r="V454" s="1037"/>
      <c r="W454" s="633"/>
      <c r="X454" s="121">
        <f t="shared" si="126"/>
        <v>0</v>
      </c>
      <c r="Y454" s="959">
        <f t="shared" si="112"/>
        <v>0</v>
      </c>
      <c r="Z454" s="1065">
        <f t="shared" si="121"/>
        <v>0</v>
      </c>
      <c r="AA454" s="17">
        <f t="shared" si="113"/>
        <v>0</v>
      </c>
      <c r="AB454" s="17">
        <f t="shared" si="114"/>
        <v>0</v>
      </c>
      <c r="AC454" s="17">
        <f t="shared" si="115"/>
        <v>0</v>
      </c>
      <c r="AD454" s="17">
        <f t="shared" si="116"/>
        <v>0</v>
      </c>
      <c r="AE454" s="17">
        <f t="shared" si="117"/>
        <v>0</v>
      </c>
      <c r="AF454" s="17">
        <f t="shared" si="118"/>
        <v>0</v>
      </c>
      <c r="AG454" s="17">
        <f t="shared" si="119"/>
        <v>0</v>
      </c>
      <c r="AP454" s="57">
        <f t="shared" si="122"/>
        <v>0</v>
      </c>
      <c r="AQ454" s="57">
        <f t="shared" si="125"/>
        <v>0</v>
      </c>
      <c r="AR454" s="57">
        <f t="shared" si="123"/>
        <v>0</v>
      </c>
      <c r="AS454" s="57">
        <f t="shared" si="124"/>
        <v>0</v>
      </c>
    </row>
    <row r="455" spans="1:45" ht="15.75" customHeight="1" x14ac:dyDescent="0.25">
      <c r="A455" s="37">
        <v>29</v>
      </c>
      <c r="B455" s="26"/>
      <c r="C455" s="26"/>
      <c r="D455" s="20"/>
      <c r="E455" s="47"/>
      <c r="F455" s="119"/>
      <c r="G455" s="1214"/>
      <c r="H455" s="1215"/>
      <c r="I455" s="1216"/>
      <c r="J455" s="1210"/>
      <c r="K455" s="1217"/>
      <c r="L455" s="1215"/>
      <c r="M455" s="1216"/>
      <c r="N455" s="1215"/>
      <c r="O455" s="1216"/>
      <c r="P455" s="1215"/>
      <c r="Q455" s="1216"/>
      <c r="R455" s="1215"/>
      <c r="S455" s="1217"/>
      <c r="T455" s="1215"/>
      <c r="U455" s="969">
        <f t="shared" si="111"/>
        <v>0</v>
      </c>
      <c r="V455" s="1037"/>
      <c r="W455" s="633"/>
      <c r="X455" s="121">
        <f t="shared" si="126"/>
        <v>0</v>
      </c>
      <c r="Y455" s="959">
        <f t="shared" si="112"/>
        <v>0</v>
      </c>
      <c r="Z455" s="1065">
        <f t="shared" si="121"/>
        <v>0</v>
      </c>
      <c r="AA455" s="17">
        <f t="shared" si="113"/>
        <v>0</v>
      </c>
      <c r="AB455" s="17">
        <f t="shared" si="114"/>
        <v>0</v>
      </c>
      <c r="AC455" s="17">
        <f t="shared" si="115"/>
        <v>0</v>
      </c>
      <c r="AD455" s="17">
        <f t="shared" si="116"/>
        <v>0</v>
      </c>
      <c r="AE455" s="17">
        <f t="shared" si="117"/>
        <v>0</v>
      </c>
      <c r="AF455" s="17">
        <f t="shared" si="118"/>
        <v>0</v>
      </c>
      <c r="AG455" s="17">
        <f t="shared" si="119"/>
        <v>0</v>
      </c>
      <c r="AP455" s="57">
        <f t="shared" si="122"/>
        <v>0</v>
      </c>
      <c r="AQ455" s="57">
        <f t="shared" si="125"/>
        <v>0</v>
      </c>
      <c r="AR455" s="57">
        <f t="shared" si="123"/>
        <v>0</v>
      </c>
      <c r="AS455" s="57">
        <f t="shared" si="124"/>
        <v>0</v>
      </c>
    </row>
    <row r="456" spans="1:45" ht="15.75" customHeight="1" x14ac:dyDescent="0.25">
      <c r="A456" s="37">
        <v>30</v>
      </c>
      <c r="B456" s="26"/>
      <c r="C456" s="26"/>
      <c r="D456" s="20"/>
      <c r="E456" s="47"/>
      <c r="F456" s="119"/>
      <c r="G456" s="1214"/>
      <c r="H456" s="1215"/>
      <c r="I456" s="1216"/>
      <c r="J456" s="1210"/>
      <c r="K456" s="1217"/>
      <c r="L456" s="1215"/>
      <c r="M456" s="1216"/>
      <c r="N456" s="1215"/>
      <c r="O456" s="1216"/>
      <c r="P456" s="1215"/>
      <c r="Q456" s="1216"/>
      <c r="R456" s="1215"/>
      <c r="S456" s="1217"/>
      <c r="T456" s="1215"/>
      <c r="U456" s="969">
        <f t="shared" si="111"/>
        <v>0</v>
      </c>
      <c r="V456" s="1037"/>
      <c r="W456" s="633"/>
      <c r="X456" s="121">
        <f t="shared" si="126"/>
        <v>0</v>
      </c>
      <c r="Y456" s="959">
        <f t="shared" si="112"/>
        <v>0</v>
      </c>
      <c r="Z456" s="1065">
        <f t="shared" si="121"/>
        <v>0</v>
      </c>
      <c r="AA456" s="17">
        <f t="shared" si="113"/>
        <v>0</v>
      </c>
      <c r="AB456" s="17">
        <f t="shared" si="114"/>
        <v>0</v>
      </c>
      <c r="AC456" s="17">
        <f t="shared" si="115"/>
        <v>0</v>
      </c>
      <c r="AD456" s="17">
        <f t="shared" si="116"/>
        <v>0</v>
      </c>
      <c r="AE456" s="17">
        <f t="shared" si="117"/>
        <v>0</v>
      </c>
      <c r="AF456" s="17">
        <f t="shared" si="118"/>
        <v>0</v>
      </c>
      <c r="AG456" s="17">
        <f t="shared" si="119"/>
        <v>0</v>
      </c>
      <c r="AP456" s="57">
        <f t="shared" si="122"/>
        <v>0</v>
      </c>
      <c r="AQ456" s="57">
        <f t="shared" si="125"/>
        <v>0</v>
      </c>
      <c r="AR456" s="57">
        <f t="shared" si="123"/>
        <v>0</v>
      </c>
      <c r="AS456" s="57">
        <f t="shared" si="124"/>
        <v>0</v>
      </c>
    </row>
    <row r="457" spans="1:45" ht="15.75" customHeight="1" x14ac:dyDescent="0.25">
      <c r="A457" s="37">
        <v>31</v>
      </c>
      <c r="B457" s="26"/>
      <c r="C457" s="26"/>
      <c r="D457" s="20"/>
      <c r="E457" s="47"/>
      <c r="F457" s="119"/>
      <c r="G457" s="1214"/>
      <c r="H457" s="1215"/>
      <c r="I457" s="1216"/>
      <c r="J457" s="1210"/>
      <c r="K457" s="1217"/>
      <c r="L457" s="1215"/>
      <c r="M457" s="1216"/>
      <c r="N457" s="1215"/>
      <c r="O457" s="1216"/>
      <c r="P457" s="1215"/>
      <c r="Q457" s="1216"/>
      <c r="R457" s="1215"/>
      <c r="S457" s="1217"/>
      <c r="T457" s="1215"/>
      <c r="U457" s="969">
        <f t="shared" ref="U457:U520" si="127">T457+R457+P457+N457+L457+J457+H457</f>
        <v>0</v>
      </c>
      <c r="V457" s="1037"/>
      <c r="W457" s="633"/>
      <c r="X457" s="121">
        <f t="shared" si="126"/>
        <v>0</v>
      </c>
      <c r="Y457" s="959">
        <f t="shared" ref="Y457:Y520" si="128">G457+I457+K457+M457+O457+Q457+S457</f>
        <v>0</v>
      </c>
      <c r="Z457" s="1065">
        <f t="shared" si="121"/>
        <v>0</v>
      </c>
      <c r="AA457" s="17">
        <f t="shared" ref="AA457:AA520" si="129">H457*C457</f>
        <v>0</v>
      </c>
      <c r="AB457" s="17">
        <f t="shared" ref="AB457:AB520" si="130">J457*C457</f>
        <v>0</v>
      </c>
      <c r="AC457" s="17">
        <f t="shared" ref="AC457:AC520" si="131">L457*C457</f>
        <v>0</v>
      </c>
      <c r="AD457" s="17">
        <f t="shared" ref="AD457:AD520" si="132">N457*C457</f>
        <v>0</v>
      </c>
      <c r="AE457" s="17">
        <f t="shared" ref="AE457:AE520" si="133">P457*C457</f>
        <v>0</v>
      </c>
      <c r="AF457" s="17">
        <f t="shared" ref="AF457:AF520" si="134">R457*C457</f>
        <v>0</v>
      </c>
      <c r="AG457" s="17">
        <f t="shared" ref="AG457:AG520" si="135">T457*C457</f>
        <v>0</v>
      </c>
      <c r="AP457" s="57">
        <f t="shared" si="122"/>
        <v>0</v>
      </c>
      <c r="AQ457" s="57">
        <f t="shared" si="125"/>
        <v>0</v>
      </c>
      <c r="AR457" s="57">
        <f t="shared" si="123"/>
        <v>0</v>
      </c>
      <c r="AS457" s="57">
        <f t="shared" si="124"/>
        <v>0</v>
      </c>
    </row>
    <row r="458" spans="1:45" ht="15.75" customHeight="1" x14ac:dyDescent="0.25">
      <c r="A458" s="37">
        <v>32</v>
      </c>
      <c r="B458" s="26"/>
      <c r="C458" s="26"/>
      <c r="D458" s="20"/>
      <c r="E458" s="47"/>
      <c r="F458" s="119"/>
      <c r="G458" s="1214"/>
      <c r="H458" s="1215"/>
      <c r="I458" s="1216"/>
      <c r="J458" s="1210"/>
      <c r="K458" s="1217"/>
      <c r="L458" s="1215"/>
      <c r="M458" s="1216"/>
      <c r="N458" s="1215"/>
      <c r="O458" s="1216"/>
      <c r="P458" s="1215"/>
      <c r="Q458" s="1216"/>
      <c r="R458" s="1215"/>
      <c r="S458" s="1217"/>
      <c r="T458" s="1215"/>
      <c r="U458" s="969">
        <f t="shared" si="127"/>
        <v>0</v>
      </c>
      <c r="V458" s="1037"/>
      <c r="W458" s="633"/>
      <c r="X458" s="121">
        <f t="shared" si="126"/>
        <v>0</v>
      </c>
      <c r="Y458" s="959">
        <f t="shared" si="128"/>
        <v>0</v>
      </c>
      <c r="Z458" s="1065">
        <f t="shared" si="121"/>
        <v>0</v>
      </c>
      <c r="AA458" s="17">
        <f t="shared" si="129"/>
        <v>0</v>
      </c>
      <c r="AB458" s="17">
        <f t="shared" si="130"/>
        <v>0</v>
      </c>
      <c r="AC458" s="17">
        <f t="shared" si="131"/>
        <v>0</v>
      </c>
      <c r="AD458" s="17">
        <f t="shared" si="132"/>
        <v>0</v>
      </c>
      <c r="AE458" s="17">
        <f t="shared" si="133"/>
        <v>0</v>
      </c>
      <c r="AF458" s="17">
        <f t="shared" si="134"/>
        <v>0</v>
      </c>
      <c r="AG458" s="17">
        <f t="shared" si="135"/>
        <v>0</v>
      </c>
      <c r="AP458" s="57">
        <f t="shared" si="122"/>
        <v>0</v>
      </c>
      <c r="AQ458" s="57">
        <f t="shared" si="125"/>
        <v>0</v>
      </c>
      <c r="AR458" s="57">
        <f t="shared" si="123"/>
        <v>0</v>
      </c>
      <c r="AS458" s="57">
        <f t="shared" si="124"/>
        <v>0</v>
      </c>
    </row>
    <row r="459" spans="1:45" ht="15.75" customHeight="1" x14ac:dyDescent="0.25">
      <c r="A459" s="37">
        <v>33</v>
      </c>
      <c r="B459" s="26"/>
      <c r="C459" s="26"/>
      <c r="D459" s="20"/>
      <c r="E459" s="47"/>
      <c r="F459" s="119"/>
      <c r="G459" s="1214"/>
      <c r="H459" s="1215"/>
      <c r="I459" s="1216"/>
      <c r="J459" s="1210"/>
      <c r="K459" s="1217"/>
      <c r="L459" s="1215"/>
      <c r="M459" s="1216"/>
      <c r="N459" s="1215"/>
      <c r="O459" s="1216"/>
      <c r="P459" s="1215"/>
      <c r="Q459" s="1216"/>
      <c r="R459" s="1215"/>
      <c r="S459" s="1217"/>
      <c r="T459" s="1215"/>
      <c r="U459" s="969">
        <f t="shared" si="127"/>
        <v>0</v>
      </c>
      <c r="V459" s="1037"/>
      <c r="W459" s="633"/>
      <c r="X459" s="121">
        <f t="shared" si="126"/>
        <v>0</v>
      </c>
      <c r="Y459" s="959">
        <f t="shared" si="128"/>
        <v>0</v>
      </c>
      <c r="Z459" s="1065">
        <f t="shared" ref="Z459:Z522" si="136">Y459*B459</f>
        <v>0</v>
      </c>
      <c r="AA459" s="17">
        <f t="shared" si="129"/>
        <v>0</v>
      </c>
      <c r="AB459" s="17">
        <f t="shared" si="130"/>
        <v>0</v>
      </c>
      <c r="AC459" s="17">
        <f t="shared" si="131"/>
        <v>0</v>
      </c>
      <c r="AD459" s="17">
        <f t="shared" si="132"/>
        <v>0</v>
      </c>
      <c r="AE459" s="17">
        <f t="shared" si="133"/>
        <v>0</v>
      </c>
      <c r="AF459" s="17">
        <f t="shared" si="134"/>
        <v>0</v>
      </c>
      <c r="AG459" s="17">
        <f t="shared" si="135"/>
        <v>0</v>
      </c>
      <c r="AP459" s="57">
        <f t="shared" si="122"/>
        <v>0</v>
      </c>
      <c r="AQ459" s="57">
        <f t="shared" si="125"/>
        <v>0</v>
      </c>
      <c r="AR459" s="57">
        <f t="shared" si="123"/>
        <v>0</v>
      </c>
      <c r="AS459" s="57">
        <f t="shared" si="124"/>
        <v>0</v>
      </c>
    </row>
    <row r="460" spans="1:45" ht="15.75" customHeight="1" x14ac:dyDescent="0.25">
      <c r="A460" s="37">
        <v>34</v>
      </c>
      <c r="B460" s="26"/>
      <c r="C460" s="26"/>
      <c r="D460" s="20"/>
      <c r="E460" s="47"/>
      <c r="F460" s="119"/>
      <c r="G460" s="1214"/>
      <c r="H460" s="1215"/>
      <c r="I460" s="1216"/>
      <c r="J460" s="1210"/>
      <c r="K460" s="1217"/>
      <c r="L460" s="1215"/>
      <c r="M460" s="1216"/>
      <c r="N460" s="1215"/>
      <c r="O460" s="1216"/>
      <c r="P460" s="1215"/>
      <c r="Q460" s="1216"/>
      <c r="R460" s="1215"/>
      <c r="S460" s="1217"/>
      <c r="T460" s="1215"/>
      <c r="U460" s="969">
        <f t="shared" si="127"/>
        <v>0</v>
      </c>
      <c r="V460" s="1037"/>
      <c r="W460" s="633"/>
      <c r="X460" s="121">
        <f t="shared" si="126"/>
        <v>0</v>
      </c>
      <c r="Y460" s="959">
        <f t="shared" si="128"/>
        <v>0</v>
      </c>
      <c r="Z460" s="1065">
        <f t="shared" si="136"/>
        <v>0</v>
      </c>
      <c r="AA460" s="17">
        <f t="shared" si="129"/>
        <v>0</v>
      </c>
      <c r="AB460" s="17">
        <f t="shared" si="130"/>
        <v>0</v>
      </c>
      <c r="AC460" s="17">
        <f t="shared" si="131"/>
        <v>0</v>
      </c>
      <c r="AD460" s="17">
        <f t="shared" si="132"/>
        <v>0</v>
      </c>
      <c r="AE460" s="17">
        <f t="shared" si="133"/>
        <v>0</v>
      </c>
      <c r="AF460" s="17">
        <f t="shared" si="134"/>
        <v>0</v>
      </c>
      <c r="AG460" s="17">
        <f t="shared" si="135"/>
        <v>0</v>
      </c>
      <c r="AP460" s="57">
        <f t="shared" si="122"/>
        <v>0</v>
      </c>
      <c r="AQ460" s="57">
        <f t="shared" si="125"/>
        <v>0</v>
      </c>
      <c r="AR460" s="57">
        <f t="shared" si="123"/>
        <v>0</v>
      </c>
      <c r="AS460" s="57">
        <f t="shared" si="124"/>
        <v>0</v>
      </c>
    </row>
    <row r="461" spans="1:45" ht="15.75" customHeight="1" x14ac:dyDescent="0.25">
      <c r="A461" s="37">
        <v>35</v>
      </c>
      <c r="B461" s="26"/>
      <c r="C461" s="26"/>
      <c r="D461" s="20"/>
      <c r="E461" s="47"/>
      <c r="F461" s="119"/>
      <c r="G461" s="1214"/>
      <c r="H461" s="1215"/>
      <c r="I461" s="1216"/>
      <c r="J461" s="1210"/>
      <c r="K461" s="1217"/>
      <c r="L461" s="1215"/>
      <c r="M461" s="1216"/>
      <c r="N461" s="1215"/>
      <c r="O461" s="1216"/>
      <c r="P461" s="1215"/>
      <c r="Q461" s="1216"/>
      <c r="R461" s="1215"/>
      <c r="S461" s="1217"/>
      <c r="T461" s="1215"/>
      <c r="U461" s="969">
        <f t="shared" si="127"/>
        <v>0</v>
      </c>
      <c r="V461" s="1037"/>
      <c r="W461" s="633"/>
      <c r="X461" s="121">
        <f t="shared" si="126"/>
        <v>0</v>
      </c>
      <c r="Y461" s="959">
        <f t="shared" si="128"/>
        <v>0</v>
      </c>
      <c r="Z461" s="1065">
        <f t="shared" si="136"/>
        <v>0</v>
      </c>
      <c r="AA461" s="17">
        <f t="shared" si="129"/>
        <v>0</v>
      </c>
      <c r="AB461" s="17">
        <f t="shared" si="130"/>
        <v>0</v>
      </c>
      <c r="AC461" s="17">
        <f t="shared" si="131"/>
        <v>0</v>
      </c>
      <c r="AD461" s="17">
        <f t="shared" si="132"/>
        <v>0</v>
      </c>
      <c r="AE461" s="17">
        <f t="shared" si="133"/>
        <v>0</v>
      </c>
      <c r="AF461" s="17">
        <f t="shared" si="134"/>
        <v>0</v>
      </c>
      <c r="AG461" s="17">
        <f t="shared" si="135"/>
        <v>0</v>
      </c>
      <c r="AP461" s="57">
        <f t="shared" si="122"/>
        <v>0</v>
      </c>
      <c r="AQ461" s="57">
        <f t="shared" si="125"/>
        <v>0</v>
      </c>
      <c r="AR461" s="57">
        <f t="shared" si="123"/>
        <v>0</v>
      </c>
      <c r="AS461" s="57">
        <f t="shared" si="124"/>
        <v>0</v>
      </c>
    </row>
    <row r="462" spans="1:45" ht="15.75" customHeight="1" x14ac:dyDescent="0.25">
      <c r="A462" s="37">
        <v>36</v>
      </c>
      <c r="B462" s="26"/>
      <c r="C462" s="26"/>
      <c r="D462" s="20"/>
      <c r="E462" s="47"/>
      <c r="F462" s="119"/>
      <c r="G462" s="1214"/>
      <c r="H462" s="1215"/>
      <c r="I462" s="1216"/>
      <c r="J462" s="1210"/>
      <c r="K462" s="1217"/>
      <c r="L462" s="1215"/>
      <c r="M462" s="1216"/>
      <c r="N462" s="1215"/>
      <c r="O462" s="1216"/>
      <c r="P462" s="1215"/>
      <c r="Q462" s="1216"/>
      <c r="R462" s="1215"/>
      <c r="S462" s="1217"/>
      <c r="T462" s="1215"/>
      <c r="U462" s="969">
        <f t="shared" si="127"/>
        <v>0</v>
      </c>
      <c r="V462" s="1037"/>
      <c r="W462" s="633"/>
      <c r="X462" s="121">
        <f t="shared" si="126"/>
        <v>0</v>
      </c>
      <c r="Y462" s="959">
        <f t="shared" si="128"/>
        <v>0</v>
      </c>
      <c r="Z462" s="1065">
        <f t="shared" si="136"/>
        <v>0</v>
      </c>
      <c r="AA462" s="17">
        <f t="shared" si="129"/>
        <v>0</v>
      </c>
      <c r="AB462" s="17">
        <f t="shared" si="130"/>
        <v>0</v>
      </c>
      <c r="AC462" s="17">
        <f t="shared" si="131"/>
        <v>0</v>
      </c>
      <c r="AD462" s="17">
        <f t="shared" si="132"/>
        <v>0</v>
      </c>
      <c r="AE462" s="17">
        <f t="shared" si="133"/>
        <v>0</v>
      </c>
      <c r="AF462" s="17">
        <f t="shared" si="134"/>
        <v>0</v>
      </c>
      <c r="AG462" s="17">
        <f t="shared" si="135"/>
        <v>0</v>
      </c>
      <c r="AP462" s="57">
        <f t="shared" si="122"/>
        <v>0</v>
      </c>
      <c r="AQ462" s="57">
        <f t="shared" si="125"/>
        <v>0</v>
      </c>
      <c r="AR462" s="57">
        <f t="shared" si="123"/>
        <v>0</v>
      </c>
      <c r="AS462" s="57">
        <f t="shared" si="124"/>
        <v>0</v>
      </c>
    </row>
    <row r="463" spans="1:45" ht="15.75" customHeight="1" x14ac:dyDescent="0.25">
      <c r="A463" s="37">
        <v>37</v>
      </c>
      <c r="B463" s="26"/>
      <c r="C463" s="26"/>
      <c r="D463" s="20"/>
      <c r="E463" s="47"/>
      <c r="F463" s="119"/>
      <c r="G463" s="1214"/>
      <c r="H463" s="1215"/>
      <c r="I463" s="1216"/>
      <c r="J463" s="1210"/>
      <c r="K463" s="1217"/>
      <c r="L463" s="1215"/>
      <c r="M463" s="1216"/>
      <c r="N463" s="1215"/>
      <c r="O463" s="1216"/>
      <c r="P463" s="1215"/>
      <c r="Q463" s="1216"/>
      <c r="R463" s="1215"/>
      <c r="S463" s="1217"/>
      <c r="T463" s="1215"/>
      <c r="U463" s="969">
        <f t="shared" si="127"/>
        <v>0</v>
      </c>
      <c r="V463" s="1037"/>
      <c r="W463" s="633"/>
      <c r="X463" s="121">
        <f t="shared" si="126"/>
        <v>0</v>
      </c>
      <c r="Y463" s="959">
        <f t="shared" si="128"/>
        <v>0</v>
      </c>
      <c r="Z463" s="1065">
        <f t="shared" si="136"/>
        <v>0</v>
      </c>
      <c r="AA463" s="17">
        <f t="shared" si="129"/>
        <v>0</v>
      </c>
      <c r="AB463" s="17">
        <f t="shared" si="130"/>
        <v>0</v>
      </c>
      <c r="AC463" s="17">
        <f t="shared" si="131"/>
        <v>0</v>
      </c>
      <c r="AD463" s="17">
        <f t="shared" si="132"/>
        <v>0</v>
      </c>
      <c r="AE463" s="17">
        <f t="shared" si="133"/>
        <v>0</v>
      </c>
      <c r="AF463" s="17">
        <f t="shared" si="134"/>
        <v>0</v>
      </c>
      <c r="AG463" s="17">
        <f t="shared" si="135"/>
        <v>0</v>
      </c>
      <c r="AP463" s="57">
        <f t="shared" si="122"/>
        <v>0</v>
      </c>
      <c r="AQ463" s="57">
        <f t="shared" si="125"/>
        <v>0</v>
      </c>
      <c r="AR463" s="57">
        <f t="shared" si="123"/>
        <v>0</v>
      </c>
      <c r="AS463" s="57">
        <f t="shared" si="124"/>
        <v>0</v>
      </c>
    </row>
    <row r="464" spans="1:45" ht="15.75" customHeight="1" x14ac:dyDescent="0.25">
      <c r="A464" s="37">
        <v>38</v>
      </c>
      <c r="B464" s="26"/>
      <c r="C464" s="26"/>
      <c r="D464" s="20"/>
      <c r="E464" s="47"/>
      <c r="F464" s="119"/>
      <c r="G464" s="1214"/>
      <c r="H464" s="1215"/>
      <c r="I464" s="1216"/>
      <c r="J464" s="1215"/>
      <c r="K464" s="1217"/>
      <c r="L464" s="1215"/>
      <c r="M464" s="1216"/>
      <c r="N464" s="1215"/>
      <c r="O464" s="1216"/>
      <c r="P464" s="1215"/>
      <c r="Q464" s="1216"/>
      <c r="R464" s="1215"/>
      <c r="S464" s="1217"/>
      <c r="T464" s="1215"/>
      <c r="U464" s="969">
        <f t="shared" si="127"/>
        <v>0</v>
      </c>
      <c r="V464" s="1037"/>
      <c r="W464" s="633"/>
      <c r="X464" s="121">
        <f t="shared" si="126"/>
        <v>0</v>
      </c>
      <c r="Y464" s="959">
        <f t="shared" si="128"/>
        <v>0</v>
      </c>
      <c r="Z464" s="1065">
        <f t="shared" si="136"/>
        <v>0</v>
      </c>
      <c r="AA464" s="17">
        <f t="shared" si="129"/>
        <v>0</v>
      </c>
      <c r="AB464" s="17">
        <f t="shared" si="130"/>
        <v>0</v>
      </c>
      <c r="AC464" s="17">
        <f t="shared" si="131"/>
        <v>0</v>
      </c>
      <c r="AD464" s="17">
        <f t="shared" si="132"/>
        <v>0</v>
      </c>
      <c r="AE464" s="17">
        <f t="shared" si="133"/>
        <v>0</v>
      </c>
      <c r="AF464" s="17">
        <f t="shared" si="134"/>
        <v>0</v>
      </c>
      <c r="AG464" s="17">
        <f t="shared" si="135"/>
        <v>0</v>
      </c>
      <c r="AP464" s="57">
        <f t="shared" si="122"/>
        <v>0</v>
      </c>
      <c r="AQ464" s="57">
        <f t="shared" si="125"/>
        <v>0</v>
      </c>
      <c r="AR464" s="57">
        <f t="shared" si="123"/>
        <v>0</v>
      </c>
      <c r="AS464" s="57">
        <f t="shared" si="124"/>
        <v>0</v>
      </c>
    </row>
    <row r="465" spans="1:45" ht="15.75" customHeight="1" x14ac:dyDescent="0.25">
      <c r="A465" s="37">
        <v>39</v>
      </c>
      <c r="B465" s="26"/>
      <c r="C465" s="26"/>
      <c r="D465" s="20"/>
      <c r="E465" s="47"/>
      <c r="F465" s="119"/>
      <c r="G465" s="1214"/>
      <c r="H465" s="1215"/>
      <c r="I465" s="1216"/>
      <c r="J465" s="1215"/>
      <c r="K465" s="1217"/>
      <c r="L465" s="1215"/>
      <c r="M465" s="1216"/>
      <c r="N465" s="1215"/>
      <c r="O465" s="1216"/>
      <c r="P465" s="1215"/>
      <c r="Q465" s="1216"/>
      <c r="R465" s="1215"/>
      <c r="S465" s="1217"/>
      <c r="T465" s="1215"/>
      <c r="U465" s="969">
        <f t="shared" si="127"/>
        <v>0</v>
      </c>
      <c r="V465" s="1037"/>
      <c r="W465" s="633"/>
      <c r="X465" s="121">
        <f t="shared" si="126"/>
        <v>0</v>
      </c>
      <c r="Y465" s="959">
        <f t="shared" si="128"/>
        <v>0</v>
      </c>
      <c r="Z465" s="1065">
        <f t="shared" si="136"/>
        <v>0</v>
      </c>
      <c r="AA465" s="17">
        <f t="shared" si="129"/>
        <v>0</v>
      </c>
      <c r="AB465" s="17">
        <f t="shared" si="130"/>
        <v>0</v>
      </c>
      <c r="AC465" s="17">
        <f t="shared" si="131"/>
        <v>0</v>
      </c>
      <c r="AD465" s="17">
        <f t="shared" si="132"/>
        <v>0</v>
      </c>
      <c r="AE465" s="17">
        <f t="shared" si="133"/>
        <v>0</v>
      </c>
      <c r="AF465" s="17">
        <f t="shared" si="134"/>
        <v>0</v>
      </c>
      <c r="AG465" s="17">
        <f t="shared" si="135"/>
        <v>0</v>
      </c>
      <c r="AP465" s="57">
        <f t="shared" si="122"/>
        <v>0</v>
      </c>
      <c r="AQ465" s="57">
        <f t="shared" si="125"/>
        <v>0</v>
      </c>
      <c r="AR465" s="57">
        <f t="shared" si="123"/>
        <v>0</v>
      </c>
      <c r="AS465" s="57">
        <f t="shared" si="124"/>
        <v>0</v>
      </c>
    </row>
    <row r="466" spans="1:45" ht="15.75" customHeight="1" x14ac:dyDescent="0.25">
      <c r="A466" s="37">
        <v>40</v>
      </c>
      <c r="B466" s="26"/>
      <c r="C466" s="26"/>
      <c r="D466" s="20"/>
      <c r="E466" s="47"/>
      <c r="F466" s="119"/>
      <c r="G466" s="1214"/>
      <c r="H466" s="1215"/>
      <c r="I466" s="1216"/>
      <c r="J466" s="1215"/>
      <c r="K466" s="1217"/>
      <c r="L466" s="1215"/>
      <c r="M466" s="1216"/>
      <c r="N466" s="1215"/>
      <c r="O466" s="1216"/>
      <c r="P466" s="1215"/>
      <c r="Q466" s="1216"/>
      <c r="R466" s="1215"/>
      <c r="S466" s="1217"/>
      <c r="T466" s="1215"/>
      <c r="U466" s="969">
        <f t="shared" si="127"/>
        <v>0</v>
      </c>
      <c r="V466" s="1037"/>
      <c r="W466" s="633"/>
      <c r="X466" s="121">
        <f t="shared" si="126"/>
        <v>0</v>
      </c>
      <c r="Y466" s="959">
        <f t="shared" si="128"/>
        <v>0</v>
      </c>
      <c r="Z466" s="1065">
        <f t="shared" si="136"/>
        <v>0</v>
      </c>
      <c r="AA466" s="17">
        <f t="shared" si="129"/>
        <v>0</v>
      </c>
      <c r="AB466" s="17">
        <f t="shared" si="130"/>
        <v>0</v>
      </c>
      <c r="AC466" s="17">
        <f t="shared" si="131"/>
        <v>0</v>
      </c>
      <c r="AD466" s="17">
        <f t="shared" si="132"/>
        <v>0</v>
      </c>
      <c r="AE466" s="17">
        <f t="shared" si="133"/>
        <v>0</v>
      </c>
      <c r="AF466" s="17">
        <f t="shared" si="134"/>
        <v>0</v>
      </c>
      <c r="AG466" s="17">
        <f t="shared" si="135"/>
        <v>0</v>
      </c>
      <c r="AP466" s="57">
        <f t="shared" si="122"/>
        <v>0</v>
      </c>
      <c r="AQ466" s="57">
        <f t="shared" si="125"/>
        <v>0</v>
      </c>
      <c r="AR466" s="57">
        <f t="shared" si="123"/>
        <v>0</v>
      </c>
      <c r="AS466" s="57">
        <f t="shared" si="124"/>
        <v>0</v>
      </c>
    </row>
    <row r="467" spans="1:45" ht="15.75" customHeight="1" x14ac:dyDescent="0.25">
      <c r="A467" s="37">
        <v>41</v>
      </c>
      <c r="B467" s="26"/>
      <c r="C467" s="26"/>
      <c r="D467" s="20"/>
      <c r="E467" s="47"/>
      <c r="F467" s="119"/>
      <c r="G467" s="1214"/>
      <c r="H467" s="1215"/>
      <c r="I467" s="1216"/>
      <c r="J467" s="1215"/>
      <c r="K467" s="1217"/>
      <c r="L467" s="1215"/>
      <c r="M467" s="1216"/>
      <c r="N467" s="1215"/>
      <c r="O467" s="1216"/>
      <c r="P467" s="1215"/>
      <c r="Q467" s="1216"/>
      <c r="R467" s="1215"/>
      <c r="S467" s="1217"/>
      <c r="T467" s="1215"/>
      <c r="U467" s="969">
        <f t="shared" si="127"/>
        <v>0</v>
      </c>
      <c r="V467" s="1037"/>
      <c r="W467" s="633"/>
      <c r="X467" s="121">
        <f t="shared" si="126"/>
        <v>0</v>
      </c>
      <c r="Y467" s="959">
        <f t="shared" si="128"/>
        <v>0</v>
      </c>
      <c r="Z467" s="1065">
        <f t="shared" si="136"/>
        <v>0</v>
      </c>
      <c r="AA467" s="17">
        <f t="shared" si="129"/>
        <v>0</v>
      </c>
      <c r="AB467" s="17">
        <f t="shared" si="130"/>
        <v>0</v>
      </c>
      <c r="AC467" s="17">
        <f t="shared" si="131"/>
        <v>0</v>
      </c>
      <c r="AD467" s="17">
        <f t="shared" si="132"/>
        <v>0</v>
      </c>
      <c r="AE467" s="17">
        <f t="shared" si="133"/>
        <v>0</v>
      </c>
      <c r="AF467" s="17">
        <f t="shared" si="134"/>
        <v>0</v>
      </c>
      <c r="AG467" s="17">
        <f t="shared" si="135"/>
        <v>0</v>
      </c>
      <c r="AP467" s="57">
        <f t="shared" si="122"/>
        <v>0</v>
      </c>
      <c r="AQ467" s="57">
        <f t="shared" si="125"/>
        <v>0</v>
      </c>
      <c r="AR467" s="57">
        <f t="shared" si="123"/>
        <v>0</v>
      </c>
      <c r="AS467" s="57">
        <f t="shared" si="124"/>
        <v>0</v>
      </c>
    </row>
    <row r="468" spans="1:45" ht="15.75" customHeight="1" x14ac:dyDescent="0.25">
      <c r="A468" s="37">
        <v>42</v>
      </c>
      <c r="B468" s="26"/>
      <c r="C468" s="26"/>
      <c r="D468" s="20"/>
      <c r="E468" s="47"/>
      <c r="F468" s="119"/>
      <c r="G468" s="1214"/>
      <c r="H468" s="1215"/>
      <c r="I468" s="1216"/>
      <c r="J468" s="1215"/>
      <c r="K468" s="1217"/>
      <c r="L468" s="1215"/>
      <c r="M468" s="1216"/>
      <c r="N468" s="1215"/>
      <c r="O468" s="1216"/>
      <c r="P468" s="1215"/>
      <c r="Q468" s="1216"/>
      <c r="R468" s="1215"/>
      <c r="S468" s="1217"/>
      <c r="T468" s="1215"/>
      <c r="U468" s="969">
        <f t="shared" si="127"/>
        <v>0</v>
      </c>
      <c r="V468" s="1037"/>
      <c r="W468" s="633"/>
      <c r="X468" s="121">
        <f t="shared" si="126"/>
        <v>0</v>
      </c>
      <c r="Y468" s="959">
        <f t="shared" si="128"/>
        <v>0</v>
      </c>
      <c r="Z468" s="1065">
        <f t="shared" si="136"/>
        <v>0</v>
      </c>
      <c r="AA468" s="17">
        <f t="shared" si="129"/>
        <v>0</v>
      </c>
      <c r="AB468" s="17">
        <f t="shared" si="130"/>
        <v>0</v>
      </c>
      <c r="AC468" s="17">
        <f t="shared" si="131"/>
        <v>0</v>
      </c>
      <c r="AD468" s="17">
        <f t="shared" si="132"/>
        <v>0</v>
      </c>
      <c r="AE468" s="17">
        <f t="shared" si="133"/>
        <v>0</v>
      </c>
      <c r="AF468" s="17">
        <f t="shared" si="134"/>
        <v>0</v>
      </c>
      <c r="AG468" s="17">
        <f t="shared" si="135"/>
        <v>0</v>
      </c>
      <c r="AP468" s="57">
        <f t="shared" si="122"/>
        <v>0</v>
      </c>
      <c r="AQ468" s="57">
        <f t="shared" si="125"/>
        <v>0</v>
      </c>
      <c r="AR468" s="57">
        <f t="shared" si="123"/>
        <v>0</v>
      </c>
      <c r="AS468" s="57">
        <f t="shared" si="124"/>
        <v>0</v>
      </c>
    </row>
    <row r="469" spans="1:45" ht="15.75" customHeight="1" x14ac:dyDescent="0.25">
      <c r="A469" s="37">
        <v>43</v>
      </c>
      <c r="B469" s="26"/>
      <c r="C469" s="26"/>
      <c r="D469" s="20"/>
      <c r="E469" s="47"/>
      <c r="F469" s="119"/>
      <c r="G469" s="1214"/>
      <c r="H469" s="1215"/>
      <c r="I469" s="1216"/>
      <c r="J469" s="1215"/>
      <c r="K469" s="1217"/>
      <c r="L469" s="1215"/>
      <c r="M469" s="1216"/>
      <c r="N469" s="1215"/>
      <c r="O469" s="1216"/>
      <c r="P469" s="1215"/>
      <c r="Q469" s="1216"/>
      <c r="R469" s="1215"/>
      <c r="S469" s="1217"/>
      <c r="T469" s="1215"/>
      <c r="U469" s="969">
        <f t="shared" si="127"/>
        <v>0</v>
      </c>
      <c r="V469" s="1037"/>
      <c r="W469" s="633"/>
      <c r="X469" s="121">
        <f t="shared" si="126"/>
        <v>0</v>
      </c>
      <c r="Y469" s="959">
        <f t="shared" si="128"/>
        <v>0</v>
      </c>
      <c r="Z469" s="1065">
        <f t="shared" si="136"/>
        <v>0</v>
      </c>
      <c r="AA469" s="17">
        <f t="shared" si="129"/>
        <v>0</v>
      </c>
      <c r="AB469" s="17">
        <f t="shared" si="130"/>
        <v>0</v>
      </c>
      <c r="AC469" s="17">
        <f t="shared" si="131"/>
        <v>0</v>
      </c>
      <c r="AD469" s="17">
        <f t="shared" si="132"/>
        <v>0</v>
      </c>
      <c r="AE469" s="17">
        <f t="shared" si="133"/>
        <v>0</v>
      </c>
      <c r="AF469" s="17">
        <f t="shared" si="134"/>
        <v>0</v>
      </c>
      <c r="AG469" s="17">
        <f t="shared" si="135"/>
        <v>0</v>
      </c>
      <c r="AP469" s="57">
        <f t="shared" si="122"/>
        <v>0</v>
      </c>
      <c r="AQ469" s="57">
        <f t="shared" si="125"/>
        <v>0</v>
      </c>
      <c r="AR469" s="57">
        <f t="shared" si="123"/>
        <v>0</v>
      </c>
      <c r="AS469" s="57">
        <f t="shared" si="124"/>
        <v>0</v>
      </c>
    </row>
    <row r="470" spans="1:45" ht="15.75" customHeight="1" x14ac:dyDescent="0.25">
      <c r="A470" s="37">
        <v>44</v>
      </c>
      <c r="B470" s="26"/>
      <c r="C470" s="26"/>
      <c r="D470" s="20"/>
      <c r="E470" s="47"/>
      <c r="F470" s="119"/>
      <c r="G470" s="1214"/>
      <c r="H470" s="1215"/>
      <c r="I470" s="1216"/>
      <c r="J470" s="1215"/>
      <c r="K470" s="1217"/>
      <c r="L470" s="1215"/>
      <c r="M470" s="1216"/>
      <c r="N470" s="1215"/>
      <c r="O470" s="1216"/>
      <c r="P470" s="1215"/>
      <c r="Q470" s="1216"/>
      <c r="R470" s="1215"/>
      <c r="S470" s="1217"/>
      <c r="T470" s="1215"/>
      <c r="U470" s="969">
        <f t="shared" si="127"/>
        <v>0</v>
      </c>
      <c r="V470" s="1037"/>
      <c r="W470" s="633"/>
      <c r="X470" s="121">
        <f t="shared" si="126"/>
        <v>0</v>
      </c>
      <c r="Y470" s="959">
        <f t="shared" si="128"/>
        <v>0</v>
      </c>
      <c r="Z470" s="1065">
        <f t="shared" si="136"/>
        <v>0</v>
      </c>
      <c r="AA470" s="17">
        <f t="shared" si="129"/>
        <v>0</v>
      </c>
      <c r="AB470" s="17">
        <f t="shared" si="130"/>
        <v>0</v>
      </c>
      <c r="AC470" s="17">
        <f t="shared" si="131"/>
        <v>0</v>
      </c>
      <c r="AD470" s="17">
        <f t="shared" si="132"/>
        <v>0</v>
      </c>
      <c r="AE470" s="17">
        <f t="shared" si="133"/>
        <v>0</v>
      </c>
      <c r="AF470" s="17">
        <f t="shared" si="134"/>
        <v>0</v>
      </c>
      <c r="AG470" s="17">
        <f t="shared" si="135"/>
        <v>0</v>
      </c>
      <c r="AP470" s="57">
        <f t="shared" si="122"/>
        <v>0</v>
      </c>
      <c r="AQ470" s="57">
        <f t="shared" si="125"/>
        <v>0</v>
      </c>
      <c r="AR470" s="57">
        <f t="shared" si="123"/>
        <v>0</v>
      </c>
      <c r="AS470" s="57">
        <f t="shared" si="124"/>
        <v>0</v>
      </c>
    </row>
    <row r="471" spans="1:45" ht="15.75" customHeight="1" x14ac:dyDescent="0.25">
      <c r="A471" s="37">
        <v>45</v>
      </c>
      <c r="B471" s="18"/>
      <c r="D471" s="20"/>
      <c r="E471" s="47"/>
      <c r="F471" s="119"/>
      <c r="G471" s="1214"/>
      <c r="H471" s="1215"/>
      <c r="I471" s="1216"/>
      <c r="J471" s="1215"/>
      <c r="K471" s="1217"/>
      <c r="L471" s="1215"/>
      <c r="M471" s="1216"/>
      <c r="N471" s="1215"/>
      <c r="O471" s="1216"/>
      <c r="P471" s="1215"/>
      <c r="Q471" s="1216"/>
      <c r="R471" s="1215"/>
      <c r="S471" s="1217"/>
      <c r="T471" s="1215"/>
      <c r="U471" s="969">
        <f t="shared" si="127"/>
        <v>0</v>
      </c>
      <c r="V471" s="1037"/>
      <c r="W471" s="633"/>
      <c r="X471" s="121">
        <f t="shared" si="126"/>
        <v>0</v>
      </c>
      <c r="Y471" s="959">
        <f t="shared" si="128"/>
        <v>0</v>
      </c>
      <c r="Z471" s="1065">
        <f t="shared" si="136"/>
        <v>0</v>
      </c>
      <c r="AA471" s="17">
        <f t="shared" si="129"/>
        <v>0</v>
      </c>
      <c r="AB471" s="17">
        <f t="shared" si="130"/>
        <v>0</v>
      </c>
      <c r="AC471" s="17">
        <f t="shared" si="131"/>
        <v>0</v>
      </c>
      <c r="AD471" s="17">
        <f t="shared" si="132"/>
        <v>0</v>
      </c>
      <c r="AE471" s="17">
        <f t="shared" si="133"/>
        <v>0</v>
      </c>
      <c r="AF471" s="17">
        <f t="shared" si="134"/>
        <v>0</v>
      </c>
      <c r="AG471" s="17">
        <f t="shared" si="135"/>
        <v>0</v>
      </c>
      <c r="AP471" s="57">
        <f t="shared" si="122"/>
        <v>0</v>
      </c>
      <c r="AQ471" s="57">
        <f t="shared" si="125"/>
        <v>0</v>
      </c>
      <c r="AR471" s="57">
        <f t="shared" si="123"/>
        <v>0</v>
      </c>
      <c r="AS471" s="57">
        <f t="shared" si="124"/>
        <v>0</v>
      </c>
    </row>
    <row r="472" spans="1:45" ht="15.75" customHeight="1" x14ac:dyDescent="0.25">
      <c r="A472" s="37">
        <v>46</v>
      </c>
      <c r="B472" s="18"/>
      <c r="D472" s="20"/>
      <c r="E472" s="47"/>
      <c r="F472" s="119"/>
      <c r="G472" s="1214"/>
      <c r="H472" s="1215"/>
      <c r="I472" s="1216"/>
      <c r="J472" s="1215"/>
      <c r="K472" s="1217"/>
      <c r="L472" s="1215"/>
      <c r="M472" s="1216"/>
      <c r="N472" s="1215"/>
      <c r="O472" s="1216"/>
      <c r="P472" s="1215"/>
      <c r="Q472" s="1216"/>
      <c r="R472" s="1215"/>
      <c r="S472" s="1217"/>
      <c r="T472" s="1215"/>
      <c r="U472" s="969">
        <f t="shared" si="127"/>
        <v>0</v>
      </c>
      <c r="V472" s="1037"/>
      <c r="W472" s="633"/>
      <c r="X472" s="121">
        <f t="shared" si="126"/>
        <v>0</v>
      </c>
      <c r="Y472" s="959">
        <f t="shared" si="128"/>
        <v>0</v>
      </c>
      <c r="Z472" s="1065">
        <f t="shared" si="136"/>
        <v>0</v>
      </c>
      <c r="AA472" s="17">
        <f t="shared" si="129"/>
        <v>0</v>
      </c>
      <c r="AB472" s="17">
        <f t="shared" si="130"/>
        <v>0</v>
      </c>
      <c r="AC472" s="17">
        <f t="shared" si="131"/>
        <v>0</v>
      </c>
      <c r="AD472" s="17">
        <f t="shared" si="132"/>
        <v>0</v>
      </c>
      <c r="AE472" s="17">
        <f t="shared" si="133"/>
        <v>0</v>
      </c>
      <c r="AF472" s="17">
        <f t="shared" si="134"/>
        <v>0</v>
      </c>
      <c r="AG472" s="17">
        <f t="shared" si="135"/>
        <v>0</v>
      </c>
      <c r="AP472" s="57">
        <f t="shared" ref="AP472:AP516" si="137">U472*B472</f>
        <v>0</v>
      </c>
      <c r="AQ472" s="57">
        <f t="shared" ref="AQ472:AQ516" si="138">U472*C472</f>
        <v>0</v>
      </c>
      <c r="AR472" s="57">
        <f t="shared" ref="AR472:AR516" si="139">AQ472-AP472</f>
        <v>0</v>
      </c>
      <c r="AS472" s="57">
        <f t="shared" ref="AS472:AS516" si="140">X472*B472</f>
        <v>0</v>
      </c>
    </row>
    <row r="473" spans="1:45" ht="15.75" customHeight="1" x14ac:dyDescent="0.25">
      <c r="A473" s="37">
        <v>47</v>
      </c>
      <c r="B473" s="18"/>
      <c r="D473" s="20"/>
      <c r="E473" s="47"/>
      <c r="F473" s="119"/>
      <c r="G473" s="1214"/>
      <c r="H473" s="1215"/>
      <c r="I473" s="1216"/>
      <c r="J473" s="1215"/>
      <c r="K473" s="1217"/>
      <c r="L473" s="1215"/>
      <c r="M473" s="1216"/>
      <c r="N473" s="1215"/>
      <c r="O473" s="1216"/>
      <c r="P473" s="1215"/>
      <c r="Q473" s="1216"/>
      <c r="R473" s="1215"/>
      <c r="S473" s="1217"/>
      <c r="T473" s="1215"/>
      <c r="U473" s="969">
        <f t="shared" si="127"/>
        <v>0</v>
      </c>
      <c r="V473" s="1037"/>
      <c r="W473" s="633"/>
      <c r="X473" s="121">
        <f t="shared" si="126"/>
        <v>0</v>
      </c>
      <c r="Y473" s="959">
        <f t="shared" si="128"/>
        <v>0</v>
      </c>
      <c r="Z473" s="1065">
        <f t="shared" si="136"/>
        <v>0</v>
      </c>
      <c r="AA473" s="17">
        <f t="shared" si="129"/>
        <v>0</v>
      </c>
      <c r="AB473" s="17">
        <f t="shared" si="130"/>
        <v>0</v>
      </c>
      <c r="AC473" s="17">
        <f t="shared" si="131"/>
        <v>0</v>
      </c>
      <c r="AD473" s="17">
        <f t="shared" si="132"/>
        <v>0</v>
      </c>
      <c r="AE473" s="17">
        <f t="shared" si="133"/>
        <v>0</v>
      </c>
      <c r="AF473" s="17">
        <f t="shared" si="134"/>
        <v>0</v>
      </c>
      <c r="AG473" s="17">
        <f t="shared" si="135"/>
        <v>0</v>
      </c>
      <c r="AP473" s="57">
        <f t="shared" si="137"/>
        <v>0</v>
      </c>
      <c r="AQ473" s="57">
        <f t="shared" si="138"/>
        <v>0</v>
      </c>
      <c r="AR473" s="57">
        <f t="shared" si="139"/>
        <v>0</v>
      </c>
      <c r="AS473" s="57">
        <f t="shared" si="140"/>
        <v>0</v>
      </c>
    </row>
    <row r="474" spans="1:45" ht="15.75" customHeight="1" x14ac:dyDescent="0.25">
      <c r="A474" s="37">
        <v>48</v>
      </c>
      <c r="B474" s="18"/>
      <c r="D474" s="20"/>
      <c r="E474" s="47"/>
      <c r="F474" s="119"/>
      <c r="G474" s="1214"/>
      <c r="H474" s="1215"/>
      <c r="I474" s="1216"/>
      <c r="J474" s="1215"/>
      <c r="K474" s="1217"/>
      <c r="L474" s="1215"/>
      <c r="M474" s="1216"/>
      <c r="N474" s="1215"/>
      <c r="O474" s="1216"/>
      <c r="P474" s="1215"/>
      <c r="Q474" s="1216"/>
      <c r="R474" s="1215"/>
      <c r="S474" s="1217"/>
      <c r="T474" s="1215"/>
      <c r="U474" s="969">
        <f t="shared" si="127"/>
        <v>0</v>
      </c>
      <c r="V474" s="1037"/>
      <c r="W474" s="633"/>
      <c r="X474" s="121">
        <f t="shared" si="126"/>
        <v>0</v>
      </c>
      <c r="Y474" s="959">
        <f t="shared" si="128"/>
        <v>0</v>
      </c>
      <c r="Z474" s="1065">
        <f t="shared" si="136"/>
        <v>0</v>
      </c>
      <c r="AA474" s="17">
        <f t="shared" si="129"/>
        <v>0</v>
      </c>
      <c r="AB474" s="17">
        <f t="shared" si="130"/>
        <v>0</v>
      </c>
      <c r="AC474" s="17">
        <f t="shared" si="131"/>
        <v>0</v>
      </c>
      <c r="AD474" s="17">
        <f t="shared" si="132"/>
        <v>0</v>
      </c>
      <c r="AE474" s="17">
        <f t="shared" si="133"/>
        <v>0</v>
      </c>
      <c r="AF474" s="17">
        <f t="shared" si="134"/>
        <v>0</v>
      </c>
      <c r="AG474" s="17">
        <f t="shared" si="135"/>
        <v>0</v>
      </c>
      <c r="AP474" s="57">
        <f t="shared" si="137"/>
        <v>0</v>
      </c>
      <c r="AQ474" s="57">
        <f t="shared" si="138"/>
        <v>0</v>
      </c>
      <c r="AR474" s="57">
        <f t="shared" si="139"/>
        <v>0</v>
      </c>
      <c r="AS474" s="57">
        <f t="shared" si="140"/>
        <v>0</v>
      </c>
    </row>
    <row r="475" spans="1:45" ht="15.75" customHeight="1" x14ac:dyDescent="0.25">
      <c r="A475" s="37">
        <v>49</v>
      </c>
      <c r="B475" s="18"/>
      <c r="D475" s="20"/>
      <c r="E475" s="47"/>
      <c r="F475" s="119"/>
      <c r="G475" s="1214"/>
      <c r="H475" s="1215"/>
      <c r="I475" s="1216"/>
      <c r="J475" s="1215"/>
      <c r="K475" s="1217"/>
      <c r="L475" s="1215"/>
      <c r="M475" s="1216"/>
      <c r="N475" s="1215"/>
      <c r="O475" s="1216"/>
      <c r="P475" s="1215"/>
      <c r="Q475" s="1216"/>
      <c r="R475" s="1215"/>
      <c r="S475" s="1217"/>
      <c r="T475" s="1215"/>
      <c r="U475" s="969">
        <f t="shared" si="127"/>
        <v>0</v>
      </c>
      <c r="V475" s="1037"/>
      <c r="W475" s="633"/>
      <c r="X475" s="121">
        <f t="shared" si="126"/>
        <v>0</v>
      </c>
      <c r="Y475" s="959">
        <f t="shared" si="128"/>
        <v>0</v>
      </c>
      <c r="Z475" s="1065">
        <f t="shared" si="136"/>
        <v>0</v>
      </c>
      <c r="AA475" s="17">
        <f t="shared" si="129"/>
        <v>0</v>
      </c>
      <c r="AB475" s="17">
        <f t="shared" si="130"/>
        <v>0</v>
      </c>
      <c r="AC475" s="17">
        <f t="shared" si="131"/>
        <v>0</v>
      </c>
      <c r="AD475" s="17">
        <f t="shared" si="132"/>
        <v>0</v>
      </c>
      <c r="AE475" s="17">
        <f t="shared" si="133"/>
        <v>0</v>
      </c>
      <c r="AF475" s="17">
        <f t="shared" si="134"/>
        <v>0</v>
      </c>
      <c r="AG475" s="17">
        <f t="shared" si="135"/>
        <v>0</v>
      </c>
      <c r="AP475" s="57">
        <f t="shared" si="137"/>
        <v>0</v>
      </c>
      <c r="AQ475" s="57">
        <f t="shared" si="138"/>
        <v>0</v>
      </c>
      <c r="AR475" s="57">
        <f t="shared" si="139"/>
        <v>0</v>
      </c>
      <c r="AS475" s="57">
        <f t="shared" si="140"/>
        <v>0</v>
      </c>
    </row>
    <row r="476" spans="1:45" ht="15.75" customHeight="1" x14ac:dyDescent="0.25">
      <c r="A476" s="37">
        <v>50</v>
      </c>
      <c r="B476" s="18"/>
      <c r="D476" s="20"/>
      <c r="E476" s="47"/>
      <c r="F476" s="119"/>
      <c r="G476" s="1214"/>
      <c r="H476" s="1215"/>
      <c r="I476" s="1216"/>
      <c r="J476" s="1215"/>
      <c r="K476" s="1217"/>
      <c r="L476" s="1215"/>
      <c r="M476" s="1216"/>
      <c r="N476" s="1215"/>
      <c r="O476" s="1216"/>
      <c r="P476" s="1215"/>
      <c r="Q476" s="1216"/>
      <c r="R476" s="1215"/>
      <c r="S476" s="1217"/>
      <c r="T476" s="1215"/>
      <c r="U476" s="969">
        <f t="shared" si="127"/>
        <v>0</v>
      </c>
      <c r="V476" s="1037"/>
      <c r="W476" s="633"/>
      <c r="X476" s="121">
        <f t="shared" si="126"/>
        <v>0</v>
      </c>
      <c r="Y476" s="959">
        <f t="shared" si="128"/>
        <v>0</v>
      </c>
      <c r="Z476" s="1065">
        <f t="shared" si="136"/>
        <v>0</v>
      </c>
      <c r="AA476" s="17">
        <f t="shared" si="129"/>
        <v>0</v>
      </c>
      <c r="AB476" s="17">
        <f t="shared" si="130"/>
        <v>0</v>
      </c>
      <c r="AC476" s="17">
        <f t="shared" si="131"/>
        <v>0</v>
      </c>
      <c r="AD476" s="17">
        <f t="shared" si="132"/>
        <v>0</v>
      </c>
      <c r="AE476" s="17">
        <f t="shared" si="133"/>
        <v>0</v>
      </c>
      <c r="AF476" s="17">
        <f t="shared" si="134"/>
        <v>0</v>
      </c>
      <c r="AG476" s="17">
        <f t="shared" si="135"/>
        <v>0</v>
      </c>
      <c r="AP476" s="57">
        <f t="shared" si="137"/>
        <v>0</v>
      </c>
      <c r="AQ476" s="57">
        <f t="shared" si="138"/>
        <v>0</v>
      </c>
      <c r="AR476" s="57">
        <f t="shared" si="139"/>
        <v>0</v>
      </c>
      <c r="AS476" s="57">
        <f t="shared" si="140"/>
        <v>0</v>
      </c>
    </row>
    <row r="477" spans="1:45" ht="15.75" customHeight="1" x14ac:dyDescent="0.25">
      <c r="A477" s="37">
        <v>51</v>
      </c>
      <c r="B477" s="18"/>
      <c r="D477" s="20"/>
      <c r="E477" s="47"/>
      <c r="F477" s="119"/>
      <c r="G477" s="1214"/>
      <c r="H477" s="1215"/>
      <c r="I477" s="1216"/>
      <c r="J477" s="1215"/>
      <c r="K477" s="1217"/>
      <c r="L477" s="1215"/>
      <c r="M477" s="1216"/>
      <c r="N477" s="1215"/>
      <c r="O477" s="1216"/>
      <c r="P477" s="1215"/>
      <c r="Q477" s="1216"/>
      <c r="R477" s="1215"/>
      <c r="S477" s="1217"/>
      <c r="T477" s="1215"/>
      <c r="U477" s="969">
        <f t="shared" si="127"/>
        <v>0</v>
      </c>
      <c r="V477" s="1037"/>
      <c r="W477" s="633"/>
      <c r="X477" s="121">
        <f t="shared" si="126"/>
        <v>0</v>
      </c>
      <c r="Y477" s="959">
        <f t="shared" si="128"/>
        <v>0</v>
      </c>
      <c r="Z477" s="1065">
        <f t="shared" si="136"/>
        <v>0</v>
      </c>
      <c r="AA477" s="17">
        <f t="shared" si="129"/>
        <v>0</v>
      </c>
      <c r="AB477" s="17">
        <f t="shared" si="130"/>
        <v>0</v>
      </c>
      <c r="AC477" s="17">
        <f t="shared" si="131"/>
        <v>0</v>
      </c>
      <c r="AD477" s="17">
        <f t="shared" si="132"/>
        <v>0</v>
      </c>
      <c r="AE477" s="17">
        <f t="shared" si="133"/>
        <v>0</v>
      </c>
      <c r="AF477" s="17">
        <f t="shared" si="134"/>
        <v>0</v>
      </c>
      <c r="AG477" s="17">
        <f t="shared" si="135"/>
        <v>0</v>
      </c>
      <c r="AP477" s="57">
        <f t="shared" si="137"/>
        <v>0</v>
      </c>
      <c r="AQ477" s="57">
        <f t="shared" si="138"/>
        <v>0</v>
      </c>
      <c r="AR477" s="57">
        <f t="shared" si="139"/>
        <v>0</v>
      </c>
      <c r="AS477" s="57">
        <f t="shared" si="140"/>
        <v>0</v>
      </c>
    </row>
    <row r="478" spans="1:45" ht="15.75" customHeight="1" x14ac:dyDescent="0.25">
      <c r="A478" s="37">
        <v>52</v>
      </c>
      <c r="B478" s="18"/>
      <c r="D478" s="20"/>
      <c r="E478" s="47"/>
      <c r="F478" s="119"/>
      <c r="G478" s="1214"/>
      <c r="H478" s="1215"/>
      <c r="I478" s="1216"/>
      <c r="J478" s="1215"/>
      <c r="K478" s="1217"/>
      <c r="L478" s="1215"/>
      <c r="M478" s="1216"/>
      <c r="N478" s="1215"/>
      <c r="O478" s="1216"/>
      <c r="P478" s="1215"/>
      <c r="Q478" s="1216"/>
      <c r="R478" s="1215"/>
      <c r="S478" s="1217"/>
      <c r="T478" s="1215"/>
      <c r="U478" s="969">
        <f t="shared" si="127"/>
        <v>0</v>
      </c>
      <c r="V478" s="1037"/>
      <c r="W478" s="633"/>
      <c r="X478" s="121">
        <f t="shared" si="126"/>
        <v>0</v>
      </c>
      <c r="Y478" s="959">
        <f t="shared" si="128"/>
        <v>0</v>
      </c>
      <c r="Z478" s="1065">
        <f t="shared" si="136"/>
        <v>0</v>
      </c>
      <c r="AA478" s="17">
        <f t="shared" si="129"/>
        <v>0</v>
      </c>
      <c r="AB478" s="17">
        <f t="shared" si="130"/>
        <v>0</v>
      </c>
      <c r="AC478" s="17">
        <f t="shared" si="131"/>
        <v>0</v>
      </c>
      <c r="AD478" s="17">
        <f t="shared" si="132"/>
        <v>0</v>
      </c>
      <c r="AE478" s="17">
        <f t="shared" si="133"/>
        <v>0</v>
      </c>
      <c r="AF478" s="17">
        <f t="shared" si="134"/>
        <v>0</v>
      </c>
      <c r="AG478" s="17">
        <f t="shared" si="135"/>
        <v>0</v>
      </c>
      <c r="AP478" s="57">
        <f t="shared" si="137"/>
        <v>0</v>
      </c>
      <c r="AQ478" s="57">
        <f t="shared" si="138"/>
        <v>0</v>
      </c>
      <c r="AR478" s="57">
        <f t="shared" si="139"/>
        <v>0</v>
      </c>
      <c r="AS478" s="57">
        <f t="shared" si="140"/>
        <v>0</v>
      </c>
    </row>
    <row r="479" spans="1:45" ht="15.75" customHeight="1" x14ac:dyDescent="0.25">
      <c r="A479" s="37">
        <v>53</v>
      </c>
      <c r="B479" s="18"/>
      <c r="D479" s="20"/>
      <c r="E479" s="47"/>
      <c r="F479" s="119"/>
      <c r="G479" s="1214"/>
      <c r="H479" s="1215"/>
      <c r="I479" s="1216"/>
      <c r="J479" s="1215"/>
      <c r="K479" s="1217"/>
      <c r="L479" s="1215"/>
      <c r="M479" s="1216"/>
      <c r="N479" s="1215"/>
      <c r="O479" s="1216"/>
      <c r="P479" s="1215"/>
      <c r="Q479" s="1216"/>
      <c r="R479" s="1215"/>
      <c r="S479" s="1217"/>
      <c r="T479" s="1215"/>
      <c r="U479" s="969">
        <f t="shared" si="127"/>
        <v>0</v>
      </c>
      <c r="V479" s="1037"/>
      <c r="W479" s="633"/>
      <c r="X479" s="121">
        <f t="shared" si="126"/>
        <v>0</v>
      </c>
      <c r="Y479" s="959">
        <f t="shared" si="128"/>
        <v>0</v>
      </c>
      <c r="Z479" s="1065">
        <f t="shared" si="136"/>
        <v>0</v>
      </c>
      <c r="AA479" s="17">
        <f t="shared" si="129"/>
        <v>0</v>
      </c>
      <c r="AB479" s="17">
        <f t="shared" si="130"/>
        <v>0</v>
      </c>
      <c r="AC479" s="17">
        <f t="shared" si="131"/>
        <v>0</v>
      </c>
      <c r="AD479" s="17">
        <f t="shared" si="132"/>
        <v>0</v>
      </c>
      <c r="AE479" s="17">
        <f t="shared" si="133"/>
        <v>0</v>
      </c>
      <c r="AF479" s="17">
        <f t="shared" si="134"/>
        <v>0</v>
      </c>
      <c r="AG479" s="17">
        <f t="shared" si="135"/>
        <v>0</v>
      </c>
      <c r="AP479" s="57">
        <f t="shared" si="137"/>
        <v>0</v>
      </c>
      <c r="AQ479" s="57">
        <f t="shared" si="138"/>
        <v>0</v>
      </c>
      <c r="AR479" s="57">
        <f t="shared" si="139"/>
        <v>0</v>
      </c>
      <c r="AS479" s="57">
        <f t="shared" si="140"/>
        <v>0</v>
      </c>
    </row>
    <row r="480" spans="1:45" ht="15.75" customHeight="1" x14ac:dyDescent="0.25">
      <c r="A480" s="37">
        <v>54</v>
      </c>
      <c r="B480" s="18"/>
      <c r="D480" s="20"/>
      <c r="E480" s="47"/>
      <c r="F480" s="119"/>
      <c r="G480" s="1214"/>
      <c r="H480" s="1215"/>
      <c r="I480" s="1216"/>
      <c r="J480" s="1215"/>
      <c r="K480" s="1217"/>
      <c r="L480" s="1215"/>
      <c r="M480" s="1216"/>
      <c r="N480" s="1215"/>
      <c r="O480" s="1216"/>
      <c r="P480" s="1215"/>
      <c r="Q480" s="1216"/>
      <c r="R480" s="1215"/>
      <c r="S480" s="1217"/>
      <c r="T480" s="1215"/>
      <c r="U480" s="969">
        <f t="shared" si="127"/>
        <v>0</v>
      </c>
      <c r="V480" s="1037"/>
      <c r="W480" s="633"/>
      <c r="X480" s="121">
        <f t="shared" si="126"/>
        <v>0</v>
      </c>
      <c r="Y480" s="959">
        <f t="shared" si="128"/>
        <v>0</v>
      </c>
      <c r="Z480" s="1065">
        <f t="shared" si="136"/>
        <v>0</v>
      </c>
      <c r="AA480" s="17">
        <f t="shared" si="129"/>
        <v>0</v>
      </c>
      <c r="AB480" s="17">
        <f t="shared" si="130"/>
        <v>0</v>
      </c>
      <c r="AC480" s="17">
        <f t="shared" si="131"/>
        <v>0</v>
      </c>
      <c r="AD480" s="17">
        <f t="shared" si="132"/>
        <v>0</v>
      </c>
      <c r="AE480" s="17">
        <f t="shared" si="133"/>
        <v>0</v>
      </c>
      <c r="AF480" s="17">
        <f t="shared" si="134"/>
        <v>0</v>
      </c>
      <c r="AG480" s="17">
        <f t="shared" si="135"/>
        <v>0</v>
      </c>
      <c r="AP480" s="57">
        <f t="shared" si="137"/>
        <v>0</v>
      </c>
      <c r="AQ480" s="57">
        <f t="shared" si="138"/>
        <v>0</v>
      </c>
      <c r="AR480" s="57">
        <f t="shared" si="139"/>
        <v>0</v>
      </c>
      <c r="AS480" s="57">
        <f t="shared" si="140"/>
        <v>0</v>
      </c>
    </row>
    <row r="481" spans="1:45" ht="15.75" customHeight="1" x14ac:dyDescent="0.25">
      <c r="A481" s="37">
        <v>55</v>
      </c>
      <c r="B481" s="18"/>
      <c r="D481" s="20"/>
      <c r="E481" s="47"/>
      <c r="F481" s="119"/>
      <c r="G481" s="1214"/>
      <c r="H481" s="1215"/>
      <c r="I481" s="1216"/>
      <c r="J481" s="1215"/>
      <c r="K481" s="1217"/>
      <c r="L481" s="1215"/>
      <c r="M481" s="1216"/>
      <c r="N481" s="1215"/>
      <c r="O481" s="1216"/>
      <c r="P481" s="1215"/>
      <c r="Q481" s="1216"/>
      <c r="R481" s="1215"/>
      <c r="S481" s="1217"/>
      <c r="T481" s="1215"/>
      <c r="U481" s="969">
        <f t="shared" si="127"/>
        <v>0</v>
      </c>
      <c r="V481" s="1037"/>
      <c r="W481" s="633"/>
      <c r="X481" s="121">
        <f t="shared" si="126"/>
        <v>0</v>
      </c>
      <c r="Y481" s="959">
        <f t="shared" si="128"/>
        <v>0</v>
      </c>
      <c r="Z481" s="1065">
        <f t="shared" si="136"/>
        <v>0</v>
      </c>
      <c r="AA481" s="17">
        <f t="shared" si="129"/>
        <v>0</v>
      </c>
      <c r="AB481" s="17">
        <f t="shared" si="130"/>
        <v>0</v>
      </c>
      <c r="AC481" s="17">
        <f t="shared" si="131"/>
        <v>0</v>
      </c>
      <c r="AD481" s="17">
        <f t="shared" si="132"/>
        <v>0</v>
      </c>
      <c r="AE481" s="17">
        <f t="shared" si="133"/>
        <v>0</v>
      </c>
      <c r="AF481" s="17">
        <f t="shared" si="134"/>
        <v>0</v>
      </c>
      <c r="AG481" s="17">
        <f t="shared" si="135"/>
        <v>0</v>
      </c>
      <c r="AP481" s="57">
        <f t="shared" si="137"/>
        <v>0</v>
      </c>
      <c r="AQ481" s="57">
        <f t="shared" si="138"/>
        <v>0</v>
      </c>
      <c r="AR481" s="57">
        <f t="shared" si="139"/>
        <v>0</v>
      </c>
      <c r="AS481" s="57">
        <f t="shared" si="140"/>
        <v>0</v>
      </c>
    </row>
    <row r="482" spans="1:45" ht="15.75" customHeight="1" x14ac:dyDescent="0.25">
      <c r="A482" s="37">
        <v>56</v>
      </c>
      <c r="B482" s="18"/>
      <c r="D482" s="20"/>
      <c r="E482" s="47"/>
      <c r="F482" s="119"/>
      <c r="G482" s="1214"/>
      <c r="H482" s="1215"/>
      <c r="I482" s="1216"/>
      <c r="J482" s="1215"/>
      <c r="K482" s="1217"/>
      <c r="L482" s="1215"/>
      <c r="M482" s="1216"/>
      <c r="N482" s="1215"/>
      <c r="O482" s="1216"/>
      <c r="P482" s="1215"/>
      <c r="Q482" s="1216"/>
      <c r="R482" s="1215"/>
      <c r="S482" s="1217"/>
      <c r="T482" s="1215"/>
      <c r="U482" s="969">
        <f t="shared" si="127"/>
        <v>0</v>
      </c>
      <c r="V482" s="1037"/>
      <c r="W482" s="633"/>
      <c r="X482" s="121">
        <f t="shared" si="126"/>
        <v>0</v>
      </c>
      <c r="Y482" s="959">
        <f t="shared" si="128"/>
        <v>0</v>
      </c>
      <c r="Z482" s="1065">
        <f t="shared" si="136"/>
        <v>0</v>
      </c>
      <c r="AA482" s="17">
        <f t="shared" si="129"/>
        <v>0</v>
      </c>
      <c r="AB482" s="17">
        <f t="shared" si="130"/>
        <v>0</v>
      </c>
      <c r="AC482" s="17">
        <f t="shared" si="131"/>
        <v>0</v>
      </c>
      <c r="AD482" s="17">
        <f t="shared" si="132"/>
        <v>0</v>
      </c>
      <c r="AE482" s="17">
        <f t="shared" si="133"/>
        <v>0</v>
      </c>
      <c r="AF482" s="17">
        <f t="shared" si="134"/>
        <v>0</v>
      </c>
      <c r="AG482" s="17">
        <f t="shared" si="135"/>
        <v>0</v>
      </c>
      <c r="AP482" s="57">
        <f t="shared" si="137"/>
        <v>0</v>
      </c>
      <c r="AQ482" s="57">
        <f t="shared" si="138"/>
        <v>0</v>
      </c>
      <c r="AR482" s="57">
        <f t="shared" si="139"/>
        <v>0</v>
      </c>
      <c r="AS482" s="57">
        <f t="shared" si="140"/>
        <v>0</v>
      </c>
    </row>
    <row r="483" spans="1:45" ht="15.75" customHeight="1" x14ac:dyDescent="0.25">
      <c r="A483" s="37">
        <v>57</v>
      </c>
      <c r="B483" s="18"/>
      <c r="D483" s="20"/>
      <c r="E483" s="47"/>
      <c r="F483" s="119"/>
      <c r="G483" s="1214"/>
      <c r="H483" s="1215"/>
      <c r="I483" s="1216"/>
      <c r="J483" s="1215"/>
      <c r="K483" s="1217"/>
      <c r="L483" s="1215"/>
      <c r="M483" s="1216"/>
      <c r="N483" s="1215"/>
      <c r="O483" s="1216"/>
      <c r="P483" s="1215"/>
      <c r="Q483" s="1216"/>
      <c r="R483" s="1215"/>
      <c r="S483" s="1217"/>
      <c r="T483" s="1215"/>
      <c r="U483" s="969">
        <f t="shared" si="127"/>
        <v>0</v>
      </c>
      <c r="V483" s="1037"/>
      <c r="W483" s="633"/>
      <c r="X483" s="121">
        <f t="shared" si="126"/>
        <v>0</v>
      </c>
      <c r="Y483" s="959">
        <f t="shared" si="128"/>
        <v>0</v>
      </c>
      <c r="Z483" s="1065">
        <f t="shared" si="136"/>
        <v>0</v>
      </c>
      <c r="AA483" s="17">
        <f t="shared" si="129"/>
        <v>0</v>
      </c>
      <c r="AB483" s="17">
        <f t="shared" si="130"/>
        <v>0</v>
      </c>
      <c r="AC483" s="17">
        <f t="shared" si="131"/>
        <v>0</v>
      </c>
      <c r="AD483" s="17">
        <f t="shared" si="132"/>
        <v>0</v>
      </c>
      <c r="AE483" s="17">
        <f t="shared" si="133"/>
        <v>0</v>
      </c>
      <c r="AF483" s="17">
        <f t="shared" si="134"/>
        <v>0</v>
      </c>
      <c r="AG483" s="17">
        <f t="shared" si="135"/>
        <v>0</v>
      </c>
      <c r="AP483" s="57">
        <f t="shared" si="137"/>
        <v>0</v>
      </c>
      <c r="AQ483" s="57">
        <f t="shared" si="138"/>
        <v>0</v>
      </c>
      <c r="AR483" s="57">
        <f t="shared" si="139"/>
        <v>0</v>
      </c>
      <c r="AS483" s="57">
        <f t="shared" si="140"/>
        <v>0</v>
      </c>
    </row>
    <row r="484" spans="1:45" ht="15.75" customHeight="1" x14ac:dyDescent="0.25">
      <c r="A484" s="37">
        <v>58</v>
      </c>
      <c r="B484" s="18"/>
      <c r="D484" s="20"/>
      <c r="E484" s="47"/>
      <c r="F484" s="119"/>
      <c r="G484" s="1214"/>
      <c r="H484" s="1215"/>
      <c r="I484" s="1216"/>
      <c r="J484" s="1215"/>
      <c r="K484" s="1217"/>
      <c r="L484" s="1215"/>
      <c r="M484" s="1216"/>
      <c r="N484" s="1215"/>
      <c r="O484" s="1216"/>
      <c r="P484" s="1215"/>
      <c r="Q484" s="1216"/>
      <c r="R484" s="1215"/>
      <c r="S484" s="1217"/>
      <c r="T484" s="1215"/>
      <c r="U484" s="969">
        <f t="shared" si="127"/>
        <v>0</v>
      </c>
      <c r="V484" s="1037"/>
      <c r="W484" s="633"/>
      <c r="X484" s="121">
        <f t="shared" si="126"/>
        <v>0</v>
      </c>
      <c r="Y484" s="959">
        <f t="shared" si="128"/>
        <v>0</v>
      </c>
      <c r="Z484" s="1065">
        <f t="shared" si="136"/>
        <v>0</v>
      </c>
      <c r="AA484" s="17">
        <f t="shared" si="129"/>
        <v>0</v>
      </c>
      <c r="AB484" s="17">
        <f t="shared" si="130"/>
        <v>0</v>
      </c>
      <c r="AC484" s="17">
        <f t="shared" si="131"/>
        <v>0</v>
      </c>
      <c r="AD484" s="17">
        <f t="shared" si="132"/>
        <v>0</v>
      </c>
      <c r="AE484" s="17">
        <f t="shared" si="133"/>
        <v>0</v>
      </c>
      <c r="AF484" s="17">
        <f t="shared" si="134"/>
        <v>0</v>
      </c>
      <c r="AG484" s="17">
        <f t="shared" si="135"/>
        <v>0</v>
      </c>
      <c r="AP484" s="57">
        <f t="shared" si="137"/>
        <v>0</v>
      </c>
      <c r="AQ484" s="57">
        <f t="shared" si="138"/>
        <v>0</v>
      </c>
      <c r="AR484" s="57">
        <f t="shared" si="139"/>
        <v>0</v>
      </c>
      <c r="AS484" s="57">
        <f t="shared" si="140"/>
        <v>0</v>
      </c>
    </row>
    <row r="485" spans="1:45" ht="15.75" customHeight="1" x14ac:dyDescent="0.25">
      <c r="A485" s="37">
        <v>59</v>
      </c>
      <c r="B485" s="18"/>
      <c r="D485" s="20"/>
      <c r="E485" s="47"/>
      <c r="F485" s="119"/>
      <c r="G485" s="1214"/>
      <c r="H485" s="1215"/>
      <c r="I485" s="1216"/>
      <c r="J485" s="1215"/>
      <c r="K485" s="1217"/>
      <c r="L485" s="1215"/>
      <c r="M485" s="1216"/>
      <c r="N485" s="1215"/>
      <c r="O485" s="1216"/>
      <c r="P485" s="1215"/>
      <c r="Q485" s="1216"/>
      <c r="R485" s="1215"/>
      <c r="S485" s="1217"/>
      <c r="T485" s="1215"/>
      <c r="U485" s="969">
        <f t="shared" si="127"/>
        <v>0</v>
      </c>
      <c r="V485" s="1037"/>
      <c r="W485" s="633"/>
      <c r="X485" s="121">
        <f t="shared" si="126"/>
        <v>0</v>
      </c>
      <c r="Y485" s="959">
        <f t="shared" si="128"/>
        <v>0</v>
      </c>
      <c r="Z485" s="1065">
        <f t="shared" si="136"/>
        <v>0</v>
      </c>
      <c r="AA485" s="17">
        <f t="shared" si="129"/>
        <v>0</v>
      </c>
      <c r="AB485" s="17">
        <f t="shared" si="130"/>
        <v>0</v>
      </c>
      <c r="AC485" s="17">
        <f t="shared" si="131"/>
        <v>0</v>
      </c>
      <c r="AD485" s="17">
        <f t="shared" si="132"/>
        <v>0</v>
      </c>
      <c r="AE485" s="17">
        <f t="shared" si="133"/>
        <v>0</v>
      </c>
      <c r="AF485" s="17">
        <f t="shared" si="134"/>
        <v>0</v>
      </c>
      <c r="AG485" s="17">
        <f t="shared" si="135"/>
        <v>0</v>
      </c>
      <c r="AP485" s="57">
        <f t="shared" si="137"/>
        <v>0</v>
      </c>
      <c r="AQ485" s="57">
        <f t="shared" si="138"/>
        <v>0</v>
      </c>
      <c r="AR485" s="57">
        <f t="shared" si="139"/>
        <v>0</v>
      </c>
      <c r="AS485" s="57">
        <f t="shared" si="140"/>
        <v>0</v>
      </c>
    </row>
    <row r="486" spans="1:45" ht="15.75" customHeight="1" x14ac:dyDescent="0.25">
      <c r="A486" s="37">
        <v>60</v>
      </c>
      <c r="B486" s="18"/>
      <c r="D486" s="20"/>
      <c r="E486" s="47"/>
      <c r="F486" s="119"/>
      <c r="G486" s="1214"/>
      <c r="H486" s="1215"/>
      <c r="I486" s="1216"/>
      <c r="J486" s="1215"/>
      <c r="K486" s="1217"/>
      <c r="L486" s="1215"/>
      <c r="M486" s="1216"/>
      <c r="N486" s="1215"/>
      <c r="O486" s="1216"/>
      <c r="P486" s="1215"/>
      <c r="Q486" s="1216"/>
      <c r="R486" s="1215"/>
      <c r="S486" s="1217"/>
      <c r="T486" s="1215"/>
      <c r="U486" s="969">
        <f t="shared" si="127"/>
        <v>0</v>
      </c>
      <c r="V486" s="1037"/>
      <c r="W486" s="633"/>
      <c r="X486" s="121">
        <f t="shared" si="126"/>
        <v>0</v>
      </c>
      <c r="Y486" s="959">
        <f t="shared" si="128"/>
        <v>0</v>
      </c>
      <c r="Z486" s="1065">
        <f t="shared" si="136"/>
        <v>0</v>
      </c>
      <c r="AA486" s="17">
        <f t="shared" si="129"/>
        <v>0</v>
      </c>
      <c r="AB486" s="17">
        <f t="shared" si="130"/>
        <v>0</v>
      </c>
      <c r="AC486" s="17">
        <f t="shared" si="131"/>
        <v>0</v>
      </c>
      <c r="AD486" s="17">
        <f t="shared" si="132"/>
        <v>0</v>
      </c>
      <c r="AE486" s="17">
        <f t="shared" si="133"/>
        <v>0</v>
      </c>
      <c r="AF486" s="17">
        <f t="shared" si="134"/>
        <v>0</v>
      </c>
      <c r="AG486" s="17">
        <f t="shared" si="135"/>
        <v>0</v>
      </c>
      <c r="AP486" s="57">
        <f t="shared" si="137"/>
        <v>0</v>
      </c>
      <c r="AQ486" s="57">
        <f t="shared" si="138"/>
        <v>0</v>
      </c>
      <c r="AR486" s="57">
        <f t="shared" si="139"/>
        <v>0</v>
      </c>
      <c r="AS486" s="57">
        <f t="shared" si="140"/>
        <v>0</v>
      </c>
    </row>
    <row r="487" spans="1:45" ht="15.75" customHeight="1" x14ac:dyDescent="0.25">
      <c r="A487" s="37">
        <v>61</v>
      </c>
      <c r="B487" s="18"/>
      <c r="D487" s="20"/>
      <c r="E487" s="47"/>
      <c r="F487" s="119"/>
      <c r="G487" s="1214"/>
      <c r="H487" s="1215"/>
      <c r="I487" s="1216"/>
      <c r="J487" s="1215"/>
      <c r="K487" s="1217"/>
      <c r="L487" s="1215"/>
      <c r="M487" s="1216"/>
      <c r="N487" s="1215"/>
      <c r="O487" s="1216"/>
      <c r="P487" s="1215"/>
      <c r="Q487" s="1216"/>
      <c r="R487" s="1215"/>
      <c r="S487" s="1217"/>
      <c r="T487" s="1215"/>
      <c r="U487" s="969">
        <f t="shared" si="127"/>
        <v>0</v>
      </c>
      <c r="V487" s="1037"/>
      <c r="W487" s="633"/>
      <c r="X487" s="121">
        <f t="shared" si="126"/>
        <v>0</v>
      </c>
      <c r="Y487" s="959">
        <f t="shared" si="128"/>
        <v>0</v>
      </c>
      <c r="Z487" s="1065">
        <f t="shared" si="136"/>
        <v>0</v>
      </c>
      <c r="AA487" s="17">
        <f t="shared" si="129"/>
        <v>0</v>
      </c>
      <c r="AB487" s="17">
        <f t="shared" si="130"/>
        <v>0</v>
      </c>
      <c r="AC487" s="17">
        <f t="shared" si="131"/>
        <v>0</v>
      </c>
      <c r="AD487" s="17">
        <f t="shared" si="132"/>
        <v>0</v>
      </c>
      <c r="AE487" s="17">
        <f t="shared" si="133"/>
        <v>0</v>
      </c>
      <c r="AF487" s="17">
        <f t="shared" si="134"/>
        <v>0</v>
      </c>
      <c r="AG487" s="17">
        <f t="shared" si="135"/>
        <v>0</v>
      </c>
      <c r="AP487" s="57">
        <f t="shared" si="137"/>
        <v>0</v>
      </c>
      <c r="AQ487" s="57">
        <f t="shared" si="138"/>
        <v>0</v>
      </c>
      <c r="AR487" s="57">
        <f t="shared" si="139"/>
        <v>0</v>
      </c>
      <c r="AS487" s="57">
        <f t="shared" si="140"/>
        <v>0</v>
      </c>
    </row>
    <row r="488" spans="1:45" ht="15.75" customHeight="1" x14ac:dyDescent="0.25">
      <c r="A488" s="37"/>
      <c r="B488" s="18"/>
      <c r="D488" s="20"/>
      <c r="E488" s="47"/>
      <c r="F488" s="119"/>
      <c r="G488" s="1214"/>
      <c r="H488" s="1215"/>
      <c r="I488" s="1216"/>
      <c r="J488" s="1215"/>
      <c r="K488" s="1217"/>
      <c r="L488" s="1215"/>
      <c r="M488" s="1216"/>
      <c r="N488" s="1215"/>
      <c r="O488" s="1216"/>
      <c r="P488" s="1215"/>
      <c r="Q488" s="1216"/>
      <c r="R488" s="1215"/>
      <c r="S488" s="1217"/>
      <c r="T488" s="1215"/>
      <c r="U488" s="969">
        <f t="shared" si="127"/>
        <v>0</v>
      </c>
      <c r="V488" s="1037"/>
      <c r="W488" s="633"/>
      <c r="X488" s="121">
        <f t="shared" si="126"/>
        <v>0</v>
      </c>
      <c r="Y488" s="959">
        <f t="shared" si="128"/>
        <v>0</v>
      </c>
      <c r="Z488" s="1065">
        <f t="shared" si="136"/>
        <v>0</v>
      </c>
      <c r="AA488" s="17">
        <f t="shared" si="129"/>
        <v>0</v>
      </c>
      <c r="AB488" s="17">
        <f t="shared" si="130"/>
        <v>0</v>
      </c>
      <c r="AC488" s="17">
        <f t="shared" si="131"/>
        <v>0</v>
      </c>
      <c r="AD488" s="17">
        <f t="shared" si="132"/>
        <v>0</v>
      </c>
      <c r="AE488" s="17">
        <f t="shared" si="133"/>
        <v>0</v>
      </c>
      <c r="AF488" s="17">
        <f t="shared" si="134"/>
        <v>0</v>
      </c>
      <c r="AG488" s="17">
        <f t="shared" si="135"/>
        <v>0</v>
      </c>
      <c r="AP488" s="57">
        <f t="shared" si="137"/>
        <v>0</v>
      </c>
      <c r="AQ488" s="57">
        <f t="shared" si="138"/>
        <v>0</v>
      </c>
      <c r="AR488" s="57">
        <f t="shared" si="139"/>
        <v>0</v>
      </c>
      <c r="AS488" s="57">
        <f t="shared" si="140"/>
        <v>0</v>
      </c>
    </row>
    <row r="489" spans="1:45" s="11" customFormat="1" ht="15.75" customHeight="1" x14ac:dyDescent="0.25">
      <c r="A489" s="42"/>
      <c r="B489" s="29"/>
      <c r="C489" s="29"/>
      <c r="D489" s="9"/>
      <c r="E489" s="49"/>
      <c r="F489" s="116"/>
      <c r="G489" s="1214"/>
      <c r="H489" s="1215"/>
      <c r="I489" s="1216"/>
      <c r="J489" s="1215"/>
      <c r="K489" s="1217"/>
      <c r="L489" s="1215"/>
      <c r="M489" s="1216"/>
      <c r="N489" s="1215"/>
      <c r="O489" s="1216"/>
      <c r="P489" s="1215"/>
      <c r="Q489" s="1216"/>
      <c r="R489" s="1215"/>
      <c r="S489" s="1217"/>
      <c r="T489" s="1215"/>
      <c r="U489" s="969">
        <f t="shared" si="127"/>
        <v>0</v>
      </c>
      <c r="V489" s="1037"/>
      <c r="W489" s="633"/>
      <c r="X489" s="121">
        <f t="shared" si="126"/>
        <v>0</v>
      </c>
      <c r="Y489" s="959">
        <f t="shared" si="128"/>
        <v>0</v>
      </c>
      <c r="Z489" s="1065">
        <f t="shared" si="136"/>
        <v>0</v>
      </c>
      <c r="AA489" s="12">
        <f t="shared" si="129"/>
        <v>0</v>
      </c>
      <c r="AB489" s="12">
        <f t="shared" si="130"/>
        <v>0</v>
      </c>
      <c r="AC489" s="12">
        <f t="shared" si="131"/>
        <v>0</v>
      </c>
      <c r="AD489" s="12">
        <f t="shared" si="132"/>
        <v>0</v>
      </c>
      <c r="AE489" s="12">
        <f t="shared" si="133"/>
        <v>0</v>
      </c>
      <c r="AF489" s="12">
        <f t="shared" si="134"/>
        <v>0</v>
      </c>
      <c r="AG489" s="12">
        <f t="shared" si="135"/>
        <v>0</v>
      </c>
      <c r="AP489" s="57">
        <f t="shared" si="137"/>
        <v>0</v>
      </c>
      <c r="AQ489" s="57">
        <f t="shared" si="138"/>
        <v>0</v>
      </c>
      <c r="AR489" s="57">
        <f t="shared" si="139"/>
        <v>0</v>
      </c>
      <c r="AS489" s="57">
        <f t="shared" si="140"/>
        <v>0</v>
      </c>
    </row>
    <row r="490" spans="1:45" ht="15.75" customHeight="1" x14ac:dyDescent="0.25">
      <c r="A490" s="37"/>
      <c r="B490" s="18"/>
      <c r="D490" s="20"/>
      <c r="E490" s="47"/>
      <c r="F490" s="116"/>
      <c r="G490" s="1214"/>
      <c r="H490" s="1215"/>
      <c r="I490" s="1216"/>
      <c r="J490" s="1215"/>
      <c r="K490" s="1217"/>
      <c r="L490" s="1215"/>
      <c r="M490" s="1216"/>
      <c r="N490" s="1215"/>
      <c r="O490" s="1216"/>
      <c r="P490" s="1215"/>
      <c r="Q490" s="1216"/>
      <c r="R490" s="1215"/>
      <c r="S490" s="1217"/>
      <c r="T490" s="1215"/>
      <c r="U490" s="969">
        <f t="shared" si="127"/>
        <v>0</v>
      </c>
      <c r="V490" s="1037"/>
      <c r="W490" s="633"/>
      <c r="X490" s="121">
        <f t="shared" si="126"/>
        <v>0</v>
      </c>
      <c r="Y490" s="959">
        <f t="shared" si="128"/>
        <v>0</v>
      </c>
      <c r="Z490" s="1065">
        <f t="shared" si="136"/>
        <v>0</v>
      </c>
      <c r="AA490" s="17">
        <f t="shared" si="129"/>
        <v>0</v>
      </c>
      <c r="AB490" s="17">
        <f t="shared" si="130"/>
        <v>0</v>
      </c>
      <c r="AC490" s="17">
        <f t="shared" si="131"/>
        <v>0</v>
      </c>
      <c r="AD490" s="17">
        <f t="shared" si="132"/>
        <v>0</v>
      </c>
      <c r="AE490" s="17">
        <f t="shared" si="133"/>
        <v>0</v>
      </c>
      <c r="AF490" s="17">
        <f t="shared" si="134"/>
        <v>0</v>
      </c>
      <c r="AG490" s="17">
        <f t="shared" si="135"/>
        <v>0</v>
      </c>
      <c r="AP490" s="57">
        <f t="shared" si="137"/>
        <v>0</v>
      </c>
      <c r="AQ490" s="57">
        <f t="shared" si="138"/>
        <v>0</v>
      </c>
      <c r="AR490" s="57">
        <f t="shared" si="139"/>
        <v>0</v>
      </c>
      <c r="AS490" s="57">
        <f t="shared" si="140"/>
        <v>0</v>
      </c>
    </row>
    <row r="491" spans="1:45" ht="15.75" customHeight="1" x14ac:dyDescent="0.25">
      <c r="A491" s="37"/>
      <c r="B491" s="18"/>
      <c r="D491" s="20"/>
      <c r="E491" s="47"/>
      <c r="F491" s="116"/>
      <c r="G491" s="1214"/>
      <c r="H491" s="1215"/>
      <c r="I491" s="1216"/>
      <c r="J491" s="1215"/>
      <c r="K491" s="1217"/>
      <c r="L491" s="1215"/>
      <c r="M491" s="1216"/>
      <c r="N491" s="1215"/>
      <c r="O491" s="1216"/>
      <c r="P491" s="1215"/>
      <c r="Q491" s="1216"/>
      <c r="R491" s="1215"/>
      <c r="S491" s="1217"/>
      <c r="T491" s="1215"/>
      <c r="U491" s="969">
        <f t="shared" si="127"/>
        <v>0</v>
      </c>
      <c r="V491" s="1037"/>
      <c r="W491" s="633"/>
      <c r="X491" s="121">
        <f t="shared" si="126"/>
        <v>0</v>
      </c>
      <c r="Y491" s="959">
        <f t="shared" si="128"/>
        <v>0</v>
      </c>
      <c r="Z491" s="1065">
        <f t="shared" si="136"/>
        <v>0</v>
      </c>
      <c r="AA491" s="17">
        <f t="shared" si="129"/>
        <v>0</v>
      </c>
      <c r="AB491" s="17">
        <f t="shared" si="130"/>
        <v>0</v>
      </c>
      <c r="AC491" s="17">
        <f t="shared" si="131"/>
        <v>0</v>
      </c>
      <c r="AD491" s="17">
        <f t="shared" si="132"/>
        <v>0</v>
      </c>
      <c r="AE491" s="17">
        <f t="shared" si="133"/>
        <v>0</v>
      </c>
      <c r="AF491" s="17">
        <f t="shared" si="134"/>
        <v>0</v>
      </c>
      <c r="AG491" s="17">
        <f t="shared" si="135"/>
        <v>0</v>
      </c>
      <c r="AP491" s="57">
        <f t="shared" si="137"/>
        <v>0</v>
      </c>
      <c r="AQ491" s="57">
        <f t="shared" si="138"/>
        <v>0</v>
      </c>
      <c r="AR491" s="57">
        <f t="shared" si="139"/>
        <v>0</v>
      </c>
      <c r="AS491" s="57">
        <f t="shared" si="140"/>
        <v>0</v>
      </c>
    </row>
    <row r="492" spans="1:45" ht="15.75" customHeight="1" x14ac:dyDescent="0.25">
      <c r="A492" s="37"/>
      <c r="B492" s="18"/>
      <c r="D492" s="20"/>
      <c r="E492" s="47"/>
      <c r="F492" s="116"/>
      <c r="G492" s="1214"/>
      <c r="H492" s="1215"/>
      <c r="I492" s="1216"/>
      <c r="J492" s="1215"/>
      <c r="K492" s="1217"/>
      <c r="L492" s="1215"/>
      <c r="M492" s="1216"/>
      <c r="N492" s="1215"/>
      <c r="O492" s="1216"/>
      <c r="P492" s="1215"/>
      <c r="Q492" s="1216"/>
      <c r="R492" s="1215"/>
      <c r="S492" s="1217"/>
      <c r="T492" s="1215"/>
      <c r="U492" s="969">
        <f t="shared" si="127"/>
        <v>0</v>
      </c>
      <c r="V492" s="1037"/>
      <c r="W492" s="633"/>
      <c r="X492" s="121">
        <f t="shared" si="126"/>
        <v>0</v>
      </c>
      <c r="Y492" s="959">
        <f t="shared" si="128"/>
        <v>0</v>
      </c>
      <c r="Z492" s="1065">
        <f t="shared" si="136"/>
        <v>0</v>
      </c>
      <c r="AA492" s="17">
        <f t="shared" si="129"/>
        <v>0</v>
      </c>
      <c r="AB492" s="17">
        <f t="shared" si="130"/>
        <v>0</v>
      </c>
      <c r="AC492" s="17">
        <f t="shared" si="131"/>
        <v>0</v>
      </c>
      <c r="AD492" s="17">
        <f t="shared" si="132"/>
        <v>0</v>
      </c>
      <c r="AE492" s="17">
        <f t="shared" si="133"/>
        <v>0</v>
      </c>
      <c r="AF492" s="17">
        <f t="shared" si="134"/>
        <v>0</v>
      </c>
      <c r="AG492" s="17">
        <f t="shared" si="135"/>
        <v>0</v>
      </c>
      <c r="AP492" s="57">
        <f t="shared" si="137"/>
        <v>0</v>
      </c>
      <c r="AQ492" s="57">
        <f t="shared" si="138"/>
        <v>0</v>
      </c>
      <c r="AR492" s="57">
        <f t="shared" si="139"/>
        <v>0</v>
      </c>
      <c r="AS492" s="57">
        <f t="shared" si="140"/>
        <v>0</v>
      </c>
    </row>
    <row r="493" spans="1:45" ht="15.75" customHeight="1" x14ac:dyDescent="0.25">
      <c r="A493" s="37"/>
      <c r="B493" s="18"/>
      <c r="D493" s="20"/>
      <c r="E493" s="47"/>
      <c r="F493" s="116"/>
      <c r="G493" s="1214"/>
      <c r="H493" s="1215"/>
      <c r="I493" s="1216"/>
      <c r="J493" s="1215"/>
      <c r="K493" s="1217"/>
      <c r="L493" s="1215"/>
      <c r="M493" s="1216"/>
      <c r="N493" s="1215"/>
      <c r="O493" s="1216"/>
      <c r="P493" s="1215"/>
      <c r="Q493" s="1216"/>
      <c r="R493" s="1215"/>
      <c r="S493" s="1217"/>
      <c r="T493" s="1215"/>
      <c r="U493" s="969">
        <f t="shared" si="127"/>
        <v>0</v>
      </c>
      <c r="V493" s="1037"/>
      <c r="W493" s="633"/>
      <c r="X493" s="121">
        <f t="shared" si="126"/>
        <v>0</v>
      </c>
      <c r="Y493" s="959">
        <f t="shared" si="128"/>
        <v>0</v>
      </c>
      <c r="Z493" s="1065">
        <f t="shared" si="136"/>
        <v>0</v>
      </c>
      <c r="AA493" s="17">
        <f t="shared" si="129"/>
        <v>0</v>
      </c>
      <c r="AB493" s="17">
        <f t="shared" si="130"/>
        <v>0</v>
      </c>
      <c r="AC493" s="17">
        <f t="shared" si="131"/>
        <v>0</v>
      </c>
      <c r="AD493" s="17">
        <f t="shared" si="132"/>
        <v>0</v>
      </c>
      <c r="AE493" s="17">
        <f t="shared" si="133"/>
        <v>0</v>
      </c>
      <c r="AF493" s="17">
        <f t="shared" si="134"/>
        <v>0</v>
      </c>
      <c r="AG493" s="17">
        <f t="shared" si="135"/>
        <v>0</v>
      </c>
      <c r="AP493" s="57">
        <f t="shared" si="137"/>
        <v>0</v>
      </c>
      <c r="AQ493" s="57">
        <f t="shared" si="138"/>
        <v>0</v>
      </c>
      <c r="AR493" s="57">
        <f t="shared" si="139"/>
        <v>0</v>
      </c>
      <c r="AS493" s="57">
        <f t="shared" si="140"/>
        <v>0</v>
      </c>
    </row>
    <row r="494" spans="1:45" ht="15.75" customHeight="1" x14ac:dyDescent="0.25">
      <c r="A494" s="37"/>
      <c r="B494" s="18"/>
      <c r="D494" s="20"/>
      <c r="E494" s="47"/>
      <c r="F494" s="116"/>
      <c r="G494" s="1214"/>
      <c r="H494" s="1215"/>
      <c r="I494" s="1216"/>
      <c r="J494" s="1215"/>
      <c r="K494" s="1217"/>
      <c r="L494" s="1215"/>
      <c r="M494" s="1216"/>
      <c r="N494" s="1215"/>
      <c r="O494" s="1216"/>
      <c r="P494" s="1215"/>
      <c r="Q494" s="1216"/>
      <c r="R494" s="1215"/>
      <c r="S494" s="1217"/>
      <c r="T494" s="1215"/>
      <c r="U494" s="969">
        <f t="shared" si="127"/>
        <v>0</v>
      </c>
      <c r="V494" s="1037"/>
      <c r="W494" s="633"/>
      <c r="X494" s="121">
        <f t="shared" si="126"/>
        <v>0</v>
      </c>
      <c r="Y494" s="959">
        <f t="shared" si="128"/>
        <v>0</v>
      </c>
      <c r="Z494" s="1065">
        <f t="shared" si="136"/>
        <v>0</v>
      </c>
      <c r="AA494" s="17">
        <f t="shared" si="129"/>
        <v>0</v>
      </c>
      <c r="AB494" s="17">
        <f t="shared" si="130"/>
        <v>0</v>
      </c>
      <c r="AC494" s="17">
        <f t="shared" si="131"/>
        <v>0</v>
      </c>
      <c r="AD494" s="17">
        <f t="shared" si="132"/>
        <v>0</v>
      </c>
      <c r="AE494" s="17">
        <f t="shared" si="133"/>
        <v>0</v>
      </c>
      <c r="AF494" s="17">
        <f t="shared" si="134"/>
        <v>0</v>
      </c>
      <c r="AG494" s="17">
        <f t="shared" si="135"/>
        <v>0</v>
      </c>
      <c r="AP494" s="57">
        <f t="shared" si="137"/>
        <v>0</v>
      </c>
      <c r="AQ494" s="57">
        <f t="shared" si="138"/>
        <v>0</v>
      </c>
      <c r="AR494" s="57">
        <f t="shared" si="139"/>
        <v>0</v>
      </c>
      <c r="AS494" s="57">
        <f t="shared" si="140"/>
        <v>0</v>
      </c>
    </row>
    <row r="495" spans="1:45" ht="15.75" customHeight="1" x14ac:dyDescent="0.25">
      <c r="A495" s="37"/>
      <c r="B495" s="18"/>
      <c r="D495" s="20"/>
      <c r="E495" s="47"/>
      <c r="F495" s="116"/>
      <c r="G495" s="1214"/>
      <c r="H495" s="1215"/>
      <c r="I495" s="1216"/>
      <c r="J495" s="1215"/>
      <c r="K495" s="1217"/>
      <c r="L495" s="1215"/>
      <c r="M495" s="1216"/>
      <c r="N495" s="1215"/>
      <c r="O495" s="1216"/>
      <c r="P495" s="1215"/>
      <c r="Q495" s="1216"/>
      <c r="R495" s="1215"/>
      <c r="S495" s="1217"/>
      <c r="T495" s="1215"/>
      <c r="U495" s="969">
        <f t="shared" si="127"/>
        <v>0</v>
      </c>
      <c r="V495" s="1037"/>
      <c r="W495" s="633"/>
      <c r="X495" s="121">
        <f t="shared" si="126"/>
        <v>0</v>
      </c>
      <c r="Y495" s="959">
        <f t="shared" si="128"/>
        <v>0</v>
      </c>
      <c r="Z495" s="1065">
        <f t="shared" si="136"/>
        <v>0</v>
      </c>
      <c r="AA495" s="17">
        <f t="shared" si="129"/>
        <v>0</v>
      </c>
      <c r="AB495" s="17">
        <f t="shared" si="130"/>
        <v>0</v>
      </c>
      <c r="AC495" s="17">
        <f t="shared" si="131"/>
        <v>0</v>
      </c>
      <c r="AD495" s="17">
        <f t="shared" si="132"/>
        <v>0</v>
      </c>
      <c r="AE495" s="17">
        <f t="shared" si="133"/>
        <v>0</v>
      </c>
      <c r="AF495" s="17">
        <f t="shared" si="134"/>
        <v>0</v>
      </c>
      <c r="AG495" s="17">
        <f t="shared" si="135"/>
        <v>0</v>
      </c>
      <c r="AP495" s="57">
        <f t="shared" si="137"/>
        <v>0</v>
      </c>
      <c r="AQ495" s="57">
        <f t="shared" si="138"/>
        <v>0</v>
      </c>
      <c r="AR495" s="57">
        <f t="shared" si="139"/>
        <v>0</v>
      </c>
      <c r="AS495" s="57">
        <f t="shared" si="140"/>
        <v>0</v>
      </c>
    </row>
    <row r="496" spans="1:45" ht="15.75" customHeight="1" x14ac:dyDescent="0.25">
      <c r="A496" s="37"/>
      <c r="B496" s="18"/>
      <c r="D496" s="20"/>
      <c r="E496" s="47"/>
      <c r="F496" s="116"/>
      <c r="G496" s="1214"/>
      <c r="H496" s="1215"/>
      <c r="I496" s="1216"/>
      <c r="J496" s="1215"/>
      <c r="K496" s="1217"/>
      <c r="L496" s="1215"/>
      <c r="M496" s="1216"/>
      <c r="N496" s="1215"/>
      <c r="O496" s="1216"/>
      <c r="P496" s="1215"/>
      <c r="Q496" s="1216"/>
      <c r="R496" s="1215"/>
      <c r="S496" s="1217"/>
      <c r="T496" s="1215"/>
      <c r="U496" s="969">
        <f t="shared" si="127"/>
        <v>0</v>
      </c>
      <c r="V496" s="1037"/>
      <c r="W496" s="633"/>
      <c r="X496" s="121">
        <f t="shared" si="126"/>
        <v>0</v>
      </c>
      <c r="Y496" s="959">
        <f t="shared" si="128"/>
        <v>0</v>
      </c>
      <c r="Z496" s="1065">
        <f t="shared" si="136"/>
        <v>0</v>
      </c>
      <c r="AA496" s="17">
        <f t="shared" si="129"/>
        <v>0</v>
      </c>
      <c r="AB496" s="17">
        <f t="shared" si="130"/>
        <v>0</v>
      </c>
      <c r="AC496" s="17">
        <f t="shared" si="131"/>
        <v>0</v>
      </c>
      <c r="AD496" s="17">
        <f t="shared" si="132"/>
        <v>0</v>
      </c>
      <c r="AE496" s="17">
        <f t="shared" si="133"/>
        <v>0</v>
      </c>
      <c r="AF496" s="17">
        <f t="shared" si="134"/>
        <v>0</v>
      </c>
      <c r="AG496" s="17">
        <f t="shared" si="135"/>
        <v>0</v>
      </c>
      <c r="AP496" s="57">
        <f t="shared" si="137"/>
        <v>0</v>
      </c>
      <c r="AQ496" s="57">
        <f t="shared" si="138"/>
        <v>0</v>
      </c>
      <c r="AR496" s="57">
        <f t="shared" si="139"/>
        <v>0</v>
      </c>
      <c r="AS496" s="57">
        <f t="shared" si="140"/>
        <v>0</v>
      </c>
    </row>
    <row r="497" spans="1:45" ht="15.75" customHeight="1" x14ac:dyDescent="0.25">
      <c r="A497" s="37"/>
      <c r="B497" s="18"/>
      <c r="D497" s="20"/>
      <c r="E497" s="47"/>
      <c r="F497" s="116"/>
      <c r="G497" s="1214"/>
      <c r="H497" s="1215"/>
      <c r="I497" s="1216"/>
      <c r="J497" s="1215"/>
      <c r="K497" s="1217"/>
      <c r="L497" s="1215"/>
      <c r="M497" s="1216"/>
      <c r="N497" s="1215"/>
      <c r="O497" s="1216"/>
      <c r="P497" s="1215"/>
      <c r="Q497" s="1216"/>
      <c r="R497" s="1215"/>
      <c r="S497" s="1217"/>
      <c r="T497" s="1215"/>
      <c r="U497" s="969">
        <f t="shared" si="127"/>
        <v>0</v>
      </c>
      <c r="V497" s="1037"/>
      <c r="W497" s="633"/>
      <c r="X497" s="121">
        <f t="shared" si="126"/>
        <v>0</v>
      </c>
      <c r="Y497" s="959">
        <f t="shared" si="128"/>
        <v>0</v>
      </c>
      <c r="Z497" s="1065">
        <f t="shared" si="136"/>
        <v>0</v>
      </c>
      <c r="AA497" s="17">
        <f t="shared" si="129"/>
        <v>0</v>
      </c>
      <c r="AB497" s="17">
        <f t="shared" si="130"/>
        <v>0</v>
      </c>
      <c r="AC497" s="17">
        <f t="shared" si="131"/>
        <v>0</v>
      </c>
      <c r="AD497" s="17">
        <f t="shared" si="132"/>
        <v>0</v>
      </c>
      <c r="AE497" s="17">
        <f t="shared" si="133"/>
        <v>0</v>
      </c>
      <c r="AF497" s="17">
        <f t="shared" si="134"/>
        <v>0</v>
      </c>
      <c r="AG497" s="17">
        <f t="shared" si="135"/>
        <v>0</v>
      </c>
      <c r="AP497" s="57">
        <f t="shared" si="137"/>
        <v>0</v>
      </c>
      <c r="AQ497" s="57">
        <f t="shared" si="138"/>
        <v>0</v>
      </c>
      <c r="AR497" s="57">
        <f t="shared" si="139"/>
        <v>0</v>
      </c>
      <c r="AS497" s="57">
        <f t="shared" si="140"/>
        <v>0</v>
      </c>
    </row>
    <row r="498" spans="1:45" ht="15.75" customHeight="1" x14ac:dyDescent="0.25">
      <c r="A498" s="37"/>
      <c r="B498" s="18"/>
      <c r="D498" s="20"/>
      <c r="E498" s="47"/>
      <c r="F498" s="116"/>
      <c r="G498" s="759"/>
      <c r="H498" s="145"/>
      <c r="I498" s="769"/>
      <c r="J498" s="232"/>
      <c r="K498" s="773"/>
      <c r="L498" s="171"/>
      <c r="M498" s="792"/>
      <c r="N498" s="244"/>
      <c r="O498" s="792"/>
      <c r="P498" s="192"/>
      <c r="Q498" s="769"/>
      <c r="R498" s="196"/>
      <c r="T498" s="183"/>
      <c r="U498" s="969">
        <f t="shared" si="127"/>
        <v>0</v>
      </c>
      <c r="V498" s="1037"/>
      <c r="W498" s="633"/>
      <c r="X498" s="121">
        <f t="shared" si="126"/>
        <v>0</v>
      </c>
      <c r="Y498" s="959">
        <f t="shared" si="128"/>
        <v>0</v>
      </c>
      <c r="Z498" s="1065">
        <f t="shared" si="136"/>
        <v>0</v>
      </c>
      <c r="AA498" s="17">
        <f t="shared" si="129"/>
        <v>0</v>
      </c>
      <c r="AB498" s="17">
        <f t="shared" si="130"/>
        <v>0</v>
      </c>
      <c r="AC498" s="17">
        <f t="shared" si="131"/>
        <v>0</v>
      </c>
      <c r="AD498" s="17">
        <f t="shared" si="132"/>
        <v>0</v>
      </c>
      <c r="AE498" s="17">
        <f t="shared" si="133"/>
        <v>0</v>
      </c>
      <c r="AF498" s="17">
        <f t="shared" si="134"/>
        <v>0</v>
      </c>
      <c r="AG498" s="17">
        <f t="shared" si="135"/>
        <v>0</v>
      </c>
      <c r="AP498" s="57">
        <f t="shared" si="137"/>
        <v>0</v>
      </c>
      <c r="AQ498" s="57">
        <f t="shared" si="138"/>
        <v>0</v>
      </c>
      <c r="AR498" s="57">
        <f t="shared" si="139"/>
        <v>0</v>
      </c>
      <c r="AS498" s="57">
        <f t="shared" si="140"/>
        <v>0</v>
      </c>
    </row>
    <row r="499" spans="1:45" ht="15.75" customHeight="1" x14ac:dyDescent="0.25">
      <c r="A499" s="37"/>
      <c r="B499" s="18"/>
      <c r="D499" s="20"/>
      <c r="E499" s="47"/>
      <c r="F499" s="116"/>
      <c r="G499" s="759"/>
      <c r="H499" s="145"/>
      <c r="I499" s="769"/>
      <c r="J499" s="232"/>
      <c r="K499" s="773"/>
      <c r="L499" s="171"/>
      <c r="M499" s="792"/>
      <c r="N499" s="244"/>
      <c r="O499" s="792"/>
      <c r="P499" s="192"/>
      <c r="Q499" s="769"/>
      <c r="R499" s="196"/>
      <c r="T499" s="183"/>
      <c r="U499" s="969">
        <f t="shared" si="127"/>
        <v>0</v>
      </c>
      <c r="V499" s="1037"/>
      <c r="W499" s="633"/>
      <c r="X499" s="121">
        <f t="shared" si="126"/>
        <v>0</v>
      </c>
      <c r="Y499" s="959">
        <f t="shared" si="128"/>
        <v>0</v>
      </c>
      <c r="Z499" s="1065">
        <f t="shared" si="136"/>
        <v>0</v>
      </c>
      <c r="AA499" s="17">
        <f t="shared" si="129"/>
        <v>0</v>
      </c>
      <c r="AB499" s="17">
        <f t="shared" si="130"/>
        <v>0</v>
      </c>
      <c r="AC499" s="17">
        <f t="shared" si="131"/>
        <v>0</v>
      </c>
      <c r="AD499" s="17">
        <f t="shared" si="132"/>
        <v>0</v>
      </c>
      <c r="AE499" s="17">
        <f t="shared" si="133"/>
        <v>0</v>
      </c>
      <c r="AF499" s="17">
        <f t="shared" si="134"/>
        <v>0</v>
      </c>
      <c r="AG499" s="17">
        <f t="shared" si="135"/>
        <v>0</v>
      </c>
      <c r="AP499" s="57">
        <f t="shared" si="137"/>
        <v>0</v>
      </c>
      <c r="AQ499" s="57">
        <f t="shared" si="138"/>
        <v>0</v>
      </c>
      <c r="AR499" s="57">
        <f t="shared" si="139"/>
        <v>0</v>
      </c>
      <c r="AS499" s="57">
        <f t="shared" si="140"/>
        <v>0</v>
      </c>
    </row>
    <row r="500" spans="1:45" ht="15.75" customHeight="1" x14ac:dyDescent="0.25">
      <c r="A500" s="37"/>
      <c r="B500" s="18"/>
      <c r="D500" s="20"/>
      <c r="E500" s="47"/>
      <c r="F500" s="116"/>
      <c r="G500" s="759"/>
      <c r="H500" s="145"/>
      <c r="I500" s="769"/>
      <c r="J500" s="232"/>
      <c r="K500" s="773"/>
      <c r="L500" s="171"/>
      <c r="M500" s="792"/>
      <c r="N500" s="244"/>
      <c r="O500" s="792"/>
      <c r="P500" s="192"/>
      <c r="Q500" s="769"/>
      <c r="R500" s="196"/>
      <c r="T500" s="183"/>
      <c r="U500" s="969">
        <f t="shared" si="127"/>
        <v>0</v>
      </c>
      <c r="V500" s="1037"/>
      <c r="W500" s="633"/>
      <c r="X500" s="121">
        <f t="shared" si="126"/>
        <v>0</v>
      </c>
      <c r="Y500" s="959">
        <f t="shared" si="128"/>
        <v>0</v>
      </c>
      <c r="Z500" s="1065">
        <f t="shared" si="136"/>
        <v>0</v>
      </c>
      <c r="AA500" s="17">
        <f t="shared" si="129"/>
        <v>0</v>
      </c>
      <c r="AB500" s="17">
        <f t="shared" si="130"/>
        <v>0</v>
      </c>
      <c r="AC500" s="17">
        <f t="shared" si="131"/>
        <v>0</v>
      </c>
      <c r="AD500" s="17">
        <f t="shared" si="132"/>
        <v>0</v>
      </c>
      <c r="AE500" s="17">
        <f t="shared" si="133"/>
        <v>0</v>
      </c>
      <c r="AF500" s="17">
        <f t="shared" si="134"/>
        <v>0</v>
      </c>
      <c r="AG500" s="17">
        <f t="shared" si="135"/>
        <v>0</v>
      </c>
      <c r="AP500" s="57">
        <f t="shared" si="137"/>
        <v>0</v>
      </c>
      <c r="AQ500" s="57">
        <f t="shared" si="138"/>
        <v>0</v>
      </c>
      <c r="AR500" s="57">
        <f t="shared" si="139"/>
        <v>0</v>
      </c>
      <c r="AS500" s="57">
        <f t="shared" si="140"/>
        <v>0</v>
      </c>
    </row>
    <row r="501" spans="1:45" ht="15.75" customHeight="1" x14ac:dyDescent="0.25">
      <c r="A501" s="37"/>
      <c r="B501" s="18"/>
      <c r="D501" s="20"/>
      <c r="E501" s="47"/>
      <c r="F501" s="116"/>
      <c r="G501" s="759"/>
      <c r="H501" s="145"/>
      <c r="I501" s="769"/>
      <c r="J501" s="232"/>
      <c r="K501" s="773"/>
      <c r="L501" s="171"/>
      <c r="M501" s="792"/>
      <c r="N501" s="244"/>
      <c r="O501" s="792"/>
      <c r="P501" s="192"/>
      <c r="Q501" s="769"/>
      <c r="R501" s="196"/>
      <c r="T501" s="183"/>
      <c r="U501" s="969">
        <f t="shared" si="127"/>
        <v>0</v>
      </c>
      <c r="V501" s="1037"/>
      <c r="W501" s="633"/>
      <c r="X501" s="121">
        <f t="shared" si="126"/>
        <v>0</v>
      </c>
      <c r="Y501" s="959">
        <f t="shared" si="128"/>
        <v>0</v>
      </c>
      <c r="Z501" s="1065">
        <f t="shared" si="136"/>
        <v>0</v>
      </c>
      <c r="AA501" s="17">
        <f t="shared" si="129"/>
        <v>0</v>
      </c>
      <c r="AB501" s="17">
        <f t="shared" si="130"/>
        <v>0</v>
      </c>
      <c r="AC501" s="17">
        <f t="shared" si="131"/>
        <v>0</v>
      </c>
      <c r="AD501" s="17">
        <f t="shared" si="132"/>
        <v>0</v>
      </c>
      <c r="AE501" s="17">
        <f t="shared" si="133"/>
        <v>0</v>
      </c>
      <c r="AF501" s="17">
        <f t="shared" si="134"/>
        <v>0</v>
      </c>
      <c r="AG501" s="17">
        <f t="shared" si="135"/>
        <v>0</v>
      </c>
      <c r="AP501" s="57">
        <f t="shared" si="137"/>
        <v>0</v>
      </c>
      <c r="AQ501" s="57">
        <f t="shared" si="138"/>
        <v>0</v>
      </c>
      <c r="AR501" s="57">
        <f t="shared" si="139"/>
        <v>0</v>
      </c>
      <c r="AS501" s="57">
        <f t="shared" si="140"/>
        <v>0</v>
      </c>
    </row>
    <row r="502" spans="1:45" ht="15.75" customHeight="1" x14ac:dyDescent="0.25">
      <c r="A502" s="37"/>
      <c r="B502" s="18"/>
      <c r="D502" s="20"/>
      <c r="E502" s="47"/>
      <c r="F502" s="116"/>
      <c r="G502" s="759"/>
      <c r="H502" s="145"/>
      <c r="I502" s="769"/>
      <c r="J502" s="232"/>
      <c r="K502" s="773"/>
      <c r="L502" s="171"/>
      <c r="M502" s="792"/>
      <c r="N502" s="244"/>
      <c r="O502" s="792"/>
      <c r="P502" s="192"/>
      <c r="Q502" s="769"/>
      <c r="R502" s="196"/>
      <c r="T502" s="183"/>
      <c r="U502" s="969">
        <f t="shared" si="127"/>
        <v>0</v>
      </c>
      <c r="V502" s="1037"/>
      <c r="W502" s="633"/>
      <c r="X502" s="121">
        <f t="shared" si="126"/>
        <v>0</v>
      </c>
      <c r="Y502" s="959">
        <f t="shared" si="128"/>
        <v>0</v>
      </c>
      <c r="Z502" s="1065">
        <f t="shared" si="136"/>
        <v>0</v>
      </c>
      <c r="AA502" s="17">
        <f t="shared" si="129"/>
        <v>0</v>
      </c>
      <c r="AB502" s="17">
        <f t="shared" si="130"/>
        <v>0</v>
      </c>
      <c r="AC502" s="17">
        <f t="shared" si="131"/>
        <v>0</v>
      </c>
      <c r="AD502" s="17">
        <f t="shared" si="132"/>
        <v>0</v>
      </c>
      <c r="AE502" s="17">
        <f t="shared" si="133"/>
        <v>0</v>
      </c>
      <c r="AF502" s="17">
        <f t="shared" si="134"/>
        <v>0</v>
      </c>
      <c r="AG502" s="17">
        <f t="shared" si="135"/>
        <v>0</v>
      </c>
      <c r="AP502" s="57">
        <f t="shared" si="137"/>
        <v>0</v>
      </c>
      <c r="AQ502" s="57">
        <f t="shared" si="138"/>
        <v>0</v>
      </c>
      <c r="AR502" s="57">
        <f t="shared" si="139"/>
        <v>0</v>
      </c>
      <c r="AS502" s="57">
        <f t="shared" si="140"/>
        <v>0</v>
      </c>
    </row>
    <row r="503" spans="1:45" ht="15.75" customHeight="1" x14ac:dyDescent="0.25">
      <c r="A503" s="37"/>
      <c r="B503" s="18"/>
      <c r="D503" s="20"/>
      <c r="E503" s="47"/>
      <c r="F503" s="116"/>
      <c r="G503" s="759"/>
      <c r="H503" s="145"/>
      <c r="I503" s="769"/>
      <c r="J503" s="232"/>
      <c r="K503" s="773"/>
      <c r="L503" s="171"/>
      <c r="M503" s="792"/>
      <c r="N503" s="244"/>
      <c r="O503" s="792"/>
      <c r="P503" s="192"/>
      <c r="Q503" s="769"/>
      <c r="R503" s="196"/>
      <c r="T503" s="183"/>
      <c r="U503" s="969">
        <f t="shared" si="127"/>
        <v>0</v>
      </c>
      <c r="V503" s="1037"/>
      <c r="W503" s="633"/>
      <c r="X503" s="121">
        <f t="shared" si="126"/>
        <v>0</v>
      </c>
      <c r="Y503" s="959">
        <f t="shared" si="128"/>
        <v>0</v>
      </c>
      <c r="Z503" s="1065">
        <f t="shared" si="136"/>
        <v>0</v>
      </c>
      <c r="AA503" s="17">
        <f t="shared" si="129"/>
        <v>0</v>
      </c>
      <c r="AB503" s="17">
        <f t="shared" si="130"/>
        <v>0</v>
      </c>
      <c r="AC503" s="17">
        <f t="shared" si="131"/>
        <v>0</v>
      </c>
      <c r="AD503" s="17">
        <f t="shared" si="132"/>
        <v>0</v>
      </c>
      <c r="AE503" s="17">
        <f t="shared" si="133"/>
        <v>0</v>
      </c>
      <c r="AF503" s="17">
        <f t="shared" si="134"/>
        <v>0</v>
      </c>
      <c r="AG503" s="17">
        <f t="shared" si="135"/>
        <v>0</v>
      </c>
      <c r="AP503" s="57">
        <f t="shared" si="137"/>
        <v>0</v>
      </c>
      <c r="AQ503" s="57">
        <f t="shared" si="138"/>
        <v>0</v>
      </c>
      <c r="AR503" s="57">
        <f t="shared" si="139"/>
        <v>0</v>
      </c>
      <c r="AS503" s="57">
        <f t="shared" si="140"/>
        <v>0</v>
      </c>
    </row>
    <row r="504" spans="1:45" ht="15.75" customHeight="1" x14ac:dyDescent="0.25">
      <c r="A504" s="37"/>
      <c r="B504" s="18"/>
      <c r="D504" s="20"/>
      <c r="E504" s="47"/>
      <c r="F504" s="116"/>
      <c r="G504" s="759"/>
      <c r="H504" s="145"/>
      <c r="I504" s="769"/>
      <c r="J504" s="232"/>
      <c r="K504" s="773"/>
      <c r="L504" s="171"/>
      <c r="M504" s="792"/>
      <c r="N504" s="244"/>
      <c r="O504" s="792"/>
      <c r="P504" s="192"/>
      <c r="Q504" s="769"/>
      <c r="R504" s="196"/>
      <c r="T504" s="183"/>
      <c r="U504" s="969">
        <f t="shared" si="127"/>
        <v>0</v>
      </c>
      <c r="V504" s="1037"/>
      <c r="W504" s="633"/>
      <c r="X504" s="121">
        <f t="shared" si="126"/>
        <v>0</v>
      </c>
      <c r="Y504" s="959">
        <f t="shared" si="128"/>
        <v>0</v>
      </c>
      <c r="Z504" s="1065">
        <f t="shared" si="136"/>
        <v>0</v>
      </c>
      <c r="AA504" s="17">
        <f t="shared" si="129"/>
        <v>0</v>
      </c>
      <c r="AB504" s="17">
        <f t="shared" si="130"/>
        <v>0</v>
      </c>
      <c r="AC504" s="17">
        <f t="shared" si="131"/>
        <v>0</v>
      </c>
      <c r="AD504" s="17">
        <f t="shared" si="132"/>
        <v>0</v>
      </c>
      <c r="AE504" s="17">
        <f t="shared" si="133"/>
        <v>0</v>
      </c>
      <c r="AF504" s="17">
        <f t="shared" si="134"/>
        <v>0</v>
      </c>
      <c r="AG504" s="17">
        <f t="shared" si="135"/>
        <v>0</v>
      </c>
      <c r="AP504" s="57">
        <f t="shared" si="137"/>
        <v>0</v>
      </c>
      <c r="AQ504" s="57">
        <f t="shared" si="138"/>
        <v>0</v>
      </c>
      <c r="AR504" s="57">
        <f t="shared" si="139"/>
        <v>0</v>
      </c>
      <c r="AS504" s="57">
        <f t="shared" si="140"/>
        <v>0</v>
      </c>
    </row>
    <row r="505" spans="1:45" ht="15.75" customHeight="1" x14ac:dyDescent="0.25">
      <c r="A505" s="37"/>
      <c r="B505" s="18"/>
      <c r="D505" s="20"/>
      <c r="E505" s="47"/>
      <c r="F505" s="116"/>
      <c r="G505" s="759"/>
      <c r="H505" s="145"/>
      <c r="I505" s="769"/>
      <c r="J505" s="232"/>
      <c r="K505" s="773"/>
      <c r="L505" s="171"/>
      <c r="M505" s="792"/>
      <c r="N505" s="244"/>
      <c r="O505" s="792"/>
      <c r="P505" s="192"/>
      <c r="Q505" s="769"/>
      <c r="R505" s="196"/>
      <c r="T505" s="183"/>
      <c r="U505" s="969">
        <f t="shared" si="127"/>
        <v>0</v>
      </c>
      <c r="V505" s="1037"/>
      <c r="W505" s="633"/>
      <c r="X505" s="121">
        <f t="shared" si="126"/>
        <v>0</v>
      </c>
      <c r="Y505" s="959">
        <f t="shared" si="128"/>
        <v>0</v>
      </c>
      <c r="Z505" s="1065">
        <f t="shared" si="136"/>
        <v>0</v>
      </c>
      <c r="AA505" s="17">
        <f t="shared" si="129"/>
        <v>0</v>
      </c>
      <c r="AB505" s="17">
        <f t="shared" si="130"/>
        <v>0</v>
      </c>
      <c r="AC505" s="17">
        <f t="shared" si="131"/>
        <v>0</v>
      </c>
      <c r="AD505" s="17">
        <f t="shared" si="132"/>
        <v>0</v>
      </c>
      <c r="AE505" s="17">
        <f t="shared" si="133"/>
        <v>0</v>
      </c>
      <c r="AF505" s="17">
        <f t="shared" si="134"/>
        <v>0</v>
      </c>
      <c r="AG505" s="17">
        <f t="shared" si="135"/>
        <v>0</v>
      </c>
      <c r="AP505" s="57">
        <f t="shared" si="137"/>
        <v>0</v>
      </c>
      <c r="AQ505" s="57">
        <f t="shared" si="138"/>
        <v>0</v>
      </c>
      <c r="AR505" s="57">
        <f t="shared" si="139"/>
        <v>0</v>
      </c>
      <c r="AS505" s="57">
        <f t="shared" si="140"/>
        <v>0</v>
      </c>
    </row>
    <row r="506" spans="1:45" ht="15.75" customHeight="1" x14ac:dyDescent="0.25">
      <c r="A506" s="37"/>
      <c r="B506" s="18"/>
      <c r="D506" s="20"/>
      <c r="E506" s="47"/>
      <c r="F506" s="116"/>
      <c r="G506" s="759"/>
      <c r="H506" s="145"/>
      <c r="I506" s="769"/>
      <c r="J506" s="232"/>
      <c r="K506" s="773"/>
      <c r="L506" s="171"/>
      <c r="M506" s="792"/>
      <c r="N506" s="244"/>
      <c r="O506" s="792"/>
      <c r="P506" s="192"/>
      <c r="Q506" s="769"/>
      <c r="R506" s="196"/>
      <c r="T506" s="183"/>
      <c r="U506" s="969">
        <f t="shared" si="127"/>
        <v>0</v>
      </c>
      <c r="V506" s="1037"/>
      <c r="W506" s="633"/>
      <c r="X506" s="121">
        <f t="shared" si="126"/>
        <v>0</v>
      </c>
      <c r="Y506" s="959">
        <f t="shared" si="128"/>
        <v>0</v>
      </c>
      <c r="Z506" s="1065">
        <f t="shared" si="136"/>
        <v>0</v>
      </c>
      <c r="AA506" s="17">
        <f t="shared" si="129"/>
        <v>0</v>
      </c>
      <c r="AB506" s="17">
        <f t="shared" si="130"/>
        <v>0</v>
      </c>
      <c r="AC506" s="17">
        <f t="shared" si="131"/>
        <v>0</v>
      </c>
      <c r="AD506" s="17">
        <f t="shared" si="132"/>
        <v>0</v>
      </c>
      <c r="AE506" s="17">
        <f t="shared" si="133"/>
        <v>0</v>
      </c>
      <c r="AF506" s="17">
        <f t="shared" si="134"/>
        <v>0</v>
      </c>
      <c r="AG506" s="17">
        <f t="shared" si="135"/>
        <v>0</v>
      </c>
      <c r="AP506" s="57">
        <f t="shared" si="137"/>
        <v>0</v>
      </c>
      <c r="AQ506" s="57">
        <f t="shared" si="138"/>
        <v>0</v>
      </c>
      <c r="AR506" s="57">
        <f t="shared" si="139"/>
        <v>0</v>
      </c>
      <c r="AS506" s="57">
        <f t="shared" si="140"/>
        <v>0</v>
      </c>
    </row>
    <row r="507" spans="1:45" ht="15.75" customHeight="1" x14ac:dyDescent="0.25">
      <c r="A507" s="37"/>
      <c r="B507" s="18"/>
      <c r="D507" s="20"/>
      <c r="E507" s="47"/>
      <c r="F507" s="116"/>
      <c r="G507" s="759"/>
      <c r="H507" s="145"/>
      <c r="I507" s="769"/>
      <c r="J507" s="232"/>
      <c r="K507" s="773"/>
      <c r="L507" s="171"/>
      <c r="M507" s="792"/>
      <c r="N507" s="244"/>
      <c r="O507" s="792"/>
      <c r="P507" s="192"/>
      <c r="Q507" s="769"/>
      <c r="R507" s="196"/>
      <c r="T507" s="183"/>
      <c r="U507" s="969">
        <f t="shared" si="127"/>
        <v>0</v>
      </c>
      <c r="V507" s="1037"/>
      <c r="W507" s="633"/>
      <c r="X507" s="121">
        <f t="shared" si="126"/>
        <v>0</v>
      </c>
      <c r="Y507" s="959">
        <f t="shared" si="128"/>
        <v>0</v>
      </c>
      <c r="Z507" s="1065">
        <f t="shared" si="136"/>
        <v>0</v>
      </c>
      <c r="AA507" s="17">
        <f t="shared" si="129"/>
        <v>0</v>
      </c>
      <c r="AB507" s="17">
        <f t="shared" si="130"/>
        <v>0</v>
      </c>
      <c r="AC507" s="17">
        <f t="shared" si="131"/>
        <v>0</v>
      </c>
      <c r="AD507" s="17">
        <f t="shared" si="132"/>
        <v>0</v>
      </c>
      <c r="AE507" s="17">
        <f t="shared" si="133"/>
        <v>0</v>
      </c>
      <c r="AF507" s="17">
        <f t="shared" si="134"/>
        <v>0</v>
      </c>
      <c r="AG507" s="17">
        <f t="shared" si="135"/>
        <v>0</v>
      </c>
      <c r="AP507" s="57">
        <f t="shared" si="137"/>
        <v>0</v>
      </c>
      <c r="AQ507" s="57">
        <f t="shared" si="138"/>
        <v>0</v>
      </c>
      <c r="AR507" s="57">
        <f t="shared" si="139"/>
        <v>0</v>
      </c>
      <c r="AS507" s="57">
        <f t="shared" si="140"/>
        <v>0</v>
      </c>
    </row>
    <row r="508" spans="1:45" ht="15.75" customHeight="1" x14ac:dyDescent="0.25">
      <c r="A508" s="37"/>
      <c r="B508" s="18"/>
      <c r="D508" s="20"/>
      <c r="E508" s="47"/>
      <c r="F508" s="116"/>
      <c r="G508" s="759"/>
      <c r="H508" s="145"/>
      <c r="I508" s="769"/>
      <c r="J508" s="232"/>
      <c r="K508" s="773"/>
      <c r="L508" s="171"/>
      <c r="M508" s="792"/>
      <c r="N508" s="244"/>
      <c r="O508" s="792"/>
      <c r="P508" s="192"/>
      <c r="Q508" s="769"/>
      <c r="R508" s="196"/>
      <c r="T508" s="183"/>
      <c r="U508" s="969">
        <f t="shared" si="127"/>
        <v>0</v>
      </c>
      <c r="V508" s="1037"/>
      <c r="W508" s="633"/>
      <c r="X508" s="121">
        <f t="shared" ref="X508:X560" si="141">F508+G508+I508+K508+M508+O508+Q508+S508-H508-J508-L508-N508-P508-R508-T508-W508</f>
        <v>0</v>
      </c>
      <c r="Y508" s="959">
        <f t="shared" si="128"/>
        <v>0</v>
      </c>
      <c r="Z508" s="1065">
        <f t="shared" si="136"/>
        <v>0</v>
      </c>
      <c r="AA508" s="17">
        <f t="shared" si="129"/>
        <v>0</v>
      </c>
      <c r="AB508" s="17">
        <f t="shared" si="130"/>
        <v>0</v>
      </c>
      <c r="AC508" s="17">
        <f t="shared" si="131"/>
        <v>0</v>
      </c>
      <c r="AD508" s="17">
        <f t="shared" si="132"/>
        <v>0</v>
      </c>
      <c r="AE508" s="17">
        <f t="shared" si="133"/>
        <v>0</v>
      </c>
      <c r="AF508" s="17">
        <f t="shared" si="134"/>
        <v>0</v>
      </c>
      <c r="AG508" s="17">
        <f t="shared" si="135"/>
        <v>0</v>
      </c>
      <c r="AP508" s="57">
        <f t="shared" si="137"/>
        <v>0</v>
      </c>
      <c r="AQ508" s="57">
        <f t="shared" si="138"/>
        <v>0</v>
      </c>
      <c r="AR508" s="57">
        <f t="shared" si="139"/>
        <v>0</v>
      </c>
      <c r="AS508" s="57">
        <f t="shared" si="140"/>
        <v>0</v>
      </c>
    </row>
    <row r="509" spans="1:45" ht="15.75" customHeight="1" x14ac:dyDescent="0.25">
      <c r="A509" s="37"/>
      <c r="B509" s="18"/>
      <c r="D509" s="20"/>
      <c r="E509" s="47"/>
      <c r="F509" s="116"/>
      <c r="G509" s="759"/>
      <c r="H509" s="145"/>
      <c r="I509" s="769"/>
      <c r="J509" s="232"/>
      <c r="K509" s="773"/>
      <c r="L509" s="171"/>
      <c r="M509" s="792"/>
      <c r="N509" s="244"/>
      <c r="O509" s="792"/>
      <c r="P509" s="192"/>
      <c r="Q509" s="769"/>
      <c r="R509" s="196"/>
      <c r="T509" s="183"/>
      <c r="U509" s="969">
        <f t="shared" si="127"/>
        <v>0</v>
      </c>
      <c r="V509" s="1037"/>
      <c r="W509" s="633"/>
      <c r="X509" s="121">
        <f t="shared" si="141"/>
        <v>0</v>
      </c>
      <c r="Y509" s="959">
        <f t="shared" si="128"/>
        <v>0</v>
      </c>
      <c r="Z509" s="1065">
        <f t="shared" si="136"/>
        <v>0</v>
      </c>
      <c r="AA509" s="17">
        <f t="shared" si="129"/>
        <v>0</v>
      </c>
      <c r="AB509" s="17">
        <f t="shared" si="130"/>
        <v>0</v>
      </c>
      <c r="AC509" s="17">
        <f t="shared" si="131"/>
        <v>0</v>
      </c>
      <c r="AD509" s="17">
        <f t="shared" si="132"/>
        <v>0</v>
      </c>
      <c r="AE509" s="17">
        <f t="shared" si="133"/>
        <v>0</v>
      </c>
      <c r="AF509" s="17">
        <f t="shared" si="134"/>
        <v>0</v>
      </c>
      <c r="AG509" s="17">
        <f t="shared" si="135"/>
        <v>0</v>
      </c>
      <c r="AP509" s="57">
        <f t="shared" si="137"/>
        <v>0</v>
      </c>
      <c r="AQ509" s="57">
        <f t="shared" si="138"/>
        <v>0</v>
      </c>
      <c r="AR509" s="57">
        <f t="shared" si="139"/>
        <v>0</v>
      </c>
      <c r="AS509" s="57">
        <f t="shared" si="140"/>
        <v>0</v>
      </c>
    </row>
    <row r="510" spans="1:45" ht="15.75" customHeight="1" x14ac:dyDescent="0.25">
      <c r="A510" s="37"/>
      <c r="B510" s="18"/>
      <c r="D510" s="20"/>
      <c r="E510" s="47"/>
      <c r="F510" s="116"/>
      <c r="G510" s="759"/>
      <c r="H510" s="145"/>
      <c r="I510" s="769"/>
      <c r="J510" s="232"/>
      <c r="K510" s="773"/>
      <c r="L510" s="171"/>
      <c r="M510" s="792"/>
      <c r="N510" s="244"/>
      <c r="O510" s="792"/>
      <c r="P510" s="192"/>
      <c r="Q510" s="769"/>
      <c r="R510" s="196"/>
      <c r="T510" s="183"/>
      <c r="U510" s="969">
        <f t="shared" si="127"/>
        <v>0</v>
      </c>
      <c r="V510" s="1037"/>
      <c r="W510" s="633"/>
      <c r="X510" s="121">
        <f t="shared" si="141"/>
        <v>0</v>
      </c>
      <c r="Y510" s="959">
        <f t="shared" si="128"/>
        <v>0</v>
      </c>
      <c r="Z510" s="1065">
        <f t="shared" si="136"/>
        <v>0</v>
      </c>
      <c r="AA510" s="17">
        <f t="shared" si="129"/>
        <v>0</v>
      </c>
      <c r="AB510" s="17">
        <f t="shared" si="130"/>
        <v>0</v>
      </c>
      <c r="AC510" s="17">
        <f t="shared" si="131"/>
        <v>0</v>
      </c>
      <c r="AD510" s="17">
        <f t="shared" si="132"/>
        <v>0</v>
      </c>
      <c r="AE510" s="17">
        <f t="shared" si="133"/>
        <v>0</v>
      </c>
      <c r="AF510" s="17">
        <f t="shared" si="134"/>
        <v>0</v>
      </c>
      <c r="AG510" s="17">
        <f t="shared" si="135"/>
        <v>0</v>
      </c>
      <c r="AP510" s="57">
        <f t="shared" si="137"/>
        <v>0</v>
      </c>
      <c r="AQ510" s="57">
        <f t="shared" si="138"/>
        <v>0</v>
      </c>
      <c r="AR510" s="57">
        <f t="shared" si="139"/>
        <v>0</v>
      </c>
      <c r="AS510" s="57">
        <f t="shared" si="140"/>
        <v>0</v>
      </c>
    </row>
    <row r="511" spans="1:45" ht="15.75" customHeight="1" x14ac:dyDescent="0.25">
      <c r="A511" s="37"/>
      <c r="B511" s="18"/>
      <c r="D511" s="20"/>
      <c r="E511" s="47"/>
      <c r="F511" s="116"/>
      <c r="G511" s="759"/>
      <c r="H511" s="145"/>
      <c r="I511" s="769"/>
      <c r="J511" s="232"/>
      <c r="K511" s="773"/>
      <c r="L511" s="171"/>
      <c r="M511" s="792"/>
      <c r="N511" s="244"/>
      <c r="O511" s="792"/>
      <c r="P511" s="192"/>
      <c r="Q511" s="769"/>
      <c r="R511" s="196"/>
      <c r="T511" s="183"/>
      <c r="U511" s="969">
        <f t="shared" si="127"/>
        <v>0</v>
      </c>
      <c r="V511" s="1037"/>
      <c r="W511" s="633"/>
      <c r="X511" s="121">
        <f t="shared" si="141"/>
        <v>0</v>
      </c>
      <c r="Y511" s="959">
        <f t="shared" si="128"/>
        <v>0</v>
      </c>
      <c r="Z511" s="1065">
        <f t="shared" si="136"/>
        <v>0</v>
      </c>
      <c r="AA511" s="17">
        <f t="shared" si="129"/>
        <v>0</v>
      </c>
      <c r="AB511" s="17">
        <f t="shared" si="130"/>
        <v>0</v>
      </c>
      <c r="AC511" s="17">
        <f t="shared" si="131"/>
        <v>0</v>
      </c>
      <c r="AD511" s="17">
        <f t="shared" si="132"/>
        <v>0</v>
      </c>
      <c r="AE511" s="17">
        <f t="shared" si="133"/>
        <v>0</v>
      </c>
      <c r="AF511" s="17">
        <f t="shared" si="134"/>
        <v>0</v>
      </c>
      <c r="AG511" s="17">
        <f t="shared" si="135"/>
        <v>0</v>
      </c>
      <c r="AP511" s="57">
        <f t="shared" si="137"/>
        <v>0</v>
      </c>
      <c r="AQ511" s="57">
        <f t="shared" si="138"/>
        <v>0</v>
      </c>
      <c r="AR511" s="57">
        <f t="shared" si="139"/>
        <v>0</v>
      </c>
      <c r="AS511" s="57">
        <f t="shared" si="140"/>
        <v>0</v>
      </c>
    </row>
    <row r="512" spans="1:45" ht="15.75" customHeight="1" x14ac:dyDescent="0.25">
      <c r="A512" s="37"/>
      <c r="B512" s="18"/>
      <c r="D512" s="20"/>
      <c r="E512" s="47"/>
      <c r="F512" s="116"/>
      <c r="G512" s="759"/>
      <c r="H512" s="145"/>
      <c r="I512" s="769"/>
      <c r="J512" s="232"/>
      <c r="K512" s="773"/>
      <c r="L512" s="171"/>
      <c r="M512" s="792"/>
      <c r="N512" s="244"/>
      <c r="O512" s="792"/>
      <c r="P512" s="192"/>
      <c r="Q512" s="769"/>
      <c r="R512" s="196"/>
      <c r="T512" s="183"/>
      <c r="U512" s="969">
        <f t="shared" si="127"/>
        <v>0</v>
      </c>
      <c r="V512" s="1037"/>
      <c r="W512" s="633"/>
      <c r="X512" s="121">
        <f t="shared" si="141"/>
        <v>0</v>
      </c>
      <c r="Y512" s="959">
        <f t="shared" si="128"/>
        <v>0</v>
      </c>
      <c r="Z512" s="1065">
        <f t="shared" si="136"/>
        <v>0</v>
      </c>
      <c r="AA512" s="17">
        <f t="shared" si="129"/>
        <v>0</v>
      </c>
      <c r="AB512" s="17">
        <f t="shared" si="130"/>
        <v>0</v>
      </c>
      <c r="AC512" s="17">
        <f t="shared" si="131"/>
        <v>0</v>
      </c>
      <c r="AD512" s="17">
        <f t="shared" si="132"/>
        <v>0</v>
      </c>
      <c r="AE512" s="17">
        <f t="shared" si="133"/>
        <v>0</v>
      </c>
      <c r="AF512" s="17">
        <f t="shared" si="134"/>
        <v>0</v>
      </c>
      <c r="AG512" s="17">
        <f t="shared" si="135"/>
        <v>0</v>
      </c>
      <c r="AP512" s="57">
        <f t="shared" si="137"/>
        <v>0</v>
      </c>
      <c r="AQ512" s="57">
        <f t="shared" si="138"/>
        <v>0</v>
      </c>
      <c r="AR512" s="57">
        <f t="shared" si="139"/>
        <v>0</v>
      </c>
      <c r="AS512" s="57">
        <f t="shared" si="140"/>
        <v>0</v>
      </c>
    </row>
    <row r="513" spans="1:45" ht="15.75" customHeight="1" x14ac:dyDescent="0.25">
      <c r="A513" s="37"/>
      <c r="B513" s="18"/>
      <c r="D513" s="20"/>
      <c r="E513" s="47"/>
      <c r="F513" s="116"/>
      <c r="G513" s="759"/>
      <c r="H513" s="145"/>
      <c r="I513" s="769"/>
      <c r="J513" s="232"/>
      <c r="K513" s="773"/>
      <c r="L513" s="171"/>
      <c r="M513" s="792"/>
      <c r="N513" s="244"/>
      <c r="O513" s="792"/>
      <c r="P513" s="192"/>
      <c r="Q513" s="769"/>
      <c r="R513" s="196"/>
      <c r="T513" s="183"/>
      <c r="U513" s="969">
        <f t="shared" si="127"/>
        <v>0</v>
      </c>
      <c r="V513" s="1037"/>
      <c r="W513" s="633"/>
      <c r="X513" s="121">
        <f t="shared" si="141"/>
        <v>0</v>
      </c>
      <c r="Y513" s="959">
        <f t="shared" si="128"/>
        <v>0</v>
      </c>
      <c r="Z513" s="1065">
        <f t="shared" si="136"/>
        <v>0</v>
      </c>
      <c r="AA513" s="17">
        <f t="shared" si="129"/>
        <v>0</v>
      </c>
      <c r="AB513" s="17">
        <f t="shared" si="130"/>
        <v>0</v>
      </c>
      <c r="AC513" s="17">
        <f t="shared" si="131"/>
        <v>0</v>
      </c>
      <c r="AD513" s="17">
        <f t="shared" si="132"/>
        <v>0</v>
      </c>
      <c r="AE513" s="17">
        <f t="shared" si="133"/>
        <v>0</v>
      </c>
      <c r="AF513" s="17">
        <f t="shared" si="134"/>
        <v>0</v>
      </c>
      <c r="AG513" s="17">
        <f t="shared" si="135"/>
        <v>0</v>
      </c>
      <c r="AP513" s="57">
        <f t="shared" si="137"/>
        <v>0</v>
      </c>
      <c r="AQ513" s="57">
        <f t="shared" si="138"/>
        <v>0</v>
      </c>
      <c r="AR513" s="57">
        <f t="shared" si="139"/>
        <v>0</v>
      </c>
      <c r="AS513" s="57">
        <f t="shared" si="140"/>
        <v>0</v>
      </c>
    </row>
    <row r="514" spans="1:45" ht="15.75" customHeight="1" x14ac:dyDescent="0.25">
      <c r="A514" s="37"/>
      <c r="B514" s="18"/>
      <c r="D514" s="20"/>
      <c r="E514" s="47"/>
      <c r="F514" s="116"/>
      <c r="G514" s="759"/>
      <c r="H514" s="145"/>
      <c r="I514" s="769"/>
      <c r="J514" s="232"/>
      <c r="K514" s="773"/>
      <c r="L514" s="171"/>
      <c r="M514" s="792"/>
      <c r="N514" s="244"/>
      <c r="O514" s="792"/>
      <c r="P514" s="192"/>
      <c r="Q514" s="769"/>
      <c r="R514" s="196"/>
      <c r="T514" s="183"/>
      <c r="U514" s="969">
        <f t="shared" si="127"/>
        <v>0</v>
      </c>
      <c r="V514" s="1037"/>
      <c r="W514" s="633"/>
      <c r="X514" s="121">
        <f t="shared" si="141"/>
        <v>0</v>
      </c>
      <c r="Y514" s="959">
        <f t="shared" si="128"/>
        <v>0</v>
      </c>
      <c r="Z514" s="1065">
        <f t="shared" si="136"/>
        <v>0</v>
      </c>
      <c r="AA514" s="17">
        <f t="shared" si="129"/>
        <v>0</v>
      </c>
      <c r="AB514" s="17">
        <f t="shared" si="130"/>
        <v>0</v>
      </c>
      <c r="AC514" s="17">
        <f t="shared" si="131"/>
        <v>0</v>
      </c>
      <c r="AD514" s="17">
        <f t="shared" si="132"/>
        <v>0</v>
      </c>
      <c r="AE514" s="17">
        <f t="shared" si="133"/>
        <v>0</v>
      </c>
      <c r="AF514" s="17">
        <f t="shared" si="134"/>
        <v>0</v>
      </c>
      <c r="AG514" s="17">
        <f t="shared" si="135"/>
        <v>0</v>
      </c>
      <c r="AP514" s="57">
        <f t="shared" si="137"/>
        <v>0</v>
      </c>
      <c r="AQ514" s="57">
        <f t="shared" si="138"/>
        <v>0</v>
      </c>
      <c r="AR514" s="57">
        <f t="shared" si="139"/>
        <v>0</v>
      </c>
      <c r="AS514" s="57">
        <f t="shared" si="140"/>
        <v>0</v>
      </c>
    </row>
    <row r="515" spans="1:45" ht="15.75" customHeight="1" x14ac:dyDescent="0.25">
      <c r="A515" s="37"/>
      <c r="B515" s="18"/>
      <c r="D515" s="20"/>
      <c r="E515" s="47"/>
      <c r="F515" s="116"/>
      <c r="G515" s="759"/>
      <c r="H515" s="145"/>
      <c r="I515" s="769"/>
      <c r="J515" s="232"/>
      <c r="K515" s="773"/>
      <c r="L515" s="171"/>
      <c r="M515" s="792"/>
      <c r="N515" s="244"/>
      <c r="O515" s="792"/>
      <c r="P515" s="192"/>
      <c r="Q515" s="769"/>
      <c r="R515" s="196"/>
      <c r="T515" s="183"/>
      <c r="U515" s="969">
        <f t="shared" si="127"/>
        <v>0</v>
      </c>
      <c r="V515" s="1037"/>
      <c r="W515" s="633"/>
      <c r="X515" s="121">
        <f t="shared" si="141"/>
        <v>0</v>
      </c>
      <c r="Y515" s="959">
        <f t="shared" si="128"/>
        <v>0</v>
      </c>
      <c r="Z515" s="1065">
        <f t="shared" si="136"/>
        <v>0</v>
      </c>
      <c r="AA515" s="17">
        <f t="shared" si="129"/>
        <v>0</v>
      </c>
      <c r="AB515" s="17">
        <f t="shared" si="130"/>
        <v>0</v>
      </c>
      <c r="AC515" s="17">
        <f t="shared" si="131"/>
        <v>0</v>
      </c>
      <c r="AD515" s="17">
        <f t="shared" si="132"/>
        <v>0</v>
      </c>
      <c r="AE515" s="17">
        <f t="shared" si="133"/>
        <v>0</v>
      </c>
      <c r="AF515" s="17">
        <f t="shared" si="134"/>
        <v>0</v>
      </c>
      <c r="AG515" s="17">
        <f t="shared" si="135"/>
        <v>0</v>
      </c>
      <c r="AP515" s="57">
        <f t="shared" si="137"/>
        <v>0</v>
      </c>
      <c r="AQ515" s="57">
        <f t="shared" si="138"/>
        <v>0</v>
      </c>
      <c r="AR515" s="57">
        <f t="shared" si="139"/>
        <v>0</v>
      </c>
      <c r="AS515" s="57">
        <f t="shared" si="140"/>
        <v>0</v>
      </c>
    </row>
    <row r="516" spans="1:45" ht="15.75" customHeight="1" x14ac:dyDescent="0.25">
      <c r="A516" s="37"/>
      <c r="B516" s="18"/>
      <c r="D516" s="20"/>
      <c r="E516" s="47"/>
      <c r="F516" s="116"/>
      <c r="G516" s="759"/>
      <c r="H516" s="145"/>
      <c r="I516" s="769"/>
      <c r="J516" s="232"/>
      <c r="K516" s="773"/>
      <c r="L516" s="171"/>
      <c r="M516" s="792"/>
      <c r="N516" s="244"/>
      <c r="O516" s="792"/>
      <c r="P516" s="192"/>
      <c r="Q516" s="769"/>
      <c r="R516" s="196"/>
      <c r="T516" s="183"/>
      <c r="U516" s="969">
        <f t="shared" si="127"/>
        <v>0</v>
      </c>
      <c r="V516" s="1037"/>
      <c r="W516" s="633"/>
      <c r="X516" s="121">
        <f t="shared" si="141"/>
        <v>0</v>
      </c>
      <c r="Y516" s="959">
        <f t="shared" si="128"/>
        <v>0</v>
      </c>
      <c r="Z516" s="1065">
        <f t="shared" si="136"/>
        <v>0</v>
      </c>
      <c r="AA516" s="17">
        <f t="shared" si="129"/>
        <v>0</v>
      </c>
      <c r="AB516" s="17">
        <f t="shared" si="130"/>
        <v>0</v>
      </c>
      <c r="AC516" s="17">
        <f t="shared" si="131"/>
        <v>0</v>
      </c>
      <c r="AD516" s="17">
        <f t="shared" si="132"/>
        <v>0</v>
      </c>
      <c r="AE516" s="17">
        <f t="shared" si="133"/>
        <v>0</v>
      </c>
      <c r="AF516" s="17">
        <f t="shared" si="134"/>
        <v>0</v>
      </c>
      <c r="AG516" s="17">
        <f t="shared" si="135"/>
        <v>0</v>
      </c>
      <c r="AP516" s="57">
        <f t="shared" si="137"/>
        <v>0</v>
      </c>
      <c r="AQ516" s="57">
        <f t="shared" si="138"/>
        <v>0</v>
      </c>
      <c r="AR516" s="57">
        <f t="shared" si="139"/>
        <v>0</v>
      </c>
      <c r="AS516" s="57">
        <f t="shared" si="140"/>
        <v>0</v>
      </c>
    </row>
    <row r="517" spans="1:45" ht="15.75" customHeight="1" x14ac:dyDescent="0.25">
      <c r="A517" s="37"/>
      <c r="B517" s="18"/>
      <c r="D517" s="20"/>
      <c r="E517" s="47"/>
      <c r="F517" s="116"/>
      <c r="G517" s="759"/>
      <c r="H517" s="145"/>
      <c r="I517" s="769"/>
      <c r="J517" s="232"/>
      <c r="K517" s="773"/>
      <c r="L517" s="171"/>
      <c r="M517" s="792"/>
      <c r="N517" s="244"/>
      <c r="O517" s="792"/>
      <c r="P517" s="192"/>
      <c r="Q517" s="769"/>
      <c r="R517" s="196"/>
      <c r="T517" s="183"/>
      <c r="U517" s="969">
        <f t="shared" si="127"/>
        <v>0</v>
      </c>
      <c r="V517" s="1037"/>
      <c r="W517" s="633"/>
      <c r="X517" s="121">
        <f t="shared" si="141"/>
        <v>0</v>
      </c>
      <c r="Y517" s="959">
        <f t="shared" si="128"/>
        <v>0</v>
      </c>
      <c r="Z517" s="1065">
        <f t="shared" si="136"/>
        <v>0</v>
      </c>
      <c r="AA517" s="17">
        <f t="shared" si="129"/>
        <v>0</v>
      </c>
      <c r="AB517" s="17">
        <f t="shared" si="130"/>
        <v>0</v>
      </c>
      <c r="AC517" s="17">
        <f t="shared" si="131"/>
        <v>0</v>
      </c>
      <c r="AD517" s="17">
        <f t="shared" si="132"/>
        <v>0</v>
      </c>
      <c r="AE517" s="17">
        <f t="shared" si="133"/>
        <v>0</v>
      </c>
      <c r="AF517" s="17">
        <f t="shared" si="134"/>
        <v>0</v>
      </c>
      <c r="AG517" s="17">
        <f t="shared" si="135"/>
        <v>0</v>
      </c>
    </row>
    <row r="518" spans="1:45" ht="15.75" customHeight="1" x14ac:dyDescent="0.25">
      <c r="A518" s="37"/>
      <c r="B518" s="18"/>
      <c r="D518" s="20"/>
      <c r="E518" s="47"/>
      <c r="F518" s="116"/>
      <c r="G518" s="759"/>
      <c r="H518" s="145"/>
      <c r="I518" s="769"/>
      <c r="J518" s="232"/>
      <c r="K518" s="773"/>
      <c r="L518" s="171"/>
      <c r="M518" s="792"/>
      <c r="N518" s="244"/>
      <c r="O518" s="792"/>
      <c r="P518" s="192"/>
      <c r="Q518" s="769"/>
      <c r="R518" s="196"/>
      <c r="T518" s="183"/>
      <c r="U518" s="969">
        <f t="shared" si="127"/>
        <v>0</v>
      </c>
      <c r="V518" s="1037"/>
      <c r="W518" s="633"/>
      <c r="X518" s="121">
        <f t="shared" si="141"/>
        <v>0</v>
      </c>
      <c r="Y518" s="959">
        <f t="shared" si="128"/>
        <v>0</v>
      </c>
      <c r="Z518" s="1065">
        <f t="shared" si="136"/>
        <v>0</v>
      </c>
      <c r="AA518" s="17">
        <f t="shared" si="129"/>
        <v>0</v>
      </c>
      <c r="AB518" s="17">
        <f t="shared" si="130"/>
        <v>0</v>
      </c>
      <c r="AC518" s="17">
        <f t="shared" si="131"/>
        <v>0</v>
      </c>
      <c r="AD518" s="17">
        <f t="shared" si="132"/>
        <v>0</v>
      </c>
      <c r="AE518" s="17">
        <f t="shared" si="133"/>
        <v>0</v>
      </c>
      <c r="AF518" s="17">
        <f t="shared" si="134"/>
        <v>0</v>
      </c>
      <c r="AG518" s="17">
        <f t="shared" si="135"/>
        <v>0</v>
      </c>
    </row>
    <row r="519" spans="1:45" ht="15.75" customHeight="1" x14ac:dyDescent="0.25">
      <c r="A519" s="37"/>
      <c r="B519" s="18"/>
      <c r="D519" s="20"/>
      <c r="E519" s="47"/>
      <c r="F519" s="116"/>
      <c r="G519" s="759"/>
      <c r="H519" s="145"/>
      <c r="I519" s="769"/>
      <c r="J519" s="232"/>
      <c r="K519" s="773"/>
      <c r="L519" s="171"/>
      <c r="M519" s="792"/>
      <c r="N519" s="244"/>
      <c r="O519" s="792"/>
      <c r="P519" s="192"/>
      <c r="Q519" s="769"/>
      <c r="R519" s="196"/>
      <c r="T519" s="183"/>
      <c r="U519" s="969">
        <f t="shared" si="127"/>
        <v>0</v>
      </c>
      <c r="V519" s="1037"/>
      <c r="W519" s="633"/>
      <c r="X519" s="121">
        <f t="shared" si="141"/>
        <v>0</v>
      </c>
      <c r="Y519" s="959">
        <f t="shared" si="128"/>
        <v>0</v>
      </c>
      <c r="Z519" s="1065">
        <f t="shared" si="136"/>
        <v>0</v>
      </c>
      <c r="AA519" s="17">
        <f t="shared" si="129"/>
        <v>0</v>
      </c>
      <c r="AB519" s="17">
        <f t="shared" si="130"/>
        <v>0</v>
      </c>
      <c r="AC519" s="17">
        <f t="shared" si="131"/>
        <v>0</v>
      </c>
      <c r="AD519" s="17">
        <f t="shared" si="132"/>
        <v>0</v>
      </c>
      <c r="AE519" s="17">
        <f t="shared" si="133"/>
        <v>0</v>
      </c>
      <c r="AF519" s="17">
        <f t="shared" si="134"/>
        <v>0</v>
      </c>
      <c r="AG519" s="17">
        <f t="shared" si="135"/>
        <v>0</v>
      </c>
    </row>
    <row r="520" spans="1:45" ht="15.75" customHeight="1" x14ac:dyDescent="0.25">
      <c r="A520" s="37"/>
      <c r="B520" s="18"/>
      <c r="D520" s="20"/>
      <c r="E520" s="47"/>
      <c r="F520" s="116"/>
      <c r="G520" s="759"/>
      <c r="H520" s="145"/>
      <c r="I520" s="769"/>
      <c r="J520" s="232"/>
      <c r="K520" s="773"/>
      <c r="L520" s="171"/>
      <c r="M520" s="792"/>
      <c r="N520" s="244"/>
      <c r="O520" s="792"/>
      <c r="P520" s="192"/>
      <c r="Q520" s="769"/>
      <c r="R520" s="196"/>
      <c r="T520" s="183"/>
      <c r="U520" s="969">
        <f t="shared" si="127"/>
        <v>0</v>
      </c>
      <c r="V520" s="1037"/>
      <c r="W520" s="633"/>
      <c r="X520" s="121">
        <f t="shared" si="141"/>
        <v>0</v>
      </c>
      <c r="Y520" s="959">
        <f t="shared" si="128"/>
        <v>0</v>
      </c>
      <c r="Z520" s="1065">
        <f t="shared" si="136"/>
        <v>0</v>
      </c>
      <c r="AA520" s="17">
        <f t="shared" si="129"/>
        <v>0</v>
      </c>
      <c r="AB520" s="17">
        <f t="shared" si="130"/>
        <v>0</v>
      </c>
      <c r="AC520" s="17">
        <f t="shared" si="131"/>
        <v>0</v>
      </c>
      <c r="AD520" s="17">
        <f t="shared" si="132"/>
        <v>0</v>
      </c>
      <c r="AE520" s="17">
        <f t="shared" si="133"/>
        <v>0</v>
      </c>
      <c r="AF520" s="17">
        <f t="shared" si="134"/>
        <v>0</v>
      </c>
      <c r="AG520" s="17">
        <f t="shared" si="135"/>
        <v>0</v>
      </c>
    </row>
    <row r="521" spans="1:45" ht="15.75" customHeight="1" x14ac:dyDescent="0.25">
      <c r="A521" s="37"/>
      <c r="B521" s="18"/>
      <c r="D521" s="20"/>
      <c r="E521" s="47"/>
      <c r="F521" s="116"/>
      <c r="G521" s="759"/>
      <c r="H521" s="145"/>
      <c r="I521" s="769"/>
      <c r="J521" s="232"/>
      <c r="K521" s="773"/>
      <c r="L521" s="171"/>
      <c r="M521" s="792"/>
      <c r="N521" s="244"/>
      <c r="O521" s="792"/>
      <c r="P521" s="192"/>
      <c r="Q521" s="769"/>
      <c r="R521" s="196"/>
      <c r="T521" s="183"/>
      <c r="U521" s="969">
        <f t="shared" ref="U521:U534" si="142">T521+R521+P521+N521+L521+J521+H521</f>
        <v>0</v>
      </c>
      <c r="V521" s="1037"/>
      <c r="W521" s="633"/>
      <c r="X521" s="121">
        <f t="shared" si="141"/>
        <v>0</v>
      </c>
      <c r="Y521" s="959">
        <f t="shared" ref="Y521:Y560" si="143">G521+I521+K521+M521+O521+Q521+S521</f>
        <v>0</v>
      </c>
      <c r="Z521" s="1065">
        <f t="shared" si="136"/>
        <v>0</v>
      </c>
      <c r="AA521" s="17">
        <f t="shared" ref="AA521:AA560" si="144">H521*C521</f>
        <v>0</v>
      </c>
      <c r="AB521" s="17">
        <f t="shared" ref="AB521:AB560" si="145">J521*C521</f>
        <v>0</v>
      </c>
      <c r="AC521" s="17">
        <f t="shared" ref="AC521:AC560" si="146">L521*C521</f>
        <v>0</v>
      </c>
      <c r="AD521" s="17">
        <f t="shared" ref="AD521:AD560" si="147">N521*C521</f>
        <v>0</v>
      </c>
      <c r="AE521" s="17">
        <f t="shared" ref="AE521:AE560" si="148">P521*C521</f>
        <v>0</v>
      </c>
      <c r="AF521" s="17">
        <f t="shared" ref="AF521:AF560" si="149">R521*C521</f>
        <v>0</v>
      </c>
      <c r="AG521" s="17">
        <f t="shared" ref="AG521:AG560" si="150">T521*C521</f>
        <v>0</v>
      </c>
    </row>
    <row r="522" spans="1:45" ht="15.75" customHeight="1" x14ac:dyDescent="0.25">
      <c r="A522" s="37"/>
      <c r="B522" s="18"/>
      <c r="D522" s="20"/>
      <c r="E522" s="47"/>
      <c r="F522" s="116"/>
      <c r="G522" s="759"/>
      <c r="H522" s="145"/>
      <c r="I522" s="769"/>
      <c r="J522" s="232"/>
      <c r="K522" s="773"/>
      <c r="L522" s="171"/>
      <c r="M522" s="792"/>
      <c r="N522" s="244"/>
      <c r="O522" s="792"/>
      <c r="P522" s="192"/>
      <c r="Q522" s="769"/>
      <c r="R522" s="196"/>
      <c r="T522" s="183"/>
      <c r="U522" s="969">
        <f t="shared" si="142"/>
        <v>0</v>
      </c>
      <c r="V522" s="1037"/>
      <c r="W522" s="633"/>
      <c r="X522" s="121">
        <f t="shared" si="141"/>
        <v>0</v>
      </c>
      <c r="Y522" s="959">
        <f t="shared" si="143"/>
        <v>0</v>
      </c>
      <c r="Z522" s="1065">
        <f t="shared" si="136"/>
        <v>0</v>
      </c>
      <c r="AA522" s="17">
        <f t="shared" si="144"/>
        <v>0</v>
      </c>
      <c r="AB522" s="17">
        <f t="shared" si="145"/>
        <v>0</v>
      </c>
      <c r="AC522" s="17">
        <f t="shared" si="146"/>
        <v>0</v>
      </c>
      <c r="AD522" s="17">
        <f t="shared" si="147"/>
        <v>0</v>
      </c>
      <c r="AE522" s="17">
        <f t="shared" si="148"/>
        <v>0</v>
      </c>
      <c r="AF522" s="17">
        <f t="shared" si="149"/>
        <v>0</v>
      </c>
      <c r="AG522" s="17">
        <f t="shared" si="150"/>
        <v>0</v>
      </c>
    </row>
    <row r="523" spans="1:45" ht="15.75" customHeight="1" x14ac:dyDescent="0.25">
      <c r="A523" s="37"/>
      <c r="B523" s="18"/>
      <c r="D523" s="20"/>
      <c r="E523" s="47"/>
      <c r="F523" s="116"/>
      <c r="G523" s="759"/>
      <c r="H523" s="145"/>
      <c r="I523" s="769"/>
      <c r="J523" s="232"/>
      <c r="K523" s="773"/>
      <c r="L523" s="171"/>
      <c r="M523" s="792"/>
      <c r="N523" s="244"/>
      <c r="O523" s="792"/>
      <c r="P523" s="192"/>
      <c r="Q523" s="769"/>
      <c r="R523" s="196"/>
      <c r="T523" s="183"/>
      <c r="U523" s="969">
        <f t="shared" si="142"/>
        <v>0</v>
      </c>
      <c r="V523" s="1037"/>
      <c r="W523" s="633"/>
      <c r="X523" s="121">
        <f t="shared" si="141"/>
        <v>0</v>
      </c>
      <c r="Y523" s="959">
        <f t="shared" si="143"/>
        <v>0</v>
      </c>
      <c r="Z523" s="1065">
        <f t="shared" ref="Z523:Z541" si="151">Y523*B523</f>
        <v>0</v>
      </c>
      <c r="AA523" s="17">
        <f t="shared" si="144"/>
        <v>0</v>
      </c>
      <c r="AB523" s="17">
        <f t="shared" si="145"/>
        <v>0</v>
      </c>
      <c r="AC523" s="17">
        <f t="shared" si="146"/>
        <v>0</v>
      </c>
      <c r="AD523" s="17">
        <f t="shared" si="147"/>
        <v>0</v>
      </c>
      <c r="AE523" s="17">
        <f t="shared" si="148"/>
        <v>0</v>
      </c>
      <c r="AF523" s="17">
        <f t="shared" si="149"/>
        <v>0</v>
      </c>
      <c r="AG523" s="17">
        <f t="shared" si="150"/>
        <v>0</v>
      </c>
    </row>
    <row r="524" spans="1:45" ht="15.75" customHeight="1" x14ac:dyDescent="0.25">
      <c r="A524" s="37"/>
      <c r="B524" s="18"/>
      <c r="D524" s="20"/>
      <c r="E524" s="47"/>
      <c r="F524" s="116"/>
      <c r="G524" s="759"/>
      <c r="H524" s="145"/>
      <c r="I524" s="769"/>
      <c r="J524" s="232"/>
      <c r="K524" s="773"/>
      <c r="L524" s="171"/>
      <c r="M524" s="792"/>
      <c r="N524" s="244"/>
      <c r="O524" s="792"/>
      <c r="P524" s="192"/>
      <c r="Q524" s="769"/>
      <c r="R524" s="196"/>
      <c r="T524" s="183"/>
      <c r="U524" s="969">
        <f t="shared" si="142"/>
        <v>0</v>
      </c>
      <c r="V524" s="1037"/>
      <c r="W524" s="633"/>
      <c r="X524" s="121">
        <f t="shared" si="141"/>
        <v>0</v>
      </c>
      <c r="Y524" s="959">
        <f t="shared" si="143"/>
        <v>0</v>
      </c>
      <c r="Z524" s="1065">
        <f t="shared" si="151"/>
        <v>0</v>
      </c>
      <c r="AA524" s="17">
        <f t="shared" si="144"/>
        <v>0</v>
      </c>
      <c r="AB524" s="17">
        <f t="shared" si="145"/>
        <v>0</v>
      </c>
      <c r="AC524" s="17">
        <f t="shared" si="146"/>
        <v>0</v>
      </c>
      <c r="AD524" s="17">
        <f t="shared" si="147"/>
        <v>0</v>
      </c>
      <c r="AE524" s="17">
        <f t="shared" si="148"/>
        <v>0</v>
      </c>
      <c r="AF524" s="17">
        <f t="shared" si="149"/>
        <v>0</v>
      </c>
      <c r="AG524" s="17">
        <f t="shared" si="150"/>
        <v>0</v>
      </c>
    </row>
    <row r="525" spans="1:45" ht="15.75" customHeight="1" x14ac:dyDescent="0.25">
      <c r="A525" s="37"/>
      <c r="B525" s="18"/>
      <c r="D525" s="20"/>
      <c r="E525" s="47"/>
      <c r="F525" s="116"/>
      <c r="G525" s="759"/>
      <c r="H525" s="145"/>
      <c r="I525" s="769"/>
      <c r="J525" s="232"/>
      <c r="K525" s="773"/>
      <c r="L525" s="171"/>
      <c r="M525" s="792"/>
      <c r="N525" s="244"/>
      <c r="O525" s="792"/>
      <c r="P525" s="192"/>
      <c r="Q525" s="769"/>
      <c r="R525" s="196"/>
      <c r="T525" s="183"/>
      <c r="U525" s="969">
        <f t="shared" si="142"/>
        <v>0</v>
      </c>
      <c r="V525" s="1037"/>
      <c r="W525" s="633"/>
      <c r="X525" s="121">
        <f t="shared" si="141"/>
        <v>0</v>
      </c>
      <c r="Y525" s="959">
        <f t="shared" si="143"/>
        <v>0</v>
      </c>
      <c r="Z525" s="1065">
        <f t="shared" si="151"/>
        <v>0</v>
      </c>
      <c r="AA525" s="17">
        <f t="shared" si="144"/>
        <v>0</v>
      </c>
      <c r="AB525" s="17">
        <f t="shared" si="145"/>
        <v>0</v>
      </c>
      <c r="AC525" s="17">
        <f t="shared" si="146"/>
        <v>0</v>
      </c>
      <c r="AD525" s="17">
        <f t="shared" si="147"/>
        <v>0</v>
      </c>
      <c r="AE525" s="17">
        <f t="shared" si="148"/>
        <v>0</v>
      </c>
      <c r="AF525" s="17">
        <f t="shared" si="149"/>
        <v>0</v>
      </c>
      <c r="AG525" s="17">
        <f t="shared" si="150"/>
        <v>0</v>
      </c>
    </row>
    <row r="526" spans="1:45" ht="15.75" customHeight="1" x14ac:dyDescent="0.25">
      <c r="A526" s="37"/>
      <c r="B526" s="18"/>
      <c r="D526" s="20"/>
      <c r="E526" s="47"/>
      <c r="F526" s="116"/>
      <c r="G526" s="759"/>
      <c r="H526" s="145"/>
      <c r="I526" s="769"/>
      <c r="J526" s="232"/>
      <c r="K526" s="773"/>
      <c r="L526" s="171"/>
      <c r="M526" s="792"/>
      <c r="N526" s="244"/>
      <c r="O526" s="792"/>
      <c r="P526" s="192"/>
      <c r="Q526" s="769"/>
      <c r="R526" s="196"/>
      <c r="T526" s="183"/>
      <c r="U526" s="969">
        <f t="shared" si="142"/>
        <v>0</v>
      </c>
      <c r="V526" s="1037"/>
      <c r="W526" s="633"/>
      <c r="X526" s="121">
        <f t="shared" si="141"/>
        <v>0</v>
      </c>
      <c r="Y526" s="959">
        <f t="shared" si="143"/>
        <v>0</v>
      </c>
      <c r="Z526" s="1065">
        <f t="shared" si="151"/>
        <v>0</v>
      </c>
      <c r="AA526" s="17">
        <f t="shared" si="144"/>
        <v>0</v>
      </c>
      <c r="AB526" s="17">
        <f t="shared" si="145"/>
        <v>0</v>
      </c>
      <c r="AC526" s="17">
        <f t="shared" si="146"/>
        <v>0</v>
      </c>
      <c r="AD526" s="17">
        <f t="shared" si="147"/>
        <v>0</v>
      </c>
      <c r="AE526" s="17">
        <f t="shared" si="148"/>
        <v>0</v>
      </c>
      <c r="AF526" s="17">
        <f t="shared" si="149"/>
        <v>0</v>
      </c>
      <c r="AG526" s="17">
        <f t="shared" si="150"/>
        <v>0</v>
      </c>
    </row>
    <row r="527" spans="1:45" ht="15.75" customHeight="1" x14ac:dyDescent="0.25">
      <c r="A527" s="37"/>
      <c r="B527" s="18"/>
      <c r="D527" s="20"/>
      <c r="E527" s="47"/>
      <c r="F527" s="116"/>
      <c r="G527" s="759"/>
      <c r="H527" s="145"/>
      <c r="I527" s="769"/>
      <c r="J527" s="232"/>
      <c r="K527" s="773"/>
      <c r="L527" s="171"/>
      <c r="M527" s="792"/>
      <c r="N527" s="244"/>
      <c r="O527" s="792"/>
      <c r="P527" s="192"/>
      <c r="Q527" s="769"/>
      <c r="R527" s="196"/>
      <c r="T527" s="183"/>
      <c r="U527" s="969">
        <f t="shared" si="142"/>
        <v>0</v>
      </c>
      <c r="V527" s="1037"/>
      <c r="W527" s="633"/>
      <c r="X527" s="121">
        <f t="shared" si="141"/>
        <v>0</v>
      </c>
      <c r="Y527" s="959">
        <f t="shared" si="143"/>
        <v>0</v>
      </c>
      <c r="Z527" s="1065">
        <f t="shared" si="151"/>
        <v>0</v>
      </c>
      <c r="AA527" s="17">
        <f t="shared" si="144"/>
        <v>0</v>
      </c>
      <c r="AB527" s="17">
        <f t="shared" si="145"/>
        <v>0</v>
      </c>
      <c r="AC527" s="17">
        <f t="shared" si="146"/>
        <v>0</v>
      </c>
      <c r="AD527" s="17">
        <f t="shared" si="147"/>
        <v>0</v>
      </c>
      <c r="AE527" s="17">
        <f t="shared" si="148"/>
        <v>0</v>
      </c>
      <c r="AF527" s="17">
        <f t="shared" si="149"/>
        <v>0</v>
      </c>
      <c r="AG527" s="17">
        <f t="shared" si="150"/>
        <v>0</v>
      </c>
    </row>
    <row r="528" spans="1:45" ht="15.75" customHeight="1" x14ac:dyDescent="0.25">
      <c r="A528" s="37"/>
      <c r="B528" s="18"/>
      <c r="D528" s="20"/>
      <c r="E528" s="47"/>
      <c r="F528" s="116"/>
      <c r="G528" s="759"/>
      <c r="H528" s="145"/>
      <c r="I528" s="769"/>
      <c r="J528" s="232"/>
      <c r="K528" s="773"/>
      <c r="L528" s="171"/>
      <c r="M528" s="792"/>
      <c r="N528" s="244"/>
      <c r="O528" s="792"/>
      <c r="P528" s="192"/>
      <c r="Q528" s="769"/>
      <c r="R528" s="196"/>
      <c r="T528" s="183"/>
      <c r="U528" s="969">
        <f t="shared" si="142"/>
        <v>0</v>
      </c>
      <c r="V528" s="1037"/>
      <c r="W528" s="633"/>
      <c r="X528" s="121">
        <f t="shared" si="141"/>
        <v>0</v>
      </c>
      <c r="Y528" s="959">
        <f t="shared" si="143"/>
        <v>0</v>
      </c>
      <c r="Z528" s="1065">
        <f t="shared" si="151"/>
        <v>0</v>
      </c>
      <c r="AA528" s="17">
        <f t="shared" si="144"/>
        <v>0</v>
      </c>
      <c r="AB528" s="17">
        <f t="shared" si="145"/>
        <v>0</v>
      </c>
      <c r="AC528" s="17">
        <f t="shared" si="146"/>
        <v>0</v>
      </c>
      <c r="AD528" s="17">
        <f t="shared" si="147"/>
        <v>0</v>
      </c>
      <c r="AE528" s="17">
        <f t="shared" si="148"/>
        <v>0</v>
      </c>
      <c r="AF528" s="17">
        <f t="shared" si="149"/>
        <v>0</v>
      </c>
      <c r="AG528" s="17">
        <f t="shared" si="150"/>
        <v>0</v>
      </c>
    </row>
    <row r="529" spans="1:33" ht="15.75" customHeight="1" x14ac:dyDescent="0.25">
      <c r="A529" s="37"/>
      <c r="B529" s="18"/>
      <c r="D529" s="20"/>
      <c r="E529" s="47"/>
      <c r="F529" s="116"/>
      <c r="G529" s="759"/>
      <c r="H529" s="145"/>
      <c r="I529" s="769"/>
      <c r="J529" s="232"/>
      <c r="K529" s="773"/>
      <c r="L529" s="171"/>
      <c r="M529" s="792"/>
      <c r="N529" s="244"/>
      <c r="O529" s="792"/>
      <c r="P529" s="192"/>
      <c r="Q529" s="769"/>
      <c r="R529" s="196"/>
      <c r="T529" s="183"/>
      <c r="U529" s="969">
        <f t="shared" si="142"/>
        <v>0</v>
      </c>
      <c r="V529" s="1037"/>
      <c r="W529" s="633"/>
      <c r="X529" s="121">
        <f t="shared" si="141"/>
        <v>0</v>
      </c>
      <c r="Y529" s="959">
        <f t="shared" si="143"/>
        <v>0</v>
      </c>
      <c r="Z529" s="1065">
        <f t="shared" si="151"/>
        <v>0</v>
      </c>
      <c r="AA529" s="17">
        <f t="shared" si="144"/>
        <v>0</v>
      </c>
      <c r="AB529" s="17">
        <f t="shared" si="145"/>
        <v>0</v>
      </c>
      <c r="AC529" s="17">
        <f t="shared" si="146"/>
        <v>0</v>
      </c>
      <c r="AD529" s="17">
        <f t="shared" si="147"/>
        <v>0</v>
      </c>
      <c r="AE529" s="17">
        <f t="shared" si="148"/>
        <v>0</v>
      </c>
      <c r="AF529" s="17">
        <f t="shared" si="149"/>
        <v>0</v>
      </c>
      <c r="AG529" s="17">
        <f t="shared" si="150"/>
        <v>0</v>
      </c>
    </row>
    <row r="530" spans="1:33" ht="15.75" customHeight="1" x14ac:dyDescent="0.25">
      <c r="A530" s="37"/>
      <c r="B530" s="18"/>
      <c r="D530" s="20"/>
      <c r="E530" s="47"/>
      <c r="F530" s="116"/>
      <c r="G530" s="759"/>
      <c r="H530" s="145"/>
      <c r="I530" s="769"/>
      <c r="J530" s="232"/>
      <c r="K530" s="773"/>
      <c r="L530" s="171"/>
      <c r="M530" s="792"/>
      <c r="N530" s="244"/>
      <c r="O530" s="792"/>
      <c r="P530" s="192"/>
      <c r="Q530" s="769"/>
      <c r="R530" s="196"/>
      <c r="T530" s="183"/>
      <c r="U530" s="969">
        <f t="shared" si="142"/>
        <v>0</v>
      </c>
      <c r="V530" s="1037"/>
      <c r="W530" s="633"/>
      <c r="X530" s="121">
        <f t="shared" si="141"/>
        <v>0</v>
      </c>
      <c r="Y530" s="959">
        <f t="shared" si="143"/>
        <v>0</v>
      </c>
      <c r="Z530" s="1065">
        <f t="shared" si="151"/>
        <v>0</v>
      </c>
      <c r="AA530" s="17">
        <f t="shared" si="144"/>
        <v>0</v>
      </c>
      <c r="AB530" s="17">
        <f t="shared" si="145"/>
        <v>0</v>
      </c>
      <c r="AC530" s="17">
        <f t="shared" si="146"/>
        <v>0</v>
      </c>
      <c r="AD530" s="17">
        <f t="shared" si="147"/>
        <v>0</v>
      </c>
      <c r="AE530" s="17">
        <f t="shared" si="148"/>
        <v>0</v>
      </c>
      <c r="AF530" s="17">
        <f t="shared" si="149"/>
        <v>0</v>
      </c>
      <c r="AG530" s="17">
        <f t="shared" si="150"/>
        <v>0</v>
      </c>
    </row>
    <row r="531" spans="1:33" ht="15.75" customHeight="1" x14ac:dyDescent="0.25">
      <c r="A531" s="37"/>
      <c r="B531" s="18"/>
      <c r="D531" s="20"/>
      <c r="E531" s="47"/>
      <c r="F531" s="116"/>
      <c r="G531" s="759"/>
      <c r="H531" s="145"/>
      <c r="I531" s="769"/>
      <c r="J531" s="232"/>
      <c r="K531" s="773"/>
      <c r="L531" s="171"/>
      <c r="M531" s="792"/>
      <c r="N531" s="244"/>
      <c r="O531" s="792"/>
      <c r="P531" s="192"/>
      <c r="Q531" s="769"/>
      <c r="R531" s="196"/>
      <c r="T531" s="183"/>
      <c r="U531" s="969">
        <f t="shared" si="142"/>
        <v>0</v>
      </c>
      <c r="V531" s="1037"/>
      <c r="W531" s="633"/>
      <c r="X531" s="121">
        <f t="shared" si="141"/>
        <v>0</v>
      </c>
      <c r="Y531" s="959">
        <f t="shared" si="143"/>
        <v>0</v>
      </c>
      <c r="Z531" s="1065">
        <f t="shared" si="151"/>
        <v>0</v>
      </c>
      <c r="AA531" s="17">
        <f t="shared" si="144"/>
        <v>0</v>
      </c>
      <c r="AB531" s="17">
        <f t="shared" si="145"/>
        <v>0</v>
      </c>
      <c r="AC531" s="17">
        <f t="shared" si="146"/>
        <v>0</v>
      </c>
      <c r="AD531" s="17">
        <f t="shared" si="147"/>
        <v>0</v>
      </c>
      <c r="AE531" s="17">
        <f t="shared" si="148"/>
        <v>0</v>
      </c>
      <c r="AF531" s="17">
        <f t="shared" si="149"/>
        <v>0</v>
      </c>
      <c r="AG531" s="17">
        <f t="shared" si="150"/>
        <v>0</v>
      </c>
    </row>
    <row r="532" spans="1:33" ht="15.75" customHeight="1" x14ac:dyDescent="0.25">
      <c r="A532" s="37"/>
      <c r="B532" s="18"/>
      <c r="D532" s="20"/>
      <c r="E532" s="47"/>
      <c r="F532" s="116"/>
      <c r="G532" s="759"/>
      <c r="H532" s="145"/>
      <c r="I532" s="769"/>
      <c r="J532" s="232"/>
      <c r="K532" s="773"/>
      <c r="L532" s="171"/>
      <c r="M532" s="792"/>
      <c r="N532" s="244"/>
      <c r="O532" s="792"/>
      <c r="P532" s="192"/>
      <c r="Q532" s="769"/>
      <c r="R532" s="196"/>
      <c r="T532" s="183"/>
      <c r="U532" s="969">
        <f t="shared" si="142"/>
        <v>0</v>
      </c>
      <c r="V532" s="1037"/>
      <c r="W532" s="633"/>
      <c r="X532" s="121">
        <f t="shared" si="141"/>
        <v>0</v>
      </c>
      <c r="Y532" s="959">
        <f t="shared" si="143"/>
        <v>0</v>
      </c>
      <c r="Z532" s="1065">
        <f t="shared" si="151"/>
        <v>0</v>
      </c>
      <c r="AA532" s="17">
        <f t="shared" si="144"/>
        <v>0</v>
      </c>
      <c r="AB532" s="17">
        <f t="shared" si="145"/>
        <v>0</v>
      </c>
      <c r="AC532" s="17">
        <f t="shared" si="146"/>
        <v>0</v>
      </c>
      <c r="AD532" s="17">
        <f t="shared" si="147"/>
        <v>0</v>
      </c>
      <c r="AE532" s="17">
        <f t="shared" si="148"/>
        <v>0</v>
      </c>
      <c r="AF532" s="17">
        <f t="shared" si="149"/>
        <v>0</v>
      </c>
      <c r="AG532" s="17">
        <f t="shared" si="150"/>
        <v>0</v>
      </c>
    </row>
    <row r="533" spans="1:33" ht="15.75" customHeight="1" x14ac:dyDescent="0.25">
      <c r="A533" s="37"/>
      <c r="B533" s="18"/>
      <c r="D533" s="20"/>
      <c r="E533" s="47"/>
      <c r="F533" s="116"/>
      <c r="G533" s="759"/>
      <c r="H533" s="145"/>
      <c r="I533" s="769"/>
      <c r="J533" s="232"/>
      <c r="K533" s="773"/>
      <c r="L533" s="171"/>
      <c r="M533" s="792"/>
      <c r="N533" s="244"/>
      <c r="O533" s="792"/>
      <c r="P533" s="192"/>
      <c r="Q533" s="769"/>
      <c r="R533" s="196"/>
      <c r="T533" s="183"/>
      <c r="U533" s="969">
        <f t="shared" si="142"/>
        <v>0</v>
      </c>
      <c r="V533" s="1037"/>
      <c r="W533" s="633"/>
      <c r="X533" s="121">
        <f t="shared" si="141"/>
        <v>0</v>
      </c>
      <c r="Y533" s="959">
        <f t="shared" si="143"/>
        <v>0</v>
      </c>
      <c r="Z533" s="1065">
        <f t="shared" si="151"/>
        <v>0</v>
      </c>
      <c r="AA533" s="17">
        <f t="shared" si="144"/>
        <v>0</v>
      </c>
      <c r="AB533" s="17">
        <f t="shared" si="145"/>
        <v>0</v>
      </c>
      <c r="AC533" s="17">
        <f t="shared" si="146"/>
        <v>0</v>
      </c>
      <c r="AD533" s="17">
        <f t="shared" si="147"/>
        <v>0</v>
      </c>
      <c r="AE533" s="17">
        <f t="shared" si="148"/>
        <v>0</v>
      </c>
      <c r="AF533" s="17">
        <f t="shared" si="149"/>
        <v>0</v>
      </c>
      <c r="AG533" s="17">
        <f t="shared" si="150"/>
        <v>0</v>
      </c>
    </row>
    <row r="534" spans="1:33" ht="15.75" customHeight="1" x14ac:dyDescent="0.25">
      <c r="A534" s="37"/>
      <c r="B534" s="18"/>
      <c r="D534" s="20"/>
      <c r="E534" s="47"/>
      <c r="F534" s="116"/>
      <c r="G534" s="759"/>
      <c r="H534" s="145"/>
      <c r="I534" s="769"/>
      <c r="J534" s="232"/>
      <c r="K534" s="773"/>
      <c r="L534" s="171"/>
      <c r="M534" s="792"/>
      <c r="N534" s="244"/>
      <c r="O534" s="792"/>
      <c r="P534" s="192"/>
      <c r="Q534" s="769"/>
      <c r="R534" s="196"/>
      <c r="T534" s="183"/>
      <c r="U534" s="969">
        <f t="shared" si="142"/>
        <v>0</v>
      </c>
      <c r="V534" s="1037"/>
      <c r="W534" s="633"/>
      <c r="X534" s="121">
        <f t="shared" si="141"/>
        <v>0</v>
      </c>
      <c r="Y534" s="959">
        <f t="shared" si="143"/>
        <v>0</v>
      </c>
      <c r="Z534" s="1065">
        <f t="shared" si="151"/>
        <v>0</v>
      </c>
      <c r="AA534" s="17">
        <f t="shared" si="144"/>
        <v>0</v>
      </c>
      <c r="AB534" s="17">
        <f t="shared" si="145"/>
        <v>0</v>
      </c>
      <c r="AC534" s="17">
        <f t="shared" si="146"/>
        <v>0</v>
      </c>
      <c r="AD534" s="17">
        <f t="shared" si="147"/>
        <v>0</v>
      </c>
      <c r="AE534" s="17">
        <f t="shared" si="148"/>
        <v>0</v>
      </c>
      <c r="AF534" s="17">
        <f t="shared" si="149"/>
        <v>0</v>
      </c>
      <c r="AG534" s="17">
        <f t="shared" si="150"/>
        <v>0</v>
      </c>
    </row>
    <row r="535" spans="1:33" ht="15.75" customHeight="1" x14ac:dyDescent="0.25">
      <c r="A535" s="37"/>
      <c r="B535" s="18"/>
      <c r="D535" s="20"/>
      <c r="E535" s="47"/>
      <c r="F535" s="116"/>
      <c r="G535" s="759"/>
      <c r="H535" s="145"/>
      <c r="I535" s="769"/>
      <c r="J535" s="232"/>
      <c r="K535" s="773"/>
      <c r="L535" s="171"/>
      <c r="M535" s="792"/>
      <c r="N535" s="244"/>
      <c r="O535" s="792"/>
      <c r="P535" s="192"/>
      <c r="Q535" s="769"/>
      <c r="R535" s="196"/>
      <c r="T535" s="183"/>
      <c r="U535" s="1060">
        <f t="shared" ref="U535:U560" si="152">T535+R535+P535+N535+L535+J535+H535</f>
        <v>0</v>
      </c>
      <c r="V535" s="1037"/>
      <c r="W535" s="633"/>
      <c r="X535" s="121">
        <f t="shared" si="141"/>
        <v>0</v>
      </c>
      <c r="Y535" s="959">
        <f t="shared" si="143"/>
        <v>0</v>
      </c>
      <c r="Z535" s="1065">
        <f t="shared" si="151"/>
        <v>0</v>
      </c>
      <c r="AA535" s="17">
        <f t="shared" si="144"/>
        <v>0</v>
      </c>
      <c r="AB535" s="17">
        <f t="shared" si="145"/>
        <v>0</v>
      </c>
      <c r="AC535" s="17">
        <f t="shared" si="146"/>
        <v>0</v>
      </c>
      <c r="AD535" s="17">
        <f t="shared" si="147"/>
        <v>0</v>
      </c>
      <c r="AE535" s="17">
        <f t="shared" si="148"/>
        <v>0</v>
      </c>
      <c r="AF535" s="17">
        <f t="shared" si="149"/>
        <v>0</v>
      </c>
      <c r="AG535" s="17">
        <f t="shared" si="150"/>
        <v>0</v>
      </c>
    </row>
    <row r="536" spans="1:33" ht="15.75" customHeight="1" x14ac:dyDescent="0.25">
      <c r="A536" s="37"/>
      <c r="B536" s="18"/>
      <c r="D536" s="20"/>
      <c r="E536" s="47"/>
      <c r="F536" s="116"/>
      <c r="G536" s="759"/>
      <c r="H536" s="145"/>
      <c r="I536" s="769"/>
      <c r="J536" s="232"/>
      <c r="K536" s="773"/>
      <c r="L536" s="171"/>
      <c r="M536" s="792"/>
      <c r="N536" s="244"/>
      <c r="O536" s="792"/>
      <c r="P536" s="192"/>
      <c r="Q536" s="769"/>
      <c r="R536" s="196"/>
      <c r="T536" s="183"/>
      <c r="U536" s="1060">
        <f t="shared" si="152"/>
        <v>0</v>
      </c>
      <c r="V536" s="1037"/>
      <c r="W536" s="633"/>
      <c r="X536" s="121">
        <f t="shared" si="141"/>
        <v>0</v>
      </c>
      <c r="Y536" s="959">
        <f t="shared" si="143"/>
        <v>0</v>
      </c>
      <c r="Z536" s="1065">
        <f t="shared" si="151"/>
        <v>0</v>
      </c>
      <c r="AA536" s="17">
        <f t="shared" si="144"/>
        <v>0</v>
      </c>
      <c r="AB536" s="17">
        <f t="shared" si="145"/>
        <v>0</v>
      </c>
      <c r="AC536" s="17">
        <f t="shared" si="146"/>
        <v>0</v>
      </c>
      <c r="AD536" s="17">
        <f t="shared" si="147"/>
        <v>0</v>
      </c>
      <c r="AE536" s="17">
        <f t="shared" si="148"/>
        <v>0</v>
      </c>
      <c r="AF536" s="17">
        <f t="shared" si="149"/>
        <v>0</v>
      </c>
      <c r="AG536" s="17">
        <f t="shared" si="150"/>
        <v>0</v>
      </c>
    </row>
    <row r="537" spans="1:33" ht="15.75" customHeight="1" x14ac:dyDescent="0.25">
      <c r="A537" s="37"/>
      <c r="B537" s="18"/>
      <c r="D537" s="20"/>
      <c r="E537" s="47"/>
      <c r="F537" s="116"/>
      <c r="G537" s="759"/>
      <c r="H537" s="145"/>
      <c r="I537" s="769"/>
      <c r="J537" s="232"/>
      <c r="K537" s="773"/>
      <c r="L537" s="171"/>
      <c r="M537" s="792"/>
      <c r="N537" s="244"/>
      <c r="O537" s="792"/>
      <c r="P537" s="192"/>
      <c r="Q537" s="769"/>
      <c r="R537" s="196"/>
      <c r="T537" s="183"/>
      <c r="U537" s="1060">
        <f t="shared" si="152"/>
        <v>0</v>
      </c>
      <c r="V537" s="1037"/>
      <c r="W537" s="633"/>
      <c r="X537" s="121">
        <f t="shared" si="141"/>
        <v>0</v>
      </c>
      <c r="Y537" s="959">
        <f t="shared" si="143"/>
        <v>0</v>
      </c>
      <c r="Z537" s="1065">
        <f t="shared" si="151"/>
        <v>0</v>
      </c>
      <c r="AA537" s="17">
        <f t="shared" si="144"/>
        <v>0</v>
      </c>
      <c r="AB537" s="17">
        <f t="shared" si="145"/>
        <v>0</v>
      </c>
      <c r="AC537" s="17">
        <f t="shared" si="146"/>
        <v>0</v>
      </c>
      <c r="AD537" s="17">
        <f t="shared" si="147"/>
        <v>0</v>
      </c>
      <c r="AE537" s="17">
        <f t="shared" si="148"/>
        <v>0</v>
      </c>
      <c r="AF537" s="17">
        <f t="shared" si="149"/>
        <v>0</v>
      </c>
      <c r="AG537" s="17">
        <f t="shared" si="150"/>
        <v>0</v>
      </c>
    </row>
    <row r="538" spans="1:33" ht="15.75" customHeight="1" x14ac:dyDescent="0.25">
      <c r="A538" s="37"/>
      <c r="B538" s="18"/>
      <c r="D538" s="20"/>
      <c r="E538" s="47"/>
      <c r="F538" s="116"/>
      <c r="G538" s="759"/>
      <c r="H538" s="145"/>
      <c r="I538" s="769"/>
      <c r="J538" s="232"/>
      <c r="K538" s="773"/>
      <c r="L538" s="171"/>
      <c r="M538" s="792"/>
      <c r="N538" s="244"/>
      <c r="O538" s="792"/>
      <c r="P538" s="192"/>
      <c r="Q538" s="769"/>
      <c r="R538" s="196"/>
      <c r="T538" s="183"/>
      <c r="U538" s="1060">
        <f t="shared" si="152"/>
        <v>0</v>
      </c>
      <c r="V538" s="1037"/>
      <c r="W538" s="633"/>
      <c r="X538" s="121">
        <f t="shared" si="141"/>
        <v>0</v>
      </c>
      <c r="Y538" s="959">
        <f t="shared" si="143"/>
        <v>0</v>
      </c>
      <c r="Z538" s="1065">
        <f t="shared" si="151"/>
        <v>0</v>
      </c>
      <c r="AA538" s="17">
        <f t="shared" si="144"/>
        <v>0</v>
      </c>
      <c r="AB538" s="17">
        <f t="shared" si="145"/>
        <v>0</v>
      </c>
      <c r="AC538" s="17">
        <f t="shared" si="146"/>
        <v>0</v>
      </c>
      <c r="AD538" s="17">
        <f t="shared" si="147"/>
        <v>0</v>
      </c>
      <c r="AE538" s="17">
        <f t="shared" si="148"/>
        <v>0</v>
      </c>
      <c r="AF538" s="17">
        <f t="shared" si="149"/>
        <v>0</v>
      </c>
      <c r="AG538" s="17">
        <f t="shared" si="150"/>
        <v>0</v>
      </c>
    </row>
    <row r="539" spans="1:33" ht="15.75" customHeight="1" x14ac:dyDescent="0.25">
      <c r="A539" s="37"/>
      <c r="B539" s="18"/>
      <c r="D539" s="20"/>
      <c r="E539" s="47"/>
      <c r="F539" s="116"/>
      <c r="G539" s="759"/>
      <c r="H539" s="145"/>
      <c r="I539" s="769"/>
      <c r="J539" s="232"/>
      <c r="K539" s="773"/>
      <c r="L539" s="171"/>
      <c r="M539" s="792"/>
      <c r="N539" s="244"/>
      <c r="O539" s="792"/>
      <c r="P539" s="192"/>
      <c r="Q539" s="769"/>
      <c r="R539" s="196"/>
      <c r="T539" s="183"/>
      <c r="U539" s="1060">
        <f t="shared" si="152"/>
        <v>0</v>
      </c>
      <c r="V539" s="1037"/>
      <c r="W539" s="633"/>
      <c r="X539" s="121">
        <f t="shared" si="141"/>
        <v>0</v>
      </c>
      <c r="Y539" s="959">
        <f t="shared" si="143"/>
        <v>0</v>
      </c>
      <c r="Z539" s="1065">
        <f t="shared" si="151"/>
        <v>0</v>
      </c>
      <c r="AA539" s="17">
        <f t="shared" si="144"/>
        <v>0</v>
      </c>
      <c r="AB539" s="17">
        <f t="shared" si="145"/>
        <v>0</v>
      </c>
      <c r="AC539" s="17">
        <f t="shared" si="146"/>
        <v>0</v>
      </c>
      <c r="AD539" s="17">
        <f t="shared" si="147"/>
        <v>0</v>
      </c>
      <c r="AE539" s="17">
        <f t="shared" si="148"/>
        <v>0</v>
      </c>
      <c r="AF539" s="17">
        <f t="shared" si="149"/>
        <v>0</v>
      </c>
      <c r="AG539" s="17">
        <f t="shared" si="150"/>
        <v>0</v>
      </c>
    </row>
    <row r="540" spans="1:33" ht="15.75" customHeight="1" x14ac:dyDescent="0.25">
      <c r="A540" s="37"/>
      <c r="B540" s="18"/>
      <c r="D540" s="20"/>
      <c r="E540" s="47"/>
      <c r="F540" s="116"/>
      <c r="G540" s="759"/>
      <c r="H540" s="145"/>
      <c r="I540" s="769"/>
      <c r="J540" s="232"/>
      <c r="K540" s="773"/>
      <c r="L540" s="171"/>
      <c r="M540" s="792"/>
      <c r="N540" s="244"/>
      <c r="O540" s="792"/>
      <c r="P540" s="192"/>
      <c r="Q540" s="769"/>
      <c r="R540" s="196"/>
      <c r="T540" s="183"/>
      <c r="U540" s="1060">
        <f t="shared" si="152"/>
        <v>0</v>
      </c>
      <c r="V540" s="1037"/>
      <c r="W540" s="633"/>
      <c r="X540" s="121">
        <f t="shared" si="141"/>
        <v>0</v>
      </c>
      <c r="Y540" s="959">
        <f t="shared" si="143"/>
        <v>0</v>
      </c>
      <c r="Z540" s="1065">
        <f t="shared" si="151"/>
        <v>0</v>
      </c>
      <c r="AA540" s="17">
        <f t="shared" si="144"/>
        <v>0</v>
      </c>
      <c r="AB540" s="17">
        <f t="shared" si="145"/>
        <v>0</v>
      </c>
      <c r="AC540" s="17">
        <f t="shared" si="146"/>
        <v>0</v>
      </c>
      <c r="AD540" s="17">
        <f t="shared" si="147"/>
        <v>0</v>
      </c>
      <c r="AE540" s="17">
        <f t="shared" si="148"/>
        <v>0</v>
      </c>
      <c r="AF540" s="17">
        <f t="shared" si="149"/>
        <v>0</v>
      </c>
      <c r="AG540" s="17">
        <f t="shared" si="150"/>
        <v>0</v>
      </c>
    </row>
    <row r="541" spans="1:33" ht="15.75" customHeight="1" x14ac:dyDescent="0.25">
      <c r="A541" s="37"/>
      <c r="B541" s="18"/>
      <c r="D541" s="20"/>
      <c r="E541" s="47"/>
      <c r="F541" s="116"/>
      <c r="G541" s="759"/>
      <c r="H541" s="145"/>
      <c r="I541" s="769"/>
      <c r="J541" s="232"/>
      <c r="K541" s="773"/>
      <c r="L541" s="171"/>
      <c r="M541" s="792"/>
      <c r="N541" s="244"/>
      <c r="O541" s="792"/>
      <c r="P541" s="192"/>
      <c r="Q541" s="769"/>
      <c r="R541" s="196"/>
      <c r="T541" s="183"/>
      <c r="U541" s="1060">
        <f t="shared" si="152"/>
        <v>0</v>
      </c>
      <c r="V541" s="1037"/>
      <c r="W541" s="633"/>
      <c r="X541" s="121">
        <f t="shared" si="141"/>
        <v>0</v>
      </c>
      <c r="Y541" s="959">
        <f t="shared" si="143"/>
        <v>0</v>
      </c>
      <c r="Z541" s="1065">
        <f t="shared" si="151"/>
        <v>0</v>
      </c>
      <c r="AA541" s="17">
        <f t="shared" si="144"/>
        <v>0</v>
      </c>
      <c r="AB541" s="17">
        <f t="shared" si="145"/>
        <v>0</v>
      </c>
      <c r="AC541" s="17">
        <f t="shared" si="146"/>
        <v>0</v>
      </c>
      <c r="AD541" s="17">
        <f t="shared" si="147"/>
        <v>0</v>
      </c>
      <c r="AE541" s="17">
        <f t="shared" si="148"/>
        <v>0</v>
      </c>
      <c r="AF541" s="17">
        <f t="shared" si="149"/>
        <v>0</v>
      </c>
      <c r="AG541" s="17">
        <f t="shared" si="150"/>
        <v>0</v>
      </c>
    </row>
    <row r="542" spans="1:33" ht="15.75" customHeight="1" x14ac:dyDescent="0.25">
      <c r="A542" s="37"/>
      <c r="B542" s="18"/>
      <c r="D542" s="20"/>
      <c r="E542" s="47"/>
      <c r="F542" s="116"/>
      <c r="G542" s="759"/>
      <c r="H542" s="145"/>
      <c r="I542" s="769"/>
      <c r="J542" s="232"/>
      <c r="K542" s="773"/>
      <c r="L542" s="171"/>
      <c r="M542" s="792"/>
      <c r="N542" s="244"/>
      <c r="O542" s="792"/>
      <c r="P542" s="192"/>
      <c r="Q542" s="769"/>
      <c r="R542" s="196"/>
      <c r="T542" s="183"/>
      <c r="U542" s="1060">
        <f t="shared" si="152"/>
        <v>0</v>
      </c>
      <c r="V542" s="1037"/>
      <c r="W542" s="633"/>
      <c r="X542" s="121">
        <f t="shared" si="141"/>
        <v>0</v>
      </c>
      <c r="Y542" s="959">
        <f t="shared" si="143"/>
        <v>0</v>
      </c>
      <c r="Z542" s="975"/>
      <c r="AA542" s="17">
        <f t="shared" si="144"/>
        <v>0</v>
      </c>
      <c r="AB542" s="17">
        <f t="shared" si="145"/>
        <v>0</v>
      </c>
      <c r="AC542" s="17">
        <f t="shared" si="146"/>
        <v>0</v>
      </c>
      <c r="AD542" s="17">
        <f t="shared" si="147"/>
        <v>0</v>
      </c>
      <c r="AE542" s="17">
        <f t="shared" si="148"/>
        <v>0</v>
      </c>
      <c r="AF542" s="17">
        <f t="shared" si="149"/>
        <v>0</v>
      </c>
      <c r="AG542" s="17">
        <f t="shared" si="150"/>
        <v>0</v>
      </c>
    </row>
    <row r="543" spans="1:33" ht="15.75" customHeight="1" x14ac:dyDescent="0.25">
      <c r="A543" s="37"/>
      <c r="B543" s="18"/>
      <c r="D543" s="20"/>
      <c r="E543" s="47"/>
      <c r="F543" s="116"/>
      <c r="G543" s="759"/>
      <c r="H543" s="145"/>
      <c r="I543" s="769"/>
      <c r="J543" s="232"/>
      <c r="K543" s="773"/>
      <c r="L543" s="171"/>
      <c r="M543" s="792"/>
      <c r="N543" s="244"/>
      <c r="O543" s="792"/>
      <c r="P543" s="192"/>
      <c r="Q543" s="769"/>
      <c r="R543" s="196"/>
      <c r="T543" s="183"/>
      <c r="U543" s="1060">
        <f t="shared" si="152"/>
        <v>0</v>
      </c>
      <c r="V543" s="1037"/>
      <c r="W543" s="633"/>
      <c r="X543" s="121">
        <f t="shared" si="141"/>
        <v>0</v>
      </c>
      <c r="Y543" s="959">
        <f t="shared" si="143"/>
        <v>0</v>
      </c>
      <c r="Z543" s="975"/>
      <c r="AA543" s="17">
        <f t="shared" si="144"/>
        <v>0</v>
      </c>
      <c r="AB543" s="17">
        <f t="shared" si="145"/>
        <v>0</v>
      </c>
      <c r="AC543" s="17">
        <f t="shared" si="146"/>
        <v>0</v>
      </c>
      <c r="AD543" s="17">
        <f t="shared" si="147"/>
        <v>0</v>
      </c>
      <c r="AE543" s="17">
        <f t="shared" si="148"/>
        <v>0</v>
      </c>
      <c r="AF543" s="17">
        <f t="shared" si="149"/>
        <v>0</v>
      </c>
      <c r="AG543" s="17">
        <f t="shared" si="150"/>
        <v>0</v>
      </c>
    </row>
    <row r="544" spans="1:33" ht="15.75" customHeight="1" x14ac:dyDescent="0.25">
      <c r="A544" s="37"/>
      <c r="B544" s="18"/>
      <c r="D544" s="20"/>
      <c r="E544" s="47"/>
      <c r="F544" s="116"/>
      <c r="G544" s="759"/>
      <c r="H544" s="145"/>
      <c r="I544" s="769"/>
      <c r="J544" s="232"/>
      <c r="K544" s="773"/>
      <c r="L544" s="171"/>
      <c r="M544" s="792"/>
      <c r="N544" s="244"/>
      <c r="O544" s="792"/>
      <c r="P544" s="192"/>
      <c r="Q544" s="769"/>
      <c r="R544" s="196"/>
      <c r="T544" s="183"/>
      <c r="U544" s="1060">
        <f t="shared" si="152"/>
        <v>0</v>
      </c>
      <c r="V544" s="1037"/>
      <c r="W544" s="633"/>
      <c r="X544" s="121">
        <f t="shared" si="141"/>
        <v>0</v>
      </c>
      <c r="Y544" s="959">
        <f t="shared" si="143"/>
        <v>0</v>
      </c>
      <c r="Z544" s="975"/>
      <c r="AA544" s="17">
        <f t="shared" si="144"/>
        <v>0</v>
      </c>
      <c r="AB544" s="17">
        <f t="shared" si="145"/>
        <v>0</v>
      </c>
      <c r="AC544" s="17">
        <f t="shared" si="146"/>
        <v>0</v>
      </c>
      <c r="AD544" s="17">
        <f t="shared" si="147"/>
        <v>0</v>
      </c>
      <c r="AE544" s="17">
        <f t="shared" si="148"/>
        <v>0</v>
      </c>
      <c r="AF544" s="17">
        <f t="shared" si="149"/>
        <v>0</v>
      </c>
      <c r="AG544" s="17">
        <f t="shared" si="150"/>
        <v>0</v>
      </c>
    </row>
    <row r="545" spans="1:33" ht="15.75" customHeight="1" x14ac:dyDescent="0.25">
      <c r="A545" s="37"/>
      <c r="B545" s="18"/>
      <c r="D545" s="20"/>
      <c r="E545" s="47"/>
      <c r="F545" s="116"/>
      <c r="G545" s="759"/>
      <c r="H545" s="145"/>
      <c r="I545" s="769"/>
      <c r="J545" s="232"/>
      <c r="K545" s="773"/>
      <c r="L545" s="171"/>
      <c r="M545" s="792"/>
      <c r="N545" s="244"/>
      <c r="O545" s="792"/>
      <c r="P545" s="192"/>
      <c r="Q545" s="769"/>
      <c r="R545" s="196"/>
      <c r="T545" s="183"/>
      <c r="U545" s="1060">
        <f t="shared" si="152"/>
        <v>0</v>
      </c>
      <c r="V545" s="1037"/>
      <c r="W545" s="633"/>
      <c r="X545" s="121">
        <f t="shared" si="141"/>
        <v>0</v>
      </c>
      <c r="Y545" s="959">
        <f t="shared" si="143"/>
        <v>0</v>
      </c>
      <c r="Z545" s="975"/>
      <c r="AA545" s="17">
        <f t="shared" si="144"/>
        <v>0</v>
      </c>
      <c r="AB545" s="17">
        <f t="shared" si="145"/>
        <v>0</v>
      </c>
      <c r="AC545" s="17">
        <f t="shared" si="146"/>
        <v>0</v>
      </c>
      <c r="AD545" s="17">
        <f t="shared" si="147"/>
        <v>0</v>
      </c>
      <c r="AE545" s="17">
        <f t="shared" si="148"/>
        <v>0</v>
      </c>
      <c r="AF545" s="17">
        <f t="shared" si="149"/>
        <v>0</v>
      </c>
      <c r="AG545" s="17">
        <f t="shared" si="150"/>
        <v>0</v>
      </c>
    </row>
    <row r="546" spans="1:33" ht="15.75" customHeight="1" x14ac:dyDescent="0.25">
      <c r="A546" s="37"/>
      <c r="B546" s="18"/>
      <c r="D546" s="20"/>
      <c r="E546" s="47"/>
      <c r="F546" s="116"/>
      <c r="G546" s="759"/>
      <c r="H546" s="145"/>
      <c r="I546" s="769"/>
      <c r="J546" s="232"/>
      <c r="K546" s="773"/>
      <c r="L546" s="171"/>
      <c r="M546" s="792"/>
      <c r="N546" s="244"/>
      <c r="O546" s="792"/>
      <c r="P546" s="192"/>
      <c r="Q546" s="769"/>
      <c r="R546" s="196"/>
      <c r="T546" s="183"/>
      <c r="U546" s="1060">
        <f t="shared" si="152"/>
        <v>0</v>
      </c>
      <c r="V546" s="1037"/>
      <c r="W546" s="633"/>
      <c r="X546" s="121">
        <f t="shared" si="141"/>
        <v>0</v>
      </c>
      <c r="Y546" s="959">
        <f t="shared" si="143"/>
        <v>0</v>
      </c>
      <c r="Z546" s="975"/>
      <c r="AA546" s="17">
        <f t="shared" si="144"/>
        <v>0</v>
      </c>
      <c r="AB546" s="17">
        <f t="shared" si="145"/>
        <v>0</v>
      </c>
      <c r="AC546" s="17">
        <f t="shared" si="146"/>
        <v>0</v>
      </c>
      <c r="AD546" s="17">
        <f t="shared" si="147"/>
        <v>0</v>
      </c>
      <c r="AE546" s="17">
        <f t="shared" si="148"/>
        <v>0</v>
      </c>
      <c r="AF546" s="17">
        <f t="shared" si="149"/>
        <v>0</v>
      </c>
      <c r="AG546" s="17">
        <f t="shared" si="150"/>
        <v>0</v>
      </c>
    </row>
    <row r="547" spans="1:33" ht="15.75" customHeight="1" x14ac:dyDescent="0.25">
      <c r="A547" s="37"/>
      <c r="B547" s="18"/>
      <c r="D547" s="20"/>
      <c r="E547" s="47"/>
      <c r="F547" s="116"/>
      <c r="G547" s="759"/>
      <c r="H547" s="145"/>
      <c r="I547" s="769"/>
      <c r="J547" s="232"/>
      <c r="K547" s="773"/>
      <c r="L547" s="171"/>
      <c r="M547" s="792"/>
      <c r="N547" s="244"/>
      <c r="O547" s="792"/>
      <c r="P547" s="192"/>
      <c r="Q547" s="769"/>
      <c r="R547" s="196"/>
      <c r="T547" s="183"/>
      <c r="U547" s="1060">
        <f t="shared" si="152"/>
        <v>0</v>
      </c>
      <c r="V547" s="1037"/>
      <c r="W547" s="633"/>
      <c r="X547" s="121">
        <f t="shared" si="141"/>
        <v>0</v>
      </c>
      <c r="Y547" s="959">
        <f t="shared" si="143"/>
        <v>0</v>
      </c>
      <c r="Z547" s="975"/>
      <c r="AA547" s="17">
        <f t="shared" si="144"/>
        <v>0</v>
      </c>
      <c r="AB547" s="17">
        <f t="shared" si="145"/>
        <v>0</v>
      </c>
      <c r="AC547" s="17">
        <f t="shared" si="146"/>
        <v>0</v>
      </c>
      <c r="AD547" s="17">
        <f t="shared" si="147"/>
        <v>0</v>
      </c>
      <c r="AE547" s="17">
        <f t="shared" si="148"/>
        <v>0</v>
      </c>
      <c r="AF547" s="17">
        <f t="shared" si="149"/>
        <v>0</v>
      </c>
      <c r="AG547" s="17">
        <f t="shared" si="150"/>
        <v>0</v>
      </c>
    </row>
    <row r="548" spans="1:33" ht="15.75" customHeight="1" x14ac:dyDescent="0.25">
      <c r="A548" s="37"/>
      <c r="B548" s="18"/>
      <c r="D548" s="20"/>
      <c r="E548" s="47"/>
      <c r="F548" s="116"/>
      <c r="G548" s="759"/>
      <c r="H548" s="145"/>
      <c r="I548" s="769"/>
      <c r="J548" s="232"/>
      <c r="K548" s="773"/>
      <c r="L548" s="171"/>
      <c r="M548" s="792"/>
      <c r="N548" s="244"/>
      <c r="O548" s="792"/>
      <c r="P548" s="192"/>
      <c r="Q548" s="769"/>
      <c r="R548" s="196"/>
      <c r="T548" s="183"/>
      <c r="U548" s="1060">
        <f t="shared" si="152"/>
        <v>0</v>
      </c>
      <c r="V548" s="1037"/>
      <c r="W548" s="633"/>
      <c r="X548" s="121">
        <f t="shared" si="141"/>
        <v>0</v>
      </c>
      <c r="Y548" s="959">
        <f t="shared" si="143"/>
        <v>0</v>
      </c>
      <c r="Z548" s="975"/>
      <c r="AA548" s="17">
        <f t="shared" si="144"/>
        <v>0</v>
      </c>
      <c r="AB548" s="17">
        <f t="shared" si="145"/>
        <v>0</v>
      </c>
      <c r="AC548" s="17">
        <f t="shared" si="146"/>
        <v>0</v>
      </c>
      <c r="AD548" s="17">
        <f t="shared" si="147"/>
        <v>0</v>
      </c>
      <c r="AE548" s="17">
        <f t="shared" si="148"/>
        <v>0</v>
      </c>
      <c r="AF548" s="17">
        <f t="shared" si="149"/>
        <v>0</v>
      </c>
      <c r="AG548" s="17">
        <f t="shared" si="150"/>
        <v>0</v>
      </c>
    </row>
    <row r="549" spans="1:33" ht="15.75" customHeight="1" x14ac:dyDescent="0.25">
      <c r="A549" s="37"/>
      <c r="B549" s="18"/>
      <c r="D549" s="20">
        <f t="shared" ref="D549:D559" si="153">C549-B549</f>
        <v>0</v>
      </c>
      <c r="E549" s="47"/>
      <c r="F549" s="116"/>
      <c r="G549" s="759"/>
      <c r="H549" s="145"/>
      <c r="I549" s="769"/>
      <c r="J549" s="232"/>
      <c r="K549" s="773"/>
      <c r="L549" s="171"/>
      <c r="M549" s="792"/>
      <c r="N549" s="244"/>
      <c r="O549" s="792"/>
      <c r="P549" s="192"/>
      <c r="Q549" s="769"/>
      <c r="R549" s="196"/>
      <c r="T549" s="183"/>
      <c r="U549" s="1060">
        <f t="shared" si="152"/>
        <v>0</v>
      </c>
      <c r="V549" s="1037"/>
      <c r="W549" s="633"/>
      <c r="X549" s="121">
        <f t="shared" si="141"/>
        <v>0</v>
      </c>
      <c r="Y549" s="959">
        <f t="shared" si="143"/>
        <v>0</v>
      </c>
      <c r="Z549" s="975"/>
      <c r="AA549" s="17">
        <f t="shared" si="144"/>
        <v>0</v>
      </c>
      <c r="AB549" s="17">
        <f t="shared" si="145"/>
        <v>0</v>
      </c>
      <c r="AC549" s="17">
        <f t="shared" si="146"/>
        <v>0</v>
      </c>
      <c r="AD549" s="17">
        <f t="shared" si="147"/>
        <v>0</v>
      </c>
      <c r="AE549" s="17">
        <f t="shared" si="148"/>
        <v>0</v>
      </c>
      <c r="AF549" s="17">
        <f t="shared" si="149"/>
        <v>0</v>
      </c>
      <c r="AG549" s="17">
        <f t="shared" si="150"/>
        <v>0</v>
      </c>
    </row>
    <row r="550" spans="1:33" ht="15.75" customHeight="1" x14ac:dyDescent="0.25">
      <c r="A550" s="37"/>
      <c r="B550" s="18"/>
      <c r="D550" s="20">
        <f t="shared" si="153"/>
        <v>0</v>
      </c>
      <c r="E550" s="47"/>
      <c r="F550" s="116"/>
      <c r="G550" s="759"/>
      <c r="H550" s="145"/>
      <c r="I550" s="769"/>
      <c r="J550" s="232"/>
      <c r="K550" s="773"/>
      <c r="L550" s="171"/>
      <c r="M550" s="792"/>
      <c r="N550" s="244"/>
      <c r="O550" s="792"/>
      <c r="P550" s="192"/>
      <c r="Q550" s="769"/>
      <c r="R550" s="196"/>
      <c r="T550" s="183"/>
      <c r="U550" s="1060">
        <f t="shared" si="152"/>
        <v>0</v>
      </c>
      <c r="V550" s="1037"/>
      <c r="W550" s="633"/>
      <c r="X550" s="121">
        <f t="shared" si="141"/>
        <v>0</v>
      </c>
      <c r="Y550" s="959">
        <f t="shared" si="143"/>
        <v>0</v>
      </c>
      <c r="Z550" s="975"/>
      <c r="AA550" s="17">
        <f t="shared" si="144"/>
        <v>0</v>
      </c>
      <c r="AB550" s="17">
        <f t="shared" si="145"/>
        <v>0</v>
      </c>
      <c r="AC550" s="17">
        <f t="shared" si="146"/>
        <v>0</v>
      </c>
      <c r="AD550" s="17">
        <f t="shared" si="147"/>
        <v>0</v>
      </c>
      <c r="AE550" s="17">
        <f t="shared" si="148"/>
        <v>0</v>
      </c>
      <c r="AF550" s="17">
        <f t="shared" si="149"/>
        <v>0</v>
      </c>
      <c r="AG550" s="17">
        <f t="shared" si="150"/>
        <v>0</v>
      </c>
    </row>
    <row r="551" spans="1:33" ht="15.75" customHeight="1" x14ac:dyDescent="0.25">
      <c r="A551" s="37"/>
      <c r="B551" s="18"/>
      <c r="D551" s="20">
        <f t="shared" si="153"/>
        <v>0</v>
      </c>
      <c r="E551" s="47"/>
      <c r="F551" s="116"/>
      <c r="G551" s="759"/>
      <c r="H551" s="145"/>
      <c r="I551" s="769"/>
      <c r="J551" s="232"/>
      <c r="K551" s="773"/>
      <c r="L551" s="171"/>
      <c r="M551" s="792"/>
      <c r="N551" s="244"/>
      <c r="O551" s="792"/>
      <c r="P551" s="192"/>
      <c r="Q551" s="769"/>
      <c r="R551" s="196"/>
      <c r="T551" s="183"/>
      <c r="U551" s="1060">
        <f t="shared" si="152"/>
        <v>0</v>
      </c>
      <c r="V551" s="1037"/>
      <c r="W551" s="633"/>
      <c r="X551" s="121">
        <f t="shared" si="141"/>
        <v>0</v>
      </c>
      <c r="Y551" s="959">
        <f t="shared" si="143"/>
        <v>0</v>
      </c>
      <c r="Z551" s="975"/>
      <c r="AA551" s="17">
        <f t="shared" si="144"/>
        <v>0</v>
      </c>
      <c r="AB551" s="17">
        <f t="shared" si="145"/>
        <v>0</v>
      </c>
      <c r="AC551" s="17">
        <f t="shared" si="146"/>
        <v>0</v>
      </c>
      <c r="AD551" s="17">
        <f t="shared" si="147"/>
        <v>0</v>
      </c>
      <c r="AE551" s="17">
        <f t="shared" si="148"/>
        <v>0</v>
      </c>
      <c r="AF551" s="17">
        <f t="shared" si="149"/>
        <v>0</v>
      </c>
      <c r="AG551" s="17">
        <f t="shared" si="150"/>
        <v>0</v>
      </c>
    </row>
    <row r="552" spans="1:33" ht="15.75" customHeight="1" x14ac:dyDescent="0.25">
      <c r="A552" s="37"/>
      <c r="B552" s="18"/>
      <c r="D552" s="20">
        <f t="shared" si="153"/>
        <v>0</v>
      </c>
      <c r="E552" s="47"/>
      <c r="F552" s="116"/>
      <c r="G552" s="759"/>
      <c r="H552" s="145"/>
      <c r="I552" s="769"/>
      <c r="J552" s="232"/>
      <c r="K552" s="773"/>
      <c r="L552" s="171"/>
      <c r="M552" s="792"/>
      <c r="N552" s="244"/>
      <c r="O552" s="792"/>
      <c r="P552" s="192"/>
      <c r="Q552" s="769"/>
      <c r="R552" s="196"/>
      <c r="T552" s="183"/>
      <c r="U552" s="1060">
        <f t="shared" si="152"/>
        <v>0</v>
      </c>
      <c r="V552" s="1037"/>
      <c r="W552" s="633"/>
      <c r="X552" s="121">
        <f t="shared" si="141"/>
        <v>0</v>
      </c>
      <c r="Y552" s="959">
        <f t="shared" si="143"/>
        <v>0</v>
      </c>
      <c r="Z552" s="975"/>
      <c r="AA552" s="17">
        <f t="shared" si="144"/>
        <v>0</v>
      </c>
      <c r="AB552" s="17">
        <f t="shared" si="145"/>
        <v>0</v>
      </c>
      <c r="AC552" s="17">
        <f t="shared" si="146"/>
        <v>0</v>
      </c>
      <c r="AD552" s="17">
        <f t="shared" si="147"/>
        <v>0</v>
      </c>
      <c r="AE552" s="17">
        <f t="shared" si="148"/>
        <v>0</v>
      </c>
      <c r="AF552" s="17">
        <f t="shared" si="149"/>
        <v>0</v>
      </c>
      <c r="AG552" s="17">
        <f t="shared" si="150"/>
        <v>0</v>
      </c>
    </row>
    <row r="553" spans="1:33" ht="15.75" customHeight="1" x14ac:dyDescent="0.25">
      <c r="A553" s="37"/>
      <c r="B553" s="18"/>
      <c r="D553" s="20">
        <f t="shared" si="153"/>
        <v>0</v>
      </c>
      <c r="E553" s="47"/>
      <c r="F553" s="116"/>
      <c r="G553" s="759"/>
      <c r="H553" s="145"/>
      <c r="I553" s="769"/>
      <c r="J553" s="232"/>
      <c r="K553" s="773"/>
      <c r="L553" s="171"/>
      <c r="M553" s="792"/>
      <c r="N553" s="244"/>
      <c r="O553" s="792"/>
      <c r="P553" s="192"/>
      <c r="Q553" s="769"/>
      <c r="R553" s="196"/>
      <c r="T553" s="183"/>
      <c r="U553" s="1060">
        <f t="shared" si="152"/>
        <v>0</v>
      </c>
      <c r="V553" s="1037"/>
      <c r="W553" s="633"/>
      <c r="X553" s="121">
        <f t="shared" si="141"/>
        <v>0</v>
      </c>
      <c r="Y553" s="959">
        <f t="shared" si="143"/>
        <v>0</v>
      </c>
      <c r="Z553" s="975"/>
      <c r="AA553" s="17">
        <f t="shared" si="144"/>
        <v>0</v>
      </c>
      <c r="AB553" s="17">
        <f t="shared" si="145"/>
        <v>0</v>
      </c>
      <c r="AC553" s="17">
        <f t="shared" si="146"/>
        <v>0</v>
      </c>
      <c r="AD553" s="17">
        <f t="shared" si="147"/>
        <v>0</v>
      </c>
      <c r="AE553" s="17">
        <f t="shared" si="148"/>
        <v>0</v>
      </c>
      <c r="AF553" s="17">
        <f t="shared" si="149"/>
        <v>0</v>
      </c>
      <c r="AG553" s="17">
        <f t="shared" si="150"/>
        <v>0</v>
      </c>
    </row>
    <row r="554" spans="1:33" ht="15.75" customHeight="1" x14ac:dyDescent="0.25">
      <c r="A554" s="37"/>
      <c r="B554" s="18"/>
      <c r="D554" s="20">
        <f t="shared" si="153"/>
        <v>0</v>
      </c>
      <c r="E554" s="47"/>
      <c r="F554" s="116"/>
      <c r="G554" s="759"/>
      <c r="H554" s="145"/>
      <c r="I554" s="769"/>
      <c r="J554" s="232"/>
      <c r="K554" s="773"/>
      <c r="L554" s="171"/>
      <c r="M554" s="792"/>
      <c r="N554" s="244"/>
      <c r="O554" s="792"/>
      <c r="P554" s="192"/>
      <c r="Q554" s="769"/>
      <c r="R554" s="196"/>
      <c r="T554" s="183"/>
      <c r="U554" s="1060">
        <f t="shared" si="152"/>
        <v>0</v>
      </c>
      <c r="V554" s="1037"/>
      <c r="W554" s="633"/>
      <c r="X554" s="121">
        <f t="shared" si="141"/>
        <v>0</v>
      </c>
      <c r="Y554" s="959">
        <f t="shared" si="143"/>
        <v>0</v>
      </c>
      <c r="Z554" s="975"/>
      <c r="AA554" s="17">
        <f t="shared" si="144"/>
        <v>0</v>
      </c>
      <c r="AB554" s="17">
        <f t="shared" si="145"/>
        <v>0</v>
      </c>
      <c r="AC554" s="17">
        <f t="shared" si="146"/>
        <v>0</v>
      </c>
      <c r="AD554" s="17">
        <f t="shared" si="147"/>
        <v>0</v>
      </c>
      <c r="AE554" s="17">
        <f t="shared" si="148"/>
        <v>0</v>
      </c>
      <c r="AF554" s="17">
        <f t="shared" si="149"/>
        <v>0</v>
      </c>
      <c r="AG554" s="17">
        <f t="shared" si="150"/>
        <v>0</v>
      </c>
    </row>
    <row r="555" spans="1:33" ht="15.75" customHeight="1" x14ac:dyDescent="0.25">
      <c r="A555" s="37"/>
      <c r="B555" s="18"/>
      <c r="D555" s="20">
        <f t="shared" si="153"/>
        <v>0</v>
      </c>
      <c r="E555" s="47"/>
      <c r="F555" s="116"/>
      <c r="G555" s="759"/>
      <c r="H555" s="145"/>
      <c r="I555" s="769"/>
      <c r="J555" s="232"/>
      <c r="K555" s="773"/>
      <c r="L555" s="171"/>
      <c r="M555" s="792"/>
      <c r="N555" s="244"/>
      <c r="O555" s="792"/>
      <c r="P555" s="192"/>
      <c r="Q555" s="769"/>
      <c r="R555" s="196"/>
      <c r="T555" s="183"/>
      <c r="U555" s="1060">
        <f t="shared" si="152"/>
        <v>0</v>
      </c>
      <c r="V555" s="1037"/>
      <c r="W555" s="633"/>
      <c r="X555" s="121">
        <f t="shared" si="141"/>
        <v>0</v>
      </c>
      <c r="Y555" s="959">
        <f t="shared" si="143"/>
        <v>0</v>
      </c>
      <c r="Z555" s="975"/>
      <c r="AA555" s="17">
        <f t="shared" si="144"/>
        <v>0</v>
      </c>
      <c r="AB555" s="17">
        <f t="shared" si="145"/>
        <v>0</v>
      </c>
      <c r="AC555" s="17">
        <f t="shared" si="146"/>
        <v>0</v>
      </c>
      <c r="AD555" s="17">
        <f t="shared" si="147"/>
        <v>0</v>
      </c>
      <c r="AE555" s="17">
        <f t="shared" si="148"/>
        <v>0</v>
      </c>
      <c r="AF555" s="17">
        <f t="shared" si="149"/>
        <v>0</v>
      </c>
      <c r="AG555" s="17">
        <f t="shared" si="150"/>
        <v>0</v>
      </c>
    </row>
    <row r="556" spans="1:33" ht="15.75" customHeight="1" x14ac:dyDescent="0.25">
      <c r="A556" s="37"/>
      <c r="B556" s="18"/>
      <c r="D556" s="20">
        <f t="shared" si="153"/>
        <v>0</v>
      </c>
      <c r="E556" s="47"/>
      <c r="F556" s="116"/>
      <c r="G556" s="759"/>
      <c r="H556" s="145"/>
      <c r="I556" s="769"/>
      <c r="J556" s="232"/>
      <c r="K556" s="773"/>
      <c r="L556" s="171"/>
      <c r="M556" s="792"/>
      <c r="N556" s="244"/>
      <c r="O556" s="792"/>
      <c r="P556" s="192"/>
      <c r="Q556" s="769"/>
      <c r="R556" s="196"/>
      <c r="T556" s="183"/>
      <c r="U556" s="1060">
        <f t="shared" si="152"/>
        <v>0</v>
      </c>
      <c r="V556" s="1037"/>
      <c r="W556" s="633"/>
      <c r="X556" s="121">
        <f t="shared" si="141"/>
        <v>0</v>
      </c>
      <c r="Y556" s="959">
        <f t="shared" si="143"/>
        <v>0</v>
      </c>
      <c r="Z556" s="975"/>
      <c r="AA556" s="17">
        <f t="shared" si="144"/>
        <v>0</v>
      </c>
      <c r="AB556" s="17">
        <f t="shared" si="145"/>
        <v>0</v>
      </c>
      <c r="AC556" s="17">
        <f t="shared" si="146"/>
        <v>0</v>
      </c>
      <c r="AD556" s="17">
        <f t="shared" si="147"/>
        <v>0</v>
      </c>
      <c r="AE556" s="17">
        <f t="shared" si="148"/>
        <v>0</v>
      </c>
      <c r="AF556" s="17">
        <f t="shared" si="149"/>
        <v>0</v>
      </c>
      <c r="AG556" s="17">
        <f t="shared" si="150"/>
        <v>0</v>
      </c>
    </row>
    <row r="557" spans="1:33" ht="15.75" customHeight="1" x14ac:dyDescent="0.25">
      <c r="A557" s="37"/>
      <c r="B557" s="18"/>
      <c r="D557" s="20">
        <f t="shared" si="153"/>
        <v>0</v>
      </c>
      <c r="E557" s="47"/>
      <c r="F557" s="116"/>
      <c r="G557" s="759"/>
      <c r="H557" s="145"/>
      <c r="I557" s="769"/>
      <c r="J557" s="232"/>
      <c r="K557" s="773"/>
      <c r="L557" s="171"/>
      <c r="M557" s="792"/>
      <c r="N557" s="244"/>
      <c r="O557" s="792"/>
      <c r="P557" s="192"/>
      <c r="Q557" s="769"/>
      <c r="R557" s="196"/>
      <c r="T557" s="183"/>
      <c r="U557" s="1060">
        <f t="shared" si="152"/>
        <v>0</v>
      </c>
      <c r="V557" s="1037"/>
      <c r="W557" s="633"/>
      <c r="X557" s="121">
        <f t="shared" si="141"/>
        <v>0</v>
      </c>
      <c r="Y557" s="959">
        <f t="shared" si="143"/>
        <v>0</v>
      </c>
      <c r="Z557" s="975"/>
      <c r="AA557" s="17">
        <f t="shared" si="144"/>
        <v>0</v>
      </c>
      <c r="AB557" s="17">
        <f t="shared" si="145"/>
        <v>0</v>
      </c>
      <c r="AC557" s="17">
        <f t="shared" si="146"/>
        <v>0</v>
      </c>
      <c r="AD557" s="17">
        <f t="shared" si="147"/>
        <v>0</v>
      </c>
      <c r="AE557" s="17">
        <f t="shared" si="148"/>
        <v>0</v>
      </c>
      <c r="AF557" s="17">
        <f t="shared" si="149"/>
        <v>0</v>
      </c>
      <c r="AG557" s="17">
        <f t="shared" si="150"/>
        <v>0</v>
      </c>
    </row>
    <row r="558" spans="1:33" ht="15.75" customHeight="1" x14ac:dyDescent="0.25">
      <c r="A558" s="37"/>
      <c r="B558" s="18"/>
      <c r="D558" s="20">
        <f t="shared" si="153"/>
        <v>0</v>
      </c>
      <c r="E558" s="47"/>
      <c r="F558" s="116"/>
      <c r="G558" s="759"/>
      <c r="H558" s="145"/>
      <c r="I558" s="769"/>
      <c r="J558" s="232"/>
      <c r="K558" s="773"/>
      <c r="L558" s="171"/>
      <c r="M558" s="792"/>
      <c r="N558" s="244"/>
      <c r="O558" s="792"/>
      <c r="P558" s="192"/>
      <c r="Q558" s="769"/>
      <c r="R558" s="196"/>
      <c r="T558" s="183"/>
      <c r="U558" s="1060">
        <f t="shared" si="152"/>
        <v>0</v>
      </c>
      <c r="V558" s="1037"/>
      <c r="W558" s="633"/>
      <c r="X558" s="121">
        <f t="shared" si="141"/>
        <v>0</v>
      </c>
      <c r="Y558" s="959">
        <f t="shared" si="143"/>
        <v>0</v>
      </c>
      <c r="Z558" s="975"/>
      <c r="AA558" s="17">
        <f t="shared" si="144"/>
        <v>0</v>
      </c>
      <c r="AB558" s="17">
        <f t="shared" si="145"/>
        <v>0</v>
      </c>
      <c r="AC558" s="17">
        <f t="shared" si="146"/>
        <v>0</v>
      </c>
      <c r="AD558" s="17">
        <f t="shared" si="147"/>
        <v>0</v>
      </c>
      <c r="AE558" s="17">
        <f t="shared" si="148"/>
        <v>0</v>
      </c>
      <c r="AF558" s="17">
        <f t="shared" si="149"/>
        <v>0</v>
      </c>
      <c r="AG558" s="17">
        <f t="shared" si="150"/>
        <v>0</v>
      </c>
    </row>
    <row r="559" spans="1:33" ht="15.75" customHeight="1" thickBot="1" x14ac:dyDescent="0.3">
      <c r="A559" s="38"/>
      <c r="B559" s="39"/>
      <c r="C559" s="39"/>
      <c r="D559" s="20">
        <f t="shared" si="153"/>
        <v>0</v>
      </c>
      <c r="E559" s="50"/>
      <c r="F559" s="116"/>
      <c r="G559" s="760"/>
      <c r="H559" s="146"/>
      <c r="I559" s="770"/>
      <c r="J559" s="233"/>
      <c r="K559" s="774"/>
      <c r="L559" s="172"/>
      <c r="M559" s="793"/>
      <c r="N559" s="245"/>
      <c r="O559" s="793"/>
      <c r="P559" s="193"/>
      <c r="Q559" s="770"/>
      <c r="R559" s="197"/>
      <c r="S559" s="788"/>
      <c r="T559" s="184"/>
      <c r="U559" s="1061">
        <f t="shared" si="152"/>
        <v>0</v>
      </c>
      <c r="V559" s="1038"/>
      <c r="W559" s="634"/>
      <c r="X559" s="123">
        <f t="shared" si="141"/>
        <v>0</v>
      </c>
      <c r="Y559" s="959">
        <f t="shared" si="143"/>
        <v>0</v>
      </c>
      <c r="Z559" s="975"/>
      <c r="AA559" s="17">
        <f t="shared" si="144"/>
        <v>0</v>
      </c>
      <c r="AB559" s="17">
        <f t="shared" si="145"/>
        <v>0</v>
      </c>
      <c r="AC559" s="17">
        <f t="shared" si="146"/>
        <v>0</v>
      </c>
      <c r="AD559" s="17">
        <f t="shared" si="147"/>
        <v>0</v>
      </c>
      <c r="AE559" s="17">
        <f t="shared" si="148"/>
        <v>0</v>
      </c>
      <c r="AF559" s="17">
        <f t="shared" si="149"/>
        <v>0</v>
      </c>
      <c r="AG559" s="17">
        <f t="shared" si="150"/>
        <v>0</v>
      </c>
    </row>
    <row r="560" spans="1:33" ht="15.75" customHeight="1" x14ac:dyDescent="0.25">
      <c r="A560" s="33"/>
      <c r="B560" s="34"/>
      <c r="C560" s="34"/>
      <c r="D560" s="34"/>
      <c r="E560" s="51"/>
      <c r="F560" s="116"/>
      <c r="G560" s="761"/>
      <c r="H560" s="147"/>
      <c r="I560" s="771"/>
      <c r="J560" s="234"/>
      <c r="K560" s="775"/>
      <c r="L560" s="173"/>
      <c r="M560" s="794"/>
      <c r="N560" s="246"/>
      <c r="O560" s="794"/>
      <c r="P560" s="194"/>
      <c r="Q560" s="771"/>
      <c r="R560" s="198"/>
      <c r="S560" s="789"/>
      <c r="T560" s="185"/>
      <c r="U560" s="1062">
        <f t="shared" si="152"/>
        <v>0</v>
      </c>
      <c r="V560" s="1039"/>
      <c r="W560" s="635"/>
      <c r="X560" s="124">
        <f t="shared" si="141"/>
        <v>0</v>
      </c>
      <c r="Y560" s="960">
        <f t="shared" si="143"/>
        <v>0</v>
      </c>
      <c r="Z560" s="969"/>
      <c r="AA560" s="17">
        <f t="shared" si="144"/>
        <v>0</v>
      </c>
      <c r="AB560" s="17">
        <f t="shared" si="145"/>
        <v>0</v>
      </c>
      <c r="AC560" s="17">
        <f t="shared" si="146"/>
        <v>0</v>
      </c>
      <c r="AD560" s="17">
        <f t="shared" si="147"/>
        <v>0</v>
      </c>
      <c r="AE560" s="17">
        <f t="shared" si="148"/>
        <v>0</v>
      </c>
      <c r="AF560" s="17">
        <f t="shared" si="149"/>
        <v>0</v>
      </c>
      <c r="AG560" s="17">
        <f t="shared" si="150"/>
        <v>0</v>
      </c>
    </row>
  </sheetData>
  <mergeCells count="30">
    <mergeCell ref="AH12:AH13"/>
    <mergeCell ref="AI12:AI13"/>
    <mergeCell ref="AS5:AS7"/>
    <mergeCell ref="G6:H6"/>
    <mergeCell ref="I6:J6"/>
    <mergeCell ref="K6:L6"/>
    <mergeCell ref="M6:N6"/>
    <mergeCell ref="O6:P6"/>
    <mergeCell ref="Q6:R6"/>
    <mergeCell ref="S6:T6"/>
    <mergeCell ref="AA6:AG6"/>
    <mergeCell ref="AH6:AN6"/>
    <mergeCell ref="X5:X7"/>
    <mergeCell ref="Y5:Y7"/>
    <mergeCell ref="AO5:AO7"/>
    <mergeCell ref="AP5:AP7"/>
    <mergeCell ref="AQ5:AQ7"/>
    <mergeCell ref="AR5:AR7"/>
    <mergeCell ref="AH7:AN7"/>
    <mergeCell ref="A1:X4"/>
    <mergeCell ref="AO1:AS2"/>
    <mergeCell ref="AA2:AG5"/>
    <mergeCell ref="AH2:AN5"/>
    <mergeCell ref="A5:E6"/>
    <mergeCell ref="F5:F7"/>
    <mergeCell ref="G5:T5"/>
    <mergeCell ref="U5:U7"/>
    <mergeCell ref="V5:V7"/>
    <mergeCell ref="W5:W7"/>
    <mergeCell ref="Z2:Z7"/>
  </mergeCells>
  <conditionalFormatting sqref="C10">
    <cfRule type="expression" dxfId="120" priority="6" stopIfTrue="1">
      <formula>MOD(ROW(),2)=1</formula>
    </cfRule>
  </conditionalFormatting>
  <conditionalFormatting sqref="C12">
    <cfRule type="expression" dxfId="119" priority="10" stopIfTrue="1">
      <formula>MOD(ROW(),2)=1</formula>
    </cfRule>
  </conditionalFormatting>
  <conditionalFormatting sqref="C14:C15">
    <cfRule type="expression" dxfId="118" priority="2" stopIfTrue="1">
      <formula>MOD(ROW(),2)=1</formula>
    </cfRule>
  </conditionalFormatting>
  <conditionalFormatting sqref="C17">
    <cfRule type="expression" dxfId="117" priority="23" stopIfTrue="1">
      <formula>MOD(ROW(),2)=1</formula>
    </cfRule>
  </conditionalFormatting>
  <conditionalFormatting sqref="C23:C24">
    <cfRule type="expression" dxfId="116" priority="33" stopIfTrue="1">
      <formula>MOD(ROW(),2)=1</formula>
    </cfRule>
  </conditionalFormatting>
  <conditionalFormatting sqref="C30:C46 E30:E46 E60:E62 E70">
    <cfRule type="expression" dxfId="115" priority="51" stopIfTrue="1">
      <formula>MOD(ROW(),2)=1</formula>
    </cfRule>
  </conditionalFormatting>
  <conditionalFormatting sqref="C48:C57">
    <cfRule type="expression" dxfId="114" priority="45" stopIfTrue="1">
      <formula>MOD(ROW(),2)=1</formula>
    </cfRule>
  </conditionalFormatting>
  <conditionalFormatting sqref="C60:C62">
    <cfRule type="expression" dxfId="113" priority="50" stopIfTrue="1">
      <formula>MOD(ROW(),2)=1</formula>
    </cfRule>
  </conditionalFormatting>
  <conditionalFormatting sqref="C70">
    <cfRule type="expression" dxfId="112" priority="49" stopIfTrue="1">
      <formula>MOD(ROW(),2)=1</formula>
    </cfRule>
  </conditionalFormatting>
  <conditionalFormatting sqref="C374">
    <cfRule type="expression" dxfId="111" priority="37" stopIfTrue="1">
      <formula>MOD(ROW(),2)=1</formula>
    </cfRule>
  </conditionalFormatting>
  <conditionalFormatting sqref="C380:C381">
    <cfRule type="expression" dxfId="110" priority="35" stopIfTrue="1">
      <formula>MOD(ROW(),2)=1</formula>
    </cfRule>
  </conditionalFormatting>
  <conditionalFormatting sqref="C389:C390">
    <cfRule type="expression" dxfId="109" priority="47" stopIfTrue="1">
      <formula>MOD(ROW(),2)=1</formula>
    </cfRule>
  </conditionalFormatting>
  <conditionalFormatting sqref="C451:C456">
    <cfRule type="expression" dxfId="108" priority="41" stopIfTrue="1">
      <formula>MOD(ROW(),2)=1</formula>
    </cfRule>
  </conditionalFormatting>
  <conditionalFormatting sqref="C468:C469">
    <cfRule type="expression" dxfId="107" priority="39" stopIfTrue="1">
      <formula>MOD(ROW(),2)=1</formula>
    </cfRule>
  </conditionalFormatting>
  <conditionalFormatting sqref="E10">
    <cfRule type="expression" dxfId="106" priority="8" stopIfTrue="1">
      <formula>MOD(ROW(),2)=1</formula>
    </cfRule>
  </conditionalFormatting>
  <conditionalFormatting sqref="E15">
    <cfRule type="expression" dxfId="105" priority="4" stopIfTrue="1">
      <formula>MOD(ROW(),2)=1</formula>
    </cfRule>
  </conditionalFormatting>
  <conditionalFormatting sqref="E24">
    <cfRule type="expression" dxfId="104" priority="34" stopIfTrue="1">
      <formula>MOD(ROW(),2)=1</formula>
    </cfRule>
  </conditionalFormatting>
  <conditionalFormatting sqref="E48:E58">
    <cfRule type="expression" dxfId="103" priority="1" stopIfTrue="1">
      <formula>MOD(ROW(),2)=1</formula>
    </cfRule>
  </conditionalFormatting>
  <conditionalFormatting sqref="E374">
    <cfRule type="expression" dxfId="102" priority="38" stopIfTrue="1">
      <formula>MOD(ROW(),2)=1</formula>
    </cfRule>
  </conditionalFormatting>
  <conditionalFormatting sqref="E380:E381">
    <cfRule type="expression" dxfId="101" priority="36" stopIfTrue="1">
      <formula>MOD(ROW(),2)=1</formula>
    </cfRule>
  </conditionalFormatting>
  <conditionalFormatting sqref="E389:E390">
    <cfRule type="expression" dxfId="100" priority="48" stopIfTrue="1">
      <formula>MOD(ROW(),2)=1</formula>
    </cfRule>
  </conditionalFormatting>
  <conditionalFormatting sqref="E451:E456">
    <cfRule type="expression" dxfId="99" priority="42" stopIfTrue="1">
      <formula>MOD(ROW(),2)=1</formula>
    </cfRule>
  </conditionalFormatting>
  <conditionalFormatting sqref="E468:E469">
    <cfRule type="expression" dxfId="98" priority="40" stopIfTrue="1">
      <formula>MOD(ROW(),2)=1</formula>
    </cfRule>
  </conditionalFormatting>
  <pageMargins left="0.25" right="0.25" top="0.75" bottom="0.75" header="0.3" footer="0.3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3399"/>
  </sheetPr>
  <dimension ref="A1:AR560"/>
  <sheetViews>
    <sheetView zoomScale="110" zoomScaleNormal="110" workbookViewId="0">
      <selection activeCell="P20" sqref="P20"/>
    </sheetView>
  </sheetViews>
  <sheetFormatPr baseColWidth="10" defaultColWidth="11.42578125" defaultRowHeight="27.75" x14ac:dyDescent="0.4"/>
  <cols>
    <col min="1" max="1" width="4.140625" style="8" customWidth="1"/>
    <col min="2" max="2" width="8.42578125" style="1" customWidth="1"/>
    <col min="3" max="3" width="8.5703125" style="1" customWidth="1"/>
    <col min="4" max="4" width="7.85546875" style="1" customWidth="1"/>
    <col min="5" max="5" width="34" style="52" customWidth="1"/>
    <col min="6" max="6" width="5.5703125" style="125" customWidth="1"/>
    <col min="7" max="7" width="3.85546875" style="784" customWidth="1"/>
    <col min="8" max="8" width="3.85546875" style="832" customWidth="1"/>
    <col min="9" max="9" width="3.85546875" style="786" customWidth="1"/>
    <col min="10" max="10" width="3.85546875" style="217" customWidth="1"/>
    <col min="11" max="11" width="5.140625" style="786" customWidth="1"/>
    <col min="12" max="12" width="3.85546875" style="151" customWidth="1"/>
    <col min="13" max="13" width="3.85546875" style="785" customWidth="1"/>
    <col min="14" max="14" width="3.85546875" style="243" customWidth="1"/>
    <col min="15" max="15" width="3.85546875" style="841" customWidth="1"/>
    <col min="16" max="16" width="3.85546875" style="217" customWidth="1"/>
    <col min="17" max="17" width="3.85546875" style="842" customWidth="1"/>
    <col min="18" max="18" width="4.7109375" style="835" customWidth="1"/>
    <col min="19" max="19" width="5" style="785" customWidth="1"/>
    <col min="20" max="20" width="6.140625" style="833" customWidth="1"/>
    <col min="21" max="21" width="5.28515625" style="1063" customWidth="1"/>
    <col min="22" max="22" width="3.85546875" style="1040" customWidth="1"/>
    <col min="23" max="23" width="3.85546875" style="125" customWidth="1"/>
    <col min="24" max="24" width="5.5703125" style="125" customWidth="1"/>
    <col min="25" max="25" width="13.7109375" style="961" customWidth="1"/>
    <col min="26" max="32" width="11.42578125" customWidth="1"/>
    <col min="33" max="33" width="16.7109375" customWidth="1"/>
    <col min="34" max="34" width="15.140625" customWidth="1"/>
    <col min="35" max="36" width="13.140625" customWidth="1"/>
    <col min="37" max="37" width="13" customWidth="1"/>
    <col min="38" max="38" width="13.140625" customWidth="1"/>
    <col min="39" max="39" width="13" customWidth="1"/>
    <col min="40" max="40" width="4.7109375" customWidth="1"/>
    <col min="41" max="41" width="11.42578125" customWidth="1"/>
    <col min="42" max="42" width="12.140625" customWidth="1"/>
    <col min="43" max="43" width="11.42578125" customWidth="1"/>
    <col min="44" max="44" width="15.28515625" customWidth="1"/>
    <col min="45" max="45" width="11.42578125" customWidth="1"/>
  </cols>
  <sheetData>
    <row r="1" spans="1:44" ht="15.6" customHeight="1" x14ac:dyDescent="0.25">
      <c r="A1" s="1385" t="s">
        <v>5</v>
      </c>
      <c r="B1" s="1386"/>
      <c r="C1" s="1386"/>
      <c r="D1" s="1386"/>
      <c r="E1" s="1386"/>
      <c r="F1" s="1386"/>
      <c r="G1" s="1386"/>
      <c r="H1" s="1386"/>
      <c r="I1" s="1386"/>
      <c r="J1" s="1386"/>
      <c r="K1" s="1386"/>
      <c r="L1" s="1386"/>
      <c r="M1" s="1386"/>
      <c r="N1" s="1386"/>
      <c r="O1" s="1386"/>
      <c r="P1" s="1386"/>
      <c r="Q1" s="1386"/>
      <c r="R1" s="1386"/>
      <c r="S1" s="1386"/>
      <c r="T1" s="1386"/>
      <c r="U1" s="1386"/>
      <c r="V1" s="1386"/>
      <c r="W1" s="1386"/>
      <c r="X1" s="1387"/>
      <c r="Y1" s="1012"/>
      <c r="Z1" s="2"/>
      <c r="AA1" s="2"/>
      <c r="AB1" s="2"/>
      <c r="AC1" s="2"/>
      <c r="AD1" s="2"/>
      <c r="AE1" s="2"/>
      <c r="AF1" s="2"/>
      <c r="AG1" s="1"/>
      <c r="AN1" s="1325" t="s">
        <v>28</v>
      </c>
      <c r="AO1" s="1325"/>
      <c r="AP1" s="1325"/>
      <c r="AQ1" s="1325"/>
      <c r="AR1" s="1326"/>
    </row>
    <row r="2" spans="1:44" ht="15" customHeight="1" thickBot="1" x14ac:dyDescent="0.3">
      <c r="A2" s="1388"/>
      <c r="B2" s="1389"/>
      <c r="C2" s="1389"/>
      <c r="D2" s="1389"/>
      <c r="E2" s="1389"/>
      <c r="F2" s="1389"/>
      <c r="G2" s="1389"/>
      <c r="H2" s="1389"/>
      <c r="I2" s="1389"/>
      <c r="J2" s="1389"/>
      <c r="K2" s="1389"/>
      <c r="L2" s="1389"/>
      <c r="M2" s="1389"/>
      <c r="N2" s="1389"/>
      <c r="O2" s="1389"/>
      <c r="P2" s="1389"/>
      <c r="Q2" s="1389"/>
      <c r="R2" s="1389"/>
      <c r="S2" s="1389"/>
      <c r="T2" s="1389"/>
      <c r="U2" s="1389"/>
      <c r="V2" s="1389"/>
      <c r="W2" s="1389"/>
      <c r="X2" s="1390"/>
      <c r="Y2" s="1013"/>
      <c r="Z2" s="1338" t="s">
        <v>5</v>
      </c>
      <c r="AA2" s="1338"/>
      <c r="AB2" s="1338"/>
      <c r="AC2" s="1338"/>
      <c r="AD2" s="1338"/>
      <c r="AE2" s="1338"/>
      <c r="AF2" s="1339"/>
      <c r="AG2" s="1340" t="s">
        <v>5</v>
      </c>
      <c r="AH2" s="1340"/>
      <c r="AI2" s="1340"/>
      <c r="AJ2" s="1340"/>
      <c r="AK2" s="1340"/>
      <c r="AL2" s="1340"/>
      <c r="AM2" s="1340"/>
      <c r="AN2" s="1325"/>
      <c r="AO2" s="1325"/>
      <c r="AP2" s="1325"/>
      <c r="AQ2" s="1325"/>
      <c r="AR2" s="1326"/>
    </row>
    <row r="3" spans="1:44" ht="15" hidden="1" customHeight="1" thickBot="1" x14ac:dyDescent="0.45">
      <c r="A3" s="1388"/>
      <c r="B3" s="1389"/>
      <c r="C3" s="1389"/>
      <c r="D3" s="1389"/>
      <c r="E3" s="1389"/>
      <c r="F3" s="1389"/>
      <c r="G3" s="1389"/>
      <c r="H3" s="1389"/>
      <c r="I3" s="1389"/>
      <c r="J3" s="1389"/>
      <c r="K3" s="1389"/>
      <c r="L3" s="1389"/>
      <c r="M3" s="1389"/>
      <c r="N3" s="1389"/>
      <c r="O3" s="1389"/>
      <c r="P3" s="1389"/>
      <c r="Q3" s="1389"/>
      <c r="R3" s="1389"/>
      <c r="S3" s="1389"/>
      <c r="T3" s="1389"/>
      <c r="U3" s="1389"/>
      <c r="V3" s="1389"/>
      <c r="W3" s="1389"/>
      <c r="X3" s="1390"/>
      <c r="Y3" s="1013"/>
      <c r="Z3" s="1338"/>
      <c r="AA3" s="1338"/>
      <c r="AB3" s="1338"/>
      <c r="AC3" s="1338"/>
      <c r="AD3" s="1338"/>
      <c r="AE3" s="1338"/>
      <c r="AF3" s="1339"/>
      <c r="AG3" s="1340"/>
      <c r="AH3" s="1340"/>
      <c r="AI3" s="1340"/>
      <c r="AJ3" s="1340"/>
      <c r="AK3" s="1340"/>
      <c r="AL3" s="1340"/>
      <c r="AM3" s="1340"/>
      <c r="AN3" s="53"/>
      <c r="AO3" s="54"/>
      <c r="AP3" s="54"/>
      <c r="AQ3" s="54"/>
      <c r="AR3" s="54"/>
    </row>
    <row r="4" spans="1:44" ht="15" hidden="1" customHeight="1" thickBot="1" x14ac:dyDescent="0.45">
      <c r="A4" s="1388"/>
      <c r="B4" s="1389"/>
      <c r="C4" s="1389"/>
      <c r="D4" s="1389"/>
      <c r="E4" s="1389"/>
      <c r="F4" s="1389"/>
      <c r="G4" s="1389"/>
      <c r="H4" s="1389"/>
      <c r="I4" s="1389"/>
      <c r="J4" s="1389"/>
      <c r="K4" s="1389"/>
      <c r="L4" s="1389"/>
      <c r="M4" s="1389"/>
      <c r="N4" s="1389"/>
      <c r="O4" s="1389"/>
      <c r="P4" s="1389"/>
      <c r="Q4" s="1389"/>
      <c r="R4" s="1389"/>
      <c r="S4" s="1389"/>
      <c r="T4" s="1389"/>
      <c r="U4" s="1389"/>
      <c r="V4" s="1389"/>
      <c r="W4" s="1389"/>
      <c r="X4" s="1390"/>
      <c r="Y4" s="1013"/>
      <c r="Z4" s="1338"/>
      <c r="AA4" s="1338"/>
      <c r="AB4" s="1338"/>
      <c r="AC4" s="1338"/>
      <c r="AD4" s="1338"/>
      <c r="AE4" s="1338"/>
      <c r="AF4" s="1339"/>
      <c r="AG4" s="1340"/>
      <c r="AH4" s="1340"/>
      <c r="AI4" s="1340"/>
      <c r="AJ4" s="1340"/>
      <c r="AK4" s="1340"/>
      <c r="AL4" s="1340"/>
      <c r="AM4" s="1340"/>
      <c r="AN4" s="53"/>
      <c r="AO4" s="54"/>
      <c r="AP4" s="54"/>
      <c r="AQ4" s="54"/>
      <c r="AR4" s="54"/>
    </row>
    <row r="5" spans="1:44" ht="18" customHeight="1" x14ac:dyDescent="0.25">
      <c r="A5" s="1353" t="s">
        <v>138</v>
      </c>
      <c r="B5" s="1354"/>
      <c r="C5" s="1354"/>
      <c r="D5" s="1354"/>
      <c r="E5" s="1355"/>
      <c r="F5" s="1333">
        <f>'COSITAS '!F5:F7</f>
        <v>46152</v>
      </c>
      <c r="G5" s="1364" t="str">
        <f>'Lienzos y espejos'!G5:T5</f>
        <v>Semana del 11 al 16 de Mayo</v>
      </c>
      <c r="H5" s="1364"/>
      <c r="I5" s="1364"/>
      <c r="J5" s="1364"/>
      <c r="K5" s="1364"/>
      <c r="L5" s="1364"/>
      <c r="M5" s="1364"/>
      <c r="N5" s="1364"/>
      <c r="O5" s="1364"/>
      <c r="P5" s="1364"/>
      <c r="Q5" s="1364"/>
      <c r="R5" s="1364"/>
      <c r="S5" s="1364"/>
      <c r="T5" s="1365"/>
      <c r="U5" s="1343" t="s">
        <v>27</v>
      </c>
      <c r="V5" s="1361" t="s">
        <v>63</v>
      </c>
      <c r="W5" s="1344" t="s">
        <v>46</v>
      </c>
      <c r="X5" s="1342" t="str">
        <f>'COSITAS '!X5:X7</f>
        <v>F. 16/5 /26</v>
      </c>
      <c r="Y5" s="1403" t="s">
        <v>113</v>
      </c>
      <c r="Z5" s="1338"/>
      <c r="AA5" s="1338"/>
      <c r="AB5" s="1338"/>
      <c r="AC5" s="1338"/>
      <c r="AD5" s="1338"/>
      <c r="AE5" s="1338"/>
      <c r="AF5" s="1339"/>
      <c r="AG5" s="1340"/>
      <c r="AH5" s="1340"/>
      <c r="AI5" s="1340"/>
      <c r="AJ5" s="1340"/>
      <c r="AK5" s="1340"/>
      <c r="AL5" s="1340"/>
      <c r="AM5" s="1340"/>
      <c r="AN5" s="1327" t="s">
        <v>0</v>
      </c>
      <c r="AO5" s="1330" t="s">
        <v>29</v>
      </c>
      <c r="AP5" s="1330" t="s">
        <v>30</v>
      </c>
      <c r="AQ5" s="1330" t="s">
        <v>31</v>
      </c>
      <c r="AR5" s="1330" t="s">
        <v>32</v>
      </c>
    </row>
    <row r="6" spans="1:44" ht="20.25" customHeight="1" x14ac:dyDescent="0.35">
      <c r="A6" s="1356"/>
      <c r="B6" s="1357"/>
      <c r="C6" s="1357"/>
      <c r="D6" s="1357"/>
      <c r="E6" s="1358"/>
      <c r="F6" s="1333"/>
      <c r="G6" s="1427" t="str">
        <f>'COSITAS '!G6:H6</f>
        <v>D-10</v>
      </c>
      <c r="H6" s="1428"/>
      <c r="I6" s="1428" t="str">
        <f>'COSITAS '!I6:J6</f>
        <v>L-11</v>
      </c>
      <c r="J6" s="1428"/>
      <c r="K6" s="1428" t="str">
        <f>'COSITAS '!K6:L6</f>
        <v>M-12</v>
      </c>
      <c r="L6" s="1428"/>
      <c r="M6" s="1428" t="str">
        <f>'COSITAS '!M6:N6</f>
        <v>Mi-13</v>
      </c>
      <c r="N6" s="1428"/>
      <c r="O6" s="1428" t="str">
        <f>'COSITAS '!O6:P6</f>
        <v>J-14</v>
      </c>
      <c r="P6" s="1428"/>
      <c r="Q6" s="1428" t="str">
        <f>'COSITAS '!Q6:R6</f>
        <v>V-15</v>
      </c>
      <c r="R6" s="1428"/>
      <c r="S6" s="1428" t="str">
        <f>'COSITAS '!S6:T6</f>
        <v>S-16</v>
      </c>
      <c r="T6" s="1428"/>
      <c r="U6" s="1343"/>
      <c r="V6" s="1362"/>
      <c r="W6" s="1345"/>
      <c r="X6" s="1342"/>
      <c r="Y6" s="1404"/>
      <c r="Z6" s="1335" t="str">
        <f>G5</f>
        <v>Semana del 11 al 16 de Mayo</v>
      </c>
      <c r="AA6" s="1335"/>
      <c r="AB6" s="1335"/>
      <c r="AC6" s="1335"/>
      <c r="AD6" s="1335"/>
      <c r="AE6" s="1335"/>
      <c r="AF6" s="1336"/>
      <c r="AG6" s="1341" t="str">
        <f>Z6</f>
        <v>Semana del 11 al 16 de Mayo</v>
      </c>
      <c r="AH6" s="1341"/>
      <c r="AI6" s="1341"/>
      <c r="AJ6" s="1341"/>
      <c r="AK6" s="1341"/>
      <c r="AL6" s="1341"/>
      <c r="AM6" s="1341"/>
      <c r="AN6" s="1328"/>
      <c r="AO6" s="1331"/>
      <c r="AP6" s="1331"/>
      <c r="AQ6" s="1331"/>
      <c r="AR6" s="1331"/>
    </row>
    <row r="7" spans="1:44" ht="32.25" customHeight="1" thickBot="1" x14ac:dyDescent="0.3">
      <c r="A7" s="35" t="s">
        <v>0</v>
      </c>
      <c r="B7" s="25" t="s">
        <v>17</v>
      </c>
      <c r="C7" s="25" t="s">
        <v>6</v>
      </c>
      <c r="D7" s="25" t="s">
        <v>26</v>
      </c>
      <c r="E7" s="45" t="s">
        <v>1</v>
      </c>
      <c r="F7" s="1333"/>
      <c r="G7" s="1052" t="s">
        <v>4</v>
      </c>
      <c r="H7" s="1054" t="s">
        <v>3</v>
      </c>
      <c r="I7" s="1053" t="s">
        <v>4</v>
      </c>
      <c r="J7" s="1055" t="s">
        <v>3</v>
      </c>
      <c r="K7" s="1051" t="s">
        <v>4</v>
      </c>
      <c r="L7" s="1055" t="s">
        <v>3</v>
      </c>
      <c r="M7" s="1051" t="s">
        <v>4</v>
      </c>
      <c r="N7" s="1055" t="s">
        <v>3</v>
      </c>
      <c r="O7" s="1051" t="s">
        <v>4</v>
      </c>
      <c r="P7" s="1055" t="s">
        <v>3</v>
      </c>
      <c r="Q7" s="1051" t="s">
        <v>4</v>
      </c>
      <c r="R7" s="1055" t="s">
        <v>3</v>
      </c>
      <c r="S7" s="1051" t="s">
        <v>4</v>
      </c>
      <c r="T7" s="1055" t="s">
        <v>6</v>
      </c>
      <c r="U7" s="1343"/>
      <c r="V7" s="1363"/>
      <c r="W7" s="1346"/>
      <c r="X7" s="1342"/>
      <c r="Y7" s="1405"/>
      <c r="Z7" s="15" t="s">
        <v>142</v>
      </c>
      <c r="AA7" s="15" t="s">
        <v>143</v>
      </c>
      <c r="AB7" s="15" t="s">
        <v>144</v>
      </c>
      <c r="AC7" s="15" t="s">
        <v>145</v>
      </c>
      <c r="AD7" s="15" t="s">
        <v>146</v>
      </c>
      <c r="AE7" s="15" t="s">
        <v>147</v>
      </c>
      <c r="AF7" s="16" t="s">
        <v>148</v>
      </c>
      <c r="AG7" s="1341" t="s">
        <v>42</v>
      </c>
      <c r="AH7" s="1341"/>
      <c r="AI7" s="1341"/>
      <c r="AJ7" s="1341"/>
      <c r="AK7" s="1341"/>
      <c r="AL7" s="1341"/>
      <c r="AM7" s="1341"/>
      <c r="AN7" s="1329"/>
      <c r="AO7" s="1332"/>
      <c r="AP7" s="1332"/>
      <c r="AQ7" s="1332"/>
      <c r="AR7" s="1332"/>
    </row>
    <row r="8" spans="1:44" s="2" customFormat="1" ht="17.45" customHeight="1" thickBot="1" x14ac:dyDescent="0.45">
      <c r="A8" s="36"/>
      <c r="B8" s="1027"/>
      <c r="C8" s="1027"/>
      <c r="D8" s="1027"/>
      <c r="E8" s="1028" t="s">
        <v>269</v>
      </c>
      <c r="F8" s="1042"/>
      <c r="G8" s="1030"/>
      <c r="H8" s="1031"/>
      <c r="I8" s="987"/>
      <c r="J8" s="1031"/>
      <c r="K8" s="987"/>
      <c r="L8" s="1031"/>
      <c r="M8" s="987"/>
      <c r="N8" s="1031"/>
      <c r="O8" s="987"/>
      <c r="P8" s="1031"/>
      <c r="Q8" s="987"/>
      <c r="R8" s="1031"/>
      <c r="S8" s="987"/>
      <c r="T8" s="1031"/>
      <c r="U8" s="1059"/>
      <c r="V8" s="1021"/>
      <c r="W8" s="837"/>
      <c r="X8" s="110"/>
      <c r="Y8" s="958"/>
      <c r="AG8" s="65" t="s">
        <v>142</v>
      </c>
      <c r="AH8" s="65" t="s">
        <v>143</v>
      </c>
      <c r="AI8" s="65" t="s">
        <v>144</v>
      </c>
      <c r="AJ8" s="65" t="s">
        <v>145</v>
      </c>
      <c r="AK8" s="65" t="s">
        <v>146</v>
      </c>
      <c r="AL8" s="65" t="s">
        <v>147</v>
      </c>
      <c r="AM8" s="65" t="s">
        <v>148</v>
      </c>
      <c r="AN8" s="55"/>
      <c r="AO8" s="106">
        <f>SUM(AO9:AO221)</f>
        <v>36430</v>
      </c>
      <c r="AP8" s="106">
        <f>AP9+AP10+AP11+AP12+AP13+AP14+AP15+AP16+AP17+AP18+AP19+AP20+AP21+AP22+AP23+AP24+AP25+AP26+AP27+AP28+AP29+AP30+AP31+AP32+AP33+AP34+AP35+AP36+AP37+AP38+AP39+AP40+AP41+AP42+AP43+AP44+AP45+AP46+AP47+AP48+AP49+AP50+AP51+AP52+AP53+AP54+AP55+AP56+AP57+AP58+AP59+AP60+AP61+AP62+AP63+AP64+AP65+AP66+AP67+AP68+AP69+AP70+AP71+AP72+AP73+AP74+AP75+AP76+AP77+AP78+AP79+AP80+AP81+AP82+AP83+AP84+AP85+AP86+AP87+AP88+AP89+AP90+AP91+AP92+AP93+AP94+AP95+AP96+AP97+AP98+AP99+AP100+AP101+AP102+AP103+AP104+AP105+AP106+AP107+AP108+AP109+AP110+AP111+AP112+AP113+AP114+AP115+AP116+AP117+AP118+AP119+AP120+AP121+AP122+AP123+AP124+AP125+AP126+AP127+AP128+AP129+AP130+AP131+AP132+AP133+AP134+AP135+AP136+AP137+AP138+AP139+AP140+AP141+AP142+AP143+AP144+AP145+AP146+AP147+AP148+AP149+AP150+AP151+AP152+AP153+AP154+AP155+AP156+AP157+AP158+AP159+AP160+AP161+AP162+AP163+AP164+AP165+AP166+AP167+AP168+AP169+AP170+AP171+AP172+AP173+AP174+AP175+AP176+AP177+AP178+AP179+AP180+AP181+AP182+AP183+AP184+AP185+AP186+AP187+AP188+AP189+AP190+AP191+AP192+AP193+AP194+AP195+AP196+AP197+AP198+AP199+AP200+AP201+AP202+AP203+AP204+AP205+AP206+AP207+AP208+AP209+AP210+AP211+AP212+AP213+AP214+AP215+AP216+AP217+AP218+AP219+AP220+AP221+AP222+AP223+AP224+AP225+AP226+AP227+AP228+AP229+AP230+AP231+AP232+AP233+AP234+AP235+AP236+AP237+AP238+AP239+AP240+AP241+AP242+AP243+AP244+AP245+AP246+AP247+AP248+AP249+AP250+AP251+AP252+AP253+AP254+AP255+AP256+AP257+AP258+AP259+AP260+AP261+AP262+AP263+AP264+AP265+AP266+AP267+AP268+AP269+AP270+AP271+AP272+AP273+AP274+AP275+AP276+AP277+AP278+AP279+AP280+AP281+AP282+AP283+AP284+AP285+AP286+AP287+AP288+AP289+AP290+AP291+AP292+AP293+AP294+AP295+AP296+AP297+AP298+AP299+AP300+AP301+AP302+AP303+AP304+AP305+AP306+AP307+AP308+AP309+AP310+AP311+AP312+AP313+AP314+AP315+AP316+AP317+AP318+AP319+AP320+AP321+AP322+AP323+AP324+AP325+AP326+AP327+AP328+AP329+AP330+AP331+AP332+AP333+AP334+AP335+AP336+AP337+AP338+AP339+AP340+AP341+AP342+AP343+AP344+AP345+AP346+AP347+AP348+AP349+AP350+AP351+AP352+AP353+AP354+AP355+AP356+AP357+AP358+AP359+AP360+AP361+AP362+AP363+AP364+AP365+AP366+AP367+AP368+AP369+AP370+AP371+AP372+AP373+AP374+AP375+AP376+AP377+AP378+AP379+AP380+AP381+AP382+AP383+AP384+AP385+AP386+AP387+AP388+AP389+AP390+AP391+AP392+AP393+AP394+AP395+AP396+AP397+AP398+AP399+AP400+AP401+AP402+AP403+AP404+AP405+AP406+AP407+AP408+AP409+AP410+AP411+AP412+AP413+AP414+AP415+AP416+AP417+AP418+AP419+AP420+AP421+AP422+AP423+AP424+AP425+AP426+AP427+AP428+AP429+AP430+AP431+AP432+AP433+AP434+AP435+AP436+AP437+AP438+AP439+AP440+AP441+AP442+AP443+AP444+AP445+AP446+AP447+AP448+AP449+AP450+AP451+AP452+AP453+AP454+AP455+AP456+AP457+AP458+AP459+AP460+AP461+AP462+AP463+AP464+AP465+AP466+AP467+AP468+AP469+AP470+AP471+AP472+AP473+AP474+AP475+AP476+AP477+AP478+AP479+AP480+AP481+AP482+AP483+AP484+AP485+AP486+AP487+AP488+AP489+AP490+AP491+AP492+AP493+AP494+AP495+AP496+AP497+AP498+AP499+AP500+AP501+AP502+AP503+AP504+AP505+AP506+AP507+AP508+AP509+AP510+AP511+AP512+AP513+AP514+AP515+AP516+AP517+AP518+AP519+AP520+AP521+AP522+AP523+AP524+AP525+AP526+AP527+AP528+AP529+AP530+AP531+AP532+AP533+AP534+AP535+AP536+AP537+AP538+AP539+AP540+AP541+AP542+AP543+AP544+AP545+AP546+AP547+AP548+AP549+AP550+AP551+AP552+AP553</f>
        <v>46950</v>
      </c>
      <c r="AQ8" s="106">
        <f t="shared" ref="AQ8:AQ39" si="0">AP8-AO8</f>
        <v>10520</v>
      </c>
      <c r="AR8" s="106">
        <f>AR9+AR10+AR11+AR12+AR13+AR14+AR15+AR16+AR17+AR18+AR19+AR20+AR21+AR22+AR23+AR24+AR25+AR26+AR27+AR28+AR29+AR30+AR31+AR32+AR33+AR34+AR35+AR36+AR37+AR38+AR39+AR40+AR41+AR42+AR43+AR44+AR45+AR46+AR47+AR48+AR49+AR50+AR51+AR52+AR53+AR54+AR55+AR56+AR57+AR59+AR60+AR61+AR62+AR63+AR64+AR65+AR66+AR67+AR68+AR69+AR70+AR71+AR72+AR73+AR74+AR75+AR76+AR77+AR78+AR79+AR80+AR81+AR82+AR83+AR84+AR85+AR86+AR87+AR88+AR89+AR90+AR91+AR92+AR93+AR94+AR95+AR96+AR97+AR98+AR99+AR100+AR102+AR103+AR104+AR105+AR106+AR107+AR108+AR109+AR110+AR111+AR112+AR113+AR114+AR115+AR116+AR117+AR118+AR119+AR120+AR121+AR122+AR123+AR124+AR125+AR126+AR127+AR128+AR129+AR131+AR132+AR133+AR134+AR135+AR136+AR137+AR138+AR139+AR140+AR141+AR142+AR143+AR144+AR145+AR146+AR147+AR148+AR149+AR150+AR151+AR152+AR153+AR154+AR155+AR156+AR157+AR158+AR159+AR160+AR161+AR162+AR163+AR164+AR165+AR166+AR167+AR168+AR169+AR170+AR171+AR172+AR173+AR174+AR175+AR176+AR177+AR178+AR179+AR180+AR181+AR182+AR183+AR184+AR185+AR186+AR187+AR188+AR189+AR190+AR191+AR192+AR193+AR194+AR195+AR196+AR197+AR198+AR199+AR200+AR201+AR202+AR204+AR205+AR206+AR207+AR208+AR209+AR210+AR211+AR212+AR213+AR214+AR215+AR217+AR218+AR219+AR220+AR221+AR222+AR223+AR224+AR225+AR226+AR227+AR228+AR229+AR230+AR231+AR232+AR233+AR234+AR235+AR236+AR237+AR238+AR240+AR241+AR242+AR243+AR244+AR245+AR246+AR247+AR248+AR249+AR250+AR251+AR252+AR253+AR254+AR255+AR256+AR257+AR258+AR259+AR260+AR261+AR262+AR263+AR264+AR266+AR267+AR268+AR269+AR270+AR271+AR272+AR273+AR276+AR277+AR278+AR279+AR280+AR281+AR283+AR284+AR285+AR286+AR287+AR288+AR289+AR290+AR291+AR292+AR293+AR294+AR295+AR296+AR297+AR298+AR299+AR300+AR301+AR302+AR303+AR304+AR305+AR306+AR307+AR308+AR309+AR310+AR311+AR312+AR313+AR314+AR315+AR316+AR317+AR318+AR319+AR320+AR321+AR322+AR323+AR324+AR325+AR326+AR327+AR328+AR329+AR330+AR331+AR332+AR333+AR334+AR335+AR336+AR337+AR338+AR339+AR340+AR341+AR342+AR343+AR344+AR345+AR346+AR347+AR348+AR349+AR350+AR351+AR352+AR353+AR354+AR355+AR356+AR357+AR358+AR359+AR360+AR361+AR362+AR363+AR364+AR366+AR367+AR368+AR369+AR370+AR371+AR372+AR373+AR374+AR375+AR376+AR377+AR378+AR379+AR380+AR381+AR382+AR383+AR384+AR385+AR386+AR387+AR388+AR389+AR390+AR391+AR392+AR393+AR394+AR395+AR396+AR397+AR398+AR399+AR400+AR401+AR402+AR403+AR404+AR405+AR406+AR407+AR408+AR409+AR410+AR411+AR412+AR413+AR414+AR415+AR416+AR417+AR419+AR420+AR421+AR422+AR423+AR424+AR425+AR426+AR427+AR428+AR429+AR430+AR431+AR432+AR433+AR434+AR435+AR436+AR437+AR438+AR439+AR440+AR441+AR442+AR443+AR444+AR445+AR446+AR447+AR448+AR449+AR450+AR451+AR452+AR453+AR454+AR455+AR456+AR457+AR458+AR459+AR460+AR461+AR462+AR463+AR464+AR465+AR466+AR467+AR468+AR469+AR470+AR471</f>
        <v>981600</v>
      </c>
    </row>
    <row r="9" spans="1:44" ht="19.149999999999999" customHeight="1" thickBot="1" x14ac:dyDescent="0.35">
      <c r="A9" s="36">
        <v>1</v>
      </c>
      <c r="B9" s="26">
        <v>450</v>
      </c>
      <c r="C9" s="26">
        <v>600</v>
      </c>
      <c r="D9" s="20">
        <f>C9-B9</f>
        <v>150</v>
      </c>
      <c r="E9" s="506" t="s">
        <v>268</v>
      </c>
      <c r="F9" s="838">
        <v>0</v>
      </c>
      <c r="G9" s="707"/>
      <c r="H9" s="514"/>
      <c r="I9" s="696"/>
      <c r="J9" s="514"/>
      <c r="K9" s="696"/>
      <c r="L9" s="514"/>
      <c r="M9" s="695"/>
      <c r="N9" s="514"/>
      <c r="O9" s="695"/>
      <c r="P9" s="514"/>
      <c r="Q9" s="696"/>
      <c r="R9" s="514"/>
      <c r="S9" s="695"/>
      <c r="T9" s="514"/>
      <c r="U9" s="1064">
        <f t="shared" ref="U9:U73" si="1">H9+J9+L9+N9+P9+T9+R9</f>
        <v>0</v>
      </c>
      <c r="V9" s="1021"/>
      <c r="W9" s="837"/>
      <c r="X9" s="111">
        <f t="shared" ref="X9:X40" si="2">F9+G9+I9+K9+M9+O9+Q9+S9-H9-J9-L9-N9-P9-R9-T9-V9-W9</f>
        <v>0</v>
      </c>
      <c r="Y9" s="959">
        <f t="shared" ref="Y9:Y72" si="3">G9+I9+K9+M9+O9+Q9+S9</f>
        <v>0</v>
      </c>
      <c r="Z9" s="17">
        <f t="shared" ref="Z9:Z72" si="4">H9*C9</f>
        <v>0</v>
      </c>
      <c r="AA9" s="17">
        <f t="shared" ref="AA9:AA72" si="5">J9*C9</f>
        <v>0</v>
      </c>
      <c r="AB9" s="17">
        <f t="shared" ref="AB9:AB72" si="6">L9*C9</f>
        <v>0</v>
      </c>
      <c r="AC9" s="17">
        <f t="shared" ref="AC9:AC72" si="7">N9*C9</f>
        <v>0</v>
      </c>
      <c r="AD9" s="17">
        <f t="shared" ref="AD9:AD72" si="8">P9*C9</f>
        <v>0</v>
      </c>
      <c r="AE9" s="17">
        <f t="shared" ref="AE9:AE72" si="9">R9*C9</f>
        <v>0</v>
      </c>
      <c r="AF9" s="17">
        <f t="shared" ref="AF9:AF72" si="10">T9*C9</f>
        <v>0</v>
      </c>
      <c r="AG9" s="14">
        <f t="shared" ref="AG9:AM9" si="11">Z9+Z10+Z11+Z12+Z13+Z14+Z15+Z16+Z17+Z18+Z19+Z20+Z21+Z22+Z23+Z24+Z25+Z26+Z27+Z28+Z29+Z30+Z31+Z32+Z33+Z34+Z35+Z36+Z37+Z38+Z39+Z40+Z41+Z42+Z43+Z44+Z45+Z46+Z47+Z48+Z49+Z50+Z51+Z52+Z53+Z54+Z55+Z56+Z57+Z58+Z59+Z60+Z61+Z62+Z63+Z64+Z65+Z66+Z67+Z68+Z69+Z70+Z71+Z72+Z73+Z74+Z75+Z76+Z77+Z78+Z79+Z80+Z81+Z82+Z83+Z84+Z85+Z86+Z87+Z88+Z89+Z90+Z91+Z92+Z93+Z94+Z95+Z96+Z97+Z98+Z99+Z100+Z101+Z102+Z103+Z104+Z105+Z106+Z107+Z108+Z109+Z110+Z111+Z112+Z113+Z114+Z115+Z116+Z117+Z118+Z119+Z120+Z121+Z122+Z123+Z124+Z125+Z126+Z127+Z128+Z129+Z130+Z131+Z132+Z133+Z134+Z135+Z136+Z137+Z138+Z139+Z140+Z141+Z142+Z143+Z144+Z145+Z146+Z147+Z148+Z149+Z150+Z151+Z152+Z153+Z154+Z155+Z156+Z157+Z158+Z159+Z160+Z161+Z162+Z163+Z164+Z165+Z166+Z167+Z168+Z169+Z170+Z171+Z172+Z173+Z174+Z175+Z176+Z177+Z178+Z179+Z180+Z181+Z182+Z183+Z184+Z185+Z186+Z187+Z188+Z189+Z190+Z191+Z192+Z193+Z194+Z195+Z196+Z197+Z198+Z199+Z200+Z201+Z202+Z203+Z204+Z205+Z206+Z207+Z208+Z209+Z210+Z211+Z212+Z213+Z214+Z215+Z216+Z217+Z218+Z219+Z220+Z221+Z222+Z223+Z224+Z225+Z226+Z227+Z228+Z229+Z230+Z231+Z232+Z233+Z234+Z235+Z236+Z237+Z238+Z239+Z240+Z241+Z242+Z243+Z244+Z245+Z246+Z247+Z248+Z249+Z250+Z251+Z252+Z253+Z254+Z255+Z256+Z257+Z258+Z259+Z260+Z261+Z262+Z263+Z264+Z265+Z266+Z267+Z268+Z269+Z270+Z271+Z272+Z273+Z274+Z275+Z276+Z277+Z278+Z279+Z280+Z281+Z282+Z283+Z284+Z285+Z286+Z287+Z288+Z289+Z290+Z291+Z292+Z293+Z294+Z295+Z296+Z297+Z298+Z299+Z300+Z301+Z302+Z303+Z304+Z305+Z306+Z307+Z308+Z309+Z310+Z311+Z312+Z313+Z314+Z315+Z316+Z317+Z318+Z319+Z320+Z321+Z322+Z323+Z324+Z325+Z326+Z327+Z328+Z329+Z330+Z331+Z332+Z333+Z334+Z335+Z336+Z337+Z338+Z339+Z340+Z341+Z342+Z343+Z344+Z345+Z346+Z347+Z348+Z349+Z350+Z351+Z352+Z353+Z354+Z355+Z356+Z357+Z358+Z359+Z360+Z361+Z362+Z363+Z364+Z365+Z366+Z367+Z368+Z369+Z370+Z371+Z372+Z373+Z374+Z375+Z376+Z377+Z378+Z379+Z380+Z381+Z382+Z383+Z384+Z385+Z386+Z387+Z388+Z389+Z390+Z391+Z392+Z393+Z394+Z395+Z396+Z397+Z398+Z399+Z400+Z401+Z402+Z403+Z404+Z405+Z406+Z407+Z408+Z409+Z410+Z411+Z412+Z413+Z414+Z415+Z416+Z417+Z418+Z419+Z420+Z421+Z422+Z423+Z424+Z425+Z426+Z427+Z428+Z429+Z430+Z431+Z432+Z433+Z434+Z435+Z436+Z437+Z438+Z439+Z440+Z441+Z442+Z443+Z444+Z445+Z446+Z447+Z448+Z449+Z450+Z451+Z452+Z453+Z454+Z455+Z456+Z457+Z458+Z459+Z460+Z461+Z462+Z463+Z464+Z465+Z466+Z467+Z468+Z469+Z470+Z471+Z472+Z473+Z474+Z475+Z476+Z477+Z478+Z479+Z480+Z481+Z482+Z483+Z484+Z485+Z486+Z487+Z488+Z489+Z490+Z491+Z492+Z493+Z494+Z495+Z496+Z497+Z498+Z499+Z500+Z501+Z502+Z503+Z504+Z505+Z506+Z507+Z508+Z509+Z510+Z511+Z512+Z513+Z514+Z515+Z516+Z517+Z518+Z519+Z520+Z521+Z522+Z523+Z524+Z525+Z526+Z527+Z528+Z529+Z530+Z531+Z532+Z533+Z534+Z535+Z536+Z537+Z538+Z539+Z540+Z541+Z542+Z543+Z544+Z545+Z546+Z547+Z548+Z549+Z550+Z551+Z552+Z553+Z554+Z555+Z556+Z557+Z558+Z559+Z560</f>
        <v>0</v>
      </c>
      <c r="AH9" s="14">
        <f t="shared" si="11"/>
        <v>4100</v>
      </c>
      <c r="AI9" s="14">
        <f t="shared" si="11"/>
        <v>2750</v>
      </c>
      <c r="AJ9" s="14">
        <f t="shared" si="11"/>
        <v>6250</v>
      </c>
      <c r="AK9" s="14">
        <f t="shared" si="11"/>
        <v>4650</v>
      </c>
      <c r="AL9" s="14">
        <f t="shared" si="11"/>
        <v>12400</v>
      </c>
      <c r="AM9" s="14">
        <f t="shared" si="11"/>
        <v>16800</v>
      </c>
      <c r="AN9" s="55">
        <v>1</v>
      </c>
      <c r="AO9" s="57">
        <f t="shared" ref="AO9:AO72" si="12">U9*B9</f>
        <v>0</v>
      </c>
      <c r="AP9" s="57">
        <f t="shared" ref="AP9:AP72" si="13">U9*C9</f>
        <v>0</v>
      </c>
      <c r="AQ9" s="57">
        <f t="shared" si="0"/>
        <v>0</v>
      </c>
      <c r="AR9" s="57">
        <f t="shared" ref="AR9:AR40" si="14">X9*B9</f>
        <v>0</v>
      </c>
    </row>
    <row r="10" spans="1:44" ht="18" customHeight="1" thickBot="1" x14ac:dyDescent="0.3">
      <c r="A10" s="36">
        <v>2</v>
      </c>
      <c r="B10" s="26">
        <v>1000</v>
      </c>
      <c r="C10" s="26">
        <v>1300</v>
      </c>
      <c r="D10" s="20">
        <f t="shared" ref="D10:D73" si="15">C10-B10</f>
        <v>300</v>
      </c>
      <c r="E10" s="506" t="s">
        <v>591</v>
      </c>
      <c r="F10" s="839">
        <v>0</v>
      </c>
      <c r="G10" s="707"/>
      <c r="H10" s="514"/>
      <c r="I10" s="696"/>
      <c r="J10" s="514"/>
      <c r="K10" s="696"/>
      <c r="L10" s="514"/>
      <c r="M10" s="695"/>
      <c r="N10" s="514"/>
      <c r="O10" s="695"/>
      <c r="P10" s="514"/>
      <c r="Q10" s="696"/>
      <c r="R10" s="514"/>
      <c r="S10" s="695"/>
      <c r="T10" s="514"/>
      <c r="U10" s="1064">
        <f t="shared" si="1"/>
        <v>0</v>
      </c>
      <c r="V10" s="1021"/>
      <c r="W10" s="837"/>
      <c r="X10" s="111">
        <f t="shared" si="2"/>
        <v>0</v>
      </c>
      <c r="Y10" s="959">
        <f t="shared" si="3"/>
        <v>0</v>
      </c>
      <c r="Z10" s="17">
        <f t="shared" si="4"/>
        <v>0</v>
      </c>
      <c r="AA10" s="17">
        <f t="shared" si="5"/>
        <v>0</v>
      </c>
      <c r="AB10" s="17">
        <f t="shared" si="6"/>
        <v>0</v>
      </c>
      <c r="AC10" s="17">
        <f t="shared" si="7"/>
        <v>0</v>
      </c>
      <c r="AD10" s="17">
        <f t="shared" si="8"/>
        <v>0</v>
      </c>
      <c r="AE10" s="17">
        <f t="shared" si="9"/>
        <v>0</v>
      </c>
      <c r="AF10" s="17">
        <f t="shared" si="10"/>
        <v>0</v>
      </c>
      <c r="AG10" s="13"/>
      <c r="AN10" s="55">
        <v>2</v>
      </c>
      <c r="AO10" s="57">
        <f t="shared" si="12"/>
        <v>0</v>
      </c>
      <c r="AP10" s="57">
        <f t="shared" si="13"/>
        <v>0</v>
      </c>
      <c r="AQ10" s="57">
        <f t="shared" si="0"/>
        <v>0</v>
      </c>
      <c r="AR10" s="57">
        <f t="shared" si="14"/>
        <v>0</v>
      </c>
    </row>
    <row r="11" spans="1:44" ht="15.75" customHeight="1" thickBot="1" x14ac:dyDescent="0.3">
      <c r="A11" s="36">
        <v>3</v>
      </c>
      <c r="B11" s="26">
        <v>550</v>
      </c>
      <c r="C11" s="26">
        <v>750</v>
      </c>
      <c r="D11" s="20">
        <f t="shared" si="15"/>
        <v>200</v>
      </c>
      <c r="E11" s="506" t="s">
        <v>478</v>
      </c>
      <c r="F11" s="839">
        <v>0</v>
      </c>
      <c r="G11" s="707"/>
      <c r="H11" s="514"/>
      <c r="I11" s="696"/>
      <c r="J11" s="514"/>
      <c r="K11" s="696"/>
      <c r="L11" s="514"/>
      <c r="M11" s="695"/>
      <c r="N11" s="514"/>
      <c r="O11" s="695"/>
      <c r="P11" s="514"/>
      <c r="Q11" s="696"/>
      <c r="R11" s="514"/>
      <c r="S11" s="695"/>
      <c r="T11" s="514"/>
      <c r="U11" s="1064">
        <f t="shared" si="1"/>
        <v>0</v>
      </c>
      <c r="V11" s="1021"/>
      <c r="W11" s="837"/>
      <c r="X11" s="111">
        <f t="shared" si="2"/>
        <v>0</v>
      </c>
      <c r="Y11" s="959">
        <f t="shared" si="3"/>
        <v>0</v>
      </c>
      <c r="Z11" s="17">
        <f t="shared" si="4"/>
        <v>0</v>
      </c>
      <c r="AA11" s="17">
        <f t="shared" si="5"/>
        <v>0</v>
      </c>
      <c r="AB11" s="17">
        <f t="shared" si="6"/>
        <v>0</v>
      </c>
      <c r="AC11" s="17">
        <f t="shared" si="7"/>
        <v>0</v>
      </c>
      <c r="AD11" s="17">
        <f t="shared" si="8"/>
        <v>0</v>
      </c>
      <c r="AE11" s="17">
        <f t="shared" si="9"/>
        <v>0</v>
      </c>
      <c r="AF11" s="17">
        <f t="shared" si="10"/>
        <v>0</v>
      </c>
      <c r="AG11" s="13"/>
      <c r="AN11" s="55">
        <v>3</v>
      </c>
      <c r="AO11" s="57">
        <f t="shared" si="12"/>
        <v>0</v>
      </c>
      <c r="AP11" s="57">
        <f t="shared" si="13"/>
        <v>0</v>
      </c>
      <c r="AQ11" s="57">
        <f t="shared" si="0"/>
        <v>0</v>
      </c>
      <c r="AR11" s="57">
        <f t="shared" si="14"/>
        <v>0</v>
      </c>
    </row>
    <row r="12" spans="1:44" ht="15.75" customHeight="1" x14ac:dyDescent="0.25">
      <c r="A12" s="36">
        <v>4</v>
      </c>
      <c r="B12" s="26">
        <v>600</v>
      </c>
      <c r="C12" s="26">
        <v>750</v>
      </c>
      <c r="D12" s="20">
        <f t="shared" si="15"/>
        <v>150</v>
      </c>
      <c r="E12" s="506" t="s">
        <v>759</v>
      </c>
      <c r="F12" s="603">
        <v>1</v>
      </c>
      <c r="G12" s="707"/>
      <c r="H12" s="514"/>
      <c r="I12" s="696"/>
      <c r="J12" s="514"/>
      <c r="K12" s="696"/>
      <c r="L12" s="514"/>
      <c r="M12" s="695"/>
      <c r="N12" s="514"/>
      <c r="O12" s="695"/>
      <c r="P12" s="514"/>
      <c r="Q12" s="696"/>
      <c r="R12" s="514">
        <v>1</v>
      </c>
      <c r="S12" s="695"/>
      <c r="T12" s="514"/>
      <c r="U12" s="1064">
        <f t="shared" si="1"/>
        <v>1</v>
      </c>
      <c r="V12" s="1021"/>
      <c r="W12" s="837"/>
      <c r="X12" s="111">
        <f t="shared" si="2"/>
        <v>0</v>
      </c>
      <c r="Y12" s="959">
        <f t="shared" si="3"/>
        <v>0</v>
      </c>
      <c r="Z12" s="17">
        <f t="shared" si="4"/>
        <v>0</v>
      </c>
      <c r="AA12" s="17">
        <f t="shared" si="5"/>
        <v>0</v>
      </c>
      <c r="AB12" s="17">
        <f t="shared" si="6"/>
        <v>0</v>
      </c>
      <c r="AC12" s="17">
        <f t="shared" si="7"/>
        <v>0</v>
      </c>
      <c r="AD12" s="17">
        <f t="shared" si="8"/>
        <v>0</v>
      </c>
      <c r="AE12" s="17">
        <f t="shared" si="9"/>
        <v>750</v>
      </c>
      <c r="AF12" s="17">
        <f t="shared" si="10"/>
        <v>0</v>
      </c>
      <c r="AG12" s="1370" t="s">
        <v>48</v>
      </c>
      <c r="AH12" s="1369">
        <f>AG9+AH9+AI9+AJ9+AK9+AL9+AM9</f>
        <v>46950</v>
      </c>
      <c r="AN12" s="55">
        <v>4</v>
      </c>
      <c r="AO12" s="57">
        <f t="shared" si="12"/>
        <v>600</v>
      </c>
      <c r="AP12" s="57">
        <f t="shared" si="13"/>
        <v>750</v>
      </c>
      <c r="AQ12" s="57">
        <f t="shared" si="0"/>
        <v>150</v>
      </c>
      <c r="AR12" s="57">
        <f t="shared" si="14"/>
        <v>0</v>
      </c>
    </row>
    <row r="13" spans="1:44" ht="15.75" customHeight="1" thickBot="1" x14ac:dyDescent="0.3">
      <c r="A13" s="36">
        <v>5</v>
      </c>
      <c r="B13" s="26">
        <v>500</v>
      </c>
      <c r="C13" s="26">
        <v>650</v>
      </c>
      <c r="D13" s="20">
        <f t="shared" si="15"/>
        <v>150</v>
      </c>
      <c r="E13" s="506" t="s">
        <v>589</v>
      </c>
      <c r="F13" s="839">
        <v>0</v>
      </c>
      <c r="G13" s="707"/>
      <c r="H13" s="514"/>
      <c r="I13" s="696"/>
      <c r="J13" s="514"/>
      <c r="K13" s="696"/>
      <c r="L13" s="514"/>
      <c r="M13" s="695"/>
      <c r="N13" s="514"/>
      <c r="O13" s="695"/>
      <c r="P13" s="514"/>
      <c r="Q13" s="696"/>
      <c r="R13" s="514"/>
      <c r="S13" s="695"/>
      <c r="T13" s="514"/>
      <c r="U13" s="1064">
        <f t="shared" si="1"/>
        <v>0</v>
      </c>
      <c r="V13" s="1021"/>
      <c r="W13" s="837"/>
      <c r="X13" s="111">
        <f t="shared" si="2"/>
        <v>0</v>
      </c>
      <c r="Y13" s="959">
        <f t="shared" si="3"/>
        <v>0</v>
      </c>
      <c r="Z13" s="17">
        <f t="shared" si="4"/>
        <v>0</v>
      </c>
      <c r="AA13" s="17">
        <f t="shared" si="5"/>
        <v>0</v>
      </c>
      <c r="AB13" s="17">
        <f t="shared" si="6"/>
        <v>0</v>
      </c>
      <c r="AC13" s="17">
        <f t="shared" si="7"/>
        <v>0</v>
      </c>
      <c r="AD13" s="17">
        <f t="shared" si="8"/>
        <v>0</v>
      </c>
      <c r="AE13" s="17">
        <f t="shared" si="9"/>
        <v>0</v>
      </c>
      <c r="AF13" s="17">
        <f t="shared" si="10"/>
        <v>0</v>
      </c>
      <c r="AG13" s="1370"/>
      <c r="AH13" s="1369"/>
      <c r="AN13" s="55">
        <v>5</v>
      </c>
      <c r="AO13" s="57">
        <f t="shared" si="12"/>
        <v>0</v>
      </c>
      <c r="AP13" s="57">
        <f t="shared" si="13"/>
        <v>0</v>
      </c>
      <c r="AQ13" s="57">
        <f t="shared" si="0"/>
        <v>0</v>
      </c>
      <c r="AR13" s="57">
        <f t="shared" si="14"/>
        <v>0</v>
      </c>
    </row>
    <row r="14" spans="1:44" s="3" customFormat="1" ht="15.75" customHeight="1" thickBot="1" x14ac:dyDescent="0.3">
      <c r="A14" s="36">
        <v>6</v>
      </c>
      <c r="B14" s="26">
        <v>1250</v>
      </c>
      <c r="C14" s="26">
        <v>1600</v>
      </c>
      <c r="D14" s="20">
        <f t="shared" si="15"/>
        <v>350</v>
      </c>
      <c r="E14" s="506" t="s">
        <v>758</v>
      </c>
      <c r="F14" s="839">
        <v>5</v>
      </c>
      <c r="G14" s="707"/>
      <c r="H14" s="514"/>
      <c r="I14" s="696"/>
      <c r="J14" s="514"/>
      <c r="K14" s="696"/>
      <c r="L14" s="514"/>
      <c r="M14" s="695"/>
      <c r="N14" s="514"/>
      <c r="O14" s="695"/>
      <c r="P14" s="514"/>
      <c r="Q14" s="696"/>
      <c r="R14" s="514"/>
      <c r="S14" s="695"/>
      <c r="T14" s="514"/>
      <c r="U14" s="1064">
        <f t="shared" si="1"/>
        <v>0</v>
      </c>
      <c r="V14" s="1021"/>
      <c r="W14" s="837"/>
      <c r="X14" s="111">
        <f t="shared" si="2"/>
        <v>5</v>
      </c>
      <c r="Y14" s="959">
        <f t="shared" si="3"/>
        <v>0</v>
      </c>
      <c r="Z14" s="17">
        <f t="shared" si="4"/>
        <v>0</v>
      </c>
      <c r="AA14" s="17">
        <f t="shared" si="5"/>
        <v>0</v>
      </c>
      <c r="AB14" s="17">
        <f t="shared" si="6"/>
        <v>0</v>
      </c>
      <c r="AC14" s="17">
        <f t="shared" si="7"/>
        <v>0</v>
      </c>
      <c r="AD14" s="17">
        <f t="shared" si="8"/>
        <v>0</v>
      </c>
      <c r="AE14" s="17">
        <f t="shared" si="9"/>
        <v>0</v>
      </c>
      <c r="AF14" s="17">
        <f t="shared" si="10"/>
        <v>0</v>
      </c>
      <c r="AG14" s="13"/>
      <c r="AH14"/>
      <c r="AI14"/>
      <c r="AN14" s="55">
        <v>6</v>
      </c>
      <c r="AO14" s="57">
        <f t="shared" si="12"/>
        <v>0</v>
      </c>
      <c r="AP14" s="57">
        <f t="shared" si="13"/>
        <v>0</v>
      </c>
      <c r="AQ14" s="57">
        <f t="shared" si="0"/>
        <v>0</v>
      </c>
      <c r="AR14" s="57">
        <f t="shared" si="14"/>
        <v>6250</v>
      </c>
    </row>
    <row r="15" spans="1:44" ht="15.75" customHeight="1" thickBot="1" x14ac:dyDescent="0.3">
      <c r="A15" s="36">
        <v>7</v>
      </c>
      <c r="B15" s="26"/>
      <c r="C15" s="26"/>
      <c r="D15" s="20"/>
      <c r="E15" s="506"/>
      <c r="F15" s="839">
        <v>0</v>
      </c>
      <c r="G15" s="707"/>
      <c r="H15" s="514"/>
      <c r="I15" s="696"/>
      <c r="J15" s="514"/>
      <c r="K15" s="696"/>
      <c r="L15" s="514"/>
      <c r="M15" s="695"/>
      <c r="N15" s="514"/>
      <c r="O15" s="695"/>
      <c r="P15" s="514"/>
      <c r="Q15" s="696"/>
      <c r="R15" s="514"/>
      <c r="S15" s="695"/>
      <c r="T15" s="514"/>
      <c r="U15" s="1064">
        <f t="shared" si="1"/>
        <v>0</v>
      </c>
      <c r="V15" s="1021"/>
      <c r="W15" s="837"/>
      <c r="X15" s="111">
        <f t="shared" si="2"/>
        <v>0</v>
      </c>
      <c r="Y15" s="959">
        <f t="shared" si="3"/>
        <v>0</v>
      </c>
      <c r="Z15" s="17">
        <f t="shared" si="4"/>
        <v>0</v>
      </c>
      <c r="AA15" s="17">
        <f t="shared" si="5"/>
        <v>0</v>
      </c>
      <c r="AB15" s="17">
        <f t="shared" si="6"/>
        <v>0</v>
      </c>
      <c r="AC15" s="17">
        <f t="shared" si="7"/>
        <v>0</v>
      </c>
      <c r="AD15" s="17">
        <f t="shared" si="8"/>
        <v>0</v>
      </c>
      <c r="AE15" s="17">
        <f t="shared" si="9"/>
        <v>0</v>
      </c>
      <c r="AF15" s="17">
        <f t="shared" si="10"/>
        <v>0</v>
      </c>
      <c r="AG15" s="13"/>
      <c r="AN15" s="55">
        <v>7</v>
      </c>
      <c r="AO15" s="57">
        <f t="shared" si="12"/>
        <v>0</v>
      </c>
      <c r="AP15" s="57">
        <f t="shared" si="13"/>
        <v>0</v>
      </c>
      <c r="AQ15" s="57">
        <f t="shared" si="0"/>
        <v>0</v>
      </c>
      <c r="AR15" s="57">
        <f t="shared" si="14"/>
        <v>0</v>
      </c>
    </row>
    <row r="16" spans="1:44" ht="15.75" customHeight="1" thickBot="1" x14ac:dyDescent="0.3">
      <c r="A16" s="36">
        <v>8</v>
      </c>
      <c r="B16" s="26"/>
      <c r="C16" s="26"/>
      <c r="D16" s="20"/>
      <c r="E16" s="506"/>
      <c r="F16" s="839">
        <v>0</v>
      </c>
      <c r="G16" s="707"/>
      <c r="H16" s="514"/>
      <c r="I16" s="696"/>
      <c r="J16" s="514"/>
      <c r="K16" s="696"/>
      <c r="L16" s="514"/>
      <c r="M16" s="695"/>
      <c r="N16" s="514"/>
      <c r="O16" s="695"/>
      <c r="P16" s="514"/>
      <c r="Q16" s="696"/>
      <c r="R16" s="514"/>
      <c r="S16" s="695"/>
      <c r="T16" s="514"/>
      <c r="U16" s="1064">
        <f t="shared" si="1"/>
        <v>0</v>
      </c>
      <c r="V16" s="1021"/>
      <c r="W16" s="837"/>
      <c r="X16" s="111">
        <f t="shared" si="2"/>
        <v>0</v>
      </c>
      <c r="Y16" s="959">
        <f t="shared" si="3"/>
        <v>0</v>
      </c>
      <c r="Z16" s="17">
        <f t="shared" si="4"/>
        <v>0</v>
      </c>
      <c r="AA16" s="17">
        <f t="shared" si="5"/>
        <v>0</v>
      </c>
      <c r="AB16" s="17">
        <f t="shared" si="6"/>
        <v>0</v>
      </c>
      <c r="AC16" s="17">
        <f t="shared" si="7"/>
        <v>0</v>
      </c>
      <c r="AD16" s="17">
        <f t="shared" si="8"/>
        <v>0</v>
      </c>
      <c r="AE16" s="17">
        <f t="shared" si="9"/>
        <v>0</v>
      </c>
      <c r="AF16" s="17">
        <f t="shared" si="10"/>
        <v>0</v>
      </c>
      <c r="AN16" s="55">
        <v>9</v>
      </c>
      <c r="AO16" s="57">
        <f t="shared" si="12"/>
        <v>0</v>
      </c>
      <c r="AP16" s="57">
        <f t="shared" si="13"/>
        <v>0</v>
      </c>
      <c r="AQ16" s="57">
        <f t="shared" si="0"/>
        <v>0</v>
      </c>
      <c r="AR16" s="57">
        <f t="shared" si="14"/>
        <v>0</v>
      </c>
    </row>
    <row r="17" spans="1:44" ht="15.75" customHeight="1" thickBot="1" x14ac:dyDescent="0.3">
      <c r="A17" s="36">
        <v>9</v>
      </c>
      <c r="B17" s="26">
        <v>1100</v>
      </c>
      <c r="C17" s="26">
        <v>1500</v>
      </c>
      <c r="D17" s="20">
        <f t="shared" si="15"/>
        <v>400</v>
      </c>
      <c r="E17" s="506" t="s">
        <v>757</v>
      </c>
      <c r="F17" s="839">
        <v>6</v>
      </c>
      <c r="G17" s="707"/>
      <c r="H17" s="514"/>
      <c r="I17" s="696"/>
      <c r="J17" s="514"/>
      <c r="K17" s="696"/>
      <c r="L17" s="514"/>
      <c r="M17" s="696"/>
      <c r="N17" s="514"/>
      <c r="O17" s="695"/>
      <c r="P17" s="514"/>
      <c r="Q17" s="696"/>
      <c r="R17" s="514"/>
      <c r="S17" s="695"/>
      <c r="T17" s="514"/>
      <c r="U17" s="1064">
        <f t="shared" si="1"/>
        <v>0</v>
      </c>
      <c r="V17" s="1021"/>
      <c r="W17" s="837"/>
      <c r="X17" s="111">
        <f t="shared" si="2"/>
        <v>6</v>
      </c>
      <c r="Y17" s="959">
        <f t="shared" si="3"/>
        <v>0</v>
      </c>
      <c r="Z17" s="17">
        <f t="shared" si="4"/>
        <v>0</v>
      </c>
      <c r="AA17" s="17">
        <f t="shared" si="5"/>
        <v>0</v>
      </c>
      <c r="AB17" s="17">
        <f t="shared" si="6"/>
        <v>0</v>
      </c>
      <c r="AC17" s="17">
        <f t="shared" si="7"/>
        <v>0</v>
      </c>
      <c r="AD17" s="17">
        <f t="shared" si="8"/>
        <v>0</v>
      </c>
      <c r="AE17" s="17">
        <f t="shared" si="9"/>
        <v>0</v>
      </c>
      <c r="AF17" s="17">
        <f t="shared" si="10"/>
        <v>0</v>
      </c>
      <c r="AN17" s="55">
        <v>10</v>
      </c>
      <c r="AO17" s="57">
        <f t="shared" si="12"/>
        <v>0</v>
      </c>
      <c r="AP17" s="57">
        <f t="shared" si="13"/>
        <v>0</v>
      </c>
      <c r="AQ17" s="57">
        <f t="shared" si="0"/>
        <v>0</v>
      </c>
      <c r="AR17" s="57">
        <f t="shared" si="14"/>
        <v>6600</v>
      </c>
    </row>
    <row r="18" spans="1:44" ht="15.75" customHeight="1" thickBot="1" x14ac:dyDescent="0.3">
      <c r="A18" s="36">
        <v>10</v>
      </c>
      <c r="B18" s="26">
        <v>500</v>
      </c>
      <c r="C18" s="26">
        <v>550</v>
      </c>
      <c r="D18" s="20">
        <f t="shared" si="15"/>
        <v>50</v>
      </c>
      <c r="E18" s="506" t="s">
        <v>439</v>
      </c>
      <c r="F18" s="839">
        <v>4</v>
      </c>
      <c r="G18" s="707"/>
      <c r="H18" s="514"/>
      <c r="I18" s="696"/>
      <c r="J18" s="514"/>
      <c r="K18" s="696"/>
      <c r="L18" s="514"/>
      <c r="M18" s="695"/>
      <c r="N18" s="514"/>
      <c r="O18" s="695"/>
      <c r="P18" s="514"/>
      <c r="Q18" s="696"/>
      <c r="R18" s="514"/>
      <c r="S18" s="695"/>
      <c r="T18" s="514">
        <v>1</v>
      </c>
      <c r="U18" s="1064">
        <f t="shared" si="1"/>
        <v>1</v>
      </c>
      <c r="V18" s="1021"/>
      <c r="W18" s="837"/>
      <c r="X18" s="111">
        <f t="shared" si="2"/>
        <v>3</v>
      </c>
      <c r="Y18" s="959">
        <f t="shared" si="3"/>
        <v>0</v>
      </c>
      <c r="Z18" s="17">
        <f t="shared" si="4"/>
        <v>0</v>
      </c>
      <c r="AA18" s="17">
        <f t="shared" si="5"/>
        <v>0</v>
      </c>
      <c r="AB18" s="17">
        <f t="shared" si="6"/>
        <v>0</v>
      </c>
      <c r="AC18" s="17">
        <f t="shared" si="7"/>
        <v>0</v>
      </c>
      <c r="AD18" s="17">
        <f t="shared" si="8"/>
        <v>0</v>
      </c>
      <c r="AE18" s="17">
        <f t="shared" si="9"/>
        <v>0</v>
      </c>
      <c r="AF18" s="17">
        <f t="shared" si="10"/>
        <v>550</v>
      </c>
      <c r="AN18" s="55">
        <v>11</v>
      </c>
      <c r="AO18" s="57">
        <f t="shared" si="12"/>
        <v>500</v>
      </c>
      <c r="AP18" s="57">
        <f t="shared" si="13"/>
        <v>550</v>
      </c>
      <c r="AQ18" s="57">
        <f t="shared" si="0"/>
        <v>50</v>
      </c>
      <c r="AR18" s="57">
        <f t="shared" si="14"/>
        <v>1500</v>
      </c>
    </row>
    <row r="19" spans="1:44" ht="15.75" customHeight="1" thickBot="1" x14ac:dyDescent="0.3">
      <c r="A19" s="36">
        <v>11</v>
      </c>
      <c r="B19" s="26">
        <v>450</v>
      </c>
      <c r="C19" s="26">
        <v>550</v>
      </c>
      <c r="D19" s="20">
        <f t="shared" si="15"/>
        <v>100</v>
      </c>
      <c r="E19" s="506" t="s">
        <v>590</v>
      </c>
      <c r="F19" s="839">
        <v>8</v>
      </c>
      <c r="G19" s="707"/>
      <c r="H19" s="514"/>
      <c r="I19" s="696"/>
      <c r="J19" s="514"/>
      <c r="K19" s="696"/>
      <c r="L19" s="514"/>
      <c r="M19" s="695"/>
      <c r="N19" s="514"/>
      <c r="O19" s="695"/>
      <c r="P19" s="514"/>
      <c r="Q19" s="696"/>
      <c r="R19" s="514"/>
      <c r="S19" s="695"/>
      <c r="T19" s="514"/>
      <c r="U19" s="1064">
        <f t="shared" si="1"/>
        <v>0</v>
      </c>
      <c r="V19" s="1021"/>
      <c r="W19" s="837"/>
      <c r="X19" s="111">
        <f t="shared" si="2"/>
        <v>8</v>
      </c>
      <c r="Y19" s="959">
        <f t="shared" si="3"/>
        <v>0</v>
      </c>
      <c r="Z19" s="17">
        <f t="shared" si="4"/>
        <v>0</v>
      </c>
      <c r="AA19" s="17">
        <f t="shared" si="5"/>
        <v>0</v>
      </c>
      <c r="AB19" s="17">
        <f t="shared" si="6"/>
        <v>0</v>
      </c>
      <c r="AC19" s="17">
        <f t="shared" si="7"/>
        <v>0</v>
      </c>
      <c r="AD19" s="17">
        <f t="shared" si="8"/>
        <v>0</v>
      </c>
      <c r="AE19" s="17">
        <f t="shared" si="9"/>
        <v>0</v>
      </c>
      <c r="AF19" s="17">
        <f t="shared" si="10"/>
        <v>0</v>
      </c>
      <c r="AN19" s="55">
        <v>12</v>
      </c>
      <c r="AO19" s="57">
        <f t="shared" si="12"/>
        <v>0</v>
      </c>
      <c r="AP19" s="57">
        <f t="shared" si="13"/>
        <v>0</v>
      </c>
      <c r="AQ19" s="57">
        <f t="shared" si="0"/>
        <v>0</v>
      </c>
      <c r="AR19" s="57">
        <f t="shared" si="14"/>
        <v>3600</v>
      </c>
    </row>
    <row r="20" spans="1:44" ht="15.75" customHeight="1" thickBot="1" x14ac:dyDescent="0.3">
      <c r="A20" s="36">
        <v>12</v>
      </c>
      <c r="B20" s="26"/>
      <c r="C20" s="26"/>
      <c r="D20" s="20"/>
      <c r="E20" s="506"/>
      <c r="F20" s="839">
        <v>0</v>
      </c>
      <c r="G20" s="707"/>
      <c r="H20" s="514"/>
      <c r="I20" s="696"/>
      <c r="J20" s="514"/>
      <c r="K20" s="696"/>
      <c r="L20" s="514"/>
      <c r="M20" s="695"/>
      <c r="N20" s="514"/>
      <c r="O20" s="695"/>
      <c r="P20" s="514"/>
      <c r="Q20" s="696"/>
      <c r="R20" s="514"/>
      <c r="S20" s="695"/>
      <c r="T20" s="514"/>
      <c r="U20" s="1064">
        <f t="shared" si="1"/>
        <v>0</v>
      </c>
      <c r="V20" s="1021"/>
      <c r="W20" s="837"/>
      <c r="X20" s="111">
        <f t="shared" si="2"/>
        <v>0</v>
      </c>
      <c r="Y20" s="959">
        <f t="shared" si="3"/>
        <v>0</v>
      </c>
      <c r="Z20" s="17">
        <f t="shared" si="4"/>
        <v>0</v>
      </c>
      <c r="AA20" s="17">
        <f t="shared" si="5"/>
        <v>0</v>
      </c>
      <c r="AB20" s="17">
        <f t="shared" si="6"/>
        <v>0</v>
      </c>
      <c r="AC20" s="17">
        <f t="shared" si="7"/>
        <v>0</v>
      </c>
      <c r="AD20" s="17">
        <f t="shared" si="8"/>
        <v>0</v>
      </c>
      <c r="AE20" s="17">
        <f t="shared" si="9"/>
        <v>0</v>
      </c>
      <c r="AF20" s="17">
        <f t="shared" si="10"/>
        <v>0</v>
      </c>
      <c r="AN20" s="55">
        <v>13</v>
      </c>
      <c r="AO20" s="57">
        <f t="shared" si="12"/>
        <v>0</v>
      </c>
      <c r="AP20" s="57">
        <f t="shared" si="13"/>
        <v>0</v>
      </c>
      <c r="AQ20" s="57">
        <f t="shared" si="0"/>
        <v>0</v>
      </c>
      <c r="AR20" s="57">
        <f t="shared" si="14"/>
        <v>0</v>
      </c>
    </row>
    <row r="21" spans="1:44" ht="15.75" customHeight="1" thickBot="1" x14ac:dyDescent="0.3">
      <c r="A21" s="36">
        <v>13</v>
      </c>
      <c r="B21" s="26"/>
      <c r="C21" s="26"/>
      <c r="D21" s="20"/>
      <c r="E21" s="506"/>
      <c r="F21" s="839">
        <v>0</v>
      </c>
      <c r="G21" s="707"/>
      <c r="H21" s="514"/>
      <c r="I21" s="696"/>
      <c r="J21" s="514"/>
      <c r="K21" s="696"/>
      <c r="L21" s="514"/>
      <c r="M21" s="695"/>
      <c r="N21" s="514"/>
      <c r="O21" s="695"/>
      <c r="P21" s="514"/>
      <c r="Q21" s="696"/>
      <c r="R21" s="514"/>
      <c r="S21" s="695"/>
      <c r="T21" s="514"/>
      <c r="U21" s="1064">
        <f t="shared" si="1"/>
        <v>0</v>
      </c>
      <c r="V21" s="1021"/>
      <c r="W21" s="837"/>
      <c r="X21" s="111">
        <f t="shared" si="2"/>
        <v>0</v>
      </c>
      <c r="Y21" s="959">
        <f t="shared" si="3"/>
        <v>0</v>
      </c>
      <c r="Z21" s="17">
        <f t="shared" si="4"/>
        <v>0</v>
      </c>
      <c r="AA21" s="17">
        <f t="shared" si="5"/>
        <v>0</v>
      </c>
      <c r="AB21" s="17">
        <f t="shared" si="6"/>
        <v>0</v>
      </c>
      <c r="AC21" s="17">
        <f t="shared" si="7"/>
        <v>0</v>
      </c>
      <c r="AD21" s="17">
        <f t="shared" si="8"/>
        <v>0</v>
      </c>
      <c r="AE21" s="17">
        <f t="shared" si="9"/>
        <v>0</v>
      </c>
      <c r="AF21" s="17">
        <f t="shared" si="10"/>
        <v>0</v>
      </c>
      <c r="AN21" s="55">
        <v>14</v>
      </c>
      <c r="AO21" s="57">
        <f t="shared" si="12"/>
        <v>0</v>
      </c>
      <c r="AP21" s="57">
        <f t="shared" si="13"/>
        <v>0</v>
      </c>
      <c r="AQ21" s="57">
        <f t="shared" si="0"/>
        <v>0</v>
      </c>
      <c r="AR21" s="57">
        <f t="shared" si="14"/>
        <v>0</v>
      </c>
    </row>
    <row r="22" spans="1:44" ht="15.75" customHeight="1" thickBot="1" x14ac:dyDescent="0.3">
      <c r="A22" s="36">
        <v>14</v>
      </c>
      <c r="B22" s="26">
        <v>200</v>
      </c>
      <c r="C22" s="26">
        <v>350</v>
      </c>
      <c r="D22" s="20">
        <f t="shared" si="15"/>
        <v>150</v>
      </c>
      <c r="E22" s="506" t="s">
        <v>362</v>
      </c>
      <c r="F22" s="839">
        <v>2</v>
      </c>
      <c r="G22" s="707"/>
      <c r="H22" s="514"/>
      <c r="I22" s="696"/>
      <c r="J22" s="514"/>
      <c r="K22" s="696"/>
      <c r="L22" s="514"/>
      <c r="M22" s="695"/>
      <c r="N22" s="514"/>
      <c r="O22" s="695"/>
      <c r="P22" s="514"/>
      <c r="Q22" s="696"/>
      <c r="R22" s="514"/>
      <c r="S22" s="695"/>
      <c r="T22" s="514"/>
      <c r="U22" s="1064">
        <f t="shared" si="1"/>
        <v>0</v>
      </c>
      <c r="V22" s="1021"/>
      <c r="W22" s="837"/>
      <c r="X22" s="111">
        <f t="shared" si="2"/>
        <v>2</v>
      </c>
      <c r="Y22" s="959">
        <f t="shared" si="3"/>
        <v>0</v>
      </c>
      <c r="Z22" s="17">
        <f t="shared" si="4"/>
        <v>0</v>
      </c>
      <c r="AA22" s="17">
        <f t="shared" si="5"/>
        <v>0</v>
      </c>
      <c r="AB22" s="17">
        <f t="shared" si="6"/>
        <v>0</v>
      </c>
      <c r="AC22" s="17">
        <f t="shared" si="7"/>
        <v>0</v>
      </c>
      <c r="AD22" s="17">
        <f t="shared" si="8"/>
        <v>0</v>
      </c>
      <c r="AE22" s="17">
        <f t="shared" si="9"/>
        <v>0</v>
      </c>
      <c r="AF22" s="17">
        <f t="shared" si="10"/>
        <v>0</v>
      </c>
      <c r="AN22" s="55">
        <v>15</v>
      </c>
      <c r="AO22" s="57">
        <f t="shared" si="12"/>
        <v>0</v>
      </c>
      <c r="AP22" s="57">
        <f t="shared" si="13"/>
        <v>0</v>
      </c>
      <c r="AQ22" s="57">
        <f t="shared" si="0"/>
        <v>0</v>
      </c>
      <c r="AR22" s="57">
        <f t="shared" si="14"/>
        <v>400</v>
      </c>
    </row>
    <row r="23" spans="1:44" ht="15.75" customHeight="1" thickBot="1" x14ac:dyDescent="0.3">
      <c r="A23" s="36">
        <v>15</v>
      </c>
      <c r="B23" s="26"/>
      <c r="C23" s="19"/>
      <c r="D23" s="20"/>
      <c r="E23" s="506"/>
      <c r="F23" s="839">
        <v>0</v>
      </c>
      <c r="G23" s="707"/>
      <c r="H23" s="514"/>
      <c r="I23" s="696"/>
      <c r="J23" s="514"/>
      <c r="K23" s="696"/>
      <c r="L23" s="514"/>
      <c r="M23" s="695"/>
      <c r="N23" s="514"/>
      <c r="O23" s="695"/>
      <c r="P23" s="514"/>
      <c r="Q23" s="696"/>
      <c r="R23" s="514"/>
      <c r="S23" s="695"/>
      <c r="T23" s="514"/>
      <c r="U23" s="1064">
        <f t="shared" si="1"/>
        <v>0</v>
      </c>
      <c r="V23" s="1021"/>
      <c r="W23" s="837"/>
      <c r="X23" s="111">
        <f t="shared" si="2"/>
        <v>0</v>
      </c>
      <c r="Y23" s="959">
        <f t="shared" si="3"/>
        <v>0</v>
      </c>
      <c r="Z23" s="17">
        <f t="shared" si="4"/>
        <v>0</v>
      </c>
      <c r="AA23" s="17">
        <f t="shared" si="5"/>
        <v>0</v>
      </c>
      <c r="AB23" s="17">
        <f t="shared" si="6"/>
        <v>0</v>
      </c>
      <c r="AC23" s="17">
        <f t="shared" si="7"/>
        <v>0</v>
      </c>
      <c r="AD23" s="17">
        <f t="shared" si="8"/>
        <v>0</v>
      </c>
      <c r="AE23" s="17">
        <f t="shared" si="9"/>
        <v>0</v>
      </c>
      <c r="AF23" s="17">
        <f t="shared" si="10"/>
        <v>0</v>
      </c>
      <c r="AN23" s="55">
        <v>16</v>
      </c>
      <c r="AO23" s="57">
        <f t="shared" si="12"/>
        <v>0</v>
      </c>
      <c r="AP23" s="57">
        <f t="shared" si="13"/>
        <v>0</v>
      </c>
      <c r="AQ23" s="57">
        <f t="shared" si="0"/>
        <v>0</v>
      </c>
      <c r="AR23" s="57">
        <f t="shared" si="14"/>
        <v>0</v>
      </c>
    </row>
    <row r="24" spans="1:44" ht="15.75" customHeight="1" thickBot="1" x14ac:dyDescent="0.3">
      <c r="A24" s="36">
        <v>16</v>
      </c>
      <c r="B24" s="19"/>
      <c r="C24" s="19"/>
      <c r="D24" s="20"/>
      <c r="E24" s="506"/>
      <c r="F24" s="839">
        <v>0</v>
      </c>
      <c r="G24" s="707"/>
      <c r="H24" s="514"/>
      <c r="I24" s="696"/>
      <c r="J24" s="514"/>
      <c r="K24" s="696"/>
      <c r="L24" s="514"/>
      <c r="M24" s="695"/>
      <c r="N24" s="514"/>
      <c r="O24" s="695"/>
      <c r="P24" s="514"/>
      <c r="Q24" s="696"/>
      <c r="R24" s="514"/>
      <c r="S24" s="695"/>
      <c r="T24" s="514"/>
      <c r="U24" s="1064">
        <f t="shared" si="1"/>
        <v>0</v>
      </c>
      <c r="V24" s="1021"/>
      <c r="W24" s="837"/>
      <c r="X24" s="111">
        <f t="shared" si="2"/>
        <v>0</v>
      </c>
      <c r="Y24" s="959">
        <f t="shared" si="3"/>
        <v>0</v>
      </c>
      <c r="Z24" s="17">
        <f t="shared" si="4"/>
        <v>0</v>
      </c>
      <c r="AA24" s="17">
        <f t="shared" si="5"/>
        <v>0</v>
      </c>
      <c r="AB24" s="17">
        <f t="shared" si="6"/>
        <v>0</v>
      </c>
      <c r="AC24" s="17">
        <f t="shared" si="7"/>
        <v>0</v>
      </c>
      <c r="AD24" s="17">
        <f t="shared" si="8"/>
        <v>0</v>
      </c>
      <c r="AE24" s="17">
        <f t="shared" si="9"/>
        <v>0</v>
      </c>
      <c r="AF24" s="17">
        <f t="shared" si="10"/>
        <v>0</v>
      </c>
      <c r="AN24" s="55">
        <v>17</v>
      </c>
      <c r="AO24" s="57">
        <f t="shared" si="12"/>
        <v>0</v>
      </c>
      <c r="AP24" s="57">
        <f t="shared" si="13"/>
        <v>0</v>
      </c>
      <c r="AQ24" s="57">
        <f t="shared" si="0"/>
        <v>0</v>
      </c>
      <c r="AR24" s="57">
        <f t="shared" si="14"/>
        <v>0</v>
      </c>
    </row>
    <row r="25" spans="1:44" ht="15.75" customHeight="1" x14ac:dyDescent="0.25">
      <c r="A25" s="36">
        <v>17</v>
      </c>
      <c r="B25" s="26">
        <v>500</v>
      </c>
      <c r="C25" s="26">
        <v>600</v>
      </c>
      <c r="D25" s="20">
        <f t="shared" si="15"/>
        <v>100</v>
      </c>
      <c r="E25" s="506" t="s">
        <v>615</v>
      </c>
      <c r="F25" s="603">
        <v>8</v>
      </c>
      <c r="G25" s="589"/>
      <c r="H25" s="514"/>
      <c r="I25" s="696"/>
      <c r="J25" s="514"/>
      <c r="K25" s="696"/>
      <c r="L25" s="514"/>
      <c r="M25" s="695"/>
      <c r="N25" s="514">
        <v>2</v>
      </c>
      <c r="O25" s="695"/>
      <c r="P25" s="514">
        <v>1</v>
      </c>
      <c r="Q25" s="696"/>
      <c r="R25" s="514">
        <v>1</v>
      </c>
      <c r="S25" s="695"/>
      <c r="T25" s="514">
        <v>3</v>
      </c>
      <c r="U25" s="1064">
        <f t="shared" si="1"/>
        <v>7</v>
      </c>
      <c r="V25" s="1021"/>
      <c r="W25" s="837"/>
      <c r="X25" s="111">
        <f t="shared" si="2"/>
        <v>1</v>
      </c>
      <c r="Y25" s="959">
        <f t="shared" si="3"/>
        <v>0</v>
      </c>
      <c r="Z25" s="17">
        <f t="shared" si="4"/>
        <v>0</v>
      </c>
      <c r="AA25" s="17">
        <f t="shared" si="5"/>
        <v>0</v>
      </c>
      <c r="AB25" s="17">
        <f t="shared" si="6"/>
        <v>0</v>
      </c>
      <c r="AC25" s="17">
        <f t="shared" si="7"/>
        <v>1200</v>
      </c>
      <c r="AD25" s="17">
        <f t="shared" si="8"/>
        <v>600</v>
      </c>
      <c r="AE25" s="17">
        <f t="shared" si="9"/>
        <v>600</v>
      </c>
      <c r="AF25" s="17">
        <f t="shared" si="10"/>
        <v>1800</v>
      </c>
      <c r="AN25" s="55">
        <v>18</v>
      </c>
      <c r="AO25" s="57">
        <f t="shared" si="12"/>
        <v>3500</v>
      </c>
      <c r="AP25" s="57">
        <f t="shared" si="13"/>
        <v>4200</v>
      </c>
      <c r="AQ25" s="57">
        <f t="shared" si="0"/>
        <v>700</v>
      </c>
      <c r="AR25" s="57">
        <f t="shared" si="14"/>
        <v>500</v>
      </c>
    </row>
    <row r="26" spans="1:44" ht="15.75" customHeight="1" x14ac:dyDescent="0.25">
      <c r="A26" s="36">
        <v>18</v>
      </c>
      <c r="B26" s="26">
        <v>250</v>
      </c>
      <c r="C26" s="26">
        <v>350</v>
      </c>
      <c r="D26" s="20">
        <f t="shared" si="15"/>
        <v>100</v>
      </c>
      <c r="E26" s="506" t="s">
        <v>760</v>
      </c>
      <c r="F26" s="603">
        <v>12</v>
      </c>
      <c r="G26" s="589"/>
      <c r="H26" s="514"/>
      <c r="I26" s="696"/>
      <c r="J26" s="514"/>
      <c r="K26" s="696"/>
      <c r="L26" s="514">
        <v>1</v>
      </c>
      <c r="M26" s="695"/>
      <c r="N26" s="514">
        <v>1</v>
      </c>
      <c r="O26" s="695"/>
      <c r="P26" s="514"/>
      <c r="Q26" s="696"/>
      <c r="R26" s="514"/>
      <c r="S26" s="695"/>
      <c r="T26" s="514"/>
      <c r="U26" s="1064">
        <f t="shared" si="1"/>
        <v>2</v>
      </c>
      <c r="V26" s="1021"/>
      <c r="W26" s="837"/>
      <c r="X26" s="111">
        <f t="shared" si="2"/>
        <v>10</v>
      </c>
      <c r="Y26" s="959">
        <f t="shared" si="3"/>
        <v>0</v>
      </c>
      <c r="Z26" s="17">
        <f t="shared" si="4"/>
        <v>0</v>
      </c>
      <c r="AA26" s="17">
        <f t="shared" si="5"/>
        <v>0</v>
      </c>
      <c r="AB26" s="17">
        <f t="shared" si="6"/>
        <v>350</v>
      </c>
      <c r="AC26" s="17">
        <f t="shared" si="7"/>
        <v>350</v>
      </c>
      <c r="AD26" s="17">
        <f t="shared" si="8"/>
        <v>0</v>
      </c>
      <c r="AE26" s="17">
        <f t="shared" si="9"/>
        <v>0</v>
      </c>
      <c r="AF26" s="17">
        <f t="shared" si="10"/>
        <v>0</v>
      </c>
      <c r="AN26" s="55">
        <v>19</v>
      </c>
      <c r="AO26" s="57">
        <f t="shared" si="12"/>
        <v>500</v>
      </c>
      <c r="AP26" s="57">
        <f t="shared" si="13"/>
        <v>700</v>
      </c>
      <c r="AQ26" s="57">
        <f t="shared" si="0"/>
        <v>200</v>
      </c>
      <c r="AR26" s="57">
        <f t="shared" si="14"/>
        <v>2500</v>
      </c>
    </row>
    <row r="27" spans="1:44" ht="15.75" customHeight="1" x14ac:dyDescent="0.25">
      <c r="A27" s="36">
        <v>19</v>
      </c>
      <c r="B27" s="508">
        <v>4000</v>
      </c>
      <c r="C27" s="508">
        <v>5000</v>
      </c>
      <c r="D27" s="509">
        <v>1000</v>
      </c>
      <c r="E27" s="510" t="s">
        <v>919</v>
      </c>
      <c r="F27" s="710">
        <v>1</v>
      </c>
      <c r="G27" s="589"/>
      <c r="H27" s="514"/>
      <c r="I27" s="696"/>
      <c r="J27" s="514"/>
      <c r="K27" s="696"/>
      <c r="L27" s="514"/>
      <c r="M27" s="695"/>
      <c r="N27" s="514"/>
      <c r="O27" s="695"/>
      <c r="P27" s="514"/>
      <c r="Q27" s="696"/>
      <c r="R27" s="514"/>
      <c r="S27" s="695"/>
      <c r="T27" s="514"/>
      <c r="U27" s="1064">
        <f t="shared" si="1"/>
        <v>0</v>
      </c>
      <c r="V27" s="1021"/>
      <c r="W27" s="837"/>
      <c r="X27" s="111">
        <f t="shared" si="2"/>
        <v>1</v>
      </c>
      <c r="Y27" s="959">
        <f t="shared" si="3"/>
        <v>0</v>
      </c>
      <c r="Z27" s="17">
        <f t="shared" si="4"/>
        <v>0</v>
      </c>
      <c r="AA27" s="17">
        <f t="shared" si="5"/>
        <v>0</v>
      </c>
      <c r="AB27" s="17">
        <f t="shared" si="6"/>
        <v>0</v>
      </c>
      <c r="AC27" s="17">
        <f t="shared" si="7"/>
        <v>0</v>
      </c>
      <c r="AD27" s="17">
        <f t="shared" si="8"/>
        <v>0</v>
      </c>
      <c r="AE27" s="17">
        <f t="shared" si="9"/>
        <v>0</v>
      </c>
      <c r="AF27" s="17">
        <f t="shared" si="10"/>
        <v>0</v>
      </c>
      <c r="AN27" s="55">
        <v>20</v>
      </c>
      <c r="AO27" s="57">
        <f t="shared" si="12"/>
        <v>0</v>
      </c>
      <c r="AP27" s="57">
        <f t="shared" si="13"/>
        <v>0</v>
      </c>
      <c r="AQ27" s="57">
        <f t="shared" si="0"/>
        <v>0</v>
      </c>
      <c r="AR27" s="57">
        <f t="shared" si="14"/>
        <v>4000</v>
      </c>
    </row>
    <row r="28" spans="1:44" ht="15.75" customHeight="1" x14ac:dyDescent="0.25">
      <c r="A28" s="36">
        <v>20</v>
      </c>
      <c r="B28" s="26">
        <v>250</v>
      </c>
      <c r="C28" s="26">
        <v>400</v>
      </c>
      <c r="D28" s="20">
        <f t="shared" si="15"/>
        <v>150</v>
      </c>
      <c r="E28" s="506" t="s">
        <v>302</v>
      </c>
      <c r="F28" s="603">
        <v>32</v>
      </c>
      <c r="G28" s="589"/>
      <c r="H28" s="514"/>
      <c r="I28" s="696"/>
      <c r="J28" s="514"/>
      <c r="K28" s="696"/>
      <c r="L28" s="514">
        <v>1</v>
      </c>
      <c r="M28" s="695"/>
      <c r="N28" s="514">
        <v>2</v>
      </c>
      <c r="O28" s="695"/>
      <c r="P28" s="514"/>
      <c r="Q28" s="696"/>
      <c r="R28" s="514">
        <v>1</v>
      </c>
      <c r="S28" s="695"/>
      <c r="T28" s="514"/>
      <c r="U28" s="1064">
        <f t="shared" si="1"/>
        <v>4</v>
      </c>
      <c r="V28" s="1021"/>
      <c r="W28" s="837"/>
      <c r="X28" s="111">
        <f t="shared" si="2"/>
        <v>28</v>
      </c>
      <c r="Y28" s="959">
        <f t="shared" si="3"/>
        <v>0</v>
      </c>
      <c r="Z28" s="17">
        <f t="shared" si="4"/>
        <v>0</v>
      </c>
      <c r="AA28" s="17">
        <f t="shared" si="5"/>
        <v>0</v>
      </c>
      <c r="AB28" s="17">
        <f t="shared" si="6"/>
        <v>400</v>
      </c>
      <c r="AC28" s="17">
        <f t="shared" si="7"/>
        <v>800</v>
      </c>
      <c r="AD28" s="17">
        <f t="shared" si="8"/>
        <v>0</v>
      </c>
      <c r="AE28" s="17">
        <f t="shared" si="9"/>
        <v>400</v>
      </c>
      <c r="AF28" s="17">
        <f t="shared" si="10"/>
        <v>0</v>
      </c>
      <c r="AN28" s="55">
        <v>21</v>
      </c>
      <c r="AO28" s="57">
        <f t="shared" si="12"/>
        <v>1000</v>
      </c>
      <c r="AP28" s="57">
        <f t="shared" si="13"/>
        <v>1600</v>
      </c>
      <c r="AQ28" s="57">
        <f t="shared" si="0"/>
        <v>600</v>
      </c>
      <c r="AR28" s="57">
        <f t="shared" si="14"/>
        <v>7000</v>
      </c>
    </row>
    <row r="29" spans="1:44" ht="15.75" customHeight="1" thickBot="1" x14ac:dyDescent="0.3">
      <c r="A29" s="36">
        <v>21</v>
      </c>
      <c r="B29" s="19">
        <v>2800</v>
      </c>
      <c r="C29" s="19">
        <v>3500</v>
      </c>
      <c r="D29" s="20">
        <f t="shared" si="15"/>
        <v>700</v>
      </c>
      <c r="E29" s="506" t="s">
        <v>273</v>
      </c>
      <c r="F29" s="839">
        <v>2</v>
      </c>
      <c r="G29" s="589"/>
      <c r="H29" s="514"/>
      <c r="I29" s="696"/>
      <c r="J29" s="514"/>
      <c r="K29" s="696"/>
      <c r="L29" s="514"/>
      <c r="M29" s="695"/>
      <c r="N29" s="514"/>
      <c r="O29" s="695"/>
      <c r="P29" s="514"/>
      <c r="Q29" s="696"/>
      <c r="R29" s="514"/>
      <c r="S29" s="695"/>
      <c r="T29" s="514"/>
      <c r="U29" s="1064">
        <f t="shared" si="1"/>
        <v>0</v>
      </c>
      <c r="V29" s="1021"/>
      <c r="W29" s="837"/>
      <c r="X29" s="111">
        <f t="shared" si="2"/>
        <v>2</v>
      </c>
      <c r="Y29" s="959">
        <f t="shared" si="3"/>
        <v>0</v>
      </c>
      <c r="Z29" s="17">
        <f t="shared" si="4"/>
        <v>0</v>
      </c>
      <c r="AA29" s="17">
        <f t="shared" si="5"/>
        <v>0</v>
      </c>
      <c r="AB29" s="17">
        <f t="shared" si="6"/>
        <v>0</v>
      </c>
      <c r="AC29" s="17">
        <f t="shared" si="7"/>
        <v>0</v>
      </c>
      <c r="AD29" s="17">
        <f t="shared" si="8"/>
        <v>0</v>
      </c>
      <c r="AE29" s="17">
        <f t="shared" si="9"/>
        <v>0</v>
      </c>
      <c r="AF29" s="17">
        <f t="shared" si="10"/>
        <v>0</v>
      </c>
      <c r="AN29" s="55">
        <v>22</v>
      </c>
      <c r="AO29" s="57">
        <f t="shared" si="12"/>
        <v>0</v>
      </c>
      <c r="AP29" s="57">
        <f t="shared" si="13"/>
        <v>0</v>
      </c>
      <c r="AQ29" s="57">
        <f t="shared" si="0"/>
        <v>0</v>
      </c>
      <c r="AR29" s="57">
        <f t="shared" si="14"/>
        <v>5600</v>
      </c>
    </row>
    <row r="30" spans="1:44" ht="15.75" customHeight="1" x14ac:dyDescent="0.25">
      <c r="A30" s="36">
        <v>22</v>
      </c>
      <c r="B30" s="19">
        <v>2600</v>
      </c>
      <c r="C30" s="19">
        <v>3000</v>
      </c>
      <c r="D30" s="20">
        <f t="shared" si="15"/>
        <v>400</v>
      </c>
      <c r="E30" s="506" t="s">
        <v>274</v>
      </c>
      <c r="F30" s="603">
        <v>4</v>
      </c>
      <c r="G30" s="589"/>
      <c r="H30" s="514"/>
      <c r="I30" s="696"/>
      <c r="J30" s="514"/>
      <c r="K30" s="696"/>
      <c r="L30" s="514"/>
      <c r="M30" s="695"/>
      <c r="N30" s="514"/>
      <c r="O30" s="695"/>
      <c r="P30" s="514"/>
      <c r="Q30" s="696"/>
      <c r="R30" s="514"/>
      <c r="S30" s="695"/>
      <c r="T30" s="514"/>
      <c r="U30" s="1064">
        <f t="shared" si="1"/>
        <v>0</v>
      </c>
      <c r="V30" s="1021"/>
      <c r="W30" s="837"/>
      <c r="X30" s="111">
        <f t="shared" si="2"/>
        <v>4</v>
      </c>
      <c r="Y30" s="959">
        <f t="shared" si="3"/>
        <v>0</v>
      </c>
      <c r="Z30" s="17">
        <f t="shared" si="4"/>
        <v>0</v>
      </c>
      <c r="AA30" s="17">
        <f t="shared" si="5"/>
        <v>0</v>
      </c>
      <c r="AB30" s="17">
        <f t="shared" si="6"/>
        <v>0</v>
      </c>
      <c r="AC30" s="17">
        <f t="shared" si="7"/>
        <v>0</v>
      </c>
      <c r="AD30" s="17">
        <f t="shared" si="8"/>
        <v>0</v>
      </c>
      <c r="AE30" s="17">
        <f t="shared" si="9"/>
        <v>0</v>
      </c>
      <c r="AF30" s="17">
        <f t="shared" si="10"/>
        <v>0</v>
      </c>
      <c r="AN30" s="55">
        <v>23</v>
      </c>
      <c r="AO30" s="57">
        <f t="shared" si="12"/>
        <v>0</v>
      </c>
      <c r="AP30" s="57">
        <f t="shared" si="13"/>
        <v>0</v>
      </c>
      <c r="AQ30" s="57">
        <f t="shared" si="0"/>
        <v>0</v>
      </c>
      <c r="AR30" s="57">
        <f t="shared" si="14"/>
        <v>10400</v>
      </c>
    </row>
    <row r="31" spans="1:44" ht="15.75" customHeight="1" x14ac:dyDescent="0.25">
      <c r="A31" s="36">
        <v>23</v>
      </c>
      <c r="B31" s="19">
        <v>2200</v>
      </c>
      <c r="C31" s="19">
        <v>3200</v>
      </c>
      <c r="D31" s="20">
        <f t="shared" si="15"/>
        <v>1000</v>
      </c>
      <c r="E31" s="506" t="s">
        <v>657</v>
      </c>
      <c r="F31" s="603">
        <v>1</v>
      </c>
      <c r="G31" s="589"/>
      <c r="H31" s="514"/>
      <c r="I31" s="696"/>
      <c r="J31" s="514"/>
      <c r="K31" s="696"/>
      <c r="L31" s="514"/>
      <c r="M31" s="695"/>
      <c r="N31" s="514"/>
      <c r="O31" s="695"/>
      <c r="P31" s="514"/>
      <c r="Q31" s="696"/>
      <c r="R31" s="514"/>
      <c r="S31" s="695"/>
      <c r="T31" s="514"/>
      <c r="U31" s="1064">
        <f t="shared" si="1"/>
        <v>0</v>
      </c>
      <c r="V31" s="1021"/>
      <c r="W31" s="837"/>
      <c r="X31" s="111">
        <f t="shared" si="2"/>
        <v>1</v>
      </c>
      <c r="Y31" s="959">
        <f t="shared" si="3"/>
        <v>0</v>
      </c>
      <c r="Z31" s="17">
        <f t="shared" si="4"/>
        <v>0</v>
      </c>
      <c r="AA31" s="17">
        <f t="shared" si="5"/>
        <v>0</v>
      </c>
      <c r="AB31" s="17">
        <f t="shared" si="6"/>
        <v>0</v>
      </c>
      <c r="AC31" s="17">
        <f t="shared" si="7"/>
        <v>0</v>
      </c>
      <c r="AD31" s="17">
        <f t="shared" si="8"/>
        <v>0</v>
      </c>
      <c r="AE31" s="17">
        <f t="shared" si="9"/>
        <v>0</v>
      </c>
      <c r="AF31" s="17">
        <f t="shared" si="10"/>
        <v>0</v>
      </c>
      <c r="AN31" s="55">
        <v>24</v>
      </c>
      <c r="AO31" s="57">
        <f t="shared" si="12"/>
        <v>0</v>
      </c>
      <c r="AP31" s="57">
        <f t="shared" si="13"/>
        <v>0</v>
      </c>
      <c r="AQ31" s="57">
        <f t="shared" si="0"/>
        <v>0</v>
      </c>
      <c r="AR31" s="57">
        <f t="shared" si="14"/>
        <v>2200</v>
      </c>
    </row>
    <row r="32" spans="1:44" ht="15.75" customHeight="1" x14ac:dyDescent="0.25">
      <c r="A32" s="36">
        <v>24</v>
      </c>
      <c r="B32" s="19">
        <v>3200</v>
      </c>
      <c r="C32" s="19">
        <v>4200</v>
      </c>
      <c r="D32" s="20">
        <v>1000</v>
      </c>
      <c r="E32" s="506" t="s">
        <v>521</v>
      </c>
      <c r="F32" s="603">
        <v>6</v>
      </c>
      <c r="G32" s="589"/>
      <c r="H32" s="514"/>
      <c r="I32" s="696"/>
      <c r="J32" s="514"/>
      <c r="K32" s="696"/>
      <c r="L32" s="514"/>
      <c r="M32" s="695"/>
      <c r="N32" s="514"/>
      <c r="O32" s="695"/>
      <c r="P32" s="514"/>
      <c r="Q32" s="696"/>
      <c r="R32" s="514"/>
      <c r="S32" s="695"/>
      <c r="T32" s="514"/>
      <c r="U32" s="1064">
        <f t="shared" si="1"/>
        <v>0</v>
      </c>
      <c r="V32" s="1021"/>
      <c r="W32" s="837"/>
      <c r="X32" s="111">
        <f t="shared" si="2"/>
        <v>6</v>
      </c>
      <c r="Y32" s="959">
        <f t="shared" si="3"/>
        <v>0</v>
      </c>
      <c r="Z32" s="17">
        <f t="shared" si="4"/>
        <v>0</v>
      </c>
      <c r="AA32" s="17">
        <f t="shared" si="5"/>
        <v>0</v>
      </c>
      <c r="AB32" s="17">
        <f t="shared" si="6"/>
        <v>0</v>
      </c>
      <c r="AC32" s="17">
        <f t="shared" si="7"/>
        <v>0</v>
      </c>
      <c r="AD32" s="17">
        <f t="shared" si="8"/>
        <v>0</v>
      </c>
      <c r="AE32" s="17">
        <f t="shared" si="9"/>
        <v>0</v>
      </c>
      <c r="AF32" s="17">
        <f t="shared" si="10"/>
        <v>0</v>
      </c>
      <c r="AN32" s="55">
        <v>25</v>
      </c>
      <c r="AO32" s="57">
        <f t="shared" si="12"/>
        <v>0</v>
      </c>
      <c r="AP32" s="57">
        <f t="shared" si="13"/>
        <v>0</v>
      </c>
      <c r="AQ32" s="57">
        <f t="shared" si="0"/>
        <v>0</v>
      </c>
      <c r="AR32" s="57">
        <f t="shared" si="14"/>
        <v>19200</v>
      </c>
    </row>
    <row r="33" spans="1:44" s="3" customFormat="1" ht="15.75" customHeight="1" x14ac:dyDescent="0.25">
      <c r="A33" s="36">
        <v>25</v>
      </c>
      <c r="B33" s="19">
        <v>3000</v>
      </c>
      <c r="C33" s="19">
        <v>4000</v>
      </c>
      <c r="D33" s="20">
        <v>1000</v>
      </c>
      <c r="E33" s="506" t="s">
        <v>522</v>
      </c>
      <c r="F33" s="603">
        <v>1</v>
      </c>
      <c r="G33" s="589"/>
      <c r="H33" s="514"/>
      <c r="I33" s="696"/>
      <c r="J33" s="514"/>
      <c r="K33" s="696"/>
      <c r="L33" s="514"/>
      <c r="M33" s="695"/>
      <c r="N33" s="514"/>
      <c r="O33" s="695"/>
      <c r="P33" s="514"/>
      <c r="Q33" s="696"/>
      <c r="R33" s="514"/>
      <c r="S33" s="695"/>
      <c r="T33" s="514"/>
      <c r="U33" s="1064">
        <f t="shared" si="1"/>
        <v>0</v>
      </c>
      <c r="V33" s="1021"/>
      <c r="W33" s="837"/>
      <c r="X33" s="111">
        <f t="shared" si="2"/>
        <v>1</v>
      </c>
      <c r="Y33" s="959">
        <f t="shared" si="3"/>
        <v>0</v>
      </c>
      <c r="Z33" s="17">
        <f t="shared" si="4"/>
        <v>0</v>
      </c>
      <c r="AA33" s="17">
        <f t="shared" si="5"/>
        <v>0</v>
      </c>
      <c r="AB33" s="17">
        <f t="shared" si="6"/>
        <v>0</v>
      </c>
      <c r="AC33" s="17">
        <f t="shared" si="7"/>
        <v>0</v>
      </c>
      <c r="AD33" s="17">
        <f t="shared" si="8"/>
        <v>0</v>
      </c>
      <c r="AE33" s="17">
        <f t="shared" si="9"/>
        <v>0</v>
      </c>
      <c r="AF33" s="17">
        <f t="shared" si="10"/>
        <v>0</v>
      </c>
      <c r="AN33" s="55">
        <v>26</v>
      </c>
      <c r="AO33" s="57">
        <f t="shared" si="12"/>
        <v>0</v>
      </c>
      <c r="AP33" s="57">
        <f t="shared" si="13"/>
        <v>0</v>
      </c>
      <c r="AQ33" s="57">
        <f t="shared" si="0"/>
        <v>0</v>
      </c>
      <c r="AR33" s="57">
        <f t="shared" si="14"/>
        <v>3000</v>
      </c>
    </row>
    <row r="34" spans="1:44" s="3" customFormat="1" ht="15.75" customHeight="1" x14ac:dyDescent="0.25">
      <c r="A34" s="36">
        <v>26</v>
      </c>
      <c r="B34" s="575">
        <v>3000</v>
      </c>
      <c r="C34" s="575">
        <v>3500</v>
      </c>
      <c r="D34" s="20">
        <v>500</v>
      </c>
      <c r="E34" s="510" t="s">
        <v>905</v>
      </c>
      <c r="F34" s="710">
        <v>2</v>
      </c>
      <c r="G34" s="589"/>
      <c r="H34" s="514"/>
      <c r="I34" s="696"/>
      <c r="J34" s="514"/>
      <c r="K34" s="696"/>
      <c r="L34" s="514"/>
      <c r="M34" s="695"/>
      <c r="N34" s="514"/>
      <c r="O34" s="695"/>
      <c r="P34" s="514"/>
      <c r="Q34" s="696"/>
      <c r="R34" s="514"/>
      <c r="S34" s="695"/>
      <c r="T34" s="514"/>
      <c r="U34" s="1064">
        <f t="shared" si="1"/>
        <v>0</v>
      </c>
      <c r="V34" s="1021"/>
      <c r="W34" s="837"/>
      <c r="X34" s="111">
        <f t="shared" si="2"/>
        <v>2</v>
      </c>
      <c r="Y34" s="959">
        <f t="shared" si="3"/>
        <v>0</v>
      </c>
      <c r="Z34" s="17">
        <f t="shared" si="4"/>
        <v>0</v>
      </c>
      <c r="AA34" s="17">
        <f t="shared" si="5"/>
        <v>0</v>
      </c>
      <c r="AB34" s="17">
        <f t="shared" si="6"/>
        <v>0</v>
      </c>
      <c r="AC34" s="17">
        <f t="shared" si="7"/>
        <v>0</v>
      </c>
      <c r="AD34" s="17">
        <f t="shared" si="8"/>
        <v>0</v>
      </c>
      <c r="AE34" s="17">
        <f t="shared" si="9"/>
        <v>0</v>
      </c>
      <c r="AF34" s="17">
        <f t="shared" si="10"/>
        <v>0</v>
      </c>
      <c r="AN34" s="55">
        <v>27</v>
      </c>
      <c r="AO34" s="57">
        <f t="shared" si="12"/>
        <v>0</v>
      </c>
      <c r="AP34" s="57">
        <f t="shared" si="13"/>
        <v>0</v>
      </c>
      <c r="AQ34" s="57">
        <f t="shared" si="0"/>
        <v>0</v>
      </c>
      <c r="AR34" s="57">
        <f t="shared" si="14"/>
        <v>6000</v>
      </c>
    </row>
    <row r="35" spans="1:44" ht="15.75" customHeight="1" x14ac:dyDescent="0.25">
      <c r="A35" s="36">
        <v>27</v>
      </c>
      <c r="B35" s="19">
        <v>2500</v>
      </c>
      <c r="C35" s="19">
        <v>3000</v>
      </c>
      <c r="D35" s="20">
        <v>500</v>
      </c>
      <c r="E35" s="506" t="s">
        <v>459</v>
      </c>
      <c r="F35" s="603">
        <v>2</v>
      </c>
      <c r="G35" s="589"/>
      <c r="H35" s="514"/>
      <c r="I35" s="696"/>
      <c r="J35" s="514"/>
      <c r="K35" s="696"/>
      <c r="L35" s="514"/>
      <c r="M35" s="695"/>
      <c r="N35" s="514"/>
      <c r="O35" s="695"/>
      <c r="P35" s="514"/>
      <c r="Q35" s="696"/>
      <c r="R35" s="514"/>
      <c r="S35" s="695"/>
      <c r="T35" s="514"/>
      <c r="U35" s="1064">
        <f t="shared" si="1"/>
        <v>0</v>
      </c>
      <c r="V35" s="1021"/>
      <c r="W35" s="837"/>
      <c r="X35" s="111">
        <f t="shared" si="2"/>
        <v>2</v>
      </c>
      <c r="Y35" s="959">
        <f t="shared" si="3"/>
        <v>0</v>
      </c>
      <c r="Z35" s="17">
        <f t="shared" si="4"/>
        <v>0</v>
      </c>
      <c r="AA35" s="17">
        <f t="shared" si="5"/>
        <v>0</v>
      </c>
      <c r="AB35" s="17">
        <f t="shared" si="6"/>
        <v>0</v>
      </c>
      <c r="AC35" s="17">
        <f t="shared" si="7"/>
        <v>0</v>
      </c>
      <c r="AD35" s="17">
        <f t="shared" si="8"/>
        <v>0</v>
      </c>
      <c r="AE35" s="17">
        <f t="shared" si="9"/>
        <v>0</v>
      </c>
      <c r="AF35" s="17">
        <f t="shared" si="10"/>
        <v>0</v>
      </c>
      <c r="AN35" s="55">
        <v>28</v>
      </c>
      <c r="AO35" s="57">
        <f t="shared" si="12"/>
        <v>0</v>
      </c>
      <c r="AP35" s="57">
        <f t="shared" si="13"/>
        <v>0</v>
      </c>
      <c r="AQ35" s="57">
        <f t="shared" si="0"/>
        <v>0</v>
      </c>
      <c r="AR35" s="57">
        <f t="shared" si="14"/>
        <v>5000</v>
      </c>
    </row>
    <row r="36" spans="1:44" ht="15.75" customHeight="1" x14ac:dyDescent="0.25">
      <c r="A36" s="36">
        <v>28</v>
      </c>
      <c r="B36" s="19">
        <v>3200</v>
      </c>
      <c r="C36" s="19">
        <v>4200</v>
      </c>
      <c r="D36" s="20">
        <v>1000</v>
      </c>
      <c r="E36" s="506" t="s">
        <v>655</v>
      </c>
      <c r="F36" s="603">
        <v>2</v>
      </c>
      <c r="G36" s="589"/>
      <c r="H36" s="514"/>
      <c r="I36" s="696"/>
      <c r="J36" s="514"/>
      <c r="K36" s="696"/>
      <c r="L36" s="514"/>
      <c r="M36" s="695"/>
      <c r="N36" s="514"/>
      <c r="O36" s="695"/>
      <c r="P36" s="514"/>
      <c r="Q36" s="696"/>
      <c r="R36" s="514"/>
      <c r="S36" s="695"/>
      <c r="T36" s="514"/>
      <c r="U36" s="1064">
        <f t="shared" si="1"/>
        <v>0</v>
      </c>
      <c r="V36" s="1021"/>
      <c r="W36" s="837"/>
      <c r="X36" s="111">
        <f t="shared" si="2"/>
        <v>2</v>
      </c>
      <c r="Y36" s="959">
        <f t="shared" si="3"/>
        <v>0</v>
      </c>
      <c r="Z36" s="17">
        <f t="shared" si="4"/>
        <v>0</v>
      </c>
      <c r="AA36" s="17">
        <f t="shared" si="5"/>
        <v>0</v>
      </c>
      <c r="AB36" s="17">
        <f t="shared" si="6"/>
        <v>0</v>
      </c>
      <c r="AC36" s="17">
        <f t="shared" si="7"/>
        <v>0</v>
      </c>
      <c r="AD36" s="17">
        <f t="shared" si="8"/>
        <v>0</v>
      </c>
      <c r="AE36" s="17">
        <f t="shared" si="9"/>
        <v>0</v>
      </c>
      <c r="AF36" s="17">
        <f t="shared" si="10"/>
        <v>0</v>
      </c>
      <c r="AN36" s="55">
        <v>29</v>
      </c>
      <c r="AO36" s="57">
        <f t="shared" si="12"/>
        <v>0</v>
      </c>
      <c r="AP36" s="57">
        <f t="shared" si="13"/>
        <v>0</v>
      </c>
      <c r="AQ36" s="57">
        <f t="shared" si="0"/>
        <v>0</v>
      </c>
      <c r="AR36" s="57">
        <f t="shared" si="14"/>
        <v>6400</v>
      </c>
    </row>
    <row r="37" spans="1:44" ht="15.75" customHeight="1" x14ac:dyDescent="0.25">
      <c r="A37" s="36">
        <v>29</v>
      </c>
      <c r="B37" s="19">
        <v>3200</v>
      </c>
      <c r="C37" s="19">
        <v>4200</v>
      </c>
      <c r="D37" s="20">
        <v>1000</v>
      </c>
      <c r="E37" s="506" t="s">
        <v>519</v>
      </c>
      <c r="F37" s="603">
        <v>1</v>
      </c>
      <c r="G37" s="589"/>
      <c r="H37" s="514"/>
      <c r="I37" s="696"/>
      <c r="J37" s="514"/>
      <c r="K37" s="696"/>
      <c r="L37" s="514"/>
      <c r="M37" s="695"/>
      <c r="N37" s="514"/>
      <c r="O37" s="695"/>
      <c r="P37" s="514"/>
      <c r="Q37" s="696"/>
      <c r="R37" s="514"/>
      <c r="S37" s="695"/>
      <c r="T37" s="514"/>
      <c r="U37" s="1064">
        <f t="shared" si="1"/>
        <v>0</v>
      </c>
      <c r="V37" s="1021"/>
      <c r="W37" s="837"/>
      <c r="X37" s="111">
        <f t="shared" si="2"/>
        <v>1</v>
      </c>
      <c r="Y37" s="959">
        <f t="shared" si="3"/>
        <v>0</v>
      </c>
      <c r="Z37" s="17">
        <f t="shared" si="4"/>
        <v>0</v>
      </c>
      <c r="AA37" s="17">
        <f t="shared" si="5"/>
        <v>0</v>
      </c>
      <c r="AB37" s="17">
        <f t="shared" si="6"/>
        <v>0</v>
      </c>
      <c r="AC37" s="17">
        <f t="shared" si="7"/>
        <v>0</v>
      </c>
      <c r="AD37" s="17">
        <f t="shared" si="8"/>
        <v>0</v>
      </c>
      <c r="AE37" s="17">
        <f t="shared" si="9"/>
        <v>0</v>
      </c>
      <c r="AF37" s="17">
        <f t="shared" si="10"/>
        <v>0</v>
      </c>
      <c r="AN37" s="55">
        <v>30</v>
      </c>
      <c r="AO37" s="57">
        <f t="shared" si="12"/>
        <v>0</v>
      </c>
      <c r="AP37" s="57">
        <f t="shared" si="13"/>
        <v>0</v>
      </c>
      <c r="AQ37" s="57">
        <f t="shared" si="0"/>
        <v>0</v>
      </c>
      <c r="AR37" s="57">
        <f t="shared" si="14"/>
        <v>3200</v>
      </c>
    </row>
    <row r="38" spans="1:44" ht="15.75" customHeight="1" x14ac:dyDescent="0.25">
      <c r="A38" s="36">
        <v>30</v>
      </c>
      <c r="B38" s="19">
        <v>3200</v>
      </c>
      <c r="C38" s="19">
        <v>4200</v>
      </c>
      <c r="D38" s="20">
        <v>1000</v>
      </c>
      <c r="E38" s="510" t="s">
        <v>654</v>
      </c>
      <c r="F38" s="603">
        <v>2</v>
      </c>
      <c r="G38" s="589"/>
      <c r="H38" s="514"/>
      <c r="I38" s="696"/>
      <c r="J38" s="514"/>
      <c r="K38" s="696"/>
      <c r="L38" s="514"/>
      <c r="M38" s="695"/>
      <c r="N38" s="514"/>
      <c r="O38" s="695"/>
      <c r="P38" s="514"/>
      <c r="Q38" s="696"/>
      <c r="R38" s="514"/>
      <c r="S38" s="695"/>
      <c r="T38" s="514"/>
      <c r="U38" s="1064">
        <f t="shared" si="1"/>
        <v>0</v>
      </c>
      <c r="V38" s="1021"/>
      <c r="W38" s="837"/>
      <c r="X38" s="111">
        <f t="shared" si="2"/>
        <v>2</v>
      </c>
      <c r="Y38" s="959">
        <f t="shared" si="3"/>
        <v>0</v>
      </c>
      <c r="Z38" s="17">
        <f t="shared" si="4"/>
        <v>0</v>
      </c>
      <c r="AA38" s="17">
        <f t="shared" si="5"/>
        <v>0</v>
      </c>
      <c r="AB38" s="17">
        <f t="shared" si="6"/>
        <v>0</v>
      </c>
      <c r="AC38" s="17">
        <f t="shared" si="7"/>
        <v>0</v>
      </c>
      <c r="AD38" s="17">
        <f t="shared" si="8"/>
        <v>0</v>
      </c>
      <c r="AE38" s="17">
        <f t="shared" si="9"/>
        <v>0</v>
      </c>
      <c r="AF38" s="17">
        <f t="shared" si="10"/>
        <v>0</v>
      </c>
      <c r="AN38" s="55">
        <v>31</v>
      </c>
      <c r="AO38" s="57">
        <f t="shared" si="12"/>
        <v>0</v>
      </c>
      <c r="AP38" s="57">
        <f t="shared" si="13"/>
        <v>0</v>
      </c>
      <c r="AQ38" s="57">
        <f t="shared" si="0"/>
        <v>0</v>
      </c>
      <c r="AR38" s="57">
        <f t="shared" si="14"/>
        <v>6400</v>
      </c>
    </row>
    <row r="39" spans="1:44" ht="15.75" customHeight="1" x14ac:dyDescent="0.25">
      <c r="A39" s="36">
        <v>31</v>
      </c>
      <c r="B39" s="19">
        <v>3400</v>
      </c>
      <c r="C39" s="19">
        <v>4400</v>
      </c>
      <c r="D39" s="20">
        <v>1000</v>
      </c>
      <c r="E39" s="506" t="s">
        <v>520</v>
      </c>
      <c r="F39" s="603">
        <v>2</v>
      </c>
      <c r="G39" s="589"/>
      <c r="H39" s="514"/>
      <c r="I39" s="696"/>
      <c r="J39" s="514"/>
      <c r="K39" s="696"/>
      <c r="L39" s="514"/>
      <c r="M39" s="695"/>
      <c r="N39" s="514"/>
      <c r="O39" s="695"/>
      <c r="P39" s="514"/>
      <c r="Q39" s="696"/>
      <c r="R39" s="514"/>
      <c r="S39" s="695"/>
      <c r="T39" s="514"/>
      <c r="U39" s="1064">
        <f t="shared" si="1"/>
        <v>0</v>
      </c>
      <c r="V39" s="1021"/>
      <c r="W39" s="837"/>
      <c r="X39" s="111">
        <f t="shared" si="2"/>
        <v>2</v>
      </c>
      <c r="Y39" s="959">
        <f t="shared" si="3"/>
        <v>0</v>
      </c>
      <c r="Z39" s="17">
        <f t="shared" si="4"/>
        <v>0</v>
      </c>
      <c r="AA39" s="17">
        <f t="shared" si="5"/>
        <v>0</v>
      </c>
      <c r="AB39" s="17">
        <f t="shared" si="6"/>
        <v>0</v>
      </c>
      <c r="AC39" s="17">
        <f t="shared" si="7"/>
        <v>0</v>
      </c>
      <c r="AD39" s="17">
        <f t="shared" si="8"/>
        <v>0</v>
      </c>
      <c r="AE39" s="17">
        <f t="shared" si="9"/>
        <v>0</v>
      </c>
      <c r="AF39" s="17">
        <f t="shared" si="10"/>
        <v>0</v>
      </c>
      <c r="AN39" s="55">
        <v>32</v>
      </c>
      <c r="AO39" s="57">
        <f t="shared" si="12"/>
        <v>0</v>
      </c>
      <c r="AP39" s="57">
        <f t="shared" si="13"/>
        <v>0</v>
      </c>
      <c r="AQ39" s="57">
        <f t="shared" si="0"/>
        <v>0</v>
      </c>
      <c r="AR39" s="57">
        <f t="shared" si="14"/>
        <v>6800</v>
      </c>
    </row>
    <row r="40" spans="1:44" ht="15.75" customHeight="1" x14ac:dyDescent="0.25">
      <c r="A40" s="36">
        <v>32</v>
      </c>
      <c r="B40" s="19">
        <v>700</v>
      </c>
      <c r="C40" s="19">
        <v>1000</v>
      </c>
      <c r="D40" s="20">
        <f t="shared" si="15"/>
        <v>300</v>
      </c>
      <c r="E40" s="506" t="s">
        <v>363</v>
      </c>
      <c r="F40" s="603">
        <v>18</v>
      </c>
      <c r="G40" s="589"/>
      <c r="H40" s="514"/>
      <c r="I40" s="696"/>
      <c r="J40" s="514"/>
      <c r="K40" s="696"/>
      <c r="L40" s="514"/>
      <c r="M40" s="695"/>
      <c r="N40" s="514"/>
      <c r="O40" s="695"/>
      <c r="P40" s="514">
        <v>1</v>
      </c>
      <c r="Q40" s="696"/>
      <c r="R40" s="514"/>
      <c r="S40" s="695"/>
      <c r="T40" s="514"/>
      <c r="U40" s="1064">
        <f t="shared" si="1"/>
        <v>1</v>
      </c>
      <c r="V40" s="1021"/>
      <c r="W40" s="837"/>
      <c r="X40" s="111">
        <f t="shared" si="2"/>
        <v>17</v>
      </c>
      <c r="Y40" s="959">
        <f t="shared" si="3"/>
        <v>0</v>
      </c>
      <c r="Z40" s="17">
        <f t="shared" si="4"/>
        <v>0</v>
      </c>
      <c r="AA40" s="17">
        <f t="shared" si="5"/>
        <v>0</v>
      </c>
      <c r="AB40" s="17">
        <f t="shared" si="6"/>
        <v>0</v>
      </c>
      <c r="AC40" s="17">
        <f t="shared" si="7"/>
        <v>0</v>
      </c>
      <c r="AD40" s="17">
        <f t="shared" si="8"/>
        <v>1000</v>
      </c>
      <c r="AE40" s="17">
        <f t="shared" si="9"/>
        <v>0</v>
      </c>
      <c r="AF40" s="17">
        <f t="shared" si="10"/>
        <v>0</v>
      </c>
      <c r="AN40" s="55">
        <v>33</v>
      </c>
      <c r="AO40" s="57">
        <f t="shared" si="12"/>
        <v>700</v>
      </c>
      <c r="AP40" s="57">
        <f t="shared" si="13"/>
        <v>1000</v>
      </c>
      <c r="AQ40" s="57">
        <f t="shared" ref="AQ40:AQ59" si="16">AP40-AO40</f>
        <v>300</v>
      </c>
      <c r="AR40" s="57">
        <f t="shared" si="14"/>
        <v>11900</v>
      </c>
    </row>
    <row r="41" spans="1:44" ht="15.75" customHeight="1" x14ac:dyDescent="0.25">
      <c r="A41" s="36">
        <v>33</v>
      </c>
      <c r="B41" s="19">
        <v>3600</v>
      </c>
      <c r="C41" s="19">
        <v>4600</v>
      </c>
      <c r="D41" s="20">
        <f t="shared" si="15"/>
        <v>1000</v>
      </c>
      <c r="E41" s="506" t="s">
        <v>523</v>
      </c>
      <c r="F41" s="603">
        <v>0</v>
      </c>
      <c r="G41" s="589"/>
      <c r="H41" s="514"/>
      <c r="I41" s="696"/>
      <c r="J41" s="514"/>
      <c r="K41" s="696"/>
      <c r="L41" s="514"/>
      <c r="M41" s="695"/>
      <c r="N41" s="514"/>
      <c r="O41" s="695"/>
      <c r="P41" s="514"/>
      <c r="Q41" s="696"/>
      <c r="R41" s="514"/>
      <c r="S41" s="695"/>
      <c r="T41" s="514"/>
      <c r="U41" s="1064">
        <f t="shared" si="1"/>
        <v>0</v>
      </c>
      <c r="V41" s="1021"/>
      <c r="W41" s="837"/>
      <c r="X41" s="111">
        <f t="shared" ref="X41:X72" si="17">F41+G41+I41+K41+M41+O41+Q41+S41-H41-J41-L41-N41-P41-R41-T41-V41-W41</f>
        <v>0</v>
      </c>
      <c r="Y41" s="959">
        <f t="shared" si="3"/>
        <v>0</v>
      </c>
      <c r="Z41" s="17">
        <f t="shared" si="4"/>
        <v>0</v>
      </c>
      <c r="AA41" s="17">
        <f t="shared" si="5"/>
        <v>0</v>
      </c>
      <c r="AB41" s="17">
        <f t="shared" si="6"/>
        <v>0</v>
      </c>
      <c r="AC41" s="17">
        <f t="shared" si="7"/>
        <v>0</v>
      </c>
      <c r="AD41" s="17">
        <f t="shared" si="8"/>
        <v>0</v>
      </c>
      <c r="AE41" s="17">
        <f t="shared" si="9"/>
        <v>0</v>
      </c>
      <c r="AF41" s="17">
        <f t="shared" si="10"/>
        <v>0</v>
      </c>
      <c r="AN41" s="55">
        <v>34</v>
      </c>
      <c r="AO41" s="57">
        <f t="shared" si="12"/>
        <v>0</v>
      </c>
      <c r="AP41" s="57">
        <f t="shared" si="13"/>
        <v>0</v>
      </c>
      <c r="AQ41" s="57">
        <f t="shared" si="16"/>
        <v>0</v>
      </c>
      <c r="AR41" s="57">
        <f t="shared" ref="AR41:AR59" si="18">X41*B41</f>
        <v>0</v>
      </c>
    </row>
    <row r="42" spans="1:44" ht="15.75" customHeight="1" x14ac:dyDescent="0.25">
      <c r="A42" s="36">
        <v>34</v>
      </c>
      <c r="B42" s="19">
        <v>2500</v>
      </c>
      <c r="C42" s="19">
        <v>3500</v>
      </c>
      <c r="D42" s="20">
        <f t="shared" si="15"/>
        <v>1000</v>
      </c>
      <c r="E42" s="506" t="s">
        <v>524</v>
      </c>
      <c r="F42" s="603">
        <v>1</v>
      </c>
      <c r="G42" s="589"/>
      <c r="H42" s="514"/>
      <c r="I42" s="696"/>
      <c r="J42" s="514"/>
      <c r="K42" s="696"/>
      <c r="L42" s="514"/>
      <c r="M42" s="695"/>
      <c r="N42" s="514"/>
      <c r="O42" s="695"/>
      <c r="P42" s="514"/>
      <c r="Q42" s="696"/>
      <c r="R42" s="514"/>
      <c r="S42" s="695"/>
      <c r="T42" s="514"/>
      <c r="U42" s="1064">
        <f t="shared" si="1"/>
        <v>0</v>
      </c>
      <c r="V42" s="1021"/>
      <c r="W42" s="837"/>
      <c r="X42" s="111">
        <f t="shared" si="17"/>
        <v>1</v>
      </c>
      <c r="Y42" s="959">
        <f t="shared" si="3"/>
        <v>0</v>
      </c>
      <c r="Z42" s="17">
        <f t="shared" si="4"/>
        <v>0</v>
      </c>
      <c r="AA42" s="17">
        <f t="shared" si="5"/>
        <v>0</v>
      </c>
      <c r="AB42" s="17">
        <f t="shared" si="6"/>
        <v>0</v>
      </c>
      <c r="AC42" s="17">
        <f t="shared" si="7"/>
        <v>0</v>
      </c>
      <c r="AD42" s="17">
        <f t="shared" si="8"/>
        <v>0</v>
      </c>
      <c r="AE42" s="17">
        <f t="shared" si="9"/>
        <v>0</v>
      </c>
      <c r="AF42" s="17">
        <f t="shared" si="10"/>
        <v>0</v>
      </c>
      <c r="AN42" s="55">
        <v>35</v>
      </c>
      <c r="AO42" s="57">
        <f t="shared" si="12"/>
        <v>0</v>
      </c>
      <c r="AP42" s="57">
        <f t="shared" si="13"/>
        <v>0</v>
      </c>
      <c r="AQ42" s="57">
        <f t="shared" si="16"/>
        <v>0</v>
      </c>
      <c r="AR42" s="57">
        <f t="shared" si="18"/>
        <v>2500</v>
      </c>
    </row>
    <row r="43" spans="1:44" ht="15.75" customHeight="1" x14ac:dyDescent="0.25">
      <c r="A43" s="36">
        <v>35</v>
      </c>
      <c r="B43" s="19">
        <v>450</v>
      </c>
      <c r="C43" s="19">
        <v>700</v>
      </c>
      <c r="D43" s="20">
        <f t="shared" si="15"/>
        <v>250</v>
      </c>
      <c r="E43" s="506" t="s">
        <v>422</v>
      </c>
      <c r="F43" s="603">
        <v>1</v>
      </c>
      <c r="G43" s="589"/>
      <c r="H43" s="514"/>
      <c r="I43" s="696"/>
      <c r="J43" s="514"/>
      <c r="K43" s="696"/>
      <c r="L43" s="514"/>
      <c r="M43" s="695"/>
      <c r="N43" s="514"/>
      <c r="O43" s="695"/>
      <c r="P43" s="514"/>
      <c r="Q43" s="696"/>
      <c r="R43" s="514"/>
      <c r="S43" s="695"/>
      <c r="T43" s="514"/>
      <c r="U43" s="1064">
        <f t="shared" si="1"/>
        <v>0</v>
      </c>
      <c r="V43" s="1021"/>
      <c r="W43" s="837"/>
      <c r="X43" s="111">
        <f t="shared" si="17"/>
        <v>1</v>
      </c>
      <c r="Y43" s="959">
        <f t="shared" si="3"/>
        <v>0</v>
      </c>
      <c r="Z43" s="17">
        <f t="shared" si="4"/>
        <v>0</v>
      </c>
      <c r="AA43" s="17">
        <f t="shared" si="5"/>
        <v>0</v>
      </c>
      <c r="AB43" s="17">
        <f t="shared" si="6"/>
        <v>0</v>
      </c>
      <c r="AC43" s="17">
        <f t="shared" si="7"/>
        <v>0</v>
      </c>
      <c r="AD43" s="17">
        <f t="shared" si="8"/>
        <v>0</v>
      </c>
      <c r="AE43" s="17">
        <f t="shared" si="9"/>
        <v>0</v>
      </c>
      <c r="AF43" s="17">
        <f t="shared" si="10"/>
        <v>0</v>
      </c>
      <c r="AN43" s="55">
        <v>36</v>
      </c>
      <c r="AO43" s="57">
        <f t="shared" si="12"/>
        <v>0</v>
      </c>
      <c r="AP43" s="57">
        <f t="shared" si="13"/>
        <v>0</v>
      </c>
      <c r="AQ43" s="57">
        <f t="shared" si="16"/>
        <v>0</v>
      </c>
      <c r="AR43" s="57">
        <f t="shared" si="18"/>
        <v>450</v>
      </c>
    </row>
    <row r="44" spans="1:44" ht="15.75" customHeight="1" x14ac:dyDescent="0.25">
      <c r="A44" s="36">
        <v>36</v>
      </c>
      <c r="B44" s="19">
        <v>4300</v>
      </c>
      <c r="C44" s="19">
        <v>5300</v>
      </c>
      <c r="D44" s="20">
        <f t="shared" si="15"/>
        <v>1000</v>
      </c>
      <c r="E44" s="506" t="s">
        <v>531</v>
      </c>
      <c r="F44" s="603">
        <v>3</v>
      </c>
      <c r="G44" s="589"/>
      <c r="H44" s="514"/>
      <c r="I44" s="696"/>
      <c r="J44" s="514"/>
      <c r="K44" s="696"/>
      <c r="L44" s="514"/>
      <c r="M44" s="695"/>
      <c r="N44" s="514"/>
      <c r="O44" s="695"/>
      <c r="P44" s="514"/>
      <c r="Q44" s="696"/>
      <c r="R44" s="514"/>
      <c r="S44" s="695"/>
      <c r="T44" s="514"/>
      <c r="U44" s="1064">
        <f t="shared" si="1"/>
        <v>0</v>
      </c>
      <c r="V44" s="1021"/>
      <c r="W44" s="837"/>
      <c r="X44" s="111">
        <f t="shared" si="17"/>
        <v>3</v>
      </c>
      <c r="Y44" s="959">
        <f t="shared" si="3"/>
        <v>0</v>
      </c>
      <c r="Z44" s="17">
        <f t="shared" si="4"/>
        <v>0</v>
      </c>
      <c r="AA44" s="17">
        <f t="shared" si="5"/>
        <v>0</v>
      </c>
      <c r="AB44" s="17">
        <f t="shared" si="6"/>
        <v>0</v>
      </c>
      <c r="AC44" s="17">
        <f t="shared" si="7"/>
        <v>0</v>
      </c>
      <c r="AD44" s="17">
        <f t="shared" si="8"/>
        <v>0</v>
      </c>
      <c r="AE44" s="17">
        <f t="shared" si="9"/>
        <v>0</v>
      </c>
      <c r="AF44" s="17">
        <f t="shared" si="10"/>
        <v>0</v>
      </c>
      <c r="AN44" s="55">
        <v>37</v>
      </c>
      <c r="AO44" s="57">
        <f t="shared" si="12"/>
        <v>0</v>
      </c>
      <c r="AP44" s="57">
        <f t="shared" si="13"/>
        <v>0</v>
      </c>
      <c r="AQ44" s="57">
        <f t="shared" si="16"/>
        <v>0</v>
      </c>
      <c r="AR44" s="57">
        <f t="shared" si="18"/>
        <v>12900</v>
      </c>
    </row>
    <row r="45" spans="1:44" ht="15.75" customHeight="1" x14ac:dyDescent="0.25">
      <c r="A45" s="36">
        <v>37</v>
      </c>
      <c r="B45" s="19">
        <v>800</v>
      </c>
      <c r="C45" s="19">
        <v>1100</v>
      </c>
      <c r="D45" s="20">
        <v>300</v>
      </c>
      <c r="E45" s="506" t="s">
        <v>894</v>
      </c>
      <c r="F45" s="603">
        <v>9</v>
      </c>
      <c r="G45" s="589"/>
      <c r="H45" s="514"/>
      <c r="I45" s="696"/>
      <c r="J45" s="514"/>
      <c r="K45" s="696"/>
      <c r="L45" s="514"/>
      <c r="M45" s="695"/>
      <c r="N45" s="514"/>
      <c r="O45" s="695"/>
      <c r="P45" s="514"/>
      <c r="Q45" s="696"/>
      <c r="R45" s="514"/>
      <c r="S45" s="695"/>
      <c r="T45" s="514"/>
      <c r="U45" s="1064">
        <f t="shared" si="1"/>
        <v>0</v>
      </c>
      <c r="V45" s="1021"/>
      <c r="W45" s="837"/>
      <c r="X45" s="111">
        <f t="shared" si="17"/>
        <v>9</v>
      </c>
      <c r="Y45" s="959">
        <f t="shared" si="3"/>
        <v>0</v>
      </c>
      <c r="Z45" s="17">
        <f t="shared" si="4"/>
        <v>0</v>
      </c>
      <c r="AA45" s="17">
        <f t="shared" si="5"/>
        <v>0</v>
      </c>
      <c r="AB45" s="17">
        <f t="shared" si="6"/>
        <v>0</v>
      </c>
      <c r="AC45" s="17">
        <f t="shared" si="7"/>
        <v>0</v>
      </c>
      <c r="AD45" s="17">
        <f t="shared" si="8"/>
        <v>0</v>
      </c>
      <c r="AE45" s="17">
        <f t="shared" si="9"/>
        <v>0</v>
      </c>
      <c r="AF45" s="17">
        <f t="shared" si="10"/>
        <v>0</v>
      </c>
      <c r="AN45" s="55">
        <v>38</v>
      </c>
      <c r="AO45" s="57">
        <f t="shared" si="12"/>
        <v>0</v>
      </c>
      <c r="AP45" s="57">
        <f t="shared" si="13"/>
        <v>0</v>
      </c>
      <c r="AQ45" s="57">
        <f t="shared" si="16"/>
        <v>0</v>
      </c>
      <c r="AR45" s="57">
        <f t="shared" si="18"/>
        <v>7200</v>
      </c>
    </row>
    <row r="46" spans="1:44" ht="15.75" customHeight="1" x14ac:dyDescent="0.25">
      <c r="A46" s="36">
        <v>38</v>
      </c>
      <c r="B46" s="19">
        <v>8000</v>
      </c>
      <c r="C46" s="19">
        <v>9000</v>
      </c>
      <c r="D46" s="20">
        <v>1000</v>
      </c>
      <c r="E46" s="506" t="s">
        <v>903</v>
      </c>
      <c r="F46" s="603">
        <v>1</v>
      </c>
      <c r="G46" s="589"/>
      <c r="H46" s="514"/>
      <c r="I46" s="696"/>
      <c r="J46" s="514"/>
      <c r="K46" s="696"/>
      <c r="L46" s="514"/>
      <c r="M46" s="695"/>
      <c r="N46" s="514"/>
      <c r="O46" s="695"/>
      <c r="P46" s="514"/>
      <c r="Q46" s="696"/>
      <c r="R46" s="514"/>
      <c r="S46" s="695"/>
      <c r="T46" s="514"/>
      <c r="U46" s="1064">
        <f t="shared" si="1"/>
        <v>0</v>
      </c>
      <c r="V46" s="1021"/>
      <c r="W46" s="837"/>
      <c r="X46" s="111">
        <f t="shared" si="17"/>
        <v>1</v>
      </c>
      <c r="Y46" s="959">
        <f t="shared" si="3"/>
        <v>0</v>
      </c>
      <c r="Z46" s="17">
        <f t="shared" si="4"/>
        <v>0</v>
      </c>
      <c r="AA46" s="17">
        <f t="shared" si="5"/>
        <v>0</v>
      </c>
      <c r="AB46" s="17">
        <f t="shared" si="6"/>
        <v>0</v>
      </c>
      <c r="AC46" s="17">
        <f t="shared" si="7"/>
        <v>0</v>
      </c>
      <c r="AD46" s="17">
        <f t="shared" si="8"/>
        <v>0</v>
      </c>
      <c r="AE46" s="17">
        <f t="shared" si="9"/>
        <v>0</v>
      </c>
      <c r="AF46" s="17">
        <f t="shared" si="10"/>
        <v>0</v>
      </c>
      <c r="AN46" s="55">
        <v>39</v>
      </c>
      <c r="AO46" s="57">
        <f t="shared" si="12"/>
        <v>0</v>
      </c>
      <c r="AP46" s="57">
        <f t="shared" si="13"/>
        <v>0</v>
      </c>
      <c r="AQ46" s="57">
        <f t="shared" si="16"/>
        <v>0</v>
      </c>
      <c r="AR46" s="57">
        <f t="shared" si="18"/>
        <v>8000</v>
      </c>
    </row>
    <row r="47" spans="1:44" ht="15.75" customHeight="1" x14ac:dyDescent="0.25">
      <c r="A47" s="36">
        <v>39</v>
      </c>
      <c r="B47" s="19">
        <v>8000</v>
      </c>
      <c r="C47" s="26">
        <v>9000</v>
      </c>
      <c r="D47" s="20">
        <v>1000</v>
      </c>
      <c r="E47" s="506" t="s">
        <v>917</v>
      </c>
      <c r="F47" s="603">
        <v>1</v>
      </c>
      <c r="G47" s="589"/>
      <c r="H47" s="514"/>
      <c r="I47" s="696"/>
      <c r="J47" s="514"/>
      <c r="K47" s="696"/>
      <c r="L47" s="514"/>
      <c r="M47" s="695"/>
      <c r="N47" s="514"/>
      <c r="O47" s="695"/>
      <c r="P47" s="514"/>
      <c r="Q47" s="696"/>
      <c r="R47" s="514"/>
      <c r="S47" s="695"/>
      <c r="T47" s="514"/>
      <c r="U47" s="1064">
        <f t="shared" si="1"/>
        <v>0</v>
      </c>
      <c r="V47" s="1021"/>
      <c r="W47" s="837"/>
      <c r="X47" s="111">
        <f t="shared" si="17"/>
        <v>1</v>
      </c>
      <c r="Y47" s="959">
        <f t="shared" si="3"/>
        <v>0</v>
      </c>
      <c r="Z47" s="17">
        <f t="shared" si="4"/>
        <v>0</v>
      </c>
      <c r="AA47" s="17">
        <f t="shared" si="5"/>
        <v>0</v>
      </c>
      <c r="AB47" s="17">
        <f t="shared" si="6"/>
        <v>0</v>
      </c>
      <c r="AC47" s="17">
        <f t="shared" si="7"/>
        <v>0</v>
      </c>
      <c r="AD47" s="17">
        <f t="shared" si="8"/>
        <v>0</v>
      </c>
      <c r="AE47" s="17">
        <f t="shared" si="9"/>
        <v>0</v>
      </c>
      <c r="AF47" s="17">
        <f t="shared" si="10"/>
        <v>0</v>
      </c>
      <c r="AN47" s="55">
        <v>40</v>
      </c>
      <c r="AO47" s="57">
        <f t="shared" si="12"/>
        <v>0</v>
      </c>
      <c r="AP47" s="57">
        <f t="shared" si="13"/>
        <v>0</v>
      </c>
      <c r="AQ47" s="57">
        <f t="shared" si="16"/>
        <v>0</v>
      </c>
      <c r="AR47" s="57">
        <f t="shared" si="18"/>
        <v>8000</v>
      </c>
    </row>
    <row r="48" spans="1:44" ht="15.75" customHeight="1" x14ac:dyDescent="0.25">
      <c r="A48" s="36">
        <v>40</v>
      </c>
      <c r="B48" s="19">
        <v>6800</v>
      </c>
      <c r="C48" s="19">
        <v>7800</v>
      </c>
      <c r="D48" s="20">
        <v>1000</v>
      </c>
      <c r="E48" s="506" t="s">
        <v>918</v>
      </c>
      <c r="F48" s="603">
        <v>1</v>
      </c>
      <c r="G48" s="589"/>
      <c r="H48" s="937"/>
      <c r="I48" s="696"/>
      <c r="J48" s="514"/>
      <c r="K48" s="696"/>
      <c r="L48" s="514"/>
      <c r="M48" s="695"/>
      <c r="N48" s="514"/>
      <c r="O48" s="695"/>
      <c r="P48" s="514"/>
      <c r="Q48" s="696"/>
      <c r="R48" s="514"/>
      <c r="S48" s="695"/>
      <c r="T48" s="514"/>
      <c r="U48" s="1064">
        <f t="shared" si="1"/>
        <v>0</v>
      </c>
      <c r="V48" s="1021"/>
      <c r="W48" s="837"/>
      <c r="X48" s="111">
        <f t="shared" si="17"/>
        <v>1</v>
      </c>
      <c r="Y48" s="959">
        <f t="shared" si="3"/>
        <v>0</v>
      </c>
      <c r="Z48" s="17">
        <f t="shared" si="4"/>
        <v>0</v>
      </c>
      <c r="AA48" s="17">
        <f t="shared" si="5"/>
        <v>0</v>
      </c>
      <c r="AB48" s="17">
        <f t="shared" si="6"/>
        <v>0</v>
      </c>
      <c r="AC48" s="17">
        <f t="shared" si="7"/>
        <v>0</v>
      </c>
      <c r="AD48" s="17">
        <f t="shared" si="8"/>
        <v>0</v>
      </c>
      <c r="AE48" s="17">
        <f t="shared" si="9"/>
        <v>0</v>
      </c>
      <c r="AF48" s="17">
        <f t="shared" si="10"/>
        <v>0</v>
      </c>
      <c r="AN48" s="55">
        <v>41</v>
      </c>
      <c r="AO48" s="57">
        <f t="shared" si="12"/>
        <v>0</v>
      </c>
      <c r="AP48" s="57">
        <f t="shared" si="13"/>
        <v>0</v>
      </c>
      <c r="AQ48" s="57">
        <f t="shared" si="16"/>
        <v>0</v>
      </c>
      <c r="AR48" s="57">
        <f t="shared" si="18"/>
        <v>6800</v>
      </c>
    </row>
    <row r="49" spans="1:44" ht="15.75" customHeight="1" x14ac:dyDescent="0.25">
      <c r="A49" s="36">
        <v>41</v>
      </c>
      <c r="B49" s="19">
        <v>4400</v>
      </c>
      <c r="C49" s="19">
        <v>5400</v>
      </c>
      <c r="D49" s="20">
        <v>1000</v>
      </c>
      <c r="E49" s="506" t="s">
        <v>911</v>
      </c>
      <c r="F49" s="603">
        <v>1</v>
      </c>
      <c r="G49" s="589"/>
      <c r="H49" s="514"/>
      <c r="I49" s="696"/>
      <c r="J49" s="514"/>
      <c r="K49" s="696"/>
      <c r="L49" s="514"/>
      <c r="M49" s="695"/>
      <c r="N49" s="514"/>
      <c r="O49" s="695"/>
      <c r="P49" s="514"/>
      <c r="Q49" s="696"/>
      <c r="R49" s="514"/>
      <c r="S49" s="695"/>
      <c r="T49" s="514"/>
      <c r="U49" s="1064">
        <f t="shared" si="1"/>
        <v>0</v>
      </c>
      <c r="V49" s="1021"/>
      <c r="W49" s="837"/>
      <c r="X49" s="111">
        <f t="shared" si="17"/>
        <v>1</v>
      </c>
      <c r="Y49" s="959">
        <f t="shared" si="3"/>
        <v>0</v>
      </c>
      <c r="Z49" s="17">
        <f t="shared" si="4"/>
        <v>0</v>
      </c>
      <c r="AA49" s="17">
        <f t="shared" si="5"/>
        <v>0</v>
      </c>
      <c r="AB49" s="17">
        <f t="shared" si="6"/>
        <v>0</v>
      </c>
      <c r="AC49" s="17">
        <f t="shared" si="7"/>
        <v>0</v>
      </c>
      <c r="AD49" s="17">
        <f t="shared" si="8"/>
        <v>0</v>
      </c>
      <c r="AE49" s="17">
        <f t="shared" si="9"/>
        <v>0</v>
      </c>
      <c r="AF49" s="17">
        <f t="shared" si="10"/>
        <v>0</v>
      </c>
      <c r="AN49" s="55">
        <v>42</v>
      </c>
      <c r="AO49" s="57">
        <f t="shared" si="12"/>
        <v>0</v>
      </c>
      <c r="AP49" s="57">
        <f t="shared" si="13"/>
        <v>0</v>
      </c>
      <c r="AQ49" s="57">
        <f t="shared" si="16"/>
        <v>0</v>
      </c>
      <c r="AR49" s="57">
        <f t="shared" si="18"/>
        <v>4400</v>
      </c>
    </row>
    <row r="50" spans="1:44" ht="15.75" customHeight="1" x14ac:dyDescent="0.25">
      <c r="A50" s="36">
        <v>42</v>
      </c>
      <c r="B50" s="19">
        <v>4000</v>
      </c>
      <c r="C50" s="19">
        <v>5000</v>
      </c>
      <c r="D50" s="20">
        <v>1000</v>
      </c>
      <c r="E50" s="506" t="s">
        <v>912</v>
      </c>
      <c r="F50" s="603">
        <v>1</v>
      </c>
      <c r="G50" s="589"/>
      <c r="H50" s="514"/>
      <c r="I50" s="696"/>
      <c r="J50" s="514"/>
      <c r="K50" s="696"/>
      <c r="L50" s="514"/>
      <c r="M50" s="695"/>
      <c r="N50" s="514"/>
      <c r="O50" s="695"/>
      <c r="P50" s="514"/>
      <c r="Q50" s="696"/>
      <c r="R50" s="514"/>
      <c r="S50" s="695"/>
      <c r="T50" s="514"/>
      <c r="U50" s="1064">
        <f t="shared" si="1"/>
        <v>0</v>
      </c>
      <c r="V50" s="1021"/>
      <c r="W50" s="837"/>
      <c r="X50" s="111">
        <f t="shared" si="17"/>
        <v>1</v>
      </c>
      <c r="Y50" s="959">
        <f t="shared" si="3"/>
        <v>0</v>
      </c>
      <c r="Z50" s="17">
        <f t="shared" si="4"/>
        <v>0</v>
      </c>
      <c r="AA50" s="17">
        <f t="shared" si="5"/>
        <v>0</v>
      </c>
      <c r="AB50" s="17">
        <f t="shared" si="6"/>
        <v>0</v>
      </c>
      <c r="AC50" s="17">
        <f t="shared" si="7"/>
        <v>0</v>
      </c>
      <c r="AD50" s="17">
        <f t="shared" si="8"/>
        <v>0</v>
      </c>
      <c r="AE50" s="17">
        <f t="shared" si="9"/>
        <v>0</v>
      </c>
      <c r="AF50" s="17">
        <f t="shared" si="10"/>
        <v>0</v>
      </c>
      <c r="AN50" s="55">
        <v>43</v>
      </c>
      <c r="AO50" s="57">
        <f t="shared" si="12"/>
        <v>0</v>
      </c>
      <c r="AP50" s="57">
        <f t="shared" si="13"/>
        <v>0</v>
      </c>
      <c r="AQ50" s="57">
        <f t="shared" si="16"/>
        <v>0</v>
      </c>
      <c r="AR50" s="57">
        <f t="shared" si="18"/>
        <v>4000</v>
      </c>
    </row>
    <row r="51" spans="1:44" ht="15.75" customHeight="1" x14ac:dyDescent="0.25">
      <c r="A51" s="36">
        <v>43</v>
      </c>
      <c r="B51" s="19">
        <v>3800</v>
      </c>
      <c r="C51" s="19">
        <v>4800</v>
      </c>
      <c r="D51" s="20">
        <v>1000</v>
      </c>
      <c r="E51" s="506" t="s">
        <v>913</v>
      </c>
      <c r="F51" s="603">
        <v>1</v>
      </c>
      <c r="G51" s="589"/>
      <c r="H51" s="514"/>
      <c r="I51" s="696"/>
      <c r="J51" s="514"/>
      <c r="K51" s="696"/>
      <c r="L51" s="514"/>
      <c r="M51" s="695"/>
      <c r="N51" s="514"/>
      <c r="O51" s="695"/>
      <c r="P51" s="514"/>
      <c r="Q51" s="696"/>
      <c r="R51" s="514"/>
      <c r="S51" s="695"/>
      <c r="T51" s="514"/>
      <c r="U51" s="1064">
        <f t="shared" si="1"/>
        <v>0</v>
      </c>
      <c r="V51" s="1021"/>
      <c r="W51" s="837"/>
      <c r="X51" s="111">
        <f t="shared" si="17"/>
        <v>1</v>
      </c>
      <c r="Y51" s="959">
        <f t="shared" si="3"/>
        <v>0</v>
      </c>
      <c r="Z51" s="17">
        <f t="shared" si="4"/>
        <v>0</v>
      </c>
      <c r="AA51" s="17">
        <f t="shared" si="5"/>
        <v>0</v>
      </c>
      <c r="AB51" s="17">
        <f t="shared" si="6"/>
        <v>0</v>
      </c>
      <c r="AC51" s="17">
        <f t="shared" si="7"/>
        <v>0</v>
      </c>
      <c r="AD51" s="17">
        <f t="shared" si="8"/>
        <v>0</v>
      </c>
      <c r="AE51" s="17">
        <f t="shared" si="9"/>
        <v>0</v>
      </c>
      <c r="AF51" s="17">
        <f t="shared" si="10"/>
        <v>0</v>
      </c>
      <c r="AN51" s="55">
        <v>44</v>
      </c>
      <c r="AO51" s="57">
        <f t="shared" si="12"/>
        <v>0</v>
      </c>
      <c r="AP51" s="57">
        <f t="shared" si="13"/>
        <v>0</v>
      </c>
      <c r="AQ51" s="57">
        <f t="shared" si="16"/>
        <v>0</v>
      </c>
      <c r="AR51" s="57">
        <f t="shared" si="18"/>
        <v>3800</v>
      </c>
    </row>
    <row r="52" spans="1:44" ht="15.75" customHeight="1" x14ac:dyDescent="0.25">
      <c r="A52" s="36">
        <v>44</v>
      </c>
      <c r="B52" s="19">
        <v>4500</v>
      </c>
      <c r="C52" s="19">
        <v>5500</v>
      </c>
      <c r="D52" s="20">
        <v>1000</v>
      </c>
      <c r="E52" s="506" t="s">
        <v>914</v>
      </c>
      <c r="F52" s="603">
        <v>1</v>
      </c>
      <c r="G52" s="589"/>
      <c r="H52" s="514"/>
      <c r="I52" s="696"/>
      <c r="J52" s="514"/>
      <c r="K52" s="696"/>
      <c r="L52" s="514"/>
      <c r="M52" s="695"/>
      <c r="N52" s="514"/>
      <c r="O52" s="695"/>
      <c r="P52" s="514"/>
      <c r="Q52" s="696"/>
      <c r="R52" s="514"/>
      <c r="S52" s="695"/>
      <c r="T52" s="514"/>
      <c r="U52" s="1064">
        <f t="shared" si="1"/>
        <v>0</v>
      </c>
      <c r="V52" s="1021"/>
      <c r="W52" s="837"/>
      <c r="X52" s="111">
        <f t="shared" si="17"/>
        <v>1</v>
      </c>
      <c r="Y52" s="959">
        <f t="shared" si="3"/>
        <v>0</v>
      </c>
      <c r="Z52" s="17">
        <f t="shared" si="4"/>
        <v>0</v>
      </c>
      <c r="AA52" s="17">
        <f t="shared" si="5"/>
        <v>0</v>
      </c>
      <c r="AB52" s="17">
        <f t="shared" si="6"/>
        <v>0</v>
      </c>
      <c r="AC52" s="17">
        <f t="shared" si="7"/>
        <v>0</v>
      </c>
      <c r="AD52" s="17">
        <f t="shared" si="8"/>
        <v>0</v>
      </c>
      <c r="AE52" s="17">
        <f t="shared" si="9"/>
        <v>0</v>
      </c>
      <c r="AF52" s="17">
        <f t="shared" si="10"/>
        <v>0</v>
      </c>
      <c r="AN52" s="55">
        <v>45</v>
      </c>
      <c r="AO52" s="57">
        <f t="shared" si="12"/>
        <v>0</v>
      </c>
      <c r="AP52" s="57">
        <f t="shared" si="13"/>
        <v>0</v>
      </c>
      <c r="AQ52" s="57">
        <f t="shared" si="16"/>
        <v>0</v>
      </c>
      <c r="AR52" s="57">
        <f t="shared" si="18"/>
        <v>4500</v>
      </c>
    </row>
    <row r="53" spans="1:44" ht="15.75" customHeight="1" x14ac:dyDescent="0.25">
      <c r="A53" s="36">
        <v>45</v>
      </c>
      <c r="B53" s="19">
        <v>4000</v>
      </c>
      <c r="C53" s="19">
        <v>5000</v>
      </c>
      <c r="D53" s="20">
        <v>1000</v>
      </c>
      <c r="E53" s="506" t="s">
        <v>658</v>
      </c>
      <c r="F53" s="603">
        <v>1</v>
      </c>
      <c r="G53" s="589"/>
      <c r="H53" s="514"/>
      <c r="I53" s="696"/>
      <c r="J53" s="514"/>
      <c r="K53" s="696"/>
      <c r="L53" s="514"/>
      <c r="M53" s="695"/>
      <c r="N53" s="514"/>
      <c r="O53" s="695"/>
      <c r="P53" s="514"/>
      <c r="Q53" s="696"/>
      <c r="R53" s="514"/>
      <c r="S53" s="695"/>
      <c r="T53" s="514"/>
      <c r="U53" s="1064">
        <f t="shared" si="1"/>
        <v>0</v>
      </c>
      <c r="V53" s="1021"/>
      <c r="W53" s="837"/>
      <c r="X53" s="111">
        <f t="shared" si="17"/>
        <v>1</v>
      </c>
      <c r="Y53" s="959">
        <f t="shared" si="3"/>
        <v>0</v>
      </c>
      <c r="Z53" s="17">
        <f t="shared" si="4"/>
        <v>0</v>
      </c>
      <c r="AA53" s="17">
        <f t="shared" si="5"/>
        <v>0</v>
      </c>
      <c r="AB53" s="17">
        <f t="shared" si="6"/>
        <v>0</v>
      </c>
      <c r="AC53" s="17">
        <f t="shared" si="7"/>
        <v>0</v>
      </c>
      <c r="AD53" s="17">
        <f t="shared" si="8"/>
        <v>0</v>
      </c>
      <c r="AE53" s="17">
        <f t="shared" si="9"/>
        <v>0</v>
      </c>
      <c r="AF53" s="17">
        <f t="shared" si="10"/>
        <v>0</v>
      </c>
      <c r="AN53" s="55">
        <v>46</v>
      </c>
      <c r="AO53" s="57">
        <f t="shared" si="12"/>
        <v>0</v>
      </c>
      <c r="AP53" s="57">
        <f t="shared" si="13"/>
        <v>0</v>
      </c>
      <c r="AQ53" s="57">
        <f t="shared" si="16"/>
        <v>0</v>
      </c>
      <c r="AR53" s="57">
        <f t="shared" si="18"/>
        <v>4000</v>
      </c>
    </row>
    <row r="54" spans="1:44" ht="15.75" customHeight="1" x14ac:dyDescent="0.25">
      <c r="A54" s="36">
        <v>46</v>
      </c>
      <c r="B54" s="19">
        <v>5500</v>
      </c>
      <c r="C54" s="19">
        <v>6500</v>
      </c>
      <c r="D54" s="20">
        <f t="shared" si="15"/>
        <v>1000</v>
      </c>
      <c r="E54" s="506" t="s">
        <v>651</v>
      </c>
      <c r="F54" s="603">
        <v>2</v>
      </c>
      <c r="G54" s="589"/>
      <c r="H54" s="514"/>
      <c r="I54" s="696"/>
      <c r="J54" s="514"/>
      <c r="K54" s="696"/>
      <c r="L54" s="514"/>
      <c r="M54" s="695"/>
      <c r="N54" s="514"/>
      <c r="O54" s="695"/>
      <c r="P54" s="514"/>
      <c r="Q54" s="696"/>
      <c r="R54" s="514"/>
      <c r="S54" s="695"/>
      <c r="T54" s="514"/>
      <c r="U54" s="1064">
        <f t="shared" si="1"/>
        <v>0</v>
      </c>
      <c r="V54" s="1021"/>
      <c r="W54" s="837"/>
      <c r="X54" s="111">
        <f t="shared" si="17"/>
        <v>2</v>
      </c>
      <c r="Y54" s="959">
        <f t="shared" si="3"/>
        <v>0</v>
      </c>
      <c r="Z54" s="17">
        <f t="shared" si="4"/>
        <v>0</v>
      </c>
      <c r="AA54" s="17">
        <f t="shared" si="5"/>
        <v>0</v>
      </c>
      <c r="AB54" s="17">
        <f t="shared" si="6"/>
        <v>0</v>
      </c>
      <c r="AC54" s="17">
        <f t="shared" si="7"/>
        <v>0</v>
      </c>
      <c r="AD54" s="17">
        <f t="shared" si="8"/>
        <v>0</v>
      </c>
      <c r="AE54" s="17">
        <f t="shared" si="9"/>
        <v>0</v>
      </c>
      <c r="AF54" s="17">
        <f t="shared" si="10"/>
        <v>0</v>
      </c>
      <c r="AN54" s="55">
        <v>47</v>
      </c>
      <c r="AO54" s="57">
        <f t="shared" si="12"/>
        <v>0</v>
      </c>
      <c r="AP54" s="57">
        <f t="shared" si="13"/>
        <v>0</v>
      </c>
      <c r="AQ54" s="57">
        <f t="shared" si="16"/>
        <v>0</v>
      </c>
      <c r="AR54" s="57">
        <f t="shared" si="18"/>
        <v>11000</v>
      </c>
    </row>
    <row r="55" spans="1:44" ht="15.75" customHeight="1" x14ac:dyDescent="0.25">
      <c r="A55" s="36">
        <v>47</v>
      </c>
      <c r="B55" s="19">
        <v>4000</v>
      </c>
      <c r="C55" s="19">
        <v>5000</v>
      </c>
      <c r="D55" s="20">
        <v>1000</v>
      </c>
      <c r="E55" s="506" t="s">
        <v>901</v>
      </c>
      <c r="F55" s="603">
        <v>1</v>
      </c>
      <c r="G55" s="589"/>
      <c r="H55" s="514"/>
      <c r="I55" s="696"/>
      <c r="J55" s="514"/>
      <c r="K55" s="696"/>
      <c r="L55" s="514"/>
      <c r="M55" s="695"/>
      <c r="N55" s="514"/>
      <c r="O55" s="695"/>
      <c r="P55" s="514"/>
      <c r="Q55" s="696"/>
      <c r="R55" s="514"/>
      <c r="S55" s="695"/>
      <c r="T55" s="514"/>
      <c r="U55" s="1064">
        <f t="shared" si="1"/>
        <v>0</v>
      </c>
      <c r="V55" s="1021"/>
      <c r="W55" s="837"/>
      <c r="X55" s="111">
        <f t="shared" si="17"/>
        <v>1</v>
      </c>
      <c r="Y55" s="959">
        <f t="shared" si="3"/>
        <v>0</v>
      </c>
      <c r="Z55" s="17">
        <f t="shared" si="4"/>
        <v>0</v>
      </c>
      <c r="AA55" s="17">
        <f t="shared" si="5"/>
        <v>0</v>
      </c>
      <c r="AB55" s="17">
        <f t="shared" si="6"/>
        <v>0</v>
      </c>
      <c r="AC55" s="17">
        <f t="shared" si="7"/>
        <v>0</v>
      </c>
      <c r="AD55" s="17">
        <f t="shared" si="8"/>
        <v>0</v>
      </c>
      <c r="AE55" s="17">
        <f t="shared" si="9"/>
        <v>0</v>
      </c>
      <c r="AF55" s="17">
        <f t="shared" si="10"/>
        <v>0</v>
      </c>
      <c r="AN55" s="55">
        <v>48</v>
      </c>
      <c r="AO55" s="57">
        <f t="shared" si="12"/>
        <v>0</v>
      </c>
      <c r="AP55" s="57">
        <f t="shared" si="13"/>
        <v>0</v>
      </c>
      <c r="AQ55" s="57">
        <f t="shared" si="16"/>
        <v>0</v>
      </c>
      <c r="AR55" s="57">
        <f t="shared" si="18"/>
        <v>4000</v>
      </c>
    </row>
    <row r="56" spans="1:44" ht="15.75" customHeight="1" x14ac:dyDescent="0.25">
      <c r="A56" s="36">
        <v>48</v>
      </c>
      <c r="B56" s="575">
        <v>7000</v>
      </c>
      <c r="C56" s="575">
        <v>8000</v>
      </c>
      <c r="D56" s="20">
        <f t="shared" si="15"/>
        <v>1000</v>
      </c>
      <c r="E56" s="510" t="s">
        <v>453</v>
      </c>
      <c r="F56" s="710">
        <v>2</v>
      </c>
      <c r="G56" s="589"/>
      <c r="H56" s="514"/>
      <c r="I56" s="696"/>
      <c r="J56" s="514"/>
      <c r="K56" s="696"/>
      <c r="L56" s="514"/>
      <c r="M56" s="695"/>
      <c r="N56" s="514"/>
      <c r="O56" s="695"/>
      <c r="P56" s="514"/>
      <c r="Q56" s="696"/>
      <c r="R56" s="514"/>
      <c r="S56" s="695"/>
      <c r="T56" s="514"/>
      <c r="U56" s="1064">
        <f t="shared" si="1"/>
        <v>0</v>
      </c>
      <c r="V56" s="1021"/>
      <c r="W56" s="837"/>
      <c r="X56" s="111">
        <f t="shared" si="17"/>
        <v>2</v>
      </c>
      <c r="Y56" s="959">
        <f t="shared" si="3"/>
        <v>0</v>
      </c>
      <c r="Z56" s="17">
        <f t="shared" si="4"/>
        <v>0</v>
      </c>
      <c r="AA56" s="17">
        <f t="shared" si="5"/>
        <v>0</v>
      </c>
      <c r="AB56" s="17">
        <f t="shared" si="6"/>
        <v>0</v>
      </c>
      <c r="AC56" s="17">
        <f t="shared" si="7"/>
        <v>0</v>
      </c>
      <c r="AD56" s="17">
        <f t="shared" si="8"/>
        <v>0</v>
      </c>
      <c r="AE56" s="17">
        <f t="shared" si="9"/>
        <v>0</v>
      </c>
      <c r="AF56" s="17">
        <f t="shared" si="10"/>
        <v>0</v>
      </c>
      <c r="AN56" s="55">
        <v>49</v>
      </c>
      <c r="AO56" s="57">
        <f t="shared" si="12"/>
        <v>0</v>
      </c>
      <c r="AP56" s="57">
        <f t="shared" si="13"/>
        <v>0</v>
      </c>
      <c r="AQ56" s="57">
        <f t="shared" si="16"/>
        <v>0</v>
      </c>
      <c r="AR56" s="57">
        <f t="shared" si="18"/>
        <v>14000</v>
      </c>
    </row>
    <row r="57" spans="1:44" ht="15.75" customHeight="1" x14ac:dyDescent="0.25">
      <c r="A57" s="36">
        <v>49</v>
      </c>
      <c r="B57" s="575">
        <v>2500</v>
      </c>
      <c r="C57" s="575">
        <v>3500</v>
      </c>
      <c r="D57" s="20">
        <f t="shared" si="15"/>
        <v>1000</v>
      </c>
      <c r="E57" s="510" t="s">
        <v>276</v>
      </c>
      <c r="F57" s="710">
        <v>2</v>
      </c>
      <c r="G57" s="589"/>
      <c r="H57" s="514"/>
      <c r="I57" s="696"/>
      <c r="J57" s="514"/>
      <c r="K57" s="696"/>
      <c r="L57" s="514"/>
      <c r="M57" s="695"/>
      <c r="N57" s="514"/>
      <c r="O57" s="695"/>
      <c r="P57" s="514"/>
      <c r="Q57" s="696"/>
      <c r="R57" s="514"/>
      <c r="S57" s="695"/>
      <c r="T57" s="514"/>
      <c r="U57" s="1064">
        <f t="shared" si="1"/>
        <v>0</v>
      </c>
      <c r="V57" s="1021"/>
      <c r="W57" s="837"/>
      <c r="X57" s="111">
        <f t="shared" si="17"/>
        <v>2</v>
      </c>
      <c r="Y57" s="959">
        <f t="shared" si="3"/>
        <v>0</v>
      </c>
      <c r="Z57" s="17">
        <f t="shared" si="4"/>
        <v>0</v>
      </c>
      <c r="AA57" s="17">
        <f t="shared" si="5"/>
        <v>0</v>
      </c>
      <c r="AB57" s="17">
        <f t="shared" si="6"/>
        <v>0</v>
      </c>
      <c r="AC57" s="17">
        <f t="shared" si="7"/>
        <v>0</v>
      </c>
      <c r="AD57" s="17">
        <f t="shared" si="8"/>
        <v>0</v>
      </c>
      <c r="AE57" s="17">
        <f t="shared" si="9"/>
        <v>0</v>
      </c>
      <c r="AF57" s="17">
        <f t="shared" si="10"/>
        <v>0</v>
      </c>
      <c r="AN57" s="55">
        <v>50</v>
      </c>
      <c r="AO57" s="57">
        <f t="shared" si="12"/>
        <v>0</v>
      </c>
      <c r="AP57" s="57">
        <f t="shared" si="13"/>
        <v>0</v>
      </c>
      <c r="AQ57" s="57">
        <f t="shared" si="16"/>
        <v>0</v>
      </c>
      <c r="AR57" s="57">
        <f t="shared" si="18"/>
        <v>5000</v>
      </c>
    </row>
    <row r="58" spans="1:44" s="2" customFormat="1" ht="15.75" customHeight="1" x14ac:dyDescent="0.25">
      <c r="A58" s="36">
        <v>50</v>
      </c>
      <c r="B58" s="31">
        <v>2300</v>
      </c>
      <c r="C58" s="31">
        <v>3000</v>
      </c>
      <c r="D58" s="20">
        <f t="shared" si="15"/>
        <v>700</v>
      </c>
      <c r="E58" s="506" t="s">
        <v>275</v>
      </c>
      <c r="F58" s="603">
        <v>1</v>
      </c>
      <c r="G58" s="589"/>
      <c r="H58" s="514"/>
      <c r="I58" s="696"/>
      <c r="J58" s="514"/>
      <c r="K58" s="696"/>
      <c r="L58" s="514"/>
      <c r="M58" s="695"/>
      <c r="N58" s="514"/>
      <c r="O58" s="695"/>
      <c r="P58" s="514"/>
      <c r="Q58" s="696"/>
      <c r="R58" s="514"/>
      <c r="S58" s="695"/>
      <c r="T58" s="514"/>
      <c r="U58" s="1064">
        <f t="shared" si="1"/>
        <v>0</v>
      </c>
      <c r="V58" s="1021"/>
      <c r="W58" s="837"/>
      <c r="X58" s="111">
        <f t="shared" si="17"/>
        <v>1</v>
      </c>
      <c r="Y58" s="959">
        <f t="shared" si="3"/>
        <v>0</v>
      </c>
      <c r="Z58" s="17">
        <f t="shared" si="4"/>
        <v>0</v>
      </c>
      <c r="AA58" s="17">
        <f t="shared" si="5"/>
        <v>0</v>
      </c>
      <c r="AB58" s="17">
        <f t="shared" si="6"/>
        <v>0</v>
      </c>
      <c r="AC58" s="17">
        <f t="shared" si="7"/>
        <v>0</v>
      </c>
      <c r="AD58" s="17">
        <f t="shared" si="8"/>
        <v>0</v>
      </c>
      <c r="AE58" s="17">
        <f t="shared" si="9"/>
        <v>0</v>
      </c>
      <c r="AF58" s="17">
        <f t="shared" si="10"/>
        <v>0</v>
      </c>
      <c r="AN58" s="55">
        <v>51</v>
      </c>
      <c r="AO58" s="57">
        <f t="shared" si="12"/>
        <v>0</v>
      </c>
      <c r="AP58" s="57">
        <f t="shared" si="13"/>
        <v>0</v>
      </c>
      <c r="AQ58" s="57">
        <f t="shared" si="16"/>
        <v>0</v>
      </c>
      <c r="AR58" s="57">
        <f t="shared" si="18"/>
        <v>2300</v>
      </c>
    </row>
    <row r="59" spans="1:44" ht="15.75" customHeight="1" x14ac:dyDescent="0.25">
      <c r="A59" s="36">
        <v>51</v>
      </c>
      <c r="B59" s="19">
        <v>4200</v>
      </c>
      <c r="C59" s="19">
        <v>4200</v>
      </c>
      <c r="D59" s="20">
        <f t="shared" si="15"/>
        <v>0</v>
      </c>
      <c r="E59" s="506" t="s">
        <v>280</v>
      </c>
      <c r="F59" s="603">
        <v>1</v>
      </c>
      <c r="G59" s="589"/>
      <c r="H59" s="514"/>
      <c r="I59" s="696"/>
      <c r="J59" s="514"/>
      <c r="K59" s="696"/>
      <c r="L59" s="514"/>
      <c r="M59" s="695"/>
      <c r="N59" s="514"/>
      <c r="O59" s="695"/>
      <c r="P59" s="514"/>
      <c r="Q59" s="696"/>
      <c r="R59" s="514"/>
      <c r="S59" s="695"/>
      <c r="T59" s="514"/>
      <c r="U59" s="1064">
        <f t="shared" si="1"/>
        <v>0</v>
      </c>
      <c r="V59" s="1021"/>
      <c r="W59" s="837"/>
      <c r="X59" s="111">
        <f t="shared" si="17"/>
        <v>1</v>
      </c>
      <c r="Y59" s="959">
        <f t="shared" si="3"/>
        <v>0</v>
      </c>
      <c r="Z59" s="17">
        <f t="shared" si="4"/>
        <v>0</v>
      </c>
      <c r="AA59" s="17">
        <f t="shared" si="5"/>
        <v>0</v>
      </c>
      <c r="AB59" s="17">
        <f t="shared" si="6"/>
        <v>0</v>
      </c>
      <c r="AC59" s="17">
        <f t="shared" si="7"/>
        <v>0</v>
      </c>
      <c r="AD59" s="17">
        <f t="shared" si="8"/>
        <v>0</v>
      </c>
      <c r="AE59" s="17">
        <f t="shared" si="9"/>
        <v>0</v>
      </c>
      <c r="AF59" s="17">
        <f t="shared" si="10"/>
        <v>0</v>
      </c>
      <c r="AN59" s="55">
        <v>52</v>
      </c>
      <c r="AO59" s="57">
        <f t="shared" si="12"/>
        <v>0</v>
      </c>
      <c r="AP59" s="57">
        <f t="shared" si="13"/>
        <v>0</v>
      </c>
      <c r="AQ59" s="57">
        <f t="shared" si="16"/>
        <v>0</v>
      </c>
      <c r="AR59" s="57">
        <f t="shared" si="18"/>
        <v>4200</v>
      </c>
    </row>
    <row r="60" spans="1:44" ht="15.75" customHeight="1" x14ac:dyDescent="0.25">
      <c r="A60" s="36">
        <v>52</v>
      </c>
      <c r="B60" s="19">
        <v>4500</v>
      </c>
      <c r="C60" s="19">
        <v>5500</v>
      </c>
      <c r="D60" s="20">
        <f t="shared" si="15"/>
        <v>1000</v>
      </c>
      <c r="E60" s="506" t="s">
        <v>448</v>
      </c>
      <c r="F60" s="603">
        <v>4</v>
      </c>
      <c r="G60" s="589"/>
      <c r="H60" s="514"/>
      <c r="I60" s="696"/>
      <c r="J60" s="514"/>
      <c r="K60" s="696"/>
      <c r="L60" s="514"/>
      <c r="M60" s="695"/>
      <c r="N60" s="514"/>
      <c r="O60" s="695"/>
      <c r="P60" s="514"/>
      <c r="Q60" s="696"/>
      <c r="R60" s="514"/>
      <c r="S60" s="695"/>
      <c r="T60" s="514"/>
      <c r="U60" s="1064">
        <f t="shared" si="1"/>
        <v>0</v>
      </c>
      <c r="V60" s="1021"/>
      <c r="W60" s="837"/>
      <c r="X60" s="111">
        <f t="shared" si="17"/>
        <v>4</v>
      </c>
      <c r="Y60" s="959">
        <f t="shared" si="3"/>
        <v>0</v>
      </c>
      <c r="Z60" s="17">
        <f t="shared" si="4"/>
        <v>0</v>
      </c>
      <c r="AA60" s="17">
        <f t="shared" si="5"/>
        <v>0</v>
      </c>
      <c r="AB60" s="17">
        <f t="shared" si="6"/>
        <v>0</v>
      </c>
      <c r="AC60" s="17">
        <f t="shared" si="7"/>
        <v>0</v>
      </c>
      <c r="AD60" s="17">
        <f t="shared" si="8"/>
        <v>0</v>
      </c>
      <c r="AE60" s="17">
        <f t="shared" si="9"/>
        <v>0</v>
      </c>
      <c r="AF60" s="17">
        <f t="shared" si="10"/>
        <v>0</v>
      </c>
      <c r="AN60" s="55">
        <v>53</v>
      </c>
      <c r="AO60" s="57">
        <f t="shared" si="12"/>
        <v>0</v>
      </c>
      <c r="AP60" s="57">
        <f t="shared" si="13"/>
        <v>0</v>
      </c>
      <c r="AQ60" s="57">
        <f t="shared" ref="AQ60:AQ93" si="19">AP60-AO60</f>
        <v>0</v>
      </c>
      <c r="AR60" s="57">
        <f t="shared" ref="AR60:AR93" si="20">X60*B60</f>
        <v>18000</v>
      </c>
    </row>
    <row r="61" spans="1:44" ht="15.75" customHeight="1" x14ac:dyDescent="0.25">
      <c r="A61" s="36">
        <v>53</v>
      </c>
      <c r="B61" s="19">
        <v>5000</v>
      </c>
      <c r="C61" s="19">
        <v>6000</v>
      </c>
      <c r="D61" s="20">
        <f t="shared" si="15"/>
        <v>1000</v>
      </c>
      <c r="E61" s="506" t="s">
        <v>897</v>
      </c>
      <c r="F61" s="603">
        <v>2</v>
      </c>
      <c r="G61" s="589"/>
      <c r="H61" s="514"/>
      <c r="I61" s="696"/>
      <c r="J61" s="514"/>
      <c r="K61" s="696"/>
      <c r="L61" s="514"/>
      <c r="M61" s="695"/>
      <c r="N61" s="514"/>
      <c r="O61" s="695"/>
      <c r="P61" s="514"/>
      <c r="Q61" s="696"/>
      <c r="R61" s="514"/>
      <c r="S61" s="695"/>
      <c r="T61" s="514"/>
      <c r="U61" s="1064">
        <f t="shared" si="1"/>
        <v>0</v>
      </c>
      <c r="V61" s="1021"/>
      <c r="W61" s="837"/>
      <c r="X61" s="111">
        <f t="shared" si="17"/>
        <v>2</v>
      </c>
      <c r="Y61" s="959">
        <f t="shared" si="3"/>
        <v>0</v>
      </c>
      <c r="Z61" s="17">
        <f t="shared" si="4"/>
        <v>0</v>
      </c>
      <c r="AA61" s="17">
        <f t="shared" si="5"/>
        <v>0</v>
      </c>
      <c r="AB61" s="17">
        <f t="shared" si="6"/>
        <v>0</v>
      </c>
      <c r="AC61" s="17">
        <f t="shared" si="7"/>
        <v>0</v>
      </c>
      <c r="AD61" s="17">
        <f t="shared" si="8"/>
        <v>0</v>
      </c>
      <c r="AE61" s="17">
        <f t="shared" si="9"/>
        <v>0</v>
      </c>
      <c r="AF61" s="17">
        <f t="shared" si="10"/>
        <v>0</v>
      </c>
      <c r="AN61" s="55">
        <v>54</v>
      </c>
      <c r="AO61" s="57">
        <f t="shared" si="12"/>
        <v>0</v>
      </c>
      <c r="AP61" s="57">
        <f t="shared" si="13"/>
        <v>0</v>
      </c>
      <c r="AQ61" s="57">
        <f t="shared" si="19"/>
        <v>0</v>
      </c>
      <c r="AR61" s="57">
        <f t="shared" si="20"/>
        <v>10000</v>
      </c>
    </row>
    <row r="62" spans="1:44" ht="15.75" customHeight="1" x14ac:dyDescent="0.25">
      <c r="A62" s="36">
        <v>54</v>
      </c>
      <c r="B62" s="19">
        <v>3200</v>
      </c>
      <c r="C62" s="19">
        <v>4000</v>
      </c>
      <c r="D62" s="20">
        <f t="shared" si="15"/>
        <v>800</v>
      </c>
      <c r="E62" s="506" t="s">
        <v>449</v>
      </c>
      <c r="F62" s="603">
        <v>2</v>
      </c>
      <c r="G62" s="589"/>
      <c r="H62" s="514"/>
      <c r="I62" s="696"/>
      <c r="J62" s="514"/>
      <c r="K62" s="696"/>
      <c r="L62" s="514"/>
      <c r="M62" s="695"/>
      <c r="N62" s="514"/>
      <c r="O62" s="695"/>
      <c r="P62" s="514"/>
      <c r="Q62" s="696"/>
      <c r="R62" s="514"/>
      <c r="S62" s="695"/>
      <c r="T62" s="514"/>
      <c r="U62" s="1064">
        <f t="shared" si="1"/>
        <v>0</v>
      </c>
      <c r="V62" s="1021"/>
      <c r="W62" s="837"/>
      <c r="X62" s="111">
        <f t="shared" si="17"/>
        <v>2</v>
      </c>
      <c r="Y62" s="959">
        <f t="shared" si="3"/>
        <v>0</v>
      </c>
      <c r="Z62" s="17">
        <f t="shared" si="4"/>
        <v>0</v>
      </c>
      <c r="AA62" s="17">
        <f t="shared" si="5"/>
        <v>0</v>
      </c>
      <c r="AB62" s="17">
        <f t="shared" si="6"/>
        <v>0</v>
      </c>
      <c r="AC62" s="17">
        <f t="shared" si="7"/>
        <v>0</v>
      </c>
      <c r="AD62" s="17">
        <f t="shared" si="8"/>
        <v>0</v>
      </c>
      <c r="AE62" s="17">
        <f t="shared" si="9"/>
        <v>0</v>
      </c>
      <c r="AF62" s="17">
        <f t="shared" si="10"/>
        <v>0</v>
      </c>
      <c r="AN62" s="55">
        <v>55</v>
      </c>
      <c r="AO62" s="57">
        <f t="shared" si="12"/>
        <v>0</v>
      </c>
      <c r="AP62" s="57">
        <f t="shared" si="13"/>
        <v>0</v>
      </c>
      <c r="AQ62" s="57">
        <f t="shared" si="19"/>
        <v>0</v>
      </c>
      <c r="AR62" s="57">
        <f t="shared" si="20"/>
        <v>6400</v>
      </c>
    </row>
    <row r="63" spans="1:44" ht="15.75" customHeight="1" x14ac:dyDescent="0.25">
      <c r="A63" s="36">
        <v>55</v>
      </c>
      <c r="B63" s="19">
        <v>4500</v>
      </c>
      <c r="C63" s="19">
        <v>5500</v>
      </c>
      <c r="D63" s="20">
        <v>1000</v>
      </c>
      <c r="E63" s="506" t="s">
        <v>800</v>
      </c>
      <c r="F63" s="603">
        <v>6</v>
      </c>
      <c r="G63" s="589"/>
      <c r="H63" s="514"/>
      <c r="I63" s="696"/>
      <c r="J63" s="514"/>
      <c r="K63" s="696"/>
      <c r="L63" s="514"/>
      <c r="M63" s="695"/>
      <c r="N63" s="514"/>
      <c r="O63" s="695"/>
      <c r="P63" s="514"/>
      <c r="Q63" s="696"/>
      <c r="R63" s="514"/>
      <c r="S63" s="695"/>
      <c r="T63" s="514"/>
      <c r="U63" s="1064">
        <f t="shared" si="1"/>
        <v>0</v>
      </c>
      <c r="V63" s="1021"/>
      <c r="W63" s="837"/>
      <c r="X63" s="111">
        <f t="shared" si="17"/>
        <v>6</v>
      </c>
      <c r="Y63" s="959">
        <f t="shared" si="3"/>
        <v>0</v>
      </c>
      <c r="Z63" s="17">
        <f t="shared" si="4"/>
        <v>0</v>
      </c>
      <c r="AA63" s="17">
        <f t="shared" si="5"/>
        <v>0</v>
      </c>
      <c r="AB63" s="17">
        <f t="shared" si="6"/>
        <v>0</v>
      </c>
      <c r="AC63" s="17">
        <f t="shared" si="7"/>
        <v>0</v>
      </c>
      <c r="AD63" s="17">
        <f t="shared" si="8"/>
        <v>0</v>
      </c>
      <c r="AE63" s="17">
        <f t="shared" si="9"/>
        <v>0</v>
      </c>
      <c r="AF63" s="17">
        <f t="shared" si="10"/>
        <v>0</v>
      </c>
      <c r="AN63" s="55">
        <v>56</v>
      </c>
      <c r="AO63" s="57">
        <f t="shared" si="12"/>
        <v>0</v>
      </c>
      <c r="AP63" s="57">
        <f t="shared" si="13"/>
        <v>0</v>
      </c>
      <c r="AQ63" s="57">
        <f t="shared" si="19"/>
        <v>0</v>
      </c>
      <c r="AR63" s="57">
        <f t="shared" si="20"/>
        <v>27000</v>
      </c>
    </row>
    <row r="64" spans="1:44" ht="15.75" customHeight="1" x14ac:dyDescent="0.25">
      <c r="A64" s="36">
        <v>56</v>
      </c>
      <c r="B64" s="19">
        <v>5000</v>
      </c>
      <c r="C64" s="19">
        <v>6000</v>
      </c>
      <c r="D64" s="20">
        <v>1000</v>
      </c>
      <c r="E64" s="506" t="s">
        <v>904</v>
      </c>
      <c r="F64" s="603">
        <v>9</v>
      </c>
      <c r="G64" s="589"/>
      <c r="H64" s="514"/>
      <c r="I64" s="696"/>
      <c r="J64" s="514"/>
      <c r="K64" s="696"/>
      <c r="L64" s="514"/>
      <c r="M64" s="695"/>
      <c r="N64" s="514"/>
      <c r="O64" s="695"/>
      <c r="P64" s="514"/>
      <c r="Q64" s="696"/>
      <c r="R64" s="514"/>
      <c r="S64" s="695"/>
      <c r="T64" s="514"/>
      <c r="U64" s="1064">
        <f t="shared" si="1"/>
        <v>0</v>
      </c>
      <c r="V64" s="1021"/>
      <c r="W64" s="837"/>
      <c r="X64" s="111">
        <f t="shared" si="17"/>
        <v>9</v>
      </c>
      <c r="Y64" s="959">
        <f t="shared" si="3"/>
        <v>0</v>
      </c>
      <c r="Z64" s="17">
        <f t="shared" si="4"/>
        <v>0</v>
      </c>
      <c r="AA64" s="17">
        <f t="shared" si="5"/>
        <v>0</v>
      </c>
      <c r="AB64" s="17">
        <f t="shared" si="6"/>
        <v>0</v>
      </c>
      <c r="AC64" s="17">
        <f t="shared" si="7"/>
        <v>0</v>
      </c>
      <c r="AD64" s="17">
        <f t="shared" si="8"/>
        <v>0</v>
      </c>
      <c r="AE64" s="17">
        <f t="shared" si="9"/>
        <v>0</v>
      </c>
      <c r="AF64" s="17">
        <f t="shared" si="10"/>
        <v>0</v>
      </c>
      <c r="AN64" s="55">
        <v>57</v>
      </c>
      <c r="AO64" s="57">
        <f t="shared" si="12"/>
        <v>0</v>
      </c>
      <c r="AP64" s="57">
        <f t="shared" si="13"/>
        <v>0</v>
      </c>
      <c r="AQ64" s="57">
        <f t="shared" si="19"/>
        <v>0</v>
      </c>
      <c r="AR64" s="57">
        <f t="shared" si="20"/>
        <v>45000</v>
      </c>
    </row>
    <row r="65" spans="1:44" ht="15.75" customHeight="1" x14ac:dyDescent="0.25">
      <c r="A65" s="36">
        <v>57</v>
      </c>
      <c r="B65" s="19">
        <v>6000</v>
      </c>
      <c r="C65" s="19">
        <v>7500</v>
      </c>
      <c r="D65" s="20">
        <v>1500</v>
      </c>
      <c r="E65" s="506" t="s">
        <v>649</v>
      </c>
      <c r="F65" s="603">
        <v>1</v>
      </c>
      <c r="G65" s="589"/>
      <c r="H65" s="514"/>
      <c r="I65" s="696"/>
      <c r="J65" s="514"/>
      <c r="K65" s="696"/>
      <c r="L65" s="514"/>
      <c r="M65" s="695"/>
      <c r="N65" s="514"/>
      <c r="O65" s="695"/>
      <c r="P65" s="514"/>
      <c r="Q65" s="696"/>
      <c r="R65" s="514"/>
      <c r="S65" s="695"/>
      <c r="T65" s="514"/>
      <c r="U65" s="1064">
        <f t="shared" si="1"/>
        <v>0</v>
      </c>
      <c r="V65" s="1021"/>
      <c r="W65" s="837"/>
      <c r="X65" s="111">
        <f t="shared" si="17"/>
        <v>1</v>
      </c>
      <c r="Y65" s="959">
        <f t="shared" si="3"/>
        <v>0</v>
      </c>
      <c r="Z65" s="17">
        <f t="shared" si="4"/>
        <v>0</v>
      </c>
      <c r="AA65" s="17">
        <f t="shared" si="5"/>
        <v>0</v>
      </c>
      <c r="AB65" s="17">
        <f t="shared" si="6"/>
        <v>0</v>
      </c>
      <c r="AC65" s="17">
        <f t="shared" si="7"/>
        <v>0</v>
      </c>
      <c r="AD65" s="17">
        <f t="shared" si="8"/>
        <v>0</v>
      </c>
      <c r="AE65" s="17">
        <f t="shared" si="9"/>
        <v>0</v>
      </c>
      <c r="AF65" s="17">
        <f t="shared" si="10"/>
        <v>0</v>
      </c>
      <c r="AN65" s="55">
        <v>58</v>
      </c>
      <c r="AO65" s="57">
        <f t="shared" si="12"/>
        <v>0</v>
      </c>
      <c r="AP65" s="57">
        <f t="shared" si="13"/>
        <v>0</v>
      </c>
      <c r="AQ65" s="57">
        <f t="shared" si="19"/>
        <v>0</v>
      </c>
      <c r="AR65" s="57">
        <f t="shared" si="20"/>
        <v>6000</v>
      </c>
    </row>
    <row r="66" spans="1:44" ht="15.75" customHeight="1" x14ac:dyDescent="0.25">
      <c r="A66" s="36">
        <v>58</v>
      </c>
      <c r="B66" s="19">
        <v>5800</v>
      </c>
      <c r="C66" s="19">
        <v>6800</v>
      </c>
      <c r="D66" s="20">
        <f t="shared" si="15"/>
        <v>1000</v>
      </c>
      <c r="E66" s="506" t="s">
        <v>653</v>
      </c>
      <c r="F66" s="603">
        <v>1</v>
      </c>
      <c r="G66" s="589"/>
      <c r="H66" s="514"/>
      <c r="I66" s="696"/>
      <c r="J66" s="514"/>
      <c r="K66" s="696"/>
      <c r="L66" s="514"/>
      <c r="M66" s="695"/>
      <c r="N66" s="514"/>
      <c r="O66" s="695"/>
      <c r="P66" s="514"/>
      <c r="Q66" s="696"/>
      <c r="R66" s="514"/>
      <c r="S66" s="695"/>
      <c r="T66" s="514"/>
      <c r="U66" s="1064">
        <f t="shared" si="1"/>
        <v>0</v>
      </c>
      <c r="V66" s="1021"/>
      <c r="W66" s="837"/>
      <c r="X66" s="111">
        <f t="shared" si="17"/>
        <v>1</v>
      </c>
      <c r="Y66" s="959">
        <f t="shared" si="3"/>
        <v>0</v>
      </c>
      <c r="Z66" s="17">
        <f t="shared" si="4"/>
        <v>0</v>
      </c>
      <c r="AA66" s="17">
        <f t="shared" si="5"/>
        <v>0</v>
      </c>
      <c r="AB66" s="17">
        <f t="shared" si="6"/>
        <v>0</v>
      </c>
      <c r="AC66" s="17">
        <f t="shared" si="7"/>
        <v>0</v>
      </c>
      <c r="AD66" s="17">
        <f t="shared" si="8"/>
        <v>0</v>
      </c>
      <c r="AE66" s="17">
        <f t="shared" si="9"/>
        <v>0</v>
      </c>
      <c r="AF66" s="17">
        <f t="shared" si="10"/>
        <v>0</v>
      </c>
      <c r="AN66" s="55">
        <v>59</v>
      </c>
      <c r="AO66" s="57">
        <f t="shared" si="12"/>
        <v>0</v>
      </c>
      <c r="AP66" s="57">
        <f t="shared" si="13"/>
        <v>0</v>
      </c>
      <c r="AQ66" s="57">
        <f t="shared" si="19"/>
        <v>0</v>
      </c>
      <c r="AR66" s="57">
        <f t="shared" si="20"/>
        <v>5800</v>
      </c>
    </row>
    <row r="67" spans="1:44" ht="15.75" customHeight="1" x14ac:dyDescent="0.25">
      <c r="A67" s="36">
        <v>59</v>
      </c>
      <c r="B67" s="19">
        <v>7000</v>
      </c>
      <c r="C67" s="19">
        <v>8000</v>
      </c>
      <c r="D67" s="20">
        <v>1000</v>
      </c>
      <c r="E67" s="506" t="s">
        <v>526</v>
      </c>
      <c r="F67" s="603">
        <v>1</v>
      </c>
      <c r="G67" s="589"/>
      <c r="H67" s="514"/>
      <c r="I67" s="696"/>
      <c r="J67" s="514"/>
      <c r="K67" s="696"/>
      <c r="L67" s="514"/>
      <c r="M67" s="695"/>
      <c r="N67" s="514"/>
      <c r="O67" s="695"/>
      <c r="P67" s="514"/>
      <c r="Q67" s="696"/>
      <c r="R67" s="514"/>
      <c r="S67" s="695"/>
      <c r="T67" s="514"/>
      <c r="U67" s="1064">
        <f t="shared" si="1"/>
        <v>0</v>
      </c>
      <c r="V67" s="1021"/>
      <c r="W67" s="837"/>
      <c r="X67" s="111">
        <f t="shared" si="17"/>
        <v>1</v>
      </c>
      <c r="Y67" s="959">
        <f t="shared" si="3"/>
        <v>0</v>
      </c>
      <c r="Z67" s="17">
        <f t="shared" si="4"/>
        <v>0</v>
      </c>
      <c r="AA67" s="17">
        <f t="shared" si="5"/>
        <v>0</v>
      </c>
      <c r="AB67" s="17">
        <f t="shared" si="6"/>
        <v>0</v>
      </c>
      <c r="AC67" s="17">
        <f t="shared" si="7"/>
        <v>0</v>
      </c>
      <c r="AD67" s="17">
        <f t="shared" si="8"/>
        <v>0</v>
      </c>
      <c r="AE67" s="17">
        <f t="shared" si="9"/>
        <v>0</v>
      </c>
      <c r="AF67" s="17">
        <f t="shared" si="10"/>
        <v>0</v>
      </c>
      <c r="AN67" s="55">
        <v>60</v>
      </c>
      <c r="AO67" s="57">
        <f t="shared" si="12"/>
        <v>0</v>
      </c>
      <c r="AP67" s="57">
        <f t="shared" si="13"/>
        <v>0</v>
      </c>
      <c r="AQ67" s="57">
        <f t="shared" si="19"/>
        <v>0</v>
      </c>
      <c r="AR67" s="57">
        <f t="shared" si="20"/>
        <v>7000</v>
      </c>
    </row>
    <row r="68" spans="1:44" ht="15.75" customHeight="1" x14ac:dyDescent="0.25">
      <c r="A68" s="36">
        <v>60</v>
      </c>
      <c r="B68" s="575">
        <v>4000</v>
      </c>
      <c r="C68" s="575">
        <v>5000</v>
      </c>
      <c r="D68" s="20">
        <f t="shared" si="15"/>
        <v>1000</v>
      </c>
      <c r="E68" s="500" t="s">
        <v>528</v>
      </c>
      <c r="F68" s="710">
        <v>1</v>
      </c>
      <c r="G68" s="589"/>
      <c r="H68" s="514"/>
      <c r="I68" s="696"/>
      <c r="J68" s="514"/>
      <c r="K68" s="696"/>
      <c r="L68" s="514"/>
      <c r="M68" s="695"/>
      <c r="N68" s="514"/>
      <c r="O68" s="695"/>
      <c r="P68" s="514"/>
      <c r="Q68" s="696"/>
      <c r="R68" s="514"/>
      <c r="S68" s="695"/>
      <c r="T68" s="514"/>
      <c r="U68" s="1064">
        <f t="shared" si="1"/>
        <v>0</v>
      </c>
      <c r="V68" s="1021"/>
      <c r="W68" s="837"/>
      <c r="X68" s="111">
        <f t="shared" si="17"/>
        <v>1</v>
      </c>
      <c r="Y68" s="959">
        <f t="shared" si="3"/>
        <v>0</v>
      </c>
      <c r="Z68" s="17">
        <f t="shared" si="4"/>
        <v>0</v>
      </c>
      <c r="AA68" s="17">
        <f t="shared" si="5"/>
        <v>0</v>
      </c>
      <c r="AB68" s="17">
        <f t="shared" si="6"/>
        <v>0</v>
      </c>
      <c r="AC68" s="17">
        <f t="shared" si="7"/>
        <v>0</v>
      </c>
      <c r="AD68" s="17">
        <f t="shared" si="8"/>
        <v>0</v>
      </c>
      <c r="AE68" s="17">
        <f t="shared" si="9"/>
        <v>0</v>
      </c>
      <c r="AF68" s="17">
        <f t="shared" si="10"/>
        <v>0</v>
      </c>
      <c r="AN68" s="55">
        <v>61</v>
      </c>
      <c r="AO68" s="57">
        <f t="shared" si="12"/>
        <v>0</v>
      </c>
      <c r="AP68" s="57">
        <f t="shared" si="13"/>
        <v>0</v>
      </c>
      <c r="AQ68" s="57">
        <f t="shared" si="19"/>
        <v>0</v>
      </c>
      <c r="AR68" s="57">
        <f t="shared" si="20"/>
        <v>4000</v>
      </c>
    </row>
    <row r="69" spans="1:44" ht="15.75" customHeight="1" x14ac:dyDescent="0.25">
      <c r="A69" s="36">
        <v>61</v>
      </c>
      <c r="B69" s="575">
        <v>4000</v>
      </c>
      <c r="C69" s="575">
        <v>5000</v>
      </c>
      <c r="D69" s="20">
        <f t="shared" si="15"/>
        <v>1000</v>
      </c>
      <c r="E69" s="517" t="s">
        <v>530</v>
      </c>
      <c r="F69" s="710">
        <v>1</v>
      </c>
      <c r="G69" s="589"/>
      <c r="H69" s="514"/>
      <c r="I69" s="696"/>
      <c r="J69" s="514"/>
      <c r="K69" s="696"/>
      <c r="L69" s="514"/>
      <c r="M69" s="695"/>
      <c r="N69" s="514"/>
      <c r="O69" s="695"/>
      <c r="P69" s="514"/>
      <c r="Q69" s="696"/>
      <c r="R69" s="514"/>
      <c r="S69" s="695"/>
      <c r="T69" s="514"/>
      <c r="U69" s="1064">
        <f t="shared" si="1"/>
        <v>0</v>
      </c>
      <c r="V69" s="1021"/>
      <c r="W69" s="837"/>
      <c r="X69" s="111">
        <f t="shared" si="17"/>
        <v>1</v>
      </c>
      <c r="Y69" s="959">
        <f t="shared" si="3"/>
        <v>0</v>
      </c>
      <c r="Z69" s="17">
        <f t="shared" si="4"/>
        <v>0</v>
      </c>
      <c r="AA69" s="17">
        <f t="shared" si="5"/>
        <v>0</v>
      </c>
      <c r="AB69" s="17">
        <f t="shared" si="6"/>
        <v>0</v>
      </c>
      <c r="AC69" s="17">
        <f t="shared" si="7"/>
        <v>0</v>
      </c>
      <c r="AD69" s="17">
        <f t="shared" si="8"/>
        <v>0</v>
      </c>
      <c r="AE69" s="17">
        <f t="shared" si="9"/>
        <v>0</v>
      </c>
      <c r="AF69" s="17">
        <f t="shared" si="10"/>
        <v>0</v>
      </c>
      <c r="AN69" s="55">
        <v>62</v>
      </c>
      <c r="AO69" s="57">
        <f t="shared" si="12"/>
        <v>0</v>
      </c>
      <c r="AP69" s="57">
        <f t="shared" si="13"/>
        <v>0</v>
      </c>
      <c r="AQ69" s="57">
        <f t="shared" si="19"/>
        <v>0</v>
      </c>
      <c r="AR69" s="57">
        <f t="shared" si="20"/>
        <v>4000</v>
      </c>
    </row>
    <row r="70" spans="1:44" ht="15.75" customHeight="1" x14ac:dyDescent="0.25">
      <c r="A70" s="36">
        <v>62</v>
      </c>
      <c r="B70" s="19">
        <v>4300</v>
      </c>
      <c r="C70" s="19">
        <v>5300</v>
      </c>
      <c r="D70" s="20">
        <f t="shared" si="15"/>
        <v>1000</v>
      </c>
      <c r="E70" s="506" t="s">
        <v>652</v>
      </c>
      <c r="F70" s="603">
        <v>1</v>
      </c>
      <c r="G70" s="589"/>
      <c r="H70" s="514"/>
      <c r="I70" s="696"/>
      <c r="J70" s="514"/>
      <c r="K70" s="696"/>
      <c r="L70" s="514"/>
      <c r="M70" s="695"/>
      <c r="N70" s="514"/>
      <c r="O70" s="695"/>
      <c r="P70" s="514"/>
      <c r="Q70" s="696"/>
      <c r="R70" s="514"/>
      <c r="S70" s="695"/>
      <c r="T70" s="514"/>
      <c r="U70" s="1064">
        <f t="shared" si="1"/>
        <v>0</v>
      </c>
      <c r="V70" s="1021"/>
      <c r="W70" s="837"/>
      <c r="X70" s="111">
        <f t="shared" si="17"/>
        <v>1</v>
      </c>
      <c r="Y70" s="959">
        <f t="shared" si="3"/>
        <v>0</v>
      </c>
      <c r="Z70" s="17">
        <f t="shared" si="4"/>
        <v>0</v>
      </c>
      <c r="AA70" s="17">
        <f t="shared" si="5"/>
        <v>0</v>
      </c>
      <c r="AB70" s="17">
        <f t="shared" si="6"/>
        <v>0</v>
      </c>
      <c r="AC70" s="17">
        <f t="shared" si="7"/>
        <v>0</v>
      </c>
      <c r="AD70" s="17">
        <f t="shared" si="8"/>
        <v>0</v>
      </c>
      <c r="AE70" s="17">
        <f t="shared" si="9"/>
        <v>0</v>
      </c>
      <c r="AF70" s="17">
        <f t="shared" si="10"/>
        <v>0</v>
      </c>
      <c r="AN70" s="55">
        <v>63</v>
      </c>
      <c r="AO70" s="57">
        <f t="shared" si="12"/>
        <v>0</v>
      </c>
      <c r="AP70" s="57">
        <f t="shared" si="13"/>
        <v>0</v>
      </c>
      <c r="AQ70" s="57">
        <f t="shared" si="19"/>
        <v>0</v>
      </c>
      <c r="AR70" s="57">
        <f t="shared" si="20"/>
        <v>4300</v>
      </c>
    </row>
    <row r="71" spans="1:44" ht="15.75" customHeight="1" x14ac:dyDescent="0.25">
      <c r="A71" s="36">
        <v>63</v>
      </c>
      <c r="B71" s="19">
        <v>4000</v>
      </c>
      <c r="C71" s="19">
        <v>5000</v>
      </c>
      <c r="D71" s="20">
        <f t="shared" si="15"/>
        <v>1000</v>
      </c>
      <c r="E71" s="500" t="s">
        <v>529</v>
      </c>
      <c r="F71" s="603">
        <v>1</v>
      </c>
      <c r="G71" s="589"/>
      <c r="H71" s="514"/>
      <c r="I71" s="696"/>
      <c r="J71" s="514"/>
      <c r="K71" s="696"/>
      <c r="L71" s="514"/>
      <c r="M71" s="695"/>
      <c r="N71" s="514"/>
      <c r="O71" s="695"/>
      <c r="P71" s="514"/>
      <c r="Q71" s="696"/>
      <c r="R71" s="514"/>
      <c r="S71" s="695"/>
      <c r="T71" s="514"/>
      <c r="U71" s="1064">
        <f t="shared" si="1"/>
        <v>0</v>
      </c>
      <c r="V71" s="1021"/>
      <c r="W71" s="837"/>
      <c r="X71" s="111">
        <f t="shared" si="17"/>
        <v>1</v>
      </c>
      <c r="Y71" s="959">
        <f t="shared" si="3"/>
        <v>0</v>
      </c>
      <c r="Z71" s="17">
        <f t="shared" si="4"/>
        <v>0</v>
      </c>
      <c r="AA71" s="17">
        <f t="shared" si="5"/>
        <v>0</v>
      </c>
      <c r="AB71" s="17">
        <f t="shared" si="6"/>
        <v>0</v>
      </c>
      <c r="AC71" s="17">
        <f t="shared" si="7"/>
        <v>0</v>
      </c>
      <c r="AD71" s="17">
        <f t="shared" si="8"/>
        <v>0</v>
      </c>
      <c r="AE71" s="17">
        <f t="shared" si="9"/>
        <v>0</v>
      </c>
      <c r="AF71" s="17">
        <f t="shared" si="10"/>
        <v>0</v>
      </c>
      <c r="AN71" s="55">
        <v>64</v>
      </c>
      <c r="AO71" s="57">
        <f t="shared" si="12"/>
        <v>0</v>
      </c>
      <c r="AP71" s="57">
        <f t="shared" si="13"/>
        <v>0</v>
      </c>
      <c r="AQ71" s="57">
        <f t="shared" si="19"/>
        <v>0</v>
      </c>
      <c r="AR71" s="57">
        <f t="shared" si="20"/>
        <v>4000</v>
      </c>
    </row>
    <row r="72" spans="1:44" ht="15.75" customHeight="1" x14ac:dyDescent="0.25">
      <c r="A72" s="36">
        <v>64</v>
      </c>
      <c r="B72" s="19">
        <v>4000</v>
      </c>
      <c r="C72" s="19">
        <v>5000</v>
      </c>
      <c r="D72" s="20">
        <f t="shared" si="15"/>
        <v>1000</v>
      </c>
      <c r="E72" s="500" t="s">
        <v>527</v>
      </c>
      <c r="F72" s="603">
        <v>2</v>
      </c>
      <c r="G72" s="589"/>
      <c r="H72" s="514"/>
      <c r="I72" s="696"/>
      <c r="J72" s="514"/>
      <c r="K72" s="696"/>
      <c r="L72" s="514"/>
      <c r="M72" s="695"/>
      <c r="N72" s="514"/>
      <c r="O72" s="695"/>
      <c r="P72" s="514"/>
      <c r="Q72" s="696"/>
      <c r="R72" s="514"/>
      <c r="S72" s="695"/>
      <c r="T72" s="514"/>
      <c r="U72" s="1064">
        <f t="shared" si="1"/>
        <v>0</v>
      </c>
      <c r="V72" s="1021"/>
      <c r="W72" s="837"/>
      <c r="X72" s="111">
        <f t="shared" si="17"/>
        <v>2</v>
      </c>
      <c r="Y72" s="959">
        <f t="shared" si="3"/>
        <v>0</v>
      </c>
      <c r="Z72" s="17">
        <f t="shared" si="4"/>
        <v>0</v>
      </c>
      <c r="AA72" s="17">
        <f t="shared" si="5"/>
        <v>0</v>
      </c>
      <c r="AB72" s="17">
        <f t="shared" si="6"/>
        <v>0</v>
      </c>
      <c r="AC72" s="17">
        <f t="shared" si="7"/>
        <v>0</v>
      </c>
      <c r="AD72" s="17">
        <f t="shared" si="8"/>
        <v>0</v>
      </c>
      <c r="AE72" s="17">
        <f t="shared" si="9"/>
        <v>0</v>
      </c>
      <c r="AF72" s="17">
        <f t="shared" si="10"/>
        <v>0</v>
      </c>
      <c r="AN72" s="55">
        <v>65</v>
      </c>
      <c r="AO72" s="57">
        <f t="shared" si="12"/>
        <v>0</v>
      </c>
      <c r="AP72" s="57">
        <f t="shared" si="13"/>
        <v>0</v>
      </c>
      <c r="AQ72" s="57">
        <f t="shared" si="19"/>
        <v>0</v>
      </c>
      <c r="AR72" s="57">
        <f t="shared" si="20"/>
        <v>8000</v>
      </c>
    </row>
    <row r="73" spans="1:44" ht="15.75" customHeight="1" x14ac:dyDescent="0.25">
      <c r="A73" s="36">
        <v>65</v>
      </c>
      <c r="B73" s="19">
        <v>6300</v>
      </c>
      <c r="C73" s="19">
        <v>7000</v>
      </c>
      <c r="D73" s="20">
        <f t="shared" si="15"/>
        <v>700</v>
      </c>
      <c r="E73" s="506" t="s">
        <v>451</v>
      </c>
      <c r="F73" s="603">
        <v>3</v>
      </c>
      <c r="G73" s="589"/>
      <c r="H73" s="514"/>
      <c r="I73" s="696"/>
      <c r="J73" s="514"/>
      <c r="K73" s="696"/>
      <c r="L73" s="514"/>
      <c r="M73" s="695"/>
      <c r="N73" s="514"/>
      <c r="O73" s="695"/>
      <c r="P73" s="515"/>
      <c r="Q73" s="696"/>
      <c r="R73" s="514"/>
      <c r="S73" s="695"/>
      <c r="T73" s="514"/>
      <c r="U73" s="1064">
        <f t="shared" si="1"/>
        <v>0</v>
      </c>
      <c r="V73" s="1021"/>
      <c r="W73" s="837"/>
      <c r="X73" s="111">
        <f t="shared" ref="X73:X104" si="21">F73+G73+I73+K73+M73+O73+Q73+S73-H73-J73-L73-N73-P73-R73-T73-V73-W73</f>
        <v>3</v>
      </c>
      <c r="Y73" s="959">
        <f t="shared" ref="Y73:Y136" si="22">G73+I73+K73+M73+O73+Q73+S73</f>
        <v>0</v>
      </c>
      <c r="Z73" s="17">
        <f t="shared" ref="Z73:Z136" si="23">H73*C73</f>
        <v>0</v>
      </c>
      <c r="AA73" s="17">
        <f t="shared" ref="AA73:AA136" si="24">J73*C73</f>
        <v>0</v>
      </c>
      <c r="AB73" s="17">
        <f t="shared" ref="AB73:AB136" si="25">L73*C73</f>
        <v>0</v>
      </c>
      <c r="AC73" s="17">
        <f t="shared" ref="AC73:AC136" si="26">N73*C73</f>
        <v>0</v>
      </c>
      <c r="AD73" s="17">
        <f t="shared" ref="AD73:AD136" si="27">P73*C73</f>
        <v>0</v>
      </c>
      <c r="AE73" s="17">
        <f t="shared" ref="AE73:AE136" si="28">R73*C73</f>
        <v>0</v>
      </c>
      <c r="AF73" s="17">
        <f t="shared" ref="AF73:AF136" si="29">T73*C73</f>
        <v>0</v>
      </c>
      <c r="AN73" s="55">
        <v>66</v>
      </c>
      <c r="AO73" s="57">
        <f t="shared" ref="AO73:AO136" si="30">U73*B73</f>
        <v>0</v>
      </c>
      <c r="AP73" s="57">
        <f t="shared" ref="AP73:AP136" si="31">U73*C73</f>
        <v>0</v>
      </c>
      <c r="AQ73" s="57">
        <f t="shared" si="19"/>
        <v>0</v>
      </c>
      <c r="AR73" s="57">
        <f t="shared" si="20"/>
        <v>18900</v>
      </c>
    </row>
    <row r="74" spans="1:44" ht="15.75" customHeight="1" x14ac:dyDescent="0.25">
      <c r="A74" s="36">
        <v>66</v>
      </c>
      <c r="B74" s="19">
        <v>4800</v>
      </c>
      <c r="C74" s="19">
        <v>5800</v>
      </c>
      <c r="D74" s="20">
        <v>1000</v>
      </c>
      <c r="E74" s="506" t="s">
        <v>902</v>
      </c>
      <c r="F74" s="603">
        <v>1</v>
      </c>
      <c r="G74" s="589"/>
      <c r="H74" s="514"/>
      <c r="I74" s="696"/>
      <c r="J74" s="514"/>
      <c r="K74" s="696"/>
      <c r="L74" s="514"/>
      <c r="M74" s="695"/>
      <c r="N74" s="514"/>
      <c r="O74" s="695"/>
      <c r="P74" s="514"/>
      <c r="Q74" s="696"/>
      <c r="R74" s="514"/>
      <c r="S74" s="695"/>
      <c r="T74" s="514"/>
      <c r="U74" s="1064">
        <f t="shared" ref="U74:U137" si="32">H74+J74+L74+N74+P74+T74+R74</f>
        <v>0</v>
      </c>
      <c r="V74" s="1021"/>
      <c r="W74" s="837"/>
      <c r="X74" s="111">
        <f t="shared" si="21"/>
        <v>1</v>
      </c>
      <c r="Y74" s="959">
        <f t="shared" si="22"/>
        <v>0</v>
      </c>
      <c r="Z74" s="17">
        <f t="shared" si="23"/>
        <v>0</v>
      </c>
      <c r="AA74" s="17">
        <f t="shared" si="24"/>
        <v>0</v>
      </c>
      <c r="AB74" s="17">
        <f t="shared" si="25"/>
        <v>0</v>
      </c>
      <c r="AC74" s="17">
        <f t="shared" si="26"/>
        <v>0</v>
      </c>
      <c r="AD74" s="17">
        <f t="shared" si="27"/>
        <v>0</v>
      </c>
      <c r="AE74" s="17">
        <f t="shared" si="28"/>
        <v>0</v>
      </c>
      <c r="AF74" s="17">
        <f t="shared" si="29"/>
        <v>0</v>
      </c>
      <c r="AN74" s="55">
        <v>67</v>
      </c>
      <c r="AO74" s="57">
        <f t="shared" si="30"/>
        <v>0</v>
      </c>
      <c r="AP74" s="57">
        <f t="shared" si="31"/>
        <v>0</v>
      </c>
      <c r="AQ74" s="57">
        <f t="shared" si="19"/>
        <v>0</v>
      </c>
      <c r="AR74" s="57">
        <f t="shared" si="20"/>
        <v>4800</v>
      </c>
    </row>
    <row r="75" spans="1:44" ht="15.75" customHeight="1" x14ac:dyDescent="0.25">
      <c r="A75" s="36">
        <v>67</v>
      </c>
      <c r="B75" s="19">
        <v>4000</v>
      </c>
      <c r="C75" s="19">
        <v>5000</v>
      </c>
      <c r="D75" s="20">
        <f t="shared" ref="D75:D137" si="33">C75-B75</f>
        <v>1000</v>
      </c>
      <c r="E75" s="506" t="s">
        <v>460</v>
      </c>
      <c r="F75" s="603">
        <v>1</v>
      </c>
      <c r="G75" s="589"/>
      <c r="H75" s="514"/>
      <c r="I75" s="696"/>
      <c r="J75" s="514"/>
      <c r="K75" s="696"/>
      <c r="L75" s="514"/>
      <c r="M75" s="695"/>
      <c r="N75" s="514"/>
      <c r="O75" s="695"/>
      <c r="P75" s="514"/>
      <c r="Q75" s="696"/>
      <c r="R75" s="514"/>
      <c r="S75" s="695"/>
      <c r="T75" s="514"/>
      <c r="U75" s="1064">
        <f t="shared" si="32"/>
        <v>0</v>
      </c>
      <c r="V75" s="1021"/>
      <c r="W75" s="837"/>
      <c r="X75" s="111">
        <f t="shared" si="21"/>
        <v>1</v>
      </c>
      <c r="Y75" s="959">
        <f t="shared" si="22"/>
        <v>0</v>
      </c>
      <c r="Z75" s="17">
        <f t="shared" si="23"/>
        <v>0</v>
      </c>
      <c r="AA75" s="17">
        <f t="shared" si="24"/>
        <v>0</v>
      </c>
      <c r="AB75" s="17">
        <f t="shared" si="25"/>
        <v>0</v>
      </c>
      <c r="AC75" s="17">
        <f t="shared" si="26"/>
        <v>0</v>
      </c>
      <c r="AD75" s="17">
        <f t="shared" si="27"/>
        <v>0</v>
      </c>
      <c r="AE75" s="17">
        <f t="shared" si="28"/>
        <v>0</v>
      </c>
      <c r="AF75" s="17">
        <f t="shared" si="29"/>
        <v>0</v>
      </c>
      <c r="AN75" s="55">
        <v>68</v>
      </c>
      <c r="AO75" s="57">
        <f t="shared" si="30"/>
        <v>0</v>
      </c>
      <c r="AP75" s="57">
        <f t="shared" si="31"/>
        <v>0</v>
      </c>
      <c r="AQ75" s="57">
        <f t="shared" si="19"/>
        <v>0</v>
      </c>
      <c r="AR75" s="57">
        <f t="shared" si="20"/>
        <v>4000</v>
      </c>
    </row>
    <row r="76" spans="1:44" ht="15.75" customHeight="1" x14ac:dyDescent="0.25">
      <c r="A76" s="36">
        <v>68</v>
      </c>
      <c r="B76" s="19">
        <v>4300</v>
      </c>
      <c r="C76" s="19">
        <v>5300</v>
      </c>
      <c r="D76" s="20">
        <f t="shared" si="33"/>
        <v>1000</v>
      </c>
      <c r="E76" s="506" t="s">
        <v>516</v>
      </c>
      <c r="F76" s="603">
        <v>1</v>
      </c>
      <c r="G76" s="589"/>
      <c r="H76" s="514"/>
      <c r="I76" s="696"/>
      <c r="J76" s="514"/>
      <c r="K76" s="696"/>
      <c r="L76" s="514"/>
      <c r="M76" s="695"/>
      <c r="N76" s="514"/>
      <c r="O76" s="695"/>
      <c r="P76" s="514"/>
      <c r="Q76" s="696"/>
      <c r="R76" s="514"/>
      <c r="S76" s="695"/>
      <c r="T76" s="514"/>
      <c r="U76" s="1064">
        <f t="shared" si="32"/>
        <v>0</v>
      </c>
      <c r="V76" s="1021"/>
      <c r="W76" s="837"/>
      <c r="X76" s="111">
        <f t="shared" si="21"/>
        <v>1</v>
      </c>
      <c r="Y76" s="959">
        <f t="shared" si="22"/>
        <v>0</v>
      </c>
      <c r="Z76" s="17">
        <f t="shared" si="23"/>
        <v>0</v>
      </c>
      <c r="AA76" s="17">
        <f t="shared" si="24"/>
        <v>0</v>
      </c>
      <c r="AB76" s="17">
        <f t="shared" si="25"/>
        <v>0</v>
      </c>
      <c r="AC76" s="17">
        <f t="shared" si="26"/>
        <v>0</v>
      </c>
      <c r="AD76" s="17">
        <f t="shared" si="27"/>
        <v>0</v>
      </c>
      <c r="AE76" s="17">
        <f t="shared" si="28"/>
        <v>0</v>
      </c>
      <c r="AF76" s="17">
        <f t="shared" si="29"/>
        <v>0</v>
      </c>
      <c r="AN76" s="55">
        <v>69</v>
      </c>
      <c r="AO76" s="57">
        <f t="shared" si="30"/>
        <v>0</v>
      </c>
      <c r="AP76" s="57">
        <f t="shared" si="31"/>
        <v>0</v>
      </c>
      <c r="AQ76" s="57">
        <f t="shared" si="19"/>
        <v>0</v>
      </c>
      <c r="AR76" s="57">
        <f t="shared" si="20"/>
        <v>4300</v>
      </c>
    </row>
    <row r="77" spans="1:44" ht="15.75" customHeight="1" x14ac:dyDescent="0.25">
      <c r="A77" s="36">
        <v>69</v>
      </c>
      <c r="B77" s="19">
        <v>4500</v>
      </c>
      <c r="C77" s="19">
        <v>5500</v>
      </c>
      <c r="D77" s="20">
        <f t="shared" si="33"/>
        <v>1000</v>
      </c>
      <c r="E77" s="506" t="s">
        <v>515</v>
      </c>
      <c r="F77" s="603">
        <v>1</v>
      </c>
      <c r="G77" s="589"/>
      <c r="H77" s="514"/>
      <c r="I77" s="696"/>
      <c r="J77" s="514"/>
      <c r="K77" s="696"/>
      <c r="L77" s="514"/>
      <c r="M77" s="695"/>
      <c r="N77" s="514"/>
      <c r="O77" s="695"/>
      <c r="P77" s="514"/>
      <c r="Q77" s="696"/>
      <c r="R77" s="514"/>
      <c r="S77" s="695"/>
      <c r="T77" s="514"/>
      <c r="U77" s="1064">
        <f t="shared" si="32"/>
        <v>0</v>
      </c>
      <c r="V77" s="1021"/>
      <c r="W77" s="837"/>
      <c r="X77" s="111">
        <f t="shared" si="21"/>
        <v>1</v>
      </c>
      <c r="Y77" s="959">
        <f t="shared" si="22"/>
        <v>0</v>
      </c>
      <c r="Z77" s="17">
        <f t="shared" si="23"/>
        <v>0</v>
      </c>
      <c r="AA77" s="17">
        <f t="shared" si="24"/>
        <v>0</v>
      </c>
      <c r="AB77" s="17">
        <f t="shared" si="25"/>
        <v>0</v>
      </c>
      <c r="AC77" s="17">
        <f t="shared" si="26"/>
        <v>0</v>
      </c>
      <c r="AD77" s="17">
        <f t="shared" si="27"/>
        <v>0</v>
      </c>
      <c r="AE77" s="17">
        <f t="shared" si="28"/>
        <v>0</v>
      </c>
      <c r="AF77" s="17">
        <f t="shared" si="29"/>
        <v>0</v>
      </c>
      <c r="AN77" s="55">
        <v>70</v>
      </c>
      <c r="AO77" s="57">
        <f t="shared" si="30"/>
        <v>0</v>
      </c>
      <c r="AP77" s="57">
        <f t="shared" si="31"/>
        <v>0</v>
      </c>
      <c r="AQ77" s="57">
        <f t="shared" si="19"/>
        <v>0</v>
      </c>
      <c r="AR77" s="57">
        <f t="shared" si="20"/>
        <v>4500</v>
      </c>
    </row>
    <row r="78" spans="1:44" ht="15.75" customHeight="1" x14ac:dyDescent="0.25">
      <c r="A78" s="36">
        <v>70</v>
      </c>
      <c r="B78" s="19">
        <v>4800</v>
      </c>
      <c r="C78" s="19">
        <v>6000</v>
      </c>
      <c r="D78" s="20">
        <f t="shared" si="33"/>
        <v>1200</v>
      </c>
      <c r="E78" s="506" t="s">
        <v>452</v>
      </c>
      <c r="F78" s="603">
        <v>1</v>
      </c>
      <c r="G78" s="589"/>
      <c r="H78" s="514"/>
      <c r="I78" s="696"/>
      <c r="J78" s="514"/>
      <c r="K78" s="696"/>
      <c r="L78" s="514"/>
      <c r="M78" s="695"/>
      <c r="N78" s="514"/>
      <c r="O78" s="695"/>
      <c r="P78" s="514"/>
      <c r="Q78" s="696"/>
      <c r="R78" s="514"/>
      <c r="S78" s="695"/>
      <c r="T78" s="514"/>
      <c r="U78" s="1064">
        <f t="shared" si="32"/>
        <v>0</v>
      </c>
      <c r="V78" s="1021"/>
      <c r="W78" s="837"/>
      <c r="X78" s="111">
        <f t="shared" si="21"/>
        <v>1</v>
      </c>
      <c r="Y78" s="959">
        <f t="shared" si="22"/>
        <v>0</v>
      </c>
      <c r="Z78" s="17">
        <f t="shared" si="23"/>
        <v>0</v>
      </c>
      <c r="AA78" s="17">
        <f t="shared" si="24"/>
        <v>0</v>
      </c>
      <c r="AB78" s="17">
        <f t="shared" si="25"/>
        <v>0</v>
      </c>
      <c r="AC78" s="17">
        <f t="shared" si="26"/>
        <v>0</v>
      </c>
      <c r="AD78" s="17">
        <f t="shared" si="27"/>
        <v>0</v>
      </c>
      <c r="AE78" s="17">
        <f t="shared" si="28"/>
        <v>0</v>
      </c>
      <c r="AF78" s="17">
        <f t="shared" si="29"/>
        <v>0</v>
      </c>
      <c r="AN78" s="55">
        <v>71</v>
      </c>
      <c r="AO78" s="57">
        <f t="shared" si="30"/>
        <v>0</v>
      </c>
      <c r="AP78" s="57">
        <f t="shared" si="31"/>
        <v>0</v>
      </c>
      <c r="AQ78" s="57">
        <f t="shared" si="19"/>
        <v>0</v>
      </c>
      <c r="AR78" s="57">
        <f t="shared" si="20"/>
        <v>4800</v>
      </c>
    </row>
    <row r="79" spans="1:44" ht="15.75" customHeight="1" x14ac:dyDescent="0.25">
      <c r="A79" s="36">
        <v>71</v>
      </c>
      <c r="B79" s="19">
        <v>5000</v>
      </c>
      <c r="C79" s="19">
        <v>6000</v>
      </c>
      <c r="D79" s="20">
        <f t="shared" si="33"/>
        <v>1000</v>
      </c>
      <c r="E79" s="506" t="s">
        <v>518</v>
      </c>
      <c r="F79" s="603">
        <v>1</v>
      </c>
      <c r="G79" s="589"/>
      <c r="H79" s="514"/>
      <c r="I79" s="696"/>
      <c r="J79" s="514"/>
      <c r="K79" s="696"/>
      <c r="L79" s="514"/>
      <c r="M79" s="695"/>
      <c r="N79" s="514"/>
      <c r="O79" s="695"/>
      <c r="P79" s="514"/>
      <c r="Q79" s="696"/>
      <c r="R79" s="514"/>
      <c r="S79" s="695"/>
      <c r="T79" s="514"/>
      <c r="U79" s="1064">
        <f t="shared" si="32"/>
        <v>0</v>
      </c>
      <c r="V79" s="1021"/>
      <c r="W79" s="837"/>
      <c r="X79" s="111">
        <f t="shared" si="21"/>
        <v>1</v>
      </c>
      <c r="Y79" s="959">
        <f t="shared" si="22"/>
        <v>0</v>
      </c>
      <c r="Z79" s="17">
        <f t="shared" si="23"/>
        <v>0</v>
      </c>
      <c r="AA79" s="17">
        <f t="shared" si="24"/>
        <v>0</v>
      </c>
      <c r="AB79" s="17">
        <f t="shared" si="25"/>
        <v>0</v>
      </c>
      <c r="AC79" s="17">
        <f t="shared" si="26"/>
        <v>0</v>
      </c>
      <c r="AD79" s="17">
        <f t="shared" si="27"/>
        <v>0</v>
      </c>
      <c r="AE79" s="17">
        <f t="shared" si="28"/>
        <v>0</v>
      </c>
      <c r="AF79" s="17">
        <f t="shared" si="29"/>
        <v>0</v>
      </c>
      <c r="AN79" s="55">
        <v>72</v>
      </c>
      <c r="AO79" s="57">
        <f t="shared" si="30"/>
        <v>0</v>
      </c>
      <c r="AP79" s="57">
        <f t="shared" si="31"/>
        <v>0</v>
      </c>
      <c r="AQ79" s="57">
        <f t="shared" si="19"/>
        <v>0</v>
      </c>
      <c r="AR79" s="57">
        <f t="shared" si="20"/>
        <v>5000</v>
      </c>
    </row>
    <row r="80" spans="1:44" ht="15.75" customHeight="1" x14ac:dyDescent="0.25">
      <c r="A80" s="36">
        <v>72</v>
      </c>
      <c r="B80" s="19">
        <v>5500</v>
      </c>
      <c r="C80" s="19">
        <v>6500</v>
      </c>
      <c r="D80" s="20">
        <f t="shared" si="33"/>
        <v>1000</v>
      </c>
      <c r="E80" s="506" t="s">
        <v>517</v>
      </c>
      <c r="F80" s="603">
        <v>1</v>
      </c>
      <c r="G80" s="589"/>
      <c r="H80" s="514"/>
      <c r="I80" s="696"/>
      <c r="J80" s="514"/>
      <c r="K80" s="696"/>
      <c r="L80" s="514"/>
      <c r="M80" s="695"/>
      <c r="N80" s="514"/>
      <c r="O80" s="695"/>
      <c r="P80" s="514"/>
      <c r="Q80" s="696"/>
      <c r="R80" s="514"/>
      <c r="S80" s="695"/>
      <c r="T80" s="514"/>
      <c r="U80" s="1064">
        <f t="shared" si="32"/>
        <v>0</v>
      </c>
      <c r="V80" s="1021"/>
      <c r="W80" s="837"/>
      <c r="X80" s="111">
        <f t="shared" si="21"/>
        <v>1</v>
      </c>
      <c r="Y80" s="959">
        <f t="shared" si="22"/>
        <v>0</v>
      </c>
      <c r="Z80" s="17">
        <f t="shared" si="23"/>
        <v>0</v>
      </c>
      <c r="AA80" s="17">
        <f t="shared" si="24"/>
        <v>0</v>
      </c>
      <c r="AB80" s="17">
        <f t="shared" si="25"/>
        <v>0</v>
      </c>
      <c r="AC80" s="17">
        <f t="shared" si="26"/>
        <v>0</v>
      </c>
      <c r="AD80" s="17">
        <f t="shared" si="27"/>
        <v>0</v>
      </c>
      <c r="AE80" s="17">
        <f t="shared" si="28"/>
        <v>0</v>
      </c>
      <c r="AF80" s="17">
        <f t="shared" si="29"/>
        <v>0</v>
      </c>
      <c r="AN80" s="55">
        <v>73</v>
      </c>
      <c r="AO80" s="57">
        <f t="shared" si="30"/>
        <v>0</v>
      </c>
      <c r="AP80" s="57">
        <f t="shared" si="31"/>
        <v>0</v>
      </c>
      <c r="AQ80" s="57">
        <f t="shared" si="19"/>
        <v>0</v>
      </c>
      <c r="AR80" s="57">
        <f t="shared" si="20"/>
        <v>5500</v>
      </c>
    </row>
    <row r="81" spans="1:44" ht="15.75" customHeight="1" x14ac:dyDescent="0.25">
      <c r="A81" s="36">
        <v>73</v>
      </c>
      <c r="B81" s="19">
        <v>5800</v>
      </c>
      <c r="C81" s="19">
        <v>6800</v>
      </c>
      <c r="D81" s="20">
        <f t="shared" si="33"/>
        <v>1000</v>
      </c>
      <c r="E81" s="506" t="s">
        <v>525</v>
      </c>
      <c r="F81" s="603">
        <v>1</v>
      </c>
      <c r="G81" s="589"/>
      <c r="H81" s="514"/>
      <c r="I81" s="696"/>
      <c r="J81" s="514"/>
      <c r="K81" s="696"/>
      <c r="L81" s="514"/>
      <c r="M81" s="695"/>
      <c r="N81" s="514"/>
      <c r="O81" s="695"/>
      <c r="P81" s="514"/>
      <c r="Q81" s="696"/>
      <c r="R81" s="514"/>
      <c r="S81" s="695"/>
      <c r="T81" s="514"/>
      <c r="U81" s="1064">
        <f t="shared" si="32"/>
        <v>0</v>
      </c>
      <c r="V81" s="1021"/>
      <c r="W81" s="837"/>
      <c r="X81" s="111">
        <f t="shared" si="21"/>
        <v>1</v>
      </c>
      <c r="Y81" s="959">
        <f t="shared" si="22"/>
        <v>0</v>
      </c>
      <c r="Z81" s="17">
        <f t="shared" si="23"/>
        <v>0</v>
      </c>
      <c r="AA81" s="17">
        <f t="shared" si="24"/>
        <v>0</v>
      </c>
      <c r="AB81" s="17">
        <f t="shared" si="25"/>
        <v>0</v>
      </c>
      <c r="AC81" s="17">
        <f t="shared" si="26"/>
        <v>0</v>
      </c>
      <c r="AD81" s="17">
        <f t="shared" si="27"/>
        <v>0</v>
      </c>
      <c r="AE81" s="17">
        <f t="shared" si="28"/>
        <v>0</v>
      </c>
      <c r="AF81" s="17">
        <f t="shared" si="29"/>
        <v>0</v>
      </c>
      <c r="AN81" s="55">
        <v>74</v>
      </c>
      <c r="AO81" s="57">
        <f t="shared" si="30"/>
        <v>0</v>
      </c>
      <c r="AP81" s="57">
        <f t="shared" si="31"/>
        <v>0</v>
      </c>
      <c r="AQ81" s="57">
        <f t="shared" si="19"/>
        <v>0</v>
      </c>
      <c r="AR81" s="57">
        <f t="shared" si="20"/>
        <v>5800</v>
      </c>
    </row>
    <row r="82" spans="1:44" ht="15.75" customHeight="1" x14ac:dyDescent="0.25">
      <c r="A82" s="36">
        <v>74</v>
      </c>
      <c r="B82" s="19">
        <v>5000</v>
      </c>
      <c r="C82" s="19">
        <v>6000</v>
      </c>
      <c r="D82" s="20">
        <f t="shared" si="33"/>
        <v>1000</v>
      </c>
      <c r="E82" s="506" t="s">
        <v>900</v>
      </c>
      <c r="F82" s="603">
        <v>3</v>
      </c>
      <c r="G82" s="589"/>
      <c r="H82" s="514"/>
      <c r="I82" s="696"/>
      <c r="J82" s="514"/>
      <c r="K82" s="696"/>
      <c r="L82" s="514"/>
      <c r="M82" s="695"/>
      <c r="N82" s="514"/>
      <c r="O82" s="695"/>
      <c r="P82" s="514"/>
      <c r="Q82" s="696"/>
      <c r="R82" s="514"/>
      <c r="S82" s="695"/>
      <c r="T82" s="514"/>
      <c r="U82" s="1064">
        <f t="shared" si="32"/>
        <v>0</v>
      </c>
      <c r="V82" s="1021"/>
      <c r="W82" s="837"/>
      <c r="X82" s="111">
        <f t="shared" si="21"/>
        <v>3</v>
      </c>
      <c r="Y82" s="959">
        <f t="shared" si="22"/>
        <v>0</v>
      </c>
      <c r="Z82" s="17">
        <f t="shared" si="23"/>
        <v>0</v>
      </c>
      <c r="AA82" s="17">
        <f t="shared" si="24"/>
        <v>0</v>
      </c>
      <c r="AB82" s="17">
        <f t="shared" si="25"/>
        <v>0</v>
      </c>
      <c r="AC82" s="17">
        <f t="shared" si="26"/>
        <v>0</v>
      </c>
      <c r="AD82" s="17">
        <f t="shared" si="27"/>
        <v>0</v>
      </c>
      <c r="AE82" s="17">
        <f t="shared" si="28"/>
        <v>0</v>
      </c>
      <c r="AF82" s="17">
        <f t="shared" si="29"/>
        <v>0</v>
      </c>
      <c r="AN82" s="55">
        <v>75</v>
      </c>
      <c r="AO82" s="57">
        <f t="shared" si="30"/>
        <v>0</v>
      </c>
      <c r="AP82" s="57">
        <f t="shared" si="31"/>
        <v>0</v>
      </c>
      <c r="AQ82" s="57">
        <f t="shared" si="19"/>
        <v>0</v>
      </c>
      <c r="AR82" s="57">
        <f t="shared" si="20"/>
        <v>15000</v>
      </c>
    </row>
    <row r="83" spans="1:44" ht="15.75" customHeight="1" x14ac:dyDescent="0.25">
      <c r="A83" s="36">
        <v>75</v>
      </c>
      <c r="B83" s="19">
        <v>550</v>
      </c>
      <c r="C83" s="19">
        <v>800</v>
      </c>
      <c r="D83" s="20">
        <f t="shared" si="33"/>
        <v>250</v>
      </c>
      <c r="E83" s="506" t="s">
        <v>646</v>
      </c>
      <c r="F83" s="603">
        <v>2</v>
      </c>
      <c r="G83" s="589"/>
      <c r="H83" s="514"/>
      <c r="I83" s="696"/>
      <c r="J83" s="514"/>
      <c r="K83" s="696"/>
      <c r="L83" s="514"/>
      <c r="M83" s="695"/>
      <c r="N83" s="514"/>
      <c r="O83" s="695"/>
      <c r="P83" s="514"/>
      <c r="Q83" s="696"/>
      <c r="R83" s="514"/>
      <c r="S83" s="695"/>
      <c r="T83" s="514"/>
      <c r="U83" s="1064">
        <f t="shared" si="32"/>
        <v>0</v>
      </c>
      <c r="V83" s="1021"/>
      <c r="W83" s="837"/>
      <c r="X83" s="111">
        <f t="shared" si="21"/>
        <v>2</v>
      </c>
      <c r="Y83" s="959">
        <f t="shared" si="22"/>
        <v>0</v>
      </c>
      <c r="Z83" s="17">
        <f t="shared" si="23"/>
        <v>0</v>
      </c>
      <c r="AA83" s="17">
        <f t="shared" si="24"/>
        <v>0</v>
      </c>
      <c r="AB83" s="17">
        <f t="shared" si="25"/>
        <v>0</v>
      </c>
      <c r="AC83" s="17">
        <f t="shared" si="26"/>
        <v>0</v>
      </c>
      <c r="AD83" s="17">
        <f t="shared" si="27"/>
        <v>0</v>
      </c>
      <c r="AE83" s="17">
        <f t="shared" si="28"/>
        <v>0</v>
      </c>
      <c r="AF83" s="17">
        <f t="shared" si="29"/>
        <v>0</v>
      </c>
      <c r="AN83" s="55">
        <v>76</v>
      </c>
      <c r="AO83" s="57">
        <f t="shared" si="30"/>
        <v>0</v>
      </c>
      <c r="AP83" s="57">
        <f t="shared" si="31"/>
        <v>0</v>
      </c>
      <c r="AQ83" s="57">
        <f t="shared" si="19"/>
        <v>0</v>
      </c>
      <c r="AR83" s="57">
        <f t="shared" si="20"/>
        <v>1100</v>
      </c>
    </row>
    <row r="84" spans="1:44" ht="15.75" customHeight="1" x14ac:dyDescent="0.25">
      <c r="A84" s="36">
        <v>76</v>
      </c>
      <c r="B84" s="19">
        <v>4500</v>
      </c>
      <c r="C84" s="19">
        <v>5500</v>
      </c>
      <c r="D84" s="20">
        <f t="shared" si="33"/>
        <v>1000</v>
      </c>
      <c r="E84" s="506" t="s">
        <v>450</v>
      </c>
      <c r="F84" s="603">
        <v>3</v>
      </c>
      <c r="G84" s="589"/>
      <c r="H84" s="514"/>
      <c r="I84" s="696"/>
      <c r="J84" s="514"/>
      <c r="K84" s="696"/>
      <c r="L84" s="514"/>
      <c r="M84" s="695"/>
      <c r="N84" s="514"/>
      <c r="O84" s="695"/>
      <c r="P84" s="514"/>
      <c r="Q84" s="696"/>
      <c r="R84" s="514"/>
      <c r="S84" s="695"/>
      <c r="T84" s="514"/>
      <c r="U84" s="1064">
        <f t="shared" si="32"/>
        <v>0</v>
      </c>
      <c r="V84" s="1021"/>
      <c r="W84" s="837"/>
      <c r="X84" s="111">
        <f t="shared" si="21"/>
        <v>3</v>
      </c>
      <c r="Y84" s="959">
        <f t="shared" si="22"/>
        <v>0</v>
      </c>
      <c r="Z84" s="17">
        <f t="shared" si="23"/>
        <v>0</v>
      </c>
      <c r="AA84" s="17">
        <f t="shared" si="24"/>
        <v>0</v>
      </c>
      <c r="AB84" s="17">
        <f t="shared" si="25"/>
        <v>0</v>
      </c>
      <c r="AC84" s="17">
        <f t="shared" si="26"/>
        <v>0</v>
      </c>
      <c r="AD84" s="17">
        <f t="shared" si="27"/>
        <v>0</v>
      </c>
      <c r="AE84" s="17">
        <f t="shared" si="28"/>
        <v>0</v>
      </c>
      <c r="AF84" s="17">
        <f t="shared" si="29"/>
        <v>0</v>
      </c>
      <c r="AN84" s="55">
        <v>77</v>
      </c>
      <c r="AO84" s="57">
        <f t="shared" si="30"/>
        <v>0</v>
      </c>
      <c r="AP84" s="57">
        <f t="shared" si="31"/>
        <v>0</v>
      </c>
      <c r="AQ84" s="57">
        <f t="shared" si="19"/>
        <v>0</v>
      </c>
      <c r="AR84" s="57">
        <f t="shared" si="20"/>
        <v>13500</v>
      </c>
    </row>
    <row r="85" spans="1:44" ht="15.75" customHeight="1" x14ac:dyDescent="0.25">
      <c r="A85" s="36">
        <v>77</v>
      </c>
      <c r="B85" s="19">
        <v>4300</v>
      </c>
      <c r="C85" s="19">
        <v>5300</v>
      </c>
      <c r="D85" s="20">
        <f t="shared" si="33"/>
        <v>1000</v>
      </c>
      <c r="E85" s="506" t="s">
        <v>899</v>
      </c>
      <c r="F85" s="603">
        <v>2</v>
      </c>
      <c r="G85" s="589"/>
      <c r="H85" s="514"/>
      <c r="I85" s="696"/>
      <c r="J85" s="514"/>
      <c r="K85" s="696"/>
      <c r="L85" s="514"/>
      <c r="M85" s="695"/>
      <c r="N85" s="514"/>
      <c r="O85" s="695"/>
      <c r="P85" s="514"/>
      <c r="Q85" s="696"/>
      <c r="R85" s="514"/>
      <c r="S85" s="695"/>
      <c r="T85" s="514"/>
      <c r="U85" s="1064">
        <f t="shared" si="32"/>
        <v>0</v>
      </c>
      <c r="V85" s="1021"/>
      <c r="W85" s="837"/>
      <c r="X85" s="111">
        <f t="shared" si="21"/>
        <v>2</v>
      </c>
      <c r="Y85" s="959">
        <f t="shared" si="22"/>
        <v>0</v>
      </c>
      <c r="Z85" s="17">
        <f t="shared" si="23"/>
        <v>0</v>
      </c>
      <c r="AA85" s="17">
        <f t="shared" si="24"/>
        <v>0</v>
      </c>
      <c r="AB85" s="17">
        <f t="shared" si="25"/>
        <v>0</v>
      </c>
      <c r="AC85" s="17">
        <f t="shared" si="26"/>
        <v>0</v>
      </c>
      <c r="AD85" s="17">
        <f t="shared" si="27"/>
        <v>0</v>
      </c>
      <c r="AE85" s="17">
        <f t="shared" si="28"/>
        <v>0</v>
      </c>
      <c r="AF85" s="17">
        <f t="shared" si="29"/>
        <v>0</v>
      </c>
      <c r="AN85" s="55">
        <v>78</v>
      </c>
      <c r="AO85" s="57">
        <f t="shared" si="30"/>
        <v>0</v>
      </c>
      <c r="AP85" s="57">
        <f t="shared" si="31"/>
        <v>0</v>
      </c>
      <c r="AQ85" s="57">
        <f t="shared" si="19"/>
        <v>0</v>
      </c>
      <c r="AR85" s="57">
        <f t="shared" si="20"/>
        <v>8600</v>
      </c>
    </row>
    <row r="86" spans="1:44" ht="15.75" customHeight="1" x14ac:dyDescent="0.25">
      <c r="A86" s="36">
        <v>78</v>
      </c>
      <c r="B86" s="19">
        <v>11000</v>
      </c>
      <c r="C86" s="19">
        <v>12000</v>
      </c>
      <c r="D86" s="20">
        <f t="shared" si="33"/>
        <v>1000</v>
      </c>
      <c r="E86" s="506" t="s">
        <v>898</v>
      </c>
      <c r="F86" s="603">
        <v>1</v>
      </c>
      <c r="G86" s="589"/>
      <c r="H86" s="514"/>
      <c r="I86" s="696"/>
      <c r="J86" s="514"/>
      <c r="K86" s="696"/>
      <c r="L86" s="514"/>
      <c r="M86" s="695"/>
      <c r="N86" s="514"/>
      <c r="O86" s="695"/>
      <c r="P86" s="514"/>
      <c r="Q86" s="696"/>
      <c r="R86" s="514"/>
      <c r="S86" s="695"/>
      <c r="T86" s="514"/>
      <c r="U86" s="1064">
        <f t="shared" si="32"/>
        <v>0</v>
      </c>
      <c r="V86" s="1021"/>
      <c r="W86" s="837"/>
      <c r="X86" s="111">
        <f t="shared" si="21"/>
        <v>1</v>
      </c>
      <c r="Y86" s="959">
        <f t="shared" si="22"/>
        <v>0</v>
      </c>
      <c r="Z86" s="17">
        <f t="shared" si="23"/>
        <v>0</v>
      </c>
      <c r="AA86" s="17">
        <f t="shared" si="24"/>
        <v>0</v>
      </c>
      <c r="AB86" s="17">
        <f t="shared" si="25"/>
        <v>0</v>
      </c>
      <c r="AC86" s="17">
        <f t="shared" si="26"/>
        <v>0</v>
      </c>
      <c r="AD86" s="17">
        <f t="shared" si="27"/>
        <v>0</v>
      </c>
      <c r="AE86" s="17">
        <f t="shared" si="28"/>
        <v>0</v>
      </c>
      <c r="AF86" s="17">
        <f t="shared" si="29"/>
        <v>0</v>
      </c>
      <c r="AN86" s="55">
        <v>79</v>
      </c>
      <c r="AO86" s="57">
        <f t="shared" si="30"/>
        <v>0</v>
      </c>
      <c r="AP86" s="57">
        <f t="shared" si="31"/>
        <v>0</v>
      </c>
      <c r="AQ86" s="623">
        <f t="shared" si="19"/>
        <v>0</v>
      </c>
      <c r="AR86" s="623">
        <f t="shared" si="20"/>
        <v>11000</v>
      </c>
    </row>
    <row r="87" spans="1:44" ht="15.75" customHeight="1" x14ac:dyDescent="0.25">
      <c r="A87" s="36">
        <v>79</v>
      </c>
      <c r="B87" s="19">
        <v>850</v>
      </c>
      <c r="C87" s="19">
        <v>1200</v>
      </c>
      <c r="D87" s="20">
        <f t="shared" si="33"/>
        <v>350</v>
      </c>
      <c r="E87" s="506" t="s">
        <v>553</v>
      </c>
      <c r="F87" s="603">
        <v>1</v>
      </c>
      <c r="G87" s="589"/>
      <c r="H87" s="514"/>
      <c r="I87" s="696"/>
      <c r="J87" s="514"/>
      <c r="K87" s="696"/>
      <c r="L87" s="514"/>
      <c r="M87" s="695"/>
      <c r="N87" s="514"/>
      <c r="O87" s="695"/>
      <c r="P87" s="514"/>
      <c r="Q87" s="696"/>
      <c r="R87" s="514"/>
      <c r="S87" s="695"/>
      <c r="T87" s="514"/>
      <c r="U87" s="1064">
        <f t="shared" si="32"/>
        <v>0</v>
      </c>
      <c r="V87" s="1021"/>
      <c r="W87" s="837"/>
      <c r="X87" s="111">
        <f t="shared" si="21"/>
        <v>1</v>
      </c>
      <c r="Y87" s="959">
        <f t="shared" si="22"/>
        <v>0</v>
      </c>
      <c r="Z87" s="17">
        <f t="shared" si="23"/>
        <v>0</v>
      </c>
      <c r="AA87" s="17">
        <f t="shared" si="24"/>
        <v>0</v>
      </c>
      <c r="AB87" s="17">
        <f t="shared" si="25"/>
        <v>0</v>
      </c>
      <c r="AC87" s="17">
        <f t="shared" si="26"/>
        <v>0</v>
      </c>
      <c r="AD87" s="17">
        <f t="shared" si="27"/>
        <v>0</v>
      </c>
      <c r="AE87" s="17">
        <f t="shared" si="28"/>
        <v>0</v>
      </c>
      <c r="AF87" s="17">
        <f t="shared" si="29"/>
        <v>0</v>
      </c>
      <c r="AN87" s="55">
        <v>80</v>
      </c>
      <c r="AO87" s="57">
        <f t="shared" si="30"/>
        <v>0</v>
      </c>
      <c r="AP87" s="57">
        <f t="shared" si="31"/>
        <v>0</v>
      </c>
      <c r="AQ87" s="624">
        <f t="shared" si="19"/>
        <v>0</v>
      </c>
      <c r="AR87" s="624">
        <f t="shared" si="20"/>
        <v>850</v>
      </c>
    </row>
    <row r="88" spans="1:44" ht="15.75" customHeight="1" x14ac:dyDescent="0.25">
      <c r="A88" s="36">
        <v>80</v>
      </c>
      <c r="B88" s="575">
        <v>4500</v>
      </c>
      <c r="C88" s="575">
        <v>5500</v>
      </c>
      <c r="D88" s="20">
        <f t="shared" si="33"/>
        <v>1000</v>
      </c>
      <c r="E88" s="510" t="s">
        <v>650</v>
      </c>
      <c r="F88" s="710">
        <v>1</v>
      </c>
      <c r="G88" s="589"/>
      <c r="H88" s="514"/>
      <c r="I88" s="696"/>
      <c r="J88" s="514"/>
      <c r="K88" s="696"/>
      <c r="L88" s="514"/>
      <c r="M88" s="695"/>
      <c r="N88" s="514"/>
      <c r="O88" s="695"/>
      <c r="P88" s="514"/>
      <c r="Q88" s="696"/>
      <c r="R88" s="514"/>
      <c r="S88" s="695"/>
      <c r="T88" s="514"/>
      <c r="U88" s="1064">
        <f t="shared" si="32"/>
        <v>0</v>
      </c>
      <c r="V88" s="1021"/>
      <c r="W88" s="837"/>
      <c r="X88" s="111">
        <f t="shared" si="21"/>
        <v>1</v>
      </c>
      <c r="Y88" s="959">
        <f t="shared" si="22"/>
        <v>0</v>
      </c>
      <c r="Z88" s="17">
        <f t="shared" si="23"/>
        <v>0</v>
      </c>
      <c r="AA88" s="17">
        <f t="shared" si="24"/>
        <v>0</v>
      </c>
      <c r="AB88" s="17">
        <f t="shared" si="25"/>
        <v>0</v>
      </c>
      <c r="AC88" s="17">
        <f t="shared" si="26"/>
        <v>0</v>
      </c>
      <c r="AD88" s="17">
        <f t="shared" si="27"/>
        <v>0</v>
      </c>
      <c r="AE88" s="17">
        <f t="shared" si="28"/>
        <v>0</v>
      </c>
      <c r="AF88" s="17">
        <f t="shared" si="29"/>
        <v>0</v>
      </c>
      <c r="AN88" s="55">
        <v>81</v>
      </c>
      <c r="AO88" s="57">
        <f t="shared" si="30"/>
        <v>0</v>
      </c>
      <c r="AP88" s="57">
        <f t="shared" si="31"/>
        <v>0</v>
      </c>
      <c r="AQ88" s="624">
        <f t="shared" si="19"/>
        <v>0</v>
      </c>
      <c r="AR88" s="624">
        <f t="shared" si="20"/>
        <v>4500</v>
      </c>
    </row>
    <row r="89" spans="1:44" ht="15.75" customHeight="1" x14ac:dyDescent="0.25">
      <c r="A89" s="36">
        <v>81</v>
      </c>
      <c r="B89" s="575"/>
      <c r="C89" s="575"/>
      <c r="D89" s="20"/>
      <c r="E89" s="510"/>
      <c r="F89" s="710">
        <v>0</v>
      </c>
      <c r="G89" s="589"/>
      <c r="H89" s="514"/>
      <c r="I89" s="696"/>
      <c r="J89" s="514"/>
      <c r="K89" s="696"/>
      <c r="L89" s="514"/>
      <c r="M89" s="695"/>
      <c r="N89" s="514"/>
      <c r="O89" s="695"/>
      <c r="P89" s="514"/>
      <c r="Q89" s="696"/>
      <c r="R89" s="514"/>
      <c r="S89" s="695"/>
      <c r="T89" s="514"/>
      <c r="U89" s="1064">
        <f t="shared" si="32"/>
        <v>0</v>
      </c>
      <c r="V89" s="1021"/>
      <c r="W89" s="837"/>
      <c r="X89" s="111">
        <f t="shared" si="21"/>
        <v>0</v>
      </c>
      <c r="Y89" s="959">
        <f t="shared" si="22"/>
        <v>0</v>
      </c>
      <c r="Z89" s="17">
        <f t="shared" si="23"/>
        <v>0</v>
      </c>
      <c r="AA89" s="17">
        <f t="shared" si="24"/>
        <v>0</v>
      </c>
      <c r="AB89" s="17">
        <f t="shared" si="25"/>
        <v>0</v>
      </c>
      <c r="AC89" s="17">
        <f t="shared" si="26"/>
        <v>0</v>
      </c>
      <c r="AD89" s="17">
        <f t="shared" si="27"/>
        <v>0</v>
      </c>
      <c r="AE89" s="17">
        <f t="shared" si="28"/>
        <v>0</v>
      </c>
      <c r="AF89" s="17">
        <f t="shared" si="29"/>
        <v>0</v>
      </c>
      <c r="AN89" s="55">
        <v>82</v>
      </c>
      <c r="AO89" s="57">
        <f t="shared" si="30"/>
        <v>0</v>
      </c>
      <c r="AP89" s="57">
        <f t="shared" si="31"/>
        <v>0</v>
      </c>
      <c r="AQ89" s="624">
        <f t="shared" si="19"/>
        <v>0</v>
      </c>
      <c r="AR89" s="624">
        <f t="shared" si="20"/>
        <v>0</v>
      </c>
    </row>
    <row r="90" spans="1:44" ht="15.75" customHeight="1" x14ac:dyDescent="0.25">
      <c r="A90" s="36">
        <v>82</v>
      </c>
      <c r="B90" s="19"/>
      <c r="C90" s="19"/>
      <c r="D90" s="20"/>
      <c r="E90" s="506"/>
      <c r="F90" s="603">
        <v>0</v>
      </c>
      <c r="G90" s="589"/>
      <c r="H90" s="514"/>
      <c r="I90" s="696"/>
      <c r="J90" s="514"/>
      <c r="K90" s="696"/>
      <c r="L90" s="514"/>
      <c r="M90" s="695"/>
      <c r="N90" s="514"/>
      <c r="O90" s="695"/>
      <c r="P90" s="514"/>
      <c r="Q90" s="696"/>
      <c r="R90" s="514"/>
      <c r="S90" s="695"/>
      <c r="T90" s="514"/>
      <c r="U90" s="1064">
        <f t="shared" si="32"/>
        <v>0</v>
      </c>
      <c r="V90" s="1021"/>
      <c r="W90" s="837"/>
      <c r="X90" s="111">
        <f t="shared" si="21"/>
        <v>0</v>
      </c>
      <c r="Y90" s="959">
        <f t="shared" si="22"/>
        <v>0</v>
      </c>
      <c r="Z90" s="17">
        <f t="shared" si="23"/>
        <v>0</v>
      </c>
      <c r="AA90" s="17">
        <f t="shared" si="24"/>
        <v>0</v>
      </c>
      <c r="AB90" s="17">
        <f t="shared" si="25"/>
        <v>0</v>
      </c>
      <c r="AC90" s="17">
        <f t="shared" si="26"/>
        <v>0</v>
      </c>
      <c r="AD90" s="17">
        <f t="shared" si="27"/>
        <v>0</v>
      </c>
      <c r="AE90" s="17">
        <f t="shared" si="28"/>
        <v>0</v>
      </c>
      <c r="AF90" s="17">
        <f t="shared" si="29"/>
        <v>0</v>
      </c>
      <c r="AN90" s="55">
        <v>83</v>
      </c>
      <c r="AO90" s="57">
        <f t="shared" si="30"/>
        <v>0</v>
      </c>
      <c r="AP90" s="57">
        <f t="shared" si="31"/>
        <v>0</v>
      </c>
      <c r="AQ90" s="624">
        <f t="shared" si="19"/>
        <v>0</v>
      </c>
      <c r="AR90" s="624">
        <f t="shared" si="20"/>
        <v>0</v>
      </c>
    </row>
    <row r="91" spans="1:44" ht="15.75" customHeight="1" x14ac:dyDescent="0.25">
      <c r="A91" s="36">
        <v>83</v>
      </c>
      <c r="B91" s="19">
        <v>650</v>
      </c>
      <c r="C91" s="19">
        <v>800</v>
      </c>
      <c r="D91" s="20">
        <v>150</v>
      </c>
      <c r="E91" s="506" t="s">
        <v>290</v>
      </c>
      <c r="F91" s="603">
        <v>1</v>
      </c>
      <c r="G91" s="589"/>
      <c r="H91" s="514"/>
      <c r="I91" s="696"/>
      <c r="J91" s="514"/>
      <c r="K91" s="696"/>
      <c r="L91" s="514"/>
      <c r="M91" s="695"/>
      <c r="N91" s="514"/>
      <c r="O91" s="695"/>
      <c r="P91" s="514"/>
      <c r="Q91" s="696"/>
      <c r="R91" s="514"/>
      <c r="S91" s="695"/>
      <c r="T91" s="514"/>
      <c r="U91" s="1064">
        <f t="shared" si="32"/>
        <v>0</v>
      </c>
      <c r="V91" s="1021"/>
      <c r="W91" s="837"/>
      <c r="X91" s="111">
        <f t="shared" si="21"/>
        <v>1</v>
      </c>
      <c r="Y91" s="959">
        <f t="shared" si="22"/>
        <v>0</v>
      </c>
      <c r="Z91" s="17">
        <f t="shared" si="23"/>
        <v>0</v>
      </c>
      <c r="AA91" s="17">
        <f t="shared" si="24"/>
        <v>0</v>
      </c>
      <c r="AB91" s="17">
        <f t="shared" si="25"/>
        <v>0</v>
      </c>
      <c r="AC91" s="17">
        <f t="shared" si="26"/>
        <v>0</v>
      </c>
      <c r="AD91" s="17">
        <f t="shared" si="27"/>
        <v>0</v>
      </c>
      <c r="AE91" s="17">
        <f t="shared" si="28"/>
        <v>0</v>
      </c>
      <c r="AF91" s="17">
        <f t="shared" si="29"/>
        <v>0</v>
      </c>
      <c r="AN91" s="55">
        <v>84</v>
      </c>
      <c r="AO91" s="57">
        <f t="shared" si="30"/>
        <v>0</v>
      </c>
      <c r="AP91" s="57">
        <f t="shared" si="31"/>
        <v>0</v>
      </c>
      <c r="AQ91" s="624">
        <f t="shared" si="19"/>
        <v>0</v>
      </c>
      <c r="AR91" s="624">
        <f t="shared" si="20"/>
        <v>650</v>
      </c>
    </row>
    <row r="92" spans="1:44" ht="15.75" customHeight="1" x14ac:dyDescent="0.25">
      <c r="A92" s="36">
        <v>84</v>
      </c>
      <c r="B92" s="26">
        <v>7000</v>
      </c>
      <c r="C92" s="26">
        <v>8000</v>
      </c>
      <c r="D92" s="20">
        <v>1000</v>
      </c>
      <c r="E92" s="510" t="s">
        <v>909</v>
      </c>
      <c r="F92" s="603">
        <v>1</v>
      </c>
      <c r="G92" s="589"/>
      <c r="H92" s="514"/>
      <c r="I92" s="696"/>
      <c r="J92" s="514"/>
      <c r="K92" s="696"/>
      <c r="L92" s="514"/>
      <c r="M92" s="695"/>
      <c r="N92" s="514"/>
      <c r="O92" s="695"/>
      <c r="P92" s="514"/>
      <c r="Q92" s="696"/>
      <c r="R92" s="514"/>
      <c r="S92" s="695"/>
      <c r="T92" s="514"/>
      <c r="U92" s="1064">
        <f t="shared" si="32"/>
        <v>0</v>
      </c>
      <c r="V92" s="1021"/>
      <c r="W92" s="837"/>
      <c r="X92" s="111">
        <f t="shared" si="21"/>
        <v>1</v>
      </c>
      <c r="Y92" s="959">
        <f t="shared" si="22"/>
        <v>0</v>
      </c>
      <c r="Z92" s="17">
        <f t="shared" si="23"/>
        <v>0</v>
      </c>
      <c r="AA92" s="17">
        <f t="shared" si="24"/>
        <v>0</v>
      </c>
      <c r="AB92" s="17">
        <f t="shared" si="25"/>
        <v>0</v>
      </c>
      <c r="AC92" s="17">
        <f t="shared" si="26"/>
        <v>0</v>
      </c>
      <c r="AD92" s="17">
        <f t="shared" si="27"/>
        <v>0</v>
      </c>
      <c r="AE92" s="17">
        <f t="shared" si="28"/>
        <v>0</v>
      </c>
      <c r="AF92" s="17">
        <f t="shared" si="29"/>
        <v>0</v>
      </c>
      <c r="AN92" s="55">
        <v>85</v>
      </c>
      <c r="AO92" s="57">
        <f t="shared" si="30"/>
        <v>0</v>
      </c>
      <c r="AP92" s="57">
        <f t="shared" si="31"/>
        <v>0</v>
      </c>
      <c r="AQ92" s="624">
        <f t="shared" si="19"/>
        <v>0</v>
      </c>
      <c r="AR92" s="624">
        <f t="shared" si="20"/>
        <v>7000</v>
      </c>
    </row>
    <row r="93" spans="1:44" ht="15.75" customHeight="1" x14ac:dyDescent="0.25">
      <c r="A93" s="36">
        <v>85</v>
      </c>
      <c r="B93" s="19"/>
      <c r="C93" s="19"/>
      <c r="D93" s="20"/>
      <c r="E93" s="506"/>
      <c r="F93" s="603">
        <v>0</v>
      </c>
      <c r="G93" s="589"/>
      <c r="H93" s="514"/>
      <c r="I93" s="696"/>
      <c r="J93" s="514"/>
      <c r="K93" s="696"/>
      <c r="L93" s="514"/>
      <c r="M93" s="695"/>
      <c r="N93" s="514"/>
      <c r="O93" s="695"/>
      <c r="P93" s="514"/>
      <c r="Q93" s="696"/>
      <c r="R93" s="514"/>
      <c r="S93" s="695"/>
      <c r="T93" s="514"/>
      <c r="U93" s="1064">
        <f t="shared" si="32"/>
        <v>0</v>
      </c>
      <c r="V93" s="1021"/>
      <c r="W93" s="837"/>
      <c r="X93" s="111">
        <f t="shared" si="21"/>
        <v>0</v>
      </c>
      <c r="Y93" s="959">
        <f t="shared" si="22"/>
        <v>0</v>
      </c>
      <c r="Z93" s="17">
        <f t="shared" si="23"/>
        <v>0</v>
      </c>
      <c r="AA93" s="17">
        <f t="shared" si="24"/>
        <v>0</v>
      </c>
      <c r="AB93" s="17">
        <f t="shared" si="25"/>
        <v>0</v>
      </c>
      <c r="AC93" s="17">
        <f t="shared" si="26"/>
        <v>0</v>
      </c>
      <c r="AD93" s="17">
        <f t="shared" si="27"/>
        <v>0</v>
      </c>
      <c r="AE93" s="17">
        <f t="shared" si="28"/>
        <v>0</v>
      </c>
      <c r="AF93" s="17">
        <f t="shared" si="29"/>
        <v>0</v>
      </c>
      <c r="AN93" s="55">
        <v>86</v>
      </c>
      <c r="AO93" s="57">
        <f t="shared" si="30"/>
        <v>0</v>
      </c>
      <c r="AP93" s="57">
        <f t="shared" si="31"/>
        <v>0</v>
      </c>
      <c r="AQ93" s="624">
        <f t="shared" si="19"/>
        <v>0</v>
      </c>
      <c r="AR93" s="624">
        <f t="shared" si="20"/>
        <v>0</v>
      </c>
    </row>
    <row r="94" spans="1:44" ht="15.75" customHeight="1" x14ac:dyDescent="0.25">
      <c r="A94" s="36">
        <v>86</v>
      </c>
      <c r="B94" s="19">
        <v>500</v>
      </c>
      <c r="C94" s="19">
        <v>650</v>
      </c>
      <c r="D94" s="20">
        <f t="shared" si="33"/>
        <v>150</v>
      </c>
      <c r="E94" s="506" t="s">
        <v>283</v>
      </c>
      <c r="F94" s="603">
        <v>19</v>
      </c>
      <c r="G94" s="589"/>
      <c r="H94" s="514"/>
      <c r="I94" s="696"/>
      <c r="J94" s="514">
        <v>4</v>
      </c>
      <c r="K94" s="696"/>
      <c r="L94" s="514"/>
      <c r="M94" s="695"/>
      <c r="N94" s="514">
        <v>1</v>
      </c>
      <c r="O94" s="695"/>
      <c r="P94" s="514"/>
      <c r="Q94" s="696"/>
      <c r="R94" s="514"/>
      <c r="S94" s="695"/>
      <c r="T94" s="514"/>
      <c r="U94" s="1064">
        <f t="shared" si="32"/>
        <v>5</v>
      </c>
      <c r="V94" s="1021"/>
      <c r="W94" s="837"/>
      <c r="X94" s="111">
        <f t="shared" si="21"/>
        <v>14</v>
      </c>
      <c r="Y94" s="959">
        <f t="shared" si="22"/>
        <v>0</v>
      </c>
      <c r="Z94" s="17">
        <f t="shared" si="23"/>
        <v>0</v>
      </c>
      <c r="AA94" s="17">
        <f t="shared" si="24"/>
        <v>2600</v>
      </c>
      <c r="AB94" s="17">
        <f t="shared" si="25"/>
        <v>0</v>
      </c>
      <c r="AC94" s="17">
        <f t="shared" si="26"/>
        <v>650</v>
      </c>
      <c r="AD94" s="17">
        <f t="shared" si="27"/>
        <v>0</v>
      </c>
      <c r="AE94" s="17">
        <f t="shared" si="28"/>
        <v>0</v>
      </c>
      <c r="AF94" s="17">
        <f t="shared" si="29"/>
        <v>0</v>
      </c>
      <c r="AN94" s="55">
        <v>87</v>
      </c>
      <c r="AO94" s="57">
        <f t="shared" si="30"/>
        <v>2500</v>
      </c>
      <c r="AP94" s="57">
        <f t="shared" si="31"/>
        <v>3250</v>
      </c>
      <c r="AQ94" s="624">
        <f t="shared" ref="AQ94:AQ146" si="34">AP94-AO94</f>
        <v>750</v>
      </c>
      <c r="AR94" s="624">
        <f t="shared" ref="AR94:AR146" si="35">X94*B94</f>
        <v>7000</v>
      </c>
    </row>
    <row r="95" spans="1:44" s="3" customFormat="1" ht="15.75" customHeight="1" x14ac:dyDescent="0.25">
      <c r="A95" s="36">
        <v>87</v>
      </c>
      <c r="B95" s="19">
        <v>1000</v>
      </c>
      <c r="C95" s="19">
        <v>1500</v>
      </c>
      <c r="D95" s="20">
        <f t="shared" si="33"/>
        <v>500</v>
      </c>
      <c r="E95" s="506" t="s">
        <v>645</v>
      </c>
      <c r="F95" s="603">
        <v>3</v>
      </c>
      <c r="G95" s="589"/>
      <c r="H95" s="514"/>
      <c r="I95" s="696"/>
      <c r="J95" s="514"/>
      <c r="K95" s="696"/>
      <c r="L95" s="514"/>
      <c r="M95" s="695"/>
      <c r="N95" s="514"/>
      <c r="O95" s="695"/>
      <c r="P95" s="514"/>
      <c r="Q95" s="696"/>
      <c r="R95" s="514"/>
      <c r="S95" s="695"/>
      <c r="T95" s="514"/>
      <c r="U95" s="1064">
        <f t="shared" si="32"/>
        <v>0</v>
      </c>
      <c r="V95" s="1021"/>
      <c r="W95" s="837"/>
      <c r="X95" s="111">
        <f t="shared" si="21"/>
        <v>3</v>
      </c>
      <c r="Y95" s="959">
        <f t="shared" si="22"/>
        <v>0</v>
      </c>
      <c r="Z95" s="17">
        <f t="shared" si="23"/>
        <v>0</v>
      </c>
      <c r="AA95" s="17">
        <f t="shared" si="24"/>
        <v>0</v>
      </c>
      <c r="AB95" s="17">
        <f t="shared" si="25"/>
        <v>0</v>
      </c>
      <c r="AC95" s="17">
        <f t="shared" si="26"/>
        <v>0</v>
      </c>
      <c r="AD95" s="17">
        <f t="shared" si="27"/>
        <v>0</v>
      </c>
      <c r="AE95" s="17">
        <f t="shared" si="28"/>
        <v>0</v>
      </c>
      <c r="AF95" s="17">
        <f t="shared" si="29"/>
        <v>0</v>
      </c>
      <c r="AN95" s="55">
        <v>88</v>
      </c>
      <c r="AO95" s="57">
        <f t="shared" si="30"/>
        <v>0</v>
      </c>
      <c r="AP95" s="57">
        <f t="shared" si="31"/>
        <v>0</v>
      </c>
      <c r="AQ95" s="624">
        <f t="shared" si="34"/>
        <v>0</v>
      </c>
      <c r="AR95" s="624">
        <f t="shared" si="35"/>
        <v>3000</v>
      </c>
    </row>
    <row r="96" spans="1:44" ht="15.75" customHeight="1" x14ac:dyDescent="0.25">
      <c r="A96" s="36">
        <v>88</v>
      </c>
      <c r="B96" s="19">
        <v>1000</v>
      </c>
      <c r="C96" s="19">
        <v>1500</v>
      </c>
      <c r="D96" s="20">
        <v>500</v>
      </c>
      <c r="E96" s="506" t="s">
        <v>906</v>
      </c>
      <c r="F96" s="603">
        <v>1</v>
      </c>
      <c r="G96" s="589"/>
      <c r="H96" s="514"/>
      <c r="I96" s="696"/>
      <c r="J96" s="514"/>
      <c r="K96" s="696"/>
      <c r="L96" s="514"/>
      <c r="M96" s="695"/>
      <c r="N96" s="514"/>
      <c r="O96" s="695"/>
      <c r="P96" s="514"/>
      <c r="Q96" s="696"/>
      <c r="R96" s="514"/>
      <c r="S96" s="695"/>
      <c r="T96" s="514"/>
      <c r="U96" s="1064">
        <f t="shared" si="32"/>
        <v>0</v>
      </c>
      <c r="V96" s="1021"/>
      <c r="W96" s="837"/>
      <c r="X96" s="111">
        <f t="shared" si="21"/>
        <v>1</v>
      </c>
      <c r="Y96" s="959">
        <f t="shared" si="22"/>
        <v>0</v>
      </c>
      <c r="Z96" s="17">
        <f t="shared" si="23"/>
        <v>0</v>
      </c>
      <c r="AA96" s="17">
        <f t="shared" si="24"/>
        <v>0</v>
      </c>
      <c r="AB96" s="17">
        <f t="shared" si="25"/>
        <v>0</v>
      </c>
      <c r="AC96" s="17">
        <f t="shared" si="26"/>
        <v>0</v>
      </c>
      <c r="AD96" s="17">
        <f t="shared" si="27"/>
        <v>0</v>
      </c>
      <c r="AE96" s="17">
        <f t="shared" si="28"/>
        <v>0</v>
      </c>
      <c r="AF96" s="17">
        <f t="shared" si="29"/>
        <v>0</v>
      </c>
      <c r="AN96" s="55">
        <v>89</v>
      </c>
      <c r="AO96" s="57">
        <f t="shared" si="30"/>
        <v>0</v>
      </c>
      <c r="AP96" s="57">
        <f t="shared" si="31"/>
        <v>0</v>
      </c>
      <c r="AQ96" s="624">
        <f t="shared" si="34"/>
        <v>0</v>
      </c>
      <c r="AR96" s="624">
        <f t="shared" si="35"/>
        <v>1000</v>
      </c>
    </row>
    <row r="97" spans="1:44" ht="15.75" customHeight="1" x14ac:dyDescent="0.25">
      <c r="A97" s="36">
        <v>89</v>
      </c>
      <c r="B97" s="26">
        <v>2500</v>
      </c>
      <c r="C97" s="26">
        <v>3000</v>
      </c>
      <c r="D97" s="20">
        <f t="shared" si="33"/>
        <v>500</v>
      </c>
      <c r="E97" s="506" t="s">
        <v>281</v>
      </c>
      <c r="F97" s="603">
        <v>1</v>
      </c>
      <c r="G97" s="589"/>
      <c r="H97" s="514"/>
      <c r="I97" s="696"/>
      <c r="J97" s="514"/>
      <c r="K97" s="696"/>
      <c r="L97" s="514"/>
      <c r="M97" s="695"/>
      <c r="N97" s="514"/>
      <c r="O97" s="695"/>
      <c r="P97" s="514"/>
      <c r="Q97" s="696"/>
      <c r="R97" s="514"/>
      <c r="S97" s="695"/>
      <c r="T97" s="514"/>
      <c r="U97" s="1064">
        <f t="shared" si="32"/>
        <v>0</v>
      </c>
      <c r="V97" s="1021"/>
      <c r="W97" s="837"/>
      <c r="X97" s="111">
        <f t="shared" si="21"/>
        <v>1</v>
      </c>
      <c r="Y97" s="959">
        <f t="shared" si="22"/>
        <v>0</v>
      </c>
      <c r="Z97" s="17">
        <f t="shared" si="23"/>
        <v>0</v>
      </c>
      <c r="AA97" s="17">
        <f t="shared" si="24"/>
        <v>0</v>
      </c>
      <c r="AB97" s="17">
        <f t="shared" si="25"/>
        <v>0</v>
      </c>
      <c r="AC97" s="17">
        <f t="shared" si="26"/>
        <v>0</v>
      </c>
      <c r="AD97" s="17">
        <f t="shared" si="27"/>
        <v>0</v>
      </c>
      <c r="AE97" s="17">
        <f t="shared" si="28"/>
        <v>0</v>
      </c>
      <c r="AF97" s="17">
        <f t="shared" si="29"/>
        <v>0</v>
      </c>
      <c r="AN97" s="55">
        <v>90</v>
      </c>
      <c r="AO97" s="57">
        <f t="shared" si="30"/>
        <v>0</v>
      </c>
      <c r="AP97" s="57">
        <f t="shared" si="31"/>
        <v>0</v>
      </c>
      <c r="AQ97" s="624">
        <f t="shared" si="34"/>
        <v>0</v>
      </c>
      <c r="AR97" s="624">
        <f t="shared" si="35"/>
        <v>2500</v>
      </c>
    </row>
    <row r="98" spans="1:44" ht="15.75" customHeight="1" x14ac:dyDescent="0.25">
      <c r="A98" s="36">
        <v>90</v>
      </c>
      <c r="B98" s="26">
        <v>5500</v>
      </c>
      <c r="C98" s="26">
        <v>6500</v>
      </c>
      <c r="D98" s="20">
        <f t="shared" si="33"/>
        <v>1000</v>
      </c>
      <c r="E98" s="506" t="s">
        <v>421</v>
      </c>
      <c r="F98" s="603">
        <v>3</v>
      </c>
      <c r="G98" s="589"/>
      <c r="H98" s="514"/>
      <c r="I98" s="696"/>
      <c r="J98" s="514"/>
      <c r="K98" s="696"/>
      <c r="L98" s="514"/>
      <c r="M98" s="695"/>
      <c r="N98" s="514"/>
      <c r="O98" s="695"/>
      <c r="P98" s="514"/>
      <c r="Q98" s="696"/>
      <c r="R98" s="514"/>
      <c r="S98" s="695"/>
      <c r="T98" s="514"/>
      <c r="U98" s="1064">
        <f t="shared" si="32"/>
        <v>0</v>
      </c>
      <c r="V98" s="1021"/>
      <c r="W98" s="837"/>
      <c r="X98" s="111">
        <f t="shared" si="21"/>
        <v>3</v>
      </c>
      <c r="Y98" s="959">
        <f t="shared" si="22"/>
        <v>0</v>
      </c>
      <c r="Z98" s="17">
        <f t="shared" si="23"/>
        <v>0</v>
      </c>
      <c r="AA98" s="17">
        <f t="shared" si="24"/>
        <v>0</v>
      </c>
      <c r="AB98" s="17">
        <f t="shared" si="25"/>
        <v>0</v>
      </c>
      <c r="AC98" s="17">
        <f t="shared" si="26"/>
        <v>0</v>
      </c>
      <c r="AD98" s="17">
        <f t="shared" si="27"/>
        <v>0</v>
      </c>
      <c r="AE98" s="17">
        <f t="shared" si="28"/>
        <v>0</v>
      </c>
      <c r="AF98" s="17">
        <f t="shared" si="29"/>
        <v>0</v>
      </c>
      <c r="AN98" s="55">
        <v>91</v>
      </c>
      <c r="AO98" s="57">
        <f t="shared" si="30"/>
        <v>0</v>
      </c>
      <c r="AP98" s="57">
        <f t="shared" si="31"/>
        <v>0</v>
      </c>
      <c r="AQ98" s="624">
        <f t="shared" si="34"/>
        <v>0</v>
      </c>
      <c r="AR98" s="624">
        <f t="shared" si="35"/>
        <v>16500</v>
      </c>
    </row>
    <row r="99" spans="1:44" ht="15.75" customHeight="1" x14ac:dyDescent="0.25">
      <c r="A99" s="36">
        <v>91</v>
      </c>
      <c r="B99" s="26">
        <v>3500</v>
      </c>
      <c r="C99" s="26">
        <v>4000</v>
      </c>
      <c r="D99" s="20">
        <f t="shared" si="33"/>
        <v>500</v>
      </c>
      <c r="E99" s="506" t="s">
        <v>454</v>
      </c>
      <c r="F99" s="603">
        <v>4</v>
      </c>
      <c r="G99" s="589"/>
      <c r="H99" s="514"/>
      <c r="I99" s="696"/>
      <c r="J99" s="514"/>
      <c r="K99" s="696"/>
      <c r="L99" s="514"/>
      <c r="M99" s="695"/>
      <c r="N99" s="514"/>
      <c r="O99" s="695"/>
      <c r="P99" s="514"/>
      <c r="Q99" s="696"/>
      <c r="R99" s="514"/>
      <c r="S99" s="695"/>
      <c r="T99" s="514"/>
      <c r="U99" s="1064">
        <f t="shared" si="32"/>
        <v>0</v>
      </c>
      <c r="V99" s="1021"/>
      <c r="W99" s="837"/>
      <c r="X99" s="111">
        <f t="shared" si="21"/>
        <v>4</v>
      </c>
      <c r="Y99" s="959">
        <f t="shared" si="22"/>
        <v>0</v>
      </c>
      <c r="Z99" s="17">
        <f t="shared" si="23"/>
        <v>0</v>
      </c>
      <c r="AA99" s="17">
        <f t="shared" si="24"/>
        <v>0</v>
      </c>
      <c r="AB99" s="17">
        <f t="shared" si="25"/>
        <v>0</v>
      </c>
      <c r="AC99" s="17">
        <f t="shared" si="26"/>
        <v>0</v>
      </c>
      <c r="AD99" s="17">
        <f t="shared" si="27"/>
        <v>0</v>
      </c>
      <c r="AE99" s="17">
        <f t="shared" si="28"/>
        <v>0</v>
      </c>
      <c r="AF99" s="17">
        <f t="shared" si="29"/>
        <v>0</v>
      </c>
      <c r="AN99" s="55">
        <v>92</v>
      </c>
      <c r="AO99" s="57">
        <f t="shared" si="30"/>
        <v>0</v>
      </c>
      <c r="AP99" s="57">
        <f t="shared" si="31"/>
        <v>0</v>
      </c>
      <c r="AQ99" s="624">
        <f t="shared" si="34"/>
        <v>0</v>
      </c>
      <c r="AR99" s="624">
        <f t="shared" si="35"/>
        <v>14000</v>
      </c>
    </row>
    <row r="100" spans="1:44" ht="15.75" customHeight="1" x14ac:dyDescent="0.25">
      <c r="A100" s="36">
        <v>92</v>
      </c>
      <c r="B100" s="26">
        <v>5000</v>
      </c>
      <c r="C100" s="26">
        <v>6000</v>
      </c>
      <c r="D100" s="20">
        <f t="shared" si="33"/>
        <v>1000</v>
      </c>
      <c r="E100" s="506" t="s">
        <v>455</v>
      </c>
      <c r="F100" s="603">
        <v>3</v>
      </c>
      <c r="G100" s="589"/>
      <c r="H100" s="514"/>
      <c r="I100" s="696"/>
      <c r="J100" s="514"/>
      <c r="K100" s="696"/>
      <c r="L100" s="514"/>
      <c r="M100" s="695"/>
      <c r="N100" s="514"/>
      <c r="O100" s="695"/>
      <c r="P100" s="514"/>
      <c r="Q100" s="696"/>
      <c r="R100" s="514"/>
      <c r="S100" s="695"/>
      <c r="T100" s="514"/>
      <c r="U100" s="1064">
        <f t="shared" si="32"/>
        <v>0</v>
      </c>
      <c r="V100" s="1021"/>
      <c r="W100" s="837"/>
      <c r="X100" s="111">
        <f t="shared" si="21"/>
        <v>3</v>
      </c>
      <c r="Y100" s="959">
        <f t="shared" si="22"/>
        <v>0</v>
      </c>
      <c r="Z100" s="17">
        <f t="shared" si="23"/>
        <v>0</v>
      </c>
      <c r="AA100" s="17">
        <f t="shared" si="24"/>
        <v>0</v>
      </c>
      <c r="AB100" s="17">
        <f t="shared" si="25"/>
        <v>0</v>
      </c>
      <c r="AC100" s="17">
        <f t="shared" si="26"/>
        <v>0</v>
      </c>
      <c r="AD100" s="17">
        <f t="shared" si="27"/>
        <v>0</v>
      </c>
      <c r="AE100" s="17">
        <f t="shared" si="28"/>
        <v>0</v>
      </c>
      <c r="AF100" s="17">
        <f t="shared" si="29"/>
        <v>0</v>
      </c>
      <c r="AN100" s="55">
        <v>93</v>
      </c>
      <c r="AO100" s="57">
        <f t="shared" si="30"/>
        <v>0</v>
      </c>
      <c r="AP100" s="57">
        <f t="shared" si="31"/>
        <v>0</v>
      </c>
      <c r="AQ100" s="624">
        <f t="shared" si="34"/>
        <v>0</v>
      </c>
      <c r="AR100" s="624">
        <f t="shared" si="35"/>
        <v>15000</v>
      </c>
    </row>
    <row r="101" spans="1:44" s="2" customFormat="1" ht="15.75" customHeight="1" x14ac:dyDescent="0.25">
      <c r="A101" s="36">
        <v>93</v>
      </c>
      <c r="B101" s="19">
        <v>400</v>
      </c>
      <c r="C101" s="19">
        <v>600</v>
      </c>
      <c r="D101" s="20">
        <f t="shared" si="33"/>
        <v>200</v>
      </c>
      <c r="E101" s="506" t="s">
        <v>419</v>
      </c>
      <c r="F101" s="710">
        <v>8</v>
      </c>
      <c r="G101" s="589"/>
      <c r="H101" s="514"/>
      <c r="I101" s="696"/>
      <c r="J101" s="514"/>
      <c r="K101" s="696"/>
      <c r="L101" s="514"/>
      <c r="M101" s="695"/>
      <c r="N101" s="514"/>
      <c r="O101" s="695"/>
      <c r="P101" s="514"/>
      <c r="Q101" s="696"/>
      <c r="R101" s="514"/>
      <c r="S101" s="695"/>
      <c r="T101" s="514"/>
      <c r="U101" s="1064">
        <f t="shared" si="32"/>
        <v>0</v>
      </c>
      <c r="V101" s="1021"/>
      <c r="W101" s="837"/>
      <c r="X101" s="111">
        <f t="shared" si="21"/>
        <v>8</v>
      </c>
      <c r="Y101" s="959">
        <f t="shared" si="22"/>
        <v>0</v>
      </c>
      <c r="Z101" s="17">
        <f t="shared" si="23"/>
        <v>0</v>
      </c>
      <c r="AA101" s="17">
        <f t="shared" si="24"/>
        <v>0</v>
      </c>
      <c r="AB101" s="17">
        <f t="shared" si="25"/>
        <v>0</v>
      </c>
      <c r="AC101" s="17">
        <f t="shared" si="26"/>
        <v>0</v>
      </c>
      <c r="AD101" s="17">
        <f t="shared" si="27"/>
        <v>0</v>
      </c>
      <c r="AE101" s="17">
        <f t="shared" si="28"/>
        <v>0</v>
      </c>
      <c r="AF101" s="17">
        <f t="shared" si="29"/>
        <v>0</v>
      </c>
      <c r="AN101" s="55">
        <v>94</v>
      </c>
      <c r="AO101" s="57">
        <f t="shared" si="30"/>
        <v>0</v>
      </c>
      <c r="AP101" s="57">
        <f t="shared" si="31"/>
        <v>0</v>
      </c>
      <c r="AQ101" s="624">
        <f t="shared" si="34"/>
        <v>0</v>
      </c>
      <c r="AR101" s="624">
        <f t="shared" si="35"/>
        <v>3200</v>
      </c>
    </row>
    <row r="102" spans="1:44" ht="15.75" customHeight="1" x14ac:dyDescent="0.25">
      <c r="A102" s="36">
        <v>94</v>
      </c>
      <c r="B102" s="19">
        <v>3000</v>
      </c>
      <c r="C102" s="19">
        <v>3500</v>
      </c>
      <c r="D102" s="20">
        <f t="shared" si="33"/>
        <v>500</v>
      </c>
      <c r="E102" s="506" t="s">
        <v>278</v>
      </c>
      <c r="F102" s="603">
        <v>1</v>
      </c>
      <c r="G102" s="589"/>
      <c r="H102" s="514"/>
      <c r="I102" s="696"/>
      <c r="J102" s="514"/>
      <c r="K102" s="696"/>
      <c r="L102" s="514"/>
      <c r="M102" s="695"/>
      <c r="N102" s="514"/>
      <c r="O102" s="695"/>
      <c r="P102" s="514"/>
      <c r="Q102" s="696"/>
      <c r="R102" s="514"/>
      <c r="S102" s="695"/>
      <c r="T102" s="514"/>
      <c r="U102" s="1064">
        <f t="shared" si="32"/>
        <v>0</v>
      </c>
      <c r="V102" s="1021"/>
      <c r="W102" s="837"/>
      <c r="X102" s="111">
        <f t="shared" si="21"/>
        <v>1</v>
      </c>
      <c r="Y102" s="959">
        <f t="shared" si="22"/>
        <v>0</v>
      </c>
      <c r="Z102" s="17">
        <f t="shared" si="23"/>
        <v>0</v>
      </c>
      <c r="AA102" s="17">
        <f t="shared" si="24"/>
        <v>0</v>
      </c>
      <c r="AB102" s="17">
        <f t="shared" si="25"/>
        <v>0</v>
      </c>
      <c r="AC102" s="17">
        <f t="shared" si="26"/>
        <v>0</v>
      </c>
      <c r="AD102" s="17">
        <f t="shared" si="27"/>
        <v>0</v>
      </c>
      <c r="AE102" s="17">
        <f t="shared" si="28"/>
        <v>0</v>
      </c>
      <c r="AF102" s="17">
        <f t="shared" si="29"/>
        <v>0</v>
      </c>
      <c r="AN102" s="55">
        <v>95</v>
      </c>
      <c r="AO102" s="57">
        <f t="shared" si="30"/>
        <v>0</v>
      </c>
      <c r="AP102" s="57">
        <f t="shared" si="31"/>
        <v>0</v>
      </c>
      <c r="AQ102" s="624">
        <f t="shared" si="34"/>
        <v>0</v>
      </c>
      <c r="AR102" s="624">
        <f t="shared" si="35"/>
        <v>3000</v>
      </c>
    </row>
    <row r="103" spans="1:44" ht="15.75" customHeight="1" x14ac:dyDescent="0.25">
      <c r="A103" s="36">
        <v>95</v>
      </c>
      <c r="B103" s="19">
        <v>2000</v>
      </c>
      <c r="C103" s="19">
        <v>2500</v>
      </c>
      <c r="D103" s="20">
        <f t="shared" si="33"/>
        <v>500</v>
      </c>
      <c r="E103" s="506" t="s">
        <v>279</v>
      </c>
      <c r="F103" s="603">
        <v>1</v>
      </c>
      <c r="G103" s="589"/>
      <c r="H103" s="514"/>
      <c r="I103" s="696"/>
      <c r="J103" s="514"/>
      <c r="K103" s="696"/>
      <c r="L103" s="514"/>
      <c r="M103" s="695"/>
      <c r="N103" s="514"/>
      <c r="O103" s="695"/>
      <c r="P103" s="514"/>
      <c r="Q103" s="696"/>
      <c r="R103" s="514"/>
      <c r="S103" s="695"/>
      <c r="T103" s="514"/>
      <c r="U103" s="1064">
        <f t="shared" si="32"/>
        <v>0</v>
      </c>
      <c r="V103" s="1021"/>
      <c r="W103" s="837"/>
      <c r="X103" s="111">
        <f t="shared" si="21"/>
        <v>1</v>
      </c>
      <c r="Y103" s="959">
        <f t="shared" si="22"/>
        <v>0</v>
      </c>
      <c r="Z103" s="17">
        <f t="shared" si="23"/>
        <v>0</v>
      </c>
      <c r="AA103" s="17">
        <f t="shared" si="24"/>
        <v>0</v>
      </c>
      <c r="AB103" s="17">
        <f t="shared" si="25"/>
        <v>0</v>
      </c>
      <c r="AC103" s="17">
        <f t="shared" si="26"/>
        <v>0</v>
      </c>
      <c r="AD103" s="17">
        <f t="shared" si="27"/>
        <v>0</v>
      </c>
      <c r="AE103" s="17">
        <f t="shared" si="28"/>
        <v>0</v>
      </c>
      <c r="AF103" s="17">
        <f t="shared" si="29"/>
        <v>0</v>
      </c>
      <c r="AN103" s="55">
        <v>96</v>
      </c>
      <c r="AO103" s="57">
        <f t="shared" si="30"/>
        <v>0</v>
      </c>
      <c r="AP103" s="57">
        <f t="shared" si="31"/>
        <v>0</v>
      </c>
      <c r="AQ103" s="624">
        <f t="shared" si="34"/>
        <v>0</v>
      </c>
      <c r="AR103" s="624">
        <f t="shared" si="35"/>
        <v>2000</v>
      </c>
    </row>
    <row r="104" spans="1:44" ht="15.75" customHeight="1" x14ac:dyDescent="0.25">
      <c r="A104" s="36">
        <v>96</v>
      </c>
      <c r="B104" s="19">
        <v>2500</v>
      </c>
      <c r="C104" s="19">
        <v>2500</v>
      </c>
      <c r="D104" s="20">
        <f t="shared" si="33"/>
        <v>0</v>
      </c>
      <c r="E104" s="506" t="s">
        <v>277</v>
      </c>
      <c r="F104" s="603">
        <v>1</v>
      </c>
      <c r="G104" s="589"/>
      <c r="H104" s="514"/>
      <c r="I104" s="696"/>
      <c r="J104" s="514"/>
      <c r="K104" s="696"/>
      <c r="L104" s="514"/>
      <c r="M104" s="695"/>
      <c r="N104" s="514"/>
      <c r="O104" s="695"/>
      <c r="P104" s="514"/>
      <c r="Q104" s="696"/>
      <c r="R104" s="514"/>
      <c r="S104" s="695"/>
      <c r="T104" s="514"/>
      <c r="U104" s="1064">
        <f t="shared" si="32"/>
        <v>0</v>
      </c>
      <c r="V104" s="1021"/>
      <c r="W104" s="837"/>
      <c r="X104" s="111">
        <f t="shared" si="21"/>
        <v>1</v>
      </c>
      <c r="Y104" s="959">
        <f t="shared" si="22"/>
        <v>0</v>
      </c>
      <c r="Z104" s="17">
        <f t="shared" si="23"/>
        <v>0</v>
      </c>
      <c r="AA104" s="17">
        <f t="shared" si="24"/>
        <v>0</v>
      </c>
      <c r="AB104" s="17">
        <f t="shared" si="25"/>
        <v>0</v>
      </c>
      <c r="AC104" s="17">
        <f t="shared" si="26"/>
        <v>0</v>
      </c>
      <c r="AD104" s="17">
        <f t="shared" si="27"/>
        <v>0</v>
      </c>
      <c r="AE104" s="17">
        <f t="shared" si="28"/>
        <v>0</v>
      </c>
      <c r="AF104" s="17">
        <f t="shared" si="29"/>
        <v>0</v>
      </c>
      <c r="AN104" s="55">
        <v>97</v>
      </c>
      <c r="AO104" s="57">
        <f t="shared" si="30"/>
        <v>0</v>
      </c>
      <c r="AP104" s="57">
        <f t="shared" si="31"/>
        <v>0</v>
      </c>
      <c r="AQ104" s="624">
        <f t="shared" si="34"/>
        <v>0</v>
      </c>
      <c r="AR104" s="624">
        <f t="shared" si="35"/>
        <v>2500</v>
      </c>
    </row>
    <row r="105" spans="1:44" ht="15.75" customHeight="1" x14ac:dyDescent="0.25">
      <c r="A105" s="36">
        <v>97</v>
      </c>
      <c r="B105" s="19">
        <v>3000</v>
      </c>
      <c r="C105" s="19">
        <v>4000</v>
      </c>
      <c r="D105" s="20">
        <f t="shared" si="33"/>
        <v>1000</v>
      </c>
      <c r="E105" s="506" t="s">
        <v>656</v>
      </c>
      <c r="F105" s="603">
        <v>1</v>
      </c>
      <c r="G105" s="589"/>
      <c r="H105" s="514"/>
      <c r="I105" s="696"/>
      <c r="J105" s="514"/>
      <c r="K105" s="696"/>
      <c r="L105" s="514"/>
      <c r="M105" s="695"/>
      <c r="N105" s="514"/>
      <c r="O105" s="695"/>
      <c r="P105" s="514"/>
      <c r="Q105" s="696"/>
      <c r="R105" s="514"/>
      <c r="S105" s="695"/>
      <c r="T105" s="514"/>
      <c r="U105" s="1064">
        <f t="shared" si="32"/>
        <v>0</v>
      </c>
      <c r="V105" s="1021"/>
      <c r="W105" s="837"/>
      <c r="X105" s="111">
        <f t="shared" ref="X105:X123" si="36">F105+G105+I105+K105+M105+O105+Q105+S105-H105-J105-L105-N105-P105-R105-T105-V105-W105</f>
        <v>1</v>
      </c>
      <c r="Y105" s="959">
        <f t="shared" si="22"/>
        <v>0</v>
      </c>
      <c r="Z105" s="17">
        <f t="shared" si="23"/>
        <v>0</v>
      </c>
      <c r="AA105" s="17">
        <f t="shared" si="24"/>
        <v>0</v>
      </c>
      <c r="AB105" s="17">
        <f t="shared" si="25"/>
        <v>0</v>
      </c>
      <c r="AC105" s="17">
        <f t="shared" si="26"/>
        <v>0</v>
      </c>
      <c r="AD105" s="17">
        <f t="shared" si="27"/>
        <v>0</v>
      </c>
      <c r="AE105" s="17">
        <f t="shared" si="28"/>
        <v>0</v>
      </c>
      <c r="AF105" s="17">
        <f t="shared" si="29"/>
        <v>0</v>
      </c>
      <c r="AN105" s="55">
        <v>98</v>
      </c>
      <c r="AO105" s="57">
        <f t="shared" si="30"/>
        <v>0</v>
      </c>
      <c r="AP105" s="57">
        <f t="shared" si="31"/>
        <v>0</v>
      </c>
      <c r="AQ105" s="624">
        <f t="shared" si="34"/>
        <v>0</v>
      </c>
      <c r="AR105" s="624">
        <f t="shared" si="35"/>
        <v>3000</v>
      </c>
    </row>
    <row r="106" spans="1:44" ht="15.75" customHeight="1" x14ac:dyDescent="0.25">
      <c r="A106" s="36">
        <v>98</v>
      </c>
      <c r="B106" s="26">
        <v>2800</v>
      </c>
      <c r="C106" s="26">
        <v>3800</v>
      </c>
      <c r="D106" s="20">
        <f t="shared" si="33"/>
        <v>1000</v>
      </c>
      <c r="E106" s="506" t="s">
        <v>659</v>
      </c>
      <c r="F106" s="603">
        <v>2</v>
      </c>
      <c r="G106" s="589"/>
      <c r="H106" s="514"/>
      <c r="I106" s="696"/>
      <c r="J106" s="514"/>
      <c r="K106" s="696"/>
      <c r="L106" s="514"/>
      <c r="M106" s="695"/>
      <c r="N106" s="514"/>
      <c r="O106" s="695"/>
      <c r="P106" s="514"/>
      <c r="Q106" s="696"/>
      <c r="R106" s="514"/>
      <c r="S106" s="695"/>
      <c r="T106" s="514"/>
      <c r="U106" s="1064">
        <f t="shared" si="32"/>
        <v>0</v>
      </c>
      <c r="V106" s="1021"/>
      <c r="W106" s="837"/>
      <c r="X106" s="111">
        <f t="shared" si="36"/>
        <v>2</v>
      </c>
      <c r="Y106" s="959">
        <f t="shared" si="22"/>
        <v>0</v>
      </c>
      <c r="Z106" s="17">
        <f t="shared" si="23"/>
        <v>0</v>
      </c>
      <c r="AA106" s="17">
        <f t="shared" si="24"/>
        <v>0</v>
      </c>
      <c r="AB106" s="17">
        <f t="shared" si="25"/>
        <v>0</v>
      </c>
      <c r="AC106" s="17">
        <f t="shared" si="26"/>
        <v>0</v>
      </c>
      <c r="AD106" s="17">
        <f t="shared" si="27"/>
        <v>0</v>
      </c>
      <c r="AE106" s="17">
        <f t="shared" si="28"/>
        <v>0</v>
      </c>
      <c r="AF106" s="17">
        <f t="shared" si="29"/>
        <v>0</v>
      </c>
      <c r="AN106" s="55">
        <v>99</v>
      </c>
      <c r="AO106" s="57">
        <f t="shared" si="30"/>
        <v>0</v>
      </c>
      <c r="AP106" s="57">
        <f t="shared" si="31"/>
        <v>0</v>
      </c>
      <c r="AQ106" s="624">
        <f t="shared" si="34"/>
        <v>0</v>
      </c>
      <c r="AR106" s="624">
        <f t="shared" si="35"/>
        <v>5600</v>
      </c>
    </row>
    <row r="107" spans="1:44" ht="15.75" customHeight="1" x14ac:dyDescent="0.25">
      <c r="A107" s="36">
        <v>99</v>
      </c>
      <c r="B107" s="19">
        <v>3500</v>
      </c>
      <c r="C107" s="19">
        <v>4500</v>
      </c>
      <c r="D107" s="20">
        <f t="shared" si="33"/>
        <v>1000</v>
      </c>
      <c r="E107" s="506" t="s">
        <v>660</v>
      </c>
      <c r="F107" s="603">
        <v>0</v>
      </c>
      <c r="G107" s="589"/>
      <c r="H107" s="514"/>
      <c r="I107" s="696"/>
      <c r="J107" s="514"/>
      <c r="K107" s="696"/>
      <c r="L107" s="514"/>
      <c r="M107" s="695"/>
      <c r="N107" s="514"/>
      <c r="O107" s="695"/>
      <c r="P107" s="514"/>
      <c r="Q107" s="696"/>
      <c r="R107" s="514"/>
      <c r="S107" s="695"/>
      <c r="T107" s="514"/>
      <c r="U107" s="1064">
        <f t="shared" si="32"/>
        <v>0</v>
      </c>
      <c r="V107" s="1021"/>
      <c r="W107" s="837"/>
      <c r="X107" s="111">
        <f t="shared" si="36"/>
        <v>0</v>
      </c>
      <c r="Y107" s="959">
        <f t="shared" si="22"/>
        <v>0</v>
      </c>
      <c r="Z107" s="17">
        <f t="shared" si="23"/>
        <v>0</v>
      </c>
      <c r="AA107" s="17">
        <f t="shared" si="24"/>
        <v>0</v>
      </c>
      <c r="AB107" s="17">
        <f t="shared" si="25"/>
        <v>0</v>
      </c>
      <c r="AC107" s="17">
        <f t="shared" si="26"/>
        <v>0</v>
      </c>
      <c r="AD107" s="17">
        <f t="shared" si="27"/>
        <v>0</v>
      </c>
      <c r="AE107" s="17">
        <f t="shared" si="28"/>
        <v>0</v>
      </c>
      <c r="AF107" s="17">
        <f t="shared" si="29"/>
        <v>0</v>
      </c>
      <c r="AN107" s="55">
        <v>100</v>
      </c>
      <c r="AO107" s="57">
        <f t="shared" si="30"/>
        <v>0</v>
      </c>
      <c r="AP107" s="57">
        <f t="shared" si="31"/>
        <v>0</v>
      </c>
      <c r="AQ107" s="624">
        <f t="shared" si="34"/>
        <v>0</v>
      </c>
      <c r="AR107" s="624">
        <f t="shared" si="35"/>
        <v>0</v>
      </c>
    </row>
    <row r="108" spans="1:44" ht="15.75" customHeight="1" x14ac:dyDescent="0.25">
      <c r="A108" s="36">
        <v>100</v>
      </c>
      <c r="B108" s="19">
        <v>3000</v>
      </c>
      <c r="C108" s="19">
        <v>4000</v>
      </c>
      <c r="D108" s="20">
        <f t="shared" si="33"/>
        <v>1000</v>
      </c>
      <c r="E108" s="506" t="s">
        <v>661</v>
      </c>
      <c r="F108" s="603">
        <v>1</v>
      </c>
      <c r="G108" s="589"/>
      <c r="H108" s="514"/>
      <c r="I108" s="696"/>
      <c r="J108" s="514"/>
      <c r="K108" s="696"/>
      <c r="L108" s="514"/>
      <c r="M108" s="695"/>
      <c r="N108" s="514"/>
      <c r="O108" s="695"/>
      <c r="P108" s="514"/>
      <c r="Q108" s="696"/>
      <c r="R108" s="514"/>
      <c r="S108" s="695"/>
      <c r="T108" s="514"/>
      <c r="U108" s="1064">
        <f t="shared" si="32"/>
        <v>0</v>
      </c>
      <c r="V108" s="1021"/>
      <c r="W108" s="837"/>
      <c r="X108" s="111">
        <f t="shared" si="36"/>
        <v>1</v>
      </c>
      <c r="Y108" s="959">
        <f t="shared" si="22"/>
        <v>0</v>
      </c>
      <c r="Z108" s="17">
        <f t="shared" si="23"/>
        <v>0</v>
      </c>
      <c r="AA108" s="17">
        <f t="shared" si="24"/>
        <v>0</v>
      </c>
      <c r="AB108" s="17">
        <f t="shared" si="25"/>
        <v>0</v>
      </c>
      <c r="AC108" s="17">
        <f t="shared" si="26"/>
        <v>0</v>
      </c>
      <c r="AD108" s="17">
        <f t="shared" si="27"/>
        <v>0</v>
      </c>
      <c r="AE108" s="17">
        <f t="shared" si="28"/>
        <v>0</v>
      </c>
      <c r="AF108" s="17">
        <f t="shared" si="29"/>
        <v>0</v>
      </c>
      <c r="AN108" s="55">
        <v>101</v>
      </c>
      <c r="AO108" s="57">
        <f t="shared" si="30"/>
        <v>0</v>
      </c>
      <c r="AP108" s="57">
        <f t="shared" si="31"/>
        <v>0</v>
      </c>
      <c r="AQ108" s="624">
        <f t="shared" si="34"/>
        <v>0</v>
      </c>
      <c r="AR108" s="624">
        <f t="shared" si="35"/>
        <v>3000</v>
      </c>
    </row>
    <row r="109" spans="1:44" ht="15.75" customHeight="1" x14ac:dyDescent="0.25">
      <c r="A109" s="36">
        <v>101</v>
      </c>
      <c r="B109" s="19">
        <v>3000</v>
      </c>
      <c r="C109" s="19">
        <v>4000</v>
      </c>
      <c r="D109" s="20">
        <f t="shared" si="33"/>
        <v>1000</v>
      </c>
      <c r="E109" s="506" t="s">
        <v>907</v>
      </c>
      <c r="F109" s="603">
        <v>1</v>
      </c>
      <c r="G109" s="589"/>
      <c r="H109" s="514"/>
      <c r="I109" s="696"/>
      <c r="J109" s="514"/>
      <c r="K109" s="696"/>
      <c r="L109" s="514"/>
      <c r="M109" s="695"/>
      <c r="N109" s="514"/>
      <c r="O109" s="695"/>
      <c r="P109" s="514"/>
      <c r="Q109" s="696"/>
      <c r="R109" s="514"/>
      <c r="S109" s="695"/>
      <c r="T109" s="514"/>
      <c r="U109" s="1064">
        <f t="shared" si="32"/>
        <v>0</v>
      </c>
      <c r="V109" s="1021"/>
      <c r="W109" s="837"/>
      <c r="X109" s="111">
        <f t="shared" si="36"/>
        <v>1</v>
      </c>
      <c r="Y109" s="959">
        <f t="shared" si="22"/>
        <v>0</v>
      </c>
      <c r="Z109" s="17">
        <f t="shared" si="23"/>
        <v>0</v>
      </c>
      <c r="AA109" s="17">
        <f t="shared" si="24"/>
        <v>0</v>
      </c>
      <c r="AB109" s="17">
        <f t="shared" si="25"/>
        <v>0</v>
      </c>
      <c r="AC109" s="17">
        <f t="shared" si="26"/>
        <v>0</v>
      </c>
      <c r="AD109" s="17">
        <f t="shared" si="27"/>
        <v>0</v>
      </c>
      <c r="AE109" s="17">
        <f t="shared" si="28"/>
        <v>0</v>
      </c>
      <c r="AF109" s="17">
        <f t="shared" si="29"/>
        <v>0</v>
      </c>
      <c r="AN109" s="55">
        <v>102</v>
      </c>
      <c r="AO109" s="57">
        <f t="shared" si="30"/>
        <v>0</v>
      </c>
      <c r="AP109" s="57">
        <f t="shared" si="31"/>
        <v>0</v>
      </c>
      <c r="AQ109" s="624">
        <f t="shared" si="34"/>
        <v>0</v>
      </c>
      <c r="AR109" s="624">
        <f t="shared" si="35"/>
        <v>3000</v>
      </c>
    </row>
    <row r="110" spans="1:44" ht="15.75" customHeight="1" x14ac:dyDescent="0.25">
      <c r="A110" s="36">
        <v>102</v>
      </c>
      <c r="B110" s="19">
        <v>2800</v>
      </c>
      <c r="C110" s="19">
        <v>3800</v>
      </c>
      <c r="D110" s="20">
        <f t="shared" si="33"/>
        <v>1000</v>
      </c>
      <c r="E110" s="506" t="s">
        <v>908</v>
      </c>
      <c r="F110" s="603">
        <v>3</v>
      </c>
      <c r="G110" s="589"/>
      <c r="H110" s="514"/>
      <c r="I110" s="696"/>
      <c r="J110" s="514"/>
      <c r="K110" s="696"/>
      <c r="L110" s="514"/>
      <c r="M110" s="695"/>
      <c r="N110" s="514"/>
      <c r="O110" s="695"/>
      <c r="P110" s="514"/>
      <c r="Q110" s="696"/>
      <c r="R110" s="514"/>
      <c r="S110" s="695"/>
      <c r="T110" s="514"/>
      <c r="U110" s="1064">
        <f t="shared" si="32"/>
        <v>0</v>
      </c>
      <c r="V110" s="1021"/>
      <c r="W110" s="837"/>
      <c r="X110" s="111">
        <f t="shared" si="36"/>
        <v>3</v>
      </c>
      <c r="Y110" s="959">
        <f t="shared" si="22"/>
        <v>0</v>
      </c>
      <c r="Z110" s="17">
        <f t="shared" si="23"/>
        <v>0</v>
      </c>
      <c r="AA110" s="17">
        <f t="shared" si="24"/>
        <v>0</v>
      </c>
      <c r="AB110" s="17">
        <f t="shared" si="25"/>
        <v>0</v>
      </c>
      <c r="AC110" s="17">
        <f t="shared" si="26"/>
        <v>0</v>
      </c>
      <c r="AD110" s="17">
        <f t="shared" si="27"/>
        <v>0</v>
      </c>
      <c r="AE110" s="17">
        <f t="shared" si="28"/>
        <v>0</v>
      </c>
      <c r="AF110" s="17">
        <f t="shared" si="29"/>
        <v>0</v>
      </c>
      <c r="AN110" s="55">
        <v>103</v>
      </c>
      <c r="AO110" s="57">
        <f t="shared" si="30"/>
        <v>0</v>
      </c>
      <c r="AP110" s="57">
        <f t="shared" si="31"/>
        <v>0</v>
      </c>
      <c r="AQ110" s="624">
        <f t="shared" si="34"/>
        <v>0</v>
      </c>
      <c r="AR110" s="624">
        <f t="shared" si="35"/>
        <v>8400</v>
      </c>
    </row>
    <row r="111" spans="1:44" ht="15.75" customHeight="1" x14ac:dyDescent="0.25">
      <c r="A111" s="36">
        <v>103</v>
      </c>
      <c r="B111" s="19">
        <v>4000</v>
      </c>
      <c r="C111" s="19">
        <v>5000</v>
      </c>
      <c r="D111" s="20">
        <f t="shared" si="33"/>
        <v>1000</v>
      </c>
      <c r="E111" s="506" t="s">
        <v>910</v>
      </c>
      <c r="F111" s="603">
        <v>2</v>
      </c>
      <c r="G111" s="589"/>
      <c r="H111" s="514"/>
      <c r="I111" s="696"/>
      <c r="J111" s="514"/>
      <c r="K111" s="696"/>
      <c r="L111" s="514"/>
      <c r="M111" s="695"/>
      <c r="N111" s="514"/>
      <c r="O111" s="695"/>
      <c r="P111" s="514"/>
      <c r="Q111" s="696"/>
      <c r="R111" s="514"/>
      <c r="S111" s="695"/>
      <c r="T111" s="514"/>
      <c r="U111" s="1064">
        <f t="shared" si="32"/>
        <v>0</v>
      </c>
      <c r="V111" s="1021"/>
      <c r="W111" s="837"/>
      <c r="X111" s="111">
        <f t="shared" si="36"/>
        <v>2</v>
      </c>
      <c r="Y111" s="959">
        <f t="shared" si="22"/>
        <v>0</v>
      </c>
      <c r="Z111" s="17">
        <f t="shared" si="23"/>
        <v>0</v>
      </c>
      <c r="AA111" s="17">
        <f t="shared" si="24"/>
        <v>0</v>
      </c>
      <c r="AB111" s="17">
        <f t="shared" si="25"/>
        <v>0</v>
      </c>
      <c r="AC111" s="17">
        <f t="shared" si="26"/>
        <v>0</v>
      </c>
      <c r="AD111" s="17">
        <f t="shared" si="27"/>
        <v>0</v>
      </c>
      <c r="AE111" s="17">
        <f t="shared" si="28"/>
        <v>0</v>
      </c>
      <c r="AF111" s="17">
        <f t="shared" si="29"/>
        <v>0</v>
      </c>
      <c r="AN111" s="55">
        <v>104</v>
      </c>
      <c r="AO111" s="57">
        <f t="shared" si="30"/>
        <v>0</v>
      </c>
      <c r="AP111" s="57">
        <f t="shared" si="31"/>
        <v>0</v>
      </c>
      <c r="AQ111" s="624">
        <f t="shared" si="34"/>
        <v>0</v>
      </c>
      <c r="AR111" s="624">
        <f t="shared" si="35"/>
        <v>8000</v>
      </c>
    </row>
    <row r="112" spans="1:44" ht="15.75" customHeight="1" x14ac:dyDescent="0.25">
      <c r="A112" s="36">
        <v>104</v>
      </c>
      <c r="B112" s="19">
        <v>2500</v>
      </c>
      <c r="C112" s="19">
        <v>3500</v>
      </c>
      <c r="D112" s="20">
        <f t="shared" si="33"/>
        <v>1000</v>
      </c>
      <c r="E112" s="506" t="s">
        <v>915</v>
      </c>
      <c r="F112" s="603">
        <v>1</v>
      </c>
      <c r="G112" s="589"/>
      <c r="H112" s="514"/>
      <c r="I112" s="696"/>
      <c r="J112" s="514"/>
      <c r="K112" s="696"/>
      <c r="L112" s="514"/>
      <c r="M112" s="695"/>
      <c r="N112" s="514"/>
      <c r="O112" s="695"/>
      <c r="P112" s="514"/>
      <c r="Q112" s="696"/>
      <c r="R112" s="514"/>
      <c r="S112" s="695"/>
      <c r="T112" s="514"/>
      <c r="U112" s="1064">
        <f t="shared" si="32"/>
        <v>0</v>
      </c>
      <c r="V112" s="1021"/>
      <c r="W112" s="837"/>
      <c r="X112" s="111">
        <f t="shared" si="36"/>
        <v>1</v>
      </c>
      <c r="Y112" s="959">
        <f t="shared" si="22"/>
        <v>0</v>
      </c>
      <c r="Z112" s="17">
        <f t="shared" si="23"/>
        <v>0</v>
      </c>
      <c r="AA112" s="17">
        <f t="shared" si="24"/>
        <v>0</v>
      </c>
      <c r="AB112" s="17">
        <f t="shared" si="25"/>
        <v>0</v>
      </c>
      <c r="AC112" s="17">
        <f t="shared" si="26"/>
        <v>0</v>
      </c>
      <c r="AD112" s="17">
        <f t="shared" si="27"/>
        <v>0</v>
      </c>
      <c r="AE112" s="17">
        <f t="shared" si="28"/>
        <v>0</v>
      </c>
      <c r="AF112" s="17">
        <f t="shared" si="29"/>
        <v>0</v>
      </c>
      <c r="AN112" s="55">
        <v>105</v>
      </c>
      <c r="AO112" s="57">
        <f t="shared" si="30"/>
        <v>0</v>
      </c>
      <c r="AP112" s="57">
        <f t="shared" si="31"/>
        <v>0</v>
      </c>
      <c r="AQ112" s="624">
        <f t="shared" si="34"/>
        <v>0</v>
      </c>
      <c r="AR112" s="624">
        <f t="shared" si="35"/>
        <v>2500</v>
      </c>
    </row>
    <row r="113" spans="1:44" ht="18" customHeight="1" x14ac:dyDescent="0.25">
      <c r="A113" s="36">
        <v>105</v>
      </c>
      <c r="B113" s="19">
        <v>3000</v>
      </c>
      <c r="C113" s="19">
        <v>4000</v>
      </c>
      <c r="D113" s="20">
        <f t="shared" si="33"/>
        <v>1000</v>
      </c>
      <c r="E113" s="506" t="s">
        <v>916</v>
      </c>
      <c r="F113" s="603">
        <v>1</v>
      </c>
      <c r="G113" s="589"/>
      <c r="H113" s="514"/>
      <c r="I113" s="696"/>
      <c r="J113" s="514"/>
      <c r="K113" s="696"/>
      <c r="L113" s="514"/>
      <c r="M113" s="695"/>
      <c r="N113" s="514"/>
      <c r="O113" s="695"/>
      <c r="P113" s="514"/>
      <c r="Q113" s="696"/>
      <c r="R113" s="514"/>
      <c r="S113" s="695"/>
      <c r="T113" s="514"/>
      <c r="U113" s="1064">
        <f t="shared" si="32"/>
        <v>0</v>
      </c>
      <c r="V113" s="1021"/>
      <c r="W113" s="837"/>
      <c r="X113" s="111">
        <f t="shared" si="36"/>
        <v>1</v>
      </c>
      <c r="Y113" s="959">
        <f t="shared" si="22"/>
        <v>0</v>
      </c>
      <c r="Z113" s="17">
        <f t="shared" si="23"/>
        <v>0</v>
      </c>
      <c r="AA113" s="17">
        <f t="shared" si="24"/>
        <v>0</v>
      </c>
      <c r="AB113" s="17">
        <f t="shared" si="25"/>
        <v>0</v>
      </c>
      <c r="AC113" s="17">
        <f t="shared" si="26"/>
        <v>0</v>
      </c>
      <c r="AD113" s="17">
        <f t="shared" si="27"/>
        <v>0</v>
      </c>
      <c r="AE113" s="17">
        <f t="shared" si="28"/>
        <v>0</v>
      </c>
      <c r="AF113" s="17">
        <f t="shared" si="29"/>
        <v>0</v>
      </c>
      <c r="AN113" s="55">
        <v>106</v>
      </c>
      <c r="AO113" s="57">
        <f t="shared" si="30"/>
        <v>0</v>
      </c>
      <c r="AP113" s="57">
        <f t="shared" si="31"/>
        <v>0</v>
      </c>
      <c r="AQ113" s="624">
        <f t="shared" si="34"/>
        <v>0</v>
      </c>
      <c r="AR113" s="624">
        <f t="shared" si="35"/>
        <v>3000</v>
      </c>
    </row>
    <row r="114" spans="1:44" s="3" customFormat="1" ht="15.75" customHeight="1" x14ac:dyDescent="0.25">
      <c r="A114" s="36">
        <v>106</v>
      </c>
      <c r="B114" s="19">
        <v>300</v>
      </c>
      <c r="C114" s="19">
        <v>350</v>
      </c>
      <c r="D114" s="20">
        <f t="shared" si="33"/>
        <v>50</v>
      </c>
      <c r="E114" s="506" t="s">
        <v>593</v>
      </c>
      <c r="F114" s="603">
        <v>1</v>
      </c>
      <c r="G114" s="589"/>
      <c r="H114" s="514"/>
      <c r="I114" s="696"/>
      <c r="J114" s="514"/>
      <c r="K114" s="696"/>
      <c r="L114" s="514"/>
      <c r="M114" s="695"/>
      <c r="N114" s="514"/>
      <c r="O114" s="695"/>
      <c r="P114" s="514"/>
      <c r="Q114" s="696"/>
      <c r="R114" s="514"/>
      <c r="S114" s="695"/>
      <c r="T114" s="514"/>
      <c r="U114" s="1064">
        <f t="shared" si="32"/>
        <v>0</v>
      </c>
      <c r="V114" s="1021"/>
      <c r="W114" s="837"/>
      <c r="X114" s="111">
        <f t="shared" si="36"/>
        <v>1</v>
      </c>
      <c r="Y114" s="959">
        <f t="shared" si="22"/>
        <v>0</v>
      </c>
      <c r="Z114" s="17">
        <f t="shared" si="23"/>
        <v>0</v>
      </c>
      <c r="AA114" s="17">
        <f t="shared" si="24"/>
        <v>0</v>
      </c>
      <c r="AB114" s="17">
        <f t="shared" si="25"/>
        <v>0</v>
      </c>
      <c r="AC114" s="17">
        <f t="shared" si="26"/>
        <v>0</v>
      </c>
      <c r="AD114" s="17">
        <f t="shared" si="27"/>
        <v>0</v>
      </c>
      <c r="AE114" s="17">
        <f t="shared" si="28"/>
        <v>0</v>
      </c>
      <c r="AF114" s="17">
        <f t="shared" si="29"/>
        <v>0</v>
      </c>
      <c r="AN114" s="55">
        <v>107</v>
      </c>
      <c r="AO114" s="57">
        <f t="shared" si="30"/>
        <v>0</v>
      </c>
      <c r="AP114" s="57">
        <f t="shared" si="31"/>
        <v>0</v>
      </c>
      <c r="AQ114" s="624">
        <f t="shared" si="34"/>
        <v>0</v>
      </c>
      <c r="AR114" s="624">
        <f t="shared" si="35"/>
        <v>300</v>
      </c>
    </row>
    <row r="115" spans="1:44" ht="15.75" customHeight="1" x14ac:dyDescent="0.25">
      <c r="A115" s="36">
        <v>107</v>
      </c>
      <c r="B115" s="19">
        <v>450</v>
      </c>
      <c r="C115" s="19">
        <v>600</v>
      </c>
      <c r="D115" s="20">
        <f t="shared" si="33"/>
        <v>150</v>
      </c>
      <c r="E115" s="506" t="s">
        <v>552</v>
      </c>
      <c r="F115" s="603">
        <v>4</v>
      </c>
      <c r="G115" s="589"/>
      <c r="H115" s="514"/>
      <c r="I115" s="696"/>
      <c r="J115" s="514"/>
      <c r="K115" s="696"/>
      <c r="L115" s="514"/>
      <c r="M115" s="695"/>
      <c r="N115" s="514"/>
      <c r="O115" s="695"/>
      <c r="P115" s="514"/>
      <c r="Q115" s="696"/>
      <c r="R115" s="514"/>
      <c r="S115" s="695"/>
      <c r="T115" s="514"/>
      <c r="U115" s="1064">
        <f t="shared" si="32"/>
        <v>0</v>
      </c>
      <c r="V115" s="1021"/>
      <c r="W115" s="837"/>
      <c r="X115" s="111">
        <f t="shared" si="36"/>
        <v>4</v>
      </c>
      <c r="Y115" s="959">
        <f t="shared" si="22"/>
        <v>0</v>
      </c>
      <c r="Z115" s="17">
        <f t="shared" si="23"/>
        <v>0</v>
      </c>
      <c r="AA115" s="17">
        <f t="shared" si="24"/>
        <v>0</v>
      </c>
      <c r="AB115" s="17">
        <f t="shared" si="25"/>
        <v>0</v>
      </c>
      <c r="AC115" s="17">
        <f t="shared" si="26"/>
        <v>0</v>
      </c>
      <c r="AD115" s="17">
        <f t="shared" si="27"/>
        <v>0</v>
      </c>
      <c r="AE115" s="17">
        <f t="shared" si="28"/>
        <v>0</v>
      </c>
      <c r="AF115" s="17">
        <f t="shared" si="29"/>
        <v>0</v>
      </c>
      <c r="AN115" s="55">
        <v>108</v>
      </c>
      <c r="AO115" s="57">
        <f t="shared" si="30"/>
        <v>0</v>
      </c>
      <c r="AP115" s="57">
        <f t="shared" si="31"/>
        <v>0</v>
      </c>
      <c r="AQ115" s="624">
        <f t="shared" si="34"/>
        <v>0</v>
      </c>
      <c r="AR115" s="624">
        <f t="shared" si="35"/>
        <v>1800</v>
      </c>
    </row>
    <row r="116" spans="1:44" ht="15.75" customHeight="1" x14ac:dyDescent="0.25">
      <c r="A116" s="36">
        <v>108</v>
      </c>
      <c r="B116" s="19">
        <v>400</v>
      </c>
      <c r="C116" s="19">
        <v>500</v>
      </c>
      <c r="D116" s="20">
        <f t="shared" si="33"/>
        <v>100</v>
      </c>
      <c r="E116" s="506" t="s">
        <v>437</v>
      </c>
      <c r="F116" s="603">
        <v>1</v>
      </c>
      <c r="G116" s="589"/>
      <c r="H116" s="514"/>
      <c r="I116" s="696"/>
      <c r="J116" s="514"/>
      <c r="K116" s="696"/>
      <c r="L116" s="514"/>
      <c r="M116" s="695"/>
      <c r="N116" s="514"/>
      <c r="O116" s="695"/>
      <c r="P116" s="514"/>
      <c r="Q116" s="696"/>
      <c r="R116" s="514"/>
      <c r="S116" s="695"/>
      <c r="T116" s="514"/>
      <c r="U116" s="1064">
        <f t="shared" si="32"/>
        <v>0</v>
      </c>
      <c r="V116" s="1021"/>
      <c r="W116" s="837"/>
      <c r="X116" s="111">
        <f t="shared" si="36"/>
        <v>1</v>
      </c>
      <c r="Y116" s="959">
        <f t="shared" si="22"/>
        <v>0</v>
      </c>
      <c r="Z116" s="17">
        <f t="shared" si="23"/>
        <v>0</v>
      </c>
      <c r="AA116" s="17">
        <f t="shared" si="24"/>
        <v>0</v>
      </c>
      <c r="AB116" s="17">
        <f t="shared" si="25"/>
        <v>0</v>
      </c>
      <c r="AC116" s="17">
        <f t="shared" si="26"/>
        <v>0</v>
      </c>
      <c r="AD116" s="17">
        <f t="shared" si="27"/>
        <v>0</v>
      </c>
      <c r="AE116" s="17">
        <f t="shared" si="28"/>
        <v>0</v>
      </c>
      <c r="AF116" s="17">
        <f t="shared" si="29"/>
        <v>0</v>
      </c>
      <c r="AN116" s="55">
        <v>109</v>
      </c>
      <c r="AO116" s="57">
        <f t="shared" si="30"/>
        <v>0</v>
      </c>
      <c r="AP116" s="57">
        <f t="shared" si="31"/>
        <v>0</v>
      </c>
      <c r="AQ116" s="624">
        <f t="shared" si="34"/>
        <v>0</v>
      </c>
      <c r="AR116" s="624">
        <f t="shared" si="35"/>
        <v>400</v>
      </c>
    </row>
    <row r="117" spans="1:44" ht="15.75" customHeight="1" x14ac:dyDescent="0.25">
      <c r="A117" s="36">
        <v>109</v>
      </c>
      <c r="B117" s="19">
        <v>500</v>
      </c>
      <c r="C117" s="19">
        <v>750</v>
      </c>
      <c r="D117" s="20">
        <f t="shared" si="33"/>
        <v>250</v>
      </c>
      <c r="E117" s="506" t="s">
        <v>594</v>
      </c>
      <c r="F117" s="603">
        <v>3</v>
      </c>
      <c r="G117" s="589"/>
      <c r="H117" s="514"/>
      <c r="I117" s="696"/>
      <c r="J117" s="514"/>
      <c r="K117" s="696"/>
      <c r="L117" s="514"/>
      <c r="M117" s="695"/>
      <c r="N117" s="514"/>
      <c r="O117" s="695"/>
      <c r="P117" s="514"/>
      <c r="Q117" s="696"/>
      <c r="R117" s="514"/>
      <c r="S117" s="695"/>
      <c r="T117" s="514">
        <v>2</v>
      </c>
      <c r="U117" s="1064">
        <f t="shared" si="32"/>
        <v>2</v>
      </c>
      <c r="V117" s="1021"/>
      <c r="W117" s="837"/>
      <c r="X117" s="111">
        <f t="shared" si="36"/>
        <v>1</v>
      </c>
      <c r="Y117" s="959">
        <f t="shared" si="22"/>
        <v>0</v>
      </c>
      <c r="Z117" s="17">
        <f t="shared" si="23"/>
        <v>0</v>
      </c>
      <c r="AA117" s="17">
        <f t="shared" si="24"/>
        <v>0</v>
      </c>
      <c r="AB117" s="17">
        <f t="shared" si="25"/>
        <v>0</v>
      </c>
      <c r="AC117" s="17">
        <f t="shared" si="26"/>
        <v>0</v>
      </c>
      <c r="AD117" s="17">
        <f t="shared" si="27"/>
        <v>0</v>
      </c>
      <c r="AE117" s="17">
        <f t="shared" si="28"/>
        <v>0</v>
      </c>
      <c r="AF117" s="17">
        <f t="shared" si="29"/>
        <v>1500</v>
      </c>
      <c r="AN117" s="55">
        <v>110</v>
      </c>
      <c r="AO117" s="57">
        <f t="shared" si="30"/>
        <v>1000</v>
      </c>
      <c r="AP117" s="57">
        <f t="shared" si="31"/>
        <v>1500</v>
      </c>
      <c r="AQ117" s="624">
        <f t="shared" si="34"/>
        <v>500</v>
      </c>
      <c r="AR117" s="624">
        <f t="shared" si="35"/>
        <v>500</v>
      </c>
    </row>
    <row r="118" spans="1:44" ht="15.75" customHeight="1" x14ac:dyDescent="0.25">
      <c r="A118" s="36">
        <v>110</v>
      </c>
      <c r="B118" s="26">
        <v>280</v>
      </c>
      <c r="C118" s="26">
        <v>350</v>
      </c>
      <c r="D118" s="20">
        <f t="shared" si="33"/>
        <v>70</v>
      </c>
      <c r="E118" s="510" t="s">
        <v>391</v>
      </c>
      <c r="F118" s="603">
        <v>4</v>
      </c>
      <c r="G118" s="589"/>
      <c r="H118" s="514"/>
      <c r="I118" s="696"/>
      <c r="J118" s="514"/>
      <c r="K118" s="696"/>
      <c r="L118" s="514"/>
      <c r="M118" s="695"/>
      <c r="N118" s="514"/>
      <c r="O118" s="695"/>
      <c r="P118" s="514">
        <v>1</v>
      </c>
      <c r="Q118" s="696"/>
      <c r="R118" s="514"/>
      <c r="S118" s="695"/>
      <c r="T118" s="514"/>
      <c r="U118" s="1064">
        <f t="shared" si="32"/>
        <v>1</v>
      </c>
      <c r="V118" s="1021"/>
      <c r="W118" s="837"/>
      <c r="X118" s="111">
        <f t="shared" si="36"/>
        <v>3</v>
      </c>
      <c r="Y118" s="959">
        <f t="shared" si="22"/>
        <v>0</v>
      </c>
      <c r="Z118" s="17">
        <f t="shared" si="23"/>
        <v>0</v>
      </c>
      <c r="AA118" s="17">
        <f t="shared" si="24"/>
        <v>0</v>
      </c>
      <c r="AB118" s="17">
        <f t="shared" si="25"/>
        <v>0</v>
      </c>
      <c r="AC118" s="17">
        <f t="shared" si="26"/>
        <v>0</v>
      </c>
      <c r="AD118" s="17">
        <f t="shared" si="27"/>
        <v>350</v>
      </c>
      <c r="AE118" s="17">
        <f t="shared" si="28"/>
        <v>0</v>
      </c>
      <c r="AF118" s="17">
        <f t="shared" si="29"/>
        <v>0</v>
      </c>
      <c r="AN118" s="55">
        <v>111</v>
      </c>
      <c r="AO118" s="57">
        <f t="shared" si="30"/>
        <v>280</v>
      </c>
      <c r="AP118" s="57">
        <f t="shared" si="31"/>
        <v>350</v>
      </c>
      <c r="AQ118" s="624">
        <f t="shared" si="34"/>
        <v>70</v>
      </c>
      <c r="AR118" s="624">
        <f t="shared" si="35"/>
        <v>840</v>
      </c>
    </row>
    <row r="119" spans="1:44" ht="15.75" customHeight="1" x14ac:dyDescent="0.25">
      <c r="A119" s="36">
        <v>111</v>
      </c>
      <c r="B119" s="26">
        <v>300</v>
      </c>
      <c r="C119" s="26">
        <v>350</v>
      </c>
      <c r="D119" s="20">
        <f t="shared" si="33"/>
        <v>50</v>
      </c>
      <c r="E119" s="506" t="s">
        <v>360</v>
      </c>
      <c r="F119" s="603">
        <v>1</v>
      </c>
      <c r="G119" s="589"/>
      <c r="H119" s="514"/>
      <c r="I119" s="696"/>
      <c r="J119" s="514"/>
      <c r="K119" s="696"/>
      <c r="L119" s="514"/>
      <c r="M119" s="695"/>
      <c r="N119" s="514"/>
      <c r="O119" s="695"/>
      <c r="P119" s="514"/>
      <c r="Q119" s="696"/>
      <c r="R119" s="514"/>
      <c r="S119" s="695"/>
      <c r="T119" s="514"/>
      <c r="U119" s="1064">
        <f t="shared" si="32"/>
        <v>0</v>
      </c>
      <c r="V119" s="1021"/>
      <c r="W119" s="837"/>
      <c r="X119" s="111">
        <f t="shared" si="36"/>
        <v>1</v>
      </c>
      <c r="Y119" s="959">
        <f t="shared" si="22"/>
        <v>0</v>
      </c>
      <c r="Z119" s="17">
        <f t="shared" si="23"/>
        <v>0</v>
      </c>
      <c r="AA119" s="17">
        <f t="shared" si="24"/>
        <v>0</v>
      </c>
      <c r="AB119" s="17">
        <f t="shared" si="25"/>
        <v>0</v>
      </c>
      <c r="AC119" s="17">
        <f t="shared" si="26"/>
        <v>0</v>
      </c>
      <c r="AD119" s="17">
        <f t="shared" si="27"/>
        <v>0</v>
      </c>
      <c r="AE119" s="17">
        <f t="shared" si="28"/>
        <v>0</v>
      </c>
      <c r="AF119" s="17">
        <f t="shared" si="29"/>
        <v>0</v>
      </c>
      <c r="AN119" s="55">
        <v>112</v>
      </c>
      <c r="AO119" s="57">
        <f t="shared" si="30"/>
        <v>0</v>
      </c>
      <c r="AP119" s="57">
        <f t="shared" si="31"/>
        <v>0</v>
      </c>
      <c r="AQ119" s="624">
        <f t="shared" si="34"/>
        <v>0</v>
      </c>
      <c r="AR119" s="624">
        <f t="shared" si="35"/>
        <v>300</v>
      </c>
    </row>
    <row r="120" spans="1:44" ht="15.75" customHeight="1" x14ac:dyDescent="0.25">
      <c r="A120" s="36">
        <v>112</v>
      </c>
      <c r="B120" s="26">
        <v>500</v>
      </c>
      <c r="C120" s="26">
        <v>600</v>
      </c>
      <c r="D120" s="20">
        <f t="shared" si="33"/>
        <v>100</v>
      </c>
      <c r="E120" s="506" t="s">
        <v>592</v>
      </c>
      <c r="F120" s="603">
        <v>12</v>
      </c>
      <c r="G120" s="589"/>
      <c r="H120" s="514"/>
      <c r="I120" s="696"/>
      <c r="J120" s="514"/>
      <c r="K120" s="696"/>
      <c r="L120" s="514"/>
      <c r="M120" s="695"/>
      <c r="N120" s="514">
        <v>1</v>
      </c>
      <c r="O120" s="695"/>
      <c r="P120" s="514">
        <v>1</v>
      </c>
      <c r="Q120" s="696"/>
      <c r="R120" s="514"/>
      <c r="S120" s="695"/>
      <c r="T120" s="514"/>
      <c r="U120" s="1064">
        <f t="shared" si="32"/>
        <v>2</v>
      </c>
      <c r="V120" s="1021"/>
      <c r="W120" s="837"/>
      <c r="X120" s="111">
        <f t="shared" si="36"/>
        <v>10</v>
      </c>
      <c r="Y120" s="959">
        <f t="shared" si="22"/>
        <v>0</v>
      </c>
      <c r="Z120" s="17">
        <f t="shared" si="23"/>
        <v>0</v>
      </c>
      <c r="AA120" s="17">
        <f t="shared" si="24"/>
        <v>0</v>
      </c>
      <c r="AB120" s="17">
        <f t="shared" si="25"/>
        <v>0</v>
      </c>
      <c r="AC120" s="17">
        <f t="shared" si="26"/>
        <v>600</v>
      </c>
      <c r="AD120" s="17">
        <f t="shared" si="27"/>
        <v>600</v>
      </c>
      <c r="AE120" s="17">
        <f t="shared" si="28"/>
        <v>0</v>
      </c>
      <c r="AF120" s="17">
        <f t="shared" si="29"/>
        <v>0</v>
      </c>
      <c r="AN120" s="55">
        <v>113</v>
      </c>
      <c r="AO120" s="57">
        <f t="shared" si="30"/>
        <v>1000</v>
      </c>
      <c r="AP120" s="57">
        <f t="shared" si="31"/>
        <v>1200</v>
      </c>
      <c r="AQ120" s="624">
        <f t="shared" si="34"/>
        <v>200</v>
      </c>
      <c r="AR120" s="624">
        <f t="shared" si="35"/>
        <v>5000</v>
      </c>
    </row>
    <row r="121" spans="1:44" ht="15.75" customHeight="1" x14ac:dyDescent="0.25">
      <c r="A121" s="36">
        <v>113</v>
      </c>
      <c r="B121" s="26">
        <v>600</v>
      </c>
      <c r="C121" s="26">
        <v>700</v>
      </c>
      <c r="D121" s="20">
        <f t="shared" si="33"/>
        <v>100</v>
      </c>
      <c r="E121" s="506" t="s">
        <v>893</v>
      </c>
      <c r="F121" s="603">
        <v>2</v>
      </c>
      <c r="G121" s="589"/>
      <c r="H121" s="514"/>
      <c r="I121" s="696"/>
      <c r="J121" s="514"/>
      <c r="K121" s="696"/>
      <c r="L121" s="514"/>
      <c r="M121" s="695"/>
      <c r="N121" s="514"/>
      <c r="O121" s="695"/>
      <c r="P121" s="514"/>
      <c r="Q121" s="696"/>
      <c r="R121" s="514"/>
      <c r="S121" s="695"/>
      <c r="T121" s="514"/>
      <c r="U121" s="1064">
        <f t="shared" si="32"/>
        <v>0</v>
      </c>
      <c r="V121" s="1021"/>
      <c r="W121" s="837"/>
      <c r="X121" s="111">
        <f t="shared" si="36"/>
        <v>2</v>
      </c>
      <c r="Y121" s="959">
        <f t="shared" si="22"/>
        <v>0</v>
      </c>
      <c r="Z121" s="17">
        <f t="shared" si="23"/>
        <v>0</v>
      </c>
      <c r="AA121" s="17">
        <f t="shared" si="24"/>
        <v>0</v>
      </c>
      <c r="AB121" s="17">
        <f t="shared" si="25"/>
        <v>0</v>
      </c>
      <c r="AC121" s="17">
        <f t="shared" si="26"/>
        <v>0</v>
      </c>
      <c r="AD121" s="17">
        <f t="shared" si="27"/>
        <v>0</v>
      </c>
      <c r="AE121" s="17">
        <f t="shared" si="28"/>
        <v>0</v>
      </c>
      <c r="AF121" s="17">
        <f t="shared" si="29"/>
        <v>0</v>
      </c>
      <c r="AN121" s="55">
        <v>114</v>
      </c>
      <c r="AO121" s="57">
        <f t="shared" si="30"/>
        <v>0</v>
      </c>
      <c r="AP121" s="57">
        <f t="shared" si="31"/>
        <v>0</v>
      </c>
      <c r="AQ121" s="624">
        <f t="shared" si="34"/>
        <v>0</v>
      </c>
      <c r="AR121" s="624">
        <f t="shared" si="35"/>
        <v>1200</v>
      </c>
    </row>
    <row r="122" spans="1:44" ht="15.75" customHeight="1" x14ac:dyDescent="0.25">
      <c r="A122" s="36">
        <v>114</v>
      </c>
      <c r="B122" s="26">
        <v>250</v>
      </c>
      <c r="C122" s="26">
        <v>350</v>
      </c>
      <c r="D122" s="20">
        <f t="shared" si="33"/>
        <v>100</v>
      </c>
      <c r="E122" s="506" t="s">
        <v>895</v>
      </c>
      <c r="F122" s="603">
        <v>0</v>
      </c>
      <c r="G122" s="589"/>
      <c r="H122" s="514"/>
      <c r="I122" s="696"/>
      <c r="J122" s="514"/>
      <c r="K122" s="696"/>
      <c r="L122" s="514"/>
      <c r="M122" s="695"/>
      <c r="N122" s="514"/>
      <c r="O122" s="695"/>
      <c r="P122" s="514"/>
      <c r="Q122" s="696"/>
      <c r="R122" s="514"/>
      <c r="S122" s="695"/>
      <c r="T122" s="514"/>
      <c r="U122" s="1064">
        <f t="shared" si="32"/>
        <v>0</v>
      </c>
      <c r="V122" s="1021"/>
      <c r="W122" s="837"/>
      <c r="X122" s="111">
        <f t="shared" si="36"/>
        <v>0</v>
      </c>
      <c r="Y122" s="959">
        <f t="shared" si="22"/>
        <v>0</v>
      </c>
      <c r="Z122" s="17">
        <f t="shared" si="23"/>
        <v>0</v>
      </c>
      <c r="AA122" s="17">
        <f t="shared" si="24"/>
        <v>0</v>
      </c>
      <c r="AB122" s="17">
        <f t="shared" si="25"/>
        <v>0</v>
      </c>
      <c r="AC122" s="17">
        <f t="shared" si="26"/>
        <v>0</v>
      </c>
      <c r="AD122" s="17">
        <f t="shared" si="27"/>
        <v>0</v>
      </c>
      <c r="AE122" s="17">
        <f t="shared" si="28"/>
        <v>0</v>
      </c>
      <c r="AF122" s="17">
        <f t="shared" si="29"/>
        <v>0</v>
      </c>
      <c r="AN122" s="55">
        <v>115</v>
      </c>
      <c r="AO122" s="57">
        <f t="shared" si="30"/>
        <v>0</v>
      </c>
      <c r="AP122" s="57">
        <f t="shared" si="31"/>
        <v>0</v>
      </c>
      <c r="AQ122" s="624">
        <f t="shared" si="34"/>
        <v>0</v>
      </c>
      <c r="AR122" s="624">
        <f t="shared" si="35"/>
        <v>0</v>
      </c>
    </row>
    <row r="123" spans="1:44" s="3" customFormat="1" ht="15.75" customHeight="1" x14ac:dyDescent="0.25">
      <c r="A123" s="36">
        <v>115</v>
      </c>
      <c r="B123" s="26">
        <v>350</v>
      </c>
      <c r="C123" s="26">
        <v>450</v>
      </c>
      <c r="D123" s="20">
        <f t="shared" si="33"/>
        <v>100</v>
      </c>
      <c r="E123" s="506" t="s">
        <v>1052</v>
      </c>
      <c r="F123" s="603">
        <v>0</v>
      </c>
      <c r="G123" s="589"/>
      <c r="H123" s="514"/>
      <c r="I123" s="696"/>
      <c r="J123" s="514"/>
      <c r="K123" s="696"/>
      <c r="L123" s="514"/>
      <c r="M123" s="695"/>
      <c r="N123" s="514"/>
      <c r="O123" s="695"/>
      <c r="P123" s="514"/>
      <c r="Q123" s="696"/>
      <c r="R123" s="514"/>
      <c r="S123" s="695"/>
      <c r="T123" s="514"/>
      <c r="U123" s="1064">
        <f t="shared" si="32"/>
        <v>0</v>
      </c>
      <c r="V123" s="1021"/>
      <c r="W123" s="837"/>
      <c r="X123" s="111">
        <f t="shared" si="36"/>
        <v>0</v>
      </c>
      <c r="Y123" s="959">
        <f t="shared" si="22"/>
        <v>0</v>
      </c>
      <c r="Z123" s="17">
        <f t="shared" si="23"/>
        <v>0</v>
      </c>
      <c r="AA123" s="17">
        <f t="shared" si="24"/>
        <v>0</v>
      </c>
      <c r="AB123" s="17">
        <f t="shared" si="25"/>
        <v>0</v>
      </c>
      <c r="AC123" s="17">
        <f t="shared" si="26"/>
        <v>0</v>
      </c>
      <c r="AD123" s="17">
        <f t="shared" si="27"/>
        <v>0</v>
      </c>
      <c r="AE123" s="17">
        <f t="shared" si="28"/>
        <v>0</v>
      </c>
      <c r="AF123" s="17">
        <f t="shared" si="29"/>
        <v>0</v>
      </c>
      <c r="AN123" s="55">
        <v>116</v>
      </c>
      <c r="AO123" s="57">
        <f t="shared" si="30"/>
        <v>0</v>
      </c>
      <c r="AP123" s="57">
        <f t="shared" si="31"/>
        <v>0</v>
      </c>
      <c r="AQ123" s="624">
        <f t="shared" si="34"/>
        <v>0</v>
      </c>
      <c r="AR123" s="624">
        <f t="shared" si="35"/>
        <v>0</v>
      </c>
    </row>
    <row r="124" spans="1:44" ht="15.75" customHeight="1" x14ac:dyDescent="0.25">
      <c r="A124" s="36">
        <v>116</v>
      </c>
      <c r="B124" s="26">
        <v>350</v>
      </c>
      <c r="C124" s="26">
        <v>450</v>
      </c>
      <c r="D124" s="20">
        <f t="shared" si="33"/>
        <v>100</v>
      </c>
      <c r="E124" s="506" t="s">
        <v>1053</v>
      </c>
      <c r="F124" s="603">
        <v>0</v>
      </c>
      <c r="G124" s="589"/>
      <c r="H124" s="514"/>
      <c r="I124" s="696"/>
      <c r="J124" s="514"/>
      <c r="K124" s="696"/>
      <c r="L124" s="514"/>
      <c r="M124" s="695"/>
      <c r="N124" s="514"/>
      <c r="O124" s="695"/>
      <c r="P124" s="514"/>
      <c r="Q124" s="696"/>
      <c r="R124" s="514"/>
      <c r="S124" s="695"/>
      <c r="T124" s="514"/>
      <c r="U124" s="1064">
        <f t="shared" si="32"/>
        <v>0</v>
      </c>
      <c r="V124" s="1021"/>
      <c r="W124" s="837"/>
      <c r="X124" s="111">
        <f t="shared" ref="X124:X187" si="37">F124+G124+I124+K124+M124+O124+Q124+S124-H124-J124-L124-N124-P124-R124-T124-W124</f>
        <v>0</v>
      </c>
      <c r="Y124" s="959">
        <f t="shared" si="22"/>
        <v>0</v>
      </c>
      <c r="Z124" s="17">
        <f t="shared" si="23"/>
        <v>0</v>
      </c>
      <c r="AA124" s="17">
        <f t="shared" si="24"/>
        <v>0</v>
      </c>
      <c r="AB124" s="17">
        <f t="shared" si="25"/>
        <v>0</v>
      </c>
      <c r="AC124" s="17">
        <f t="shared" si="26"/>
        <v>0</v>
      </c>
      <c r="AD124" s="17">
        <f t="shared" si="27"/>
        <v>0</v>
      </c>
      <c r="AE124" s="17">
        <f t="shared" si="28"/>
        <v>0</v>
      </c>
      <c r="AF124" s="17">
        <f t="shared" si="29"/>
        <v>0</v>
      </c>
      <c r="AN124" s="55">
        <v>117</v>
      </c>
      <c r="AO124" s="57">
        <f t="shared" si="30"/>
        <v>0</v>
      </c>
      <c r="AP124" s="57">
        <f t="shared" si="31"/>
        <v>0</v>
      </c>
      <c r="AQ124" s="624">
        <f t="shared" si="34"/>
        <v>0</v>
      </c>
      <c r="AR124" s="624">
        <f t="shared" si="35"/>
        <v>0</v>
      </c>
    </row>
    <row r="125" spans="1:44" ht="15.75" customHeight="1" x14ac:dyDescent="0.25">
      <c r="A125" s="36">
        <v>117</v>
      </c>
      <c r="B125" s="19">
        <v>230</v>
      </c>
      <c r="C125" s="19">
        <v>300</v>
      </c>
      <c r="D125" s="20">
        <f t="shared" si="33"/>
        <v>70</v>
      </c>
      <c r="E125" s="506" t="s">
        <v>361</v>
      </c>
      <c r="F125" s="603">
        <v>2</v>
      </c>
      <c r="G125" s="589"/>
      <c r="H125" s="514"/>
      <c r="I125" s="696"/>
      <c r="J125" s="514"/>
      <c r="K125" s="696"/>
      <c r="L125" s="514"/>
      <c r="M125" s="695"/>
      <c r="N125" s="514"/>
      <c r="O125" s="695"/>
      <c r="P125" s="514"/>
      <c r="Q125" s="696"/>
      <c r="R125" s="514"/>
      <c r="S125" s="695"/>
      <c r="T125" s="514"/>
      <c r="U125" s="1064">
        <f t="shared" si="32"/>
        <v>0</v>
      </c>
      <c r="V125" s="1021"/>
      <c r="W125" s="837"/>
      <c r="X125" s="111">
        <f t="shared" si="37"/>
        <v>2</v>
      </c>
      <c r="Y125" s="959">
        <f t="shared" si="22"/>
        <v>0</v>
      </c>
      <c r="Z125" s="17">
        <f t="shared" si="23"/>
        <v>0</v>
      </c>
      <c r="AA125" s="17">
        <f t="shared" si="24"/>
        <v>0</v>
      </c>
      <c r="AB125" s="17">
        <f t="shared" si="25"/>
        <v>0</v>
      </c>
      <c r="AC125" s="17">
        <f t="shared" si="26"/>
        <v>0</v>
      </c>
      <c r="AD125" s="17">
        <f t="shared" si="27"/>
        <v>0</v>
      </c>
      <c r="AE125" s="17">
        <f t="shared" si="28"/>
        <v>0</v>
      </c>
      <c r="AF125" s="17">
        <f t="shared" si="29"/>
        <v>0</v>
      </c>
      <c r="AN125" s="55">
        <v>118</v>
      </c>
      <c r="AO125" s="57">
        <f t="shared" si="30"/>
        <v>0</v>
      </c>
      <c r="AP125" s="57">
        <f t="shared" si="31"/>
        <v>0</v>
      </c>
      <c r="AQ125" s="624">
        <f t="shared" si="34"/>
        <v>0</v>
      </c>
      <c r="AR125" s="624">
        <f t="shared" si="35"/>
        <v>460</v>
      </c>
    </row>
    <row r="126" spans="1:44" ht="15.75" customHeight="1" x14ac:dyDescent="0.25">
      <c r="A126" s="36">
        <v>118</v>
      </c>
      <c r="B126" s="26">
        <v>200</v>
      </c>
      <c r="C126" s="26">
        <v>300</v>
      </c>
      <c r="D126" s="20">
        <f t="shared" si="33"/>
        <v>100</v>
      </c>
      <c r="E126" s="506" t="s">
        <v>314</v>
      </c>
      <c r="F126" s="603">
        <v>4</v>
      </c>
      <c r="G126" s="589"/>
      <c r="H126" s="514"/>
      <c r="I126" s="696"/>
      <c r="J126" s="514"/>
      <c r="K126" s="696"/>
      <c r="L126" s="514"/>
      <c r="M126" s="695"/>
      <c r="N126" s="514"/>
      <c r="O126" s="695"/>
      <c r="P126" s="514"/>
      <c r="Q126" s="696"/>
      <c r="R126" s="514"/>
      <c r="S126" s="695"/>
      <c r="T126" s="514"/>
      <c r="U126" s="1064">
        <f t="shared" si="32"/>
        <v>0</v>
      </c>
      <c r="V126" s="1021"/>
      <c r="W126" s="837"/>
      <c r="X126" s="111">
        <f t="shared" si="37"/>
        <v>4</v>
      </c>
      <c r="Y126" s="959">
        <f t="shared" si="22"/>
        <v>0</v>
      </c>
      <c r="Z126" s="17">
        <f t="shared" si="23"/>
        <v>0</v>
      </c>
      <c r="AA126" s="17">
        <f t="shared" si="24"/>
        <v>0</v>
      </c>
      <c r="AB126" s="17">
        <f t="shared" si="25"/>
        <v>0</v>
      </c>
      <c r="AC126" s="17">
        <f t="shared" si="26"/>
        <v>0</v>
      </c>
      <c r="AD126" s="17">
        <f t="shared" si="27"/>
        <v>0</v>
      </c>
      <c r="AE126" s="17">
        <f t="shared" si="28"/>
        <v>0</v>
      </c>
      <c r="AF126" s="17">
        <f t="shared" si="29"/>
        <v>0</v>
      </c>
      <c r="AN126" s="55">
        <v>119</v>
      </c>
      <c r="AO126" s="57">
        <f t="shared" si="30"/>
        <v>0</v>
      </c>
      <c r="AP126" s="57">
        <f t="shared" si="31"/>
        <v>0</v>
      </c>
      <c r="AQ126" s="624">
        <f t="shared" si="34"/>
        <v>0</v>
      </c>
      <c r="AR126" s="624">
        <f t="shared" si="35"/>
        <v>800</v>
      </c>
    </row>
    <row r="127" spans="1:44" ht="15.75" customHeight="1" x14ac:dyDescent="0.25">
      <c r="A127" s="36">
        <v>119</v>
      </c>
      <c r="B127" s="26">
        <v>250</v>
      </c>
      <c r="C127" s="26">
        <v>300</v>
      </c>
      <c r="D127" s="20">
        <f t="shared" si="33"/>
        <v>50</v>
      </c>
      <c r="E127" s="506" t="s">
        <v>417</v>
      </c>
      <c r="F127" s="603">
        <v>2</v>
      </c>
      <c r="G127" s="589"/>
      <c r="H127" s="514"/>
      <c r="I127" s="696"/>
      <c r="J127" s="514"/>
      <c r="K127" s="696"/>
      <c r="L127" s="514"/>
      <c r="M127" s="695"/>
      <c r="N127" s="514"/>
      <c r="O127" s="695"/>
      <c r="P127" s="514"/>
      <c r="Q127" s="696"/>
      <c r="R127" s="514"/>
      <c r="S127" s="695"/>
      <c r="T127" s="514"/>
      <c r="U127" s="1064">
        <f t="shared" si="32"/>
        <v>0</v>
      </c>
      <c r="V127" s="1021"/>
      <c r="W127" s="837"/>
      <c r="X127" s="111">
        <f t="shared" si="37"/>
        <v>2</v>
      </c>
      <c r="Y127" s="959">
        <f t="shared" si="22"/>
        <v>0</v>
      </c>
      <c r="Z127" s="17">
        <f t="shared" si="23"/>
        <v>0</v>
      </c>
      <c r="AA127" s="17">
        <f t="shared" si="24"/>
        <v>0</v>
      </c>
      <c r="AB127" s="17">
        <f t="shared" si="25"/>
        <v>0</v>
      </c>
      <c r="AC127" s="17">
        <f t="shared" si="26"/>
        <v>0</v>
      </c>
      <c r="AD127" s="17">
        <f t="shared" si="27"/>
        <v>0</v>
      </c>
      <c r="AE127" s="17">
        <f t="shared" si="28"/>
        <v>0</v>
      </c>
      <c r="AF127" s="17">
        <f t="shared" si="29"/>
        <v>0</v>
      </c>
      <c r="AN127" s="55">
        <v>120</v>
      </c>
      <c r="AO127" s="57">
        <f t="shared" si="30"/>
        <v>0</v>
      </c>
      <c r="AP127" s="57">
        <f t="shared" si="31"/>
        <v>0</v>
      </c>
      <c r="AQ127" s="624">
        <f t="shared" si="34"/>
        <v>0</v>
      </c>
      <c r="AR127" s="624">
        <f t="shared" si="35"/>
        <v>500</v>
      </c>
    </row>
    <row r="128" spans="1:44" ht="15.75" customHeight="1" x14ac:dyDescent="0.25">
      <c r="A128" s="36">
        <v>120</v>
      </c>
      <c r="B128" s="26">
        <v>200</v>
      </c>
      <c r="C128" s="26">
        <v>300</v>
      </c>
      <c r="D128" s="20">
        <f t="shared" si="33"/>
        <v>100</v>
      </c>
      <c r="E128" s="506" t="s">
        <v>359</v>
      </c>
      <c r="F128" s="603">
        <v>2</v>
      </c>
      <c r="G128" s="589"/>
      <c r="H128" s="514"/>
      <c r="I128" s="696"/>
      <c r="J128" s="514"/>
      <c r="K128" s="696"/>
      <c r="L128" s="514"/>
      <c r="M128" s="695"/>
      <c r="N128" s="514"/>
      <c r="O128" s="695"/>
      <c r="P128" s="514"/>
      <c r="Q128" s="696"/>
      <c r="R128" s="514"/>
      <c r="S128" s="695"/>
      <c r="T128" s="514"/>
      <c r="U128" s="1064">
        <f t="shared" si="32"/>
        <v>0</v>
      </c>
      <c r="V128" s="1021"/>
      <c r="W128" s="837"/>
      <c r="X128" s="111">
        <f t="shared" si="37"/>
        <v>2</v>
      </c>
      <c r="Y128" s="959">
        <f t="shared" si="22"/>
        <v>0</v>
      </c>
      <c r="Z128" s="17">
        <f t="shared" si="23"/>
        <v>0</v>
      </c>
      <c r="AA128" s="17">
        <f t="shared" si="24"/>
        <v>0</v>
      </c>
      <c r="AB128" s="17">
        <f t="shared" si="25"/>
        <v>0</v>
      </c>
      <c r="AC128" s="17">
        <f t="shared" si="26"/>
        <v>0</v>
      </c>
      <c r="AD128" s="17">
        <f t="shared" si="27"/>
        <v>0</v>
      </c>
      <c r="AE128" s="17">
        <f t="shared" si="28"/>
        <v>0</v>
      </c>
      <c r="AF128" s="17">
        <f t="shared" si="29"/>
        <v>0</v>
      </c>
      <c r="AN128" s="55">
        <v>121</v>
      </c>
      <c r="AO128" s="57">
        <f t="shared" si="30"/>
        <v>0</v>
      </c>
      <c r="AP128" s="57">
        <f t="shared" si="31"/>
        <v>0</v>
      </c>
      <c r="AQ128" s="624">
        <f t="shared" si="34"/>
        <v>0</v>
      </c>
      <c r="AR128" s="624">
        <f t="shared" si="35"/>
        <v>400</v>
      </c>
    </row>
    <row r="129" spans="1:44" ht="15.75" customHeight="1" x14ac:dyDescent="0.25">
      <c r="A129" s="36">
        <v>121</v>
      </c>
      <c r="B129" s="32">
        <v>250</v>
      </c>
      <c r="C129" s="26">
        <v>400</v>
      </c>
      <c r="D129" s="20">
        <v>150</v>
      </c>
      <c r="E129" s="506" t="s">
        <v>385</v>
      </c>
      <c r="F129" s="603">
        <v>4</v>
      </c>
      <c r="G129" s="589"/>
      <c r="H129" s="514"/>
      <c r="I129" s="696"/>
      <c r="J129" s="514"/>
      <c r="K129" s="696"/>
      <c r="L129" s="514"/>
      <c r="M129" s="695"/>
      <c r="N129" s="514"/>
      <c r="O129" s="695"/>
      <c r="P129" s="514"/>
      <c r="Q129" s="696"/>
      <c r="R129" s="514"/>
      <c r="S129" s="695"/>
      <c r="T129" s="514"/>
      <c r="U129" s="1064">
        <f t="shared" si="32"/>
        <v>0</v>
      </c>
      <c r="V129" s="1021"/>
      <c r="W129" s="837"/>
      <c r="X129" s="111">
        <f t="shared" si="37"/>
        <v>4</v>
      </c>
      <c r="Y129" s="959">
        <f t="shared" si="22"/>
        <v>0</v>
      </c>
      <c r="Z129" s="17">
        <f t="shared" si="23"/>
        <v>0</v>
      </c>
      <c r="AA129" s="17">
        <f t="shared" si="24"/>
        <v>0</v>
      </c>
      <c r="AB129" s="17">
        <f t="shared" si="25"/>
        <v>0</v>
      </c>
      <c r="AC129" s="17">
        <f t="shared" si="26"/>
        <v>0</v>
      </c>
      <c r="AD129" s="17">
        <f t="shared" si="27"/>
        <v>0</v>
      </c>
      <c r="AE129" s="17">
        <f t="shared" si="28"/>
        <v>0</v>
      </c>
      <c r="AF129" s="17">
        <f t="shared" si="29"/>
        <v>0</v>
      </c>
      <c r="AN129" s="55">
        <v>122</v>
      </c>
      <c r="AO129" s="57">
        <f t="shared" si="30"/>
        <v>0</v>
      </c>
      <c r="AP129" s="57">
        <f t="shared" si="31"/>
        <v>0</v>
      </c>
      <c r="AQ129" s="624">
        <f t="shared" si="34"/>
        <v>0</v>
      </c>
      <c r="AR129" s="624">
        <f t="shared" si="35"/>
        <v>1000</v>
      </c>
    </row>
    <row r="130" spans="1:44" s="2" customFormat="1" ht="15.75" customHeight="1" x14ac:dyDescent="0.25">
      <c r="A130" s="36">
        <v>122</v>
      </c>
      <c r="B130" s="19">
        <v>210</v>
      </c>
      <c r="C130" s="19">
        <v>300</v>
      </c>
      <c r="D130" s="20">
        <v>90</v>
      </c>
      <c r="E130" s="510" t="s">
        <v>390</v>
      </c>
      <c r="F130" s="603">
        <v>3</v>
      </c>
      <c r="G130" s="589"/>
      <c r="H130" s="514"/>
      <c r="I130" s="696"/>
      <c r="J130" s="514"/>
      <c r="K130" s="696"/>
      <c r="L130" s="514"/>
      <c r="M130" s="695"/>
      <c r="N130" s="514"/>
      <c r="O130" s="695"/>
      <c r="P130" s="514"/>
      <c r="Q130" s="696"/>
      <c r="R130" s="514"/>
      <c r="S130" s="695"/>
      <c r="T130" s="514"/>
      <c r="U130" s="1064">
        <f t="shared" si="32"/>
        <v>0</v>
      </c>
      <c r="V130" s="1021"/>
      <c r="W130" s="837"/>
      <c r="X130" s="111">
        <f t="shared" si="37"/>
        <v>3</v>
      </c>
      <c r="Y130" s="959">
        <f t="shared" si="22"/>
        <v>0</v>
      </c>
      <c r="Z130" s="17">
        <f t="shared" si="23"/>
        <v>0</v>
      </c>
      <c r="AA130" s="17">
        <f t="shared" si="24"/>
        <v>0</v>
      </c>
      <c r="AB130" s="17">
        <f t="shared" si="25"/>
        <v>0</v>
      </c>
      <c r="AC130" s="17">
        <f t="shared" si="26"/>
        <v>0</v>
      </c>
      <c r="AD130" s="17">
        <f t="shared" si="27"/>
        <v>0</v>
      </c>
      <c r="AE130" s="17">
        <f t="shared" si="28"/>
        <v>0</v>
      </c>
      <c r="AF130" s="17">
        <f t="shared" si="29"/>
        <v>0</v>
      </c>
      <c r="AN130" s="55">
        <v>123</v>
      </c>
      <c r="AO130" s="57">
        <f t="shared" si="30"/>
        <v>0</v>
      </c>
      <c r="AP130" s="57">
        <f t="shared" si="31"/>
        <v>0</v>
      </c>
      <c r="AQ130" s="624">
        <f t="shared" si="34"/>
        <v>0</v>
      </c>
      <c r="AR130" s="624">
        <f t="shared" si="35"/>
        <v>630</v>
      </c>
    </row>
    <row r="131" spans="1:44" ht="15.75" customHeight="1" x14ac:dyDescent="0.25">
      <c r="A131" s="36">
        <v>123</v>
      </c>
      <c r="B131" s="19">
        <v>400</v>
      </c>
      <c r="C131" s="19">
        <v>600</v>
      </c>
      <c r="D131" s="20">
        <f t="shared" si="33"/>
        <v>200</v>
      </c>
      <c r="E131" s="506" t="s">
        <v>648</v>
      </c>
      <c r="F131" s="603">
        <v>4</v>
      </c>
      <c r="G131" s="589"/>
      <c r="H131" s="514"/>
      <c r="I131" s="696"/>
      <c r="J131" s="514"/>
      <c r="K131" s="696"/>
      <c r="L131" s="514">
        <v>2</v>
      </c>
      <c r="M131" s="695"/>
      <c r="N131" s="514"/>
      <c r="O131" s="695"/>
      <c r="P131" s="514"/>
      <c r="Q131" s="696"/>
      <c r="R131" s="514"/>
      <c r="S131" s="695"/>
      <c r="T131" s="514"/>
      <c r="U131" s="1064">
        <f t="shared" si="32"/>
        <v>2</v>
      </c>
      <c r="V131" s="1021"/>
      <c r="W131" s="837"/>
      <c r="X131" s="111">
        <f t="shared" si="37"/>
        <v>2</v>
      </c>
      <c r="Y131" s="959">
        <f t="shared" si="22"/>
        <v>0</v>
      </c>
      <c r="Z131" s="17">
        <f t="shared" si="23"/>
        <v>0</v>
      </c>
      <c r="AA131" s="17">
        <f t="shared" si="24"/>
        <v>0</v>
      </c>
      <c r="AB131" s="17">
        <f t="shared" si="25"/>
        <v>1200</v>
      </c>
      <c r="AC131" s="17">
        <f t="shared" si="26"/>
        <v>0</v>
      </c>
      <c r="AD131" s="17">
        <f t="shared" si="27"/>
        <v>0</v>
      </c>
      <c r="AE131" s="17">
        <f t="shared" si="28"/>
        <v>0</v>
      </c>
      <c r="AF131" s="17">
        <f t="shared" si="29"/>
        <v>0</v>
      </c>
      <c r="AN131" s="55">
        <v>124</v>
      </c>
      <c r="AO131" s="57">
        <f t="shared" si="30"/>
        <v>800</v>
      </c>
      <c r="AP131" s="57">
        <f t="shared" si="31"/>
        <v>1200</v>
      </c>
      <c r="AQ131" s="624">
        <f t="shared" si="34"/>
        <v>400</v>
      </c>
      <c r="AR131" s="624">
        <f t="shared" si="35"/>
        <v>800</v>
      </c>
    </row>
    <row r="132" spans="1:44" ht="15.75" customHeight="1" x14ac:dyDescent="0.25">
      <c r="A132" s="36">
        <v>124</v>
      </c>
      <c r="B132" s="19">
        <v>250</v>
      </c>
      <c r="C132" s="19">
        <v>350</v>
      </c>
      <c r="D132" s="20">
        <f t="shared" si="33"/>
        <v>100</v>
      </c>
      <c r="E132" s="506" t="s">
        <v>282</v>
      </c>
      <c r="F132" s="603">
        <v>1</v>
      </c>
      <c r="G132" s="589"/>
      <c r="H132" s="514"/>
      <c r="I132" s="696"/>
      <c r="J132" s="514"/>
      <c r="K132" s="696"/>
      <c r="L132" s="514"/>
      <c r="M132" s="695"/>
      <c r="N132" s="514"/>
      <c r="O132" s="695"/>
      <c r="P132" s="514"/>
      <c r="Q132" s="696"/>
      <c r="R132" s="514"/>
      <c r="S132" s="695"/>
      <c r="T132" s="514"/>
      <c r="U132" s="1064">
        <f t="shared" si="32"/>
        <v>0</v>
      </c>
      <c r="V132" s="1021"/>
      <c r="W132" s="837"/>
      <c r="X132" s="111">
        <f t="shared" si="37"/>
        <v>1</v>
      </c>
      <c r="Y132" s="959">
        <f t="shared" si="22"/>
        <v>0</v>
      </c>
      <c r="Z132" s="17">
        <f t="shared" si="23"/>
        <v>0</v>
      </c>
      <c r="AA132" s="17">
        <f t="shared" si="24"/>
        <v>0</v>
      </c>
      <c r="AB132" s="17">
        <f t="shared" si="25"/>
        <v>0</v>
      </c>
      <c r="AC132" s="17">
        <f t="shared" si="26"/>
        <v>0</v>
      </c>
      <c r="AD132" s="17">
        <f t="shared" si="27"/>
        <v>0</v>
      </c>
      <c r="AE132" s="17">
        <f t="shared" si="28"/>
        <v>0</v>
      </c>
      <c r="AF132" s="17">
        <f t="shared" si="29"/>
        <v>0</v>
      </c>
      <c r="AN132" s="55">
        <v>125</v>
      </c>
      <c r="AO132" s="57">
        <f t="shared" si="30"/>
        <v>0</v>
      </c>
      <c r="AP132" s="57">
        <f t="shared" si="31"/>
        <v>0</v>
      </c>
      <c r="AQ132" s="624">
        <f t="shared" si="34"/>
        <v>0</v>
      </c>
      <c r="AR132" s="624">
        <f t="shared" si="35"/>
        <v>250</v>
      </c>
    </row>
    <row r="133" spans="1:44" ht="15.75" customHeight="1" x14ac:dyDescent="0.25">
      <c r="A133" s="36">
        <v>125</v>
      </c>
      <c r="B133" s="19">
        <v>300</v>
      </c>
      <c r="C133" s="19">
        <v>350</v>
      </c>
      <c r="D133" s="20">
        <f t="shared" si="33"/>
        <v>50</v>
      </c>
      <c r="E133" s="506" t="s">
        <v>392</v>
      </c>
      <c r="F133" s="603">
        <v>2</v>
      </c>
      <c r="G133" s="589"/>
      <c r="H133" s="514"/>
      <c r="I133" s="696"/>
      <c r="J133" s="514"/>
      <c r="K133" s="696"/>
      <c r="L133" s="514"/>
      <c r="M133" s="695"/>
      <c r="N133" s="514"/>
      <c r="O133" s="695"/>
      <c r="P133" s="514"/>
      <c r="Q133" s="696"/>
      <c r="R133" s="514"/>
      <c r="S133" s="695"/>
      <c r="T133" s="514"/>
      <c r="U133" s="1064">
        <f t="shared" si="32"/>
        <v>0</v>
      </c>
      <c r="V133" s="1021"/>
      <c r="W133" s="837"/>
      <c r="X133" s="111">
        <f t="shared" si="37"/>
        <v>2</v>
      </c>
      <c r="Y133" s="959">
        <f t="shared" si="22"/>
        <v>0</v>
      </c>
      <c r="Z133" s="17">
        <f t="shared" si="23"/>
        <v>0</v>
      </c>
      <c r="AA133" s="17">
        <f t="shared" si="24"/>
        <v>0</v>
      </c>
      <c r="AB133" s="17">
        <f t="shared" si="25"/>
        <v>0</v>
      </c>
      <c r="AC133" s="17">
        <f t="shared" si="26"/>
        <v>0</v>
      </c>
      <c r="AD133" s="17">
        <f t="shared" si="27"/>
        <v>0</v>
      </c>
      <c r="AE133" s="17">
        <f t="shared" si="28"/>
        <v>0</v>
      </c>
      <c r="AF133" s="17">
        <f t="shared" si="29"/>
        <v>0</v>
      </c>
      <c r="AN133" s="55">
        <v>126</v>
      </c>
      <c r="AO133" s="57">
        <f t="shared" si="30"/>
        <v>0</v>
      </c>
      <c r="AP133" s="57">
        <f t="shared" si="31"/>
        <v>0</v>
      </c>
      <c r="AQ133" s="624">
        <f t="shared" si="34"/>
        <v>0</v>
      </c>
      <c r="AR133" s="624">
        <f t="shared" si="35"/>
        <v>600</v>
      </c>
    </row>
    <row r="134" spans="1:44" ht="15.75" customHeight="1" x14ac:dyDescent="0.25">
      <c r="A134" s="36">
        <v>126</v>
      </c>
      <c r="B134" s="19">
        <v>250</v>
      </c>
      <c r="C134" s="19">
        <v>350</v>
      </c>
      <c r="D134" s="20">
        <f t="shared" si="33"/>
        <v>100</v>
      </c>
      <c r="E134" s="506" t="s">
        <v>761</v>
      </c>
      <c r="F134" s="603">
        <v>5</v>
      </c>
      <c r="G134" s="589"/>
      <c r="H134" s="514"/>
      <c r="I134" s="696"/>
      <c r="J134" s="514">
        <v>2</v>
      </c>
      <c r="K134" s="696"/>
      <c r="L134" s="514"/>
      <c r="M134" s="695"/>
      <c r="N134" s="514"/>
      <c r="O134" s="695"/>
      <c r="P134" s="514"/>
      <c r="Q134" s="696"/>
      <c r="R134" s="514"/>
      <c r="S134" s="695"/>
      <c r="T134" s="514"/>
      <c r="U134" s="1064">
        <f t="shared" si="32"/>
        <v>2</v>
      </c>
      <c r="V134" s="1021"/>
      <c r="W134" s="837"/>
      <c r="X134" s="111">
        <f t="shared" si="37"/>
        <v>3</v>
      </c>
      <c r="Y134" s="959">
        <f t="shared" si="22"/>
        <v>0</v>
      </c>
      <c r="Z134" s="17">
        <f t="shared" si="23"/>
        <v>0</v>
      </c>
      <c r="AA134" s="17">
        <f t="shared" si="24"/>
        <v>700</v>
      </c>
      <c r="AB134" s="17">
        <f t="shared" si="25"/>
        <v>0</v>
      </c>
      <c r="AC134" s="17">
        <f t="shared" si="26"/>
        <v>0</v>
      </c>
      <c r="AD134" s="17">
        <f t="shared" si="27"/>
        <v>0</v>
      </c>
      <c r="AE134" s="17">
        <f t="shared" si="28"/>
        <v>0</v>
      </c>
      <c r="AF134" s="17">
        <f t="shared" si="29"/>
        <v>0</v>
      </c>
      <c r="AN134" s="55">
        <v>127</v>
      </c>
      <c r="AO134" s="57">
        <f t="shared" si="30"/>
        <v>500</v>
      </c>
      <c r="AP134" s="57">
        <f t="shared" si="31"/>
        <v>700</v>
      </c>
      <c r="AQ134" s="624">
        <f t="shared" si="34"/>
        <v>200</v>
      </c>
      <c r="AR134" s="624">
        <f t="shared" si="35"/>
        <v>750</v>
      </c>
    </row>
    <row r="135" spans="1:44" ht="15.75" customHeight="1" x14ac:dyDescent="0.25">
      <c r="A135" s="36">
        <v>127</v>
      </c>
      <c r="B135" s="19">
        <v>300</v>
      </c>
      <c r="C135" s="19">
        <v>450</v>
      </c>
      <c r="D135" s="20">
        <f t="shared" si="33"/>
        <v>150</v>
      </c>
      <c r="E135" s="506" t="s">
        <v>438</v>
      </c>
      <c r="F135" s="603">
        <v>8</v>
      </c>
      <c r="G135" s="589"/>
      <c r="H135" s="514"/>
      <c r="I135" s="696"/>
      <c r="J135" s="514"/>
      <c r="K135" s="696"/>
      <c r="L135" s="514"/>
      <c r="M135" s="695"/>
      <c r="N135" s="514"/>
      <c r="O135" s="695"/>
      <c r="P135" s="514"/>
      <c r="Q135" s="696"/>
      <c r="R135" s="514"/>
      <c r="S135" s="695"/>
      <c r="T135" s="514"/>
      <c r="U135" s="1064">
        <f t="shared" si="32"/>
        <v>0</v>
      </c>
      <c r="V135" s="1021"/>
      <c r="W135" s="837"/>
      <c r="X135" s="111">
        <f t="shared" si="37"/>
        <v>8</v>
      </c>
      <c r="Y135" s="959">
        <f t="shared" si="22"/>
        <v>0</v>
      </c>
      <c r="Z135" s="17">
        <f t="shared" si="23"/>
        <v>0</v>
      </c>
      <c r="AA135" s="17">
        <f t="shared" si="24"/>
        <v>0</v>
      </c>
      <c r="AB135" s="17">
        <f t="shared" si="25"/>
        <v>0</v>
      </c>
      <c r="AC135" s="17">
        <f t="shared" si="26"/>
        <v>0</v>
      </c>
      <c r="AD135" s="17">
        <f t="shared" si="27"/>
        <v>0</v>
      </c>
      <c r="AE135" s="17">
        <f t="shared" si="28"/>
        <v>0</v>
      </c>
      <c r="AF135" s="17">
        <f t="shared" si="29"/>
        <v>0</v>
      </c>
      <c r="AN135" s="55">
        <v>128</v>
      </c>
      <c r="AO135" s="57">
        <f t="shared" si="30"/>
        <v>0</v>
      </c>
      <c r="AP135" s="57">
        <f t="shared" si="31"/>
        <v>0</v>
      </c>
      <c r="AQ135" s="624">
        <f t="shared" si="34"/>
        <v>0</v>
      </c>
      <c r="AR135" s="624">
        <f t="shared" si="35"/>
        <v>2400</v>
      </c>
    </row>
    <row r="136" spans="1:44" ht="15.75" customHeight="1" x14ac:dyDescent="0.25">
      <c r="A136" s="36">
        <v>128</v>
      </c>
      <c r="B136" s="19">
        <v>450</v>
      </c>
      <c r="C136" s="19">
        <v>600</v>
      </c>
      <c r="D136" s="20">
        <v>150</v>
      </c>
      <c r="E136" s="506" t="s">
        <v>782</v>
      </c>
      <c r="F136" s="603">
        <v>6</v>
      </c>
      <c r="G136" s="589"/>
      <c r="H136" s="514"/>
      <c r="I136" s="696"/>
      <c r="J136" s="514"/>
      <c r="K136" s="696"/>
      <c r="L136" s="514"/>
      <c r="M136" s="695"/>
      <c r="N136" s="514"/>
      <c r="O136" s="695"/>
      <c r="P136" s="514"/>
      <c r="Q136" s="696"/>
      <c r="R136" s="514"/>
      <c r="S136" s="695"/>
      <c r="T136" s="514"/>
      <c r="U136" s="1064">
        <f t="shared" si="32"/>
        <v>0</v>
      </c>
      <c r="V136" s="1021"/>
      <c r="W136" s="837"/>
      <c r="X136" s="111">
        <f t="shared" si="37"/>
        <v>6</v>
      </c>
      <c r="Y136" s="959">
        <f t="shared" si="22"/>
        <v>0</v>
      </c>
      <c r="Z136" s="17">
        <f t="shared" si="23"/>
        <v>0</v>
      </c>
      <c r="AA136" s="17">
        <f t="shared" si="24"/>
        <v>0</v>
      </c>
      <c r="AB136" s="17">
        <f t="shared" si="25"/>
        <v>0</v>
      </c>
      <c r="AC136" s="17">
        <f t="shared" si="26"/>
        <v>0</v>
      </c>
      <c r="AD136" s="17">
        <f t="shared" si="27"/>
        <v>0</v>
      </c>
      <c r="AE136" s="17">
        <f t="shared" si="28"/>
        <v>0</v>
      </c>
      <c r="AF136" s="17">
        <f t="shared" si="29"/>
        <v>0</v>
      </c>
      <c r="AN136" s="55">
        <v>129</v>
      </c>
      <c r="AO136" s="57">
        <f t="shared" si="30"/>
        <v>0</v>
      </c>
      <c r="AP136" s="57">
        <f t="shared" si="31"/>
        <v>0</v>
      </c>
      <c r="AQ136" s="624">
        <f t="shared" si="34"/>
        <v>0</v>
      </c>
      <c r="AR136" s="624">
        <f t="shared" si="35"/>
        <v>2700</v>
      </c>
    </row>
    <row r="137" spans="1:44" s="4" customFormat="1" ht="15.75" customHeight="1" x14ac:dyDescent="0.25">
      <c r="A137" s="36">
        <v>129</v>
      </c>
      <c r="B137" s="19">
        <v>650</v>
      </c>
      <c r="C137" s="19">
        <v>800</v>
      </c>
      <c r="D137" s="20">
        <f t="shared" si="33"/>
        <v>150</v>
      </c>
      <c r="E137" s="500" t="s">
        <v>384</v>
      </c>
      <c r="F137" s="603">
        <v>7</v>
      </c>
      <c r="G137" s="589"/>
      <c r="H137" s="514"/>
      <c r="I137" s="696"/>
      <c r="J137" s="514">
        <v>1</v>
      </c>
      <c r="K137" s="696"/>
      <c r="L137" s="514">
        <v>1</v>
      </c>
      <c r="M137" s="695"/>
      <c r="N137" s="514"/>
      <c r="O137" s="695"/>
      <c r="P137" s="514"/>
      <c r="Q137" s="696"/>
      <c r="R137" s="514">
        <v>1</v>
      </c>
      <c r="S137" s="695"/>
      <c r="T137" s="514"/>
      <c r="U137" s="1064">
        <f t="shared" si="32"/>
        <v>3</v>
      </c>
      <c r="V137" s="1021"/>
      <c r="W137" s="837"/>
      <c r="X137" s="111">
        <f t="shared" si="37"/>
        <v>4</v>
      </c>
      <c r="Y137" s="959">
        <f t="shared" ref="Y137:Y200" si="38">G137+I137+K137+M137+O137+Q137+S137</f>
        <v>0</v>
      </c>
      <c r="Z137" s="17">
        <f t="shared" ref="Z137:Z200" si="39">H137*C137</f>
        <v>0</v>
      </c>
      <c r="AA137" s="17">
        <f t="shared" ref="AA137:AA200" si="40">J137*C137</f>
        <v>800</v>
      </c>
      <c r="AB137" s="17">
        <f t="shared" ref="AB137:AB200" si="41">L137*C137</f>
        <v>800</v>
      </c>
      <c r="AC137" s="17">
        <f t="shared" ref="AC137:AC200" si="42">N137*C137</f>
        <v>0</v>
      </c>
      <c r="AD137" s="17">
        <f t="shared" ref="AD137:AD200" si="43">P137*C137</f>
        <v>0</v>
      </c>
      <c r="AE137" s="17">
        <f t="shared" ref="AE137:AE200" si="44">R137*C137</f>
        <v>800</v>
      </c>
      <c r="AF137" s="17">
        <f t="shared" ref="AF137:AF200" si="45">T137*C137</f>
        <v>0</v>
      </c>
      <c r="AN137" s="55">
        <v>130</v>
      </c>
      <c r="AO137" s="57">
        <f t="shared" ref="AO137:AO165" si="46">U137*B137</f>
        <v>1950</v>
      </c>
      <c r="AP137" s="57">
        <f t="shared" ref="AP137:AP160" si="47">U137*C137</f>
        <v>2400</v>
      </c>
      <c r="AQ137" s="624">
        <f t="shared" si="34"/>
        <v>450</v>
      </c>
      <c r="AR137" s="624">
        <f t="shared" si="35"/>
        <v>2600</v>
      </c>
    </row>
    <row r="138" spans="1:44" ht="15.75" customHeight="1" x14ac:dyDescent="0.25">
      <c r="A138" s="36">
        <v>130</v>
      </c>
      <c r="B138" s="19">
        <v>250</v>
      </c>
      <c r="C138" s="19">
        <v>350</v>
      </c>
      <c r="D138" s="20">
        <f t="shared" ref="D138:D192" si="48">C138-B138</f>
        <v>100</v>
      </c>
      <c r="E138" s="500" t="s">
        <v>403</v>
      </c>
      <c r="F138" s="603">
        <v>0</v>
      </c>
      <c r="G138" s="589"/>
      <c r="H138" s="514"/>
      <c r="I138" s="696"/>
      <c r="J138" s="514"/>
      <c r="K138" s="696"/>
      <c r="L138" s="514"/>
      <c r="M138" s="695"/>
      <c r="N138" s="514"/>
      <c r="O138" s="695"/>
      <c r="P138" s="514"/>
      <c r="Q138" s="696"/>
      <c r="R138" s="514"/>
      <c r="S138" s="695"/>
      <c r="T138" s="514"/>
      <c r="U138" s="1064">
        <f t="shared" ref="U138:U181" si="49">H138+J138+L138+N138+P138+T138+R138</f>
        <v>0</v>
      </c>
      <c r="V138" s="1021"/>
      <c r="W138" s="837"/>
      <c r="X138" s="111">
        <f t="shared" si="37"/>
        <v>0</v>
      </c>
      <c r="Y138" s="959">
        <f t="shared" si="38"/>
        <v>0</v>
      </c>
      <c r="Z138" s="17">
        <f t="shared" si="39"/>
        <v>0</v>
      </c>
      <c r="AA138" s="17">
        <f t="shared" si="40"/>
        <v>0</v>
      </c>
      <c r="AB138" s="17">
        <f t="shared" si="41"/>
        <v>0</v>
      </c>
      <c r="AC138" s="17">
        <f t="shared" si="42"/>
        <v>0</v>
      </c>
      <c r="AD138" s="17">
        <f t="shared" si="43"/>
        <v>0</v>
      </c>
      <c r="AE138" s="17">
        <f t="shared" si="44"/>
        <v>0</v>
      </c>
      <c r="AF138" s="17">
        <f t="shared" si="45"/>
        <v>0</v>
      </c>
      <c r="AN138" s="55">
        <v>131</v>
      </c>
      <c r="AO138" s="57">
        <f t="shared" si="46"/>
        <v>0</v>
      </c>
      <c r="AP138" s="57">
        <f t="shared" si="47"/>
        <v>0</v>
      </c>
      <c r="AQ138" s="624">
        <f t="shared" si="34"/>
        <v>0</v>
      </c>
      <c r="AR138" s="624">
        <f t="shared" si="35"/>
        <v>0</v>
      </c>
    </row>
    <row r="139" spans="1:44" ht="15.75" customHeight="1" x14ac:dyDescent="0.25">
      <c r="A139" s="36">
        <v>131</v>
      </c>
      <c r="B139" s="19">
        <v>450</v>
      </c>
      <c r="C139" s="19">
        <v>600</v>
      </c>
      <c r="D139" s="20">
        <f t="shared" si="48"/>
        <v>150</v>
      </c>
      <c r="E139" s="506" t="s">
        <v>554</v>
      </c>
      <c r="F139" s="603">
        <v>2</v>
      </c>
      <c r="G139" s="589"/>
      <c r="H139" s="514"/>
      <c r="I139" s="696"/>
      <c r="J139" s="514"/>
      <c r="K139" s="696"/>
      <c r="L139" s="514"/>
      <c r="M139" s="695"/>
      <c r="N139" s="514"/>
      <c r="O139" s="695"/>
      <c r="P139" s="514"/>
      <c r="Q139" s="696"/>
      <c r="R139" s="514"/>
      <c r="S139" s="695"/>
      <c r="T139" s="514"/>
      <c r="U139" s="1064">
        <f t="shared" si="49"/>
        <v>0</v>
      </c>
      <c r="V139" s="1021"/>
      <c r="W139" s="837"/>
      <c r="X139" s="111">
        <f t="shared" si="37"/>
        <v>2</v>
      </c>
      <c r="Y139" s="959">
        <f t="shared" si="38"/>
        <v>0</v>
      </c>
      <c r="Z139" s="17">
        <f t="shared" si="39"/>
        <v>0</v>
      </c>
      <c r="AA139" s="17">
        <f t="shared" si="40"/>
        <v>0</v>
      </c>
      <c r="AB139" s="17">
        <f t="shared" si="41"/>
        <v>0</v>
      </c>
      <c r="AC139" s="17">
        <f t="shared" si="42"/>
        <v>0</v>
      </c>
      <c r="AD139" s="17">
        <f t="shared" si="43"/>
        <v>0</v>
      </c>
      <c r="AE139" s="17">
        <f t="shared" si="44"/>
        <v>0</v>
      </c>
      <c r="AF139" s="17">
        <f t="shared" si="45"/>
        <v>0</v>
      </c>
      <c r="AN139" s="55">
        <v>132</v>
      </c>
      <c r="AO139" s="57">
        <f t="shared" si="46"/>
        <v>0</v>
      </c>
      <c r="AP139" s="57">
        <f t="shared" si="47"/>
        <v>0</v>
      </c>
      <c r="AQ139" s="624">
        <f t="shared" si="34"/>
        <v>0</v>
      </c>
      <c r="AR139" s="624">
        <f t="shared" si="35"/>
        <v>900</v>
      </c>
    </row>
    <row r="140" spans="1:44" ht="15.75" customHeight="1" x14ac:dyDescent="0.25">
      <c r="A140" s="36">
        <v>132</v>
      </c>
      <c r="B140" s="19">
        <v>500</v>
      </c>
      <c r="C140" s="19">
        <v>700</v>
      </c>
      <c r="D140" s="20">
        <f t="shared" si="48"/>
        <v>200</v>
      </c>
      <c r="E140" s="506" t="s">
        <v>588</v>
      </c>
      <c r="F140" s="603">
        <v>5</v>
      </c>
      <c r="G140" s="589"/>
      <c r="H140" s="514"/>
      <c r="I140" s="696"/>
      <c r="J140" s="514"/>
      <c r="K140" s="696"/>
      <c r="L140" s="514"/>
      <c r="M140" s="695"/>
      <c r="N140" s="514"/>
      <c r="O140" s="695"/>
      <c r="P140" s="514"/>
      <c r="Q140" s="696"/>
      <c r="R140" s="514"/>
      <c r="S140" s="695"/>
      <c r="T140" s="514"/>
      <c r="U140" s="1064">
        <f t="shared" si="49"/>
        <v>0</v>
      </c>
      <c r="V140" s="1021"/>
      <c r="W140" s="837"/>
      <c r="X140" s="111">
        <f t="shared" si="37"/>
        <v>5</v>
      </c>
      <c r="Y140" s="959">
        <f t="shared" si="38"/>
        <v>0</v>
      </c>
      <c r="Z140" s="17">
        <f t="shared" si="39"/>
        <v>0</v>
      </c>
      <c r="AA140" s="17">
        <f t="shared" si="40"/>
        <v>0</v>
      </c>
      <c r="AB140" s="17">
        <f t="shared" si="41"/>
        <v>0</v>
      </c>
      <c r="AC140" s="17">
        <f t="shared" si="42"/>
        <v>0</v>
      </c>
      <c r="AD140" s="17">
        <f t="shared" si="43"/>
        <v>0</v>
      </c>
      <c r="AE140" s="17">
        <f t="shared" si="44"/>
        <v>0</v>
      </c>
      <c r="AF140" s="17">
        <f t="shared" si="45"/>
        <v>0</v>
      </c>
      <c r="AN140" s="55">
        <v>133</v>
      </c>
      <c r="AO140" s="57">
        <f t="shared" si="46"/>
        <v>0</v>
      </c>
      <c r="AP140" s="57">
        <f t="shared" si="47"/>
        <v>0</v>
      </c>
      <c r="AQ140" s="624">
        <f t="shared" si="34"/>
        <v>0</v>
      </c>
      <c r="AR140" s="624">
        <f t="shared" si="35"/>
        <v>2500</v>
      </c>
    </row>
    <row r="141" spans="1:44" ht="15.75" customHeight="1" x14ac:dyDescent="0.25">
      <c r="A141" s="36">
        <v>133</v>
      </c>
      <c r="B141" s="575"/>
      <c r="C141" s="575"/>
      <c r="D141" s="20"/>
      <c r="E141" s="510"/>
      <c r="F141" s="603">
        <v>0</v>
      </c>
      <c r="G141" s="589"/>
      <c r="H141" s="514"/>
      <c r="I141" s="696"/>
      <c r="J141" s="514"/>
      <c r="K141" s="696"/>
      <c r="L141" s="514"/>
      <c r="M141" s="695"/>
      <c r="N141" s="514"/>
      <c r="O141" s="695"/>
      <c r="P141" s="514"/>
      <c r="Q141" s="696"/>
      <c r="R141" s="514"/>
      <c r="S141" s="695"/>
      <c r="T141" s="514"/>
      <c r="U141" s="1064">
        <f t="shared" si="49"/>
        <v>0</v>
      </c>
      <c r="V141" s="1021"/>
      <c r="W141" s="837"/>
      <c r="X141" s="111">
        <f t="shared" si="37"/>
        <v>0</v>
      </c>
      <c r="Y141" s="959">
        <f t="shared" si="38"/>
        <v>0</v>
      </c>
      <c r="Z141" s="17">
        <f t="shared" si="39"/>
        <v>0</v>
      </c>
      <c r="AA141" s="17">
        <f t="shared" si="40"/>
        <v>0</v>
      </c>
      <c r="AB141" s="17">
        <f t="shared" si="41"/>
        <v>0</v>
      </c>
      <c r="AC141" s="17">
        <f t="shared" si="42"/>
        <v>0</v>
      </c>
      <c r="AD141" s="17">
        <f t="shared" si="43"/>
        <v>0</v>
      </c>
      <c r="AE141" s="17">
        <f t="shared" si="44"/>
        <v>0</v>
      </c>
      <c r="AF141" s="17">
        <f t="shared" si="45"/>
        <v>0</v>
      </c>
      <c r="AN141" s="55">
        <v>134</v>
      </c>
      <c r="AO141" s="57">
        <f t="shared" si="46"/>
        <v>0</v>
      </c>
      <c r="AP141" s="57">
        <f t="shared" si="47"/>
        <v>0</v>
      </c>
      <c r="AQ141" s="624">
        <f t="shared" si="34"/>
        <v>0</v>
      </c>
      <c r="AR141" s="624">
        <f t="shared" si="35"/>
        <v>0</v>
      </c>
    </row>
    <row r="142" spans="1:44" ht="15.75" customHeight="1" x14ac:dyDescent="0.25">
      <c r="A142" s="36">
        <v>134</v>
      </c>
      <c r="B142" s="19">
        <v>750</v>
      </c>
      <c r="C142" s="19">
        <v>1000</v>
      </c>
      <c r="D142" s="20">
        <f t="shared" si="48"/>
        <v>250</v>
      </c>
      <c r="E142" s="506" t="s">
        <v>705</v>
      </c>
      <c r="F142" s="603">
        <v>2</v>
      </c>
      <c r="G142" s="589"/>
      <c r="H142" s="514"/>
      <c r="I142" s="696"/>
      <c r="J142" s="514"/>
      <c r="K142" s="696"/>
      <c r="L142" s="514"/>
      <c r="M142" s="695"/>
      <c r="N142" s="514"/>
      <c r="O142" s="695"/>
      <c r="P142" s="514"/>
      <c r="Q142" s="696"/>
      <c r="R142" s="514"/>
      <c r="S142" s="695"/>
      <c r="T142" s="514"/>
      <c r="U142" s="1064">
        <f t="shared" si="49"/>
        <v>0</v>
      </c>
      <c r="V142" s="1021"/>
      <c r="W142" s="837"/>
      <c r="X142" s="111">
        <f t="shared" si="37"/>
        <v>2</v>
      </c>
      <c r="Y142" s="959">
        <f t="shared" si="38"/>
        <v>0</v>
      </c>
      <c r="Z142" s="17">
        <f t="shared" si="39"/>
        <v>0</v>
      </c>
      <c r="AA142" s="17">
        <f t="shared" si="40"/>
        <v>0</v>
      </c>
      <c r="AB142" s="17">
        <f t="shared" si="41"/>
        <v>0</v>
      </c>
      <c r="AC142" s="17">
        <f t="shared" si="42"/>
        <v>0</v>
      </c>
      <c r="AD142" s="17">
        <f t="shared" si="43"/>
        <v>0</v>
      </c>
      <c r="AE142" s="17">
        <f t="shared" si="44"/>
        <v>0</v>
      </c>
      <c r="AF142" s="17">
        <f t="shared" si="45"/>
        <v>0</v>
      </c>
      <c r="AN142" s="55">
        <v>135</v>
      </c>
      <c r="AO142" s="57">
        <f t="shared" si="46"/>
        <v>0</v>
      </c>
      <c r="AP142" s="57">
        <f t="shared" si="47"/>
        <v>0</v>
      </c>
      <c r="AQ142" s="624">
        <f t="shared" si="34"/>
        <v>0</v>
      </c>
      <c r="AR142" s="624">
        <f t="shared" si="35"/>
        <v>1500</v>
      </c>
    </row>
    <row r="143" spans="1:44" ht="15.75" customHeight="1" x14ac:dyDescent="0.25">
      <c r="A143" s="36">
        <v>135</v>
      </c>
      <c r="B143" s="19">
        <v>800</v>
      </c>
      <c r="C143" s="19">
        <v>1000</v>
      </c>
      <c r="D143" s="20">
        <f t="shared" si="48"/>
        <v>200</v>
      </c>
      <c r="E143" s="506" t="s">
        <v>614</v>
      </c>
      <c r="F143" s="603">
        <v>2</v>
      </c>
      <c r="G143" s="589"/>
      <c r="H143" s="514"/>
      <c r="I143" s="696"/>
      <c r="J143" s="514"/>
      <c r="K143" s="696"/>
      <c r="L143" s="514"/>
      <c r="M143" s="695"/>
      <c r="N143" s="514"/>
      <c r="O143" s="695"/>
      <c r="P143" s="514"/>
      <c r="Q143" s="696"/>
      <c r="R143" s="514"/>
      <c r="S143" s="695"/>
      <c r="T143" s="514"/>
      <c r="U143" s="1064">
        <f t="shared" si="49"/>
        <v>0</v>
      </c>
      <c r="V143" s="1021"/>
      <c r="W143" s="837"/>
      <c r="X143" s="111">
        <f t="shared" si="37"/>
        <v>2</v>
      </c>
      <c r="Y143" s="959">
        <f t="shared" si="38"/>
        <v>0</v>
      </c>
      <c r="Z143" s="17">
        <f t="shared" si="39"/>
        <v>0</v>
      </c>
      <c r="AA143" s="17">
        <f t="shared" si="40"/>
        <v>0</v>
      </c>
      <c r="AB143" s="17">
        <f t="shared" si="41"/>
        <v>0</v>
      </c>
      <c r="AC143" s="17">
        <f t="shared" si="42"/>
        <v>0</v>
      </c>
      <c r="AD143" s="17">
        <f t="shared" si="43"/>
        <v>0</v>
      </c>
      <c r="AE143" s="17">
        <f t="shared" si="44"/>
        <v>0</v>
      </c>
      <c r="AF143" s="17">
        <f t="shared" si="45"/>
        <v>0</v>
      </c>
      <c r="AN143" s="55">
        <v>136</v>
      </c>
      <c r="AO143" s="57">
        <f t="shared" si="46"/>
        <v>0</v>
      </c>
      <c r="AP143" s="57">
        <f t="shared" si="47"/>
        <v>0</v>
      </c>
      <c r="AQ143" s="624">
        <f t="shared" si="34"/>
        <v>0</v>
      </c>
      <c r="AR143" s="624">
        <f t="shared" si="35"/>
        <v>1600</v>
      </c>
    </row>
    <row r="144" spans="1:44" ht="15.75" customHeight="1" x14ac:dyDescent="0.25">
      <c r="A144" s="36">
        <v>136</v>
      </c>
      <c r="B144" s="19">
        <v>600</v>
      </c>
      <c r="C144" s="19">
        <v>800</v>
      </c>
      <c r="D144" s="20">
        <f t="shared" si="48"/>
        <v>200</v>
      </c>
      <c r="E144" s="506" t="s">
        <v>483</v>
      </c>
      <c r="F144" s="603">
        <v>9</v>
      </c>
      <c r="G144" s="589"/>
      <c r="H144" s="514"/>
      <c r="I144" s="696"/>
      <c r="J144" s="514"/>
      <c r="K144" s="696"/>
      <c r="L144" s="514"/>
      <c r="M144" s="695"/>
      <c r="N144" s="514"/>
      <c r="O144" s="695"/>
      <c r="P144" s="514"/>
      <c r="Q144" s="696"/>
      <c r="R144" s="514"/>
      <c r="S144" s="695"/>
      <c r="T144" s="514"/>
      <c r="U144" s="1064">
        <f t="shared" si="49"/>
        <v>0</v>
      </c>
      <c r="V144" s="1021"/>
      <c r="W144" s="837"/>
      <c r="X144" s="111">
        <f t="shared" si="37"/>
        <v>9</v>
      </c>
      <c r="Y144" s="959">
        <f t="shared" si="38"/>
        <v>0</v>
      </c>
      <c r="Z144" s="17">
        <f t="shared" si="39"/>
        <v>0</v>
      </c>
      <c r="AA144" s="17">
        <f t="shared" si="40"/>
        <v>0</v>
      </c>
      <c r="AB144" s="17">
        <f t="shared" si="41"/>
        <v>0</v>
      </c>
      <c r="AC144" s="17">
        <f t="shared" si="42"/>
        <v>0</v>
      </c>
      <c r="AD144" s="17">
        <f t="shared" si="43"/>
        <v>0</v>
      </c>
      <c r="AE144" s="17">
        <f t="shared" si="44"/>
        <v>0</v>
      </c>
      <c r="AF144" s="17">
        <f t="shared" si="45"/>
        <v>0</v>
      </c>
      <c r="AN144" s="55">
        <v>137</v>
      </c>
      <c r="AO144" s="57">
        <f t="shared" si="46"/>
        <v>0</v>
      </c>
      <c r="AP144" s="57">
        <f t="shared" si="47"/>
        <v>0</v>
      </c>
      <c r="AQ144" s="624">
        <f t="shared" si="34"/>
        <v>0</v>
      </c>
      <c r="AR144" s="624">
        <f t="shared" si="35"/>
        <v>5400</v>
      </c>
    </row>
    <row r="145" spans="1:44" ht="15.75" customHeight="1" x14ac:dyDescent="0.25">
      <c r="A145" s="36">
        <v>137</v>
      </c>
      <c r="B145" s="19">
        <v>250</v>
      </c>
      <c r="C145" s="19">
        <v>500</v>
      </c>
      <c r="D145" s="20">
        <f t="shared" si="48"/>
        <v>250</v>
      </c>
      <c r="E145" s="500" t="s">
        <v>440</v>
      </c>
      <c r="F145" s="603">
        <v>1</v>
      </c>
      <c r="G145" s="589"/>
      <c r="H145" s="514"/>
      <c r="I145" s="696"/>
      <c r="J145" s="514"/>
      <c r="K145" s="696"/>
      <c r="L145" s="514"/>
      <c r="M145" s="695"/>
      <c r="N145" s="514"/>
      <c r="O145" s="695"/>
      <c r="P145" s="514"/>
      <c r="Q145" s="696"/>
      <c r="R145" s="514"/>
      <c r="S145" s="695"/>
      <c r="T145" s="514"/>
      <c r="U145" s="1064">
        <f t="shared" si="49"/>
        <v>0</v>
      </c>
      <c r="V145" s="1021"/>
      <c r="W145" s="837"/>
      <c r="X145" s="111">
        <f t="shared" si="37"/>
        <v>1</v>
      </c>
      <c r="Y145" s="959">
        <f t="shared" si="38"/>
        <v>0</v>
      </c>
      <c r="Z145" s="17">
        <f t="shared" si="39"/>
        <v>0</v>
      </c>
      <c r="AA145" s="17">
        <f t="shared" si="40"/>
        <v>0</v>
      </c>
      <c r="AB145" s="17">
        <f t="shared" si="41"/>
        <v>0</v>
      </c>
      <c r="AC145" s="17">
        <f t="shared" si="42"/>
        <v>0</v>
      </c>
      <c r="AD145" s="17">
        <f t="shared" si="43"/>
        <v>0</v>
      </c>
      <c r="AE145" s="17">
        <f t="shared" si="44"/>
        <v>0</v>
      </c>
      <c r="AF145" s="17">
        <f t="shared" si="45"/>
        <v>0</v>
      </c>
      <c r="AN145" s="55">
        <v>138</v>
      </c>
      <c r="AO145" s="57">
        <f t="shared" si="46"/>
        <v>0</v>
      </c>
      <c r="AP145" s="57">
        <f t="shared" si="47"/>
        <v>0</v>
      </c>
      <c r="AQ145" s="624">
        <f t="shared" si="34"/>
        <v>0</v>
      </c>
      <c r="AR145" s="624">
        <f t="shared" si="35"/>
        <v>250</v>
      </c>
    </row>
    <row r="146" spans="1:44" ht="15.75" customHeight="1" x14ac:dyDescent="0.25">
      <c r="A146" s="36">
        <v>138</v>
      </c>
      <c r="B146" s="19">
        <v>250</v>
      </c>
      <c r="C146" s="19">
        <v>400</v>
      </c>
      <c r="D146" s="20">
        <v>150</v>
      </c>
      <c r="E146" s="500" t="s">
        <v>313</v>
      </c>
      <c r="F146" s="603">
        <v>4</v>
      </c>
      <c r="G146" s="589"/>
      <c r="H146" s="514"/>
      <c r="I146" s="696"/>
      <c r="J146" s="514"/>
      <c r="K146" s="696"/>
      <c r="L146" s="514"/>
      <c r="M146" s="695"/>
      <c r="N146" s="514"/>
      <c r="O146" s="695"/>
      <c r="P146" s="514"/>
      <c r="Q146" s="696"/>
      <c r="R146" s="514"/>
      <c r="S146" s="695"/>
      <c r="T146" s="514"/>
      <c r="U146" s="1064">
        <f t="shared" si="49"/>
        <v>0</v>
      </c>
      <c r="V146" s="1021"/>
      <c r="W146" s="837"/>
      <c r="X146" s="111">
        <f t="shared" si="37"/>
        <v>4</v>
      </c>
      <c r="Y146" s="959">
        <f t="shared" si="38"/>
        <v>0</v>
      </c>
      <c r="Z146" s="17">
        <f t="shared" si="39"/>
        <v>0</v>
      </c>
      <c r="AA146" s="17">
        <f t="shared" si="40"/>
        <v>0</v>
      </c>
      <c r="AB146" s="17">
        <f t="shared" si="41"/>
        <v>0</v>
      </c>
      <c r="AC146" s="17">
        <f t="shared" si="42"/>
        <v>0</v>
      </c>
      <c r="AD146" s="17">
        <f t="shared" si="43"/>
        <v>0</v>
      </c>
      <c r="AE146" s="17">
        <f t="shared" si="44"/>
        <v>0</v>
      </c>
      <c r="AF146" s="17">
        <f t="shared" si="45"/>
        <v>0</v>
      </c>
      <c r="AN146" s="55">
        <v>139</v>
      </c>
      <c r="AO146" s="57">
        <f t="shared" si="46"/>
        <v>0</v>
      </c>
      <c r="AP146" s="57">
        <f t="shared" si="47"/>
        <v>0</v>
      </c>
      <c r="AQ146" s="624">
        <f t="shared" si="34"/>
        <v>0</v>
      </c>
      <c r="AR146" s="624">
        <f t="shared" si="35"/>
        <v>1000</v>
      </c>
    </row>
    <row r="147" spans="1:44" ht="15.75" customHeight="1" x14ac:dyDescent="0.25">
      <c r="A147" s="36">
        <v>139</v>
      </c>
      <c r="B147" s="19">
        <v>350</v>
      </c>
      <c r="C147" s="19">
        <v>500</v>
      </c>
      <c r="D147" s="20">
        <f t="shared" si="48"/>
        <v>150</v>
      </c>
      <c r="E147" s="500" t="s">
        <v>545</v>
      </c>
      <c r="F147" s="603">
        <v>1</v>
      </c>
      <c r="G147" s="589"/>
      <c r="H147" s="514"/>
      <c r="I147" s="696"/>
      <c r="J147" s="514"/>
      <c r="K147" s="696"/>
      <c r="L147" s="514"/>
      <c r="M147" s="695"/>
      <c r="N147" s="514"/>
      <c r="O147" s="695"/>
      <c r="P147" s="514"/>
      <c r="Q147" s="696"/>
      <c r="R147" s="514"/>
      <c r="S147" s="695"/>
      <c r="T147" s="514">
        <v>1</v>
      </c>
      <c r="U147" s="1064">
        <f t="shared" si="49"/>
        <v>1</v>
      </c>
      <c r="V147" s="1021"/>
      <c r="W147" s="837"/>
      <c r="X147" s="111">
        <f t="shared" si="37"/>
        <v>0</v>
      </c>
      <c r="Y147" s="959">
        <f t="shared" si="38"/>
        <v>0</v>
      </c>
      <c r="Z147" s="17">
        <f t="shared" si="39"/>
        <v>0</v>
      </c>
      <c r="AA147" s="17">
        <f t="shared" si="40"/>
        <v>0</v>
      </c>
      <c r="AB147" s="17">
        <f t="shared" si="41"/>
        <v>0</v>
      </c>
      <c r="AC147" s="17">
        <f t="shared" si="42"/>
        <v>0</v>
      </c>
      <c r="AD147" s="17">
        <f t="shared" si="43"/>
        <v>0</v>
      </c>
      <c r="AE147" s="17">
        <f t="shared" si="44"/>
        <v>0</v>
      </c>
      <c r="AF147" s="17">
        <f t="shared" si="45"/>
        <v>500</v>
      </c>
      <c r="AN147" s="55">
        <v>140</v>
      </c>
      <c r="AO147" s="57">
        <f t="shared" si="46"/>
        <v>350</v>
      </c>
      <c r="AP147" s="57">
        <f t="shared" si="47"/>
        <v>500</v>
      </c>
      <c r="AQ147" s="624">
        <f t="shared" ref="AQ147:AQ210" si="50">AP147-AO147</f>
        <v>150</v>
      </c>
      <c r="AR147" s="624">
        <f t="shared" ref="AR147:AR210" si="51">X147*B147</f>
        <v>0</v>
      </c>
    </row>
    <row r="148" spans="1:44" ht="15.75" customHeight="1" x14ac:dyDescent="0.25">
      <c r="A148" s="36">
        <v>140</v>
      </c>
      <c r="B148" s="19">
        <v>350</v>
      </c>
      <c r="C148" s="19">
        <v>600</v>
      </c>
      <c r="D148" s="20">
        <f t="shared" si="48"/>
        <v>250</v>
      </c>
      <c r="E148" s="500" t="s">
        <v>498</v>
      </c>
      <c r="F148" s="603">
        <v>6</v>
      </c>
      <c r="G148" s="589"/>
      <c r="H148" s="514"/>
      <c r="I148" s="696"/>
      <c r="J148" s="514"/>
      <c r="K148" s="696"/>
      <c r="L148" s="514"/>
      <c r="M148" s="695"/>
      <c r="N148" s="514"/>
      <c r="O148" s="695"/>
      <c r="P148" s="514"/>
      <c r="Q148" s="696"/>
      <c r="R148" s="514"/>
      <c r="S148" s="695"/>
      <c r="T148" s="514"/>
      <c r="U148" s="1064">
        <f t="shared" si="49"/>
        <v>0</v>
      </c>
      <c r="V148" s="1021"/>
      <c r="W148" s="837"/>
      <c r="X148" s="111">
        <f t="shared" si="37"/>
        <v>6</v>
      </c>
      <c r="Y148" s="959">
        <f t="shared" si="38"/>
        <v>0</v>
      </c>
      <c r="Z148" s="17">
        <f t="shared" si="39"/>
        <v>0</v>
      </c>
      <c r="AA148" s="17">
        <f t="shared" si="40"/>
        <v>0</v>
      </c>
      <c r="AB148" s="17">
        <f t="shared" si="41"/>
        <v>0</v>
      </c>
      <c r="AC148" s="17">
        <f t="shared" si="42"/>
        <v>0</v>
      </c>
      <c r="AD148" s="17">
        <f t="shared" si="43"/>
        <v>0</v>
      </c>
      <c r="AE148" s="17">
        <f t="shared" si="44"/>
        <v>0</v>
      </c>
      <c r="AF148" s="17">
        <f t="shared" si="45"/>
        <v>0</v>
      </c>
      <c r="AN148" s="55">
        <v>141</v>
      </c>
      <c r="AO148" s="57">
        <f t="shared" si="46"/>
        <v>0</v>
      </c>
      <c r="AP148" s="57">
        <f t="shared" si="47"/>
        <v>0</v>
      </c>
      <c r="AQ148" s="624">
        <f t="shared" si="50"/>
        <v>0</v>
      </c>
      <c r="AR148" s="624">
        <f t="shared" si="51"/>
        <v>2100</v>
      </c>
    </row>
    <row r="149" spans="1:44" ht="15.75" customHeight="1" x14ac:dyDescent="0.25">
      <c r="A149" s="36">
        <v>141</v>
      </c>
      <c r="B149" s="19">
        <v>1200</v>
      </c>
      <c r="C149" s="19">
        <v>2000</v>
      </c>
      <c r="D149" s="20">
        <f t="shared" si="48"/>
        <v>800</v>
      </c>
      <c r="E149" s="500" t="s">
        <v>301</v>
      </c>
      <c r="F149" s="603">
        <v>2</v>
      </c>
      <c r="G149" s="589"/>
      <c r="H149" s="514"/>
      <c r="I149" s="696"/>
      <c r="J149" s="514"/>
      <c r="K149" s="696"/>
      <c r="L149" s="514"/>
      <c r="M149" s="695"/>
      <c r="N149" s="514"/>
      <c r="O149" s="695"/>
      <c r="P149" s="514"/>
      <c r="Q149" s="696"/>
      <c r="R149" s="514"/>
      <c r="S149" s="695"/>
      <c r="T149" s="514"/>
      <c r="U149" s="1064">
        <f t="shared" si="49"/>
        <v>0</v>
      </c>
      <c r="V149" s="1021"/>
      <c r="W149" s="837"/>
      <c r="X149" s="111">
        <f t="shared" si="37"/>
        <v>2</v>
      </c>
      <c r="Y149" s="959">
        <f t="shared" si="38"/>
        <v>0</v>
      </c>
      <c r="Z149" s="17">
        <f t="shared" si="39"/>
        <v>0</v>
      </c>
      <c r="AA149" s="17">
        <f t="shared" si="40"/>
        <v>0</v>
      </c>
      <c r="AB149" s="17">
        <f t="shared" si="41"/>
        <v>0</v>
      </c>
      <c r="AC149" s="17">
        <f t="shared" si="42"/>
        <v>0</v>
      </c>
      <c r="AD149" s="17">
        <f t="shared" si="43"/>
        <v>0</v>
      </c>
      <c r="AE149" s="17">
        <f t="shared" si="44"/>
        <v>0</v>
      </c>
      <c r="AF149" s="17">
        <f t="shared" si="45"/>
        <v>0</v>
      </c>
      <c r="AN149" s="55">
        <v>142</v>
      </c>
      <c r="AO149" s="57">
        <f t="shared" si="46"/>
        <v>0</v>
      </c>
      <c r="AP149" s="57">
        <f t="shared" si="47"/>
        <v>0</v>
      </c>
      <c r="AQ149" s="624">
        <f t="shared" si="50"/>
        <v>0</v>
      </c>
      <c r="AR149" s="624">
        <f t="shared" si="51"/>
        <v>2400</v>
      </c>
    </row>
    <row r="150" spans="1:44" ht="15.75" customHeight="1" x14ac:dyDescent="0.25">
      <c r="A150" s="36">
        <v>142</v>
      </c>
      <c r="B150" s="19"/>
      <c r="C150" s="19"/>
      <c r="D150" s="20">
        <f t="shared" si="48"/>
        <v>0</v>
      </c>
      <c r="E150" s="506"/>
      <c r="F150" s="603">
        <v>0</v>
      </c>
      <c r="G150" s="589"/>
      <c r="H150" s="514"/>
      <c r="I150" s="696"/>
      <c r="J150" s="514"/>
      <c r="K150" s="696"/>
      <c r="L150" s="514"/>
      <c r="M150" s="695"/>
      <c r="N150" s="514"/>
      <c r="O150" s="695"/>
      <c r="P150" s="514"/>
      <c r="Q150" s="696"/>
      <c r="R150" s="514"/>
      <c r="S150" s="695"/>
      <c r="T150" s="514"/>
      <c r="U150" s="1064">
        <f t="shared" si="49"/>
        <v>0</v>
      </c>
      <c r="V150" s="1021"/>
      <c r="W150" s="837"/>
      <c r="X150" s="111">
        <f t="shared" si="37"/>
        <v>0</v>
      </c>
      <c r="Y150" s="959">
        <f t="shared" si="38"/>
        <v>0</v>
      </c>
      <c r="Z150" s="17">
        <f t="shared" si="39"/>
        <v>0</v>
      </c>
      <c r="AA150" s="17">
        <f t="shared" si="40"/>
        <v>0</v>
      </c>
      <c r="AB150" s="17">
        <f t="shared" si="41"/>
        <v>0</v>
      </c>
      <c r="AC150" s="17">
        <f t="shared" si="42"/>
        <v>0</v>
      </c>
      <c r="AD150" s="17">
        <f t="shared" si="43"/>
        <v>0</v>
      </c>
      <c r="AE150" s="17">
        <f t="shared" si="44"/>
        <v>0</v>
      </c>
      <c r="AF150" s="17">
        <f t="shared" si="45"/>
        <v>0</v>
      </c>
      <c r="AN150" s="55">
        <v>143</v>
      </c>
      <c r="AO150" s="57">
        <f t="shared" si="46"/>
        <v>0</v>
      </c>
      <c r="AP150" s="57">
        <f t="shared" si="47"/>
        <v>0</v>
      </c>
      <c r="AQ150" s="624">
        <f t="shared" si="50"/>
        <v>0</v>
      </c>
      <c r="AR150" s="624">
        <f t="shared" si="51"/>
        <v>0</v>
      </c>
    </row>
    <row r="151" spans="1:44" ht="15.75" customHeight="1" x14ac:dyDescent="0.25">
      <c r="A151" s="36">
        <v>143</v>
      </c>
      <c r="B151" s="19">
        <v>650</v>
      </c>
      <c r="C151" s="19">
        <v>800</v>
      </c>
      <c r="D151" s="20">
        <f t="shared" si="48"/>
        <v>150</v>
      </c>
      <c r="E151" s="506" t="s">
        <v>1051</v>
      </c>
      <c r="F151" s="603">
        <v>2</v>
      </c>
      <c r="G151" s="589"/>
      <c r="H151" s="514"/>
      <c r="I151" s="696"/>
      <c r="J151" s="514"/>
      <c r="K151" s="696"/>
      <c r="L151" s="514"/>
      <c r="M151" s="695"/>
      <c r="N151" s="514"/>
      <c r="O151" s="695"/>
      <c r="P151" s="514"/>
      <c r="Q151" s="696"/>
      <c r="R151" s="514"/>
      <c r="S151" s="695"/>
      <c r="T151" s="514"/>
      <c r="U151" s="1064">
        <f t="shared" si="49"/>
        <v>0</v>
      </c>
      <c r="V151" s="1021"/>
      <c r="W151" s="837"/>
      <c r="X151" s="111">
        <f t="shared" si="37"/>
        <v>2</v>
      </c>
      <c r="Y151" s="959">
        <f t="shared" si="38"/>
        <v>0</v>
      </c>
      <c r="Z151" s="17">
        <f t="shared" si="39"/>
        <v>0</v>
      </c>
      <c r="AA151" s="17">
        <f t="shared" si="40"/>
        <v>0</v>
      </c>
      <c r="AB151" s="17">
        <f t="shared" si="41"/>
        <v>0</v>
      </c>
      <c r="AC151" s="17">
        <f t="shared" si="42"/>
        <v>0</v>
      </c>
      <c r="AD151" s="17">
        <f t="shared" si="43"/>
        <v>0</v>
      </c>
      <c r="AE151" s="17">
        <f t="shared" si="44"/>
        <v>0</v>
      </c>
      <c r="AF151" s="17">
        <f t="shared" si="45"/>
        <v>0</v>
      </c>
      <c r="AN151" s="55">
        <v>144</v>
      </c>
      <c r="AO151" s="57">
        <f t="shared" si="46"/>
        <v>0</v>
      </c>
      <c r="AP151" s="57">
        <f t="shared" si="47"/>
        <v>0</v>
      </c>
      <c r="AQ151" s="624">
        <f t="shared" si="50"/>
        <v>0</v>
      </c>
      <c r="AR151" s="624">
        <f t="shared" si="51"/>
        <v>1300</v>
      </c>
    </row>
    <row r="152" spans="1:44" ht="15.75" customHeight="1" x14ac:dyDescent="0.25">
      <c r="A152" s="36">
        <v>144</v>
      </c>
      <c r="B152" s="19">
        <v>550</v>
      </c>
      <c r="C152" s="19">
        <v>650</v>
      </c>
      <c r="D152" s="20">
        <f t="shared" si="48"/>
        <v>100</v>
      </c>
      <c r="E152" s="500" t="s">
        <v>461</v>
      </c>
      <c r="F152" s="603">
        <v>2</v>
      </c>
      <c r="G152" s="589"/>
      <c r="H152" s="514"/>
      <c r="I152" s="696"/>
      <c r="J152" s="514"/>
      <c r="K152" s="696"/>
      <c r="L152" s="514"/>
      <c r="M152" s="695"/>
      <c r="N152" s="514"/>
      <c r="O152" s="695"/>
      <c r="P152" s="514"/>
      <c r="Q152" s="696"/>
      <c r="R152" s="514"/>
      <c r="S152" s="695"/>
      <c r="T152" s="514"/>
      <c r="U152" s="1064">
        <f t="shared" si="49"/>
        <v>0</v>
      </c>
      <c r="V152" s="1021"/>
      <c r="W152" s="837"/>
      <c r="X152" s="111">
        <f t="shared" si="37"/>
        <v>2</v>
      </c>
      <c r="Y152" s="959">
        <f t="shared" si="38"/>
        <v>0</v>
      </c>
      <c r="Z152" s="17">
        <f t="shared" si="39"/>
        <v>0</v>
      </c>
      <c r="AA152" s="17">
        <f t="shared" si="40"/>
        <v>0</v>
      </c>
      <c r="AB152" s="17">
        <f t="shared" si="41"/>
        <v>0</v>
      </c>
      <c r="AC152" s="17">
        <f t="shared" si="42"/>
        <v>0</v>
      </c>
      <c r="AD152" s="17">
        <f t="shared" si="43"/>
        <v>0</v>
      </c>
      <c r="AE152" s="17">
        <f t="shared" si="44"/>
        <v>0</v>
      </c>
      <c r="AF152" s="17">
        <f t="shared" si="45"/>
        <v>0</v>
      </c>
      <c r="AN152" s="55">
        <v>145</v>
      </c>
      <c r="AO152" s="57">
        <f t="shared" si="46"/>
        <v>0</v>
      </c>
      <c r="AP152" s="57">
        <f t="shared" si="47"/>
        <v>0</v>
      </c>
      <c r="AQ152" s="624">
        <f t="shared" si="50"/>
        <v>0</v>
      </c>
      <c r="AR152" s="624">
        <f t="shared" si="51"/>
        <v>1100</v>
      </c>
    </row>
    <row r="153" spans="1:44" ht="15.75" customHeight="1" x14ac:dyDescent="0.25">
      <c r="A153" s="36">
        <v>145</v>
      </c>
      <c r="B153" s="19">
        <v>500</v>
      </c>
      <c r="C153" s="19">
        <v>650</v>
      </c>
      <c r="D153" s="20">
        <f t="shared" si="48"/>
        <v>150</v>
      </c>
      <c r="E153" s="506" t="s">
        <v>706</v>
      </c>
      <c r="F153" s="603">
        <v>1</v>
      </c>
      <c r="G153" s="589"/>
      <c r="H153" s="514"/>
      <c r="I153" s="696"/>
      <c r="J153" s="514"/>
      <c r="K153" s="696"/>
      <c r="L153" s="514"/>
      <c r="M153" s="695"/>
      <c r="N153" s="514"/>
      <c r="O153" s="695"/>
      <c r="P153" s="514"/>
      <c r="Q153" s="696"/>
      <c r="R153" s="514"/>
      <c r="S153" s="695"/>
      <c r="T153" s="514"/>
      <c r="U153" s="1064">
        <f t="shared" si="49"/>
        <v>0</v>
      </c>
      <c r="V153" s="1021"/>
      <c r="W153" s="837"/>
      <c r="X153" s="111">
        <f t="shared" si="37"/>
        <v>1</v>
      </c>
      <c r="Y153" s="959">
        <f t="shared" si="38"/>
        <v>0</v>
      </c>
      <c r="Z153" s="17">
        <f t="shared" si="39"/>
        <v>0</v>
      </c>
      <c r="AA153" s="17">
        <f t="shared" si="40"/>
        <v>0</v>
      </c>
      <c r="AB153" s="17">
        <f t="shared" si="41"/>
        <v>0</v>
      </c>
      <c r="AC153" s="17">
        <f t="shared" si="42"/>
        <v>0</v>
      </c>
      <c r="AD153" s="17">
        <f t="shared" si="43"/>
        <v>0</v>
      </c>
      <c r="AE153" s="17">
        <f t="shared" si="44"/>
        <v>0</v>
      </c>
      <c r="AF153" s="17">
        <f t="shared" si="45"/>
        <v>0</v>
      </c>
      <c r="AN153" s="55">
        <v>146</v>
      </c>
      <c r="AO153" s="57">
        <f t="shared" si="46"/>
        <v>0</v>
      </c>
      <c r="AP153" s="57">
        <f t="shared" si="47"/>
        <v>0</v>
      </c>
      <c r="AQ153" s="624">
        <f t="shared" si="50"/>
        <v>0</v>
      </c>
      <c r="AR153" s="624">
        <f t="shared" si="51"/>
        <v>500</v>
      </c>
    </row>
    <row r="154" spans="1:44" ht="15.75" customHeight="1" x14ac:dyDescent="0.25">
      <c r="A154" s="36">
        <v>146</v>
      </c>
      <c r="B154" s="19">
        <v>550</v>
      </c>
      <c r="C154" s="19">
        <v>650</v>
      </c>
      <c r="D154" s="20">
        <f t="shared" si="48"/>
        <v>100</v>
      </c>
      <c r="E154" s="506" t="s">
        <v>462</v>
      </c>
      <c r="F154" s="603">
        <v>0</v>
      </c>
      <c r="G154" s="589"/>
      <c r="H154" s="514"/>
      <c r="I154" s="696"/>
      <c r="J154" s="514"/>
      <c r="K154" s="696"/>
      <c r="L154" s="514"/>
      <c r="M154" s="695"/>
      <c r="N154" s="514"/>
      <c r="O154" s="695"/>
      <c r="P154" s="514"/>
      <c r="Q154" s="696"/>
      <c r="R154" s="514"/>
      <c r="S154" s="695"/>
      <c r="T154" s="514"/>
      <c r="U154" s="1064">
        <f t="shared" si="49"/>
        <v>0</v>
      </c>
      <c r="V154" s="1021"/>
      <c r="W154" s="837"/>
      <c r="X154" s="111">
        <f t="shared" si="37"/>
        <v>0</v>
      </c>
      <c r="Y154" s="959">
        <f t="shared" si="38"/>
        <v>0</v>
      </c>
      <c r="Z154" s="17">
        <f t="shared" si="39"/>
        <v>0</v>
      </c>
      <c r="AA154" s="17">
        <f t="shared" si="40"/>
        <v>0</v>
      </c>
      <c r="AB154" s="17">
        <f t="shared" si="41"/>
        <v>0</v>
      </c>
      <c r="AC154" s="17">
        <f t="shared" si="42"/>
        <v>0</v>
      </c>
      <c r="AD154" s="17">
        <f t="shared" si="43"/>
        <v>0</v>
      </c>
      <c r="AE154" s="17">
        <f t="shared" si="44"/>
        <v>0</v>
      </c>
      <c r="AF154" s="17">
        <f t="shared" si="45"/>
        <v>0</v>
      </c>
      <c r="AN154" s="55">
        <v>147</v>
      </c>
      <c r="AO154" s="57">
        <f t="shared" si="46"/>
        <v>0</v>
      </c>
      <c r="AP154" s="57">
        <f t="shared" si="47"/>
        <v>0</v>
      </c>
      <c r="AQ154" s="624">
        <f t="shared" si="50"/>
        <v>0</v>
      </c>
      <c r="AR154" s="624">
        <f t="shared" si="51"/>
        <v>0</v>
      </c>
    </row>
    <row r="155" spans="1:44" ht="15.75" customHeight="1" x14ac:dyDescent="0.25">
      <c r="A155" s="36">
        <v>147</v>
      </c>
      <c r="B155" s="19"/>
      <c r="C155" s="19"/>
      <c r="D155" s="20">
        <f t="shared" si="48"/>
        <v>0</v>
      </c>
      <c r="E155" s="506"/>
      <c r="F155" s="603">
        <v>0</v>
      </c>
      <c r="G155" s="589"/>
      <c r="H155" s="514"/>
      <c r="I155" s="696"/>
      <c r="J155" s="514"/>
      <c r="K155" s="696"/>
      <c r="L155" s="514"/>
      <c r="M155" s="695"/>
      <c r="N155" s="514"/>
      <c r="O155" s="695"/>
      <c r="P155" s="514"/>
      <c r="Q155" s="696"/>
      <c r="R155" s="514"/>
      <c r="S155" s="695"/>
      <c r="T155" s="514"/>
      <c r="U155" s="1064">
        <f t="shared" si="49"/>
        <v>0</v>
      </c>
      <c r="V155" s="1021"/>
      <c r="W155" s="837"/>
      <c r="X155" s="111">
        <f t="shared" si="37"/>
        <v>0</v>
      </c>
      <c r="Y155" s="959">
        <f t="shared" si="38"/>
        <v>0</v>
      </c>
      <c r="Z155" s="17">
        <f t="shared" si="39"/>
        <v>0</v>
      </c>
      <c r="AA155" s="17">
        <f t="shared" si="40"/>
        <v>0</v>
      </c>
      <c r="AB155" s="17">
        <f t="shared" si="41"/>
        <v>0</v>
      </c>
      <c r="AC155" s="17">
        <f t="shared" si="42"/>
        <v>0</v>
      </c>
      <c r="AD155" s="17">
        <f t="shared" si="43"/>
        <v>0</v>
      </c>
      <c r="AE155" s="17">
        <f t="shared" si="44"/>
        <v>0</v>
      </c>
      <c r="AF155" s="17">
        <f t="shared" si="45"/>
        <v>0</v>
      </c>
      <c r="AN155" s="55">
        <v>148</v>
      </c>
      <c r="AO155" s="57">
        <f t="shared" si="46"/>
        <v>0</v>
      </c>
      <c r="AP155" s="57">
        <f t="shared" si="47"/>
        <v>0</v>
      </c>
      <c r="AQ155" s="624">
        <f t="shared" si="50"/>
        <v>0</v>
      </c>
      <c r="AR155" s="624">
        <f t="shared" si="51"/>
        <v>0</v>
      </c>
    </row>
    <row r="156" spans="1:44" ht="15.75" customHeight="1" x14ac:dyDescent="0.25">
      <c r="A156" s="36">
        <v>148</v>
      </c>
      <c r="B156" s="19">
        <v>450</v>
      </c>
      <c r="C156" s="19">
        <v>600</v>
      </c>
      <c r="D156" s="20">
        <f t="shared" si="48"/>
        <v>150</v>
      </c>
      <c r="E156" s="500" t="s">
        <v>707</v>
      </c>
      <c r="F156" s="603">
        <v>0</v>
      </c>
      <c r="G156" s="589"/>
      <c r="H156" s="514"/>
      <c r="I156" s="696"/>
      <c r="J156" s="514"/>
      <c r="K156" s="696"/>
      <c r="L156" s="514"/>
      <c r="M156" s="695"/>
      <c r="N156" s="514"/>
      <c r="O156" s="695"/>
      <c r="P156" s="514"/>
      <c r="Q156" s="696"/>
      <c r="R156" s="514"/>
      <c r="S156" s="695"/>
      <c r="T156" s="514"/>
      <c r="U156" s="1064">
        <f t="shared" si="49"/>
        <v>0</v>
      </c>
      <c r="V156" s="1021"/>
      <c r="W156" s="837"/>
      <c r="X156" s="111">
        <f t="shared" si="37"/>
        <v>0</v>
      </c>
      <c r="Y156" s="959">
        <f t="shared" si="38"/>
        <v>0</v>
      </c>
      <c r="Z156" s="17">
        <f t="shared" si="39"/>
        <v>0</v>
      </c>
      <c r="AA156" s="17">
        <f t="shared" si="40"/>
        <v>0</v>
      </c>
      <c r="AB156" s="17">
        <f t="shared" si="41"/>
        <v>0</v>
      </c>
      <c r="AC156" s="17">
        <f t="shared" si="42"/>
        <v>0</v>
      </c>
      <c r="AD156" s="17">
        <f t="shared" si="43"/>
        <v>0</v>
      </c>
      <c r="AE156" s="17">
        <f t="shared" si="44"/>
        <v>0</v>
      </c>
      <c r="AF156" s="17">
        <f t="shared" si="45"/>
        <v>0</v>
      </c>
      <c r="AN156" s="55">
        <v>149</v>
      </c>
      <c r="AO156" s="57">
        <f t="shared" si="46"/>
        <v>0</v>
      </c>
      <c r="AP156" s="57">
        <f t="shared" si="47"/>
        <v>0</v>
      </c>
      <c r="AQ156" s="624">
        <f t="shared" si="50"/>
        <v>0</v>
      </c>
      <c r="AR156" s="624">
        <f t="shared" si="51"/>
        <v>0</v>
      </c>
    </row>
    <row r="157" spans="1:44" ht="15.75" customHeight="1" x14ac:dyDescent="0.25">
      <c r="A157" s="36">
        <v>149</v>
      </c>
      <c r="B157" s="19">
        <v>4000</v>
      </c>
      <c r="C157" s="19">
        <v>5000</v>
      </c>
      <c r="D157" s="20">
        <f t="shared" si="48"/>
        <v>1000</v>
      </c>
      <c r="E157" s="506" t="s">
        <v>762</v>
      </c>
      <c r="F157" s="603">
        <v>1</v>
      </c>
      <c r="G157" s="589"/>
      <c r="H157" s="514"/>
      <c r="I157" s="696"/>
      <c r="J157" s="514"/>
      <c r="K157" s="696"/>
      <c r="L157" s="514"/>
      <c r="M157" s="695"/>
      <c r="N157" s="514"/>
      <c r="O157" s="695"/>
      <c r="P157" s="514"/>
      <c r="Q157" s="696"/>
      <c r="R157" s="514"/>
      <c r="S157" s="695"/>
      <c r="T157" s="514"/>
      <c r="U157" s="1064">
        <f t="shared" si="49"/>
        <v>0</v>
      </c>
      <c r="V157" s="1021"/>
      <c r="W157" s="837"/>
      <c r="X157" s="111">
        <f t="shared" si="37"/>
        <v>1</v>
      </c>
      <c r="Y157" s="959">
        <f t="shared" si="38"/>
        <v>0</v>
      </c>
      <c r="Z157" s="17">
        <f t="shared" si="39"/>
        <v>0</v>
      </c>
      <c r="AA157" s="17">
        <f t="shared" si="40"/>
        <v>0</v>
      </c>
      <c r="AB157" s="17">
        <f t="shared" si="41"/>
        <v>0</v>
      </c>
      <c r="AC157" s="17">
        <f t="shared" si="42"/>
        <v>0</v>
      </c>
      <c r="AD157" s="17">
        <f t="shared" si="43"/>
        <v>0</v>
      </c>
      <c r="AE157" s="17">
        <f t="shared" si="44"/>
        <v>0</v>
      </c>
      <c r="AF157" s="17">
        <f t="shared" si="45"/>
        <v>0</v>
      </c>
      <c r="AN157" s="55">
        <v>150</v>
      </c>
      <c r="AO157" s="57">
        <f t="shared" si="46"/>
        <v>0</v>
      </c>
      <c r="AP157" s="57">
        <f t="shared" si="47"/>
        <v>0</v>
      </c>
      <c r="AQ157" s="624">
        <f t="shared" si="50"/>
        <v>0</v>
      </c>
      <c r="AR157" s="624">
        <f t="shared" si="51"/>
        <v>4000</v>
      </c>
    </row>
    <row r="158" spans="1:44" ht="15.75" customHeight="1" x14ac:dyDescent="0.25">
      <c r="A158" s="36">
        <v>150</v>
      </c>
      <c r="B158" s="19">
        <v>3000</v>
      </c>
      <c r="C158" s="19">
        <v>4000</v>
      </c>
      <c r="D158" s="20">
        <f t="shared" si="48"/>
        <v>1000</v>
      </c>
      <c r="E158" s="510" t="s">
        <v>763</v>
      </c>
      <c r="F158" s="603">
        <v>1</v>
      </c>
      <c r="G158" s="589"/>
      <c r="H158" s="514"/>
      <c r="I158" s="696"/>
      <c r="J158" s="514"/>
      <c r="K158" s="696"/>
      <c r="L158" s="514"/>
      <c r="M158" s="695"/>
      <c r="N158" s="514"/>
      <c r="O158" s="695"/>
      <c r="P158" s="514"/>
      <c r="Q158" s="696"/>
      <c r="R158" s="514"/>
      <c r="S158" s="695"/>
      <c r="T158" s="514"/>
      <c r="U158" s="1064">
        <f t="shared" si="49"/>
        <v>0</v>
      </c>
      <c r="V158" s="1021"/>
      <c r="W158" s="837"/>
      <c r="X158" s="111">
        <f t="shared" si="37"/>
        <v>1</v>
      </c>
      <c r="Y158" s="959">
        <f t="shared" si="38"/>
        <v>0</v>
      </c>
      <c r="Z158" s="17">
        <f t="shared" si="39"/>
        <v>0</v>
      </c>
      <c r="AA158" s="17">
        <f t="shared" si="40"/>
        <v>0</v>
      </c>
      <c r="AB158" s="17">
        <f t="shared" si="41"/>
        <v>0</v>
      </c>
      <c r="AC158" s="17">
        <f t="shared" si="42"/>
        <v>0</v>
      </c>
      <c r="AD158" s="17">
        <f t="shared" si="43"/>
        <v>0</v>
      </c>
      <c r="AE158" s="17">
        <f t="shared" si="44"/>
        <v>0</v>
      </c>
      <c r="AF158" s="17">
        <f t="shared" si="45"/>
        <v>0</v>
      </c>
      <c r="AN158" s="55">
        <v>151</v>
      </c>
      <c r="AO158" s="57">
        <f t="shared" si="46"/>
        <v>0</v>
      </c>
      <c r="AP158" s="57">
        <f t="shared" si="47"/>
        <v>0</v>
      </c>
      <c r="AQ158" s="624">
        <f t="shared" si="50"/>
        <v>0</v>
      </c>
      <c r="AR158" s="624">
        <f t="shared" si="51"/>
        <v>3000</v>
      </c>
    </row>
    <row r="159" spans="1:44" ht="15.75" customHeight="1" x14ac:dyDescent="0.25">
      <c r="A159" s="36">
        <v>151</v>
      </c>
      <c r="B159" s="19">
        <v>3000</v>
      </c>
      <c r="C159" s="19">
        <v>4000</v>
      </c>
      <c r="D159" s="20">
        <f t="shared" si="48"/>
        <v>1000</v>
      </c>
      <c r="E159" s="506" t="s">
        <v>896</v>
      </c>
      <c r="F159" s="603">
        <v>2</v>
      </c>
      <c r="G159" s="589"/>
      <c r="H159" s="514"/>
      <c r="I159" s="696"/>
      <c r="J159" s="514"/>
      <c r="K159" s="696"/>
      <c r="L159" s="514"/>
      <c r="M159" s="695"/>
      <c r="N159" s="514"/>
      <c r="O159" s="695"/>
      <c r="P159" s="514"/>
      <c r="Q159" s="696"/>
      <c r="R159" s="514"/>
      <c r="S159" s="695"/>
      <c r="T159" s="514"/>
      <c r="U159" s="1064">
        <f t="shared" si="49"/>
        <v>0</v>
      </c>
      <c r="V159" s="1021"/>
      <c r="W159" s="837"/>
      <c r="X159" s="111">
        <f t="shared" si="37"/>
        <v>2</v>
      </c>
      <c r="Y159" s="959">
        <f t="shared" si="38"/>
        <v>0</v>
      </c>
      <c r="Z159" s="17">
        <f t="shared" si="39"/>
        <v>0</v>
      </c>
      <c r="AA159" s="17">
        <f t="shared" si="40"/>
        <v>0</v>
      </c>
      <c r="AB159" s="17">
        <f t="shared" si="41"/>
        <v>0</v>
      </c>
      <c r="AC159" s="17">
        <f t="shared" si="42"/>
        <v>0</v>
      </c>
      <c r="AD159" s="17">
        <f t="shared" si="43"/>
        <v>0</v>
      </c>
      <c r="AE159" s="17">
        <f t="shared" si="44"/>
        <v>0</v>
      </c>
      <c r="AF159" s="17">
        <f t="shared" si="45"/>
        <v>0</v>
      </c>
      <c r="AN159" s="55">
        <v>152</v>
      </c>
      <c r="AO159" s="57">
        <f t="shared" si="46"/>
        <v>0</v>
      </c>
      <c r="AP159" s="57">
        <f t="shared" si="47"/>
        <v>0</v>
      </c>
      <c r="AQ159" s="624">
        <f t="shared" si="50"/>
        <v>0</v>
      </c>
      <c r="AR159" s="624">
        <f t="shared" si="51"/>
        <v>6000</v>
      </c>
    </row>
    <row r="160" spans="1:44" ht="15.75" customHeight="1" x14ac:dyDescent="0.25">
      <c r="A160" s="36">
        <v>152</v>
      </c>
      <c r="B160" s="19"/>
      <c r="C160" s="19"/>
      <c r="D160" s="20">
        <f t="shared" si="48"/>
        <v>0</v>
      </c>
      <c r="E160" s="506"/>
      <c r="F160" s="603">
        <v>0</v>
      </c>
      <c r="G160" s="589"/>
      <c r="H160" s="514"/>
      <c r="I160" s="696"/>
      <c r="J160" s="514"/>
      <c r="K160" s="696"/>
      <c r="L160" s="514"/>
      <c r="M160" s="695"/>
      <c r="N160" s="514"/>
      <c r="O160" s="695"/>
      <c r="P160" s="514"/>
      <c r="Q160" s="696"/>
      <c r="R160" s="514"/>
      <c r="S160" s="695"/>
      <c r="T160" s="514"/>
      <c r="U160" s="1064">
        <f t="shared" si="49"/>
        <v>0</v>
      </c>
      <c r="V160" s="1021"/>
      <c r="W160" s="837"/>
      <c r="X160" s="111">
        <f t="shared" si="37"/>
        <v>0</v>
      </c>
      <c r="Y160" s="959">
        <f t="shared" si="38"/>
        <v>0</v>
      </c>
      <c r="Z160" s="17">
        <f t="shared" si="39"/>
        <v>0</v>
      </c>
      <c r="AA160" s="17">
        <f t="shared" si="40"/>
        <v>0</v>
      </c>
      <c r="AB160" s="17">
        <f t="shared" si="41"/>
        <v>0</v>
      </c>
      <c r="AC160" s="17">
        <f t="shared" si="42"/>
        <v>0</v>
      </c>
      <c r="AD160" s="17">
        <f t="shared" si="43"/>
        <v>0</v>
      </c>
      <c r="AE160" s="17">
        <f t="shared" si="44"/>
        <v>0</v>
      </c>
      <c r="AF160" s="17">
        <f t="shared" si="45"/>
        <v>0</v>
      </c>
      <c r="AN160" s="55">
        <v>153</v>
      </c>
      <c r="AO160" s="57">
        <f t="shared" si="46"/>
        <v>0</v>
      </c>
      <c r="AP160" s="57">
        <f t="shared" si="47"/>
        <v>0</v>
      </c>
      <c r="AQ160" s="624">
        <f t="shared" si="50"/>
        <v>0</v>
      </c>
      <c r="AR160" s="624">
        <f t="shared" si="51"/>
        <v>0</v>
      </c>
    </row>
    <row r="161" spans="1:44" ht="15.75" customHeight="1" x14ac:dyDescent="0.25">
      <c r="A161" s="36">
        <v>153</v>
      </c>
      <c r="B161" s="19">
        <v>4000</v>
      </c>
      <c r="C161" s="19">
        <v>5000</v>
      </c>
      <c r="D161" s="20">
        <f t="shared" si="48"/>
        <v>1000</v>
      </c>
      <c r="E161" s="506" t="s">
        <v>1054</v>
      </c>
      <c r="F161" s="603">
        <v>2</v>
      </c>
      <c r="G161" s="589"/>
      <c r="H161" s="514"/>
      <c r="I161" s="696"/>
      <c r="J161" s="514"/>
      <c r="K161" s="696"/>
      <c r="L161" s="514"/>
      <c r="M161" s="695"/>
      <c r="N161" s="514"/>
      <c r="O161" s="695"/>
      <c r="P161" s="514"/>
      <c r="Q161" s="696"/>
      <c r="R161" s="514"/>
      <c r="S161" s="695"/>
      <c r="T161" s="514"/>
      <c r="U161" s="1064">
        <f t="shared" si="49"/>
        <v>0</v>
      </c>
      <c r="V161" s="1021"/>
      <c r="W161" s="837"/>
      <c r="X161" s="111">
        <f t="shared" si="37"/>
        <v>2</v>
      </c>
      <c r="Y161" s="959">
        <f t="shared" si="38"/>
        <v>0</v>
      </c>
      <c r="Z161" s="17">
        <f t="shared" si="39"/>
        <v>0</v>
      </c>
      <c r="AA161" s="17">
        <f t="shared" si="40"/>
        <v>0</v>
      </c>
      <c r="AB161" s="17">
        <f t="shared" si="41"/>
        <v>0</v>
      </c>
      <c r="AC161" s="17">
        <f t="shared" si="42"/>
        <v>0</v>
      </c>
      <c r="AD161" s="17">
        <f t="shared" si="43"/>
        <v>0</v>
      </c>
      <c r="AE161" s="17">
        <f t="shared" si="44"/>
        <v>0</v>
      </c>
      <c r="AF161" s="17">
        <f t="shared" si="45"/>
        <v>0</v>
      </c>
      <c r="AN161" s="55">
        <v>154</v>
      </c>
      <c r="AO161" s="57">
        <f t="shared" si="46"/>
        <v>0</v>
      </c>
      <c r="AP161" s="57">
        <f t="shared" ref="AP161:AP210" si="52">U161*C161</f>
        <v>0</v>
      </c>
      <c r="AQ161" s="624">
        <f t="shared" si="50"/>
        <v>0</v>
      </c>
      <c r="AR161" s="624">
        <f t="shared" si="51"/>
        <v>8000</v>
      </c>
    </row>
    <row r="162" spans="1:44" ht="15.75" customHeight="1" x14ac:dyDescent="0.25">
      <c r="A162" s="36">
        <v>154</v>
      </c>
      <c r="B162" s="19">
        <v>3500</v>
      </c>
      <c r="C162" s="19">
        <v>4500</v>
      </c>
      <c r="D162" s="20">
        <f t="shared" si="48"/>
        <v>1000</v>
      </c>
      <c r="E162" s="506" t="s">
        <v>1055</v>
      </c>
      <c r="F162" s="603">
        <v>2</v>
      </c>
      <c r="G162" s="589"/>
      <c r="H162" s="514"/>
      <c r="I162" s="696"/>
      <c r="J162" s="514"/>
      <c r="K162" s="696"/>
      <c r="L162" s="514"/>
      <c r="M162" s="695"/>
      <c r="N162" s="514"/>
      <c r="O162" s="695"/>
      <c r="P162" s="514"/>
      <c r="Q162" s="696"/>
      <c r="R162" s="514"/>
      <c r="S162" s="695"/>
      <c r="T162" s="514"/>
      <c r="U162" s="1064">
        <f t="shared" si="49"/>
        <v>0</v>
      </c>
      <c r="V162" s="1021"/>
      <c r="W162" s="837"/>
      <c r="X162" s="111">
        <f t="shared" si="37"/>
        <v>2</v>
      </c>
      <c r="Y162" s="959">
        <f t="shared" si="38"/>
        <v>0</v>
      </c>
      <c r="Z162" s="17">
        <f t="shared" si="39"/>
        <v>0</v>
      </c>
      <c r="AA162" s="17">
        <f t="shared" si="40"/>
        <v>0</v>
      </c>
      <c r="AB162" s="17">
        <f t="shared" si="41"/>
        <v>0</v>
      </c>
      <c r="AC162" s="17">
        <f t="shared" si="42"/>
        <v>0</v>
      </c>
      <c r="AD162" s="17">
        <f t="shared" si="43"/>
        <v>0</v>
      </c>
      <c r="AE162" s="17">
        <f t="shared" si="44"/>
        <v>0</v>
      </c>
      <c r="AF162" s="17">
        <f t="shared" si="45"/>
        <v>0</v>
      </c>
      <c r="AN162" s="55">
        <v>155</v>
      </c>
      <c r="AO162" s="57">
        <f t="shared" si="46"/>
        <v>0</v>
      </c>
      <c r="AP162" s="57">
        <f t="shared" si="52"/>
        <v>0</v>
      </c>
      <c r="AQ162" s="624">
        <f t="shared" si="50"/>
        <v>0</v>
      </c>
      <c r="AR162" s="624">
        <f t="shared" si="51"/>
        <v>7000</v>
      </c>
    </row>
    <row r="163" spans="1:44" ht="15.75" customHeight="1" x14ac:dyDescent="0.25">
      <c r="A163" s="36">
        <v>155</v>
      </c>
      <c r="B163" s="19">
        <v>4000</v>
      </c>
      <c r="C163" s="19">
        <v>5000</v>
      </c>
      <c r="D163" s="20">
        <f t="shared" si="48"/>
        <v>1000</v>
      </c>
      <c r="E163" s="506" t="s">
        <v>1056</v>
      </c>
      <c r="F163" s="603">
        <v>3</v>
      </c>
      <c r="G163" s="589"/>
      <c r="H163" s="514"/>
      <c r="I163" s="696"/>
      <c r="J163" s="514"/>
      <c r="K163" s="696"/>
      <c r="L163" s="514"/>
      <c r="M163" s="695"/>
      <c r="N163" s="514"/>
      <c r="O163" s="695"/>
      <c r="P163" s="514"/>
      <c r="Q163" s="696"/>
      <c r="R163" s="514"/>
      <c r="S163" s="695"/>
      <c r="T163" s="514"/>
      <c r="U163" s="1064">
        <f t="shared" si="49"/>
        <v>0</v>
      </c>
      <c r="V163" s="1021"/>
      <c r="W163" s="837"/>
      <c r="X163" s="111">
        <f t="shared" si="37"/>
        <v>3</v>
      </c>
      <c r="Y163" s="959">
        <f t="shared" si="38"/>
        <v>0</v>
      </c>
      <c r="Z163" s="17">
        <f t="shared" si="39"/>
        <v>0</v>
      </c>
      <c r="AA163" s="17">
        <f t="shared" si="40"/>
        <v>0</v>
      </c>
      <c r="AB163" s="17">
        <f t="shared" si="41"/>
        <v>0</v>
      </c>
      <c r="AC163" s="17">
        <f t="shared" si="42"/>
        <v>0</v>
      </c>
      <c r="AD163" s="17">
        <f t="shared" si="43"/>
        <v>0</v>
      </c>
      <c r="AE163" s="17">
        <f t="shared" si="44"/>
        <v>0</v>
      </c>
      <c r="AF163" s="17">
        <f t="shared" si="45"/>
        <v>0</v>
      </c>
      <c r="AN163" s="55">
        <v>156</v>
      </c>
      <c r="AO163" s="57">
        <f t="shared" si="46"/>
        <v>0</v>
      </c>
      <c r="AP163" s="57">
        <f t="shared" si="52"/>
        <v>0</v>
      </c>
      <c r="AQ163" s="624">
        <f t="shared" si="50"/>
        <v>0</v>
      </c>
      <c r="AR163" s="624">
        <f t="shared" si="51"/>
        <v>12000</v>
      </c>
    </row>
    <row r="164" spans="1:44" ht="15.75" customHeight="1" x14ac:dyDescent="0.25">
      <c r="A164" s="36">
        <v>156</v>
      </c>
      <c r="B164" s="19">
        <v>3500</v>
      </c>
      <c r="C164" s="19">
        <v>4500</v>
      </c>
      <c r="D164" s="20">
        <f t="shared" si="48"/>
        <v>1000</v>
      </c>
      <c r="E164" s="506" t="s">
        <v>1057</v>
      </c>
      <c r="F164" s="603">
        <v>1</v>
      </c>
      <c r="G164" s="589"/>
      <c r="H164" s="514"/>
      <c r="I164" s="696"/>
      <c r="J164" s="514"/>
      <c r="K164" s="696"/>
      <c r="L164" s="514"/>
      <c r="M164" s="695"/>
      <c r="N164" s="514"/>
      <c r="O164" s="695"/>
      <c r="P164" s="514"/>
      <c r="Q164" s="696"/>
      <c r="R164" s="514"/>
      <c r="S164" s="695"/>
      <c r="T164" s="514"/>
      <c r="U164" s="1064">
        <f t="shared" si="49"/>
        <v>0</v>
      </c>
      <c r="V164" s="1021"/>
      <c r="W164" s="837"/>
      <c r="X164" s="111">
        <f t="shared" si="37"/>
        <v>1</v>
      </c>
      <c r="Y164" s="959">
        <f t="shared" si="38"/>
        <v>0</v>
      </c>
      <c r="Z164" s="17">
        <f t="shared" si="39"/>
        <v>0</v>
      </c>
      <c r="AA164" s="17">
        <f t="shared" si="40"/>
        <v>0</v>
      </c>
      <c r="AB164" s="17">
        <f t="shared" si="41"/>
        <v>0</v>
      </c>
      <c r="AC164" s="17">
        <f t="shared" si="42"/>
        <v>0</v>
      </c>
      <c r="AD164" s="17">
        <f t="shared" si="43"/>
        <v>0</v>
      </c>
      <c r="AE164" s="17">
        <f t="shared" si="44"/>
        <v>0</v>
      </c>
      <c r="AF164" s="17">
        <f t="shared" si="45"/>
        <v>0</v>
      </c>
      <c r="AN164" s="55">
        <v>157</v>
      </c>
      <c r="AO164" s="57">
        <f t="shared" si="46"/>
        <v>0</v>
      </c>
      <c r="AP164" s="57">
        <f t="shared" si="52"/>
        <v>0</v>
      </c>
      <c r="AQ164" s="624">
        <f t="shared" si="50"/>
        <v>0</v>
      </c>
      <c r="AR164" s="624">
        <f t="shared" si="51"/>
        <v>3500</v>
      </c>
    </row>
    <row r="165" spans="1:44" ht="15.75" customHeight="1" x14ac:dyDescent="0.25">
      <c r="A165" s="36">
        <v>157</v>
      </c>
      <c r="B165" s="19">
        <v>4000</v>
      </c>
      <c r="C165" s="19">
        <v>5000</v>
      </c>
      <c r="D165" s="20">
        <f t="shared" si="48"/>
        <v>1000</v>
      </c>
      <c r="E165" s="506" t="s">
        <v>1058</v>
      </c>
      <c r="F165" s="603">
        <v>1</v>
      </c>
      <c r="G165" s="589"/>
      <c r="H165" s="514"/>
      <c r="I165" s="696"/>
      <c r="J165" s="514"/>
      <c r="K165" s="696"/>
      <c r="L165" s="514"/>
      <c r="M165" s="695"/>
      <c r="N165" s="514"/>
      <c r="O165" s="695"/>
      <c r="P165" s="514"/>
      <c r="Q165" s="696"/>
      <c r="R165" s="514"/>
      <c r="S165" s="695"/>
      <c r="T165" s="514">
        <v>1</v>
      </c>
      <c r="U165" s="1064">
        <f t="shared" si="49"/>
        <v>1</v>
      </c>
      <c r="V165" s="1021"/>
      <c r="W165" s="837"/>
      <c r="X165" s="111">
        <f t="shared" si="37"/>
        <v>0</v>
      </c>
      <c r="Y165" s="959">
        <f t="shared" si="38"/>
        <v>0</v>
      </c>
      <c r="Z165" s="17">
        <f t="shared" si="39"/>
        <v>0</v>
      </c>
      <c r="AA165" s="17">
        <f t="shared" si="40"/>
        <v>0</v>
      </c>
      <c r="AB165" s="17">
        <f t="shared" si="41"/>
        <v>0</v>
      </c>
      <c r="AC165" s="17">
        <f t="shared" si="42"/>
        <v>0</v>
      </c>
      <c r="AD165" s="17">
        <f t="shared" si="43"/>
        <v>0</v>
      </c>
      <c r="AE165" s="17">
        <f t="shared" si="44"/>
        <v>0</v>
      </c>
      <c r="AF165" s="17">
        <f t="shared" si="45"/>
        <v>5000</v>
      </c>
      <c r="AN165" s="55">
        <v>158</v>
      </c>
      <c r="AO165" s="57">
        <f t="shared" si="46"/>
        <v>4000</v>
      </c>
      <c r="AP165" s="57">
        <f t="shared" si="52"/>
        <v>5000</v>
      </c>
      <c r="AQ165" s="624">
        <f t="shared" si="50"/>
        <v>1000</v>
      </c>
      <c r="AR165" s="624">
        <f t="shared" si="51"/>
        <v>0</v>
      </c>
    </row>
    <row r="166" spans="1:44" ht="15.75" customHeight="1" x14ac:dyDescent="0.25">
      <c r="A166" s="36">
        <v>158</v>
      </c>
      <c r="B166" s="19">
        <v>3600</v>
      </c>
      <c r="C166" s="19">
        <v>4600</v>
      </c>
      <c r="D166" s="20">
        <f t="shared" si="48"/>
        <v>1000</v>
      </c>
      <c r="E166" s="506" t="s">
        <v>1059</v>
      </c>
      <c r="F166" s="603">
        <v>1</v>
      </c>
      <c r="G166" s="589"/>
      <c r="H166" s="514"/>
      <c r="I166" s="696"/>
      <c r="J166" s="514"/>
      <c r="K166" s="696"/>
      <c r="L166" s="514"/>
      <c r="M166" s="695"/>
      <c r="N166" s="514"/>
      <c r="O166" s="695"/>
      <c r="P166" s="514"/>
      <c r="Q166" s="696"/>
      <c r="R166" s="514"/>
      <c r="S166" s="695"/>
      <c r="T166" s="514"/>
      <c r="U166" s="1064">
        <f t="shared" si="49"/>
        <v>0</v>
      </c>
      <c r="V166" s="1021"/>
      <c r="W166" s="837"/>
      <c r="X166" s="111">
        <f t="shared" si="37"/>
        <v>1</v>
      </c>
      <c r="Y166" s="959">
        <f t="shared" si="38"/>
        <v>0</v>
      </c>
      <c r="Z166" s="17">
        <f t="shared" si="39"/>
        <v>0</v>
      </c>
      <c r="AA166" s="17">
        <f t="shared" si="40"/>
        <v>0</v>
      </c>
      <c r="AB166" s="17">
        <f t="shared" si="41"/>
        <v>0</v>
      </c>
      <c r="AC166" s="17">
        <f t="shared" si="42"/>
        <v>0</v>
      </c>
      <c r="AD166" s="17">
        <f t="shared" si="43"/>
        <v>0</v>
      </c>
      <c r="AE166" s="17">
        <f t="shared" si="44"/>
        <v>0</v>
      </c>
      <c r="AF166" s="17">
        <f t="shared" si="45"/>
        <v>0</v>
      </c>
      <c r="AN166" s="55">
        <v>159</v>
      </c>
      <c r="AO166" s="624">
        <f t="shared" ref="AO166:AO210" si="53">U166*B166</f>
        <v>0</v>
      </c>
      <c r="AP166" s="57">
        <f t="shared" si="52"/>
        <v>0</v>
      </c>
      <c r="AQ166" s="624">
        <f t="shared" si="50"/>
        <v>0</v>
      </c>
      <c r="AR166" s="624">
        <f t="shared" si="51"/>
        <v>3600</v>
      </c>
    </row>
    <row r="167" spans="1:44" ht="15.75" customHeight="1" x14ac:dyDescent="0.25">
      <c r="A167" s="36">
        <v>159</v>
      </c>
      <c r="B167" s="19">
        <v>3600</v>
      </c>
      <c r="C167" s="19">
        <v>4600</v>
      </c>
      <c r="D167" s="20">
        <f t="shared" si="48"/>
        <v>1000</v>
      </c>
      <c r="E167" s="506" t="s">
        <v>1060</v>
      </c>
      <c r="F167" s="603">
        <v>4</v>
      </c>
      <c r="G167" s="589"/>
      <c r="H167" s="514"/>
      <c r="I167" s="696"/>
      <c r="J167" s="514"/>
      <c r="K167" s="696"/>
      <c r="L167" s="514"/>
      <c r="M167" s="695"/>
      <c r="N167" s="514"/>
      <c r="O167" s="695"/>
      <c r="P167" s="514"/>
      <c r="Q167" s="696"/>
      <c r="R167" s="514"/>
      <c r="S167" s="695"/>
      <c r="T167" s="514"/>
      <c r="U167" s="1064">
        <f t="shared" si="49"/>
        <v>0</v>
      </c>
      <c r="V167" s="1021"/>
      <c r="W167" s="837"/>
      <c r="X167" s="111">
        <f t="shared" si="37"/>
        <v>4</v>
      </c>
      <c r="Y167" s="959">
        <f t="shared" si="38"/>
        <v>0</v>
      </c>
      <c r="Z167" s="17">
        <f t="shared" si="39"/>
        <v>0</v>
      </c>
      <c r="AA167" s="17">
        <f t="shared" si="40"/>
        <v>0</v>
      </c>
      <c r="AB167" s="17">
        <f t="shared" si="41"/>
        <v>0</v>
      </c>
      <c r="AC167" s="17">
        <f t="shared" si="42"/>
        <v>0</v>
      </c>
      <c r="AD167" s="17">
        <f t="shared" si="43"/>
        <v>0</v>
      </c>
      <c r="AE167" s="17">
        <f t="shared" si="44"/>
        <v>0</v>
      </c>
      <c r="AF167" s="17">
        <f t="shared" si="45"/>
        <v>0</v>
      </c>
      <c r="AN167" s="55">
        <v>160</v>
      </c>
      <c r="AO167" s="624">
        <f t="shared" si="53"/>
        <v>0</v>
      </c>
      <c r="AP167" s="57">
        <f t="shared" si="52"/>
        <v>0</v>
      </c>
      <c r="AQ167" s="624">
        <f t="shared" si="50"/>
        <v>0</v>
      </c>
      <c r="AR167" s="624">
        <f t="shared" si="51"/>
        <v>14400</v>
      </c>
    </row>
    <row r="168" spans="1:44" s="3" customFormat="1" ht="15.75" customHeight="1" x14ac:dyDescent="0.25">
      <c r="A168" s="36">
        <v>160</v>
      </c>
      <c r="B168" s="19">
        <v>3600</v>
      </c>
      <c r="C168" s="19">
        <v>4600</v>
      </c>
      <c r="D168" s="20">
        <f t="shared" si="48"/>
        <v>1000</v>
      </c>
      <c r="E168" s="506" t="s">
        <v>1061</v>
      </c>
      <c r="F168" s="603">
        <v>8</v>
      </c>
      <c r="G168" s="589"/>
      <c r="H168" s="514"/>
      <c r="I168" s="696"/>
      <c r="J168" s="514"/>
      <c r="K168" s="696"/>
      <c r="L168" s="514"/>
      <c r="M168" s="695"/>
      <c r="N168" s="514"/>
      <c r="O168" s="695"/>
      <c r="P168" s="514"/>
      <c r="Q168" s="696"/>
      <c r="R168" s="514"/>
      <c r="S168" s="695"/>
      <c r="T168" s="514">
        <v>1</v>
      </c>
      <c r="U168" s="1064">
        <f t="shared" si="49"/>
        <v>1</v>
      </c>
      <c r="V168" s="1021"/>
      <c r="W168" s="837"/>
      <c r="X168" s="111">
        <f t="shared" si="37"/>
        <v>7</v>
      </c>
      <c r="Y168" s="959">
        <f t="shared" si="38"/>
        <v>0</v>
      </c>
      <c r="Z168" s="17">
        <f t="shared" si="39"/>
        <v>0</v>
      </c>
      <c r="AA168" s="17">
        <f t="shared" si="40"/>
        <v>0</v>
      </c>
      <c r="AB168" s="17">
        <f t="shared" si="41"/>
        <v>0</v>
      </c>
      <c r="AC168" s="17">
        <f t="shared" si="42"/>
        <v>0</v>
      </c>
      <c r="AD168" s="17">
        <f t="shared" si="43"/>
        <v>0</v>
      </c>
      <c r="AE168" s="17">
        <f t="shared" si="44"/>
        <v>0</v>
      </c>
      <c r="AF168" s="17">
        <f t="shared" si="45"/>
        <v>4600</v>
      </c>
      <c r="AN168" s="55">
        <v>161</v>
      </c>
      <c r="AO168" s="624">
        <f t="shared" si="53"/>
        <v>3600</v>
      </c>
      <c r="AP168" s="57">
        <f t="shared" si="52"/>
        <v>4600</v>
      </c>
      <c r="AQ168" s="624">
        <f t="shared" si="50"/>
        <v>1000</v>
      </c>
      <c r="AR168" s="624">
        <f t="shared" si="51"/>
        <v>25200</v>
      </c>
    </row>
    <row r="169" spans="1:44" s="3" customFormat="1" ht="15.75" customHeight="1" x14ac:dyDescent="0.25">
      <c r="A169" s="36">
        <v>161</v>
      </c>
      <c r="B169" s="19">
        <v>4000</v>
      </c>
      <c r="C169" s="19">
        <v>5000</v>
      </c>
      <c r="D169" s="20">
        <f t="shared" si="48"/>
        <v>1000</v>
      </c>
      <c r="E169" s="506" t="s">
        <v>1062</v>
      </c>
      <c r="F169" s="603">
        <v>2</v>
      </c>
      <c r="G169" s="589"/>
      <c r="H169" s="514"/>
      <c r="I169" s="696"/>
      <c r="J169" s="514"/>
      <c r="K169" s="696"/>
      <c r="L169" s="514"/>
      <c r="M169" s="695"/>
      <c r="N169" s="514"/>
      <c r="O169" s="695"/>
      <c r="P169" s="514"/>
      <c r="Q169" s="696"/>
      <c r="R169" s="514"/>
      <c r="S169" s="695"/>
      <c r="T169" s="514"/>
      <c r="U169" s="1064">
        <f t="shared" si="49"/>
        <v>0</v>
      </c>
      <c r="V169" s="1021"/>
      <c r="W169" s="837"/>
      <c r="X169" s="111">
        <f t="shared" si="37"/>
        <v>2</v>
      </c>
      <c r="Y169" s="959">
        <f t="shared" si="38"/>
        <v>0</v>
      </c>
      <c r="Z169" s="17">
        <f t="shared" si="39"/>
        <v>0</v>
      </c>
      <c r="AA169" s="17">
        <f t="shared" si="40"/>
        <v>0</v>
      </c>
      <c r="AB169" s="17">
        <f t="shared" si="41"/>
        <v>0</v>
      </c>
      <c r="AC169" s="17">
        <f t="shared" si="42"/>
        <v>0</v>
      </c>
      <c r="AD169" s="17">
        <f t="shared" si="43"/>
        <v>0</v>
      </c>
      <c r="AE169" s="17">
        <f t="shared" si="44"/>
        <v>0</v>
      </c>
      <c r="AF169" s="17">
        <f t="shared" si="45"/>
        <v>0</v>
      </c>
      <c r="AN169" s="55">
        <v>162</v>
      </c>
      <c r="AO169" s="624">
        <f t="shared" si="53"/>
        <v>0</v>
      </c>
      <c r="AP169" s="57">
        <f t="shared" si="52"/>
        <v>0</v>
      </c>
      <c r="AQ169" s="624">
        <f t="shared" si="50"/>
        <v>0</v>
      </c>
      <c r="AR169" s="624">
        <f t="shared" si="51"/>
        <v>8000</v>
      </c>
    </row>
    <row r="170" spans="1:44" s="3" customFormat="1" ht="15.75" customHeight="1" x14ac:dyDescent="0.25">
      <c r="A170" s="36">
        <v>162</v>
      </c>
      <c r="B170" s="19">
        <v>3000</v>
      </c>
      <c r="C170" s="19">
        <v>4000</v>
      </c>
      <c r="D170" s="20">
        <f t="shared" si="48"/>
        <v>1000</v>
      </c>
      <c r="E170" s="506" t="s">
        <v>1063</v>
      </c>
      <c r="F170" s="603">
        <v>2</v>
      </c>
      <c r="G170" s="589"/>
      <c r="H170" s="514"/>
      <c r="I170" s="696"/>
      <c r="J170" s="514"/>
      <c r="K170" s="696"/>
      <c r="L170" s="514"/>
      <c r="M170" s="695"/>
      <c r="N170" s="514"/>
      <c r="O170" s="695"/>
      <c r="P170" s="514"/>
      <c r="Q170" s="696"/>
      <c r="R170" s="514"/>
      <c r="S170" s="695"/>
      <c r="T170" s="514"/>
      <c r="U170" s="1064">
        <f t="shared" si="49"/>
        <v>0</v>
      </c>
      <c r="V170" s="1021"/>
      <c r="W170" s="837"/>
      <c r="X170" s="111">
        <f t="shared" si="37"/>
        <v>2</v>
      </c>
      <c r="Y170" s="959">
        <f t="shared" si="38"/>
        <v>0</v>
      </c>
      <c r="Z170" s="17">
        <f t="shared" si="39"/>
        <v>0</v>
      </c>
      <c r="AA170" s="17">
        <f t="shared" si="40"/>
        <v>0</v>
      </c>
      <c r="AB170" s="17">
        <f t="shared" si="41"/>
        <v>0</v>
      </c>
      <c r="AC170" s="17">
        <f t="shared" si="42"/>
        <v>0</v>
      </c>
      <c r="AD170" s="17">
        <f t="shared" si="43"/>
        <v>0</v>
      </c>
      <c r="AE170" s="17">
        <f t="shared" si="44"/>
        <v>0</v>
      </c>
      <c r="AF170" s="17">
        <f t="shared" si="45"/>
        <v>0</v>
      </c>
      <c r="AN170" s="55">
        <v>163</v>
      </c>
      <c r="AO170" s="624">
        <f t="shared" si="53"/>
        <v>0</v>
      </c>
      <c r="AP170" s="57">
        <f t="shared" si="52"/>
        <v>0</v>
      </c>
      <c r="AQ170" s="624">
        <f t="shared" si="50"/>
        <v>0</v>
      </c>
      <c r="AR170" s="624">
        <f t="shared" si="51"/>
        <v>6000</v>
      </c>
    </row>
    <row r="171" spans="1:44" s="3" customFormat="1" ht="15.75" customHeight="1" x14ac:dyDescent="0.25">
      <c r="A171" s="36">
        <v>163</v>
      </c>
      <c r="B171" s="19">
        <v>4000</v>
      </c>
      <c r="C171" s="19">
        <v>5000</v>
      </c>
      <c r="D171" s="20">
        <f t="shared" si="48"/>
        <v>1000</v>
      </c>
      <c r="E171" s="506" t="s">
        <v>1064</v>
      </c>
      <c r="F171" s="603">
        <v>11</v>
      </c>
      <c r="G171" s="589"/>
      <c r="H171" s="514"/>
      <c r="I171" s="696"/>
      <c r="J171" s="514"/>
      <c r="K171" s="696"/>
      <c r="L171" s="514"/>
      <c r="M171" s="695"/>
      <c r="N171" s="514"/>
      <c r="O171" s="695"/>
      <c r="P171" s="514"/>
      <c r="Q171" s="696"/>
      <c r="R171" s="514">
        <v>1</v>
      </c>
      <c r="S171" s="695"/>
      <c r="T171" s="514"/>
      <c r="U171" s="1064">
        <f t="shared" si="49"/>
        <v>1</v>
      </c>
      <c r="V171" s="1021"/>
      <c r="W171" s="837"/>
      <c r="X171" s="111">
        <f t="shared" si="37"/>
        <v>10</v>
      </c>
      <c r="Y171" s="959">
        <f t="shared" si="38"/>
        <v>0</v>
      </c>
      <c r="Z171" s="17">
        <f t="shared" si="39"/>
        <v>0</v>
      </c>
      <c r="AA171" s="17">
        <f t="shared" si="40"/>
        <v>0</v>
      </c>
      <c r="AB171" s="17">
        <f t="shared" si="41"/>
        <v>0</v>
      </c>
      <c r="AC171" s="17">
        <f t="shared" si="42"/>
        <v>0</v>
      </c>
      <c r="AD171" s="17">
        <f t="shared" si="43"/>
        <v>0</v>
      </c>
      <c r="AE171" s="17">
        <f t="shared" si="44"/>
        <v>5000</v>
      </c>
      <c r="AF171" s="17">
        <f t="shared" si="45"/>
        <v>0</v>
      </c>
      <c r="AN171" s="55">
        <v>164</v>
      </c>
      <c r="AO171" s="624">
        <f t="shared" si="53"/>
        <v>4000</v>
      </c>
      <c r="AP171" s="57">
        <f t="shared" si="52"/>
        <v>5000</v>
      </c>
      <c r="AQ171" s="624">
        <f t="shared" si="50"/>
        <v>1000</v>
      </c>
      <c r="AR171" s="624">
        <f t="shared" si="51"/>
        <v>40000</v>
      </c>
    </row>
    <row r="172" spans="1:44" s="3" customFormat="1" ht="15.75" customHeight="1" x14ac:dyDescent="0.25">
      <c r="A172" s="36">
        <v>164</v>
      </c>
      <c r="B172" s="19">
        <v>4500</v>
      </c>
      <c r="C172" s="19">
        <v>5500</v>
      </c>
      <c r="D172" s="20">
        <f t="shared" si="48"/>
        <v>1000</v>
      </c>
      <c r="E172" s="506" t="s">
        <v>1065</v>
      </c>
      <c r="F172" s="603">
        <v>8</v>
      </c>
      <c r="G172" s="589"/>
      <c r="H172" s="514"/>
      <c r="I172" s="696"/>
      <c r="J172" s="514"/>
      <c r="K172" s="696"/>
      <c r="L172" s="514"/>
      <c r="M172" s="695"/>
      <c r="N172" s="514"/>
      <c r="O172" s="695"/>
      <c r="P172" s="514"/>
      <c r="Q172" s="696"/>
      <c r="R172" s="514"/>
      <c r="S172" s="695"/>
      <c r="T172" s="514"/>
      <c r="U172" s="1064">
        <f t="shared" si="49"/>
        <v>0</v>
      </c>
      <c r="V172" s="1021"/>
      <c r="W172" s="837"/>
      <c r="X172" s="111">
        <f t="shared" si="37"/>
        <v>8</v>
      </c>
      <c r="Y172" s="959">
        <f t="shared" si="38"/>
        <v>0</v>
      </c>
      <c r="Z172" s="17">
        <f t="shared" si="39"/>
        <v>0</v>
      </c>
      <c r="AA172" s="17">
        <f t="shared" si="40"/>
        <v>0</v>
      </c>
      <c r="AB172" s="17">
        <f t="shared" si="41"/>
        <v>0</v>
      </c>
      <c r="AC172" s="17">
        <f t="shared" si="42"/>
        <v>0</v>
      </c>
      <c r="AD172" s="17">
        <f t="shared" si="43"/>
        <v>0</v>
      </c>
      <c r="AE172" s="17">
        <f t="shared" si="44"/>
        <v>0</v>
      </c>
      <c r="AF172" s="17">
        <f t="shared" si="45"/>
        <v>0</v>
      </c>
      <c r="AN172" s="55">
        <v>165</v>
      </c>
      <c r="AO172" s="624">
        <f t="shared" si="53"/>
        <v>0</v>
      </c>
      <c r="AP172" s="57">
        <f t="shared" si="52"/>
        <v>0</v>
      </c>
      <c r="AQ172" s="624">
        <f t="shared" si="50"/>
        <v>0</v>
      </c>
      <c r="AR172" s="624">
        <f t="shared" si="51"/>
        <v>36000</v>
      </c>
    </row>
    <row r="173" spans="1:44" s="3" customFormat="1" ht="15.75" customHeight="1" x14ac:dyDescent="0.25">
      <c r="A173" s="36">
        <v>165</v>
      </c>
      <c r="B173" s="19"/>
      <c r="C173" s="19"/>
      <c r="D173" s="20">
        <f t="shared" si="48"/>
        <v>0</v>
      </c>
      <c r="E173" s="506"/>
      <c r="F173" s="603"/>
      <c r="G173" s="589"/>
      <c r="H173" s="514"/>
      <c r="I173" s="696"/>
      <c r="J173" s="514"/>
      <c r="K173" s="696"/>
      <c r="L173" s="514"/>
      <c r="M173" s="695"/>
      <c r="N173" s="514"/>
      <c r="O173" s="695"/>
      <c r="P173" s="514"/>
      <c r="Q173" s="696"/>
      <c r="R173" s="514"/>
      <c r="S173" s="695"/>
      <c r="T173" s="514"/>
      <c r="U173" s="1064">
        <f t="shared" si="49"/>
        <v>0</v>
      </c>
      <c r="V173" s="1021"/>
      <c r="W173" s="837"/>
      <c r="X173" s="111">
        <f t="shared" si="37"/>
        <v>0</v>
      </c>
      <c r="Y173" s="959">
        <f t="shared" si="38"/>
        <v>0</v>
      </c>
      <c r="Z173" s="17">
        <f t="shared" si="39"/>
        <v>0</v>
      </c>
      <c r="AA173" s="17">
        <f t="shared" si="40"/>
        <v>0</v>
      </c>
      <c r="AB173" s="17">
        <f t="shared" si="41"/>
        <v>0</v>
      </c>
      <c r="AC173" s="17">
        <f t="shared" si="42"/>
        <v>0</v>
      </c>
      <c r="AD173" s="17">
        <f t="shared" si="43"/>
        <v>0</v>
      </c>
      <c r="AE173" s="17">
        <f t="shared" si="44"/>
        <v>0</v>
      </c>
      <c r="AF173" s="17">
        <f t="shared" si="45"/>
        <v>0</v>
      </c>
      <c r="AN173" s="55">
        <v>166</v>
      </c>
      <c r="AO173" s="624">
        <f t="shared" si="53"/>
        <v>0</v>
      </c>
      <c r="AP173" s="57">
        <f t="shared" si="52"/>
        <v>0</v>
      </c>
      <c r="AQ173" s="624">
        <f t="shared" si="50"/>
        <v>0</v>
      </c>
      <c r="AR173" s="624">
        <f t="shared" si="51"/>
        <v>0</v>
      </c>
    </row>
    <row r="174" spans="1:44" s="3" customFormat="1" ht="15.75" customHeight="1" x14ac:dyDescent="0.25">
      <c r="A174" s="36">
        <v>166</v>
      </c>
      <c r="B174" s="19">
        <v>2500</v>
      </c>
      <c r="C174" s="19">
        <v>3500</v>
      </c>
      <c r="D174" s="20">
        <f t="shared" si="48"/>
        <v>1000</v>
      </c>
      <c r="E174" s="506" t="s">
        <v>1159</v>
      </c>
      <c r="F174" s="603"/>
      <c r="G174" s="589"/>
      <c r="H174" s="514"/>
      <c r="I174" s="696"/>
      <c r="J174" s="514"/>
      <c r="K174" s="696"/>
      <c r="L174" s="514"/>
      <c r="M174" s="695">
        <v>3</v>
      </c>
      <c r="N174" s="514"/>
      <c r="O174" s="695"/>
      <c r="P174" s="514"/>
      <c r="Q174" s="696"/>
      <c r="R174" s="514"/>
      <c r="S174" s="695"/>
      <c r="T174" s="514"/>
      <c r="U174" s="1064">
        <f t="shared" si="49"/>
        <v>0</v>
      </c>
      <c r="V174" s="1021"/>
      <c r="W174" s="837"/>
      <c r="X174" s="111">
        <f t="shared" si="37"/>
        <v>3</v>
      </c>
      <c r="Y174" s="959">
        <f t="shared" si="38"/>
        <v>3</v>
      </c>
      <c r="Z174" s="17">
        <f t="shared" si="39"/>
        <v>0</v>
      </c>
      <c r="AA174" s="17">
        <f t="shared" si="40"/>
        <v>0</v>
      </c>
      <c r="AB174" s="17">
        <f t="shared" si="41"/>
        <v>0</v>
      </c>
      <c r="AC174" s="17">
        <f t="shared" si="42"/>
        <v>0</v>
      </c>
      <c r="AD174" s="17">
        <f t="shared" si="43"/>
        <v>0</v>
      </c>
      <c r="AE174" s="17">
        <f t="shared" si="44"/>
        <v>0</v>
      </c>
      <c r="AF174" s="17">
        <f t="shared" si="45"/>
        <v>0</v>
      </c>
      <c r="AN174" s="55">
        <v>167</v>
      </c>
      <c r="AO174" s="624">
        <f t="shared" si="53"/>
        <v>0</v>
      </c>
      <c r="AP174" s="57">
        <f t="shared" si="52"/>
        <v>0</v>
      </c>
      <c r="AQ174" s="624">
        <f t="shared" si="50"/>
        <v>0</v>
      </c>
      <c r="AR174" s="624">
        <f t="shared" si="51"/>
        <v>7500</v>
      </c>
    </row>
    <row r="175" spans="1:44" s="3" customFormat="1" ht="15.75" customHeight="1" x14ac:dyDescent="0.25">
      <c r="A175" s="36">
        <v>167</v>
      </c>
      <c r="B175" s="19">
        <v>3000</v>
      </c>
      <c r="C175" s="19">
        <v>4000</v>
      </c>
      <c r="D175" s="20">
        <f t="shared" si="48"/>
        <v>1000</v>
      </c>
      <c r="E175" s="506" t="s">
        <v>1160</v>
      </c>
      <c r="F175" s="603"/>
      <c r="G175" s="589"/>
      <c r="H175" s="514"/>
      <c r="I175" s="696"/>
      <c r="J175" s="514"/>
      <c r="K175" s="696"/>
      <c r="L175" s="514"/>
      <c r="M175" s="695">
        <v>1</v>
      </c>
      <c r="N175" s="514"/>
      <c r="O175" s="695"/>
      <c r="P175" s="514"/>
      <c r="Q175" s="696"/>
      <c r="R175" s="514"/>
      <c r="S175" s="695"/>
      <c r="T175" s="514"/>
      <c r="U175" s="1064">
        <f t="shared" si="49"/>
        <v>0</v>
      </c>
      <c r="V175" s="1021"/>
      <c r="W175" s="837"/>
      <c r="X175" s="111">
        <f t="shared" si="37"/>
        <v>1</v>
      </c>
      <c r="Y175" s="959">
        <f t="shared" si="38"/>
        <v>1</v>
      </c>
      <c r="Z175" s="17">
        <f t="shared" si="39"/>
        <v>0</v>
      </c>
      <c r="AA175" s="17">
        <f t="shared" si="40"/>
        <v>0</v>
      </c>
      <c r="AB175" s="17">
        <f t="shared" si="41"/>
        <v>0</v>
      </c>
      <c r="AC175" s="17">
        <f t="shared" si="42"/>
        <v>0</v>
      </c>
      <c r="AD175" s="17">
        <f t="shared" si="43"/>
        <v>0</v>
      </c>
      <c r="AE175" s="17">
        <f t="shared" si="44"/>
        <v>0</v>
      </c>
      <c r="AF175" s="17">
        <f t="shared" si="45"/>
        <v>0</v>
      </c>
      <c r="AN175" s="55">
        <v>168</v>
      </c>
      <c r="AO175" s="624">
        <f t="shared" si="53"/>
        <v>0</v>
      </c>
      <c r="AP175" s="57">
        <f t="shared" si="52"/>
        <v>0</v>
      </c>
      <c r="AQ175" s="624">
        <f t="shared" si="50"/>
        <v>0</v>
      </c>
      <c r="AR175" s="624">
        <f t="shared" si="51"/>
        <v>3000</v>
      </c>
    </row>
    <row r="176" spans="1:44" s="3" customFormat="1" ht="15.75" customHeight="1" x14ac:dyDescent="0.25">
      <c r="A176" s="36">
        <v>168</v>
      </c>
      <c r="B176" s="19">
        <v>500</v>
      </c>
      <c r="C176" s="19">
        <v>600</v>
      </c>
      <c r="D176" s="20">
        <f t="shared" si="48"/>
        <v>100</v>
      </c>
      <c r="E176" s="506" t="s">
        <v>1161</v>
      </c>
      <c r="F176" s="603"/>
      <c r="G176" s="589"/>
      <c r="H176" s="514"/>
      <c r="I176" s="696"/>
      <c r="J176" s="514"/>
      <c r="K176" s="696"/>
      <c r="L176" s="514"/>
      <c r="M176" s="695">
        <v>48</v>
      </c>
      <c r="N176" s="514"/>
      <c r="O176" s="695"/>
      <c r="P176" s="514"/>
      <c r="Q176" s="696"/>
      <c r="R176" s="514"/>
      <c r="S176" s="695"/>
      <c r="T176" s="514"/>
      <c r="U176" s="1064">
        <f t="shared" si="49"/>
        <v>0</v>
      </c>
      <c r="V176" s="1021"/>
      <c r="W176" s="837"/>
      <c r="X176" s="111">
        <f t="shared" si="37"/>
        <v>48</v>
      </c>
      <c r="Y176" s="959">
        <f t="shared" si="38"/>
        <v>48</v>
      </c>
      <c r="Z176" s="17">
        <f t="shared" si="39"/>
        <v>0</v>
      </c>
      <c r="AA176" s="17">
        <f t="shared" si="40"/>
        <v>0</v>
      </c>
      <c r="AB176" s="17">
        <f t="shared" si="41"/>
        <v>0</v>
      </c>
      <c r="AC176" s="17">
        <f t="shared" si="42"/>
        <v>0</v>
      </c>
      <c r="AD176" s="17">
        <f t="shared" si="43"/>
        <v>0</v>
      </c>
      <c r="AE176" s="17">
        <f t="shared" si="44"/>
        <v>0</v>
      </c>
      <c r="AF176" s="17">
        <f t="shared" si="45"/>
        <v>0</v>
      </c>
      <c r="AN176" s="55">
        <v>169</v>
      </c>
      <c r="AO176" s="624">
        <f t="shared" si="53"/>
        <v>0</v>
      </c>
      <c r="AP176" s="57">
        <f t="shared" si="52"/>
        <v>0</v>
      </c>
      <c r="AQ176" s="624">
        <f t="shared" si="50"/>
        <v>0</v>
      </c>
      <c r="AR176" s="624">
        <f t="shared" si="51"/>
        <v>24000</v>
      </c>
    </row>
    <row r="177" spans="1:44" s="3" customFormat="1" ht="15.75" customHeight="1" x14ac:dyDescent="0.25">
      <c r="A177" s="36">
        <v>169</v>
      </c>
      <c r="B177" s="19">
        <v>600</v>
      </c>
      <c r="C177" s="19">
        <v>750</v>
      </c>
      <c r="D177" s="20">
        <f t="shared" si="48"/>
        <v>150</v>
      </c>
      <c r="E177" s="506" t="s">
        <v>1162</v>
      </c>
      <c r="F177" s="603"/>
      <c r="G177" s="589"/>
      <c r="H177" s="514"/>
      <c r="I177" s="696"/>
      <c r="J177" s="514"/>
      <c r="K177" s="696"/>
      <c r="L177" s="514"/>
      <c r="M177" s="695">
        <v>12</v>
      </c>
      <c r="N177" s="514"/>
      <c r="O177" s="695"/>
      <c r="P177" s="514"/>
      <c r="Q177" s="696"/>
      <c r="R177" s="514"/>
      <c r="S177" s="695"/>
      <c r="T177" s="514"/>
      <c r="U177" s="1064">
        <f t="shared" si="49"/>
        <v>0</v>
      </c>
      <c r="V177" s="1021"/>
      <c r="W177" s="837"/>
      <c r="X177" s="111">
        <f t="shared" si="37"/>
        <v>12</v>
      </c>
      <c r="Y177" s="959">
        <f t="shared" si="38"/>
        <v>12</v>
      </c>
      <c r="Z177" s="17">
        <f t="shared" si="39"/>
        <v>0</v>
      </c>
      <c r="AA177" s="17">
        <f t="shared" si="40"/>
        <v>0</v>
      </c>
      <c r="AB177" s="17">
        <f t="shared" si="41"/>
        <v>0</v>
      </c>
      <c r="AC177" s="17">
        <f t="shared" si="42"/>
        <v>0</v>
      </c>
      <c r="AD177" s="17">
        <f t="shared" si="43"/>
        <v>0</v>
      </c>
      <c r="AE177" s="17">
        <f t="shared" si="44"/>
        <v>0</v>
      </c>
      <c r="AF177" s="17">
        <f t="shared" si="45"/>
        <v>0</v>
      </c>
      <c r="AN177" s="55">
        <v>170</v>
      </c>
      <c r="AO177" s="624">
        <f t="shared" si="53"/>
        <v>0</v>
      </c>
      <c r="AP177" s="57">
        <f t="shared" si="52"/>
        <v>0</v>
      </c>
      <c r="AQ177" s="624">
        <f t="shared" si="50"/>
        <v>0</v>
      </c>
      <c r="AR177" s="624">
        <f t="shared" si="51"/>
        <v>7200</v>
      </c>
    </row>
    <row r="178" spans="1:44" s="3" customFormat="1" ht="15.75" customHeight="1" x14ac:dyDescent="0.25">
      <c r="A178" s="36">
        <v>170</v>
      </c>
      <c r="B178" s="19">
        <v>300</v>
      </c>
      <c r="C178" s="19">
        <v>450</v>
      </c>
      <c r="D178" s="20">
        <f t="shared" si="48"/>
        <v>150</v>
      </c>
      <c r="E178" s="506" t="s">
        <v>1163</v>
      </c>
      <c r="F178" s="603"/>
      <c r="G178" s="589"/>
      <c r="H178" s="514"/>
      <c r="I178" s="696"/>
      <c r="J178" s="514"/>
      <c r="K178" s="696"/>
      <c r="L178" s="514"/>
      <c r="M178" s="695">
        <v>12</v>
      </c>
      <c r="N178" s="514">
        <v>1</v>
      </c>
      <c r="O178" s="695"/>
      <c r="P178" s="514"/>
      <c r="Q178" s="696"/>
      <c r="R178" s="514"/>
      <c r="S178" s="695"/>
      <c r="T178" s="514"/>
      <c r="U178" s="1064">
        <f t="shared" si="49"/>
        <v>1</v>
      </c>
      <c r="V178" s="1021"/>
      <c r="W178" s="837"/>
      <c r="X178" s="111">
        <f t="shared" si="37"/>
        <v>11</v>
      </c>
      <c r="Y178" s="959">
        <f t="shared" si="38"/>
        <v>12</v>
      </c>
      <c r="Z178" s="17">
        <f t="shared" si="39"/>
        <v>0</v>
      </c>
      <c r="AA178" s="17">
        <f t="shared" si="40"/>
        <v>0</v>
      </c>
      <c r="AB178" s="17">
        <f t="shared" si="41"/>
        <v>0</v>
      </c>
      <c r="AC178" s="17">
        <f t="shared" si="42"/>
        <v>450</v>
      </c>
      <c r="AD178" s="17">
        <f t="shared" si="43"/>
        <v>0</v>
      </c>
      <c r="AE178" s="17">
        <f t="shared" si="44"/>
        <v>0</v>
      </c>
      <c r="AF178" s="17">
        <f t="shared" si="45"/>
        <v>0</v>
      </c>
      <c r="AN178" s="55">
        <v>171</v>
      </c>
      <c r="AO178" s="624">
        <f t="shared" si="53"/>
        <v>300</v>
      </c>
      <c r="AP178" s="57">
        <f t="shared" si="52"/>
        <v>450</v>
      </c>
      <c r="AQ178" s="624">
        <f t="shared" si="50"/>
        <v>150</v>
      </c>
      <c r="AR178" s="624">
        <f t="shared" si="51"/>
        <v>3300</v>
      </c>
    </row>
    <row r="179" spans="1:44" s="3" customFormat="1" ht="15.75" customHeight="1" x14ac:dyDescent="0.25">
      <c r="A179" s="36">
        <v>171</v>
      </c>
      <c r="B179" s="19">
        <v>250</v>
      </c>
      <c r="C179" s="19">
        <v>350</v>
      </c>
      <c r="D179" s="20">
        <f t="shared" si="48"/>
        <v>100</v>
      </c>
      <c r="E179" s="506" t="s">
        <v>1164</v>
      </c>
      <c r="F179" s="603"/>
      <c r="G179" s="589"/>
      <c r="H179" s="514"/>
      <c r="I179" s="696"/>
      <c r="J179" s="514"/>
      <c r="K179" s="696"/>
      <c r="L179" s="514"/>
      <c r="M179" s="695">
        <v>24</v>
      </c>
      <c r="N179" s="514"/>
      <c r="O179" s="695"/>
      <c r="P179" s="514">
        <v>2</v>
      </c>
      <c r="Q179" s="696"/>
      <c r="R179" s="514"/>
      <c r="S179" s="695"/>
      <c r="T179" s="514"/>
      <c r="U179" s="1064">
        <f t="shared" si="49"/>
        <v>2</v>
      </c>
      <c r="V179" s="1021"/>
      <c r="W179" s="837"/>
      <c r="X179" s="111">
        <f t="shared" si="37"/>
        <v>22</v>
      </c>
      <c r="Y179" s="959">
        <f t="shared" si="38"/>
        <v>24</v>
      </c>
      <c r="Z179" s="17">
        <f t="shared" si="39"/>
        <v>0</v>
      </c>
      <c r="AA179" s="17">
        <f t="shared" si="40"/>
        <v>0</v>
      </c>
      <c r="AB179" s="17">
        <f t="shared" si="41"/>
        <v>0</v>
      </c>
      <c r="AC179" s="17">
        <f t="shared" si="42"/>
        <v>0</v>
      </c>
      <c r="AD179" s="17">
        <f t="shared" si="43"/>
        <v>700</v>
      </c>
      <c r="AE179" s="17">
        <f t="shared" si="44"/>
        <v>0</v>
      </c>
      <c r="AF179" s="17">
        <f t="shared" si="45"/>
        <v>0</v>
      </c>
      <c r="AN179" s="55">
        <v>172</v>
      </c>
      <c r="AO179" s="624">
        <f t="shared" si="53"/>
        <v>500</v>
      </c>
      <c r="AP179" s="57">
        <f t="shared" si="52"/>
        <v>700</v>
      </c>
      <c r="AQ179" s="624">
        <f t="shared" si="50"/>
        <v>200</v>
      </c>
      <c r="AR179" s="624">
        <f t="shared" si="51"/>
        <v>5500</v>
      </c>
    </row>
    <row r="180" spans="1:44" s="3" customFormat="1" ht="15.75" customHeight="1" x14ac:dyDescent="0.25">
      <c r="A180" s="36">
        <v>172</v>
      </c>
      <c r="B180" s="19">
        <v>350</v>
      </c>
      <c r="C180" s="19">
        <v>500</v>
      </c>
      <c r="D180" s="20">
        <f t="shared" si="48"/>
        <v>150</v>
      </c>
      <c r="E180" s="506" t="s">
        <v>1165</v>
      </c>
      <c r="F180" s="603"/>
      <c r="G180" s="589"/>
      <c r="H180" s="514"/>
      <c r="I180" s="696"/>
      <c r="J180" s="514"/>
      <c r="K180" s="696"/>
      <c r="L180" s="514"/>
      <c r="M180" s="695">
        <v>12</v>
      </c>
      <c r="N180" s="514"/>
      <c r="O180" s="695"/>
      <c r="P180" s="514"/>
      <c r="Q180" s="696"/>
      <c r="R180" s="514"/>
      <c r="S180" s="695"/>
      <c r="T180" s="514"/>
      <c r="U180" s="1064">
        <f t="shared" si="49"/>
        <v>0</v>
      </c>
      <c r="V180" s="1021"/>
      <c r="W180" s="837"/>
      <c r="X180" s="111">
        <f t="shared" si="37"/>
        <v>12</v>
      </c>
      <c r="Y180" s="959">
        <f t="shared" si="38"/>
        <v>12</v>
      </c>
      <c r="Z180" s="17">
        <f t="shared" si="39"/>
        <v>0</v>
      </c>
      <c r="AA180" s="17">
        <f t="shared" si="40"/>
        <v>0</v>
      </c>
      <c r="AB180" s="17">
        <f t="shared" si="41"/>
        <v>0</v>
      </c>
      <c r="AC180" s="17">
        <f t="shared" si="42"/>
        <v>0</v>
      </c>
      <c r="AD180" s="17">
        <f t="shared" si="43"/>
        <v>0</v>
      </c>
      <c r="AE180" s="17">
        <f t="shared" si="44"/>
        <v>0</v>
      </c>
      <c r="AF180" s="17">
        <f t="shared" si="45"/>
        <v>0</v>
      </c>
      <c r="AN180" s="55">
        <v>173</v>
      </c>
      <c r="AO180" s="624">
        <f t="shared" si="53"/>
        <v>0</v>
      </c>
      <c r="AP180" s="57">
        <f t="shared" si="52"/>
        <v>0</v>
      </c>
      <c r="AQ180" s="624">
        <f t="shared" si="50"/>
        <v>0</v>
      </c>
      <c r="AR180" s="624">
        <f t="shared" si="51"/>
        <v>4200</v>
      </c>
    </row>
    <row r="181" spans="1:44" s="3" customFormat="1" ht="15.75" customHeight="1" x14ac:dyDescent="0.25">
      <c r="A181" s="36">
        <v>173</v>
      </c>
      <c r="B181" s="19">
        <v>500</v>
      </c>
      <c r="C181" s="19">
        <v>700</v>
      </c>
      <c r="D181" s="20">
        <f t="shared" si="48"/>
        <v>200</v>
      </c>
      <c r="E181" s="506" t="s">
        <v>1166</v>
      </c>
      <c r="F181" s="603"/>
      <c r="G181" s="589"/>
      <c r="H181" s="514"/>
      <c r="I181" s="696"/>
      <c r="J181" s="514"/>
      <c r="K181" s="696"/>
      <c r="L181" s="514"/>
      <c r="M181" s="695">
        <v>10</v>
      </c>
      <c r="N181" s="514"/>
      <c r="O181" s="695"/>
      <c r="P181" s="514">
        <v>2</v>
      </c>
      <c r="Q181" s="696"/>
      <c r="R181" s="514"/>
      <c r="S181" s="695"/>
      <c r="T181" s="514"/>
      <c r="U181" s="1064">
        <f t="shared" si="49"/>
        <v>2</v>
      </c>
      <c r="V181" s="1021"/>
      <c r="W181" s="837"/>
      <c r="X181" s="111">
        <f t="shared" si="37"/>
        <v>8</v>
      </c>
      <c r="Y181" s="959">
        <f t="shared" si="38"/>
        <v>10</v>
      </c>
      <c r="Z181" s="17">
        <f t="shared" si="39"/>
        <v>0</v>
      </c>
      <c r="AA181" s="17">
        <f t="shared" si="40"/>
        <v>0</v>
      </c>
      <c r="AB181" s="17">
        <f t="shared" si="41"/>
        <v>0</v>
      </c>
      <c r="AC181" s="17">
        <f t="shared" si="42"/>
        <v>0</v>
      </c>
      <c r="AD181" s="17">
        <f t="shared" si="43"/>
        <v>1400</v>
      </c>
      <c r="AE181" s="17">
        <f t="shared" si="44"/>
        <v>0</v>
      </c>
      <c r="AF181" s="17">
        <f t="shared" si="45"/>
        <v>0</v>
      </c>
      <c r="AN181" s="55">
        <v>174</v>
      </c>
      <c r="AO181" s="624">
        <f t="shared" si="53"/>
        <v>1000</v>
      </c>
      <c r="AP181" s="57">
        <f t="shared" si="52"/>
        <v>1400</v>
      </c>
      <c r="AQ181" s="624">
        <f t="shared" si="50"/>
        <v>400</v>
      </c>
      <c r="AR181" s="624">
        <f t="shared" si="51"/>
        <v>4000</v>
      </c>
    </row>
    <row r="182" spans="1:44" s="3" customFormat="1" ht="15.75" customHeight="1" x14ac:dyDescent="0.25">
      <c r="A182" s="36">
        <v>174</v>
      </c>
      <c r="B182" s="19">
        <v>250</v>
      </c>
      <c r="C182" s="19">
        <v>350</v>
      </c>
      <c r="D182" s="20">
        <f t="shared" si="48"/>
        <v>100</v>
      </c>
      <c r="E182" s="506" t="s">
        <v>1167</v>
      </c>
      <c r="F182" s="603"/>
      <c r="G182" s="589"/>
      <c r="H182" s="514"/>
      <c r="I182" s="696"/>
      <c r="J182" s="514"/>
      <c r="K182" s="696"/>
      <c r="L182" s="514"/>
      <c r="M182" s="695">
        <v>4</v>
      </c>
      <c r="N182" s="514"/>
      <c r="O182" s="695"/>
      <c r="P182" s="514"/>
      <c r="Q182" s="696"/>
      <c r="R182" s="514">
        <v>1</v>
      </c>
      <c r="S182" s="695"/>
      <c r="T182" s="514"/>
      <c r="U182" s="1064">
        <f t="shared" ref="U182:U201" si="54">H182+J182+L182+N182+P182+T182+R182</f>
        <v>1</v>
      </c>
      <c r="V182" s="1021"/>
      <c r="W182" s="837"/>
      <c r="X182" s="111">
        <f t="shared" si="37"/>
        <v>3</v>
      </c>
      <c r="Y182" s="959">
        <f t="shared" si="38"/>
        <v>4</v>
      </c>
      <c r="Z182" s="17">
        <f t="shared" si="39"/>
        <v>0</v>
      </c>
      <c r="AA182" s="17">
        <f t="shared" si="40"/>
        <v>0</v>
      </c>
      <c r="AB182" s="17">
        <f t="shared" si="41"/>
        <v>0</v>
      </c>
      <c r="AC182" s="17">
        <f t="shared" si="42"/>
        <v>0</v>
      </c>
      <c r="AD182" s="17">
        <f t="shared" si="43"/>
        <v>0</v>
      </c>
      <c r="AE182" s="17">
        <f t="shared" si="44"/>
        <v>350</v>
      </c>
      <c r="AF182" s="17">
        <f t="shared" si="45"/>
        <v>0</v>
      </c>
      <c r="AN182" s="55">
        <v>175</v>
      </c>
      <c r="AO182" s="624">
        <f t="shared" si="53"/>
        <v>250</v>
      </c>
      <c r="AP182" s="57">
        <f t="shared" si="52"/>
        <v>350</v>
      </c>
      <c r="AQ182" s="624">
        <f t="shared" si="50"/>
        <v>100</v>
      </c>
      <c r="AR182" s="624">
        <f t="shared" si="51"/>
        <v>750</v>
      </c>
    </row>
    <row r="183" spans="1:44" s="3" customFormat="1" ht="15.75" customHeight="1" x14ac:dyDescent="0.25">
      <c r="A183" s="36">
        <v>175</v>
      </c>
      <c r="B183" s="19">
        <v>450</v>
      </c>
      <c r="C183" s="19">
        <v>550</v>
      </c>
      <c r="D183" s="20">
        <f t="shared" si="48"/>
        <v>100</v>
      </c>
      <c r="E183" s="506" t="s">
        <v>1168</v>
      </c>
      <c r="F183" s="603"/>
      <c r="G183" s="589"/>
      <c r="H183" s="514"/>
      <c r="I183" s="696"/>
      <c r="J183" s="514"/>
      <c r="K183" s="696"/>
      <c r="L183" s="514"/>
      <c r="M183" s="695">
        <v>24</v>
      </c>
      <c r="N183" s="514"/>
      <c r="O183" s="695"/>
      <c r="P183" s="514"/>
      <c r="Q183" s="696"/>
      <c r="R183" s="514"/>
      <c r="S183" s="695"/>
      <c r="T183" s="514"/>
      <c r="U183" s="1064">
        <f t="shared" si="54"/>
        <v>0</v>
      </c>
      <c r="V183" s="1021"/>
      <c r="W183" s="837"/>
      <c r="X183" s="111">
        <f t="shared" si="37"/>
        <v>24</v>
      </c>
      <c r="Y183" s="959">
        <f t="shared" si="38"/>
        <v>24</v>
      </c>
      <c r="Z183" s="17">
        <f t="shared" si="39"/>
        <v>0</v>
      </c>
      <c r="AA183" s="17">
        <f t="shared" si="40"/>
        <v>0</v>
      </c>
      <c r="AB183" s="17">
        <f t="shared" si="41"/>
        <v>0</v>
      </c>
      <c r="AC183" s="17">
        <f t="shared" si="42"/>
        <v>0</v>
      </c>
      <c r="AD183" s="17">
        <f t="shared" si="43"/>
        <v>0</v>
      </c>
      <c r="AE183" s="17">
        <f t="shared" si="44"/>
        <v>0</v>
      </c>
      <c r="AF183" s="17">
        <f t="shared" si="45"/>
        <v>0</v>
      </c>
      <c r="AN183" s="55">
        <v>176</v>
      </c>
      <c r="AO183" s="624">
        <f t="shared" si="53"/>
        <v>0</v>
      </c>
      <c r="AP183" s="57">
        <f t="shared" si="52"/>
        <v>0</v>
      </c>
      <c r="AQ183" s="624">
        <f t="shared" si="50"/>
        <v>0</v>
      </c>
      <c r="AR183" s="624">
        <f t="shared" si="51"/>
        <v>10800</v>
      </c>
    </row>
    <row r="184" spans="1:44" s="3" customFormat="1" ht="15.75" customHeight="1" x14ac:dyDescent="0.25">
      <c r="A184" s="36">
        <v>176</v>
      </c>
      <c r="B184" s="19">
        <v>1200</v>
      </c>
      <c r="C184" s="19">
        <v>1500</v>
      </c>
      <c r="D184" s="20">
        <f t="shared" si="48"/>
        <v>300</v>
      </c>
      <c r="E184" s="506" t="s">
        <v>1158</v>
      </c>
      <c r="F184" s="603"/>
      <c r="G184" s="589"/>
      <c r="H184" s="514"/>
      <c r="I184" s="696"/>
      <c r="J184" s="514"/>
      <c r="K184" s="696"/>
      <c r="L184" s="514"/>
      <c r="M184" s="695">
        <v>12</v>
      </c>
      <c r="N184" s="514">
        <v>1</v>
      </c>
      <c r="O184" s="695"/>
      <c r="P184" s="514"/>
      <c r="Q184" s="696"/>
      <c r="R184" s="514"/>
      <c r="S184" s="695"/>
      <c r="T184" s="514"/>
      <c r="U184" s="1064">
        <f t="shared" si="54"/>
        <v>1</v>
      </c>
      <c r="V184" s="1021"/>
      <c r="W184" s="837"/>
      <c r="X184" s="111">
        <f t="shared" si="37"/>
        <v>11</v>
      </c>
      <c r="Y184" s="959">
        <f t="shared" si="38"/>
        <v>12</v>
      </c>
      <c r="Z184" s="17">
        <f t="shared" si="39"/>
        <v>0</v>
      </c>
      <c r="AA184" s="17">
        <f t="shared" si="40"/>
        <v>0</v>
      </c>
      <c r="AB184" s="17">
        <f t="shared" si="41"/>
        <v>0</v>
      </c>
      <c r="AC184" s="17">
        <f t="shared" si="42"/>
        <v>1500</v>
      </c>
      <c r="AD184" s="17">
        <f t="shared" si="43"/>
        <v>0</v>
      </c>
      <c r="AE184" s="17">
        <f t="shared" si="44"/>
        <v>0</v>
      </c>
      <c r="AF184" s="17">
        <f t="shared" si="45"/>
        <v>0</v>
      </c>
      <c r="AN184" s="55">
        <v>177</v>
      </c>
      <c r="AO184" s="624">
        <f t="shared" si="53"/>
        <v>1200</v>
      </c>
      <c r="AP184" s="57">
        <f t="shared" si="52"/>
        <v>1500</v>
      </c>
      <c r="AQ184" s="624">
        <f t="shared" si="50"/>
        <v>300</v>
      </c>
      <c r="AR184" s="624">
        <f t="shared" si="51"/>
        <v>13200</v>
      </c>
    </row>
    <row r="185" spans="1:44" s="3" customFormat="1" ht="15.75" customHeight="1" x14ac:dyDescent="0.25">
      <c r="A185" s="36">
        <v>177</v>
      </c>
      <c r="B185" s="19">
        <v>500</v>
      </c>
      <c r="C185" s="19">
        <v>600</v>
      </c>
      <c r="D185" s="20">
        <f t="shared" si="48"/>
        <v>100</v>
      </c>
      <c r="E185" s="506" t="s">
        <v>615</v>
      </c>
      <c r="F185" s="603"/>
      <c r="G185" s="589"/>
      <c r="H185" s="514"/>
      <c r="I185" s="696"/>
      <c r="J185" s="514"/>
      <c r="K185" s="696"/>
      <c r="L185" s="514"/>
      <c r="M185" s="695">
        <v>12</v>
      </c>
      <c r="N185" s="514"/>
      <c r="O185" s="695"/>
      <c r="P185" s="514"/>
      <c r="Q185" s="696"/>
      <c r="R185" s="514"/>
      <c r="S185" s="695"/>
      <c r="T185" s="514"/>
      <c r="U185" s="1064">
        <f t="shared" si="54"/>
        <v>0</v>
      </c>
      <c r="V185" s="1021"/>
      <c r="W185" s="837"/>
      <c r="X185" s="111">
        <f t="shared" si="37"/>
        <v>12</v>
      </c>
      <c r="Y185" s="959">
        <f t="shared" si="38"/>
        <v>12</v>
      </c>
      <c r="Z185" s="17">
        <f t="shared" si="39"/>
        <v>0</v>
      </c>
      <c r="AA185" s="17">
        <f t="shared" si="40"/>
        <v>0</v>
      </c>
      <c r="AB185" s="17">
        <f t="shared" si="41"/>
        <v>0</v>
      </c>
      <c r="AC185" s="17">
        <f t="shared" si="42"/>
        <v>0</v>
      </c>
      <c r="AD185" s="17">
        <f t="shared" si="43"/>
        <v>0</v>
      </c>
      <c r="AE185" s="17">
        <f t="shared" si="44"/>
        <v>0</v>
      </c>
      <c r="AF185" s="17">
        <f t="shared" si="45"/>
        <v>0</v>
      </c>
      <c r="AN185" s="55">
        <v>178</v>
      </c>
      <c r="AO185" s="624">
        <f t="shared" si="53"/>
        <v>0</v>
      </c>
      <c r="AP185" s="57">
        <f t="shared" si="52"/>
        <v>0</v>
      </c>
      <c r="AQ185" s="624">
        <f t="shared" si="50"/>
        <v>0</v>
      </c>
      <c r="AR185" s="624">
        <f t="shared" si="51"/>
        <v>6000</v>
      </c>
    </row>
    <row r="186" spans="1:44" s="3" customFormat="1" ht="15.75" customHeight="1" x14ac:dyDescent="0.25">
      <c r="A186" s="36">
        <v>178</v>
      </c>
      <c r="B186" s="19">
        <v>850</v>
      </c>
      <c r="C186" s="19">
        <v>1000</v>
      </c>
      <c r="D186" s="20">
        <f t="shared" si="48"/>
        <v>150</v>
      </c>
      <c r="E186" s="506" t="s">
        <v>418</v>
      </c>
      <c r="F186" s="603"/>
      <c r="G186" s="589"/>
      <c r="H186" s="514"/>
      <c r="I186" s="696"/>
      <c r="J186" s="514"/>
      <c r="K186" s="696"/>
      <c r="L186" s="514"/>
      <c r="M186" s="695">
        <v>30</v>
      </c>
      <c r="N186" s="514"/>
      <c r="O186" s="695"/>
      <c r="P186" s="514"/>
      <c r="Q186" s="696"/>
      <c r="R186" s="514">
        <v>1</v>
      </c>
      <c r="S186" s="695"/>
      <c r="T186" s="514"/>
      <c r="U186" s="1064">
        <f t="shared" si="54"/>
        <v>1</v>
      </c>
      <c r="V186" s="1037"/>
      <c r="W186" s="837"/>
      <c r="X186" s="111">
        <f t="shared" si="37"/>
        <v>29</v>
      </c>
      <c r="Y186" s="959">
        <f t="shared" si="38"/>
        <v>30</v>
      </c>
      <c r="Z186" s="17">
        <f t="shared" si="39"/>
        <v>0</v>
      </c>
      <c r="AA186" s="17">
        <f t="shared" si="40"/>
        <v>0</v>
      </c>
      <c r="AB186" s="17">
        <f t="shared" si="41"/>
        <v>0</v>
      </c>
      <c r="AC186" s="17">
        <f t="shared" si="42"/>
        <v>0</v>
      </c>
      <c r="AD186" s="17">
        <f t="shared" si="43"/>
        <v>0</v>
      </c>
      <c r="AE186" s="17">
        <f t="shared" si="44"/>
        <v>1000</v>
      </c>
      <c r="AF186" s="17">
        <f t="shared" si="45"/>
        <v>0</v>
      </c>
      <c r="AN186" s="55">
        <v>179</v>
      </c>
      <c r="AO186" s="624">
        <f t="shared" si="53"/>
        <v>850</v>
      </c>
      <c r="AP186" s="57">
        <f t="shared" si="52"/>
        <v>1000</v>
      </c>
      <c r="AQ186" s="624">
        <f t="shared" si="50"/>
        <v>150</v>
      </c>
      <c r="AR186" s="624">
        <f t="shared" si="51"/>
        <v>24650</v>
      </c>
    </row>
    <row r="187" spans="1:44" s="3" customFormat="1" ht="15.75" customHeight="1" x14ac:dyDescent="0.25">
      <c r="A187" s="36">
        <v>179</v>
      </c>
      <c r="B187" s="19">
        <v>500</v>
      </c>
      <c r="C187" s="19">
        <v>700</v>
      </c>
      <c r="D187" s="20">
        <f t="shared" si="48"/>
        <v>200</v>
      </c>
      <c r="E187" s="506" t="s">
        <v>1169</v>
      </c>
      <c r="F187" s="603"/>
      <c r="G187" s="589"/>
      <c r="H187" s="514"/>
      <c r="I187" s="696"/>
      <c r="J187" s="514"/>
      <c r="K187" s="696"/>
      <c r="L187" s="514"/>
      <c r="M187" s="695">
        <v>10</v>
      </c>
      <c r="N187" s="514"/>
      <c r="O187" s="695"/>
      <c r="P187" s="514"/>
      <c r="Q187" s="696"/>
      <c r="R187" s="514"/>
      <c r="S187" s="695"/>
      <c r="T187" s="514"/>
      <c r="U187" s="1064">
        <f t="shared" si="54"/>
        <v>0</v>
      </c>
      <c r="V187" s="1037"/>
      <c r="W187" s="837"/>
      <c r="X187" s="111">
        <f t="shared" si="37"/>
        <v>10</v>
      </c>
      <c r="Y187" s="959">
        <f t="shared" si="38"/>
        <v>10</v>
      </c>
      <c r="Z187" s="17">
        <f t="shared" si="39"/>
        <v>0</v>
      </c>
      <c r="AA187" s="17">
        <f t="shared" si="40"/>
        <v>0</v>
      </c>
      <c r="AB187" s="17">
        <f t="shared" si="41"/>
        <v>0</v>
      </c>
      <c r="AC187" s="17">
        <f t="shared" si="42"/>
        <v>0</v>
      </c>
      <c r="AD187" s="17">
        <f t="shared" si="43"/>
        <v>0</v>
      </c>
      <c r="AE187" s="17">
        <f t="shared" si="44"/>
        <v>0</v>
      </c>
      <c r="AF187" s="17">
        <f t="shared" si="45"/>
        <v>0</v>
      </c>
      <c r="AN187" s="55">
        <v>180</v>
      </c>
      <c r="AO187" s="624">
        <f t="shared" si="53"/>
        <v>0</v>
      </c>
      <c r="AP187" s="57">
        <f t="shared" si="52"/>
        <v>0</v>
      </c>
      <c r="AQ187" s="624">
        <f t="shared" si="50"/>
        <v>0</v>
      </c>
      <c r="AR187" s="624">
        <f t="shared" si="51"/>
        <v>5000</v>
      </c>
    </row>
    <row r="188" spans="1:44" ht="15.75" customHeight="1" x14ac:dyDescent="0.25">
      <c r="A188" s="36">
        <v>180</v>
      </c>
      <c r="B188" s="19">
        <v>1000</v>
      </c>
      <c r="C188" s="19">
        <v>1500</v>
      </c>
      <c r="D188" s="20">
        <f t="shared" si="48"/>
        <v>500</v>
      </c>
      <c r="E188" s="506" t="s">
        <v>1170</v>
      </c>
      <c r="F188" s="603"/>
      <c r="G188" s="589"/>
      <c r="H188" s="514"/>
      <c r="I188" s="696"/>
      <c r="J188" s="514"/>
      <c r="K188" s="696"/>
      <c r="L188" s="514"/>
      <c r="M188" s="695">
        <v>5</v>
      </c>
      <c r="N188" s="514"/>
      <c r="O188" s="695"/>
      <c r="P188" s="514"/>
      <c r="Q188" s="696"/>
      <c r="R188" s="514"/>
      <c r="S188" s="695"/>
      <c r="T188" s="514"/>
      <c r="U188" s="1064">
        <f t="shared" si="54"/>
        <v>0</v>
      </c>
      <c r="V188" s="1037"/>
      <c r="W188" s="837"/>
      <c r="X188" s="111">
        <f t="shared" ref="X188:X251" si="55">F188+G188+I188+K188+M188+O188+Q188+S188-H188-J188-L188-N188-P188-R188-T188-W188</f>
        <v>5</v>
      </c>
      <c r="Y188" s="959">
        <f t="shared" si="38"/>
        <v>5</v>
      </c>
      <c r="Z188" s="17">
        <f t="shared" si="39"/>
        <v>0</v>
      </c>
      <c r="AA188" s="17">
        <f t="shared" si="40"/>
        <v>0</v>
      </c>
      <c r="AB188" s="17">
        <f t="shared" si="41"/>
        <v>0</v>
      </c>
      <c r="AC188" s="17">
        <f t="shared" si="42"/>
        <v>0</v>
      </c>
      <c r="AD188" s="17">
        <f t="shared" si="43"/>
        <v>0</v>
      </c>
      <c r="AE188" s="17">
        <f t="shared" si="44"/>
        <v>0</v>
      </c>
      <c r="AF188" s="17">
        <f t="shared" si="45"/>
        <v>0</v>
      </c>
      <c r="AN188" s="55">
        <v>181</v>
      </c>
      <c r="AO188" s="624">
        <f t="shared" si="53"/>
        <v>0</v>
      </c>
      <c r="AP188" s="57">
        <f t="shared" si="52"/>
        <v>0</v>
      </c>
      <c r="AQ188" s="624">
        <f t="shared" si="50"/>
        <v>0</v>
      </c>
      <c r="AR188" s="624">
        <f t="shared" si="51"/>
        <v>5000</v>
      </c>
    </row>
    <row r="189" spans="1:44" ht="15.75" customHeight="1" x14ac:dyDescent="0.25">
      <c r="A189" s="36">
        <v>181</v>
      </c>
      <c r="B189" s="19">
        <v>600</v>
      </c>
      <c r="C189" s="19">
        <v>750</v>
      </c>
      <c r="D189" s="20">
        <f t="shared" si="48"/>
        <v>150</v>
      </c>
      <c r="E189" s="506" t="s">
        <v>1171</v>
      </c>
      <c r="F189" s="603"/>
      <c r="G189" s="589"/>
      <c r="H189" s="514"/>
      <c r="I189" s="696"/>
      <c r="J189" s="514"/>
      <c r="K189" s="696"/>
      <c r="L189" s="514"/>
      <c r="M189" s="695">
        <v>9</v>
      </c>
      <c r="N189" s="514"/>
      <c r="O189" s="695"/>
      <c r="P189" s="514"/>
      <c r="Q189" s="696"/>
      <c r="R189" s="514"/>
      <c r="S189" s="695"/>
      <c r="T189" s="514">
        <v>1</v>
      </c>
      <c r="U189" s="1064">
        <f t="shared" si="54"/>
        <v>1</v>
      </c>
      <c r="V189" s="1037"/>
      <c r="W189" s="837"/>
      <c r="X189" s="111">
        <f t="shared" si="55"/>
        <v>8</v>
      </c>
      <c r="Y189" s="959">
        <f t="shared" si="38"/>
        <v>9</v>
      </c>
      <c r="Z189" s="17">
        <f t="shared" si="39"/>
        <v>0</v>
      </c>
      <c r="AA189" s="17">
        <f t="shared" si="40"/>
        <v>0</v>
      </c>
      <c r="AB189" s="17">
        <f t="shared" si="41"/>
        <v>0</v>
      </c>
      <c r="AC189" s="17">
        <f t="shared" si="42"/>
        <v>0</v>
      </c>
      <c r="AD189" s="17">
        <f t="shared" si="43"/>
        <v>0</v>
      </c>
      <c r="AE189" s="17">
        <f t="shared" si="44"/>
        <v>0</v>
      </c>
      <c r="AF189" s="17">
        <f t="shared" si="45"/>
        <v>750</v>
      </c>
      <c r="AN189" s="55">
        <v>182</v>
      </c>
      <c r="AO189" s="624">
        <f t="shared" si="53"/>
        <v>600</v>
      </c>
      <c r="AP189" s="57">
        <f t="shared" si="52"/>
        <v>750</v>
      </c>
      <c r="AQ189" s="624">
        <f t="shared" si="50"/>
        <v>150</v>
      </c>
      <c r="AR189" s="624">
        <f t="shared" si="51"/>
        <v>4800</v>
      </c>
    </row>
    <row r="190" spans="1:44" ht="15.75" customHeight="1" x14ac:dyDescent="0.25">
      <c r="A190" s="36">
        <v>182</v>
      </c>
      <c r="B190" s="19">
        <v>700</v>
      </c>
      <c r="C190" s="19">
        <v>1000</v>
      </c>
      <c r="D190" s="20">
        <f t="shared" si="48"/>
        <v>300</v>
      </c>
      <c r="E190" s="506" t="s">
        <v>1172</v>
      </c>
      <c r="F190" s="603"/>
      <c r="G190" s="589"/>
      <c r="H190" s="514"/>
      <c r="I190" s="696"/>
      <c r="J190" s="514"/>
      <c r="K190" s="696"/>
      <c r="L190" s="514"/>
      <c r="M190" s="695">
        <v>24</v>
      </c>
      <c r="N190" s="514"/>
      <c r="O190" s="695"/>
      <c r="P190" s="514"/>
      <c r="Q190" s="696"/>
      <c r="R190" s="514"/>
      <c r="S190" s="695"/>
      <c r="T190" s="514"/>
      <c r="U190" s="1064">
        <f t="shared" si="54"/>
        <v>0</v>
      </c>
      <c r="V190" s="1037"/>
      <c r="W190" s="837"/>
      <c r="X190" s="111">
        <f t="shared" si="55"/>
        <v>24</v>
      </c>
      <c r="Y190" s="959">
        <f t="shared" si="38"/>
        <v>24</v>
      </c>
      <c r="Z190" s="17">
        <f t="shared" si="39"/>
        <v>0</v>
      </c>
      <c r="AA190" s="17">
        <f t="shared" si="40"/>
        <v>0</v>
      </c>
      <c r="AB190" s="17">
        <f t="shared" si="41"/>
        <v>0</v>
      </c>
      <c r="AC190" s="17">
        <f t="shared" si="42"/>
        <v>0</v>
      </c>
      <c r="AD190" s="17">
        <f t="shared" si="43"/>
        <v>0</v>
      </c>
      <c r="AE190" s="17">
        <f t="shared" si="44"/>
        <v>0</v>
      </c>
      <c r="AF190" s="17">
        <f t="shared" si="45"/>
        <v>0</v>
      </c>
      <c r="AN190" s="55">
        <v>183</v>
      </c>
      <c r="AO190" s="624">
        <f t="shared" si="53"/>
        <v>0</v>
      </c>
      <c r="AP190" s="57">
        <f t="shared" si="52"/>
        <v>0</v>
      </c>
      <c r="AQ190" s="624">
        <f t="shared" si="50"/>
        <v>0</v>
      </c>
      <c r="AR190" s="624">
        <f t="shared" si="51"/>
        <v>16800</v>
      </c>
    </row>
    <row r="191" spans="1:44" s="3" customFormat="1" ht="15.75" customHeight="1" x14ac:dyDescent="0.25">
      <c r="A191" s="36">
        <v>183</v>
      </c>
      <c r="B191" s="19">
        <v>750</v>
      </c>
      <c r="C191" s="19">
        <v>1000</v>
      </c>
      <c r="D191" s="20">
        <f t="shared" si="48"/>
        <v>250</v>
      </c>
      <c r="E191" s="506" t="s">
        <v>1173</v>
      </c>
      <c r="F191" s="603"/>
      <c r="G191" s="589"/>
      <c r="H191" s="514"/>
      <c r="I191" s="696"/>
      <c r="J191" s="514"/>
      <c r="K191" s="696"/>
      <c r="L191" s="514"/>
      <c r="M191" s="695">
        <v>7</v>
      </c>
      <c r="N191" s="514"/>
      <c r="O191" s="695"/>
      <c r="P191" s="514"/>
      <c r="Q191" s="696"/>
      <c r="R191" s="514"/>
      <c r="S191" s="695"/>
      <c r="T191" s="514"/>
      <c r="U191" s="1064">
        <f t="shared" si="54"/>
        <v>0</v>
      </c>
      <c r="V191" s="1037"/>
      <c r="W191" s="837"/>
      <c r="X191" s="111">
        <f t="shared" si="55"/>
        <v>7</v>
      </c>
      <c r="Y191" s="959">
        <f t="shared" si="38"/>
        <v>7</v>
      </c>
      <c r="Z191" s="17">
        <f t="shared" si="39"/>
        <v>0</v>
      </c>
      <c r="AA191" s="17">
        <f t="shared" si="40"/>
        <v>0</v>
      </c>
      <c r="AB191" s="17">
        <f t="shared" si="41"/>
        <v>0</v>
      </c>
      <c r="AC191" s="17">
        <f t="shared" si="42"/>
        <v>0</v>
      </c>
      <c r="AD191" s="17">
        <f t="shared" si="43"/>
        <v>0</v>
      </c>
      <c r="AE191" s="17">
        <f t="shared" si="44"/>
        <v>0</v>
      </c>
      <c r="AF191" s="17">
        <f t="shared" si="45"/>
        <v>0</v>
      </c>
      <c r="AN191" s="55">
        <v>184</v>
      </c>
      <c r="AO191" s="624">
        <f t="shared" si="53"/>
        <v>0</v>
      </c>
      <c r="AP191" s="57">
        <f t="shared" si="52"/>
        <v>0</v>
      </c>
      <c r="AQ191" s="624">
        <f t="shared" si="50"/>
        <v>0</v>
      </c>
      <c r="AR191" s="624">
        <f t="shared" si="51"/>
        <v>5250</v>
      </c>
    </row>
    <row r="192" spans="1:44" s="3" customFormat="1" ht="15.75" customHeight="1" x14ac:dyDescent="0.25">
      <c r="A192" s="36">
        <v>184</v>
      </c>
      <c r="B192" s="19">
        <v>550</v>
      </c>
      <c r="C192" s="19">
        <v>700</v>
      </c>
      <c r="D192" s="20">
        <f t="shared" si="48"/>
        <v>150</v>
      </c>
      <c r="E192" s="506" t="s">
        <v>1174</v>
      </c>
      <c r="F192" s="603"/>
      <c r="G192" s="589"/>
      <c r="H192" s="514"/>
      <c r="I192" s="696"/>
      <c r="J192" s="514"/>
      <c r="K192" s="696"/>
      <c r="L192" s="514"/>
      <c r="M192" s="695">
        <v>35</v>
      </c>
      <c r="N192" s="514">
        <v>1</v>
      </c>
      <c r="O192" s="695"/>
      <c r="P192" s="514"/>
      <c r="Q192" s="696"/>
      <c r="R192" s="514">
        <v>5</v>
      </c>
      <c r="S192" s="695"/>
      <c r="T192" s="514">
        <v>3</v>
      </c>
      <c r="U192" s="1064">
        <f t="shared" si="54"/>
        <v>9</v>
      </c>
      <c r="V192" s="1037"/>
      <c r="W192" s="837"/>
      <c r="X192" s="111">
        <f t="shared" si="55"/>
        <v>26</v>
      </c>
      <c r="Y192" s="959">
        <f t="shared" si="38"/>
        <v>35</v>
      </c>
      <c r="Z192" s="17">
        <f t="shared" si="39"/>
        <v>0</v>
      </c>
      <c r="AA192" s="17">
        <f t="shared" si="40"/>
        <v>0</v>
      </c>
      <c r="AB192" s="17">
        <f t="shared" si="41"/>
        <v>0</v>
      </c>
      <c r="AC192" s="17">
        <f t="shared" si="42"/>
        <v>700</v>
      </c>
      <c r="AD192" s="17">
        <f t="shared" si="43"/>
        <v>0</v>
      </c>
      <c r="AE192" s="17">
        <f t="shared" si="44"/>
        <v>3500</v>
      </c>
      <c r="AF192" s="17">
        <f t="shared" si="45"/>
        <v>2100</v>
      </c>
      <c r="AN192" s="55">
        <v>185</v>
      </c>
      <c r="AO192" s="624">
        <f t="shared" si="53"/>
        <v>4950</v>
      </c>
      <c r="AP192" s="57">
        <f t="shared" si="52"/>
        <v>6300</v>
      </c>
      <c r="AQ192" s="624">
        <f t="shared" si="50"/>
        <v>1350</v>
      </c>
      <c r="AR192" s="624">
        <f t="shared" si="51"/>
        <v>14300</v>
      </c>
    </row>
    <row r="193" spans="1:44" s="3" customFormat="1" ht="15.75" customHeight="1" x14ac:dyDescent="0.25">
      <c r="A193" s="36">
        <v>185</v>
      </c>
      <c r="B193" s="19"/>
      <c r="C193" s="19"/>
      <c r="D193" s="20"/>
      <c r="E193" s="500"/>
      <c r="F193" s="603"/>
      <c r="G193" s="589"/>
      <c r="H193" s="514"/>
      <c r="I193" s="696"/>
      <c r="J193" s="514"/>
      <c r="K193" s="696"/>
      <c r="L193" s="514"/>
      <c r="M193" s="695"/>
      <c r="N193" s="514"/>
      <c r="O193" s="695"/>
      <c r="P193" s="514"/>
      <c r="Q193" s="696"/>
      <c r="R193" s="514"/>
      <c r="S193" s="695"/>
      <c r="T193" s="514"/>
      <c r="U193" s="1064">
        <f t="shared" si="54"/>
        <v>0</v>
      </c>
      <c r="V193" s="1037"/>
      <c r="W193" s="837"/>
      <c r="X193" s="111">
        <f t="shared" si="55"/>
        <v>0</v>
      </c>
      <c r="Y193" s="959">
        <f t="shared" si="38"/>
        <v>0</v>
      </c>
      <c r="Z193" s="17">
        <f t="shared" si="39"/>
        <v>0</v>
      </c>
      <c r="AA193" s="17">
        <f t="shared" si="40"/>
        <v>0</v>
      </c>
      <c r="AB193" s="17">
        <f t="shared" si="41"/>
        <v>0</v>
      </c>
      <c r="AC193" s="17">
        <f t="shared" si="42"/>
        <v>0</v>
      </c>
      <c r="AD193" s="17">
        <f t="shared" si="43"/>
        <v>0</v>
      </c>
      <c r="AE193" s="17">
        <f t="shared" si="44"/>
        <v>0</v>
      </c>
      <c r="AF193" s="17">
        <f t="shared" si="45"/>
        <v>0</v>
      </c>
      <c r="AN193" s="55">
        <v>186</v>
      </c>
      <c r="AO193" s="624">
        <f t="shared" si="53"/>
        <v>0</v>
      </c>
      <c r="AP193" s="57">
        <f t="shared" si="52"/>
        <v>0</v>
      </c>
      <c r="AQ193" s="624">
        <f t="shared" si="50"/>
        <v>0</v>
      </c>
      <c r="AR193" s="624">
        <f t="shared" si="51"/>
        <v>0</v>
      </c>
    </row>
    <row r="194" spans="1:44" s="3" customFormat="1" ht="15.75" customHeight="1" x14ac:dyDescent="0.25">
      <c r="A194" s="36">
        <v>186</v>
      </c>
      <c r="B194" s="19"/>
      <c r="C194" s="19"/>
      <c r="D194" s="20"/>
      <c r="E194" s="500"/>
      <c r="F194" s="603"/>
      <c r="G194" s="589"/>
      <c r="H194" s="514"/>
      <c r="I194" s="696"/>
      <c r="J194" s="514"/>
      <c r="K194" s="696"/>
      <c r="L194" s="514"/>
      <c r="M194" s="695"/>
      <c r="N194" s="514"/>
      <c r="O194" s="695"/>
      <c r="P194" s="514"/>
      <c r="Q194" s="696"/>
      <c r="R194" s="514"/>
      <c r="S194" s="695"/>
      <c r="T194" s="514"/>
      <c r="U194" s="1064">
        <f t="shared" si="54"/>
        <v>0</v>
      </c>
      <c r="V194" s="1037"/>
      <c r="W194" s="837"/>
      <c r="X194" s="111">
        <f t="shared" si="55"/>
        <v>0</v>
      </c>
      <c r="Y194" s="959">
        <f t="shared" si="38"/>
        <v>0</v>
      </c>
      <c r="Z194" s="17">
        <f t="shared" si="39"/>
        <v>0</v>
      </c>
      <c r="AA194" s="17">
        <f t="shared" si="40"/>
        <v>0</v>
      </c>
      <c r="AB194" s="17">
        <f t="shared" si="41"/>
        <v>0</v>
      </c>
      <c r="AC194" s="17">
        <f t="shared" si="42"/>
        <v>0</v>
      </c>
      <c r="AD194" s="17">
        <f t="shared" si="43"/>
        <v>0</v>
      </c>
      <c r="AE194" s="17">
        <f t="shared" si="44"/>
        <v>0</v>
      </c>
      <c r="AF194" s="17">
        <f t="shared" si="45"/>
        <v>0</v>
      </c>
      <c r="AN194" s="55">
        <v>187</v>
      </c>
      <c r="AO194" s="624">
        <f t="shared" si="53"/>
        <v>0</v>
      </c>
      <c r="AP194" s="57">
        <f t="shared" si="52"/>
        <v>0</v>
      </c>
      <c r="AQ194" s="624">
        <f t="shared" si="50"/>
        <v>0</v>
      </c>
      <c r="AR194" s="624">
        <f t="shared" si="51"/>
        <v>0</v>
      </c>
    </row>
    <row r="195" spans="1:44" s="3" customFormat="1" ht="15.75" customHeight="1" x14ac:dyDescent="0.25">
      <c r="A195" s="36">
        <v>187</v>
      </c>
      <c r="B195" s="19"/>
      <c r="C195" s="19"/>
      <c r="D195" s="20"/>
      <c r="E195" s="500"/>
      <c r="F195" s="603"/>
      <c r="G195" s="589"/>
      <c r="H195" s="514"/>
      <c r="I195" s="696"/>
      <c r="J195" s="514"/>
      <c r="K195" s="696"/>
      <c r="L195" s="514"/>
      <c r="M195" s="695"/>
      <c r="N195" s="514"/>
      <c r="O195" s="695"/>
      <c r="P195" s="514"/>
      <c r="Q195" s="696"/>
      <c r="R195" s="514"/>
      <c r="S195" s="695"/>
      <c r="T195" s="514"/>
      <c r="U195" s="1064">
        <f t="shared" si="54"/>
        <v>0</v>
      </c>
      <c r="V195" s="1037"/>
      <c r="W195" s="837"/>
      <c r="X195" s="111">
        <f t="shared" si="55"/>
        <v>0</v>
      </c>
      <c r="Y195" s="959">
        <f t="shared" si="38"/>
        <v>0</v>
      </c>
      <c r="Z195" s="17">
        <f t="shared" si="39"/>
        <v>0</v>
      </c>
      <c r="AA195" s="17">
        <f t="shared" si="40"/>
        <v>0</v>
      </c>
      <c r="AB195" s="17">
        <f t="shared" si="41"/>
        <v>0</v>
      </c>
      <c r="AC195" s="17">
        <f t="shared" si="42"/>
        <v>0</v>
      </c>
      <c r="AD195" s="17">
        <f t="shared" si="43"/>
        <v>0</v>
      </c>
      <c r="AE195" s="17">
        <f t="shared" si="44"/>
        <v>0</v>
      </c>
      <c r="AF195" s="17">
        <f t="shared" si="45"/>
        <v>0</v>
      </c>
      <c r="AN195" s="55">
        <v>188</v>
      </c>
      <c r="AO195" s="624">
        <f t="shared" si="53"/>
        <v>0</v>
      </c>
      <c r="AP195" s="57">
        <f t="shared" si="52"/>
        <v>0</v>
      </c>
      <c r="AQ195" s="624">
        <f t="shared" si="50"/>
        <v>0</v>
      </c>
      <c r="AR195" s="624">
        <f t="shared" si="51"/>
        <v>0</v>
      </c>
    </row>
    <row r="196" spans="1:44" s="3" customFormat="1" ht="15.75" customHeight="1" x14ac:dyDescent="0.25">
      <c r="A196" s="36">
        <v>188</v>
      </c>
      <c r="B196" s="19"/>
      <c r="C196" s="19"/>
      <c r="D196" s="20"/>
      <c r="E196" s="500"/>
      <c r="F196" s="603"/>
      <c r="G196" s="589"/>
      <c r="H196" s="514"/>
      <c r="I196" s="696"/>
      <c r="J196" s="514"/>
      <c r="K196" s="696"/>
      <c r="L196" s="514"/>
      <c r="M196" s="695"/>
      <c r="N196" s="514"/>
      <c r="O196" s="695"/>
      <c r="P196" s="514"/>
      <c r="Q196" s="696"/>
      <c r="R196" s="514"/>
      <c r="S196" s="695"/>
      <c r="T196" s="514"/>
      <c r="U196" s="1064">
        <f t="shared" si="54"/>
        <v>0</v>
      </c>
      <c r="V196" s="1037"/>
      <c r="W196" s="837"/>
      <c r="X196" s="111">
        <f t="shared" si="55"/>
        <v>0</v>
      </c>
      <c r="Y196" s="959">
        <f t="shared" si="38"/>
        <v>0</v>
      </c>
      <c r="Z196" s="17">
        <f t="shared" si="39"/>
        <v>0</v>
      </c>
      <c r="AA196" s="17">
        <f t="shared" si="40"/>
        <v>0</v>
      </c>
      <c r="AB196" s="17">
        <f t="shared" si="41"/>
        <v>0</v>
      </c>
      <c r="AC196" s="17">
        <f t="shared" si="42"/>
        <v>0</v>
      </c>
      <c r="AD196" s="17">
        <f t="shared" si="43"/>
        <v>0</v>
      </c>
      <c r="AE196" s="17">
        <f t="shared" si="44"/>
        <v>0</v>
      </c>
      <c r="AF196" s="17">
        <f t="shared" si="45"/>
        <v>0</v>
      </c>
      <c r="AN196" s="55">
        <v>189</v>
      </c>
      <c r="AO196" s="624">
        <f t="shared" si="53"/>
        <v>0</v>
      </c>
      <c r="AP196" s="57">
        <f t="shared" si="52"/>
        <v>0</v>
      </c>
      <c r="AQ196" s="624">
        <f t="shared" si="50"/>
        <v>0</v>
      </c>
      <c r="AR196" s="624">
        <f t="shared" si="51"/>
        <v>0</v>
      </c>
    </row>
    <row r="197" spans="1:44" s="3" customFormat="1" ht="15.75" customHeight="1" x14ac:dyDescent="0.25">
      <c r="A197" s="36">
        <v>189</v>
      </c>
      <c r="B197" s="19"/>
      <c r="C197" s="19"/>
      <c r="D197" s="20"/>
      <c r="E197" s="500"/>
      <c r="F197" s="603"/>
      <c r="G197" s="589"/>
      <c r="H197" s="514"/>
      <c r="I197" s="696"/>
      <c r="J197" s="514"/>
      <c r="K197" s="696"/>
      <c r="L197" s="514"/>
      <c r="M197" s="695"/>
      <c r="N197" s="514"/>
      <c r="O197" s="695"/>
      <c r="P197" s="514"/>
      <c r="Q197" s="696"/>
      <c r="R197" s="514"/>
      <c r="S197" s="695"/>
      <c r="T197" s="514"/>
      <c r="U197" s="1064">
        <f t="shared" si="54"/>
        <v>0</v>
      </c>
      <c r="V197" s="1037"/>
      <c r="W197" s="67"/>
      <c r="X197" s="111">
        <f t="shared" si="55"/>
        <v>0</v>
      </c>
      <c r="Y197" s="959">
        <f t="shared" si="38"/>
        <v>0</v>
      </c>
      <c r="Z197" s="17">
        <f t="shared" si="39"/>
        <v>0</v>
      </c>
      <c r="AA197" s="17">
        <f t="shared" si="40"/>
        <v>0</v>
      </c>
      <c r="AB197" s="17">
        <f t="shared" si="41"/>
        <v>0</v>
      </c>
      <c r="AC197" s="17">
        <f t="shared" si="42"/>
        <v>0</v>
      </c>
      <c r="AD197" s="17">
        <f t="shared" si="43"/>
        <v>0</v>
      </c>
      <c r="AE197" s="17">
        <f t="shared" si="44"/>
        <v>0</v>
      </c>
      <c r="AF197" s="17">
        <f t="shared" si="45"/>
        <v>0</v>
      </c>
      <c r="AN197" s="55">
        <v>190</v>
      </c>
      <c r="AO197" s="624">
        <f t="shared" si="53"/>
        <v>0</v>
      </c>
      <c r="AP197" s="57">
        <f t="shared" si="52"/>
        <v>0</v>
      </c>
      <c r="AQ197" s="624">
        <f t="shared" si="50"/>
        <v>0</v>
      </c>
      <c r="AR197" s="624">
        <f t="shared" si="51"/>
        <v>0</v>
      </c>
    </row>
    <row r="198" spans="1:44" s="3" customFormat="1" ht="15.75" customHeight="1" x14ac:dyDescent="0.25">
      <c r="A198" s="36">
        <v>190</v>
      </c>
      <c r="B198" s="19"/>
      <c r="C198" s="19"/>
      <c r="D198" s="20"/>
      <c r="E198" s="47"/>
      <c r="F198" s="603"/>
      <c r="G198" s="589"/>
      <c r="H198" s="514"/>
      <c r="I198" s="696"/>
      <c r="J198" s="514"/>
      <c r="K198" s="696"/>
      <c r="L198" s="514"/>
      <c r="M198" s="695"/>
      <c r="N198" s="514"/>
      <c r="O198" s="695"/>
      <c r="P198" s="514"/>
      <c r="Q198" s="696"/>
      <c r="R198" s="514"/>
      <c r="S198" s="695"/>
      <c r="T198" s="514"/>
      <c r="U198" s="1064">
        <f t="shared" si="54"/>
        <v>0</v>
      </c>
      <c r="V198" s="1037"/>
      <c r="W198" s="67"/>
      <c r="X198" s="111">
        <f t="shared" si="55"/>
        <v>0</v>
      </c>
      <c r="Y198" s="959">
        <f t="shared" si="38"/>
        <v>0</v>
      </c>
      <c r="Z198" s="17">
        <f t="shared" si="39"/>
        <v>0</v>
      </c>
      <c r="AA198" s="17">
        <f t="shared" si="40"/>
        <v>0</v>
      </c>
      <c r="AB198" s="17">
        <f t="shared" si="41"/>
        <v>0</v>
      </c>
      <c r="AC198" s="17">
        <f t="shared" si="42"/>
        <v>0</v>
      </c>
      <c r="AD198" s="17">
        <f t="shared" si="43"/>
        <v>0</v>
      </c>
      <c r="AE198" s="17">
        <f t="shared" si="44"/>
        <v>0</v>
      </c>
      <c r="AF198" s="17">
        <f t="shared" si="45"/>
        <v>0</v>
      </c>
      <c r="AN198" s="55">
        <v>191</v>
      </c>
      <c r="AO198" s="624">
        <f t="shared" si="53"/>
        <v>0</v>
      </c>
      <c r="AP198" s="57">
        <f t="shared" si="52"/>
        <v>0</v>
      </c>
      <c r="AQ198" s="624">
        <f t="shared" si="50"/>
        <v>0</v>
      </c>
      <c r="AR198" s="624">
        <f t="shared" si="51"/>
        <v>0</v>
      </c>
    </row>
    <row r="199" spans="1:44" ht="15.75" customHeight="1" x14ac:dyDescent="0.25">
      <c r="A199" s="36">
        <v>191</v>
      </c>
      <c r="B199" s="19"/>
      <c r="C199" s="19"/>
      <c r="D199" s="20"/>
      <c r="E199" s="47"/>
      <c r="F199" s="603"/>
      <c r="G199" s="589"/>
      <c r="H199" s="514"/>
      <c r="I199" s="696"/>
      <c r="J199" s="514"/>
      <c r="K199" s="696"/>
      <c r="L199" s="514"/>
      <c r="M199" s="695"/>
      <c r="N199" s="514"/>
      <c r="O199" s="695"/>
      <c r="P199" s="514"/>
      <c r="Q199" s="696"/>
      <c r="R199" s="514"/>
      <c r="S199" s="695"/>
      <c r="T199" s="514"/>
      <c r="U199" s="1064">
        <f t="shared" si="54"/>
        <v>0</v>
      </c>
      <c r="V199" s="1037"/>
      <c r="W199" s="67"/>
      <c r="X199" s="111">
        <f t="shared" si="55"/>
        <v>0</v>
      </c>
      <c r="Y199" s="959">
        <f t="shared" si="38"/>
        <v>0</v>
      </c>
      <c r="Z199" s="17">
        <f t="shared" si="39"/>
        <v>0</v>
      </c>
      <c r="AA199" s="17">
        <f t="shared" si="40"/>
        <v>0</v>
      </c>
      <c r="AB199" s="17">
        <f t="shared" si="41"/>
        <v>0</v>
      </c>
      <c r="AC199" s="17">
        <f t="shared" si="42"/>
        <v>0</v>
      </c>
      <c r="AD199" s="17">
        <f t="shared" si="43"/>
        <v>0</v>
      </c>
      <c r="AE199" s="17">
        <f t="shared" si="44"/>
        <v>0</v>
      </c>
      <c r="AF199" s="17">
        <f t="shared" si="45"/>
        <v>0</v>
      </c>
      <c r="AN199" s="55">
        <v>192</v>
      </c>
      <c r="AO199" s="624">
        <f t="shared" si="53"/>
        <v>0</v>
      </c>
      <c r="AP199" s="57">
        <f t="shared" si="52"/>
        <v>0</v>
      </c>
      <c r="AQ199" s="624">
        <f t="shared" si="50"/>
        <v>0</v>
      </c>
      <c r="AR199" s="624">
        <f t="shared" si="51"/>
        <v>0</v>
      </c>
    </row>
    <row r="200" spans="1:44" ht="15.75" customHeight="1" x14ac:dyDescent="0.25">
      <c r="A200" s="36">
        <v>192</v>
      </c>
      <c r="B200" s="19"/>
      <c r="C200" s="19"/>
      <c r="D200" s="20"/>
      <c r="E200" s="47"/>
      <c r="F200" s="603"/>
      <c r="G200" s="589"/>
      <c r="H200" s="514"/>
      <c r="I200" s="696"/>
      <c r="J200" s="514"/>
      <c r="K200" s="696"/>
      <c r="L200" s="514"/>
      <c r="M200" s="695"/>
      <c r="N200" s="514"/>
      <c r="O200" s="695"/>
      <c r="P200" s="514"/>
      <c r="Q200" s="696"/>
      <c r="R200" s="514"/>
      <c r="S200" s="695"/>
      <c r="T200" s="514"/>
      <c r="U200" s="1064">
        <f t="shared" si="54"/>
        <v>0</v>
      </c>
      <c r="V200" s="1037"/>
      <c r="W200" s="67"/>
      <c r="X200" s="111">
        <f t="shared" si="55"/>
        <v>0</v>
      </c>
      <c r="Y200" s="959">
        <f t="shared" si="38"/>
        <v>0</v>
      </c>
      <c r="Z200" s="17">
        <f t="shared" si="39"/>
        <v>0</v>
      </c>
      <c r="AA200" s="17">
        <f t="shared" si="40"/>
        <v>0</v>
      </c>
      <c r="AB200" s="17">
        <f t="shared" si="41"/>
        <v>0</v>
      </c>
      <c r="AC200" s="17">
        <f t="shared" si="42"/>
        <v>0</v>
      </c>
      <c r="AD200" s="17">
        <f t="shared" si="43"/>
        <v>0</v>
      </c>
      <c r="AE200" s="17">
        <f t="shared" si="44"/>
        <v>0</v>
      </c>
      <c r="AF200" s="17">
        <f t="shared" si="45"/>
        <v>0</v>
      </c>
      <c r="AN200" s="55">
        <v>193</v>
      </c>
      <c r="AO200" s="624">
        <f t="shared" si="53"/>
        <v>0</v>
      </c>
      <c r="AP200" s="57">
        <f t="shared" si="52"/>
        <v>0</v>
      </c>
      <c r="AQ200" s="624">
        <f t="shared" si="50"/>
        <v>0</v>
      </c>
      <c r="AR200" s="624">
        <f t="shared" si="51"/>
        <v>0</v>
      </c>
    </row>
    <row r="201" spans="1:44" ht="15.75" customHeight="1" x14ac:dyDescent="0.25">
      <c r="A201" s="36">
        <v>193</v>
      </c>
      <c r="B201" s="19"/>
      <c r="C201" s="19"/>
      <c r="D201" s="20"/>
      <c r="E201" s="47"/>
      <c r="F201" s="603"/>
      <c r="G201" s="589"/>
      <c r="H201" s="514"/>
      <c r="I201" s="696"/>
      <c r="J201" s="514"/>
      <c r="K201" s="696"/>
      <c r="L201" s="514"/>
      <c r="M201" s="695"/>
      <c r="N201" s="514"/>
      <c r="O201" s="695"/>
      <c r="P201" s="514"/>
      <c r="Q201" s="696"/>
      <c r="R201" s="514"/>
      <c r="S201" s="695"/>
      <c r="T201" s="514"/>
      <c r="U201" s="1064">
        <f t="shared" si="54"/>
        <v>0</v>
      </c>
      <c r="V201" s="1037"/>
      <c r="W201" s="67"/>
      <c r="X201" s="111">
        <f t="shared" si="55"/>
        <v>0</v>
      </c>
      <c r="Y201" s="959">
        <f t="shared" ref="Y201:Y264" si="56">G201+I201+K201+M201+O201+Q201+S201</f>
        <v>0</v>
      </c>
      <c r="Z201" s="17">
        <f t="shared" ref="Z201:Z264" si="57">H201*C201</f>
        <v>0</v>
      </c>
      <c r="AA201" s="17">
        <f t="shared" ref="AA201:AA264" si="58">J201*C201</f>
        <v>0</v>
      </c>
      <c r="AB201" s="17">
        <f t="shared" ref="AB201:AB264" si="59">L201*C201</f>
        <v>0</v>
      </c>
      <c r="AC201" s="17">
        <f t="shared" ref="AC201:AC264" si="60">N201*C201</f>
        <v>0</v>
      </c>
      <c r="AD201" s="17">
        <f t="shared" ref="AD201:AD264" si="61">P201*C201</f>
        <v>0</v>
      </c>
      <c r="AE201" s="17">
        <f t="shared" ref="AE201:AE264" si="62">R201*C201</f>
        <v>0</v>
      </c>
      <c r="AF201" s="17">
        <f t="shared" ref="AF201:AF264" si="63">T201*C201</f>
        <v>0</v>
      </c>
      <c r="AN201" s="55">
        <v>194</v>
      </c>
      <c r="AO201" s="624">
        <f t="shared" si="53"/>
        <v>0</v>
      </c>
      <c r="AP201" s="57">
        <f t="shared" si="52"/>
        <v>0</v>
      </c>
      <c r="AQ201" s="624">
        <f t="shared" si="50"/>
        <v>0</v>
      </c>
      <c r="AR201" s="624">
        <f t="shared" si="51"/>
        <v>0</v>
      </c>
    </row>
    <row r="202" spans="1:44" ht="15.75" customHeight="1" x14ac:dyDescent="0.25">
      <c r="A202" s="36">
        <v>194</v>
      </c>
      <c r="B202" s="19"/>
      <c r="C202" s="19"/>
      <c r="D202" s="20"/>
      <c r="E202" s="47"/>
      <c r="F202" s="603"/>
      <c r="G202" s="589"/>
      <c r="H202" s="514"/>
      <c r="I202" s="696"/>
      <c r="J202" s="514"/>
      <c r="K202" s="696"/>
      <c r="L202" s="514"/>
      <c r="M202" s="695"/>
      <c r="N202" s="514"/>
      <c r="O202" s="695"/>
      <c r="P202" s="514"/>
      <c r="Q202" s="696"/>
      <c r="R202" s="514"/>
      <c r="S202" s="695"/>
      <c r="T202" s="514"/>
      <c r="U202" s="1064">
        <f t="shared" ref="U202:U222" si="64">H202+J202+L202+N202+P202+T202+R202</f>
        <v>0</v>
      </c>
      <c r="V202" s="1037"/>
      <c r="W202" s="67"/>
      <c r="X202" s="111">
        <f t="shared" si="55"/>
        <v>0</v>
      </c>
      <c r="Y202" s="959">
        <f t="shared" si="56"/>
        <v>0</v>
      </c>
      <c r="Z202" s="17">
        <f t="shared" si="57"/>
        <v>0</v>
      </c>
      <c r="AA202" s="17">
        <f t="shared" si="58"/>
        <v>0</v>
      </c>
      <c r="AB202" s="17">
        <f t="shared" si="59"/>
        <v>0</v>
      </c>
      <c r="AC202" s="17">
        <f t="shared" si="60"/>
        <v>0</v>
      </c>
      <c r="AD202" s="17">
        <f t="shared" si="61"/>
        <v>0</v>
      </c>
      <c r="AE202" s="17">
        <f t="shared" si="62"/>
        <v>0</v>
      </c>
      <c r="AF202" s="17">
        <f t="shared" si="63"/>
        <v>0</v>
      </c>
      <c r="AN202" s="55">
        <v>195</v>
      </c>
      <c r="AO202" s="624">
        <f t="shared" si="53"/>
        <v>0</v>
      </c>
      <c r="AP202" s="57">
        <f t="shared" si="52"/>
        <v>0</v>
      </c>
      <c r="AQ202" s="624">
        <f t="shared" si="50"/>
        <v>0</v>
      </c>
      <c r="AR202" s="624">
        <f t="shared" si="51"/>
        <v>0</v>
      </c>
    </row>
    <row r="203" spans="1:44" s="2" customFormat="1" ht="15.75" customHeight="1" x14ac:dyDescent="0.25">
      <c r="A203" s="36">
        <v>195</v>
      </c>
      <c r="B203" s="19"/>
      <c r="C203" s="19"/>
      <c r="D203" s="20"/>
      <c r="E203" s="46"/>
      <c r="F203" s="603"/>
      <c r="G203" s="589"/>
      <c r="H203" s="514"/>
      <c r="I203" s="696"/>
      <c r="J203" s="514"/>
      <c r="K203" s="696"/>
      <c r="L203" s="514"/>
      <c r="M203" s="695"/>
      <c r="N203" s="514"/>
      <c r="O203" s="695"/>
      <c r="P203" s="514"/>
      <c r="Q203" s="696"/>
      <c r="R203" s="514"/>
      <c r="S203" s="695"/>
      <c r="T203" s="514"/>
      <c r="U203" s="1064">
        <f t="shared" si="64"/>
        <v>0</v>
      </c>
      <c r="V203" s="1037"/>
      <c r="W203" s="67"/>
      <c r="X203" s="111">
        <f t="shared" si="55"/>
        <v>0</v>
      </c>
      <c r="Y203" s="959">
        <f t="shared" si="56"/>
        <v>0</v>
      </c>
      <c r="Z203" s="17">
        <f t="shared" si="57"/>
        <v>0</v>
      </c>
      <c r="AA203" s="17">
        <f t="shared" si="58"/>
        <v>0</v>
      </c>
      <c r="AB203" s="17">
        <f t="shared" si="59"/>
        <v>0</v>
      </c>
      <c r="AC203" s="17">
        <f t="shared" si="60"/>
        <v>0</v>
      </c>
      <c r="AD203" s="17">
        <f t="shared" si="61"/>
        <v>0</v>
      </c>
      <c r="AE203" s="17">
        <f t="shared" si="62"/>
        <v>0</v>
      </c>
      <c r="AF203" s="17">
        <f t="shared" si="63"/>
        <v>0</v>
      </c>
      <c r="AN203" s="55">
        <v>196</v>
      </c>
      <c r="AO203" s="624">
        <f t="shared" si="53"/>
        <v>0</v>
      </c>
      <c r="AP203" s="57">
        <f t="shared" si="52"/>
        <v>0</v>
      </c>
      <c r="AQ203" s="624">
        <f t="shared" si="50"/>
        <v>0</v>
      </c>
      <c r="AR203" s="624">
        <f t="shared" si="51"/>
        <v>0</v>
      </c>
    </row>
    <row r="204" spans="1:44" ht="15.75" customHeight="1" x14ac:dyDescent="0.25">
      <c r="A204" s="36">
        <v>196</v>
      </c>
      <c r="B204" s="19"/>
      <c r="C204" s="19"/>
      <c r="D204" s="20"/>
      <c r="E204" s="47"/>
      <c r="F204" s="603"/>
      <c r="G204" s="589"/>
      <c r="H204" s="514"/>
      <c r="I204" s="696"/>
      <c r="J204" s="514"/>
      <c r="K204" s="696"/>
      <c r="L204" s="514"/>
      <c r="M204" s="695"/>
      <c r="N204" s="514"/>
      <c r="O204" s="695"/>
      <c r="P204" s="514"/>
      <c r="Q204" s="696"/>
      <c r="R204" s="514"/>
      <c r="S204" s="695"/>
      <c r="T204" s="514"/>
      <c r="U204" s="1064">
        <f t="shared" si="64"/>
        <v>0</v>
      </c>
      <c r="V204" s="1037"/>
      <c r="W204" s="67"/>
      <c r="X204" s="111">
        <f t="shared" si="55"/>
        <v>0</v>
      </c>
      <c r="Y204" s="959">
        <f t="shared" si="56"/>
        <v>0</v>
      </c>
      <c r="Z204" s="17">
        <f t="shared" si="57"/>
        <v>0</v>
      </c>
      <c r="AA204" s="17">
        <f t="shared" si="58"/>
        <v>0</v>
      </c>
      <c r="AB204" s="17">
        <f t="shared" si="59"/>
        <v>0</v>
      </c>
      <c r="AC204" s="17">
        <f t="shared" si="60"/>
        <v>0</v>
      </c>
      <c r="AD204" s="17">
        <f t="shared" si="61"/>
        <v>0</v>
      </c>
      <c r="AE204" s="17">
        <f t="shared" si="62"/>
        <v>0</v>
      </c>
      <c r="AF204" s="17">
        <f t="shared" si="63"/>
        <v>0</v>
      </c>
      <c r="AN204" s="55">
        <v>197</v>
      </c>
      <c r="AO204" s="624">
        <f t="shared" si="53"/>
        <v>0</v>
      </c>
      <c r="AP204" s="57">
        <f t="shared" si="52"/>
        <v>0</v>
      </c>
      <c r="AQ204" s="624">
        <f t="shared" si="50"/>
        <v>0</v>
      </c>
      <c r="AR204" s="624">
        <f t="shared" si="51"/>
        <v>0</v>
      </c>
    </row>
    <row r="205" spans="1:44" ht="15.75" customHeight="1" x14ac:dyDescent="0.25">
      <c r="A205" s="36">
        <v>197</v>
      </c>
      <c r="B205" s="19"/>
      <c r="C205" s="19"/>
      <c r="D205" s="20"/>
      <c r="E205" s="47"/>
      <c r="F205" s="603"/>
      <c r="G205" s="589"/>
      <c r="H205" s="514"/>
      <c r="I205" s="696"/>
      <c r="J205" s="514"/>
      <c r="K205" s="696"/>
      <c r="L205" s="514"/>
      <c r="M205" s="695"/>
      <c r="N205" s="514"/>
      <c r="O205" s="695"/>
      <c r="P205" s="514"/>
      <c r="Q205" s="696"/>
      <c r="R205" s="514"/>
      <c r="S205" s="695"/>
      <c r="T205" s="514"/>
      <c r="U205" s="1064">
        <f t="shared" si="64"/>
        <v>0</v>
      </c>
      <c r="V205" s="1037"/>
      <c r="W205" s="67"/>
      <c r="X205" s="111">
        <f t="shared" si="55"/>
        <v>0</v>
      </c>
      <c r="Y205" s="959">
        <f t="shared" si="56"/>
        <v>0</v>
      </c>
      <c r="Z205" s="17">
        <f t="shared" si="57"/>
        <v>0</v>
      </c>
      <c r="AA205" s="17">
        <f t="shared" si="58"/>
        <v>0</v>
      </c>
      <c r="AB205" s="17">
        <f t="shared" si="59"/>
        <v>0</v>
      </c>
      <c r="AC205" s="17">
        <f t="shared" si="60"/>
        <v>0</v>
      </c>
      <c r="AD205" s="17">
        <f t="shared" si="61"/>
        <v>0</v>
      </c>
      <c r="AE205" s="17">
        <f t="shared" si="62"/>
        <v>0</v>
      </c>
      <c r="AF205" s="17">
        <f t="shared" si="63"/>
        <v>0</v>
      </c>
      <c r="AN205" s="55">
        <v>198</v>
      </c>
      <c r="AO205" s="624">
        <f t="shared" si="53"/>
        <v>0</v>
      </c>
      <c r="AP205" s="57">
        <f t="shared" si="52"/>
        <v>0</v>
      </c>
      <c r="AQ205" s="624">
        <f t="shared" si="50"/>
        <v>0</v>
      </c>
      <c r="AR205" s="624">
        <f t="shared" si="51"/>
        <v>0</v>
      </c>
    </row>
    <row r="206" spans="1:44" ht="15.75" customHeight="1" x14ac:dyDescent="0.25">
      <c r="A206" s="36">
        <v>198</v>
      </c>
      <c r="B206" s="19"/>
      <c r="C206" s="19"/>
      <c r="D206" s="20"/>
      <c r="E206" s="47"/>
      <c r="F206" s="603"/>
      <c r="G206" s="589"/>
      <c r="H206" s="514"/>
      <c r="I206" s="696"/>
      <c r="J206" s="514"/>
      <c r="K206" s="696"/>
      <c r="L206" s="514"/>
      <c r="M206" s="695"/>
      <c r="N206" s="514"/>
      <c r="O206" s="695"/>
      <c r="P206" s="514"/>
      <c r="Q206" s="696"/>
      <c r="R206" s="514"/>
      <c r="S206" s="695"/>
      <c r="T206" s="514"/>
      <c r="U206" s="1064">
        <f t="shared" si="64"/>
        <v>0</v>
      </c>
      <c r="V206" s="1037"/>
      <c r="W206" s="67"/>
      <c r="X206" s="111">
        <f t="shared" si="55"/>
        <v>0</v>
      </c>
      <c r="Y206" s="959">
        <f t="shared" si="56"/>
        <v>0</v>
      </c>
      <c r="Z206" s="17">
        <f t="shared" si="57"/>
        <v>0</v>
      </c>
      <c r="AA206" s="17">
        <f t="shared" si="58"/>
        <v>0</v>
      </c>
      <c r="AB206" s="17">
        <f t="shared" si="59"/>
        <v>0</v>
      </c>
      <c r="AC206" s="17">
        <f t="shared" si="60"/>
        <v>0</v>
      </c>
      <c r="AD206" s="17">
        <f t="shared" si="61"/>
        <v>0</v>
      </c>
      <c r="AE206" s="17">
        <f t="shared" si="62"/>
        <v>0</v>
      </c>
      <c r="AF206" s="17">
        <f t="shared" si="63"/>
        <v>0</v>
      </c>
      <c r="AN206" s="55">
        <v>199</v>
      </c>
      <c r="AO206" s="624">
        <f t="shared" si="53"/>
        <v>0</v>
      </c>
      <c r="AP206" s="57">
        <f t="shared" si="52"/>
        <v>0</v>
      </c>
      <c r="AQ206" s="624">
        <f t="shared" si="50"/>
        <v>0</v>
      </c>
      <c r="AR206" s="624">
        <f t="shared" si="51"/>
        <v>0</v>
      </c>
    </row>
    <row r="207" spans="1:44" ht="15.75" customHeight="1" x14ac:dyDescent="0.25">
      <c r="A207" s="36">
        <v>199</v>
      </c>
      <c r="B207" s="19"/>
      <c r="C207" s="19"/>
      <c r="D207" s="20"/>
      <c r="E207" s="47"/>
      <c r="F207" s="603"/>
      <c r="G207" s="589"/>
      <c r="H207" s="514"/>
      <c r="I207" s="696"/>
      <c r="J207" s="514"/>
      <c r="K207" s="696"/>
      <c r="L207" s="514"/>
      <c r="M207" s="695"/>
      <c r="N207" s="514"/>
      <c r="O207" s="695"/>
      <c r="P207" s="514"/>
      <c r="Q207" s="696"/>
      <c r="R207" s="514"/>
      <c r="S207" s="695"/>
      <c r="T207" s="514"/>
      <c r="U207" s="1064">
        <f t="shared" si="64"/>
        <v>0</v>
      </c>
      <c r="V207" s="1037"/>
      <c r="W207" s="67"/>
      <c r="X207" s="111">
        <f t="shared" si="55"/>
        <v>0</v>
      </c>
      <c r="Y207" s="959">
        <f t="shared" si="56"/>
        <v>0</v>
      </c>
      <c r="Z207" s="17">
        <f t="shared" si="57"/>
        <v>0</v>
      </c>
      <c r="AA207" s="17">
        <f t="shared" si="58"/>
        <v>0</v>
      </c>
      <c r="AB207" s="17">
        <f t="shared" si="59"/>
        <v>0</v>
      </c>
      <c r="AC207" s="17">
        <f t="shared" si="60"/>
        <v>0</v>
      </c>
      <c r="AD207" s="17">
        <f t="shared" si="61"/>
        <v>0</v>
      </c>
      <c r="AE207" s="17">
        <f t="shared" si="62"/>
        <v>0</v>
      </c>
      <c r="AF207" s="17">
        <f t="shared" si="63"/>
        <v>0</v>
      </c>
      <c r="AO207" s="624">
        <f t="shared" si="53"/>
        <v>0</v>
      </c>
      <c r="AP207" s="57">
        <f t="shared" si="52"/>
        <v>0</v>
      </c>
      <c r="AQ207" s="624">
        <f t="shared" si="50"/>
        <v>0</v>
      </c>
      <c r="AR207" s="624">
        <f t="shared" si="51"/>
        <v>0</v>
      </c>
    </row>
    <row r="208" spans="1:44" ht="15.75" customHeight="1" x14ac:dyDescent="0.25">
      <c r="A208" s="36">
        <v>200</v>
      </c>
      <c r="B208" s="19"/>
      <c r="C208" s="19"/>
      <c r="D208" s="20"/>
      <c r="E208" s="47"/>
      <c r="F208" s="603"/>
      <c r="G208" s="589"/>
      <c r="H208" s="514"/>
      <c r="I208" s="696"/>
      <c r="J208" s="514"/>
      <c r="K208" s="696"/>
      <c r="L208" s="514"/>
      <c r="M208" s="695"/>
      <c r="N208" s="514"/>
      <c r="O208" s="695"/>
      <c r="P208" s="514"/>
      <c r="Q208" s="696"/>
      <c r="R208" s="514"/>
      <c r="S208" s="695"/>
      <c r="T208" s="514"/>
      <c r="U208" s="1064">
        <f t="shared" si="64"/>
        <v>0</v>
      </c>
      <c r="V208" s="1037"/>
      <c r="W208" s="67"/>
      <c r="X208" s="111">
        <f t="shared" si="55"/>
        <v>0</v>
      </c>
      <c r="Y208" s="959">
        <f t="shared" si="56"/>
        <v>0</v>
      </c>
      <c r="Z208" s="17">
        <f t="shared" si="57"/>
        <v>0</v>
      </c>
      <c r="AA208" s="17">
        <f t="shared" si="58"/>
        <v>0</v>
      </c>
      <c r="AB208" s="17">
        <f t="shared" si="59"/>
        <v>0</v>
      </c>
      <c r="AC208" s="17">
        <f t="shared" si="60"/>
        <v>0</v>
      </c>
      <c r="AD208" s="17">
        <f t="shared" si="61"/>
        <v>0</v>
      </c>
      <c r="AE208" s="17">
        <f t="shared" si="62"/>
        <v>0</v>
      </c>
      <c r="AF208" s="17">
        <f t="shared" si="63"/>
        <v>0</v>
      </c>
      <c r="AO208" s="624">
        <f t="shared" si="53"/>
        <v>0</v>
      </c>
      <c r="AP208" s="57">
        <f t="shared" si="52"/>
        <v>0</v>
      </c>
      <c r="AQ208" s="624">
        <f t="shared" si="50"/>
        <v>0</v>
      </c>
      <c r="AR208" s="624">
        <f t="shared" si="51"/>
        <v>0</v>
      </c>
    </row>
    <row r="209" spans="1:44" ht="15.75" customHeight="1" x14ac:dyDescent="0.25">
      <c r="A209" s="36">
        <v>201</v>
      </c>
      <c r="B209" s="19"/>
      <c r="C209" s="19"/>
      <c r="D209" s="20"/>
      <c r="E209" s="47"/>
      <c r="F209" s="603"/>
      <c r="G209" s="589"/>
      <c r="H209" s="514"/>
      <c r="I209" s="696"/>
      <c r="J209" s="514"/>
      <c r="K209" s="696"/>
      <c r="L209" s="514"/>
      <c r="M209" s="695"/>
      <c r="N209" s="514"/>
      <c r="O209" s="695"/>
      <c r="P209" s="514"/>
      <c r="Q209" s="696"/>
      <c r="R209" s="514"/>
      <c r="S209" s="695"/>
      <c r="T209" s="514"/>
      <c r="U209" s="1064">
        <f t="shared" si="64"/>
        <v>0</v>
      </c>
      <c r="V209" s="1037"/>
      <c r="W209" s="67"/>
      <c r="X209" s="111">
        <f t="shared" si="55"/>
        <v>0</v>
      </c>
      <c r="Y209" s="959">
        <f t="shared" si="56"/>
        <v>0</v>
      </c>
      <c r="Z209" s="17">
        <f t="shared" si="57"/>
        <v>0</v>
      </c>
      <c r="AA209" s="17">
        <f t="shared" si="58"/>
        <v>0</v>
      </c>
      <c r="AB209" s="17">
        <f t="shared" si="59"/>
        <v>0</v>
      </c>
      <c r="AC209" s="17">
        <f t="shared" si="60"/>
        <v>0</v>
      </c>
      <c r="AD209" s="17">
        <f t="shared" si="61"/>
        <v>0</v>
      </c>
      <c r="AE209" s="17">
        <f t="shared" si="62"/>
        <v>0</v>
      </c>
      <c r="AF209" s="17">
        <f t="shared" si="63"/>
        <v>0</v>
      </c>
      <c r="AO209" s="624">
        <f t="shared" si="53"/>
        <v>0</v>
      </c>
      <c r="AP209" s="57">
        <f t="shared" si="52"/>
        <v>0</v>
      </c>
      <c r="AQ209" s="624">
        <f t="shared" si="50"/>
        <v>0</v>
      </c>
      <c r="AR209" s="624">
        <f t="shared" si="51"/>
        <v>0</v>
      </c>
    </row>
    <row r="210" spans="1:44" ht="15.75" customHeight="1" x14ac:dyDescent="0.25">
      <c r="A210" s="36">
        <v>202</v>
      </c>
      <c r="B210" s="19"/>
      <c r="C210" s="19"/>
      <c r="D210" s="20">
        <v>0</v>
      </c>
      <c r="E210" s="47"/>
      <c r="F210" s="603"/>
      <c r="G210" s="589"/>
      <c r="H210" s="514"/>
      <c r="I210" s="696"/>
      <c r="J210" s="514"/>
      <c r="K210" s="696"/>
      <c r="L210" s="514"/>
      <c r="M210" s="695"/>
      <c r="N210" s="514"/>
      <c r="O210" s="695"/>
      <c r="P210" s="514"/>
      <c r="Q210" s="696"/>
      <c r="R210" s="514"/>
      <c r="S210" s="695"/>
      <c r="T210" s="514"/>
      <c r="U210" s="1064">
        <f t="shared" si="64"/>
        <v>0</v>
      </c>
      <c r="V210" s="1037"/>
      <c r="W210" s="67"/>
      <c r="X210" s="111">
        <f t="shared" si="55"/>
        <v>0</v>
      </c>
      <c r="Y210" s="959">
        <f t="shared" si="56"/>
        <v>0</v>
      </c>
      <c r="Z210" s="17">
        <f t="shared" si="57"/>
        <v>0</v>
      </c>
      <c r="AA210" s="17">
        <f t="shared" si="58"/>
        <v>0</v>
      </c>
      <c r="AB210" s="17">
        <f t="shared" si="59"/>
        <v>0</v>
      </c>
      <c r="AC210" s="17">
        <f t="shared" si="60"/>
        <v>0</v>
      </c>
      <c r="AD210" s="17">
        <f t="shared" si="61"/>
        <v>0</v>
      </c>
      <c r="AE210" s="17">
        <f t="shared" si="62"/>
        <v>0</v>
      </c>
      <c r="AF210" s="17">
        <f t="shared" si="63"/>
        <v>0</v>
      </c>
      <c r="AO210" s="624">
        <f t="shared" si="53"/>
        <v>0</v>
      </c>
      <c r="AP210" s="57">
        <f t="shared" si="52"/>
        <v>0</v>
      </c>
      <c r="AQ210" s="624">
        <f t="shared" si="50"/>
        <v>0</v>
      </c>
      <c r="AR210" s="624">
        <f t="shared" si="51"/>
        <v>0</v>
      </c>
    </row>
    <row r="211" spans="1:44" s="3" customFormat="1" ht="15.75" customHeight="1" x14ac:dyDescent="0.25">
      <c r="A211" s="36">
        <v>203</v>
      </c>
      <c r="B211" s="19"/>
      <c r="C211" s="19"/>
      <c r="D211" s="20"/>
      <c r="E211" s="47"/>
      <c r="F211" s="603"/>
      <c r="G211" s="589"/>
      <c r="H211" s="514"/>
      <c r="I211" s="696"/>
      <c r="J211" s="514"/>
      <c r="K211" s="696"/>
      <c r="L211" s="514"/>
      <c r="M211" s="695"/>
      <c r="N211" s="514"/>
      <c r="O211" s="695"/>
      <c r="P211" s="514"/>
      <c r="Q211" s="696"/>
      <c r="R211" s="514"/>
      <c r="S211" s="695"/>
      <c r="T211" s="514"/>
      <c r="U211" s="1064">
        <f t="shared" si="64"/>
        <v>0</v>
      </c>
      <c r="V211" s="1037"/>
      <c r="W211" s="67"/>
      <c r="X211" s="111">
        <f t="shared" si="55"/>
        <v>0</v>
      </c>
      <c r="Y211" s="959">
        <f t="shared" si="56"/>
        <v>0</v>
      </c>
      <c r="Z211" s="17">
        <f t="shared" si="57"/>
        <v>0</v>
      </c>
      <c r="AA211" s="17">
        <f t="shared" si="58"/>
        <v>0</v>
      </c>
      <c r="AB211" s="17">
        <f t="shared" si="59"/>
        <v>0</v>
      </c>
      <c r="AC211" s="17">
        <f t="shared" si="60"/>
        <v>0</v>
      </c>
      <c r="AD211" s="17">
        <f t="shared" si="61"/>
        <v>0</v>
      </c>
      <c r="AE211" s="17">
        <f t="shared" si="62"/>
        <v>0</v>
      </c>
      <c r="AF211" s="17">
        <f t="shared" si="63"/>
        <v>0</v>
      </c>
      <c r="AO211" s="624">
        <f t="shared" ref="AO211:AO234" si="65">U211*B211</f>
        <v>0</v>
      </c>
      <c r="AP211" s="57">
        <f t="shared" ref="AP211:AP234" si="66">U211*C211</f>
        <v>0</v>
      </c>
      <c r="AQ211" s="624">
        <f t="shared" ref="AQ211:AQ234" si="67">AP211-AO211</f>
        <v>0</v>
      </c>
      <c r="AR211" s="624">
        <f t="shared" ref="AR211:AR234" si="68">X211*B211</f>
        <v>0</v>
      </c>
    </row>
    <row r="212" spans="1:44" ht="15.75" customHeight="1" x14ac:dyDescent="0.25">
      <c r="A212" s="36">
        <v>204</v>
      </c>
      <c r="B212" s="19"/>
      <c r="C212" s="19"/>
      <c r="D212" s="20"/>
      <c r="E212" s="47"/>
      <c r="F212" s="603"/>
      <c r="G212" s="589"/>
      <c r="H212" s="514"/>
      <c r="I212" s="696"/>
      <c r="J212" s="514"/>
      <c r="K212" s="696"/>
      <c r="L212" s="514"/>
      <c r="M212" s="695"/>
      <c r="N212" s="514"/>
      <c r="O212" s="695"/>
      <c r="P212" s="514"/>
      <c r="Q212" s="696"/>
      <c r="R212" s="514"/>
      <c r="S212" s="695"/>
      <c r="T212" s="514"/>
      <c r="U212" s="1064">
        <f t="shared" si="64"/>
        <v>0</v>
      </c>
      <c r="V212" s="1037"/>
      <c r="W212" s="67"/>
      <c r="X212" s="111">
        <f t="shared" si="55"/>
        <v>0</v>
      </c>
      <c r="Y212" s="959">
        <f t="shared" si="56"/>
        <v>0</v>
      </c>
      <c r="Z212" s="17">
        <f t="shared" si="57"/>
        <v>0</v>
      </c>
      <c r="AA212" s="17">
        <f t="shared" si="58"/>
        <v>0</v>
      </c>
      <c r="AB212" s="17">
        <f t="shared" si="59"/>
        <v>0</v>
      </c>
      <c r="AC212" s="17">
        <f t="shared" si="60"/>
        <v>0</v>
      </c>
      <c r="AD212" s="17">
        <f t="shared" si="61"/>
        <v>0</v>
      </c>
      <c r="AE212" s="17">
        <f t="shared" si="62"/>
        <v>0</v>
      </c>
      <c r="AF212" s="17">
        <f t="shared" si="63"/>
        <v>0</v>
      </c>
      <c r="AO212" s="624">
        <f t="shared" si="65"/>
        <v>0</v>
      </c>
      <c r="AP212" s="57">
        <f t="shared" si="66"/>
        <v>0</v>
      </c>
      <c r="AQ212" s="624">
        <f t="shared" si="67"/>
        <v>0</v>
      </c>
      <c r="AR212" s="624">
        <f t="shared" si="68"/>
        <v>0</v>
      </c>
    </row>
    <row r="213" spans="1:44" ht="15.75" customHeight="1" x14ac:dyDescent="0.25">
      <c r="A213" s="36">
        <v>205</v>
      </c>
      <c r="B213" s="19"/>
      <c r="C213" s="19"/>
      <c r="D213" s="20"/>
      <c r="E213" s="47"/>
      <c r="F213" s="603"/>
      <c r="G213" s="589"/>
      <c r="H213" s="514"/>
      <c r="I213" s="696"/>
      <c r="J213" s="514"/>
      <c r="K213" s="696"/>
      <c r="L213" s="514"/>
      <c r="M213" s="695"/>
      <c r="N213" s="514"/>
      <c r="O213" s="695"/>
      <c r="P213" s="514"/>
      <c r="Q213" s="696"/>
      <c r="R213" s="514"/>
      <c r="S213" s="695"/>
      <c r="T213" s="514"/>
      <c r="U213" s="1064">
        <f t="shared" si="64"/>
        <v>0</v>
      </c>
      <c r="V213" s="1037"/>
      <c r="W213" s="67"/>
      <c r="X213" s="111">
        <f t="shared" si="55"/>
        <v>0</v>
      </c>
      <c r="Y213" s="959">
        <f t="shared" si="56"/>
        <v>0</v>
      </c>
      <c r="Z213" s="17">
        <f t="shared" si="57"/>
        <v>0</v>
      </c>
      <c r="AA213" s="17">
        <f t="shared" si="58"/>
        <v>0</v>
      </c>
      <c r="AB213" s="17">
        <f t="shared" si="59"/>
        <v>0</v>
      </c>
      <c r="AC213" s="17">
        <f t="shared" si="60"/>
        <v>0</v>
      </c>
      <c r="AD213" s="17">
        <f t="shared" si="61"/>
        <v>0</v>
      </c>
      <c r="AE213" s="17">
        <f t="shared" si="62"/>
        <v>0</v>
      </c>
      <c r="AF213" s="17">
        <f t="shared" si="63"/>
        <v>0</v>
      </c>
      <c r="AO213" s="624">
        <f t="shared" si="65"/>
        <v>0</v>
      </c>
      <c r="AP213" s="57">
        <f t="shared" si="66"/>
        <v>0</v>
      </c>
      <c r="AQ213" s="624">
        <f t="shared" si="67"/>
        <v>0</v>
      </c>
      <c r="AR213" s="624">
        <f t="shared" si="68"/>
        <v>0</v>
      </c>
    </row>
    <row r="214" spans="1:44" ht="15.75" customHeight="1" x14ac:dyDescent="0.25">
      <c r="A214" s="36">
        <v>206</v>
      </c>
      <c r="B214" s="19"/>
      <c r="C214" s="19"/>
      <c r="D214" s="20"/>
      <c r="E214" s="47"/>
      <c r="F214" s="603"/>
      <c r="G214" s="589"/>
      <c r="H214" s="514"/>
      <c r="I214" s="696"/>
      <c r="J214" s="514"/>
      <c r="K214" s="696"/>
      <c r="L214" s="514"/>
      <c r="M214" s="695"/>
      <c r="N214" s="514"/>
      <c r="O214" s="695"/>
      <c r="P214" s="514"/>
      <c r="Q214" s="696"/>
      <c r="R214" s="514"/>
      <c r="S214" s="695"/>
      <c r="T214" s="514"/>
      <c r="U214" s="1064">
        <f t="shared" si="64"/>
        <v>0</v>
      </c>
      <c r="V214" s="1037"/>
      <c r="W214" s="67"/>
      <c r="X214" s="111">
        <f t="shared" si="55"/>
        <v>0</v>
      </c>
      <c r="Y214" s="959">
        <f t="shared" si="56"/>
        <v>0</v>
      </c>
      <c r="Z214" s="17">
        <f t="shared" si="57"/>
        <v>0</v>
      </c>
      <c r="AA214" s="17">
        <f t="shared" si="58"/>
        <v>0</v>
      </c>
      <c r="AB214" s="17">
        <f t="shared" si="59"/>
        <v>0</v>
      </c>
      <c r="AC214" s="17">
        <f t="shared" si="60"/>
        <v>0</v>
      </c>
      <c r="AD214" s="17">
        <f t="shared" si="61"/>
        <v>0</v>
      </c>
      <c r="AE214" s="17">
        <f t="shared" si="62"/>
        <v>0</v>
      </c>
      <c r="AF214" s="17">
        <f t="shared" si="63"/>
        <v>0</v>
      </c>
      <c r="AO214" s="624">
        <f t="shared" si="65"/>
        <v>0</v>
      </c>
      <c r="AP214" s="57">
        <f t="shared" si="66"/>
        <v>0</v>
      </c>
      <c r="AQ214" s="624">
        <f t="shared" si="67"/>
        <v>0</v>
      </c>
      <c r="AR214" s="624">
        <f t="shared" si="68"/>
        <v>0</v>
      </c>
    </row>
    <row r="215" spans="1:44" ht="15.75" customHeight="1" x14ac:dyDescent="0.25">
      <c r="A215" s="36">
        <v>207</v>
      </c>
      <c r="B215" s="19"/>
      <c r="C215" s="19"/>
      <c r="D215" s="20"/>
      <c r="E215" s="47"/>
      <c r="F215" s="603"/>
      <c r="G215" s="589"/>
      <c r="H215" s="514"/>
      <c r="I215" s="696"/>
      <c r="J215" s="514"/>
      <c r="K215" s="696"/>
      <c r="L215" s="514"/>
      <c r="M215" s="695"/>
      <c r="N215" s="514"/>
      <c r="O215" s="695"/>
      <c r="P215" s="514"/>
      <c r="Q215" s="696"/>
      <c r="R215" s="514"/>
      <c r="S215" s="695"/>
      <c r="T215" s="514"/>
      <c r="U215" s="1064">
        <f t="shared" si="64"/>
        <v>0</v>
      </c>
      <c r="V215" s="1037"/>
      <c r="W215" s="67"/>
      <c r="X215" s="111">
        <f t="shared" si="55"/>
        <v>0</v>
      </c>
      <c r="Y215" s="959">
        <f t="shared" si="56"/>
        <v>0</v>
      </c>
      <c r="Z215" s="17">
        <f t="shared" si="57"/>
        <v>0</v>
      </c>
      <c r="AA215" s="17">
        <f t="shared" si="58"/>
        <v>0</v>
      </c>
      <c r="AB215" s="17">
        <f t="shared" si="59"/>
        <v>0</v>
      </c>
      <c r="AC215" s="17">
        <f t="shared" si="60"/>
        <v>0</v>
      </c>
      <c r="AD215" s="17">
        <f t="shared" si="61"/>
        <v>0</v>
      </c>
      <c r="AE215" s="17">
        <f t="shared" si="62"/>
        <v>0</v>
      </c>
      <c r="AF215" s="17">
        <f t="shared" si="63"/>
        <v>0</v>
      </c>
      <c r="AO215" s="624">
        <f t="shared" si="65"/>
        <v>0</v>
      </c>
      <c r="AP215" s="57">
        <f t="shared" si="66"/>
        <v>0</v>
      </c>
      <c r="AQ215" s="624">
        <f t="shared" si="67"/>
        <v>0</v>
      </c>
      <c r="AR215" s="624">
        <f t="shared" si="68"/>
        <v>0</v>
      </c>
    </row>
    <row r="216" spans="1:44" s="2" customFormat="1" ht="15.75" customHeight="1" x14ac:dyDescent="0.25">
      <c r="A216" s="36">
        <v>208</v>
      </c>
      <c r="B216" s="19"/>
      <c r="C216" s="19"/>
      <c r="D216" s="20"/>
      <c r="E216" s="46"/>
      <c r="F216" s="603"/>
      <c r="G216" s="589"/>
      <c r="H216" s="514"/>
      <c r="I216" s="696"/>
      <c r="J216" s="514"/>
      <c r="K216" s="696"/>
      <c r="L216" s="514"/>
      <c r="M216" s="695"/>
      <c r="N216" s="514"/>
      <c r="O216" s="695"/>
      <c r="P216" s="514"/>
      <c r="Q216" s="696"/>
      <c r="R216" s="514"/>
      <c r="S216" s="695"/>
      <c r="T216" s="514"/>
      <c r="U216" s="1064">
        <f t="shared" si="64"/>
        <v>0</v>
      </c>
      <c r="V216" s="1037"/>
      <c r="W216" s="67"/>
      <c r="X216" s="111">
        <f t="shared" si="55"/>
        <v>0</v>
      </c>
      <c r="Y216" s="959">
        <f t="shared" si="56"/>
        <v>0</v>
      </c>
      <c r="Z216" s="17">
        <f t="shared" si="57"/>
        <v>0</v>
      </c>
      <c r="AA216" s="17">
        <f t="shared" si="58"/>
        <v>0</v>
      </c>
      <c r="AB216" s="17">
        <f t="shared" si="59"/>
        <v>0</v>
      </c>
      <c r="AC216" s="17">
        <f t="shared" si="60"/>
        <v>0</v>
      </c>
      <c r="AD216" s="17">
        <f t="shared" si="61"/>
        <v>0</v>
      </c>
      <c r="AE216" s="17">
        <f t="shared" si="62"/>
        <v>0</v>
      </c>
      <c r="AF216" s="17">
        <f t="shared" si="63"/>
        <v>0</v>
      </c>
      <c r="AO216" s="624">
        <f t="shared" si="65"/>
        <v>0</v>
      </c>
      <c r="AP216" s="57">
        <f t="shared" si="66"/>
        <v>0</v>
      </c>
      <c r="AQ216" s="624">
        <f t="shared" si="67"/>
        <v>0</v>
      </c>
      <c r="AR216" s="624">
        <f t="shared" si="68"/>
        <v>0</v>
      </c>
    </row>
    <row r="217" spans="1:44" ht="15.75" customHeight="1" x14ac:dyDescent="0.25">
      <c r="A217" s="36">
        <v>209</v>
      </c>
      <c r="B217" s="19"/>
      <c r="C217" s="19"/>
      <c r="D217" s="20"/>
      <c r="E217" s="47"/>
      <c r="F217" s="603"/>
      <c r="G217" s="589"/>
      <c r="H217" s="514"/>
      <c r="I217" s="696"/>
      <c r="J217" s="514"/>
      <c r="K217" s="696"/>
      <c r="L217" s="514"/>
      <c r="M217" s="695"/>
      <c r="N217" s="514"/>
      <c r="O217" s="695"/>
      <c r="P217" s="514"/>
      <c r="Q217" s="696"/>
      <c r="R217" s="514"/>
      <c r="S217" s="695"/>
      <c r="T217" s="514"/>
      <c r="U217" s="1064">
        <f t="shared" si="64"/>
        <v>0</v>
      </c>
      <c r="V217" s="1037"/>
      <c r="W217" s="67"/>
      <c r="X217" s="111">
        <f t="shared" si="55"/>
        <v>0</v>
      </c>
      <c r="Y217" s="959">
        <f t="shared" si="56"/>
        <v>0</v>
      </c>
      <c r="Z217" s="17">
        <f t="shared" si="57"/>
        <v>0</v>
      </c>
      <c r="AA217" s="17">
        <f t="shared" si="58"/>
        <v>0</v>
      </c>
      <c r="AB217" s="17">
        <f t="shared" si="59"/>
        <v>0</v>
      </c>
      <c r="AC217" s="17">
        <f t="shared" si="60"/>
        <v>0</v>
      </c>
      <c r="AD217" s="17">
        <f t="shared" si="61"/>
        <v>0</v>
      </c>
      <c r="AE217" s="17">
        <f t="shared" si="62"/>
        <v>0</v>
      </c>
      <c r="AF217" s="17">
        <f t="shared" si="63"/>
        <v>0</v>
      </c>
      <c r="AO217" s="624">
        <f t="shared" si="65"/>
        <v>0</v>
      </c>
      <c r="AP217" s="57">
        <f t="shared" si="66"/>
        <v>0</v>
      </c>
      <c r="AQ217" s="624">
        <f t="shared" si="67"/>
        <v>0</v>
      </c>
      <c r="AR217" s="624">
        <f t="shared" si="68"/>
        <v>0</v>
      </c>
    </row>
    <row r="218" spans="1:44" ht="15.75" customHeight="1" x14ac:dyDescent="0.25">
      <c r="A218" s="36">
        <v>210</v>
      </c>
      <c r="B218" s="19"/>
      <c r="C218" s="19"/>
      <c r="D218" s="20"/>
      <c r="E218" s="47"/>
      <c r="F218" s="603"/>
      <c r="G218" s="589"/>
      <c r="H218" s="514"/>
      <c r="I218" s="696"/>
      <c r="J218" s="514"/>
      <c r="K218" s="696"/>
      <c r="L218" s="514"/>
      <c r="M218" s="695"/>
      <c r="N218" s="514"/>
      <c r="O218" s="695"/>
      <c r="P218" s="514"/>
      <c r="Q218" s="696"/>
      <c r="R218" s="514"/>
      <c r="S218" s="695"/>
      <c r="T218" s="514"/>
      <c r="U218" s="1064">
        <f t="shared" si="64"/>
        <v>0</v>
      </c>
      <c r="V218" s="1037"/>
      <c r="W218" s="67"/>
      <c r="X218" s="111">
        <f t="shared" si="55"/>
        <v>0</v>
      </c>
      <c r="Y218" s="959">
        <f t="shared" si="56"/>
        <v>0</v>
      </c>
      <c r="Z218" s="17">
        <f t="shared" si="57"/>
        <v>0</v>
      </c>
      <c r="AA218" s="17">
        <f t="shared" si="58"/>
        <v>0</v>
      </c>
      <c r="AB218" s="17">
        <f t="shared" si="59"/>
        <v>0</v>
      </c>
      <c r="AC218" s="17">
        <f t="shared" si="60"/>
        <v>0</v>
      </c>
      <c r="AD218" s="17">
        <f t="shared" si="61"/>
        <v>0</v>
      </c>
      <c r="AE218" s="17">
        <f t="shared" si="62"/>
        <v>0</v>
      </c>
      <c r="AF218" s="17">
        <f t="shared" si="63"/>
        <v>0</v>
      </c>
      <c r="AO218" s="624">
        <f t="shared" si="65"/>
        <v>0</v>
      </c>
      <c r="AP218" s="57">
        <f t="shared" si="66"/>
        <v>0</v>
      </c>
      <c r="AQ218" s="624">
        <f t="shared" si="67"/>
        <v>0</v>
      </c>
      <c r="AR218" s="624">
        <f t="shared" si="68"/>
        <v>0</v>
      </c>
    </row>
    <row r="219" spans="1:44" ht="15.75" customHeight="1" x14ac:dyDescent="0.25">
      <c r="A219" s="36">
        <v>211</v>
      </c>
      <c r="B219" s="19"/>
      <c r="C219" s="19"/>
      <c r="D219" s="20"/>
      <c r="E219" s="47"/>
      <c r="F219" s="603"/>
      <c r="G219" s="589"/>
      <c r="H219" s="514"/>
      <c r="I219" s="696"/>
      <c r="J219" s="514"/>
      <c r="K219" s="696"/>
      <c r="L219" s="514"/>
      <c r="M219" s="695"/>
      <c r="N219" s="514"/>
      <c r="O219" s="695"/>
      <c r="P219" s="514"/>
      <c r="Q219" s="696"/>
      <c r="R219" s="514"/>
      <c r="S219" s="695"/>
      <c r="T219" s="514"/>
      <c r="U219" s="1064">
        <f t="shared" si="64"/>
        <v>0</v>
      </c>
      <c r="V219" s="1037"/>
      <c r="W219" s="67"/>
      <c r="X219" s="111">
        <f t="shared" si="55"/>
        <v>0</v>
      </c>
      <c r="Y219" s="959">
        <f t="shared" si="56"/>
        <v>0</v>
      </c>
      <c r="Z219" s="17">
        <f t="shared" si="57"/>
        <v>0</v>
      </c>
      <c r="AA219" s="17">
        <f t="shared" si="58"/>
        <v>0</v>
      </c>
      <c r="AB219" s="17">
        <f t="shared" si="59"/>
        <v>0</v>
      </c>
      <c r="AC219" s="17">
        <f t="shared" si="60"/>
        <v>0</v>
      </c>
      <c r="AD219" s="17">
        <f t="shared" si="61"/>
        <v>0</v>
      </c>
      <c r="AE219" s="17">
        <f t="shared" si="62"/>
        <v>0</v>
      </c>
      <c r="AF219" s="17">
        <f t="shared" si="63"/>
        <v>0</v>
      </c>
      <c r="AO219" s="624">
        <f t="shared" si="65"/>
        <v>0</v>
      </c>
      <c r="AP219" s="57">
        <f t="shared" si="66"/>
        <v>0</v>
      </c>
      <c r="AQ219" s="624">
        <f t="shared" si="67"/>
        <v>0</v>
      </c>
      <c r="AR219" s="624">
        <f t="shared" si="68"/>
        <v>0</v>
      </c>
    </row>
    <row r="220" spans="1:44" ht="15.75" customHeight="1" x14ac:dyDescent="0.25">
      <c r="A220" s="36">
        <v>212</v>
      </c>
      <c r="B220" s="19"/>
      <c r="C220" s="19"/>
      <c r="D220" s="20"/>
      <c r="E220" s="47"/>
      <c r="F220" s="603"/>
      <c r="G220" s="702"/>
      <c r="H220" s="10"/>
      <c r="I220" s="705"/>
      <c r="J220" s="215"/>
      <c r="K220" s="705"/>
      <c r="L220" s="149"/>
      <c r="M220" s="700"/>
      <c r="N220" s="237"/>
      <c r="O220" s="703"/>
      <c r="P220" s="215"/>
      <c r="Q220" s="701"/>
      <c r="R220" s="821"/>
      <c r="S220" s="700"/>
      <c r="T220" s="819"/>
      <c r="U220" s="1064">
        <f t="shared" si="64"/>
        <v>0</v>
      </c>
      <c r="V220" s="1037"/>
      <c r="W220" s="67"/>
      <c r="X220" s="111">
        <f t="shared" si="55"/>
        <v>0</v>
      </c>
      <c r="Y220" s="959">
        <f t="shared" si="56"/>
        <v>0</v>
      </c>
      <c r="Z220" s="17">
        <f t="shared" si="57"/>
        <v>0</v>
      </c>
      <c r="AA220" s="17">
        <f t="shared" si="58"/>
        <v>0</v>
      </c>
      <c r="AB220" s="17">
        <f t="shared" si="59"/>
        <v>0</v>
      </c>
      <c r="AC220" s="17">
        <f t="shared" si="60"/>
        <v>0</v>
      </c>
      <c r="AD220" s="17">
        <f t="shared" si="61"/>
        <v>0</v>
      </c>
      <c r="AE220" s="17">
        <f t="shared" si="62"/>
        <v>0</v>
      </c>
      <c r="AF220" s="17">
        <f t="shared" si="63"/>
        <v>0</v>
      </c>
      <c r="AO220" s="624">
        <f t="shared" si="65"/>
        <v>0</v>
      </c>
      <c r="AP220" s="57">
        <f t="shared" si="66"/>
        <v>0</v>
      </c>
      <c r="AQ220" s="624">
        <f t="shared" si="67"/>
        <v>0</v>
      </c>
      <c r="AR220" s="624">
        <f t="shared" si="68"/>
        <v>0</v>
      </c>
    </row>
    <row r="221" spans="1:44" ht="15.75" customHeight="1" x14ac:dyDescent="0.25">
      <c r="A221" s="36">
        <v>213</v>
      </c>
      <c r="B221" s="19"/>
      <c r="C221" s="19"/>
      <c r="D221" s="20"/>
      <c r="E221" s="47"/>
      <c r="F221" s="603"/>
      <c r="G221" s="702"/>
      <c r="H221" s="10"/>
      <c r="I221" s="705"/>
      <c r="J221" s="215"/>
      <c r="K221" s="705"/>
      <c r="L221" s="149"/>
      <c r="M221" s="700"/>
      <c r="N221" s="237"/>
      <c r="O221" s="703"/>
      <c r="P221" s="215"/>
      <c r="Q221" s="701"/>
      <c r="R221" s="821"/>
      <c r="S221" s="700"/>
      <c r="T221" s="819"/>
      <c r="U221" s="1064">
        <f t="shared" si="64"/>
        <v>0</v>
      </c>
      <c r="V221" s="1037"/>
      <c r="W221" s="67"/>
      <c r="X221" s="111">
        <f t="shared" si="55"/>
        <v>0</v>
      </c>
      <c r="Y221" s="959">
        <f t="shared" si="56"/>
        <v>0</v>
      </c>
      <c r="Z221" s="17">
        <f t="shared" si="57"/>
        <v>0</v>
      </c>
      <c r="AA221" s="17">
        <f t="shared" si="58"/>
        <v>0</v>
      </c>
      <c r="AB221" s="17">
        <f t="shared" si="59"/>
        <v>0</v>
      </c>
      <c r="AC221" s="17">
        <f t="shared" si="60"/>
        <v>0</v>
      </c>
      <c r="AD221" s="17">
        <f t="shared" si="61"/>
        <v>0</v>
      </c>
      <c r="AE221" s="17">
        <f t="shared" si="62"/>
        <v>0</v>
      </c>
      <c r="AF221" s="17">
        <f t="shared" si="63"/>
        <v>0</v>
      </c>
      <c r="AO221" s="624">
        <f t="shared" si="65"/>
        <v>0</v>
      </c>
      <c r="AP221" s="57">
        <f t="shared" si="66"/>
        <v>0</v>
      </c>
      <c r="AQ221" s="624">
        <f t="shared" si="67"/>
        <v>0</v>
      </c>
      <c r="AR221" s="624">
        <f t="shared" si="68"/>
        <v>0</v>
      </c>
    </row>
    <row r="222" spans="1:44" ht="15.75" customHeight="1" x14ac:dyDescent="0.25">
      <c r="A222" s="36">
        <v>214</v>
      </c>
      <c r="B222" s="19"/>
      <c r="C222" s="19"/>
      <c r="D222" s="20"/>
      <c r="E222" s="47"/>
      <c r="F222" s="603"/>
      <c r="G222" s="702"/>
      <c r="H222" s="10"/>
      <c r="I222" s="705"/>
      <c r="J222" s="215"/>
      <c r="K222" s="705"/>
      <c r="L222" s="149"/>
      <c r="M222" s="700"/>
      <c r="N222" s="237"/>
      <c r="O222" s="703"/>
      <c r="P222" s="215"/>
      <c r="Q222" s="701"/>
      <c r="R222" s="821"/>
      <c r="S222" s="700"/>
      <c r="T222" s="819"/>
      <c r="U222" s="1064">
        <f t="shared" si="64"/>
        <v>0</v>
      </c>
      <c r="V222" s="1037"/>
      <c r="W222" s="67"/>
      <c r="X222" s="111">
        <f t="shared" si="55"/>
        <v>0</v>
      </c>
      <c r="Y222" s="959">
        <f t="shared" si="56"/>
        <v>0</v>
      </c>
      <c r="Z222" s="17">
        <f t="shared" si="57"/>
        <v>0</v>
      </c>
      <c r="AA222" s="17">
        <f t="shared" si="58"/>
        <v>0</v>
      </c>
      <c r="AB222" s="17">
        <f t="shared" si="59"/>
        <v>0</v>
      </c>
      <c r="AC222" s="17">
        <f t="shared" si="60"/>
        <v>0</v>
      </c>
      <c r="AD222" s="17">
        <f t="shared" si="61"/>
        <v>0</v>
      </c>
      <c r="AE222" s="17">
        <f t="shared" si="62"/>
        <v>0</v>
      </c>
      <c r="AF222" s="17">
        <f t="shared" si="63"/>
        <v>0</v>
      </c>
      <c r="AO222" s="624">
        <f t="shared" si="65"/>
        <v>0</v>
      </c>
      <c r="AP222" s="57">
        <f t="shared" si="66"/>
        <v>0</v>
      </c>
      <c r="AQ222" s="624">
        <f t="shared" si="67"/>
        <v>0</v>
      </c>
      <c r="AR222" s="624">
        <f t="shared" si="68"/>
        <v>0</v>
      </c>
    </row>
    <row r="223" spans="1:44" ht="15.75" customHeight="1" x14ac:dyDescent="0.25">
      <c r="A223" s="36">
        <v>215</v>
      </c>
      <c r="B223" s="19"/>
      <c r="C223" s="19"/>
      <c r="D223" s="20"/>
      <c r="E223" s="47"/>
      <c r="F223" s="603"/>
      <c r="G223" s="702"/>
      <c r="H223" s="10"/>
      <c r="I223" s="705"/>
      <c r="J223" s="215"/>
      <c r="K223" s="705"/>
      <c r="L223" s="149"/>
      <c r="M223" s="700"/>
      <c r="N223" s="237"/>
      <c r="O223" s="703"/>
      <c r="P223" s="215"/>
      <c r="Q223" s="701"/>
      <c r="R223" s="821"/>
      <c r="S223" s="700"/>
      <c r="T223" s="819"/>
      <c r="U223" s="1064">
        <f t="shared" ref="U223:U229" si="69">H223+J223+L223+N223+P223+T223+R223</f>
        <v>0</v>
      </c>
      <c r="V223" s="1037"/>
      <c r="W223" s="67"/>
      <c r="X223" s="111">
        <f t="shared" si="55"/>
        <v>0</v>
      </c>
      <c r="Y223" s="959">
        <f t="shared" si="56"/>
        <v>0</v>
      </c>
      <c r="Z223" s="17">
        <f t="shared" si="57"/>
        <v>0</v>
      </c>
      <c r="AA223" s="17">
        <f t="shared" si="58"/>
        <v>0</v>
      </c>
      <c r="AB223" s="17">
        <f t="shared" si="59"/>
        <v>0</v>
      </c>
      <c r="AC223" s="17">
        <f t="shared" si="60"/>
        <v>0</v>
      </c>
      <c r="AD223" s="17">
        <f t="shared" si="61"/>
        <v>0</v>
      </c>
      <c r="AE223" s="17">
        <f t="shared" si="62"/>
        <v>0</v>
      </c>
      <c r="AF223" s="17">
        <f t="shared" si="63"/>
        <v>0</v>
      </c>
      <c r="AO223" s="624">
        <f t="shared" si="65"/>
        <v>0</v>
      </c>
      <c r="AP223" s="57">
        <f t="shared" si="66"/>
        <v>0</v>
      </c>
      <c r="AQ223" s="624">
        <f t="shared" si="67"/>
        <v>0</v>
      </c>
      <c r="AR223" s="624">
        <f t="shared" si="68"/>
        <v>0</v>
      </c>
    </row>
    <row r="224" spans="1:44" ht="15.75" customHeight="1" x14ac:dyDescent="0.25">
      <c r="A224" s="36">
        <v>216</v>
      </c>
      <c r="B224" s="19"/>
      <c r="C224" s="19"/>
      <c r="D224" s="20"/>
      <c r="E224" s="47"/>
      <c r="F224" s="603"/>
      <c r="G224" s="702"/>
      <c r="H224" s="10"/>
      <c r="I224" s="705"/>
      <c r="J224" s="215"/>
      <c r="K224" s="705"/>
      <c r="L224" s="149"/>
      <c r="M224" s="700"/>
      <c r="N224" s="237"/>
      <c r="O224" s="703"/>
      <c r="P224" s="215"/>
      <c r="Q224" s="701"/>
      <c r="R224" s="821"/>
      <c r="S224" s="700"/>
      <c r="T224" s="819"/>
      <c r="U224" s="1064">
        <f t="shared" si="69"/>
        <v>0</v>
      </c>
      <c r="V224" s="1037"/>
      <c r="W224" s="67"/>
      <c r="X224" s="111">
        <f t="shared" si="55"/>
        <v>0</v>
      </c>
      <c r="Y224" s="959">
        <f t="shared" si="56"/>
        <v>0</v>
      </c>
      <c r="Z224" s="17">
        <f t="shared" si="57"/>
        <v>0</v>
      </c>
      <c r="AA224" s="17">
        <f t="shared" si="58"/>
        <v>0</v>
      </c>
      <c r="AB224" s="17">
        <f t="shared" si="59"/>
        <v>0</v>
      </c>
      <c r="AC224" s="17">
        <f t="shared" si="60"/>
        <v>0</v>
      </c>
      <c r="AD224" s="17">
        <f t="shared" si="61"/>
        <v>0</v>
      </c>
      <c r="AE224" s="17">
        <f t="shared" si="62"/>
        <v>0</v>
      </c>
      <c r="AF224" s="17">
        <f t="shared" si="63"/>
        <v>0</v>
      </c>
      <c r="AO224" s="624">
        <f t="shared" si="65"/>
        <v>0</v>
      </c>
      <c r="AP224" s="57">
        <f t="shared" si="66"/>
        <v>0</v>
      </c>
      <c r="AQ224" s="624">
        <f t="shared" si="67"/>
        <v>0</v>
      </c>
      <c r="AR224" s="624">
        <f t="shared" si="68"/>
        <v>0</v>
      </c>
    </row>
    <row r="225" spans="1:44" ht="15.75" customHeight="1" x14ac:dyDescent="0.25">
      <c r="A225" s="36">
        <v>217</v>
      </c>
      <c r="B225" s="19"/>
      <c r="C225" s="19"/>
      <c r="D225" s="20"/>
      <c r="E225" s="47"/>
      <c r="F225" s="603"/>
      <c r="G225" s="702"/>
      <c r="H225" s="10"/>
      <c r="I225" s="705"/>
      <c r="J225" s="215"/>
      <c r="K225" s="705"/>
      <c r="L225" s="149"/>
      <c r="M225" s="700"/>
      <c r="N225" s="237"/>
      <c r="O225" s="703"/>
      <c r="P225" s="215"/>
      <c r="Q225" s="701"/>
      <c r="R225" s="821"/>
      <c r="S225" s="700"/>
      <c r="T225" s="819"/>
      <c r="U225" s="1064">
        <f t="shared" si="69"/>
        <v>0</v>
      </c>
      <c r="V225" s="1037"/>
      <c r="W225" s="67"/>
      <c r="X225" s="111">
        <f t="shared" si="55"/>
        <v>0</v>
      </c>
      <c r="Y225" s="959">
        <f t="shared" si="56"/>
        <v>0</v>
      </c>
      <c r="Z225" s="17">
        <f t="shared" si="57"/>
        <v>0</v>
      </c>
      <c r="AA225" s="17">
        <f t="shared" si="58"/>
        <v>0</v>
      </c>
      <c r="AB225" s="17">
        <f t="shared" si="59"/>
        <v>0</v>
      </c>
      <c r="AC225" s="17">
        <f t="shared" si="60"/>
        <v>0</v>
      </c>
      <c r="AD225" s="17">
        <f t="shared" si="61"/>
        <v>0</v>
      </c>
      <c r="AE225" s="17">
        <f t="shared" si="62"/>
        <v>0</v>
      </c>
      <c r="AF225" s="17">
        <f t="shared" si="63"/>
        <v>0</v>
      </c>
      <c r="AO225" s="624">
        <f t="shared" si="65"/>
        <v>0</v>
      </c>
      <c r="AP225" s="57">
        <f t="shared" si="66"/>
        <v>0</v>
      </c>
      <c r="AQ225" s="624">
        <f t="shared" si="67"/>
        <v>0</v>
      </c>
      <c r="AR225" s="624">
        <f t="shared" si="68"/>
        <v>0</v>
      </c>
    </row>
    <row r="226" spans="1:44" ht="15.75" customHeight="1" x14ac:dyDescent="0.25">
      <c r="A226" s="36">
        <v>218</v>
      </c>
      <c r="B226" s="19"/>
      <c r="C226" s="19"/>
      <c r="D226" s="20"/>
      <c r="E226" s="47"/>
      <c r="F226" s="603"/>
      <c r="G226" s="702"/>
      <c r="H226" s="10"/>
      <c r="I226" s="705"/>
      <c r="J226" s="215"/>
      <c r="K226" s="705"/>
      <c r="L226" s="149"/>
      <c r="M226" s="700"/>
      <c r="N226" s="237"/>
      <c r="O226" s="703"/>
      <c r="P226" s="215"/>
      <c r="Q226" s="701"/>
      <c r="R226" s="821"/>
      <c r="S226" s="700"/>
      <c r="T226" s="819"/>
      <c r="U226" s="1064">
        <f t="shared" si="69"/>
        <v>0</v>
      </c>
      <c r="V226" s="1037"/>
      <c r="W226" s="67"/>
      <c r="X226" s="111">
        <f t="shared" si="55"/>
        <v>0</v>
      </c>
      <c r="Y226" s="959">
        <f t="shared" si="56"/>
        <v>0</v>
      </c>
      <c r="Z226" s="17">
        <f t="shared" si="57"/>
        <v>0</v>
      </c>
      <c r="AA226" s="17">
        <f t="shared" si="58"/>
        <v>0</v>
      </c>
      <c r="AB226" s="17">
        <f t="shared" si="59"/>
        <v>0</v>
      </c>
      <c r="AC226" s="17">
        <f t="shared" si="60"/>
        <v>0</v>
      </c>
      <c r="AD226" s="17">
        <f t="shared" si="61"/>
        <v>0</v>
      </c>
      <c r="AE226" s="17">
        <f t="shared" si="62"/>
        <v>0</v>
      </c>
      <c r="AF226" s="17">
        <f t="shared" si="63"/>
        <v>0</v>
      </c>
      <c r="AO226" s="624">
        <f t="shared" si="65"/>
        <v>0</v>
      </c>
      <c r="AP226" s="57">
        <f t="shared" si="66"/>
        <v>0</v>
      </c>
      <c r="AQ226" s="624">
        <f t="shared" si="67"/>
        <v>0</v>
      </c>
      <c r="AR226" s="624">
        <f t="shared" si="68"/>
        <v>0</v>
      </c>
    </row>
    <row r="227" spans="1:44" ht="15.75" customHeight="1" x14ac:dyDescent="0.25">
      <c r="A227" s="36">
        <v>219</v>
      </c>
      <c r="B227" s="19"/>
      <c r="C227" s="19"/>
      <c r="D227" s="20"/>
      <c r="E227" s="47"/>
      <c r="F227" s="603"/>
      <c r="G227" s="702"/>
      <c r="H227" s="10"/>
      <c r="I227" s="705"/>
      <c r="J227" s="215"/>
      <c r="K227" s="705"/>
      <c r="L227" s="149"/>
      <c r="M227" s="700"/>
      <c r="N227" s="237"/>
      <c r="O227" s="703"/>
      <c r="P227" s="215"/>
      <c r="Q227" s="701"/>
      <c r="R227" s="821"/>
      <c r="S227" s="700"/>
      <c r="T227" s="819"/>
      <c r="U227" s="1064">
        <f t="shared" si="69"/>
        <v>0</v>
      </c>
      <c r="V227" s="1037"/>
      <c r="W227" s="67"/>
      <c r="X227" s="111">
        <f t="shared" si="55"/>
        <v>0</v>
      </c>
      <c r="Y227" s="959">
        <f t="shared" si="56"/>
        <v>0</v>
      </c>
      <c r="Z227" s="17">
        <f t="shared" si="57"/>
        <v>0</v>
      </c>
      <c r="AA227" s="17">
        <f t="shared" si="58"/>
        <v>0</v>
      </c>
      <c r="AB227" s="17">
        <f t="shared" si="59"/>
        <v>0</v>
      </c>
      <c r="AC227" s="17">
        <f t="shared" si="60"/>
        <v>0</v>
      </c>
      <c r="AD227" s="17">
        <f t="shared" si="61"/>
        <v>0</v>
      </c>
      <c r="AE227" s="17">
        <f t="shared" si="62"/>
        <v>0</v>
      </c>
      <c r="AF227" s="17">
        <f t="shared" si="63"/>
        <v>0</v>
      </c>
      <c r="AO227" s="624">
        <f t="shared" si="65"/>
        <v>0</v>
      </c>
      <c r="AP227" s="57">
        <f t="shared" si="66"/>
        <v>0</v>
      </c>
      <c r="AQ227" s="624">
        <f t="shared" si="67"/>
        <v>0</v>
      </c>
      <c r="AR227" s="624">
        <f t="shared" si="68"/>
        <v>0</v>
      </c>
    </row>
    <row r="228" spans="1:44" ht="15.75" customHeight="1" x14ac:dyDescent="0.25">
      <c r="A228" s="36">
        <v>220</v>
      </c>
      <c r="B228" s="19"/>
      <c r="C228" s="19"/>
      <c r="D228" s="20"/>
      <c r="E228" s="47"/>
      <c r="F228" s="603"/>
      <c r="G228" s="702"/>
      <c r="H228" s="10"/>
      <c r="I228" s="705"/>
      <c r="J228" s="215"/>
      <c r="K228" s="705"/>
      <c r="L228" s="149"/>
      <c r="M228" s="700"/>
      <c r="N228" s="237"/>
      <c r="O228" s="703"/>
      <c r="P228" s="215"/>
      <c r="Q228" s="701"/>
      <c r="R228" s="821"/>
      <c r="S228" s="700"/>
      <c r="T228" s="819"/>
      <c r="U228" s="1064">
        <f t="shared" si="69"/>
        <v>0</v>
      </c>
      <c r="V228" s="1037"/>
      <c r="W228" s="67"/>
      <c r="X228" s="111">
        <f t="shared" si="55"/>
        <v>0</v>
      </c>
      <c r="Y228" s="959">
        <f t="shared" si="56"/>
        <v>0</v>
      </c>
      <c r="Z228" s="17">
        <f t="shared" si="57"/>
        <v>0</v>
      </c>
      <c r="AA228" s="17">
        <f t="shared" si="58"/>
        <v>0</v>
      </c>
      <c r="AB228" s="17">
        <f t="shared" si="59"/>
        <v>0</v>
      </c>
      <c r="AC228" s="17">
        <f t="shared" si="60"/>
        <v>0</v>
      </c>
      <c r="AD228" s="17">
        <f t="shared" si="61"/>
        <v>0</v>
      </c>
      <c r="AE228" s="17">
        <f t="shared" si="62"/>
        <v>0</v>
      </c>
      <c r="AF228" s="17">
        <f t="shared" si="63"/>
        <v>0</v>
      </c>
      <c r="AO228" s="624">
        <f t="shared" si="65"/>
        <v>0</v>
      </c>
      <c r="AP228" s="57">
        <f t="shared" si="66"/>
        <v>0</v>
      </c>
      <c r="AQ228" s="624">
        <f t="shared" si="67"/>
        <v>0</v>
      </c>
      <c r="AR228" s="624">
        <f t="shared" si="68"/>
        <v>0</v>
      </c>
    </row>
    <row r="229" spans="1:44" s="3" customFormat="1" ht="15.75" customHeight="1" x14ac:dyDescent="0.25">
      <c r="A229" s="36">
        <v>221</v>
      </c>
      <c r="B229" s="19"/>
      <c r="C229" s="19"/>
      <c r="D229" s="20"/>
      <c r="E229" s="47"/>
      <c r="F229" s="603"/>
      <c r="G229" s="702"/>
      <c r="H229" s="10"/>
      <c r="I229" s="705"/>
      <c r="J229" s="215"/>
      <c r="K229" s="705"/>
      <c r="L229" s="149"/>
      <c r="M229" s="700"/>
      <c r="N229" s="237"/>
      <c r="O229" s="703"/>
      <c r="P229" s="215"/>
      <c r="Q229" s="701"/>
      <c r="R229" s="821"/>
      <c r="S229" s="700"/>
      <c r="T229" s="819"/>
      <c r="U229" s="1064">
        <f t="shared" si="69"/>
        <v>0</v>
      </c>
      <c r="V229" s="1037"/>
      <c r="W229" s="67"/>
      <c r="X229" s="111">
        <f t="shared" si="55"/>
        <v>0</v>
      </c>
      <c r="Y229" s="959">
        <f t="shared" si="56"/>
        <v>0</v>
      </c>
      <c r="Z229" s="17">
        <f t="shared" si="57"/>
        <v>0</v>
      </c>
      <c r="AA229" s="17">
        <f t="shared" si="58"/>
        <v>0</v>
      </c>
      <c r="AB229" s="17">
        <f t="shared" si="59"/>
        <v>0</v>
      </c>
      <c r="AC229" s="17">
        <f t="shared" si="60"/>
        <v>0</v>
      </c>
      <c r="AD229" s="17">
        <f t="shared" si="61"/>
        <v>0</v>
      </c>
      <c r="AE229" s="17">
        <f t="shared" si="62"/>
        <v>0</v>
      </c>
      <c r="AF229" s="17">
        <f t="shared" si="63"/>
        <v>0</v>
      </c>
      <c r="AO229" s="624">
        <f t="shared" si="65"/>
        <v>0</v>
      </c>
      <c r="AP229" s="57">
        <f t="shared" si="66"/>
        <v>0</v>
      </c>
      <c r="AQ229" s="624">
        <f t="shared" si="67"/>
        <v>0</v>
      </c>
      <c r="AR229" s="624">
        <f t="shared" si="68"/>
        <v>0</v>
      </c>
    </row>
    <row r="230" spans="1:44" ht="15.75" customHeight="1" x14ac:dyDescent="0.25">
      <c r="A230" s="36">
        <v>222</v>
      </c>
      <c r="B230" s="19"/>
      <c r="C230" s="19"/>
      <c r="D230" s="20"/>
      <c r="E230" s="47"/>
      <c r="F230" s="603"/>
      <c r="G230" s="702"/>
      <c r="H230" s="10"/>
      <c r="I230" s="705"/>
      <c r="J230" s="215"/>
      <c r="K230" s="705"/>
      <c r="L230" s="149"/>
      <c r="M230" s="700"/>
      <c r="N230" s="237"/>
      <c r="O230" s="703"/>
      <c r="P230" s="215"/>
      <c r="Q230" s="701"/>
      <c r="R230" s="821"/>
      <c r="S230" s="700"/>
      <c r="T230" s="819"/>
      <c r="U230" s="1060">
        <f t="shared" ref="U230:U264" si="70">T230+R230+P230+N230+L230+J230+H230</f>
        <v>0</v>
      </c>
      <c r="V230" s="1037"/>
      <c r="W230" s="67"/>
      <c r="X230" s="111">
        <f t="shared" si="55"/>
        <v>0</v>
      </c>
      <c r="Y230" s="959">
        <f t="shared" si="56"/>
        <v>0</v>
      </c>
      <c r="Z230" s="17">
        <f t="shared" si="57"/>
        <v>0</v>
      </c>
      <c r="AA230" s="17">
        <f t="shared" si="58"/>
        <v>0</v>
      </c>
      <c r="AB230" s="17">
        <f t="shared" si="59"/>
        <v>0</v>
      </c>
      <c r="AC230" s="17">
        <f t="shared" si="60"/>
        <v>0</v>
      </c>
      <c r="AD230" s="17">
        <f t="shared" si="61"/>
        <v>0</v>
      </c>
      <c r="AE230" s="17">
        <f t="shared" si="62"/>
        <v>0</v>
      </c>
      <c r="AF230" s="17">
        <f t="shared" si="63"/>
        <v>0</v>
      </c>
      <c r="AO230" s="624">
        <f t="shared" si="65"/>
        <v>0</v>
      </c>
      <c r="AP230" s="57">
        <f t="shared" si="66"/>
        <v>0</v>
      </c>
      <c r="AQ230" s="624">
        <f t="shared" si="67"/>
        <v>0</v>
      </c>
      <c r="AR230" s="624">
        <f t="shared" si="68"/>
        <v>0</v>
      </c>
    </row>
    <row r="231" spans="1:44" s="3" customFormat="1" ht="15.75" customHeight="1" x14ac:dyDescent="0.25">
      <c r="A231" s="36">
        <v>223</v>
      </c>
      <c r="B231" s="19"/>
      <c r="C231" s="19"/>
      <c r="D231" s="20"/>
      <c r="E231" s="47"/>
      <c r="F231" s="603"/>
      <c r="G231" s="702"/>
      <c r="H231" s="10"/>
      <c r="I231" s="705"/>
      <c r="J231" s="215"/>
      <c r="K231" s="705"/>
      <c r="L231" s="149"/>
      <c r="M231" s="700"/>
      <c r="N231" s="237"/>
      <c r="O231" s="703"/>
      <c r="P231" s="215"/>
      <c r="Q231" s="701"/>
      <c r="R231" s="821"/>
      <c r="S231" s="700"/>
      <c r="T231" s="819"/>
      <c r="U231" s="1060">
        <f t="shared" si="70"/>
        <v>0</v>
      </c>
      <c r="V231" s="1037"/>
      <c r="W231" s="67"/>
      <c r="X231" s="111">
        <f t="shared" si="55"/>
        <v>0</v>
      </c>
      <c r="Y231" s="959">
        <f t="shared" si="56"/>
        <v>0</v>
      </c>
      <c r="Z231" s="17">
        <f t="shared" si="57"/>
        <v>0</v>
      </c>
      <c r="AA231" s="17">
        <f t="shared" si="58"/>
        <v>0</v>
      </c>
      <c r="AB231" s="17">
        <f t="shared" si="59"/>
        <v>0</v>
      </c>
      <c r="AC231" s="17">
        <f t="shared" si="60"/>
        <v>0</v>
      </c>
      <c r="AD231" s="17">
        <f t="shared" si="61"/>
        <v>0</v>
      </c>
      <c r="AE231" s="17">
        <f t="shared" si="62"/>
        <v>0</v>
      </c>
      <c r="AF231" s="17">
        <f t="shared" si="63"/>
        <v>0</v>
      </c>
      <c r="AO231" s="624">
        <f t="shared" si="65"/>
        <v>0</v>
      </c>
      <c r="AP231" s="57">
        <f t="shared" si="66"/>
        <v>0</v>
      </c>
      <c r="AQ231" s="624">
        <f t="shared" si="67"/>
        <v>0</v>
      </c>
      <c r="AR231" s="624">
        <f t="shared" si="68"/>
        <v>0</v>
      </c>
    </row>
    <row r="232" spans="1:44" ht="15.75" customHeight="1" x14ac:dyDescent="0.25">
      <c r="A232" s="36">
        <v>224</v>
      </c>
      <c r="B232" s="19"/>
      <c r="C232" s="19"/>
      <c r="D232" s="20"/>
      <c r="E232" s="47"/>
      <c r="F232" s="603"/>
      <c r="G232" s="702"/>
      <c r="H232" s="10"/>
      <c r="I232" s="705"/>
      <c r="J232" s="215"/>
      <c r="K232" s="705"/>
      <c r="L232" s="149"/>
      <c r="M232" s="700"/>
      <c r="N232" s="237"/>
      <c r="O232" s="703"/>
      <c r="P232" s="215"/>
      <c r="Q232" s="701"/>
      <c r="R232" s="821"/>
      <c r="S232" s="700"/>
      <c r="T232" s="819"/>
      <c r="U232" s="1060">
        <f t="shared" si="70"/>
        <v>0</v>
      </c>
      <c r="V232" s="1037"/>
      <c r="W232" s="67"/>
      <c r="X232" s="111">
        <f t="shared" si="55"/>
        <v>0</v>
      </c>
      <c r="Y232" s="959">
        <f t="shared" si="56"/>
        <v>0</v>
      </c>
      <c r="Z232" s="17">
        <f t="shared" si="57"/>
        <v>0</v>
      </c>
      <c r="AA232" s="17">
        <f t="shared" si="58"/>
        <v>0</v>
      </c>
      <c r="AB232" s="17">
        <f t="shared" si="59"/>
        <v>0</v>
      </c>
      <c r="AC232" s="17">
        <f t="shared" si="60"/>
        <v>0</v>
      </c>
      <c r="AD232" s="17">
        <f t="shared" si="61"/>
        <v>0</v>
      </c>
      <c r="AE232" s="17">
        <f t="shared" si="62"/>
        <v>0</v>
      </c>
      <c r="AF232" s="17">
        <f t="shared" si="63"/>
        <v>0</v>
      </c>
      <c r="AO232" s="624">
        <f t="shared" si="65"/>
        <v>0</v>
      </c>
      <c r="AP232" s="57">
        <f t="shared" si="66"/>
        <v>0</v>
      </c>
      <c r="AQ232" s="624">
        <f t="shared" si="67"/>
        <v>0</v>
      </c>
      <c r="AR232" s="624">
        <f t="shared" si="68"/>
        <v>0</v>
      </c>
    </row>
    <row r="233" spans="1:44" ht="15.75" customHeight="1" x14ac:dyDescent="0.25">
      <c r="A233" s="36">
        <v>225</v>
      </c>
      <c r="B233" s="19"/>
      <c r="C233" s="19"/>
      <c r="D233" s="20"/>
      <c r="E233" s="47"/>
      <c r="F233" s="603"/>
      <c r="G233" s="702"/>
      <c r="H233" s="10"/>
      <c r="I233" s="705"/>
      <c r="J233" s="215"/>
      <c r="K233" s="705"/>
      <c r="L233" s="149"/>
      <c r="M233" s="700"/>
      <c r="N233" s="237"/>
      <c r="O233" s="703"/>
      <c r="P233" s="215"/>
      <c r="Q233" s="701"/>
      <c r="R233" s="821"/>
      <c r="S233" s="700"/>
      <c r="T233" s="819"/>
      <c r="U233" s="1060">
        <f t="shared" si="70"/>
        <v>0</v>
      </c>
      <c r="V233" s="1037"/>
      <c r="W233" s="67"/>
      <c r="X233" s="111">
        <f t="shared" si="55"/>
        <v>0</v>
      </c>
      <c r="Y233" s="959">
        <f t="shared" si="56"/>
        <v>0</v>
      </c>
      <c r="Z233" s="17">
        <f t="shared" si="57"/>
        <v>0</v>
      </c>
      <c r="AA233" s="17">
        <f t="shared" si="58"/>
        <v>0</v>
      </c>
      <c r="AB233" s="17">
        <f t="shared" si="59"/>
        <v>0</v>
      </c>
      <c r="AC233" s="17">
        <f t="shared" si="60"/>
        <v>0</v>
      </c>
      <c r="AD233" s="17">
        <f t="shared" si="61"/>
        <v>0</v>
      </c>
      <c r="AE233" s="17">
        <f t="shared" si="62"/>
        <v>0</v>
      </c>
      <c r="AF233" s="17">
        <f t="shared" si="63"/>
        <v>0</v>
      </c>
      <c r="AO233" s="624">
        <f t="shared" si="65"/>
        <v>0</v>
      </c>
      <c r="AP233" s="57">
        <f t="shared" si="66"/>
        <v>0</v>
      </c>
      <c r="AQ233" s="624">
        <f t="shared" si="67"/>
        <v>0</v>
      </c>
      <c r="AR233" s="624">
        <f t="shared" si="68"/>
        <v>0</v>
      </c>
    </row>
    <row r="234" spans="1:44" ht="15.75" customHeight="1" x14ac:dyDescent="0.25">
      <c r="A234" s="36">
        <v>226</v>
      </c>
      <c r="B234" s="19"/>
      <c r="C234" s="19"/>
      <c r="D234" s="20"/>
      <c r="E234" s="47"/>
      <c r="F234" s="603"/>
      <c r="G234" s="702"/>
      <c r="H234" s="10"/>
      <c r="I234" s="705"/>
      <c r="J234" s="215"/>
      <c r="K234" s="705"/>
      <c r="L234" s="149"/>
      <c r="M234" s="700"/>
      <c r="N234" s="237"/>
      <c r="O234" s="703"/>
      <c r="P234" s="215"/>
      <c r="Q234" s="701"/>
      <c r="R234" s="821"/>
      <c r="S234" s="700"/>
      <c r="T234" s="819"/>
      <c r="U234" s="1060">
        <f t="shared" si="70"/>
        <v>0</v>
      </c>
      <c r="V234" s="1037"/>
      <c r="W234" s="67"/>
      <c r="X234" s="111">
        <f t="shared" si="55"/>
        <v>0</v>
      </c>
      <c r="Y234" s="959">
        <f t="shared" si="56"/>
        <v>0</v>
      </c>
      <c r="Z234" s="17">
        <f t="shared" si="57"/>
        <v>0</v>
      </c>
      <c r="AA234" s="17">
        <f t="shared" si="58"/>
        <v>0</v>
      </c>
      <c r="AB234" s="17">
        <f t="shared" si="59"/>
        <v>0</v>
      </c>
      <c r="AC234" s="17">
        <f t="shared" si="60"/>
        <v>0</v>
      </c>
      <c r="AD234" s="17">
        <f t="shared" si="61"/>
        <v>0</v>
      </c>
      <c r="AE234" s="17">
        <f t="shared" si="62"/>
        <v>0</v>
      </c>
      <c r="AF234" s="17">
        <f t="shared" si="63"/>
        <v>0</v>
      </c>
      <c r="AO234" s="624">
        <f t="shared" si="65"/>
        <v>0</v>
      </c>
      <c r="AP234" s="57">
        <f t="shared" si="66"/>
        <v>0</v>
      </c>
      <c r="AQ234" s="624">
        <f t="shared" si="67"/>
        <v>0</v>
      </c>
      <c r="AR234" s="624">
        <f t="shared" si="68"/>
        <v>0</v>
      </c>
    </row>
    <row r="235" spans="1:44" ht="15.75" customHeight="1" x14ac:dyDescent="0.25">
      <c r="A235" s="36">
        <v>227</v>
      </c>
      <c r="B235" s="19"/>
      <c r="C235" s="19"/>
      <c r="D235" s="20"/>
      <c r="E235" s="47"/>
      <c r="F235" s="603"/>
      <c r="G235" s="702"/>
      <c r="H235" s="10"/>
      <c r="I235" s="705"/>
      <c r="J235" s="215"/>
      <c r="K235" s="705"/>
      <c r="L235" s="149"/>
      <c r="M235" s="700"/>
      <c r="N235" s="237"/>
      <c r="O235" s="703"/>
      <c r="P235" s="215"/>
      <c r="Q235" s="701"/>
      <c r="R235" s="821"/>
      <c r="S235" s="700"/>
      <c r="T235" s="819"/>
      <c r="U235" s="1060">
        <f t="shared" si="70"/>
        <v>0</v>
      </c>
      <c r="V235" s="1037"/>
      <c r="W235" s="67"/>
      <c r="X235" s="111">
        <f t="shared" si="55"/>
        <v>0</v>
      </c>
      <c r="Y235" s="959">
        <f t="shared" si="56"/>
        <v>0</v>
      </c>
      <c r="Z235" s="17">
        <f t="shared" si="57"/>
        <v>0</v>
      </c>
      <c r="AA235" s="17">
        <f t="shared" si="58"/>
        <v>0</v>
      </c>
      <c r="AB235" s="17">
        <f t="shared" si="59"/>
        <v>0</v>
      </c>
      <c r="AC235" s="17">
        <f t="shared" si="60"/>
        <v>0</v>
      </c>
      <c r="AD235" s="17">
        <f t="shared" si="61"/>
        <v>0</v>
      </c>
      <c r="AE235" s="17">
        <f t="shared" si="62"/>
        <v>0</v>
      </c>
      <c r="AF235" s="17">
        <f t="shared" si="63"/>
        <v>0</v>
      </c>
    </row>
    <row r="236" spans="1:44" ht="15.75" customHeight="1" x14ac:dyDescent="0.25">
      <c r="A236" s="36">
        <v>228</v>
      </c>
      <c r="B236" s="19"/>
      <c r="C236" s="19"/>
      <c r="D236" s="20"/>
      <c r="E236" s="47"/>
      <c r="F236" s="603"/>
      <c r="G236" s="702"/>
      <c r="H236" s="10"/>
      <c r="I236" s="705"/>
      <c r="J236" s="215"/>
      <c r="K236" s="705"/>
      <c r="L236" s="149"/>
      <c r="M236" s="700"/>
      <c r="N236" s="237"/>
      <c r="O236" s="703"/>
      <c r="P236" s="215"/>
      <c r="Q236" s="701"/>
      <c r="R236" s="821"/>
      <c r="S236" s="700"/>
      <c r="T236" s="819"/>
      <c r="U236" s="1060">
        <f t="shared" si="70"/>
        <v>0</v>
      </c>
      <c r="V236" s="1037"/>
      <c r="W236" s="67"/>
      <c r="X236" s="111">
        <f t="shared" si="55"/>
        <v>0</v>
      </c>
      <c r="Y236" s="959">
        <f t="shared" si="56"/>
        <v>0</v>
      </c>
      <c r="Z236" s="17">
        <f t="shared" si="57"/>
        <v>0</v>
      </c>
      <c r="AA236" s="17">
        <f t="shared" si="58"/>
        <v>0</v>
      </c>
      <c r="AB236" s="17">
        <f t="shared" si="59"/>
        <v>0</v>
      </c>
      <c r="AC236" s="17">
        <f t="shared" si="60"/>
        <v>0</v>
      </c>
      <c r="AD236" s="17">
        <f t="shared" si="61"/>
        <v>0</v>
      </c>
      <c r="AE236" s="17">
        <f t="shared" si="62"/>
        <v>0</v>
      </c>
      <c r="AF236" s="17">
        <f t="shared" si="63"/>
        <v>0</v>
      </c>
    </row>
    <row r="237" spans="1:44" ht="15.75" customHeight="1" x14ac:dyDescent="0.25">
      <c r="A237" s="36">
        <v>229</v>
      </c>
      <c r="B237" s="19"/>
      <c r="C237" s="19"/>
      <c r="D237" s="20"/>
      <c r="E237" s="47"/>
      <c r="F237" s="603"/>
      <c r="G237" s="702"/>
      <c r="H237" s="10"/>
      <c r="I237" s="705"/>
      <c r="J237" s="215"/>
      <c r="K237" s="705"/>
      <c r="L237" s="149"/>
      <c r="M237" s="700"/>
      <c r="N237" s="237"/>
      <c r="O237" s="703"/>
      <c r="P237" s="215"/>
      <c r="Q237" s="701"/>
      <c r="R237" s="821"/>
      <c r="S237" s="700"/>
      <c r="T237" s="819"/>
      <c r="U237" s="1060">
        <f t="shared" si="70"/>
        <v>0</v>
      </c>
      <c r="V237" s="1037"/>
      <c r="W237" s="67"/>
      <c r="X237" s="111">
        <f t="shared" si="55"/>
        <v>0</v>
      </c>
      <c r="Y237" s="959">
        <f t="shared" si="56"/>
        <v>0</v>
      </c>
      <c r="Z237" s="17">
        <f t="shared" si="57"/>
        <v>0</v>
      </c>
      <c r="AA237" s="17">
        <f t="shared" si="58"/>
        <v>0</v>
      </c>
      <c r="AB237" s="17">
        <f t="shared" si="59"/>
        <v>0</v>
      </c>
      <c r="AC237" s="17">
        <f t="shared" si="60"/>
        <v>0</v>
      </c>
      <c r="AD237" s="17">
        <f t="shared" si="61"/>
        <v>0</v>
      </c>
      <c r="AE237" s="17">
        <f t="shared" si="62"/>
        <v>0</v>
      </c>
      <c r="AF237" s="17">
        <f t="shared" si="63"/>
        <v>0</v>
      </c>
    </row>
    <row r="238" spans="1:44" ht="15.75" customHeight="1" x14ac:dyDescent="0.25">
      <c r="A238" s="36">
        <v>230</v>
      </c>
      <c r="B238" s="19"/>
      <c r="C238" s="19"/>
      <c r="D238" s="20"/>
      <c r="E238" s="47"/>
      <c r="F238" s="603"/>
      <c r="G238" s="702"/>
      <c r="H238" s="10"/>
      <c r="I238" s="705"/>
      <c r="J238" s="215"/>
      <c r="K238" s="705"/>
      <c r="L238" s="149"/>
      <c r="M238" s="700"/>
      <c r="N238" s="237"/>
      <c r="O238" s="703"/>
      <c r="P238" s="215"/>
      <c r="Q238" s="701"/>
      <c r="R238" s="821"/>
      <c r="S238" s="700"/>
      <c r="T238" s="819"/>
      <c r="U238" s="1060">
        <f t="shared" si="70"/>
        <v>0</v>
      </c>
      <c r="V238" s="1037"/>
      <c r="W238" s="67"/>
      <c r="X238" s="111">
        <f t="shared" si="55"/>
        <v>0</v>
      </c>
      <c r="Y238" s="959">
        <f t="shared" si="56"/>
        <v>0</v>
      </c>
      <c r="Z238" s="17">
        <f t="shared" si="57"/>
        <v>0</v>
      </c>
      <c r="AA238" s="17">
        <f t="shared" si="58"/>
        <v>0</v>
      </c>
      <c r="AB238" s="17">
        <f t="shared" si="59"/>
        <v>0</v>
      </c>
      <c r="AC238" s="17">
        <f t="shared" si="60"/>
        <v>0</v>
      </c>
      <c r="AD238" s="17">
        <f t="shared" si="61"/>
        <v>0</v>
      </c>
      <c r="AE238" s="17">
        <f t="shared" si="62"/>
        <v>0</v>
      </c>
      <c r="AF238" s="17">
        <f t="shared" si="63"/>
        <v>0</v>
      </c>
    </row>
    <row r="239" spans="1:44" s="2" customFormat="1" ht="15.75" customHeight="1" x14ac:dyDescent="0.25">
      <c r="A239" s="36">
        <v>231</v>
      </c>
      <c r="B239" s="19"/>
      <c r="C239" s="19"/>
      <c r="D239" s="20"/>
      <c r="E239" s="46"/>
      <c r="F239" s="603"/>
      <c r="G239" s="702"/>
      <c r="H239" s="10"/>
      <c r="I239" s="705"/>
      <c r="J239" s="215"/>
      <c r="K239" s="705"/>
      <c r="L239" s="149"/>
      <c r="M239" s="700"/>
      <c r="N239" s="237"/>
      <c r="O239" s="703"/>
      <c r="P239" s="215"/>
      <c r="Q239" s="701"/>
      <c r="R239" s="821"/>
      <c r="S239" s="700"/>
      <c r="T239" s="819"/>
      <c r="U239" s="1060">
        <f t="shared" si="70"/>
        <v>0</v>
      </c>
      <c r="V239" s="1037"/>
      <c r="W239" s="67"/>
      <c r="X239" s="111">
        <f t="shared" si="55"/>
        <v>0</v>
      </c>
      <c r="Y239" s="959">
        <f t="shared" si="56"/>
        <v>0</v>
      </c>
      <c r="Z239" s="17">
        <f t="shared" si="57"/>
        <v>0</v>
      </c>
      <c r="AA239" s="17">
        <f t="shared" si="58"/>
        <v>0</v>
      </c>
      <c r="AB239" s="17">
        <f t="shared" si="59"/>
        <v>0</v>
      </c>
      <c r="AC239" s="17">
        <f t="shared" si="60"/>
        <v>0</v>
      </c>
      <c r="AD239" s="17">
        <f t="shared" si="61"/>
        <v>0</v>
      </c>
      <c r="AE239" s="17">
        <f t="shared" si="62"/>
        <v>0</v>
      </c>
      <c r="AF239" s="17">
        <f t="shared" si="63"/>
        <v>0</v>
      </c>
    </row>
    <row r="240" spans="1:44" ht="15.75" customHeight="1" x14ac:dyDescent="0.25">
      <c r="A240" s="37">
        <v>1</v>
      </c>
      <c r="B240" s="19"/>
      <c r="C240" s="19"/>
      <c r="D240" s="20"/>
      <c r="E240" s="47"/>
      <c r="F240" s="603"/>
      <c r="G240" s="702"/>
      <c r="H240" s="10"/>
      <c r="I240" s="705"/>
      <c r="J240" s="215"/>
      <c r="K240" s="705"/>
      <c r="L240" s="149"/>
      <c r="M240" s="700"/>
      <c r="N240" s="237"/>
      <c r="O240" s="703"/>
      <c r="P240" s="215"/>
      <c r="Q240" s="701"/>
      <c r="R240" s="821"/>
      <c r="S240" s="700"/>
      <c r="T240" s="819"/>
      <c r="U240" s="1060">
        <f t="shared" si="70"/>
        <v>0</v>
      </c>
      <c r="V240" s="1037"/>
      <c r="W240" s="67"/>
      <c r="X240" s="111">
        <f t="shared" si="55"/>
        <v>0</v>
      </c>
      <c r="Y240" s="959">
        <f t="shared" si="56"/>
        <v>0</v>
      </c>
      <c r="Z240" s="17">
        <f t="shared" si="57"/>
        <v>0</v>
      </c>
      <c r="AA240" s="17">
        <f t="shared" si="58"/>
        <v>0</v>
      </c>
      <c r="AB240" s="17">
        <f t="shared" si="59"/>
        <v>0</v>
      </c>
      <c r="AC240" s="17">
        <f t="shared" si="60"/>
        <v>0</v>
      </c>
      <c r="AD240" s="17">
        <f t="shared" si="61"/>
        <v>0</v>
      </c>
      <c r="AE240" s="17">
        <f t="shared" si="62"/>
        <v>0</v>
      </c>
      <c r="AF240" s="17">
        <f t="shared" si="63"/>
        <v>0</v>
      </c>
    </row>
    <row r="241" spans="1:32" ht="15.75" customHeight="1" x14ac:dyDescent="0.25">
      <c r="A241" s="37">
        <v>2</v>
      </c>
      <c r="B241" s="19"/>
      <c r="C241" s="19"/>
      <c r="D241" s="20"/>
      <c r="E241" s="47"/>
      <c r="F241" s="603"/>
      <c r="G241" s="702"/>
      <c r="H241" s="10"/>
      <c r="I241" s="705"/>
      <c r="J241" s="215"/>
      <c r="K241" s="705"/>
      <c r="L241" s="149"/>
      <c r="M241" s="700"/>
      <c r="N241" s="237"/>
      <c r="O241" s="703"/>
      <c r="P241" s="215"/>
      <c r="Q241" s="701"/>
      <c r="R241" s="821"/>
      <c r="S241" s="700"/>
      <c r="T241" s="819"/>
      <c r="U241" s="1060">
        <f t="shared" si="70"/>
        <v>0</v>
      </c>
      <c r="V241" s="1037"/>
      <c r="W241" s="67"/>
      <c r="X241" s="111">
        <f t="shared" si="55"/>
        <v>0</v>
      </c>
      <c r="Y241" s="959">
        <f t="shared" si="56"/>
        <v>0</v>
      </c>
      <c r="Z241" s="17">
        <f t="shared" si="57"/>
        <v>0</v>
      </c>
      <c r="AA241" s="17">
        <f t="shared" si="58"/>
        <v>0</v>
      </c>
      <c r="AB241" s="17">
        <f t="shared" si="59"/>
        <v>0</v>
      </c>
      <c r="AC241" s="17">
        <f t="shared" si="60"/>
        <v>0</v>
      </c>
      <c r="AD241" s="17">
        <f t="shared" si="61"/>
        <v>0</v>
      </c>
      <c r="AE241" s="17">
        <f t="shared" si="62"/>
        <v>0</v>
      </c>
      <c r="AF241" s="17">
        <f t="shared" si="63"/>
        <v>0</v>
      </c>
    </row>
    <row r="242" spans="1:32" ht="15.75" customHeight="1" x14ac:dyDescent="0.25">
      <c r="A242" s="37">
        <v>3</v>
      </c>
      <c r="B242" s="19"/>
      <c r="C242" s="19"/>
      <c r="D242" s="20"/>
      <c r="E242" s="47"/>
      <c r="F242" s="603"/>
      <c r="G242" s="702"/>
      <c r="H242" s="10"/>
      <c r="I242" s="705"/>
      <c r="J242" s="215"/>
      <c r="K242" s="705"/>
      <c r="L242" s="149"/>
      <c r="M242" s="700"/>
      <c r="N242" s="237"/>
      <c r="O242" s="703"/>
      <c r="P242" s="215"/>
      <c r="Q242" s="701"/>
      <c r="R242" s="821"/>
      <c r="S242" s="700"/>
      <c r="T242" s="819"/>
      <c r="U242" s="1060">
        <f t="shared" si="70"/>
        <v>0</v>
      </c>
      <c r="V242" s="1037"/>
      <c r="W242" s="67"/>
      <c r="X242" s="111">
        <f t="shared" si="55"/>
        <v>0</v>
      </c>
      <c r="Y242" s="959">
        <f t="shared" si="56"/>
        <v>0</v>
      </c>
      <c r="Z242" s="17">
        <f t="shared" si="57"/>
        <v>0</v>
      </c>
      <c r="AA242" s="17">
        <f t="shared" si="58"/>
        <v>0</v>
      </c>
      <c r="AB242" s="17">
        <f t="shared" si="59"/>
        <v>0</v>
      </c>
      <c r="AC242" s="17">
        <f t="shared" si="60"/>
        <v>0</v>
      </c>
      <c r="AD242" s="17">
        <f t="shared" si="61"/>
        <v>0</v>
      </c>
      <c r="AE242" s="17">
        <f t="shared" si="62"/>
        <v>0</v>
      </c>
      <c r="AF242" s="17">
        <f t="shared" si="63"/>
        <v>0</v>
      </c>
    </row>
    <row r="243" spans="1:32" ht="15.75" customHeight="1" x14ac:dyDescent="0.25">
      <c r="A243" s="37">
        <v>4</v>
      </c>
      <c r="B243" s="19"/>
      <c r="C243" s="19"/>
      <c r="D243" s="20"/>
      <c r="E243" s="47"/>
      <c r="F243" s="603"/>
      <c r="G243" s="702"/>
      <c r="H243" s="10"/>
      <c r="I243" s="705"/>
      <c r="J243" s="215"/>
      <c r="K243" s="705"/>
      <c r="L243" s="149"/>
      <c r="M243" s="700"/>
      <c r="N243" s="237"/>
      <c r="O243" s="703"/>
      <c r="P243" s="215"/>
      <c r="Q243" s="701"/>
      <c r="R243" s="821"/>
      <c r="S243" s="700"/>
      <c r="T243" s="819"/>
      <c r="U243" s="1060">
        <f t="shared" si="70"/>
        <v>0</v>
      </c>
      <c r="V243" s="1037"/>
      <c r="W243" s="67"/>
      <c r="X243" s="111">
        <f t="shared" si="55"/>
        <v>0</v>
      </c>
      <c r="Y243" s="959">
        <f t="shared" si="56"/>
        <v>0</v>
      </c>
      <c r="Z243" s="17">
        <f t="shared" si="57"/>
        <v>0</v>
      </c>
      <c r="AA243" s="17">
        <f t="shared" si="58"/>
        <v>0</v>
      </c>
      <c r="AB243" s="17">
        <f t="shared" si="59"/>
        <v>0</v>
      </c>
      <c r="AC243" s="17">
        <f t="shared" si="60"/>
        <v>0</v>
      </c>
      <c r="AD243" s="17">
        <f t="shared" si="61"/>
        <v>0</v>
      </c>
      <c r="AE243" s="17">
        <f t="shared" si="62"/>
        <v>0</v>
      </c>
      <c r="AF243" s="17">
        <f t="shared" si="63"/>
        <v>0</v>
      </c>
    </row>
    <row r="244" spans="1:32" ht="15.75" customHeight="1" x14ac:dyDescent="0.25">
      <c r="A244" s="37">
        <v>5</v>
      </c>
      <c r="B244" s="19"/>
      <c r="C244" s="19"/>
      <c r="D244" s="20"/>
      <c r="E244" s="47"/>
      <c r="F244" s="603"/>
      <c r="G244" s="702"/>
      <c r="H244" s="10"/>
      <c r="I244" s="705"/>
      <c r="J244" s="215"/>
      <c r="K244" s="705"/>
      <c r="L244" s="149"/>
      <c r="M244" s="700"/>
      <c r="N244" s="237"/>
      <c r="O244" s="703"/>
      <c r="P244" s="215"/>
      <c r="Q244" s="701"/>
      <c r="R244" s="821"/>
      <c r="S244" s="700"/>
      <c r="T244" s="819"/>
      <c r="U244" s="1060">
        <f t="shared" si="70"/>
        <v>0</v>
      </c>
      <c r="V244" s="1037"/>
      <c r="W244" s="67"/>
      <c r="X244" s="111">
        <f t="shared" si="55"/>
        <v>0</v>
      </c>
      <c r="Y244" s="959">
        <f t="shared" si="56"/>
        <v>0</v>
      </c>
      <c r="Z244" s="17">
        <f t="shared" si="57"/>
        <v>0</v>
      </c>
      <c r="AA244" s="17">
        <f t="shared" si="58"/>
        <v>0</v>
      </c>
      <c r="AB244" s="17">
        <f t="shared" si="59"/>
        <v>0</v>
      </c>
      <c r="AC244" s="17">
        <f t="shared" si="60"/>
        <v>0</v>
      </c>
      <c r="AD244" s="17">
        <f t="shared" si="61"/>
        <v>0</v>
      </c>
      <c r="AE244" s="17">
        <f t="shared" si="62"/>
        <v>0</v>
      </c>
      <c r="AF244" s="17">
        <f t="shared" si="63"/>
        <v>0</v>
      </c>
    </row>
    <row r="245" spans="1:32" ht="15.75" customHeight="1" x14ac:dyDescent="0.25">
      <c r="A245" s="37">
        <v>6</v>
      </c>
      <c r="B245" s="19"/>
      <c r="C245" s="19"/>
      <c r="D245" s="20"/>
      <c r="E245" s="47"/>
      <c r="F245" s="603"/>
      <c r="G245" s="702"/>
      <c r="H245" s="10"/>
      <c r="I245" s="705"/>
      <c r="J245" s="215"/>
      <c r="K245" s="705"/>
      <c r="L245" s="149"/>
      <c r="M245" s="700"/>
      <c r="N245" s="237"/>
      <c r="O245" s="703"/>
      <c r="P245" s="215"/>
      <c r="Q245" s="701"/>
      <c r="R245" s="821"/>
      <c r="S245" s="700"/>
      <c r="T245" s="819"/>
      <c r="U245" s="1060">
        <f t="shared" si="70"/>
        <v>0</v>
      </c>
      <c r="V245" s="1037"/>
      <c r="W245" s="67"/>
      <c r="X245" s="111">
        <f t="shared" si="55"/>
        <v>0</v>
      </c>
      <c r="Y245" s="959">
        <f t="shared" si="56"/>
        <v>0</v>
      </c>
      <c r="Z245" s="17">
        <f t="shared" si="57"/>
        <v>0</v>
      </c>
      <c r="AA245" s="17">
        <f t="shared" si="58"/>
        <v>0</v>
      </c>
      <c r="AB245" s="17">
        <f t="shared" si="59"/>
        <v>0</v>
      </c>
      <c r="AC245" s="17">
        <f t="shared" si="60"/>
        <v>0</v>
      </c>
      <c r="AD245" s="17">
        <f t="shared" si="61"/>
        <v>0</v>
      </c>
      <c r="AE245" s="17">
        <f t="shared" si="62"/>
        <v>0</v>
      </c>
      <c r="AF245" s="17">
        <f t="shared" si="63"/>
        <v>0</v>
      </c>
    </row>
    <row r="246" spans="1:32" ht="15.75" customHeight="1" x14ac:dyDescent="0.25">
      <c r="A246" s="37">
        <v>7</v>
      </c>
      <c r="B246" s="19"/>
      <c r="C246" s="19"/>
      <c r="D246" s="20"/>
      <c r="E246" s="47"/>
      <c r="F246" s="603"/>
      <c r="G246" s="702"/>
      <c r="H246" s="10"/>
      <c r="I246" s="705"/>
      <c r="J246" s="215"/>
      <c r="K246" s="705"/>
      <c r="L246" s="149"/>
      <c r="M246" s="700"/>
      <c r="N246" s="237"/>
      <c r="O246" s="703"/>
      <c r="P246" s="215"/>
      <c r="Q246" s="701"/>
      <c r="R246" s="821"/>
      <c r="S246" s="700"/>
      <c r="T246" s="819"/>
      <c r="U246" s="1060">
        <f t="shared" si="70"/>
        <v>0</v>
      </c>
      <c r="V246" s="1037"/>
      <c r="W246" s="67"/>
      <c r="X246" s="111">
        <f t="shared" si="55"/>
        <v>0</v>
      </c>
      <c r="Y246" s="959">
        <f t="shared" si="56"/>
        <v>0</v>
      </c>
      <c r="Z246" s="17">
        <f t="shared" si="57"/>
        <v>0</v>
      </c>
      <c r="AA246" s="17">
        <f t="shared" si="58"/>
        <v>0</v>
      </c>
      <c r="AB246" s="17">
        <f t="shared" si="59"/>
        <v>0</v>
      </c>
      <c r="AC246" s="17">
        <f t="shared" si="60"/>
        <v>0</v>
      </c>
      <c r="AD246" s="17">
        <f t="shared" si="61"/>
        <v>0</v>
      </c>
      <c r="AE246" s="17">
        <f t="shared" si="62"/>
        <v>0</v>
      </c>
      <c r="AF246" s="17">
        <f t="shared" si="63"/>
        <v>0</v>
      </c>
    </row>
    <row r="247" spans="1:32" ht="15.75" customHeight="1" x14ac:dyDescent="0.25">
      <c r="A247" s="37">
        <v>9</v>
      </c>
      <c r="B247" s="19"/>
      <c r="C247" s="19"/>
      <c r="D247" s="20"/>
      <c r="E247" s="47"/>
      <c r="F247" s="603"/>
      <c r="G247" s="702"/>
      <c r="H247" s="10"/>
      <c r="I247" s="705"/>
      <c r="J247" s="215"/>
      <c r="K247" s="705"/>
      <c r="L247" s="149"/>
      <c r="M247" s="700"/>
      <c r="N247" s="237"/>
      <c r="O247" s="703"/>
      <c r="P247" s="215"/>
      <c r="Q247" s="701"/>
      <c r="R247" s="821"/>
      <c r="S247" s="700"/>
      <c r="T247" s="819"/>
      <c r="U247" s="1060">
        <f t="shared" si="70"/>
        <v>0</v>
      </c>
      <c r="V247" s="1037"/>
      <c r="W247" s="67"/>
      <c r="X247" s="111">
        <f t="shared" si="55"/>
        <v>0</v>
      </c>
      <c r="Y247" s="959">
        <f t="shared" si="56"/>
        <v>0</v>
      </c>
      <c r="Z247" s="17">
        <f t="shared" si="57"/>
        <v>0</v>
      </c>
      <c r="AA247" s="17">
        <f t="shared" si="58"/>
        <v>0</v>
      </c>
      <c r="AB247" s="17">
        <f t="shared" si="59"/>
        <v>0</v>
      </c>
      <c r="AC247" s="17">
        <f t="shared" si="60"/>
        <v>0</v>
      </c>
      <c r="AD247" s="17">
        <f t="shared" si="61"/>
        <v>0</v>
      </c>
      <c r="AE247" s="17">
        <f t="shared" si="62"/>
        <v>0</v>
      </c>
      <c r="AF247" s="17">
        <f t="shared" si="63"/>
        <v>0</v>
      </c>
    </row>
    <row r="248" spans="1:32" ht="15.75" customHeight="1" x14ac:dyDescent="0.25">
      <c r="A248" s="37">
        <v>10</v>
      </c>
      <c r="B248" s="19"/>
      <c r="C248" s="19"/>
      <c r="D248" s="20"/>
      <c r="E248" s="47"/>
      <c r="F248" s="603"/>
      <c r="G248" s="702"/>
      <c r="H248" s="10"/>
      <c r="I248" s="705"/>
      <c r="J248" s="215"/>
      <c r="K248" s="705"/>
      <c r="L248" s="149"/>
      <c r="M248" s="700"/>
      <c r="N248" s="237"/>
      <c r="O248" s="703"/>
      <c r="P248" s="215"/>
      <c r="Q248" s="701"/>
      <c r="R248" s="821"/>
      <c r="S248" s="700"/>
      <c r="T248" s="819"/>
      <c r="U248" s="1060">
        <f t="shared" si="70"/>
        <v>0</v>
      </c>
      <c r="V248" s="1037"/>
      <c r="W248" s="67"/>
      <c r="X248" s="111">
        <f t="shared" si="55"/>
        <v>0</v>
      </c>
      <c r="Y248" s="959">
        <f t="shared" si="56"/>
        <v>0</v>
      </c>
      <c r="Z248" s="17">
        <f t="shared" si="57"/>
        <v>0</v>
      </c>
      <c r="AA248" s="17">
        <f t="shared" si="58"/>
        <v>0</v>
      </c>
      <c r="AB248" s="17">
        <f t="shared" si="59"/>
        <v>0</v>
      </c>
      <c r="AC248" s="17">
        <f t="shared" si="60"/>
        <v>0</v>
      </c>
      <c r="AD248" s="17">
        <f t="shared" si="61"/>
        <v>0</v>
      </c>
      <c r="AE248" s="17">
        <f t="shared" si="62"/>
        <v>0</v>
      </c>
      <c r="AF248" s="17">
        <f t="shared" si="63"/>
        <v>0</v>
      </c>
    </row>
    <row r="249" spans="1:32" ht="15.75" customHeight="1" x14ac:dyDescent="0.25">
      <c r="A249" s="37">
        <v>11</v>
      </c>
      <c r="B249" s="19"/>
      <c r="C249" s="19"/>
      <c r="D249" s="20"/>
      <c r="E249" s="47"/>
      <c r="F249" s="603"/>
      <c r="G249" s="702"/>
      <c r="H249" s="10"/>
      <c r="I249" s="705"/>
      <c r="J249" s="215"/>
      <c r="K249" s="705"/>
      <c r="L249" s="149"/>
      <c r="M249" s="700"/>
      <c r="N249" s="237"/>
      <c r="O249" s="703"/>
      <c r="P249" s="215"/>
      <c r="Q249" s="701"/>
      <c r="R249" s="821"/>
      <c r="S249" s="700"/>
      <c r="T249" s="819"/>
      <c r="U249" s="1060">
        <f t="shared" si="70"/>
        <v>0</v>
      </c>
      <c r="V249" s="1037"/>
      <c r="W249" s="67"/>
      <c r="X249" s="111">
        <f t="shared" si="55"/>
        <v>0</v>
      </c>
      <c r="Y249" s="959">
        <f t="shared" si="56"/>
        <v>0</v>
      </c>
      <c r="Z249" s="17">
        <f t="shared" si="57"/>
        <v>0</v>
      </c>
      <c r="AA249" s="17">
        <f t="shared" si="58"/>
        <v>0</v>
      </c>
      <c r="AB249" s="17">
        <f t="shared" si="59"/>
        <v>0</v>
      </c>
      <c r="AC249" s="17">
        <f t="shared" si="60"/>
        <v>0</v>
      </c>
      <c r="AD249" s="17">
        <f t="shared" si="61"/>
        <v>0</v>
      </c>
      <c r="AE249" s="17">
        <f t="shared" si="62"/>
        <v>0</v>
      </c>
      <c r="AF249" s="17">
        <f t="shared" si="63"/>
        <v>0</v>
      </c>
    </row>
    <row r="250" spans="1:32" ht="15.75" customHeight="1" x14ac:dyDescent="0.25">
      <c r="A250" s="37">
        <v>12</v>
      </c>
      <c r="B250" s="19"/>
      <c r="C250" s="19"/>
      <c r="D250" s="20"/>
      <c r="E250" s="47"/>
      <c r="F250" s="603"/>
      <c r="G250" s="702"/>
      <c r="H250" s="10"/>
      <c r="I250" s="705"/>
      <c r="J250" s="215"/>
      <c r="K250" s="705"/>
      <c r="L250" s="149"/>
      <c r="M250" s="700"/>
      <c r="N250" s="237"/>
      <c r="O250" s="703"/>
      <c r="P250" s="215"/>
      <c r="Q250" s="701"/>
      <c r="R250" s="821"/>
      <c r="S250" s="700"/>
      <c r="T250" s="819"/>
      <c r="U250" s="1060">
        <f t="shared" si="70"/>
        <v>0</v>
      </c>
      <c r="V250" s="1037"/>
      <c r="W250" s="67"/>
      <c r="X250" s="111">
        <f t="shared" si="55"/>
        <v>0</v>
      </c>
      <c r="Y250" s="959">
        <f t="shared" si="56"/>
        <v>0</v>
      </c>
      <c r="Z250" s="17">
        <f t="shared" si="57"/>
        <v>0</v>
      </c>
      <c r="AA250" s="17">
        <f t="shared" si="58"/>
        <v>0</v>
      </c>
      <c r="AB250" s="17">
        <f t="shared" si="59"/>
        <v>0</v>
      </c>
      <c r="AC250" s="17">
        <f t="shared" si="60"/>
        <v>0</v>
      </c>
      <c r="AD250" s="17">
        <f t="shared" si="61"/>
        <v>0</v>
      </c>
      <c r="AE250" s="17">
        <f t="shared" si="62"/>
        <v>0</v>
      </c>
      <c r="AF250" s="17">
        <f t="shared" si="63"/>
        <v>0</v>
      </c>
    </row>
    <row r="251" spans="1:32" ht="15.75" customHeight="1" x14ac:dyDescent="0.25">
      <c r="A251" s="37">
        <v>14</v>
      </c>
      <c r="B251" s="19"/>
      <c r="C251" s="19"/>
      <c r="D251" s="20"/>
      <c r="E251" s="47"/>
      <c r="F251" s="603"/>
      <c r="G251" s="702"/>
      <c r="H251" s="10"/>
      <c r="I251" s="705"/>
      <c r="J251" s="215"/>
      <c r="K251" s="705"/>
      <c r="L251" s="149"/>
      <c r="M251" s="700"/>
      <c r="N251" s="237"/>
      <c r="O251" s="703"/>
      <c r="P251" s="215"/>
      <c r="Q251" s="701"/>
      <c r="R251" s="821"/>
      <c r="S251" s="700"/>
      <c r="T251" s="819"/>
      <c r="U251" s="1060">
        <f t="shared" si="70"/>
        <v>0</v>
      </c>
      <c r="V251" s="1037"/>
      <c r="W251" s="67"/>
      <c r="X251" s="111">
        <f t="shared" si="55"/>
        <v>0</v>
      </c>
      <c r="Y251" s="959">
        <f t="shared" si="56"/>
        <v>0</v>
      </c>
      <c r="Z251" s="17">
        <f t="shared" si="57"/>
        <v>0</v>
      </c>
      <c r="AA251" s="17">
        <f t="shared" si="58"/>
        <v>0</v>
      </c>
      <c r="AB251" s="17">
        <f t="shared" si="59"/>
        <v>0</v>
      </c>
      <c r="AC251" s="17">
        <f t="shared" si="60"/>
        <v>0</v>
      </c>
      <c r="AD251" s="17">
        <f t="shared" si="61"/>
        <v>0</v>
      </c>
      <c r="AE251" s="17">
        <f t="shared" si="62"/>
        <v>0</v>
      </c>
      <c r="AF251" s="17">
        <f t="shared" si="63"/>
        <v>0</v>
      </c>
    </row>
    <row r="252" spans="1:32" ht="15.75" customHeight="1" x14ac:dyDescent="0.25">
      <c r="A252" s="37">
        <v>15</v>
      </c>
      <c r="B252" s="19"/>
      <c r="C252" s="19"/>
      <c r="D252" s="20"/>
      <c r="E252" s="47"/>
      <c r="F252" s="603"/>
      <c r="G252" s="702"/>
      <c r="H252" s="10"/>
      <c r="I252" s="705"/>
      <c r="J252" s="215"/>
      <c r="K252" s="705"/>
      <c r="L252" s="149"/>
      <c r="M252" s="700"/>
      <c r="N252" s="237"/>
      <c r="O252" s="703"/>
      <c r="P252" s="215"/>
      <c r="Q252" s="701"/>
      <c r="R252" s="821"/>
      <c r="S252" s="700"/>
      <c r="T252" s="819"/>
      <c r="U252" s="1060">
        <f t="shared" si="70"/>
        <v>0</v>
      </c>
      <c r="V252" s="1037"/>
      <c r="W252" s="67"/>
      <c r="X252" s="111">
        <f t="shared" ref="X252:X315" si="71">F252+G252+I252+K252+M252+O252+Q252+S252-H252-J252-L252-N252-P252-R252-T252-W252</f>
        <v>0</v>
      </c>
      <c r="Y252" s="959">
        <f t="shared" si="56"/>
        <v>0</v>
      </c>
      <c r="Z252" s="17">
        <f t="shared" si="57"/>
        <v>0</v>
      </c>
      <c r="AA252" s="17">
        <f t="shared" si="58"/>
        <v>0</v>
      </c>
      <c r="AB252" s="17">
        <f t="shared" si="59"/>
        <v>0</v>
      </c>
      <c r="AC252" s="17">
        <f t="shared" si="60"/>
        <v>0</v>
      </c>
      <c r="AD252" s="17">
        <f t="shared" si="61"/>
        <v>0</v>
      </c>
      <c r="AE252" s="17">
        <f t="shared" si="62"/>
        <v>0</v>
      </c>
      <c r="AF252" s="17">
        <f t="shared" si="63"/>
        <v>0</v>
      </c>
    </row>
    <row r="253" spans="1:32" s="3" customFormat="1" ht="15.75" customHeight="1" x14ac:dyDescent="0.25">
      <c r="A253" s="37">
        <v>16</v>
      </c>
      <c r="B253" s="19"/>
      <c r="C253" s="19"/>
      <c r="D253" s="20"/>
      <c r="E253" s="47"/>
      <c r="F253" s="603"/>
      <c r="G253" s="702"/>
      <c r="H253" s="10"/>
      <c r="I253" s="705"/>
      <c r="J253" s="215"/>
      <c r="K253" s="705"/>
      <c r="L253" s="149"/>
      <c r="M253" s="700"/>
      <c r="N253" s="237"/>
      <c r="O253" s="703"/>
      <c r="P253" s="215"/>
      <c r="Q253" s="701"/>
      <c r="R253" s="821"/>
      <c r="S253" s="700"/>
      <c r="T253" s="819"/>
      <c r="U253" s="1060">
        <f t="shared" si="70"/>
        <v>0</v>
      </c>
      <c r="V253" s="1037"/>
      <c r="W253" s="67"/>
      <c r="X253" s="111">
        <f t="shared" si="71"/>
        <v>0</v>
      </c>
      <c r="Y253" s="959">
        <f t="shared" si="56"/>
        <v>0</v>
      </c>
      <c r="Z253" s="17">
        <f t="shared" si="57"/>
        <v>0</v>
      </c>
      <c r="AA253" s="17">
        <f t="shared" si="58"/>
        <v>0</v>
      </c>
      <c r="AB253" s="17">
        <f t="shared" si="59"/>
        <v>0</v>
      </c>
      <c r="AC253" s="17">
        <f t="shared" si="60"/>
        <v>0</v>
      </c>
      <c r="AD253" s="17">
        <f t="shared" si="61"/>
        <v>0</v>
      </c>
      <c r="AE253" s="17">
        <f t="shared" si="62"/>
        <v>0</v>
      </c>
      <c r="AF253" s="17">
        <f t="shared" si="63"/>
        <v>0</v>
      </c>
    </row>
    <row r="254" spans="1:32" ht="15.75" customHeight="1" x14ac:dyDescent="0.25">
      <c r="A254" s="37">
        <v>17</v>
      </c>
      <c r="B254" s="19"/>
      <c r="C254" s="19"/>
      <c r="D254" s="20"/>
      <c r="E254" s="47"/>
      <c r="F254" s="603"/>
      <c r="G254" s="702"/>
      <c r="H254" s="10"/>
      <c r="I254" s="705"/>
      <c r="J254" s="215"/>
      <c r="K254" s="705"/>
      <c r="L254" s="149"/>
      <c r="M254" s="700"/>
      <c r="N254" s="237"/>
      <c r="O254" s="703"/>
      <c r="P254" s="215"/>
      <c r="Q254" s="701"/>
      <c r="R254" s="821"/>
      <c r="S254" s="700"/>
      <c r="T254" s="819"/>
      <c r="U254" s="1060">
        <f t="shared" si="70"/>
        <v>0</v>
      </c>
      <c r="V254" s="1037"/>
      <c r="W254" s="67"/>
      <c r="X254" s="111">
        <f t="shared" si="71"/>
        <v>0</v>
      </c>
      <c r="Y254" s="959">
        <f t="shared" si="56"/>
        <v>0</v>
      </c>
      <c r="Z254" s="17">
        <f t="shared" si="57"/>
        <v>0</v>
      </c>
      <c r="AA254" s="17">
        <f t="shared" si="58"/>
        <v>0</v>
      </c>
      <c r="AB254" s="17">
        <f t="shared" si="59"/>
        <v>0</v>
      </c>
      <c r="AC254" s="17">
        <f t="shared" si="60"/>
        <v>0</v>
      </c>
      <c r="AD254" s="17">
        <f t="shared" si="61"/>
        <v>0</v>
      </c>
      <c r="AE254" s="17">
        <f t="shared" si="62"/>
        <v>0</v>
      </c>
      <c r="AF254" s="17">
        <f t="shared" si="63"/>
        <v>0</v>
      </c>
    </row>
    <row r="255" spans="1:32" ht="15.75" customHeight="1" x14ac:dyDescent="0.25">
      <c r="A255" s="37">
        <v>18</v>
      </c>
      <c r="B255" s="19"/>
      <c r="C255" s="19"/>
      <c r="D255" s="20"/>
      <c r="E255" s="47"/>
      <c r="F255" s="603"/>
      <c r="G255" s="702"/>
      <c r="H255" s="10"/>
      <c r="I255" s="705"/>
      <c r="J255" s="215"/>
      <c r="K255" s="705"/>
      <c r="L255" s="149"/>
      <c r="M255" s="700"/>
      <c r="N255" s="237"/>
      <c r="O255" s="703"/>
      <c r="P255" s="215"/>
      <c r="Q255" s="701"/>
      <c r="R255" s="821"/>
      <c r="S255" s="700"/>
      <c r="T255" s="819"/>
      <c r="U255" s="1060">
        <f t="shared" si="70"/>
        <v>0</v>
      </c>
      <c r="V255" s="1037"/>
      <c r="W255" s="67"/>
      <c r="X255" s="111">
        <f t="shared" si="71"/>
        <v>0</v>
      </c>
      <c r="Y255" s="959">
        <f t="shared" si="56"/>
        <v>0</v>
      </c>
      <c r="Z255" s="17">
        <f t="shared" si="57"/>
        <v>0</v>
      </c>
      <c r="AA255" s="17">
        <f t="shared" si="58"/>
        <v>0</v>
      </c>
      <c r="AB255" s="17">
        <f t="shared" si="59"/>
        <v>0</v>
      </c>
      <c r="AC255" s="17">
        <f t="shared" si="60"/>
        <v>0</v>
      </c>
      <c r="AD255" s="17">
        <f t="shared" si="61"/>
        <v>0</v>
      </c>
      <c r="AE255" s="17">
        <f t="shared" si="62"/>
        <v>0</v>
      </c>
      <c r="AF255" s="17">
        <f t="shared" si="63"/>
        <v>0</v>
      </c>
    </row>
    <row r="256" spans="1:32" ht="15.75" customHeight="1" x14ac:dyDescent="0.25">
      <c r="A256" s="37">
        <v>19</v>
      </c>
      <c r="B256" s="19"/>
      <c r="C256" s="19"/>
      <c r="D256" s="20"/>
      <c r="E256" s="47"/>
      <c r="F256" s="603"/>
      <c r="G256" s="702"/>
      <c r="H256" s="10"/>
      <c r="I256" s="705"/>
      <c r="J256" s="215"/>
      <c r="K256" s="705"/>
      <c r="L256" s="149"/>
      <c r="M256" s="700"/>
      <c r="N256" s="237"/>
      <c r="O256" s="703"/>
      <c r="P256" s="215"/>
      <c r="Q256" s="701"/>
      <c r="R256" s="821"/>
      <c r="S256" s="700"/>
      <c r="T256" s="819"/>
      <c r="U256" s="1060">
        <f t="shared" si="70"/>
        <v>0</v>
      </c>
      <c r="V256" s="1037"/>
      <c r="W256" s="67"/>
      <c r="X256" s="111">
        <f t="shared" si="71"/>
        <v>0</v>
      </c>
      <c r="Y256" s="959">
        <f t="shared" si="56"/>
        <v>0</v>
      </c>
      <c r="Z256" s="17">
        <f t="shared" si="57"/>
        <v>0</v>
      </c>
      <c r="AA256" s="17">
        <f t="shared" si="58"/>
        <v>0</v>
      </c>
      <c r="AB256" s="17">
        <f t="shared" si="59"/>
        <v>0</v>
      </c>
      <c r="AC256" s="17">
        <f t="shared" si="60"/>
        <v>0</v>
      </c>
      <c r="AD256" s="17">
        <f t="shared" si="61"/>
        <v>0</v>
      </c>
      <c r="AE256" s="17">
        <f t="shared" si="62"/>
        <v>0</v>
      </c>
      <c r="AF256" s="17">
        <f t="shared" si="63"/>
        <v>0</v>
      </c>
    </row>
    <row r="257" spans="1:32" ht="15.75" customHeight="1" x14ac:dyDescent="0.25">
      <c r="A257" s="37">
        <v>20</v>
      </c>
      <c r="B257" s="19"/>
      <c r="C257" s="19"/>
      <c r="D257" s="20"/>
      <c r="E257" s="47"/>
      <c r="F257" s="603"/>
      <c r="G257" s="702"/>
      <c r="H257" s="10"/>
      <c r="I257" s="705"/>
      <c r="J257" s="215"/>
      <c r="K257" s="705"/>
      <c r="L257" s="149"/>
      <c r="M257" s="700"/>
      <c r="N257" s="237"/>
      <c r="O257" s="703"/>
      <c r="P257" s="215"/>
      <c r="Q257" s="701"/>
      <c r="R257" s="821"/>
      <c r="S257" s="700"/>
      <c r="T257" s="819"/>
      <c r="U257" s="1060">
        <f t="shared" si="70"/>
        <v>0</v>
      </c>
      <c r="V257" s="1037"/>
      <c r="W257" s="67"/>
      <c r="X257" s="111">
        <f t="shared" si="71"/>
        <v>0</v>
      </c>
      <c r="Y257" s="959">
        <f t="shared" si="56"/>
        <v>0</v>
      </c>
      <c r="Z257" s="17">
        <f t="shared" si="57"/>
        <v>0</v>
      </c>
      <c r="AA257" s="17">
        <f t="shared" si="58"/>
        <v>0</v>
      </c>
      <c r="AB257" s="17">
        <f t="shared" si="59"/>
        <v>0</v>
      </c>
      <c r="AC257" s="17">
        <f t="shared" si="60"/>
        <v>0</v>
      </c>
      <c r="AD257" s="17">
        <f t="shared" si="61"/>
        <v>0</v>
      </c>
      <c r="AE257" s="17">
        <f t="shared" si="62"/>
        <v>0</v>
      </c>
      <c r="AF257" s="17">
        <f t="shared" si="63"/>
        <v>0</v>
      </c>
    </row>
    <row r="258" spans="1:32" ht="15.75" customHeight="1" x14ac:dyDescent="0.25">
      <c r="A258" s="37">
        <v>21</v>
      </c>
      <c r="B258" s="19"/>
      <c r="C258" s="19"/>
      <c r="D258" s="20"/>
      <c r="E258" s="47"/>
      <c r="F258" s="603"/>
      <c r="G258" s="702"/>
      <c r="H258" s="10"/>
      <c r="I258" s="705"/>
      <c r="J258" s="215"/>
      <c r="K258" s="705"/>
      <c r="L258" s="149"/>
      <c r="M258" s="700"/>
      <c r="N258" s="237"/>
      <c r="O258" s="703"/>
      <c r="P258" s="215"/>
      <c r="Q258" s="701"/>
      <c r="R258" s="821"/>
      <c r="S258" s="700"/>
      <c r="T258" s="819"/>
      <c r="U258" s="1060">
        <f t="shared" si="70"/>
        <v>0</v>
      </c>
      <c r="V258" s="1037"/>
      <c r="W258" s="67"/>
      <c r="X258" s="111">
        <f t="shared" si="71"/>
        <v>0</v>
      </c>
      <c r="Y258" s="959">
        <f t="shared" si="56"/>
        <v>0</v>
      </c>
      <c r="Z258" s="17">
        <f t="shared" si="57"/>
        <v>0</v>
      </c>
      <c r="AA258" s="17">
        <f t="shared" si="58"/>
        <v>0</v>
      </c>
      <c r="AB258" s="17">
        <f t="shared" si="59"/>
        <v>0</v>
      </c>
      <c r="AC258" s="17">
        <f t="shared" si="60"/>
        <v>0</v>
      </c>
      <c r="AD258" s="17">
        <f t="shared" si="61"/>
        <v>0</v>
      </c>
      <c r="AE258" s="17">
        <f t="shared" si="62"/>
        <v>0</v>
      </c>
      <c r="AF258" s="17">
        <f t="shared" si="63"/>
        <v>0</v>
      </c>
    </row>
    <row r="259" spans="1:32" ht="15.75" customHeight="1" x14ac:dyDescent="0.25">
      <c r="A259" s="37">
        <v>22</v>
      </c>
      <c r="B259" s="19"/>
      <c r="C259" s="19"/>
      <c r="D259" s="20"/>
      <c r="E259" s="47"/>
      <c r="F259" s="603"/>
      <c r="G259" s="702"/>
      <c r="H259" s="10"/>
      <c r="I259" s="705"/>
      <c r="J259" s="215"/>
      <c r="K259" s="705"/>
      <c r="L259" s="149"/>
      <c r="M259" s="700"/>
      <c r="N259" s="237"/>
      <c r="O259" s="703"/>
      <c r="P259" s="215"/>
      <c r="Q259" s="701"/>
      <c r="R259" s="821"/>
      <c r="S259" s="700"/>
      <c r="T259" s="819"/>
      <c r="U259" s="1060">
        <f t="shared" si="70"/>
        <v>0</v>
      </c>
      <c r="V259" s="1037"/>
      <c r="W259" s="67"/>
      <c r="X259" s="111">
        <f t="shared" si="71"/>
        <v>0</v>
      </c>
      <c r="Y259" s="959">
        <f t="shared" si="56"/>
        <v>0</v>
      </c>
      <c r="Z259" s="17">
        <f t="shared" si="57"/>
        <v>0</v>
      </c>
      <c r="AA259" s="17">
        <f t="shared" si="58"/>
        <v>0</v>
      </c>
      <c r="AB259" s="17">
        <f t="shared" si="59"/>
        <v>0</v>
      </c>
      <c r="AC259" s="17">
        <f t="shared" si="60"/>
        <v>0</v>
      </c>
      <c r="AD259" s="17">
        <f t="shared" si="61"/>
        <v>0</v>
      </c>
      <c r="AE259" s="17">
        <f t="shared" si="62"/>
        <v>0</v>
      </c>
      <c r="AF259" s="17">
        <f t="shared" si="63"/>
        <v>0</v>
      </c>
    </row>
    <row r="260" spans="1:32" ht="15.75" customHeight="1" x14ac:dyDescent="0.25">
      <c r="A260" s="37">
        <v>23</v>
      </c>
      <c r="B260" s="19"/>
      <c r="C260" s="19"/>
      <c r="D260" s="20"/>
      <c r="E260" s="46"/>
      <c r="F260" s="603"/>
      <c r="G260" s="702"/>
      <c r="H260" s="10"/>
      <c r="I260" s="705"/>
      <c r="J260" s="215"/>
      <c r="K260" s="705"/>
      <c r="L260" s="149"/>
      <c r="M260" s="700"/>
      <c r="N260" s="237"/>
      <c r="O260" s="703"/>
      <c r="P260" s="215"/>
      <c r="Q260" s="701"/>
      <c r="R260" s="821"/>
      <c r="S260" s="700"/>
      <c r="T260" s="819"/>
      <c r="U260" s="1060">
        <f t="shared" si="70"/>
        <v>0</v>
      </c>
      <c r="V260" s="1037"/>
      <c r="W260" s="67"/>
      <c r="X260" s="111">
        <f t="shared" si="71"/>
        <v>0</v>
      </c>
      <c r="Y260" s="959">
        <f t="shared" si="56"/>
        <v>0</v>
      </c>
      <c r="Z260" s="17">
        <f t="shared" si="57"/>
        <v>0</v>
      </c>
      <c r="AA260" s="17">
        <f t="shared" si="58"/>
        <v>0</v>
      </c>
      <c r="AB260" s="17">
        <f t="shared" si="59"/>
        <v>0</v>
      </c>
      <c r="AC260" s="17">
        <f t="shared" si="60"/>
        <v>0</v>
      </c>
      <c r="AD260" s="17">
        <f t="shared" si="61"/>
        <v>0</v>
      </c>
      <c r="AE260" s="17">
        <f t="shared" si="62"/>
        <v>0</v>
      </c>
      <c r="AF260" s="17">
        <f t="shared" si="63"/>
        <v>0</v>
      </c>
    </row>
    <row r="261" spans="1:32" ht="15.75" customHeight="1" x14ac:dyDescent="0.25">
      <c r="A261" s="37">
        <v>24</v>
      </c>
      <c r="B261" s="19"/>
      <c r="C261" s="19"/>
      <c r="D261" s="20"/>
      <c r="E261" s="47"/>
      <c r="F261" s="603"/>
      <c r="G261" s="702"/>
      <c r="H261" s="10"/>
      <c r="I261" s="705"/>
      <c r="J261" s="215"/>
      <c r="K261" s="705"/>
      <c r="L261" s="149"/>
      <c r="M261" s="700"/>
      <c r="N261" s="237"/>
      <c r="O261" s="703"/>
      <c r="P261" s="215"/>
      <c r="Q261" s="701"/>
      <c r="R261" s="821"/>
      <c r="S261" s="700"/>
      <c r="T261" s="819"/>
      <c r="U261" s="1060">
        <f t="shared" si="70"/>
        <v>0</v>
      </c>
      <c r="V261" s="1037"/>
      <c r="W261" s="67"/>
      <c r="X261" s="111">
        <f t="shared" si="71"/>
        <v>0</v>
      </c>
      <c r="Y261" s="959">
        <f t="shared" si="56"/>
        <v>0</v>
      </c>
      <c r="Z261" s="17">
        <f t="shared" si="57"/>
        <v>0</v>
      </c>
      <c r="AA261" s="17">
        <f t="shared" si="58"/>
        <v>0</v>
      </c>
      <c r="AB261" s="17">
        <f t="shared" si="59"/>
        <v>0</v>
      </c>
      <c r="AC261" s="17">
        <f t="shared" si="60"/>
        <v>0</v>
      </c>
      <c r="AD261" s="17">
        <f t="shared" si="61"/>
        <v>0</v>
      </c>
      <c r="AE261" s="17">
        <f t="shared" si="62"/>
        <v>0</v>
      </c>
      <c r="AF261" s="17">
        <f t="shared" si="63"/>
        <v>0</v>
      </c>
    </row>
    <row r="262" spans="1:32" ht="15.75" customHeight="1" x14ac:dyDescent="0.25">
      <c r="A262" s="37">
        <v>25</v>
      </c>
      <c r="B262" s="19"/>
      <c r="C262" s="19"/>
      <c r="D262" s="20"/>
      <c r="E262" s="47"/>
      <c r="F262" s="603"/>
      <c r="G262" s="702"/>
      <c r="H262" s="10"/>
      <c r="I262" s="705"/>
      <c r="J262" s="215"/>
      <c r="K262" s="705"/>
      <c r="L262" s="149"/>
      <c r="M262" s="700"/>
      <c r="N262" s="237"/>
      <c r="O262" s="703"/>
      <c r="P262" s="215"/>
      <c r="Q262" s="701"/>
      <c r="R262" s="821"/>
      <c r="S262" s="700"/>
      <c r="T262" s="819"/>
      <c r="U262" s="1060">
        <f t="shared" si="70"/>
        <v>0</v>
      </c>
      <c r="V262" s="1037"/>
      <c r="W262" s="67"/>
      <c r="X262" s="111">
        <f t="shared" si="71"/>
        <v>0</v>
      </c>
      <c r="Y262" s="959">
        <f t="shared" si="56"/>
        <v>0</v>
      </c>
      <c r="Z262" s="17">
        <f t="shared" si="57"/>
        <v>0</v>
      </c>
      <c r="AA262" s="17">
        <f t="shared" si="58"/>
        <v>0</v>
      </c>
      <c r="AB262" s="17">
        <f t="shared" si="59"/>
        <v>0</v>
      </c>
      <c r="AC262" s="17">
        <f t="shared" si="60"/>
        <v>0</v>
      </c>
      <c r="AD262" s="17">
        <f t="shared" si="61"/>
        <v>0</v>
      </c>
      <c r="AE262" s="17">
        <f t="shared" si="62"/>
        <v>0</v>
      </c>
      <c r="AF262" s="17">
        <f t="shared" si="63"/>
        <v>0</v>
      </c>
    </row>
    <row r="263" spans="1:32" ht="15.75" customHeight="1" x14ac:dyDescent="0.25">
      <c r="A263" s="37">
        <v>33</v>
      </c>
      <c r="B263" s="19"/>
      <c r="C263" s="19"/>
      <c r="D263" s="20"/>
      <c r="E263" s="47"/>
      <c r="F263" s="603"/>
      <c r="G263" s="702"/>
      <c r="H263" s="10"/>
      <c r="I263" s="705"/>
      <c r="J263" s="215"/>
      <c r="K263" s="705"/>
      <c r="L263" s="149"/>
      <c r="M263" s="700"/>
      <c r="N263" s="237"/>
      <c r="O263" s="703"/>
      <c r="P263" s="215"/>
      <c r="Q263" s="701"/>
      <c r="R263" s="821"/>
      <c r="S263" s="700"/>
      <c r="T263" s="819"/>
      <c r="U263" s="1060">
        <f t="shared" si="70"/>
        <v>0</v>
      </c>
      <c r="V263" s="1037"/>
      <c r="W263" s="67"/>
      <c r="X263" s="111">
        <f t="shared" si="71"/>
        <v>0</v>
      </c>
      <c r="Y263" s="959">
        <f t="shared" si="56"/>
        <v>0</v>
      </c>
      <c r="Z263" s="17">
        <f t="shared" si="57"/>
        <v>0</v>
      </c>
      <c r="AA263" s="17">
        <f t="shared" si="58"/>
        <v>0</v>
      </c>
      <c r="AB263" s="17">
        <f t="shared" si="59"/>
        <v>0</v>
      </c>
      <c r="AC263" s="17">
        <f t="shared" si="60"/>
        <v>0</v>
      </c>
      <c r="AD263" s="17">
        <f t="shared" si="61"/>
        <v>0</v>
      </c>
      <c r="AE263" s="17">
        <f t="shared" si="62"/>
        <v>0</v>
      </c>
      <c r="AF263" s="17">
        <f t="shared" si="63"/>
        <v>0</v>
      </c>
    </row>
    <row r="264" spans="1:32" ht="15.75" customHeight="1" x14ac:dyDescent="0.25">
      <c r="A264" s="37">
        <v>34</v>
      </c>
      <c r="B264" s="19"/>
      <c r="C264" s="19"/>
      <c r="D264" s="20"/>
      <c r="E264" s="47"/>
      <c r="F264" s="603"/>
      <c r="G264" s="702"/>
      <c r="H264" s="10"/>
      <c r="I264" s="705"/>
      <c r="J264" s="215"/>
      <c r="K264" s="705"/>
      <c r="L264" s="149"/>
      <c r="M264" s="700"/>
      <c r="N264" s="237"/>
      <c r="O264" s="703"/>
      <c r="P264" s="215"/>
      <c r="Q264" s="701"/>
      <c r="R264" s="821"/>
      <c r="S264" s="700"/>
      <c r="T264" s="819"/>
      <c r="U264" s="1060">
        <f t="shared" si="70"/>
        <v>0</v>
      </c>
      <c r="V264" s="1037"/>
      <c r="W264" s="67"/>
      <c r="X264" s="111">
        <f t="shared" si="71"/>
        <v>0</v>
      </c>
      <c r="Y264" s="959">
        <f t="shared" si="56"/>
        <v>0</v>
      </c>
      <c r="Z264" s="17">
        <f t="shared" si="57"/>
        <v>0</v>
      </c>
      <c r="AA264" s="17">
        <f t="shared" si="58"/>
        <v>0</v>
      </c>
      <c r="AB264" s="17">
        <f t="shared" si="59"/>
        <v>0</v>
      </c>
      <c r="AC264" s="17">
        <f t="shared" si="60"/>
        <v>0</v>
      </c>
      <c r="AD264" s="17">
        <f t="shared" si="61"/>
        <v>0</v>
      </c>
      <c r="AE264" s="17">
        <f t="shared" si="62"/>
        <v>0</v>
      </c>
      <c r="AF264" s="17">
        <f t="shared" si="63"/>
        <v>0</v>
      </c>
    </row>
    <row r="265" spans="1:32" s="2" customFormat="1" ht="15.75" customHeight="1" x14ac:dyDescent="0.25">
      <c r="A265" s="37"/>
      <c r="B265" s="19"/>
      <c r="C265" s="19"/>
      <c r="D265" s="20"/>
      <c r="E265" s="47"/>
      <c r="F265" s="603"/>
      <c r="G265" s="702"/>
      <c r="H265" s="10"/>
      <c r="I265" s="705"/>
      <c r="J265" s="215"/>
      <c r="K265" s="705"/>
      <c r="L265" s="149"/>
      <c r="M265" s="700"/>
      <c r="N265" s="237"/>
      <c r="O265" s="703"/>
      <c r="P265" s="215"/>
      <c r="Q265" s="701"/>
      <c r="R265" s="821"/>
      <c r="S265" s="700"/>
      <c r="T265" s="819"/>
      <c r="U265" s="1060">
        <f t="shared" ref="U265:U328" si="72">T265+R265+P265+N265+L265+J265+H265</f>
        <v>0</v>
      </c>
      <c r="V265" s="1037"/>
      <c r="W265" s="67"/>
      <c r="X265" s="111">
        <f t="shared" si="71"/>
        <v>0</v>
      </c>
      <c r="Y265" s="959">
        <f t="shared" ref="Y265:Y328" si="73">G265+I265+K265+M265+O265+Q265+S265</f>
        <v>0</v>
      </c>
      <c r="Z265" s="17">
        <f t="shared" ref="Z265:Z328" si="74">H265*C265</f>
        <v>0</v>
      </c>
      <c r="AA265" s="17">
        <f t="shared" ref="AA265:AA328" si="75">J265*C265</f>
        <v>0</v>
      </c>
      <c r="AB265" s="17">
        <f t="shared" ref="AB265:AB328" si="76">L265*C265</f>
        <v>0</v>
      </c>
      <c r="AC265" s="17">
        <f t="shared" ref="AC265:AC328" si="77">N265*C265</f>
        <v>0</v>
      </c>
      <c r="AD265" s="17">
        <f t="shared" ref="AD265:AD328" si="78">P265*C265</f>
        <v>0</v>
      </c>
      <c r="AE265" s="17">
        <f t="shared" ref="AE265:AE328" si="79">R265*C265</f>
        <v>0</v>
      </c>
      <c r="AF265" s="17">
        <f t="shared" ref="AF265:AF328" si="80">T265*C265</f>
        <v>0</v>
      </c>
    </row>
    <row r="266" spans="1:32" ht="15.75" customHeight="1" x14ac:dyDescent="0.25">
      <c r="A266" s="37">
        <v>1</v>
      </c>
      <c r="B266" s="19"/>
      <c r="C266" s="19"/>
      <c r="D266" s="20"/>
      <c r="E266" s="47"/>
      <c r="F266" s="603"/>
      <c r="G266" s="702"/>
      <c r="H266" s="10"/>
      <c r="I266" s="705"/>
      <c r="J266" s="215"/>
      <c r="K266" s="705"/>
      <c r="L266" s="149"/>
      <c r="M266" s="700"/>
      <c r="N266" s="237"/>
      <c r="O266" s="703"/>
      <c r="P266" s="215"/>
      <c r="Q266" s="701"/>
      <c r="R266" s="821"/>
      <c r="S266" s="700"/>
      <c r="T266" s="819"/>
      <c r="U266" s="1060">
        <f t="shared" si="72"/>
        <v>0</v>
      </c>
      <c r="V266" s="1037"/>
      <c r="W266" s="67"/>
      <c r="X266" s="111">
        <f t="shared" si="71"/>
        <v>0</v>
      </c>
      <c r="Y266" s="959">
        <f t="shared" si="73"/>
        <v>0</v>
      </c>
      <c r="Z266" s="17">
        <f t="shared" si="74"/>
        <v>0</v>
      </c>
      <c r="AA266" s="17">
        <f t="shared" si="75"/>
        <v>0</v>
      </c>
      <c r="AB266" s="17">
        <f t="shared" si="76"/>
        <v>0</v>
      </c>
      <c r="AC266" s="17">
        <f t="shared" si="77"/>
        <v>0</v>
      </c>
      <c r="AD266" s="17">
        <f t="shared" si="78"/>
        <v>0</v>
      </c>
      <c r="AE266" s="17">
        <f t="shared" si="79"/>
        <v>0</v>
      </c>
      <c r="AF266" s="17">
        <f t="shared" si="80"/>
        <v>0</v>
      </c>
    </row>
    <row r="267" spans="1:32" ht="15.75" customHeight="1" x14ac:dyDescent="0.25">
      <c r="A267" s="37">
        <v>2</v>
      </c>
      <c r="B267" s="19"/>
      <c r="C267" s="19"/>
      <c r="D267" s="20"/>
      <c r="E267" s="47"/>
      <c r="F267" s="603"/>
      <c r="G267" s="702"/>
      <c r="H267" s="10"/>
      <c r="I267" s="705"/>
      <c r="J267" s="215"/>
      <c r="K267" s="705"/>
      <c r="L267" s="149"/>
      <c r="M267" s="700"/>
      <c r="N267" s="237"/>
      <c r="O267" s="703"/>
      <c r="P267" s="215"/>
      <c r="Q267" s="701"/>
      <c r="R267" s="821"/>
      <c r="S267" s="700"/>
      <c r="T267" s="819"/>
      <c r="U267" s="1060">
        <f t="shared" si="72"/>
        <v>0</v>
      </c>
      <c r="V267" s="1037"/>
      <c r="W267" s="67"/>
      <c r="X267" s="111">
        <f t="shared" si="71"/>
        <v>0</v>
      </c>
      <c r="Y267" s="959">
        <f t="shared" si="73"/>
        <v>0</v>
      </c>
      <c r="Z267" s="17">
        <f t="shared" si="74"/>
        <v>0</v>
      </c>
      <c r="AA267" s="17">
        <f t="shared" si="75"/>
        <v>0</v>
      </c>
      <c r="AB267" s="17">
        <f t="shared" si="76"/>
        <v>0</v>
      </c>
      <c r="AC267" s="17">
        <f t="shared" si="77"/>
        <v>0</v>
      </c>
      <c r="AD267" s="17">
        <f t="shared" si="78"/>
        <v>0</v>
      </c>
      <c r="AE267" s="17">
        <f t="shared" si="79"/>
        <v>0</v>
      </c>
      <c r="AF267" s="17">
        <f t="shared" si="80"/>
        <v>0</v>
      </c>
    </row>
    <row r="268" spans="1:32" ht="15.75" customHeight="1" x14ac:dyDescent="0.25">
      <c r="A268" s="37">
        <v>3</v>
      </c>
      <c r="B268" s="19"/>
      <c r="C268" s="19"/>
      <c r="D268" s="20"/>
      <c r="E268" s="47"/>
      <c r="F268" s="603"/>
      <c r="G268" s="702"/>
      <c r="H268" s="10"/>
      <c r="I268" s="705"/>
      <c r="J268" s="215"/>
      <c r="K268" s="705"/>
      <c r="L268" s="149"/>
      <c r="M268" s="705"/>
      <c r="N268" s="237"/>
      <c r="O268" s="701"/>
      <c r="P268" s="215"/>
      <c r="Q268" s="701"/>
      <c r="R268" s="821"/>
      <c r="S268" s="700"/>
      <c r="T268" s="819"/>
      <c r="U268" s="1060">
        <f t="shared" si="72"/>
        <v>0</v>
      </c>
      <c r="V268" s="1037"/>
      <c r="W268" s="67"/>
      <c r="X268" s="111">
        <f t="shared" si="71"/>
        <v>0</v>
      </c>
      <c r="Y268" s="959">
        <f t="shared" si="73"/>
        <v>0</v>
      </c>
      <c r="Z268" s="17">
        <f t="shared" si="74"/>
        <v>0</v>
      </c>
      <c r="AA268" s="17">
        <f t="shared" si="75"/>
        <v>0</v>
      </c>
      <c r="AB268" s="17">
        <f t="shared" si="76"/>
        <v>0</v>
      </c>
      <c r="AC268" s="17">
        <f t="shared" si="77"/>
        <v>0</v>
      </c>
      <c r="AD268" s="17">
        <f t="shared" si="78"/>
        <v>0</v>
      </c>
      <c r="AE268" s="17">
        <f t="shared" si="79"/>
        <v>0</v>
      </c>
      <c r="AF268" s="17">
        <f t="shared" si="80"/>
        <v>0</v>
      </c>
    </row>
    <row r="269" spans="1:32" s="3" customFormat="1" ht="15.75" customHeight="1" x14ac:dyDescent="0.25">
      <c r="A269" s="37">
        <v>5</v>
      </c>
      <c r="B269" s="19"/>
      <c r="C269" s="19"/>
      <c r="D269" s="20"/>
      <c r="E269" s="47"/>
      <c r="F269" s="603"/>
      <c r="G269" s="702"/>
      <c r="H269" s="10"/>
      <c r="I269" s="705"/>
      <c r="J269" s="215"/>
      <c r="K269" s="705"/>
      <c r="L269" s="149"/>
      <c r="M269" s="705"/>
      <c r="N269" s="237"/>
      <c r="O269" s="701"/>
      <c r="P269" s="215"/>
      <c r="Q269" s="701"/>
      <c r="R269" s="821"/>
      <c r="S269" s="700"/>
      <c r="T269" s="819"/>
      <c r="U269" s="1060">
        <f t="shared" si="72"/>
        <v>0</v>
      </c>
      <c r="V269" s="1037"/>
      <c r="W269" s="67"/>
      <c r="X269" s="111">
        <f t="shared" si="71"/>
        <v>0</v>
      </c>
      <c r="Y269" s="959">
        <f t="shared" si="73"/>
        <v>0</v>
      </c>
      <c r="Z269" s="17">
        <f t="shared" si="74"/>
        <v>0</v>
      </c>
      <c r="AA269" s="17">
        <f t="shared" si="75"/>
        <v>0</v>
      </c>
      <c r="AB269" s="17">
        <f t="shared" si="76"/>
        <v>0</v>
      </c>
      <c r="AC269" s="17">
        <f t="shared" si="77"/>
        <v>0</v>
      </c>
      <c r="AD269" s="17">
        <f t="shared" si="78"/>
        <v>0</v>
      </c>
      <c r="AE269" s="17">
        <f t="shared" si="79"/>
        <v>0</v>
      </c>
      <c r="AF269" s="17">
        <f t="shared" si="80"/>
        <v>0</v>
      </c>
    </row>
    <row r="270" spans="1:32" s="3" customFormat="1" ht="15.75" customHeight="1" x14ac:dyDescent="0.25">
      <c r="A270" s="37">
        <v>6</v>
      </c>
      <c r="B270" s="19"/>
      <c r="C270" s="19"/>
      <c r="D270" s="20"/>
      <c r="E270" s="47"/>
      <c r="F270" s="603"/>
      <c r="G270" s="702"/>
      <c r="H270" s="10"/>
      <c r="I270" s="705"/>
      <c r="J270" s="215"/>
      <c r="K270" s="705"/>
      <c r="L270" s="149"/>
      <c r="M270" s="705"/>
      <c r="N270" s="237"/>
      <c r="O270" s="701"/>
      <c r="P270" s="215"/>
      <c r="Q270" s="701"/>
      <c r="R270" s="821"/>
      <c r="S270" s="700"/>
      <c r="T270" s="819"/>
      <c r="U270" s="1060">
        <f t="shared" si="72"/>
        <v>0</v>
      </c>
      <c r="V270" s="1037"/>
      <c r="W270" s="67"/>
      <c r="X270" s="111">
        <f t="shared" si="71"/>
        <v>0</v>
      </c>
      <c r="Y270" s="959">
        <f t="shared" si="73"/>
        <v>0</v>
      </c>
      <c r="Z270" s="17">
        <f t="shared" si="74"/>
        <v>0</v>
      </c>
      <c r="AA270" s="17">
        <f t="shared" si="75"/>
        <v>0</v>
      </c>
      <c r="AB270" s="17">
        <f t="shared" si="76"/>
        <v>0</v>
      </c>
      <c r="AC270" s="17">
        <f t="shared" si="77"/>
        <v>0</v>
      </c>
      <c r="AD270" s="17">
        <f t="shared" si="78"/>
        <v>0</v>
      </c>
      <c r="AE270" s="17">
        <f t="shared" si="79"/>
        <v>0</v>
      </c>
      <c r="AF270" s="17">
        <f t="shared" si="80"/>
        <v>0</v>
      </c>
    </row>
    <row r="271" spans="1:32" s="3" customFormat="1" ht="15.75" customHeight="1" x14ac:dyDescent="0.25">
      <c r="A271" s="37">
        <v>7</v>
      </c>
      <c r="B271" s="19"/>
      <c r="C271" s="19"/>
      <c r="D271" s="20"/>
      <c r="E271" s="47"/>
      <c r="F271" s="603"/>
      <c r="G271" s="702"/>
      <c r="H271" s="10"/>
      <c r="I271" s="705"/>
      <c r="J271" s="215"/>
      <c r="K271" s="705"/>
      <c r="L271" s="149"/>
      <c r="M271" s="705"/>
      <c r="N271" s="237"/>
      <c r="O271" s="701"/>
      <c r="P271" s="215"/>
      <c r="Q271" s="701"/>
      <c r="R271" s="821"/>
      <c r="S271" s="700"/>
      <c r="T271" s="819"/>
      <c r="U271" s="1060">
        <f t="shared" si="72"/>
        <v>0</v>
      </c>
      <c r="V271" s="1037"/>
      <c r="W271" s="67"/>
      <c r="X271" s="111">
        <f t="shared" si="71"/>
        <v>0</v>
      </c>
      <c r="Y271" s="959">
        <f t="shared" si="73"/>
        <v>0</v>
      </c>
      <c r="Z271" s="17">
        <f t="shared" si="74"/>
        <v>0</v>
      </c>
      <c r="AA271" s="17">
        <f t="shared" si="75"/>
        <v>0</v>
      </c>
      <c r="AB271" s="17">
        <f t="shared" si="76"/>
        <v>0</v>
      </c>
      <c r="AC271" s="17">
        <f t="shared" si="77"/>
        <v>0</v>
      </c>
      <c r="AD271" s="17">
        <f t="shared" si="78"/>
        <v>0</v>
      </c>
      <c r="AE271" s="17">
        <f t="shared" si="79"/>
        <v>0</v>
      </c>
      <c r="AF271" s="17">
        <f t="shared" si="80"/>
        <v>0</v>
      </c>
    </row>
    <row r="272" spans="1:32" s="3" customFormat="1" ht="15.75" customHeight="1" x14ac:dyDescent="0.25">
      <c r="A272" s="37">
        <v>8</v>
      </c>
      <c r="B272" s="19"/>
      <c r="C272" s="19"/>
      <c r="D272" s="20"/>
      <c r="E272" s="47"/>
      <c r="F272" s="603"/>
      <c r="G272" s="702"/>
      <c r="H272" s="10"/>
      <c r="I272" s="705"/>
      <c r="J272" s="215"/>
      <c r="K272" s="705"/>
      <c r="L272" s="149"/>
      <c r="M272" s="705"/>
      <c r="N272" s="237"/>
      <c r="O272" s="701"/>
      <c r="P272" s="215"/>
      <c r="Q272" s="701"/>
      <c r="R272" s="821"/>
      <c r="S272" s="700"/>
      <c r="T272" s="819"/>
      <c r="U272" s="1060">
        <f t="shared" si="72"/>
        <v>0</v>
      </c>
      <c r="V272" s="1037"/>
      <c r="W272" s="67"/>
      <c r="X272" s="111">
        <f t="shared" si="71"/>
        <v>0</v>
      </c>
      <c r="Y272" s="959">
        <f t="shared" si="73"/>
        <v>0</v>
      </c>
      <c r="Z272" s="17">
        <f t="shared" si="74"/>
        <v>0</v>
      </c>
      <c r="AA272" s="17">
        <f t="shared" si="75"/>
        <v>0</v>
      </c>
      <c r="AB272" s="17">
        <f t="shared" si="76"/>
        <v>0</v>
      </c>
      <c r="AC272" s="17">
        <f t="shared" si="77"/>
        <v>0</v>
      </c>
      <c r="AD272" s="17">
        <f t="shared" si="78"/>
        <v>0</v>
      </c>
      <c r="AE272" s="17">
        <f t="shared" si="79"/>
        <v>0</v>
      </c>
      <c r="AF272" s="17">
        <f t="shared" si="80"/>
        <v>0</v>
      </c>
    </row>
    <row r="273" spans="1:32" ht="15.75" customHeight="1" x14ac:dyDescent="0.25">
      <c r="A273" s="37">
        <v>19</v>
      </c>
      <c r="B273" s="19"/>
      <c r="C273" s="19"/>
      <c r="D273" s="20"/>
      <c r="E273" s="47"/>
      <c r="F273" s="603"/>
      <c r="G273" s="702"/>
      <c r="H273" s="10"/>
      <c r="I273" s="705"/>
      <c r="J273" s="215"/>
      <c r="K273" s="705"/>
      <c r="L273" s="149"/>
      <c r="M273" s="705"/>
      <c r="N273" s="237"/>
      <c r="O273" s="701"/>
      <c r="P273" s="215"/>
      <c r="Q273" s="701"/>
      <c r="R273" s="821"/>
      <c r="S273" s="700"/>
      <c r="T273" s="819"/>
      <c r="U273" s="1060">
        <f t="shared" si="72"/>
        <v>0</v>
      </c>
      <c r="V273" s="1037"/>
      <c r="W273" s="67"/>
      <c r="X273" s="111">
        <f t="shared" si="71"/>
        <v>0</v>
      </c>
      <c r="Y273" s="959">
        <f t="shared" si="73"/>
        <v>0</v>
      </c>
      <c r="Z273" s="17">
        <f t="shared" si="74"/>
        <v>0</v>
      </c>
      <c r="AA273" s="17">
        <f t="shared" si="75"/>
        <v>0</v>
      </c>
      <c r="AB273" s="17">
        <f t="shared" si="76"/>
        <v>0</v>
      </c>
      <c r="AC273" s="17">
        <f t="shared" si="77"/>
        <v>0</v>
      </c>
      <c r="AD273" s="17">
        <f t="shared" si="78"/>
        <v>0</v>
      </c>
      <c r="AE273" s="17">
        <f t="shared" si="79"/>
        <v>0</v>
      </c>
      <c r="AF273" s="17">
        <f t="shared" si="80"/>
        <v>0</v>
      </c>
    </row>
    <row r="274" spans="1:32" ht="15.75" customHeight="1" x14ac:dyDescent="0.25">
      <c r="A274" s="37">
        <v>20</v>
      </c>
      <c r="B274" s="19"/>
      <c r="C274" s="19"/>
      <c r="D274" s="20"/>
      <c r="E274" s="47"/>
      <c r="F274" s="603"/>
      <c r="G274" s="702"/>
      <c r="H274" s="10"/>
      <c r="I274" s="705"/>
      <c r="J274" s="215"/>
      <c r="K274" s="705"/>
      <c r="L274" s="149"/>
      <c r="M274" s="705"/>
      <c r="N274" s="237"/>
      <c r="O274" s="701"/>
      <c r="P274" s="215"/>
      <c r="Q274" s="701"/>
      <c r="R274" s="821"/>
      <c r="S274" s="700"/>
      <c r="T274" s="819"/>
      <c r="U274" s="1060">
        <f t="shared" si="72"/>
        <v>0</v>
      </c>
      <c r="V274" s="1037"/>
      <c r="W274" s="67"/>
      <c r="X274" s="111">
        <f t="shared" si="71"/>
        <v>0</v>
      </c>
      <c r="Y274" s="959">
        <f t="shared" si="73"/>
        <v>0</v>
      </c>
      <c r="Z274" s="17">
        <f t="shared" si="74"/>
        <v>0</v>
      </c>
      <c r="AA274" s="17">
        <f t="shared" si="75"/>
        <v>0</v>
      </c>
      <c r="AB274" s="17">
        <f t="shared" si="76"/>
        <v>0</v>
      </c>
      <c r="AC274" s="17">
        <f t="shared" si="77"/>
        <v>0</v>
      </c>
      <c r="AD274" s="17">
        <f t="shared" si="78"/>
        <v>0</v>
      </c>
      <c r="AE274" s="17">
        <f t="shared" si="79"/>
        <v>0</v>
      </c>
      <c r="AF274" s="17">
        <f t="shared" si="80"/>
        <v>0</v>
      </c>
    </row>
    <row r="275" spans="1:32" s="2" customFormat="1" ht="15.75" customHeight="1" x14ac:dyDescent="0.25">
      <c r="A275" s="37"/>
      <c r="B275" s="19"/>
      <c r="C275" s="19"/>
      <c r="D275" s="20"/>
      <c r="E275" s="47"/>
      <c r="F275" s="603"/>
      <c r="G275" s="702"/>
      <c r="H275" s="10"/>
      <c r="I275" s="705"/>
      <c r="J275" s="215"/>
      <c r="K275" s="705"/>
      <c r="L275" s="149"/>
      <c r="M275" s="705"/>
      <c r="N275" s="237"/>
      <c r="O275" s="701"/>
      <c r="P275" s="215"/>
      <c r="Q275" s="701"/>
      <c r="R275" s="821"/>
      <c r="S275" s="700"/>
      <c r="T275" s="819"/>
      <c r="U275" s="1060">
        <f t="shared" si="72"/>
        <v>0</v>
      </c>
      <c r="V275" s="1037"/>
      <c r="W275" s="67"/>
      <c r="X275" s="111">
        <f t="shared" si="71"/>
        <v>0</v>
      </c>
      <c r="Y275" s="959">
        <f t="shared" si="73"/>
        <v>0</v>
      </c>
      <c r="Z275" s="17">
        <f t="shared" si="74"/>
        <v>0</v>
      </c>
      <c r="AA275" s="17">
        <f t="shared" si="75"/>
        <v>0</v>
      </c>
      <c r="AB275" s="17">
        <f t="shared" si="76"/>
        <v>0</v>
      </c>
      <c r="AC275" s="17">
        <f t="shared" si="77"/>
        <v>0</v>
      </c>
      <c r="AD275" s="17">
        <f t="shared" si="78"/>
        <v>0</v>
      </c>
      <c r="AE275" s="17">
        <f t="shared" si="79"/>
        <v>0</v>
      </c>
      <c r="AF275" s="17">
        <f t="shared" si="80"/>
        <v>0</v>
      </c>
    </row>
    <row r="276" spans="1:32" ht="15.75" customHeight="1" x14ac:dyDescent="0.25">
      <c r="A276" s="37">
        <v>2</v>
      </c>
      <c r="B276" s="19"/>
      <c r="C276" s="19"/>
      <c r="D276" s="20"/>
      <c r="E276" s="47"/>
      <c r="F276" s="603"/>
      <c r="G276" s="702"/>
      <c r="H276" s="10"/>
      <c r="I276" s="705"/>
      <c r="J276" s="215"/>
      <c r="K276" s="705"/>
      <c r="L276" s="149"/>
      <c r="M276" s="700"/>
      <c r="N276" s="237"/>
      <c r="O276" s="703"/>
      <c r="P276" s="215"/>
      <c r="Q276" s="701"/>
      <c r="R276" s="821"/>
      <c r="S276" s="700"/>
      <c r="T276" s="819"/>
      <c r="U276" s="1060">
        <f t="shared" si="72"/>
        <v>0</v>
      </c>
      <c r="V276" s="1037"/>
      <c r="W276" s="67"/>
      <c r="X276" s="111">
        <f t="shared" si="71"/>
        <v>0</v>
      </c>
      <c r="Y276" s="959">
        <f t="shared" si="73"/>
        <v>0</v>
      </c>
      <c r="Z276" s="17">
        <f t="shared" si="74"/>
        <v>0</v>
      </c>
      <c r="AA276" s="17">
        <f t="shared" si="75"/>
        <v>0</v>
      </c>
      <c r="AB276" s="17">
        <f t="shared" si="76"/>
        <v>0</v>
      </c>
      <c r="AC276" s="17">
        <f t="shared" si="77"/>
        <v>0</v>
      </c>
      <c r="AD276" s="17">
        <f t="shared" si="78"/>
        <v>0</v>
      </c>
      <c r="AE276" s="17">
        <f t="shared" si="79"/>
        <v>0</v>
      </c>
      <c r="AF276" s="17">
        <f t="shared" si="80"/>
        <v>0</v>
      </c>
    </row>
    <row r="277" spans="1:32" ht="15.75" customHeight="1" x14ac:dyDescent="0.25">
      <c r="A277" s="37">
        <v>3</v>
      </c>
      <c r="B277" s="19"/>
      <c r="C277" s="19"/>
      <c r="D277" s="20"/>
      <c r="E277" s="47"/>
      <c r="F277" s="603"/>
      <c r="G277" s="702"/>
      <c r="H277" s="10"/>
      <c r="I277" s="705"/>
      <c r="J277" s="215"/>
      <c r="K277" s="705"/>
      <c r="L277" s="149"/>
      <c r="M277" s="700"/>
      <c r="N277" s="237"/>
      <c r="O277" s="703"/>
      <c r="P277" s="215"/>
      <c r="Q277" s="701"/>
      <c r="R277" s="821"/>
      <c r="S277" s="700"/>
      <c r="T277" s="819"/>
      <c r="U277" s="1060">
        <f t="shared" si="72"/>
        <v>0</v>
      </c>
      <c r="V277" s="1037"/>
      <c r="W277" s="67"/>
      <c r="X277" s="111">
        <f t="shared" si="71"/>
        <v>0</v>
      </c>
      <c r="Y277" s="959">
        <f t="shared" si="73"/>
        <v>0</v>
      </c>
      <c r="Z277" s="17">
        <f t="shared" si="74"/>
        <v>0</v>
      </c>
      <c r="AA277" s="17">
        <f t="shared" si="75"/>
        <v>0</v>
      </c>
      <c r="AB277" s="17">
        <f t="shared" si="76"/>
        <v>0</v>
      </c>
      <c r="AC277" s="17">
        <f t="shared" si="77"/>
        <v>0</v>
      </c>
      <c r="AD277" s="17">
        <f t="shared" si="78"/>
        <v>0</v>
      </c>
      <c r="AE277" s="17">
        <f t="shared" si="79"/>
        <v>0</v>
      </c>
      <c r="AF277" s="17">
        <f t="shared" si="80"/>
        <v>0</v>
      </c>
    </row>
    <row r="278" spans="1:32" ht="15.75" customHeight="1" x14ac:dyDescent="0.25">
      <c r="A278" s="37">
        <v>4</v>
      </c>
      <c r="B278" s="19"/>
      <c r="C278" s="19"/>
      <c r="D278" s="20"/>
      <c r="E278" s="46"/>
      <c r="F278" s="603"/>
      <c r="G278" s="702"/>
      <c r="H278" s="10"/>
      <c r="I278" s="705"/>
      <c r="J278" s="215"/>
      <c r="K278" s="705"/>
      <c r="L278" s="149"/>
      <c r="M278" s="700"/>
      <c r="N278" s="237"/>
      <c r="O278" s="703"/>
      <c r="P278" s="215"/>
      <c r="Q278" s="701"/>
      <c r="R278" s="821"/>
      <c r="S278" s="700"/>
      <c r="T278" s="819"/>
      <c r="U278" s="1060">
        <f t="shared" si="72"/>
        <v>0</v>
      </c>
      <c r="V278" s="1037"/>
      <c r="W278" s="67"/>
      <c r="X278" s="111">
        <f t="shared" si="71"/>
        <v>0</v>
      </c>
      <c r="Y278" s="959">
        <f t="shared" si="73"/>
        <v>0</v>
      </c>
      <c r="Z278" s="17">
        <f t="shared" si="74"/>
        <v>0</v>
      </c>
      <c r="AA278" s="17">
        <f t="shared" si="75"/>
        <v>0</v>
      </c>
      <c r="AB278" s="17">
        <f t="shared" si="76"/>
        <v>0</v>
      </c>
      <c r="AC278" s="17">
        <f t="shared" si="77"/>
        <v>0</v>
      </c>
      <c r="AD278" s="17">
        <f t="shared" si="78"/>
        <v>0</v>
      </c>
      <c r="AE278" s="17">
        <f t="shared" si="79"/>
        <v>0</v>
      </c>
      <c r="AF278" s="17">
        <f t="shared" si="80"/>
        <v>0</v>
      </c>
    </row>
    <row r="279" spans="1:32" ht="15.75" customHeight="1" x14ac:dyDescent="0.25">
      <c r="A279" s="37">
        <v>5</v>
      </c>
      <c r="B279" s="19"/>
      <c r="C279" s="19"/>
      <c r="D279" s="20"/>
      <c r="E279" s="47"/>
      <c r="F279" s="603"/>
      <c r="G279" s="702"/>
      <c r="H279" s="10"/>
      <c r="I279" s="705"/>
      <c r="J279" s="215"/>
      <c r="K279" s="705"/>
      <c r="L279" s="149"/>
      <c r="M279" s="700"/>
      <c r="N279" s="237"/>
      <c r="O279" s="703"/>
      <c r="P279" s="215"/>
      <c r="Q279" s="701"/>
      <c r="R279" s="821"/>
      <c r="S279" s="700"/>
      <c r="T279" s="819"/>
      <c r="U279" s="1060">
        <f t="shared" si="72"/>
        <v>0</v>
      </c>
      <c r="V279" s="1037"/>
      <c r="W279" s="67"/>
      <c r="X279" s="111">
        <f t="shared" si="71"/>
        <v>0</v>
      </c>
      <c r="Y279" s="959">
        <f t="shared" si="73"/>
        <v>0</v>
      </c>
      <c r="Z279" s="17">
        <f t="shared" si="74"/>
        <v>0</v>
      </c>
      <c r="AA279" s="17">
        <f t="shared" si="75"/>
        <v>0</v>
      </c>
      <c r="AB279" s="17">
        <f t="shared" si="76"/>
        <v>0</v>
      </c>
      <c r="AC279" s="17">
        <f t="shared" si="77"/>
        <v>0</v>
      </c>
      <c r="AD279" s="17">
        <f t="shared" si="78"/>
        <v>0</v>
      </c>
      <c r="AE279" s="17">
        <f t="shared" si="79"/>
        <v>0</v>
      </c>
      <c r="AF279" s="17">
        <f t="shared" si="80"/>
        <v>0</v>
      </c>
    </row>
    <row r="280" spans="1:32" ht="15.75" customHeight="1" x14ac:dyDescent="0.25">
      <c r="A280" s="37">
        <v>14</v>
      </c>
      <c r="B280" s="19"/>
      <c r="C280" s="19"/>
      <c r="D280" s="20"/>
      <c r="E280" s="47"/>
      <c r="F280" s="603"/>
      <c r="G280" s="702"/>
      <c r="H280" s="10"/>
      <c r="I280" s="705"/>
      <c r="J280" s="215"/>
      <c r="K280" s="705"/>
      <c r="L280" s="149"/>
      <c r="M280" s="700"/>
      <c r="N280" s="237"/>
      <c r="O280" s="703"/>
      <c r="P280" s="215"/>
      <c r="Q280" s="701"/>
      <c r="R280" s="821"/>
      <c r="S280" s="700"/>
      <c r="T280" s="819"/>
      <c r="U280" s="1060">
        <f t="shared" si="72"/>
        <v>0</v>
      </c>
      <c r="V280" s="1037"/>
      <c r="W280" s="67"/>
      <c r="X280" s="111">
        <f t="shared" si="71"/>
        <v>0</v>
      </c>
      <c r="Y280" s="959">
        <f t="shared" si="73"/>
        <v>0</v>
      </c>
      <c r="Z280" s="17">
        <f t="shared" si="74"/>
        <v>0</v>
      </c>
      <c r="AA280" s="17">
        <f t="shared" si="75"/>
        <v>0</v>
      </c>
      <c r="AB280" s="17">
        <f t="shared" si="76"/>
        <v>0</v>
      </c>
      <c r="AC280" s="17">
        <f t="shared" si="77"/>
        <v>0</v>
      </c>
      <c r="AD280" s="17">
        <f t="shared" si="78"/>
        <v>0</v>
      </c>
      <c r="AE280" s="17">
        <f t="shared" si="79"/>
        <v>0</v>
      </c>
      <c r="AF280" s="17">
        <f t="shared" si="80"/>
        <v>0</v>
      </c>
    </row>
    <row r="281" spans="1:32" ht="15.75" customHeight="1" x14ac:dyDescent="0.25">
      <c r="A281" s="37">
        <v>15</v>
      </c>
      <c r="B281" s="19"/>
      <c r="C281" s="19"/>
      <c r="D281" s="20"/>
      <c r="E281" s="47"/>
      <c r="F281" s="603"/>
      <c r="G281" s="702"/>
      <c r="H281" s="10"/>
      <c r="I281" s="705"/>
      <c r="J281" s="215"/>
      <c r="K281" s="705"/>
      <c r="L281" s="149"/>
      <c r="M281" s="700"/>
      <c r="N281" s="237"/>
      <c r="O281" s="703"/>
      <c r="P281" s="215"/>
      <c r="Q281" s="701"/>
      <c r="R281" s="821"/>
      <c r="S281" s="700"/>
      <c r="T281" s="819"/>
      <c r="U281" s="1060">
        <f t="shared" si="72"/>
        <v>0</v>
      </c>
      <c r="V281" s="1037"/>
      <c r="W281" s="67"/>
      <c r="X281" s="111">
        <f t="shared" si="71"/>
        <v>0</v>
      </c>
      <c r="Y281" s="959">
        <f t="shared" si="73"/>
        <v>0</v>
      </c>
      <c r="Z281" s="17">
        <f t="shared" si="74"/>
        <v>0</v>
      </c>
      <c r="AA281" s="17">
        <f t="shared" si="75"/>
        <v>0</v>
      </c>
      <c r="AB281" s="17">
        <f t="shared" si="76"/>
        <v>0</v>
      </c>
      <c r="AC281" s="17">
        <f t="shared" si="77"/>
        <v>0</v>
      </c>
      <c r="AD281" s="17">
        <f t="shared" si="78"/>
        <v>0</v>
      </c>
      <c r="AE281" s="17">
        <f t="shared" si="79"/>
        <v>0</v>
      </c>
      <c r="AF281" s="17">
        <f t="shared" si="80"/>
        <v>0</v>
      </c>
    </row>
    <row r="282" spans="1:32" s="2" customFormat="1" ht="15.75" customHeight="1" x14ac:dyDescent="0.25">
      <c r="A282" s="37"/>
      <c r="B282" s="27"/>
      <c r="C282" s="27"/>
      <c r="D282" s="20"/>
      <c r="E282" s="46"/>
      <c r="F282" s="603"/>
      <c r="G282" s="702"/>
      <c r="H282" s="10"/>
      <c r="I282" s="705"/>
      <c r="J282" s="215"/>
      <c r="K282" s="705"/>
      <c r="L282" s="149"/>
      <c r="M282" s="700"/>
      <c r="N282" s="237"/>
      <c r="O282" s="703"/>
      <c r="P282" s="215"/>
      <c r="Q282" s="701"/>
      <c r="R282" s="821"/>
      <c r="S282" s="700"/>
      <c r="T282" s="819"/>
      <c r="U282" s="1060">
        <f t="shared" si="72"/>
        <v>0</v>
      </c>
      <c r="V282" s="1037"/>
      <c r="W282" s="67"/>
      <c r="X282" s="111">
        <f t="shared" si="71"/>
        <v>0</v>
      </c>
      <c r="Y282" s="959">
        <f t="shared" si="73"/>
        <v>0</v>
      </c>
      <c r="Z282" s="17">
        <f t="shared" si="74"/>
        <v>0</v>
      </c>
      <c r="AA282" s="17">
        <f t="shared" si="75"/>
        <v>0</v>
      </c>
      <c r="AB282" s="17">
        <f t="shared" si="76"/>
        <v>0</v>
      </c>
      <c r="AC282" s="17">
        <f t="shared" si="77"/>
        <v>0</v>
      </c>
      <c r="AD282" s="17">
        <f t="shared" si="78"/>
        <v>0</v>
      </c>
      <c r="AE282" s="17">
        <f t="shared" si="79"/>
        <v>0</v>
      </c>
      <c r="AF282" s="17">
        <f t="shared" si="80"/>
        <v>0</v>
      </c>
    </row>
    <row r="283" spans="1:32" ht="15.75" customHeight="1" x14ac:dyDescent="0.25">
      <c r="A283" s="37">
        <v>1</v>
      </c>
      <c r="B283" s="19"/>
      <c r="C283" s="19"/>
      <c r="D283" s="20"/>
      <c r="E283" s="47"/>
      <c r="F283" s="603"/>
      <c r="G283" s="702"/>
      <c r="H283" s="10"/>
      <c r="I283" s="705"/>
      <c r="J283" s="215"/>
      <c r="K283" s="705"/>
      <c r="L283" s="149"/>
      <c r="M283" s="700"/>
      <c r="N283" s="237"/>
      <c r="O283" s="703"/>
      <c r="P283" s="215"/>
      <c r="Q283" s="701"/>
      <c r="R283" s="821"/>
      <c r="S283" s="700"/>
      <c r="T283" s="819"/>
      <c r="U283" s="1060">
        <f t="shared" si="72"/>
        <v>0</v>
      </c>
      <c r="V283" s="1037"/>
      <c r="W283" s="67"/>
      <c r="X283" s="111">
        <f t="shared" si="71"/>
        <v>0</v>
      </c>
      <c r="Y283" s="959">
        <f t="shared" si="73"/>
        <v>0</v>
      </c>
      <c r="Z283" s="17">
        <f t="shared" si="74"/>
        <v>0</v>
      </c>
      <c r="AA283" s="17">
        <f t="shared" si="75"/>
        <v>0</v>
      </c>
      <c r="AB283" s="17">
        <f t="shared" si="76"/>
        <v>0</v>
      </c>
      <c r="AC283" s="17">
        <f t="shared" si="77"/>
        <v>0</v>
      </c>
      <c r="AD283" s="17">
        <f t="shared" si="78"/>
        <v>0</v>
      </c>
      <c r="AE283" s="17">
        <f t="shared" si="79"/>
        <v>0</v>
      </c>
      <c r="AF283" s="17">
        <f t="shared" si="80"/>
        <v>0</v>
      </c>
    </row>
    <row r="284" spans="1:32" ht="15.75" customHeight="1" x14ac:dyDescent="0.25">
      <c r="A284" s="37">
        <v>2</v>
      </c>
      <c r="B284" s="19"/>
      <c r="C284" s="19"/>
      <c r="D284" s="20"/>
      <c r="E284" s="47"/>
      <c r="F284" s="603"/>
      <c r="G284" s="702"/>
      <c r="H284" s="10"/>
      <c r="I284" s="705"/>
      <c r="J284" s="215"/>
      <c r="K284" s="705"/>
      <c r="L284" s="149"/>
      <c r="M284" s="700"/>
      <c r="N284" s="237"/>
      <c r="O284" s="703"/>
      <c r="P284" s="215"/>
      <c r="Q284" s="701"/>
      <c r="R284" s="821"/>
      <c r="S284" s="700"/>
      <c r="T284" s="819"/>
      <c r="U284" s="1060">
        <f t="shared" si="72"/>
        <v>0</v>
      </c>
      <c r="V284" s="1037"/>
      <c r="W284" s="67"/>
      <c r="X284" s="111">
        <f t="shared" si="71"/>
        <v>0</v>
      </c>
      <c r="Y284" s="959">
        <f t="shared" si="73"/>
        <v>0</v>
      </c>
      <c r="Z284" s="17">
        <f t="shared" si="74"/>
        <v>0</v>
      </c>
      <c r="AA284" s="17">
        <f t="shared" si="75"/>
        <v>0</v>
      </c>
      <c r="AB284" s="17">
        <f t="shared" si="76"/>
        <v>0</v>
      </c>
      <c r="AC284" s="17">
        <f t="shared" si="77"/>
        <v>0</v>
      </c>
      <c r="AD284" s="17">
        <f t="shared" si="78"/>
        <v>0</v>
      </c>
      <c r="AE284" s="17">
        <f t="shared" si="79"/>
        <v>0</v>
      </c>
      <c r="AF284" s="17">
        <f t="shared" si="80"/>
        <v>0</v>
      </c>
    </row>
    <row r="285" spans="1:32" ht="15.75" customHeight="1" x14ac:dyDescent="0.25">
      <c r="A285" s="37">
        <v>3</v>
      </c>
      <c r="B285" s="19"/>
      <c r="C285" s="19"/>
      <c r="D285" s="20"/>
      <c r="E285" s="47"/>
      <c r="F285" s="603"/>
      <c r="G285" s="702"/>
      <c r="H285" s="10"/>
      <c r="I285" s="705"/>
      <c r="J285" s="215"/>
      <c r="K285" s="705"/>
      <c r="L285" s="149"/>
      <c r="M285" s="700"/>
      <c r="N285" s="237"/>
      <c r="O285" s="703"/>
      <c r="P285" s="215"/>
      <c r="Q285" s="701"/>
      <c r="R285" s="821"/>
      <c r="S285" s="700"/>
      <c r="T285" s="819"/>
      <c r="U285" s="1060">
        <f t="shared" si="72"/>
        <v>0</v>
      </c>
      <c r="V285" s="1037"/>
      <c r="W285" s="67"/>
      <c r="X285" s="111">
        <f t="shared" si="71"/>
        <v>0</v>
      </c>
      <c r="Y285" s="959">
        <f t="shared" si="73"/>
        <v>0</v>
      </c>
      <c r="Z285" s="17">
        <f t="shared" si="74"/>
        <v>0</v>
      </c>
      <c r="AA285" s="17">
        <f t="shared" si="75"/>
        <v>0</v>
      </c>
      <c r="AB285" s="17">
        <f t="shared" si="76"/>
        <v>0</v>
      </c>
      <c r="AC285" s="17">
        <f t="shared" si="77"/>
        <v>0</v>
      </c>
      <c r="AD285" s="17">
        <f t="shared" si="78"/>
        <v>0</v>
      </c>
      <c r="AE285" s="17">
        <f t="shared" si="79"/>
        <v>0</v>
      </c>
      <c r="AF285" s="17">
        <f t="shared" si="80"/>
        <v>0</v>
      </c>
    </row>
    <row r="286" spans="1:32" s="3" customFormat="1" ht="15.75" customHeight="1" x14ac:dyDescent="0.25">
      <c r="A286" s="37">
        <v>4</v>
      </c>
      <c r="B286" s="19"/>
      <c r="C286" s="19"/>
      <c r="D286" s="20"/>
      <c r="E286" s="47"/>
      <c r="F286" s="603"/>
      <c r="G286" s="702"/>
      <c r="H286" s="10"/>
      <c r="I286" s="705"/>
      <c r="J286" s="215"/>
      <c r="K286" s="705"/>
      <c r="L286" s="149"/>
      <c r="M286" s="700"/>
      <c r="N286" s="237"/>
      <c r="O286" s="703"/>
      <c r="P286" s="215"/>
      <c r="Q286" s="701"/>
      <c r="R286" s="821"/>
      <c r="S286" s="700"/>
      <c r="T286" s="819"/>
      <c r="U286" s="1060">
        <f t="shared" si="72"/>
        <v>0</v>
      </c>
      <c r="V286" s="1037"/>
      <c r="W286" s="67"/>
      <c r="X286" s="111">
        <f t="shared" si="71"/>
        <v>0</v>
      </c>
      <c r="Y286" s="959">
        <f t="shared" si="73"/>
        <v>0</v>
      </c>
      <c r="Z286" s="17">
        <f t="shared" si="74"/>
        <v>0</v>
      </c>
      <c r="AA286" s="17">
        <f t="shared" si="75"/>
        <v>0</v>
      </c>
      <c r="AB286" s="17">
        <f t="shared" si="76"/>
        <v>0</v>
      </c>
      <c r="AC286" s="17">
        <f t="shared" si="77"/>
        <v>0</v>
      </c>
      <c r="AD286" s="17">
        <f t="shared" si="78"/>
        <v>0</v>
      </c>
      <c r="AE286" s="17">
        <f t="shared" si="79"/>
        <v>0</v>
      </c>
      <c r="AF286" s="17">
        <f t="shared" si="80"/>
        <v>0</v>
      </c>
    </row>
    <row r="287" spans="1:32" ht="15.75" customHeight="1" x14ac:dyDescent="0.25">
      <c r="A287" s="37">
        <v>5</v>
      </c>
      <c r="B287" s="19"/>
      <c r="C287" s="19"/>
      <c r="D287" s="20"/>
      <c r="E287" s="47"/>
      <c r="F287" s="603"/>
      <c r="G287" s="702"/>
      <c r="H287" s="10"/>
      <c r="I287" s="705"/>
      <c r="J287" s="215"/>
      <c r="K287" s="705"/>
      <c r="L287" s="149"/>
      <c r="M287" s="700"/>
      <c r="N287" s="237"/>
      <c r="O287" s="703"/>
      <c r="P287" s="215"/>
      <c r="Q287" s="701"/>
      <c r="R287" s="821"/>
      <c r="S287" s="700"/>
      <c r="T287" s="819"/>
      <c r="U287" s="1060">
        <f t="shared" si="72"/>
        <v>0</v>
      </c>
      <c r="V287" s="1037"/>
      <c r="W287" s="67"/>
      <c r="X287" s="111">
        <f t="shared" si="71"/>
        <v>0</v>
      </c>
      <c r="Y287" s="959">
        <f t="shared" si="73"/>
        <v>0</v>
      </c>
      <c r="Z287" s="17">
        <f t="shared" si="74"/>
        <v>0</v>
      </c>
      <c r="AA287" s="17">
        <f t="shared" si="75"/>
        <v>0</v>
      </c>
      <c r="AB287" s="17">
        <f t="shared" si="76"/>
        <v>0</v>
      </c>
      <c r="AC287" s="17">
        <f t="shared" si="77"/>
        <v>0</v>
      </c>
      <c r="AD287" s="17">
        <f t="shared" si="78"/>
        <v>0</v>
      </c>
      <c r="AE287" s="17">
        <f t="shared" si="79"/>
        <v>0</v>
      </c>
      <c r="AF287" s="17">
        <f t="shared" si="80"/>
        <v>0</v>
      </c>
    </row>
    <row r="288" spans="1:32" ht="15.75" customHeight="1" x14ac:dyDescent="0.25">
      <c r="A288" s="37">
        <v>6</v>
      </c>
      <c r="B288" s="19"/>
      <c r="C288" s="19"/>
      <c r="D288" s="20"/>
      <c r="E288" s="47"/>
      <c r="F288" s="603"/>
      <c r="G288" s="702"/>
      <c r="H288" s="10"/>
      <c r="I288" s="705"/>
      <c r="J288" s="215"/>
      <c r="K288" s="705"/>
      <c r="L288" s="149"/>
      <c r="M288" s="700"/>
      <c r="N288" s="237"/>
      <c r="O288" s="703"/>
      <c r="P288" s="215"/>
      <c r="Q288" s="701"/>
      <c r="R288" s="821"/>
      <c r="S288" s="700"/>
      <c r="T288" s="819"/>
      <c r="U288" s="1060">
        <f t="shared" si="72"/>
        <v>0</v>
      </c>
      <c r="V288" s="1037"/>
      <c r="W288" s="67"/>
      <c r="X288" s="111">
        <f t="shared" si="71"/>
        <v>0</v>
      </c>
      <c r="Y288" s="959">
        <f t="shared" si="73"/>
        <v>0</v>
      </c>
      <c r="Z288" s="17">
        <f t="shared" si="74"/>
        <v>0</v>
      </c>
      <c r="AA288" s="17">
        <f t="shared" si="75"/>
        <v>0</v>
      </c>
      <c r="AB288" s="17">
        <f t="shared" si="76"/>
        <v>0</v>
      </c>
      <c r="AC288" s="17">
        <f t="shared" si="77"/>
        <v>0</v>
      </c>
      <c r="AD288" s="17">
        <f t="shared" si="78"/>
        <v>0</v>
      </c>
      <c r="AE288" s="17">
        <f t="shared" si="79"/>
        <v>0</v>
      </c>
      <c r="AF288" s="17">
        <f t="shared" si="80"/>
        <v>0</v>
      </c>
    </row>
    <row r="289" spans="1:32" ht="15.75" customHeight="1" x14ac:dyDescent="0.25">
      <c r="A289" s="37">
        <v>7</v>
      </c>
      <c r="B289" s="19"/>
      <c r="C289" s="19"/>
      <c r="D289" s="20"/>
      <c r="E289" s="47"/>
      <c r="F289" s="603"/>
      <c r="G289" s="702"/>
      <c r="H289" s="10"/>
      <c r="I289" s="705"/>
      <c r="J289" s="215"/>
      <c r="K289" s="705"/>
      <c r="L289" s="149"/>
      <c r="M289" s="700"/>
      <c r="N289" s="237"/>
      <c r="O289" s="703"/>
      <c r="P289" s="215"/>
      <c r="Q289" s="701"/>
      <c r="R289" s="821"/>
      <c r="S289" s="700"/>
      <c r="T289" s="819"/>
      <c r="U289" s="1060">
        <f t="shared" si="72"/>
        <v>0</v>
      </c>
      <c r="V289" s="1037"/>
      <c r="W289" s="67"/>
      <c r="X289" s="111">
        <f t="shared" si="71"/>
        <v>0</v>
      </c>
      <c r="Y289" s="959">
        <f t="shared" si="73"/>
        <v>0</v>
      </c>
      <c r="Z289" s="17">
        <f t="shared" si="74"/>
        <v>0</v>
      </c>
      <c r="AA289" s="17">
        <f t="shared" si="75"/>
        <v>0</v>
      </c>
      <c r="AB289" s="17">
        <f t="shared" si="76"/>
        <v>0</v>
      </c>
      <c r="AC289" s="17">
        <f t="shared" si="77"/>
        <v>0</v>
      </c>
      <c r="AD289" s="17">
        <f t="shared" si="78"/>
        <v>0</v>
      </c>
      <c r="AE289" s="17">
        <f t="shared" si="79"/>
        <v>0</v>
      </c>
      <c r="AF289" s="17">
        <f t="shared" si="80"/>
        <v>0</v>
      </c>
    </row>
    <row r="290" spans="1:32" ht="15.75" customHeight="1" x14ac:dyDescent="0.25">
      <c r="A290" s="37">
        <v>8</v>
      </c>
      <c r="B290" s="19"/>
      <c r="C290" s="19"/>
      <c r="D290" s="20"/>
      <c r="E290" s="47"/>
      <c r="F290" s="603"/>
      <c r="G290" s="702"/>
      <c r="H290" s="10"/>
      <c r="I290" s="705"/>
      <c r="J290" s="215"/>
      <c r="K290" s="705"/>
      <c r="L290" s="149"/>
      <c r="M290" s="700"/>
      <c r="N290" s="237"/>
      <c r="O290" s="703"/>
      <c r="P290" s="215"/>
      <c r="Q290" s="701"/>
      <c r="R290" s="821"/>
      <c r="S290" s="700"/>
      <c r="T290" s="819"/>
      <c r="U290" s="1060">
        <f t="shared" si="72"/>
        <v>0</v>
      </c>
      <c r="V290" s="1037"/>
      <c r="W290" s="67"/>
      <c r="X290" s="111">
        <f t="shared" si="71"/>
        <v>0</v>
      </c>
      <c r="Y290" s="959">
        <f t="shared" si="73"/>
        <v>0</v>
      </c>
      <c r="Z290" s="17">
        <f t="shared" si="74"/>
        <v>0</v>
      </c>
      <c r="AA290" s="17">
        <f t="shared" si="75"/>
        <v>0</v>
      </c>
      <c r="AB290" s="17">
        <f t="shared" si="76"/>
        <v>0</v>
      </c>
      <c r="AC290" s="17">
        <f t="shared" si="77"/>
        <v>0</v>
      </c>
      <c r="AD290" s="17">
        <f t="shared" si="78"/>
        <v>0</v>
      </c>
      <c r="AE290" s="17">
        <f t="shared" si="79"/>
        <v>0</v>
      </c>
      <c r="AF290" s="17">
        <f t="shared" si="80"/>
        <v>0</v>
      </c>
    </row>
    <row r="291" spans="1:32" ht="15.75" customHeight="1" x14ac:dyDescent="0.25">
      <c r="A291" s="37">
        <v>9</v>
      </c>
      <c r="B291" s="19"/>
      <c r="C291" s="19"/>
      <c r="D291" s="20"/>
      <c r="E291" s="47"/>
      <c r="F291" s="603"/>
      <c r="G291" s="702"/>
      <c r="H291" s="10"/>
      <c r="I291" s="705"/>
      <c r="J291" s="215"/>
      <c r="K291" s="705"/>
      <c r="L291" s="149"/>
      <c r="M291" s="700"/>
      <c r="N291" s="237"/>
      <c r="O291" s="703"/>
      <c r="P291" s="215"/>
      <c r="Q291" s="701"/>
      <c r="R291" s="821"/>
      <c r="S291" s="700"/>
      <c r="T291" s="819"/>
      <c r="U291" s="1060">
        <f t="shared" si="72"/>
        <v>0</v>
      </c>
      <c r="V291" s="1037"/>
      <c r="W291" s="67"/>
      <c r="X291" s="111">
        <f t="shared" si="71"/>
        <v>0</v>
      </c>
      <c r="Y291" s="959">
        <f t="shared" si="73"/>
        <v>0</v>
      </c>
      <c r="Z291" s="17">
        <f t="shared" si="74"/>
        <v>0</v>
      </c>
      <c r="AA291" s="17">
        <f t="shared" si="75"/>
        <v>0</v>
      </c>
      <c r="AB291" s="17">
        <f t="shared" si="76"/>
        <v>0</v>
      </c>
      <c r="AC291" s="17">
        <f t="shared" si="77"/>
        <v>0</v>
      </c>
      <c r="AD291" s="17">
        <f t="shared" si="78"/>
        <v>0</v>
      </c>
      <c r="AE291" s="17">
        <f t="shared" si="79"/>
        <v>0</v>
      </c>
      <c r="AF291" s="17">
        <f t="shared" si="80"/>
        <v>0</v>
      </c>
    </row>
    <row r="292" spans="1:32" ht="15.75" customHeight="1" x14ac:dyDescent="0.25">
      <c r="A292" s="37">
        <v>10</v>
      </c>
      <c r="B292" s="19"/>
      <c r="C292" s="19"/>
      <c r="D292" s="20"/>
      <c r="E292" s="47"/>
      <c r="F292" s="603"/>
      <c r="G292" s="702"/>
      <c r="H292" s="10"/>
      <c r="I292" s="705"/>
      <c r="J292" s="215"/>
      <c r="K292" s="705"/>
      <c r="L292" s="149"/>
      <c r="M292" s="700"/>
      <c r="N292" s="237"/>
      <c r="O292" s="703"/>
      <c r="P292" s="215"/>
      <c r="Q292" s="701"/>
      <c r="R292" s="821"/>
      <c r="S292" s="700"/>
      <c r="T292" s="819"/>
      <c r="U292" s="1060">
        <f t="shared" si="72"/>
        <v>0</v>
      </c>
      <c r="V292" s="1037"/>
      <c r="W292" s="67"/>
      <c r="X292" s="111">
        <f t="shared" si="71"/>
        <v>0</v>
      </c>
      <c r="Y292" s="959">
        <f t="shared" si="73"/>
        <v>0</v>
      </c>
      <c r="Z292" s="17">
        <f t="shared" si="74"/>
        <v>0</v>
      </c>
      <c r="AA292" s="17">
        <f t="shared" si="75"/>
        <v>0</v>
      </c>
      <c r="AB292" s="17">
        <f t="shared" si="76"/>
        <v>0</v>
      </c>
      <c r="AC292" s="17">
        <f t="shared" si="77"/>
        <v>0</v>
      </c>
      <c r="AD292" s="17">
        <f t="shared" si="78"/>
        <v>0</v>
      </c>
      <c r="AE292" s="17">
        <f t="shared" si="79"/>
        <v>0</v>
      </c>
      <c r="AF292" s="17">
        <f t="shared" si="80"/>
        <v>0</v>
      </c>
    </row>
    <row r="293" spans="1:32" ht="15.75" customHeight="1" x14ac:dyDescent="0.25">
      <c r="A293" s="37">
        <v>11</v>
      </c>
      <c r="B293" s="19"/>
      <c r="C293" s="19"/>
      <c r="D293" s="20"/>
      <c r="E293" s="47"/>
      <c r="F293" s="603"/>
      <c r="G293" s="702"/>
      <c r="H293" s="10"/>
      <c r="I293" s="705"/>
      <c r="J293" s="215"/>
      <c r="K293" s="705"/>
      <c r="L293" s="149"/>
      <c r="M293" s="700"/>
      <c r="N293" s="237"/>
      <c r="O293" s="703"/>
      <c r="P293" s="215"/>
      <c r="Q293" s="701"/>
      <c r="R293" s="821"/>
      <c r="S293" s="700"/>
      <c r="T293" s="819"/>
      <c r="U293" s="1060">
        <f t="shared" si="72"/>
        <v>0</v>
      </c>
      <c r="V293" s="1037"/>
      <c r="W293" s="67"/>
      <c r="X293" s="111">
        <f t="shared" si="71"/>
        <v>0</v>
      </c>
      <c r="Y293" s="959">
        <f t="shared" si="73"/>
        <v>0</v>
      </c>
      <c r="Z293" s="17">
        <f t="shared" si="74"/>
        <v>0</v>
      </c>
      <c r="AA293" s="17">
        <f t="shared" si="75"/>
        <v>0</v>
      </c>
      <c r="AB293" s="17">
        <f t="shared" si="76"/>
        <v>0</v>
      </c>
      <c r="AC293" s="17">
        <f t="shared" si="77"/>
        <v>0</v>
      </c>
      <c r="AD293" s="17">
        <f t="shared" si="78"/>
        <v>0</v>
      </c>
      <c r="AE293" s="17">
        <f t="shared" si="79"/>
        <v>0</v>
      </c>
      <c r="AF293" s="17">
        <f t="shared" si="80"/>
        <v>0</v>
      </c>
    </row>
    <row r="294" spans="1:32" ht="15.75" customHeight="1" x14ac:dyDescent="0.25">
      <c r="A294" s="37">
        <v>12</v>
      </c>
      <c r="B294" s="19"/>
      <c r="C294" s="19"/>
      <c r="D294" s="20"/>
      <c r="E294" s="47"/>
      <c r="F294" s="603"/>
      <c r="G294" s="702"/>
      <c r="H294" s="10"/>
      <c r="I294" s="705"/>
      <c r="J294" s="215"/>
      <c r="K294" s="705"/>
      <c r="L294" s="149"/>
      <c r="M294" s="700"/>
      <c r="N294" s="237"/>
      <c r="O294" s="703"/>
      <c r="P294" s="215"/>
      <c r="Q294" s="701"/>
      <c r="R294" s="821"/>
      <c r="S294" s="700"/>
      <c r="T294" s="819"/>
      <c r="U294" s="1060">
        <f t="shared" si="72"/>
        <v>0</v>
      </c>
      <c r="V294" s="1037"/>
      <c r="W294" s="67"/>
      <c r="X294" s="111">
        <f t="shared" si="71"/>
        <v>0</v>
      </c>
      <c r="Y294" s="959">
        <f t="shared" si="73"/>
        <v>0</v>
      </c>
      <c r="Z294" s="17">
        <f t="shared" si="74"/>
        <v>0</v>
      </c>
      <c r="AA294" s="17">
        <f t="shared" si="75"/>
        <v>0</v>
      </c>
      <c r="AB294" s="17">
        <f t="shared" si="76"/>
        <v>0</v>
      </c>
      <c r="AC294" s="17">
        <f t="shared" si="77"/>
        <v>0</v>
      </c>
      <c r="AD294" s="17">
        <f t="shared" si="78"/>
        <v>0</v>
      </c>
      <c r="AE294" s="17">
        <f t="shared" si="79"/>
        <v>0</v>
      </c>
      <c r="AF294" s="17">
        <f t="shared" si="80"/>
        <v>0</v>
      </c>
    </row>
    <row r="295" spans="1:32" s="3" customFormat="1" ht="15.75" customHeight="1" x14ac:dyDescent="0.25">
      <c r="A295" s="37">
        <v>15</v>
      </c>
      <c r="B295" s="19"/>
      <c r="C295" s="19"/>
      <c r="D295" s="20"/>
      <c r="E295" s="47"/>
      <c r="F295" s="603"/>
      <c r="G295" s="702"/>
      <c r="H295" s="10"/>
      <c r="I295" s="705"/>
      <c r="J295" s="215"/>
      <c r="K295" s="705"/>
      <c r="L295" s="149"/>
      <c r="M295" s="700"/>
      <c r="N295" s="237"/>
      <c r="O295" s="703"/>
      <c r="P295" s="215"/>
      <c r="Q295" s="701"/>
      <c r="R295" s="821"/>
      <c r="S295" s="700"/>
      <c r="T295" s="819"/>
      <c r="U295" s="1060">
        <f t="shared" si="72"/>
        <v>0</v>
      </c>
      <c r="V295" s="1037"/>
      <c r="W295" s="67"/>
      <c r="X295" s="111">
        <f t="shared" si="71"/>
        <v>0</v>
      </c>
      <c r="Y295" s="959">
        <f t="shared" si="73"/>
        <v>0</v>
      </c>
      <c r="Z295" s="17">
        <f t="shared" si="74"/>
        <v>0</v>
      </c>
      <c r="AA295" s="17">
        <f t="shared" si="75"/>
        <v>0</v>
      </c>
      <c r="AB295" s="17">
        <f t="shared" si="76"/>
        <v>0</v>
      </c>
      <c r="AC295" s="17">
        <f t="shared" si="77"/>
        <v>0</v>
      </c>
      <c r="AD295" s="17">
        <f t="shared" si="78"/>
        <v>0</v>
      </c>
      <c r="AE295" s="17">
        <f t="shared" si="79"/>
        <v>0</v>
      </c>
      <c r="AF295" s="17">
        <f t="shared" si="80"/>
        <v>0</v>
      </c>
    </row>
    <row r="296" spans="1:32" s="3" customFormat="1" ht="15.75" customHeight="1" x14ac:dyDescent="0.25">
      <c r="A296" s="37">
        <v>17</v>
      </c>
      <c r="B296" s="19"/>
      <c r="C296" s="19"/>
      <c r="D296" s="20"/>
      <c r="E296" s="47"/>
      <c r="F296" s="603"/>
      <c r="G296" s="702"/>
      <c r="H296" s="10"/>
      <c r="I296" s="705"/>
      <c r="J296" s="215"/>
      <c r="K296" s="705"/>
      <c r="L296" s="149"/>
      <c r="M296" s="700"/>
      <c r="N296" s="237"/>
      <c r="O296" s="703"/>
      <c r="P296" s="215"/>
      <c r="Q296" s="701"/>
      <c r="R296" s="821"/>
      <c r="S296" s="700"/>
      <c r="T296" s="819"/>
      <c r="U296" s="1060">
        <f t="shared" si="72"/>
        <v>0</v>
      </c>
      <c r="V296" s="1037"/>
      <c r="W296" s="67"/>
      <c r="X296" s="111">
        <f t="shared" si="71"/>
        <v>0</v>
      </c>
      <c r="Y296" s="959">
        <f t="shared" si="73"/>
        <v>0</v>
      </c>
      <c r="Z296" s="17">
        <f t="shared" si="74"/>
        <v>0</v>
      </c>
      <c r="AA296" s="17">
        <f t="shared" si="75"/>
        <v>0</v>
      </c>
      <c r="AB296" s="17">
        <f t="shared" si="76"/>
        <v>0</v>
      </c>
      <c r="AC296" s="17">
        <f t="shared" si="77"/>
        <v>0</v>
      </c>
      <c r="AD296" s="17">
        <f t="shared" si="78"/>
        <v>0</v>
      </c>
      <c r="AE296" s="17">
        <f t="shared" si="79"/>
        <v>0</v>
      </c>
      <c r="AF296" s="17">
        <f t="shared" si="80"/>
        <v>0</v>
      </c>
    </row>
    <row r="297" spans="1:32" s="3" customFormat="1" ht="15.75" customHeight="1" x14ac:dyDescent="0.25">
      <c r="A297" s="37">
        <v>18</v>
      </c>
      <c r="B297" s="19"/>
      <c r="C297" s="19"/>
      <c r="D297" s="20"/>
      <c r="E297" s="47"/>
      <c r="F297" s="603"/>
      <c r="G297" s="702"/>
      <c r="H297" s="10"/>
      <c r="I297" s="705"/>
      <c r="J297" s="215"/>
      <c r="K297" s="705"/>
      <c r="L297" s="149"/>
      <c r="M297" s="700"/>
      <c r="N297" s="237"/>
      <c r="O297" s="703"/>
      <c r="P297" s="215"/>
      <c r="Q297" s="701"/>
      <c r="R297" s="821"/>
      <c r="S297" s="700"/>
      <c r="T297" s="819"/>
      <c r="U297" s="1060">
        <f t="shared" si="72"/>
        <v>0</v>
      </c>
      <c r="V297" s="1037"/>
      <c r="W297" s="67"/>
      <c r="X297" s="111">
        <f t="shared" si="71"/>
        <v>0</v>
      </c>
      <c r="Y297" s="959">
        <f t="shared" si="73"/>
        <v>0</v>
      </c>
      <c r="Z297" s="17">
        <f t="shared" si="74"/>
        <v>0</v>
      </c>
      <c r="AA297" s="17">
        <f t="shared" si="75"/>
        <v>0</v>
      </c>
      <c r="AB297" s="17">
        <f t="shared" si="76"/>
        <v>0</v>
      </c>
      <c r="AC297" s="17">
        <f t="shared" si="77"/>
        <v>0</v>
      </c>
      <c r="AD297" s="17">
        <f t="shared" si="78"/>
        <v>0</v>
      </c>
      <c r="AE297" s="17">
        <f t="shared" si="79"/>
        <v>0</v>
      </c>
      <c r="AF297" s="17">
        <f t="shared" si="80"/>
        <v>0</v>
      </c>
    </row>
    <row r="298" spans="1:32" s="3" customFormat="1" ht="15.75" customHeight="1" x14ac:dyDescent="0.25">
      <c r="A298" s="37">
        <v>19</v>
      </c>
      <c r="B298" s="19"/>
      <c r="C298" s="19"/>
      <c r="D298" s="20"/>
      <c r="E298" s="47"/>
      <c r="F298" s="603"/>
      <c r="G298" s="702"/>
      <c r="H298" s="10"/>
      <c r="I298" s="705"/>
      <c r="J298" s="215"/>
      <c r="K298" s="705"/>
      <c r="L298" s="149"/>
      <c r="M298" s="700"/>
      <c r="N298" s="237"/>
      <c r="O298" s="703"/>
      <c r="P298" s="215"/>
      <c r="Q298" s="701"/>
      <c r="R298" s="821"/>
      <c r="S298" s="700"/>
      <c r="T298" s="819"/>
      <c r="U298" s="1060">
        <f t="shared" si="72"/>
        <v>0</v>
      </c>
      <c r="V298" s="1037"/>
      <c r="W298" s="67"/>
      <c r="X298" s="111">
        <f t="shared" si="71"/>
        <v>0</v>
      </c>
      <c r="Y298" s="959">
        <f t="shared" si="73"/>
        <v>0</v>
      </c>
      <c r="Z298" s="17">
        <f t="shared" si="74"/>
        <v>0</v>
      </c>
      <c r="AA298" s="17">
        <f t="shared" si="75"/>
        <v>0</v>
      </c>
      <c r="AB298" s="17">
        <f t="shared" si="76"/>
        <v>0</v>
      </c>
      <c r="AC298" s="17">
        <f t="shared" si="77"/>
        <v>0</v>
      </c>
      <c r="AD298" s="17">
        <f t="shared" si="78"/>
        <v>0</v>
      </c>
      <c r="AE298" s="17">
        <f t="shared" si="79"/>
        <v>0</v>
      </c>
      <c r="AF298" s="17">
        <f t="shared" si="80"/>
        <v>0</v>
      </c>
    </row>
    <row r="299" spans="1:32" s="3" customFormat="1" ht="15.75" customHeight="1" x14ac:dyDescent="0.25">
      <c r="A299" s="37">
        <v>20</v>
      </c>
      <c r="B299" s="19"/>
      <c r="C299" s="19"/>
      <c r="D299" s="20"/>
      <c r="E299" s="47"/>
      <c r="F299" s="603"/>
      <c r="G299" s="702"/>
      <c r="H299" s="10"/>
      <c r="I299" s="705"/>
      <c r="J299" s="215"/>
      <c r="K299" s="705"/>
      <c r="L299" s="149"/>
      <c r="M299" s="700"/>
      <c r="N299" s="237"/>
      <c r="O299" s="703"/>
      <c r="P299" s="215"/>
      <c r="Q299" s="701"/>
      <c r="R299" s="821"/>
      <c r="S299" s="700"/>
      <c r="T299" s="819"/>
      <c r="U299" s="1060">
        <f t="shared" si="72"/>
        <v>0</v>
      </c>
      <c r="V299" s="1037"/>
      <c r="W299" s="67"/>
      <c r="X299" s="111">
        <f t="shared" si="71"/>
        <v>0</v>
      </c>
      <c r="Y299" s="959">
        <f t="shared" si="73"/>
        <v>0</v>
      </c>
      <c r="Z299" s="17">
        <f t="shared" si="74"/>
        <v>0</v>
      </c>
      <c r="AA299" s="17">
        <f t="shared" si="75"/>
        <v>0</v>
      </c>
      <c r="AB299" s="17">
        <f t="shared" si="76"/>
        <v>0</v>
      </c>
      <c r="AC299" s="17">
        <f t="shared" si="77"/>
        <v>0</v>
      </c>
      <c r="AD299" s="17">
        <f t="shared" si="78"/>
        <v>0</v>
      </c>
      <c r="AE299" s="17">
        <f t="shared" si="79"/>
        <v>0</v>
      </c>
      <c r="AF299" s="17">
        <f t="shared" si="80"/>
        <v>0</v>
      </c>
    </row>
    <row r="300" spans="1:32" s="3" customFormat="1" ht="15.75" customHeight="1" x14ac:dyDescent="0.25">
      <c r="A300" s="37">
        <v>21</v>
      </c>
      <c r="B300" s="19"/>
      <c r="C300" s="19"/>
      <c r="D300" s="20"/>
      <c r="E300" s="47"/>
      <c r="F300" s="603"/>
      <c r="G300" s="702"/>
      <c r="H300" s="10"/>
      <c r="I300" s="705"/>
      <c r="J300" s="215"/>
      <c r="K300" s="705"/>
      <c r="L300" s="149"/>
      <c r="M300" s="700"/>
      <c r="N300" s="237"/>
      <c r="O300" s="703"/>
      <c r="P300" s="215"/>
      <c r="Q300" s="701"/>
      <c r="R300" s="821"/>
      <c r="S300" s="700"/>
      <c r="T300" s="819"/>
      <c r="U300" s="1060">
        <f t="shared" si="72"/>
        <v>0</v>
      </c>
      <c r="V300" s="1037"/>
      <c r="W300" s="67"/>
      <c r="X300" s="111">
        <f t="shared" si="71"/>
        <v>0</v>
      </c>
      <c r="Y300" s="959">
        <f t="shared" si="73"/>
        <v>0</v>
      </c>
      <c r="Z300" s="17">
        <f t="shared" si="74"/>
        <v>0</v>
      </c>
      <c r="AA300" s="17">
        <f t="shared" si="75"/>
        <v>0</v>
      </c>
      <c r="AB300" s="17">
        <f t="shared" si="76"/>
        <v>0</v>
      </c>
      <c r="AC300" s="17">
        <f t="shared" si="77"/>
        <v>0</v>
      </c>
      <c r="AD300" s="17">
        <f t="shared" si="78"/>
        <v>0</v>
      </c>
      <c r="AE300" s="17">
        <f t="shared" si="79"/>
        <v>0</v>
      </c>
      <c r="AF300" s="17">
        <f t="shared" si="80"/>
        <v>0</v>
      </c>
    </row>
    <row r="301" spans="1:32" s="3" customFormat="1" ht="15.75" customHeight="1" x14ac:dyDescent="0.25">
      <c r="A301" s="37">
        <v>22</v>
      </c>
      <c r="B301" s="19"/>
      <c r="C301" s="19"/>
      <c r="D301" s="20"/>
      <c r="E301" s="47"/>
      <c r="F301" s="603"/>
      <c r="G301" s="702"/>
      <c r="H301" s="10"/>
      <c r="I301" s="705"/>
      <c r="J301" s="215"/>
      <c r="K301" s="705"/>
      <c r="L301" s="149"/>
      <c r="M301" s="700"/>
      <c r="N301" s="237"/>
      <c r="O301" s="703"/>
      <c r="P301" s="215"/>
      <c r="Q301" s="701"/>
      <c r="R301" s="821"/>
      <c r="S301" s="700"/>
      <c r="T301" s="819"/>
      <c r="U301" s="1060">
        <f t="shared" si="72"/>
        <v>0</v>
      </c>
      <c r="V301" s="1037"/>
      <c r="W301" s="67"/>
      <c r="X301" s="111">
        <f t="shared" si="71"/>
        <v>0</v>
      </c>
      <c r="Y301" s="959">
        <f t="shared" si="73"/>
        <v>0</v>
      </c>
      <c r="Z301" s="17">
        <f t="shared" si="74"/>
        <v>0</v>
      </c>
      <c r="AA301" s="17">
        <f t="shared" si="75"/>
        <v>0</v>
      </c>
      <c r="AB301" s="17">
        <f t="shared" si="76"/>
        <v>0</v>
      </c>
      <c r="AC301" s="17">
        <f t="shared" si="77"/>
        <v>0</v>
      </c>
      <c r="AD301" s="17">
        <f t="shared" si="78"/>
        <v>0</v>
      </c>
      <c r="AE301" s="17">
        <f t="shared" si="79"/>
        <v>0</v>
      </c>
      <c r="AF301" s="17">
        <f t="shared" si="80"/>
        <v>0</v>
      </c>
    </row>
    <row r="302" spans="1:32" s="3" customFormat="1" ht="15.75" customHeight="1" x14ac:dyDescent="0.25">
      <c r="A302" s="37">
        <v>26</v>
      </c>
      <c r="B302" s="19"/>
      <c r="C302" s="19"/>
      <c r="D302" s="20"/>
      <c r="E302" s="47"/>
      <c r="F302" s="603"/>
      <c r="G302" s="702"/>
      <c r="H302" s="10"/>
      <c r="I302" s="705"/>
      <c r="J302" s="215"/>
      <c r="K302" s="705"/>
      <c r="L302" s="149"/>
      <c r="M302" s="700"/>
      <c r="N302" s="237"/>
      <c r="O302" s="703"/>
      <c r="P302" s="215"/>
      <c r="Q302" s="701"/>
      <c r="R302" s="821"/>
      <c r="S302" s="700"/>
      <c r="T302" s="819"/>
      <c r="U302" s="1060">
        <f t="shared" si="72"/>
        <v>0</v>
      </c>
      <c r="V302" s="1037"/>
      <c r="W302" s="67"/>
      <c r="X302" s="111">
        <f t="shared" si="71"/>
        <v>0</v>
      </c>
      <c r="Y302" s="959">
        <f t="shared" si="73"/>
        <v>0</v>
      </c>
      <c r="Z302" s="17">
        <f t="shared" si="74"/>
        <v>0</v>
      </c>
      <c r="AA302" s="17">
        <f t="shared" si="75"/>
        <v>0</v>
      </c>
      <c r="AB302" s="17">
        <f t="shared" si="76"/>
        <v>0</v>
      </c>
      <c r="AC302" s="17">
        <f t="shared" si="77"/>
        <v>0</v>
      </c>
      <c r="AD302" s="17">
        <f t="shared" si="78"/>
        <v>0</v>
      </c>
      <c r="AE302" s="17">
        <f t="shared" si="79"/>
        <v>0</v>
      </c>
      <c r="AF302" s="17">
        <f t="shared" si="80"/>
        <v>0</v>
      </c>
    </row>
    <row r="303" spans="1:32" s="3" customFormat="1" ht="15.75" customHeight="1" x14ac:dyDescent="0.25">
      <c r="A303" s="37">
        <v>27</v>
      </c>
      <c r="B303" s="19"/>
      <c r="C303" s="19"/>
      <c r="D303" s="20"/>
      <c r="E303" s="47"/>
      <c r="F303" s="603"/>
      <c r="G303" s="702"/>
      <c r="H303" s="10"/>
      <c r="I303" s="705"/>
      <c r="J303" s="215"/>
      <c r="K303" s="705"/>
      <c r="L303" s="149"/>
      <c r="M303" s="700"/>
      <c r="N303" s="237"/>
      <c r="O303" s="703"/>
      <c r="P303" s="215"/>
      <c r="Q303" s="701"/>
      <c r="R303" s="821"/>
      <c r="S303" s="700"/>
      <c r="T303" s="819"/>
      <c r="U303" s="1060">
        <f t="shared" si="72"/>
        <v>0</v>
      </c>
      <c r="V303" s="1037"/>
      <c r="W303" s="67"/>
      <c r="X303" s="111">
        <f t="shared" si="71"/>
        <v>0</v>
      </c>
      <c r="Y303" s="959">
        <f t="shared" si="73"/>
        <v>0</v>
      </c>
      <c r="Z303" s="17">
        <f t="shared" si="74"/>
        <v>0</v>
      </c>
      <c r="AA303" s="17">
        <f t="shared" si="75"/>
        <v>0</v>
      </c>
      <c r="AB303" s="17">
        <f t="shared" si="76"/>
        <v>0</v>
      </c>
      <c r="AC303" s="17">
        <f t="shared" si="77"/>
        <v>0</v>
      </c>
      <c r="AD303" s="17">
        <f t="shared" si="78"/>
        <v>0</v>
      </c>
      <c r="AE303" s="17">
        <f t="shared" si="79"/>
        <v>0</v>
      </c>
      <c r="AF303" s="17">
        <f t="shared" si="80"/>
        <v>0</v>
      </c>
    </row>
    <row r="304" spans="1:32" s="3" customFormat="1" ht="15.75" customHeight="1" x14ac:dyDescent="0.25">
      <c r="A304" s="37">
        <v>28</v>
      </c>
      <c r="B304" s="19"/>
      <c r="C304" s="19"/>
      <c r="D304" s="20"/>
      <c r="E304" s="47"/>
      <c r="F304" s="603"/>
      <c r="G304" s="702"/>
      <c r="H304" s="10"/>
      <c r="I304" s="705"/>
      <c r="J304" s="215"/>
      <c r="K304" s="705"/>
      <c r="L304" s="149"/>
      <c r="M304" s="700"/>
      <c r="N304" s="237"/>
      <c r="O304" s="703"/>
      <c r="P304" s="215"/>
      <c r="Q304" s="701"/>
      <c r="R304" s="821"/>
      <c r="S304" s="700"/>
      <c r="T304" s="819"/>
      <c r="U304" s="1060">
        <f t="shared" si="72"/>
        <v>0</v>
      </c>
      <c r="V304" s="1037"/>
      <c r="W304" s="67"/>
      <c r="X304" s="111">
        <f t="shared" si="71"/>
        <v>0</v>
      </c>
      <c r="Y304" s="959">
        <f t="shared" si="73"/>
        <v>0</v>
      </c>
      <c r="Z304" s="17">
        <f t="shared" si="74"/>
        <v>0</v>
      </c>
      <c r="AA304" s="17">
        <f t="shared" si="75"/>
        <v>0</v>
      </c>
      <c r="AB304" s="17">
        <f t="shared" si="76"/>
        <v>0</v>
      </c>
      <c r="AC304" s="17">
        <f t="shared" si="77"/>
        <v>0</v>
      </c>
      <c r="AD304" s="17">
        <f t="shared" si="78"/>
        <v>0</v>
      </c>
      <c r="AE304" s="17">
        <f t="shared" si="79"/>
        <v>0</v>
      </c>
      <c r="AF304" s="17">
        <f t="shared" si="80"/>
        <v>0</v>
      </c>
    </row>
    <row r="305" spans="1:32" s="3" customFormat="1" ht="15.75" customHeight="1" x14ac:dyDescent="0.25">
      <c r="A305" s="37">
        <v>29</v>
      </c>
      <c r="B305" s="19"/>
      <c r="C305" s="19"/>
      <c r="D305" s="20"/>
      <c r="E305" s="47"/>
      <c r="F305" s="603"/>
      <c r="G305" s="702"/>
      <c r="H305" s="10"/>
      <c r="I305" s="705"/>
      <c r="J305" s="215"/>
      <c r="K305" s="705"/>
      <c r="L305" s="149"/>
      <c r="M305" s="700"/>
      <c r="N305" s="237"/>
      <c r="O305" s="703"/>
      <c r="P305" s="215"/>
      <c r="Q305" s="701"/>
      <c r="R305" s="821"/>
      <c r="S305" s="700"/>
      <c r="T305" s="819"/>
      <c r="U305" s="1060">
        <f t="shared" si="72"/>
        <v>0</v>
      </c>
      <c r="V305" s="1037"/>
      <c r="W305" s="67">
        <v>1</v>
      </c>
      <c r="X305" s="111">
        <f t="shared" si="71"/>
        <v>-1</v>
      </c>
      <c r="Y305" s="959">
        <f t="shared" si="73"/>
        <v>0</v>
      </c>
      <c r="Z305" s="17">
        <f t="shared" si="74"/>
        <v>0</v>
      </c>
      <c r="AA305" s="17">
        <f t="shared" si="75"/>
        <v>0</v>
      </c>
      <c r="AB305" s="17">
        <f t="shared" si="76"/>
        <v>0</v>
      </c>
      <c r="AC305" s="17">
        <f t="shared" si="77"/>
        <v>0</v>
      </c>
      <c r="AD305" s="17">
        <f t="shared" si="78"/>
        <v>0</v>
      </c>
      <c r="AE305" s="17">
        <f t="shared" si="79"/>
        <v>0</v>
      </c>
      <c r="AF305" s="17">
        <f t="shared" si="80"/>
        <v>0</v>
      </c>
    </row>
    <row r="306" spans="1:32" s="3" customFormat="1" ht="15.75" customHeight="1" x14ac:dyDescent="0.25">
      <c r="A306" s="37">
        <v>30</v>
      </c>
      <c r="B306" s="19"/>
      <c r="C306" s="19"/>
      <c r="D306" s="20"/>
      <c r="E306" s="47"/>
      <c r="F306" s="603"/>
      <c r="G306" s="702"/>
      <c r="H306" s="10"/>
      <c r="I306" s="705"/>
      <c r="J306" s="215"/>
      <c r="K306" s="705"/>
      <c r="L306" s="149"/>
      <c r="M306" s="700"/>
      <c r="N306" s="237"/>
      <c r="O306" s="703"/>
      <c r="P306" s="215"/>
      <c r="Q306" s="701"/>
      <c r="R306" s="821"/>
      <c r="S306" s="700"/>
      <c r="T306" s="819"/>
      <c r="U306" s="1060">
        <f t="shared" si="72"/>
        <v>0</v>
      </c>
      <c r="V306" s="1037"/>
      <c r="W306" s="67">
        <v>1</v>
      </c>
      <c r="X306" s="111">
        <f t="shared" si="71"/>
        <v>-1</v>
      </c>
      <c r="Y306" s="959">
        <f t="shared" si="73"/>
        <v>0</v>
      </c>
      <c r="Z306" s="17">
        <f t="shared" si="74"/>
        <v>0</v>
      </c>
      <c r="AA306" s="17">
        <f t="shared" si="75"/>
        <v>0</v>
      </c>
      <c r="AB306" s="17">
        <f t="shared" si="76"/>
        <v>0</v>
      </c>
      <c r="AC306" s="17">
        <f t="shared" si="77"/>
        <v>0</v>
      </c>
      <c r="AD306" s="17">
        <f t="shared" si="78"/>
        <v>0</v>
      </c>
      <c r="AE306" s="17">
        <f t="shared" si="79"/>
        <v>0</v>
      </c>
      <c r="AF306" s="17">
        <f t="shared" si="80"/>
        <v>0</v>
      </c>
    </row>
    <row r="307" spans="1:32" s="3" customFormat="1" ht="15.75" customHeight="1" x14ac:dyDescent="0.25">
      <c r="A307" s="37">
        <v>31</v>
      </c>
      <c r="B307" s="19"/>
      <c r="C307" s="19"/>
      <c r="D307" s="20"/>
      <c r="E307" s="47"/>
      <c r="F307" s="603"/>
      <c r="G307" s="702"/>
      <c r="H307" s="10"/>
      <c r="I307" s="705"/>
      <c r="J307" s="215"/>
      <c r="K307" s="705"/>
      <c r="L307" s="149"/>
      <c r="M307" s="700"/>
      <c r="N307" s="237"/>
      <c r="O307" s="703"/>
      <c r="P307" s="215"/>
      <c r="Q307" s="701"/>
      <c r="R307" s="821"/>
      <c r="S307" s="700"/>
      <c r="T307" s="819"/>
      <c r="U307" s="1060">
        <f t="shared" si="72"/>
        <v>0</v>
      </c>
      <c r="V307" s="1037"/>
      <c r="W307" s="67"/>
      <c r="X307" s="111">
        <f t="shared" si="71"/>
        <v>0</v>
      </c>
      <c r="Y307" s="959">
        <f t="shared" si="73"/>
        <v>0</v>
      </c>
      <c r="Z307" s="17">
        <f t="shared" si="74"/>
        <v>0</v>
      </c>
      <c r="AA307" s="17">
        <f t="shared" si="75"/>
        <v>0</v>
      </c>
      <c r="AB307" s="17">
        <f t="shared" si="76"/>
        <v>0</v>
      </c>
      <c r="AC307" s="17">
        <f t="shared" si="77"/>
        <v>0</v>
      </c>
      <c r="AD307" s="17">
        <f t="shared" si="78"/>
        <v>0</v>
      </c>
      <c r="AE307" s="17">
        <f t="shared" si="79"/>
        <v>0</v>
      </c>
      <c r="AF307" s="17">
        <f t="shared" si="80"/>
        <v>0</v>
      </c>
    </row>
    <row r="308" spans="1:32" s="3" customFormat="1" ht="15.75" customHeight="1" x14ac:dyDescent="0.25">
      <c r="A308" s="37">
        <v>32</v>
      </c>
      <c r="B308" s="19"/>
      <c r="C308" s="19"/>
      <c r="D308" s="20"/>
      <c r="E308" s="47"/>
      <c r="F308" s="603"/>
      <c r="G308" s="702"/>
      <c r="H308" s="10"/>
      <c r="I308" s="705"/>
      <c r="J308" s="215"/>
      <c r="K308" s="705"/>
      <c r="L308" s="149"/>
      <c r="M308" s="700"/>
      <c r="N308" s="237"/>
      <c r="O308" s="703"/>
      <c r="P308" s="215"/>
      <c r="Q308" s="701"/>
      <c r="R308" s="821"/>
      <c r="S308" s="700"/>
      <c r="T308" s="819"/>
      <c r="U308" s="1060">
        <f t="shared" si="72"/>
        <v>0</v>
      </c>
      <c r="V308" s="1037"/>
      <c r="W308" s="67"/>
      <c r="X308" s="111">
        <f t="shared" si="71"/>
        <v>0</v>
      </c>
      <c r="Y308" s="959">
        <f t="shared" si="73"/>
        <v>0</v>
      </c>
      <c r="Z308" s="17">
        <f t="shared" si="74"/>
        <v>0</v>
      </c>
      <c r="AA308" s="17">
        <f t="shared" si="75"/>
        <v>0</v>
      </c>
      <c r="AB308" s="17">
        <f t="shared" si="76"/>
        <v>0</v>
      </c>
      <c r="AC308" s="17">
        <f t="shared" si="77"/>
        <v>0</v>
      </c>
      <c r="AD308" s="17">
        <f t="shared" si="78"/>
        <v>0</v>
      </c>
      <c r="AE308" s="17">
        <f t="shared" si="79"/>
        <v>0</v>
      </c>
      <c r="AF308" s="17">
        <f t="shared" si="80"/>
        <v>0</v>
      </c>
    </row>
    <row r="309" spans="1:32" s="3" customFormat="1" ht="15.75" customHeight="1" x14ac:dyDescent="0.25">
      <c r="A309" s="37">
        <v>33</v>
      </c>
      <c r="B309" s="19"/>
      <c r="C309" s="19"/>
      <c r="D309" s="20"/>
      <c r="E309" s="47"/>
      <c r="F309" s="603"/>
      <c r="G309" s="702"/>
      <c r="H309" s="10"/>
      <c r="I309" s="705"/>
      <c r="J309" s="215"/>
      <c r="K309" s="705"/>
      <c r="L309" s="149"/>
      <c r="M309" s="700"/>
      <c r="N309" s="237"/>
      <c r="O309" s="703"/>
      <c r="P309" s="215"/>
      <c r="Q309" s="701"/>
      <c r="R309" s="821"/>
      <c r="S309" s="700"/>
      <c r="T309" s="819"/>
      <c r="U309" s="1060">
        <f t="shared" si="72"/>
        <v>0</v>
      </c>
      <c r="V309" s="1037"/>
      <c r="W309" s="67"/>
      <c r="X309" s="111">
        <f t="shared" si="71"/>
        <v>0</v>
      </c>
      <c r="Y309" s="959">
        <f t="shared" si="73"/>
        <v>0</v>
      </c>
      <c r="Z309" s="17">
        <f t="shared" si="74"/>
        <v>0</v>
      </c>
      <c r="AA309" s="17">
        <f t="shared" si="75"/>
        <v>0</v>
      </c>
      <c r="AB309" s="17">
        <f t="shared" si="76"/>
        <v>0</v>
      </c>
      <c r="AC309" s="17">
        <f t="shared" si="77"/>
        <v>0</v>
      </c>
      <c r="AD309" s="17">
        <f t="shared" si="78"/>
        <v>0</v>
      </c>
      <c r="AE309" s="17">
        <f t="shared" si="79"/>
        <v>0</v>
      </c>
      <c r="AF309" s="17">
        <f t="shared" si="80"/>
        <v>0</v>
      </c>
    </row>
    <row r="310" spans="1:32" s="3" customFormat="1" ht="15.75" customHeight="1" x14ac:dyDescent="0.25">
      <c r="A310" s="37">
        <v>34</v>
      </c>
      <c r="B310" s="19"/>
      <c r="C310" s="19"/>
      <c r="D310" s="20"/>
      <c r="E310" s="47"/>
      <c r="F310" s="603"/>
      <c r="G310" s="702"/>
      <c r="H310" s="10"/>
      <c r="I310" s="705"/>
      <c r="J310" s="215"/>
      <c r="K310" s="705"/>
      <c r="L310" s="149"/>
      <c r="M310" s="700"/>
      <c r="N310" s="237"/>
      <c r="O310" s="703"/>
      <c r="P310" s="215"/>
      <c r="Q310" s="701"/>
      <c r="R310" s="821"/>
      <c r="S310" s="700"/>
      <c r="T310" s="819"/>
      <c r="U310" s="1060">
        <f t="shared" si="72"/>
        <v>0</v>
      </c>
      <c r="V310" s="1037"/>
      <c r="W310" s="67"/>
      <c r="X310" s="111">
        <f t="shared" si="71"/>
        <v>0</v>
      </c>
      <c r="Y310" s="959">
        <f t="shared" si="73"/>
        <v>0</v>
      </c>
      <c r="Z310" s="17">
        <f t="shared" si="74"/>
        <v>0</v>
      </c>
      <c r="AA310" s="17">
        <f t="shared" si="75"/>
        <v>0</v>
      </c>
      <c r="AB310" s="17">
        <f t="shared" si="76"/>
        <v>0</v>
      </c>
      <c r="AC310" s="17">
        <f t="shared" si="77"/>
        <v>0</v>
      </c>
      <c r="AD310" s="17">
        <f t="shared" si="78"/>
        <v>0</v>
      </c>
      <c r="AE310" s="17">
        <f t="shared" si="79"/>
        <v>0</v>
      </c>
      <c r="AF310" s="17">
        <f t="shared" si="80"/>
        <v>0</v>
      </c>
    </row>
    <row r="311" spans="1:32" s="3" customFormat="1" ht="15.75" customHeight="1" x14ac:dyDescent="0.25">
      <c r="A311" s="37">
        <v>35</v>
      </c>
      <c r="B311" s="19"/>
      <c r="C311" s="19"/>
      <c r="D311" s="20"/>
      <c r="E311" s="47"/>
      <c r="F311" s="603"/>
      <c r="G311" s="702"/>
      <c r="H311" s="10"/>
      <c r="I311" s="705"/>
      <c r="J311" s="215"/>
      <c r="K311" s="705"/>
      <c r="L311" s="149"/>
      <c r="M311" s="700"/>
      <c r="N311" s="237"/>
      <c r="O311" s="703"/>
      <c r="P311" s="215"/>
      <c r="Q311" s="701"/>
      <c r="R311" s="821"/>
      <c r="S311" s="700"/>
      <c r="T311" s="819"/>
      <c r="U311" s="1060">
        <f t="shared" si="72"/>
        <v>0</v>
      </c>
      <c r="V311" s="1037"/>
      <c r="W311" s="67"/>
      <c r="X311" s="111">
        <f t="shared" si="71"/>
        <v>0</v>
      </c>
      <c r="Y311" s="959">
        <f t="shared" si="73"/>
        <v>0</v>
      </c>
      <c r="Z311" s="17">
        <f t="shared" si="74"/>
        <v>0</v>
      </c>
      <c r="AA311" s="17">
        <f t="shared" si="75"/>
        <v>0</v>
      </c>
      <c r="AB311" s="17">
        <f t="shared" si="76"/>
        <v>0</v>
      </c>
      <c r="AC311" s="17">
        <f t="shared" si="77"/>
        <v>0</v>
      </c>
      <c r="AD311" s="17">
        <f t="shared" si="78"/>
        <v>0</v>
      </c>
      <c r="AE311" s="17">
        <f t="shared" si="79"/>
        <v>0</v>
      </c>
      <c r="AF311" s="17">
        <f t="shared" si="80"/>
        <v>0</v>
      </c>
    </row>
    <row r="312" spans="1:32" s="3" customFormat="1" ht="15.75" customHeight="1" x14ac:dyDescent="0.25">
      <c r="A312" s="37">
        <v>36</v>
      </c>
      <c r="B312" s="19"/>
      <c r="C312" s="19"/>
      <c r="D312" s="20"/>
      <c r="E312" s="47"/>
      <c r="F312" s="603"/>
      <c r="G312" s="702"/>
      <c r="H312" s="10"/>
      <c r="I312" s="705"/>
      <c r="J312" s="215"/>
      <c r="K312" s="705"/>
      <c r="L312" s="149"/>
      <c r="M312" s="700"/>
      <c r="N312" s="237"/>
      <c r="O312" s="703"/>
      <c r="P312" s="215"/>
      <c r="Q312" s="701"/>
      <c r="R312" s="821"/>
      <c r="S312" s="700"/>
      <c r="T312" s="819"/>
      <c r="U312" s="1060">
        <f t="shared" si="72"/>
        <v>0</v>
      </c>
      <c r="V312" s="1037"/>
      <c r="W312" s="67"/>
      <c r="X312" s="111">
        <f t="shared" si="71"/>
        <v>0</v>
      </c>
      <c r="Y312" s="959">
        <f t="shared" si="73"/>
        <v>0</v>
      </c>
      <c r="Z312" s="17">
        <f t="shared" si="74"/>
        <v>0</v>
      </c>
      <c r="AA312" s="17">
        <f t="shared" si="75"/>
        <v>0</v>
      </c>
      <c r="AB312" s="17">
        <f t="shared" si="76"/>
        <v>0</v>
      </c>
      <c r="AC312" s="17">
        <f t="shared" si="77"/>
        <v>0</v>
      </c>
      <c r="AD312" s="17">
        <f t="shared" si="78"/>
        <v>0</v>
      </c>
      <c r="AE312" s="17">
        <f t="shared" si="79"/>
        <v>0</v>
      </c>
      <c r="AF312" s="17">
        <f t="shared" si="80"/>
        <v>0</v>
      </c>
    </row>
    <row r="313" spans="1:32" ht="15.75" customHeight="1" x14ac:dyDescent="0.25">
      <c r="A313" s="37">
        <v>39</v>
      </c>
      <c r="B313" s="19"/>
      <c r="C313" s="19"/>
      <c r="D313" s="20"/>
      <c r="E313" s="47"/>
      <c r="F313" s="603"/>
      <c r="G313" s="702"/>
      <c r="H313" s="10"/>
      <c r="I313" s="705"/>
      <c r="J313" s="215"/>
      <c r="K313" s="705"/>
      <c r="L313" s="149"/>
      <c r="M313" s="700"/>
      <c r="N313" s="237"/>
      <c r="O313" s="703"/>
      <c r="P313" s="215"/>
      <c r="Q313" s="701"/>
      <c r="R313" s="821"/>
      <c r="S313" s="700"/>
      <c r="T313" s="819"/>
      <c r="U313" s="1060">
        <f t="shared" si="72"/>
        <v>0</v>
      </c>
      <c r="V313" s="1037"/>
      <c r="W313" s="67"/>
      <c r="X313" s="111">
        <f t="shared" si="71"/>
        <v>0</v>
      </c>
      <c r="Y313" s="959">
        <f t="shared" si="73"/>
        <v>0</v>
      </c>
      <c r="Z313" s="17">
        <f t="shared" si="74"/>
        <v>0</v>
      </c>
      <c r="AA313" s="17">
        <f t="shared" si="75"/>
        <v>0</v>
      </c>
      <c r="AB313" s="17">
        <f t="shared" si="76"/>
        <v>0</v>
      </c>
      <c r="AC313" s="17">
        <f t="shared" si="77"/>
        <v>0</v>
      </c>
      <c r="AD313" s="17">
        <f t="shared" si="78"/>
        <v>0</v>
      </c>
      <c r="AE313" s="17">
        <f t="shared" si="79"/>
        <v>0</v>
      </c>
      <c r="AF313" s="17">
        <f t="shared" si="80"/>
        <v>0</v>
      </c>
    </row>
    <row r="314" spans="1:32" s="3" customFormat="1" ht="15.75" customHeight="1" x14ac:dyDescent="0.25">
      <c r="A314" s="37">
        <v>40</v>
      </c>
      <c r="B314" s="19"/>
      <c r="C314" s="19"/>
      <c r="D314" s="20"/>
      <c r="E314" s="47"/>
      <c r="F314" s="603"/>
      <c r="G314" s="702"/>
      <c r="H314" s="10"/>
      <c r="I314" s="705"/>
      <c r="J314" s="215"/>
      <c r="K314" s="705"/>
      <c r="L314" s="149"/>
      <c r="M314" s="700"/>
      <c r="N314" s="237"/>
      <c r="O314" s="703"/>
      <c r="P314" s="215"/>
      <c r="Q314" s="701"/>
      <c r="R314" s="821"/>
      <c r="S314" s="700"/>
      <c r="T314" s="819"/>
      <c r="U314" s="1060">
        <f t="shared" si="72"/>
        <v>0</v>
      </c>
      <c r="V314" s="1037"/>
      <c r="W314" s="67"/>
      <c r="X314" s="111">
        <f t="shared" si="71"/>
        <v>0</v>
      </c>
      <c r="Y314" s="959">
        <f t="shared" si="73"/>
        <v>0</v>
      </c>
      <c r="Z314" s="17">
        <f t="shared" si="74"/>
        <v>0</v>
      </c>
      <c r="AA314" s="17">
        <f t="shared" si="75"/>
        <v>0</v>
      </c>
      <c r="AB314" s="17">
        <f t="shared" si="76"/>
        <v>0</v>
      </c>
      <c r="AC314" s="17">
        <f t="shared" si="77"/>
        <v>0</v>
      </c>
      <c r="AD314" s="17">
        <f t="shared" si="78"/>
        <v>0</v>
      </c>
      <c r="AE314" s="17">
        <f t="shared" si="79"/>
        <v>0</v>
      </c>
      <c r="AF314" s="17">
        <f t="shared" si="80"/>
        <v>0</v>
      </c>
    </row>
    <row r="315" spans="1:32" ht="15.75" customHeight="1" x14ac:dyDescent="0.25">
      <c r="A315" s="37">
        <v>41</v>
      </c>
      <c r="B315" s="19"/>
      <c r="C315" s="19"/>
      <c r="D315" s="20"/>
      <c r="E315" s="47"/>
      <c r="F315" s="603"/>
      <c r="G315" s="702"/>
      <c r="H315" s="10"/>
      <c r="I315" s="705"/>
      <c r="J315" s="215"/>
      <c r="K315" s="705"/>
      <c r="L315" s="149"/>
      <c r="M315" s="700"/>
      <c r="N315" s="237"/>
      <c r="O315" s="703"/>
      <c r="P315" s="215"/>
      <c r="Q315" s="701"/>
      <c r="R315" s="821"/>
      <c r="S315" s="700"/>
      <c r="T315" s="819"/>
      <c r="U315" s="1060">
        <f t="shared" si="72"/>
        <v>0</v>
      </c>
      <c r="V315" s="1037"/>
      <c r="W315" s="67"/>
      <c r="X315" s="111">
        <f t="shared" si="71"/>
        <v>0</v>
      </c>
      <c r="Y315" s="959">
        <f t="shared" si="73"/>
        <v>0</v>
      </c>
      <c r="Z315" s="17">
        <f t="shared" si="74"/>
        <v>0</v>
      </c>
      <c r="AA315" s="17">
        <f t="shared" si="75"/>
        <v>0</v>
      </c>
      <c r="AB315" s="17">
        <f t="shared" si="76"/>
        <v>0</v>
      </c>
      <c r="AC315" s="17">
        <f t="shared" si="77"/>
        <v>0</v>
      </c>
      <c r="AD315" s="17">
        <f t="shared" si="78"/>
        <v>0</v>
      </c>
      <c r="AE315" s="17">
        <f t="shared" si="79"/>
        <v>0</v>
      </c>
      <c r="AF315" s="17">
        <f t="shared" si="80"/>
        <v>0</v>
      </c>
    </row>
    <row r="316" spans="1:32" ht="15.75" customHeight="1" x14ac:dyDescent="0.25">
      <c r="A316" s="37">
        <v>42</v>
      </c>
      <c r="B316" s="19"/>
      <c r="C316" s="19"/>
      <c r="D316" s="20"/>
      <c r="E316" s="47"/>
      <c r="F316" s="603"/>
      <c r="G316" s="702"/>
      <c r="H316" s="10"/>
      <c r="I316" s="705"/>
      <c r="J316" s="215"/>
      <c r="K316" s="705"/>
      <c r="L316" s="149"/>
      <c r="M316" s="700"/>
      <c r="N316" s="237"/>
      <c r="O316" s="703"/>
      <c r="P316" s="215"/>
      <c r="Q316" s="701"/>
      <c r="R316" s="821"/>
      <c r="S316" s="700"/>
      <c r="T316" s="819"/>
      <c r="U316" s="1060">
        <f t="shared" si="72"/>
        <v>0</v>
      </c>
      <c r="V316" s="1037"/>
      <c r="W316" s="67"/>
      <c r="X316" s="111">
        <f t="shared" ref="X316:X379" si="81">F316+G316+I316+K316+M316+O316+Q316+S316-H316-J316-L316-N316-P316-R316-T316-W316</f>
        <v>0</v>
      </c>
      <c r="Y316" s="959">
        <f t="shared" si="73"/>
        <v>0</v>
      </c>
      <c r="Z316" s="17">
        <f t="shared" si="74"/>
        <v>0</v>
      </c>
      <c r="AA316" s="17">
        <f t="shared" si="75"/>
        <v>0</v>
      </c>
      <c r="AB316" s="17">
        <f t="shared" si="76"/>
        <v>0</v>
      </c>
      <c r="AC316" s="17">
        <f t="shared" si="77"/>
        <v>0</v>
      </c>
      <c r="AD316" s="17">
        <f t="shared" si="78"/>
        <v>0</v>
      </c>
      <c r="AE316" s="17">
        <f t="shared" si="79"/>
        <v>0</v>
      </c>
      <c r="AF316" s="17">
        <f t="shared" si="80"/>
        <v>0</v>
      </c>
    </row>
    <row r="317" spans="1:32" ht="15.75" customHeight="1" x14ac:dyDescent="0.25">
      <c r="A317" s="37">
        <v>43</v>
      </c>
      <c r="B317" s="19"/>
      <c r="C317" s="19"/>
      <c r="D317" s="20"/>
      <c r="E317" s="47"/>
      <c r="F317" s="603"/>
      <c r="G317" s="702"/>
      <c r="H317" s="10"/>
      <c r="I317" s="705"/>
      <c r="J317" s="215"/>
      <c r="K317" s="705"/>
      <c r="L317" s="149"/>
      <c r="M317" s="700"/>
      <c r="N317" s="237"/>
      <c r="O317" s="703"/>
      <c r="P317" s="215"/>
      <c r="Q317" s="701"/>
      <c r="R317" s="821"/>
      <c r="S317" s="700"/>
      <c r="T317" s="819"/>
      <c r="U317" s="1060">
        <f t="shared" si="72"/>
        <v>0</v>
      </c>
      <c r="V317" s="1037"/>
      <c r="W317" s="67"/>
      <c r="X317" s="111">
        <f t="shared" si="81"/>
        <v>0</v>
      </c>
      <c r="Y317" s="959">
        <f t="shared" si="73"/>
        <v>0</v>
      </c>
      <c r="Z317" s="17">
        <f t="shared" si="74"/>
        <v>0</v>
      </c>
      <c r="AA317" s="17">
        <f t="shared" si="75"/>
        <v>0</v>
      </c>
      <c r="AB317" s="17">
        <f t="shared" si="76"/>
        <v>0</v>
      </c>
      <c r="AC317" s="17">
        <f t="shared" si="77"/>
        <v>0</v>
      </c>
      <c r="AD317" s="17">
        <f t="shared" si="78"/>
        <v>0</v>
      </c>
      <c r="AE317" s="17">
        <f t="shared" si="79"/>
        <v>0</v>
      </c>
      <c r="AF317" s="17">
        <f t="shared" si="80"/>
        <v>0</v>
      </c>
    </row>
    <row r="318" spans="1:32" ht="15.75" customHeight="1" x14ac:dyDescent="0.25">
      <c r="A318" s="37">
        <v>44</v>
      </c>
      <c r="B318" s="19"/>
      <c r="C318" s="19"/>
      <c r="D318" s="20"/>
      <c r="E318" s="47"/>
      <c r="F318" s="603"/>
      <c r="G318" s="702"/>
      <c r="H318" s="10"/>
      <c r="I318" s="705"/>
      <c r="J318" s="215"/>
      <c r="K318" s="705"/>
      <c r="L318" s="149"/>
      <c r="M318" s="700"/>
      <c r="N318" s="237"/>
      <c r="O318" s="703"/>
      <c r="P318" s="215"/>
      <c r="Q318" s="701"/>
      <c r="R318" s="821"/>
      <c r="S318" s="700"/>
      <c r="T318" s="819"/>
      <c r="U318" s="1060">
        <f t="shared" si="72"/>
        <v>0</v>
      </c>
      <c r="V318" s="1037"/>
      <c r="W318" s="67"/>
      <c r="X318" s="111">
        <f t="shared" si="81"/>
        <v>0</v>
      </c>
      <c r="Y318" s="959">
        <f t="shared" si="73"/>
        <v>0</v>
      </c>
      <c r="Z318" s="17">
        <f t="shared" si="74"/>
        <v>0</v>
      </c>
      <c r="AA318" s="17">
        <f t="shared" si="75"/>
        <v>0</v>
      </c>
      <c r="AB318" s="17">
        <f t="shared" si="76"/>
        <v>0</v>
      </c>
      <c r="AC318" s="17">
        <f t="shared" si="77"/>
        <v>0</v>
      </c>
      <c r="AD318" s="17">
        <f t="shared" si="78"/>
        <v>0</v>
      </c>
      <c r="AE318" s="17">
        <f t="shared" si="79"/>
        <v>0</v>
      </c>
      <c r="AF318" s="17">
        <f t="shared" si="80"/>
        <v>0</v>
      </c>
    </row>
    <row r="319" spans="1:32" ht="15.75" customHeight="1" x14ac:dyDescent="0.25">
      <c r="A319" s="37">
        <v>45</v>
      </c>
      <c r="B319" s="19"/>
      <c r="C319" s="19"/>
      <c r="D319" s="20"/>
      <c r="E319" s="47"/>
      <c r="F319" s="603"/>
      <c r="G319" s="702"/>
      <c r="H319" s="10"/>
      <c r="I319" s="705"/>
      <c r="J319" s="215"/>
      <c r="K319" s="705"/>
      <c r="L319" s="149"/>
      <c r="M319" s="700"/>
      <c r="N319" s="237"/>
      <c r="O319" s="703"/>
      <c r="P319" s="215"/>
      <c r="Q319" s="701"/>
      <c r="R319" s="821"/>
      <c r="S319" s="700"/>
      <c r="T319" s="819"/>
      <c r="U319" s="1060">
        <f t="shared" si="72"/>
        <v>0</v>
      </c>
      <c r="V319" s="1037"/>
      <c r="W319" s="67"/>
      <c r="X319" s="111">
        <f t="shared" si="81"/>
        <v>0</v>
      </c>
      <c r="Y319" s="959">
        <f t="shared" si="73"/>
        <v>0</v>
      </c>
      <c r="Z319" s="17">
        <f t="shared" si="74"/>
        <v>0</v>
      </c>
      <c r="AA319" s="17">
        <f t="shared" si="75"/>
        <v>0</v>
      </c>
      <c r="AB319" s="17">
        <f t="shared" si="76"/>
        <v>0</v>
      </c>
      <c r="AC319" s="17">
        <f t="shared" si="77"/>
        <v>0</v>
      </c>
      <c r="AD319" s="17">
        <f t="shared" si="78"/>
        <v>0</v>
      </c>
      <c r="AE319" s="17">
        <f t="shared" si="79"/>
        <v>0</v>
      </c>
      <c r="AF319" s="17">
        <f t="shared" si="80"/>
        <v>0</v>
      </c>
    </row>
    <row r="320" spans="1:32" ht="15.75" customHeight="1" x14ac:dyDescent="0.25">
      <c r="A320" s="37">
        <v>46</v>
      </c>
      <c r="B320" s="19"/>
      <c r="C320" s="19"/>
      <c r="D320" s="20"/>
      <c r="E320" s="47"/>
      <c r="F320" s="603"/>
      <c r="G320" s="702"/>
      <c r="H320" s="10"/>
      <c r="I320" s="705"/>
      <c r="J320" s="215"/>
      <c r="K320" s="705"/>
      <c r="L320" s="149"/>
      <c r="M320" s="700"/>
      <c r="N320" s="237"/>
      <c r="O320" s="703"/>
      <c r="P320" s="215"/>
      <c r="Q320" s="701"/>
      <c r="R320" s="821"/>
      <c r="S320" s="700"/>
      <c r="T320" s="819"/>
      <c r="U320" s="1060">
        <f t="shared" si="72"/>
        <v>0</v>
      </c>
      <c r="V320" s="1037"/>
      <c r="W320" s="67"/>
      <c r="X320" s="111">
        <f t="shared" si="81"/>
        <v>0</v>
      </c>
      <c r="Y320" s="959">
        <f t="shared" si="73"/>
        <v>0</v>
      </c>
      <c r="Z320" s="17">
        <f t="shared" si="74"/>
        <v>0</v>
      </c>
      <c r="AA320" s="17">
        <f t="shared" si="75"/>
        <v>0</v>
      </c>
      <c r="AB320" s="17">
        <f t="shared" si="76"/>
        <v>0</v>
      </c>
      <c r="AC320" s="17">
        <f t="shared" si="77"/>
        <v>0</v>
      </c>
      <c r="AD320" s="17">
        <f t="shared" si="78"/>
        <v>0</v>
      </c>
      <c r="AE320" s="17">
        <f t="shared" si="79"/>
        <v>0</v>
      </c>
      <c r="AF320" s="17">
        <f t="shared" si="80"/>
        <v>0</v>
      </c>
    </row>
    <row r="321" spans="1:32" ht="15.75" customHeight="1" x14ac:dyDescent="0.25">
      <c r="A321" s="37">
        <v>47</v>
      </c>
      <c r="B321" s="19"/>
      <c r="C321" s="19"/>
      <c r="D321" s="20"/>
      <c r="E321" s="47"/>
      <c r="F321" s="603"/>
      <c r="G321" s="702"/>
      <c r="H321" s="10"/>
      <c r="I321" s="705"/>
      <c r="J321" s="215"/>
      <c r="K321" s="705"/>
      <c r="L321" s="149"/>
      <c r="M321" s="700"/>
      <c r="N321" s="237"/>
      <c r="O321" s="703"/>
      <c r="P321" s="215"/>
      <c r="Q321" s="701"/>
      <c r="R321" s="821"/>
      <c r="S321" s="700"/>
      <c r="T321" s="819"/>
      <c r="U321" s="1060">
        <f t="shared" si="72"/>
        <v>0</v>
      </c>
      <c r="V321" s="1037"/>
      <c r="W321" s="67"/>
      <c r="X321" s="111">
        <f t="shared" si="81"/>
        <v>0</v>
      </c>
      <c r="Y321" s="959">
        <f t="shared" si="73"/>
        <v>0</v>
      </c>
      <c r="Z321" s="17">
        <f t="shared" si="74"/>
        <v>0</v>
      </c>
      <c r="AA321" s="17">
        <f t="shared" si="75"/>
        <v>0</v>
      </c>
      <c r="AB321" s="17">
        <f t="shared" si="76"/>
        <v>0</v>
      </c>
      <c r="AC321" s="17">
        <f t="shared" si="77"/>
        <v>0</v>
      </c>
      <c r="AD321" s="17">
        <f t="shared" si="78"/>
        <v>0</v>
      </c>
      <c r="AE321" s="17">
        <f t="shared" si="79"/>
        <v>0</v>
      </c>
      <c r="AF321" s="17">
        <f t="shared" si="80"/>
        <v>0</v>
      </c>
    </row>
    <row r="322" spans="1:32" ht="15.75" customHeight="1" x14ac:dyDescent="0.25">
      <c r="A322" s="37">
        <v>48</v>
      </c>
      <c r="B322" s="19"/>
      <c r="C322" s="19"/>
      <c r="D322" s="20"/>
      <c r="E322" s="47"/>
      <c r="F322" s="603"/>
      <c r="G322" s="702"/>
      <c r="H322" s="10"/>
      <c r="I322" s="705"/>
      <c r="J322" s="215"/>
      <c r="K322" s="705"/>
      <c r="L322" s="149"/>
      <c r="M322" s="700"/>
      <c r="N322" s="237"/>
      <c r="O322" s="703"/>
      <c r="P322" s="215"/>
      <c r="Q322" s="701"/>
      <c r="R322" s="821"/>
      <c r="S322" s="700"/>
      <c r="T322" s="819"/>
      <c r="U322" s="1060">
        <f t="shared" si="72"/>
        <v>0</v>
      </c>
      <c r="V322" s="1037"/>
      <c r="W322" s="67"/>
      <c r="X322" s="111">
        <f t="shared" si="81"/>
        <v>0</v>
      </c>
      <c r="Y322" s="959">
        <f t="shared" si="73"/>
        <v>0</v>
      </c>
      <c r="Z322" s="17">
        <f t="shared" si="74"/>
        <v>0</v>
      </c>
      <c r="AA322" s="17">
        <f t="shared" si="75"/>
        <v>0</v>
      </c>
      <c r="AB322" s="17">
        <f t="shared" si="76"/>
        <v>0</v>
      </c>
      <c r="AC322" s="17">
        <f t="shared" si="77"/>
        <v>0</v>
      </c>
      <c r="AD322" s="17">
        <f t="shared" si="78"/>
        <v>0</v>
      </c>
      <c r="AE322" s="17">
        <f t="shared" si="79"/>
        <v>0</v>
      </c>
      <c r="AF322" s="17">
        <f t="shared" si="80"/>
        <v>0</v>
      </c>
    </row>
    <row r="323" spans="1:32" ht="15.75" customHeight="1" x14ac:dyDescent="0.25">
      <c r="A323" s="37">
        <v>49</v>
      </c>
      <c r="B323" s="19"/>
      <c r="C323" s="19"/>
      <c r="D323" s="20"/>
      <c r="E323" s="47"/>
      <c r="F323" s="603"/>
      <c r="G323" s="702"/>
      <c r="H323" s="10"/>
      <c r="I323" s="705"/>
      <c r="J323" s="215"/>
      <c r="K323" s="705"/>
      <c r="L323" s="149"/>
      <c r="M323" s="700"/>
      <c r="N323" s="237"/>
      <c r="O323" s="703"/>
      <c r="P323" s="215"/>
      <c r="Q323" s="701"/>
      <c r="R323" s="821"/>
      <c r="S323" s="700"/>
      <c r="T323" s="819"/>
      <c r="U323" s="1060">
        <f t="shared" si="72"/>
        <v>0</v>
      </c>
      <c r="V323" s="1037"/>
      <c r="W323" s="67"/>
      <c r="X323" s="111">
        <f t="shared" si="81"/>
        <v>0</v>
      </c>
      <c r="Y323" s="959">
        <f t="shared" si="73"/>
        <v>0</v>
      </c>
      <c r="Z323" s="17">
        <f t="shared" si="74"/>
        <v>0</v>
      </c>
      <c r="AA323" s="17">
        <f t="shared" si="75"/>
        <v>0</v>
      </c>
      <c r="AB323" s="17">
        <f t="shared" si="76"/>
        <v>0</v>
      </c>
      <c r="AC323" s="17">
        <f t="shared" si="77"/>
        <v>0</v>
      </c>
      <c r="AD323" s="17">
        <f t="shared" si="78"/>
        <v>0</v>
      </c>
      <c r="AE323" s="17">
        <f t="shared" si="79"/>
        <v>0</v>
      </c>
      <c r="AF323" s="17">
        <f t="shared" si="80"/>
        <v>0</v>
      </c>
    </row>
    <row r="324" spans="1:32" ht="15.75" customHeight="1" x14ac:dyDescent="0.25">
      <c r="A324" s="37">
        <v>50</v>
      </c>
      <c r="B324" s="19"/>
      <c r="C324" s="19"/>
      <c r="D324" s="20"/>
      <c r="E324" s="47"/>
      <c r="F324" s="603"/>
      <c r="G324" s="702"/>
      <c r="H324" s="10"/>
      <c r="I324" s="705"/>
      <c r="J324" s="215"/>
      <c r="K324" s="705"/>
      <c r="L324" s="149"/>
      <c r="M324" s="700"/>
      <c r="N324" s="237"/>
      <c r="O324" s="703"/>
      <c r="P324" s="215"/>
      <c r="Q324" s="701"/>
      <c r="R324" s="821"/>
      <c r="S324" s="700"/>
      <c r="T324" s="819"/>
      <c r="U324" s="1060">
        <f t="shared" si="72"/>
        <v>0</v>
      </c>
      <c r="V324" s="1037"/>
      <c r="W324" s="67"/>
      <c r="X324" s="111">
        <f t="shared" si="81"/>
        <v>0</v>
      </c>
      <c r="Y324" s="959">
        <f t="shared" si="73"/>
        <v>0</v>
      </c>
      <c r="Z324" s="17">
        <f t="shared" si="74"/>
        <v>0</v>
      </c>
      <c r="AA324" s="17">
        <f t="shared" si="75"/>
        <v>0</v>
      </c>
      <c r="AB324" s="17">
        <f t="shared" si="76"/>
        <v>0</v>
      </c>
      <c r="AC324" s="17">
        <f t="shared" si="77"/>
        <v>0</v>
      </c>
      <c r="AD324" s="17">
        <f t="shared" si="78"/>
        <v>0</v>
      </c>
      <c r="AE324" s="17">
        <f t="shared" si="79"/>
        <v>0</v>
      </c>
      <c r="AF324" s="17">
        <f t="shared" si="80"/>
        <v>0</v>
      </c>
    </row>
    <row r="325" spans="1:32" ht="15.75" customHeight="1" x14ac:dyDescent="0.25">
      <c r="A325" s="37">
        <v>51</v>
      </c>
      <c r="B325" s="19"/>
      <c r="C325" s="19"/>
      <c r="D325" s="20"/>
      <c r="E325" s="47"/>
      <c r="F325" s="603"/>
      <c r="G325" s="702"/>
      <c r="H325" s="10"/>
      <c r="I325" s="705"/>
      <c r="J325" s="215"/>
      <c r="K325" s="705"/>
      <c r="L325" s="149"/>
      <c r="M325" s="700"/>
      <c r="N325" s="237"/>
      <c r="O325" s="703"/>
      <c r="P325" s="215"/>
      <c r="Q325" s="701"/>
      <c r="R325" s="821"/>
      <c r="S325" s="700"/>
      <c r="T325" s="819"/>
      <c r="U325" s="1060">
        <f t="shared" si="72"/>
        <v>0</v>
      </c>
      <c r="V325" s="1037"/>
      <c r="W325" s="67"/>
      <c r="X325" s="111">
        <f t="shared" si="81"/>
        <v>0</v>
      </c>
      <c r="Y325" s="959">
        <f t="shared" si="73"/>
        <v>0</v>
      </c>
      <c r="Z325" s="17">
        <f t="shared" si="74"/>
        <v>0</v>
      </c>
      <c r="AA325" s="17">
        <f t="shared" si="75"/>
        <v>0</v>
      </c>
      <c r="AB325" s="17">
        <f t="shared" si="76"/>
        <v>0</v>
      </c>
      <c r="AC325" s="17">
        <f t="shared" si="77"/>
        <v>0</v>
      </c>
      <c r="AD325" s="17">
        <f t="shared" si="78"/>
        <v>0</v>
      </c>
      <c r="AE325" s="17">
        <f t="shared" si="79"/>
        <v>0</v>
      </c>
      <c r="AF325" s="17">
        <f t="shared" si="80"/>
        <v>0</v>
      </c>
    </row>
    <row r="326" spans="1:32" ht="15.75" customHeight="1" x14ac:dyDescent="0.25">
      <c r="A326" s="37">
        <v>52</v>
      </c>
      <c r="B326" s="19"/>
      <c r="C326" s="19"/>
      <c r="D326" s="20"/>
      <c r="E326" s="47"/>
      <c r="F326" s="603"/>
      <c r="G326" s="702"/>
      <c r="H326" s="10"/>
      <c r="I326" s="705"/>
      <c r="J326" s="215"/>
      <c r="K326" s="705"/>
      <c r="L326" s="149"/>
      <c r="M326" s="700"/>
      <c r="N326" s="237"/>
      <c r="O326" s="703"/>
      <c r="P326" s="215"/>
      <c r="Q326" s="701"/>
      <c r="R326" s="821"/>
      <c r="S326" s="700"/>
      <c r="T326" s="819"/>
      <c r="U326" s="1060">
        <f t="shared" si="72"/>
        <v>0</v>
      </c>
      <c r="V326" s="1037"/>
      <c r="W326" s="67"/>
      <c r="X326" s="111">
        <f t="shared" si="81"/>
        <v>0</v>
      </c>
      <c r="Y326" s="959">
        <f t="shared" si="73"/>
        <v>0</v>
      </c>
      <c r="Z326" s="17">
        <f t="shared" si="74"/>
        <v>0</v>
      </c>
      <c r="AA326" s="17">
        <f t="shared" si="75"/>
        <v>0</v>
      </c>
      <c r="AB326" s="17">
        <f t="shared" si="76"/>
        <v>0</v>
      </c>
      <c r="AC326" s="17">
        <f t="shared" si="77"/>
        <v>0</v>
      </c>
      <c r="AD326" s="17">
        <f t="shared" si="78"/>
        <v>0</v>
      </c>
      <c r="AE326" s="17">
        <f t="shared" si="79"/>
        <v>0</v>
      </c>
      <c r="AF326" s="17">
        <f t="shared" si="80"/>
        <v>0</v>
      </c>
    </row>
    <row r="327" spans="1:32" ht="15.75" customHeight="1" x14ac:dyDescent="0.25">
      <c r="A327" s="37">
        <v>53</v>
      </c>
      <c r="B327" s="19"/>
      <c r="C327" s="19"/>
      <c r="D327" s="20"/>
      <c r="E327" s="47"/>
      <c r="F327" s="603"/>
      <c r="G327" s="702"/>
      <c r="H327" s="10"/>
      <c r="I327" s="705"/>
      <c r="J327" s="215"/>
      <c r="K327" s="705"/>
      <c r="L327" s="149"/>
      <c r="M327" s="700"/>
      <c r="N327" s="237"/>
      <c r="O327" s="703"/>
      <c r="P327" s="215"/>
      <c r="Q327" s="701"/>
      <c r="R327" s="821"/>
      <c r="S327" s="700"/>
      <c r="T327" s="819"/>
      <c r="U327" s="1060">
        <f t="shared" si="72"/>
        <v>0</v>
      </c>
      <c r="V327" s="1037"/>
      <c r="W327" s="67"/>
      <c r="X327" s="111">
        <f t="shared" si="81"/>
        <v>0</v>
      </c>
      <c r="Y327" s="959">
        <f t="shared" si="73"/>
        <v>0</v>
      </c>
      <c r="Z327" s="17">
        <f t="shared" si="74"/>
        <v>0</v>
      </c>
      <c r="AA327" s="17">
        <f t="shared" si="75"/>
        <v>0</v>
      </c>
      <c r="AB327" s="17">
        <f t="shared" si="76"/>
        <v>0</v>
      </c>
      <c r="AC327" s="17">
        <f t="shared" si="77"/>
        <v>0</v>
      </c>
      <c r="AD327" s="17">
        <f t="shared" si="78"/>
        <v>0</v>
      </c>
      <c r="AE327" s="17">
        <f t="shared" si="79"/>
        <v>0</v>
      </c>
      <c r="AF327" s="17">
        <f t="shared" si="80"/>
        <v>0</v>
      </c>
    </row>
    <row r="328" spans="1:32" s="3" customFormat="1" ht="15.75" customHeight="1" x14ac:dyDescent="0.25">
      <c r="A328" s="44">
        <v>54</v>
      </c>
      <c r="B328" s="7"/>
      <c r="C328" s="7"/>
      <c r="D328" s="6"/>
      <c r="E328" s="48"/>
      <c r="F328" s="603"/>
      <c r="G328" s="702"/>
      <c r="H328" s="10"/>
      <c r="I328" s="705"/>
      <c r="J328" s="215"/>
      <c r="K328" s="705"/>
      <c r="L328" s="149"/>
      <c r="M328" s="700"/>
      <c r="N328" s="237"/>
      <c r="O328" s="703"/>
      <c r="P328" s="215"/>
      <c r="Q328" s="701"/>
      <c r="R328" s="821"/>
      <c r="S328" s="700"/>
      <c r="T328" s="819"/>
      <c r="U328" s="1060">
        <f t="shared" si="72"/>
        <v>0</v>
      </c>
      <c r="V328" s="1037"/>
      <c r="W328" s="67"/>
      <c r="X328" s="111">
        <f t="shared" si="81"/>
        <v>0</v>
      </c>
      <c r="Y328" s="959">
        <f t="shared" si="73"/>
        <v>0</v>
      </c>
      <c r="Z328" s="17">
        <f t="shared" si="74"/>
        <v>0</v>
      </c>
      <c r="AA328" s="17">
        <f t="shared" si="75"/>
        <v>0</v>
      </c>
      <c r="AB328" s="17">
        <f t="shared" si="76"/>
        <v>0</v>
      </c>
      <c r="AC328" s="17">
        <f t="shared" si="77"/>
        <v>0</v>
      </c>
      <c r="AD328" s="17">
        <f t="shared" si="78"/>
        <v>0</v>
      </c>
      <c r="AE328" s="17">
        <f t="shared" si="79"/>
        <v>0</v>
      </c>
      <c r="AF328" s="17">
        <f t="shared" si="80"/>
        <v>0</v>
      </c>
    </row>
    <row r="329" spans="1:32" ht="15.75" customHeight="1" x14ac:dyDescent="0.25">
      <c r="A329" s="37">
        <v>55</v>
      </c>
      <c r="B329" s="19"/>
      <c r="C329" s="19"/>
      <c r="D329" s="20"/>
      <c r="E329" s="47"/>
      <c r="F329" s="603"/>
      <c r="G329" s="702"/>
      <c r="H329" s="10"/>
      <c r="I329" s="705"/>
      <c r="J329" s="215"/>
      <c r="K329" s="705"/>
      <c r="L329" s="149"/>
      <c r="M329" s="700"/>
      <c r="N329" s="237"/>
      <c r="O329" s="703"/>
      <c r="P329" s="215"/>
      <c r="Q329" s="701"/>
      <c r="R329" s="821"/>
      <c r="S329" s="700"/>
      <c r="T329" s="819"/>
      <c r="U329" s="1060">
        <f t="shared" ref="U329:U392" si="82">T329+R329+P329+N329+L329+J329+H329</f>
        <v>0</v>
      </c>
      <c r="V329" s="1037"/>
      <c r="W329" s="67"/>
      <c r="X329" s="111">
        <f t="shared" si="81"/>
        <v>0</v>
      </c>
      <c r="Y329" s="959">
        <f t="shared" ref="Y329:Y392" si="83">G329+I329+K329+M329+O329+Q329+S329</f>
        <v>0</v>
      </c>
      <c r="Z329" s="17">
        <f t="shared" ref="Z329:Z392" si="84">H329*C329</f>
        <v>0</v>
      </c>
      <c r="AA329" s="17">
        <f t="shared" ref="AA329:AA392" si="85">J329*C329</f>
        <v>0</v>
      </c>
      <c r="AB329" s="17">
        <f t="shared" ref="AB329:AB392" si="86">L329*C329</f>
        <v>0</v>
      </c>
      <c r="AC329" s="17">
        <f t="shared" ref="AC329:AC392" si="87">N329*C329</f>
        <v>0</v>
      </c>
      <c r="AD329" s="17">
        <f t="shared" ref="AD329:AD392" si="88">P329*C329</f>
        <v>0</v>
      </c>
      <c r="AE329" s="17">
        <f t="shared" ref="AE329:AE392" si="89">R329*C329</f>
        <v>0</v>
      </c>
      <c r="AF329" s="17">
        <f t="shared" ref="AF329:AF392" si="90">T329*C329</f>
        <v>0</v>
      </c>
    </row>
    <row r="330" spans="1:32" ht="15.75" customHeight="1" x14ac:dyDescent="0.25">
      <c r="A330" s="37">
        <v>56</v>
      </c>
      <c r="B330" s="19"/>
      <c r="C330" s="19"/>
      <c r="D330" s="20"/>
      <c r="E330" s="47"/>
      <c r="F330" s="603"/>
      <c r="G330" s="702"/>
      <c r="H330" s="10"/>
      <c r="I330" s="705"/>
      <c r="J330" s="215"/>
      <c r="K330" s="705"/>
      <c r="L330" s="149"/>
      <c r="M330" s="700"/>
      <c r="N330" s="237"/>
      <c r="O330" s="703"/>
      <c r="P330" s="215"/>
      <c r="Q330" s="701"/>
      <c r="R330" s="821"/>
      <c r="S330" s="700"/>
      <c r="T330" s="819"/>
      <c r="U330" s="1060">
        <f t="shared" si="82"/>
        <v>0</v>
      </c>
      <c r="V330" s="1037"/>
      <c r="W330" s="67"/>
      <c r="X330" s="111">
        <f t="shared" si="81"/>
        <v>0</v>
      </c>
      <c r="Y330" s="959">
        <f t="shared" si="83"/>
        <v>0</v>
      </c>
      <c r="Z330" s="17">
        <f t="shared" si="84"/>
        <v>0</v>
      </c>
      <c r="AA330" s="17">
        <f t="shared" si="85"/>
        <v>0</v>
      </c>
      <c r="AB330" s="17">
        <f t="shared" si="86"/>
        <v>0</v>
      </c>
      <c r="AC330" s="17">
        <f t="shared" si="87"/>
        <v>0</v>
      </c>
      <c r="AD330" s="17">
        <f t="shared" si="88"/>
        <v>0</v>
      </c>
      <c r="AE330" s="17">
        <f t="shared" si="89"/>
        <v>0</v>
      </c>
      <c r="AF330" s="17">
        <f t="shared" si="90"/>
        <v>0</v>
      </c>
    </row>
    <row r="331" spans="1:32" ht="15.75" customHeight="1" x14ac:dyDescent="0.25">
      <c r="A331" s="37">
        <v>57</v>
      </c>
      <c r="B331" s="19"/>
      <c r="C331" s="19"/>
      <c r="D331" s="20"/>
      <c r="E331" s="47"/>
      <c r="F331" s="603"/>
      <c r="G331" s="702"/>
      <c r="H331" s="10"/>
      <c r="I331" s="705"/>
      <c r="J331" s="215"/>
      <c r="K331" s="705"/>
      <c r="L331" s="149"/>
      <c r="M331" s="700"/>
      <c r="N331" s="237"/>
      <c r="O331" s="703"/>
      <c r="P331" s="215"/>
      <c r="Q331" s="701"/>
      <c r="R331" s="821"/>
      <c r="S331" s="700"/>
      <c r="T331" s="819"/>
      <c r="U331" s="1060">
        <f t="shared" si="82"/>
        <v>0</v>
      </c>
      <c r="V331" s="1037"/>
      <c r="W331" s="67"/>
      <c r="X331" s="111">
        <f t="shared" si="81"/>
        <v>0</v>
      </c>
      <c r="Y331" s="959">
        <f t="shared" si="83"/>
        <v>0</v>
      </c>
      <c r="Z331" s="17">
        <f t="shared" si="84"/>
        <v>0</v>
      </c>
      <c r="AA331" s="17">
        <f t="shared" si="85"/>
        <v>0</v>
      </c>
      <c r="AB331" s="17">
        <f t="shared" si="86"/>
        <v>0</v>
      </c>
      <c r="AC331" s="17">
        <f t="shared" si="87"/>
        <v>0</v>
      </c>
      <c r="AD331" s="17">
        <f t="shared" si="88"/>
        <v>0</v>
      </c>
      <c r="AE331" s="17">
        <f t="shared" si="89"/>
        <v>0</v>
      </c>
      <c r="AF331" s="17">
        <f t="shared" si="90"/>
        <v>0</v>
      </c>
    </row>
    <row r="332" spans="1:32" ht="15.75" customHeight="1" x14ac:dyDescent="0.25">
      <c r="A332" s="37">
        <v>58</v>
      </c>
      <c r="B332" s="26"/>
      <c r="C332" s="26"/>
      <c r="D332" s="20"/>
      <c r="E332" s="47"/>
      <c r="F332" s="603"/>
      <c r="G332" s="702"/>
      <c r="H332" s="10"/>
      <c r="I332" s="705"/>
      <c r="J332" s="215"/>
      <c r="K332" s="705"/>
      <c r="L332" s="149"/>
      <c r="M332" s="700"/>
      <c r="N332" s="237"/>
      <c r="O332" s="703"/>
      <c r="P332" s="215"/>
      <c r="Q332" s="701"/>
      <c r="R332" s="821"/>
      <c r="S332" s="700"/>
      <c r="T332" s="819"/>
      <c r="U332" s="1060">
        <f t="shared" si="82"/>
        <v>0</v>
      </c>
      <c r="V332" s="1037"/>
      <c r="W332" s="67"/>
      <c r="X332" s="111">
        <f t="shared" si="81"/>
        <v>0</v>
      </c>
      <c r="Y332" s="959">
        <f t="shared" si="83"/>
        <v>0</v>
      </c>
      <c r="Z332" s="17">
        <f t="shared" si="84"/>
        <v>0</v>
      </c>
      <c r="AA332" s="17">
        <f t="shared" si="85"/>
        <v>0</v>
      </c>
      <c r="AB332" s="17">
        <f t="shared" si="86"/>
        <v>0</v>
      </c>
      <c r="AC332" s="17">
        <f t="shared" si="87"/>
        <v>0</v>
      </c>
      <c r="AD332" s="17">
        <f t="shared" si="88"/>
        <v>0</v>
      </c>
      <c r="AE332" s="17">
        <f t="shared" si="89"/>
        <v>0</v>
      </c>
      <c r="AF332" s="17">
        <f t="shared" si="90"/>
        <v>0</v>
      </c>
    </row>
    <row r="333" spans="1:32" ht="15.75" customHeight="1" x14ac:dyDescent="0.25">
      <c r="A333" s="37">
        <v>59</v>
      </c>
      <c r="B333" s="26"/>
      <c r="C333" s="26"/>
      <c r="D333" s="20"/>
      <c r="E333" s="47"/>
      <c r="F333" s="603"/>
      <c r="G333" s="702"/>
      <c r="H333" s="10"/>
      <c r="I333" s="705"/>
      <c r="J333" s="215"/>
      <c r="K333" s="705"/>
      <c r="L333" s="149"/>
      <c r="M333" s="700"/>
      <c r="N333" s="237"/>
      <c r="O333" s="703"/>
      <c r="P333" s="215"/>
      <c r="Q333" s="701"/>
      <c r="R333" s="821"/>
      <c r="S333" s="700"/>
      <c r="T333" s="819"/>
      <c r="U333" s="1060">
        <f t="shared" si="82"/>
        <v>0</v>
      </c>
      <c r="V333" s="1037"/>
      <c r="W333" s="67"/>
      <c r="X333" s="111">
        <f t="shared" si="81"/>
        <v>0</v>
      </c>
      <c r="Y333" s="959">
        <f t="shared" si="83"/>
        <v>0</v>
      </c>
      <c r="Z333" s="17">
        <f t="shared" si="84"/>
        <v>0</v>
      </c>
      <c r="AA333" s="17">
        <f t="shared" si="85"/>
        <v>0</v>
      </c>
      <c r="AB333" s="17">
        <f t="shared" si="86"/>
        <v>0</v>
      </c>
      <c r="AC333" s="17">
        <f t="shared" si="87"/>
        <v>0</v>
      </c>
      <c r="AD333" s="17">
        <f t="shared" si="88"/>
        <v>0</v>
      </c>
      <c r="AE333" s="17">
        <f t="shared" si="89"/>
        <v>0</v>
      </c>
      <c r="AF333" s="17">
        <f t="shared" si="90"/>
        <v>0</v>
      </c>
    </row>
    <row r="334" spans="1:32" ht="15.75" customHeight="1" x14ac:dyDescent="0.25">
      <c r="A334" s="37">
        <v>60</v>
      </c>
      <c r="B334" s="19"/>
      <c r="C334" s="19"/>
      <c r="D334" s="20"/>
      <c r="E334" s="47"/>
      <c r="F334" s="603"/>
      <c r="G334" s="702"/>
      <c r="H334" s="10"/>
      <c r="I334" s="705"/>
      <c r="J334" s="215"/>
      <c r="K334" s="705"/>
      <c r="L334" s="149"/>
      <c r="M334" s="700"/>
      <c r="N334" s="237"/>
      <c r="O334" s="703"/>
      <c r="P334" s="215"/>
      <c r="Q334" s="701"/>
      <c r="R334" s="821"/>
      <c r="S334" s="700"/>
      <c r="T334" s="819"/>
      <c r="U334" s="1060">
        <f t="shared" si="82"/>
        <v>0</v>
      </c>
      <c r="V334" s="1037"/>
      <c r="W334" s="67"/>
      <c r="X334" s="111">
        <f t="shared" si="81"/>
        <v>0</v>
      </c>
      <c r="Y334" s="959">
        <f t="shared" si="83"/>
        <v>0</v>
      </c>
      <c r="Z334" s="17">
        <f t="shared" si="84"/>
        <v>0</v>
      </c>
      <c r="AA334" s="17">
        <f t="shared" si="85"/>
        <v>0</v>
      </c>
      <c r="AB334" s="17">
        <f t="shared" si="86"/>
        <v>0</v>
      </c>
      <c r="AC334" s="17">
        <f t="shared" si="87"/>
        <v>0</v>
      </c>
      <c r="AD334" s="17">
        <f t="shared" si="88"/>
        <v>0</v>
      </c>
      <c r="AE334" s="17">
        <f t="shared" si="89"/>
        <v>0</v>
      </c>
      <c r="AF334" s="17">
        <f t="shared" si="90"/>
        <v>0</v>
      </c>
    </row>
    <row r="335" spans="1:32" ht="15.75" customHeight="1" x14ac:dyDescent="0.25">
      <c r="A335" s="37">
        <v>61</v>
      </c>
      <c r="B335" s="19"/>
      <c r="C335" s="19"/>
      <c r="D335" s="20"/>
      <c r="E335" s="47"/>
      <c r="F335" s="603"/>
      <c r="G335" s="702"/>
      <c r="H335" s="10"/>
      <c r="I335" s="705"/>
      <c r="J335" s="215"/>
      <c r="K335" s="705"/>
      <c r="L335" s="149"/>
      <c r="M335" s="700"/>
      <c r="N335" s="237"/>
      <c r="O335" s="703"/>
      <c r="P335" s="215"/>
      <c r="Q335" s="701"/>
      <c r="R335" s="821"/>
      <c r="S335" s="700"/>
      <c r="T335" s="819"/>
      <c r="U335" s="1060">
        <f t="shared" si="82"/>
        <v>0</v>
      </c>
      <c r="V335" s="1037"/>
      <c r="W335" s="67"/>
      <c r="X335" s="111">
        <f t="shared" si="81"/>
        <v>0</v>
      </c>
      <c r="Y335" s="959">
        <f t="shared" si="83"/>
        <v>0</v>
      </c>
      <c r="Z335" s="17">
        <f t="shared" si="84"/>
        <v>0</v>
      </c>
      <c r="AA335" s="17">
        <f t="shared" si="85"/>
        <v>0</v>
      </c>
      <c r="AB335" s="17">
        <f t="shared" si="86"/>
        <v>0</v>
      </c>
      <c r="AC335" s="17">
        <f t="shared" si="87"/>
        <v>0</v>
      </c>
      <c r="AD335" s="17">
        <f t="shared" si="88"/>
        <v>0</v>
      </c>
      <c r="AE335" s="17">
        <f t="shared" si="89"/>
        <v>0</v>
      </c>
      <c r="AF335" s="17">
        <f t="shared" si="90"/>
        <v>0</v>
      </c>
    </row>
    <row r="336" spans="1:32" ht="15.75" customHeight="1" x14ac:dyDescent="0.25">
      <c r="A336" s="37">
        <v>62</v>
      </c>
      <c r="B336" s="19"/>
      <c r="C336" s="19"/>
      <c r="D336" s="20"/>
      <c r="E336" s="47"/>
      <c r="F336" s="603"/>
      <c r="G336" s="702"/>
      <c r="H336" s="10"/>
      <c r="I336" s="705"/>
      <c r="J336" s="215"/>
      <c r="K336" s="705"/>
      <c r="L336" s="149"/>
      <c r="M336" s="700"/>
      <c r="N336" s="237"/>
      <c r="O336" s="703"/>
      <c r="P336" s="215"/>
      <c r="Q336" s="701"/>
      <c r="R336" s="821"/>
      <c r="S336" s="700"/>
      <c r="T336" s="819"/>
      <c r="U336" s="1060">
        <f t="shared" si="82"/>
        <v>0</v>
      </c>
      <c r="V336" s="1037"/>
      <c r="W336" s="67"/>
      <c r="X336" s="111">
        <f t="shared" si="81"/>
        <v>0</v>
      </c>
      <c r="Y336" s="959">
        <f t="shared" si="83"/>
        <v>0</v>
      </c>
      <c r="Z336" s="17">
        <f t="shared" si="84"/>
        <v>0</v>
      </c>
      <c r="AA336" s="17">
        <f t="shared" si="85"/>
        <v>0</v>
      </c>
      <c r="AB336" s="17">
        <f t="shared" si="86"/>
        <v>0</v>
      </c>
      <c r="AC336" s="17">
        <f t="shared" si="87"/>
        <v>0</v>
      </c>
      <c r="AD336" s="17">
        <f t="shared" si="88"/>
        <v>0</v>
      </c>
      <c r="AE336" s="17">
        <f t="shared" si="89"/>
        <v>0</v>
      </c>
      <c r="AF336" s="17">
        <f t="shared" si="90"/>
        <v>0</v>
      </c>
    </row>
    <row r="337" spans="1:32" ht="15.75" customHeight="1" x14ac:dyDescent="0.25">
      <c r="A337" s="37">
        <v>63</v>
      </c>
      <c r="B337" s="19"/>
      <c r="C337" s="19"/>
      <c r="D337" s="20"/>
      <c r="E337" s="47"/>
      <c r="F337" s="603"/>
      <c r="G337" s="702"/>
      <c r="H337" s="10"/>
      <c r="I337" s="705"/>
      <c r="J337" s="215"/>
      <c r="K337" s="705"/>
      <c r="L337" s="149"/>
      <c r="M337" s="700"/>
      <c r="N337" s="237"/>
      <c r="O337" s="703"/>
      <c r="P337" s="215"/>
      <c r="Q337" s="701"/>
      <c r="R337" s="821"/>
      <c r="S337" s="700"/>
      <c r="T337" s="819"/>
      <c r="U337" s="1060">
        <f t="shared" si="82"/>
        <v>0</v>
      </c>
      <c r="V337" s="1037"/>
      <c r="W337" s="67"/>
      <c r="X337" s="111">
        <f t="shared" si="81"/>
        <v>0</v>
      </c>
      <c r="Y337" s="959">
        <f t="shared" si="83"/>
        <v>0</v>
      </c>
      <c r="Z337" s="17">
        <f t="shared" si="84"/>
        <v>0</v>
      </c>
      <c r="AA337" s="17">
        <f t="shared" si="85"/>
        <v>0</v>
      </c>
      <c r="AB337" s="17">
        <f t="shared" si="86"/>
        <v>0</v>
      </c>
      <c r="AC337" s="17">
        <f t="shared" si="87"/>
        <v>0</v>
      </c>
      <c r="AD337" s="17">
        <f t="shared" si="88"/>
        <v>0</v>
      </c>
      <c r="AE337" s="17">
        <f t="shared" si="89"/>
        <v>0</v>
      </c>
      <c r="AF337" s="17">
        <f t="shared" si="90"/>
        <v>0</v>
      </c>
    </row>
    <row r="338" spans="1:32" ht="15.75" customHeight="1" x14ac:dyDescent="0.25">
      <c r="A338" s="37">
        <v>64</v>
      </c>
      <c r="B338" s="19"/>
      <c r="C338" s="19"/>
      <c r="D338" s="20"/>
      <c r="E338" s="47"/>
      <c r="F338" s="603"/>
      <c r="G338" s="702"/>
      <c r="H338" s="10"/>
      <c r="I338" s="705"/>
      <c r="J338" s="215"/>
      <c r="K338" s="705"/>
      <c r="L338" s="149"/>
      <c r="M338" s="700"/>
      <c r="N338" s="237"/>
      <c r="O338" s="703"/>
      <c r="P338" s="215"/>
      <c r="Q338" s="701"/>
      <c r="R338" s="821"/>
      <c r="S338" s="700"/>
      <c r="T338" s="819"/>
      <c r="U338" s="1060">
        <f t="shared" si="82"/>
        <v>0</v>
      </c>
      <c r="V338" s="1037"/>
      <c r="W338" s="67"/>
      <c r="X338" s="111">
        <f t="shared" si="81"/>
        <v>0</v>
      </c>
      <c r="Y338" s="959">
        <f t="shared" si="83"/>
        <v>0</v>
      </c>
      <c r="Z338" s="17">
        <f t="shared" si="84"/>
        <v>0</v>
      </c>
      <c r="AA338" s="17">
        <f t="shared" si="85"/>
        <v>0</v>
      </c>
      <c r="AB338" s="17">
        <f t="shared" si="86"/>
        <v>0</v>
      </c>
      <c r="AC338" s="17">
        <f t="shared" si="87"/>
        <v>0</v>
      </c>
      <c r="AD338" s="17">
        <f t="shared" si="88"/>
        <v>0</v>
      </c>
      <c r="AE338" s="17">
        <f t="shared" si="89"/>
        <v>0</v>
      </c>
      <c r="AF338" s="17">
        <f t="shared" si="90"/>
        <v>0</v>
      </c>
    </row>
    <row r="339" spans="1:32" ht="15.75" customHeight="1" x14ac:dyDescent="0.25">
      <c r="A339" s="37">
        <v>65</v>
      </c>
      <c r="B339" s="19"/>
      <c r="C339" s="19"/>
      <c r="D339" s="20"/>
      <c r="E339" s="47"/>
      <c r="F339" s="603"/>
      <c r="G339" s="702"/>
      <c r="H339" s="10"/>
      <c r="I339" s="705"/>
      <c r="J339" s="215"/>
      <c r="K339" s="705"/>
      <c r="L339" s="149"/>
      <c r="M339" s="700"/>
      <c r="N339" s="237"/>
      <c r="O339" s="703"/>
      <c r="P339" s="215"/>
      <c r="Q339" s="701"/>
      <c r="R339" s="821"/>
      <c r="S339" s="700"/>
      <c r="T339" s="819"/>
      <c r="U339" s="1060">
        <f t="shared" si="82"/>
        <v>0</v>
      </c>
      <c r="V339" s="1037"/>
      <c r="W339" s="67"/>
      <c r="X339" s="111">
        <f t="shared" si="81"/>
        <v>0</v>
      </c>
      <c r="Y339" s="959">
        <f t="shared" si="83"/>
        <v>0</v>
      </c>
      <c r="Z339" s="17">
        <f t="shared" si="84"/>
        <v>0</v>
      </c>
      <c r="AA339" s="17">
        <f t="shared" si="85"/>
        <v>0</v>
      </c>
      <c r="AB339" s="17">
        <f t="shared" si="86"/>
        <v>0</v>
      </c>
      <c r="AC339" s="17">
        <f t="shared" si="87"/>
        <v>0</v>
      </c>
      <c r="AD339" s="17">
        <f t="shared" si="88"/>
        <v>0</v>
      </c>
      <c r="AE339" s="17">
        <f t="shared" si="89"/>
        <v>0</v>
      </c>
      <c r="AF339" s="17">
        <f t="shared" si="90"/>
        <v>0</v>
      </c>
    </row>
    <row r="340" spans="1:32" ht="15.75" customHeight="1" x14ac:dyDescent="0.25">
      <c r="A340" s="37">
        <v>66</v>
      </c>
      <c r="B340" s="19"/>
      <c r="C340" s="19"/>
      <c r="D340" s="20"/>
      <c r="E340" s="47"/>
      <c r="F340" s="603"/>
      <c r="G340" s="702"/>
      <c r="H340" s="10"/>
      <c r="I340" s="705"/>
      <c r="J340" s="215"/>
      <c r="K340" s="705"/>
      <c r="L340" s="149"/>
      <c r="M340" s="700"/>
      <c r="N340" s="237"/>
      <c r="O340" s="703"/>
      <c r="P340" s="215"/>
      <c r="Q340" s="701"/>
      <c r="R340" s="821"/>
      <c r="S340" s="700"/>
      <c r="T340" s="819"/>
      <c r="U340" s="1060">
        <f t="shared" si="82"/>
        <v>0</v>
      </c>
      <c r="V340" s="1037"/>
      <c r="W340" s="67"/>
      <c r="X340" s="111">
        <f t="shared" si="81"/>
        <v>0</v>
      </c>
      <c r="Y340" s="959">
        <f t="shared" si="83"/>
        <v>0</v>
      </c>
      <c r="Z340" s="17">
        <f t="shared" si="84"/>
        <v>0</v>
      </c>
      <c r="AA340" s="17">
        <f t="shared" si="85"/>
        <v>0</v>
      </c>
      <c r="AB340" s="17">
        <f t="shared" si="86"/>
        <v>0</v>
      </c>
      <c r="AC340" s="17">
        <f t="shared" si="87"/>
        <v>0</v>
      </c>
      <c r="AD340" s="17">
        <f t="shared" si="88"/>
        <v>0</v>
      </c>
      <c r="AE340" s="17">
        <f t="shared" si="89"/>
        <v>0</v>
      </c>
      <c r="AF340" s="17">
        <f t="shared" si="90"/>
        <v>0</v>
      </c>
    </row>
    <row r="341" spans="1:32" ht="15.75" customHeight="1" x14ac:dyDescent="0.25">
      <c r="A341" s="37">
        <v>67</v>
      </c>
      <c r="B341" s="19"/>
      <c r="C341" s="19"/>
      <c r="D341" s="20"/>
      <c r="E341" s="47"/>
      <c r="F341" s="603"/>
      <c r="G341" s="702"/>
      <c r="H341" s="10"/>
      <c r="I341" s="705"/>
      <c r="J341" s="215"/>
      <c r="K341" s="705"/>
      <c r="L341" s="149"/>
      <c r="M341" s="700"/>
      <c r="N341" s="237"/>
      <c r="O341" s="703"/>
      <c r="P341" s="215"/>
      <c r="Q341" s="701"/>
      <c r="R341" s="821"/>
      <c r="S341" s="700"/>
      <c r="T341" s="819"/>
      <c r="U341" s="1060">
        <f t="shared" si="82"/>
        <v>0</v>
      </c>
      <c r="V341" s="1037"/>
      <c r="W341" s="67"/>
      <c r="X341" s="111">
        <f t="shared" si="81"/>
        <v>0</v>
      </c>
      <c r="Y341" s="959">
        <f t="shared" si="83"/>
        <v>0</v>
      </c>
      <c r="Z341" s="17">
        <f t="shared" si="84"/>
        <v>0</v>
      </c>
      <c r="AA341" s="17">
        <f t="shared" si="85"/>
        <v>0</v>
      </c>
      <c r="AB341" s="17">
        <f t="shared" si="86"/>
        <v>0</v>
      </c>
      <c r="AC341" s="17">
        <f t="shared" si="87"/>
        <v>0</v>
      </c>
      <c r="AD341" s="17">
        <f t="shared" si="88"/>
        <v>0</v>
      </c>
      <c r="AE341" s="17">
        <f t="shared" si="89"/>
        <v>0</v>
      </c>
      <c r="AF341" s="17">
        <f t="shared" si="90"/>
        <v>0</v>
      </c>
    </row>
    <row r="342" spans="1:32" ht="15.75" customHeight="1" x14ac:dyDescent="0.25">
      <c r="A342" s="37">
        <v>68</v>
      </c>
      <c r="B342" s="19"/>
      <c r="C342" s="19"/>
      <c r="D342" s="20"/>
      <c r="E342" s="47"/>
      <c r="F342" s="603"/>
      <c r="G342" s="702"/>
      <c r="H342" s="10"/>
      <c r="I342" s="705"/>
      <c r="J342" s="215"/>
      <c r="K342" s="705"/>
      <c r="L342" s="149"/>
      <c r="M342" s="700"/>
      <c r="N342" s="237"/>
      <c r="O342" s="703"/>
      <c r="P342" s="215"/>
      <c r="Q342" s="701"/>
      <c r="R342" s="821"/>
      <c r="S342" s="700"/>
      <c r="T342" s="819"/>
      <c r="U342" s="1060">
        <f t="shared" si="82"/>
        <v>0</v>
      </c>
      <c r="V342" s="1037"/>
      <c r="W342" s="67"/>
      <c r="X342" s="111">
        <f t="shared" si="81"/>
        <v>0</v>
      </c>
      <c r="Y342" s="959">
        <f t="shared" si="83"/>
        <v>0</v>
      </c>
      <c r="Z342" s="17">
        <f t="shared" si="84"/>
        <v>0</v>
      </c>
      <c r="AA342" s="17">
        <f t="shared" si="85"/>
        <v>0</v>
      </c>
      <c r="AB342" s="17">
        <f t="shared" si="86"/>
        <v>0</v>
      </c>
      <c r="AC342" s="17">
        <f t="shared" si="87"/>
        <v>0</v>
      </c>
      <c r="AD342" s="17">
        <f t="shared" si="88"/>
        <v>0</v>
      </c>
      <c r="AE342" s="17">
        <f t="shared" si="89"/>
        <v>0</v>
      </c>
      <c r="AF342" s="17">
        <f t="shared" si="90"/>
        <v>0</v>
      </c>
    </row>
    <row r="343" spans="1:32" ht="15.75" customHeight="1" x14ac:dyDescent="0.25">
      <c r="A343" s="37">
        <v>69</v>
      </c>
      <c r="B343" s="19"/>
      <c r="C343" s="19"/>
      <c r="D343" s="20"/>
      <c r="E343" s="47"/>
      <c r="F343" s="603"/>
      <c r="G343" s="702"/>
      <c r="H343" s="10"/>
      <c r="I343" s="705"/>
      <c r="J343" s="215"/>
      <c r="K343" s="705"/>
      <c r="L343" s="149"/>
      <c r="M343" s="700"/>
      <c r="N343" s="237"/>
      <c r="O343" s="703"/>
      <c r="P343" s="215"/>
      <c r="Q343" s="701"/>
      <c r="R343" s="821"/>
      <c r="S343" s="700"/>
      <c r="T343" s="819"/>
      <c r="U343" s="1060">
        <f t="shared" si="82"/>
        <v>0</v>
      </c>
      <c r="V343" s="1037"/>
      <c r="W343" s="67"/>
      <c r="X343" s="111">
        <f t="shared" si="81"/>
        <v>0</v>
      </c>
      <c r="Y343" s="959">
        <f t="shared" si="83"/>
        <v>0</v>
      </c>
      <c r="Z343" s="17">
        <f t="shared" si="84"/>
        <v>0</v>
      </c>
      <c r="AA343" s="17">
        <f t="shared" si="85"/>
        <v>0</v>
      </c>
      <c r="AB343" s="17">
        <f t="shared" si="86"/>
        <v>0</v>
      </c>
      <c r="AC343" s="17">
        <f t="shared" si="87"/>
        <v>0</v>
      </c>
      <c r="AD343" s="17">
        <f t="shared" si="88"/>
        <v>0</v>
      </c>
      <c r="AE343" s="17">
        <f t="shared" si="89"/>
        <v>0</v>
      </c>
      <c r="AF343" s="17">
        <f t="shared" si="90"/>
        <v>0</v>
      </c>
    </row>
    <row r="344" spans="1:32" ht="15.75" customHeight="1" x14ac:dyDescent="0.25">
      <c r="A344" s="37">
        <v>70</v>
      </c>
      <c r="B344" s="19"/>
      <c r="C344" s="19"/>
      <c r="D344" s="20"/>
      <c r="E344" s="47"/>
      <c r="F344" s="603"/>
      <c r="G344" s="702"/>
      <c r="H344" s="10"/>
      <c r="I344" s="705"/>
      <c r="J344" s="215"/>
      <c r="K344" s="705"/>
      <c r="L344" s="149"/>
      <c r="M344" s="700"/>
      <c r="N344" s="237"/>
      <c r="O344" s="703"/>
      <c r="P344" s="215"/>
      <c r="Q344" s="701"/>
      <c r="R344" s="821"/>
      <c r="S344" s="700"/>
      <c r="T344" s="819"/>
      <c r="U344" s="1060">
        <f t="shared" si="82"/>
        <v>0</v>
      </c>
      <c r="V344" s="1037"/>
      <c r="W344" s="67"/>
      <c r="X344" s="111">
        <f t="shared" si="81"/>
        <v>0</v>
      </c>
      <c r="Y344" s="959">
        <f t="shared" si="83"/>
        <v>0</v>
      </c>
      <c r="Z344" s="17">
        <f t="shared" si="84"/>
        <v>0</v>
      </c>
      <c r="AA344" s="17">
        <f t="shared" si="85"/>
        <v>0</v>
      </c>
      <c r="AB344" s="17">
        <f t="shared" si="86"/>
        <v>0</v>
      </c>
      <c r="AC344" s="17">
        <f t="shared" si="87"/>
        <v>0</v>
      </c>
      <c r="AD344" s="17">
        <f t="shared" si="88"/>
        <v>0</v>
      </c>
      <c r="AE344" s="17">
        <f t="shared" si="89"/>
        <v>0</v>
      </c>
      <c r="AF344" s="17">
        <f t="shared" si="90"/>
        <v>0</v>
      </c>
    </row>
    <row r="345" spans="1:32" ht="15.75" customHeight="1" x14ac:dyDescent="0.25">
      <c r="A345" s="37">
        <v>71</v>
      </c>
      <c r="B345" s="26"/>
      <c r="C345" s="26"/>
      <c r="D345" s="20"/>
      <c r="E345" s="47"/>
      <c r="F345" s="603"/>
      <c r="G345" s="702"/>
      <c r="H345" s="10"/>
      <c r="I345" s="705"/>
      <c r="J345" s="215"/>
      <c r="K345" s="705"/>
      <c r="L345" s="149"/>
      <c r="M345" s="700"/>
      <c r="N345" s="237"/>
      <c r="O345" s="703"/>
      <c r="P345" s="215"/>
      <c r="Q345" s="701"/>
      <c r="R345" s="821"/>
      <c r="S345" s="700"/>
      <c r="T345" s="819"/>
      <c r="U345" s="1060">
        <f t="shared" si="82"/>
        <v>0</v>
      </c>
      <c r="V345" s="1037"/>
      <c r="W345" s="67"/>
      <c r="X345" s="111">
        <f t="shared" si="81"/>
        <v>0</v>
      </c>
      <c r="Y345" s="959">
        <f t="shared" si="83"/>
        <v>0</v>
      </c>
      <c r="Z345" s="17">
        <f t="shared" si="84"/>
        <v>0</v>
      </c>
      <c r="AA345" s="17">
        <f t="shared" si="85"/>
        <v>0</v>
      </c>
      <c r="AB345" s="17">
        <f t="shared" si="86"/>
        <v>0</v>
      </c>
      <c r="AC345" s="17">
        <f t="shared" si="87"/>
        <v>0</v>
      </c>
      <c r="AD345" s="17">
        <f t="shared" si="88"/>
        <v>0</v>
      </c>
      <c r="AE345" s="17">
        <f t="shared" si="89"/>
        <v>0</v>
      </c>
      <c r="AF345" s="17">
        <f t="shared" si="90"/>
        <v>0</v>
      </c>
    </row>
    <row r="346" spans="1:32" ht="15.75" customHeight="1" x14ac:dyDescent="0.25">
      <c r="A346" s="37">
        <v>72</v>
      </c>
      <c r="B346" s="26"/>
      <c r="C346" s="26"/>
      <c r="D346" s="20"/>
      <c r="E346" s="47"/>
      <c r="F346" s="603"/>
      <c r="G346" s="702"/>
      <c r="H346" s="10"/>
      <c r="I346" s="705"/>
      <c r="J346" s="215"/>
      <c r="K346" s="705"/>
      <c r="L346" s="149"/>
      <c r="M346" s="700"/>
      <c r="N346" s="237"/>
      <c r="O346" s="703"/>
      <c r="P346" s="215"/>
      <c r="Q346" s="701"/>
      <c r="R346" s="821"/>
      <c r="S346" s="700"/>
      <c r="T346" s="819"/>
      <c r="U346" s="1060">
        <f t="shared" si="82"/>
        <v>0</v>
      </c>
      <c r="V346" s="1037"/>
      <c r="W346" s="67"/>
      <c r="X346" s="111">
        <f t="shared" si="81"/>
        <v>0</v>
      </c>
      <c r="Y346" s="959">
        <f t="shared" si="83"/>
        <v>0</v>
      </c>
      <c r="Z346" s="17">
        <f t="shared" si="84"/>
        <v>0</v>
      </c>
      <c r="AA346" s="17">
        <f t="shared" si="85"/>
        <v>0</v>
      </c>
      <c r="AB346" s="17">
        <f t="shared" si="86"/>
        <v>0</v>
      </c>
      <c r="AC346" s="17">
        <f t="shared" si="87"/>
        <v>0</v>
      </c>
      <c r="AD346" s="17">
        <f t="shared" si="88"/>
        <v>0</v>
      </c>
      <c r="AE346" s="17">
        <f t="shared" si="89"/>
        <v>0</v>
      </c>
      <c r="AF346" s="17">
        <f t="shared" si="90"/>
        <v>0</v>
      </c>
    </row>
    <row r="347" spans="1:32" ht="15.75" customHeight="1" x14ac:dyDescent="0.25">
      <c r="A347" s="37">
        <v>73</v>
      </c>
      <c r="B347" s="26"/>
      <c r="C347" s="26"/>
      <c r="D347" s="20"/>
      <c r="E347" s="47"/>
      <c r="F347" s="603"/>
      <c r="G347" s="702"/>
      <c r="H347" s="10"/>
      <c r="I347" s="705"/>
      <c r="J347" s="215"/>
      <c r="K347" s="705"/>
      <c r="L347" s="149"/>
      <c r="M347" s="700"/>
      <c r="N347" s="237"/>
      <c r="O347" s="703"/>
      <c r="P347" s="215"/>
      <c r="Q347" s="701"/>
      <c r="R347" s="821"/>
      <c r="S347" s="700"/>
      <c r="T347" s="819"/>
      <c r="U347" s="1060">
        <f t="shared" si="82"/>
        <v>0</v>
      </c>
      <c r="V347" s="1037"/>
      <c r="W347" s="67"/>
      <c r="X347" s="111">
        <f t="shared" si="81"/>
        <v>0</v>
      </c>
      <c r="Y347" s="959">
        <f t="shared" si="83"/>
        <v>0</v>
      </c>
      <c r="Z347" s="17">
        <f t="shared" si="84"/>
        <v>0</v>
      </c>
      <c r="AA347" s="17">
        <f t="shared" si="85"/>
        <v>0</v>
      </c>
      <c r="AB347" s="17">
        <f t="shared" si="86"/>
        <v>0</v>
      </c>
      <c r="AC347" s="17">
        <f t="shared" si="87"/>
        <v>0</v>
      </c>
      <c r="AD347" s="17">
        <f t="shared" si="88"/>
        <v>0</v>
      </c>
      <c r="AE347" s="17">
        <f t="shared" si="89"/>
        <v>0</v>
      </c>
      <c r="AF347" s="17">
        <f t="shared" si="90"/>
        <v>0</v>
      </c>
    </row>
    <row r="348" spans="1:32" ht="15.75" customHeight="1" x14ac:dyDescent="0.25">
      <c r="A348" s="37">
        <v>74</v>
      </c>
      <c r="B348" s="26"/>
      <c r="C348" s="26"/>
      <c r="D348" s="20"/>
      <c r="E348" s="47"/>
      <c r="F348" s="603"/>
      <c r="G348" s="702"/>
      <c r="H348" s="10"/>
      <c r="I348" s="705"/>
      <c r="J348" s="215"/>
      <c r="K348" s="705"/>
      <c r="L348" s="149"/>
      <c r="M348" s="700"/>
      <c r="N348" s="237"/>
      <c r="O348" s="703"/>
      <c r="P348" s="215"/>
      <c r="Q348" s="701"/>
      <c r="R348" s="821"/>
      <c r="S348" s="700"/>
      <c r="T348" s="819"/>
      <c r="U348" s="1060">
        <f t="shared" si="82"/>
        <v>0</v>
      </c>
      <c r="V348" s="1037"/>
      <c r="W348" s="67"/>
      <c r="X348" s="111">
        <f t="shared" si="81"/>
        <v>0</v>
      </c>
      <c r="Y348" s="959">
        <f t="shared" si="83"/>
        <v>0</v>
      </c>
      <c r="Z348" s="17">
        <f t="shared" si="84"/>
        <v>0</v>
      </c>
      <c r="AA348" s="17">
        <f t="shared" si="85"/>
        <v>0</v>
      </c>
      <c r="AB348" s="17">
        <f t="shared" si="86"/>
        <v>0</v>
      </c>
      <c r="AC348" s="17">
        <f t="shared" si="87"/>
        <v>0</v>
      </c>
      <c r="AD348" s="17">
        <f t="shared" si="88"/>
        <v>0</v>
      </c>
      <c r="AE348" s="17">
        <f t="shared" si="89"/>
        <v>0</v>
      </c>
      <c r="AF348" s="17">
        <f t="shared" si="90"/>
        <v>0</v>
      </c>
    </row>
    <row r="349" spans="1:32" ht="15.75" customHeight="1" x14ac:dyDescent="0.25">
      <c r="A349" s="37">
        <v>75</v>
      </c>
      <c r="B349" s="26"/>
      <c r="C349" s="26"/>
      <c r="D349" s="20"/>
      <c r="E349" s="47"/>
      <c r="F349" s="603"/>
      <c r="G349" s="702"/>
      <c r="H349" s="10"/>
      <c r="I349" s="705"/>
      <c r="J349" s="215"/>
      <c r="K349" s="705"/>
      <c r="L349" s="149"/>
      <c r="M349" s="700"/>
      <c r="N349" s="237"/>
      <c r="O349" s="703"/>
      <c r="P349" s="215"/>
      <c r="Q349" s="701"/>
      <c r="R349" s="821"/>
      <c r="S349" s="700"/>
      <c r="T349" s="819"/>
      <c r="U349" s="1060">
        <f t="shared" si="82"/>
        <v>0</v>
      </c>
      <c r="V349" s="1037"/>
      <c r="W349" s="67"/>
      <c r="X349" s="111">
        <f t="shared" si="81"/>
        <v>0</v>
      </c>
      <c r="Y349" s="959">
        <f t="shared" si="83"/>
        <v>0</v>
      </c>
      <c r="Z349" s="17">
        <f t="shared" si="84"/>
        <v>0</v>
      </c>
      <c r="AA349" s="17">
        <f t="shared" si="85"/>
        <v>0</v>
      </c>
      <c r="AB349" s="17">
        <f t="shared" si="86"/>
        <v>0</v>
      </c>
      <c r="AC349" s="17">
        <f t="shared" si="87"/>
        <v>0</v>
      </c>
      <c r="AD349" s="17">
        <f t="shared" si="88"/>
        <v>0</v>
      </c>
      <c r="AE349" s="17">
        <f t="shared" si="89"/>
        <v>0</v>
      </c>
      <c r="AF349" s="17">
        <f t="shared" si="90"/>
        <v>0</v>
      </c>
    </row>
    <row r="350" spans="1:32" ht="15.75" customHeight="1" x14ac:dyDescent="0.25">
      <c r="A350" s="37">
        <v>76</v>
      </c>
      <c r="B350" s="19"/>
      <c r="C350" s="19"/>
      <c r="D350" s="20"/>
      <c r="E350" s="47"/>
      <c r="F350" s="603"/>
      <c r="G350" s="702"/>
      <c r="H350" s="10"/>
      <c r="I350" s="705"/>
      <c r="J350" s="215"/>
      <c r="K350" s="705"/>
      <c r="L350" s="149"/>
      <c r="M350" s="700"/>
      <c r="N350" s="237"/>
      <c r="O350" s="703"/>
      <c r="P350" s="215"/>
      <c r="Q350" s="701"/>
      <c r="R350" s="821"/>
      <c r="S350" s="700"/>
      <c r="T350" s="819"/>
      <c r="U350" s="1060">
        <f t="shared" si="82"/>
        <v>0</v>
      </c>
      <c r="V350" s="1037"/>
      <c r="W350" s="67"/>
      <c r="X350" s="111">
        <f t="shared" si="81"/>
        <v>0</v>
      </c>
      <c r="Y350" s="959">
        <f t="shared" si="83"/>
        <v>0</v>
      </c>
      <c r="Z350" s="17">
        <f t="shared" si="84"/>
        <v>0</v>
      </c>
      <c r="AA350" s="17">
        <f t="shared" si="85"/>
        <v>0</v>
      </c>
      <c r="AB350" s="17">
        <f t="shared" si="86"/>
        <v>0</v>
      </c>
      <c r="AC350" s="17">
        <f t="shared" si="87"/>
        <v>0</v>
      </c>
      <c r="AD350" s="17">
        <f t="shared" si="88"/>
        <v>0</v>
      </c>
      <c r="AE350" s="17">
        <f t="shared" si="89"/>
        <v>0</v>
      </c>
      <c r="AF350" s="17">
        <f t="shared" si="90"/>
        <v>0</v>
      </c>
    </row>
    <row r="351" spans="1:32" ht="15.75" customHeight="1" x14ac:dyDescent="0.25">
      <c r="A351" s="37">
        <v>77</v>
      </c>
      <c r="B351" s="19"/>
      <c r="C351" s="19"/>
      <c r="D351" s="20"/>
      <c r="E351" s="47"/>
      <c r="F351" s="603"/>
      <c r="G351" s="702"/>
      <c r="H351" s="10"/>
      <c r="I351" s="705"/>
      <c r="J351" s="215"/>
      <c r="K351" s="705"/>
      <c r="L351" s="149"/>
      <c r="M351" s="700"/>
      <c r="N351" s="237"/>
      <c r="O351" s="703"/>
      <c r="P351" s="215"/>
      <c r="Q351" s="701"/>
      <c r="R351" s="821"/>
      <c r="S351" s="700"/>
      <c r="T351" s="819"/>
      <c r="U351" s="1060">
        <f t="shared" si="82"/>
        <v>0</v>
      </c>
      <c r="V351" s="1037"/>
      <c r="W351" s="67"/>
      <c r="X351" s="111">
        <f t="shared" si="81"/>
        <v>0</v>
      </c>
      <c r="Y351" s="959">
        <f t="shared" si="83"/>
        <v>0</v>
      </c>
      <c r="Z351" s="17">
        <f t="shared" si="84"/>
        <v>0</v>
      </c>
      <c r="AA351" s="17">
        <f t="shared" si="85"/>
        <v>0</v>
      </c>
      <c r="AB351" s="17">
        <f t="shared" si="86"/>
        <v>0</v>
      </c>
      <c r="AC351" s="17">
        <f t="shared" si="87"/>
        <v>0</v>
      </c>
      <c r="AD351" s="17">
        <f t="shared" si="88"/>
        <v>0</v>
      </c>
      <c r="AE351" s="17">
        <f t="shared" si="89"/>
        <v>0</v>
      </c>
      <c r="AF351" s="17">
        <f t="shared" si="90"/>
        <v>0</v>
      </c>
    </row>
    <row r="352" spans="1:32" ht="15.75" customHeight="1" x14ac:dyDescent="0.25">
      <c r="A352" s="37">
        <v>78</v>
      </c>
      <c r="B352" s="19"/>
      <c r="C352" s="19"/>
      <c r="D352" s="20"/>
      <c r="E352" s="47"/>
      <c r="F352" s="603"/>
      <c r="G352" s="702"/>
      <c r="H352" s="10"/>
      <c r="I352" s="705"/>
      <c r="J352" s="215"/>
      <c r="K352" s="705"/>
      <c r="L352" s="149"/>
      <c r="M352" s="700"/>
      <c r="N352" s="237"/>
      <c r="O352" s="703"/>
      <c r="P352" s="215"/>
      <c r="Q352" s="701"/>
      <c r="R352" s="821"/>
      <c r="S352" s="700"/>
      <c r="T352" s="819"/>
      <c r="U352" s="1060">
        <f t="shared" si="82"/>
        <v>0</v>
      </c>
      <c r="V352" s="1037"/>
      <c r="W352" s="67"/>
      <c r="X352" s="111">
        <f t="shared" si="81"/>
        <v>0</v>
      </c>
      <c r="Y352" s="959">
        <f t="shared" si="83"/>
        <v>0</v>
      </c>
      <c r="Z352" s="17">
        <f t="shared" si="84"/>
        <v>0</v>
      </c>
      <c r="AA352" s="17">
        <f t="shared" si="85"/>
        <v>0</v>
      </c>
      <c r="AB352" s="17">
        <f t="shared" si="86"/>
        <v>0</v>
      </c>
      <c r="AC352" s="17">
        <f t="shared" si="87"/>
        <v>0</v>
      </c>
      <c r="AD352" s="17">
        <f t="shared" si="88"/>
        <v>0</v>
      </c>
      <c r="AE352" s="17">
        <f t="shared" si="89"/>
        <v>0</v>
      </c>
      <c r="AF352" s="17">
        <f t="shared" si="90"/>
        <v>0</v>
      </c>
    </row>
    <row r="353" spans="1:32" ht="15.75" customHeight="1" x14ac:dyDescent="0.25">
      <c r="A353" s="37">
        <v>79</v>
      </c>
      <c r="B353" s="19"/>
      <c r="C353" s="19"/>
      <c r="D353" s="20"/>
      <c r="E353" s="47"/>
      <c r="F353" s="603"/>
      <c r="G353" s="702"/>
      <c r="H353" s="10"/>
      <c r="I353" s="705"/>
      <c r="J353" s="215"/>
      <c r="K353" s="705"/>
      <c r="L353" s="149"/>
      <c r="M353" s="700"/>
      <c r="N353" s="237"/>
      <c r="O353" s="703"/>
      <c r="P353" s="215"/>
      <c r="Q353" s="701"/>
      <c r="R353" s="821"/>
      <c r="S353" s="700"/>
      <c r="T353" s="819"/>
      <c r="U353" s="1060">
        <f t="shared" si="82"/>
        <v>0</v>
      </c>
      <c r="V353" s="1037"/>
      <c r="W353" s="67"/>
      <c r="X353" s="111">
        <f t="shared" si="81"/>
        <v>0</v>
      </c>
      <c r="Y353" s="959">
        <f t="shared" si="83"/>
        <v>0</v>
      </c>
      <c r="Z353" s="17">
        <f t="shared" si="84"/>
        <v>0</v>
      </c>
      <c r="AA353" s="17">
        <f t="shared" si="85"/>
        <v>0</v>
      </c>
      <c r="AB353" s="17">
        <f t="shared" si="86"/>
        <v>0</v>
      </c>
      <c r="AC353" s="17">
        <f t="shared" si="87"/>
        <v>0</v>
      </c>
      <c r="AD353" s="17">
        <f t="shared" si="88"/>
        <v>0</v>
      </c>
      <c r="AE353" s="17">
        <f t="shared" si="89"/>
        <v>0</v>
      </c>
      <c r="AF353" s="17">
        <f t="shared" si="90"/>
        <v>0</v>
      </c>
    </row>
    <row r="354" spans="1:32" s="3" customFormat="1" ht="15.75" customHeight="1" x14ac:dyDescent="0.25">
      <c r="A354" s="37">
        <v>80</v>
      </c>
      <c r="B354" s="19"/>
      <c r="C354" s="19"/>
      <c r="D354" s="20"/>
      <c r="E354" s="47"/>
      <c r="F354" s="603"/>
      <c r="G354" s="702"/>
      <c r="H354" s="10"/>
      <c r="I354" s="705"/>
      <c r="J354" s="215"/>
      <c r="K354" s="705"/>
      <c r="L354" s="149"/>
      <c r="M354" s="700"/>
      <c r="N354" s="237"/>
      <c r="O354" s="703"/>
      <c r="P354" s="215"/>
      <c r="Q354" s="701"/>
      <c r="R354" s="821"/>
      <c r="S354" s="700"/>
      <c r="T354" s="819"/>
      <c r="U354" s="1060">
        <f t="shared" si="82"/>
        <v>0</v>
      </c>
      <c r="V354" s="1037"/>
      <c r="W354" s="67"/>
      <c r="X354" s="111">
        <f t="shared" si="81"/>
        <v>0</v>
      </c>
      <c r="Y354" s="959">
        <f t="shared" si="83"/>
        <v>0</v>
      </c>
      <c r="Z354" s="17">
        <f t="shared" si="84"/>
        <v>0</v>
      </c>
      <c r="AA354" s="17">
        <f t="shared" si="85"/>
        <v>0</v>
      </c>
      <c r="AB354" s="17">
        <f t="shared" si="86"/>
        <v>0</v>
      </c>
      <c r="AC354" s="17">
        <f t="shared" si="87"/>
        <v>0</v>
      </c>
      <c r="AD354" s="17">
        <f t="shared" si="88"/>
        <v>0</v>
      </c>
      <c r="AE354" s="17">
        <f t="shared" si="89"/>
        <v>0</v>
      </c>
      <c r="AF354" s="17">
        <f t="shared" si="90"/>
        <v>0</v>
      </c>
    </row>
    <row r="355" spans="1:32" s="4" customFormat="1" ht="15.75" customHeight="1" x14ac:dyDescent="0.25">
      <c r="A355" s="37">
        <v>81</v>
      </c>
      <c r="B355" s="19"/>
      <c r="C355" s="19"/>
      <c r="D355" s="20"/>
      <c r="E355" s="47"/>
      <c r="F355" s="603"/>
      <c r="G355" s="702"/>
      <c r="H355" s="10"/>
      <c r="I355" s="705"/>
      <c r="J355" s="215"/>
      <c r="K355" s="705"/>
      <c r="L355" s="149"/>
      <c r="M355" s="700"/>
      <c r="N355" s="237"/>
      <c r="O355" s="703"/>
      <c r="P355" s="215"/>
      <c r="Q355" s="701"/>
      <c r="R355" s="821"/>
      <c r="S355" s="700"/>
      <c r="T355" s="819"/>
      <c r="U355" s="1060">
        <f t="shared" si="82"/>
        <v>0</v>
      </c>
      <c r="V355" s="1037"/>
      <c r="W355" s="67"/>
      <c r="X355" s="111">
        <f t="shared" si="81"/>
        <v>0</v>
      </c>
      <c r="Y355" s="959">
        <f t="shared" si="83"/>
        <v>0</v>
      </c>
      <c r="Z355" s="17">
        <f t="shared" si="84"/>
        <v>0</v>
      </c>
      <c r="AA355" s="17">
        <f t="shared" si="85"/>
        <v>0</v>
      </c>
      <c r="AB355" s="17">
        <f t="shared" si="86"/>
        <v>0</v>
      </c>
      <c r="AC355" s="17">
        <f t="shared" si="87"/>
        <v>0</v>
      </c>
      <c r="AD355" s="17">
        <f t="shared" si="88"/>
        <v>0</v>
      </c>
      <c r="AE355" s="17">
        <f t="shared" si="89"/>
        <v>0</v>
      </c>
      <c r="AF355" s="17">
        <f t="shared" si="90"/>
        <v>0</v>
      </c>
    </row>
    <row r="356" spans="1:32" ht="15.75" customHeight="1" x14ac:dyDescent="0.25">
      <c r="A356" s="37">
        <v>82</v>
      </c>
      <c r="B356" s="26"/>
      <c r="C356" s="26"/>
      <c r="D356" s="20"/>
      <c r="E356" s="47"/>
      <c r="F356" s="603"/>
      <c r="G356" s="702"/>
      <c r="H356" s="10"/>
      <c r="I356" s="705"/>
      <c r="J356" s="215"/>
      <c r="K356" s="705"/>
      <c r="L356" s="149"/>
      <c r="M356" s="700"/>
      <c r="N356" s="237"/>
      <c r="O356" s="703"/>
      <c r="P356" s="215"/>
      <c r="Q356" s="701"/>
      <c r="R356" s="821"/>
      <c r="S356" s="700"/>
      <c r="T356" s="819"/>
      <c r="U356" s="1060">
        <f t="shared" si="82"/>
        <v>0</v>
      </c>
      <c r="V356" s="1037"/>
      <c r="W356" s="67"/>
      <c r="X356" s="111">
        <f t="shared" si="81"/>
        <v>0</v>
      </c>
      <c r="Y356" s="959">
        <f t="shared" si="83"/>
        <v>0</v>
      </c>
      <c r="Z356" s="17">
        <f t="shared" si="84"/>
        <v>0</v>
      </c>
      <c r="AA356" s="17">
        <f t="shared" si="85"/>
        <v>0</v>
      </c>
      <c r="AB356" s="17">
        <f t="shared" si="86"/>
        <v>0</v>
      </c>
      <c r="AC356" s="17">
        <f t="shared" si="87"/>
        <v>0</v>
      </c>
      <c r="AD356" s="17">
        <f t="shared" si="88"/>
        <v>0</v>
      </c>
      <c r="AE356" s="17">
        <f t="shared" si="89"/>
        <v>0</v>
      </c>
      <c r="AF356" s="17">
        <f t="shared" si="90"/>
        <v>0</v>
      </c>
    </row>
    <row r="357" spans="1:32" ht="15.75" customHeight="1" x14ac:dyDescent="0.25">
      <c r="A357" s="37">
        <v>83</v>
      </c>
      <c r="B357" s="26"/>
      <c r="C357" s="26"/>
      <c r="D357" s="20"/>
      <c r="E357" s="47"/>
      <c r="F357" s="603"/>
      <c r="G357" s="702"/>
      <c r="H357" s="10"/>
      <c r="I357" s="705"/>
      <c r="J357" s="215"/>
      <c r="K357" s="705"/>
      <c r="L357" s="149"/>
      <c r="M357" s="700"/>
      <c r="N357" s="237"/>
      <c r="O357" s="703"/>
      <c r="P357" s="215"/>
      <c r="Q357" s="701"/>
      <c r="R357" s="821"/>
      <c r="S357" s="700"/>
      <c r="T357" s="819"/>
      <c r="U357" s="1060">
        <f t="shared" si="82"/>
        <v>0</v>
      </c>
      <c r="V357" s="1037"/>
      <c r="W357" s="67"/>
      <c r="X357" s="111">
        <f t="shared" si="81"/>
        <v>0</v>
      </c>
      <c r="Y357" s="959">
        <f t="shared" si="83"/>
        <v>0</v>
      </c>
      <c r="Z357" s="17">
        <f t="shared" si="84"/>
        <v>0</v>
      </c>
      <c r="AA357" s="17">
        <f t="shared" si="85"/>
        <v>0</v>
      </c>
      <c r="AB357" s="17">
        <f t="shared" si="86"/>
        <v>0</v>
      </c>
      <c r="AC357" s="17">
        <f t="shared" si="87"/>
        <v>0</v>
      </c>
      <c r="AD357" s="17">
        <f t="shared" si="88"/>
        <v>0</v>
      </c>
      <c r="AE357" s="17">
        <f t="shared" si="89"/>
        <v>0</v>
      </c>
      <c r="AF357" s="17">
        <f t="shared" si="90"/>
        <v>0</v>
      </c>
    </row>
    <row r="358" spans="1:32" ht="15.75" customHeight="1" x14ac:dyDescent="0.25">
      <c r="A358" s="37">
        <v>84</v>
      </c>
      <c r="B358" s="26"/>
      <c r="C358" s="26"/>
      <c r="D358" s="20"/>
      <c r="E358" s="47"/>
      <c r="F358" s="603"/>
      <c r="G358" s="702"/>
      <c r="H358" s="10"/>
      <c r="I358" s="705"/>
      <c r="J358" s="215"/>
      <c r="K358" s="705"/>
      <c r="L358" s="149"/>
      <c r="M358" s="700"/>
      <c r="N358" s="237"/>
      <c r="O358" s="703"/>
      <c r="P358" s="215"/>
      <c r="Q358" s="701"/>
      <c r="R358" s="821"/>
      <c r="S358" s="700"/>
      <c r="T358" s="819"/>
      <c r="U358" s="1060">
        <f t="shared" si="82"/>
        <v>0</v>
      </c>
      <c r="V358" s="1037"/>
      <c r="W358" s="67"/>
      <c r="X358" s="111">
        <f t="shared" si="81"/>
        <v>0</v>
      </c>
      <c r="Y358" s="959">
        <f t="shared" si="83"/>
        <v>0</v>
      </c>
      <c r="Z358" s="17">
        <f t="shared" si="84"/>
        <v>0</v>
      </c>
      <c r="AA358" s="17">
        <f t="shared" si="85"/>
        <v>0</v>
      </c>
      <c r="AB358" s="17">
        <f t="shared" si="86"/>
        <v>0</v>
      </c>
      <c r="AC358" s="17">
        <f t="shared" si="87"/>
        <v>0</v>
      </c>
      <c r="AD358" s="17">
        <f t="shared" si="88"/>
        <v>0</v>
      </c>
      <c r="AE358" s="17">
        <f t="shared" si="89"/>
        <v>0</v>
      </c>
      <c r="AF358" s="17">
        <f t="shared" si="90"/>
        <v>0</v>
      </c>
    </row>
    <row r="359" spans="1:32" ht="15.75" customHeight="1" x14ac:dyDescent="0.25">
      <c r="A359" s="37">
        <v>85</v>
      </c>
      <c r="B359" s="26"/>
      <c r="C359" s="26"/>
      <c r="D359" s="20"/>
      <c r="E359" s="47"/>
      <c r="F359" s="603"/>
      <c r="G359" s="702"/>
      <c r="H359" s="10"/>
      <c r="I359" s="705"/>
      <c r="J359" s="215"/>
      <c r="K359" s="705"/>
      <c r="L359" s="149"/>
      <c r="M359" s="700"/>
      <c r="N359" s="237"/>
      <c r="O359" s="703"/>
      <c r="P359" s="215"/>
      <c r="Q359" s="701"/>
      <c r="R359" s="821"/>
      <c r="S359" s="700"/>
      <c r="T359" s="819"/>
      <c r="U359" s="1060">
        <f t="shared" si="82"/>
        <v>0</v>
      </c>
      <c r="V359" s="1037"/>
      <c r="W359" s="67"/>
      <c r="X359" s="111">
        <f t="shared" si="81"/>
        <v>0</v>
      </c>
      <c r="Y359" s="959">
        <f t="shared" si="83"/>
        <v>0</v>
      </c>
      <c r="Z359" s="17">
        <f t="shared" si="84"/>
        <v>0</v>
      </c>
      <c r="AA359" s="17">
        <f t="shared" si="85"/>
        <v>0</v>
      </c>
      <c r="AB359" s="17">
        <f t="shared" si="86"/>
        <v>0</v>
      </c>
      <c r="AC359" s="17">
        <f t="shared" si="87"/>
        <v>0</v>
      </c>
      <c r="AD359" s="17">
        <f t="shared" si="88"/>
        <v>0</v>
      </c>
      <c r="AE359" s="17">
        <f t="shared" si="89"/>
        <v>0</v>
      </c>
      <c r="AF359" s="17">
        <f t="shared" si="90"/>
        <v>0</v>
      </c>
    </row>
    <row r="360" spans="1:32" ht="15.75" customHeight="1" x14ac:dyDescent="0.25">
      <c r="A360" s="37">
        <v>86</v>
      </c>
      <c r="B360" s="26"/>
      <c r="C360" s="26"/>
      <c r="D360" s="20"/>
      <c r="E360" s="47"/>
      <c r="F360" s="603"/>
      <c r="G360" s="702"/>
      <c r="H360" s="10"/>
      <c r="I360" s="705"/>
      <c r="J360" s="215"/>
      <c r="K360" s="705"/>
      <c r="L360" s="149"/>
      <c r="M360" s="700"/>
      <c r="N360" s="237"/>
      <c r="O360" s="703"/>
      <c r="P360" s="215"/>
      <c r="Q360" s="701"/>
      <c r="R360" s="821"/>
      <c r="S360" s="700"/>
      <c r="T360" s="819"/>
      <c r="U360" s="1060">
        <f t="shared" si="82"/>
        <v>0</v>
      </c>
      <c r="V360" s="1037"/>
      <c r="W360" s="67"/>
      <c r="X360" s="111">
        <f t="shared" si="81"/>
        <v>0</v>
      </c>
      <c r="Y360" s="959">
        <f t="shared" si="83"/>
        <v>0</v>
      </c>
      <c r="Z360" s="17">
        <f t="shared" si="84"/>
        <v>0</v>
      </c>
      <c r="AA360" s="17">
        <f t="shared" si="85"/>
        <v>0</v>
      </c>
      <c r="AB360" s="17">
        <f t="shared" si="86"/>
        <v>0</v>
      </c>
      <c r="AC360" s="17">
        <f t="shared" si="87"/>
        <v>0</v>
      </c>
      <c r="AD360" s="17">
        <f t="shared" si="88"/>
        <v>0</v>
      </c>
      <c r="AE360" s="17">
        <f t="shared" si="89"/>
        <v>0</v>
      </c>
      <c r="AF360" s="17">
        <f t="shared" si="90"/>
        <v>0</v>
      </c>
    </row>
    <row r="361" spans="1:32" s="4" customFormat="1" ht="15.75" customHeight="1" x14ac:dyDescent="0.25">
      <c r="A361" s="37">
        <v>87</v>
      </c>
      <c r="B361" s="26"/>
      <c r="C361" s="26"/>
      <c r="D361" s="20"/>
      <c r="E361" s="47"/>
      <c r="F361" s="603"/>
      <c r="G361" s="702"/>
      <c r="H361" s="10"/>
      <c r="I361" s="705"/>
      <c r="J361" s="215"/>
      <c r="K361" s="705"/>
      <c r="L361" s="149"/>
      <c r="M361" s="700"/>
      <c r="N361" s="237"/>
      <c r="O361" s="703"/>
      <c r="P361" s="215"/>
      <c r="Q361" s="701"/>
      <c r="R361" s="821"/>
      <c r="S361" s="700"/>
      <c r="T361" s="819"/>
      <c r="U361" s="1060">
        <f t="shared" si="82"/>
        <v>0</v>
      </c>
      <c r="V361" s="1037"/>
      <c r="W361" s="67"/>
      <c r="X361" s="111">
        <f t="shared" si="81"/>
        <v>0</v>
      </c>
      <c r="Y361" s="959">
        <f t="shared" si="83"/>
        <v>0</v>
      </c>
      <c r="Z361" s="17">
        <f t="shared" si="84"/>
        <v>0</v>
      </c>
      <c r="AA361" s="17">
        <f t="shared" si="85"/>
        <v>0</v>
      </c>
      <c r="AB361" s="17">
        <f t="shared" si="86"/>
        <v>0</v>
      </c>
      <c r="AC361" s="17">
        <f t="shared" si="87"/>
        <v>0</v>
      </c>
      <c r="AD361" s="17">
        <f t="shared" si="88"/>
        <v>0</v>
      </c>
      <c r="AE361" s="17">
        <f t="shared" si="89"/>
        <v>0</v>
      </c>
      <c r="AF361" s="17">
        <f t="shared" si="90"/>
        <v>0</v>
      </c>
    </row>
    <row r="362" spans="1:32" ht="15.75" customHeight="1" x14ac:dyDescent="0.25">
      <c r="A362" s="37">
        <v>88</v>
      </c>
      <c r="B362" s="26"/>
      <c r="C362" s="26"/>
      <c r="D362" s="20"/>
      <c r="E362" s="47"/>
      <c r="F362" s="603"/>
      <c r="G362" s="702"/>
      <c r="H362" s="10"/>
      <c r="I362" s="705"/>
      <c r="J362" s="215"/>
      <c r="K362" s="705"/>
      <c r="L362" s="149"/>
      <c r="M362" s="700"/>
      <c r="N362" s="237"/>
      <c r="O362" s="703"/>
      <c r="P362" s="215"/>
      <c r="Q362" s="701"/>
      <c r="R362" s="821"/>
      <c r="S362" s="700"/>
      <c r="T362" s="819"/>
      <c r="U362" s="1060">
        <f t="shared" si="82"/>
        <v>0</v>
      </c>
      <c r="V362" s="1037"/>
      <c r="W362" s="67"/>
      <c r="X362" s="111">
        <f t="shared" si="81"/>
        <v>0</v>
      </c>
      <c r="Y362" s="959">
        <f t="shared" si="83"/>
        <v>0</v>
      </c>
      <c r="Z362" s="17">
        <f t="shared" si="84"/>
        <v>0</v>
      </c>
      <c r="AA362" s="17">
        <f t="shared" si="85"/>
        <v>0</v>
      </c>
      <c r="AB362" s="17">
        <f t="shared" si="86"/>
        <v>0</v>
      </c>
      <c r="AC362" s="17">
        <f t="shared" si="87"/>
        <v>0</v>
      </c>
      <c r="AD362" s="17">
        <f t="shared" si="88"/>
        <v>0</v>
      </c>
      <c r="AE362" s="17">
        <f t="shared" si="89"/>
        <v>0</v>
      </c>
      <c r="AF362" s="17">
        <f t="shared" si="90"/>
        <v>0</v>
      </c>
    </row>
    <row r="363" spans="1:32" ht="15.75" customHeight="1" x14ac:dyDescent="0.25">
      <c r="A363" s="37">
        <v>101</v>
      </c>
      <c r="B363" s="20"/>
      <c r="C363" s="20"/>
      <c r="D363" s="20"/>
      <c r="E363" s="47"/>
      <c r="F363" s="603"/>
      <c r="G363" s="702"/>
      <c r="H363" s="10"/>
      <c r="I363" s="705"/>
      <c r="J363" s="215"/>
      <c r="K363" s="705"/>
      <c r="L363" s="149"/>
      <c r="M363" s="700"/>
      <c r="N363" s="237"/>
      <c r="O363" s="703"/>
      <c r="P363" s="215"/>
      <c r="Q363" s="701"/>
      <c r="R363" s="821"/>
      <c r="S363" s="700"/>
      <c r="T363" s="819"/>
      <c r="U363" s="1060">
        <f t="shared" si="82"/>
        <v>0</v>
      </c>
      <c r="V363" s="1037"/>
      <c r="W363" s="67"/>
      <c r="X363" s="111">
        <f t="shared" si="81"/>
        <v>0</v>
      </c>
      <c r="Y363" s="959">
        <f t="shared" si="83"/>
        <v>0</v>
      </c>
      <c r="Z363" s="17">
        <f t="shared" si="84"/>
        <v>0</v>
      </c>
      <c r="AA363" s="17">
        <f t="shared" si="85"/>
        <v>0</v>
      </c>
      <c r="AB363" s="17">
        <f t="shared" si="86"/>
        <v>0</v>
      </c>
      <c r="AC363" s="17">
        <f t="shared" si="87"/>
        <v>0</v>
      </c>
      <c r="AD363" s="17">
        <f t="shared" si="88"/>
        <v>0</v>
      </c>
      <c r="AE363" s="17">
        <f t="shared" si="89"/>
        <v>0</v>
      </c>
      <c r="AF363" s="17">
        <f t="shared" si="90"/>
        <v>0</v>
      </c>
    </row>
    <row r="364" spans="1:32" ht="15.75" customHeight="1" x14ac:dyDescent="0.25">
      <c r="A364" s="37">
        <v>102</v>
      </c>
      <c r="B364" s="20"/>
      <c r="C364" s="20"/>
      <c r="D364" s="20"/>
      <c r="E364" s="47"/>
      <c r="F364" s="603"/>
      <c r="G364" s="702"/>
      <c r="H364" s="10"/>
      <c r="I364" s="705"/>
      <c r="J364" s="215"/>
      <c r="K364" s="705"/>
      <c r="L364" s="149"/>
      <c r="M364" s="700"/>
      <c r="N364" s="237"/>
      <c r="O364" s="703"/>
      <c r="P364" s="215"/>
      <c r="Q364" s="701"/>
      <c r="R364" s="821"/>
      <c r="S364" s="700"/>
      <c r="T364" s="819"/>
      <c r="U364" s="1060">
        <f t="shared" si="82"/>
        <v>0</v>
      </c>
      <c r="V364" s="1037"/>
      <c r="W364" s="67"/>
      <c r="X364" s="111">
        <f t="shared" si="81"/>
        <v>0</v>
      </c>
      <c r="Y364" s="959">
        <f t="shared" si="83"/>
        <v>0</v>
      </c>
      <c r="Z364" s="17">
        <f t="shared" si="84"/>
        <v>0</v>
      </c>
      <c r="AA364" s="17">
        <f t="shared" si="85"/>
        <v>0</v>
      </c>
      <c r="AB364" s="17">
        <f t="shared" si="86"/>
        <v>0</v>
      </c>
      <c r="AC364" s="17">
        <f t="shared" si="87"/>
        <v>0</v>
      </c>
      <c r="AD364" s="17">
        <f t="shared" si="88"/>
        <v>0</v>
      </c>
      <c r="AE364" s="17">
        <f t="shared" si="89"/>
        <v>0</v>
      </c>
      <c r="AF364" s="17">
        <f t="shared" si="90"/>
        <v>0</v>
      </c>
    </row>
    <row r="365" spans="1:32" s="2" customFormat="1" ht="15.75" customHeight="1" x14ac:dyDescent="0.25">
      <c r="A365" s="37"/>
      <c r="B365" s="19"/>
      <c r="C365" s="19"/>
      <c r="D365" s="20"/>
      <c r="E365" s="46"/>
      <c r="F365" s="603"/>
      <c r="G365" s="702"/>
      <c r="H365" s="10"/>
      <c r="I365" s="705"/>
      <c r="J365" s="215"/>
      <c r="K365" s="705"/>
      <c r="L365" s="149"/>
      <c r="M365" s="700"/>
      <c r="N365" s="237"/>
      <c r="O365" s="703"/>
      <c r="P365" s="215"/>
      <c r="Q365" s="701"/>
      <c r="R365" s="821"/>
      <c r="S365" s="700"/>
      <c r="T365" s="819"/>
      <c r="U365" s="1060">
        <f t="shared" si="82"/>
        <v>0</v>
      </c>
      <c r="V365" s="1037"/>
      <c r="W365" s="67"/>
      <c r="X365" s="111">
        <f t="shared" si="81"/>
        <v>0</v>
      </c>
      <c r="Y365" s="959">
        <f t="shared" si="83"/>
        <v>0</v>
      </c>
      <c r="Z365" s="17">
        <f t="shared" si="84"/>
        <v>0</v>
      </c>
      <c r="AA365" s="17">
        <f t="shared" si="85"/>
        <v>0</v>
      </c>
      <c r="AB365" s="17">
        <f t="shared" si="86"/>
        <v>0</v>
      </c>
      <c r="AC365" s="17">
        <f t="shared" si="87"/>
        <v>0</v>
      </c>
      <c r="AD365" s="17">
        <f t="shared" si="88"/>
        <v>0</v>
      </c>
      <c r="AE365" s="17">
        <f t="shared" si="89"/>
        <v>0</v>
      </c>
      <c r="AF365" s="17">
        <f t="shared" si="90"/>
        <v>0</v>
      </c>
    </row>
    <row r="366" spans="1:32" s="3" customFormat="1" ht="15.75" customHeight="1" x14ac:dyDescent="0.25">
      <c r="A366" s="37">
        <v>1</v>
      </c>
      <c r="B366" s="19"/>
      <c r="C366" s="19"/>
      <c r="D366" s="20"/>
      <c r="E366" s="47"/>
      <c r="F366" s="603"/>
      <c r="G366" s="702"/>
      <c r="H366" s="10"/>
      <c r="I366" s="705"/>
      <c r="J366" s="215"/>
      <c r="K366" s="705"/>
      <c r="L366" s="149"/>
      <c r="M366" s="700"/>
      <c r="N366" s="237"/>
      <c r="O366" s="703"/>
      <c r="P366" s="215"/>
      <c r="Q366" s="701"/>
      <c r="R366" s="821"/>
      <c r="S366" s="700"/>
      <c r="T366" s="819"/>
      <c r="U366" s="1060">
        <f t="shared" si="82"/>
        <v>0</v>
      </c>
      <c r="V366" s="1037"/>
      <c r="W366" s="67"/>
      <c r="X366" s="111">
        <f t="shared" si="81"/>
        <v>0</v>
      </c>
      <c r="Y366" s="959">
        <f t="shared" si="83"/>
        <v>0</v>
      </c>
      <c r="Z366" s="17">
        <f t="shared" si="84"/>
        <v>0</v>
      </c>
      <c r="AA366" s="17">
        <f t="shared" si="85"/>
        <v>0</v>
      </c>
      <c r="AB366" s="17">
        <f t="shared" si="86"/>
        <v>0</v>
      </c>
      <c r="AC366" s="17">
        <f t="shared" si="87"/>
        <v>0</v>
      </c>
      <c r="AD366" s="17">
        <f t="shared" si="88"/>
        <v>0</v>
      </c>
      <c r="AE366" s="17">
        <f t="shared" si="89"/>
        <v>0</v>
      </c>
      <c r="AF366" s="17">
        <f t="shared" si="90"/>
        <v>0</v>
      </c>
    </row>
    <row r="367" spans="1:32" ht="15.75" customHeight="1" x14ac:dyDescent="0.25">
      <c r="A367" s="37">
        <v>2</v>
      </c>
      <c r="B367" s="19"/>
      <c r="C367" s="19"/>
      <c r="D367" s="20"/>
      <c r="E367" s="47"/>
      <c r="F367" s="603"/>
      <c r="G367" s="702"/>
      <c r="H367" s="10"/>
      <c r="I367" s="705"/>
      <c r="J367" s="215"/>
      <c r="K367" s="705"/>
      <c r="L367" s="149"/>
      <c r="M367" s="700"/>
      <c r="N367" s="237"/>
      <c r="O367" s="703"/>
      <c r="P367" s="215"/>
      <c r="Q367" s="701"/>
      <c r="R367" s="821"/>
      <c r="S367" s="700"/>
      <c r="T367" s="819"/>
      <c r="U367" s="1060">
        <f t="shared" si="82"/>
        <v>0</v>
      </c>
      <c r="V367" s="1037"/>
      <c r="W367" s="67"/>
      <c r="X367" s="111">
        <f t="shared" si="81"/>
        <v>0</v>
      </c>
      <c r="Y367" s="959">
        <f t="shared" si="83"/>
        <v>0</v>
      </c>
      <c r="Z367" s="17">
        <f t="shared" si="84"/>
        <v>0</v>
      </c>
      <c r="AA367" s="17">
        <f t="shared" si="85"/>
        <v>0</v>
      </c>
      <c r="AB367" s="17">
        <f t="shared" si="86"/>
        <v>0</v>
      </c>
      <c r="AC367" s="17">
        <f t="shared" si="87"/>
        <v>0</v>
      </c>
      <c r="AD367" s="17">
        <f t="shared" si="88"/>
        <v>0</v>
      </c>
      <c r="AE367" s="17">
        <f t="shared" si="89"/>
        <v>0</v>
      </c>
      <c r="AF367" s="17">
        <f t="shared" si="90"/>
        <v>0</v>
      </c>
    </row>
    <row r="368" spans="1:32" ht="15.75" customHeight="1" x14ac:dyDescent="0.25">
      <c r="A368" s="37">
        <v>4</v>
      </c>
      <c r="B368" s="19"/>
      <c r="C368" s="19"/>
      <c r="D368" s="20"/>
      <c r="E368" s="47"/>
      <c r="F368" s="603"/>
      <c r="G368" s="702"/>
      <c r="H368" s="10"/>
      <c r="I368" s="705"/>
      <c r="J368" s="215"/>
      <c r="K368" s="705"/>
      <c r="L368" s="149"/>
      <c r="M368" s="700"/>
      <c r="N368" s="237"/>
      <c r="O368" s="703"/>
      <c r="P368" s="215"/>
      <c r="Q368" s="701"/>
      <c r="R368" s="821"/>
      <c r="S368" s="700"/>
      <c r="T368" s="819"/>
      <c r="U368" s="1060">
        <f t="shared" si="82"/>
        <v>0</v>
      </c>
      <c r="V368" s="1037"/>
      <c r="W368" s="67"/>
      <c r="X368" s="111">
        <f t="shared" si="81"/>
        <v>0</v>
      </c>
      <c r="Y368" s="959">
        <f t="shared" si="83"/>
        <v>0</v>
      </c>
      <c r="Z368" s="17">
        <f t="shared" si="84"/>
        <v>0</v>
      </c>
      <c r="AA368" s="17">
        <f t="shared" si="85"/>
        <v>0</v>
      </c>
      <c r="AB368" s="17">
        <f t="shared" si="86"/>
        <v>0</v>
      </c>
      <c r="AC368" s="17">
        <f t="shared" si="87"/>
        <v>0</v>
      </c>
      <c r="AD368" s="17">
        <f t="shared" si="88"/>
        <v>0</v>
      </c>
      <c r="AE368" s="17">
        <f t="shared" si="89"/>
        <v>0</v>
      </c>
      <c r="AF368" s="17">
        <f t="shared" si="90"/>
        <v>0</v>
      </c>
    </row>
    <row r="369" spans="1:32" ht="15.75" customHeight="1" x14ac:dyDescent="0.25">
      <c r="A369" s="37">
        <v>5</v>
      </c>
      <c r="B369" s="19"/>
      <c r="C369" s="19"/>
      <c r="D369" s="20"/>
      <c r="E369" s="47"/>
      <c r="F369" s="603"/>
      <c r="G369" s="702"/>
      <c r="H369" s="10"/>
      <c r="I369" s="705"/>
      <c r="J369" s="215"/>
      <c r="K369" s="705"/>
      <c r="L369" s="149"/>
      <c r="M369" s="700"/>
      <c r="N369" s="237"/>
      <c r="O369" s="703"/>
      <c r="P369" s="215"/>
      <c r="Q369" s="701"/>
      <c r="R369" s="821"/>
      <c r="S369" s="700"/>
      <c r="T369" s="819"/>
      <c r="U369" s="1060">
        <f t="shared" si="82"/>
        <v>0</v>
      </c>
      <c r="V369" s="1037"/>
      <c r="W369" s="67"/>
      <c r="X369" s="111">
        <f t="shared" si="81"/>
        <v>0</v>
      </c>
      <c r="Y369" s="959">
        <f t="shared" si="83"/>
        <v>0</v>
      </c>
      <c r="Z369" s="17">
        <f t="shared" si="84"/>
        <v>0</v>
      </c>
      <c r="AA369" s="17">
        <f t="shared" si="85"/>
        <v>0</v>
      </c>
      <c r="AB369" s="17">
        <f t="shared" si="86"/>
        <v>0</v>
      </c>
      <c r="AC369" s="17">
        <f t="shared" si="87"/>
        <v>0</v>
      </c>
      <c r="AD369" s="17">
        <f t="shared" si="88"/>
        <v>0</v>
      </c>
      <c r="AE369" s="17">
        <f t="shared" si="89"/>
        <v>0</v>
      </c>
      <c r="AF369" s="17">
        <f t="shared" si="90"/>
        <v>0</v>
      </c>
    </row>
    <row r="370" spans="1:32" ht="15.75" customHeight="1" x14ac:dyDescent="0.25">
      <c r="A370" s="37">
        <v>6</v>
      </c>
      <c r="B370" s="19"/>
      <c r="C370" s="19"/>
      <c r="D370" s="20"/>
      <c r="E370" s="47"/>
      <c r="F370" s="603"/>
      <c r="G370" s="702"/>
      <c r="H370" s="10"/>
      <c r="I370" s="705"/>
      <c r="J370" s="215"/>
      <c r="K370" s="705"/>
      <c r="L370" s="149"/>
      <c r="M370" s="700"/>
      <c r="N370" s="237"/>
      <c r="O370" s="703"/>
      <c r="P370" s="215"/>
      <c r="Q370" s="701"/>
      <c r="R370" s="821"/>
      <c r="S370" s="700"/>
      <c r="T370" s="819"/>
      <c r="U370" s="1060">
        <f t="shared" si="82"/>
        <v>0</v>
      </c>
      <c r="V370" s="1037"/>
      <c r="W370" s="67"/>
      <c r="X370" s="111">
        <f t="shared" si="81"/>
        <v>0</v>
      </c>
      <c r="Y370" s="959">
        <f t="shared" si="83"/>
        <v>0</v>
      </c>
      <c r="Z370" s="17">
        <f t="shared" si="84"/>
        <v>0</v>
      </c>
      <c r="AA370" s="17">
        <f t="shared" si="85"/>
        <v>0</v>
      </c>
      <c r="AB370" s="17">
        <f t="shared" si="86"/>
        <v>0</v>
      </c>
      <c r="AC370" s="17">
        <f t="shared" si="87"/>
        <v>0</v>
      </c>
      <c r="AD370" s="17">
        <f t="shared" si="88"/>
        <v>0</v>
      </c>
      <c r="AE370" s="17">
        <f t="shared" si="89"/>
        <v>0</v>
      </c>
      <c r="AF370" s="17">
        <f t="shared" si="90"/>
        <v>0</v>
      </c>
    </row>
    <row r="371" spans="1:32" ht="15.75" customHeight="1" x14ac:dyDescent="0.25">
      <c r="A371" s="37">
        <v>7</v>
      </c>
      <c r="B371" s="19"/>
      <c r="C371" s="19"/>
      <c r="D371" s="20"/>
      <c r="E371" s="47"/>
      <c r="F371" s="603"/>
      <c r="G371" s="702"/>
      <c r="H371" s="10"/>
      <c r="I371" s="705"/>
      <c r="J371" s="215"/>
      <c r="K371" s="705"/>
      <c r="L371" s="149"/>
      <c r="M371" s="700"/>
      <c r="N371" s="237"/>
      <c r="O371" s="703"/>
      <c r="P371" s="215"/>
      <c r="Q371" s="701"/>
      <c r="R371" s="821"/>
      <c r="S371" s="700"/>
      <c r="T371" s="819"/>
      <c r="U371" s="1060">
        <f t="shared" si="82"/>
        <v>0</v>
      </c>
      <c r="V371" s="1037"/>
      <c r="W371" s="67"/>
      <c r="X371" s="111">
        <f t="shared" si="81"/>
        <v>0</v>
      </c>
      <c r="Y371" s="959">
        <f t="shared" si="83"/>
        <v>0</v>
      </c>
      <c r="Z371" s="17">
        <f t="shared" si="84"/>
        <v>0</v>
      </c>
      <c r="AA371" s="17">
        <f t="shared" si="85"/>
        <v>0</v>
      </c>
      <c r="AB371" s="17">
        <f t="shared" si="86"/>
        <v>0</v>
      </c>
      <c r="AC371" s="17">
        <f t="shared" si="87"/>
        <v>0</v>
      </c>
      <c r="AD371" s="17">
        <f t="shared" si="88"/>
        <v>0</v>
      </c>
      <c r="AE371" s="17">
        <f t="shared" si="89"/>
        <v>0</v>
      </c>
      <c r="AF371" s="17">
        <f t="shared" si="90"/>
        <v>0</v>
      </c>
    </row>
    <row r="372" spans="1:32" ht="15.75" customHeight="1" x14ac:dyDescent="0.25">
      <c r="A372" s="37">
        <v>8</v>
      </c>
      <c r="B372" s="19"/>
      <c r="C372" s="19"/>
      <c r="D372" s="20"/>
      <c r="E372" s="47"/>
      <c r="F372" s="603"/>
      <c r="G372" s="702"/>
      <c r="H372" s="10"/>
      <c r="I372" s="705"/>
      <c r="J372" s="215"/>
      <c r="K372" s="705"/>
      <c r="L372" s="149"/>
      <c r="M372" s="700"/>
      <c r="N372" s="237"/>
      <c r="O372" s="703"/>
      <c r="P372" s="215"/>
      <c r="Q372" s="701"/>
      <c r="R372" s="821"/>
      <c r="S372" s="700"/>
      <c r="T372" s="819"/>
      <c r="U372" s="1060">
        <f t="shared" si="82"/>
        <v>0</v>
      </c>
      <c r="V372" s="1037"/>
      <c r="W372" s="67"/>
      <c r="X372" s="111">
        <f t="shared" si="81"/>
        <v>0</v>
      </c>
      <c r="Y372" s="959">
        <f t="shared" si="83"/>
        <v>0</v>
      </c>
      <c r="Z372" s="17">
        <f t="shared" si="84"/>
        <v>0</v>
      </c>
      <c r="AA372" s="17">
        <f t="shared" si="85"/>
        <v>0</v>
      </c>
      <c r="AB372" s="17">
        <f t="shared" si="86"/>
        <v>0</v>
      </c>
      <c r="AC372" s="17">
        <f t="shared" si="87"/>
        <v>0</v>
      </c>
      <c r="AD372" s="17">
        <f t="shared" si="88"/>
        <v>0</v>
      </c>
      <c r="AE372" s="17">
        <f t="shared" si="89"/>
        <v>0</v>
      </c>
      <c r="AF372" s="17">
        <f t="shared" si="90"/>
        <v>0</v>
      </c>
    </row>
    <row r="373" spans="1:32" ht="15.75" customHeight="1" x14ac:dyDescent="0.25">
      <c r="A373" s="37">
        <v>11</v>
      </c>
      <c r="B373" s="19"/>
      <c r="C373" s="19"/>
      <c r="D373" s="20"/>
      <c r="E373" s="47"/>
      <c r="F373" s="603"/>
      <c r="G373" s="702"/>
      <c r="H373" s="10"/>
      <c r="I373" s="705"/>
      <c r="J373" s="215"/>
      <c r="K373" s="705"/>
      <c r="L373" s="149"/>
      <c r="M373" s="700"/>
      <c r="N373" s="237"/>
      <c r="O373" s="703"/>
      <c r="P373" s="215"/>
      <c r="Q373" s="701"/>
      <c r="R373" s="821"/>
      <c r="S373" s="700"/>
      <c r="T373" s="819"/>
      <c r="U373" s="1060">
        <f t="shared" si="82"/>
        <v>0</v>
      </c>
      <c r="V373" s="1037"/>
      <c r="W373" s="67"/>
      <c r="X373" s="111">
        <f t="shared" si="81"/>
        <v>0</v>
      </c>
      <c r="Y373" s="959">
        <f t="shared" si="83"/>
        <v>0</v>
      </c>
      <c r="Z373" s="17">
        <f t="shared" si="84"/>
        <v>0</v>
      </c>
      <c r="AA373" s="17">
        <f t="shared" si="85"/>
        <v>0</v>
      </c>
      <c r="AB373" s="17">
        <f t="shared" si="86"/>
        <v>0</v>
      </c>
      <c r="AC373" s="17">
        <f t="shared" si="87"/>
        <v>0</v>
      </c>
      <c r="AD373" s="17">
        <f t="shared" si="88"/>
        <v>0</v>
      </c>
      <c r="AE373" s="17">
        <f t="shared" si="89"/>
        <v>0</v>
      </c>
      <c r="AF373" s="17">
        <f t="shared" si="90"/>
        <v>0</v>
      </c>
    </row>
    <row r="374" spans="1:32" ht="15.75" customHeight="1" x14ac:dyDescent="0.25">
      <c r="A374" s="37">
        <v>12</v>
      </c>
      <c r="B374" s="26"/>
      <c r="C374" s="19"/>
      <c r="D374" s="20"/>
      <c r="E374" s="47"/>
      <c r="F374" s="603"/>
      <c r="G374" s="702"/>
      <c r="H374" s="10"/>
      <c r="I374" s="705"/>
      <c r="J374" s="215"/>
      <c r="K374" s="705"/>
      <c r="L374" s="149"/>
      <c r="M374" s="700"/>
      <c r="N374" s="237"/>
      <c r="O374" s="703"/>
      <c r="P374" s="215"/>
      <c r="Q374" s="701"/>
      <c r="R374" s="821"/>
      <c r="S374" s="700"/>
      <c r="T374" s="819"/>
      <c r="U374" s="1060">
        <f t="shared" si="82"/>
        <v>0</v>
      </c>
      <c r="V374" s="1037"/>
      <c r="W374" s="67"/>
      <c r="X374" s="111">
        <f t="shared" si="81"/>
        <v>0</v>
      </c>
      <c r="Y374" s="959">
        <f t="shared" si="83"/>
        <v>0</v>
      </c>
      <c r="Z374" s="17">
        <f t="shared" si="84"/>
        <v>0</v>
      </c>
      <c r="AA374" s="17">
        <f t="shared" si="85"/>
        <v>0</v>
      </c>
      <c r="AB374" s="17">
        <f t="shared" si="86"/>
        <v>0</v>
      </c>
      <c r="AC374" s="17">
        <f t="shared" si="87"/>
        <v>0</v>
      </c>
      <c r="AD374" s="17">
        <f t="shared" si="88"/>
        <v>0</v>
      </c>
      <c r="AE374" s="17">
        <f t="shared" si="89"/>
        <v>0</v>
      </c>
      <c r="AF374" s="17">
        <f t="shared" si="90"/>
        <v>0</v>
      </c>
    </row>
    <row r="375" spans="1:32" ht="15.75" customHeight="1" x14ac:dyDescent="0.25">
      <c r="A375" s="37">
        <v>13</v>
      </c>
      <c r="B375" s="19"/>
      <c r="C375" s="19"/>
      <c r="D375" s="20"/>
      <c r="E375" s="47"/>
      <c r="F375" s="603"/>
      <c r="G375" s="702"/>
      <c r="H375" s="10"/>
      <c r="I375" s="705"/>
      <c r="J375" s="215"/>
      <c r="K375" s="705"/>
      <c r="L375" s="149"/>
      <c r="M375" s="700"/>
      <c r="N375" s="237"/>
      <c r="O375" s="703"/>
      <c r="P375" s="215"/>
      <c r="Q375" s="701"/>
      <c r="R375" s="821"/>
      <c r="S375" s="700"/>
      <c r="T375" s="819"/>
      <c r="U375" s="1060">
        <f t="shared" si="82"/>
        <v>0</v>
      </c>
      <c r="V375" s="1037"/>
      <c r="W375" s="67"/>
      <c r="X375" s="111">
        <f t="shared" si="81"/>
        <v>0</v>
      </c>
      <c r="Y375" s="959">
        <f t="shared" si="83"/>
        <v>0</v>
      </c>
      <c r="Z375" s="17">
        <f t="shared" si="84"/>
        <v>0</v>
      </c>
      <c r="AA375" s="17">
        <f t="shared" si="85"/>
        <v>0</v>
      </c>
      <c r="AB375" s="17">
        <f t="shared" si="86"/>
        <v>0</v>
      </c>
      <c r="AC375" s="17">
        <f t="shared" si="87"/>
        <v>0</v>
      </c>
      <c r="AD375" s="17">
        <f t="shared" si="88"/>
        <v>0</v>
      </c>
      <c r="AE375" s="17">
        <f t="shared" si="89"/>
        <v>0</v>
      </c>
      <c r="AF375" s="17">
        <f t="shared" si="90"/>
        <v>0</v>
      </c>
    </row>
    <row r="376" spans="1:32" ht="15.75" customHeight="1" x14ac:dyDescent="0.25">
      <c r="A376" s="37">
        <v>14</v>
      </c>
      <c r="B376" s="19"/>
      <c r="C376" s="19"/>
      <c r="D376" s="20"/>
      <c r="E376" s="47"/>
      <c r="F376" s="603"/>
      <c r="G376" s="702"/>
      <c r="H376" s="10"/>
      <c r="I376" s="705"/>
      <c r="J376" s="215"/>
      <c r="K376" s="705"/>
      <c r="L376" s="149"/>
      <c r="M376" s="700"/>
      <c r="N376" s="237"/>
      <c r="O376" s="703"/>
      <c r="P376" s="215"/>
      <c r="Q376" s="701"/>
      <c r="R376" s="821"/>
      <c r="S376" s="700"/>
      <c r="T376" s="819"/>
      <c r="U376" s="1060">
        <f t="shared" si="82"/>
        <v>0</v>
      </c>
      <c r="V376" s="1037"/>
      <c r="W376" s="67"/>
      <c r="X376" s="111">
        <f t="shared" si="81"/>
        <v>0</v>
      </c>
      <c r="Y376" s="959">
        <f t="shared" si="83"/>
        <v>0</v>
      </c>
      <c r="Z376" s="17">
        <f t="shared" si="84"/>
        <v>0</v>
      </c>
      <c r="AA376" s="17">
        <f t="shared" si="85"/>
        <v>0</v>
      </c>
      <c r="AB376" s="17">
        <f t="shared" si="86"/>
        <v>0</v>
      </c>
      <c r="AC376" s="17">
        <f t="shared" si="87"/>
        <v>0</v>
      </c>
      <c r="AD376" s="17">
        <f t="shared" si="88"/>
        <v>0</v>
      </c>
      <c r="AE376" s="17">
        <f t="shared" si="89"/>
        <v>0</v>
      </c>
      <c r="AF376" s="17">
        <f t="shared" si="90"/>
        <v>0</v>
      </c>
    </row>
    <row r="377" spans="1:32" ht="15.75" customHeight="1" x14ac:dyDescent="0.25">
      <c r="A377" s="37">
        <v>17</v>
      </c>
      <c r="B377" s="19"/>
      <c r="C377" s="19"/>
      <c r="D377" s="20"/>
      <c r="E377" s="47"/>
      <c r="F377" s="603"/>
      <c r="G377" s="702"/>
      <c r="H377" s="10"/>
      <c r="I377" s="705"/>
      <c r="J377" s="215"/>
      <c r="K377" s="705"/>
      <c r="L377" s="149"/>
      <c r="M377" s="700"/>
      <c r="N377" s="237"/>
      <c r="O377" s="703"/>
      <c r="P377" s="215"/>
      <c r="Q377" s="701"/>
      <c r="R377" s="821"/>
      <c r="S377" s="700"/>
      <c r="T377" s="819"/>
      <c r="U377" s="1060">
        <f t="shared" si="82"/>
        <v>0</v>
      </c>
      <c r="V377" s="1037"/>
      <c r="W377" s="67"/>
      <c r="X377" s="111">
        <f t="shared" si="81"/>
        <v>0</v>
      </c>
      <c r="Y377" s="959">
        <f t="shared" si="83"/>
        <v>0</v>
      </c>
      <c r="Z377" s="17">
        <f t="shared" si="84"/>
        <v>0</v>
      </c>
      <c r="AA377" s="17">
        <f t="shared" si="85"/>
        <v>0</v>
      </c>
      <c r="AB377" s="17">
        <f t="shared" si="86"/>
        <v>0</v>
      </c>
      <c r="AC377" s="17">
        <f t="shared" si="87"/>
        <v>0</v>
      </c>
      <c r="AD377" s="17">
        <f t="shared" si="88"/>
        <v>0</v>
      </c>
      <c r="AE377" s="17">
        <f t="shared" si="89"/>
        <v>0</v>
      </c>
      <c r="AF377" s="17">
        <f t="shared" si="90"/>
        <v>0</v>
      </c>
    </row>
    <row r="378" spans="1:32" ht="15.75" customHeight="1" x14ac:dyDescent="0.25">
      <c r="A378" s="37">
        <v>19</v>
      </c>
      <c r="B378" s="19"/>
      <c r="C378" s="19"/>
      <c r="D378" s="20"/>
      <c r="E378" s="47"/>
      <c r="F378" s="603"/>
      <c r="G378" s="702"/>
      <c r="H378" s="10"/>
      <c r="I378" s="705"/>
      <c r="J378" s="215"/>
      <c r="K378" s="705"/>
      <c r="L378" s="149"/>
      <c r="M378" s="700"/>
      <c r="N378" s="237"/>
      <c r="O378" s="703"/>
      <c r="P378" s="215"/>
      <c r="Q378" s="701"/>
      <c r="R378" s="821"/>
      <c r="S378" s="700"/>
      <c r="T378" s="819"/>
      <c r="U378" s="1060">
        <f t="shared" si="82"/>
        <v>0</v>
      </c>
      <c r="V378" s="1037"/>
      <c r="W378" s="67"/>
      <c r="X378" s="111">
        <f t="shared" si="81"/>
        <v>0</v>
      </c>
      <c r="Y378" s="959">
        <f t="shared" si="83"/>
        <v>0</v>
      </c>
      <c r="Z378" s="17">
        <f t="shared" si="84"/>
        <v>0</v>
      </c>
      <c r="AA378" s="17">
        <f t="shared" si="85"/>
        <v>0</v>
      </c>
      <c r="AB378" s="17">
        <f t="shared" si="86"/>
        <v>0</v>
      </c>
      <c r="AC378" s="17">
        <f t="shared" si="87"/>
        <v>0</v>
      </c>
      <c r="AD378" s="17">
        <f t="shared" si="88"/>
        <v>0</v>
      </c>
      <c r="AE378" s="17">
        <f t="shared" si="89"/>
        <v>0</v>
      </c>
      <c r="AF378" s="17">
        <f t="shared" si="90"/>
        <v>0</v>
      </c>
    </row>
    <row r="379" spans="1:32" ht="15.75" customHeight="1" x14ac:dyDescent="0.25">
      <c r="A379" s="37">
        <v>20</v>
      </c>
      <c r="B379" s="26"/>
      <c r="C379" s="26"/>
      <c r="D379" s="20"/>
      <c r="E379" s="47"/>
      <c r="F379" s="603"/>
      <c r="G379" s="702"/>
      <c r="H379" s="10"/>
      <c r="I379" s="705"/>
      <c r="J379" s="215"/>
      <c r="K379" s="705"/>
      <c r="L379" s="149"/>
      <c r="M379" s="700"/>
      <c r="N379" s="237"/>
      <c r="O379" s="703"/>
      <c r="P379" s="215"/>
      <c r="Q379" s="701"/>
      <c r="R379" s="821"/>
      <c r="S379" s="700"/>
      <c r="T379" s="819"/>
      <c r="U379" s="1060">
        <f t="shared" si="82"/>
        <v>0</v>
      </c>
      <c r="V379" s="1037"/>
      <c r="W379" s="67"/>
      <c r="X379" s="111">
        <f t="shared" si="81"/>
        <v>0</v>
      </c>
      <c r="Y379" s="959">
        <f t="shared" si="83"/>
        <v>0</v>
      </c>
      <c r="Z379" s="17">
        <f t="shared" si="84"/>
        <v>0</v>
      </c>
      <c r="AA379" s="17">
        <f t="shared" si="85"/>
        <v>0</v>
      </c>
      <c r="AB379" s="17">
        <f t="shared" si="86"/>
        <v>0</v>
      </c>
      <c r="AC379" s="17">
        <f t="shared" si="87"/>
        <v>0</v>
      </c>
      <c r="AD379" s="17">
        <f t="shared" si="88"/>
        <v>0</v>
      </c>
      <c r="AE379" s="17">
        <f t="shared" si="89"/>
        <v>0</v>
      </c>
      <c r="AF379" s="17">
        <f t="shared" si="90"/>
        <v>0</v>
      </c>
    </row>
    <row r="380" spans="1:32" ht="15.75" customHeight="1" x14ac:dyDescent="0.25">
      <c r="A380" s="37">
        <v>21</v>
      </c>
      <c r="B380" s="26"/>
      <c r="C380" s="19"/>
      <c r="D380" s="20"/>
      <c r="E380" s="47"/>
      <c r="F380" s="603"/>
      <c r="G380" s="702"/>
      <c r="H380" s="10"/>
      <c r="I380" s="705"/>
      <c r="J380" s="215"/>
      <c r="K380" s="705"/>
      <c r="L380" s="149"/>
      <c r="M380" s="700"/>
      <c r="N380" s="237"/>
      <c r="O380" s="703"/>
      <c r="P380" s="215"/>
      <c r="Q380" s="701"/>
      <c r="R380" s="821"/>
      <c r="S380" s="700"/>
      <c r="T380" s="819"/>
      <c r="U380" s="1060">
        <f t="shared" si="82"/>
        <v>0</v>
      </c>
      <c r="V380" s="1037"/>
      <c r="W380" s="67"/>
      <c r="X380" s="111">
        <f t="shared" ref="X380:X443" si="91">F380+G380+I380+K380+M380+O380+Q380+S380-H380-J380-L380-N380-P380-R380-T380-W380</f>
        <v>0</v>
      </c>
      <c r="Y380" s="959">
        <f t="shared" si="83"/>
        <v>0</v>
      </c>
      <c r="Z380" s="17">
        <f t="shared" si="84"/>
        <v>0</v>
      </c>
      <c r="AA380" s="17">
        <f t="shared" si="85"/>
        <v>0</v>
      </c>
      <c r="AB380" s="17">
        <f t="shared" si="86"/>
        <v>0</v>
      </c>
      <c r="AC380" s="17">
        <f t="shared" si="87"/>
        <v>0</v>
      </c>
      <c r="AD380" s="17">
        <f t="shared" si="88"/>
        <v>0</v>
      </c>
      <c r="AE380" s="17">
        <f t="shared" si="89"/>
        <v>0</v>
      </c>
      <c r="AF380" s="17">
        <f t="shared" si="90"/>
        <v>0</v>
      </c>
    </row>
    <row r="381" spans="1:32" ht="15.75" customHeight="1" x14ac:dyDescent="0.25">
      <c r="A381" s="37">
        <v>22</v>
      </c>
      <c r="B381" s="26"/>
      <c r="C381" s="19"/>
      <c r="D381" s="20"/>
      <c r="E381" s="47"/>
      <c r="F381" s="603"/>
      <c r="G381" s="702"/>
      <c r="H381" s="10"/>
      <c r="I381" s="705"/>
      <c r="J381" s="215"/>
      <c r="K381" s="705"/>
      <c r="L381" s="149"/>
      <c r="M381" s="700"/>
      <c r="N381" s="237"/>
      <c r="O381" s="703"/>
      <c r="P381" s="215"/>
      <c r="Q381" s="701"/>
      <c r="R381" s="821"/>
      <c r="S381" s="700"/>
      <c r="T381" s="819"/>
      <c r="U381" s="1060">
        <f t="shared" si="82"/>
        <v>0</v>
      </c>
      <c r="V381" s="1037"/>
      <c r="W381" s="67"/>
      <c r="X381" s="111">
        <f t="shared" si="91"/>
        <v>0</v>
      </c>
      <c r="Y381" s="959">
        <f t="shared" si="83"/>
        <v>0</v>
      </c>
      <c r="Z381" s="17">
        <f t="shared" si="84"/>
        <v>0</v>
      </c>
      <c r="AA381" s="17">
        <f t="shared" si="85"/>
        <v>0</v>
      </c>
      <c r="AB381" s="17">
        <f t="shared" si="86"/>
        <v>0</v>
      </c>
      <c r="AC381" s="17">
        <f t="shared" si="87"/>
        <v>0</v>
      </c>
      <c r="AD381" s="17">
        <f t="shared" si="88"/>
        <v>0</v>
      </c>
      <c r="AE381" s="17">
        <f t="shared" si="89"/>
        <v>0</v>
      </c>
      <c r="AF381" s="17">
        <f t="shared" si="90"/>
        <v>0</v>
      </c>
    </row>
    <row r="382" spans="1:32" ht="15.75" customHeight="1" x14ac:dyDescent="0.25">
      <c r="A382" s="37">
        <v>26</v>
      </c>
      <c r="B382" s="19"/>
      <c r="C382" s="19"/>
      <c r="D382" s="20"/>
      <c r="E382" s="47"/>
      <c r="F382" s="603"/>
      <c r="G382" s="702"/>
      <c r="H382" s="10"/>
      <c r="I382" s="705"/>
      <c r="J382" s="215"/>
      <c r="K382" s="705"/>
      <c r="L382" s="149"/>
      <c r="M382" s="700"/>
      <c r="N382" s="237"/>
      <c r="O382" s="703"/>
      <c r="P382" s="215"/>
      <c r="Q382" s="701"/>
      <c r="R382" s="821"/>
      <c r="S382" s="700"/>
      <c r="T382" s="819"/>
      <c r="U382" s="1060">
        <f t="shared" si="82"/>
        <v>0</v>
      </c>
      <c r="V382" s="1037"/>
      <c r="W382" s="67"/>
      <c r="X382" s="111">
        <f t="shared" si="91"/>
        <v>0</v>
      </c>
      <c r="Y382" s="959">
        <f t="shared" si="83"/>
        <v>0</v>
      </c>
      <c r="Z382" s="17">
        <f t="shared" si="84"/>
        <v>0</v>
      </c>
      <c r="AA382" s="17">
        <f t="shared" si="85"/>
        <v>0</v>
      </c>
      <c r="AB382" s="17">
        <f t="shared" si="86"/>
        <v>0</v>
      </c>
      <c r="AC382" s="17">
        <f t="shared" si="87"/>
        <v>0</v>
      </c>
      <c r="AD382" s="17">
        <f t="shared" si="88"/>
        <v>0</v>
      </c>
      <c r="AE382" s="17">
        <f t="shared" si="89"/>
        <v>0</v>
      </c>
      <c r="AF382" s="17">
        <f t="shared" si="90"/>
        <v>0</v>
      </c>
    </row>
    <row r="383" spans="1:32" ht="15.75" customHeight="1" x14ac:dyDescent="0.25">
      <c r="A383" s="37">
        <v>27</v>
      </c>
      <c r="B383" s="19"/>
      <c r="C383" s="19"/>
      <c r="D383" s="20"/>
      <c r="E383" s="47"/>
      <c r="F383" s="603"/>
      <c r="G383" s="702"/>
      <c r="H383" s="10"/>
      <c r="I383" s="705"/>
      <c r="J383" s="215"/>
      <c r="K383" s="705"/>
      <c r="L383" s="149"/>
      <c r="M383" s="700"/>
      <c r="N383" s="237"/>
      <c r="O383" s="703"/>
      <c r="P383" s="215"/>
      <c r="Q383" s="701"/>
      <c r="R383" s="821"/>
      <c r="S383" s="700"/>
      <c r="T383" s="819"/>
      <c r="U383" s="1060">
        <f t="shared" si="82"/>
        <v>0</v>
      </c>
      <c r="V383" s="1037"/>
      <c r="W383" s="67"/>
      <c r="X383" s="111">
        <f t="shared" si="91"/>
        <v>0</v>
      </c>
      <c r="Y383" s="959">
        <f t="shared" si="83"/>
        <v>0</v>
      </c>
      <c r="Z383" s="17">
        <f t="shared" si="84"/>
        <v>0</v>
      </c>
      <c r="AA383" s="17">
        <f t="shared" si="85"/>
        <v>0</v>
      </c>
      <c r="AB383" s="17">
        <f t="shared" si="86"/>
        <v>0</v>
      </c>
      <c r="AC383" s="17">
        <f t="shared" si="87"/>
        <v>0</v>
      </c>
      <c r="AD383" s="17">
        <f t="shared" si="88"/>
        <v>0</v>
      </c>
      <c r="AE383" s="17">
        <f t="shared" si="89"/>
        <v>0</v>
      </c>
      <c r="AF383" s="17">
        <f t="shared" si="90"/>
        <v>0</v>
      </c>
    </row>
    <row r="384" spans="1:32" ht="15.75" customHeight="1" x14ac:dyDescent="0.25">
      <c r="A384" s="37">
        <v>28</v>
      </c>
      <c r="B384" s="19"/>
      <c r="C384" s="19"/>
      <c r="D384" s="20"/>
      <c r="E384" s="47"/>
      <c r="F384" s="603"/>
      <c r="G384" s="702"/>
      <c r="H384" s="10"/>
      <c r="I384" s="705"/>
      <c r="J384" s="215"/>
      <c r="K384" s="705"/>
      <c r="L384" s="149"/>
      <c r="M384" s="700"/>
      <c r="N384" s="237"/>
      <c r="O384" s="703"/>
      <c r="P384" s="215"/>
      <c r="Q384" s="701"/>
      <c r="R384" s="821"/>
      <c r="S384" s="700"/>
      <c r="T384" s="819"/>
      <c r="U384" s="1060">
        <f t="shared" si="82"/>
        <v>0</v>
      </c>
      <c r="V384" s="1037"/>
      <c r="W384" s="67"/>
      <c r="X384" s="111">
        <f t="shared" si="91"/>
        <v>0</v>
      </c>
      <c r="Y384" s="959">
        <f t="shared" si="83"/>
        <v>0</v>
      </c>
      <c r="Z384" s="17">
        <f t="shared" si="84"/>
        <v>0</v>
      </c>
      <c r="AA384" s="17">
        <f t="shared" si="85"/>
        <v>0</v>
      </c>
      <c r="AB384" s="17">
        <f t="shared" si="86"/>
        <v>0</v>
      </c>
      <c r="AC384" s="17">
        <f t="shared" si="87"/>
        <v>0</v>
      </c>
      <c r="AD384" s="17">
        <f t="shared" si="88"/>
        <v>0</v>
      </c>
      <c r="AE384" s="17">
        <f t="shared" si="89"/>
        <v>0</v>
      </c>
      <c r="AF384" s="17">
        <f t="shared" si="90"/>
        <v>0</v>
      </c>
    </row>
    <row r="385" spans="1:32" ht="15.75" customHeight="1" x14ac:dyDescent="0.25">
      <c r="A385" s="37">
        <v>30</v>
      </c>
      <c r="B385" s="19"/>
      <c r="C385" s="19"/>
      <c r="D385" s="20"/>
      <c r="E385" s="47"/>
      <c r="F385" s="603"/>
      <c r="G385" s="702"/>
      <c r="H385" s="10"/>
      <c r="I385" s="705"/>
      <c r="J385" s="215"/>
      <c r="K385" s="705"/>
      <c r="L385" s="149"/>
      <c r="M385" s="700"/>
      <c r="N385" s="237"/>
      <c r="O385" s="703"/>
      <c r="P385" s="215"/>
      <c r="Q385" s="701"/>
      <c r="R385" s="821"/>
      <c r="S385" s="700"/>
      <c r="T385" s="819"/>
      <c r="U385" s="1060">
        <f t="shared" si="82"/>
        <v>0</v>
      </c>
      <c r="V385" s="1037"/>
      <c r="W385" s="67"/>
      <c r="X385" s="111">
        <f t="shared" si="91"/>
        <v>0</v>
      </c>
      <c r="Y385" s="959">
        <f t="shared" si="83"/>
        <v>0</v>
      </c>
      <c r="Z385" s="17">
        <f t="shared" si="84"/>
        <v>0</v>
      </c>
      <c r="AA385" s="17">
        <f t="shared" si="85"/>
        <v>0</v>
      </c>
      <c r="AB385" s="17">
        <f t="shared" si="86"/>
        <v>0</v>
      </c>
      <c r="AC385" s="17">
        <f t="shared" si="87"/>
        <v>0</v>
      </c>
      <c r="AD385" s="17">
        <f t="shared" si="88"/>
        <v>0</v>
      </c>
      <c r="AE385" s="17">
        <f t="shared" si="89"/>
        <v>0</v>
      </c>
      <c r="AF385" s="17">
        <f t="shared" si="90"/>
        <v>0</v>
      </c>
    </row>
    <row r="386" spans="1:32" ht="15.75" customHeight="1" x14ac:dyDescent="0.25">
      <c r="A386" s="37">
        <v>31</v>
      </c>
      <c r="B386" s="19"/>
      <c r="C386" s="19"/>
      <c r="D386" s="20"/>
      <c r="E386" s="47"/>
      <c r="F386" s="603"/>
      <c r="G386" s="702"/>
      <c r="H386" s="10"/>
      <c r="I386" s="705"/>
      <c r="J386" s="215"/>
      <c r="K386" s="705"/>
      <c r="L386" s="149"/>
      <c r="M386" s="700"/>
      <c r="N386" s="237"/>
      <c r="O386" s="703"/>
      <c r="P386" s="215"/>
      <c r="Q386" s="701"/>
      <c r="R386" s="821"/>
      <c r="S386" s="700"/>
      <c r="T386" s="819"/>
      <c r="U386" s="1060">
        <f t="shared" si="82"/>
        <v>0</v>
      </c>
      <c r="V386" s="1037"/>
      <c r="W386" s="67"/>
      <c r="X386" s="111">
        <f t="shared" si="91"/>
        <v>0</v>
      </c>
      <c r="Y386" s="959">
        <f t="shared" si="83"/>
        <v>0</v>
      </c>
      <c r="Z386" s="17">
        <f t="shared" si="84"/>
        <v>0</v>
      </c>
      <c r="AA386" s="17">
        <f t="shared" si="85"/>
        <v>0</v>
      </c>
      <c r="AB386" s="17">
        <f t="shared" si="86"/>
        <v>0</v>
      </c>
      <c r="AC386" s="17">
        <f t="shared" si="87"/>
        <v>0</v>
      </c>
      <c r="AD386" s="17">
        <f t="shared" si="88"/>
        <v>0</v>
      </c>
      <c r="AE386" s="17">
        <f t="shared" si="89"/>
        <v>0</v>
      </c>
      <c r="AF386" s="17">
        <f t="shared" si="90"/>
        <v>0</v>
      </c>
    </row>
    <row r="387" spans="1:32" s="3" customFormat="1" ht="19.5" customHeight="1" x14ac:dyDescent="0.25">
      <c r="A387" s="37">
        <v>32</v>
      </c>
      <c r="B387" s="19"/>
      <c r="C387" s="19"/>
      <c r="D387" s="20"/>
      <c r="E387" s="47"/>
      <c r="F387" s="603"/>
      <c r="G387" s="702"/>
      <c r="H387" s="10"/>
      <c r="I387" s="705"/>
      <c r="J387" s="215"/>
      <c r="K387" s="705"/>
      <c r="L387" s="149"/>
      <c r="M387" s="700"/>
      <c r="N387" s="237"/>
      <c r="O387" s="703"/>
      <c r="P387" s="215"/>
      <c r="Q387" s="701"/>
      <c r="R387" s="821"/>
      <c r="S387" s="700"/>
      <c r="T387" s="819"/>
      <c r="U387" s="1060">
        <f t="shared" si="82"/>
        <v>0</v>
      </c>
      <c r="V387" s="1037"/>
      <c r="W387" s="67"/>
      <c r="X387" s="111">
        <f t="shared" si="91"/>
        <v>0</v>
      </c>
      <c r="Y387" s="959">
        <f t="shared" si="83"/>
        <v>0</v>
      </c>
      <c r="Z387" s="17">
        <f t="shared" si="84"/>
        <v>0</v>
      </c>
      <c r="AA387" s="17">
        <f t="shared" si="85"/>
        <v>0</v>
      </c>
      <c r="AB387" s="17">
        <f t="shared" si="86"/>
        <v>0</v>
      </c>
      <c r="AC387" s="17">
        <f t="shared" si="87"/>
        <v>0</v>
      </c>
      <c r="AD387" s="17">
        <f t="shared" si="88"/>
        <v>0</v>
      </c>
      <c r="AE387" s="17">
        <f t="shared" si="89"/>
        <v>0</v>
      </c>
      <c r="AF387" s="17">
        <f t="shared" si="90"/>
        <v>0</v>
      </c>
    </row>
    <row r="388" spans="1:32" ht="15.75" customHeight="1" x14ac:dyDescent="0.25">
      <c r="A388" s="37">
        <v>33</v>
      </c>
      <c r="B388" s="19"/>
      <c r="C388" s="19"/>
      <c r="D388" s="20"/>
      <c r="E388" s="47"/>
      <c r="F388" s="603"/>
      <c r="G388" s="702"/>
      <c r="H388" s="10"/>
      <c r="I388" s="705"/>
      <c r="J388" s="215"/>
      <c r="K388" s="705"/>
      <c r="L388" s="149"/>
      <c r="M388" s="700"/>
      <c r="N388" s="237"/>
      <c r="O388" s="703"/>
      <c r="P388" s="215"/>
      <c r="Q388" s="701"/>
      <c r="R388" s="821"/>
      <c r="S388" s="700"/>
      <c r="T388" s="819"/>
      <c r="U388" s="1060">
        <f t="shared" si="82"/>
        <v>0</v>
      </c>
      <c r="V388" s="1037"/>
      <c r="W388" s="67"/>
      <c r="X388" s="111">
        <f t="shared" si="91"/>
        <v>0</v>
      </c>
      <c r="Y388" s="959">
        <f t="shared" si="83"/>
        <v>0</v>
      </c>
      <c r="Z388" s="17">
        <f t="shared" si="84"/>
        <v>0</v>
      </c>
      <c r="AA388" s="17">
        <f t="shared" si="85"/>
        <v>0</v>
      </c>
      <c r="AB388" s="17">
        <f t="shared" si="86"/>
        <v>0</v>
      </c>
      <c r="AC388" s="17">
        <f t="shared" si="87"/>
        <v>0</v>
      </c>
      <c r="AD388" s="17">
        <f t="shared" si="88"/>
        <v>0</v>
      </c>
      <c r="AE388" s="17">
        <f t="shared" si="89"/>
        <v>0</v>
      </c>
      <c r="AF388" s="17">
        <f t="shared" si="90"/>
        <v>0</v>
      </c>
    </row>
    <row r="389" spans="1:32" ht="15.75" customHeight="1" x14ac:dyDescent="0.25">
      <c r="A389" s="37">
        <v>34</v>
      </c>
      <c r="B389" s="26"/>
      <c r="C389" s="19"/>
      <c r="D389" s="20"/>
      <c r="E389" s="47"/>
      <c r="F389" s="603"/>
      <c r="G389" s="702"/>
      <c r="H389" s="10"/>
      <c r="I389" s="705"/>
      <c r="J389" s="215"/>
      <c r="K389" s="705"/>
      <c r="L389" s="149"/>
      <c r="M389" s="700"/>
      <c r="N389" s="237"/>
      <c r="O389" s="703"/>
      <c r="P389" s="215"/>
      <c r="Q389" s="701"/>
      <c r="R389" s="821"/>
      <c r="S389" s="700"/>
      <c r="T389" s="819"/>
      <c r="U389" s="1060">
        <f t="shared" si="82"/>
        <v>0</v>
      </c>
      <c r="V389" s="1037"/>
      <c r="W389" s="67"/>
      <c r="X389" s="111">
        <f t="shared" si="91"/>
        <v>0</v>
      </c>
      <c r="Y389" s="959">
        <f t="shared" si="83"/>
        <v>0</v>
      </c>
      <c r="Z389" s="17">
        <f t="shared" si="84"/>
        <v>0</v>
      </c>
      <c r="AA389" s="17">
        <f t="shared" si="85"/>
        <v>0</v>
      </c>
      <c r="AB389" s="17">
        <f t="shared" si="86"/>
        <v>0</v>
      </c>
      <c r="AC389" s="17">
        <f t="shared" si="87"/>
        <v>0</v>
      </c>
      <c r="AD389" s="17">
        <f t="shared" si="88"/>
        <v>0</v>
      </c>
      <c r="AE389" s="17">
        <f t="shared" si="89"/>
        <v>0</v>
      </c>
      <c r="AF389" s="17">
        <f t="shared" si="90"/>
        <v>0</v>
      </c>
    </row>
    <row r="390" spans="1:32" ht="15.75" customHeight="1" x14ac:dyDescent="0.25">
      <c r="A390" s="37">
        <v>35</v>
      </c>
      <c r="B390" s="26"/>
      <c r="C390" s="19"/>
      <c r="D390" s="20"/>
      <c r="E390" s="47"/>
      <c r="F390" s="603"/>
      <c r="G390" s="702"/>
      <c r="H390" s="10"/>
      <c r="I390" s="705"/>
      <c r="J390" s="215"/>
      <c r="K390" s="705"/>
      <c r="L390" s="149"/>
      <c r="M390" s="700"/>
      <c r="N390" s="237"/>
      <c r="O390" s="703"/>
      <c r="P390" s="215"/>
      <c r="Q390" s="701"/>
      <c r="R390" s="821"/>
      <c r="S390" s="700"/>
      <c r="T390" s="819"/>
      <c r="U390" s="1060">
        <f t="shared" si="82"/>
        <v>0</v>
      </c>
      <c r="V390" s="1037"/>
      <c r="W390" s="67"/>
      <c r="X390" s="111">
        <f t="shared" si="91"/>
        <v>0</v>
      </c>
      <c r="Y390" s="959">
        <f t="shared" si="83"/>
        <v>0</v>
      </c>
      <c r="Z390" s="17">
        <f t="shared" si="84"/>
        <v>0</v>
      </c>
      <c r="AA390" s="17">
        <f t="shared" si="85"/>
        <v>0</v>
      </c>
      <c r="AB390" s="17">
        <f t="shared" si="86"/>
        <v>0</v>
      </c>
      <c r="AC390" s="17">
        <f t="shared" si="87"/>
        <v>0</v>
      </c>
      <c r="AD390" s="17">
        <f t="shared" si="88"/>
        <v>0</v>
      </c>
      <c r="AE390" s="17">
        <f t="shared" si="89"/>
        <v>0</v>
      </c>
      <c r="AF390" s="17">
        <f t="shared" si="90"/>
        <v>0</v>
      </c>
    </row>
    <row r="391" spans="1:32" s="2" customFormat="1" ht="15.75" customHeight="1" x14ac:dyDescent="0.25">
      <c r="A391" s="37"/>
      <c r="B391" s="19"/>
      <c r="C391" s="19"/>
      <c r="D391" s="20"/>
      <c r="E391" s="46"/>
      <c r="F391" s="603"/>
      <c r="G391" s="702"/>
      <c r="H391" s="10"/>
      <c r="I391" s="705"/>
      <c r="J391" s="215"/>
      <c r="K391" s="705"/>
      <c r="L391" s="149"/>
      <c r="M391" s="700"/>
      <c r="N391" s="237"/>
      <c r="O391" s="703"/>
      <c r="P391" s="215"/>
      <c r="Q391" s="701"/>
      <c r="R391" s="821"/>
      <c r="S391" s="700"/>
      <c r="T391" s="819"/>
      <c r="U391" s="1060">
        <f t="shared" si="82"/>
        <v>0</v>
      </c>
      <c r="V391" s="1037"/>
      <c r="W391" s="67"/>
      <c r="X391" s="111">
        <f t="shared" si="91"/>
        <v>0</v>
      </c>
      <c r="Y391" s="959">
        <f t="shared" si="83"/>
        <v>0</v>
      </c>
      <c r="Z391" s="17">
        <f t="shared" si="84"/>
        <v>0</v>
      </c>
      <c r="AA391" s="17">
        <f t="shared" si="85"/>
        <v>0</v>
      </c>
      <c r="AB391" s="17">
        <f t="shared" si="86"/>
        <v>0</v>
      </c>
      <c r="AC391" s="17">
        <f t="shared" si="87"/>
        <v>0</v>
      </c>
      <c r="AD391" s="17">
        <f t="shared" si="88"/>
        <v>0</v>
      </c>
      <c r="AE391" s="17">
        <f t="shared" si="89"/>
        <v>0</v>
      </c>
      <c r="AF391" s="17">
        <f t="shared" si="90"/>
        <v>0</v>
      </c>
    </row>
    <row r="392" spans="1:32" ht="15.75" customHeight="1" x14ac:dyDescent="0.25">
      <c r="A392" s="37">
        <v>1</v>
      </c>
      <c r="B392" s="19"/>
      <c r="C392" s="19"/>
      <c r="D392" s="20"/>
      <c r="E392" s="47"/>
      <c r="F392" s="603"/>
      <c r="G392" s="702"/>
      <c r="H392" s="10"/>
      <c r="I392" s="705"/>
      <c r="J392" s="215"/>
      <c r="K392" s="705"/>
      <c r="L392" s="149"/>
      <c r="M392" s="700"/>
      <c r="N392" s="237"/>
      <c r="O392" s="703"/>
      <c r="P392" s="215"/>
      <c r="Q392" s="701"/>
      <c r="R392" s="821"/>
      <c r="S392" s="700"/>
      <c r="T392" s="819"/>
      <c r="U392" s="1060">
        <f t="shared" si="82"/>
        <v>0</v>
      </c>
      <c r="V392" s="1037"/>
      <c r="W392" s="67"/>
      <c r="X392" s="111">
        <f t="shared" si="91"/>
        <v>0</v>
      </c>
      <c r="Y392" s="959">
        <f t="shared" si="83"/>
        <v>0</v>
      </c>
      <c r="Z392" s="17">
        <f t="shared" si="84"/>
        <v>0</v>
      </c>
      <c r="AA392" s="17">
        <f t="shared" si="85"/>
        <v>0</v>
      </c>
      <c r="AB392" s="17">
        <f t="shared" si="86"/>
        <v>0</v>
      </c>
      <c r="AC392" s="17">
        <f t="shared" si="87"/>
        <v>0</v>
      </c>
      <c r="AD392" s="17">
        <f t="shared" si="88"/>
        <v>0</v>
      </c>
      <c r="AE392" s="17">
        <f t="shared" si="89"/>
        <v>0</v>
      </c>
      <c r="AF392" s="17">
        <f t="shared" si="90"/>
        <v>0</v>
      </c>
    </row>
    <row r="393" spans="1:32" ht="15.75" customHeight="1" x14ac:dyDescent="0.25">
      <c r="A393" s="37">
        <v>2</v>
      </c>
      <c r="B393" s="19"/>
      <c r="C393" s="19"/>
      <c r="D393" s="20"/>
      <c r="E393" s="47"/>
      <c r="F393" s="603"/>
      <c r="G393" s="702"/>
      <c r="H393" s="10"/>
      <c r="I393" s="705"/>
      <c r="J393" s="215"/>
      <c r="K393" s="705"/>
      <c r="L393" s="149"/>
      <c r="M393" s="700"/>
      <c r="N393" s="237"/>
      <c r="O393" s="703"/>
      <c r="P393" s="215"/>
      <c r="Q393" s="701"/>
      <c r="R393" s="821"/>
      <c r="S393" s="700"/>
      <c r="T393" s="819"/>
      <c r="U393" s="1060">
        <f t="shared" ref="U393:U456" si="92">T393+R393+P393+N393+L393+J393+H393</f>
        <v>0</v>
      </c>
      <c r="V393" s="1037"/>
      <c r="W393" s="67"/>
      <c r="X393" s="111">
        <f t="shared" si="91"/>
        <v>0</v>
      </c>
      <c r="Y393" s="959">
        <f t="shared" ref="Y393:Y456" si="93">G393+I393+K393+M393+O393+Q393+S393</f>
        <v>0</v>
      </c>
      <c r="Z393" s="17">
        <f t="shared" ref="Z393:Z456" si="94">H393*C393</f>
        <v>0</v>
      </c>
      <c r="AA393" s="17">
        <f t="shared" ref="AA393:AA456" si="95">J393*C393</f>
        <v>0</v>
      </c>
      <c r="AB393" s="17">
        <f t="shared" ref="AB393:AB456" si="96">L393*C393</f>
        <v>0</v>
      </c>
      <c r="AC393" s="17">
        <f t="shared" ref="AC393:AC456" si="97">N393*C393</f>
        <v>0</v>
      </c>
      <c r="AD393" s="17">
        <f t="shared" ref="AD393:AD456" si="98">P393*C393</f>
        <v>0</v>
      </c>
      <c r="AE393" s="17">
        <f t="shared" ref="AE393:AE456" si="99">R393*C393</f>
        <v>0</v>
      </c>
      <c r="AF393" s="17">
        <f t="shared" ref="AF393:AF456" si="100">T393*C393</f>
        <v>0</v>
      </c>
    </row>
    <row r="394" spans="1:32" ht="15.75" customHeight="1" x14ac:dyDescent="0.25">
      <c r="A394" s="37">
        <v>3</v>
      </c>
      <c r="B394" s="19"/>
      <c r="C394" s="19"/>
      <c r="D394" s="20"/>
      <c r="E394" s="47"/>
      <c r="F394" s="603"/>
      <c r="G394" s="702"/>
      <c r="H394" s="10"/>
      <c r="I394" s="705"/>
      <c r="J394" s="215"/>
      <c r="K394" s="705"/>
      <c r="L394" s="149"/>
      <c r="M394" s="700"/>
      <c r="N394" s="237"/>
      <c r="O394" s="703"/>
      <c r="P394" s="215"/>
      <c r="Q394" s="701"/>
      <c r="R394" s="821"/>
      <c r="S394" s="700"/>
      <c r="T394" s="819"/>
      <c r="U394" s="1060">
        <f t="shared" si="92"/>
        <v>0</v>
      </c>
      <c r="V394" s="1037"/>
      <c r="W394" s="67"/>
      <c r="X394" s="111">
        <f t="shared" si="91"/>
        <v>0</v>
      </c>
      <c r="Y394" s="959">
        <f t="shared" si="93"/>
        <v>0</v>
      </c>
      <c r="Z394" s="17">
        <f t="shared" si="94"/>
        <v>0</v>
      </c>
      <c r="AA394" s="17">
        <f t="shared" si="95"/>
        <v>0</v>
      </c>
      <c r="AB394" s="17">
        <f t="shared" si="96"/>
        <v>0</v>
      </c>
      <c r="AC394" s="17">
        <f t="shared" si="97"/>
        <v>0</v>
      </c>
      <c r="AD394" s="17">
        <f t="shared" si="98"/>
        <v>0</v>
      </c>
      <c r="AE394" s="17">
        <f t="shared" si="99"/>
        <v>0</v>
      </c>
      <c r="AF394" s="17">
        <f t="shared" si="100"/>
        <v>0</v>
      </c>
    </row>
    <row r="395" spans="1:32" ht="15.75" customHeight="1" x14ac:dyDescent="0.25">
      <c r="A395" s="37">
        <v>4</v>
      </c>
      <c r="B395" s="19"/>
      <c r="C395" s="19"/>
      <c r="D395" s="20"/>
      <c r="E395" s="47"/>
      <c r="F395" s="603"/>
      <c r="G395" s="702"/>
      <c r="H395" s="10"/>
      <c r="I395" s="705"/>
      <c r="J395" s="215"/>
      <c r="K395" s="705"/>
      <c r="L395" s="149"/>
      <c r="M395" s="700"/>
      <c r="N395" s="237"/>
      <c r="O395" s="703"/>
      <c r="P395" s="215"/>
      <c r="Q395" s="701"/>
      <c r="R395" s="821"/>
      <c r="S395" s="700"/>
      <c r="T395" s="819"/>
      <c r="U395" s="1060">
        <f t="shared" si="92"/>
        <v>0</v>
      </c>
      <c r="V395" s="1037"/>
      <c r="W395" s="67"/>
      <c r="X395" s="111">
        <f t="shared" si="91"/>
        <v>0</v>
      </c>
      <c r="Y395" s="959">
        <f t="shared" si="93"/>
        <v>0</v>
      </c>
      <c r="Z395" s="17">
        <f t="shared" si="94"/>
        <v>0</v>
      </c>
      <c r="AA395" s="17">
        <f t="shared" si="95"/>
        <v>0</v>
      </c>
      <c r="AB395" s="17">
        <f t="shared" si="96"/>
        <v>0</v>
      </c>
      <c r="AC395" s="17">
        <f t="shared" si="97"/>
        <v>0</v>
      </c>
      <c r="AD395" s="17">
        <f t="shared" si="98"/>
        <v>0</v>
      </c>
      <c r="AE395" s="17">
        <f t="shared" si="99"/>
        <v>0</v>
      </c>
      <c r="AF395" s="17">
        <f t="shared" si="100"/>
        <v>0</v>
      </c>
    </row>
    <row r="396" spans="1:32" ht="15.75" customHeight="1" x14ac:dyDescent="0.25">
      <c r="A396" s="37">
        <v>5</v>
      </c>
      <c r="B396" s="19"/>
      <c r="C396" s="19"/>
      <c r="D396" s="20"/>
      <c r="E396" s="47"/>
      <c r="F396" s="603"/>
      <c r="G396" s="702"/>
      <c r="H396" s="10"/>
      <c r="I396" s="705"/>
      <c r="J396" s="215"/>
      <c r="K396" s="705"/>
      <c r="L396" s="149"/>
      <c r="M396" s="700"/>
      <c r="N396" s="237"/>
      <c r="O396" s="703"/>
      <c r="P396" s="215"/>
      <c r="Q396" s="701"/>
      <c r="R396" s="821"/>
      <c r="S396" s="700"/>
      <c r="T396" s="819"/>
      <c r="U396" s="1060">
        <f t="shared" si="92"/>
        <v>0</v>
      </c>
      <c r="V396" s="1037"/>
      <c r="W396" s="67"/>
      <c r="X396" s="111">
        <f t="shared" si="91"/>
        <v>0</v>
      </c>
      <c r="Y396" s="959">
        <f t="shared" si="93"/>
        <v>0</v>
      </c>
      <c r="Z396" s="17">
        <f t="shared" si="94"/>
        <v>0</v>
      </c>
      <c r="AA396" s="17">
        <f t="shared" si="95"/>
        <v>0</v>
      </c>
      <c r="AB396" s="17">
        <f t="shared" si="96"/>
        <v>0</v>
      </c>
      <c r="AC396" s="17">
        <f t="shared" si="97"/>
        <v>0</v>
      </c>
      <c r="AD396" s="17">
        <f t="shared" si="98"/>
        <v>0</v>
      </c>
      <c r="AE396" s="17">
        <f t="shared" si="99"/>
        <v>0</v>
      </c>
      <c r="AF396" s="17">
        <f t="shared" si="100"/>
        <v>0</v>
      </c>
    </row>
    <row r="397" spans="1:32" ht="15.75" customHeight="1" x14ac:dyDescent="0.25">
      <c r="A397" s="37">
        <v>6</v>
      </c>
      <c r="B397" s="19"/>
      <c r="C397" s="19"/>
      <c r="D397" s="20"/>
      <c r="E397" s="47"/>
      <c r="F397" s="603"/>
      <c r="G397" s="702"/>
      <c r="H397" s="10"/>
      <c r="I397" s="705"/>
      <c r="J397" s="215"/>
      <c r="K397" s="705"/>
      <c r="L397" s="149"/>
      <c r="M397" s="700"/>
      <c r="N397" s="237"/>
      <c r="O397" s="703"/>
      <c r="P397" s="215"/>
      <c r="Q397" s="701"/>
      <c r="R397" s="821"/>
      <c r="S397" s="700"/>
      <c r="T397" s="819"/>
      <c r="U397" s="1060">
        <f t="shared" si="92"/>
        <v>0</v>
      </c>
      <c r="V397" s="1037"/>
      <c r="W397" s="67"/>
      <c r="X397" s="111">
        <f t="shared" si="91"/>
        <v>0</v>
      </c>
      <c r="Y397" s="959">
        <f t="shared" si="93"/>
        <v>0</v>
      </c>
      <c r="Z397" s="17">
        <f t="shared" si="94"/>
        <v>0</v>
      </c>
      <c r="AA397" s="17">
        <f t="shared" si="95"/>
        <v>0</v>
      </c>
      <c r="AB397" s="17">
        <f t="shared" si="96"/>
        <v>0</v>
      </c>
      <c r="AC397" s="17">
        <f t="shared" si="97"/>
        <v>0</v>
      </c>
      <c r="AD397" s="17">
        <f t="shared" si="98"/>
        <v>0</v>
      </c>
      <c r="AE397" s="17">
        <f t="shared" si="99"/>
        <v>0</v>
      </c>
      <c r="AF397" s="17">
        <f t="shared" si="100"/>
        <v>0</v>
      </c>
    </row>
    <row r="398" spans="1:32" ht="15.75" customHeight="1" x14ac:dyDescent="0.25">
      <c r="A398" s="37">
        <v>7</v>
      </c>
      <c r="B398" s="19"/>
      <c r="C398" s="19"/>
      <c r="D398" s="20"/>
      <c r="E398" s="47"/>
      <c r="F398" s="603"/>
      <c r="G398" s="702"/>
      <c r="H398" s="10"/>
      <c r="I398" s="705"/>
      <c r="J398" s="215"/>
      <c r="K398" s="705"/>
      <c r="L398" s="149"/>
      <c r="M398" s="700"/>
      <c r="N398" s="237"/>
      <c r="O398" s="703"/>
      <c r="P398" s="215"/>
      <c r="Q398" s="701"/>
      <c r="R398" s="821"/>
      <c r="S398" s="700"/>
      <c r="T398" s="819"/>
      <c r="U398" s="1060">
        <f t="shared" si="92"/>
        <v>0</v>
      </c>
      <c r="V398" s="1037"/>
      <c r="W398" s="67"/>
      <c r="X398" s="111">
        <f t="shared" si="91"/>
        <v>0</v>
      </c>
      <c r="Y398" s="959">
        <f t="shared" si="93"/>
        <v>0</v>
      </c>
      <c r="Z398" s="17">
        <f t="shared" si="94"/>
        <v>0</v>
      </c>
      <c r="AA398" s="17">
        <f t="shared" si="95"/>
        <v>0</v>
      </c>
      <c r="AB398" s="17">
        <f t="shared" si="96"/>
        <v>0</v>
      </c>
      <c r="AC398" s="17">
        <f t="shared" si="97"/>
        <v>0</v>
      </c>
      <c r="AD398" s="17">
        <f t="shared" si="98"/>
        <v>0</v>
      </c>
      <c r="AE398" s="17">
        <f t="shared" si="99"/>
        <v>0</v>
      </c>
      <c r="AF398" s="17">
        <f t="shared" si="100"/>
        <v>0</v>
      </c>
    </row>
    <row r="399" spans="1:32" ht="15.75" customHeight="1" x14ac:dyDescent="0.25">
      <c r="A399" s="37">
        <v>8</v>
      </c>
      <c r="B399" s="19"/>
      <c r="C399" s="19"/>
      <c r="D399" s="20"/>
      <c r="E399" s="47"/>
      <c r="F399" s="603"/>
      <c r="G399" s="702"/>
      <c r="H399" s="10"/>
      <c r="I399" s="705"/>
      <c r="J399" s="215"/>
      <c r="K399" s="705"/>
      <c r="L399" s="149"/>
      <c r="M399" s="700"/>
      <c r="N399" s="237"/>
      <c r="O399" s="703"/>
      <c r="P399" s="215"/>
      <c r="Q399" s="701"/>
      <c r="R399" s="821"/>
      <c r="S399" s="700"/>
      <c r="T399" s="819"/>
      <c r="U399" s="1060">
        <f t="shared" si="92"/>
        <v>0</v>
      </c>
      <c r="V399" s="1037"/>
      <c r="W399" s="67"/>
      <c r="X399" s="111">
        <f t="shared" si="91"/>
        <v>0</v>
      </c>
      <c r="Y399" s="959">
        <f t="shared" si="93"/>
        <v>0</v>
      </c>
      <c r="Z399" s="17">
        <f t="shared" si="94"/>
        <v>0</v>
      </c>
      <c r="AA399" s="17">
        <f t="shared" si="95"/>
        <v>0</v>
      </c>
      <c r="AB399" s="17">
        <f t="shared" si="96"/>
        <v>0</v>
      </c>
      <c r="AC399" s="17">
        <f t="shared" si="97"/>
        <v>0</v>
      </c>
      <c r="AD399" s="17">
        <f t="shared" si="98"/>
        <v>0</v>
      </c>
      <c r="AE399" s="17">
        <f t="shared" si="99"/>
        <v>0</v>
      </c>
      <c r="AF399" s="17">
        <f t="shared" si="100"/>
        <v>0</v>
      </c>
    </row>
    <row r="400" spans="1:32" ht="15.75" customHeight="1" x14ac:dyDescent="0.25">
      <c r="A400" s="37">
        <v>9</v>
      </c>
      <c r="B400" s="19"/>
      <c r="C400" s="19"/>
      <c r="D400" s="20"/>
      <c r="E400" s="47"/>
      <c r="F400" s="603"/>
      <c r="G400" s="702"/>
      <c r="H400" s="10"/>
      <c r="I400" s="705"/>
      <c r="J400" s="215"/>
      <c r="K400" s="705"/>
      <c r="L400" s="149"/>
      <c r="M400" s="700"/>
      <c r="N400" s="237"/>
      <c r="O400" s="703"/>
      <c r="P400" s="215"/>
      <c r="Q400" s="701"/>
      <c r="R400" s="821"/>
      <c r="S400" s="700"/>
      <c r="T400" s="819"/>
      <c r="U400" s="1060">
        <f t="shared" si="92"/>
        <v>0</v>
      </c>
      <c r="V400" s="1037"/>
      <c r="W400" s="67"/>
      <c r="X400" s="111">
        <f t="shared" si="91"/>
        <v>0</v>
      </c>
      <c r="Y400" s="959">
        <f t="shared" si="93"/>
        <v>0</v>
      </c>
      <c r="Z400" s="17">
        <f t="shared" si="94"/>
        <v>0</v>
      </c>
      <c r="AA400" s="17">
        <f t="shared" si="95"/>
        <v>0</v>
      </c>
      <c r="AB400" s="17">
        <f t="shared" si="96"/>
        <v>0</v>
      </c>
      <c r="AC400" s="17">
        <f t="shared" si="97"/>
        <v>0</v>
      </c>
      <c r="AD400" s="17">
        <f t="shared" si="98"/>
        <v>0</v>
      </c>
      <c r="AE400" s="17">
        <f t="shared" si="99"/>
        <v>0</v>
      </c>
      <c r="AF400" s="17">
        <f t="shared" si="100"/>
        <v>0</v>
      </c>
    </row>
    <row r="401" spans="1:32" ht="15.75" customHeight="1" x14ac:dyDescent="0.25">
      <c r="A401" s="37">
        <v>10</v>
      </c>
      <c r="B401" s="19"/>
      <c r="C401" s="19"/>
      <c r="D401" s="20"/>
      <c r="E401" s="47"/>
      <c r="F401" s="603"/>
      <c r="G401" s="702"/>
      <c r="H401" s="10"/>
      <c r="I401" s="705"/>
      <c r="J401" s="215"/>
      <c r="K401" s="705"/>
      <c r="L401" s="149"/>
      <c r="M401" s="700"/>
      <c r="N401" s="237"/>
      <c r="O401" s="703"/>
      <c r="P401" s="215"/>
      <c r="Q401" s="701"/>
      <c r="R401" s="821"/>
      <c r="S401" s="700"/>
      <c r="T401" s="819"/>
      <c r="U401" s="1060">
        <f t="shared" si="92"/>
        <v>0</v>
      </c>
      <c r="V401" s="1037"/>
      <c r="W401" s="67"/>
      <c r="X401" s="111">
        <f t="shared" si="91"/>
        <v>0</v>
      </c>
      <c r="Y401" s="959">
        <f t="shared" si="93"/>
        <v>0</v>
      </c>
      <c r="Z401" s="17">
        <f t="shared" si="94"/>
        <v>0</v>
      </c>
      <c r="AA401" s="17">
        <f t="shared" si="95"/>
        <v>0</v>
      </c>
      <c r="AB401" s="17">
        <f t="shared" si="96"/>
        <v>0</v>
      </c>
      <c r="AC401" s="17">
        <f t="shared" si="97"/>
        <v>0</v>
      </c>
      <c r="AD401" s="17">
        <f t="shared" si="98"/>
        <v>0</v>
      </c>
      <c r="AE401" s="17">
        <f t="shared" si="99"/>
        <v>0</v>
      </c>
      <c r="AF401" s="17">
        <f t="shared" si="100"/>
        <v>0</v>
      </c>
    </row>
    <row r="402" spans="1:32" ht="15.75" customHeight="1" x14ac:dyDescent="0.25">
      <c r="A402" s="37">
        <v>11</v>
      </c>
      <c r="B402" s="19"/>
      <c r="C402" s="19"/>
      <c r="D402" s="20"/>
      <c r="E402" s="47"/>
      <c r="F402" s="603"/>
      <c r="G402" s="702"/>
      <c r="H402" s="10"/>
      <c r="I402" s="705"/>
      <c r="J402" s="215"/>
      <c r="K402" s="705"/>
      <c r="L402" s="149"/>
      <c r="M402" s="700"/>
      <c r="N402" s="237"/>
      <c r="O402" s="703"/>
      <c r="P402" s="215"/>
      <c r="Q402" s="701"/>
      <c r="R402" s="821"/>
      <c r="S402" s="700"/>
      <c r="T402" s="819"/>
      <c r="U402" s="1060">
        <f t="shared" si="92"/>
        <v>0</v>
      </c>
      <c r="V402" s="1037"/>
      <c r="W402" s="67"/>
      <c r="X402" s="111">
        <f t="shared" si="91"/>
        <v>0</v>
      </c>
      <c r="Y402" s="959">
        <f t="shared" si="93"/>
        <v>0</v>
      </c>
      <c r="Z402" s="17">
        <f t="shared" si="94"/>
        <v>0</v>
      </c>
      <c r="AA402" s="17">
        <f t="shared" si="95"/>
        <v>0</v>
      </c>
      <c r="AB402" s="17">
        <f t="shared" si="96"/>
        <v>0</v>
      </c>
      <c r="AC402" s="17">
        <f t="shared" si="97"/>
        <v>0</v>
      </c>
      <c r="AD402" s="17">
        <f t="shared" si="98"/>
        <v>0</v>
      </c>
      <c r="AE402" s="17">
        <f t="shared" si="99"/>
        <v>0</v>
      </c>
      <c r="AF402" s="17">
        <f t="shared" si="100"/>
        <v>0</v>
      </c>
    </row>
    <row r="403" spans="1:32" ht="15.75" customHeight="1" x14ac:dyDescent="0.25">
      <c r="A403" s="37">
        <v>12</v>
      </c>
      <c r="B403" s="19"/>
      <c r="C403" s="19"/>
      <c r="D403" s="20"/>
      <c r="E403" s="47"/>
      <c r="F403" s="603"/>
      <c r="G403" s="702"/>
      <c r="H403" s="10"/>
      <c r="I403" s="705"/>
      <c r="J403" s="215"/>
      <c r="K403" s="705"/>
      <c r="L403" s="149"/>
      <c r="M403" s="700"/>
      <c r="N403" s="237"/>
      <c r="O403" s="703"/>
      <c r="P403" s="215"/>
      <c r="Q403" s="701"/>
      <c r="R403" s="821"/>
      <c r="S403" s="700"/>
      <c r="T403" s="819"/>
      <c r="U403" s="1060">
        <f t="shared" si="92"/>
        <v>0</v>
      </c>
      <c r="V403" s="1037"/>
      <c r="W403" s="67"/>
      <c r="X403" s="111">
        <f t="shared" si="91"/>
        <v>0</v>
      </c>
      <c r="Y403" s="959">
        <f t="shared" si="93"/>
        <v>0</v>
      </c>
      <c r="Z403" s="17">
        <f t="shared" si="94"/>
        <v>0</v>
      </c>
      <c r="AA403" s="17">
        <f t="shared" si="95"/>
        <v>0</v>
      </c>
      <c r="AB403" s="17">
        <f t="shared" si="96"/>
        <v>0</v>
      </c>
      <c r="AC403" s="17">
        <f t="shared" si="97"/>
        <v>0</v>
      </c>
      <c r="AD403" s="17">
        <f t="shared" si="98"/>
        <v>0</v>
      </c>
      <c r="AE403" s="17">
        <f t="shared" si="99"/>
        <v>0</v>
      </c>
      <c r="AF403" s="17">
        <f t="shared" si="100"/>
        <v>0</v>
      </c>
    </row>
    <row r="404" spans="1:32" ht="15.75" customHeight="1" x14ac:dyDescent="0.25">
      <c r="A404" s="37">
        <v>13</v>
      </c>
      <c r="B404" s="19"/>
      <c r="C404" s="19"/>
      <c r="D404" s="20"/>
      <c r="E404" s="47"/>
      <c r="F404" s="603"/>
      <c r="G404" s="702"/>
      <c r="H404" s="10"/>
      <c r="I404" s="705"/>
      <c r="J404" s="215"/>
      <c r="K404" s="705"/>
      <c r="L404" s="149"/>
      <c r="M404" s="700"/>
      <c r="N404" s="237"/>
      <c r="O404" s="703"/>
      <c r="P404" s="215"/>
      <c r="Q404" s="701"/>
      <c r="R404" s="821"/>
      <c r="S404" s="700"/>
      <c r="T404" s="819"/>
      <c r="U404" s="1060">
        <f t="shared" si="92"/>
        <v>0</v>
      </c>
      <c r="V404" s="1037"/>
      <c r="W404" s="67"/>
      <c r="X404" s="111">
        <f t="shared" si="91"/>
        <v>0</v>
      </c>
      <c r="Y404" s="959">
        <f t="shared" si="93"/>
        <v>0</v>
      </c>
      <c r="Z404" s="17">
        <f t="shared" si="94"/>
        <v>0</v>
      </c>
      <c r="AA404" s="17">
        <f t="shared" si="95"/>
        <v>0</v>
      </c>
      <c r="AB404" s="17">
        <f t="shared" si="96"/>
        <v>0</v>
      </c>
      <c r="AC404" s="17">
        <f t="shared" si="97"/>
        <v>0</v>
      </c>
      <c r="AD404" s="17">
        <f t="shared" si="98"/>
        <v>0</v>
      </c>
      <c r="AE404" s="17">
        <f t="shared" si="99"/>
        <v>0</v>
      </c>
      <c r="AF404" s="17">
        <f t="shared" si="100"/>
        <v>0</v>
      </c>
    </row>
    <row r="405" spans="1:32" ht="15.75" customHeight="1" x14ac:dyDescent="0.25">
      <c r="A405" s="37">
        <v>14</v>
      </c>
      <c r="B405" s="19"/>
      <c r="C405" s="19"/>
      <c r="D405" s="20"/>
      <c r="E405" s="47"/>
      <c r="F405" s="603"/>
      <c r="G405" s="702"/>
      <c r="H405" s="10"/>
      <c r="I405" s="705"/>
      <c r="J405" s="215"/>
      <c r="K405" s="705"/>
      <c r="L405" s="149"/>
      <c r="M405" s="700"/>
      <c r="N405" s="237"/>
      <c r="O405" s="703"/>
      <c r="P405" s="215"/>
      <c r="Q405" s="701"/>
      <c r="R405" s="821"/>
      <c r="S405" s="700"/>
      <c r="T405" s="819"/>
      <c r="U405" s="1060">
        <f t="shared" si="92"/>
        <v>0</v>
      </c>
      <c r="V405" s="1037"/>
      <c r="W405" s="67"/>
      <c r="X405" s="111">
        <f t="shared" si="91"/>
        <v>0</v>
      </c>
      <c r="Y405" s="959">
        <f t="shared" si="93"/>
        <v>0</v>
      </c>
      <c r="Z405" s="17">
        <f t="shared" si="94"/>
        <v>0</v>
      </c>
      <c r="AA405" s="17">
        <f t="shared" si="95"/>
        <v>0</v>
      </c>
      <c r="AB405" s="17">
        <f t="shared" si="96"/>
        <v>0</v>
      </c>
      <c r="AC405" s="17">
        <f t="shared" si="97"/>
        <v>0</v>
      </c>
      <c r="AD405" s="17">
        <f t="shared" si="98"/>
        <v>0</v>
      </c>
      <c r="AE405" s="17">
        <f t="shared" si="99"/>
        <v>0</v>
      </c>
      <c r="AF405" s="17">
        <f t="shared" si="100"/>
        <v>0</v>
      </c>
    </row>
    <row r="406" spans="1:32" ht="15.75" customHeight="1" x14ac:dyDescent="0.25">
      <c r="A406" s="37">
        <v>15</v>
      </c>
      <c r="B406" s="19"/>
      <c r="C406" s="19"/>
      <c r="D406" s="20"/>
      <c r="E406" s="47"/>
      <c r="F406" s="603"/>
      <c r="G406" s="702"/>
      <c r="H406" s="10"/>
      <c r="I406" s="705"/>
      <c r="J406" s="215"/>
      <c r="K406" s="705"/>
      <c r="L406" s="149"/>
      <c r="M406" s="700"/>
      <c r="N406" s="237"/>
      <c r="O406" s="703"/>
      <c r="P406" s="215"/>
      <c r="Q406" s="701"/>
      <c r="R406" s="821"/>
      <c r="S406" s="700"/>
      <c r="T406" s="819"/>
      <c r="U406" s="1060">
        <f t="shared" si="92"/>
        <v>0</v>
      </c>
      <c r="V406" s="1037"/>
      <c r="W406" s="67"/>
      <c r="X406" s="111">
        <f t="shared" si="91"/>
        <v>0</v>
      </c>
      <c r="Y406" s="959">
        <f t="shared" si="93"/>
        <v>0</v>
      </c>
      <c r="Z406" s="17">
        <f t="shared" si="94"/>
        <v>0</v>
      </c>
      <c r="AA406" s="17">
        <f t="shared" si="95"/>
        <v>0</v>
      </c>
      <c r="AB406" s="17">
        <f t="shared" si="96"/>
        <v>0</v>
      </c>
      <c r="AC406" s="17">
        <f t="shared" si="97"/>
        <v>0</v>
      </c>
      <c r="AD406" s="17">
        <f t="shared" si="98"/>
        <v>0</v>
      </c>
      <c r="AE406" s="17">
        <f t="shared" si="99"/>
        <v>0</v>
      </c>
      <c r="AF406" s="17">
        <f t="shared" si="100"/>
        <v>0</v>
      </c>
    </row>
    <row r="407" spans="1:32" ht="15.75" customHeight="1" x14ac:dyDescent="0.25">
      <c r="A407" s="37">
        <v>17</v>
      </c>
      <c r="B407" s="19"/>
      <c r="C407" s="19"/>
      <c r="D407" s="20"/>
      <c r="E407" s="47"/>
      <c r="F407" s="603"/>
      <c r="G407" s="702"/>
      <c r="H407" s="10"/>
      <c r="I407" s="705"/>
      <c r="J407" s="215"/>
      <c r="K407" s="705"/>
      <c r="L407" s="149"/>
      <c r="M407" s="700"/>
      <c r="N407" s="237"/>
      <c r="O407" s="703"/>
      <c r="P407" s="215"/>
      <c r="Q407" s="701"/>
      <c r="R407" s="821"/>
      <c r="S407" s="700"/>
      <c r="T407" s="819"/>
      <c r="U407" s="1060">
        <f t="shared" si="92"/>
        <v>0</v>
      </c>
      <c r="V407" s="1037"/>
      <c r="W407" s="67"/>
      <c r="X407" s="111">
        <f t="shared" si="91"/>
        <v>0</v>
      </c>
      <c r="Y407" s="959">
        <f t="shared" si="93"/>
        <v>0</v>
      </c>
      <c r="Z407" s="17">
        <f t="shared" si="94"/>
        <v>0</v>
      </c>
      <c r="AA407" s="17">
        <f t="shared" si="95"/>
        <v>0</v>
      </c>
      <c r="AB407" s="17">
        <f t="shared" si="96"/>
        <v>0</v>
      </c>
      <c r="AC407" s="17">
        <f t="shared" si="97"/>
        <v>0</v>
      </c>
      <c r="AD407" s="17">
        <f t="shared" si="98"/>
        <v>0</v>
      </c>
      <c r="AE407" s="17">
        <f t="shared" si="99"/>
        <v>0</v>
      </c>
      <c r="AF407" s="17">
        <f t="shared" si="100"/>
        <v>0</v>
      </c>
    </row>
    <row r="408" spans="1:32" ht="15.75" customHeight="1" x14ac:dyDescent="0.25">
      <c r="A408" s="37">
        <v>18</v>
      </c>
      <c r="B408" s="19"/>
      <c r="C408" s="19"/>
      <c r="D408" s="20"/>
      <c r="E408" s="47"/>
      <c r="F408" s="603"/>
      <c r="G408" s="702"/>
      <c r="H408" s="10"/>
      <c r="I408" s="705"/>
      <c r="J408" s="215"/>
      <c r="K408" s="705"/>
      <c r="L408" s="149"/>
      <c r="M408" s="700"/>
      <c r="N408" s="237"/>
      <c r="O408" s="703"/>
      <c r="P408" s="215"/>
      <c r="Q408" s="701"/>
      <c r="R408" s="821"/>
      <c r="S408" s="700"/>
      <c r="T408" s="819"/>
      <c r="U408" s="1060">
        <f t="shared" si="92"/>
        <v>0</v>
      </c>
      <c r="V408" s="1037"/>
      <c r="W408" s="67"/>
      <c r="X408" s="111">
        <f t="shared" si="91"/>
        <v>0</v>
      </c>
      <c r="Y408" s="959">
        <f t="shared" si="93"/>
        <v>0</v>
      </c>
      <c r="Z408" s="17">
        <f t="shared" si="94"/>
        <v>0</v>
      </c>
      <c r="AA408" s="17">
        <f t="shared" si="95"/>
        <v>0</v>
      </c>
      <c r="AB408" s="17">
        <f t="shared" si="96"/>
        <v>0</v>
      </c>
      <c r="AC408" s="17">
        <f t="shared" si="97"/>
        <v>0</v>
      </c>
      <c r="AD408" s="17">
        <f t="shared" si="98"/>
        <v>0</v>
      </c>
      <c r="AE408" s="17">
        <f t="shared" si="99"/>
        <v>0</v>
      </c>
      <c r="AF408" s="17">
        <f t="shared" si="100"/>
        <v>0</v>
      </c>
    </row>
    <row r="409" spans="1:32" ht="15.75" customHeight="1" x14ac:dyDescent="0.25">
      <c r="A409" s="37">
        <v>19</v>
      </c>
      <c r="B409" s="19"/>
      <c r="C409" s="19"/>
      <c r="D409" s="20"/>
      <c r="E409" s="47"/>
      <c r="F409" s="603"/>
      <c r="G409" s="702"/>
      <c r="H409" s="10"/>
      <c r="I409" s="705"/>
      <c r="J409" s="215"/>
      <c r="K409" s="705"/>
      <c r="L409" s="149"/>
      <c r="M409" s="700"/>
      <c r="N409" s="237"/>
      <c r="O409" s="703"/>
      <c r="P409" s="215"/>
      <c r="Q409" s="701"/>
      <c r="R409" s="821"/>
      <c r="S409" s="700"/>
      <c r="T409" s="819"/>
      <c r="U409" s="1060">
        <f t="shared" si="92"/>
        <v>0</v>
      </c>
      <c r="V409" s="1037"/>
      <c r="W409" s="67"/>
      <c r="X409" s="111">
        <f t="shared" si="91"/>
        <v>0</v>
      </c>
      <c r="Y409" s="959">
        <f t="shared" si="93"/>
        <v>0</v>
      </c>
      <c r="Z409" s="17">
        <f t="shared" si="94"/>
        <v>0</v>
      </c>
      <c r="AA409" s="17">
        <f t="shared" si="95"/>
        <v>0</v>
      </c>
      <c r="AB409" s="17">
        <f t="shared" si="96"/>
        <v>0</v>
      </c>
      <c r="AC409" s="17">
        <f t="shared" si="97"/>
        <v>0</v>
      </c>
      <c r="AD409" s="17">
        <f t="shared" si="98"/>
        <v>0</v>
      </c>
      <c r="AE409" s="17">
        <f t="shared" si="99"/>
        <v>0</v>
      </c>
      <c r="AF409" s="17">
        <f t="shared" si="100"/>
        <v>0</v>
      </c>
    </row>
    <row r="410" spans="1:32" ht="15.75" customHeight="1" x14ac:dyDescent="0.25">
      <c r="A410" s="37">
        <v>20</v>
      </c>
      <c r="B410" s="19"/>
      <c r="C410" s="19"/>
      <c r="D410" s="20"/>
      <c r="E410" s="47"/>
      <c r="F410" s="603"/>
      <c r="G410" s="702"/>
      <c r="H410" s="10"/>
      <c r="I410" s="705"/>
      <c r="J410" s="215"/>
      <c r="K410" s="705"/>
      <c r="L410" s="149"/>
      <c r="M410" s="700"/>
      <c r="N410" s="237"/>
      <c r="O410" s="703"/>
      <c r="P410" s="215"/>
      <c r="Q410" s="701"/>
      <c r="R410" s="821"/>
      <c r="S410" s="700"/>
      <c r="T410" s="819"/>
      <c r="U410" s="1060">
        <f t="shared" si="92"/>
        <v>0</v>
      </c>
      <c r="V410" s="1037"/>
      <c r="W410" s="67"/>
      <c r="X410" s="111">
        <f t="shared" si="91"/>
        <v>0</v>
      </c>
      <c r="Y410" s="959">
        <f t="shared" si="93"/>
        <v>0</v>
      </c>
      <c r="Z410" s="17">
        <f t="shared" si="94"/>
        <v>0</v>
      </c>
      <c r="AA410" s="17">
        <f t="shared" si="95"/>
        <v>0</v>
      </c>
      <c r="AB410" s="17">
        <f t="shared" si="96"/>
        <v>0</v>
      </c>
      <c r="AC410" s="17">
        <f t="shared" si="97"/>
        <v>0</v>
      </c>
      <c r="AD410" s="17">
        <f t="shared" si="98"/>
        <v>0</v>
      </c>
      <c r="AE410" s="17">
        <f t="shared" si="99"/>
        <v>0</v>
      </c>
      <c r="AF410" s="17">
        <f t="shared" si="100"/>
        <v>0</v>
      </c>
    </row>
    <row r="411" spans="1:32" ht="15.75" customHeight="1" x14ac:dyDescent="0.25">
      <c r="A411" s="37">
        <v>21</v>
      </c>
      <c r="B411" s="19"/>
      <c r="C411" s="19"/>
      <c r="D411" s="20"/>
      <c r="E411" s="47"/>
      <c r="F411" s="603"/>
      <c r="G411" s="702"/>
      <c r="H411" s="10"/>
      <c r="I411" s="705"/>
      <c r="J411" s="215"/>
      <c r="K411" s="705"/>
      <c r="L411" s="149"/>
      <c r="M411" s="700"/>
      <c r="N411" s="237"/>
      <c r="O411" s="703"/>
      <c r="P411" s="215"/>
      <c r="Q411" s="701"/>
      <c r="R411" s="821"/>
      <c r="S411" s="700"/>
      <c r="T411" s="819"/>
      <c r="U411" s="1060">
        <f t="shared" si="92"/>
        <v>0</v>
      </c>
      <c r="V411" s="1037"/>
      <c r="W411" s="67"/>
      <c r="X411" s="111">
        <f t="shared" si="91"/>
        <v>0</v>
      </c>
      <c r="Y411" s="959">
        <f t="shared" si="93"/>
        <v>0</v>
      </c>
      <c r="Z411" s="17">
        <f t="shared" si="94"/>
        <v>0</v>
      </c>
      <c r="AA411" s="17">
        <f t="shared" si="95"/>
        <v>0</v>
      </c>
      <c r="AB411" s="17">
        <f t="shared" si="96"/>
        <v>0</v>
      </c>
      <c r="AC411" s="17">
        <f t="shared" si="97"/>
        <v>0</v>
      </c>
      <c r="AD411" s="17">
        <f t="shared" si="98"/>
        <v>0</v>
      </c>
      <c r="AE411" s="17">
        <f t="shared" si="99"/>
        <v>0</v>
      </c>
      <c r="AF411" s="17">
        <f t="shared" si="100"/>
        <v>0</v>
      </c>
    </row>
    <row r="412" spans="1:32" ht="15.75" customHeight="1" x14ac:dyDescent="0.25">
      <c r="A412" s="37">
        <v>22</v>
      </c>
      <c r="B412" s="19"/>
      <c r="C412" s="19"/>
      <c r="D412" s="20"/>
      <c r="E412" s="47"/>
      <c r="F412" s="603"/>
      <c r="G412" s="702"/>
      <c r="H412" s="10"/>
      <c r="I412" s="705"/>
      <c r="J412" s="215"/>
      <c r="K412" s="705"/>
      <c r="L412" s="149"/>
      <c r="M412" s="700"/>
      <c r="N412" s="237"/>
      <c r="O412" s="703"/>
      <c r="P412" s="215"/>
      <c r="Q412" s="701"/>
      <c r="R412" s="821"/>
      <c r="S412" s="700"/>
      <c r="T412" s="819"/>
      <c r="U412" s="1060">
        <f t="shared" si="92"/>
        <v>0</v>
      </c>
      <c r="V412" s="1037"/>
      <c r="W412" s="67"/>
      <c r="X412" s="111">
        <f t="shared" si="91"/>
        <v>0</v>
      </c>
      <c r="Y412" s="959">
        <f t="shared" si="93"/>
        <v>0</v>
      </c>
      <c r="Z412" s="17">
        <f t="shared" si="94"/>
        <v>0</v>
      </c>
      <c r="AA412" s="17">
        <f t="shared" si="95"/>
        <v>0</v>
      </c>
      <c r="AB412" s="17">
        <f t="shared" si="96"/>
        <v>0</v>
      </c>
      <c r="AC412" s="17">
        <f t="shared" si="97"/>
        <v>0</v>
      </c>
      <c r="AD412" s="17">
        <f t="shared" si="98"/>
        <v>0</v>
      </c>
      <c r="AE412" s="17">
        <f t="shared" si="99"/>
        <v>0</v>
      </c>
      <c r="AF412" s="17">
        <f t="shared" si="100"/>
        <v>0</v>
      </c>
    </row>
    <row r="413" spans="1:32" ht="15.75" customHeight="1" x14ac:dyDescent="0.25">
      <c r="A413" s="37">
        <v>23</v>
      </c>
      <c r="B413" s="19"/>
      <c r="C413" s="19"/>
      <c r="D413" s="20"/>
      <c r="E413" s="47"/>
      <c r="F413" s="603"/>
      <c r="G413" s="702"/>
      <c r="H413" s="10"/>
      <c r="I413" s="705"/>
      <c r="J413" s="215"/>
      <c r="K413" s="705"/>
      <c r="L413" s="149"/>
      <c r="M413" s="700"/>
      <c r="N413" s="237"/>
      <c r="O413" s="703"/>
      <c r="P413" s="215"/>
      <c r="Q413" s="701"/>
      <c r="R413" s="821"/>
      <c r="S413" s="700"/>
      <c r="T413" s="819"/>
      <c r="U413" s="1060">
        <f t="shared" si="92"/>
        <v>0</v>
      </c>
      <c r="V413" s="1037"/>
      <c r="W413" s="67"/>
      <c r="X413" s="111">
        <f t="shared" si="91"/>
        <v>0</v>
      </c>
      <c r="Y413" s="959">
        <f t="shared" si="93"/>
        <v>0</v>
      </c>
      <c r="Z413" s="17">
        <f t="shared" si="94"/>
        <v>0</v>
      </c>
      <c r="AA413" s="17">
        <f t="shared" si="95"/>
        <v>0</v>
      </c>
      <c r="AB413" s="17">
        <f t="shared" si="96"/>
        <v>0</v>
      </c>
      <c r="AC413" s="17">
        <f t="shared" si="97"/>
        <v>0</v>
      </c>
      <c r="AD413" s="17">
        <f t="shared" si="98"/>
        <v>0</v>
      </c>
      <c r="AE413" s="17">
        <f t="shared" si="99"/>
        <v>0</v>
      </c>
      <c r="AF413" s="17">
        <f t="shared" si="100"/>
        <v>0</v>
      </c>
    </row>
    <row r="414" spans="1:32" ht="15.75" customHeight="1" x14ac:dyDescent="0.25">
      <c r="A414" s="37">
        <v>24</v>
      </c>
      <c r="B414" s="19"/>
      <c r="C414" s="19"/>
      <c r="D414" s="20"/>
      <c r="E414" s="47"/>
      <c r="F414" s="603"/>
      <c r="G414" s="702"/>
      <c r="H414" s="10"/>
      <c r="I414" s="705"/>
      <c r="J414" s="215"/>
      <c r="K414" s="705"/>
      <c r="L414" s="149"/>
      <c r="M414" s="700"/>
      <c r="N414" s="237"/>
      <c r="O414" s="703"/>
      <c r="P414" s="215"/>
      <c r="Q414" s="701"/>
      <c r="R414" s="821"/>
      <c r="S414" s="700"/>
      <c r="T414" s="819"/>
      <c r="U414" s="1060">
        <f t="shared" si="92"/>
        <v>0</v>
      </c>
      <c r="V414" s="1037"/>
      <c r="W414" s="67"/>
      <c r="X414" s="111">
        <f t="shared" si="91"/>
        <v>0</v>
      </c>
      <c r="Y414" s="959">
        <f t="shared" si="93"/>
        <v>0</v>
      </c>
      <c r="Z414" s="17">
        <f t="shared" si="94"/>
        <v>0</v>
      </c>
      <c r="AA414" s="17">
        <f t="shared" si="95"/>
        <v>0</v>
      </c>
      <c r="AB414" s="17">
        <f t="shared" si="96"/>
        <v>0</v>
      </c>
      <c r="AC414" s="17">
        <f t="shared" si="97"/>
        <v>0</v>
      </c>
      <c r="AD414" s="17">
        <f t="shared" si="98"/>
        <v>0</v>
      </c>
      <c r="AE414" s="17">
        <f t="shared" si="99"/>
        <v>0</v>
      </c>
      <c r="AF414" s="17">
        <f t="shared" si="100"/>
        <v>0</v>
      </c>
    </row>
    <row r="415" spans="1:32" ht="15.75" customHeight="1" x14ac:dyDescent="0.25">
      <c r="A415" s="37">
        <v>25</v>
      </c>
      <c r="B415" s="19"/>
      <c r="C415" s="19"/>
      <c r="D415" s="20"/>
      <c r="E415" s="47"/>
      <c r="F415" s="603"/>
      <c r="G415" s="702"/>
      <c r="H415" s="10"/>
      <c r="I415" s="705"/>
      <c r="J415" s="215"/>
      <c r="K415" s="705"/>
      <c r="L415" s="149"/>
      <c r="M415" s="700"/>
      <c r="N415" s="237"/>
      <c r="O415" s="703"/>
      <c r="P415" s="215"/>
      <c r="Q415" s="701"/>
      <c r="R415" s="821"/>
      <c r="S415" s="700"/>
      <c r="T415" s="819"/>
      <c r="U415" s="1060">
        <f t="shared" si="92"/>
        <v>0</v>
      </c>
      <c r="V415" s="1037"/>
      <c r="W415" s="67"/>
      <c r="X415" s="111">
        <f t="shared" si="91"/>
        <v>0</v>
      </c>
      <c r="Y415" s="959">
        <f t="shared" si="93"/>
        <v>0</v>
      </c>
      <c r="Z415" s="17">
        <f t="shared" si="94"/>
        <v>0</v>
      </c>
      <c r="AA415" s="17">
        <f t="shared" si="95"/>
        <v>0</v>
      </c>
      <c r="AB415" s="17">
        <f t="shared" si="96"/>
        <v>0</v>
      </c>
      <c r="AC415" s="17">
        <f t="shared" si="97"/>
        <v>0</v>
      </c>
      <c r="AD415" s="17">
        <f t="shared" si="98"/>
        <v>0</v>
      </c>
      <c r="AE415" s="17">
        <f t="shared" si="99"/>
        <v>0</v>
      </c>
      <c r="AF415" s="17">
        <f t="shared" si="100"/>
        <v>0</v>
      </c>
    </row>
    <row r="416" spans="1:32" ht="15.75" customHeight="1" x14ac:dyDescent="0.25">
      <c r="A416" s="37">
        <v>26</v>
      </c>
      <c r="B416" s="19"/>
      <c r="C416" s="19"/>
      <c r="D416" s="20"/>
      <c r="E416" s="47"/>
      <c r="F416" s="603"/>
      <c r="G416" s="702"/>
      <c r="H416" s="10"/>
      <c r="I416" s="705"/>
      <c r="J416" s="215"/>
      <c r="K416" s="705"/>
      <c r="L416" s="149"/>
      <c r="M416" s="700"/>
      <c r="N416" s="237"/>
      <c r="O416" s="703"/>
      <c r="P416" s="215"/>
      <c r="Q416" s="701"/>
      <c r="R416" s="821"/>
      <c r="S416" s="700"/>
      <c r="T416" s="819"/>
      <c r="U416" s="1060">
        <f t="shared" si="92"/>
        <v>0</v>
      </c>
      <c r="V416" s="1037"/>
      <c r="W416" s="67"/>
      <c r="X416" s="111">
        <f t="shared" si="91"/>
        <v>0</v>
      </c>
      <c r="Y416" s="959">
        <f t="shared" si="93"/>
        <v>0</v>
      </c>
      <c r="Z416" s="17">
        <f t="shared" si="94"/>
        <v>0</v>
      </c>
      <c r="AA416" s="17">
        <f t="shared" si="95"/>
        <v>0</v>
      </c>
      <c r="AB416" s="17">
        <f t="shared" si="96"/>
        <v>0</v>
      </c>
      <c r="AC416" s="17">
        <f t="shared" si="97"/>
        <v>0</v>
      </c>
      <c r="AD416" s="17">
        <f t="shared" si="98"/>
        <v>0</v>
      </c>
      <c r="AE416" s="17">
        <f t="shared" si="99"/>
        <v>0</v>
      </c>
      <c r="AF416" s="17">
        <f t="shared" si="100"/>
        <v>0</v>
      </c>
    </row>
    <row r="417" spans="1:32" ht="15.75" customHeight="1" x14ac:dyDescent="0.25">
      <c r="A417" s="37">
        <v>27</v>
      </c>
      <c r="B417" s="19"/>
      <c r="C417" s="19"/>
      <c r="D417" s="20"/>
      <c r="E417" s="47"/>
      <c r="F417" s="603"/>
      <c r="G417" s="702"/>
      <c r="H417" s="10"/>
      <c r="I417" s="705"/>
      <c r="J417" s="215"/>
      <c r="K417" s="705"/>
      <c r="L417" s="149"/>
      <c r="M417" s="700"/>
      <c r="N417" s="237"/>
      <c r="O417" s="703"/>
      <c r="P417" s="215"/>
      <c r="Q417" s="701"/>
      <c r="R417" s="821"/>
      <c r="S417" s="700"/>
      <c r="T417" s="819"/>
      <c r="U417" s="1060">
        <f t="shared" si="92"/>
        <v>0</v>
      </c>
      <c r="V417" s="1037"/>
      <c r="W417" s="67"/>
      <c r="X417" s="111">
        <f t="shared" si="91"/>
        <v>0</v>
      </c>
      <c r="Y417" s="959">
        <f t="shared" si="93"/>
        <v>0</v>
      </c>
      <c r="Z417" s="17">
        <f t="shared" si="94"/>
        <v>0</v>
      </c>
      <c r="AA417" s="17">
        <f t="shared" si="95"/>
        <v>0</v>
      </c>
      <c r="AB417" s="17">
        <f t="shared" si="96"/>
        <v>0</v>
      </c>
      <c r="AC417" s="17">
        <f t="shared" si="97"/>
        <v>0</v>
      </c>
      <c r="AD417" s="17">
        <f t="shared" si="98"/>
        <v>0</v>
      </c>
      <c r="AE417" s="17">
        <f t="shared" si="99"/>
        <v>0</v>
      </c>
      <c r="AF417" s="17">
        <f t="shared" si="100"/>
        <v>0</v>
      </c>
    </row>
    <row r="418" spans="1:32" ht="15.75" customHeight="1" x14ac:dyDescent="0.25">
      <c r="A418" s="37">
        <v>28</v>
      </c>
      <c r="B418" s="19"/>
      <c r="C418" s="19"/>
      <c r="D418" s="20"/>
      <c r="E418" s="47"/>
      <c r="F418" s="603"/>
      <c r="G418" s="702"/>
      <c r="H418" s="10"/>
      <c r="I418" s="705"/>
      <c r="J418" s="215"/>
      <c r="K418" s="705"/>
      <c r="L418" s="149"/>
      <c r="M418" s="700"/>
      <c r="N418" s="237"/>
      <c r="O418" s="703"/>
      <c r="P418" s="215"/>
      <c r="Q418" s="701"/>
      <c r="R418" s="821"/>
      <c r="S418" s="700"/>
      <c r="T418" s="819"/>
      <c r="U418" s="1060">
        <f t="shared" si="92"/>
        <v>0</v>
      </c>
      <c r="V418" s="1037"/>
      <c r="W418" s="67"/>
      <c r="X418" s="111">
        <f t="shared" si="91"/>
        <v>0</v>
      </c>
      <c r="Y418" s="959">
        <f t="shared" si="93"/>
        <v>0</v>
      </c>
      <c r="Z418" s="17">
        <f t="shared" si="94"/>
        <v>0</v>
      </c>
      <c r="AA418" s="17">
        <f t="shared" si="95"/>
        <v>0</v>
      </c>
      <c r="AB418" s="17">
        <f t="shared" si="96"/>
        <v>0</v>
      </c>
      <c r="AC418" s="17">
        <f t="shared" si="97"/>
        <v>0</v>
      </c>
      <c r="AD418" s="17">
        <f t="shared" si="98"/>
        <v>0</v>
      </c>
      <c r="AE418" s="17">
        <f t="shared" si="99"/>
        <v>0</v>
      </c>
      <c r="AF418" s="17">
        <f t="shared" si="100"/>
        <v>0</v>
      </c>
    </row>
    <row r="419" spans="1:32" ht="15.75" customHeight="1" x14ac:dyDescent="0.25">
      <c r="A419" s="37">
        <v>29</v>
      </c>
      <c r="B419" s="19"/>
      <c r="C419" s="19"/>
      <c r="D419" s="20"/>
      <c r="E419" s="47"/>
      <c r="F419" s="603"/>
      <c r="G419" s="702"/>
      <c r="H419" s="10"/>
      <c r="I419" s="705"/>
      <c r="J419" s="215"/>
      <c r="K419" s="705"/>
      <c r="L419" s="149"/>
      <c r="M419" s="700"/>
      <c r="N419" s="237"/>
      <c r="O419" s="703"/>
      <c r="P419" s="215"/>
      <c r="Q419" s="701"/>
      <c r="R419" s="821"/>
      <c r="S419" s="700"/>
      <c r="T419" s="819"/>
      <c r="U419" s="1060">
        <f t="shared" si="92"/>
        <v>0</v>
      </c>
      <c r="V419" s="1037"/>
      <c r="W419" s="67"/>
      <c r="X419" s="111">
        <f t="shared" si="91"/>
        <v>0</v>
      </c>
      <c r="Y419" s="959">
        <f t="shared" si="93"/>
        <v>0</v>
      </c>
      <c r="Z419" s="17">
        <f t="shared" si="94"/>
        <v>0</v>
      </c>
      <c r="AA419" s="17">
        <f t="shared" si="95"/>
        <v>0</v>
      </c>
      <c r="AB419" s="17">
        <f t="shared" si="96"/>
        <v>0</v>
      </c>
      <c r="AC419" s="17">
        <f t="shared" si="97"/>
        <v>0</v>
      </c>
      <c r="AD419" s="17">
        <f t="shared" si="98"/>
        <v>0</v>
      </c>
      <c r="AE419" s="17">
        <f t="shared" si="99"/>
        <v>0</v>
      </c>
      <c r="AF419" s="17">
        <f t="shared" si="100"/>
        <v>0</v>
      </c>
    </row>
    <row r="420" spans="1:32" ht="15.75" customHeight="1" x14ac:dyDescent="0.25">
      <c r="A420" s="37">
        <v>30</v>
      </c>
      <c r="B420" s="26"/>
      <c r="C420" s="19"/>
      <c r="D420" s="20"/>
      <c r="E420" s="47"/>
      <c r="F420" s="603"/>
      <c r="G420" s="702"/>
      <c r="H420" s="10"/>
      <c r="I420" s="705"/>
      <c r="J420" s="215"/>
      <c r="K420" s="705"/>
      <c r="L420" s="149"/>
      <c r="M420" s="700"/>
      <c r="N420" s="237"/>
      <c r="O420" s="703"/>
      <c r="P420" s="215"/>
      <c r="Q420" s="701"/>
      <c r="R420" s="821"/>
      <c r="S420" s="700"/>
      <c r="T420" s="819"/>
      <c r="U420" s="1060">
        <f t="shared" si="92"/>
        <v>0</v>
      </c>
      <c r="V420" s="1037"/>
      <c r="W420" s="67"/>
      <c r="X420" s="111">
        <f t="shared" si="91"/>
        <v>0</v>
      </c>
      <c r="Y420" s="959">
        <f t="shared" si="93"/>
        <v>0</v>
      </c>
      <c r="Z420" s="17">
        <f t="shared" si="94"/>
        <v>0</v>
      </c>
      <c r="AA420" s="17">
        <f t="shared" si="95"/>
        <v>0</v>
      </c>
      <c r="AB420" s="17">
        <f t="shared" si="96"/>
        <v>0</v>
      </c>
      <c r="AC420" s="17">
        <f t="shared" si="97"/>
        <v>0</v>
      </c>
      <c r="AD420" s="17">
        <f t="shared" si="98"/>
        <v>0</v>
      </c>
      <c r="AE420" s="17">
        <f t="shared" si="99"/>
        <v>0</v>
      </c>
      <c r="AF420" s="17">
        <f t="shared" si="100"/>
        <v>0</v>
      </c>
    </row>
    <row r="421" spans="1:32" ht="15.75" customHeight="1" x14ac:dyDescent="0.25">
      <c r="A421" s="37">
        <v>31</v>
      </c>
      <c r="B421" s="19"/>
      <c r="C421" s="19"/>
      <c r="D421" s="20"/>
      <c r="E421" s="47"/>
      <c r="F421" s="603"/>
      <c r="G421" s="702"/>
      <c r="H421" s="10"/>
      <c r="I421" s="705"/>
      <c r="J421" s="215"/>
      <c r="K421" s="705"/>
      <c r="L421" s="149"/>
      <c r="M421" s="700"/>
      <c r="N421" s="237"/>
      <c r="O421" s="703"/>
      <c r="P421" s="215"/>
      <c r="Q421" s="701"/>
      <c r="R421" s="821"/>
      <c r="S421" s="700"/>
      <c r="T421" s="819"/>
      <c r="U421" s="1060">
        <f t="shared" si="92"/>
        <v>0</v>
      </c>
      <c r="V421" s="1037"/>
      <c r="W421" s="67"/>
      <c r="X421" s="111">
        <f t="shared" si="91"/>
        <v>0</v>
      </c>
      <c r="Y421" s="959">
        <f t="shared" si="93"/>
        <v>0</v>
      </c>
      <c r="Z421" s="17">
        <f t="shared" si="94"/>
        <v>0</v>
      </c>
      <c r="AA421" s="17">
        <f t="shared" si="95"/>
        <v>0</v>
      </c>
      <c r="AB421" s="17">
        <f t="shared" si="96"/>
        <v>0</v>
      </c>
      <c r="AC421" s="17">
        <f t="shared" si="97"/>
        <v>0</v>
      </c>
      <c r="AD421" s="17">
        <f t="shared" si="98"/>
        <v>0</v>
      </c>
      <c r="AE421" s="17">
        <f t="shared" si="99"/>
        <v>0</v>
      </c>
      <c r="AF421" s="17">
        <f t="shared" si="100"/>
        <v>0</v>
      </c>
    </row>
    <row r="422" spans="1:32" ht="15.75" customHeight="1" x14ac:dyDescent="0.25">
      <c r="A422" s="37">
        <v>32</v>
      </c>
      <c r="B422" s="19"/>
      <c r="C422" s="19"/>
      <c r="D422" s="20"/>
      <c r="E422" s="47"/>
      <c r="F422" s="603"/>
      <c r="G422" s="702"/>
      <c r="H422" s="10"/>
      <c r="I422" s="705"/>
      <c r="J422" s="215"/>
      <c r="K422" s="705"/>
      <c r="L422" s="149"/>
      <c r="M422" s="700"/>
      <c r="N422" s="237"/>
      <c r="O422" s="703"/>
      <c r="P422" s="215"/>
      <c r="Q422" s="701"/>
      <c r="R422" s="821"/>
      <c r="S422" s="700"/>
      <c r="T422" s="819"/>
      <c r="U422" s="1060">
        <f t="shared" si="92"/>
        <v>0</v>
      </c>
      <c r="V422" s="1037"/>
      <c r="W422" s="67"/>
      <c r="X422" s="111">
        <f t="shared" si="91"/>
        <v>0</v>
      </c>
      <c r="Y422" s="959">
        <f t="shared" si="93"/>
        <v>0</v>
      </c>
      <c r="Z422" s="17">
        <f t="shared" si="94"/>
        <v>0</v>
      </c>
      <c r="AA422" s="17">
        <f t="shared" si="95"/>
        <v>0</v>
      </c>
      <c r="AB422" s="17">
        <f t="shared" si="96"/>
        <v>0</v>
      </c>
      <c r="AC422" s="17">
        <f t="shared" si="97"/>
        <v>0</v>
      </c>
      <c r="AD422" s="17">
        <f t="shared" si="98"/>
        <v>0</v>
      </c>
      <c r="AE422" s="17">
        <f t="shared" si="99"/>
        <v>0</v>
      </c>
      <c r="AF422" s="17">
        <f t="shared" si="100"/>
        <v>0</v>
      </c>
    </row>
    <row r="423" spans="1:32" s="3" customFormat="1" ht="15.75" customHeight="1" x14ac:dyDescent="0.25">
      <c r="A423" s="37">
        <v>33</v>
      </c>
      <c r="B423" s="19"/>
      <c r="C423" s="19"/>
      <c r="D423" s="20"/>
      <c r="E423" s="47"/>
      <c r="F423" s="603"/>
      <c r="G423" s="702"/>
      <c r="H423" s="10"/>
      <c r="I423" s="705"/>
      <c r="J423" s="215"/>
      <c r="K423" s="705"/>
      <c r="L423" s="149"/>
      <c r="M423" s="700"/>
      <c r="N423" s="237"/>
      <c r="O423" s="703"/>
      <c r="P423" s="215"/>
      <c r="Q423" s="701"/>
      <c r="R423" s="821"/>
      <c r="S423" s="700"/>
      <c r="T423" s="819"/>
      <c r="U423" s="1060">
        <f t="shared" si="92"/>
        <v>0</v>
      </c>
      <c r="V423" s="1037"/>
      <c r="W423" s="67"/>
      <c r="X423" s="111">
        <f t="shared" si="91"/>
        <v>0</v>
      </c>
      <c r="Y423" s="959">
        <f t="shared" si="93"/>
        <v>0</v>
      </c>
      <c r="Z423" s="17">
        <f t="shared" si="94"/>
        <v>0</v>
      </c>
      <c r="AA423" s="17">
        <f t="shared" si="95"/>
        <v>0</v>
      </c>
      <c r="AB423" s="17">
        <f t="shared" si="96"/>
        <v>0</v>
      </c>
      <c r="AC423" s="17">
        <f t="shared" si="97"/>
        <v>0</v>
      </c>
      <c r="AD423" s="17">
        <f t="shared" si="98"/>
        <v>0</v>
      </c>
      <c r="AE423" s="17">
        <f t="shared" si="99"/>
        <v>0</v>
      </c>
      <c r="AF423" s="17">
        <f t="shared" si="100"/>
        <v>0</v>
      </c>
    </row>
    <row r="424" spans="1:32" ht="15.75" customHeight="1" x14ac:dyDescent="0.25">
      <c r="A424" s="37">
        <v>34</v>
      </c>
      <c r="B424" s="19"/>
      <c r="C424" s="19"/>
      <c r="D424" s="20"/>
      <c r="E424" s="47"/>
      <c r="F424" s="603"/>
      <c r="G424" s="702"/>
      <c r="H424" s="10"/>
      <c r="I424" s="705"/>
      <c r="J424" s="215"/>
      <c r="K424" s="705"/>
      <c r="L424" s="149"/>
      <c r="M424" s="700"/>
      <c r="N424" s="237"/>
      <c r="O424" s="703"/>
      <c r="P424" s="215"/>
      <c r="Q424" s="701"/>
      <c r="R424" s="821"/>
      <c r="S424" s="700"/>
      <c r="T424" s="819"/>
      <c r="U424" s="1060">
        <f t="shared" si="92"/>
        <v>0</v>
      </c>
      <c r="V424" s="1037"/>
      <c r="W424" s="67"/>
      <c r="X424" s="111">
        <f t="shared" si="91"/>
        <v>0</v>
      </c>
      <c r="Y424" s="959">
        <f t="shared" si="93"/>
        <v>0</v>
      </c>
      <c r="Z424" s="17">
        <f t="shared" si="94"/>
        <v>0</v>
      </c>
      <c r="AA424" s="17">
        <f t="shared" si="95"/>
        <v>0</v>
      </c>
      <c r="AB424" s="17">
        <f t="shared" si="96"/>
        <v>0</v>
      </c>
      <c r="AC424" s="17">
        <f t="shared" si="97"/>
        <v>0</v>
      </c>
      <c r="AD424" s="17">
        <f t="shared" si="98"/>
        <v>0</v>
      </c>
      <c r="AE424" s="17">
        <f t="shared" si="99"/>
        <v>0</v>
      </c>
      <c r="AF424" s="17">
        <f t="shared" si="100"/>
        <v>0</v>
      </c>
    </row>
    <row r="425" spans="1:32" ht="15.75" customHeight="1" x14ac:dyDescent="0.25">
      <c r="A425" s="37">
        <v>35</v>
      </c>
      <c r="B425" s="19"/>
      <c r="C425" s="19"/>
      <c r="D425" s="20"/>
      <c r="E425" s="47"/>
      <c r="F425" s="603"/>
      <c r="G425" s="702"/>
      <c r="H425" s="10"/>
      <c r="I425" s="705"/>
      <c r="J425" s="215"/>
      <c r="K425" s="705"/>
      <c r="L425" s="149"/>
      <c r="M425" s="700"/>
      <c r="N425" s="237"/>
      <c r="O425" s="703"/>
      <c r="P425" s="215"/>
      <c r="Q425" s="701"/>
      <c r="R425" s="821"/>
      <c r="S425" s="700"/>
      <c r="T425" s="819"/>
      <c r="U425" s="1060">
        <f t="shared" si="92"/>
        <v>0</v>
      </c>
      <c r="V425" s="1037"/>
      <c r="W425" s="67"/>
      <c r="X425" s="111">
        <f t="shared" si="91"/>
        <v>0</v>
      </c>
      <c r="Y425" s="959">
        <f t="shared" si="93"/>
        <v>0</v>
      </c>
      <c r="Z425" s="17">
        <f t="shared" si="94"/>
        <v>0</v>
      </c>
      <c r="AA425" s="17">
        <f t="shared" si="95"/>
        <v>0</v>
      </c>
      <c r="AB425" s="17">
        <f t="shared" si="96"/>
        <v>0</v>
      </c>
      <c r="AC425" s="17">
        <f t="shared" si="97"/>
        <v>0</v>
      </c>
      <c r="AD425" s="17">
        <f t="shared" si="98"/>
        <v>0</v>
      </c>
      <c r="AE425" s="17">
        <f t="shared" si="99"/>
        <v>0</v>
      </c>
      <c r="AF425" s="17">
        <f t="shared" si="100"/>
        <v>0</v>
      </c>
    </row>
    <row r="426" spans="1:32" ht="15.75" customHeight="1" x14ac:dyDescent="0.25">
      <c r="A426" s="37">
        <v>36</v>
      </c>
      <c r="B426" s="19"/>
      <c r="C426" s="19"/>
      <c r="D426" s="20"/>
      <c r="E426" s="46"/>
      <c r="F426" s="603"/>
      <c r="G426" s="702"/>
      <c r="H426" s="10"/>
      <c r="I426" s="705"/>
      <c r="J426" s="215"/>
      <c r="K426" s="705"/>
      <c r="L426" s="149"/>
      <c r="M426" s="700"/>
      <c r="N426" s="237"/>
      <c r="O426" s="703"/>
      <c r="P426" s="215"/>
      <c r="Q426" s="701"/>
      <c r="R426" s="821"/>
      <c r="S426" s="700"/>
      <c r="T426" s="819"/>
      <c r="U426" s="1060">
        <f t="shared" si="92"/>
        <v>0</v>
      </c>
      <c r="V426" s="1037"/>
      <c r="W426" s="67"/>
      <c r="X426" s="111">
        <f t="shared" si="91"/>
        <v>0</v>
      </c>
      <c r="Y426" s="959">
        <f t="shared" si="93"/>
        <v>0</v>
      </c>
      <c r="Z426" s="17">
        <f t="shared" si="94"/>
        <v>0</v>
      </c>
      <c r="AA426" s="17">
        <f t="shared" si="95"/>
        <v>0</v>
      </c>
      <c r="AB426" s="17">
        <f t="shared" si="96"/>
        <v>0</v>
      </c>
      <c r="AC426" s="17">
        <f t="shared" si="97"/>
        <v>0</v>
      </c>
      <c r="AD426" s="17">
        <f t="shared" si="98"/>
        <v>0</v>
      </c>
      <c r="AE426" s="17">
        <f t="shared" si="99"/>
        <v>0</v>
      </c>
      <c r="AF426" s="17">
        <f t="shared" si="100"/>
        <v>0</v>
      </c>
    </row>
    <row r="427" spans="1:32" ht="15.75" customHeight="1" x14ac:dyDescent="0.25">
      <c r="A427" s="37">
        <v>1</v>
      </c>
      <c r="B427" s="19"/>
      <c r="C427" s="19"/>
      <c r="D427" s="20"/>
      <c r="E427" s="47"/>
      <c r="F427" s="603"/>
      <c r="G427" s="702"/>
      <c r="H427" s="10"/>
      <c r="I427" s="705"/>
      <c r="J427" s="215"/>
      <c r="K427" s="705"/>
      <c r="L427" s="149"/>
      <c r="M427" s="700"/>
      <c r="N427" s="237"/>
      <c r="O427" s="703"/>
      <c r="P427" s="215"/>
      <c r="Q427" s="701"/>
      <c r="R427" s="821"/>
      <c r="S427" s="700"/>
      <c r="T427" s="819"/>
      <c r="U427" s="1060">
        <f t="shared" si="92"/>
        <v>0</v>
      </c>
      <c r="V427" s="1037"/>
      <c r="W427" s="67"/>
      <c r="X427" s="111">
        <f t="shared" si="91"/>
        <v>0</v>
      </c>
      <c r="Y427" s="959">
        <f t="shared" si="93"/>
        <v>0</v>
      </c>
      <c r="Z427" s="17">
        <f t="shared" si="94"/>
        <v>0</v>
      </c>
      <c r="AA427" s="17">
        <f t="shared" si="95"/>
        <v>0</v>
      </c>
      <c r="AB427" s="17">
        <f t="shared" si="96"/>
        <v>0</v>
      </c>
      <c r="AC427" s="17">
        <f t="shared" si="97"/>
        <v>0</v>
      </c>
      <c r="AD427" s="17">
        <f t="shared" si="98"/>
        <v>0</v>
      </c>
      <c r="AE427" s="17">
        <f t="shared" si="99"/>
        <v>0</v>
      </c>
      <c r="AF427" s="17">
        <f t="shared" si="100"/>
        <v>0</v>
      </c>
    </row>
    <row r="428" spans="1:32" ht="15.75" customHeight="1" x14ac:dyDescent="0.25">
      <c r="A428" s="37">
        <v>2</v>
      </c>
      <c r="B428" s="19"/>
      <c r="C428" s="19"/>
      <c r="D428" s="20"/>
      <c r="E428" s="47"/>
      <c r="F428" s="603"/>
      <c r="G428" s="702"/>
      <c r="H428" s="10"/>
      <c r="I428" s="705"/>
      <c r="J428" s="215"/>
      <c r="K428" s="705"/>
      <c r="L428" s="149"/>
      <c r="M428" s="700"/>
      <c r="N428" s="237"/>
      <c r="O428" s="703"/>
      <c r="P428" s="215"/>
      <c r="Q428" s="701"/>
      <c r="R428" s="821"/>
      <c r="S428" s="700"/>
      <c r="T428" s="819"/>
      <c r="U428" s="1060">
        <f t="shared" si="92"/>
        <v>0</v>
      </c>
      <c r="V428" s="1037"/>
      <c r="W428" s="67"/>
      <c r="X428" s="111">
        <f t="shared" si="91"/>
        <v>0</v>
      </c>
      <c r="Y428" s="959">
        <f t="shared" si="93"/>
        <v>0</v>
      </c>
      <c r="Z428" s="17">
        <f t="shared" si="94"/>
        <v>0</v>
      </c>
      <c r="AA428" s="17">
        <f t="shared" si="95"/>
        <v>0</v>
      </c>
      <c r="AB428" s="17">
        <f t="shared" si="96"/>
        <v>0</v>
      </c>
      <c r="AC428" s="17">
        <f t="shared" si="97"/>
        <v>0</v>
      </c>
      <c r="AD428" s="17">
        <f t="shared" si="98"/>
        <v>0</v>
      </c>
      <c r="AE428" s="17">
        <f t="shared" si="99"/>
        <v>0</v>
      </c>
      <c r="AF428" s="17">
        <f t="shared" si="100"/>
        <v>0</v>
      </c>
    </row>
    <row r="429" spans="1:32" ht="15.75" customHeight="1" x14ac:dyDescent="0.25">
      <c r="A429" s="37">
        <v>3</v>
      </c>
      <c r="B429" s="19"/>
      <c r="C429" s="19"/>
      <c r="D429" s="20"/>
      <c r="E429" s="47"/>
      <c r="F429" s="603"/>
      <c r="G429" s="702"/>
      <c r="H429" s="10"/>
      <c r="I429" s="705"/>
      <c r="J429" s="215"/>
      <c r="K429" s="705"/>
      <c r="L429" s="149"/>
      <c r="M429" s="700"/>
      <c r="N429" s="237"/>
      <c r="O429" s="703"/>
      <c r="P429" s="215"/>
      <c r="Q429" s="701"/>
      <c r="R429" s="821"/>
      <c r="S429" s="700"/>
      <c r="T429" s="819"/>
      <c r="U429" s="1060">
        <f t="shared" si="92"/>
        <v>0</v>
      </c>
      <c r="V429" s="1037"/>
      <c r="W429" s="67"/>
      <c r="X429" s="111">
        <f t="shared" si="91"/>
        <v>0</v>
      </c>
      <c r="Y429" s="959">
        <f t="shared" si="93"/>
        <v>0</v>
      </c>
      <c r="Z429" s="17">
        <f t="shared" si="94"/>
        <v>0</v>
      </c>
      <c r="AA429" s="17">
        <f t="shared" si="95"/>
        <v>0</v>
      </c>
      <c r="AB429" s="17">
        <f t="shared" si="96"/>
        <v>0</v>
      </c>
      <c r="AC429" s="17">
        <f t="shared" si="97"/>
        <v>0</v>
      </c>
      <c r="AD429" s="17">
        <f t="shared" si="98"/>
        <v>0</v>
      </c>
      <c r="AE429" s="17">
        <f t="shared" si="99"/>
        <v>0</v>
      </c>
      <c r="AF429" s="17">
        <f t="shared" si="100"/>
        <v>0</v>
      </c>
    </row>
    <row r="430" spans="1:32" ht="15.75" customHeight="1" x14ac:dyDescent="0.25">
      <c r="A430" s="37">
        <v>4</v>
      </c>
      <c r="B430" s="19"/>
      <c r="C430" s="19"/>
      <c r="D430" s="20"/>
      <c r="E430" s="47"/>
      <c r="F430" s="603"/>
      <c r="G430" s="702"/>
      <c r="H430" s="10"/>
      <c r="I430" s="705"/>
      <c r="J430" s="215"/>
      <c r="K430" s="705"/>
      <c r="L430" s="149"/>
      <c r="M430" s="700"/>
      <c r="N430" s="237"/>
      <c r="O430" s="703"/>
      <c r="P430" s="215"/>
      <c r="Q430" s="701"/>
      <c r="R430" s="821"/>
      <c r="S430" s="700"/>
      <c r="T430" s="819"/>
      <c r="U430" s="1060">
        <f t="shared" si="92"/>
        <v>0</v>
      </c>
      <c r="V430" s="1037"/>
      <c r="W430" s="67"/>
      <c r="X430" s="111">
        <f t="shared" si="91"/>
        <v>0</v>
      </c>
      <c r="Y430" s="959">
        <f t="shared" si="93"/>
        <v>0</v>
      </c>
      <c r="Z430" s="17">
        <f t="shared" si="94"/>
        <v>0</v>
      </c>
      <c r="AA430" s="17">
        <f t="shared" si="95"/>
        <v>0</v>
      </c>
      <c r="AB430" s="17">
        <f t="shared" si="96"/>
        <v>0</v>
      </c>
      <c r="AC430" s="17">
        <f t="shared" si="97"/>
        <v>0</v>
      </c>
      <c r="AD430" s="17">
        <f t="shared" si="98"/>
        <v>0</v>
      </c>
      <c r="AE430" s="17">
        <f t="shared" si="99"/>
        <v>0</v>
      </c>
      <c r="AF430" s="17">
        <f t="shared" si="100"/>
        <v>0</v>
      </c>
    </row>
    <row r="431" spans="1:32" s="3" customFormat="1" ht="15.75" customHeight="1" x14ac:dyDescent="0.25">
      <c r="A431" s="37">
        <v>5</v>
      </c>
      <c r="B431" s="19"/>
      <c r="C431" s="19"/>
      <c r="D431" s="20"/>
      <c r="E431" s="47"/>
      <c r="F431" s="603"/>
      <c r="G431" s="702"/>
      <c r="H431" s="10"/>
      <c r="I431" s="705"/>
      <c r="J431" s="215"/>
      <c r="K431" s="705"/>
      <c r="L431" s="149"/>
      <c r="M431" s="700"/>
      <c r="N431" s="237"/>
      <c r="O431" s="703"/>
      <c r="P431" s="215"/>
      <c r="Q431" s="701"/>
      <c r="R431" s="821"/>
      <c r="S431" s="700"/>
      <c r="T431" s="819"/>
      <c r="U431" s="1060">
        <f t="shared" si="92"/>
        <v>0</v>
      </c>
      <c r="V431" s="1037"/>
      <c r="W431" s="67"/>
      <c r="X431" s="111">
        <f t="shared" si="91"/>
        <v>0</v>
      </c>
      <c r="Y431" s="959">
        <f t="shared" si="93"/>
        <v>0</v>
      </c>
      <c r="Z431" s="17">
        <f t="shared" si="94"/>
        <v>0</v>
      </c>
      <c r="AA431" s="17">
        <f t="shared" si="95"/>
        <v>0</v>
      </c>
      <c r="AB431" s="17">
        <f t="shared" si="96"/>
        <v>0</v>
      </c>
      <c r="AC431" s="17">
        <f t="shared" si="97"/>
        <v>0</v>
      </c>
      <c r="AD431" s="17">
        <f t="shared" si="98"/>
        <v>0</v>
      </c>
      <c r="AE431" s="17">
        <f t="shared" si="99"/>
        <v>0</v>
      </c>
      <c r="AF431" s="17">
        <f t="shared" si="100"/>
        <v>0</v>
      </c>
    </row>
    <row r="432" spans="1:32" ht="15.75" customHeight="1" x14ac:dyDescent="0.25">
      <c r="A432" s="37">
        <v>6</v>
      </c>
      <c r="B432" s="19"/>
      <c r="C432" s="19"/>
      <c r="D432" s="20"/>
      <c r="E432" s="47"/>
      <c r="F432" s="603"/>
      <c r="G432" s="702"/>
      <c r="H432" s="10"/>
      <c r="I432" s="705"/>
      <c r="J432" s="215"/>
      <c r="K432" s="705"/>
      <c r="L432" s="149"/>
      <c r="M432" s="700"/>
      <c r="N432" s="237"/>
      <c r="O432" s="703"/>
      <c r="P432" s="215"/>
      <c r="Q432" s="701"/>
      <c r="R432" s="821"/>
      <c r="S432" s="700"/>
      <c r="T432" s="819"/>
      <c r="U432" s="1060">
        <f t="shared" si="92"/>
        <v>0</v>
      </c>
      <c r="V432" s="1037"/>
      <c r="W432" s="67"/>
      <c r="X432" s="111">
        <f t="shared" si="91"/>
        <v>0</v>
      </c>
      <c r="Y432" s="959">
        <f t="shared" si="93"/>
        <v>0</v>
      </c>
      <c r="Z432" s="17">
        <f t="shared" si="94"/>
        <v>0</v>
      </c>
      <c r="AA432" s="17">
        <f t="shared" si="95"/>
        <v>0</v>
      </c>
      <c r="AB432" s="17">
        <f t="shared" si="96"/>
        <v>0</v>
      </c>
      <c r="AC432" s="17">
        <f t="shared" si="97"/>
        <v>0</v>
      </c>
      <c r="AD432" s="17">
        <f t="shared" si="98"/>
        <v>0</v>
      </c>
      <c r="AE432" s="17">
        <f t="shared" si="99"/>
        <v>0</v>
      </c>
      <c r="AF432" s="17">
        <f t="shared" si="100"/>
        <v>0</v>
      </c>
    </row>
    <row r="433" spans="1:32" ht="15.75" customHeight="1" x14ac:dyDescent="0.25">
      <c r="A433" s="37">
        <v>7</v>
      </c>
      <c r="B433" s="19"/>
      <c r="C433" s="19"/>
      <c r="D433" s="20"/>
      <c r="E433" s="47"/>
      <c r="F433" s="603"/>
      <c r="G433" s="702"/>
      <c r="H433" s="10"/>
      <c r="I433" s="705"/>
      <c r="J433" s="215"/>
      <c r="K433" s="705"/>
      <c r="L433" s="149"/>
      <c r="M433" s="700"/>
      <c r="N433" s="237"/>
      <c r="O433" s="703"/>
      <c r="P433" s="215"/>
      <c r="Q433" s="701"/>
      <c r="R433" s="821"/>
      <c r="S433" s="700"/>
      <c r="T433" s="819"/>
      <c r="U433" s="1060">
        <f t="shared" si="92"/>
        <v>0</v>
      </c>
      <c r="V433" s="1037"/>
      <c r="W433" s="67"/>
      <c r="X433" s="111">
        <f t="shared" si="91"/>
        <v>0</v>
      </c>
      <c r="Y433" s="959">
        <f t="shared" si="93"/>
        <v>0</v>
      </c>
      <c r="Z433" s="17">
        <f t="shared" si="94"/>
        <v>0</v>
      </c>
      <c r="AA433" s="17">
        <f t="shared" si="95"/>
        <v>0</v>
      </c>
      <c r="AB433" s="17">
        <f t="shared" si="96"/>
        <v>0</v>
      </c>
      <c r="AC433" s="17">
        <f t="shared" si="97"/>
        <v>0</v>
      </c>
      <c r="AD433" s="17">
        <f t="shared" si="98"/>
        <v>0</v>
      </c>
      <c r="AE433" s="17">
        <f t="shared" si="99"/>
        <v>0</v>
      </c>
      <c r="AF433" s="17">
        <f t="shared" si="100"/>
        <v>0</v>
      </c>
    </row>
    <row r="434" spans="1:32" ht="15.75" customHeight="1" x14ac:dyDescent="0.25">
      <c r="A434" s="37">
        <v>8</v>
      </c>
      <c r="B434" s="19"/>
      <c r="C434" s="19"/>
      <c r="D434" s="20"/>
      <c r="E434" s="47"/>
      <c r="F434" s="603"/>
      <c r="G434" s="702"/>
      <c r="H434" s="10"/>
      <c r="I434" s="705"/>
      <c r="J434" s="215"/>
      <c r="K434" s="705"/>
      <c r="L434" s="149"/>
      <c r="M434" s="700"/>
      <c r="N434" s="237"/>
      <c r="O434" s="703"/>
      <c r="P434" s="215"/>
      <c r="Q434" s="701"/>
      <c r="R434" s="821"/>
      <c r="S434" s="700"/>
      <c r="T434" s="819"/>
      <c r="U434" s="1060">
        <f t="shared" si="92"/>
        <v>0</v>
      </c>
      <c r="V434" s="1037"/>
      <c r="W434" s="67"/>
      <c r="X434" s="111">
        <f t="shared" si="91"/>
        <v>0</v>
      </c>
      <c r="Y434" s="959">
        <f t="shared" si="93"/>
        <v>0</v>
      </c>
      <c r="Z434" s="17">
        <f t="shared" si="94"/>
        <v>0</v>
      </c>
      <c r="AA434" s="17">
        <f t="shared" si="95"/>
        <v>0</v>
      </c>
      <c r="AB434" s="17">
        <f t="shared" si="96"/>
        <v>0</v>
      </c>
      <c r="AC434" s="17">
        <f t="shared" si="97"/>
        <v>0</v>
      </c>
      <c r="AD434" s="17">
        <f t="shared" si="98"/>
        <v>0</v>
      </c>
      <c r="AE434" s="17">
        <f t="shared" si="99"/>
        <v>0</v>
      </c>
      <c r="AF434" s="17">
        <f t="shared" si="100"/>
        <v>0</v>
      </c>
    </row>
    <row r="435" spans="1:32" ht="15.75" customHeight="1" x14ac:dyDescent="0.25">
      <c r="A435" s="37">
        <v>9</v>
      </c>
      <c r="B435" s="19"/>
      <c r="C435" s="19"/>
      <c r="D435" s="20"/>
      <c r="E435" s="47"/>
      <c r="F435" s="603"/>
      <c r="G435" s="702"/>
      <c r="H435" s="10"/>
      <c r="I435" s="705"/>
      <c r="J435" s="215"/>
      <c r="K435" s="705"/>
      <c r="L435" s="149"/>
      <c r="M435" s="700"/>
      <c r="N435" s="237"/>
      <c r="O435" s="703"/>
      <c r="P435" s="215"/>
      <c r="Q435" s="701"/>
      <c r="R435" s="821"/>
      <c r="S435" s="700"/>
      <c r="T435" s="819"/>
      <c r="U435" s="1060">
        <f t="shared" si="92"/>
        <v>0</v>
      </c>
      <c r="V435" s="1037"/>
      <c r="W435" s="67"/>
      <c r="X435" s="111">
        <f t="shared" si="91"/>
        <v>0</v>
      </c>
      <c r="Y435" s="959">
        <f t="shared" si="93"/>
        <v>0</v>
      </c>
      <c r="Z435" s="17">
        <f t="shared" si="94"/>
        <v>0</v>
      </c>
      <c r="AA435" s="17">
        <f t="shared" si="95"/>
        <v>0</v>
      </c>
      <c r="AB435" s="17">
        <f t="shared" si="96"/>
        <v>0</v>
      </c>
      <c r="AC435" s="17">
        <f t="shared" si="97"/>
        <v>0</v>
      </c>
      <c r="AD435" s="17">
        <f t="shared" si="98"/>
        <v>0</v>
      </c>
      <c r="AE435" s="17">
        <f t="shared" si="99"/>
        <v>0</v>
      </c>
      <c r="AF435" s="17">
        <f t="shared" si="100"/>
        <v>0</v>
      </c>
    </row>
    <row r="436" spans="1:32" ht="15.75" customHeight="1" x14ac:dyDescent="0.25">
      <c r="A436" s="37">
        <v>10</v>
      </c>
      <c r="B436" s="19"/>
      <c r="C436" s="19"/>
      <c r="D436" s="20"/>
      <c r="E436" s="47"/>
      <c r="F436" s="603"/>
      <c r="G436" s="733"/>
      <c r="H436" s="29"/>
      <c r="I436" s="773"/>
      <c r="J436" s="216"/>
      <c r="K436" s="773"/>
      <c r="L436" s="150"/>
      <c r="M436" s="742"/>
      <c r="N436" s="238"/>
      <c r="O436" s="746"/>
      <c r="P436" s="216"/>
      <c r="Q436" s="787"/>
      <c r="R436" s="824"/>
      <c r="S436" s="742"/>
      <c r="T436" s="822"/>
      <c r="U436" s="1060">
        <f t="shared" si="92"/>
        <v>0</v>
      </c>
      <c r="V436" s="1037"/>
      <c r="W436" s="18"/>
      <c r="X436" s="111">
        <f t="shared" si="91"/>
        <v>0</v>
      </c>
      <c r="Y436" s="959">
        <f t="shared" si="93"/>
        <v>0</v>
      </c>
      <c r="Z436" s="17">
        <f t="shared" si="94"/>
        <v>0</v>
      </c>
      <c r="AA436" s="17">
        <f t="shared" si="95"/>
        <v>0</v>
      </c>
      <c r="AB436" s="17">
        <f t="shared" si="96"/>
        <v>0</v>
      </c>
      <c r="AC436" s="17">
        <f t="shared" si="97"/>
        <v>0</v>
      </c>
      <c r="AD436" s="17">
        <f t="shared" si="98"/>
        <v>0</v>
      </c>
      <c r="AE436" s="17">
        <f t="shared" si="99"/>
        <v>0</v>
      </c>
      <c r="AF436" s="17">
        <f t="shared" si="100"/>
        <v>0</v>
      </c>
    </row>
    <row r="437" spans="1:32" ht="15.75" customHeight="1" x14ac:dyDescent="0.25">
      <c r="A437" s="37">
        <v>11</v>
      </c>
      <c r="B437" s="19"/>
      <c r="C437" s="19"/>
      <c r="D437" s="20"/>
      <c r="E437" s="47"/>
      <c r="F437" s="603"/>
      <c r="G437" s="733"/>
      <c r="H437" s="29"/>
      <c r="I437" s="773"/>
      <c r="J437" s="216"/>
      <c r="K437" s="773"/>
      <c r="L437" s="150"/>
      <c r="M437" s="742"/>
      <c r="N437" s="238"/>
      <c r="O437" s="746"/>
      <c r="P437" s="216"/>
      <c r="Q437" s="787"/>
      <c r="R437" s="824"/>
      <c r="S437" s="742"/>
      <c r="T437" s="822"/>
      <c r="U437" s="1060">
        <f t="shared" si="92"/>
        <v>0</v>
      </c>
      <c r="V437" s="1037"/>
      <c r="W437" s="18"/>
      <c r="X437" s="111">
        <f t="shared" si="91"/>
        <v>0</v>
      </c>
      <c r="Y437" s="959">
        <f t="shared" si="93"/>
        <v>0</v>
      </c>
      <c r="Z437" s="17">
        <f t="shared" si="94"/>
        <v>0</v>
      </c>
      <c r="AA437" s="17">
        <f t="shared" si="95"/>
        <v>0</v>
      </c>
      <c r="AB437" s="17">
        <f t="shared" si="96"/>
        <v>0</v>
      </c>
      <c r="AC437" s="17">
        <f t="shared" si="97"/>
        <v>0</v>
      </c>
      <c r="AD437" s="17">
        <f t="shared" si="98"/>
        <v>0</v>
      </c>
      <c r="AE437" s="17">
        <f t="shared" si="99"/>
        <v>0</v>
      </c>
      <c r="AF437" s="17">
        <f t="shared" si="100"/>
        <v>0</v>
      </c>
    </row>
    <row r="438" spans="1:32" ht="15.75" customHeight="1" x14ac:dyDescent="0.25">
      <c r="A438" s="37">
        <v>12</v>
      </c>
      <c r="B438" s="19"/>
      <c r="C438" s="19"/>
      <c r="D438" s="20"/>
      <c r="E438" s="47"/>
      <c r="F438" s="603"/>
      <c r="G438" s="733"/>
      <c r="H438" s="29"/>
      <c r="I438" s="773"/>
      <c r="J438" s="216"/>
      <c r="K438" s="773"/>
      <c r="L438" s="150"/>
      <c r="M438" s="742"/>
      <c r="N438" s="238"/>
      <c r="O438" s="746"/>
      <c r="P438" s="216"/>
      <c r="Q438" s="787"/>
      <c r="R438" s="824"/>
      <c r="S438" s="742"/>
      <c r="T438" s="822"/>
      <c r="U438" s="1060">
        <f t="shared" si="92"/>
        <v>0</v>
      </c>
      <c r="V438" s="1037"/>
      <c r="W438" s="18"/>
      <c r="X438" s="111">
        <f t="shared" si="91"/>
        <v>0</v>
      </c>
      <c r="Y438" s="959">
        <f t="shared" si="93"/>
        <v>0</v>
      </c>
      <c r="Z438" s="17">
        <f t="shared" si="94"/>
        <v>0</v>
      </c>
      <c r="AA438" s="17">
        <f t="shared" si="95"/>
        <v>0</v>
      </c>
      <c r="AB438" s="17">
        <f t="shared" si="96"/>
        <v>0</v>
      </c>
      <c r="AC438" s="17">
        <f t="shared" si="97"/>
        <v>0</v>
      </c>
      <c r="AD438" s="17">
        <f t="shared" si="98"/>
        <v>0</v>
      </c>
      <c r="AE438" s="17">
        <f t="shared" si="99"/>
        <v>0</v>
      </c>
      <c r="AF438" s="17">
        <f t="shared" si="100"/>
        <v>0</v>
      </c>
    </row>
    <row r="439" spans="1:32" ht="15.75" customHeight="1" x14ac:dyDescent="0.25">
      <c r="A439" s="37">
        <v>13</v>
      </c>
      <c r="B439" s="19"/>
      <c r="C439" s="19"/>
      <c r="D439" s="20"/>
      <c r="E439" s="47"/>
      <c r="F439" s="603"/>
      <c r="G439" s="733"/>
      <c r="H439" s="29"/>
      <c r="I439" s="773"/>
      <c r="J439" s="216"/>
      <c r="K439" s="773"/>
      <c r="L439" s="150"/>
      <c r="M439" s="742"/>
      <c r="N439" s="238"/>
      <c r="O439" s="746"/>
      <c r="P439" s="216"/>
      <c r="Q439" s="787"/>
      <c r="R439" s="824"/>
      <c r="S439" s="742"/>
      <c r="T439" s="822"/>
      <c r="U439" s="1060">
        <f t="shared" si="92"/>
        <v>0</v>
      </c>
      <c r="V439" s="1037"/>
      <c r="W439" s="18"/>
      <c r="X439" s="111">
        <f t="shared" si="91"/>
        <v>0</v>
      </c>
      <c r="Y439" s="959">
        <f t="shared" si="93"/>
        <v>0</v>
      </c>
      <c r="Z439" s="17">
        <f t="shared" si="94"/>
        <v>0</v>
      </c>
      <c r="AA439" s="17">
        <f t="shared" si="95"/>
        <v>0</v>
      </c>
      <c r="AB439" s="17">
        <f t="shared" si="96"/>
        <v>0</v>
      </c>
      <c r="AC439" s="17">
        <f t="shared" si="97"/>
        <v>0</v>
      </c>
      <c r="AD439" s="17">
        <f t="shared" si="98"/>
        <v>0</v>
      </c>
      <c r="AE439" s="17">
        <f t="shared" si="99"/>
        <v>0</v>
      </c>
      <c r="AF439" s="17">
        <f t="shared" si="100"/>
        <v>0</v>
      </c>
    </row>
    <row r="440" spans="1:32" ht="15.75" customHeight="1" x14ac:dyDescent="0.25">
      <c r="A440" s="37">
        <v>14</v>
      </c>
      <c r="B440" s="19"/>
      <c r="C440" s="19"/>
      <c r="D440" s="20"/>
      <c r="E440" s="47"/>
      <c r="F440" s="603"/>
      <c r="G440" s="733"/>
      <c r="H440" s="29"/>
      <c r="I440" s="773"/>
      <c r="J440" s="216"/>
      <c r="K440" s="773"/>
      <c r="L440" s="150"/>
      <c r="M440" s="742"/>
      <c r="N440" s="238"/>
      <c r="O440" s="746"/>
      <c r="P440" s="216"/>
      <c r="Q440" s="787"/>
      <c r="R440" s="824"/>
      <c r="S440" s="742"/>
      <c r="T440" s="822"/>
      <c r="U440" s="1060">
        <f t="shared" si="92"/>
        <v>0</v>
      </c>
      <c r="V440" s="1037"/>
      <c r="W440" s="18"/>
      <c r="X440" s="111">
        <f t="shared" si="91"/>
        <v>0</v>
      </c>
      <c r="Y440" s="959">
        <f t="shared" si="93"/>
        <v>0</v>
      </c>
      <c r="Z440" s="17">
        <f t="shared" si="94"/>
        <v>0</v>
      </c>
      <c r="AA440" s="17">
        <f t="shared" si="95"/>
        <v>0</v>
      </c>
      <c r="AB440" s="17">
        <f t="shared" si="96"/>
        <v>0</v>
      </c>
      <c r="AC440" s="17">
        <f t="shared" si="97"/>
        <v>0</v>
      </c>
      <c r="AD440" s="17">
        <f t="shared" si="98"/>
        <v>0</v>
      </c>
      <c r="AE440" s="17">
        <f t="shared" si="99"/>
        <v>0</v>
      </c>
      <c r="AF440" s="17">
        <f t="shared" si="100"/>
        <v>0</v>
      </c>
    </row>
    <row r="441" spans="1:32" ht="15.75" customHeight="1" x14ac:dyDescent="0.25">
      <c r="A441" s="37">
        <v>15</v>
      </c>
      <c r="B441" s="19"/>
      <c r="C441" s="19"/>
      <c r="D441" s="20"/>
      <c r="E441" s="47"/>
      <c r="F441" s="603"/>
      <c r="G441" s="733"/>
      <c r="H441" s="29"/>
      <c r="I441" s="773"/>
      <c r="J441" s="216"/>
      <c r="K441" s="773"/>
      <c r="L441" s="150"/>
      <c r="M441" s="742"/>
      <c r="N441" s="238"/>
      <c r="O441" s="746"/>
      <c r="P441" s="216"/>
      <c r="Q441" s="787"/>
      <c r="R441" s="824"/>
      <c r="S441" s="742"/>
      <c r="T441" s="822"/>
      <c r="U441" s="1060">
        <f t="shared" si="92"/>
        <v>0</v>
      </c>
      <c r="V441" s="1037"/>
      <c r="W441" s="18"/>
      <c r="X441" s="111">
        <f t="shared" si="91"/>
        <v>0</v>
      </c>
      <c r="Y441" s="959">
        <f t="shared" si="93"/>
        <v>0</v>
      </c>
      <c r="Z441" s="17">
        <f t="shared" si="94"/>
        <v>0</v>
      </c>
      <c r="AA441" s="17">
        <f t="shared" si="95"/>
        <v>0</v>
      </c>
      <c r="AB441" s="17">
        <f t="shared" si="96"/>
        <v>0</v>
      </c>
      <c r="AC441" s="17">
        <f t="shared" si="97"/>
        <v>0</v>
      </c>
      <c r="AD441" s="17">
        <f t="shared" si="98"/>
        <v>0</v>
      </c>
      <c r="AE441" s="17">
        <f t="shared" si="99"/>
        <v>0</v>
      </c>
      <c r="AF441" s="17">
        <f t="shared" si="100"/>
        <v>0</v>
      </c>
    </row>
    <row r="442" spans="1:32" ht="15.75" customHeight="1" x14ac:dyDescent="0.25">
      <c r="A442" s="37">
        <v>16</v>
      </c>
      <c r="B442" s="19"/>
      <c r="C442" s="19"/>
      <c r="D442" s="20"/>
      <c r="E442" s="47"/>
      <c r="F442" s="603"/>
      <c r="G442" s="733"/>
      <c r="H442" s="29"/>
      <c r="I442" s="773"/>
      <c r="J442" s="216"/>
      <c r="K442" s="773"/>
      <c r="L442" s="150"/>
      <c r="M442" s="742"/>
      <c r="N442" s="238"/>
      <c r="O442" s="746"/>
      <c r="P442" s="216"/>
      <c r="Q442" s="787"/>
      <c r="R442" s="824"/>
      <c r="S442" s="742"/>
      <c r="T442" s="822"/>
      <c r="U442" s="1060">
        <f t="shared" si="92"/>
        <v>0</v>
      </c>
      <c r="V442" s="1037"/>
      <c r="W442" s="18"/>
      <c r="X442" s="111">
        <f t="shared" si="91"/>
        <v>0</v>
      </c>
      <c r="Y442" s="959">
        <f t="shared" si="93"/>
        <v>0</v>
      </c>
      <c r="Z442" s="17">
        <f t="shared" si="94"/>
        <v>0</v>
      </c>
      <c r="AA442" s="17">
        <f t="shared" si="95"/>
        <v>0</v>
      </c>
      <c r="AB442" s="17">
        <f t="shared" si="96"/>
        <v>0</v>
      </c>
      <c r="AC442" s="17">
        <f t="shared" si="97"/>
        <v>0</v>
      </c>
      <c r="AD442" s="17">
        <f t="shared" si="98"/>
        <v>0</v>
      </c>
      <c r="AE442" s="17">
        <f t="shared" si="99"/>
        <v>0</v>
      </c>
      <c r="AF442" s="17">
        <f t="shared" si="100"/>
        <v>0</v>
      </c>
    </row>
    <row r="443" spans="1:32" ht="15.75" customHeight="1" x14ac:dyDescent="0.25">
      <c r="A443" s="37">
        <v>17</v>
      </c>
      <c r="B443" s="19"/>
      <c r="C443" s="19"/>
      <c r="D443" s="20"/>
      <c r="E443" s="47"/>
      <c r="F443" s="603"/>
      <c r="G443" s="733"/>
      <c r="H443" s="29"/>
      <c r="I443" s="773"/>
      <c r="J443" s="216"/>
      <c r="K443" s="773"/>
      <c r="L443" s="150"/>
      <c r="M443" s="742"/>
      <c r="N443" s="238"/>
      <c r="O443" s="746"/>
      <c r="P443" s="216"/>
      <c r="Q443" s="787"/>
      <c r="R443" s="824"/>
      <c r="S443" s="742"/>
      <c r="T443" s="822"/>
      <c r="U443" s="1060">
        <f t="shared" si="92"/>
        <v>0</v>
      </c>
      <c r="V443" s="1037"/>
      <c r="W443" s="18"/>
      <c r="X443" s="111">
        <f t="shared" si="91"/>
        <v>0</v>
      </c>
      <c r="Y443" s="959">
        <f t="shared" si="93"/>
        <v>0</v>
      </c>
      <c r="Z443" s="17">
        <f t="shared" si="94"/>
        <v>0</v>
      </c>
      <c r="AA443" s="17">
        <f t="shared" si="95"/>
        <v>0</v>
      </c>
      <c r="AB443" s="17">
        <f t="shared" si="96"/>
        <v>0</v>
      </c>
      <c r="AC443" s="17">
        <f t="shared" si="97"/>
        <v>0</v>
      </c>
      <c r="AD443" s="17">
        <f t="shared" si="98"/>
        <v>0</v>
      </c>
      <c r="AE443" s="17">
        <f t="shared" si="99"/>
        <v>0</v>
      </c>
      <c r="AF443" s="17">
        <f t="shared" si="100"/>
        <v>0</v>
      </c>
    </row>
    <row r="444" spans="1:32" ht="15.75" customHeight="1" x14ac:dyDescent="0.25">
      <c r="A444" s="37">
        <v>18</v>
      </c>
      <c r="B444" s="19"/>
      <c r="C444" s="19"/>
      <c r="D444" s="20"/>
      <c r="E444" s="47"/>
      <c r="F444" s="603"/>
      <c r="G444" s="733"/>
      <c r="H444" s="29"/>
      <c r="I444" s="773"/>
      <c r="J444" s="216"/>
      <c r="K444" s="773"/>
      <c r="L444" s="150"/>
      <c r="M444" s="742"/>
      <c r="N444" s="238"/>
      <c r="O444" s="746"/>
      <c r="P444" s="216"/>
      <c r="Q444" s="787"/>
      <c r="R444" s="824"/>
      <c r="S444" s="742"/>
      <c r="T444" s="822"/>
      <c r="U444" s="1060">
        <f t="shared" si="92"/>
        <v>0</v>
      </c>
      <c r="V444" s="1037"/>
      <c r="W444" s="18"/>
      <c r="X444" s="111">
        <f t="shared" ref="X444:X507" si="101">F444+G444+I444+K444+M444+O444+Q444+S444-H444-J444-L444-N444-P444-R444-T444-W444</f>
        <v>0</v>
      </c>
      <c r="Y444" s="959">
        <f t="shared" si="93"/>
        <v>0</v>
      </c>
      <c r="Z444" s="17">
        <f t="shared" si="94"/>
        <v>0</v>
      </c>
      <c r="AA444" s="17">
        <f t="shared" si="95"/>
        <v>0</v>
      </c>
      <c r="AB444" s="17">
        <f t="shared" si="96"/>
        <v>0</v>
      </c>
      <c r="AC444" s="17">
        <f t="shared" si="97"/>
        <v>0</v>
      </c>
      <c r="AD444" s="17">
        <f t="shared" si="98"/>
        <v>0</v>
      </c>
      <c r="AE444" s="17">
        <f t="shared" si="99"/>
        <v>0</v>
      </c>
      <c r="AF444" s="17">
        <f t="shared" si="100"/>
        <v>0</v>
      </c>
    </row>
    <row r="445" spans="1:32" ht="15.75" customHeight="1" x14ac:dyDescent="0.25">
      <c r="A445" s="37">
        <v>19</v>
      </c>
      <c r="B445" s="19"/>
      <c r="C445" s="19"/>
      <c r="D445" s="20"/>
      <c r="E445" s="47"/>
      <c r="F445" s="603"/>
      <c r="G445" s="733"/>
      <c r="H445" s="29"/>
      <c r="I445" s="773"/>
      <c r="J445" s="216"/>
      <c r="K445" s="773"/>
      <c r="L445" s="150"/>
      <c r="M445" s="742"/>
      <c r="N445" s="238"/>
      <c r="O445" s="746"/>
      <c r="P445" s="216"/>
      <c r="Q445" s="787"/>
      <c r="R445" s="824"/>
      <c r="S445" s="742"/>
      <c r="T445" s="822"/>
      <c r="U445" s="1060">
        <f t="shared" si="92"/>
        <v>0</v>
      </c>
      <c r="V445" s="1037"/>
      <c r="W445" s="18"/>
      <c r="X445" s="111">
        <f t="shared" si="101"/>
        <v>0</v>
      </c>
      <c r="Y445" s="959">
        <f t="shared" si="93"/>
        <v>0</v>
      </c>
      <c r="Z445" s="17">
        <f t="shared" si="94"/>
        <v>0</v>
      </c>
      <c r="AA445" s="17">
        <f t="shared" si="95"/>
        <v>0</v>
      </c>
      <c r="AB445" s="17">
        <f t="shared" si="96"/>
        <v>0</v>
      </c>
      <c r="AC445" s="17">
        <f t="shared" si="97"/>
        <v>0</v>
      </c>
      <c r="AD445" s="17">
        <f t="shared" si="98"/>
        <v>0</v>
      </c>
      <c r="AE445" s="17">
        <f t="shared" si="99"/>
        <v>0</v>
      </c>
      <c r="AF445" s="17">
        <f t="shared" si="100"/>
        <v>0</v>
      </c>
    </row>
    <row r="446" spans="1:32" ht="15.75" customHeight="1" x14ac:dyDescent="0.25">
      <c r="A446" s="37">
        <v>20</v>
      </c>
      <c r="B446" s="19"/>
      <c r="C446" s="19"/>
      <c r="D446" s="20"/>
      <c r="E446" s="47"/>
      <c r="F446" s="603"/>
      <c r="G446" s="733"/>
      <c r="H446" s="29"/>
      <c r="I446" s="773"/>
      <c r="J446" s="840"/>
      <c r="K446" s="773"/>
      <c r="L446" s="150"/>
      <c r="M446" s="742"/>
      <c r="N446" s="238"/>
      <c r="O446" s="746"/>
      <c r="P446" s="216"/>
      <c r="Q446" s="787"/>
      <c r="R446" s="824"/>
      <c r="S446" s="742"/>
      <c r="T446" s="822"/>
      <c r="U446" s="1060">
        <f t="shared" si="92"/>
        <v>0</v>
      </c>
      <c r="V446" s="1037"/>
      <c r="W446" s="18"/>
      <c r="X446" s="111">
        <f t="shared" si="101"/>
        <v>0</v>
      </c>
      <c r="Y446" s="959">
        <f t="shared" si="93"/>
        <v>0</v>
      </c>
      <c r="Z446" s="17">
        <f t="shared" si="94"/>
        <v>0</v>
      </c>
      <c r="AA446" s="17">
        <f t="shared" si="95"/>
        <v>0</v>
      </c>
      <c r="AB446" s="17">
        <f t="shared" si="96"/>
        <v>0</v>
      </c>
      <c r="AC446" s="17">
        <f t="shared" si="97"/>
        <v>0</v>
      </c>
      <c r="AD446" s="17">
        <f t="shared" si="98"/>
        <v>0</v>
      </c>
      <c r="AE446" s="17">
        <f t="shared" si="99"/>
        <v>0</v>
      </c>
      <c r="AF446" s="17">
        <f t="shared" si="100"/>
        <v>0</v>
      </c>
    </row>
    <row r="447" spans="1:32" ht="15.75" customHeight="1" x14ac:dyDescent="0.25">
      <c r="A447" s="37">
        <v>21</v>
      </c>
      <c r="B447" s="19"/>
      <c r="C447" s="19"/>
      <c r="D447" s="20"/>
      <c r="E447" s="47"/>
      <c r="F447" s="603"/>
      <c r="G447" s="733"/>
      <c r="H447" s="29"/>
      <c r="I447" s="773"/>
      <c r="J447" s="840"/>
      <c r="K447" s="773"/>
      <c r="L447" s="150"/>
      <c r="M447" s="742"/>
      <c r="N447" s="238"/>
      <c r="O447" s="746"/>
      <c r="P447" s="216"/>
      <c r="Q447" s="787"/>
      <c r="R447" s="824"/>
      <c r="S447" s="742"/>
      <c r="T447" s="822"/>
      <c r="U447" s="1060">
        <f t="shared" si="92"/>
        <v>0</v>
      </c>
      <c r="V447" s="1037"/>
      <c r="W447" s="18"/>
      <c r="X447" s="111">
        <f t="shared" si="101"/>
        <v>0</v>
      </c>
      <c r="Y447" s="959">
        <f t="shared" si="93"/>
        <v>0</v>
      </c>
      <c r="Z447" s="17">
        <f t="shared" si="94"/>
        <v>0</v>
      </c>
      <c r="AA447" s="17">
        <f t="shared" si="95"/>
        <v>0</v>
      </c>
      <c r="AB447" s="17">
        <f t="shared" si="96"/>
        <v>0</v>
      </c>
      <c r="AC447" s="17">
        <f t="shared" si="97"/>
        <v>0</v>
      </c>
      <c r="AD447" s="17">
        <f t="shared" si="98"/>
        <v>0</v>
      </c>
      <c r="AE447" s="17">
        <f t="shared" si="99"/>
        <v>0</v>
      </c>
      <c r="AF447" s="17">
        <f t="shared" si="100"/>
        <v>0</v>
      </c>
    </row>
    <row r="448" spans="1:32" ht="15.75" customHeight="1" x14ac:dyDescent="0.25">
      <c r="A448" s="37">
        <v>22</v>
      </c>
      <c r="B448" s="19"/>
      <c r="C448" s="19"/>
      <c r="D448" s="20"/>
      <c r="E448" s="47"/>
      <c r="F448" s="603"/>
      <c r="G448" s="733"/>
      <c r="H448" s="29"/>
      <c r="I448" s="773"/>
      <c r="J448" s="840"/>
      <c r="K448" s="773"/>
      <c r="L448" s="150"/>
      <c r="M448" s="742"/>
      <c r="N448" s="238"/>
      <c r="O448" s="746"/>
      <c r="P448" s="216"/>
      <c r="Q448" s="787"/>
      <c r="R448" s="824"/>
      <c r="S448" s="742"/>
      <c r="T448" s="822"/>
      <c r="U448" s="1060">
        <f t="shared" si="92"/>
        <v>0</v>
      </c>
      <c r="V448" s="1037"/>
      <c r="W448" s="18">
        <v>1</v>
      </c>
      <c r="X448" s="111">
        <f t="shared" si="101"/>
        <v>-1</v>
      </c>
      <c r="Y448" s="959">
        <f t="shared" si="93"/>
        <v>0</v>
      </c>
      <c r="Z448" s="17">
        <f t="shared" si="94"/>
        <v>0</v>
      </c>
      <c r="AA448" s="17">
        <f t="shared" si="95"/>
        <v>0</v>
      </c>
      <c r="AB448" s="17">
        <f t="shared" si="96"/>
        <v>0</v>
      </c>
      <c r="AC448" s="17">
        <f t="shared" si="97"/>
        <v>0</v>
      </c>
      <c r="AD448" s="17">
        <f t="shared" si="98"/>
        <v>0</v>
      </c>
      <c r="AE448" s="17">
        <f t="shared" si="99"/>
        <v>0</v>
      </c>
      <c r="AF448" s="17">
        <f t="shared" si="100"/>
        <v>0</v>
      </c>
    </row>
    <row r="449" spans="1:32" ht="15.75" customHeight="1" x14ac:dyDescent="0.25">
      <c r="A449" s="37">
        <v>23</v>
      </c>
      <c r="B449" s="19"/>
      <c r="C449" s="19"/>
      <c r="D449" s="20"/>
      <c r="E449" s="47"/>
      <c r="F449" s="603"/>
      <c r="G449" s="733"/>
      <c r="H449" s="29"/>
      <c r="I449" s="773"/>
      <c r="J449" s="840"/>
      <c r="K449" s="773"/>
      <c r="L449" s="150"/>
      <c r="M449" s="742"/>
      <c r="N449" s="238"/>
      <c r="O449" s="746"/>
      <c r="P449" s="216"/>
      <c r="Q449" s="787"/>
      <c r="R449" s="824"/>
      <c r="S449" s="742"/>
      <c r="T449" s="822"/>
      <c r="U449" s="1060">
        <f t="shared" si="92"/>
        <v>0</v>
      </c>
      <c r="V449" s="1037"/>
      <c r="W449" s="18"/>
      <c r="X449" s="111">
        <f t="shared" si="101"/>
        <v>0</v>
      </c>
      <c r="Y449" s="959">
        <f t="shared" si="93"/>
        <v>0</v>
      </c>
      <c r="Z449" s="17">
        <f t="shared" si="94"/>
        <v>0</v>
      </c>
      <c r="AA449" s="17">
        <f t="shared" si="95"/>
        <v>0</v>
      </c>
      <c r="AB449" s="17">
        <f t="shared" si="96"/>
        <v>0</v>
      </c>
      <c r="AC449" s="17">
        <f t="shared" si="97"/>
        <v>0</v>
      </c>
      <c r="AD449" s="17">
        <f t="shared" si="98"/>
        <v>0</v>
      </c>
      <c r="AE449" s="17">
        <f t="shared" si="99"/>
        <v>0</v>
      </c>
      <c r="AF449" s="17">
        <f t="shared" si="100"/>
        <v>0</v>
      </c>
    </row>
    <row r="450" spans="1:32" ht="15.75" customHeight="1" x14ac:dyDescent="0.25">
      <c r="A450" s="37">
        <v>24</v>
      </c>
      <c r="B450" s="19"/>
      <c r="C450" s="19"/>
      <c r="D450" s="20"/>
      <c r="E450" s="47"/>
      <c r="F450" s="603"/>
      <c r="G450" s="733"/>
      <c r="H450" s="29"/>
      <c r="I450" s="773"/>
      <c r="J450" s="840"/>
      <c r="K450" s="773"/>
      <c r="L450" s="150"/>
      <c r="M450" s="742"/>
      <c r="N450" s="238"/>
      <c r="O450" s="746"/>
      <c r="P450" s="216"/>
      <c r="Q450" s="787"/>
      <c r="R450" s="824"/>
      <c r="S450" s="742"/>
      <c r="T450" s="822"/>
      <c r="U450" s="1060">
        <f t="shared" si="92"/>
        <v>0</v>
      </c>
      <c r="V450" s="1037"/>
      <c r="W450" s="18"/>
      <c r="X450" s="111">
        <f t="shared" si="101"/>
        <v>0</v>
      </c>
      <c r="Y450" s="959">
        <f t="shared" si="93"/>
        <v>0</v>
      </c>
      <c r="Z450" s="17">
        <f t="shared" si="94"/>
        <v>0</v>
      </c>
      <c r="AA450" s="17">
        <f t="shared" si="95"/>
        <v>0</v>
      </c>
      <c r="AB450" s="17">
        <f t="shared" si="96"/>
        <v>0</v>
      </c>
      <c r="AC450" s="17">
        <f t="shared" si="97"/>
        <v>0</v>
      </c>
      <c r="AD450" s="17">
        <f t="shared" si="98"/>
        <v>0</v>
      </c>
      <c r="AE450" s="17">
        <f t="shared" si="99"/>
        <v>0</v>
      </c>
      <c r="AF450" s="17">
        <f t="shared" si="100"/>
        <v>0</v>
      </c>
    </row>
    <row r="451" spans="1:32" ht="15.75" customHeight="1" x14ac:dyDescent="0.25">
      <c r="A451" s="37">
        <v>25</v>
      </c>
      <c r="B451" s="26"/>
      <c r="C451" s="19"/>
      <c r="D451" s="20"/>
      <c r="E451" s="47"/>
      <c r="F451" s="603"/>
      <c r="G451" s="733"/>
      <c r="H451" s="29"/>
      <c r="I451" s="773"/>
      <c r="J451" s="840"/>
      <c r="K451" s="773"/>
      <c r="L451" s="150"/>
      <c r="M451" s="742"/>
      <c r="N451" s="238"/>
      <c r="O451" s="746"/>
      <c r="P451" s="216"/>
      <c r="Q451" s="787"/>
      <c r="R451" s="824"/>
      <c r="S451" s="742"/>
      <c r="T451" s="822"/>
      <c r="U451" s="1060">
        <f t="shared" si="92"/>
        <v>0</v>
      </c>
      <c r="V451" s="1037"/>
      <c r="W451" s="18"/>
      <c r="X451" s="111">
        <f t="shared" si="101"/>
        <v>0</v>
      </c>
      <c r="Y451" s="959">
        <f t="shared" si="93"/>
        <v>0</v>
      </c>
      <c r="Z451" s="17">
        <f t="shared" si="94"/>
        <v>0</v>
      </c>
      <c r="AA451" s="17">
        <f t="shared" si="95"/>
        <v>0</v>
      </c>
      <c r="AB451" s="17">
        <f t="shared" si="96"/>
        <v>0</v>
      </c>
      <c r="AC451" s="17">
        <f t="shared" si="97"/>
        <v>0</v>
      </c>
      <c r="AD451" s="17">
        <f t="shared" si="98"/>
        <v>0</v>
      </c>
      <c r="AE451" s="17">
        <f t="shared" si="99"/>
        <v>0</v>
      </c>
      <c r="AF451" s="17">
        <f t="shared" si="100"/>
        <v>0</v>
      </c>
    </row>
    <row r="452" spans="1:32" ht="15.75" customHeight="1" x14ac:dyDescent="0.25">
      <c r="A452" s="37">
        <v>26</v>
      </c>
      <c r="B452" s="26"/>
      <c r="C452" s="19"/>
      <c r="D452" s="20"/>
      <c r="E452" s="47"/>
      <c r="F452" s="603"/>
      <c r="G452" s="733"/>
      <c r="H452" s="29"/>
      <c r="I452" s="773"/>
      <c r="J452" s="840"/>
      <c r="K452" s="773"/>
      <c r="L452" s="150"/>
      <c r="M452" s="742"/>
      <c r="N452" s="238"/>
      <c r="O452" s="746"/>
      <c r="P452" s="216"/>
      <c r="Q452" s="787"/>
      <c r="R452" s="824"/>
      <c r="S452" s="742"/>
      <c r="T452" s="822"/>
      <c r="U452" s="1060">
        <f t="shared" si="92"/>
        <v>0</v>
      </c>
      <c r="V452" s="1037"/>
      <c r="W452" s="18"/>
      <c r="X452" s="111">
        <f t="shared" si="101"/>
        <v>0</v>
      </c>
      <c r="Y452" s="959">
        <f t="shared" si="93"/>
        <v>0</v>
      </c>
      <c r="Z452" s="17">
        <f t="shared" si="94"/>
        <v>0</v>
      </c>
      <c r="AA452" s="17">
        <f t="shared" si="95"/>
        <v>0</v>
      </c>
      <c r="AB452" s="17">
        <f t="shared" si="96"/>
        <v>0</v>
      </c>
      <c r="AC452" s="17">
        <f t="shared" si="97"/>
        <v>0</v>
      </c>
      <c r="AD452" s="17">
        <f t="shared" si="98"/>
        <v>0</v>
      </c>
      <c r="AE452" s="17">
        <f t="shared" si="99"/>
        <v>0</v>
      </c>
      <c r="AF452" s="17">
        <f t="shared" si="100"/>
        <v>0</v>
      </c>
    </row>
    <row r="453" spans="1:32" ht="15.75" customHeight="1" x14ac:dyDescent="0.25">
      <c r="A453" s="37">
        <v>27</v>
      </c>
      <c r="B453" s="26"/>
      <c r="C453" s="19"/>
      <c r="D453" s="20"/>
      <c r="E453" s="47"/>
      <c r="F453" s="603"/>
      <c r="G453" s="733"/>
      <c r="H453" s="29"/>
      <c r="I453" s="773"/>
      <c r="J453" s="840"/>
      <c r="K453" s="773"/>
      <c r="L453" s="150"/>
      <c r="M453" s="742"/>
      <c r="N453" s="238"/>
      <c r="O453" s="746"/>
      <c r="P453" s="216"/>
      <c r="Q453" s="787"/>
      <c r="R453" s="824"/>
      <c r="S453" s="742"/>
      <c r="T453" s="822"/>
      <c r="U453" s="1060">
        <f t="shared" si="92"/>
        <v>0</v>
      </c>
      <c r="V453" s="1037"/>
      <c r="W453" s="18"/>
      <c r="X453" s="111">
        <f t="shared" si="101"/>
        <v>0</v>
      </c>
      <c r="Y453" s="959">
        <f t="shared" si="93"/>
        <v>0</v>
      </c>
      <c r="Z453" s="17">
        <f t="shared" si="94"/>
        <v>0</v>
      </c>
      <c r="AA453" s="17">
        <f t="shared" si="95"/>
        <v>0</v>
      </c>
      <c r="AB453" s="17">
        <f t="shared" si="96"/>
        <v>0</v>
      </c>
      <c r="AC453" s="17">
        <f t="shared" si="97"/>
        <v>0</v>
      </c>
      <c r="AD453" s="17">
        <f t="shared" si="98"/>
        <v>0</v>
      </c>
      <c r="AE453" s="17">
        <f t="shared" si="99"/>
        <v>0</v>
      </c>
      <c r="AF453" s="17">
        <f t="shared" si="100"/>
        <v>0</v>
      </c>
    </row>
    <row r="454" spans="1:32" ht="15.75" customHeight="1" x14ac:dyDescent="0.25">
      <c r="A454" s="37">
        <v>28</v>
      </c>
      <c r="B454" s="26"/>
      <c r="C454" s="19"/>
      <c r="D454" s="20"/>
      <c r="E454" s="47"/>
      <c r="F454" s="603"/>
      <c r="G454" s="733"/>
      <c r="H454" s="29"/>
      <c r="I454" s="773"/>
      <c r="J454" s="840"/>
      <c r="K454" s="773"/>
      <c r="L454" s="150"/>
      <c r="M454" s="742"/>
      <c r="N454" s="238"/>
      <c r="O454" s="746"/>
      <c r="P454" s="216"/>
      <c r="Q454" s="787"/>
      <c r="R454" s="824"/>
      <c r="S454" s="742"/>
      <c r="T454" s="822"/>
      <c r="U454" s="1060">
        <f t="shared" si="92"/>
        <v>0</v>
      </c>
      <c r="V454" s="1037"/>
      <c r="W454" s="18"/>
      <c r="X454" s="111">
        <f t="shared" si="101"/>
        <v>0</v>
      </c>
      <c r="Y454" s="959">
        <f t="shared" si="93"/>
        <v>0</v>
      </c>
      <c r="Z454" s="17">
        <f t="shared" si="94"/>
        <v>0</v>
      </c>
      <c r="AA454" s="17">
        <f t="shared" si="95"/>
        <v>0</v>
      </c>
      <c r="AB454" s="17">
        <f t="shared" si="96"/>
        <v>0</v>
      </c>
      <c r="AC454" s="17">
        <f t="shared" si="97"/>
        <v>0</v>
      </c>
      <c r="AD454" s="17">
        <f t="shared" si="98"/>
        <v>0</v>
      </c>
      <c r="AE454" s="17">
        <f t="shared" si="99"/>
        <v>0</v>
      </c>
      <c r="AF454" s="17">
        <f t="shared" si="100"/>
        <v>0</v>
      </c>
    </row>
    <row r="455" spans="1:32" ht="15.75" customHeight="1" x14ac:dyDescent="0.25">
      <c r="A455" s="37">
        <v>29</v>
      </c>
      <c r="B455" s="26"/>
      <c r="C455" s="26"/>
      <c r="D455" s="20"/>
      <c r="E455" s="47"/>
      <c r="F455" s="603"/>
      <c r="G455" s="733"/>
      <c r="H455" s="29"/>
      <c r="I455" s="773"/>
      <c r="J455" s="840"/>
      <c r="K455" s="773"/>
      <c r="L455" s="150"/>
      <c r="M455" s="742"/>
      <c r="N455" s="238"/>
      <c r="O455" s="746"/>
      <c r="P455" s="216"/>
      <c r="Q455" s="787"/>
      <c r="R455" s="824"/>
      <c r="S455" s="742"/>
      <c r="T455" s="822"/>
      <c r="U455" s="1060">
        <f t="shared" si="92"/>
        <v>0</v>
      </c>
      <c r="V455" s="1037"/>
      <c r="W455" s="18"/>
      <c r="X455" s="111">
        <f t="shared" si="101"/>
        <v>0</v>
      </c>
      <c r="Y455" s="959">
        <f t="shared" si="93"/>
        <v>0</v>
      </c>
      <c r="Z455" s="17">
        <f t="shared" si="94"/>
        <v>0</v>
      </c>
      <c r="AA455" s="17">
        <f t="shared" si="95"/>
        <v>0</v>
      </c>
      <c r="AB455" s="17">
        <f t="shared" si="96"/>
        <v>0</v>
      </c>
      <c r="AC455" s="17">
        <f t="shared" si="97"/>
        <v>0</v>
      </c>
      <c r="AD455" s="17">
        <f t="shared" si="98"/>
        <v>0</v>
      </c>
      <c r="AE455" s="17">
        <f t="shared" si="99"/>
        <v>0</v>
      </c>
      <c r="AF455" s="17">
        <f t="shared" si="100"/>
        <v>0</v>
      </c>
    </row>
    <row r="456" spans="1:32" ht="15.75" customHeight="1" x14ac:dyDescent="0.25">
      <c r="A456" s="37">
        <v>30</v>
      </c>
      <c r="B456" s="26"/>
      <c r="C456" s="26"/>
      <c r="D456" s="20"/>
      <c r="E456" s="47"/>
      <c r="F456" s="603"/>
      <c r="G456" s="733"/>
      <c r="H456" s="29"/>
      <c r="I456" s="773"/>
      <c r="J456" s="840"/>
      <c r="K456" s="773"/>
      <c r="L456" s="150"/>
      <c r="M456" s="742"/>
      <c r="N456" s="238"/>
      <c r="O456" s="746"/>
      <c r="P456" s="216"/>
      <c r="Q456" s="787"/>
      <c r="R456" s="824"/>
      <c r="S456" s="742"/>
      <c r="T456" s="822"/>
      <c r="U456" s="1060">
        <f t="shared" si="92"/>
        <v>0</v>
      </c>
      <c r="V456" s="1037"/>
      <c r="W456" s="18"/>
      <c r="X456" s="111">
        <f t="shared" si="101"/>
        <v>0</v>
      </c>
      <c r="Y456" s="959">
        <f t="shared" si="93"/>
        <v>0</v>
      </c>
      <c r="Z456" s="17">
        <f t="shared" si="94"/>
        <v>0</v>
      </c>
      <c r="AA456" s="17">
        <f t="shared" si="95"/>
        <v>0</v>
      </c>
      <c r="AB456" s="17">
        <f t="shared" si="96"/>
        <v>0</v>
      </c>
      <c r="AC456" s="17">
        <f t="shared" si="97"/>
        <v>0</v>
      </c>
      <c r="AD456" s="17">
        <f t="shared" si="98"/>
        <v>0</v>
      </c>
      <c r="AE456" s="17">
        <f t="shared" si="99"/>
        <v>0</v>
      </c>
      <c r="AF456" s="17">
        <f t="shared" si="100"/>
        <v>0</v>
      </c>
    </row>
    <row r="457" spans="1:32" ht="15.75" customHeight="1" x14ac:dyDescent="0.25">
      <c r="A457" s="37">
        <v>31</v>
      </c>
      <c r="B457" s="26"/>
      <c r="C457" s="19"/>
      <c r="D457" s="20"/>
      <c r="E457" s="47"/>
      <c r="F457" s="603"/>
      <c r="G457" s="733"/>
      <c r="H457" s="29"/>
      <c r="I457" s="773"/>
      <c r="J457" s="840"/>
      <c r="K457" s="773"/>
      <c r="L457" s="150"/>
      <c r="M457" s="742"/>
      <c r="N457" s="238"/>
      <c r="O457" s="746"/>
      <c r="P457" s="216"/>
      <c r="Q457" s="787"/>
      <c r="R457" s="824"/>
      <c r="S457" s="742"/>
      <c r="T457" s="822"/>
      <c r="U457" s="1060">
        <f t="shared" ref="U457:U520" si="102">T457+R457+P457+N457+L457+J457+H457</f>
        <v>0</v>
      </c>
      <c r="V457" s="1037"/>
      <c r="W457" s="18"/>
      <c r="X457" s="111">
        <f t="shared" si="101"/>
        <v>0</v>
      </c>
      <c r="Y457" s="959">
        <f t="shared" ref="Y457:Y520" si="103">G457+I457+K457+M457+O457+Q457+S457</f>
        <v>0</v>
      </c>
      <c r="Z457" s="17">
        <f t="shared" ref="Z457:Z520" si="104">H457*C457</f>
        <v>0</v>
      </c>
      <c r="AA457" s="17">
        <f t="shared" ref="AA457:AA520" si="105">J457*C457</f>
        <v>0</v>
      </c>
      <c r="AB457" s="17">
        <f t="shared" ref="AB457:AB520" si="106">L457*C457</f>
        <v>0</v>
      </c>
      <c r="AC457" s="17">
        <f t="shared" ref="AC457:AC520" si="107">N457*C457</f>
        <v>0</v>
      </c>
      <c r="AD457" s="17">
        <f t="shared" ref="AD457:AD520" si="108">P457*C457</f>
        <v>0</v>
      </c>
      <c r="AE457" s="17">
        <f t="shared" ref="AE457:AE520" si="109">R457*C457</f>
        <v>0</v>
      </c>
      <c r="AF457" s="17">
        <f t="shared" ref="AF457:AF520" si="110">T457*C457</f>
        <v>0</v>
      </c>
    </row>
    <row r="458" spans="1:32" ht="15.75" customHeight="1" x14ac:dyDescent="0.25">
      <c r="A458" s="37">
        <v>32</v>
      </c>
      <c r="B458" s="26"/>
      <c r="C458" s="19"/>
      <c r="D458" s="20"/>
      <c r="E458" s="47"/>
      <c r="F458" s="603"/>
      <c r="G458" s="733"/>
      <c r="H458" s="29"/>
      <c r="I458" s="773"/>
      <c r="J458" s="840"/>
      <c r="K458" s="773"/>
      <c r="L458" s="150"/>
      <c r="M458" s="742"/>
      <c r="N458" s="238"/>
      <c r="O458" s="746"/>
      <c r="P458" s="216"/>
      <c r="Q458" s="787"/>
      <c r="R458" s="824"/>
      <c r="S458" s="742"/>
      <c r="T458" s="822"/>
      <c r="U458" s="1060">
        <f t="shared" si="102"/>
        <v>0</v>
      </c>
      <c r="V458" s="1037"/>
      <c r="W458" s="18">
        <v>1</v>
      </c>
      <c r="X458" s="111">
        <f t="shared" si="101"/>
        <v>-1</v>
      </c>
      <c r="Y458" s="959">
        <f t="shared" si="103"/>
        <v>0</v>
      </c>
      <c r="Z458" s="17">
        <f t="shared" si="104"/>
        <v>0</v>
      </c>
      <c r="AA458" s="17">
        <f t="shared" si="105"/>
        <v>0</v>
      </c>
      <c r="AB458" s="17">
        <f t="shared" si="106"/>
        <v>0</v>
      </c>
      <c r="AC458" s="17">
        <f t="shared" si="107"/>
        <v>0</v>
      </c>
      <c r="AD458" s="17">
        <f t="shared" si="108"/>
        <v>0</v>
      </c>
      <c r="AE458" s="17">
        <f t="shared" si="109"/>
        <v>0</v>
      </c>
      <c r="AF458" s="17">
        <f t="shared" si="110"/>
        <v>0</v>
      </c>
    </row>
    <row r="459" spans="1:32" ht="15.75" customHeight="1" x14ac:dyDescent="0.25">
      <c r="A459" s="37">
        <v>33</v>
      </c>
      <c r="B459" s="26"/>
      <c r="C459" s="26"/>
      <c r="D459" s="20"/>
      <c r="E459" s="47"/>
      <c r="F459" s="603"/>
      <c r="G459" s="733"/>
      <c r="H459" s="29"/>
      <c r="I459" s="773"/>
      <c r="J459" s="840"/>
      <c r="K459" s="773"/>
      <c r="L459" s="150"/>
      <c r="M459" s="742"/>
      <c r="N459" s="238"/>
      <c r="O459" s="746"/>
      <c r="P459" s="216"/>
      <c r="Q459" s="787"/>
      <c r="R459" s="824"/>
      <c r="S459" s="742"/>
      <c r="T459" s="822"/>
      <c r="U459" s="1060">
        <f t="shared" si="102"/>
        <v>0</v>
      </c>
      <c r="V459" s="1037"/>
      <c r="W459" s="18"/>
      <c r="X459" s="111">
        <f t="shared" si="101"/>
        <v>0</v>
      </c>
      <c r="Y459" s="959">
        <f t="shared" si="103"/>
        <v>0</v>
      </c>
      <c r="Z459" s="17">
        <f t="shared" si="104"/>
        <v>0</v>
      </c>
      <c r="AA459" s="17">
        <f t="shared" si="105"/>
        <v>0</v>
      </c>
      <c r="AB459" s="17">
        <f t="shared" si="106"/>
        <v>0</v>
      </c>
      <c r="AC459" s="17">
        <f t="shared" si="107"/>
        <v>0</v>
      </c>
      <c r="AD459" s="17">
        <f t="shared" si="108"/>
        <v>0</v>
      </c>
      <c r="AE459" s="17">
        <f t="shared" si="109"/>
        <v>0</v>
      </c>
      <c r="AF459" s="17">
        <f t="shared" si="110"/>
        <v>0</v>
      </c>
    </row>
    <row r="460" spans="1:32" ht="15.75" customHeight="1" x14ac:dyDescent="0.25">
      <c r="A460" s="37">
        <v>34</v>
      </c>
      <c r="B460" s="26"/>
      <c r="C460" s="26"/>
      <c r="D460" s="20"/>
      <c r="E460" s="47"/>
      <c r="F460" s="603"/>
      <c r="G460" s="733"/>
      <c r="H460" s="29"/>
      <c r="I460" s="773"/>
      <c r="J460" s="840"/>
      <c r="K460" s="773"/>
      <c r="L460" s="150"/>
      <c r="M460" s="742"/>
      <c r="N460" s="238"/>
      <c r="O460" s="746"/>
      <c r="P460" s="216"/>
      <c r="Q460" s="787"/>
      <c r="R460" s="824"/>
      <c r="S460" s="742"/>
      <c r="T460" s="822"/>
      <c r="U460" s="1060">
        <f t="shared" si="102"/>
        <v>0</v>
      </c>
      <c r="V460" s="1037"/>
      <c r="W460" s="18"/>
      <c r="X460" s="111">
        <f t="shared" si="101"/>
        <v>0</v>
      </c>
      <c r="Y460" s="959">
        <f t="shared" si="103"/>
        <v>0</v>
      </c>
      <c r="Z460" s="17">
        <f t="shared" si="104"/>
        <v>0</v>
      </c>
      <c r="AA460" s="17">
        <f t="shared" si="105"/>
        <v>0</v>
      </c>
      <c r="AB460" s="17">
        <f t="shared" si="106"/>
        <v>0</v>
      </c>
      <c r="AC460" s="17">
        <f t="shared" si="107"/>
        <v>0</v>
      </c>
      <c r="AD460" s="17">
        <f t="shared" si="108"/>
        <v>0</v>
      </c>
      <c r="AE460" s="17">
        <f t="shared" si="109"/>
        <v>0</v>
      </c>
      <c r="AF460" s="17">
        <f t="shared" si="110"/>
        <v>0</v>
      </c>
    </row>
    <row r="461" spans="1:32" ht="15.75" customHeight="1" x14ac:dyDescent="0.25">
      <c r="A461" s="37">
        <v>35</v>
      </c>
      <c r="B461" s="26"/>
      <c r="C461" s="26"/>
      <c r="D461" s="20"/>
      <c r="E461" s="47"/>
      <c r="F461" s="603"/>
      <c r="G461" s="733"/>
      <c r="H461" s="29"/>
      <c r="I461" s="773"/>
      <c r="J461" s="840"/>
      <c r="K461" s="773"/>
      <c r="L461" s="150"/>
      <c r="M461" s="742"/>
      <c r="N461" s="238"/>
      <c r="O461" s="746"/>
      <c r="P461" s="216"/>
      <c r="Q461" s="787"/>
      <c r="R461" s="824"/>
      <c r="S461" s="742"/>
      <c r="T461" s="822"/>
      <c r="U461" s="1060">
        <f t="shared" si="102"/>
        <v>0</v>
      </c>
      <c r="V461" s="1037"/>
      <c r="W461" s="18"/>
      <c r="X461" s="111">
        <f t="shared" si="101"/>
        <v>0</v>
      </c>
      <c r="Y461" s="959">
        <f t="shared" si="103"/>
        <v>0</v>
      </c>
      <c r="Z461" s="17">
        <f t="shared" si="104"/>
        <v>0</v>
      </c>
      <c r="AA461" s="17">
        <f t="shared" si="105"/>
        <v>0</v>
      </c>
      <c r="AB461" s="17">
        <f t="shared" si="106"/>
        <v>0</v>
      </c>
      <c r="AC461" s="17">
        <f t="shared" si="107"/>
        <v>0</v>
      </c>
      <c r="AD461" s="17">
        <f t="shared" si="108"/>
        <v>0</v>
      </c>
      <c r="AE461" s="17">
        <f t="shared" si="109"/>
        <v>0</v>
      </c>
      <c r="AF461" s="17">
        <f t="shared" si="110"/>
        <v>0</v>
      </c>
    </row>
    <row r="462" spans="1:32" ht="15.75" customHeight="1" x14ac:dyDescent="0.25">
      <c r="A462" s="37">
        <v>36</v>
      </c>
      <c r="B462" s="26"/>
      <c r="C462" s="26"/>
      <c r="D462" s="20"/>
      <c r="E462" s="47"/>
      <c r="F462" s="603"/>
      <c r="G462" s="733"/>
      <c r="H462" s="29"/>
      <c r="I462" s="773"/>
      <c r="J462" s="840"/>
      <c r="K462" s="773"/>
      <c r="L462" s="150"/>
      <c r="M462" s="742"/>
      <c r="N462" s="238"/>
      <c r="O462" s="746"/>
      <c r="P462" s="216"/>
      <c r="Q462" s="787"/>
      <c r="R462" s="824"/>
      <c r="S462" s="742"/>
      <c r="T462" s="822"/>
      <c r="U462" s="1060">
        <f t="shared" si="102"/>
        <v>0</v>
      </c>
      <c r="V462" s="1037"/>
      <c r="W462" s="18"/>
      <c r="X462" s="111">
        <f t="shared" si="101"/>
        <v>0</v>
      </c>
      <c r="Y462" s="959">
        <f t="shared" si="103"/>
        <v>0</v>
      </c>
      <c r="Z462" s="17">
        <f t="shared" si="104"/>
        <v>0</v>
      </c>
      <c r="AA462" s="17">
        <f t="shared" si="105"/>
        <v>0</v>
      </c>
      <c r="AB462" s="17">
        <f t="shared" si="106"/>
        <v>0</v>
      </c>
      <c r="AC462" s="17">
        <f t="shared" si="107"/>
        <v>0</v>
      </c>
      <c r="AD462" s="17">
        <f t="shared" si="108"/>
        <v>0</v>
      </c>
      <c r="AE462" s="17">
        <f t="shared" si="109"/>
        <v>0</v>
      </c>
      <c r="AF462" s="17">
        <f t="shared" si="110"/>
        <v>0</v>
      </c>
    </row>
    <row r="463" spans="1:32" ht="15.75" customHeight="1" x14ac:dyDescent="0.25">
      <c r="A463" s="37">
        <v>37</v>
      </c>
      <c r="B463" s="26"/>
      <c r="C463" s="26"/>
      <c r="D463" s="20"/>
      <c r="E463" s="47"/>
      <c r="F463" s="603"/>
      <c r="G463" s="733"/>
      <c r="H463" s="29"/>
      <c r="I463" s="773"/>
      <c r="J463" s="840"/>
      <c r="K463" s="773"/>
      <c r="L463" s="150"/>
      <c r="M463" s="742"/>
      <c r="N463" s="238"/>
      <c r="O463" s="746"/>
      <c r="P463" s="216"/>
      <c r="Q463" s="787"/>
      <c r="R463" s="824"/>
      <c r="S463" s="742"/>
      <c r="T463" s="822"/>
      <c r="U463" s="1060">
        <f t="shared" si="102"/>
        <v>0</v>
      </c>
      <c r="V463" s="1037"/>
      <c r="W463" s="18"/>
      <c r="X463" s="111">
        <f t="shared" si="101"/>
        <v>0</v>
      </c>
      <c r="Y463" s="959">
        <f t="shared" si="103"/>
        <v>0</v>
      </c>
      <c r="Z463" s="17">
        <f t="shared" si="104"/>
        <v>0</v>
      </c>
      <c r="AA463" s="17">
        <f t="shared" si="105"/>
        <v>0</v>
      </c>
      <c r="AB463" s="17">
        <f t="shared" si="106"/>
        <v>0</v>
      </c>
      <c r="AC463" s="17">
        <f t="shared" si="107"/>
        <v>0</v>
      </c>
      <c r="AD463" s="17">
        <f t="shared" si="108"/>
        <v>0</v>
      </c>
      <c r="AE463" s="17">
        <f t="shared" si="109"/>
        <v>0</v>
      </c>
      <c r="AF463" s="17">
        <f t="shared" si="110"/>
        <v>0</v>
      </c>
    </row>
    <row r="464" spans="1:32" ht="15.75" customHeight="1" x14ac:dyDescent="0.25">
      <c r="A464" s="37">
        <v>38</v>
      </c>
      <c r="B464" s="26"/>
      <c r="C464" s="26"/>
      <c r="D464" s="20"/>
      <c r="E464" s="47"/>
      <c r="F464" s="603"/>
      <c r="G464" s="733"/>
      <c r="H464" s="29"/>
      <c r="I464" s="773"/>
      <c r="J464" s="216"/>
      <c r="K464" s="773"/>
      <c r="L464" s="150"/>
      <c r="M464" s="742"/>
      <c r="N464" s="238"/>
      <c r="O464" s="746"/>
      <c r="P464" s="216"/>
      <c r="Q464" s="787"/>
      <c r="R464" s="824"/>
      <c r="S464" s="742"/>
      <c r="T464" s="822"/>
      <c r="U464" s="1060">
        <f t="shared" si="102"/>
        <v>0</v>
      </c>
      <c r="V464" s="1037"/>
      <c r="W464" s="18"/>
      <c r="X464" s="111">
        <f t="shared" si="101"/>
        <v>0</v>
      </c>
      <c r="Y464" s="959">
        <f t="shared" si="103"/>
        <v>0</v>
      </c>
      <c r="Z464" s="17">
        <f t="shared" si="104"/>
        <v>0</v>
      </c>
      <c r="AA464" s="17">
        <f t="shared" si="105"/>
        <v>0</v>
      </c>
      <c r="AB464" s="17">
        <f t="shared" si="106"/>
        <v>0</v>
      </c>
      <c r="AC464" s="17">
        <f t="shared" si="107"/>
        <v>0</v>
      </c>
      <c r="AD464" s="17">
        <f t="shared" si="108"/>
        <v>0</v>
      </c>
      <c r="AE464" s="17">
        <f t="shared" si="109"/>
        <v>0</v>
      </c>
      <c r="AF464" s="17">
        <f t="shared" si="110"/>
        <v>0</v>
      </c>
    </row>
    <row r="465" spans="1:32" ht="15.75" customHeight="1" x14ac:dyDescent="0.25">
      <c r="A465" s="37">
        <v>39</v>
      </c>
      <c r="B465" s="26"/>
      <c r="C465" s="26"/>
      <c r="D465" s="20"/>
      <c r="E465" s="47"/>
      <c r="F465" s="603"/>
      <c r="G465" s="733"/>
      <c r="H465" s="29"/>
      <c r="I465" s="773"/>
      <c r="J465" s="216"/>
      <c r="K465" s="773"/>
      <c r="L465" s="150"/>
      <c r="M465" s="742"/>
      <c r="N465" s="238"/>
      <c r="O465" s="746"/>
      <c r="P465" s="216"/>
      <c r="Q465" s="787"/>
      <c r="R465" s="824"/>
      <c r="S465" s="742"/>
      <c r="T465" s="822"/>
      <c r="U465" s="1060">
        <f t="shared" si="102"/>
        <v>0</v>
      </c>
      <c r="V465" s="1037"/>
      <c r="W465" s="18"/>
      <c r="X465" s="111">
        <f t="shared" si="101"/>
        <v>0</v>
      </c>
      <c r="Y465" s="959">
        <f t="shared" si="103"/>
        <v>0</v>
      </c>
      <c r="Z465" s="17">
        <f t="shared" si="104"/>
        <v>0</v>
      </c>
      <c r="AA465" s="17">
        <f t="shared" si="105"/>
        <v>0</v>
      </c>
      <c r="AB465" s="17">
        <f t="shared" si="106"/>
        <v>0</v>
      </c>
      <c r="AC465" s="17">
        <f t="shared" si="107"/>
        <v>0</v>
      </c>
      <c r="AD465" s="17">
        <f t="shared" si="108"/>
        <v>0</v>
      </c>
      <c r="AE465" s="17">
        <f t="shared" si="109"/>
        <v>0</v>
      </c>
      <c r="AF465" s="17">
        <f t="shared" si="110"/>
        <v>0</v>
      </c>
    </row>
    <row r="466" spans="1:32" ht="15.75" customHeight="1" x14ac:dyDescent="0.25">
      <c r="A466" s="37">
        <v>40</v>
      </c>
      <c r="B466" s="26"/>
      <c r="C466" s="26"/>
      <c r="D466" s="20"/>
      <c r="E466" s="47"/>
      <c r="F466" s="603"/>
      <c r="G466" s="733"/>
      <c r="H466" s="29"/>
      <c r="I466" s="773"/>
      <c r="J466" s="216"/>
      <c r="K466" s="773"/>
      <c r="L466" s="150"/>
      <c r="M466" s="742"/>
      <c r="N466" s="238"/>
      <c r="O466" s="746"/>
      <c r="P466" s="216"/>
      <c r="Q466" s="787"/>
      <c r="R466" s="824"/>
      <c r="S466" s="742"/>
      <c r="T466" s="822"/>
      <c r="U466" s="1060">
        <f t="shared" si="102"/>
        <v>0</v>
      </c>
      <c r="V466" s="1037"/>
      <c r="W466" s="18"/>
      <c r="X466" s="111">
        <f t="shared" si="101"/>
        <v>0</v>
      </c>
      <c r="Y466" s="959">
        <f t="shared" si="103"/>
        <v>0</v>
      </c>
      <c r="Z466" s="17">
        <f t="shared" si="104"/>
        <v>0</v>
      </c>
      <c r="AA466" s="17">
        <f t="shared" si="105"/>
        <v>0</v>
      </c>
      <c r="AB466" s="17">
        <f t="shared" si="106"/>
        <v>0</v>
      </c>
      <c r="AC466" s="17">
        <f t="shared" si="107"/>
        <v>0</v>
      </c>
      <c r="AD466" s="17">
        <f t="shared" si="108"/>
        <v>0</v>
      </c>
      <c r="AE466" s="17">
        <f t="shared" si="109"/>
        <v>0</v>
      </c>
      <c r="AF466" s="17">
        <f t="shared" si="110"/>
        <v>0</v>
      </c>
    </row>
    <row r="467" spans="1:32" ht="15.75" customHeight="1" x14ac:dyDescent="0.25">
      <c r="A467" s="37">
        <v>41</v>
      </c>
      <c r="B467" s="26"/>
      <c r="C467" s="26"/>
      <c r="D467" s="20"/>
      <c r="E467" s="47"/>
      <c r="F467" s="603"/>
      <c r="G467" s="733"/>
      <c r="H467" s="29"/>
      <c r="I467" s="773"/>
      <c r="J467" s="216"/>
      <c r="K467" s="773"/>
      <c r="L467" s="150"/>
      <c r="M467" s="742"/>
      <c r="N467" s="238"/>
      <c r="O467" s="746"/>
      <c r="P467" s="216"/>
      <c r="Q467" s="787"/>
      <c r="R467" s="824"/>
      <c r="S467" s="742"/>
      <c r="T467" s="822"/>
      <c r="U467" s="1060">
        <f t="shared" si="102"/>
        <v>0</v>
      </c>
      <c r="V467" s="1037"/>
      <c r="W467" s="18"/>
      <c r="X467" s="111">
        <f t="shared" si="101"/>
        <v>0</v>
      </c>
      <c r="Y467" s="959">
        <f t="shared" si="103"/>
        <v>0</v>
      </c>
      <c r="Z467" s="17">
        <f t="shared" si="104"/>
        <v>0</v>
      </c>
      <c r="AA467" s="17">
        <f t="shared" si="105"/>
        <v>0</v>
      </c>
      <c r="AB467" s="17">
        <f t="shared" si="106"/>
        <v>0</v>
      </c>
      <c r="AC467" s="17">
        <f t="shared" si="107"/>
        <v>0</v>
      </c>
      <c r="AD467" s="17">
        <f t="shared" si="108"/>
        <v>0</v>
      </c>
      <c r="AE467" s="17">
        <f t="shared" si="109"/>
        <v>0</v>
      </c>
      <c r="AF467" s="17">
        <f t="shared" si="110"/>
        <v>0</v>
      </c>
    </row>
    <row r="468" spans="1:32" ht="15.75" customHeight="1" x14ac:dyDescent="0.25">
      <c r="A468" s="37">
        <v>42</v>
      </c>
      <c r="B468" s="26"/>
      <c r="C468" s="19"/>
      <c r="D468" s="20"/>
      <c r="E468" s="47"/>
      <c r="F468" s="603"/>
      <c r="G468" s="733"/>
      <c r="H468" s="29"/>
      <c r="I468" s="773"/>
      <c r="J468" s="216"/>
      <c r="K468" s="773"/>
      <c r="L468" s="150"/>
      <c r="M468" s="742"/>
      <c r="N468" s="238"/>
      <c r="O468" s="746"/>
      <c r="P468" s="216"/>
      <c r="Q468" s="787"/>
      <c r="R468" s="824"/>
      <c r="S468" s="742"/>
      <c r="T468" s="822"/>
      <c r="U468" s="1060">
        <f t="shared" si="102"/>
        <v>0</v>
      </c>
      <c r="V468" s="1037"/>
      <c r="W468" s="18"/>
      <c r="X468" s="111">
        <f t="shared" si="101"/>
        <v>0</v>
      </c>
      <c r="Y468" s="959">
        <f t="shared" si="103"/>
        <v>0</v>
      </c>
      <c r="Z468" s="17">
        <f t="shared" si="104"/>
        <v>0</v>
      </c>
      <c r="AA468" s="17">
        <f t="shared" si="105"/>
        <v>0</v>
      </c>
      <c r="AB468" s="17">
        <f t="shared" si="106"/>
        <v>0</v>
      </c>
      <c r="AC468" s="17">
        <f t="shared" si="107"/>
        <v>0</v>
      </c>
      <c r="AD468" s="17">
        <f t="shared" si="108"/>
        <v>0</v>
      </c>
      <c r="AE468" s="17">
        <f t="shared" si="109"/>
        <v>0</v>
      </c>
      <c r="AF468" s="17">
        <f t="shared" si="110"/>
        <v>0</v>
      </c>
    </row>
    <row r="469" spans="1:32" ht="15.75" customHeight="1" x14ac:dyDescent="0.25">
      <c r="A469" s="37">
        <v>43</v>
      </c>
      <c r="B469" s="26"/>
      <c r="C469" s="19"/>
      <c r="D469" s="20"/>
      <c r="E469" s="47"/>
      <c r="F469" s="603"/>
      <c r="G469" s="733"/>
      <c r="H469" s="29"/>
      <c r="I469" s="773"/>
      <c r="J469" s="216"/>
      <c r="K469" s="773"/>
      <c r="L469" s="150"/>
      <c r="M469" s="742"/>
      <c r="N469" s="238"/>
      <c r="O469" s="746"/>
      <c r="P469" s="216"/>
      <c r="Q469" s="787"/>
      <c r="R469" s="824"/>
      <c r="S469" s="742"/>
      <c r="T469" s="822"/>
      <c r="U469" s="1060">
        <f t="shared" si="102"/>
        <v>0</v>
      </c>
      <c r="V469" s="1037"/>
      <c r="W469" s="18"/>
      <c r="X469" s="111">
        <f t="shared" si="101"/>
        <v>0</v>
      </c>
      <c r="Y469" s="959">
        <f t="shared" si="103"/>
        <v>0</v>
      </c>
      <c r="Z469" s="17">
        <f t="shared" si="104"/>
        <v>0</v>
      </c>
      <c r="AA469" s="17">
        <f t="shared" si="105"/>
        <v>0</v>
      </c>
      <c r="AB469" s="17">
        <f t="shared" si="106"/>
        <v>0</v>
      </c>
      <c r="AC469" s="17">
        <f t="shared" si="107"/>
        <v>0</v>
      </c>
      <c r="AD469" s="17">
        <f t="shared" si="108"/>
        <v>0</v>
      </c>
      <c r="AE469" s="17">
        <f t="shared" si="109"/>
        <v>0</v>
      </c>
      <c r="AF469" s="17">
        <f t="shared" si="110"/>
        <v>0</v>
      </c>
    </row>
    <row r="470" spans="1:32" ht="15.75" customHeight="1" x14ac:dyDescent="0.25">
      <c r="A470" s="37">
        <v>44</v>
      </c>
      <c r="B470" s="26"/>
      <c r="C470" s="19"/>
      <c r="D470" s="20"/>
      <c r="E470" s="47"/>
      <c r="F470" s="603"/>
      <c r="G470" s="733"/>
      <c r="H470" s="29"/>
      <c r="I470" s="773"/>
      <c r="J470" s="216"/>
      <c r="K470" s="773"/>
      <c r="L470" s="150"/>
      <c r="M470" s="742"/>
      <c r="N470" s="238"/>
      <c r="O470" s="746"/>
      <c r="P470" s="216"/>
      <c r="Q470" s="787"/>
      <c r="R470" s="824"/>
      <c r="S470" s="742"/>
      <c r="T470" s="822"/>
      <c r="U470" s="1060">
        <f t="shared" si="102"/>
        <v>0</v>
      </c>
      <c r="V470" s="1037"/>
      <c r="W470" s="18"/>
      <c r="X470" s="111">
        <f t="shared" si="101"/>
        <v>0</v>
      </c>
      <c r="Y470" s="959">
        <f t="shared" si="103"/>
        <v>0</v>
      </c>
      <c r="Z470" s="17">
        <f t="shared" si="104"/>
        <v>0</v>
      </c>
      <c r="AA470" s="17">
        <f t="shared" si="105"/>
        <v>0</v>
      </c>
      <c r="AB470" s="17">
        <f t="shared" si="106"/>
        <v>0</v>
      </c>
      <c r="AC470" s="17">
        <f t="shared" si="107"/>
        <v>0</v>
      </c>
      <c r="AD470" s="17">
        <f t="shared" si="108"/>
        <v>0</v>
      </c>
      <c r="AE470" s="17">
        <f t="shared" si="109"/>
        <v>0</v>
      </c>
      <c r="AF470" s="17">
        <f t="shared" si="110"/>
        <v>0</v>
      </c>
    </row>
    <row r="471" spans="1:32" ht="15.75" customHeight="1" x14ac:dyDescent="0.25">
      <c r="A471" s="37">
        <v>45</v>
      </c>
      <c r="B471" s="18"/>
      <c r="C471" s="18"/>
      <c r="D471" s="20"/>
      <c r="E471" s="47"/>
      <c r="F471" s="603"/>
      <c r="G471" s="733"/>
      <c r="H471" s="29"/>
      <c r="I471" s="773"/>
      <c r="J471" s="216"/>
      <c r="K471" s="773"/>
      <c r="L471" s="150"/>
      <c r="M471" s="742"/>
      <c r="N471" s="238"/>
      <c r="O471" s="746"/>
      <c r="P471" s="216"/>
      <c r="Q471" s="787"/>
      <c r="R471" s="824"/>
      <c r="S471" s="742"/>
      <c r="T471" s="822"/>
      <c r="U471" s="1060">
        <f t="shared" si="102"/>
        <v>0</v>
      </c>
      <c r="V471" s="1037"/>
      <c r="W471" s="18"/>
      <c r="X471" s="111">
        <f t="shared" si="101"/>
        <v>0</v>
      </c>
      <c r="Y471" s="959">
        <f t="shared" si="103"/>
        <v>0</v>
      </c>
      <c r="Z471" s="17">
        <f t="shared" si="104"/>
        <v>0</v>
      </c>
      <c r="AA471" s="17">
        <f t="shared" si="105"/>
        <v>0</v>
      </c>
      <c r="AB471" s="17">
        <f t="shared" si="106"/>
        <v>0</v>
      </c>
      <c r="AC471" s="17">
        <f t="shared" si="107"/>
        <v>0</v>
      </c>
      <c r="AD471" s="17">
        <f t="shared" si="108"/>
        <v>0</v>
      </c>
      <c r="AE471" s="17">
        <f t="shared" si="109"/>
        <v>0</v>
      </c>
      <c r="AF471" s="17">
        <f t="shared" si="110"/>
        <v>0</v>
      </c>
    </row>
    <row r="472" spans="1:32" ht="15.75" customHeight="1" x14ac:dyDescent="0.25">
      <c r="A472" s="37">
        <v>46</v>
      </c>
      <c r="B472" s="18"/>
      <c r="C472" s="18"/>
      <c r="D472" s="20"/>
      <c r="E472" s="47"/>
      <c r="F472" s="603"/>
      <c r="G472" s="733"/>
      <c r="H472" s="29"/>
      <c r="I472" s="773"/>
      <c r="J472" s="216"/>
      <c r="K472" s="773"/>
      <c r="L472" s="150"/>
      <c r="M472" s="742"/>
      <c r="N472" s="238"/>
      <c r="O472" s="746"/>
      <c r="P472" s="216"/>
      <c r="Q472" s="787"/>
      <c r="R472" s="824"/>
      <c r="S472" s="742"/>
      <c r="T472" s="822"/>
      <c r="U472" s="1060">
        <f t="shared" si="102"/>
        <v>0</v>
      </c>
      <c r="V472" s="1037"/>
      <c r="W472" s="18"/>
      <c r="X472" s="111">
        <f t="shared" si="101"/>
        <v>0</v>
      </c>
      <c r="Y472" s="959">
        <f t="shared" si="103"/>
        <v>0</v>
      </c>
      <c r="Z472" s="17">
        <f t="shared" si="104"/>
        <v>0</v>
      </c>
      <c r="AA472" s="17">
        <f t="shared" si="105"/>
        <v>0</v>
      </c>
      <c r="AB472" s="17">
        <f t="shared" si="106"/>
        <v>0</v>
      </c>
      <c r="AC472" s="17">
        <f t="shared" si="107"/>
        <v>0</v>
      </c>
      <c r="AD472" s="17">
        <f t="shared" si="108"/>
        <v>0</v>
      </c>
      <c r="AE472" s="17">
        <f t="shared" si="109"/>
        <v>0</v>
      </c>
      <c r="AF472" s="17">
        <f t="shared" si="110"/>
        <v>0</v>
      </c>
    </row>
    <row r="473" spans="1:32" ht="15.75" customHeight="1" x14ac:dyDescent="0.25">
      <c r="A473" s="37">
        <v>47</v>
      </c>
      <c r="B473" s="18"/>
      <c r="C473" s="18"/>
      <c r="D473" s="20"/>
      <c r="E473" s="47"/>
      <c r="F473" s="603"/>
      <c r="G473" s="733"/>
      <c r="H473" s="29"/>
      <c r="I473" s="773"/>
      <c r="J473" s="216"/>
      <c r="K473" s="773"/>
      <c r="L473" s="150"/>
      <c r="M473" s="742"/>
      <c r="N473" s="238"/>
      <c r="O473" s="746"/>
      <c r="P473" s="216"/>
      <c r="Q473" s="787"/>
      <c r="R473" s="824"/>
      <c r="S473" s="742"/>
      <c r="T473" s="822"/>
      <c r="U473" s="1060">
        <f t="shared" si="102"/>
        <v>0</v>
      </c>
      <c r="V473" s="1037"/>
      <c r="W473" s="18"/>
      <c r="X473" s="111">
        <f t="shared" si="101"/>
        <v>0</v>
      </c>
      <c r="Y473" s="959">
        <f t="shared" si="103"/>
        <v>0</v>
      </c>
      <c r="Z473" s="17">
        <f t="shared" si="104"/>
        <v>0</v>
      </c>
      <c r="AA473" s="17">
        <f t="shared" si="105"/>
        <v>0</v>
      </c>
      <c r="AB473" s="17">
        <f t="shared" si="106"/>
        <v>0</v>
      </c>
      <c r="AC473" s="17">
        <f t="shared" si="107"/>
        <v>0</v>
      </c>
      <c r="AD473" s="17">
        <f t="shared" si="108"/>
        <v>0</v>
      </c>
      <c r="AE473" s="17">
        <f t="shared" si="109"/>
        <v>0</v>
      </c>
      <c r="AF473" s="17">
        <f t="shared" si="110"/>
        <v>0</v>
      </c>
    </row>
    <row r="474" spans="1:32" ht="15.75" customHeight="1" x14ac:dyDescent="0.25">
      <c r="A474" s="37">
        <v>48</v>
      </c>
      <c r="B474" s="18"/>
      <c r="C474" s="18"/>
      <c r="D474" s="20"/>
      <c r="E474" s="47"/>
      <c r="F474" s="603"/>
      <c r="G474" s="733"/>
      <c r="H474" s="29"/>
      <c r="I474" s="773"/>
      <c r="J474" s="216"/>
      <c r="K474" s="773"/>
      <c r="L474" s="150"/>
      <c r="M474" s="742"/>
      <c r="N474" s="238"/>
      <c r="O474" s="746"/>
      <c r="P474" s="216"/>
      <c r="Q474" s="787"/>
      <c r="R474" s="824"/>
      <c r="S474" s="742"/>
      <c r="T474" s="822"/>
      <c r="U474" s="1060">
        <f t="shared" si="102"/>
        <v>0</v>
      </c>
      <c r="V474" s="1037"/>
      <c r="W474" s="18"/>
      <c r="X474" s="111">
        <f t="shared" si="101"/>
        <v>0</v>
      </c>
      <c r="Y474" s="959">
        <f t="shared" si="103"/>
        <v>0</v>
      </c>
      <c r="Z474" s="17">
        <f t="shared" si="104"/>
        <v>0</v>
      </c>
      <c r="AA474" s="17">
        <f t="shared" si="105"/>
        <v>0</v>
      </c>
      <c r="AB474" s="17">
        <f t="shared" si="106"/>
        <v>0</v>
      </c>
      <c r="AC474" s="17">
        <f t="shared" si="107"/>
        <v>0</v>
      </c>
      <c r="AD474" s="17">
        <f t="shared" si="108"/>
        <v>0</v>
      </c>
      <c r="AE474" s="17">
        <f t="shared" si="109"/>
        <v>0</v>
      </c>
      <c r="AF474" s="17">
        <f t="shared" si="110"/>
        <v>0</v>
      </c>
    </row>
    <row r="475" spans="1:32" ht="15.75" customHeight="1" x14ac:dyDescent="0.25">
      <c r="A475" s="37">
        <v>49</v>
      </c>
      <c r="B475" s="18"/>
      <c r="C475" s="18"/>
      <c r="D475" s="20"/>
      <c r="E475" s="47"/>
      <c r="F475" s="603"/>
      <c r="G475" s="733"/>
      <c r="H475" s="29"/>
      <c r="I475" s="773"/>
      <c r="J475" s="216"/>
      <c r="K475" s="773"/>
      <c r="L475" s="150"/>
      <c r="M475" s="742"/>
      <c r="N475" s="238"/>
      <c r="O475" s="746"/>
      <c r="P475" s="216"/>
      <c r="Q475" s="787"/>
      <c r="R475" s="824"/>
      <c r="S475" s="742"/>
      <c r="T475" s="822"/>
      <c r="U475" s="1060">
        <f t="shared" si="102"/>
        <v>0</v>
      </c>
      <c r="V475" s="1037"/>
      <c r="W475" s="18"/>
      <c r="X475" s="111">
        <f t="shared" si="101"/>
        <v>0</v>
      </c>
      <c r="Y475" s="959">
        <f t="shared" si="103"/>
        <v>0</v>
      </c>
      <c r="Z475" s="17">
        <f t="shared" si="104"/>
        <v>0</v>
      </c>
      <c r="AA475" s="17">
        <f t="shared" si="105"/>
        <v>0</v>
      </c>
      <c r="AB475" s="17">
        <f t="shared" si="106"/>
        <v>0</v>
      </c>
      <c r="AC475" s="17">
        <f t="shared" si="107"/>
        <v>0</v>
      </c>
      <c r="AD475" s="17">
        <f t="shared" si="108"/>
        <v>0</v>
      </c>
      <c r="AE475" s="17">
        <f t="shared" si="109"/>
        <v>0</v>
      </c>
      <c r="AF475" s="17">
        <f t="shared" si="110"/>
        <v>0</v>
      </c>
    </row>
    <row r="476" spans="1:32" ht="15.75" customHeight="1" x14ac:dyDescent="0.25">
      <c r="A476" s="37">
        <v>50</v>
      </c>
      <c r="B476" s="18"/>
      <c r="C476" s="18"/>
      <c r="D476" s="20"/>
      <c r="E476" s="47"/>
      <c r="F476" s="603"/>
      <c r="G476" s="733"/>
      <c r="H476" s="29"/>
      <c r="I476" s="773"/>
      <c r="J476" s="216"/>
      <c r="K476" s="773"/>
      <c r="L476" s="150"/>
      <c r="M476" s="742"/>
      <c r="N476" s="238"/>
      <c r="O476" s="746"/>
      <c r="P476" s="216"/>
      <c r="Q476" s="787"/>
      <c r="R476" s="824"/>
      <c r="S476" s="742"/>
      <c r="T476" s="822"/>
      <c r="U476" s="1060">
        <f t="shared" si="102"/>
        <v>0</v>
      </c>
      <c r="V476" s="1037"/>
      <c r="W476" s="18"/>
      <c r="X476" s="111">
        <f t="shared" si="101"/>
        <v>0</v>
      </c>
      <c r="Y476" s="959">
        <f t="shared" si="103"/>
        <v>0</v>
      </c>
      <c r="Z476" s="17">
        <f t="shared" si="104"/>
        <v>0</v>
      </c>
      <c r="AA476" s="17">
        <f t="shared" si="105"/>
        <v>0</v>
      </c>
      <c r="AB476" s="17">
        <f t="shared" si="106"/>
        <v>0</v>
      </c>
      <c r="AC476" s="17">
        <f t="shared" si="107"/>
        <v>0</v>
      </c>
      <c r="AD476" s="17">
        <f t="shared" si="108"/>
        <v>0</v>
      </c>
      <c r="AE476" s="17">
        <f t="shared" si="109"/>
        <v>0</v>
      </c>
      <c r="AF476" s="17">
        <f t="shared" si="110"/>
        <v>0</v>
      </c>
    </row>
    <row r="477" spans="1:32" ht="15.75" customHeight="1" x14ac:dyDescent="0.25">
      <c r="A477" s="37">
        <v>51</v>
      </c>
      <c r="B477" s="18"/>
      <c r="C477" s="18"/>
      <c r="D477" s="20"/>
      <c r="E477" s="47"/>
      <c r="F477" s="603"/>
      <c r="G477" s="733"/>
      <c r="H477" s="29"/>
      <c r="I477" s="773"/>
      <c r="J477" s="216"/>
      <c r="K477" s="773"/>
      <c r="L477" s="150"/>
      <c r="M477" s="742"/>
      <c r="N477" s="238"/>
      <c r="O477" s="746"/>
      <c r="P477" s="216"/>
      <c r="Q477" s="787"/>
      <c r="R477" s="824"/>
      <c r="S477" s="742"/>
      <c r="T477" s="822"/>
      <c r="U477" s="1060">
        <f t="shared" si="102"/>
        <v>0</v>
      </c>
      <c r="V477" s="1037"/>
      <c r="W477" s="18"/>
      <c r="X477" s="111">
        <f t="shared" si="101"/>
        <v>0</v>
      </c>
      <c r="Y477" s="959">
        <f t="shared" si="103"/>
        <v>0</v>
      </c>
      <c r="Z477" s="17">
        <f t="shared" si="104"/>
        <v>0</v>
      </c>
      <c r="AA477" s="17">
        <f t="shared" si="105"/>
        <v>0</v>
      </c>
      <c r="AB477" s="17">
        <f t="shared" si="106"/>
        <v>0</v>
      </c>
      <c r="AC477" s="17">
        <f t="shared" si="107"/>
        <v>0</v>
      </c>
      <c r="AD477" s="17">
        <f t="shared" si="108"/>
        <v>0</v>
      </c>
      <c r="AE477" s="17">
        <f t="shared" si="109"/>
        <v>0</v>
      </c>
      <c r="AF477" s="17">
        <f t="shared" si="110"/>
        <v>0</v>
      </c>
    </row>
    <row r="478" spans="1:32" ht="15.75" customHeight="1" x14ac:dyDescent="0.25">
      <c r="A478" s="37">
        <v>52</v>
      </c>
      <c r="B478" s="18"/>
      <c r="C478" s="18"/>
      <c r="D478" s="20"/>
      <c r="E478" s="47"/>
      <c r="F478" s="603"/>
      <c r="G478" s="733"/>
      <c r="H478" s="29"/>
      <c r="I478" s="773"/>
      <c r="J478" s="216"/>
      <c r="K478" s="773"/>
      <c r="L478" s="150"/>
      <c r="M478" s="742"/>
      <c r="N478" s="238"/>
      <c r="O478" s="746"/>
      <c r="P478" s="216"/>
      <c r="Q478" s="787"/>
      <c r="R478" s="824"/>
      <c r="S478" s="742"/>
      <c r="T478" s="822"/>
      <c r="U478" s="1060">
        <f t="shared" si="102"/>
        <v>0</v>
      </c>
      <c r="V478" s="1037"/>
      <c r="W478" s="18"/>
      <c r="X478" s="111">
        <f t="shared" si="101"/>
        <v>0</v>
      </c>
      <c r="Y478" s="959">
        <f t="shared" si="103"/>
        <v>0</v>
      </c>
      <c r="Z478" s="17">
        <f t="shared" si="104"/>
        <v>0</v>
      </c>
      <c r="AA478" s="17">
        <f t="shared" si="105"/>
        <v>0</v>
      </c>
      <c r="AB478" s="17">
        <f t="shared" si="106"/>
        <v>0</v>
      </c>
      <c r="AC478" s="17">
        <f t="shared" si="107"/>
        <v>0</v>
      </c>
      <c r="AD478" s="17">
        <f t="shared" si="108"/>
        <v>0</v>
      </c>
      <c r="AE478" s="17">
        <f t="shared" si="109"/>
        <v>0</v>
      </c>
      <c r="AF478" s="17">
        <f t="shared" si="110"/>
        <v>0</v>
      </c>
    </row>
    <row r="479" spans="1:32" ht="15.75" customHeight="1" x14ac:dyDescent="0.25">
      <c r="A479" s="37">
        <v>53</v>
      </c>
      <c r="B479" s="18"/>
      <c r="C479" s="18"/>
      <c r="D479" s="20"/>
      <c r="E479" s="47"/>
      <c r="F479" s="603"/>
      <c r="G479" s="733"/>
      <c r="H479" s="29"/>
      <c r="I479" s="773"/>
      <c r="J479" s="216"/>
      <c r="K479" s="773"/>
      <c r="L479" s="150"/>
      <c r="M479" s="742"/>
      <c r="N479" s="238"/>
      <c r="O479" s="746"/>
      <c r="P479" s="216"/>
      <c r="Q479" s="787"/>
      <c r="R479" s="824"/>
      <c r="S479" s="742"/>
      <c r="T479" s="822"/>
      <c r="U479" s="1060">
        <f t="shared" si="102"/>
        <v>0</v>
      </c>
      <c r="V479" s="1037"/>
      <c r="W479" s="18"/>
      <c r="X479" s="111">
        <f t="shared" si="101"/>
        <v>0</v>
      </c>
      <c r="Y479" s="959">
        <f t="shared" si="103"/>
        <v>0</v>
      </c>
      <c r="Z479" s="17">
        <f t="shared" si="104"/>
        <v>0</v>
      </c>
      <c r="AA479" s="17">
        <f t="shared" si="105"/>
        <v>0</v>
      </c>
      <c r="AB479" s="17">
        <f t="shared" si="106"/>
        <v>0</v>
      </c>
      <c r="AC479" s="17">
        <f t="shared" si="107"/>
        <v>0</v>
      </c>
      <c r="AD479" s="17">
        <f t="shared" si="108"/>
        <v>0</v>
      </c>
      <c r="AE479" s="17">
        <f t="shared" si="109"/>
        <v>0</v>
      </c>
      <c r="AF479" s="17">
        <f t="shared" si="110"/>
        <v>0</v>
      </c>
    </row>
    <row r="480" spans="1:32" ht="15.75" customHeight="1" x14ac:dyDescent="0.25">
      <c r="A480" s="37">
        <v>54</v>
      </c>
      <c r="B480" s="18"/>
      <c r="C480" s="18"/>
      <c r="D480" s="20"/>
      <c r="E480" s="47"/>
      <c r="F480" s="603"/>
      <c r="G480" s="733"/>
      <c r="H480" s="29"/>
      <c r="I480" s="773"/>
      <c r="J480" s="216"/>
      <c r="K480" s="773"/>
      <c r="L480" s="150"/>
      <c r="M480" s="742"/>
      <c r="N480" s="238"/>
      <c r="O480" s="746"/>
      <c r="P480" s="216"/>
      <c r="Q480" s="787"/>
      <c r="R480" s="824"/>
      <c r="S480" s="742"/>
      <c r="T480" s="822"/>
      <c r="U480" s="1060">
        <f t="shared" si="102"/>
        <v>0</v>
      </c>
      <c r="V480" s="1037"/>
      <c r="W480" s="18"/>
      <c r="X480" s="111">
        <f t="shared" si="101"/>
        <v>0</v>
      </c>
      <c r="Y480" s="959">
        <f t="shared" si="103"/>
        <v>0</v>
      </c>
      <c r="Z480" s="17">
        <f t="shared" si="104"/>
        <v>0</v>
      </c>
      <c r="AA480" s="17">
        <f t="shared" si="105"/>
        <v>0</v>
      </c>
      <c r="AB480" s="17">
        <f t="shared" si="106"/>
        <v>0</v>
      </c>
      <c r="AC480" s="17">
        <f t="shared" si="107"/>
        <v>0</v>
      </c>
      <c r="AD480" s="17">
        <f t="shared" si="108"/>
        <v>0</v>
      </c>
      <c r="AE480" s="17">
        <f t="shared" si="109"/>
        <v>0</v>
      </c>
      <c r="AF480" s="17">
        <f t="shared" si="110"/>
        <v>0</v>
      </c>
    </row>
    <row r="481" spans="1:32" ht="15.75" customHeight="1" x14ac:dyDescent="0.25">
      <c r="A481" s="37">
        <v>55</v>
      </c>
      <c r="B481" s="18"/>
      <c r="C481" s="18"/>
      <c r="D481" s="20"/>
      <c r="E481" s="47"/>
      <c r="F481" s="603"/>
      <c r="G481" s="733"/>
      <c r="H481" s="29"/>
      <c r="I481" s="773"/>
      <c r="J481" s="216"/>
      <c r="K481" s="773"/>
      <c r="L481" s="150"/>
      <c r="M481" s="742"/>
      <c r="N481" s="238"/>
      <c r="O481" s="746"/>
      <c r="P481" s="216"/>
      <c r="Q481" s="787"/>
      <c r="R481" s="824"/>
      <c r="S481" s="742"/>
      <c r="T481" s="822"/>
      <c r="U481" s="1060">
        <f t="shared" si="102"/>
        <v>0</v>
      </c>
      <c r="V481" s="1037"/>
      <c r="W481" s="18"/>
      <c r="X481" s="111">
        <f t="shared" si="101"/>
        <v>0</v>
      </c>
      <c r="Y481" s="959">
        <f t="shared" si="103"/>
        <v>0</v>
      </c>
      <c r="Z481" s="17">
        <f t="shared" si="104"/>
        <v>0</v>
      </c>
      <c r="AA481" s="17">
        <f t="shared" si="105"/>
        <v>0</v>
      </c>
      <c r="AB481" s="17">
        <f t="shared" si="106"/>
        <v>0</v>
      </c>
      <c r="AC481" s="17">
        <f t="shared" si="107"/>
        <v>0</v>
      </c>
      <c r="AD481" s="17">
        <f t="shared" si="108"/>
        <v>0</v>
      </c>
      <c r="AE481" s="17">
        <f t="shared" si="109"/>
        <v>0</v>
      </c>
      <c r="AF481" s="17">
        <f t="shared" si="110"/>
        <v>0</v>
      </c>
    </row>
    <row r="482" spans="1:32" ht="15.75" customHeight="1" x14ac:dyDescent="0.25">
      <c r="A482" s="37">
        <v>56</v>
      </c>
      <c r="B482" s="18"/>
      <c r="C482" s="18"/>
      <c r="D482" s="20"/>
      <c r="E482" s="47"/>
      <c r="F482" s="603"/>
      <c r="G482" s="733"/>
      <c r="H482" s="29"/>
      <c r="I482" s="773"/>
      <c r="J482" s="216"/>
      <c r="K482" s="773"/>
      <c r="L482" s="150"/>
      <c r="M482" s="742"/>
      <c r="N482" s="238"/>
      <c r="O482" s="746"/>
      <c r="P482" s="216"/>
      <c r="Q482" s="787"/>
      <c r="R482" s="824"/>
      <c r="S482" s="742"/>
      <c r="T482" s="822"/>
      <c r="U482" s="1060">
        <f t="shared" si="102"/>
        <v>0</v>
      </c>
      <c r="V482" s="1037"/>
      <c r="W482" s="18"/>
      <c r="X482" s="111">
        <f t="shared" si="101"/>
        <v>0</v>
      </c>
      <c r="Y482" s="959">
        <f t="shared" si="103"/>
        <v>0</v>
      </c>
      <c r="Z482" s="17">
        <f t="shared" si="104"/>
        <v>0</v>
      </c>
      <c r="AA482" s="17">
        <f t="shared" si="105"/>
        <v>0</v>
      </c>
      <c r="AB482" s="17">
        <f t="shared" si="106"/>
        <v>0</v>
      </c>
      <c r="AC482" s="17">
        <f t="shared" si="107"/>
        <v>0</v>
      </c>
      <c r="AD482" s="17">
        <f t="shared" si="108"/>
        <v>0</v>
      </c>
      <c r="AE482" s="17">
        <f t="shared" si="109"/>
        <v>0</v>
      </c>
      <c r="AF482" s="17">
        <f t="shared" si="110"/>
        <v>0</v>
      </c>
    </row>
    <row r="483" spans="1:32" ht="15.75" customHeight="1" x14ac:dyDescent="0.25">
      <c r="A483" s="37">
        <v>57</v>
      </c>
      <c r="B483" s="18"/>
      <c r="C483" s="18"/>
      <c r="D483" s="20"/>
      <c r="E483" s="47"/>
      <c r="F483" s="603"/>
      <c r="G483" s="733"/>
      <c r="H483" s="29"/>
      <c r="I483" s="773"/>
      <c r="J483" s="216"/>
      <c r="K483" s="773"/>
      <c r="L483" s="150"/>
      <c r="M483" s="742"/>
      <c r="N483" s="238"/>
      <c r="O483" s="746"/>
      <c r="P483" s="216"/>
      <c r="Q483" s="787"/>
      <c r="R483" s="824"/>
      <c r="S483" s="742"/>
      <c r="T483" s="822"/>
      <c r="U483" s="1060">
        <f t="shared" si="102"/>
        <v>0</v>
      </c>
      <c r="V483" s="1037"/>
      <c r="W483" s="18"/>
      <c r="X483" s="111">
        <f t="shared" si="101"/>
        <v>0</v>
      </c>
      <c r="Y483" s="959">
        <f t="shared" si="103"/>
        <v>0</v>
      </c>
      <c r="Z483" s="17">
        <f t="shared" si="104"/>
        <v>0</v>
      </c>
      <c r="AA483" s="17">
        <f t="shared" si="105"/>
        <v>0</v>
      </c>
      <c r="AB483" s="17">
        <f t="shared" si="106"/>
        <v>0</v>
      </c>
      <c r="AC483" s="17">
        <f t="shared" si="107"/>
        <v>0</v>
      </c>
      <c r="AD483" s="17">
        <f t="shared" si="108"/>
        <v>0</v>
      </c>
      <c r="AE483" s="17">
        <f t="shared" si="109"/>
        <v>0</v>
      </c>
      <c r="AF483" s="17">
        <f t="shared" si="110"/>
        <v>0</v>
      </c>
    </row>
    <row r="484" spans="1:32" ht="15.75" customHeight="1" x14ac:dyDescent="0.25">
      <c r="A484" s="37">
        <v>58</v>
      </c>
      <c r="B484" s="18"/>
      <c r="C484" s="18"/>
      <c r="D484" s="20"/>
      <c r="E484" s="47"/>
      <c r="F484" s="603"/>
      <c r="G484" s="733"/>
      <c r="H484" s="29"/>
      <c r="I484" s="773"/>
      <c r="J484" s="216"/>
      <c r="K484" s="773"/>
      <c r="L484" s="150"/>
      <c r="M484" s="742"/>
      <c r="N484" s="238"/>
      <c r="O484" s="746"/>
      <c r="P484" s="216"/>
      <c r="Q484" s="787"/>
      <c r="R484" s="824"/>
      <c r="S484" s="742"/>
      <c r="T484" s="822"/>
      <c r="U484" s="1060">
        <f t="shared" si="102"/>
        <v>0</v>
      </c>
      <c r="V484" s="1037"/>
      <c r="W484" s="18"/>
      <c r="X484" s="111">
        <f t="shared" si="101"/>
        <v>0</v>
      </c>
      <c r="Y484" s="959">
        <f t="shared" si="103"/>
        <v>0</v>
      </c>
      <c r="Z484" s="17">
        <f t="shared" si="104"/>
        <v>0</v>
      </c>
      <c r="AA484" s="17">
        <f t="shared" si="105"/>
        <v>0</v>
      </c>
      <c r="AB484" s="17">
        <f t="shared" si="106"/>
        <v>0</v>
      </c>
      <c r="AC484" s="17">
        <f t="shared" si="107"/>
        <v>0</v>
      </c>
      <c r="AD484" s="17">
        <f t="shared" si="108"/>
        <v>0</v>
      </c>
      <c r="AE484" s="17">
        <f t="shared" si="109"/>
        <v>0</v>
      </c>
      <c r="AF484" s="17">
        <f t="shared" si="110"/>
        <v>0</v>
      </c>
    </row>
    <row r="485" spans="1:32" ht="15.75" customHeight="1" x14ac:dyDescent="0.25">
      <c r="A485" s="37">
        <v>59</v>
      </c>
      <c r="B485" s="18"/>
      <c r="C485" s="18"/>
      <c r="D485" s="20"/>
      <c r="E485" s="47"/>
      <c r="F485" s="603"/>
      <c r="G485" s="733"/>
      <c r="H485" s="29"/>
      <c r="I485" s="773"/>
      <c r="J485" s="216"/>
      <c r="K485" s="773"/>
      <c r="L485" s="150"/>
      <c r="M485" s="742"/>
      <c r="N485" s="238"/>
      <c r="O485" s="746"/>
      <c r="P485" s="216"/>
      <c r="Q485" s="787"/>
      <c r="R485" s="824"/>
      <c r="S485" s="742"/>
      <c r="T485" s="822"/>
      <c r="U485" s="1060">
        <f t="shared" si="102"/>
        <v>0</v>
      </c>
      <c r="V485" s="1037"/>
      <c r="W485" s="18"/>
      <c r="X485" s="111">
        <f t="shared" si="101"/>
        <v>0</v>
      </c>
      <c r="Y485" s="959">
        <f t="shared" si="103"/>
        <v>0</v>
      </c>
      <c r="Z485" s="17">
        <f t="shared" si="104"/>
        <v>0</v>
      </c>
      <c r="AA485" s="17">
        <f t="shared" si="105"/>
        <v>0</v>
      </c>
      <c r="AB485" s="17">
        <f t="shared" si="106"/>
        <v>0</v>
      </c>
      <c r="AC485" s="17">
        <f t="shared" si="107"/>
        <v>0</v>
      </c>
      <c r="AD485" s="17">
        <f t="shared" si="108"/>
        <v>0</v>
      </c>
      <c r="AE485" s="17">
        <f t="shared" si="109"/>
        <v>0</v>
      </c>
      <c r="AF485" s="17">
        <f t="shared" si="110"/>
        <v>0</v>
      </c>
    </row>
    <row r="486" spans="1:32" ht="15.75" customHeight="1" x14ac:dyDescent="0.25">
      <c r="A486" s="37">
        <v>60</v>
      </c>
      <c r="B486" s="18"/>
      <c r="C486" s="18"/>
      <c r="D486" s="20"/>
      <c r="E486" s="47"/>
      <c r="F486" s="603"/>
      <c r="G486" s="733"/>
      <c r="H486" s="29"/>
      <c r="I486" s="773"/>
      <c r="J486" s="216"/>
      <c r="K486" s="773"/>
      <c r="L486" s="150"/>
      <c r="M486" s="742"/>
      <c r="N486" s="238"/>
      <c r="O486" s="746"/>
      <c r="P486" s="216"/>
      <c r="Q486" s="787"/>
      <c r="R486" s="824"/>
      <c r="S486" s="742"/>
      <c r="T486" s="822"/>
      <c r="U486" s="1060">
        <f t="shared" si="102"/>
        <v>0</v>
      </c>
      <c r="V486" s="1037"/>
      <c r="W486" s="18"/>
      <c r="X486" s="111">
        <f t="shared" si="101"/>
        <v>0</v>
      </c>
      <c r="Y486" s="959">
        <f t="shared" si="103"/>
        <v>0</v>
      </c>
      <c r="Z486" s="17">
        <f t="shared" si="104"/>
        <v>0</v>
      </c>
      <c r="AA486" s="17">
        <f t="shared" si="105"/>
        <v>0</v>
      </c>
      <c r="AB486" s="17">
        <f t="shared" si="106"/>
        <v>0</v>
      </c>
      <c r="AC486" s="17">
        <f t="shared" si="107"/>
        <v>0</v>
      </c>
      <c r="AD486" s="17">
        <f t="shared" si="108"/>
        <v>0</v>
      </c>
      <c r="AE486" s="17">
        <f t="shared" si="109"/>
        <v>0</v>
      </c>
      <c r="AF486" s="17">
        <f t="shared" si="110"/>
        <v>0</v>
      </c>
    </row>
    <row r="487" spans="1:32" ht="15.75" customHeight="1" x14ac:dyDescent="0.25">
      <c r="A487" s="37">
        <v>61</v>
      </c>
      <c r="B487" s="18"/>
      <c r="C487" s="18"/>
      <c r="D487" s="20"/>
      <c r="E487" s="47"/>
      <c r="F487" s="603"/>
      <c r="G487" s="733"/>
      <c r="H487" s="29"/>
      <c r="I487" s="773"/>
      <c r="J487" s="216"/>
      <c r="K487" s="773"/>
      <c r="L487" s="150"/>
      <c r="M487" s="742"/>
      <c r="N487" s="238"/>
      <c r="O487" s="746"/>
      <c r="P487" s="216"/>
      <c r="Q487" s="787"/>
      <c r="R487" s="824"/>
      <c r="S487" s="742"/>
      <c r="T487" s="822"/>
      <c r="U487" s="1060">
        <f t="shared" si="102"/>
        <v>0</v>
      </c>
      <c r="V487" s="1037"/>
      <c r="W487" s="18"/>
      <c r="X487" s="111">
        <f t="shared" si="101"/>
        <v>0</v>
      </c>
      <c r="Y487" s="959">
        <f t="shared" si="103"/>
        <v>0</v>
      </c>
      <c r="Z487" s="17">
        <f t="shared" si="104"/>
        <v>0</v>
      </c>
      <c r="AA487" s="17">
        <f t="shared" si="105"/>
        <v>0</v>
      </c>
      <c r="AB487" s="17">
        <f t="shared" si="106"/>
        <v>0</v>
      </c>
      <c r="AC487" s="17">
        <f t="shared" si="107"/>
        <v>0</v>
      </c>
      <c r="AD487" s="17">
        <f t="shared" si="108"/>
        <v>0</v>
      </c>
      <c r="AE487" s="17">
        <f t="shared" si="109"/>
        <v>0</v>
      </c>
      <c r="AF487" s="17">
        <f t="shared" si="110"/>
        <v>0</v>
      </c>
    </row>
    <row r="488" spans="1:32" ht="15.75" customHeight="1" x14ac:dyDescent="0.25">
      <c r="A488" s="37"/>
      <c r="B488" s="18"/>
      <c r="C488" s="18"/>
      <c r="D488" s="20"/>
      <c r="E488" s="47"/>
      <c r="F488" s="603"/>
      <c r="G488" s="733"/>
      <c r="H488" s="29"/>
      <c r="I488" s="773"/>
      <c r="J488" s="216"/>
      <c r="K488" s="773"/>
      <c r="L488" s="150"/>
      <c r="M488" s="742"/>
      <c r="N488" s="238"/>
      <c r="O488" s="746"/>
      <c r="P488" s="216"/>
      <c r="Q488" s="787"/>
      <c r="R488" s="824"/>
      <c r="S488" s="742"/>
      <c r="T488" s="822"/>
      <c r="U488" s="1060">
        <f t="shared" si="102"/>
        <v>0</v>
      </c>
      <c r="V488" s="1037"/>
      <c r="W488" s="18"/>
      <c r="X488" s="111">
        <f t="shared" si="101"/>
        <v>0</v>
      </c>
      <c r="Y488" s="959">
        <f t="shared" si="103"/>
        <v>0</v>
      </c>
      <c r="Z488" s="17">
        <f t="shared" si="104"/>
        <v>0</v>
      </c>
      <c r="AA488" s="17">
        <f t="shared" si="105"/>
        <v>0</v>
      </c>
      <c r="AB488" s="17">
        <f t="shared" si="106"/>
        <v>0</v>
      </c>
      <c r="AC488" s="17">
        <f t="shared" si="107"/>
        <v>0</v>
      </c>
      <c r="AD488" s="17">
        <f t="shared" si="108"/>
        <v>0</v>
      </c>
      <c r="AE488" s="17">
        <f t="shared" si="109"/>
        <v>0</v>
      </c>
      <c r="AF488" s="17">
        <f t="shared" si="110"/>
        <v>0</v>
      </c>
    </row>
    <row r="489" spans="1:32" s="11" customFormat="1" ht="15.75" customHeight="1" x14ac:dyDescent="0.25">
      <c r="A489" s="42"/>
      <c r="B489" s="29"/>
      <c r="C489" s="29"/>
      <c r="D489" s="9"/>
      <c r="E489" s="49"/>
      <c r="F489" s="18"/>
      <c r="G489" s="733"/>
      <c r="H489" s="29"/>
      <c r="I489" s="773"/>
      <c r="J489" s="216"/>
      <c r="K489" s="773"/>
      <c r="L489" s="150"/>
      <c r="M489" s="742"/>
      <c r="N489" s="238"/>
      <c r="O489" s="746"/>
      <c r="P489" s="216"/>
      <c r="Q489" s="787"/>
      <c r="R489" s="824"/>
      <c r="S489" s="742"/>
      <c r="T489" s="822"/>
      <c r="U489" s="1060">
        <f t="shared" si="102"/>
        <v>0</v>
      </c>
      <c r="V489" s="1037"/>
      <c r="W489" s="18"/>
      <c r="X489" s="111">
        <f t="shared" si="101"/>
        <v>0</v>
      </c>
      <c r="Y489" s="959">
        <f t="shared" si="103"/>
        <v>0</v>
      </c>
      <c r="Z489" s="12">
        <f t="shared" si="104"/>
        <v>0</v>
      </c>
      <c r="AA489" s="12">
        <f t="shared" si="105"/>
        <v>0</v>
      </c>
      <c r="AB489" s="12">
        <f t="shared" si="106"/>
        <v>0</v>
      </c>
      <c r="AC489" s="12">
        <f t="shared" si="107"/>
        <v>0</v>
      </c>
      <c r="AD489" s="12">
        <f t="shared" si="108"/>
        <v>0</v>
      </c>
      <c r="AE489" s="12">
        <f t="shared" si="109"/>
        <v>0</v>
      </c>
      <c r="AF489" s="12">
        <f t="shared" si="110"/>
        <v>0</v>
      </c>
    </row>
    <row r="490" spans="1:32" ht="15.75" customHeight="1" x14ac:dyDescent="0.25">
      <c r="A490" s="37"/>
      <c r="B490" s="18"/>
      <c r="C490" s="18"/>
      <c r="D490" s="20"/>
      <c r="E490" s="47"/>
      <c r="F490" s="18"/>
      <c r="G490" s="733"/>
      <c r="H490" s="29"/>
      <c r="I490" s="773"/>
      <c r="J490" s="216"/>
      <c r="K490" s="773"/>
      <c r="L490" s="150"/>
      <c r="M490" s="742"/>
      <c r="N490" s="238"/>
      <c r="O490" s="746"/>
      <c r="P490" s="216"/>
      <c r="Q490" s="787"/>
      <c r="R490" s="824"/>
      <c r="S490" s="742"/>
      <c r="T490" s="822"/>
      <c r="U490" s="1060">
        <f t="shared" si="102"/>
        <v>0</v>
      </c>
      <c r="V490" s="1037"/>
      <c r="W490" s="18"/>
      <c r="X490" s="111">
        <f t="shared" si="101"/>
        <v>0</v>
      </c>
      <c r="Y490" s="959">
        <f t="shared" si="103"/>
        <v>0</v>
      </c>
      <c r="Z490" s="17">
        <f t="shared" si="104"/>
        <v>0</v>
      </c>
      <c r="AA490" s="17">
        <f t="shared" si="105"/>
        <v>0</v>
      </c>
      <c r="AB490" s="17">
        <f t="shared" si="106"/>
        <v>0</v>
      </c>
      <c r="AC490" s="17">
        <f t="shared" si="107"/>
        <v>0</v>
      </c>
      <c r="AD490" s="17">
        <f t="shared" si="108"/>
        <v>0</v>
      </c>
      <c r="AE490" s="17">
        <f t="shared" si="109"/>
        <v>0</v>
      </c>
      <c r="AF490" s="17">
        <f t="shared" si="110"/>
        <v>0</v>
      </c>
    </row>
    <row r="491" spans="1:32" ht="15.75" customHeight="1" x14ac:dyDescent="0.25">
      <c r="A491" s="37"/>
      <c r="B491" s="18"/>
      <c r="C491" s="18"/>
      <c r="D491" s="20"/>
      <c r="E491" s="47"/>
      <c r="F491" s="18"/>
      <c r="G491" s="733"/>
      <c r="H491" s="29"/>
      <c r="I491" s="773"/>
      <c r="J491" s="216"/>
      <c r="K491" s="773"/>
      <c r="L491" s="150"/>
      <c r="M491" s="742"/>
      <c r="N491" s="238"/>
      <c r="O491" s="746"/>
      <c r="P491" s="216"/>
      <c r="Q491" s="787"/>
      <c r="R491" s="824"/>
      <c r="S491" s="742"/>
      <c r="T491" s="822"/>
      <c r="U491" s="1060">
        <f t="shared" si="102"/>
        <v>0</v>
      </c>
      <c r="V491" s="1037"/>
      <c r="W491" s="18"/>
      <c r="X491" s="111">
        <f t="shared" si="101"/>
        <v>0</v>
      </c>
      <c r="Y491" s="959">
        <f t="shared" si="103"/>
        <v>0</v>
      </c>
      <c r="Z491" s="17">
        <f t="shared" si="104"/>
        <v>0</v>
      </c>
      <c r="AA491" s="17">
        <f t="shared" si="105"/>
        <v>0</v>
      </c>
      <c r="AB491" s="17">
        <f t="shared" si="106"/>
        <v>0</v>
      </c>
      <c r="AC491" s="17">
        <f t="shared" si="107"/>
        <v>0</v>
      </c>
      <c r="AD491" s="17">
        <f t="shared" si="108"/>
        <v>0</v>
      </c>
      <c r="AE491" s="17">
        <f t="shared" si="109"/>
        <v>0</v>
      </c>
      <c r="AF491" s="17">
        <f t="shared" si="110"/>
        <v>0</v>
      </c>
    </row>
    <row r="492" spans="1:32" ht="15.75" customHeight="1" x14ac:dyDescent="0.25">
      <c r="A492" s="37"/>
      <c r="B492" s="18"/>
      <c r="C492" s="18"/>
      <c r="D492" s="20"/>
      <c r="E492" s="47"/>
      <c r="F492" s="18"/>
      <c r="G492" s="733"/>
      <c r="H492" s="29"/>
      <c r="I492" s="773"/>
      <c r="J492" s="216"/>
      <c r="K492" s="773"/>
      <c r="L492" s="150"/>
      <c r="M492" s="742"/>
      <c r="N492" s="238"/>
      <c r="O492" s="746"/>
      <c r="P492" s="216"/>
      <c r="Q492" s="787"/>
      <c r="R492" s="824"/>
      <c r="S492" s="742"/>
      <c r="T492" s="822"/>
      <c r="U492" s="1060">
        <f t="shared" si="102"/>
        <v>0</v>
      </c>
      <c r="V492" s="1037"/>
      <c r="W492" s="18"/>
      <c r="X492" s="111">
        <f t="shared" si="101"/>
        <v>0</v>
      </c>
      <c r="Y492" s="959">
        <f t="shared" si="103"/>
        <v>0</v>
      </c>
      <c r="Z492" s="17">
        <f t="shared" si="104"/>
        <v>0</v>
      </c>
      <c r="AA492" s="17">
        <f t="shared" si="105"/>
        <v>0</v>
      </c>
      <c r="AB492" s="17">
        <f t="shared" si="106"/>
        <v>0</v>
      </c>
      <c r="AC492" s="17">
        <f t="shared" si="107"/>
        <v>0</v>
      </c>
      <c r="AD492" s="17">
        <f t="shared" si="108"/>
        <v>0</v>
      </c>
      <c r="AE492" s="17">
        <f t="shared" si="109"/>
        <v>0</v>
      </c>
      <c r="AF492" s="17">
        <f t="shared" si="110"/>
        <v>0</v>
      </c>
    </row>
    <row r="493" spans="1:32" ht="15.75" customHeight="1" x14ac:dyDescent="0.25">
      <c r="A493" s="37"/>
      <c r="B493" s="18"/>
      <c r="C493" s="18"/>
      <c r="D493" s="20"/>
      <c r="E493" s="47"/>
      <c r="F493" s="18"/>
      <c r="G493" s="733"/>
      <c r="H493" s="29"/>
      <c r="I493" s="773"/>
      <c r="J493" s="216"/>
      <c r="K493" s="773"/>
      <c r="L493" s="150"/>
      <c r="M493" s="742"/>
      <c r="N493" s="238"/>
      <c r="O493" s="746"/>
      <c r="P493" s="216"/>
      <c r="Q493" s="787"/>
      <c r="R493" s="824"/>
      <c r="S493" s="742"/>
      <c r="T493" s="822"/>
      <c r="U493" s="1060">
        <f t="shared" si="102"/>
        <v>0</v>
      </c>
      <c r="V493" s="1037"/>
      <c r="W493" s="18"/>
      <c r="X493" s="111">
        <f t="shared" si="101"/>
        <v>0</v>
      </c>
      <c r="Y493" s="959">
        <f t="shared" si="103"/>
        <v>0</v>
      </c>
      <c r="Z493" s="17">
        <f t="shared" si="104"/>
        <v>0</v>
      </c>
      <c r="AA493" s="17">
        <f t="shared" si="105"/>
        <v>0</v>
      </c>
      <c r="AB493" s="17">
        <f t="shared" si="106"/>
        <v>0</v>
      </c>
      <c r="AC493" s="17">
        <f t="shared" si="107"/>
        <v>0</v>
      </c>
      <c r="AD493" s="17">
        <f t="shared" si="108"/>
        <v>0</v>
      </c>
      <c r="AE493" s="17">
        <f t="shared" si="109"/>
        <v>0</v>
      </c>
      <c r="AF493" s="17">
        <f t="shared" si="110"/>
        <v>0</v>
      </c>
    </row>
    <row r="494" spans="1:32" ht="15.75" customHeight="1" x14ac:dyDescent="0.25">
      <c r="A494" s="37"/>
      <c r="B494" s="18"/>
      <c r="C494" s="18"/>
      <c r="D494" s="20"/>
      <c r="E494" s="47"/>
      <c r="F494" s="18"/>
      <c r="G494" s="733"/>
      <c r="H494" s="29"/>
      <c r="I494" s="773"/>
      <c r="J494" s="216"/>
      <c r="K494" s="773"/>
      <c r="L494" s="150"/>
      <c r="M494" s="742"/>
      <c r="N494" s="238"/>
      <c r="O494" s="746"/>
      <c r="P494" s="216"/>
      <c r="Q494" s="787"/>
      <c r="R494" s="824"/>
      <c r="S494" s="742"/>
      <c r="T494" s="822"/>
      <c r="U494" s="1060">
        <f t="shared" si="102"/>
        <v>0</v>
      </c>
      <c r="V494" s="1037"/>
      <c r="W494" s="18"/>
      <c r="X494" s="111">
        <f t="shared" si="101"/>
        <v>0</v>
      </c>
      <c r="Y494" s="959">
        <f t="shared" si="103"/>
        <v>0</v>
      </c>
      <c r="Z494" s="17">
        <f t="shared" si="104"/>
        <v>0</v>
      </c>
      <c r="AA494" s="17">
        <f t="shared" si="105"/>
        <v>0</v>
      </c>
      <c r="AB494" s="17">
        <f t="shared" si="106"/>
        <v>0</v>
      </c>
      <c r="AC494" s="17">
        <f t="shared" si="107"/>
        <v>0</v>
      </c>
      <c r="AD494" s="17">
        <f t="shared" si="108"/>
        <v>0</v>
      </c>
      <c r="AE494" s="17">
        <f t="shared" si="109"/>
        <v>0</v>
      </c>
      <c r="AF494" s="17">
        <f t="shared" si="110"/>
        <v>0</v>
      </c>
    </row>
    <row r="495" spans="1:32" ht="15.75" customHeight="1" x14ac:dyDescent="0.25">
      <c r="A495" s="37"/>
      <c r="B495" s="18"/>
      <c r="C495" s="18"/>
      <c r="D495" s="20"/>
      <c r="E495" s="47"/>
      <c r="F495" s="18"/>
      <c r="G495" s="733"/>
      <c r="H495" s="29"/>
      <c r="I495" s="773"/>
      <c r="J495" s="216"/>
      <c r="K495" s="773"/>
      <c r="L495" s="150"/>
      <c r="M495" s="742"/>
      <c r="N495" s="238"/>
      <c r="O495" s="746"/>
      <c r="P495" s="216"/>
      <c r="Q495" s="787"/>
      <c r="R495" s="824"/>
      <c r="S495" s="742"/>
      <c r="T495" s="822"/>
      <c r="U495" s="1060">
        <f t="shared" si="102"/>
        <v>0</v>
      </c>
      <c r="V495" s="1037"/>
      <c r="W495" s="18"/>
      <c r="X495" s="111">
        <f t="shared" si="101"/>
        <v>0</v>
      </c>
      <c r="Y495" s="959">
        <f t="shared" si="103"/>
        <v>0</v>
      </c>
      <c r="Z495" s="17">
        <f t="shared" si="104"/>
        <v>0</v>
      </c>
      <c r="AA495" s="17">
        <f t="shared" si="105"/>
        <v>0</v>
      </c>
      <c r="AB495" s="17">
        <f t="shared" si="106"/>
        <v>0</v>
      </c>
      <c r="AC495" s="17">
        <f t="shared" si="107"/>
        <v>0</v>
      </c>
      <c r="AD495" s="17">
        <f t="shared" si="108"/>
        <v>0</v>
      </c>
      <c r="AE495" s="17">
        <f t="shared" si="109"/>
        <v>0</v>
      </c>
      <c r="AF495" s="17">
        <f t="shared" si="110"/>
        <v>0</v>
      </c>
    </row>
    <row r="496" spans="1:32" ht="15.75" customHeight="1" x14ac:dyDescent="0.25">
      <c r="A496" s="37"/>
      <c r="B496" s="18"/>
      <c r="C496" s="18"/>
      <c r="D496" s="20"/>
      <c r="E496" s="47"/>
      <c r="F496" s="18"/>
      <c r="G496" s="733"/>
      <c r="H496" s="29"/>
      <c r="I496" s="773"/>
      <c r="J496" s="216"/>
      <c r="K496" s="773"/>
      <c r="L496" s="150"/>
      <c r="M496" s="742"/>
      <c r="N496" s="238"/>
      <c r="O496" s="746"/>
      <c r="P496" s="216"/>
      <c r="Q496" s="787"/>
      <c r="R496" s="824"/>
      <c r="S496" s="742"/>
      <c r="T496" s="822"/>
      <c r="U496" s="1060">
        <f t="shared" si="102"/>
        <v>0</v>
      </c>
      <c r="V496" s="1037"/>
      <c r="W496" s="18"/>
      <c r="X496" s="111">
        <f t="shared" si="101"/>
        <v>0</v>
      </c>
      <c r="Y496" s="959">
        <f t="shared" si="103"/>
        <v>0</v>
      </c>
      <c r="Z496" s="17">
        <f t="shared" si="104"/>
        <v>0</v>
      </c>
      <c r="AA496" s="17">
        <f t="shared" si="105"/>
        <v>0</v>
      </c>
      <c r="AB496" s="17">
        <f t="shared" si="106"/>
        <v>0</v>
      </c>
      <c r="AC496" s="17">
        <f t="shared" si="107"/>
        <v>0</v>
      </c>
      <c r="AD496" s="17">
        <f t="shared" si="108"/>
        <v>0</v>
      </c>
      <c r="AE496" s="17">
        <f t="shared" si="109"/>
        <v>0</v>
      </c>
      <c r="AF496" s="17">
        <f t="shared" si="110"/>
        <v>0</v>
      </c>
    </row>
    <row r="497" spans="1:32" ht="15.75" customHeight="1" x14ac:dyDescent="0.25">
      <c r="A497" s="37"/>
      <c r="B497" s="18"/>
      <c r="C497" s="18"/>
      <c r="D497" s="20"/>
      <c r="E497" s="47"/>
      <c r="F497" s="18"/>
      <c r="G497" s="733"/>
      <c r="H497" s="29"/>
      <c r="I497" s="773"/>
      <c r="J497" s="216"/>
      <c r="K497" s="773"/>
      <c r="L497" s="150"/>
      <c r="M497" s="742"/>
      <c r="N497" s="238"/>
      <c r="O497" s="746"/>
      <c r="P497" s="216"/>
      <c r="Q497" s="787"/>
      <c r="R497" s="824"/>
      <c r="S497" s="742"/>
      <c r="T497" s="822"/>
      <c r="U497" s="1060">
        <f t="shared" si="102"/>
        <v>0</v>
      </c>
      <c r="V497" s="1037"/>
      <c r="W497" s="18"/>
      <c r="X497" s="111">
        <f t="shared" si="101"/>
        <v>0</v>
      </c>
      <c r="Y497" s="959">
        <f t="shared" si="103"/>
        <v>0</v>
      </c>
      <c r="Z497" s="17">
        <f t="shared" si="104"/>
        <v>0</v>
      </c>
      <c r="AA497" s="17">
        <f t="shared" si="105"/>
        <v>0</v>
      </c>
      <c r="AB497" s="17">
        <f t="shared" si="106"/>
        <v>0</v>
      </c>
      <c r="AC497" s="17">
        <f t="shared" si="107"/>
        <v>0</v>
      </c>
      <c r="AD497" s="17">
        <f t="shared" si="108"/>
        <v>0</v>
      </c>
      <c r="AE497" s="17">
        <f t="shared" si="109"/>
        <v>0</v>
      </c>
      <c r="AF497" s="17">
        <f t="shared" si="110"/>
        <v>0</v>
      </c>
    </row>
    <row r="498" spans="1:32" ht="15.75" customHeight="1" x14ac:dyDescent="0.25">
      <c r="A498" s="37"/>
      <c r="B498" s="18"/>
      <c r="C498" s="18"/>
      <c r="D498" s="20"/>
      <c r="E498" s="47"/>
      <c r="F498" s="18"/>
      <c r="G498" s="733"/>
      <c r="H498" s="29"/>
      <c r="I498" s="773"/>
      <c r="J498" s="216"/>
      <c r="K498" s="773"/>
      <c r="L498" s="150"/>
      <c r="M498" s="742"/>
      <c r="N498" s="238"/>
      <c r="O498" s="746"/>
      <c r="P498" s="216"/>
      <c r="Q498" s="787"/>
      <c r="R498" s="824"/>
      <c r="S498" s="742"/>
      <c r="T498" s="822"/>
      <c r="U498" s="1060">
        <f t="shared" si="102"/>
        <v>0</v>
      </c>
      <c r="V498" s="1037"/>
      <c r="W498" s="18"/>
      <c r="X498" s="111">
        <f t="shared" si="101"/>
        <v>0</v>
      </c>
      <c r="Y498" s="959">
        <f t="shared" si="103"/>
        <v>0</v>
      </c>
      <c r="Z498" s="17">
        <f t="shared" si="104"/>
        <v>0</v>
      </c>
      <c r="AA498" s="17">
        <f t="shared" si="105"/>
        <v>0</v>
      </c>
      <c r="AB498" s="17">
        <f t="shared" si="106"/>
        <v>0</v>
      </c>
      <c r="AC498" s="17">
        <f t="shared" si="107"/>
        <v>0</v>
      </c>
      <c r="AD498" s="17">
        <f t="shared" si="108"/>
        <v>0</v>
      </c>
      <c r="AE498" s="17">
        <f t="shared" si="109"/>
        <v>0</v>
      </c>
      <c r="AF498" s="17">
        <f t="shared" si="110"/>
        <v>0</v>
      </c>
    </row>
    <row r="499" spans="1:32" ht="15.75" customHeight="1" x14ac:dyDescent="0.25">
      <c r="A499" s="37"/>
      <c r="B499" s="18"/>
      <c r="C499" s="18"/>
      <c r="D499" s="20"/>
      <c r="E499" s="47"/>
      <c r="F499" s="18"/>
      <c r="G499" s="733"/>
      <c r="H499" s="29"/>
      <c r="I499" s="773"/>
      <c r="J499" s="216"/>
      <c r="K499" s="773"/>
      <c r="L499" s="150"/>
      <c r="M499" s="742"/>
      <c r="N499" s="238"/>
      <c r="O499" s="746"/>
      <c r="P499" s="216"/>
      <c r="Q499" s="787"/>
      <c r="R499" s="824"/>
      <c r="S499" s="742"/>
      <c r="T499" s="822"/>
      <c r="U499" s="1060">
        <f t="shared" si="102"/>
        <v>0</v>
      </c>
      <c r="V499" s="1037"/>
      <c r="W499" s="18"/>
      <c r="X499" s="111">
        <f t="shared" si="101"/>
        <v>0</v>
      </c>
      <c r="Y499" s="959">
        <f t="shared" si="103"/>
        <v>0</v>
      </c>
      <c r="Z499" s="17">
        <f t="shared" si="104"/>
        <v>0</v>
      </c>
      <c r="AA499" s="17">
        <f t="shared" si="105"/>
        <v>0</v>
      </c>
      <c r="AB499" s="17">
        <f t="shared" si="106"/>
        <v>0</v>
      </c>
      <c r="AC499" s="17">
        <f t="shared" si="107"/>
        <v>0</v>
      </c>
      <c r="AD499" s="17">
        <f t="shared" si="108"/>
        <v>0</v>
      </c>
      <c r="AE499" s="17">
        <f t="shared" si="109"/>
        <v>0</v>
      </c>
      <c r="AF499" s="17">
        <f t="shared" si="110"/>
        <v>0</v>
      </c>
    </row>
    <row r="500" spans="1:32" ht="15.75" customHeight="1" x14ac:dyDescent="0.25">
      <c r="A500" s="37"/>
      <c r="B500" s="18"/>
      <c r="C500" s="18"/>
      <c r="D500" s="20"/>
      <c r="E500" s="47"/>
      <c r="F500" s="18"/>
      <c r="G500" s="733"/>
      <c r="H500" s="29"/>
      <c r="I500" s="773"/>
      <c r="J500" s="216"/>
      <c r="K500" s="773"/>
      <c r="L500" s="150"/>
      <c r="M500" s="742"/>
      <c r="N500" s="238"/>
      <c r="O500" s="746"/>
      <c r="P500" s="216"/>
      <c r="Q500" s="787"/>
      <c r="R500" s="824"/>
      <c r="S500" s="742"/>
      <c r="T500" s="822"/>
      <c r="U500" s="1060">
        <f t="shared" si="102"/>
        <v>0</v>
      </c>
      <c r="V500" s="1037"/>
      <c r="W500" s="18"/>
      <c r="X500" s="111">
        <f t="shared" si="101"/>
        <v>0</v>
      </c>
      <c r="Y500" s="959">
        <f t="shared" si="103"/>
        <v>0</v>
      </c>
      <c r="Z500" s="17">
        <f t="shared" si="104"/>
        <v>0</v>
      </c>
      <c r="AA500" s="17">
        <f t="shared" si="105"/>
        <v>0</v>
      </c>
      <c r="AB500" s="17">
        <f t="shared" si="106"/>
        <v>0</v>
      </c>
      <c r="AC500" s="17">
        <f t="shared" si="107"/>
        <v>0</v>
      </c>
      <c r="AD500" s="17">
        <f t="shared" si="108"/>
        <v>0</v>
      </c>
      <c r="AE500" s="17">
        <f t="shared" si="109"/>
        <v>0</v>
      </c>
      <c r="AF500" s="17">
        <f t="shared" si="110"/>
        <v>0</v>
      </c>
    </row>
    <row r="501" spans="1:32" ht="15.75" customHeight="1" x14ac:dyDescent="0.25">
      <c r="A501" s="37"/>
      <c r="B501" s="18"/>
      <c r="C501" s="18"/>
      <c r="D501" s="20"/>
      <c r="E501" s="47"/>
      <c r="F501" s="18"/>
      <c r="G501" s="733"/>
      <c r="H501" s="29"/>
      <c r="I501" s="773"/>
      <c r="J501" s="216"/>
      <c r="K501" s="773"/>
      <c r="L501" s="150"/>
      <c r="M501" s="742"/>
      <c r="N501" s="238"/>
      <c r="O501" s="746"/>
      <c r="P501" s="216"/>
      <c r="Q501" s="787"/>
      <c r="R501" s="824"/>
      <c r="S501" s="742"/>
      <c r="T501" s="822"/>
      <c r="U501" s="1060">
        <f t="shared" si="102"/>
        <v>0</v>
      </c>
      <c r="V501" s="1037"/>
      <c r="W501" s="18"/>
      <c r="X501" s="111">
        <f t="shared" si="101"/>
        <v>0</v>
      </c>
      <c r="Y501" s="959">
        <f t="shared" si="103"/>
        <v>0</v>
      </c>
      <c r="Z501" s="17">
        <f t="shared" si="104"/>
        <v>0</v>
      </c>
      <c r="AA501" s="17">
        <f t="shared" si="105"/>
        <v>0</v>
      </c>
      <c r="AB501" s="17">
        <f t="shared" si="106"/>
        <v>0</v>
      </c>
      <c r="AC501" s="17">
        <f t="shared" si="107"/>
        <v>0</v>
      </c>
      <c r="AD501" s="17">
        <f t="shared" si="108"/>
        <v>0</v>
      </c>
      <c r="AE501" s="17">
        <f t="shared" si="109"/>
        <v>0</v>
      </c>
      <c r="AF501" s="17">
        <f t="shared" si="110"/>
        <v>0</v>
      </c>
    </row>
    <row r="502" spans="1:32" ht="15.75" customHeight="1" x14ac:dyDescent="0.25">
      <c r="A502" s="37"/>
      <c r="B502" s="18"/>
      <c r="C502" s="18"/>
      <c r="D502" s="20"/>
      <c r="E502" s="47"/>
      <c r="F502" s="18"/>
      <c r="G502" s="733"/>
      <c r="H502" s="29"/>
      <c r="I502" s="773"/>
      <c r="J502" s="216"/>
      <c r="K502" s="773"/>
      <c r="L502" s="150"/>
      <c r="M502" s="742"/>
      <c r="N502" s="238"/>
      <c r="O502" s="746"/>
      <c r="P502" s="216"/>
      <c r="Q502" s="787"/>
      <c r="R502" s="824"/>
      <c r="S502" s="742"/>
      <c r="T502" s="822"/>
      <c r="U502" s="1060">
        <f t="shared" si="102"/>
        <v>0</v>
      </c>
      <c r="V502" s="1037"/>
      <c r="W502" s="18"/>
      <c r="X502" s="111">
        <f t="shared" si="101"/>
        <v>0</v>
      </c>
      <c r="Y502" s="959">
        <f t="shared" si="103"/>
        <v>0</v>
      </c>
      <c r="Z502" s="17">
        <f t="shared" si="104"/>
        <v>0</v>
      </c>
      <c r="AA502" s="17">
        <f t="shared" si="105"/>
        <v>0</v>
      </c>
      <c r="AB502" s="17">
        <f t="shared" si="106"/>
        <v>0</v>
      </c>
      <c r="AC502" s="17">
        <f t="shared" si="107"/>
        <v>0</v>
      </c>
      <c r="AD502" s="17">
        <f t="shared" si="108"/>
        <v>0</v>
      </c>
      <c r="AE502" s="17">
        <f t="shared" si="109"/>
        <v>0</v>
      </c>
      <c r="AF502" s="17">
        <f t="shared" si="110"/>
        <v>0</v>
      </c>
    </row>
    <row r="503" spans="1:32" ht="15.75" customHeight="1" x14ac:dyDescent="0.25">
      <c r="A503" s="37"/>
      <c r="B503" s="18"/>
      <c r="C503" s="18"/>
      <c r="D503" s="20"/>
      <c r="E503" s="47"/>
      <c r="F503" s="18"/>
      <c r="G503" s="733"/>
      <c r="H503" s="29"/>
      <c r="I503" s="773"/>
      <c r="J503" s="216"/>
      <c r="K503" s="773"/>
      <c r="L503" s="150"/>
      <c r="M503" s="742"/>
      <c r="N503" s="238"/>
      <c r="O503" s="746"/>
      <c r="P503" s="216"/>
      <c r="Q503" s="787"/>
      <c r="R503" s="824"/>
      <c r="S503" s="742"/>
      <c r="T503" s="822"/>
      <c r="U503" s="1060">
        <f t="shared" si="102"/>
        <v>0</v>
      </c>
      <c r="V503" s="1037"/>
      <c r="W503" s="18"/>
      <c r="X503" s="111">
        <f t="shared" si="101"/>
        <v>0</v>
      </c>
      <c r="Y503" s="959">
        <f t="shared" si="103"/>
        <v>0</v>
      </c>
      <c r="Z503" s="17">
        <f t="shared" si="104"/>
        <v>0</v>
      </c>
      <c r="AA503" s="17">
        <f t="shared" si="105"/>
        <v>0</v>
      </c>
      <c r="AB503" s="17">
        <f t="shared" si="106"/>
        <v>0</v>
      </c>
      <c r="AC503" s="17">
        <f t="shared" si="107"/>
        <v>0</v>
      </c>
      <c r="AD503" s="17">
        <f t="shared" si="108"/>
        <v>0</v>
      </c>
      <c r="AE503" s="17">
        <f t="shared" si="109"/>
        <v>0</v>
      </c>
      <c r="AF503" s="17">
        <f t="shared" si="110"/>
        <v>0</v>
      </c>
    </row>
    <row r="504" spans="1:32" ht="15.75" customHeight="1" x14ac:dyDescent="0.25">
      <c r="A504" s="37"/>
      <c r="B504" s="18"/>
      <c r="C504" s="18"/>
      <c r="D504" s="20"/>
      <c r="E504" s="47"/>
      <c r="F504" s="18"/>
      <c r="G504" s="733"/>
      <c r="H504" s="29"/>
      <c r="I504" s="773"/>
      <c r="J504" s="216"/>
      <c r="K504" s="773"/>
      <c r="L504" s="150"/>
      <c r="M504" s="742"/>
      <c r="N504" s="238"/>
      <c r="O504" s="746"/>
      <c r="P504" s="216"/>
      <c r="Q504" s="787"/>
      <c r="R504" s="824"/>
      <c r="S504" s="742"/>
      <c r="T504" s="822"/>
      <c r="U504" s="1060">
        <f t="shared" si="102"/>
        <v>0</v>
      </c>
      <c r="V504" s="1037"/>
      <c r="W504" s="18"/>
      <c r="X504" s="111">
        <f t="shared" si="101"/>
        <v>0</v>
      </c>
      <c r="Y504" s="959">
        <f t="shared" si="103"/>
        <v>0</v>
      </c>
      <c r="Z504" s="17">
        <f t="shared" si="104"/>
        <v>0</v>
      </c>
      <c r="AA504" s="17">
        <f t="shared" si="105"/>
        <v>0</v>
      </c>
      <c r="AB504" s="17">
        <f t="shared" si="106"/>
        <v>0</v>
      </c>
      <c r="AC504" s="17">
        <f t="shared" si="107"/>
        <v>0</v>
      </c>
      <c r="AD504" s="17">
        <f t="shared" si="108"/>
        <v>0</v>
      </c>
      <c r="AE504" s="17">
        <f t="shared" si="109"/>
        <v>0</v>
      </c>
      <c r="AF504" s="17">
        <f t="shared" si="110"/>
        <v>0</v>
      </c>
    </row>
    <row r="505" spans="1:32" ht="15.75" customHeight="1" x14ac:dyDescent="0.25">
      <c r="A505" s="37"/>
      <c r="B505" s="18"/>
      <c r="C505" s="18"/>
      <c r="D505" s="20"/>
      <c r="E505" s="47"/>
      <c r="F505" s="18"/>
      <c r="G505" s="733"/>
      <c r="H505" s="29"/>
      <c r="I505" s="773"/>
      <c r="J505" s="216"/>
      <c r="K505" s="773"/>
      <c r="L505" s="150"/>
      <c r="M505" s="742"/>
      <c r="N505" s="238"/>
      <c r="O505" s="746"/>
      <c r="P505" s="216"/>
      <c r="Q505" s="787"/>
      <c r="R505" s="824"/>
      <c r="S505" s="742"/>
      <c r="T505" s="822"/>
      <c r="U505" s="1060">
        <f t="shared" si="102"/>
        <v>0</v>
      </c>
      <c r="V505" s="1037"/>
      <c r="W505" s="18"/>
      <c r="X505" s="111">
        <f t="shared" si="101"/>
        <v>0</v>
      </c>
      <c r="Y505" s="959">
        <f t="shared" si="103"/>
        <v>0</v>
      </c>
      <c r="Z505" s="17">
        <f t="shared" si="104"/>
        <v>0</v>
      </c>
      <c r="AA505" s="17">
        <f t="shared" si="105"/>
        <v>0</v>
      </c>
      <c r="AB505" s="17">
        <f t="shared" si="106"/>
        <v>0</v>
      </c>
      <c r="AC505" s="17">
        <f t="shared" si="107"/>
        <v>0</v>
      </c>
      <c r="AD505" s="17">
        <f t="shared" si="108"/>
        <v>0</v>
      </c>
      <c r="AE505" s="17">
        <f t="shared" si="109"/>
        <v>0</v>
      </c>
      <c r="AF505" s="17">
        <f t="shared" si="110"/>
        <v>0</v>
      </c>
    </row>
    <row r="506" spans="1:32" ht="15.75" customHeight="1" x14ac:dyDescent="0.25">
      <c r="A506" s="37"/>
      <c r="B506" s="18"/>
      <c r="C506" s="18"/>
      <c r="D506" s="20"/>
      <c r="E506" s="47"/>
      <c r="F506" s="18"/>
      <c r="G506" s="733"/>
      <c r="H506" s="29"/>
      <c r="I506" s="773"/>
      <c r="J506" s="216"/>
      <c r="K506" s="773"/>
      <c r="L506" s="150"/>
      <c r="M506" s="742"/>
      <c r="N506" s="238"/>
      <c r="O506" s="746"/>
      <c r="P506" s="216"/>
      <c r="Q506" s="787"/>
      <c r="R506" s="824"/>
      <c r="S506" s="742"/>
      <c r="T506" s="822"/>
      <c r="U506" s="1060">
        <f t="shared" si="102"/>
        <v>0</v>
      </c>
      <c r="V506" s="1037"/>
      <c r="W506" s="18"/>
      <c r="X506" s="111">
        <f t="shared" si="101"/>
        <v>0</v>
      </c>
      <c r="Y506" s="959">
        <f t="shared" si="103"/>
        <v>0</v>
      </c>
      <c r="Z506" s="17">
        <f t="shared" si="104"/>
        <v>0</v>
      </c>
      <c r="AA506" s="17">
        <f t="shared" si="105"/>
        <v>0</v>
      </c>
      <c r="AB506" s="17">
        <f t="shared" si="106"/>
        <v>0</v>
      </c>
      <c r="AC506" s="17">
        <f t="shared" si="107"/>
        <v>0</v>
      </c>
      <c r="AD506" s="17">
        <f t="shared" si="108"/>
        <v>0</v>
      </c>
      <c r="AE506" s="17">
        <f t="shared" si="109"/>
        <v>0</v>
      </c>
      <c r="AF506" s="17">
        <f t="shared" si="110"/>
        <v>0</v>
      </c>
    </row>
    <row r="507" spans="1:32" ht="15.75" customHeight="1" x14ac:dyDescent="0.25">
      <c r="A507" s="37"/>
      <c r="B507" s="18"/>
      <c r="C507" s="18"/>
      <c r="D507" s="20"/>
      <c r="E507" s="47"/>
      <c r="F507" s="18"/>
      <c r="G507" s="733"/>
      <c r="H507" s="29"/>
      <c r="I507" s="773"/>
      <c r="J507" s="216"/>
      <c r="K507" s="773"/>
      <c r="L507" s="150"/>
      <c r="M507" s="742"/>
      <c r="N507" s="238"/>
      <c r="O507" s="746"/>
      <c r="P507" s="216"/>
      <c r="Q507" s="787"/>
      <c r="R507" s="824"/>
      <c r="S507" s="742"/>
      <c r="T507" s="822"/>
      <c r="U507" s="1060">
        <f t="shared" si="102"/>
        <v>0</v>
      </c>
      <c r="V507" s="1037"/>
      <c r="W507" s="18"/>
      <c r="X507" s="111">
        <f t="shared" si="101"/>
        <v>0</v>
      </c>
      <c r="Y507" s="959">
        <f t="shared" si="103"/>
        <v>0</v>
      </c>
      <c r="Z507" s="17">
        <f t="shared" si="104"/>
        <v>0</v>
      </c>
      <c r="AA507" s="17">
        <f t="shared" si="105"/>
        <v>0</v>
      </c>
      <c r="AB507" s="17">
        <f t="shared" si="106"/>
        <v>0</v>
      </c>
      <c r="AC507" s="17">
        <f t="shared" si="107"/>
        <v>0</v>
      </c>
      <c r="AD507" s="17">
        <f t="shared" si="108"/>
        <v>0</v>
      </c>
      <c r="AE507" s="17">
        <f t="shared" si="109"/>
        <v>0</v>
      </c>
      <c r="AF507" s="17">
        <f t="shared" si="110"/>
        <v>0</v>
      </c>
    </row>
    <row r="508" spans="1:32" ht="15.75" customHeight="1" x14ac:dyDescent="0.25">
      <c r="A508" s="37"/>
      <c r="B508" s="18"/>
      <c r="C508" s="18"/>
      <c r="D508" s="20"/>
      <c r="E508" s="47"/>
      <c r="F508" s="18"/>
      <c r="G508" s="733"/>
      <c r="H508" s="29"/>
      <c r="I508" s="773"/>
      <c r="J508" s="216"/>
      <c r="K508" s="773"/>
      <c r="L508" s="150"/>
      <c r="M508" s="742"/>
      <c r="N508" s="238"/>
      <c r="O508" s="746"/>
      <c r="P508" s="216"/>
      <c r="Q508" s="787"/>
      <c r="R508" s="824"/>
      <c r="S508" s="742"/>
      <c r="T508" s="822"/>
      <c r="U508" s="1060">
        <f t="shared" si="102"/>
        <v>0</v>
      </c>
      <c r="V508" s="1037"/>
      <c r="W508" s="18"/>
      <c r="X508" s="111">
        <f t="shared" ref="X508:X560" si="111">F508+G508+I508+K508+M508+O508+Q508+S508-H508-J508-L508-N508-P508-R508-T508-W508</f>
        <v>0</v>
      </c>
      <c r="Y508" s="959">
        <f t="shared" si="103"/>
        <v>0</v>
      </c>
      <c r="Z508" s="17">
        <f t="shared" si="104"/>
        <v>0</v>
      </c>
      <c r="AA508" s="17">
        <f t="shared" si="105"/>
        <v>0</v>
      </c>
      <c r="AB508" s="17">
        <f t="shared" si="106"/>
        <v>0</v>
      </c>
      <c r="AC508" s="17">
        <f t="shared" si="107"/>
        <v>0</v>
      </c>
      <c r="AD508" s="17">
        <f t="shared" si="108"/>
        <v>0</v>
      </c>
      <c r="AE508" s="17">
        <f t="shared" si="109"/>
        <v>0</v>
      </c>
      <c r="AF508" s="17">
        <f t="shared" si="110"/>
        <v>0</v>
      </c>
    </row>
    <row r="509" spans="1:32" ht="15.75" customHeight="1" x14ac:dyDescent="0.25">
      <c r="A509" s="37"/>
      <c r="B509" s="18"/>
      <c r="C509" s="18"/>
      <c r="D509" s="20"/>
      <c r="E509" s="47"/>
      <c r="F509" s="18"/>
      <c r="G509" s="733"/>
      <c r="H509" s="29"/>
      <c r="I509" s="773"/>
      <c r="J509" s="216"/>
      <c r="K509" s="773"/>
      <c r="L509" s="150"/>
      <c r="M509" s="742"/>
      <c r="N509" s="238"/>
      <c r="O509" s="746"/>
      <c r="P509" s="216"/>
      <c r="Q509" s="787"/>
      <c r="R509" s="824"/>
      <c r="S509" s="742"/>
      <c r="T509" s="822"/>
      <c r="U509" s="1060">
        <f t="shared" si="102"/>
        <v>0</v>
      </c>
      <c r="V509" s="1037"/>
      <c r="W509" s="18"/>
      <c r="X509" s="111">
        <f t="shared" si="111"/>
        <v>0</v>
      </c>
      <c r="Y509" s="959">
        <f t="shared" si="103"/>
        <v>0</v>
      </c>
      <c r="Z509" s="17">
        <f t="shared" si="104"/>
        <v>0</v>
      </c>
      <c r="AA509" s="17">
        <f t="shared" si="105"/>
        <v>0</v>
      </c>
      <c r="AB509" s="17">
        <f t="shared" si="106"/>
        <v>0</v>
      </c>
      <c r="AC509" s="17">
        <f t="shared" si="107"/>
        <v>0</v>
      </c>
      <c r="AD509" s="17">
        <f t="shared" si="108"/>
        <v>0</v>
      </c>
      <c r="AE509" s="17">
        <f t="shared" si="109"/>
        <v>0</v>
      </c>
      <c r="AF509" s="17">
        <f t="shared" si="110"/>
        <v>0</v>
      </c>
    </row>
    <row r="510" spans="1:32" ht="15.75" customHeight="1" x14ac:dyDescent="0.25">
      <c r="A510" s="37"/>
      <c r="B510" s="18"/>
      <c r="C510" s="18"/>
      <c r="D510" s="20"/>
      <c r="E510" s="47"/>
      <c r="F510" s="18"/>
      <c r="G510" s="733"/>
      <c r="H510" s="29"/>
      <c r="I510" s="773"/>
      <c r="J510" s="216"/>
      <c r="K510" s="773"/>
      <c r="L510" s="150"/>
      <c r="M510" s="742"/>
      <c r="N510" s="238"/>
      <c r="O510" s="746"/>
      <c r="P510" s="216"/>
      <c r="Q510" s="787"/>
      <c r="R510" s="824"/>
      <c r="S510" s="742"/>
      <c r="T510" s="822"/>
      <c r="U510" s="1060">
        <f t="shared" si="102"/>
        <v>0</v>
      </c>
      <c r="V510" s="1037"/>
      <c r="W510" s="18"/>
      <c r="X510" s="111">
        <f t="shared" si="111"/>
        <v>0</v>
      </c>
      <c r="Y510" s="959">
        <f t="shared" si="103"/>
        <v>0</v>
      </c>
      <c r="Z510" s="17">
        <f t="shared" si="104"/>
        <v>0</v>
      </c>
      <c r="AA510" s="17">
        <f t="shared" si="105"/>
        <v>0</v>
      </c>
      <c r="AB510" s="17">
        <f t="shared" si="106"/>
        <v>0</v>
      </c>
      <c r="AC510" s="17">
        <f t="shared" si="107"/>
        <v>0</v>
      </c>
      <c r="AD510" s="17">
        <f t="shared" si="108"/>
        <v>0</v>
      </c>
      <c r="AE510" s="17">
        <f t="shared" si="109"/>
        <v>0</v>
      </c>
      <c r="AF510" s="17">
        <f t="shared" si="110"/>
        <v>0</v>
      </c>
    </row>
    <row r="511" spans="1:32" ht="15.75" customHeight="1" x14ac:dyDescent="0.25">
      <c r="A511" s="37"/>
      <c r="B511" s="18"/>
      <c r="C511" s="18"/>
      <c r="D511" s="20"/>
      <c r="E511" s="47"/>
      <c r="F511" s="18"/>
      <c r="G511" s="733"/>
      <c r="H511" s="29"/>
      <c r="I511" s="773"/>
      <c r="J511" s="216"/>
      <c r="K511" s="773"/>
      <c r="L511" s="150"/>
      <c r="M511" s="742"/>
      <c r="N511" s="238"/>
      <c r="O511" s="746"/>
      <c r="P511" s="216"/>
      <c r="Q511" s="787"/>
      <c r="R511" s="824"/>
      <c r="S511" s="742"/>
      <c r="T511" s="822"/>
      <c r="U511" s="1060">
        <f t="shared" si="102"/>
        <v>0</v>
      </c>
      <c r="V511" s="1037"/>
      <c r="W511" s="18"/>
      <c r="X511" s="111">
        <f t="shared" si="111"/>
        <v>0</v>
      </c>
      <c r="Y511" s="959">
        <f t="shared" si="103"/>
        <v>0</v>
      </c>
      <c r="Z511" s="17">
        <f t="shared" si="104"/>
        <v>0</v>
      </c>
      <c r="AA511" s="17">
        <f t="shared" si="105"/>
        <v>0</v>
      </c>
      <c r="AB511" s="17">
        <f t="shared" si="106"/>
        <v>0</v>
      </c>
      <c r="AC511" s="17">
        <f t="shared" si="107"/>
        <v>0</v>
      </c>
      <c r="AD511" s="17">
        <f t="shared" si="108"/>
        <v>0</v>
      </c>
      <c r="AE511" s="17">
        <f t="shared" si="109"/>
        <v>0</v>
      </c>
      <c r="AF511" s="17">
        <f t="shared" si="110"/>
        <v>0</v>
      </c>
    </row>
    <row r="512" spans="1:32" ht="15.75" customHeight="1" x14ac:dyDescent="0.25">
      <c r="A512" s="37"/>
      <c r="B512" s="18"/>
      <c r="C512" s="18"/>
      <c r="D512" s="20"/>
      <c r="E512" s="47"/>
      <c r="F512" s="18"/>
      <c r="G512" s="733"/>
      <c r="H512" s="29"/>
      <c r="I512" s="773"/>
      <c r="J512" s="216"/>
      <c r="K512" s="773"/>
      <c r="L512" s="150"/>
      <c r="M512" s="742"/>
      <c r="N512" s="238"/>
      <c r="O512" s="746"/>
      <c r="P512" s="216"/>
      <c r="Q512" s="787"/>
      <c r="R512" s="824"/>
      <c r="S512" s="742"/>
      <c r="T512" s="822"/>
      <c r="U512" s="1060">
        <f t="shared" si="102"/>
        <v>0</v>
      </c>
      <c r="V512" s="1037"/>
      <c r="W512" s="18"/>
      <c r="X512" s="111">
        <f t="shared" si="111"/>
        <v>0</v>
      </c>
      <c r="Y512" s="959">
        <f t="shared" si="103"/>
        <v>0</v>
      </c>
      <c r="Z512" s="17">
        <f t="shared" si="104"/>
        <v>0</v>
      </c>
      <c r="AA512" s="17">
        <f t="shared" si="105"/>
        <v>0</v>
      </c>
      <c r="AB512" s="17">
        <f t="shared" si="106"/>
        <v>0</v>
      </c>
      <c r="AC512" s="17">
        <f t="shared" si="107"/>
        <v>0</v>
      </c>
      <c r="AD512" s="17">
        <f t="shared" si="108"/>
        <v>0</v>
      </c>
      <c r="AE512" s="17">
        <f t="shared" si="109"/>
        <v>0</v>
      </c>
      <c r="AF512" s="17">
        <f t="shared" si="110"/>
        <v>0</v>
      </c>
    </row>
    <row r="513" spans="1:32" ht="15.75" customHeight="1" x14ac:dyDescent="0.25">
      <c r="A513" s="37"/>
      <c r="B513" s="18"/>
      <c r="C513" s="18"/>
      <c r="D513" s="20"/>
      <c r="E513" s="47"/>
      <c r="F513" s="18"/>
      <c r="G513" s="733"/>
      <c r="H513" s="29"/>
      <c r="I513" s="773"/>
      <c r="J513" s="216"/>
      <c r="K513" s="773"/>
      <c r="L513" s="150"/>
      <c r="M513" s="742"/>
      <c r="N513" s="238"/>
      <c r="O513" s="746"/>
      <c r="P513" s="216"/>
      <c r="Q513" s="787"/>
      <c r="R513" s="824"/>
      <c r="S513" s="742"/>
      <c r="T513" s="822"/>
      <c r="U513" s="1060">
        <f t="shared" si="102"/>
        <v>0</v>
      </c>
      <c r="V513" s="1037"/>
      <c r="W513" s="18"/>
      <c r="X513" s="111">
        <f t="shared" si="111"/>
        <v>0</v>
      </c>
      <c r="Y513" s="959">
        <f t="shared" si="103"/>
        <v>0</v>
      </c>
      <c r="Z513" s="17">
        <f t="shared" si="104"/>
        <v>0</v>
      </c>
      <c r="AA513" s="17">
        <f t="shared" si="105"/>
        <v>0</v>
      </c>
      <c r="AB513" s="17">
        <f t="shared" si="106"/>
        <v>0</v>
      </c>
      <c r="AC513" s="17">
        <f t="shared" si="107"/>
        <v>0</v>
      </c>
      <c r="AD513" s="17">
        <f t="shared" si="108"/>
        <v>0</v>
      </c>
      <c r="AE513" s="17">
        <f t="shared" si="109"/>
        <v>0</v>
      </c>
      <c r="AF513" s="17">
        <f t="shared" si="110"/>
        <v>0</v>
      </c>
    </row>
    <row r="514" spans="1:32" ht="15.75" customHeight="1" x14ac:dyDescent="0.25">
      <c r="A514" s="37"/>
      <c r="B514" s="18"/>
      <c r="C514" s="18"/>
      <c r="D514" s="20"/>
      <c r="E514" s="47"/>
      <c r="F514" s="18"/>
      <c r="G514" s="733"/>
      <c r="H514" s="29"/>
      <c r="I514" s="773"/>
      <c r="J514" s="216"/>
      <c r="K514" s="773"/>
      <c r="L514" s="150"/>
      <c r="M514" s="742"/>
      <c r="N514" s="238"/>
      <c r="O514" s="746"/>
      <c r="P514" s="216"/>
      <c r="Q514" s="787"/>
      <c r="R514" s="824"/>
      <c r="S514" s="742"/>
      <c r="T514" s="822"/>
      <c r="U514" s="1060">
        <f t="shared" si="102"/>
        <v>0</v>
      </c>
      <c r="V514" s="1037"/>
      <c r="W514" s="18"/>
      <c r="X514" s="111">
        <f t="shared" si="111"/>
        <v>0</v>
      </c>
      <c r="Y514" s="959">
        <f t="shared" si="103"/>
        <v>0</v>
      </c>
      <c r="Z514" s="17">
        <f t="shared" si="104"/>
        <v>0</v>
      </c>
      <c r="AA514" s="17">
        <f t="shared" si="105"/>
        <v>0</v>
      </c>
      <c r="AB514" s="17">
        <f t="shared" si="106"/>
        <v>0</v>
      </c>
      <c r="AC514" s="17">
        <f t="shared" si="107"/>
        <v>0</v>
      </c>
      <c r="AD514" s="17">
        <f t="shared" si="108"/>
        <v>0</v>
      </c>
      <c r="AE514" s="17">
        <f t="shared" si="109"/>
        <v>0</v>
      </c>
      <c r="AF514" s="17">
        <f t="shared" si="110"/>
        <v>0</v>
      </c>
    </row>
    <row r="515" spans="1:32" ht="15.75" customHeight="1" x14ac:dyDescent="0.25">
      <c r="A515" s="37"/>
      <c r="B515" s="18"/>
      <c r="C515" s="18"/>
      <c r="D515" s="20"/>
      <c r="E515" s="47"/>
      <c r="F515" s="18"/>
      <c r="G515" s="733"/>
      <c r="H515" s="29"/>
      <c r="I515" s="773"/>
      <c r="J515" s="216"/>
      <c r="K515" s="773"/>
      <c r="L515" s="150"/>
      <c r="M515" s="742"/>
      <c r="N515" s="238"/>
      <c r="O515" s="746"/>
      <c r="P515" s="216"/>
      <c r="Q515" s="787"/>
      <c r="R515" s="824"/>
      <c r="S515" s="742"/>
      <c r="T515" s="822"/>
      <c r="U515" s="1060">
        <f t="shared" si="102"/>
        <v>0</v>
      </c>
      <c r="V515" s="1037"/>
      <c r="W515" s="18"/>
      <c r="X515" s="111">
        <f t="shared" si="111"/>
        <v>0</v>
      </c>
      <c r="Y515" s="959">
        <f t="shared" si="103"/>
        <v>0</v>
      </c>
      <c r="Z515" s="17">
        <f t="shared" si="104"/>
        <v>0</v>
      </c>
      <c r="AA515" s="17">
        <f t="shared" si="105"/>
        <v>0</v>
      </c>
      <c r="AB515" s="17">
        <f t="shared" si="106"/>
        <v>0</v>
      </c>
      <c r="AC515" s="17">
        <f t="shared" si="107"/>
        <v>0</v>
      </c>
      <c r="AD515" s="17">
        <f t="shared" si="108"/>
        <v>0</v>
      </c>
      <c r="AE515" s="17">
        <f t="shared" si="109"/>
        <v>0</v>
      </c>
      <c r="AF515" s="17">
        <f t="shared" si="110"/>
        <v>0</v>
      </c>
    </row>
    <row r="516" spans="1:32" ht="15.75" customHeight="1" x14ac:dyDescent="0.25">
      <c r="A516" s="37"/>
      <c r="B516" s="18"/>
      <c r="C516" s="18"/>
      <c r="D516" s="20"/>
      <c r="E516" s="47"/>
      <c r="F516" s="18"/>
      <c r="G516" s="733"/>
      <c r="H516" s="29"/>
      <c r="I516" s="773"/>
      <c r="J516" s="216"/>
      <c r="K516" s="773"/>
      <c r="L516" s="150"/>
      <c r="M516" s="742"/>
      <c r="N516" s="238"/>
      <c r="O516" s="746"/>
      <c r="P516" s="216"/>
      <c r="Q516" s="787"/>
      <c r="R516" s="824"/>
      <c r="S516" s="742"/>
      <c r="T516" s="822"/>
      <c r="U516" s="1060">
        <f t="shared" si="102"/>
        <v>0</v>
      </c>
      <c r="V516" s="1037"/>
      <c r="W516" s="18"/>
      <c r="X516" s="111">
        <f t="shared" si="111"/>
        <v>0</v>
      </c>
      <c r="Y516" s="959">
        <f t="shared" si="103"/>
        <v>0</v>
      </c>
      <c r="Z516" s="17">
        <f t="shared" si="104"/>
        <v>0</v>
      </c>
      <c r="AA516" s="17">
        <f t="shared" si="105"/>
        <v>0</v>
      </c>
      <c r="AB516" s="17">
        <f t="shared" si="106"/>
        <v>0</v>
      </c>
      <c r="AC516" s="17">
        <f t="shared" si="107"/>
        <v>0</v>
      </c>
      <c r="AD516" s="17">
        <f t="shared" si="108"/>
        <v>0</v>
      </c>
      <c r="AE516" s="17">
        <f t="shared" si="109"/>
        <v>0</v>
      </c>
      <c r="AF516" s="17">
        <f t="shared" si="110"/>
        <v>0</v>
      </c>
    </row>
    <row r="517" spans="1:32" ht="15.75" customHeight="1" x14ac:dyDescent="0.25">
      <c r="A517" s="37"/>
      <c r="B517" s="18"/>
      <c r="C517" s="18"/>
      <c r="D517" s="20"/>
      <c r="E517" s="47"/>
      <c r="F517" s="18"/>
      <c r="G517" s="733"/>
      <c r="H517" s="29"/>
      <c r="I517" s="773"/>
      <c r="J517" s="216"/>
      <c r="K517" s="773"/>
      <c r="L517" s="150"/>
      <c r="M517" s="742"/>
      <c r="N517" s="238"/>
      <c r="O517" s="746"/>
      <c r="P517" s="216"/>
      <c r="Q517" s="787"/>
      <c r="R517" s="824"/>
      <c r="S517" s="742"/>
      <c r="T517" s="822"/>
      <c r="U517" s="1060">
        <f t="shared" si="102"/>
        <v>0</v>
      </c>
      <c r="V517" s="1037"/>
      <c r="W517" s="18"/>
      <c r="X517" s="111">
        <f t="shared" si="111"/>
        <v>0</v>
      </c>
      <c r="Y517" s="959">
        <f t="shared" si="103"/>
        <v>0</v>
      </c>
      <c r="Z517" s="17">
        <f t="shared" si="104"/>
        <v>0</v>
      </c>
      <c r="AA517" s="17">
        <f t="shared" si="105"/>
        <v>0</v>
      </c>
      <c r="AB517" s="17">
        <f t="shared" si="106"/>
        <v>0</v>
      </c>
      <c r="AC517" s="17">
        <f t="shared" si="107"/>
        <v>0</v>
      </c>
      <c r="AD517" s="17">
        <f t="shared" si="108"/>
        <v>0</v>
      </c>
      <c r="AE517" s="17">
        <f t="shared" si="109"/>
        <v>0</v>
      </c>
      <c r="AF517" s="17">
        <f t="shared" si="110"/>
        <v>0</v>
      </c>
    </row>
    <row r="518" spans="1:32" ht="15.75" customHeight="1" x14ac:dyDescent="0.25">
      <c r="A518" s="37"/>
      <c r="B518" s="18"/>
      <c r="C518" s="18"/>
      <c r="D518" s="20"/>
      <c r="E518" s="47"/>
      <c r="F518" s="18"/>
      <c r="G518" s="733"/>
      <c r="H518" s="29"/>
      <c r="I518" s="773"/>
      <c r="J518" s="216"/>
      <c r="K518" s="773"/>
      <c r="L518" s="150"/>
      <c r="M518" s="742"/>
      <c r="N518" s="238"/>
      <c r="O518" s="746"/>
      <c r="P518" s="216"/>
      <c r="Q518" s="787"/>
      <c r="R518" s="824"/>
      <c r="S518" s="742"/>
      <c r="T518" s="822"/>
      <c r="U518" s="1060">
        <f t="shared" si="102"/>
        <v>0</v>
      </c>
      <c r="V518" s="1037"/>
      <c r="W518" s="18"/>
      <c r="X518" s="111">
        <f t="shared" si="111"/>
        <v>0</v>
      </c>
      <c r="Y518" s="959">
        <f t="shared" si="103"/>
        <v>0</v>
      </c>
      <c r="Z518" s="17">
        <f t="shared" si="104"/>
        <v>0</v>
      </c>
      <c r="AA518" s="17">
        <f t="shared" si="105"/>
        <v>0</v>
      </c>
      <c r="AB518" s="17">
        <f t="shared" si="106"/>
        <v>0</v>
      </c>
      <c r="AC518" s="17">
        <f t="shared" si="107"/>
        <v>0</v>
      </c>
      <c r="AD518" s="17">
        <f t="shared" si="108"/>
        <v>0</v>
      </c>
      <c r="AE518" s="17">
        <f t="shared" si="109"/>
        <v>0</v>
      </c>
      <c r="AF518" s="17">
        <f t="shared" si="110"/>
        <v>0</v>
      </c>
    </row>
    <row r="519" spans="1:32" ht="15.75" customHeight="1" x14ac:dyDescent="0.25">
      <c r="A519" s="37"/>
      <c r="B519" s="18"/>
      <c r="C519" s="18"/>
      <c r="D519" s="20"/>
      <c r="E519" s="47"/>
      <c r="F519" s="18"/>
      <c r="G519" s="733"/>
      <c r="H519" s="29"/>
      <c r="I519" s="773"/>
      <c r="J519" s="216"/>
      <c r="K519" s="773"/>
      <c r="L519" s="150"/>
      <c r="M519" s="742"/>
      <c r="N519" s="238"/>
      <c r="O519" s="746"/>
      <c r="P519" s="216"/>
      <c r="Q519" s="787"/>
      <c r="R519" s="824"/>
      <c r="S519" s="742"/>
      <c r="T519" s="822"/>
      <c r="U519" s="1060">
        <f t="shared" si="102"/>
        <v>0</v>
      </c>
      <c r="V519" s="1037"/>
      <c r="W519" s="18"/>
      <c r="X519" s="111">
        <f t="shared" si="111"/>
        <v>0</v>
      </c>
      <c r="Y519" s="959">
        <f t="shared" si="103"/>
        <v>0</v>
      </c>
      <c r="Z519" s="17">
        <f t="shared" si="104"/>
        <v>0</v>
      </c>
      <c r="AA519" s="17">
        <f t="shared" si="105"/>
        <v>0</v>
      </c>
      <c r="AB519" s="17">
        <f t="shared" si="106"/>
        <v>0</v>
      </c>
      <c r="AC519" s="17">
        <f t="shared" si="107"/>
        <v>0</v>
      </c>
      <c r="AD519" s="17">
        <f t="shared" si="108"/>
        <v>0</v>
      </c>
      <c r="AE519" s="17">
        <f t="shared" si="109"/>
        <v>0</v>
      </c>
      <c r="AF519" s="17">
        <f t="shared" si="110"/>
        <v>0</v>
      </c>
    </row>
    <row r="520" spans="1:32" ht="15.75" customHeight="1" x14ac:dyDescent="0.25">
      <c r="A520" s="37"/>
      <c r="B520" s="18"/>
      <c r="C520" s="18"/>
      <c r="D520" s="20"/>
      <c r="E520" s="47"/>
      <c r="F520" s="18"/>
      <c r="G520" s="733"/>
      <c r="H520" s="29"/>
      <c r="I520" s="773"/>
      <c r="J520" s="216"/>
      <c r="K520" s="773"/>
      <c r="L520" s="150"/>
      <c r="M520" s="742"/>
      <c r="N520" s="238"/>
      <c r="O520" s="746"/>
      <c r="P520" s="216"/>
      <c r="Q520" s="787"/>
      <c r="R520" s="824"/>
      <c r="S520" s="742"/>
      <c r="T520" s="822"/>
      <c r="U520" s="1060">
        <f t="shared" si="102"/>
        <v>0</v>
      </c>
      <c r="V520" s="1037"/>
      <c r="W520" s="18"/>
      <c r="X520" s="111">
        <f t="shared" si="111"/>
        <v>0</v>
      </c>
      <c r="Y520" s="959">
        <f t="shared" si="103"/>
        <v>0</v>
      </c>
      <c r="Z520" s="17">
        <f t="shared" si="104"/>
        <v>0</v>
      </c>
      <c r="AA520" s="17">
        <f t="shared" si="105"/>
        <v>0</v>
      </c>
      <c r="AB520" s="17">
        <f t="shared" si="106"/>
        <v>0</v>
      </c>
      <c r="AC520" s="17">
        <f t="shared" si="107"/>
        <v>0</v>
      </c>
      <c r="AD520" s="17">
        <f t="shared" si="108"/>
        <v>0</v>
      </c>
      <c r="AE520" s="17">
        <f t="shared" si="109"/>
        <v>0</v>
      </c>
      <c r="AF520" s="17">
        <f t="shared" si="110"/>
        <v>0</v>
      </c>
    </row>
    <row r="521" spans="1:32" ht="15.75" customHeight="1" x14ac:dyDescent="0.25">
      <c r="A521" s="37"/>
      <c r="B521" s="18"/>
      <c r="C521" s="18"/>
      <c r="D521" s="20"/>
      <c r="E521" s="47"/>
      <c r="F521" s="18"/>
      <c r="G521" s="733"/>
      <c r="H521" s="29"/>
      <c r="I521" s="773"/>
      <c r="J521" s="216"/>
      <c r="K521" s="773"/>
      <c r="L521" s="150"/>
      <c r="M521" s="742"/>
      <c r="N521" s="238"/>
      <c r="O521" s="746"/>
      <c r="P521" s="216"/>
      <c r="Q521" s="787"/>
      <c r="R521" s="824"/>
      <c r="S521" s="742"/>
      <c r="T521" s="822"/>
      <c r="U521" s="1060">
        <f t="shared" ref="U521:U560" si="112">T521+R521+P521+N521+L521+J521+H521</f>
        <v>0</v>
      </c>
      <c r="V521" s="1037"/>
      <c r="W521" s="18"/>
      <c r="X521" s="111">
        <f t="shared" si="111"/>
        <v>0</v>
      </c>
      <c r="Y521" s="959">
        <f t="shared" ref="Y521:Y560" si="113">G521+I521+K521+M521+O521+Q521+S521</f>
        <v>0</v>
      </c>
      <c r="Z521" s="17">
        <f t="shared" ref="Z521:Z560" si="114">H521*C521</f>
        <v>0</v>
      </c>
      <c r="AA521" s="17">
        <f t="shared" ref="AA521:AA560" si="115">J521*C521</f>
        <v>0</v>
      </c>
      <c r="AB521" s="17">
        <f t="shared" ref="AB521:AB560" si="116">L521*C521</f>
        <v>0</v>
      </c>
      <c r="AC521" s="17">
        <f t="shared" ref="AC521:AC560" si="117">N521*C521</f>
        <v>0</v>
      </c>
      <c r="AD521" s="17">
        <f t="shared" ref="AD521:AD560" si="118">P521*C521</f>
        <v>0</v>
      </c>
      <c r="AE521" s="17">
        <f t="shared" ref="AE521:AE560" si="119">R521*C521</f>
        <v>0</v>
      </c>
      <c r="AF521" s="17">
        <f t="shared" ref="AF521:AF560" si="120">T521*C521</f>
        <v>0</v>
      </c>
    </row>
    <row r="522" spans="1:32" ht="15.75" customHeight="1" x14ac:dyDescent="0.25">
      <c r="A522" s="37"/>
      <c r="B522" s="18"/>
      <c r="C522" s="18"/>
      <c r="D522" s="20"/>
      <c r="E522" s="47"/>
      <c r="F522" s="18"/>
      <c r="G522" s="733"/>
      <c r="H522" s="29"/>
      <c r="I522" s="773"/>
      <c r="J522" s="216"/>
      <c r="K522" s="773"/>
      <c r="L522" s="150"/>
      <c r="M522" s="742"/>
      <c r="N522" s="238"/>
      <c r="O522" s="746"/>
      <c r="P522" s="216"/>
      <c r="Q522" s="787"/>
      <c r="R522" s="824"/>
      <c r="S522" s="742"/>
      <c r="T522" s="822"/>
      <c r="U522" s="1060">
        <f t="shared" si="112"/>
        <v>0</v>
      </c>
      <c r="V522" s="1037"/>
      <c r="W522" s="18"/>
      <c r="X522" s="111">
        <f t="shared" si="111"/>
        <v>0</v>
      </c>
      <c r="Y522" s="959">
        <f t="shared" si="113"/>
        <v>0</v>
      </c>
      <c r="Z522" s="17">
        <f t="shared" si="114"/>
        <v>0</v>
      </c>
      <c r="AA522" s="17">
        <f t="shared" si="115"/>
        <v>0</v>
      </c>
      <c r="AB522" s="17">
        <f t="shared" si="116"/>
        <v>0</v>
      </c>
      <c r="AC522" s="17">
        <f t="shared" si="117"/>
        <v>0</v>
      </c>
      <c r="AD522" s="17">
        <f t="shared" si="118"/>
        <v>0</v>
      </c>
      <c r="AE522" s="17">
        <f t="shared" si="119"/>
        <v>0</v>
      </c>
      <c r="AF522" s="17">
        <f t="shared" si="120"/>
        <v>0</v>
      </c>
    </row>
    <row r="523" spans="1:32" ht="15.75" customHeight="1" x14ac:dyDescent="0.25">
      <c r="A523" s="37"/>
      <c r="B523" s="18"/>
      <c r="C523" s="18"/>
      <c r="D523" s="20"/>
      <c r="E523" s="47"/>
      <c r="F523" s="18"/>
      <c r="G523" s="733"/>
      <c r="H523" s="29"/>
      <c r="I523" s="773"/>
      <c r="J523" s="216"/>
      <c r="K523" s="773"/>
      <c r="L523" s="150"/>
      <c r="M523" s="742"/>
      <c r="N523" s="238"/>
      <c r="O523" s="746"/>
      <c r="P523" s="216"/>
      <c r="Q523" s="787"/>
      <c r="R523" s="824"/>
      <c r="S523" s="742"/>
      <c r="T523" s="822"/>
      <c r="U523" s="1060">
        <f t="shared" si="112"/>
        <v>0</v>
      </c>
      <c r="V523" s="1037"/>
      <c r="W523" s="18"/>
      <c r="X523" s="111">
        <f t="shared" si="111"/>
        <v>0</v>
      </c>
      <c r="Y523" s="959">
        <f t="shared" si="113"/>
        <v>0</v>
      </c>
      <c r="Z523" s="17">
        <f t="shared" si="114"/>
        <v>0</v>
      </c>
      <c r="AA523" s="17">
        <f t="shared" si="115"/>
        <v>0</v>
      </c>
      <c r="AB523" s="17">
        <f t="shared" si="116"/>
        <v>0</v>
      </c>
      <c r="AC523" s="17">
        <f t="shared" si="117"/>
        <v>0</v>
      </c>
      <c r="AD523" s="17">
        <f t="shared" si="118"/>
        <v>0</v>
      </c>
      <c r="AE523" s="17">
        <f t="shared" si="119"/>
        <v>0</v>
      </c>
      <c r="AF523" s="17">
        <f t="shared" si="120"/>
        <v>0</v>
      </c>
    </row>
    <row r="524" spans="1:32" ht="15.75" customHeight="1" x14ac:dyDescent="0.25">
      <c r="A524" s="37"/>
      <c r="B524" s="18"/>
      <c r="C524" s="18"/>
      <c r="D524" s="20"/>
      <c r="E524" s="47"/>
      <c r="F524" s="18"/>
      <c r="G524" s="733"/>
      <c r="H524" s="29"/>
      <c r="I524" s="773"/>
      <c r="J524" s="216"/>
      <c r="K524" s="773"/>
      <c r="L524" s="150"/>
      <c r="M524" s="742"/>
      <c r="N524" s="238"/>
      <c r="O524" s="746"/>
      <c r="P524" s="216"/>
      <c r="Q524" s="787"/>
      <c r="R524" s="824"/>
      <c r="S524" s="742"/>
      <c r="T524" s="822"/>
      <c r="U524" s="1060">
        <f t="shared" si="112"/>
        <v>0</v>
      </c>
      <c r="V524" s="1037"/>
      <c r="W524" s="18"/>
      <c r="X524" s="111">
        <f t="shared" si="111"/>
        <v>0</v>
      </c>
      <c r="Y524" s="959">
        <f t="shared" si="113"/>
        <v>0</v>
      </c>
      <c r="Z524" s="17">
        <f t="shared" si="114"/>
        <v>0</v>
      </c>
      <c r="AA524" s="17">
        <f t="shared" si="115"/>
        <v>0</v>
      </c>
      <c r="AB524" s="17">
        <f t="shared" si="116"/>
        <v>0</v>
      </c>
      <c r="AC524" s="17">
        <f t="shared" si="117"/>
        <v>0</v>
      </c>
      <c r="AD524" s="17">
        <f t="shared" si="118"/>
        <v>0</v>
      </c>
      <c r="AE524" s="17">
        <f t="shared" si="119"/>
        <v>0</v>
      </c>
      <c r="AF524" s="17">
        <f t="shared" si="120"/>
        <v>0</v>
      </c>
    </row>
    <row r="525" spans="1:32" ht="15.75" customHeight="1" x14ac:dyDescent="0.25">
      <c r="A525" s="37"/>
      <c r="B525" s="18"/>
      <c r="C525" s="18"/>
      <c r="D525" s="20"/>
      <c r="E525" s="47"/>
      <c r="F525" s="18"/>
      <c r="G525" s="733"/>
      <c r="H525" s="29"/>
      <c r="I525" s="773"/>
      <c r="J525" s="216"/>
      <c r="K525" s="773"/>
      <c r="L525" s="150"/>
      <c r="M525" s="742"/>
      <c r="N525" s="238"/>
      <c r="O525" s="746"/>
      <c r="P525" s="216"/>
      <c r="Q525" s="787"/>
      <c r="R525" s="824"/>
      <c r="S525" s="742"/>
      <c r="T525" s="822"/>
      <c r="U525" s="1060">
        <f t="shared" si="112"/>
        <v>0</v>
      </c>
      <c r="V525" s="1037"/>
      <c r="W525" s="18"/>
      <c r="X525" s="111">
        <f t="shared" si="111"/>
        <v>0</v>
      </c>
      <c r="Y525" s="959">
        <f t="shared" si="113"/>
        <v>0</v>
      </c>
      <c r="Z525" s="17">
        <f t="shared" si="114"/>
        <v>0</v>
      </c>
      <c r="AA525" s="17">
        <f t="shared" si="115"/>
        <v>0</v>
      </c>
      <c r="AB525" s="17">
        <f t="shared" si="116"/>
        <v>0</v>
      </c>
      <c r="AC525" s="17">
        <f t="shared" si="117"/>
        <v>0</v>
      </c>
      <c r="AD525" s="17">
        <f t="shared" si="118"/>
        <v>0</v>
      </c>
      <c r="AE525" s="17">
        <f t="shared" si="119"/>
        <v>0</v>
      </c>
      <c r="AF525" s="17">
        <f t="shared" si="120"/>
        <v>0</v>
      </c>
    </row>
    <row r="526" spans="1:32" ht="15.75" customHeight="1" x14ac:dyDescent="0.25">
      <c r="A526" s="37"/>
      <c r="B526" s="18"/>
      <c r="C526" s="18"/>
      <c r="D526" s="20"/>
      <c r="E526" s="47"/>
      <c r="F526" s="18"/>
      <c r="G526" s="733"/>
      <c r="H526" s="29"/>
      <c r="I526" s="773"/>
      <c r="J526" s="216"/>
      <c r="K526" s="773"/>
      <c r="L526" s="150"/>
      <c r="M526" s="742"/>
      <c r="N526" s="238"/>
      <c r="O526" s="746"/>
      <c r="P526" s="216"/>
      <c r="Q526" s="787"/>
      <c r="R526" s="824"/>
      <c r="S526" s="742"/>
      <c r="T526" s="822"/>
      <c r="U526" s="1060">
        <f t="shared" si="112"/>
        <v>0</v>
      </c>
      <c r="V526" s="1037"/>
      <c r="W526" s="18"/>
      <c r="X526" s="111">
        <f t="shared" si="111"/>
        <v>0</v>
      </c>
      <c r="Y526" s="959">
        <f t="shared" si="113"/>
        <v>0</v>
      </c>
      <c r="Z526" s="17">
        <f t="shared" si="114"/>
        <v>0</v>
      </c>
      <c r="AA526" s="17">
        <f t="shared" si="115"/>
        <v>0</v>
      </c>
      <c r="AB526" s="17">
        <f t="shared" si="116"/>
        <v>0</v>
      </c>
      <c r="AC526" s="17">
        <f t="shared" si="117"/>
        <v>0</v>
      </c>
      <c r="AD526" s="17">
        <f t="shared" si="118"/>
        <v>0</v>
      </c>
      <c r="AE526" s="17">
        <f t="shared" si="119"/>
        <v>0</v>
      </c>
      <c r="AF526" s="17">
        <f t="shared" si="120"/>
        <v>0</v>
      </c>
    </row>
    <row r="527" spans="1:32" ht="15.75" customHeight="1" x14ac:dyDescent="0.25">
      <c r="A527" s="37"/>
      <c r="B527" s="18"/>
      <c r="C527" s="18"/>
      <c r="D527" s="20"/>
      <c r="E527" s="47"/>
      <c r="F527" s="18"/>
      <c r="G527" s="733"/>
      <c r="H527" s="29"/>
      <c r="I527" s="773"/>
      <c r="J527" s="216"/>
      <c r="K527" s="773"/>
      <c r="L527" s="150"/>
      <c r="M527" s="742"/>
      <c r="N527" s="238"/>
      <c r="O527" s="746"/>
      <c r="P527" s="216"/>
      <c r="Q527" s="787"/>
      <c r="R527" s="824"/>
      <c r="S527" s="742"/>
      <c r="T527" s="822"/>
      <c r="U527" s="1060">
        <f t="shared" si="112"/>
        <v>0</v>
      </c>
      <c r="V527" s="1037"/>
      <c r="W527" s="18"/>
      <c r="X527" s="111">
        <f t="shared" si="111"/>
        <v>0</v>
      </c>
      <c r="Y527" s="959">
        <f t="shared" si="113"/>
        <v>0</v>
      </c>
      <c r="Z527" s="17">
        <f t="shared" si="114"/>
        <v>0</v>
      </c>
      <c r="AA527" s="17">
        <f t="shared" si="115"/>
        <v>0</v>
      </c>
      <c r="AB527" s="17">
        <f t="shared" si="116"/>
        <v>0</v>
      </c>
      <c r="AC527" s="17">
        <f t="shared" si="117"/>
        <v>0</v>
      </c>
      <c r="AD527" s="17">
        <f t="shared" si="118"/>
        <v>0</v>
      </c>
      <c r="AE527" s="17">
        <f t="shared" si="119"/>
        <v>0</v>
      </c>
      <c r="AF527" s="17">
        <f t="shared" si="120"/>
        <v>0</v>
      </c>
    </row>
    <row r="528" spans="1:32" ht="15.75" customHeight="1" x14ac:dyDescent="0.25">
      <c r="A528" s="37"/>
      <c r="B528" s="18"/>
      <c r="C528" s="18"/>
      <c r="D528" s="20"/>
      <c r="E528" s="47"/>
      <c r="F528" s="18"/>
      <c r="G528" s="733"/>
      <c r="H528" s="29"/>
      <c r="I528" s="773"/>
      <c r="J528" s="216"/>
      <c r="K528" s="773"/>
      <c r="L528" s="150"/>
      <c r="M528" s="742"/>
      <c r="N528" s="238"/>
      <c r="O528" s="746"/>
      <c r="P528" s="216"/>
      <c r="Q528" s="787"/>
      <c r="R528" s="824"/>
      <c r="S528" s="742"/>
      <c r="T528" s="822"/>
      <c r="U528" s="1060">
        <f t="shared" si="112"/>
        <v>0</v>
      </c>
      <c r="V528" s="1037"/>
      <c r="W528" s="18"/>
      <c r="X528" s="111">
        <f t="shared" si="111"/>
        <v>0</v>
      </c>
      <c r="Y528" s="959">
        <f t="shared" si="113"/>
        <v>0</v>
      </c>
      <c r="Z528" s="17">
        <f t="shared" si="114"/>
        <v>0</v>
      </c>
      <c r="AA528" s="17">
        <f t="shared" si="115"/>
        <v>0</v>
      </c>
      <c r="AB528" s="17">
        <f t="shared" si="116"/>
        <v>0</v>
      </c>
      <c r="AC528" s="17">
        <f t="shared" si="117"/>
        <v>0</v>
      </c>
      <c r="AD528" s="17">
        <f t="shared" si="118"/>
        <v>0</v>
      </c>
      <c r="AE528" s="17">
        <f t="shared" si="119"/>
        <v>0</v>
      </c>
      <c r="AF528" s="17">
        <f t="shared" si="120"/>
        <v>0</v>
      </c>
    </row>
    <row r="529" spans="1:32" ht="15.75" customHeight="1" x14ac:dyDescent="0.25">
      <c r="A529" s="37"/>
      <c r="B529" s="18"/>
      <c r="C529" s="18"/>
      <c r="D529" s="20"/>
      <c r="E529" s="47"/>
      <c r="F529" s="18"/>
      <c r="G529" s="733"/>
      <c r="H529" s="29"/>
      <c r="I529" s="773"/>
      <c r="J529" s="216"/>
      <c r="K529" s="773"/>
      <c r="L529" s="150"/>
      <c r="M529" s="742"/>
      <c r="N529" s="238"/>
      <c r="O529" s="746"/>
      <c r="P529" s="216"/>
      <c r="Q529" s="787"/>
      <c r="R529" s="824"/>
      <c r="S529" s="742"/>
      <c r="T529" s="822"/>
      <c r="U529" s="1060">
        <f t="shared" si="112"/>
        <v>0</v>
      </c>
      <c r="V529" s="1037"/>
      <c r="W529" s="18"/>
      <c r="X529" s="111">
        <f t="shared" si="111"/>
        <v>0</v>
      </c>
      <c r="Y529" s="959">
        <f t="shared" si="113"/>
        <v>0</v>
      </c>
      <c r="Z529" s="17">
        <f t="shared" si="114"/>
        <v>0</v>
      </c>
      <c r="AA529" s="17">
        <f t="shared" si="115"/>
        <v>0</v>
      </c>
      <c r="AB529" s="17">
        <f t="shared" si="116"/>
        <v>0</v>
      </c>
      <c r="AC529" s="17">
        <f t="shared" si="117"/>
        <v>0</v>
      </c>
      <c r="AD529" s="17">
        <f t="shared" si="118"/>
        <v>0</v>
      </c>
      <c r="AE529" s="17">
        <f t="shared" si="119"/>
        <v>0</v>
      </c>
      <c r="AF529" s="17">
        <f t="shared" si="120"/>
        <v>0</v>
      </c>
    </row>
    <row r="530" spans="1:32" ht="15.75" customHeight="1" x14ac:dyDescent="0.25">
      <c r="A530" s="37"/>
      <c r="B530" s="18"/>
      <c r="C530" s="18"/>
      <c r="D530" s="20"/>
      <c r="E530" s="47"/>
      <c r="F530" s="18"/>
      <c r="G530" s="733"/>
      <c r="H530" s="29"/>
      <c r="I530" s="773"/>
      <c r="J530" s="216"/>
      <c r="K530" s="773"/>
      <c r="L530" s="150"/>
      <c r="M530" s="742"/>
      <c r="N530" s="238"/>
      <c r="O530" s="746"/>
      <c r="P530" s="216"/>
      <c r="Q530" s="787"/>
      <c r="R530" s="824"/>
      <c r="S530" s="742"/>
      <c r="T530" s="822"/>
      <c r="U530" s="1060">
        <f t="shared" si="112"/>
        <v>0</v>
      </c>
      <c r="V530" s="1037"/>
      <c r="W530" s="18"/>
      <c r="X530" s="111">
        <f t="shared" si="111"/>
        <v>0</v>
      </c>
      <c r="Y530" s="959">
        <f t="shared" si="113"/>
        <v>0</v>
      </c>
      <c r="Z530" s="17">
        <f t="shared" si="114"/>
        <v>0</v>
      </c>
      <c r="AA530" s="17">
        <f t="shared" si="115"/>
        <v>0</v>
      </c>
      <c r="AB530" s="17">
        <f t="shared" si="116"/>
        <v>0</v>
      </c>
      <c r="AC530" s="17">
        <f t="shared" si="117"/>
        <v>0</v>
      </c>
      <c r="AD530" s="17">
        <f t="shared" si="118"/>
        <v>0</v>
      </c>
      <c r="AE530" s="17">
        <f t="shared" si="119"/>
        <v>0</v>
      </c>
      <c r="AF530" s="17">
        <f t="shared" si="120"/>
        <v>0</v>
      </c>
    </row>
    <row r="531" spans="1:32" ht="15.75" customHeight="1" x14ac:dyDescent="0.25">
      <c r="A531" s="37"/>
      <c r="B531" s="18"/>
      <c r="C531" s="18"/>
      <c r="D531" s="20"/>
      <c r="E531" s="47"/>
      <c r="F531" s="18"/>
      <c r="G531" s="733"/>
      <c r="H531" s="29"/>
      <c r="I531" s="773"/>
      <c r="J531" s="216"/>
      <c r="K531" s="773"/>
      <c r="L531" s="150"/>
      <c r="M531" s="742"/>
      <c r="N531" s="238"/>
      <c r="O531" s="746"/>
      <c r="P531" s="216"/>
      <c r="Q531" s="787"/>
      <c r="R531" s="824"/>
      <c r="S531" s="742"/>
      <c r="T531" s="822"/>
      <c r="U531" s="1060">
        <f t="shared" si="112"/>
        <v>0</v>
      </c>
      <c r="V531" s="1037"/>
      <c r="W531" s="18"/>
      <c r="X531" s="111">
        <f t="shared" si="111"/>
        <v>0</v>
      </c>
      <c r="Y531" s="959">
        <f t="shared" si="113"/>
        <v>0</v>
      </c>
      <c r="Z531" s="17">
        <f t="shared" si="114"/>
        <v>0</v>
      </c>
      <c r="AA531" s="17">
        <f t="shared" si="115"/>
        <v>0</v>
      </c>
      <c r="AB531" s="17">
        <f t="shared" si="116"/>
        <v>0</v>
      </c>
      <c r="AC531" s="17">
        <f t="shared" si="117"/>
        <v>0</v>
      </c>
      <c r="AD531" s="17">
        <f t="shared" si="118"/>
        <v>0</v>
      </c>
      <c r="AE531" s="17">
        <f t="shared" si="119"/>
        <v>0</v>
      </c>
      <c r="AF531" s="17">
        <f t="shared" si="120"/>
        <v>0</v>
      </c>
    </row>
    <row r="532" spans="1:32" ht="15.75" customHeight="1" x14ac:dyDescent="0.25">
      <c r="A532" s="37"/>
      <c r="B532" s="18"/>
      <c r="C532" s="18"/>
      <c r="D532" s="20"/>
      <c r="E532" s="47"/>
      <c r="F532" s="18"/>
      <c r="G532" s="733"/>
      <c r="H532" s="29"/>
      <c r="I532" s="773"/>
      <c r="J532" s="216"/>
      <c r="K532" s="773"/>
      <c r="L532" s="150"/>
      <c r="M532" s="742"/>
      <c r="N532" s="238"/>
      <c r="O532" s="746"/>
      <c r="P532" s="216"/>
      <c r="Q532" s="787"/>
      <c r="R532" s="824"/>
      <c r="S532" s="742"/>
      <c r="T532" s="822"/>
      <c r="U532" s="1060">
        <f t="shared" si="112"/>
        <v>0</v>
      </c>
      <c r="V532" s="1037"/>
      <c r="W532" s="18"/>
      <c r="X532" s="111">
        <f t="shared" si="111"/>
        <v>0</v>
      </c>
      <c r="Y532" s="959">
        <f t="shared" si="113"/>
        <v>0</v>
      </c>
      <c r="Z532" s="17">
        <f t="shared" si="114"/>
        <v>0</v>
      </c>
      <c r="AA532" s="17">
        <f t="shared" si="115"/>
        <v>0</v>
      </c>
      <c r="AB532" s="17">
        <f t="shared" si="116"/>
        <v>0</v>
      </c>
      <c r="AC532" s="17">
        <f t="shared" si="117"/>
        <v>0</v>
      </c>
      <c r="AD532" s="17">
        <f t="shared" si="118"/>
        <v>0</v>
      </c>
      <c r="AE532" s="17">
        <f t="shared" si="119"/>
        <v>0</v>
      </c>
      <c r="AF532" s="17">
        <f t="shared" si="120"/>
        <v>0</v>
      </c>
    </row>
    <row r="533" spans="1:32" ht="15.75" customHeight="1" x14ac:dyDescent="0.25">
      <c r="A533" s="37"/>
      <c r="B533" s="18"/>
      <c r="C533" s="18"/>
      <c r="D533" s="20"/>
      <c r="E533" s="47"/>
      <c r="F533" s="18"/>
      <c r="G533" s="733"/>
      <c r="H533" s="29"/>
      <c r="I533" s="773"/>
      <c r="J533" s="216"/>
      <c r="K533" s="773"/>
      <c r="L533" s="150"/>
      <c r="M533" s="742"/>
      <c r="N533" s="238"/>
      <c r="O533" s="746"/>
      <c r="P533" s="216"/>
      <c r="Q533" s="787"/>
      <c r="R533" s="824"/>
      <c r="S533" s="742"/>
      <c r="T533" s="822"/>
      <c r="U533" s="1060">
        <f t="shared" si="112"/>
        <v>0</v>
      </c>
      <c r="V533" s="1037"/>
      <c r="W533" s="18"/>
      <c r="X533" s="111">
        <f t="shared" si="111"/>
        <v>0</v>
      </c>
      <c r="Y533" s="959">
        <f t="shared" si="113"/>
        <v>0</v>
      </c>
      <c r="Z533" s="17">
        <f t="shared" si="114"/>
        <v>0</v>
      </c>
      <c r="AA533" s="17">
        <f t="shared" si="115"/>
        <v>0</v>
      </c>
      <c r="AB533" s="17">
        <f t="shared" si="116"/>
        <v>0</v>
      </c>
      <c r="AC533" s="17">
        <f t="shared" si="117"/>
        <v>0</v>
      </c>
      <c r="AD533" s="17">
        <f t="shared" si="118"/>
        <v>0</v>
      </c>
      <c r="AE533" s="17">
        <f t="shared" si="119"/>
        <v>0</v>
      </c>
      <c r="AF533" s="17">
        <f t="shared" si="120"/>
        <v>0</v>
      </c>
    </row>
    <row r="534" spans="1:32" ht="15.75" customHeight="1" x14ac:dyDescent="0.25">
      <c r="A534" s="37"/>
      <c r="B534" s="18"/>
      <c r="C534" s="18"/>
      <c r="D534" s="20"/>
      <c r="E534" s="47"/>
      <c r="F534" s="18"/>
      <c r="G534" s="733"/>
      <c r="H534" s="29"/>
      <c r="I534" s="773"/>
      <c r="J534" s="216"/>
      <c r="K534" s="773"/>
      <c r="L534" s="150"/>
      <c r="M534" s="742"/>
      <c r="N534" s="238"/>
      <c r="O534" s="746"/>
      <c r="P534" s="216"/>
      <c r="Q534" s="787"/>
      <c r="R534" s="824"/>
      <c r="S534" s="742"/>
      <c r="T534" s="822"/>
      <c r="U534" s="1060">
        <f t="shared" si="112"/>
        <v>0</v>
      </c>
      <c r="V534" s="1037"/>
      <c r="W534" s="18"/>
      <c r="X534" s="111">
        <f t="shared" si="111"/>
        <v>0</v>
      </c>
      <c r="Y534" s="959">
        <f t="shared" si="113"/>
        <v>0</v>
      </c>
      <c r="Z534" s="17">
        <f t="shared" si="114"/>
        <v>0</v>
      </c>
      <c r="AA534" s="17">
        <f t="shared" si="115"/>
        <v>0</v>
      </c>
      <c r="AB534" s="17">
        <f t="shared" si="116"/>
        <v>0</v>
      </c>
      <c r="AC534" s="17">
        <f t="shared" si="117"/>
        <v>0</v>
      </c>
      <c r="AD534" s="17">
        <f t="shared" si="118"/>
        <v>0</v>
      </c>
      <c r="AE534" s="17">
        <f t="shared" si="119"/>
        <v>0</v>
      </c>
      <c r="AF534" s="17">
        <f t="shared" si="120"/>
        <v>0</v>
      </c>
    </row>
    <row r="535" spans="1:32" ht="15.75" customHeight="1" x14ac:dyDescent="0.25">
      <c r="A535" s="37"/>
      <c r="B535" s="18"/>
      <c r="C535" s="18"/>
      <c r="D535" s="20"/>
      <c r="E535" s="47"/>
      <c r="F535" s="18"/>
      <c r="G535" s="733"/>
      <c r="H535" s="29"/>
      <c r="I535" s="773"/>
      <c r="J535" s="216"/>
      <c r="K535" s="773"/>
      <c r="L535" s="150"/>
      <c r="M535" s="742"/>
      <c r="N535" s="238"/>
      <c r="O535" s="746"/>
      <c r="P535" s="216"/>
      <c r="Q535" s="787"/>
      <c r="R535" s="824"/>
      <c r="S535" s="742"/>
      <c r="T535" s="822"/>
      <c r="U535" s="1060">
        <f t="shared" si="112"/>
        <v>0</v>
      </c>
      <c r="V535" s="1037"/>
      <c r="W535" s="18"/>
      <c r="X535" s="111">
        <f t="shared" si="111"/>
        <v>0</v>
      </c>
      <c r="Y535" s="959">
        <f t="shared" si="113"/>
        <v>0</v>
      </c>
      <c r="Z535" s="17">
        <f t="shared" si="114"/>
        <v>0</v>
      </c>
      <c r="AA535" s="17">
        <f t="shared" si="115"/>
        <v>0</v>
      </c>
      <c r="AB535" s="17">
        <f t="shared" si="116"/>
        <v>0</v>
      </c>
      <c r="AC535" s="17">
        <f t="shared" si="117"/>
        <v>0</v>
      </c>
      <c r="AD535" s="17">
        <f t="shared" si="118"/>
        <v>0</v>
      </c>
      <c r="AE535" s="17">
        <f t="shared" si="119"/>
        <v>0</v>
      </c>
      <c r="AF535" s="17">
        <f t="shared" si="120"/>
        <v>0</v>
      </c>
    </row>
    <row r="536" spans="1:32" ht="15.75" customHeight="1" x14ac:dyDescent="0.25">
      <c r="A536" s="37"/>
      <c r="B536" s="18"/>
      <c r="C536" s="18"/>
      <c r="D536" s="20"/>
      <c r="E536" s="47"/>
      <c r="F536" s="18"/>
      <c r="G536" s="733"/>
      <c r="H536" s="29"/>
      <c r="I536" s="773"/>
      <c r="J536" s="216"/>
      <c r="K536" s="773"/>
      <c r="L536" s="150"/>
      <c r="M536" s="742"/>
      <c r="N536" s="238"/>
      <c r="O536" s="746"/>
      <c r="P536" s="216"/>
      <c r="Q536" s="787"/>
      <c r="R536" s="824"/>
      <c r="S536" s="742"/>
      <c r="T536" s="822"/>
      <c r="U536" s="1060">
        <f t="shared" si="112"/>
        <v>0</v>
      </c>
      <c r="V536" s="1037"/>
      <c r="W536" s="18"/>
      <c r="X536" s="111">
        <f t="shared" si="111"/>
        <v>0</v>
      </c>
      <c r="Y536" s="959">
        <f t="shared" si="113"/>
        <v>0</v>
      </c>
      <c r="Z536" s="17">
        <f t="shared" si="114"/>
        <v>0</v>
      </c>
      <c r="AA536" s="17">
        <f t="shared" si="115"/>
        <v>0</v>
      </c>
      <c r="AB536" s="17">
        <f t="shared" si="116"/>
        <v>0</v>
      </c>
      <c r="AC536" s="17">
        <f t="shared" si="117"/>
        <v>0</v>
      </c>
      <c r="AD536" s="17">
        <f t="shared" si="118"/>
        <v>0</v>
      </c>
      <c r="AE536" s="17">
        <f t="shared" si="119"/>
        <v>0</v>
      </c>
      <c r="AF536" s="17">
        <f t="shared" si="120"/>
        <v>0</v>
      </c>
    </row>
    <row r="537" spans="1:32" ht="15.75" customHeight="1" x14ac:dyDescent="0.25">
      <c r="A537" s="37"/>
      <c r="B537" s="18"/>
      <c r="C537" s="18"/>
      <c r="D537" s="20"/>
      <c r="E537" s="47"/>
      <c r="F537" s="18"/>
      <c r="G537" s="733"/>
      <c r="H537" s="29"/>
      <c r="I537" s="773"/>
      <c r="J537" s="216"/>
      <c r="K537" s="773"/>
      <c r="L537" s="150"/>
      <c r="M537" s="742"/>
      <c r="N537" s="238"/>
      <c r="O537" s="746"/>
      <c r="P537" s="216"/>
      <c r="Q537" s="787"/>
      <c r="R537" s="824"/>
      <c r="S537" s="742"/>
      <c r="T537" s="822"/>
      <c r="U537" s="1060">
        <f t="shared" si="112"/>
        <v>0</v>
      </c>
      <c r="V537" s="1037"/>
      <c r="W537" s="18"/>
      <c r="X537" s="111">
        <f t="shared" si="111"/>
        <v>0</v>
      </c>
      <c r="Y537" s="959">
        <f t="shared" si="113"/>
        <v>0</v>
      </c>
      <c r="Z537" s="17">
        <f t="shared" si="114"/>
        <v>0</v>
      </c>
      <c r="AA537" s="17">
        <f t="shared" si="115"/>
        <v>0</v>
      </c>
      <c r="AB537" s="17">
        <f t="shared" si="116"/>
        <v>0</v>
      </c>
      <c r="AC537" s="17">
        <f t="shared" si="117"/>
        <v>0</v>
      </c>
      <c r="AD537" s="17">
        <f t="shared" si="118"/>
        <v>0</v>
      </c>
      <c r="AE537" s="17">
        <f t="shared" si="119"/>
        <v>0</v>
      </c>
      <c r="AF537" s="17">
        <f t="shared" si="120"/>
        <v>0</v>
      </c>
    </row>
    <row r="538" spans="1:32" ht="15.75" customHeight="1" x14ac:dyDescent="0.25">
      <c r="A538" s="37"/>
      <c r="B538" s="18"/>
      <c r="C538" s="18"/>
      <c r="D538" s="20"/>
      <c r="E538" s="47"/>
      <c r="F538" s="18"/>
      <c r="G538" s="733"/>
      <c r="H538" s="29"/>
      <c r="I538" s="773"/>
      <c r="J538" s="216"/>
      <c r="K538" s="773"/>
      <c r="L538" s="150"/>
      <c r="M538" s="742"/>
      <c r="N538" s="238"/>
      <c r="O538" s="746"/>
      <c r="P538" s="216"/>
      <c r="Q538" s="787"/>
      <c r="R538" s="824"/>
      <c r="S538" s="742"/>
      <c r="T538" s="822"/>
      <c r="U538" s="1060">
        <f t="shared" si="112"/>
        <v>0</v>
      </c>
      <c r="V538" s="1037"/>
      <c r="W538" s="18"/>
      <c r="X538" s="111">
        <f t="shared" si="111"/>
        <v>0</v>
      </c>
      <c r="Y538" s="959">
        <f t="shared" si="113"/>
        <v>0</v>
      </c>
      <c r="Z538" s="17">
        <f t="shared" si="114"/>
        <v>0</v>
      </c>
      <c r="AA538" s="17">
        <f t="shared" si="115"/>
        <v>0</v>
      </c>
      <c r="AB538" s="17">
        <f t="shared" si="116"/>
        <v>0</v>
      </c>
      <c r="AC538" s="17">
        <f t="shared" si="117"/>
        <v>0</v>
      </c>
      <c r="AD538" s="17">
        <f t="shared" si="118"/>
        <v>0</v>
      </c>
      <c r="AE538" s="17">
        <f t="shared" si="119"/>
        <v>0</v>
      </c>
      <c r="AF538" s="17">
        <f t="shared" si="120"/>
        <v>0</v>
      </c>
    </row>
    <row r="539" spans="1:32" ht="15.75" customHeight="1" x14ac:dyDescent="0.25">
      <c r="A539" s="37"/>
      <c r="B539" s="18"/>
      <c r="C539" s="18"/>
      <c r="D539" s="20"/>
      <c r="E539" s="47"/>
      <c r="F539" s="18"/>
      <c r="G539" s="733"/>
      <c r="H539" s="29"/>
      <c r="I539" s="773"/>
      <c r="J539" s="216"/>
      <c r="K539" s="773"/>
      <c r="L539" s="150"/>
      <c r="M539" s="742"/>
      <c r="N539" s="238"/>
      <c r="O539" s="746"/>
      <c r="P539" s="216"/>
      <c r="Q539" s="787"/>
      <c r="R539" s="824"/>
      <c r="S539" s="742"/>
      <c r="T539" s="822"/>
      <c r="U539" s="1060">
        <f t="shared" si="112"/>
        <v>0</v>
      </c>
      <c r="V539" s="1037"/>
      <c r="W539" s="18"/>
      <c r="X539" s="111">
        <f t="shared" si="111"/>
        <v>0</v>
      </c>
      <c r="Y539" s="959">
        <f t="shared" si="113"/>
        <v>0</v>
      </c>
      <c r="Z539" s="17">
        <f t="shared" si="114"/>
        <v>0</v>
      </c>
      <c r="AA539" s="17">
        <f t="shared" si="115"/>
        <v>0</v>
      </c>
      <c r="AB539" s="17">
        <f t="shared" si="116"/>
        <v>0</v>
      </c>
      <c r="AC539" s="17">
        <f t="shared" si="117"/>
        <v>0</v>
      </c>
      <c r="AD539" s="17">
        <f t="shared" si="118"/>
        <v>0</v>
      </c>
      <c r="AE539" s="17">
        <f t="shared" si="119"/>
        <v>0</v>
      </c>
      <c r="AF539" s="17">
        <f t="shared" si="120"/>
        <v>0</v>
      </c>
    </row>
    <row r="540" spans="1:32" ht="15.75" customHeight="1" x14ac:dyDescent="0.25">
      <c r="A540" s="37"/>
      <c r="B540" s="18"/>
      <c r="C540" s="18"/>
      <c r="D540" s="20"/>
      <c r="E540" s="47"/>
      <c r="F540" s="18"/>
      <c r="G540" s="733"/>
      <c r="H540" s="29"/>
      <c r="I540" s="773"/>
      <c r="J540" s="216"/>
      <c r="K540" s="773"/>
      <c r="L540" s="150"/>
      <c r="M540" s="742"/>
      <c r="N540" s="238"/>
      <c r="O540" s="746"/>
      <c r="P540" s="216"/>
      <c r="Q540" s="787"/>
      <c r="R540" s="824"/>
      <c r="S540" s="742"/>
      <c r="T540" s="822"/>
      <c r="U540" s="1060">
        <f t="shared" si="112"/>
        <v>0</v>
      </c>
      <c r="V540" s="1037"/>
      <c r="W540" s="18"/>
      <c r="X540" s="111">
        <f t="shared" si="111"/>
        <v>0</v>
      </c>
      <c r="Y540" s="959">
        <f t="shared" si="113"/>
        <v>0</v>
      </c>
      <c r="Z540" s="17">
        <f t="shared" si="114"/>
        <v>0</v>
      </c>
      <c r="AA540" s="17">
        <f t="shared" si="115"/>
        <v>0</v>
      </c>
      <c r="AB540" s="17">
        <f t="shared" si="116"/>
        <v>0</v>
      </c>
      <c r="AC540" s="17">
        <f t="shared" si="117"/>
        <v>0</v>
      </c>
      <c r="AD540" s="17">
        <f t="shared" si="118"/>
        <v>0</v>
      </c>
      <c r="AE540" s="17">
        <f t="shared" si="119"/>
        <v>0</v>
      </c>
      <c r="AF540" s="17">
        <f t="shared" si="120"/>
        <v>0</v>
      </c>
    </row>
    <row r="541" spans="1:32" ht="15.75" customHeight="1" x14ac:dyDescent="0.25">
      <c r="A541" s="37"/>
      <c r="B541" s="18"/>
      <c r="C541" s="18"/>
      <c r="D541" s="20"/>
      <c r="E541" s="47"/>
      <c r="F541" s="18"/>
      <c r="G541" s="733"/>
      <c r="H541" s="29"/>
      <c r="I541" s="773"/>
      <c r="J541" s="216"/>
      <c r="K541" s="773"/>
      <c r="L541" s="150"/>
      <c r="M541" s="742"/>
      <c r="N541" s="238"/>
      <c r="O541" s="746"/>
      <c r="P541" s="216"/>
      <c r="Q541" s="787"/>
      <c r="R541" s="824"/>
      <c r="S541" s="742"/>
      <c r="T541" s="822"/>
      <c r="U541" s="1060">
        <f t="shared" si="112"/>
        <v>0</v>
      </c>
      <c r="V541" s="1037"/>
      <c r="W541" s="18"/>
      <c r="X541" s="111">
        <f t="shared" si="111"/>
        <v>0</v>
      </c>
      <c r="Y541" s="959">
        <f t="shared" si="113"/>
        <v>0</v>
      </c>
      <c r="Z541" s="17">
        <f t="shared" si="114"/>
        <v>0</v>
      </c>
      <c r="AA541" s="17">
        <f t="shared" si="115"/>
        <v>0</v>
      </c>
      <c r="AB541" s="17">
        <f t="shared" si="116"/>
        <v>0</v>
      </c>
      <c r="AC541" s="17">
        <f t="shared" si="117"/>
        <v>0</v>
      </c>
      <c r="AD541" s="17">
        <f t="shared" si="118"/>
        <v>0</v>
      </c>
      <c r="AE541" s="17">
        <f t="shared" si="119"/>
        <v>0</v>
      </c>
      <c r="AF541" s="17">
        <f t="shared" si="120"/>
        <v>0</v>
      </c>
    </row>
    <row r="542" spans="1:32" ht="15.75" customHeight="1" x14ac:dyDescent="0.25">
      <c r="A542" s="37"/>
      <c r="B542" s="18"/>
      <c r="C542" s="18"/>
      <c r="D542" s="20"/>
      <c r="E542" s="47"/>
      <c r="F542" s="18"/>
      <c r="G542" s="733"/>
      <c r="H542" s="29"/>
      <c r="I542" s="773"/>
      <c r="J542" s="216"/>
      <c r="K542" s="773"/>
      <c r="L542" s="150"/>
      <c r="M542" s="742"/>
      <c r="N542" s="238"/>
      <c r="O542" s="746"/>
      <c r="P542" s="216"/>
      <c r="Q542" s="787"/>
      <c r="R542" s="824"/>
      <c r="S542" s="742"/>
      <c r="T542" s="822"/>
      <c r="U542" s="1060">
        <f t="shared" si="112"/>
        <v>0</v>
      </c>
      <c r="V542" s="1037"/>
      <c r="W542" s="18"/>
      <c r="X542" s="111">
        <f t="shared" si="111"/>
        <v>0</v>
      </c>
      <c r="Y542" s="959">
        <f t="shared" si="113"/>
        <v>0</v>
      </c>
      <c r="Z542" s="17">
        <f t="shared" si="114"/>
        <v>0</v>
      </c>
      <c r="AA542" s="17">
        <f t="shared" si="115"/>
        <v>0</v>
      </c>
      <c r="AB542" s="17">
        <f t="shared" si="116"/>
        <v>0</v>
      </c>
      <c r="AC542" s="17">
        <f t="shared" si="117"/>
        <v>0</v>
      </c>
      <c r="AD542" s="17">
        <f t="shared" si="118"/>
        <v>0</v>
      </c>
      <c r="AE542" s="17">
        <f t="shared" si="119"/>
        <v>0</v>
      </c>
      <c r="AF542" s="17">
        <f t="shared" si="120"/>
        <v>0</v>
      </c>
    </row>
    <row r="543" spans="1:32" ht="15.75" customHeight="1" x14ac:dyDescent="0.25">
      <c r="A543" s="37"/>
      <c r="B543" s="18"/>
      <c r="C543" s="18"/>
      <c r="D543" s="20"/>
      <c r="E543" s="47"/>
      <c r="F543" s="18"/>
      <c r="G543" s="733"/>
      <c r="H543" s="29"/>
      <c r="I543" s="773"/>
      <c r="J543" s="216"/>
      <c r="K543" s="773"/>
      <c r="L543" s="150"/>
      <c r="M543" s="742"/>
      <c r="N543" s="238"/>
      <c r="O543" s="746"/>
      <c r="P543" s="216"/>
      <c r="Q543" s="787"/>
      <c r="R543" s="824"/>
      <c r="S543" s="742"/>
      <c r="T543" s="822"/>
      <c r="U543" s="1060">
        <f t="shared" si="112"/>
        <v>0</v>
      </c>
      <c r="V543" s="1037"/>
      <c r="W543" s="18"/>
      <c r="X543" s="111">
        <f t="shared" si="111"/>
        <v>0</v>
      </c>
      <c r="Y543" s="959">
        <f t="shared" si="113"/>
        <v>0</v>
      </c>
      <c r="Z543" s="17">
        <f t="shared" si="114"/>
        <v>0</v>
      </c>
      <c r="AA543" s="17">
        <f t="shared" si="115"/>
        <v>0</v>
      </c>
      <c r="AB543" s="17">
        <f t="shared" si="116"/>
        <v>0</v>
      </c>
      <c r="AC543" s="17">
        <f t="shared" si="117"/>
        <v>0</v>
      </c>
      <c r="AD543" s="17">
        <f t="shared" si="118"/>
        <v>0</v>
      </c>
      <c r="AE543" s="17">
        <f t="shared" si="119"/>
        <v>0</v>
      </c>
      <c r="AF543" s="17">
        <f t="shared" si="120"/>
        <v>0</v>
      </c>
    </row>
    <row r="544" spans="1:32" ht="15.75" customHeight="1" x14ac:dyDescent="0.25">
      <c r="A544" s="37"/>
      <c r="B544" s="18"/>
      <c r="C544" s="18"/>
      <c r="D544" s="20"/>
      <c r="E544" s="47"/>
      <c r="F544" s="18"/>
      <c r="G544" s="733"/>
      <c r="H544" s="29"/>
      <c r="I544" s="773"/>
      <c r="J544" s="216"/>
      <c r="K544" s="773"/>
      <c r="L544" s="150"/>
      <c r="M544" s="742"/>
      <c r="N544" s="238"/>
      <c r="O544" s="746"/>
      <c r="P544" s="216"/>
      <c r="Q544" s="787"/>
      <c r="R544" s="824"/>
      <c r="S544" s="742"/>
      <c r="T544" s="822"/>
      <c r="U544" s="1060">
        <f t="shared" si="112"/>
        <v>0</v>
      </c>
      <c r="V544" s="1037"/>
      <c r="W544" s="18"/>
      <c r="X544" s="111">
        <f t="shared" si="111"/>
        <v>0</v>
      </c>
      <c r="Y544" s="959">
        <f t="shared" si="113"/>
        <v>0</v>
      </c>
      <c r="Z544" s="17">
        <f t="shared" si="114"/>
        <v>0</v>
      </c>
      <c r="AA544" s="17">
        <f t="shared" si="115"/>
        <v>0</v>
      </c>
      <c r="AB544" s="17">
        <f t="shared" si="116"/>
        <v>0</v>
      </c>
      <c r="AC544" s="17">
        <f t="shared" si="117"/>
        <v>0</v>
      </c>
      <c r="AD544" s="17">
        <f t="shared" si="118"/>
        <v>0</v>
      </c>
      <c r="AE544" s="17">
        <f t="shared" si="119"/>
        <v>0</v>
      </c>
      <c r="AF544" s="17">
        <f t="shared" si="120"/>
        <v>0</v>
      </c>
    </row>
    <row r="545" spans="1:32" ht="15.75" customHeight="1" x14ac:dyDescent="0.25">
      <c r="A545" s="37"/>
      <c r="B545" s="18"/>
      <c r="C545" s="18"/>
      <c r="D545" s="20"/>
      <c r="E545" s="47"/>
      <c r="F545" s="18"/>
      <c r="G545" s="733"/>
      <c r="H545" s="29"/>
      <c r="I545" s="773"/>
      <c r="J545" s="216"/>
      <c r="K545" s="773"/>
      <c r="L545" s="150"/>
      <c r="M545" s="742"/>
      <c r="N545" s="238"/>
      <c r="O545" s="746"/>
      <c r="P545" s="216"/>
      <c r="Q545" s="787"/>
      <c r="R545" s="824"/>
      <c r="S545" s="742"/>
      <c r="T545" s="822"/>
      <c r="U545" s="1060">
        <f t="shared" si="112"/>
        <v>0</v>
      </c>
      <c r="V545" s="1037"/>
      <c r="W545" s="18"/>
      <c r="X545" s="111">
        <f t="shared" si="111"/>
        <v>0</v>
      </c>
      <c r="Y545" s="959">
        <f t="shared" si="113"/>
        <v>0</v>
      </c>
      <c r="Z545" s="17">
        <f t="shared" si="114"/>
        <v>0</v>
      </c>
      <c r="AA545" s="17">
        <f t="shared" si="115"/>
        <v>0</v>
      </c>
      <c r="AB545" s="17">
        <f t="shared" si="116"/>
        <v>0</v>
      </c>
      <c r="AC545" s="17">
        <f t="shared" si="117"/>
        <v>0</v>
      </c>
      <c r="AD545" s="17">
        <f t="shared" si="118"/>
        <v>0</v>
      </c>
      <c r="AE545" s="17">
        <f t="shared" si="119"/>
        <v>0</v>
      </c>
      <c r="AF545" s="17">
        <f t="shared" si="120"/>
        <v>0</v>
      </c>
    </row>
    <row r="546" spans="1:32" ht="15.75" customHeight="1" x14ac:dyDescent="0.25">
      <c r="A546" s="37"/>
      <c r="B546" s="18"/>
      <c r="C546" s="18"/>
      <c r="D546" s="20"/>
      <c r="E546" s="47"/>
      <c r="F546" s="18"/>
      <c r="G546" s="733"/>
      <c r="H546" s="29"/>
      <c r="I546" s="773"/>
      <c r="J546" s="216"/>
      <c r="K546" s="773"/>
      <c r="L546" s="150"/>
      <c r="M546" s="742"/>
      <c r="N546" s="238"/>
      <c r="O546" s="746"/>
      <c r="P546" s="216"/>
      <c r="Q546" s="787"/>
      <c r="R546" s="824"/>
      <c r="S546" s="742"/>
      <c r="T546" s="822"/>
      <c r="U546" s="1060">
        <f t="shared" si="112"/>
        <v>0</v>
      </c>
      <c r="V546" s="1037"/>
      <c r="W546" s="18"/>
      <c r="X546" s="111">
        <f t="shared" si="111"/>
        <v>0</v>
      </c>
      <c r="Y546" s="959">
        <f t="shared" si="113"/>
        <v>0</v>
      </c>
      <c r="Z546" s="17">
        <f t="shared" si="114"/>
        <v>0</v>
      </c>
      <c r="AA546" s="17">
        <f t="shared" si="115"/>
        <v>0</v>
      </c>
      <c r="AB546" s="17">
        <f t="shared" si="116"/>
        <v>0</v>
      </c>
      <c r="AC546" s="17">
        <f t="shared" si="117"/>
        <v>0</v>
      </c>
      <c r="AD546" s="17">
        <f t="shared" si="118"/>
        <v>0</v>
      </c>
      <c r="AE546" s="17">
        <f t="shared" si="119"/>
        <v>0</v>
      </c>
      <c r="AF546" s="17">
        <f t="shared" si="120"/>
        <v>0</v>
      </c>
    </row>
    <row r="547" spans="1:32" ht="15.75" customHeight="1" x14ac:dyDescent="0.25">
      <c r="A547" s="37"/>
      <c r="B547" s="18"/>
      <c r="C547" s="18"/>
      <c r="D547" s="20"/>
      <c r="E547" s="47"/>
      <c r="F547" s="18"/>
      <c r="G547" s="733"/>
      <c r="H547" s="29"/>
      <c r="I547" s="773"/>
      <c r="J547" s="216"/>
      <c r="K547" s="773"/>
      <c r="L547" s="150"/>
      <c r="M547" s="742"/>
      <c r="N547" s="238"/>
      <c r="O547" s="746"/>
      <c r="P547" s="216"/>
      <c r="Q547" s="787"/>
      <c r="R547" s="824"/>
      <c r="S547" s="742"/>
      <c r="T547" s="822"/>
      <c r="U547" s="1060">
        <f t="shared" si="112"/>
        <v>0</v>
      </c>
      <c r="V547" s="1037"/>
      <c r="W547" s="18"/>
      <c r="X547" s="111">
        <f t="shared" si="111"/>
        <v>0</v>
      </c>
      <c r="Y547" s="959">
        <f t="shared" si="113"/>
        <v>0</v>
      </c>
      <c r="Z547" s="17">
        <f t="shared" si="114"/>
        <v>0</v>
      </c>
      <c r="AA547" s="17">
        <f t="shared" si="115"/>
        <v>0</v>
      </c>
      <c r="AB547" s="17">
        <f t="shared" si="116"/>
        <v>0</v>
      </c>
      <c r="AC547" s="17">
        <f t="shared" si="117"/>
        <v>0</v>
      </c>
      <c r="AD547" s="17">
        <f t="shared" si="118"/>
        <v>0</v>
      </c>
      <c r="AE547" s="17">
        <f t="shared" si="119"/>
        <v>0</v>
      </c>
      <c r="AF547" s="17">
        <f t="shared" si="120"/>
        <v>0</v>
      </c>
    </row>
    <row r="548" spans="1:32" ht="15.75" customHeight="1" x14ac:dyDescent="0.25">
      <c r="A548" s="37"/>
      <c r="B548" s="18"/>
      <c r="C548" s="18"/>
      <c r="D548" s="20"/>
      <c r="E548" s="47"/>
      <c r="F548" s="18"/>
      <c r="G548" s="733"/>
      <c r="H548" s="29"/>
      <c r="I548" s="773"/>
      <c r="J548" s="216"/>
      <c r="K548" s="773"/>
      <c r="L548" s="150"/>
      <c r="M548" s="742"/>
      <c r="N548" s="238"/>
      <c r="O548" s="746"/>
      <c r="P548" s="216"/>
      <c r="Q548" s="787"/>
      <c r="R548" s="824"/>
      <c r="S548" s="742"/>
      <c r="T548" s="822"/>
      <c r="U548" s="1060">
        <f t="shared" si="112"/>
        <v>0</v>
      </c>
      <c r="V548" s="1037"/>
      <c r="W548" s="18"/>
      <c r="X548" s="111">
        <f t="shared" si="111"/>
        <v>0</v>
      </c>
      <c r="Y548" s="959">
        <f t="shared" si="113"/>
        <v>0</v>
      </c>
      <c r="Z548" s="17">
        <f t="shared" si="114"/>
        <v>0</v>
      </c>
      <c r="AA548" s="17">
        <f t="shared" si="115"/>
        <v>0</v>
      </c>
      <c r="AB548" s="17">
        <f t="shared" si="116"/>
        <v>0</v>
      </c>
      <c r="AC548" s="17">
        <f t="shared" si="117"/>
        <v>0</v>
      </c>
      <c r="AD548" s="17">
        <f t="shared" si="118"/>
        <v>0</v>
      </c>
      <c r="AE548" s="17">
        <f t="shared" si="119"/>
        <v>0</v>
      </c>
      <c r="AF548" s="17">
        <f t="shared" si="120"/>
        <v>0</v>
      </c>
    </row>
    <row r="549" spans="1:32" ht="15.75" customHeight="1" x14ac:dyDescent="0.25">
      <c r="A549" s="37"/>
      <c r="B549" s="18"/>
      <c r="C549" s="18"/>
      <c r="D549" s="20">
        <f t="shared" ref="D549:D559" si="121">C549-B549</f>
        <v>0</v>
      </c>
      <c r="E549" s="47"/>
      <c r="F549" s="18"/>
      <c r="G549" s="733"/>
      <c r="H549" s="29"/>
      <c r="I549" s="773"/>
      <c r="J549" s="216"/>
      <c r="K549" s="773"/>
      <c r="L549" s="150"/>
      <c r="M549" s="742"/>
      <c r="N549" s="238"/>
      <c r="O549" s="746"/>
      <c r="P549" s="216"/>
      <c r="Q549" s="787"/>
      <c r="R549" s="824"/>
      <c r="S549" s="742"/>
      <c r="T549" s="822"/>
      <c r="U549" s="1060">
        <f t="shared" si="112"/>
        <v>0</v>
      </c>
      <c r="V549" s="1037"/>
      <c r="W549" s="18"/>
      <c r="X549" s="111">
        <f t="shared" si="111"/>
        <v>0</v>
      </c>
      <c r="Y549" s="959">
        <f t="shared" si="113"/>
        <v>0</v>
      </c>
      <c r="Z549" s="17">
        <f t="shared" si="114"/>
        <v>0</v>
      </c>
      <c r="AA549" s="17">
        <f t="shared" si="115"/>
        <v>0</v>
      </c>
      <c r="AB549" s="17">
        <f t="shared" si="116"/>
        <v>0</v>
      </c>
      <c r="AC549" s="17">
        <f t="shared" si="117"/>
        <v>0</v>
      </c>
      <c r="AD549" s="17">
        <f t="shared" si="118"/>
        <v>0</v>
      </c>
      <c r="AE549" s="17">
        <f t="shared" si="119"/>
        <v>0</v>
      </c>
      <c r="AF549" s="17">
        <f t="shared" si="120"/>
        <v>0</v>
      </c>
    </row>
    <row r="550" spans="1:32" ht="15.75" customHeight="1" x14ac:dyDescent="0.25">
      <c r="A550" s="37"/>
      <c r="B550" s="18"/>
      <c r="C550" s="18"/>
      <c r="D550" s="20">
        <f t="shared" si="121"/>
        <v>0</v>
      </c>
      <c r="E550" s="47"/>
      <c r="F550" s="18"/>
      <c r="G550" s="733"/>
      <c r="H550" s="29"/>
      <c r="I550" s="773"/>
      <c r="J550" s="216"/>
      <c r="K550" s="773"/>
      <c r="L550" s="150"/>
      <c r="M550" s="742"/>
      <c r="N550" s="238"/>
      <c r="O550" s="746"/>
      <c r="P550" s="216"/>
      <c r="Q550" s="787"/>
      <c r="R550" s="824"/>
      <c r="S550" s="742"/>
      <c r="T550" s="822"/>
      <c r="U550" s="1060">
        <f t="shared" si="112"/>
        <v>0</v>
      </c>
      <c r="V550" s="1037"/>
      <c r="W550" s="18"/>
      <c r="X550" s="111">
        <f t="shared" si="111"/>
        <v>0</v>
      </c>
      <c r="Y550" s="959">
        <f t="shared" si="113"/>
        <v>0</v>
      </c>
      <c r="Z550" s="17">
        <f t="shared" si="114"/>
        <v>0</v>
      </c>
      <c r="AA550" s="17">
        <f t="shared" si="115"/>
        <v>0</v>
      </c>
      <c r="AB550" s="17">
        <f t="shared" si="116"/>
        <v>0</v>
      </c>
      <c r="AC550" s="17">
        <f t="shared" si="117"/>
        <v>0</v>
      </c>
      <c r="AD550" s="17">
        <f t="shared" si="118"/>
        <v>0</v>
      </c>
      <c r="AE550" s="17">
        <f t="shared" si="119"/>
        <v>0</v>
      </c>
      <c r="AF550" s="17">
        <f t="shared" si="120"/>
        <v>0</v>
      </c>
    </row>
    <row r="551" spans="1:32" ht="15.75" customHeight="1" x14ac:dyDescent="0.25">
      <c r="A551" s="37"/>
      <c r="B551" s="18"/>
      <c r="C551" s="18"/>
      <c r="D551" s="20">
        <f t="shared" si="121"/>
        <v>0</v>
      </c>
      <c r="E551" s="47"/>
      <c r="F551" s="18"/>
      <c r="G551" s="733"/>
      <c r="H551" s="29"/>
      <c r="I551" s="773"/>
      <c r="J551" s="216"/>
      <c r="K551" s="773"/>
      <c r="L551" s="150"/>
      <c r="M551" s="742"/>
      <c r="N551" s="238"/>
      <c r="O551" s="746"/>
      <c r="P551" s="216"/>
      <c r="Q551" s="787"/>
      <c r="R551" s="824"/>
      <c r="S551" s="742"/>
      <c r="T551" s="822"/>
      <c r="U551" s="1060">
        <f t="shared" si="112"/>
        <v>0</v>
      </c>
      <c r="V551" s="1037"/>
      <c r="W551" s="18"/>
      <c r="X551" s="111">
        <f t="shared" si="111"/>
        <v>0</v>
      </c>
      <c r="Y551" s="959">
        <f t="shared" si="113"/>
        <v>0</v>
      </c>
      <c r="Z551" s="17">
        <f t="shared" si="114"/>
        <v>0</v>
      </c>
      <c r="AA551" s="17">
        <f t="shared" si="115"/>
        <v>0</v>
      </c>
      <c r="AB551" s="17">
        <f t="shared" si="116"/>
        <v>0</v>
      </c>
      <c r="AC551" s="17">
        <f t="shared" si="117"/>
        <v>0</v>
      </c>
      <c r="AD551" s="17">
        <f t="shared" si="118"/>
        <v>0</v>
      </c>
      <c r="AE551" s="17">
        <f t="shared" si="119"/>
        <v>0</v>
      </c>
      <c r="AF551" s="17">
        <f t="shared" si="120"/>
        <v>0</v>
      </c>
    </row>
    <row r="552" spans="1:32" ht="15.75" customHeight="1" x14ac:dyDescent="0.25">
      <c r="A552" s="37"/>
      <c r="B552" s="18"/>
      <c r="C552" s="18"/>
      <c r="D552" s="20">
        <f t="shared" si="121"/>
        <v>0</v>
      </c>
      <c r="E552" s="47"/>
      <c r="F552" s="18"/>
      <c r="G552" s="733"/>
      <c r="H552" s="29"/>
      <c r="I552" s="773"/>
      <c r="J552" s="216"/>
      <c r="K552" s="773"/>
      <c r="L552" s="150"/>
      <c r="M552" s="742"/>
      <c r="N552" s="238"/>
      <c r="O552" s="746"/>
      <c r="P552" s="216"/>
      <c r="Q552" s="787"/>
      <c r="R552" s="824"/>
      <c r="S552" s="742"/>
      <c r="T552" s="822"/>
      <c r="U552" s="1060">
        <f t="shared" si="112"/>
        <v>0</v>
      </c>
      <c r="V552" s="1037"/>
      <c r="W552" s="18"/>
      <c r="X552" s="111">
        <f t="shared" si="111"/>
        <v>0</v>
      </c>
      <c r="Y552" s="959">
        <f t="shared" si="113"/>
        <v>0</v>
      </c>
      <c r="Z552" s="17">
        <f t="shared" si="114"/>
        <v>0</v>
      </c>
      <c r="AA552" s="17">
        <f t="shared" si="115"/>
        <v>0</v>
      </c>
      <c r="AB552" s="17">
        <f t="shared" si="116"/>
        <v>0</v>
      </c>
      <c r="AC552" s="17">
        <f t="shared" si="117"/>
        <v>0</v>
      </c>
      <c r="AD552" s="17">
        <f t="shared" si="118"/>
        <v>0</v>
      </c>
      <c r="AE552" s="17">
        <f t="shared" si="119"/>
        <v>0</v>
      </c>
      <c r="AF552" s="17">
        <f t="shared" si="120"/>
        <v>0</v>
      </c>
    </row>
    <row r="553" spans="1:32" ht="15.75" customHeight="1" x14ac:dyDescent="0.25">
      <c r="A553" s="37"/>
      <c r="B553" s="18"/>
      <c r="C553" s="18"/>
      <c r="D553" s="20">
        <f t="shared" si="121"/>
        <v>0</v>
      </c>
      <c r="E553" s="47"/>
      <c r="F553" s="18"/>
      <c r="G553" s="733"/>
      <c r="H553" s="29"/>
      <c r="I553" s="773"/>
      <c r="J553" s="216"/>
      <c r="K553" s="773"/>
      <c r="L553" s="150"/>
      <c r="M553" s="742"/>
      <c r="N553" s="238"/>
      <c r="O553" s="746"/>
      <c r="P553" s="216"/>
      <c r="Q553" s="787"/>
      <c r="R553" s="824"/>
      <c r="S553" s="742"/>
      <c r="T553" s="822"/>
      <c r="U553" s="1060">
        <f t="shared" si="112"/>
        <v>0</v>
      </c>
      <c r="V553" s="1037"/>
      <c r="W553" s="18"/>
      <c r="X553" s="111">
        <f t="shared" si="111"/>
        <v>0</v>
      </c>
      <c r="Y553" s="959">
        <f t="shared" si="113"/>
        <v>0</v>
      </c>
      <c r="Z553" s="17">
        <f t="shared" si="114"/>
        <v>0</v>
      </c>
      <c r="AA553" s="17">
        <f t="shared" si="115"/>
        <v>0</v>
      </c>
      <c r="AB553" s="17">
        <f t="shared" si="116"/>
        <v>0</v>
      </c>
      <c r="AC553" s="17">
        <f t="shared" si="117"/>
        <v>0</v>
      </c>
      <c r="AD553" s="17">
        <f t="shared" si="118"/>
        <v>0</v>
      </c>
      <c r="AE553" s="17">
        <f t="shared" si="119"/>
        <v>0</v>
      </c>
      <c r="AF553" s="17">
        <f t="shared" si="120"/>
        <v>0</v>
      </c>
    </row>
    <row r="554" spans="1:32" ht="15.75" customHeight="1" x14ac:dyDescent="0.25">
      <c r="A554" s="37"/>
      <c r="B554" s="18"/>
      <c r="C554" s="18"/>
      <c r="D554" s="20">
        <f t="shared" si="121"/>
        <v>0</v>
      </c>
      <c r="E554" s="47"/>
      <c r="F554" s="18"/>
      <c r="G554" s="733"/>
      <c r="H554" s="29"/>
      <c r="I554" s="773"/>
      <c r="J554" s="216"/>
      <c r="K554" s="773"/>
      <c r="L554" s="150"/>
      <c r="M554" s="742"/>
      <c r="N554" s="238"/>
      <c r="O554" s="746"/>
      <c r="P554" s="216"/>
      <c r="Q554" s="787"/>
      <c r="R554" s="824"/>
      <c r="S554" s="742"/>
      <c r="T554" s="822"/>
      <c r="U554" s="1060">
        <f t="shared" si="112"/>
        <v>0</v>
      </c>
      <c r="V554" s="1037"/>
      <c r="W554" s="18"/>
      <c r="X554" s="111">
        <f t="shared" si="111"/>
        <v>0</v>
      </c>
      <c r="Y554" s="959">
        <f t="shared" si="113"/>
        <v>0</v>
      </c>
      <c r="Z554" s="17">
        <f t="shared" si="114"/>
        <v>0</v>
      </c>
      <c r="AA554" s="17">
        <f t="shared" si="115"/>
        <v>0</v>
      </c>
      <c r="AB554" s="17">
        <f t="shared" si="116"/>
        <v>0</v>
      </c>
      <c r="AC554" s="17">
        <f t="shared" si="117"/>
        <v>0</v>
      </c>
      <c r="AD554" s="17">
        <f t="shared" si="118"/>
        <v>0</v>
      </c>
      <c r="AE554" s="17">
        <f t="shared" si="119"/>
        <v>0</v>
      </c>
      <c r="AF554" s="17">
        <f t="shared" si="120"/>
        <v>0</v>
      </c>
    </row>
    <row r="555" spans="1:32" ht="15.75" customHeight="1" x14ac:dyDescent="0.25">
      <c r="A555" s="37"/>
      <c r="B555" s="18"/>
      <c r="C555" s="18"/>
      <c r="D555" s="20">
        <f t="shared" si="121"/>
        <v>0</v>
      </c>
      <c r="E555" s="47"/>
      <c r="F555" s="18"/>
      <c r="G555" s="733"/>
      <c r="H555" s="29"/>
      <c r="I555" s="773"/>
      <c r="J555" s="216"/>
      <c r="K555" s="773"/>
      <c r="L555" s="150"/>
      <c r="M555" s="742"/>
      <c r="N555" s="238"/>
      <c r="O555" s="746"/>
      <c r="P555" s="216"/>
      <c r="Q555" s="787"/>
      <c r="R555" s="824"/>
      <c r="S555" s="742"/>
      <c r="T555" s="822"/>
      <c r="U555" s="1060">
        <f t="shared" si="112"/>
        <v>0</v>
      </c>
      <c r="V555" s="1037"/>
      <c r="W555" s="18"/>
      <c r="X555" s="111">
        <f t="shared" si="111"/>
        <v>0</v>
      </c>
      <c r="Y555" s="959">
        <f t="shared" si="113"/>
        <v>0</v>
      </c>
      <c r="Z555" s="17">
        <f t="shared" si="114"/>
        <v>0</v>
      </c>
      <c r="AA555" s="17">
        <f t="shared" si="115"/>
        <v>0</v>
      </c>
      <c r="AB555" s="17">
        <f t="shared" si="116"/>
        <v>0</v>
      </c>
      <c r="AC555" s="17">
        <f t="shared" si="117"/>
        <v>0</v>
      </c>
      <c r="AD555" s="17">
        <f t="shared" si="118"/>
        <v>0</v>
      </c>
      <c r="AE555" s="17">
        <f t="shared" si="119"/>
        <v>0</v>
      </c>
      <c r="AF555" s="17">
        <f t="shared" si="120"/>
        <v>0</v>
      </c>
    </row>
    <row r="556" spans="1:32" ht="15.75" customHeight="1" x14ac:dyDescent="0.25">
      <c r="A556" s="37"/>
      <c r="B556" s="18"/>
      <c r="C556" s="18"/>
      <c r="D556" s="20">
        <f t="shared" si="121"/>
        <v>0</v>
      </c>
      <c r="E556" s="47"/>
      <c r="F556" s="18"/>
      <c r="G556" s="733"/>
      <c r="H556" s="29"/>
      <c r="I556" s="773"/>
      <c r="J556" s="216"/>
      <c r="K556" s="773"/>
      <c r="L556" s="150"/>
      <c r="M556" s="742"/>
      <c r="N556" s="238"/>
      <c r="O556" s="746"/>
      <c r="P556" s="216"/>
      <c r="Q556" s="787"/>
      <c r="R556" s="824"/>
      <c r="S556" s="742"/>
      <c r="T556" s="822"/>
      <c r="U556" s="1060">
        <f t="shared" si="112"/>
        <v>0</v>
      </c>
      <c r="V556" s="1037"/>
      <c r="W556" s="18"/>
      <c r="X556" s="111">
        <f t="shared" si="111"/>
        <v>0</v>
      </c>
      <c r="Y556" s="959">
        <f t="shared" si="113"/>
        <v>0</v>
      </c>
      <c r="Z556" s="17">
        <f t="shared" si="114"/>
        <v>0</v>
      </c>
      <c r="AA556" s="17">
        <f t="shared" si="115"/>
        <v>0</v>
      </c>
      <c r="AB556" s="17">
        <f t="shared" si="116"/>
        <v>0</v>
      </c>
      <c r="AC556" s="17">
        <f t="shared" si="117"/>
        <v>0</v>
      </c>
      <c r="AD556" s="17">
        <f t="shared" si="118"/>
        <v>0</v>
      </c>
      <c r="AE556" s="17">
        <f t="shared" si="119"/>
        <v>0</v>
      </c>
      <c r="AF556" s="17">
        <f t="shared" si="120"/>
        <v>0</v>
      </c>
    </row>
    <row r="557" spans="1:32" ht="15.75" customHeight="1" x14ac:dyDescent="0.25">
      <c r="A557" s="37"/>
      <c r="B557" s="18"/>
      <c r="C557" s="18"/>
      <c r="D557" s="20">
        <f t="shared" si="121"/>
        <v>0</v>
      </c>
      <c r="E557" s="47"/>
      <c r="F557" s="18"/>
      <c r="G557" s="733"/>
      <c r="H557" s="29"/>
      <c r="I557" s="773"/>
      <c r="J557" s="216"/>
      <c r="K557" s="773"/>
      <c r="L557" s="150"/>
      <c r="M557" s="742"/>
      <c r="N557" s="238"/>
      <c r="O557" s="746"/>
      <c r="P557" s="216"/>
      <c r="Q557" s="787"/>
      <c r="R557" s="824"/>
      <c r="S557" s="742"/>
      <c r="T557" s="822"/>
      <c r="U557" s="1060">
        <f t="shared" si="112"/>
        <v>0</v>
      </c>
      <c r="V557" s="1037"/>
      <c r="W557" s="18"/>
      <c r="X557" s="111">
        <f t="shared" si="111"/>
        <v>0</v>
      </c>
      <c r="Y557" s="959">
        <f t="shared" si="113"/>
        <v>0</v>
      </c>
      <c r="Z557" s="17">
        <f t="shared" si="114"/>
        <v>0</v>
      </c>
      <c r="AA557" s="17">
        <f t="shared" si="115"/>
        <v>0</v>
      </c>
      <c r="AB557" s="17">
        <f t="shared" si="116"/>
        <v>0</v>
      </c>
      <c r="AC557" s="17">
        <f t="shared" si="117"/>
        <v>0</v>
      </c>
      <c r="AD557" s="17">
        <f t="shared" si="118"/>
        <v>0</v>
      </c>
      <c r="AE557" s="17">
        <f t="shared" si="119"/>
        <v>0</v>
      </c>
      <c r="AF557" s="17">
        <f t="shared" si="120"/>
        <v>0</v>
      </c>
    </row>
    <row r="558" spans="1:32" ht="15.75" customHeight="1" x14ac:dyDescent="0.25">
      <c r="A558" s="37"/>
      <c r="B558" s="18"/>
      <c r="C558" s="18"/>
      <c r="D558" s="20">
        <f t="shared" si="121"/>
        <v>0</v>
      </c>
      <c r="E558" s="47"/>
      <c r="F558" s="18"/>
      <c r="G558" s="733"/>
      <c r="H558" s="29"/>
      <c r="I558" s="773"/>
      <c r="J558" s="216"/>
      <c r="K558" s="773"/>
      <c r="L558" s="150"/>
      <c r="M558" s="742"/>
      <c r="N558" s="238"/>
      <c r="O558" s="746"/>
      <c r="P558" s="216"/>
      <c r="Q558" s="787"/>
      <c r="R558" s="824"/>
      <c r="S558" s="742"/>
      <c r="T558" s="822"/>
      <c r="U558" s="1060">
        <f t="shared" si="112"/>
        <v>0</v>
      </c>
      <c r="V558" s="1037"/>
      <c r="W558" s="18"/>
      <c r="X558" s="111">
        <f t="shared" si="111"/>
        <v>0</v>
      </c>
      <c r="Y558" s="959">
        <f t="shared" si="113"/>
        <v>0</v>
      </c>
      <c r="Z558" s="17">
        <f t="shared" si="114"/>
        <v>0</v>
      </c>
      <c r="AA558" s="17">
        <f t="shared" si="115"/>
        <v>0</v>
      </c>
      <c r="AB558" s="17">
        <f t="shared" si="116"/>
        <v>0</v>
      </c>
      <c r="AC558" s="17">
        <f t="shared" si="117"/>
        <v>0</v>
      </c>
      <c r="AD558" s="17">
        <f t="shared" si="118"/>
        <v>0</v>
      </c>
      <c r="AE558" s="17">
        <f t="shared" si="119"/>
        <v>0</v>
      </c>
      <c r="AF558" s="17">
        <f t="shared" si="120"/>
        <v>0</v>
      </c>
    </row>
    <row r="559" spans="1:32" ht="15.75" customHeight="1" thickBot="1" x14ac:dyDescent="0.3">
      <c r="A559" s="38"/>
      <c r="B559" s="39"/>
      <c r="C559" s="39"/>
      <c r="D559" s="20">
        <f t="shared" si="121"/>
        <v>0</v>
      </c>
      <c r="E559" s="50"/>
      <c r="F559" s="18"/>
      <c r="G559" s="734"/>
      <c r="H559" s="336"/>
      <c r="I559" s="774"/>
      <c r="J559" s="218"/>
      <c r="K559" s="774"/>
      <c r="L559" s="157"/>
      <c r="M559" s="743"/>
      <c r="N559" s="239"/>
      <c r="O559" s="747"/>
      <c r="P559" s="218"/>
      <c r="Q559" s="788"/>
      <c r="R559" s="828"/>
      <c r="S559" s="743"/>
      <c r="T559" s="826"/>
      <c r="U559" s="1061">
        <f t="shared" si="112"/>
        <v>0</v>
      </c>
      <c r="V559" s="1038"/>
      <c r="W559" s="39"/>
      <c r="X559" s="113">
        <f t="shared" si="111"/>
        <v>0</v>
      </c>
      <c r="Y559" s="959">
        <f t="shared" si="113"/>
        <v>0</v>
      </c>
      <c r="Z559" s="17">
        <f t="shared" si="114"/>
        <v>0</v>
      </c>
      <c r="AA559" s="17">
        <f t="shared" si="115"/>
        <v>0</v>
      </c>
      <c r="AB559" s="17">
        <f t="shared" si="116"/>
        <v>0</v>
      </c>
      <c r="AC559" s="17">
        <f t="shared" si="117"/>
        <v>0</v>
      </c>
      <c r="AD559" s="17">
        <f t="shared" si="118"/>
        <v>0</v>
      </c>
      <c r="AE559" s="17">
        <f t="shared" si="119"/>
        <v>0</v>
      </c>
      <c r="AF559" s="17">
        <f t="shared" si="120"/>
        <v>0</v>
      </c>
    </row>
    <row r="560" spans="1:32" ht="15.75" customHeight="1" x14ac:dyDescent="0.25">
      <c r="A560" s="33"/>
      <c r="B560" s="34"/>
      <c r="C560" s="34"/>
      <c r="D560" s="34"/>
      <c r="E560" s="51"/>
      <c r="F560" s="18"/>
      <c r="G560" s="735"/>
      <c r="H560" s="337"/>
      <c r="I560" s="775"/>
      <c r="J560" s="219"/>
      <c r="K560" s="775"/>
      <c r="L560" s="158"/>
      <c r="M560" s="744"/>
      <c r="N560" s="240"/>
      <c r="O560" s="748"/>
      <c r="P560" s="219"/>
      <c r="Q560" s="789"/>
      <c r="R560" s="831"/>
      <c r="S560" s="744"/>
      <c r="T560" s="829"/>
      <c r="U560" s="1062">
        <f t="shared" si="112"/>
        <v>0</v>
      </c>
      <c r="V560" s="1039"/>
      <c r="W560" s="34"/>
      <c r="X560" s="66">
        <f t="shared" si="111"/>
        <v>0</v>
      </c>
      <c r="Y560" s="960">
        <f t="shared" si="113"/>
        <v>0</v>
      </c>
      <c r="Z560" s="17">
        <f t="shared" si="114"/>
        <v>0</v>
      </c>
      <c r="AA560" s="17">
        <f t="shared" si="115"/>
        <v>0</v>
      </c>
      <c r="AB560" s="17">
        <f t="shared" si="116"/>
        <v>0</v>
      </c>
      <c r="AC560" s="17">
        <f t="shared" si="117"/>
        <v>0</v>
      </c>
      <c r="AD560" s="17">
        <f t="shared" si="118"/>
        <v>0</v>
      </c>
      <c r="AE560" s="17">
        <f t="shared" si="119"/>
        <v>0</v>
      </c>
      <c r="AF560" s="17">
        <f t="shared" si="120"/>
        <v>0</v>
      </c>
    </row>
  </sheetData>
  <mergeCells count="29">
    <mergeCell ref="AP5:AP7"/>
    <mergeCell ref="AQ5:AQ7"/>
    <mergeCell ref="AG7:AM7"/>
    <mergeCell ref="A1:X4"/>
    <mergeCell ref="AN1:AR2"/>
    <mergeCell ref="Z2:AF5"/>
    <mergeCell ref="AG2:AM5"/>
    <mergeCell ref="A5:E6"/>
    <mergeCell ref="F5:F7"/>
    <mergeCell ref="G5:T5"/>
    <mergeCell ref="U5:U7"/>
    <mergeCell ref="V5:V7"/>
    <mergeCell ref="W5:W7"/>
    <mergeCell ref="AG12:AG13"/>
    <mergeCell ref="AH12:AH13"/>
    <mergeCell ref="AR5:AR7"/>
    <mergeCell ref="G6:H6"/>
    <mergeCell ref="I6:J6"/>
    <mergeCell ref="K6:L6"/>
    <mergeCell ref="M6:N6"/>
    <mergeCell ref="O6:P6"/>
    <mergeCell ref="Q6:R6"/>
    <mergeCell ref="S6:T6"/>
    <mergeCell ref="Z6:AF6"/>
    <mergeCell ref="AG6:AM6"/>
    <mergeCell ref="X5:X7"/>
    <mergeCell ref="Y5:Y7"/>
    <mergeCell ref="AN5:AN7"/>
    <mergeCell ref="AO5:AO7"/>
  </mergeCells>
  <conditionalFormatting sqref="C9">
    <cfRule type="expression" dxfId="97" priority="38" stopIfTrue="1">
      <formula>MOD(ROW(),2)=1</formula>
    </cfRule>
  </conditionalFormatting>
  <conditionalFormatting sqref="C11 E11">
    <cfRule type="expression" dxfId="96" priority="15" stopIfTrue="1">
      <formula>MOD(ROW(),2)=1</formula>
    </cfRule>
  </conditionalFormatting>
  <conditionalFormatting sqref="C16:C17">
    <cfRule type="expression" dxfId="95" priority="20" stopIfTrue="1">
      <formula>MOD(ROW(),2)=1</formula>
    </cfRule>
  </conditionalFormatting>
  <conditionalFormatting sqref="C20:C24">
    <cfRule type="expression" dxfId="94" priority="2" stopIfTrue="1">
      <formula>MOD(ROW(),2)=1</formula>
    </cfRule>
  </conditionalFormatting>
  <conditionalFormatting sqref="C29:C46">
    <cfRule type="expression" dxfId="93" priority="6" stopIfTrue="1">
      <formula>MOD(ROW(),2)=1</formula>
    </cfRule>
  </conditionalFormatting>
  <conditionalFormatting sqref="C48:C57">
    <cfRule type="expression" dxfId="92" priority="53" stopIfTrue="1">
      <formula>MOD(ROW(),2)=1</formula>
    </cfRule>
  </conditionalFormatting>
  <conditionalFormatting sqref="C59:C62">
    <cfRule type="expression" dxfId="91" priority="58" stopIfTrue="1">
      <formula>MOD(ROW(),2)=1</formula>
    </cfRule>
  </conditionalFormatting>
  <conditionalFormatting sqref="C70">
    <cfRule type="expression" dxfId="90" priority="57" stopIfTrue="1">
      <formula>MOD(ROW(),2)=1</formula>
    </cfRule>
  </conditionalFormatting>
  <conditionalFormatting sqref="C374">
    <cfRule type="expression" dxfId="89" priority="45" stopIfTrue="1">
      <formula>MOD(ROW(),2)=1</formula>
    </cfRule>
  </conditionalFormatting>
  <conditionalFormatting sqref="C380:C381">
    <cfRule type="expression" dxfId="88" priority="43" stopIfTrue="1">
      <formula>MOD(ROW(),2)=1</formula>
    </cfRule>
  </conditionalFormatting>
  <conditionalFormatting sqref="C389:C390">
    <cfRule type="expression" dxfId="87" priority="55" stopIfTrue="1">
      <formula>MOD(ROW(),2)=1</formula>
    </cfRule>
  </conditionalFormatting>
  <conditionalFormatting sqref="C451:C456">
    <cfRule type="expression" dxfId="86" priority="49" stopIfTrue="1">
      <formula>MOD(ROW(),2)=1</formula>
    </cfRule>
  </conditionalFormatting>
  <conditionalFormatting sqref="C468:C469">
    <cfRule type="expression" dxfId="85" priority="47" stopIfTrue="1">
      <formula>MOD(ROW(),2)=1</formula>
    </cfRule>
  </conditionalFormatting>
  <conditionalFormatting sqref="E9">
    <cfRule type="expression" dxfId="84" priority="37" stopIfTrue="1">
      <formula>MOD(ROW(),2)=1</formula>
    </cfRule>
  </conditionalFormatting>
  <conditionalFormatting sqref="E16">
    <cfRule type="expression" dxfId="83" priority="9" stopIfTrue="1">
      <formula>MOD(ROW(),2)=1</formula>
    </cfRule>
  </conditionalFormatting>
  <conditionalFormatting sqref="E21:E24">
    <cfRule type="expression" dxfId="82" priority="1" stopIfTrue="1">
      <formula>MOD(ROW(),2)=1</formula>
    </cfRule>
  </conditionalFormatting>
  <conditionalFormatting sqref="E29:E58">
    <cfRule type="expression" dxfId="81" priority="3" stopIfTrue="1">
      <formula>MOD(ROW(),2)=1</formula>
    </cfRule>
  </conditionalFormatting>
  <conditionalFormatting sqref="E60:E62 E70">
    <cfRule type="expression" dxfId="80" priority="59" stopIfTrue="1">
      <formula>MOD(ROW(),2)=1</formula>
    </cfRule>
  </conditionalFormatting>
  <conditionalFormatting sqref="E374">
    <cfRule type="expression" dxfId="79" priority="46" stopIfTrue="1">
      <formula>MOD(ROW(),2)=1</formula>
    </cfRule>
  </conditionalFormatting>
  <conditionalFormatting sqref="E380:E381">
    <cfRule type="expression" dxfId="78" priority="44" stopIfTrue="1">
      <formula>MOD(ROW(),2)=1</formula>
    </cfRule>
  </conditionalFormatting>
  <conditionalFormatting sqref="E389:E390">
    <cfRule type="expression" dxfId="77" priority="56" stopIfTrue="1">
      <formula>MOD(ROW(),2)=1</formula>
    </cfRule>
  </conditionalFormatting>
  <conditionalFormatting sqref="E451:E456">
    <cfRule type="expression" dxfId="76" priority="50" stopIfTrue="1">
      <formula>MOD(ROW(),2)=1</formula>
    </cfRule>
  </conditionalFormatting>
  <conditionalFormatting sqref="E468:E469">
    <cfRule type="expression" dxfId="75" priority="48" stopIfTrue="1">
      <formula>MOD(ROW(),2)=1</formula>
    </cfRule>
  </conditionalFormatting>
  <pageMargins left="0.25" right="0.25" top="0.75" bottom="0.75" header="0.3" footer="0.3"/>
  <pageSetup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R561"/>
  <sheetViews>
    <sheetView tabSelected="1" topLeftCell="A65" zoomScale="110" zoomScaleNormal="110" workbookViewId="0">
      <selection activeCell="I77" sqref="I77:I78"/>
    </sheetView>
  </sheetViews>
  <sheetFormatPr baseColWidth="10" defaultColWidth="11.42578125" defaultRowHeight="27.75" x14ac:dyDescent="0.4"/>
  <cols>
    <col min="1" max="1" width="6.140625" style="8" customWidth="1"/>
    <col min="2" max="2" width="8.7109375" style="1" customWidth="1"/>
    <col min="3" max="3" width="7.5703125" style="1" customWidth="1"/>
    <col min="4" max="4" width="8.85546875" style="1" customWidth="1"/>
    <col min="5" max="5" width="38.28515625" style="52" customWidth="1"/>
    <col min="6" max="6" width="5.140625" style="1" customWidth="1"/>
    <col min="7" max="7" width="5.140625" style="781" customWidth="1"/>
    <col min="8" max="8" width="3.7109375" style="465" customWidth="1"/>
    <col min="9" max="9" width="5.85546875" style="776" customWidth="1"/>
    <col min="10" max="10" width="3.7109375" style="364" customWidth="1"/>
    <col min="11" max="11" width="5" style="776" customWidth="1"/>
    <col min="12" max="12" width="3.7109375" style="159" customWidth="1"/>
    <col min="13" max="13" width="5.42578125" style="776" customWidth="1"/>
    <col min="14" max="14" width="3.7109375" style="241" customWidth="1"/>
    <col min="15" max="15" width="3.7109375" style="776" customWidth="1"/>
    <col min="16" max="16" width="3.7109375" style="493" customWidth="1"/>
    <col min="17" max="17" width="5.5703125" style="776" customWidth="1"/>
    <col min="18" max="18" width="3.85546875" style="377" customWidth="1"/>
    <col min="19" max="19" width="6.28515625" style="776" customWidth="1"/>
    <col min="20" max="20" width="4.42578125" style="179" customWidth="1"/>
    <col min="21" max="21" width="3.7109375" style="972" customWidth="1"/>
    <col min="22" max="22" width="3.7109375" style="957" customWidth="1"/>
    <col min="23" max="23" width="4.7109375" style="207" customWidth="1"/>
    <col min="24" max="24" width="5.28515625" style="1" customWidth="1"/>
    <col min="25" max="25" width="13.7109375" style="961" customWidth="1"/>
    <col min="26" max="32" width="11.42578125" customWidth="1"/>
    <col min="33" max="33" width="13.42578125" customWidth="1"/>
    <col min="34" max="34" width="14.85546875" customWidth="1"/>
    <col min="35" max="36" width="13.140625" customWidth="1"/>
    <col min="37" max="37" width="13" customWidth="1"/>
    <col min="38" max="38" width="13.140625" customWidth="1"/>
    <col min="39" max="39" width="13" customWidth="1"/>
    <col min="40" max="40" width="4.85546875" customWidth="1"/>
    <col min="41" max="41" width="11.42578125" customWidth="1"/>
    <col min="42" max="42" width="13.42578125" customWidth="1"/>
    <col min="43" max="43" width="11.42578125" customWidth="1"/>
    <col min="44" max="44" width="15.28515625" customWidth="1"/>
    <col min="45" max="45" width="11.42578125" customWidth="1"/>
  </cols>
  <sheetData>
    <row r="1" spans="1:44" ht="15.6" customHeight="1" x14ac:dyDescent="0.25">
      <c r="A1" s="1385" t="s">
        <v>5</v>
      </c>
      <c r="B1" s="1386"/>
      <c r="C1" s="1386"/>
      <c r="D1" s="1386"/>
      <c r="E1" s="1386"/>
      <c r="F1" s="1386"/>
      <c r="G1" s="1386"/>
      <c r="H1" s="1386"/>
      <c r="I1" s="1386"/>
      <c r="J1" s="1386"/>
      <c r="K1" s="1386"/>
      <c r="L1" s="1386"/>
      <c r="M1" s="1386"/>
      <c r="N1" s="1386"/>
      <c r="O1" s="1386"/>
      <c r="P1" s="1386"/>
      <c r="Q1" s="1386"/>
      <c r="R1" s="1386"/>
      <c r="S1" s="1386"/>
      <c r="T1" s="1386"/>
      <c r="U1" s="1386"/>
      <c r="V1" s="1386"/>
      <c r="W1" s="1386"/>
      <c r="X1" s="1387"/>
      <c r="Y1" s="1012"/>
      <c r="Z1" s="2"/>
      <c r="AA1" s="2"/>
      <c r="AB1" s="2"/>
      <c r="AC1" s="2"/>
      <c r="AD1" s="2"/>
      <c r="AE1" s="2"/>
      <c r="AF1" s="2"/>
      <c r="AG1" s="1"/>
      <c r="AN1" s="1325" t="s">
        <v>28</v>
      </c>
      <c r="AO1" s="1325"/>
      <c r="AP1" s="1325"/>
      <c r="AQ1" s="1325"/>
      <c r="AR1" s="1326"/>
    </row>
    <row r="2" spans="1:44" ht="15" customHeight="1" thickBot="1" x14ac:dyDescent="0.3">
      <c r="A2" s="1388"/>
      <c r="B2" s="1389"/>
      <c r="C2" s="1389"/>
      <c r="D2" s="1389"/>
      <c r="E2" s="1389"/>
      <c r="F2" s="1389"/>
      <c r="G2" s="1389"/>
      <c r="H2" s="1389"/>
      <c r="I2" s="1389"/>
      <c r="J2" s="1389"/>
      <c r="K2" s="1389"/>
      <c r="L2" s="1389"/>
      <c r="M2" s="1389"/>
      <c r="N2" s="1389"/>
      <c r="O2" s="1389"/>
      <c r="P2" s="1389"/>
      <c r="Q2" s="1389"/>
      <c r="R2" s="1389"/>
      <c r="S2" s="1389"/>
      <c r="T2" s="1389"/>
      <c r="U2" s="1389"/>
      <c r="V2" s="1389"/>
      <c r="W2" s="1389"/>
      <c r="X2" s="1390"/>
      <c r="Y2" s="1013"/>
      <c r="Z2" s="1338" t="s">
        <v>5</v>
      </c>
      <c r="AA2" s="1338"/>
      <c r="AB2" s="1338"/>
      <c r="AC2" s="1338"/>
      <c r="AD2" s="1338"/>
      <c r="AE2" s="1338"/>
      <c r="AF2" s="1339"/>
      <c r="AG2" s="1340" t="s">
        <v>5</v>
      </c>
      <c r="AH2" s="1340"/>
      <c r="AI2" s="1340"/>
      <c r="AJ2" s="1340"/>
      <c r="AK2" s="1340"/>
      <c r="AL2" s="1340"/>
      <c r="AM2" s="1340"/>
      <c r="AN2" s="1325"/>
      <c r="AO2" s="1325"/>
      <c r="AP2" s="1325"/>
      <c r="AQ2" s="1325"/>
      <c r="AR2" s="1326"/>
    </row>
    <row r="3" spans="1:44" ht="15" hidden="1" customHeight="1" thickBot="1" x14ac:dyDescent="0.45">
      <c r="A3" s="1388"/>
      <c r="B3" s="1389"/>
      <c r="C3" s="1389"/>
      <c r="D3" s="1389"/>
      <c r="E3" s="1389"/>
      <c r="F3" s="1389"/>
      <c r="G3" s="1389"/>
      <c r="H3" s="1389"/>
      <c r="I3" s="1389"/>
      <c r="J3" s="1389"/>
      <c r="K3" s="1389"/>
      <c r="L3" s="1389"/>
      <c r="M3" s="1389"/>
      <c r="N3" s="1389"/>
      <c r="O3" s="1389"/>
      <c r="P3" s="1389"/>
      <c r="Q3" s="1389"/>
      <c r="R3" s="1389"/>
      <c r="S3" s="1389"/>
      <c r="T3" s="1389"/>
      <c r="U3" s="1389"/>
      <c r="V3" s="1389"/>
      <c r="W3" s="1389"/>
      <c r="X3" s="1390"/>
      <c r="Y3" s="1013"/>
      <c r="Z3" s="1338"/>
      <c r="AA3" s="1338"/>
      <c r="AB3" s="1338"/>
      <c r="AC3" s="1338"/>
      <c r="AD3" s="1338"/>
      <c r="AE3" s="1338"/>
      <c r="AF3" s="1339"/>
      <c r="AG3" s="1340"/>
      <c r="AH3" s="1340"/>
      <c r="AI3" s="1340"/>
      <c r="AJ3" s="1340"/>
      <c r="AK3" s="1340"/>
      <c r="AL3" s="1340"/>
      <c r="AM3" s="1340"/>
      <c r="AN3" s="53"/>
      <c r="AO3" s="54"/>
      <c r="AP3" s="54"/>
      <c r="AQ3" s="54"/>
      <c r="AR3" s="54"/>
    </row>
    <row r="4" spans="1:44" ht="15" hidden="1" customHeight="1" thickBot="1" x14ac:dyDescent="0.45">
      <c r="A4" s="1388"/>
      <c r="B4" s="1389"/>
      <c r="C4" s="1389"/>
      <c r="D4" s="1389"/>
      <c r="E4" s="1389"/>
      <c r="F4" s="1389"/>
      <c r="G4" s="1389"/>
      <c r="H4" s="1389"/>
      <c r="I4" s="1389"/>
      <c r="J4" s="1389"/>
      <c r="K4" s="1389"/>
      <c r="L4" s="1389"/>
      <c r="M4" s="1389"/>
      <c r="N4" s="1389"/>
      <c r="O4" s="1389"/>
      <c r="P4" s="1389"/>
      <c r="Q4" s="1389"/>
      <c r="R4" s="1389"/>
      <c r="S4" s="1389"/>
      <c r="T4" s="1389"/>
      <c r="U4" s="1389"/>
      <c r="V4" s="1389"/>
      <c r="W4" s="1389"/>
      <c r="X4" s="1390"/>
      <c r="Y4" s="1013"/>
      <c r="Z4" s="1338"/>
      <c r="AA4" s="1338"/>
      <c r="AB4" s="1338"/>
      <c r="AC4" s="1338"/>
      <c r="AD4" s="1338"/>
      <c r="AE4" s="1338"/>
      <c r="AF4" s="1339"/>
      <c r="AG4" s="1340"/>
      <c r="AH4" s="1340"/>
      <c r="AI4" s="1340"/>
      <c r="AJ4" s="1340"/>
      <c r="AK4" s="1340"/>
      <c r="AL4" s="1340"/>
      <c r="AM4" s="1340"/>
      <c r="AN4" s="53"/>
      <c r="AO4" s="54"/>
      <c r="AP4" s="54"/>
      <c r="AQ4" s="54"/>
      <c r="AR4" s="54"/>
    </row>
    <row r="5" spans="1:44" ht="18" customHeight="1" x14ac:dyDescent="0.25">
      <c r="A5" s="1353" t="s">
        <v>138</v>
      </c>
      <c r="B5" s="1354"/>
      <c r="C5" s="1354"/>
      <c r="D5" s="1354"/>
      <c r="E5" s="1355"/>
      <c r="F5" s="1333">
        <f>'Lienzos y espejos'!F5:F7</f>
        <v>46152</v>
      </c>
      <c r="G5" s="1364" t="str">
        <f>'Lienzos y espejos'!G5:T5</f>
        <v>Semana del 11 al 16 de Mayo</v>
      </c>
      <c r="H5" s="1364"/>
      <c r="I5" s="1364"/>
      <c r="J5" s="1364"/>
      <c r="K5" s="1364"/>
      <c r="L5" s="1364"/>
      <c r="M5" s="1364"/>
      <c r="N5" s="1364"/>
      <c r="O5" s="1364"/>
      <c r="P5" s="1364"/>
      <c r="Q5" s="1364"/>
      <c r="R5" s="1364"/>
      <c r="S5" s="1364"/>
      <c r="T5" s="1365"/>
      <c r="U5" s="1343" t="s">
        <v>27</v>
      </c>
      <c r="V5" s="1361" t="s">
        <v>63</v>
      </c>
      <c r="W5" s="1344" t="s">
        <v>46</v>
      </c>
      <c r="X5" s="1342" t="str">
        <f>'Lienzos y espejos'!X5:X7</f>
        <v>F. 16/5 /26</v>
      </c>
      <c r="Y5" s="1403" t="s">
        <v>113</v>
      </c>
      <c r="Z5" s="1338"/>
      <c r="AA5" s="1338"/>
      <c r="AB5" s="1338"/>
      <c r="AC5" s="1338"/>
      <c r="AD5" s="1338"/>
      <c r="AE5" s="1338"/>
      <c r="AF5" s="1339"/>
      <c r="AG5" s="1340"/>
      <c r="AH5" s="1340"/>
      <c r="AI5" s="1340"/>
      <c r="AJ5" s="1340"/>
      <c r="AK5" s="1340"/>
      <c r="AL5" s="1340"/>
      <c r="AM5" s="1340"/>
      <c r="AN5" s="1327" t="s">
        <v>0</v>
      </c>
      <c r="AO5" s="1330" t="s">
        <v>29</v>
      </c>
      <c r="AP5" s="1330" t="s">
        <v>30</v>
      </c>
      <c r="AQ5" s="1330" t="s">
        <v>31</v>
      </c>
      <c r="AR5" s="1330" t="s">
        <v>32</v>
      </c>
    </row>
    <row r="6" spans="1:44" ht="20.25" customHeight="1" x14ac:dyDescent="0.35">
      <c r="A6" s="1356"/>
      <c r="B6" s="1357"/>
      <c r="C6" s="1357"/>
      <c r="D6" s="1357"/>
      <c r="E6" s="1358"/>
      <c r="F6" s="1333"/>
      <c r="G6" s="1359" t="str">
        <f>'Lienzos y espejos'!G6:H6</f>
        <v>D-10</v>
      </c>
      <c r="H6" s="1360"/>
      <c r="I6" s="1360" t="str">
        <f>'Lienzos y espejos'!I6:J6</f>
        <v>L-11</v>
      </c>
      <c r="J6" s="1360"/>
      <c r="K6" s="1360" t="str">
        <f>'Lienzos y espejos'!K6:L6</f>
        <v>M-12</v>
      </c>
      <c r="L6" s="1360"/>
      <c r="M6" s="1360" t="str">
        <f>'Lienzos y espejos'!M6:N6</f>
        <v>Mi-13</v>
      </c>
      <c r="N6" s="1360"/>
      <c r="O6" s="1360" t="str">
        <f>'Lienzos y espejos'!O6:P6</f>
        <v>J-14</v>
      </c>
      <c r="P6" s="1360"/>
      <c r="Q6" s="1360" t="str">
        <f>'Lienzos y espejos'!Q6:R6</f>
        <v>V-15</v>
      </c>
      <c r="R6" s="1360"/>
      <c r="S6" s="1360" t="str">
        <f>'Lienzos y espejos'!S6:T6</f>
        <v>S-16</v>
      </c>
      <c r="T6" s="1360"/>
      <c r="U6" s="1343"/>
      <c r="V6" s="1362"/>
      <c r="W6" s="1345"/>
      <c r="X6" s="1342"/>
      <c r="Y6" s="1404"/>
      <c r="Z6" s="1335" t="str">
        <f>G5</f>
        <v>Semana del 11 al 16 de Mayo</v>
      </c>
      <c r="AA6" s="1335"/>
      <c r="AB6" s="1335"/>
      <c r="AC6" s="1335"/>
      <c r="AD6" s="1335"/>
      <c r="AE6" s="1335"/>
      <c r="AF6" s="1336"/>
      <c r="AG6" s="1341" t="str">
        <f>Z6</f>
        <v>Semana del 11 al 16 de Mayo</v>
      </c>
      <c r="AH6" s="1341"/>
      <c r="AI6" s="1341"/>
      <c r="AJ6" s="1341"/>
      <c r="AK6" s="1341"/>
      <c r="AL6" s="1341"/>
      <c r="AM6" s="1341"/>
      <c r="AN6" s="1328"/>
      <c r="AO6" s="1331"/>
      <c r="AP6" s="1331"/>
      <c r="AQ6" s="1331"/>
      <c r="AR6" s="1331"/>
    </row>
    <row r="7" spans="1:44" ht="32.25" customHeight="1" thickBot="1" x14ac:dyDescent="0.3">
      <c r="A7" s="118" t="s">
        <v>0</v>
      </c>
      <c r="B7" s="108" t="s">
        <v>17</v>
      </c>
      <c r="C7" s="108" t="s">
        <v>6</v>
      </c>
      <c r="D7" s="108" t="s">
        <v>26</v>
      </c>
      <c r="E7" s="75" t="s">
        <v>1</v>
      </c>
      <c r="F7" s="1333"/>
      <c r="G7" s="1047" t="s">
        <v>4</v>
      </c>
      <c r="H7" s="1044" t="s">
        <v>3</v>
      </c>
      <c r="I7" s="1048" t="s">
        <v>4</v>
      </c>
      <c r="J7" s="1045" t="s">
        <v>3</v>
      </c>
      <c r="K7" s="1049" t="s">
        <v>4</v>
      </c>
      <c r="L7" s="1045" t="s">
        <v>3</v>
      </c>
      <c r="M7" s="1049" t="s">
        <v>4</v>
      </c>
      <c r="N7" s="1045" t="s">
        <v>3</v>
      </c>
      <c r="O7" s="1049" t="s">
        <v>4</v>
      </c>
      <c r="P7" s="1045" t="s">
        <v>3</v>
      </c>
      <c r="Q7" s="1049" t="s">
        <v>4</v>
      </c>
      <c r="R7" s="1045" t="s">
        <v>3</v>
      </c>
      <c r="S7" s="1049" t="s">
        <v>4</v>
      </c>
      <c r="T7" s="1046" t="s">
        <v>6</v>
      </c>
      <c r="U7" s="1343"/>
      <c r="V7" s="1363"/>
      <c r="W7" s="1346"/>
      <c r="X7" s="1342"/>
      <c r="Y7" s="1405"/>
      <c r="Z7" s="15" t="s">
        <v>142</v>
      </c>
      <c r="AA7" s="15" t="s">
        <v>143</v>
      </c>
      <c r="AB7" s="15" t="s">
        <v>144</v>
      </c>
      <c r="AC7" s="15" t="s">
        <v>145</v>
      </c>
      <c r="AD7" s="15" t="s">
        <v>146</v>
      </c>
      <c r="AE7" s="15" t="s">
        <v>147</v>
      </c>
      <c r="AF7" s="16" t="s">
        <v>148</v>
      </c>
      <c r="AG7" s="1341" t="s">
        <v>42</v>
      </c>
      <c r="AH7" s="1341"/>
      <c r="AI7" s="1341"/>
      <c r="AJ7" s="1341"/>
      <c r="AK7" s="1341"/>
      <c r="AL7" s="1341"/>
      <c r="AM7" s="1341"/>
      <c r="AN7" s="1329"/>
      <c r="AO7" s="1332"/>
      <c r="AP7" s="1332"/>
      <c r="AQ7" s="1332"/>
      <c r="AR7" s="1332"/>
    </row>
    <row r="8" spans="1:44" s="2" customFormat="1" ht="17.45" customHeight="1" x14ac:dyDescent="0.4">
      <c r="A8" s="991"/>
      <c r="B8" s="1016"/>
      <c r="C8" s="1016"/>
      <c r="D8" s="948"/>
      <c r="E8" s="949" t="s">
        <v>12</v>
      </c>
      <c r="F8" s="1017"/>
      <c r="G8" s="1018"/>
      <c r="H8" s="1019"/>
      <c r="I8" s="1020"/>
      <c r="J8" s="1021"/>
      <c r="K8" s="1020"/>
      <c r="L8" s="1021"/>
      <c r="M8" s="1020"/>
      <c r="N8" s="1021"/>
      <c r="O8" s="1020"/>
      <c r="P8" s="1021"/>
      <c r="Q8" s="1020"/>
      <c r="R8" s="1021"/>
      <c r="S8" s="1020"/>
      <c r="T8" s="1021"/>
      <c r="U8" s="1059"/>
      <c r="V8" s="954"/>
      <c r="W8" s="264"/>
      <c r="X8" s="120"/>
      <c r="Y8" s="958"/>
      <c r="AG8" s="65" t="s">
        <v>142</v>
      </c>
      <c r="AH8" s="65" t="s">
        <v>143</v>
      </c>
      <c r="AI8" s="65" t="s">
        <v>144</v>
      </c>
      <c r="AJ8" s="65" t="s">
        <v>145</v>
      </c>
      <c r="AK8" s="65" t="s">
        <v>146</v>
      </c>
      <c r="AL8" s="65" t="s">
        <v>147</v>
      </c>
      <c r="AM8" s="65" t="s">
        <v>148</v>
      </c>
      <c r="AN8" s="55"/>
      <c r="AO8" s="92">
        <f>AO9+AO10+AO11+AO12+AO13+AO14+AO15+AO16+AO17+AO18+AO19+AO20+AO21+AO22+AO23+AO24+AO25+AO26+AO27+AO28+AO29+AO30+AO31+AO32+AO33+AO34+AO35+AO36+AO37+AO38+AO39+AO40+AO41+AO42+AO43+AO44+AO45+AO46+AO47+AO48+AO49+AO50+AO51+AO52+AO53+AO54+AO55+AO56+AO57+AO58+AO59+AO60+AO61+AO62+AO63+AO64+AO65+AO66+AO67+AO68+AO69+AO70+AO71+AO72+AO73+AO74+AO75+AO76+AO77+AO78+AO79+AO80+AO81+AO82+AO83+AO84+AO85+AO86+AO87+AO88+AO89+AO90+AO91+AO92+AO93+AO94+AO95+AO96+AO97+AO98+AO99+AO100+AO101+AO102+AO103+AO104+AO105+AO106+AO107+AO108+AO109+AO110+AO111+AO112+AO113+AO114+AO115+AO116+AO117+AO118+AO119+AO120+AO121+AO122+AO123+AO124+AO125+AO126+AO127+AO128+AO129+AO131+AO132+AO133+AO134+AO135+AO136+AO137+AO138+AO139+AO140+AO141+AO142+AO143+AO144+AO145+AO146+AO147+AO148+AO149+AO150+AO151+AO152+AO153+AO154+AO155+AO156+AO157+AO158+AO159+AO160+AO161+AO162+AO163+AO164+AO165+AO166+AO167+AO168+AO169+AO170+AO171+AO172+AO173+AO174+AO175+AO176+AO177+AO178+AO179+AO180+AO181+AO182+AO183+AO184+AO185+AO186+AO187+AO188+AO189+AO190+AO191+AO192+AO193+AO194+AO195+AO196+AO197+AO198+AO199+AO200+AO201+AO202+AO204+AO205+AO206+AO207+AO208+AO209+AO210+AO211+AO212+AO213+AO214+AO215+AO217+AO218+AO219+AO220+AO221+AO222+AO223+AO224+AO225+AO226+AO227+AO228+AO229+AO230+AO231+AO232+AO233+AO234+AO235+AO236+AO237+AO238+AO240+AO241+AO242+AO243+AO244+AO245+AO246+AO247+AO248+AO249+AO250+AO251+AO252+AO253+AO254+AO255+AO256+AO257+AO258+AO259+AO260+AO261+AO262+AO263+AO264+AO266+AO267+AO268+AO269+AO270+AO271+AO272+AO273+AO276+AO277+AO278+AO279+AO280+AO281+AO283+AO284+AO285+AO286+AO287+AO288+AO289+AO290+AO291+AO292+AO293+AO294+AO295+AO296+AO297+AO298+AO299+AO300+AO301+AO302+AO303+AO304+AO305+AO306+AO307+AO308+AO309+AO310+AO311+AO312+AO313+AO314+AO315+AO316+AO317+AO318+AO319+AO320+AO321+AO322+AO323+AO324+AO325+AO326+AO327+AO328+AO329+AO330+AO331+AO332+AO333+AO334+AO335+AO336+AO337+AO338+AO339+AO340+AO341+AO342+AO343+AO344+AO345+AO346+AO347+AO348+AO349+AO350+AO351+AO352+AO353+AO354+AO355+AO356+AO357+AO358+AO359+AO360+AO361+AO362+AO363+AO364+AO366+AO367+AO368+AO369+AO370+AO371+AO372+AO373+AO374+AO375+AO376+AO377+AO378+AO379+AO380+AO381+AO382+AO383+AO384+AO385+AO386+AO387+AO388+AO389+AO390+AO391+AO392+AO393+AO394+AO395+AO396+AO397+AO398+AO399+AO400+AO401+AO402+AO403+AO404+AO405+AO406+AO407+AO408+AO409+AO410+AO411+AO412+AO413+AO414+AO415+AO416+AO417+AO419+AO420+AO421+AO422+AO423+AO424+AO425+AO426+AO427+AO428+AO429+AO430+AO431+AO432+AO433+AO434+AO435+AO436+AO437+AO438+AO439+AO440+AO441+AO442+AO443+AO444+AO445+AO446+AO447+AO448+AO449+AO450+AO451+AO452+AO453+AO454+AO455+AO456+AO457+AO458+AO459+AO460+AO461+AO462+AO463+AO464+AO465+AO466+AO467+AO468+AO469+AO470+AO471</f>
        <v>10850</v>
      </c>
      <c r="AP8" s="92">
        <f>AP9+AP10+AP11+AP12+AP13+AP14+AP15+AP16+AP17+AP18+AP19+AP20+AP21+AP22+AP23+AP24+AP25+AP26+AP27+AP28+AP29+AP30+AP31+AP32+AP33+AP34+AP35+AP36+AP37+AP38+AP39+AP40+AP41+AP42+AP43+AP44+AP45+AP46+AP47+AP48+AP49+AP50+AP51+AP52+AP53+AP54+AP55+AP56+AP57+AP58+AP59+AP60+AP61+AP62+AP63+AP64+AP65+AP66+AP67+AP68+AP69+AP70+AP71+AP72+AP73+AP74+AP75+AP76+AP77+AP78+AP79+AP80+AP81+AP82+AP83+AP84+AP85+AP86+AP87+AP88+AP89+AP90+AP91+AP92+AP93+AP94+AP95+AP96+AP97+AP98+AP99+AP100+AP101+AP102+AP103+AP104+AP105+AP106+AP107+AP108+AP109+AP110+AP111+AP112+AP113+AP114+AP115+AP116+AP117+AP118+AP119+AP120+AP121+AP122+AP123+AP124+AP125+AP126+AP127+AP128+AP129+AP130+AP131+AP132+AP133+AP134+AP135+AP136+AP137+AP138+AP139+AP140+AP141+AP142+AP143+AP144+AP145+AP146+AP147+AP148+AP149+AP150+AP151+AP152+AP153+AP154+AP155+AP156+AP157+AP158+AP159+AP160+AP161+AP162+AP163+AP164+AP165+AP166+AP167+AP168+AP169+AP170+AP171+AP172+AP173+AP174+AP175+AP176+AP177+AP178+AP179+AP180+AP181+AP182+AP183+AP184+AP185+AP186+AP187+AP188+AP189+AP190+AP191+AP192+AP193+AP194+AP195+AP196+AP197+AP198+AP199+AP200+AP201+AP202+AP203+AP204+AP205+AP206+AP207+AP208+AP209+AP210+AP211+AP212+AP213+AP214+AP215+AP216+AP217+AP218+AP219+AP220+AP221+AP222+AP223+AP224+AP225+AP226+AP227+AP228+AP229+AP230+AP231+AP232+AP233+AP234+AP235+AP236+AP237+AP238+AP239+AP240+AP241+AP242+AP243+AP244+AP245+AP246+AP247+AP248+AP249+AP250+AP251+AP252+AP253+AP254+AP255+AP256+AP257+AP258+AP259+AP260+AP261+AP262+AP263+AP264+AP265+AP266+AP267+AP268+AP269+AP270+AP271+AP272+AP273+AP274+AP275+AP276+AP277+AP278+AP279+AP280+AP281+AP282+AP283+AP284+AP285+AP286+AP287+AP288+AP289+AP290+AP291+AP292+AP293+AP294+AP295+AP296+AP297+AP298+AP299+AP300+AP301+AP302+AP303+AP304+AP305+AP306+AP307+AP308+AP309+AP310+AP311+AP312+AP313+AP314+AP315+AP316+AP317+AP318+AP319+AP320+AP321+AP322+AP323+AP324+AP325+AP326+AP327+AP328+AP329+AP330+AP331+AP332+AP333+AP334+AP335+AP336+AP337+AP338+AP339+AP340+AP341+AP342+AP343+AP344+AP345+AP346+AP347+AP348+AP349+AP350+AP351+AP352+AP353+AP354+AP355+AP356+AP357+AP358+AP359+AP360+AP361+AP362+AP363+AP364+AP365+AP366+AP367+AP368+AP369+AP370+AP371+AP372+AP373+AP374+AP375+AP376+AP377+AP378+AP379+AP380+AP381+AP382+AP383+AP384+AP385+AP386+AP387+AP388+AP389+AP390+AP391+AP392+AP393+AP394+AP395+AP396+AP397+AP398+AP399+AP400+AP401+AP402+AP403+AP404+AP405+AP406+AP407+AP408+AP409+AP410+AP411+AP412+AP413+AP414+AP415+AP416+AP417+AP418+AP419+AP420+AP421+AP422+AP423+AP424+AP425+AP426+AP427+AP428+AP429+AP430+AP431+AP432+AP433+AP434+AP435+AP436+AP437+AP438+AP439+AP440+AP441+AP442+AP443+AP444+AP445+AP446+AP447+AP448+AP449+AP450+AP451+AP452+AP453+AP454+AP455+AP456+AP457+AP458+AP459+AP460+AP461+AP462+AP463+AP464+AP465+AP466+AP467+AP468+AP469+AP470+AP471+AP472+AP473+AP474+AP475+AP476+AP477+AP478+AP479+AP480+AP481+AP482+AP483+AP484+AP485+AP486+AP487+AP488+AP489+AP490+AP491+AP492+AP493+AP494+AP495+AP496+AP497+AP498+AP499+AP500+AP501+AP502+AP503+AP504+AP505+AP506+AP507+AP508+AP509+AP510+AP511+AP512+AP513+AP514+AP515+AP516+AP517+AP518+AP519+AP520+AP521+AP522+AP523+AP524+AP525+AP526+AP527+AP528+AP529+AP530+AP531+AP532+AP533+AP534+AP535+AP536+AP537+AP538+AP539+AP540+AP541+AP542+AP543+AP544+AP545+AP546+AP547+AP548+AP549+AP550+AP551+AP552+AP553</f>
        <v>12000</v>
      </c>
      <c r="AQ8" s="92">
        <f t="shared" ref="AQ8:AQ71" si="0">AP8-AO8</f>
        <v>1150</v>
      </c>
      <c r="AR8" s="92">
        <f>AR9+AR10+AR11+AR12+AR13+AR14+AR15+AR16+AR17+AR18+AR19+AR20+AR21+AR22+AR23+AR24+AR25+AR26+AR27+AR28+AR29+AR30+AR31+AR32+AR33+AR34+AR35+AR36+AR37+AR38+AR39+AR40+AR41+AR42+AR43+AR44+AR45+AR46+AR47+AR48+AR49+AR50+AR51+AR52+AR53+AR54+AR55+AR56+AR57+AR58+AR59+AR60+AR61+AR62+AR63+AR64+AR65+AR66+AR67+AR68+AR69+AR70+AR71+AR72+AR73+AR74+AR75+AR76+AR77+AR78+AR79+AR80+AR81+AR82+AR83+AR84+AR85+AR86+AR87+AR88+AR89+AR90+AR91+AR92+AR93+AR94+AR95+AR96+AR97+AR98+AR99+AR100+AR101+AR102+AR103+AR104+AR105+AR106+AR107+AR108+AR109+AR110+AR111+AR112+AR113+AR114+AR115+AR116+AR117+AR118+AR119+AR120+AR121+AR122+AR123+AR124+AR125+AR126+AR127+AR128+AR129+AR131+AR132+AR133+AR134+AR135+AR136+AR137+AR138+AR139+AR140+AR141+AR142+AR143+AR144+AR145+AR146+AR147+AR148+AR149+AR150+AR151+AR152+AR153+AR154+AR155+AR156+AR157+AR158+AR159+AR160+AR161+AR162+AR163+AR164+AR165+AR166+AR167+AR168+AR169+AR170+AR171+AR172+AR173+AR174+AR175+AR176+AR177+AR178+AR179+AR180+AR181+AR182+AR183+AR184+AR185+AR186+AR187+AR188+AR189+AR190+AR191+AR192+AR193+AR194+AR195+AR196+AR197+AR198+AR199+AR200+AR201+AR202+AR204+AR205+AR206+AR207+AR208+AR209+AR210+AR211+AR212+AR213+AR214+AR215+AR217+AR218+AR219+AR220+AR221+AR222+AR223+AR224+AR225+AR226+AR227+AR228+AR229+AR230+AR231+AR232+AR233+AR234+AR235+AR236+AR237+AR238+AR240+AR241+AR242+AR243+AR244+AR245+AR246+AR247+AR248+AR249+AR250+AR251+AR252+AR253+AR254+AR255+AR256+AR257+AR258+AR259+AR260+AR261+AR262+AR263+AR264+AR266+AR267+AR268+AR269+AR270+AR271+AR272+AR273+AR276+AR277+AR278+AR279+AR280+AR281+AR283+AR284+AR285+AR286+AR287+AR288+AR289+AR290+AR291+AR292+AR293+AR294+AR295+AR296+AR297+AR298+AR299+AR300+AR301+AR302+AR303+AR304+AR305+AR306+AR307+AR308+AR309+AR310+AR311+AR312+AR313+AR314+AR315+AR316+AR317+AR318+AR319+AR320+AR321+AR322+AR323+AR324+AR325+AR326+AR327+AR328+AR329+AR330+AR331+AR332+AR333+AR334+AR335+AR336+AR337+AR338+AR339+AR340+AR341+AR342+AR343+AR344+AR345+AR346+AR347+AR348+AR349+AR350+AR351+AR352+AR353+AR354+AR355+AR356+AR357+AR358+AR359+AR360+AR361+AR362+AR363+AR364+AR366+AR367+AR368+AR369+AR370+AR371+AR372+AR373+AR374+AR375+AR376+AR377+AR378+AR379+AR380+AR381+AR382+AR383+AR384+AR385+AR386+AR387+AR388+AR389+AR390+AR391+AR392+AR393+AR394+AR395+AR396+AR397+AR398+AR399+AR400+AR401+AR402+AR403+AR404+AR405+AR406+AR407+AR408+AR409+AR410+AR411+AR412+AR413+AR414+AR415+AR416+AR417+AR419+AR420+AR421+AR422+AR423+AR424+AR425+AR426+AR427+AR428+AR429+AR430+AR431+AR432+AR433+AR434+AR435+AR436+AR437+AR438+AR439+AR440+AR441+AR442+AR443+AR444+AR445+AR446+AR447+AR448+AR449+AR450+AR451+AR452+AR453+AR454+AR455+AR456+AR457+AR458+AR459+AR460+AR461+AR462+AR463+AR464+AR465+AR466+AR467+AR468+AR469+AR470+AR471</f>
        <v>362265</v>
      </c>
    </row>
    <row r="9" spans="1:44" ht="19.149999999999999" customHeight="1" x14ac:dyDescent="0.3">
      <c r="A9" s="126">
        <v>1</v>
      </c>
      <c r="B9" s="19">
        <v>300</v>
      </c>
      <c r="C9" s="19">
        <v>500</v>
      </c>
      <c r="D9" s="20">
        <f>C9-B9</f>
        <v>200</v>
      </c>
      <c r="E9" s="506" t="s">
        <v>96</v>
      </c>
      <c r="F9" s="553">
        <v>8</v>
      </c>
      <c r="G9" s="697"/>
      <c r="H9" s="576"/>
      <c r="I9" s="706"/>
      <c r="J9" s="190"/>
      <c r="K9" s="698"/>
      <c r="L9" s="189"/>
      <c r="M9" s="698"/>
      <c r="N9" s="189"/>
      <c r="O9" s="706"/>
      <c r="P9" s="189"/>
      <c r="Q9" s="698"/>
      <c r="R9" s="514"/>
      <c r="S9" s="698"/>
      <c r="T9" s="189"/>
      <c r="U9" s="969">
        <f t="shared" ref="U9:U72" si="1">T9+R9+P9+N9+L9+J9+H9</f>
        <v>0</v>
      </c>
      <c r="V9" s="954"/>
      <c r="W9" s="203"/>
      <c r="X9" s="111">
        <f t="shared" ref="X9:X72" si="2">F9+G9+I9+K9+M9+O9+Q9+S9-H9-J9-L9-N9-P9-R9-T9-V9-W9</f>
        <v>8</v>
      </c>
      <c r="Y9" s="959">
        <f t="shared" ref="Y9:Y72" si="3">G9+I9+K9+M9+O9+Q9+S9</f>
        <v>0</v>
      </c>
      <c r="Z9" s="17">
        <f t="shared" ref="Z9:Z72" si="4">H9*C9</f>
        <v>0</v>
      </c>
      <c r="AA9" s="17">
        <f t="shared" ref="AA9:AA72" si="5">J9*C9</f>
        <v>0</v>
      </c>
      <c r="AB9" s="17">
        <f t="shared" ref="AB9:AB72" si="6">L9*C9</f>
        <v>0</v>
      </c>
      <c r="AC9" s="17">
        <f t="shared" ref="AC9:AC72" si="7">N9*C9</f>
        <v>0</v>
      </c>
      <c r="AD9" s="17">
        <f t="shared" ref="AD9:AD72" si="8">P9*C9</f>
        <v>0</v>
      </c>
      <c r="AE9" s="17">
        <f t="shared" ref="AE9:AE72" si="9">R9*C9</f>
        <v>0</v>
      </c>
      <c r="AF9" s="17">
        <f t="shared" ref="AF9:AF72" si="10">T9*C9</f>
        <v>0</v>
      </c>
      <c r="AG9" s="14">
        <f t="shared" ref="AG9:AL9" si="11">Z9+Z10+Z11+Z12+Z13+Z14+Z15+Z16+Z17+Z18+Z19+Z20+Z21+Z22+Z23+Z24+Z25+Z26+Z27+Z28+Z29+Z30+Z31+Z32+Z33+Z34+Z35+Z36+Z37+Z38+Z39+Z40+Z41+Z42+Z43+Z44+Z45+Z46+Z47+Z48+Z49+Z50+Z51+Z52+Z53+Z54+Z55+Z56+Z57+Z58+Z59+Z60+Z61+Z62+Z63+Z64+Z65+Z66+Z67+Z68+Z69+Z70+Z71+Z72+Z73+Z74+Z75+Z76+Z77+Z78+Z79+Z80+Z81+Z82+Z83+Z84+Z85+Z86+Z87+Z88+Z89+Z90+Z91+Z92+Z93+Z94+Z95+Z96+Z97+Z98+Z99+Z100+Z101+Z102+Z103+Z104+Z105+Z106+Z107+Z108+Z109+Z110+Z111+Z112+Z113+Z114+Z115+Z116+Z117+Z118+Z119+Z120+Z121+Z122+Z123+Z124+Z125+Z126+Z127+Z128+Z129+Z130+Z131+Z132+Z133+Z134+Z135+Z136+Z137+Z138+Z139+Z140+Z141+Z142+Z143+Z144+Z145+Z146+Z147+Z148+Z149+Z150+Z151+Z152+Z153+Z154+Z155+Z156+Z157+Z158+Z159+Z160+Z161+Z162+Z163+Z164+Z165+Z166+Z167+Z168+Z169+Z170+Z171+Z172+Z173+Z174+Z175+Z176+Z177+Z178+Z179+Z180+Z181+Z182+Z183+Z184+Z185+Z186+Z187+Z188+Z189+Z190+Z191+Z192+Z193+Z194+Z195+Z196+Z197+Z198+Z199+Z200+Z201+Z202+Z203+Z204+Z205+Z206+Z207+Z208+Z209+Z210+Z211+Z212+Z213+Z214+Z215+Z216+Z217+Z218+Z219+Z220+Z221+Z222+Z223+Z224+Z225+Z226+Z227+Z228+Z229+Z230+Z231+Z232+Z233+Z234+Z235+Z236+Z237+Z238+Z239+Z240+Z241+Z242+Z243+Z244+Z245+Z246+Z247+Z248+Z249+Z250+Z251+Z252+Z253+Z254+Z255+Z256+Z257+Z258+Z259+Z260+Z261+Z262+Z263+Z264+Z265+Z266+Z267+Z268+Z269+Z270+Z271+Z272+Z273+Z274+Z275+Z276+Z277+Z278+Z279+Z280+Z281+Z282+Z283+Z284+Z285+Z286+Z287+Z288+Z289+Z290+Z291+Z292+Z293+Z294+Z295+Z296+Z297+Z298+Z299+Z300+Z301+Z302+Z303+Z304+Z305+Z306+Z307+Z308+Z309+Z310+Z311+Z312+Z313+Z314+Z315+Z316+Z317+Z318+Z319+Z320+Z321+Z322+Z323+Z324+Z325+Z326+Z327+Z328+Z329+Z330+Z331+Z332+Z333+Z334+Z335+Z336+Z337+Z338+Z339+Z340+Z341+Z342+Z343+Z344+Z345+Z346+Z347+Z348+Z349+Z350+Z351+Z352+Z353+Z354+Z355+Z356+Z357+Z358+Z359+Z360+Z361+Z362+Z363+Z364+Z365+Z366+Z367+Z368+Z369+Z370+Z371+Z372+Z373+Z374+Z375+Z376+Z377+Z378+Z379+Z380+Z381+Z382+Z383+Z384+Z385+Z386+Z387+Z388+Z389+Z390+Z391+Z392+Z393+Z394+Z395+Z396+Z397+Z398+Z399+Z400+Z401+Z402+Z403+Z404+Z405+Z406+Z407+Z408+Z409+Z410+Z411+Z412+Z413+Z414+Z415+Z416+Z417+Z418+Z419+Z420+Z421+Z422+Z423+Z424+Z425+Z426+Z427+Z428+Z429+Z430+Z431+Z432+Z433+Z434+Z435+Z436+Z437+Z438+Z439+Z440+Z441+Z442+Z443+Z444+Z445+Z446+Z447+Z448+Z449+Z450+Z451+Z452+Z453+Z454+Z455+Z456+Z457+Z458+Z459+Z460+Z461+Z462+Z463+Z464+Z465+Z466+Z467+Z468+Z469+Z470+Z471+Z472+Z473+Z474+Z475+Z476+Z477+Z478+Z479+Z480+Z481+Z482+Z483+Z484+Z485+Z486+Z487+Z488+Z489+Z490+Z491+Z492+Z493+Z494+Z495+Z496+Z497+Z498+Z499+Z500+Z501+Z502+Z503+Z504+Z505+Z506+Z507+Z508+Z509+Z510+Z511+Z512+Z513+Z514+Z515+Z516+Z517+Z518+Z519+Z520+Z521+Z522+Z523+Z524+Z525+Z526+Z527+Z528+Z529+Z530+Z531+Z532+Z533+Z534+Z535+Z536+Z537+Z538+Z539+Z540+Z541+Z542+Z543+Z544+Z545+Z546+Z547+Z548+Z549+Z550+Z551+Z552+Z553+Z554+Z555+Z556+Z557+Z558+Z559+Z560</f>
        <v>0</v>
      </c>
      <c r="AH9" s="14">
        <f t="shared" si="11"/>
        <v>0</v>
      </c>
      <c r="AI9" s="14">
        <f t="shared" si="11"/>
        <v>4500</v>
      </c>
      <c r="AJ9" s="14">
        <f t="shared" si="11"/>
        <v>0</v>
      </c>
      <c r="AK9" s="14">
        <f t="shared" si="11"/>
        <v>2000</v>
      </c>
      <c r="AL9" s="14">
        <f t="shared" si="11"/>
        <v>500</v>
      </c>
      <c r="AM9" s="14">
        <f>AF9+AF10+AF11+AF12+AF13+AF14+AF15+AF16+AF17+AF18+AF19+AF20+AF21+AF22+AF23+AF24+AF25+AF26+AF27+AF28+AF29+AF30+AF31+AF32+AF33+AF34+AF35+AF36+AF37+AF38+AF39+AF40+AF41+AF42+AF43+AF44+AF45+AF46+AF47+AF48+AF49+AF50+AF51+AF52+AF53+AF54+AF55+AF56+AF57+AF58+AF59+AF60+AF61+AF62+AF63+AF64+AF65+AF66+AF67+AF68+AF69+AF70+AF71+AF72+AF73+AF74+AF75+AF76+AF77+AF78+AF79+AF80+AF81+AF82+AF83+AF84+AF85+AF86+AF87+AF88+AF89+AF90+AF91+AF92+AF93+AF94+AF95+AF96+AF97+AF98+AF99+AF100+AF101+AF102+AF103+AF104+AF105+AF106+AF107+AF108+AF109+AF110+AF111+AF112+AF113+AF114+AF115+AF116+AF117+AF118+AF119+AF120+AF121+AF122+AF123+AF124+AF125+AF126+AF127+AF128+AF129+AF130+AF131+AF132+AF133+AF134+AF135+AF136+AF137+AF138+AF139+AF140+AF141+AF142+AF143+AF144+AF145+AF146+AF147+AF148+AF149+AF150+AF151+AF152+AF153+AF154+AF155+AF156+AF157+AF158+AF159+AF160+AF161+AF162+AF163+AF164+AF165+AF166+AF167+AF168+AF169+AF170+AF171+AF172+AF173+AF174+AF175+AF176+AF177+AF178+AF179+AF180+AF181+AF182+AF183+AF184+AF185+AF186+AF187+AF188+AF189+AF190+AF191+AF192+AF193+AF194+AF195+AF196+AF197+AF198+AF199+AF200+AF201+AF202+AF203+AF204+AF205+AF206+AF207+AF208+AF209+AF210+AF211+AF212+AF213+AF214+AF215+AF216+AF217+AF218+AF219+AF220+AF221+AF222+AF223+AF224+AF225+AF226+AF227+AF228+AF229+AF230+AF231+AF232+AF233+AF234+AF235+AF236+AF237+AF238+AF239+AF240+AF241+AF242+AF243+AF244+AF245+AF246+AF247+AF248+AF249+AF250+AF251+AF252+AF253+AF254+AF255+AF256+AF257+AF258+AF259+AF260+AF261+AF262+AF263+AF264+AF265+AF266+AF267+AF268+AF269+AF270+AF271+AF272+AF273+AF274+AF275+AF276+AF277+AF278+AF279+AF280+AF281+AF282+AF283+AF284+AF285+AF286+AF287+AF288+AF289+AF290+AF291+AF292+AF293+AF294+AF295+AF296+AF297+AF298+AF299+AF300+AF301+AF302+AF303+AF304+AF305+AF306+AF307+AF308+AF309+AF310+AF311+AF312+AF313+AF314+AF315+AF316+AF317+AF318+AF319+AF320+AF321+AF322+AF323+AF324+AF325+AF326+AF327+AF328+AF329+AF330+AF331+AF332+AF333+AF334+AF335+AF336+AF337+AF338+AF339+AF340+AF341+AF342+AF343+AF344+AF345+AF346+AF347+AF348+AF349+AF350+AF351+AF352+AF353+AF354+AF355+AF356+AF357+AF358+AF359+AF360+AF361+AF362+AF363+AF364+AF365+AF366+AF367+AF368+AF369+AF370+AF371+AF372+AF373+AF374+AF375+AF376+AF377+AF378+AF379+AF380+AF381+AF382+AF383+AF384+AF385+AF386+AF387+AF388+AF389+AF390+AF391+AF392+AF393+AF394+AF395+AF396+AF397+AF398+AF399+AF400+AF401+AF402+AF403+AF404+AF405+AF406+AF407+AF408+AF409+AF410+AF411+AF412+AF413+AF414+AF415+AF416+AF417+AF418+AF419+AF420+AF421+AF422+AF423+AF424+AF425+AF426+AF427+AF428+AF429+AF430+AF431+AF432+AF433+AF434+AF435+AF436+AF437+AF438+AF439+AF440+AF441+AF442+AF443+AF444+AF445+AF446+AF447+AF448+AF449+AF450+AF451+AF452+AF453+AF454+AF455+AF456+AF457+AF458+AF459+AF460+AF461+AF462+AF463+AF464+AF465+AF466+AF467+AF468+AF469+AF470+AF471+AF472+AF473+AF474+AF475+AF476+AF477+AF478+AF479+AF480+AF481+AF482+AF483+AF484+AF485+AF486+AF487+AF488+AF489+AF490+AF491+AF492+AF493+AF494+AF495+AF496+AF497+AF498+AF499+AF500+AF501+AF502+AF503+AF504+AF505+AF506+AF507+AF508+AF509+AF510+AF511+AF512+AF513+AF514+AF515+AF516+AF517+AF518+AF519+AF520+AF521+AF522+AF523+AF524+AF525+AF526+AF527+AF528+AF529+AF530+AF531+AF532+AF533+AF534+AF535+AF536+AF537+AF538+AF539+AF540+AF541+AF542+AF543+AF544+AF545+AF546+AF547+AF548+AF549+AF550+AF551+AF552+AF553+AF554+AF555+AF556+AF557+AF558+AF559+AF560</f>
        <v>5000</v>
      </c>
      <c r="AN9" s="55">
        <v>1</v>
      </c>
      <c r="AO9" s="57">
        <f t="shared" ref="AO9:AO72" si="12">U9*B9</f>
        <v>0</v>
      </c>
      <c r="AP9" s="57">
        <f t="shared" ref="AP9:AP72" si="13">U9*C9</f>
        <v>0</v>
      </c>
      <c r="AQ9" s="57">
        <f t="shared" si="0"/>
        <v>0</v>
      </c>
      <c r="AR9" s="57">
        <f t="shared" ref="AR9:AR72" si="14">X9*B9</f>
        <v>2400</v>
      </c>
    </row>
    <row r="10" spans="1:44" ht="18" customHeight="1" x14ac:dyDescent="0.3">
      <c r="A10" s="126">
        <v>2</v>
      </c>
      <c r="B10" s="19">
        <v>1600</v>
      </c>
      <c r="C10" s="19">
        <v>2000</v>
      </c>
      <c r="D10" s="20">
        <f t="shared" ref="D10:D73" si="15">C10-B10</f>
        <v>400</v>
      </c>
      <c r="E10" s="506" t="s">
        <v>222</v>
      </c>
      <c r="F10" s="553">
        <v>1</v>
      </c>
      <c r="G10" s="697"/>
      <c r="H10" s="576"/>
      <c r="I10" s="698"/>
      <c r="J10" s="190"/>
      <c r="K10" s="698"/>
      <c r="L10" s="189"/>
      <c r="M10" s="698"/>
      <c r="N10" s="189"/>
      <c r="O10" s="698"/>
      <c r="P10" s="189"/>
      <c r="Q10" s="698"/>
      <c r="R10" s="514"/>
      <c r="S10" s="698"/>
      <c r="T10" s="189"/>
      <c r="U10" s="969">
        <f t="shared" si="1"/>
        <v>0</v>
      </c>
      <c r="V10" s="954"/>
      <c r="W10" s="203"/>
      <c r="X10" s="111">
        <f t="shared" si="2"/>
        <v>1</v>
      </c>
      <c r="Y10" s="959">
        <f t="shared" si="3"/>
        <v>0</v>
      </c>
      <c r="Z10" s="17">
        <f t="shared" si="4"/>
        <v>0</v>
      </c>
      <c r="AA10" s="17">
        <f t="shared" si="5"/>
        <v>0</v>
      </c>
      <c r="AB10" s="17">
        <f t="shared" si="6"/>
        <v>0</v>
      </c>
      <c r="AC10" s="17">
        <f t="shared" si="7"/>
        <v>0</v>
      </c>
      <c r="AD10" s="17">
        <f t="shared" si="8"/>
        <v>0</v>
      </c>
      <c r="AE10" s="17">
        <f t="shared" si="9"/>
        <v>0</v>
      </c>
      <c r="AF10" s="17">
        <f t="shared" si="10"/>
        <v>0</v>
      </c>
      <c r="AG10" s="13"/>
      <c r="AN10" s="55">
        <v>2</v>
      </c>
      <c r="AO10" s="57">
        <f t="shared" si="12"/>
        <v>0</v>
      </c>
      <c r="AP10" s="57">
        <f t="shared" si="13"/>
        <v>0</v>
      </c>
      <c r="AQ10" s="57">
        <f t="shared" si="0"/>
        <v>0</v>
      </c>
      <c r="AR10" s="57">
        <f t="shared" si="14"/>
        <v>1600</v>
      </c>
    </row>
    <row r="11" spans="1:44" ht="15.75" customHeight="1" x14ac:dyDescent="0.3">
      <c r="A11" s="126">
        <v>3</v>
      </c>
      <c r="B11" s="19">
        <v>270</v>
      </c>
      <c r="C11" s="19">
        <v>400</v>
      </c>
      <c r="D11" s="20">
        <f t="shared" si="15"/>
        <v>130</v>
      </c>
      <c r="E11" s="506" t="s">
        <v>239</v>
      </c>
      <c r="F11" s="553">
        <v>66</v>
      </c>
      <c r="G11" s="697"/>
      <c r="H11" s="576"/>
      <c r="I11" s="698"/>
      <c r="J11" s="190"/>
      <c r="K11" s="698"/>
      <c r="L11" s="189"/>
      <c r="M11" s="698"/>
      <c r="N11" s="189"/>
      <c r="O11" s="698"/>
      <c r="P11" s="189"/>
      <c r="Q11" s="698"/>
      <c r="R11" s="514"/>
      <c r="S11" s="698"/>
      <c r="T11" s="189"/>
      <c r="U11" s="969">
        <f t="shared" si="1"/>
        <v>0</v>
      </c>
      <c r="V11" s="954"/>
      <c r="W11" s="203"/>
      <c r="X11" s="111">
        <f t="shared" si="2"/>
        <v>66</v>
      </c>
      <c r="Y11" s="959">
        <f t="shared" si="3"/>
        <v>0</v>
      </c>
      <c r="Z11" s="17">
        <f t="shared" si="4"/>
        <v>0</v>
      </c>
      <c r="AA11" s="17">
        <f t="shared" si="5"/>
        <v>0</v>
      </c>
      <c r="AB11" s="17">
        <f t="shared" si="6"/>
        <v>0</v>
      </c>
      <c r="AC11" s="17">
        <f t="shared" si="7"/>
        <v>0</v>
      </c>
      <c r="AD11" s="17">
        <f t="shared" si="8"/>
        <v>0</v>
      </c>
      <c r="AE11" s="17">
        <f t="shared" si="9"/>
        <v>0</v>
      </c>
      <c r="AF11" s="17">
        <f t="shared" si="10"/>
        <v>0</v>
      </c>
      <c r="AG11" s="13"/>
      <c r="AN11" s="55">
        <v>3</v>
      </c>
      <c r="AO11" s="57">
        <f t="shared" si="12"/>
        <v>0</v>
      </c>
      <c r="AP11" s="57">
        <f t="shared" si="13"/>
        <v>0</v>
      </c>
      <c r="AQ11" s="57">
        <f t="shared" si="0"/>
        <v>0</v>
      </c>
      <c r="AR11" s="57">
        <f t="shared" si="14"/>
        <v>17820</v>
      </c>
    </row>
    <row r="12" spans="1:44" ht="15.75" customHeight="1" x14ac:dyDescent="0.3">
      <c r="A12" s="126">
        <v>4</v>
      </c>
      <c r="B12" s="19">
        <v>1200</v>
      </c>
      <c r="C12" s="19">
        <v>1600</v>
      </c>
      <c r="D12" s="20">
        <f t="shared" si="15"/>
        <v>400</v>
      </c>
      <c r="E12" s="506" t="s">
        <v>169</v>
      </c>
      <c r="F12" s="553">
        <v>3</v>
      </c>
      <c r="G12" s="697"/>
      <c r="H12" s="576"/>
      <c r="I12" s="698"/>
      <c r="J12" s="190"/>
      <c r="K12" s="698"/>
      <c r="L12" s="189"/>
      <c r="M12" s="698"/>
      <c r="N12" s="189"/>
      <c r="O12" s="698"/>
      <c r="P12" s="189"/>
      <c r="Q12" s="698"/>
      <c r="R12" s="514"/>
      <c r="S12" s="698"/>
      <c r="T12" s="189"/>
      <c r="U12" s="969">
        <f t="shared" si="1"/>
        <v>0</v>
      </c>
      <c r="V12" s="954"/>
      <c r="W12" s="203"/>
      <c r="X12" s="111">
        <f t="shared" si="2"/>
        <v>3</v>
      </c>
      <c r="Y12" s="959">
        <f t="shared" si="3"/>
        <v>0</v>
      </c>
      <c r="Z12" s="17">
        <f t="shared" si="4"/>
        <v>0</v>
      </c>
      <c r="AA12" s="17">
        <f t="shared" si="5"/>
        <v>0</v>
      </c>
      <c r="AB12" s="17">
        <f t="shared" si="6"/>
        <v>0</v>
      </c>
      <c r="AC12" s="17">
        <f t="shared" si="7"/>
        <v>0</v>
      </c>
      <c r="AD12" s="17">
        <f t="shared" si="8"/>
        <v>0</v>
      </c>
      <c r="AE12" s="17">
        <f t="shared" si="9"/>
        <v>0</v>
      </c>
      <c r="AF12" s="17">
        <f t="shared" si="10"/>
        <v>0</v>
      </c>
      <c r="AG12" s="1370" t="s">
        <v>48</v>
      </c>
      <c r="AH12" s="1369">
        <f>AG9+AH9+AI9+AJ9+AK9+AL9+AM9</f>
        <v>12000</v>
      </c>
      <c r="AN12" s="55">
        <v>4</v>
      </c>
      <c r="AO12" s="57">
        <f t="shared" si="12"/>
        <v>0</v>
      </c>
      <c r="AP12" s="57">
        <f t="shared" si="13"/>
        <v>0</v>
      </c>
      <c r="AQ12" s="57">
        <f t="shared" si="0"/>
        <v>0</v>
      </c>
      <c r="AR12" s="57">
        <f t="shared" si="14"/>
        <v>3600</v>
      </c>
    </row>
    <row r="13" spans="1:44" ht="15.75" customHeight="1" x14ac:dyDescent="0.3">
      <c r="A13" s="126">
        <v>5</v>
      </c>
      <c r="B13" s="19">
        <v>1300</v>
      </c>
      <c r="C13" s="19">
        <v>1800</v>
      </c>
      <c r="D13" s="20">
        <f t="shared" si="15"/>
        <v>500</v>
      </c>
      <c r="E13" s="506" t="s">
        <v>169</v>
      </c>
      <c r="F13" s="553">
        <v>2</v>
      </c>
      <c r="G13" s="697"/>
      <c r="H13" s="576"/>
      <c r="I13" s="698"/>
      <c r="J13" s="190"/>
      <c r="K13" s="698"/>
      <c r="L13" s="189"/>
      <c r="M13" s="698"/>
      <c r="N13" s="189"/>
      <c r="O13" s="698"/>
      <c r="P13" s="189"/>
      <c r="Q13" s="698"/>
      <c r="R13" s="514"/>
      <c r="S13" s="698"/>
      <c r="T13" s="189"/>
      <c r="U13" s="969">
        <f t="shared" si="1"/>
        <v>0</v>
      </c>
      <c r="V13" s="954"/>
      <c r="W13" s="203"/>
      <c r="X13" s="111">
        <f t="shared" si="2"/>
        <v>2</v>
      </c>
      <c r="Y13" s="959">
        <f t="shared" si="3"/>
        <v>0</v>
      </c>
      <c r="Z13" s="17">
        <f t="shared" si="4"/>
        <v>0</v>
      </c>
      <c r="AA13" s="17">
        <f t="shared" si="5"/>
        <v>0</v>
      </c>
      <c r="AB13" s="17">
        <f t="shared" si="6"/>
        <v>0</v>
      </c>
      <c r="AC13" s="17">
        <f t="shared" si="7"/>
        <v>0</v>
      </c>
      <c r="AD13" s="17">
        <f t="shared" si="8"/>
        <v>0</v>
      </c>
      <c r="AE13" s="17">
        <f t="shared" si="9"/>
        <v>0</v>
      </c>
      <c r="AF13" s="17">
        <f t="shared" si="10"/>
        <v>0</v>
      </c>
      <c r="AG13" s="1370"/>
      <c r="AH13" s="1369"/>
      <c r="AN13" s="55">
        <v>5</v>
      </c>
      <c r="AO13" s="57">
        <f t="shared" si="12"/>
        <v>0</v>
      </c>
      <c r="AP13" s="57">
        <f t="shared" si="13"/>
        <v>0</v>
      </c>
      <c r="AQ13" s="57">
        <f t="shared" si="0"/>
        <v>0</v>
      </c>
      <c r="AR13" s="57">
        <f t="shared" si="14"/>
        <v>2600</v>
      </c>
    </row>
    <row r="14" spans="1:44" s="3" customFormat="1" ht="15.75" customHeight="1" x14ac:dyDescent="0.3">
      <c r="A14" s="591">
        <v>6</v>
      </c>
      <c r="B14" s="575">
        <v>150</v>
      </c>
      <c r="C14" s="575">
        <v>200</v>
      </c>
      <c r="D14" s="20">
        <f t="shared" si="15"/>
        <v>50</v>
      </c>
      <c r="E14" s="510" t="s">
        <v>151</v>
      </c>
      <c r="F14" s="617">
        <v>4</v>
      </c>
      <c r="G14" s="707"/>
      <c r="H14" s="576"/>
      <c r="I14" s="696"/>
      <c r="J14" s="576"/>
      <c r="K14" s="696"/>
      <c r="L14" s="514"/>
      <c r="M14" s="696"/>
      <c r="N14" s="514"/>
      <c r="O14" s="696"/>
      <c r="P14" s="514"/>
      <c r="Q14" s="696"/>
      <c r="R14" s="514"/>
      <c r="S14" s="696"/>
      <c r="T14" s="514"/>
      <c r="U14" s="969">
        <f t="shared" si="1"/>
        <v>0</v>
      </c>
      <c r="V14" s="954"/>
      <c r="W14" s="203"/>
      <c r="X14" s="111">
        <f t="shared" si="2"/>
        <v>4</v>
      </c>
      <c r="Y14" s="959">
        <f t="shared" si="3"/>
        <v>0</v>
      </c>
      <c r="Z14" s="17">
        <f t="shared" si="4"/>
        <v>0</v>
      </c>
      <c r="AA14" s="17">
        <f t="shared" si="5"/>
        <v>0</v>
      </c>
      <c r="AB14" s="17">
        <f t="shared" si="6"/>
        <v>0</v>
      </c>
      <c r="AC14" s="17">
        <f t="shared" si="7"/>
        <v>0</v>
      </c>
      <c r="AD14" s="17">
        <f t="shared" si="8"/>
        <v>0</v>
      </c>
      <c r="AE14" s="17">
        <f t="shared" si="9"/>
        <v>0</v>
      </c>
      <c r="AF14" s="17">
        <f t="shared" si="10"/>
        <v>0</v>
      </c>
      <c r="AG14" s="13"/>
      <c r="AH14"/>
      <c r="AI14"/>
      <c r="AN14" s="55">
        <v>6</v>
      </c>
      <c r="AO14" s="57">
        <f t="shared" si="12"/>
        <v>0</v>
      </c>
      <c r="AP14" s="57">
        <f t="shared" si="13"/>
        <v>0</v>
      </c>
      <c r="AQ14" s="57">
        <f t="shared" si="0"/>
        <v>0</v>
      </c>
      <c r="AR14" s="57">
        <f t="shared" si="14"/>
        <v>600</v>
      </c>
    </row>
    <row r="15" spans="1:44" ht="15.75" customHeight="1" x14ac:dyDescent="0.3">
      <c r="A15" s="591">
        <v>7</v>
      </c>
      <c r="B15" s="575">
        <v>250</v>
      </c>
      <c r="C15" s="575">
        <v>400</v>
      </c>
      <c r="D15" s="20">
        <f t="shared" si="15"/>
        <v>150</v>
      </c>
      <c r="E15" s="510" t="s">
        <v>200</v>
      </c>
      <c r="F15" s="617">
        <v>23</v>
      </c>
      <c r="G15" s="707"/>
      <c r="H15" s="576"/>
      <c r="I15" s="696"/>
      <c r="J15" s="576"/>
      <c r="K15" s="696"/>
      <c r="L15" s="514"/>
      <c r="M15" s="696"/>
      <c r="N15" s="514"/>
      <c r="O15" s="696"/>
      <c r="P15" s="514"/>
      <c r="Q15" s="696"/>
      <c r="R15" s="514"/>
      <c r="S15" s="696"/>
      <c r="T15" s="514"/>
      <c r="U15" s="969">
        <f t="shared" si="1"/>
        <v>0</v>
      </c>
      <c r="V15" s="954"/>
      <c r="W15" s="203"/>
      <c r="X15" s="111">
        <f t="shared" si="2"/>
        <v>23</v>
      </c>
      <c r="Y15" s="959">
        <f t="shared" si="3"/>
        <v>0</v>
      </c>
      <c r="Z15" s="17">
        <f t="shared" si="4"/>
        <v>0</v>
      </c>
      <c r="AA15" s="17">
        <f t="shared" si="5"/>
        <v>0</v>
      </c>
      <c r="AB15" s="17">
        <f t="shared" si="6"/>
        <v>0</v>
      </c>
      <c r="AC15" s="17">
        <f t="shared" si="7"/>
        <v>0</v>
      </c>
      <c r="AD15" s="17">
        <f t="shared" si="8"/>
        <v>0</v>
      </c>
      <c r="AE15" s="17">
        <f t="shared" si="9"/>
        <v>0</v>
      </c>
      <c r="AF15" s="17">
        <f t="shared" si="10"/>
        <v>0</v>
      </c>
      <c r="AG15" s="13"/>
      <c r="AN15" s="55">
        <v>7</v>
      </c>
      <c r="AO15" s="57">
        <f t="shared" si="12"/>
        <v>0</v>
      </c>
      <c r="AP15" s="57">
        <f t="shared" si="13"/>
        <v>0</v>
      </c>
      <c r="AQ15" s="57">
        <f t="shared" si="0"/>
        <v>0</v>
      </c>
      <c r="AR15" s="57">
        <f t="shared" si="14"/>
        <v>5750</v>
      </c>
    </row>
    <row r="16" spans="1:44" ht="15.75" customHeight="1" x14ac:dyDescent="0.3">
      <c r="A16" s="126">
        <v>8</v>
      </c>
      <c r="B16" s="19"/>
      <c r="C16" s="19"/>
      <c r="D16" s="20">
        <f t="shared" si="15"/>
        <v>0</v>
      </c>
      <c r="E16" s="500"/>
      <c r="F16" s="553">
        <v>0</v>
      </c>
      <c r="G16" s="697"/>
      <c r="H16" s="576"/>
      <c r="I16" s="698"/>
      <c r="J16" s="576"/>
      <c r="K16" s="698"/>
      <c r="L16" s="189"/>
      <c r="M16" s="698"/>
      <c r="N16" s="189"/>
      <c r="O16" s="698"/>
      <c r="P16" s="189"/>
      <c r="Q16" s="698"/>
      <c r="R16" s="514"/>
      <c r="S16" s="698"/>
      <c r="T16" s="189"/>
      <c r="U16" s="969">
        <f t="shared" si="1"/>
        <v>0</v>
      </c>
      <c r="V16" s="954"/>
      <c r="W16" s="203"/>
      <c r="X16" s="111">
        <f t="shared" si="2"/>
        <v>0</v>
      </c>
      <c r="Y16" s="959">
        <f t="shared" si="3"/>
        <v>0</v>
      </c>
      <c r="Z16" s="17">
        <f t="shared" si="4"/>
        <v>0</v>
      </c>
      <c r="AA16" s="17">
        <f t="shared" si="5"/>
        <v>0</v>
      </c>
      <c r="AB16" s="17">
        <f t="shared" si="6"/>
        <v>0</v>
      </c>
      <c r="AC16" s="17">
        <f t="shared" si="7"/>
        <v>0</v>
      </c>
      <c r="AD16" s="17">
        <f t="shared" si="8"/>
        <v>0</v>
      </c>
      <c r="AE16" s="17">
        <f t="shared" si="9"/>
        <v>0</v>
      </c>
      <c r="AF16" s="17">
        <f t="shared" si="10"/>
        <v>0</v>
      </c>
      <c r="AN16" s="55">
        <v>9</v>
      </c>
      <c r="AO16" s="57">
        <f t="shared" si="12"/>
        <v>0</v>
      </c>
      <c r="AP16" s="57">
        <f t="shared" si="13"/>
        <v>0</v>
      </c>
      <c r="AQ16" s="57">
        <f t="shared" si="0"/>
        <v>0</v>
      </c>
      <c r="AR16" s="57">
        <f t="shared" si="14"/>
        <v>0</v>
      </c>
    </row>
    <row r="17" spans="1:44" ht="15.75" customHeight="1" x14ac:dyDescent="0.3">
      <c r="A17" s="126">
        <v>9</v>
      </c>
      <c r="B17" s="26">
        <v>700</v>
      </c>
      <c r="C17" s="26">
        <v>1000</v>
      </c>
      <c r="D17" s="20">
        <f t="shared" si="15"/>
        <v>300</v>
      </c>
      <c r="E17" s="506" t="s">
        <v>243</v>
      </c>
      <c r="F17" s="553">
        <v>6</v>
      </c>
      <c r="G17" s="697"/>
      <c r="H17" s="576"/>
      <c r="I17" s="698"/>
      <c r="J17" s="576"/>
      <c r="K17" s="698"/>
      <c r="L17" s="189"/>
      <c r="M17" s="698"/>
      <c r="N17" s="189"/>
      <c r="O17" s="698"/>
      <c r="P17" s="189"/>
      <c r="Q17" s="698"/>
      <c r="R17" s="514"/>
      <c r="S17" s="698"/>
      <c r="T17" s="189"/>
      <c r="U17" s="969">
        <f t="shared" si="1"/>
        <v>0</v>
      </c>
      <c r="V17" s="954"/>
      <c r="W17" s="203"/>
      <c r="X17" s="111">
        <f t="shared" si="2"/>
        <v>6</v>
      </c>
      <c r="Y17" s="959">
        <f t="shared" si="3"/>
        <v>0</v>
      </c>
      <c r="Z17" s="17">
        <f t="shared" si="4"/>
        <v>0</v>
      </c>
      <c r="AA17" s="17">
        <f t="shared" si="5"/>
        <v>0</v>
      </c>
      <c r="AB17" s="17">
        <f t="shared" si="6"/>
        <v>0</v>
      </c>
      <c r="AC17" s="17">
        <f t="shared" si="7"/>
        <v>0</v>
      </c>
      <c r="AD17" s="17">
        <f t="shared" si="8"/>
        <v>0</v>
      </c>
      <c r="AE17" s="17">
        <f t="shared" si="9"/>
        <v>0</v>
      </c>
      <c r="AF17" s="17">
        <f t="shared" si="10"/>
        <v>0</v>
      </c>
      <c r="AN17" s="55">
        <v>10</v>
      </c>
      <c r="AO17" s="57">
        <f t="shared" si="12"/>
        <v>0</v>
      </c>
      <c r="AP17" s="57">
        <f t="shared" si="13"/>
        <v>0</v>
      </c>
      <c r="AQ17" s="57">
        <f t="shared" si="0"/>
        <v>0</v>
      </c>
      <c r="AR17" s="57">
        <f t="shared" si="14"/>
        <v>4200</v>
      </c>
    </row>
    <row r="18" spans="1:44" ht="16.5" customHeight="1" x14ac:dyDescent="0.3">
      <c r="A18" s="126">
        <v>10</v>
      </c>
      <c r="B18" s="19">
        <v>800</v>
      </c>
      <c r="C18" s="19">
        <v>1200</v>
      </c>
      <c r="D18" s="20">
        <f t="shared" si="15"/>
        <v>400</v>
      </c>
      <c r="E18" s="506" t="s">
        <v>228</v>
      </c>
      <c r="F18" s="553">
        <v>3</v>
      </c>
      <c r="G18" s="697"/>
      <c r="H18" s="576"/>
      <c r="I18" s="698"/>
      <c r="J18" s="576"/>
      <c r="K18" s="698"/>
      <c r="L18" s="189"/>
      <c r="M18" s="698"/>
      <c r="N18" s="189"/>
      <c r="O18" s="698"/>
      <c r="P18" s="189"/>
      <c r="Q18" s="698"/>
      <c r="R18" s="514"/>
      <c r="S18" s="698"/>
      <c r="T18" s="189"/>
      <c r="U18" s="969">
        <f t="shared" si="1"/>
        <v>0</v>
      </c>
      <c r="V18" s="954"/>
      <c r="W18" s="203"/>
      <c r="X18" s="111">
        <f t="shared" si="2"/>
        <v>3</v>
      </c>
      <c r="Y18" s="959">
        <f t="shared" si="3"/>
        <v>0</v>
      </c>
      <c r="Z18" s="17">
        <f t="shared" si="4"/>
        <v>0</v>
      </c>
      <c r="AA18" s="17">
        <f t="shared" si="5"/>
        <v>0</v>
      </c>
      <c r="AB18" s="17">
        <f t="shared" si="6"/>
        <v>0</v>
      </c>
      <c r="AC18" s="17">
        <f t="shared" si="7"/>
        <v>0</v>
      </c>
      <c r="AD18" s="17">
        <f t="shared" si="8"/>
        <v>0</v>
      </c>
      <c r="AE18" s="17">
        <f t="shared" si="9"/>
        <v>0</v>
      </c>
      <c r="AF18" s="17">
        <f t="shared" si="10"/>
        <v>0</v>
      </c>
      <c r="AN18" s="55">
        <v>11</v>
      </c>
      <c r="AO18" s="57">
        <f t="shared" si="12"/>
        <v>0</v>
      </c>
      <c r="AP18" s="57">
        <f t="shared" si="13"/>
        <v>0</v>
      </c>
      <c r="AQ18" s="57">
        <f t="shared" si="0"/>
        <v>0</v>
      </c>
      <c r="AR18" s="57">
        <f t="shared" si="14"/>
        <v>2400</v>
      </c>
    </row>
    <row r="19" spans="1:44" ht="16.149999999999999" customHeight="1" x14ac:dyDescent="0.3">
      <c r="A19" s="126">
        <v>11</v>
      </c>
      <c r="B19" s="19">
        <v>700</v>
      </c>
      <c r="C19" s="19">
        <v>900</v>
      </c>
      <c r="D19" s="20">
        <f t="shared" si="15"/>
        <v>200</v>
      </c>
      <c r="E19" s="506" t="s">
        <v>229</v>
      </c>
      <c r="F19" s="553">
        <v>2</v>
      </c>
      <c r="G19" s="697"/>
      <c r="H19" s="576"/>
      <c r="I19" s="698"/>
      <c r="J19" s="576"/>
      <c r="K19" s="698"/>
      <c r="L19" s="189"/>
      <c r="M19" s="698"/>
      <c r="N19" s="189"/>
      <c r="O19" s="698"/>
      <c r="P19" s="189"/>
      <c r="Q19" s="698"/>
      <c r="R19" s="514"/>
      <c r="S19" s="698"/>
      <c r="T19" s="189"/>
      <c r="U19" s="969">
        <f t="shared" si="1"/>
        <v>0</v>
      </c>
      <c r="V19" s="954"/>
      <c r="W19" s="203"/>
      <c r="X19" s="111">
        <f t="shared" si="2"/>
        <v>2</v>
      </c>
      <c r="Y19" s="959">
        <f t="shared" si="3"/>
        <v>0</v>
      </c>
      <c r="Z19" s="17">
        <f t="shared" si="4"/>
        <v>0</v>
      </c>
      <c r="AA19" s="17">
        <f t="shared" si="5"/>
        <v>0</v>
      </c>
      <c r="AB19" s="17">
        <f t="shared" si="6"/>
        <v>0</v>
      </c>
      <c r="AC19" s="17">
        <f t="shared" si="7"/>
        <v>0</v>
      </c>
      <c r="AD19" s="17">
        <f t="shared" si="8"/>
        <v>0</v>
      </c>
      <c r="AE19" s="17">
        <f t="shared" si="9"/>
        <v>0</v>
      </c>
      <c r="AF19" s="17">
        <f t="shared" si="10"/>
        <v>0</v>
      </c>
      <c r="AN19" s="55">
        <v>12</v>
      </c>
      <c r="AO19" s="57">
        <f t="shared" si="12"/>
        <v>0</v>
      </c>
      <c r="AP19" s="57">
        <f t="shared" si="13"/>
        <v>0</v>
      </c>
      <c r="AQ19" s="57">
        <f t="shared" si="0"/>
        <v>0</v>
      </c>
      <c r="AR19" s="57">
        <f t="shared" si="14"/>
        <v>1400</v>
      </c>
    </row>
    <row r="20" spans="1:44" ht="15.75" customHeight="1" x14ac:dyDescent="0.3">
      <c r="A20" s="126">
        <v>12</v>
      </c>
      <c r="B20" s="19">
        <v>300</v>
      </c>
      <c r="C20" s="19">
        <v>400</v>
      </c>
      <c r="D20" s="20">
        <f t="shared" si="15"/>
        <v>100</v>
      </c>
      <c r="E20" s="506" t="s">
        <v>240</v>
      </c>
      <c r="F20" s="553">
        <v>9</v>
      </c>
      <c r="G20" s="697"/>
      <c r="H20" s="576"/>
      <c r="I20" s="698"/>
      <c r="J20" s="576"/>
      <c r="K20" s="698"/>
      <c r="L20" s="189"/>
      <c r="M20" s="698"/>
      <c r="N20" s="189"/>
      <c r="O20" s="698"/>
      <c r="P20" s="189"/>
      <c r="Q20" s="698"/>
      <c r="R20" s="514"/>
      <c r="S20" s="698"/>
      <c r="T20" s="189"/>
      <c r="U20" s="969">
        <f t="shared" si="1"/>
        <v>0</v>
      </c>
      <c r="V20" s="954"/>
      <c r="W20" s="203"/>
      <c r="X20" s="111">
        <f t="shared" si="2"/>
        <v>9</v>
      </c>
      <c r="Y20" s="959">
        <f t="shared" si="3"/>
        <v>0</v>
      </c>
      <c r="Z20" s="17">
        <f t="shared" si="4"/>
        <v>0</v>
      </c>
      <c r="AA20" s="17">
        <f t="shared" si="5"/>
        <v>0</v>
      </c>
      <c r="AB20" s="17">
        <f t="shared" si="6"/>
        <v>0</v>
      </c>
      <c r="AC20" s="17">
        <f t="shared" si="7"/>
        <v>0</v>
      </c>
      <c r="AD20" s="17">
        <f t="shared" si="8"/>
        <v>0</v>
      </c>
      <c r="AE20" s="17">
        <f t="shared" si="9"/>
        <v>0</v>
      </c>
      <c r="AF20" s="17">
        <f t="shared" si="10"/>
        <v>0</v>
      </c>
      <c r="AN20" s="55">
        <v>13</v>
      </c>
      <c r="AO20" s="57">
        <f t="shared" si="12"/>
        <v>0</v>
      </c>
      <c r="AP20" s="57">
        <f t="shared" si="13"/>
        <v>0</v>
      </c>
      <c r="AQ20" s="57">
        <f t="shared" si="0"/>
        <v>0</v>
      </c>
      <c r="AR20" s="57">
        <f t="shared" si="14"/>
        <v>2700</v>
      </c>
    </row>
    <row r="21" spans="1:44" ht="15.75" customHeight="1" x14ac:dyDescent="0.3">
      <c r="A21" s="126">
        <v>13</v>
      </c>
      <c r="B21" s="19">
        <v>250</v>
      </c>
      <c r="C21" s="19">
        <v>350</v>
      </c>
      <c r="D21" s="20">
        <f t="shared" si="15"/>
        <v>100</v>
      </c>
      <c r="E21" s="506" t="s">
        <v>227</v>
      </c>
      <c r="F21" s="553">
        <v>2</v>
      </c>
      <c r="G21" s="697"/>
      <c r="H21" s="576"/>
      <c r="I21" s="698"/>
      <c r="J21" s="576"/>
      <c r="K21" s="698"/>
      <c r="L21" s="189"/>
      <c r="M21" s="698"/>
      <c r="N21" s="189"/>
      <c r="O21" s="698"/>
      <c r="P21" s="189"/>
      <c r="Q21" s="698"/>
      <c r="R21" s="514"/>
      <c r="S21" s="698"/>
      <c r="T21" s="189"/>
      <c r="U21" s="969">
        <f t="shared" si="1"/>
        <v>0</v>
      </c>
      <c r="V21" s="954"/>
      <c r="W21" s="203"/>
      <c r="X21" s="111">
        <f t="shared" si="2"/>
        <v>2</v>
      </c>
      <c r="Y21" s="959">
        <f t="shared" si="3"/>
        <v>0</v>
      </c>
      <c r="Z21" s="17">
        <f t="shared" si="4"/>
        <v>0</v>
      </c>
      <c r="AA21" s="17">
        <f t="shared" si="5"/>
        <v>0</v>
      </c>
      <c r="AB21" s="17">
        <f t="shared" si="6"/>
        <v>0</v>
      </c>
      <c r="AC21" s="17">
        <f t="shared" si="7"/>
        <v>0</v>
      </c>
      <c r="AD21" s="17">
        <f t="shared" si="8"/>
        <v>0</v>
      </c>
      <c r="AE21" s="17">
        <f t="shared" si="9"/>
        <v>0</v>
      </c>
      <c r="AF21" s="17">
        <f t="shared" si="10"/>
        <v>0</v>
      </c>
      <c r="AN21" s="55">
        <v>14</v>
      </c>
      <c r="AO21" s="57">
        <f t="shared" si="12"/>
        <v>0</v>
      </c>
      <c r="AP21" s="57">
        <f t="shared" si="13"/>
        <v>0</v>
      </c>
      <c r="AQ21" s="57">
        <f t="shared" si="0"/>
        <v>0</v>
      </c>
      <c r="AR21" s="57">
        <f t="shared" si="14"/>
        <v>500</v>
      </c>
    </row>
    <row r="22" spans="1:44" ht="15.75" customHeight="1" x14ac:dyDescent="0.3">
      <c r="A22" s="126">
        <v>14</v>
      </c>
      <c r="B22" s="19">
        <v>450</v>
      </c>
      <c r="C22" s="19">
        <v>600</v>
      </c>
      <c r="D22" s="20">
        <f t="shared" si="15"/>
        <v>150</v>
      </c>
      <c r="E22" s="506" t="s">
        <v>241</v>
      </c>
      <c r="F22" s="553">
        <v>10</v>
      </c>
      <c r="G22" s="697"/>
      <c r="H22" s="576"/>
      <c r="I22" s="698"/>
      <c r="J22" s="576"/>
      <c r="K22" s="698"/>
      <c r="L22" s="189"/>
      <c r="M22" s="698"/>
      <c r="N22" s="189"/>
      <c r="O22" s="698"/>
      <c r="P22" s="189"/>
      <c r="Q22" s="698"/>
      <c r="R22" s="514"/>
      <c r="S22" s="698"/>
      <c r="T22" s="189"/>
      <c r="U22" s="969">
        <f t="shared" si="1"/>
        <v>0</v>
      </c>
      <c r="V22" s="954"/>
      <c r="W22" s="203"/>
      <c r="X22" s="111">
        <f t="shared" si="2"/>
        <v>10</v>
      </c>
      <c r="Y22" s="959">
        <f t="shared" si="3"/>
        <v>0</v>
      </c>
      <c r="Z22" s="17">
        <f t="shared" si="4"/>
        <v>0</v>
      </c>
      <c r="AA22" s="17">
        <f t="shared" si="5"/>
        <v>0</v>
      </c>
      <c r="AB22" s="17">
        <f t="shared" si="6"/>
        <v>0</v>
      </c>
      <c r="AC22" s="17">
        <f t="shared" si="7"/>
        <v>0</v>
      </c>
      <c r="AD22" s="17">
        <f t="shared" si="8"/>
        <v>0</v>
      </c>
      <c r="AE22" s="17">
        <f t="shared" si="9"/>
        <v>0</v>
      </c>
      <c r="AF22" s="17">
        <f t="shared" si="10"/>
        <v>0</v>
      </c>
      <c r="AN22" s="55">
        <v>15</v>
      </c>
      <c r="AO22" s="57">
        <f t="shared" si="12"/>
        <v>0</v>
      </c>
      <c r="AP22" s="57">
        <f t="shared" si="13"/>
        <v>0</v>
      </c>
      <c r="AQ22" s="57">
        <f t="shared" si="0"/>
        <v>0</v>
      </c>
      <c r="AR22" s="57">
        <f t="shared" si="14"/>
        <v>4500</v>
      </c>
    </row>
    <row r="23" spans="1:44" ht="15.75" customHeight="1" x14ac:dyDescent="0.3">
      <c r="A23" s="126">
        <v>15</v>
      </c>
      <c r="B23" s="19">
        <v>420</v>
      </c>
      <c r="C23" s="19">
        <v>500</v>
      </c>
      <c r="D23" s="20">
        <f t="shared" si="15"/>
        <v>80</v>
      </c>
      <c r="E23" s="506" t="s">
        <v>242</v>
      </c>
      <c r="F23" s="553">
        <v>8</v>
      </c>
      <c r="G23" s="697"/>
      <c r="H23" s="576"/>
      <c r="I23" s="698"/>
      <c r="J23" s="576"/>
      <c r="K23" s="698"/>
      <c r="L23" s="189"/>
      <c r="M23" s="698"/>
      <c r="N23" s="189"/>
      <c r="O23" s="698"/>
      <c r="P23" s="189"/>
      <c r="Q23" s="698"/>
      <c r="R23" s="514"/>
      <c r="S23" s="698"/>
      <c r="T23" s="189"/>
      <c r="U23" s="969">
        <f t="shared" si="1"/>
        <v>0</v>
      </c>
      <c r="V23" s="954"/>
      <c r="W23" s="203"/>
      <c r="X23" s="111">
        <f t="shared" si="2"/>
        <v>8</v>
      </c>
      <c r="Y23" s="959">
        <f t="shared" si="3"/>
        <v>0</v>
      </c>
      <c r="Z23" s="17">
        <f t="shared" si="4"/>
        <v>0</v>
      </c>
      <c r="AA23" s="17">
        <f t="shared" si="5"/>
        <v>0</v>
      </c>
      <c r="AB23" s="17">
        <f t="shared" si="6"/>
        <v>0</v>
      </c>
      <c r="AC23" s="17">
        <f t="shared" si="7"/>
        <v>0</v>
      </c>
      <c r="AD23" s="17">
        <f t="shared" si="8"/>
        <v>0</v>
      </c>
      <c r="AE23" s="17">
        <f t="shared" si="9"/>
        <v>0</v>
      </c>
      <c r="AF23" s="17">
        <f t="shared" si="10"/>
        <v>0</v>
      </c>
      <c r="AN23" s="55">
        <v>16</v>
      </c>
      <c r="AO23" s="57">
        <f t="shared" si="12"/>
        <v>0</v>
      </c>
      <c r="AP23" s="57">
        <f t="shared" si="13"/>
        <v>0</v>
      </c>
      <c r="AQ23" s="57">
        <f t="shared" si="0"/>
        <v>0</v>
      </c>
      <c r="AR23" s="57">
        <f t="shared" si="14"/>
        <v>3360</v>
      </c>
    </row>
    <row r="24" spans="1:44" ht="15.75" customHeight="1" x14ac:dyDescent="0.3">
      <c r="A24" s="229">
        <v>16</v>
      </c>
      <c r="B24" s="7"/>
      <c r="C24" s="7"/>
      <c r="D24" s="20">
        <f t="shared" si="15"/>
        <v>0</v>
      </c>
      <c r="E24" s="579"/>
      <c r="F24" s="553">
        <v>0</v>
      </c>
      <c r="G24" s="697"/>
      <c r="H24" s="576"/>
      <c r="I24" s="698"/>
      <c r="J24" s="576"/>
      <c r="K24" s="698"/>
      <c r="L24" s="189"/>
      <c r="M24" s="698"/>
      <c r="N24" s="189"/>
      <c r="O24" s="698"/>
      <c r="P24" s="189"/>
      <c r="Q24" s="698"/>
      <c r="R24" s="514"/>
      <c r="S24" s="698"/>
      <c r="T24" s="189"/>
      <c r="U24" s="969">
        <f t="shared" si="1"/>
        <v>0</v>
      </c>
      <c r="V24" s="954"/>
      <c r="W24" s="203"/>
      <c r="X24" s="111">
        <f t="shared" si="2"/>
        <v>0</v>
      </c>
      <c r="Y24" s="959">
        <f t="shared" si="3"/>
        <v>0</v>
      </c>
      <c r="Z24" s="17">
        <f t="shared" si="4"/>
        <v>0</v>
      </c>
      <c r="AA24" s="17">
        <f t="shared" si="5"/>
        <v>0</v>
      </c>
      <c r="AB24" s="17">
        <f t="shared" si="6"/>
        <v>0</v>
      </c>
      <c r="AC24" s="17">
        <f t="shared" si="7"/>
        <v>0</v>
      </c>
      <c r="AD24" s="17">
        <f t="shared" si="8"/>
        <v>0</v>
      </c>
      <c r="AE24" s="17">
        <f t="shared" si="9"/>
        <v>0</v>
      </c>
      <c r="AF24" s="17">
        <f t="shared" si="10"/>
        <v>0</v>
      </c>
      <c r="AN24" s="55">
        <v>17</v>
      </c>
      <c r="AO24" s="57">
        <f t="shared" si="12"/>
        <v>0</v>
      </c>
      <c r="AP24" s="57">
        <f t="shared" si="13"/>
        <v>0</v>
      </c>
      <c r="AQ24" s="57">
        <f t="shared" si="0"/>
        <v>0</v>
      </c>
      <c r="AR24" s="57">
        <f t="shared" si="14"/>
        <v>0</v>
      </c>
    </row>
    <row r="25" spans="1:44" ht="15.75" customHeight="1" x14ac:dyDescent="0.3">
      <c r="A25" s="591">
        <v>17</v>
      </c>
      <c r="B25" s="508">
        <v>700</v>
      </c>
      <c r="C25" s="508">
        <v>1000</v>
      </c>
      <c r="D25" s="20">
        <f t="shared" si="15"/>
        <v>300</v>
      </c>
      <c r="E25" s="579" t="s">
        <v>287</v>
      </c>
      <c r="F25" s="617">
        <v>1</v>
      </c>
      <c r="G25" s="707"/>
      <c r="H25" s="576"/>
      <c r="I25" s="696"/>
      <c r="J25" s="576"/>
      <c r="K25" s="696"/>
      <c r="L25" s="514"/>
      <c r="M25" s="696"/>
      <c r="N25" s="514"/>
      <c r="O25" s="696"/>
      <c r="P25" s="514"/>
      <c r="Q25" s="696"/>
      <c r="R25" s="514"/>
      <c r="S25" s="696"/>
      <c r="T25" s="514"/>
      <c r="U25" s="969">
        <f t="shared" si="1"/>
        <v>0</v>
      </c>
      <c r="V25" s="954"/>
      <c r="W25" s="203"/>
      <c r="X25" s="111">
        <f t="shared" si="2"/>
        <v>1</v>
      </c>
      <c r="Y25" s="959">
        <f t="shared" si="3"/>
        <v>0</v>
      </c>
      <c r="Z25" s="17">
        <f t="shared" si="4"/>
        <v>0</v>
      </c>
      <c r="AA25" s="17">
        <f t="shared" si="5"/>
        <v>0</v>
      </c>
      <c r="AB25" s="17">
        <f t="shared" si="6"/>
        <v>0</v>
      </c>
      <c r="AC25" s="17">
        <f t="shared" si="7"/>
        <v>0</v>
      </c>
      <c r="AD25" s="17">
        <f t="shared" si="8"/>
        <v>0</v>
      </c>
      <c r="AE25" s="17">
        <f t="shared" si="9"/>
        <v>0</v>
      </c>
      <c r="AF25" s="17">
        <f t="shared" si="10"/>
        <v>0</v>
      </c>
      <c r="AN25" s="55">
        <v>18</v>
      </c>
      <c r="AO25" s="57">
        <f t="shared" si="12"/>
        <v>0</v>
      </c>
      <c r="AP25" s="57">
        <f t="shared" si="13"/>
        <v>0</v>
      </c>
      <c r="AQ25" s="57">
        <f t="shared" si="0"/>
        <v>0</v>
      </c>
      <c r="AR25" s="57">
        <f t="shared" si="14"/>
        <v>700</v>
      </c>
    </row>
    <row r="26" spans="1:44" ht="15.75" customHeight="1" x14ac:dyDescent="0.3">
      <c r="A26" s="126">
        <v>18</v>
      </c>
      <c r="B26" s="19"/>
      <c r="C26" s="19"/>
      <c r="D26" s="20">
        <f t="shared" si="15"/>
        <v>0</v>
      </c>
      <c r="E26" s="506"/>
      <c r="F26" s="553">
        <v>0</v>
      </c>
      <c r="G26" s="697"/>
      <c r="H26" s="576"/>
      <c r="I26" s="698"/>
      <c r="J26" s="576"/>
      <c r="K26" s="698"/>
      <c r="L26" s="189"/>
      <c r="M26" s="698"/>
      <c r="N26" s="189"/>
      <c r="O26" s="698"/>
      <c r="P26" s="189"/>
      <c r="Q26" s="698"/>
      <c r="R26" s="514"/>
      <c r="S26" s="698"/>
      <c r="T26" s="189"/>
      <c r="U26" s="969">
        <f t="shared" si="1"/>
        <v>0</v>
      </c>
      <c r="V26" s="954"/>
      <c r="W26" s="203"/>
      <c r="X26" s="111">
        <f t="shared" si="2"/>
        <v>0</v>
      </c>
      <c r="Y26" s="959">
        <f t="shared" si="3"/>
        <v>0</v>
      </c>
      <c r="Z26" s="17">
        <f t="shared" si="4"/>
        <v>0</v>
      </c>
      <c r="AA26" s="17">
        <f t="shared" si="5"/>
        <v>0</v>
      </c>
      <c r="AB26" s="17">
        <f t="shared" si="6"/>
        <v>0</v>
      </c>
      <c r="AC26" s="17">
        <f t="shared" si="7"/>
        <v>0</v>
      </c>
      <c r="AD26" s="17">
        <f t="shared" si="8"/>
        <v>0</v>
      </c>
      <c r="AE26" s="17">
        <f t="shared" si="9"/>
        <v>0</v>
      </c>
      <c r="AF26" s="17">
        <f t="shared" si="10"/>
        <v>0</v>
      </c>
      <c r="AN26" s="55">
        <v>19</v>
      </c>
      <c r="AO26" s="57">
        <f t="shared" si="12"/>
        <v>0</v>
      </c>
      <c r="AP26" s="57">
        <f t="shared" si="13"/>
        <v>0</v>
      </c>
      <c r="AQ26" s="57">
        <f t="shared" si="0"/>
        <v>0</v>
      </c>
      <c r="AR26" s="57">
        <f t="shared" si="14"/>
        <v>0</v>
      </c>
    </row>
    <row r="27" spans="1:44" ht="15.75" customHeight="1" x14ac:dyDescent="0.3">
      <c r="A27" s="126">
        <v>19</v>
      </c>
      <c r="B27" s="19">
        <v>2500</v>
      </c>
      <c r="C27" s="19">
        <v>3500</v>
      </c>
      <c r="D27" s="20">
        <f t="shared" si="15"/>
        <v>1000</v>
      </c>
      <c r="E27" s="506" t="s">
        <v>288</v>
      </c>
      <c r="F27" s="553">
        <v>17</v>
      </c>
      <c r="G27" s="697"/>
      <c r="H27" s="576"/>
      <c r="I27" s="698"/>
      <c r="J27" s="576"/>
      <c r="K27" s="698"/>
      <c r="L27" s="189"/>
      <c r="M27" s="698"/>
      <c r="N27" s="189"/>
      <c r="O27" s="698"/>
      <c r="P27" s="189"/>
      <c r="Q27" s="698"/>
      <c r="R27" s="514"/>
      <c r="S27" s="698"/>
      <c r="T27" s="189"/>
      <c r="U27" s="969">
        <f t="shared" si="1"/>
        <v>0</v>
      </c>
      <c r="V27" s="954"/>
      <c r="W27" s="203"/>
      <c r="X27" s="111">
        <f t="shared" si="2"/>
        <v>17</v>
      </c>
      <c r="Y27" s="959">
        <f t="shared" si="3"/>
        <v>0</v>
      </c>
      <c r="Z27" s="17">
        <f t="shared" si="4"/>
        <v>0</v>
      </c>
      <c r="AA27" s="17">
        <f t="shared" si="5"/>
        <v>0</v>
      </c>
      <c r="AB27" s="17">
        <f t="shared" si="6"/>
        <v>0</v>
      </c>
      <c r="AC27" s="17">
        <f t="shared" si="7"/>
        <v>0</v>
      </c>
      <c r="AD27" s="17">
        <f t="shared" si="8"/>
        <v>0</v>
      </c>
      <c r="AE27" s="17">
        <f t="shared" si="9"/>
        <v>0</v>
      </c>
      <c r="AF27" s="17">
        <f t="shared" si="10"/>
        <v>0</v>
      </c>
      <c r="AN27" s="55">
        <v>20</v>
      </c>
      <c r="AO27" s="57">
        <f t="shared" si="12"/>
        <v>0</v>
      </c>
      <c r="AP27" s="57">
        <f t="shared" si="13"/>
        <v>0</v>
      </c>
      <c r="AQ27" s="57">
        <f t="shared" si="0"/>
        <v>0</v>
      </c>
      <c r="AR27" s="57">
        <f t="shared" si="14"/>
        <v>42500</v>
      </c>
    </row>
    <row r="28" spans="1:44" ht="15.75" customHeight="1" x14ac:dyDescent="0.3">
      <c r="A28" s="126">
        <v>20</v>
      </c>
      <c r="B28" s="19"/>
      <c r="C28" s="19"/>
      <c r="D28" s="20">
        <f t="shared" si="15"/>
        <v>0</v>
      </c>
      <c r="E28" s="506"/>
      <c r="F28" s="553">
        <v>0</v>
      </c>
      <c r="G28" s="697"/>
      <c r="H28" s="576"/>
      <c r="I28" s="698"/>
      <c r="J28" s="576"/>
      <c r="K28" s="698"/>
      <c r="L28" s="189"/>
      <c r="M28" s="698"/>
      <c r="N28" s="189"/>
      <c r="O28" s="698"/>
      <c r="P28" s="189"/>
      <c r="Q28" s="698"/>
      <c r="R28" s="514"/>
      <c r="S28" s="698"/>
      <c r="T28" s="189"/>
      <c r="U28" s="969">
        <f t="shared" si="1"/>
        <v>0</v>
      </c>
      <c r="V28" s="954"/>
      <c r="W28" s="203"/>
      <c r="X28" s="111">
        <f t="shared" si="2"/>
        <v>0</v>
      </c>
      <c r="Y28" s="959">
        <f t="shared" si="3"/>
        <v>0</v>
      </c>
      <c r="Z28" s="17">
        <f t="shared" si="4"/>
        <v>0</v>
      </c>
      <c r="AA28" s="17">
        <f t="shared" si="5"/>
        <v>0</v>
      </c>
      <c r="AB28" s="17">
        <f t="shared" si="6"/>
        <v>0</v>
      </c>
      <c r="AC28" s="17">
        <f t="shared" si="7"/>
        <v>0</v>
      </c>
      <c r="AD28" s="17">
        <f t="shared" si="8"/>
        <v>0</v>
      </c>
      <c r="AE28" s="17">
        <f t="shared" si="9"/>
        <v>0</v>
      </c>
      <c r="AF28" s="17">
        <f t="shared" si="10"/>
        <v>0</v>
      </c>
      <c r="AN28" s="55">
        <v>21</v>
      </c>
      <c r="AO28" s="57">
        <f t="shared" si="12"/>
        <v>0</v>
      </c>
      <c r="AP28" s="57">
        <f t="shared" si="13"/>
        <v>0</v>
      </c>
      <c r="AQ28" s="57">
        <f t="shared" si="0"/>
        <v>0</v>
      </c>
      <c r="AR28" s="57">
        <f t="shared" si="14"/>
        <v>0</v>
      </c>
    </row>
    <row r="29" spans="1:44" ht="15.75" customHeight="1" x14ac:dyDescent="0.3">
      <c r="A29" s="126">
        <v>21</v>
      </c>
      <c r="B29" s="19">
        <v>1400</v>
      </c>
      <c r="C29" s="19">
        <v>2000</v>
      </c>
      <c r="D29" s="20">
        <f t="shared" si="15"/>
        <v>600</v>
      </c>
      <c r="E29" s="506" t="s">
        <v>226</v>
      </c>
      <c r="F29" s="553">
        <v>3</v>
      </c>
      <c r="G29" s="697"/>
      <c r="H29" s="576"/>
      <c r="I29" s="698"/>
      <c r="J29" s="576"/>
      <c r="K29" s="698"/>
      <c r="L29" s="189"/>
      <c r="M29" s="698"/>
      <c r="N29" s="189"/>
      <c r="O29" s="698"/>
      <c r="P29" s="189"/>
      <c r="Q29" s="698"/>
      <c r="R29" s="514"/>
      <c r="S29" s="698"/>
      <c r="T29" s="189"/>
      <c r="U29" s="969">
        <f t="shared" si="1"/>
        <v>0</v>
      </c>
      <c r="V29" s="954"/>
      <c r="W29" s="203"/>
      <c r="X29" s="111">
        <f t="shared" si="2"/>
        <v>3</v>
      </c>
      <c r="Y29" s="959">
        <f t="shared" si="3"/>
        <v>0</v>
      </c>
      <c r="Z29" s="17">
        <f t="shared" si="4"/>
        <v>0</v>
      </c>
      <c r="AA29" s="17">
        <f t="shared" si="5"/>
        <v>0</v>
      </c>
      <c r="AB29" s="17">
        <f t="shared" si="6"/>
        <v>0</v>
      </c>
      <c r="AC29" s="17">
        <f t="shared" si="7"/>
        <v>0</v>
      </c>
      <c r="AD29" s="17">
        <f t="shared" si="8"/>
        <v>0</v>
      </c>
      <c r="AE29" s="17">
        <f t="shared" si="9"/>
        <v>0</v>
      </c>
      <c r="AF29" s="17">
        <f t="shared" si="10"/>
        <v>0</v>
      </c>
      <c r="AN29" s="55">
        <v>22</v>
      </c>
      <c r="AO29" s="57">
        <f t="shared" si="12"/>
        <v>0</v>
      </c>
      <c r="AP29" s="57">
        <f t="shared" si="13"/>
        <v>0</v>
      </c>
      <c r="AQ29" s="57">
        <f t="shared" si="0"/>
        <v>0</v>
      </c>
      <c r="AR29" s="57">
        <f t="shared" si="14"/>
        <v>4200</v>
      </c>
    </row>
    <row r="30" spans="1:44" ht="16.5" customHeight="1" x14ac:dyDescent="0.3">
      <c r="A30" s="591">
        <v>22</v>
      </c>
      <c r="B30" s="575">
        <v>1650</v>
      </c>
      <c r="C30" s="575">
        <v>2500</v>
      </c>
      <c r="D30" s="20">
        <f t="shared" si="15"/>
        <v>850</v>
      </c>
      <c r="E30" s="506" t="s">
        <v>286</v>
      </c>
      <c r="F30" s="617">
        <v>2</v>
      </c>
      <c r="G30" s="707"/>
      <c r="H30" s="576"/>
      <c r="I30" s="696"/>
      <c r="J30" s="576"/>
      <c r="K30" s="696"/>
      <c r="L30" s="514"/>
      <c r="M30" s="696"/>
      <c r="N30" s="514"/>
      <c r="O30" s="696"/>
      <c r="P30" s="514"/>
      <c r="Q30" s="696"/>
      <c r="R30" s="514"/>
      <c r="S30" s="696"/>
      <c r="T30" s="514"/>
      <c r="U30" s="969">
        <f t="shared" si="1"/>
        <v>0</v>
      </c>
      <c r="V30" s="954"/>
      <c r="W30" s="203"/>
      <c r="X30" s="111">
        <f t="shared" si="2"/>
        <v>2</v>
      </c>
      <c r="Y30" s="959">
        <f t="shared" si="3"/>
        <v>0</v>
      </c>
      <c r="Z30" s="17">
        <f t="shared" si="4"/>
        <v>0</v>
      </c>
      <c r="AA30" s="17">
        <f t="shared" si="5"/>
        <v>0</v>
      </c>
      <c r="AB30" s="17">
        <f t="shared" si="6"/>
        <v>0</v>
      </c>
      <c r="AC30" s="17">
        <f t="shared" si="7"/>
        <v>0</v>
      </c>
      <c r="AD30" s="17">
        <f t="shared" si="8"/>
        <v>0</v>
      </c>
      <c r="AE30" s="17">
        <f t="shared" si="9"/>
        <v>0</v>
      </c>
      <c r="AF30" s="17">
        <f t="shared" si="10"/>
        <v>0</v>
      </c>
      <c r="AN30" s="55">
        <v>23</v>
      </c>
      <c r="AO30" s="57">
        <f t="shared" si="12"/>
        <v>0</v>
      </c>
      <c r="AP30" s="57">
        <f t="shared" si="13"/>
        <v>0</v>
      </c>
      <c r="AQ30" s="57">
        <f t="shared" si="0"/>
        <v>0</v>
      </c>
      <c r="AR30" s="57">
        <f t="shared" si="14"/>
        <v>3300</v>
      </c>
    </row>
    <row r="31" spans="1:44" ht="15.75" customHeight="1" x14ac:dyDescent="0.3">
      <c r="A31" s="126">
        <v>23</v>
      </c>
      <c r="B31" s="19"/>
      <c r="C31" s="19"/>
      <c r="D31" s="20">
        <f t="shared" si="15"/>
        <v>0</v>
      </c>
      <c r="E31" s="506"/>
      <c r="F31" s="553">
        <v>0</v>
      </c>
      <c r="G31" s="697"/>
      <c r="H31" s="576"/>
      <c r="I31" s="698"/>
      <c r="J31" s="576"/>
      <c r="K31" s="698"/>
      <c r="L31" s="189"/>
      <c r="M31" s="698"/>
      <c r="N31" s="189"/>
      <c r="O31" s="698"/>
      <c r="P31" s="189"/>
      <c r="Q31" s="698"/>
      <c r="R31" s="514"/>
      <c r="S31" s="698"/>
      <c r="T31" s="189"/>
      <c r="U31" s="969">
        <f t="shared" si="1"/>
        <v>0</v>
      </c>
      <c r="V31" s="954"/>
      <c r="W31" s="203"/>
      <c r="X31" s="111">
        <f t="shared" si="2"/>
        <v>0</v>
      </c>
      <c r="Y31" s="959">
        <f t="shared" si="3"/>
        <v>0</v>
      </c>
      <c r="Z31" s="17">
        <f t="shared" si="4"/>
        <v>0</v>
      </c>
      <c r="AA31" s="17">
        <f t="shared" si="5"/>
        <v>0</v>
      </c>
      <c r="AB31" s="17">
        <f t="shared" si="6"/>
        <v>0</v>
      </c>
      <c r="AC31" s="17">
        <f t="shared" si="7"/>
        <v>0</v>
      </c>
      <c r="AD31" s="17">
        <f t="shared" si="8"/>
        <v>0</v>
      </c>
      <c r="AE31" s="17">
        <f t="shared" si="9"/>
        <v>0</v>
      </c>
      <c r="AF31" s="17">
        <f t="shared" si="10"/>
        <v>0</v>
      </c>
      <c r="AN31" s="55">
        <v>24</v>
      </c>
      <c r="AO31" s="57">
        <f t="shared" si="12"/>
        <v>0</v>
      </c>
      <c r="AP31" s="57">
        <f t="shared" si="13"/>
        <v>0</v>
      </c>
      <c r="AQ31" s="57">
        <f t="shared" si="0"/>
        <v>0</v>
      </c>
      <c r="AR31" s="57">
        <f t="shared" si="14"/>
        <v>0</v>
      </c>
    </row>
    <row r="32" spans="1:44" ht="15.75" customHeight="1" x14ac:dyDescent="0.3">
      <c r="A32" s="126">
        <v>24</v>
      </c>
      <c r="B32" s="26">
        <v>2500</v>
      </c>
      <c r="C32" s="26">
        <v>3500</v>
      </c>
      <c r="D32" s="20">
        <f t="shared" si="15"/>
        <v>1000</v>
      </c>
      <c r="E32" s="506" t="s">
        <v>289</v>
      </c>
      <c r="F32" s="553">
        <v>1</v>
      </c>
      <c r="G32" s="697"/>
      <c r="H32" s="576"/>
      <c r="I32" s="698"/>
      <c r="J32" s="576"/>
      <c r="K32" s="698"/>
      <c r="L32" s="189"/>
      <c r="M32" s="698"/>
      <c r="N32" s="189"/>
      <c r="O32" s="698"/>
      <c r="P32" s="189"/>
      <c r="Q32" s="698"/>
      <c r="R32" s="514"/>
      <c r="S32" s="698"/>
      <c r="T32" s="189"/>
      <c r="U32" s="969">
        <f t="shared" si="1"/>
        <v>0</v>
      </c>
      <c r="V32" s="954"/>
      <c r="W32" s="203"/>
      <c r="X32" s="111">
        <f t="shared" si="2"/>
        <v>1</v>
      </c>
      <c r="Y32" s="959">
        <f t="shared" si="3"/>
        <v>0</v>
      </c>
      <c r="Z32" s="17">
        <f t="shared" si="4"/>
        <v>0</v>
      </c>
      <c r="AA32" s="17">
        <f t="shared" si="5"/>
        <v>0</v>
      </c>
      <c r="AB32" s="17">
        <f t="shared" si="6"/>
        <v>0</v>
      </c>
      <c r="AC32" s="17">
        <f t="shared" si="7"/>
        <v>0</v>
      </c>
      <c r="AD32" s="17">
        <f t="shared" si="8"/>
        <v>0</v>
      </c>
      <c r="AE32" s="17">
        <f t="shared" si="9"/>
        <v>0</v>
      </c>
      <c r="AF32" s="17">
        <f t="shared" si="10"/>
        <v>0</v>
      </c>
      <c r="AN32" s="55">
        <v>25</v>
      </c>
      <c r="AO32" s="57">
        <f t="shared" si="12"/>
        <v>0</v>
      </c>
      <c r="AP32" s="57">
        <f t="shared" si="13"/>
        <v>0</v>
      </c>
      <c r="AQ32" s="57">
        <f t="shared" si="0"/>
        <v>0</v>
      </c>
      <c r="AR32" s="57">
        <f t="shared" si="14"/>
        <v>2500</v>
      </c>
    </row>
    <row r="33" spans="1:44" s="3" customFormat="1" ht="15.75" customHeight="1" x14ac:dyDescent="0.3">
      <c r="A33" s="126">
        <v>25</v>
      </c>
      <c r="B33" s="19"/>
      <c r="C33" s="19"/>
      <c r="D33" s="20">
        <f t="shared" si="15"/>
        <v>0</v>
      </c>
      <c r="E33" s="506"/>
      <c r="F33" s="553">
        <v>0</v>
      </c>
      <c r="G33" s="697"/>
      <c r="H33" s="576"/>
      <c r="I33" s="698"/>
      <c r="J33" s="576"/>
      <c r="K33" s="698"/>
      <c r="L33" s="189"/>
      <c r="M33" s="698"/>
      <c r="N33" s="189"/>
      <c r="O33" s="698"/>
      <c r="P33" s="189"/>
      <c r="Q33" s="698"/>
      <c r="R33" s="514"/>
      <c r="S33" s="698"/>
      <c r="T33" s="189"/>
      <c r="U33" s="969">
        <f t="shared" si="1"/>
        <v>0</v>
      </c>
      <c r="V33" s="954"/>
      <c r="W33" s="203"/>
      <c r="X33" s="111">
        <f t="shared" si="2"/>
        <v>0</v>
      </c>
      <c r="Y33" s="959">
        <f t="shared" si="3"/>
        <v>0</v>
      </c>
      <c r="Z33" s="17">
        <f t="shared" si="4"/>
        <v>0</v>
      </c>
      <c r="AA33" s="17">
        <f t="shared" si="5"/>
        <v>0</v>
      </c>
      <c r="AB33" s="17">
        <f t="shared" si="6"/>
        <v>0</v>
      </c>
      <c r="AC33" s="17">
        <f t="shared" si="7"/>
        <v>0</v>
      </c>
      <c r="AD33" s="17">
        <f t="shared" si="8"/>
        <v>0</v>
      </c>
      <c r="AE33" s="17">
        <f t="shared" si="9"/>
        <v>0</v>
      </c>
      <c r="AF33" s="17">
        <f t="shared" si="10"/>
        <v>0</v>
      </c>
      <c r="AN33" s="55">
        <v>26</v>
      </c>
      <c r="AO33" s="57">
        <f t="shared" si="12"/>
        <v>0</v>
      </c>
      <c r="AP33" s="57">
        <f t="shared" si="13"/>
        <v>0</v>
      </c>
      <c r="AQ33" s="57">
        <f t="shared" si="0"/>
        <v>0</v>
      </c>
      <c r="AR33" s="57">
        <f t="shared" si="14"/>
        <v>0</v>
      </c>
    </row>
    <row r="34" spans="1:44" s="3" customFormat="1" ht="15.75" customHeight="1" x14ac:dyDescent="0.3">
      <c r="A34" s="126">
        <v>26</v>
      </c>
      <c r="B34" s="19">
        <v>1900</v>
      </c>
      <c r="C34" s="19">
        <v>2500</v>
      </c>
      <c r="D34" s="20">
        <f t="shared" si="15"/>
        <v>600</v>
      </c>
      <c r="E34" s="506" t="s">
        <v>225</v>
      </c>
      <c r="F34" s="553">
        <v>1</v>
      </c>
      <c r="G34" s="697"/>
      <c r="H34" s="576"/>
      <c r="I34" s="698"/>
      <c r="J34" s="576"/>
      <c r="K34" s="698"/>
      <c r="L34" s="189"/>
      <c r="M34" s="698"/>
      <c r="N34" s="189"/>
      <c r="O34" s="698"/>
      <c r="P34" s="189"/>
      <c r="Q34" s="698"/>
      <c r="R34" s="514"/>
      <c r="S34" s="698"/>
      <c r="T34" s="189"/>
      <c r="U34" s="969">
        <f t="shared" si="1"/>
        <v>0</v>
      </c>
      <c r="V34" s="954"/>
      <c r="W34" s="203"/>
      <c r="X34" s="111">
        <f t="shared" si="2"/>
        <v>1</v>
      </c>
      <c r="Y34" s="959">
        <f t="shared" si="3"/>
        <v>0</v>
      </c>
      <c r="Z34" s="17">
        <f t="shared" si="4"/>
        <v>0</v>
      </c>
      <c r="AA34" s="17">
        <f t="shared" si="5"/>
        <v>0</v>
      </c>
      <c r="AB34" s="17">
        <f t="shared" si="6"/>
        <v>0</v>
      </c>
      <c r="AC34" s="17">
        <f t="shared" si="7"/>
        <v>0</v>
      </c>
      <c r="AD34" s="17">
        <f t="shared" si="8"/>
        <v>0</v>
      </c>
      <c r="AE34" s="17">
        <f t="shared" si="9"/>
        <v>0</v>
      </c>
      <c r="AF34" s="17">
        <f t="shared" si="10"/>
        <v>0</v>
      </c>
      <c r="AN34" s="55">
        <v>27</v>
      </c>
      <c r="AO34" s="57">
        <f t="shared" si="12"/>
        <v>0</v>
      </c>
      <c r="AP34" s="57">
        <f t="shared" si="13"/>
        <v>0</v>
      </c>
      <c r="AQ34" s="57">
        <f t="shared" si="0"/>
        <v>0</v>
      </c>
      <c r="AR34" s="57">
        <f t="shared" si="14"/>
        <v>1900</v>
      </c>
    </row>
    <row r="35" spans="1:44" ht="15.75" customHeight="1" x14ac:dyDescent="0.3">
      <c r="A35" s="126">
        <v>27</v>
      </c>
      <c r="B35" s="19">
        <v>1700</v>
      </c>
      <c r="C35" s="19">
        <v>2000</v>
      </c>
      <c r="D35" s="20">
        <f t="shared" si="15"/>
        <v>300</v>
      </c>
      <c r="E35" s="506" t="s">
        <v>225</v>
      </c>
      <c r="F35" s="553">
        <v>2</v>
      </c>
      <c r="G35" s="697"/>
      <c r="H35" s="576"/>
      <c r="I35" s="698"/>
      <c r="J35" s="576"/>
      <c r="K35" s="698"/>
      <c r="L35" s="189"/>
      <c r="M35" s="698"/>
      <c r="N35" s="189"/>
      <c r="O35" s="698"/>
      <c r="P35" s="189"/>
      <c r="Q35" s="698"/>
      <c r="R35" s="514"/>
      <c r="S35" s="698"/>
      <c r="T35" s="189"/>
      <c r="U35" s="969">
        <f t="shared" si="1"/>
        <v>0</v>
      </c>
      <c r="V35" s="954"/>
      <c r="W35" s="203"/>
      <c r="X35" s="111">
        <f t="shared" si="2"/>
        <v>2</v>
      </c>
      <c r="Y35" s="959">
        <f t="shared" si="3"/>
        <v>0</v>
      </c>
      <c r="Z35" s="17">
        <f t="shared" si="4"/>
        <v>0</v>
      </c>
      <c r="AA35" s="17">
        <f t="shared" si="5"/>
        <v>0</v>
      </c>
      <c r="AB35" s="17">
        <f t="shared" si="6"/>
        <v>0</v>
      </c>
      <c r="AC35" s="17">
        <f t="shared" si="7"/>
        <v>0</v>
      </c>
      <c r="AD35" s="17">
        <f t="shared" si="8"/>
        <v>0</v>
      </c>
      <c r="AE35" s="17">
        <f t="shared" si="9"/>
        <v>0</v>
      </c>
      <c r="AF35" s="17">
        <f t="shared" si="10"/>
        <v>0</v>
      </c>
      <c r="AN35" s="55">
        <v>28</v>
      </c>
      <c r="AO35" s="57">
        <f t="shared" si="12"/>
        <v>0</v>
      </c>
      <c r="AP35" s="57">
        <f t="shared" si="13"/>
        <v>0</v>
      </c>
      <c r="AQ35" s="57">
        <f t="shared" si="0"/>
        <v>0</v>
      </c>
      <c r="AR35" s="57">
        <f t="shared" si="14"/>
        <v>3400</v>
      </c>
    </row>
    <row r="36" spans="1:44" ht="15.75" customHeight="1" x14ac:dyDescent="0.3">
      <c r="A36" s="126">
        <v>28</v>
      </c>
      <c r="B36" s="19"/>
      <c r="C36" s="19"/>
      <c r="D36" s="20">
        <f t="shared" si="15"/>
        <v>0</v>
      </c>
      <c r="E36" s="506"/>
      <c r="F36" s="553">
        <v>0</v>
      </c>
      <c r="G36" s="697"/>
      <c r="H36" s="576"/>
      <c r="I36" s="698"/>
      <c r="J36" s="576"/>
      <c r="K36" s="698"/>
      <c r="L36" s="189"/>
      <c r="M36" s="698"/>
      <c r="N36" s="189"/>
      <c r="O36" s="698"/>
      <c r="P36" s="189"/>
      <c r="Q36" s="698"/>
      <c r="R36" s="514"/>
      <c r="S36" s="698"/>
      <c r="T36" s="189"/>
      <c r="U36" s="969">
        <f t="shared" si="1"/>
        <v>0</v>
      </c>
      <c r="V36" s="954"/>
      <c r="W36" s="203"/>
      <c r="X36" s="111">
        <f t="shared" si="2"/>
        <v>0</v>
      </c>
      <c r="Y36" s="959">
        <f t="shared" si="3"/>
        <v>0</v>
      </c>
      <c r="Z36" s="17">
        <f t="shared" si="4"/>
        <v>0</v>
      </c>
      <c r="AA36" s="17">
        <f t="shared" si="5"/>
        <v>0</v>
      </c>
      <c r="AB36" s="17">
        <f t="shared" si="6"/>
        <v>0</v>
      </c>
      <c r="AC36" s="17">
        <f t="shared" si="7"/>
        <v>0</v>
      </c>
      <c r="AD36" s="17">
        <f t="shared" si="8"/>
        <v>0</v>
      </c>
      <c r="AE36" s="17">
        <f t="shared" si="9"/>
        <v>0</v>
      </c>
      <c r="AF36" s="17">
        <f t="shared" si="10"/>
        <v>0</v>
      </c>
      <c r="AN36" s="55">
        <v>29</v>
      </c>
      <c r="AO36" s="57">
        <f t="shared" si="12"/>
        <v>0</v>
      </c>
      <c r="AP36" s="57">
        <f t="shared" si="13"/>
        <v>0</v>
      </c>
      <c r="AQ36" s="57">
        <f t="shared" si="0"/>
        <v>0</v>
      </c>
      <c r="AR36" s="57">
        <f t="shared" si="14"/>
        <v>0</v>
      </c>
    </row>
    <row r="37" spans="1:44" ht="15.75" customHeight="1" x14ac:dyDescent="0.3">
      <c r="A37" s="126">
        <v>29</v>
      </c>
      <c r="B37" s="19">
        <v>100</v>
      </c>
      <c r="C37" s="19">
        <v>150</v>
      </c>
      <c r="D37" s="20">
        <f t="shared" si="15"/>
        <v>50</v>
      </c>
      <c r="E37" s="506" t="s">
        <v>152</v>
      </c>
      <c r="F37" s="553">
        <v>2</v>
      </c>
      <c r="G37" s="697"/>
      <c r="H37" s="576"/>
      <c r="I37" s="698"/>
      <c r="J37" s="576"/>
      <c r="K37" s="698"/>
      <c r="L37" s="189"/>
      <c r="M37" s="698"/>
      <c r="N37" s="189"/>
      <c r="O37" s="698"/>
      <c r="P37" s="189"/>
      <c r="Q37" s="698"/>
      <c r="R37" s="514"/>
      <c r="S37" s="698"/>
      <c r="T37" s="189"/>
      <c r="U37" s="969">
        <f t="shared" si="1"/>
        <v>0</v>
      </c>
      <c r="V37" s="954"/>
      <c r="W37" s="203"/>
      <c r="X37" s="111">
        <f t="shared" si="2"/>
        <v>2</v>
      </c>
      <c r="Y37" s="959">
        <f t="shared" si="3"/>
        <v>0</v>
      </c>
      <c r="Z37" s="17">
        <f t="shared" si="4"/>
        <v>0</v>
      </c>
      <c r="AA37" s="17">
        <f t="shared" si="5"/>
        <v>0</v>
      </c>
      <c r="AB37" s="17">
        <f t="shared" si="6"/>
        <v>0</v>
      </c>
      <c r="AC37" s="17">
        <f t="shared" si="7"/>
        <v>0</v>
      </c>
      <c r="AD37" s="17">
        <f t="shared" si="8"/>
        <v>0</v>
      </c>
      <c r="AE37" s="17">
        <f t="shared" si="9"/>
        <v>0</v>
      </c>
      <c r="AF37" s="17">
        <f t="shared" si="10"/>
        <v>0</v>
      </c>
      <c r="AN37" s="55">
        <v>30</v>
      </c>
      <c r="AO37" s="57">
        <f t="shared" si="12"/>
        <v>0</v>
      </c>
      <c r="AP37" s="57">
        <f t="shared" si="13"/>
        <v>0</v>
      </c>
      <c r="AQ37" s="57">
        <f t="shared" si="0"/>
        <v>0</v>
      </c>
      <c r="AR37" s="57">
        <f t="shared" si="14"/>
        <v>200</v>
      </c>
    </row>
    <row r="38" spans="1:44" ht="15.75" customHeight="1" x14ac:dyDescent="0.3">
      <c r="A38" s="591">
        <v>30</v>
      </c>
      <c r="B38" s="575">
        <v>2800</v>
      </c>
      <c r="C38" s="575">
        <v>3500</v>
      </c>
      <c r="D38" s="20">
        <f t="shared" si="15"/>
        <v>700</v>
      </c>
      <c r="E38" s="510" t="s">
        <v>219</v>
      </c>
      <c r="F38" s="617">
        <v>8</v>
      </c>
      <c r="G38" s="707"/>
      <c r="H38" s="576"/>
      <c r="I38" s="696"/>
      <c r="J38" s="576"/>
      <c r="K38" s="696"/>
      <c r="L38" s="514"/>
      <c r="M38" s="696"/>
      <c r="N38" s="514"/>
      <c r="O38" s="696"/>
      <c r="P38" s="514"/>
      <c r="Q38" s="696"/>
      <c r="R38" s="514"/>
      <c r="S38" s="696"/>
      <c r="T38" s="514"/>
      <c r="U38" s="969">
        <f t="shared" si="1"/>
        <v>0</v>
      </c>
      <c r="V38" s="954"/>
      <c r="W38" s="203"/>
      <c r="X38" s="111">
        <f t="shared" si="2"/>
        <v>8</v>
      </c>
      <c r="Y38" s="959">
        <f t="shared" si="3"/>
        <v>0</v>
      </c>
      <c r="Z38" s="17">
        <f t="shared" si="4"/>
        <v>0</v>
      </c>
      <c r="AA38" s="17">
        <f t="shared" si="5"/>
        <v>0</v>
      </c>
      <c r="AB38" s="17">
        <f t="shared" si="6"/>
        <v>0</v>
      </c>
      <c r="AC38" s="17">
        <f t="shared" si="7"/>
        <v>0</v>
      </c>
      <c r="AD38" s="17">
        <f t="shared" si="8"/>
        <v>0</v>
      </c>
      <c r="AE38" s="17">
        <f t="shared" si="9"/>
        <v>0</v>
      </c>
      <c r="AF38" s="17">
        <f t="shared" si="10"/>
        <v>0</v>
      </c>
      <c r="AN38" s="55">
        <v>31</v>
      </c>
      <c r="AO38" s="57">
        <f t="shared" si="12"/>
        <v>0</v>
      </c>
      <c r="AP38" s="57">
        <f t="shared" si="13"/>
        <v>0</v>
      </c>
      <c r="AQ38" s="57">
        <f t="shared" si="0"/>
        <v>0</v>
      </c>
      <c r="AR38" s="57">
        <f t="shared" si="14"/>
        <v>22400</v>
      </c>
    </row>
    <row r="39" spans="1:44" ht="15.75" customHeight="1" x14ac:dyDescent="0.3">
      <c r="A39" s="591">
        <v>31</v>
      </c>
      <c r="B39" s="508">
        <v>7000</v>
      </c>
      <c r="C39" s="508">
        <v>8000</v>
      </c>
      <c r="D39" s="20">
        <f t="shared" si="15"/>
        <v>1000</v>
      </c>
      <c r="E39" s="510" t="s">
        <v>218</v>
      </c>
      <c r="F39" s="617">
        <v>1</v>
      </c>
      <c r="G39" s="707"/>
      <c r="H39" s="576"/>
      <c r="I39" s="696"/>
      <c r="J39" s="576"/>
      <c r="K39" s="696"/>
      <c r="L39" s="514"/>
      <c r="M39" s="696"/>
      <c r="N39" s="514"/>
      <c r="O39" s="696"/>
      <c r="P39" s="514"/>
      <c r="Q39" s="696"/>
      <c r="R39" s="514"/>
      <c r="S39" s="696"/>
      <c r="T39" s="514"/>
      <c r="U39" s="969">
        <f t="shared" si="1"/>
        <v>0</v>
      </c>
      <c r="V39" s="954"/>
      <c r="W39" s="203"/>
      <c r="X39" s="111">
        <f t="shared" si="2"/>
        <v>1</v>
      </c>
      <c r="Y39" s="959">
        <f t="shared" si="3"/>
        <v>0</v>
      </c>
      <c r="Z39" s="17">
        <f t="shared" si="4"/>
        <v>0</v>
      </c>
      <c r="AA39" s="17">
        <f t="shared" si="5"/>
        <v>0</v>
      </c>
      <c r="AB39" s="17">
        <f t="shared" si="6"/>
        <v>0</v>
      </c>
      <c r="AC39" s="17">
        <f t="shared" si="7"/>
        <v>0</v>
      </c>
      <c r="AD39" s="17">
        <f t="shared" si="8"/>
        <v>0</v>
      </c>
      <c r="AE39" s="17">
        <f t="shared" si="9"/>
        <v>0</v>
      </c>
      <c r="AF39" s="17">
        <f t="shared" si="10"/>
        <v>0</v>
      </c>
      <c r="AN39" s="55">
        <v>32</v>
      </c>
      <c r="AO39" s="57">
        <f t="shared" si="12"/>
        <v>0</v>
      </c>
      <c r="AP39" s="57">
        <f t="shared" si="13"/>
        <v>0</v>
      </c>
      <c r="AQ39" s="57">
        <f t="shared" si="0"/>
        <v>0</v>
      </c>
      <c r="AR39" s="57">
        <f t="shared" si="14"/>
        <v>7000</v>
      </c>
    </row>
    <row r="40" spans="1:44" ht="15.75" customHeight="1" x14ac:dyDescent="0.3">
      <c r="A40" s="126">
        <v>32</v>
      </c>
      <c r="B40" s="19"/>
      <c r="C40" s="19"/>
      <c r="D40" s="20">
        <f t="shared" si="15"/>
        <v>0</v>
      </c>
      <c r="E40" s="506"/>
      <c r="F40" s="553">
        <v>0</v>
      </c>
      <c r="G40" s="697"/>
      <c r="H40" s="576"/>
      <c r="I40" s="698"/>
      <c r="J40" s="576"/>
      <c r="K40" s="698"/>
      <c r="L40" s="189"/>
      <c r="M40" s="698"/>
      <c r="N40" s="189"/>
      <c r="O40" s="698"/>
      <c r="P40" s="189"/>
      <c r="Q40" s="698"/>
      <c r="R40" s="514"/>
      <c r="S40" s="698"/>
      <c r="T40" s="189"/>
      <c r="U40" s="969">
        <f t="shared" si="1"/>
        <v>0</v>
      </c>
      <c r="V40" s="954"/>
      <c r="W40" s="203"/>
      <c r="X40" s="111">
        <f t="shared" si="2"/>
        <v>0</v>
      </c>
      <c r="Y40" s="959">
        <f t="shared" si="3"/>
        <v>0</v>
      </c>
      <c r="Z40" s="17">
        <f t="shared" si="4"/>
        <v>0</v>
      </c>
      <c r="AA40" s="17">
        <f t="shared" si="5"/>
        <v>0</v>
      </c>
      <c r="AB40" s="17">
        <f t="shared" si="6"/>
        <v>0</v>
      </c>
      <c r="AC40" s="17">
        <f t="shared" si="7"/>
        <v>0</v>
      </c>
      <c r="AD40" s="17">
        <f t="shared" si="8"/>
        <v>0</v>
      </c>
      <c r="AE40" s="17">
        <f t="shared" si="9"/>
        <v>0</v>
      </c>
      <c r="AF40" s="17">
        <f t="shared" si="10"/>
        <v>0</v>
      </c>
      <c r="AN40" s="55">
        <v>33</v>
      </c>
      <c r="AO40" s="57">
        <f t="shared" si="12"/>
        <v>0</v>
      </c>
      <c r="AP40" s="57">
        <f t="shared" si="13"/>
        <v>0</v>
      </c>
      <c r="AQ40" s="57">
        <f t="shared" si="0"/>
        <v>0</v>
      </c>
      <c r="AR40" s="57">
        <f t="shared" si="14"/>
        <v>0</v>
      </c>
    </row>
    <row r="41" spans="1:44" ht="15.75" customHeight="1" x14ac:dyDescent="0.3">
      <c r="A41" s="126">
        <v>33</v>
      </c>
      <c r="B41" s="19">
        <v>25</v>
      </c>
      <c r="C41" s="19">
        <v>50</v>
      </c>
      <c r="D41" s="20">
        <f t="shared" si="15"/>
        <v>25</v>
      </c>
      <c r="E41" s="506" t="s">
        <v>153</v>
      </c>
      <c r="F41" s="553">
        <v>17</v>
      </c>
      <c r="G41" s="697"/>
      <c r="H41" s="576"/>
      <c r="I41" s="698"/>
      <c r="J41" s="576"/>
      <c r="K41" s="698"/>
      <c r="L41" s="189"/>
      <c r="M41" s="698"/>
      <c r="N41" s="189"/>
      <c r="O41" s="698"/>
      <c r="P41" s="189"/>
      <c r="Q41" s="698"/>
      <c r="R41" s="514"/>
      <c r="S41" s="698"/>
      <c r="T41" s="189"/>
      <c r="U41" s="969">
        <f t="shared" si="1"/>
        <v>0</v>
      </c>
      <c r="V41" s="954"/>
      <c r="W41" s="203"/>
      <c r="X41" s="111">
        <f t="shared" si="2"/>
        <v>17</v>
      </c>
      <c r="Y41" s="959">
        <f t="shared" si="3"/>
        <v>0</v>
      </c>
      <c r="Z41" s="17">
        <f t="shared" si="4"/>
        <v>0</v>
      </c>
      <c r="AA41" s="17">
        <f t="shared" si="5"/>
        <v>0</v>
      </c>
      <c r="AB41" s="17">
        <f t="shared" si="6"/>
        <v>0</v>
      </c>
      <c r="AC41" s="17">
        <f t="shared" si="7"/>
        <v>0</v>
      </c>
      <c r="AD41" s="17">
        <f t="shared" si="8"/>
        <v>0</v>
      </c>
      <c r="AE41" s="17">
        <f t="shared" si="9"/>
        <v>0</v>
      </c>
      <c r="AF41" s="17">
        <f t="shared" si="10"/>
        <v>0</v>
      </c>
      <c r="AN41" s="55">
        <v>34</v>
      </c>
      <c r="AO41" s="57">
        <f t="shared" si="12"/>
        <v>0</v>
      </c>
      <c r="AP41" s="57">
        <f t="shared" si="13"/>
        <v>0</v>
      </c>
      <c r="AQ41" s="57">
        <f t="shared" si="0"/>
        <v>0</v>
      </c>
      <c r="AR41" s="57">
        <f t="shared" si="14"/>
        <v>425</v>
      </c>
    </row>
    <row r="42" spans="1:44" ht="15.75" customHeight="1" x14ac:dyDescent="0.3">
      <c r="A42" s="126">
        <v>34</v>
      </c>
      <c r="B42" s="19">
        <v>300</v>
      </c>
      <c r="C42" s="19">
        <v>500</v>
      </c>
      <c r="D42" s="20">
        <f t="shared" si="15"/>
        <v>200</v>
      </c>
      <c r="E42" s="506" t="s">
        <v>199</v>
      </c>
      <c r="F42" s="553">
        <v>4</v>
      </c>
      <c r="G42" s="697"/>
      <c r="H42" s="576"/>
      <c r="I42" s="698"/>
      <c r="J42" s="576"/>
      <c r="K42" s="698"/>
      <c r="L42" s="189"/>
      <c r="M42" s="698"/>
      <c r="N42" s="189"/>
      <c r="O42" s="698"/>
      <c r="P42" s="189"/>
      <c r="Q42" s="698"/>
      <c r="R42" s="514"/>
      <c r="S42" s="698"/>
      <c r="T42" s="189"/>
      <c r="U42" s="969">
        <f t="shared" si="1"/>
        <v>0</v>
      </c>
      <c r="V42" s="954"/>
      <c r="W42" s="203"/>
      <c r="X42" s="111">
        <f t="shared" si="2"/>
        <v>4</v>
      </c>
      <c r="Y42" s="959">
        <f t="shared" si="3"/>
        <v>0</v>
      </c>
      <c r="Z42" s="17">
        <f t="shared" si="4"/>
        <v>0</v>
      </c>
      <c r="AA42" s="17">
        <f t="shared" si="5"/>
        <v>0</v>
      </c>
      <c r="AB42" s="17">
        <f t="shared" si="6"/>
        <v>0</v>
      </c>
      <c r="AC42" s="17">
        <f t="shared" si="7"/>
        <v>0</v>
      </c>
      <c r="AD42" s="17">
        <f t="shared" si="8"/>
        <v>0</v>
      </c>
      <c r="AE42" s="17">
        <f t="shared" si="9"/>
        <v>0</v>
      </c>
      <c r="AF42" s="17">
        <f t="shared" si="10"/>
        <v>0</v>
      </c>
      <c r="AN42" s="55">
        <v>35</v>
      </c>
      <c r="AO42" s="57">
        <f t="shared" si="12"/>
        <v>0</v>
      </c>
      <c r="AP42" s="57">
        <f t="shared" si="13"/>
        <v>0</v>
      </c>
      <c r="AQ42" s="57">
        <f t="shared" si="0"/>
        <v>0</v>
      </c>
      <c r="AR42" s="57">
        <f t="shared" si="14"/>
        <v>1200</v>
      </c>
    </row>
    <row r="43" spans="1:44" ht="15.75" customHeight="1" x14ac:dyDescent="0.3">
      <c r="A43" s="126">
        <v>35</v>
      </c>
      <c r="B43" s="26"/>
      <c r="C43" s="26"/>
      <c r="D43" s="20">
        <f t="shared" si="15"/>
        <v>0</v>
      </c>
      <c r="E43" s="506"/>
      <c r="F43" s="553">
        <v>0</v>
      </c>
      <c r="G43" s="697"/>
      <c r="H43" s="576"/>
      <c r="I43" s="698"/>
      <c r="J43" s="576"/>
      <c r="K43" s="698"/>
      <c r="L43" s="189"/>
      <c r="M43" s="698"/>
      <c r="N43" s="189"/>
      <c r="O43" s="698"/>
      <c r="P43" s="189"/>
      <c r="Q43" s="698"/>
      <c r="R43" s="514"/>
      <c r="S43" s="698"/>
      <c r="T43" s="189"/>
      <c r="U43" s="969">
        <f t="shared" si="1"/>
        <v>0</v>
      </c>
      <c r="V43" s="954"/>
      <c r="W43" s="203"/>
      <c r="X43" s="111">
        <f t="shared" si="2"/>
        <v>0</v>
      </c>
      <c r="Y43" s="959">
        <f t="shared" si="3"/>
        <v>0</v>
      </c>
      <c r="Z43" s="17">
        <f t="shared" si="4"/>
        <v>0</v>
      </c>
      <c r="AA43" s="17">
        <f t="shared" si="5"/>
        <v>0</v>
      </c>
      <c r="AB43" s="17">
        <f t="shared" si="6"/>
        <v>0</v>
      </c>
      <c r="AC43" s="17">
        <f t="shared" si="7"/>
        <v>0</v>
      </c>
      <c r="AD43" s="17">
        <f t="shared" si="8"/>
        <v>0</v>
      </c>
      <c r="AE43" s="17">
        <f t="shared" si="9"/>
        <v>0</v>
      </c>
      <c r="AF43" s="17">
        <f t="shared" si="10"/>
        <v>0</v>
      </c>
      <c r="AN43" s="55">
        <v>36</v>
      </c>
      <c r="AO43" s="57">
        <f t="shared" si="12"/>
        <v>0</v>
      </c>
      <c r="AP43" s="57">
        <f t="shared" si="13"/>
        <v>0</v>
      </c>
      <c r="AQ43" s="57">
        <f t="shared" si="0"/>
        <v>0</v>
      </c>
      <c r="AR43" s="57">
        <f t="shared" si="14"/>
        <v>0</v>
      </c>
    </row>
    <row r="44" spans="1:44" ht="15.75" customHeight="1" x14ac:dyDescent="0.3">
      <c r="A44" s="126">
        <v>36</v>
      </c>
      <c r="B44" s="19">
        <v>600</v>
      </c>
      <c r="C44" s="19">
        <v>800</v>
      </c>
      <c r="D44" s="20">
        <f t="shared" si="15"/>
        <v>200</v>
      </c>
      <c r="E44" s="506" t="s">
        <v>231</v>
      </c>
      <c r="F44" s="553">
        <v>2</v>
      </c>
      <c r="G44" s="697"/>
      <c r="H44" s="576"/>
      <c r="I44" s="698"/>
      <c r="J44" s="576"/>
      <c r="K44" s="698"/>
      <c r="L44" s="189"/>
      <c r="M44" s="698"/>
      <c r="N44" s="189"/>
      <c r="O44" s="698"/>
      <c r="P44" s="189"/>
      <c r="Q44" s="698"/>
      <c r="R44" s="514"/>
      <c r="S44" s="698"/>
      <c r="T44" s="189"/>
      <c r="U44" s="969">
        <f t="shared" si="1"/>
        <v>0</v>
      </c>
      <c r="V44" s="954"/>
      <c r="W44" s="203"/>
      <c r="X44" s="111">
        <f t="shared" si="2"/>
        <v>2</v>
      </c>
      <c r="Y44" s="959">
        <f t="shared" si="3"/>
        <v>0</v>
      </c>
      <c r="Z44" s="17">
        <f t="shared" si="4"/>
        <v>0</v>
      </c>
      <c r="AA44" s="17">
        <f t="shared" si="5"/>
        <v>0</v>
      </c>
      <c r="AB44" s="17">
        <f t="shared" si="6"/>
        <v>0</v>
      </c>
      <c r="AC44" s="17">
        <f t="shared" si="7"/>
        <v>0</v>
      </c>
      <c r="AD44" s="17">
        <f t="shared" si="8"/>
        <v>0</v>
      </c>
      <c r="AE44" s="17">
        <f t="shared" si="9"/>
        <v>0</v>
      </c>
      <c r="AF44" s="17">
        <f t="shared" si="10"/>
        <v>0</v>
      </c>
      <c r="AN44" s="55">
        <v>37</v>
      </c>
      <c r="AO44" s="57">
        <f t="shared" si="12"/>
        <v>0</v>
      </c>
      <c r="AP44" s="57">
        <f t="shared" si="13"/>
        <v>0</v>
      </c>
      <c r="AQ44" s="57">
        <f t="shared" si="0"/>
        <v>0</v>
      </c>
      <c r="AR44" s="57">
        <f t="shared" si="14"/>
        <v>1200</v>
      </c>
    </row>
    <row r="45" spans="1:44" ht="15.75" customHeight="1" x14ac:dyDescent="0.3">
      <c r="A45" s="126">
        <v>37</v>
      </c>
      <c r="B45" s="26">
        <v>1200</v>
      </c>
      <c r="C45" s="26">
        <v>1600</v>
      </c>
      <c r="D45" s="20">
        <f t="shared" si="15"/>
        <v>400</v>
      </c>
      <c r="E45" s="506" t="s">
        <v>198</v>
      </c>
      <c r="F45" s="553">
        <v>1</v>
      </c>
      <c r="G45" s="697"/>
      <c r="H45" s="576"/>
      <c r="I45" s="698"/>
      <c r="J45" s="576"/>
      <c r="K45" s="698"/>
      <c r="L45" s="189"/>
      <c r="M45" s="698"/>
      <c r="N45" s="189"/>
      <c r="O45" s="698"/>
      <c r="P45" s="189"/>
      <c r="Q45" s="698"/>
      <c r="R45" s="514"/>
      <c r="S45" s="698"/>
      <c r="T45" s="189"/>
      <c r="U45" s="969">
        <f t="shared" si="1"/>
        <v>0</v>
      </c>
      <c r="V45" s="954"/>
      <c r="W45" s="203"/>
      <c r="X45" s="111">
        <f t="shared" si="2"/>
        <v>1</v>
      </c>
      <c r="Y45" s="959">
        <f t="shared" si="3"/>
        <v>0</v>
      </c>
      <c r="Z45" s="17">
        <f t="shared" si="4"/>
        <v>0</v>
      </c>
      <c r="AA45" s="17">
        <f t="shared" si="5"/>
        <v>0</v>
      </c>
      <c r="AB45" s="17">
        <f t="shared" si="6"/>
        <v>0</v>
      </c>
      <c r="AC45" s="17">
        <f t="shared" si="7"/>
        <v>0</v>
      </c>
      <c r="AD45" s="17">
        <f t="shared" si="8"/>
        <v>0</v>
      </c>
      <c r="AE45" s="17">
        <f t="shared" si="9"/>
        <v>0</v>
      </c>
      <c r="AF45" s="17">
        <f t="shared" si="10"/>
        <v>0</v>
      </c>
      <c r="AN45" s="55">
        <v>38</v>
      </c>
      <c r="AO45" s="57">
        <f t="shared" si="12"/>
        <v>0</v>
      </c>
      <c r="AP45" s="57">
        <f t="shared" si="13"/>
        <v>0</v>
      </c>
      <c r="AQ45" s="57">
        <f t="shared" si="0"/>
        <v>0</v>
      </c>
      <c r="AR45" s="57">
        <f t="shared" si="14"/>
        <v>1200</v>
      </c>
    </row>
    <row r="46" spans="1:44" ht="15.75" customHeight="1" x14ac:dyDescent="0.3">
      <c r="A46" s="126">
        <v>38</v>
      </c>
      <c r="B46" s="26">
        <v>1200</v>
      </c>
      <c r="C46" s="26">
        <v>1800</v>
      </c>
      <c r="D46" s="20">
        <f t="shared" si="15"/>
        <v>600</v>
      </c>
      <c r="E46" s="506" t="s">
        <v>198</v>
      </c>
      <c r="F46" s="553">
        <v>10</v>
      </c>
      <c r="G46" s="697"/>
      <c r="H46" s="576"/>
      <c r="I46" s="698"/>
      <c r="J46" s="576"/>
      <c r="K46" s="698"/>
      <c r="L46" s="189"/>
      <c r="M46" s="698"/>
      <c r="N46" s="189"/>
      <c r="O46" s="698"/>
      <c r="P46" s="189"/>
      <c r="Q46" s="698"/>
      <c r="R46" s="514"/>
      <c r="S46" s="698"/>
      <c r="T46" s="189"/>
      <c r="U46" s="969">
        <f t="shared" si="1"/>
        <v>0</v>
      </c>
      <c r="V46" s="954"/>
      <c r="W46" s="203"/>
      <c r="X46" s="111">
        <f t="shared" si="2"/>
        <v>10</v>
      </c>
      <c r="Y46" s="959">
        <f t="shared" si="3"/>
        <v>0</v>
      </c>
      <c r="Z46" s="17">
        <f t="shared" si="4"/>
        <v>0</v>
      </c>
      <c r="AA46" s="17">
        <f t="shared" si="5"/>
        <v>0</v>
      </c>
      <c r="AB46" s="17">
        <f t="shared" si="6"/>
        <v>0</v>
      </c>
      <c r="AC46" s="17">
        <f t="shared" si="7"/>
        <v>0</v>
      </c>
      <c r="AD46" s="17">
        <f t="shared" si="8"/>
        <v>0</v>
      </c>
      <c r="AE46" s="17">
        <f t="shared" si="9"/>
        <v>0</v>
      </c>
      <c r="AF46" s="17">
        <f t="shared" si="10"/>
        <v>0</v>
      </c>
      <c r="AN46" s="55">
        <v>39</v>
      </c>
      <c r="AO46" s="57">
        <f t="shared" si="12"/>
        <v>0</v>
      </c>
      <c r="AP46" s="57">
        <f t="shared" si="13"/>
        <v>0</v>
      </c>
      <c r="AQ46" s="57">
        <f t="shared" si="0"/>
        <v>0</v>
      </c>
      <c r="AR46" s="57">
        <f t="shared" si="14"/>
        <v>12000</v>
      </c>
    </row>
    <row r="47" spans="1:44" ht="15.75" customHeight="1" x14ac:dyDescent="0.3">
      <c r="A47" s="126">
        <v>39</v>
      </c>
      <c r="B47" s="19"/>
      <c r="C47" s="19"/>
      <c r="D47" s="20">
        <f t="shared" si="15"/>
        <v>0</v>
      </c>
      <c r="E47" s="506"/>
      <c r="F47" s="553">
        <v>0</v>
      </c>
      <c r="G47" s="697"/>
      <c r="H47" s="576"/>
      <c r="I47" s="698"/>
      <c r="J47" s="576"/>
      <c r="K47" s="698"/>
      <c r="L47" s="189"/>
      <c r="M47" s="698"/>
      <c r="N47" s="189"/>
      <c r="O47" s="698"/>
      <c r="P47" s="189"/>
      <c r="Q47" s="698"/>
      <c r="R47" s="514"/>
      <c r="S47" s="698"/>
      <c r="T47" s="189"/>
      <c r="U47" s="969">
        <f t="shared" si="1"/>
        <v>0</v>
      </c>
      <c r="V47" s="954"/>
      <c r="W47" s="203"/>
      <c r="X47" s="111">
        <f t="shared" si="2"/>
        <v>0</v>
      </c>
      <c r="Y47" s="959">
        <f t="shared" si="3"/>
        <v>0</v>
      </c>
      <c r="Z47" s="17">
        <f t="shared" si="4"/>
        <v>0</v>
      </c>
      <c r="AA47" s="17">
        <f t="shared" si="5"/>
        <v>0</v>
      </c>
      <c r="AB47" s="17">
        <f t="shared" si="6"/>
        <v>0</v>
      </c>
      <c r="AC47" s="17">
        <f t="shared" si="7"/>
        <v>0</v>
      </c>
      <c r="AD47" s="17">
        <f t="shared" si="8"/>
        <v>0</v>
      </c>
      <c r="AE47" s="17">
        <f t="shared" si="9"/>
        <v>0</v>
      </c>
      <c r="AF47" s="17">
        <f t="shared" si="10"/>
        <v>0</v>
      </c>
      <c r="AN47" s="55">
        <v>40</v>
      </c>
      <c r="AO47" s="57">
        <f t="shared" si="12"/>
        <v>0</v>
      </c>
      <c r="AP47" s="57">
        <f t="shared" si="13"/>
        <v>0</v>
      </c>
      <c r="AQ47" s="57">
        <f t="shared" si="0"/>
        <v>0</v>
      </c>
      <c r="AR47" s="57">
        <f t="shared" si="14"/>
        <v>0</v>
      </c>
    </row>
    <row r="48" spans="1:44" ht="15.75" customHeight="1" x14ac:dyDescent="0.3">
      <c r="A48" s="126">
        <v>40</v>
      </c>
      <c r="B48" s="19">
        <v>2500</v>
      </c>
      <c r="C48" s="19">
        <v>3500</v>
      </c>
      <c r="D48" s="20">
        <f t="shared" si="15"/>
        <v>1000</v>
      </c>
      <c r="E48" s="506" t="s">
        <v>181</v>
      </c>
      <c r="F48" s="553">
        <v>1</v>
      </c>
      <c r="G48" s="697"/>
      <c r="H48" s="576"/>
      <c r="I48" s="698"/>
      <c r="J48" s="576"/>
      <c r="K48" s="698"/>
      <c r="L48" s="189"/>
      <c r="M48" s="698"/>
      <c r="N48" s="189"/>
      <c r="O48" s="698"/>
      <c r="P48" s="189"/>
      <c r="Q48" s="698"/>
      <c r="R48" s="514"/>
      <c r="S48" s="698"/>
      <c r="T48" s="189"/>
      <c r="U48" s="969">
        <f t="shared" si="1"/>
        <v>0</v>
      </c>
      <c r="V48" s="954"/>
      <c r="W48" s="203"/>
      <c r="X48" s="111">
        <f t="shared" si="2"/>
        <v>1</v>
      </c>
      <c r="Y48" s="959">
        <f t="shared" si="3"/>
        <v>0</v>
      </c>
      <c r="Z48" s="17">
        <f t="shared" si="4"/>
        <v>0</v>
      </c>
      <c r="AA48" s="17">
        <f t="shared" si="5"/>
        <v>0</v>
      </c>
      <c r="AB48" s="17">
        <f t="shared" si="6"/>
        <v>0</v>
      </c>
      <c r="AC48" s="17">
        <f t="shared" si="7"/>
        <v>0</v>
      </c>
      <c r="AD48" s="17">
        <f t="shared" si="8"/>
        <v>0</v>
      </c>
      <c r="AE48" s="17">
        <f t="shared" si="9"/>
        <v>0</v>
      </c>
      <c r="AF48" s="17">
        <f t="shared" si="10"/>
        <v>0</v>
      </c>
      <c r="AN48" s="55">
        <v>41</v>
      </c>
      <c r="AO48" s="57">
        <f t="shared" si="12"/>
        <v>0</v>
      </c>
      <c r="AP48" s="57">
        <f t="shared" si="13"/>
        <v>0</v>
      </c>
      <c r="AQ48" s="57">
        <f t="shared" si="0"/>
        <v>0</v>
      </c>
      <c r="AR48" s="57">
        <f t="shared" si="14"/>
        <v>2500</v>
      </c>
    </row>
    <row r="49" spans="1:44" ht="15.75" customHeight="1" x14ac:dyDescent="0.3">
      <c r="A49" s="126">
        <v>41</v>
      </c>
      <c r="B49" s="26">
        <v>3000</v>
      </c>
      <c r="C49" s="26">
        <v>4000</v>
      </c>
      <c r="D49" s="20">
        <f t="shared" si="15"/>
        <v>1000</v>
      </c>
      <c r="E49" s="506" t="s">
        <v>181</v>
      </c>
      <c r="F49" s="553">
        <v>1</v>
      </c>
      <c r="G49" s="697"/>
      <c r="H49" s="576"/>
      <c r="I49" s="698"/>
      <c r="J49" s="576"/>
      <c r="K49" s="698"/>
      <c r="L49" s="189"/>
      <c r="M49" s="698"/>
      <c r="N49" s="189"/>
      <c r="O49" s="698"/>
      <c r="P49" s="189"/>
      <c r="Q49" s="698"/>
      <c r="R49" s="514"/>
      <c r="S49" s="698"/>
      <c r="T49" s="189"/>
      <c r="U49" s="969">
        <f t="shared" si="1"/>
        <v>0</v>
      </c>
      <c r="V49" s="954"/>
      <c r="W49" s="203"/>
      <c r="X49" s="111">
        <f t="shared" si="2"/>
        <v>1</v>
      </c>
      <c r="Y49" s="959">
        <f t="shared" si="3"/>
        <v>0</v>
      </c>
      <c r="Z49" s="17">
        <f t="shared" si="4"/>
        <v>0</v>
      </c>
      <c r="AA49" s="17">
        <f t="shared" si="5"/>
        <v>0</v>
      </c>
      <c r="AB49" s="17">
        <f t="shared" si="6"/>
        <v>0</v>
      </c>
      <c r="AC49" s="17">
        <f t="shared" si="7"/>
        <v>0</v>
      </c>
      <c r="AD49" s="17">
        <f t="shared" si="8"/>
        <v>0</v>
      </c>
      <c r="AE49" s="17">
        <f t="shared" si="9"/>
        <v>0</v>
      </c>
      <c r="AF49" s="17">
        <f t="shared" si="10"/>
        <v>0</v>
      </c>
      <c r="AN49" s="55">
        <v>42</v>
      </c>
      <c r="AO49" s="57">
        <f t="shared" si="12"/>
        <v>0</v>
      </c>
      <c r="AP49" s="57">
        <f t="shared" si="13"/>
        <v>0</v>
      </c>
      <c r="AQ49" s="57">
        <f t="shared" si="0"/>
        <v>0</v>
      </c>
      <c r="AR49" s="57">
        <f t="shared" si="14"/>
        <v>3000</v>
      </c>
    </row>
    <row r="50" spans="1:44" ht="15.75" customHeight="1" x14ac:dyDescent="0.3">
      <c r="A50" s="126">
        <v>42</v>
      </c>
      <c r="B50" s="19"/>
      <c r="C50" s="19"/>
      <c r="D50" s="20">
        <f t="shared" si="15"/>
        <v>0</v>
      </c>
      <c r="E50" s="506"/>
      <c r="F50" s="553">
        <v>0</v>
      </c>
      <c r="G50" s="697"/>
      <c r="H50" s="576"/>
      <c r="I50" s="698"/>
      <c r="J50" s="576"/>
      <c r="K50" s="698"/>
      <c r="L50" s="189"/>
      <c r="M50" s="698"/>
      <c r="N50" s="189"/>
      <c r="O50" s="698"/>
      <c r="P50" s="189"/>
      <c r="Q50" s="698"/>
      <c r="R50" s="514"/>
      <c r="S50" s="698"/>
      <c r="T50" s="189"/>
      <c r="U50" s="969">
        <f t="shared" si="1"/>
        <v>0</v>
      </c>
      <c r="V50" s="954"/>
      <c r="W50" s="203"/>
      <c r="X50" s="111">
        <f t="shared" si="2"/>
        <v>0</v>
      </c>
      <c r="Y50" s="959">
        <f t="shared" si="3"/>
        <v>0</v>
      </c>
      <c r="Z50" s="17">
        <f t="shared" si="4"/>
        <v>0</v>
      </c>
      <c r="AA50" s="17">
        <f t="shared" si="5"/>
        <v>0</v>
      </c>
      <c r="AB50" s="17">
        <f t="shared" si="6"/>
        <v>0</v>
      </c>
      <c r="AC50" s="17">
        <f t="shared" si="7"/>
        <v>0</v>
      </c>
      <c r="AD50" s="17">
        <f t="shared" si="8"/>
        <v>0</v>
      </c>
      <c r="AE50" s="17">
        <f t="shared" si="9"/>
        <v>0</v>
      </c>
      <c r="AF50" s="17">
        <f t="shared" si="10"/>
        <v>0</v>
      </c>
      <c r="AN50" s="55">
        <v>43</v>
      </c>
      <c r="AO50" s="57">
        <f t="shared" si="12"/>
        <v>0</v>
      </c>
      <c r="AP50" s="57">
        <f t="shared" si="13"/>
        <v>0</v>
      </c>
      <c r="AQ50" s="57">
        <f t="shared" si="0"/>
        <v>0</v>
      </c>
      <c r="AR50" s="57">
        <f t="shared" si="14"/>
        <v>0</v>
      </c>
    </row>
    <row r="51" spans="1:44" ht="15.75" customHeight="1" x14ac:dyDescent="0.3">
      <c r="A51" s="126">
        <v>43</v>
      </c>
      <c r="B51" s="19">
        <v>2000</v>
      </c>
      <c r="C51" s="19">
        <v>3000</v>
      </c>
      <c r="D51" s="20">
        <f t="shared" si="15"/>
        <v>1000</v>
      </c>
      <c r="E51" s="506" t="s">
        <v>250</v>
      </c>
      <c r="F51" s="553">
        <v>4</v>
      </c>
      <c r="G51" s="697"/>
      <c r="H51" s="576"/>
      <c r="I51" s="698"/>
      <c r="J51" s="576"/>
      <c r="K51" s="698"/>
      <c r="L51" s="189"/>
      <c r="M51" s="698"/>
      <c r="N51" s="189"/>
      <c r="O51" s="698"/>
      <c r="P51" s="189"/>
      <c r="Q51" s="698"/>
      <c r="R51" s="514"/>
      <c r="S51" s="698"/>
      <c r="T51" s="189"/>
      <c r="U51" s="969">
        <f t="shared" si="1"/>
        <v>0</v>
      </c>
      <c r="V51" s="954"/>
      <c r="W51" s="203"/>
      <c r="X51" s="111">
        <f t="shared" si="2"/>
        <v>4</v>
      </c>
      <c r="Y51" s="959">
        <f t="shared" si="3"/>
        <v>0</v>
      </c>
      <c r="Z51" s="17">
        <f t="shared" si="4"/>
        <v>0</v>
      </c>
      <c r="AA51" s="17">
        <f t="shared" si="5"/>
        <v>0</v>
      </c>
      <c r="AB51" s="17">
        <f t="shared" si="6"/>
        <v>0</v>
      </c>
      <c r="AC51" s="17">
        <f t="shared" si="7"/>
        <v>0</v>
      </c>
      <c r="AD51" s="17">
        <f t="shared" si="8"/>
        <v>0</v>
      </c>
      <c r="AE51" s="17">
        <f t="shared" si="9"/>
        <v>0</v>
      </c>
      <c r="AF51" s="17">
        <f t="shared" si="10"/>
        <v>0</v>
      </c>
      <c r="AN51" s="55">
        <v>44</v>
      </c>
      <c r="AO51" s="57">
        <f t="shared" si="12"/>
        <v>0</v>
      </c>
      <c r="AP51" s="57">
        <f t="shared" si="13"/>
        <v>0</v>
      </c>
      <c r="AQ51" s="57">
        <f t="shared" si="0"/>
        <v>0</v>
      </c>
      <c r="AR51" s="57">
        <f t="shared" si="14"/>
        <v>8000</v>
      </c>
    </row>
    <row r="52" spans="1:44" ht="15.75" customHeight="1" x14ac:dyDescent="0.3">
      <c r="A52" s="126">
        <v>44</v>
      </c>
      <c r="B52" s="19">
        <v>800</v>
      </c>
      <c r="C52" s="19">
        <v>1000</v>
      </c>
      <c r="D52" s="20">
        <f t="shared" si="15"/>
        <v>200</v>
      </c>
      <c r="E52" s="506" t="s">
        <v>86</v>
      </c>
      <c r="F52" s="553">
        <v>1</v>
      </c>
      <c r="G52" s="697"/>
      <c r="H52" s="576"/>
      <c r="I52" s="698"/>
      <c r="J52" s="576"/>
      <c r="K52" s="698"/>
      <c r="L52" s="189"/>
      <c r="M52" s="698"/>
      <c r="N52" s="189"/>
      <c r="O52" s="698"/>
      <c r="P52" s="189"/>
      <c r="Q52" s="698"/>
      <c r="R52" s="514"/>
      <c r="S52" s="698"/>
      <c r="T52" s="189"/>
      <c r="U52" s="969">
        <f t="shared" si="1"/>
        <v>0</v>
      </c>
      <c r="V52" s="954"/>
      <c r="W52" s="203"/>
      <c r="X52" s="111">
        <f t="shared" si="2"/>
        <v>1</v>
      </c>
      <c r="Y52" s="959">
        <f t="shared" si="3"/>
        <v>0</v>
      </c>
      <c r="Z52" s="17">
        <f t="shared" si="4"/>
        <v>0</v>
      </c>
      <c r="AA52" s="17">
        <f t="shared" si="5"/>
        <v>0</v>
      </c>
      <c r="AB52" s="17">
        <f t="shared" si="6"/>
        <v>0</v>
      </c>
      <c r="AC52" s="17">
        <f t="shared" si="7"/>
        <v>0</v>
      </c>
      <c r="AD52" s="17">
        <f t="shared" si="8"/>
        <v>0</v>
      </c>
      <c r="AE52" s="17">
        <f t="shared" si="9"/>
        <v>0</v>
      </c>
      <c r="AF52" s="17">
        <f t="shared" si="10"/>
        <v>0</v>
      </c>
      <c r="AN52" s="55">
        <v>45</v>
      </c>
      <c r="AO52" s="57">
        <f t="shared" si="12"/>
        <v>0</v>
      </c>
      <c r="AP52" s="57">
        <f t="shared" si="13"/>
        <v>0</v>
      </c>
      <c r="AQ52" s="57">
        <f t="shared" si="0"/>
        <v>0</v>
      </c>
      <c r="AR52" s="57">
        <f t="shared" si="14"/>
        <v>800</v>
      </c>
    </row>
    <row r="53" spans="1:44" ht="15.75" customHeight="1" x14ac:dyDescent="0.3">
      <c r="A53" s="126">
        <v>45</v>
      </c>
      <c r="B53" s="19">
        <v>1600</v>
      </c>
      <c r="C53" s="19">
        <v>2000</v>
      </c>
      <c r="D53" s="20">
        <f t="shared" si="15"/>
        <v>400</v>
      </c>
      <c r="E53" s="506" t="s">
        <v>163</v>
      </c>
      <c r="F53" s="553">
        <v>2</v>
      </c>
      <c r="G53" s="697"/>
      <c r="H53" s="576"/>
      <c r="I53" s="698"/>
      <c r="J53" s="576"/>
      <c r="K53" s="698"/>
      <c r="L53" s="189"/>
      <c r="M53" s="698"/>
      <c r="N53" s="189"/>
      <c r="O53" s="698"/>
      <c r="P53" s="189"/>
      <c r="Q53" s="698"/>
      <c r="R53" s="514"/>
      <c r="S53" s="698"/>
      <c r="T53" s="189"/>
      <c r="U53" s="969">
        <f t="shared" si="1"/>
        <v>0</v>
      </c>
      <c r="V53" s="954"/>
      <c r="W53" s="203"/>
      <c r="X53" s="111">
        <f t="shared" si="2"/>
        <v>2</v>
      </c>
      <c r="Y53" s="959">
        <f t="shared" si="3"/>
        <v>0</v>
      </c>
      <c r="Z53" s="17">
        <f t="shared" si="4"/>
        <v>0</v>
      </c>
      <c r="AA53" s="17">
        <f t="shared" si="5"/>
        <v>0</v>
      </c>
      <c r="AB53" s="17">
        <f t="shared" si="6"/>
        <v>0</v>
      </c>
      <c r="AC53" s="17">
        <f t="shared" si="7"/>
        <v>0</v>
      </c>
      <c r="AD53" s="17">
        <f t="shared" si="8"/>
        <v>0</v>
      </c>
      <c r="AE53" s="17">
        <f t="shared" si="9"/>
        <v>0</v>
      </c>
      <c r="AF53" s="17">
        <f t="shared" si="10"/>
        <v>0</v>
      </c>
      <c r="AN53" s="55">
        <v>46</v>
      </c>
      <c r="AO53" s="57">
        <f t="shared" si="12"/>
        <v>0</v>
      </c>
      <c r="AP53" s="57">
        <f t="shared" si="13"/>
        <v>0</v>
      </c>
      <c r="AQ53" s="57">
        <f t="shared" si="0"/>
        <v>0</v>
      </c>
      <c r="AR53" s="57">
        <f t="shared" si="14"/>
        <v>3200</v>
      </c>
    </row>
    <row r="54" spans="1:44" ht="15.75" customHeight="1" x14ac:dyDescent="0.3">
      <c r="A54" s="126">
        <v>46</v>
      </c>
      <c r="B54" s="19"/>
      <c r="C54" s="19"/>
      <c r="D54" s="20">
        <f t="shared" si="15"/>
        <v>0</v>
      </c>
      <c r="E54" s="500"/>
      <c r="F54" s="553">
        <v>0</v>
      </c>
      <c r="G54" s="697"/>
      <c r="H54" s="576"/>
      <c r="I54" s="698"/>
      <c r="J54" s="576"/>
      <c r="K54" s="698"/>
      <c r="L54" s="189"/>
      <c r="M54" s="698"/>
      <c r="N54" s="189"/>
      <c r="O54" s="698"/>
      <c r="P54" s="189"/>
      <c r="Q54" s="698"/>
      <c r="R54" s="514"/>
      <c r="S54" s="698"/>
      <c r="T54" s="189"/>
      <c r="U54" s="969">
        <f t="shared" si="1"/>
        <v>0</v>
      </c>
      <c r="V54" s="954"/>
      <c r="W54" s="203"/>
      <c r="X54" s="111">
        <f t="shared" si="2"/>
        <v>0</v>
      </c>
      <c r="Y54" s="959">
        <f t="shared" si="3"/>
        <v>0</v>
      </c>
      <c r="Z54" s="17">
        <f t="shared" si="4"/>
        <v>0</v>
      </c>
      <c r="AA54" s="17">
        <f t="shared" si="5"/>
        <v>0</v>
      </c>
      <c r="AB54" s="17">
        <f t="shared" si="6"/>
        <v>0</v>
      </c>
      <c r="AC54" s="17">
        <f t="shared" si="7"/>
        <v>0</v>
      </c>
      <c r="AD54" s="17">
        <f t="shared" si="8"/>
        <v>0</v>
      </c>
      <c r="AE54" s="17">
        <f t="shared" si="9"/>
        <v>0</v>
      </c>
      <c r="AF54" s="17">
        <f t="shared" si="10"/>
        <v>0</v>
      </c>
      <c r="AN54" s="55">
        <v>47</v>
      </c>
      <c r="AO54" s="57">
        <f t="shared" si="12"/>
        <v>0</v>
      </c>
      <c r="AP54" s="57">
        <f t="shared" si="13"/>
        <v>0</v>
      </c>
      <c r="AQ54" s="57">
        <f t="shared" si="0"/>
        <v>0</v>
      </c>
      <c r="AR54" s="57">
        <f t="shared" si="14"/>
        <v>0</v>
      </c>
    </row>
    <row r="55" spans="1:44" ht="15.75" customHeight="1" x14ac:dyDescent="0.3">
      <c r="A55" s="126">
        <v>47</v>
      </c>
      <c r="B55" s="19">
        <v>2000</v>
      </c>
      <c r="C55" s="19">
        <v>2600</v>
      </c>
      <c r="D55" s="20">
        <f t="shared" si="15"/>
        <v>600</v>
      </c>
      <c r="E55" s="506" t="s">
        <v>234</v>
      </c>
      <c r="F55" s="553">
        <v>3</v>
      </c>
      <c r="G55" s="697"/>
      <c r="H55" s="576"/>
      <c r="I55" s="698"/>
      <c r="J55" s="576"/>
      <c r="K55" s="698"/>
      <c r="L55" s="189"/>
      <c r="M55" s="698"/>
      <c r="N55" s="189"/>
      <c r="O55" s="698"/>
      <c r="P55" s="189"/>
      <c r="Q55" s="698"/>
      <c r="R55" s="514"/>
      <c r="S55" s="698"/>
      <c r="T55" s="189"/>
      <c r="U55" s="969">
        <f t="shared" si="1"/>
        <v>0</v>
      </c>
      <c r="V55" s="954"/>
      <c r="W55" s="203"/>
      <c r="X55" s="111">
        <f t="shared" si="2"/>
        <v>3</v>
      </c>
      <c r="Y55" s="959">
        <f t="shared" si="3"/>
        <v>0</v>
      </c>
      <c r="Z55" s="17">
        <f t="shared" si="4"/>
        <v>0</v>
      </c>
      <c r="AA55" s="17">
        <f t="shared" si="5"/>
        <v>0</v>
      </c>
      <c r="AB55" s="17">
        <f t="shared" si="6"/>
        <v>0</v>
      </c>
      <c r="AC55" s="17">
        <f t="shared" si="7"/>
        <v>0</v>
      </c>
      <c r="AD55" s="17">
        <f t="shared" si="8"/>
        <v>0</v>
      </c>
      <c r="AE55" s="17">
        <f t="shared" si="9"/>
        <v>0</v>
      </c>
      <c r="AF55" s="17">
        <f t="shared" si="10"/>
        <v>0</v>
      </c>
      <c r="AN55" s="55">
        <v>48</v>
      </c>
      <c r="AO55" s="57">
        <f t="shared" si="12"/>
        <v>0</v>
      </c>
      <c r="AP55" s="57">
        <f t="shared" si="13"/>
        <v>0</v>
      </c>
      <c r="AQ55" s="57">
        <f t="shared" si="0"/>
        <v>0</v>
      </c>
      <c r="AR55" s="57">
        <f t="shared" si="14"/>
        <v>6000</v>
      </c>
    </row>
    <row r="56" spans="1:44" ht="15.75" customHeight="1" x14ac:dyDescent="0.3">
      <c r="A56" s="126">
        <v>48</v>
      </c>
      <c r="B56" s="26">
        <v>60</v>
      </c>
      <c r="C56" s="26">
        <v>80</v>
      </c>
      <c r="D56" s="20">
        <f t="shared" si="15"/>
        <v>20</v>
      </c>
      <c r="E56" s="506" t="s">
        <v>87</v>
      </c>
      <c r="F56" s="553">
        <v>1</v>
      </c>
      <c r="G56" s="697"/>
      <c r="H56" s="576"/>
      <c r="I56" s="698"/>
      <c r="J56" s="576"/>
      <c r="K56" s="698"/>
      <c r="L56" s="189"/>
      <c r="M56" s="698"/>
      <c r="N56" s="189"/>
      <c r="O56" s="698"/>
      <c r="P56" s="189"/>
      <c r="Q56" s="698"/>
      <c r="R56" s="514"/>
      <c r="S56" s="698"/>
      <c r="T56" s="189"/>
      <c r="U56" s="969">
        <f t="shared" si="1"/>
        <v>0</v>
      </c>
      <c r="V56" s="954"/>
      <c r="W56" s="203"/>
      <c r="X56" s="111">
        <f t="shared" si="2"/>
        <v>1</v>
      </c>
      <c r="Y56" s="959">
        <f t="shared" si="3"/>
        <v>0</v>
      </c>
      <c r="Z56" s="17">
        <f t="shared" si="4"/>
        <v>0</v>
      </c>
      <c r="AA56" s="17">
        <f t="shared" si="5"/>
        <v>0</v>
      </c>
      <c r="AB56" s="17">
        <f t="shared" si="6"/>
        <v>0</v>
      </c>
      <c r="AC56" s="17">
        <f t="shared" si="7"/>
        <v>0</v>
      </c>
      <c r="AD56" s="17">
        <f t="shared" si="8"/>
        <v>0</v>
      </c>
      <c r="AE56" s="17">
        <f t="shared" si="9"/>
        <v>0</v>
      </c>
      <c r="AF56" s="17">
        <f t="shared" si="10"/>
        <v>0</v>
      </c>
      <c r="AN56" s="55">
        <v>49</v>
      </c>
      <c r="AO56" s="57">
        <f t="shared" si="12"/>
        <v>0</v>
      </c>
      <c r="AP56" s="57">
        <f t="shared" si="13"/>
        <v>0</v>
      </c>
      <c r="AQ56" s="57">
        <f t="shared" si="0"/>
        <v>0</v>
      </c>
      <c r="AR56" s="57">
        <f t="shared" si="14"/>
        <v>60</v>
      </c>
    </row>
    <row r="57" spans="1:44" ht="15.75" customHeight="1" x14ac:dyDescent="0.3">
      <c r="A57" s="126">
        <v>49</v>
      </c>
      <c r="B57" s="19">
        <v>1700</v>
      </c>
      <c r="C57" s="19">
        <v>2000</v>
      </c>
      <c r="D57" s="20">
        <f t="shared" si="15"/>
        <v>300</v>
      </c>
      <c r="E57" s="506" t="s">
        <v>164</v>
      </c>
      <c r="F57" s="553">
        <v>2</v>
      </c>
      <c r="G57" s="697"/>
      <c r="H57" s="576"/>
      <c r="I57" s="698"/>
      <c r="J57" s="576"/>
      <c r="K57" s="698"/>
      <c r="L57" s="189"/>
      <c r="M57" s="698"/>
      <c r="N57" s="189"/>
      <c r="O57" s="698"/>
      <c r="P57" s="189"/>
      <c r="Q57" s="698"/>
      <c r="R57" s="514"/>
      <c r="S57" s="698"/>
      <c r="T57" s="189"/>
      <c r="U57" s="969">
        <f t="shared" si="1"/>
        <v>0</v>
      </c>
      <c r="V57" s="954"/>
      <c r="W57" s="203"/>
      <c r="X57" s="111">
        <f t="shared" si="2"/>
        <v>2</v>
      </c>
      <c r="Y57" s="959">
        <f t="shared" si="3"/>
        <v>0</v>
      </c>
      <c r="Z57" s="17">
        <f t="shared" si="4"/>
        <v>0</v>
      </c>
      <c r="AA57" s="17">
        <f t="shared" si="5"/>
        <v>0</v>
      </c>
      <c r="AB57" s="17">
        <f t="shared" si="6"/>
        <v>0</v>
      </c>
      <c r="AC57" s="17">
        <f t="shared" si="7"/>
        <v>0</v>
      </c>
      <c r="AD57" s="17">
        <f t="shared" si="8"/>
        <v>0</v>
      </c>
      <c r="AE57" s="17">
        <f t="shared" si="9"/>
        <v>0</v>
      </c>
      <c r="AF57" s="17">
        <f t="shared" si="10"/>
        <v>0</v>
      </c>
      <c r="AN57" s="55">
        <v>50</v>
      </c>
      <c r="AO57" s="57">
        <f t="shared" si="12"/>
        <v>0</v>
      </c>
      <c r="AP57" s="57">
        <f t="shared" si="13"/>
        <v>0</v>
      </c>
      <c r="AQ57" s="57">
        <f t="shared" si="0"/>
        <v>0</v>
      </c>
      <c r="AR57" s="57">
        <f t="shared" si="14"/>
        <v>3400</v>
      </c>
    </row>
    <row r="58" spans="1:44" s="2" customFormat="1" ht="15.75" customHeight="1" x14ac:dyDescent="0.3">
      <c r="A58" s="126">
        <v>50</v>
      </c>
      <c r="B58" s="575">
        <v>600</v>
      </c>
      <c r="C58" s="575">
        <v>700</v>
      </c>
      <c r="D58" s="20">
        <f t="shared" si="15"/>
        <v>100</v>
      </c>
      <c r="E58" s="506" t="s">
        <v>154</v>
      </c>
      <c r="F58" s="617">
        <v>1</v>
      </c>
      <c r="G58" s="707"/>
      <c r="H58" s="576"/>
      <c r="I58" s="696"/>
      <c r="J58" s="576"/>
      <c r="K58" s="698"/>
      <c r="L58" s="189"/>
      <c r="M58" s="698"/>
      <c r="N58" s="189"/>
      <c r="O58" s="698"/>
      <c r="P58" s="189"/>
      <c r="Q58" s="698"/>
      <c r="R58" s="514"/>
      <c r="S58" s="698"/>
      <c r="T58" s="189"/>
      <c r="U58" s="969">
        <f t="shared" si="1"/>
        <v>0</v>
      </c>
      <c r="V58" s="954"/>
      <c r="W58" s="203"/>
      <c r="X58" s="111">
        <f t="shared" si="2"/>
        <v>1</v>
      </c>
      <c r="Y58" s="959">
        <f t="shared" si="3"/>
        <v>0</v>
      </c>
      <c r="Z58" s="17">
        <f t="shared" si="4"/>
        <v>0</v>
      </c>
      <c r="AA58" s="17">
        <f t="shared" si="5"/>
        <v>0</v>
      </c>
      <c r="AB58" s="17">
        <f t="shared" si="6"/>
        <v>0</v>
      </c>
      <c r="AC58" s="17">
        <f t="shared" si="7"/>
        <v>0</v>
      </c>
      <c r="AD58" s="17">
        <f t="shared" si="8"/>
        <v>0</v>
      </c>
      <c r="AE58" s="17">
        <f t="shared" si="9"/>
        <v>0</v>
      </c>
      <c r="AF58" s="17">
        <f t="shared" si="10"/>
        <v>0</v>
      </c>
      <c r="AN58" s="55">
        <v>51</v>
      </c>
      <c r="AO58" s="57">
        <f t="shared" si="12"/>
        <v>0</v>
      </c>
      <c r="AP58" s="57">
        <f t="shared" si="13"/>
        <v>0</v>
      </c>
      <c r="AQ58" s="57">
        <f t="shared" si="0"/>
        <v>0</v>
      </c>
      <c r="AR58" s="57">
        <f t="shared" si="14"/>
        <v>600</v>
      </c>
    </row>
    <row r="59" spans="1:44" ht="15.75" customHeight="1" x14ac:dyDescent="0.3">
      <c r="A59" s="591">
        <v>51</v>
      </c>
      <c r="B59" s="508"/>
      <c r="C59" s="508"/>
      <c r="D59" s="20">
        <f t="shared" si="15"/>
        <v>0</v>
      </c>
      <c r="E59" s="510"/>
      <c r="F59" s="617">
        <v>0</v>
      </c>
      <c r="G59" s="707"/>
      <c r="H59" s="576"/>
      <c r="I59" s="696"/>
      <c r="J59" s="576"/>
      <c r="K59" s="696"/>
      <c r="L59" s="514"/>
      <c r="M59" s="696"/>
      <c r="N59" s="514"/>
      <c r="O59" s="696"/>
      <c r="P59" s="514"/>
      <c r="Q59" s="696"/>
      <c r="R59" s="514"/>
      <c r="S59" s="696"/>
      <c r="T59" s="514"/>
      <c r="U59" s="969">
        <f t="shared" si="1"/>
        <v>0</v>
      </c>
      <c r="V59" s="954"/>
      <c r="W59" s="203"/>
      <c r="X59" s="111">
        <f t="shared" si="2"/>
        <v>0</v>
      </c>
      <c r="Y59" s="959">
        <f t="shared" si="3"/>
        <v>0</v>
      </c>
      <c r="Z59" s="17">
        <f t="shared" si="4"/>
        <v>0</v>
      </c>
      <c r="AA59" s="17">
        <f t="shared" si="5"/>
        <v>0</v>
      </c>
      <c r="AB59" s="17">
        <f t="shared" si="6"/>
        <v>0</v>
      </c>
      <c r="AC59" s="17">
        <f t="shared" si="7"/>
        <v>0</v>
      </c>
      <c r="AD59" s="17">
        <f t="shared" si="8"/>
        <v>0</v>
      </c>
      <c r="AE59" s="17">
        <f t="shared" si="9"/>
        <v>0</v>
      </c>
      <c r="AF59" s="17">
        <f t="shared" si="10"/>
        <v>0</v>
      </c>
      <c r="AN59" s="55">
        <v>52</v>
      </c>
      <c r="AO59" s="57">
        <f t="shared" si="12"/>
        <v>0</v>
      </c>
      <c r="AP59" s="57">
        <f t="shared" si="13"/>
        <v>0</v>
      </c>
      <c r="AQ59" s="57">
        <f t="shared" si="0"/>
        <v>0</v>
      </c>
      <c r="AR59" s="57">
        <f t="shared" si="14"/>
        <v>0</v>
      </c>
    </row>
    <row r="60" spans="1:44" ht="15.75" customHeight="1" x14ac:dyDescent="0.3">
      <c r="A60" s="126">
        <v>52</v>
      </c>
      <c r="B60" s="26">
        <v>160</v>
      </c>
      <c r="C60" s="26">
        <v>250</v>
      </c>
      <c r="D60" s="20">
        <f t="shared" si="15"/>
        <v>90</v>
      </c>
      <c r="E60" s="506" t="s">
        <v>23</v>
      </c>
      <c r="F60" s="553">
        <v>30</v>
      </c>
      <c r="G60" s="697"/>
      <c r="H60" s="576"/>
      <c r="I60" s="698"/>
      <c r="J60" s="576"/>
      <c r="K60" s="698"/>
      <c r="L60" s="189"/>
      <c r="M60" s="698"/>
      <c r="N60" s="189"/>
      <c r="O60" s="698"/>
      <c r="P60" s="189"/>
      <c r="Q60" s="698"/>
      <c r="R60" s="514"/>
      <c r="S60" s="698"/>
      <c r="T60" s="189"/>
      <c r="U60" s="969">
        <f t="shared" si="1"/>
        <v>0</v>
      </c>
      <c r="V60" s="954"/>
      <c r="W60" s="203"/>
      <c r="X60" s="111">
        <f t="shared" si="2"/>
        <v>30</v>
      </c>
      <c r="Y60" s="959">
        <f t="shared" si="3"/>
        <v>0</v>
      </c>
      <c r="Z60" s="17">
        <f t="shared" si="4"/>
        <v>0</v>
      </c>
      <c r="AA60" s="17">
        <f t="shared" si="5"/>
        <v>0</v>
      </c>
      <c r="AB60" s="17">
        <f t="shared" si="6"/>
        <v>0</v>
      </c>
      <c r="AC60" s="17">
        <f t="shared" si="7"/>
        <v>0</v>
      </c>
      <c r="AD60" s="17">
        <f t="shared" si="8"/>
        <v>0</v>
      </c>
      <c r="AE60" s="17">
        <f t="shared" si="9"/>
        <v>0</v>
      </c>
      <c r="AF60" s="17">
        <f t="shared" si="10"/>
        <v>0</v>
      </c>
      <c r="AN60" s="55">
        <v>53</v>
      </c>
      <c r="AO60" s="57">
        <f t="shared" si="12"/>
        <v>0</v>
      </c>
      <c r="AP60" s="57">
        <f t="shared" si="13"/>
        <v>0</v>
      </c>
      <c r="AQ60" s="57">
        <f t="shared" si="0"/>
        <v>0</v>
      </c>
      <c r="AR60" s="57">
        <f t="shared" si="14"/>
        <v>4800</v>
      </c>
    </row>
    <row r="61" spans="1:44" ht="15.75" customHeight="1" x14ac:dyDescent="0.3">
      <c r="A61" s="126">
        <v>53</v>
      </c>
      <c r="B61" s="19">
        <v>250</v>
      </c>
      <c r="C61" s="19">
        <v>350</v>
      </c>
      <c r="D61" s="20">
        <f t="shared" si="15"/>
        <v>100</v>
      </c>
      <c r="E61" s="506" t="s">
        <v>162</v>
      </c>
      <c r="F61" s="553">
        <v>4</v>
      </c>
      <c r="G61" s="697"/>
      <c r="H61" s="576"/>
      <c r="I61" s="698"/>
      <c r="J61" s="576"/>
      <c r="K61" s="698"/>
      <c r="L61" s="189"/>
      <c r="M61" s="698"/>
      <c r="N61" s="189"/>
      <c r="O61" s="698"/>
      <c r="P61" s="189"/>
      <c r="Q61" s="698"/>
      <c r="R61" s="514"/>
      <c r="S61" s="698"/>
      <c r="T61" s="189"/>
      <c r="U61" s="969">
        <f t="shared" si="1"/>
        <v>0</v>
      </c>
      <c r="V61" s="954"/>
      <c r="W61" s="203"/>
      <c r="X61" s="111">
        <f t="shared" si="2"/>
        <v>4</v>
      </c>
      <c r="Y61" s="959">
        <f t="shared" si="3"/>
        <v>0</v>
      </c>
      <c r="Z61" s="17">
        <f t="shared" si="4"/>
        <v>0</v>
      </c>
      <c r="AA61" s="17">
        <f t="shared" si="5"/>
        <v>0</v>
      </c>
      <c r="AB61" s="17">
        <f t="shared" si="6"/>
        <v>0</v>
      </c>
      <c r="AC61" s="17">
        <f t="shared" si="7"/>
        <v>0</v>
      </c>
      <c r="AD61" s="17">
        <f t="shared" si="8"/>
        <v>0</v>
      </c>
      <c r="AE61" s="17">
        <f t="shared" si="9"/>
        <v>0</v>
      </c>
      <c r="AF61" s="17">
        <f t="shared" si="10"/>
        <v>0</v>
      </c>
      <c r="AN61" s="55">
        <v>54</v>
      </c>
      <c r="AO61" s="57">
        <f t="shared" si="12"/>
        <v>0</v>
      </c>
      <c r="AP61" s="57">
        <f t="shared" si="13"/>
        <v>0</v>
      </c>
      <c r="AQ61" s="57">
        <f t="shared" si="0"/>
        <v>0</v>
      </c>
      <c r="AR61" s="57">
        <f t="shared" si="14"/>
        <v>1000</v>
      </c>
    </row>
    <row r="62" spans="1:44" ht="15.75" customHeight="1" x14ac:dyDescent="0.3">
      <c r="A62" s="126">
        <v>54</v>
      </c>
      <c r="B62" s="26">
        <v>400</v>
      </c>
      <c r="C62" s="26">
        <v>500</v>
      </c>
      <c r="D62" s="20">
        <f t="shared" si="15"/>
        <v>100</v>
      </c>
      <c r="E62" s="506" t="s">
        <v>256</v>
      </c>
      <c r="F62" s="553">
        <v>8</v>
      </c>
      <c r="G62" s="697"/>
      <c r="H62" s="576"/>
      <c r="I62" s="698"/>
      <c r="J62" s="576"/>
      <c r="K62" s="698"/>
      <c r="L62" s="189"/>
      <c r="M62" s="698"/>
      <c r="N62" s="189"/>
      <c r="O62" s="698"/>
      <c r="P62" s="189">
        <v>4</v>
      </c>
      <c r="Q62" s="698"/>
      <c r="R62" s="514">
        <v>1</v>
      </c>
      <c r="S62" s="698"/>
      <c r="T62" s="189"/>
      <c r="U62" s="969">
        <f t="shared" si="1"/>
        <v>5</v>
      </c>
      <c r="V62" s="954"/>
      <c r="W62" s="288"/>
      <c r="X62" s="111">
        <f t="shared" si="2"/>
        <v>3</v>
      </c>
      <c r="Y62" s="959">
        <f t="shared" si="3"/>
        <v>0</v>
      </c>
      <c r="Z62" s="17">
        <f t="shared" si="4"/>
        <v>0</v>
      </c>
      <c r="AA62" s="17">
        <f t="shared" si="5"/>
        <v>0</v>
      </c>
      <c r="AB62" s="17">
        <f t="shared" si="6"/>
        <v>0</v>
      </c>
      <c r="AC62" s="17">
        <f t="shared" si="7"/>
        <v>0</v>
      </c>
      <c r="AD62" s="17">
        <f t="shared" si="8"/>
        <v>2000</v>
      </c>
      <c r="AE62" s="17">
        <f t="shared" si="9"/>
        <v>500</v>
      </c>
      <c r="AF62" s="17">
        <f t="shared" si="10"/>
        <v>0</v>
      </c>
      <c r="AN62" s="55">
        <v>55</v>
      </c>
      <c r="AO62" s="57">
        <f t="shared" si="12"/>
        <v>2000</v>
      </c>
      <c r="AP62" s="57">
        <f t="shared" si="13"/>
        <v>2500</v>
      </c>
      <c r="AQ62" s="57">
        <f t="shared" si="0"/>
        <v>500</v>
      </c>
      <c r="AR62" s="57">
        <f t="shared" si="14"/>
        <v>1200</v>
      </c>
    </row>
    <row r="63" spans="1:44" ht="15.75" customHeight="1" x14ac:dyDescent="0.3">
      <c r="A63" s="126">
        <v>55</v>
      </c>
      <c r="B63" s="19">
        <v>800</v>
      </c>
      <c r="C63" s="19">
        <v>1000</v>
      </c>
      <c r="D63" s="20">
        <f t="shared" si="15"/>
        <v>200</v>
      </c>
      <c r="E63" s="506" t="s">
        <v>261</v>
      </c>
      <c r="F63" s="553">
        <v>1</v>
      </c>
      <c r="G63" s="697"/>
      <c r="H63" s="576"/>
      <c r="I63" s="698"/>
      <c r="J63" s="576"/>
      <c r="K63" s="698"/>
      <c r="L63" s="189"/>
      <c r="M63" s="698"/>
      <c r="N63" s="189"/>
      <c r="O63" s="698"/>
      <c r="P63" s="189"/>
      <c r="Q63" s="698"/>
      <c r="R63" s="514"/>
      <c r="S63" s="698"/>
      <c r="T63" s="189"/>
      <c r="U63" s="969">
        <f t="shared" si="1"/>
        <v>0</v>
      </c>
      <c r="V63" s="954"/>
      <c r="W63" s="203"/>
      <c r="X63" s="111">
        <f t="shared" si="2"/>
        <v>1</v>
      </c>
      <c r="Y63" s="959">
        <f t="shared" si="3"/>
        <v>0</v>
      </c>
      <c r="Z63" s="17">
        <f t="shared" si="4"/>
        <v>0</v>
      </c>
      <c r="AA63" s="17">
        <f t="shared" si="5"/>
        <v>0</v>
      </c>
      <c r="AB63" s="17">
        <f t="shared" si="6"/>
        <v>0</v>
      </c>
      <c r="AC63" s="17">
        <f t="shared" si="7"/>
        <v>0</v>
      </c>
      <c r="AD63" s="17">
        <f t="shared" si="8"/>
        <v>0</v>
      </c>
      <c r="AE63" s="17">
        <f t="shared" si="9"/>
        <v>0</v>
      </c>
      <c r="AF63" s="17">
        <f t="shared" si="10"/>
        <v>0</v>
      </c>
      <c r="AN63" s="55">
        <v>56</v>
      </c>
      <c r="AO63" s="57">
        <f t="shared" si="12"/>
        <v>0</v>
      </c>
      <c r="AP63" s="57">
        <f t="shared" si="13"/>
        <v>0</v>
      </c>
      <c r="AQ63" s="57">
        <f t="shared" si="0"/>
        <v>0</v>
      </c>
      <c r="AR63" s="57">
        <f t="shared" si="14"/>
        <v>800</v>
      </c>
    </row>
    <row r="64" spans="1:44" ht="15.75" customHeight="1" x14ac:dyDescent="0.3">
      <c r="A64" s="591">
        <v>56</v>
      </c>
      <c r="B64" s="979"/>
      <c r="C64" s="979"/>
      <c r="D64" s="20">
        <f t="shared" si="15"/>
        <v>0</v>
      </c>
      <c r="E64" s="1015" t="s">
        <v>485</v>
      </c>
      <c r="F64" s="1022">
        <v>0</v>
      </c>
      <c r="G64" s="707"/>
      <c r="H64" s="576"/>
      <c r="I64" s="696"/>
      <c r="J64" s="576"/>
      <c r="K64" s="696"/>
      <c r="L64" s="514"/>
      <c r="M64" s="696"/>
      <c r="N64" s="514"/>
      <c r="O64" s="696"/>
      <c r="P64" s="514"/>
      <c r="Q64" s="696"/>
      <c r="R64" s="514"/>
      <c r="S64" s="696"/>
      <c r="T64" s="514"/>
      <c r="U64" s="969">
        <f t="shared" si="1"/>
        <v>0</v>
      </c>
      <c r="V64" s="954"/>
      <c r="W64" s="203"/>
      <c r="X64" s="111">
        <f t="shared" si="2"/>
        <v>0</v>
      </c>
      <c r="Y64" s="959">
        <f t="shared" si="3"/>
        <v>0</v>
      </c>
      <c r="Z64" s="17">
        <f t="shared" si="4"/>
        <v>0</v>
      </c>
      <c r="AA64" s="17">
        <f t="shared" si="5"/>
        <v>0</v>
      </c>
      <c r="AB64" s="17">
        <f t="shared" si="6"/>
        <v>0</v>
      </c>
      <c r="AC64" s="17">
        <f t="shared" si="7"/>
        <v>0</v>
      </c>
      <c r="AD64" s="17">
        <f t="shared" si="8"/>
        <v>0</v>
      </c>
      <c r="AE64" s="17">
        <f t="shared" si="9"/>
        <v>0</v>
      </c>
      <c r="AF64" s="17">
        <f t="shared" si="10"/>
        <v>0</v>
      </c>
      <c r="AN64" s="55">
        <v>57</v>
      </c>
      <c r="AO64" s="57">
        <f t="shared" si="12"/>
        <v>0</v>
      </c>
      <c r="AP64" s="57">
        <f t="shared" si="13"/>
        <v>0</v>
      </c>
      <c r="AQ64" s="57">
        <f t="shared" si="0"/>
        <v>0</v>
      </c>
      <c r="AR64" s="57">
        <f t="shared" si="14"/>
        <v>0</v>
      </c>
    </row>
    <row r="65" spans="1:44" ht="15.75" customHeight="1" x14ac:dyDescent="0.3">
      <c r="A65" s="126">
        <v>57</v>
      </c>
      <c r="B65" s="19">
        <v>2100</v>
      </c>
      <c r="C65" s="19">
        <v>2100</v>
      </c>
      <c r="D65" s="20">
        <f t="shared" si="15"/>
        <v>0</v>
      </c>
      <c r="E65" s="506" t="s">
        <v>196</v>
      </c>
      <c r="F65" s="553">
        <v>0</v>
      </c>
      <c r="G65" s="697"/>
      <c r="H65" s="576"/>
      <c r="I65" s="698"/>
      <c r="J65" s="576"/>
      <c r="K65" s="698"/>
      <c r="L65" s="189"/>
      <c r="M65" s="698"/>
      <c r="N65" s="189"/>
      <c r="O65" s="698"/>
      <c r="P65" s="189"/>
      <c r="Q65" s="698"/>
      <c r="R65" s="514"/>
      <c r="S65" s="698"/>
      <c r="T65" s="189"/>
      <c r="U65" s="969">
        <f t="shared" si="1"/>
        <v>0</v>
      </c>
      <c r="V65" s="954"/>
      <c r="W65" s="203"/>
      <c r="X65" s="111">
        <f t="shared" si="2"/>
        <v>0</v>
      </c>
      <c r="Y65" s="959">
        <f t="shared" si="3"/>
        <v>0</v>
      </c>
      <c r="Z65" s="17">
        <f t="shared" si="4"/>
        <v>0</v>
      </c>
      <c r="AA65" s="17">
        <f t="shared" si="5"/>
        <v>0</v>
      </c>
      <c r="AB65" s="17">
        <f t="shared" si="6"/>
        <v>0</v>
      </c>
      <c r="AC65" s="17">
        <f t="shared" si="7"/>
        <v>0</v>
      </c>
      <c r="AD65" s="17">
        <f t="shared" si="8"/>
        <v>0</v>
      </c>
      <c r="AE65" s="17">
        <f t="shared" si="9"/>
        <v>0</v>
      </c>
      <c r="AF65" s="17">
        <f t="shared" si="10"/>
        <v>0</v>
      </c>
      <c r="AN65" s="55">
        <v>58</v>
      </c>
      <c r="AO65" s="57">
        <f t="shared" si="12"/>
        <v>0</v>
      </c>
      <c r="AP65" s="57">
        <f t="shared" si="13"/>
        <v>0</v>
      </c>
      <c r="AQ65" s="57">
        <f t="shared" si="0"/>
        <v>0</v>
      </c>
      <c r="AR65" s="57">
        <f t="shared" si="14"/>
        <v>0</v>
      </c>
    </row>
    <row r="66" spans="1:44" ht="15.75" customHeight="1" x14ac:dyDescent="0.3">
      <c r="A66" s="126">
        <v>58</v>
      </c>
      <c r="B66" s="19">
        <v>1800</v>
      </c>
      <c r="C66" s="19">
        <v>2500</v>
      </c>
      <c r="D66" s="20">
        <f t="shared" si="15"/>
        <v>700</v>
      </c>
      <c r="E66" s="500" t="s">
        <v>215</v>
      </c>
      <c r="F66" s="553">
        <v>1</v>
      </c>
      <c r="G66" s="697"/>
      <c r="H66" s="576"/>
      <c r="I66" s="698"/>
      <c r="J66" s="576"/>
      <c r="K66" s="698"/>
      <c r="L66" s="189"/>
      <c r="M66" s="698"/>
      <c r="N66" s="189"/>
      <c r="O66" s="698"/>
      <c r="P66" s="189"/>
      <c r="Q66" s="698"/>
      <c r="R66" s="514"/>
      <c r="S66" s="698"/>
      <c r="T66" s="189"/>
      <c r="U66" s="969">
        <f t="shared" si="1"/>
        <v>0</v>
      </c>
      <c r="V66" s="954"/>
      <c r="W66" s="203"/>
      <c r="X66" s="111">
        <f t="shared" si="2"/>
        <v>1</v>
      </c>
      <c r="Y66" s="959">
        <f t="shared" si="3"/>
        <v>0</v>
      </c>
      <c r="Z66" s="17">
        <f t="shared" si="4"/>
        <v>0</v>
      </c>
      <c r="AA66" s="17">
        <f t="shared" si="5"/>
        <v>0</v>
      </c>
      <c r="AB66" s="17">
        <f t="shared" si="6"/>
        <v>0</v>
      </c>
      <c r="AC66" s="17">
        <f t="shared" si="7"/>
        <v>0</v>
      </c>
      <c r="AD66" s="17">
        <f t="shared" si="8"/>
        <v>0</v>
      </c>
      <c r="AE66" s="17">
        <f t="shared" si="9"/>
        <v>0</v>
      </c>
      <c r="AF66" s="17">
        <f t="shared" si="10"/>
        <v>0</v>
      </c>
      <c r="AN66" s="55">
        <v>59</v>
      </c>
      <c r="AO66" s="57">
        <f t="shared" si="12"/>
        <v>0</v>
      </c>
      <c r="AP66" s="57">
        <f t="shared" si="13"/>
        <v>0</v>
      </c>
      <c r="AQ66" s="57">
        <f t="shared" si="0"/>
        <v>0</v>
      </c>
      <c r="AR66" s="57">
        <f t="shared" si="14"/>
        <v>1800</v>
      </c>
    </row>
    <row r="67" spans="1:44" ht="15.75" customHeight="1" x14ac:dyDescent="0.3">
      <c r="A67" s="126">
        <v>59</v>
      </c>
      <c r="B67" s="19"/>
      <c r="C67" s="19"/>
      <c r="D67" s="20">
        <f t="shared" si="15"/>
        <v>0</v>
      </c>
      <c r="E67" s="506"/>
      <c r="F67" s="553">
        <v>0</v>
      </c>
      <c r="G67" s="697"/>
      <c r="H67" s="576"/>
      <c r="I67" s="698"/>
      <c r="J67" s="576"/>
      <c r="K67" s="698"/>
      <c r="L67" s="189"/>
      <c r="M67" s="698"/>
      <c r="N67" s="189"/>
      <c r="O67" s="698"/>
      <c r="P67" s="189"/>
      <c r="Q67" s="698"/>
      <c r="R67" s="514"/>
      <c r="S67" s="698"/>
      <c r="T67" s="189"/>
      <c r="U67" s="969">
        <f t="shared" si="1"/>
        <v>0</v>
      </c>
      <c r="V67" s="954"/>
      <c r="W67" s="203"/>
      <c r="X67" s="111">
        <f t="shared" si="2"/>
        <v>0</v>
      </c>
      <c r="Y67" s="959">
        <f t="shared" si="3"/>
        <v>0</v>
      </c>
      <c r="Z67" s="17">
        <f t="shared" si="4"/>
        <v>0</v>
      </c>
      <c r="AA67" s="17">
        <f t="shared" si="5"/>
        <v>0</v>
      </c>
      <c r="AB67" s="17">
        <f t="shared" si="6"/>
        <v>0</v>
      </c>
      <c r="AC67" s="17">
        <f t="shared" si="7"/>
        <v>0</v>
      </c>
      <c r="AD67" s="17">
        <f t="shared" si="8"/>
        <v>0</v>
      </c>
      <c r="AE67" s="17">
        <f t="shared" si="9"/>
        <v>0</v>
      </c>
      <c r="AF67" s="17">
        <f t="shared" si="10"/>
        <v>0</v>
      </c>
      <c r="AN67" s="55">
        <v>60</v>
      </c>
      <c r="AO67" s="57">
        <f t="shared" si="12"/>
        <v>0</v>
      </c>
      <c r="AP67" s="57">
        <f t="shared" si="13"/>
        <v>0</v>
      </c>
      <c r="AQ67" s="57">
        <f t="shared" si="0"/>
        <v>0</v>
      </c>
      <c r="AR67" s="57">
        <f t="shared" si="14"/>
        <v>0</v>
      </c>
    </row>
    <row r="68" spans="1:44" ht="15.75" customHeight="1" x14ac:dyDescent="0.3">
      <c r="A68" s="126">
        <v>60</v>
      </c>
      <c r="B68" s="19">
        <v>2000</v>
      </c>
      <c r="C68" s="19">
        <v>2500</v>
      </c>
      <c r="D68" s="20">
        <f t="shared" si="15"/>
        <v>500</v>
      </c>
      <c r="E68" s="506" t="s">
        <v>316</v>
      </c>
      <c r="F68" s="553">
        <v>1</v>
      </c>
      <c r="G68" s="697"/>
      <c r="H68" s="576"/>
      <c r="I68" s="698"/>
      <c r="J68" s="576"/>
      <c r="K68" s="698"/>
      <c r="L68" s="189"/>
      <c r="M68" s="698"/>
      <c r="N68" s="189"/>
      <c r="O68" s="698"/>
      <c r="P68" s="189"/>
      <c r="Q68" s="698"/>
      <c r="R68" s="514"/>
      <c r="S68" s="698"/>
      <c r="T68" s="189"/>
      <c r="U68" s="969">
        <f t="shared" si="1"/>
        <v>0</v>
      </c>
      <c r="V68" s="954"/>
      <c r="W68" s="203"/>
      <c r="X68" s="111">
        <f t="shared" si="2"/>
        <v>1</v>
      </c>
      <c r="Y68" s="959">
        <f t="shared" si="3"/>
        <v>0</v>
      </c>
      <c r="Z68" s="17">
        <f t="shared" si="4"/>
        <v>0</v>
      </c>
      <c r="AA68" s="17">
        <f t="shared" si="5"/>
        <v>0</v>
      </c>
      <c r="AB68" s="17">
        <f t="shared" si="6"/>
        <v>0</v>
      </c>
      <c r="AC68" s="17">
        <f t="shared" si="7"/>
        <v>0</v>
      </c>
      <c r="AD68" s="17">
        <f t="shared" si="8"/>
        <v>0</v>
      </c>
      <c r="AE68" s="17">
        <f t="shared" si="9"/>
        <v>0</v>
      </c>
      <c r="AF68" s="17">
        <f t="shared" si="10"/>
        <v>0</v>
      </c>
      <c r="AN68" s="55">
        <v>61</v>
      </c>
      <c r="AO68" s="57">
        <f t="shared" si="12"/>
        <v>0</v>
      </c>
      <c r="AP68" s="57">
        <f t="shared" si="13"/>
        <v>0</v>
      </c>
      <c r="AQ68" s="57">
        <f t="shared" si="0"/>
        <v>0</v>
      </c>
      <c r="AR68" s="57">
        <f t="shared" si="14"/>
        <v>2000</v>
      </c>
    </row>
    <row r="69" spans="1:44" ht="15.75" customHeight="1" x14ac:dyDescent="0.3">
      <c r="A69" s="126">
        <v>61</v>
      </c>
      <c r="B69" s="19"/>
      <c r="C69" s="19"/>
      <c r="D69" s="20">
        <f t="shared" si="15"/>
        <v>0</v>
      </c>
      <c r="E69" s="506"/>
      <c r="F69" s="553">
        <v>0</v>
      </c>
      <c r="G69" s="697"/>
      <c r="H69" s="576"/>
      <c r="I69" s="698"/>
      <c r="J69" s="576"/>
      <c r="K69" s="698"/>
      <c r="L69" s="189"/>
      <c r="M69" s="698"/>
      <c r="N69" s="189"/>
      <c r="O69" s="698"/>
      <c r="P69" s="189"/>
      <c r="Q69" s="698"/>
      <c r="R69" s="514"/>
      <c r="S69" s="698"/>
      <c r="T69" s="189"/>
      <c r="U69" s="969">
        <f t="shared" si="1"/>
        <v>0</v>
      </c>
      <c r="V69" s="954"/>
      <c r="W69" s="203"/>
      <c r="X69" s="111">
        <f t="shared" si="2"/>
        <v>0</v>
      </c>
      <c r="Y69" s="959">
        <f t="shared" si="3"/>
        <v>0</v>
      </c>
      <c r="Z69" s="17">
        <f t="shared" si="4"/>
        <v>0</v>
      </c>
      <c r="AA69" s="17">
        <f t="shared" si="5"/>
        <v>0</v>
      </c>
      <c r="AB69" s="17">
        <f t="shared" si="6"/>
        <v>0</v>
      </c>
      <c r="AC69" s="17">
        <f t="shared" si="7"/>
        <v>0</v>
      </c>
      <c r="AD69" s="17">
        <f t="shared" si="8"/>
        <v>0</v>
      </c>
      <c r="AE69" s="17">
        <f t="shared" si="9"/>
        <v>0</v>
      </c>
      <c r="AF69" s="17">
        <f t="shared" si="10"/>
        <v>0</v>
      </c>
      <c r="AN69" s="55">
        <v>62</v>
      </c>
      <c r="AO69" s="57">
        <f t="shared" si="12"/>
        <v>0</v>
      </c>
      <c r="AP69" s="57">
        <f t="shared" si="13"/>
        <v>0</v>
      </c>
      <c r="AQ69" s="57">
        <f t="shared" si="0"/>
        <v>0</v>
      </c>
      <c r="AR69" s="57">
        <f t="shared" si="14"/>
        <v>0</v>
      </c>
    </row>
    <row r="70" spans="1:44" ht="15.75" customHeight="1" x14ac:dyDescent="0.3">
      <c r="A70" s="126">
        <v>62</v>
      </c>
      <c r="B70" s="19">
        <v>3200</v>
      </c>
      <c r="C70" s="19">
        <v>3800</v>
      </c>
      <c r="D70" s="20">
        <f t="shared" si="15"/>
        <v>600</v>
      </c>
      <c r="E70" s="506" t="s">
        <v>197</v>
      </c>
      <c r="F70" s="553">
        <v>6</v>
      </c>
      <c r="G70" s="697"/>
      <c r="H70" s="576"/>
      <c r="I70" s="698"/>
      <c r="J70" s="576"/>
      <c r="K70" s="698"/>
      <c r="L70" s="189"/>
      <c r="M70" s="698"/>
      <c r="N70" s="189"/>
      <c r="O70" s="698"/>
      <c r="P70" s="189"/>
      <c r="Q70" s="698"/>
      <c r="R70" s="514"/>
      <c r="S70" s="698"/>
      <c r="T70" s="189"/>
      <c r="U70" s="969">
        <f t="shared" si="1"/>
        <v>0</v>
      </c>
      <c r="V70" s="954"/>
      <c r="W70" s="203"/>
      <c r="X70" s="111">
        <f t="shared" si="2"/>
        <v>6</v>
      </c>
      <c r="Y70" s="959">
        <f t="shared" si="3"/>
        <v>0</v>
      </c>
      <c r="Z70" s="17">
        <f t="shared" si="4"/>
        <v>0</v>
      </c>
      <c r="AA70" s="17">
        <f t="shared" si="5"/>
        <v>0</v>
      </c>
      <c r="AB70" s="17">
        <f t="shared" si="6"/>
        <v>0</v>
      </c>
      <c r="AC70" s="17">
        <f t="shared" si="7"/>
        <v>0</v>
      </c>
      <c r="AD70" s="17">
        <f t="shared" si="8"/>
        <v>0</v>
      </c>
      <c r="AE70" s="17">
        <f t="shared" si="9"/>
        <v>0</v>
      </c>
      <c r="AF70" s="17">
        <f t="shared" si="10"/>
        <v>0</v>
      </c>
      <c r="AN70" s="55">
        <v>63</v>
      </c>
      <c r="AO70" s="57">
        <f t="shared" si="12"/>
        <v>0</v>
      </c>
      <c r="AP70" s="57">
        <f t="shared" si="13"/>
        <v>0</v>
      </c>
      <c r="AQ70" s="57">
        <f t="shared" si="0"/>
        <v>0</v>
      </c>
      <c r="AR70" s="57">
        <f t="shared" si="14"/>
        <v>19200</v>
      </c>
    </row>
    <row r="71" spans="1:44" ht="16.5" customHeight="1" x14ac:dyDescent="0.3">
      <c r="A71" s="126">
        <v>63</v>
      </c>
      <c r="B71" s="19">
        <v>2600</v>
      </c>
      <c r="C71" s="19">
        <v>2600</v>
      </c>
      <c r="D71" s="20">
        <f t="shared" si="15"/>
        <v>0</v>
      </c>
      <c r="E71" s="506" t="s">
        <v>118</v>
      </c>
      <c r="F71" s="553">
        <v>2</v>
      </c>
      <c r="G71" s="697"/>
      <c r="H71" s="576"/>
      <c r="I71" s="698"/>
      <c r="J71" s="576"/>
      <c r="K71" s="698"/>
      <c r="L71" s="189"/>
      <c r="M71" s="698"/>
      <c r="N71" s="189"/>
      <c r="O71" s="698"/>
      <c r="P71" s="189"/>
      <c r="Q71" s="698"/>
      <c r="R71" s="514"/>
      <c r="S71" s="698"/>
      <c r="T71" s="189">
        <v>1</v>
      </c>
      <c r="U71" s="969">
        <f t="shared" si="1"/>
        <v>1</v>
      </c>
      <c r="V71" s="954"/>
      <c r="W71" s="203"/>
      <c r="X71" s="111">
        <f t="shared" si="2"/>
        <v>1</v>
      </c>
      <c r="Y71" s="959">
        <f t="shared" si="3"/>
        <v>0</v>
      </c>
      <c r="Z71" s="17">
        <f t="shared" si="4"/>
        <v>0</v>
      </c>
      <c r="AA71" s="17">
        <f t="shared" si="5"/>
        <v>0</v>
      </c>
      <c r="AB71" s="17">
        <f t="shared" si="6"/>
        <v>0</v>
      </c>
      <c r="AC71" s="17">
        <f t="shared" si="7"/>
        <v>0</v>
      </c>
      <c r="AD71" s="17">
        <f t="shared" si="8"/>
        <v>0</v>
      </c>
      <c r="AE71" s="17">
        <f t="shared" si="9"/>
        <v>0</v>
      </c>
      <c r="AF71" s="17">
        <f t="shared" si="10"/>
        <v>2600</v>
      </c>
      <c r="AN71" s="55">
        <v>64</v>
      </c>
      <c r="AO71" s="57">
        <f t="shared" si="12"/>
        <v>2600</v>
      </c>
      <c r="AP71" s="57">
        <f t="shared" si="13"/>
        <v>2600</v>
      </c>
      <c r="AQ71" s="57">
        <f t="shared" si="0"/>
        <v>0</v>
      </c>
      <c r="AR71" s="57">
        <f t="shared" si="14"/>
        <v>2600</v>
      </c>
    </row>
    <row r="72" spans="1:44" ht="15.75" customHeight="1" x14ac:dyDescent="0.3">
      <c r="A72" s="126">
        <v>64</v>
      </c>
      <c r="B72" s="19">
        <v>3200</v>
      </c>
      <c r="C72" s="19">
        <v>3800</v>
      </c>
      <c r="D72" s="20">
        <f t="shared" si="15"/>
        <v>600</v>
      </c>
      <c r="E72" s="506" t="s">
        <v>118</v>
      </c>
      <c r="F72" s="553">
        <v>1</v>
      </c>
      <c r="G72" s="697"/>
      <c r="H72" s="576"/>
      <c r="I72" s="698"/>
      <c r="J72" s="576"/>
      <c r="K72" s="698"/>
      <c r="L72" s="189"/>
      <c r="M72" s="698"/>
      <c r="N72" s="189"/>
      <c r="O72" s="698"/>
      <c r="P72" s="189"/>
      <c r="Q72" s="698"/>
      <c r="R72" s="514"/>
      <c r="S72" s="698"/>
      <c r="T72" s="189"/>
      <c r="U72" s="969">
        <f t="shared" si="1"/>
        <v>0</v>
      </c>
      <c r="V72" s="954"/>
      <c r="W72" s="203"/>
      <c r="X72" s="111">
        <f t="shared" si="2"/>
        <v>1</v>
      </c>
      <c r="Y72" s="959">
        <f t="shared" si="3"/>
        <v>0</v>
      </c>
      <c r="Z72" s="17">
        <f t="shared" si="4"/>
        <v>0</v>
      </c>
      <c r="AA72" s="17">
        <f t="shared" si="5"/>
        <v>0</v>
      </c>
      <c r="AB72" s="17">
        <f t="shared" si="6"/>
        <v>0</v>
      </c>
      <c r="AC72" s="17">
        <f t="shared" si="7"/>
        <v>0</v>
      </c>
      <c r="AD72" s="17">
        <f t="shared" si="8"/>
        <v>0</v>
      </c>
      <c r="AE72" s="17">
        <f t="shared" si="9"/>
        <v>0</v>
      </c>
      <c r="AF72" s="17">
        <f t="shared" si="10"/>
        <v>0</v>
      </c>
      <c r="AN72" s="55">
        <v>65</v>
      </c>
      <c r="AO72" s="57">
        <f t="shared" si="12"/>
        <v>0</v>
      </c>
      <c r="AP72" s="57">
        <f t="shared" si="13"/>
        <v>0</v>
      </c>
      <c r="AQ72" s="57">
        <f t="shared" ref="AQ72:AQ135" si="16">AP72-AO72</f>
        <v>0</v>
      </c>
      <c r="AR72" s="57">
        <f t="shared" si="14"/>
        <v>3200</v>
      </c>
    </row>
    <row r="73" spans="1:44" ht="15.75" customHeight="1" x14ac:dyDescent="0.3">
      <c r="A73" s="126">
        <v>65</v>
      </c>
      <c r="B73" s="19">
        <v>2400</v>
      </c>
      <c r="C73" s="19">
        <v>2400</v>
      </c>
      <c r="D73" s="20">
        <f t="shared" si="15"/>
        <v>0</v>
      </c>
      <c r="E73" s="506" t="s">
        <v>118</v>
      </c>
      <c r="F73" s="553">
        <v>1</v>
      </c>
      <c r="G73" s="697"/>
      <c r="H73" s="576"/>
      <c r="I73" s="698"/>
      <c r="J73" s="576"/>
      <c r="K73" s="698"/>
      <c r="L73" s="189"/>
      <c r="M73" s="698"/>
      <c r="N73" s="189"/>
      <c r="O73" s="698"/>
      <c r="P73" s="189"/>
      <c r="Q73" s="698"/>
      <c r="R73" s="514"/>
      <c r="S73" s="698"/>
      <c r="T73" s="189">
        <v>1</v>
      </c>
      <c r="U73" s="969">
        <f t="shared" ref="U73:U98" si="17">T73+R73+P73+N73+L73+J73+H73</f>
        <v>1</v>
      </c>
      <c r="V73" s="954"/>
      <c r="W73" s="203"/>
      <c r="X73" s="111">
        <f t="shared" ref="X73:X136" si="18">F73+G73+I73+K73+M73+O73+Q73+S73-H73-J73-L73-N73-P73-R73-T73-V73-W73</f>
        <v>0</v>
      </c>
      <c r="Y73" s="959">
        <f t="shared" ref="Y73:Y136" si="19">G73+I73+K73+M73+O73+Q73+S73</f>
        <v>0</v>
      </c>
      <c r="Z73" s="17">
        <f t="shared" ref="Z73:Z136" si="20">H73*C73</f>
        <v>0</v>
      </c>
      <c r="AA73" s="17">
        <f t="shared" ref="AA73:AA136" si="21">J73*C73</f>
        <v>0</v>
      </c>
      <c r="AB73" s="17">
        <f t="shared" ref="AB73:AB136" si="22">L73*C73</f>
        <v>0</v>
      </c>
      <c r="AC73" s="17">
        <f t="shared" ref="AC73:AC136" si="23">N73*C73</f>
        <v>0</v>
      </c>
      <c r="AD73" s="17">
        <f t="shared" ref="AD73:AD136" si="24">P73*C73</f>
        <v>0</v>
      </c>
      <c r="AE73" s="17">
        <f t="shared" ref="AE73:AE136" si="25">R73*C73</f>
        <v>0</v>
      </c>
      <c r="AF73" s="17">
        <f t="shared" ref="AF73:AF136" si="26">T73*C73</f>
        <v>2400</v>
      </c>
      <c r="AN73" s="55">
        <v>66</v>
      </c>
      <c r="AO73" s="57">
        <f t="shared" ref="AO73:AO136" si="27">U73*B73</f>
        <v>2400</v>
      </c>
      <c r="AP73" s="57">
        <f t="shared" ref="AP73:AP136" si="28">U73*C73</f>
        <v>2400</v>
      </c>
      <c r="AQ73" s="57">
        <f t="shared" si="16"/>
        <v>0</v>
      </c>
      <c r="AR73" s="57">
        <f t="shared" ref="AR73:AR136" si="29">X73*B73</f>
        <v>0</v>
      </c>
    </row>
    <row r="74" spans="1:44" ht="15.75" customHeight="1" x14ac:dyDescent="0.3">
      <c r="A74" s="126">
        <v>66</v>
      </c>
      <c r="B74" s="19">
        <v>3100</v>
      </c>
      <c r="C74" s="19">
        <v>3800</v>
      </c>
      <c r="D74" s="20">
        <f t="shared" ref="D74:D101" si="30">C74-B74</f>
        <v>700</v>
      </c>
      <c r="E74" s="506" t="s">
        <v>328</v>
      </c>
      <c r="F74" s="553">
        <v>2</v>
      </c>
      <c r="G74" s="697"/>
      <c r="H74" s="576"/>
      <c r="I74" s="698"/>
      <c r="J74" s="576"/>
      <c r="K74" s="698"/>
      <c r="L74" s="189"/>
      <c r="M74" s="698"/>
      <c r="N74" s="189"/>
      <c r="O74" s="698"/>
      <c r="P74" s="189"/>
      <c r="Q74" s="698"/>
      <c r="R74" s="514"/>
      <c r="S74" s="698"/>
      <c r="T74" s="189"/>
      <c r="U74" s="969">
        <f t="shared" si="17"/>
        <v>0</v>
      </c>
      <c r="V74" s="954"/>
      <c r="W74" s="203"/>
      <c r="X74" s="111">
        <f t="shared" si="18"/>
        <v>2</v>
      </c>
      <c r="Y74" s="959">
        <f t="shared" si="19"/>
        <v>0</v>
      </c>
      <c r="Z74" s="17">
        <f t="shared" si="20"/>
        <v>0</v>
      </c>
      <c r="AA74" s="17">
        <f t="shared" si="21"/>
        <v>0</v>
      </c>
      <c r="AB74" s="17">
        <f t="shared" si="22"/>
        <v>0</v>
      </c>
      <c r="AC74" s="17">
        <f t="shared" si="23"/>
        <v>0</v>
      </c>
      <c r="AD74" s="17">
        <f t="shared" si="24"/>
        <v>0</v>
      </c>
      <c r="AE74" s="17">
        <f t="shared" si="25"/>
        <v>0</v>
      </c>
      <c r="AF74" s="17">
        <f t="shared" si="26"/>
        <v>0</v>
      </c>
      <c r="AN74" s="55">
        <v>67</v>
      </c>
      <c r="AO74" s="57">
        <f t="shared" si="27"/>
        <v>0</v>
      </c>
      <c r="AP74" s="57">
        <f t="shared" si="28"/>
        <v>0</v>
      </c>
      <c r="AQ74" s="57">
        <f t="shared" si="16"/>
        <v>0</v>
      </c>
      <c r="AR74" s="57">
        <f t="shared" si="29"/>
        <v>6200</v>
      </c>
    </row>
    <row r="75" spans="1:44" ht="15.75" customHeight="1" x14ac:dyDescent="0.3">
      <c r="A75" s="126">
        <v>67</v>
      </c>
      <c r="B75" s="19"/>
      <c r="C75" s="19"/>
      <c r="D75" s="20">
        <f t="shared" si="30"/>
        <v>0</v>
      </c>
      <c r="E75" s="506"/>
      <c r="F75" s="553">
        <v>0</v>
      </c>
      <c r="G75" s="697"/>
      <c r="H75" s="576"/>
      <c r="I75" s="698"/>
      <c r="J75" s="576"/>
      <c r="K75" s="698"/>
      <c r="L75" s="189"/>
      <c r="M75" s="698"/>
      <c r="N75" s="189"/>
      <c r="O75" s="698"/>
      <c r="P75" s="189"/>
      <c r="Q75" s="698"/>
      <c r="R75" s="514"/>
      <c r="S75" s="698"/>
      <c r="T75" s="189"/>
      <c r="U75" s="969">
        <f t="shared" si="17"/>
        <v>0</v>
      </c>
      <c r="V75" s="954"/>
      <c r="W75" s="203"/>
      <c r="X75" s="111">
        <f t="shared" si="18"/>
        <v>0</v>
      </c>
      <c r="Y75" s="959">
        <f t="shared" si="19"/>
        <v>0</v>
      </c>
      <c r="Z75" s="17">
        <f t="shared" si="20"/>
        <v>0</v>
      </c>
      <c r="AA75" s="17">
        <f t="shared" si="21"/>
        <v>0</v>
      </c>
      <c r="AB75" s="17">
        <f t="shared" si="22"/>
        <v>0</v>
      </c>
      <c r="AC75" s="17">
        <f t="shared" si="23"/>
        <v>0</v>
      </c>
      <c r="AD75" s="17">
        <f t="shared" si="24"/>
        <v>0</v>
      </c>
      <c r="AE75" s="17">
        <f t="shared" si="25"/>
        <v>0</v>
      </c>
      <c r="AF75" s="17">
        <f t="shared" si="26"/>
        <v>0</v>
      </c>
      <c r="AN75" s="55">
        <v>68</v>
      </c>
      <c r="AO75" s="57">
        <f t="shared" si="27"/>
        <v>0</v>
      </c>
      <c r="AP75" s="57">
        <f t="shared" si="28"/>
        <v>0</v>
      </c>
      <c r="AQ75" s="57">
        <f t="shared" si="16"/>
        <v>0</v>
      </c>
      <c r="AR75" s="57">
        <f t="shared" si="29"/>
        <v>0</v>
      </c>
    </row>
    <row r="76" spans="1:44" ht="15.75" customHeight="1" x14ac:dyDescent="0.3">
      <c r="A76" s="126">
        <v>68</v>
      </c>
      <c r="B76" s="19">
        <v>3000</v>
      </c>
      <c r="C76" s="19">
        <v>4000</v>
      </c>
      <c r="D76" s="20">
        <f t="shared" si="30"/>
        <v>1000</v>
      </c>
      <c r="E76" s="506" t="s">
        <v>262</v>
      </c>
      <c r="F76" s="553">
        <v>9</v>
      </c>
      <c r="G76" s="697"/>
      <c r="H76" s="576"/>
      <c r="I76" s="698"/>
      <c r="J76" s="576"/>
      <c r="K76" s="698"/>
      <c r="L76" s="189"/>
      <c r="M76" s="698"/>
      <c r="N76" s="189"/>
      <c r="O76" s="698"/>
      <c r="P76" s="189"/>
      <c r="Q76" s="698"/>
      <c r="R76" s="514"/>
      <c r="S76" s="698"/>
      <c r="T76" s="189"/>
      <c r="U76" s="969">
        <f t="shared" si="17"/>
        <v>0</v>
      </c>
      <c r="V76" s="954"/>
      <c r="W76" s="203"/>
      <c r="X76" s="111">
        <f t="shared" si="18"/>
        <v>9</v>
      </c>
      <c r="Y76" s="959">
        <f t="shared" si="19"/>
        <v>0</v>
      </c>
      <c r="Z76" s="17">
        <f t="shared" si="20"/>
        <v>0</v>
      </c>
      <c r="AA76" s="17">
        <f t="shared" si="21"/>
        <v>0</v>
      </c>
      <c r="AB76" s="17">
        <f t="shared" si="22"/>
        <v>0</v>
      </c>
      <c r="AC76" s="17">
        <f t="shared" si="23"/>
        <v>0</v>
      </c>
      <c r="AD76" s="17">
        <f t="shared" si="24"/>
        <v>0</v>
      </c>
      <c r="AE76" s="17">
        <f t="shared" si="25"/>
        <v>0</v>
      </c>
      <c r="AF76" s="17">
        <f t="shared" si="26"/>
        <v>0</v>
      </c>
      <c r="AN76" s="55">
        <v>69</v>
      </c>
      <c r="AO76" s="57">
        <f t="shared" si="27"/>
        <v>0</v>
      </c>
      <c r="AP76" s="57">
        <f t="shared" si="28"/>
        <v>0</v>
      </c>
      <c r="AQ76" s="57">
        <f t="shared" si="16"/>
        <v>0</v>
      </c>
      <c r="AR76" s="57">
        <f t="shared" si="29"/>
        <v>27000</v>
      </c>
    </row>
    <row r="77" spans="1:44" ht="15.75" customHeight="1" x14ac:dyDescent="0.3">
      <c r="A77" s="126">
        <v>69</v>
      </c>
      <c r="B77" s="19">
        <v>3850</v>
      </c>
      <c r="C77" s="19">
        <v>4500</v>
      </c>
      <c r="D77" s="20">
        <v>650</v>
      </c>
      <c r="E77" s="506" t="s">
        <v>267</v>
      </c>
      <c r="F77" s="553">
        <v>14</v>
      </c>
      <c r="G77" s="697"/>
      <c r="H77" s="576"/>
      <c r="I77" s="698"/>
      <c r="J77" s="576"/>
      <c r="K77" s="698"/>
      <c r="L77" s="189">
        <v>1</v>
      </c>
      <c r="M77" s="698"/>
      <c r="N77" s="189"/>
      <c r="O77" s="698"/>
      <c r="P77" s="189"/>
      <c r="Q77" s="698"/>
      <c r="R77" s="514"/>
      <c r="S77" s="698"/>
      <c r="T77" s="189"/>
      <c r="U77" s="969">
        <f t="shared" si="17"/>
        <v>1</v>
      </c>
      <c r="V77" s="954"/>
      <c r="W77" s="203"/>
      <c r="X77" s="111">
        <f t="shared" si="18"/>
        <v>13</v>
      </c>
      <c r="Y77" s="959">
        <f t="shared" si="19"/>
        <v>0</v>
      </c>
      <c r="Z77" s="17">
        <f t="shared" si="20"/>
        <v>0</v>
      </c>
      <c r="AA77" s="17">
        <f t="shared" si="21"/>
        <v>0</v>
      </c>
      <c r="AB77" s="17">
        <f t="shared" si="22"/>
        <v>4500</v>
      </c>
      <c r="AC77" s="17">
        <f t="shared" si="23"/>
        <v>0</v>
      </c>
      <c r="AD77" s="17">
        <f t="shared" si="24"/>
        <v>0</v>
      </c>
      <c r="AE77" s="17">
        <f t="shared" si="25"/>
        <v>0</v>
      </c>
      <c r="AF77" s="17">
        <f t="shared" si="26"/>
        <v>0</v>
      </c>
      <c r="AN77" s="55">
        <v>70</v>
      </c>
      <c r="AO77" s="57">
        <f t="shared" si="27"/>
        <v>3850</v>
      </c>
      <c r="AP77" s="57">
        <f t="shared" si="28"/>
        <v>4500</v>
      </c>
      <c r="AQ77" s="57">
        <f t="shared" si="16"/>
        <v>650</v>
      </c>
      <c r="AR77" s="57">
        <f t="shared" si="29"/>
        <v>50050</v>
      </c>
    </row>
    <row r="78" spans="1:44" ht="15.75" customHeight="1" x14ac:dyDescent="0.3">
      <c r="A78" s="126">
        <v>70</v>
      </c>
      <c r="B78" s="19">
        <v>4250</v>
      </c>
      <c r="C78" s="19">
        <v>5000</v>
      </c>
      <c r="D78" s="20">
        <v>750</v>
      </c>
      <c r="E78" s="506" t="s">
        <v>327</v>
      </c>
      <c r="F78" s="553">
        <v>3</v>
      </c>
      <c r="G78" s="697"/>
      <c r="H78" s="576"/>
      <c r="I78" s="698"/>
      <c r="J78" s="576"/>
      <c r="K78" s="698"/>
      <c r="L78" s="189"/>
      <c r="M78" s="698"/>
      <c r="N78" s="189"/>
      <c r="O78" s="698"/>
      <c r="P78" s="189"/>
      <c r="Q78" s="698"/>
      <c r="R78" s="514"/>
      <c r="S78" s="698"/>
      <c r="T78" s="189"/>
      <c r="U78" s="969">
        <f t="shared" si="17"/>
        <v>0</v>
      </c>
      <c r="V78" s="954"/>
      <c r="W78" s="203"/>
      <c r="X78" s="111">
        <f t="shared" si="18"/>
        <v>3</v>
      </c>
      <c r="Y78" s="959">
        <f t="shared" si="19"/>
        <v>0</v>
      </c>
      <c r="Z78" s="17">
        <f t="shared" si="20"/>
        <v>0</v>
      </c>
      <c r="AA78" s="17">
        <f t="shared" si="21"/>
        <v>0</v>
      </c>
      <c r="AB78" s="17">
        <f t="shared" si="22"/>
        <v>0</v>
      </c>
      <c r="AC78" s="17">
        <f t="shared" si="23"/>
        <v>0</v>
      </c>
      <c r="AD78" s="17">
        <f t="shared" si="24"/>
        <v>0</v>
      </c>
      <c r="AE78" s="17">
        <f t="shared" si="25"/>
        <v>0</v>
      </c>
      <c r="AF78" s="17">
        <f t="shared" si="26"/>
        <v>0</v>
      </c>
      <c r="AN78" s="55">
        <v>71</v>
      </c>
      <c r="AO78" s="57">
        <f t="shared" si="27"/>
        <v>0</v>
      </c>
      <c r="AP78" s="57">
        <f t="shared" si="28"/>
        <v>0</v>
      </c>
      <c r="AQ78" s="57">
        <f t="shared" si="16"/>
        <v>0</v>
      </c>
      <c r="AR78" s="57">
        <f t="shared" si="29"/>
        <v>12750</v>
      </c>
    </row>
    <row r="79" spans="1:44" ht="15.75" customHeight="1" x14ac:dyDescent="0.3">
      <c r="A79" s="591">
        <v>71</v>
      </c>
      <c r="B79" s="508">
        <v>5000</v>
      </c>
      <c r="C79" s="508">
        <v>6000</v>
      </c>
      <c r="D79" s="20">
        <v>1000</v>
      </c>
      <c r="E79" s="510" t="s">
        <v>330</v>
      </c>
      <c r="F79" s="617">
        <v>1</v>
      </c>
      <c r="G79" s="707"/>
      <c r="H79" s="576"/>
      <c r="I79" s="696"/>
      <c r="J79" s="576"/>
      <c r="K79" s="696"/>
      <c r="L79" s="514"/>
      <c r="M79" s="696"/>
      <c r="N79" s="514"/>
      <c r="O79" s="696"/>
      <c r="P79" s="514"/>
      <c r="Q79" s="696"/>
      <c r="R79" s="514"/>
      <c r="S79" s="696"/>
      <c r="T79" s="514"/>
      <c r="U79" s="969">
        <f t="shared" si="17"/>
        <v>0</v>
      </c>
      <c r="V79" s="954"/>
      <c r="W79" s="203"/>
      <c r="X79" s="111">
        <f t="shared" si="18"/>
        <v>1</v>
      </c>
      <c r="Y79" s="959">
        <f t="shared" si="19"/>
        <v>0</v>
      </c>
      <c r="Z79" s="17">
        <f t="shared" si="20"/>
        <v>0</v>
      </c>
      <c r="AA79" s="17">
        <f t="shared" si="21"/>
        <v>0</v>
      </c>
      <c r="AB79" s="17">
        <f t="shared" si="22"/>
        <v>0</v>
      </c>
      <c r="AC79" s="17">
        <f t="shared" si="23"/>
        <v>0</v>
      </c>
      <c r="AD79" s="17">
        <f t="shared" si="24"/>
        <v>0</v>
      </c>
      <c r="AE79" s="17">
        <f t="shared" si="25"/>
        <v>0</v>
      </c>
      <c r="AF79" s="17">
        <f t="shared" si="26"/>
        <v>0</v>
      </c>
      <c r="AN79" s="55">
        <v>72</v>
      </c>
      <c r="AO79" s="57">
        <f t="shared" si="27"/>
        <v>0</v>
      </c>
      <c r="AP79" s="57">
        <f t="shared" si="28"/>
        <v>0</v>
      </c>
      <c r="AQ79" s="57">
        <f t="shared" si="16"/>
        <v>0</v>
      </c>
      <c r="AR79" s="57">
        <f t="shared" si="29"/>
        <v>5000</v>
      </c>
    </row>
    <row r="80" spans="1:44" ht="15.75" customHeight="1" x14ac:dyDescent="0.3">
      <c r="A80" s="126">
        <v>72</v>
      </c>
      <c r="B80" s="26">
        <v>5000</v>
      </c>
      <c r="C80" s="26">
        <v>6000</v>
      </c>
      <c r="D80" s="20">
        <v>1000</v>
      </c>
      <c r="E80" s="506" t="s">
        <v>285</v>
      </c>
      <c r="F80" s="553">
        <v>1</v>
      </c>
      <c r="G80" s="697"/>
      <c r="H80" s="576"/>
      <c r="I80" s="698"/>
      <c r="J80" s="190"/>
      <c r="K80" s="698"/>
      <c r="L80" s="189"/>
      <c r="M80" s="698"/>
      <c r="N80" s="189"/>
      <c r="O80" s="698"/>
      <c r="P80" s="189"/>
      <c r="Q80" s="698"/>
      <c r="R80" s="514"/>
      <c r="S80" s="698"/>
      <c r="T80" s="189"/>
      <c r="U80" s="969">
        <f t="shared" si="17"/>
        <v>0</v>
      </c>
      <c r="V80" s="954"/>
      <c r="W80" s="203"/>
      <c r="X80" s="111">
        <f t="shared" si="18"/>
        <v>1</v>
      </c>
      <c r="Y80" s="959">
        <f t="shared" si="19"/>
        <v>0</v>
      </c>
      <c r="Z80" s="17">
        <f t="shared" si="20"/>
        <v>0</v>
      </c>
      <c r="AA80" s="17">
        <f t="shared" si="21"/>
        <v>0</v>
      </c>
      <c r="AB80" s="17">
        <f t="shared" si="22"/>
        <v>0</v>
      </c>
      <c r="AC80" s="17">
        <f t="shared" si="23"/>
        <v>0</v>
      </c>
      <c r="AD80" s="17">
        <f t="shared" si="24"/>
        <v>0</v>
      </c>
      <c r="AE80" s="17">
        <f t="shared" si="25"/>
        <v>0</v>
      </c>
      <c r="AF80" s="17">
        <f t="shared" si="26"/>
        <v>0</v>
      </c>
      <c r="AN80" s="55">
        <v>73</v>
      </c>
      <c r="AO80" s="57">
        <f t="shared" si="27"/>
        <v>0</v>
      </c>
      <c r="AP80" s="57">
        <f t="shared" si="28"/>
        <v>0</v>
      </c>
      <c r="AQ80" s="57">
        <f t="shared" si="16"/>
        <v>0</v>
      </c>
      <c r="AR80" s="57">
        <f t="shared" si="29"/>
        <v>5000</v>
      </c>
    </row>
    <row r="81" spans="1:44" ht="15.75" customHeight="1" x14ac:dyDescent="0.3">
      <c r="A81" s="126">
        <v>73</v>
      </c>
      <c r="B81" s="19"/>
      <c r="C81" s="19"/>
      <c r="D81" s="20"/>
      <c r="E81" s="500"/>
      <c r="F81" s="553"/>
      <c r="G81" s="697"/>
      <c r="H81" s="576"/>
      <c r="I81" s="698"/>
      <c r="J81" s="190"/>
      <c r="K81" s="698"/>
      <c r="L81" s="189"/>
      <c r="M81" s="698"/>
      <c r="N81" s="189"/>
      <c r="O81" s="698"/>
      <c r="P81" s="189"/>
      <c r="Q81" s="698"/>
      <c r="R81" s="514"/>
      <c r="S81" s="698"/>
      <c r="T81" s="189"/>
      <c r="U81" s="969">
        <f t="shared" si="17"/>
        <v>0</v>
      </c>
      <c r="V81" s="954"/>
      <c r="W81" s="203"/>
      <c r="X81" s="111">
        <f t="shared" si="18"/>
        <v>0</v>
      </c>
      <c r="Y81" s="959">
        <f t="shared" si="19"/>
        <v>0</v>
      </c>
      <c r="Z81" s="17">
        <f t="shared" si="20"/>
        <v>0</v>
      </c>
      <c r="AA81" s="17">
        <f t="shared" si="21"/>
        <v>0</v>
      </c>
      <c r="AB81" s="17">
        <f t="shared" si="22"/>
        <v>0</v>
      </c>
      <c r="AC81" s="17">
        <f t="shared" si="23"/>
        <v>0</v>
      </c>
      <c r="AD81" s="17">
        <f t="shared" si="24"/>
        <v>0</v>
      </c>
      <c r="AE81" s="17">
        <f t="shared" si="25"/>
        <v>0</v>
      </c>
      <c r="AF81" s="17">
        <f t="shared" si="26"/>
        <v>0</v>
      </c>
      <c r="AN81" s="55">
        <v>74</v>
      </c>
      <c r="AO81" s="57">
        <f t="shared" si="27"/>
        <v>0</v>
      </c>
      <c r="AP81" s="57">
        <f t="shared" si="28"/>
        <v>0</v>
      </c>
      <c r="AQ81" s="57">
        <f t="shared" si="16"/>
        <v>0</v>
      </c>
      <c r="AR81" s="57">
        <f t="shared" si="29"/>
        <v>0</v>
      </c>
    </row>
    <row r="82" spans="1:44" ht="15.75" customHeight="1" x14ac:dyDescent="0.3">
      <c r="A82" s="126">
        <v>74</v>
      </c>
      <c r="B82" s="19">
        <v>1650</v>
      </c>
      <c r="C82" s="19">
        <v>2500</v>
      </c>
      <c r="D82" s="20">
        <f t="shared" si="30"/>
        <v>850</v>
      </c>
      <c r="E82" s="506" t="s">
        <v>174</v>
      </c>
      <c r="F82" s="545">
        <v>7</v>
      </c>
      <c r="G82" s="697"/>
      <c r="H82" s="593"/>
      <c r="I82" s="706"/>
      <c r="J82" s="252"/>
      <c r="K82" s="706"/>
      <c r="L82" s="383"/>
      <c r="M82" s="706"/>
      <c r="N82" s="383"/>
      <c r="O82" s="706"/>
      <c r="P82" s="383"/>
      <c r="Q82" s="706"/>
      <c r="R82" s="521"/>
      <c r="S82" s="706"/>
      <c r="T82" s="383"/>
      <c r="U82" s="969">
        <f t="shared" si="17"/>
        <v>0</v>
      </c>
      <c r="V82" s="954"/>
      <c r="W82" s="265"/>
      <c r="X82" s="111">
        <f t="shared" si="18"/>
        <v>7</v>
      </c>
      <c r="Y82" s="959">
        <f t="shared" si="19"/>
        <v>0</v>
      </c>
      <c r="Z82" s="17">
        <f t="shared" si="20"/>
        <v>0</v>
      </c>
      <c r="AA82" s="17">
        <f t="shared" si="21"/>
        <v>0</v>
      </c>
      <c r="AB82" s="17">
        <f t="shared" si="22"/>
        <v>0</v>
      </c>
      <c r="AC82" s="17">
        <f t="shared" si="23"/>
        <v>0</v>
      </c>
      <c r="AD82" s="17">
        <f t="shared" si="24"/>
        <v>0</v>
      </c>
      <c r="AE82" s="17">
        <f t="shared" si="25"/>
        <v>0</v>
      </c>
      <c r="AF82" s="17">
        <f t="shared" si="26"/>
        <v>0</v>
      </c>
      <c r="AN82" s="55">
        <v>75</v>
      </c>
      <c r="AO82" s="57">
        <f t="shared" si="27"/>
        <v>0</v>
      </c>
      <c r="AP82" s="57">
        <f t="shared" si="28"/>
        <v>0</v>
      </c>
      <c r="AQ82" s="57">
        <f t="shared" si="16"/>
        <v>0</v>
      </c>
      <c r="AR82" s="57">
        <f t="shared" si="29"/>
        <v>11550</v>
      </c>
    </row>
    <row r="83" spans="1:44" ht="15.75" customHeight="1" x14ac:dyDescent="0.3">
      <c r="A83" s="126">
        <v>75</v>
      </c>
      <c r="B83" s="19">
        <v>2200</v>
      </c>
      <c r="C83" s="19">
        <v>3000</v>
      </c>
      <c r="D83" s="20">
        <f t="shared" si="30"/>
        <v>800</v>
      </c>
      <c r="E83" s="506" t="s">
        <v>95</v>
      </c>
      <c r="F83" s="545">
        <v>1</v>
      </c>
      <c r="G83" s="755"/>
      <c r="H83" s="593"/>
      <c r="I83" s="706"/>
      <c r="J83" s="252"/>
      <c r="K83" s="706"/>
      <c r="L83" s="59"/>
      <c r="M83" s="706"/>
      <c r="N83" s="383"/>
      <c r="O83" s="706"/>
      <c r="P83" s="383"/>
      <c r="Q83" s="706"/>
      <c r="R83" s="521"/>
      <c r="S83" s="706"/>
      <c r="T83" s="383"/>
      <c r="U83" s="969">
        <f t="shared" si="17"/>
        <v>0</v>
      </c>
      <c r="V83" s="954"/>
      <c r="W83" s="265"/>
      <c r="X83" s="111">
        <f t="shared" si="18"/>
        <v>1</v>
      </c>
      <c r="Y83" s="959">
        <f t="shared" si="19"/>
        <v>0</v>
      </c>
      <c r="Z83" s="17">
        <f t="shared" si="20"/>
        <v>0</v>
      </c>
      <c r="AA83" s="17">
        <f t="shared" si="21"/>
        <v>0</v>
      </c>
      <c r="AB83" s="17">
        <f t="shared" si="22"/>
        <v>0</v>
      </c>
      <c r="AC83" s="17">
        <f t="shared" si="23"/>
        <v>0</v>
      </c>
      <c r="AD83" s="17">
        <f t="shared" si="24"/>
        <v>0</v>
      </c>
      <c r="AE83" s="17">
        <f t="shared" si="25"/>
        <v>0</v>
      </c>
      <c r="AF83" s="17">
        <f t="shared" si="26"/>
        <v>0</v>
      </c>
      <c r="AN83" s="55">
        <v>76</v>
      </c>
      <c r="AO83" s="57">
        <f t="shared" si="27"/>
        <v>0</v>
      </c>
      <c r="AP83" s="57">
        <f t="shared" si="28"/>
        <v>0</v>
      </c>
      <c r="AQ83" s="57">
        <f t="shared" si="16"/>
        <v>0</v>
      </c>
      <c r="AR83" s="57">
        <f t="shared" si="29"/>
        <v>2200</v>
      </c>
    </row>
    <row r="84" spans="1:44" ht="15.75" customHeight="1" x14ac:dyDescent="0.3">
      <c r="A84" s="126">
        <v>76</v>
      </c>
      <c r="B84" s="19">
        <v>3000</v>
      </c>
      <c r="C84" s="19">
        <v>4000</v>
      </c>
      <c r="D84" s="20">
        <f t="shared" si="30"/>
        <v>1000</v>
      </c>
      <c r="E84" s="506" t="s">
        <v>329</v>
      </c>
      <c r="F84" s="553">
        <v>3</v>
      </c>
      <c r="G84" s="697"/>
      <c r="H84" s="576"/>
      <c r="I84" s="698"/>
      <c r="J84" s="190"/>
      <c r="K84" s="698"/>
      <c r="L84" s="189"/>
      <c r="M84" s="698"/>
      <c r="N84" s="189"/>
      <c r="O84" s="698"/>
      <c r="P84" s="189"/>
      <c r="Q84" s="698"/>
      <c r="R84" s="514"/>
      <c r="S84" s="698"/>
      <c r="T84" s="189"/>
      <c r="U84" s="969">
        <f t="shared" si="17"/>
        <v>0</v>
      </c>
      <c r="V84" s="954"/>
      <c r="W84" s="203"/>
      <c r="X84" s="111">
        <f t="shared" si="18"/>
        <v>3</v>
      </c>
      <c r="Y84" s="959">
        <f t="shared" si="19"/>
        <v>0</v>
      </c>
      <c r="Z84" s="17">
        <f t="shared" si="20"/>
        <v>0</v>
      </c>
      <c r="AA84" s="17">
        <f t="shared" si="21"/>
        <v>0</v>
      </c>
      <c r="AB84" s="17">
        <f t="shared" si="22"/>
        <v>0</v>
      </c>
      <c r="AC84" s="17">
        <f t="shared" si="23"/>
        <v>0</v>
      </c>
      <c r="AD84" s="17">
        <f t="shared" si="24"/>
        <v>0</v>
      </c>
      <c r="AE84" s="17">
        <f t="shared" si="25"/>
        <v>0</v>
      </c>
      <c r="AF84" s="17">
        <f t="shared" si="26"/>
        <v>0</v>
      </c>
      <c r="AN84" s="55">
        <v>77</v>
      </c>
      <c r="AO84" s="57">
        <f t="shared" si="27"/>
        <v>0</v>
      </c>
      <c r="AP84" s="57">
        <f t="shared" si="28"/>
        <v>0</v>
      </c>
      <c r="AQ84" s="57">
        <f t="shared" si="16"/>
        <v>0</v>
      </c>
      <c r="AR84" s="57">
        <f t="shared" si="29"/>
        <v>9000</v>
      </c>
    </row>
    <row r="85" spans="1:44" ht="15.75" customHeight="1" x14ac:dyDescent="0.3">
      <c r="A85" s="126">
        <v>77</v>
      </c>
      <c r="B85" s="19"/>
      <c r="C85" s="19"/>
      <c r="D85" s="20"/>
      <c r="E85" s="506"/>
      <c r="F85" s="553">
        <v>0</v>
      </c>
      <c r="G85" s="697"/>
      <c r="H85" s="576"/>
      <c r="I85" s="696"/>
      <c r="J85" s="515"/>
      <c r="K85" s="696"/>
      <c r="L85" s="514"/>
      <c r="M85" s="696"/>
      <c r="N85" s="514"/>
      <c r="O85" s="696"/>
      <c r="P85" s="514"/>
      <c r="Q85" s="696"/>
      <c r="R85" s="514"/>
      <c r="S85" s="698"/>
      <c r="T85" s="189"/>
      <c r="U85" s="969">
        <f t="shared" si="17"/>
        <v>0</v>
      </c>
      <c r="V85" s="954"/>
      <c r="W85" s="203"/>
      <c r="X85" s="111">
        <f t="shared" si="18"/>
        <v>0</v>
      </c>
      <c r="Y85" s="959">
        <f t="shared" si="19"/>
        <v>0</v>
      </c>
      <c r="Z85" s="17">
        <f t="shared" si="20"/>
        <v>0</v>
      </c>
      <c r="AA85" s="17">
        <f t="shared" si="21"/>
        <v>0</v>
      </c>
      <c r="AB85" s="17">
        <f t="shared" si="22"/>
        <v>0</v>
      </c>
      <c r="AC85" s="17">
        <f t="shared" si="23"/>
        <v>0</v>
      </c>
      <c r="AD85" s="17">
        <f t="shared" si="24"/>
        <v>0</v>
      </c>
      <c r="AE85" s="17">
        <f t="shared" si="25"/>
        <v>0</v>
      </c>
      <c r="AF85" s="17">
        <f t="shared" si="26"/>
        <v>0</v>
      </c>
      <c r="AN85" s="55">
        <v>78</v>
      </c>
      <c r="AO85" s="57">
        <f t="shared" si="27"/>
        <v>0</v>
      </c>
      <c r="AP85" s="57">
        <f t="shared" si="28"/>
        <v>0</v>
      </c>
      <c r="AQ85" s="57">
        <f t="shared" si="16"/>
        <v>0</v>
      </c>
      <c r="AR85" s="57">
        <f t="shared" si="29"/>
        <v>0</v>
      </c>
    </row>
    <row r="86" spans="1:44" ht="15.75" customHeight="1" x14ac:dyDescent="0.3">
      <c r="A86" s="126">
        <v>78</v>
      </c>
      <c r="B86" s="19">
        <v>4000</v>
      </c>
      <c r="C86" s="19">
        <v>5000</v>
      </c>
      <c r="D86" s="20">
        <v>1000</v>
      </c>
      <c r="E86" s="506" t="s">
        <v>244</v>
      </c>
      <c r="F86" s="553">
        <v>1</v>
      </c>
      <c r="G86" s="697"/>
      <c r="H86" s="576"/>
      <c r="I86" s="696"/>
      <c r="J86" s="515"/>
      <c r="K86" s="696"/>
      <c r="L86" s="514"/>
      <c r="M86" s="696"/>
      <c r="N86" s="514"/>
      <c r="O86" s="696"/>
      <c r="P86" s="514"/>
      <c r="Q86" s="696"/>
      <c r="R86" s="514"/>
      <c r="S86" s="698"/>
      <c r="T86" s="189"/>
      <c r="U86" s="969">
        <f t="shared" si="17"/>
        <v>0</v>
      </c>
      <c r="V86" s="954"/>
      <c r="W86" s="203"/>
      <c r="X86" s="111">
        <f t="shared" si="18"/>
        <v>1</v>
      </c>
      <c r="Y86" s="959">
        <f t="shared" si="19"/>
        <v>0</v>
      </c>
      <c r="Z86" s="17">
        <f t="shared" si="20"/>
        <v>0</v>
      </c>
      <c r="AA86" s="17">
        <f t="shared" si="21"/>
        <v>0</v>
      </c>
      <c r="AB86" s="17">
        <f t="shared" si="22"/>
        <v>0</v>
      </c>
      <c r="AC86" s="17">
        <f t="shared" si="23"/>
        <v>0</v>
      </c>
      <c r="AD86" s="17">
        <f t="shared" si="24"/>
        <v>0</v>
      </c>
      <c r="AE86" s="17">
        <f t="shared" si="25"/>
        <v>0</v>
      </c>
      <c r="AF86" s="17">
        <f t="shared" si="26"/>
        <v>0</v>
      </c>
      <c r="AN86" s="55">
        <v>79</v>
      </c>
      <c r="AO86" s="57">
        <f t="shared" si="27"/>
        <v>0</v>
      </c>
      <c r="AP86" s="57">
        <f t="shared" si="28"/>
        <v>0</v>
      </c>
      <c r="AQ86" s="57">
        <f t="shared" si="16"/>
        <v>0</v>
      </c>
      <c r="AR86" s="57">
        <f t="shared" si="29"/>
        <v>4000</v>
      </c>
    </row>
    <row r="87" spans="1:44" ht="15.75" customHeight="1" x14ac:dyDescent="0.3">
      <c r="A87" s="126">
        <v>79</v>
      </c>
      <c r="B87" s="19">
        <v>2200</v>
      </c>
      <c r="C87" s="19">
        <v>3000</v>
      </c>
      <c r="D87" s="20">
        <v>800</v>
      </c>
      <c r="E87" s="500" t="s">
        <v>245</v>
      </c>
      <c r="F87" s="553">
        <v>1</v>
      </c>
      <c r="G87" s="697"/>
      <c r="H87" s="576"/>
      <c r="I87" s="696"/>
      <c r="J87" s="515"/>
      <c r="K87" s="696"/>
      <c r="L87" s="514"/>
      <c r="M87" s="696"/>
      <c r="N87" s="514"/>
      <c r="O87" s="696"/>
      <c r="P87" s="514"/>
      <c r="Q87" s="696"/>
      <c r="R87" s="514"/>
      <c r="S87" s="698"/>
      <c r="T87" s="189"/>
      <c r="U87" s="969">
        <f t="shared" si="17"/>
        <v>0</v>
      </c>
      <c r="V87" s="954"/>
      <c r="W87" s="203"/>
      <c r="X87" s="111">
        <f t="shared" si="18"/>
        <v>1</v>
      </c>
      <c r="Y87" s="959">
        <f t="shared" si="19"/>
        <v>0</v>
      </c>
      <c r="Z87" s="17">
        <f t="shared" si="20"/>
        <v>0</v>
      </c>
      <c r="AA87" s="17">
        <f t="shared" si="21"/>
        <v>0</v>
      </c>
      <c r="AB87" s="17">
        <f t="shared" si="22"/>
        <v>0</v>
      </c>
      <c r="AC87" s="17">
        <f t="shared" si="23"/>
        <v>0</v>
      </c>
      <c r="AD87" s="17">
        <f t="shared" si="24"/>
        <v>0</v>
      </c>
      <c r="AE87" s="17">
        <f t="shared" si="25"/>
        <v>0</v>
      </c>
      <c r="AF87" s="17">
        <f t="shared" si="26"/>
        <v>0</v>
      </c>
      <c r="AN87" s="55">
        <v>80</v>
      </c>
      <c r="AO87" s="57">
        <f t="shared" si="27"/>
        <v>0</v>
      </c>
      <c r="AP87" s="57">
        <f t="shared" si="28"/>
        <v>0</v>
      </c>
      <c r="AQ87" s="57">
        <f t="shared" si="16"/>
        <v>0</v>
      </c>
      <c r="AR87" s="57">
        <f t="shared" si="29"/>
        <v>2200</v>
      </c>
    </row>
    <row r="88" spans="1:44" ht="15.75" customHeight="1" x14ac:dyDescent="0.3">
      <c r="A88" s="126">
        <v>80</v>
      </c>
      <c r="B88" s="19"/>
      <c r="C88" s="19"/>
      <c r="D88" s="20"/>
      <c r="E88" s="500"/>
      <c r="F88" s="553">
        <v>0</v>
      </c>
      <c r="G88" s="697"/>
      <c r="H88" s="576"/>
      <c r="I88" s="696"/>
      <c r="J88" s="515"/>
      <c r="K88" s="696"/>
      <c r="L88" s="514"/>
      <c r="M88" s="696"/>
      <c r="N88" s="514"/>
      <c r="O88" s="696"/>
      <c r="P88" s="514"/>
      <c r="Q88" s="696"/>
      <c r="R88" s="514"/>
      <c r="S88" s="698"/>
      <c r="T88" s="189"/>
      <c r="U88" s="969">
        <f t="shared" si="17"/>
        <v>0</v>
      </c>
      <c r="V88" s="954"/>
      <c r="W88" s="203"/>
      <c r="X88" s="111">
        <f t="shared" si="18"/>
        <v>0</v>
      </c>
      <c r="Y88" s="959">
        <f t="shared" si="19"/>
        <v>0</v>
      </c>
      <c r="Z88" s="17">
        <f t="shared" si="20"/>
        <v>0</v>
      </c>
      <c r="AA88" s="17">
        <f t="shared" si="21"/>
        <v>0</v>
      </c>
      <c r="AB88" s="17">
        <f t="shared" si="22"/>
        <v>0</v>
      </c>
      <c r="AC88" s="17">
        <f t="shared" si="23"/>
        <v>0</v>
      </c>
      <c r="AD88" s="17">
        <f t="shared" si="24"/>
        <v>0</v>
      </c>
      <c r="AE88" s="17">
        <f t="shared" si="25"/>
        <v>0</v>
      </c>
      <c r="AF88" s="17">
        <f t="shared" si="26"/>
        <v>0</v>
      </c>
      <c r="AN88" s="55">
        <v>81</v>
      </c>
      <c r="AO88" s="57">
        <f t="shared" si="27"/>
        <v>0</v>
      </c>
      <c r="AP88" s="57">
        <f t="shared" si="28"/>
        <v>0</v>
      </c>
      <c r="AQ88" s="57">
        <f t="shared" si="16"/>
        <v>0</v>
      </c>
      <c r="AR88" s="57">
        <f t="shared" si="29"/>
        <v>0</v>
      </c>
    </row>
    <row r="89" spans="1:44" ht="15.75" customHeight="1" x14ac:dyDescent="0.3">
      <c r="A89" s="126">
        <v>81</v>
      </c>
      <c r="B89" s="19">
        <v>1200</v>
      </c>
      <c r="C89" s="19">
        <v>2000</v>
      </c>
      <c r="D89" s="20">
        <v>800</v>
      </c>
      <c r="E89" s="500" t="s">
        <v>161</v>
      </c>
      <c r="F89" s="553">
        <v>4</v>
      </c>
      <c r="G89" s="697"/>
      <c r="H89" s="576"/>
      <c r="I89" s="696"/>
      <c r="J89" s="515"/>
      <c r="K89" s="696"/>
      <c r="L89" s="514"/>
      <c r="M89" s="696"/>
      <c r="N89" s="514"/>
      <c r="O89" s="696"/>
      <c r="P89" s="514"/>
      <c r="Q89" s="696"/>
      <c r="R89" s="514"/>
      <c r="S89" s="698"/>
      <c r="T89" s="189"/>
      <c r="U89" s="969">
        <f t="shared" si="17"/>
        <v>0</v>
      </c>
      <c r="V89" s="954"/>
      <c r="W89" s="203"/>
      <c r="X89" s="111">
        <f t="shared" si="18"/>
        <v>4</v>
      </c>
      <c r="Y89" s="959">
        <f t="shared" si="19"/>
        <v>0</v>
      </c>
      <c r="Z89" s="17">
        <f t="shared" si="20"/>
        <v>0</v>
      </c>
      <c r="AA89" s="17">
        <f t="shared" si="21"/>
        <v>0</v>
      </c>
      <c r="AB89" s="17">
        <f t="shared" si="22"/>
        <v>0</v>
      </c>
      <c r="AC89" s="17">
        <f t="shared" si="23"/>
        <v>0</v>
      </c>
      <c r="AD89" s="17">
        <f t="shared" si="24"/>
        <v>0</v>
      </c>
      <c r="AE89" s="17">
        <f t="shared" si="25"/>
        <v>0</v>
      </c>
      <c r="AF89" s="17">
        <f t="shared" si="26"/>
        <v>0</v>
      </c>
      <c r="AN89" s="55">
        <v>82</v>
      </c>
      <c r="AO89" s="57">
        <f t="shared" si="27"/>
        <v>0</v>
      </c>
      <c r="AP89" s="57">
        <f t="shared" si="28"/>
        <v>0</v>
      </c>
      <c r="AQ89" s="57">
        <f t="shared" si="16"/>
        <v>0</v>
      </c>
      <c r="AR89" s="57">
        <f t="shared" si="29"/>
        <v>4800</v>
      </c>
    </row>
    <row r="90" spans="1:44" ht="15.75" customHeight="1" x14ac:dyDescent="0.3">
      <c r="A90" s="126">
        <v>82</v>
      </c>
      <c r="B90" s="19"/>
      <c r="C90" s="19"/>
      <c r="D90" s="20"/>
      <c r="E90" s="506"/>
      <c r="F90" s="553"/>
      <c r="G90" s="697"/>
      <c r="H90" s="576"/>
      <c r="I90" s="696"/>
      <c r="J90" s="515"/>
      <c r="K90" s="696"/>
      <c r="L90" s="514"/>
      <c r="M90" s="696"/>
      <c r="N90" s="514"/>
      <c r="O90" s="696"/>
      <c r="P90" s="514"/>
      <c r="Q90" s="696"/>
      <c r="R90" s="514"/>
      <c r="S90" s="698"/>
      <c r="T90" s="189"/>
      <c r="U90" s="969">
        <f t="shared" si="17"/>
        <v>0</v>
      </c>
      <c r="V90" s="954"/>
      <c r="W90" s="203"/>
      <c r="X90" s="111">
        <f t="shared" si="18"/>
        <v>0</v>
      </c>
      <c r="Y90" s="959">
        <f t="shared" si="19"/>
        <v>0</v>
      </c>
      <c r="Z90" s="17">
        <f t="shared" si="20"/>
        <v>0</v>
      </c>
      <c r="AA90" s="17">
        <f t="shared" si="21"/>
        <v>0</v>
      </c>
      <c r="AB90" s="17">
        <f t="shared" si="22"/>
        <v>0</v>
      </c>
      <c r="AC90" s="17">
        <f t="shared" si="23"/>
        <v>0</v>
      </c>
      <c r="AD90" s="17">
        <f t="shared" si="24"/>
        <v>0</v>
      </c>
      <c r="AE90" s="17">
        <f t="shared" si="25"/>
        <v>0</v>
      </c>
      <c r="AF90" s="17">
        <f t="shared" si="26"/>
        <v>0</v>
      </c>
      <c r="AN90" s="55">
        <v>83</v>
      </c>
      <c r="AO90" s="57">
        <f t="shared" si="27"/>
        <v>0</v>
      </c>
      <c r="AP90" s="57">
        <f t="shared" si="28"/>
        <v>0</v>
      </c>
      <c r="AQ90" s="57">
        <f t="shared" si="16"/>
        <v>0</v>
      </c>
      <c r="AR90" s="57">
        <f t="shared" si="29"/>
        <v>0</v>
      </c>
    </row>
    <row r="91" spans="1:44" ht="15.75" customHeight="1" x14ac:dyDescent="0.3">
      <c r="A91" s="126">
        <v>83</v>
      </c>
      <c r="B91" s="19"/>
      <c r="C91" s="19"/>
      <c r="D91" s="20"/>
      <c r="E91" s="506"/>
      <c r="F91" s="553"/>
      <c r="G91" s="697"/>
      <c r="H91" s="576"/>
      <c r="I91" s="696"/>
      <c r="J91" s="515"/>
      <c r="K91" s="696"/>
      <c r="L91" s="514"/>
      <c r="M91" s="696"/>
      <c r="N91" s="514"/>
      <c r="O91" s="696"/>
      <c r="P91" s="514"/>
      <c r="Q91" s="696"/>
      <c r="R91" s="514"/>
      <c r="S91" s="698"/>
      <c r="T91" s="189"/>
      <c r="U91" s="969">
        <f t="shared" si="17"/>
        <v>0</v>
      </c>
      <c r="V91" s="954"/>
      <c r="W91" s="203"/>
      <c r="X91" s="111">
        <f t="shared" si="18"/>
        <v>0</v>
      </c>
      <c r="Y91" s="959">
        <f t="shared" si="19"/>
        <v>0</v>
      </c>
      <c r="Z91" s="17">
        <f t="shared" si="20"/>
        <v>0</v>
      </c>
      <c r="AA91" s="17">
        <f t="shared" si="21"/>
        <v>0</v>
      </c>
      <c r="AB91" s="17">
        <f t="shared" si="22"/>
        <v>0</v>
      </c>
      <c r="AC91" s="17">
        <f t="shared" si="23"/>
        <v>0</v>
      </c>
      <c r="AD91" s="17">
        <f t="shared" si="24"/>
        <v>0</v>
      </c>
      <c r="AE91" s="17">
        <f t="shared" si="25"/>
        <v>0</v>
      </c>
      <c r="AF91" s="17">
        <f t="shared" si="26"/>
        <v>0</v>
      </c>
      <c r="AN91" s="55">
        <v>84</v>
      </c>
      <c r="AO91" s="57">
        <f t="shared" si="27"/>
        <v>0</v>
      </c>
      <c r="AP91" s="57">
        <f t="shared" si="28"/>
        <v>0</v>
      </c>
      <c r="AQ91" s="57">
        <f t="shared" si="16"/>
        <v>0</v>
      </c>
      <c r="AR91" s="57">
        <f t="shared" si="29"/>
        <v>0</v>
      </c>
    </row>
    <row r="92" spans="1:44" ht="15.75" customHeight="1" x14ac:dyDescent="0.3">
      <c r="A92" s="126">
        <v>84</v>
      </c>
      <c r="B92" s="19"/>
      <c r="C92" s="19"/>
      <c r="D92" s="20"/>
      <c r="E92" s="506"/>
      <c r="F92" s="553"/>
      <c r="G92" s="697"/>
      <c r="H92" s="513"/>
      <c r="I92" s="696"/>
      <c r="J92" s="515"/>
      <c r="K92" s="696"/>
      <c r="L92" s="514"/>
      <c r="M92" s="696"/>
      <c r="N92" s="514"/>
      <c r="O92" s="696"/>
      <c r="P92" s="514"/>
      <c r="Q92" s="696"/>
      <c r="R92" s="514"/>
      <c r="S92" s="698"/>
      <c r="T92" s="189"/>
      <c r="U92" s="969">
        <f t="shared" si="17"/>
        <v>0</v>
      </c>
      <c r="V92" s="954"/>
      <c r="W92" s="203"/>
      <c r="X92" s="111">
        <f t="shared" si="18"/>
        <v>0</v>
      </c>
      <c r="Y92" s="959">
        <f t="shared" si="19"/>
        <v>0</v>
      </c>
      <c r="Z92" s="17">
        <f t="shared" si="20"/>
        <v>0</v>
      </c>
      <c r="AA92" s="17">
        <f t="shared" si="21"/>
        <v>0</v>
      </c>
      <c r="AB92" s="17">
        <f t="shared" si="22"/>
        <v>0</v>
      </c>
      <c r="AC92" s="17">
        <f t="shared" si="23"/>
        <v>0</v>
      </c>
      <c r="AD92" s="17">
        <f t="shared" si="24"/>
        <v>0</v>
      </c>
      <c r="AE92" s="17">
        <f t="shared" si="25"/>
        <v>0</v>
      </c>
      <c r="AF92" s="17">
        <f t="shared" si="26"/>
        <v>0</v>
      </c>
      <c r="AN92" s="55">
        <v>85</v>
      </c>
      <c r="AO92" s="57">
        <f t="shared" si="27"/>
        <v>0</v>
      </c>
      <c r="AP92" s="57">
        <f t="shared" si="28"/>
        <v>0</v>
      </c>
      <c r="AQ92" s="57">
        <f t="shared" si="16"/>
        <v>0</v>
      </c>
      <c r="AR92" s="57">
        <f t="shared" si="29"/>
        <v>0</v>
      </c>
    </row>
    <row r="93" spans="1:44" ht="15.75" customHeight="1" x14ac:dyDescent="0.3">
      <c r="A93" s="126">
        <v>85</v>
      </c>
      <c r="B93" s="19"/>
      <c r="C93" s="19"/>
      <c r="D93" s="20"/>
      <c r="E93" s="506"/>
      <c r="F93" s="553"/>
      <c r="G93" s="697"/>
      <c r="H93" s="513"/>
      <c r="I93" s="696"/>
      <c r="J93" s="515"/>
      <c r="K93" s="696"/>
      <c r="L93" s="514"/>
      <c r="M93" s="696"/>
      <c r="N93" s="514"/>
      <c r="O93" s="696"/>
      <c r="P93" s="514"/>
      <c r="Q93" s="696"/>
      <c r="R93" s="514"/>
      <c r="S93" s="698"/>
      <c r="T93" s="189"/>
      <c r="U93" s="969">
        <f t="shared" si="17"/>
        <v>0</v>
      </c>
      <c r="V93" s="954"/>
      <c r="W93" s="203"/>
      <c r="X93" s="111">
        <f t="shared" si="18"/>
        <v>0</v>
      </c>
      <c r="Y93" s="959">
        <f t="shared" si="19"/>
        <v>0</v>
      </c>
      <c r="Z93" s="17">
        <f t="shared" si="20"/>
        <v>0</v>
      </c>
      <c r="AA93" s="17">
        <f t="shared" si="21"/>
        <v>0</v>
      </c>
      <c r="AB93" s="17">
        <f t="shared" si="22"/>
        <v>0</v>
      </c>
      <c r="AC93" s="17">
        <f t="shared" si="23"/>
        <v>0</v>
      </c>
      <c r="AD93" s="17">
        <f t="shared" si="24"/>
        <v>0</v>
      </c>
      <c r="AE93" s="17">
        <f t="shared" si="25"/>
        <v>0</v>
      </c>
      <c r="AF93" s="17">
        <f t="shared" si="26"/>
        <v>0</v>
      </c>
      <c r="AN93" s="55">
        <v>86</v>
      </c>
      <c r="AO93" s="57">
        <f t="shared" si="27"/>
        <v>0</v>
      </c>
      <c r="AP93" s="57">
        <f t="shared" si="28"/>
        <v>0</v>
      </c>
      <c r="AQ93" s="57">
        <f t="shared" si="16"/>
        <v>0</v>
      </c>
      <c r="AR93" s="57">
        <f t="shared" si="29"/>
        <v>0</v>
      </c>
    </row>
    <row r="94" spans="1:44" ht="15.75" customHeight="1" x14ac:dyDescent="0.3">
      <c r="A94" s="126">
        <v>86</v>
      </c>
      <c r="B94" s="19"/>
      <c r="C94" s="19"/>
      <c r="D94" s="20"/>
      <c r="E94" s="506"/>
      <c r="F94" s="553"/>
      <c r="G94" s="697"/>
      <c r="H94" s="513"/>
      <c r="I94" s="696"/>
      <c r="J94" s="515"/>
      <c r="K94" s="696"/>
      <c r="L94" s="514"/>
      <c r="M94" s="696"/>
      <c r="N94" s="514"/>
      <c r="O94" s="696"/>
      <c r="P94" s="514"/>
      <c r="Q94" s="696"/>
      <c r="R94" s="514"/>
      <c r="S94" s="698"/>
      <c r="T94" s="189"/>
      <c r="U94" s="969">
        <f t="shared" si="17"/>
        <v>0</v>
      </c>
      <c r="V94" s="954"/>
      <c r="W94" s="203"/>
      <c r="X94" s="111">
        <f t="shared" si="18"/>
        <v>0</v>
      </c>
      <c r="Y94" s="959">
        <f t="shared" si="19"/>
        <v>0</v>
      </c>
      <c r="Z94" s="17">
        <f t="shared" si="20"/>
        <v>0</v>
      </c>
      <c r="AA94" s="17">
        <f t="shared" si="21"/>
        <v>0</v>
      </c>
      <c r="AB94" s="17">
        <f t="shared" si="22"/>
        <v>0</v>
      </c>
      <c r="AC94" s="17">
        <f t="shared" si="23"/>
        <v>0</v>
      </c>
      <c r="AD94" s="17">
        <f t="shared" si="24"/>
        <v>0</v>
      </c>
      <c r="AE94" s="17">
        <f t="shared" si="25"/>
        <v>0</v>
      </c>
      <c r="AF94" s="17">
        <f t="shared" si="26"/>
        <v>0</v>
      </c>
      <c r="AN94" s="55">
        <v>87</v>
      </c>
      <c r="AO94" s="57">
        <f t="shared" si="27"/>
        <v>0</v>
      </c>
      <c r="AP94" s="57">
        <f t="shared" si="28"/>
        <v>0</v>
      </c>
      <c r="AQ94" s="57">
        <f t="shared" si="16"/>
        <v>0</v>
      </c>
      <c r="AR94" s="57">
        <f t="shared" si="29"/>
        <v>0</v>
      </c>
    </row>
    <row r="95" spans="1:44" s="3" customFormat="1" ht="15.75" customHeight="1" x14ac:dyDescent="0.3">
      <c r="A95" s="126">
        <v>87</v>
      </c>
      <c r="B95" s="19"/>
      <c r="C95" s="19"/>
      <c r="D95" s="20"/>
      <c r="E95" s="500"/>
      <c r="F95" s="553"/>
      <c r="G95" s="697"/>
      <c r="H95" s="513"/>
      <c r="I95" s="696"/>
      <c r="J95" s="515"/>
      <c r="K95" s="696"/>
      <c r="L95" s="514"/>
      <c r="M95" s="696"/>
      <c r="N95" s="514"/>
      <c r="O95" s="696"/>
      <c r="P95" s="514"/>
      <c r="Q95" s="696"/>
      <c r="R95" s="514"/>
      <c r="S95" s="698"/>
      <c r="T95" s="189"/>
      <c r="U95" s="969">
        <f t="shared" si="17"/>
        <v>0</v>
      </c>
      <c r="V95" s="954"/>
      <c r="W95" s="203"/>
      <c r="X95" s="111">
        <f t="shared" si="18"/>
        <v>0</v>
      </c>
      <c r="Y95" s="959">
        <f t="shared" si="19"/>
        <v>0</v>
      </c>
      <c r="Z95" s="17">
        <f t="shared" si="20"/>
        <v>0</v>
      </c>
      <c r="AA95" s="17">
        <f t="shared" si="21"/>
        <v>0</v>
      </c>
      <c r="AB95" s="17">
        <f t="shared" si="22"/>
        <v>0</v>
      </c>
      <c r="AC95" s="17">
        <f t="shared" si="23"/>
        <v>0</v>
      </c>
      <c r="AD95" s="17">
        <f t="shared" si="24"/>
        <v>0</v>
      </c>
      <c r="AE95" s="17">
        <f t="shared" si="25"/>
        <v>0</v>
      </c>
      <c r="AF95" s="17">
        <f t="shared" si="26"/>
        <v>0</v>
      </c>
      <c r="AN95" s="55">
        <v>88</v>
      </c>
      <c r="AO95" s="57">
        <f t="shared" si="27"/>
        <v>0</v>
      </c>
      <c r="AP95" s="57">
        <f t="shared" si="28"/>
        <v>0</v>
      </c>
      <c r="AQ95" s="57">
        <f t="shared" si="16"/>
        <v>0</v>
      </c>
      <c r="AR95" s="57">
        <f t="shared" si="29"/>
        <v>0</v>
      </c>
    </row>
    <row r="96" spans="1:44" ht="15.75" customHeight="1" x14ac:dyDescent="0.3">
      <c r="A96" s="126">
        <v>88</v>
      </c>
      <c r="B96" s="19"/>
      <c r="C96" s="19"/>
      <c r="D96" s="20"/>
      <c r="E96" s="500"/>
      <c r="F96" s="553"/>
      <c r="G96" s="697"/>
      <c r="H96" s="513"/>
      <c r="I96" s="696"/>
      <c r="J96" s="515"/>
      <c r="K96" s="696"/>
      <c r="L96" s="514"/>
      <c r="M96" s="696"/>
      <c r="N96" s="514"/>
      <c r="O96" s="696"/>
      <c r="P96" s="514"/>
      <c r="Q96" s="696"/>
      <c r="R96" s="514"/>
      <c r="S96" s="698"/>
      <c r="T96" s="189"/>
      <c r="U96" s="969">
        <f t="shared" si="17"/>
        <v>0</v>
      </c>
      <c r="V96" s="954"/>
      <c r="W96" s="203"/>
      <c r="X96" s="111">
        <f t="shared" si="18"/>
        <v>0</v>
      </c>
      <c r="Y96" s="959">
        <f t="shared" si="19"/>
        <v>0</v>
      </c>
      <c r="Z96" s="17">
        <f t="shared" si="20"/>
        <v>0</v>
      </c>
      <c r="AA96" s="17">
        <f t="shared" si="21"/>
        <v>0</v>
      </c>
      <c r="AB96" s="17">
        <f t="shared" si="22"/>
        <v>0</v>
      </c>
      <c r="AC96" s="17">
        <f t="shared" si="23"/>
        <v>0</v>
      </c>
      <c r="AD96" s="17">
        <f t="shared" si="24"/>
        <v>0</v>
      </c>
      <c r="AE96" s="17">
        <f t="shared" si="25"/>
        <v>0</v>
      </c>
      <c r="AF96" s="17">
        <f t="shared" si="26"/>
        <v>0</v>
      </c>
      <c r="AN96" s="55">
        <v>89</v>
      </c>
      <c r="AO96" s="57">
        <f t="shared" si="27"/>
        <v>0</v>
      </c>
      <c r="AP96" s="57">
        <f t="shared" si="28"/>
        <v>0</v>
      </c>
      <c r="AQ96" s="57">
        <f t="shared" si="16"/>
        <v>0</v>
      </c>
      <c r="AR96" s="57">
        <f t="shared" si="29"/>
        <v>0</v>
      </c>
    </row>
    <row r="97" spans="1:44" ht="15.75" customHeight="1" x14ac:dyDescent="0.3">
      <c r="A97" s="126">
        <v>89</v>
      </c>
      <c r="B97" s="19"/>
      <c r="C97" s="19"/>
      <c r="D97" s="20"/>
      <c r="E97" s="500"/>
      <c r="F97" s="553"/>
      <c r="G97" s="697"/>
      <c r="H97" s="513"/>
      <c r="I97" s="696"/>
      <c r="J97" s="515"/>
      <c r="K97" s="696"/>
      <c r="L97" s="514"/>
      <c r="M97" s="696"/>
      <c r="N97" s="514"/>
      <c r="O97" s="696"/>
      <c r="P97" s="514"/>
      <c r="Q97" s="696"/>
      <c r="R97" s="514"/>
      <c r="S97" s="698"/>
      <c r="T97" s="189"/>
      <c r="U97" s="969">
        <f t="shared" si="17"/>
        <v>0</v>
      </c>
      <c r="V97" s="954"/>
      <c r="W97" s="203"/>
      <c r="X97" s="111">
        <f t="shared" si="18"/>
        <v>0</v>
      </c>
      <c r="Y97" s="959">
        <f t="shared" si="19"/>
        <v>0</v>
      </c>
      <c r="Z97" s="17">
        <f t="shared" si="20"/>
        <v>0</v>
      </c>
      <c r="AA97" s="17">
        <f t="shared" si="21"/>
        <v>0</v>
      </c>
      <c r="AB97" s="17">
        <f t="shared" si="22"/>
        <v>0</v>
      </c>
      <c r="AC97" s="17">
        <f t="shared" si="23"/>
        <v>0</v>
      </c>
      <c r="AD97" s="17">
        <f t="shared" si="24"/>
        <v>0</v>
      </c>
      <c r="AE97" s="17">
        <f t="shared" si="25"/>
        <v>0</v>
      </c>
      <c r="AF97" s="17">
        <f t="shared" si="26"/>
        <v>0</v>
      </c>
      <c r="AN97" s="55">
        <v>90</v>
      </c>
      <c r="AO97" s="57">
        <f t="shared" si="27"/>
        <v>0</v>
      </c>
      <c r="AP97" s="57">
        <f t="shared" si="28"/>
        <v>0</v>
      </c>
      <c r="AQ97" s="57">
        <f t="shared" si="16"/>
        <v>0</v>
      </c>
      <c r="AR97" s="57">
        <f t="shared" si="29"/>
        <v>0</v>
      </c>
    </row>
    <row r="98" spans="1:44" ht="15.75" customHeight="1" x14ac:dyDescent="0.3">
      <c r="A98" s="126">
        <v>90</v>
      </c>
      <c r="B98" s="19"/>
      <c r="C98" s="19"/>
      <c r="D98" s="20"/>
      <c r="E98" s="500"/>
      <c r="F98" s="553"/>
      <c r="G98" s="697"/>
      <c r="H98" s="513"/>
      <c r="I98" s="696"/>
      <c r="J98" s="515"/>
      <c r="K98" s="696"/>
      <c r="L98" s="514"/>
      <c r="M98" s="696"/>
      <c r="N98" s="514"/>
      <c r="O98" s="696"/>
      <c r="P98" s="514"/>
      <c r="Q98" s="696"/>
      <c r="R98" s="514"/>
      <c r="S98" s="696"/>
      <c r="T98" s="514"/>
      <c r="U98" s="969">
        <f t="shared" si="17"/>
        <v>0</v>
      </c>
      <c r="V98" s="954"/>
      <c r="W98" s="203"/>
      <c r="X98" s="111">
        <f t="shared" si="18"/>
        <v>0</v>
      </c>
      <c r="Y98" s="959">
        <f t="shared" si="19"/>
        <v>0</v>
      </c>
      <c r="Z98" s="17">
        <f t="shared" si="20"/>
        <v>0</v>
      </c>
      <c r="AA98" s="17">
        <f t="shared" si="21"/>
        <v>0</v>
      </c>
      <c r="AB98" s="17">
        <f t="shared" si="22"/>
        <v>0</v>
      </c>
      <c r="AC98" s="17">
        <f t="shared" si="23"/>
        <v>0</v>
      </c>
      <c r="AD98" s="17">
        <f t="shared" si="24"/>
        <v>0</v>
      </c>
      <c r="AE98" s="17">
        <f t="shared" si="25"/>
        <v>0</v>
      </c>
      <c r="AF98" s="17">
        <f t="shared" si="26"/>
        <v>0</v>
      </c>
      <c r="AN98" s="55">
        <v>91</v>
      </c>
      <c r="AO98" s="57">
        <f t="shared" si="27"/>
        <v>0</v>
      </c>
      <c r="AP98" s="57">
        <f t="shared" si="28"/>
        <v>0</v>
      </c>
      <c r="AQ98" s="57">
        <f t="shared" si="16"/>
        <v>0</v>
      </c>
      <c r="AR98" s="57">
        <f t="shared" si="29"/>
        <v>0</v>
      </c>
    </row>
    <row r="99" spans="1:44" ht="15.75" customHeight="1" x14ac:dyDescent="0.3">
      <c r="A99" s="126">
        <v>91</v>
      </c>
      <c r="B99" s="19"/>
      <c r="C99" s="19"/>
      <c r="D99" s="20">
        <f t="shared" si="30"/>
        <v>0</v>
      </c>
      <c r="E99" s="500"/>
      <c r="F99" s="553">
        <v>0</v>
      </c>
      <c r="G99" s="697"/>
      <c r="H99" s="513"/>
      <c r="I99" s="696"/>
      <c r="J99" s="515"/>
      <c r="K99" s="696"/>
      <c r="L99" s="514"/>
      <c r="M99" s="696"/>
      <c r="N99" s="514"/>
      <c r="O99" s="696"/>
      <c r="P99" s="514"/>
      <c r="Q99" s="696"/>
      <c r="R99" s="514"/>
      <c r="S99" s="696"/>
      <c r="T99" s="514"/>
      <c r="U99" s="969">
        <f t="shared" ref="U99:U136" si="31">T99+R99+P99+N99+L99+J99+H99</f>
        <v>0</v>
      </c>
      <c r="V99" s="954"/>
      <c r="W99" s="203"/>
      <c r="X99" s="111">
        <f t="shared" si="18"/>
        <v>0</v>
      </c>
      <c r="Y99" s="959">
        <f t="shared" si="19"/>
        <v>0</v>
      </c>
      <c r="Z99" s="17">
        <f t="shared" si="20"/>
        <v>0</v>
      </c>
      <c r="AA99" s="17">
        <f t="shared" si="21"/>
        <v>0</v>
      </c>
      <c r="AB99" s="17">
        <f t="shared" si="22"/>
        <v>0</v>
      </c>
      <c r="AC99" s="17">
        <f t="shared" si="23"/>
        <v>0</v>
      </c>
      <c r="AD99" s="17">
        <f t="shared" si="24"/>
        <v>0</v>
      </c>
      <c r="AE99" s="17">
        <f t="shared" si="25"/>
        <v>0</v>
      </c>
      <c r="AF99" s="17">
        <f t="shared" si="26"/>
        <v>0</v>
      </c>
      <c r="AN99" s="55">
        <v>92</v>
      </c>
      <c r="AO99" s="57">
        <f t="shared" si="27"/>
        <v>0</v>
      </c>
      <c r="AP99" s="57">
        <f t="shared" si="28"/>
        <v>0</v>
      </c>
      <c r="AQ99" s="57">
        <f t="shared" si="16"/>
        <v>0</v>
      </c>
      <c r="AR99" s="57">
        <f t="shared" si="29"/>
        <v>0</v>
      </c>
    </row>
    <row r="100" spans="1:44" ht="15.75" customHeight="1" x14ac:dyDescent="0.3">
      <c r="A100" s="126">
        <v>92</v>
      </c>
      <c r="B100" s="19"/>
      <c r="C100" s="19"/>
      <c r="D100" s="20">
        <f t="shared" si="30"/>
        <v>0</v>
      </c>
      <c r="E100" s="500"/>
      <c r="F100" s="553">
        <v>0</v>
      </c>
      <c r="G100" s="697"/>
      <c r="H100" s="513"/>
      <c r="I100" s="696"/>
      <c r="J100" s="515"/>
      <c r="K100" s="696"/>
      <c r="L100" s="514"/>
      <c r="M100" s="696"/>
      <c r="N100" s="514"/>
      <c r="O100" s="696"/>
      <c r="P100" s="514"/>
      <c r="Q100" s="696"/>
      <c r="R100" s="514"/>
      <c r="S100" s="696"/>
      <c r="T100" s="514"/>
      <c r="U100" s="969">
        <f t="shared" si="31"/>
        <v>0</v>
      </c>
      <c r="V100" s="954"/>
      <c r="W100" s="203"/>
      <c r="X100" s="111">
        <f t="shared" si="18"/>
        <v>0</v>
      </c>
      <c r="Y100" s="959">
        <f t="shared" si="19"/>
        <v>0</v>
      </c>
      <c r="Z100" s="17">
        <f t="shared" si="20"/>
        <v>0</v>
      </c>
      <c r="AA100" s="17">
        <f t="shared" si="21"/>
        <v>0</v>
      </c>
      <c r="AB100" s="17">
        <f t="shared" si="22"/>
        <v>0</v>
      </c>
      <c r="AC100" s="17">
        <f t="shared" si="23"/>
        <v>0</v>
      </c>
      <c r="AD100" s="17">
        <f t="shared" si="24"/>
        <v>0</v>
      </c>
      <c r="AE100" s="17">
        <f t="shared" si="25"/>
        <v>0</v>
      </c>
      <c r="AF100" s="17">
        <f t="shared" si="26"/>
        <v>0</v>
      </c>
      <c r="AN100" s="55">
        <v>93</v>
      </c>
      <c r="AO100" s="57">
        <f t="shared" si="27"/>
        <v>0</v>
      </c>
      <c r="AP100" s="57">
        <f t="shared" si="28"/>
        <v>0</v>
      </c>
      <c r="AQ100" s="57">
        <f t="shared" si="16"/>
        <v>0</v>
      </c>
      <c r="AR100" s="57">
        <f t="shared" si="29"/>
        <v>0</v>
      </c>
    </row>
    <row r="101" spans="1:44" s="2" customFormat="1" ht="15.75" customHeight="1" x14ac:dyDescent="0.3">
      <c r="A101" s="126">
        <v>93</v>
      </c>
      <c r="B101" s="979"/>
      <c r="C101" s="979"/>
      <c r="D101" s="20">
        <f t="shared" si="30"/>
        <v>0</v>
      </c>
      <c r="E101" s="1197" t="s">
        <v>271</v>
      </c>
      <c r="F101" s="1022">
        <v>0</v>
      </c>
      <c r="G101" s="697"/>
      <c r="H101" s="513"/>
      <c r="I101" s="696"/>
      <c r="J101" s="515"/>
      <c r="K101" s="696"/>
      <c r="L101" s="514"/>
      <c r="M101" s="696"/>
      <c r="N101" s="514"/>
      <c r="O101" s="696"/>
      <c r="P101" s="514"/>
      <c r="Q101" s="696"/>
      <c r="R101" s="514"/>
      <c r="S101" s="696"/>
      <c r="T101" s="514"/>
      <c r="U101" s="969">
        <f t="shared" si="31"/>
        <v>0</v>
      </c>
      <c r="V101" s="954"/>
      <c r="W101" s="203"/>
      <c r="X101" s="111">
        <f t="shared" si="18"/>
        <v>0</v>
      </c>
      <c r="Y101" s="959">
        <f t="shared" si="19"/>
        <v>0</v>
      </c>
      <c r="Z101" s="17">
        <f t="shared" si="20"/>
        <v>0</v>
      </c>
      <c r="AA101" s="17">
        <f t="shared" si="21"/>
        <v>0</v>
      </c>
      <c r="AB101" s="17">
        <f t="shared" si="22"/>
        <v>0</v>
      </c>
      <c r="AC101" s="17">
        <f t="shared" si="23"/>
        <v>0</v>
      </c>
      <c r="AD101" s="17">
        <f t="shared" si="24"/>
        <v>0</v>
      </c>
      <c r="AE101" s="17">
        <f t="shared" si="25"/>
        <v>0</v>
      </c>
      <c r="AF101" s="17">
        <f t="shared" si="26"/>
        <v>0</v>
      </c>
      <c r="AN101" s="55">
        <v>94</v>
      </c>
      <c r="AO101" s="57">
        <f t="shared" si="27"/>
        <v>0</v>
      </c>
      <c r="AP101" s="57">
        <f t="shared" si="28"/>
        <v>0</v>
      </c>
      <c r="AQ101" s="57">
        <f t="shared" si="16"/>
        <v>0</v>
      </c>
      <c r="AR101" s="57">
        <f t="shared" si="29"/>
        <v>0</v>
      </c>
    </row>
    <row r="102" spans="1:44" ht="15.75" customHeight="1" x14ac:dyDescent="0.3">
      <c r="A102" s="126">
        <v>94</v>
      </c>
      <c r="B102" s="26"/>
      <c r="C102" s="26"/>
      <c r="D102" s="20"/>
      <c r="E102" s="500"/>
      <c r="F102" s="553">
        <v>0</v>
      </c>
      <c r="G102" s="697"/>
      <c r="H102" s="513"/>
      <c r="I102" s="696"/>
      <c r="J102" s="515"/>
      <c r="K102" s="696"/>
      <c r="L102" s="514"/>
      <c r="M102" s="696"/>
      <c r="N102" s="514"/>
      <c r="O102" s="696"/>
      <c r="P102" s="514"/>
      <c r="Q102" s="696"/>
      <c r="R102" s="514"/>
      <c r="S102" s="696"/>
      <c r="T102" s="514"/>
      <c r="U102" s="969">
        <f t="shared" si="31"/>
        <v>0</v>
      </c>
      <c r="V102" s="954"/>
      <c r="W102" s="203"/>
      <c r="X102" s="111">
        <f t="shared" si="18"/>
        <v>0</v>
      </c>
      <c r="Y102" s="959">
        <f t="shared" si="19"/>
        <v>0</v>
      </c>
      <c r="Z102" s="17">
        <f t="shared" si="20"/>
        <v>0</v>
      </c>
      <c r="AA102" s="17">
        <f t="shared" si="21"/>
        <v>0</v>
      </c>
      <c r="AB102" s="17">
        <f t="shared" si="22"/>
        <v>0</v>
      </c>
      <c r="AC102" s="17">
        <f t="shared" si="23"/>
        <v>0</v>
      </c>
      <c r="AD102" s="17">
        <f t="shared" si="24"/>
        <v>0</v>
      </c>
      <c r="AE102" s="17">
        <f t="shared" si="25"/>
        <v>0</v>
      </c>
      <c r="AF102" s="17">
        <f t="shared" si="26"/>
        <v>0</v>
      </c>
      <c r="AN102" s="55">
        <v>95</v>
      </c>
      <c r="AO102" s="57">
        <f t="shared" si="27"/>
        <v>0</v>
      </c>
      <c r="AP102" s="57">
        <f t="shared" si="28"/>
        <v>0</v>
      </c>
      <c r="AQ102" s="57">
        <f t="shared" si="16"/>
        <v>0</v>
      </c>
      <c r="AR102" s="57">
        <f t="shared" si="29"/>
        <v>0</v>
      </c>
    </row>
    <row r="103" spans="1:44" ht="15.75" customHeight="1" x14ac:dyDescent="0.3">
      <c r="A103" s="126">
        <v>95</v>
      </c>
      <c r="B103" s="19"/>
      <c r="C103" s="19"/>
      <c r="D103" s="20"/>
      <c r="E103" s="500"/>
      <c r="F103" s="553">
        <v>0</v>
      </c>
      <c r="G103" s="697"/>
      <c r="H103" s="513"/>
      <c r="I103" s="696"/>
      <c r="J103" s="515"/>
      <c r="K103" s="696"/>
      <c r="L103" s="514"/>
      <c r="M103" s="696"/>
      <c r="N103" s="514"/>
      <c r="O103" s="696"/>
      <c r="P103" s="514"/>
      <c r="Q103" s="696"/>
      <c r="R103" s="514"/>
      <c r="S103" s="696"/>
      <c r="T103" s="514"/>
      <c r="U103" s="969">
        <f t="shared" si="31"/>
        <v>0</v>
      </c>
      <c r="V103" s="954"/>
      <c r="W103" s="203"/>
      <c r="X103" s="111">
        <f t="shared" si="18"/>
        <v>0</v>
      </c>
      <c r="Y103" s="959">
        <f t="shared" si="19"/>
        <v>0</v>
      </c>
      <c r="Z103" s="17">
        <f t="shared" si="20"/>
        <v>0</v>
      </c>
      <c r="AA103" s="17">
        <f t="shared" si="21"/>
        <v>0</v>
      </c>
      <c r="AB103" s="17">
        <f t="shared" si="22"/>
        <v>0</v>
      </c>
      <c r="AC103" s="17">
        <f t="shared" si="23"/>
        <v>0</v>
      </c>
      <c r="AD103" s="17">
        <f t="shared" si="24"/>
        <v>0</v>
      </c>
      <c r="AE103" s="17">
        <f t="shared" si="25"/>
        <v>0</v>
      </c>
      <c r="AF103" s="17">
        <f t="shared" si="26"/>
        <v>0</v>
      </c>
      <c r="AN103" s="55">
        <v>96</v>
      </c>
      <c r="AO103" s="57">
        <f t="shared" si="27"/>
        <v>0</v>
      </c>
      <c r="AP103" s="57">
        <f t="shared" si="28"/>
        <v>0</v>
      </c>
      <c r="AQ103" s="57">
        <f t="shared" si="16"/>
        <v>0</v>
      </c>
      <c r="AR103" s="57">
        <f t="shared" si="29"/>
        <v>0</v>
      </c>
    </row>
    <row r="104" spans="1:44" ht="15.75" customHeight="1" x14ac:dyDescent="0.3">
      <c r="A104" s="126">
        <v>96</v>
      </c>
      <c r="B104" s="19"/>
      <c r="C104" s="19"/>
      <c r="D104" s="20"/>
      <c r="E104" s="500"/>
      <c r="F104" s="553">
        <v>0</v>
      </c>
      <c r="G104" s="697"/>
      <c r="H104" s="513"/>
      <c r="I104" s="696"/>
      <c r="J104" s="515"/>
      <c r="K104" s="696"/>
      <c r="L104" s="514"/>
      <c r="M104" s="696"/>
      <c r="N104" s="514"/>
      <c r="O104" s="696"/>
      <c r="P104" s="514"/>
      <c r="Q104" s="696"/>
      <c r="R104" s="514"/>
      <c r="S104" s="696"/>
      <c r="T104" s="514"/>
      <c r="U104" s="969">
        <f t="shared" si="31"/>
        <v>0</v>
      </c>
      <c r="V104" s="954"/>
      <c r="W104" s="203"/>
      <c r="X104" s="111">
        <f t="shared" si="18"/>
        <v>0</v>
      </c>
      <c r="Y104" s="959">
        <f t="shared" si="19"/>
        <v>0</v>
      </c>
      <c r="Z104" s="17">
        <f t="shared" si="20"/>
        <v>0</v>
      </c>
      <c r="AA104" s="17">
        <f t="shared" si="21"/>
        <v>0</v>
      </c>
      <c r="AB104" s="17">
        <f t="shared" si="22"/>
        <v>0</v>
      </c>
      <c r="AC104" s="17">
        <f t="shared" si="23"/>
        <v>0</v>
      </c>
      <c r="AD104" s="17">
        <f t="shared" si="24"/>
        <v>0</v>
      </c>
      <c r="AE104" s="17">
        <f t="shared" si="25"/>
        <v>0</v>
      </c>
      <c r="AF104" s="17">
        <f t="shared" si="26"/>
        <v>0</v>
      </c>
      <c r="AN104" s="55">
        <v>97</v>
      </c>
      <c r="AO104" s="57">
        <f t="shared" si="27"/>
        <v>0</v>
      </c>
      <c r="AP104" s="57">
        <f t="shared" si="28"/>
        <v>0</v>
      </c>
      <c r="AQ104" s="57">
        <f t="shared" si="16"/>
        <v>0</v>
      </c>
      <c r="AR104" s="57">
        <f t="shared" si="29"/>
        <v>0</v>
      </c>
    </row>
    <row r="105" spans="1:44" ht="15.75" customHeight="1" x14ac:dyDescent="0.3">
      <c r="A105" s="126">
        <v>97</v>
      </c>
      <c r="B105" s="26">
        <v>1500</v>
      </c>
      <c r="C105" s="26">
        <v>2500</v>
      </c>
      <c r="D105" s="20">
        <v>1000</v>
      </c>
      <c r="E105" s="500" t="s">
        <v>369</v>
      </c>
      <c r="F105" s="553">
        <v>0</v>
      </c>
      <c r="G105" s="697"/>
      <c r="H105" s="513"/>
      <c r="I105" s="696"/>
      <c r="J105" s="515"/>
      <c r="K105" s="696"/>
      <c r="L105" s="514"/>
      <c r="M105" s="696"/>
      <c r="N105" s="514"/>
      <c r="O105" s="696"/>
      <c r="P105" s="514"/>
      <c r="Q105" s="696"/>
      <c r="R105" s="514"/>
      <c r="S105" s="696"/>
      <c r="T105" s="514"/>
      <c r="U105" s="969">
        <f t="shared" si="31"/>
        <v>0</v>
      </c>
      <c r="V105" s="954"/>
      <c r="W105" s="203"/>
      <c r="X105" s="111">
        <f t="shared" si="18"/>
        <v>0</v>
      </c>
      <c r="Y105" s="959">
        <f t="shared" si="19"/>
        <v>0</v>
      </c>
      <c r="Z105" s="17">
        <f t="shared" si="20"/>
        <v>0</v>
      </c>
      <c r="AA105" s="17">
        <f t="shared" si="21"/>
        <v>0</v>
      </c>
      <c r="AB105" s="17">
        <f t="shared" si="22"/>
        <v>0</v>
      </c>
      <c r="AC105" s="17">
        <f t="shared" si="23"/>
        <v>0</v>
      </c>
      <c r="AD105" s="17">
        <f t="shared" si="24"/>
        <v>0</v>
      </c>
      <c r="AE105" s="17">
        <f t="shared" si="25"/>
        <v>0</v>
      </c>
      <c r="AF105" s="17">
        <f t="shared" si="26"/>
        <v>0</v>
      </c>
      <c r="AN105" s="55">
        <v>98</v>
      </c>
      <c r="AO105" s="57">
        <f t="shared" si="27"/>
        <v>0</v>
      </c>
      <c r="AP105" s="57">
        <f t="shared" si="28"/>
        <v>0</v>
      </c>
      <c r="AQ105" s="57">
        <f t="shared" si="16"/>
        <v>0</v>
      </c>
      <c r="AR105" s="57">
        <f t="shared" si="29"/>
        <v>0</v>
      </c>
    </row>
    <row r="106" spans="1:44" ht="15.75" customHeight="1" x14ac:dyDescent="0.3">
      <c r="A106" s="126">
        <v>98</v>
      </c>
      <c r="B106" s="19"/>
      <c r="C106" s="19"/>
      <c r="D106" s="20"/>
      <c r="E106" s="500"/>
      <c r="F106" s="553">
        <v>0</v>
      </c>
      <c r="G106" s="697"/>
      <c r="H106" s="513"/>
      <c r="I106" s="696"/>
      <c r="J106" s="515"/>
      <c r="K106" s="696"/>
      <c r="L106" s="514"/>
      <c r="M106" s="696"/>
      <c r="N106" s="514"/>
      <c r="O106" s="696"/>
      <c r="P106" s="514"/>
      <c r="Q106" s="696"/>
      <c r="R106" s="514"/>
      <c r="S106" s="696"/>
      <c r="T106" s="514"/>
      <c r="U106" s="969">
        <f t="shared" si="31"/>
        <v>0</v>
      </c>
      <c r="V106" s="954"/>
      <c r="W106" s="203"/>
      <c r="X106" s="111">
        <f t="shared" si="18"/>
        <v>0</v>
      </c>
      <c r="Y106" s="959">
        <f t="shared" si="19"/>
        <v>0</v>
      </c>
      <c r="Z106" s="17">
        <f t="shared" si="20"/>
        <v>0</v>
      </c>
      <c r="AA106" s="17">
        <f t="shared" si="21"/>
        <v>0</v>
      </c>
      <c r="AB106" s="17">
        <f t="shared" si="22"/>
        <v>0</v>
      </c>
      <c r="AC106" s="17">
        <f t="shared" si="23"/>
        <v>0</v>
      </c>
      <c r="AD106" s="17">
        <f t="shared" si="24"/>
        <v>0</v>
      </c>
      <c r="AE106" s="17">
        <f t="shared" si="25"/>
        <v>0</v>
      </c>
      <c r="AF106" s="17">
        <f t="shared" si="26"/>
        <v>0</v>
      </c>
      <c r="AN106" s="55">
        <v>99</v>
      </c>
      <c r="AO106" s="57">
        <f t="shared" si="27"/>
        <v>0</v>
      </c>
      <c r="AP106" s="57">
        <f t="shared" si="28"/>
        <v>0</v>
      </c>
      <c r="AQ106" s="57">
        <f t="shared" si="16"/>
        <v>0</v>
      </c>
      <c r="AR106" s="57">
        <f t="shared" si="29"/>
        <v>0</v>
      </c>
    </row>
    <row r="107" spans="1:44" ht="15.75" customHeight="1" x14ac:dyDescent="0.3">
      <c r="A107" s="126">
        <v>99</v>
      </c>
      <c r="B107" s="26">
        <v>400</v>
      </c>
      <c r="C107" s="26">
        <v>500</v>
      </c>
      <c r="D107" s="20">
        <v>100</v>
      </c>
      <c r="E107" s="500" t="s">
        <v>235</v>
      </c>
      <c r="F107" s="553">
        <v>2</v>
      </c>
      <c r="G107" s="697"/>
      <c r="H107" s="513"/>
      <c r="I107" s="696"/>
      <c r="J107" s="515"/>
      <c r="K107" s="696"/>
      <c r="L107" s="514"/>
      <c r="M107" s="696"/>
      <c r="N107" s="514"/>
      <c r="O107" s="696"/>
      <c r="P107" s="514"/>
      <c r="Q107" s="696"/>
      <c r="R107" s="514"/>
      <c r="S107" s="696"/>
      <c r="T107" s="514"/>
      <c r="U107" s="969">
        <f t="shared" si="31"/>
        <v>0</v>
      </c>
      <c r="V107" s="954"/>
      <c r="W107" s="203"/>
      <c r="X107" s="111">
        <f t="shared" si="18"/>
        <v>2</v>
      </c>
      <c r="Y107" s="959">
        <f t="shared" si="19"/>
        <v>0</v>
      </c>
      <c r="Z107" s="17">
        <f t="shared" si="20"/>
        <v>0</v>
      </c>
      <c r="AA107" s="17">
        <f t="shared" si="21"/>
        <v>0</v>
      </c>
      <c r="AB107" s="17">
        <f t="shared" si="22"/>
        <v>0</v>
      </c>
      <c r="AC107" s="17">
        <f t="shared" si="23"/>
        <v>0</v>
      </c>
      <c r="AD107" s="17">
        <f t="shared" si="24"/>
        <v>0</v>
      </c>
      <c r="AE107" s="17">
        <f t="shared" si="25"/>
        <v>0</v>
      </c>
      <c r="AF107" s="17">
        <f t="shared" si="26"/>
        <v>0</v>
      </c>
      <c r="AN107" s="55">
        <v>100</v>
      </c>
      <c r="AO107" s="57">
        <f t="shared" si="27"/>
        <v>0</v>
      </c>
      <c r="AP107" s="57">
        <f t="shared" si="28"/>
        <v>0</v>
      </c>
      <c r="AQ107" s="57">
        <f t="shared" si="16"/>
        <v>0</v>
      </c>
      <c r="AR107" s="57">
        <f t="shared" si="29"/>
        <v>800</v>
      </c>
    </row>
    <row r="108" spans="1:44" ht="15.75" customHeight="1" x14ac:dyDescent="0.3">
      <c r="A108" s="126">
        <v>100</v>
      </c>
      <c r="B108" s="19"/>
      <c r="C108" s="19"/>
      <c r="D108" s="20"/>
      <c r="E108" s="500"/>
      <c r="F108" s="553"/>
      <c r="G108" s="697"/>
      <c r="H108" s="513"/>
      <c r="I108" s="696"/>
      <c r="J108" s="515"/>
      <c r="K108" s="696"/>
      <c r="L108" s="514"/>
      <c r="M108" s="696"/>
      <c r="N108" s="514"/>
      <c r="O108" s="696"/>
      <c r="P108" s="514"/>
      <c r="Q108" s="696"/>
      <c r="R108" s="514"/>
      <c r="S108" s="696"/>
      <c r="T108" s="514"/>
      <c r="U108" s="969">
        <f t="shared" si="31"/>
        <v>0</v>
      </c>
      <c r="V108" s="954"/>
      <c r="W108" s="203"/>
      <c r="X108" s="111">
        <f t="shared" si="18"/>
        <v>0</v>
      </c>
      <c r="Y108" s="959">
        <f t="shared" si="19"/>
        <v>0</v>
      </c>
      <c r="Z108" s="17">
        <f t="shared" si="20"/>
        <v>0</v>
      </c>
      <c r="AA108" s="17">
        <f t="shared" si="21"/>
        <v>0</v>
      </c>
      <c r="AB108" s="17">
        <f t="shared" si="22"/>
        <v>0</v>
      </c>
      <c r="AC108" s="17">
        <f t="shared" si="23"/>
        <v>0</v>
      </c>
      <c r="AD108" s="17">
        <f t="shared" si="24"/>
        <v>0</v>
      </c>
      <c r="AE108" s="17">
        <f t="shared" si="25"/>
        <v>0</v>
      </c>
      <c r="AF108" s="17">
        <f t="shared" si="26"/>
        <v>0</v>
      </c>
      <c r="AN108" s="55">
        <v>101</v>
      </c>
      <c r="AO108" s="57">
        <f t="shared" si="27"/>
        <v>0</v>
      </c>
      <c r="AP108" s="57">
        <f t="shared" si="28"/>
        <v>0</v>
      </c>
      <c r="AQ108" s="57">
        <f t="shared" si="16"/>
        <v>0</v>
      </c>
      <c r="AR108" s="57">
        <f t="shared" si="29"/>
        <v>0</v>
      </c>
    </row>
    <row r="109" spans="1:44" ht="15.75" customHeight="1" x14ac:dyDescent="0.3">
      <c r="A109" s="126">
        <v>101</v>
      </c>
      <c r="B109" s="19"/>
      <c r="C109" s="19"/>
      <c r="D109" s="20"/>
      <c r="E109" s="500"/>
      <c r="F109" s="553"/>
      <c r="G109" s="707"/>
      <c r="H109" s="513"/>
      <c r="I109" s="696"/>
      <c r="J109" s="515"/>
      <c r="K109" s="696"/>
      <c r="L109" s="514"/>
      <c r="M109" s="696"/>
      <c r="N109" s="514"/>
      <c r="O109" s="696"/>
      <c r="P109" s="514"/>
      <c r="Q109" s="696"/>
      <c r="R109" s="514"/>
      <c r="S109" s="696"/>
      <c r="T109" s="514"/>
      <c r="U109" s="969">
        <f t="shared" si="31"/>
        <v>0</v>
      </c>
      <c r="V109" s="954"/>
      <c r="W109" s="203"/>
      <c r="X109" s="111">
        <f t="shared" si="18"/>
        <v>0</v>
      </c>
      <c r="Y109" s="959">
        <f t="shared" si="19"/>
        <v>0</v>
      </c>
      <c r="Z109" s="17">
        <f t="shared" si="20"/>
        <v>0</v>
      </c>
      <c r="AA109" s="17">
        <f t="shared" si="21"/>
        <v>0</v>
      </c>
      <c r="AB109" s="17">
        <f t="shared" si="22"/>
        <v>0</v>
      </c>
      <c r="AC109" s="17">
        <f t="shared" si="23"/>
        <v>0</v>
      </c>
      <c r="AD109" s="17">
        <f t="shared" si="24"/>
        <v>0</v>
      </c>
      <c r="AE109" s="17">
        <f t="shared" si="25"/>
        <v>0</v>
      </c>
      <c r="AF109" s="17">
        <f t="shared" si="26"/>
        <v>0</v>
      </c>
      <c r="AN109" s="55">
        <v>102</v>
      </c>
      <c r="AO109" s="57">
        <f t="shared" si="27"/>
        <v>0</v>
      </c>
      <c r="AP109" s="57">
        <f t="shared" si="28"/>
        <v>0</v>
      </c>
      <c r="AQ109" s="57">
        <f t="shared" si="16"/>
        <v>0</v>
      </c>
      <c r="AR109" s="57">
        <f t="shared" si="29"/>
        <v>0</v>
      </c>
    </row>
    <row r="110" spans="1:44" ht="15.75" customHeight="1" x14ac:dyDescent="0.3">
      <c r="A110" s="126">
        <v>102</v>
      </c>
      <c r="B110" s="26"/>
      <c r="C110" s="26"/>
      <c r="D110" s="20"/>
      <c r="E110" s="500"/>
      <c r="F110" s="553"/>
      <c r="G110" s="707"/>
      <c r="H110" s="513"/>
      <c r="I110" s="696"/>
      <c r="J110" s="515"/>
      <c r="K110" s="696"/>
      <c r="L110" s="514"/>
      <c r="M110" s="696"/>
      <c r="N110" s="514"/>
      <c r="O110" s="696"/>
      <c r="P110" s="514"/>
      <c r="Q110" s="696"/>
      <c r="R110" s="514"/>
      <c r="S110" s="696"/>
      <c r="T110" s="514"/>
      <c r="U110" s="969">
        <f t="shared" si="31"/>
        <v>0</v>
      </c>
      <c r="V110" s="954"/>
      <c r="W110" s="203"/>
      <c r="X110" s="111">
        <f t="shared" si="18"/>
        <v>0</v>
      </c>
      <c r="Y110" s="959">
        <f t="shared" si="19"/>
        <v>0</v>
      </c>
      <c r="Z110" s="17">
        <f t="shared" si="20"/>
        <v>0</v>
      </c>
      <c r="AA110" s="17">
        <f t="shared" si="21"/>
        <v>0</v>
      </c>
      <c r="AB110" s="17">
        <f t="shared" si="22"/>
        <v>0</v>
      </c>
      <c r="AC110" s="17">
        <f t="shared" si="23"/>
        <v>0</v>
      </c>
      <c r="AD110" s="17">
        <f t="shared" si="24"/>
        <v>0</v>
      </c>
      <c r="AE110" s="17">
        <f t="shared" si="25"/>
        <v>0</v>
      </c>
      <c r="AF110" s="17">
        <f t="shared" si="26"/>
        <v>0</v>
      </c>
      <c r="AN110" s="55">
        <v>103</v>
      </c>
      <c r="AO110" s="57">
        <f t="shared" si="27"/>
        <v>0</v>
      </c>
      <c r="AP110" s="57">
        <f t="shared" si="28"/>
        <v>0</v>
      </c>
      <c r="AQ110" s="57">
        <f t="shared" si="16"/>
        <v>0</v>
      </c>
      <c r="AR110" s="57">
        <f t="shared" si="29"/>
        <v>0</v>
      </c>
    </row>
    <row r="111" spans="1:44" ht="15.75" customHeight="1" x14ac:dyDescent="0.3">
      <c r="A111" s="126">
        <v>103</v>
      </c>
      <c r="B111" s="19"/>
      <c r="C111" s="19"/>
      <c r="D111" s="20"/>
      <c r="E111" s="500"/>
      <c r="F111" s="553"/>
      <c r="G111" s="707"/>
      <c r="H111" s="513"/>
      <c r="I111" s="696"/>
      <c r="J111" s="515"/>
      <c r="K111" s="696"/>
      <c r="L111" s="514"/>
      <c r="M111" s="696"/>
      <c r="N111" s="514"/>
      <c r="O111" s="696"/>
      <c r="P111" s="514"/>
      <c r="Q111" s="696"/>
      <c r="R111" s="514"/>
      <c r="S111" s="696"/>
      <c r="T111" s="514"/>
      <c r="U111" s="969">
        <f t="shared" si="31"/>
        <v>0</v>
      </c>
      <c r="V111" s="954"/>
      <c r="W111" s="203"/>
      <c r="X111" s="111">
        <f t="shared" si="18"/>
        <v>0</v>
      </c>
      <c r="Y111" s="959">
        <f t="shared" si="19"/>
        <v>0</v>
      </c>
      <c r="Z111" s="17">
        <f t="shared" si="20"/>
        <v>0</v>
      </c>
      <c r="AA111" s="17">
        <f t="shared" si="21"/>
        <v>0</v>
      </c>
      <c r="AB111" s="17">
        <f t="shared" si="22"/>
        <v>0</v>
      </c>
      <c r="AC111" s="17">
        <f t="shared" si="23"/>
        <v>0</v>
      </c>
      <c r="AD111" s="17">
        <f t="shared" si="24"/>
        <v>0</v>
      </c>
      <c r="AE111" s="17">
        <f t="shared" si="25"/>
        <v>0</v>
      </c>
      <c r="AF111" s="17">
        <f t="shared" si="26"/>
        <v>0</v>
      </c>
      <c r="AN111" s="55">
        <v>104</v>
      </c>
      <c r="AO111" s="57">
        <f t="shared" si="27"/>
        <v>0</v>
      </c>
      <c r="AP111" s="57">
        <f t="shared" si="28"/>
        <v>0</v>
      </c>
      <c r="AQ111" s="57">
        <f t="shared" si="16"/>
        <v>0</v>
      </c>
      <c r="AR111" s="57">
        <f t="shared" si="29"/>
        <v>0</v>
      </c>
    </row>
    <row r="112" spans="1:44" ht="15.75" customHeight="1" x14ac:dyDescent="0.3">
      <c r="A112" s="126">
        <v>104</v>
      </c>
      <c r="B112" s="19"/>
      <c r="C112" s="19"/>
      <c r="D112" s="20"/>
      <c r="E112" s="500"/>
      <c r="F112" s="553"/>
      <c r="G112" s="707"/>
      <c r="H112" s="513"/>
      <c r="I112" s="696"/>
      <c r="J112" s="515"/>
      <c r="K112" s="696"/>
      <c r="L112" s="514"/>
      <c r="M112" s="696"/>
      <c r="N112" s="514"/>
      <c r="O112" s="696"/>
      <c r="P112" s="514"/>
      <c r="Q112" s="696"/>
      <c r="R112" s="514"/>
      <c r="S112" s="696"/>
      <c r="T112" s="514"/>
      <c r="U112" s="969">
        <f t="shared" si="31"/>
        <v>0</v>
      </c>
      <c r="V112" s="954"/>
      <c r="W112" s="203"/>
      <c r="X112" s="111">
        <f t="shared" si="18"/>
        <v>0</v>
      </c>
      <c r="Y112" s="959">
        <f t="shared" si="19"/>
        <v>0</v>
      </c>
      <c r="Z112" s="17">
        <f t="shared" si="20"/>
        <v>0</v>
      </c>
      <c r="AA112" s="17">
        <f t="shared" si="21"/>
        <v>0</v>
      </c>
      <c r="AB112" s="17">
        <f t="shared" si="22"/>
        <v>0</v>
      </c>
      <c r="AC112" s="17">
        <f t="shared" si="23"/>
        <v>0</v>
      </c>
      <c r="AD112" s="17">
        <f t="shared" si="24"/>
        <v>0</v>
      </c>
      <c r="AE112" s="17">
        <f t="shared" si="25"/>
        <v>0</v>
      </c>
      <c r="AF112" s="17">
        <f t="shared" si="26"/>
        <v>0</v>
      </c>
      <c r="AN112" s="55">
        <v>105</v>
      </c>
      <c r="AO112" s="57">
        <f t="shared" si="27"/>
        <v>0</v>
      </c>
      <c r="AP112" s="57">
        <f t="shared" si="28"/>
        <v>0</v>
      </c>
      <c r="AQ112" s="57">
        <f t="shared" si="16"/>
        <v>0</v>
      </c>
      <c r="AR112" s="57">
        <f t="shared" si="29"/>
        <v>0</v>
      </c>
    </row>
    <row r="113" spans="1:44" ht="18" customHeight="1" x14ac:dyDescent="0.3">
      <c r="A113" s="126">
        <v>105</v>
      </c>
      <c r="B113" s="19"/>
      <c r="C113" s="19"/>
      <c r="D113" s="20"/>
      <c r="E113" s="500"/>
      <c r="F113" s="553"/>
      <c r="G113" s="707"/>
      <c r="H113" s="513"/>
      <c r="I113" s="696"/>
      <c r="J113" s="515"/>
      <c r="K113" s="696"/>
      <c r="L113" s="514"/>
      <c r="M113" s="696"/>
      <c r="N113" s="514"/>
      <c r="O113" s="696"/>
      <c r="P113" s="514"/>
      <c r="Q113" s="696"/>
      <c r="R113" s="514"/>
      <c r="S113" s="696"/>
      <c r="T113" s="514"/>
      <c r="U113" s="969">
        <f t="shared" si="31"/>
        <v>0</v>
      </c>
      <c r="V113" s="954"/>
      <c r="W113" s="203"/>
      <c r="X113" s="111">
        <f t="shared" si="18"/>
        <v>0</v>
      </c>
      <c r="Y113" s="959">
        <f t="shared" si="19"/>
        <v>0</v>
      </c>
      <c r="Z113" s="17">
        <f t="shared" si="20"/>
        <v>0</v>
      </c>
      <c r="AA113" s="17">
        <f t="shared" si="21"/>
        <v>0</v>
      </c>
      <c r="AB113" s="17">
        <f t="shared" si="22"/>
        <v>0</v>
      </c>
      <c r="AC113" s="17">
        <f t="shared" si="23"/>
        <v>0</v>
      </c>
      <c r="AD113" s="17">
        <f t="shared" si="24"/>
        <v>0</v>
      </c>
      <c r="AE113" s="17">
        <f t="shared" si="25"/>
        <v>0</v>
      </c>
      <c r="AF113" s="17">
        <f t="shared" si="26"/>
        <v>0</v>
      </c>
      <c r="AN113" s="55">
        <v>106</v>
      </c>
      <c r="AO113" s="57">
        <f t="shared" si="27"/>
        <v>0</v>
      </c>
      <c r="AP113" s="57">
        <f t="shared" si="28"/>
        <v>0</v>
      </c>
      <c r="AQ113" s="57">
        <f t="shared" si="16"/>
        <v>0</v>
      </c>
      <c r="AR113" s="57">
        <f t="shared" si="29"/>
        <v>0</v>
      </c>
    </row>
    <row r="114" spans="1:44" s="3" customFormat="1" ht="15.75" customHeight="1" x14ac:dyDescent="0.3">
      <c r="A114" s="126">
        <v>106</v>
      </c>
      <c r="B114" s="19"/>
      <c r="C114" s="19"/>
      <c r="D114" s="20"/>
      <c r="E114" s="47"/>
      <c r="F114" s="553"/>
      <c r="G114" s="707"/>
      <c r="H114" s="513"/>
      <c r="I114" s="696"/>
      <c r="J114" s="515"/>
      <c r="K114" s="696"/>
      <c r="L114" s="514"/>
      <c r="M114" s="696"/>
      <c r="N114" s="514"/>
      <c r="O114" s="696"/>
      <c r="P114" s="514"/>
      <c r="Q114" s="696"/>
      <c r="R114" s="514"/>
      <c r="S114" s="696"/>
      <c r="T114" s="514"/>
      <c r="U114" s="969">
        <f t="shared" si="31"/>
        <v>0</v>
      </c>
      <c r="V114" s="954"/>
      <c r="W114" s="203"/>
      <c r="X114" s="111">
        <f t="shared" si="18"/>
        <v>0</v>
      </c>
      <c r="Y114" s="959">
        <f t="shared" si="19"/>
        <v>0</v>
      </c>
      <c r="Z114" s="17">
        <f t="shared" si="20"/>
        <v>0</v>
      </c>
      <c r="AA114" s="17">
        <f t="shared" si="21"/>
        <v>0</v>
      </c>
      <c r="AB114" s="17">
        <f t="shared" si="22"/>
        <v>0</v>
      </c>
      <c r="AC114" s="17">
        <f t="shared" si="23"/>
        <v>0</v>
      </c>
      <c r="AD114" s="17">
        <f t="shared" si="24"/>
        <v>0</v>
      </c>
      <c r="AE114" s="17">
        <f t="shared" si="25"/>
        <v>0</v>
      </c>
      <c r="AF114" s="17">
        <f t="shared" si="26"/>
        <v>0</v>
      </c>
      <c r="AN114" s="55">
        <v>107</v>
      </c>
      <c r="AO114" s="57">
        <f t="shared" si="27"/>
        <v>0</v>
      </c>
      <c r="AP114" s="57">
        <f t="shared" si="28"/>
        <v>0</v>
      </c>
      <c r="AQ114" s="57">
        <f t="shared" si="16"/>
        <v>0</v>
      </c>
      <c r="AR114" s="57">
        <f t="shared" si="29"/>
        <v>0</v>
      </c>
    </row>
    <row r="115" spans="1:44" ht="15.75" customHeight="1" x14ac:dyDescent="0.3">
      <c r="A115" s="126">
        <v>107</v>
      </c>
      <c r="B115" s="19"/>
      <c r="C115" s="19"/>
      <c r="D115" s="20"/>
      <c r="E115" s="47"/>
      <c r="F115" s="553"/>
      <c r="G115" s="707"/>
      <c r="H115" s="513"/>
      <c r="I115" s="696"/>
      <c r="J115" s="515"/>
      <c r="K115" s="696"/>
      <c r="L115" s="514"/>
      <c r="M115" s="696"/>
      <c r="N115" s="514"/>
      <c r="O115" s="696"/>
      <c r="P115" s="514"/>
      <c r="Q115" s="696"/>
      <c r="R115" s="514"/>
      <c r="S115" s="696"/>
      <c r="T115" s="514"/>
      <c r="U115" s="969">
        <f t="shared" si="31"/>
        <v>0</v>
      </c>
      <c r="V115" s="954"/>
      <c r="W115" s="203"/>
      <c r="X115" s="111">
        <f t="shared" si="18"/>
        <v>0</v>
      </c>
      <c r="Y115" s="959">
        <f t="shared" si="19"/>
        <v>0</v>
      </c>
      <c r="Z115" s="17">
        <f t="shared" si="20"/>
        <v>0</v>
      </c>
      <c r="AA115" s="17">
        <f t="shared" si="21"/>
        <v>0</v>
      </c>
      <c r="AB115" s="17">
        <f t="shared" si="22"/>
        <v>0</v>
      </c>
      <c r="AC115" s="17">
        <f t="shared" si="23"/>
        <v>0</v>
      </c>
      <c r="AD115" s="17">
        <f t="shared" si="24"/>
        <v>0</v>
      </c>
      <c r="AE115" s="17">
        <f t="shared" si="25"/>
        <v>0</v>
      </c>
      <c r="AF115" s="17">
        <f t="shared" si="26"/>
        <v>0</v>
      </c>
      <c r="AN115" s="55">
        <v>108</v>
      </c>
      <c r="AO115" s="57">
        <f t="shared" si="27"/>
        <v>0</v>
      </c>
      <c r="AP115" s="57">
        <f t="shared" si="28"/>
        <v>0</v>
      </c>
      <c r="AQ115" s="57">
        <f t="shared" si="16"/>
        <v>0</v>
      </c>
      <c r="AR115" s="57">
        <f t="shared" si="29"/>
        <v>0</v>
      </c>
    </row>
    <row r="116" spans="1:44" ht="15.75" customHeight="1" x14ac:dyDescent="0.3">
      <c r="A116" s="126">
        <v>108</v>
      </c>
      <c r="B116" s="19"/>
      <c r="C116" s="19"/>
      <c r="D116" s="20"/>
      <c r="E116" s="47"/>
      <c r="F116" s="553"/>
      <c r="G116" s="707"/>
      <c r="H116" s="513"/>
      <c r="I116" s="696"/>
      <c r="J116" s="515"/>
      <c r="K116" s="696"/>
      <c r="L116" s="514"/>
      <c r="M116" s="696"/>
      <c r="N116" s="514"/>
      <c r="O116" s="696"/>
      <c r="P116" s="514"/>
      <c r="Q116" s="696"/>
      <c r="R116" s="514"/>
      <c r="S116" s="696"/>
      <c r="T116" s="514"/>
      <c r="U116" s="969">
        <f t="shared" si="31"/>
        <v>0</v>
      </c>
      <c r="V116" s="954"/>
      <c r="W116" s="203"/>
      <c r="X116" s="111">
        <f t="shared" si="18"/>
        <v>0</v>
      </c>
      <c r="Y116" s="959">
        <f t="shared" si="19"/>
        <v>0</v>
      </c>
      <c r="Z116" s="17">
        <f t="shared" si="20"/>
        <v>0</v>
      </c>
      <c r="AA116" s="17">
        <f t="shared" si="21"/>
        <v>0</v>
      </c>
      <c r="AB116" s="17">
        <f t="shared" si="22"/>
        <v>0</v>
      </c>
      <c r="AC116" s="17">
        <f t="shared" si="23"/>
        <v>0</v>
      </c>
      <c r="AD116" s="17">
        <f t="shared" si="24"/>
        <v>0</v>
      </c>
      <c r="AE116" s="17">
        <f t="shared" si="25"/>
        <v>0</v>
      </c>
      <c r="AF116" s="17">
        <f t="shared" si="26"/>
        <v>0</v>
      </c>
      <c r="AN116" s="55">
        <v>109</v>
      </c>
      <c r="AO116" s="57">
        <f t="shared" si="27"/>
        <v>0</v>
      </c>
      <c r="AP116" s="57">
        <f t="shared" si="28"/>
        <v>0</v>
      </c>
      <c r="AQ116" s="57">
        <f t="shared" si="16"/>
        <v>0</v>
      </c>
      <c r="AR116" s="57">
        <f t="shared" si="29"/>
        <v>0</v>
      </c>
    </row>
    <row r="117" spans="1:44" ht="15.75" customHeight="1" x14ac:dyDescent="0.3">
      <c r="A117" s="126">
        <v>109</v>
      </c>
      <c r="B117" s="19"/>
      <c r="C117" s="19"/>
      <c r="D117" s="20"/>
      <c r="E117" s="47"/>
      <c r="F117" s="553"/>
      <c r="G117" s="707"/>
      <c r="H117" s="513"/>
      <c r="I117" s="696"/>
      <c r="J117" s="515"/>
      <c r="K117" s="696"/>
      <c r="L117" s="514"/>
      <c r="M117" s="696"/>
      <c r="N117" s="514"/>
      <c r="O117" s="696"/>
      <c r="P117" s="514"/>
      <c r="Q117" s="696"/>
      <c r="R117" s="514"/>
      <c r="S117" s="696"/>
      <c r="T117" s="514"/>
      <c r="U117" s="969">
        <f t="shared" si="31"/>
        <v>0</v>
      </c>
      <c r="V117" s="954"/>
      <c r="W117" s="203"/>
      <c r="X117" s="111">
        <f t="shared" si="18"/>
        <v>0</v>
      </c>
      <c r="Y117" s="959">
        <f t="shared" si="19"/>
        <v>0</v>
      </c>
      <c r="Z117" s="17">
        <f t="shared" si="20"/>
        <v>0</v>
      </c>
      <c r="AA117" s="17">
        <f t="shared" si="21"/>
        <v>0</v>
      </c>
      <c r="AB117" s="17">
        <f t="shared" si="22"/>
        <v>0</v>
      </c>
      <c r="AC117" s="17">
        <f t="shared" si="23"/>
        <v>0</v>
      </c>
      <c r="AD117" s="17">
        <f t="shared" si="24"/>
        <v>0</v>
      </c>
      <c r="AE117" s="17">
        <f t="shared" si="25"/>
        <v>0</v>
      </c>
      <c r="AF117" s="17">
        <f t="shared" si="26"/>
        <v>0</v>
      </c>
      <c r="AN117" s="55">
        <v>110</v>
      </c>
      <c r="AO117" s="57">
        <f t="shared" si="27"/>
        <v>0</v>
      </c>
      <c r="AP117" s="57">
        <f t="shared" si="28"/>
        <v>0</v>
      </c>
      <c r="AQ117" s="57">
        <f t="shared" si="16"/>
        <v>0</v>
      </c>
      <c r="AR117" s="57">
        <f t="shared" si="29"/>
        <v>0</v>
      </c>
    </row>
    <row r="118" spans="1:44" ht="15.75" customHeight="1" x14ac:dyDescent="0.3">
      <c r="A118" s="36">
        <v>110</v>
      </c>
      <c r="B118" s="26"/>
      <c r="C118" s="26"/>
      <c r="D118" s="20"/>
      <c r="E118" s="47"/>
      <c r="F118" s="553"/>
      <c r="G118" s="707"/>
      <c r="H118" s="513"/>
      <c r="I118" s="696"/>
      <c r="J118" s="515"/>
      <c r="K118" s="696"/>
      <c r="L118" s="514"/>
      <c r="M118" s="696"/>
      <c r="N118" s="514"/>
      <c r="O118" s="696"/>
      <c r="P118" s="514"/>
      <c r="Q118" s="696"/>
      <c r="R118" s="514"/>
      <c r="S118" s="696"/>
      <c r="T118" s="514"/>
      <c r="U118" s="969">
        <f t="shared" si="31"/>
        <v>0</v>
      </c>
      <c r="V118" s="954"/>
      <c r="W118" s="203"/>
      <c r="X118" s="111">
        <f t="shared" si="18"/>
        <v>0</v>
      </c>
      <c r="Y118" s="959">
        <f t="shared" si="19"/>
        <v>0</v>
      </c>
      <c r="Z118" s="17">
        <f t="shared" si="20"/>
        <v>0</v>
      </c>
      <c r="AA118" s="17">
        <f t="shared" si="21"/>
        <v>0</v>
      </c>
      <c r="AB118" s="17">
        <f t="shared" si="22"/>
        <v>0</v>
      </c>
      <c r="AC118" s="17">
        <f t="shared" si="23"/>
        <v>0</v>
      </c>
      <c r="AD118" s="17">
        <f t="shared" si="24"/>
        <v>0</v>
      </c>
      <c r="AE118" s="17">
        <f t="shared" si="25"/>
        <v>0</v>
      </c>
      <c r="AF118" s="17">
        <f t="shared" si="26"/>
        <v>0</v>
      </c>
      <c r="AN118" s="55">
        <v>111</v>
      </c>
      <c r="AO118" s="57">
        <f t="shared" si="27"/>
        <v>0</v>
      </c>
      <c r="AP118" s="57">
        <f t="shared" si="28"/>
        <v>0</v>
      </c>
      <c r="AQ118" s="57">
        <f t="shared" si="16"/>
        <v>0</v>
      </c>
      <c r="AR118" s="57">
        <f t="shared" si="29"/>
        <v>0</v>
      </c>
    </row>
    <row r="119" spans="1:44" ht="15.75" customHeight="1" x14ac:dyDescent="0.3">
      <c r="A119" s="36">
        <v>111</v>
      </c>
      <c r="B119" s="26"/>
      <c r="C119" s="26"/>
      <c r="D119" s="20"/>
      <c r="E119" s="47"/>
      <c r="F119" s="553"/>
      <c r="G119" s="707"/>
      <c r="H119" s="513"/>
      <c r="I119" s="696"/>
      <c r="J119" s="515"/>
      <c r="K119" s="696"/>
      <c r="L119" s="514"/>
      <c r="M119" s="696"/>
      <c r="N119" s="514"/>
      <c r="O119" s="696"/>
      <c r="P119" s="514"/>
      <c r="Q119" s="696"/>
      <c r="R119" s="514"/>
      <c r="S119" s="696"/>
      <c r="T119" s="514"/>
      <c r="U119" s="969">
        <f t="shared" si="31"/>
        <v>0</v>
      </c>
      <c r="V119" s="954"/>
      <c r="W119" s="203"/>
      <c r="X119" s="111">
        <f t="shared" si="18"/>
        <v>0</v>
      </c>
      <c r="Y119" s="959">
        <f t="shared" si="19"/>
        <v>0</v>
      </c>
      <c r="Z119" s="17">
        <f t="shared" si="20"/>
        <v>0</v>
      </c>
      <c r="AA119" s="17">
        <f t="shared" si="21"/>
        <v>0</v>
      </c>
      <c r="AB119" s="17">
        <f t="shared" si="22"/>
        <v>0</v>
      </c>
      <c r="AC119" s="17">
        <f t="shared" si="23"/>
        <v>0</v>
      </c>
      <c r="AD119" s="17">
        <f t="shared" si="24"/>
        <v>0</v>
      </c>
      <c r="AE119" s="17">
        <f t="shared" si="25"/>
        <v>0</v>
      </c>
      <c r="AF119" s="17">
        <f t="shared" si="26"/>
        <v>0</v>
      </c>
      <c r="AN119" s="55">
        <v>112</v>
      </c>
      <c r="AO119" s="57">
        <f t="shared" si="27"/>
        <v>0</v>
      </c>
      <c r="AP119" s="57">
        <f t="shared" si="28"/>
        <v>0</v>
      </c>
      <c r="AQ119" s="57">
        <f t="shared" si="16"/>
        <v>0</v>
      </c>
      <c r="AR119" s="57">
        <f t="shared" si="29"/>
        <v>0</v>
      </c>
    </row>
    <row r="120" spans="1:44" ht="15.75" customHeight="1" x14ac:dyDescent="0.3">
      <c r="A120" s="36">
        <v>112</v>
      </c>
      <c r="B120" s="26"/>
      <c r="C120" s="26"/>
      <c r="D120" s="20"/>
      <c r="E120" s="47"/>
      <c r="F120" s="553"/>
      <c r="G120" s="707"/>
      <c r="H120" s="513"/>
      <c r="I120" s="696"/>
      <c r="J120" s="515"/>
      <c r="K120" s="696"/>
      <c r="L120" s="514"/>
      <c r="M120" s="696"/>
      <c r="N120" s="514"/>
      <c r="O120" s="696"/>
      <c r="P120" s="514"/>
      <c r="Q120" s="696"/>
      <c r="R120" s="514"/>
      <c r="S120" s="696"/>
      <c r="T120" s="514"/>
      <c r="U120" s="969">
        <f t="shared" si="31"/>
        <v>0</v>
      </c>
      <c r="V120" s="954"/>
      <c r="W120" s="203"/>
      <c r="X120" s="111">
        <f t="shared" si="18"/>
        <v>0</v>
      </c>
      <c r="Y120" s="959">
        <f t="shared" si="19"/>
        <v>0</v>
      </c>
      <c r="Z120" s="17">
        <f t="shared" si="20"/>
        <v>0</v>
      </c>
      <c r="AA120" s="17">
        <f t="shared" si="21"/>
        <v>0</v>
      </c>
      <c r="AB120" s="17">
        <f t="shared" si="22"/>
        <v>0</v>
      </c>
      <c r="AC120" s="17">
        <f t="shared" si="23"/>
        <v>0</v>
      </c>
      <c r="AD120" s="17">
        <f t="shared" si="24"/>
        <v>0</v>
      </c>
      <c r="AE120" s="17">
        <f t="shared" si="25"/>
        <v>0</v>
      </c>
      <c r="AF120" s="17">
        <f t="shared" si="26"/>
        <v>0</v>
      </c>
      <c r="AN120" s="55">
        <v>113</v>
      </c>
      <c r="AO120" s="57">
        <f t="shared" si="27"/>
        <v>0</v>
      </c>
      <c r="AP120" s="57">
        <f t="shared" si="28"/>
        <v>0</v>
      </c>
      <c r="AQ120" s="57">
        <f t="shared" si="16"/>
        <v>0</v>
      </c>
      <c r="AR120" s="57">
        <f t="shared" si="29"/>
        <v>0</v>
      </c>
    </row>
    <row r="121" spans="1:44" ht="15.75" customHeight="1" x14ac:dyDescent="0.3">
      <c r="A121" s="36">
        <v>113</v>
      </c>
      <c r="B121" s="26"/>
      <c r="C121" s="26"/>
      <c r="D121" s="20"/>
      <c r="E121" s="47"/>
      <c r="F121" s="553"/>
      <c r="G121" s="707"/>
      <c r="H121" s="513"/>
      <c r="I121" s="696"/>
      <c r="J121" s="515"/>
      <c r="K121" s="696"/>
      <c r="L121" s="514"/>
      <c r="M121" s="696"/>
      <c r="N121" s="514"/>
      <c r="O121" s="696"/>
      <c r="P121" s="514"/>
      <c r="Q121" s="696"/>
      <c r="R121" s="514"/>
      <c r="S121" s="696"/>
      <c r="T121" s="514"/>
      <c r="U121" s="969">
        <f t="shared" si="31"/>
        <v>0</v>
      </c>
      <c r="V121" s="954"/>
      <c r="W121" s="203"/>
      <c r="X121" s="111">
        <f t="shared" si="18"/>
        <v>0</v>
      </c>
      <c r="Y121" s="959">
        <f t="shared" si="19"/>
        <v>0</v>
      </c>
      <c r="Z121" s="17">
        <f t="shared" si="20"/>
        <v>0</v>
      </c>
      <c r="AA121" s="17">
        <f t="shared" si="21"/>
        <v>0</v>
      </c>
      <c r="AB121" s="17">
        <f t="shared" si="22"/>
        <v>0</v>
      </c>
      <c r="AC121" s="17">
        <f t="shared" si="23"/>
        <v>0</v>
      </c>
      <c r="AD121" s="17">
        <f t="shared" si="24"/>
        <v>0</v>
      </c>
      <c r="AE121" s="17">
        <f t="shared" si="25"/>
        <v>0</v>
      </c>
      <c r="AF121" s="17">
        <f t="shared" si="26"/>
        <v>0</v>
      </c>
      <c r="AN121" s="55">
        <v>114</v>
      </c>
      <c r="AO121" s="57">
        <f t="shared" si="27"/>
        <v>0</v>
      </c>
      <c r="AP121" s="57">
        <f t="shared" si="28"/>
        <v>0</v>
      </c>
      <c r="AQ121" s="57">
        <f t="shared" si="16"/>
        <v>0</v>
      </c>
      <c r="AR121" s="57">
        <f t="shared" si="29"/>
        <v>0</v>
      </c>
    </row>
    <row r="122" spans="1:44" ht="15.75" customHeight="1" x14ac:dyDescent="0.3">
      <c r="A122" s="36">
        <v>114</v>
      </c>
      <c r="B122" s="26"/>
      <c r="C122" s="26"/>
      <c r="D122" s="20"/>
      <c r="E122" s="47"/>
      <c r="F122" s="553"/>
      <c r="G122" s="707"/>
      <c r="H122" s="513"/>
      <c r="I122" s="696"/>
      <c r="J122" s="515"/>
      <c r="K122" s="696"/>
      <c r="L122" s="514"/>
      <c r="M122" s="696"/>
      <c r="N122" s="514"/>
      <c r="O122" s="696"/>
      <c r="P122" s="514"/>
      <c r="Q122" s="696"/>
      <c r="R122" s="514"/>
      <c r="S122" s="696"/>
      <c r="T122" s="514"/>
      <c r="U122" s="969">
        <f t="shared" si="31"/>
        <v>0</v>
      </c>
      <c r="V122" s="954"/>
      <c r="W122" s="203"/>
      <c r="X122" s="111">
        <f t="shared" si="18"/>
        <v>0</v>
      </c>
      <c r="Y122" s="959">
        <f t="shared" si="19"/>
        <v>0</v>
      </c>
      <c r="Z122" s="17">
        <f t="shared" si="20"/>
        <v>0</v>
      </c>
      <c r="AA122" s="17">
        <f t="shared" si="21"/>
        <v>0</v>
      </c>
      <c r="AB122" s="17">
        <f t="shared" si="22"/>
        <v>0</v>
      </c>
      <c r="AC122" s="17">
        <f t="shared" si="23"/>
        <v>0</v>
      </c>
      <c r="AD122" s="17">
        <f t="shared" si="24"/>
        <v>0</v>
      </c>
      <c r="AE122" s="17">
        <f t="shared" si="25"/>
        <v>0</v>
      </c>
      <c r="AF122" s="17">
        <f t="shared" si="26"/>
        <v>0</v>
      </c>
      <c r="AN122" s="55">
        <v>115</v>
      </c>
      <c r="AO122" s="57">
        <f t="shared" si="27"/>
        <v>0</v>
      </c>
      <c r="AP122" s="57">
        <f t="shared" si="28"/>
        <v>0</v>
      </c>
      <c r="AQ122" s="57">
        <f t="shared" si="16"/>
        <v>0</v>
      </c>
      <c r="AR122" s="57">
        <f t="shared" si="29"/>
        <v>0</v>
      </c>
    </row>
    <row r="123" spans="1:44" s="3" customFormat="1" ht="15.75" customHeight="1" x14ac:dyDescent="0.3">
      <c r="A123" s="36">
        <v>115</v>
      </c>
      <c r="B123" s="26"/>
      <c r="C123" s="26"/>
      <c r="D123" s="20"/>
      <c r="E123" s="47"/>
      <c r="F123" s="553"/>
      <c r="G123" s="707"/>
      <c r="H123" s="513"/>
      <c r="I123" s="696"/>
      <c r="J123" s="515"/>
      <c r="K123" s="696"/>
      <c r="L123" s="514"/>
      <c r="M123" s="696"/>
      <c r="N123" s="514"/>
      <c r="O123" s="696"/>
      <c r="P123" s="514"/>
      <c r="Q123" s="696"/>
      <c r="R123" s="514"/>
      <c r="S123" s="696"/>
      <c r="T123" s="514"/>
      <c r="U123" s="969">
        <f t="shared" si="31"/>
        <v>0</v>
      </c>
      <c r="V123" s="954"/>
      <c r="W123" s="203"/>
      <c r="X123" s="111">
        <f t="shared" si="18"/>
        <v>0</v>
      </c>
      <c r="Y123" s="959">
        <f t="shared" si="19"/>
        <v>0</v>
      </c>
      <c r="Z123" s="17">
        <f t="shared" si="20"/>
        <v>0</v>
      </c>
      <c r="AA123" s="17">
        <f t="shared" si="21"/>
        <v>0</v>
      </c>
      <c r="AB123" s="17">
        <f t="shared" si="22"/>
        <v>0</v>
      </c>
      <c r="AC123" s="17">
        <f t="shared" si="23"/>
        <v>0</v>
      </c>
      <c r="AD123" s="17">
        <f t="shared" si="24"/>
        <v>0</v>
      </c>
      <c r="AE123" s="17">
        <f t="shared" si="25"/>
        <v>0</v>
      </c>
      <c r="AF123" s="17">
        <f t="shared" si="26"/>
        <v>0</v>
      </c>
      <c r="AN123" s="55">
        <v>116</v>
      </c>
      <c r="AO123" s="57">
        <f t="shared" si="27"/>
        <v>0</v>
      </c>
      <c r="AP123" s="57">
        <f t="shared" si="28"/>
        <v>0</v>
      </c>
      <c r="AQ123" s="57">
        <f t="shared" si="16"/>
        <v>0</v>
      </c>
      <c r="AR123" s="57">
        <f t="shared" si="29"/>
        <v>0</v>
      </c>
    </row>
    <row r="124" spans="1:44" ht="15.75" customHeight="1" x14ac:dyDescent="0.3">
      <c r="A124" s="36">
        <v>116</v>
      </c>
      <c r="B124" s="26"/>
      <c r="C124" s="26"/>
      <c r="D124" s="20"/>
      <c r="E124" s="47"/>
      <c r="F124" s="553"/>
      <c r="G124" s="707"/>
      <c r="H124" s="513"/>
      <c r="I124" s="696"/>
      <c r="J124" s="515"/>
      <c r="K124" s="696"/>
      <c r="L124" s="514"/>
      <c r="M124" s="696"/>
      <c r="N124" s="514"/>
      <c r="O124" s="696"/>
      <c r="P124" s="514"/>
      <c r="Q124" s="696"/>
      <c r="R124" s="514"/>
      <c r="S124" s="696"/>
      <c r="T124" s="514"/>
      <c r="U124" s="969">
        <f t="shared" si="31"/>
        <v>0</v>
      </c>
      <c r="V124" s="954"/>
      <c r="W124" s="203"/>
      <c r="X124" s="111">
        <f t="shared" si="18"/>
        <v>0</v>
      </c>
      <c r="Y124" s="959">
        <f t="shared" si="19"/>
        <v>0</v>
      </c>
      <c r="Z124" s="17">
        <f t="shared" si="20"/>
        <v>0</v>
      </c>
      <c r="AA124" s="17">
        <f t="shared" si="21"/>
        <v>0</v>
      </c>
      <c r="AB124" s="17">
        <f t="shared" si="22"/>
        <v>0</v>
      </c>
      <c r="AC124" s="17">
        <f t="shared" si="23"/>
        <v>0</v>
      </c>
      <c r="AD124" s="17">
        <f t="shared" si="24"/>
        <v>0</v>
      </c>
      <c r="AE124" s="17">
        <f t="shared" si="25"/>
        <v>0</v>
      </c>
      <c r="AF124" s="17">
        <f t="shared" si="26"/>
        <v>0</v>
      </c>
      <c r="AN124" s="55">
        <v>117</v>
      </c>
      <c r="AO124" s="57">
        <f t="shared" si="27"/>
        <v>0</v>
      </c>
      <c r="AP124" s="57">
        <f t="shared" si="28"/>
        <v>0</v>
      </c>
      <c r="AQ124" s="57">
        <f t="shared" si="16"/>
        <v>0</v>
      </c>
      <c r="AR124" s="57">
        <f t="shared" si="29"/>
        <v>0</v>
      </c>
    </row>
    <row r="125" spans="1:44" ht="15.75" customHeight="1" x14ac:dyDescent="0.3">
      <c r="A125" s="36">
        <v>117</v>
      </c>
      <c r="B125" s="26"/>
      <c r="C125" s="26"/>
      <c r="D125" s="20"/>
      <c r="E125" s="47"/>
      <c r="F125" s="679"/>
      <c r="G125" s="707"/>
      <c r="H125" s="513"/>
      <c r="I125" s="696"/>
      <c r="J125" s="515"/>
      <c r="K125" s="696"/>
      <c r="L125" s="514"/>
      <c r="M125" s="696"/>
      <c r="N125" s="514"/>
      <c r="O125" s="696"/>
      <c r="P125" s="514"/>
      <c r="Q125" s="696"/>
      <c r="R125" s="514"/>
      <c r="S125" s="696"/>
      <c r="T125" s="514"/>
      <c r="U125" s="969">
        <f t="shared" si="31"/>
        <v>0</v>
      </c>
      <c r="V125" s="954"/>
      <c r="W125" s="203"/>
      <c r="X125" s="111">
        <f t="shared" si="18"/>
        <v>0</v>
      </c>
      <c r="Y125" s="959">
        <f t="shared" si="19"/>
        <v>0</v>
      </c>
      <c r="Z125" s="17">
        <f t="shared" si="20"/>
        <v>0</v>
      </c>
      <c r="AA125" s="17">
        <f t="shared" si="21"/>
        <v>0</v>
      </c>
      <c r="AB125" s="17">
        <f t="shared" si="22"/>
        <v>0</v>
      </c>
      <c r="AC125" s="17">
        <f t="shared" si="23"/>
        <v>0</v>
      </c>
      <c r="AD125" s="17">
        <f t="shared" si="24"/>
        <v>0</v>
      </c>
      <c r="AE125" s="17">
        <f t="shared" si="25"/>
        <v>0</v>
      </c>
      <c r="AF125" s="17">
        <f t="shared" si="26"/>
        <v>0</v>
      </c>
      <c r="AN125" s="55">
        <v>118</v>
      </c>
      <c r="AO125" s="57">
        <f t="shared" si="27"/>
        <v>0</v>
      </c>
      <c r="AP125" s="57">
        <f t="shared" si="28"/>
        <v>0</v>
      </c>
      <c r="AQ125" s="57">
        <f t="shared" si="16"/>
        <v>0</v>
      </c>
      <c r="AR125" s="57">
        <f t="shared" si="29"/>
        <v>0</v>
      </c>
    </row>
    <row r="126" spans="1:44" ht="15.75" customHeight="1" x14ac:dyDescent="0.3">
      <c r="A126" s="36">
        <v>118</v>
      </c>
      <c r="B126" s="26"/>
      <c r="C126" s="26"/>
      <c r="D126" s="20"/>
      <c r="E126" s="47"/>
      <c r="F126" s="63"/>
      <c r="G126" s="707"/>
      <c r="H126" s="513"/>
      <c r="I126" s="696"/>
      <c r="J126" s="515"/>
      <c r="K126" s="696"/>
      <c r="L126" s="514"/>
      <c r="M126" s="696"/>
      <c r="N126" s="514"/>
      <c r="O126" s="696"/>
      <c r="P126" s="514"/>
      <c r="Q126" s="696"/>
      <c r="R126" s="514"/>
      <c r="S126" s="696"/>
      <c r="T126" s="514"/>
      <c r="U126" s="969">
        <f t="shared" si="31"/>
        <v>0</v>
      </c>
      <c r="V126" s="954"/>
      <c r="W126" s="203"/>
      <c r="X126" s="111">
        <f t="shared" si="18"/>
        <v>0</v>
      </c>
      <c r="Y126" s="959">
        <f t="shared" si="19"/>
        <v>0</v>
      </c>
      <c r="Z126" s="17">
        <f t="shared" si="20"/>
        <v>0</v>
      </c>
      <c r="AA126" s="17">
        <f t="shared" si="21"/>
        <v>0</v>
      </c>
      <c r="AB126" s="17">
        <f t="shared" si="22"/>
        <v>0</v>
      </c>
      <c r="AC126" s="17">
        <f t="shared" si="23"/>
        <v>0</v>
      </c>
      <c r="AD126" s="17">
        <f t="shared" si="24"/>
        <v>0</v>
      </c>
      <c r="AE126" s="17">
        <f t="shared" si="25"/>
        <v>0</v>
      </c>
      <c r="AF126" s="17">
        <f t="shared" si="26"/>
        <v>0</v>
      </c>
      <c r="AN126" s="55">
        <v>119</v>
      </c>
      <c r="AO126" s="57">
        <f t="shared" si="27"/>
        <v>0</v>
      </c>
      <c r="AP126" s="57">
        <f t="shared" si="28"/>
        <v>0</v>
      </c>
      <c r="AQ126" s="57">
        <f t="shared" si="16"/>
        <v>0</v>
      </c>
      <c r="AR126" s="57">
        <f t="shared" si="29"/>
        <v>0</v>
      </c>
    </row>
    <row r="127" spans="1:44" ht="15.75" customHeight="1" x14ac:dyDescent="0.3">
      <c r="A127" s="36">
        <v>119</v>
      </c>
      <c r="B127" s="26"/>
      <c r="C127" s="26"/>
      <c r="D127" s="20"/>
      <c r="E127" s="47"/>
      <c r="F127" s="63"/>
      <c r="G127" s="707"/>
      <c r="H127" s="513"/>
      <c r="I127" s="696"/>
      <c r="J127" s="515"/>
      <c r="K127" s="696"/>
      <c r="L127" s="514"/>
      <c r="M127" s="696"/>
      <c r="N127" s="514"/>
      <c r="O127" s="696"/>
      <c r="P127" s="514"/>
      <c r="Q127" s="696"/>
      <c r="R127" s="514"/>
      <c r="S127" s="696"/>
      <c r="T127" s="514"/>
      <c r="U127" s="969">
        <f t="shared" si="31"/>
        <v>0</v>
      </c>
      <c r="V127" s="954"/>
      <c r="W127" s="203"/>
      <c r="X127" s="111">
        <f t="shared" si="18"/>
        <v>0</v>
      </c>
      <c r="Y127" s="959">
        <f t="shared" si="19"/>
        <v>0</v>
      </c>
      <c r="Z127" s="17">
        <f t="shared" si="20"/>
        <v>0</v>
      </c>
      <c r="AA127" s="17">
        <f t="shared" si="21"/>
        <v>0</v>
      </c>
      <c r="AB127" s="17">
        <f t="shared" si="22"/>
        <v>0</v>
      </c>
      <c r="AC127" s="17">
        <f t="shared" si="23"/>
        <v>0</v>
      </c>
      <c r="AD127" s="17">
        <f t="shared" si="24"/>
        <v>0</v>
      </c>
      <c r="AE127" s="17">
        <f t="shared" si="25"/>
        <v>0</v>
      </c>
      <c r="AF127" s="17">
        <f t="shared" si="26"/>
        <v>0</v>
      </c>
      <c r="AN127" s="55">
        <v>120</v>
      </c>
      <c r="AO127" s="57">
        <f t="shared" si="27"/>
        <v>0</v>
      </c>
      <c r="AP127" s="57">
        <f t="shared" si="28"/>
        <v>0</v>
      </c>
      <c r="AQ127" s="57">
        <f t="shared" si="16"/>
        <v>0</v>
      </c>
      <c r="AR127" s="57">
        <f t="shared" si="29"/>
        <v>0</v>
      </c>
    </row>
    <row r="128" spans="1:44" ht="15.75" customHeight="1" x14ac:dyDescent="0.3">
      <c r="A128" s="36">
        <v>120</v>
      </c>
      <c r="B128" s="26"/>
      <c r="C128" s="26"/>
      <c r="D128" s="20"/>
      <c r="E128" s="47"/>
      <c r="F128" s="63"/>
      <c r="G128" s="707"/>
      <c r="H128" s="513"/>
      <c r="I128" s="696"/>
      <c r="J128" s="515"/>
      <c r="K128" s="696"/>
      <c r="L128" s="514"/>
      <c r="M128" s="696"/>
      <c r="N128" s="514"/>
      <c r="O128" s="696"/>
      <c r="P128" s="514"/>
      <c r="Q128" s="696"/>
      <c r="R128" s="514"/>
      <c r="S128" s="696"/>
      <c r="T128" s="514"/>
      <c r="U128" s="969">
        <f t="shared" si="31"/>
        <v>0</v>
      </c>
      <c r="V128" s="954"/>
      <c r="W128" s="203"/>
      <c r="X128" s="111">
        <f t="shared" si="18"/>
        <v>0</v>
      </c>
      <c r="Y128" s="959">
        <f t="shared" si="19"/>
        <v>0</v>
      </c>
      <c r="Z128" s="17">
        <f t="shared" si="20"/>
        <v>0</v>
      </c>
      <c r="AA128" s="17">
        <f t="shared" si="21"/>
        <v>0</v>
      </c>
      <c r="AB128" s="17">
        <f t="shared" si="22"/>
        <v>0</v>
      </c>
      <c r="AC128" s="17">
        <f t="shared" si="23"/>
        <v>0</v>
      </c>
      <c r="AD128" s="17">
        <f t="shared" si="24"/>
        <v>0</v>
      </c>
      <c r="AE128" s="17">
        <f t="shared" si="25"/>
        <v>0</v>
      </c>
      <c r="AF128" s="17">
        <f t="shared" si="26"/>
        <v>0</v>
      </c>
      <c r="AN128" s="55">
        <v>121</v>
      </c>
      <c r="AO128" s="57">
        <f t="shared" si="27"/>
        <v>0</v>
      </c>
      <c r="AP128" s="57">
        <f t="shared" si="28"/>
        <v>0</v>
      </c>
      <c r="AQ128" s="57">
        <f t="shared" si="16"/>
        <v>0</v>
      </c>
      <c r="AR128" s="57">
        <f t="shared" si="29"/>
        <v>0</v>
      </c>
    </row>
    <row r="129" spans="1:44" ht="15.75" customHeight="1" x14ac:dyDescent="0.3">
      <c r="A129" s="36">
        <v>121</v>
      </c>
      <c r="B129" s="32"/>
      <c r="C129" s="26"/>
      <c r="D129" s="20"/>
      <c r="E129" s="47"/>
      <c r="F129" s="63"/>
      <c r="G129" s="707"/>
      <c r="H129" s="513"/>
      <c r="I129" s="696"/>
      <c r="J129" s="515"/>
      <c r="K129" s="696"/>
      <c r="L129" s="514"/>
      <c r="M129" s="696"/>
      <c r="N129" s="514"/>
      <c r="O129" s="696"/>
      <c r="P129" s="514"/>
      <c r="Q129" s="696"/>
      <c r="R129" s="514"/>
      <c r="S129" s="696"/>
      <c r="T129" s="514"/>
      <c r="U129" s="969">
        <f t="shared" si="31"/>
        <v>0</v>
      </c>
      <c r="V129" s="954"/>
      <c r="W129" s="203"/>
      <c r="X129" s="111">
        <f t="shared" si="18"/>
        <v>0</v>
      </c>
      <c r="Y129" s="959">
        <f t="shared" si="19"/>
        <v>0</v>
      </c>
      <c r="Z129" s="17">
        <f t="shared" si="20"/>
        <v>0</v>
      </c>
      <c r="AA129" s="17">
        <f t="shared" si="21"/>
        <v>0</v>
      </c>
      <c r="AB129" s="17">
        <f t="shared" si="22"/>
        <v>0</v>
      </c>
      <c r="AC129" s="17">
        <f t="shared" si="23"/>
        <v>0</v>
      </c>
      <c r="AD129" s="17">
        <f t="shared" si="24"/>
        <v>0</v>
      </c>
      <c r="AE129" s="17">
        <f t="shared" si="25"/>
        <v>0</v>
      </c>
      <c r="AF129" s="17">
        <f t="shared" si="26"/>
        <v>0</v>
      </c>
      <c r="AN129" s="55">
        <v>122</v>
      </c>
      <c r="AO129" s="57">
        <f t="shared" si="27"/>
        <v>0</v>
      </c>
      <c r="AP129" s="57">
        <f t="shared" si="28"/>
        <v>0</v>
      </c>
      <c r="AQ129" s="57">
        <f t="shared" si="16"/>
        <v>0</v>
      </c>
      <c r="AR129" s="57">
        <f t="shared" si="29"/>
        <v>0</v>
      </c>
    </row>
    <row r="130" spans="1:44" s="2" customFormat="1" ht="15.75" customHeight="1" x14ac:dyDescent="0.3">
      <c r="A130" s="36">
        <v>122</v>
      </c>
      <c r="B130" s="19"/>
      <c r="C130" s="19"/>
      <c r="D130" s="20"/>
      <c r="E130" s="46"/>
      <c r="F130" s="63"/>
      <c r="G130" s="707"/>
      <c r="H130" s="513"/>
      <c r="I130" s="696"/>
      <c r="J130" s="515"/>
      <c r="K130" s="696"/>
      <c r="L130" s="514"/>
      <c r="M130" s="696"/>
      <c r="N130" s="514"/>
      <c r="O130" s="696"/>
      <c r="P130" s="514"/>
      <c r="Q130" s="696"/>
      <c r="R130" s="514"/>
      <c r="S130" s="696"/>
      <c r="T130" s="514"/>
      <c r="U130" s="969">
        <f t="shared" si="31"/>
        <v>0</v>
      </c>
      <c r="V130" s="954"/>
      <c r="W130" s="203"/>
      <c r="X130" s="111">
        <f t="shared" si="18"/>
        <v>0</v>
      </c>
      <c r="Y130" s="959">
        <f t="shared" si="19"/>
        <v>0</v>
      </c>
      <c r="Z130" s="17">
        <f t="shared" si="20"/>
        <v>0</v>
      </c>
      <c r="AA130" s="17">
        <f t="shared" si="21"/>
        <v>0</v>
      </c>
      <c r="AB130" s="17">
        <f t="shared" si="22"/>
        <v>0</v>
      </c>
      <c r="AC130" s="17">
        <f t="shared" si="23"/>
        <v>0</v>
      </c>
      <c r="AD130" s="17">
        <f t="shared" si="24"/>
        <v>0</v>
      </c>
      <c r="AE130" s="17">
        <f t="shared" si="25"/>
        <v>0</v>
      </c>
      <c r="AF130" s="17">
        <f t="shared" si="26"/>
        <v>0</v>
      </c>
      <c r="AN130" s="55">
        <v>123</v>
      </c>
      <c r="AO130" s="57">
        <f t="shared" si="27"/>
        <v>0</v>
      </c>
      <c r="AP130" s="57">
        <f t="shared" si="28"/>
        <v>0</v>
      </c>
      <c r="AQ130" s="57">
        <f t="shared" si="16"/>
        <v>0</v>
      </c>
      <c r="AR130" s="57">
        <f t="shared" si="29"/>
        <v>0</v>
      </c>
    </row>
    <row r="131" spans="1:44" ht="15.75" customHeight="1" x14ac:dyDescent="0.3">
      <c r="A131" s="36">
        <v>123</v>
      </c>
      <c r="B131" s="19"/>
      <c r="C131" s="19"/>
      <c r="D131" s="20"/>
      <c r="E131" s="47"/>
      <c r="F131" s="63"/>
      <c r="G131" s="707"/>
      <c r="H131" s="513"/>
      <c r="I131" s="696"/>
      <c r="J131" s="515"/>
      <c r="K131" s="696"/>
      <c r="L131" s="514"/>
      <c r="M131" s="696"/>
      <c r="N131" s="514"/>
      <c r="O131" s="696"/>
      <c r="P131" s="514"/>
      <c r="Q131" s="696"/>
      <c r="R131" s="514"/>
      <c r="S131" s="696"/>
      <c r="T131" s="514"/>
      <c r="U131" s="969">
        <f t="shared" si="31"/>
        <v>0</v>
      </c>
      <c r="V131" s="954"/>
      <c r="W131" s="203"/>
      <c r="X131" s="111">
        <f t="shared" si="18"/>
        <v>0</v>
      </c>
      <c r="Y131" s="959">
        <f t="shared" si="19"/>
        <v>0</v>
      </c>
      <c r="Z131" s="17">
        <f t="shared" si="20"/>
        <v>0</v>
      </c>
      <c r="AA131" s="17">
        <f t="shared" si="21"/>
        <v>0</v>
      </c>
      <c r="AB131" s="17">
        <f t="shared" si="22"/>
        <v>0</v>
      </c>
      <c r="AC131" s="17">
        <f t="shared" si="23"/>
        <v>0</v>
      </c>
      <c r="AD131" s="17">
        <f t="shared" si="24"/>
        <v>0</v>
      </c>
      <c r="AE131" s="17">
        <f t="shared" si="25"/>
        <v>0</v>
      </c>
      <c r="AF131" s="17">
        <f t="shared" si="26"/>
        <v>0</v>
      </c>
      <c r="AN131" s="55">
        <v>124</v>
      </c>
      <c r="AO131" s="57">
        <f t="shared" si="27"/>
        <v>0</v>
      </c>
      <c r="AP131" s="57">
        <f t="shared" si="28"/>
        <v>0</v>
      </c>
      <c r="AQ131" s="57">
        <f t="shared" si="16"/>
        <v>0</v>
      </c>
      <c r="AR131" s="57">
        <f t="shared" si="29"/>
        <v>0</v>
      </c>
    </row>
    <row r="132" spans="1:44" ht="15.75" customHeight="1" x14ac:dyDescent="0.3">
      <c r="A132" s="36">
        <v>124</v>
      </c>
      <c r="B132" s="19"/>
      <c r="C132" s="19"/>
      <c r="D132" s="20"/>
      <c r="E132" s="47"/>
      <c r="F132" s="63"/>
      <c r="G132" s="707"/>
      <c r="H132" s="513"/>
      <c r="I132" s="696"/>
      <c r="J132" s="515"/>
      <c r="K132" s="696"/>
      <c r="L132" s="514"/>
      <c r="M132" s="696"/>
      <c r="N132" s="514"/>
      <c r="O132" s="696"/>
      <c r="P132" s="514"/>
      <c r="Q132" s="696"/>
      <c r="R132" s="514"/>
      <c r="S132" s="696"/>
      <c r="T132" s="514"/>
      <c r="U132" s="969">
        <f t="shared" si="31"/>
        <v>0</v>
      </c>
      <c r="V132" s="954"/>
      <c r="W132" s="203"/>
      <c r="X132" s="111">
        <f t="shared" si="18"/>
        <v>0</v>
      </c>
      <c r="Y132" s="959">
        <f t="shared" si="19"/>
        <v>0</v>
      </c>
      <c r="Z132" s="17">
        <f t="shared" si="20"/>
        <v>0</v>
      </c>
      <c r="AA132" s="17">
        <f t="shared" si="21"/>
        <v>0</v>
      </c>
      <c r="AB132" s="17">
        <f t="shared" si="22"/>
        <v>0</v>
      </c>
      <c r="AC132" s="17">
        <f t="shared" si="23"/>
        <v>0</v>
      </c>
      <c r="AD132" s="17">
        <f t="shared" si="24"/>
        <v>0</v>
      </c>
      <c r="AE132" s="17">
        <f t="shared" si="25"/>
        <v>0</v>
      </c>
      <c r="AF132" s="17">
        <f t="shared" si="26"/>
        <v>0</v>
      </c>
      <c r="AN132" s="55">
        <v>125</v>
      </c>
      <c r="AO132" s="57">
        <f t="shared" si="27"/>
        <v>0</v>
      </c>
      <c r="AP132" s="57">
        <f t="shared" si="28"/>
        <v>0</v>
      </c>
      <c r="AQ132" s="57">
        <f t="shared" si="16"/>
        <v>0</v>
      </c>
      <c r="AR132" s="57">
        <f t="shared" si="29"/>
        <v>0</v>
      </c>
    </row>
    <row r="133" spans="1:44" ht="15.75" customHeight="1" x14ac:dyDescent="0.3">
      <c r="A133" s="36">
        <v>125</v>
      </c>
      <c r="B133" s="19"/>
      <c r="C133" s="19"/>
      <c r="D133" s="20"/>
      <c r="E133" s="47"/>
      <c r="F133" s="63"/>
      <c r="G133" s="707"/>
      <c r="H133" s="513"/>
      <c r="I133" s="696"/>
      <c r="J133" s="515"/>
      <c r="K133" s="696"/>
      <c r="L133" s="514"/>
      <c r="M133" s="696"/>
      <c r="N133" s="514"/>
      <c r="O133" s="696"/>
      <c r="P133" s="514"/>
      <c r="Q133" s="696"/>
      <c r="R133" s="514"/>
      <c r="S133" s="696"/>
      <c r="T133" s="514"/>
      <c r="U133" s="969">
        <f t="shared" si="31"/>
        <v>0</v>
      </c>
      <c r="V133" s="954"/>
      <c r="W133" s="203"/>
      <c r="X133" s="111">
        <f t="shared" si="18"/>
        <v>0</v>
      </c>
      <c r="Y133" s="959">
        <f t="shared" si="19"/>
        <v>0</v>
      </c>
      <c r="Z133" s="17">
        <f t="shared" si="20"/>
        <v>0</v>
      </c>
      <c r="AA133" s="17">
        <f t="shared" si="21"/>
        <v>0</v>
      </c>
      <c r="AB133" s="17">
        <f t="shared" si="22"/>
        <v>0</v>
      </c>
      <c r="AC133" s="17">
        <f t="shared" si="23"/>
        <v>0</v>
      </c>
      <c r="AD133" s="17">
        <f t="shared" si="24"/>
        <v>0</v>
      </c>
      <c r="AE133" s="17">
        <f t="shared" si="25"/>
        <v>0</v>
      </c>
      <c r="AF133" s="17">
        <f t="shared" si="26"/>
        <v>0</v>
      </c>
      <c r="AN133" s="55">
        <v>126</v>
      </c>
      <c r="AO133" s="57">
        <f t="shared" si="27"/>
        <v>0</v>
      </c>
      <c r="AP133" s="57">
        <f t="shared" si="28"/>
        <v>0</v>
      </c>
      <c r="AQ133" s="57">
        <f t="shared" si="16"/>
        <v>0</v>
      </c>
      <c r="AR133" s="57">
        <f t="shared" si="29"/>
        <v>0</v>
      </c>
    </row>
    <row r="134" spans="1:44" ht="15.75" customHeight="1" x14ac:dyDescent="0.3">
      <c r="A134" s="36">
        <v>126</v>
      </c>
      <c r="B134" s="19"/>
      <c r="C134" s="19"/>
      <c r="D134" s="20"/>
      <c r="E134" s="47"/>
      <c r="F134" s="63"/>
      <c r="G134" s="707"/>
      <c r="H134" s="513"/>
      <c r="I134" s="696"/>
      <c r="J134" s="515"/>
      <c r="K134" s="696"/>
      <c r="L134" s="514"/>
      <c r="M134" s="696"/>
      <c r="N134" s="514"/>
      <c r="O134" s="696"/>
      <c r="P134" s="514"/>
      <c r="Q134" s="696"/>
      <c r="R134" s="514"/>
      <c r="S134" s="696"/>
      <c r="T134" s="514"/>
      <c r="U134" s="969">
        <f t="shared" si="31"/>
        <v>0</v>
      </c>
      <c r="V134" s="954"/>
      <c r="W134" s="203"/>
      <c r="X134" s="111">
        <f t="shared" si="18"/>
        <v>0</v>
      </c>
      <c r="Y134" s="959">
        <f t="shared" si="19"/>
        <v>0</v>
      </c>
      <c r="Z134" s="17">
        <f t="shared" si="20"/>
        <v>0</v>
      </c>
      <c r="AA134" s="17">
        <f t="shared" si="21"/>
        <v>0</v>
      </c>
      <c r="AB134" s="17">
        <f t="shared" si="22"/>
        <v>0</v>
      </c>
      <c r="AC134" s="17">
        <f t="shared" si="23"/>
        <v>0</v>
      </c>
      <c r="AD134" s="17">
        <f t="shared" si="24"/>
        <v>0</v>
      </c>
      <c r="AE134" s="17">
        <f t="shared" si="25"/>
        <v>0</v>
      </c>
      <c r="AF134" s="17">
        <f t="shared" si="26"/>
        <v>0</v>
      </c>
      <c r="AN134" s="55">
        <v>127</v>
      </c>
      <c r="AO134" s="57">
        <f t="shared" si="27"/>
        <v>0</v>
      </c>
      <c r="AP134" s="57">
        <f t="shared" si="28"/>
        <v>0</v>
      </c>
      <c r="AQ134" s="57">
        <f t="shared" si="16"/>
        <v>0</v>
      </c>
      <c r="AR134" s="57">
        <f t="shared" si="29"/>
        <v>0</v>
      </c>
    </row>
    <row r="135" spans="1:44" ht="15.75" customHeight="1" x14ac:dyDescent="0.3">
      <c r="A135" s="36">
        <v>127</v>
      </c>
      <c r="B135" s="19"/>
      <c r="C135" s="19"/>
      <c r="D135" s="20"/>
      <c r="E135" s="47"/>
      <c r="F135" s="63"/>
      <c r="G135" s="707"/>
      <c r="H135" s="513"/>
      <c r="I135" s="696"/>
      <c r="J135" s="515"/>
      <c r="K135" s="696"/>
      <c r="L135" s="514"/>
      <c r="M135" s="696"/>
      <c r="N135" s="514"/>
      <c r="O135" s="696"/>
      <c r="P135" s="514"/>
      <c r="Q135" s="696"/>
      <c r="R135" s="514"/>
      <c r="S135" s="696"/>
      <c r="T135" s="514"/>
      <c r="U135" s="969">
        <f t="shared" si="31"/>
        <v>0</v>
      </c>
      <c r="V135" s="954"/>
      <c r="W135" s="203"/>
      <c r="X135" s="111">
        <f t="shared" si="18"/>
        <v>0</v>
      </c>
      <c r="Y135" s="959">
        <f t="shared" si="19"/>
        <v>0</v>
      </c>
      <c r="Z135" s="17">
        <f t="shared" si="20"/>
        <v>0</v>
      </c>
      <c r="AA135" s="17">
        <f t="shared" si="21"/>
        <v>0</v>
      </c>
      <c r="AB135" s="17">
        <f t="shared" si="22"/>
        <v>0</v>
      </c>
      <c r="AC135" s="17">
        <f t="shared" si="23"/>
        <v>0</v>
      </c>
      <c r="AD135" s="17">
        <f t="shared" si="24"/>
        <v>0</v>
      </c>
      <c r="AE135" s="17">
        <f t="shared" si="25"/>
        <v>0</v>
      </c>
      <c r="AF135" s="17">
        <f t="shared" si="26"/>
        <v>0</v>
      </c>
      <c r="AN135" s="55">
        <v>128</v>
      </c>
      <c r="AO135" s="57">
        <f t="shared" si="27"/>
        <v>0</v>
      </c>
      <c r="AP135" s="57">
        <f t="shared" si="28"/>
        <v>0</v>
      </c>
      <c r="AQ135" s="57">
        <f t="shared" si="16"/>
        <v>0</v>
      </c>
      <c r="AR135" s="57">
        <f t="shared" si="29"/>
        <v>0</v>
      </c>
    </row>
    <row r="136" spans="1:44" ht="15.75" customHeight="1" x14ac:dyDescent="0.3">
      <c r="A136" s="36">
        <v>128</v>
      </c>
      <c r="B136" s="19"/>
      <c r="C136" s="19"/>
      <c r="D136" s="20"/>
      <c r="E136" s="47"/>
      <c r="F136" s="63"/>
      <c r="G136" s="707"/>
      <c r="H136" s="513"/>
      <c r="I136" s="696"/>
      <c r="J136" s="515"/>
      <c r="K136" s="696"/>
      <c r="L136" s="514"/>
      <c r="M136" s="696"/>
      <c r="N136" s="514"/>
      <c r="O136" s="696"/>
      <c r="P136" s="514"/>
      <c r="Q136" s="696"/>
      <c r="R136" s="514"/>
      <c r="S136" s="696"/>
      <c r="T136" s="514"/>
      <c r="U136" s="969">
        <f t="shared" si="31"/>
        <v>0</v>
      </c>
      <c r="V136" s="954"/>
      <c r="W136" s="203"/>
      <c r="X136" s="111">
        <f t="shared" si="18"/>
        <v>0</v>
      </c>
      <c r="Y136" s="959">
        <f t="shared" si="19"/>
        <v>0</v>
      </c>
      <c r="Z136" s="17">
        <f t="shared" si="20"/>
        <v>0</v>
      </c>
      <c r="AA136" s="17">
        <f t="shared" si="21"/>
        <v>0</v>
      </c>
      <c r="AB136" s="17">
        <f t="shared" si="22"/>
        <v>0</v>
      </c>
      <c r="AC136" s="17">
        <f t="shared" si="23"/>
        <v>0</v>
      </c>
      <c r="AD136" s="17">
        <f t="shared" si="24"/>
        <v>0</v>
      </c>
      <c r="AE136" s="17">
        <f t="shared" si="25"/>
        <v>0</v>
      </c>
      <c r="AF136" s="17">
        <f t="shared" si="26"/>
        <v>0</v>
      </c>
      <c r="AN136" s="55">
        <v>129</v>
      </c>
      <c r="AO136" s="57">
        <f t="shared" si="27"/>
        <v>0</v>
      </c>
      <c r="AP136" s="57">
        <f t="shared" si="28"/>
        <v>0</v>
      </c>
      <c r="AQ136" s="57">
        <f t="shared" ref="AQ136:AQ199" si="32">AP136-AO136</f>
        <v>0</v>
      </c>
      <c r="AR136" s="57">
        <f t="shared" si="29"/>
        <v>0</v>
      </c>
    </row>
    <row r="137" spans="1:44" s="4" customFormat="1" ht="15.75" customHeight="1" x14ac:dyDescent="0.3">
      <c r="A137" s="36">
        <v>129</v>
      </c>
      <c r="B137" s="19"/>
      <c r="C137" s="19"/>
      <c r="D137" s="20"/>
      <c r="E137" s="47"/>
      <c r="F137" s="63"/>
      <c r="G137" s="707"/>
      <c r="H137" s="513"/>
      <c r="I137" s="696"/>
      <c r="J137" s="515"/>
      <c r="K137" s="696"/>
      <c r="L137" s="514"/>
      <c r="M137" s="696"/>
      <c r="N137" s="514"/>
      <c r="O137" s="696"/>
      <c r="P137" s="514"/>
      <c r="Q137" s="696"/>
      <c r="R137" s="514"/>
      <c r="S137" s="696"/>
      <c r="T137" s="514"/>
      <c r="U137" s="969">
        <f t="shared" ref="U137:U200" si="33">T137+R137+P137+N137+L137+J137+H137</f>
        <v>0</v>
      </c>
      <c r="V137" s="954"/>
      <c r="W137" s="203"/>
      <c r="X137" s="111">
        <f t="shared" ref="X137:X200" si="34">F137+G137+I137+K137+M137+O137+Q137+S137-H137-J137-L137-N137-P137-R137-T137-V137-W137</f>
        <v>0</v>
      </c>
      <c r="Y137" s="959">
        <f t="shared" ref="Y137:Y140" si="35">G137+I137+K137+M137+O137+Q137+S137</f>
        <v>0</v>
      </c>
      <c r="Z137" s="17">
        <f t="shared" ref="Z137:Z200" si="36">H137*C137</f>
        <v>0</v>
      </c>
      <c r="AA137" s="17">
        <f t="shared" ref="AA137:AA200" si="37">J137*C137</f>
        <v>0</v>
      </c>
      <c r="AB137" s="17">
        <f t="shared" ref="AB137:AB200" si="38">L137*C137</f>
        <v>0</v>
      </c>
      <c r="AC137" s="17">
        <f t="shared" ref="AC137:AC200" si="39">N137*C137</f>
        <v>0</v>
      </c>
      <c r="AD137" s="17">
        <f t="shared" ref="AD137:AD200" si="40">P137*C137</f>
        <v>0</v>
      </c>
      <c r="AE137" s="17">
        <f t="shared" ref="AE137:AE200" si="41">R137*C137</f>
        <v>0</v>
      </c>
      <c r="AF137" s="17">
        <f t="shared" ref="AF137:AF200" si="42">T137*C137</f>
        <v>0</v>
      </c>
      <c r="AN137" s="55">
        <v>130</v>
      </c>
      <c r="AO137" s="57">
        <f t="shared" ref="AO137:AO200" si="43">U137*B137</f>
        <v>0</v>
      </c>
      <c r="AP137" s="57">
        <f t="shared" ref="AP137:AP200" si="44">U137*C137</f>
        <v>0</v>
      </c>
      <c r="AQ137" s="57">
        <f t="shared" si="32"/>
        <v>0</v>
      </c>
      <c r="AR137" s="57">
        <f t="shared" ref="AR137:AR200" si="45">X137*B137</f>
        <v>0</v>
      </c>
    </row>
    <row r="138" spans="1:44" ht="15.75" customHeight="1" x14ac:dyDescent="0.3">
      <c r="A138" s="36">
        <v>130</v>
      </c>
      <c r="B138" s="19"/>
      <c r="C138" s="19"/>
      <c r="D138" s="20"/>
      <c r="E138" s="47"/>
      <c r="F138" s="63"/>
      <c r="G138" s="707"/>
      <c r="H138" s="513"/>
      <c r="I138" s="696"/>
      <c r="J138" s="515"/>
      <c r="K138" s="696"/>
      <c r="L138" s="514"/>
      <c r="M138" s="696"/>
      <c r="N138" s="514"/>
      <c r="O138" s="696"/>
      <c r="P138" s="514"/>
      <c r="Q138" s="696"/>
      <c r="R138" s="514"/>
      <c r="S138" s="696"/>
      <c r="T138" s="514"/>
      <c r="U138" s="969">
        <f t="shared" si="33"/>
        <v>0</v>
      </c>
      <c r="V138" s="954"/>
      <c r="W138" s="203"/>
      <c r="X138" s="111">
        <f t="shared" si="34"/>
        <v>0</v>
      </c>
      <c r="Y138" s="959">
        <f t="shared" si="35"/>
        <v>0</v>
      </c>
      <c r="Z138" s="17">
        <f t="shared" si="36"/>
        <v>0</v>
      </c>
      <c r="AA138" s="17">
        <f t="shared" si="37"/>
        <v>0</v>
      </c>
      <c r="AB138" s="17">
        <f t="shared" si="38"/>
        <v>0</v>
      </c>
      <c r="AC138" s="17">
        <f t="shared" si="39"/>
        <v>0</v>
      </c>
      <c r="AD138" s="17">
        <f t="shared" si="40"/>
        <v>0</v>
      </c>
      <c r="AE138" s="17">
        <f t="shared" si="41"/>
        <v>0</v>
      </c>
      <c r="AF138" s="17">
        <f t="shared" si="42"/>
        <v>0</v>
      </c>
      <c r="AN138" s="55">
        <v>131</v>
      </c>
      <c r="AO138" s="57">
        <f t="shared" si="43"/>
        <v>0</v>
      </c>
      <c r="AP138" s="57">
        <f t="shared" si="44"/>
        <v>0</v>
      </c>
      <c r="AQ138" s="57">
        <f t="shared" si="32"/>
        <v>0</v>
      </c>
      <c r="AR138" s="57">
        <f t="shared" si="45"/>
        <v>0</v>
      </c>
    </row>
    <row r="139" spans="1:44" ht="15.75" customHeight="1" x14ac:dyDescent="0.3">
      <c r="A139" s="36">
        <v>131</v>
      </c>
      <c r="B139" s="19"/>
      <c r="C139" s="19"/>
      <c r="D139" s="20"/>
      <c r="E139" s="47"/>
      <c r="F139" s="63"/>
      <c r="G139" s="707"/>
      <c r="H139" s="513"/>
      <c r="I139" s="696"/>
      <c r="J139" s="515"/>
      <c r="K139" s="696"/>
      <c r="L139" s="514"/>
      <c r="M139" s="696"/>
      <c r="N139" s="514"/>
      <c r="O139" s="696"/>
      <c r="P139" s="514"/>
      <c r="Q139" s="696"/>
      <c r="R139" s="514"/>
      <c r="S139" s="696"/>
      <c r="T139" s="514"/>
      <c r="U139" s="969">
        <f t="shared" si="33"/>
        <v>0</v>
      </c>
      <c r="V139" s="954"/>
      <c r="W139" s="203"/>
      <c r="X139" s="111">
        <f t="shared" si="34"/>
        <v>0</v>
      </c>
      <c r="Y139" s="959">
        <f t="shared" si="35"/>
        <v>0</v>
      </c>
      <c r="Z139" s="17">
        <f t="shared" si="36"/>
        <v>0</v>
      </c>
      <c r="AA139" s="17">
        <f t="shared" si="37"/>
        <v>0</v>
      </c>
      <c r="AB139" s="17">
        <f t="shared" si="38"/>
        <v>0</v>
      </c>
      <c r="AC139" s="17">
        <f t="shared" si="39"/>
        <v>0</v>
      </c>
      <c r="AD139" s="17">
        <f t="shared" si="40"/>
        <v>0</v>
      </c>
      <c r="AE139" s="17">
        <f t="shared" si="41"/>
        <v>0</v>
      </c>
      <c r="AF139" s="17">
        <f t="shared" si="42"/>
        <v>0</v>
      </c>
      <c r="AN139" s="55">
        <v>132</v>
      </c>
      <c r="AO139" s="57">
        <f t="shared" si="43"/>
        <v>0</v>
      </c>
      <c r="AP139" s="57">
        <f t="shared" si="44"/>
        <v>0</v>
      </c>
      <c r="AQ139" s="57">
        <f t="shared" si="32"/>
        <v>0</v>
      </c>
      <c r="AR139" s="57">
        <f t="shared" si="45"/>
        <v>0</v>
      </c>
    </row>
    <row r="140" spans="1:44" ht="15.75" customHeight="1" x14ac:dyDescent="0.3">
      <c r="A140" s="36">
        <v>132</v>
      </c>
      <c r="B140" s="19"/>
      <c r="C140" s="19"/>
      <c r="D140" s="20"/>
      <c r="E140" s="47"/>
      <c r="F140" s="63"/>
      <c r="G140" s="707"/>
      <c r="H140" s="513"/>
      <c r="I140" s="696"/>
      <c r="J140" s="515"/>
      <c r="K140" s="696"/>
      <c r="L140" s="514"/>
      <c r="M140" s="696"/>
      <c r="N140" s="514"/>
      <c r="O140" s="696"/>
      <c r="P140" s="514"/>
      <c r="Q140" s="696"/>
      <c r="R140" s="514"/>
      <c r="S140" s="696"/>
      <c r="T140" s="514"/>
      <c r="U140" s="969">
        <f t="shared" si="33"/>
        <v>0</v>
      </c>
      <c r="V140" s="954"/>
      <c r="W140" s="203"/>
      <c r="X140" s="111">
        <f t="shared" si="34"/>
        <v>0</v>
      </c>
      <c r="Y140" s="959">
        <f t="shared" si="35"/>
        <v>0</v>
      </c>
      <c r="Z140" s="17">
        <f t="shared" si="36"/>
        <v>0</v>
      </c>
      <c r="AA140" s="17">
        <f t="shared" si="37"/>
        <v>0</v>
      </c>
      <c r="AB140" s="17">
        <f t="shared" si="38"/>
        <v>0</v>
      </c>
      <c r="AC140" s="17">
        <f t="shared" si="39"/>
        <v>0</v>
      </c>
      <c r="AD140" s="17">
        <f t="shared" si="40"/>
        <v>0</v>
      </c>
      <c r="AE140" s="17">
        <f t="shared" si="41"/>
        <v>0</v>
      </c>
      <c r="AF140" s="17">
        <f t="shared" si="42"/>
        <v>0</v>
      </c>
      <c r="AN140" s="55">
        <v>133</v>
      </c>
      <c r="AO140" s="57">
        <f t="shared" si="43"/>
        <v>0</v>
      </c>
      <c r="AP140" s="57">
        <f t="shared" si="44"/>
        <v>0</v>
      </c>
      <c r="AQ140" s="57">
        <f t="shared" si="32"/>
        <v>0</v>
      </c>
      <c r="AR140" s="57">
        <f t="shared" si="45"/>
        <v>0</v>
      </c>
    </row>
    <row r="141" spans="1:44" ht="15.75" customHeight="1" x14ac:dyDescent="0.3">
      <c r="A141" s="36">
        <v>133</v>
      </c>
      <c r="B141" s="19"/>
      <c r="C141" s="19"/>
      <c r="D141" s="20"/>
      <c r="E141" s="47"/>
      <c r="F141" s="63"/>
      <c r="G141" s="707"/>
      <c r="H141" s="513"/>
      <c r="I141" s="696"/>
      <c r="J141" s="515"/>
      <c r="K141" s="696"/>
      <c r="L141" s="514"/>
      <c r="M141" s="696"/>
      <c r="N141" s="514"/>
      <c r="O141" s="696"/>
      <c r="P141" s="514"/>
      <c r="Q141" s="696"/>
      <c r="R141" s="514"/>
      <c r="S141" s="696"/>
      <c r="T141" s="514"/>
      <c r="U141" s="969">
        <f t="shared" si="33"/>
        <v>0</v>
      </c>
      <c r="V141" s="954"/>
      <c r="W141" s="203"/>
      <c r="X141" s="111">
        <f t="shared" si="34"/>
        <v>0</v>
      </c>
      <c r="Y141" s="959">
        <f t="shared" ref="Y141:Y200" si="46">G141+I141+K141+M141+O141+Q141+S141</f>
        <v>0</v>
      </c>
      <c r="Z141" s="17">
        <f t="shared" si="36"/>
        <v>0</v>
      </c>
      <c r="AA141" s="17">
        <f t="shared" si="37"/>
        <v>0</v>
      </c>
      <c r="AB141" s="17">
        <f t="shared" si="38"/>
        <v>0</v>
      </c>
      <c r="AC141" s="17">
        <f t="shared" si="39"/>
        <v>0</v>
      </c>
      <c r="AD141" s="17">
        <f t="shared" si="40"/>
        <v>0</v>
      </c>
      <c r="AE141" s="17">
        <f t="shared" si="41"/>
        <v>0</v>
      </c>
      <c r="AF141" s="17">
        <f t="shared" si="42"/>
        <v>0</v>
      </c>
      <c r="AN141" s="55">
        <v>134</v>
      </c>
      <c r="AO141" s="57">
        <f t="shared" si="43"/>
        <v>0</v>
      </c>
      <c r="AP141" s="57">
        <f t="shared" si="44"/>
        <v>0</v>
      </c>
      <c r="AQ141" s="57">
        <f t="shared" si="32"/>
        <v>0</v>
      </c>
      <c r="AR141" s="57">
        <f t="shared" si="45"/>
        <v>0</v>
      </c>
    </row>
    <row r="142" spans="1:44" ht="15.75" customHeight="1" x14ac:dyDescent="0.3">
      <c r="A142" s="36">
        <v>134</v>
      </c>
      <c r="B142" s="19"/>
      <c r="C142" s="19"/>
      <c r="D142" s="20"/>
      <c r="E142" s="47"/>
      <c r="F142" s="63"/>
      <c r="G142" s="707"/>
      <c r="H142" s="513"/>
      <c r="I142" s="696"/>
      <c r="J142" s="515"/>
      <c r="K142" s="696"/>
      <c r="L142" s="514"/>
      <c r="M142" s="696"/>
      <c r="N142" s="514"/>
      <c r="O142" s="696"/>
      <c r="P142" s="514"/>
      <c r="Q142" s="696"/>
      <c r="R142" s="514"/>
      <c r="S142" s="696"/>
      <c r="T142" s="514"/>
      <c r="U142" s="969">
        <f t="shared" si="33"/>
        <v>0</v>
      </c>
      <c r="V142" s="954"/>
      <c r="W142" s="203"/>
      <c r="X142" s="111">
        <f t="shared" si="34"/>
        <v>0</v>
      </c>
      <c r="Y142" s="959">
        <f t="shared" si="46"/>
        <v>0</v>
      </c>
      <c r="Z142" s="17">
        <f t="shared" si="36"/>
        <v>0</v>
      </c>
      <c r="AA142" s="17">
        <f t="shared" si="37"/>
        <v>0</v>
      </c>
      <c r="AB142" s="17">
        <f t="shared" si="38"/>
        <v>0</v>
      </c>
      <c r="AC142" s="17">
        <f t="shared" si="39"/>
        <v>0</v>
      </c>
      <c r="AD142" s="17">
        <f t="shared" si="40"/>
        <v>0</v>
      </c>
      <c r="AE142" s="17">
        <f t="shared" si="41"/>
        <v>0</v>
      </c>
      <c r="AF142" s="17">
        <f t="shared" si="42"/>
        <v>0</v>
      </c>
      <c r="AN142" s="55">
        <v>135</v>
      </c>
      <c r="AO142" s="57">
        <f t="shared" si="43"/>
        <v>0</v>
      </c>
      <c r="AP142" s="57">
        <f t="shared" si="44"/>
        <v>0</v>
      </c>
      <c r="AQ142" s="57">
        <f t="shared" si="32"/>
        <v>0</v>
      </c>
      <c r="AR142" s="57">
        <f t="shared" si="45"/>
        <v>0</v>
      </c>
    </row>
    <row r="143" spans="1:44" ht="15.75" customHeight="1" x14ac:dyDescent="0.3">
      <c r="A143" s="36">
        <v>135</v>
      </c>
      <c r="B143" s="19"/>
      <c r="C143" s="19"/>
      <c r="D143" s="20"/>
      <c r="E143" s="47"/>
      <c r="F143" s="63"/>
      <c r="G143" s="707"/>
      <c r="H143" s="513"/>
      <c r="I143" s="696"/>
      <c r="J143" s="515"/>
      <c r="K143" s="696"/>
      <c r="L143" s="514"/>
      <c r="M143" s="696"/>
      <c r="N143" s="514"/>
      <c r="O143" s="696"/>
      <c r="P143" s="514"/>
      <c r="Q143" s="696"/>
      <c r="R143" s="514"/>
      <c r="S143" s="696"/>
      <c r="T143" s="514"/>
      <c r="U143" s="969">
        <f t="shared" si="33"/>
        <v>0</v>
      </c>
      <c r="V143" s="954"/>
      <c r="W143" s="203"/>
      <c r="X143" s="111">
        <f t="shared" si="34"/>
        <v>0</v>
      </c>
      <c r="Y143" s="959">
        <f t="shared" si="46"/>
        <v>0</v>
      </c>
      <c r="Z143" s="17">
        <f t="shared" si="36"/>
        <v>0</v>
      </c>
      <c r="AA143" s="17">
        <f t="shared" si="37"/>
        <v>0</v>
      </c>
      <c r="AB143" s="17">
        <f t="shared" si="38"/>
        <v>0</v>
      </c>
      <c r="AC143" s="17">
        <f t="shared" si="39"/>
        <v>0</v>
      </c>
      <c r="AD143" s="17">
        <f t="shared" si="40"/>
        <v>0</v>
      </c>
      <c r="AE143" s="17">
        <f t="shared" si="41"/>
        <v>0</v>
      </c>
      <c r="AF143" s="17">
        <f t="shared" si="42"/>
        <v>0</v>
      </c>
      <c r="AN143" s="55">
        <v>136</v>
      </c>
      <c r="AO143" s="57">
        <f t="shared" si="43"/>
        <v>0</v>
      </c>
      <c r="AP143" s="57">
        <f t="shared" si="44"/>
        <v>0</v>
      </c>
      <c r="AQ143" s="57">
        <f t="shared" si="32"/>
        <v>0</v>
      </c>
      <c r="AR143" s="57">
        <f t="shared" si="45"/>
        <v>0</v>
      </c>
    </row>
    <row r="144" spans="1:44" ht="15.75" customHeight="1" x14ac:dyDescent="0.3">
      <c r="A144" s="36">
        <v>136</v>
      </c>
      <c r="B144" s="19"/>
      <c r="C144" s="19"/>
      <c r="D144" s="20"/>
      <c r="E144" s="47"/>
      <c r="F144" s="63"/>
      <c r="G144" s="707"/>
      <c r="H144" s="513"/>
      <c r="I144" s="696"/>
      <c r="J144" s="515"/>
      <c r="K144" s="696"/>
      <c r="L144" s="514"/>
      <c r="M144" s="696"/>
      <c r="N144" s="514"/>
      <c r="O144" s="696"/>
      <c r="P144" s="514"/>
      <c r="Q144" s="696"/>
      <c r="R144" s="514"/>
      <c r="S144" s="696"/>
      <c r="T144" s="514"/>
      <c r="U144" s="969">
        <f t="shared" si="33"/>
        <v>0</v>
      </c>
      <c r="V144" s="954"/>
      <c r="W144" s="203"/>
      <c r="X144" s="111">
        <f t="shared" si="34"/>
        <v>0</v>
      </c>
      <c r="Y144" s="959">
        <f t="shared" si="46"/>
        <v>0</v>
      </c>
      <c r="Z144" s="17">
        <f t="shared" si="36"/>
        <v>0</v>
      </c>
      <c r="AA144" s="17">
        <f t="shared" si="37"/>
        <v>0</v>
      </c>
      <c r="AB144" s="17">
        <f t="shared" si="38"/>
        <v>0</v>
      </c>
      <c r="AC144" s="17">
        <f t="shared" si="39"/>
        <v>0</v>
      </c>
      <c r="AD144" s="17">
        <f t="shared" si="40"/>
        <v>0</v>
      </c>
      <c r="AE144" s="17">
        <f t="shared" si="41"/>
        <v>0</v>
      </c>
      <c r="AF144" s="17">
        <f t="shared" si="42"/>
        <v>0</v>
      </c>
      <c r="AN144" s="55">
        <v>137</v>
      </c>
      <c r="AO144" s="57">
        <f t="shared" si="43"/>
        <v>0</v>
      </c>
      <c r="AP144" s="57">
        <f t="shared" si="44"/>
        <v>0</v>
      </c>
      <c r="AQ144" s="57">
        <f t="shared" si="32"/>
        <v>0</v>
      </c>
      <c r="AR144" s="57">
        <f t="shared" si="45"/>
        <v>0</v>
      </c>
    </row>
    <row r="145" spans="1:44" ht="15.75" customHeight="1" x14ac:dyDescent="0.3">
      <c r="A145" s="36">
        <v>137</v>
      </c>
      <c r="B145" s="19"/>
      <c r="C145" s="19"/>
      <c r="D145" s="20"/>
      <c r="E145" s="47"/>
      <c r="F145" s="63"/>
      <c r="G145" s="707"/>
      <c r="H145" s="513"/>
      <c r="I145" s="696"/>
      <c r="J145" s="515"/>
      <c r="K145" s="696"/>
      <c r="L145" s="514"/>
      <c r="M145" s="696"/>
      <c r="N145" s="514"/>
      <c r="O145" s="696"/>
      <c r="P145" s="514"/>
      <c r="Q145" s="696"/>
      <c r="R145" s="514"/>
      <c r="S145" s="696"/>
      <c r="T145" s="514"/>
      <c r="U145" s="969">
        <f t="shared" si="33"/>
        <v>0</v>
      </c>
      <c r="V145" s="954"/>
      <c r="W145" s="203"/>
      <c r="X145" s="111">
        <f t="shared" si="34"/>
        <v>0</v>
      </c>
      <c r="Y145" s="959">
        <f t="shared" si="46"/>
        <v>0</v>
      </c>
      <c r="Z145" s="17">
        <f t="shared" si="36"/>
        <v>0</v>
      </c>
      <c r="AA145" s="17">
        <f t="shared" si="37"/>
        <v>0</v>
      </c>
      <c r="AB145" s="17">
        <f t="shared" si="38"/>
        <v>0</v>
      </c>
      <c r="AC145" s="17">
        <f t="shared" si="39"/>
        <v>0</v>
      </c>
      <c r="AD145" s="17">
        <f t="shared" si="40"/>
        <v>0</v>
      </c>
      <c r="AE145" s="17">
        <f t="shared" si="41"/>
        <v>0</v>
      </c>
      <c r="AF145" s="17">
        <f t="shared" si="42"/>
        <v>0</v>
      </c>
      <c r="AN145" s="55">
        <v>138</v>
      </c>
      <c r="AO145" s="57">
        <f t="shared" si="43"/>
        <v>0</v>
      </c>
      <c r="AP145" s="57">
        <f t="shared" si="44"/>
        <v>0</v>
      </c>
      <c r="AQ145" s="57">
        <f t="shared" si="32"/>
        <v>0</v>
      </c>
      <c r="AR145" s="57">
        <f t="shared" si="45"/>
        <v>0</v>
      </c>
    </row>
    <row r="146" spans="1:44" ht="15.75" customHeight="1" x14ac:dyDescent="0.3">
      <c r="A146" s="36">
        <v>138</v>
      </c>
      <c r="B146" s="19"/>
      <c r="C146" s="19"/>
      <c r="D146" s="20"/>
      <c r="E146" s="47"/>
      <c r="F146" s="63"/>
      <c r="G146" s="707"/>
      <c r="H146" s="513"/>
      <c r="I146" s="696"/>
      <c r="J146" s="515"/>
      <c r="K146" s="696"/>
      <c r="L146" s="514"/>
      <c r="M146" s="696"/>
      <c r="N146" s="514"/>
      <c r="O146" s="696"/>
      <c r="P146" s="514"/>
      <c r="Q146" s="696"/>
      <c r="R146" s="514"/>
      <c r="S146" s="696"/>
      <c r="T146" s="514"/>
      <c r="U146" s="969">
        <f t="shared" si="33"/>
        <v>0</v>
      </c>
      <c r="V146" s="954"/>
      <c r="W146" s="203"/>
      <c r="X146" s="111">
        <f t="shared" si="34"/>
        <v>0</v>
      </c>
      <c r="Y146" s="959">
        <f t="shared" si="46"/>
        <v>0</v>
      </c>
      <c r="Z146" s="17">
        <f t="shared" si="36"/>
        <v>0</v>
      </c>
      <c r="AA146" s="17">
        <f t="shared" si="37"/>
        <v>0</v>
      </c>
      <c r="AB146" s="17">
        <f t="shared" si="38"/>
        <v>0</v>
      </c>
      <c r="AC146" s="17">
        <f t="shared" si="39"/>
        <v>0</v>
      </c>
      <c r="AD146" s="17">
        <f t="shared" si="40"/>
        <v>0</v>
      </c>
      <c r="AE146" s="17">
        <f t="shared" si="41"/>
        <v>0</v>
      </c>
      <c r="AF146" s="17">
        <f t="shared" si="42"/>
        <v>0</v>
      </c>
      <c r="AN146" s="55">
        <v>139</v>
      </c>
      <c r="AO146" s="57">
        <f t="shared" si="43"/>
        <v>0</v>
      </c>
      <c r="AP146" s="57">
        <f t="shared" si="44"/>
        <v>0</v>
      </c>
      <c r="AQ146" s="57">
        <f t="shared" si="32"/>
        <v>0</v>
      </c>
      <c r="AR146" s="57">
        <f t="shared" si="45"/>
        <v>0</v>
      </c>
    </row>
    <row r="147" spans="1:44" ht="15.75" customHeight="1" x14ac:dyDescent="0.3">
      <c r="A147" s="36">
        <v>139</v>
      </c>
      <c r="B147" s="19"/>
      <c r="C147" s="19"/>
      <c r="D147" s="20"/>
      <c r="E147" s="47"/>
      <c r="F147" s="63"/>
      <c r="G147" s="707"/>
      <c r="H147" s="513"/>
      <c r="I147" s="696"/>
      <c r="J147" s="515"/>
      <c r="K147" s="696"/>
      <c r="L147" s="514"/>
      <c r="M147" s="696"/>
      <c r="N147" s="514"/>
      <c r="O147" s="696"/>
      <c r="P147" s="514"/>
      <c r="Q147" s="696"/>
      <c r="R147" s="514"/>
      <c r="S147" s="696"/>
      <c r="T147" s="514"/>
      <c r="U147" s="969">
        <f t="shared" si="33"/>
        <v>0</v>
      </c>
      <c r="V147" s="954"/>
      <c r="W147" s="203"/>
      <c r="X147" s="111">
        <f t="shared" si="34"/>
        <v>0</v>
      </c>
      <c r="Y147" s="959">
        <f t="shared" si="46"/>
        <v>0</v>
      </c>
      <c r="Z147" s="17">
        <f t="shared" si="36"/>
        <v>0</v>
      </c>
      <c r="AA147" s="17">
        <f t="shared" si="37"/>
        <v>0</v>
      </c>
      <c r="AB147" s="17">
        <f t="shared" si="38"/>
        <v>0</v>
      </c>
      <c r="AC147" s="17">
        <f t="shared" si="39"/>
        <v>0</v>
      </c>
      <c r="AD147" s="17">
        <f t="shared" si="40"/>
        <v>0</v>
      </c>
      <c r="AE147" s="17">
        <f t="shared" si="41"/>
        <v>0</v>
      </c>
      <c r="AF147" s="17">
        <f t="shared" si="42"/>
        <v>0</v>
      </c>
      <c r="AN147" s="55">
        <v>140</v>
      </c>
      <c r="AO147" s="57">
        <f t="shared" si="43"/>
        <v>0</v>
      </c>
      <c r="AP147" s="57">
        <f t="shared" si="44"/>
        <v>0</v>
      </c>
      <c r="AQ147" s="57">
        <f t="shared" si="32"/>
        <v>0</v>
      </c>
      <c r="AR147" s="57">
        <f t="shared" si="45"/>
        <v>0</v>
      </c>
    </row>
    <row r="148" spans="1:44" ht="15.75" customHeight="1" x14ac:dyDescent="0.3">
      <c r="A148" s="36">
        <v>140</v>
      </c>
      <c r="B148" s="19"/>
      <c r="C148" s="19"/>
      <c r="D148" s="20"/>
      <c r="E148" s="47"/>
      <c r="F148" s="63"/>
      <c r="G148" s="704"/>
      <c r="H148" s="140"/>
      <c r="I148" s="705"/>
      <c r="J148" s="280"/>
      <c r="K148" s="705"/>
      <c r="L148" s="149"/>
      <c r="M148" s="705"/>
      <c r="N148" s="237"/>
      <c r="O148" s="705"/>
      <c r="P148" s="215"/>
      <c r="Q148" s="705"/>
      <c r="R148" s="514"/>
      <c r="S148" s="705"/>
      <c r="T148" s="175"/>
      <c r="U148" s="969">
        <f t="shared" si="33"/>
        <v>0</v>
      </c>
      <c r="V148" s="954"/>
      <c r="W148" s="203"/>
      <c r="X148" s="111">
        <f t="shared" si="34"/>
        <v>0</v>
      </c>
      <c r="Y148" s="959">
        <f t="shared" si="46"/>
        <v>0</v>
      </c>
      <c r="Z148" s="17">
        <f t="shared" si="36"/>
        <v>0</v>
      </c>
      <c r="AA148" s="17">
        <f t="shared" si="37"/>
        <v>0</v>
      </c>
      <c r="AB148" s="17">
        <f t="shared" si="38"/>
        <v>0</v>
      </c>
      <c r="AC148" s="17">
        <f t="shared" si="39"/>
        <v>0</v>
      </c>
      <c r="AD148" s="17">
        <f t="shared" si="40"/>
        <v>0</v>
      </c>
      <c r="AE148" s="17">
        <f t="shared" si="41"/>
        <v>0</v>
      </c>
      <c r="AF148" s="17">
        <f t="shared" si="42"/>
        <v>0</v>
      </c>
      <c r="AN148" s="55">
        <v>141</v>
      </c>
      <c r="AO148" s="57">
        <f t="shared" si="43"/>
        <v>0</v>
      </c>
      <c r="AP148" s="57">
        <f t="shared" si="44"/>
        <v>0</v>
      </c>
      <c r="AQ148" s="57">
        <f t="shared" si="32"/>
        <v>0</v>
      </c>
      <c r="AR148" s="57">
        <f t="shared" si="45"/>
        <v>0</v>
      </c>
    </row>
    <row r="149" spans="1:44" ht="15.75" customHeight="1" x14ac:dyDescent="0.3">
      <c r="A149" s="36">
        <v>141</v>
      </c>
      <c r="B149" s="19"/>
      <c r="C149" s="19"/>
      <c r="D149" s="20"/>
      <c r="E149" s="47"/>
      <c r="F149" s="63"/>
      <c r="G149" s="704"/>
      <c r="H149" s="140"/>
      <c r="I149" s="705"/>
      <c r="J149" s="280"/>
      <c r="K149" s="705"/>
      <c r="L149" s="149"/>
      <c r="M149" s="705"/>
      <c r="N149" s="237"/>
      <c r="O149" s="705"/>
      <c r="P149" s="215"/>
      <c r="Q149" s="705"/>
      <c r="R149" s="514"/>
      <c r="S149" s="705"/>
      <c r="T149" s="175"/>
      <c r="U149" s="969">
        <f t="shared" si="33"/>
        <v>0</v>
      </c>
      <c r="V149" s="954"/>
      <c r="W149" s="203"/>
      <c r="X149" s="111">
        <f t="shared" si="34"/>
        <v>0</v>
      </c>
      <c r="Y149" s="959">
        <f t="shared" si="46"/>
        <v>0</v>
      </c>
      <c r="Z149" s="17">
        <f t="shared" si="36"/>
        <v>0</v>
      </c>
      <c r="AA149" s="17">
        <f t="shared" si="37"/>
        <v>0</v>
      </c>
      <c r="AB149" s="17">
        <f t="shared" si="38"/>
        <v>0</v>
      </c>
      <c r="AC149" s="17">
        <f t="shared" si="39"/>
        <v>0</v>
      </c>
      <c r="AD149" s="17">
        <f t="shared" si="40"/>
        <v>0</v>
      </c>
      <c r="AE149" s="17">
        <f t="shared" si="41"/>
        <v>0</v>
      </c>
      <c r="AF149" s="17">
        <f t="shared" si="42"/>
        <v>0</v>
      </c>
      <c r="AN149" s="55">
        <v>142</v>
      </c>
      <c r="AO149" s="57">
        <f t="shared" si="43"/>
        <v>0</v>
      </c>
      <c r="AP149" s="57">
        <f t="shared" si="44"/>
        <v>0</v>
      </c>
      <c r="AQ149" s="57">
        <f t="shared" si="32"/>
        <v>0</v>
      </c>
      <c r="AR149" s="57">
        <f t="shared" si="45"/>
        <v>0</v>
      </c>
    </row>
    <row r="150" spans="1:44" ht="15.75" customHeight="1" x14ac:dyDescent="0.3">
      <c r="A150" s="36">
        <v>142</v>
      </c>
      <c r="B150" s="19"/>
      <c r="C150" s="19"/>
      <c r="D150" s="20"/>
      <c r="E150" s="47"/>
      <c r="F150" s="63"/>
      <c r="G150" s="704"/>
      <c r="H150" s="140"/>
      <c r="I150" s="705"/>
      <c r="J150" s="280"/>
      <c r="K150" s="705"/>
      <c r="L150" s="149"/>
      <c r="M150" s="705"/>
      <c r="N150" s="237"/>
      <c r="O150" s="705"/>
      <c r="P150" s="215"/>
      <c r="Q150" s="705"/>
      <c r="R150" s="514"/>
      <c r="S150" s="705"/>
      <c r="T150" s="175"/>
      <c r="U150" s="969">
        <f t="shared" si="33"/>
        <v>0</v>
      </c>
      <c r="V150" s="954"/>
      <c r="W150" s="203"/>
      <c r="X150" s="111">
        <f t="shared" si="34"/>
        <v>0</v>
      </c>
      <c r="Y150" s="959">
        <f t="shared" si="46"/>
        <v>0</v>
      </c>
      <c r="Z150" s="17">
        <f t="shared" si="36"/>
        <v>0</v>
      </c>
      <c r="AA150" s="17">
        <f t="shared" si="37"/>
        <v>0</v>
      </c>
      <c r="AB150" s="17">
        <f t="shared" si="38"/>
        <v>0</v>
      </c>
      <c r="AC150" s="17">
        <f t="shared" si="39"/>
        <v>0</v>
      </c>
      <c r="AD150" s="17">
        <f t="shared" si="40"/>
        <v>0</v>
      </c>
      <c r="AE150" s="17">
        <f t="shared" si="41"/>
        <v>0</v>
      </c>
      <c r="AF150" s="17">
        <f t="shared" si="42"/>
        <v>0</v>
      </c>
      <c r="AN150" s="55">
        <v>143</v>
      </c>
      <c r="AO150" s="57">
        <f t="shared" si="43"/>
        <v>0</v>
      </c>
      <c r="AP150" s="57">
        <f t="shared" si="44"/>
        <v>0</v>
      </c>
      <c r="AQ150" s="57">
        <f t="shared" si="32"/>
        <v>0</v>
      </c>
      <c r="AR150" s="57">
        <f t="shared" si="45"/>
        <v>0</v>
      </c>
    </row>
    <row r="151" spans="1:44" ht="15.75" customHeight="1" x14ac:dyDescent="0.3">
      <c r="A151" s="36">
        <v>143</v>
      </c>
      <c r="B151" s="19"/>
      <c r="C151" s="19"/>
      <c r="D151" s="20"/>
      <c r="E151" s="47"/>
      <c r="F151" s="63"/>
      <c r="G151" s="704"/>
      <c r="H151" s="140"/>
      <c r="I151" s="705"/>
      <c r="J151" s="280"/>
      <c r="K151" s="705"/>
      <c r="L151" s="149"/>
      <c r="M151" s="705"/>
      <c r="N151" s="237"/>
      <c r="O151" s="705"/>
      <c r="P151" s="215"/>
      <c r="Q151" s="705"/>
      <c r="R151" s="514"/>
      <c r="S151" s="705"/>
      <c r="T151" s="175"/>
      <c r="U151" s="969">
        <f t="shared" si="33"/>
        <v>0</v>
      </c>
      <c r="V151" s="954"/>
      <c r="W151" s="203"/>
      <c r="X151" s="111">
        <f t="shared" si="34"/>
        <v>0</v>
      </c>
      <c r="Y151" s="959">
        <f t="shared" si="46"/>
        <v>0</v>
      </c>
      <c r="Z151" s="17">
        <f t="shared" si="36"/>
        <v>0</v>
      </c>
      <c r="AA151" s="17">
        <f t="shared" si="37"/>
        <v>0</v>
      </c>
      <c r="AB151" s="17">
        <f t="shared" si="38"/>
        <v>0</v>
      </c>
      <c r="AC151" s="17">
        <f t="shared" si="39"/>
        <v>0</v>
      </c>
      <c r="AD151" s="17">
        <f t="shared" si="40"/>
        <v>0</v>
      </c>
      <c r="AE151" s="17">
        <f t="shared" si="41"/>
        <v>0</v>
      </c>
      <c r="AF151" s="17">
        <f t="shared" si="42"/>
        <v>0</v>
      </c>
      <c r="AN151" s="55">
        <v>144</v>
      </c>
      <c r="AO151" s="57">
        <f t="shared" si="43"/>
        <v>0</v>
      </c>
      <c r="AP151" s="57">
        <f t="shared" si="44"/>
        <v>0</v>
      </c>
      <c r="AQ151" s="57">
        <f t="shared" si="32"/>
        <v>0</v>
      </c>
      <c r="AR151" s="57">
        <f t="shared" si="45"/>
        <v>0</v>
      </c>
    </row>
    <row r="152" spans="1:44" ht="15.75" customHeight="1" x14ac:dyDescent="0.3">
      <c r="A152" s="36">
        <v>144</v>
      </c>
      <c r="B152" s="19"/>
      <c r="C152" s="19"/>
      <c r="D152" s="20"/>
      <c r="E152" s="47"/>
      <c r="F152" s="63"/>
      <c r="G152" s="704"/>
      <c r="H152" s="140"/>
      <c r="I152" s="705"/>
      <c r="J152" s="280"/>
      <c r="K152" s="705"/>
      <c r="L152" s="149"/>
      <c r="M152" s="705"/>
      <c r="N152" s="237"/>
      <c r="O152" s="705"/>
      <c r="P152" s="215"/>
      <c r="Q152" s="705"/>
      <c r="R152" s="514"/>
      <c r="S152" s="705"/>
      <c r="T152" s="175"/>
      <c r="U152" s="969">
        <f t="shared" si="33"/>
        <v>0</v>
      </c>
      <c r="V152" s="954"/>
      <c r="W152" s="203"/>
      <c r="X152" s="111">
        <f t="shared" si="34"/>
        <v>0</v>
      </c>
      <c r="Y152" s="959">
        <f t="shared" si="46"/>
        <v>0</v>
      </c>
      <c r="Z152" s="17">
        <f t="shared" si="36"/>
        <v>0</v>
      </c>
      <c r="AA152" s="17">
        <f t="shared" si="37"/>
        <v>0</v>
      </c>
      <c r="AB152" s="17">
        <f t="shared" si="38"/>
        <v>0</v>
      </c>
      <c r="AC152" s="17">
        <f t="shared" si="39"/>
        <v>0</v>
      </c>
      <c r="AD152" s="17">
        <f t="shared" si="40"/>
        <v>0</v>
      </c>
      <c r="AE152" s="17">
        <f t="shared" si="41"/>
        <v>0</v>
      </c>
      <c r="AF152" s="17">
        <f t="shared" si="42"/>
        <v>0</v>
      </c>
      <c r="AN152" s="55">
        <v>145</v>
      </c>
      <c r="AO152" s="57">
        <f t="shared" si="43"/>
        <v>0</v>
      </c>
      <c r="AP152" s="57">
        <f t="shared" si="44"/>
        <v>0</v>
      </c>
      <c r="AQ152" s="57">
        <f t="shared" si="32"/>
        <v>0</v>
      </c>
      <c r="AR152" s="57">
        <f t="shared" si="45"/>
        <v>0</v>
      </c>
    </row>
    <row r="153" spans="1:44" ht="15.75" customHeight="1" x14ac:dyDescent="0.3">
      <c r="A153" s="36">
        <v>145</v>
      </c>
      <c r="B153" s="19"/>
      <c r="C153" s="19"/>
      <c r="D153" s="20"/>
      <c r="E153" s="47"/>
      <c r="F153" s="63"/>
      <c r="G153" s="704"/>
      <c r="H153" s="140"/>
      <c r="I153" s="705"/>
      <c r="J153" s="280"/>
      <c r="K153" s="705"/>
      <c r="L153" s="149"/>
      <c r="M153" s="705"/>
      <c r="N153" s="237"/>
      <c r="O153" s="705"/>
      <c r="P153" s="215"/>
      <c r="Q153" s="705"/>
      <c r="R153" s="514"/>
      <c r="S153" s="705"/>
      <c r="T153" s="175"/>
      <c r="U153" s="969">
        <f t="shared" si="33"/>
        <v>0</v>
      </c>
      <c r="V153" s="954"/>
      <c r="W153" s="203"/>
      <c r="X153" s="111">
        <f t="shared" si="34"/>
        <v>0</v>
      </c>
      <c r="Y153" s="959">
        <f t="shared" si="46"/>
        <v>0</v>
      </c>
      <c r="Z153" s="17">
        <f t="shared" si="36"/>
        <v>0</v>
      </c>
      <c r="AA153" s="17">
        <f t="shared" si="37"/>
        <v>0</v>
      </c>
      <c r="AB153" s="17">
        <f t="shared" si="38"/>
        <v>0</v>
      </c>
      <c r="AC153" s="17">
        <f t="shared" si="39"/>
        <v>0</v>
      </c>
      <c r="AD153" s="17">
        <f t="shared" si="40"/>
        <v>0</v>
      </c>
      <c r="AE153" s="17">
        <f t="shared" si="41"/>
        <v>0</v>
      </c>
      <c r="AF153" s="17">
        <f t="shared" si="42"/>
        <v>0</v>
      </c>
      <c r="AN153" s="55">
        <v>146</v>
      </c>
      <c r="AO153" s="57">
        <f t="shared" si="43"/>
        <v>0</v>
      </c>
      <c r="AP153" s="57">
        <f t="shared" si="44"/>
        <v>0</v>
      </c>
      <c r="AQ153" s="57">
        <f t="shared" si="32"/>
        <v>0</v>
      </c>
      <c r="AR153" s="57">
        <f t="shared" si="45"/>
        <v>0</v>
      </c>
    </row>
    <row r="154" spans="1:44" ht="15.75" customHeight="1" x14ac:dyDescent="0.3">
      <c r="A154" s="36">
        <v>146</v>
      </c>
      <c r="B154" s="19"/>
      <c r="C154" s="19"/>
      <c r="D154" s="20"/>
      <c r="E154" s="47"/>
      <c r="F154" s="63"/>
      <c r="G154" s="704"/>
      <c r="H154" s="140"/>
      <c r="I154" s="705"/>
      <c r="J154" s="280"/>
      <c r="K154" s="705"/>
      <c r="L154" s="149"/>
      <c r="M154" s="705"/>
      <c r="N154" s="237"/>
      <c r="O154" s="705"/>
      <c r="P154" s="215"/>
      <c r="Q154" s="705"/>
      <c r="R154" s="514"/>
      <c r="S154" s="705"/>
      <c r="T154" s="175"/>
      <c r="U154" s="969">
        <f t="shared" si="33"/>
        <v>0</v>
      </c>
      <c r="V154" s="954"/>
      <c r="W154" s="203"/>
      <c r="X154" s="111">
        <f t="shared" si="34"/>
        <v>0</v>
      </c>
      <c r="Y154" s="959">
        <f t="shared" si="46"/>
        <v>0</v>
      </c>
      <c r="Z154" s="17">
        <f t="shared" si="36"/>
        <v>0</v>
      </c>
      <c r="AA154" s="17">
        <f t="shared" si="37"/>
        <v>0</v>
      </c>
      <c r="AB154" s="17">
        <f t="shared" si="38"/>
        <v>0</v>
      </c>
      <c r="AC154" s="17">
        <f t="shared" si="39"/>
        <v>0</v>
      </c>
      <c r="AD154" s="17">
        <f t="shared" si="40"/>
        <v>0</v>
      </c>
      <c r="AE154" s="17">
        <f t="shared" si="41"/>
        <v>0</v>
      </c>
      <c r="AF154" s="17">
        <f t="shared" si="42"/>
        <v>0</v>
      </c>
      <c r="AN154" s="55">
        <v>147</v>
      </c>
      <c r="AO154" s="57">
        <f t="shared" si="43"/>
        <v>0</v>
      </c>
      <c r="AP154" s="57">
        <f t="shared" si="44"/>
        <v>0</v>
      </c>
      <c r="AQ154" s="57">
        <f t="shared" si="32"/>
        <v>0</v>
      </c>
      <c r="AR154" s="57">
        <f t="shared" si="45"/>
        <v>0</v>
      </c>
    </row>
    <row r="155" spans="1:44" ht="15.75" customHeight="1" x14ac:dyDescent="0.3">
      <c r="A155" s="36">
        <v>147</v>
      </c>
      <c r="B155" s="19"/>
      <c r="C155" s="19"/>
      <c r="D155" s="20"/>
      <c r="E155" s="47"/>
      <c r="F155" s="63"/>
      <c r="G155" s="704"/>
      <c r="H155" s="140"/>
      <c r="I155" s="705"/>
      <c r="J155" s="280"/>
      <c r="K155" s="705"/>
      <c r="L155" s="149"/>
      <c r="M155" s="705"/>
      <c r="N155" s="237"/>
      <c r="O155" s="705"/>
      <c r="P155" s="215"/>
      <c r="Q155" s="705"/>
      <c r="R155" s="514"/>
      <c r="S155" s="705"/>
      <c r="T155" s="175"/>
      <c r="U155" s="969">
        <f t="shared" si="33"/>
        <v>0</v>
      </c>
      <c r="V155" s="954"/>
      <c r="W155" s="203"/>
      <c r="X155" s="111">
        <f t="shared" si="34"/>
        <v>0</v>
      </c>
      <c r="Y155" s="959">
        <f t="shared" si="46"/>
        <v>0</v>
      </c>
      <c r="Z155" s="17">
        <f t="shared" si="36"/>
        <v>0</v>
      </c>
      <c r="AA155" s="17">
        <f t="shared" si="37"/>
        <v>0</v>
      </c>
      <c r="AB155" s="17">
        <f t="shared" si="38"/>
        <v>0</v>
      </c>
      <c r="AC155" s="17">
        <f t="shared" si="39"/>
        <v>0</v>
      </c>
      <c r="AD155" s="17">
        <f t="shared" si="40"/>
        <v>0</v>
      </c>
      <c r="AE155" s="17">
        <f t="shared" si="41"/>
        <v>0</v>
      </c>
      <c r="AF155" s="17">
        <f t="shared" si="42"/>
        <v>0</v>
      </c>
      <c r="AN155" s="55">
        <v>148</v>
      </c>
      <c r="AO155" s="57">
        <f t="shared" si="43"/>
        <v>0</v>
      </c>
      <c r="AP155" s="57">
        <f t="shared" si="44"/>
        <v>0</v>
      </c>
      <c r="AQ155" s="57">
        <f t="shared" si="32"/>
        <v>0</v>
      </c>
      <c r="AR155" s="57">
        <f t="shared" si="45"/>
        <v>0</v>
      </c>
    </row>
    <row r="156" spans="1:44" ht="15.75" customHeight="1" x14ac:dyDescent="0.3">
      <c r="A156" s="36">
        <v>148</v>
      </c>
      <c r="B156" s="19"/>
      <c r="C156" s="19"/>
      <c r="D156" s="20"/>
      <c r="E156" s="47"/>
      <c r="F156" s="63"/>
      <c r="G156" s="704"/>
      <c r="H156" s="140"/>
      <c r="I156" s="705"/>
      <c r="J156" s="280"/>
      <c r="K156" s="705"/>
      <c r="L156" s="149"/>
      <c r="M156" s="705"/>
      <c r="N156" s="237"/>
      <c r="O156" s="705"/>
      <c r="P156" s="215"/>
      <c r="Q156" s="705"/>
      <c r="R156" s="134"/>
      <c r="S156" s="705"/>
      <c r="T156" s="175"/>
      <c r="U156" s="969">
        <f t="shared" si="33"/>
        <v>0</v>
      </c>
      <c r="V156" s="954"/>
      <c r="W156" s="203"/>
      <c r="X156" s="111">
        <f t="shared" si="34"/>
        <v>0</v>
      </c>
      <c r="Y156" s="959">
        <f t="shared" si="46"/>
        <v>0</v>
      </c>
      <c r="Z156" s="17">
        <f t="shared" si="36"/>
        <v>0</v>
      </c>
      <c r="AA156" s="17">
        <f t="shared" si="37"/>
        <v>0</v>
      </c>
      <c r="AB156" s="17">
        <f t="shared" si="38"/>
        <v>0</v>
      </c>
      <c r="AC156" s="17">
        <f t="shared" si="39"/>
        <v>0</v>
      </c>
      <c r="AD156" s="17">
        <f t="shared" si="40"/>
        <v>0</v>
      </c>
      <c r="AE156" s="17">
        <f t="shared" si="41"/>
        <v>0</v>
      </c>
      <c r="AF156" s="17">
        <f t="shared" si="42"/>
        <v>0</v>
      </c>
      <c r="AN156" s="55">
        <v>149</v>
      </c>
      <c r="AO156" s="57">
        <f t="shared" si="43"/>
        <v>0</v>
      </c>
      <c r="AP156" s="57">
        <f t="shared" si="44"/>
        <v>0</v>
      </c>
      <c r="AQ156" s="57">
        <f t="shared" si="32"/>
        <v>0</v>
      </c>
      <c r="AR156" s="57">
        <f t="shared" si="45"/>
        <v>0</v>
      </c>
    </row>
    <row r="157" spans="1:44" ht="15.75" customHeight="1" x14ac:dyDescent="0.3">
      <c r="A157" s="36">
        <v>149</v>
      </c>
      <c r="B157" s="19"/>
      <c r="C157" s="19"/>
      <c r="D157" s="20"/>
      <c r="E157" s="47"/>
      <c r="F157" s="63"/>
      <c r="G157" s="704"/>
      <c r="H157" s="140"/>
      <c r="I157" s="705"/>
      <c r="J157" s="280"/>
      <c r="K157" s="705"/>
      <c r="L157" s="149"/>
      <c r="M157" s="705"/>
      <c r="N157" s="237"/>
      <c r="O157" s="705"/>
      <c r="P157" s="215"/>
      <c r="Q157" s="705"/>
      <c r="R157" s="134"/>
      <c r="S157" s="705"/>
      <c r="T157" s="175"/>
      <c r="U157" s="969">
        <f t="shared" si="33"/>
        <v>0</v>
      </c>
      <c r="V157" s="954"/>
      <c r="W157" s="203"/>
      <c r="X157" s="111">
        <f t="shared" si="34"/>
        <v>0</v>
      </c>
      <c r="Y157" s="959">
        <f t="shared" si="46"/>
        <v>0</v>
      </c>
      <c r="Z157" s="17">
        <f t="shared" si="36"/>
        <v>0</v>
      </c>
      <c r="AA157" s="17">
        <f t="shared" si="37"/>
        <v>0</v>
      </c>
      <c r="AB157" s="17">
        <f t="shared" si="38"/>
        <v>0</v>
      </c>
      <c r="AC157" s="17">
        <f t="shared" si="39"/>
        <v>0</v>
      </c>
      <c r="AD157" s="17">
        <f t="shared" si="40"/>
        <v>0</v>
      </c>
      <c r="AE157" s="17">
        <f t="shared" si="41"/>
        <v>0</v>
      </c>
      <c r="AF157" s="17">
        <f t="shared" si="42"/>
        <v>0</v>
      </c>
      <c r="AN157" s="55">
        <v>150</v>
      </c>
      <c r="AO157" s="57">
        <f t="shared" si="43"/>
        <v>0</v>
      </c>
      <c r="AP157" s="57">
        <f t="shared" si="44"/>
        <v>0</v>
      </c>
      <c r="AQ157" s="57">
        <f t="shared" si="32"/>
        <v>0</v>
      </c>
      <c r="AR157" s="57">
        <f t="shared" si="45"/>
        <v>0</v>
      </c>
    </row>
    <row r="158" spans="1:44" ht="15.75" customHeight="1" x14ac:dyDescent="0.3">
      <c r="A158" s="36">
        <v>150</v>
      </c>
      <c r="B158" s="19"/>
      <c r="C158" s="19"/>
      <c r="D158" s="20"/>
      <c r="E158" s="47"/>
      <c r="F158" s="63"/>
      <c r="G158" s="704"/>
      <c r="H158" s="140"/>
      <c r="I158" s="705"/>
      <c r="J158" s="280"/>
      <c r="K158" s="705"/>
      <c r="L158" s="149"/>
      <c r="M158" s="705"/>
      <c r="N158" s="237"/>
      <c r="O158" s="705"/>
      <c r="P158" s="215"/>
      <c r="Q158" s="705"/>
      <c r="R158" s="134"/>
      <c r="S158" s="705"/>
      <c r="T158" s="175"/>
      <c r="U158" s="969">
        <f t="shared" si="33"/>
        <v>0</v>
      </c>
      <c r="V158" s="954"/>
      <c r="W158" s="203"/>
      <c r="X158" s="111">
        <f t="shared" si="34"/>
        <v>0</v>
      </c>
      <c r="Y158" s="959">
        <f t="shared" si="46"/>
        <v>0</v>
      </c>
      <c r="Z158" s="17">
        <f t="shared" si="36"/>
        <v>0</v>
      </c>
      <c r="AA158" s="17">
        <f t="shared" si="37"/>
        <v>0</v>
      </c>
      <c r="AB158" s="17">
        <f t="shared" si="38"/>
        <v>0</v>
      </c>
      <c r="AC158" s="17">
        <f t="shared" si="39"/>
        <v>0</v>
      </c>
      <c r="AD158" s="17">
        <f t="shared" si="40"/>
        <v>0</v>
      </c>
      <c r="AE158" s="17">
        <f t="shared" si="41"/>
        <v>0</v>
      </c>
      <c r="AF158" s="17">
        <f t="shared" si="42"/>
        <v>0</v>
      </c>
      <c r="AN158" s="55">
        <v>151</v>
      </c>
      <c r="AO158" s="57">
        <f t="shared" si="43"/>
        <v>0</v>
      </c>
      <c r="AP158" s="57">
        <f t="shared" si="44"/>
        <v>0</v>
      </c>
      <c r="AQ158" s="57">
        <f t="shared" si="32"/>
        <v>0</v>
      </c>
      <c r="AR158" s="57">
        <f t="shared" si="45"/>
        <v>0</v>
      </c>
    </row>
    <row r="159" spans="1:44" ht="15.75" customHeight="1" x14ac:dyDescent="0.3">
      <c r="A159" s="36">
        <v>151</v>
      </c>
      <c r="B159" s="19"/>
      <c r="C159" s="19"/>
      <c r="D159" s="20"/>
      <c r="E159" s="47"/>
      <c r="F159" s="63"/>
      <c r="G159" s="704"/>
      <c r="H159" s="140"/>
      <c r="I159" s="705"/>
      <c r="J159" s="280"/>
      <c r="K159" s="705"/>
      <c r="L159" s="149"/>
      <c r="M159" s="705"/>
      <c r="N159" s="237"/>
      <c r="O159" s="705"/>
      <c r="P159" s="215"/>
      <c r="Q159" s="705"/>
      <c r="R159" s="134"/>
      <c r="S159" s="705"/>
      <c r="T159" s="175"/>
      <c r="U159" s="969">
        <f t="shared" si="33"/>
        <v>0</v>
      </c>
      <c r="V159" s="954"/>
      <c r="W159" s="203"/>
      <c r="X159" s="111">
        <f t="shared" si="34"/>
        <v>0</v>
      </c>
      <c r="Y159" s="959">
        <f t="shared" si="46"/>
        <v>0</v>
      </c>
      <c r="Z159" s="17">
        <f t="shared" si="36"/>
        <v>0</v>
      </c>
      <c r="AA159" s="17">
        <f t="shared" si="37"/>
        <v>0</v>
      </c>
      <c r="AB159" s="17">
        <f t="shared" si="38"/>
        <v>0</v>
      </c>
      <c r="AC159" s="17">
        <f t="shared" si="39"/>
        <v>0</v>
      </c>
      <c r="AD159" s="17">
        <f t="shared" si="40"/>
        <v>0</v>
      </c>
      <c r="AE159" s="17">
        <f t="shared" si="41"/>
        <v>0</v>
      </c>
      <c r="AF159" s="17">
        <f t="shared" si="42"/>
        <v>0</v>
      </c>
      <c r="AN159" s="55">
        <v>152</v>
      </c>
      <c r="AO159" s="57">
        <f t="shared" si="43"/>
        <v>0</v>
      </c>
      <c r="AP159" s="57">
        <f t="shared" si="44"/>
        <v>0</v>
      </c>
      <c r="AQ159" s="57">
        <f t="shared" si="32"/>
        <v>0</v>
      </c>
      <c r="AR159" s="57">
        <f t="shared" si="45"/>
        <v>0</v>
      </c>
    </row>
    <row r="160" spans="1:44" ht="15.75" customHeight="1" x14ac:dyDescent="0.3">
      <c r="A160" s="36">
        <v>152</v>
      </c>
      <c r="B160" s="19"/>
      <c r="C160" s="19"/>
      <c r="D160" s="20"/>
      <c r="E160" s="47"/>
      <c r="F160" s="63"/>
      <c r="G160" s="704"/>
      <c r="H160" s="140"/>
      <c r="I160" s="705"/>
      <c r="J160" s="280"/>
      <c r="K160" s="705"/>
      <c r="L160" s="149"/>
      <c r="M160" s="705"/>
      <c r="N160" s="237"/>
      <c r="O160" s="705"/>
      <c r="P160" s="215"/>
      <c r="Q160" s="705"/>
      <c r="R160" s="134"/>
      <c r="S160" s="705"/>
      <c r="T160" s="175"/>
      <c r="U160" s="969">
        <f t="shared" si="33"/>
        <v>0</v>
      </c>
      <c r="V160" s="954"/>
      <c r="W160" s="203"/>
      <c r="X160" s="111">
        <f t="shared" si="34"/>
        <v>0</v>
      </c>
      <c r="Y160" s="959">
        <f t="shared" si="46"/>
        <v>0</v>
      </c>
      <c r="Z160" s="17">
        <f t="shared" si="36"/>
        <v>0</v>
      </c>
      <c r="AA160" s="17">
        <f t="shared" si="37"/>
        <v>0</v>
      </c>
      <c r="AB160" s="17">
        <f t="shared" si="38"/>
        <v>0</v>
      </c>
      <c r="AC160" s="17">
        <f t="shared" si="39"/>
        <v>0</v>
      </c>
      <c r="AD160" s="17">
        <f t="shared" si="40"/>
        <v>0</v>
      </c>
      <c r="AE160" s="17">
        <f t="shared" si="41"/>
        <v>0</v>
      </c>
      <c r="AF160" s="17">
        <f t="shared" si="42"/>
        <v>0</v>
      </c>
      <c r="AN160" s="55">
        <v>153</v>
      </c>
      <c r="AO160" s="57">
        <f t="shared" si="43"/>
        <v>0</v>
      </c>
      <c r="AP160" s="57">
        <f t="shared" si="44"/>
        <v>0</v>
      </c>
      <c r="AQ160" s="57">
        <f t="shared" si="32"/>
        <v>0</v>
      </c>
      <c r="AR160" s="57">
        <f t="shared" si="45"/>
        <v>0</v>
      </c>
    </row>
    <row r="161" spans="1:44" ht="15.75" customHeight="1" x14ac:dyDescent="0.3">
      <c r="A161" s="36">
        <v>153</v>
      </c>
      <c r="B161" s="19"/>
      <c r="C161" s="19"/>
      <c r="D161" s="20"/>
      <c r="E161" s="47"/>
      <c r="F161" s="63"/>
      <c r="G161" s="704"/>
      <c r="H161" s="140"/>
      <c r="I161" s="705"/>
      <c r="J161" s="280"/>
      <c r="K161" s="705"/>
      <c r="L161" s="149"/>
      <c r="M161" s="705"/>
      <c r="N161" s="237"/>
      <c r="O161" s="705"/>
      <c r="P161" s="215"/>
      <c r="Q161" s="705"/>
      <c r="R161" s="134"/>
      <c r="S161" s="705"/>
      <c r="T161" s="175"/>
      <c r="U161" s="969">
        <f t="shared" si="33"/>
        <v>0</v>
      </c>
      <c r="V161" s="954"/>
      <c r="W161" s="203"/>
      <c r="X161" s="111">
        <f t="shared" si="34"/>
        <v>0</v>
      </c>
      <c r="Y161" s="959">
        <f t="shared" si="46"/>
        <v>0</v>
      </c>
      <c r="Z161" s="17">
        <f t="shared" si="36"/>
        <v>0</v>
      </c>
      <c r="AA161" s="17">
        <f t="shared" si="37"/>
        <v>0</v>
      </c>
      <c r="AB161" s="17">
        <f t="shared" si="38"/>
        <v>0</v>
      </c>
      <c r="AC161" s="17">
        <f t="shared" si="39"/>
        <v>0</v>
      </c>
      <c r="AD161" s="17">
        <f t="shared" si="40"/>
        <v>0</v>
      </c>
      <c r="AE161" s="17">
        <f t="shared" si="41"/>
        <v>0</v>
      </c>
      <c r="AF161" s="17">
        <f t="shared" si="42"/>
        <v>0</v>
      </c>
      <c r="AN161" s="55">
        <v>154</v>
      </c>
      <c r="AO161" s="57">
        <f t="shared" si="43"/>
        <v>0</v>
      </c>
      <c r="AP161" s="57">
        <f t="shared" si="44"/>
        <v>0</v>
      </c>
      <c r="AQ161" s="57">
        <f t="shared" si="32"/>
        <v>0</v>
      </c>
      <c r="AR161" s="57">
        <f t="shared" si="45"/>
        <v>0</v>
      </c>
    </row>
    <row r="162" spans="1:44" ht="15.75" customHeight="1" x14ac:dyDescent="0.3">
      <c r="A162" s="36">
        <v>154</v>
      </c>
      <c r="B162" s="19"/>
      <c r="C162" s="19"/>
      <c r="D162" s="20"/>
      <c r="E162" s="47"/>
      <c r="F162" s="63"/>
      <c r="G162" s="704"/>
      <c r="H162" s="140"/>
      <c r="I162" s="705"/>
      <c r="J162" s="280"/>
      <c r="K162" s="705"/>
      <c r="L162" s="149"/>
      <c r="M162" s="705"/>
      <c r="N162" s="237"/>
      <c r="O162" s="705"/>
      <c r="P162" s="215"/>
      <c r="Q162" s="705"/>
      <c r="R162" s="134"/>
      <c r="S162" s="705"/>
      <c r="T162" s="175"/>
      <c r="U162" s="969">
        <f t="shared" si="33"/>
        <v>0</v>
      </c>
      <c r="V162" s="954"/>
      <c r="W162" s="203"/>
      <c r="X162" s="111">
        <f t="shared" si="34"/>
        <v>0</v>
      </c>
      <c r="Y162" s="959">
        <f t="shared" si="46"/>
        <v>0</v>
      </c>
      <c r="Z162" s="17">
        <f t="shared" si="36"/>
        <v>0</v>
      </c>
      <c r="AA162" s="17">
        <f t="shared" si="37"/>
        <v>0</v>
      </c>
      <c r="AB162" s="17">
        <f t="shared" si="38"/>
        <v>0</v>
      </c>
      <c r="AC162" s="17">
        <f t="shared" si="39"/>
        <v>0</v>
      </c>
      <c r="AD162" s="17">
        <f t="shared" si="40"/>
        <v>0</v>
      </c>
      <c r="AE162" s="17">
        <f t="shared" si="41"/>
        <v>0</v>
      </c>
      <c r="AF162" s="17">
        <f t="shared" si="42"/>
        <v>0</v>
      </c>
      <c r="AN162" s="55">
        <v>155</v>
      </c>
      <c r="AO162" s="57">
        <f t="shared" si="43"/>
        <v>0</v>
      </c>
      <c r="AP162" s="57">
        <f t="shared" si="44"/>
        <v>0</v>
      </c>
      <c r="AQ162" s="57">
        <f t="shared" si="32"/>
        <v>0</v>
      </c>
      <c r="AR162" s="57">
        <f t="shared" si="45"/>
        <v>0</v>
      </c>
    </row>
    <row r="163" spans="1:44" ht="15.75" customHeight="1" x14ac:dyDescent="0.3">
      <c r="A163" s="36">
        <v>155</v>
      </c>
      <c r="B163" s="19"/>
      <c r="C163" s="19"/>
      <c r="D163" s="20"/>
      <c r="E163" s="47"/>
      <c r="F163" s="63"/>
      <c r="G163" s="704"/>
      <c r="H163" s="140"/>
      <c r="I163" s="705"/>
      <c r="J163" s="280"/>
      <c r="K163" s="705"/>
      <c r="L163" s="149"/>
      <c r="M163" s="705"/>
      <c r="N163" s="237"/>
      <c r="O163" s="705"/>
      <c r="P163" s="215"/>
      <c r="Q163" s="705"/>
      <c r="R163" s="134"/>
      <c r="S163" s="705"/>
      <c r="T163" s="175"/>
      <c r="U163" s="969">
        <f t="shared" si="33"/>
        <v>0</v>
      </c>
      <c r="V163" s="954"/>
      <c r="W163" s="203"/>
      <c r="X163" s="111">
        <f t="shared" si="34"/>
        <v>0</v>
      </c>
      <c r="Y163" s="959">
        <f t="shared" si="46"/>
        <v>0</v>
      </c>
      <c r="Z163" s="17">
        <f t="shared" si="36"/>
        <v>0</v>
      </c>
      <c r="AA163" s="17">
        <f t="shared" si="37"/>
        <v>0</v>
      </c>
      <c r="AB163" s="17">
        <f t="shared" si="38"/>
        <v>0</v>
      </c>
      <c r="AC163" s="17">
        <f t="shared" si="39"/>
        <v>0</v>
      </c>
      <c r="AD163" s="17">
        <f t="shared" si="40"/>
        <v>0</v>
      </c>
      <c r="AE163" s="17">
        <f t="shared" si="41"/>
        <v>0</v>
      </c>
      <c r="AF163" s="17">
        <f t="shared" si="42"/>
        <v>0</v>
      </c>
      <c r="AN163" s="55">
        <v>156</v>
      </c>
      <c r="AO163" s="57">
        <f t="shared" si="43"/>
        <v>0</v>
      </c>
      <c r="AP163" s="57">
        <f t="shared" si="44"/>
        <v>0</v>
      </c>
      <c r="AQ163" s="57">
        <f t="shared" si="32"/>
        <v>0</v>
      </c>
      <c r="AR163" s="57">
        <f t="shared" si="45"/>
        <v>0</v>
      </c>
    </row>
    <row r="164" spans="1:44" ht="15.75" customHeight="1" x14ac:dyDescent="0.3">
      <c r="A164" s="36">
        <v>156</v>
      </c>
      <c r="B164" s="19"/>
      <c r="C164" s="19"/>
      <c r="D164" s="20"/>
      <c r="E164" s="47"/>
      <c r="F164" s="63"/>
      <c r="G164" s="704"/>
      <c r="H164" s="140"/>
      <c r="I164" s="705"/>
      <c r="J164" s="280"/>
      <c r="K164" s="705"/>
      <c r="L164" s="149"/>
      <c r="M164" s="705"/>
      <c r="N164" s="237"/>
      <c r="O164" s="705"/>
      <c r="P164" s="215"/>
      <c r="Q164" s="705"/>
      <c r="R164" s="134"/>
      <c r="S164" s="705"/>
      <c r="T164" s="175"/>
      <c r="U164" s="969">
        <f t="shared" si="33"/>
        <v>0</v>
      </c>
      <c r="V164" s="954"/>
      <c r="W164" s="203"/>
      <c r="X164" s="111">
        <f t="shared" si="34"/>
        <v>0</v>
      </c>
      <c r="Y164" s="959">
        <f t="shared" si="46"/>
        <v>0</v>
      </c>
      <c r="Z164" s="17">
        <f t="shared" si="36"/>
        <v>0</v>
      </c>
      <c r="AA164" s="17">
        <f t="shared" si="37"/>
        <v>0</v>
      </c>
      <c r="AB164" s="17">
        <f t="shared" si="38"/>
        <v>0</v>
      </c>
      <c r="AC164" s="17">
        <f t="shared" si="39"/>
        <v>0</v>
      </c>
      <c r="AD164" s="17">
        <f t="shared" si="40"/>
        <v>0</v>
      </c>
      <c r="AE164" s="17">
        <f t="shared" si="41"/>
        <v>0</v>
      </c>
      <c r="AF164" s="17">
        <f t="shared" si="42"/>
        <v>0</v>
      </c>
      <c r="AN164" s="55">
        <v>157</v>
      </c>
      <c r="AO164" s="57">
        <f t="shared" si="43"/>
        <v>0</v>
      </c>
      <c r="AP164" s="57">
        <f t="shared" si="44"/>
        <v>0</v>
      </c>
      <c r="AQ164" s="57">
        <f t="shared" si="32"/>
        <v>0</v>
      </c>
      <c r="AR164" s="57">
        <f t="shared" si="45"/>
        <v>0</v>
      </c>
    </row>
    <row r="165" spans="1:44" ht="15.75" customHeight="1" x14ac:dyDescent="0.3">
      <c r="A165" s="36">
        <v>157</v>
      </c>
      <c r="B165" s="19"/>
      <c r="C165" s="19"/>
      <c r="D165" s="20"/>
      <c r="E165" s="47"/>
      <c r="F165" s="63"/>
      <c r="G165" s="704"/>
      <c r="H165" s="140"/>
      <c r="I165" s="705"/>
      <c r="J165" s="280"/>
      <c r="K165" s="705"/>
      <c r="L165" s="149"/>
      <c r="M165" s="705"/>
      <c r="N165" s="237"/>
      <c r="O165" s="705"/>
      <c r="P165" s="215"/>
      <c r="Q165" s="705"/>
      <c r="R165" s="134"/>
      <c r="S165" s="705"/>
      <c r="T165" s="175"/>
      <c r="U165" s="969">
        <f t="shared" si="33"/>
        <v>0</v>
      </c>
      <c r="V165" s="954"/>
      <c r="W165" s="203"/>
      <c r="X165" s="111">
        <f t="shared" si="34"/>
        <v>0</v>
      </c>
      <c r="Y165" s="959">
        <f t="shared" si="46"/>
        <v>0</v>
      </c>
      <c r="Z165" s="17">
        <f t="shared" si="36"/>
        <v>0</v>
      </c>
      <c r="AA165" s="17">
        <f t="shared" si="37"/>
        <v>0</v>
      </c>
      <c r="AB165" s="17">
        <f t="shared" si="38"/>
        <v>0</v>
      </c>
      <c r="AC165" s="17">
        <f t="shared" si="39"/>
        <v>0</v>
      </c>
      <c r="AD165" s="17">
        <f t="shared" si="40"/>
        <v>0</v>
      </c>
      <c r="AE165" s="17">
        <f t="shared" si="41"/>
        <v>0</v>
      </c>
      <c r="AF165" s="17">
        <f t="shared" si="42"/>
        <v>0</v>
      </c>
      <c r="AN165" s="55">
        <v>158</v>
      </c>
      <c r="AO165" s="57">
        <f t="shared" si="43"/>
        <v>0</v>
      </c>
      <c r="AP165" s="57">
        <f t="shared" si="44"/>
        <v>0</v>
      </c>
      <c r="AQ165" s="57">
        <f t="shared" si="32"/>
        <v>0</v>
      </c>
      <c r="AR165" s="57">
        <f t="shared" si="45"/>
        <v>0</v>
      </c>
    </row>
    <row r="166" spans="1:44" ht="15.75" customHeight="1" x14ac:dyDescent="0.3">
      <c r="A166" s="36">
        <v>158</v>
      </c>
      <c r="B166" s="19"/>
      <c r="C166" s="19"/>
      <c r="D166" s="20"/>
      <c r="E166" s="47"/>
      <c r="F166" s="63"/>
      <c r="G166" s="704"/>
      <c r="H166" s="140"/>
      <c r="I166" s="705"/>
      <c r="J166" s="280"/>
      <c r="K166" s="705"/>
      <c r="L166" s="149"/>
      <c r="M166" s="705"/>
      <c r="N166" s="237"/>
      <c r="O166" s="705"/>
      <c r="P166" s="215"/>
      <c r="Q166" s="705"/>
      <c r="R166" s="134"/>
      <c r="S166" s="705"/>
      <c r="T166" s="175"/>
      <c r="U166" s="969">
        <f t="shared" si="33"/>
        <v>0</v>
      </c>
      <c r="V166" s="954"/>
      <c r="W166" s="203"/>
      <c r="X166" s="111">
        <f t="shared" si="34"/>
        <v>0</v>
      </c>
      <c r="Y166" s="959">
        <f t="shared" si="46"/>
        <v>0</v>
      </c>
      <c r="Z166" s="17">
        <f t="shared" si="36"/>
        <v>0</v>
      </c>
      <c r="AA166" s="17">
        <f t="shared" si="37"/>
        <v>0</v>
      </c>
      <c r="AB166" s="17">
        <f t="shared" si="38"/>
        <v>0</v>
      </c>
      <c r="AC166" s="17">
        <f t="shared" si="39"/>
        <v>0</v>
      </c>
      <c r="AD166" s="17">
        <f t="shared" si="40"/>
        <v>0</v>
      </c>
      <c r="AE166" s="17">
        <f t="shared" si="41"/>
        <v>0</v>
      </c>
      <c r="AF166" s="17">
        <f t="shared" si="42"/>
        <v>0</v>
      </c>
      <c r="AN166" s="55">
        <v>159</v>
      </c>
      <c r="AO166" s="57">
        <f t="shared" si="43"/>
        <v>0</v>
      </c>
      <c r="AP166" s="57">
        <f t="shared" si="44"/>
        <v>0</v>
      </c>
      <c r="AQ166" s="57">
        <f t="shared" si="32"/>
        <v>0</v>
      </c>
      <c r="AR166" s="57">
        <f t="shared" si="45"/>
        <v>0</v>
      </c>
    </row>
    <row r="167" spans="1:44" ht="15.75" customHeight="1" x14ac:dyDescent="0.3">
      <c r="A167" s="36">
        <v>159</v>
      </c>
      <c r="B167" s="19"/>
      <c r="C167" s="19"/>
      <c r="D167" s="20"/>
      <c r="E167" s="47"/>
      <c r="F167" s="63"/>
      <c r="G167" s="704"/>
      <c r="H167" s="140"/>
      <c r="I167" s="705"/>
      <c r="J167" s="280"/>
      <c r="K167" s="705"/>
      <c r="L167" s="149"/>
      <c r="M167" s="705"/>
      <c r="N167" s="237"/>
      <c r="O167" s="705"/>
      <c r="P167" s="215"/>
      <c r="Q167" s="705"/>
      <c r="R167" s="134"/>
      <c r="S167" s="705"/>
      <c r="T167" s="175"/>
      <c r="U167" s="969">
        <f t="shared" si="33"/>
        <v>0</v>
      </c>
      <c r="V167" s="954"/>
      <c r="W167" s="203"/>
      <c r="X167" s="111">
        <f t="shared" si="34"/>
        <v>0</v>
      </c>
      <c r="Y167" s="959">
        <f t="shared" si="46"/>
        <v>0</v>
      </c>
      <c r="Z167" s="17">
        <f t="shared" si="36"/>
        <v>0</v>
      </c>
      <c r="AA167" s="17">
        <f t="shared" si="37"/>
        <v>0</v>
      </c>
      <c r="AB167" s="17">
        <f t="shared" si="38"/>
        <v>0</v>
      </c>
      <c r="AC167" s="17">
        <f t="shared" si="39"/>
        <v>0</v>
      </c>
      <c r="AD167" s="17">
        <f t="shared" si="40"/>
        <v>0</v>
      </c>
      <c r="AE167" s="17">
        <f t="shared" si="41"/>
        <v>0</v>
      </c>
      <c r="AF167" s="17">
        <f t="shared" si="42"/>
        <v>0</v>
      </c>
      <c r="AN167" s="55">
        <v>160</v>
      </c>
      <c r="AO167" s="57">
        <f t="shared" si="43"/>
        <v>0</v>
      </c>
      <c r="AP167" s="57">
        <f t="shared" si="44"/>
        <v>0</v>
      </c>
      <c r="AQ167" s="57">
        <f t="shared" si="32"/>
        <v>0</v>
      </c>
      <c r="AR167" s="57">
        <f t="shared" si="45"/>
        <v>0</v>
      </c>
    </row>
    <row r="168" spans="1:44" s="3" customFormat="1" ht="15.75" customHeight="1" x14ac:dyDescent="0.3">
      <c r="A168" s="36">
        <v>160</v>
      </c>
      <c r="B168" s="19"/>
      <c r="C168" s="19"/>
      <c r="D168" s="20"/>
      <c r="E168" s="47"/>
      <c r="F168" s="63"/>
      <c r="G168" s="704"/>
      <c r="H168" s="140"/>
      <c r="I168" s="705"/>
      <c r="J168" s="280"/>
      <c r="K168" s="705"/>
      <c r="L168" s="149"/>
      <c r="M168" s="705"/>
      <c r="N168" s="237"/>
      <c r="O168" s="705"/>
      <c r="P168" s="215"/>
      <c r="Q168" s="705"/>
      <c r="R168" s="134"/>
      <c r="S168" s="705"/>
      <c r="T168" s="175"/>
      <c r="U168" s="969">
        <f t="shared" si="33"/>
        <v>0</v>
      </c>
      <c r="V168" s="954"/>
      <c r="W168" s="203"/>
      <c r="X168" s="111">
        <f t="shared" si="34"/>
        <v>0</v>
      </c>
      <c r="Y168" s="959">
        <f t="shared" si="46"/>
        <v>0</v>
      </c>
      <c r="Z168" s="17">
        <f t="shared" si="36"/>
        <v>0</v>
      </c>
      <c r="AA168" s="17">
        <f t="shared" si="37"/>
        <v>0</v>
      </c>
      <c r="AB168" s="17">
        <f t="shared" si="38"/>
        <v>0</v>
      </c>
      <c r="AC168" s="17">
        <f t="shared" si="39"/>
        <v>0</v>
      </c>
      <c r="AD168" s="17">
        <f t="shared" si="40"/>
        <v>0</v>
      </c>
      <c r="AE168" s="17">
        <f t="shared" si="41"/>
        <v>0</v>
      </c>
      <c r="AF168" s="17">
        <f t="shared" si="42"/>
        <v>0</v>
      </c>
      <c r="AN168" s="55">
        <v>161</v>
      </c>
      <c r="AO168" s="57">
        <f t="shared" si="43"/>
        <v>0</v>
      </c>
      <c r="AP168" s="57">
        <f t="shared" si="44"/>
        <v>0</v>
      </c>
      <c r="AQ168" s="57">
        <f t="shared" si="32"/>
        <v>0</v>
      </c>
      <c r="AR168" s="57">
        <f t="shared" si="45"/>
        <v>0</v>
      </c>
    </row>
    <row r="169" spans="1:44" s="3" customFormat="1" ht="15.75" customHeight="1" x14ac:dyDescent="0.3">
      <c r="A169" s="36">
        <v>161</v>
      </c>
      <c r="B169" s="19"/>
      <c r="C169" s="19"/>
      <c r="D169" s="20"/>
      <c r="E169" s="47"/>
      <c r="F169" s="63"/>
      <c r="G169" s="704"/>
      <c r="H169" s="140"/>
      <c r="I169" s="705"/>
      <c r="J169" s="280"/>
      <c r="K169" s="705"/>
      <c r="L169" s="149"/>
      <c r="M169" s="705"/>
      <c r="N169" s="237"/>
      <c r="O169" s="705"/>
      <c r="P169" s="215"/>
      <c r="Q169" s="705"/>
      <c r="R169" s="134"/>
      <c r="S169" s="705"/>
      <c r="T169" s="175"/>
      <c r="U169" s="969">
        <f t="shared" si="33"/>
        <v>0</v>
      </c>
      <c r="V169" s="954"/>
      <c r="W169" s="203"/>
      <c r="X169" s="111">
        <f t="shared" si="34"/>
        <v>0</v>
      </c>
      <c r="Y169" s="959">
        <f t="shared" si="46"/>
        <v>0</v>
      </c>
      <c r="Z169" s="17">
        <f t="shared" si="36"/>
        <v>0</v>
      </c>
      <c r="AA169" s="17">
        <f t="shared" si="37"/>
        <v>0</v>
      </c>
      <c r="AB169" s="17">
        <f t="shared" si="38"/>
        <v>0</v>
      </c>
      <c r="AC169" s="17">
        <f t="shared" si="39"/>
        <v>0</v>
      </c>
      <c r="AD169" s="17">
        <f t="shared" si="40"/>
        <v>0</v>
      </c>
      <c r="AE169" s="17">
        <f t="shared" si="41"/>
        <v>0</v>
      </c>
      <c r="AF169" s="17">
        <f t="shared" si="42"/>
        <v>0</v>
      </c>
      <c r="AN169" s="55">
        <v>162</v>
      </c>
      <c r="AO169" s="57">
        <f t="shared" si="43"/>
        <v>0</v>
      </c>
      <c r="AP169" s="57">
        <f t="shared" si="44"/>
        <v>0</v>
      </c>
      <c r="AQ169" s="57">
        <f t="shared" si="32"/>
        <v>0</v>
      </c>
      <c r="AR169" s="57">
        <f t="shared" si="45"/>
        <v>0</v>
      </c>
    </row>
    <row r="170" spans="1:44" s="3" customFormat="1" ht="15.75" customHeight="1" x14ac:dyDescent="0.3">
      <c r="A170" s="36">
        <v>162</v>
      </c>
      <c r="B170" s="19"/>
      <c r="C170" s="19"/>
      <c r="D170" s="20"/>
      <c r="E170" s="47"/>
      <c r="F170" s="63"/>
      <c r="G170" s="704"/>
      <c r="H170" s="140"/>
      <c r="I170" s="705"/>
      <c r="J170" s="280"/>
      <c r="K170" s="705"/>
      <c r="L170" s="149"/>
      <c r="M170" s="705"/>
      <c r="N170" s="237"/>
      <c r="O170" s="705"/>
      <c r="P170" s="215"/>
      <c r="Q170" s="705"/>
      <c r="R170" s="134"/>
      <c r="S170" s="705"/>
      <c r="T170" s="175"/>
      <c r="U170" s="969">
        <f t="shared" si="33"/>
        <v>0</v>
      </c>
      <c r="V170" s="954"/>
      <c r="W170" s="203"/>
      <c r="X170" s="111">
        <f t="shared" si="34"/>
        <v>0</v>
      </c>
      <c r="Y170" s="959">
        <f t="shared" si="46"/>
        <v>0</v>
      </c>
      <c r="Z170" s="17">
        <f t="shared" si="36"/>
        <v>0</v>
      </c>
      <c r="AA170" s="17">
        <f t="shared" si="37"/>
        <v>0</v>
      </c>
      <c r="AB170" s="17">
        <f t="shared" si="38"/>
        <v>0</v>
      </c>
      <c r="AC170" s="17">
        <f t="shared" si="39"/>
        <v>0</v>
      </c>
      <c r="AD170" s="17">
        <f t="shared" si="40"/>
        <v>0</v>
      </c>
      <c r="AE170" s="17">
        <f t="shared" si="41"/>
        <v>0</v>
      </c>
      <c r="AF170" s="17">
        <f t="shared" si="42"/>
        <v>0</v>
      </c>
      <c r="AN170" s="55">
        <v>163</v>
      </c>
      <c r="AO170" s="57">
        <f t="shared" si="43"/>
        <v>0</v>
      </c>
      <c r="AP170" s="57">
        <f t="shared" si="44"/>
        <v>0</v>
      </c>
      <c r="AQ170" s="57">
        <f t="shared" si="32"/>
        <v>0</v>
      </c>
      <c r="AR170" s="57">
        <f t="shared" si="45"/>
        <v>0</v>
      </c>
    </row>
    <row r="171" spans="1:44" s="3" customFormat="1" ht="15.75" customHeight="1" x14ac:dyDescent="0.3">
      <c r="A171" s="36">
        <v>163</v>
      </c>
      <c r="B171" s="19"/>
      <c r="C171" s="19"/>
      <c r="D171" s="20"/>
      <c r="E171" s="47"/>
      <c r="F171" s="63"/>
      <c r="G171" s="704"/>
      <c r="H171" s="140"/>
      <c r="I171" s="705"/>
      <c r="J171" s="280"/>
      <c r="K171" s="705"/>
      <c r="L171" s="149"/>
      <c r="M171" s="705"/>
      <c r="N171" s="237"/>
      <c r="O171" s="705"/>
      <c r="P171" s="215"/>
      <c r="Q171" s="705"/>
      <c r="R171" s="134"/>
      <c r="S171" s="705"/>
      <c r="T171" s="175"/>
      <c r="U171" s="969">
        <f t="shared" si="33"/>
        <v>0</v>
      </c>
      <c r="V171" s="954"/>
      <c r="W171" s="203"/>
      <c r="X171" s="111">
        <f t="shared" si="34"/>
        <v>0</v>
      </c>
      <c r="Y171" s="959">
        <f t="shared" si="46"/>
        <v>0</v>
      </c>
      <c r="Z171" s="17">
        <f t="shared" si="36"/>
        <v>0</v>
      </c>
      <c r="AA171" s="17">
        <f t="shared" si="37"/>
        <v>0</v>
      </c>
      <c r="AB171" s="17">
        <f t="shared" si="38"/>
        <v>0</v>
      </c>
      <c r="AC171" s="17">
        <f t="shared" si="39"/>
        <v>0</v>
      </c>
      <c r="AD171" s="17">
        <f t="shared" si="40"/>
        <v>0</v>
      </c>
      <c r="AE171" s="17">
        <f t="shared" si="41"/>
        <v>0</v>
      </c>
      <c r="AF171" s="17">
        <f t="shared" si="42"/>
        <v>0</v>
      </c>
      <c r="AN171" s="55">
        <v>164</v>
      </c>
      <c r="AO171" s="57">
        <f t="shared" si="43"/>
        <v>0</v>
      </c>
      <c r="AP171" s="57">
        <f t="shared" si="44"/>
        <v>0</v>
      </c>
      <c r="AQ171" s="57">
        <f t="shared" si="32"/>
        <v>0</v>
      </c>
      <c r="AR171" s="57">
        <f t="shared" si="45"/>
        <v>0</v>
      </c>
    </row>
    <row r="172" spans="1:44" s="3" customFormat="1" ht="15.75" customHeight="1" x14ac:dyDescent="0.3">
      <c r="A172" s="36">
        <v>164</v>
      </c>
      <c r="B172" s="19"/>
      <c r="C172" s="19"/>
      <c r="D172" s="20"/>
      <c r="E172" s="47"/>
      <c r="F172" s="63"/>
      <c r="G172" s="704"/>
      <c r="H172" s="140"/>
      <c r="I172" s="705"/>
      <c r="J172" s="280"/>
      <c r="K172" s="705"/>
      <c r="L172" s="149"/>
      <c r="M172" s="705"/>
      <c r="N172" s="237"/>
      <c r="O172" s="705"/>
      <c r="P172" s="215"/>
      <c r="Q172" s="705"/>
      <c r="R172" s="134"/>
      <c r="S172" s="705"/>
      <c r="T172" s="175"/>
      <c r="U172" s="969">
        <f t="shared" si="33"/>
        <v>0</v>
      </c>
      <c r="V172" s="954"/>
      <c r="W172" s="203"/>
      <c r="X172" s="111">
        <f t="shared" si="34"/>
        <v>0</v>
      </c>
      <c r="Y172" s="959">
        <f t="shared" si="46"/>
        <v>0</v>
      </c>
      <c r="Z172" s="17">
        <f t="shared" si="36"/>
        <v>0</v>
      </c>
      <c r="AA172" s="17">
        <f t="shared" si="37"/>
        <v>0</v>
      </c>
      <c r="AB172" s="17">
        <f t="shared" si="38"/>
        <v>0</v>
      </c>
      <c r="AC172" s="17">
        <f t="shared" si="39"/>
        <v>0</v>
      </c>
      <c r="AD172" s="17">
        <f t="shared" si="40"/>
        <v>0</v>
      </c>
      <c r="AE172" s="17">
        <f t="shared" si="41"/>
        <v>0</v>
      </c>
      <c r="AF172" s="17">
        <f t="shared" si="42"/>
        <v>0</v>
      </c>
      <c r="AN172" s="55">
        <v>165</v>
      </c>
      <c r="AO172" s="57">
        <f t="shared" si="43"/>
        <v>0</v>
      </c>
      <c r="AP172" s="57">
        <f t="shared" si="44"/>
        <v>0</v>
      </c>
      <c r="AQ172" s="57">
        <f t="shared" si="32"/>
        <v>0</v>
      </c>
      <c r="AR172" s="57">
        <f t="shared" si="45"/>
        <v>0</v>
      </c>
    </row>
    <row r="173" spans="1:44" s="3" customFormat="1" ht="15.75" customHeight="1" x14ac:dyDescent="0.3">
      <c r="A173" s="36">
        <v>165</v>
      </c>
      <c r="B173" s="19"/>
      <c r="C173" s="19"/>
      <c r="D173" s="20"/>
      <c r="E173" s="47"/>
      <c r="F173" s="63"/>
      <c r="G173" s="704"/>
      <c r="H173" s="140"/>
      <c r="I173" s="705"/>
      <c r="J173" s="280"/>
      <c r="K173" s="705"/>
      <c r="L173" s="149"/>
      <c r="M173" s="705"/>
      <c r="N173" s="237"/>
      <c r="O173" s="705"/>
      <c r="P173" s="215"/>
      <c r="Q173" s="705"/>
      <c r="R173" s="134"/>
      <c r="S173" s="705"/>
      <c r="T173" s="175"/>
      <c r="U173" s="969">
        <f t="shared" si="33"/>
        <v>0</v>
      </c>
      <c r="V173" s="954"/>
      <c r="W173" s="203"/>
      <c r="X173" s="111">
        <f t="shared" si="34"/>
        <v>0</v>
      </c>
      <c r="Y173" s="959">
        <f t="shared" si="46"/>
        <v>0</v>
      </c>
      <c r="Z173" s="17">
        <f t="shared" si="36"/>
        <v>0</v>
      </c>
      <c r="AA173" s="17">
        <f t="shared" si="37"/>
        <v>0</v>
      </c>
      <c r="AB173" s="17">
        <f t="shared" si="38"/>
        <v>0</v>
      </c>
      <c r="AC173" s="17">
        <f t="shared" si="39"/>
        <v>0</v>
      </c>
      <c r="AD173" s="17">
        <f t="shared" si="40"/>
        <v>0</v>
      </c>
      <c r="AE173" s="17">
        <f t="shared" si="41"/>
        <v>0</v>
      </c>
      <c r="AF173" s="17">
        <f t="shared" si="42"/>
        <v>0</v>
      </c>
      <c r="AN173" s="55">
        <v>166</v>
      </c>
      <c r="AO173" s="57">
        <f t="shared" si="43"/>
        <v>0</v>
      </c>
      <c r="AP173" s="57">
        <f t="shared" si="44"/>
        <v>0</v>
      </c>
      <c r="AQ173" s="57">
        <f t="shared" si="32"/>
        <v>0</v>
      </c>
      <c r="AR173" s="57">
        <f t="shared" si="45"/>
        <v>0</v>
      </c>
    </row>
    <row r="174" spans="1:44" s="3" customFormat="1" ht="15.75" customHeight="1" x14ac:dyDescent="0.3">
      <c r="A174" s="36">
        <v>166</v>
      </c>
      <c r="B174" s="19"/>
      <c r="C174" s="19"/>
      <c r="D174" s="20"/>
      <c r="E174" s="47"/>
      <c r="F174" s="63"/>
      <c r="G174" s="704"/>
      <c r="H174" s="140"/>
      <c r="I174" s="705"/>
      <c r="J174" s="280"/>
      <c r="K174" s="705"/>
      <c r="L174" s="149"/>
      <c r="M174" s="705"/>
      <c r="N174" s="237"/>
      <c r="O174" s="705"/>
      <c r="P174" s="215"/>
      <c r="Q174" s="705"/>
      <c r="R174" s="134"/>
      <c r="S174" s="705"/>
      <c r="T174" s="175"/>
      <c r="U174" s="969">
        <f t="shared" si="33"/>
        <v>0</v>
      </c>
      <c r="V174" s="954"/>
      <c r="W174" s="203"/>
      <c r="X174" s="111">
        <f t="shared" si="34"/>
        <v>0</v>
      </c>
      <c r="Y174" s="959">
        <f t="shared" si="46"/>
        <v>0</v>
      </c>
      <c r="Z174" s="17">
        <f t="shared" si="36"/>
        <v>0</v>
      </c>
      <c r="AA174" s="17">
        <f t="shared" si="37"/>
        <v>0</v>
      </c>
      <c r="AB174" s="17">
        <f t="shared" si="38"/>
        <v>0</v>
      </c>
      <c r="AC174" s="17">
        <f t="shared" si="39"/>
        <v>0</v>
      </c>
      <c r="AD174" s="17">
        <f t="shared" si="40"/>
        <v>0</v>
      </c>
      <c r="AE174" s="17">
        <f t="shared" si="41"/>
        <v>0</v>
      </c>
      <c r="AF174" s="17">
        <f t="shared" si="42"/>
        <v>0</v>
      </c>
      <c r="AN174" s="55">
        <v>167</v>
      </c>
      <c r="AO174" s="57">
        <f t="shared" si="43"/>
        <v>0</v>
      </c>
      <c r="AP174" s="57">
        <f t="shared" si="44"/>
        <v>0</v>
      </c>
      <c r="AQ174" s="57">
        <f t="shared" si="32"/>
        <v>0</v>
      </c>
      <c r="AR174" s="57">
        <f t="shared" si="45"/>
        <v>0</v>
      </c>
    </row>
    <row r="175" spans="1:44" s="3" customFormat="1" ht="15.75" customHeight="1" x14ac:dyDescent="0.3">
      <c r="A175" s="36">
        <v>167</v>
      </c>
      <c r="B175" s="19"/>
      <c r="C175" s="19"/>
      <c r="D175" s="20"/>
      <c r="E175" s="47"/>
      <c r="F175" s="63"/>
      <c r="G175" s="704"/>
      <c r="H175" s="140"/>
      <c r="I175" s="705"/>
      <c r="J175" s="280"/>
      <c r="K175" s="705"/>
      <c r="L175" s="149"/>
      <c r="M175" s="705"/>
      <c r="N175" s="237"/>
      <c r="O175" s="705"/>
      <c r="P175" s="215"/>
      <c r="Q175" s="705"/>
      <c r="R175" s="134"/>
      <c r="S175" s="705"/>
      <c r="T175" s="175"/>
      <c r="U175" s="969">
        <f t="shared" si="33"/>
        <v>0</v>
      </c>
      <c r="V175" s="954"/>
      <c r="W175" s="203"/>
      <c r="X175" s="111">
        <f t="shared" si="34"/>
        <v>0</v>
      </c>
      <c r="Y175" s="959">
        <f t="shared" si="46"/>
        <v>0</v>
      </c>
      <c r="Z175" s="17">
        <f t="shared" si="36"/>
        <v>0</v>
      </c>
      <c r="AA175" s="17">
        <f t="shared" si="37"/>
        <v>0</v>
      </c>
      <c r="AB175" s="17">
        <f t="shared" si="38"/>
        <v>0</v>
      </c>
      <c r="AC175" s="17">
        <f t="shared" si="39"/>
        <v>0</v>
      </c>
      <c r="AD175" s="17">
        <f t="shared" si="40"/>
        <v>0</v>
      </c>
      <c r="AE175" s="17">
        <f t="shared" si="41"/>
        <v>0</v>
      </c>
      <c r="AF175" s="17">
        <f t="shared" si="42"/>
        <v>0</v>
      </c>
      <c r="AN175" s="55">
        <v>168</v>
      </c>
      <c r="AO175" s="57">
        <f t="shared" si="43"/>
        <v>0</v>
      </c>
      <c r="AP175" s="57">
        <f t="shared" si="44"/>
        <v>0</v>
      </c>
      <c r="AQ175" s="57">
        <f t="shared" si="32"/>
        <v>0</v>
      </c>
      <c r="AR175" s="57">
        <f t="shared" si="45"/>
        <v>0</v>
      </c>
    </row>
    <row r="176" spans="1:44" s="3" customFormat="1" ht="15.75" customHeight="1" x14ac:dyDescent="0.3">
      <c r="A176" s="36">
        <v>168</v>
      </c>
      <c r="B176" s="19"/>
      <c r="C176" s="19"/>
      <c r="D176" s="20"/>
      <c r="E176" s="47"/>
      <c r="F176" s="63"/>
      <c r="G176" s="704"/>
      <c r="H176" s="140"/>
      <c r="I176" s="705"/>
      <c r="J176" s="280"/>
      <c r="K176" s="705"/>
      <c r="L176" s="149"/>
      <c r="M176" s="705"/>
      <c r="N176" s="237"/>
      <c r="O176" s="705"/>
      <c r="P176" s="215"/>
      <c r="Q176" s="705"/>
      <c r="R176" s="134"/>
      <c r="S176" s="705"/>
      <c r="T176" s="175"/>
      <c r="U176" s="969">
        <f t="shared" si="33"/>
        <v>0</v>
      </c>
      <c r="V176" s="954"/>
      <c r="W176" s="203"/>
      <c r="X176" s="111">
        <f t="shared" si="34"/>
        <v>0</v>
      </c>
      <c r="Y176" s="959">
        <f t="shared" si="46"/>
        <v>0</v>
      </c>
      <c r="Z176" s="17">
        <f t="shared" si="36"/>
        <v>0</v>
      </c>
      <c r="AA176" s="17">
        <f t="shared" si="37"/>
        <v>0</v>
      </c>
      <c r="AB176" s="17">
        <f t="shared" si="38"/>
        <v>0</v>
      </c>
      <c r="AC176" s="17">
        <f t="shared" si="39"/>
        <v>0</v>
      </c>
      <c r="AD176" s="17">
        <f t="shared" si="40"/>
        <v>0</v>
      </c>
      <c r="AE176" s="17">
        <f t="shared" si="41"/>
        <v>0</v>
      </c>
      <c r="AF176" s="17">
        <f t="shared" si="42"/>
        <v>0</v>
      </c>
      <c r="AN176" s="55">
        <v>169</v>
      </c>
      <c r="AO176" s="57">
        <f t="shared" si="43"/>
        <v>0</v>
      </c>
      <c r="AP176" s="57">
        <f t="shared" si="44"/>
        <v>0</v>
      </c>
      <c r="AQ176" s="57">
        <f t="shared" si="32"/>
        <v>0</v>
      </c>
      <c r="AR176" s="57">
        <f t="shared" si="45"/>
        <v>0</v>
      </c>
    </row>
    <row r="177" spans="1:44" s="3" customFormat="1" ht="15.75" customHeight="1" x14ac:dyDescent="0.3">
      <c r="A177" s="36">
        <v>169</v>
      </c>
      <c r="B177" s="19"/>
      <c r="C177" s="19"/>
      <c r="D177" s="20"/>
      <c r="E177" s="47"/>
      <c r="F177" s="63"/>
      <c r="G177" s="704"/>
      <c r="H177" s="140"/>
      <c r="I177" s="705"/>
      <c r="J177" s="280"/>
      <c r="K177" s="705"/>
      <c r="L177" s="149"/>
      <c r="M177" s="705"/>
      <c r="N177" s="237"/>
      <c r="O177" s="705"/>
      <c r="P177" s="215"/>
      <c r="Q177" s="705"/>
      <c r="R177" s="134"/>
      <c r="S177" s="705"/>
      <c r="T177" s="175"/>
      <c r="U177" s="969">
        <f t="shared" si="33"/>
        <v>0</v>
      </c>
      <c r="V177" s="954"/>
      <c r="W177" s="203"/>
      <c r="X177" s="111">
        <f t="shared" si="34"/>
        <v>0</v>
      </c>
      <c r="Y177" s="959">
        <f t="shared" si="46"/>
        <v>0</v>
      </c>
      <c r="Z177" s="17">
        <f t="shared" si="36"/>
        <v>0</v>
      </c>
      <c r="AA177" s="17">
        <f t="shared" si="37"/>
        <v>0</v>
      </c>
      <c r="AB177" s="17">
        <f t="shared" si="38"/>
        <v>0</v>
      </c>
      <c r="AC177" s="17">
        <f t="shared" si="39"/>
        <v>0</v>
      </c>
      <c r="AD177" s="17">
        <f t="shared" si="40"/>
        <v>0</v>
      </c>
      <c r="AE177" s="17">
        <f t="shared" si="41"/>
        <v>0</v>
      </c>
      <c r="AF177" s="17">
        <f t="shared" si="42"/>
        <v>0</v>
      </c>
      <c r="AN177" s="55">
        <v>170</v>
      </c>
      <c r="AO177" s="57">
        <f t="shared" si="43"/>
        <v>0</v>
      </c>
      <c r="AP177" s="57">
        <f t="shared" si="44"/>
        <v>0</v>
      </c>
      <c r="AQ177" s="57">
        <f t="shared" si="32"/>
        <v>0</v>
      </c>
      <c r="AR177" s="57">
        <f t="shared" si="45"/>
        <v>0</v>
      </c>
    </row>
    <row r="178" spans="1:44" s="3" customFormat="1" ht="15.75" customHeight="1" x14ac:dyDescent="0.3">
      <c r="A178" s="36">
        <v>170</v>
      </c>
      <c r="B178" s="19"/>
      <c r="C178" s="19"/>
      <c r="D178" s="20"/>
      <c r="E178" s="47"/>
      <c r="F178" s="63"/>
      <c r="G178" s="704"/>
      <c r="H178" s="140"/>
      <c r="I178" s="705"/>
      <c r="J178" s="280"/>
      <c r="K178" s="705"/>
      <c r="L178" s="149"/>
      <c r="M178" s="705"/>
      <c r="N178" s="237"/>
      <c r="O178" s="705"/>
      <c r="P178" s="215"/>
      <c r="Q178" s="705"/>
      <c r="R178" s="134"/>
      <c r="S178" s="705"/>
      <c r="T178" s="175"/>
      <c r="U178" s="969">
        <f t="shared" si="33"/>
        <v>0</v>
      </c>
      <c r="V178" s="954"/>
      <c r="W178" s="203"/>
      <c r="X178" s="111">
        <f t="shared" si="34"/>
        <v>0</v>
      </c>
      <c r="Y178" s="959">
        <f t="shared" si="46"/>
        <v>0</v>
      </c>
      <c r="Z178" s="17">
        <f t="shared" si="36"/>
        <v>0</v>
      </c>
      <c r="AA178" s="17">
        <f t="shared" si="37"/>
        <v>0</v>
      </c>
      <c r="AB178" s="17">
        <f t="shared" si="38"/>
        <v>0</v>
      </c>
      <c r="AC178" s="17">
        <f t="shared" si="39"/>
        <v>0</v>
      </c>
      <c r="AD178" s="17">
        <f t="shared" si="40"/>
        <v>0</v>
      </c>
      <c r="AE178" s="17">
        <f t="shared" si="41"/>
        <v>0</v>
      </c>
      <c r="AF178" s="17">
        <f t="shared" si="42"/>
        <v>0</v>
      </c>
      <c r="AN178" s="55">
        <v>171</v>
      </c>
      <c r="AO178" s="57">
        <f t="shared" si="43"/>
        <v>0</v>
      </c>
      <c r="AP178" s="57">
        <f t="shared" si="44"/>
        <v>0</v>
      </c>
      <c r="AQ178" s="57">
        <f t="shared" si="32"/>
        <v>0</v>
      </c>
      <c r="AR178" s="57">
        <f t="shared" si="45"/>
        <v>0</v>
      </c>
    </row>
    <row r="179" spans="1:44" s="3" customFormat="1" ht="15.75" customHeight="1" x14ac:dyDescent="0.3">
      <c r="A179" s="36">
        <v>171</v>
      </c>
      <c r="B179" s="19"/>
      <c r="C179" s="19"/>
      <c r="D179" s="20"/>
      <c r="E179" s="47"/>
      <c r="F179" s="63"/>
      <c r="G179" s="704"/>
      <c r="H179" s="140"/>
      <c r="I179" s="705"/>
      <c r="J179" s="280"/>
      <c r="K179" s="705"/>
      <c r="L179" s="149"/>
      <c r="M179" s="705"/>
      <c r="N179" s="237"/>
      <c r="O179" s="705"/>
      <c r="P179" s="215"/>
      <c r="Q179" s="705"/>
      <c r="R179" s="134"/>
      <c r="S179" s="705"/>
      <c r="T179" s="175"/>
      <c r="U179" s="969">
        <f t="shared" si="33"/>
        <v>0</v>
      </c>
      <c r="V179" s="954"/>
      <c r="W179" s="203"/>
      <c r="X179" s="111">
        <f t="shared" si="34"/>
        <v>0</v>
      </c>
      <c r="Y179" s="959">
        <f t="shared" si="46"/>
        <v>0</v>
      </c>
      <c r="Z179" s="17">
        <f t="shared" si="36"/>
        <v>0</v>
      </c>
      <c r="AA179" s="17">
        <f t="shared" si="37"/>
        <v>0</v>
      </c>
      <c r="AB179" s="17">
        <f t="shared" si="38"/>
        <v>0</v>
      </c>
      <c r="AC179" s="17">
        <f t="shared" si="39"/>
        <v>0</v>
      </c>
      <c r="AD179" s="17">
        <f t="shared" si="40"/>
        <v>0</v>
      </c>
      <c r="AE179" s="17">
        <f t="shared" si="41"/>
        <v>0</v>
      </c>
      <c r="AF179" s="17">
        <f t="shared" si="42"/>
        <v>0</v>
      </c>
      <c r="AN179" s="55">
        <v>172</v>
      </c>
      <c r="AO179" s="57">
        <f t="shared" si="43"/>
        <v>0</v>
      </c>
      <c r="AP179" s="57">
        <f t="shared" si="44"/>
        <v>0</v>
      </c>
      <c r="AQ179" s="57">
        <f t="shared" si="32"/>
        <v>0</v>
      </c>
      <c r="AR179" s="57">
        <f t="shared" si="45"/>
        <v>0</v>
      </c>
    </row>
    <row r="180" spans="1:44" s="3" customFormat="1" ht="15.75" customHeight="1" x14ac:dyDescent="0.3">
      <c r="A180" s="36">
        <v>172</v>
      </c>
      <c r="B180" s="19"/>
      <c r="C180" s="19"/>
      <c r="D180" s="20"/>
      <c r="E180" s="47"/>
      <c r="F180" s="63"/>
      <c r="G180" s="704"/>
      <c r="H180" s="140"/>
      <c r="I180" s="705"/>
      <c r="J180" s="280"/>
      <c r="K180" s="705"/>
      <c r="L180" s="149"/>
      <c r="M180" s="705"/>
      <c r="N180" s="237"/>
      <c r="O180" s="705"/>
      <c r="P180" s="215"/>
      <c r="Q180" s="705"/>
      <c r="R180" s="134"/>
      <c r="S180" s="705"/>
      <c r="T180" s="175"/>
      <c r="U180" s="969">
        <f t="shared" si="33"/>
        <v>0</v>
      </c>
      <c r="V180" s="954"/>
      <c r="W180" s="203"/>
      <c r="X180" s="111">
        <f t="shared" si="34"/>
        <v>0</v>
      </c>
      <c r="Y180" s="959">
        <f t="shared" si="46"/>
        <v>0</v>
      </c>
      <c r="Z180" s="17">
        <f t="shared" si="36"/>
        <v>0</v>
      </c>
      <c r="AA180" s="17">
        <f t="shared" si="37"/>
        <v>0</v>
      </c>
      <c r="AB180" s="17">
        <f t="shared" si="38"/>
        <v>0</v>
      </c>
      <c r="AC180" s="17">
        <f t="shared" si="39"/>
        <v>0</v>
      </c>
      <c r="AD180" s="17">
        <f t="shared" si="40"/>
        <v>0</v>
      </c>
      <c r="AE180" s="17">
        <f t="shared" si="41"/>
        <v>0</v>
      </c>
      <c r="AF180" s="17">
        <f t="shared" si="42"/>
        <v>0</v>
      </c>
      <c r="AN180" s="55">
        <v>173</v>
      </c>
      <c r="AO180" s="57">
        <f t="shared" si="43"/>
        <v>0</v>
      </c>
      <c r="AP180" s="57">
        <f t="shared" si="44"/>
        <v>0</v>
      </c>
      <c r="AQ180" s="57">
        <f t="shared" si="32"/>
        <v>0</v>
      </c>
      <c r="AR180" s="57">
        <f t="shared" si="45"/>
        <v>0</v>
      </c>
    </row>
    <row r="181" spans="1:44" s="3" customFormat="1" ht="15.75" customHeight="1" x14ac:dyDescent="0.3">
      <c r="A181" s="36">
        <v>173</v>
      </c>
      <c r="B181" s="19"/>
      <c r="C181" s="19"/>
      <c r="D181" s="20"/>
      <c r="E181" s="47"/>
      <c r="F181" s="63"/>
      <c r="G181" s="704"/>
      <c r="H181" s="140"/>
      <c r="I181" s="705"/>
      <c r="J181" s="280"/>
      <c r="K181" s="705"/>
      <c r="L181" s="149"/>
      <c r="M181" s="705"/>
      <c r="N181" s="237"/>
      <c r="O181" s="705"/>
      <c r="P181" s="215"/>
      <c r="Q181" s="705"/>
      <c r="R181" s="134"/>
      <c r="S181" s="705"/>
      <c r="T181" s="175"/>
      <c r="U181" s="969">
        <f t="shared" si="33"/>
        <v>0</v>
      </c>
      <c r="V181" s="954"/>
      <c r="W181" s="203"/>
      <c r="X181" s="111">
        <f t="shared" si="34"/>
        <v>0</v>
      </c>
      <c r="Y181" s="959">
        <f t="shared" si="46"/>
        <v>0</v>
      </c>
      <c r="Z181" s="17">
        <f t="shared" si="36"/>
        <v>0</v>
      </c>
      <c r="AA181" s="17">
        <f t="shared" si="37"/>
        <v>0</v>
      </c>
      <c r="AB181" s="17">
        <f t="shared" si="38"/>
        <v>0</v>
      </c>
      <c r="AC181" s="17">
        <f t="shared" si="39"/>
        <v>0</v>
      </c>
      <c r="AD181" s="17">
        <f t="shared" si="40"/>
        <v>0</v>
      </c>
      <c r="AE181" s="17">
        <f t="shared" si="41"/>
        <v>0</v>
      </c>
      <c r="AF181" s="17">
        <f t="shared" si="42"/>
        <v>0</v>
      </c>
      <c r="AN181" s="55">
        <v>174</v>
      </c>
      <c r="AO181" s="57">
        <f t="shared" si="43"/>
        <v>0</v>
      </c>
      <c r="AP181" s="57">
        <f t="shared" si="44"/>
        <v>0</v>
      </c>
      <c r="AQ181" s="57">
        <f t="shared" si="32"/>
        <v>0</v>
      </c>
      <c r="AR181" s="57">
        <f t="shared" si="45"/>
        <v>0</v>
      </c>
    </row>
    <row r="182" spans="1:44" s="3" customFormat="1" ht="15.75" customHeight="1" x14ac:dyDescent="0.3">
      <c r="A182" s="36">
        <v>174</v>
      </c>
      <c r="B182" s="19"/>
      <c r="C182" s="19"/>
      <c r="D182" s="20"/>
      <c r="E182" s="47"/>
      <c r="F182" s="63"/>
      <c r="G182" s="704"/>
      <c r="H182" s="140"/>
      <c r="I182" s="705"/>
      <c r="J182" s="280"/>
      <c r="K182" s="705"/>
      <c r="L182" s="149"/>
      <c r="M182" s="705"/>
      <c r="N182" s="237"/>
      <c r="O182" s="705"/>
      <c r="P182" s="215"/>
      <c r="Q182" s="705"/>
      <c r="R182" s="134"/>
      <c r="S182" s="705"/>
      <c r="T182" s="175"/>
      <c r="U182" s="969">
        <f t="shared" si="33"/>
        <v>0</v>
      </c>
      <c r="V182" s="954"/>
      <c r="W182" s="203"/>
      <c r="X182" s="111">
        <f t="shared" si="34"/>
        <v>0</v>
      </c>
      <c r="Y182" s="959">
        <f t="shared" si="46"/>
        <v>0</v>
      </c>
      <c r="Z182" s="17">
        <f t="shared" si="36"/>
        <v>0</v>
      </c>
      <c r="AA182" s="17">
        <f t="shared" si="37"/>
        <v>0</v>
      </c>
      <c r="AB182" s="17">
        <f t="shared" si="38"/>
        <v>0</v>
      </c>
      <c r="AC182" s="17">
        <f t="shared" si="39"/>
        <v>0</v>
      </c>
      <c r="AD182" s="17">
        <f t="shared" si="40"/>
        <v>0</v>
      </c>
      <c r="AE182" s="17">
        <f t="shared" si="41"/>
        <v>0</v>
      </c>
      <c r="AF182" s="17">
        <f t="shared" si="42"/>
        <v>0</v>
      </c>
      <c r="AN182" s="55">
        <v>175</v>
      </c>
      <c r="AO182" s="57">
        <f t="shared" si="43"/>
        <v>0</v>
      </c>
      <c r="AP182" s="57">
        <f t="shared" si="44"/>
        <v>0</v>
      </c>
      <c r="AQ182" s="57">
        <f t="shared" si="32"/>
        <v>0</v>
      </c>
      <c r="AR182" s="57">
        <f t="shared" si="45"/>
        <v>0</v>
      </c>
    </row>
    <row r="183" spans="1:44" s="3" customFormat="1" ht="15.75" customHeight="1" x14ac:dyDescent="0.3">
      <c r="A183" s="36">
        <v>175</v>
      </c>
      <c r="B183" s="19"/>
      <c r="C183" s="19"/>
      <c r="D183" s="20"/>
      <c r="E183" s="47"/>
      <c r="F183" s="63"/>
      <c r="G183" s="704"/>
      <c r="H183" s="140"/>
      <c r="I183" s="705"/>
      <c r="J183" s="280"/>
      <c r="K183" s="705"/>
      <c r="L183" s="149"/>
      <c r="M183" s="705"/>
      <c r="N183" s="237"/>
      <c r="O183" s="705"/>
      <c r="P183" s="215"/>
      <c r="Q183" s="705"/>
      <c r="R183" s="134"/>
      <c r="S183" s="705"/>
      <c r="T183" s="175"/>
      <c r="U183" s="969">
        <f t="shared" si="33"/>
        <v>0</v>
      </c>
      <c r="V183" s="954"/>
      <c r="W183" s="203"/>
      <c r="X183" s="111">
        <f t="shared" si="34"/>
        <v>0</v>
      </c>
      <c r="Y183" s="959">
        <f t="shared" si="46"/>
        <v>0</v>
      </c>
      <c r="Z183" s="17">
        <f t="shared" si="36"/>
        <v>0</v>
      </c>
      <c r="AA183" s="17">
        <f t="shared" si="37"/>
        <v>0</v>
      </c>
      <c r="AB183" s="17">
        <f t="shared" si="38"/>
        <v>0</v>
      </c>
      <c r="AC183" s="17">
        <f t="shared" si="39"/>
        <v>0</v>
      </c>
      <c r="AD183" s="17">
        <f t="shared" si="40"/>
        <v>0</v>
      </c>
      <c r="AE183" s="17">
        <f t="shared" si="41"/>
        <v>0</v>
      </c>
      <c r="AF183" s="17">
        <f t="shared" si="42"/>
        <v>0</v>
      </c>
      <c r="AN183" s="55">
        <v>176</v>
      </c>
      <c r="AO183" s="57">
        <f t="shared" si="43"/>
        <v>0</v>
      </c>
      <c r="AP183" s="57">
        <f t="shared" si="44"/>
        <v>0</v>
      </c>
      <c r="AQ183" s="57">
        <f t="shared" si="32"/>
        <v>0</v>
      </c>
      <c r="AR183" s="57">
        <f t="shared" si="45"/>
        <v>0</v>
      </c>
    </row>
    <row r="184" spans="1:44" s="3" customFormat="1" ht="15.75" customHeight="1" x14ac:dyDescent="0.3">
      <c r="A184" s="36">
        <v>176</v>
      </c>
      <c r="B184" s="19"/>
      <c r="C184" s="19"/>
      <c r="D184" s="20"/>
      <c r="E184" s="47"/>
      <c r="F184" s="63"/>
      <c r="G184" s="704"/>
      <c r="H184" s="140"/>
      <c r="I184" s="705"/>
      <c r="J184" s="280"/>
      <c r="K184" s="705"/>
      <c r="L184" s="149"/>
      <c r="M184" s="705"/>
      <c r="N184" s="237"/>
      <c r="O184" s="705"/>
      <c r="P184" s="215"/>
      <c r="Q184" s="705"/>
      <c r="R184" s="134"/>
      <c r="S184" s="705"/>
      <c r="T184" s="175"/>
      <c r="U184" s="969">
        <f t="shared" si="33"/>
        <v>0</v>
      </c>
      <c r="V184" s="954"/>
      <c r="W184" s="203"/>
      <c r="X184" s="111">
        <f t="shared" si="34"/>
        <v>0</v>
      </c>
      <c r="Y184" s="959">
        <f t="shared" si="46"/>
        <v>0</v>
      </c>
      <c r="Z184" s="17">
        <f t="shared" si="36"/>
        <v>0</v>
      </c>
      <c r="AA184" s="17">
        <f t="shared" si="37"/>
        <v>0</v>
      </c>
      <c r="AB184" s="17">
        <f t="shared" si="38"/>
        <v>0</v>
      </c>
      <c r="AC184" s="17">
        <f t="shared" si="39"/>
        <v>0</v>
      </c>
      <c r="AD184" s="17">
        <f t="shared" si="40"/>
        <v>0</v>
      </c>
      <c r="AE184" s="17">
        <f t="shared" si="41"/>
        <v>0</v>
      </c>
      <c r="AF184" s="17">
        <f t="shared" si="42"/>
        <v>0</v>
      </c>
      <c r="AN184" s="55">
        <v>177</v>
      </c>
      <c r="AO184" s="57">
        <f t="shared" si="43"/>
        <v>0</v>
      </c>
      <c r="AP184" s="57">
        <f t="shared" si="44"/>
        <v>0</v>
      </c>
      <c r="AQ184" s="57">
        <f t="shared" si="32"/>
        <v>0</v>
      </c>
      <c r="AR184" s="57">
        <f t="shared" si="45"/>
        <v>0</v>
      </c>
    </row>
    <row r="185" spans="1:44" s="3" customFormat="1" ht="15.75" customHeight="1" x14ac:dyDescent="0.3">
      <c r="A185" s="36">
        <v>177</v>
      </c>
      <c r="B185" s="19"/>
      <c r="C185" s="19"/>
      <c r="D185" s="20"/>
      <c r="E185" s="47"/>
      <c r="F185" s="63"/>
      <c r="G185" s="704"/>
      <c r="H185" s="140"/>
      <c r="I185" s="705"/>
      <c r="J185" s="280"/>
      <c r="K185" s="705"/>
      <c r="L185" s="149"/>
      <c r="M185" s="705"/>
      <c r="N185" s="237"/>
      <c r="O185" s="705"/>
      <c r="P185" s="215"/>
      <c r="Q185" s="705"/>
      <c r="R185" s="134"/>
      <c r="S185" s="705"/>
      <c r="T185" s="175"/>
      <c r="U185" s="969">
        <f t="shared" si="33"/>
        <v>0</v>
      </c>
      <c r="V185" s="954"/>
      <c r="W185" s="203"/>
      <c r="X185" s="111">
        <f t="shared" si="34"/>
        <v>0</v>
      </c>
      <c r="Y185" s="959">
        <f t="shared" si="46"/>
        <v>0</v>
      </c>
      <c r="Z185" s="17">
        <f t="shared" si="36"/>
        <v>0</v>
      </c>
      <c r="AA185" s="17">
        <f t="shared" si="37"/>
        <v>0</v>
      </c>
      <c r="AB185" s="17">
        <f t="shared" si="38"/>
        <v>0</v>
      </c>
      <c r="AC185" s="17">
        <f t="shared" si="39"/>
        <v>0</v>
      </c>
      <c r="AD185" s="17">
        <f t="shared" si="40"/>
        <v>0</v>
      </c>
      <c r="AE185" s="17">
        <f t="shared" si="41"/>
        <v>0</v>
      </c>
      <c r="AF185" s="17">
        <f t="shared" si="42"/>
        <v>0</v>
      </c>
      <c r="AN185" s="55">
        <v>178</v>
      </c>
      <c r="AO185" s="57">
        <f t="shared" si="43"/>
        <v>0</v>
      </c>
      <c r="AP185" s="57">
        <f t="shared" si="44"/>
        <v>0</v>
      </c>
      <c r="AQ185" s="57">
        <f t="shared" si="32"/>
        <v>0</v>
      </c>
      <c r="AR185" s="57">
        <f t="shared" si="45"/>
        <v>0</v>
      </c>
    </row>
    <row r="186" spans="1:44" s="3" customFormat="1" ht="15.75" customHeight="1" x14ac:dyDescent="0.3">
      <c r="A186" s="36">
        <v>178</v>
      </c>
      <c r="B186" s="19"/>
      <c r="C186" s="19"/>
      <c r="D186" s="20"/>
      <c r="E186" s="47"/>
      <c r="F186" s="63"/>
      <c r="G186" s="704"/>
      <c r="H186" s="140"/>
      <c r="I186" s="705"/>
      <c r="J186" s="280"/>
      <c r="K186" s="705"/>
      <c r="L186" s="149"/>
      <c r="M186" s="705"/>
      <c r="N186" s="237"/>
      <c r="O186" s="705"/>
      <c r="P186" s="215"/>
      <c r="Q186" s="705"/>
      <c r="R186" s="134"/>
      <c r="S186" s="705"/>
      <c r="T186" s="175"/>
      <c r="U186" s="969">
        <f t="shared" si="33"/>
        <v>0</v>
      </c>
      <c r="V186" s="954"/>
      <c r="W186" s="203"/>
      <c r="X186" s="111">
        <f t="shared" si="34"/>
        <v>0</v>
      </c>
      <c r="Y186" s="959">
        <f t="shared" si="46"/>
        <v>0</v>
      </c>
      <c r="Z186" s="17">
        <f t="shared" si="36"/>
        <v>0</v>
      </c>
      <c r="AA186" s="17">
        <f t="shared" si="37"/>
        <v>0</v>
      </c>
      <c r="AB186" s="17">
        <f t="shared" si="38"/>
        <v>0</v>
      </c>
      <c r="AC186" s="17">
        <f t="shared" si="39"/>
        <v>0</v>
      </c>
      <c r="AD186" s="17">
        <f t="shared" si="40"/>
        <v>0</v>
      </c>
      <c r="AE186" s="17">
        <f t="shared" si="41"/>
        <v>0</v>
      </c>
      <c r="AF186" s="17">
        <f t="shared" si="42"/>
        <v>0</v>
      </c>
      <c r="AN186" s="55">
        <v>179</v>
      </c>
      <c r="AO186" s="57">
        <f t="shared" si="43"/>
        <v>0</v>
      </c>
      <c r="AP186" s="57">
        <f t="shared" si="44"/>
        <v>0</v>
      </c>
      <c r="AQ186" s="57">
        <f t="shared" si="32"/>
        <v>0</v>
      </c>
      <c r="AR186" s="57">
        <f t="shared" si="45"/>
        <v>0</v>
      </c>
    </row>
    <row r="187" spans="1:44" s="3" customFormat="1" ht="15.75" customHeight="1" x14ac:dyDescent="0.3">
      <c r="A187" s="36">
        <v>179</v>
      </c>
      <c r="B187" s="19"/>
      <c r="C187" s="19"/>
      <c r="D187" s="20"/>
      <c r="E187" s="47"/>
      <c r="F187" s="63"/>
      <c r="G187" s="704"/>
      <c r="H187" s="140"/>
      <c r="I187" s="705"/>
      <c r="J187" s="280"/>
      <c r="K187" s="705"/>
      <c r="L187" s="149"/>
      <c r="M187" s="705"/>
      <c r="N187" s="237"/>
      <c r="O187" s="705"/>
      <c r="P187" s="215"/>
      <c r="Q187" s="705"/>
      <c r="R187" s="134"/>
      <c r="S187" s="705"/>
      <c r="T187" s="175"/>
      <c r="U187" s="969">
        <f t="shared" si="33"/>
        <v>0</v>
      </c>
      <c r="V187" s="954"/>
      <c r="W187" s="203"/>
      <c r="X187" s="111">
        <f t="shared" si="34"/>
        <v>0</v>
      </c>
      <c r="Y187" s="959">
        <f t="shared" si="46"/>
        <v>0</v>
      </c>
      <c r="Z187" s="17">
        <f t="shared" si="36"/>
        <v>0</v>
      </c>
      <c r="AA187" s="17">
        <f t="shared" si="37"/>
        <v>0</v>
      </c>
      <c r="AB187" s="17">
        <f t="shared" si="38"/>
        <v>0</v>
      </c>
      <c r="AC187" s="17">
        <f t="shared" si="39"/>
        <v>0</v>
      </c>
      <c r="AD187" s="17">
        <f t="shared" si="40"/>
        <v>0</v>
      </c>
      <c r="AE187" s="17">
        <f t="shared" si="41"/>
        <v>0</v>
      </c>
      <c r="AF187" s="17">
        <f t="shared" si="42"/>
        <v>0</v>
      </c>
      <c r="AN187" s="55">
        <v>180</v>
      </c>
      <c r="AO187" s="57">
        <f t="shared" si="43"/>
        <v>0</v>
      </c>
      <c r="AP187" s="57">
        <f t="shared" si="44"/>
        <v>0</v>
      </c>
      <c r="AQ187" s="57">
        <f t="shared" si="32"/>
        <v>0</v>
      </c>
      <c r="AR187" s="57">
        <f t="shared" si="45"/>
        <v>0</v>
      </c>
    </row>
    <row r="188" spans="1:44" ht="15.75" customHeight="1" x14ac:dyDescent="0.3">
      <c r="A188" s="36">
        <v>180</v>
      </c>
      <c r="B188" s="19"/>
      <c r="C188" s="19"/>
      <c r="D188" s="20"/>
      <c r="E188" s="47"/>
      <c r="F188" s="63"/>
      <c r="G188" s="704"/>
      <c r="H188" s="140"/>
      <c r="I188" s="705"/>
      <c r="J188" s="280"/>
      <c r="K188" s="705"/>
      <c r="L188" s="149"/>
      <c r="M188" s="705"/>
      <c r="N188" s="237"/>
      <c r="O188" s="705"/>
      <c r="P188" s="215"/>
      <c r="Q188" s="705"/>
      <c r="R188" s="134"/>
      <c r="S188" s="705"/>
      <c r="T188" s="175"/>
      <c r="U188" s="969">
        <f t="shared" si="33"/>
        <v>0</v>
      </c>
      <c r="V188" s="954"/>
      <c r="W188" s="203"/>
      <c r="X188" s="111">
        <f t="shared" si="34"/>
        <v>0</v>
      </c>
      <c r="Y188" s="959">
        <f t="shared" si="46"/>
        <v>0</v>
      </c>
      <c r="Z188" s="17">
        <f t="shared" si="36"/>
        <v>0</v>
      </c>
      <c r="AA188" s="17">
        <f t="shared" si="37"/>
        <v>0</v>
      </c>
      <c r="AB188" s="17">
        <f t="shared" si="38"/>
        <v>0</v>
      </c>
      <c r="AC188" s="17">
        <f t="shared" si="39"/>
        <v>0</v>
      </c>
      <c r="AD188" s="17">
        <f t="shared" si="40"/>
        <v>0</v>
      </c>
      <c r="AE188" s="17">
        <f t="shared" si="41"/>
        <v>0</v>
      </c>
      <c r="AF188" s="17">
        <f t="shared" si="42"/>
        <v>0</v>
      </c>
      <c r="AN188" s="55">
        <v>181</v>
      </c>
      <c r="AO188" s="57">
        <f t="shared" si="43"/>
        <v>0</v>
      </c>
      <c r="AP188" s="57">
        <f t="shared" si="44"/>
        <v>0</v>
      </c>
      <c r="AQ188" s="57">
        <f t="shared" si="32"/>
        <v>0</v>
      </c>
      <c r="AR188" s="57">
        <f t="shared" si="45"/>
        <v>0</v>
      </c>
    </row>
    <row r="189" spans="1:44" ht="15.75" customHeight="1" x14ac:dyDescent="0.3">
      <c r="A189" s="36">
        <v>181</v>
      </c>
      <c r="B189" s="19"/>
      <c r="C189" s="19"/>
      <c r="D189" s="20"/>
      <c r="E189" s="47"/>
      <c r="F189" s="63"/>
      <c r="G189" s="704"/>
      <c r="H189" s="140"/>
      <c r="I189" s="705"/>
      <c r="J189" s="280"/>
      <c r="K189" s="705"/>
      <c r="L189" s="149"/>
      <c r="M189" s="705"/>
      <c r="N189" s="237"/>
      <c r="O189" s="705"/>
      <c r="P189" s="215"/>
      <c r="Q189" s="705"/>
      <c r="R189" s="134"/>
      <c r="S189" s="705"/>
      <c r="T189" s="175"/>
      <c r="U189" s="969">
        <f t="shared" si="33"/>
        <v>0</v>
      </c>
      <c r="V189" s="954"/>
      <c r="W189" s="203"/>
      <c r="X189" s="111">
        <f t="shared" si="34"/>
        <v>0</v>
      </c>
      <c r="Y189" s="959">
        <f t="shared" si="46"/>
        <v>0</v>
      </c>
      <c r="Z189" s="17">
        <f t="shared" si="36"/>
        <v>0</v>
      </c>
      <c r="AA189" s="17">
        <f t="shared" si="37"/>
        <v>0</v>
      </c>
      <c r="AB189" s="17">
        <f t="shared" si="38"/>
        <v>0</v>
      </c>
      <c r="AC189" s="17">
        <f t="shared" si="39"/>
        <v>0</v>
      </c>
      <c r="AD189" s="17">
        <f t="shared" si="40"/>
        <v>0</v>
      </c>
      <c r="AE189" s="17">
        <f t="shared" si="41"/>
        <v>0</v>
      </c>
      <c r="AF189" s="17">
        <f t="shared" si="42"/>
        <v>0</v>
      </c>
      <c r="AN189" s="55">
        <v>182</v>
      </c>
      <c r="AO189" s="57">
        <f t="shared" si="43"/>
        <v>0</v>
      </c>
      <c r="AP189" s="57">
        <f t="shared" si="44"/>
        <v>0</v>
      </c>
      <c r="AQ189" s="57">
        <f t="shared" si="32"/>
        <v>0</v>
      </c>
      <c r="AR189" s="57">
        <f t="shared" si="45"/>
        <v>0</v>
      </c>
    </row>
    <row r="190" spans="1:44" ht="15.75" customHeight="1" x14ac:dyDescent="0.3">
      <c r="A190" s="36">
        <v>182</v>
      </c>
      <c r="B190" s="19"/>
      <c r="C190" s="19"/>
      <c r="D190" s="20"/>
      <c r="E190" s="47"/>
      <c r="F190" s="63"/>
      <c r="G190" s="704"/>
      <c r="H190" s="140"/>
      <c r="I190" s="705"/>
      <c r="J190" s="280"/>
      <c r="K190" s="705"/>
      <c r="L190" s="149"/>
      <c r="M190" s="705"/>
      <c r="N190" s="237"/>
      <c r="O190" s="705"/>
      <c r="P190" s="215"/>
      <c r="Q190" s="705"/>
      <c r="R190" s="134"/>
      <c r="S190" s="705"/>
      <c r="T190" s="175"/>
      <c r="U190" s="969">
        <f t="shared" si="33"/>
        <v>0</v>
      </c>
      <c r="V190" s="954"/>
      <c r="W190" s="203"/>
      <c r="X190" s="111">
        <f t="shared" si="34"/>
        <v>0</v>
      </c>
      <c r="Y190" s="959">
        <f t="shared" si="46"/>
        <v>0</v>
      </c>
      <c r="Z190" s="17">
        <f t="shared" si="36"/>
        <v>0</v>
      </c>
      <c r="AA190" s="17">
        <f t="shared" si="37"/>
        <v>0</v>
      </c>
      <c r="AB190" s="17">
        <f t="shared" si="38"/>
        <v>0</v>
      </c>
      <c r="AC190" s="17">
        <f t="shared" si="39"/>
        <v>0</v>
      </c>
      <c r="AD190" s="17">
        <f t="shared" si="40"/>
        <v>0</v>
      </c>
      <c r="AE190" s="17">
        <f t="shared" si="41"/>
        <v>0</v>
      </c>
      <c r="AF190" s="17">
        <f t="shared" si="42"/>
        <v>0</v>
      </c>
      <c r="AN190" s="55">
        <v>183</v>
      </c>
      <c r="AO190" s="57">
        <f t="shared" si="43"/>
        <v>0</v>
      </c>
      <c r="AP190" s="57">
        <f t="shared" si="44"/>
        <v>0</v>
      </c>
      <c r="AQ190" s="57">
        <f t="shared" si="32"/>
        <v>0</v>
      </c>
      <c r="AR190" s="57">
        <f t="shared" si="45"/>
        <v>0</v>
      </c>
    </row>
    <row r="191" spans="1:44" s="3" customFormat="1" ht="15.75" customHeight="1" x14ac:dyDescent="0.3">
      <c r="A191" s="36">
        <v>183</v>
      </c>
      <c r="B191" s="19"/>
      <c r="C191" s="19"/>
      <c r="D191" s="20"/>
      <c r="E191" s="47"/>
      <c r="F191" s="63"/>
      <c r="G191" s="704"/>
      <c r="H191" s="140"/>
      <c r="I191" s="705"/>
      <c r="J191" s="280"/>
      <c r="K191" s="705"/>
      <c r="L191" s="149"/>
      <c r="M191" s="705"/>
      <c r="N191" s="237"/>
      <c r="O191" s="705"/>
      <c r="P191" s="215"/>
      <c r="Q191" s="705"/>
      <c r="R191" s="134"/>
      <c r="S191" s="705"/>
      <c r="T191" s="175"/>
      <c r="U191" s="969">
        <f t="shared" si="33"/>
        <v>0</v>
      </c>
      <c r="V191" s="954"/>
      <c r="W191" s="203"/>
      <c r="X191" s="111">
        <f t="shared" si="34"/>
        <v>0</v>
      </c>
      <c r="Y191" s="959">
        <f t="shared" si="46"/>
        <v>0</v>
      </c>
      <c r="Z191" s="17">
        <f t="shared" si="36"/>
        <v>0</v>
      </c>
      <c r="AA191" s="17">
        <f t="shared" si="37"/>
        <v>0</v>
      </c>
      <c r="AB191" s="17">
        <f t="shared" si="38"/>
        <v>0</v>
      </c>
      <c r="AC191" s="17">
        <f t="shared" si="39"/>
        <v>0</v>
      </c>
      <c r="AD191" s="17">
        <f t="shared" si="40"/>
        <v>0</v>
      </c>
      <c r="AE191" s="17">
        <f t="shared" si="41"/>
        <v>0</v>
      </c>
      <c r="AF191" s="17">
        <f t="shared" si="42"/>
        <v>0</v>
      </c>
      <c r="AN191" s="55">
        <v>184</v>
      </c>
      <c r="AO191" s="57">
        <f t="shared" si="43"/>
        <v>0</v>
      </c>
      <c r="AP191" s="57">
        <f t="shared" si="44"/>
        <v>0</v>
      </c>
      <c r="AQ191" s="57">
        <f t="shared" si="32"/>
        <v>0</v>
      </c>
      <c r="AR191" s="57">
        <f t="shared" si="45"/>
        <v>0</v>
      </c>
    </row>
    <row r="192" spans="1:44" s="3" customFormat="1" ht="15.75" customHeight="1" x14ac:dyDescent="0.3">
      <c r="A192" s="36">
        <v>184</v>
      </c>
      <c r="B192" s="19"/>
      <c r="C192" s="19"/>
      <c r="D192" s="20"/>
      <c r="E192" s="47"/>
      <c r="F192" s="63"/>
      <c r="G192" s="704"/>
      <c r="H192" s="140"/>
      <c r="I192" s="705"/>
      <c r="J192" s="280"/>
      <c r="K192" s="705"/>
      <c r="L192" s="149"/>
      <c r="M192" s="705"/>
      <c r="N192" s="237"/>
      <c r="O192" s="705"/>
      <c r="P192" s="215"/>
      <c r="Q192" s="705"/>
      <c r="R192" s="134"/>
      <c r="S192" s="705"/>
      <c r="T192" s="175"/>
      <c r="U192" s="969">
        <f t="shared" si="33"/>
        <v>0</v>
      </c>
      <c r="V192" s="954"/>
      <c r="W192" s="203"/>
      <c r="X192" s="111">
        <f t="shared" si="34"/>
        <v>0</v>
      </c>
      <c r="Y192" s="959">
        <f t="shared" si="46"/>
        <v>0</v>
      </c>
      <c r="Z192" s="17">
        <f t="shared" si="36"/>
        <v>0</v>
      </c>
      <c r="AA192" s="17">
        <f t="shared" si="37"/>
        <v>0</v>
      </c>
      <c r="AB192" s="17">
        <f t="shared" si="38"/>
        <v>0</v>
      </c>
      <c r="AC192" s="17">
        <f t="shared" si="39"/>
        <v>0</v>
      </c>
      <c r="AD192" s="17">
        <f t="shared" si="40"/>
        <v>0</v>
      </c>
      <c r="AE192" s="17">
        <f t="shared" si="41"/>
        <v>0</v>
      </c>
      <c r="AF192" s="17">
        <f t="shared" si="42"/>
        <v>0</v>
      </c>
      <c r="AN192" s="55">
        <v>185</v>
      </c>
      <c r="AO192" s="57">
        <f t="shared" si="43"/>
        <v>0</v>
      </c>
      <c r="AP192" s="57">
        <f t="shared" si="44"/>
        <v>0</v>
      </c>
      <c r="AQ192" s="57">
        <f t="shared" si="32"/>
        <v>0</v>
      </c>
      <c r="AR192" s="57">
        <f t="shared" si="45"/>
        <v>0</v>
      </c>
    </row>
    <row r="193" spans="1:44" s="3" customFormat="1" ht="15.75" customHeight="1" x14ac:dyDescent="0.3">
      <c r="A193" s="36">
        <v>185</v>
      </c>
      <c r="B193" s="19"/>
      <c r="C193" s="19"/>
      <c r="D193" s="20"/>
      <c r="E193" s="47"/>
      <c r="F193" s="63"/>
      <c r="G193" s="704"/>
      <c r="H193" s="140"/>
      <c r="I193" s="705"/>
      <c r="J193" s="280"/>
      <c r="K193" s="705"/>
      <c r="L193" s="149"/>
      <c r="M193" s="705"/>
      <c r="N193" s="237"/>
      <c r="O193" s="705"/>
      <c r="P193" s="215"/>
      <c r="Q193" s="705"/>
      <c r="R193" s="134"/>
      <c r="S193" s="705"/>
      <c r="T193" s="175"/>
      <c r="U193" s="969">
        <f t="shared" si="33"/>
        <v>0</v>
      </c>
      <c r="V193" s="954"/>
      <c r="W193" s="203"/>
      <c r="X193" s="111">
        <f t="shared" si="34"/>
        <v>0</v>
      </c>
      <c r="Y193" s="959">
        <f t="shared" si="46"/>
        <v>0</v>
      </c>
      <c r="Z193" s="17">
        <f t="shared" si="36"/>
        <v>0</v>
      </c>
      <c r="AA193" s="17">
        <f t="shared" si="37"/>
        <v>0</v>
      </c>
      <c r="AB193" s="17">
        <f t="shared" si="38"/>
        <v>0</v>
      </c>
      <c r="AC193" s="17">
        <f t="shared" si="39"/>
        <v>0</v>
      </c>
      <c r="AD193" s="17">
        <f t="shared" si="40"/>
        <v>0</v>
      </c>
      <c r="AE193" s="17">
        <f t="shared" si="41"/>
        <v>0</v>
      </c>
      <c r="AF193" s="17">
        <f t="shared" si="42"/>
        <v>0</v>
      </c>
      <c r="AN193" s="55">
        <v>186</v>
      </c>
      <c r="AO193" s="57">
        <f t="shared" si="43"/>
        <v>0</v>
      </c>
      <c r="AP193" s="57">
        <f t="shared" si="44"/>
        <v>0</v>
      </c>
      <c r="AQ193" s="57">
        <f t="shared" si="32"/>
        <v>0</v>
      </c>
      <c r="AR193" s="57">
        <f t="shared" si="45"/>
        <v>0</v>
      </c>
    </row>
    <row r="194" spans="1:44" s="3" customFormat="1" ht="15.75" customHeight="1" x14ac:dyDescent="0.3">
      <c r="A194" s="36">
        <v>186</v>
      </c>
      <c r="B194" s="19"/>
      <c r="C194" s="19"/>
      <c r="D194" s="20"/>
      <c r="E194" s="47"/>
      <c r="F194" s="63"/>
      <c r="G194" s="704"/>
      <c r="H194" s="140"/>
      <c r="I194" s="705"/>
      <c r="J194" s="280"/>
      <c r="K194" s="705"/>
      <c r="L194" s="149"/>
      <c r="M194" s="705"/>
      <c r="N194" s="237"/>
      <c r="O194" s="705"/>
      <c r="P194" s="215"/>
      <c r="Q194" s="705"/>
      <c r="R194" s="134"/>
      <c r="S194" s="705"/>
      <c r="T194" s="175"/>
      <c r="U194" s="969">
        <f t="shared" si="33"/>
        <v>0</v>
      </c>
      <c r="V194" s="954"/>
      <c r="W194" s="203"/>
      <c r="X194" s="111">
        <f t="shared" si="34"/>
        <v>0</v>
      </c>
      <c r="Y194" s="959">
        <f t="shared" si="46"/>
        <v>0</v>
      </c>
      <c r="Z194" s="17">
        <f t="shared" si="36"/>
        <v>0</v>
      </c>
      <c r="AA194" s="17">
        <f t="shared" si="37"/>
        <v>0</v>
      </c>
      <c r="AB194" s="17">
        <f t="shared" si="38"/>
        <v>0</v>
      </c>
      <c r="AC194" s="17">
        <f t="shared" si="39"/>
        <v>0</v>
      </c>
      <c r="AD194" s="17">
        <f t="shared" si="40"/>
        <v>0</v>
      </c>
      <c r="AE194" s="17">
        <f t="shared" si="41"/>
        <v>0</v>
      </c>
      <c r="AF194" s="17">
        <f t="shared" si="42"/>
        <v>0</v>
      </c>
      <c r="AN194" s="55">
        <v>187</v>
      </c>
      <c r="AO194" s="57">
        <f t="shared" si="43"/>
        <v>0</v>
      </c>
      <c r="AP194" s="57">
        <f t="shared" si="44"/>
        <v>0</v>
      </c>
      <c r="AQ194" s="57">
        <f t="shared" si="32"/>
        <v>0</v>
      </c>
      <c r="AR194" s="57">
        <f t="shared" si="45"/>
        <v>0</v>
      </c>
    </row>
    <row r="195" spans="1:44" s="3" customFormat="1" ht="15.75" customHeight="1" x14ac:dyDescent="0.3">
      <c r="A195" s="36">
        <v>187</v>
      </c>
      <c r="B195" s="19"/>
      <c r="C195" s="19"/>
      <c r="D195" s="20"/>
      <c r="E195" s="47"/>
      <c r="F195" s="63"/>
      <c r="G195" s="704"/>
      <c r="H195" s="140"/>
      <c r="I195" s="705"/>
      <c r="J195" s="280"/>
      <c r="K195" s="705"/>
      <c r="L195" s="149"/>
      <c r="M195" s="705"/>
      <c r="N195" s="237"/>
      <c r="O195" s="705"/>
      <c r="P195" s="215"/>
      <c r="Q195" s="705"/>
      <c r="R195" s="134"/>
      <c r="S195" s="705"/>
      <c r="T195" s="175"/>
      <c r="U195" s="969">
        <f t="shared" si="33"/>
        <v>0</v>
      </c>
      <c r="V195" s="954"/>
      <c r="W195" s="203"/>
      <c r="X195" s="111">
        <f t="shared" si="34"/>
        <v>0</v>
      </c>
      <c r="Y195" s="959">
        <f t="shared" si="46"/>
        <v>0</v>
      </c>
      <c r="Z195" s="17">
        <f t="shared" si="36"/>
        <v>0</v>
      </c>
      <c r="AA195" s="17">
        <f t="shared" si="37"/>
        <v>0</v>
      </c>
      <c r="AB195" s="17">
        <f t="shared" si="38"/>
        <v>0</v>
      </c>
      <c r="AC195" s="17">
        <f t="shared" si="39"/>
        <v>0</v>
      </c>
      <c r="AD195" s="17">
        <f t="shared" si="40"/>
        <v>0</v>
      </c>
      <c r="AE195" s="17">
        <f t="shared" si="41"/>
        <v>0</v>
      </c>
      <c r="AF195" s="17">
        <f t="shared" si="42"/>
        <v>0</v>
      </c>
      <c r="AN195" s="55">
        <v>188</v>
      </c>
      <c r="AO195" s="57">
        <f t="shared" si="43"/>
        <v>0</v>
      </c>
      <c r="AP195" s="57">
        <f t="shared" si="44"/>
        <v>0</v>
      </c>
      <c r="AQ195" s="57">
        <f t="shared" si="32"/>
        <v>0</v>
      </c>
      <c r="AR195" s="57">
        <f t="shared" si="45"/>
        <v>0</v>
      </c>
    </row>
    <row r="196" spans="1:44" s="3" customFormat="1" ht="15.75" customHeight="1" x14ac:dyDescent="0.3">
      <c r="A196" s="36">
        <v>188</v>
      </c>
      <c r="B196" s="19"/>
      <c r="C196" s="19"/>
      <c r="D196" s="20"/>
      <c r="E196" s="47"/>
      <c r="F196" s="63"/>
      <c r="G196" s="704"/>
      <c r="H196" s="140"/>
      <c r="I196" s="705"/>
      <c r="J196" s="280"/>
      <c r="K196" s="705"/>
      <c r="L196" s="149"/>
      <c r="M196" s="705"/>
      <c r="N196" s="237"/>
      <c r="O196" s="705"/>
      <c r="P196" s="215"/>
      <c r="Q196" s="705"/>
      <c r="R196" s="134"/>
      <c r="S196" s="705"/>
      <c r="T196" s="175"/>
      <c r="U196" s="969">
        <f t="shared" si="33"/>
        <v>0</v>
      </c>
      <c r="V196" s="954"/>
      <c r="W196" s="203"/>
      <c r="X196" s="111">
        <f t="shared" si="34"/>
        <v>0</v>
      </c>
      <c r="Y196" s="959">
        <f t="shared" si="46"/>
        <v>0</v>
      </c>
      <c r="Z196" s="17">
        <f t="shared" si="36"/>
        <v>0</v>
      </c>
      <c r="AA196" s="17">
        <f t="shared" si="37"/>
        <v>0</v>
      </c>
      <c r="AB196" s="17">
        <f t="shared" si="38"/>
        <v>0</v>
      </c>
      <c r="AC196" s="17">
        <f t="shared" si="39"/>
        <v>0</v>
      </c>
      <c r="AD196" s="17">
        <f t="shared" si="40"/>
        <v>0</v>
      </c>
      <c r="AE196" s="17">
        <f t="shared" si="41"/>
        <v>0</v>
      </c>
      <c r="AF196" s="17">
        <f t="shared" si="42"/>
        <v>0</v>
      </c>
      <c r="AN196" s="55">
        <v>189</v>
      </c>
      <c r="AO196" s="57">
        <f t="shared" si="43"/>
        <v>0</v>
      </c>
      <c r="AP196" s="57">
        <f t="shared" si="44"/>
        <v>0</v>
      </c>
      <c r="AQ196" s="57">
        <f t="shared" si="32"/>
        <v>0</v>
      </c>
      <c r="AR196" s="57">
        <f t="shared" si="45"/>
        <v>0</v>
      </c>
    </row>
    <row r="197" spans="1:44" s="3" customFormat="1" ht="15.75" customHeight="1" x14ac:dyDescent="0.3">
      <c r="A197" s="36">
        <v>189</v>
      </c>
      <c r="B197" s="19"/>
      <c r="C197" s="19"/>
      <c r="D197" s="20"/>
      <c r="E197" s="47"/>
      <c r="F197" s="63"/>
      <c r="G197" s="704"/>
      <c r="H197" s="140"/>
      <c r="I197" s="705"/>
      <c r="J197" s="280"/>
      <c r="K197" s="705"/>
      <c r="L197" s="149"/>
      <c r="M197" s="705"/>
      <c r="N197" s="237"/>
      <c r="O197" s="705"/>
      <c r="P197" s="215"/>
      <c r="Q197" s="705"/>
      <c r="R197" s="134"/>
      <c r="S197" s="705"/>
      <c r="T197" s="175"/>
      <c r="U197" s="969">
        <f t="shared" si="33"/>
        <v>0</v>
      </c>
      <c r="V197" s="954"/>
      <c r="W197" s="203"/>
      <c r="X197" s="111">
        <f t="shared" si="34"/>
        <v>0</v>
      </c>
      <c r="Y197" s="959">
        <f t="shared" si="46"/>
        <v>0</v>
      </c>
      <c r="Z197" s="17">
        <f t="shared" si="36"/>
        <v>0</v>
      </c>
      <c r="AA197" s="17">
        <f t="shared" si="37"/>
        <v>0</v>
      </c>
      <c r="AB197" s="17">
        <f t="shared" si="38"/>
        <v>0</v>
      </c>
      <c r="AC197" s="17">
        <f t="shared" si="39"/>
        <v>0</v>
      </c>
      <c r="AD197" s="17">
        <f t="shared" si="40"/>
        <v>0</v>
      </c>
      <c r="AE197" s="17">
        <f t="shared" si="41"/>
        <v>0</v>
      </c>
      <c r="AF197" s="17">
        <f t="shared" si="42"/>
        <v>0</v>
      </c>
      <c r="AN197" s="55">
        <v>190</v>
      </c>
      <c r="AO197" s="57">
        <f t="shared" si="43"/>
        <v>0</v>
      </c>
      <c r="AP197" s="57">
        <f t="shared" si="44"/>
        <v>0</v>
      </c>
      <c r="AQ197" s="57">
        <f t="shared" si="32"/>
        <v>0</v>
      </c>
      <c r="AR197" s="57">
        <f t="shared" si="45"/>
        <v>0</v>
      </c>
    </row>
    <row r="198" spans="1:44" s="3" customFormat="1" ht="15.75" customHeight="1" x14ac:dyDescent="0.3">
      <c r="A198" s="36">
        <v>190</v>
      </c>
      <c r="B198" s="19"/>
      <c r="C198" s="19"/>
      <c r="D198" s="20"/>
      <c r="E198" s="47"/>
      <c r="F198" s="63"/>
      <c r="G198" s="704"/>
      <c r="H198" s="140"/>
      <c r="I198" s="705"/>
      <c r="J198" s="280"/>
      <c r="K198" s="705"/>
      <c r="L198" s="149"/>
      <c r="M198" s="705"/>
      <c r="N198" s="237"/>
      <c r="O198" s="705"/>
      <c r="P198" s="215"/>
      <c r="Q198" s="705"/>
      <c r="R198" s="134"/>
      <c r="S198" s="705"/>
      <c r="T198" s="175"/>
      <c r="U198" s="969">
        <f t="shared" si="33"/>
        <v>0</v>
      </c>
      <c r="V198" s="954"/>
      <c r="W198" s="203"/>
      <c r="X198" s="111">
        <f t="shared" si="34"/>
        <v>0</v>
      </c>
      <c r="Y198" s="959">
        <f t="shared" si="46"/>
        <v>0</v>
      </c>
      <c r="Z198" s="17">
        <f t="shared" si="36"/>
        <v>0</v>
      </c>
      <c r="AA198" s="17">
        <f t="shared" si="37"/>
        <v>0</v>
      </c>
      <c r="AB198" s="17">
        <f t="shared" si="38"/>
        <v>0</v>
      </c>
      <c r="AC198" s="17">
        <f t="shared" si="39"/>
        <v>0</v>
      </c>
      <c r="AD198" s="17">
        <f t="shared" si="40"/>
        <v>0</v>
      </c>
      <c r="AE198" s="17">
        <f t="shared" si="41"/>
        <v>0</v>
      </c>
      <c r="AF198" s="17">
        <f t="shared" si="42"/>
        <v>0</v>
      </c>
      <c r="AN198" s="55">
        <v>191</v>
      </c>
      <c r="AO198" s="57">
        <f t="shared" si="43"/>
        <v>0</v>
      </c>
      <c r="AP198" s="57">
        <f t="shared" si="44"/>
        <v>0</v>
      </c>
      <c r="AQ198" s="57">
        <f t="shared" si="32"/>
        <v>0</v>
      </c>
      <c r="AR198" s="57">
        <f t="shared" si="45"/>
        <v>0</v>
      </c>
    </row>
    <row r="199" spans="1:44" ht="15.75" customHeight="1" x14ac:dyDescent="0.3">
      <c r="A199" s="36">
        <v>191</v>
      </c>
      <c r="B199" s="19"/>
      <c r="C199" s="19"/>
      <c r="D199" s="20"/>
      <c r="E199" s="47"/>
      <c r="F199" s="63"/>
      <c r="G199" s="704"/>
      <c r="H199" s="140"/>
      <c r="I199" s="705"/>
      <c r="J199" s="280"/>
      <c r="K199" s="705"/>
      <c r="L199" s="149"/>
      <c r="M199" s="705"/>
      <c r="N199" s="237"/>
      <c r="O199" s="705"/>
      <c r="P199" s="215"/>
      <c r="Q199" s="705"/>
      <c r="R199" s="134"/>
      <c r="S199" s="705"/>
      <c r="T199" s="175"/>
      <c r="U199" s="969">
        <f t="shared" si="33"/>
        <v>0</v>
      </c>
      <c r="V199" s="954"/>
      <c r="W199" s="203"/>
      <c r="X199" s="111">
        <f t="shared" si="34"/>
        <v>0</v>
      </c>
      <c r="Y199" s="959">
        <f t="shared" si="46"/>
        <v>0</v>
      </c>
      <c r="Z199" s="17">
        <f t="shared" si="36"/>
        <v>0</v>
      </c>
      <c r="AA199" s="17">
        <f t="shared" si="37"/>
        <v>0</v>
      </c>
      <c r="AB199" s="17">
        <f t="shared" si="38"/>
        <v>0</v>
      </c>
      <c r="AC199" s="17">
        <f t="shared" si="39"/>
        <v>0</v>
      </c>
      <c r="AD199" s="17">
        <f t="shared" si="40"/>
        <v>0</v>
      </c>
      <c r="AE199" s="17">
        <f t="shared" si="41"/>
        <v>0</v>
      </c>
      <c r="AF199" s="17">
        <f t="shared" si="42"/>
        <v>0</v>
      </c>
      <c r="AN199" s="55">
        <v>192</v>
      </c>
      <c r="AO199" s="57">
        <f t="shared" si="43"/>
        <v>0</v>
      </c>
      <c r="AP199" s="57">
        <f t="shared" si="44"/>
        <v>0</v>
      </c>
      <c r="AQ199" s="57">
        <f t="shared" si="32"/>
        <v>0</v>
      </c>
      <c r="AR199" s="57">
        <f t="shared" si="45"/>
        <v>0</v>
      </c>
    </row>
    <row r="200" spans="1:44" ht="15.75" customHeight="1" x14ac:dyDescent="0.3">
      <c r="A200" s="36">
        <v>192</v>
      </c>
      <c r="B200" s="19"/>
      <c r="C200" s="19"/>
      <c r="D200" s="20"/>
      <c r="E200" s="47"/>
      <c r="F200" s="63"/>
      <c r="G200" s="704"/>
      <c r="H200" s="140"/>
      <c r="I200" s="705"/>
      <c r="J200" s="280"/>
      <c r="K200" s="705"/>
      <c r="L200" s="149"/>
      <c r="M200" s="705"/>
      <c r="N200" s="237"/>
      <c r="O200" s="705"/>
      <c r="P200" s="215"/>
      <c r="Q200" s="705"/>
      <c r="R200" s="134"/>
      <c r="S200" s="705"/>
      <c r="T200" s="175"/>
      <c r="U200" s="969">
        <f t="shared" si="33"/>
        <v>0</v>
      </c>
      <c r="V200" s="954"/>
      <c r="W200" s="203"/>
      <c r="X200" s="111">
        <f t="shared" si="34"/>
        <v>0</v>
      </c>
      <c r="Y200" s="959">
        <f t="shared" si="46"/>
        <v>0</v>
      </c>
      <c r="Z200" s="17">
        <f t="shared" si="36"/>
        <v>0</v>
      </c>
      <c r="AA200" s="17">
        <f t="shared" si="37"/>
        <v>0</v>
      </c>
      <c r="AB200" s="17">
        <f t="shared" si="38"/>
        <v>0</v>
      </c>
      <c r="AC200" s="17">
        <f t="shared" si="39"/>
        <v>0</v>
      </c>
      <c r="AD200" s="17">
        <f t="shared" si="40"/>
        <v>0</v>
      </c>
      <c r="AE200" s="17">
        <f t="shared" si="41"/>
        <v>0</v>
      </c>
      <c r="AF200" s="17">
        <f t="shared" si="42"/>
        <v>0</v>
      </c>
      <c r="AN200" s="55">
        <v>193</v>
      </c>
      <c r="AO200" s="57">
        <f t="shared" si="43"/>
        <v>0</v>
      </c>
      <c r="AP200" s="57">
        <f t="shared" si="44"/>
        <v>0</v>
      </c>
      <c r="AQ200" s="57">
        <f t="shared" ref="AQ200:AQ259" si="47">AP200-AO200</f>
        <v>0</v>
      </c>
      <c r="AR200" s="57">
        <f t="shared" si="45"/>
        <v>0</v>
      </c>
    </row>
    <row r="201" spans="1:44" ht="15.75" customHeight="1" x14ac:dyDescent="0.3">
      <c r="A201" s="36">
        <v>193</v>
      </c>
      <c r="B201" s="19"/>
      <c r="C201" s="19"/>
      <c r="D201" s="20"/>
      <c r="E201" s="47"/>
      <c r="F201" s="63"/>
      <c r="G201" s="704"/>
      <c r="H201" s="140"/>
      <c r="I201" s="705"/>
      <c r="J201" s="280"/>
      <c r="K201" s="705"/>
      <c r="L201" s="149"/>
      <c r="M201" s="705"/>
      <c r="N201" s="237"/>
      <c r="O201" s="705"/>
      <c r="P201" s="215"/>
      <c r="Q201" s="705"/>
      <c r="R201" s="134"/>
      <c r="S201" s="705"/>
      <c r="T201" s="175"/>
      <c r="U201" s="969">
        <f t="shared" ref="U201:U264" si="48">T201+R201+P201+N201+L201+J201+H201</f>
        <v>0</v>
      </c>
      <c r="V201" s="954"/>
      <c r="W201" s="203"/>
      <c r="X201" s="111">
        <f t="shared" ref="X201:X264" si="49">F201+G201+I201+K201+M201+O201+Q201+S201-H201-J201-L201-N201-P201-R201-T201-V201-W201</f>
        <v>0</v>
      </c>
      <c r="Y201" s="959">
        <f t="shared" ref="Y201:Y264" si="50">G201+I201+K201+M201+O201+Q201+S201</f>
        <v>0</v>
      </c>
      <c r="Z201" s="17">
        <f t="shared" ref="Z201:Z264" si="51">H201*C201</f>
        <v>0</v>
      </c>
      <c r="AA201" s="17">
        <f t="shared" ref="AA201:AA264" si="52">J201*C201</f>
        <v>0</v>
      </c>
      <c r="AB201" s="17">
        <f t="shared" ref="AB201:AB264" si="53">L201*C201</f>
        <v>0</v>
      </c>
      <c r="AC201" s="17">
        <f t="shared" ref="AC201:AC264" si="54">N201*C201</f>
        <v>0</v>
      </c>
      <c r="AD201" s="17">
        <f t="shared" ref="AD201:AD264" si="55">P201*C201</f>
        <v>0</v>
      </c>
      <c r="AE201" s="17">
        <f t="shared" ref="AE201:AE264" si="56">R201*C201</f>
        <v>0</v>
      </c>
      <c r="AF201" s="17">
        <f t="shared" ref="AF201:AF264" si="57">T201*C201</f>
        <v>0</v>
      </c>
      <c r="AN201" s="55">
        <v>194</v>
      </c>
      <c r="AO201" s="57">
        <f t="shared" ref="AO201:AO259" si="58">U201*B201</f>
        <v>0</v>
      </c>
      <c r="AP201" s="57">
        <f t="shared" ref="AP201:AP259" si="59">U201*C201</f>
        <v>0</v>
      </c>
      <c r="AQ201" s="57">
        <f t="shared" si="47"/>
        <v>0</v>
      </c>
      <c r="AR201" s="57">
        <f t="shared" ref="AR201:AR259" si="60">X201*B201</f>
        <v>0</v>
      </c>
    </row>
    <row r="202" spans="1:44" ht="15.75" customHeight="1" x14ac:dyDescent="0.3">
      <c r="A202" s="36">
        <v>194</v>
      </c>
      <c r="B202" s="19"/>
      <c r="C202" s="19"/>
      <c r="D202" s="20"/>
      <c r="E202" s="47"/>
      <c r="F202" s="63"/>
      <c r="G202" s="704"/>
      <c r="H202" s="140"/>
      <c r="I202" s="705"/>
      <c r="J202" s="280"/>
      <c r="K202" s="705"/>
      <c r="L202" s="149"/>
      <c r="M202" s="705"/>
      <c r="N202" s="237"/>
      <c r="O202" s="705"/>
      <c r="P202" s="215"/>
      <c r="Q202" s="705"/>
      <c r="R202" s="134"/>
      <c r="S202" s="705"/>
      <c r="T202" s="175"/>
      <c r="U202" s="969">
        <f t="shared" si="48"/>
        <v>0</v>
      </c>
      <c r="V202" s="954"/>
      <c r="W202" s="203"/>
      <c r="X202" s="111">
        <f t="shared" si="49"/>
        <v>0</v>
      </c>
      <c r="Y202" s="959">
        <f t="shared" si="50"/>
        <v>0</v>
      </c>
      <c r="Z202" s="17">
        <f t="shared" si="51"/>
        <v>0</v>
      </c>
      <c r="AA202" s="17">
        <f t="shared" si="52"/>
        <v>0</v>
      </c>
      <c r="AB202" s="17">
        <f t="shared" si="53"/>
        <v>0</v>
      </c>
      <c r="AC202" s="17">
        <f t="shared" si="54"/>
        <v>0</v>
      </c>
      <c r="AD202" s="17">
        <f t="shared" si="55"/>
        <v>0</v>
      </c>
      <c r="AE202" s="17">
        <f t="shared" si="56"/>
        <v>0</v>
      </c>
      <c r="AF202" s="17">
        <f t="shared" si="57"/>
        <v>0</v>
      </c>
      <c r="AN202" s="55">
        <v>195</v>
      </c>
      <c r="AO202" s="57">
        <f t="shared" si="58"/>
        <v>0</v>
      </c>
      <c r="AP202" s="57">
        <f t="shared" si="59"/>
        <v>0</v>
      </c>
      <c r="AQ202" s="57">
        <f t="shared" si="47"/>
        <v>0</v>
      </c>
      <c r="AR202" s="57">
        <f t="shared" si="60"/>
        <v>0</v>
      </c>
    </row>
    <row r="203" spans="1:44" s="2" customFormat="1" ht="15.75" customHeight="1" x14ac:dyDescent="0.3">
      <c r="A203" s="36">
        <v>195</v>
      </c>
      <c r="B203" s="19"/>
      <c r="C203" s="19"/>
      <c r="D203" s="20"/>
      <c r="E203" s="46"/>
      <c r="F203" s="63"/>
      <c r="G203" s="704"/>
      <c r="H203" s="140"/>
      <c r="I203" s="705"/>
      <c r="J203" s="280"/>
      <c r="K203" s="705"/>
      <c r="L203" s="149"/>
      <c r="M203" s="705"/>
      <c r="N203" s="237"/>
      <c r="O203" s="705"/>
      <c r="P203" s="215"/>
      <c r="Q203" s="705"/>
      <c r="R203" s="134"/>
      <c r="S203" s="705"/>
      <c r="T203" s="175"/>
      <c r="U203" s="969">
        <f t="shared" si="48"/>
        <v>0</v>
      </c>
      <c r="V203" s="954"/>
      <c r="W203" s="203"/>
      <c r="X203" s="111">
        <f t="shared" si="49"/>
        <v>0</v>
      </c>
      <c r="Y203" s="959">
        <f t="shared" si="50"/>
        <v>0</v>
      </c>
      <c r="Z203" s="17">
        <f t="shared" si="51"/>
        <v>0</v>
      </c>
      <c r="AA203" s="17">
        <f t="shared" si="52"/>
        <v>0</v>
      </c>
      <c r="AB203" s="17">
        <f t="shared" si="53"/>
        <v>0</v>
      </c>
      <c r="AC203" s="17">
        <f t="shared" si="54"/>
        <v>0</v>
      </c>
      <c r="AD203" s="17">
        <f t="shared" si="55"/>
        <v>0</v>
      </c>
      <c r="AE203" s="17">
        <f t="shared" si="56"/>
        <v>0</v>
      </c>
      <c r="AF203" s="17">
        <f t="shared" si="57"/>
        <v>0</v>
      </c>
      <c r="AN203" s="55">
        <v>196</v>
      </c>
      <c r="AO203" s="57">
        <f t="shared" si="58"/>
        <v>0</v>
      </c>
      <c r="AP203" s="57">
        <f t="shared" si="59"/>
        <v>0</v>
      </c>
      <c r="AQ203" s="57">
        <f t="shared" si="47"/>
        <v>0</v>
      </c>
      <c r="AR203" s="57">
        <f t="shared" si="60"/>
        <v>0</v>
      </c>
    </row>
    <row r="204" spans="1:44" ht="15.75" customHeight="1" x14ac:dyDescent="0.3">
      <c r="A204" s="36">
        <v>196</v>
      </c>
      <c r="B204" s="19"/>
      <c r="C204" s="19"/>
      <c r="D204" s="20"/>
      <c r="E204" s="47"/>
      <c r="F204" s="63"/>
      <c r="G204" s="704"/>
      <c r="H204" s="140"/>
      <c r="I204" s="705"/>
      <c r="J204" s="280"/>
      <c r="K204" s="705"/>
      <c r="L204" s="149"/>
      <c r="M204" s="705"/>
      <c r="N204" s="237"/>
      <c r="O204" s="705"/>
      <c r="P204" s="215"/>
      <c r="Q204" s="705"/>
      <c r="R204" s="134"/>
      <c r="S204" s="705"/>
      <c r="T204" s="175"/>
      <c r="U204" s="969">
        <f t="shared" si="48"/>
        <v>0</v>
      </c>
      <c r="V204" s="954"/>
      <c r="W204" s="203"/>
      <c r="X204" s="111">
        <f t="shared" si="49"/>
        <v>0</v>
      </c>
      <c r="Y204" s="959">
        <f t="shared" si="50"/>
        <v>0</v>
      </c>
      <c r="Z204" s="17">
        <f t="shared" si="51"/>
        <v>0</v>
      </c>
      <c r="AA204" s="17">
        <f t="shared" si="52"/>
        <v>0</v>
      </c>
      <c r="AB204" s="17">
        <f t="shared" si="53"/>
        <v>0</v>
      </c>
      <c r="AC204" s="17">
        <f t="shared" si="54"/>
        <v>0</v>
      </c>
      <c r="AD204" s="17">
        <f t="shared" si="55"/>
        <v>0</v>
      </c>
      <c r="AE204" s="17">
        <f t="shared" si="56"/>
        <v>0</v>
      </c>
      <c r="AF204" s="17">
        <f t="shared" si="57"/>
        <v>0</v>
      </c>
      <c r="AN204" s="55">
        <v>197</v>
      </c>
      <c r="AO204" s="57">
        <f t="shared" si="58"/>
        <v>0</v>
      </c>
      <c r="AP204" s="57">
        <f t="shared" si="59"/>
        <v>0</v>
      </c>
      <c r="AQ204" s="57">
        <f t="shared" si="47"/>
        <v>0</v>
      </c>
      <c r="AR204" s="57">
        <f t="shared" si="60"/>
        <v>0</v>
      </c>
    </row>
    <row r="205" spans="1:44" ht="15.75" customHeight="1" x14ac:dyDescent="0.3">
      <c r="A205" s="36">
        <v>197</v>
      </c>
      <c r="B205" s="19"/>
      <c r="C205" s="19"/>
      <c r="D205" s="20"/>
      <c r="E205" s="47"/>
      <c r="F205" s="63"/>
      <c r="G205" s="704"/>
      <c r="H205" s="140"/>
      <c r="I205" s="705"/>
      <c r="J205" s="280"/>
      <c r="K205" s="705"/>
      <c r="L205" s="149"/>
      <c r="M205" s="705"/>
      <c r="N205" s="237"/>
      <c r="O205" s="705"/>
      <c r="P205" s="215"/>
      <c r="Q205" s="705"/>
      <c r="R205" s="134"/>
      <c r="S205" s="705"/>
      <c r="T205" s="175"/>
      <c r="U205" s="969">
        <f t="shared" si="48"/>
        <v>0</v>
      </c>
      <c r="V205" s="954"/>
      <c r="W205" s="203"/>
      <c r="X205" s="111">
        <f t="shared" si="49"/>
        <v>0</v>
      </c>
      <c r="Y205" s="959">
        <f t="shared" si="50"/>
        <v>0</v>
      </c>
      <c r="Z205" s="17">
        <f t="shared" si="51"/>
        <v>0</v>
      </c>
      <c r="AA205" s="17">
        <f t="shared" si="52"/>
        <v>0</v>
      </c>
      <c r="AB205" s="17">
        <f t="shared" si="53"/>
        <v>0</v>
      </c>
      <c r="AC205" s="17">
        <f t="shared" si="54"/>
        <v>0</v>
      </c>
      <c r="AD205" s="17">
        <f t="shared" si="55"/>
        <v>0</v>
      </c>
      <c r="AE205" s="17">
        <f t="shared" si="56"/>
        <v>0</v>
      </c>
      <c r="AF205" s="17">
        <f t="shared" si="57"/>
        <v>0</v>
      </c>
      <c r="AN205" s="55">
        <v>198</v>
      </c>
      <c r="AO205" s="57">
        <f t="shared" si="58"/>
        <v>0</v>
      </c>
      <c r="AP205" s="57">
        <f t="shared" si="59"/>
        <v>0</v>
      </c>
      <c r="AQ205" s="57">
        <f t="shared" si="47"/>
        <v>0</v>
      </c>
      <c r="AR205" s="57">
        <f t="shared" si="60"/>
        <v>0</v>
      </c>
    </row>
    <row r="206" spans="1:44" ht="15.75" customHeight="1" x14ac:dyDescent="0.3">
      <c r="A206" s="36">
        <v>198</v>
      </c>
      <c r="B206" s="19"/>
      <c r="C206" s="19"/>
      <c r="D206" s="20"/>
      <c r="E206" s="47"/>
      <c r="F206" s="63"/>
      <c r="G206" s="704"/>
      <c r="H206" s="140"/>
      <c r="I206" s="705"/>
      <c r="J206" s="280"/>
      <c r="K206" s="705"/>
      <c r="L206" s="149"/>
      <c r="M206" s="705"/>
      <c r="N206" s="237"/>
      <c r="O206" s="705"/>
      <c r="P206" s="215"/>
      <c r="Q206" s="705"/>
      <c r="R206" s="134"/>
      <c r="S206" s="705"/>
      <c r="T206" s="175"/>
      <c r="U206" s="969">
        <f t="shared" si="48"/>
        <v>0</v>
      </c>
      <c r="V206" s="954"/>
      <c r="W206" s="203"/>
      <c r="X206" s="111">
        <f t="shared" si="49"/>
        <v>0</v>
      </c>
      <c r="Y206" s="959">
        <f t="shared" si="50"/>
        <v>0</v>
      </c>
      <c r="Z206" s="17">
        <f t="shared" si="51"/>
        <v>0</v>
      </c>
      <c r="AA206" s="17">
        <f t="shared" si="52"/>
        <v>0</v>
      </c>
      <c r="AB206" s="17">
        <f t="shared" si="53"/>
        <v>0</v>
      </c>
      <c r="AC206" s="17">
        <f t="shared" si="54"/>
        <v>0</v>
      </c>
      <c r="AD206" s="17">
        <f t="shared" si="55"/>
        <v>0</v>
      </c>
      <c r="AE206" s="17">
        <f t="shared" si="56"/>
        <v>0</v>
      </c>
      <c r="AF206" s="17">
        <f t="shared" si="57"/>
        <v>0</v>
      </c>
      <c r="AN206" s="55">
        <v>199</v>
      </c>
      <c r="AO206" s="57">
        <f t="shared" si="58"/>
        <v>0</v>
      </c>
      <c r="AP206" s="57">
        <f t="shared" si="59"/>
        <v>0</v>
      </c>
      <c r="AQ206" s="57">
        <f t="shared" si="47"/>
        <v>0</v>
      </c>
      <c r="AR206" s="57">
        <f t="shared" si="60"/>
        <v>0</v>
      </c>
    </row>
    <row r="207" spans="1:44" ht="15.75" customHeight="1" x14ac:dyDescent="0.3">
      <c r="A207" s="36">
        <v>199</v>
      </c>
      <c r="B207" s="19"/>
      <c r="C207" s="19"/>
      <c r="D207" s="20"/>
      <c r="E207" s="47"/>
      <c r="F207" s="63"/>
      <c r="G207" s="704"/>
      <c r="H207" s="140"/>
      <c r="I207" s="705"/>
      <c r="J207" s="280"/>
      <c r="K207" s="705"/>
      <c r="L207" s="149"/>
      <c r="M207" s="705"/>
      <c r="N207" s="237"/>
      <c r="O207" s="705"/>
      <c r="P207" s="215"/>
      <c r="Q207" s="705"/>
      <c r="R207" s="134"/>
      <c r="S207" s="705"/>
      <c r="T207" s="175"/>
      <c r="U207" s="969">
        <f t="shared" si="48"/>
        <v>0</v>
      </c>
      <c r="V207" s="954"/>
      <c r="W207" s="203"/>
      <c r="X207" s="111">
        <f t="shared" si="49"/>
        <v>0</v>
      </c>
      <c r="Y207" s="959">
        <f t="shared" si="50"/>
        <v>0</v>
      </c>
      <c r="Z207" s="17">
        <f t="shared" si="51"/>
        <v>0</v>
      </c>
      <c r="AA207" s="17">
        <f t="shared" si="52"/>
        <v>0</v>
      </c>
      <c r="AB207" s="17">
        <f t="shared" si="53"/>
        <v>0</v>
      </c>
      <c r="AC207" s="17">
        <f t="shared" si="54"/>
        <v>0</v>
      </c>
      <c r="AD207" s="17">
        <f t="shared" si="55"/>
        <v>0</v>
      </c>
      <c r="AE207" s="17">
        <f t="shared" si="56"/>
        <v>0</v>
      </c>
      <c r="AF207" s="17">
        <f t="shared" si="57"/>
        <v>0</v>
      </c>
      <c r="AN207" s="55">
        <v>200</v>
      </c>
      <c r="AO207" s="57">
        <f t="shared" si="58"/>
        <v>0</v>
      </c>
      <c r="AP207" s="57">
        <f t="shared" si="59"/>
        <v>0</v>
      </c>
      <c r="AQ207" s="57">
        <f t="shared" si="47"/>
        <v>0</v>
      </c>
      <c r="AR207" s="57">
        <f t="shared" si="60"/>
        <v>0</v>
      </c>
    </row>
    <row r="208" spans="1:44" ht="15.75" customHeight="1" x14ac:dyDescent="0.3">
      <c r="A208" s="36">
        <v>200</v>
      </c>
      <c r="B208" s="19"/>
      <c r="C208" s="19"/>
      <c r="D208" s="20"/>
      <c r="E208" s="47"/>
      <c r="F208" s="63"/>
      <c r="G208" s="704"/>
      <c r="H208" s="140"/>
      <c r="I208" s="705"/>
      <c r="J208" s="280"/>
      <c r="K208" s="705"/>
      <c r="L208" s="149"/>
      <c r="M208" s="705"/>
      <c r="N208" s="237"/>
      <c r="O208" s="705"/>
      <c r="P208" s="215"/>
      <c r="Q208" s="705"/>
      <c r="R208" s="134"/>
      <c r="S208" s="705"/>
      <c r="T208" s="175"/>
      <c r="U208" s="969">
        <f t="shared" si="48"/>
        <v>0</v>
      </c>
      <c r="V208" s="954"/>
      <c r="W208" s="203"/>
      <c r="X208" s="111">
        <f t="shared" si="49"/>
        <v>0</v>
      </c>
      <c r="Y208" s="959">
        <f t="shared" si="50"/>
        <v>0</v>
      </c>
      <c r="Z208" s="17">
        <f t="shared" si="51"/>
        <v>0</v>
      </c>
      <c r="AA208" s="17">
        <f t="shared" si="52"/>
        <v>0</v>
      </c>
      <c r="AB208" s="17">
        <f t="shared" si="53"/>
        <v>0</v>
      </c>
      <c r="AC208" s="17">
        <f t="shared" si="54"/>
        <v>0</v>
      </c>
      <c r="AD208" s="17">
        <f t="shared" si="55"/>
        <v>0</v>
      </c>
      <c r="AE208" s="17">
        <f t="shared" si="56"/>
        <v>0</v>
      </c>
      <c r="AF208" s="17">
        <f t="shared" si="57"/>
        <v>0</v>
      </c>
      <c r="AN208" s="55">
        <v>201</v>
      </c>
      <c r="AO208" s="57">
        <f t="shared" si="58"/>
        <v>0</v>
      </c>
      <c r="AP208" s="57">
        <f t="shared" si="59"/>
        <v>0</v>
      </c>
      <c r="AQ208" s="57">
        <f t="shared" si="47"/>
        <v>0</v>
      </c>
      <c r="AR208" s="57">
        <f t="shared" si="60"/>
        <v>0</v>
      </c>
    </row>
    <row r="209" spans="1:44" ht="15.75" customHeight="1" x14ac:dyDescent="0.3">
      <c r="A209" s="36">
        <v>201</v>
      </c>
      <c r="B209" s="19"/>
      <c r="C209" s="19"/>
      <c r="D209" s="20"/>
      <c r="E209" s="47"/>
      <c r="F209" s="63"/>
      <c r="G209" s="704"/>
      <c r="H209" s="140"/>
      <c r="I209" s="705"/>
      <c r="J209" s="280"/>
      <c r="K209" s="705"/>
      <c r="L209" s="149"/>
      <c r="M209" s="705"/>
      <c r="N209" s="237"/>
      <c r="O209" s="705"/>
      <c r="P209" s="215"/>
      <c r="Q209" s="705"/>
      <c r="R209" s="134"/>
      <c r="S209" s="705"/>
      <c r="T209" s="175"/>
      <c r="U209" s="969">
        <f t="shared" si="48"/>
        <v>0</v>
      </c>
      <c r="V209" s="954"/>
      <c r="W209" s="203"/>
      <c r="X209" s="111">
        <f t="shared" si="49"/>
        <v>0</v>
      </c>
      <c r="Y209" s="959">
        <f t="shared" si="50"/>
        <v>0</v>
      </c>
      <c r="Z209" s="17">
        <f t="shared" si="51"/>
        <v>0</v>
      </c>
      <c r="AA209" s="17">
        <f t="shared" si="52"/>
        <v>0</v>
      </c>
      <c r="AB209" s="17">
        <f t="shared" si="53"/>
        <v>0</v>
      </c>
      <c r="AC209" s="17">
        <f t="shared" si="54"/>
        <v>0</v>
      </c>
      <c r="AD209" s="17">
        <f t="shared" si="55"/>
        <v>0</v>
      </c>
      <c r="AE209" s="17">
        <f t="shared" si="56"/>
        <v>0</v>
      </c>
      <c r="AF209" s="17">
        <f t="shared" si="57"/>
        <v>0</v>
      </c>
      <c r="AN209" s="55">
        <v>202</v>
      </c>
      <c r="AO209" s="57">
        <f t="shared" si="58"/>
        <v>0</v>
      </c>
      <c r="AP209" s="57">
        <f t="shared" si="59"/>
        <v>0</v>
      </c>
      <c r="AQ209" s="57">
        <f t="shared" si="47"/>
        <v>0</v>
      </c>
      <c r="AR209" s="57">
        <f t="shared" si="60"/>
        <v>0</v>
      </c>
    </row>
    <row r="210" spans="1:44" ht="15.75" customHeight="1" x14ac:dyDescent="0.3">
      <c r="A210" s="36">
        <v>202</v>
      </c>
      <c r="B210" s="19"/>
      <c r="C210" s="19"/>
      <c r="D210" s="20"/>
      <c r="E210" s="47"/>
      <c r="F210" s="63"/>
      <c r="G210" s="704"/>
      <c r="H210" s="140"/>
      <c r="I210" s="705"/>
      <c r="J210" s="280"/>
      <c r="K210" s="705"/>
      <c r="L210" s="149"/>
      <c r="M210" s="705"/>
      <c r="N210" s="237"/>
      <c r="O210" s="705"/>
      <c r="P210" s="215"/>
      <c r="Q210" s="705"/>
      <c r="R210" s="134"/>
      <c r="S210" s="705"/>
      <c r="T210" s="175"/>
      <c r="U210" s="969">
        <f t="shared" si="48"/>
        <v>0</v>
      </c>
      <c r="V210" s="954"/>
      <c r="W210" s="203"/>
      <c r="X210" s="111">
        <f t="shared" si="49"/>
        <v>0</v>
      </c>
      <c r="Y210" s="959">
        <f t="shared" si="50"/>
        <v>0</v>
      </c>
      <c r="Z210" s="17">
        <f t="shared" si="51"/>
        <v>0</v>
      </c>
      <c r="AA210" s="17">
        <f t="shared" si="52"/>
        <v>0</v>
      </c>
      <c r="AB210" s="17">
        <f t="shared" si="53"/>
        <v>0</v>
      </c>
      <c r="AC210" s="17">
        <f t="shared" si="54"/>
        <v>0</v>
      </c>
      <c r="AD210" s="17">
        <f t="shared" si="55"/>
        <v>0</v>
      </c>
      <c r="AE210" s="17">
        <f t="shared" si="56"/>
        <v>0</v>
      </c>
      <c r="AF210" s="17">
        <f t="shared" si="57"/>
        <v>0</v>
      </c>
      <c r="AN210" s="55">
        <v>203</v>
      </c>
      <c r="AO210" s="57">
        <f t="shared" si="58"/>
        <v>0</v>
      </c>
      <c r="AP210" s="57">
        <f t="shared" si="59"/>
        <v>0</v>
      </c>
      <c r="AQ210" s="57">
        <f t="shared" si="47"/>
        <v>0</v>
      </c>
      <c r="AR210" s="57">
        <f t="shared" si="60"/>
        <v>0</v>
      </c>
    </row>
    <row r="211" spans="1:44" s="3" customFormat="1" ht="15.75" customHeight="1" x14ac:dyDescent="0.3">
      <c r="A211" s="36">
        <v>203</v>
      </c>
      <c r="B211" s="19"/>
      <c r="C211" s="19"/>
      <c r="D211" s="20"/>
      <c r="E211" s="47"/>
      <c r="F211" s="63"/>
      <c r="G211" s="704"/>
      <c r="H211" s="140"/>
      <c r="I211" s="705"/>
      <c r="J211" s="280"/>
      <c r="K211" s="705"/>
      <c r="L211" s="149"/>
      <c r="M211" s="705"/>
      <c r="N211" s="237"/>
      <c r="O211" s="705"/>
      <c r="P211" s="215"/>
      <c r="Q211" s="705"/>
      <c r="R211" s="134"/>
      <c r="S211" s="705"/>
      <c r="T211" s="175"/>
      <c r="U211" s="969">
        <f t="shared" si="48"/>
        <v>0</v>
      </c>
      <c r="V211" s="954"/>
      <c r="W211" s="203"/>
      <c r="X211" s="111">
        <f t="shared" si="49"/>
        <v>0</v>
      </c>
      <c r="Y211" s="959">
        <f t="shared" si="50"/>
        <v>0</v>
      </c>
      <c r="Z211" s="17">
        <f t="shared" si="51"/>
        <v>0</v>
      </c>
      <c r="AA211" s="17">
        <f t="shared" si="52"/>
        <v>0</v>
      </c>
      <c r="AB211" s="17">
        <f t="shared" si="53"/>
        <v>0</v>
      </c>
      <c r="AC211" s="17">
        <f t="shared" si="54"/>
        <v>0</v>
      </c>
      <c r="AD211" s="17">
        <f t="shared" si="55"/>
        <v>0</v>
      </c>
      <c r="AE211" s="17">
        <f t="shared" si="56"/>
        <v>0</v>
      </c>
      <c r="AF211" s="17">
        <f t="shared" si="57"/>
        <v>0</v>
      </c>
      <c r="AN211" s="55">
        <v>204</v>
      </c>
      <c r="AO211" s="57">
        <f t="shared" si="58"/>
        <v>0</v>
      </c>
      <c r="AP211" s="57">
        <f t="shared" si="59"/>
        <v>0</v>
      </c>
      <c r="AQ211" s="57">
        <f t="shared" si="47"/>
        <v>0</v>
      </c>
      <c r="AR211" s="57">
        <f t="shared" si="60"/>
        <v>0</v>
      </c>
    </row>
    <row r="212" spans="1:44" ht="15.75" customHeight="1" x14ac:dyDescent="0.3">
      <c r="A212" s="36">
        <v>204</v>
      </c>
      <c r="B212" s="19"/>
      <c r="C212" s="19"/>
      <c r="D212" s="20"/>
      <c r="E212" s="47"/>
      <c r="F212" s="63"/>
      <c r="G212" s="704"/>
      <c r="H212" s="140"/>
      <c r="I212" s="705"/>
      <c r="J212" s="280"/>
      <c r="K212" s="705"/>
      <c r="L212" s="149"/>
      <c r="M212" s="705"/>
      <c r="N212" s="237"/>
      <c r="O212" s="705"/>
      <c r="P212" s="215"/>
      <c r="Q212" s="705"/>
      <c r="R212" s="134"/>
      <c r="S212" s="705"/>
      <c r="T212" s="175"/>
      <c r="U212" s="969">
        <f t="shared" si="48"/>
        <v>0</v>
      </c>
      <c r="V212" s="954"/>
      <c r="W212" s="203"/>
      <c r="X212" s="111">
        <f t="shared" si="49"/>
        <v>0</v>
      </c>
      <c r="Y212" s="959">
        <f t="shared" si="50"/>
        <v>0</v>
      </c>
      <c r="Z212" s="17">
        <f t="shared" si="51"/>
        <v>0</v>
      </c>
      <c r="AA212" s="17">
        <f t="shared" si="52"/>
        <v>0</v>
      </c>
      <c r="AB212" s="17">
        <f t="shared" si="53"/>
        <v>0</v>
      </c>
      <c r="AC212" s="17">
        <f t="shared" si="54"/>
        <v>0</v>
      </c>
      <c r="AD212" s="17">
        <f t="shared" si="55"/>
        <v>0</v>
      </c>
      <c r="AE212" s="17">
        <f t="shared" si="56"/>
        <v>0</v>
      </c>
      <c r="AF212" s="17">
        <f t="shared" si="57"/>
        <v>0</v>
      </c>
      <c r="AN212" s="55">
        <v>205</v>
      </c>
      <c r="AO212" s="57">
        <f t="shared" si="58"/>
        <v>0</v>
      </c>
      <c r="AP212" s="57">
        <f t="shared" si="59"/>
        <v>0</v>
      </c>
      <c r="AQ212" s="57">
        <f t="shared" si="47"/>
        <v>0</v>
      </c>
      <c r="AR212" s="57">
        <f t="shared" si="60"/>
        <v>0</v>
      </c>
    </row>
    <row r="213" spans="1:44" ht="15.75" customHeight="1" x14ac:dyDescent="0.3">
      <c r="A213" s="36">
        <v>205</v>
      </c>
      <c r="B213" s="19"/>
      <c r="C213" s="19"/>
      <c r="D213" s="20"/>
      <c r="E213" s="47"/>
      <c r="F213" s="63"/>
      <c r="G213" s="704"/>
      <c r="H213" s="140"/>
      <c r="I213" s="705"/>
      <c r="J213" s="280"/>
      <c r="K213" s="705"/>
      <c r="L213" s="149"/>
      <c r="M213" s="705"/>
      <c r="N213" s="237"/>
      <c r="O213" s="705"/>
      <c r="P213" s="215"/>
      <c r="Q213" s="705"/>
      <c r="R213" s="134"/>
      <c r="S213" s="705"/>
      <c r="T213" s="175"/>
      <c r="U213" s="969">
        <f t="shared" si="48"/>
        <v>0</v>
      </c>
      <c r="V213" s="954"/>
      <c r="W213" s="203"/>
      <c r="X213" s="111">
        <f t="shared" si="49"/>
        <v>0</v>
      </c>
      <c r="Y213" s="959">
        <f t="shared" si="50"/>
        <v>0</v>
      </c>
      <c r="Z213" s="17">
        <f t="shared" si="51"/>
        <v>0</v>
      </c>
      <c r="AA213" s="17">
        <f t="shared" si="52"/>
        <v>0</v>
      </c>
      <c r="AB213" s="17">
        <f t="shared" si="53"/>
        <v>0</v>
      </c>
      <c r="AC213" s="17">
        <f t="shared" si="54"/>
        <v>0</v>
      </c>
      <c r="AD213" s="17">
        <f t="shared" si="55"/>
        <v>0</v>
      </c>
      <c r="AE213" s="17">
        <f t="shared" si="56"/>
        <v>0</v>
      </c>
      <c r="AF213" s="17">
        <f t="shared" si="57"/>
        <v>0</v>
      </c>
      <c r="AN213" s="55">
        <v>206</v>
      </c>
      <c r="AO213" s="57">
        <f t="shared" si="58"/>
        <v>0</v>
      </c>
      <c r="AP213" s="57">
        <f t="shared" si="59"/>
        <v>0</v>
      </c>
      <c r="AQ213" s="57">
        <f t="shared" si="47"/>
        <v>0</v>
      </c>
      <c r="AR213" s="57">
        <f t="shared" si="60"/>
        <v>0</v>
      </c>
    </row>
    <row r="214" spans="1:44" ht="15.75" customHeight="1" x14ac:dyDescent="0.3">
      <c r="A214" s="36">
        <v>206</v>
      </c>
      <c r="B214" s="19"/>
      <c r="C214" s="19"/>
      <c r="D214" s="20"/>
      <c r="E214" s="47"/>
      <c r="F214" s="63"/>
      <c r="G214" s="704"/>
      <c r="H214" s="140"/>
      <c r="I214" s="705"/>
      <c r="J214" s="280"/>
      <c r="K214" s="705"/>
      <c r="L214" s="149"/>
      <c r="M214" s="705"/>
      <c r="N214" s="237"/>
      <c r="O214" s="705"/>
      <c r="P214" s="215"/>
      <c r="Q214" s="705"/>
      <c r="R214" s="134"/>
      <c r="S214" s="705"/>
      <c r="T214" s="175"/>
      <c r="U214" s="969">
        <f t="shared" si="48"/>
        <v>0</v>
      </c>
      <c r="V214" s="954"/>
      <c r="W214" s="203"/>
      <c r="X214" s="111">
        <f t="shared" si="49"/>
        <v>0</v>
      </c>
      <c r="Y214" s="959">
        <f t="shared" si="50"/>
        <v>0</v>
      </c>
      <c r="Z214" s="17">
        <f t="shared" si="51"/>
        <v>0</v>
      </c>
      <c r="AA214" s="17">
        <f t="shared" si="52"/>
        <v>0</v>
      </c>
      <c r="AB214" s="17">
        <f t="shared" si="53"/>
        <v>0</v>
      </c>
      <c r="AC214" s="17">
        <f t="shared" si="54"/>
        <v>0</v>
      </c>
      <c r="AD214" s="17">
        <f t="shared" si="55"/>
        <v>0</v>
      </c>
      <c r="AE214" s="17">
        <f t="shared" si="56"/>
        <v>0</v>
      </c>
      <c r="AF214" s="17">
        <f t="shared" si="57"/>
        <v>0</v>
      </c>
      <c r="AN214" s="55">
        <v>207</v>
      </c>
      <c r="AO214" s="57">
        <f t="shared" si="58"/>
        <v>0</v>
      </c>
      <c r="AP214" s="57">
        <f t="shared" si="59"/>
        <v>0</v>
      </c>
      <c r="AQ214" s="57">
        <f t="shared" si="47"/>
        <v>0</v>
      </c>
      <c r="AR214" s="57">
        <f t="shared" si="60"/>
        <v>0</v>
      </c>
    </row>
    <row r="215" spans="1:44" ht="15.75" customHeight="1" x14ac:dyDescent="0.3">
      <c r="A215" s="36">
        <v>207</v>
      </c>
      <c r="B215" s="19"/>
      <c r="C215" s="19"/>
      <c r="D215" s="20"/>
      <c r="E215" s="47"/>
      <c r="F215" s="63"/>
      <c r="G215" s="704"/>
      <c r="H215" s="140"/>
      <c r="I215" s="705"/>
      <c r="J215" s="280"/>
      <c r="K215" s="705"/>
      <c r="L215" s="149"/>
      <c r="M215" s="705"/>
      <c r="N215" s="237"/>
      <c r="O215" s="705"/>
      <c r="P215" s="215"/>
      <c r="Q215" s="705"/>
      <c r="R215" s="134"/>
      <c r="S215" s="705"/>
      <c r="T215" s="175"/>
      <c r="U215" s="969">
        <f t="shared" si="48"/>
        <v>0</v>
      </c>
      <c r="V215" s="954"/>
      <c r="W215" s="203"/>
      <c r="X215" s="111">
        <f t="shared" si="49"/>
        <v>0</v>
      </c>
      <c r="Y215" s="959">
        <f t="shared" si="50"/>
        <v>0</v>
      </c>
      <c r="Z215" s="17">
        <f t="shared" si="51"/>
        <v>0</v>
      </c>
      <c r="AA215" s="17">
        <f t="shared" si="52"/>
        <v>0</v>
      </c>
      <c r="AB215" s="17">
        <f t="shared" si="53"/>
        <v>0</v>
      </c>
      <c r="AC215" s="17">
        <f t="shared" si="54"/>
        <v>0</v>
      </c>
      <c r="AD215" s="17">
        <f t="shared" si="55"/>
        <v>0</v>
      </c>
      <c r="AE215" s="17">
        <f t="shared" si="56"/>
        <v>0</v>
      </c>
      <c r="AF215" s="17">
        <f t="shared" si="57"/>
        <v>0</v>
      </c>
      <c r="AN215" s="55">
        <v>208</v>
      </c>
      <c r="AO215" s="57">
        <f t="shared" si="58"/>
        <v>0</v>
      </c>
      <c r="AP215" s="57">
        <f t="shared" si="59"/>
        <v>0</v>
      </c>
      <c r="AQ215" s="57">
        <f t="shared" si="47"/>
        <v>0</v>
      </c>
      <c r="AR215" s="57">
        <f t="shared" si="60"/>
        <v>0</v>
      </c>
    </row>
    <row r="216" spans="1:44" s="2" customFormat="1" ht="15.75" customHeight="1" x14ac:dyDescent="0.3">
      <c r="A216" s="36">
        <v>208</v>
      </c>
      <c r="B216" s="19"/>
      <c r="C216" s="19"/>
      <c r="D216" s="20"/>
      <c r="E216" s="46"/>
      <c r="F216" s="63"/>
      <c r="G216" s="704"/>
      <c r="H216" s="140"/>
      <c r="I216" s="705"/>
      <c r="J216" s="280"/>
      <c r="K216" s="705"/>
      <c r="L216" s="149"/>
      <c r="M216" s="705"/>
      <c r="N216" s="237"/>
      <c r="O216" s="705"/>
      <c r="P216" s="215"/>
      <c r="Q216" s="705"/>
      <c r="R216" s="134"/>
      <c r="S216" s="705"/>
      <c r="T216" s="175"/>
      <c r="U216" s="969">
        <f t="shared" si="48"/>
        <v>0</v>
      </c>
      <c r="V216" s="954"/>
      <c r="W216" s="203"/>
      <c r="X216" s="111">
        <f t="shared" si="49"/>
        <v>0</v>
      </c>
      <c r="Y216" s="959">
        <f t="shared" si="50"/>
        <v>0</v>
      </c>
      <c r="Z216" s="17">
        <f t="shared" si="51"/>
        <v>0</v>
      </c>
      <c r="AA216" s="17">
        <f t="shared" si="52"/>
        <v>0</v>
      </c>
      <c r="AB216" s="17">
        <f t="shared" si="53"/>
        <v>0</v>
      </c>
      <c r="AC216" s="17">
        <f t="shared" si="54"/>
        <v>0</v>
      </c>
      <c r="AD216" s="17">
        <f t="shared" si="55"/>
        <v>0</v>
      </c>
      <c r="AE216" s="17">
        <f t="shared" si="56"/>
        <v>0</v>
      </c>
      <c r="AF216" s="17">
        <f t="shared" si="57"/>
        <v>0</v>
      </c>
      <c r="AN216" s="55">
        <v>209</v>
      </c>
      <c r="AO216" s="57">
        <f t="shared" si="58"/>
        <v>0</v>
      </c>
      <c r="AP216" s="57">
        <f t="shared" si="59"/>
        <v>0</v>
      </c>
      <c r="AQ216" s="57">
        <f t="shared" si="47"/>
        <v>0</v>
      </c>
      <c r="AR216" s="57">
        <f t="shared" si="60"/>
        <v>0</v>
      </c>
    </row>
    <row r="217" spans="1:44" ht="15.75" customHeight="1" x14ac:dyDescent="0.3">
      <c r="A217" s="36">
        <v>209</v>
      </c>
      <c r="B217" s="19"/>
      <c r="C217" s="19"/>
      <c r="D217" s="20"/>
      <c r="E217" s="47"/>
      <c r="F217" s="63"/>
      <c r="G217" s="704"/>
      <c r="H217" s="140"/>
      <c r="I217" s="705"/>
      <c r="J217" s="280"/>
      <c r="K217" s="705"/>
      <c r="L217" s="149"/>
      <c r="M217" s="705"/>
      <c r="N217" s="237"/>
      <c r="O217" s="705"/>
      <c r="P217" s="215"/>
      <c r="Q217" s="705"/>
      <c r="R217" s="134"/>
      <c r="S217" s="705"/>
      <c r="T217" s="175"/>
      <c r="U217" s="969">
        <f t="shared" si="48"/>
        <v>0</v>
      </c>
      <c r="V217" s="954"/>
      <c r="W217" s="203"/>
      <c r="X217" s="111">
        <f t="shared" si="49"/>
        <v>0</v>
      </c>
      <c r="Y217" s="959">
        <f t="shared" si="50"/>
        <v>0</v>
      </c>
      <c r="Z217" s="17">
        <f t="shared" si="51"/>
        <v>0</v>
      </c>
      <c r="AA217" s="17">
        <f t="shared" si="52"/>
        <v>0</v>
      </c>
      <c r="AB217" s="17">
        <f t="shared" si="53"/>
        <v>0</v>
      </c>
      <c r="AC217" s="17">
        <f t="shared" si="54"/>
        <v>0</v>
      </c>
      <c r="AD217" s="17">
        <f t="shared" si="55"/>
        <v>0</v>
      </c>
      <c r="AE217" s="17">
        <f t="shared" si="56"/>
        <v>0</v>
      </c>
      <c r="AF217" s="17">
        <f t="shared" si="57"/>
        <v>0</v>
      </c>
      <c r="AN217" s="55">
        <v>210</v>
      </c>
      <c r="AO217" s="57">
        <f t="shared" si="58"/>
        <v>0</v>
      </c>
      <c r="AP217" s="57">
        <f t="shared" si="59"/>
        <v>0</v>
      </c>
      <c r="AQ217" s="57">
        <f t="shared" si="47"/>
        <v>0</v>
      </c>
      <c r="AR217" s="57">
        <f t="shared" si="60"/>
        <v>0</v>
      </c>
    </row>
    <row r="218" spans="1:44" ht="15.75" customHeight="1" x14ac:dyDescent="0.3">
      <c r="A218" s="36">
        <v>210</v>
      </c>
      <c r="B218" s="19"/>
      <c r="C218" s="19"/>
      <c r="D218" s="20"/>
      <c r="E218" s="47"/>
      <c r="F218" s="63"/>
      <c r="G218" s="704"/>
      <c r="H218" s="140"/>
      <c r="I218" s="705"/>
      <c r="J218" s="280"/>
      <c r="K218" s="705"/>
      <c r="L218" s="149"/>
      <c r="M218" s="705"/>
      <c r="N218" s="237"/>
      <c r="O218" s="705"/>
      <c r="P218" s="215"/>
      <c r="Q218" s="705"/>
      <c r="R218" s="134"/>
      <c r="S218" s="705"/>
      <c r="T218" s="175"/>
      <c r="U218" s="969">
        <f t="shared" si="48"/>
        <v>0</v>
      </c>
      <c r="V218" s="954"/>
      <c r="W218" s="203"/>
      <c r="X218" s="111">
        <f t="shared" si="49"/>
        <v>0</v>
      </c>
      <c r="Y218" s="959">
        <f t="shared" si="50"/>
        <v>0</v>
      </c>
      <c r="Z218" s="17">
        <f t="shared" si="51"/>
        <v>0</v>
      </c>
      <c r="AA218" s="17">
        <f t="shared" si="52"/>
        <v>0</v>
      </c>
      <c r="AB218" s="17">
        <f t="shared" si="53"/>
        <v>0</v>
      </c>
      <c r="AC218" s="17">
        <f t="shared" si="54"/>
        <v>0</v>
      </c>
      <c r="AD218" s="17">
        <f t="shared" si="55"/>
        <v>0</v>
      </c>
      <c r="AE218" s="17">
        <f t="shared" si="56"/>
        <v>0</v>
      </c>
      <c r="AF218" s="17">
        <f t="shared" si="57"/>
        <v>0</v>
      </c>
      <c r="AN218" s="55">
        <v>211</v>
      </c>
      <c r="AO218" s="57">
        <f t="shared" si="58"/>
        <v>0</v>
      </c>
      <c r="AP218" s="57">
        <f t="shared" si="59"/>
        <v>0</v>
      </c>
      <c r="AQ218" s="57">
        <f t="shared" si="47"/>
        <v>0</v>
      </c>
      <c r="AR218" s="57">
        <f t="shared" si="60"/>
        <v>0</v>
      </c>
    </row>
    <row r="219" spans="1:44" ht="15.75" customHeight="1" x14ac:dyDescent="0.3">
      <c r="A219" s="36">
        <v>211</v>
      </c>
      <c r="B219" s="19"/>
      <c r="C219" s="19"/>
      <c r="D219" s="20"/>
      <c r="E219" s="47"/>
      <c r="F219" s="63"/>
      <c r="G219" s="704"/>
      <c r="H219" s="140"/>
      <c r="I219" s="705"/>
      <c r="J219" s="280"/>
      <c r="K219" s="705"/>
      <c r="L219" s="149"/>
      <c r="M219" s="705"/>
      <c r="N219" s="237"/>
      <c r="O219" s="705"/>
      <c r="P219" s="215"/>
      <c r="Q219" s="705"/>
      <c r="R219" s="134"/>
      <c r="S219" s="705"/>
      <c r="T219" s="175"/>
      <c r="U219" s="969">
        <f t="shared" si="48"/>
        <v>0</v>
      </c>
      <c r="V219" s="954"/>
      <c r="W219" s="203"/>
      <c r="X219" s="111">
        <f t="shared" si="49"/>
        <v>0</v>
      </c>
      <c r="Y219" s="959">
        <f t="shared" si="50"/>
        <v>0</v>
      </c>
      <c r="Z219" s="17">
        <f t="shared" si="51"/>
        <v>0</v>
      </c>
      <c r="AA219" s="17">
        <f t="shared" si="52"/>
        <v>0</v>
      </c>
      <c r="AB219" s="17">
        <f t="shared" si="53"/>
        <v>0</v>
      </c>
      <c r="AC219" s="17">
        <f t="shared" si="54"/>
        <v>0</v>
      </c>
      <c r="AD219" s="17">
        <f t="shared" si="55"/>
        <v>0</v>
      </c>
      <c r="AE219" s="17">
        <f t="shared" si="56"/>
        <v>0</v>
      </c>
      <c r="AF219" s="17">
        <f t="shared" si="57"/>
        <v>0</v>
      </c>
      <c r="AN219" s="55">
        <v>212</v>
      </c>
      <c r="AO219" s="57">
        <f t="shared" si="58"/>
        <v>0</v>
      </c>
      <c r="AP219" s="57">
        <f t="shared" si="59"/>
        <v>0</v>
      </c>
      <c r="AQ219" s="57">
        <f t="shared" si="47"/>
        <v>0</v>
      </c>
      <c r="AR219" s="57">
        <f t="shared" si="60"/>
        <v>0</v>
      </c>
    </row>
    <row r="220" spans="1:44" ht="15.75" customHeight="1" x14ac:dyDescent="0.3">
      <c r="A220" s="36">
        <v>212</v>
      </c>
      <c r="B220" s="19"/>
      <c r="C220" s="19"/>
      <c r="D220" s="20"/>
      <c r="E220" s="47"/>
      <c r="F220" s="63"/>
      <c r="G220" s="704"/>
      <c r="H220" s="140"/>
      <c r="I220" s="705"/>
      <c r="J220" s="280"/>
      <c r="K220" s="705"/>
      <c r="L220" s="149"/>
      <c r="M220" s="705"/>
      <c r="N220" s="237"/>
      <c r="O220" s="705"/>
      <c r="P220" s="215"/>
      <c r="Q220" s="705"/>
      <c r="R220" s="134"/>
      <c r="S220" s="705"/>
      <c r="T220" s="175"/>
      <c r="U220" s="969">
        <f t="shared" si="48"/>
        <v>0</v>
      </c>
      <c r="V220" s="954"/>
      <c r="W220" s="203"/>
      <c r="X220" s="111">
        <f t="shared" si="49"/>
        <v>0</v>
      </c>
      <c r="Y220" s="959">
        <f t="shared" si="50"/>
        <v>0</v>
      </c>
      <c r="Z220" s="17">
        <f t="shared" si="51"/>
        <v>0</v>
      </c>
      <c r="AA220" s="17">
        <f t="shared" si="52"/>
        <v>0</v>
      </c>
      <c r="AB220" s="17">
        <f t="shared" si="53"/>
        <v>0</v>
      </c>
      <c r="AC220" s="17">
        <f t="shared" si="54"/>
        <v>0</v>
      </c>
      <c r="AD220" s="17">
        <f t="shared" si="55"/>
        <v>0</v>
      </c>
      <c r="AE220" s="17">
        <f t="shared" si="56"/>
        <v>0</v>
      </c>
      <c r="AF220" s="17">
        <f t="shared" si="57"/>
        <v>0</v>
      </c>
      <c r="AN220" s="55">
        <v>213</v>
      </c>
      <c r="AO220" s="57">
        <f t="shared" si="58"/>
        <v>0</v>
      </c>
      <c r="AP220" s="57">
        <f t="shared" si="59"/>
        <v>0</v>
      </c>
      <c r="AQ220" s="57">
        <f t="shared" si="47"/>
        <v>0</v>
      </c>
      <c r="AR220" s="57">
        <f t="shared" si="60"/>
        <v>0</v>
      </c>
    </row>
    <row r="221" spans="1:44" ht="15.75" customHeight="1" x14ac:dyDescent="0.3">
      <c r="A221" s="36">
        <v>213</v>
      </c>
      <c r="B221" s="19"/>
      <c r="C221" s="19"/>
      <c r="D221" s="20"/>
      <c r="E221" s="47"/>
      <c r="F221" s="63"/>
      <c r="G221" s="704"/>
      <c r="H221" s="140"/>
      <c r="I221" s="705"/>
      <c r="J221" s="280"/>
      <c r="K221" s="705"/>
      <c r="L221" s="149"/>
      <c r="M221" s="705"/>
      <c r="N221" s="237"/>
      <c r="O221" s="705"/>
      <c r="P221" s="215"/>
      <c r="Q221" s="705"/>
      <c r="R221" s="134"/>
      <c r="S221" s="705"/>
      <c r="T221" s="175"/>
      <c r="U221" s="969">
        <f t="shared" si="48"/>
        <v>0</v>
      </c>
      <c r="V221" s="954"/>
      <c r="W221" s="203"/>
      <c r="X221" s="111">
        <f t="shared" si="49"/>
        <v>0</v>
      </c>
      <c r="Y221" s="959">
        <f t="shared" si="50"/>
        <v>0</v>
      </c>
      <c r="Z221" s="17">
        <f t="shared" si="51"/>
        <v>0</v>
      </c>
      <c r="AA221" s="17">
        <f t="shared" si="52"/>
        <v>0</v>
      </c>
      <c r="AB221" s="17">
        <f t="shared" si="53"/>
        <v>0</v>
      </c>
      <c r="AC221" s="17">
        <f t="shared" si="54"/>
        <v>0</v>
      </c>
      <c r="AD221" s="17">
        <f t="shared" si="55"/>
        <v>0</v>
      </c>
      <c r="AE221" s="17">
        <f t="shared" si="56"/>
        <v>0</v>
      </c>
      <c r="AF221" s="17">
        <f t="shared" si="57"/>
        <v>0</v>
      </c>
      <c r="AN221" s="55">
        <v>214</v>
      </c>
      <c r="AO221" s="57">
        <f t="shared" si="58"/>
        <v>0</v>
      </c>
      <c r="AP221" s="57">
        <f t="shared" si="59"/>
        <v>0</v>
      </c>
      <c r="AQ221" s="57">
        <f t="shared" si="47"/>
        <v>0</v>
      </c>
      <c r="AR221" s="57">
        <f t="shared" si="60"/>
        <v>0</v>
      </c>
    </row>
    <row r="222" spans="1:44" ht="15.75" customHeight="1" x14ac:dyDescent="0.3">
      <c r="A222" s="36">
        <v>214</v>
      </c>
      <c r="B222" s="19"/>
      <c r="C222" s="19"/>
      <c r="D222" s="20"/>
      <c r="E222" s="47"/>
      <c r="F222" s="63"/>
      <c r="G222" s="704"/>
      <c r="H222" s="140"/>
      <c r="I222" s="705"/>
      <c r="J222" s="280"/>
      <c r="K222" s="705"/>
      <c r="L222" s="149"/>
      <c r="M222" s="705"/>
      <c r="N222" s="237"/>
      <c r="O222" s="705"/>
      <c r="P222" s="215"/>
      <c r="Q222" s="705"/>
      <c r="R222" s="134"/>
      <c r="S222" s="705"/>
      <c r="T222" s="175"/>
      <c r="U222" s="969">
        <f t="shared" si="48"/>
        <v>0</v>
      </c>
      <c r="V222" s="954"/>
      <c r="W222" s="203"/>
      <c r="X222" s="111">
        <f t="shared" si="49"/>
        <v>0</v>
      </c>
      <c r="Y222" s="959">
        <f t="shared" si="50"/>
        <v>0</v>
      </c>
      <c r="Z222" s="17">
        <f t="shared" si="51"/>
        <v>0</v>
      </c>
      <c r="AA222" s="17">
        <f t="shared" si="52"/>
        <v>0</v>
      </c>
      <c r="AB222" s="17">
        <f t="shared" si="53"/>
        <v>0</v>
      </c>
      <c r="AC222" s="17">
        <f t="shared" si="54"/>
        <v>0</v>
      </c>
      <c r="AD222" s="17">
        <f t="shared" si="55"/>
        <v>0</v>
      </c>
      <c r="AE222" s="17">
        <f t="shared" si="56"/>
        <v>0</v>
      </c>
      <c r="AF222" s="17">
        <f t="shared" si="57"/>
        <v>0</v>
      </c>
      <c r="AN222" s="55">
        <v>215</v>
      </c>
      <c r="AO222" s="57">
        <f t="shared" si="58"/>
        <v>0</v>
      </c>
      <c r="AP222" s="57">
        <f t="shared" si="59"/>
        <v>0</v>
      </c>
      <c r="AQ222" s="57">
        <f t="shared" si="47"/>
        <v>0</v>
      </c>
      <c r="AR222" s="57">
        <f t="shared" si="60"/>
        <v>0</v>
      </c>
    </row>
    <row r="223" spans="1:44" ht="15.75" customHeight="1" x14ac:dyDescent="0.3">
      <c r="A223" s="36">
        <v>215</v>
      </c>
      <c r="B223" s="19"/>
      <c r="C223" s="19"/>
      <c r="D223" s="20"/>
      <c r="E223" s="47"/>
      <c r="F223" s="63"/>
      <c r="G223" s="704"/>
      <c r="H223" s="140"/>
      <c r="I223" s="705"/>
      <c r="J223" s="280"/>
      <c r="K223" s="705"/>
      <c r="L223" s="149"/>
      <c r="M223" s="705"/>
      <c r="N223" s="237"/>
      <c r="O223" s="705"/>
      <c r="P223" s="215"/>
      <c r="Q223" s="705"/>
      <c r="R223" s="134"/>
      <c r="S223" s="705"/>
      <c r="T223" s="175"/>
      <c r="U223" s="969">
        <f t="shared" si="48"/>
        <v>0</v>
      </c>
      <c r="V223" s="954"/>
      <c r="W223" s="203"/>
      <c r="X223" s="111">
        <f t="shared" si="49"/>
        <v>0</v>
      </c>
      <c r="Y223" s="959">
        <f t="shared" si="50"/>
        <v>0</v>
      </c>
      <c r="Z223" s="17">
        <f t="shared" si="51"/>
        <v>0</v>
      </c>
      <c r="AA223" s="17">
        <f t="shared" si="52"/>
        <v>0</v>
      </c>
      <c r="AB223" s="17">
        <f t="shared" si="53"/>
        <v>0</v>
      </c>
      <c r="AC223" s="17">
        <f t="shared" si="54"/>
        <v>0</v>
      </c>
      <c r="AD223" s="17">
        <f t="shared" si="55"/>
        <v>0</v>
      </c>
      <c r="AE223" s="17">
        <f t="shared" si="56"/>
        <v>0</v>
      </c>
      <c r="AF223" s="17">
        <f t="shared" si="57"/>
        <v>0</v>
      </c>
      <c r="AN223" s="55">
        <v>216</v>
      </c>
      <c r="AO223" s="57">
        <f t="shared" si="58"/>
        <v>0</v>
      </c>
      <c r="AP223" s="57">
        <f t="shared" si="59"/>
        <v>0</v>
      </c>
      <c r="AQ223" s="57">
        <f t="shared" si="47"/>
        <v>0</v>
      </c>
      <c r="AR223" s="57">
        <f t="shared" si="60"/>
        <v>0</v>
      </c>
    </row>
    <row r="224" spans="1:44" ht="15.75" customHeight="1" x14ac:dyDescent="0.3">
      <c r="A224" s="36">
        <v>216</v>
      </c>
      <c r="B224" s="19"/>
      <c r="C224" s="19"/>
      <c r="D224" s="20"/>
      <c r="E224" s="47"/>
      <c r="F224" s="63"/>
      <c r="G224" s="704"/>
      <c r="H224" s="140"/>
      <c r="I224" s="705"/>
      <c r="J224" s="280"/>
      <c r="K224" s="705"/>
      <c r="L224" s="149"/>
      <c r="M224" s="705"/>
      <c r="N224" s="237"/>
      <c r="O224" s="705"/>
      <c r="P224" s="215"/>
      <c r="Q224" s="705"/>
      <c r="R224" s="134"/>
      <c r="S224" s="705"/>
      <c r="T224" s="175"/>
      <c r="U224" s="969">
        <f t="shared" si="48"/>
        <v>0</v>
      </c>
      <c r="V224" s="954"/>
      <c r="W224" s="203"/>
      <c r="X224" s="111">
        <f t="shared" si="49"/>
        <v>0</v>
      </c>
      <c r="Y224" s="959">
        <f t="shared" si="50"/>
        <v>0</v>
      </c>
      <c r="Z224" s="17">
        <f t="shared" si="51"/>
        <v>0</v>
      </c>
      <c r="AA224" s="17">
        <f t="shared" si="52"/>
        <v>0</v>
      </c>
      <c r="AB224" s="17">
        <f t="shared" si="53"/>
        <v>0</v>
      </c>
      <c r="AC224" s="17">
        <f t="shared" si="54"/>
        <v>0</v>
      </c>
      <c r="AD224" s="17">
        <f t="shared" si="55"/>
        <v>0</v>
      </c>
      <c r="AE224" s="17">
        <f t="shared" si="56"/>
        <v>0</v>
      </c>
      <c r="AF224" s="17">
        <f t="shared" si="57"/>
        <v>0</v>
      </c>
      <c r="AN224" s="55">
        <v>217</v>
      </c>
      <c r="AO224" s="57">
        <f t="shared" si="58"/>
        <v>0</v>
      </c>
      <c r="AP224" s="57">
        <f t="shared" si="59"/>
        <v>0</v>
      </c>
      <c r="AQ224" s="57">
        <f t="shared" si="47"/>
        <v>0</v>
      </c>
      <c r="AR224" s="57">
        <f t="shared" si="60"/>
        <v>0</v>
      </c>
    </row>
    <row r="225" spans="1:44" ht="15.75" customHeight="1" x14ac:dyDescent="0.3">
      <c r="A225" s="36">
        <v>217</v>
      </c>
      <c r="B225" s="19"/>
      <c r="C225" s="19"/>
      <c r="D225" s="20"/>
      <c r="E225" s="47"/>
      <c r="F225" s="63"/>
      <c r="G225" s="704"/>
      <c r="H225" s="140"/>
      <c r="I225" s="705"/>
      <c r="J225" s="280"/>
      <c r="K225" s="705"/>
      <c r="L225" s="149"/>
      <c r="M225" s="705"/>
      <c r="N225" s="237"/>
      <c r="O225" s="705"/>
      <c r="P225" s="215"/>
      <c r="Q225" s="705"/>
      <c r="R225" s="134"/>
      <c r="S225" s="705"/>
      <c r="T225" s="175"/>
      <c r="U225" s="969">
        <f t="shared" si="48"/>
        <v>0</v>
      </c>
      <c r="V225" s="954"/>
      <c r="W225" s="203"/>
      <c r="X225" s="111">
        <f t="shared" si="49"/>
        <v>0</v>
      </c>
      <c r="Y225" s="959">
        <f t="shared" si="50"/>
        <v>0</v>
      </c>
      <c r="Z225" s="17">
        <f t="shared" si="51"/>
        <v>0</v>
      </c>
      <c r="AA225" s="17">
        <f t="shared" si="52"/>
        <v>0</v>
      </c>
      <c r="AB225" s="17">
        <f t="shared" si="53"/>
        <v>0</v>
      </c>
      <c r="AC225" s="17">
        <f t="shared" si="54"/>
        <v>0</v>
      </c>
      <c r="AD225" s="17">
        <f t="shared" si="55"/>
        <v>0</v>
      </c>
      <c r="AE225" s="17">
        <f t="shared" si="56"/>
        <v>0</v>
      </c>
      <c r="AF225" s="17">
        <f t="shared" si="57"/>
        <v>0</v>
      </c>
      <c r="AN225" s="55">
        <v>218</v>
      </c>
      <c r="AO225" s="57">
        <f t="shared" si="58"/>
        <v>0</v>
      </c>
      <c r="AP225" s="57">
        <f t="shared" si="59"/>
        <v>0</v>
      </c>
      <c r="AQ225" s="57">
        <f t="shared" si="47"/>
        <v>0</v>
      </c>
      <c r="AR225" s="57">
        <f t="shared" si="60"/>
        <v>0</v>
      </c>
    </row>
    <row r="226" spans="1:44" ht="15.75" customHeight="1" x14ac:dyDescent="0.3">
      <c r="A226" s="36">
        <v>218</v>
      </c>
      <c r="B226" s="19"/>
      <c r="C226" s="19"/>
      <c r="D226" s="20"/>
      <c r="E226" s="47"/>
      <c r="F226" s="63"/>
      <c r="G226" s="704"/>
      <c r="H226" s="140"/>
      <c r="I226" s="705"/>
      <c r="J226" s="280"/>
      <c r="K226" s="705"/>
      <c r="L226" s="149"/>
      <c r="M226" s="705"/>
      <c r="N226" s="237"/>
      <c r="O226" s="705"/>
      <c r="P226" s="215"/>
      <c r="Q226" s="705"/>
      <c r="R226" s="134"/>
      <c r="S226" s="705"/>
      <c r="T226" s="175"/>
      <c r="U226" s="969">
        <f t="shared" si="48"/>
        <v>0</v>
      </c>
      <c r="V226" s="954"/>
      <c r="W226" s="203"/>
      <c r="X226" s="111">
        <f t="shared" si="49"/>
        <v>0</v>
      </c>
      <c r="Y226" s="959">
        <f t="shared" si="50"/>
        <v>0</v>
      </c>
      <c r="Z226" s="17">
        <f t="shared" si="51"/>
        <v>0</v>
      </c>
      <c r="AA226" s="17">
        <f t="shared" si="52"/>
        <v>0</v>
      </c>
      <c r="AB226" s="17">
        <f t="shared" si="53"/>
        <v>0</v>
      </c>
      <c r="AC226" s="17">
        <f t="shared" si="54"/>
        <v>0</v>
      </c>
      <c r="AD226" s="17">
        <f t="shared" si="55"/>
        <v>0</v>
      </c>
      <c r="AE226" s="17">
        <f t="shared" si="56"/>
        <v>0</v>
      </c>
      <c r="AF226" s="17">
        <f t="shared" si="57"/>
        <v>0</v>
      </c>
      <c r="AN226" s="55">
        <v>219</v>
      </c>
      <c r="AO226" s="57">
        <f t="shared" si="58"/>
        <v>0</v>
      </c>
      <c r="AP226" s="57">
        <f t="shared" si="59"/>
        <v>0</v>
      </c>
      <c r="AQ226" s="57">
        <f t="shared" si="47"/>
        <v>0</v>
      </c>
      <c r="AR226" s="57">
        <f t="shared" si="60"/>
        <v>0</v>
      </c>
    </row>
    <row r="227" spans="1:44" ht="15.75" customHeight="1" x14ac:dyDescent="0.3">
      <c r="A227" s="36">
        <v>219</v>
      </c>
      <c r="B227" s="19"/>
      <c r="C227" s="19"/>
      <c r="D227" s="20"/>
      <c r="E227" s="47"/>
      <c r="F227" s="63"/>
      <c r="G227" s="704"/>
      <c r="H227" s="140"/>
      <c r="I227" s="705"/>
      <c r="J227" s="280"/>
      <c r="K227" s="705"/>
      <c r="L227" s="149"/>
      <c r="M227" s="705"/>
      <c r="N227" s="237"/>
      <c r="O227" s="705"/>
      <c r="P227" s="215"/>
      <c r="Q227" s="705"/>
      <c r="R227" s="134"/>
      <c r="S227" s="705"/>
      <c r="T227" s="175"/>
      <c r="U227" s="969">
        <f t="shared" si="48"/>
        <v>0</v>
      </c>
      <c r="V227" s="954"/>
      <c r="W227" s="203"/>
      <c r="X227" s="111">
        <f t="shared" si="49"/>
        <v>0</v>
      </c>
      <c r="Y227" s="959">
        <f t="shared" si="50"/>
        <v>0</v>
      </c>
      <c r="Z227" s="17">
        <f t="shared" si="51"/>
        <v>0</v>
      </c>
      <c r="AA227" s="17">
        <f t="shared" si="52"/>
        <v>0</v>
      </c>
      <c r="AB227" s="17">
        <f t="shared" si="53"/>
        <v>0</v>
      </c>
      <c r="AC227" s="17">
        <f t="shared" si="54"/>
        <v>0</v>
      </c>
      <c r="AD227" s="17">
        <f t="shared" si="55"/>
        <v>0</v>
      </c>
      <c r="AE227" s="17">
        <f t="shared" si="56"/>
        <v>0</v>
      </c>
      <c r="AF227" s="17">
        <f t="shared" si="57"/>
        <v>0</v>
      </c>
      <c r="AN227" s="55">
        <v>220</v>
      </c>
      <c r="AO227" s="57">
        <f t="shared" si="58"/>
        <v>0</v>
      </c>
      <c r="AP227" s="57">
        <f t="shared" si="59"/>
        <v>0</v>
      </c>
      <c r="AQ227" s="57">
        <f t="shared" si="47"/>
        <v>0</v>
      </c>
      <c r="AR227" s="57">
        <f t="shared" si="60"/>
        <v>0</v>
      </c>
    </row>
    <row r="228" spans="1:44" ht="15.75" customHeight="1" x14ac:dyDescent="0.3">
      <c r="A228" s="36">
        <v>220</v>
      </c>
      <c r="B228" s="19"/>
      <c r="C228" s="19"/>
      <c r="D228" s="20"/>
      <c r="E228" s="47"/>
      <c r="F228" s="63"/>
      <c r="G228" s="704"/>
      <c r="H228" s="140"/>
      <c r="I228" s="705"/>
      <c r="J228" s="280"/>
      <c r="K228" s="705"/>
      <c r="L228" s="149"/>
      <c r="M228" s="705"/>
      <c r="N228" s="237"/>
      <c r="O228" s="705"/>
      <c r="P228" s="215"/>
      <c r="Q228" s="705"/>
      <c r="R228" s="134"/>
      <c r="S228" s="705"/>
      <c r="T228" s="175"/>
      <c r="U228" s="969">
        <f t="shared" si="48"/>
        <v>0</v>
      </c>
      <c r="V228" s="954"/>
      <c r="W228" s="203"/>
      <c r="X228" s="111">
        <f t="shared" si="49"/>
        <v>0</v>
      </c>
      <c r="Y228" s="959">
        <f t="shared" si="50"/>
        <v>0</v>
      </c>
      <c r="Z228" s="17">
        <f t="shared" si="51"/>
        <v>0</v>
      </c>
      <c r="AA228" s="17">
        <f t="shared" si="52"/>
        <v>0</v>
      </c>
      <c r="AB228" s="17">
        <f t="shared" si="53"/>
        <v>0</v>
      </c>
      <c r="AC228" s="17">
        <f t="shared" si="54"/>
        <v>0</v>
      </c>
      <c r="AD228" s="17">
        <f t="shared" si="55"/>
        <v>0</v>
      </c>
      <c r="AE228" s="17">
        <f t="shared" si="56"/>
        <v>0</v>
      </c>
      <c r="AF228" s="17">
        <f t="shared" si="57"/>
        <v>0</v>
      </c>
      <c r="AN228" s="55">
        <v>221</v>
      </c>
      <c r="AO228" s="57">
        <f t="shared" si="58"/>
        <v>0</v>
      </c>
      <c r="AP228" s="57">
        <f t="shared" si="59"/>
        <v>0</v>
      </c>
      <c r="AQ228" s="57">
        <f t="shared" si="47"/>
        <v>0</v>
      </c>
      <c r="AR228" s="57">
        <f t="shared" si="60"/>
        <v>0</v>
      </c>
    </row>
    <row r="229" spans="1:44" s="3" customFormat="1" ht="15.75" customHeight="1" x14ac:dyDescent="0.3">
      <c r="A229" s="36">
        <v>221</v>
      </c>
      <c r="B229" s="19"/>
      <c r="C229" s="19"/>
      <c r="D229" s="20"/>
      <c r="E229" s="47"/>
      <c r="F229" s="63"/>
      <c r="G229" s="704"/>
      <c r="H229" s="140"/>
      <c r="I229" s="705"/>
      <c r="J229" s="280"/>
      <c r="K229" s="705"/>
      <c r="L229" s="149"/>
      <c r="M229" s="705"/>
      <c r="N229" s="237"/>
      <c r="O229" s="705"/>
      <c r="P229" s="215"/>
      <c r="Q229" s="705"/>
      <c r="R229" s="134"/>
      <c r="S229" s="705"/>
      <c r="T229" s="175"/>
      <c r="U229" s="969">
        <f t="shared" si="48"/>
        <v>0</v>
      </c>
      <c r="V229" s="954"/>
      <c r="W229" s="203"/>
      <c r="X229" s="111">
        <f t="shared" si="49"/>
        <v>0</v>
      </c>
      <c r="Y229" s="959">
        <f t="shared" si="50"/>
        <v>0</v>
      </c>
      <c r="Z229" s="17">
        <f t="shared" si="51"/>
        <v>0</v>
      </c>
      <c r="AA229" s="17">
        <f t="shared" si="52"/>
        <v>0</v>
      </c>
      <c r="AB229" s="17">
        <f t="shared" si="53"/>
        <v>0</v>
      </c>
      <c r="AC229" s="17">
        <f t="shared" si="54"/>
        <v>0</v>
      </c>
      <c r="AD229" s="17">
        <f t="shared" si="55"/>
        <v>0</v>
      </c>
      <c r="AE229" s="17">
        <f t="shared" si="56"/>
        <v>0</v>
      </c>
      <c r="AF229" s="17">
        <f t="shared" si="57"/>
        <v>0</v>
      </c>
      <c r="AN229" s="55">
        <v>222</v>
      </c>
      <c r="AO229" s="57">
        <f t="shared" si="58"/>
        <v>0</v>
      </c>
      <c r="AP229" s="57">
        <f t="shared" si="59"/>
        <v>0</v>
      </c>
      <c r="AQ229" s="57">
        <f t="shared" si="47"/>
        <v>0</v>
      </c>
      <c r="AR229" s="57">
        <f t="shared" si="60"/>
        <v>0</v>
      </c>
    </row>
    <row r="230" spans="1:44" ht="15.75" customHeight="1" x14ac:dyDescent="0.3">
      <c r="A230" s="36">
        <v>222</v>
      </c>
      <c r="B230" s="19"/>
      <c r="C230" s="19"/>
      <c r="D230" s="20"/>
      <c r="E230" s="47"/>
      <c r="F230" s="63"/>
      <c r="G230" s="704"/>
      <c r="H230" s="140"/>
      <c r="I230" s="705"/>
      <c r="J230" s="280"/>
      <c r="K230" s="705"/>
      <c r="L230" s="149"/>
      <c r="M230" s="705"/>
      <c r="N230" s="237"/>
      <c r="O230" s="705"/>
      <c r="P230" s="215"/>
      <c r="Q230" s="705"/>
      <c r="R230" s="134"/>
      <c r="S230" s="705"/>
      <c r="T230" s="175"/>
      <c r="U230" s="969">
        <f t="shared" si="48"/>
        <v>0</v>
      </c>
      <c r="V230" s="954"/>
      <c r="W230" s="203"/>
      <c r="X230" s="111">
        <f t="shared" si="49"/>
        <v>0</v>
      </c>
      <c r="Y230" s="959">
        <f t="shared" si="50"/>
        <v>0</v>
      </c>
      <c r="Z230" s="17">
        <f t="shared" si="51"/>
        <v>0</v>
      </c>
      <c r="AA230" s="17">
        <f t="shared" si="52"/>
        <v>0</v>
      </c>
      <c r="AB230" s="17">
        <f t="shared" si="53"/>
        <v>0</v>
      </c>
      <c r="AC230" s="17">
        <f t="shared" si="54"/>
        <v>0</v>
      </c>
      <c r="AD230" s="17">
        <f t="shared" si="55"/>
        <v>0</v>
      </c>
      <c r="AE230" s="17">
        <f t="shared" si="56"/>
        <v>0</v>
      </c>
      <c r="AF230" s="17">
        <f t="shared" si="57"/>
        <v>0</v>
      </c>
      <c r="AN230" s="55">
        <v>223</v>
      </c>
      <c r="AO230" s="57">
        <f t="shared" si="58"/>
        <v>0</v>
      </c>
      <c r="AP230" s="57">
        <f t="shared" si="59"/>
        <v>0</v>
      </c>
      <c r="AQ230" s="57">
        <f t="shared" si="47"/>
        <v>0</v>
      </c>
      <c r="AR230" s="57">
        <f t="shared" si="60"/>
        <v>0</v>
      </c>
    </row>
    <row r="231" spans="1:44" s="3" customFormat="1" ht="15.75" customHeight="1" x14ac:dyDescent="0.3">
      <c r="A231" s="36">
        <v>223</v>
      </c>
      <c r="B231" s="19"/>
      <c r="C231" s="19"/>
      <c r="D231" s="20"/>
      <c r="E231" s="47"/>
      <c r="F231" s="63"/>
      <c r="G231" s="704"/>
      <c r="H231" s="140"/>
      <c r="I231" s="705"/>
      <c r="J231" s="280"/>
      <c r="K231" s="705"/>
      <c r="L231" s="149"/>
      <c r="M231" s="705"/>
      <c r="N231" s="237"/>
      <c r="O231" s="705"/>
      <c r="P231" s="215"/>
      <c r="Q231" s="705"/>
      <c r="R231" s="134"/>
      <c r="S231" s="705"/>
      <c r="T231" s="175"/>
      <c r="U231" s="969">
        <f t="shared" si="48"/>
        <v>0</v>
      </c>
      <c r="V231" s="954"/>
      <c r="W231" s="203"/>
      <c r="X231" s="111">
        <f t="shared" si="49"/>
        <v>0</v>
      </c>
      <c r="Y231" s="959">
        <f t="shared" si="50"/>
        <v>0</v>
      </c>
      <c r="Z231" s="17">
        <f t="shared" si="51"/>
        <v>0</v>
      </c>
      <c r="AA231" s="17">
        <f t="shared" si="52"/>
        <v>0</v>
      </c>
      <c r="AB231" s="17">
        <f t="shared" si="53"/>
        <v>0</v>
      </c>
      <c r="AC231" s="17">
        <f t="shared" si="54"/>
        <v>0</v>
      </c>
      <c r="AD231" s="17">
        <f t="shared" si="55"/>
        <v>0</v>
      </c>
      <c r="AE231" s="17">
        <f t="shared" si="56"/>
        <v>0</v>
      </c>
      <c r="AF231" s="17">
        <f t="shared" si="57"/>
        <v>0</v>
      </c>
      <c r="AN231" s="55">
        <v>224</v>
      </c>
      <c r="AO231" s="57">
        <f t="shared" si="58"/>
        <v>0</v>
      </c>
      <c r="AP231" s="57">
        <f t="shared" si="59"/>
        <v>0</v>
      </c>
      <c r="AQ231" s="57">
        <f t="shared" si="47"/>
        <v>0</v>
      </c>
      <c r="AR231" s="57">
        <f t="shared" si="60"/>
        <v>0</v>
      </c>
    </row>
    <row r="232" spans="1:44" ht="15.75" customHeight="1" x14ac:dyDescent="0.3">
      <c r="A232" s="36">
        <v>224</v>
      </c>
      <c r="B232" s="19"/>
      <c r="C232" s="19"/>
      <c r="D232" s="20"/>
      <c r="E232" s="47"/>
      <c r="F232" s="63"/>
      <c r="G232" s="704"/>
      <c r="H232" s="140"/>
      <c r="I232" s="705"/>
      <c r="J232" s="280"/>
      <c r="K232" s="705"/>
      <c r="L232" s="149"/>
      <c r="M232" s="705"/>
      <c r="N232" s="237"/>
      <c r="O232" s="705"/>
      <c r="P232" s="215"/>
      <c r="Q232" s="705"/>
      <c r="R232" s="134"/>
      <c r="S232" s="705"/>
      <c r="T232" s="175"/>
      <c r="U232" s="969">
        <f t="shared" si="48"/>
        <v>0</v>
      </c>
      <c r="V232" s="954"/>
      <c r="W232" s="203"/>
      <c r="X232" s="111">
        <f t="shared" si="49"/>
        <v>0</v>
      </c>
      <c r="Y232" s="959">
        <f t="shared" si="50"/>
        <v>0</v>
      </c>
      <c r="Z232" s="17">
        <f t="shared" si="51"/>
        <v>0</v>
      </c>
      <c r="AA232" s="17">
        <f t="shared" si="52"/>
        <v>0</v>
      </c>
      <c r="AB232" s="17">
        <f t="shared" si="53"/>
        <v>0</v>
      </c>
      <c r="AC232" s="17">
        <f t="shared" si="54"/>
        <v>0</v>
      </c>
      <c r="AD232" s="17">
        <f t="shared" si="55"/>
        <v>0</v>
      </c>
      <c r="AE232" s="17">
        <f t="shared" si="56"/>
        <v>0</v>
      </c>
      <c r="AF232" s="17">
        <f t="shared" si="57"/>
        <v>0</v>
      </c>
      <c r="AO232" s="57">
        <f t="shared" si="58"/>
        <v>0</v>
      </c>
      <c r="AP232" s="57">
        <f t="shared" si="59"/>
        <v>0</v>
      </c>
      <c r="AQ232" s="57">
        <f t="shared" si="47"/>
        <v>0</v>
      </c>
      <c r="AR232" s="57">
        <f t="shared" si="60"/>
        <v>0</v>
      </c>
    </row>
    <row r="233" spans="1:44" ht="15.75" customHeight="1" x14ac:dyDescent="0.3">
      <c r="A233" s="36">
        <v>225</v>
      </c>
      <c r="B233" s="19"/>
      <c r="C233" s="19"/>
      <c r="D233" s="20"/>
      <c r="E233" s="47"/>
      <c r="F233" s="63"/>
      <c r="G233" s="704"/>
      <c r="H233" s="140"/>
      <c r="I233" s="705"/>
      <c r="J233" s="280"/>
      <c r="K233" s="705"/>
      <c r="L233" s="149"/>
      <c r="M233" s="705"/>
      <c r="N233" s="237"/>
      <c r="O233" s="705"/>
      <c r="P233" s="215"/>
      <c r="Q233" s="705"/>
      <c r="R233" s="134"/>
      <c r="S233" s="705"/>
      <c r="T233" s="175"/>
      <c r="U233" s="969">
        <f t="shared" si="48"/>
        <v>0</v>
      </c>
      <c r="V233" s="954"/>
      <c r="W233" s="203"/>
      <c r="X233" s="111">
        <f t="shared" si="49"/>
        <v>0</v>
      </c>
      <c r="Y233" s="959">
        <f t="shared" si="50"/>
        <v>0</v>
      </c>
      <c r="Z233" s="17">
        <f t="shared" si="51"/>
        <v>0</v>
      </c>
      <c r="AA233" s="17">
        <f t="shared" si="52"/>
        <v>0</v>
      </c>
      <c r="AB233" s="17">
        <f t="shared" si="53"/>
        <v>0</v>
      </c>
      <c r="AC233" s="17">
        <f t="shared" si="54"/>
        <v>0</v>
      </c>
      <c r="AD233" s="17">
        <f t="shared" si="55"/>
        <v>0</v>
      </c>
      <c r="AE233" s="17">
        <f t="shared" si="56"/>
        <v>0</v>
      </c>
      <c r="AF233" s="17">
        <f t="shared" si="57"/>
        <v>0</v>
      </c>
      <c r="AO233" s="57">
        <f t="shared" si="58"/>
        <v>0</v>
      </c>
      <c r="AP233" s="57">
        <f t="shared" si="59"/>
        <v>0</v>
      </c>
      <c r="AQ233" s="57">
        <f t="shared" si="47"/>
        <v>0</v>
      </c>
      <c r="AR233" s="57">
        <f t="shared" si="60"/>
        <v>0</v>
      </c>
    </row>
    <row r="234" spans="1:44" ht="15.75" customHeight="1" x14ac:dyDescent="0.3">
      <c r="A234" s="36">
        <v>226</v>
      </c>
      <c r="B234" s="19"/>
      <c r="C234" s="19"/>
      <c r="D234" s="20"/>
      <c r="E234" s="47"/>
      <c r="F234" s="63"/>
      <c r="G234" s="704"/>
      <c r="H234" s="140"/>
      <c r="I234" s="705"/>
      <c r="J234" s="280"/>
      <c r="K234" s="705"/>
      <c r="L234" s="149"/>
      <c r="M234" s="705"/>
      <c r="N234" s="237"/>
      <c r="O234" s="705"/>
      <c r="P234" s="215"/>
      <c r="Q234" s="705"/>
      <c r="R234" s="134"/>
      <c r="S234" s="705"/>
      <c r="T234" s="175"/>
      <c r="U234" s="969">
        <f t="shared" si="48"/>
        <v>0</v>
      </c>
      <c r="V234" s="954"/>
      <c r="W234" s="203"/>
      <c r="X234" s="111">
        <f t="shared" si="49"/>
        <v>0</v>
      </c>
      <c r="Y234" s="959">
        <f t="shared" si="50"/>
        <v>0</v>
      </c>
      <c r="Z234" s="17">
        <f t="shared" si="51"/>
        <v>0</v>
      </c>
      <c r="AA234" s="17">
        <f t="shared" si="52"/>
        <v>0</v>
      </c>
      <c r="AB234" s="17">
        <f t="shared" si="53"/>
        <v>0</v>
      </c>
      <c r="AC234" s="17">
        <f t="shared" si="54"/>
        <v>0</v>
      </c>
      <c r="AD234" s="17">
        <f t="shared" si="55"/>
        <v>0</v>
      </c>
      <c r="AE234" s="17">
        <f t="shared" si="56"/>
        <v>0</v>
      </c>
      <c r="AF234" s="17">
        <f t="shared" si="57"/>
        <v>0</v>
      </c>
      <c r="AO234" s="57">
        <f t="shared" si="58"/>
        <v>0</v>
      </c>
      <c r="AP234" s="57">
        <f t="shared" si="59"/>
        <v>0</v>
      </c>
      <c r="AQ234" s="57">
        <f t="shared" si="47"/>
        <v>0</v>
      </c>
      <c r="AR234" s="57">
        <f t="shared" si="60"/>
        <v>0</v>
      </c>
    </row>
    <row r="235" spans="1:44" ht="15.75" customHeight="1" x14ac:dyDescent="0.3">
      <c r="A235" s="36">
        <v>227</v>
      </c>
      <c r="B235" s="19"/>
      <c r="C235" s="19"/>
      <c r="D235" s="20"/>
      <c r="E235" s="47"/>
      <c r="F235" s="63"/>
      <c r="G235" s="704"/>
      <c r="H235" s="140"/>
      <c r="I235" s="705"/>
      <c r="J235" s="280"/>
      <c r="K235" s="705"/>
      <c r="L235" s="149"/>
      <c r="M235" s="705"/>
      <c r="N235" s="237"/>
      <c r="O235" s="705"/>
      <c r="P235" s="215"/>
      <c r="Q235" s="705"/>
      <c r="R235" s="134"/>
      <c r="S235" s="705"/>
      <c r="T235" s="175"/>
      <c r="U235" s="969">
        <f t="shared" si="48"/>
        <v>0</v>
      </c>
      <c r="V235" s="954"/>
      <c r="W235" s="203"/>
      <c r="X235" s="111">
        <f t="shared" si="49"/>
        <v>0</v>
      </c>
      <c r="Y235" s="959">
        <f t="shared" si="50"/>
        <v>0</v>
      </c>
      <c r="Z235" s="17">
        <f t="shared" si="51"/>
        <v>0</v>
      </c>
      <c r="AA235" s="17">
        <f t="shared" si="52"/>
        <v>0</v>
      </c>
      <c r="AB235" s="17">
        <f t="shared" si="53"/>
        <v>0</v>
      </c>
      <c r="AC235" s="17">
        <f t="shared" si="54"/>
        <v>0</v>
      </c>
      <c r="AD235" s="17">
        <f t="shared" si="55"/>
        <v>0</v>
      </c>
      <c r="AE235" s="17">
        <f t="shared" si="56"/>
        <v>0</v>
      </c>
      <c r="AF235" s="17">
        <f t="shared" si="57"/>
        <v>0</v>
      </c>
      <c r="AO235" s="57">
        <f t="shared" si="58"/>
        <v>0</v>
      </c>
      <c r="AP235" s="57">
        <f t="shared" si="59"/>
        <v>0</v>
      </c>
      <c r="AQ235" s="57">
        <f t="shared" si="47"/>
        <v>0</v>
      </c>
      <c r="AR235" s="57">
        <f t="shared" si="60"/>
        <v>0</v>
      </c>
    </row>
    <row r="236" spans="1:44" ht="15.75" customHeight="1" x14ac:dyDescent="0.3">
      <c r="A236" s="36">
        <v>228</v>
      </c>
      <c r="B236" s="19"/>
      <c r="C236" s="19"/>
      <c r="D236" s="20"/>
      <c r="E236" s="47"/>
      <c r="F236" s="63"/>
      <c r="G236" s="704"/>
      <c r="H236" s="140"/>
      <c r="I236" s="705"/>
      <c r="J236" s="280"/>
      <c r="K236" s="705"/>
      <c r="L236" s="149"/>
      <c r="M236" s="705"/>
      <c r="N236" s="237"/>
      <c r="O236" s="705"/>
      <c r="P236" s="215"/>
      <c r="Q236" s="705"/>
      <c r="R236" s="134"/>
      <c r="S236" s="705"/>
      <c r="T236" s="175"/>
      <c r="U236" s="969">
        <f t="shared" si="48"/>
        <v>0</v>
      </c>
      <c r="V236" s="954"/>
      <c r="W236" s="203"/>
      <c r="X236" s="111">
        <f t="shared" si="49"/>
        <v>0</v>
      </c>
      <c r="Y236" s="959">
        <f t="shared" si="50"/>
        <v>0</v>
      </c>
      <c r="Z236" s="17">
        <f t="shared" si="51"/>
        <v>0</v>
      </c>
      <c r="AA236" s="17">
        <f t="shared" si="52"/>
        <v>0</v>
      </c>
      <c r="AB236" s="17">
        <f t="shared" si="53"/>
        <v>0</v>
      </c>
      <c r="AC236" s="17">
        <f t="shared" si="54"/>
        <v>0</v>
      </c>
      <c r="AD236" s="17">
        <f t="shared" si="55"/>
        <v>0</v>
      </c>
      <c r="AE236" s="17">
        <f t="shared" si="56"/>
        <v>0</v>
      </c>
      <c r="AF236" s="17">
        <f t="shared" si="57"/>
        <v>0</v>
      </c>
      <c r="AO236" s="57">
        <f t="shared" si="58"/>
        <v>0</v>
      </c>
      <c r="AP236" s="57">
        <f t="shared" si="59"/>
        <v>0</v>
      </c>
      <c r="AQ236" s="57">
        <f t="shared" si="47"/>
        <v>0</v>
      </c>
      <c r="AR236" s="57">
        <f t="shared" si="60"/>
        <v>0</v>
      </c>
    </row>
    <row r="237" spans="1:44" ht="15.75" customHeight="1" x14ac:dyDescent="0.3">
      <c r="A237" s="36">
        <v>229</v>
      </c>
      <c r="B237" s="19"/>
      <c r="C237" s="19"/>
      <c r="D237" s="20"/>
      <c r="E237" s="47"/>
      <c r="F237" s="63"/>
      <c r="G237" s="704"/>
      <c r="H237" s="140"/>
      <c r="I237" s="705"/>
      <c r="J237" s="280"/>
      <c r="K237" s="705"/>
      <c r="L237" s="149"/>
      <c r="M237" s="705"/>
      <c r="N237" s="237"/>
      <c r="O237" s="705"/>
      <c r="P237" s="215"/>
      <c r="Q237" s="705"/>
      <c r="R237" s="134"/>
      <c r="S237" s="705"/>
      <c r="T237" s="175"/>
      <c r="U237" s="969">
        <f t="shared" si="48"/>
        <v>0</v>
      </c>
      <c r="V237" s="954"/>
      <c r="W237" s="203"/>
      <c r="X237" s="111">
        <f t="shared" si="49"/>
        <v>0</v>
      </c>
      <c r="Y237" s="959">
        <f t="shared" si="50"/>
        <v>0</v>
      </c>
      <c r="Z237" s="17">
        <f t="shared" si="51"/>
        <v>0</v>
      </c>
      <c r="AA237" s="17">
        <f t="shared" si="52"/>
        <v>0</v>
      </c>
      <c r="AB237" s="17">
        <f t="shared" si="53"/>
        <v>0</v>
      </c>
      <c r="AC237" s="17">
        <f t="shared" si="54"/>
        <v>0</v>
      </c>
      <c r="AD237" s="17">
        <f t="shared" si="55"/>
        <v>0</v>
      </c>
      <c r="AE237" s="17">
        <f t="shared" si="56"/>
        <v>0</v>
      </c>
      <c r="AF237" s="17">
        <f t="shared" si="57"/>
        <v>0</v>
      </c>
      <c r="AO237" s="57">
        <f t="shared" si="58"/>
        <v>0</v>
      </c>
      <c r="AP237" s="57">
        <f t="shared" si="59"/>
        <v>0</v>
      </c>
      <c r="AQ237" s="57">
        <f t="shared" si="47"/>
        <v>0</v>
      </c>
      <c r="AR237" s="57">
        <f t="shared" si="60"/>
        <v>0</v>
      </c>
    </row>
    <row r="238" spans="1:44" ht="15.75" customHeight="1" x14ac:dyDescent="0.3">
      <c r="A238" s="36">
        <v>230</v>
      </c>
      <c r="B238" s="19"/>
      <c r="C238" s="19"/>
      <c r="D238" s="20"/>
      <c r="E238" s="47"/>
      <c r="F238" s="63"/>
      <c r="G238" s="704"/>
      <c r="H238" s="140"/>
      <c r="I238" s="705"/>
      <c r="J238" s="280"/>
      <c r="K238" s="705"/>
      <c r="L238" s="149"/>
      <c r="M238" s="705"/>
      <c r="N238" s="237"/>
      <c r="O238" s="705"/>
      <c r="P238" s="215"/>
      <c r="Q238" s="705"/>
      <c r="R238" s="134"/>
      <c r="S238" s="705"/>
      <c r="T238" s="175"/>
      <c r="U238" s="969">
        <f t="shared" si="48"/>
        <v>0</v>
      </c>
      <c r="V238" s="954"/>
      <c r="W238" s="203"/>
      <c r="X238" s="111">
        <f t="shared" si="49"/>
        <v>0</v>
      </c>
      <c r="Y238" s="959">
        <f t="shared" si="50"/>
        <v>0</v>
      </c>
      <c r="Z238" s="17">
        <f t="shared" si="51"/>
        <v>0</v>
      </c>
      <c r="AA238" s="17">
        <f t="shared" si="52"/>
        <v>0</v>
      </c>
      <c r="AB238" s="17">
        <f t="shared" si="53"/>
        <v>0</v>
      </c>
      <c r="AC238" s="17">
        <f t="shared" si="54"/>
        <v>0</v>
      </c>
      <c r="AD238" s="17">
        <f t="shared" si="55"/>
        <v>0</v>
      </c>
      <c r="AE238" s="17">
        <f t="shared" si="56"/>
        <v>0</v>
      </c>
      <c r="AF238" s="17">
        <f t="shared" si="57"/>
        <v>0</v>
      </c>
      <c r="AO238" s="57">
        <f t="shared" si="58"/>
        <v>0</v>
      </c>
      <c r="AP238" s="57">
        <f t="shared" si="59"/>
        <v>0</v>
      </c>
      <c r="AQ238" s="57">
        <f t="shared" si="47"/>
        <v>0</v>
      </c>
      <c r="AR238" s="57">
        <f t="shared" si="60"/>
        <v>0</v>
      </c>
    </row>
    <row r="239" spans="1:44" s="2" customFormat="1" ht="15.75" customHeight="1" x14ac:dyDescent="0.3">
      <c r="A239" s="36">
        <v>231</v>
      </c>
      <c r="B239" s="19"/>
      <c r="C239" s="19"/>
      <c r="D239" s="20"/>
      <c r="E239" s="46"/>
      <c r="F239" s="63"/>
      <c r="G239" s="704"/>
      <c r="H239" s="140"/>
      <c r="I239" s="705"/>
      <c r="J239" s="280"/>
      <c r="K239" s="705"/>
      <c r="L239" s="149"/>
      <c r="M239" s="705"/>
      <c r="N239" s="237"/>
      <c r="O239" s="705"/>
      <c r="P239" s="215"/>
      <c r="Q239" s="705"/>
      <c r="R239" s="134"/>
      <c r="S239" s="705"/>
      <c r="T239" s="175"/>
      <c r="U239" s="969">
        <f t="shared" si="48"/>
        <v>0</v>
      </c>
      <c r="V239" s="954"/>
      <c r="W239" s="203"/>
      <c r="X239" s="111">
        <f t="shared" si="49"/>
        <v>0</v>
      </c>
      <c r="Y239" s="959">
        <f t="shared" si="50"/>
        <v>0</v>
      </c>
      <c r="Z239" s="17">
        <f t="shared" si="51"/>
        <v>0</v>
      </c>
      <c r="AA239" s="17">
        <f t="shared" si="52"/>
        <v>0</v>
      </c>
      <c r="AB239" s="17">
        <f t="shared" si="53"/>
        <v>0</v>
      </c>
      <c r="AC239" s="17">
        <f t="shared" si="54"/>
        <v>0</v>
      </c>
      <c r="AD239" s="17">
        <f t="shared" si="55"/>
        <v>0</v>
      </c>
      <c r="AE239" s="17">
        <f t="shared" si="56"/>
        <v>0</v>
      </c>
      <c r="AF239" s="17">
        <f t="shared" si="57"/>
        <v>0</v>
      </c>
      <c r="AO239" s="57">
        <f t="shared" si="58"/>
        <v>0</v>
      </c>
      <c r="AP239" s="57">
        <f t="shared" si="59"/>
        <v>0</v>
      </c>
      <c r="AQ239" s="57">
        <f t="shared" si="47"/>
        <v>0</v>
      </c>
      <c r="AR239" s="57">
        <f t="shared" si="60"/>
        <v>0</v>
      </c>
    </row>
    <row r="240" spans="1:44" ht="15.75" customHeight="1" x14ac:dyDescent="0.3">
      <c r="A240" s="36">
        <v>232</v>
      </c>
      <c r="B240" s="19"/>
      <c r="C240" s="19"/>
      <c r="D240" s="20"/>
      <c r="E240" s="47"/>
      <c r="F240" s="63"/>
      <c r="G240" s="704"/>
      <c r="H240" s="140"/>
      <c r="I240" s="705"/>
      <c r="J240" s="280"/>
      <c r="K240" s="705"/>
      <c r="L240" s="149"/>
      <c r="M240" s="705"/>
      <c r="N240" s="237"/>
      <c r="O240" s="705"/>
      <c r="P240" s="215"/>
      <c r="Q240" s="705"/>
      <c r="R240" s="134"/>
      <c r="S240" s="705"/>
      <c r="T240" s="175"/>
      <c r="U240" s="969">
        <f t="shared" si="48"/>
        <v>0</v>
      </c>
      <c r="V240" s="954"/>
      <c r="W240" s="203"/>
      <c r="X240" s="111">
        <f t="shared" si="49"/>
        <v>0</v>
      </c>
      <c r="Y240" s="959">
        <f t="shared" si="50"/>
        <v>0</v>
      </c>
      <c r="Z240" s="17">
        <f t="shared" si="51"/>
        <v>0</v>
      </c>
      <c r="AA240" s="17">
        <f t="shared" si="52"/>
        <v>0</v>
      </c>
      <c r="AB240" s="17">
        <f t="shared" si="53"/>
        <v>0</v>
      </c>
      <c r="AC240" s="17">
        <f t="shared" si="54"/>
        <v>0</v>
      </c>
      <c r="AD240" s="17">
        <f t="shared" si="55"/>
        <v>0</v>
      </c>
      <c r="AE240" s="17">
        <f t="shared" si="56"/>
        <v>0</v>
      </c>
      <c r="AF240" s="17">
        <f t="shared" si="57"/>
        <v>0</v>
      </c>
      <c r="AO240" s="57">
        <f t="shared" si="58"/>
        <v>0</v>
      </c>
      <c r="AP240" s="57">
        <f t="shared" si="59"/>
        <v>0</v>
      </c>
      <c r="AQ240" s="57">
        <f t="shared" si="47"/>
        <v>0</v>
      </c>
      <c r="AR240" s="57">
        <f t="shared" si="60"/>
        <v>0</v>
      </c>
    </row>
    <row r="241" spans="1:44" ht="15.75" customHeight="1" x14ac:dyDescent="0.3">
      <c r="A241" s="36">
        <v>233</v>
      </c>
      <c r="B241" s="19"/>
      <c r="C241" s="19"/>
      <c r="D241" s="20"/>
      <c r="E241" s="47"/>
      <c r="F241" s="63"/>
      <c r="G241" s="704"/>
      <c r="H241" s="140"/>
      <c r="I241" s="705"/>
      <c r="J241" s="280"/>
      <c r="K241" s="705"/>
      <c r="L241" s="149"/>
      <c r="M241" s="705"/>
      <c r="N241" s="237"/>
      <c r="O241" s="705"/>
      <c r="P241" s="215"/>
      <c r="Q241" s="705"/>
      <c r="R241" s="134"/>
      <c r="S241" s="705"/>
      <c r="T241" s="175"/>
      <c r="U241" s="969">
        <f t="shared" si="48"/>
        <v>0</v>
      </c>
      <c r="V241" s="954"/>
      <c r="W241" s="203"/>
      <c r="X241" s="111">
        <f t="shared" si="49"/>
        <v>0</v>
      </c>
      <c r="Y241" s="959">
        <f t="shared" si="50"/>
        <v>0</v>
      </c>
      <c r="Z241" s="17">
        <f t="shared" si="51"/>
        <v>0</v>
      </c>
      <c r="AA241" s="17">
        <f t="shared" si="52"/>
        <v>0</v>
      </c>
      <c r="AB241" s="17">
        <f t="shared" si="53"/>
        <v>0</v>
      </c>
      <c r="AC241" s="17">
        <f t="shared" si="54"/>
        <v>0</v>
      </c>
      <c r="AD241" s="17">
        <f t="shared" si="55"/>
        <v>0</v>
      </c>
      <c r="AE241" s="17">
        <f t="shared" si="56"/>
        <v>0</v>
      </c>
      <c r="AF241" s="17">
        <f t="shared" si="57"/>
        <v>0</v>
      </c>
      <c r="AO241" s="57">
        <f t="shared" si="58"/>
        <v>0</v>
      </c>
      <c r="AP241" s="57">
        <f t="shared" si="59"/>
        <v>0</v>
      </c>
      <c r="AQ241" s="57">
        <f t="shared" si="47"/>
        <v>0</v>
      </c>
      <c r="AR241" s="57">
        <f t="shared" si="60"/>
        <v>0</v>
      </c>
    </row>
    <row r="242" spans="1:44" ht="15.75" customHeight="1" x14ac:dyDescent="0.3">
      <c r="A242" s="36">
        <v>234</v>
      </c>
      <c r="B242" s="19"/>
      <c r="C242" s="19"/>
      <c r="D242" s="20"/>
      <c r="E242" s="47"/>
      <c r="F242" s="63"/>
      <c r="G242" s="704"/>
      <c r="H242" s="140"/>
      <c r="I242" s="705"/>
      <c r="J242" s="280"/>
      <c r="K242" s="705"/>
      <c r="L242" s="149"/>
      <c r="M242" s="705"/>
      <c r="N242" s="237"/>
      <c r="O242" s="705"/>
      <c r="P242" s="215"/>
      <c r="Q242" s="705"/>
      <c r="R242" s="134"/>
      <c r="S242" s="705"/>
      <c r="T242" s="175"/>
      <c r="U242" s="969">
        <f t="shared" si="48"/>
        <v>0</v>
      </c>
      <c r="V242" s="954"/>
      <c r="W242" s="203"/>
      <c r="X242" s="111">
        <f t="shared" si="49"/>
        <v>0</v>
      </c>
      <c r="Y242" s="959">
        <f t="shared" si="50"/>
        <v>0</v>
      </c>
      <c r="Z242" s="17">
        <f t="shared" si="51"/>
        <v>0</v>
      </c>
      <c r="AA242" s="17">
        <f t="shared" si="52"/>
        <v>0</v>
      </c>
      <c r="AB242" s="17">
        <f t="shared" si="53"/>
        <v>0</v>
      </c>
      <c r="AC242" s="17">
        <f t="shared" si="54"/>
        <v>0</v>
      </c>
      <c r="AD242" s="17">
        <f t="shared" si="55"/>
        <v>0</v>
      </c>
      <c r="AE242" s="17">
        <f t="shared" si="56"/>
        <v>0</v>
      </c>
      <c r="AF242" s="17">
        <f t="shared" si="57"/>
        <v>0</v>
      </c>
      <c r="AO242" s="57">
        <f t="shared" si="58"/>
        <v>0</v>
      </c>
      <c r="AP242" s="57">
        <f t="shared" si="59"/>
        <v>0</v>
      </c>
      <c r="AQ242" s="57">
        <f t="shared" si="47"/>
        <v>0</v>
      </c>
      <c r="AR242" s="57">
        <f t="shared" si="60"/>
        <v>0</v>
      </c>
    </row>
    <row r="243" spans="1:44" ht="15.75" customHeight="1" x14ac:dyDescent="0.3">
      <c r="A243" s="36">
        <v>235</v>
      </c>
      <c r="B243" s="19"/>
      <c r="C243" s="19"/>
      <c r="D243" s="20"/>
      <c r="E243" s="47"/>
      <c r="F243" s="63"/>
      <c r="G243" s="704"/>
      <c r="H243" s="140"/>
      <c r="I243" s="705"/>
      <c r="J243" s="280"/>
      <c r="K243" s="705"/>
      <c r="L243" s="149"/>
      <c r="M243" s="705"/>
      <c r="N243" s="237"/>
      <c r="O243" s="705"/>
      <c r="P243" s="215"/>
      <c r="Q243" s="705"/>
      <c r="R243" s="134"/>
      <c r="S243" s="705"/>
      <c r="T243" s="175"/>
      <c r="U243" s="969">
        <f t="shared" si="48"/>
        <v>0</v>
      </c>
      <c r="V243" s="954"/>
      <c r="W243" s="203"/>
      <c r="X243" s="111">
        <f t="shared" si="49"/>
        <v>0</v>
      </c>
      <c r="Y243" s="959">
        <f t="shared" si="50"/>
        <v>0</v>
      </c>
      <c r="Z243" s="17">
        <f t="shared" si="51"/>
        <v>0</v>
      </c>
      <c r="AA243" s="17">
        <f t="shared" si="52"/>
        <v>0</v>
      </c>
      <c r="AB243" s="17">
        <f t="shared" si="53"/>
        <v>0</v>
      </c>
      <c r="AC243" s="17">
        <f t="shared" si="54"/>
        <v>0</v>
      </c>
      <c r="AD243" s="17">
        <f t="shared" si="55"/>
        <v>0</v>
      </c>
      <c r="AE243" s="17">
        <f t="shared" si="56"/>
        <v>0</v>
      </c>
      <c r="AF243" s="17">
        <f t="shared" si="57"/>
        <v>0</v>
      </c>
      <c r="AO243" s="57">
        <f t="shared" si="58"/>
        <v>0</v>
      </c>
      <c r="AP243" s="57">
        <f t="shared" si="59"/>
        <v>0</v>
      </c>
      <c r="AQ243" s="57">
        <f t="shared" si="47"/>
        <v>0</v>
      </c>
      <c r="AR243" s="57">
        <f t="shared" si="60"/>
        <v>0</v>
      </c>
    </row>
    <row r="244" spans="1:44" ht="15.75" customHeight="1" x14ac:dyDescent="0.3">
      <c r="A244" s="36">
        <v>236</v>
      </c>
      <c r="B244" s="19"/>
      <c r="C244" s="19"/>
      <c r="D244" s="20"/>
      <c r="E244" s="47"/>
      <c r="F244" s="63"/>
      <c r="G244" s="704"/>
      <c r="H244" s="140"/>
      <c r="I244" s="705"/>
      <c r="J244" s="280"/>
      <c r="K244" s="705"/>
      <c r="L244" s="149"/>
      <c r="M244" s="705"/>
      <c r="N244" s="237"/>
      <c r="O244" s="705"/>
      <c r="P244" s="215"/>
      <c r="Q244" s="705"/>
      <c r="R244" s="134"/>
      <c r="S244" s="705"/>
      <c r="T244" s="175"/>
      <c r="U244" s="969">
        <f t="shared" si="48"/>
        <v>0</v>
      </c>
      <c r="V244" s="954"/>
      <c r="W244" s="203"/>
      <c r="X244" s="111">
        <f t="shared" si="49"/>
        <v>0</v>
      </c>
      <c r="Y244" s="959">
        <f t="shared" si="50"/>
        <v>0</v>
      </c>
      <c r="Z244" s="17">
        <f t="shared" si="51"/>
        <v>0</v>
      </c>
      <c r="AA244" s="17">
        <f t="shared" si="52"/>
        <v>0</v>
      </c>
      <c r="AB244" s="17">
        <f t="shared" si="53"/>
        <v>0</v>
      </c>
      <c r="AC244" s="17">
        <f t="shared" si="54"/>
        <v>0</v>
      </c>
      <c r="AD244" s="17">
        <f t="shared" si="55"/>
        <v>0</v>
      </c>
      <c r="AE244" s="17">
        <f t="shared" si="56"/>
        <v>0</v>
      </c>
      <c r="AF244" s="17">
        <f t="shared" si="57"/>
        <v>0</v>
      </c>
      <c r="AO244" s="57">
        <f t="shared" si="58"/>
        <v>0</v>
      </c>
      <c r="AP244" s="57">
        <f t="shared" si="59"/>
        <v>0</v>
      </c>
      <c r="AQ244" s="57">
        <f t="shared" si="47"/>
        <v>0</v>
      </c>
      <c r="AR244" s="57">
        <f t="shared" si="60"/>
        <v>0</v>
      </c>
    </row>
    <row r="245" spans="1:44" ht="15.75" customHeight="1" x14ac:dyDescent="0.3">
      <c r="A245" s="36">
        <v>237</v>
      </c>
      <c r="B245" s="19"/>
      <c r="C245" s="19"/>
      <c r="D245" s="20"/>
      <c r="E245" s="47"/>
      <c r="F245" s="63"/>
      <c r="G245" s="704"/>
      <c r="H245" s="140"/>
      <c r="I245" s="705"/>
      <c r="J245" s="280"/>
      <c r="K245" s="705"/>
      <c r="L245" s="149"/>
      <c r="M245" s="705"/>
      <c r="N245" s="237"/>
      <c r="O245" s="705"/>
      <c r="P245" s="215"/>
      <c r="Q245" s="705"/>
      <c r="R245" s="134"/>
      <c r="S245" s="705"/>
      <c r="T245" s="175"/>
      <c r="U245" s="969">
        <f t="shared" si="48"/>
        <v>0</v>
      </c>
      <c r="V245" s="954"/>
      <c r="W245" s="203"/>
      <c r="X245" s="111">
        <f t="shared" si="49"/>
        <v>0</v>
      </c>
      <c r="Y245" s="959">
        <f t="shared" si="50"/>
        <v>0</v>
      </c>
      <c r="Z245" s="17">
        <f t="shared" si="51"/>
        <v>0</v>
      </c>
      <c r="AA245" s="17">
        <f t="shared" si="52"/>
        <v>0</v>
      </c>
      <c r="AB245" s="17">
        <f t="shared" si="53"/>
        <v>0</v>
      </c>
      <c r="AC245" s="17">
        <f t="shared" si="54"/>
        <v>0</v>
      </c>
      <c r="AD245" s="17">
        <f t="shared" si="55"/>
        <v>0</v>
      </c>
      <c r="AE245" s="17">
        <f t="shared" si="56"/>
        <v>0</v>
      </c>
      <c r="AF245" s="17">
        <f t="shared" si="57"/>
        <v>0</v>
      </c>
      <c r="AO245" s="57">
        <f t="shared" si="58"/>
        <v>0</v>
      </c>
      <c r="AP245" s="57">
        <f t="shared" si="59"/>
        <v>0</v>
      </c>
      <c r="AQ245" s="57">
        <f t="shared" si="47"/>
        <v>0</v>
      </c>
      <c r="AR245" s="57">
        <f t="shared" si="60"/>
        <v>0</v>
      </c>
    </row>
    <row r="246" spans="1:44" ht="15.75" customHeight="1" x14ac:dyDescent="0.3">
      <c r="A246" s="36">
        <v>238</v>
      </c>
      <c r="B246" s="19"/>
      <c r="C246" s="19"/>
      <c r="D246" s="20"/>
      <c r="E246" s="47"/>
      <c r="F246" s="63"/>
      <c r="G246" s="704"/>
      <c r="H246" s="140"/>
      <c r="I246" s="705"/>
      <c r="J246" s="280"/>
      <c r="K246" s="705"/>
      <c r="L246" s="149"/>
      <c r="M246" s="705"/>
      <c r="N246" s="237"/>
      <c r="O246" s="705"/>
      <c r="P246" s="215"/>
      <c r="Q246" s="705"/>
      <c r="R246" s="134"/>
      <c r="S246" s="705"/>
      <c r="T246" s="175"/>
      <c r="U246" s="969">
        <f t="shared" si="48"/>
        <v>0</v>
      </c>
      <c r="V246" s="954"/>
      <c r="W246" s="203"/>
      <c r="X246" s="111">
        <f t="shared" si="49"/>
        <v>0</v>
      </c>
      <c r="Y246" s="959">
        <f t="shared" si="50"/>
        <v>0</v>
      </c>
      <c r="Z246" s="17">
        <f t="shared" si="51"/>
        <v>0</v>
      </c>
      <c r="AA246" s="17">
        <f t="shared" si="52"/>
        <v>0</v>
      </c>
      <c r="AB246" s="17">
        <f t="shared" si="53"/>
        <v>0</v>
      </c>
      <c r="AC246" s="17">
        <f t="shared" si="54"/>
        <v>0</v>
      </c>
      <c r="AD246" s="17">
        <f t="shared" si="55"/>
        <v>0</v>
      </c>
      <c r="AE246" s="17">
        <f t="shared" si="56"/>
        <v>0</v>
      </c>
      <c r="AF246" s="17">
        <f t="shared" si="57"/>
        <v>0</v>
      </c>
      <c r="AO246" s="57">
        <f t="shared" si="58"/>
        <v>0</v>
      </c>
      <c r="AP246" s="57">
        <f t="shared" si="59"/>
        <v>0</v>
      </c>
      <c r="AQ246" s="57">
        <f t="shared" si="47"/>
        <v>0</v>
      </c>
      <c r="AR246" s="57">
        <f t="shared" si="60"/>
        <v>0</v>
      </c>
    </row>
    <row r="247" spans="1:44" ht="15.75" customHeight="1" x14ac:dyDescent="0.3">
      <c r="A247" s="36">
        <v>239</v>
      </c>
      <c r="B247" s="19"/>
      <c r="C247" s="19"/>
      <c r="D247" s="20"/>
      <c r="E247" s="47"/>
      <c r="F247" s="63"/>
      <c r="G247" s="704"/>
      <c r="H247" s="140"/>
      <c r="I247" s="705"/>
      <c r="J247" s="280"/>
      <c r="K247" s="705"/>
      <c r="L247" s="149"/>
      <c r="M247" s="705"/>
      <c r="N247" s="237"/>
      <c r="O247" s="705"/>
      <c r="P247" s="215"/>
      <c r="Q247" s="705"/>
      <c r="R247" s="134"/>
      <c r="S247" s="705"/>
      <c r="T247" s="175"/>
      <c r="U247" s="969">
        <f t="shared" si="48"/>
        <v>0</v>
      </c>
      <c r="V247" s="954"/>
      <c r="W247" s="203"/>
      <c r="X247" s="111">
        <f t="shared" si="49"/>
        <v>0</v>
      </c>
      <c r="Y247" s="959">
        <f t="shared" si="50"/>
        <v>0</v>
      </c>
      <c r="Z247" s="17">
        <f t="shared" si="51"/>
        <v>0</v>
      </c>
      <c r="AA247" s="17">
        <f t="shared" si="52"/>
        <v>0</v>
      </c>
      <c r="AB247" s="17">
        <f t="shared" si="53"/>
        <v>0</v>
      </c>
      <c r="AC247" s="17">
        <f t="shared" si="54"/>
        <v>0</v>
      </c>
      <c r="AD247" s="17">
        <f t="shared" si="55"/>
        <v>0</v>
      </c>
      <c r="AE247" s="17">
        <f t="shared" si="56"/>
        <v>0</v>
      </c>
      <c r="AF247" s="17">
        <f t="shared" si="57"/>
        <v>0</v>
      </c>
      <c r="AO247" s="57">
        <f t="shared" si="58"/>
        <v>0</v>
      </c>
      <c r="AP247" s="57">
        <f t="shared" si="59"/>
        <v>0</v>
      </c>
      <c r="AQ247" s="57">
        <f t="shared" si="47"/>
        <v>0</v>
      </c>
      <c r="AR247" s="57">
        <f t="shared" si="60"/>
        <v>0</v>
      </c>
    </row>
    <row r="248" spans="1:44" ht="15.75" customHeight="1" x14ac:dyDescent="0.3">
      <c r="A248" s="36">
        <v>240</v>
      </c>
      <c r="B248" s="19"/>
      <c r="C248" s="19"/>
      <c r="D248" s="20"/>
      <c r="E248" s="47"/>
      <c r="F248" s="63"/>
      <c r="G248" s="704"/>
      <c r="H248" s="140"/>
      <c r="I248" s="705"/>
      <c r="J248" s="280"/>
      <c r="K248" s="705"/>
      <c r="L248" s="149"/>
      <c r="M248" s="705"/>
      <c r="N248" s="237"/>
      <c r="O248" s="705"/>
      <c r="P248" s="215"/>
      <c r="Q248" s="705"/>
      <c r="R248" s="134"/>
      <c r="S248" s="705"/>
      <c r="T248" s="175"/>
      <c r="U248" s="969">
        <f t="shared" si="48"/>
        <v>0</v>
      </c>
      <c r="V248" s="954"/>
      <c r="W248" s="203"/>
      <c r="X248" s="111">
        <f t="shared" si="49"/>
        <v>0</v>
      </c>
      <c r="Y248" s="959">
        <f t="shared" si="50"/>
        <v>0</v>
      </c>
      <c r="Z248" s="17">
        <f t="shared" si="51"/>
        <v>0</v>
      </c>
      <c r="AA248" s="17">
        <f t="shared" si="52"/>
        <v>0</v>
      </c>
      <c r="AB248" s="17">
        <f t="shared" si="53"/>
        <v>0</v>
      </c>
      <c r="AC248" s="17">
        <f t="shared" si="54"/>
        <v>0</v>
      </c>
      <c r="AD248" s="17">
        <f t="shared" si="55"/>
        <v>0</v>
      </c>
      <c r="AE248" s="17">
        <f t="shared" si="56"/>
        <v>0</v>
      </c>
      <c r="AF248" s="17">
        <f t="shared" si="57"/>
        <v>0</v>
      </c>
      <c r="AO248" s="57">
        <f t="shared" si="58"/>
        <v>0</v>
      </c>
      <c r="AP248" s="57">
        <f t="shared" si="59"/>
        <v>0</v>
      </c>
      <c r="AQ248" s="57">
        <f t="shared" si="47"/>
        <v>0</v>
      </c>
      <c r="AR248" s="57">
        <f t="shared" si="60"/>
        <v>0</v>
      </c>
    </row>
    <row r="249" spans="1:44" ht="15.75" customHeight="1" x14ac:dyDescent="0.3">
      <c r="A249" s="36">
        <v>241</v>
      </c>
      <c r="B249" s="19"/>
      <c r="C249" s="19"/>
      <c r="D249" s="20"/>
      <c r="E249" s="47"/>
      <c r="F249" s="63"/>
      <c r="G249" s="704"/>
      <c r="H249" s="140"/>
      <c r="I249" s="705"/>
      <c r="J249" s="280"/>
      <c r="K249" s="705"/>
      <c r="L249" s="149"/>
      <c r="M249" s="705"/>
      <c r="N249" s="237"/>
      <c r="O249" s="705"/>
      <c r="P249" s="215"/>
      <c r="Q249" s="705"/>
      <c r="R249" s="134"/>
      <c r="S249" s="705"/>
      <c r="T249" s="175"/>
      <c r="U249" s="969">
        <f t="shared" si="48"/>
        <v>0</v>
      </c>
      <c r="V249" s="954"/>
      <c r="W249" s="203"/>
      <c r="X249" s="111">
        <f t="shared" si="49"/>
        <v>0</v>
      </c>
      <c r="Y249" s="959">
        <f t="shared" si="50"/>
        <v>0</v>
      </c>
      <c r="Z249" s="17">
        <f t="shared" si="51"/>
        <v>0</v>
      </c>
      <c r="AA249" s="17">
        <f t="shared" si="52"/>
        <v>0</v>
      </c>
      <c r="AB249" s="17">
        <f t="shared" si="53"/>
        <v>0</v>
      </c>
      <c r="AC249" s="17">
        <f t="shared" si="54"/>
        <v>0</v>
      </c>
      <c r="AD249" s="17">
        <f t="shared" si="55"/>
        <v>0</v>
      </c>
      <c r="AE249" s="17">
        <f t="shared" si="56"/>
        <v>0</v>
      </c>
      <c r="AF249" s="17">
        <f t="shared" si="57"/>
        <v>0</v>
      </c>
      <c r="AO249" s="57">
        <f t="shared" si="58"/>
        <v>0</v>
      </c>
      <c r="AP249" s="57">
        <f t="shared" si="59"/>
        <v>0</v>
      </c>
      <c r="AQ249" s="57">
        <f t="shared" si="47"/>
        <v>0</v>
      </c>
      <c r="AR249" s="57">
        <f t="shared" si="60"/>
        <v>0</v>
      </c>
    </row>
    <row r="250" spans="1:44" ht="15.75" customHeight="1" x14ac:dyDescent="0.3">
      <c r="A250" s="36">
        <v>242</v>
      </c>
      <c r="B250" s="19"/>
      <c r="C250" s="19"/>
      <c r="D250" s="20"/>
      <c r="E250" s="47"/>
      <c r="F250" s="63"/>
      <c r="G250" s="704"/>
      <c r="H250" s="140"/>
      <c r="I250" s="705"/>
      <c r="J250" s="280"/>
      <c r="K250" s="705"/>
      <c r="L250" s="149"/>
      <c r="M250" s="705"/>
      <c r="N250" s="237"/>
      <c r="O250" s="705"/>
      <c r="P250" s="215"/>
      <c r="Q250" s="705"/>
      <c r="R250" s="134"/>
      <c r="S250" s="705"/>
      <c r="T250" s="175"/>
      <c r="U250" s="969">
        <f t="shared" si="48"/>
        <v>0</v>
      </c>
      <c r="V250" s="954"/>
      <c r="W250" s="203"/>
      <c r="X250" s="111">
        <f t="shared" si="49"/>
        <v>0</v>
      </c>
      <c r="Y250" s="959">
        <f t="shared" si="50"/>
        <v>0</v>
      </c>
      <c r="Z250" s="17">
        <f t="shared" si="51"/>
        <v>0</v>
      </c>
      <c r="AA250" s="17">
        <f t="shared" si="52"/>
        <v>0</v>
      </c>
      <c r="AB250" s="17">
        <f t="shared" si="53"/>
        <v>0</v>
      </c>
      <c r="AC250" s="17">
        <f t="shared" si="54"/>
        <v>0</v>
      </c>
      <c r="AD250" s="17">
        <f t="shared" si="55"/>
        <v>0</v>
      </c>
      <c r="AE250" s="17">
        <f t="shared" si="56"/>
        <v>0</v>
      </c>
      <c r="AF250" s="17">
        <f t="shared" si="57"/>
        <v>0</v>
      </c>
      <c r="AO250" s="57">
        <f t="shared" si="58"/>
        <v>0</v>
      </c>
      <c r="AP250" s="57">
        <f t="shared" si="59"/>
        <v>0</v>
      </c>
      <c r="AQ250" s="57">
        <f t="shared" si="47"/>
        <v>0</v>
      </c>
      <c r="AR250" s="57">
        <f t="shared" si="60"/>
        <v>0</v>
      </c>
    </row>
    <row r="251" spans="1:44" ht="15.75" customHeight="1" x14ac:dyDescent="0.3">
      <c r="A251" s="36">
        <v>243</v>
      </c>
      <c r="B251" s="19"/>
      <c r="C251" s="19"/>
      <c r="D251" s="20"/>
      <c r="E251" s="47"/>
      <c r="F251" s="63"/>
      <c r="G251" s="704"/>
      <c r="H251" s="140"/>
      <c r="I251" s="705"/>
      <c r="J251" s="280"/>
      <c r="K251" s="705"/>
      <c r="L251" s="149"/>
      <c r="M251" s="705"/>
      <c r="N251" s="237"/>
      <c r="O251" s="705"/>
      <c r="P251" s="215"/>
      <c r="Q251" s="705"/>
      <c r="R251" s="134"/>
      <c r="S251" s="705"/>
      <c r="T251" s="175"/>
      <c r="U251" s="969">
        <f t="shared" si="48"/>
        <v>0</v>
      </c>
      <c r="V251" s="954"/>
      <c r="W251" s="203"/>
      <c r="X251" s="111">
        <f t="shared" si="49"/>
        <v>0</v>
      </c>
      <c r="Y251" s="959">
        <f t="shared" si="50"/>
        <v>0</v>
      </c>
      <c r="Z251" s="17">
        <f t="shared" si="51"/>
        <v>0</v>
      </c>
      <c r="AA251" s="17">
        <f t="shared" si="52"/>
        <v>0</v>
      </c>
      <c r="AB251" s="17">
        <f t="shared" si="53"/>
        <v>0</v>
      </c>
      <c r="AC251" s="17">
        <f t="shared" si="54"/>
        <v>0</v>
      </c>
      <c r="AD251" s="17">
        <f t="shared" si="55"/>
        <v>0</v>
      </c>
      <c r="AE251" s="17">
        <f t="shared" si="56"/>
        <v>0</v>
      </c>
      <c r="AF251" s="17">
        <f t="shared" si="57"/>
        <v>0</v>
      </c>
      <c r="AO251" s="57">
        <f t="shared" si="58"/>
        <v>0</v>
      </c>
      <c r="AP251" s="57">
        <f t="shared" si="59"/>
        <v>0</v>
      </c>
      <c r="AQ251" s="57">
        <f t="shared" si="47"/>
        <v>0</v>
      </c>
      <c r="AR251" s="57">
        <f t="shared" si="60"/>
        <v>0</v>
      </c>
    </row>
    <row r="252" spans="1:44" ht="15.75" customHeight="1" x14ac:dyDescent="0.3">
      <c r="A252" s="36">
        <v>244</v>
      </c>
      <c r="B252" s="19"/>
      <c r="C252" s="19"/>
      <c r="D252" s="20"/>
      <c r="E252" s="47"/>
      <c r="F252" s="63"/>
      <c r="G252" s="704"/>
      <c r="H252" s="140"/>
      <c r="I252" s="705"/>
      <c r="J252" s="280"/>
      <c r="K252" s="705"/>
      <c r="L252" s="149"/>
      <c r="M252" s="705"/>
      <c r="N252" s="237"/>
      <c r="O252" s="705"/>
      <c r="P252" s="215"/>
      <c r="Q252" s="705"/>
      <c r="R252" s="134"/>
      <c r="S252" s="705"/>
      <c r="T252" s="175"/>
      <c r="U252" s="969">
        <f t="shared" si="48"/>
        <v>0</v>
      </c>
      <c r="V252" s="954"/>
      <c r="W252" s="203"/>
      <c r="X252" s="111">
        <f t="shared" si="49"/>
        <v>0</v>
      </c>
      <c r="Y252" s="959">
        <f t="shared" si="50"/>
        <v>0</v>
      </c>
      <c r="Z252" s="17">
        <f t="shared" si="51"/>
        <v>0</v>
      </c>
      <c r="AA252" s="17">
        <f t="shared" si="52"/>
        <v>0</v>
      </c>
      <c r="AB252" s="17">
        <f t="shared" si="53"/>
        <v>0</v>
      </c>
      <c r="AC252" s="17">
        <f t="shared" si="54"/>
        <v>0</v>
      </c>
      <c r="AD252" s="17">
        <f t="shared" si="55"/>
        <v>0</v>
      </c>
      <c r="AE252" s="17">
        <f t="shared" si="56"/>
        <v>0</v>
      </c>
      <c r="AF252" s="17">
        <f t="shared" si="57"/>
        <v>0</v>
      </c>
      <c r="AO252" s="57">
        <f t="shared" si="58"/>
        <v>0</v>
      </c>
      <c r="AP252" s="57">
        <f t="shared" si="59"/>
        <v>0</v>
      </c>
      <c r="AQ252" s="57">
        <f t="shared" si="47"/>
        <v>0</v>
      </c>
      <c r="AR252" s="57">
        <f t="shared" si="60"/>
        <v>0</v>
      </c>
    </row>
    <row r="253" spans="1:44" s="3" customFormat="1" ht="15.75" customHeight="1" x14ac:dyDescent="0.3">
      <c r="A253" s="36">
        <v>245</v>
      </c>
      <c r="B253" s="19"/>
      <c r="C253" s="19"/>
      <c r="D253" s="20"/>
      <c r="E253" s="47"/>
      <c r="F253" s="63"/>
      <c r="G253" s="704"/>
      <c r="H253" s="140"/>
      <c r="I253" s="705"/>
      <c r="J253" s="280"/>
      <c r="K253" s="705"/>
      <c r="L253" s="149"/>
      <c r="M253" s="705"/>
      <c r="N253" s="237"/>
      <c r="O253" s="705"/>
      <c r="P253" s="215"/>
      <c r="Q253" s="705"/>
      <c r="R253" s="134"/>
      <c r="S253" s="705"/>
      <c r="T253" s="175"/>
      <c r="U253" s="969">
        <f t="shared" si="48"/>
        <v>0</v>
      </c>
      <c r="V253" s="954"/>
      <c r="W253" s="203"/>
      <c r="X253" s="111">
        <f t="shared" si="49"/>
        <v>0</v>
      </c>
      <c r="Y253" s="959">
        <f t="shared" si="50"/>
        <v>0</v>
      </c>
      <c r="Z253" s="17">
        <f t="shared" si="51"/>
        <v>0</v>
      </c>
      <c r="AA253" s="17">
        <f t="shared" si="52"/>
        <v>0</v>
      </c>
      <c r="AB253" s="17">
        <f t="shared" si="53"/>
        <v>0</v>
      </c>
      <c r="AC253" s="17">
        <f t="shared" si="54"/>
        <v>0</v>
      </c>
      <c r="AD253" s="17">
        <f t="shared" si="55"/>
        <v>0</v>
      </c>
      <c r="AE253" s="17">
        <f t="shared" si="56"/>
        <v>0</v>
      </c>
      <c r="AF253" s="17">
        <f t="shared" si="57"/>
        <v>0</v>
      </c>
      <c r="AO253" s="57">
        <f t="shared" si="58"/>
        <v>0</v>
      </c>
      <c r="AP253" s="57">
        <f t="shared" si="59"/>
        <v>0</v>
      </c>
      <c r="AQ253" s="57">
        <f t="shared" si="47"/>
        <v>0</v>
      </c>
      <c r="AR253" s="57">
        <f t="shared" si="60"/>
        <v>0</v>
      </c>
    </row>
    <row r="254" spans="1:44" ht="15.75" customHeight="1" x14ac:dyDescent="0.3">
      <c r="A254" s="36">
        <v>246</v>
      </c>
      <c r="B254" s="19"/>
      <c r="C254" s="19"/>
      <c r="D254" s="20"/>
      <c r="E254" s="47"/>
      <c r="F254" s="63"/>
      <c r="G254" s="704"/>
      <c r="H254" s="140"/>
      <c r="I254" s="705"/>
      <c r="J254" s="280"/>
      <c r="K254" s="705"/>
      <c r="L254" s="149"/>
      <c r="M254" s="705"/>
      <c r="N254" s="237"/>
      <c r="O254" s="705"/>
      <c r="P254" s="215"/>
      <c r="Q254" s="705"/>
      <c r="R254" s="134"/>
      <c r="S254" s="705"/>
      <c r="T254" s="175"/>
      <c r="U254" s="969">
        <f t="shared" si="48"/>
        <v>0</v>
      </c>
      <c r="V254" s="954"/>
      <c r="W254" s="203"/>
      <c r="X254" s="111">
        <f t="shared" si="49"/>
        <v>0</v>
      </c>
      <c r="Y254" s="959">
        <f t="shared" si="50"/>
        <v>0</v>
      </c>
      <c r="Z254" s="17">
        <f t="shared" si="51"/>
        <v>0</v>
      </c>
      <c r="AA254" s="17">
        <f t="shared" si="52"/>
        <v>0</v>
      </c>
      <c r="AB254" s="17">
        <f t="shared" si="53"/>
        <v>0</v>
      </c>
      <c r="AC254" s="17">
        <f t="shared" si="54"/>
        <v>0</v>
      </c>
      <c r="AD254" s="17">
        <f t="shared" si="55"/>
        <v>0</v>
      </c>
      <c r="AE254" s="17">
        <f t="shared" si="56"/>
        <v>0</v>
      </c>
      <c r="AF254" s="17">
        <f t="shared" si="57"/>
        <v>0</v>
      </c>
      <c r="AO254" s="57">
        <f t="shared" si="58"/>
        <v>0</v>
      </c>
      <c r="AP254" s="57">
        <f t="shared" si="59"/>
        <v>0</v>
      </c>
      <c r="AQ254" s="57">
        <f t="shared" si="47"/>
        <v>0</v>
      </c>
      <c r="AR254" s="57">
        <f t="shared" si="60"/>
        <v>0</v>
      </c>
    </row>
    <row r="255" spans="1:44" ht="15.75" customHeight="1" x14ac:dyDescent="0.3">
      <c r="A255" s="36">
        <v>247</v>
      </c>
      <c r="B255" s="19"/>
      <c r="C255" s="19"/>
      <c r="D255" s="20"/>
      <c r="E255" s="47"/>
      <c r="F255" s="63"/>
      <c r="G255" s="704"/>
      <c r="H255" s="140"/>
      <c r="I255" s="705"/>
      <c r="J255" s="280"/>
      <c r="K255" s="705"/>
      <c r="L255" s="149"/>
      <c r="M255" s="705"/>
      <c r="N255" s="237"/>
      <c r="O255" s="705"/>
      <c r="P255" s="215"/>
      <c r="Q255" s="705"/>
      <c r="R255" s="134"/>
      <c r="S255" s="705"/>
      <c r="T255" s="175"/>
      <c r="U255" s="969">
        <f t="shared" si="48"/>
        <v>0</v>
      </c>
      <c r="V255" s="954"/>
      <c r="W255" s="203"/>
      <c r="X255" s="111">
        <f t="shared" si="49"/>
        <v>0</v>
      </c>
      <c r="Y255" s="959">
        <f t="shared" si="50"/>
        <v>0</v>
      </c>
      <c r="Z255" s="17">
        <f t="shared" si="51"/>
        <v>0</v>
      </c>
      <c r="AA255" s="17">
        <f t="shared" si="52"/>
        <v>0</v>
      </c>
      <c r="AB255" s="17">
        <f t="shared" si="53"/>
        <v>0</v>
      </c>
      <c r="AC255" s="17">
        <f t="shared" si="54"/>
        <v>0</v>
      </c>
      <c r="AD255" s="17">
        <f t="shared" si="55"/>
        <v>0</v>
      </c>
      <c r="AE255" s="17">
        <f t="shared" si="56"/>
        <v>0</v>
      </c>
      <c r="AF255" s="17">
        <f t="shared" si="57"/>
        <v>0</v>
      </c>
      <c r="AO255" s="57">
        <f t="shared" si="58"/>
        <v>0</v>
      </c>
      <c r="AP255" s="57">
        <f t="shared" si="59"/>
        <v>0</v>
      </c>
      <c r="AQ255" s="57">
        <f t="shared" si="47"/>
        <v>0</v>
      </c>
      <c r="AR255" s="57">
        <f t="shared" si="60"/>
        <v>0</v>
      </c>
    </row>
    <row r="256" spans="1:44" ht="15.75" customHeight="1" x14ac:dyDescent="0.3">
      <c r="A256" s="36">
        <v>248</v>
      </c>
      <c r="B256" s="19"/>
      <c r="C256" s="19"/>
      <c r="D256" s="20"/>
      <c r="E256" s="47"/>
      <c r="F256" s="63"/>
      <c r="G256" s="704"/>
      <c r="H256" s="140"/>
      <c r="I256" s="705"/>
      <c r="J256" s="280"/>
      <c r="K256" s="705"/>
      <c r="L256" s="149"/>
      <c r="M256" s="705"/>
      <c r="N256" s="237"/>
      <c r="O256" s="705"/>
      <c r="P256" s="215"/>
      <c r="Q256" s="705"/>
      <c r="R256" s="134"/>
      <c r="S256" s="705"/>
      <c r="T256" s="175"/>
      <c r="U256" s="969">
        <f t="shared" si="48"/>
        <v>0</v>
      </c>
      <c r="V256" s="954"/>
      <c r="W256" s="203"/>
      <c r="X256" s="111">
        <f t="shared" si="49"/>
        <v>0</v>
      </c>
      <c r="Y256" s="959">
        <f t="shared" si="50"/>
        <v>0</v>
      </c>
      <c r="Z256" s="17">
        <f t="shared" si="51"/>
        <v>0</v>
      </c>
      <c r="AA256" s="17">
        <f t="shared" si="52"/>
        <v>0</v>
      </c>
      <c r="AB256" s="17">
        <f t="shared" si="53"/>
        <v>0</v>
      </c>
      <c r="AC256" s="17">
        <f t="shared" si="54"/>
        <v>0</v>
      </c>
      <c r="AD256" s="17">
        <f t="shared" si="55"/>
        <v>0</v>
      </c>
      <c r="AE256" s="17">
        <f t="shared" si="56"/>
        <v>0</v>
      </c>
      <c r="AF256" s="17">
        <f t="shared" si="57"/>
        <v>0</v>
      </c>
      <c r="AO256" s="57">
        <f t="shared" si="58"/>
        <v>0</v>
      </c>
      <c r="AP256" s="57">
        <f t="shared" si="59"/>
        <v>0</v>
      </c>
      <c r="AQ256" s="57">
        <f t="shared" si="47"/>
        <v>0</v>
      </c>
      <c r="AR256" s="57">
        <f t="shared" si="60"/>
        <v>0</v>
      </c>
    </row>
    <row r="257" spans="1:44" ht="15.75" customHeight="1" x14ac:dyDescent="0.3">
      <c r="A257" s="36">
        <v>249</v>
      </c>
      <c r="B257" s="19"/>
      <c r="C257" s="19"/>
      <c r="D257" s="20"/>
      <c r="E257" s="47"/>
      <c r="F257" s="63"/>
      <c r="G257" s="704"/>
      <c r="H257" s="140"/>
      <c r="I257" s="705"/>
      <c r="J257" s="280"/>
      <c r="K257" s="705"/>
      <c r="L257" s="149"/>
      <c r="M257" s="705"/>
      <c r="N257" s="237"/>
      <c r="O257" s="705"/>
      <c r="P257" s="215"/>
      <c r="Q257" s="705"/>
      <c r="R257" s="134"/>
      <c r="S257" s="705"/>
      <c r="T257" s="175"/>
      <c r="U257" s="969">
        <f t="shared" si="48"/>
        <v>0</v>
      </c>
      <c r="V257" s="954"/>
      <c r="W257" s="203"/>
      <c r="X257" s="111">
        <f t="shared" si="49"/>
        <v>0</v>
      </c>
      <c r="Y257" s="959">
        <f t="shared" si="50"/>
        <v>0</v>
      </c>
      <c r="Z257" s="17">
        <f t="shared" si="51"/>
        <v>0</v>
      </c>
      <c r="AA257" s="17">
        <f t="shared" si="52"/>
        <v>0</v>
      </c>
      <c r="AB257" s="17">
        <f t="shared" si="53"/>
        <v>0</v>
      </c>
      <c r="AC257" s="17">
        <f t="shared" si="54"/>
        <v>0</v>
      </c>
      <c r="AD257" s="17">
        <f t="shared" si="55"/>
        <v>0</v>
      </c>
      <c r="AE257" s="17">
        <f t="shared" si="56"/>
        <v>0</v>
      </c>
      <c r="AF257" s="17">
        <f t="shared" si="57"/>
        <v>0</v>
      </c>
      <c r="AO257" s="57">
        <f t="shared" si="58"/>
        <v>0</v>
      </c>
      <c r="AP257" s="57">
        <f t="shared" si="59"/>
        <v>0</v>
      </c>
      <c r="AQ257" s="57">
        <f t="shared" si="47"/>
        <v>0</v>
      </c>
      <c r="AR257" s="57">
        <f t="shared" si="60"/>
        <v>0</v>
      </c>
    </row>
    <row r="258" spans="1:44" ht="15.75" customHeight="1" x14ac:dyDescent="0.3">
      <c r="A258" s="36">
        <v>250</v>
      </c>
      <c r="B258" s="19"/>
      <c r="C258" s="19"/>
      <c r="D258" s="20"/>
      <c r="E258" s="47"/>
      <c r="F258" s="63"/>
      <c r="G258" s="704"/>
      <c r="H258" s="140"/>
      <c r="I258" s="705"/>
      <c r="J258" s="280"/>
      <c r="K258" s="705"/>
      <c r="L258" s="149"/>
      <c r="M258" s="705"/>
      <c r="N258" s="237"/>
      <c r="O258" s="705"/>
      <c r="P258" s="215"/>
      <c r="Q258" s="705"/>
      <c r="R258" s="134"/>
      <c r="S258" s="705"/>
      <c r="T258" s="175"/>
      <c r="U258" s="969">
        <f t="shared" si="48"/>
        <v>0</v>
      </c>
      <c r="V258" s="954"/>
      <c r="W258" s="203"/>
      <c r="X258" s="111">
        <f t="shared" si="49"/>
        <v>0</v>
      </c>
      <c r="Y258" s="959">
        <f t="shared" si="50"/>
        <v>0</v>
      </c>
      <c r="Z258" s="17">
        <f t="shared" si="51"/>
        <v>0</v>
      </c>
      <c r="AA258" s="17">
        <f t="shared" si="52"/>
        <v>0</v>
      </c>
      <c r="AB258" s="17">
        <f t="shared" si="53"/>
        <v>0</v>
      </c>
      <c r="AC258" s="17">
        <f t="shared" si="54"/>
        <v>0</v>
      </c>
      <c r="AD258" s="17">
        <f t="shared" si="55"/>
        <v>0</v>
      </c>
      <c r="AE258" s="17">
        <f t="shared" si="56"/>
        <v>0</v>
      </c>
      <c r="AF258" s="17">
        <f t="shared" si="57"/>
        <v>0</v>
      </c>
      <c r="AO258" s="57">
        <f t="shared" si="58"/>
        <v>0</v>
      </c>
      <c r="AP258" s="57">
        <f t="shared" si="59"/>
        <v>0</v>
      </c>
      <c r="AQ258" s="57">
        <f t="shared" si="47"/>
        <v>0</v>
      </c>
      <c r="AR258" s="57">
        <f t="shared" si="60"/>
        <v>0</v>
      </c>
    </row>
    <row r="259" spans="1:44" ht="15.75" customHeight="1" x14ac:dyDescent="0.3">
      <c r="A259" s="36">
        <v>251</v>
      </c>
      <c r="B259" s="19"/>
      <c r="C259" s="19"/>
      <c r="D259" s="20"/>
      <c r="E259" s="47"/>
      <c r="F259" s="63"/>
      <c r="G259" s="704"/>
      <c r="H259" s="140"/>
      <c r="I259" s="705"/>
      <c r="J259" s="280"/>
      <c r="K259" s="705"/>
      <c r="L259" s="149"/>
      <c r="M259" s="705"/>
      <c r="N259" s="237"/>
      <c r="O259" s="705"/>
      <c r="P259" s="215"/>
      <c r="Q259" s="705"/>
      <c r="R259" s="134"/>
      <c r="S259" s="705"/>
      <c r="T259" s="175"/>
      <c r="U259" s="969">
        <f t="shared" si="48"/>
        <v>0</v>
      </c>
      <c r="V259" s="954"/>
      <c r="W259" s="203"/>
      <c r="X259" s="111">
        <f t="shared" si="49"/>
        <v>0</v>
      </c>
      <c r="Y259" s="959">
        <f t="shared" si="50"/>
        <v>0</v>
      </c>
      <c r="Z259" s="17">
        <f t="shared" si="51"/>
        <v>0</v>
      </c>
      <c r="AA259" s="17">
        <f t="shared" si="52"/>
        <v>0</v>
      </c>
      <c r="AB259" s="17">
        <f t="shared" si="53"/>
        <v>0</v>
      </c>
      <c r="AC259" s="17">
        <f t="shared" si="54"/>
        <v>0</v>
      </c>
      <c r="AD259" s="17">
        <f t="shared" si="55"/>
        <v>0</v>
      </c>
      <c r="AE259" s="17">
        <f t="shared" si="56"/>
        <v>0</v>
      </c>
      <c r="AF259" s="17">
        <f t="shared" si="57"/>
        <v>0</v>
      </c>
      <c r="AO259" s="57">
        <f t="shared" si="58"/>
        <v>0</v>
      </c>
      <c r="AP259" s="57">
        <f t="shared" si="59"/>
        <v>0</v>
      </c>
      <c r="AQ259" s="57">
        <f t="shared" si="47"/>
        <v>0</v>
      </c>
      <c r="AR259" s="57">
        <f t="shared" si="60"/>
        <v>0</v>
      </c>
    </row>
    <row r="260" spans="1:44" ht="15.75" customHeight="1" x14ac:dyDescent="0.3">
      <c r="A260" s="36">
        <v>252</v>
      </c>
      <c r="B260" s="19"/>
      <c r="C260" s="19"/>
      <c r="D260" s="20"/>
      <c r="E260" s="46"/>
      <c r="F260" s="63"/>
      <c r="G260" s="704"/>
      <c r="H260" s="140"/>
      <c r="I260" s="705"/>
      <c r="J260" s="280"/>
      <c r="K260" s="705"/>
      <c r="L260" s="149"/>
      <c r="M260" s="705"/>
      <c r="N260" s="237"/>
      <c r="O260" s="705"/>
      <c r="P260" s="215"/>
      <c r="Q260" s="705"/>
      <c r="R260" s="134"/>
      <c r="S260" s="705"/>
      <c r="T260" s="175"/>
      <c r="U260" s="969">
        <f t="shared" si="48"/>
        <v>0</v>
      </c>
      <c r="V260" s="954"/>
      <c r="W260" s="203"/>
      <c r="X260" s="111">
        <f t="shared" si="49"/>
        <v>0</v>
      </c>
      <c r="Y260" s="959">
        <f t="shared" si="50"/>
        <v>0</v>
      </c>
      <c r="Z260" s="17">
        <f t="shared" si="51"/>
        <v>0</v>
      </c>
      <c r="AA260" s="17">
        <f t="shared" si="52"/>
        <v>0</v>
      </c>
      <c r="AB260" s="17">
        <f t="shared" si="53"/>
        <v>0</v>
      </c>
      <c r="AC260" s="17">
        <f t="shared" si="54"/>
        <v>0</v>
      </c>
      <c r="AD260" s="17">
        <f t="shared" si="55"/>
        <v>0</v>
      </c>
      <c r="AE260" s="17">
        <f t="shared" si="56"/>
        <v>0</v>
      </c>
      <c r="AF260" s="17">
        <f t="shared" si="57"/>
        <v>0</v>
      </c>
    </row>
    <row r="261" spans="1:44" ht="15.75" customHeight="1" x14ac:dyDescent="0.3">
      <c r="A261" s="36">
        <v>253</v>
      </c>
      <c r="B261" s="19"/>
      <c r="C261" s="19"/>
      <c r="D261" s="20"/>
      <c r="E261" s="47"/>
      <c r="F261" s="63"/>
      <c r="G261" s="704"/>
      <c r="H261" s="140"/>
      <c r="I261" s="705"/>
      <c r="J261" s="280"/>
      <c r="K261" s="705"/>
      <c r="L261" s="149"/>
      <c r="M261" s="705"/>
      <c r="N261" s="237"/>
      <c r="O261" s="705"/>
      <c r="P261" s="215"/>
      <c r="Q261" s="705"/>
      <c r="R261" s="134"/>
      <c r="S261" s="705"/>
      <c r="T261" s="175"/>
      <c r="U261" s="969">
        <f t="shared" si="48"/>
        <v>0</v>
      </c>
      <c r="V261" s="954"/>
      <c r="W261" s="203"/>
      <c r="X261" s="111">
        <f t="shared" si="49"/>
        <v>0</v>
      </c>
      <c r="Y261" s="959">
        <f t="shared" si="50"/>
        <v>0</v>
      </c>
      <c r="Z261" s="17">
        <f t="shared" si="51"/>
        <v>0</v>
      </c>
      <c r="AA261" s="17">
        <f t="shared" si="52"/>
        <v>0</v>
      </c>
      <c r="AB261" s="17">
        <f t="shared" si="53"/>
        <v>0</v>
      </c>
      <c r="AC261" s="17">
        <f t="shared" si="54"/>
        <v>0</v>
      </c>
      <c r="AD261" s="17">
        <f t="shared" si="55"/>
        <v>0</v>
      </c>
      <c r="AE261" s="17">
        <f t="shared" si="56"/>
        <v>0</v>
      </c>
      <c r="AF261" s="17">
        <f t="shared" si="57"/>
        <v>0</v>
      </c>
    </row>
    <row r="262" spans="1:44" ht="15.75" customHeight="1" x14ac:dyDescent="0.3">
      <c r="A262" s="36">
        <v>254</v>
      </c>
      <c r="B262" s="19"/>
      <c r="C262" s="19"/>
      <c r="D262" s="20"/>
      <c r="E262" s="47"/>
      <c r="F262" s="63"/>
      <c r="G262" s="704"/>
      <c r="H262" s="140"/>
      <c r="I262" s="705"/>
      <c r="J262" s="280"/>
      <c r="K262" s="705"/>
      <c r="L262" s="149"/>
      <c r="M262" s="705"/>
      <c r="N262" s="237"/>
      <c r="O262" s="705"/>
      <c r="P262" s="215"/>
      <c r="Q262" s="705"/>
      <c r="R262" s="134"/>
      <c r="S262" s="705"/>
      <c r="T262" s="175"/>
      <c r="U262" s="969">
        <f t="shared" si="48"/>
        <v>0</v>
      </c>
      <c r="V262" s="954"/>
      <c r="W262" s="203"/>
      <c r="X262" s="111">
        <f t="shared" si="49"/>
        <v>0</v>
      </c>
      <c r="Y262" s="959">
        <f t="shared" si="50"/>
        <v>0</v>
      </c>
      <c r="Z262" s="17">
        <f t="shared" si="51"/>
        <v>0</v>
      </c>
      <c r="AA262" s="17">
        <f t="shared" si="52"/>
        <v>0</v>
      </c>
      <c r="AB262" s="17">
        <f t="shared" si="53"/>
        <v>0</v>
      </c>
      <c r="AC262" s="17">
        <f t="shared" si="54"/>
        <v>0</v>
      </c>
      <c r="AD262" s="17">
        <f t="shared" si="55"/>
        <v>0</v>
      </c>
      <c r="AE262" s="17">
        <f t="shared" si="56"/>
        <v>0</v>
      </c>
      <c r="AF262" s="17">
        <f t="shared" si="57"/>
        <v>0</v>
      </c>
    </row>
    <row r="263" spans="1:44" ht="15.75" customHeight="1" x14ac:dyDescent="0.3">
      <c r="A263" s="36">
        <v>255</v>
      </c>
      <c r="B263" s="19"/>
      <c r="C263" s="19"/>
      <c r="D263" s="20"/>
      <c r="E263" s="47"/>
      <c r="F263" s="63"/>
      <c r="G263" s="704"/>
      <c r="H263" s="140"/>
      <c r="I263" s="705"/>
      <c r="J263" s="280"/>
      <c r="K263" s="705"/>
      <c r="L263" s="149"/>
      <c r="M263" s="705"/>
      <c r="N263" s="237"/>
      <c r="O263" s="705"/>
      <c r="P263" s="215"/>
      <c r="Q263" s="705"/>
      <c r="R263" s="134"/>
      <c r="S263" s="705"/>
      <c r="T263" s="175"/>
      <c r="U263" s="969">
        <f t="shared" si="48"/>
        <v>0</v>
      </c>
      <c r="V263" s="954"/>
      <c r="W263" s="203"/>
      <c r="X263" s="111">
        <f t="shared" si="49"/>
        <v>0</v>
      </c>
      <c r="Y263" s="959">
        <f t="shared" si="50"/>
        <v>0</v>
      </c>
      <c r="Z263" s="17">
        <f t="shared" si="51"/>
        <v>0</v>
      </c>
      <c r="AA263" s="17">
        <f t="shared" si="52"/>
        <v>0</v>
      </c>
      <c r="AB263" s="17">
        <f t="shared" si="53"/>
        <v>0</v>
      </c>
      <c r="AC263" s="17">
        <f t="shared" si="54"/>
        <v>0</v>
      </c>
      <c r="AD263" s="17">
        <f t="shared" si="55"/>
        <v>0</v>
      </c>
      <c r="AE263" s="17">
        <f t="shared" si="56"/>
        <v>0</v>
      </c>
      <c r="AF263" s="17">
        <f t="shared" si="57"/>
        <v>0</v>
      </c>
    </row>
    <row r="264" spans="1:44" ht="15.75" customHeight="1" x14ac:dyDescent="0.3">
      <c r="A264" s="36">
        <v>256</v>
      </c>
      <c r="B264" s="19"/>
      <c r="C264" s="19"/>
      <c r="D264" s="20"/>
      <c r="E264" s="47"/>
      <c r="F264" s="63"/>
      <c r="G264" s="704"/>
      <c r="H264" s="140"/>
      <c r="I264" s="705"/>
      <c r="J264" s="280"/>
      <c r="K264" s="705"/>
      <c r="L264" s="149"/>
      <c r="M264" s="705"/>
      <c r="N264" s="237"/>
      <c r="O264" s="705"/>
      <c r="P264" s="215"/>
      <c r="Q264" s="705"/>
      <c r="R264" s="134"/>
      <c r="S264" s="705"/>
      <c r="T264" s="175"/>
      <c r="U264" s="969">
        <f t="shared" si="48"/>
        <v>0</v>
      </c>
      <c r="V264" s="954"/>
      <c r="W264" s="203"/>
      <c r="X264" s="111">
        <f t="shared" si="49"/>
        <v>0</v>
      </c>
      <c r="Y264" s="959">
        <f t="shared" si="50"/>
        <v>0</v>
      </c>
      <c r="Z264" s="17">
        <f t="shared" si="51"/>
        <v>0</v>
      </c>
      <c r="AA264" s="17">
        <f t="shared" si="52"/>
        <v>0</v>
      </c>
      <c r="AB264" s="17">
        <f t="shared" si="53"/>
        <v>0</v>
      </c>
      <c r="AC264" s="17">
        <f t="shared" si="54"/>
        <v>0</v>
      </c>
      <c r="AD264" s="17">
        <f t="shared" si="55"/>
        <v>0</v>
      </c>
      <c r="AE264" s="17">
        <f t="shared" si="56"/>
        <v>0</v>
      </c>
      <c r="AF264" s="17">
        <f t="shared" si="57"/>
        <v>0</v>
      </c>
    </row>
    <row r="265" spans="1:44" s="2" customFormat="1" ht="15.75" customHeight="1" x14ac:dyDescent="0.3">
      <c r="A265" s="36">
        <v>257</v>
      </c>
      <c r="B265" s="19"/>
      <c r="C265" s="19"/>
      <c r="D265" s="20"/>
      <c r="E265" s="47"/>
      <c r="F265" s="63"/>
      <c r="G265" s="704"/>
      <c r="H265" s="140"/>
      <c r="I265" s="705"/>
      <c r="J265" s="280"/>
      <c r="K265" s="705"/>
      <c r="L265" s="149"/>
      <c r="M265" s="705"/>
      <c r="N265" s="237"/>
      <c r="O265" s="705"/>
      <c r="P265" s="215"/>
      <c r="Q265" s="705"/>
      <c r="R265" s="134"/>
      <c r="S265" s="705"/>
      <c r="T265" s="175"/>
      <c r="U265" s="969">
        <f t="shared" ref="U265:U328" si="61">T265+R265+P265+N265+L265+J265+H265</f>
        <v>0</v>
      </c>
      <c r="V265" s="954"/>
      <c r="W265" s="203"/>
      <c r="X265" s="111">
        <f t="shared" ref="X265:X292" si="62">F265+G265+I265+K265+M265+O265+Q265+S265-H265-J265-L265-N265-P265-R265-T265-V265-W265</f>
        <v>0</v>
      </c>
      <c r="Y265" s="959">
        <f t="shared" ref="Y265:Y328" si="63">G265+I265+K265+M265+O265+Q265+S265</f>
        <v>0</v>
      </c>
      <c r="Z265" s="17">
        <f t="shared" ref="Z265:Z328" si="64">H265*C265</f>
        <v>0</v>
      </c>
      <c r="AA265" s="17">
        <f t="shared" ref="AA265:AA328" si="65">J265*C265</f>
        <v>0</v>
      </c>
      <c r="AB265" s="17">
        <f t="shared" ref="AB265:AB328" si="66">L265*C265</f>
        <v>0</v>
      </c>
      <c r="AC265" s="17">
        <f t="shared" ref="AC265:AC328" si="67">N265*C265</f>
        <v>0</v>
      </c>
      <c r="AD265" s="17">
        <f t="shared" ref="AD265:AD328" si="68">P265*C265</f>
        <v>0</v>
      </c>
      <c r="AE265" s="17">
        <f t="shared" ref="AE265:AE328" si="69">R265*C265</f>
        <v>0</v>
      </c>
      <c r="AF265" s="17">
        <f t="shared" ref="AF265:AF328" si="70">T265*C265</f>
        <v>0</v>
      </c>
    </row>
    <row r="266" spans="1:44" ht="15.75" customHeight="1" x14ac:dyDescent="0.3">
      <c r="A266" s="36">
        <v>258</v>
      </c>
      <c r="B266" s="19"/>
      <c r="C266" s="19"/>
      <c r="D266" s="20"/>
      <c r="E266" s="47"/>
      <c r="F266" s="63"/>
      <c r="G266" s="704"/>
      <c r="H266" s="140"/>
      <c r="I266" s="705"/>
      <c r="J266" s="280"/>
      <c r="K266" s="705"/>
      <c r="L266" s="149"/>
      <c r="M266" s="705"/>
      <c r="N266" s="237"/>
      <c r="O266" s="705"/>
      <c r="P266" s="215"/>
      <c r="Q266" s="705"/>
      <c r="R266" s="134"/>
      <c r="S266" s="705"/>
      <c r="T266" s="175"/>
      <c r="U266" s="969">
        <f t="shared" si="61"/>
        <v>0</v>
      </c>
      <c r="V266" s="954"/>
      <c r="W266" s="203"/>
      <c r="X266" s="111">
        <f t="shared" si="62"/>
        <v>0</v>
      </c>
      <c r="Y266" s="959">
        <f t="shared" si="63"/>
        <v>0</v>
      </c>
      <c r="Z266" s="17">
        <f t="shared" si="64"/>
        <v>0</v>
      </c>
      <c r="AA266" s="17">
        <f t="shared" si="65"/>
        <v>0</v>
      </c>
      <c r="AB266" s="17">
        <f t="shared" si="66"/>
        <v>0</v>
      </c>
      <c r="AC266" s="17">
        <f t="shared" si="67"/>
        <v>0</v>
      </c>
      <c r="AD266" s="17">
        <f t="shared" si="68"/>
        <v>0</v>
      </c>
      <c r="AE266" s="17">
        <f t="shared" si="69"/>
        <v>0</v>
      </c>
      <c r="AF266" s="17">
        <f t="shared" si="70"/>
        <v>0</v>
      </c>
    </row>
    <row r="267" spans="1:44" ht="15.75" customHeight="1" x14ac:dyDescent="0.3">
      <c r="A267" s="36">
        <v>259</v>
      </c>
      <c r="B267" s="19"/>
      <c r="C267" s="19"/>
      <c r="D267" s="20"/>
      <c r="E267" s="47"/>
      <c r="F267" s="63"/>
      <c r="G267" s="704"/>
      <c r="H267" s="140"/>
      <c r="I267" s="705"/>
      <c r="J267" s="280"/>
      <c r="K267" s="705"/>
      <c r="L267" s="149"/>
      <c r="M267" s="705"/>
      <c r="N267" s="237"/>
      <c r="O267" s="705"/>
      <c r="P267" s="215"/>
      <c r="Q267" s="705"/>
      <c r="R267" s="134"/>
      <c r="S267" s="705"/>
      <c r="T267" s="175"/>
      <c r="U267" s="969">
        <f t="shared" si="61"/>
        <v>0</v>
      </c>
      <c r="V267" s="954"/>
      <c r="W267" s="203"/>
      <c r="X267" s="111">
        <f t="shared" si="62"/>
        <v>0</v>
      </c>
      <c r="Y267" s="959">
        <f t="shared" si="63"/>
        <v>0</v>
      </c>
      <c r="Z267" s="17">
        <f t="shared" si="64"/>
        <v>0</v>
      </c>
      <c r="AA267" s="17">
        <f t="shared" si="65"/>
        <v>0</v>
      </c>
      <c r="AB267" s="17">
        <f t="shared" si="66"/>
        <v>0</v>
      </c>
      <c r="AC267" s="17">
        <f t="shared" si="67"/>
        <v>0</v>
      </c>
      <c r="AD267" s="17">
        <f t="shared" si="68"/>
        <v>0</v>
      </c>
      <c r="AE267" s="17">
        <f t="shared" si="69"/>
        <v>0</v>
      </c>
      <c r="AF267" s="17">
        <f t="shared" si="70"/>
        <v>0</v>
      </c>
    </row>
    <row r="268" spans="1:44" ht="15.75" customHeight="1" x14ac:dyDescent="0.3">
      <c r="A268" s="36">
        <v>260</v>
      </c>
      <c r="B268" s="19"/>
      <c r="C268" s="19"/>
      <c r="D268" s="20"/>
      <c r="E268" s="47"/>
      <c r="F268" s="63"/>
      <c r="G268" s="704"/>
      <c r="H268" s="140"/>
      <c r="I268" s="705"/>
      <c r="J268" s="280"/>
      <c r="K268" s="705"/>
      <c r="L268" s="149"/>
      <c r="M268" s="705"/>
      <c r="N268" s="237"/>
      <c r="O268" s="705"/>
      <c r="P268" s="215"/>
      <c r="Q268" s="705"/>
      <c r="R268" s="134"/>
      <c r="S268" s="705"/>
      <c r="T268" s="175"/>
      <c r="U268" s="969">
        <f t="shared" si="61"/>
        <v>0</v>
      </c>
      <c r="V268" s="954"/>
      <c r="W268" s="203"/>
      <c r="X268" s="111">
        <f t="shared" si="62"/>
        <v>0</v>
      </c>
      <c r="Y268" s="959">
        <f t="shared" si="63"/>
        <v>0</v>
      </c>
      <c r="Z268" s="17">
        <f t="shared" si="64"/>
        <v>0</v>
      </c>
      <c r="AA268" s="17">
        <f t="shared" si="65"/>
        <v>0</v>
      </c>
      <c r="AB268" s="17">
        <f t="shared" si="66"/>
        <v>0</v>
      </c>
      <c r="AC268" s="17">
        <f t="shared" si="67"/>
        <v>0</v>
      </c>
      <c r="AD268" s="17">
        <f t="shared" si="68"/>
        <v>0</v>
      </c>
      <c r="AE268" s="17">
        <f t="shared" si="69"/>
        <v>0</v>
      </c>
      <c r="AF268" s="17">
        <f t="shared" si="70"/>
        <v>0</v>
      </c>
    </row>
    <row r="269" spans="1:44" s="3" customFormat="1" ht="15.75" customHeight="1" x14ac:dyDescent="0.3">
      <c r="A269" s="36">
        <v>261</v>
      </c>
      <c r="B269" s="19"/>
      <c r="C269" s="19"/>
      <c r="D269" s="20"/>
      <c r="E269" s="47"/>
      <c r="F269" s="63"/>
      <c r="G269" s="704"/>
      <c r="H269" s="140"/>
      <c r="I269" s="705"/>
      <c r="J269" s="280"/>
      <c r="K269" s="705"/>
      <c r="L269" s="149"/>
      <c r="M269" s="705"/>
      <c r="N269" s="237"/>
      <c r="O269" s="705"/>
      <c r="P269" s="215"/>
      <c r="Q269" s="705"/>
      <c r="R269" s="134"/>
      <c r="S269" s="705"/>
      <c r="T269" s="175"/>
      <c r="U269" s="969">
        <f t="shared" si="61"/>
        <v>0</v>
      </c>
      <c r="V269" s="954"/>
      <c r="W269" s="203"/>
      <c r="X269" s="111">
        <f t="shared" si="62"/>
        <v>0</v>
      </c>
      <c r="Y269" s="959">
        <f t="shared" si="63"/>
        <v>0</v>
      </c>
      <c r="Z269" s="17">
        <f t="shared" si="64"/>
        <v>0</v>
      </c>
      <c r="AA269" s="17">
        <f t="shared" si="65"/>
        <v>0</v>
      </c>
      <c r="AB269" s="17">
        <f t="shared" si="66"/>
        <v>0</v>
      </c>
      <c r="AC269" s="17">
        <f t="shared" si="67"/>
        <v>0</v>
      </c>
      <c r="AD269" s="17">
        <f t="shared" si="68"/>
        <v>0</v>
      </c>
      <c r="AE269" s="17">
        <f t="shared" si="69"/>
        <v>0</v>
      </c>
      <c r="AF269" s="17">
        <f t="shared" si="70"/>
        <v>0</v>
      </c>
    </row>
    <row r="270" spans="1:44" s="3" customFormat="1" ht="15.75" customHeight="1" x14ac:dyDescent="0.3">
      <c r="A270" s="36">
        <v>262</v>
      </c>
      <c r="B270" s="19"/>
      <c r="C270" s="19"/>
      <c r="D270" s="20"/>
      <c r="E270" s="47"/>
      <c r="F270" s="63"/>
      <c r="G270" s="704"/>
      <c r="H270" s="140"/>
      <c r="I270" s="705"/>
      <c r="J270" s="280"/>
      <c r="K270" s="705"/>
      <c r="L270" s="149"/>
      <c r="M270" s="705"/>
      <c r="N270" s="237"/>
      <c r="O270" s="705"/>
      <c r="P270" s="215"/>
      <c r="Q270" s="705"/>
      <c r="R270" s="134"/>
      <c r="S270" s="705"/>
      <c r="T270" s="175"/>
      <c r="U270" s="969">
        <f t="shared" si="61"/>
        <v>0</v>
      </c>
      <c r="V270" s="954"/>
      <c r="W270" s="203"/>
      <c r="X270" s="111">
        <f t="shared" si="62"/>
        <v>0</v>
      </c>
      <c r="Y270" s="959">
        <f t="shared" si="63"/>
        <v>0</v>
      </c>
      <c r="Z270" s="17">
        <f t="shared" si="64"/>
        <v>0</v>
      </c>
      <c r="AA270" s="17">
        <f t="shared" si="65"/>
        <v>0</v>
      </c>
      <c r="AB270" s="17">
        <f t="shared" si="66"/>
        <v>0</v>
      </c>
      <c r="AC270" s="17">
        <f t="shared" si="67"/>
        <v>0</v>
      </c>
      <c r="AD270" s="17">
        <f t="shared" si="68"/>
        <v>0</v>
      </c>
      <c r="AE270" s="17">
        <f t="shared" si="69"/>
        <v>0</v>
      </c>
      <c r="AF270" s="17">
        <f t="shared" si="70"/>
        <v>0</v>
      </c>
    </row>
    <row r="271" spans="1:44" s="3" customFormat="1" ht="15.75" customHeight="1" x14ac:dyDescent="0.3">
      <c r="A271" s="36">
        <v>263</v>
      </c>
      <c r="B271" s="19"/>
      <c r="C271" s="19"/>
      <c r="D271" s="20"/>
      <c r="E271" s="47"/>
      <c r="F271" s="63"/>
      <c r="G271" s="704"/>
      <c r="H271" s="140"/>
      <c r="I271" s="705"/>
      <c r="J271" s="280"/>
      <c r="K271" s="705"/>
      <c r="L271" s="149"/>
      <c r="M271" s="705"/>
      <c r="N271" s="237"/>
      <c r="O271" s="705"/>
      <c r="P271" s="215"/>
      <c r="Q271" s="705"/>
      <c r="R271" s="134"/>
      <c r="S271" s="705"/>
      <c r="T271" s="175"/>
      <c r="U271" s="969">
        <f t="shared" si="61"/>
        <v>0</v>
      </c>
      <c r="V271" s="954"/>
      <c r="W271" s="203"/>
      <c r="X271" s="111">
        <f t="shared" si="62"/>
        <v>0</v>
      </c>
      <c r="Y271" s="959">
        <f t="shared" si="63"/>
        <v>0</v>
      </c>
      <c r="Z271" s="17">
        <f t="shared" si="64"/>
        <v>0</v>
      </c>
      <c r="AA271" s="17">
        <f t="shared" si="65"/>
        <v>0</v>
      </c>
      <c r="AB271" s="17">
        <f t="shared" si="66"/>
        <v>0</v>
      </c>
      <c r="AC271" s="17">
        <f t="shared" si="67"/>
        <v>0</v>
      </c>
      <c r="AD271" s="17">
        <f t="shared" si="68"/>
        <v>0</v>
      </c>
      <c r="AE271" s="17">
        <f t="shared" si="69"/>
        <v>0</v>
      </c>
      <c r="AF271" s="17">
        <f t="shared" si="70"/>
        <v>0</v>
      </c>
    </row>
    <row r="272" spans="1:44" s="3" customFormat="1" ht="15.75" customHeight="1" x14ac:dyDescent="0.3">
      <c r="A272" s="36">
        <v>264</v>
      </c>
      <c r="B272" s="19"/>
      <c r="C272" s="19"/>
      <c r="D272" s="20"/>
      <c r="E272" s="47"/>
      <c r="F272" s="63"/>
      <c r="G272" s="704"/>
      <c r="H272" s="140"/>
      <c r="I272" s="705"/>
      <c r="J272" s="280"/>
      <c r="K272" s="705"/>
      <c r="L272" s="149"/>
      <c r="M272" s="705"/>
      <c r="N272" s="237"/>
      <c r="O272" s="705"/>
      <c r="P272" s="215"/>
      <c r="Q272" s="705"/>
      <c r="R272" s="134"/>
      <c r="S272" s="705"/>
      <c r="T272" s="175"/>
      <c r="U272" s="969">
        <f t="shared" si="61"/>
        <v>0</v>
      </c>
      <c r="V272" s="954"/>
      <c r="W272" s="203"/>
      <c r="X272" s="111">
        <f t="shared" si="62"/>
        <v>0</v>
      </c>
      <c r="Y272" s="959">
        <f t="shared" si="63"/>
        <v>0</v>
      </c>
      <c r="Z272" s="17">
        <f t="shared" si="64"/>
        <v>0</v>
      </c>
      <c r="AA272" s="17">
        <f t="shared" si="65"/>
        <v>0</v>
      </c>
      <c r="AB272" s="17">
        <f t="shared" si="66"/>
        <v>0</v>
      </c>
      <c r="AC272" s="17">
        <f t="shared" si="67"/>
        <v>0</v>
      </c>
      <c r="AD272" s="17">
        <f t="shared" si="68"/>
        <v>0</v>
      </c>
      <c r="AE272" s="17">
        <f t="shared" si="69"/>
        <v>0</v>
      </c>
      <c r="AF272" s="17">
        <f t="shared" si="70"/>
        <v>0</v>
      </c>
    </row>
    <row r="273" spans="1:32" ht="15.75" customHeight="1" x14ac:dyDescent="0.3">
      <c r="A273" s="36">
        <v>265</v>
      </c>
      <c r="B273" s="19"/>
      <c r="C273" s="19"/>
      <c r="D273" s="20"/>
      <c r="E273" s="47"/>
      <c r="F273" s="63"/>
      <c r="G273" s="704"/>
      <c r="H273" s="140"/>
      <c r="I273" s="705"/>
      <c r="J273" s="280"/>
      <c r="K273" s="705"/>
      <c r="L273" s="149"/>
      <c r="M273" s="705"/>
      <c r="N273" s="237"/>
      <c r="O273" s="705"/>
      <c r="P273" s="215"/>
      <c r="Q273" s="705"/>
      <c r="R273" s="134"/>
      <c r="S273" s="705"/>
      <c r="T273" s="175"/>
      <c r="U273" s="969">
        <f t="shared" si="61"/>
        <v>0</v>
      </c>
      <c r="V273" s="954"/>
      <c r="W273" s="203"/>
      <c r="X273" s="111">
        <f t="shared" si="62"/>
        <v>0</v>
      </c>
      <c r="Y273" s="959">
        <f t="shared" si="63"/>
        <v>0</v>
      </c>
      <c r="Z273" s="17">
        <f t="shared" si="64"/>
        <v>0</v>
      </c>
      <c r="AA273" s="17">
        <f t="shared" si="65"/>
        <v>0</v>
      </c>
      <c r="AB273" s="17">
        <f t="shared" si="66"/>
        <v>0</v>
      </c>
      <c r="AC273" s="17">
        <f t="shared" si="67"/>
        <v>0</v>
      </c>
      <c r="AD273" s="17">
        <f t="shared" si="68"/>
        <v>0</v>
      </c>
      <c r="AE273" s="17">
        <f t="shared" si="69"/>
        <v>0</v>
      </c>
      <c r="AF273" s="17">
        <f t="shared" si="70"/>
        <v>0</v>
      </c>
    </row>
    <row r="274" spans="1:32" ht="15.75" customHeight="1" x14ac:dyDescent="0.3">
      <c r="A274" s="36">
        <v>266</v>
      </c>
      <c r="B274" s="19"/>
      <c r="C274" s="19"/>
      <c r="D274" s="20"/>
      <c r="E274" s="47"/>
      <c r="F274" s="63"/>
      <c r="G274" s="704"/>
      <c r="H274" s="140"/>
      <c r="I274" s="705"/>
      <c r="J274" s="280"/>
      <c r="K274" s="705"/>
      <c r="L274" s="149"/>
      <c r="M274" s="705"/>
      <c r="N274" s="237"/>
      <c r="O274" s="705"/>
      <c r="P274" s="215"/>
      <c r="Q274" s="705"/>
      <c r="R274" s="134"/>
      <c r="S274" s="705"/>
      <c r="T274" s="175"/>
      <c r="U274" s="969">
        <f t="shared" si="61"/>
        <v>0</v>
      </c>
      <c r="V274" s="954"/>
      <c r="W274" s="203"/>
      <c r="X274" s="111">
        <f t="shared" si="62"/>
        <v>0</v>
      </c>
      <c r="Y274" s="959">
        <f t="shared" si="63"/>
        <v>0</v>
      </c>
      <c r="Z274" s="17">
        <f t="shared" si="64"/>
        <v>0</v>
      </c>
      <c r="AA274" s="17">
        <f t="shared" si="65"/>
        <v>0</v>
      </c>
      <c r="AB274" s="17">
        <f t="shared" si="66"/>
        <v>0</v>
      </c>
      <c r="AC274" s="17">
        <f t="shared" si="67"/>
        <v>0</v>
      </c>
      <c r="AD274" s="17">
        <f t="shared" si="68"/>
        <v>0</v>
      </c>
      <c r="AE274" s="17">
        <f t="shared" si="69"/>
        <v>0</v>
      </c>
      <c r="AF274" s="17">
        <f t="shared" si="70"/>
        <v>0</v>
      </c>
    </row>
    <row r="275" spans="1:32" s="2" customFormat="1" ht="15.75" customHeight="1" x14ac:dyDescent="0.3">
      <c r="A275" s="36">
        <v>267</v>
      </c>
      <c r="B275" s="19"/>
      <c r="C275" s="19"/>
      <c r="D275" s="20"/>
      <c r="E275" s="47"/>
      <c r="F275" s="63"/>
      <c r="G275" s="704"/>
      <c r="H275" s="140"/>
      <c r="I275" s="705"/>
      <c r="J275" s="280"/>
      <c r="K275" s="705"/>
      <c r="L275" s="149"/>
      <c r="M275" s="705"/>
      <c r="N275" s="237"/>
      <c r="O275" s="705"/>
      <c r="P275" s="215"/>
      <c r="Q275" s="705"/>
      <c r="R275" s="134"/>
      <c r="S275" s="705"/>
      <c r="T275" s="175"/>
      <c r="U275" s="969">
        <f t="shared" si="61"/>
        <v>0</v>
      </c>
      <c r="V275" s="954"/>
      <c r="W275" s="203"/>
      <c r="X275" s="111">
        <f t="shared" si="62"/>
        <v>0</v>
      </c>
      <c r="Y275" s="959">
        <f t="shared" si="63"/>
        <v>0</v>
      </c>
      <c r="Z275" s="17">
        <f t="shared" si="64"/>
        <v>0</v>
      </c>
      <c r="AA275" s="17">
        <f t="shared" si="65"/>
        <v>0</v>
      </c>
      <c r="AB275" s="17">
        <f t="shared" si="66"/>
        <v>0</v>
      </c>
      <c r="AC275" s="17">
        <f t="shared" si="67"/>
        <v>0</v>
      </c>
      <c r="AD275" s="17">
        <f t="shared" si="68"/>
        <v>0</v>
      </c>
      <c r="AE275" s="17">
        <f t="shared" si="69"/>
        <v>0</v>
      </c>
      <c r="AF275" s="17">
        <f t="shared" si="70"/>
        <v>0</v>
      </c>
    </row>
    <row r="276" spans="1:32" ht="15.75" customHeight="1" x14ac:dyDescent="0.3">
      <c r="A276" s="36">
        <v>268</v>
      </c>
      <c r="B276" s="19"/>
      <c r="C276" s="19"/>
      <c r="D276" s="20"/>
      <c r="E276" s="47"/>
      <c r="F276" s="63"/>
      <c r="G276" s="704"/>
      <c r="H276" s="140"/>
      <c r="I276" s="705"/>
      <c r="J276" s="280"/>
      <c r="K276" s="705"/>
      <c r="L276" s="149"/>
      <c r="M276" s="705"/>
      <c r="N276" s="237"/>
      <c r="O276" s="705"/>
      <c r="P276" s="215"/>
      <c r="Q276" s="705"/>
      <c r="R276" s="134"/>
      <c r="S276" s="705"/>
      <c r="T276" s="175"/>
      <c r="U276" s="969">
        <f t="shared" si="61"/>
        <v>0</v>
      </c>
      <c r="V276" s="954"/>
      <c r="W276" s="203"/>
      <c r="X276" s="111">
        <f t="shared" si="62"/>
        <v>0</v>
      </c>
      <c r="Y276" s="959">
        <f t="shared" si="63"/>
        <v>0</v>
      </c>
      <c r="Z276" s="17">
        <f t="shared" si="64"/>
        <v>0</v>
      </c>
      <c r="AA276" s="17">
        <f t="shared" si="65"/>
        <v>0</v>
      </c>
      <c r="AB276" s="17">
        <f t="shared" si="66"/>
        <v>0</v>
      </c>
      <c r="AC276" s="17">
        <f t="shared" si="67"/>
        <v>0</v>
      </c>
      <c r="AD276" s="17">
        <f t="shared" si="68"/>
        <v>0</v>
      </c>
      <c r="AE276" s="17">
        <f t="shared" si="69"/>
        <v>0</v>
      </c>
      <c r="AF276" s="17">
        <f t="shared" si="70"/>
        <v>0</v>
      </c>
    </row>
    <row r="277" spans="1:32" ht="15.75" customHeight="1" x14ac:dyDescent="0.3">
      <c r="A277" s="36">
        <v>269</v>
      </c>
      <c r="B277" s="19"/>
      <c r="C277" s="19"/>
      <c r="D277" s="20"/>
      <c r="E277" s="47"/>
      <c r="F277" s="63"/>
      <c r="G277" s="704"/>
      <c r="H277" s="140"/>
      <c r="I277" s="705"/>
      <c r="J277" s="280"/>
      <c r="K277" s="705"/>
      <c r="L277" s="149"/>
      <c r="M277" s="705"/>
      <c r="N277" s="237"/>
      <c r="O277" s="705"/>
      <c r="P277" s="215"/>
      <c r="Q277" s="705"/>
      <c r="R277" s="134"/>
      <c r="S277" s="705"/>
      <c r="T277" s="175"/>
      <c r="U277" s="969">
        <f t="shared" si="61"/>
        <v>0</v>
      </c>
      <c r="V277" s="954"/>
      <c r="W277" s="203"/>
      <c r="X277" s="111">
        <f t="shared" si="62"/>
        <v>0</v>
      </c>
      <c r="Y277" s="959">
        <f t="shared" si="63"/>
        <v>0</v>
      </c>
      <c r="Z277" s="17">
        <f t="shared" si="64"/>
        <v>0</v>
      </c>
      <c r="AA277" s="17">
        <f t="shared" si="65"/>
        <v>0</v>
      </c>
      <c r="AB277" s="17">
        <f t="shared" si="66"/>
        <v>0</v>
      </c>
      <c r="AC277" s="17">
        <f t="shared" si="67"/>
        <v>0</v>
      </c>
      <c r="AD277" s="17">
        <f t="shared" si="68"/>
        <v>0</v>
      </c>
      <c r="AE277" s="17">
        <f t="shared" si="69"/>
        <v>0</v>
      </c>
      <c r="AF277" s="17">
        <f t="shared" si="70"/>
        <v>0</v>
      </c>
    </row>
    <row r="278" spans="1:32" ht="15.75" customHeight="1" x14ac:dyDescent="0.3">
      <c r="A278" s="36">
        <v>270</v>
      </c>
      <c r="B278" s="19"/>
      <c r="C278" s="19"/>
      <c r="D278" s="20"/>
      <c r="E278" s="46"/>
      <c r="F278" s="63"/>
      <c r="G278" s="704"/>
      <c r="H278" s="140"/>
      <c r="I278" s="705"/>
      <c r="J278" s="280"/>
      <c r="K278" s="705"/>
      <c r="L278" s="149"/>
      <c r="M278" s="705"/>
      <c r="N278" s="237"/>
      <c r="O278" s="705"/>
      <c r="P278" s="215"/>
      <c r="Q278" s="705"/>
      <c r="R278" s="134"/>
      <c r="S278" s="705"/>
      <c r="T278" s="175"/>
      <c r="U278" s="969">
        <f t="shared" si="61"/>
        <v>0</v>
      </c>
      <c r="V278" s="954"/>
      <c r="W278" s="203"/>
      <c r="X278" s="111">
        <f t="shared" si="62"/>
        <v>0</v>
      </c>
      <c r="Y278" s="959">
        <f t="shared" si="63"/>
        <v>0</v>
      </c>
      <c r="Z278" s="17">
        <f t="shared" si="64"/>
        <v>0</v>
      </c>
      <c r="AA278" s="17">
        <f t="shared" si="65"/>
        <v>0</v>
      </c>
      <c r="AB278" s="17">
        <f t="shared" si="66"/>
        <v>0</v>
      </c>
      <c r="AC278" s="17">
        <f t="shared" si="67"/>
        <v>0</v>
      </c>
      <c r="AD278" s="17">
        <f t="shared" si="68"/>
        <v>0</v>
      </c>
      <c r="AE278" s="17">
        <f t="shared" si="69"/>
        <v>0</v>
      </c>
      <c r="AF278" s="17">
        <f t="shared" si="70"/>
        <v>0</v>
      </c>
    </row>
    <row r="279" spans="1:32" ht="15.75" customHeight="1" x14ac:dyDescent="0.3">
      <c r="A279" s="36">
        <v>271</v>
      </c>
      <c r="B279" s="19"/>
      <c r="C279" s="19"/>
      <c r="D279" s="20"/>
      <c r="E279" s="47"/>
      <c r="F279" s="63"/>
      <c r="G279" s="704"/>
      <c r="H279" s="140"/>
      <c r="I279" s="705"/>
      <c r="J279" s="280"/>
      <c r="K279" s="705"/>
      <c r="L279" s="149"/>
      <c r="M279" s="705"/>
      <c r="N279" s="237"/>
      <c r="O279" s="705"/>
      <c r="P279" s="215"/>
      <c r="Q279" s="705"/>
      <c r="R279" s="134"/>
      <c r="S279" s="705"/>
      <c r="T279" s="175"/>
      <c r="U279" s="969">
        <f t="shared" si="61"/>
        <v>0</v>
      </c>
      <c r="V279" s="954"/>
      <c r="W279" s="203"/>
      <c r="X279" s="111">
        <f t="shared" si="62"/>
        <v>0</v>
      </c>
      <c r="Y279" s="959">
        <f t="shared" si="63"/>
        <v>0</v>
      </c>
      <c r="Z279" s="17">
        <f t="shared" si="64"/>
        <v>0</v>
      </c>
      <c r="AA279" s="17">
        <f t="shared" si="65"/>
        <v>0</v>
      </c>
      <c r="AB279" s="17">
        <f t="shared" si="66"/>
        <v>0</v>
      </c>
      <c r="AC279" s="17">
        <f t="shared" si="67"/>
        <v>0</v>
      </c>
      <c r="AD279" s="17">
        <f t="shared" si="68"/>
        <v>0</v>
      </c>
      <c r="AE279" s="17">
        <f t="shared" si="69"/>
        <v>0</v>
      </c>
      <c r="AF279" s="17">
        <f t="shared" si="70"/>
        <v>0</v>
      </c>
    </row>
    <row r="280" spans="1:32" ht="15.75" customHeight="1" x14ac:dyDescent="0.3">
      <c r="A280" s="36">
        <v>272</v>
      </c>
      <c r="B280" s="19"/>
      <c r="C280" s="19"/>
      <c r="D280" s="20"/>
      <c r="E280" s="47"/>
      <c r="F280" s="63"/>
      <c r="G280" s="704"/>
      <c r="H280" s="140"/>
      <c r="I280" s="705"/>
      <c r="J280" s="280"/>
      <c r="K280" s="705"/>
      <c r="L280" s="149"/>
      <c r="M280" s="705"/>
      <c r="N280" s="237"/>
      <c r="O280" s="705"/>
      <c r="P280" s="215"/>
      <c r="Q280" s="705"/>
      <c r="R280" s="134"/>
      <c r="S280" s="705"/>
      <c r="T280" s="175"/>
      <c r="U280" s="969">
        <f t="shared" si="61"/>
        <v>0</v>
      </c>
      <c r="V280" s="954"/>
      <c r="W280" s="203"/>
      <c r="X280" s="111">
        <f t="shared" si="62"/>
        <v>0</v>
      </c>
      <c r="Y280" s="959">
        <f t="shared" si="63"/>
        <v>0</v>
      </c>
      <c r="Z280" s="17">
        <f t="shared" si="64"/>
        <v>0</v>
      </c>
      <c r="AA280" s="17">
        <f t="shared" si="65"/>
        <v>0</v>
      </c>
      <c r="AB280" s="17">
        <f t="shared" si="66"/>
        <v>0</v>
      </c>
      <c r="AC280" s="17">
        <f t="shared" si="67"/>
        <v>0</v>
      </c>
      <c r="AD280" s="17">
        <f t="shared" si="68"/>
        <v>0</v>
      </c>
      <c r="AE280" s="17">
        <f t="shared" si="69"/>
        <v>0</v>
      </c>
      <c r="AF280" s="17">
        <f t="shared" si="70"/>
        <v>0</v>
      </c>
    </row>
    <row r="281" spans="1:32" ht="15.75" customHeight="1" x14ac:dyDescent="0.3">
      <c r="A281" s="36">
        <v>273</v>
      </c>
      <c r="B281" s="19"/>
      <c r="C281" s="19"/>
      <c r="D281" s="20"/>
      <c r="E281" s="47"/>
      <c r="F281" s="63"/>
      <c r="G281" s="704"/>
      <c r="H281" s="140"/>
      <c r="I281" s="705"/>
      <c r="J281" s="280"/>
      <c r="K281" s="705"/>
      <c r="L281" s="149"/>
      <c r="M281" s="705"/>
      <c r="N281" s="237"/>
      <c r="O281" s="705"/>
      <c r="P281" s="215"/>
      <c r="Q281" s="705"/>
      <c r="R281" s="134"/>
      <c r="S281" s="705"/>
      <c r="T281" s="175"/>
      <c r="U281" s="969">
        <f t="shared" si="61"/>
        <v>0</v>
      </c>
      <c r="V281" s="954"/>
      <c r="W281" s="203"/>
      <c r="X281" s="111">
        <f t="shared" si="62"/>
        <v>0</v>
      </c>
      <c r="Y281" s="959">
        <f t="shared" si="63"/>
        <v>0</v>
      </c>
      <c r="Z281" s="17">
        <f t="shared" si="64"/>
        <v>0</v>
      </c>
      <c r="AA281" s="17">
        <f t="shared" si="65"/>
        <v>0</v>
      </c>
      <c r="AB281" s="17">
        <f t="shared" si="66"/>
        <v>0</v>
      </c>
      <c r="AC281" s="17">
        <f t="shared" si="67"/>
        <v>0</v>
      </c>
      <c r="AD281" s="17">
        <f t="shared" si="68"/>
        <v>0</v>
      </c>
      <c r="AE281" s="17">
        <f t="shared" si="69"/>
        <v>0</v>
      </c>
      <c r="AF281" s="17">
        <f t="shared" si="70"/>
        <v>0</v>
      </c>
    </row>
    <row r="282" spans="1:32" s="2" customFormat="1" ht="15.75" customHeight="1" x14ac:dyDescent="0.3">
      <c r="A282" s="36">
        <v>274</v>
      </c>
      <c r="B282" s="27"/>
      <c r="C282" s="27"/>
      <c r="D282" s="20"/>
      <c r="E282" s="46"/>
      <c r="F282" s="63"/>
      <c r="G282" s="704"/>
      <c r="H282" s="140"/>
      <c r="I282" s="705"/>
      <c r="J282" s="280"/>
      <c r="K282" s="705"/>
      <c r="L282" s="149"/>
      <c r="M282" s="705"/>
      <c r="N282" s="237"/>
      <c r="O282" s="705"/>
      <c r="P282" s="215"/>
      <c r="Q282" s="705"/>
      <c r="R282" s="134"/>
      <c r="S282" s="705"/>
      <c r="T282" s="175"/>
      <c r="U282" s="969">
        <f t="shared" si="61"/>
        <v>0</v>
      </c>
      <c r="V282" s="954"/>
      <c r="W282" s="203"/>
      <c r="X282" s="111">
        <f t="shared" si="62"/>
        <v>0</v>
      </c>
      <c r="Y282" s="959">
        <f t="shared" si="63"/>
        <v>0</v>
      </c>
      <c r="Z282" s="17">
        <f t="shared" si="64"/>
        <v>0</v>
      </c>
      <c r="AA282" s="17">
        <f t="shared" si="65"/>
        <v>0</v>
      </c>
      <c r="AB282" s="17">
        <f t="shared" si="66"/>
        <v>0</v>
      </c>
      <c r="AC282" s="17">
        <f t="shared" si="67"/>
        <v>0</v>
      </c>
      <c r="AD282" s="17">
        <f t="shared" si="68"/>
        <v>0</v>
      </c>
      <c r="AE282" s="17">
        <f t="shared" si="69"/>
        <v>0</v>
      </c>
      <c r="AF282" s="17">
        <f t="shared" si="70"/>
        <v>0</v>
      </c>
    </row>
    <row r="283" spans="1:32" ht="15.75" customHeight="1" x14ac:dyDescent="0.3">
      <c r="A283" s="36">
        <v>275</v>
      </c>
      <c r="B283" s="19"/>
      <c r="C283" s="19"/>
      <c r="D283" s="20"/>
      <c r="E283" s="47"/>
      <c r="F283" s="63"/>
      <c r="G283" s="704"/>
      <c r="H283" s="140"/>
      <c r="I283" s="705"/>
      <c r="J283" s="280"/>
      <c r="K283" s="705"/>
      <c r="L283" s="149"/>
      <c r="M283" s="705"/>
      <c r="N283" s="237"/>
      <c r="O283" s="705"/>
      <c r="P283" s="215"/>
      <c r="Q283" s="705"/>
      <c r="R283" s="134"/>
      <c r="S283" s="705"/>
      <c r="T283" s="175"/>
      <c r="U283" s="969">
        <f t="shared" si="61"/>
        <v>0</v>
      </c>
      <c r="V283" s="954"/>
      <c r="W283" s="203"/>
      <c r="X283" s="111">
        <f t="shared" si="62"/>
        <v>0</v>
      </c>
      <c r="Y283" s="959">
        <f t="shared" si="63"/>
        <v>0</v>
      </c>
      <c r="Z283" s="17">
        <f t="shared" si="64"/>
        <v>0</v>
      </c>
      <c r="AA283" s="17">
        <f t="shared" si="65"/>
        <v>0</v>
      </c>
      <c r="AB283" s="17">
        <f t="shared" si="66"/>
        <v>0</v>
      </c>
      <c r="AC283" s="17">
        <f t="shared" si="67"/>
        <v>0</v>
      </c>
      <c r="AD283" s="17">
        <f t="shared" si="68"/>
        <v>0</v>
      </c>
      <c r="AE283" s="17">
        <f t="shared" si="69"/>
        <v>0</v>
      </c>
      <c r="AF283" s="17">
        <f t="shared" si="70"/>
        <v>0</v>
      </c>
    </row>
    <row r="284" spans="1:32" ht="15.75" customHeight="1" x14ac:dyDescent="0.3">
      <c r="A284" s="36">
        <v>276</v>
      </c>
      <c r="B284" s="19"/>
      <c r="C284" s="19"/>
      <c r="D284" s="20"/>
      <c r="E284" s="47"/>
      <c r="F284" s="63"/>
      <c r="G284" s="704"/>
      <c r="H284" s="140"/>
      <c r="I284" s="705"/>
      <c r="J284" s="280"/>
      <c r="K284" s="705"/>
      <c r="L284" s="149"/>
      <c r="M284" s="705"/>
      <c r="N284" s="237"/>
      <c r="O284" s="705"/>
      <c r="P284" s="215"/>
      <c r="Q284" s="705"/>
      <c r="R284" s="134"/>
      <c r="S284" s="705"/>
      <c r="T284" s="175"/>
      <c r="U284" s="969">
        <f t="shared" si="61"/>
        <v>0</v>
      </c>
      <c r="V284" s="954"/>
      <c r="W284" s="203"/>
      <c r="X284" s="111">
        <f t="shared" si="62"/>
        <v>0</v>
      </c>
      <c r="Y284" s="959">
        <f t="shared" si="63"/>
        <v>0</v>
      </c>
      <c r="Z284" s="17">
        <f t="shared" si="64"/>
        <v>0</v>
      </c>
      <c r="AA284" s="17">
        <f t="shared" si="65"/>
        <v>0</v>
      </c>
      <c r="AB284" s="17">
        <f t="shared" si="66"/>
        <v>0</v>
      </c>
      <c r="AC284" s="17">
        <f t="shared" si="67"/>
        <v>0</v>
      </c>
      <c r="AD284" s="17">
        <f t="shared" si="68"/>
        <v>0</v>
      </c>
      <c r="AE284" s="17">
        <f t="shared" si="69"/>
        <v>0</v>
      </c>
      <c r="AF284" s="17">
        <f t="shared" si="70"/>
        <v>0</v>
      </c>
    </row>
    <row r="285" spans="1:32" ht="15.75" customHeight="1" x14ac:dyDescent="0.3">
      <c r="A285" s="36">
        <v>277</v>
      </c>
      <c r="B285" s="19"/>
      <c r="C285" s="19"/>
      <c r="D285" s="20"/>
      <c r="E285" s="47"/>
      <c r="F285" s="63"/>
      <c r="G285" s="704"/>
      <c r="H285" s="140"/>
      <c r="I285" s="705"/>
      <c r="J285" s="280"/>
      <c r="K285" s="705"/>
      <c r="L285" s="149"/>
      <c r="M285" s="705"/>
      <c r="N285" s="237"/>
      <c r="O285" s="705"/>
      <c r="P285" s="215"/>
      <c r="Q285" s="705"/>
      <c r="R285" s="134"/>
      <c r="S285" s="705"/>
      <c r="T285" s="175"/>
      <c r="U285" s="969">
        <f t="shared" si="61"/>
        <v>0</v>
      </c>
      <c r="V285" s="954"/>
      <c r="W285" s="203"/>
      <c r="X285" s="111">
        <f t="shared" si="62"/>
        <v>0</v>
      </c>
      <c r="Y285" s="959">
        <f t="shared" si="63"/>
        <v>0</v>
      </c>
      <c r="Z285" s="17">
        <f t="shared" si="64"/>
        <v>0</v>
      </c>
      <c r="AA285" s="17">
        <f t="shared" si="65"/>
        <v>0</v>
      </c>
      <c r="AB285" s="17">
        <f t="shared" si="66"/>
        <v>0</v>
      </c>
      <c r="AC285" s="17">
        <f t="shared" si="67"/>
        <v>0</v>
      </c>
      <c r="AD285" s="17">
        <f t="shared" si="68"/>
        <v>0</v>
      </c>
      <c r="AE285" s="17">
        <f t="shared" si="69"/>
        <v>0</v>
      </c>
      <c r="AF285" s="17">
        <f t="shared" si="70"/>
        <v>0</v>
      </c>
    </row>
    <row r="286" spans="1:32" s="3" customFormat="1" ht="15.75" customHeight="1" x14ac:dyDescent="0.3">
      <c r="A286" s="36">
        <v>278</v>
      </c>
      <c r="B286" s="19"/>
      <c r="C286" s="19"/>
      <c r="D286" s="20"/>
      <c r="E286" s="47"/>
      <c r="F286" s="63"/>
      <c r="G286" s="704"/>
      <c r="H286" s="140"/>
      <c r="I286" s="705"/>
      <c r="J286" s="280"/>
      <c r="K286" s="705"/>
      <c r="L286" s="149"/>
      <c r="M286" s="705"/>
      <c r="N286" s="237"/>
      <c r="O286" s="705"/>
      <c r="P286" s="215"/>
      <c r="Q286" s="705"/>
      <c r="R286" s="134"/>
      <c r="S286" s="705"/>
      <c r="T286" s="175"/>
      <c r="U286" s="969">
        <f t="shared" si="61"/>
        <v>0</v>
      </c>
      <c r="V286" s="954"/>
      <c r="W286" s="203"/>
      <c r="X286" s="111">
        <f t="shared" si="62"/>
        <v>0</v>
      </c>
      <c r="Y286" s="959">
        <f t="shared" si="63"/>
        <v>0</v>
      </c>
      <c r="Z286" s="17">
        <f t="shared" si="64"/>
        <v>0</v>
      </c>
      <c r="AA286" s="17">
        <f t="shared" si="65"/>
        <v>0</v>
      </c>
      <c r="AB286" s="17">
        <f t="shared" si="66"/>
        <v>0</v>
      </c>
      <c r="AC286" s="17">
        <f t="shared" si="67"/>
        <v>0</v>
      </c>
      <c r="AD286" s="17">
        <f t="shared" si="68"/>
        <v>0</v>
      </c>
      <c r="AE286" s="17">
        <f t="shared" si="69"/>
        <v>0</v>
      </c>
      <c r="AF286" s="17">
        <f t="shared" si="70"/>
        <v>0</v>
      </c>
    </row>
    <row r="287" spans="1:32" ht="15.75" customHeight="1" x14ac:dyDescent="0.3">
      <c r="A287" s="36">
        <v>279</v>
      </c>
      <c r="B287" s="19"/>
      <c r="C287" s="19"/>
      <c r="D287" s="20"/>
      <c r="E287" s="47"/>
      <c r="F287" s="63"/>
      <c r="G287" s="704"/>
      <c r="H287" s="140"/>
      <c r="I287" s="705"/>
      <c r="J287" s="280"/>
      <c r="K287" s="705"/>
      <c r="L287" s="149"/>
      <c r="M287" s="705"/>
      <c r="N287" s="237"/>
      <c r="O287" s="705"/>
      <c r="P287" s="215"/>
      <c r="Q287" s="705"/>
      <c r="R287" s="134"/>
      <c r="S287" s="705"/>
      <c r="T287" s="175"/>
      <c r="U287" s="969">
        <f t="shared" si="61"/>
        <v>0</v>
      </c>
      <c r="V287" s="954"/>
      <c r="W287" s="203"/>
      <c r="X287" s="111">
        <f t="shared" si="62"/>
        <v>0</v>
      </c>
      <c r="Y287" s="959">
        <f t="shared" si="63"/>
        <v>0</v>
      </c>
      <c r="Z287" s="17">
        <f t="shared" si="64"/>
        <v>0</v>
      </c>
      <c r="AA287" s="17">
        <f t="shared" si="65"/>
        <v>0</v>
      </c>
      <c r="AB287" s="17">
        <f t="shared" si="66"/>
        <v>0</v>
      </c>
      <c r="AC287" s="17">
        <f t="shared" si="67"/>
        <v>0</v>
      </c>
      <c r="AD287" s="17">
        <f t="shared" si="68"/>
        <v>0</v>
      </c>
      <c r="AE287" s="17">
        <f t="shared" si="69"/>
        <v>0</v>
      </c>
      <c r="AF287" s="17">
        <f t="shared" si="70"/>
        <v>0</v>
      </c>
    </row>
    <row r="288" spans="1:32" ht="15.75" customHeight="1" x14ac:dyDescent="0.3">
      <c r="A288" s="36">
        <v>280</v>
      </c>
      <c r="B288" s="19"/>
      <c r="C288" s="19"/>
      <c r="D288" s="20"/>
      <c r="E288" s="47"/>
      <c r="F288" s="63"/>
      <c r="G288" s="704"/>
      <c r="H288" s="140"/>
      <c r="I288" s="705"/>
      <c r="J288" s="280"/>
      <c r="K288" s="705"/>
      <c r="L288" s="149"/>
      <c r="M288" s="705"/>
      <c r="N288" s="237"/>
      <c r="O288" s="705"/>
      <c r="P288" s="215"/>
      <c r="Q288" s="705"/>
      <c r="R288" s="134"/>
      <c r="S288" s="705"/>
      <c r="T288" s="175"/>
      <c r="U288" s="969">
        <f t="shared" si="61"/>
        <v>0</v>
      </c>
      <c r="V288" s="954"/>
      <c r="W288" s="203"/>
      <c r="X288" s="111">
        <f t="shared" si="62"/>
        <v>0</v>
      </c>
      <c r="Y288" s="959">
        <f t="shared" si="63"/>
        <v>0</v>
      </c>
      <c r="Z288" s="17">
        <f t="shared" si="64"/>
        <v>0</v>
      </c>
      <c r="AA288" s="17">
        <f t="shared" si="65"/>
        <v>0</v>
      </c>
      <c r="AB288" s="17">
        <f t="shared" si="66"/>
        <v>0</v>
      </c>
      <c r="AC288" s="17">
        <f t="shared" si="67"/>
        <v>0</v>
      </c>
      <c r="AD288" s="17">
        <f t="shared" si="68"/>
        <v>0</v>
      </c>
      <c r="AE288" s="17">
        <f t="shared" si="69"/>
        <v>0</v>
      </c>
      <c r="AF288" s="17">
        <f t="shared" si="70"/>
        <v>0</v>
      </c>
    </row>
    <row r="289" spans="1:32" ht="15.75" customHeight="1" x14ac:dyDescent="0.3">
      <c r="A289" s="36">
        <v>281</v>
      </c>
      <c r="B289" s="19"/>
      <c r="C289" s="19"/>
      <c r="D289" s="20"/>
      <c r="E289" s="47"/>
      <c r="F289" s="63"/>
      <c r="G289" s="704"/>
      <c r="H289" s="140"/>
      <c r="I289" s="705"/>
      <c r="J289" s="280"/>
      <c r="K289" s="705"/>
      <c r="L289" s="149"/>
      <c r="M289" s="705"/>
      <c r="N289" s="237"/>
      <c r="O289" s="705"/>
      <c r="P289" s="215"/>
      <c r="Q289" s="705"/>
      <c r="R289" s="134"/>
      <c r="S289" s="705"/>
      <c r="T289" s="175"/>
      <c r="U289" s="969">
        <f t="shared" si="61"/>
        <v>0</v>
      </c>
      <c r="V289" s="954"/>
      <c r="W289" s="203"/>
      <c r="X289" s="111">
        <f t="shared" si="62"/>
        <v>0</v>
      </c>
      <c r="Y289" s="959">
        <f t="shared" si="63"/>
        <v>0</v>
      </c>
      <c r="Z289" s="17">
        <f t="shared" si="64"/>
        <v>0</v>
      </c>
      <c r="AA289" s="17">
        <f t="shared" si="65"/>
        <v>0</v>
      </c>
      <c r="AB289" s="17">
        <f t="shared" si="66"/>
        <v>0</v>
      </c>
      <c r="AC289" s="17">
        <f t="shared" si="67"/>
        <v>0</v>
      </c>
      <c r="AD289" s="17">
        <f t="shared" si="68"/>
        <v>0</v>
      </c>
      <c r="AE289" s="17">
        <f t="shared" si="69"/>
        <v>0</v>
      </c>
      <c r="AF289" s="17">
        <f t="shared" si="70"/>
        <v>0</v>
      </c>
    </row>
    <row r="290" spans="1:32" ht="15.75" customHeight="1" x14ac:dyDescent="0.3">
      <c r="A290" s="36">
        <v>282</v>
      </c>
      <c r="B290" s="19"/>
      <c r="C290" s="19"/>
      <c r="D290" s="20"/>
      <c r="E290" s="47"/>
      <c r="F290" s="63"/>
      <c r="G290" s="704"/>
      <c r="H290" s="140"/>
      <c r="I290" s="705"/>
      <c r="J290" s="280"/>
      <c r="K290" s="705"/>
      <c r="L290" s="149"/>
      <c r="M290" s="705"/>
      <c r="N290" s="237"/>
      <c r="O290" s="705"/>
      <c r="P290" s="215"/>
      <c r="Q290" s="705"/>
      <c r="R290" s="134"/>
      <c r="S290" s="705"/>
      <c r="T290" s="175"/>
      <c r="U290" s="969">
        <f t="shared" si="61"/>
        <v>0</v>
      </c>
      <c r="V290" s="954"/>
      <c r="W290" s="203"/>
      <c r="X290" s="111">
        <f t="shared" si="62"/>
        <v>0</v>
      </c>
      <c r="Y290" s="959">
        <f t="shared" si="63"/>
        <v>0</v>
      </c>
      <c r="Z290" s="17">
        <f t="shared" si="64"/>
        <v>0</v>
      </c>
      <c r="AA290" s="17">
        <f t="shared" si="65"/>
        <v>0</v>
      </c>
      <c r="AB290" s="17">
        <f t="shared" si="66"/>
        <v>0</v>
      </c>
      <c r="AC290" s="17">
        <f t="shared" si="67"/>
        <v>0</v>
      </c>
      <c r="AD290" s="17">
        <f t="shared" si="68"/>
        <v>0</v>
      </c>
      <c r="AE290" s="17">
        <f t="shared" si="69"/>
        <v>0</v>
      </c>
      <c r="AF290" s="17">
        <f t="shared" si="70"/>
        <v>0</v>
      </c>
    </row>
    <row r="291" spans="1:32" ht="15.75" customHeight="1" x14ac:dyDescent="0.3">
      <c r="A291" s="36">
        <v>283</v>
      </c>
      <c r="B291" s="19"/>
      <c r="C291" s="19"/>
      <c r="D291" s="20"/>
      <c r="E291" s="47"/>
      <c r="F291" s="63"/>
      <c r="G291" s="704"/>
      <c r="H291" s="140"/>
      <c r="I291" s="705"/>
      <c r="J291" s="280"/>
      <c r="K291" s="705"/>
      <c r="L291" s="149"/>
      <c r="M291" s="705"/>
      <c r="N291" s="237"/>
      <c r="O291" s="705"/>
      <c r="P291" s="215"/>
      <c r="Q291" s="705"/>
      <c r="R291" s="134"/>
      <c r="S291" s="705"/>
      <c r="T291" s="175"/>
      <c r="U291" s="969">
        <f t="shared" si="61"/>
        <v>0</v>
      </c>
      <c r="V291" s="954"/>
      <c r="W291" s="203"/>
      <c r="X291" s="111">
        <f t="shared" si="62"/>
        <v>0</v>
      </c>
      <c r="Y291" s="959">
        <f t="shared" si="63"/>
        <v>0</v>
      </c>
      <c r="Z291" s="17">
        <f t="shared" si="64"/>
        <v>0</v>
      </c>
      <c r="AA291" s="17">
        <f t="shared" si="65"/>
        <v>0</v>
      </c>
      <c r="AB291" s="17">
        <f t="shared" si="66"/>
        <v>0</v>
      </c>
      <c r="AC291" s="17">
        <f t="shared" si="67"/>
        <v>0</v>
      </c>
      <c r="AD291" s="17">
        <f t="shared" si="68"/>
        <v>0</v>
      </c>
      <c r="AE291" s="17">
        <f t="shared" si="69"/>
        <v>0</v>
      </c>
      <c r="AF291" s="17">
        <f t="shared" si="70"/>
        <v>0</v>
      </c>
    </row>
    <row r="292" spans="1:32" ht="15.75" customHeight="1" x14ac:dyDescent="0.3">
      <c r="A292" s="36">
        <v>284</v>
      </c>
      <c r="B292" s="19"/>
      <c r="C292" s="19"/>
      <c r="D292" s="20"/>
      <c r="E292" s="47"/>
      <c r="F292" s="63"/>
      <c r="G292" s="704"/>
      <c r="H292" s="140"/>
      <c r="I292" s="705"/>
      <c r="J292" s="280"/>
      <c r="K292" s="705"/>
      <c r="L292" s="149"/>
      <c r="M292" s="705"/>
      <c r="N292" s="237"/>
      <c r="O292" s="705"/>
      <c r="P292" s="215"/>
      <c r="Q292" s="705"/>
      <c r="R292" s="134"/>
      <c r="S292" s="705"/>
      <c r="T292" s="175"/>
      <c r="U292" s="969">
        <f t="shared" si="61"/>
        <v>0</v>
      </c>
      <c r="V292" s="954"/>
      <c r="W292" s="203"/>
      <c r="X292" s="111">
        <f t="shared" si="62"/>
        <v>0</v>
      </c>
      <c r="Y292" s="959">
        <f t="shared" si="63"/>
        <v>0</v>
      </c>
      <c r="Z292" s="17">
        <f t="shared" si="64"/>
        <v>0</v>
      </c>
      <c r="AA292" s="17">
        <f t="shared" si="65"/>
        <v>0</v>
      </c>
      <c r="AB292" s="17">
        <f t="shared" si="66"/>
        <v>0</v>
      </c>
      <c r="AC292" s="17">
        <f t="shared" si="67"/>
        <v>0</v>
      </c>
      <c r="AD292" s="17">
        <f t="shared" si="68"/>
        <v>0</v>
      </c>
      <c r="AE292" s="17">
        <f t="shared" si="69"/>
        <v>0</v>
      </c>
      <c r="AF292" s="17">
        <f t="shared" si="70"/>
        <v>0</v>
      </c>
    </row>
    <row r="293" spans="1:32" ht="15.75" customHeight="1" x14ac:dyDescent="0.3">
      <c r="A293" s="36">
        <v>285</v>
      </c>
      <c r="B293" s="19"/>
      <c r="C293" s="19"/>
      <c r="D293" s="20"/>
      <c r="E293" s="47"/>
      <c r="F293" s="63"/>
      <c r="G293" s="704"/>
      <c r="H293" s="140"/>
      <c r="I293" s="705"/>
      <c r="J293" s="280"/>
      <c r="K293" s="705"/>
      <c r="L293" s="149"/>
      <c r="M293" s="705"/>
      <c r="N293" s="237"/>
      <c r="O293" s="705"/>
      <c r="P293" s="215"/>
      <c r="Q293" s="705"/>
      <c r="R293" s="134"/>
      <c r="S293" s="705"/>
      <c r="T293" s="175"/>
      <c r="U293" s="969">
        <f t="shared" si="61"/>
        <v>0</v>
      </c>
      <c r="V293" s="954"/>
      <c r="W293" s="203"/>
      <c r="X293" s="111">
        <f t="shared" ref="X293:X330" si="71">F293+G293+I293+K293+M293+O293+Q293+S293-H293-J293-L293-N293-P293-R293-T293-W293</f>
        <v>0</v>
      </c>
      <c r="Y293" s="959">
        <f t="shared" si="63"/>
        <v>0</v>
      </c>
      <c r="Z293" s="17">
        <f t="shared" si="64"/>
        <v>0</v>
      </c>
      <c r="AA293" s="17">
        <f t="shared" si="65"/>
        <v>0</v>
      </c>
      <c r="AB293" s="17">
        <f t="shared" si="66"/>
        <v>0</v>
      </c>
      <c r="AC293" s="17">
        <f t="shared" si="67"/>
        <v>0</v>
      </c>
      <c r="AD293" s="17">
        <f t="shared" si="68"/>
        <v>0</v>
      </c>
      <c r="AE293" s="17">
        <f t="shared" si="69"/>
        <v>0</v>
      </c>
      <c r="AF293" s="17">
        <f t="shared" si="70"/>
        <v>0</v>
      </c>
    </row>
    <row r="294" spans="1:32" ht="15.75" customHeight="1" x14ac:dyDescent="0.3">
      <c r="A294" s="36">
        <v>286</v>
      </c>
      <c r="B294" s="19"/>
      <c r="C294" s="19"/>
      <c r="D294" s="20"/>
      <c r="E294" s="47"/>
      <c r="F294" s="63"/>
      <c r="G294" s="704"/>
      <c r="H294" s="140"/>
      <c r="I294" s="705"/>
      <c r="J294" s="280"/>
      <c r="K294" s="705"/>
      <c r="L294" s="149"/>
      <c r="M294" s="705"/>
      <c r="N294" s="237"/>
      <c r="O294" s="705"/>
      <c r="P294" s="215"/>
      <c r="Q294" s="705"/>
      <c r="R294" s="134"/>
      <c r="S294" s="705"/>
      <c r="T294" s="175"/>
      <c r="U294" s="969">
        <f t="shared" si="61"/>
        <v>0</v>
      </c>
      <c r="V294" s="954"/>
      <c r="W294" s="203"/>
      <c r="X294" s="111">
        <f t="shared" si="71"/>
        <v>0</v>
      </c>
      <c r="Y294" s="959">
        <f t="shared" si="63"/>
        <v>0</v>
      </c>
      <c r="Z294" s="17">
        <f t="shared" si="64"/>
        <v>0</v>
      </c>
      <c r="AA294" s="17">
        <f t="shared" si="65"/>
        <v>0</v>
      </c>
      <c r="AB294" s="17">
        <f t="shared" si="66"/>
        <v>0</v>
      </c>
      <c r="AC294" s="17">
        <f t="shared" si="67"/>
        <v>0</v>
      </c>
      <c r="AD294" s="17">
        <f t="shared" si="68"/>
        <v>0</v>
      </c>
      <c r="AE294" s="17">
        <f t="shared" si="69"/>
        <v>0</v>
      </c>
      <c r="AF294" s="17">
        <f t="shared" si="70"/>
        <v>0</v>
      </c>
    </row>
    <row r="295" spans="1:32" s="3" customFormat="1" ht="15.75" customHeight="1" x14ac:dyDescent="0.3">
      <c r="A295" s="36">
        <v>287</v>
      </c>
      <c r="B295" s="19"/>
      <c r="C295" s="19"/>
      <c r="D295" s="20"/>
      <c r="E295" s="47"/>
      <c r="F295" s="63"/>
      <c r="G295" s="704"/>
      <c r="H295" s="140"/>
      <c r="I295" s="705"/>
      <c r="J295" s="280"/>
      <c r="K295" s="705"/>
      <c r="L295" s="149"/>
      <c r="M295" s="705"/>
      <c r="N295" s="237"/>
      <c r="O295" s="705"/>
      <c r="P295" s="215"/>
      <c r="Q295" s="705"/>
      <c r="R295" s="134"/>
      <c r="S295" s="705"/>
      <c r="T295" s="175"/>
      <c r="U295" s="969">
        <f t="shared" si="61"/>
        <v>0</v>
      </c>
      <c r="V295" s="954"/>
      <c r="W295" s="203"/>
      <c r="X295" s="111">
        <f t="shared" si="71"/>
        <v>0</v>
      </c>
      <c r="Y295" s="959">
        <f t="shared" si="63"/>
        <v>0</v>
      </c>
      <c r="Z295" s="17">
        <f t="shared" si="64"/>
        <v>0</v>
      </c>
      <c r="AA295" s="17">
        <f t="shared" si="65"/>
        <v>0</v>
      </c>
      <c r="AB295" s="17">
        <f t="shared" si="66"/>
        <v>0</v>
      </c>
      <c r="AC295" s="17">
        <f t="shared" si="67"/>
        <v>0</v>
      </c>
      <c r="AD295" s="17">
        <f t="shared" si="68"/>
        <v>0</v>
      </c>
      <c r="AE295" s="17">
        <f t="shared" si="69"/>
        <v>0</v>
      </c>
      <c r="AF295" s="17">
        <f t="shared" si="70"/>
        <v>0</v>
      </c>
    </row>
    <row r="296" spans="1:32" s="3" customFormat="1" ht="15.75" customHeight="1" x14ac:dyDescent="0.3">
      <c r="A296" s="36">
        <v>288</v>
      </c>
      <c r="B296" s="19"/>
      <c r="C296" s="19"/>
      <c r="D296" s="20"/>
      <c r="E296" s="47"/>
      <c r="F296" s="63"/>
      <c r="G296" s="704"/>
      <c r="H296" s="140"/>
      <c r="I296" s="705"/>
      <c r="J296" s="280"/>
      <c r="K296" s="705"/>
      <c r="L296" s="149"/>
      <c r="M296" s="705"/>
      <c r="N296" s="237"/>
      <c r="O296" s="705"/>
      <c r="P296" s="215"/>
      <c r="Q296" s="705"/>
      <c r="R296" s="134"/>
      <c r="S296" s="705"/>
      <c r="T296" s="175"/>
      <c r="U296" s="969">
        <f t="shared" si="61"/>
        <v>0</v>
      </c>
      <c r="V296" s="954"/>
      <c r="W296" s="203"/>
      <c r="X296" s="111">
        <f t="shared" si="71"/>
        <v>0</v>
      </c>
      <c r="Y296" s="959">
        <f t="shared" si="63"/>
        <v>0</v>
      </c>
      <c r="Z296" s="17">
        <f t="shared" si="64"/>
        <v>0</v>
      </c>
      <c r="AA296" s="17">
        <f t="shared" si="65"/>
        <v>0</v>
      </c>
      <c r="AB296" s="17">
        <f t="shared" si="66"/>
        <v>0</v>
      </c>
      <c r="AC296" s="17">
        <f t="shared" si="67"/>
        <v>0</v>
      </c>
      <c r="AD296" s="17">
        <f t="shared" si="68"/>
        <v>0</v>
      </c>
      <c r="AE296" s="17">
        <f t="shared" si="69"/>
        <v>0</v>
      </c>
      <c r="AF296" s="17">
        <f t="shared" si="70"/>
        <v>0</v>
      </c>
    </row>
    <row r="297" spans="1:32" s="3" customFormat="1" ht="15.75" customHeight="1" x14ac:dyDescent="0.3">
      <c r="A297" s="36">
        <v>289</v>
      </c>
      <c r="B297" s="19"/>
      <c r="C297" s="19"/>
      <c r="D297" s="20"/>
      <c r="E297" s="47"/>
      <c r="F297" s="63"/>
      <c r="G297" s="704"/>
      <c r="H297" s="140"/>
      <c r="I297" s="705"/>
      <c r="J297" s="280"/>
      <c r="K297" s="705"/>
      <c r="L297" s="149"/>
      <c r="M297" s="705"/>
      <c r="N297" s="237"/>
      <c r="O297" s="705"/>
      <c r="P297" s="215"/>
      <c r="Q297" s="705"/>
      <c r="R297" s="134"/>
      <c r="S297" s="705"/>
      <c r="T297" s="175"/>
      <c r="U297" s="969">
        <f t="shared" si="61"/>
        <v>0</v>
      </c>
      <c r="V297" s="954"/>
      <c r="W297" s="203"/>
      <c r="X297" s="111">
        <f t="shared" si="71"/>
        <v>0</v>
      </c>
      <c r="Y297" s="959">
        <f t="shared" si="63"/>
        <v>0</v>
      </c>
      <c r="Z297" s="17">
        <f t="shared" si="64"/>
        <v>0</v>
      </c>
      <c r="AA297" s="17">
        <f t="shared" si="65"/>
        <v>0</v>
      </c>
      <c r="AB297" s="17">
        <f t="shared" si="66"/>
        <v>0</v>
      </c>
      <c r="AC297" s="17">
        <f t="shared" si="67"/>
        <v>0</v>
      </c>
      <c r="AD297" s="17">
        <f t="shared" si="68"/>
        <v>0</v>
      </c>
      <c r="AE297" s="17">
        <f t="shared" si="69"/>
        <v>0</v>
      </c>
      <c r="AF297" s="17">
        <f t="shared" si="70"/>
        <v>0</v>
      </c>
    </row>
    <row r="298" spans="1:32" s="3" customFormat="1" ht="15.75" customHeight="1" x14ac:dyDescent="0.3">
      <c r="A298" s="36">
        <v>290</v>
      </c>
      <c r="B298" s="19"/>
      <c r="C298" s="19"/>
      <c r="D298" s="20"/>
      <c r="E298" s="47"/>
      <c r="F298" s="63"/>
      <c r="G298" s="704"/>
      <c r="H298" s="140"/>
      <c r="I298" s="705"/>
      <c r="J298" s="280"/>
      <c r="K298" s="705"/>
      <c r="L298" s="149"/>
      <c r="M298" s="705"/>
      <c r="N298" s="237"/>
      <c r="O298" s="705"/>
      <c r="P298" s="215"/>
      <c r="Q298" s="705"/>
      <c r="R298" s="134"/>
      <c r="S298" s="705"/>
      <c r="T298" s="175"/>
      <c r="U298" s="969">
        <f t="shared" si="61"/>
        <v>0</v>
      </c>
      <c r="V298" s="954"/>
      <c r="W298" s="203"/>
      <c r="X298" s="111">
        <f t="shared" si="71"/>
        <v>0</v>
      </c>
      <c r="Y298" s="959">
        <f t="shared" si="63"/>
        <v>0</v>
      </c>
      <c r="Z298" s="17">
        <f t="shared" si="64"/>
        <v>0</v>
      </c>
      <c r="AA298" s="17">
        <f t="shared" si="65"/>
        <v>0</v>
      </c>
      <c r="AB298" s="17">
        <f t="shared" si="66"/>
        <v>0</v>
      </c>
      <c r="AC298" s="17">
        <f t="shared" si="67"/>
        <v>0</v>
      </c>
      <c r="AD298" s="17">
        <f t="shared" si="68"/>
        <v>0</v>
      </c>
      <c r="AE298" s="17">
        <f t="shared" si="69"/>
        <v>0</v>
      </c>
      <c r="AF298" s="17">
        <f t="shared" si="70"/>
        <v>0</v>
      </c>
    </row>
    <row r="299" spans="1:32" s="3" customFormat="1" ht="15.75" customHeight="1" x14ac:dyDescent="0.3">
      <c r="A299" s="36">
        <v>291</v>
      </c>
      <c r="B299" s="19"/>
      <c r="C299" s="19"/>
      <c r="D299" s="20"/>
      <c r="E299" s="47"/>
      <c r="F299" s="63"/>
      <c r="G299" s="704"/>
      <c r="H299" s="140"/>
      <c r="I299" s="705"/>
      <c r="J299" s="280"/>
      <c r="K299" s="705"/>
      <c r="L299" s="149"/>
      <c r="M299" s="705"/>
      <c r="N299" s="237"/>
      <c r="O299" s="705"/>
      <c r="P299" s="215"/>
      <c r="Q299" s="705"/>
      <c r="R299" s="134"/>
      <c r="S299" s="705"/>
      <c r="T299" s="175"/>
      <c r="U299" s="969">
        <f t="shared" si="61"/>
        <v>0</v>
      </c>
      <c r="V299" s="954"/>
      <c r="W299" s="203"/>
      <c r="X299" s="111">
        <f t="shared" si="71"/>
        <v>0</v>
      </c>
      <c r="Y299" s="959">
        <f t="shared" si="63"/>
        <v>0</v>
      </c>
      <c r="Z299" s="17">
        <f t="shared" si="64"/>
        <v>0</v>
      </c>
      <c r="AA299" s="17">
        <f t="shared" si="65"/>
        <v>0</v>
      </c>
      <c r="AB299" s="17">
        <f t="shared" si="66"/>
        <v>0</v>
      </c>
      <c r="AC299" s="17">
        <f t="shared" si="67"/>
        <v>0</v>
      </c>
      <c r="AD299" s="17">
        <f t="shared" si="68"/>
        <v>0</v>
      </c>
      <c r="AE299" s="17">
        <f t="shared" si="69"/>
        <v>0</v>
      </c>
      <c r="AF299" s="17">
        <f t="shared" si="70"/>
        <v>0</v>
      </c>
    </row>
    <row r="300" spans="1:32" s="3" customFormat="1" ht="15.75" customHeight="1" x14ac:dyDescent="0.3">
      <c r="A300" s="36">
        <v>292</v>
      </c>
      <c r="B300" s="19"/>
      <c r="C300" s="19"/>
      <c r="D300" s="20"/>
      <c r="E300" s="47"/>
      <c r="F300" s="63"/>
      <c r="G300" s="704"/>
      <c r="H300" s="140"/>
      <c r="I300" s="705"/>
      <c r="J300" s="280"/>
      <c r="K300" s="705"/>
      <c r="L300" s="149"/>
      <c r="M300" s="705"/>
      <c r="N300" s="237"/>
      <c r="O300" s="705"/>
      <c r="P300" s="215"/>
      <c r="Q300" s="705"/>
      <c r="R300" s="134"/>
      <c r="S300" s="705"/>
      <c r="T300" s="175"/>
      <c r="U300" s="969">
        <f t="shared" si="61"/>
        <v>0</v>
      </c>
      <c r="V300" s="954"/>
      <c r="W300" s="203"/>
      <c r="X300" s="111">
        <f t="shared" si="71"/>
        <v>0</v>
      </c>
      <c r="Y300" s="959">
        <f t="shared" si="63"/>
        <v>0</v>
      </c>
      <c r="Z300" s="17">
        <f t="shared" si="64"/>
        <v>0</v>
      </c>
      <c r="AA300" s="17">
        <f t="shared" si="65"/>
        <v>0</v>
      </c>
      <c r="AB300" s="17">
        <f t="shared" si="66"/>
        <v>0</v>
      </c>
      <c r="AC300" s="17">
        <f t="shared" si="67"/>
        <v>0</v>
      </c>
      <c r="AD300" s="17">
        <f t="shared" si="68"/>
        <v>0</v>
      </c>
      <c r="AE300" s="17">
        <f t="shared" si="69"/>
        <v>0</v>
      </c>
      <c r="AF300" s="17">
        <f t="shared" si="70"/>
        <v>0</v>
      </c>
    </row>
    <row r="301" spans="1:32" s="3" customFormat="1" ht="15.75" customHeight="1" x14ac:dyDescent="0.3">
      <c r="A301" s="36">
        <v>293</v>
      </c>
      <c r="B301" s="19"/>
      <c r="C301" s="19"/>
      <c r="D301" s="20"/>
      <c r="E301" s="47"/>
      <c r="F301" s="63"/>
      <c r="G301" s="704"/>
      <c r="H301" s="140"/>
      <c r="I301" s="705"/>
      <c r="J301" s="280"/>
      <c r="K301" s="705"/>
      <c r="L301" s="149"/>
      <c r="M301" s="705"/>
      <c r="N301" s="237"/>
      <c r="O301" s="705"/>
      <c r="P301" s="215"/>
      <c r="Q301" s="705"/>
      <c r="R301" s="134"/>
      <c r="S301" s="705"/>
      <c r="T301" s="175"/>
      <c r="U301" s="969">
        <f t="shared" si="61"/>
        <v>0</v>
      </c>
      <c r="V301" s="954"/>
      <c r="W301" s="203"/>
      <c r="X301" s="111">
        <f t="shared" si="71"/>
        <v>0</v>
      </c>
      <c r="Y301" s="959">
        <f t="shared" si="63"/>
        <v>0</v>
      </c>
      <c r="Z301" s="17">
        <f t="shared" si="64"/>
        <v>0</v>
      </c>
      <c r="AA301" s="17">
        <f t="shared" si="65"/>
        <v>0</v>
      </c>
      <c r="AB301" s="17">
        <f t="shared" si="66"/>
        <v>0</v>
      </c>
      <c r="AC301" s="17">
        <f t="shared" si="67"/>
        <v>0</v>
      </c>
      <c r="AD301" s="17">
        <f t="shared" si="68"/>
        <v>0</v>
      </c>
      <c r="AE301" s="17">
        <f t="shared" si="69"/>
        <v>0</v>
      </c>
      <c r="AF301" s="17">
        <f t="shared" si="70"/>
        <v>0</v>
      </c>
    </row>
    <row r="302" spans="1:32" s="3" customFormat="1" ht="15.75" customHeight="1" x14ac:dyDescent="0.3">
      <c r="A302" s="36">
        <v>294</v>
      </c>
      <c r="B302" s="19"/>
      <c r="C302" s="19"/>
      <c r="D302" s="20"/>
      <c r="E302" s="47"/>
      <c r="F302" s="63"/>
      <c r="G302" s="704"/>
      <c r="H302" s="140"/>
      <c r="I302" s="705"/>
      <c r="J302" s="280"/>
      <c r="K302" s="705"/>
      <c r="L302" s="149"/>
      <c r="M302" s="705"/>
      <c r="N302" s="237"/>
      <c r="O302" s="705"/>
      <c r="P302" s="215"/>
      <c r="Q302" s="705"/>
      <c r="R302" s="134"/>
      <c r="S302" s="705"/>
      <c r="T302" s="175"/>
      <c r="U302" s="969">
        <f t="shared" si="61"/>
        <v>0</v>
      </c>
      <c r="V302" s="954"/>
      <c r="W302" s="203"/>
      <c r="X302" s="111">
        <f t="shared" si="71"/>
        <v>0</v>
      </c>
      <c r="Y302" s="959">
        <f t="shared" si="63"/>
        <v>0</v>
      </c>
      <c r="Z302" s="17">
        <f t="shared" si="64"/>
        <v>0</v>
      </c>
      <c r="AA302" s="17">
        <f t="shared" si="65"/>
        <v>0</v>
      </c>
      <c r="AB302" s="17">
        <f t="shared" si="66"/>
        <v>0</v>
      </c>
      <c r="AC302" s="17">
        <f t="shared" si="67"/>
        <v>0</v>
      </c>
      <c r="AD302" s="17">
        <f t="shared" si="68"/>
        <v>0</v>
      </c>
      <c r="AE302" s="17">
        <f t="shared" si="69"/>
        <v>0</v>
      </c>
      <c r="AF302" s="17">
        <f t="shared" si="70"/>
        <v>0</v>
      </c>
    </row>
    <row r="303" spans="1:32" s="3" customFormat="1" ht="15.75" customHeight="1" x14ac:dyDescent="0.3">
      <c r="A303" s="36">
        <v>295</v>
      </c>
      <c r="B303" s="19"/>
      <c r="C303" s="19"/>
      <c r="D303" s="20"/>
      <c r="E303" s="47"/>
      <c r="F303" s="63"/>
      <c r="G303" s="704"/>
      <c r="H303" s="140"/>
      <c r="I303" s="705"/>
      <c r="J303" s="280"/>
      <c r="K303" s="705"/>
      <c r="L303" s="149"/>
      <c r="M303" s="705"/>
      <c r="N303" s="237"/>
      <c r="O303" s="705"/>
      <c r="P303" s="215"/>
      <c r="Q303" s="705"/>
      <c r="R303" s="134"/>
      <c r="S303" s="705"/>
      <c r="T303" s="175"/>
      <c r="U303" s="969">
        <f t="shared" si="61"/>
        <v>0</v>
      </c>
      <c r="V303" s="954"/>
      <c r="W303" s="203"/>
      <c r="X303" s="111">
        <f t="shared" si="71"/>
        <v>0</v>
      </c>
      <c r="Y303" s="959">
        <f t="shared" si="63"/>
        <v>0</v>
      </c>
      <c r="Z303" s="17">
        <f t="shared" si="64"/>
        <v>0</v>
      </c>
      <c r="AA303" s="17">
        <f t="shared" si="65"/>
        <v>0</v>
      </c>
      <c r="AB303" s="17">
        <f t="shared" si="66"/>
        <v>0</v>
      </c>
      <c r="AC303" s="17">
        <f t="shared" si="67"/>
        <v>0</v>
      </c>
      <c r="AD303" s="17">
        <f t="shared" si="68"/>
        <v>0</v>
      </c>
      <c r="AE303" s="17">
        <f t="shared" si="69"/>
        <v>0</v>
      </c>
      <c r="AF303" s="17">
        <f t="shared" si="70"/>
        <v>0</v>
      </c>
    </row>
    <row r="304" spans="1:32" s="3" customFormat="1" ht="15.75" customHeight="1" x14ac:dyDescent="0.3">
      <c r="A304" s="36">
        <v>296</v>
      </c>
      <c r="B304" s="19"/>
      <c r="C304" s="19"/>
      <c r="D304" s="20"/>
      <c r="E304" s="47"/>
      <c r="F304" s="63"/>
      <c r="G304" s="704"/>
      <c r="H304" s="140"/>
      <c r="I304" s="705"/>
      <c r="J304" s="280"/>
      <c r="K304" s="705"/>
      <c r="L304" s="149"/>
      <c r="M304" s="705"/>
      <c r="N304" s="237"/>
      <c r="O304" s="705"/>
      <c r="P304" s="215"/>
      <c r="Q304" s="705"/>
      <c r="R304" s="134"/>
      <c r="S304" s="705"/>
      <c r="T304" s="175"/>
      <c r="U304" s="969">
        <f t="shared" si="61"/>
        <v>0</v>
      </c>
      <c r="V304" s="954"/>
      <c r="W304" s="203"/>
      <c r="X304" s="111">
        <f t="shared" si="71"/>
        <v>0</v>
      </c>
      <c r="Y304" s="959">
        <f t="shared" si="63"/>
        <v>0</v>
      </c>
      <c r="Z304" s="17">
        <f t="shared" si="64"/>
        <v>0</v>
      </c>
      <c r="AA304" s="17">
        <f t="shared" si="65"/>
        <v>0</v>
      </c>
      <c r="AB304" s="17">
        <f t="shared" si="66"/>
        <v>0</v>
      </c>
      <c r="AC304" s="17">
        <f t="shared" si="67"/>
        <v>0</v>
      </c>
      <c r="AD304" s="17">
        <f t="shared" si="68"/>
        <v>0</v>
      </c>
      <c r="AE304" s="17">
        <f t="shared" si="69"/>
        <v>0</v>
      </c>
      <c r="AF304" s="17">
        <f t="shared" si="70"/>
        <v>0</v>
      </c>
    </row>
    <row r="305" spans="1:32" s="3" customFormat="1" ht="15.75" customHeight="1" x14ac:dyDescent="0.3">
      <c r="A305" s="36">
        <v>297</v>
      </c>
      <c r="B305" s="19"/>
      <c r="C305" s="19"/>
      <c r="D305" s="20"/>
      <c r="E305" s="47"/>
      <c r="F305" s="63"/>
      <c r="G305" s="704"/>
      <c r="H305" s="140"/>
      <c r="I305" s="705"/>
      <c r="J305" s="280"/>
      <c r="K305" s="705"/>
      <c r="L305" s="149"/>
      <c r="M305" s="705"/>
      <c r="N305" s="237"/>
      <c r="O305" s="705"/>
      <c r="P305" s="215"/>
      <c r="Q305" s="705"/>
      <c r="R305" s="134"/>
      <c r="S305" s="705"/>
      <c r="T305" s="175"/>
      <c r="U305" s="969">
        <f t="shared" si="61"/>
        <v>0</v>
      </c>
      <c r="V305" s="954"/>
      <c r="W305" s="203">
        <v>1</v>
      </c>
      <c r="X305" s="111">
        <f t="shared" si="71"/>
        <v>-1</v>
      </c>
      <c r="Y305" s="959">
        <f t="shared" si="63"/>
        <v>0</v>
      </c>
      <c r="Z305" s="17">
        <f t="shared" si="64"/>
        <v>0</v>
      </c>
      <c r="AA305" s="17">
        <f t="shared" si="65"/>
        <v>0</v>
      </c>
      <c r="AB305" s="17">
        <f t="shared" si="66"/>
        <v>0</v>
      </c>
      <c r="AC305" s="17">
        <f t="shared" si="67"/>
        <v>0</v>
      </c>
      <c r="AD305" s="17">
        <f t="shared" si="68"/>
        <v>0</v>
      </c>
      <c r="AE305" s="17">
        <f t="shared" si="69"/>
        <v>0</v>
      </c>
      <c r="AF305" s="17">
        <f t="shared" si="70"/>
        <v>0</v>
      </c>
    </row>
    <row r="306" spans="1:32" s="3" customFormat="1" ht="15.75" customHeight="1" x14ac:dyDescent="0.3">
      <c r="A306" s="36">
        <v>298</v>
      </c>
      <c r="B306" s="19"/>
      <c r="C306" s="19"/>
      <c r="D306" s="20"/>
      <c r="E306" s="47"/>
      <c r="F306" s="63"/>
      <c r="G306" s="704"/>
      <c r="H306" s="140"/>
      <c r="I306" s="705"/>
      <c r="J306" s="280"/>
      <c r="K306" s="705"/>
      <c r="L306" s="149"/>
      <c r="M306" s="705"/>
      <c r="N306" s="237"/>
      <c r="O306" s="705"/>
      <c r="P306" s="215"/>
      <c r="Q306" s="705"/>
      <c r="R306" s="134"/>
      <c r="S306" s="705"/>
      <c r="T306" s="175"/>
      <c r="U306" s="969">
        <f t="shared" si="61"/>
        <v>0</v>
      </c>
      <c r="V306" s="954"/>
      <c r="W306" s="203">
        <v>1</v>
      </c>
      <c r="X306" s="111">
        <f t="shared" si="71"/>
        <v>-1</v>
      </c>
      <c r="Y306" s="959">
        <f t="shared" si="63"/>
        <v>0</v>
      </c>
      <c r="Z306" s="17">
        <f t="shared" si="64"/>
        <v>0</v>
      </c>
      <c r="AA306" s="17">
        <f t="shared" si="65"/>
        <v>0</v>
      </c>
      <c r="AB306" s="17">
        <f t="shared" si="66"/>
        <v>0</v>
      </c>
      <c r="AC306" s="17">
        <f t="shared" si="67"/>
        <v>0</v>
      </c>
      <c r="AD306" s="17">
        <f t="shared" si="68"/>
        <v>0</v>
      </c>
      <c r="AE306" s="17">
        <f t="shared" si="69"/>
        <v>0</v>
      </c>
      <c r="AF306" s="17">
        <f t="shared" si="70"/>
        <v>0</v>
      </c>
    </row>
    <row r="307" spans="1:32" s="3" customFormat="1" ht="15.75" customHeight="1" x14ac:dyDescent="0.3">
      <c r="A307" s="36">
        <v>299</v>
      </c>
      <c r="B307" s="19"/>
      <c r="C307" s="19"/>
      <c r="D307" s="20"/>
      <c r="E307" s="47"/>
      <c r="F307" s="63"/>
      <c r="G307" s="704"/>
      <c r="H307" s="140"/>
      <c r="I307" s="705"/>
      <c r="J307" s="280"/>
      <c r="K307" s="705"/>
      <c r="L307" s="149"/>
      <c r="M307" s="705"/>
      <c r="N307" s="237"/>
      <c r="O307" s="705"/>
      <c r="P307" s="215"/>
      <c r="Q307" s="705"/>
      <c r="R307" s="134"/>
      <c r="S307" s="705"/>
      <c r="T307" s="175"/>
      <c r="U307" s="969">
        <f t="shared" si="61"/>
        <v>0</v>
      </c>
      <c r="V307" s="954"/>
      <c r="W307" s="203"/>
      <c r="X307" s="111">
        <f t="shared" si="71"/>
        <v>0</v>
      </c>
      <c r="Y307" s="959">
        <f t="shared" si="63"/>
        <v>0</v>
      </c>
      <c r="Z307" s="17">
        <f t="shared" si="64"/>
        <v>0</v>
      </c>
      <c r="AA307" s="17">
        <f t="shared" si="65"/>
        <v>0</v>
      </c>
      <c r="AB307" s="17">
        <f t="shared" si="66"/>
        <v>0</v>
      </c>
      <c r="AC307" s="17">
        <f t="shared" si="67"/>
        <v>0</v>
      </c>
      <c r="AD307" s="17">
        <f t="shared" si="68"/>
        <v>0</v>
      </c>
      <c r="AE307" s="17">
        <f t="shared" si="69"/>
        <v>0</v>
      </c>
      <c r="AF307" s="17">
        <f t="shared" si="70"/>
        <v>0</v>
      </c>
    </row>
    <row r="308" spans="1:32" s="3" customFormat="1" ht="15.75" customHeight="1" x14ac:dyDescent="0.3">
      <c r="A308" s="36">
        <v>300</v>
      </c>
      <c r="B308" s="19"/>
      <c r="C308" s="19"/>
      <c r="D308" s="20"/>
      <c r="E308" s="47"/>
      <c r="F308" s="63"/>
      <c r="G308" s="704"/>
      <c r="H308" s="140"/>
      <c r="I308" s="705"/>
      <c r="J308" s="280"/>
      <c r="K308" s="705"/>
      <c r="L308" s="149"/>
      <c r="M308" s="705"/>
      <c r="N308" s="237"/>
      <c r="O308" s="705"/>
      <c r="P308" s="215"/>
      <c r="Q308" s="705"/>
      <c r="R308" s="134"/>
      <c r="S308" s="705"/>
      <c r="T308" s="175"/>
      <c r="U308" s="969">
        <f t="shared" si="61"/>
        <v>0</v>
      </c>
      <c r="V308" s="954"/>
      <c r="W308" s="203"/>
      <c r="X308" s="111">
        <f t="shared" si="71"/>
        <v>0</v>
      </c>
      <c r="Y308" s="959">
        <f t="shared" si="63"/>
        <v>0</v>
      </c>
      <c r="Z308" s="17">
        <f t="shared" si="64"/>
        <v>0</v>
      </c>
      <c r="AA308" s="17">
        <f t="shared" si="65"/>
        <v>0</v>
      </c>
      <c r="AB308" s="17">
        <f t="shared" si="66"/>
        <v>0</v>
      </c>
      <c r="AC308" s="17">
        <f t="shared" si="67"/>
        <v>0</v>
      </c>
      <c r="AD308" s="17">
        <f t="shared" si="68"/>
        <v>0</v>
      </c>
      <c r="AE308" s="17">
        <f t="shared" si="69"/>
        <v>0</v>
      </c>
      <c r="AF308" s="17">
        <f t="shared" si="70"/>
        <v>0</v>
      </c>
    </row>
    <row r="309" spans="1:32" s="3" customFormat="1" ht="15.75" customHeight="1" x14ac:dyDescent="0.3">
      <c r="A309" s="36">
        <v>301</v>
      </c>
      <c r="B309" s="19"/>
      <c r="C309" s="19"/>
      <c r="D309" s="20"/>
      <c r="E309" s="47"/>
      <c r="F309" s="63"/>
      <c r="G309" s="704"/>
      <c r="H309" s="140"/>
      <c r="I309" s="705"/>
      <c r="J309" s="280"/>
      <c r="K309" s="705"/>
      <c r="L309" s="149"/>
      <c r="M309" s="705"/>
      <c r="N309" s="237"/>
      <c r="O309" s="705"/>
      <c r="P309" s="215"/>
      <c r="Q309" s="705"/>
      <c r="R309" s="134"/>
      <c r="S309" s="705"/>
      <c r="T309" s="175"/>
      <c r="U309" s="969">
        <f t="shared" si="61"/>
        <v>0</v>
      </c>
      <c r="V309" s="954"/>
      <c r="W309" s="203"/>
      <c r="X309" s="111">
        <f t="shared" si="71"/>
        <v>0</v>
      </c>
      <c r="Y309" s="959">
        <f t="shared" si="63"/>
        <v>0</v>
      </c>
      <c r="Z309" s="17">
        <f t="shared" si="64"/>
        <v>0</v>
      </c>
      <c r="AA309" s="17">
        <f t="shared" si="65"/>
        <v>0</v>
      </c>
      <c r="AB309" s="17">
        <f t="shared" si="66"/>
        <v>0</v>
      </c>
      <c r="AC309" s="17">
        <f t="shared" si="67"/>
        <v>0</v>
      </c>
      <c r="AD309" s="17">
        <f t="shared" si="68"/>
        <v>0</v>
      </c>
      <c r="AE309" s="17">
        <f t="shared" si="69"/>
        <v>0</v>
      </c>
      <c r="AF309" s="17">
        <f t="shared" si="70"/>
        <v>0</v>
      </c>
    </row>
    <row r="310" spans="1:32" s="3" customFormat="1" ht="15.75" customHeight="1" x14ac:dyDescent="0.3">
      <c r="A310" s="36">
        <v>302</v>
      </c>
      <c r="B310" s="19"/>
      <c r="C310" s="19"/>
      <c r="D310" s="20"/>
      <c r="E310" s="47"/>
      <c r="F310" s="63"/>
      <c r="G310" s="704"/>
      <c r="H310" s="140"/>
      <c r="I310" s="705"/>
      <c r="J310" s="280"/>
      <c r="K310" s="705"/>
      <c r="L310" s="149"/>
      <c r="M310" s="705"/>
      <c r="N310" s="237"/>
      <c r="O310" s="705"/>
      <c r="P310" s="215"/>
      <c r="Q310" s="705"/>
      <c r="R310" s="134"/>
      <c r="S310" s="705"/>
      <c r="T310" s="175"/>
      <c r="U310" s="969">
        <f t="shared" si="61"/>
        <v>0</v>
      </c>
      <c r="V310" s="954"/>
      <c r="W310" s="203"/>
      <c r="X310" s="111">
        <f t="shared" si="71"/>
        <v>0</v>
      </c>
      <c r="Y310" s="959">
        <f t="shared" si="63"/>
        <v>0</v>
      </c>
      <c r="Z310" s="17">
        <f t="shared" si="64"/>
        <v>0</v>
      </c>
      <c r="AA310" s="17">
        <f t="shared" si="65"/>
        <v>0</v>
      </c>
      <c r="AB310" s="17">
        <f t="shared" si="66"/>
        <v>0</v>
      </c>
      <c r="AC310" s="17">
        <f t="shared" si="67"/>
        <v>0</v>
      </c>
      <c r="AD310" s="17">
        <f t="shared" si="68"/>
        <v>0</v>
      </c>
      <c r="AE310" s="17">
        <f t="shared" si="69"/>
        <v>0</v>
      </c>
      <c r="AF310" s="17">
        <f t="shared" si="70"/>
        <v>0</v>
      </c>
    </row>
    <row r="311" spans="1:32" s="3" customFormat="1" ht="15.75" customHeight="1" x14ac:dyDescent="0.3">
      <c r="A311" s="36">
        <v>303</v>
      </c>
      <c r="B311" s="19"/>
      <c r="C311" s="19"/>
      <c r="D311" s="20"/>
      <c r="E311" s="47"/>
      <c r="F311" s="63"/>
      <c r="G311" s="704"/>
      <c r="H311" s="140"/>
      <c r="I311" s="705"/>
      <c r="J311" s="280"/>
      <c r="K311" s="705"/>
      <c r="L311" s="149"/>
      <c r="M311" s="705"/>
      <c r="N311" s="237"/>
      <c r="O311" s="705"/>
      <c r="P311" s="215"/>
      <c r="Q311" s="705"/>
      <c r="R311" s="134"/>
      <c r="S311" s="705"/>
      <c r="T311" s="175"/>
      <c r="U311" s="969">
        <f t="shared" si="61"/>
        <v>0</v>
      </c>
      <c r="V311" s="954"/>
      <c r="W311" s="203"/>
      <c r="X311" s="111">
        <f t="shared" si="71"/>
        <v>0</v>
      </c>
      <c r="Y311" s="959">
        <f t="shared" si="63"/>
        <v>0</v>
      </c>
      <c r="Z311" s="17">
        <f t="shared" si="64"/>
        <v>0</v>
      </c>
      <c r="AA311" s="17">
        <f t="shared" si="65"/>
        <v>0</v>
      </c>
      <c r="AB311" s="17">
        <f t="shared" si="66"/>
        <v>0</v>
      </c>
      <c r="AC311" s="17">
        <f t="shared" si="67"/>
        <v>0</v>
      </c>
      <c r="AD311" s="17">
        <f t="shared" si="68"/>
        <v>0</v>
      </c>
      <c r="AE311" s="17">
        <f t="shared" si="69"/>
        <v>0</v>
      </c>
      <c r="AF311" s="17">
        <f t="shared" si="70"/>
        <v>0</v>
      </c>
    </row>
    <row r="312" spans="1:32" s="3" customFormat="1" ht="15.75" customHeight="1" x14ac:dyDescent="0.3">
      <c r="A312" s="36">
        <v>304</v>
      </c>
      <c r="B312" s="19"/>
      <c r="C312" s="19"/>
      <c r="D312" s="20"/>
      <c r="E312" s="47"/>
      <c r="F312" s="63"/>
      <c r="G312" s="704"/>
      <c r="H312" s="140"/>
      <c r="I312" s="705"/>
      <c r="J312" s="280"/>
      <c r="K312" s="705"/>
      <c r="L312" s="149"/>
      <c r="M312" s="705"/>
      <c r="N312" s="237"/>
      <c r="O312" s="705"/>
      <c r="P312" s="215"/>
      <c r="Q312" s="705"/>
      <c r="R312" s="134"/>
      <c r="S312" s="705"/>
      <c r="T312" s="175"/>
      <c r="U312" s="969">
        <f t="shared" si="61"/>
        <v>0</v>
      </c>
      <c r="V312" s="954"/>
      <c r="W312" s="203"/>
      <c r="X312" s="111">
        <f t="shared" si="71"/>
        <v>0</v>
      </c>
      <c r="Y312" s="959">
        <f t="shared" si="63"/>
        <v>0</v>
      </c>
      <c r="Z312" s="17">
        <f t="shared" si="64"/>
        <v>0</v>
      </c>
      <c r="AA312" s="17">
        <f t="shared" si="65"/>
        <v>0</v>
      </c>
      <c r="AB312" s="17">
        <f t="shared" si="66"/>
        <v>0</v>
      </c>
      <c r="AC312" s="17">
        <f t="shared" si="67"/>
        <v>0</v>
      </c>
      <c r="AD312" s="17">
        <f t="shared" si="68"/>
        <v>0</v>
      </c>
      <c r="AE312" s="17">
        <f t="shared" si="69"/>
        <v>0</v>
      </c>
      <c r="AF312" s="17">
        <f t="shared" si="70"/>
        <v>0</v>
      </c>
    </row>
    <row r="313" spans="1:32" ht="15.75" customHeight="1" x14ac:dyDescent="0.3">
      <c r="A313" s="36">
        <v>305</v>
      </c>
      <c r="B313" s="19"/>
      <c r="C313" s="19"/>
      <c r="D313" s="20"/>
      <c r="E313" s="47"/>
      <c r="F313" s="63"/>
      <c r="G313" s="704"/>
      <c r="H313" s="140"/>
      <c r="I313" s="705"/>
      <c r="J313" s="280"/>
      <c r="K313" s="705"/>
      <c r="L313" s="149"/>
      <c r="M313" s="705"/>
      <c r="N313" s="237"/>
      <c r="O313" s="705"/>
      <c r="P313" s="215"/>
      <c r="Q313" s="705"/>
      <c r="R313" s="134"/>
      <c r="S313" s="705"/>
      <c r="T313" s="175"/>
      <c r="U313" s="969">
        <f t="shared" si="61"/>
        <v>0</v>
      </c>
      <c r="V313" s="954"/>
      <c r="W313" s="203"/>
      <c r="X313" s="111">
        <f t="shared" si="71"/>
        <v>0</v>
      </c>
      <c r="Y313" s="959">
        <f t="shared" si="63"/>
        <v>0</v>
      </c>
      <c r="Z313" s="17">
        <f t="shared" si="64"/>
        <v>0</v>
      </c>
      <c r="AA313" s="17">
        <f t="shared" si="65"/>
        <v>0</v>
      </c>
      <c r="AB313" s="17">
        <f t="shared" si="66"/>
        <v>0</v>
      </c>
      <c r="AC313" s="17">
        <f t="shared" si="67"/>
        <v>0</v>
      </c>
      <c r="AD313" s="17">
        <f t="shared" si="68"/>
        <v>0</v>
      </c>
      <c r="AE313" s="17">
        <f t="shared" si="69"/>
        <v>0</v>
      </c>
      <c r="AF313" s="17">
        <f t="shared" si="70"/>
        <v>0</v>
      </c>
    </row>
    <row r="314" spans="1:32" s="3" customFormat="1" ht="15.75" customHeight="1" x14ac:dyDescent="0.3">
      <c r="A314" s="36">
        <v>306</v>
      </c>
      <c r="B314" s="19"/>
      <c r="C314" s="19"/>
      <c r="D314" s="20"/>
      <c r="E314" s="47"/>
      <c r="F314" s="63"/>
      <c r="G314" s="704"/>
      <c r="H314" s="140"/>
      <c r="I314" s="705"/>
      <c r="J314" s="280"/>
      <c r="K314" s="705"/>
      <c r="L314" s="149"/>
      <c r="M314" s="705"/>
      <c r="N314" s="237"/>
      <c r="O314" s="705"/>
      <c r="P314" s="215"/>
      <c r="Q314" s="705"/>
      <c r="R314" s="134"/>
      <c r="S314" s="705"/>
      <c r="T314" s="175"/>
      <c r="U314" s="969">
        <f t="shared" si="61"/>
        <v>0</v>
      </c>
      <c r="V314" s="954"/>
      <c r="W314" s="203"/>
      <c r="X314" s="111">
        <f t="shared" si="71"/>
        <v>0</v>
      </c>
      <c r="Y314" s="959">
        <f t="shared" si="63"/>
        <v>0</v>
      </c>
      <c r="Z314" s="17">
        <f t="shared" si="64"/>
        <v>0</v>
      </c>
      <c r="AA314" s="17">
        <f t="shared" si="65"/>
        <v>0</v>
      </c>
      <c r="AB314" s="17">
        <f t="shared" si="66"/>
        <v>0</v>
      </c>
      <c r="AC314" s="17">
        <f t="shared" si="67"/>
        <v>0</v>
      </c>
      <c r="AD314" s="17">
        <f t="shared" si="68"/>
        <v>0</v>
      </c>
      <c r="AE314" s="17">
        <f t="shared" si="69"/>
        <v>0</v>
      </c>
      <c r="AF314" s="17">
        <f t="shared" si="70"/>
        <v>0</v>
      </c>
    </row>
    <row r="315" spans="1:32" ht="15.75" customHeight="1" x14ac:dyDescent="0.3">
      <c r="A315" s="36">
        <v>307</v>
      </c>
      <c r="B315" s="19"/>
      <c r="C315" s="19"/>
      <c r="D315" s="20"/>
      <c r="E315" s="47"/>
      <c r="F315" s="63"/>
      <c r="G315" s="704"/>
      <c r="H315" s="140"/>
      <c r="I315" s="705"/>
      <c r="J315" s="280"/>
      <c r="K315" s="705"/>
      <c r="L315" s="149"/>
      <c r="M315" s="705"/>
      <c r="N315" s="237"/>
      <c r="O315" s="705"/>
      <c r="P315" s="215"/>
      <c r="Q315" s="705"/>
      <c r="R315" s="134"/>
      <c r="S315" s="705"/>
      <c r="T315" s="175"/>
      <c r="U315" s="969">
        <f t="shared" si="61"/>
        <v>0</v>
      </c>
      <c r="V315" s="954"/>
      <c r="W315" s="203"/>
      <c r="X315" s="111">
        <f t="shared" si="71"/>
        <v>0</v>
      </c>
      <c r="Y315" s="959">
        <f t="shared" si="63"/>
        <v>0</v>
      </c>
      <c r="Z315" s="17">
        <f t="shared" si="64"/>
        <v>0</v>
      </c>
      <c r="AA315" s="17">
        <f t="shared" si="65"/>
        <v>0</v>
      </c>
      <c r="AB315" s="17">
        <f t="shared" si="66"/>
        <v>0</v>
      </c>
      <c r="AC315" s="17">
        <f t="shared" si="67"/>
        <v>0</v>
      </c>
      <c r="AD315" s="17">
        <f t="shared" si="68"/>
        <v>0</v>
      </c>
      <c r="AE315" s="17">
        <f t="shared" si="69"/>
        <v>0</v>
      </c>
      <c r="AF315" s="17">
        <f t="shared" si="70"/>
        <v>0</v>
      </c>
    </row>
    <row r="316" spans="1:32" ht="15.75" customHeight="1" x14ac:dyDescent="0.3">
      <c r="A316" s="36">
        <v>308</v>
      </c>
      <c r="B316" s="19"/>
      <c r="C316" s="19"/>
      <c r="D316" s="20"/>
      <c r="E316" s="47"/>
      <c r="F316" s="63"/>
      <c r="G316" s="704"/>
      <c r="H316" s="140"/>
      <c r="I316" s="705"/>
      <c r="J316" s="280"/>
      <c r="K316" s="705"/>
      <c r="L316" s="149"/>
      <c r="M316" s="705"/>
      <c r="N316" s="237"/>
      <c r="O316" s="705"/>
      <c r="P316" s="215"/>
      <c r="Q316" s="705"/>
      <c r="R316" s="134"/>
      <c r="S316" s="705"/>
      <c r="T316" s="175"/>
      <c r="U316" s="969">
        <f t="shared" si="61"/>
        <v>0</v>
      </c>
      <c r="V316" s="954"/>
      <c r="W316" s="203"/>
      <c r="X316" s="111">
        <f t="shared" si="71"/>
        <v>0</v>
      </c>
      <c r="Y316" s="959">
        <f t="shared" si="63"/>
        <v>0</v>
      </c>
      <c r="Z316" s="17">
        <f t="shared" si="64"/>
        <v>0</v>
      </c>
      <c r="AA316" s="17">
        <f t="shared" si="65"/>
        <v>0</v>
      </c>
      <c r="AB316" s="17">
        <f t="shared" si="66"/>
        <v>0</v>
      </c>
      <c r="AC316" s="17">
        <f t="shared" si="67"/>
        <v>0</v>
      </c>
      <c r="AD316" s="17">
        <f t="shared" si="68"/>
        <v>0</v>
      </c>
      <c r="AE316" s="17">
        <f t="shared" si="69"/>
        <v>0</v>
      </c>
      <c r="AF316" s="17">
        <f t="shared" si="70"/>
        <v>0</v>
      </c>
    </row>
    <row r="317" spans="1:32" ht="15.75" customHeight="1" x14ac:dyDescent="0.3">
      <c r="A317" s="36">
        <v>309</v>
      </c>
      <c r="B317" s="19"/>
      <c r="C317" s="19"/>
      <c r="D317" s="20"/>
      <c r="E317" s="47"/>
      <c r="F317" s="63"/>
      <c r="G317" s="704"/>
      <c r="H317" s="140"/>
      <c r="I317" s="705"/>
      <c r="J317" s="280"/>
      <c r="K317" s="705"/>
      <c r="L317" s="149"/>
      <c r="M317" s="705"/>
      <c r="N317" s="237"/>
      <c r="O317" s="705"/>
      <c r="P317" s="215"/>
      <c r="Q317" s="705"/>
      <c r="R317" s="134"/>
      <c r="S317" s="705"/>
      <c r="T317" s="175"/>
      <c r="U317" s="969">
        <f t="shared" si="61"/>
        <v>0</v>
      </c>
      <c r="V317" s="954"/>
      <c r="W317" s="203"/>
      <c r="X317" s="111">
        <f t="shared" si="71"/>
        <v>0</v>
      </c>
      <c r="Y317" s="959">
        <f t="shared" si="63"/>
        <v>0</v>
      </c>
      <c r="Z317" s="17">
        <f t="shared" si="64"/>
        <v>0</v>
      </c>
      <c r="AA317" s="17">
        <f t="shared" si="65"/>
        <v>0</v>
      </c>
      <c r="AB317" s="17">
        <f t="shared" si="66"/>
        <v>0</v>
      </c>
      <c r="AC317" s="17">
        <f t="shared" si="67"/>
        <v>0</v>
      </c>
      <c r="AD317" s="17">
        <f t="shared" si="68"/>
        <v>0</v>
      </c>
      <c r="AE317" s="17">
        <f t="shared" si="69"/>
        <v>0</v>
      </c>
      <c r="AF317" s="17">
        <f t="shared" si="70"/>
        <v>0</v>
      </c>
    </row>
    <row r="318" spans="1:32" ht="15.75" customHeight="1" x14ac:dyDescent="0.3">
      <c r="A318" s="36">
        <v>310</v>
      </c>
      <c r="B318" s="19"/>
      <c r="C318" s="19"/>
      <c r="D318" s="20"/>
      <c r="E318" s="47"/>
      <c r="F318" s="63"/>
      <c r="G318" s="704"/>
      <c r="H318" s="140"/>
      <c r="I318" s="705"/>
      <c r="J318" s="280"/>
      <c r="K318" s="705"/>
      <c r="L318" s="149"/>
      <c r="M318" s="705"/>
      <c r="N318" s="237"/>
      <c r="O318" s="705"/>
      <c r="P318" s="215"/>
      <c r="Q318" s="705"/>
      <c r="R318" s="134"/>
      <c r="S318" s="705"/>
      <c r="T318" s="175"/>
      <c r="U318" s="969">
        <f t="shared" si="61"/>
        <v>0</v>
      </c>
      <c r="V318" s="954"/>
      <c r="W318" s="203"/>
      <c r="X318" s="111">
        <f t="shared" si="71"/>
        <v>0</v>
      </c>
      <c r="Y318" s="959">
        <f t="shared" si="63"/>
        <v>0</v>
      </c>
      <c r="Z318" s="17">
        <f t="shared" si="64"/>
        <v>0</v>
      </c>
      <c r="AA318" s="17">
        <f t="shared" si="65"/>
        <v>0</v>
      </c>
      <c r="AB318" s="17">
        <f t="shared" si="66"/>
        <v>0</v>
      </c>
      <c r="AC318" s="17">
        <f t="shared" si="67"/>
        <v>0</v>
      </c>
      <c r="AD318" s="17">
        <f t="shared" si="68"/>
        <v>0</v>
      </c>
      <c r="AE318" s="17">
        <f t="shared" si="69"/>
        <v>0</v>
      </c>
      <c r="AF318" s="17">
        <f t="shared" si="70"/>
        <v>0</v>
      </c>
    </row>
    <row r="319" spans="1:32" ht="15.75" customHeight="1" x14ac:dyDescent="0.3">
      <c r="A319" s="36">
        <v>311</v>
      </c>
      <c r="B319" s="19"/>
      <c r="C319" s="19"/>
      <c r="D319" s="20"/>
      <c r="E319" s="47"/>
      <c r="F319" s="63"/>
      <c r="G319" s="704"/>
      <c r="H319" s="140"/>
      <c r="I319" s="705"/>
      <c r="J319" s="280"/>
      <c r="K319" s="705"/>
      <c r="L319" s="149"/>
      <c r="M319" s="705"/>
      <c r="N319" s="237"/>
      <c r="O319" s="705"/>
      <c r="P319" s="215"/>
      <c r="Q319" s="705"/>
      <c r="R319" s="134"/>
      <c r="S319" s="705"/>
      <c r="T319" s="175"/>
      <c r="U319" s="969">
        <f t="shared" si="61"/>
        <v>0</v>
      </c>
      <c r="V319" s="954"/>
      <c r="W319" s="203"/>
      <c r="X319" s="111">
        <f t="shared" si="71"/>
        <v>0</v>
      </c>
      <c r="Y319" s="959">
        <f t="shared" si="63"/>
        <v>0</v>
      </c>
      <c r="Z319" s="17">
        <f t="shared" si="64"/>
        <v>0</v>
      </c>
      <c r="AA319" s="17">
        <f t="shared" si="65"/>
        <v>0</v>
      </c>
      <c r="AB319" s="17">
        <f t="shared" si="66"/>
        <v>0</v>
      </c>
      <c r="AC319" s="17">
        <f t="shared" si="67"/>
        <v>0</v>
      </c>
      <c r="AD319" s="17">
        <f t="shared" si="68"/>
        <v>0</v>
      </c>
      <c r="AE319" s="17">
        <f t="shared" si="69"/>
        <v>0</v>
      </c>
      <c r="AF319" s="17">
        <f t="shared" si="70"/>
        <v>0</v>
      </c>
    </row>
    <row r="320" spans="1:32" ht="15.75" customHeight="1" x14ac:dyDescent="0.3">
      <c r="A320" s="36">
        <v>312</v>
      </c>
      <c r="B320" s="19"/>
      <c r="C320" s="19"/>
      <c r="D320" s="20"/>
      <c r="E320" s="47"/>
      <c r="F320" s="63"/>
      <c r="G320" s="704"/>
      <c r="H320" s="140"/>
      <c r="I320" s="705"/>
      <c r="J320" s="280"/>
      <c r="K320" s="705"/>
      <c r="L320" s="149"/>
      <c r="M320" s="705"/>
      <c r="N320" s="237"/>
      <c r="O320" s="705"/>
      <c r="P320" s="215"/>
      <c r="Q320" s="705"/>
      <c r="R320" s="134"/>
      <c r="S320" s="705"/>
      <c r="T320" s="175"/>
      <c r="U320" s="969">
        <f t="shared" si="61"/>
        <v>0</v>
      </c>
      <c r="V320" s="954"/>
      <c r="W320" s="203"/>
      <c r="X320" s="111">
        <f t="shared" si="71"/>
        <v>0</v>
      </c>
      <c r="Y320" s="959">
        <f t="shared" si="63"/>
        <v>0</v>
      </c>
      <c r="Z320" s="17">
        <f t="shared" si="64"/>
        <v>0</v>
      </c>
      <c r="AA320" s="17">
        <f t="shared" si="65"/>
        <v>0</v>
      </c>
      <c r="AB320" s="17">
        <f t="shared" si="66"/>
        <v>0</v>
      </c>
      <c r="AC320" s="17">
        <f t="shared" si="67"/>
        <v>0</v>
      </c>
      <c r="AD320" s="17">
        <f t="shared" si="68"/>
        <v>0</v>
      </c>
      <c r="AE320" s="17">
        <f t="shared" si="69"/>
        <v>0</v>
      </c>
      <c r="AF320" s="17">
        <f t="shared" si="70"/>
        <v>0</v>
      </c>
    </row>
    <row r="321" spans="1:32" ht="15.75" customHeight="1" x14ac:dyDescent="0.3">
      <c r="A321" s="36">
        <v>313</v>
      </c>
      <c r="B321" s="19"/>
      <c r="C321" s="19"/>
      <c r="D321" s="20"/>
      <c r="E321" s="47"/>
      <c r="F321" s="63"/>
      <c r="G321" s="704"/>
      <c r="H321" s="140"/>
      <c r="I321" s="705"/>
      <c r="J321" s="280"/>
      <c r="K321" s="705"/>
      <c r="L321" s="149"/>
      <c r="M321" s="705"/>
      <c r="N321" s="237"/>
      <c r="O321" s="705"/>
      <c r="P321" s="215"/>
      <c r="Q321" s="705"/>
      <c r="R321" s="134"/>
      <c r="S321" s="705"/>
      <c r="T321" s="175"/>
      <c r="U321" s="969">
        <f t="shared" si="61"/>
        <v>0</v>
      </c>
      <c r="V321" s="954"/>
      <c r="W321" s="203"/>
      <c r="X321" s="111">
        <f t="shared" si="71"/>
        <v>0</v>
      </c>
      <c r="Y321" s="959">
        <f t="shared" si="63"/>
        <v>0</v>
      </c>
      <c r="Z321" s="17">
        <f t="shared" si="64"/>
        <v>0</v>
      </c>
      <c r="AA321" s="17">
        <f t="shared" si="65"/>
        <v>0</v>
      </c>
      <c r="AB321" s="17">
        <f t="shared" si="66"/>
        <v>0</v>
      </c>
      <c r="AC321" s="17">
        <f t="shared" si="67"/>
        <v>0</v>
      </c>
      <c r="AD321" s="17">
        <f t="shared" si="68"/>
        <v>0</v>
      </c>
      <c r="AE321" s="17">
        <f t="shared" si="69"/>
        <v>0</v>
      </c>
      <c r="AF321" s="17">
        <f t="shared" si="70"/>
        <v>0</v>
      </c>
    </row>
    <row r="322" spans="1:32" ht="15.75" customHeight="1" x14ac:dyDescent="0.3">
      <c r="A322" s="36">
        <v>314</v>
      </c>
      <c r="B322" s="19"/>
      <c r="C322" s="19"/>
      <c r="D322" s="20"/>
      <c r="E322" s="47"/>
      <c r="F322" s="63"/>
      <c r="G322" s="704"/>
      <c r="H322" s="140"/>
      <c r="I322" s="705"/>
      <c r="J322" s="280"/>
      <c r="K322" s="705"/>
      <c r="L322" s="149"/>
      <c r="M322" s="705"/>
      <c r="N322" s="237"/>
      <c r="O322" s="705"/>
      <c r="P322" s="215"/>
      <c r="Q322" s="705"/>
      <c r="R322" s="134"/>
      <c r="S322" s="705"/>
      <c r="T322" s="175"/>
      <c r="U322" s="969">
        <f t="shared" si="61"/>
        <v>0</v>
      </c>
      <c r="V322" s="954"/>
      <c r="W322" s="203"/>
      <c r="X322" s="111">
        <f t="shared" si="71"/>
        <v>0</v>
      </c>
      <c r="Y322" s="959">
        <f t="shared" si="63"/>
        <v>0</v>
      </c>
      <c r="Z322" s="17">
        <f t="shared" si="64"/>
        <v>0</v>
      </c>
      <c r="AA322" s="17">
        <f t="shared" si="65"/>
        <v>0</v>
      </c>
      <c r="AB322" s="17">
        <f t="shared" si="66"/>
        <v>0</v>
      </c>
      <c r="AC322" s="17">
        <f t="shared" si="67"/>
        <v>0</v>
      </c>
      <c r="AD322" s="17">
        <f t="shared" si="68"/>
        <v>0</v>
      </c>
      <c r="AE322" s="17">
        <f t="shared" si="69"/>
        <v>0</v>
      </c>
      <c r="AF322" s="17">
        <f t="shared" si="70"/>
        <v>0</v>
      </c>
    </row>
    <row r="323" spans="1:32" ht="15.75" customHeight="1" x14ac:dyDescent="0.3">
      <c r="A323" s="36">
        <v>315</v>
      </c>
      <c r="B323" s="19"/>
      <c r="C323" s="19"/>
      <c r="D323" s="20"/>
      <c r="E323" s="47"/>
      <c r="F323" s="63"/>
      <c r="G323" s="704"/>
      <c r="H323" s="140"/>
      <c r="I323" s="705"/>
      <c r="J323" s="280"/>
      <c r="K323" s="705"/>
      <c r="L323" s="149"/>
      <c r="M323" s="705"/>
      <c r="N323" s="237"/>
      <c r="O323" s="705"/>
      <c r="P323" s="215"/>
      <c r="Q323" s="705"/>
      <c r="R323" s="134"/>
      <c r="S323" s="705"/>
      <c r="T323" s="175"/>
      <c r="U323" s="969">
        <f t="shared" si="61"/>
        <v>0</v>
      </c>
      <c r="V323" s="954"/>
      <c r="W323" s="203"/>
      <c r="X323" s="111">
        <f t="shared" si="71"/>
        <v>0</v>
      </c>
      <c r="Y323" s="959">
        <f t="shared" si="63"/>
        <v>0</v>
      </c>
      <c r="Z323" s="17">
        <f t="shared" si="64"/>
        <v>0</v>
      </c>
      <c r="AA323" s="17">
        <f t="shared" si="65"/>
        <v>0</v>
      </c>
      <c r="AB323" s="17">
        <f t="shared" si="66"/>
        <v>0</v>
      </c>
      <c r="AC323" s="17">
        <f t="shared" si="67"/>
        <v>0</v>
      </c>
      <c r="AD323" s="17">
        <f t="shared" si="68"/>
        <v>0</v>
      </c>
      <c r="AE323" s="17">
        <f t="shared" si="69"/>
        <v>0</v>
      </c>
      <c r="AF323" s="17">
        <f t="shared" si="70"/>
        <v>0</v>
      </c>
    </row>
    <row r="324" spans="1:32" ht="15.75" customHeight="1" x14ac:dyDescent="0.3">
      <c r="A324" s="36">
        <v>316</v>
      </c>
      <c r="B324" s="19"/>
      <c r="C324" s="19"/>
      <c r="D324" s="20"/>
      <c r="E324" s="47"/>
      <c r="F324" s="63"/>
      <c r="G324" s="704"/>
      <c r="H324" s="140"/>
      <c r="I324" s="705"/>
      <c r="J324" s="280"/>
      <c r="K324" s="705"/>
      <c r="L324" s="149"/>
      <c r="M324" s="705"/>
      <c r="N324" s="237"/>
      <c r="O324" s="705"/>
      <c r="P324" s="215"/>
      <c r="Q324" s="705"/>
      <c r="R324" s="134"/>
      <c r="S324" s="705"/>
      <c r="T324" s="175"/>
      <c r="U324" s="969">
        <f t="shared" si="61"/>
        <v>0</v>
      </c>
      <c r="V324" s="954"/>
      <c r="W324" s="203"/>
      <c r="X324" s="111">
        <f t="shared" si="71"/>
        <v>0</v>
      </c>
      <c r="Y324" s="959">
        <f t="shared" si="63"/>
        <v>0</v>
      </c>
      <c r="Z324" s="17">
        <f t="shared" si="64"/>
        <v>0</v>
      </c>
      <c r="AA324" s="17">
        <f t="shared" si="65"/>
        <v>0</v>
      </c>
      <c r="AB324" s="17">
        <f t="shared" si="66"/>
        <v>0</v>
      </c>
      <c r="AC324" s="17">
        <f t="shared" si="67"/>
        <v>0</v>
      </c>
      <c r="AD324" s="17">
        <f t="shared" si="68"/>
        <v>0</v>
      </c>
      <c r="AE324" s="17">
        <f t="shared" si="69"/>
        <v>0</v>
      </c>
      <c r="AF324" s="17">
        <f t="shared" si="70"/>
        <v>0</v>
      </c>
    </row>
    <row r="325" spans="1:32" ht="15.75" customHeight="1" x14ac:dyDescent="0.3">
      <c r="A325" s="36">
        <v>317</v>
      </c>
      <c r="B325" s="19"/>
      <c r="C325" s="19"/>
      <c r="D325" s="20"/>
      <c r="E325" s="47"/>
      <c r="F325" s="63"/>
      <c r="G325" s="704"/>
      <c r="H325" s="140"/>
      <c r="I325" s="705"/>
      <c r="J325" s="280"/>
      <c r="K325" s="705"/>
      <c r="L325" s="149"/>
      <c r="M325" s="705"/>
      <c r="N325" s="237"/>
      <c r="O325" s="705"/>
      <c r="P325" s="215"/>
      <c r="Q325" s="705"/>
      <c r="R325" s="134"/>
      <c r="S325" s="705"/>
      <c r="T325" s="175"/>
      <c r="U325" s="969">
        <f t="shared" si="61"/>
        <v>0</v>
      </c>
      <c r="V325" s="954"/>
      <c r="W325" s="203"/>
      <c r="X325" s="111">
        <f t="shared" si="71"/>
        <v>0</v>
      </c>
      <c r="Y325" s="959">
        <f t="shared" si="63"/>
        <v>0</v>
      </c>
      <c r="Z325" s="17">
        <f t="shared" si="64"/>
        <v>0</v>
      </c>
      <c r="AA325" s="17">
        <f t="shared" si="65"/>
        <v>0</v>
      </c>
      <c r="AB325" s="17">
        <f t="shared" si="66"/>
        <v>0</v>
      </c>
      <c r="AC325" s="17">
        <f t="shared" si="67"/>
        <v>0</v>
      </c>
      <c r="AD325" s="17">
        <f t="shared" si="68"/>
        <v>0</v>
      </c>
      <c r="AE325" s="17">
        <f t="shared" si="69"/>
        <v>0</v>
      </c>
      <c r="AF325" s="17">
        <f t="shared" si="70"/>
        <v>0</v>
      </c>
    </row>
    <row r="326" spans="1:32" ht="15.75" customHeight="1" x14ac:dyDescent="0.3">
      <c r="A326" s="36">
        <v>318</v>
      </c>
      <c r="B326" s="19"/>
      <c r="C326" s="19"/>
      <c r="D326" s="20"/>
      <c r="E326" s="47"/>
      <c r="F326" s="63"/>
      <c r="G326" s="704"/>
      <c r="H326" s="140"/>
      <c r="I326" s="705"/>
      <c r="J326" s="280"/>
      <c r="K326" s="705"/>
      <c r="L326" s="149"/>
      <c r="M326" s="705"/>
      <c r="N326" s="237"/>
      <c r="O326" s="705"/>
      <c r="P326" s="215"/>
      <c r="Q326" s="705"/>
      <c r="R326" s="134"/>
      <c r="S326" s="705"/>
      <c r="T326" s="175"/>
      <c r="U326" s="969">
        <f t="shared" si="61"/>
        <v>0</v>
      </c>
      <c r="V326" s="954"/>
      <c r="W326" s="203"/>
      <c r="X326" s="111">
        <f t="shared" si="71"/>
        <v>0</v>
      </c>
      <c r="Y326" s="959">
        <f t="shared" si="63"/>
        <v>0</v>
      </c>
      <c r="Z326" s="17">
        <f t="shared" si="64"/>
        <v>0</v>
      </c>
      <c r="AA326" s="17">
        <f t="shared" si="65"/>
        <v>0</v>
      </c>
      <c r="AB326" s="17">
        <f t="shared" si="66"/>
        <v>0</v>
      </c>
      <c r="AC326" s="17">
        <f t="shared" si="67"/>
        <v>0</v>
      </c>
      <c r="AD326" s="17">
        <f t="shared" si="68"/>
        <v>0</v>
      </c>
      <c r="AE326" s="17">
        <f t="shared" si="69"/>
        <v>0</v>
      </c>
      <c r="AF326" s="17">
        <f t="shared" si="70"/>
        <v>0</v>
      </c>
    </row>
    <row r="327" spans="1:32" ht="15.75" customHeight="1" x14ac:dyDescent="0.3">
      <c r="A327" s="36">
        <v>319</v>
      </c>
      <c r="B327" s="19"/>
      <c r="C327" s="19"/>
      <c r="D327" s="20"/>
      <c r="E327" s="47"/>
      <c r="F327" s="63"/>
      <c r="G327" s="704"/>
      <c r="H327" s="140"/>
      <c r="I327" s="705"/>
      <c r="J327" s="280"/>
      <c r="K327" s="705"/>
      <c r="L327" s="149"/>
      <c r="M327" s="705"/>
      <c r="N327" s="237"/>
      <c r="O327" s="705"/>
      <c r="P327" s="215"/>
      <c r="Q327" s="705"/>
      <c r="R327" s="134"/>
      <c r="S327" s="705"/>
      <c r="T327" s="175"/>
      <c r="U327" s="969">
        <f t="shared" si="61"/>
        <v>0</v>
      </c>
      <c r="V327" s="954"/>
      <c r="W327" s="203"/>
      <c r="X327" s="111">
        <f t="shared" si="71"/>
        <v>0</v>
      </c>
      <c r="Y327" s="959">
        <f t="shared" si="63"/>
        <v>0</v>
      </c>
      <c r="Z327" s="17">
        <f t="shared" si="64"/>
        <v>0</v>
      </c>
      <c r="AA327" s="17">
        <f t="shared" si="65"/>
        <v>0</v>
      </c>
      <c r="AB327" s="17">
        <f t="shared" si="66"/>
        <v>0</v>
      </c>
      <c r="AC327" s="17">
        <f t="shared" si="67"/>
        <v>0</v>
      </c>
      <c r="AD327" s="17">
        <f t="shared" si="68"/>
        <v>0</v>
      </c>
      <c r="AE327" s="17">
        <f t="shared" si="69"/>
        <v>0</v>
      </c>
      <c r="AF327" s="17">
        <f t="shared" si="70"/>
        <v>0</v>
      </c>
    </row>
    <row r="328" spans="1:32" s="3" customFormat="1" ht="15.75" customHeight="1" x14ac:dyDescent="0.3">
      <c r="A328" s="36">
        <v>320</v>
      </c>
      <c r="B328" s="7"/>
      <c r="C328" s="7"/>
      <c r="D328" s="6"/>
      <c r="E328" s="48"/>
      <c r="F328" s="63"/>
      <c r="G328" s="704"/>
      <c r="H328" s="140"/>
      <c r="I328" s="705"/>
      <c r="J328" s="280"/>
      <c r="K328" s="705"/>
      <c r="L328" s="149"/>
      <c r="M328" s="705"/>
      <c r="N328" s="237"/>
      <c r="O328" s="705"/>
      <c r="P328" s="215"/>
      <c r="Q328" s="705"/>
      <c r="R328" s="134"/>
      <c r="S328" s="705"/>
      <c r="T328" s="175"/>
      <c r="U328" s="969">
        <f t="shared" si="61"/>
        <v>0</v>
      </c>
      <c r="V328" s="954"/>
      <c r="W328" s="203"/>
      <c r="X328" s="111">
        <f t="shared" si="71"/>
        <v>0</v>
      </c>
      <c r="Y328" s="959">
        <f t="shared" si="63"/>
        <v>0</v>
      </c>
      <c r="Z328" s="17">
        <f t="shared" si="64"/>
        <v>0</v>
      </c>
      <c r="AA328" s="17">
        <f t="shared" si="65"/>
        <v>0</v>
      </c>
      <c r="AB328" s="17">
        <f t="shared" si="66"/>
        <v>0</v>
      </c>
      <c r="AC328" s="17">
        <f t="shared" si="67"/>
        <v>0</v>
      </c>
      <c r="AD328" s="17">
        <f t="shared" si="68"/>
        <v>0</v>
      </c>
      <c r="AE328" s="17">
        <f t="shared" si="69"/>
        <v>0</v>
      </c>
      <c r="AF328" s="17">
        <f t="shared" si="70"/>
        <v>0</v>
      </c>
    </row>
    <row r="329" spans="1:32" ht="15.75" customHeight="1" x14ac:dyDescent="0.3">
      <c r="A329" s="36">
        <v>321</v>
      </c>
      <c r="B329" s="19"/>
      <c r="C329" s="19"/>
      <c r="D329" s="20"/>
      <c r="E329" s="47"/>
      <c r="F329" s="63"/>
      <c r="G329" s="704"/>
      <c r="H329" s="140"/>
      <c r="I329" s="705"/>
      <c r="J329" s="280"/>
      <c r="K329" s="705"/>
      <c r="L329" s="149"/>
      <c r="M329" s="705"/>
      <c r="N329" s="237"/>
      <c r="O329" s="705"/>
      <c r="P329" s="215"/>
      <c r="Q329" s="705"/>
      <c r="R329" s="134"/>
      <c r="S329" s="705"/>
      <c r="T329" s="175"/>
      <c r="U329" s="969">
        <f t="shared" ref="U329:U392" si="72">T329+R329+P329+N329+L329+J329+H329</f>
        <v>0</v>
      </c>
      <c r="V329" s="954"/>
      <c r="W329" s="203"/>
      <c r="X329" s="111">
        <f t="shared" si="71"/>
        <v>0</v>
      </c>
      <c r="Y329" s="959">
        <f t="shared" ref="Y329:Y392" si="73">G329+I329+K329+M329+O329+Q329+S329</f>
        <v>0</v>
      </c>
      <c r="Z329" s="17">
        <f t="shared" ref="Z329:Z392" si="74">H329*C329</f>
        <v>0</v>
      </c>
      <c r="AA329" s="17">
        <f t="shared" ref="AA329:AA392" si="75">J329*C329</f>
        <v>0</v>
      </c>
      <c r="AB329" s="17">
        <f t="shared" ref="AB329:AB392" si="76">L329*C329</f>
        <v>0</v>
      </c>
      <c r="AC329" s="17">
        <f t="shared" ref="AC329:AC392" si="77">N329*C329</f>
        <v>0</v>
      </c>
      <c r="AD329" s="17">
        <f t="shared" ref="AD329:AD392" si="78">P329*C329</f>
        <v>0</v>
      </c>
      <c r="AE329" s="17">
        <f t="shared" ref="AE329:AE392" si="79">R329*C329</f>
        <v>0</v>
      </c>
      <c r="AF329" s="17">
        <f t="shared" ref="AF329:AF392" si="80">T329*C329</f>
        <v>0</v>
      </c>
    </row>
    <row r="330" spans="1:32" ht="15.75" customHeight="1" x14ac:dyDescent="0.3">
      <c r="A330" s="36">
        <v>322</v>
      </c>
      <c r="B330" s="19"/>
      <c r="C330" s="19"/>
      <c r="D330" s="20"/>
      <c r="E330" s="47"/>
      <c r="F330" s="63"/>
      <c r="G330" s="704"/>
      <c r="H330" s="140"/>
      <c r="I330" s="705"/>
      <c r="J330" s="280"/>
      <c r="K330" s="705"/>
      <c r="L330" s="149"/>
      <c r="M330" s="705"/>
      <c r="N330" s="237"/>
      <c r="O330" s="705"/>
      <c r="P330" s="215"/>
      <c r="Q330" s="705"/>
      <c r="R330" s="134"/>
      <c r="S330" s="705"/>
      <c r="T330" s="175"/>
      <c r="U330" s="969">
        <f t="shared" si="72"/>
        <v>0</v>
      </c>
      <c r="V330" s="954"/>
      <c r="W330" s="203"/>
      <c r="X330" s="111">
        <f t="shared" si="71"/>
        <v>0</v>
      </c>
      <c r="Y330" s="959">
        <f t="shared" si="73"/>
        <v>0</v>
      </c>
      <c r="Z330" s="17">
        <f t="shared" si="74"/>
        <v>0</v>
      </c>
      <c r="AA330" s="17">
        <f t="shared" si="75"/>
        <v>0</v>
      </c>
      <c r="AB330" s="17">
        <f t="shared" si="76"/>
        <v>0</v>
      </c>
      <c r="AC330" s="17">
        <f t="shared" si="77"/>
        <v>0</v>
      </c>
      <c r="AD330" s="17">
        <f t="shared" si="78"/>
        <v>0</v>
      </c>
      <c r="AE330" s="17">
        <f t="shared" si="79"/>
        <v>0</v>
      </c>
      <c r="AF330" s="17">
        <f t="shared" si="80"/>
        <v>0</v>
      </c>
    </row>
    <row r="331" spans="1:32" ht="15.75" customHeight="1" x14ac:dyDescent="0.3">
      <c r="A331" s="36">
        <v>323</v>
      </c>
      <c r="B331" s="19"/>
      <c r="C331" s="19"/>
      <c r="D331" s="20"/>
      <c r="E331" s="47"/>
      <c r="F331" s="63"/>
      <c r="G331" s="704"/>
      <c r="H331" s="140"/>
      <c r="I331" s="705"/>
      <c r="J331" s="280"/>
      <c r="K331" s="705"/>
      <c r="L331" s="149"/>
      <c r="M331" s="705"/>
      <c r="N331" s="237"/>
      <c r="O331" s="705"/>
      <c r="P331" s="215"/>
      <c r="Q331" s="705"/>
      <c r="R331" s="134"/>
      <c r="S331" s="705"/>
      <c r="T331" s="175"/>
      <c r="U331" s="969">
        <f t="shared" si="72"/>
        <v>0</v>
      </c>
      <c r="V331" s="954"/>
      <c r="W331" s="203"/>
      <c r="X331" s="111">
        <f t="shared" ref="X331:X394" si="81">F331+G331+I331+K331+M331+O331+Q331+S331-H331-J331-L331-N331-P331-R331-T331-W331</f>
        <v>0</v>
      </c>
      <c r="Y331" s="959">
        <f t="shared" si="73"/>
        <v>0</v>
      </c>
      <c r="Z331" s="17">
        <f t="shared" si="74"/>
        <v>0</v>
      </c>
      <c r="AA331" s="17">
        <f t="shared" si="75"/>
        <v>0</v>
      </c>
      <c r="AB331" s="17">
        <f t="shared" si="76"/>
        <v>0</v>
      </c>
      <c r="AC331" s="17">
        <f t="shared" si="77"/>
        <v>0</v>
      </c>
      <c r="AD331" s="17">
        <f t="shared" si="78"/>
        <v>0</v>
      </c>
      <c r="AE331" s="17">
        <f t="shared" si="79"/>
        <v>0</v>
      </c>
      <c r="AF331" s="17">
        <f t="shared" si="80"/>
        <v>0</v>
      </c>
    </row>
    <row r="332" spans="1:32" ht="15.75" customHeight="1" x14ac:dyDescent="0.3">
      <c r="A332" s="36">
        <v>324</v>
      </c>
      <c r="B332" s="26"/>
      <c r="C332" s="26"/>
      <c r="D332" s="20"/>
      <c r="E332" s="47"/>
      <c r="F332" s="63"/>
      <c r="G332" s="704"/>
      <c r="H332" s="140"/>
      <c r="I332" s="705"/>
      <c r="J332" s="280"/>
      <c r="K332" s="705"/>
      <c r="L332" s="149"/>
      <c r="M332" s="705"/>
      <c r="N332" s="237"/>
      <c r="O332" s="705"/>
      <c r="P332" s="215"/>
      <c r="Q332" s="705"/>
      <c r="R332" s="134"/>
      <c r="S332" s="705"/>
      <c r="T332" s="175"/>
      <c r="U332" s="969">
        <f t="shared" si="72"/>
        <v>0</v>
      </c>
      <c r="V332" s="954"/>
      <c r="W332" s="203"/>
      <c r="X332" s="111">
        <f t="shared" si="81"/>
        <v>0</v>
      </c>
      <c r="Y332" s="959">
        <f t="shared" si="73"/>
        <v>0</v>
      </c>
      <c r="Z332" s="17">
        <f t="shared" si="74"/>
        <v>0</v>
      </c>
      <c r="AA332" s="17">
        <f t="shared" si="75"/>
        <v>0</v>
      </c>
      <c r="AB332" s="17">
        <f t="shared" si="76"/>
        <v>0</v>
      </c>
      <c r="AC332" s="17">
        <f t="shared" si="77"/>
        <v>0</v>
      </c>
      <c r="AD332" s="17">
        <f t="shared" si="78"/>
        <v>0</v>
      </c>
      <c r="AE332" s="17">
        <f t="shared" si="79"/>
        <v>0</v>
      </c>
      <c r="AF332" s="17">
        <f t="shared" si="80"/>
        <v>0</v>
      </c>
    </row>
    <row r="333" spans="1:32" ht="15.75" customHeight="1" x14ac:dyDescent="0.3">
      <c r="A333" s="36">
        <v>325</v>
      </c>
      <c r="B333" s="26"/>
      <c r="C333" s="26"/>
      <c r="D333" s="20"/>
      <c r="E333" s="47"/>
      <c r="F333" s="63"/>
      <c r="G333" s="704"/>
      <c r="H333" s="140"/>
      <c r="I333" s="705"/>
      <c r="J333" s="280"/>
      <c r="K333" s="705"/>
      <c r="L333" s="149"/>
      <c r="M333" s="705"/>
      <c r="N333" s="237"/>
      <c r="O333" s="705"/>
      <c r="P333" s="215"/>
      <c r="Q333" s="705"/>
      <c r="R333" s="134"/>
      <c r="S333" s="705"/>
      <c r="T333" s="175"/>
      <c r="U333" s="969">
        <f t="shared" si="72"/>
        <v>0</v>
      </c>
      <c r="V333" s="954"/>
      <c r="W333" s="203"/>
      <c r="X333" s="111">
        <f t="shared" si="81"/>
        <v>0</v>
      </c>
      <c r="Y333" s="959">
        <f t="shared" si="73"/>
        <v>0</v>
      </c>
      <c r="Z333" s="17">
        <f t="shared" si="74"/>
        <v>0</v>
      </c>
      <c r="AA333" s="17">
        <f t="shared" si="75"/>
        <v>0</v>
      </c>
      <c r="AB333" s="17">
        <f t="shared" si="76"/>
        <v>0</v>
      </c>
      <c r="AC333" s="17">
        <f t="shared" si="77"/>
        <v>0</v>
      </c>
      <c r="AD333" s="17">
        <f t="shared" si="78"/>
        <v>0</v>
      </c>
      <c r="AE333" s="17">
        <f t="shared" si="79"/>
        <v>0</v>
      </c>
      <c r="AF333" s="17">
        <f t="shared" si="80"/>
        <v>0</v>
      </c>
    </row>
    <row r="334" spans="1:32" ht="15.75" customHeight="1" x14ac:dyDescent="0.3">
      <c r="A334" s="37">
        <v>60</v>
      </c>
      <c r="B334" s="19"/>
      <c r="C334" s="19"/>
      <c r="D334" s="20"/>
      <c r="E334" s="47"/>
      <c r="F334" s="63"/>
      <c r="G334" s="704"/>
      <c r="H334" s="140"/>
      <c r="I334" s="705"/>
      <c r="J334" s="280"/>
      <c r="K334" s="705"/>
      <c r="L334" s="149"/>
      <c r="M334" s="705"/>
      <c r="N334" s="237"/>
      <c r="O334" s="705"/>
      <c r="P334" s="215"/>
      <c r="Q334" s="705"/>
      <c r="R334" s="134"/>
      <c r="S334" s="705"/>
      <c r="T334" s="175"/>
      <c r="U334" s="969">
        <f t="shared" si="72"/>
        <v>0</v>
      </c>
      <c r="V334" s="954"/>
      <c r="W334" s="203"/>
      <c r="X334" s="111">
        <f t="shared" si="81"/>
        <v>0</v>
      </c>
      <c r="Y334" s="959">
        <f t="shared" si="73"/>
        <v>0</v>
      </c>
      <c r="Z334" s="17">
        <f t="shared" si="74"/>
        <v>0</v>
      </c>
      <c r="AA334" s="17">
        <f t="shared" si="75"/>
        <v>0</v>
      </c>
      <c r="AB334" s="17">
        <f t="shared" si="76"/>
        <v>0</v>
      </c>
      <c r="AC334" s="17">
        <f t="shared" si="77"/>
        <v>0</v>
      </c>
      <c r="AD334" s="17">
        <f t="shared" si="78"/>
        <v>0</v>
      </c>
      <c r="AE334" s="17">
        <f t="shared" si="79"/>
        <v>0</v>
      </c>
      <c r="AF334" s="17">
        <f t="shared" si="80"/>
        <v>0</v>
      </c>
    </row>
    <row r="335" spans="1:32" ht="15.75" customHeight="1" x14ac:dyDescent="0.3">
      <c r="A335" s="37">
        <v>61</v>
      </c>
      <c r="B335" s="19"/>
      <c r="C335" s="19"/>
      <c r="D335" s="20"/>
      <c r="E335" s="47"/>
      <c r="F335" s="63"/>
      <c r="G335" s="704"/>
      <c r="H335" s="140"/>
      <c r="I335" s="705"/>
      <c r="J335" s="280"/>
      <c r="K335" s="705"/>
      <c r="L335" s="149"/>
      <c r="M335" s="705"/>
      <c r="N335" s="237"/>
      <c r="O335" s="705"/>
      <c r="P335" s="215"/>
      <c r="Q335" s="705"/>
      <c r="R335" s="134"/>
      <c r="S335" s="705"/>
      <c r="T335" s="175"/>
      <c r="U335" s="969">
        <f t="shared" si="72"/>
        <v>0</v>
      </c>
      <c r="V335" s="954"/>
      <c r="W335" s="203"/>
      <c r="X335" s="111">
        <f t="shared" si="81"/>
        <v>0</v>
      </c>
      <c r="Y335" s="959">
        <f t="shared" si="73"/>
        <v>0</v>
      </c>
      <c r="Z335" s="17">
        <f t="shared" si="74"/>
        <v>0</v>
      </c>
      <c r="AA335" s="17">
        <f t="shared" si="75"/>
        <v>0</v>
      </c>
      <c r="AB335" s="17">
        <f t="shared" si="76"/>
        <v>0</v>
      </c>
      <c r="AC335" s="17">
        <f t="shared" si="77"/>
        <v>0</v>
      </c>
      <c r="AD335" s="17">
        <f t="shared" si="78"/>
        <v>0</v>
      </c>
      <c r="AE335" s="17">
        <f t="shared" si="79"/>
        <v>0</v>
      </c>
      <c r="AF335" s="17">
        <f t="shared" si="80"/>
        <v>0</v>
      </c>
    </row>
    <row r="336" spans="1:32" ht="15.75" customHeight="1" x14ac:dyDescent="0.3">
      <c r="A336" s="37">
        <v>62</v>
      </c>
      <c r="B336" s="19"/>
      <c r="C336" s="19"/>
      <c r="D336" s="20"/>
      <c r="E336" s="47"/>
      <c r="F336" s="63"/>
      <c r="G336" s="704"/>
      <c r="H336" s="140"/>
      <c r="I336" s="705"/>
      <c r="J336" s="280"/>
      <c r="K336" s="705"/>
      <c r="L336" s="149"/>
      <c r="M336" s="705"/>
      <c r="N336" s="237"/>
      <c r="O336" s="705"/>
      <c r="P336" s="215"/>
      <c r="Q336" s="705"/>
      <c r="R336" s="134"/>
      <c r="S336" s="705"/>
      <c r="T336" s="175"/>
      <c r="U336" s="969">
        <f t="shared" si="72"/>
        <v>0</v>
      </c>
      <c r="V336" s="954"/>
      <c r="W336" s="203"/>
      <c r="X336" s="111">
        <f t="shared" si="81"/>
        <v>0</v>
      </c>
      <c r="Y336" s="959">
        <f t="shared" si="73"/>
        <v>0</v>
      </c>
      <c r="Z336" s="17">
        <f t="shared" si="74"/>
        <v>0</v>
      </c>
      <c r="AA336" s="17">
        <f t="shared" si="75"/>
        <v>0</v>
      </c>
      <c r="AB336" s="17">
        <f t="shared" si="76"/>
        <v>0</v>
      </c>
      <c r="AC336" s="17">
        <f t="shared" si="77"/>
        <v>0</v>
      </c>
      <c r="AD336" s="17">
        <f t="shared" si="78"/>
        <v>0</v>
      </c>
      <c r="AE336" s="17">
        <f t="shared" si="79"/>
        <v>0</v>
      </c>
      <c r="AF336" s="17">
        <f t="shared" si="80"/>
        <v>0</v>
      </c>
    </row>
    <row r="337" spans="1:32" ht="15.75" customHeight="1" x14ac:dyDescent="0.3">
      <c r="A337" s="37">
        <v>63</v>
      </c>
      <c r="B337" s="19"/>
      <c r="C337" s="19"/>
      <c r="D337" s="20"/>
      <c r="E337" s="47"/>
      <c r="F337" s="63"/>
      <c r="G337" s="704"/>
      <c r="H337" s="140"/>
      <c r="I337" s="705"/>
      <c r="J337" s="280"/>
      <c r="K337" s="705"/>
      <c r="L337" s="149"/>
      <c r="M337" s="705"/>
      <c r="N337" s="237"/>
      <c r="O337" s="705"/>
      <c r="P337" s="215"/>
      <c r="Q337" s="705"/>
      <c r="R337" s="134"/>
      <c r="S337" s="705"/>
      <c r="T337" s="175"/>
      <c r="U337" s="969">
        <f t="shared" si="72"/>
        <v>0</v>
      </c>
      <c r="V337" s="954"/>
      <c r="W337" s="203"/>
      <c r="X337" s="111">
        <f t="shared" si="81"/>
        <v>0</v>
      </c>
      <c r="Y337" s="959">
        <f t="shared" si="73"/>
        <v>0</v>
      </c>
      <c r="Z337" s="17">
        <f t="shared" si="74"/>
        <v>0</v>
      </c>
      <c r="AA337" s="17">
        <f t="shared" si="75"/>
        <v>0</v>
      </c>
      <c r="AB337" s="17">
        <f t="shared" si="76"/>
        <v>0</v>
      </c>
      <c r="AC337" s="17">
        <f t="shared" si="77"/>
        <v>0</v>
      </c>
      <c r="AD337" s="17">
        <f t="shared" si="78"/>
        <v>0</v>
      </c>
      <c r="AE337" s="17">
        <f t="shared" si="79"/>
        <v>0</v>
      </c>
      <c r="AF337" s="17">
        <f t="shared" si="80"/>
        <v>0</v>
      </c>
    </row>
    <row r="338" spans="1:32" ht="15.75" customHeight="1" x14ac:dyDescent="0.3">
      <c r="A338" s="37">
        <v>64</v>
      </c>
      <c r="B338" s="19"/>
      <c r="C338" s="19"/>
      <c r="D338" s="20"/>
      <c r="E338" s="47"/>
      <c r="F338" s="63"/>
      <c r="G338" s="704"/>
      <c r="H338" s="140"/>
      <c r="I338" s="705"/>
      <c r="J338" s="280"/>
      <c r="K338" s="705"/>
      <c r="L338" s="149"/>
      <c r="M338" s="705"/>
      <c r="N338" s="237"/>
      <c r="O338" s="705"/>
      <c r="P338" s="215"/>
      <c r="Q338" s="705"/>
      <c r="R338" s="134"/>
      <c r="S338" s="705"/>
      <c r="T338" s="175"/>
      <c r="U338" s="969">
        <f t="shared" si="72"/>
        <v>0</v>
      </c>
      <c r="V338" s="954"/>
      <c r="W338" s="203"/>
      <c r="X338" s="111">
        <f t="shared" si="81"/>
        <v>0</v>
      </c>
      <c r="Y338" s="959">
        <f t="shared" si="73"/>
        <v>0</v>
      </c>
      <c r="Z338" s="17">
        <f t="shared" si="74"/>
        <v>0</v>
      </c>
      <c r="AA338" s="17">
        <f t="shared" si="75"/>
        <v>0</v>
      </c>
      <c r="AB338" s="17">
        <f t="shared" si="76"/>
        <v>0</v>
      </c>
      <c r="AC338" s="17">
        <f t="shared" si="77"/>
        <v>0</v>
      </c>
      <c r="AD338" s="17">
        <f t="shared" si="78"/>
        <v>0</v>
      </c>
      <c r="AE338" s="17">
        <f t="shared" si="79"/>
        <v>0</v>
      </c>
      <c r="AF338" s="17">
        <f t="shared" si="80"/>
        <v>0</v>
      </c>
    </row>
    <row r="339" spans="1:32" ht="15.75" customHeight="1" x14ac:dyDescent="0.3">
      <c r="A339" s="37">
        <v>65</v>
      </c>
      <c r="B339" s="19"/>
      <c r="C339" s="19"/>
      <c r="D339" s="20"/>
      <c r="E339" s="47"/>
      <c r="F339" s="63"/>
      <c r="G339" s="704"/>
      <c r="H339" s="140"/>
      <c r="I339" s="705"/>
      <c r="J339" s="280"/>
      <c r="K339" s="705"/>
      <c r="L339" s="149"/>
      <c r="M339" s="705"/>
      <c r="N339" s="237"/>
      <c r="O339" s="705"/>
      <c r="P339" s="215"/>
      <c r="Q339" s="705"/>
      <c r="R339" s="134"/>
      <c r="S339" s="705"/>
      <c r="T339" s="175"/>
      <c r="U339" s="969">
        <f t="shared" si="72"/>
        <v>0</v>
      </c>
      <c r="V339" s="954"/>
      <c r="W339" s="203"/>
      <c r="X339" s="111">
        <f t="shared" si="81"/>
        <v>0</v>
      </c>
      <c r="Y339" s="959">
        <f t="shared" si="73"/>
        <v>0</v>
      </c>
      <c r="Z339" s="17">
        <f t="shared" si="74"/>
        <v>0</v>
      </c>
      <c r="AA339" s="17">
        <f t="shared" si="75"/>
        <v>0</v>
      </c>
      <c r="AB339" s="17">
        <f t="shared" si="76"/>
        <v>0</v>
      </c>
      <c r="AC339" s="17">
        <f t="shared" si="77"/>
        <v>0</v>
      </c>
      <c r="AD339" s="17">
        <f t="shared" si="78"/>
        <v>0</v>
      </c>
      <c r="AE339" s="17">
        <f t="shared" si="79"/>
        <v>0</v>
      </c>
      <c r="AF339" s="17">
        <f t="shared" si="80"/>
        <v>0</v>
      </c>
    </row>
    <row r="340" spans="1:32" ht="15.75" customHeight="1" x14ac:dyDescent="0.3">
      <c r="A340" s="37">
        <v>66</v>
      </c>
      <c r="B340" s="19"/>
      <c r="C340" s="19"/>
      <c r="D340" s="20"/>
      <c r="E340" s="47"/>
      <c r="F340" s="63"/>
      <c r="G340" s="704"/>
      <c r="H340" s="140"/>
      <c r="I340" s="705"/>
      <c r="J340" s="280"/>
      <c r="K340" s="705"/>
      <c r="L340" s="149"/>
      <c r="M340" s="705"/>
      <c r="N340" s="237"/>
      <c r="O340" s="705"/>
      <c r="P340" s="215"/>
      <c r="Q340" s="705"/>
      <c r="R340" s="134"/>
      <c r="S340" s="705"/>
      <c r="T340" s="175"/>
      <c r="U340" s="969">
        <f t="shared" si="72"/>
        <v>0</v>
      </c>
      <c r="V340" s="954"/>
      <c r="W340" s="203"/>
      <c r="X340" s="111">
        <f t="shared" si="81"/>
        <v>0</v>
      </c>
      <c r="Y340" s="959">
        <f t="shared" si="73"/>
        <v>0</v>
      </c>
      <c r="Z340" s="17">
        <f t="shared" si="74"/>
        <v>0</v>
      </c>
      <c r="AA340" s="17">
        <f t="shared" si="75"/>
        <v>0</v>
      </c>
      <c r="AB340" s="17">
        <f t="shared" si="76"/>
        <v>0</v>
      </c>
      <c r="AC340" s="17">
        <f t="shared" si="77"/>
        <v>0</v>
      </c>
      <c r="AD340" s="17">
        <f t="shared" si="78"/>
        <v>0</v>
      </c>
      <c r="AE340" s="17">
        <f t="shared" si="79"/>
        <v>0</v>
      </c>
      <c r="AF340" s="17">
        <f t="shared" si="80"/>
        <v>0</v>
      </c>
    </row>
    <row r="341" spans="1:32" ht="15.75" customHeight="1" x14ac:dyDescent="0.3">
      <c r="A341" s="37">
        <v>67</v>
      </c>
      <c r="B341" s="19"/>
      <c r="C341" s="19"/>
      <c r="D341" s="20"/>
      <c r="E341" s="47"/>
      <c r="F341" s="63"/>
      <c r="G341" s="704"/>
      <c r="H341" s="140"/>
      <c r="I341" s="705"/>
      <c r="J341" s="280"/>
      <c r="K341" s="705"/>
      <c r="L341" s="149"/>
      <c r="M341" s="705"/>
      <c r="N341" s="237"/>
      <c r="O341" s="705"/>
      <c r="P341" s="215"/>
      <c r="Q341" s="705"/>
      <c r="R341" s="134"/>
      <c r="S341" s="705"/>
      <c r="T341" s="175"/>
      <c r="U341" s="969">
        <f t="shared" si="72"/>
        <v>0</v>
      </c>
      <c r="V341" s="954"/>
      <c r="W341" s="203"/>
      <c r="X341" s="111">
        <f t="shared" si="81"/>
        <v>0</v>
      </c>
      <c r="Y341" s="959">
        <f t="shared" si="73"/>
        <v>0</v>
      </c>
      <c r="Z341" s="17">
        <f t="shared" si="74"/>
        <v>0</v>
      </c>
      <c r="AA341" s="17">
        <f t="shared" si="75"/>
        <v>0</v>
      </c>
      <c r="AB341" s="17">
        <f t="shared" si="76"/>
        <v>0</v>
      </c>
      <c r="AC341" s="17">
        <f t="shared" si="77"/>
        <v>0</v>
      </c>
      <c r="AD341" s="17">
        <f t="shared" si="78"/>
        <v>0</v>
      </c>
      <c r="AE341" s="17">
        <f t="shared" si="79"/>
        <v>0</v>
      </c>
      <c r="AF341" s="17">
        <f t="shared" si="80"/>
        <v>0</v>
      </c>
    </row>
    <row r="342" spans="1:32" ht="15.75" customHeight="1" x14ac:dyDescent="0.3">
      <c r="A342" s="37">
        <v>68</v>
      </c>
      <c r="B342" s="19"/>
      <c r="C342" s="19"/>
      <c r="D342" s="20"/>
      <c r="E342" s="47"/>
      <c r="F342" s="63"/>
      <c r="G342" s="704"/>
      <c r="H342" s="140"/>
      <c r="I342" s="705"/>
      <c r="J342" s="280"/>
      <c r="K342" s="705"/>
      <c r="L342" s="149"/>
      <c r="M342" s="705"/>
      <c r="N342" s="237"/>
      <c r="O342" s="705"/>
      <c r="P342" s="215"/>
      <c r="Q342" s="705"/>
      <c r="R342" s="134"/>
      <c r="S342" s="705"/>
      <c r="T342" s="175"/>
      <c r="U342" s="969">
        <f t="shared" si="72"/>
        <v>0</v>
      </c>
      <c r="V342" s="954"/>
      <c r="W342" s="203"/>
      <c r="X342" s="111">
        <f t="shared" si="81"/>
        <v>0</v>
      </c>
      <c r="Y342" s="959">
        <f t="shared" si="73"/>
        <v>0</v>
      </c>
      <c r="Z342" s="17">
        <f t="shared" si="74"/>
        <v>0</v>
      </c>
      <c r="AA342" s="17">
        <f t="shared" si="75"/>
        <v>0</v>
      </c>
      <c r="AB342" s="17">
        <f t="shared" si="76"/>
        <v>0</v>
      </c>
      <c r="AC342" s="17">
        <f t="shared" si="77"/>
        <v>0</v>
      </c>
      <c r="AD342" s="17">
        <f t="shared" si="78"/>
        <v>0</v>
      </c>
      <c r="AE342" s="17">
        <f t="shared" si="79"/>
        <v>0</v>
      </c>
      <c r="AF342" s="17">
        <f t="shared" si="80"/>
        <v>0</v>
      </c>
    </row>
    <row r="343" spans="1:32" ht="15.75" customHeight="1" x14ac:dyDescent="0.3">
      <c r="A343" s="37">
        <v>69</v>
      </c>
      <c r="B343" s="19"/>
      <c r="C343" s="19"/>
      <c r="D343" s="20"/>
      <c r="E343" s="47"/>
      <c r="F343" s="63"/>
      <c r="G343" s="704"/>
      <c r="H343" s="140"/>
      <c r="I343" s="705"/>
      <c r="J343" s="280"/>
      <c r="K343" s="705"/>
      <c r="L343" s="149"/>
      <c r="M343" s="705"/>
      <c r="N343" s="237"/>
      <c r="O343" s="705"/>
      <c r="P343" s="215"/>
      <c r="Q343" s="705"/>
      <c r="R343" s="134"/>
      <c r="S343" s="705"/>
      <c r="T343" s="175"/>
      <c r="U343" s="969">
        <f t="shared" si="72"/>
        <v>0</v>
      </c>
      <c r="V343" s="954"/>
      <c r="W343" s="203"/>
      <c r="X343" s="111">
        <f t="shared" si="81"/>
        <v>0</v>
      </c>
      <c r="Y343" s="959">
        <f t="shared" si="73"/>
        <v>0</v>
      </c>
      <c r="Z343" s="17">
        <f t="shared" si="74"/>
        <v>0</v>
      </c>
      <c r="AA343" s="17">
        <f t="shared" si="75"/>
        <v>0</v>
      </c>
      <c r="AB343" s="17">
        <f t="shared" si="76"/>
        <v>0</v>
      </c>
      <c r="AC343" s="17">
        <f t="shared" si="77"/>
        <v>0</v>
      </c>
      <c r="AD343" s="17">
        <f t="shared" si="78"/>
        <v>0</v>
      </c>
      <c r="AE343" s="17">
        <f t="shared" si="79"/>
        <v>0</v>
      </c>
      <c r="AF343" s="17">
        <f t="shared" si="80"/>
        <v>0</v>
      </c>
    </row>
    <row r="344" spans="1:32" ht="15.75" customHeight="1" x14ac:dyDescent="0.3">
      <c r="A344" s="37">
        <v>70</v>
      </c>
      <c r="B344" s="19"/>
      <c r="C344" s="19"/>
      <c r="D344" s="20"/>
      <c r="E344" s="47"/>
      <c r="F344" s="63"/>
      <c r="G344" s="704"/>
      <c r="H344" s="140"/>
      <c r="I344" s="705"/>
      <c r="J344" s="280"/>
      <c r="K344" s="705"/>
      <c r="L344" s="149"/>
      <c r="M344" s="705"/>
      <c r="N344" s="237"/>
      <c r="O344" s="705"/>
      <c r="P344" s="215"/>
      <c r="Q344" s="705"/>
      <c r="R344" s="134"/>
      <c r="S344" s="705"/>
      <c r="T344" s="175"/>
      <c r="U344" s="969">
        <f t="shared" si="72"/>
        <v>0</v>
      </c>
      <c r="V344" s="954"/>
      <c r="W344" s="203"/>
      <c r="X344" s="111">
        <f t="shared" si="81"/>
        <v>0</v>
      </c>
      <c r="Y344" s="959">
        <f t="shared" si="73"/>
        <v>0</v>
      </c>
      <c r="Z344" s="17">
        <f t="shared" si="74"/>
        <v>0</v>
      </c>
      <c r="AA344" s="17">
        <f t="shared" si="75"/>
        <v>0</v>
      </c>
      <c r="AB344" s="17">
        <f t="shared" si="76"/>
        <v>0</v>
      </c>
      <c r="AC344" s="17">
        <f t="shared" si="77"/>
        <v>0</v>
      </c>
      <c r="AD344" s="17">
        <f t="shared" si="78"/>
        <v>0</v>
      </c>
      <c r="AE344" s="17">
        <f t="shared" si="79"/>
        <v>0</v>
      </c>
      <c r="AF344" s="17">
        <f t="shared" si="80"/>
        <v>0</v>
      </c>
    </row>
    <row r="345" spans="1:32" ht="15.75" customHeight="1" x14ac:dyDescent="0.3">
      <c r="A345" s="37">
        <v>71</v>
      </c>
      <c r="B345" s="26"/>
      <c r="C345" s="26"/>
      <c r="D345" s="20"/>
      <c r="E345" s="47"/>
      <c r="F345" s="63"/>
      <c r="G345" s="704"/>
      <c r="H345" s="140"/>
      <c r="I345" s="705"/>
      <c r="J345" s="280"/>
      <c r="K345" s="705"/>
      <c r="L345" s="149"/>
      <c r="M345" s="705"/>
      <c r="N345" s="237"/>
      <c r="O345" s="705"/>
      <c r="P345" s="215"/>
      <c r="Q345" s="705"/>
      <c r="R345" s="134"/>
      <c r="S345" s="705"/>
      <c r="T345" s="175"/>
      <c r="U345" s="969">
        <f t="shared" si="72"/>
        <v>0</v>
      </c>
      <c r="V345" s="954"/>
      <c r="W345" s="203"/>
      <c r="X345" s="111">
        <f t="shared" si="81"/>
        <v>0</v>
      </c>
      <c r="Y345" s="959">
        <f t="shared" si="73"/>
        <v>0</v>
      </c>
      <c r="Z345" s="17">
        <f t="shared" si="74"/>
        <v>0</v>
      </c>
      <c r="AA345" s="17">
        <f t="shared" si="75"/>
        <v>0</v>
      </c>
      <c r="AB345" s="17">
        <f t="shared" si="76"/>
        <v>0</v>
      </c>
      <c r="AC345" s="17">
        <f t="shared" si="77"/>
        <v>0</v>
      </c>
      <c r="AD345" s="17">
        <f t="shared" si="78"/>
        <v>0</v>
      </c>
      <c r="AE345" s="17">
        <f t="shared" si="79"/>
        <v>0</v>
      </c>
      <c r="AF345" s="17">
        <f t="shared" si="80"/>
        <v>0</v>
      </c>
    </row>
    <row r="346" spans="1:32" ht="15.75" customHeight="1" x14ac:dyDescent="0.3">
      <c r="A346" s="37">
        <v>72</v>
      </c>
      <c r="B346" s="26"/>
      <c r="C346" s="26"/>
      <c r="D346" s="20"/>
      <c r="E346" s="47"/>
      <c r="F346" s="63"/>
      <c r="G346" s="704"/>
      <c r="H346" s="140"/>
      <c r="I346" s="705"/>
      <c r="J346" s="280"/>
      <c r="K346" s="705"/>
      <c r="L346" s="149"/>
      <c r="M346" s="705"/>
      <c r="N346" s="237"/>
      <c r="O346" s="705"/>
      <c r="P346" s="215"/>
      <c r="Q346" s="705"/>
      <c r="R346" s="134"/>
      <c r="S346" s="705"/>
      <c r="T346" s="175"/>
      <c r="U346" s="969">
        <f t="shared" si="72"/>
        <v>0</v>
      </c>
      <c r="V346" s="954"/>
      <c r="W346" s="203"/>
      <c r="X346" s="111">
        <f t="shared" si="81"/>
        <v>0</v>
      </c>
      <c r="Y346" s="959">
        <f t="shared" si="73"/>
        <v>0</v>
      </c>
      <c r="Z346" s="17">
        <f t="shared" si="74"/>
        <v>0</v>
      </c>
      <c r="AA346" s="17">
        <f t="shared" si="75"/>
        <v>0</v>
      </c>
      <c r="AB346" s="17">
        <f t="shared" si="76"/>
        <v>0</v>
      </c>
      <c r="AC346" s="17">
        <f t="shared" si="77"/>
        <v>0</v>
      </c>
      <c r="AD346" s="17">
        <f t="shared" si="78"/>
        <v>0</v>
      </c>
      <c r="AE346" s="17">
        <f t="shared" si="79"/>
        <v>0</v>
      </c>
      <c r="AF346" s="17">
        <f t="shared" si="80"/>
        <v>0</v>
      </c>
    </row>
    <row r="347" spans="1:32" ht="15.75" customHeight="1" x14ac:dyDescent="0.3">
      <c r="A347" s="37">
        <v>73</v>
      </c>
      <c r="B347" s="26"/>
      <c r="C347" s="26"/>
      <c r="D347" s="20"/>
      <c r="E347" s="47"/>
      <c r="F347" s="63"/>
      <c r="G347" s="704"/>
      <c r="H347" s="140"/>
      <c r="I347" s="705"/>
      <c r="J347" s="280"/>
      <c r="K347" s="705"/>
      <c r="L347" s="149"/>
      <c r="M347" s="705"/>
      <c r="N347" s="237"/>
      <c r="O347" s="705"/>
      <c r="P347" s="215"/>
      <c r="Q347" s="705"/>
      <c r="R347" s="134"/>
      <c r="S347" s="705"/>
      <c r="T347" s="175"/>
      <c r="U347" s="969">
        <f t="shared" si="72"/>
        <v>0</v>
      </c>
      <c r="V347" s="954"/>
      <c r="W347" s="203"/>
      <c r="X347" s="111">
        <f t="shared" si="81"/>
        <v>0</v>
      </c>
      <c r="Y347" s="959">
        <f t="shared" si="73"/>
        <v>0</v>
      </c>
      <c r="Z347" s="17">
        <f t="shared" si="74"/>
        <v>0</v>
      </c>
      <c r="AA347" s="17">
        <f t="shared" si="75"/>
        <v>0</v>
      </c>
      <c r="AB347" s="17">
        <f t="shared" si="76"/>
        <v>0</v>
      </c>
      <c r="AC347" s="17">
        <f t="shared" si="77"/>
        <v>0</v>
      </c>
      <c r="AD347" s="17">
        <f t="shared" si="78"/>
        <v>0</v>
      </c>
      <c r="AE347" s="17">
        <f t="shared" si="79"/>
        <v>0</v>
      </c>
      <c r="AF347" s="17">
        <f t="shared" si="80"/>
        <v>0</v>
      </c>
    </row>
    <row r="348" spans="1:32" ht="15.75" customHeight="1" x14ac:dyDescent="0.3">
      <c r="A348" s="37">
        <v>74</v>
      </c>
      <c r="B348" s="26"/>
      <c r="C348" s="26"/>
      <c r="D348" s="20"/>
      <c r="E348" s="47"/>
      <c r="F348" s="63"/>
      <c r="G348" s="704"/>
      <c r="H348" s="140"/>
      <c r="I348" s="705"/>
      <c r="J348" s="280"/>
      <c r="K348" s="705"/>
      <c r="L348" s="149"/>
      <c r="M348" s="705"/>
      <c r="N348" s="237"/>
      <c r="O348" s="705"/>
      <c r="P348" s="215"/>
      <c r="Q348" s="705"/>
      <c r="R348" s="134"/>
      <c r="S348" s="705"/>
      <c r="T348" s="175"/>
      <c r="U348" s="969">
        <f t="shared" si="72"/>
        <v>0</v>
      </c>
      <c r="V348" s="954"/>
      <c r="W348" s="203"/>
      <c r="X348" s="111">
        <f t="shared" si="81"/>
        <v>0</v>
      </c>
      <c r="Y348" s="959">
        <f t="shared" si="73"/>
        <v>0</v>
      </c>
      <c r="Z348" s="17">
        <f t="shared" si="74"/>
        <v>0</v>
      </c>
      <c r="AA348" s="17">
        <f t="shared" si="75"/>
        <v>0</v>
      </c>
      <c r="AB348" s="17">
        <f t="shared" si="76"/>
        <v>0</v>
      </c>
      <c r="AC348" s="17">
        <f t="shared" si="77"/>
        <v>0</v>
      </c>
      <c r="AD348" s="17">
        <f t="shared" si="78"/>
        <v>0</v>
      </c>
      <c r="AE348" s="17">
        <f t="shared" si="79"/>
        <v>0</v>
      </c>
      <c r="AF348" s="17">
        <f t="shared" si="80"/>
        <v>0</v>
      </c>
    </row>
    <row r="349" spans="1:32" ht="15.75" customHeight="1" x14ac:dyDescent="0.3">
      <c r="A349" s="37">
        <v>75</v>
      </c>
      <c r="B349" s="26"/>
      <c r="C349" s="26"/>
      <c r="D349" s="20"/>
      <c r="E349" s="47"/>
      <c r="F349" s="63"/>
      <c r="G349" s="704"/>
      <c r="H349" s="140"/>
      <c r="I349" s="705"/>
      <c r="J349" s="280"/>
      <c r="K349" s="705"/>
      <c r="L349" s="149"/>
      <c r="M349" s="705"/>
      <c r="N349" s="237"/>
      <c r="O349" s="705"/>
      <c r="P349" s="215"/>
      <c r="Q349" s="705"/>
      <c r="R349" s="134"/>
      <c r="S349" s="705"/>
      <c r="T349" s="175"/>
      <c r="U349" s="969">
        <f t="shared" si="72"/>
        <v>0</v>
      </c>
      <c r="V349" s="954"/>
      <c r="W349" s="203"/>
      <c r="X349" s="111">
        <f t="shared" si="81"/>
        <v>0</v>
      </c>
      <c r="Y349" s="959">
        <f t="shared" si="73"/>
        <v>0</v>
      </c>
      <c r="Z349" s="17">
        <f t="shared" si="74"/>
        <v>0</v>
      </c>
      <c r="AA349" s="17">
        <f t="shared" si="75"/>
        <v>0</v>
      </c>
      <c r="AB349" s="17">
        <f t="shared" si="76"/>
        <v>0</v>
      </c>
      <c r="AC349" s="17">
        <f t="shared" si="77"/>
        <v>0</v>
      </c>
      <c r="AD349" s="17">
        <f t="shared" si="78"/>
        <v>0</v>
      </c>
      <c r="AE349" s="17">
        <f t="shared" si="79"/>
        <v>0</v>
      </c>
      <c r="AF349" s="17">
        <f t="shared" si="80"/>
        <v>0</v>
      </c>
    </row>
    <row r="350" spans="1:32" ht="15.75" customHeight="1" x14ac:dyDescent="0.3">
      <c r="A350" s="37">
        <v>76</v>
      </c>
      <c r="B350" s="19"/>
      <c r="C350" s="19"/>
      <c r="D350" s="20"/>
      <c r="E350" s="47"/>
      <c r="F350" s="63"/>
      <c r="G350" s="704"/>
      <c r="H350" s="140"/>
      <c r="I350" s="705"/>
      <c r="J350" s="280"/>
      <c r="K350" s="705"/>
      <c r="L350" s="149"/>
      <c r="M350" s="705"/>
      <c r="N350" s="237"/>
      <c r="O350" s="705"/>
      <c r="P350" s="215"/>
      <c r="Q350" s="705"/>
      <c r="R350" s="134"/>
      <c r="S350" s="705"/>
      <c r="T350" s="175"/>
      <c r="U350" s="969">
        <f t="shared" si="72"/>
        <v>0</v>
      </c>
      <c r="V350" s="954"/>
      <c r="W350" s="203"/>
      <c r="X350" s="111">
        <f t="shared" si="81"/>
        <v>0</v>
      </c>
      <c r="Y350" s="959">
        <f t="shared" si="73"/>
        <v>0</v>
      </c>
      <c r="Z350" s="17">
        <f t="shared" si="74"/>
        <v>0</v>
      </c>
      <c r="AA350" s="17">
        <f t="shared" si="75"/>
        <v>0</v>
      </c>
      <c r="AB350" s="17">
        <f t="shared" si="76"/>
        <v>0</v>
      </c>
      <c r="AC350" s="17">
        <f t="shared" si="77"/>
        <v>0</v>
      </c>
      <c r="AD350" s="17">
        <f t="shared" si="78"/>
        <v>0</v>
      </c>
      <c r="AE350" s="17">
        <f t="shared" si="79"/>
        <v>0</v>
      </c>
      <c r="AF350" s="17">
        <f t="shared" si="80"/>
        <v>0</v>
      </c>
    </row>
    <row r="351" spans="1:32" ht="15.75" customHeight="1" x14ac:dyDescent="0.3">
      <c r="A351" s="37">
        <v>77</v>
      </c>
      <c r="B351" s="19"/>
      <c r="C351" s="19"/>
      <c r="D351" s="20"/>
      <c r="E351" s="47"/>
      <c r="F351" s="63"/>
      <c r="G351" s="704"/>
      <c r="H351" s="140"/>
      <c r="I351" s="705"/>
      <c r="J351" s="280"/>
      <c r="K351" s="705"/>
      <c r="L351" s="149"/>
      <c r="M351" s="705"/>
      <c r="N351" s="237"/>
      <c r="O351" s="705"/>
      <c r="P351" s="215"/>
      <c r="Q351" s="705"/>
      <c r="R351" s="134"/>
      <c r="S351" s="705"/>
      <c r="T351" s="175"/>
      <c r="U351" s="969">
        <f t="shared" si="72"/>
        <v>0</v>
      </c>
      <c r="V351" s="954"/>
      <c r="W351" s="203"/>
      <c r="X351" s="111">
        <f t="shared" si="81"/>
        <v>0</v>
      </c>
      <c r="Y351" s="959">
        <f t="shared" si="73"/>
        <v>0</v>
      </c>
      <c r="Z351" s="17">
        <f t="shared" si="74"/>
        <v>0</v>
      </c>
      <c r="AA351" s="17">
        <f t="shared" si="75"/>
        <v>0</v>
      </c>
      <c r="AB351" s="17">
        <f t="shared" si="76"/>
        <v>0</v>
      </c>
      <c r="AC351" s="17">
        <f t="shared" si="77"/>
        <v>0</v>
      </c>
      <c r="AD351" s="17">
        <f t="shared" si="78"/>
        <v>0</v>
      </c>
      <c r="AE351" s="17">
        <f t="shared" si="79"/>
        <v>0</v>
      </c>
      <c r="AF351" s="17">
        <f t="shared" si="80"/>
        <v>0</v>
      </c>
    </row>
    <row r="352" spans="1:32" ht="15.75" customHeight="1" x14ac:dyDescent="0.3">
      <c r="A352" s="37">
        <v>78</v>
      </c>
      <c r="B352" s="19"/>
      <c r="C352" s="19"/>
      <c r="D352" s="20"/>
      <c r="E352" s="47"/>
      <c r="F352" s="63"/>
      <c r="G352" s="704"/>
      <c r="H352" s="140"/>
      <c r="I352" s="705"/>
      <c r="J352" s="280"/>
      <c r="K352" s="705"/>
      <c r="L352" s="149"/>
      <c r="M352" s="705"/>
      <c r="N352" s="237"/>
      <c r="O352" s="705"/>
      <c r="P352" s="215"/>
      <c r="Q352" s="705"/>
      <c r="R352" s="134"/>
      <c r="S352" s="705"/>
      <c r="T352" s="175"/>
      <c r="U352" s="969">
        <f t="shared" si="72"/>
        <v>0</v>
      </c>
      <c r="V352" s="954"/>
      <c r="W352" s="203"/>
      <c r="X352" s="111">
        <f t="shared" si="81"/>
        <v>0</v>
      </c>
      <c r="Y352" s="959">
        <f t="shared" si="73"/>
        <v>0</v>
      </c>
      <c r="Z352" s="17">
        <f t="shared" si="74"/>
        <v>0</v>
      </c>
      <c r="AA352" s="17">
        <f t="shared" si="75"/>
        <v>0</v>
      </c>
      <c r="AB352" s="17">
        <f t="shared" si="76"/>
        <v>0</v>
      </c>
      <c r="AC352" s="17">
        <f t="shared" si="77"/>
        <v>0</v>
      </c>
      <c r="AD352" s="17">
        <f t="shared" si="78"/>
        <v>0</v>
      </c>
      <c r="AE352" s="17">
        <f t="shared" si="79"/>
        <v>0</v>
      </c>
      <c r="AF352" s="17">
        <f t="shared" si="80"/>
        <v>0</v>
      </c>
    </row>
    <row r="353" spans="1:32" ht="15.75" customHeight="1" x14ac:dyDescent="0.3">
      <c r="A353" s="37">
        <v>79</v>
      </c>
      <c r="B353" s="19"/>
      <c r="C353" s="19"/>
      <c r="D353" s="20"/>
      <c r="E353" s="47"/>
      <c r="F353" s="63"/>
      <c r="G353" s="704"/>
      <c r="H353" s="140"/>
      <c r="I353" s="705"/>
      <c r="J353" s="280"/>
      <c r="K353" s="705"/>
      <c r="L353" s="149"/>
      <c r="M353" s="705"/>
      <c r="N353" s="237"/>
      <c r="O353" s="705"/>
      <c r="P353" s="215"/>
      <c r="Q353" s="705"/>
      <c r="R353" s="134"/>
      <c r="S353" s="705"/>
      <c r="T353" s="175"/>
      <c r="U353" s="969">
        <f t="shared" si="72"/>
        <v>0</v>
      </c>
      <c r="V353" s="954"/>
      <c r="W353" s="203"/>
      <c r="X353" s="111">
        <f t="shared" si="81"/>
        <v>0</v>
      </c>
      <c r="Y353" s="959">
        <f t="shared" si="73"/>
        <v>0</v>
      </c>
      <c r="Z353" s="17">
        <f t="shared" si="74"/>
        <v>0</v>
      </c>
      <c r="AA353" s="17">
        <f t="shared" si="75"/>
        <v>0</v>
      </c>
      <c r="AB353" s="17">
        <f t="shared" si="76"/>
        <v>0</v>
      </c>
      <c r="AC353" s="17">
        <f t="shared" si="77"/>
        <v>0</v>
      </c>
      <c r="AD353" s="17">
        <f t="shared" si="78"/>
        <v>0</v>
      </c>
      <c r="AE353" s="17">
        <f t="shared" si="79"/>
        <v>0</v>
      </c>
      <c r="AF353" s="17">
        <f t="shared" si="80"/>
        <v>0</v>
      </c>
    </row>
    <row r="354" spans="1:32" s="3" customFormat="1" ht="15.75" customHeight="1" x14ac:dyDescent="0.3">
      <c r="A354" s="37">
        <v>80</v>
      </c>
      <c r="B354" s="19"/>
      <c r="C354" s="19"/>
      <c r="D354" s="20"/>
      <c r="E354" s="47"/>
      <c r="F354" s="63"/>
      <c r="G354" s="704"/>
      <c r="H354" s="140"/>
      <c r="I354" s="705"/>
      <c r="J354" s="280"/>
      <c r="K354" s="705"/>
      <c r="L354" s="149"/>
      <c r="M354" s="705"/>
      <c r="N354" s="237"/>
      <c r="O354" s="705"/>
      <c r="P354" s="215"/>
      <c r="Q354" s="705"/>
      <c r="R354" s="134"/>
      <c r="S354" s="705"/>
      <c r="T354" s="175"/>
      <c r="U354" s="969">
        <f t="shared" si="72"/>
        <v>0</v>
      </c>
      <c r="V354" s="954"/>
      <c r="W354" s="203"/>
      <c r="X354" s="111">
        <f t="shared" si="81"/>
        <v>0</v>
      </c>
      <c r="Y354" s="959">
        <f t="shared" si="73"/>
        <v>0</v>
      </c>
      <c r="Z354" s="17">
        <f t="shared" si="74"/>
        <v>0</v>
      </c>
      <c r="AA354" s="17">
        <f t="shared" si="75"/>
        <v>0</v>
      </c>
      <c r="AB354" s="17">
        <f t="shared" si="76"/>
        <v>0</v>
      </c>
      <c r="AC354" s="17">
        <f t="shared" si="77"/>
        <v>0</v>
      </c>
      <c r="AD354" s="17">
        <f t="shared" si="78"/>
        <v>0</v>
      </c>
      <c r="AE354" s="17">
        <f t="shared" si="79"/>
        <v>0</v>
      </c>
      <c r="AF354" s="17">
        <f t="shared" si="80"/>
        <v>0</v>
      </c>
    </row>
    <row r="355" spans="1:32" s="4" customFormat="1" ht="15.75" customHeight="1" x14ac:dyDescent="0.3">
      <c r="A355" s="37">
        <v>81</v>
      </c>
      <c r="B355" s="19"/>
      <c r="C355" s="19"/>
      <c r="D355" s="20"/>
      <c r="E355" s="47"/>
      <c r="F355" s="63"/>
      <c r="G355" s="704"/>
      <c r="H355" s="140"/>
      <c r="I355" s="705"/>
      <c r="J355" s="280"/>
      <c r="K355" s="705"/>
      <c r="L355" s="149"/>
      <c r="M355" s="705"/>
      <c r="N355" s="237"/>
      <c r="O355" s="705"/>
      <c r="P355" s="215"/>
      <c r="Q355" s="705"/>
      <c r="R355" s="134"/>
      <c r="S355" s="705"/>
      <c r="T355" s="175"/>
      <c r="U355" s="969">
        <f t="shared" si="72"/>
        <v>0</v>
      </c>
      <c r="V355" s="954"/>
      <c r="W355" s="203"/>
      <c r="X355" s="111">
        <f t="shared" si="81"/>
        <v>0</v>
      </c>
      <c r="Y355" s="959">
        <f t="shared" si="73"/>
        <v>0</v>
      </c>
      <c r="Z355" s="17">
        <f t="shared" si="74"/>
        <v>0</v>
      </c>
      <c r="AA355" s="17">
        <f t="shared" si="75"/>
        <v>0</v>
      </c>
      <c r="AB355" s="17">
        <f t="shared" si="76"/>
        <v>0</v>
      </c>
      <c r="AC355" s="17">
        <f t="shared" si="77"/>
        <v>0</v>
      </c>
      <c r="AD355" s="17">
        <f t="shared" si="78"/>
        <v>0</v>
      </c>
      <c r="AE355" s="17">
        <f t="shared" si="79"/>
        <v>0</v>
      </c>
      <c r="AF355" s="17">
        <f t="shared" si="80"/>
        <v>0</v>
      </c>
    </row>
    <row r="356" spans="1:32" ht="15.75" customHeight="1" x14ac:dyDescent="0.3">
      <c r="A356" s="37">
        <v>82</v>
      </c>
      <c r="B356" s="26"/>
      <c r="C356" s="26"/>
      <c r="D356" s="20"/>
      <c r="E356" s="47"/>
      <c r="F356" s="63"/>
      <c r="G356" s="704"/>
      <c r="H356" s="140"/>
      <c r="I356" s="705"/>
      <c r="J356" s="280"/>
      <c r="K356" s="705"/>
      <c r="L356" s="149"/>
      <c r="M356" s="705"/>
      <c r="N356" s="237"/>
      <c r="O356" s="705"/>
      <c r="P356" s="215"/>
      <c r="Q356" s="705"/>
      <c r="R356" s="134"/>
      <c r="S356" s="705"/>
      <c r="T356" s="175"/>
      <c r="U356" s="969">
        <f t="shared" si="72"/>
        <v>0</v>
      </c>
      <c r="V356" s="954"/>
      <c r="W356" s="203"/>
      <c r="X356" s="111">
        <f t="shared" si="81"/>
        <v>0</v>
      </c>
      <c r="Y356" s="959">
        <f t="shared" si="73"/>
        <v>0</v>
      </c>
      <c r="Z356" s="17">
        <f t="shared" si="74"/>
        <v>0</v>
      </c>
      <c r="AA356" s="17">
        <f t="shared" si="75"/>
        <v>0</v>
      </c>
      <c r="AB356" s="17">
        <f t="shared" si="76"/>
        <v>0</v>
      </c>
      <c r="AC356" s="17">
        <f t="shared" si="77"/>
        <v>0</v>
      </c>
      <c r="AD356" s="17">
        <f t="shared" si="78"/>
        <v>0</v>
      </c>
      <c r="AE356" s="17">
        <f t="shared" si="79"/>
        <v>0</v>
      </c>
      <c r="AF356" s="17">
        <f t="shared" si="80"/>
        <v>0</v>
      </c>
    </row>
    <row r="357" spans="1:32" ht="15.75" customHeight="1" x14ac:dyDescent="0.3">
      <c r="A357" s="37">
        <v>83</v>
      </c>
      <c r="B357" s="26"/>
      <c r="C357" s="26"/>
      <c r="D357" s="20"/>
      <c r="E357" s="47"/>
      <c r="F357" s="63"/>
      <c r="G357" s="704"/>
      <c r="H357" s="140"/>
      <c r="I357" s="705"/>
      <c r="J357" s="280"/>
      <c r="K357" s="705"/>
      <c r="L357" s="149"/>
      <c r="M357" s="705"/>
      <c r="N357" s="237"/>
      <c r="O357" s="705"/>
      <c r="P357" s="215"/>
      <c r="Q357" s="705"/>
      <c r="R357" s="134"/>
      <c r="S357" s="705"/>
      <c r="T357" s="175"/>
      <c r="U357" s="969">
        <f t="shared" si="72"/>
        <v>0</v>
      </c>
      <c r="V357" s="954"/>
      <c r="W357" s="203"/>
      <c r="X357" s="111">
        <f t="shared" si="81"/>
        <v>0</v>
      </c>
      <c r="Y357" s="959">
        <f t="shared" si="73"/>
        <v>0</v>
      </c>
      <c r="Z357" s="17">
        <f t="shared" si="74"/>
        <v>0</v>
      </c>
      <c r="AA357" s="17">
        <f t="shared" si="75"/>
        <v>0</v>
      </c>
      <c r="AB357" s="17">
        <f t="shared" si="76"/>
        <v>0</v>
      </c>
      <c r="AC357" s="17">
        <f t="shared" si="77"/>
        <v>0</v>
      </c>
      <c r="AD357" s="17">
        <f t="shared" si="78"/>
        <v>0</v>
      </c>
      <c r="AE357" s="17">
        <f t="shared" si="79"/>
        <v>0</v>
      </c>
      <c r="AF357" s="17">
        <f t="shared" si="80"/>
        <v>0</v>
      </c>
    </row>
    <row r="358" spans="1:32" ht="15.75" customHeight="1" x14ac:dyDescent="0.3">
      <c r="A358" s="37">
        <v>84</v>
      </c>
      <c r="B358" s="26"/>
      <c r="C358" s="26"/>
      <c r="D358" s="20"/>
      <c r="E358" s="47"/>
      <c r="F358" s="63"/>
      <c r="G358" s="704"/>
      <c r="H358" s="140"/>
      <c r="I358" s="705"/>
      <c r="J358" s="280"/>
      <c r="K358" s="705"/>
      <c r="L358" s="149"/>
      <c r="M358" s="705"/>
      <c r="N358" s="237"/>
      <c r="O358" s="705"/>
      <c r="P358" s="215"/>
      <c r="Q358" s="705"/>
      <c r="R358" s="134"/>
      <c r="S358" s="705"/>
      <c r="T358" s="175"/>
      <c r="U358" s="969">
        <f t="shared" si="72"/>
        <v>0</v>
      </c>
      <c r="V358" s="954"/>
      <c r="W358" s="203"/>
      <c r="X358" s="111">
        <f t="shared" si="81"/>
        <v>0</v>
      </c>
      <c r="Y358" s="959">
        <f t="shared" si="73"/>
        <v>0</v>
      </c>
      <c r="Z358" s="17">
        <f t="shared" si="74"/>
        <v>0</v>
      </c>
      <c r="AA358" s="17">
        <f t="shared" si="75"/>
        <v>0</v>
      </c>
      <c r="AB358" s="17">
        <f t="shared" si="76"/>
        <v>0</v>
      </c>
      <c r="AC358" s="17">
        <f t="shared" si="77"/>
        <v>0</v>
      </c>
      <c r="AD358" s="17">
        <f t="shared" si="78"/>
        <v>0</v>
      </c>
      <c r="AE358" s="17">
        <f t="shared" si="79"/>
        <v>0</v>
      </c>
      <c r="AF358" s="17">
        <f t="shared" si="80"/>
        <v>0</v>
      </c>
    </row>
    <row r="359" spans="1:32" ht="15.75" customHeight="1" x14ac:dyDescent="0.3">
      <c r="A359" s="37">
        <v>85</v>
      </c>
      <c r="B359" s="26"/>
      <c r="C359" s="26"/>
      <c r="D359" s="20"/>
      <c r="E359" s="47"/>
      <c r="F359" s="63"/>
      <c r="G359" s="704"/>
      <c r="H359" s="140"/>
      <c r="I359" s="705"/>
      <c r="J359" s="280"/>
      <c r="K359" s="705"/>
      <c r="L359" s="149"/>
      <c r="M359" s="705"/>
      <c r="N359" s="237"/>
      <c r="O359" s="705"/>
      <c r="P359" s="215"/>
      <c r="Q359" s="705"/>
      <c r="R359" s="134"/>
      <c r="S359" s="705"/>
      <c r="T359" s="175"/>
      <c r="U359" s="969">
        <f t="shared" si="72"/>
        <v>0</v>
      </c>
      <c r="V359" s="954"/>
      <c r="W359" s="203"/>
      <c r="X359" s="111">
        <f t="shared" si="81"/>
        <v>0</v>
      </c>
      <c r="Y359" s="959">
        <f t="shared" si="73"/>
        <v>0</v>
      </c>
      <c r="Z359" s="17">
        <f t="shared" si="74"/>
        <v>0</v>
      </c>
      <c r="AA359" s="17">
        <f t="shared" si="75"/>
        <v>0</v>
      </c>
      <c r="AB359" s="17">
        <f t="shared" si="76"/>
        <v>0</v>
      </c>
      <c r="AC359" s="17">
        <f t="shared" si="77"/>
        <v>0</v>
      </c>
      <c r="AD359" s="17">
        <f t="shared" si="78"/>
        <v>0</v>
      </c>
      <c r="AE359" s="17">
        <f t="shared" si="79"/>
        <v>0</v>
      </c>
      <c r="AF359" s="17">
        <f t="shared" si="80"/>
        <v>0</v>
      </c>
    </row>
    <row r="360" spans="1:32" ht="15.75" customHeight="1" x14ac:dyDescent="0.3">
      <c r="A360" s="37">
        <v>86</v>
      </c>
      <c r="B360" s="26"/>
      <c r="C360" s="26"/>
      <c r="D360" s="20"/>
      <c r="E360" s="47"/>
      <c r="F360" s="63"/>
      <c r="G360" s="704"/>
      <c r="H360" s="140"/>
      <c r="I360" s="705"/>
      <c r="J360" s="280"/>
      <c r="K360" s="705"/>
      <c r="L360" s="149"/>
      <c r="M360" s="705"/>
      <c r="N360" s="237"/>
      <c r="O360" s="705"/>
      <c r="P360" s="215"/>
      <c r="Q360" s="705"/>
      <c r="R360" s="134"/>
      <c r="S360" s="705"/>
      <c r="T360" s="175"/>
      <c r="U360" s="969">
        <f t="shared" si="72"/>
        <v>0</v>
      </c>
      <c r="V360" s="954"/>
      <c r="W360" s="203"/>
      <c r="X360" s="111">
        <f t="shared" si="81"/>
        <v>0</v>
      </c>
      <c r="Y360" s="959">
        <f t="shared" si="73"/>
        <v>0</v>
      </c>
      <c r="Z360" s="17">
        <f t="shared" si="74"/>
        <v>0</v>
      </c>
      <c r="AA360" s="17">
        <f t="shared" si="75"/>
        <v>0</v>
      </c>
      <c r="AB360" s="17">
        <f t="shared" si="76"/>
        <v>0</v>
      </c>
      <c r="AC360" s="17">
        <f t="shared" si="77"/>
        <v>0</v>
      </c>
      <c r="AD360" s="17">
        <f t="shared" si="78"/>
        <v>0</v>
      </c>
      <c r="AE360" s="17">
        <f t="shared" si="79"/>
        <v>0</v>
      </c>
      <c r="AF360" s="17">
        <f t="shared" si="80"/>
        <v>0</v>
      </c>
    </row>
    <row r="361" spans="1:32" s="4" customFormat="1" ht="15.75" customHeight="1" x14ac:dyDescent="0.3">
      <c r="A361" s="37">
        <v>87</v>
      </c>
      <c r="B361" s="26"/>
      <c r="C361" s="26"/>
      <c r="D361" s="20"/>
      <c r="E361" s="47"/>
      <c r="F361" s="63"/>
      <c r="G361" s="704"/>
      <c r="H361" s="140"/>
      <c r="I361" s="705"/>
      <c r="J361" s="280"/>
      <c r="K361" s="705"/>
      <c r="L361" s="149"/>
      <c r="M361" s="705"/>
      <c r="N361" s="237"/>
      <c r="O361" s="705"/>
      <c r="P361" s="215"/>
      <c r="Q361" s="705"/>
      <c r="R361" s="134"/>
      <c r="S361" s="705"/>
      <c r="T361" s="175"/>
      <c r="U361" s="969">
        <f t="shared" si="72"/>
        <v>0</v>
      </c>
      <c r="V361" s="954"/>
      <c r="W361" s="203"/>
      <c r="X361" s="111">
        <f t="shared" si="81"/>
        <v>0</v>
      </c>
      <c r="Y361" s="959">
        <f t="shared" si="73"/>
        <v>0</v>
      </c>
      <c r="Z361" s="17">
        <f t="shared" si="74"/>
        <v>0</v>
      </c>
      <c r="AA361" s="17">
        <f t="shared" si="75"/>
        <v>0</v>
      </c>
      <c r="AB361" s="17">
        <f t="shared" si="76"/>
        <v>0</v>
      </c>
      <c r="AC361" s="17">
        <f t="shared" si="77"/>
        <v>0</v>
      </c>
      <c r="AD361" s="17">
        <f t="shared" si="78"/>
        <v>0</v>
      </c>
      <c r="AE361" s="17">
        <f t="shared" si="79"/>
        <v>0</v>
      </c>
      <c r="AF361" s="17">
        <f t="shared" si="80"/>
        <v>0</v>
      </c>
    </row>
    <row r="362" spans="1:32" ht="15.75" customHeight="1" x14ac:dyDescent="0.3">
      <c r="A362" s="37">
        <v>88</v>
      </c>
      <c r="B362" s="26"/>
      <c r="C362" s="26"/>
      <c r="D362" s="20"/>
      <c r="E362" s="47"/>
      <c r="F362" s="63"/>
      <c r="G362" s="704"/>
      <c r="H362" s="140"/>
      <c r="I362" s="705"/>
      <c r="J362" s="280"/>
      <c r="K362" s="705"/>
      <c r="L362" s="149"/>
      <c r="M362" s="705"/>
      <c r="N362" s="237"/>
      <c r="O362" s="705"/>
      <c r="P362" s="215"/>
      <c r="Q362" s="705"/>
      <c r="R362" s="134"/>
      <c r="S362" s="705"/>
      <c r="T362" s="175"/>
      <c r="U362" s="969">
        <f t="shared" si="72"/>
        <v>0</v>
      </c>
      <c r="V362" s="954"/>
      <c r="W362" s="203"/>
      <c r="X362" s="111">
        <f t="shared" si="81"/>
        <v>0</v>
      </c>
      <c r="Y362" s="959">
        <f t="shared" si="73"/>
        <v>0</v>
      </c>
      <c r="Z362" s="17">
        <f t="shared" si="74"/>
        <v>0</v>
      </c>
      <c r="AA362" s="17">
        <f t="shared" si="75"/>
        <v>0</v>
      </c>
      <c r="AB362" s="17">
        <f t="shared" si="76"/>
        <v>0</v>
      </c>
      <c r="AC362" s="17">
        <f t="shared" si="77"/>
        <v>0</v>
      </c>
      <c r="AD362" s="17">
        <f t="shared" si="78"/>
        <v>0</v>
      </c>
      <c r="AE362" s="17">
        <f t="shared" si="79"/>
        <v>0</v>
      </c>
      <c r="AF362" s="17">
        <f t="shared" si="80"/>
        <v>0</v>
      </c>
    </row>
    <row r="363" spans="1:32" ht="15.75" customHeight="1" x14ac:dyDescent="0.3">
      <c r="A363" s="37">
        <v>101</v>
      </c>
      <c r="B363" s="20"/>
      <c r="C363" s="20"/>
      <c r="D363" s="20"/>
      <c r="E363" s="47"/>
      <c r="F363" s="63"/>
      <c r="G363" s="704"/>
      <c r="H363" s="140"/>
      <c r="I363" s="705"/>
      <c r="J363" s="280"/>
      <c r="K363" s="705"/>
      <c r="L363" s="149"/>
      <c r="M363" s="705"/>
      <c r="N363" s="237"/>
      <c r="O363" s="705"/>
      <c r="P363" s="215"/>
      <c r="Q363" s="705"/>
      <c r="R363" s="134"/>
      <c r="S363" s="705"/>
      <c r="T363" s="175"/>
      <c r="U363" s="969">
        <f t="shared" si="72"/>
        <v>0</v>
      </c>
      <c r="V363" s="954"/>
      <c r="W363" s="203"/>
      <c r="X363" s="111">
        <f t="shared" si="81"/>
        <v>0</v>
      </c>
      <c r="Y363" s="959">
        <f t="shared" si="73"/>
        <v>0</v>
      </c>
      <c r="Z363" s="17">
        <f t="shared" si="74"/>
        <v>0</v>
      </c>
      <c r="AA363" s="17">
        <f t="shared" si="75"/>
        <v>0</v>
      </c>
      <c r="AB363" s="17">
        <f t="shared" si="76"/>
        <v>0</v>
      </c>
      <c r="AC363" s="17">
        <f t="shared" si="77"/>
        <v>0</v>
      </c>
      <c r="AD363" s="17">
        <f t="shared" si="78"/>
        <v>0</v>
      </c>
      <c r="AE363" s="17">
        <f t="shared" si="79"/>
        <v>0</v>
      </c>
      <c r="AF363" s="17">
        <f t="shared" si="80"/>
        <v>0</v>
      </c>
    </row>
    <row r="364" spans="1:32" ht="15.75" customHeight="1" x14ac:dyDescent="0.3">
      <c r="A364" s="37">
        <v>102</v>
      </c>
      <c r="B364" s="20"/>
      <c r="C364" s="20"/>
      <c r="D364" s="20"/>
      <c r="E364" s="47"/>
      <c r="F364" s="63"/>
      <c r="G364" s="704"/>
      <c r="H364" s="140"/>
      <c r="I364" s="705"/>
      <c r="J364" s="280"/>
      <c r="K364" s="705"/>
      <c r="L364" s="149"/>
      <c r="M364" s="705"/>
      <c r="N364" s="237"/>
      <c r="O364" s="705"/>
      <c r="P364" s="215"/>
      <c r="Q364" s="705"/>
      <c r="R364" s="134"/>
      <c r="S364" s="705"/>
      <c r="T364" s="175"/>
      <c r="U364" s="969">
        <f t="shared" si="72"/>
        <v>0</v>
      </c>
      <c r="V364" s="954"/>
      <c r="W364" s="203"/>
      <c r="X364" s="111">
        <f t="shared" si="81"/>
        <v>0</v>
      </c>
      <c r="Y364" s="959">
        <f t="shared" si="73"/>
        <v>0</v>
      </c>
      <c r="Z364" s="17">
        <f t="shared" si="74"/>
        <v>0</v>
      </c>
      <c r="AA364" s="17">
        <f t="shared" si="75"/>
        <v>0</v>
      </c>
      <c r="AB364" s="17">
        <f t="shared" si="76"/>
        <v>0</v>
      </c>
      <c r="AC364" s="17">
        <f t="shared" si="77"/>
        <v>0</v>
      </c>
      <c r="AD364" s="17">
        <f t="shared" si="78"/>
        <v>0</v>
      </c>
      <c r="AE364" s="17">
        <f t="shared" si="79"/>
        <v>0</v>
      </c>
      <c r="AF364" s="17">
        <f t="shared" si="80"/>
        <v>0</v>
      </c>
    </row>
    <row r="365" spans="1:32" s="2" customFormat="1" ht="15.75" customHeight="1" x14ac:dyDescent="0.3">
      <c r="A365" s="37"/>
      <c r="B365" s="19"/>
      <c r="C365" s="19"/>
      <c r="D365" s="20"/>
      <c r="E365" s="46"/>
      <c r="F365" s="63"/>
      <c r="G365" s="704"/>
      <c r="H365" s="140"/>
      <c r="I365" s="705"/>
      <c r="J365" s="280"/>
      <c r="K365" s="705"/>
      <c r="L365" s="149"/>
      <c r="M365" s="705"/>
      <c r="N365" s="237"/>
      <c r="O365" s="705"/>
      <c r="P365" s="215"/>
      <c r="Q365" s="705"/>
      <c r="R365" s="134"/>
      <c r="S365" s="705"/>
      <c r="T365" s="175"/>
      <c r="U365" s="969">
        <f t="shared" si="72"/>
        <v>0</v>
      </c>
      <c r="V365" s="954"/>
      <c r="W365" s="203"/>
      <c r="X365" s="111">
        <f t="shared" si="81"/>
        <v>0</v>
      </c>
      <c r="Y365" s="959">
        <f t="shared" si="73"/>
        <v>0</v>
      </c>
      <c r="Z365" s="17">
        <f t="shared" si="74"/>
        <v>0</v>
      </c>
      <c r="AA365" s="17">
        <f t="shared" si="75"/>
        <v>0</v>
      </c>
      <c r="AB365" s="17">
        <f t="shared" si="76"/>
        <v>0</v>
      </c>
      <c r="AC365" s="17">
        <f t="shared" si="77"/>
        <v>0</v>
      </c>
      <c r="AD365" s="17">
        <f t="shared" si="78"/>
        <v>0</v>
      </c>
      <c r="AE365" s="17">
        <f t="shared" si="79"/>
        <v>0</v>
      </c>
      <c r="AF365" s="17">
        <f t="shared" si="80"/>
        <v>0</v>
      </c>
    </row>
    <row r="366" spans="1:32" s="3" customFormat="1" ht="15.75" customHeight="1" x14ac:dyDescent="0.3">
      <c r="A366" s="37">
        <v>1</v>
      </c>
      <c r="B366" s="19"/>
      <c r="C366" s="19"/>
      <c r="D366" s="20"/>
      <c r="E366" s="47"/>
      <c r="F366" s="63"/>
      <c r="G366" s="704"/>
      <c r="H366" s="140"/>
      <c r="I366" s="705"/>
      <c r="J366" s="280"/>
      <c r="K366" s="705"/>
      <c r="L366" s="149"/>
      <c r="M366" s="705"/>
      <c r="N366" s="237"/>
      <c r="O366" s="705"/>
      <c r="P366" s="215"/>
      <c r="Q366" s="705"/>
      <c r="R366" s="134"/>
      <c r="S366" s="705"/>
      <c r="T366" s="175"/>
      <c r="U366" s="969">
        <f t="shared" si="72"/>
        <v>0</v>
      </c>
      <c r="V366" s="954"/>
      <c r="W366" s="203"/>
      <c r="X366" s="111">
        <f t="shared" si="81"/>
        <v>0</v>
      </c>
      <c r="Y366" s="959">
        <f t="shared" si="73"/>
        <v>0</v>
      </c>
      <c r="Z366" s="17">
        <f t="shared" si="74"/>
        <v>0</v>
      </c>
      <c r="AA366" s="17">
        <f t="shared" si="75"/>
        <v>0</v>
      </c>
      <c r="AB366" s="17">
        <f t="shared" si="76"/>
        <v>0</v>
      </c>
      <c r="AC366" s="17">
        <f t="shared" si="77"/>
        <v>0</v>
      </c>
      <c r="AD366" s="17">
        <f t="shared" si="78"/>
        <v>0</v>
      </c>
      <c r="AE366" s="17">
        <f t="shared" si="79"/>
        <v>0</v>
      </c>
      <c r="AF366" s="17">
        <f t="shared" si="80"/>
        <v>0</v>
      </c>
    </row>
    <row r="367" spans="1:32" ht="15.75" customHeight="1" x14ac:dyDescent="0.3">
      <c r="A367" s="37">
        <v>2</v>
      </c>
      <c r="B367" s="19"/>
      <c r="C367" s="19"/>
      <c r="D367" s="20"/>
      <c r="E367" s="47"/>
      <c r="F367" s="63"/>
      <c r="G367" s="704"/>
      <c r="H367" s="140"/>
      <c r="I367" s="705"/>
      <c r="J367" s="280"/>
      <c r="K367" s="705"/>
      <c r="L367" s="149"/>
      <c r="M367" s="705"/>
      <c r="N367" s="237"/>
      <c r="O367" s="705"/>
      <c r="P367" s="215"/>
      <c r="Q367" s="705"/>
      <c r="R367" s="134"/>
      <c r="S367" s="705"/>
      <c r="T367" s="175"/>
      <c r="U367" s="969">
        <f t="shared" si="72"/>
        <v>0</v>
      </c>
      <c r="V367" s="954"/>
      <c r="W367" s="203"/>
      <c r="X367" s="111">
        <f t="shared" si="81"/>
        <v>0</v>
      </c>
      <c r="Y367" s="959">
        <f t="shared" si="73"/>
        <v>0</v>
      </c>
      <c r="Z367" s="17">
        <f t="shared" si="74"/>
        <v>0</v>
      </c>
      <c r="AA367" s="17">
        <f t="shared" si="75"/>
        <v>0</v>
      </c>
      <c r="AB367" s="17">
        <f t="shared" si="76"/>
        <v>0</v>
      </c>
      <c r="AC367" s="17">
        <f t="shared" si="77"/>
        <v>0</v>
      </c>
      <c r="AD367" s="17">
        <f t="shared" si="78"/>
        <v>0</v>
      </c>
      <c r="AE367" s="17">
        <f t="shared" si="79"/>
        <v>0</v>
      </c>
      <c r="AF367" s="17">
        <f t="shared" si="80"/>
        <v>0</v>
      </c>
    </row>
    <row r="368" spans="1:32" ht="15.75" customHeight="1" x14ac:dyDescent="0.3">
      <c r="A368" s="37">
        <v>4</v>
      </c>
      <c r="B368" s="19"/>
      <c r="C368" s="19"/>
      <c r="D368" s="20"/>
      <c r="E368" s="47"/>
      <c r="F368" s="63"/>
      <c r="G368" s="704"/>
      <c r="H368" s="140"/>
      <c r="I368" s="705"/>
      <c r="J368" s="280"/>
      <c r="K368" s="705"/>
      <c r="L368" s="149"/>
      <c r="M368" s="705"/>
      <c r="N368" s="237"/>
      <c r="O368" s="705"/>
      <c r="P368" s="215"/>
      <c r="Q368" s="705"/>
      <c r="R368" s="134"/>
      <c r="S368" s="705"/>
      <c r="T368" s="175"/>
      <c r="U368" s="969">
        <f t="shared" si="72"/>
        <v>0</v>
      </c>
      <c r="V368" s="954"/>
      <c r="W368" s="203"/>
      <c r="X368" s="111">
        <f t="shared" si="81"/>
        <v>0</v>
      </c>
      <c r="Y368" s="959">
        <f t="shared" si="73"/>
        <v>0</v>
      </c>
      <c r="Z368" s="17">
        <f t="shared" si="74"/>
        <v>0</v>
      </c>
      <c r="AA368" s="17">
        <f t="shared" si="75"/>
        <v>0</v>
      </c>
      <c r="AB368" s="17">
        <f t="shared" si="76"/>
        <v>0</v>
      </c>
      <c r="AC368" s="17">
        <f t="shared" si="77"/>
        <v>0</v>
      </c>
      <c r="AD368" s="17">
        <f t="shared" si="78"/>
        <v>0</v>
      </c>
      <c r="AE368" s="17">
        <f t="shared" si="79"/>
        <v>0</v>
      </c>
      <c r="AF368" s="17">
        <f t="shared" si="80"/>
        <v>0</v>
      </c>
    </row>
    <row r="369" spans="1:32" ht="15.75" customHeight="1" x14ac:dyDescent="0.3">
      <c r="A369" s="37">
        <v>5</v>
      </c>
      <c r="B369" s="19"/>
      <c r="C369" s="19"/>
      <c r="D369" s="20"/>
      <c r="E369" s="47"/>
      <c r="F369" s="63"/>
      <c r="G369" s="704"/>
      <c r="H369" s="140"/>
      <c r="I369" s="705"/>
      <c r="J369" s="280"/>
      <c r="K369" s="705"/>
      <c r="L369" s="149"/>
      <c r="M369" s="705"/>
      <c r="N369" s="237"/>
      <c r="O369" s="705"/>
      <c r="P369" s="215"/>
      <c r="Q369" s="705"/>
      <c r="R369" s="134"/>
      <c r="S369" s="705"/>
      <c r="T369" s="175"/>
      <c r="U369" s="969">
        <f t="shared" si="72"/>
        <v>0</v>
      </c>
      <c r="V369" s="954"/>
      <c r="W369" s="203"/>
      <c r="X369" s="111">
        <f t="shared" si="81"/>
        <v>0</v>
      </c>
      <c r="Y369" s="959">
        <f t="shared" si="73"/>
        <v>0</v>
      </c>
      <c r="Z369" s="17">
        <f t="shared" si="74"/>
        <v>0</v>
      </c>
      <c r="AA369" s="17">
        <f t="shared" si="75"/>
        <v>0</v>
      </c>
      <c r="AB369" s="17">
        <f t="shared" si="76"/>
        <v>0</v>
      </c>
      <c r="AC369" s="17">
        <f t="shared" si="77"/>
        <v>0</v>
      </c>
      <c r="AD369" s="17">
        <f t="shared" si="78"/>
        <v>0</v>
      </c>
      <c r="AE369" s="17">
        <f t="shared" si="79"/>
        <v>0</v>
      </c>
      <c r="AF369" s="17">
        <f t="shared" si="80"/>
        <v>0</v>
      </c>
    </row>
    <row r="370" spans="1:32" ht="15.75" customHeight="1" x14ac:dyDescent="0.3">
      <c r="A370" s="37">
        <v>6</v>
      </c>
      <c r="B370" s="19"/>
      <c r="C370" s="19"/>
      <c r="D370" s="20"/>
      <c r="E370" s="47"/>
      <c r="F370" s="63"/>
      <c r="G370" s="704"/>
      <c r="H370" s="140"/>
      <c r="I370" s="705"/>
      <c r="J370" s="280"/>
      <c r="K370" s="705"/>
      <c r="L370" s="149"/>
      <c r="M370" s="705"/>
      <c r="N370" s="237"/>
      <c r="O370" s="705"/>
      <c r="P370" s="215"/>
      <c r="Q370" s="705"/>
      <c r="R370" s="134"/>
      <c r="S370" s="705"/>
      <c r="T370" s="175"/>
      <c r="U370" s="969">
        <f t="shared" si="72"/>
        <v>0</v>
      </c>
      <c r="V370" s="954"/>
      <c r="W370" s="203"/>
      <c r="X370" s="111">
        <f t="shared" si="81"/>
        <v>0</v>
      </c>
      <c r="Y370" s="959">
        <f t="shared" si="73"/>
        <v>0</v>
      </c>
      <c r="Z370" s="17">
        <f t="shared" si="74"/>
        <v>0</v>
      </c>
      <c r="AA370" s="17">
        <f t="shared" si="75"/>
        <v>0</v>
      </c>
      <c r="AB370" s="17">
        <f t="shared" si="76"/>
        <v>0</v>
      </c>
      <c r="AC370" s="17">
        <f t="shared" si="77"/>
        <v>0</v>
      </c>
      <c r="AD370" s="17">
        <f t="shared" si="78"/>
        <v>0</v>
      </c>
      <c r="AE370" s="17">
        <f t="shared" si="79"/>
        <v>0</v>
      </c>
      <c r="AF370" s="17">
        <f t="shared" si="80"/>
        <v>0</v>
      </c>
    </row>
    <row r="371" spans="1:32" ht="15.75" customHeight="1" x14ac:dyDescent="0.3">
      <c r="A371" s="37">
        <v>7</v>
      </c>
      <c r="B371" s="19"/>
      <c r="C371" s="19"/>
      <c r="D371" s="20"/>
      <c r="E371" s="47"/>
      <c r="F371" s="63"/>
      <c r="G371" s="704"/>
      <c r="H371" s="140"/>
      <c r="I371" s="705"/>
      <c r="J371" s="280"/>
      <c r="K371" s="705"/>
      <c r="L371" s="149"/>
      <c r="M371" s="705"/>
      <c r="N371" s="237"/>
      <c r="O371" s="705"/>
      <c r="P371" s="215"/>
      <c r="Q371" s="705"/>
      <c r="R371" s="134"/>
      <c r="S371" s="705"/>
      <c r="T371" s="175"/>
      <c r="U371" s="969">
        <f t="shared" si="72"/>
        <v>0</v>
      </c>
      <c r="V371" s="954"/>
      <c r="W371" s="203"/>
      <c r="X371" s="111">
        <f t="shared" si="81"/>
        <v>0</v>
      </c>
      <c r="Y371" s="959">
        <f t="shared" si="73"/>
        <v>0</v>
      </c>
      <c r="Z371" s="17">
        <f t="shared" si="74"/>
        <v>0</v>
      </c>
      <c r="AA371" s="17">
        <f t="shared" si="75"/>
        <v>0</v>
      </c>
      <c r="AB371" s="17">
        <f t="shared" si="76"/>
        <v>0</v>
      </c>
      <c r="AC371" s="17">
        <f t="shared" si="77"/>
        <v>0</v>
      </c>
      <c r="AD371" s="17">
        <f t="shared" si="78"/>
        <v>0</v>
      </c>
      <c r="AE371" s="17">
        <f t="shared" si="79"/>
        <v>0</v>
      </c>
      <c r="AF371" s="17">
        <f t="shared" si="80"/>
        <v>0</v>
      </c>
    </row>
    <row r="372" spans="1:32" ht="15.75" customHeight="1" x14ac:dyDescent="0.3">
      <c r="A372" s="37">
        <v>8</v>
      </c>
      <c r="B372" s="19"/>
      <c r="C372" s="19"/>
      <c r="D372" s="20"/>
      <c r="E372" s="47"/>
      <c r="F372" s="63"/>
      <c r="G372" s="704"/>
      <c r="H372" s="140"/>
      <c r="I372" s="705"/>
      <c r="J372" s="280"/>
      <c r="K372" s="705"/>
      <c r="L372" s="149"/>
      <c r="M372" s="705"/>
      <c r="N372" s="237"/>
      <c r="O372" s="705"/>
      <c r="P372" s="215"/>
      <c r="Q372" s="705"/>
      <c r="R372" s="134"/>
      <c r="S372" s="705"/>
      <c r="T372" s="175"/>
      <c r="U372" s="969">
        <f t="shared" si="72"/>
        <v>0</v>
      </c>
      <c r="V372" s="954"/>
      <c r="W372" s="203"/>
      <c r="X372" s="111">
        <f t="shared" si="81"/>
        <v>0</v>
      </c>
      <c r="Y372" s="959">
        <f t="shared" si="73"/>
        <v>0</v>
      </c>
      <c r="Z372" s="17">
        <f t="shared" si="74"/>
        <v>0</v>
      </c>
      <c r="AA372" s="17">
        <f t="shared" si="75"/>
        <v>0</v>
      </c>
      <c r="AB372" s="17">
        <f t="shared" si="76"/>
        <v>0</v>
      </c>
      <c r="AC372" s="17">
        <f t="shared" si="77"/>
        <v>0</v>
      </c>
      <c r="AD372" s="17">
        <f t="shared" si="78"/>
        <v>0</v>
      </c>
      <c r="AE372" s="17">
        <f t="shared" si="79"/>
        <v>0</v>
      </c>
      <c r="AF372" s="17">
        <f t="shared" si="80"/>
        <v>0</v>
      </c>
    </row>
    <row r="373" spans="1:32" ht="15.75" customHeight="1" x14ac:dyDescent="0.3">
      <c r="A373" s="37">
        <v>11</v>
      </c>
      <c r="B373" s="19"/>
      <c r="C373" s="19"/>
      <c r="D373" s="20"/>
      <c r="E373" s="47"/>
      <c r="F373" s="63"/>
      <c r="G373" s="704"/>
      <c r="H373" s="140"/>
      <c r="I373" s="705"/>
      <c r="J373" s="280"/>
      <c r="K373" s="705"/>
      <c r="L373" s="149"/>
      <c r="M373" s="705"/>
      <c r="N373" s="237"/>
      <c r="O373" s="705"/>
      <c r="P373" s="215"/>
      <c r="Q373" s="705"/>
      <c r="R373" s="134"/>
      <c r="S373" s="705"/>
      <c r="T373" s="175"/>
      <c r="U373" s="969">
        <f t="shared" si="72"/>
        <v>0</v>
      </c>
      <c r="V373" s="954"/>
      <c r="W373" s="203"/>
      <c r="X373" s="111">
        <f t="shared" si="81"/>
        <v>0</v>
      </c>
      <c r="Y373" s="959">
        <f t="shared" si="73"/>
        <v>0</v>
      </c>
      <c r="Z373" s="17">
        <f t="shared" si="74"/>
        <v>0</v>
      </c>
      <c r="AA373" s="17">
        <f t="shared" si="75"/>
        <v>0</v>
      </c>
      <c r="AB373" s="17">
        <f t="shared" si="76"/>
        <v>0</v>
      </c>
      <c r="AC373" s="17">
        <f t="shared" si="77"/>
        <v>0</v>
      </c>
      <c r="AD373" s="17">
        <f t="shared" si="78"/>
        <v>0</v>
      </c>
      <c r="AE373" s="17">
        <f t="shared" si="79"/>
        <v>0</v>
      </c>
      <c r="AF373" s="17">
        <f t="shared" si="80"/>
        <v>0</v>
      </c>
    </row>
    <row r="374" spans="1:32" ht="15.75" customHeight="1" x14ac:dyDescent="0.3">
      <c r="A374" s="37">
        <v>12</v>
      </c>
      <c r="B374" s="26"/>
      <c r="C374" s="19"/>
      <c r="D374" s="20"/>
      <c r="E374" s="47"/>
      <c r="F374" s="63"/>
      <c r="G374" s="704"/>
      <c r="H374" s="140"/>
      <c r="I374" s="705"/>
      <c r="J374" s="280"/>
      <c r="K374" s="705"/>
      <c r="L374" s="149"/>
      <c r="M374" s="705"/>
      <c r="N374" s="237"/>
      <c r="O374" s="705"/>
      <c r="P374" s="215"/>
      <c r="Q374" s="705"/>
      <c r="R374" s="134"/>
      <c r="S374" s="705"/>
      <c r="T374" s="175"/>
      <c r="U374" s="969">
        <f t="shared" si="72"/>
        <v>0</v>
      </c>
      <c r="V374" s="954"/>
      <c r="W374" s="203"/>
      <c r="X374" s="111">
        <f t="shared" si="81"/>
        <v>0</v>
      </c>
      <c r="Y374" s="959">
        <f t="shared" si="73"/>
        <v>0</v>
      </c>
      <c r="Z374" s="17">
        <f t="shared" si="74"/>
        <v>0</v>
      </c>
      <c r="AA374" s="17">
        <f t="shared" si="75"/>
        <v>0</v>
      </c>
      <c r="AB374" s="17">
        <f t="shared" si="76"/>
        <v>0</v>
      </c>
      <c r="AC374" s="17">
        <f t="shared" si="77"/>
        <v>0</v>
      </c>
      <c r="AD374" s="17">
        <f t="shared" si="78"/>
        <v>0</v>
      </c>
      <c r="AE374" s="17">
        <f t="shared" si="79"/>
        <v>0</v>
      </c>
      <c r="AF374" s="17">
        <f t="shared" si="80"/>
        <v>0</v>
      </c>
    </row>
    <row r="375" spans="1:32" ht="15.75" customHeight="1" x14ac:dyDescent="0.3">
      <c r="A375" s="37">
        <v>13</v>
      </c>
      <c r="B375" s="19"/>
      <c r="C375" s="19"/>
      <c r="D375" s="20"/>
      <c r="E375" s="47"/>
      <c r="F375" s="63"/>
      <c r="G375" s="704"/>
      <c r="H375" s="140"/>
      <c r="I375" s="705"/>
      <c r="J375" s="280"/>
      <c r="K375" s="705"/>
      <c r="L375" s="149"/>
      <c r="M375" s="705"/>
      <c r="N375" s="237"/>
      <c r="O375" s="705"/>
      <c r="P375" s="215"/>
      <c r="Q375" s="705"/>
      <c r="R375" s="134"/>
      <c r="S375" s="705"/>
      <c r="T375" s="175"/>
      <c r="U375" s="969">
        <f t="shared" si="72"/>
        <v>0</v>
      </c>
      <c r="V375" s="954"/>
      <c r="W375" s="203"/>
      <c r="X375" s="111">
        <f t="shared" si="81"/>
        <v>0</v>
      </c>
      <c r="Y375" s="959">
        <f t="shared" si="73"/>
        <v>0</v>
      </c>
      <c r="Z375" s="17">
        <f t="shared" si="74"/>
        <v>0</v>
      </c>
      <c r="AA375" s="17">
        <f t="shared" si="75"/>
        <v>0</v>
      </c>
      <c r="AB375" s="17">
        <f t="shared" si="76"/>
        <v>0</v>
      </c>
      <c r="AC375" s="17">
        <f t="shared" si="77"/>
        <v>0</v>
      </c>
      <c r="AD375" s="17">
        <f t="shared" si="78"/>
        <v>0</v>
      </c>
      <c r="AE375" s="17">
        <f t="shared" si="79"/>
        <v>0</v>
      </c>
      <c r="AF375" s="17">
        <f t="shared" si="80"/>
        <v>0</v>
      </c>
    </row>
    <row r="376" spans="1:32" ht="15.75" customHeight="1" x14ac:dyDescent="0.3">
      <c r="A376" s="37">
        <v>14</v>
      </c>
      <c r="B376" s="19"/>
      <c r="C376" s="19"/>
      <c r="D376" s="20"/>
      <c r="E376" s="47"/>
      <c r="F376" s="63"/>
      <c r="G376" s="704"/>
      <c r="H376" s="140"/>
      <c r="I376" s="705"/>
      <c r="J376" s="280"/>
      <c r="K376" s="705"/>
      <c r="L376" s="149"/>
      <c r="M376" s="705"/>
      <c r="N376" s="237"/>
      <c r="O376" s="705"/>
      <c r="P376" s="215"/>
      <c r="Q376" s="705"/>
      <c r="R376" s="134"/>
      <c r="S376" s="705"/>
      <c r="T376" s="175"/>
      <c r="U376" s="969">
        <f t="shared" si="72"/>
        <v>0</v>
      </c>
      <c r="V376" s="954"/>
      <c r="W376" s="203"/>
      <c r="X376" s="111">
        <f t="shared" si="81"/>
        <v>0</v>
      </c>
      <c r="Y376" s="959">
        <f t="shared" si="73"/>
        <v>0</v>
      </c>
      <c r="Z376" s="17">
        <f t="shared" si="74"/>
        <v>0</v>
      </c>
      <c r="AA376" s="17">
        <f t="shared" si="75"/>
        <v>0</v>
      </c>
      <c r="AB376" s="17">
        <f t="shared" si="76"/>
        <v>0</v>
      </c>
      <c r="AC376" s="17">
        <f t="shared" si="77"/>
        <v>0</v>
      </c>
      <c r="AD376" s="17">
        <f t="shared" si="78"/>
        <v>0</v>
      </c>
      <c r="AE376" s="17">
        <f t="shared" si="79"/>
        <v>0</v>
      </c>
      <c r="AF376" s="17">
        <f t="shared" si="80"/>
        <v>0</v>
      </c>
    </row>
    <row r="377" spans="1:32" ht="15.75" customHeight="1" x14ac:dyDescent="0.3">
      <c r="A377" s="37">
        <v>17</v>
      </c>
      <c r="B377" s="19"/>
      <c r="C377" s="19"/>
      <c r="D377" s="20"/>
      <c r="E377" s="47"/>
      <c r="F377" s="63"/>
      <c r="G377" s="704"/>
      <c r="H377" s="140"/>
      <c r="I377" s="705"/>
      <c r="J377" s="280"/>
      <c r="K377" s="705"/>
      <c r="L377" s="149"/>
      <c r="M377" s="705"/>
      <c r="N377" s="237"/>
      <c r="O377" s="705"/>
      <c r="P377" s="215"/>
      <c r="Q377" s="705"/>
      <c r="R377" s="134"/>
      <c r="S377" s="705"/>
      <c r="T377" s="175"/>
      <c r="U377" s="969">
        <f t="shared" si="72"/>
        <v>0</v>
      </c>
      <c r="V377" s="954"/>
      <c r="W377" s="203"/>
      <c r="X377" s="111">
        <f t="shared" si="81"/>
        <v>0</v>
      </c>
      <c r="Y377" s="959">
        <f t="shared" si="73"/>
        <v>0</v>
      </c>
      <c r="Z377" s="17">
        <f t="shared" si="74"/>
        <v>0</v>
      </c>
      <c r="AA377" s="17">
        <f t="shared" si="75"/>
        <v>0</v>
      </c>
      <c r="AB377" s="17">
        <f t="shared" si="76"/>
        <v>0</v>
      </c>
      <c r="AC377" s="17">
        <f t="shared" si="77"/>
        <v>0</v>
      </c>
      <c r="AD377" s="17">
        <f t="shared" si="78"/>
        <v>0</v>
      </c>
      <c r="AE377" s="17">
        <f t="shared" si="79"/>
        <v>0</v>
      </c>
      <c r="AF377" s="17">
        <f t="shared" si="80"/>
        <v>0</v>
      </c>
    </row>
    <row r="378" spans="1:32" ht="15.75" customHeight="1" x14ac:dyDescent="0.3">
      <c r="A378" s="37">
        <v>19</v>
      </c>
      <c r="B378" s="19"/>
      <c r="C378" s="19"/>
      <c r="D378" s="20"/>
      <c r="E378" s="47"/>
      <c r="F378" s="63"/>
      <c r="G378" s="704"/>
      <c r="H378" s="140"/>
      <c r="I378" s="705"/>
      <c r="J378" s="280"/>
      <c r="K378" s="705"/>
      <c r="L378" s="149"/>
      <c r="M378" s="705"/>
      <c r="N378" s="237"/>
      <c r="O378" s="705"/>
      <c r="P378" s="215"/>
      <c r="Q378" s="705"/>
      <c r="R378" s="134"/>
      <c r="S378" s="705"/>
      <c r="T378" s="175"/>
      <c r="U378" s="969">
        <f t="shared" si="72"/>
        <v>0</v>
      </c>
      <c r="V378" s="954"/>
      <c r="W378" s="203"/>
      <c r="X378" s="111">
        <f t="shared" si="81"/>
        <v>0</v>
      </c>
      <c r="Y378" s="959">
        <f t="shared" si="73"/>
        <v>0</v>
      </c>
      <c r="Z378" s="17">
        <f t="shared" si="74"/>
        <v>0</v>
      </c>
      <c r="AA378" s="17">
        <f t="shared" si="75"/>
        <v>0</v>
      </c>
      <c r="AB378" s="17">
        <f t="shared" si="76"/>
        <v>0</v>
      </c>
      <c r="AC378" s="17">
        <f t="shared" si="77"/>
        <v>0</v>
      </c>
      <c r="AD378" s="17">
        <f t="shared" si="78"/>
        <v>0</v>
      </c>
      <c r="AE378" s="17">
        <f t="shared" si="79"/>
        <v>0</v>
      </c>
      <c r="AF378" s="17">
        <f t="shared" si="80"/>
        <v>0</v>
      </c>
    </row>
    <row r="379" spans="1:32" ht="15.75" customHeight="1" x14ac:dyDescent="0.3">
      <c r="A379" s="37">
        <v>20</v>
      </c>
      <c r="B379" s="26"/>
      <c r="C379" s="26"/>
      <c r="D379" s="20"/>
      <c r="E379" s="47"/>
      <c r="F379" s="63"/>
      <c r="G379" s="704"/>
      <c r="H379" s="140"/>
      <c r="I379" s="705"/>
      <c r="J379" s="280"/>
      <c r="K379" s="705"/>
      <c r="L379" s="149"/>
      <c r="M379" s="705"/>
      <c r="N379" s="237"/>
      <c r="O379" s="705"/>
      <c r="P379" s="215"/>
      <c r="Q379" s="705"/>
      <c r="R379" s="134"/>
      <c r="S379" s="705"/>
      <c r="T379" s="175"/>
      <c r="U379" s="969">
        <f t="shared" si="72"/>
        <v>0</v>
      </c>
      <c r="V379" s="954"/>
      <c r="W379" s="203"/>
      <c r="X379" s="111">
        <f t="shared" si="81"/>
        <v>0</v>
      </c>
      <c r="Y379" s="959">
        <f t="shared" si="73"/>
        <v>0</v>
      </c>
      <c r="Z379" s="17">
        <f t="shared" si="74"/>
        <v>0</v>
      </c>
      <c r="AA379" s="17">
        <f t="shared" si="75"/>
        <v>0</v>
      </c>
      <c r="AB379" s="17">
        <f t="shared" si="76"/>
        <v>0</v>
      </c>
      <c r="AC379" s="17">
        <f t="shared" si="77"/>
        <v>0</v>
      </c>
      <c r="AD379" s="17">
        <f t="shared" si="78"/>
        <v>0</v>
      </c>
      <c r="AE379" s="17">
        <f t="shared" si="79"/>
        <v>0</v>
      </c>
      <c r="AF379" s="17">
        <f t="shared" si="80"/>
        <v>0</v>
      </c>
    </row>
    <row r="380" spans="1:32" ht="15.75" customHeight="1" x14ac:dyDescent="0.3">
      <c r="A380" s="37">
        <v>21</v>
      </c>
      <c r="B380" s="26"/>
      <c r="C380" s="19"/>
      <c r="D380" s="20"/>
      <c r="E380" s="47"/>
      <c r="F380" s="63"/>
      <c r="G380" s="704"/>
      <c r="H380" s="140"/>
      <c r="I380" s="705"/>
      <c r="J380" s="280"/>
      <c r="K380" s="705"/>
      <c r="L380" s="149"/>
      <c r="M380" s="705"/>
      <c r="N380" s="237"/>
      <c r="O380" s="705"/>
      <c r="P380" s="215"/>
      <c r="Q380" s="705"/>
      <c r="R380" s="134"/>
      <c r="S380" s="705"/>
      <c r="T380" s="175"/>
      <c r="U380" s="969">
        <f t="shared" si="72"/>
        <v>0</v>
      </c>
      <c r="V380" s="954"/>
      <c r="W380" s="203"/>
      <c r="X380" s="111">
        <f t="shared" si="81"/>
        <v>0</v>
      </c>
      <c r="Y380" s="959">
        <f t="shared" si="73"/>
        <v>0</v>
      </c>
      <c r="Z380" s="17">
        <f t="shared" si="74"/>
        <v>0</v>
      </c>
      <c r="AA380" s="17">
        <f t="shared" si="75"/>
        <v>0</v>
      </c>
      <c r="AB380" s="17">
        <f t="shared" si="76"/>
        <v>0</v>
      </c>
      <c r="AC380" s="17">
        <f t="shared" si="77"/>
        <v>0</v>
      </c>
      <c r="AD380" s="17">
        <f t="shared" si="78"/>
        <v>0</v>
      </c>
      <c r="AE380" s="17">
        <f t="shared" si="79"/>
        <v>0</v>
      </c>
      <c r="AF380" s="17">
        <f t="shared" si="80"/>
        <v>0</v>
      </c>
    </row>
    <row r="381" spans="1:32" ht="15.75" customHeight="1" x14ac:dyDescent="0.3">
      <c r="A381" s="37">
        <v>22</v>
      </c>
      <c r="B381" s="26"/>
      <c r="C381" s="19"/>
      <c r="D381" s="20"/>
      <c r="E381" s="47"/>
      <c r="F381" s="63"/>
      <c r="G381" s="704"/>
      <c r="H381" s="140"/>
      <c r="I381" s="705"/>
      <c r="J381" s="280"/>
      <c r="K381" s="705"/>
      <c r="L381" s="149"/>
      <c r="M381" s="705"/>
      <c r="N381" s="237"/>
      <c r="O381" s="705"/>
      <c r="P381" s="215"/>
      <c r="Q381" s="705"/>
      <c r="R381" s="134"/>
      <c r="S381" s="705"/>
      <c r="T381" s="175"/>
      <c r="U381" s="969">
        <f t="shared" si="72"/>
        <v>0</v>
      </c>
      <c r="V381" s="954"/>
      <c r="W381" s="203"/>
      <c r="X381" s="111">
        <f t="shared" si="81"/>
        <v>0</v>
      </c>
      <c r="Y381" s="959">
        <f t="shared" si="73"/>
        <v>0</v>
      </c>
      <c r="Z381" s="17">
        <f t="shared" si="74"/>
        <v>0</v>
      </c>
      <c r="AA381" s="17">
        <f t="shared" si="75"/>
        <v>0</v>
      </c>
      <c r="AB381" s="17">
        <f t="shared" si="76"/>
        <v>0</v>
      </c>
      <c r="AC381" s="17">
        <f t="shared" si="77"/>
        <v>0</v>
      </c>
      <c r="AD381" s="17">
        <f t="shared" si="78"/>
        <v>0</v>
      </c>
      <c r="AE381" s="17">
        <f t="shared" si="79"/>
        <v>0</v>
      </c>
      <c r="AF381" s="17">
        <f t="shared" si="80"/>
        <v>0</v>
      </c>
    </row>
    <row r="382" spans="1:32" ht="15.75" customHeight="1" x14ac:dyDescent="0.3">
      <c r="A382" s="37">
        <v>26</v>
      </c>
      <c r="B382" s="19"/>
      <c r="C382" s="19"/>
      <c r="D382" s="20"/>
      <c r="E382" s="47"/>
      <c r="F382" s="63"/>
      <c r="G382" s="704"/>
      <c r="H382" s="140"/>
      <c r="I382" s="705"/>
      <c r="J382" s="280"/>
      <c r="K382" s="705"/>
      <c r="L382" s="149"/>
      <c r="M382" s="705"/>
      <c r="N382" s="237"/>
      <c r="O382" s="705"/>
      <c r="P382" s="215"/>
      <c r="Q382" s="705"/>
      <c r="R382" s="134"/>
      <c r="S382" s="705"/>
      <c r="T382" s="175"/>
      <c r="U382" s="969">
        <f t="shared" si="72"/>
        <v>0</v>
      </c>
      <c r="V382" s="954"/>
      <c r="W382" s="203"/>
      <c r="X382" s="111">
        <f t="shared" si="81"/>
        <v>0</v>
      </c>
      <c r="Y382" s="959">
        <f t="shared" si="73"/>
        <v>0</v>
      </c>
      <c r="Z382" s="17">
        <f t="shared" si="74"/>
        <v>0</v>
      </c>
      <c r="AA382" s="17">
        <f t="shared" si="75"/>
        <v>0</v>
      </c>
      <c r="AB382" s="17">
        <f t="shared" si="76"/>
        <v>0</v>
      </c>
      <c r="AC382" s="17">
        <f t="shared" si="77"/>
        <v>0</v>
      </c>
      <c r="AD382" s="17">
        <f t="shared" si="78"/>
        <v>0</v>
      </c>
      <c r="AE382" s="17">
        <f t="shared" si="79"/>
        <v>0</v>
      </c>
      <c r="AF382" s="17">
        <f t="shared" si="80"/>
        <v>0</v>
      </c>
    </row>
    <row r="383" spans="1:32" ht="15.75" customHeight="1" x14ac:dyDescent="0.3">
      <c r="A383" s="37">
        <v>27</v>
      </c>
      <c r="B383" s="19"/>
      <c r="C383" s="19"/>
      <c r="D383" s="20"/>
      <c r="E383" s="47"/>
      <c r="F383" s="63"/>
      <c r="G383" s="704"/>
      <c r="H383" s="140"/>
      <c r="I383" s="705"/>
      <c r="J383" s="280"/>
      <c r="K383" s="705"/>
      <c r="L383" s="149"/>
      <c r="M383" s="705"/>
      <c r="N383" s="237"/>
      <c r="O383" s="705"/>
      <c r="P383" s="215"/>
      <c r="Q383" s="705"/>
      <c r="R383" s="134"/>
      <c r="S383" s="705"/>
      <c r="T383" s="175"/>
      <c r="U383" s="969">
        <f t="shared" si="72"/>
        <v>0</v>
      </c>
      <c r="V383" s="954"/>
      <c r="W383" s="203"/>
      <c r="X383" s="111">
        <f t="shared" si="81"/>
        <v>0</v>
      </c>
      <c r="Y383" s="959">
        <f t="shared" si="73"/>
        <v>0</v>
      </c>
      <c r="Z383" s="17">
        <f t="shared" si="74"/>
        <v>0</v>
      </c>
      <c r="AA383" s="17">
        <f t="shared" si="75"/>
        <v>0</v>
      </c>
      <c r="AB383" s="17">
        <f t="shared" si="76"/>
        <v>0</v>
      </c>
      <c r="AC383" s="17">
        <f t="shared" si="77"/>
        <v>0</v>
      </c>
      <c r="AD383" s="17">
        <f t="shared" si="78"/>
        <v>0</v>
      </c>
      <c r="AE383" s="17">
        <f t="shared" si="79"/>
        <v>0</v>
      </c>
      <c r="AF383" s="17">
        <f t="shared" si="80"/>
        <v>0</v>
      </c>
    </row>
    <row r="384" spans="1:32" ht="15.75" customHeight="1" x14ac:dyDescent="0.3">
      <c r="A384" s="37">
        <v>28</v>
      </c>
      <c r="B384" s="19"/>
      <c r="C384" s="19"/>
      <c r="D384" s="20"/>
      <c r="E384" s="47"/>
      <c r="F384" s="63"/>
      <c r="G384" s="704"/>
      <c r="H384" s="140"/>
      <c r="I384" s="705"/>
      <c r="J384" s="280"/>
      <c r="K384" s="705"/>
      <c r="L384" s="149"/>
      <c r="M384" s="705"/>
      <c r="N384" s="237"/>
      <c r="O384" s="705"/>
      <c r="P384" s="215"/>
      <c r="Q384" s="705"/>
      <c r="R384" s="134"/>
      <c r="S384" s="705"/>
      <c r="T384" s="175"/>
      <c r="U384" s="969">
        <f t="shared" si="72"/>
        <v>0</v>
      </c>
      <c r="V384" s="954"/>
      <c r="W384" s="203"/>
      <c r="X384" s="111">
        <f t="shared" si="81"/>
        <v>0</v>
      </c>
      <c r="Y384" s="959">
        <f t="shared" si="73"/>
        <v>0</v>
      </c>
      <c r="Z384" s="17">
        <f t="shared" si="74"/>
        <v>0</v>
      </c>
      <c r="AA384" s="17">
        <f t="shared" si="75"/>
        <v>0</v>
      </c>
      <c r="AB384" s="17">
        <f t="shared" si="76"/>
        <v>0</v>
      </c>
      <c r="AC384" s="17">
        <f t="shared" si="77"/>
        <v>0</v>
      </c>
      <c r="AD384" s="17">
        <f t="shared" si="78"/>
        <v>0</v>
      </c>
      <c r="AE384" s="17">
        <f t="shared" si="79"/>
        <v>0</v>
      </c>
      <c r="AF384" s="17">
        <f t="shared" si="80"/>
        <v>0</v>
      </c>
    </row>
    <row r="385" spans="1:32" ht="15.75" customHeight="1" x14ac:dyDescent="0.3">
      <c r="A385" s="37">
        <v>30</v>
      </c>
      <c r="B385" s="19"/>
      <c r="C385" s="19"/>
      <c r="D385" s="20"/>
      <c r="E385" s="47"/>
      <c r="F385" s="63"/>
      <c r="G385" s="704"/>
      <c r="H385" s="140"/>
      <c r="I385" s="705"/>
      <c r="J385" s="280"/>
      <c r="K385" s="705"/>
      <c r="L385" s="149"/>
      <c r="M385" s="705"/>
      <c r="N385" s="237"/>
      <c r="O385" s="705"/>
      <c r="P385" s="215"/>
      <c r="Q385" s="705"/>
      <c r="R385" s="134"/>
      <c r="S385" s="705"/>
      <c r="T385" s="175"/>
      <c r="U385" s="969">
        <f t="shared" si="72"/>
        <v>0</v>
      </c>
      <c r="V385" s="954"/>
      <c r="W385" s="203"/>
      <c r="X385" s="111">
        <f t="shared" si="81"/>
        <v>0</v>
      </c>
      <c r="Y385" s="959">
        <f t="shared" si="73"/>
        <v>0</v>
      </c>
      <c r="Z385" s="17">
        <f t="shared" si="74"/>
        <v>0</v>
      </c>
      <c r="AA385" s="17">
        <f t="shared" si="75"/>
        <v>0</v>
      </c>
      <c r="AB385" s="17">
        <f t="shared" si="76"/>
        <v>0</v>
      </c>
      <c r="AC385" s="17">
        <f t="shared" si="77"/>
        <v>0</v>
      </c>
      <c r="AD385" s="17">
        <f t="shared" si="78"/>
        <v>0</v>
      </c>
      <c r="AE385" s="17">
        <f t="shared" si="79"/>
        <v>0</v>
      </c>
      <c r="AF385" s="17">
        <f t="shared" si="80"/>
        <v>0</v>
      </c>
    </row>
    <row r="386" spans="1:32" ht="15.75" customHeight="1" x14ac:dyDescent="0.3">
      <c r="A386" s="37">
        <v>31</v>
      </c>
      <c r="B386" s="19"/>
      <c r="C386" s="19"/>
      <c r="D386" s="20"/>
      <c r="E386" s="47"/>
      <c r="F386" s="63"/>
      <c r="G386" s="704"/>
      <c r="H386" s="140"/>
      <c r="I386" s="705"/>
      <c r="J386" s="280"/>
      <c r="K386" s="705"/>
      <c r="L386" s="149"/>
      <c r="M386" s="705"/>
      <c r="N386" s="237"/>
      <c r="O386" s="705"/>
      <c r="P386" s="215"/>
      <c r="Q386" s="705"/>
      <c r="R386" s="134"/>
      <c r="S386" s="705"/>
      <c r="T386" s="175"/>
      <c r="U386" s="969">
        <f t="shared" si="72"/>
        <v>0</v>
      </c>
      <c r="V386" s="954"/>
      <c r="W386" s="203"/>
      <c r="X386" s="111">
        <f t="shared" si="81"/>
        <v>0</v>
      </c>
      <c r="Y386" s="959">
        <f t="shared" si="73"/>
        <v>0</v>
      </c>
      <c r="Z386" s="17">
        <f t="shared" si="74"/>
        <v>0</v>
      </c>
      <c r="AA386" s="17">
        <f t="shared" si="75"/>
        <v>0</v>
      </c>
      <c r="AB386" s="17">
        <f t="shared" si="76"/>
        <v>0</v>
      </c>
      <c r="AC386" s="17">
        <f t="shared" si="77"/>
        <v>0</v>
      </c>
      <c r="AD386" s="17">
        <f t="shared" si="78"/>
        <v>0</v>
      </c>
      <c r="AE386" s="17">
        <f t="shared" si="79"/>
        <v>0</v>
      </c>
      <c r="AF386" s="17">
        <f t="shared" si="80"/>
        <v>0</v>
      </c>
    </row>
    <row r="387" spans="1:32" s="3" customFormat="1" ht="19.5" customHeight="1" x14ac:dyDescent="0.3">
      <c r="A387" s="37">
        <v>32</v>
      </c>
      <c r="B387" s="19"/>
      <c r="C387" s="19"/>
      <c r="D387" s="20"/>
      <c r="E387" s="47"/>
      <c r="F387" s="63"/>
      <c r="G387" s="704"/>
      <c r="H387" s="140"/>
      <c r="I387" s="705"/>
      <c r="J387" s="280"/>
      <c r="K387" s="705"/>
      <c r="L387" s="149"/>
      <c r="M387" s="705"/>
      <c r="N387" s="237"/>
      <c r="O387" s="705"/>
      <c r="P387" s="215"/>
      <c r="Q387" s="705"/>
      <c r="R387" s="134"/>
      <c r="S387" s="705"/>
      <c r="T387" s="175"/>
      <c r="U387" s="969">
        <f t="shared" si="72"/>
        <v>0</v>
      </c>
      <c r="V387" s="954"/>
      <c r="W387" s="203"/>
      <c r="X387" s="111">
        <f t="shared" si="81"/>
        <v>0</v>
      </c>
      <c r="Y387" s="959">
        <f t="shared" si="73"/>
        <v>0</v>
      </c>
      <c r="Z387" s="17">
        <f t="shared" si="74"/>
        <v>0</v>
      </c>
      <c r="AA387" s="17">
        <f t="shared" si="75"/>
        <v>0</v>
      </c>
      <c r="AB387" s="17">
        <f t="shared" si="76"/>
        <v>0</v>
      </c>
      <c r="AC387" s="17">
        <f t="shared" si="77"/>
        <v>0</v>
      </c>
      <c r="AD387" s="17">
        <f t="shared" si="78"/>
        <v>0</v>
      </c>
      <c r="AE387" s="17">
        <f t="shared" si="79"/>
        <v>0</v>
      </c>
      <c r="AF387" s="17">
        <f t="shared" si="80"/>
        <v>0</v>
      </c>
    </row>
    <row r="388" spans="1:32" ht="15.75" customHeight="1" x14ac:dyDescent="0.3">
      <c r="A388" s="37">
        <v>33</v>
      </c>
      <c r="B388" s="19"/>
      <c r="C388" s="19"/>
      <c r="D388" s="20"/>
      <c r="E388" s="47"/>
      <c r="F388" s="63"/>
      <c r="G388" s="704"/>
      <c r="H388" s="140"/>
      <c r="I388" s="705"/>
      <c r="J388" s="280"/>
      <c r="K388" s="705"/>
      <c r="L388" s="149"/>
      <c r="M388" s="705"/>
      <c r="N388" s="237"/>
      <c r="O388" s="705"/>
      <c r="P388" s="215"/>
      <c r="Q388" s="705"/>
      <c r="R388" s="134"/>
      <c r="S388" s="705"/>
      <c r="T388" s="175"/>
      <c r="U388" s="969">
        <f t="shared" si="72"/>
        <v>0</v>
      </c>
      <c r="V388" s="954"/>
      <c r="W388" s="203"/>
      <c r="X388" s="111">
        <f t="shared" si="81"/>
        <v>0</v>
      </c>
      <c r="Y388" s="959">
        <f t="shared" si="73"/>
        <v>0</v>
      </c>
      <c r="Z388" s="17">
        <f t="shared" si="74"/>
        <v>0</v>
      </c>
      <c r="AA388" s="17">
        <f t="shared" si="75"/>
        <v>0</v>
      </c>
      <c r="AB388" s="17">
        <f t="shared" si="76"/>
        <v>0</v>
      </c>
      <c r="AC388" s="17">
        <f t="shared" si="77"/>
        <v>0</v>
      </c>
      <c r="AD388" s="17">
        <f t="shared" si="78"/>
        <v>0</v>
      </c>
      <c r="AE388" s="17">
        <f t="shared" si="79"/>
        <v>0</v>
      </c>
      <c r="AF388" s="17">
        <f t="shared" si="80"/>
        <v>0</v>
      </c>
    </row>
    <row r="389" spans="1:32" ht="15.75" customHeight="1" x14ac:dyDescent="0.3">
      <c r="A389" s="37">
        <v>34</v>
      </c>
      <c r="B389" s="26"/>
      <c r="C389" s="19"/>
      <c r="D389" s="20"/>
      <c r="E389" s="47"/>
      <c r="F389" s="63"/>
      <c r="G389" s="704"/>
      <c r="H389" s="140"/>
      <c r="I389" s="705"/>
      <c r="J389" s="280"/>
      <c r="K389" s="705"/>
      <c r="L389" s="149"/>
      <c r="M389" s="705"/>
      <c r="N389" s="237"/>
      <c r="O389" s="705"/>
      <c r="P389" s="215"/>
      <c r="Q389" s="705"/>
      <c r="R389" s="134"/>
      <c r="S389" s="705"/>
      <c r="T389" s="175"/>
      <c r="U389" s="969">
        <f t="shared" si="72"/>
        <v>0</v>
      </c>
      <c r="V389" s="954"/>
      <c r="W389" s="203"/>
      <c r="X389" s="111">
        <f t="shared" si="81"/>
        <v>0</v>
      </c>
      <c r="Y389" s="959">
        <f t="shared" si="73"/>
        <v>0</v>
      </c>
      <c r="Z389" s="17">
        <f t="shared" si="74"/>
        <v>0</v>
      </c>
      <c r="AA389" s="17">
        <f t="shared" si="75"/>
        <v>0</v>
      </c>
      <c r="AB389" s="17">
        <f t="shared" si="76"/>
        <v>0</v>
      </c>
      <c r="AC389" s="17">
        <f t="shared" si="77"/>
        <v>0</v>
      </c>
      <c r="AD389" s="17">
        <f t="shared" si="78"/>
        <v>0</v>
      </c>
      <c r="AE389" s="17">
        <f t="shared" si="79"/>
        <v>0</v>
      </c>
      <c r="AF389" s="17">
        <f t="shared" si="80"/>
        <v>0</v>
      </c>
    </row>
    <row r="390" spans="1:32" ht="15.75" customHeight="1" x14ac:dyDescent="0.3">
      <c r="A390" s="37">
        <v>35</v>
      </c>
      <c r="B390" s="26"/>
      <c r="C390" s="19"/>
      <c r="D390" s="20"/>
      <c r="E390" s="47"/>
      <c r="F390" s="63"/>
      <c r="G390" s="704"/>
      <c r="H390" s="140"/>
      <c r="I390" s="705"/>
      <c r="J390" s="280"/>
      <c r="K390" s="705"/>
      <c r="L390" s="149"/>
      <c r="M390" s="705"/>
      <c r="N390" s="237"/>
      <c r="O390" s="705"/>
      <c r="P390" s="215"/>
      <c r="Q390" s="705"/>
      <c r="R390" s="134"/>
      <c r="S390" s="705"/>
      <c r="T390" s="175"/>
      <c r="U390" s="969">
        <f t="shared" si="72"/>
        <v>0</v>
      </c>
      <c r="V390" s="954"/>
      <c r="W390" s="203"/>
      <c r="X390" s="111">
        <f t="shared" si="81"/>
        <v>0</v>
      </c>
      <c r="Y390" s="959">
        <f t="shared" si="73"/>
        <v>0</v>
      </c>
      <c r="Z390" s="17">
        <f t="shared" si="74"/>
        <v>0</v>
      </c>
      <c r="AA390" s="17">
        <f t="shared" si="75"/>
        <v>0</v>
      </c>
      <c r="AB390" s="17">
        <f t="shared" si="76"/>
        <v>0</v>
      </c>
      <c r="AC390" s="17">
        <f t="shared" si="77"/>
        <v>0</v>
      </c>
      <c r="AD390" s="17">
        <f t="shared" si="78"/>
        <v>0</v>
      </c>
      <c r="AE390" s="17">
        <f t="shared" si="79"/>
        <v>0</v>
      </c>
      <c r="AF390" s="17">
        <f t="shared" si="80"/>
        <v>0</v>
      </c>
    </row>
    <row r="391" spans="1:32" s="2" customFormat="1" ht="15.75" customHeight="1" x14ac:dyDescent="0.3">
      <c r="A391" s="37"/>
      <c r="B391" s="19"/>
      <c r="C391" s="19"/>
      <c r="D391" s="20"/>
      <c r="E391" s="46"/>
      <c r="F391" s="63"/>
      <c r="G391" s="704"/>
      <c r="H391" s="140"/>
      <c r="I391" s="705"/>
      <c r="J391" s="280"/>
      <c r="K391" s="705"/>
      <c r="L391" s="149"/>
      <c r="M391" s="705"/>
      <c r="N391" s="237"/>
      <c r="O391" s="705"/>
      <c r="P391" s="215"/>
      <c r="Q391" s="705"/>
      <c r="R391" s="134"/>
      <c r="S391" s="705"/>
      <c r="T391" s="175"/>
      <c r="U391" s="969">
        <f t="shared" si="72"/>
        <v>0</v>
      </c>
      <c r="V391" s="954"/>
      <c r="W391" s="203"/>
      <c r="X391" s="111">
        <f t="shared" si="81"/>
        <v>0</v>
      </c>
      <c r="Y391" s="959">
        <f t="shared" si="73"/>
        <v>0</v>
      </c>
      <c r="Z391" s="17">
        <f t="shared" si="74"/>
        <v>0</v>
      </c>
      <c r="AA391" s="17">
        <f t="shared" si="75"/>
        <v>0</v>
      </c>
      <c r="AB391" s="17">
        <f t="shared" si="76"/>
        <v>0</v>
      </c>
      <c r="AC391" s="17">
        <f t="shared" si="77"/>
        <v>0</v>
      </c>
      <c r="AD391" s="17">
        <f t="shared" si="78"/>
        <v>0</v>
      </c>
      <c r="AE391" s="17">
        <f t="shared" si="79"/>
        <v>0</v>
      </c>
      <c r="AF391" s="17">
        <f t="shared" si="80"/>
        <v>0</v>
      </c>
    </row>
    <row r="392" spans="1:32" ht="15.75" customHeight="1" x14ac:dyDescent="0.3">
      <c r="A392" s="37">
        <v>1</v>
      </c>
      <c r="B392" s="19"/>
      <c r="C392" s="19"/>
      <c r="D392" s="20"/>
      <c r="E392" s="47"/>
      <c r="F392" s="63"/>
      <c r="G392" s="704"/>
      <c r="H392" s="140"/>
      <c r="I392" s="705"/>
      <c r="J392" s="280"/>
      <c r="K392" s="705"/>
      <c r="L392" s="149"/>
      <c r="M392" s="705"/>
      <c r="N392" s="237"/>
      <c r="O392" s="705"/>
      <c r="P392" s="215"/>
      <c r="Q392" s="705"/>
      <c r="R392" s="134"/>
      <c r="S392" s="705"/>
      <c r="T392" s="175"/>
      <c r="U392" s="969">
        <f t="shared" si="72"/>
        <v>0</v>
      </c>
      <c r="V392" s="954"/>
      <c r="W392" s="203"/>
      <c r="X392" s="111">
        <f t="shared" si="81"/>
        <v>0</v>
      </c>
      <c r="Y392" s="959">
        <f t="shared" si="73"/>
        <v>0</v>
      </c>
      <c r="Z392" s="17">
        <f t="shared" si="74"/>
        <v>0</v>
      </c>
      <c r="AA392" s="17">
        <f t="shared" si="75"/>
        <v>0</v>
      </c>
      <c r="AB392" s="17">
        <f t="shared" si="76"/>
        <v>0</v>
      </c>
      <c r="AC392" s="17">
        <f t="shared" si="77"/>
        <v>0</v>
      </c>
      <c r="AD392" s="17">
        <f t="shared" si="78"/>
        <v>0</v>
      </c>
      <c r="AE392" s="17">
        <f t="shared" si="79"/>
        <v>0</v>
      </c>
      <c r="AF392" s="17">
        <f t="shared" si="80"/>
        <v>0</v>
      </c>
    </row>
    <row r="393" spans="1:32" ht="15.75" customHeight="1" x14ac:dyDescent="0.3">
      <c r="A393" s="37">
        <v>2</v>
      </c>
      <c r="B393" s="19"/>
      <c r="C393" s="19"/>
      <c r="D393" s="20"/>
      <c r="E393" s="47"/>
      <c r="F393" s="63"/>
      <c r="G393" s="704"/>
      <c r="H393" s="140"/>
      <c r="I393" s="705"/>
      <c r="J393" s="280"/>
      <c r="K393" s="705"/>
      <c r="L393" s="149"/>
      <c r="M393" s="705"/>
      <c r="N393" s="237"/>
      <c r="O393" s="705"/>
      <c r="P393" s="215"/>
      <c r="Q393" s="705"/>
      <c r="R393" s="134"/>
      <c r="S393" s="705"/>
      <c r="T393" s="175"/>
      <c r="U393" s="969">
        <f t="shared" ref="U393:U456" si="82">T393+R393+P393+N393+L393+J393+H393</f>
        <v>0</v>
      </c>
      <c r="V393" s="954"/>
      <c r="W393" s="203"/>
      <c r="X393" s="111">
        <f t="shared" si="81"/>
        <v>0</v>
      </c>
      <c r="Y393" s="959">
        <f t="shared" ref="Y393:Y456" si="83">G393+I393+K393+M393+O393+Q393+S393</f>
        <v>0</v>
      </c>
      <c r="Z393" s="17">
        <f t="shared" ref="Z393:Z456" si="84">H393*C393</f>
        <v>0</v>
      </c>
      <c r="AA393" s="17">
        <f t="shared" ref="AA393:AA456" si="85">J393*C393</f>
        <v>0</v>
      </c>
      <c r="AB393" s="17">
        <f t="shared" ref="AB393:AB456" si="86">L393*C393</f>
        <v>0</v>
      </c>
      <c r="AC393" s="17">
        <f t="shared" ref="AC393:AC456" si="87">N393*C393</f>
        <v>0</v>
      </c>
      <c r="AD393" s="17">
        <f t="shared" ref="AD393:AD456" si="88">P393*C393</f>
        <v>0</v>
      </c>
      <c r="AE393" s="17">
        <f t="shared" ref="AE393:AE456" si="89">R393*C393</f>
        <v>0</v>
      </c>
      <c r="AF393" s="17">
        <f t="shared" ref="AF393:AF456" si="90">T393*C393</f>
        <v>0</v>
      </c>
    </row>
    <row r="394" spans="1:32" ht="15.75" customHeight="1" x14ac:dyDescent="0.3">
      <c r="A394" s="37">
        <v>3</v>
      </c>
      <c r="B394" s="19"/>
      <c r="C394" s="19"/>
      <c r="D394" s="20"/>
      <c r="E394" s="47"/>
      <c r="F394" s="63"/>
      <c r="G394" s="704"/>
      <c r="H394" s="140"/>
      <c r="I394" s="705"/>
      <c r="J394" s="280"/>
      <c r="K394" s="705"/>
      <c r="L394" s="149"/>
      <c r="M394" s="705"/>
      <c r="N394" s="237"/>
      <c r="O394" s="705"/>
      <c r="P394" s="215"/>
      <c r="Q394" s="705"/>
      <c r="R394" s="134"/>
      <c r="S394" s="705"/>
      <c r="T394" s="175"/>
      <c r="U394" s="969">
        <f t="shared" si="82"/>
        <v>0</v>
      </c>
      <c r="V394" s="954"/>
      <c r="W394" s="203"/>
      <c r="X394" s="111">
        <f t="shared" si="81"/>
        <v>0</v>
      </c>
      <c r="Y394" s="959">
        <f t="shared" si="83"/>
        <v>0</v>
      </c>
      <c r="Z394" s="17">
        <f t="shared" si="84"/>
        <v>0</v>
      </c>
      <c r="AA394" s="17">
        <f t="shared" si="85"/>
        <v>0</v>
      </c>
      <c r="AB394" s="17">
        <f t="shared" si="86"/>
        <v>0</v>
      </c>
      <c r="AC394" s="17">
        <f t="shared" si="87"/>
        <v>0</v>
      </c>
      <c r="AD394" s="17">
        <f t="shared" si="88"/>
        <v>0</v>
      </c>
      <c r="AE394" s="17">
        <f t="shared" si="89"/>
        <v>0</v>
      </c>
      <c r="AF394" s="17">
        <f t="shared" si="90"/>
        <v>0</v>
      </c>
    </row>
    <row r="395" spans="1:32" ht="15.75" customHeight="1" x14ac:dyDescent="0.3">
      <c r="A395" s="37">
        <v>4</v>
      </c>
      <c r="B395" s="19"/>
      <c r="C395" s="19"/>
      <c r="D395" s="20"/>
      <c r="E395" s="47"/>
      <c r="F395" s="63"/>
      <c r="G395" s="704"/>
      <c r="H395" s="140"/>
      <c r="I395" s="705"/>
      <c r="J395" s="280"/>
      <c r="K395" s="705"/>
      <c r="L395" s="149"/>
      <c r="M395" s="705"/>
      <c r="N395" s="237"/>
      <c r="O395" s="705"/>
      <c r="P395" s="215"/>
      <c r="Q395" s="705"/>
      <c r="R395" s="134"/>
      <c r="S395" s="705"/>
      <c r="T395" s="175"/>
      <c r="U395" s="969">
        <f t="shared" si="82"/>
        <v>0</v>
      </c>
      <c r="V395" s="954"/>
      <c r="W395" s="203"/>
      <c r="X395" s="111">
        <f t="shared" ref="X395:X458" si="91">F395+G395+I395+K395+M395+O395+Q395+S395-H395-J395-L395-N395-P395-R395-T395-W395</f>
        <v>0</v>
      </c>
      <c r="Y395" s="959">
        <f t="shared" si="83"/>
        <v>0</v>
      </c>
      <c r="Z395" s="17">
        <f t="shared" si="84"/>
        <v>0</v>
      </c>
      <c r="AA395" s="17">
        <f t="shared" si="85"/>
        <v>0</v>
      </c>
      <c r="AB395" s="17">
        <f t="shared" si="86"/>
        <v>0</v>
      </c>
      <c r="AC395" s="17">
        <f t="shared" si="87"/>
        <v>0</v>
      </c>
      <c r="AD395" s="17">
        <f t="shared" si="88"/>
        <v>0</v>
      </c>
      <c r="AE395" s="17">
        <f t="shared" si="89"/>
        <v>0</v>
      </c>
      <c r="AF395" s="17">
        <f t="shared" si="90"/>
        <v>0</v>
      </c>
    </row>
    <row r="396" spans="1:32" ht="15.75" customHeight="1" x14ac:dyDescent="0.3">
      <c r="A396" s="37">
        <v>5</v>
      </c>
      <c r="B396" s="19"/>
      <c r="C396" s="19"/>
      <c r="D396" s="20"/>
      <c r="E396" s="47"/>
      <c r="F396" s="63"/>
      <c r="G396" s="704"/>
      <c r="H396" s="140"/>
      <c r="I396" s="705"/>
      <c r="J396" s="280"/>
      <c r="K396" s="705"/>
      <c r="L396" s="149"/>
      <c r="M396" s="705"/>
      <c r="N396" s="237"/>
      <c r="O396" s="705"/>
      <c r="P396" s="215"/>
      <c r="Q396" s="705"/>
      <c r="R396" s="134"/>
      <c r="S396" s="705"/>
      <c r="T396" s="175"/>
      <c r="U396" s="969">
        <f t="shared" si="82"/>
        <v>0</v>
      </c>
      <c r="V396" s="954"/>
      <c r="W396" s="203"/>
      <c r="X396" s="111">
        <f t="shared" si="91"/>
        <v>0</v>
      </c>
      <c r="Y396" s="959">
        <f t="shared" si="83"/>
        <v>0</v>
      </c>
      <c r="Z396" s="17">
        <f t="shared" si="84"/>
        <v>0</v>
      </c>
      <c r="AA396" s="17">
        <f t="shared" si="85"/>
        <v>0</v>
      </c>
      <c r="AB396" s="17">
        <f t="shared" si="86"/>
        <v>0</v>
      </c>
      <c r="AC396" s="17">
        <f t="shared" si="87"/>
        <v>0</v>
      </c>
      <c r="AD396" s="17">
        <f t="shared" si="88"/>
        <v>0</v>
      </c>
      <c r="AE396" s="17">
        <f t="shared" si="89"/>
        <v>0</v>
      </c>
      <c r="AF396" s="17">
        <f t="shared" si="90"/>
        <v>0</v>
      </c>
    </row>
    <row r="397" spans="1:32" ht="15.75" customHeight="1" x14ac:dyDescent="0.3">
      <c r="A397" s="37">
        <v>6</v>
      </c>
      <c r="B397" s="19"/>
      <c r="C397" s="19"/>
      <c r="D397" s="20"/>
      <c r="E397" s="47"/>
      <c r="F397" s="63"/>
      <c r="G397" s="704"/>
      <c r="H397" s="140"/>
      <c r="I397" s="705"/>
      <c r="J397" s="280"/>
      <c r="K397" s="705"/>
      <c r="L397" s="149"/>
      <c r="M397" s="705"/>
      <c r="N397" s="237"/>
      <c r="O397" s="705"/>
      <c r="P397" s="215"/>
      <c r="Q397" s="705"/>
      <c r="R397" s="134"/>
      <c r="S397" s="705"/>
      <c r="T397" s="175"/>
      <c r="U397" s="969">
        <f t="shared" si="82"/>
        <v>0</v>
      </c>
      <c r="V397" s="954"/>
      <c r="W397" s="203"/>
      <c r="X397" s="111">
        <f t="shared" si="91"/>
        <v>0</v>
      </c>
      <c r="Y397" s="959">
        <f t="shared" si="83"/>
        <v>0</v>
      </c>
      <c r="Z397" s="17">
        <f t="shared" si="84"/>
        <v>0</v>
      </c>
      <c r="AA397" s="17">
        <f t="shared" si="85"/>
        <v>0</v>
      </c>
      <c r="AB397" s="17">
        <f t="shared" si="86"/>
        <v>0</v>
      </c>
      <c r="AC397" s="17">
        <f t="shared" si="87"/>
        <v>0</v>
      </c>
      <c r="AD397" s="17">
        <f t="shared" si="88"/>
        <v>0</v>
      </c>
      <c r="AE397" s="17">
        <f t="shared" si="89"/>
        <v>0</v>
      </c>
      <c r="AF397" s="17">
        <f t="shared" si="90"/>
        <v>0</v>
      </c>
    </row>
    <row r="398" spans="1:32" ht="15.75" customHeight="1" x14ac:dyDescent="0.3">
      <c r="A398" s="37">
        <v>7</v>
      </c>
      <c r="B398" s="19"/>
      <c r="C398" s="19"/>
      <c r="D398" s="20"/>
      <c r="E398" s="47"/>
      <c r="F398" s="63"/>
      <c r="G398" s="704"/>
      <c r="H398" s="140"/>
      <c r="I398" s="705"/>
      <c r="J398" s="280"/>
      <c r="K398" s="705"/>
      <c r="L398" s="149"/>
      <c r="M398" s="705"/>
      <c r="N398" s="237"/>
      <c r="O398" s="705"/>
      <c r="P398" s="215"/>
      <c r="Q398" s="705"/>
      <c r="R398" s="134"/>
      <c r="S398" s="705"/>
      <c r="T398" s="175"/>
      <c r="U398" s="969">
        <f t="shared" si="82"/>
        <v>0</v>
      </c>
      <c r="V398" s="954"/>
      <c r="W398" s="203"/>
      <c r="X398" s="111">
        <f t="shared" si="91"/>
        <v>0</v>
      </c>
      <c r="Y398" s="959">
        <f t="shared" si="83"/>
        <v>0</v>
      </c>
      <c r="Z398" s="17">
        <f t="shared" si="84"/>
        <v>0</v>
      </c>
      <c r="AA398" s="17">
        <f t="shared" si="85"/>
        <v>0</v>
      </c>
      <c r="AB398" s="17">
        <f t="shared" si="86"/>
        <v>0</v>
      </c>
      <c r="AC398" s="17">
        <f t="shared" si="87"/>
        <v>0</v>
      </c>
      <c r="AD398" s="17">
        <f t="shared" si="88"/>
        <v>0</v>
      </c>
      <c r="AE398" s="17">
        <f t="shared" si="89"/>
        <v>0</v>
      </c>
      <c r="AF398" s="17">
        <f t="shared" si="90"/>
        <v>0</v>
      </c>
    </row>
    <row r="399" spans="1:32" ht="15.75" customHeight="1" x14ac:dyDescent="0.3">
      <c r="A399" s="37">
        <v>8</v>
      </c>
      <c r="B399" s="19"/>
      <c r="C399" s="19"/>
      <c r="D399" s="20"/>
      <c r="E399" s="47"/>
      <c r="F399" s="63"/>
      <c r="G399" s="704"/>
      <c r="H399" s="140"/>
      <c r="I399" s="705"/>
      <c r="J399" s="280"/>
      <c r="K399" s="705"/>
      <c r="L399" s="149"/>
      <c r="M399" s="705"/>
      <c r="N399" s="237"/>
      <c r="O399" s="705"/>
      <c r="P399" s="215"/>
      <c r="Q399" s="705"/>
      <c r="R399" s="134"/>
      <c r="S399" s="705"/>
      <c r="T399" s="175"/>
      <c r="U399" s="969">
        <f t="shared" si="82"/>
        <v>0</v>
      </c>
      <c r="V399" s="954"/>
      <c r="W399" s="203"/>
      <c r="X399" s="111">
        <f t="shared" si="91"/>
        <v>0</v>
      </c>
      <c r="Y399" s="959">
        <f t="shared" si="83"/>
        <v>0</v>
      </c>
      <c r="Z399" s="17">
        <f t="shared" si="84"/>
        <v>0</v>
      </c>
      <c r="AA399" s="17">
        <f t="shared" si="85"/>
        <v>0</v>
      </c>
      <c r="AB399" s="17">
        <f t="shared" si="86"/>
        <v>0</v>
      </c>
      <c r="AC399" s="17">
        <f t="shared" si="87"/>
        <v>0</v>
      </c>
      <c r="AD399" s="17">
        <f t="shared" si="88"/>
        <v>0</v>
      </c>
      <c r="AE399" s="17">
        <f t="shared" si="89"/>
        <v>0</v>
      </c>
      <c r="AF399" s="17">
        <f t="shared" si="90"/>
        <v>0</v>
      </c>
    </row>
    <row r="400" spans="1:32" ht="15.75" customHeight="1" x14ac:dyDescent="0.3">
      <c r="A400" s="37">
        <v>9</v>
      </c>
      <c r="B400" s="19"/>
      <c r="C400" s="19"/>
      <c r="D400" s="20"/>
      <c r="E400" s="47"/>
      <c r="F400" s="63"/>
      <c r="G400" s="704"/>
      <c r="H400" s="140"/>
      <c r="I400" s="705"/>
      <c r="J400" s="280"/>
      <c r="K400" s="705"/>
      <c r="L400" s="149"/>
      <c r="M400" s="705"/>
      <c r="N400" s="237"/>
      <c r="O400" s="705"/>
      <c r="P400" s="215"/>
      <c r="Q400" s="705"/>
      <c r="R400" s="134"/>
      <c r="S400" s="705"/>
      <c r="T400" s="175"/>
      <c r="U400" s="969">
        <f t="shared" si="82"/>
        <v>0</v>
      </c>
      <c r="V400" s="954"/>
      <c r="W400" s="203"/>
      <c r="X400" s="111">
        <f t="shared" si="91"/>
        <v>0</v>
      </c>
      <c r="Y400" s="959">
        <f t="shared" si="83"/>
        <v>0</v>
      </c>
      <c r="Z400" s="17">
        <f t="shared" si="84"/>
        <v>0</v>
      </c>
      <c r="AA400" s="17">
        <f t="shared" si="85"/>
        <v>0</v>
      </c>
      <c r="AB400" s="17">
        <f t="shared" si="86"/>
        <v>0</v>
      </c>
      <c r="AC400" s="17">
        <f t="shared" si="87"/>
        <v>0</v>
      </c>
      <c r="AD400" s="17">
        <f t="shared" si="88"/>
        <v>0</v>
      </c>
      <c r="AE400" s="17">
        <f t="shared" si="89"/>
        <v>0</v>
      </c>
      <c r="AF400" s="17">
        <f t="shared" si="90"/>
        <v>0</v>
      </c>
    </row>
    <row r="401" spans="1:32" ht="15.75" customHeight="1" x14ac:dyDescent="0.3">
      <c r="A401" s="37">
        <v>10</v>
      </c>
      <c r="B401" s="19"/>
      <c r="C401" s="19"/>
      <c r="D401" s="20"/>
      <c r="E401" s="47"/>
      <c r="F401" s="63"/>
      <c r="G401" s="704"/>
      <c r="H401" s="140"/>
      <c r="I401" s="705"/>
      <c r="J401" s="280"/>
      <c r="K401" s="705"/>
      <c r="L401" s="149"/>
      <c r="M401" s="705"/>
      <c r="N401" s="237"/>
      <c r="O401" s="705"/>
      <c r="P401" s="215"/>
      <c r="Q401" s="705"/>
      <c r="R401" s="134"/>
      <c r="S401" s="705"/>
      <c r="T401" s="175"/>
      <c r="U401" s="969">
        <f t="shared" si="82"/>
        <v>0</v>
      </c>
      <c r="V401" s="954"/>
      <c r="W401" s="203"/>
      <c r="X401" s="111">
        <f t="shared" si="91"/>
        <v>0</v>
      </c>
      <c r="Y401" s="959">
        <f t="shared" si="83"/>
        <v>0</v>
      </c>
      <c r="Z401" s="17">
        <f t="shared" si="84"/>
        <v>0</v>
      </c>
      <c r="AA401" s="17">
        <f t="shared" si="85"/>
        <v>0</v>
      </c>
      <c r="AB401" s="17">
        <f t="shared" si="86"/>
        <v>0</v>
      </c>
      <c r="AC401" s="17">
        <f t="shared" si="87"/>
        <v>0</v>
      </c>
      <c r="AD401" s="17">
        <f t="shared" si="88"/>
        <v>0</v>
      </c>
      <c r="AE401" s="17">
        <f t="shared" si="89"/>
        <v>0</v>
      </c>
      <c r="AF401" s="17">
        <f t="shared" si="90"/>
        <v>0</v>
      </c>
    </row>
    <row r="402" spans="1:32" ht="15.75" customHeight="1" x14ac:dyDescent="0.3">
      <c r="A402" s="37">
        <v>11</v>
      </c>
      <c r="B402" s="19"/>
      <c r="C402" s="19"/>
      <c r="D402" s="20"/>
      <c r="E402" s="47"/>
      <c r="F402" s="63"/>
      <c r="G402" s="704"/>
      <c r="H402" s="140"/>
      <c r="I402" s="705"/>
      <c r="J402" s="280"/>
      <c r="K402" s="705"/>
      <c r="L402" s="149"/>
      <c r="M402" s="705"/>
      <c r="N402" s="237"/>
      <c r="O402" s="705"/>
      <c r="P402" s="215"/>
      <c r="Q402" s="705"/>
      <c r="R402" s="134"/>
      <c r="S402" s="705"/>
      <c r="T402" s="175"/>
      <c r="U402" s="969">
        <f t="shared" si="82"/>
        <v>0</v>
      </c>
      <c r="V402" s="954"/>
      <c r="W402" s="203"/>
      <c r="X402" s="111">
        <f t="shared" si="91"/>
        <v>0</v>
      </c>
      <c r="Y402" s="959">
        <f t="shared" si="83"/>
        <v>0</v>
      </c>
      <c r="Z402" s="17">
        <f t="shared" si="84"/>
        <v>0</v>
      </c>
      <c r="AA402" s="17">
        <f t="shared" si="85"/>
        <v>0</v>
      </c>
      <c r="AB402" s="17">
        <f t="shared" si="86"/>
        <v>0</v>
      </c>
      <c r="AC402" s="17">
        <f t="shared" si="87"/>
        <v>0</v>
      </c>
      <c r="AD402" s="17">
        <f t="shared" si="88"/>
        <v>0</v>
      </c>
      <c r="AE402" s="17">
        <f t="shared" si="89"/>
        <v>0</v>
      </c>
      <c r="AF402" s="17">
        <f t="shared" si="90"/>
        <v>0</v>
      </c>
    </row>
    <row r="403" spans="1:32" ht="15.75" customHeight="1" x14ac:dyDescent="0.3">
      <c r="A403" s="37">
        <v>12</v>
      </c>
      <c r="B403" s="19"/>
      <c r="C403" s="19"/>
      <c r="D403" s="20"/>
      <c r="E403" s="47"/>
      <c r="F403" s="63"/>
      <c r="G403" s="704"/>
      <c r="H403" s="140"/>
      <c r="I403" s="705"/>
      <c r="J403" s="280"/>
      <c r="K403" s="705"/>
      <c r="L403" s="149"/>
      <c r="M403" s="705"/>
      <c r="N403" s="237"/>
      <c r="O403" s="705"/>
      <c r="P403" s="215"/>
      <c r="Q403" s="705"/>
      <c r="R403" s="134"/>
      <c r="S403" s="705"/>
      <c r="T403" s="175"/>
      <c r="U403" s="969">
        <f t="shared" si="82"/>
        <v>0</v>
      </c>
      <c r="V403" s="954"/>
      <c r="W403" s="203"/>
      <c r="X403" s="111">
        <f t="shared" si="91"/>
        <v>0</v>
      </c>
      <c r="Y403" s="959">
        <f t="shared" si="83"/>
        <v>0</v>
      </c>
      <c r="Z403" s="17">
        <f t="shared" si="84"/>
        <v>0</v>
      </c>
      <c r="AA403" s="17">
        <f t="shared" si="85"/>
        <v>0</v>
      </c>
      <c r="AB403" s="17">
        <f t="shared" si="86"/>
        <v>0</v>
      </c>
      <c r="AC403" s="17">
        <f t="shared" si="87"/>
        <v>0</v>
      </c>
      <c r="AD403" s="17">
        <f t="shared" si="88"/>
        <v>0</v>
      </c>
      <c r="AE403" s="17">
        <f t="shared" si="89"/>
        <v>0</v>
      </c>
      <c r="AF403" s="17">
        <f t="shared" si="90"/>
        <v>0</v>
      </c>
    </row>
    <row r="404" spans="1:32" ht="15.75" customHeight="1" x14ac:dyDescent="0.3">
      <c r="A404" s="37">
        <v>13</v>
      </c>
      <c r="B404" s="19"/>
      <c r="C404" s="19"/>
      <c r="D404" s="20"/>
      <c r="E404" s="47"/>
      <c r="F404" s="63"/>
      <c r="G404" s="704"/>
      <c r="H404" s="140"/>
      <c r="I404" s="705"/>
      <c r="J404" s="280"/>
      <c r="K404" s="705"/>
      <c r="L404" s="149"/>
      <c r="M404" s="705"/>
      <c r="N404" s="237"/>
      <c r="O404" s="705"/>
      <c r="P404" s="215"/>
      <c r="Q404" s="705"/>
      <c r="R404" s="134"/>
      <c r="S404" s="705"/>
      <c r="T404" s="175"/>
      <c r="U404" s="969">
        <f t="shared" si="82"/>
        <v>0</v>
      </c>
      <c r="V404" s="954"/>
      <c r="W404" s="203"/>
      <c r="X404" s="111">
        <f t="shared" si="91"/>
        <v>0</v>
      </c>
      <c r="Y404" s="959">
        <f t="shared" si="83"/>
        <v>0</v>
      </c>
      <c r="Z404" s="17">
        <f t="shared" si="84"/>
        <v>0</v>
      </c>
      <c r="AA404" s="17">
        <f t="shared" si="85"/>
        <v>0</v>
      </c>
      <c r="AB404" s="17">
        <f t="shared" si="86"/>
        <v>0</v>
      </c>
      <c r="AC404" s="17">
        <f t="shared" si="87"/>
        <v>0</v>
      </c>
      <c r="AD404" s="17">
        <f t="shared" si="88"/>
        <v>0</v>
      </c>
      <c r="AE404" s="17">
        <f t="shared" si="89"/>
        <v>0</v>
      </c>
      <c r="AF404" s="17">
        <f t="shared" si="90"/>
        <v>0</v>
      </c>
    </row>
    <row r="405" spans="1:32" ht="15.75" customHeight="1" x14ac:dyDescent="0.3">
      <c r="A405" s="37">
        <v>14</v>
      </c>
      <c r="B405" s="19"/>
      <c r="C405" s="19"/>
      <c r="D405" s="20"/>
      <c r="E405" s="47"/>
      <c r="F405" s="63"/>
      <c r="G405" s="704"/>
      <c r="H405" s="140"/>
      <c r="I405" s="705"/>
      <c r="J405" s="280"/>
      <c r="K405" s="705"/>
      <c r="L405" s="149"/>
      <c r="M405" s="705"/>
      <c r="N405" s="237"/>
      <c r="O405" s="705"/>
      <c r="P405" s="215"/>
      <c r="Q405" s="705"/>
      <c r="R405" s="134"/>
      <c r="S405" s="705"/>
      <c r="T405" s="175"/>
      <c r="U405" s="969">
        <f t="shared" si="82"/>
        <v>0</v>
      </c>
      <c r="V405" s="954"/>
      <c r="W405" s="203"/>
      <c r="X405" s="111">
        <f t="shared" si="91"/>
        <v>0</v>
      </c>
      <c r="Y405" s="959">
        <f t="shared" si="83"/>
        <v>0</v>
      </c>
      <c r="Z405" s="17">
        <f t="shared" si="84"/>
        <v>0</v>
      </c>
      <c r="AA405" s="17">
        <f t="shared" si="85"/>
        <v>0</v>
      </c>
      <c r="AB405" s="17">
        <f t="shared" si="86"/>
        <v>0</v>
      </c>
      <c r="AC405" s="17">
        <f t="shared" si="87"/>
        <v>0</v>
      </c>
      <c r="AD405" s="17">
        <f t="shared" si="88"/>
        <v>0</v>
      </c>
      <c r="AE405" s="17">
        <f t="shared" si="89"/>
        <v>0</v>
      </c>
      <c r="AF405" s="17">
        <f t="shared" si="90"/>
        <v>0</v>
      </c>
    </row>
    <row r="406" spans="1:32" ht="15.75" customHeight="1" x14ac:dyDescent="0.3">
      <c r="A406" s="37">
        <v>15</v>
      </c>
      <c r="B406" s="19"/>
      <c r="C406" s="19"/>
      <c r="D406" s="20"/>
      <c r="E406" s="47"/>
      <c r="F406" s="63"/>
      <c r="G406" s="704"/>
      <c r="H406" s="140"/>
      <c r="I406" s="705"/>
      <c r="J406" s="280"/>
      <c r="K406" s="705"/>
      <c r="L406" s="149"/>
      <c r="M406" s="705"/>
      <c r="N406" s="237"/>
      <c r="O406" s="705"/>
      <c r="P406" s="215"/>
      <c r="Q406" s="705"/>
      <c r="R406" s="134"/>
      <c r="S406" s="705"/>
      <c r="T406" s="175"/>
      <c r="U406" s="969">
        <f t="shared" si="82"/>
        <v>0</v>
      </c>
      <c r="V406" s="954"/>
      <c r="W406" s="203"/>
      <c r="X406" s="111">
        <f t="shared" si="91"/>
        <v>0</v>
      </c>
      <c r="Y406" s="959">
        <f t="shared" si="83"/>
        <v>0</v>
      </c>
      <c r="Z406" s="17">
        <f t="shared" si="84"/>
        <v>0</v>
      </c>
      <c r="AA406" s="17">
        <f t="shared" si="85"/>
        <v>0</v>
      </c>
      <c r="AB406" s="17">
        <f t="shared" si="86"/>
        <v>0</v>
      </c>
      <c r="AC406" s="17">
        <f t="shared" si="87"/>
        <v>0</v>
      </c>
      <c r="AD406" s="17">
        <f t="shared" si="88"/>
        <v>0</v>
      </c>
      <c r="AE406" s="17">
        <f t="shared" si="89"/>
        <v>0</v>
      </c>
      <c r="AF406" s="17">
        <f t="shared" si="90"/>
        <v>0</v>
      </c>
    </row>
    <row r="407" spans="1:32" ht="15.75" customHeight="1" x14ac:dyDescent="0.3">
      <c r="A407" s="37">
        <v>17</v>
      </c>
      <c r="B407" s="19"/>
      <c r="C407" s="19"/>
      <c r="D407" s="20"/>
      <c r="E407" s="47"/>
      <c r="F407" s="63"/>
      <c r="G407" s="704"/>
      <c r="H407" s="140"/>
      <c r="I407" s="705"/>
      <c r="J407" s="280"/>
      <c r="K407" s="705"/>
      <c r="L407" s="149"/>
      <c r="M407" s="705"/>
      <c r="N407" s="237"/>
      <c r="O407" s="705"/>
      <c r="P407" s="215"/>
      <c r="Q407" s="705"/>
      <c r="R407" s="134"/>
      <c r="S407" s="705"/>
      <c r="T407" s="175"/>
      <c r="U407" s="969">
        <f t="shared" si="82"/>
        <v>0</v>
      </c>
      <c r="V407" s="954"/>
      <c r="W407" s="203"/>
      <c r="X407" s="111">
        <f t="shared" si="91"/>
        <v>0</v>
      </c>
      <c r="Y407" s="959">
        <f t="shared" si="83"/>
        <v>0</v>
      </c>
      <c r="Z407" s="17">
        <f t="shared" si="84"/>
        <v>0</v>
      </c>
      <c r="AA407" s="17">
        <f t="shared" si="85"/>
        <v>0</v>
      </c>
      <c r="AB407" s="17">
        <f t="shared" si="86"/>
        <v>0</v>
      </c>
      <c r="AC407" s="17">
        <f t="shared" si="87"/>
        <v>0</v>
      </c>
      <c r="AD407" s="17">
        <f t="shared" si="88"/>
        <v>0</v>
      </c>
      <c r="AE407" s="17">
        <f t="shared" si="89"/>
        <v>0</v>
      </c>
      <c r="AF407" s="17">
        <f t="shared" si="90"/>
        <v>0</v>
      </c>
    </row>
    <row r="408" spans="1:32" ht="15.75" customHeight="1" x14ac:dyDescent="0.3">
      <c r="A408" s="37">
        <v>18</v>
      </c>
      <c r="B408" s="19"/>
      <c r="C408" s="19"/>
      <c r="D408" s="20"/>
      <c r="E408" s="47"/>
      <c r="F408" s="63"/>
      <c r="G408" s="704"/>
      <c r="H408" s="140"/>
      <c r="I408" s="705"/>
      <c r="J408" s="280"/>
      <c r="K408" s="705"/>
      <c r="L408" s="149"/>
      <c r="M408" s="705"/>
      <c r="N408" s="237"/>
      <c r="O408" s="705"/>
      <c r="P408" s="215"/>
      <c r="Q408" s="705"/>
      <c r="R408" s="134"/>
      <c r="S408" s="705"/>
      <c r="T408" s="175"/>
      <c r="U408" s="969">
        <f t="shared" si="82"/>
        <v>0</v>
      </c>
      <c r="V408" s="954"/>
      <c r="W408" s="203"/>
      <c r="X408" s="111">
        <f t="shared" si="91"/>
        <v>0</v>
      </c>
      <c r="Y408" s="959">
        <f t="shared" si="83"/>
        <v>0</v>
      </c>
      <c r="Z408" s="17">
        <f t="shared" si="84"/>
        <v>0</v>
      </c>
      <c r="AA408" s="17">
        <f t="shared" si="85"/>
        <v>0</v>
      </c>
      <c r="AB408" s="17">
        <f t="shared" si="86"/>
        <v>0</v>
      </c>
      <c r="AC408" s="17">
        <f t="shared" si="87"/>
        <v>0</v>
      </c>
      <c r="AD408" s="17">
        <f t="shared" si="88"/>
        <v>0</v>
      </c>
      <c r="AE408" s="17">
        <f t="shared" si="89"/>
        <v>0</v>
      </c>
      <c r="AF408" s="17">
        <f t="shared" si="90"/>
        <v>0</v>
      </c>
    </row>
    <row r="409" spans="1:32" ht="15.75" customHeight="1" x14ac:dyDescent="0.3">
      <c r="A409" s="37">
        <v>19</v>
      </c>
      <c r="B409" s="19"/>
      <c r="C409" s="19"/>
      <c r="D409" s="20"/>
      <c r="E409" s="47"/>
      <c r="F409" s="63"/>
      <c r="G409" s="704"/>
      <c r="H409" s="140"/>
      <c r="I409" s="705"/>
      <c r="J409" s="280"/>
      <c r="K409" s="705"/>
      <c r="L409" s="149"/>
      <c r="M409" s="705"/>
      <c r="N409" s="237"/>
      <c r="O409" s="705"/>
      <c r="P409" s="215"/>
      <c r="Q409" s="705"/>
      <c r="R409" s="134"/>
      <c r="S409" s="705"/>
      <c r="T409" s="175"/>
      <c r="U409" s="969">
        <f t="shared" si="82"/>
        <v>0</v>
      </c>
      <c r="V409" s="954"/>
      <c r="W409" s="203"/>
      <c r="X409" s="111">
        <f t="shared" si="91"/>
        <v>0</v>
      </c>
      <c r="Y409" s="959">
        <f t="shared" si="83"/>
        <v>0</v>
      </c>
      <c r="Z409" s="17">
        <f t="shared" si="84"/>
        <v>0</v>
      </c>
      <c r="AA409" s="17">
        <f t="shared" si="85"/>
        <v>0</v>
      </c>
      <c r="AB409" s="17">
        <f t="shared" si="86"/>
        <v>0</v>
      </c>
      <c r="AC409" s="17">
        <f t="shared" si="87"/>
        <v>0</v>
      </c>
      <c r="AD409" s="17">
        <f t="shared" si="88"/>
        <v>0</v>
      </c>
      <c r="AE409" s="17">
        <f t="shared" si="89"/>
        <v>0</v>
      </c>
      <c r="AF409" s="17">
        <f t="shared" si="90"/>
        <v>0</v>
      </c>
    </row>
    <row r="410" spans="1:32" ht="15.75" customHeight="1" x14ac:dyDescent="0.3">
      <c r="A410" s="37">
        <v>20</v>
      </c>
      <c r="B410" s="19"/>
      <c r="C410" s="19"/>
      <c r="D410" s="20"/>
      <c r="E410" s="47"/>
      <c r="F410" s="63"/>
      <c r="G410" s="704"/>
      <c r="H410" s="140"/>
      <c r="I410" s="705"/>
      <c r="J410" s="280"/>
      <c r="K410" s="705"/>
      <c r="L410" s="149"/>
      <c r="M410" s="705"/>
      <c r="N410" s="237"/>
      <c r="O410" s="705"/>
      <c r="P410" s="215"/>
      <c r="Q410" s="705"/>
      <c r="R410" s="134"/>
      <c r="S410" s="705"/>
      <c r="T410" s="175"/>
      <c r="U410" s="969">
        <f t="shared" si="82"/>
        <v>0</v>
      </c>
      <c r="V410" s="954"/>
      <c r="W410" s="203"/>
      <c r="X410" s="111">
        <f t="shared" si="91"/>
        <v>0</v>
      </c>
      <c r="Y410" s="959">
        <f t="shared" si="83"/>
        <v>0</v>
      </c>
      <c r="Z410" s="17">
        <f t="shared" si="84"/>
        <v>0</v>
      </c>
      <c r="AA410" s="17">
        <f t="shared" si="85"/>
        <v>0</v>
      </c>
      <c r="AB410" s="17">
        <f t="shared" si="86"/>
        <v>0</v>
      </c>
      <c r="AC410" s="17">
        <f t="shared" si="87"/>
        <v>0</v>
      </c>
      <c r="AD410" s="17">
        <f t="shared" si="88"/>
        <v>0</v>
      </c>
      <c r="AE410" s="17">
        <f t="shared" si="89"/>
        <v>0</v>
      </c>
      <c r="AF410" s="17">
        <f t="shared" si="90"/>
        <v>0</v>
      </c>
    </row>
    <row r="411" spans="1:32" ht="15.75" customHeight="1" x14ac:dyDescent="0.3">
      <c r="A411" s="37">
        <v>21</v>
      </c>
      <c r="B411" s="19"/>
      <c r="C411" s="19"/>
      <c r="D411" s="20"/>
      <c r="E411" s="47"/>
      <c r="F411" s="63"/>
      <c r="G411" s="704"/>
      <c r="H411" s="140"/>
      <c r="I411" s="705"/>
      <c r="J411" s="280"/>
      <c r="K411" s="705"/>
      <c r="L411" s="149"/>
      <c r="M411" s="705"/>
      <c r="N411" s="237"/>
      <c r="O411" s="705"/>
      <c r="P411" s="215"/>
      <c r="Q411" s="705"/>
      <c r="R411" s="134"/>
      <c r="S411" s="705"/>
      <c r="T411" s="175"/>
      <c r="U411" s="969">
        <f t="shared" si="82"/>
        <v>0</v>
      </c>
      <c r="V411" s="954"/>
      <c r="W411" s="203"/>
      <c r="X411" s="111">
        <f t="shared" si="91"/>
        <v>0</v>
      </c>
      <c r="Y411" s="959">
        <f t="shared" si="83"/>
        <v>0</v>
      </c>
      <c r="Z411" s="17">
        <f t="shared" si="84"/>
        <v>0</v>
      </c>
      <c r="AA411" s="17">
        <f t="shared" si="85"/>
        <v>0</v>
      </c>
      <c r="AB411" s="17">
        <f t="shared" si="86"/>
        <v>0</v>
      </c>
      <c r="AC411" s="17">
        <f t="shared" si="87"/>
        <v>0</v>
      </c>
      <c r="AD411" s="17">
        <f t="shared" si="88"/>
        <v>0</v>
      </c>
      <c r="AE411" s="17">
        <f t="shared" si="89"/>
        <v>0</v>
      </c>
      <c r="AF411" s="17">
        <f t="shared" si="90"/>
        <v>0</v>
      </c>
    </row>
    <row r="412" spans="1:32" ht="15.75" customHeight="1" x14ac:dyDescent="0.3">
      <c r="A412" s="37">
        <v>22</v>
      </c>
      <c r="B412" s="19"/>
      <c r="C412" s="19"/>
      <c r="D412" s="20"/>
      <c r="E412" s="47"/>
      <c r="F412" s="63"/>
      <c r="G412" s="704"/>
      <c r="H412" s="140"/>
      <c r="I412" s="705"/>
      <c r="J412" s="280"/>
      <c r="K412" s="705"/>
      <c r="L412" s="149"/>
      <c r="M412" s="705"/>
      <c r="N412" s="237"/>
      <c r="O412" s="705"/>
      <c r="P412" s="215"/>
      <c r="Q412" s="705"/>
      <c r="R412" s="134"/>
      <c r="S412" s="705"/>
      <c r="T412" s="175"/>
      <c r="U412" s="969">
        <f t="shared" si="82"/>
        <v>0</v>
      </c>
      <c r="V412" s="954"/>
      <c r="W412" s="203"/>
      <c r="X412" s="111">
        <f t="shared" si="91"/>
        <v>0</v>
      </c>
      <c r="Y412" s="959">
        <f t="shared" si="83"/>
        <v>0</v>
      </c>
      <c r="Z412" s="17">
        <f t="shared" si="84"/>
        <v>0</v>
      </c>
      <c r="AA412" s="17">
        <f t="shared" si="85"/>
        <v>0</v>
      </c>
      <c r="AB412" s="17">
        <f t="shared" si="86"/>
        <v>0</v>
      </c>
      <c r="AC412" s="17">
        <f t="shared" si="87"/>
        <v>0</v>
      </c>
      <c r="AD412" s="17">
        <f t="shared" si="88"/>
        <v>0</v>
      </c>
      <c r="AE412" s="17">
        <f t="shared" si="89"/>
        <v>0</v>
      </c>
      <c r="AF412" s="17">
        <f t="shared" si="90"/>
        <v>0</v>
      </c>
    </row>
    <row r="413" spans="1:32" ht="15.75" customHeight="1" x14ac:dyDescent="0.3">
      <c r="A413" s="37">
        <v>23</v>
      </c>
      <c r="B413" s="19"/>
      <c r="C413" s="19"/>
      <c r="D413" s="20"/>
      <c r="E413" s="47"/>
      <c r="F413" s="63"/>
      <c r="G413" s="704"/>
      <c r="H413" s="140"/>
      <c r="I413" s="705"/>
      <c r="J413" s="280"/>
      <c r="K413" s="705"/>
      <c r="L413" s="149"/>
      <c r="M413" s="705"/>
      <c r="N413" s="237"/>
      <c r="O413" s="705"/>
      <c r="P413" s="215"/>
      <c r="Q413" s="705"/>
      <c r="R413" s="134"/>
      <c r="S413" s="705"/>
      <c r="T413" s="175"/>
      <c r="U413" s="969">
        <f t="shared" si="82"/>
        <v>0</v>
      </c>
      <c r="V413" s="954"/>
      <c r="W413" s="203"/>
      <c r="X413" s="111">
        <f t="shared" si="91"/>
        <v>0</v>
      </c>
      <c r="Y413" s="959">
        <f t="shared" si="83"/>
        <v>0</v>
      </c>
      <c r="Z413" s="17">
        <f t="shared" si="84"/>
        <v>0</v>
      </c>
      <c r="AA413" s="17">
        <f t="shared" si="85"/>
        <v>0</v>
      </c>
      <c r="AB413" s="17">
        <f t="shared" si="86"/>
        <v>0</v>
      </c>
      <c r="AC413" s="17">
        <f t="shared" si="87"/>
        <v>0</v>
      </c>
      <c r="AD413" s="17">
        <f t="shared" si="88"/>
        <v>0</v>
      </c>
      <c r="AE413" s="17">
        <f t="shared" si="89"/>
        <v>0</v>
      </c>
      <c r="AF413" s="17">
        <f t="shared" si="90"/>
        <v>0</v>
      </c>
    </row>
    <row r="414" spans="1:32" ht="15.75" customHeight="1" x14ac:dyDescent="0.3">
      <c r="A414" s="37">
        <v>24</v>
      </c>
      <c r="B414" s="19"/>
      <c r="C414" s="19"/>
      <c r="D414" s="20"/>
      <c r="E414" s="47"/>
      <c r="F414" s="63"/>
      <c r="G414" s="704"/>
      <c r="H414" s="140"/>
      <c r="I414" s="705"/>
      <c r="J414" s="280"/>
      <c r="K414" s="705"/>
      <c r="L414" s="149"/>
      <c r="M414" s="705"/>
      <c r="N414" s="237"/>
      <c r="O414" s="705"/>
      <c r="P414" s="215"/>
      <c r="Q414" s="705"/>
      <c r="R414" s="134"/>
      <c r="S414" s="705"/>
      <c r="T414" s="175"/>
      <c r="U414" s="969">
        <f t="shared" si="82"/>
        <v>0</v>
      </c>
      <c r="V414" s="954"/>
      <c r="W414" s="203"/>
      <c r="X414" s="111">
        <f t="shared" si="91"/>
        <v>0</v>
      </c>
      <c r="Y414" s="959">
        <f t="shared" si="83"/>
        <v>0</v>
      </c>
      <c r="Z414" s="17">
        <f t="shared" si="84"/>
        <v>0</v>
      </c>
      <c r="AA414" s="17">
        <f t="shared" si="85"/>
        <v>0</v>
      </c>
      <c r="AB414" s="17">
        <f t="shared" si="86"/>
        <v>0</v>
      </c>
      <c r="AC414" s="17">
        <f t="shared" si="87"/>
        <v>0</v>
      </c>
      <c r="AD414" s="17">
        <f t="shared" si="88"/>
        <v>0</v>
      </c>
      <c r="AE414" s="17">
        <f t="shared" si="89"/>
        <v>0</v>
      </c>
      <c r="AF414" s="17">
        <f t="shared" si="90"/>
        <v>0</v>
      </c>
    </row>
    <row r="415" spans="1:32" ht="15.75" customHeight="1" x14ac:dyDescent="0.3">
      <c r="A415" s="37">
        <v>25</v>
      </c>
      <c r="B415" s="19"/>
      <c r="C415" s="19"/>
      <c r="D415" s="20"/>
      <c r="E415" s="47"/>
      <c r="F415" s="63"/>
      <c r="G415" s="704"/>
      <c r="H415" s="140"/>
      <c r="I415" s="705"/>
      <c r="J415" s="280"/>
      <c r="K415" s="705"/>
      <c r="L415" s="149"/>
      <c r="M415" s="705"/>
      <c r="N415" s="237"/>
      <c r="O415" s="705"/>
      <c r="P415" s="215"/>
      <c r="Q415" s="705"/>
      <c r="R415" s="134"/>
      <c r="S415" s="705"/>
      <c r="T415" s="175"/>
      <c r="U415" s="969">
        <f t="shared" si="82"/>
        <v>0</v>
      </c>
      <c r="V415" s="954"/>
      <c r="W415" s="203"/>
      <c r="X415" s="111">
        <f t="shared" si="91"/>
        <v>0</v>
      </c>
      <c r="Y415" s="959">
        <f t="shared" si="83"/>
        <v>0</v>
      </c>
      <c r="Z415" s="17">
        <f t="shared" si="84"/>
        <v>0</v>
      </c>
      <c r="AA415" s="17">
        <f t="shared" si="85"/>
        <v>0</v>
      </c>
      <c r="AB415" s="17">
        <f t="shared" si="86"/>
        <v>0</v>
      </c>
      <c r="AC415" s="17">
        <f t="shared" si="87"/>
        <v>0</v>
      </c>
      <c r="AD415" s="17">
        <f t="shared" si="88"/>
        <v>0</v>
      </c>
      <c r="AE415" s="17">
        <f t="shared" si="89"/>
        <v>0</v>
      </c>
      <c r="AF415" s="17">
        <f t="shared" si="90"/>
        <v>0</v>
      </c>
    </row>
    <row r="416" spans="1:32" ht="15.75" customHeight="1" x14ac:dyDescent="0.3">
      <c r="A416" s="37">
        <v>26</v>
      </c>
      <c r="B416" s="19"/>
      <c r="C416" s="19"/>
      <c r="D416" s="20"/>
      <c r="E416" s="47"/>
      <c r="F416" s="63"/>
      <c r="G416" s="704"/>
      <c r="H416" s="140"/>
      <c r="I416" s="705"/>
      <c r="J416" s="280"/>
      <c r="K416" s="705"/>
      <c r="L416" s="149"/>
      <c r="M416" s="705"/>
      <c r="N416" s="237"/>
      <c r="O416" s="705"/>
      <c r="P416" s="215"/>
      <c r="Q416" s="705"/>
      <c r="R416" s="134"/>
      <c r="S416" s="705"/>
      <c r="T416" s="175"/>
      <c r="U416" s="969">
        <f t="shared" si="82"/>
        <v>0</v>
      </c>
      <c r="V416" s="954"/>
      <c r="W416" s="203"/>
      <c r="X416" s="111">
        <f t="shared" si="91"/>
        <v>0</v>
      </c>
      <c r="Y416" s="959">
        <f t="shared" si="83"/>
        <v>0</v>
      </c>
      <c r="Z416" s="17">
        <f t="shared" si="84"/>
        <v>0</v>
      </c>
      <c r="AA416" s="17">
        <f t="shared" si="85"/>
        <v>0</v>
      </c>
      <c r="AB416" s="17">
        <f t="shared" si="86"/>
        <v>0</v>
      </c>
      <c r="AC416" s="17">
        <f t="shared" si="87"/>
        <v>0</v>
      </c>
      <c r="AD416" s="17">
        <f t="shared" si="88"/>
        <v>0</v>
      </c>
      <c r="AE416" s="17">
        <f t="shared" si="89"/>
        <v>0</v>
      </c>
      <c r="AF416" s="17">
        <f t="shared" si="90"/>
        <v>0</v>
      </c>
    </row>
    <row r="417" spans="1:32" ht="15.75" customHeight="1" x14ac:dyDescent="0.3">
      <c r="A417" s="37">
        <v>27</v>
      </c>
      <c r="B417" s="19"/>
      <c r="C417" s="19"/>
      <c r="D417" s="20"/>
      <c r="E417" s="47"/>
      <c r="F417" s="63"/>
      <c r="G417" s="704"/>
      <c r="H417" s="140"/>
      <c r="I417" s="705"/>
      <c r="J417" s="280"/>
      <c r="K417" s="705"/>
      <c r="L417" s="149"/>
      <c r="M417" s="705"/>
      <c r="N417" s="237"/>
      <c r="O417" s="705"/>
      <c r="P417" s="215"/>
      <c r="Q417" s="705"/>
      <c r="R417" s="134"/>
      <c r="S417" s="705"/>
      <c r="T417" s="175"/>
      <c r="U417" s="969">
        <f t="shared" si="82"/>
        <v>0</v>
      </c>
      <c r="V417" s="954"/>
      <c r="W417" s="203"/>
      <c r="X417" s="111">
        <f t="shared" si="91"/>
        <v>0</v>
      </c>
      <c r="Y417" s="959">
        <f t="shared" si="83"/>
        <v>0</v>
      </c>
      <c r="Z417" s="17">
        <f t="shared" si="84"/>
        <v>0</v>
      </c>
      <c r="AA417" s="17">
        <f t="shared" si="85"/>
        <v>0</v>
      </c>
      <c r="AB417" s="17">
        <f t="shared" si="86"/>
        <v>0</v>
      </c>
      <c r="AC417" s="17">
        <f t="shared" si="87"/>
        <v>0</v>
      </c>
      <c r="AD417" s="17">
        <f t="shared" si="88"/>
        <v>0</v>
      </c>
      <c r="AE417" s="17">
        <f t="shared" si="89"/>
        <v>0</v>
      </c>
      <c r="AF417" s="17">
        <f t="shared" si="90"/>
        <v>0</v>
      </c>
    </row>
    <row r="418" spans="1:32" ht="15.75" customHeight="1" x14ac:dyDescent="0.3">
      <c r="A418" s="37">
        <v>28</v>
      </c>
      <c r="B418" s="19"/>
      <c r="C418" s="19"/>
      <c r="D418" s="20"/>
      <c r="E418" s="47"/>
      <c r="F418" s="63"/>
      <c r="G418" s="704"/>
      <c r="H418" s="140"/>
      <c r="I418" s="705"/>
      <c r="J418" s="280"/>
      <c r="K418" s="705"/>
      <c r="L418" s="149"/>
      <c r="M418" s="705"/>
      <c r="N418" s="237"/>
      <c r="O418" s="705"/>
      <c r="P418" s="215"/>
      <c r="Q418" s="705"/>
      <c r="R418" s="134"/>
      <c r="S418" s="705"/>
      <c r="T418" s="175"/>
      <c r="U418" s="969">
        <f t="shared" si="82"/>
        <v>0</v>
      </c>
      <c r="V418" s="954"/>
      <c r="W418" s="203"/>
      <c r="X418" s="111">
        <f t="shared" si="91"/>
        <v>0</v>
      </c>
      <c r="Y418" s="959">
        <f t="shared" si="83"/>
        <v>0</v>
      </c>
      <c r="Z418" s="17">
        <f t="shared" si="84"/>
        <v>0</v>
      </c>
      <c r="AA418" s="17">
        <f t="shared" si="85"/>
        <v>0</v>
      </c>
      <c r="AB418" s="17">
        <f t="shared" si="86"/>
        <v>0</v>
      </c>
      <c r="AC418" s="17">
        <f t="shared" si="87"/>
        <v>0</v>
      </c>
      <c r="AD418" s="17">
        <f t="shared" si="88"/>
        <v>0</v>
      </c>
      <c r="AE418" s="17">
        <f t="shared" si="89"/>
        <v>0</v>
      </c>
      <c r="AF418" s="17">
        <f t="shared" si="90"/>
        <v>0</v>
      </c>
    </row>
    <row r="419" spans="1:32" ht="15.75" customHeight="1" x14ac:dyDescent="0.3">
      <c r="A419" s="37">
        <v>29</v>
      </c>
      <c r="B419" s="19"/>
      <c r="C419" s="19"/>
      <c r="D419" s="20"/>
      <c r="E419" s="47"/>
      <c r="F419" s="63"/>
      <c r="G419" s="704"/>
      <c r="H419" s="140"/>
      <c r="I419" s="705"/>
      <c r="J419" s="280"/>
      <c r="K419" s="705"/>
      <c r="L419" s="149"/>
      <c r="M419" s="705"/>
      <c r="N419" s="237"/>
      <c r="O419" s="705"/>
      <c r="P419" s="215"/>
      <c r="Q419" s="705"/>
      <c r="R419" s="134"/>
      <c r="S419" s="705"/>
      <c r="T419" s="175"/>
      <c r="U419" s="969">
        <f t="shared" si="82"/>
        <v>0</v>
      </c>
      <c r="V419" s="954"/>
      <c r="W419" s="203"/>
      <c r="X419" s="111">
        <f t="shared" si="91"/>
        <v>0</v>
      </c>
      <c r="Y419" s="959">
        <f t="shared" si="83"/>
        <v>0</v>
      </c>
      <c r="Z419" s="17">
        <f t="shared" si="84"/>
        <v>0</v>
      </c>
      <c r="AA419" s="17">
        <f t="shared" si="85"/>
        <v>0</v>
      </c>
      <c r="AB419" s="17">
        <f t="shared" si="86"/>
        <v>0</v>
      </c>
      <c r="AC419" s="17">
        <f t="shared" si="87"/>
        <v>0</v>
      </c>
      <c r="AD419" s="17">
        <f t="shared" si="88"/>
        <v>0</v>
      </c>
      <c r="AE419" s="17">
        <f t="shared" si="89"/>
        <v>0</v>
      </c>
      <c r="AF419" s="17">
        <f t="shared" si="90"/>
        <v>0</v>
      </c>
    </row>
    <row r="420" spans="1:32" ht="15.75" customHeight="1" x14ac:dyDescent="0.3">
      <c r="A420" s="37">
        <v>30</v>
      </c>
      <c r="B420" s="26"/>
      <c r="C420" s="19"/>
      <c r="D420" s="20"/>
      <c r="E420" s="47"/>
      <c r="F420" s="63"/>
      <c r="G420" s="704"/>
      <c r="H420" s="140"/>
      <c r="I420" s="705"/>
      <c r="J420" s="280"/>
      <c r="K420" s="705"/>
      <c r="L420" s="149"/>
      <c r="M420" s="705"/>
      <c r="N420" s="237"/>
      <c r="O420" s="705"/>
      <c r="P420" s="215"/>
      <c r="Q420" s="705"/>
      <c r="R420" s="134"/>
      <c r="S420" s="705"/>
      <c r="T420" s="175"/>
      <c r="U420" s="969">
        <f t="shared" si="82"/>
        <v>0</v>
      </c>
      <c r="V420" s="954"/>
      <c r="W420" s="203"/>
      <c r="X420" s="111">
        <f t="shared" si="91"/>
        <v>0</v>
      </c>
      <c r="Y420" s="959">
        <f t="shared" si="83"/>
        <v>0</v>
      </c>
      <c r="Z420" s="17">
        <f t="shared" si="84"/>
        <v>0</v>
      </c>
      <c r="AA420" s="17">
        <f t="shared" si="85"/>
        <v>0</v>
      </c>
      <c r="AB420" s="17">
        <f t="shared" si="86"/>
        <v>0</v>
      </c>
      <c r="AC420" s="17">
        <f t="shared" si="87"/>
        <v>0</v>
      </c>
      <c r="AD420" s="17">
        <f t="shared" si="88"/>
        <v>0</v>
      </c>
      <c r="AE420" s="17">
        <f t="shared" si="89"/>
        <v>0</v>
      </c>
      <c r="AF420" s="17">
        <f t="shared" si="90"/>
        <v>0</v>
      </c>
    </row>
    <row r="421" spans="1:32" ht="15.75" customHeight="1" x14ac:dyDescent="0.3">
      <c r="A421" s="37">
        <v>31</v>
      </c>
      <c r="B421" s="19"/>
      <c r="C421" s="19"/>
      <c r="D421" s="20"/>
      <c r="E421" s="47"/>
      <c r="F421" s="63"/>
      <c r="G421" s="704"/>
      <c r="H421" s="140"/>
      <c r="I421" s="705"/>
      <c r="J421" s="280"/>
      <c r="K421" s="705"/>
      <c r="L421" s="149"/>
      <c r="M421" s="705"/>
      <c r="N421" s="237"/>
      <c r="O421" s="705"/>
      <c r="P421" s="215"/>
      <c r="Q421" s="705"/>
      <c r="R421" s="134"/>
      <c r="S421" s="705"/>
      <c r="T421" s="175"/>
      <c r="U421" s="969">
        <f t="shared" si="82"/>
        <v>0</v>
      </c>
      <c r="V421" s="954"/>
      <c r="W421" s="203"/>
      <c r="X421" s="111">
        <f t="shared" si="91"/>
        <v>0</v>
      </c>
      <c r="Y421" s="959">
        <f t="shared" si="83"/>
        <v>0</v>
      </c>
      <c r="Z421" s="17">
        <f t="shared" si="84"/>
        <v>0</v>
      </c>
      <c r="AA421" s="17">
        <f t="shared" si="85"/>
        <v>0</v>
      </c>
      <c r="AB421" s="17">
        <f t="shared" si="86"/>
        <v>0</v>
      </c>
      <c r="AC421" s="17">
        <f t="shared" si="87"/>
        <v>0</v>
      </c>
      <c r="AD421" s="17">
        <f t="shared" si="88"/>
        <v>0</v>
      </c>
      <c r="AE421" s="17">
        <f t="shared" si="89"/>
        <v>0</v>
      </c>
      <c r="AF421" s="17">
        <f t="shared" si="90"/>
        <v>0</v>
      </c>
    </row>
    <row r="422" spans="1:32" ht="15.75" customHeight="1" x14ac:dyDescent="0.3">
      <c r="A422" s="37">
        <v>32</v>
      </c>
      <c r="B422" s="19"/>
      <c r="C422" s="19"/>
      <c r="D422" s="20"/>
      <c r="E422" s="47"/>
      <c r="F422" s="63"/>
      <c r="G422" s="704"/>
      <c r="H422" s="140"/>
      <c r="I422" s="705"/>
      <c r="J422" s="280"/>
      <c r="K422" s="705"/>
      <c r="L422" s="149"/>
      <c r="M422" s="705"/>
      <c r="N422" s="237"/>
      <c r="O422" s="705"/>
      <c r="P422" s="215"/>
      <c r="Q422" s="705"/>
      <c r="R422" s="134"/>
      <c r="S422" s="705"/>
      <c r="T422" s="175"/>
      <c r="U422" s="969">
        <f t="shared" si="82"/>
        <v>0</v>
      </c>
      <c r="V422" s="954"/>
      <c r="W422" s="203"/>
      <c r="X422" s="111">
        <f t="shared" si="91"/>
        <v>0</v>
      </c>
      <c r="Y422" s="959">
        <f t="shared" si="83"/>
        <v>0</v>
      </c>
      <c r="Z422" s="17">
        <f t="shared" si="84"/>
        <v>0</v>
      </c>
      <c r="AA422" s="17">
        <f t="shared" si="85"/>
        <v>0</v>
      </c>
      <c r="AB422" s="17">
        <f t="shared" si="86"/>
        <v>0</v>
      </c>
      <c r="AC422" s="17">
        <f t="shared" si="87"/>
        <v>0</v>
      </c>
      <c r="AD422" s="17">
        <f t="shared" si="88"/>
        <v>0</v>
      </c>
      <c r="AE422" s="17">
        <f t="shared" si="89"/>
        <v>0</v>
      </c>
      <c r="AF422" s="17">
        <f t="shared" si="90"/>
        <v>0</v>
      </c>
    </row>
    <row r="423" spans="1:32" s="3" customFormat="1" ht="15.75" customHeight="1" x14ac:dyDescent="0.3">
      <c r="A423" s="37">
        <v>33</v>
      </c>
      <c r="B423" s="19"/>
      <c r="C423" s="19"/>
      <c r="D423" s="20"/>
      <c r="E423" s="47"/>
      <c r="F423" s="63"/>
      <c r="G423" s="704"/>
      <c r="H423" s="140"/>
      <c r="I423" s="705"/>
      <c r="J423" s="280"/>
      <c r="K423" s="705"/>
      <c r="L423" s="149"/>
      <c r="M423" s="705"/>
      <c r="N423" s="237"/>
      <c r="O423" s="705"/>
      <c r="P423" s="215"/>
      <c r="Q423" s="705"/>
      <c r="R423" s="134"/>
      <c r="S423" s="705"/>
      <c r="T423" s="175"/>
      <c r="U423" s="969">
        <f t="shared" si="82"/>
        <v>0</v>
      </c>
      <c r="V423" s="954"/>
      <c r="W423" s="203"/>
      <c r="X423" s="111">
        <f t="shared" si="91"/>
        <v>0</v>
      </c>
      <c r="Y423" s="959">
        <f t="shared" si="83"/>
        <v>0</v>
      </c>
      <c r="Z423" s="17">
        <f t="shared" si="84"/>
        <v>0</v>
      </c>
      <c r="AA423" s="17">
        <f t="shared" si="85"/>
        <v>0</v>
      </c>
      <c r="AB423" s="17">
        <f t="shared" si="86"/>
        <v>0</v>
      </c>
      <c r="AC423" s="17">
        <f t="shared" si="87"/>
        <v>0</v>
      </c>
      <c r="AD423" s="17">
        <f t="shared" si="88"/>
        <v>0</v>
      </c>
      <c r="AE423" s="17">
        <f t="shared" si="89"/>
        <v>0</v>
      </c>
      <c r="AF423" s="17">
        <f t="shared" si="90"/>
        <v>0</v>
      </c>
    </row>
    <row r="424" spans="1:32" ht="15.75" customHeight="1" x14ac:dyDescent="0.3">
      <c r="A424" s="37">
        <v>34</v>
      </c>
      <c r="B424" s="19"/>
      <c r="C424" s="19"/>
      <c r="D424" s="20"/>
      <c r="E424" s="47"/>
      <c r="F424" s="63"/>
      <c r="G424" s="704"/>
      <c r="H424" s="140"/>
      <c r="I424" s="705"/>
      <c r="J424" s="280"/>
      <c r="K424" s="705"/>
      <c r="L424" s="149"/>
      <c r="M424" s="705"/>
      <c r="N424" s="237"/>
      <c r="O424" s="705"/>
      <c r="P424" s="215"/>
      <c r="Q424" s="705"/>
      <c r="R424" s="134"/>
      <c r="S424" s="705"/>
      <c r="T424" s="175"/>
      <c r="U424" s="969">
        <f t="shared" si="82"/>
        <v>0</v>
      </c>
      <c r="V424" s="954"/>
      <c r="W424" s="203"/>
      <c r="X424" s="111">
        <f t="shared" si="91"/>
        <v>0</v>
      </c>
      <c r="Y424" s="959">
        <f t="shared" si="83"/>
        <v>0</v>
      </c>
      <c r="Z424" s="17">
        <f t="shared" si="84"/>
        <v>0</v>
      </c>
      <c r="AA424" s="17">
        <f t="shared" si="85"/>
        <v>0</v>
      </c>
      <c r="AB424" s="17">
        <f t="shared" si="86"/>
        <v>0</v>
      </c>
      <c r="AC424" s="17">
        <f t="shared" si="87"/>
        <v>0</v>
      </c>
      <c r="AD424" s="17">
        <f t="shared" si="88"/>
        <v>0</v>
      </c>
      <c r="AE424" s="17">
        <f t="shared" si="89"/>
        <v>0</v>
      </c>
      <c r="AF424" s="17">
        <f t="shared" si="90"/>
        <v>0</v>
      </c>
    </row>
    <row r="425" spans="1:32" ht="15.75" customHeight="1" x14ac:dyDescent="0.3">
      <c r="A425" s="37">
        <v>35</v>
      </c>
      <c r="B425" s="19"/>
      <c r="C425" s="19"/>
      <c r="D425" s="20"/>
      <c r="E425" s="47"/>
      <c r="F425" s="63"/>
      <c r="G425" s="704"/>
      <c r="H425" s="140"/>
      <c r="I425" s="705"/>
      <c r="J425" s="280"/>
      <c r="K425" s="705"/>
      <c r="L425" s="149"/>
      <c r="M425" s="705"/>
      <c r="N425" s="237"/>
      <c r="O425" s="705"/>
      <c r="P425" s="215"/>
      <c r="Q425" s="705"/>
      <c r="R425" s="134"/>
      <c r="S425" s="705"/>
      <c r="T425" s="175"/>
      <c r="U425" s="969">
        <f t="shared" si="82"/>
        <v>0</v>
      </c>
      <c r="V425" s="954"/>
      <c r="W425" s="203"/>
      <c r="X425" s="111">
        <f t="shared" si="91"/>
        <v>0</v>
      </c>
      <c r="Y425" s="959">
        <f t="shared" si="83"/>
        <v>0</v>
      </c>
      <c r="Z425" s="17">
        <f t="shared" si="84"/>
        <v>0</v>
      </c>
      <c r="AA425" s="17">
        <f t="shared" si="85"/>
        <v>0</v>
      </c>
      <c r="AB425" s="17">
        <f t="shared" si="86"/>
        <v>0</v>
      </c>
      <c r="AC425" s="17">
        <f t="shared" si="87"/>
        <v>0</v>
      </c>
      <c r="AD425" s="17">
        <f t="shared" si="88"/>
        <v>0</v>
      </c>
      <c r="AE425" s="17">
        <f t="shared" si="89"/>
        <v>0</v>
      </c>
      <c r="AF425" s="17">
        <f t="shared" si="90"/>
        <v>0</v>
      </c>
    </row>
    <row r="426" spans="1:32" ht="15.75" customHeight="1" x14ac:dyDescent="0.3">
      <c r="A426" s="37">
        <v>36</v>
      </c>
      <c r="B426" s="19"/>
      <c r="C426" s="19"/>
      <c r="D426" s="20"/>
      <c r="E426" s="46"/>
      <c r="F426" s="63"/>
      <c r="G426" s="704"/>
      <c r="H426" s="140"/>
      <c r="I426" s="705"/>
      <c r="J426" s="280"/>
      <c r="K426" s="705"/>
      <c r="L426" s="149"/>
      <c r="M426" s="705"/>
      <c r="N426" s="237"/>
      <c r="O426" s="705"/>
      <c r="P426" s="215"/>
      <c r="Q426" s="705"/>
      <c r="R426" s="134"/>
      <c r="S426" s="705"/>
      <c r="T426" s="175"/>
      <c r="U426" s="969">
        <f t="shared" si="82"/>
        <v>0</v>
      </c>
      <c r="V426" s="954"/>
      <c r="W426" s="203"/>
      <c r="X426" s="111">
        <f t="shared" si="91"/>
        <v>0</v>
      </c>
      <c r="Y426" s="959">
        <f t="shared" si="83"/>
        <v>0</v>
      </c>
      <c r="Z426" s="17">
        <f t="shared" si="84"/>
        <v>0</v>
      </c>
      <c r="AA426" s="17">
        <f t="shared" si="85"/>
        <v>0</v>
      </c>
      <c r="AB426" s="17">
        <f t="shared" si="86"/>
        <v>0</v>
      </c>
      <c r="AC426" s="17">
        <f t="shared" si="87"/>
        <v>0</v>
      </c>
      <c r="AD426" s="17">
        <f t="shared" si="88"/>
        <v>0</v>
      </c>
      <c r="AE426" s="17">
        <f t="shared" si="89"/>
        <v>0</v>
      </c>
      <c r="AF426" s="17">
        <f t="shared" si="90"/>
        <v>0</v>
      </c>
    </row>
    <row r="427" spans="1:32" ht="15.75" customHeight="1" x14ac:dyDescent="0.3">
      <c r="A427" s="37">
        <v>1</v>
      </c>
      <c r="B427" s="19"/>
      <c r="C427" s="19"/>
      <c r="D427" s="20"/>
      <c r="E427" s="47"/>
      <c r="F427" s="63"/>
      <c r="G427" s="704"/>
      <c r="H427" s="140"/>
      <c r="I427" s="705"/>
      <c r="J427" s="280"/>
      <c r="K427" s="705"/>
      <c r="L427" s="149"/>
      <c r="M427" s="705"/>
      <c r="N427" s="237"/>
      <c r="O427" s="705"/>
      <c r="P427" s="215"/>
      <c r="Q427" s="705"/>
      <c r="R427" s="134"/>
      <c r="S427" s="705"/>
      <c r="T427" s="175"/>
      <c r="U427" s="969">
        <f t="shared" si="82"/>
        <v>0</v>
      </c>
      <c r="V427" s="954"/>
      <c r="W427" s="203"/>
      <c r="X427" s="111">
        <f t="shared" si="91"/>
        <v>0</v>
      </c>
      <c r="Y427" s="959">
        <f t="shared" si="83"/>
        <v>0</v>
      </c>
      <c r="Z427" s="17">
        <f t="shared" si="84"/>
        <v>0</v>
      </c>
      <c r="AA427" s="17">
        <f t="shared" si="85"/>
        <v>0</v>
      </c>
      <c r="AB427" s="17">
        <f t="shared" si="86"/>
        <v>0</v>
      </c>
      <c r="AC427" s="17">
        <f t="shared" si="87"/>
        <v>0</v>
      </c>
      <c r="AD427" s="17">
        <f t="shared" si="88"/>
        <v>0</v>
      </c>
      <c r="AE427" s="17">
        <f t="shared" si="89"/>
        <v>0</v>
      </c>
      <c r="AF427" s="17">
        <f t="shared" si="90"/>
        <v>0</v>
      </c>
    </row>
    <row r="428" spans="1:32" ht="15.75" customHeight="1" x14ac:dyDescent="0.3">
      <c r="A428" s="37">
        <v>2</v>
      </c>
      <c r="B428" s="19"/>
      <c r="C428" s="19"/>
      <c r="D428" s="20"/>
      <c r="E428" s="47"/>
      <c r="F428" s="63"/>
      <c r="G428" s="704"/>
      <c r="H428" s="140"/>
      <c r="I428" s="705"/>
      <c r="J428" s="280"/>
      <c r="K428" s="705"/>
      <c r="L428" s="149"/>
      <c r="M428" s="705"/>
      <c r="N428" s="237"/>
      <c r="O428" s="705"/>
      <c r="P428" s="215"/>
      <c r="Q428" s="705"/>
      <c r="R428" s="134"/>
      <c r="S428" s="705"/>
      <c r="T428" s="175"/>
      <c r="U428" s="969">
        <f t="shared" si="82"/>
        <v>0</v>
      </c>
      <c r="V428" s="954"/>
      <c r="W428" s="203"/>
      <c r="X428" s="111">
        <f t="shared" si="91"/>
        <v>0</v>
      </c>
      <c r="Y428" s="959">
        <f t="shared" si="83"/>
        <v>0</v>
      </c>
      <c r="Z428" s="17">
        <f t="shared" si="84"/>
        <v>0</v>
      </c>
      <c r="AA428" s="17">
        <f t="shared" si="85"/>
        <v>0</v>
      </c>
      <c r="AB428" s="17">
        <f t="shared" si="86"/>
        <v>0</v>
      </c>
      <c r="AC428" s="17">
        <f t="shared" si="87"/>
        <v>0</v>
      </c>
      <c r="AD428" s="17">
        <f t="shared" si="88"/>
        <v>0</v>
      </c>
      <c r="AE428" s="17">
        <f t="shared" si="89"/>
        <v>0</v>
      </c>
      <c r="AF428" s="17">
        <f t="shared" si="90"/>
        <v>0</v>
      </c>
    </row>
    <row r="429" spans="1:32" ht="15.75" customHeight="1" x14ac:dyDescent="0.3">
      <c r="A429" s="37">
        <v>3</v>
      </c>
      <c r="B429" s="19"/>
      <c r="C429" s="19"/>
      <c r="D429" s="20"/>
      <c r="E429" s="47"/>
      <c r="F429" s="63"/>
      <c r="G429" s="704"/>
      <c r="H429" s="140"/>
      <c r="I429" s="705"/>
      <c r="J429" s="280"/>
      <c r="K429" s="705"/>
      <c r="L429" s="149"/>
      <c r="M429" s="705"/>
      <c r="N429" s="237"/>
      <c r="O429" s="705"/>
      <c r="P429" s="215"/>
      <c r="Q429" s="705"/>
      <c r="R429" s="134"/>
      <c r="S429" s="705"/>
      <c r="T429" s="175"/>
      <c r="U429" s="969">
        <f t="shared" si="82"/>
        <v>0</v>
      </c>
      <c r="V429" s="954"/>
      <c r="W429" s="203"/>
      <c r="X429" s="111">
        <f t="shared" si="91"/>
        <v>0</v>
      </c>
      <c r="Y429" s="959">
        <f t="shared" si="83"/>
        <v>0</v>
      </c>
      <c r="Z429" s="17">
        <f t="shared" si="84"/>
        <v>0</v>
      </c>
      <c r="AA429" s="17">
        <f t="shared" si="85"/>
        <v>0</v>
      </c>
      <c r="AB429" s="17">
        <f t="shared" si="86"/>
        <v>0</v>
      </c>
      <c r="AC429" s="17">
        <f t="shared" si="87"/>
        <v>0</v>
      </c>
      <c r="AD429" s="17">
        <f t="shared" si="88"/>
        <v>0</v>
      </c>
      <c r="AE429" s="17">
        <f t="shared" si="89"/>
        <v>0</v>
      </c>
      <c r="AF429" s="17">
        <f t="shared" si="90"/>
        <v>0</v>
      </c>
    </row>
    <row r="430" spans="1:32" ht="15.75" customHeight="1" x14ac:dyDescent="0.3">
      <c r="A430" s="37">
        <v>4</v>
      </c>
      <c r="B430" s="19"/>
      <c r="C430" s="19"/>
      <c r="D430" s="20"/>
      <c r="E430" s="47"/>
      <c r="F430" s="63"/>
      <c r="G430" s="704"/>
      <c r="H430" s="140"/>
      <c r="I430" s="705"/>
      <c r="J430" s="280"/>
      <c r="K430" s="705"/>
      <c r="L430" s="149"/>
      <c r="M430" s="705"/>
      <c r="N430" s="237"/>
      <c r="O430" s="705"/>
      <c r="P430" s="215"/>
      <c r="Q430" s="705"/>
      <c r="R430" s="134"/>
      <c r="S430" s="705"/>
      <c r="T430" s="175"/>
      <c r="U430" s="969">
        <f t="shared" si="82"/>
        <v>0</v>
      </c>
      <c r="V430" s="954"/>
      <c r="W430" s="203"/>
      <c r="X430" s="111">
        <f t="shared" si="91"/>
        <v>0</v>
      </c>
      <c r="Y430" s="959">
        <f t="shared" si="83"/>
        <v>0</v>
      </c>
      <c r="Z430" s="17">
        <f t="shared" si="84"/>
        <v>0</v>
      </c>
      <c r="AA430" s="17">
        <f t="shared" si="85"/>
        <v>0</v>
      </c>
      <c r="AB430" s="17">
        <f t="shared" si="86"/>
        <v>0</v>
      </c>
      <c r="AC430" s="17">
        <f t="shared" si="87"/>
        <v>0</v>
      </c>
      <c r="AD430" s="17">
        <f t="shared" si="88"/>
        <v>0</v>
      </c>
      <c r="AE430" s="17">
        <f t="shared" si="89"/>
        <v>0</v>
      </c>
      <c r="AF430" s="17">
        <f t="shared" si="90"/>
        <v>0</v>
      </c>
    </row>
    <row r="431" spans="1:32" s="3" customFormat="1" ht="15.75" customHeight="1" x14ac:dyDescent="0.3">
      <c r="A431" s="37">
        <v>5</v>
      </c>
      <c r="B431" s="19"/>
      <c r="C431" s="19"/>
      <c r="D431" s="20"/>
      <c r="E431" s="47"/>
      <c r="F431" s="63"/>
      <c r="G431" s="704"/>
      <c r="H431" s="140"/>
      <c r="I431" s="705"/>
      <c r="J431" s="280"/>
      <c r="K431" s="705"/>
      <c r="L431" s="149"/>
      <c r="M431" s="705"/>
      <c r="N431" s="237"/>
      <c r="O431" s="705"/>
      <c r="P431" s="215"/>
      <c r="Q431" s="705"/>
      <c r="R431" s="134"/>
      <c r="S431" s="705"/>
      <c r="T431" s="175"/>
      <c r="U431" s="969">
        <f t="shared" si="82"/>
        <v>0</v>
      </c>
      <c r="V431" s="954"/>
      <c r="W431" s="203"/>
      <c r="X431" s="111">
        <f t="shared" si="91"/>
        <v>0</v>
      </c>
      <c r="Y431" s="959">
        <f t="shared" si="83"/>
        <v>0</v>
      </c>
      <c r="Z431" s="17">
        <f t="shared" si="84"/>
        <v>0</v>
      </c>
      <c r="AA431" s="17">
        <f t="shared" si="85"/>
        <v>0</v>
      </c>
      <c r="AB431" s="17">
        <f t="shared" si="86"/>
        <v>0</v>
      </c>
      <c r="AC431" s="17">
        <f t="shared" si="87"/>
        <v>0</v>
      </c>
      <c r="AD431" s="17">
        <f t="shared" si="88"/>
        <v>0</v>
      </c>
      <c r="AE431" s="17">
        <f t="shared" si="89"/>
        <v>0</v>
      </c>
      <c r="AF431" s="17">
        <f t="shared" si="90"/>
        <v>0</v>
      </c>
    </row>
    <row r="432" spans="1:32" ht="15.75" customHeight="1" x14ac:dyDescent="0.3">
      <c r="A432" s="37">
        <v>6</v>
      </c>
      <c r="B432" s="19"/>
      <c r="C432" s="19"/>
      <c r="D432" s="20"/>
      <c r="E432" s="47"/>
      <c r="F432" s="63"/>
      <c r="G432" s="704"/>
      <c r="H432" s="140"/>
      <c r="I432" s="705"/>
      <c r="J432" s="280"/>
      <c r="K432" s="705"/>
      <c r="L432" s="149"/>
      <c r="M432" s="705"/>
      <c r="N432" s="237"/>
      <c r="O432" s="705"/>
      <c r="P432" s="215"/>
      <c r="Q432" s="705"/>
      <c r="R432" s="134"/>
      <c r="S432" s="705"/>
      <c r="T432" s="175"/>
      <c r="U432" s="969">
        <f t="shared" si="82"/>
        <v>0</v>
      </c>
      <c r="V432" s="954"/>
      <c r="W432" s="203"/>
      <c r="X432" s="111">
        <f t="shared" si="91"/>
        <v>0</v>
      </c>
      <c r="Y432" s="959">
        <f t="shared" si="83"/>
        <v>0</v>
      </c>
      <c r="Z432" s="17">
        <f t="shared" si="84"/>
        <v>0</v>
      </c>
      <c r="AA432" s="17">
        <f t="shared" si="85"/>
        <v>0</v>
      </c>
      <c r="AB432" s="17">
        <f t="shared" si="86"/>
        <v>0</v>
      </c>
      <c r="AC432" s="17">
        <f t="shared" si="87"/>
        <v>0</v>
      </c>
      <c r="AD432" s="17">
        <f t="shared" si="88"/>
        <v>0</v>
      </c>
      <c r="AE432" s="17">
        <f t="shared" si="89"/>
        <v>0</v>
      </c>
      <c r="AF432" s="17">
        <f t="shared" si="90"/>
        <v>0</v>
      </c>
    </row>
    <row r="433" spans="1:32" ht="15.75" customHeight="1" x14ac:dyDescent="0.3">
      <c r="A433" s="37">
        <v>7</v>
      </c>
      <c r="B433" s="19"/>
      <c r="C433" s="19"/>
      <c r="D433" s="20"/>
      <c r="E433" s="47"/>
      <c r="F433" s="63"/>
      <c r="G433" s="704"/>
      <c r="H433" s="140"/>
      <c r="I433" s="705"/>
      <c r="J433" s="280"/>
      <c r="K433" s="705"/>
      <c r="L433" s="149"/>
      <c r="M433" s="705"/>
      <c r="N433" s="237"/>
      <c r="O433" s="705"/>
      <c r="P433" s="215"/>
      <c r="Q433" s="705"/>
      <c r="R433" s="134"/>
      <c r="S433" s="705"/>
      <c r="T433" s="175"/>
      <c r="U433" s="969">
        <f t="shared" si="82"/>
        <v>0</v>
      </c>
      <c r="V433" s="954"/>
      <c r="W433" s="203"/>
      <c r="X433" s="111">
        <f t="shared" si="91"/>
        <v>0</v>
      </c>
      <c r="Y433" s="959">
        <f t="shared" si="83"/>
        <v>0</v>
      </c>
      <c r="Z433" s="17">
        <f t="shared" si="84"/>
        <v>0</v>
      </c>
      <c r="AA433" s="17">
        <f t="shared" si="85"/>
        <v>0</v>
      </c>
      <c r="AB433" s="17">
        <f t="shared" si="86"/>
        <v>0</v>
      </c>
      <c r="AC433" s="17">
        <f t="shared" si="87"/>
        <v>0</v>
      </c>
      <c r="AD433" s="17">
        <f t="shared" si="88"/>
        <v>0</v>
      </c>
      <c r="AE433" s="17">
        <f t="shared" si="89"/>
        <v>0</v>
      </c>
      <c r="AF433" s="17">
        <f t="shared" si="90"/>
        <v>0</v>
      </c>
    </row>
    <row r="434" spans="1:32" ht="15.75" customHeight="1" x14ac:dyDescent="0.3">
      <c r="A434" s="37">
        <v>8</v>
      </c>
      <c r="B434" s="19"/>
      <c r="C434" s="19"/>
      <c r="D434" s="20"/>
      <c r="E434" s="47"/>
      <c r="F434" s="63"/>
      <c r="G434" s="704"/>
      <c r="H434" s="140"/>
      <c r="I434" s="705"/>
      <c r="J434" s="280"/>
      <c r="K434" s="705"/>
      <c r="L434" s="149"/>
      <c r="M434" s="705"/>
      <c r="N434" s="237"/>
      <c r="O434" s="705"/>
      <c r="P434" s="215"/>
      <c r="Q434" s="705"/>
      <c r="R434" s="134"/>
      <c r="S434" s="705"/>
      <c r="T434" s="175"/>
      <c r="U434" s="969">
        <f t="shared" si="82"/>
        <v>0</v>
      </c>
      <c r="V434" s="954"/>
      <c r="W434" s="203"/>
      <c r="X434" s="111">
        <f t="shared" si="91"/>
        <v>0</v>
      </c>
      <c r="Y434" s="959">
        <f t="shared" si="83"/>
        <v>0</v>
      </c>
      <c r="Z434" s="17">
        <f t="shared" si="84"/>
        <v>0</v>
      </c>
      <c r="AA434" s="17">
        <f t="shared" si="85"/>
        <v>0</v>
      </c>
      <c r="AB434" s="17">
        <f t="shared" si="86"/>
        <v>0</v>
      </c>
      <c r="AC434" s="17">
        <f t="shared" si="87"/>
        <v>0</v>
      </c>
      <c r="AD434" s="17">
        <f t="shared" si="88"/>
        <v>0</v>
      </c>
      <c r="AE434" s="17">
        <f t="shared" si="89"/>
        <v>0</v>
      </c>
      <c r="AF434" s="17">
        <f t="shared" si="90"/>
        <v>0</v>
      </c>
    </row>
    <row r="435" spans="1:32" ht="15.75" customHeight="1" x14ac:dyDescent="0.3">
      <c r="A435" s="37">
        <v>9</v>
      </c>
      <c r="B435" s="19"/>
      <c r="C435" s="19"/>
      <c r="D435" s="20"/>
      <c r="E435" s="47"/>
      <c r="F435" s="63"/>
      <c r="G435" s="704"/>
      <c r="H435" s="140"/>
      <c r="I435" s="705"/>
      <c r="J435" s="280"/>
      <c r="K435" s="705"/>
      <c r="L435" s="149"/>
      <c r="M435" s="705"/>
      <c r="N435" s="237"/>
      <c r="O435" s="705"/>
      <c r="P435" s="215"/>
      <c r="Q435" s="705"/>
      <c r="R435" s="134"/>
      <c r="S435" s="705"/>
      <c r="T435" s="175"/>
      <c r="U435" s="969">
        <f t="shared" si="82"/>
        <v>0</v>
      </c>
      <c r="V435" s="954"/>
      <c r="W435" s="203"/>
      <c r="X435" s="111">
        <f t="shared" si="91"/>
        <v>0</v>
      </c>
      <c r="Y435" s="959">
        <f t="shared" si="83"/>
        <v>0</v>
      </c>
      <c r="Z435" s="17">
        <f t="shared" si="84"/>
        <v>0</v>
      </c>
      <c r="AA435" s="17">
        <f t="shared" si="85"/>
        <v>0</v>
      </c>
      <c r="AB435" s="17">
        <f t="shared" si="86"/>
        <v>0</v>
      </c>
      <c r="AC435" s="17">
        <f t="shared" si="87"/>
        <v>0</v>
      </c>
      <c r="AD435" s="17">
        <f t="shared" si="88"/>
        <v>0</v>
      </c>
      <c r="AE435" s="17">
        <f t="shared" si="89"/>
        <v>0</v>
      </c>
      <c r="AF435" s="17">
        <f t="shared" si="90"/>
        <v>0</v>
      </c>
    </row>
    <row r="436" spans="1:32" ht="15.75" customHeight="1" x14ac:dyDescent="0.3">
      <c r="A436" s="37">
        <v>10</v>
      </c>
      <c r="B436" s="19"/>
      <c r="C436" s="19"/>
      <c r="D436" s="20"/>
      <c r="E436" s="47"/>
      <c r="F436" s="63"/>
      <c r="G436" s="778"/>
      <c r="H436" s="141"/>
      <c r="I436" s="773"/>
      <c r="J436" s="361"/>
      <c r="K436" s="773"/>
      <c r="L436" s="150"/>
      <c r="M436" s="773"/>
      <c r="N436" s="238"/>
      <c r="O436" s="773"/>
      <c r="P436" s="216"/>
      <c r="Q436" s="773"/>
      <c r="R436" s="137"/>
      <c r="S436" s="773"/>
      <c r="T436" s="176"/>
      <c r="U436" s="969">
        <f t="shared" si="82"/>
        <v>0</v>
      </c>
      <c r="V436" s="954"/>
      <c r="W436" s="204"/>
      <c r="X436" s="111">
        <f t="shared" si="91"/>
        <v>0</v>
      </c>
      <c r="Y436" s="959">
        <f t="shared" si="83"/>
        <v>0</v>
      </c>
      <c r="Z436" s="17">
        <f t="shared" si="84"/>
        <v>0</v>
      </c>
      <c r="AA436" s="17">
        <f t="shared" si="85"/>
        <v>0</v>
      </c>
      <c r="AB436" s="17">
        <f t="shared" si="86"/>
        <v>0</v>
      </c>
      <c r="AC436" s="17">
        <f t="shared" si="87"/>
        <v>0</v>
      </c>
      <c r="AD436" s="17">
        <f t="shared" si="88"/>
        <v>0</v>
      </c>
      <c r="AE436" s="17">
        <f t="shared" si="89"/>
        <v>0</v>
      </c>
      <c r="AF436" s="17">
        <f t="shared" si="90"/>
        <v>0</v>
      </c>
    </row>
    <row r="437" spans="1:32" ht="15.75" customHeight="1" x14ac:dyDescent="0.3">
      <c r="A437" s="37">
        <v>11</v>
      </c>
      <c r="B437" s="19"/>
      <c r="C437" s="19"/>
      <c r="D437" s="20"/>
      <c r="E437" s="47"/>
      <c r="F437" s="63"/>
      <c r="G437" s="778"/>
      <c r="H437" s="141"/>
      <c r="I437" s="773"/>
      <c r="J437" s="361"/>
      <c r="K437" s="773"/>
      <c r="L437" s="150"/>
      <c r="M437" s="773"/>
      <c r="N437" s="238"/>
      <c r="O437" s="773"/>
      <c r="P437" s="216"/>
      <c r="Q437" s="773"/>
      <c r="R437" s="137"/>
      <c r="S437" s="773"/>
      <c r="T437" s="176"/>
      <c r="U437" s="969">
        <f t="shared" si="82"/>
        <v>0</v>
      </c>
      <c r="V437" s="954"/>
      <c r="W437" s="204"/>
      <c r="X437" s="111">
        <f t="shared" si="91"/>
        <v>0</v>
      </c>
      <c r="Y437" s="959">
        <f t="shared" si="83"/>
        <v>0</v>
      </c>
      <c r="Z437" s="17">
        <f t="shared" si="84"/>
        <v>0</v>
      </c>
      <c r="AA437" s="17">
        <f t="shared" si="85"/>
        <v>0</v>
      </c>
      <c r="AB437" s="17">
        <f t="shared" si="86"/>
        <v>0</v>
      </c>
      <c r="AC437" s="17">
        <f t="shared" si="87"/>
        <v>0</v>
      </c>
      <c r="AD437" s="17">
        <f t="shared" si="88"/>
        <v>0</v>
      </c>
      <c r="AE437" s="17">
        <f t="shared" si="89"/>
        <v>0</v>
      </c>
      <c r="AF437" s="17">
        <f t="shared" si="90"/>
        <v>0</v>
      </c>
    </row>
    <row r="438" spans="1:32" ht="15.75" customHeight="1" x14ac:dyDescent="0.3">
      <c r="A438" s="37">
        <v>12</v>
      </c>
      <c r="B438" s="19"/>
      <c r="C438" s="19"/>
      <c r="D438" s="20"/>
      <c r="E438" s="47"/>
      <c r="F438" s="63"/>
      <c r="G438" s="778"/>
      <c r="H438" s="141"/>
      <c r="I438" s="773"/>
      <c r="J438" s="361"/>
      <c r="K438" s="773"/>
      <c r="L438" s="150"/>
      <c r="M438" s="773"/>
      <c r="N438" s="238"/>
      <c r="O438" s="773"/>
      <c r="P438" s="216"/>
      <c r="Q438" s="773"/>
      <c r="R438" s="137"/>
      <c r="S438" s="773"/>
      <c r="T438" s="176"/>
      <c r="U438" s="969">
        <f t="shared" si="82"/>
        <v>0</v>
      </c>
      <c r="V438" s="954"/>
      <c r="W438" s="204"/>
      <c r="X438" s="111">
        <f t="shared" si="91"/>
        <v>0</v>
      </c>
      <c r="Y438" s="959">
        <f t="shared" si="83"/>
        <v>0</v>
      </c>
      <c r="Z438" s="17">
        <f t="shared" si="84"/>
        <v>0</v>
      </c>
      <c r="AA438" s="17">
        <f t="shared" si="85"/>
        <v>0</v>
      </c>
      <c r="AB438" s="17">
        <f t="shared" si="86"/>
        <v>0</v>
      </c>
      <c r="AC438" s="17">
        <f t="shared" si="87"/>
        <v>0</v>
      </c>
      <c r="AD438" s="17">
        <f t="shared" si="88"/>
        <v>0</v>
      </c>
      <c r="AE438" s="17">
        <f t="shared" si="89"/>
        <v>0</v>
      </c>
      <c r="AF438" s="17">
        <f t="shared" si="90"/>
        <v>0</v>
      </c>
    </row>
    <row r="439" spans="1:32" ht="15.75" customHeight="1" x14ac:dyDescent="0.3">
      <c r="A439" s="37">
        <v>13</v>
      </c>
      <c r="B439" s="19"/>
      <c r="C439" s="19"/>
      <c r="D439" s="20"/>
      <c r="E439" s="47"/>
      <c r="F439" s="63"/>
      <c r="G439" s="778"/>
      <c r="H439" s="141"/>
      <c r="I439" s="773"/>
      <c r="J439" s="361"/>
      <c r="K439" s="773"/>
      <c r="L439" s="150"/>
      <c r="M439" s="773"/>
      <c r="N439" s="238"/>
      <c r="O439" s="773"/>
      <c r="P439" s="216"/>
      <c r="Q439" s="773"/>
      <c r="R439" s="137"/>
      <c r="S439" s="773"/>
      <c r="T439" s="176"/>
      <c r="U439" s="969">
        <f t="shared" si="82"/>
        <v>0</v>
      </c>
      <c r="V439" s="954"/>
      <c r="W439" s="204"/>
      <c r="X439" s="111">
        <f t="shared" si="91"/>
        <v>0</v>
      </c>
      <c r="Y439" s="959">
        <f t="shared" si="83"/>
        <v>0</v>
      </c>
      <c r="Z439" s="17">
        <f t="shared" si="84"/>
        <v>0</v>
      </c>
      <c r="AA439" s="17">
        <f t="shared" si="85"/>
        <v>0</v>
      </c>
      <c r="AB439" s="17">
        <f t="shared" si="86"/>
        <v>0</v>
      </c>
      <c r="AC439" s="17">
        <f t="shared" si="87"/>
        <v>0</v>
      </c>
      <c r="AD439" s="17">
        <f t="shared" si="88"/>
        <v>0</v>
      </c>
      <c r="AE439" s="17">
        <f t="shared" si="89"/>
        <v>0</v>
      </c>
      <c r="AF439" s="17">
        <f t="shared" si="90"/>
        <v>0</v>
      </c>
    </row>
    <row r="440" spans="1:32" ht="15.75" customHeight="1" x14ac:dyDescent="0.3">
      <c r="A440" s="37">
        <v>14</v>
      </c>
      <c r="B440" s="19"/>
      <c r="C440" s="19"/>
      <c r="D440" s="20"/>
      <c r="E440" s="47"/>
      <c r="F440" s="63"/>
      <c r="G440" s="778"/>
      <c r="H440" s="141"/>
      <c r="I440" s="773"/>
      <c r="J440" s="361"/>
      <c r="K440" s="773"/>
      <c r="L440" s="150"/>
      <c r="M440" s="773"/>
      <c r="N440" s="238"/>
      <c r="O440" s="773"/>
      <c r="P440" s="216"/>
      <c r="Q440" s="773"/>
      <c r="R440" s="137"/>
      <c r="S440" s="773"/>
      <c r="T440" s="176"/>
      <c r="U440" s="969">
        <f t="shared" si="82"/>
        <v>0</v>
      </c>
      <c r="V440" s="954"/>
      <c r="W440" s="204"/>
      <c r="X440" s="111">
        <f t="shared" si="91"/>
        <v>0</v>
      </c>
      <c r="Y440" s="959">
        <f t="shared" si="83"/>
        <v>0</v>
      </c>
      <c r="Z440" s="17">
        <f t="shared" si="84"/>
        <v>0</v>
      </c>
      <c r="AA440" s="17">
        <f t="shared" si="85"/>
        <v>0</v>
      </c>
      <c r="AB440" s="17">
        <f t="shared" si="86"/>
        <v>0</v>
      </c>
      <c r="AC440" s="17">
        <f t="shared" si="87"/>
        <v>0</v>
      </c>
      <c r="AD440" s="17">
        <f t="shared" si="88"/>
        <v>0</v>
      </c>
      <c r="AE440" s="17">
        <f t="shared" si="89"/>
        <v>0</v>
      </c>
      <c r="AF440" s="17">
        <f t="shared" si="90"/>
        <v>0</v>
      </c>
    </row>
    <row r="441" spans="1:32" ht="15.75" customHeight="1" x14ac:dyDescent="0.3">
      <c r="A441" s="37">
        <v>15</v>
      </c>
      <c r="B441" s="19"/>
      <c r="C441" s="19"/>
      <c r="D441" s="20"/>
      <c r="E441" s="47"/>
      <c r="F441" s="63"/>
      <c r="G441" s="778"/>
      <c r="H441" s="141"/>
      <c r="I441" s="773"/>
      <c r="J441" s="361"/>
      <c r="K441" s="773"/>
      <c r="L441" s="150"/>
      <c r="M441" s="773"/>
      <c r="N441" s="238"/>
      <c r="O441" s="773"/>
      <c r="P441" s="216"/>
      <c r="Q441" s="773"/>
      <c r="R441" s="137"/>
      <c r="S441" s="773"/>
      <c r="T441" s="176"/>
      <c r="U441" s="969">
        <f t="shared" si="82"/>
        <v>0</v>
      </c>
      <c r="V441" s="954"/>
      <c r="W441" s="204"/>
      <c r="X441" s="111">
        <f t="shared" si="91"/>
        <v>0</v>
      </c>
      <c r="Y441" s="959">
        <f t="shared" si="83"/>
        <v>0</v>
      </c>
      <c r="Z441" s="17">
        <f t="shared" si="84"/>
        <v>0</v>
      </c>
      <c r="AA441" s="17">
        <f t="shared" si="85"/>
        <v>0</v>
      </c>
      <c r="AB441" s="17">
        <f t="shared" si="86"/>
        <v>0</v>
      </c>
      <c r="AC441" s="17">
        <f t="shared" si="87"/>
        <v>0</v>
      </c>
      <c r="AD441" s="17">
        <f t="shared" si="88"/>
        <v>0</v>
      </c>
      <c r="AE441" s="17">
        <f t="shared" si="89"/>
        <v>0</v>
      </c>
      <c r="AF441" s="17">
        <f t="shared" si="90"/>
        <v>0</v>
      </c>
    </row>
    <row r="442" spans="1:32" ht="15.75" customHeight="1" x14ac:dyDescent="0.3">
      <c r="A442" s="37">
        <v>16</v>
      </c>
      <c r="B442" s="19"/>
      <c r="C442" s="19"/>
      <c r="D442" s="20"/>
      <c r="E442" s="47"/>
      <c r="F442" s="63"/>
      <c r="G442" s="778"/>
      <c r="H442" s="141"/>
      <c r="I442" s="773"/>
      <c r="J442" s="361"/>
      <c r="K442" s="773"/>
      <c r="L442" s="150"/>
      <c r="M442" s="773"/>
      <c r="N442" s="238"/>
      <c r="O442" s="773"/>
      <c r="P442" s="216"/>
      <c r="Q442" s="773"/>
      <c r="R442" s="137"/>
      <c r="S442" s="773"/>
      <c r="T442" s="176"/>
      <c r="U442" s="969">
        <f t="shared" si="82"/>
        <v>0</v>
      </c>
      <c r="V442" s="954"/>
      <c r="W442" s="204"/>
      <c r="X442" s="111">
        <f t="shared" si="91"/>
        <v>0</v>
      </c>
      <c r="Y442" s="959">
        <f t="shared" si="83"/>
        <v>0</v>
      </c>
      <c r="Z442" s="17">
        <f t="shared" si="84"/>
        <v>0</v>
      </c>
      <c r="AA442" s="17">
        <f t="shared" si="85"/>
        <v>0</v>
      </c>
      <c r="AB442" s="17">
        <f t="shared" si="86"/>
        <v>0</v>
      </c>
      <c r="AC442" s="17">
        <f t="shared" si="87"/>
        <v>0</v>
      </c>
      <c r="AD442" s="17">
        <f t="shared" si="88"/>
        <v>0</v>
      </c>
      <c r="AE442" s="17">
        <f t="shared" si="89"/>
        <v>0</v>
      </c>
      <c r="AF442" s="17">
        <f t="shared" si="90"/>
        <v>0</v>
      </c>
    </row>
    <row r="443" spans="1:32" ht="15.75" customHeight="1" x14ac:dyDescent="0.3">
      <c r="A443" s="37">
        <v>17</v>
      </c>
      <c r="B443" s="19"/>
      <c r="C443" s="19"/>
      <c r="D443" s="20"/>
      <c r="E443" s="47"/>
      <c r="F443" s="63"/>
      <c r="G443" s="778"/>
      <c r="H443" s="141"/>
      <c r="I443" s="773"/>
      <c r="J443" s="361"/>
      <c r="K443" s="773"/>
      <c r="L443" s="150"/>
      <c r="M443" s="773"/>
      <c r="N443" s="238"/>
      <c r="O443" s="773"/>
      <c r="P443" s="216"/>
      <c r="Q443" s="773"/>
      <c r="R443" s="137"/>
      <c r="S443" s="773"/>
      <c r="T443" s="176"/>
      <c r="U443" s="969">
        <f t="shared" si="82"/>
        <v>0</v>
      </c>
      <c r="V443" s="954"/>
      <c r="W443" s="204"/>
      <c r="X443" s="111">
        <f t="shared" si="91"/>
        <v>0</v>
      </c>
      <c r="Y443" s="959">
        <f t="shared" si="83"/>
        <v>0</v>
      </c>
      <c r="Z443" s="17">
        <f t="shared" si="84"/>
        <v>0</v>
      </c>
      <c r="AA443" s="17">
        <f t="shared" si="85"/>
        <v>0</v>
      </c>
      <c r="AB443" s="17">
        <f t="shared" si="86"/>
        <v>0</v>
      </c>
      <c r="AC443" s="17">
        <f t="shared" si="87"/>
        <v>0</v>
      </c>
      <c r="AD443" s="17">
        <f t="shared" si="88"/>
        <v>0</v>
      </c>
      <c r="AE443" s="17">
        <f t="shared" si="89"/>
        <v>0</v>
      </c>
      <c r="AF443" s="17">
        <f t="shared" si="90"/>
        <v>0</v>
      </c>
    </row>
    <row r="444" spans="1:32" ht="15.75" customHeight="1" x14ac:dyDescent="0.3">
      <c r="A444" s="37">
        <v>18</v>
      </c>
      <c r="B444" s="19"/>
      <c r="C444" s="19"/>
      <c r="D444" s="20"/>
      <c r="E444" s="47"/>
      <c r="F444" s="63"/>
      <c r="G444" s="778"/>
      <c r="H444" s="141"/>
      <c r="I444" s="773"/>
      <c r="J444" s="361"/>
      <c r="K444" s="773"/>
      <c r="L444" s="150"/>
      <c r="M444" s="773"/>
      <c r="N444" s="238"/>
      <c r="O444" s="773"/>
      <c r="P444" s="216"/>
      <c r="Q444" s="773"/>
      <c r="R444" s="137"/>
      <c r="S444" s="773"/>
      <c r="T444" s="176"/>
      <c r="U444" s="969">
        <f t="shared" si="82"/>
        <v>0</v>
      </c>
      <c r="V444" s="954"/>
      <c r="W444" s="204"/>
      <c r="X444" s="111">
        <f t="shared" si="91"/>
        <v>0</v>
      </c>
      <c r="Y444" s="959">
        <f t="shared" si="83"/>
        <v>0</v>
      </c>
      <c r="Z444" s="17">
        <f t="shared" si="84"/>
        <v>0</v>
      </c>
      <c r="AA444" s="17">
        <f t="shared" si="85"/>
        <v>0</v>
      </c>
      <c r="AB444" s="17">
        <f t="shared" si="86"/>
        <v>0</v>
      </c>
      <c r="AC444" s="17">
        <f t="shared" si="87"/>
        <v>0</v>
      </c>
      <c r="AD444" s="17">
        <f t="shared" si="88"/>
        <v>0</v>
      </c>
      <c r="AE444" s="17">
        <f t="shared" si="89"/>
        <v>0</v>
      </c>
      <c r="AF444" s="17">
        <f t="shared" si="90"/>
        <v>0</v>
      </c>
    </row>
    <row r="445" spans="1:32" ht="15.75" customHeight="1" x14ac:dyDescent="0.3">
      <c r="A445" s="37">
        <v>19</v>
      </c>
      <c r="B445" s="19"/>
      <c r="C445" s="19"/>
      <c r="D445" s="20"/>
      <c r="E445" s="47"/>
      <c r="F445" s="63"/>
      <c r="G445" s="778"/>
      <c r="H445" s="141"/>
      <c r="I445" s="773"/>
      <c r="J445" s="361"/>
      <c r="K445" s="773"/>
      <c r="L445" s="150"/>
      <c r="M445" s="773"/>
      <c r="N445" s="238"/>
      <c r="O445" s="773"/>
      <c r="P445" s="216"/>
      <c r="Q445" s="773"/>
      <c r="R445" s="137"/>
      <c r="S445" s="773"/>
      <c r="T445" s="176"/>
      <c r="U445" s="969">
        <f t="shared" si="82"/>
        <v>0</v>
      </c>
      <c r="V445" s="954"/>
      <c r="W445" s="204"/>
      <c r="X445" s="111">
        <f t="shared" si="91"/>
        <v>0</v>
      </c>
      <c r="Y445" s="959">
        <f t="shared" si="83"/>
        <v>0</v>
      </c>
      <c r="Z445" s="17">
        <f t="shared" si="84"/>
        <v>0</v>
      </c>
      <c r="AA445" s="17">
        <f t="shared" si="85"/>
        <v>0</v>
      </c>
      <c r="AB445" s="17">
        <f t="shared" si="86"/>
        <v>0</v>
      </c>
      <c r="AC445" s="17">
        <f t="shared" si="87"/>
        <v>0</v>
      </c>
      <c r="AD445" s="17">
        <f t="shared" si="88"/>
        <v>0</v>
      </c>
      <c r="AE445" s="17">
        <f t="shared" si="89"/>
        <v>0</v>
      </c>
      <c r="AF445" s="17">
        <f t="shared" si="90"/>
        <v>0</v>
      </c>
    </row>
    <row r="446" spans="1:32" ht="15.75" customHeight="1" x14ac:dyDescent="0.3">
      <c r="A446" s="37">
        <v>20</v>
      </c>
      <c r="B446" s="19"/>
      <c r="C446" s="19"/>
      <c r="D446" s="20"/>
      <c r="E446" s="47"/>
      <c r="F446" s="63"/>
      <c r="G446" s="778"/>
      <c r="H446" s="141"/>
      <c r="I446" s="773"/>
      <c r="J446" s="388"/>
      <c r="K446" s="773"/>
      <c r="L446" s="150"/>
      <c r="M446" s="773"/>
      <c r="N446" s="238"/>
      <c r="O446" s="773"/>
      <c r="P446" s="216"/>
      <c r="Q446" s="773"/>
      <c r="R446" s="137"/>
      <c r="S446" s="773"/>
      <c r="T446" s="176"/>
      <c r="U446" s="969">
        <f t="shared" si="82"/>
        <v>0</v>
      </c>
      <c r="V446" s="954"/>
      <c r="W446" s="204"/>
      <c r="X446" s="111">
        <f t="shared" si="91"/>
        <v>0</v>
      </c>
      <c r="Y446" s="959">
        <f t="shared" si="83"/>
        <v>0</v>
      </c>
      <c r="Z446" s="17">
        <f t="shared" si="84"/>
        <v>0</v>
      </c>
      <c r="AA446" s="17">
        <f t="shared" si="85"/>
        <v>0</v>
      </c>
      <c r="AB446" s="17">
        <f t="shared" si="86"/>
        <v>0</v>
      </c>
      <c r="AC446" s="17">
        <f t="shared" si="87"/>
        <v>0</v>
      </c>
      <c r="AD446" s="17">
        <f t="shared" si="88"/>
        <v>0</v>
      </c>
      <c r="AE446" s="17">
        <f t="shared" si="89"/>
        <v>0</v>
      </c>
      <c r="AF446" s="17">
        <f t="shared" si="90"/>
        <v>0</v>
      </c>
    </row>
    <row r="447" spans="1:32" ht="15.75" customHeight="1" x14ac:dyDescent="0.3">
      <c r="A447" s="37">
        <v>21</v>
      </c>
      <c r="B447" s="19"/>
      <c r="C447" s="19"/>
      <c r="D447" s="20"/>
      <c r="E447" s="47"/>
      <c r="F447" s="63"/>
      <c r="G447" s="778"/>
      <c r="H447" s="141"/>
      <c r="I447" s="773"/>
      <c r="J447" s="388"/>
      <c r="K447" s="773"/>
      <c r="L447" s="150"/>
      <c r="M447" s="773"/>
      <c r="N447" s="238"/>
      <c r="O447" s="773"/>
      <c r="P447" s="216"/>
      <c r="Q447" s="773"/>
      <c r="R447" s="137"/>
      <c r="S447" s="773"/>
      <c r="T447" s="176"/>
      <c r="U447" s="969">
        <f t="shared" si="82"/>
        <v>0</v>
      </c>
      <c r="V447" s="954"/>
      <c r="W447" s="204"/>
      <c r="X447" s="111">
        <f t="shared" si="91"/>
        <v>0</v>
      </c>
      <c r="Y447" s="959">
        <f t="shared" si="83"/>
        <v>0</v>
      </c>
      <c r="Z447" s="17">
        <f t="shared" si="84"/>
        <v>0</v>
      </c>
      <c r="AA447" s="17">
        <f t="shared" si="85"/>
        <v>0</v>
      </c>
      <c r="AB447" s="17">
        <f t="shared" si="86"/>
        <v>0</v>
      </c>
      <c r="AC447" s="17">
        <f t="shared" si="87"/>
        <v>0</v>
      </c>
      <c r="AD447" s="17">
        <f t="shared" si="88"/>
        <v>0</v>
      </c>
      <c r="AE447" s="17">
        <f t="shared" si="89"/>
        <v>0</v>
      </c>
      <c r="AF447" s="17">
        <f t="shared" si="90"/>
        <v>0</v>
      </c>
    </row>
    <row r="448" spans="1:32" ht="15.75" customHeight="1" x14ac:dyDescent="0.3">
      <c r="A448" s="37">
        <v>22</v>
      </c>
      <c r="B448" s="19"/>
      <c r="C448" s="19"/>
      <c r="D448" s="20"/>
      <c r="E448" s="47"/>
      <c r="F448" s="63"/>
      <c r="G448" s="778"/>
      <c r="H448" s="141"/>
      <c r="I448" s="773"/>
      <c r="J448" s="388"/>
      <c r="K448" s="773"/>
      <c r="L448" s="150"/>
      <c r="M448" s="773"/>
      <c r="N448" s="238"/>
      <c r="O448" s="773"/>
      <c r="P448" s="216"/>
      <c r="Q448" s="773"/>
      <c r="R448" s="137"/>
      <c r="S448" s="773"/>
      <c r="T448" s="176"/>
      <c r="U448" s="969">
        <f t="shared" si="82"/>
        <v>0</v>
      </c>
      <c r="V448" s="954"/>
      <c r="W448" s="204">
        <v>1</v>
      </c>
      <c r="X448" s="111">
        <f t="shared" si="91"/>
        <v>-1</v>
      </c>
      <c r="Y448" s="959">
        <f t="shared" si="83"/>
        <v>0</v>
      </c>
      <c r="Z448" s="17">
        <f t="shared" si="84"/>
        <v>0</v>
      </c>
      <c r="AA448" s="17">
        <f t="shared" si="85"/>
        <v>0</v>
      </c>
      <c r="AB448" s="17">
        <f t="shared" si="86"/>
        <v>0</v>
      </c>
      <c r="AC448" s="17">
        <f t="shared" si="87"/>
        <v>0</v>
      </c>
      <c r="AD448" s="17">
        <f t="shared" si="88"/>
        <v>0</v>
      </c>
      <c r="AE448" s="17">
        <f t="shared" si="89"/>
        <v>0</v>
      </c>
      <c r="AF448" s="17">
        <f t="shared" si="90"/>
        <v>0</v>
      </c>
    </row>
    <row r="449" spans="1:32" ht="15.75" customHeight="1" x14ac:dyDescent="0.3">
      <c r="A449" s="37">
        <v>23</v>
      </c>
      <c r="B449" s="19"/>
      <c r="C449" s="19"/>
      <c r="D449" s="20"/>
      <c r="E449" s="47"/>
      <c r="F449" s="63"/>
      <c r="G449" s="778"/>
      <c r="H449" s="141"/>
      <c r="I449" s="773"/>
      <c r="J449" s="388"/>
      <c r="K449" s="773"/>
      <c r="L449" s="150"/>
      <c r="M449" s="773"/>
      <c r="N449" s="238"/>
      <c r="O449" s="773"/>
      <c r="P449" s="216"/>
      <c r="Q449" s="773"/>
      <c r="R449" s="137"/>
      <c r="S449" s="773"/>
      <c r="T449" s="176"/>
      <c r="U449" s="969">
        <f t="shared" si="82"/>
        <v>0</v>
      </c>
      <c r="V449" s="954"/>
      <c r="W449" s="204"/>
      <c r="X449" s="111">
        <f t="shared" si="91"/>
        <v>0</v>
      </c>
      <c r="Y449" s="959">
        <f t="shared" si="83"/>
        <v>0</v>
      </c>
      <c r="Z449" s="17">
        <f t="shared" si="84"/>
        <v>0</v>
      </c>
      <c r="AA449" s="17">
        <f t="shared" si="85"/>
        <v>0</v>
      </c>
      <c r="AB449" s="17">
        <f t="shared" si="86"/>
        <v>0</v>
      </c>
      <c r="AC449" s="17">
        <f t="shared" si="87"/>
        <v>0</v>
      </c>
      <c r="AD449" s="17">
        <f t="shared" si="88"/>
        <v>0</v>
      </c>
      <c r="AE449" s="17">
        <f t="shared" si="89"/>
        <v>0</v>
      </c>
      <c r="AF449" s="17">
        <f t="shared" si="90"/>
        <v>0</v>
      </c>
    </row>
    <row r="450" spans="1:32" ht="15.75" customHeight="1" x14ac:dyDescent="0.3">
      <c r="A450" s="37">
        <v>24</v>
      </c>
      <c r="B450" s="19"/>
      <c r="C450" s="19"/>
      <c r="D450" s="20"/>
      <c r="E450" s="47"/>
      <c r="F450" s="63"/>
      <c r="G450" s="778"/>
      <c r="H450" s="141"/>
      <c r="I450" s="773"/>
      <c r="J450" s="388"/>
      <c r="K450" s="773"/>
      <c r="L450" s="150"/>
      <c r="M450" s="773"/>
      <c r="N450" s="238"/>
      <c r="O450" s="773"/>
      <c r="P450" s="216"/>
      <c r="Q450" s="773"/>
      <c r="R450" s="137"/>
      <c r="S450" s="773"/>
      <c r="T450" s="176"/>
      <c r="U450" s="969">
        <f t="shared" si="82"/>
        <v>0</v>
      </c>
      <c r="V450" s="954"/>
      <c r="W450" s="204"/>
      <c r="X450" s="111">
        <f t="shared" si="91"/>
        <v>0</v>
      </c>
      <c r="Y450" s="959">
        <f t="shared" si="83"/>
        <v>0</v>
      </c>
      <c r="Z450" s="17">
        <f t="shared" si="84"/>
        <v>0</v>
      </c>
      <c r="AA450" s="17">
        <f t="shared" si="85"/>
        <v>0</v>
      </c>
      <c r="AB450" s="17">
        <f t="shared" si="86"/>
        <v>0</v>
      </c>
      <c r="AC450" s="17">
        <f t="shared" si="87"/>
        <v>0</v>
      </c>
      <c r="AD450" s="17">
        <f t="shared" si="88"/>
        <v>0</v>
      </c>
      <c r="AE450" s="17">
        <f t="shared" si="89"/>
        <v>0</v>
      </c>
      <c r="AF450" s="17">
        <f t="shared" si="90"/>
        <v>0</v>
      </c>
    </row>
    <row r="451" spans="1:32" ht="15.75" customHeight="1" x14ac:dyDescent="0.3">
      <c r="A451" s="37">
        <v>25</v>
      </c>
      <c r="B451" s="26"/>
      <c r="C451" s="19"/>
      <c r="D451" s="20"/>
      <c r="E451" s="47"/>
      <c r="F451" s="63"/>
      <c r="G451" s="778"/>
      <c r="H451" s="141"/>
      <c r="I451" s="773"/>
      <c r="J451" s="388"/>
      <c r="K451" s="773"/>
      <c r="L451" s="150"/>
      <c r="M451" s="773"/>
      <c r="N451" s="238"/>
      <c r="O451" s="773"/>
      <c r="P451" s="216"/>
      <c r="Q451" s="773"/>
      <c r="R451" s="137"/>
      <c r="S451" s="773"/>
      <c r="T451" s="176"/>
      <c r="U451" s="969">
        <f t="shared" si="82"/>
        <v>0</v>
      </c>
      <c r="V451" s="954"/>
      <c r="W451" s="204"/>
      <c r="X451" s="111">
        <f t="shared" si="91"/>
        <v>0</v>
      </c>
      <c r="Y451" s="959">
        <f t="shared" si="83"/>
        <v>0</v>
      </c>
      <c r="Z451" s="17">
        <f t="shared" si="84"/>
        <v>0</v>
      </c>
      <c r="AA451" s="17">
        <f t="shared" si="85"/>
        <v>0</v>
      </c>
      <c r="AB451" s="17">
        <f t="shared" si="86"/>
        <v>0</v>
      </c>
      <c r="AC451" s="17">
        <f t="shared" si="87"/>
        <v>0</v>
      </c>
      <c r="AD451" s="17">
        <f t="shared" si="88"/>
        <v>0</v>
      </c>
      <c r="AE451" s="17">
        <f t="shared" si="89"/>
        <v>0</v>
      </c>
      <c r="AF451" s="17">
        <f t="shared" si="90"/>
        <v>0</v>
      </c>
    </row>
    <row r="452" spans="1:32" ht="15.75" customHeight="1" x14ac:dyDescent="0.3">
      <c r="A452" s="37">
        <v>26</v>
      </c>
      <c r="B452" s="26"/>
      <c r="C452" s="19"/>
      <c r="D452" s="20"/>
      <c r="E452" s="47"/>
      <c r="F452" s="63"/>
      <c r="G452" s="778"/>
      <c r="H452" s="141"/>
      <c r="I452" s="773"/>
      <c r="J452" s="388"/>
      <c r="K452" s="773"/>
      <c r="L452" s="150"/>
      <c r="M452" s="773"/>
      <c r="N452" s="238"/>
      <c r="O452" s="773"/>
      <c r="P452" s="216"/>
      <c r="Q452" s="773"/>
      <c r="R452" s="137"/>
      <c r="S452" s="773"/>
      <c r="T452" s="176"/>
      <c r="U452" s="969">
        <f t="shared" si="82"/>
        <v>0</v>
      </c>
      <c r="V452" s="954"/>
      <c r="W452" s="204"/>
      <c r="X452" s="111">
        <f t="shared" si="91"/>
        <v>0</v>
      </c>
      <c r="Y452" s="959">
        <f t="shared" si="83"/>
        <v>0</v>
      </c>
      <c r="Z452" s="17">
        <f t="shared" si="84"/>
        <v>0</v>
      </c>
      <c r="AA452" s="17">
        <f t="shared" si="85"/>
        <v>0</v>
      </c>
      <c r="AB452" s="17">
        <f t="shared" si="86"/>
        <v>0</v>
      </c>
      <c r="AC452" s="17">
        <f t="shared" si="87"/>
        <v>0</v>
      </c>
      <c r="AD452" s="17">
        <f t="shared" si="88"/>
        <v>0</v>
      </c>
      <c r="AE452" s="17">
        <f t="shared" si="89"/>
        <v>0</v>
      </c>
      <c r="AF452" s="17">
        <f t="shared" si="90"/>
        <v>0</v>
      </c>
    </row>
    <row r="453" spans="1:32" ht="15.75" customHeight="1" x14ac:dyDescent="0.3">
      <c r="A453" s="37">
        <v>27</v>
      </c>
      <c r="B453" s="26"/>
      <c r="C453" s="19"/>
      <c r="D453" s="20"/>
      <c r="E453" s="47"/>
      <c r="F453" s="63"/>
      <c r="G453" s="778"/>
      <c r="H453" s="141"/>
      <c r="I453" s="773"/>
      <c r="J453" s="388"/>
      <c r="K453" s="773"/>
      <c r="L453" s="150"/>
      <c r="M453" s="773"/>
      <c r="N453" s="238"/>
      <c r="O453" s="773"/>
      <c r="P453" s="216"/>
      <c r="Q453" s="773"/>
      <c r="R453" s="137"/>
      <c r="S453" s="773"/>
      <c r="T453" s="176"/>
      <c r="U453" s="969">
        <f t="shared" si="82"/>
        <v>0</v>
      </c>
      <c r="V453" s="954"/>
      <c r="W453" s="204"/>
      <c r="X453" s="111">
        <f t="shared" si="91"/>
        <v>0</v>
      </c>
      <c r="Y453" s="959">
        <f t="shared" si="83"/>
        <v>0</v>
      </c>
      <c r="Z453" s="17">
        <f t="shared" si="84"/>
        <v>0</v>
      </c>
      <c r="AA453" s="17">
        <f t="shared" si="85"/>
        <v>0</v>
      </c>
      <c r="AB453" s="17">
        <f t="shared" si="86"/>
        <v>0</v>
      </c>
      <c r="AC453" s="17">
        <f t="shared" si="87"/>
        <v>0</v>
      </c>
      <c r="AD453" s="17">
        <f t="shared" si="88"/>
        <v>0</v>
      </c>
      <c r="AE453" s="17">
        <f t="shared" si="89"/>
        <v>0</v>
      </c>
      <c r="AF453" s="17">
        <f t="shared" si="90"/>
        <v>0</v>
      </c>
    </row>
    <row r="454" spans="1:32" ht="15.75" customHeight="1" x14ac:dyDescent="0.3">
      <c r="A454" s="37">
        <v>28</v>
      </c>
      <c r="B454" s="26"/>
      <c r="C454" s="19"/>
      <c r="D454" s="20"/>
      <c r="E454" s="47"/>
      <c r="F454" s="63"/>
      <c r="G454" s="778"/>
      <c r="H454" s="141"/>
      <c r="I454" s="773"/>
      <c r="J454" s="388"/>
      <c r="K454" s="773"/>
      <c r="L454" s="150"/>
      <c r="M454" s="773"/>
      <c r="N454" s="238"/>
      <c r="O454" s="773"/>
      <c r="P454" s="216"/>
      <c r="Q454" s="773"/>
      <c r="R454" s="137"/>
      <c r="S454" s="773"/>
      <c r="T454" s="176"/>
      <c r="U454" s="969">
        <f t="shared" si="82"/>
        <v>0</v>
      </c>
      <c r="V454" s="954"/>
      <c r="W454" s="204"/>
      <c r="X454" s="111">
        <f t="shared" si="91"/>
        <v>0</v>
      </c>
      <c r="Y454" s="959">
        <f t="shared" si="83"/>
        <v>0</v>
      </c>
      <c r="Z454" s="17">
        <f t="shared" si="84"/>
        <v>0</v>
      </c>
      <c r="AA454" s="17">
        <f t="shared" si="85"/>
        <v>0</v>
      </c>
      <c r="AB454" s="17">
        <f t="shared" si="86"/>
        <v>0</v>
      </c>
      <c r="AC454" s="17">
        <f t="shared" si="87"/>
        <v>0</v>
      </c>
      <c r="AD454" s="17">
        <f t="shared" si="88"/>
        <v>0</v>
      </c>
      <c r="AE454" s="17">
        <f t="shared" si="89"/>
        <v>0</v>
      </c>
      <c r="AF454" s="17">
        <f t="shared" si="90"/>
        <v>0</v>
      </c>
    </row>
    <row r="455" spans="1:32" ht="15.75" customHeight="1" x14ac:dyDescent="0.3">
      <c r="A455" s="37">
        <v>29</v>
      </c>
      <c r="B455" s="26"/>
      <c r="C455" s="26"/>
      <c r="D455" s="20"/>
      <c r="E455" s="47"/>
      <c r="F455" s="63"/>
      <c r="G455" s="778"/>
      <c r="H455" s="141"/>
      <c r="I455" s="773"/>
      <c r="J455" s="388"/>
      <c r="K455" s="773"/>
      <c r="L455" s="150"/>
      <c r="M455" s="773"/>
      <c r="N455" s="238"/>
      <c r="O455" s="773"/>
      <c r="P455" s="216"/>
      <c r="Q455" s="773"/>
      <c r="R455" s="137"/>
      <c r="S455" s="773"/>
      <c r="T455" s="176"/>
      <c r="U455" s="969">
        <f t="shared" si="82"/>
        <v>0</v>
      </c>
      <c r="V455" s="954"/>
      <c r="W455" s="204"/>
      <c r="X455" s="111">
        <f t="shared" si="91"/>
        <v>0</v>
      </c>
      <c r="Y455" s="959">
        <f t="shared" si="83"/>
        <v>0</v>
      </c>
      <c r="Z455" s="17">
        <f t="shared" si="84"/>
        <v>0</v>
      </c>
      <c r="AA455" s="17">
        <f t="shared" si="85"/>
        <v>0</v>
      </c>
      <c r="AB455" s="17">
        <f t="shared" si="86"/>
        <v>0</v>
      </c>
      <c r="AC455" s="17">
        <f t="shared" si="87"/>
        <v>0</v>
      </c>
      <c r="AD455" s="17">
        <f t="shared" si="88"/>
        <v>0</v>
      </c>
      <c r="AE455" s="17">
        <f t="shared" si="89"/>
        <v>0</v>
      </c>
      <c r="AF455" s="17">
        <f t="shared" si="90"/>
        <v>0</v>
      </c>
    </row>
    <row r="456" spans="1:32" ht="15.75" customHeight="1" x14ac:dyDescent="0.3">
      <c r="A456" s="37">
        <v>30</v>
      </c>
      <c r="B456" s="26"/>
      <c r="C456" s="26"/>
      <c r="D456" s="20"/>
      <c r="E456" s="47"/>
      <c r="F456" s="63"/>
      <c r="G456" s="778"/>
      <c r="H456" s="141"/>
      <c r="I456" s="773"/>
      <c r="J456" s="388"/>
      <c r="K456" s="773"/>
      <c r="L456" s="150"/>
      <c r="M456" s="773"/>
      <c r="N456" s="238"/>
      <c r="O456" s="773"/>
      <c r="P456" s="216"/>
      <c r="Q456" s="773"/>
      <c r="R456" s="137"/>
      <c r="S456" s="773"/>
      <c r="T456" s="176"/>
      <c r="U456" s="969">
        <f t="shared" si="82"/>
        <v>0</v>
      </c>
      <c r="V456" s="954"/>
      <c r="W456" s="204"/>
      <c r="X456" s="111">
        <f t="shared" si="91"/>
        <v>0</v>
      </c>
      <c r="Y456" s="959">
        <f t="shared" si="83"/>
        <v>0</v>
      </c>
      <c r="Z456" s="17">
        <f t="shared" si="84"/>
        <v>0</v>
      </c>
      <c r="AA456" s="17">
        <f t="shared" si="85"/>
        <v>0</v>
      </c>
      <c r="AB456" s="17">
        <f t="shared" si="86"/>
        <v>0</v>
      </c>
      <c r="AC456" s="17">
        <f t="shared" si="87"/>
        <v>0</v>
      </c>
      <c r="AD456" s="17">
        <f t="shared" si="88"/>
        <v>0</v>
      </c>
      <c r="AE456" s="17">
        <f t="shared" si="89"/>
        <v>0</v>
      </c>
      <c r="AF456" s="17">
        <f t="shared" si="90"/>
        <v>0</v>
      </c>
    </row>
    <row r="457" spans="1:32" ht="15.75" customHeight="1" x14ac:dyDescent="0.3">
      <c r="A457" s="37">
        <v>31</v>
      </c>
      <c r="B457" s="26"/>
      <c r="C457" s="19"/>
      <c r="D457" s="20"/>
      <c r="E457" s="47"/>
      <c r="F457" s="63"/>
      <c r="G457" s="778"/>
      <c r="H457" s="141"/>
      <c r="I457" s="773"/>
      <c r="J457" s="388"/>
      <c r="K457" s="773"/>
      <c r="L457" s="150"/>
      <c r="M457" s="773"/>
      <c r="N457" s="238"/>
      <c r="O457" s="773"/>
      <c r="P457" s="216"/>
      <c r="Q457" s="773"/>
      <c r="R457" s="137"/>
      <c r="S457" s="773"/>
      <c r="T457" s="176"/>
      <c r="U457" s="969">
        <f t="shared" ref="U457:U520" si="92">T457+R457+P457+N457+L457+J457+H457</f>
        <v>0</v>
      </c>
      <c r="V457" s="954"/>
      <c r="W457" s="204"/>
      <c r="X457" s="111">
        <f t="shared" si="91"/>
        <v>0</v>
      </c>
      <c r="Y457" s="959">
        <f t="shared" ref="Y457:Y520" si="93">G457+I457+K457+M457+O457+Q457+S457</f>
        <v>0</v>
      </c>
      <c r="Z457" s="17">
        <f t="shared" ref="Z457:Z520" si="94">H457*C457</f>
        <v>0</v>
      </c>
      <c r="AA457" s="17">
        <f t="shared" ref="AA457:AA520" si="95">J457*C457</f>
        <v>0</v>
      </c>
      <c r="AB457" s="17">
        <f t="shared" ref="AB457:AB520" si="96">L457*C457</f>
        <v>0</v>
      </c>
      <c r="AC457" s="17">
        <f t="shared" ref="AC457:AC520" si="97">N457*C457</f>
        <v>0</v>
      </c>
      <c r="AD457" s="17">
        <f t="shared" ref="AD457:AD520" si="98">P457*C457</f>
        <v>0</v>
      </c>
      <c r="AE457" s="17">
        <f t="shared" ref="AE457:AE520" si="99">R457*C457</f>
        <v>0</v>
      </c>
      <c r="AF457" s="17">
        <f t="shared" ref="AF457:AF520" si="100">T457*C457</f>
        <v>0</v>
      </c>
    </row>
    <row r="458" spans="1:32" ht="15.75" customHeight="1" x14ac:dyDescent="0.3">
      <c r="A458" s="37">
        <v>32</v>
      </c>
      <c r="B458" s="26"/>
      <c r="C458" s="19"/>
      <c r="D458" s="20"/>
      <c r="E458" s="47"/>
      <c r="F458" s="63"/>
      <c r="G458" s="778"/>
      <c r="H458" s="141"/>
      <c r="I458" s="773"/>
      <c r="J458" s="388"/>
      <c r="K458" s="773"/>
      <c r="L458" s="150"/>
      <c r="M458" s="773"/>
      <c r="N458" s="238"/>
      <c r="O458" s="773"/>
      <c r="P458" s="216"/>
      <c r="Q458" s="773"/>
      <c r="R458" s="137"/>
      <c r="S458" s="773"/>
      <c r="T458" s="176"/>
      <c r="U458" s="969">
        <f t="shared" si="92"/>
        <v>0</v>
      </c>
      <c r="V458" s="954"/>
      <c r="W458" s="204">
        <v>1</v>
      </c>
      <c r="X458" s="111">
        <f t="shared" si="91"/>
        <v>-1</v>
      </c>
      <c r="Y458" s="959">
        <f t="shared" si="93"/>
        <v>0</v>
      </c>
      <c r="Z458" s="17">
        <f t="shared" si="94"/>
        <v>0</v>
      </c>
      <c r="AA458" s="17">
        <f t="shared" si="95"/>
        <v>0</v>
      </c>
      <c r="AB458" s="17">
        <f t="shared" si="96"/>
        <v>0</v>
      </c>
      <c r="AC458" s="17">
        <f t="shared" si="97"/>
        <v>0</v>
      </c>
      <c r="AD458" s="17">
        <f t="shared" si="98"/>
        <v>0</v>
      </c>
      <c r="AE458" s="17">
        <f t="shared" si="99"/>
        <v>0</v>
      </c>
      <c r="AF458" s="17">
        <f t="shared" si="100"/>
        <v>0</v>
      </c>
    </row>
    <row r="459" spans="1:32" ht="15.75" customHeight="1" x14ac:dyDescent="0.3">
      <c r="A459" s="37">
        <v>33</v>
      </c>
      <c r="B459" s="26"/>
      <c r="C459" s="26"/>
      <c r="D459" s="20"/>
      <c r="E459" s="47"/>
      <c r="F459" s="63"/>
      <c r="G459" s="778"/>
      <c r="H459" s="141"/>
      <c r="I459" s="773"/>
      <c r="J459" s="388"/>
      <c r="K459" s="773"/>
      <c r="L459" s="150"/>
      <c r="M459" s="773"/>
      <c r="N459" s="238"/>
      <c r="O459" s="773"/>
      <c r="P459" s="216"/>
      <c r="Q459" s="773"/>
      <c r="R459" s="137"/>
      <c r="S459" s="773"/>
      <c r="T459" s="176"/>
      <c r="U459" s="969">
        <f t="shared" si="92"/>
        <v>0</v>
      </c>
      <c r="V459" s="954"/>
      <c r="W459" s="204"/>
      <c r="X459" s="111">
        <f t="shared" ref="X459:X522" si="101">F459+G459+I459+K459+M459+O459+Q459+S459-H459-J459-L459-N459-P459-R459-T459-W459</f>
        <v>0</v>
      </c>
      <c r="Y459" s="959">
        <f t="shared" si="93"/>
        <v>0</v>
      </c>
      <c r="Z459" s="17">
        <f t="shared" si="94"/>
        <v>0</v>
      </c>
      <c r="AA459" s="17">
        <f t="shared" si="95"/>
        <v>0</v>
      </c>
      <c r="AB459" s="17">
        <f t="shared" si="96"/>
        <v>0</v>
      </c>
      <c r="AC459" s="17">
        <f t="shared" si="97"/>
        <v>0</v>
      </c>
      <c r="AD459" s="17">
        <f t="shared" si="98"/>
        <v>0</v>
      </c>
      <c r="AE459" s="17">
        <f t="shared" si="99"/>
        <v>0</v>
      </c>
      <c r="AF459" s="17">
        <f t="shared" si="100"/>
        <v>0</v>
      </c>
    </row>
    <row r="460" spans="1:32" ht="15.75" customHeight="1" x14ac:dyDescent="0.3">
      <c r="A460" s="37">
        <v>34</v>
      </c>
      <c r="B460" s="26"/>
      <c r="C460" s="26"/>
      <c r="D460" s="20"/>
      <c r="E460" s="47"/>
      <c r="F460" s="63"/>
      <c r="G460" s="778"/>
      <c r="H460" s="141"/>
      <c r="I460" s="773"/>
      <c r="J460" s="388"/>
      <c r="K460" s="773"/>
      <c r="L460" s="150"/>
      <c r="M460" s="773"/>
      <c r="N460" s="238"/>
      <c r="O460" s="773"/>
      <c r="P460" s="216"/>
      <c r="Q460" s="773"/>
      <c r="R460" s="137"/>
      <c r="S460" s="773"/>
      <c r="T460" s="176"/>
      <c r="U460" s="969">
        <f t="shared" si="92"/>
        <v>0</v>
      </c>
      <c r="V460" s="954"/>
      <c r="W460" s="204"/>
      <c r="X460" s="111">
        <f t="shared" si="101"/>
        <v>0</v>
      </c>
      <c r="Y460" s="959">
        <f t="shared" si="93"/>
        <v>0</v>
      </c>
      <c r="Z460" s="17">
        <f t="shared" si="94"/>
        <v>0</v>
      </c>
      <c r="AA460" s="17">
        <f t="shared" si="95"/>
        <v>0</v>
      </c>
      <c r="AB460" s="17">
        <f t="shared" si="96"/>
        <v>0</v>
      </c>
      <c r="AC460" s="17">
        <f t="shared" si="97"/>
        <v>0</v>
      </c>
      <c r="AD460" s="17">
        <f t="shared" si="98"/>
        <v>0</v>
      </c>
      <c r="AE460" s="17">
        <f t="shared" si="99"/>
        <v>0</v>
      </c>
      <c r="AF460" s="17">
        <f t="shared" si="100"/>
        <v>0</v>
      </c>
    </row>
    <row r="461" spans="1:32" ht="15.75" customHeight="1" x14ac:dyDescent="0.3">
      <c r="A461" s="37">
        <v>35</v>
      </c>
      <c r="B461" s="26"/>
      <c r="C461" s="26"/>
      <c r="D461" s="20"/>
      <c r="E461" s="47"/>
      <c r="F461" s="63"/>
      <c r="G461" s="778"/>
      <c r="H461" s="141"/>
      <c r="I461" s="773"/>
      <c r="J461" s="388"/>
      <c r="K461" s="773"/>
      <c r="L461" s="150"/>
      <c r="M461" s="773"/>
      <c r="N461" s="238"/>
      <c r="O461" s="773"/>
      <c r="P461" s="216"/>
      <c r="Q461" s="773"/>
      <c r="R461" s="137"/>
      <c r="S461" s="773"/>
      <c r="T461" s="176"/>
      <c r="U461" s="969">
        <f t="shared" si="92"/>
        <v>0</v>
      </c>
      <c r="V461" s="954"/>
      <c r="W461" s="204"/>
      <c r="X461" s="111">
        <f t="shared" si="101"/>
        <v>0</v>
      </c>
      <c r="Y461" s="959">
        <f t="shared" si="93"/>
        <v>0</v>
      </c>
      <c r="Z461" s="17">
        <f t="shared" si="94"/>
        <v>0</v>
      </c>
      <c r="AA461" s="17">
        <f t="shared" si="95"/>
        <v>0</v>
      </c>
      <c r="AB461" s="17">
        <f t="shared" si="96"/>
        <v>0</v>
      </c>
      <c r="AC461" s="17">
        <f t="shared" si="97"/>
        <v>0</v>
      </c>
      <c r="AD461" s="17">
        <f t="shared" si="98"/>
        <v>0</v>
      </c>
      <c r="AE461" s="17">
        <f t="shared" si="99"/>
        <v>0</v>
      </c>
      <c r="AF461" s="17">
        <f t="shared" si="100"/>
        <v>0</v>
      </c>
    </row>
    <row r="462" spans="1:32" ht="15.75" customHeight="1" x14ac:dyDescent="0.3">
      <c r="A462" s="37">
        <v>36</v>
      </c>
      <c r="B462" s="26"/>
      <c r="C462" s="26"/>
      <c r="D462" s="20"/>
      <c r="E462" s="47"/>
      <c r="F462" s="63"/>
      <c r="G462" s="778"/>
      <c r="H462" s="141"/>
      <c r="I462" s="773"/>
      <c r="J462" s="388"/>
      <c r="K462" s="773"/>
      <c r="L462" s="150"/>
      <c r="M462" s="773"/>
      <c r="N462" s="238"/>
      <c r="O462" s="773"/>
      <c r="P462" s="216"/>
      <c r="Q462" s="773"/>
      <c r="R462" s="137"/>
      <c r="S462" s="773"/>
      <c r="T462" s="176"/>
      <c r="U462" s="969">
        <f t="shared" si="92"/>
        <v>0</v>
      </c>
      <c r="V462" s="954"/>
      <c r="W462" s="204"/>
      <c r="X462" s="111">
        <f t="shared" si="101"/>
        <v>0</v>
      </c>
      <c r="Y462" s="959">
        <f t="shared" si="93"/>
        <v>0</v>
      </c>
      <c r="Z462" s="17">
        <f t="shared" si="94"/>
        <v>0</v>
      </c>
      <c r="AA462" s="17">
        <f t="shared" si="95"/>
        <v>0</v>
      </c>
      <c r="AB462" s="17">
        <f t="shared" si="96"/>
        <v>0</v>
      </c>
      <c r="AC462" s="17">
        <f t="shared" si="97"/>
        <v>0</v>
      </c>
      <c r="AD462" s="17">
        <f t="shared" si="98"/>
        <v>0</v>
      </c>
      <c r="AE462" s="17">
        <f t="shared" si="99"/>
        <v>0</v>
      </c>
      <c r="AF462" s="17">
        <f t="shared" si="100"/>
        <v>0</v>
      </c>
    </row>
    <row r="463" spans="1:32" ht="15.75" customHeight="1" x14ac:dyDescent="0.3">
      <c r="A463" s="37">
        <v>37</v>
      </c>
      <c r="B463" s="26"/>
      <c r="C463" s="26"/>
      <c r="D463" s="20"/>
      <c r="E463" s="47"/>
      <c r="F463" s="63"/>
      <c r="G463" s="778"/>
      <c r="H463" s="141"/>
      <c r="I463" s="773"/>
      <c r="J463" s="388"/>
      <c r="K463" s="773"/>
      <c r="L463" s="150"/>
      <c r="M463" s="773"/>
      <c r="N463" s="238"/>
      <c r="O463" s="773"/>
      <c r="P463" s="216"/>
      <c r="Q463" s="773"/>
      <c r="R463" s="137"/>
      <c r="S463" s="773"/>
      <c r="T463" s="176"/>
      <c r="U463" s="969">
        <f t="shared" si="92"/>
        <v>0</v>
      </c>
      <c r="V463" s="954"/>
      <c r="W463" s="204"/>
      <c r="X463" s="111">
        <f t="shared" si="101"/>
        <v>0</v>
      </c>
      <c r="Y463" s="959">
        <f t="shared" si="93"/>
        <v>0</v>
      </c>
      <c r="Z463" s="17">
        <f t="shared" si="94"/>
        <v>0</v>
      </c>
      <c r="AA463" s="17">
        <f t="shared" si="95"/>
        <v>0</v>
      </c>
      <c r="AB463" s="17">
        <f t="shared" si="96"/>
        <v>0</v>
      </c>
      <c r="AC463" s="17">
        <f t="shared" si="97"/>
        <v>0</v>
      </c>
      <c r="AD463" s="17">
        <f t="shared" si="98"/>
        <v>0</v>
      </c>
      <c r="AE463" s="17">
        <f t="shared" si="99"/>
        <v>0</v>
      </c>
      <c r="AF463" s="17">
        <f t="shared" si="100"/>
        <v>0</v>
      </c>
    </row>
    <row r="464" spans="1:32" ht="15.75" customHeight="1" x14ac:dyDescent="0.3">
      <c r="A464" s="37">
        <v>38</v>
      </c>
      <c r="B464" s="26"/>
      <c r="C464" s="26"/>
      <c r="D464" s="20"/>
      <c r="E464" s="47"/>
      <c r="F464" s="63"/>
      <c r="G464" s="778"/>
      <c r="H464" s="141"/>
      <c r="I464" s="773"/>
      <c r="J464" s="361"/>
      <c r="K464" s="773"/>
      <c r="L464" s="150"/>
      <c r="M464" s="773"/>
      <c r="N464" s="238"/>
      <c r="O464" s="773"/>
      <c r="P464" s="216"/>
      <c r="Q464" s="773"/>
      <c r="R464" s="137"/>
      <c r="S464" s="773"/>
      <c r="T464" s="176"/>
      <c r="U464" s="969">
        <f t="shared" si="92"/>
        <v>0</v>
      </c>
      <c r="V464" s="954"/>
      <c r="W464" s="204"/>
      <c r="X464" s="111">
        <f t="shared" si="101"/>
        <v>0</v>
      </c>
      <c r="Y464" s="959">
        <f t="shared" si="93"/>
        <v>0</v>
      </c>
      <c r="Z464" s="17">
        <f t="shared" si="94"/>
        <v>0</v>
      </c>
      <c r="AA464" s="17">
        <f t="shared" si="95"/>
        <v>0</v>
      </c>
      <c r="AB464" s="17">
        <f t="shared" si="96"/>
        <v>0</v>
      </c>
      <c r="AC464" s="17">
        <f t="shared" si="97"/>
        <v>0</v>
      </c>
      <c r="AD464" s="17">
        <f t="shared" si="98"/>
        <v>0</v>
      </c>
      <c r="AE464" s="17">
        <f t="shared" si="99"/>
        <v>0</v>
      </c>
      <c r="AF464" s="17">
        <f t="shared" si="100"/>
        <v>0</v>
      </c>
    </row>
    <row r="465" spans="1:32" ht="15.75" customHeight="1" x14ac:dyDescent="0.3">
      <c r="A465" s="37">
        <v>39</v>
      </c>
      <c r="B465" s="26"/>
      <c r="C465" s="26"/>
      <c r="D465" s="20"/>
      <c r="E465" s="47"/>
      <c r="F465" s="63"/>
      <c r="G465" s="778"/>
      <c r="H465" s="141"/>
      <c r="I465" s="773"/>
      <c r="J465" s="361"/>
      <c r="K465" s="773"/>
      <c r="L465" s="150"/>
      <c r="M465" s="773"/>
      <c r="N465" s="238"/>
      <c r="O465" s="773"/>
      <c r="P465" s="216"/>
      <c r="Q465" s="773"/>
      <c r="R465" s="137"/>
      <c r="S465" s="773"/>
      <c r="T465" s="176"/>
      <c r="U465" s="969">
        <f t="shared" si="92"/>
        <v>0</v>
      </c>
      <c r="V465" s="954"/>
      <c r="W465" s="204"/>
      <c r="X465" s="111">
        <f t="shared" si="101"/>
        <v>0</v>
      </c>
      <c r="Y465" s="959">
        <f t="shared" si="93"/>
        <v>0</v>
      </c>
      <c r="Z465" s="17">
        <f t="shared" si="94"/>
        <v>0</v>
      </c>
      <c r="AA465" s="17">
        <f t="shared" si="95"/>
        <v>0</v>
      </c>
      <c r="AB465" s="17">
        <f t="shared" si="96"/>
        <v>0</v>
      </c>
      <c r="AC465" s="17">
        <f t="shared" si="97"/>
        <v>0</v>
      </c>
      <c r="AD465" s="17">
        <f t="shared" si="98"/>
        <v>0</v>
      </c>
      <c r="AE465" s="17">
        <f t="shared" si="99"/>
        <v>0</v>
      </c>
      <c r="AF465" s="17">
        <f t="shared" si="100"/>
        <v>0</v>
      </c>
    </row>
    <row r="466" spans="1:32" ht="15.75" customHeight="1" x14ac:dyDescent="0.3">
      <c r="A466" s="37">
        <v>40</v>
      </c>
      <c r="B466" s="26"/>
      <c r="C466" s="26"/>
      <c r="D466" s="20"/>
      <c r="E466" s="47"/>
      <c r="F466" s="63"/>
      <c r="G466" s="778"/>
      <c r="H466" s="141"/>
      <c r="I466" s="773"/>
      <c r="J466" s="361"/>
      <c r="K466" s="773"/>
      <c r="L466" s="150"/>
      <c r="M466" s="773"/>
      <c r="N466" s="238"/>
      <c r="O466" s="773"/>
      <c r="P466" s="216"/>
      <c r="Q466" s="773"/>
      <c r="R466" s="137"/>
      <c r="S466" s="773"/>
      <c r="T466" s="176"/>
      <c r="U466" s="969">
        <f t="shared" si="92"/>
        <v>0</v>
      </c>
      <c r="V466" s="954"/>
      <c r="W466" s="204"/>
      <c r="X466" s="111">
        <f t="shared" si="101"/>
        <v>0</v>
      </c>
      <c r="Y466" s="959">
        <f t="shared" si="93"/>
        <v>0</v>
      </c>
      <c r="Z466" s="17">
        <f t="shared" si="94"/>
        <v>0</v>
      </c>
      <c r="AA466" s="17">
        <f t="shared" si="95"/>
        <v>0</v>
      </c>
      <c r="AB466" s="17">
        <f t="shared" si="96"/>
        <v>0</v>
      </c>
      <c r="AC466" s="17">
        <f t="shared" si="97"/>
        <v>0</v>
      </c>
      <c r="AD466" s="17">
        <f t="shared" si="98"/>
        <v>0</v>
      </c>
      <c r="AE466" s="17">
        <f t="shared" si="99"/>
        <v>0</v>
      </c>
      <c r="AF466" s="17">
        <f t="shared" si="100"/>
        <v>0</v>
      </c>
    </row>
    <row r="467" spans="1:32" ht="15.75" customHeight="1" x14ac:dyDescent="0.3">
      <c r="A467" s="37">
        <v>41</v>
      </c>
      <c r="B467" s="26"/>
      <c r="C467" s="26"/>
      <c r="D467" s="20"/>
      <c r="E467" s="47"/>
      <c r="F467" s="63"/>
      <c r="G467" s="778"/>
      <c r="H467" s="141"/>
      <c r="I467" s="773"/>
      <c r="J467" s="361"/>
      <c r="K467" s="773"/>
      <c r="L467" s="150"/>
      <c r="M467" s="773"/>
      <c r="N467" s="238"/>
      <c r="O467" s="773"/>
      <c r="P467" s="216"/>
      <c r="Q467" s="773"/>
      <c r="R467" s="137"/>
      <c r="S467" s="773"/>
      <c r="T467" s="176"/>
      <c r="U467" s="969">
        <f t="shared" si="92"/>
        <v>0</v>
      </c>
      <c r="V467" s="954"/>
      <c r="W467" s="204"/>
      <c r="X467" s="111">
        <f t="shared" si="101"/>
        <v>0</v>
      </c>
      <c r="Y467" s="959">
        <f t="shared" si="93"/>
        <v>0</v>
      </c>
      <c r="Z467" s="17">
        <f t="shared" si="94"/>
        <v>0</v>
      </c>
      <c r="AA467" s="17">
        <f t="shared" si="95"/>
        <v>0</v>
      </c>
      <c r="AB467" s="17">
        <f t="shared" si="96"/>
        <v>0</v>
      </c>
      <c r="AC467" s="17">
        <f t="shared" si="97"/>
        <v>0</v>
      </c>
      <c r="AD467" s="17">
        <f t="shared" si="98"/>
        <v>0</v>
      </c>
      <c r="AE467" s="17">
        <f t="shared" si="99"/>
        <v>0</v>
      </c>
      <c r="AF467" s="17">
        <f t="shared" si="100"/>
        <v>0</v>
      </c>
    </row>
    <row r="468" spans="1:32" ht="15.75" customHeight="1" x14ac:dyDescent="0.3">
      <c r="A468" s="37">
        <v>42</v>
      </c>
      <c r="B468" s="26"/>
      <c r="C468" s="19"/>
      <c r="D468" s="20"/>
      <c r="E468" s="47"/>
      <c r="F468" s="63"/>
      <c r="G468" s="778"/>
      <c r="H468" s="141"/>
      <c r="I468" s="773"/>
      <c r="J468" s="361"/>
      <c r="K468" s="773"/>
      <c r="L468" s="150"/>
      <c r="M468" s="773"/>
      <c r="N468" s="238"/>
      <c r="O468" s="773"/>
      <c r="P468" s="216"/>
      <c r="Q468" s="773"/>
      <c r="R468" s="137"/>
      <c r="S468" s="773"/>
      <c r="T468" s="176"/>
      <c r="U468" s="969">
        <f t="shared" si="92"/>
        <v>0</v>
      </c>
      <c r="V468" s="954"/>
      <c r="W468" s="204"/>
      <c r="X468" s="111">
        <f t="shared" si="101"/>
        <v>0</v>
      </c>
      <c r="Y468" s="959">
        <f t="shared" si="93"/>
        <v>0</v>
      </c>
      <c r="Z468" s="17">
        <f t="shared" si="94"/>
        <v>0</v>
      </c>
      <c r="AA468" s="17">
        <f t="shared" si="95"/>
        <v>0</v>
      </c>
      <c r="AB468" s="17">
        <f t="shared" si="96"/>
        <v>0</v>
      </c>
      <c r="AC468" s="17">
        <f t="shared" si="97"/>
        <v>0</v>
      </c>
      <c r="AD468" s="17">
        <f t="shared" si="98"/>
        <v>0</v>
      </c>
      <c r="AE468" s="17">
        <f t="shared" si="99"/>
        <v>0</v>
      </c>
      <c r="AF468" s="17">
        <f t="shared" si="100"/>
        <v>0</v>
      </c>
    </row>
    <row r="469" spans="1:32" ht="15.75" customHeight="1" x14ac:dyDescent="0.3">
      <c r="A469" s="37">
        <v>43</v>
      </c>
      <c r="B469" s="26"/>
      <c r="C469" s="19"/>
      <c r="D469" s="20"/>
      <c r="E469" s="47"/>
      <c r="F469" s="63"/>
      <c r="G469" s="778"/>
      <c r="H469" s="141"/>
      <c r="I469" s="773"/>
      <c r="J469" s="361"/>
      <c r="K469" s="773"/>
      <c r="L469" s="150"/>
      <c r="M469" s="773"/>
      <c r="N469" s="238"/>
      <c r="O469" s="773"/>
      <c r="P469" s="216"/>
      <c r="Q469" s="773"/>
      <c r="R469" s="137"/>
      <c r="S469" s="773"/>
      <c r="T469" s="176"/>
      <c r="U469" s="969">
        <f t="shared" si="92"/>
        <v>0</v>
      </c>
      <c r="V469" s="954"/>
      <c r="W469" s="204"/>
      <c r="X469" s="111">
        <f t="shared" si="101"/>
        <v>0</v>
      </c>
      <c r="Y469" s="959">
        <f t="shared" si="93"/>
        <v>0</v>
      </c>
      <c r="Z469" s="17">
        <f t="shared" si="94"/>
        <v>0</v>
      </c>
      <c r="AA469" s="17">
        <f t="shared" si="95"/>
        <v>0</v>
      </c>
      <c r="AB469" s="17">
        <f t="shared" si="96"/>
        <v>0</v>
      </c>
      <c r="AC469" s="17">
        <f t="shared" si="97"/>
        <v>0</v>
      </c>
      <c r="AD469" s="17">
        <f t="shared" si="98"/>
        <v>0</v>
      </c>
      <c r="AE469" s="17">
        <f t="shared" si="99"/>
        <v>0</v>
      </c>
      <c r="AF469" s="17">
        <f t="shared" si="100"/>
        <v>0</v>
      </c>
    </row>
    <row r="470" spans="1:32" ht="15.75" customHeight="1" x14ac:dyDescent="0.3">
      <c r="A470" s="37">
        <v>44</v>
      </c>
      <c r="B470" s="26"/>
      <c r="C470" s="19"/>
      <c r="D470" s="20"/>
      <c r="E470" s="47"/>
      <c r="F470" s="63"/>
      <c r="G470" s="778"/>
      <c r="H470" s="141"/>
      <c r="I470" s="773"/>
      <c r="J470" s="361"/>
      <c r="K470" s="773"/>
      <c r="L470" s="150"/>
      <c r="M470" s="773"/>
      <c r="N470" s="238"/>
      <c r="O470" s="773"/>
      <c r="P470" s="216"/>
      <c r="Q470" s="773"/>
      <c r="R470" s="137"/>
      <c r="S470" s="773"/>
      <c r="T470" s="176"/>
      <c r="U470" s="969">
        <f t="shared" si="92"/>
        <v>0</v>
      </c>
      <c r="V470" s="954"/>
      <c r="W470" s="204"/>
      <c r="X470" s="111">
        <f t="shared" si="101"/>
        <v>0</v>
      </c>
      <c r="Y470" s="959">
        <f t="shared" si="93"/>
        <v>0</v>
      </c>
      <c r="Z470" s="17">
        <f t="shared" si="94"/>
        <v>0</v>
      </c>
      <c r="AA470" s="17">
        <f t="shared" si="95"/>
        <v>0</v>
      </c>
      <c r="AB470" s="17">
        <f t="shared" si="96"/>
        <v>0</v>
      </c>
      <c r="AC470" s="17">
        <f t="shared" si="97"/>
        <v>0</v>
      </c>
      <c r="AD470" s="17">
        <f t="shared" si="98"/>
        <v>0</v>
      </c>
      <c r="AE470" s="17">
        <f t="shared" si="99"/>
        <v>0</v>
      </c>
      <c r="AF470" s="17">
        <f t="shared" si="100"/>
        <v>0</v>
      </c>
    </row>
    <row r="471" spans="1:32" ht="15.75" customHeight="1" x14ac:dyDescent="0.3">
      <c r="A471" s="37">
        <v>45</v>
      </c>
      <c r="B471" s="18"/>
      <c r="C471" s="18"/>
      <c r="D471" s="20"/>
      <c r="E471" s="47"/>
      <c r="F471" s="63"/>
      <c r="G471" s="778"/>
      <c r="H471" s="141"/>
      <c r="I471" s="773"/>
      <c r="J471" s="361"/>
      <c r="K471" s="773"/>
      <c r="L471" s="150"/>
      <c r="M471" s="773"/>
      <c r="N471" s="238"/>
      <c r="O471" s="773"/>
      <c r="P471" s="216"/>
      <c r="Q471" s="773"/>
      <c r="R471" s="137"/>
      <c r="S471" s="773"/>
      <c r="T471" s="176"/>
      <c r="U471" s="969">
        <f t="shared" si="92"/>
        <v>0</v>
      </c>
      <c r="V471" s="954"/>
      <c r="W471" s="204"/>
      <c r="X471" s="111">
        <f t="shared" si="101"/>
        <v>0</v>
      </c>
      <c r="Y471" s="959">
        <f t="shared" si="93"/>
        <v>0</v>
      </c>
      <c r="Z471" s="17">
        <f t="shared" si="94"/>
        <v>0</v>
      </c>
      <c r="AA471" s="17">
        <f t="shared" si="95"/>
        <v>0</v>
      </c>
      <c r="AB471" s="17">
        <f t="shared" si="96"/>
        <v>0</v>
      </c>
      <c r="AC471" s="17">
        <f t="shared" si="97"/>
        <v>0</v>
      </c>
      <c r="AD471" s="17">
        <f t="shared" si="98"/>
        <v>0</v>
      </c>
      <c r="AE471" s="17">
        <f t="shared" si="99"/>
        <v>0</v>
      </c>
      <c r="AF471" s="17">
        <f t="shared" si="100"/>
        <v>0</v>
      </c>
    </row>
    <row r="472" spans="1:32" ht="15.75" customHeight="1" x14ac:dyDescent="0.3">
      <c r="A472" s="37">
        <v>46</v>
      </c>
      <c r="B472" s="18"/>
      <c r="C472" s="18"/>
      <c r="D472" s="20"/>
      <c r="E472" s="47"/>
      <c r="F472" s="63"/>
      <c r="G472" s="778"/>
      <c r="H472" s="141"/>
      <c r="I472" s="773"/>
      <c r="J472" s="361"/>
      <c r="K472" s="773"/>
      <c r="L472" s="150"/>
      <c r="M472" s="773"/>
      <c r="N472" s="238"/>
      <c r="O472" s="773"/>
      <c r="P472" s="216"/>
      <c r="Q472" s="773"/>
      <c r="R472" s="137"/>
      <c r="S472" s="773"/>
      <c r="T472" s="176"/>
      <c r="U472" s="969">
        <f t="shared" si="92"/>
        <v>0</v>
      </c>
      <c r="V472" s="954"/>
      <c r="W472" s="204"/>
      <c r="X472" s="111">
        <f t="shared" si="101"/>
        <v>0</v>
      </c>
      <c r="Y472" s="959">
        <f t="shared" si="93"/>
        <v>0</v>
      </c>
      <c r="Z472" s="17">
        <f t="shared" si="94"/>
        <v>0</v>
      </c>
      <c r="AA472" s="17">
        <f t="shared" si="95"/>
        <v>0</v>
      </c>
      <c r="AB472" s="17">
        <f t="shared" si="96"/>
        <v>0</v>
      </c>
      <c r="AC472" s="17">
        <f t="shared" si="97"/>
        <v>0</v>
      </c>
      <c r="AD472" s="17">
        <f t="shared" si="98"/>
        <v>0</v>
      </c>
      <c r="AE472" s="17">
        <f t="shared" si="99"/>
        <v>0</v>
      </c>
      <c r="AF472" s="17">
        <f t="shared" si="100"/>
        <v>0</v>
      </c>
    </row>
    <row r="473" spans="1:32" ht="15.75" customHeight="1" x14ac:dyDescent="0.3">
      <c r="A473" s="37">
        <v>47</v>
      </c>
      <c r="B473" s="18"/>
      <c r="C473" s="18"/>
      <c r="D473" s="20"/>
      <c r="E473" s="47"/>
      <c r="F473" s="63"/>
      <c r="G473" s="778"/>
      <c r="H473" s="141"/>
      <c r="I473" s="773"/>
      <c r="J473" s="361"/>
      <c r="K473" s="773"/>
      <c r="L473" s="150"/>
      <c r="M473" s="773"/>
      <c r="N473" s="238"/>
      <c r="O473" s="773"/>
      <c r="P473" s="216"/>
      <c r="Q473" s="773"/>
      <c r="R473" s="137"/>
      <c r="S473" s="773"/>
      <c r="T473" s="176"/>
      <c r="U473" s="969">
        <f t="shared" si="92"/>
        <v>0</v>
      </c>
      <c r="V473" s="954"/>
      <c r="W473" s="204"/>
      <c r="X473" s="111">
        <f t="shared" si="101"/>
        <v>0</v>
      </c>
      <c r="Y473" s="959">
        <f t="shared" si="93"/>
        <v>0</v>
      </c>
      <c r="Z473" s="17">
        <f t="shared" si="94"/>
        <v>0</v>
      </c>
      <c r="AA473" s="17">
        <f t="shared" si="95"/>
        <v>0</v>
      </c>
      <c r="AB473" s="17">
        <f t="shared" si="96"/>
        <v>0</v>
      </c>
      <c r="AC473" s="17">
        <f t="shared" si="97"/>
        <v>0</v>
      </c>
      <c r="AD473" s="17">
        <f t="shared" si="98"/>
        <v>0</v>
      </c>
      <c r="AE473" s="17">
        <f t="shared" si="99"/>
        <v>0</v>
      </c>
      <c r="AF473" s="17">
        <f t="shared" si="100"/>
        <v>0</v>
      </c>
    </row>
    <row r="474" spans="1:32" ht="15.75" customHeight="1" x14ac:dyDescent="0.3">
      <c r="A474" s="37">
        <v>48</v>
      </c>
      <c r="B474" s="18"/>
      <c r="C474" s="18"/>
      <c r="D474" s="20"/>
      <c r="E474" s="47"/>
      <c r="F474" s="63"/>
      <c r="G474" s="778"/>
      <c r="H474" s="141"/>
      <c r="I474" s="773"/>
      <c r="J474" s="361"/>
      <c r="K474" s="773"/>
      <c r="L474" s="150"/>
      <c r="M474" s="773"/>
      <c r="N474" s="238"/>
      <c r="O474" s="773"/>
      <c r="P474" s="216"/>
      <c r="Q474" s="773"/>
      <c r="R474" s="137"/>
      <c r="S474" s="773"/>
      <c r="T474" s="176"/>
      <c r="U474" s="969">
        <f t="shared" si="92"/>
        <v>0</v>
      </c>
      <c r="V474" s="954"/>
      <c r="W474" s="204"/>
      <c r="X474" s="111">
        <f t="shared" si="101"/>
        <v>0</v>
      </c>
      <c r="Y474" s="959">
        <f t="shared" si="93"/>
        <v>0</v>
      </c>
      <c r="Z474" s="17">
        <f t="shared" si="94"/>
        <v>0</v>
      </c>
      <c r="AA474" s="17">
        <f t="shared" si="95"/>
        <v>0</v>
      </c>
      <c r="AB474" s="17">
        <f t="shared" si="96"/>
        <v>0</v>
      </c>
      <c r="AC474" s="17">
        <f t="shared" si="97"/>
        <v>0</v>
      </c>
      <c r="AD474" s="17">
        <f t="shared" si="98"/>
        <v>0</v>
      </c>
      <c r="AE474" s="17">
        <f t="shared" si="99"/>
        <v>0</v>
      </c>
      <c r="AF474" s="17">
        <f t="shared" si="100"/>
        <v>0</v>
      </c>
    </row>
    <row r="475" spans="1:32" ht="15.75" customHeight="1" x14ac:dyDescent="0.3">
      <c r="A475" s="37">
        <v>49</v>
      </c>
      <c r="B475" s="18"/>
      <c r="C475" s="18"/>
      <c r="D475" s="20"/>
      <c r="E475" s="47"/>
      <c r="F475" s="63"/>
      <c r="G475" s="778"/>
      <c r="H475" s="141"/>
      <c r="I475" s="773"/>
      <c r="J475" s="361"/>
      <c r="K475" s="773"/>
      <c r="L475" s="150"/>
      <c r="M475" s="773"/>
      <c r="N475" s="238"/>
      <c r="O475" s="773"/>
      <c r="P475" s="216"/>
      <c r="Q475" s="773"/>
      <c r="R475" s="137"/>
      <c r="S475" s="773"/>
      <c r="T475" s="176"/>
      <c r="U475" s="969">
        <f t="shared" si="92"/>
        <v>0</v>
      </c>
      <c r="V475" s="954"/>
      <c r="W475" s="204"/>
      <c r="X475" s="111">
        <f t="shared" si="101"/>
        <v>0</v>
      </c>
      <c r="Y475" s="959">
        <f t="shared" si="93"/>
        <v>0</v>
      </c>
      <c r="Z475" s="17">
        <f t="shared" si="94"/>
        <v>0</v>
      </c>
      <c r="AA475" s="17">
        <f t="shared" si="95"/>
        <v>0</v>
      </c>
      <c r="AB475" s="17">
        <f t="shared" si="96"/>
        <v>0</v>
      </c>
      <c r="AC475" s="17">
        <f t="shared" si="97"/>
        <v>0</v>
      </c>
      <c r="AD475" s="17">
        <f t="shared" si="98"/>
        <v>0</v>
      </c>
      <c r="AE475" s="17">
        <f t="shared" si="99"/>
        <v>0</v>
      </c>
      <c r="AF475" s="17">
        <f t="shared" si="100"/>
        <v>0</v>
      </c>
    </row>
    <row r="476" spans="1:32" ht="15.75" customHeight="1" x14ac:dyDescent="0.3">
      <c r="A476" s="37">
        <v>50</v>
      </c>
      <c r="B476" s="18"/>
      <c r="C476" s="18"/>
      <c r="D476" s="20"/>
      <c r="E476" s="47"/>
      <c r="F476" s="63"/>
      <c r="G476" s="778"/>
      <c r="H476" s="141"/>
      <c r="I476" s="773"/>
      <c r="J476" s="361"/>
      <c r="K476" s="773"/>
      <c r="L476" s="150"/>
      <c r="M476" s="773"/>
      <c r="N476" s="238"/>
      <c r="O476" s="773"/>
      <c r="P476" s="216"/>
      <c r="Q476" s="773"/>
      <c r="R476" s="137"/>
      <c r="S476" s="773"/>
      <c r="T476" s="176"/>
      <c r="U476" s="969">
        <f t="shared" si="92"/>
        <v>0</v>
      </c>
      <c r="V476" s="954"/>
      <c r="W476" s="204"/>
      <c r="X476" s="111">
        <f t="shared" si="101"/>
        <v>0</v>
      </c>
      <c r="Y476" s="959">
        <f t="shared" si="93"/>
        <v>0</v>
      </c>
      <c r="Z476" s="17">
        <f t="shared" si="94"/>
        <v>0</v>
      </c>
      <c r="AA476" s="17">
        <f t="shared" si="95"/>
        <v>0</v>
      </c>
      <c r="AB476" s="17">
        <f t="shared" si="96"/>
        <v>0</v>
      </c>
      <c r="AC476" s="17">
        <f t="shared" si="97"/>
        <v>0</v>
      </c>
      <c r="AD476" s="17">
        <f t="shared" si="98"/>
        <v>0</v>
      </c>
      <c r="AE476" s="17">
        <f t="shared" si="99"/>
        <v>0</v>
      </c>
      <c r="AF476" s="17">
        <f t="shared" si="100"/>
        <v>0</v>
      </c>
    </row>
    <row r="477" spans="1:32" ht="15.75" customHeight="1" x14ac:dyDescent="0.3">
      <c r="A477" s="37">
        <v>51</v>
      </c>
      <c r="B477" s="18"/>
      <c r="C477" s="18"/>
      <c r="D477" s="20"/>
      <c r="E477" s="47"/>
      <c r="F477" s="63"/>
      <c r="G477" s="778"/>
      <c r="H477" s="141"/>
      <c r="I477" s="773"/>
      <c r="J477" s="361"/>
      <c r="K477" s="773"/>
      <c r="L477" s="150"/>
      <c r="M477" s="773"/>
      <c r="N477" s="238"/>
      <c r="O477" s="773"/>
      <c r="P477" s="216"/>
      <c r="Q477" s="773"/>
      <c r="R477" s="137"/>
      <c r="S477" s="773"/>
      <c r="T477" s="176"/>
      <c r="U477" s="969">
        <f t="shared" si="92"/>
        <v>0</v>
      </c>
      <c r="V477" s="954"/>
      <c r="W477" s="204"/>
      <c r="X477" s="111">
        <f t="shared" si="101"/>
        <v>0</v>
      </c>
      <c r="Y477" s="959">
        <f t="shared" si="93"/>
        <v>0</v>
      </c>
      <c r="Z477" s="17">
        <f t="shared" si="94"/>
        <v>0</v>
      </c>
      <c r="AA477" s="17">
        <f t="shared" si="95"/>
        <v>0</v>
      </c>
      <c r="AB477" s="17">
        <f t="shared" si="96"/>
        <v>0</v>
      </c>
      <c r="AC477" s="17">
        <f t="shared" si="97"/>
        <v>0</v>
      </c>
      <c r="AD477" s="17">
        <f t="shared" si="98"/>
        <v>0</v>
      </c>
      <c r="AE477" s="17">
        <f t="shared" si="99"/>
        <v>0</v>
      </c>
      <c r="AF477" s="17">
        <f t="shared" si="100"/>
        <v>0</v>
      </c>
    </row>
    <row r="478" spans="1:32" ht="15.75" customHeight="1" x14ac:dyDescent="0.3">
      <c r="A478" s="37">
        <v>52</v>
      </c>
      <c r="B478" s="18"/>
      <c r="C478" s="18"/>
      <c r="D478" s="20"/>
      <c r="E478" s="47"/>
      <c r="F478" s="63"/>
      <c r="G478" s="778"/>
      <c r="H478" s="141"/>
      <c r="I478" s="773"/>
      <c r="J478" s="361"/>
      <c r="K478" s="773"/>
      <c r="L478" s="150"/>
      <c r="M478" s="773"/>
      <c r="N478" s="238"/>
      <c r="O478" s="773"/>
      <c r="P478" s="216"/>
      <c r="Q478" s="773"/>
      <c r="R478" s="137"/>
      <c r="S478" s="773"/>
      <c r="T478" s="176"/>
      <c r="U478" s="969">
        <f t="shared" si="92"/>
        <v>0</v>
      </c>
      <c r="V478" s="954"/>
      <c r="W478" s="204"/>
      <c r="X478" s="111">
        <f t="shared" si="101"/>
        <v>0</v>
      </c>
      <c r="Y478" s="959">
        <f t="shared" si="93"/>
        <v>0</v>
      </c>
      <c r="Z478" s="17">
        <f t="shared" si="94"/>
        <v>0</v>
      </c>
      <c r="AA478" s="17">
        <f t="shared" si="95"/>
        <v>0</v>
      </c>
      <c r="AB478" s="17">
        <f t="shared" si="96"/>
        <v>0</v>
      </c>
      <c r="AC478" s="17">
        <f t="shared" si="97"/>
        <v>0</v>
      </c>
      <c r="AD478" s="17">
        <f t="shared" si="98"/>
        <v>0</v>
      </c>
      <c r="AE478" s="17">
        <f t="shared" si="99"/>
        <v>0</v>
      </c>
      <c r="AF478" s="17">
        <f t="shared" si="100"/>
        <v>0</v>
      </c>
    </row>
    <row r="479" spans="1:32" ht="15.75" customHeight="1" x14ac:dyDescent="0.3">
      <c r="A479" s="37">
        <v>53</v>
      </c>
      <c r="B479" s="18"/>
      <c r="C479" s="18"/>
      <c r="D479" s="20"/>
      <c r="E479" s="47"/>
      <c r="F479" s="63"/>
      <c r="G479" s="778"/>
      <c r="H479" s="141"/>
      <c r="I479" s="773"/>
      <c r="J479" s="361"/>
      <c r="K479" s="773"/>
      <c r="L479" s="150"/>
      <c r="M479" s="773"/>
      <c r="N479" s="238"/>
      <c r="O479" s="773"/>
      <c r="P479" s="216"/>
      <c r="Q479" s="773"/>
      <c r="R479" s="137"/>
      <c r="S479" s="773"/>
      <c r="T479" s="176"/>
      <c r="U479" s="969">
        <f t="shared" si="92"/>
        <v>0</v>
      </c>
      <c r="V479" s="954"/>
      <c r="W479" s="204"/>
      <c r="X479" s="111">
        <f t="shared" si="101"/>
        <v>0</v>
      </c>
      <c r="Y479" s="959">
        <f t="shared" si="93"/>
        <v>0</v>
      </c>
      <c r="Z479" s="17">
        <f t="shared" si="94"/>
        <v>0</v>
      </c>
      <c r="AA479" s="17">
        <f t="shared" si="95"/>
        <v>0</v>
      </c>
      <c r="AB479" s="17">
        <f t="shared" si="96"/>
        <v>0</v>
      </c>
      <c r="AC479" s="17">
        <f t="shared" si="97"/>
        <v>0</v>
      </c>
      <c r="AD479" s="17">
        <f t="shared" si="98"/>
        <v>0</v>
      </c>
      <c r="AE479" s="17">
        <f t="shared" si="99"/>
        <v>0</v>
      </c>
      <c r="AF479" s="17">
        <f t="shared" si="100"/>
        <v>0</v>
      </c>
    </row>
    <row r="480" spans="1:32" ht="15.75" customHeight="1" x14ac:dyDescent="0.3">
      <c r="A480" s="37">
        <v>54</v>
      </c>
      <c r="B480" s="18"/>
      <c r="C480" s="18"/>
      <c r="D480" s="20"/>
      <c r="E480" s="47"/>
      <c r="F480" s="63"/>
      <c r="G480" s="778"/>
      <c r="H480" s="141"/>
      <c r="I480" s="773"/>
      <c r="J480" s="361"/>
      <c r="K480" s="773"/>
      <c r="L480" s="150"/>
      <c r="M480" s="773"/>
      <c r="N480" s="238"/>
      <c r="O480" s="773"/>
      <c r="P480" s="216"/>
      <c r="Q480" s="773"/>
      <c r="R480" s="137"/>
      <c r="S480" s="773"/>
      <c r="T480" s="176"/>
      <c r="U480" s="969">
        <f t="shared" si="92"/>
        <v>0</v>
      </c>
      <c r="V480" s="954"/>
      <c r="W480" s="204"/>
      <c r="X480" s="111">
        <f t="shared" si="101"/>
        <v>0</v>
      </c>
      <c r="Y480" s="959">
        <f t="shared" si="93"/>
        <v>0</v>
      </c>
      <c r="Z480" s="17">
        <f t="shared" si="94"/>
        <v>0</v>
      </c>
      <c r="AA480" s="17">
        <f t="shared" si="95"/>
        <v>0</v>
      </c>
      <c r="AB480" s="17">
        <f t="shared" si="96"/>
        <v>0</v>
      </c>
      <c r="AC480" s="17">
        <f t="shared" si="97"/>
        <v>0</v>
      </c>
      <c r="AD480" s="17">
        <f t="shared" si="98"/>
        <v>0</v>
      </c>
      <c r="AE480" s="17">
        <f t="shared" si="99"/>
        <v>0</v>
      </c>
      <c r="AF480" s="17">
        <f t="shared" si="100"/>
        <v>0</v>
      </c>
    </row>
    <row r="481" spans="1:32" ht="15.75" customHeight="1" x14ac:dyDescent="0.3">
      <c r="A481" s="37">
        <v>55</v>
      </c>
      <c r="B481" s="18"/>
      <c r="C481" s="18"/>
      <c r="D481" s="20"/>
      <c r="E481" s="47"/>
      <c r="F481" s="63"/>
      <c r="G481" s="778"/>
      <c r="H481" s="141"/>
      <c r="I481" s="773"/>
      <c r="J481" s="361"/>
      <c r="K481" s="773"/>
      <c r="L481" s="150"/>
      <c r="M481" s="773"/>
      <c r="N481" s="238"/>
      <c r="O481" s="773"/>
      <c r="P481" s="216"/>
      <c r="Q481" s="773"/>
      <c r="R481" s="137"/>
      <c r="S481" s="773"/>
      <c r="T481" s="176"/>
      <c r="U481" s="969">
        <f t="shared" si="92"/>
        <v>0</v>
      </c>
      <c r="V481" s="954"/>
      <c r="W481" s="204"/>
      <c r="X481" s="111">
        <f t="shared" si="101"/>
        <v>0</v>
      </c>
      <c r="Y481" s="959">
        <f t="shared" si="93"/>
        <v>0</v>
      </c>
      <c r="Z481" s="17">
        <f t="shared" si="94"/>
        <v>0</v>
      </c>
      <c r="AA481" s="17">
        <f t="shared" si="95"/>
        <v>0</v>
      </c>
      <c r="AB481" s="17">
        <f t="shared" si="96"/>
        <v>0</v>
      </c>
      <c r="AC481" s="17">
        <f t="shared" si="97"/>
        <v>0</v>
      </c>
      <c r="AD481" s="17">
        <f t="shared" si="98"/>
        <v>0</v>
      </c>
      <c r="AE481" s="17">
        <f t="shared" si="99"/>
        <v>0</v>
      </c>
      <c r="AF481" s="17">
        <f t="shared" si="100"/>
        <v>0</v>
      </c>
    </row>
    <row r="482" spans="1:32" ht="15.75" customHeight="1" x14ac:dyDescent="0.3">
      <c r="A482" s="37">
        <v>56</v>
      </c>
      <c r="B482" s="18"/>
      <c r="C482" s="18"/>
      <c r="D482" s="20"/>
      <c r="E482" s="47"/>
      <c r="F482" s="63"/>
      <c r="G482" s="778"/>
      <c r="H482" s="141"/>
      <c r="I482" s="773"/>
      <c r="J482" s="361"/>
      <c r="K482" s="773"/>
      <c r="L482" s="150"/>
      <c r="M482" s="773"/>
      <c r="N482" s="238"/>
      <c r="O482" s="773"/>
      <c r="P482" s="216"/>
      <c r="Q482" s="773"/>
      <c r="R482" s="137"/>
      <c r="S482" s="773"/>
      <c r="T482" s="176"/>
      <c r="U482" s="969">
        <f t="shared" si="92"/>
        <v>0</v>
      </c>
      <c r="V482" s="954"/>
      <c r="W482" s="204"/>
      <c r="X482" s="111">
        <f t="shared" si="101"/>
        <v>0</v>
      </c>
      <c r="Y482" s="959">
        <f t="shared" si="93"/>
        <v>0</v>
      </c>
      <c r="Z482" s="17">
        <f t="shared" si="94"/>
        <v>0</v>
      </c>
      <c r="AA482" s="17">
        <f t="shared" si="95"/>
        <v>0</v>
      </c>
      <c r="AB482" s="17">
        <f t="shared" si="96"/>
        <v>0</v>
      </c>
      <c r="AC482" s="17">
        <f t="shared" si="97"/>
        <v>0</v>
      </c>
      <c r="AD482" s="17">
        <f t="shared" si="98"/>
        <v>0</v>
      </c>
      <c r="AE482" s="17">
        <f t="shared" si="99"/>
        <v>0</v>
      </c>
      <c r="AF482" s="17">
        <f t="shared" si="100"/>
        <v>0</v>
      </c>
    </row>
    <row r="483" spans="1:32" ht="15.75" customHeight="1" x14ac:dyDescent="0.3">
      <c r="A483" s="37">
        <v>57</v>
      </c>
      <c r="B483" s="18"/>
      <c r="C483" s="18"/>
      <c r="D483" s="20"/>
      <c r="E483" s="47"/>
      <c r="F483" s="63"/>
      <c r="G483" s="778"/>
      <c r="H483" s="141"/>
      <c r="I483" s="773"/>
      <c r="J483" s="361"/>
      <c r="K483" s="773"/>
      <c r="L483" s="150"/>
      <c r="M483" s="773"/>
      <c r="N483" s="238"/>
      <c r="O483" s="773"/>
      <c r="P483" s="216"/>
      <c r="Q483" s="773"/>
      <c r="R483" s="137"/>
      <c r="S483" s="773"/>
      <c r="T483" s="176"/>
      <c r="U483" s="969">
        <f t="shared" si="92"/>
        <v>0</v>
      </c>
      <c r="V483" s="954"/>
      <c r="W483" s="204"/>
      <c r="X483" s="111">
        <f t="shared" si="101"/>
        <v>0</v>
      </c>
      <c r="Y483" s="959">
        <f t="shared" si="93"/>
        <v>0</v>
      </c>
      <c r="Z483" s="17">
        <f t="shared" si="94"/>
        <v>0</v>
      </c>
      <c r="AA483" s="17">
        <f t="shared" si="95"/>
        <v>0</v>
      </c>
      <c r="AB483" s="17">
        <f t="shared" si="96"/>
        <v>0</v>
      </c>
      <c r="AC483" s="17">
        <f t="shared" si="97"/>
        <v>0</v>
      </c>
      <c r="AD483" s="17">
        <f t="shared" si="98"/>
        <v>0</v>
      </c>
      <c r="AE483" s="17">
        <f t="shared" si="99"/>
        <v>0</v>
      </c>
      <c r="AF483" s="17">
        <f t="shared" si="100"/>
        <v>0</v>
      </c>
    </row>
    <row r="484" spans="1:32" ht="15.75" customHeight="1" x14ac:dyDescent="0.3">
      <c r="A484" s="37">
        <v>58</v>
      </c>
      <c r="B484" s="18"/>
      <c r="C484" s="18"/>
      <c r="D484" s="20"/>
      <c r="E484" s="47"/>
      <c r="F484" s="63"/>
      <c r="G484" s="778"/>
      <c r="H484" s="141"/>
      <c r="I484" s="773"/>
      <c r="J484" s="361"/>
      <c r="K484" s="773"/>
      <c r="L484" s="150"/>
      <c r="M484" s="773"/>
      <c r="N484" s="238"/>
      <c r="O484" s="773"/>
      <c r="P484" s="216"/>
      <c r="Q484" s="773"/>
      <c r="R484" s="137"/>
      <c r="S484" s="773"/>
      <c r="T484" s="176"/>
      <c r="U484" s="969">
        <f t="shared" si="92"/>
        <v>0</v>
      </c>
      <c r="V484" s="954"/>
      <c r="W484" s="204"/>
      <c r="X484" s="111">
        <f t="shared" si="101"/>
        <v>0</v>
      </c>
      <c r="Y484" s="959">
        <f t="shared" si="93"/>
        <v>0</v>
      </c>
      <c r="Z484" s="17">
        <f t="shared" si="94"/>
        <v>0</v>
      </c>
      <c r="AA484" s="17">
        <f t="shared" si="95"/>
        <v>0</v>
      </c>
      <c r="AB484" s="17">
        <f t="shared" si="96"/>
        <v>0</v>
      </c>
      <c r="AC484" s="17">
        <f t="shared" si="97"/>
        <v>0</v>
      </c>
      <c r="AD484" s="17">
        <f t="shared" si="98"/>
        <v>0</v>
      </c>
      <c r="AE484" s="17">
        <f t="shared" si="99"/>
        <v>0</v>
      </c>
      <c r="AF484" s="17">
        <f t="shared" si="100"/>
        <v>0</v>
      </c>
    </row>
    <row r="485" spans="1:32" ht="15.75" customHeight="1" x14ac:dyDescent="0.3">
      <c r="A485" s="37">
        <v>59</v>
      </c>
      <c r="B485" s="18"/>
      <c r="C485" s="18"/>
      <c r="D485" s="20"/>
      <c r="E485" s="47"/>
      <c r="F485" s="63"/>
      <c r="G485" s="778"/>
      <c r="H485" s="141"/>
      <c r="I485" s="773"/>
      <c r="J485" s="361"/>
      <c r="K485" s="773"/>
      <c r="L485" s="150"/>
      <c r="M485" s="773"/>
      <c r="N485" s="238"/>
      <c r="O485" s="773"/>
      <c r="P485" s="216"/>
      <c r="Q485" s="773"/>
      <c r="R485" s="137"/>
      <c r="S485" s="773"/>
      <c r="T485" s="176"/>
      <c r="U485" s="969">
        <f t="shared" si="92"/>
        <v>0</v>
      </c>
      <c r="V485" s="954"/>
      <c r="W485" s="204"/>
      <c r="X485" s="111">
        <f t="shared" si="101"/>
        <v>0</v>
      </c>
      <c r="Y485" s="959">
        <f t="shared" si="93"/>
        <v>0</v>
      </c>
      <c r="Z485" s="17">
        <f t="shared" si="94"/>
        <v>0</v>
      </c>
      <c r="AA485" s="17">
        <f t="shared" si="95"/>
        <v>0</v>
      </c>
      <c r="AB485" s="17">
        <f t="shared" si="96"/>
        <v>0</v>
      </c>
      <c r="AC485" s="17">
        <f t="shared" si="97"/>
        <v>0</v>
      </c>
      <c r="AD485" s="17">
        <f t="shared" si="98"/>
        <v>0</v>
      </c>
      <c r="AE485" s="17">
        <f t="shared" si="99"/>
        <v>0</v>
      </c>
      <c r="AF485" s="17">
        <f t="shared" si="100"/>
        <v>0</v>
      </c>
    </row>
    <row r="486" spans="1:32" ht="15.75" customHeight="1" x14ac:dyDescent="0.3">
      <c r="A486" s="37">
        <v>60</v>
      </c>
      <c r="B486" s="18"/>
      <c r="C486" s="18"/>
      <c r="D486" s="20"/>
      <c r="E486" s="47"/>
      <c r="F486" s="63"/>
      <c r="G486" s="778"/>
      <c r="H486" s="141"/>
      <c r="I486" s="773"/>
      <c r="J486" s="361"/>
      <c r="K486" s="773"/>
      <c r="L486" s="150"/>
      <c r="M486" s="773"/>
      <c r="N486" s="238"/>
      <c r="O486" s="773"/>
      <c r="P486" s="216"/>
      <c r="Q486" s="773"/>
      <c r="R486" s="137"/>
      <c r="S486" s="773"/>
      <c r="T486" s="176"/>
      <c r="U486" s="969">
        <f t="shared" si="92"/>
        <v>0</v>
      </c>
      <c r="V486" s="954"/>
      <c r="W486" s="204"/>
      <c r="X486" s="111">
        <f t="shared" si="101"/>
        <v>0</v>
      </c>
      <c r="Y486" s="959">
        <f t="shared" si="93"/>
        <v>0</v>
      </c>
      <c r="Z486" s="17">
        <f t="shared" si="94"/>
        <v>0</v>
      </c>
      <c r="AA486" s="17">
        <f t="shared" si="95"/>
        <v>0</v>
      </c>
      <c r="AB486" s="17">
        <f t="shared" si="96"/>
        <v>0</v>
      </c>
      <c r="AC486" s="17">
        <f t="shared" si="97"/>
        <v>0</v>
      </c>
      <c r="AD486" s="17">
        <f t="shared" si="98"/>
        <v>0</v>
      </c>
      <c r="AE486" s="17">
        <f t="shared" si="99"/>
        <v>0</v>
      </c>
      <c r="AF486" s="17">
        <f t="shared" si="100"/>
        <v>0</v>
      </c>
    </row>
    <row r="487" spans="1:32" ht="15.75" customHeight="1" x14ac:dyDescent="0.3">
      <c r="A487" s="37">
        <v>61</v>
      </c>
      <c r="B487" s="18"/>
      <c r="C487" s="18"/>
      <c r="D487" s="20"/>
      <c r="E487" s="47"/>
      <c r="F487" s="63"/>
      <c r="G487" s="778"/>
      <c r="H487" s="141"/>
      <c r="I487" s="773"/>
      <c r="J487" s="361"/>
      <c r="K487" s="773"/>
      <c r="L487" s="150"/>
      <c r="M487" s="773"/>
      <c r="N487" s="238"/>
      <c r="O487" s="773"/>
      <c r="P487" s="216"/>
      <c r="Q487" s="773"/>
      <c r="R487" s="137"/>
      <c r="S487" s="773"/>
      <c r="T487" s="176"/>
      <c r="U487" s="969">
        <f t="shared" si="92"/>
        <v>0</v>
      </c>
      <c r="V487" s="954"/>
      <c r="W487" s="204"/>
      <c r="X487" s="111">
        <f t="shared" si="101"/>
        <v>0</v>
      </c>
      <c r="Y487" s="959">
        <f t="shared" si="93"/>
        <v>0</v>
      </c>
      <c r="Z487" s="17">
        <f t="shared" si="94"/>
        <v>0</v>
      </c>
      <c r="AA487" s="17">
        <f t="shared" si="95"/>
        <v>0</v>
      </c>
      <c r="AB487" s="17">
        <f t="shared" si="96"/>
        <v>0</v>
      </c>
      <c r="AC487" s="17">
        <f t="shared" si="97"/>
        <v>0</v>
      </c>
      <c r="AD487" s="17">
        <f t="shared" si="98"/>
        <v>0</v>
      </c>
      <c r="AE487" s="17">
        <f t="shared" si="99"/>
        <v>0</v>
      </c>
      <c r="AF487" s="17">
        <f t="shared" si="100"/>
        <v>0</v>
      </c>
    </row>
    <row r="488" spans="1:32" ht="15.75" customHeight="1" x14ac:dyDescent="0.3">
      <c r="A488" s="37"/>
      <c r="B488" s="18"/>
      <c r="C488" s="18"/>
      <c r="D488" s="20"/>
      <c r="E488" s="47"/>
      <c r="F488" s="63"/>
      <c r="G488" s="778"/>
      <c r="H488" s="141"/>
      <c r="I488" s="773"/>
      <c r="J488" s="361"/>
      <c r="K488" s="773"/>
      <c r="L488" s="150"/>
      <c r="M488" s="773"/>
      <c r="N488" s="238"/>
      <c r="O488" s="773"/>
      <c r="P488" s="216"/>
      <c r="Q488" s="773"/>
      <c r="R488" s="137"/>
      <c r="S488" s="773"/>
      <c r="T488" s="176"/>
      <c r="U488" s="969">
        <f t="shared" si="92"/>
        <v>0</v>
      </c>
      <c r="V488" s="954"/>
      <c r="W488" s="204"/>
      <c r="X488" s="111">
        <f t="shared" si="101"/>
        <v>0</v>
      </c>
      <c r="Y488" s="959">
        <f t="shared" si="93"/>
        <v>0</v>
      </c>
      <c r="Z488" s="17">
        <f t="shared" si="94"/>
        <v>0</v>
      </c>
      <c r="AA488" s="17">
        <f t="shared" si="95"/>
        <v>0</v>
      </c>
      <c r="AB488" s="17">
        <f t="shared" si="96"/>
        <v>0</v>
      </c>
      <c r="AC488" s="17">
        <f t="shared" si="97"/>
        <v>0</v>
      </c>
      <c r="AD488" s="17">
        <f t="shared" si="98"/>
        <v>0</v>
      </c>
      <c r="AE488" s="17">
        <f t="shared" si="99"/>
        <v>0</v>
      </c>
      <c r="AF488" s="17">
        <f t="shared" si="100"/>
        <v>0</v>
      </c>
    </row>
    <row r="489" spans="1:32" s="11" customFormat="1" ht="15.75" customHeight="1" x14ac:dyDescent="0.3">
      <c r="A489" s="42"/>
      <c r="B489" s="29"/>
      <c r="C489" s="29"/>
      <c r="D489" s="9"/>
      <c r="E489" s="49"/>
      <c r="F489" s="18"/>
      <c r="G489" s="778"/>
      <c r="H489" s="141"/>
      <c r="I489" s="773"/>
      <c r="J489" s="361"/>
      <c r="K489" s="773"/>
      <c r="L489" s="150"/>
      <c r="M489" s="773"/>
      <c r="N489" s="238"/>
      <c r="O489" s="773"/>
      <c r="P489" s="216"/>
      <c r="Q489" s="773"/>
      <c r="R489" s="137"/>
      <c r="S489" s="773"/>
      <c r="T489" s="176"/>
      <c r="U489" s="969">
        <f t="shared" si="92"/>
        <v>0</v>
      </c>
      <c r="V489" s="954"/>
      <c r="W489" s="204"/>
      <c r="X489" s="111">
        <f t="shared" si="101"/>
        <v>0</v>
      </c>
      <c r="Y489" s="959">
        <f t="shared" si="93"/>
        <v>0</v>
      </c>
      <c r="Z489" s="17">
        <f t="shared" si="94"/>
        <v>0</v>
      </c>
      <c r="AA489" s="17">
        <f t="shared" si="95"/>
        <v>0</v>
      </c>
      <c r="AB489" s="17">
        <f t="shared" si="96"/>
        <v>0</v>
      </c>
      <c r="AC489" s="17">
        <f t="shared" si="97"/>
        <v>0</v>
      </c>
      <c r="AD489" s="17">
        <f t="shared" si="98"/>
        <v>0</v>
      </c>
      <c r="AE489" s="17">
        <f t="shared" si="99"/>
        <v>0</v>
      </c>
      <c r="AF489" s="17">
        <f t="shared" si="100"/>
        <v>0</v>
      </c>
    </row>
    <row r="490" spans="1:32" ht="15.75" customHeight="1" x14ac:dyDescent="0.3">
      <c r="A490" s="37"/>
      <c r="B490" s="18"/>
      <c r="C490" s="18"/>
      <c r="D490" s="20"/>
      <c r="E490" s="47"/>
      <c r="F490" s="18"/>
      <c r="G490" s="778"/>
      <c r="H490" s="141"/>
      <c r="I490" s="773"/>
      <c r="J490" s="361"/>
      <c r="K490" s="773"/>
      <c r="L490" s="150"/>
      <c r="M490" s="773"/>
      <c r="N490" s="238"/>
      <c r="O490" s="773"/>
      <c r="P490" s="216"/>
      <c r="Q490" s="773"/>
      <c r="R490" s="137"/>
      <c r="S490" s="773"/>
      <c r="T490" s="176"/>
      <c r="U490" s="969">
        <f t="shared" si="92"/>
        <v>0</v>
      </c>
      <c r="V490" s="954"/>
      <c r="W490" s="204"/>
      <c r="X490" s="111">
        <f t="shared" si="101"/>
        <v>0</v>
      </c>
      <c r="Y490" s="959">
        <f t="shared" si="93"/>
        <v>0</v>
      </c>
      <c r="Z490" s="17">
        <f t="shared" si="94"/>
        <v>0</v>
      </c>
      <c r="AA490" s="17">
        <f t="shared" si="95"/>
        <v>0</v>
      </c>
      <c r="AB490" s="17">
        <f t="shared" si="96"/>
        <v>0</v>
      </c>
      <c r="AC490" s="17">
        <f t="shared" si="97"/>
        <v>0</v>
      </c>
      <c r="AD490" s="17">
        <f t="shared" si="98"/>
        <v>0</v>
      </c>
      <c r="AE490" s="17">
        <f t="shared" si="99"/>
        <v>0</v>
      </c>
      <c r="AF490" s="17">
        <f t="shared" si="100"/>
        <v>0</v>
      </c>
    </row>
    <row r="491" spans="1:32" ht="15.75" customHeight="1" x14ac:dyDescent="0.3">
      <c r="A491" s="37"/>
      <c r="B491" s="18"/>
      <c r="C491" s="18"/>
      <c r="D491" s="20"/>
      <c r="E491" s="47"/>
      <c r="F491" s="18"/>
      <c r="G491" s="778"/>
      <c r="H491" s="141"/>
      <c r="I491" s="773"/>
      <c r="J491" s="361"/>
      <c r="K491" s="773"/>
      <c r="L491" s="150"/>
      <c r="M491" s="773"/>
      <c r="N491" s="238"/>
      <c r="O491" s="773"/>
      <c r="P491" s="216"/>
      <c r="Q491" s="773"/>
      <c r="R491" s="137"/>
      <c r="S491" s="773"/>
      <c r="T491" s="176"/>
      <c r="U491" s="969">
        <f t="shared" si="92"/>
        <v>0</v>
      </c>
      <c r="V491" s="954"/>
      <c r="W491" s="204"/>
      <c r="X491" s="111">
        <f t="shared" si="101"/>
        <v>0</v>
      </c>
      <c r="Y491" s="959">
        <f t="shared" si="93"/>
        <v>0</v>
      </c>
      <c r="Z491" s="17">
        <f t="shared" si="94"/>
        <v>0</v>
      </c>
      <c r="AA491" s="17">
        <f t="shared" si="95"/>
        <v>0</v>
      </c>
      <c r="AB491" s="17">
        <f t="shared" si="96"/>
        <v>0</v>
      </c>
      <c r="AC491" s="17">
        <f t="shared" si="97"/>
        <v>0</v>
      </c>
      <c r="AD491" s="17">
        <f t="shared" si="98"/>
        <v>0</v>
      </c>
      <c r="AE491" s="17">
        <f t="shared" si="99"/>
        <v>0</v>
      </c>
      <c r="AF491" s="17">
        <f t="shared" si="100"/>
        <v>0</v>
      </c>
    </row>
    <row r="492" spans="1:32" ht="15.75" customHeight="1" x14ac:dyDescent="0.3">
      <c r="A492" s="37"/>
      <c r="B492" s="18"/>
      <c r="C492" s="18"/>
      <c r="D492" s="20"/>
      <c r="E492" s="47"/>
      <c r="F492" s="18"/>
      <c r="G492" s="778"/>
      <c r="H492" s="141"/>
      <c r="I492" s="773"/>
      <c r="J492" s="361"/>
      <c r="K492" s="773"/>
      <c r="L492" s="150"/>
      <c r="M492" s="773"/>
      <c r="N492" s="238"/>
      <c r="O492" s="773"/>
      <c r="P492" s="216"/>
      <c r="Q492" s="773"/>
      <c r="R492" s="137"/>
      <c r="S492" s="773"/>
      <c r="T492" s="176"/>
      <c r="U492" s="969">
        <f t="shared" si="92"/>
        <v>0</v>
      </c>
      <c r="V492" s="954"/>
      <c r="W492" s="204"/>
      <c r="X492" s="111">
        <f t="shared" si="101"/>
        <v>0</v>
      </c>
      <c r="Y492" s="959">
        <f t="shared" si="93"/>
        <v>0</v>
      </c>
      <c r="Z492" s="17">
        <f t="shared" si="94"/>
        <v>0</v>
      </c>
      <c r="AA492" s="17">
        <f t="shared" si="95"/>
        <v>0</v>
      </c>
      <c r="AB492" s="17">
        <f t="shared" si="96"/>
        <v>0</v>
      </c>
      <c r="AC492" s="17">
        <f t="shared" si="97"/>
        <v>0</v>
      </c>
      <c r="AD492" s="17">
        <f t="shared" si="98"/>
        <v>0</v>
      </c>
      <c r="AE492" s="17">
        <f t="shared" si="99"/>
        <v>0</v>
      </c>
      <c r="AF492" s="17">
        <f t="shared" si="100"/>
        <v>0</v>
      </c>
    </row>
    <row r="493" spans="1:32" ht="15.75" customHeight="1" x14ac:dyDescent="0.3">
      <c r="A493" s="37"/>
      <c r="B493" s="18"/>
      <c r="C493" s="18"/>
      <c r="D493" s="20"/>
      <c r="E493" s="47"/>
      <c r="F493" s="18"/>
      <c r="G493" s="778"/>
      <c r="H493" s="141"/>
      <c r="I493" s="773"/>
      <c r="J493" s="361"/>
      <c r="K493" s="773"/>
      <c r="L493" s="150"/>
      <c r="M493" s="773"/>
      <c r="N493" s="238"/>
      <c r="O493" s="773"/>
      <c r="P493" s="216"/>
      <c r="Q493" s="773"/>
      <c r="R493" s="137"/>
      <c r="S493" s="773"/>
      <c r="T493" s="176"/>
      <c r="U493" s="969">
        <f t="shared" si="92"/>
        <v>0</v>
      </c>
      <c r="V493" s="954"/>
      <c r="W493" s="204"/>
      <c r="X493" s="111">
        <f t="shared" si="101"/>
        <v>0</v>
      </c>
      <c r="Y493" s="959">
        <f t="shared" si="93"/>
        <v>0</v>
      </c>
      <c r="Z493" s="17">
        <f t="shared" si="94"/>
        <v>0</v>
      </c>
      <c r="AA493" s="17">
        <f t="shared" si="95"/>
        <v>0</v>
      </c>
      <c r="AB493" s="17">
        <f t="shared" si="96"/>
        <v>0</v>
      </c>
      <c r="AC493" s="17">
        <f t="shared" si="97"/>
        <v>0</v>
      </c>
      <c r="AD493" s="17">
        <f t="shared" si="98"/>
        <v>0</v>
      </c>
      <c r="AE493" s="17">
        <f t="shared" si="99"/>
        <v>0</v>
      </c>
      <c r="AF493" s="17">
        <f t="shared" si="100"/>
        <v>0</v>
      </c>
    </row>
    <row r="494" spans="1:32" ht="15.75" customHeight="1" x14ac:dyDescent="0.3">
      <c r="A494" s="37"/>
      <c r="B494" s="18"/>
      <c r="C494" s="18"/>
      <c r="D494" s="20"/>
      <c r="E494" s="47"/>
      <c r="F494" s="18"/>
      <c r="G494" s="778"/>
      <c r="H494" s="141"/>
      <c r="I494" s="773"/>
      <c r="J494" s="361"/>
      <c r="K494" s="773"/>
      <c r="L494" s="150"/>
      <c r="M494" s="773"/>
      <c r="N494" s="238"/>
      <c r="O494" s="773"/>
      <c r="P494" s="216"/>
      <c r="Q494" s="773"/>
      <c r="R494" s="137"/>
      <c r="S494" s="773"/>
      <c r="T494" s="176"/>
      <c r="U494" s="969">
        <f t="shared" si="92"/>
        <v>0</v>
      </c>
      <c r="V494" s="954"/>
      <c r="W494" s="204"/>
      <c r="X494" s="111">
        <f t="shared" si="101"/>
        <v>0</v>
      </c>
      <c r="Y494" s="959">
        <f t="shared" si="93"/>
        <v>0</v>
      </c>
      <c r="Z494" s="17">
        <f t="shared" si="94"/>
        <v>0</v>
      </c>
      <c r="AA494" s="17">
        <f t="shared" si="95"/>
        <v>0</v>
      </c>
      <c r="AB494" s="17">
        <f t="shared" si="96"/>
        <v>0</v>
      </c>
      <c r="AC494" s="17">
        <f t="shared" si="97"/>
        <v>0</v>
      </c>
      <c r="AD494" s="17">
        <f t="shared" si="98"/>
        <v>0</v>
      </c>
      <c r="AE494" s="17">
        <f t="shared" si="99"/>
        <v>0</v>
      </c>
      <c r="AF494" s="17">
        <f t="shared" si="100"/>
        <v>0</v>
      </c>
    </row>
    <row r="495" spans="1:32" ht="15.75" customHeight="1" x14ac:dyDescent="0.3">
      <c r="A495" s="37"/>
      <c r="B495" s="18"/>
      <c r="C495" s="18"/>
      <c r="D495" s="20"/>
      <c r="E495" s="47"/>
      <c r="F495" s="18"/>
      <c r="G495" s="778"/>
      <c r="H495" s="141"/>
      <c r="I495" s="773"/>
      <c r="J495" s="361"/>
      <c r="K495" s="773"/>
      <c r="L495" s="150"/>
      <c r="M495" s="773"/>
      <c r="N495" s="238"/>
      <c r="O495" s="773"/>
      <c r="P495" s="216"/>
      <c r="Q495" s="773"/>
      <c r="R495" s="137"/>
      <c r="S495" s="773"/>
      <c r="T495" s="176"/>
      <c r="U495" s="969">
        <f t="shared" si="92"/>
        <v>0</v>
      </c>
      <c r="V495" s="954"/>
      <c r="W495" s="204"/>
      <c r="X495" s="111">
        <f t="shared" si="101"/>
        <v>0</v>
      </c>
      <c r="Y495" s="959">
        <f t="shared" si="93"/>
        <v>0</v>
      </c>
      <c r="Z495" s="17">
        <f t="shared" si="94"/>
        <v>0</v>
      </c>
      <c r="AA495" s="17">
        <f t="shared" si="95"/>
        <v>0</v>
      </c>
      <c r="AB495" s="17">
        <f t="shared" si="96"/>
        <v>0</v>
      </c>
      <c r="AC495" s="17">
        <f t="shared" si="97"/>
        <v>0</v>
      </c>
      <c r="AD495" s="17">
        <f t="shared" si="98"/>
        <v>0</v>
      </c>
      <c r="AE495" s="17">
        <f t="shared" si="99"/>
        <v>0</v>
      </c>
      <c r="AF495" s="17">
        <f t="shared" si="100"/>
        <v>0</v>
      </c>
    </row>
    <row r="496" spans="1:32" ht="15.75" customHeight="1" x14ac:dyDescent="0.3">
      <c r="A496" s="37"/>
      <c r="B496" s="18"/>
      <c r="C496" s="18"/>
      <c r="D496" s="20"/>
      <c r="E496" s="47"/>
      <c r="F496" s="18"/>
      <c r="G496" s="778"/>
      <c r="H496" s="141"/>
      <c r="I496" s="773"/>
      <c r="J496" s="361"/>
      <c r="K496" s="773"/>
      <c r="L496" s="150"/>
      <c r="M496" s="773"/>
      <c r="N496" s="238"/>
      <c r="O496" s="773"/>
      <c r="P496" s="216"/>
      <c r="Q496" s="773"/>
      <c r="R496" s="137"/>
      <c r="S496" s="773"/>
      <c r="T496" s="176"/>
      <c r="U496" s="969">
        <f t="shared" si="92"/>
        <v>0</v>
      </c>
      <c r="V496" s="954"/>
      <c r="W496" s="204"/>
      <c r="X496" s="111">
        <f t="shared" si="101"/>
        <v>0</v>
      </c>
      <c r="Y496" s="959">
        <f t="shared" si="93"/>
        <v>0</v>
      </c>
      <c r="Z496" s="17">
        <f t="shared" si="94"/>
        <v>0</v>
      </c>
      <c r="AA496" s="17">
        <f t="shared" si="95"/>
        <v>0</v>
      </c>
      <c r="AB496" s="17">
        <f t="shared" si="96"/>
        <v>0</v>
      </c>
      <c r="AC496" s="17">
        <f t="shared" si="97"/>
        <v>0</v>
      </c>
      <c r="AD496" s="17">
        <f t="shared" si="98"/>
        <v>0</v>
      </c>
      <c r="AE496" s="17">
        <f t="shared" si="99"/>
        <v>0</v>
      </c>
      <c r="AF496" s="17">
        <f t="shared" si="100"/>
        <v>0</v>
      </c>
    </row>
    <row r="497" spans="1:32" ht="15.75" customHeight="1" x14ac:dyDescent="0.3">
      <c r="A497" s="37"/>
      <c r="B497" s="18"/>
      <c r="C497" s="18"/>
      <c r="D497" s="20"/>
      <c r="E497" s="47"/>
      <c r="F497" s="18"/>
      <c r="G497" s="778"/>
      <c r="H497" s="141"/>
      <c r="I497" s="773"/>
      <c r="J497" s="361"/>
      <c r="K497" s="773"/>
      <c r="L497" s="150"/>
      <c r="M497" s="773"/>
      <c r="N497" s="238"/>
      <c r="O497" s="773"/>
      <c r="P497" s="216"/>
      <c r="Q497" s="773"/>
      <c r="R497" s="137"/>
      <c r="S497" s="773"/>
      <c r="T497" s="176"/>
      <c r="U497" s="969">
        <f t="shared" si="92"/>
        <v>0</v>
      </c>
      <c r="V497" s="954"/>
      <c r="W497" s="204"/>
      <c r="X497" s="111">
        <f t="shared" si="101"/>
        <v>0</v>
      </c>
      <c r="Y497" s="959">
        <f t="shared" si="93"/>
        <v>0</v>
      </c>
      <c r="Z497" s="17">
        <f t="shared" si="94"/>
        <v>0</v>
      </c>
      <c r="AA497" s="17">
        <f t="shared" si="95"/>
        <v>0</v>
      </c>
      <c r="AB497" s="17">
        <f t="shared" si="96"/>
        <v>0</v>
      </c>
      <c r="AC497" s="17">
        <f t="shared" si="97"/>
        <v>0</v>
      </c>
      <c r="AD497" s="17">
        <f t="shared" si="98"/>
        <v>0</v>
      </c>
      <c r="AE497" s="17">
        <f t="shared" si="99"/>
        <v>0</v>
      </c>
      <c r="AF497" s="17">
        <f t="shared" si="100"/>
        <v>0</v>
      </c>
    </row>
    <row r="498" spans="1:32" ht="15.75" customHeight="1" x14ac:dyDescent="0.3">
      <c r="A498" s="37"/>
      <c r="B498" s="18"/>
      <c r="C498" s="18"/>
      <c r="D498" s="20"/>
      <c r="E498" s="47"/>
      <c r="F498" s="18"/>
      <c r="G498" s="778"/>
      <c r="H498" s="141"/>
      <c r="I498" s="773"/>
      <c r="J498" s="361"/>
      <c r="K498" s="773"/>
      <c r="L498" s="150"/>
      <c r="M498" s="773"/>
      <c r="N498" s="238"/>
      <c r="O498" s="773"/>
      <c r="P498" s="216"/>
      <c r="Q498" s="773"/>
      <c r="R498" s="137"/>
      <c r="S498" s="773"/>
      <c r="T498" s="176"/>
      <c r="U498" s="969">
        <f t="shared" si="92"/>
        <v>0</v>
      </c>
      <c r="V498" s="954"/>
      <c r="W498" s="204"/>
      <c r="X498" s="111">
        <f t="shared" si="101"/>
        <v>0</v>
      </c>
      <c r="Y498" s="959">
        <f t="shared" si="93"/>
        <v>0</v>
      </c>
      <c r="Z498" s="17">
        <f t="shared" si="94"/>
        <v>0</v>
      </c>
      <c r="AA498" s="17">
        <f t="shared" si="95"/>
        <v>0</v>
      </c>
      <c r="AB498" s="17">
        <f t="shared" si="96"/>
        <v>0</v>
      </c>
      <c r="AC498" s="17">
        <f t="shared" si="97"/>
        <v>0</v>
      </c>
      <c r="AD498" s="17">
        <f t="shared" si="98"/>
        <v>0</v>
      </c>
      <c r="AE498" s="17">
        <f t="shared" si="99"/>
        <v>0</v>
      </c>
      <c r="AF498" s="17">
        <f t="shared" si="100"/>
        <v>0</v>
      </c>
    </row>
    <row r="499" spans="1:32" ht="15.75" customHeight="1" x14ac:dyDescent="0.3">
      <c r="A499" s="37"/>
      <c r="B499" s="18"/>
      <c r="C499" s="18"/>
      <c r="D499" s="20"/>
      <c r="E499" s="47"/>
      <c r="F499" s="18"/>
      <c r="G499" s="778"/>
      <c r="H499" s="141"/>
      <c r="I499" s="773"/>
      <c r="J499" s="361"/>
      <c r="K499" s="773"/>
      <c r="L499" s="150"/>
      <c r="M499" s="773"/>
      <c r="N499" s="238"/>
      <c r="O499" s="773"/>
      <c r="P499" s="216"/>
      <c r="Q499" s="773"/>
      <c r="R499" s="137"/>
      <c r="S499" s="773"/>
      <c r="T499" s="176"/>
      <c r="U499" s="969">
        <f t="shared" si="92"/>
        <v>0</v>
      </c>
      <c r="V499" s="954"/>
      <c r="W499" s="204"/>
      <c r="X499" s="111">
        <f t="shared" si="101"/>
        <v>0</v>
      </c>
      <c r="Y499" s="959">
        <f t="shared" si="93"/>
        <v>0</v>
      </c>
      <c r="Z499" s="17">
        <f t="shared" si="94"/>
        <v>0</v>
      </c>
      <c r="AA499" s="17">
        <f t="shared" si="95"/>
        <v>0</v>
      </c>
      <c r="AB499" s="17">
        <f t="shared" si="96"/>
        <v>0</v>
      </c>
      <c r="AC499" s="17">
        <f t="shared" si="97"/>
        <v>0</v>
      </c>
      <c r="AD499" s="17">
        <f t="shared" si="98"/>
        <v>0</v>
      </c>
      <c r="AE499" s="17">
        <f t="shared" si="99"/>
        <v>0</v>
      </c>
      <c r="AF499" s="17">
        <f t="shared" si="100"/>
        <v>0</v>
      </c>
    </row>
    <row r="500" spans="1:32" ht="15.75" customHeight="1" x14ac:dyDescent="0.3">
      <c r="A500" s="37"/>
      <c r="B500" s="18"/>
      <c r="C500" s="18"/>
      <c r="D500" s="20"/>
      <c r="E500" s="47"/>
      <c r="F500" s="18"/>
      <c r="G500" s="778"/>
      <c r="H500" s="141"/>
      <c r="I500" s="773"/>
      <c r="J500" s="361"/>
      <c r="K500" s="773"/>
      <c r="L500" s="150"/>
      <c r="M500" s="773"/>
      <c r="N500" s="238"/>
      <c r="O500" s="773"/>
      <c r="P500" s="216"/>
      <c r="Q500" s="773"/>
      <c r="R500" s="137"/>
      <c r="S500" s="773"/>
      <c r="T500" s="176"/>
      <c r="U500" s="969">
        <f t="shared" si="92"/>
        <v>0</v>
      </c>
      <c r="V500" s="954"/>
      <c r="W500" s="204"/>
      <c r="X500" s="111">
        <f t="shared" si="101"/>
        <v>0</v>
      </c>
      <c r="Y500" s="959">
        <f t="shared" si="93"/>
        <v>0</v>
      </c>
      <c r="Z500" s="17">
        <f t="shared" si="94"/>
        <v>0</v>
      </c>
      <c r="AA500" s="17">
        <f t="shared" si="95"/>
        <v>0</v>
      </c>
      <c r="AB500" s="17">
        <f t="shared" si="96"/>
        <v>0</v>
      </c>
      <c r="AC500" s="17">
        <f t="shared" si="97"/>
        <v>0</v>
      </c>
      <c r="AD500" s="17">
        <f t="shared" si="98"/>
        <v>0</v>
      </c>
      <c r="AE500" s="17">
        <f t="shared" si="99"/>
        <v>0</v>
      </c>
      <c r="AF500" s="17">
        <f t="shared" si="100"/>
        <v>0</v>
      </c>
    </row>
    <row r="501" spans="1:32" ht="15.75" customHeight="1" x14ac:dyDescent="0.3">
      <c r="A501" s="37"/>
      <c r="B501" s="18"/>
      <c r="C501" s="18"/>
      <c r="D501" s="20"/>
      <c r="E501" s="47"/>
      <c r="F501" s="18"/>
      <c r="G501" s="778"/>
      <c r="H501" s="141"/>
      <c r="I501" s="773"/>
      <c r="J501" s="361"/>
      <c r="K501" s="773"/>
      <c r="L501" s="150"/>
      <c r="M501" s="773"/>
      <c r="N501" s="238"/>
      <c r="O501" s="773"/>
      <c r="P501" s="216"/>
      <c r="Q501" s="773"/>
      <c r="R501" s="137"/>
      <c r="S501" s="773"/>
      <c r="T501" s="176"/>
      <c r="U501" s="969">
        <f t="shared" si="92"/>
        <v>0</v>
      </c>
      <c r="V501" s="954"/>
      <c r="W501" s="204"/>
      <c r="X501" s="111">
        <f t="shared" si="101"/>
        <v>0</v>
      </c>
      <c r="Y501" s="959">
        <f t="shared" si="93"/>
        <v>0</v>
      </c>
      <c r="Z501" s="17">
        <f t="shared" si="94"/>
        <v>0</v>
      </c>
      <c r="AA501" s="17">
        <f t="shared" si="95"/>
        <v>0</v>
      </c>
      <c r="AB501" s="17">
        <f t="shared" si="96"/>
        <v>0</v>
      </c>
      <c r="AC501" s="17">
        <f t="shared" si="97"/>
        <v>0</v>
      </c>
      <c r="AD501" s="17">
        <f t="shared" si="98"/>
        <v>0</v>
      </c>
      <c r="AE501" s="17">
        <f t="shared" si="99"/>
        <v>0</v>
      </c>
      <c r="AF501" s="17">
        <f t="shared" si="100"/>
        <v>0</v>
      </c>
    </row>
    <row r="502" spans="1:32" ht="15.75" customHeight="1" x14ac:dyDescent="0.3">
      <c r="A502" s="37"/>
      <c r="B502" s="18"/>
      <c r="C502" s="18"/>
      <c r="D502" s="20"/>
      <c r="E502" s="47"/>
      <c r="F502" s="18"/>
      <c r="G502" s="778"/>
      <c r="H502" s="141"/>
      <c r="I502" s="773"/>
      <c r="J502" s="361"/>
      <c r="K502" s="773"/>
      <c r="L502" s="150"/>
      <c r="M502" s="773"/>
      <c r="N502" s="238"/>
      <c r="O502" s="773"/>
      <c r="P502" s="216"/>
      <c r="Q502" s="773"/>
      <c r="R502" s="137"/>
      <c r="S502" s="773"/>
      <c r="T502" s="176"/>
      <c r="U502" s="969">
        <f t="shared" si="92"/>
        <v>0</v>
      </c>
      <c r="V502" s="954"/>
      <c r="W502" s="204"/>
      <c r="X502" s="111">
        <f t="shared" si="101"/>
        <v>0</v>
      </c>
      <c r="Y502" s="959">
        <f t="shared" si="93"/>
        <v>0</v>
      </c>
      <c r="Z502" s="17">
        <f t="shared" si="94"/>
        <v>0</v>
      </c>
      <c r="AA502" s="17">
        <f t="shared" si="95"/>
        <v>0</v>
      </c>
      <c r="AB502" s="17">
        <f t="shared" si="96"/>
        <v>0</v>
      </c>
      <c r="AC502" s="17">
        <f t="shared" si="97"/>
        <v>0</v>
      </c>
      <c r="AD502" s="17">
        <f t="shared" si="98"/>
        <v>0</v>
      </c>
      <c r="AE502" s="17">
        <f t="shared" si="99"/>
        <v>0</v>
      </c>
      <c r="AF502" s="17">
        <f t="shared" si="100"/>
        <v>0</v>
      </c>
    </row>
    <row r="503" spans="1:32" ht="15.75" customHeight="1" x14ac:dyDescent="0.3">
      <c r="A503" s="37"/>
      <c r="B503" s="18"/>
      <c r="C503" s="18"/>
      <c r="D503" s="20"/>
      <c r="E503" s="47"/>
      <c r="F503" s="18"/>
      <c r="G503" s="778"/>
      <c r="H503" s="141"/>
      <c r="I503" s="773"/>
      <c r="J503" s="361"/>
      <c r="K503" s="773"/>
      <c r="L503" s="150"/>
      <c r="M503" s="773"/>
      <c r="N503" s="238"/>
      <c r="O503" s="773"/>
      <c r="P503" s="216"/>
      <c r="Q503" s="773"/>
      <c r="R503" s="137"/>
      <c r="S503" s="773"/>
      <c r="T503" s="176"/>
      <c r="U503" s="969">
        <f t="shared" si="92"/>
        <v>0</v>
      </c>
      <c r="V503" s="954"/>
      <c r="W503" s="204"/>
      <c r="X503" s="111">
        <f t="shared" si="101"/>
        <v>0</v>
      </c>
      <c r="Y503" s="959">
        <f t="shared" si="93"/>
        <v>0</v>
      </c>
      <c r="Z503" s="17">
        <f t="shared" si="94"/>
        <v>0</v>
      </c>
      <c r="AA503" s="17">
        <f t="shared" si="95"/>
        <v>0</v>
      </c>
      <c r="AB503" s="17">
        <f t="shared" si="96"/>
        <v>0</v>
      </c>
      <c r="AC503" s="17">
        <f t="shared" si="97"/>
        <v>0</v>
      </c>
      <c r="AD503" s="17">
        <f t="shared" si="98"/>
        <v>0</v>
      </c>
      <c r="AE503" s="17">
        <f t="shared" si="99"/>
        <v>0</v>
      </c>
      <c r="AF503" s="17">
        <f t="shared" si="100"/>
        <v>0</v>
      </c>
    </row>
    <row r="504" spans="1:32" ht="15.75" customHeight="1" x14ac:dyDescent="0.3">
      <c r="A504" s="37"/>
      <c r="B504" s="18"/>
      <c r="C504" s="18"/>
      <c r="D504" s="20"/>
      <c r="E504" s="47"/>
      <c r="F504" s="18"/>
      <c r="G504" s="778"/>
      <c r="H504" s="141"/>
      <c r="I504" s="773"/>
      <c r="J504" s="361"/>
      <c r="K504" s="773"/>
      <c r="L504" s="150"/>
      <c r="M504" s="773"/>
      <c r="N504" s="238"/>
      <c r="O504" s="773"/>
      <c r="P504" s="216"/>
      <c r="Q504" s="773"/>
      <c r="R504" s="137"/>
      <c r="S504" s="773"/>
      <c r="T504" s="176"/>
      <c r="U504" s="969">
        <f t="shared" si="92"/>
        <v>0</v>
      </c>
      <c r="V504" s="954"/>
      <c r="W504" s="204"/>
      <c r="X504" s="111">
        <f t="shared" si="101"/>
        <v>0</v>
      </c>
      <c r="Y504" s="959">
        <f t="shared" si="93"/>
        <v>0</v>
      </c>
      <c r="Z504" s="17">
        <f t="shared" si="94"/>
        <v>0</v>
      </c>
      <c r="AA504" s="17">
        <f t="shared" si="95"/>
        <v>0</v>
      </c>
      <c r="AB504" s="17">
        <f t="shared" si="96"/>
        <v>0</v>
      </c>
      <c r="AC504" s="17">
        <f t="shared" si="97"/>
        <v>0</v>
      </c>
      <c r="AD504" s="17">
        <f t="shared" si="98"/>
        <v>0</v>
      </c>
      <c r="AE504" s="17">
        <f t="shared" si="99"/>
        <v>0</v>
      </c>
      <c r="AF504" s="17">
        <f t="shared" si="100"/>
        <v>0</v>
      </c>
    </row>
    <row r="505" spans="1:32" ht="15.75" customHeight="1" x14ac:dyDescent="0.3">
      <c r="A505" s="37"/>
      <c r="B505" s="18"/>
      <c r="C505" s="18"/>
      <c r="D505" s="20"/>
      <c r="E505" s="47"/>
      <c r="F505" s="18"/>
      <c r="G505" s="778"/>
      <c r="H505" s="141"/>
      <c r="I505" s="773"/>
      <c r="J505" s="361"/>
      <c r="K505" s="773"/>
      <c r="L505" s="150"/>
      <c r="M505" s="773"/>
      <c r="N505" s="238"/>
      <c r="O505" s="773"/>
      <c r="P505" s="216"/>
      <c r="Q505" s="773"/>
      <c r="R505" s="137"/>
      <c r="S505" s="773"/>
      <c r="T505" s="176"/>
      <c r="U505" s="969">
        <f t="shared" si="92"/>
        <v>0</v>
      </c>
      <c r="V505" s="954"/>
      <c r="W505" s="204"/>
      <c r="X505" s="111">
        <f t="shared" si="101"/>
        <v>0</v>
      </c>
      <c r="Y505" s="959">
        <f t="shared" si="93"/>
        <v>0</v>
      </c>
      <c r="Z505" s="17">
        <f t="shared" si="94"/>
        <v>0</v>
      </c>
      <c r="AA505" s="17">
        <f t="shared" si="95"/>
        <v>0</v>
      </c>
      <c r="AB505" s="17">
        <f t="shared" si="96"/>
        <v>0</v>
      </c>
      <c r="AC505" s="17">
        <f t="shared" si="97"/>
        <v>0</v>
      </c>
      <c r="AD505" s="17">
        <f t="shared" si="98"/>
        <v>0</v>
      </c>
      <c r="AE505" s="17">
        <f t="shared" si="99"/>
        <v>0</v>
      </c>
      <c r="AF505" s="17">
        <f t="shared" si="100"/>
        <v>0</v>
      </c>
    </row>
    <row r="506" spans="1:32" ht="15.75" customHeight="1" x14ac:dyDescent="0.3">
      <c r="A506" s="37"/>
      <c r="B506" s="18"/>
      <c r="C506" s="18"/>
      <c r="D506" s="20"/>
      <c r="E506" s="47"/>
      <c r="F506" s="18"/>
      <c r="G506" s="778"/>
      <c r="H506" s="141"/>
      <c r="I506" s="773"/>
      <c r="J506" s="361"/>
      <c r="K506" s="773"/>
      <c r="L506" s="150"/>
      <c r="M506" s="773"/>
      <c r="N506" s="238"/>
      <c r="O506" s="773"/>
      <c r="P506" s="216"/>
      <c r="Q506" s="773"/>
      <c r="R506" s="137"/>
      <c r="S506" s="773"/>
      <c r="T506" s="176"/>
      <c r="U506" s="969">
        <f t="shared" si="92"/>
        <v>0</v>
      </c>
      <c r="V506" s="954"/>
      <c r="W506" s="204"/>
      <c r="X506" s="111">
        <f t="shared" si="101"/>
        <v>0</v>
      </c>
      <c r="Y506" s="959">
        <f t="shared" si="93"/>
        <v>0</v>
      </c>
      <c r="Z506" s="17">
        <f t="shared" si="94"/>
        <v>0</v>
      </c>
      <c r="AA506" s="17">
        <f t="shared" si="95"/>
        <v>0</v>
      </c>
      <c r="AB506" s="17">
        <f t="shared" si="96"/>
        <v>0</v>
      </c>
      <c r="AC506" s="17">
        <f t="shared" si="97"/>
        <v>0</v>
      </c>
      <c r="AD506" s="17">
        <f t="shared" si="98"/>
        <v>0</v>
      </c>
      <c r="AE506" s="17">
        <f t="shared" si="99"/>
        <v>0</v>
      </c>
      <c r="AF506" s="17">
        <f t="shared" si="100"/>
        <v>0</v>
      </c>
    </row>
    <row r="507" spans="1:32" ht="15.75" customHeight="1" x14ac:dyDescent="0.3">
      <c r="A507" s="37"/>
      <c r="B507" s="18"/>
      <c r="C507" s="18"/>
      <c r="D507" s="20"/>
      <c r="E507" s="47"/>
      <c r="F507" s="18"/>
      <c r="G507" s="778"/>
      <c r="H507" s="141"/>
      <c r="I507" s="773"/>
      <c r="J507" s="361"/>
      <c r="K507" s="773"/>
      <c r="L507" s="150"/>
      <c r="M507" s="773"/>
      <c r="N507" s="238"/>
      <c r="O507" s="773"/>
      <c r="P507" s="216"/>
      <c r="Q507" s="773"/>
      <c r="R507" s="137"/>
      <c r="S507" s="773"/>
      <c r="T507" s="176"/>
      <c r="U507" s="969">
        <f t="shared" si="92"/>
        <v>0</v>
      </c>
      <c r="V507" s="954"/>
      <c r="W507" s="204"/>
      <c r="X507" s="111">
        <f t="shared" si="101"/>
        <v>0</v>
      </c>
      <c r="Y507" s="959">
        <f t="shared" si="93"/>
        <v>0</v>
      </c>
      <c r="Z507" s="17">
        <f t="shared" si="94"/>
        <v>0</v>
      </c>
      <c r="AA507" s="17">
        <f t="shared" si="95"/>
        <v>0</v>
      </c>
      <c r="AB507" s="17">
        <f t="shared" si="96"/>
        <v>0</v>
      </c>
      <c r="AC507" s="17">
        <f t="shared" si="97"/>
        <v>0</v>
      </c>
      <c r="AD507" s="17">
        <f t="shared" si="98"/>
        <v>0</v>
      </c>
      <c r="AE507" s="17">
        <f t="shared" si="99"/>
        <v>0</v>
      </c>
      <c r="AF507" s="17">
        <f t="shared" si="100"/>
        <v>0</v>
      </c>
    </row>
    <row r="508" spans="1:32" ht="15.75" customHeight="1" x14ac:dyDescent="0.3">
      <c r="A508" s="37"/>
      <c r="B508" s="18"/>
      <c r="C508" s="18"/>
      <c r="D508" s="20"/>
      <c r="E508" s="47"/>
      <c r="F508" s="18"/>
      <c r="G508" s="778"/>
      <c r="H508" s="141"/>
      <c r="I508" s="773"/>
      <c r="J508" s="361"/>
      <c r="K508" s="773"/>
      <c r="L508" s="150"/>
      <c r="M508" s="773"/>
      <c r="N508" s="238"/>
      <c r="O508" s="773"/>
      <c r="P508" s="216"/>
      <c r="Q508" s="773"/>
      <c r="R508" s="137"/>
      <c r="S508" s="773"/>
      <c r="T508" s="176"/>
      <c r="U508" s="969">
        <f t="shared" si="92"/>
        <v>0</v>
      </c>
      <c r="V508" s="954"/>
      <c r="W508" s="204"/>
      <c r="X508" s="111">
        <f t="shared" si="101"/>
        <v>0</v>
      </c>
      <c r="Y508" s="959">
        <f t="shared" si="93"/>
        <v>0</v>
      </c>
      <c r="Z508" s="17">
        <f t="shared" si="94"/>
        <v>0</v>
      </c>
      <c r="AA508" s="17">
        <f t="shared" si="95"/>
        <v>0</v>
      </c>
      <c r="AB508" s="17">
        <f t="shared" si="96"/>
        <v>0</v>
      </c>
      <c r="AC508" s="17">
        <f t="shared" si="97"/>
        <v>0</v>
      </c>
      <c r="AD508" s="17">
        <f t="shared" si="98"/>
        <v>0</v>
      </c>
      <c r="AE508" s="17">
        <f t="shared" si="99"/>
        <v>0</v>
      </c>
      <c r="AF508" s="17">
        <f t="shared" si="100"/>
        <v>0</v>
      </c>
    </row>
    <row r="509" spans="1:32" ht="15.75" customHeight="1" x14ac:dyDescent="0.3">
      <c r="A509" s="37"/>
      <c r="B509" s="18"/>
      <c r="C509" s="18"/>
      <c r="D509" s="20"/>
      <c r="E509" s="47"/>
      <c r="F509" s="18"/>
      <c r="G509" s="778"/>
      <c r="H509" s="141"/>
      <c r="I509" s="773"/>
      <c r="J509" s="361"/>
      <c r="K509" s="773"/>
      <c r="L509" s="150"/>
      <c r="M509" s="773"/>
      <c r="N509" s="238"/>
      <c r="O509" s="773"/>
      <c r="P509" s="216"/>
      <c r="Q509" s="773"/>
      <c r="R509" s="137"/>
      <c r="S509" s="773"/>
      <c r="T509" s="176"/>
      <c r="U509" s="969">
        <f t="shared" si="92"/>
        <v>0</v>
      </c>
      <c r="V509" s="954"/>
      <c r="W509" s="204"/>
      <c r="X509" s="111">
        <f t="shared" si="101"/>
        <v>0</v>
      </c>
      <c r="Y509" s="959">
        <f t="shared" si="93"/>
        <v>0</v>
      </c>
      <c r="Z509" s="17">
        <f t="shared" si="94"/>
        <v>0</v>
      </c>
      <c r="AA509" s="17">
        <f t="shared" si="95"/>
        <v>0</v>
      </c>
      <c r="AB509" s="17">
        <f t="shared" si="96"/>
        <v>0</v>
      </c>
      <c r="AC509" s="17">
        <f t="shared" si="97"/>
        <v>0</v>
      </c>
      <c r="AD509" s="17">
        <f t="shared" si="98"/>
        <v>0</v>
      </c>
      <c r="AE509" s="17">
        <f t="shared" si="99"/>
        <v>0</v>
      </c>
      <c r="AF509" s="17">
        <f t="shared" si="100"/>
        <v>0</v>
      </c>
    </row>
    <row r="510" spans="1:32" ht="15.75" customHeight="1" x14ac:dyDescent="0.3">
      <c r="A510" s="37"/>
      <c r="B510" s="18"/>
      <c r="C510" s="18"/>
      <c r="D510" s="20"/>
      <c r="E510" s="47"/>
      <c r="F510" s="18"/>
      <c r="G510" s="778"/>
      <c r="H510" s="141"/>
      <c r="I510" s="773"/>
      <c r="J510" s="361"/>
      <c r="K510" s="773"/>
      <c r="L510" s="150"/>
      <c r="M510" s="773"/>
      <c r="N510" s="238"/>
      <c r="O510" s="773"/>
      <c r="P510" s="216"/>
      <c r="Q510" s="773"/>
      <c r="R510" s="137"/>
      <c r="S510" s="773"/>
      <c r="T510" s="176"/>
      <c r="U510" s="969">
        <f t="shared" si="92"/>
        <v>0</v>
      </c>
      <c r="V510" s="954"/>
      <c r="W510" s="204"/>
      <c r="X510" s="111">
        <f t="shared" si="101"/>
        <v>0</v>
      </c>
      <c r="Y510" s="959">
        <f t="shared" si="93"/>
        <v>0</v>
      </c>
      <c r="Z510" s="17">
        <f t="shared" si="94"/>
        <v>0</v>
      </c>
      <c r="AA510" s="17">
        <f t="shared" si="95"/>
        <v>0</v>
      </c>
      <c r="AB510" s="17">
        <f t="shared" si="96"/>
        <v>0</v>
      </c>
      <c r="AC510" s="17">
        <f t="shared" si="97"/>
        <v>0</v>
      </c>
      <c r="AD510" s="17">
        <f t="shared" si="98"/>
        <v>0</v>
      </c>
      <c r="AE510" s="17">
        <f t="shared" si="99"/>
        <v>0</v>
      </c>
      <c r="AF510" s="17">
        <f t="shared" si="100"/>
        <v>0</v>
      </c>
    </row>
    <row r="511" spans="1:32" ht="15.75" customHeight="1" x14ac:dyDescent="0.3">
      <c r="A511" s="37"/>
      <c r="B511" s="18"/>
      <c r="C511" s="18"/>
      <c r="D511" s="20"/>
      <c r="E511" s="47"/>
      <c r="F511" s="18"/>
      <c r="G511" s="778"/>
      <c r="H511" s="141"/>
      <c r="I511" s="773"/>
      <c r="J511" s="361"/>
      <c r="K511" s="773"/>
      <c r="L511" s="150"/>
      <c r="M511" s="773"/>
      <c r="N511" s="238"/>
      <c r="O511" s="773"/>
      <c r="P511" s="216"/>
      <c r="Q511" s="773"/>
      <c r="R511" s="137"/>
      <c r="S511" s="773"/>
      <c r="T511" s="176"/>
      <c r="U511" s="969">
        <f t="shared" si="92"/>
        <v>0</v>
      </c>
      <c r="V511" s="954"/>
      <c r="W511" s="204"/>
      <c r="X511" s="111">
        <f t="shared" si="101"/>
        <v>0</v>
      </c>
      <c r="Y511" s="959">
        <f t="shared" si="93"/>
        <v>0</v>
      </c>
      <c r="Z511" s="17">
        <f t="shared" si="94"/>
        <v>0</v>
      </c>
      <c r="AA511" s="17">
        <f t="shared" si="95"/>
        <v>0</v>
      </c>
      <c r="AB511" s="17">
        <f t="shared" si="96"/>
        <v>0</v>
      </c>
      <c r="AC511" s="17">
        <f t="shared" si="97"/>
        <v>0</v>
      </c>
      <c r="AD511" s="17">
        <f t="shared" si="98"/>
        <v>0</v>
      </c>
      <c r="AE511" s="17">
        <f t="shared" si="99"/>
        <v>0</v>
      </c>
      <c r="AF511" s="17">
        <f t="shared" si="100"/>
        <v>0</v>
      </c>
    </row>
    <row r="512" spans="1:32" ht="15.75" customHeight="1" x14ac:dyDescent="0.3">
      <c r="A512" s="37"/>
      <c r="B512" s="18"/>
      <c r="C512" s="18"/>
      <c r="D512" s="20"/>
      <c r="E512" s="47"/>
      <c r="F512" s="18"/>
      <c r="G512" s="778"/>
      <c r="H512" s="141"/>
      <c r="I512" s="773"/>
      <c r="J512" s="361"/>
      <c r="K512" s="773"/>
      <c r="L512" s="150"/>
      <c r="M512" s="773"/>
      <c r="N512" s="238"/>
      <c r="O512" s="773"/>
      <c r="P512" s="216"/>
      <c r="Q512" s="773"/>
      <c r="R512" s="137"/>
      <c r="S512" s="773"/>
      <c r="T512" s="176"/>
      <c r="U512" s="969">
        <f t="shared" si="92"/>
        <v>0</v>
      </c>
      <c r="V512" s="954"/>
      <c r="W512" s="204"/>
      <c r="X512" s="111">
        <f t="shared" si="101"/>
        <v>0</v>
      </c>
      <c r="Y512" s="959">
        <f t="shared" si="93"/>
        <v>0</v>
      </c>
      <c r="Z512" s="17">
        <f t="shared" si="94"/>
        <v>0</v>
      </c>
      <c r="AA512" s="17">
        <f t="shared" si="95"/>
        <v>0</v>
      </c>
      <c r="AB512" s="17">
        <f t="shared" si="96"/>
        <v>0</v>
      </c>
      <c r="AC512" s="17">
        <f t="shared" si="97"/>
        <v>0</v>
      </c>
      <c r="AD512" s="17">
        <f t="shared" si="98"/>
        <v>0</v>
      </c>
      <c r="AE512" s="17">
        <f t="shared" si="99"/>
        <v>0</v>
      </c>
      <c r="AF512" s="17">
        <f t="shared" si="100"/>
        <v>0</v>
      </c>
    </row>
    <row r="513" spans="1:32" ht="15.75" customHeight="1" x14ac:dyDescent="0.3">
      <c r="A513" s="37"/>
      <c r="B513" s="18"/>
      <c r="C513" s="18"/>
      <c r="D513" s="20"/>
      <c r="E513" s="47"/>
      <c r="F513" s="18"/>
      <c r="G513" s="778"/>
      <c r="H513" s="141"/>
      <c r="I513" s="773"/>
      <c r="J513" s="361"/>
      <c r="K513" s="773"/>
      <c r="L513" s="150"/>
      <c r="M513" s="773"/>
      <c r="N513" s="238"/>
      <c r="O513" s="773"/>
      <c r="P513" s="216"/>
      <c r="Q513" s="773"/>
      <c r="R513" s="137"/>
      <c r="S513" s="773"/>
      <c r="T513" s="176"/>
      <c r="U513" s="969">
        <f t="shared" si="92"/>
        <v>0</v>
      </c>
      <c r="V513" s="954"/>
      <c r="W513" s="204"/>
      <c r="X513" s="111">
        <f t="shared" si="101"/>
        <v>0</v>
      </c>
      <c r="Y513" s="959">
        <f t="shared" si="93"/>
        <v>0</v>
      </c>
      <c r="Z513" s="17">
        <f t="shared" si="94"/>
        <v>0</v>
      </c>
      <c r="AA513" s="17">
        <f t="shared" si="95"/>
        <v>0</v>
      </c>
      <c r="AB513" s="17">
        <f t="shared" si="96"/>
        <v>0</v>
      </c>
      <c r="AC513" s="17">
        <f t="shared" si="97"/>
        <v>0</v>
      </c>
      <c r="AD513" s="17">
        <f t="shared" si="98"/>
        <v>0</v>
      </c>
      <c r="AE513" s="17">
        <f t="shared" si="99"/>
        <v>0</v>
      </c>
      <c r="AF513" s="17">
        <f t="shared" si="100"/>
        <v>0</v>
      </c>
    </row>
    <row r="514" spans="1:32" ht="15.75" customHeight="1" x14ac:dyDescent="0.3">
      <c r="A514" s="37"/>
      <c r="B514" s="18"/>
      <c r="C514" s="18"/>
      <c r="D514" s="20"/>
      <c r="E514" s="47"/>
      <c r="F514" s="18"/>
      <c r="G514" s="778"/>
      <c r="H514" s="141"/>
      <c r="I514" s="773"/>
      <c r="J514" s="361"/>
      <c r="K514" s="773"/>
      <c r="L514" s="150"/>
      <c r="M514" s="773"/>
      <c r="N514" s="238"/>
      <c r="O514" s="773"/>
      <c r="P514" s="216"/>
      <c r="Q514" s="773"/>
      <c r="R514" s="137"/>
      <c r="S514" s="773"/>
      <c r="T514" s="176"/>
      <c r="U514" s="969">
        <f t="shared" si="92"/>
        <v>0</v>
      </c>
      <c r="V514" s="954"/>
      <c r="W514" s="204"/>
      <c r="X514" s="111">
        <f t="shared" si="101"/>
        <v>0</v>
      </c>
      <c r="Y514" s="959">
        <f t="shared" si="93"/>
        <v>0</v>
      </c>
      <c r="Z514" s="17">
        <f t="shared" si="94"/>
        <v>0</v>
      </c>
      <c r="AA514" s="17">
        <f t="shared" si="95"/>
        <v>0</v>
      </c>
      <c r="AB514" s="17">
        <f t="shared" si="96"/>
        <v>0</v>
      </c>
      <c r="AC514" s="17">
        <f t="shared" si="97"/>
        <v>0</v>
      </c>
      <c r="AD514" s="17">
        <f t="shared" si="98"/>
        <v>0</v>
      </c>
      <c r="AE514" s="17">
        <f t="shared" si="99"/>
        <v>0</v>
      </c>
      <c r="AF514" s="17">
        <f t="shared" si="100"/>
        <v>0</v>
      </c>
    </row>
    <row r="515" spans="1:32" ht="15.75" customHeight="1" x14ac:dyDescent="0.3">
      <c r="A515" s="37"/>
      <c r="B515" s="18"/>
      <c r="C515" s="18"/>
      <c r="D515" s="20"/>
      <c r="E515" s="47"/>
      <c r="F515" s="18"/>
      <c r="G515" s="778"/>
      <c r="H515" s="141"/>
      <c r="I515" s="773"/>
      <c r="J515" s="361"/>
      <c r="K515" s="773"/>
      <c r="L515" s="150"/>
      <c r="M515" s="773"/>
      <c r="N515" s="238"/>
      <c r="O515" s="773"/>
      <c r="P515" s="216"/>
      <c r="Q515" s="773"/>
      <c r="R515" s="137"/>
      <c r="S515" s="773"/>
      <c r="T515" s="176"/>
      <c r="U515" s="969">
        <f t="shared" si="92"/>
        <v>0</v>
      </c>
      <c r="V515" s="954"/>
      <c r="W515" s="204"/>
      <c r="X515" s="111">
        <f t="shared" si="101"/>
        <v>0</v>
      </c>
      <c r="Y515" s="959">
        <f t="shared" si="93"/>
        <v>0</v>
      </c>
      <c r="Z515" s="17">
        <f t="shared" si="94"/>
        <v>0</v>
      </c>
      <c r="AA515" s="17">
        <f t="shared" si="95"/>
        <v>0</v>
      </c>
      <c r="AB515" s="17">
        <f t="shared" si="96"/>
        <v>0</v>
      </c>
      <c r="AC515" s="17">
        <f t="shared" si="97"/>
        <v>0</v>
      </c>
      <c r="AD515" s="17">
        <f t="shared" si="98"/>
        <v>0</v>
      </c>
      <c r="AE515" s="17">
        <f t="shared" si="99"/>
        <v>0</v>
      </c>
      <c r="AF515" s="17">
        <f t="shared" si="100"/>
        <v>0</v>
      </c>
    </row>
    <row r="516" spans="1:32" ht="15.75" customHeight="1" x14ac:dyDescent="0.3">
      <c r="A516" s="37"/>
      <c r="B516" s="18"/>
      <c r="C516" s="18"/>
      <c r="D516" s="20"/>
      <c r="E516" s="47"/>
      <c r="F516" s="18"/>
      <c r="G516" s="778"/>
      <c r="H516" s="141"/>
      <c r="I516" s="773"/>
      <c r="J516" s="361"/>
      <c r="K516" s="773"/>
      <c r="L516" s="150"/>
      <c r="M516" s="773"/>
      <c r="N516" s="238"/>
      <c r="O516" s="773"/>
      <c r="P516" s="216"/>
      <c r="Q516" s="773"/>
      <c r="R516" s="137"/>
      <c r="S516" s="773"/>
      <c r="T516" s="176"/>
      <c r="U516" s="969">
        <f t="shared" si="92"/>
        <v>0</v>
      </c>
      <c r="V516" s="954"/>
      <c r="W516" s="204"/>
      <c r="X516" s="111">
        <f t="shared" si="101"/>
        <v>0</v>
      </c>
      <c r="Y516" s="959">
        <f t="shared" si="93"/>
        <v>0</v>
      </c>
      <c r="Z516" s="17">
        <f t="shared" si="94"/>
        <v>0</v>
      </c>
      <c r="AA516" s="17">
        <f t="shared" si="95"/>
        <v>0</v>
      </c>
      <c r="AB516" s="17">
        <f t="shared" si="96"/>
        <v>0</v>
      </c>
      <c r="AC516" s="17">
        <f t="shared" si="97"/>
        <v>0</v>
      </c>
      <c r="AD516" s="17">
        <f t="shared" si="98"/>
        <v>0</v>
      </c>
      <c r="AE516" s="17">
        <f t="shared" si="99"/>
        <v>0</v>
      </c>
      <c r="AF516" s="17">
        <f t="shared" si="100"/>
        <v>0</v>
      </c>
    </row>
    <row r="517" spans="1:32" ht="15.75" customHeight="1" x14ac:dyDescent="0.3">
      <c r="A517" s="37"/>
      <c r="B517" s="18"/>
      <c r="C517" s="18"/>
      <c r="D517" s="20"/>
      <c r="E517" s="47"/>
      <c r="F517" s="18"/>
      <c r="G517" s="778"/>
      <c r="H517" s="141"/>
      <c r="I517" s="773"/>
      <c r="J517" s="361"/>
      <c r="K517" s="773"/>
      <c r="L517" s="150"/>
      <c r="M517" s="773"/>
      <c r="N517" s="238"/>
      <c r="O517" s="773"/>
      <c r="P517" s="216"/>
      <c r="Q517" s="773"/>
      <c r="R517" s="137"/>
      <c r="S517" s="773"/>
      <c r="T517" s="176"/>
      <c r="U517" s="969">
        <f t="shared" si="92"/>
        <v>0</v>
      </c>
      <c r="V517" s="954"/>
      <c r="W517" s="204"/>
      <c r="X517" s="111">
        <f t="shared" si="101"/>
        <v>0</v>
      </c>
      <c r="Y517" s="959">
        <f t="shared" si="93"/>
        <v>0</v>
      </c>
      <c r="Z517" s="17">
        <f t="shared" si="94"/>
        <v>0</v>
      </c>
      <c r="AA517" s="17">
        <f t="shared" si="95"/>
        <v>0</v>
      </c>
      <c r="AB517" s="17">
        <f t="shared" si="96"/>
        <v>0</v>
      </c>
      <c r="AC517" s="17">
        <f t="shared" si="97"/>
        <v>0</v>
      </c>
      <c r="AD517" s="17">
        <f t="shared" si="98"/>
        <v>0</v>
      </c>
      <c r="AE517" s="17">
        <f t="shared" si="99"/>
        <v>0</v>
      </c>
      <c r="AF517" s="17">
        <f t="shared" si="100"/>
        <v>0</v>
      </c>
    </row>
    <row r="518" spans="1:32" ht="15.75" customHeight="1" x14ac:dyDescent="0.3">
      <c r="A518" s="37"/>
      <c r="B518" s="18"/>
      <c r="C518" s="18"/>
      <c r="D518" s="20"/>
      <c r="E518" s="47"/>
      <c r="F518" s="18"/>
      <c r="G518" s="778"/>
      <c r="H518" s="141"/>
      <c r="I518" s="773"/>
      <c r="J518" s="361"/>
      <c r="K518" s="773"/>
      <c r="L518" s="150"/>
      <c r="M518" s="773"/>
      <c r="N518" s="238"/>
      <c r="O518" s="773"/>
      <c r="P518" s="216"/>
      <c r="Q518" s="773"/>
      <c r="R518" s="137"/>
      <c r="S518" s="773"/>
      <c r="T518" s="176"/>
      <c r="U518" s="969">
        <f t="shared" si="92"/>
        <v>0</v>
      </c>
      <c r="V518" s="954"/>
      <c r="W518" s="204"/>
      <c r="X518" s="111">
        <f t="shared" si="101"/>
        <v>0</v>
      </c>
      <c r="Y518" s="959">
        <f t="shared" si="93"/>
        <v>0</v>
      </c>
      <c r="Z518" s="17">
        <f t="shared" si="94"/>
        <v>0</v>
      </c>
      <c r="AA518" s="17">
        <f t="shared" si="95"/>
        <v>0</v>
      </c>
      <c r="AB518" s="17">
        <f t="shared" si="96"/>
        <v>0</v>
      </c>
      <c r="AC518" s="17">
        <f t="shared" si="97"/>
        <v>0</v>
      </c>
      <c r="AD518" s="17">
        <f t="shared" si="98"/>
        <v>0</v>
      </c>
      <c r="AE518" s="17">
        <f t="shared" si="99"/>
        <v>0</v>
      </c>
      <c r="AF518" s="17">
        <f t="shared" si="100"/>
        <v>0</v>
      </c>
    </row>
    <row r="519" spans="1:32" ht="15.75" customHeight="1" x14ac:dyDescent="0.3">
      <c r="A519" s="37"/>
      <c r="B519" s="18"/>
      <c r="C519" s="18"/>
      <c r="D519" s="20"/>
      <c r="E519" s="47"/>
      <c r="F519" s="18"/>
      <c r="G519" s="778"/>
      <c r="H519" s="141"/>
      <c r="I519" s="773"/>
      <c r="J519" s="361"/>
      <c r="K519" s="773"/>
      <c r="L519" s="150"/>
      <c r="M519" s="773"/>
      <c r="N519" s="238"/>
      <c r="O519" s="773"/>
      <c r="P519" s="216"/>
      <c r="Q519" s="773"/>
      <c r="R519" s="137"/>
      <c r="S519" s="773"/>
      <c r="T519" s="176"/>
      <c r="U519" s="969">
        <f t="shared" si="92"/>
        <v>0</v>
      </c>
      <c r="V519" s="954"/>
      <c r="W519" s="204"/>
      <c r="X519" s="111">
        <f t="shared" si="101"/>
        <v>0</v>
      </c>
      <c r="Y519" s="959">
        <f t="shared" si="93"/>
        <v>0</v>
      </c>
      <c r="Z519" s="17">
        <f t="shared" si="94"/>
        <v>0</v>
      </c>
      <c r="AA519" s="17">
        <f t="shared" si="95"/>
        <v>0</v>
      </c>
      <c r="AB519" s="17">
        <f t="shared" si="96"/>
        <v>0</v>
      </c>
      <c r="AC519" s="17">
        <f t="shared" si="97"/>
        <v>0</v>
      </c>
      <c r="AD519" s="17">
        <f t="shared" si="98"/>
        <v>0</v>
      </c>
      <c r="AE519" s="17">
        <f t="shared" si="99"/>
        <v>0</v>
      </c>
      <c r="AF519" s="17">
        <f t="shared" si="100"/>
        <v>0</v>
      </c>
    </row>
    <row r="520" spans="1:32" ht="15.75" customHeight="1" x14ac:dyDescent="0.3">
      <c r="A520" s="37"/>
      <c r="B520" s="18"/>
      <c r="C520" s="18"/>
      <c r="D520" s="20"/>
      <c r="E520" s="47"/>
      <c r="F520" s="18"/>
      <c r="G520" s="778"/>
      <c r="H520" s="141"/>
      <c r="I520" s="773"/>
      <c r="J520" s="361"/>
      <c r="K520" s="773"/>
      <c r="L520" s="150"/>
      <c r="M520" s="773"/>
      <c r="N520" s="238"/>
      <c r="O520" s="773"/>
      <c r="P520" s="216"/>
      <c r="Q520" s="773"/>
      <c r="R520" s="137"/>
      <c r="S520" s="773"/>
      <c r="T520" s="176"/>
      <c r="U520" s="969">
        <f t="shared" si="92"/>
        <v>0</v>
      </c>
      <c r="V520" s="954"/>
      <c r="W520" s="204"/>
      <c r="X520" s="111">
        <f t="shared" si="101"/>
        <v>0</v>
      </c>
      <c r="Y520" s="959">
        <f t="shared" si="93"/>
        <v>0</v>
      </c>
      <c r="Z520" s="17">
        <f t="shared" si="94"/>
        <v>0</v>
      </c>
      <c r="AA520" s="17">
        <f t="shared" si="95"/>
        <v>0</v>
      </c>
      <c r="AB520" s="17">
        <f t="shared" si="96"/>
        <v>0</v>
      </c>
      <c r="AC520" s="17">
        <f t="shared" si="97"/>
        <v>0</v>
      </c>
      <c r="AD520" s="17">
        <f t="shared" si="98"/>
        <v>0</v>
      </c>
      <c r="AE520" s="17">
        <f t="shared" si="99"/>
        <v>0</v>
      </c>
      <c r="AF520" s="17">
        <f t="shared" si="100"/>
        <v>0</v>
      </c>
    </row>
    <row r="521" spans="1:32" ht="15.75" customHeight="1" x14ac:dyDescent="0.3">
      <c r="A521" s="37"/>
      <c r="B521" s="18"/>
      <c r="C521" s="18"/>
      <c r="D521" s="20"/>
      <c r="E521" s="47"/>
      <c r="F521" s="18"/>
      <c r="G521" s="778"/>
      <c r="H521" s="141"/>
      <c r="I521" s="773"/>
      <c r="J521" s="361"/>
      <c r="K521" s="773"/>
      <c r="L521" s="150"/>
      <c r="M521" s="773"/>
      <c r="N521" s="238"/>
      <c r="O521" s="773"/>
      <c r="P521" s="216"/>
      <c r="Q521" s="773"/>
      <c r="R521" s="137"/>
      <c r="S521" s="773"/>
      <c r="T521" s="176"/>
      <c r="U521" s="969">
        <f t="shared" ref="U521:U560" si="102">T521+R521+P521+N521+L521+J521+H521</f>
        <v>0</v>
      </c>
      <c r="V521" s="954"/>
      <c r="W521" s="204"/>
      <c r="X521" s="111">
        <f t="shared" si="101"/>
        <v>0</v>
      </c>
      <c r="Y521" s="959">
        <f t="shared" ref="Y521:Y560" si="103">G521+I521+K521+M521+O521+Q521+S521</f>
        <v>0</v>
      </c>
      <c r="Z521" s="17">
        <f t="shared" ref="Z521:Z561" si="104">H521*C521</f>
        <v>0</v>
      </c>
      <c r="AA521" s="17">
        <f t="shared" ref="AA521:AA561" si="105">J521*C521</f>
        <v>0</v>
      </c>
      <c r="AB521" s="17">
        <f t="shared" ref="AB521:AB561" si="106">L521*C521</f>
        <v>0</v>
      </c>
      <c r="AC521" s="17">
        <f t="shared" ref="AC521:AC561" si="107">N521*C521</f>
        <v>0</v>
      </c>
      <c r="AD521" s="17">
        <f t="shared" ref="AD521:AD561" si="108">P521*C521</f>
        <v>0</v>
      </c>
      <c r="AE521" s="17">
        <f t="shared" ref="AE521:AE561" si="109">R521*C521</f>
        <v>0</v>
      </c>
      <c r="AF521" s="17">
        <f t="shared" ref="AF521:AF561" si="110">T521*C521</f>
        <v>0</v>
      </c>
    </row>
    <row r="522" spans="1:32" ht="15.75" customHeight="1" x14ac:dyDescent="0.3">
      <c r="A522" s="37"/>
      <c r="B522" s="18"/>
      <c r="C522" s="18"/>
      <c r="D522" s="20"/>
      <c r="E522" s="47"/>
      <c r="F522" s="18"/>
      <c r="G522" s="778"/>
      <c r="H522" s="141"/>
      <c r="I522" s="773"/>
      <c r="J522" s="361"/>
      <c r="K522" s="773"/>
      <c r="L522" s="150"/>
      <c r="M522" s="773"/>
      <c r="N522" s="238"/>
      <c r="O522" s="773"/>
      <c r="P522" s="216"/>
      <c r="Q522" s="773"/>
      <c r="R522" s="137"/>
      <c r="S522" s="773"/>
      <c r="T522" s="176"/>
      <c r="U522" s="969">
        <f t="shared" si="102"/>
        <v>0</v>
      </c>
      <c r="V522" s="954"/>
      <c r="W522" s="204"/>
      <c r="X522" s="111">
        <f t="shared" si="101"/>
        <v>0</v>
      </c>
      <c r="Y522" s="959">
        <f t="shared" si="103"/>
        <v>0</v>
      </c>
      <c r="Z522" s="17">
        <f t="shared" si="104"/>
        <v>0</v>
      </c>
      <c r="AA522" s="17">
        <f t="shared" si="105"/>
        <v>0</v>
      </c>
      <c r="AB522" s="17">
        <f t="shared" si="106"/>
        <v>0</v>
      </c>
      <c r="AC522" s="17">
        <f t="shared" si="107"/>
        <v>0</v>
      </c>
      <c r="AD522" s="17">
        <f t="shared" si="108"/>
        <v>0</v>
      </c>
      <c r="AE522" s="17">
        <f t="shared" si="109"/>
        <v>0</v>
      </c>
      <c r="AF522" s="17">
        <f t="shared" si="110"/>
        <v>0</v>
      </c>
    </row>
    <row r="523" spans="1:32" ht="15.75" customHeight="1" x14ac:dyDescent="0.3">
      <c r="A523" s="37"/>
      <c r="B523" s="18"/>
      <c r="C523" s="18"/>
      <c r="D523" s="20"/>
      <c r="E523" s="47"/>
      <c r="F523" s="18"/>
      <c r="G523" s="778"/>
      <c r="H523" s="141"/>
      <c r="I523" s="773"/>
      <c r="J523" s="361"/>
      <c r="K523" s="773"/>
      <c r="L523" s="150"/>
      <c r="M523" s="773"/>
      <c r="N523" s="238"/>
      <c r="O523" s="773"/>
      <c r="P523" s="216"/>
      <c r="Q523" s="773"/>
      <c r="R523" s="137"/>
      <c r="S523" s="773"/>
      <c r="T523" s="176"/>
      <c r="U523" s="969">
        <f t="shared" si="102"/>
        <v>0</v>
      </c>
      <c r="V523" s="954"/>
      <c r="W523" s="204"/>
      <c r="X523" s="111">
        <f t="shared" ref="X523:X560" si="111">F523+G523+I523+K523+M523+O523+Q523+S523-H523-J523-L523-N523-P523-R523-T523-W523</f>
        <v>0</v>
      </c>
      <c r="Y523" s="959">
        <f t="shared" si="103"/>
        <v>0</v>
      </c>
      <c r="Z523" s="17">
        <f t="shared" si="104"/>
        <v>0</v>
      </c>
      <c r="AA523" s="17">
        <f t="shared" si="105"/>
        <v>0</v>
      </c>
      <c r="AB523" s="17">
        <f t="shared" si="106"/>
        <v>0</v>
      </c>
      <c r="AC523" s="17">
        <f t="shared" si="107"/>
        <v>0</v>
      </c>
      <c r="AD523" s="17">
        <f t="shared" si="108"/>
        <v>0</v>
      </c>
      <c r="AE523" s="17">
        <f t="shared" si="109"/>
        <v>0</v>
      </c>
      <c r="AF523" s="17">
        <f t="shared" si="110"/>
        <v>0</v>
      </c>
    </row>
    <row r="524" spans="1:32" ht="15.75" customHeight="1" x14ac:dyDescent="0.3">
      <c r="A524" s="37"/>
      <c r="B524" s="18"/>
      <c r="C524" s="18"/>
      <c r="D524" s="20"/>
      <c r="E524" s="47"/>
      <c r="F524" s="18"/>
      <c r="G524" s="778"/>
      <c r="H524" s="141"/>
      <c r="I524" s="773"/>
      <c r="J524" s="361"/>
      <c r="K524" s="773"/>
      <c r="L524" s="150"/>
      <c r="M524" s="773"/>
      <c r="N524" s="238"/>
      <c r="O524" s="773"/>
      <c r="P524" s="216"/>
      <c r="Q524" s="773"/>
      <c r="R524" s="137"/>
      <c r="S524" s="773"/>
      <c r="T524" s="176"/>
      <c r="U524" s="969">
        <f t="shared" si="102"/>
        <v>0</v>
      </c>
      <c r="V524" s="954"/>
      <c r="W524" s="204"/>
      <c r="X524" s="111">
        <f t="shared" si="111"/>
        <v>0</v>
      </c>
      <c r="Y524" s="959">
        <f t="shared" si="103"/>
        <v>0</v>
      </c>
      <c r="Z524" s="17">
        <f t="shared" si="104"/>
        <v>0</v>
      </c>
      <c r="AA524" s="17">
        <f t="shared" si="105"/>
        <v>0</v>
      </c>
      <c r="AB524" s="17">
        <f t="shared" si="106"/>
        <v>0</v>
      </c>
      <c r="AC524" s="17">
        <f t="shared" si="107"/>
        <v>0</v>
      </c>
      <c r="AD524" s="17">
        <f t="shared" si="108"/>
        <v>0</v>
      </c>
      <c r="AE524" s="17">
        <f t="shared" si="109"/>
        <v>0</v>
      </c>
      <c r="AF524" s="17">
        <f t="shared" si="110"/>
        <v>0</v>
      </c>
    </row>
    <row r="525" spans="1:32" ht="15.75" customHeight="1" x14ac:dyDescent="0.3">
      <c r="A525" s="37"/>
      <c r="B525" s="18"/>
      <c r="C525" s="18"/>
      <c r="D525" s="20"/>
      <c r="E525" s="47"/>
      <c r="F525" s="18"/>
      <c r="G525" s="778"/>
      <c r="H525" s="141"/>
      <c r="I525" s="773"/>
      <c r="J525" s="361"/>
      <c r="K525" s="773"/>
      <c r="L525" s="150"/>
      <c r="M525" s="773"/>
      <c r="N525" s="238"/>
      <c r="O525" s="773"/>
      <c r="P525" s="216"/>
      <c r="Q525" s="773"/>
      <c r="R525" s="137"/>
      <c r="S525" s="773"/>
      <c r="T525" s="176"/>
      <c r="U525" s="969">
        <f t="shared" si="102"/>
        <v>0</v>
      </c>
      <c r="V525" s="954"/>
      <c r="W525" s="204"/>
      <c r="X525" s="111">
        <f t="shared" si="111"/>
        <v>0</v>
      </c>
      <c r="Y525" s="959">
        <f t="shared" si="103"/>
        <v>0</v>
      </c>
      <c r="Z525" s="17">
        <f t="shared" si="104"/>
        <v>0</v>
      </c>
      <c r="AA525" s="17">
        <f t="shared" si="105"/>
        <v>0</v>
      </c>
      <c r="AB525" s="17">
        <f t="shared" si="106"/>
        <v>0</v>
      </c>
      <c r="AC525" s="17">
        <f t="shared" si="107"/>
        <v>0</v>
      </c>
      <c r="AD525" s="17">
        <f t="shared" si="108"/>
        <v>0</v>
      </c>
      <c r="AE525" s="17">
        <f t="shared" si="109"/>
        <v>0</v>
      </c>
      <c r="AF525" s="17">
        <f t="shared" si="110"/>
        <v>0</v>
      </c>
    </row>
    <row r="526" spans="1:32" ht="15.75" customHeight="1" x14ac:dyDescent="0.3">
      <c r="A526" s="37"/>
      <c r="B526" s="18"/>
      <c r="C526" s="18"/>
      <c r="D526" s="20"/>
      <c r="E526" s="47"/>
      <c r="F526" s="18"/>
      <c r="G526" s="778"/>
      <c r="H526" s="141"/>
      <c r="I526" s="773"/>
      <c r="J526" s="361"/>
      <c r="K526" s="773"/>
      <c r="L526" s="150"/>
      <c r="M526" s="773"/>
      <c r="N526" s="238"/>
      <c r="O526" s="773"/>
      <c r="P526" s="216"/>
      <c r="Q526" s="773"/>
      <c r="R526" s="137"/>
      <c r="S526" s="773"/>
      <c r="T526" s="176"/>
      <c r="U526" s="969">
        <f t="shared" si="102"/>
        <v>0</v>
      </c>
      <c r="V526" s="954"/>
      <c r="W526" s="204"/>
      <c r="X526" s="111">
        <f t="shared" si="111"/>
        <v>0</v>
      </c>
      <c r="Y526" s="959">
        <f t="shared" si="103"/>
        <v>0</v>
      </c>
      <c r="Z526" s="17">
        <f t="shared" si="104"/>
        <v>0</v>
      </c>
      <c r="AA526" s="17">
        <f t="shared" si="105"/>
        <v>0</v>
      </c>
      <c r="AB526" s="17">
        <f t="shared" si="106"/>
        <v>0</v>
      </c>
      <c r="AC526" s="17">
        <f t="shared" si="107"/>
        <v>0</v>
      </c>
      <c r="AD526" s="17">
        <f t="shared" si="108"/>
        <v>0</v>
      </c>
      <c r="AE526" s="17">
        <f t="shared" si="109"/>
        <v>0</v>
      </c>
      <c r="AF526" s="17">
        <f t="shared" si="110"/>
        <v>0</v>
      </c>
    </row>
    <row r="527" spans="1:32" ht="15.75" customHeight="1" x14ac:dyDescent="0.3">
      <c r="A527" s="37"/>
      <c r="B527" s="18"/>
      <c r="C527" s="18"/>
      <c r="D527" s="20"/>
      <c r="E527" s="47"/>
      <c r="F527" s="18"/>
      <c r="G527" s="778"/>
      <c r="H527" s="141"/>
      <c r="I527" s="773"/>
      <c r="J527" s="361"/>
      <c r="K527" s="773"/>
      <c r="L527" s="150"/>
      <c r="M527" s="773"/>
      <c r="N527" s="238"/>
      <c r="O527" s="773"/>
      <c r="P527" s="216"/>
      <c r="Q527" s="773"/>
      <c r="R527" s="137"/>
      <c r="S527" s="773"/>
      <c r="T527" s="176"/>
      <c r="U527" s="969">
        <f t="shared" si="102"/>
        <v>0</v>
      </c>
      <c r="V527" s="954"/>
      <c r="W527" s="204"/>
      <c r="X527" s="111">
        <f t="shared" si="111"/>
        <v>0</v>
      </c>
      <c r="Y527" s="959">
        <f t="shared" si="103"/>
        <v>0</v>
      </c>
      <c r="Z527" s="17">
        <f t="shared" si="104"/>
        <v>0</v>
      </c>
      <c r="AA527" s="17">
        <f t="shared" si="105"/>
        <v>0</v>
      </c>
      <c r="AB527" s="17">
        <f t="shared" si="106"/>
        <v>0</v>
      </c>
      <c r="AC527" s="17">
        <f t="shared" si="107"/>
        <v>0</v>
      </c>
      <c r="AD527" s="17">
        <f t="shared" si="108"/>
        <v>0</v>
      </c>
      <c r="AE527" s="17">
        <f t="shared" si="109"/>
        <v>0</v>
      </c>
      <c r="AF527" s="17">
        <f t="shared" si="110"/>
        <v>0</v>
      </c>
    </row>
    <row r="528" spans="1:32" ht="15.75" customHeight="1" x14ac:dyDescent="0.3">
      <c r="A528" s="37"/>
      <c r="B528" s="18"/>
      <c r="C528" s="18"/>
      <c r="D528" s="20"/>
      <c r="E528" s="47"/>
      <c r="F528" s="18"/>
      <c r="G528" s="778"/>
      <c r="H528" s="141"/>
      <c r="I528" s="773"/>
      <c r="J528" s="361"/>
      <c r="K528" s="773"/>
      <c r="L528" s="150"/>
      <c r="M528" s="773"/>
      <c r="N528" s="238"/>
      <c r="O528" s="773"/>
      <c r="P528" s="216"/>
      <c r="Q528" s="773"/>
      <c r="R528" s="137"/>
      <c r="S528" s="773"/>
      <c r="T528" s="176"/>
      <c r="U528" s="969">
        <f t="shared" si="102"/>
        <v>0</v>
      </c>
      <c r="V528" s="954"/>
      <c r="W528" s="204"/>
      <c r="X528" s="111">
        <f t="shared" si="111"/>
        <v>0</v>
      </c>
      <c r="Y528" s="959">
        <f t="shared" si="103"/>
        <v>0</v>
      </c>
      <c r="Z528" s="17">
        <f t="shared" si="104"/>
        <v>0</v>
      </c>
      <c r="AA528" s="17">
        <f t="shared" si="105"/>
        <v>0</v>
      </c>
      <c r="AB528" s="17">
        <f t="shared" si="106"/>
        <v>0</v>
      </c>
      <c r="AC528" s="17">
        <f t="shared" si="107"/>
        <v>0</v>
      </c>
      <c r="AD528" s="17">
        <f t="shared" si="108"/>
        <v>0</v>
      </c>
      <c r="AE528" s="17">
        <f t="shared" si="109"/>
        <v>0</v>
      </c>
      <c r="AF528" s="17">
        <f t="shared" si="110"/>
        <v>0</v>
      </c>
    </row>
    <row r="529" spans="1:32" ht="15.75" customHeight="1" x14ac:dyDescent="0.3">
      <c r="A529" s="37"/>
      <c r="B529" s="18"/>
      <c r="C529" s="18"/>
      <c r="D529" s="20"/>
      <c r="E529" s="47"/>
      <c r="F529" s="18"/>
      <c r="G529" s="778"/>
      <c r="H529" s="141"/>
      <c r="I529" s="773"/>
      <c r="J529" s="361"/>
      <c r="K529" s="773"/>
      <c r="L529" s="150"/>
      <c r="M529" s="773"/>
      <c r="N529" s="238"/>
      <c r="O529" s="773"/>
      <c r="P529" s="216"/>
      <c r="Q529" s="773"/>
      <c r="R529" s="137"/>
      <c r="S529" s="773"/>
      <c r="T529" s="176"/>
      <c r="U529" s="969">
        <f t="shared" si="102"/>
        <v>0</v>
      </c>
      <c r="V529" s="954"/>
      <c r="W529" s="204"/>
      <c r="X529" s="111">
        <f t="shared" si="111"/>
        <v>0</v>
      </c>
      <c r="Y529" s="959">
        <f t="shared" si="103"/>
        <v>0</v>
      </c>
      <c r="Z529" s="17">
        <f t="shared" si="104"/>
        <v>0</v>
      </c>
      <c r="AA529" s="17">
        <f t="shared" si="105"/>
        <v>0</v>
      </c>
      <c r="AB529" s="17">
        <f t="shared" si="106"/>
        <v>0</v>
      </c>
      <c r="AC529" s="17">
        <f t="shared" si="107"/>
        <v>0</v>
      </c>
      <c r="AD529" s="17">
        <f t="shared" si="108"/>
        <v>0</v>
      </c>
      <c r="AE529" s="17">
        <f t="shared" si="109"/>
        <v>0</v>
      </c>
      <c r="AF529" s="17">
        <f t="shared" si="110"/>
        <v>0</v>
      </c>
    </row>
    <row r="530" spans="1:32" ht="15.75" customHeight="1" x14ac:dyDescent="0.3">
      <c r="A530" s="37"/>
      <c r="B530" s="18"/>
      <c r="C530" s="18"/>
      <c r="D530" s="20"/>
      <c r="E530" s="47"/>
      <c r="F530" s="18"/>
      <c r="G530" s="778"/>
      <c r="H530" s="141"/>
      <c r="I530" s="773"/>
      <c r="J530" s="361"/>
      <c r="K530" s="773"/>
      <c r="L530" s="150"/>
      <c r="M530" s="773"/>
      <c r="N530" s="238"/>
      <c r="O530" s="773"/>
      <c r="P530" s="216"/>
      <c r="Q530" s="773"/>
      <c r="R530" s="137"/>
      <c r="S530" s="773"/>
      <c r="T530" s="176"/>
      <c r="U530" s="969">
        <f t="shared" si="102"/>
        <v>0</v>
      </c>
      <c r="V530" s="954"/>
      <c r="W530" s="204"/>
      <c r="X530" s="111">
        <f t="shared" si="111"/>
        <v>0</v>
      </c>
      <c r="Y530" s="959">
        <f t="shared" si="103"/>
        <v>0</v>
      </c>
      <c r="Z530" s="17">
        <f t="shared" si="104"/>
        <v>0</v>
      </c>
      <c r="AA530" s="17">
        <f t="shared" si="105"/>
        <v>0</v>
      </c>
      <c r="AB530" s="17">
        <f t="shared" si="106"/>
        <v>0</v>
      </c>
      <c r="AC530" s="17">
        <f t="shared" si="107"/>
        <v>0</v>
      </c>
      <c r="AD530" s="17">
        <f t="shared" si="108"/>
        <v>0</v>
      </c>
      <c r="AE530" s="17">
        <f t="shared" si="109"/>
        <v>0</v>
      </c>
      <c r="AF530" s="17">
        <f t="shared" si="110"/>
        <v>0</v>
      </c>
    </row>
    <row r="531" spans="1:32" ht="15.75" customHeight="1" x14ac:dyDescent="0.3">
      <c r="A531" s="37"/>
      <c r="B531" s="18"/>
      <c r="C531" s="18"/>
      <c r="D531" s="20"/>
      <c r="E531" s="47"/>
      <c r="F531" s="18"/>
      <c r="G531" s="778"/>
      <c r="H531" s="141"/>
      <c r="I531" s="773"/>
      <c r="J531" s="361"/>
      <c r="K531" s="773"/>
      <c r="L531" s="150"/>
      <c r="M531" s="773"/>
      <c r="N531" s="238"/>
      <c r="O531" s="773"/>
      <c r="P531" s="216"/>
      <c r="Q531" s="773"/>
      <c r="R531" s="137"/>
      <c r="S531" s="773"/>
      <c r="T531" s="176"/>
      <c r="U531" s="969">
        <f t="shared" si="102"/>
        <v>0</v>
      </c>
      <c r="V531" s="954"/>
      <c r="W531" s="204"/>
      <c r="X531" s="111">
        <f t="shared" si="111"/>
        <v>0</v>
      </c>
      <c r="Y531" s="959">
        <f t="shared" si="103"/>
        <v>0</v>
      </c>
      <c r="Z531" s="17">
        <f t="shared" si="104"/>
        <v>0</v>
      </c>
      <c r="AA531" s="17">
        <f t="shared" si="105"/>
        <v>0</v>
      </c>
      <c r="AB531" s="17">
        <f t="shared" si="106"/>
        <v>0</v>
      </c>
      <c r="AC531" s="17">
        <f t="shared" si="107"/>
        <v>0</v>
      </c>
      <c r="AD531" s="17">
        <f t="shared" si="108"/>
        <v>0</v>
      </c>
      <c r="AE531" s="17">
        <f t="shared" si="109"/>
        <v>0</v>
      </c>
      <c r="AF531" s="17">
        <f t="shared" si="110"/>
        <v>0</v>
      </c>
    </row>
    <row r="532" spans="1:32" ht="15.75" customHeight="1" x14ac:dyDescent="0.3">
      <c r="A532" s="37"/>
      <c r="B532" s="18"/>
      <c r="C532" s="18"/>
      <c r="D532" s="20"/>
      <c r="E532" s="47"/>
      <c r="F532" s="18"/>
      <c r="G532" s="778"/>
      <c r="H532" s="141"/>
      <c r="I532" s="773"/>
      <c r="J532" s="361"/>
      <c r="K532" s="773"/>
      <c r="L532" s="150"/>
      <c r="M532" s="773"/>
      <c r="N532" s="238"/>
      <c r="O532" s="773"/>
      <c r="P532" s="216"/>
      <c r="Q532" s="773"/>
      <c r="R532" s="137"/>
      <c r="S532" s="773"/>
      <c r="T532" s="176"/>
      <c r="U532" s="969">
        <f t="shared" si="102"/>
        <v>0</v>
      </c>
      <c r="V532" s="954"/>
      <c r="W532" s="204"/>
      <c r="X532" s="111">
        <f t="shared" si="111"/>
        <v>0</v>
      </c>
      <c r="Y532" s="959">
        <f t="shared" si="103"/>
        <v>0</v>
      </c>
      <c r="Z532" s="17">
        <f t="shared" si="104"/>
        <v>0</v>
      </c>
      <c r="AA532" s="17">
        <f t="shared" si="105"/>
        <v>0</v>
      </c>
      <c r="AB532" s="17">
        <f t="shared" si="106"/>
        <v>0</v>
      </c>
      <c r="AC532" s="17">
        <f t="shared" si="107"/>
        <v>0</v>
      </c>
      <c r="AD532" s="17">
        <f t="shared" si="108"/>
        <v>0</v>
      </c>
      <c r="AE532" s="17">
        <f t="shared" si="109"/>
        <v>0</v>
      </c>
      <c r="AF532" s="17">
        <f t="shared" si="110"/>
        <v>0</v>
      </c>
    </row>
    <row r="533" spans="1:32" ht="15.75" customHeight="1" x14ac:dyDescent="0.3">
      <c r="A533" s="37"/>
      <c r="B533" s="18"/>
      <c r="C533" s="18"/>
      <c r="D533" s="20"/>
      <c r="E533" s="47"/>
      <c r="F533" s="18"/>
      <c r="G533" s="778"/>
      <c r="H533" s="141"/>
      <c r="I533" s="773"/>
      <c r="J533" s="361"/>
      <c r="K533" s="773"/>
      <c r="L533" s="150"/>
      <c r="M533" s="773"/>
      <c r="N533" s="238"/>
      <c r="O533" s="773"/>
      <c r="P533" s="216"/>
      <c r="Q533" s="773"/>
      <c r="R533" s="137"/>
      <c r="S533" s="773"/>
      <c r="T533" s="176"/>
      <c r="U533" s="969">
        <f t="shared" si="102"/>
        <v>0</v>
      </c>
      <c r="V533" s="954"/>
      <c r="W533" s="204"/>
      <c r="X533" s="111">
        <f t="shared" si="111"/>
        <v>0</v>
      </c>
      <c r="Y533" s="959">
        <f t="shared" si="103"/>
        <v>0</v>
      </c>
      <c r="Z533" s="17">
        <f t="shared" si="104"/>
        <v>0</v>
      </c>
      <c r="AA533" s="17">
        <f t="shared" si="105"/>
        <v>0</v>
      </c>
      <c r="AB533" s="17">
        <f t="shared" si="106"/>
        <v>0</v>
      </c>
      <c r="AC533" s="17">
        <f t="shared" si="107"/>
        <v>0</v>
      </c>
      <c r="AD533" s="17">
        <f t="shared" si="108"/>
        <v>0</v>
      </c>
      <c r="AE533" s="17">
        <f t="shared" si="109"/>
        <v>0</v>
      </c>
      <c r="AF533" s="17">
        <f t="shared" si="110"/>
        <v>0</v>
      </c>
    </row>
    <row r="534" spans="1:32" ht="15.75" customHeight="1" x14ac:dyDescent="0.3">
      <c r="A534" s="37"/>
      <c r="B534" s="18"/>
      <c r="C534" s="18"/>
      <c r="D534" s="20"/>
      <c r="E534" s="47"/>
      <c r="F534" s="18"/>
      <c r="G534" s="778"/>
      <c r="H534" s="141"/>
      <c r="I534" s="773"/>
      <c r="J534" s="361"/>
      <c r="K534" s="773"/>
      <c r="L534" s="150"/>
      <c r="M534" s="773"/>
      <c r="N534" s="238"/>
      <c r="O534" s="773"/>
      <c r="P534" s="216"/>
      <c r="Q534" s="773"/>
      <c r="R534" s="137"/>
      <c r="S534" s="773"/>
      <c r="T534" s="176"/>
      <c r="U534" s="969">
        <f t="shared" si="102"/>
        <v>0</v>
      </c>
      <c r="V534" s="954"/>
      <c r="W534" s="204"/>
      <c r="X534" s="111">
        <f t="shared" si="111"/>
        <v>0</v>
      </c>
      <c r="Y534" s="959">
        <f t="shared" si="103"/>
        <v>0</v>
      </c>
      <c r="Z534" s="17">
        <f t="shared" si="104"/>
        <v>0</v>
      </c>
      <c r="AA534" s="17">
        <f t="shared" si="105"/>
        <v>0</v>
      </c>
      <c r="AB534" s="17">
        <f t="shared" si="106"/>
        <v>0</v>
      </c>
      <c r="AC534" s="17">
        <f t="shared" si="107"/>
        <v>0</v>
      </c>
      <c r="AD534" s="17">
        <f t="shared" si="108"/>
        <v>0</v>
      </c>
      <c r="AE534" s="17">
        <f t="shared" si="109"/>
        <v>0</v>
      </c>
      <c r="AF534" s="17">
        <f t="shared" si="110"/>
        <v>0</v>
      </c>
    </row>
    <row r="535" spans="1:32" ht="15.75" customHeight="1" x14ac:dyDescent="0.3">
      <c r="A535" s="37"/>
      <c r="B535" s="18"/>
      <c r="C535" s="18"/>
      <c r="D535" s="20"/>
      <c r="E535" s="47"/>
      <c r="F535" s="18"/>
      <c r="G535" s="778"/>
      <c r="H535" s="141"/>
      <c r="I535" s="773"/>
      <c r="J535" s="361"/>
      <c r="K535" s="773"/>
      <c r="L535" s="150"/>
      <c r="M535" s="773"/>
      <c r="N535" s="238"/>
      <c r="O535" s="773"/>
      <c r="P535" s="216"/>
      <c r="Q535" s="773"/>
      <c r="R535" s="137"/>
      <c r="S535" s="773"/>
      <c r="T535" s="176"/>
      <c r="U535" s="969">
        <f t="shared" si="102"/>
        <v>0</v>
      </c>
      <c r="V535" s="954"/>
      <c r="W535" s="204"/>
      <c r="X535" s="111">
        <f t="shared" si="111"/>
        <v>0</v>
      </c>
      <c r="Y535" s="959">
        <f t="shared" si="103"/>
        <v>0</v>
      </c>
      <c r="Z535" s="17">
        <f t="shared" si="104"/>
        <v>0</v>
      </c>
      <c r="AA535" s="17">
        <f t="shared" si="105"/>
        <v>0</v>
      </c>
      <c r="AB535" s="17">
        <f t="shared" si="106"/>
        <v>0</v>
      </c>
      <c r="AC535" s="17">
        <f t="shared" si="107"/>
        <v>0</v>
      </c>
      <c r="AD535" s="17">
        <f t="shared" si="108"/>
        <v>0</v>
      </c>
      <c r="AE535" s="17">
        <f t="shared" si="109"/>
        <v>0</v>
      </c>
      <c r="AF535" s="17">
        <f t="shared" si="110"/>
        <v>0</v>
      </c>
    </row>
    <row r="536" spans="1:32" ht="15.75" customHeight="1" x14ac:dyDescent="0.3">
      <c r="A536" s="37"/>
      <c r="B536" s="18"/>
      <c r="C536" s="18"/>
      <c r="D536" s="20"/>
      <c r="E536" s="47"/>
      <c r="F536" s="18"/>
      <c r="G536" s="778"/>
      <c r="H536" s="141"/>
      <c r="I536" s="773"/>
      <c r="J536" s="361"/>
      <c r="K536" s="773"/>
      <c r="L536" s="150"/>
      <c r="M536" s="773"/>
      <c r="N536" s="238"/>
      <c r="O536" s="773"/>
      <c r="P536" s="216"/>
      <c r="Q536" s="773"/>
      <c r="R536" s="137"/>
      <c r="S536" s="773"/>
      <c r="T536" s="176"/>
      <c r="U536" s="969">
        <f t="shared" si="102"/>
        <v>0</v>
      </c>
      <c r="V536" s="954"/>
      <c r="W536" s="204"/>
      <c r="X536" s="111">
        <f t="shared" si="111"/>
        <v>0</v>
      </c>
      <c r="Y536" s="959">
        <f t="shared" si="103"/>
        <v>0</v>
      </c>
      <c r="Z536" s="17">
        <f t="shared" si="104"/>
        <v>0</v>
      </c>
      <c r="AA536" s="17">
        <f t="shared" si="105"/>
        <v>0</v>
      </c>
      <c r="AB536" s="17">
        <f t="shared" si="106"/>
        <v>0</v>
      </c>
      <c r="AC536" s="17">
        <f t="shared" si="107"/>
        <v>0</v>
      </c>
      <c r="AD536" s="17">
        <f t="shared" si="108"/>
        <v>0</v>
      </c>
      <c r="AE536" s="17">
        <f t="shared" si="109"/>
        <v>0</v>
      </c>
      <c r="AF536" s="17">
        <f t="shared" si="110"/>
        <v>0</v>
      </c>
    </row>
    <row r="537" spans="1:32" ht="15.75" customHeight="1" x14ac:dyDescent="0.3">
      <c r="A537" s="37"/>
      <c r="B537" s="18"/>
      <c r="C537" s="18"/>
      <c r="D537" s="20"/>
      <c r="E537" s="47"/>
      <c r="F537" s="18"/>
      <c r="G537" s="778"/>
      <c r="H537" s="141"/>
      <c r="I537" s="773"/>
      <c r="J537" s="361"/>
      <c r="K537" s="773"/>
      <c r="L537" s="150"/>
      <c r="M537" s="773"/>
      <c r="N537" s="238"/>
      <c r="O537" s="773"/>
      <c r="P537" s="216"/>
      <c r="Q537" s="773"/>
      <c r="R537" s="137"/>
      <c r="S537" s="773"/>
      <c r="T537" s="176"/>
      <c r="U537" s="969">
        <f t="shared" si="102"/>
        <v>0</v>
      </c>
      <c r="V537" s="954"/>
      <c r="W537" s="204"/>
      <c r="X537" s="111">
        <f t="shared" si="111"/>
        <v>0</v>
      </c>
      <c r="Y537" s="959">
        <f t="shared" si="103"/>
        <v>0</v>
      </c>
      <c r="Z537" s="17">
        <f t="shared" si="104"/>
        <v>0</v>
      </c>
      <c r="AA537" s="17">
        <f t="shared" si="105"/>
        <v>0</v>
      </c>
      <c r="AB537" s="17">
        <f t="shared" si="106"/>
        <v>0</v>
      </c>
      <c r="AC537" s="17">
        <f t="shared" si="107"/>
        <v>0</v>
      </c>
      <c r="AD537" s="17">
        <f t="shared" si="108"/>
        <v>0</v>
      </c>
      <c r="AE537" s="17">
        <f t="shared" si="109"/>
        <v>0</v>
      </c>
      <c r="AF537" s="17">
        <f t="shared" si="110"/>
        <v>0</v>
      </c>
    </row>
    <row r="538" spans="1:32" ht="15.75" customHeight="1" x14ac:dyDescent="0.3">
      <c r="A538" s="37"/>
      <c r="B538" s="18"/>
      <c r="C538" s="18"/>
      <c r="D538" s="20"/>
      <c r="E538" s="47"/>
      <c r="F538" s="18"/>
      <c r="G538" s="778"/>
      <c r="H538" s="141"/>
      <c r="I538" s="773"/>
      <c r="J538" s="361"/>
      <c r="K538" s="773"/>
      <c r="L538" s="150"/>
      <c r="M538" s="773"/>
      <c r="N538" s="238"/>
      <c r="O538" s="773"/>
      <c r="P538" s="216"/>
      <c r="Q538" s="773"/>
      <c r="R538" s="137"/>
      <c r="S538" s="773"/>
      <c r="T538" s="176"/>
      <c r="U538" s="969">
        <f t="shared" si="102"/>
        <v>0</v>
      </c>
      <c r="V538" s="954"/>
      <c r="W538" s="204"/>
      <c r="X538" s="111">
        <f t="shared" si="111"/>
        <v>0</v>
      </c>
      <c r="Y538" s="959">
        <f t="shared" si="103"/>
        <v>0</v>
      </c>
      <c r="Z538" s="17">
        <f t="shared" si="104"/>
        <v>0</v>
      </c>
      <c r="AA538" s="17">
        <f t="shared" si="105"/>
        <v>0</v>
      </c>
      <c r="AB538" s="17">
        <f t="shared" si="106"/>
        <v>0</v>
      </c>
      <c r="AC538" s="17">
        <f t="shared" si="107"/>
        <v>0</v>
      </c>
      <c r="AD538" s="17">
        <f t="shared" si="108"/>
        <v>0</v>
      </c>
      <c r="AE538" s="17">
        <f t="shared" si="109"/>
        <v>0</v>
      </c>
      <c r="AF538" s="17">
        <f t="shared" si="110"/>
        <v>0</v>
      </c>
    </row>
    <row r="539" spans="1:32" ht="15.75" customHeight="1" x14ac:dyDescent="0.3">
      <c r="A539" s="37"/>
      <c r="B539" s="18"/>
      <c r="C539" s="18"/>
      <c r="D539" s="20"/>
      <c r="E539" s="47"/>
      <c r="F539" s="18"/>
      <c r="G539" s="778"/>
      <c r="H539" s="141"/>
      <c r="I539" s="773"/>
      <c r="J539" s="361"/>
      <c r="K539" s="773"/>
      <c r="L539" s="150"/>
      <c r="M539" s="773"/>
      <c r="N539" s="238"/>
      <c r="O539" s="773"/>
      <c r="P539" s="216"/>
      <c r="Q539" s="773"/>
      <c r="R539" s="137"/>
      <c r="S539" s="773"/>
      <c r="T539" s="176"/>
      <c r="U539" s="969">
        <f t="shared" si="102"/>
        <v>0</v>
      </c>
      <c r="V539" s="954"/>
      <c r="W539" s="204"/>
      <c r="X539" s="111">
        <f t="shared" si="111"/>
        <v>0</v>
      </c>
      <c r="Y539" s="959">
        <f t="shared" si="103"/>
        <v>0</v>
      </c>
      <c r="Z539" s="17">
        <f t="shared" si="104"/>
        <v>0</v>
      </c>
      <c r="AA539" s="17">
        <f t="shared" si="105"/>
        <v>0</v>
      </c>
      <c r="AB539" s="17">
        <f t="shared" si="106"/>
        <v>0</v>
      </c>
      <c r="AC539" s="17">
        <f t="shared" si="107"/>
        <v>0</v>
      </c>
      <c r="AD539" s="17">
        <f t="shared" si="108"/>
        <v>0</v>
      </c>
      <c r="AE539" s="17">
        <f t="shared" si="109"/>
        <v>0</v>
      </c>
      <c r="AF539" s="17">
        <f t="shared" si="110"/>
        <v>0</v>
      </c>
    </row>
    <row r="540" spans="1:32" ht="15.75" customHeight="1" x14ac:dyDescent="0.3">
      <c r="A540" s="37"/>
      <c r="B540" s="18"/>
      <c r="C540" s="18"/>
      <c r="D540" s="20"/>
      <c r="E540" s="47"/>
      <c r="F540" s="18"/>
      <c r="G540" s="778"/>
      <c r="H540" s="141"/>
      <c r="I540" s="773"/>
      <c r="J540" s="361"/>
      <c r="K540" s="773"/>
      <c r="L540" s="150"/>
      <c r="M540" s="773"/>
      <c r="N540" s="238"/>
      <c r="O540" s="773"/>
      <c r="P540" s="216"/>
      <c r="Q540" s="773"/>
      <c r="R540" s="137"/>
      <c r="S540" s="773"/>
      <c r="T540" s="176"/>
      <c r="U540" s="969">
        <f t="shared" si="102"/>
        <v>0</v>
      </c>
      <c r="V540" s="954"/>
      <c r="W540" s="204"/>
      <c r="X540" s="111">
        <f t="shared" si="111"/>
        <v>0</v>
      </c>
      <c r="Y540" s="959">
        <f t="shared" si="103"/>
        <v>0</v>
      </c>
      <c r="Z540" s="17">
        <f t="shared" si="104"/>
        <v>0</v>
      </c>
      <c r="AA540" s="17">
        <f t="shared" si="105"/>
        <v>0</v>
      </c>
      <c r="AB540" s="17">
        <f t="shared" si="106"/>
        <v>0</v>
      </c>
      <c r="AC540" s="17">
        <f t="shared" si="107"/>
        <v>0</v>
      </c>
      <c r="AD540" s="17">
        <f t="shared" si="108"/>
        <v>0</v>
      </c>
      <c r="AE540" s="17">
        <f t="shared" si="109"/>
        <v>0</v>
      </c>
      <c r="AF540" s="17">
        <f t="shared" si="110"/>
        <v>0</v>
      </c>
    </row>
    <row r="541" spans="1:32" ht="15.75" customHeight="1" x14ac:dyDescent="0.3">
      <c r="A541" s="37"/>
      <c r="B541" s="18"/>
      <c r="C541" s="18"/>
      <c r="D541" s="20"/>
      <c r="E541" s="47"/>
      <c r="F541" s="18"/>
      <c r="G541" s="778"/>
      <c r="H541" s="141"/>
      <c r="I541" s="773"/>
      <c r="J541" s="361"/>
      <c r="K541" s="773"/>
      <c r="L541" s="150"/>
      <c r="M541" s="773"/>
      <c r="N541" s="238"/>
      <c r="O541" s="773"/>
      <c r="P541" s="216"/>
      <c r="Q541" s="773"/>
      <c r="R541" s="137"/>
      <c r="S541" s="773"/>
      <c r="T541" s="176"/>
      <c r="U541" s="969">
        <f t="shared" si="102"/>
        <v>0</v>
      </c>
      <c r="V541" s="954"/>
      <c r="W541" s="204"/>
      <c r="X541" s="111">
        <f t="shared" si="111"/>
        <v>0</v>
      </c>
      <c r="Y541" s="959">
        <f t="shared" si="103"/>
        <v>0</v>
      </c>
      <c r="Z541" s="17">
        <f t="shared" si="104"/>
        <v>0</v>
      </c>
      <c r="AA541" s="17">
        <f t="shared" si="105"/>
        <v>0</v>
      </c>
      <c r="AB541" s="17">
        <f t="shared" si="106"/>
        <v>0</v>
      </c>
      <c r="AC541" s="17">
        <f t="shared" si="107"/>
        <v>0</v>
      </c>
      <c r="AD541" s="17">
        <f t="shared" si="108"/>
        <v>0</v>
      </c>
      <c r="AE541" s="17">
        <f t="shared" si="109"/>
        <v>0</v>
      </c>
      <c r="AF541" s="17">
        <f t="shared" si="110"/>
        <v>0</v>
      </c>
    </row>
    <row r="542" spans="1:32" ht="15.75" customHeight="1" x14ac:dyDescent="0.3">
      <c r="A542" s="37"/>
      <c r="B542" s="18"/>
      <c r="C542" s="18"/>
      <c r="D542" s="20"/>
      <c r="E542" s="47"/>
      <c r="F542" s="18"/>
      <c r="G542" s="778"/>
      <c r="H542" s="141"/>
      <c r="I542" s="773"/>
      <c r="J542" s="361"/>
      <c r="K542" s="773"/>
      <c r="L542" s="150"/>
      <c r="M542" s="773"/>
      <c r="N542" s="238"/>
      <c r="O542" s="773"/>
      <c r="P542" s="216"/>
      <c r="Q542" s="773"/>
      <c r="R542" s="137"/>
      <c r="S542" s="773"/>
      <c r="T542" s="176"/>
      <c r="U542" s="969">
        <f t="shared" si="102"/>
        <v>0</v>
      </c>
      <c r="V542" s="954"/>
      <c r="W542" s="204"/>
      <c r="X542" s="111">
        <f t="shared" si="111"/>
        <v>0</v>
      </c>
      <c r="Y542" s="959">
        <f t="shared" si="103"/>
        <v>0</v>
      </c>
      <c r="Z542" s="17">
        <f t="shared" si="104"/>
        <v>0</v>
      </c>
      <c r="AA542" s="17">
        <f t="shared" si="105"/>
        <v>0</v>
      </c>
      <c r="AB542" s="17">
        <f t="shared" si="106"/>
        <v>0</v>
      </c>
      <c r="AC542" s="17">
        <f t="shared" si="107"/>
        <v>0</v>
      </c>
      <c r="AD542" s="17">
        <f t="shared" si="108"/>
        <v>0</v>
      </c>
      <c r="AE542" s="17">
        <f t="shared" si="109"/>
        <v>0</v>
      </c>
      <c r="AF542" s="17">
        <f t="shared" si="110"/>
        <v>0</v>
      </c>
    </row>
    <row r="543" spans="1:32" ht="15.75" customHeight="1" x14ac:dyDescent="0.3">
      <c r="A543" s="37"/>
      <c r="B543" s="18"/>
      <c r="C543" s="18"/>
      <c r="D543" s="20"/>
      <c r="E543" s="47"/>
      <c r="F543" s="18"/>
      <c r="G543" s="778"/>
      <c r="H543" s="141"/>
      <c r="I543" s="773"/>
      <c r="J543" s="361"/>
      <c r="K543" s="773"/>
      <c r="L543" s="150"/>
      <c r="M543" s="773"/>
      <c r="N543" s="238"/>
      <c r="O543" s="773"/>
      <c r="P543" s="216"/>
      <c r="Q543" s="773"/>
      <c r="R543" s="137"/>
      <c r="S543" s="773"/>
      <c r="T543" s="176"/>
      <c r="U543" s="969">
        <f t="shared" si="102"/>
        <v>0</v>
      </c>
      <c r="V543" s="954"/>
      <c r="W543" s="204"/>
      <c r="X543" s="111">
        <f t="shared" si="111"/>
        <v>0</v>
      </c>
      <c r="Y543" s="959">
        <f t="shared" si="103"/>
        <v>0</v>
      </c>
      <c r="Z543" s="17">
        <f t="shared" si="104"/>
        <v>0</v>
      </c>
      <c r="AA543" s="17">
        <f t="shared" si="105"/>
        <v>0</v>
      </c>
      <c r="AB543" s="17">
        <f t="shared" si="106"/>
        <v>0</v>
      </c>
      <c r="AC543" s="17">
        <f t="shared" si="107"/>
        <v>0</v>
      </c>
      <c r="AD543" s="17">
        <f t="shared" si="108"/>
        <v>0</v>
      </c>
      <c r="AE543" s="17">
        <f t="shared" si="109"/>
        <v>0</v>
      </c>
      <c r="AF543" s="17">
        <f t="shared" si="110"/>
        <v>0</v>
      </c>
    </row>
    <row r="544" spans="1:32" ht="15.75" customHeight="1" x14ac:dyDescent="0.3">
      <c r="A544" s="37"/>
      <c r="B544" s="18"/>
      <c r="C544" s="18"/>
      <c r="D544" s="20"/>
      <c r="E544" s="47"/>
      <c r="F544" s="18"/>
      <c r="G544" s="778"/>
      <c r="H544" s="141"/>
      <c r="I544" s="773"/>
      <c r="J544" s="361"/>
      <c r="K544" s="773"/>
      <c r="L544" s="150"/>
      <c r="M544" s="773"/>
      <c r="N544" s="238"/>
      <c r="O544" s="773"/>
      <c r="P544" s="216"/>
      <c r="Q544" s="773"/>
      <c r="R544" s="137"/>
      <c r="S544" s="773"/>
      <c r="T544" s="176"/>
      <c r="U544" s="969">
        <f t="shared" si="102"/>
        <v>0</v>
      </c>
      <c r="V544" s="954"/>
      <c r="W544" s="204"/>
      <c r="X544" s="111">
        <f t="shared" si="111"/>
        <v>0</v>
      </c>
      <c r="Y544" s="959">
        <f t="shared" si="103"/>
        <v>0</v>
      </c>
      <c r="Z544" s="17">
        <f t="shared" si="104"/>
        <v>0</v>
      </c>
      <c r="AA544" s="17">
        <f t="shared" si="105"/>
        <v>0</v>
      </c>
      <c r="AB544" s="17">
        <f t="shared" si="106"/>
        <v>0</v>
      </c>
      <c r="AC544" s="17">
        <f t="shared" si="107"/>
        <v>0</v>
      </c>
      <c r="AD544" s="17">
        <f t="shared" si="108"/>
        <v>0</v>
      </c>
      <c r="AE544" s="17">
        <f t="shared" si="109"/>
        <v>0</v>
      </c>
      <c r="AF544" s="17">
        <f t="shared" si="110"/>
        <v>0</v>
      </c>
    </row>
    <row r="545" spans="1:32" ht="15.75" customHeight="1" x14ac:dyDescent="0.3">
      <c r="A545" s="37"/>
      <c r="B545" s="18"/>
      <c r="C545" s="18"/>
      <c r="D545" s="20"/>
      <c r="E545" s="47"/>
      <c r="F545" s="18"/>
      <c r="G545" s="778"/>
      <c r="H545" s="141"/>
      <c r="I545" s="773"/>
      <c r="J545" s="361"/>
      <c r="K545" s="773"/>
      <c r="L545" s="150"/>
      <c r="M545" s="773"/>
      <c r="N545" s="238"/>
      <c r="O545" s="773"/>
      <c r="P545" s="216"/>
      <c r="Q545" s="773"/>
      <c r="R545" s="137"/>
      <c r="S545" s="773"/>
      <c r="T545" s="176"/>
      <c r="U545" s="969">
        <f t="shared" si="102"/>
        <v>0</v>
      </c>
      <c r="V545" s="954"/>
      <c r="W545" s="204"/>
      <c r="X545" s="111">
        <f t="shared" si="111"/>
        <v>0</v>
      </c>
      <c r="Y545" s="959">
        <f t="shared" si="103"/>
        <v>0</v>
      </c>
      <c r="Z545" s="17">
        <f t="shared" si="104"/>
        <v>0</v>
      </c>
      <c r="AA545" s="17">
        <f t="shared" si="105"/>
        <v>0</v>
      </c>
      <c r="AB545" s="17">
        <f t="shared" si="106"/>
        <v>0</v>
      </c>
      <c r="AC545" s="17">
        <f t="shared" si="107"/>
        <v>0</v>
      </c>
      <c r="AD545" s="17">
        <f t="shared" si="108"/>
        <v>0</v>
      </c>
      <c r="AE545" s="17">
        <f t="shared" si="109"/>
        <v>0</v>
      </c>
      <c r="AF545" s="17">
        <f t="shared" si="110"/>
        <v>0</v>
      </c>
    </row>
    <row r="546" spans="1:32" ht="15.75" customHeight="1" x14ac:dyDescent="0.3">
      <c r="A546" s="37"/>
      <c r="B546" s="18"/>
      <c r="C546" s="18"/>
      <c r="D546" s="20"/>
      <c r="E546" s="47"/>
      <c r="F546" s="18"/>
      <c r="G546" s="778"/>
      <c r="H546" s="141"/>
      <c r="I546" s="773"/>
      <c r="J546" s="361"/>
      <c r="K546" s="773"/>
      <c r="L546" s="150"/>
      <c r="M546" s="773"/>
      <c r="N546" s="238"/>
      <c r="O546" s="773"/>
      <c r="P546" s="216"/>
      <c r="Q546" s="773"/>
      <c r="R546" s="137"/>
      <c r="S546" s="773"/>
      <c r="T546" s="176"/>
      <c r="U546" s="969">
        <f t="shared" si="102"/>
        <v>0</v>
      </c>
      <c r="V546" s="954"/>
      <c r="W546" s="204"/>
      <c r="X546" s="111">
        <f t="shared" si="111"/>
        <v>0</v>
      </c>
      <c r="Y546" s="959">
        <f t="shared" si="103"/>
        <v>0</v>
      </c>
      <c r="Z546" s="17">
        <f t="shared" si="104"/>
        <v>0</v>
      </c>
      <c r="AA546" s="17">
        <f t="shared" si="105"/>
        <v>0</v>
      </c>
      <c r="AB546" s="17">
        <f t="shared" si="106"/>
        <v>0</v>
      </c>
      <c r="AC546" s="17">
        <f t="shared" si="107"/>
        <v>0</v>
      </c>
      <c r="AD546" s="17">
        <f t="shared" si="108"/>
        <v>0</v>
      </c>
      <c r="AE546" s="17">
        <f t="shared" si="109"/>
        <v>0</v>
      </c>
      <c r="AF546" s="17">
        <f t="shared" si="110"/>
        <v>0</v>
      </c>
    </row>
    <row r="547" spans="1:32" ht="15.75" customHeight="1" x14ac:dyDescent="0.3">
      <c r="A547" s="37"/>
      <c r="B547" s="18"/>
      <c r="C547" s="18"/>
      <c r="D547" s="20"/>
      <c r="E547" s="47"/>
      <c r="F547" s="18"/>
      <c r="G547" s="778"/>
      <c r="H547" s="141"/>
      <c r="I547" s="773"/>
      <c r="J547" s="361"/>
      <c r="K547" s="773"/>
      <c r="L547" s="150"/>
      <c r="M547" s="773"/>
      <c r="N547" s="238"/>
      <c r="O547" s="773"/>
      <c r="P547" s="216"/>
      <c r="Q547" s="773"/>
      <c r="R547" s="137"/>
      <c r="S547" s="773"/>
      <c r="T547" s="176"/>
      <c r="U547" s="969">
        <f t="shared" si="102"/>
        <v>0</v>
      </c>
      <c r="V547" s="954"/>
      <c r="W547" s="204"/>
      <c r="X547" s="111">
        <f t="shared" si="111"/>
        <v>0</v>
      </c>
      <c r="Y547" s="959">
        <f t="shared" si="103"/>
        <v>0</v>
      </c>
      <c r="Z547" s="17">
        <f t="shared" si="104"/>
        <v>0</v>
      </c>
      <c r="AA547" s="17">
        <f t="shared" si="105"/>
        <v>0</v>
      </c>
      <c r="AB547" s="17">
        <f t="shared" si="106"/>
        <v>0</v>
      </c>
      <c r="AC547" s="17">
        <f t="shared" si="107"/>
        <v>0</v>
      </c>
      <c r="AD547" s="17">
        <f t="shared" si="108"/>
        <v>0</v>
      </c>
      <c r="AE547" s="17">
        <f t="shared" si="109"/>
        <v>0</v>
      </c>
      <c r="AF547" s="17">
        <f t="shared" si="110"/>
        <v>0</v>
      </c>
    </row>
    <row r="548" spans="1:32" ht="15.75" customHeight="1" x14ac:dyDescent="0.3">
      <c r="A548" s="37"/>
      <c r="B548" s="18"/>
      <c r="C548" s="18"/>
      <c r="D548" s="20"/>
      <c r="E548" s="47"/>
      <c r="F548" s="18"/>
      <c r="G548" s="778"/>
      <c r="H548" s="141"/>
      <c r="I548" s="773"/>
      <c r="J548" s="361"/>
      <c r="K548" s="773"/>
      <c r="L548" s="150"/>
      <c r="M548" s="773"/>
      <c r="N548" s="238"/>
      <c r="O548" s="773"/>
      <c r="P548" s="216"/>
      <c r="Q548" s="773"/>
      <c r="R548" s="137"/>
      <c r="S548" s="773"/>
      <c r="T548" s="176"/>
      <c r="U548" s="969">
        <f t="shared" si="102"/>
        <v>0</v>
      </c>
      <c r="V548" s="954"/>
      <c r="W548" s="204"/>
      <c r="X548" s="111">
        <f t="shared" si="111"/>
        <v>0</v>
      </c>
      <c r="Y548" s="959">
        <f t="shared" si="103"/>
        <v>0</v>
      </c>
      <c r="Z548" s="17">
        <f t="shared" si="104"/>
        <v>0</v>
      </c>
      <c r="AA548" s="17">
        <f t="shared" si="105"/>
        <v>0</v>
      </c>
      <c r="AB548" s="17">
        <f t="shared" si="106"/>
        <v>0</v>
      </c>
      <c r="AC548" s="17">
        <f t="shared" si="107"/>
        <v>0</v>
      </c>
      <c r="AD548" s="17">
        <f t="shared" si="108"/>
        <v>0</v>
      </c>
      <c r="AE548" s="17">
        <f t="shared" si="109"/>
        <v>0</v>
      </c>
      <c r="AF548" s="17">
        <f t="shared" si="110"/>
        <v>0</v>
      </c>
    </row>
    <row r="549" spans="1:32" ht="15.75" customHeight="1" x14ac:dyDescent="0.3">
      <c r="A549" s="37"/>
      <c r="B549" s="18"/>
      <c r="C549" s="18"/>
      <c r="D549" s="20">
        <f t="shared" ref="D549:D559" si="112">C549-B549</f>
        <v>0</v>
      </c>
      <c r="E549" s="47"/>
      <c r="F549" s="18"/>
      <c r="G549" s="778"/>
      <c r="H549" s="141"/>
      <c r="I549" s="773"/>
      <c r="J549" s="361"/>
      <c r="K549" s="773"/>
      <c r="L549" s="150"/>
      <c r="M549" s="773"/>
      <c r="N549" s="238"/>
      <c r="O549" s="773"/>
      <c r="P549" s="216"/>
      <c r="Q549" s="773"/>
      <c r="R549" s="137"/>
      <c r="S549" s="773"/>
      <c r="T549" s="176"/>
      <c r="U549" s="969">
        <f t="shared" si="102"/>
        <v>0</v>
      </c>
      <c r="V549" s="954"/>
      <c r="W549" s="204"/>
      <c r="X549" s="111">
        <f t="shared" si="111"/>
        <v>0</v>
      </c>
      <c r="Y549" s="959">
        <f t="shared" si="103"/>
        <v>0</v>
      </c>
      <c r="Z549" s="17">
        <f t="shared" si="104"/>
        <v>0</v>
      </c>
      <c r="AA549" s="17">
        <f t="shared" si="105"/>
        <v>0</v>
      </c>
      <c r="AB549" s="17">
        <f t="shared" si="106"/>
        <v>0</v>
      </c>
      <c r="AC549" s="17">
        <f t="shared" si="107"/>
        <v>0</v>
      </c>
      <c r="AD549" s="17">
        <f t="shared" si="108"/>
        <v>0</v>
      </c>
      <c r="AE549" s="17">
        <f t="shared" si="109"/>
        <v>0</v>
      </c>
      <c r="AF549" s="17">
        <f t="shared" si="110"/>
        <v>0</v>
      </c>
    </row>
    <row r="550" spans="1:32" ht="15.75" customHeight="1" x14ac:dyDescent="0.3">
      <c r="A550" s="37"/>
      <c r="B550" s="18"/>
      <c r="C550" s="18"/>
      <c r="D550" s="20">
        <f t="shared" si="112"/>
        <v>0</v>
      </c>
      <c r="E550" s="47"/>
      <c r="F550" s="18"/>
      <c r="G550" s="778"/>
      <c r="H550" s="141"/>
      <c r="I550" s="773"/>
      <c r="J550" s="361"/>
      <c r="K550" s="773"/>
      <c r="L550" s="150"/>
      <c r="M550" s="773"/>
      <c r="N550" s="238"/>
      <c r="O550" s="773"/>
      <c r="P550" s="216"/>
      <c r="Q550" s="773"/>
      <c r="R550" s="137"/>
      <c r="S550" s="773"/>
      <c r="T550" s="176"/>
      <c r="U550" s="969">
        <f t="shared" si="102"/>
        <v>0</v>
      </c>
      <c r="V550" s="954"/>
      <c r="W550" s="204"/>
      <c r="X550" s="111">
        <f t="shared" si="111"/>
        <v>0</v>
      </c>
      <c r="Y550" s="959">
        <f t="shared" si="103"/>
        <v>0</v>
      </c>
      <c r="Z550" s="17">
        <f t="shared" si="104"/>
        <v>0</v>
      </c>
      <c r="AA550" s="17">
        <f t="shared" si="105"/>
        <v>0</v>
      </c>
      <c r="AB550" s="17">
        <f t="shared" si="106"/>
        <v>0</v>
      </c>
      <c r="AC550" s="17">
        <f t="shared" si="107"/>
        <v>0</v>
      </c>
      <c r="AD550" s="17">
        <f t="shared" si="108"/>
        <v>0</v>
      </c>
      <c r="AE550" s="17">
        <f t="shared" si="109"/>
        <v>0</v>
      </c>
      <c r="AF550" s="17">
        <f t="shared" si="110"/>
        <v>0</v>
      </c>
    </row>
    <row r="551" spans="1:32" ht="15.75" customHeight="1" x14ac:dyDescent="0.3">
      <c r="A551" s="37"/>
      <c r="B551" s="18"/>
      <c r="C551" s="18"/>
      <c r="D551" s="20">
        <f t="shared" si="112"/>
        <v>0</v>
      </c>
      <c r="E551" s="47"/>
      <c r="F551" s="18"/>
      <c r="G551" s="778"/>
      <c r="H551" s="141"/>
      <c r="I551" s="773"/>
      <c r="J551" s="361"/>
      <c r="K551" s="773"/>
      <c r="L551" s="150"/>
      <c r="M551" s="773"/>
      <c r="N551" s="238"/>
      <c r="O551" s="773"/>
      <c r="P551" s="216"/>
      <c r="Q551" s="773"/>
      <c r="R551" s="137"/>
      <c r="S551" s="773"/>
      <c r="T551" s="176"/>
      <c r="U551" s="969">
        <f t="shared" si="102"/>
        <v>0</v>
      </c>
      <c r="V551" s="954"/>
      <c r="W551" s="204"/>
      <c r="X551" s="111">
        <f t="shared" si="111"/>
        <v>0</v>
      </c>
      <c r="Y551" s="959">
        <f t="shared" si="103"/>
        <v>0</v>
      </c>
      <c r="Z551" s="17">
        <f t="shared" si="104"/>
        <v>0</v>
      </c>
      <c r="AA551" s="17">
        <f t="shared" si="105"/>
        <v>0</v>
      </c>
      <c r="AB551" s="17">
        <f t="shared" si="106"/>
        <v>0</v>
      </c>
      <c r="AC551" s="17">
        <f t="shared" si="107"/>
        <v>0</v>
      </c>
      <c r="AD551" s="17">
        <f t="shared" si="108"/>
        <v>0</v>
      </c>
      <c r="AE551" s="17">
        <f t="shared" si="109"/>
        <v>0</v>
      </c>
      <c r="AF551" s="17">
        <f t="shared" si="110"/>
        <v>0</v>
      </c>
    </row>
    <row r="552" spans="1:32" ht="15.75" customHeight="1" x14ac:dyDescent="0.3">
      <c r="A552" s="37"/>
      <c r="B552" s="18"/>
      <c r="C552" s="18"/>
      <c r="D552" s="20">
        <f t="shared" si="112"/>
        <v>0</v>
      </c>
      <c r="E552" s="47"/>
      <c r="F552" s="18"/>
      <c r="G552" s="778"/>
      <c r="H552" s="141"/>
      <c r="I552" s="773"/>
      <c r="J552" s="361"/>
      <c r="K552" s="773"/>
      <c r="L552" s="150"/>
      <c r="M552" s="773"/>
      <c r="N552" s="238"/>
      <c r="O552" s="773"/>
      <c r="P552" s="216"/>
      <c r="Q552" s="773"/>
      <c r="R552" s="137"/>
      <c r="S552" s="773"/>
      <c r="T552" s="176"/>
      <c r="U552" s="969">
        <f t="shared" si="102"/>
        <v>0</v>
      </c>
      <c r="V552" s="954"/>
      <c r="W552" s="204"/>
      <c r="X552" s="111">
        <f t="shared" si="111"/>
        <v>0</v>
      </c>
      <c r="Y552" s="959">
        <f t="shared" si="103"/>
        <v>0</v>
      </c>
      <c r="Z552" s="17">
        <f t="shared" si="104"/>
        <v>0</v>
      </c>
      <c r="AA552" s="17">
        <f t="shared" si="105"/>
        <v>0</v>
      </c>
      <c r="AB552" s="17">
        <f t="shared" si="106"/>
        <v>0</v>
      </c>
      <c r="AC552" s="17">
        <f t="shared" si="107"/>
        <v>0</v>
      </c>
      <c r="AD552" s="17">
        <f t="shared" si="108"/>
        <v>0</v>
      </c>
      <c r="AE552" s="17">
        <f t="shared" si="109"/>
        <v>0</v>
      </c>
      <c r="AF552" s="17">
        <f t="shared" si="110"/>
        <v>0</v>
      </c>
    </row>
    <row r="553" spans="1:32" ht="15.75" customHeight="1" x14ac:dyDescent="0.3">
      <c r="A553" s="37"/>
      <c r="B553" s="18"/>
      <c r="C553" s="18"/>
      <c r="D553" s="20">
        <f t="shared" si="112"/>
        <v>0</v>
      </c>
      <c r="E553" s="47"/>
      <c r="F553" s="18"/>
      <c r="G553" s="778"/>
      <c r="H553" s="141"/>
      <c r="I553" s="773"/>
      <c r="J553" s="361"/>
      <c r="K553" s="773"/>
      <c r="L553" s="150"/>
      <c r="M553" s="773"/>
      <c r="N553" s="238"/>
      <c r="O553" s="773"/>
      <c r="P553" s="216"/>
      <c r="Q553" s="773"/>
      <c r="R553" s="137"/>
      <c r="S553" s="773"/>
      <c r="T553" s="176"/>
      <c r="U553" s="969">
        <f t="shared" si="102"/>
        <v>0</v>
      </c>
      <c r="V553" s="954"/>
      <c r="W553" s="204"/>
      <c r="X553" s="111">
        <f t="shared" si="111"/>
        <v>0</v>
      </c>
      <c r="Y553" s="959">
        <f t="shared" si="103"/>
        <v>0</v>
      </c>
      <c r="Z553" s="17">
        <f t="shared" si="104"/>
        <v>0</v>
      </c>
      <c r="AA553" s="17">
        <f t="shared" si="105"/>
        <v>0</v>
      </c>
      <c r="AB553" s="17">
        <f t="shared" si="106"/>
        <v>0</v>
      </c>
      <c r="AC553" s="17">
        <f t="shared" si="107"/>
        <v>0</v>
      </c>
      <c r="AD553" s="17">
        <f t="shared" si="108"/>
        <v>0</v>
      </c>
      <c r="AE553" s="17">
        <f t="shared" si="109"/>
        <v>0</v>
      </c>
      <c r="AF553" s="17">
        <f t="shared" si="110"/>
        <v>0</v>
      </c>
    </row>
    <row r="554" spans="1:32" ht="15.75" customHeight="1" x14ac:dyDescent="0.3">
      <c r="A554" s="37"/>
      <c r="B554" s="18"/>
      <c r="C554" s="18"/>
      <c r="D554" s="20">
        <f t="shared" si="112"/>
        <v>0</v>
      </c>
      <c r="E554" s="47"/>
      <c r="F554" s="18"/>
      <c r="G554" s="778"/>
      <c r="H554" s="141"/>
      <c r="I554" s="773"/>
      <c r="J554" s="361"/>
      <c r="K554" s="773"/>
      <c r="L554" s="150"/>
      <c r="M554" s="773"/>
      <c r="N554" s="238"/>
      <c r="O554" s="773"/>
      <c r="P554" s="216"/>
      <c r="Q554" s="773"/>
      <c r="R554" s="137"/>
      <c r="S554" s="773"/>
      <c r="T554" s="176"/>
      <c r="U554" s="969">
        <f t="shared" si="102"/>
        <v>0</v>
      </c>
      <c r="V554" s="954"/>
      <c r="W554" s="204"/>
      <c r="X554" s="111">
        <f t="shared" si="111"/>
        <v>0</v>
      </c>
      <c r="Y554" s="959">
        <f t="shared" si="103"/>
        <v>0</v>
      </c>
      <c r="Z554" s="17">
        <f t="shared" si="104"/>
        <v>0</v>
      </c>
      <c r="AA554" s="17">
        <f t="shared" si="105"/>
        <v>0</v>
      </c>
      <c r="AB554" s="17">
        <f t="shared" si="106"/>
        <v>0</v>
      </c>
      <c r="AC554" s="17">
        <f t="shared" si="107"/>
        <v>0</v>
      </c>
      <c r="AD554" s="17">
        <f t="shared" si="108"/>
        <v>0</v>
      </c>
      <c r="AE554" s="17">
        <f t="shared" si="109"/>
        <v>0</v>
      </c>
      <c r="AF554" s="17">
        <f t="shared" si="110"/>
        <v>0</v>
      </c>
    </row>
    <row r="555" spans="1:32" ht="15.75" customHeight="1" x14ac:dyDescent="0.3">
      <c r="A555" s="37"/>
      <c r="B555" s="18"/>
      <c r="C555" s="18"/>
      <c r="D555" s="20">
        <f t="shared" si="112"/>
        <v>0</v>
      </c>
      <c r="E555" s="47"/>
      <c r="F555" s="18"/>
      <c r="G555" s="778"/>
      <c r="H555" s="141"/>
      <c r="I555" s="773"/>
      <c r="J555" s="361"/>
      <c r="K555" s="773"/>
      <c r="L555" s="150"/>
      <c r="M555" s="773"/>
      <c r="N555" s="238"/>
      <c r="O555" s="773"/>
      <c r="P555" s="216"/>
      <c r="Q555" s="773"/>
      <c r="R555" s="137"/>
      <c r="S555" s="773"/>
      <c r="T555" s="176"/>
      <c r="U555" s="969">
        <f t="shared" si="102"/>
        <v>0</v>
      </c>
      <c r="V555" s="954"/>
      <c r="W555" s="204"/>
      <c r="X555" s="111">
        <f t="shared" si="111"/>
        <v>0</v>
      </c>
      <c r="Y555" s="959">
        <f t="shared" si="103"/>
        <v>0</v>
      </c>
      <c r="Z555" s="17">
        <f t="shared" si="104"/>
        <v>0</v>
      </c>
      <c r="AA555" s="17">
        <f t="shared" si="105"/>
        <v>0</v>
      </c>
      <c r="AB555" s="17">
        <f t="shared" si="106"/>
        <v>0</v>
      </c>
      <c r="AC555" s="17">
        <f t="shared" si="107"/>
        <v>0</v>
      </c>
      <c r="AD555" s="17">
        <f t="shared" si="108"/>
        <v>0</v>
      </c>
      <c r="AE555" s="17">
        <f t="shared" si="109"/>
        <v>0</v>
      </c>
      <c r="AF555" s="17">
        <f t="shared" si="110"/>
        <v>0</v>
      </c>
    </row>
    <row r="556" spans="1:32" ht="15.75" customHeight="1" x14ac:dyDescent="0.3">
      <c r="A556" s="37"/>
      <c r="B556" s="18"/>
      <c r="C556" s="18"/>
      <c r="D556" s="20">
        <f t="shared" si="112"/>
        <v>0</v>
      </c>
      <c r="E556" s="47"/>
      <c r="F556" s="18"/>
      <c r="G556" s="778"/>
      <c r="H556" s="141"/>
      <c r="I556" s="773"/>
      <c r="J556" s="361"/>
      <c r="K556" s="773"/>
      <c r="L556" s="150"/>
      <c r="M556" s="773"/>
      <c r="N556" s="238"/>
      <c r="O556" s="773"/>
      <c r="P556" s="216"/>
      <c r="Q556" s="773"/>
      <c r="R556" s="137"/>
      <c r="S556" s="773"/>
      <c r="T556" s="176"/>
      <c r="U556" s="969">
        <f t="shared" si="102"/>
        <v>0</v>
      </c>
      <c r="V556" s="954"/>
      <c r="W556" s="204"/>
      <c r="X556" s="111">
        <f t="shared" si="111"/>
        <v>0</v>
      </c>
      <c r="Y556" s="959">
        <f t="shared" si="103"/>
        <v>0</v>
      </c>
      <c r="Z556" s="17">
        <f t="shared" si="104"/>
        <v>0</v>
      </c>
      <c r="AA556" s="17">
        <f t="shared" si="105"/>
        <v>0</v>
      </c>
      <c r="AB556" s="17">
        <f t="shared" si="106"/>
        <v>0</v>
      </c>
      <c r="AC556" s="17">
        <f t="shared" si="107"/>
        <v>0</v>
      </c>
      <c r="AD556" s="17">
        <f t="shared" si="108"/>
        <v>0</v>
      </c>
      <c r="AE556" s="17">
        <f t="shared" si="109"/>
        <v>0</v>
      </c>
      <c r="AF556" s="17">
        <f t="shared" si="110"/>
        <v>0</v>
      </c>
    </row>
    <row r="557" spans="1:32" ht="15.75" customHeight="1" x14ac:dyDescent="0.3">
      <c r="A557" s="37"/>
      <c r="B557" s="18"/>
      <c r="C557" s="18"/>
      <c r="D557" s="20">
        <f t="shared" si="112"/>
        <v>0</v>
      </c>
      <c r="E557" s="47"/>
      <c r="F557" s="18"/>
      <c r="G557" s="778"/>
      <c r="H557" s="141"/>
      <c r="I557" s="773"/>
      <c r="J557" s="361"/>
      <c r="K557" s="773"/>
      <c r="L557" s="150"/>
      <c r="M557" s="773"/>
      <c r="N557" s="238"/>
      <c r="O557" s="773"/>
      <c r="P557" s="216"/>
      <c r="Q557" s="773"/>
      <c r="R557" s="137"/>
      <c r="S557" s="773"/>
      <c r="T557" s="176"/>
      <c r="U557" s="969">
        <f t="shared" si="102"/>
        <v>0</v>
      </c>
      <c r="V557" s="954"/>
      <c r="W557" s="204"/>
      <c r="X557" s="111">
        <f t="shared" si="111"/>
        <v>0</v>
      </c>
      <c r="Y557" s="959">
        <f t="shared" si="103"/>
        <v>0</v>
      </c>
      <c r="Z557" s="17">
        <f t="shared" si="104"/>
        <v>0</v>
      </c>
      <c r="AA557" s="17">
        <f t="shared" si="105"/>
        <v>0</v>
      </c>
      <c r="AB557" s="17">
        <f t="shared" si="106"/>
        <v>0</v>
      </c>
      <c r="AC557" s="17">
        <f t="shared" si="107"/>
        <v>0</v>
      </c>
      <c r="AD557" s="17">
        <f t="shared" si="108"/>
        <v>0</v>
      </c>
      <c r="AE557" s="17">
        <f t="shared" si="109"/>
        <v>0</v>
      </c>
      <c r="AF557" s="17">
        <f t="shared" si="110"/>
        <v>0</v>
      </c>
    </row>
    <row r="558" spans="1:32" ht="15.75" customHeight="1" x14ac:dyDescent="0.3">
      <c r="A558" s="37"/>
      <c r="B558" s="18"/>
      <c r="C558" s="18"/>
      <c r="D558" s="20">
        <f t="shared" si="112"/>
        <v>0</v>
      </c>
      <c r="E558" s="47"/>
      <c r="F558" s="18"/>
      <c r="G558" s="778"/>
      <c r="H558" s="141"/>
      <c r="I558" s="773"/>
      <c r="J558" s="361"/>
      <c r="K558" s="773"/>
      <c r="L558" s="150"/>
      <c r="M558" s="773"/>
      <c r="N558" s="238"/>
      <c r="O558" s="773"/>
      <c r="P558" s="216"/>
      <c r="Q558" s="773"/>
      <c r="R558" s="137"/>
      <c r="S558" s="773"/>
      <c r="T558" s="176"/>
      <c r="U558" s="969">
        <f t="shared" si="102"/>
        <v>0</v>
      </c>
      <c r="V558" s="954"/>
      <c r="W558" s="204"/>
      <c r="X558" s="111">
        <f t="shared" si="111"/>
        <v>0</v>
      </c>
      <c r="Y558" s="959">
        <f t="shared" si="103"/>
        <v>0</v>
      </c>
      <c r="Z558" s="17">
        <f t="shared" si="104"/>
        <v>0</v>
      </c>
      <c r="AA558" s="17">
        <f t="shared" si="105"/>
        <v>0</v>
      </c>
      <c r="AB558" s="17">
        <f t="shared" si="106"/>
        <v>0</v>
      </c>
      <c r="AC558" s="17">
        <f t="shared" si="107"/>
        <v>0</v>
      </c>
      <c r="AD558" s="17">
        <f t="shared" si="108"/>
        <v>0</v>
      </c>
      <c r="AE558" s="17">
        <f t="shared" si="109"/>
        <v>0</v>
      </c>
      <c r="AF558" s="17">
        <f t="shared" si="110"/>
        <v>0</v>
      </c>
    </row>
    <row r="559" spans="1:32" ht="15.75" customHeight="1" thickBot="1" x14ac:dyDescent="0.35">
      <c r="A559" s="38"/>
      <c r="B559" s="39"/>
      <c r="C559" s="39"/>
      <c r="D559" s="20">
        <f t="shared" si="112"/>
        <v>0</v>
      </c>
      <c r="E559" s="50"/>
      <c r="F559" s="18"/>
      <c r="G559" s="779"/>
      <c r="H559" s="142"/>
      <c r="I559" s="774"/>
      <c r="J559" s="362"/>
      <c r="K559" s="774"/>
      <c r="L559" s="157"/>
      <c r="M559" s="774"/>
      <c r="N559" s="239"/>
      <c r="O559" s="774"/>
      <c r="P559" s="218"/>
      <c r="Q559" s="774"/>
      <c r="R559" s="138"/>
      <c r="S559" s="774"/>
      <c r="T559" s="177"/>
      <c r="U559" s="970">
        <f t="shared" si="102"/>
        <v>0</v>
      </c>
      <c r="V559" s="955"/>
      <c r="W559" s="205"/>
      <c r="X559" s="113">
        <f t="shared" si="111"/>
        <v>0</v>
      </c>
      <c r="Y559" s="959">
        <f t="shared" si="103"/>
        <v>0</v>
      </c>
      <c r="Z559" s="17">
        <f t="shared" si="104"/>
        <v>0</v>
      </c>
      <c r="AA559" s="17">
        <f t="shared" si="105"/>
        <v>0</v>
      </c>
      <c r="AB559" s="17">
        <f t="shared" si="106"/>
        <v>0</v>
      </c>
      <c r="AC559" s="17">
        <f t="shared" si="107"/>
        <v>0</v>
      </c>
      <c r="AD559" s="17">
        <f t="shared" si="108"/>
        <v>0</v>
      </c>
      <c r="AE559" s="17">
        <f t="shared" si="109"/>
        <v>0</v>
      </c>
      <c r="AF559" s="17">
        <f t="shared" si="110"/>
        <v>0</v>
      </c>
    </row>
    <row r="560" spans="1:32" ht="15.75" customHeight="1" x14ac:dyDescent="0.3">
      <c r="A560" s="33"/>
      <c r="B560" s="34"/>
      <c r="C560" s="34"/>
      <c r="D560" s="34"/>
      <c r="E560" s="51"/>
      <c r="F560" s="18"/>
      <c r="G560" s="780"/>
      <c r="H560" s="143"/>
      <c r="I560" s="775"/>
      <c r="J560" s="363"/>
      <c r="K560" s="775"/>
      <c r="L560" s="158"/>
      <c r="M560" s="775"/>
      <c r="N560" s="240"/>
      <c r="O560" s="775"/>
      <c r="P560" s="219"/>
      <c r="Q560" s="775"/>
      <c r="R560" s="139"/>
      <c r="S560" s="775"/>
      <c r="T560" s="178"/>
      <c r="U560" s="971">
        <f t="shared" si="102"/>
        <v>0</v>
      </c>
      <c r="V560" s="956"/>
      <c r="W560" s="206"/>
      <c r="X560" s="66">
        <f t="shared" si="111"/>
        <v>0</v>
      </c>
      <c r="Y560" s="960">
        <f t="shared" si="103"/>
        <v>0</v>
      </c>
      <c r="Z560" s="17">
        <f t="shared" si="104"/>
        <v>0</v>
      </c>
      <c r="AA560" s="17">
        <f t="shared" si="105"/>
        <v>0</v>
      </c>
      <c r="AB560" s="17">
        <f t="shared" si="106"/>
        <v>0</v>
      </c>
      <c r="AC560" s="17">
        <f t="shared" si="107"/>
        <v>0</v>
      </c>
      <c r="AD560" s="17">
        <f t="shared" si="108"/>
        <v>0</v>
      </c>
      <c r="AE560" s="17">
        <f t="shared" si="109"/>
        <v>0</v>
      </c>
      <c r="AF560" s="17">
        <f t="shared" si="110"/>
        <v>0</v>
      </c>
    </row>
    <row r="561" spans="26:32" x14ac:dyDescent="0.4">
      <c r="Z561" s="17">
        <f t="shared" si="104"/>
        <v>0</v>
      </c>
      <c r="AA561" s="17">
        <f t="shared" si="105"/>
        <v>0</v>
      </c>
      <c r="AB561" s="17">
        <f t="shared" si="106"/>
        <v>0</v>
      </c>
      <c r="AC561" s="17">
        <f t="shared" si="107"/>
        <v>0</v>
      </c>
      <c r="AD561" s="17">
        <f t="shared" si="108"/>
        <v>0</v>
      </c>
      <c r="AE561" s="17">
        <f t="shared" si="109"/>
        <v>0</v>
      </c>
      <c r="AF561" s="17">
        <f t="shared" si="110"/>
        <v>0</v>
      </c>
    </row>
  </sheetData>
  <mergeCells count="29">
    <mergeCell ref="A1:X4"/>
    <mergeCell ref="Z2:AF5"/>
    <mergeCell ref="AG2:AM5"/>
    <mergeCell ref="A5:E6"/>
    <mergeCell ref="F5:F7"/>
    <mergeCell ref="U5:U7"/>
    <mergeCell ref="W5:W7"/>
    <mergeCell ref="X5:X7"/>
    <mergeCell ref="G6:H6"/>
    <mergeCell ref="I6:J6"/>
    <mergeCell ref="K6:L6"/>
    <mergeCell ref="M6:N6"/>
    <mergeCell ref="Y5:Y7"/>
    <mergeCell ref="AN1:AR2"/>
    <mergeCell ref="AN5:AN7"/>
    <mergeCell ref="AO5:AO7"/>
    <mergeCell ref="AP5:AP7"/>
    <mergeCell ref="AQ5:AQ7"/>
    <mergeCell ref="AR5:AR7"/>
    <mergeCell ref="AG12:AG13"/>
    <mergeCell ref="AH12:AH13"/>
    <mergeCell ref="O6:P6"/>
    <mergeCell ref="Q6:R6"/>
    <mergeCell ref="S6:T6"/>
    <mergeCell ref="Z6:AF6"/>
    <mergeCell ref="AG6:AM6"/>
    <mergeCell ref="AG7:AM7"/>
    <mergeCell ref="V5:V7"/>
    <mergeCell ref="G5:T5"/>
  </mergeCells>
  <conditionalFormatting sqref="C374">
    <cfRule type="expression" dxfId="74" priority="3" stopIfTrue="1">
      <formula>MOD(ROW(),2)=1</formula>
    </cfRule>
  </conditionalFormatting>
  <conditionalFormatting sqref="C380:C381">
    <cfRule type="expression" dxfId="73" priority="1" stopIfTrue="1">
      <formula>MOD(ROW(),2)=1</formula>
    </cfRule>
  </conditionalFormatting>
  <conditionalFormatting sqref="C389:C390">
    <cfRule type="expression" dxfId="72" priority="11" stopIfTrue="1">
      <formula>MOD(ROW(),2)=1</formula>
    </cfRule>
  </conditionalFormatting>
  <conditionalFormatting sqref="C451:C456">
    <cfRule type="expression" dxfId="71" priority="7" stopIfTrue="1">
      <formula>MOD(ROW(),2)=1</formula>
    </cfRule>
  </conditionalFormatting>
  <conditionalFormatting sqref="C468:C469">
    <cfRule type="expression" dxfId="70" priority="5" stopIfTrue="1">
      <formula>MOD(ROW(),2)=1</formula>
    </cfRule>
  </conditionalFormatting>
  <conditionalFormatting sqref="E374">
    <cfRule type="expression" dxfId="69" priority="4" stopIfTrue="1">
      <formula>MOD(ROW(),2)=1</formula>
    </cfRule>
  </conditionalFormatting>
  <conditionalFormatting sqref="E380:E381">
    <cfRule type="expression" dxfId="68" priority="2" stopIfTrue="1">
      <formula>MOD(ROW(),2)=1</formula>
    </cfRule>
  </conditionalFormatting>
  <conditionalFormatting sqref="E389:E390">
    <cfRule type="expression" dxfId="67" priority="12" stopIfTrue="1">
      <formula>MOD(ROW(),2)=1</formula>
    </cfRule>
  </conditionalFormatting>
  <conditionalFormatting sqref="E451:E456">
    <cfRule type="expression" dxfId="66" priority="8" stopIfTrue="1">
      <formula>MOD(ROW(),2)=1</formula>
    </cfRule>
  </conditionalFormatting>
  <conditionalFormatting sqref="E468:E469">
    <cfRule type="expression" dxfId="65" priority="6" stopIfTrue="1">
      <formula>MOD(ROW(),2)=1</formula>
    </cfRule>
  </conditionalFormatting>
  <pageMargins left="0.25" right="0.25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AS560"/>
  <sheetViews>
    <sheetView zoomScaleNormal="100" workbookViewId="0">
      <selection activeCell="T17" sqref="T17"/>
    </sheetView>
  </sheetViews>
  <sheetFormatPr baseColWidth="10" defaultColWidth="11.42578125" defaultRowHeight="27.75" x14ac:dyDescent="0.4"/>
  <cols>
    <col min="1" max="1" width="4.140625" style="8" customWidth="1"/>
    <col min="2" max="2" width="8.7109375" style="1" customWidth="1"/>
    <col min="3" max="3" width="8.42578125" style="1" customWidth="1"/>
    <col min="4" max="4" width="8.28515625" style="1" customWidth="1"/>
    <col min="5" max="5" width="36.5703125" style="52" customWidth="1"/>
    <col min="6" max="6" width="6" style="125" customWidth="1"/>
    <col min="7" max="7" width="5.140625" style="811" customWidth="1"/>
    <col min="8" max="8" width="3.85546875" style="832" customWidth="1"/>
    <col min="9" max="9" width="4.85546875" style="786" customWidth="1"/>
    <col min="10" max="10" width="3.85546875" style="833" customWidth="1"/>
    <col min="11" max="11" width="3.85546875" style="786" customWidth="1"/>
    <col min="12" max="12" width="3.85546875" style="151" customWidth="1"/>
    <col min="13" max="13" width="5.28515625" style="786" customWidth="1"/>
    <col min="14" max="14" width="3.85546875" style="243" customWidth="1"/>
    <col min="15" max="15" width="4.85546875" style="786" customWidth="1"/>
    <col min="16" max="16" width="3.85546875" style="834" customWidth="1"/>
    <col min="17" max="17" width="5.140625" style="786" customWidth="1"/>
    <col min="18" max="18" width="3.85546875" style="835" customWidth="1"/>
    <col min="19" max="19" width="3.85546875" style="786" customWidth="1"/>
    <col min="20" max="20" width="6" style="311" customWidth="1"/>
    <col min="21" max="21" width="4.7109375" style="1063" customWidth="1"/>
    <col min="22" max="22" width="3.85546875" style="1035" customWidth="1"/>
    <col min="23" max="23" width="3.85546875" style="258" customWidth="1"/>
    <col min="24" max="24" width="7.28515625" style="117" customWidth="1"/>
    <col min="25" max="25" width="13.7109375" style="961" customWidth="1"/>
    <col min="26" max="26" width="15.5703125" style="977" customWidth="1"/>
    <col min="27" max="33" width="11.42578125" customWidth="1"/>
    <col min="34" max="34" width="13.42578125" customWidth="1"/>
    <col min="35" max="35" width="15" customWidth="1"/>
    <col min="36" max="37" width="13.140625" customWidth="1"/>
    <col min="38" max="38" width="14.140625" customWidth="1"/>
    <col min="39" max="39" width="13.140625" customWidth="1"/>
    <col min="40" max="40" width="13.28515625" customWidth="1"/>
    <col min="41" max="41" width="4.7109375" customWidth="1"/>
    <col min="42" max="42" width="11.42578125" customWidth="1"/>
    <col min="43" max="43" width="12.140625" customWidth="1"/>
    <col min="44" max="44" width="11.42578125" customWidth="1"/>
    <col min="45" max="45" width="15.28515625" customWidth="1"/>
    <col min="46" max="46" width="11.42578125" customWidth="1"/>
  </cols>
  <sheetData>
    <row r="1" spans="1:45" ht="15.6" customHeight="1" x14ac:dyDescent="0.25">
      <c r="A1" s="1385" t="s">
        <v>5</v>
      </c>
      <c r="B1" s="1386"/>
      <c r="C1" s="1386"/>
      <c r="D1" s="1386"/>
      <c r="E1" s="1386"/>
      <c r="F1" s="1386"/>
      <c r="G1" s="1386"/>
      <c r="H1" s="1386"/>
      <c r="I1" s="1386"/>
      <c r="J1" s="1386"/>
      <c r="K1" s="1386"/>
      <c r="L1" s="1386"/>
      <c r="M1" s="1386"/>
      <c r="N1" s="1386"/>
      <c r="O1" s="1386"/>
      <c r="P1" s="1386"/>
      <c r="Q1" s="1386"/>
      <c r="R1" s="1386"/>
      <c r="S1" s="1386"/>
      <c r="T1" s="1386"/>
      <c r="U1" s="1386"/>
      <c r="V1" s="1386"/>
      <c r="W1" s="1386"/>
      <c r="X1" s="1387"/>
      <c r="Y1" s="1012"/>
      <c r="Z1" s="1429" t="s">
        <v>263</v>
      </c>
      <c r="AA1" s="2"/>
      <c r="AB1" s="2"/>
      <c r="AC1" s="2"/>
      <c r="AD1" s="2"/>
      <c r="AE1" s="2"/>
      <c r="AF1" s="2"/>
      <c r="AG1" s="2"/>
      <c r="AH1" s="1"/>
      <c r="AO1" s="1325" t="s">
        <v>28</v>
      </c>
      <c r="AP1" s="1325"/>
      <c r="AQ1" s="1325"/>
      <c r="AR1" s="1325"/>
      <c r="AS1" s="1326"/>
    </row>
    <row r="2" spans="1:45" ht="15" customHeight="1" thickBot="1" x14ac:dyDescent="0.3">
      <c r="A2" s="1388"/>
      <c r="B2" s="1389"/>
      <c r="C2" s="1389"/>
      <c r="D2" s="1389"/>
      <c r="E2" s="1389"/>
      <c r="F2" s="1389"/>
      <c r="G2" s="1389"/>
      <c r="H2" s="1389"/>
      <c r="I2" s="1389"/>
      <c r="J2" s="1389"/>
      <c r="K2" s="1389"/>
      <c r="L2" s="1389"/>
      <c r="M2" s="1389"/>
      <c r="N2" s="1389"/>
      <c r="O2" s="1389"/>
      <c r="P2" s="1389"/>
      <c r="Q2" s="1389"/>
      <c r="R2" s="1389"/>
      <c r="S2" s="1389"/>
      <c r="T2" s="1389"/>
      <c r="U2" s="1389"/>
      <c r="V2" s="1389"/>
      <c r="W2" s="1389"/>
      <c r="X2" s="1390"/>
      <c r="Y2" s="1013"/>
      <c r="Z2" s="1429"/>
      <c r="AA2" s="1338" t="s">
        <v>5</v>
      </c>
      <c r="AB2" s="1338"/>
      <c r="AC2" s="1338"/>
      <c r="AD2" s="1338"/>
      <c r="AE2" s="1338"/>
      <c r="AF2" s="1338"/>
      <c r="AG2" s="1339"/>
      <c r="AH2" s="1340" t="s">
        <v>5</v>
      </c>
      <c r="AI2" s="1340"/>
      <c r="AJ2" s="1340"/>
      <c r="AK2" s="1340"/>
      <c r="AL2" s="1340"/>
      <c r="AM2" s="1340"/>
      <c r="AN2" s="1340"/>
      <c r="AO2" s="1325"/>
      <c r="AP2" s="1325"/>
      <c r="AQ2" s="1325"/>
      <c r="AR2" s="1325"/>
      <c r="AS2" s="1326"/>
    </row>
    <row r="3" spans="1:45" ht="15" hidden="1" customHeight="1" thickBot="1" x14ac:dyDescent="0.45">
      <c r="A3" s="1388"/>
      <c r="B3" s="1389"/>
      <c r="C3" s="1389"/>
      <c r="D3" s="1389"/>
      <c r="E3" s="1389"/>
      <c r="F3" s="1389"/>
      <c r="G3" s="1389"/>
      <c r="H3" s="1389"/>
      <c r="I3" s="1389"/>
      <c r="J3" s="1389"/>
      <c r="K3" s="1389"/>
      <c r="L3" s="1389"/>
      <c r="M3" s="1389"/>
      <c r="N3" s="1389"/>
      <c r="O3" s="1389"/>
      <c r="P3" s="1389"/>
      <c r="Q3" s="1389"/>
      <c r="R3" s="1389"/>
      <c r="S3" s="1389"/>
      <c r="T3" s="1389"/>
      <c r="U3" s="1389"/>
      <c r="V3" s="1389"/>
      <c r="W3" s="1389"/>
      <c r="X3" s="1390"/>
      <c r="Y3" s="1013"/>
      <c r="Z3" s="1429"/>
      <c r="AA3" s="1338"/>
      <c r="AB3" s="1338"/>
      <c r="AC3" s="1338"/>
      <c r="AD3" s="1338"/>
      <c r="AE3" s="1338"/>
      <c r="AF3" s="1338"/>
      <c r="AG3" s="1339"/>
      <c r="AH3" s="1340"/>
      <c r="AI3" s="1340"/>
      <c r="AJ3" s="1340"/>
      <c r="AK3" s="1340"/>
      <c r="AL3" s="1340"/>
      <c r="AM3" s="1340"/>
      <c r="AN3" s="1340"/>
      <c r="AO3" s="53"/>
      <c r="AP3" s="54"/>
      <c r="AQ3" s="54"/>
      <c r="AR3" s="54"/>
      <c r="AS3" s="54"/>
    </row>
    <row r="4" spans="1:45" ht="15" hidden="1" customHeight="1" thickBot="1" x14ac:dyDescent="0.45">
      <c r="A4" s="1388"/>
      <c r="B4" s="1389"/>
      <c r="C4" s="1389"/>
      <c r="D4" s="1389"/>
      <c r="E4" s="1389"/>
      <c r="F4" s="1389"/>
      <c r="G4" s="1389"/>
      <c r="H4" s="1389"/>
      <c r="I4" s="1389"/>
      <c r="J4" s="1389"/>
      <c r="K4" s="1389"/>
      <c r="L4" s="1389"/>
      <c r="M4" s="1389"/>
      <c r="N4" s="1389"/>
      <c r="O4" s="1389"/>
      <c r="P4" s="1389"/>
      <c r="Q4" s="1389"/>
      <c r="R4" s="1389"/>
      <c r="S4" s="1389"/>
      <c r="T4" s="1389"/>
      <c r="U4" s="1389"/>
      <c r="V4" s="1389"/>
      <c r="W4" s="1389"/>
      <c r="X4" s="1390"/>
      <c r="Y4" s="1013"/>
      <c r="Z4" s="1429"/>
      <c r="AA4" s="1338"/>
      <c r="AB4" s="1338"/>
      <c r="AC4" s="1338"/>
      <c r="AD4" s="1338"/>
      <c r="AE4" s="1338"/>
      <c r="AF4" s="1338"/>
      <c r="AG4" s="1339"/>
      <c r="AH4" s="1340"/>
      <c r="AI4" s="1340"/>
      <c r="AJ4" s="1340"/>
      <c r="AK4" s="1340"/>
      <c r="AL4" s="1340"/>
      <c r="AM4" s="1340"/>
      <c r="AN4" s="1340"/>
      <c r="AO4" s="53"/>
      <c r="AP4" s="54"/>
      <c r="AQ4" s="54"/>
      <c r="AR4" s="54"/>
      <c r="AS4" s="54"/>
    </row>
    <row r="5" spans="1:45" ht="18" customHeight="1" x14ac:dyDescent="0.25">
      <c r="A5" s="1353" t="s">
        <v>138</v>
      </c>
      <c r="B5" s="1354"/>
      <c r="C5" s="1354"/>
      <c r="D5" s="1354"/>
      <c r="E5" s="1355"/>
      <c r="F5" s="1333">
        <f>Sucel!F5:F7</f>
        <v>46152</v>
      </c>
      <c r="G5" s="1364" t="str">
        <f>Sucel!G5:T5</f>
        <v>Semana del 11 al 16 de Mayo</v>
      </c>
      <c r="H5" s="1364"/>
      <c r="I5" s="1364"/>
      <c r="J5" s="1364"/>
      <c r="K5" s="1364"/>
      <c r="L5" s="1364"/>
      <c r="M5" s="1364"/>
      <c r="N5" s="1364"/>
      <c r="O5" s="1364"/>
      <c r="P5" s="1364"/>
      <c r="Q5" s="1364"/>
      <c r="R5" s="1364"/>
      <c r="S5" s="1364"/>
      <c r="T5" s="1365"/>
      <c r="U5" s="1343" t="s">
        <v>27</v>
      </c>
      <c r="V5" s="1361" t="s">
        <v>63</v>
      </c>
      <c r="W5" s="1344" t="s">
        <v>46</v>
      </c>
      <c r="X5" s="1342" t="str">
        <f>Sucel!X5:X7</f>
        <v>F. 16/5 /26</v>
      </c>
      <c r="Y5" s="1403" t="s">
        <v>114</v>
      </c>
      <c r="Z5" s="1429"/>
      <c r="AA5" s="1338"/>
      <c r="AB5" s="1338"/>
      <c r="AC5" s="1338"/>
      <c r="AD5" s="1338"/>
      <c r="AE5" s="1338"/>
      <c r="AF5" s="1338"/>
      <c r="AG5" s="1339"/>
      <c r="AH5" s="1340"/>
      <c r="AI5" s="1340"/>
      <c r="AJ5" s="1340"/>
      <c r="AK5" s="1340"/>
      <c r="AL5" s="1340"/>
      <c r="AM5" s="1340"/>
      <c r="AN5" s="1340"/>
      <c r="AO5" s="1327" t="s">
        <v>0</v>
      </c>
      <c r="AP5" s="1330" t="s">
        <v>29</v>
      </c>
      <c r="AQ5" s="1330" t="s">
        <v>30</v>
      </c>
      <c r="AR5" s="1330" t="s">
        <v>31</v>
      </c>
      <c r="AS5" s="1330" t="s">
        <v>32</v>
      </c>
    </row>
    <row r="6" spans="1:45" ht="20.25" customHeight="1" x14ac:dyDescent="0.35">
      <c r="A6" s="1356"/>
      <c r="B6" s="1357"/>
      <c r="C6" s="1357"/>
      <c r="D6" s="1357"/>
      <c r="E6" s="1358"/>
      <c r="F6" s="1333"/>
      <c r="G6" s="1427" t="str">
        <f>Sucel!G6:H6</f>
        <v>D-10</v>
      </c>
      <c r="H6" s="1428"/>
      <c r="I6" s="1428" t="str">
        <f>Sucel!I6:J6</f>
        <v>L-11</v>
      </c>
      <c r="J6" s="1428"/>
      <c r="K6" s="1428" t="str">
        <f>Sucel!K6:L6</f>
        <v>M-12</v>
      </c>
      <c r="L6" s="1428"/>
      <c r="M6" s="1428" t="str">
        <f>Sucel!M6:N6</f>
        <v>Mi-13</v>
      </c>
      <c r="N6" s="1428"/>
      <c r="O6" s="1428" t="str">
        <f>Sucel!O6:P6</f>
        <v>J-14</v>
      </c>
      <c r="P6" s="1428"/>
      <c r="Q6" s="1428" t="str">
        <f>Sucel!Q6:R6</f>
        <v>V-15</v>
      </c>
      <c r="R6" s="1428"/>
      <c r="S6" s="1428" t="str">
        <f>Sucel!S6:T6</f>
        <v>S-16</v>
      </c>
      <c r="T6" s="1428"/>
      <c r="U6" s="1343"/>
      <c r="V6" s="1362"/>
      <c r="W6" s="1345"/>
      <c r="X6" s="1342"/>
      <c r="Y6" s="1404"/>
      <c r="Z6" s="1429"/>
      <c r="AA6" s="1335" t="str">
        <f>G5</f>
        <v>Semana del 11 al 16 de Mayo</v>
      </c>
      <c r="AB6" s="1335"/>
      <c r="AC6" s="1335"/>
      <c r="AD6" s="1335"/>
      <c r="AE6" s="1335"/>
      <c r="AF6" s="1335"/>
      <c r="AG6" s="1336"/>
      <c r="AH6" s="1341" t="str">
        <f>G5</f>
        <v>Semana del 11 al 16 de Mayo</v>
      </c>
      <c r="AI6" s="1341"/>
      <c r="AJ6" s="1341"/>
      <c r="AK6" s="1341"/>
      <c r="AL6" s="1341"/>
      <c r="AM6" s="1341"/>
      <c r="AN6" s="1341"/>
      <c r="AO6" s="1328"/>
      <c r="AP6" s="1331"/>
      <c r="AQ6" s="1331"/>
      <c r="AR6" s="1331"/>
      <c r="AS6" s="1331"/>
    </row>
    <row r="7" spans="1:45" ht="32.25" customHeight="1" thickBot="1" x14ac:dyDescent="0.3">
      <c r="A7" s="35" t="s">
        <v>0</v>
      </c>
      <c r="B7" s="25" t="s">
        <v>17</v>
      </c>
      <c r="C7" s="25" t="s">
        <v>6</v>
      </c>
      <c r="D7" s="25" t="s">
        <v>26</v>
      </c>
      <c r="E7" s="45" t="s">
        <v>1</v>
      </c>
      <c r="F7" s="1333"/>
      <c r="G7" s="1052" t="s">
        <v>4</v>
      </c>
      <c r="H7" s="1054" t="s">
        <v>3</v>
      </c>
      <c r="I7" s="1053" t="s">
        <v>4</v>
      </c>
      <c r="J7" s="1055" t="s">
        <v>3</v>
      </c>
      <c r="K7" s="1051" t="s">
        <v>4</v>
      </c>
      <c r="L7" s="1055" t="s">
        <v>3</v>
      </c>
      <c r="M7" s="1051" t="s">
        <v>4</v>
      </c>
      <c r="N7" s="1055" t="s">
        <v>3</v>
      </c>
      <c r="O7" s="1051" t="s">
        <v>4</v>
      </c>
      <c r="P7" s="1055" t="s">
        <v>3</v>
      </c>
      <c r="Q7" s="1051" t="s">
        <v>4</v>
      </c>
      <c r="R7" s="1055" t="s">
        <v>3</v>
      </c>
      <c r="S7" s="1051" t="s">
        <v>4</v>
      </c>
      <c r="T7" s="1055" t="s">
        <v>6</v>
      </c>
      <c r="U7" s="1343"/>
      <c r="V7" s="1363"/>
      <c r="W7" s="1346"/>
      <c r="X7" s="1342"/>
      <c r="Y7" s="1405"/>
      <c r="Z7" s="1429"/>
      <c r="AA7" s="15" t="s">
        <v>142</v>
      </c>
      <c r="AB7" s="15" t="s">
        <v>143</v>
      </c>
      <c r="AC7" s="15" t="s">
        <v>144</v>
      </c>
      <c r="AD7" s="15" t="s">
        <v>145</v>
      </c>
      <c r="AE7" s="15" t="s">
        <v>146</v>
      </c>
      <c r="AF7" s="15" t="s">
        <v>147</v>
      </c>
      <c r="AG7" s="16" t="s">
        <v>148</v>
      </c>
      <c r="AH7" s="1341" t="s">
        <v>42</v>
      </c>
      <c r="AI7" s="1341"/>
      <c r="AJ7" s="1341"/>
      <c r="AK7" s="1341"/>
      <c r="AL7" s="1341"/>
      <c r="AM7" s="1341"/>
      <c r="AN7" s="1341"/>
      <c r="AO7" s="1329"/>
      <c r="AP7" s="1332"/>
      <c r="AQ7" s="1332"/>
      <c r="AR7" s="1332"/>
      <c r="AS7" s="1332"/>
    </row>
    <row r="8" spans="1:45" s="2" customFormat="1" ht="17.45" customHeight="1" x14ac:dyDescent="0.4">
      <c r="A8" s="946"/>
      <c r="B8" s="1027"/>
      <c r="C8" s="1027"/>
      <c r="D8" s="1027"/>
      <c r="E8" s="1028" t="s">
        <v>232</v>
      </c>
      <c r="F8" s="1029"/>
      <c r="G8" s="1030"/>
      <c r="H8" s="1031"/>
      <c r="I8" s="987"/>
      <c r="J8" s="1031"/>
      <c r="K8" s="987"/>
      <c r="L8" s="1031"/>
      <c r="M8" s="987"/>
      <c r="N8" s="1031"/>
      <c r="O8" s="987"/>
      <c r="P8" s="1031"/>
      <c r="Q8" s="987"/>
      <c r="R8" s="1031"/>
      <c r="S8" s="987"/>
      <c r="T8" s="1031"/>
      <c r="U8" s="1059"/>
      <c r="V8" s="1020"/>
      <c r="W8" s="836"/>
      <c r="X8" s="120"/>
      <c r="Y8" s="1036"/>
      <c r="Z8" s="1070">
        <f>Z9+Z10+Z11+Z12+Z13+Z14+Z15+Z16+Z17+Z18+Z19+Z20+Z21+Z22+Z23+Z24+Z25+Z26+Z27+Z28+Z29+Z30+Z31+Z32+Z33+Z34+Z35+Z36+Z37+Z38+Z39+Z40+Z41+Z42+Z43+Z44+Z45+Z46+Z47+Z48+Z49+Z50+Z51+Z52+Z53+Z54+Z55+Z56+Z57+Z58+Z59+Z60+Z61+Z62+Z63+Z64+Z65+Z66+Z67+Z68+Z69+Z70+Z71+Z72+Z73+Z74+Z75+Z76+Z77+Z78+Z79+Z80+Z81+Z82+Z83+Z84+Z85+Z86+Z87+Z88+Z89+Z90</f>
        <v>98700</v>
      </c>
      <c r="AH8" s="65" t="s">
        <v>142</v>
      </c>
      <c r="AI8" s="65" t="s">
        <v>143</v>
      </c>
      <c r="AJ8" s="65" t="s">
        <v>144</v>
      </c>
      <c r="AK8" s="65" t="s">
        <v>145</v>
      </c>
      <c r="AL8" s="65" t="s">
        <v>146</v>
      </c>
      <c r="AM8" s="65" t="s">
        <v>147</v>
      </c>
      <c r="AN8" s="65" t="s">
        <v>148</v>
      </c>
      <c r="AO8" s="55"/>
      <c r="AP8" s="106">
        <f>AP9+AP10+AP11+AP12+AP13+AP14+AP15+AP16+AP17+AP18+AP19+AP20+AP21+AP22+AP23+AP24+AP25+AP26+AP27+AP28+AP29+AP30+AP31+AP32+AP33+AP34+AP35+AP36+AP37+AP38+AP39+AP40+AP41+AP42+AP43+AP44+AP45+AP46+AP47+AP48+AP49+AP50+AP51+AP52+AP53+AP54+AP55+AP56+AP57+AP58+AP59+AP60+AP61+AP62+AP63+AP64+AP65+AP66+AP67+AP68+AP69+AP70+AP71+AP72+AP73+AP74+AP75+AP76+AP77+AP78+AP79+AP80+AP81+AP82+AP83+AP84+AP85+AP86+AP87+AP88+AP89+AP90+AP91+AP92+AP93+AP94+AP95+AP96+AP97+AP98+AP99+AP100+AP101+AP102+AP103+AP104+AP105+AP106+AP107+AP108+AP109+AP110+AP111+AP112+AP113+AP114+AP115+AP116+AP117+AP118+AP119+AP120+AP121+AP122+AP123+AP124+AP125+AP126+AP127+AP128+AP129+AP131+AP132+AP133+AP134+AP135+AP136+AP137+AP138+AP139+AP140+AP141+AP142+AP143+AP144+AP145+AP146+AP147+AP148+AP149+AP150+AP151+AP152+AP153+AP154+AP155+AP156+AP157+AP158+AP159+AP160+AP161+AP162+AP163+AP164+AP165+AP166+AP167+AP168+AP169+AP170+AP171+AP172+AP173+AP174+AP175+AP176+AP177+AP178+AP179+AP180+AP181+AP182+AP183+AP184+AP185+AP186+AP187+AP188+AP189+AP190+AP191+AP192+AP193+AP194+AP195+AP196+AP197+AP198+AP199+AP200+AP201+AP202+AP204+AP205+AP206+AP207+AP208+AP209+AP210+AP211+AP212+AP213+AP214+AP215+AP217+AP218+AP219+AP220+AP221+AP222+AP223+AP224+AP225+AP226+AP227+AP228+AP229+AP230+AP231+AP232+AP233+AP234+AP235+AP236+AP237+AP238+AP240+AP241+AP242+AP243+AP244+AP245+AP246+AP247+AP248+AP249+AP250+AP251+AP252+AP253+AP254+AP255+AP256+AP257+AP258+AP259+AP260+AP261+AP262+AP263+AP264+AP266+AP267+AP268+AP269+AP270+AP271+AP272+AP273+AP276+AP277+AP278+AP279+AP280+AP281+AP283+AP284+AP285+AP286+AP287+AP288+AP289+AP290+AP291+AP292+AP293+AP294+AP295+AP296+AP297+AP298+AP299+AP300+AP301+AP302+AP303+AP304+AP305+AP306+AP307+AP308+AP309+AP310+AP311+AP312+AP313+AP314+AP315+AP316+AP317+AP318+AP319+AP320+AP321+AP322+AP323+AP324+AP325+AP326+AP327+AP328+AP329+AP330+AP331+AP332+AP333+AP334+AP335+AP336+AP337+AP338+AP339+AP340+AP341+AP342+AP343+AP344+AP345+AP346+AP347+AP348+AP349+AP350+AP351+AP352+AP353+AP354+AP355+AP356+AP357+AP358+AP359+AP360+AP361+AP362+AP363+AP364+AP366+AP367+AP368+AP369+AP370+AP371+AP372+AP373+AP374+AP375+AP376+AP377+AP378+AP379+AP380+AP381+AP382+AP383+AP384+AP385+AP386+AP387+AP388+AP389+AP390+AP391+AP392+AP393+AP394+AP395+AP396+AP397+AP398+AP399+AP400+AP401+AP402+AP403+AP404+AP405+AP406+AP407+AP408+AP409+AP410+AP411+AP412+AP413+AP414+AP415+AP416+AP417+AP419+AP420+AP421+AP422+AP423+AP424+AP425+AP426+AP427+AP428+AP429+AP430+AP431+AP432+AP433+AP434+AP435+AP436+AP437+AP438+AP439+AP440+AP441+AP442+AP443+AP444+AP445+AP446+AP447+AP448+AP449+AP450+AP451+AP452+AP453+AP454+AP455+AP456+AP457+AP458+AP459+AP460+AP461+AP462+AP463+AP464+AP465+AP466+AP467+AP468+AP469+AP470+AP471</f>
        <v>6880</v>
      </c>
      <c r="AQ8" s="106">
        <f>AQ9+AQ10+AQ11+AQ12+AQ13+AQ14+AQ15+AQ16+AQ17+AQ18+AQ19+AQ20+AQ21+AQ22+AQ23+AQ24+AQ25+AQ26+AQ27+AQ28+AQ29+AQ30+AQ31+AQ32+AQ33+AQ34+AQ35+AQ36+AQ37+AQ38+AQ39+AQ40+AQ41+AQ42+AQ43+AQ44+AQ45+AQ46+AQ47+AQ48+AQ49+AQ50+AQ51+AQ52+AQ53+AQ54+AQ55+AQ56+AQ57+AQ58+AQ59+AQ60+AQ61+AQ62+AQ63+AQ64+AQ65+AQ66+AQ67+AQ68+AQ69+AQ70+AQ71+AQ72+AQ73+AQ74+AQ75+AQ76+AQ77+AQ78+AQ79+AQ80+AQ81+AQ82+AQ83+AQ84+AQ85+AQ86+AQ87+AQ88+AQ89+AQ90+AQ91+AQ92+AQ93+AQ94+AQ95+AQ96+AQ97+AQ98+AQ99+AQ100+AQ101+AQ102+AQ103+AQ104+AQ105+AQ106+AQ107+AQ108+AQ109+AQ110+AQ111+AQ112+AQ113+AQ114+AQ115+AQ116+AQ117+AQ118+AQ119+AQ120+AQ121+AQ122+AQ123+AQ124+AQ125+AQ126+AQ127+AQ128+AQ129+AQ130+AQ131+AQ132+AQ133+AQ134+AQ135+AQ136+AQ137+AQ138+AQ139+AQ140+AQ141+AQ142+AQ143+AQ144+AQ145+AQ146+AQ147+AQ148+AQ149+AQ150+AQ151+AQ152+AQ153+AQ154+AQ155+AQ156+AQ157+AQ158+AQ159+AQ160+AQ161+AQ162+AQ163+AQ164+AQ165+AQ166+AQ167+AQ168+AQ169+AQ170+AQ171+AQ172+AQ173+AQ174+AQ175+AQ176+AQ177+AQ178+AQ179+AQ180+AQ181+AQ182+AQ183+AQ184+AQ185+AQ186+AQ187+AQ188+AQ189+AQ190+AQ191+AQ192+AQ193+AQ194+AQ195+AQ196+AQ197+AQ198+AQ199+AQ200+AQ201+AQ202+AQ203+AQ204+AQ205+AQ206+AQ207+AQ208+AQ209+AQ210+AQ211+AQ212+AQ213+AQ214+AQ215+AQ216+AQ217+AQ218+AQ219+AQ220+AQ221+AQ222+AQ223+AQ224+AQ225+AQ226+AQ227+AQ228+AQ229+AQ230+AQ231+AQ232+AQ233+AQ234+AQ235+AQ236+AQ237+AQ238+AQ239+AQ240+AQ241+AQ242+AQ243+AQ244+AQ245+AQ246+AQ247+AQ248+AQ249+AQ250+AQ251+AQ252+AQ253+AQ254+AQ255+AQ256+AQ257+AQ258+AQ259+AQ260+AQ261+AQ262+AQ263+AQ264+AQ265+AQ266+AQ267+AQ268+AQ269+AQ270+AQ271+AQ272+AQ273+AQ274+AQ275+AQ276+AQ277+AQ278+AQ279+AQ280+AQ281+AQ282+AQ283+AQ284+AQ285+AQ286+AQ287+AQ288+AQ289+AQ290+AQ291+AQ292+AQ293+AQ294+AQ295+AQ296+AQ297+AQ298+AQ299+AQ300+AQ301+AQ302+AQ303+AQ304+AQ305+AQ306+AQ307+AQ308+AQ309+AQ310+AQ311+AQ312+AQ313+AQ314+AQ315+AQ316+AQ317+AQ318+AQ319+AQ320+AQ321+AQ322+AQ323+AQ324+AQ325+AQ326+AQ327+AQ328+AQ329+AQ330+AQ331+AQ332+AQ333+AQ334+AQ335+AQ336+AQ337+AQ338+AQ339+AQ340+AQ341+AQ342+AQ343+AQ344+AQ345+AQ346+AQ347+AQ348+AQ349+AQ350+AQ351+AQ352+AQ353+AQ354+AQ355+AQ356+AQ357+AQ358+AQ359+AQ360+AQ361+AQ362+AQ363+AQ364+AQ365+AQ366+AQ367+AQ368+AQ369+AQ370+AQ371+AQ372+AQ373+AQ374+AQ375+AQ376+AQ377+AQ378+AQ379+AQ380+AQ381+AQ382+AQ383+AQ384+AQ385+AQ386+AQ387+AQ388+AQ389+AQ390+AQ391+AQ392+AQ393+AQ394+AQ395+AQ396+AQ397+AQ398+AQ399+AQ400+AQ401+AQ402+AQ403+AQ404+AQ405+AQ406+AQ407+AQ408+AQ409+AQ410+AQ411+AQ412+AQ413+AQ414+AQ415+AQ416+AQ417+AQ418+AQ419+AQ420+AQ421+AQ422+AQ423+AQ424+AQ425+AQ426+AQ427+AQ428+AQ429+AQ430+AQ431+AQ432+AQ433+AQ434+AQ435+AQ436+AQ437+AQ438+AQ439+AQ440+AQ441+AQ442+AQ443+AQ444+AQ445+AQ446+AQ447+AQ448+AQ449+AQ450+AQ451+AQ452+AQ453+AQ454+AQ455+AQ456+AQ457+AQ458+AQ459+AQ460+AQ461+AQ462+AQ463+AQ464+AQ465+AQ466+AQ467+AQ468+AQ469+AQ470+AQ471+AQ472+AQ473+AQ474+AQ475+AQ476+AQ477+AQ478+AQ479+AQ480+AQ481+AQ482+AQ483+AQ484+AQ485+AQ486+AQ487+AQ488+AQ489+AQ490+AQ491+AQ492+AQ493+AQ494+AQ495+AQ496+AQ497+AQ498+AQ499+AQ500+AQ501+AQ502+AQ503+AQ504+AQ505+AQ506+AQ507+AQ508+AQ509+AQ510+AQ511+AQ512+AQ513+AQ514+AQ515+AQ516+AQ517+AQ518+AQ519+AQ520+AQ521+AQ522+AQ523+AQ524+AQ525+AQ526+AQ527+AQ528+AQ529+AQ530+AQ531+AQ532+AQ533+AQ534+AQ535+AQ536+AQ537+AQ538+AQ539+AQ540+AQ541+AQ542+AQ543+AQ544+AQ545+AQ546+AQ547+AQ548+AQ549+AQ550+AQ551+AQ552+AQ553</f>
        <v>9700</v>
      </c>
      <c r="AR8" s="106">
        <f t="shared" ref="AR8:AR39" si="0">AQ8-AP8</f>
        <v>2820</v>
      </c>
      <c r="AS8" s="106">
        <f>AS9+AS10+AS11+AS12+AS13+AS14+AS15+AS16+AS17+AS18+AS19+AS20+AS21+AS22+AS23+AS24+AS25+AS26+AS27+AS28+AS29+AS30+AS31+AS32+AS33+AS34+AS35+AS36+AS37+AS38+AS39+AS40+AS41+AS42+AS43+AS44+AS45+AS46+AS47+AS48+AS49+AS50+AS51+AS52+AS53+AS54+AS55+AS56+AS57+AS59+AS60+AS61+AS62+AS63+AS64+AS65+AS66+AS67+AS68+AS69+AS70+AS71+AS72+AS73+AS74+AS75+AS76+AS77+AS78+AS79+AS80+AS81+AS82+AS83+AS84+AS85+AS86+AS87+AS88+AS89+AS90+AS91+AS92+AS93+AS94+AS95+AS96+AS97+AS98+AS99+AS100+AS101+AS102+AS103+AS104+AS105+AS106+AS107+AS108+AS109+AS110+AS111+AS112+AS113+AS114+AS115+AS116+AS117+AS118+AS119+AS120+AS121+AS122+AS123+AS124+AS125+AS126+AS127+AS128+AS129+AS131+AS132+AS133+AS134+AS135+AS136+AS137+AS138+AS139+AS140+AS141+AS142+AS143+AS144+AS145+AS146+AS147+AS148+AS149+AS150+AS151+AS152+AS153+AS154+AS155+AS156+AS157+AS158+AS159+AS160+AS161+AS162+AS163+AS164+AS165+AS166+AS167+AS168+AS169+AS170+AS171+AS172+AS173+AS174+AS175+AS176+AS177+AS178+AS179+AS180+AS181+AS182+AS183+AS184+AS185+AS186+AS187+AS188+AS189+AS190+AS191+AS192+AS193+AS194+AS195+AS196+AS197+AS198+AS199+AS200+AS201+AS202+AS204+AS205+AS206+AS207+AS208+AS209+AS210+AS211+AS212+AS213+AS214+AS215+AS217+AS218+AS219+AS220+AS221+AS222+AS223+AS224+AS225+AS226+AS227+AS228+AS229+AS230+AS231+AS232+AS233+AS234+AS235+AS236+AS237+AS238+AS240+AS241+AS242+AS243+AS244+AS245+AS246+AS247+AS248+AS249+AS250+AS251+AS252+AS253+AS254+AS255+AS256+AS257+AS258+AS259+AS260+AS261+AS262+AS263+AS264+AS266+AS267+AS268+AS269+AS270+AS271+AS272+AS273+AS276+AS277+AS278+AS279+AS280+AS281+AS283+AS284+AS285+AS286+AS287+AS288+AS289+AS290+AS291+AS292+AS293+AS294+AS295+AS296+AS297+AS298+AS299+AS300+AS301+AS302+AS303+AS304+AS305+AS306+AS307+AS308+AS309+AS310+AS311+AS312+AS313+AS314+AS315+AS316+AS317+AS318+AS319+AS320+AS321+AS322+AS323+AS324+AS325+AS326+AS327+AS328+AS329+AS330+AS331+AS332+AS333+AS334+AS335+AS336+AS337+AS338+AS339+AS340+AS341+AS342+AS343+AS344+AS345+AS346+AS347+AS348+AS349+AS350+AS351+AS352+AS353+AS354+AS355+AS356+AS357+AS358+AS359+AS360+AS361+AS362+AS363+AS364+AS366+AS367+AS368+AS369+AS370+AS371+AS372+AS373+AS374+AS375+AS376+AS377+AS378+AS379+AS380+AS381+AS382+AS383+AS384+AS385+AS386+AS387+AS388+AS389+AS390+AS391+AS392+AS393+AS394+AS395+AS396+AS397+AS398+AS399+AS400+AS401+AS402+AS403+AS404+AS405+AS406+AS407+AS408+AS409+AS410+AS411+AS412+AS413+AS414+AS415+AS416+AS417+AS419+AS420+AS421+AS422+AS423+AS424+AS425+AS426+AS427+AS428+AS429+AS430+AS431+AS432+AS433+AS434+AS435+AS436+AS437+AS438+AS439+AS440+AS441+AS442+AS443+AS444+AS445+AS446+AS447+AS448+AS449+AS450+AS451+AS452+AS453+AS454+AS455+AS456+AS457+AS458+AS459+AS460+AS461+AS462+AS463+AS464+AS465+AS466+AS467+AS468+AS469+AS470+AS471</f>
        <v>140050</v>
      </c>
    </row>
    <row r="9" spans="1:45" ht="19.149999999999999" customHeight="1" x14ac:dyDescent="0.3">
      <c r="A9" s="36">
        <v>1</v>
      </c>
      <c r="B9" s="7">
        <v>1000</v>
      </c>
      <c r="C9" s="7">
        <v>1300</v>
      </c>
      <c r="D9" s="6">
        <f>C9-B9</f>
        <v>300</v>
      </c>
      <c r="E9" s="579" t="s">
        <v>801</v>
      </c>
      <c r="F9" s="607">
        <v>2</v>
      </c>
      <c r="G9" s="707"/>
      <c r="H9" s="514"/>
      <c r="I9" s="696"/>
      <c r="J9" s="514"/>
      <c r="K9" s="696"/>
      <c r="L9" s="514"/>
      <c r="M9" s="696"/>
      <c r="N9" s="514"/>
      <c r="O9" s="696"/>
      <c r="P9" s="514"/>
      <c r="Q9" s="696"/>
      <c r="R9" s="514"/>
      <c r="S9" s="696"/>
      <c r="T9" s="514"/>
      <c r="U9" s="1064">
        <f t="shared" ref="U9:U72" si="1">T9+R9+P9+N9+L9+J9+H9</f>
        <v>0</v>
      </c>
      <c r="V9" s="1007"/>
      <c r="W9" s="203"/>
      <c r="X9" s="111">
        <f t="shared" ref="X9:X72" si="2">F9+G9+I9+K9+M9+O9+Q9+S9-H9-J9-L9-N9-P9-R9-T9-V9-W9</f>
        <v>2</v>
      </c>
      <c r="Y9" s="959">
        <f t="shared" ref="Y9:Y40" si="3">G9+I9+K9+M9+O9+Q9+S9</f>
        <v>0</v>
      </c>
      <c r="Z9" s="1065">
        <f>Y9*B9</f>
        <v>0</v>
      </c>
      <c r="AA9" s="17">
        <f t="shared" ref="AA9:AA40" si="4">H9*C9</f>
        <v>0</v>
      </c>
      <c r="AB9" s="17">
        <f t="shared" ref="AB9:AB40" si="5">J9*C9</f>
        <v>0</v>
      </c>
      <c r="AC9" s="17">
        <f t="shared" ref="AC9:AC40" si="6">L9*C9</f>
        <v>0</v>
      </c>
      <c r="AD9" s="17">
        <f t="shared" ref="AD9:AD40" si="7">N9*C9</f>
        <v>0</v>
      </c>
      <c r="AE9" s="17">
        <f t="shared" ref="AE9:AE40" si="8">P9*C9</f>
        <v>0</v>
      </c>
      <c r="AF9" s="17">
        <f t="shared" ref="AF9:AF40" si="9">R9*C9</f>
        <v>0</v>
      </c>
      <c r="AG9" s="17">
        <f t="shared" ref="AG9:AG40" si="10">T9*C9</f>
        <v>0</v>
      </c>
      <c r="AH9" s="14">
        <f t="shared" ref="AH9:AN9" si="11">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+AA100+AA101+AA102+AA103+AA104+AA105+AA106+AA107+AA108+AA109+AA110+AA111+AA112+AA113+AA114+AA115+AA116+AA117+AA118+AA119+AA120+AA121+AA122+AA123+AA124+AA125+AA126+AA127+AA128+AA129+AA130+AA131+AA132+AA133+AA134+AA135+AA136+AA137+AA138+AA139+AA140+AA141+AA142+AA143+AA144+AA145+AA146+AA147+AA148+AA149+AA150+AA151+AA152+AA153+AA154+AA155+AA156+AA157+AA158+AA159+AA160+AA161+AA162+AA163+AA164+AA165+AA166+AA167+AA168+AA169+AA170+AA171+AA172+AA173+AA174+AA175+AA176+AA177+AA178+AA179+AA180+AA181+AA182+AA183+AA184+AA185+AA186+AA187+AA188+AA189+AA190+AA191+AA192+AA193+AA194+AA195+AA196+AA197+AA198+AA199+AA200+AA201+AA202+AA203+AA204+AA205+AA206+AA207+AA208+AA209+AA210+AA211+AA212+AA213+AA214+AA215+AA216+AA217+AA218+AA219+AA220+AA221+AA222+AA223+AA224+AA225+AA226+AA227+AA228+AA229+AA230+AA231+AA232+AA233+AA234+AA235+AA236+AA237+AA238+AA239+AA240+AA241+AA242+AA243+AA244+AA245+AA246+AA247+AA248+AA249+AA250+AA251+AA252+AA253+AA254+AA255+AA256+AA257+AA258+AA259+AA260+AA261+AA262+AA263+AA264+AA265+AA266+AA267+AA268+AA269+AA270+AA271+AA272+AA273+AA274+AA275+AA276+AA277+AA278+AA279+AA280+AA281+AA282+AA283+AA284+AA285+AA286+AA287+AA288+AA289+AA290+AA291+AA292+AA293+AA294+AA295+AA296+AA297+AA298+AA299+AA300+AA301+AA302+AA303+AA304+AA305+AA306+AA307+AA308+AA309+AA310+AA311+AA312+AA313+AA314+AA315+AA316+AA317+AA318+AA319+AA320+AA321+AA322+AA323+AA324+AA325+AA326+AA327+AA328+AA329+AA330+AA331+AA332+AA333+AA334+AA335+AA336+AA337+AA338+AA339+AA340+AA341+AA342+AA343+AA344+AA345+AA346+AA347+AA348+AA349+AA350+AA351+AA352+AA353+AA354+AA355+AA356+AA357+AA358+AA359+AA360+AA361+AA362+AA363+AA364+AA365+AA366+AA367+AA368+AA369+AA370+AA371+AA372+AA373+AA374+AA375+AA376+AA377+AA378+AA379+AA380+AA381+AA382+AA383+AA384+AA385+AA386+AA387+AA388+AA389+AA390+AA391+AA392+AA393+AA394+AA395+AA396+AA397+AA398+AA399+AA400+AA401+AA402+AA403+AA404+AA405+AA406+AA407+AA408+AA409+AA410+AA411+AA412+AA413+AA414+AA415+AA416+AA417+AA418+AA419+AA420+AA421+AA422+AA423+AA424+AA425+AA426+AA427+AA428+AA429+AA430+AA431+AA432+AA433+AA434+AA435+AA436+AA437+AA438+AA439+AA440+AA441+AA442+AA443+AA444+AA445+AA446+AA447+AA448+AA449+AA450+AA451+AA452+AA453+AA454+AA455+AA456+AA457+AA458+AA459+AA460+AA461+AA462+AA463+AA464+AA465+AA466+AA467+AA468+AA469+AA470+AA471+AA472+AA473+AA474+AA475+AA476+AA477+AA478+AA479+AA480+AA481+AA482+AA483+AA484+AA485+AA486+AA487+AA488+AA489+AA490+AA491+AA492+AA493+AA494+AA495+AA496+AA497+AA498+AA499+AA500+AA501+AA502+AA503+AA504+AA505+AA506+AA507+AA508+AA509+AA510+AA511+AA512+AA513+AA514+AA515+AA516+AA517+AA518+AA519+AA520+AA521+AA522+AA523+AA524+AA525+AA526+AA527+AA528+AA529+AA530+AA531+AA532+AA533+AA534+AA535+AA536+AA537+AA538+AA539+AA540+AA541+AA542+AA543+AA544+AA545+AA546+AA547+AA548+AA549+AA550+AA551+AA552+AA553+AA554+AA555+AA556+AA557+AA558+AA559+AA560</f>
        <v>0</v>
      </c>
      <c r="AI9" s="14">
        <f t="shared" si="11"/>
        <v>0</v>
      </c>
      <c r="AJ9" s="14">
        <f t="shared" si="11"/>
        <v>0</v>
      </c>
      <c r="AK9" s="14">
        <f t="shared" si="11"/>
        <v>0</v>
      </c>
      <c r="AL9" s="14">
        <f t="shared" si="11"/>
        <v>4400</v>
      </c>
      <c r="AM9" s="14">
        <f t="shared" si="11"/>
        <v>1200</v>
      </c>
      <c r="AN9" s="14">
        <f t="shared" si="11"/>
        <v>4100</v>
      </c>
      <c r="AO9" s="55">
        <v>1</v>
      </c>
      <c r="AP9" s="57">
        <f t="shared" ref="AP9:AP70" si="12">U9*B9</f>
        <v>0</v>
      </c>
      <c r="AQ9" s="57">
        <f t="shared" ref="AQ9:AQ40" si="13">U9*C9</f>
        <v>0</v>
      </c>
      <c r="AR9" s="57">
        <f t="shared" si="0"/>
        <v>0</v>
      </c>
      <c r="AS9" s="57">
        <f t="shared" ref="AS9:AS40" si="14">X9*B9</f>
        <v>2000</v>
      </c>
    </row>
    <row r="10" spans="1:45" ht="18" customHeight="1" x14ac:dyDescent="0.25">
      <c r="A10" s="36">
        <v>2</v>
      </c>
      <c r="B10" s="7">
        <v>1600</v>
      </c>
      <c r="C10" s="7">
        <v>3000</v>
      </c>
      <c r="D10" s="6">
        <f t="shared" ref="D10:D33" si="15">C10-B10</f>
        <v>1400</v>
      </c>
      <c r="E10" s="579" t="s">
        <v>260</v>
      </c>
      <c r="F10" s="607">
        <v>1</v>
      </c>
      <c r="G10" s="707"/>
      <c r="H10" s="514"/>
      <c r="I10" s="696"/>
      <c r="J10" s="514"/>
      <c r="K10" s="696"/>
      <c r="L10" s="514"/>
      <c r="M10" s="696"/>
      <c r="N10" s="514"/>
      <c r="O10" s="696"/>
      <c r="P10" s="514"/>
      <c r="Q10" s="696"/>
      <c r="R10" s="514"/>
      <c r="S10" s="696"/>
      <c r="T10" s="514"/>
      <c r="U10" s="1064">
        <f t="shared" si="1"/>
        <v>0</v>
      </c>
      <c r="V10" s="1007"/>
      <c r="W10" s="203"/>
      <c r="X10" s="111">
        <f>F10+G10+I10+K10+M10+O10+Q10+S10-H10-J10-L10-N10-P10-R10-T10-V10-W10</f>
        <v>1</v>
      </c>
      <c r="Y10" s="959">
        <f>G10+I10+K10+M10+O10+Q10+S10</f>
        <v>0</v>
      </c>
      <c r="Z10" s="1065">
        <f>Y10*B10</f>
        <v>0</v>
      </c>
      <c r="AA10" s="17">
        <f>H10*C10</f>
        <v>0</v>
      </c>
      <c r="AB10" s="17">
        <f>J10*C10</f>
        <v>0</v>
      </c>
      <c r="AC10" s="17">
        <f>L10*C10</f>
        <v>0</v>
      </c>
      <c r="AD10" s="17">
        <f>N10*C10</f>
        <v>0</v>
      </c>
      <c r="AE10" s="17">
        <f>P10*C10</f>
        <v>0</v>
      </c>
      <c r="AF10" s="17">
        <f>R10*C10</f>
        <v>0</v>
      </c>
      <c r="AG10" s="17">
        <f>T10*C10</f>
        <v>0</v>
      </c>
      <c r="AH10" s="13"/>
      <c r="AO10" s="55">
        <v>2</v>
      </c>
      <c r="AP10" s="57">
        <f>U10*B10</f>
        <v>0</v>
      </c>
      <c r="AQ10" s="57">
        <f>U10*C10</f>
        <v>0</v>
      </c>
      <c r="AR10" s="57">
        <f t="shared" si="0"/>
        <v>0</v>
      </c>
      <c r="AS10" s="57">
        <f>X10*B10</f>
        <v>1600</v>
      </c>
    </row>
    <row r="11" spans="1:45" ht="15.75" customHeight="1" x14ac:dyDescent="0.25">
      <c r="A11" s="36">
        <v>3</v>
      </c>
      <c r="B11" s="7">
        <v>2500</v>
      </c>
      <c r="C11" s="7">
        <v>3500</v>
      </c>
      <c r="D11" s="6">
        <f t="shared" si="15"/>
        <v>1000</v>
      </c>
      <c r="E11" s="579" t="s">
        <v>400</v>
      </c>
      <c r="F11" s="607">
        <v>0</v>
      </c>
      <c r="G11" s="707"/>
      <c r="H11" s="514"/>
      <c r="I11" s="696"/>
      <c r="J11" s="514"/>
      <c r="K11" s="696"/>
      <c r="L11" s="514"/>
      <c r="M11" s="696"/>
      <c r="N11" s="514"/>
      <c r="O11" s="696"/>
      <c r="P11" s="514"/>
      <c r="Q11" s="696"/>
      <c r="R11" s="514"/>
      <c r="S11" s="696"/>
      <c r="T11" s="514"/>
      <c r="U11" s="1064">
        <f t="shared" si="1"/>
        <v>0</v>
      </c>
      <c r="V11" s="1007"/>
      <c r="W11" s="203"/>
      <c r="X11" s="111">
        <f t="shared" si="2"/>
        <v>0</v>
      </c>
      <c r="Y11" s="959">
        <f t="shared" si="3"/>
        <v>0</v>
      </c>
      <c r="Z11" s="1065">
        <f t="shared" ref="Z11:Z73" si="16">Y11*B11</f>
        <v>0</v>
      </c>
      <c r="AA11" s="17">
        <f t="shared" si="4"/>
        <v>0</v>
      </c>
      <c r="AB11" s="17">
        <f t="shared" si="5"/>
        <v>0</v>
      </c>
      <c r="AC11" s="17">
        <f t="shared" si="6"/>
        <v>0</v>
      </c>
      <c r="AD11" s="17">
        <f t="shared" si="7"/>
        <v>0</v>
      </c>
      <c r="AE11" s="17">
        <f t="shared" si="8"/>
        <v>0</v>
      </c>
      <c r="AF11" s="17">
        <f t="shared" si="9"/>
        <v>0</v>
      </c>
      <c r="AG11" s="17">
        <f t="shared" si="10"/>
        <v>0</v>
      </c>
      <c r="AH11" s="13"/>
      <c r="AO11" s="55">
        <v>3</v>
      </c>
      <c r="AP11" s="57">
        <f t="shared" si="12"/>
        <v>0</v>
      </c>
      <c r="AQ11" s="57">
        <f t="shared" si="13"/>
        <v>0</v>
      </c>
      <c r="AR11" s="57">
        <f t="shared" si="0"/>
        <v>0</v>
      </c>
      <c r="AS11" s="57">
        <f t="shared" si="14"/>
        <v>0</v>
      </c>
    </row>
    <row r="12" spans="1:45" ht="15.75" customHeight="1" x14ac:dyDescent="0.25">
      <c r="A12" s="36">
        <v>4</v>
      </c>
      <c r="B12" s="508"/>
      <c r="C12" s="575"/>
      <c r="D12" s="6">
        <f t="shared" si="15"/>
        <v>0</v>
      </c>
      <c r="E12" s="510"/>
      <c r="F12" s="680">
        <v>0</v>
      </c>
      <c r="G12" s="707"/>
      <c r="H12" s="514"/>
      <c r="I12" s="696"/>
      <c r="J12" s="514"/>
      <c r="K12" s="696"/>
      <c r="L12" s="514"/>
      <c r="M12" s="696"/>
      <c r="N12" s="514"/>
      <c r="O12" s="696"/>
      <c r="P12" s="514"/>
      <c r="Q12" s="696"/>
      <c r="R12" s="514"/>
      <c r="S12" s="696"/>
      <c r="T12" s="514"/>
      <c r="U12" s="1064">
        <f t="shared" si="1"/>
        <v>0</v>
      </c>
      <c r="V12" s="1007"/>
      <c r="W12" s="203"/>
      <c r="X12" s="111">
        <f t="shared" si="2"/>
        <v>0</v>
      </c>
      <c r="Y12" s="959">
        <f t="shared" si="3"/>
        <v>0</v>
      </c>
      <c r="Z12" s="1065">
        <f t="shared" si="16"/>
        <v>0</v>
      </c>
      <c r="AA12" s="17">
        <f t="shared" si="4"/>
        <v>0</v>
      </c>
      <c r="AB12" s="17">
        <f t="shared" si="5"/>
        <v>0</v>
      </c>
      <c r="AC12" s="17">
        <f t="shared" si="6"/>
        <v>0</v>
      </c>
      <c r="AD12" s="17">
        <f t="shared" si="7"/>
        <v>0</v>
      </c>
      <c r="AE12" s="17">
        <f t="shared" si="8"/>
        <v>0</v>
      </c>
      <c r="AF12" s="17">
        <f t="shared" si="9"/>
        <v>0</v>
      </c>
      <c r="AG12" s="17">
        <f t="shared" si="10"/>
        <v>0</v>
      </c>
      <c r="AH12" s="1370" t="s">
        <v>48</v>
      </c>
      <c r="AI12" s="1369">
        <f>AH9+AI9+AJ9+AK9+AL9+AM9+AN9</f>
        <v>9700</v>
      </c>
      <c r="AO12" s="55">
        <v>4</v>
      </c>
      <c r="AP12" s="57">
        <f t="shared" si="12"/>
        <v>0</v>
      </c>
      <c r="AQ12" s="57">
        <f t="shared" si="13"/>
        <v>0</v>
      </c>
      <c r="AR12" s="57">
        <f t="shared" si="0"/>
        <v>0</v>
      </c>
      <c r="AS12" s="57">
        <f t="shared" si="14"/>
        <v>0</v>
      </c>
    </row>
    <row r="13" spans="1:45" ht="15.75" customHeight="1" x14ac:dyDescent="0.25">
      <c r="A13" s="36">
        <v>5</v>
      </c>
      <c r="B13" s="869">
        <v>8000</v>
      </c>
      <c r="C13" s="869">
        <v>10000</v>
      </c>
      <c r="D13" s="6">
        <f t="shared" si="15"/>
        <v>2000</v>
      </c>
      <c r="E13" s="1171" t="s">
        <v>424</v>
      </c>
      <c r="F13" s="651">
        <v>1</v>
      </c>
      <c r="G13" s="707"/>
      <c r="H13" s="514"/>
      <c r="I13" s="696"/>
      <c r="J13" s="514"/>
      <c r="K13" s="696"/>
      <c r="L13" s="514"/>
      <c r="M13" s="696"/>
      <c r="N13" s="514"/>
      <c r="O13" s="696"/>
      <c r="P13" s="514"/>
      <c r="Q13" s="696"/>
      <c r="R13" s="514"/>
      <c r="S13" s="696"/>
      <c r="T13" s="514"/>
      <c r="U13" s="1064">
        <f t="shared" si="1"/>
        <v>0</v>
      </c>
      <c r="V13" s="1007"/>
      <c r="W13" s="203"/>
      <c r="X13" s="111">
        <f t="shared" si="2"/>
        <v>1</v>
      </c>
      <c r="Y13" s="959">
        <f t="shared" si="3"/>
        <v>0</v>
      </c>
      <c r="Z13" s="1065">
        <f t="shared" si="16"/>
        <v>0</v>
      </c>
      <c r="AA13" s="17">
        <f t="shared" si="4"/>
        <v>0</v>
      </c>
      <c r="AB13" s="17">
        <f t="shared" si="5"/>
        <v>0</v>
      </c>
      <c r="AC13" s="17">
        <f t="shared" si="6"/>
        <v>0</v>
      </c>
      <c r="AD13" s="17">
        <f t="shared" si="7"/>
        <v>0</v>
      </c>
      <c r="AE13" s="17">
        <f t="shared" si="8"/>
        <v>0</v>
      </c>
      <c r="AF13" s="17">
        <f t="shared" si="9"/>
        <v>0</v>
      </c>
      <c r="AG13" s="17">
        <f t="shared" si="10"/>
        <v>0</v>
      </c>
      <c r="AH13" s="1370"/>
      <c r="AI13" s="1369"/>
      <c r="AO13" s="55">
        <v>5</v>
      </c>
      <c r="AP13" s="57">
        <f t="shared" si="12"/>
        <v>0</v>
      </c>
      <c r="AQ13" s="57">
        <f t="shared" si="13"/>
        <v>0</v>
      </c>
      <c r="AR13" s="57">
        <f t="shared" si="0"/>
        <v>0</v>
      </c>
      <c r="AS13" s="57">
        <f t="shared" si="14"/>
        <v>8000</v>
      </c>
    </row>
    <row r="14" spans="1:45" s="3" customFormat="1" ht="15.75" customHeight="1" x14ac:dyDescent="0.25">
      <c r="A14" s="36">
        <v>6</v>
      </c>
      <c r="B14" s="869">
        <v>4000</v>
      </c>
      <c r="C14" s="869">
        <v>5500</v>
      </c>
      <c r="D14" s="6">
        <f t="shared" si="15"/>
        <v>1500</v>
      </c>
      <c r="E14" s="870" t="s">
        <v>425</v>
      </c>
      <c r="F14" s="651">
        <v>5</v>
      </c>
      <c r="G14" s="707"/>
      <c r="H14" s="514"/>
      <c r="I14" s="696"/>
      <c r="J14" s="514"/>
      <c r="K14" s="696"/>
      <c r="L14" s="514"/>
      <c r="M14" s="696"/>
      <c r="N14" s="514"/>
      <c r="O14" s="696"/>
      <c r="P14" s="514"/>
      <c r="Q14" s="696"/>
      <c r="R14" s="514"/>
      <c r="S14" s="696"/>
      <c r="T14" s="514"/>
      <c r="U14" s="1064">
        <f t="shared" si="1"/>
        <v>0</v>
      </c>
      <c r="V14" s="1007"/>
      <c r="W14" s="203"/>
      <c r="X14" s="111">
        <f t="shared" si="2"/>
        <v>5</v>
      </c>
      <c r="Y14" s="959">
        <f t="shared" si="3"/>
        <v>0</v>
      </c>
      <c r="Z14" s="1065">
        <f t="shared" si="16"/>
        <v>0</v>
      </c>
      <c r="AA14" s="17">
        <f t="shared" si="4"/>
        <v>0</v>
      </c>
      <c r="AB14" s="17">
        <f t="shared" si="5"/>
        <v>0</v>
      </c>
      <c r="AC14" s="17">
        <f t="shared" si="6"/>
        <v>0</v>
      </c>
      <c r="AD14" s="17">
        <f t="shared" si="7"/>
        <v>0</v>
      </c>
      <c r="AE14" s="17">
        <f t="shared" si="8"/>
        <v>0</v>
      </c>
      <c r="AF14" s="17">
        <f t="shared" si="9"/>
        <v>0</v>
      </c>
      <c r="AG14" s="17">
        <f t="shared" si="10"/>
        <v>0</v>
      </c>
      <c r="AH14" s="13"/>
      <c r="AI14"/>
      <c r="AJ14"/>
      <c r="AO14" s="55">
        <v>6</v>
      </c>
      <c r="AP14" s="57">
        <f t="shared" si="12"/>
        <v>0</v>
      </c>
      <c r="AQ14" s="57">
        <f t="shared" si="13"/>
        <v>0</v>
      </c>
      <c r="AR14" s="57">
        <f t="shared" si="0"/>
        <v>0</v>
      </c>
      <c r="AS14" s="57">
        <f t="shared" si="14"/>
        <v>20000</v>
      </c>
    </row>
    <row r="15" spans="1:45" ht="15.75" customHeight="1" x14ac:dyDescent="0.25">
      <c r="A15" s="36">
        <v>7</v>
      </c>
      <c r="B15" s="869">
        <v>5000</v>
      </c>
      <c r="C15" s="869">
        <v>8000</v>
      </c>
      <c r="D15" s="6">
        <f t="shared" si="15"/>
        <v>3000</v>
      </c>
      <c r="E15" s="870" t="s">
        <v>1175</v>
      </c>
      <c r="F15" s="651">
        <v>0</v>
      </c>
      <c r="G15" s="707"/>
      <c r="H15" s="514"/>
      <c r="I15" s="696"/>
      <c r="J15" s="514"/>
      <c r="K15" s="696"/>
      <c r="L15" s="514"/>
      <c r="M15" s="696">
        <v>3</v>
      </c>
      <c r="N15" s="514"/>
      <c r="O15" s="696"/>
      <c r="P15" s="514"/>
      <c r="Q15" s="696"/>
      <c r="R15" s="514"/>
      <c r="S15" s="696"/>
      <c r="T15" s="514"/>
      <c r="U15" s="1064">
        <f t="shared" si="1"/>
        <v>0</v>
      </c>
      <c r="V15" s="1007"/>
      <c r="W15" s="203"/>
      <c r="X15" s="111">
        <f t="shared" si="2"/>
        <v>3</v>
      </c>
      <c r="Y15" s="959">
        <f t="shared" si="3"/>
        <v>3</v>
      </c>
      <c r="Z15" s="1065">
        <f t="shared" si="16"/>
        <v>15000</v>
      </c>
      <c r="AA15" s="17">
        <f t="shared" si="4"/>
        <v>0</v>
      </c>
      <c r="AB15" s="17">
        <f t="shared" si="5"/>
        <v>0</v>
      </c>
      <c r="AC15" s="17">
        <f t="shared" si="6"/>
        <v>0</v>
      </c>
      <c r="AD15" s="17">
        <f t="shared" si="7"/>
        <v>0</v>
      </c>
      <c r="AE15" s="17">
        <f t="shared" si="8"/>
        <v>0</v>
      </c>
      <c r="AF15" s="17">
        <f t="shared" si="9"/>
        <v>0</v>
      </c>
      <c r="AG15" s="17">
        <f t="shared" si="10"/>
        <v>0</v>
      </c>
      <c r="AH15" s="13"/>
      <c r="AO15" s="55">
        <v>7</v>
      </c>
      <c r="AP15" s="57">
        <f t="shared" si="12"/>
        <v>0</v>
      </c>
      <c r="AQ15" s="57">
        <f t="shared" si="13"/>
        <v>0</v>
      </c>
      <c r="AR15" s="57">
        <f t="shared" si="0"/>
        <v>0</v>
      </c>
      <c r="AS15" s="57">
        <f t="shared" si="14"/>
        <v>15000</v>
      </c>
    </row>
    <row r="16" spans="1:45" ht="15.75" customHeight="1" x14ac:dyDescent="0.25">
      <c r="A16" s="36">
        <v>8</v>
      </c>
      <c r="B16" s="1213"/>
      <c r="C16" s="1213"/>
      <c r="D16" s="6">
        <f t="shared" si="15"/>
        <v>0</v>
      </c>
      <c r="E16" s="1171"/>
      <c r="F16" s="1225">
        <v>0</v>
      </c>
      <c r="G16" s="707"/>
      <c r="H16" s="514"/>
      <c r="I16" s="696"/>
      <c r="J16" s="514"/>
      <c r="K16" s="696"/>
      <c r="L16" s="514"/>
      <c r="M16" s="696"/>
      <c r="N16" s="514"/>
      <c r="O16" s="696"/>
      <c r="P16" s="514"/>
      <c r="Q16" s="696"/>
      <c r="R16" s="514"/>
      <c r="S16" s="696"/>
      <c r="T16" s="514"/>
      <c r="U16" s="1064">
        <f t="shared" si="1"/>
        <v>0</v>
      </c>
      <c r="V16" s="1007"/>
      <c r="W16" s="203"/>
      <c r="X16" s="111">
        <f t="shared" si="2"/>
        <v>0</v>
      </c>
      <c r="Y16" s="959">
        <f t="shared" si="3"/>
        <v>0</v>
      </c>
      <c r="Z16" s="1065">
        <f t="shared" si="16"/>
        <v>0</v>
      </c>
      <c r="AA16" s="17">
        <f t="shared" si="4"/>
        <v>0</v>
      </c>
      <c r="AB16" s="17">
        <f t="shared" si="5"/>
        <v>0</v>
      </c>
      <c r="AC16" s="17">
        <f t="shared" si="6"/>
        <v>0</v>
      </c>
      <c r="AD16" s="17">
        <f t="shared" si="7"/>
        <v>0</v>
      </c>
      <c r="AE16" s="17">
        <f t="shared" si="8"/>
        <v>0</v>
      </c>
      <c r="AF16" s="17">
        <f t="shared" si="9"/>
        <v>0</v>
      </c>
      <c r="AG16" s="17">
        <f t="shared" si="10"/>
        <v>0</v>
      </c>
      <c r="AO16" s="55">
        <v>9</v>
      </c>
      <c r="AP16" s="57">
        <f t="shared" si="12"/>
        <v>0</v>
      </c>
      <c r="AQ16" s="57">
        <f t="shared" si="13"/>
        <v>0</v>
      </c>
      <c r="AR16" s="57">
        <f t="shared" si="0"/>
        <v>0</v>
      </c>
      <c r="AS16" s="57">
        <f t="shared" si="14"/>
        <v>0</v>
      </c>
    </row>
    <row r="17" spans="1:45" ht="15.75" customHeight="1" x14ac:dyDescent="0.25">
      <c r="A17" s="36">
        <v>9</v>
      </c>
      <c r="B17" s="1213">
        <v>200</v>
      </c>
      <c r="C17" s="1213">
        <v>400</v>
      </c>
      <c r="D17" s="6">
        <f t="shared" si="15"/>
        <v>200</v>
      </c>
      <c r="E17" s="1171" t="s">
        <v>368</v>
      </c>
      <c r="F17" s="1225">
        <v>34</v>
      </c>
      <c r="G17" s="707"/>
      <c r="H17" s="514"/>
      <c r="I17" s="696"/>
      <c r="J17" s="514"/>
      <c r="K17" s="696"/>
      <c r="L17" s="514"/>
      <c r="M17" s="696"/>
      <c r="N17" s="514"/>
      <c r="O17" s="696"/>
      <c r="P17" s="514">
        <v>3</v>
      </c>
      <c r="Q17" s="696"/>
      <c r="R17" s="514">
        <v>3</v>
      </c>
      <c r="S17" s="696"/>
      <c r="T17" s="134">
        <v>2</v>
      </c>
      <c r="U17" s="1064">
        <f t="shared" si="1"/>
        <v>8</v>
      </c>
      <c r="V17" s="1007"/>
      <c r="W17" s="203"/>
      <c r="X17" s="111">
        <f t="shared" si="2"/>
        <v>26</v>
      </c>
      <c r="Y17" s="959">
        <f t="shared" si="3"/>
        <v>0</v>
      </c>
      <c r="Z17" s="1065">
        <f t="shared" si="16"/>
        <v>0</v>
      </c>
      <c r="AA17" s="17">
        <f t="shared" si="4"/>
        <v>0</v>
      </c>
      <c r="AB17" s="17">
        <f t="shared" si="5"/>
        <v>0</v>
      </c>
      <c r="AC17" s="17">
        <f t="shared" si="6"/>
        <v>0</v>
      </c>
      <c r="AD17" s="17">
        <f t="shared" si="7"/>
        <v>0</v>
      </c>
      <c r="AE17" s="17">
        <f t="shared" si="8"/>
        <v>1200</v>
      </c>
      <c r="AF17" s="17">
        <f t="shared" si="9"/>
        <v>1200</v>
      </c>
      <c r="AG17" s="17">
        <f t="shared" si="10"/>
        <v>800</v>
      </c>
      <c r="AO17" s="55">
        <v>10</v>
      </c>
      <c r="AP17" s="57">
        <f t="shared" si="12"/>
        <v>1600</v>
      </c>
      <c r="AQ17" s="57">
        <f t="shared" si="13"/>
        <v>3200</v>
      </c>
      <c r="AR17" s="57">
        <f t="shared" si="0"/>
        <v>1600</v>
      </c>
      <c r="AS17" s="57">
        <f t="shared" si="14"/>
        <v>5200</v>
      </c>
    </row>
    <row r="18" spans="1:45" ht="15.75" customHeight="1" x14ac:dyDescent="0.25">
      <c r="A18" s="36">
        <v>10</v>
      </c>
      <c r="B18" s="869">
        <v>600</v>
      </c>
      <c r="C18" s="869">
        <v>1000</v>
      </c>
      <c r="D18" s="6">
        <f t="shared" si="15"/>
        <v>400</v>
      </c>
      <c r="E18" s="870" t="s">
        <v>298</v>
      </c>
      <c r="F18" s="651">
        <v>0</v>
      </c>
      <c r="G18" s="707"/>
      <c r="H18" s="514"/>
      <c r="I18" s="696"/>
      <c r="J18" s="514"/>
      <c r="K18" s="696"/>
      <c r="L18" s="514"/>
      <c r="M18" s="696"/>
      <c r="N18" s="134"/>
      <c r="O18" s="696"/>
      <c r="P18" s="514"/>
      <c r="Q18" s="696"/>
      <c r="R18" s="514"/>
      <c r="S18" s="696"/>
      <c r="T18" s="514"/>
      <c r="U18" s="1064">
        <f t="shared" si="1"/>
        <v>0</v>
      </c>
      <c r="V18" s="1007"/>
      <c r="W18" s="203"/>
      <c r="X18" s="111">
        <f t="shared" si="2"/>
        <v>0</v>
      </c>
      <c r="Y18" s="959">
        <f t="shared" si="3"/>
        <v>0</v>
      </c>
      <c r="Z18" s="1065">
        <f t="shared" si="16"/>
        <v>0</v>
      </c>
      <c r="AA18" s="17">
        <f t="shared" si="4"/>
        <v>0</v>
      </c>
      <c r="AB18" s="17">
        <f t="shared" si="5"/>
        <v>0</v>
      </c>
      <c r="AC18" s="17">
        <f t="shared" si="6"/>
        <v>0</v>
      </c>
      <c r="AD18" s="17">
        <f t="shared" si="7"/>
        <v>0</v>
      </c>
      <c r="AE18" s="17">
        <f t="shared" si="8"/>
        <v>0</v>
      </c>
      <c r="AF18" s="17">
        <f t="shared" si="9"/>
        <v>0</v>
      </c>
      <c r="AG18" s="17">
        <f t="shared" si="10"/>
        <v>0</v>
      </c>
      <c r="AO18" s="55">
        <v>11</v>
      </c>
      <c r="AP18" s="57">
        <f t="shared" si="12"/>
        <v>0</v>
      </c>
      <c r="AQ18" s="57">
        <f t="shared" si="13"/>
        <v>0</v>
      </c>
      <c r="AR18" s="57">
        <f t="shared" si="0"/>
        <v>0</v>
      </c>
      <c r="AS18" s="57">
        <f t="shared" si="14"/>
        <v>0</v>
      </c>
    </row>
    <row r="19" spans="1:45" ht="15.75" customHeight="1" x14ac:dyDescent="0.25">
      <c r="A19" s="36">
        <v>11</v>
      </c>
      <c r="B19" s="869">
        <v>80</v>
      </c>
      <c r="C19" s="869">
        <v>100</v>
      </c>
      <c r="D19" s="6">
        <f t="shared" si="15"/>
        <v>20</v>
      </c>
      <c r="E19" s="870" t="s">
        <v>344</v>
      </c>
      <c r="F19" s="651">
        <v>19</v>
      </c>
      <c r="G19" s="707"/>
      <c r="H19" s="514"/>
      <c r="I19" s="696"/>
      <c r="J19" s="514"/>
      <c r="K19" s="696"/>
      <c r="L19" s="514"/>
      <c r="M19" s="696"/>
      <c r="N19" s="514"/>
      <c r="O19" s="696"/>
      <c r="P19" s="514"/>
      <c r="Q19" s="696"/>
      <c r="R19" s="514"/>
      <c r="S19" s="696"/>
      <c r="T19" s="514">
        <v>1</v>
      </c>
      <c r="U19" s="1064">
        <f t="shared" si="1"/>
        <v>1</v>
      </c>
      <c r="V19" s="1007"/>
      <c r="W19" s="203"/>
      <c r="X19" s="111">
        <f t="shared" si="2"/>
        <v>18</v>
      </c>
      <c r="Y19" s="959">
        <f t="shared" si="3"/>
        <v>0</v>
      </c>
      <c r="Z19" s="1065">
        <f t="shared" si="16"/>
        <v>0</v>
      </c>
      <c r="AA19" s="17">
        <f t="shared" si="4"/>
        <v>0</v>
      </c>
      <c r="AB19" s="17">
        <f t="shared" si="5"/>
        <v>0</v>
      </c>
      <c r="AC19" s="17">
        <f t="shared" si="6"/>
        <v>0</v>
      </c>
      <c r="AD19" s="17">
        <f t="shared" si="7"/>
        <v>0</v>
      </c>
      <c r="AE19" s="17">
        <f t="shared" si="8"/>
        <v>0</v>
      </c>
      <c r="AF19" s="17">
        <f t="shared" si="9"/>
        <v>0</v>
      </c>
      <c r="AG19" s="17">
        <f t="shared" si="10"/>
        <v>100</v>
      </c>
      <c r="AO19" s="55">
        <v>12</v>
      </c>
      <c r="AP19" s="57">
        <f t="shared" si="12"/>
        <v>80</v>
      </c>
      <c r="AQ19" s="57">
        <f t="shared" si="13"/>
        <v>100</v>
      </c>
      <c r="AR19" s="57">
        <f t="shared" si="0"/>
        <v>20</v>
      </c>
      <c r="AS19" s="57">
        <f t="shared" si="14"/>
        <v>1440</v>
      </c>
    </row>
    <row r="20" spans="1:45" ht="15.75" customHeight="1" x14ac:dyDescent="0.25">
      <c r="A20" s="36">
        <v>12</v>
      </c>
      <c r="B20" s="869">
        <v>1200</v>
      </c>
      <c r="C20" s="869">
        <v>1600</v>
      </c>
      <c r="D20" s="6">
        <f t="shared" si="15"/>
        <v>400</v>
      </c>
      <c r="E20" s="870" t="s">
        <v>345</v>
      </c>
      <c r="F20" s="651">
        <v>2</v>
      </c>
      <c r="G20" s="707"/>
      <c r="H20" s="514"/>
      <c r="I20" s="696"/>
      <c r="J20" s="514"/>
      <c r="K20" s="696"/>
      <c r="L20" s="514"/>
      <c r="M20" s="696"/>
      <c r="N20" s="514"/>
      <c r="O20" s="696"/>
      <c r="P20" s="514"/>
      <c r="Q20" s="696"/>
      <c r="R20" s="514"/>
      <c r="S20" s="696"/>
      <c r="T20" s="514"/>
      <c r="U20" s="1064">
        <f t="shared" si="1"/>
        <v>0</v>
      </c>
      <c r="V20" s="1032"/>
      <c r="W20" s="203"/>
      <c r="X20" s="111">
        <f t="shared" si="2"/>
        <v>2</v>
      </c>
      <c r="Y20" s="959">
        <f t="shared" si="3"/>
        <v>0</v>
      </c>
      <c r="Z20" s="1065">
        <f t="shared" si="16"/>
        <v>0</v>
      </c>
      <c r="AA20" s="17">
        <f t="shared" si="4"/>
        <v>0</v>
      </c>
      <c r="AB20" s="17">
        <f t="shared" si="5"/>
        <v>0</v>
      </c>
      <c r="AC20" s="17">
        <f t="shared" si="6"/>
        <v>0</v>
      </c>
      <c r="AD20" s="17">
        <f t="shared" si="7"/>
        <v>0</v>
      </c>
      <c r="AE20" s="17">
        <f t="shared" si="8"/>
        <v>0</v>
      </c>
      <c r="AF20" s="17">
        <f t="shared" si="9"/>
        <v>0</v>
      </c>
      <c r="AG20" s="17">
        <f t="shared" si="10"/>
        <v>0</v>
      </c>
      <c r="AO20" s="55">
        <v>13</v>
      </c>
      <c r="AP20" s="57">
        <f t="shared" si="12"/>
        <v>0</v>
      </c>
      <c r="AQ20" s="57">
        <f t="shared" si="13"/>
        <v>0</v>
      </c>
      <c r="AR20" s="57">
        <f t="shared" si="0"/>
        <v>0</v>
      </c>
      <c r="AS20" s="57">
        <f t="shared" si="14"/>
        <v>2400</v>
      </c>
    </row>
    <row r="21" spans="1:45" ht="15.75" customHeight="1" x14ac:dyDescent="0.25">
      <c r="A21" s="36">
        <v>13</v>
      </c>
      <c r="B21" s="869">
        <v>800</v>
      </c>
      <c r="C21" s="869">
        <v>1000</v>
      </c>
      <c r="D21" s="6">
        <f t="shared" si="15"/>
        <v>200</v>
      </c>
      <c r="E21" s="870" t="s">
        <v>371</v>
      </c>
      <c r="F21" s="651">
        <v>1</v>
      </c>
      <c r="G21" s="707"/>
      <c r="H21" s="514"/>
      <c r="I21" s="696"/>
      <c r="J21" s="514"/>
      <c r="K21" s="696"/>
      <c r="L21" s="514"/>
      <c r="M21" s="696"/>
      <c r="N21" s="514"/>
      <c r="O21" s="696"/>
      <c r="P21" s="514"/>
      <c r="Q21" s="696"/>
      <c r="R21" s="514"/>
      <c r="S21" s="696"/>
      <c r="T21" s="514"/>
      <c r="U21" s="1064">
        <f t="shared" si="1"/>
        <v>0</v>
      </c>
      <c r="V21" s="1032"/>
      <c r="W21" s="203"/>
      <c r="X21" s="111">
        <f t="shared" si="2"/>
        <v>1</v>
      </c>
      <c r="Y21" s="959">
        <f t="shared" si="3"/>
        <v>0</v>
      </c>
      <c r="Z21" s="1065">
        <f t="shared" si="16"/>
        <v>0</v>
      </c>
      <c r="AA21" s="17">
        <f t="shared" si="4"/>
        <v>0</v>
      </c>
      <c r="AB21" s="17">
        <f t="shared" si="5"/>
        <v>0</v>
      </c>
      <c r="AC21" s="17">
        <f t="shared" si="6"/>
        <v>0</v>
      </c>
      <c r="AD21" s="17">
        <f t="shared" si="7"/>
        <v>0</v>
      </c>
      <c r="AE21" s="17">
        <f t="shared" si="8"/>
        <v>0</v>
      </c>
      <c r="AF21" s="17">
        <f t="shared" si="9"/>
        <v>0</v>
      </c>
      <c r="AG21" s="17">
        <f t="shared" si="10"/>
        <v>0</v>
      </c>
      <c r="AO21" s="55">
        <v>14</v>
      </c>
      <c r="AP21" s="57">
        <f t="shared" si="12"/>
        <v>0</v>
      </c>
      <c r="AQ21" s="57">
        <f t="shared" si="13"/>
        <v>0</v>
      </c>
      <c r="AR21" s="57">
        <f t="shared" si="0"/>
        <v>0</v>
      </c>
      <c r="AS21" s="57">
        <f t="shared" si="14"/>
        <v>800</v>
      </c>
    </row>
    <row r="22" spans="1:45" ht="15.75" customHeight="1" x14ac:dyDescent="0.25">
      <c r="A22" s="36">
        <v>14</v>
      </c>
      <c r="B22" s="869">
        <v>170</v>
      </c>
      <c r="C22" s="869">
        <v>250</v>
      </c>
      <c r="D22" s="6">
        <f t="shared" si="15"/>
        <v>80</v>
      </c>
      <c r="E22" s="870" t="s">
        <v>254</v>
      </c>
      <c r="F22" s="651">
        <v>1</v>
      </c>
      <c r="G22" s="707"/>
      <c r="H22" s="515"/>
      <c r="I22" s="696"/>
      <c r="J22" s="515"/>
      <c r="K22" s="696"/>
      <c r="L22" s="514"/>
      <c r="M22" s="696"/>
      <c r="N22" s="514"/>
      <c r="O22" s="696"/>
      <c r="P22" s="514"/>
      <c r="Q22" s="696"/>
      <c r="R22" s="514"/>
      <c r="S22" s="696"/>
      <c r="T22" s="514"/>
      <c r="U22" s="1064">
        <f t="shared" si="1"/>
        <v>0</v>
      </c>
      <c r="V22" s="1032"/>
      <c r="W22" s="203"/>
      <c r="X22" s="111">
        <f t="shared" si="2"/>
        <v>1</v>
      </c>
      <c r="Y22" s="959">
        <f t="shared" si="3"/>
        <v>0</v>
      </c>
      <c r="Z22" s="1065">
        <f t="shared" si="16"/>
        <v>0</v>
      </c>
      <c r="AA22" s="17">
        <f t="shared" si="4"/>
        <v>0</v>
      </c>
      <c r="AB22" s="17">
        <f t="shared" si="5"/>
        <v>0</v>
      </c>
      <c r="AC22" s="17">
        <f t="shared" si="6"/>
        <v>0</v>
      </c>
      <c r="AD22" s="17">
        <f t="shared" si="7"/>
        <v>0</v>
      </c>
      <c r="AE22" s="17">
        <f t="shared" si="8"/>
        <v>0</v>
      </c>
      <c r="AF22" s="17">
        <f t="shared" si="9"/>
        <v>0</v>
      </c>
      <c r="AG22" s="17">
        <f t="shared" si="10"/>
        <v>0</v>
      </c>
      <c r="AO22" s="55">
        <v>15</v>
      </c>
      <c r="AP22" s="57">
        <f t="shared" si="12"/>
        <v>0</v>
      </c>
      <c r="AQ22" s="57">
        <f t="shared" si="13"/>
        <v>0</v>
      </c>
      <c r="AR22" s="57">
        <f t="shared" si="0"/>
        <v>0</v>
      </c>
      <c r="AS22" s="57">
        <f t="shared" si="14"/>
        <v>170</v>
      </c>
    </row>
    <row r="23" spans="1:45" ht="15.75" customHeight="1" x14ac:dyDescent="0.25">
      <c r="A23" s="36">
        <v>15</v>
      </c>
      <c r="B23" s="869">
        <v>600</v>
      </c>
      <c r="C23" s="869">
        <v>800</v>
      </c>
      <c r="D23" s="6">
        <f t="shared" si="15"/>
        <v>200</v>
      </c>
      <c r="E23" s="870" t="s">
        <v>218</v>
      </c>
      <c r="F23" s="651">
        <v>1</v>
      </c>
      <c r="G23" s="707"/>
      <c r="H23" s="514"/>
      <c r="I23" s="696"/>
      <c r="J23" s="514"/>
      <c r="K23" s="696"/>
      <c r="L23" s="514"/>
      <c r="M23" s="696"/>
      <c r="N23" s="514"/>
      <c r="O23" s="696"/>
      <c r="P23" s="514"/>
      <c r="Q23" s="696"/>
      <c r="R23" s="514"/>
      <c r="S23" s="696"/>
      <c r="T23" s="514"/>
      <c r="U23" s="1064">
        <f t="shared" si="1"/>
        <v>0</v>
      </c>
      <c r="V23" s="1032"/>
      <c r="W23" s="203"/>
      <c r="X23" s="111">
        <f t="shared" si="2"/>
        <v>1</v>
      </c>
      <c r="Y23" s="959">
        <f t="shared" si="3"/>
        <v>0</v>
      </c>
      <c r="Z23" s="1065">
        <f t="shared" si="16"/>
        <v>0</v>
      </c>
      <c r="AA23" s="17">
        <f t="shared" si="4"/>
        <v>0</v>
      </c>
      <c r="AB23" s="17">
        <f t="shared" si="5"/>
        <v>0</v>
      </c>
      <c r="AC23" s="17">
        <f t="shared" si="6"/>
        <v>0</v>
      </c>
      <c r="AD23" s="17">
        <f t="shared" si="7"/>
        <v>0</v>
      </c>
      <c r="AE23" s="17">
        <f t="shared" si="8"/>
        <v>0</v>
      </c>
      <c r="AF23" s="17">
        <f t="shared" si="9"/>
        <v>0</v>
      </c>
      <c r="AG23" s="17">
        <f t="shared" si="10"/>
        <v>0</v>
      </c>
      <c r="AO23" s="55">
        <v>16</v>
      </c>
      <c r="AP23" s="57">
        <f t="shared" si="12"/>
        <v>0</v>
      </c>
      <c r="AQ23" s="57">
        <f t="shared" si="13"/>
        <v>0</v>
      </c>
      <c r="AR23" s="57">
        <f t="shared" si="0"/>
        <v>0</v>
      </c>
      <c r="AS23" s="57">
        <f t="shared" si="14"/>
        <v>600</v>
      </c>
    </row>
    <row r="24" spans="1:45" ht="15.75" customHeight="1" x14ac:dyDescent="0.25">
      <c r="A24" s="36">
        <v>16</v>
      </c>
      <c r="B24" s="869">
        <v>600</v>
      </c>
      <c r="C24" s="869">
        <v>800</v>
      </c>
      <c r="D24" s="6">
        <f t="shared" si="15"/>
        <v>200</v>
      </c>
      <c r="E24" s="870" t="s">
        <v>216</v>
      </c>
      <c r="F24" s="651">
        <v>2</v>
      </c>
      <c r="G24" s="707"/>
      <c r="H24" s="514"/>
      <c r="I24" s="696"/>
      <c r="J24" s="514"/>
      <c r="K24" s="696"/>
      <c r="L24" s="514"/>
      <c r="M24" s="696"/>
      <c r="N24" s="514"/>
      <c r="O24" s="696"/>
      <c r="P24" s="514"/>
      <c r="Q24" s="696"/>
      <c r="R24" s="514"/>
      <c r="S24" s="696"/>
      <c r="T24" s="514"/>
      <c r="U24" s="1064">
        <f t="shared" si="1"/>
        <v>0</v>
      </c>
      <c r="V24" s="1032"/>
      <c r="W24" s="203"/>
      <c r="X24" s="111">
        <f t="shared" si="2"/>
        <v>2</v>
      </c>
      <c r="Y24" s="959">
        <f t="shared" si="3"/>
        <v>0</v>
      </c>
      <c r="Z24" s="1065">
        <f t="shared" si="16"/>
        <v>0</v>
      </c>
      <c r="AA24" s="17">
        <f t="shared" si="4"/>
        <v>0</v>
      </c>
      <c r="AB24" s="17">
        <f t="shared" si="5"/>
        <v>0</v>
      </c>
      <c r="AC24" s="17">
        <f t="shared" si="6"/>
        <v>0</v>
      </c>
      <c r="AD24" s="17">
        <f t="shared" si="7"/>
        <v>0</v>
      </c>
      <c r="AE24" s="17">
        <f t="shared" si="8"/>
        <v>0</v>
      </c>
      <c r="AF24" s="17">
        <f t="shared" si="9"/>
        <v>0</v>
      </c>
      <c r="AG24" s="17">
        <f t="shared" si="10"/>
        <v>0</v>
      </c>
      <c r="AO24" s="55">
        <v>17</v>
      </c>
      <c r="AP24" s="57">
        <f t="shared" si="12"/>
        <v>0</v>
      </c>
      <c r="AQ24" s="57">
        <f t="shared" si="13"/>
        <v>0</v>
      </c>
      <c r="AR24" s="57">
        <f t="shared" si="0"/>
        <v>0</v>
      </c>
      <c r="AS24" s="57">
        <f t="shared" si="14"/>
        <v>1200</v>
      </c>
    </row>
    <row r="25" spans="1:45" ht="15.75" customHeight="1" x14ac:dyDescent="0.25">
      <c r="A25" s="36">
        <v>17</v>
      </c>
      <c r="B25" s="869">
        <v>800</v>
      </c>
      <c r="C25" s="869">
        <v>1000</v>
      </c>
      <c r="D25" s="6">
        <f t="shared" si="15"/>
        <v>200</v>
      </c>
      <c r="E25" s="870" t="s">
        <v>423</v>
      </c>
      <c r="F25" s="651">
        <v>1</v>
      </c>
      <c r="G25" s="707"/>
      <c r="H25" s="514"/>
      <c r="I25" s="696"/>
      <c r="J25" s="514"/>
      <c r="K25" s="696"/>
      <c r="L25" s="514"/>
      <c r="M25" s="696"/>
      <c r="N25" s="514"/>
      <c r="O25" s="696"/>
      <c r="P25" s="514"/>
      <c r="Q25" s="696"/>
      <c r="R25" s="514"/>
      <c r="S25" s="696"/>
      <c r="T25" s="514"/>
      <c r="U25" s="1064">
        <f t="shared" si="1"/>
        <v>0</v>
      </c>
      <c r="V25" s="1032"/>
      <c r="W25" s="203"/>
      <c r="X25" s="111">
        <f t="shared" si="2"/>
        <v>1</v>
      </c>
      <c r="Y25" s="959">
        <f t="shared" si="3"/>
        <v>0</v>
      </c>
      <c r="Z25" s="1065">
        <f t="shared" si="16"/>
        <v>0</v>
      </c>
      <c r="AA25" s="17">
        <f t="shared" si="4"/>
        <v>0</v>
      </c>
      <c r="AB25" s="17">
        <f t="shared" si="5"/>
        <v>0</v>
      </c>
      <c r="AC25" s="17">
        <f t="shared" si="6"/>
        <v>0</v>
      </c>
      <c r="AD25" s="17">
        <f t="shared" si="7"/>
        <v>0</v>
      </c>
      <c r="AE25" s="17">
        <f t="shared" si="8"/>
        <v>0</v>
      </c>
      <c r="AF25" s="17">
        <f t="shared" si="9"/>
        <v>0</v>
      </c>
      <c r="AG25" s="17">
        <f t="shared" si="10"/>
        <v>0</v>
      </c>
      <c r="AO25" s="55">
        <v>18</v>
      </c>
      <c r="AP25" s="57">
        <f t="shared" si="12"/>
        <v>0</v>
      </c>
      <c r="AQ25" s="57">
        <f t="shared" si="13"/>
        <v>0</v>
      </c>
      <c r="AR25" s="57">
        <f t="shared" si="0"/>
        <v>0</v>
      </c>
      <c r="AS25" s="57">
        <f t="shared" si="14"/>
        <v>800</v>
      </c>
    </row>
    <row r="26" spans="1:45" ht="15.75" customHeight="1" x14ac:dyDescent="0.25">
      <c r="A26" s="36">
        <v>18</v>
      </c>
      <c r="B26" s="869">
        <v>1020</v>
      </c>
      <c r="C26" s="869">
        <v>1500</v>
      </c>
      <c r="D26" s="6">
        <f t="shared" si="15"/>
        <v>480</v>
      </c>
      <c r="E26" s="870" t="s">
        <v>211</v>
      </c>
      <c r="F26" s="1175">
        <v>2</v>
      </c>
      <c r="G26" s="707"/>
      <c r="H26" s="514"/>
      <c r="I26" s="696"/>
      <c r="J26" s="514"/>
      <c r="K26" s="696"/>
      <c r="L26" s="514"/>
      <c r="M26" s="696"/>
      <c r="N26" s="514"/>
      <c r="O26" s="696"/>
      <c r="P26" s="514"/>
      <c r="Q26" s="696"/>
      <c r="R26" s="514"/>
      <c r="S26" s="696"/>
      <c r="T26" s="514"/>
      <c r="U26" s="1064">
        <f t="shared" si="1"/>
        <v>0</v>
      </c>
      <c r="V26" s="1032"/>
      <c r="W26" s="203"/>
      <c r="X26" s="111">
        <f t="shared" si="2"/>
        <v>2</v>
      </c>
      <c r="Y26" s="959">
        <f t="shared" si="3"/>
        <v>0</v>
      </c>
      <c r="Z26" s="1065">
        <f t="shared" si="16"/>
        <v>0</v>
      </c>
      <c r="AA26" s="17">
        <f t="shared" si="4"/>
        <v>0</v>
      </c>
      <c r="AB26" s="17">
        <f t="shared" si="5"/>
        <v>0</v>
      </c>
      <c r="AC26" s="17">
        <f t="shared" si="6"/>
        <v>0</v>
      </c>
      <c r="AD26" s="17">
        <f t="shared" si="7"/>
        <v>0</v>
      </c>
      <c r="AE26" s="17">
        <f t="shared" si="8"/>
        <v>0</v>
      </c>
      <c r="AF26" s="17">
        <f t="shared" si="9"/>
        <v>0</v>
      </c>
      <c r="AG26" s="17">
        <f t="shared" si="10"/>
        <v>0</v>
      </c>
      <c r="AO26" s="55">
        <v>19</v>
      </c>
      <c r="AP26" s="57">
        <f t="shared" si="12"/>
        <v>0</v>
      </c>
      <c r="AQ26" s="57">
        <f t="shared" si="13"/>
        <v>0</v>
      </c>
      <c r="AR26" s="57">
        <f t="shared" si="0"/>
        <v>0</v>
      </c>
      <c r="AS26" s="57">
        <f t="shared" si="14"/>
        <v>2040</v>
      </c>
    </row>
    <row r="27" spans="1:45" ht="15.75" customHeight="1" x14ac:dyDescent="0.25">
      <c r="A27" s="36">
        <v>19</v>
      </c>
      <c r="B27" s="26">
        <v>300</v>
      </c>
      <c r="C27" s="26">
        <v>400</v>
      </c>
      <c r="D27" s="6">
        <f t="shared" si="15"/>
        <v>100</v>
      </c>
      <c r="E27" s="506" t="s">
        <v>296</v>
      </c>
      <c r="F27" s="458">
        <v>1</v>
      </c>
      <c r="G27" s="707"/>
      <c r="H27" s="514"/>
      <c r="I27" s="696"/>
      <c r="J27" s="514"/>
      <c r="K27" s="696"/>
      <c r="L27" s="514"/>
      <c r="M27" s="696"/>
      <c r="N27" s="514"/>
      <c r="O27" s="696"/>
      <c r="P27" s="514"/>
      <c r="Q27" s="696"/>
      <c r="R27" s="514"/>
      <c r="S27" s="696"/>
      <c r="T27" s="514"/>
      <c r="U27" s="1064">
        <f t="shared" si="1"/>
        <v>0</v>
      </c>
      <c r="V27" s="1032"/>
      <c r="W27" s="203"/>
      <c r="X27" s="111">
        <f t="shared" si="2"/>
        <v>1</v>
      </c>
      <c r="Y27" s="959">
        <f t="shared" si="3"/>
        <v>0</v>
      </c>
      <c r="Z27" s="1065">
        <f t="shared" si="16"/>
        <v>0</v>
      </c>
      <c r="AA27" s="17">
        <f t="shared" si="4"/>
        <v>0</v>
      </c>
      <c r="AB27" s="17">
        <f t="shared" si="5"/>
        <v>0</v>
      </c>
      <c r="AC27" s="17">
        <f t="shared" si="6"/>
        <v>0</v>
      </c>
      <c r="AD27" s="17">
        <f t="shared" si="7"/>
        <v>0</v>
      </c>
      <c r="AE27" s="17">
        <f t="shared" si="8"/>
        <v>0</v>
      </c>
      <c r="AF27" s="17">
        <f t="shared" si="9"/>
        <v>0</v>
      </c>
      <c r="AG27" s="17">
        <f t="shared" si="10"/>
        <v>0</v>
      </c>
      <c r="AO27" s="55">
        <v>20</v>
      </c>
      <c r="AP27" s="57">
        <f t="shared" si="12"/>
        <v>0</v>
      </c>
      <c r="AQ27" s="57">
        <f t="shared" si="13"/>
        <v>0</v>
      </c>
      <c r="AR27" s="57">
        <f t="shared" si="0"/>
        <v>0</v>
      </c>
      <c r="AS27" s="57">
        <f t="shared" si="14"/>
        <v>300</v>
      </c>
    </row>
    <row r="28" spans="1:45" ht="15.75" customHeight="1" x14ac:dyDescent="0.25">
      <c r="A28" s="36">
        <v>20</v>
      </c>
      <c r="B28" s="845"/>
      <c r="C28" s="845"/>
      <c r="D28" s="6">
        <f t="shared" si="15"/>
        <v>0</v>
      </c>
      <c r="E28" s="897"/>
      <c r="F28" s="458">
        <v>0</v>
      </c>
      <c r="G28" s="707"/>
      <c r="H28" s="514"/>
      <c r="I28" s="696"/>
      <c r="J28" s="514"/>
      <c r="K28" s="696"/>
      <c r="L28" s="514"/>
      <c r="M28" s="696"/>
      <c r="N28" s="514"/>
      <c r="O28" s="696"/>
      <c r="P28" s="514"/>
      <c r="Q28" s="696"/>
      <c r="R28" s="514"/>
      <c r="S28" s="696"/>
      <c r="T28" s="514"/>
      <c r="U28" s="1064">
        <f t="shared" si="1"/>
        <v>0</v>
      </c>
      <c r="V28" s="1032"/>
      <c r="W28" s="203"/>
      <c r="X28" s="111">
        <f t="shared" si="2"/>
        <v>0</v>
      </c>
      <c r="Y28" s="959">
        <f t="shared" si="3"/>
        <v>0</v>
      </c>
      <c r="Z28" s="1065">
        <f t="shared" si="16"/>
        <v>0</v>
      </c>
      <c r="AA28" s="17">
        <f t="shared" si="4"/>
        <v>0</v>
      </c>
      <c r="AB28" s="17">
        <f t="shared" si="5"/>
        <v>0</v>
      </c>
      <c r="AC28" s="17">
        <f t="shared" si="6"/>
        <v>0</v>
      </c>
      <c r="AD28" s="17">
        <f t="shared" si="7"/>
        <v>0</v>
      </c>
      <c r="AE28" s="17">
        <f t="shared" si="8"/>
        <v>0</v>
      </c>
      <c r="AF28" s="17">
        <f t="shared" si="9"/>
        <v>0</v>
      </c>
      <c r="AG28" s="17">
        <f t="shared" si="10"/>
        <v>0</v>
      </c>
      <c r="AO28" s="55">
        <v>21</v>
      </c>
      <c r="AP28" s="57">
        <f t="shared" si="12"/>
        <v>0</v>
      </c>
      <c r="AQ28" s="57">
        <f t="shared" si="13"/>
        <v>0</v>
      </c>
      <c r="AR28" s="57">
        <f t="shared" si="0"/>
        <v>0</v>
      </c>
      <c r="AS28" s="57">
        <f t="shared" si="14"/>
        <v>0</v>
      </c>
    </row>
    <row r="29" spans="1:45" ht="15.75" customHeight="1" x14ac:dyDescent="0.25">
      <c r="A29" s="36">
        <v>21</v>
      </c>
      <c r="B29" s="869">
        <v>2500</v>
      </c>
      <c r="C29" s="869">
        <v>3000</v>
      </c>
      <c r="D29" s="6">
        <f t="shared" si="15"/>
        <v>500</v>
      </c>
      <c r="E29" s="870" t="s">
        <v>1176</v>
      </c>
      <c r="F29" s="868">
        <v>0</v>
      </c>
      <c r="G29" s="707"/>
      <c r="H29" s="514"/>
      <c r="I29" s="696"/>
      <c r="J29" s="514"/>
      <c r="K29" s="696"/>
      <c r="L29" s="514"/>
      <c r="M29" s="696">
        <v>5</v>
      </c>
      <c r="N29" s="514"/>
      <c r="O29" s="696"/>
      <c r="P29" s="514"/>
      <c r="Q29" s="696"/>
      <c r="R29" s="514"/>
      <c r="S29" s="696"/>
      <c r="T29" s="514"/>
      <c r="U29" s="1064">
        <f t="shared" si="1"/>
        <v>0</v>
      </c>
      <c r="V29" s="1032"/>
      <c r="W29" s="203"/>
      <c r="X29" s="111">
        <f t="shared" si="2"/>
        <v>5</v>
      </c>
      <c r="Y29" s="959">
        <f t="shared" si="3"/>
        <v>5</v>
      </c>
      <c r="Z29" s="1065">
        <f t="shared" si="16"/>
        <v>12500</v>
      </c>
      <c r="AA29" s="17">
        <f t="shared" si="4"/>
        <v>0</v>
      </c>
      <c r="AB29" s="17">
        <f t="shared" si="5"/>
        <v>0</v>
      </c>
      <c r="AC29" s="17">
        <f t="shared" si="6"/>
        <v>0</v>
      </c>
      <c r="AD29" s="17">
        <f t="shared" si="7"/>
        <v>0</v>
      </c>
      <c r="AE29" s="17">
        <f t="shared" si="8"/>
        <v>0</v>
      </c>
      <c r="AF29" s="17">
        <f t="shared" si="9"/>
        <v>0</v>
      </c>
      <c r="AG29" s="17">
        <f t="shared" si="10"/>
        <v>0</v>
      </c>
      <c r="AO29" s="55">
        <v>22</v>
      </c>
      <c r="AP29" s="57">
        <f t="shared" si="12"/>
        <v>0</v>
      </c>
      <c r="AQ29" s="57">
        <f t="shared" si="13"/>
        <v>0</v>
      </c>
      <c r="AR29" s="57">
        <f t="shared" si="0"/>
        <v>0</v>
      </c>
      <c r="AS29" s="57">
        <f t="shared" si="14"/>
        <v>12500</v>
      </c>
    </row>
    <row r="30" spans="1:45" ht="15.75" customHeight="1" x14ac:dyDescent="0.25">
      <c r="A30" s="36">
        <v>22</v>
      </c>
      <c r="B30" s="869">
        <v>1300</v>
      </c>
      <c r="C30" s="869">
        <v>1600</v>
      </c>
      <c r="D30" s="6">
        <f t="shared" si="15"/>
        <v>300</v>
      </c>
      <c r="E30" s="870" t="s">
        <v>1177</v>
      </c>
      <c r="F30" s="603">
        <v>0</v>
      </c>
      <c r="G30" s="707"/>
      <c r="H30" s="514"/>
      <c r="I30" s="696"/>
      <c r="J30" s="514"/>
      <c r="K30" s="696"/>
      <c r="L30" s="514"/>
      <c r="M30" s="696">
        <v>8</v>
      </c>
      <c r="N30" s="514"/>
      <c r="O30" s="696"/>
      <c r="P30" s="514">
        <v>2</v>
      </c>
      <c r="Q30" s="696"/>
      <c r="R30" s="514"/>
      <c r="S30" s="696"/>
      <c r="T30" s="514">
        <v>2</v>
      </c>
      <c r="U30" s="1064">
        <f t="shared" si="1"/>
        <v>4</v>
      </c>
      <c r="V30" s="1032"/>
      <c r="W30" s="203"/>
      <c r="X30" s="111">
        <f t="shared" si="2"/>
        <v>4</v>
      </c>
      <c r="Y30" s="959">
        <f t="shared" si="3"/>
        <v>8</v>
      </c>
      <c r="Z30" s="1065">
        <f t="shared" si="16"/>
        <v>10400</v>
      </c>
      <c r="AA30" s="17">
        <f t="shared" si="4"/>
        <v>0</v>
      </c>
      <c r="AB30" s="17">
        <f t="shared" si="5"/>
        <v>0</v>
      </c>
      <c r="AC30" s="17">
        <f t="shared" si="6"/>
        <v>0</v>
      </c>
      <c r="AD30" s="17">
        <f t="shared" si="7"/>
        <v>0</v>
      </c>
      <c r="AE30" s="17">
        <f t="shared" si="8"/>
        <v>3200</v>
      </c>
      <c r="AF30" s="17">
        <f t="shared" si="9"/>
        <v>0</v>
      </c>
      <c r="AG30" s="17">
        <f t="shared" si="10"/>
        <v>3200</v>
      </c>
      <c r="AO30" s="55">
        <v>23</v>
      </c>
      <c r="AP30" s="57">
        <f t="shared" si="12"/>
        <v>5200</v>
      </c>
      <c r="AQ30" s="57">
        <f t="shared" si="13"/>
        <v>6400</v>
      </c>
      <c r="AR30" s="57">
        <f t="shared" si="0"/>
        <v>1200</v>
      </c>
      <c r="AS30" s="57">
        <f t="shared" si="14"/>
        <v>5200</v>
      </c>
    </row>
    <row r="31" spans="1:45" ht="15.75" customHeight="1" x14ac:dyDescent="0.25">
      <c r="A31" s="36">
        <v>23</v>
      </c>
      <c r="B31" s="26">
        <v>1600</v>
      </c>
      <c r="C31" s="26">
        <v>2000</v>
      </c>
      <c r="D31" s="6">
        <f t="shared" si="15"/>
        <v>400</v>
      </c>
      <c r="E31" s="506" t="s">
        <v>1178</v>
      </c>
      <c r="F31" s="603">
        <v>0</v>
      </c>
      <c r="G31" s="707"/>
      <c r="H31" s="514"/>
      <c r="I31" s="696"/>
      <c r="J31" s="514"/>
      <c r="K31" s="696"/>
      <c r="L31" s="514"/>
      <c r="M31" s="696">
        <v>6</v>
      </c>
      <c r="N31" s="514"/>
      <c r="O31" s="696"/>
      <c r="P31" s="514"/>
      <c r="Q31" s="696"/>
      <c r="R31" s="514"/>
      <c r="S31" s="696"/>
      <c r="T31" s="514"/>
      <c r="U31" s="1064">
        <f t="shared" si="1"/>
        <v>0</v>
      </c>
      <c r="V31" s="1032"/>
      <c r="W31" s="203"/>
      <c r="X31" s="111">
        <f t="shared" si="2"/>
        <v>6</v>
      </c>
      <c r="Y31" s="959">
        <f t="shared" si="3"/>
        <v>6</v>
      </c>
      <c r="Z31" s="1065">
        <f t="shared" si="16"/>
        <v>9600</v>
      </c>
      <c r="AA31" s="17">
        <f t="shared" si="4"/>
        <v>0</v>
      </c>
      <c r="AB31" s="17">
        <f t="shared" si="5"/>
        <v>0</v>
      </c>
      <c r="AC31" s="17">
        <f t="shared" si="6"/>
        <v>0</v>
      </c>
      <c r="AD31" s="17">
        <f t="shared" si="7"/>
        <v>0</v>
      </c>
      <c r="AE31" s="17">
        <f t="shared" si="8"/>
        <v>0</v>
      </c>
      <c r="AF31" s="17">
        <f t="shared" si="9"/>
        <v>0</v>
      </c>
      <c r="AG31" s="17">
        <f t="shared" si="10"/>
        <v>0</v>
      </c>
      <c r="AO31" s="55">
        <v>24</v>
      </c>
      <c r="AP31" s="57">
        <f t="shared" si="12"/>
        <v>0</v>
      </c>
      <c r="AQ31" s="57">
        <f t="shared" si="13"/>
        <v>0</v>
      </c>
      <c r="AR31" s="57">
        <f t="shared" si="0"/>
        <v>0</v>
      </c>
      <c r="AS31" s="57">
        <f t="shared" si="14"/>
        <v>9600</v>
      </c>
    </row>
    <row r="32" spans="1:45" ht="15.75" customHeight="1" x14ac:dyDescent="0.25">
      <c r="A32" s="36">
        <v>24</v>
      </c>
      <c r="B32" s="26">
        <v>2500</v>
      </c>
      <c r="C32" s="26">
        <v>3500</v>
      </c>
      <c r="D32" s="6">
        <f t="shared" si="15"/>
        <v>1000</v>
      </c>
      <c r="E32" s="506" t="s">
        <v>400</v>
      </c>
      <c r="F32" s="603">
        <v>0</v>
      </c>
      <c r="G32" s="707"/>
      <c r="H32" s="514"/>
      <c r="I32" s="696"/>
      <c r="J32" s="514"/>
      <c r="K32" s="696"/>
      <c r="L32" s="514"/>
      <c r="M32" s="696">
        <v>13</v>
      </c>
      <c r="N32" s="514"/>
      <c r="O32" s="696"/>
      <c r="P32" s="514"/>
      <c r="Q32" s="696"/>
      <c r="R32" s="514"/>
      <c r="S32" s="696"/>
      <c r="T32" s="514"/>
      <c r="U32" s="1064">
        <f t="shared" si="1"/>
        <v>0</v>
      </c>
      <c r="V32" s="1032"/>
      <c r="W32" s="203"/>
      <c r="X32" s="111">
        <f t="shared" si="2"/>
        <v>13</v>
      </c>
      <c r="Y32" s="959">
        <f t="shared" si="3"/>
        <v>13</v>
      </c>
      <c r="Z32" s="1065">
        <f t="shared" si="16"/>
        <v>32500</v>
      </c>
      <c r="AA32" s="17">
        <f t="shared" si="4"/>
        <v>0</v>
      </c>
      <c r="AB32" s="17">
        <f t="shared" si="5"/>
        <v>0</v>
      </c>
      <c r="AC32" s="17">
        <f t="shared" si="6"/>
        <v>0</v>
      </c>
      <c r="AD32" s="17">
        <f t="shared" si="7"/>
        <v>0</v>
      </c>
      <c r="AE32" s="17">
        <f t="shared" si="8"/>
        <v>0</v>
      </c>
      <c r="AF32" s="17">
        <f t="shared" si="9"/>
        <v>0</v>
      </c>
      <c r="AG32" s="17">
        <f t="shared" si="10"/>
        <v>0</v>
      </c>
      <c r="AO32" s="55">
        <v>25</v>
      </c>
      <c r="AP32" s="57">
        <f t="shared" si="12"/>
        <v>0</v>
      </c>
      <c r="AQ32" s="57">
        <f t="shared" si="13"/>
        <v>0</v>
      </c>
      <c r="AR32" s="57">
        <f t="shared" si="0"/>
        <v>0</v>
      </c>
      <c r="AS32" s="57">
        <f t="shared" si="14"/>
        <v>32500</v>
      </c>
    </row>
    <row r="33" spans="1:45" s="3" customFormat="1" ht="15.75" customHeight="1" x14ac:dyDescent="0.25">
      <c r="A33" s="36">
        <v>25</v>
      </c>
      <c r="B33" s="19">
        <v>1100</v>
      </c>
      <c r="C33" s="19">
        <v>1700</v>
      </c>
      <c r="D33" s="6">
        <f t="shared" si="15"/>
        <v>600</v>
      </c>
      <c r="E33" s="506" t="s">
        <v>929</v>
      </c>
      <c r="F33" s="603">
        <v>0</v>
      </c>
      <c r="G33" s="707"/>
      <c r="H33" s="514"/>
      <c r="I33" s="696"/>
      <c r="J33" s="514"/>
      <c r="K33" s="696"/>
      <c r="L33" s="514"/>
      <c r="M33" s="696">
        <v>17</v>
      </c>
      <c r="N33" s="514"/>
      <c r="O33" s="696"/>
      <c r="P33" s="514"/>
      <c r="Q33" s="696"/>
      <c r="R33" s="514"/>
      <c r="S33" s="696"/>
      <c r="T33" s="514"/>
      <c r="U33" s="1064">
        <f t="shared" si="1"/>
        <v>0</v>
      </c>
      <c r="V33" s="1032"/>
      <c r="W33" s="203"/>
      <c r="X33" s="111">
        <f t="shared" si="2"/>
        <v>17</v>
      </c>
      <c r="Y33" s="959">
        <f t="shared" si="3"/>
        <v>17</v>
      </c>
      <c r="Z33" s="1065">
        <f t="shared" si="16"/>
        <v>18700</v>
      </c>
      <c r="AA33" s="17">
        <f t="shared" si="4"/>
        <v>0</v>
      </c>
      <c r="AB33" s="17">
        <f t="shared" si="5"/>
        <v>0</v>
      </c>
      <c r="AC33" s="17">
        <f t="shared" si="6"/>
        <v>0</v>
      </c>
      <c r="AD33" s="17">
        <f t="shared" si="7"/>
        <v>0</v>
      </c>
      <c r="AE33" s="17">
        <f t="shared" si="8"/>
        <v>0</v>
      </c>
      <c r="AF33" s="17">
        <f t="shared" si="9"/>
        <v>0</v>
      </c>
      <c r="AG33" s="17">
        <f t="shared" si="10"/>
        <v>0</v>
      </c>
      <c r="AO33" s="55">
        <v>26</v>
      </c>
      <c r="AP33" s="57">
        <f t="shared" si="12"/>
        <v>0</v>
      </c>
      <c r="AQ33" s="57">
        <f t="shared" si="13"/>
        <v>0</v>
      </c>
      <c r="AR33" s="57">
        <f t="shared" si="0"/>
        <v>0</v>
      </c>
      <c r="AS33" s="57">
        <f t="shared" si="14"/>
        <v>18700</v>
      </c>
    </row>
    <row r="34" spans="1:45" s="3" customFormat="1" ht="15.75" customHeight="1" x14ac:dyDescent="0.25">
      <c r="A34" s="36">
        <v>26</v>
      </c>
      <c r="B34" s="26"/>
      <c r="C34" s="26"/>
      <c r="D34" s="6"/>
      <c r="E34" s="506"/>
      <c r="F34" s="603"/>
      <c r="G34" s="707"/>
      <c r="H34" s="514"/>
      <c r="I34" s="696"/>
      <c r="J34" s="514"/>
      <c r="K34" s="696"/>
      <c r="L34" s="514"/>
      <c r="M34" s="696"/>
      <c r="N34" s="514"/>
      <c r="O34" s="696"/>
      <c r="P34" s="514"/>
      <c r="Q34" s="696"/>
      <c r="R34" s="514"/>
      <c r="S34" s="696"/>
      <c r="T34" s="514"/>
      <c r="U34" s="1064">
        <f t="shared" si="1"/>
        <v>0</v>
      </c>
      <c r="V34" s="1032"/>
      <c r="W34" s="203"/>
      <c r="X34" s="111">
        <f t="shared" si="2"/>
        <v>0</v>
      </c>
      <c r="Y34" s="959">
        <f t="shared" si="3"/>
        <v>0</v>
      </c>
      <c r="Z34" s="1065">
        <f t="shared" si="16"/>
        <v>0</v>
      </c>
      <c r="AA34" s="17">
        <f t="shared" si="4"/>
        <v>0</v>
      </c>
      <c r="AB34" s="17">
        <f t="shared" si="5"/>
        <v>0</v>
      </c>
      <c r="AC34" s="17">
        <f t="shared" si="6"/>
        <v>0</v>
      </c>
      <c r="AD34" s="17">
        <f t="shared" si="7"/>
        <v>0</v>
      </c>
      <c r="AE34" s="17">
        <f t="shared" si="8"/>
        <v>0</v>
      </c>
      <c r="AF34" s="17">
        <f t="shared" si="9"/>
        <v>0</v>
      </c>
      <c r="AG34" s="17">
        <f t="shared" si="10"/>
        <v>0</v>
      </c>
      <c r="AO34" s="55">
        <v>27</v>
      </c>
      <c r="AP34" s="57">
        <f t="shared" si="12"/>
        <v>0</v>
      </c>
      <c r="AQ34" s="57">
        <f t="shared" si="13"/>
        <v>0</v>
      </c>
      <c r="AR34" s="57">
        <f t="shared" si="0"/>
        <v>0</v>
      </c>
      <c r="AS34" s="57">
        <f t="shared" si="14"/>
        <v>0</v>
      </c>
    </row>
    <row r="35" spans="1:45" ht="15.75" customHeight="1" x14ac:dyDescent="0.25">
      <c r="A35" s="36">
        <v>27</v>
      </c>
      <c r="B35" s="26"/>
      <c r="C35" s="26"/>
      <c r="D35" s="6"/>
      <c r="E35" s="506"/>
      <c r="F35" s="603"/>
      <c r="G35" s="707"/>
      <c r="H35" s="514"/>
      <c r="I35" s="696"/>
      <c r="J35" s="514"/>
      <c r="K35" s="696"/>
      <c r="L35" s="514"/>
      <c r="M35" s="696"/>
      <c r="N35" s="514"/>
      <c r="O35" s="696"/>
      <c r="P35" s="514"/>
      <c r="Q35" s="696"/>
      <c r="R35" s="514"/>
      <c r="S35" s="696"/>
      <c r="T35" s="514"/>
      <c r="U35" s="1064">
        <f t="shared" si="1"/>
        <v>0</v>
      </c>
      <c r="V35" s="1032"/>
      <c r="W35" s="203"/>
      <c r="X35" s="111">
        <f t="shared" si="2"/>
        <v>0</v>
      </c>
      <c r="Y35" s="959">
        <f t="shared" si="3"/>
        <v>0</v>
      </c>
      <c r="Z35" s="1065">
        <f t="shared" si="16"/>
        <v>0</v>
      </c>
      <c r="AA35" s="17">
        <f t="shared" si="4"/>
        <v>0</v>
      </c>
      <c r="AB35" s="17">
        <f t="shared" si="5"/>
        <v>0</v>
      </c>
      <c r="AC35" s="17">
        <f t="shared" si="6"/>
        <v>0</v>
      </c>
      <c r="AD35" s="17">
        <f t="shared" si="7"/>
        <v>0</v>
      </c>
      <c r="AE35" s="17">
        <f t="shared" si="8"/>
        <v>0</v>
      </c>
      <c r="AF35" s="17">
        <f t="shared" si="9"/>
        <v>0</v>
      </c>
      <c r="AG35" s="17">
        <f t="shared" si="10"/>
        <v>0</v>
      </c>
      <c r="AO35" s="55">
        <v>28</v>
      </c>
      <c r="AP35" s="57">
        <f t="shared" si="12"/>
        <v>0</v>
      </c>
      <c r="AQ35" s="57">
        <f t="shared" si="13"/>
        <v>0</v>
      </c>
      <c r="AR35" s="57">
        <f t="shared" si="0"/>
        <v>0</v>
      </c>
      <c r="AS35" s="57">
        <f t="shared" si="14"/>
        <v>0</v>
      </c>
    </row>
    <row r="36" spans="1:45" ht="15.75" customHeight="1" x14ac:dyDescent="0.25">
      <c r="A36" s="36">
        <v>28</v>
      </c>
      <c r="B36" s="26"/>
      <c r="C36" s="26"/>
      <c r="D36" s="6"/>
      <c r="E36" s="506"/>
      <c r="F36" s="603"/>
      <c r="G36" s="707"/>
      <c r="H36" s="514"/>
      <c r="I36" s="696"/>
      <c r="J36" s="514"/>
      <c r="K36" s="696"/>
      <c r="L36" s="514"/>
      <c r="M36" s="696"/>
      <c r="N36" s="514"/>
      <c r="O36" s="696"/>
      <c r="P36" s="514"/>
      <c r="Q36" s="696"/>
      <c r="R36" s="514"/>
      <c r="S36" s="696"/>
      <c r="T36" s="514"/>
      <c r="U36" s="1064">
        <f t="shared" si="1"/>
        <v>0</v>
      </c>
      <c r="V36" s="1032"/>
      <c r="W36" s="203"/>
      <c r="X36" s="111">
        <f>F36+G36+I36+K36+M36+O36+Q36+S36-H36-J36-L36-N36-P36-R36-T36-V36-W36</f>
        <v>0</v>
      </c>
      <c r="Y36" s="959">
        <f>G36+I36+K36+M36+O36+Q36+S36</f>
        <v>0</v>
      </c>
      <c r="Z36" s="1065">
        <f>Y36*B36</f>
        <v>0</v>
      </c>
      <c r="AA36" s="17">
        <f>H36*C36</f>
        <v>0</v>
      </c>
      <c r="AB36" s="17">
        <f>J36*C36</f>
        <v>0</v>
      </c>
      <c r="AC36" s="17">
        <f>L36*C36</f>
        <v>0</v>
      </c>
      <c r="AD36" s="17">
        <f>N36*C36</f>
        <v>0</v>
      </c>
      <c r="AE36" s="17">
        <f>P36*C36</f>
        <v>0</v>
      </c>
      <c r="AF36" s="17">
        <f>R36*C36</f>
        <v>0</v>
      </c>
      <c r="AG36" s="17">
        <f>T36*C36</f>
        <v>0</v>
      </c>
      <c r="AO36" s="55">
        <v>29</v>
      </c>
      <c r="AP36" s="57">
        <f>U36*B36</f>
        <v>0</v>
      </c>
      <c r="AQ36" s="57">
        <f>U36*C36</f>
        <v>0</v>
      </c>
      <c r="AR36" s="57">
        <f t="shared" si="0"/>
        <v>0</v>
      </c>
      <c r="AS36" s="57">
        <f>X36*B36</f>
        <v>0</v>
      </c>
    </row>
    <row r="37" spans="1:45" ht="15.75" customHeight="1" x14ac:dyDescent="0.25">
      <c r="A37" s="36">
        <v>29</v>
      </c>
      <c r="B37" s="19"/>
      <c r="C37" s="19"/>
      <c r="D37" s="6"/>
      <c r="E37" s="506"/>
      <c r="F37" s="603"/>
      <c r="G37" s="707"/>
      <c r="H37" s="514"/>
      <c r="I37" s="696"/>
      <c r="J37" s="514"/>
      <c r="K37" s="696"/>
      <c r="L37" s="514"/>
      <c r="M37" s="696"/>
      <c r="N37" s="514"/>
      <c r="O37" s="696"/>
      <c r="P37" s="514"/>
      <c r="Q37" s="696"/>
      <c r="R37" s="514"/>
      <c r="S37" s="696"/>
      <c r="T37" s="514"/>
      <c r="U37" s="1064">
        <f t="shared" si="1"/>
        <v>0</v>
      </c>
      <c r="V37" s="1032"/>
      <c r="W37" s="203"/>
      <c r="X37" s="111">
        <f t="shared" si="2"/>
        <v>0</v>
      </c>
      <c r="Y37" s="959">
        <f t="shared" si="3"/>
        <v>0</v>
      </c>
      <c r="Z37" s="1065">
        <f t="shared" si="16"/>
        <v>0</v>
      </c>
      <c r="AA37" s="17">
        <f t="shared" si="4"/>
        <v>0</v>
      </c>
      <c r="AB37" s="17">
        <f t="shared" si="5"/>
        <v>0</v>
      </c>
      <c r="AC37" s="17">
        <f t="shared" si="6"/>
        <v>0</v>
      </c>
      <c r="AD37" s="17">
        <f t="shared" si="7"/>
        <v>0</v>
      </c>
      <c r="AE37" s="17">
        <f t="shared" si="8"/>
        <v>0</v>
      </c>
      <c r="AF37" s="17">
        <f t="shared" si="9"/>
        <v>0</v>
      </c>
      <c r="AG37" s="17">
        <f t="shared" si="10"/>
        <v>0</v>
      </c>
      <c r="AO37" s="55">
        <v>30</v>
      </c>
      <c r="AP37" s="57">
        <f t="shared" si="12"/>
        <v>0</v>
      </c>
      <c r="AQ37" s="57">
        <f t="shared" si="13"/>
        <v>0</v>
      </c>
      <c r="AR37" s="57">
        <f t="shared" si="0"/>
        <v>0</v>
      </c>
      <c r="AS37" s="57">
        <f t="shared" si="14"/>
        <v>0</v>
      </c>
    </row>
    <row r="38" spans="1:45" ht="15.75" customHeight="1" x14ac:dyDescent="0.25">
      <c r="A38" s="36">
        <v>30</v>
      </c>
      <c r="B38" s="19"/>
      <c r="C38" s="19"/>
      <c r="D38" s="6"/>
      <c r="E38" s="506"/>
      <c r="F38" s="603"/>
      <c r="G38" s="707"/>
      <c r="H38" s="514"/>
      <c r="I38" s="696"/>
      <c r="J38" s="514"/>
      <c r="K38" s="696"/>
      <c r="L38" s="514"/>
      <c r="M38" s="696"/>
      <c r="N38" s="514"/>
      <c r="O38" s="696"/>
      <c r="P38" s="514"/>
      <c r="Q38" s="696"/>
      <c r="R38" s="514"/>
      <c r="S38" s="696"/>
      <c r="T38" s="514"/>
      <c r="U38" s="1064">
        <f t="shared" si="1"/>
        <v>0</v>
      </c>
      <c r="V38" s="1032"/>
      <c r="W38" s="203"/>
      <c r="X38" s="111">
        <f t="shared" si="2"/>
        <v>0</v>
      </c>
      <c r="Y38" s="959">
        <f t="shared" si="3"/>
        <v>0</v>
      </c>
      <c r="Z38" s="1065">
        <f t="shared" si="16"/>
        <v>0</v>
      </c>
      <c r="AA38" s="17">
        <f t="shared" si="4"/>
        <v>0</v>
      </c>
      <c r="AB38" s="17">
        <f t="shared" si="5"/>
        <v>0</v>
      </c>
      <c r="AC38" s="17">
        <f t="shared" si="6"/>
        <v>0</v>
      </c>
      <c r="AD38" s="17">
        <f t="shared" si="7"/>
        <v>0</v>
      </c>
      <c r="AE38" s="17">
        <f t="shared" si="8"/>
        <v>0</v>
      </c>
      <c r="AF38" s="17">
        <f t="shared" si="9"/>
        <v>0</v>
      </c>
      <c r="AG38" s="17">
        <f t="shared" si="10"/>
        <v>0</v>
      </c>
      <c r="AO38" s="55">
        <v>31</v>
      </c>
      <c r="AP38" s="57">
        <f t="shared" si="12"/>
        <v>0</v>
      </c>
      <c r="AQ38" s="57">
        <f t="shared" si="13"/>
        <v>0</v>
      </c>
      <c r="AR38" s="57">
        <f t="shared" si="0"/>
        <v>0</v>
      </c>
      <c r="AS38" s="57">
        <f t="shared" si="14"/>
        <v>0</v>
      </c>
    </row>
    <row r="39" spans="1:45" ht="15.75" customHeight="1" x14ac:dyDescent="0.25">
      <c r="A39" s="36">
        <v>31</v>
      </c>
      <c r="B39" s="19"/>
      <c r="C39" s="19"/>
      <c r="D39" s="6"/>
      <c r="E39" s="506"/>
      <c r="F39" s="603"/>
      <c r="G39" s="707"/>
      <c r="H39" s="514"/>
      <c r="I39" s="696"/>
      <c r="J39" s="514"/>
      <c r="K39" s="696"/>
      <c r="L39" s="514"/>
      <c r="M39" s="696"/>
      <c r="N39" s="514"/>
      <c r="O39" s="696"/>
      <c r="P39" s="514"/>
      <c r="Q39" s="696"/>
      <c r="R39" s="514"/>
      <c r="S39" s="696"/>
      <c r="T39" s="514"/>
      <c r="U39" s="1064">
        <f t="shared" si="1"/>
        <v>0</v>
      </c>
      <c r="V39" s="1032"/>
      <c r="W39" s="203"/>
      <c r="X39" s="111">
        <f t="shared" si="2"/>
        <v>0</v>
      </c>
      <c r="Y39" s="959">
        <f t="shared" si="3"/>
        <v>0</v>
      </c>
      <c r="Z39" s="1065">
        <f t="shared" si="16"/>
        <v>0</v>
      </c>
      <c r="AA39" s="17">
        <f t="shared" si="4"/>
        <v>0</v>
      </c>
      <c r="AB39" s="17">
        <f t="shared" si="5"/>
        <v>0</v>
      </c>
      <c r="AC39" s="17">
        <f t="shared" si="6"/>
        <v>0</v>
      </c>
      <c r="AD39" s="17">
        <f t="shared" si="7"/>
        <v>0</v>
      </c>
      <c r="AE39" s="17">
        <f t="shared" si="8"/>
        <v>0</v>
      </c>
      <c r="AF39" s="17">
        <f t="shared" si="9"/>
        <v>0</v>
      </c>
      <c r="AG39" s="17">
        <f t="shared" si="10"/>
        <v>0</v>
      </c>
      <c r="AO39" s="55">
        <v>32</v>
      </c>
      <c r="AP39" s="57">
        <f t="shared" si="12"/>
        <v>0</v>
      </c>
      <c r="AQ39" s="57">
        <f t="shared" si="13"/>
        <v>0</v>
      </c>
      <c r="AR39" s="57">
        <f t="shared" si="0"/>
        <v>0</v>
      </c>
      <c r="AS39" s="57">
        <f t="shared" si="14"/>
        <v>0</v>
      </c>
    </row>
    <row r="40" spans="1:45" ht="15.75" customHeight="1" x14ac:dyDescent="0.25">
      <c r="A40" s="36">
        <v>32</v>
      </c>
      <c r="B40" s="19"/>
      <c r="C40" s="19"/>
      <c r="D40" s="6"/>
      <c r="E40" s="506"/>
      <c r="F40" s="603"/>
      <c r="G40" s="707"/>
      <c r="H40" s="514"/>
      <c r="I40" s="696"/>
      <c r="J40" s="514"/>
      <c r="K40" s="696"/>
      <c r="L40" s="514"/>
      <c r="M40" s="696"/>
      <c r="N40" s="514"/>
      <c r="O40" s="696"/>
      <c r="P40" s="514"/>
      <c r="Q40" s="696"/>
      <c r="R40" s="514"/>
      <c r="S40" s="696"/>
      <c r="T40" s="514"/>
      <c r="U40" s="1064">
        <f t="shared" si="1"/>
        <v>0</v>
      </c>
      <c r="V40" s="1032"/>
      <c r="W40" s="203"/>
      <c r="X40" s="111">
        <f t="shared" si="2"/>
        <v>0</v>
      </c>
      <c r="Y40" s="959">
        <f t="shared" si="3"/>
        <v>0</v>
      </c>
      <c r="Z40" s="1065">
        <f t="shared" si="16"/>
        <v>0</v>
      </c>
      <c r="AA40" s="17">
        <f t="shared" si="4"/>
        <v>0</v>
      </c>
      <c r="AB40" s="17">
        <f t="shared" si="5"/>
        <v>0</v>
      </c>
      <c r="AC40" s="17">
        <f t="shared" si="6"/>
        <v>0</v>
      </c>
      <c r="AD40" s="17">
        <f t="shared" si="7"/>
        <v>0</v>
      </c>
      <c r="AE40" s="17">
        <f t="shared" si="8"/>
        <v>0</v>
      </c>
      <c r="AF40" s="17">
        <f t="shared" si="9"/>
        <v>0</v>
      </c>
      <c r="AG40" s="17">
        <f t="shared" si="10"/>
        <v>0</v>
      </c>
      <c r="AO40" s="55">
        <v>33</v>
      </c>
      <c r="AP40" s="57">
        <f t="shared" si="12"/>
        <v>0</v>
      </c>
      <c r="AQ40" s="57">
        <f t="shared" si="13"/>
        <v>0</v>
      </c>
      <c r="AR40" s="57">
        <f t="shared" ref="AR40:AR59" si="17">AQ40-AP40</f>
        <v>0</v>
      </c>
      <c r="AS40" s="57">
        <f t="shared" si="14"/>
        <v>0</v>
      </c>
    </row>
    <row r="41" spans="1:45" ht="15.75" customHeight="1" x14ac:dyDescent="0.25">
      <c r="A41" s="36">
        <v>33</v>
      </c>
      <c r="B41" s="19"/>
      <c r="C41" s="19"/>
      <c r="D41" s="6"/>
      <c r="E41" s="506"/>
      <c r="F41" s="603"/>
      <c r="G41" s="707"/>
      <c r="H41" s="514"/>
      <c r="I41" s="696"/>
      <c r="J41" s="514"/>
      <c r="K41" s="696"/>
      <c r="L41" s="514"/>
      <c r="M41" s="696"/>
      <c r="N41" s="514"/>
      <c r="O41" s="696"/>
      <c r="P41" s="514"/>
      <c r="Q41" s="696"/>
      <c r="R41" s="514"/>
      <c r="S41" s="696"/>
      <c r="T41" s="514"/>
      <c r="U41" s="1064">
        <f t="shared" si="1"/>
        <v>0</v>
      </c>
      <c r="V41" s="1032"/>
      <c r="W41" s="203"/>
      <c r="X41" s="111">
        <f t="shared" si="2"/>
        <v>0</v>
      </c>
      <c r="Y41" s="959">
        <f t="shared" ref="Y41:Y72" si="18">G41+I41+K41+M41+O41+Q41+S41</f>
        <v>0</v>
      </c>
      <c r="Z41" s="1065">
        <f t="shared" si="16"/>
        <v>0</v>
      </c>
      <c r="AA41" s="17">
        <f t="shared" ref="AA41:AA72" si="19">H41*C41</f>
        <v>0</v>
      </c>
      <c r="AB41" s="17">
        <f t="shared" ref="AB41:AB72" si="20">J41*C41</f>
        <v>0</v>
      </c>
      <c r="AC41" s="17">
        <f t="shared" ref="AC41:AC72" si="21">L41*C41</f>
        <v>0</v>
      </c>
      <c r="AD41" s="17">
        <f t="shared" ref="AD41:AD72" si="22">N41*C41</f>
        <v>0</v>
      </c>
      <c r="AE41" s="17">
        <f t="shared" ref="AE41:AE72" si="23">P41*C41</f>
        <v>0</v>
      </c>
      <c r="AF41" s="17">
        <f t="shared" ref="AF41:AF68" si="24">R41*C41</f>
        <v>0</v>
      </c>
      <c r="AG41" s="17">
        <f t="shared" ref="AG41:AG72" si="25">T41*C41</f>
        <v>0</v>
      </c>
      <c r="AO41" s="55">
        <v>34</v>
      </c>
      <c r="AP41" s="57">
        <f t="shared" si="12"/>
        <v>0</v>
      </c>
      <c r="AQ41" s="57">
        <f t="shared" ref="AQ41:AQ72" si="26">U41*C41</f>
        <v>0</v>
      </c>
      <c r="AR41" s="57">
        <f t="shared" si="17"/>
        <v>0</v>
      </c>
      <c r="AS41" s="57">
        <f t="shared" ref="AS41:AS72" si="27">X41*B41</f>
        <v>0</v>
      </c>
    </row>
    <row r="42" spans="1:45" ht="15.75" customHeight="1" x14ac:dyDescent="0.25">
      <c r="A42" s="36">
        <v>34</v>
      </c>
      <c r="B42" s="19"/>
      <c r="C42" s="19"/>
      <c r="D42" s="6"/>
      <c r="E42" s="510"/>
      <c r="F42" s="603"/>
      <c r="G42" s="707"/>
      <c r="H42" s="514"/>
      <c r="I42" s="696"/>
      <c r="J42" s="514"/>
      <c r="K42" s="696"/>
      <c r="L42" s="514"/>
      <c r="M42" s="696"/>
      <c r="N42" s="514"/>
      <c r="O42" s="696"/>
      <c r="P42" s="514"/>
      <c r="Q42" s="696"/>
      <c r="R42" s="514"/>
      <c r="S42" s="696"/>
      <c r="T42" s="514"/>
      <c r="U42" s="1064">
        <f t="shared" si="1"/>
        <v>0</v>
      </c>
      <c r="V42" s="1032"/>
      <c r="W42" s="203"/>
      <c r="X42" s="111">
        <f t="shared" si="2"/>
        <v>0</v>
      </c>
      <c r="Y42" s="959">
        <f t="shared" si="18"/>
        <v>0</v>
      </c>
      <c r="Z42" s="1065">
        <f t="shared" si="16"/>
        <v>0</v>
      </c>
      <c r="AA42" s="17">
        <f t="shared" si="19"/>
        <v>0</v>
      </c>
      <c r="AB42" s="17">
        <f t="shared" si="20"/>
        <v>0</v>
      </c>
      <c r="AC42" s="17">
        <f t="shared" si="21"/>
        <v>0</v>
      </c>
      <c r="AD42" s="17">
        <f t="shared" si="22"/>
        <v>0</v>
      </c>
      <c r="AE42" s="17">
        <f t="shared" si="23"/>
        <v>0</v>
      </c>
      <c r="AF42" s="17">
        <f t="shared" si="24"/>
        <v>0</v>
      </c>
      <c r="AG42" s="17">
        <f t="shared" si="25"/>
        <v>0</v>
      </c>
      <c r="AO42" s="55">
        <v>35</v>
      </c>
      <c r="AP42" s="57">
        <f t="shared" si="12"/>
        <v>0</v>
      </c>
      <c r="AQ42" s="57">
        <f t="shared" si="26"/>
        <v>0</v>
      </c>
      <c r="AR42" s="57">
        <f t="shared" si="17"/>
        <v>0</v>
      </c>
      <c r="AS42" s="57">
        <f t="shared" si="27"/>
        <v>0</v>
      </c>
    </row>
    <row r="43" spans="1:45" ht="15.75" customHeight="1" x14ac:dyDescent="0.25">
      <c r="A43" s="36">
        <v>35</v>
      </c>
      <c r="B43" s="19"/>
      <c r="C43" s="19"/>
      <c r="D43" s="6"/>
      <c r="E43" s="506"/>
      <c r="F43" s="603"/>
      <c r="G43" s="707"/>
      <c r="H43" s="514"/>
      <c r="I43" s="696"/>
      <c r="J43" s="514"/>
      <c r="K43" s="696"/>
      <c r="L43" s="514"/>
      <c r="M43" s="696"/>
      <c r="N43" s="514"/>
      <c r="O43" s="696"/>
      <c r="P43" s="514"/>
      <c r="Q43" s="696"/>
      <c r="R43" s="514"/>
      <c r="S43" s="696"/>
      <c r="T43" s="514"/>
      <c r="U43" s="1064">
        <f t="shared" si="1"/>
        <v>0</v>
      </c>
      <c r="V43" s="1032"/>
      <c r="W43" s="203"/>
      <c r="X43" s="111">
        <f t="shared" si="2"/>
        <v>0</v>
      </c>
      <c r="Y43" s="959">
        <f t="shared" si="18"/>
        <v>0</v>
      </c>
      <c r="Z43" s="1065">
        <f t="shared" si="16"/>
        <v>0</v>
      </c>
      <c r="AA43" s="17">
        <f t="shared" si="19"/>
        <v>0</v>
      </c>
      <c r="AB43" s="17">
        <f t="shared" si="20"/>
        <v>0</v>
      </c>
      <c r="AC43" s="17">
        <f t="shared" si="21"/>
        <v>0</v>
      </c>
      <c r="AD43" s="17">
        <f t="shared" si="22"/>
        <v>0</v>
      </c>
      <c r="AE43" s="17">
        <f t="shared" si="23"/>
        <v>0</v>
      </c>
      <c r="AF43" s="17">
        <f t="shared" si="24"/>
        <v>0</v>
      </c>
      <c r="AG43" s="17">
        <f t="shared" si="25"/>
        <v>0</v>
      </c>
      <c r="AO43" s="55">
        <v>36</v>
      </c>
      <c r="AP43" s="57">
        <f t="shared" si="12"/>
        <v>0</v>
      </c>
      <c r="AQ43" s="57">
        <f t="shared" si="26"/>
        <v>0</v>
      </c>
      <c r="AR43" s="57">
        <f t="shared" si="17"/>
        <v>0</v>
      </c>
      <c r="AS43" s="57">
        <f t="shared" si="27"/>
        <v>0</v>
      </c>
    </row>
    <row r="44" spans="1:45" ht="15.75" customHeight="1" x14ac:dyDescent="0.25">
      <c r="A44" s="36">
        <v>36</v>
      </c>
      <c r="B44" s="19"/>
      <c r="C44" s="19"/>
      <c r="D44" s="6"/>
      <c r="E44" s="506"/>
      <c r="F44" s="603"/>
      <c r="G44" s="707"/>
      <c r="H44" s="514"/>
      <c r="I44" s="696"/>
      <c r="J44" s="514"/>
      <c r="K44" s="696"/>
      <c r="L44" s="514"/>
      <c r="M44" s="696"/>
      <c r="N44" s="514"/>
      <c r="O44" s="696"/>
      <c r="P44" s="514"/>
      <c r="Q44" s="696"/>
      <c r="R44" s="514"/>
      <c r="S44" s="696"/>
      <c r="T44" s="514"/>
      <c r="U44" s="1064">
        <f t="shared" si="1"/>
        <v>0</v>
      </c>
      <c r="V44" s="1032"/>
      <c r="W44" s="203"/>
      <c r="X44" s="111">
        <f t="shared" si="2"/>
        <v>0</v>
      </c>
      <c r="Y44" s="959">
        <f t="shared" si="18"/>
        <v>0</v>
      </c>
      <c r="Z44" s="1065">
        <f t="shared" si="16"/>
        <v>0</v>
      </c>
      <c r="AA44" s="17">
        <f t="shared" si="19"/>
        <v>0</v>
      </c>
      <c r="AB44" s="17">
        <f t="shared" si="20"/>
        <v>0</v>
      </c>
      <c r="AC44" s="17">
        <f t="shared" si="21"/>
        <v>0</v>
      </c>
      <c r="AD44" s="17">
        <f t="shared" si="22"/>
        <v>0</v>
      </c>
      <c r="AE44" s="17">
        <f t="shared" si="23"/>
        <v>0</v>
      </c>
      <c r="AF44" s="17">
        <f t="shared" si="24"/>
        <v>0</v>
      </c>
      <c r="AG44" s="17">
        <f t="shared" si="25"/>
        <v>0</v>
      </c>
      <c r="AO44" s="55">
        <v>37</v>
      </c>
      <c r="AP44" s="57">
        <f t="shared" si="12"/>
        <v>0</v>
      </c>
      <c r="AQ44" s="57">
        <f t="shared" si="26"/>
        <v>0</v>
      </c>
      <c r="AR44" s="57">
        <f t="shared" si="17"/>
        <v>0</v>
      </c>
      <c r="AS44" s="57">
        <f t="shared" si="27"/>
        <v>0</v>
      </c>
    </row>
    <row r="45" spans="1:45" ht="15.75" customHeight="1" x14ac:dyDescent="0.25">
      <c r="A45" s="36">
        <v>37</v>
      </c>
      <c r="B45" s="19"/>
      <c r="C45" s="19"/>
      <c r="D45" s="6"/>
      <c r="E45" s="506"/>
      <c r="F45" s="603"/>
      <c r="G45" s="707"/>
      <c r="H45" s="514"/>
      <c r="I45" s="696"/>
      <c r="J45" s="514"/>
      <c r="K45" s="696"/>
      <c r="L45" s="514"/>
      <c r="M45" s="696"/>
      <c r="N45" s="514"/>
      <c r="O45" s="696"/>
      <c r="P45" s="514"/>
      <c r="Q45" s="696"/>
      <c r="R45" s="514"/>
      <c r="S45" s="696"/>
      <c r="T45" s="514"/>
      <c r="U45" s="1064">
        <f t="shared" si="1"/>
        <v>0</v>
      </c>
      <c r="V45" s="1032"/>
      <c r="W45" s="203"/>
      <c r="X45" s="111">
        <f t="shared" si="2"/>
        <v>0</v>
      </c>
      <c r="Y45" s="959">
        <f t="shared" si="18"/>
        <v>0</v>
      </c>
      <c r="Z45" s="1065">
        <f t="shared" si="16"/>
        <v>0</v>
      </c>
      <c r="AA45" s="17">
        <f t="shared" si="19"/>
        <v>0</v>
      </c>
      <c r="AB45" s="17">
        <f t="shared" si="20"/>
        <v>0</v>
      </c>
      <c r="AC45" s="17">
        <f t="shared" si="21"/>
        <v>0</v>
      </c>
      <c r="AD45" s="17">
        <f t="shared" si="22"/>
        <v>0</v>
      </c>
      <c r="AE45" s="17">
        <f t="shared" si="23"/>
        <v>0</v>
      </c>
      <c r="AF45" s="17">
        <f t="shared" si="24"/>
        <v>0</v>
      </c>
      <c r="AG45" s="17">
        <f t="shared" si="25"/>
        <v>0</v>
      </c>
      <c r="AO45" s="55">
        <v>38</v>
      </c>
      <c r="AP45" s="57">
        <f t="shared" si="12"/>
        <v>0</v>
      </c>
      <c r="AQ45" s="57">
        <f t="shared" si="26"/>
        <v>0</v>
      </c>
      <c r="AR45" s="57">
        <f t="shared" si="17"/>
        <v>0</v>
      </c>
      <c r="AS45" s="57">
        <f t="shared" si="27"/>
        <v>0</v>
      </c>
    </row>
    <row r="46" spans="1:45" ht="15.75" customHeight="1" x14ac:dyDescent="0.25">
      <c r="A46" s="36">
        <v>38</v>
      </c>
      <c r="B46" s="19"/>
      <c r="C46" s="19"/>
      <c r="D46" s="6"/>
      <c r="E46" s="506"/>
      <c r="F46" s="603"/>
      <c r="G46" s="707"/>
      <c r="H46" s="514"/>
      <c r="I46" s="696"/>
      <c r="J46" s="514"/>
      <c r="K46" s="696"/>
      <c r="L46" s="514"/>
      <c r="M46" s="696"/>
      <c r="N46" s="514"/>
      <c r="O46" s="696"/>
      <c r="P46" s="514"/>
      <c r="Q46" s="696"/>
      <c r="R46" s="514"/>
      <c r="S46" s="696"/>
      <c r="T46" s="514"/>
      <c r="U46" s="1064">
        <f t="shared" si="1"/>
        <v>0</v>
      </c>
      <c r="V46" s="1032"/>
      <c r="W46" s="203"/>
      <c r="X46" s="111">
        <f t="shared" si="2"/>
        <v>0</v>
      </c>
      <c r="Y46" s="959">
        <f t="shared" si="18"/>
        <v>0</v>
      </c>
      <c r="Z46" s="1065">
        <f t="shared" si="16"/>
        <v>0</v>
      </c>
      <c r="AA46" s="17">
        <f t="shared" si="19"/>
        <v>0</v>
      </c>
      <c r="AB46" s="17">
        <f t="shared" si="20"/>
        <v>0</v>
      </c>
      <c r="AC46" s="17">
        <f t="shared" si="21"/>
        <v>0</v>
      </c>
      <c r="AD46" s="17">
        <f t="shared" si="22"/>
        <v>0</v>
      </c>
      <c r="AE46" s="17">
        <f t="shared" si="23"/>
        <v>0</v>
      </c>
      <c r="AF46" s="17">
        <f t="shared" si="24"/>
        <v>0</v>
      </c>
      <c r="AG46" s="17">
        <f t="shared" si="25"/>
        <v>0</v>
      </c>
      <c r="AO46" s="55">
        <v>39</v>
      </c>
      <c r="AP46" s="57">
        <f t="shared" si="12"/>
        <v>0</v>
      </c>
      <c r="AQ46" s="57">
        <f t="shared" si="26"/>
        <v>0</v>
      </c>
      <c r="AR46" s="57">
        <f t="shared" si="17"/>
        <v>0</v>
      </c>
      <c r="AS46" s="57">
        <f t="shared" si="27"/>
        <v>0</v>
      </c>
    </row>
    <row r="47" spans="1:45" ht="15.75" customHeight="1" x14ac:dyDescent="0.25">
      <c r="A47" s="36">
        <v>39</v>
      </c>
      <c r="B47" s="19"/>
      <c r="C47" s="19"/>
      <c r="D47" s="6"/>
      <c r="E47" s="506"/>
      <c r="F47" s="603"/>
      <c r="G47" s="707"/>
      <c r="H47" s="514"/>
      <c r="I47" s="696"/>
      <c r="J47" s="514"/>
      <c r="K47" s="696"/>
      <c r="L47" s="514"/>
      <c r="M47" s="696"/>
      <c r="N47" s="514"/>
      <c r="O47" s="696"/>
      <c r="P47" s="514"/>
      <c r="Q47" s="696"/>
      <c r="R47" s="514"/>
      <c r="S47" s="696"/>
      <c r="T47" s="514"/>
      <c r="U47" s="1064">
        <f t="shared" si="1"/>
        <v>0</v>
      </c>
      <c r="V47" s="1032"/>
      <c r="W47" s="203"/>
      <c r="X47" s="111">
        <f t="shared" si="2"/>
        <v>0</v>
      </c>
      <c r="Y47" s="959">
        <f t="shared" si="18"/>
        <v>0</v>
      </c>
      <c r="Z47" s="1065">
        <f t="shared" si="16"/>
        <v>0</v>
      </c>
      <c r="AA47" s="17">
        <f t="shared" si="19"/>
        <v>0</v>
      </c>
      <c r="AB47" s="17">
        <f t="shared" si="20"/>
        <v>0</v>
      </c>
      <c r="AC47" s="17">
        <f t="shared" si="21"/>
        <v>0</v>
      </c>
      <c r="AD47" s="17">
        <f t="shared" si="22"/>
        <v>0</v>
      </c>
      <c r="AE47" s="17">
        <f t="shared" si="23"/>
        <v>0</v>
      </c>
      <c r="AF47" s="17">
        <f t="shared" si="24"/>
        <v>0</v>
      </c>
      <c r="AG47" s="17">
        <f t="shared" si="25"/>
        <v>0</v>
      </c>
      <c r="AO47" s="55">
        <v>40</v>
      </c>
      <c r="AP47" s="57">
        <f t="shared" si="12"/>
        <v>0</v>
      </c>
      <c r="AQ47" s="57">
        <f t="shared" si="26"/>
        <v>0</v>
      </c>
      <c r="AR47" s="57">
        <f t="shared" si="17"/>
        <v>0</v>
      </c>
      <c r="AS47" s="57">
        <f t="shared" si="27"/>
        <v>0</v>
      </c>
    </row>
    <row r="48" spans="1:45" ht="15.75" customHeight="1" x14ac:dyDescent="0.25">
      <c r="A48" s="36">
        <v>40</v>
      </c>
      <c r="B48" s="575"/>
      <c r="C48" s="575"/>
      <c r="D48" s="6"/>
      <c r="E48" s="510"/>
      <c r="F48" s="710"/>
      <c r="G48" s="707"/>
      <c r="H48" s="514"/>
      <c r="I48" s="696"/>
      <c r="J48" s="514"/>
      <c r="K48" s="696"/>
      <c r="L48" s="514"/>
      <c r="M48" s="696"/>
      <c r="N48" s="514"/>
      <c r="O48" s="696"/>
      <c r="P48" s="514"/>
      <c r="Q48" s="696"/>
      <c r="R48" s="514"/>
      <c r="S48" s="696"/>
      <c r="T48" s="514"/>
      <c r="U48" s="1064">
        <f t="shared" si="1"/>
        <v>0</v>
      </c>
      <c r="V48" s="1032"/>
      <c r="W48" s="203"/>
      <c r="X48" s="111">
        <f t="shared" si="2"/>
        <v>0</v>
      </c>
      <c r="Y48" s="959">
        <f t="shared" si="18"/>
        <v>0</v>
      </c>
      <c r="Z48" s="1065">
        <f t="shared" si="16"/>
        <v>0</v>
      </c>
      <c r="AA48" s="17">
        <f t="shared" si="19"/>
        <v>0</v>
      </c>
      <c r="AB48" s="17">
        <f t="shared" si="20"/>
        <v>0</v>
      </c>
      <c r="AC48" s="17">
        <f t="shared" si="21"/>
        <v>0</v>
      </c>
      <c r="AD48" s="17">
        <f t="shared" si="22"/>
        <v>0</v>
      </c>
      <c r="AE48" s="17">
        <f t="shared" si="23"/>
        <v>0</v>
      </c>
      <c r="AF48" s="17">
        <f t="shared" si="24"/>
        <v>0</v>
      </c>
      <c r="AG48" s="17">
        <f t="shared" si="25"/>
        <v>0</v>
      </c>
      <c r="AO48" s="55">
        <v>41</v>
      </c>
      <c r="AP48" s="57">
        <f t="shared" si="12"/>
        <v>0</v>
      </c>
      <c r="AQ48" s="57">
        <f t="shared" si="26"/>
        <v>0</v>
      </c>
      <c r="AR48" s="57">
        <f t="shared" si="17"/>
        <v>0</v>
      </c>
      <c r="AS48" s="57">
        <f t="shared" si="27"/>
        <v>0</v>
      </c>
    </row>
    <row r="49" spans="1:45" ht="15.75" customHeight="1" x14ac:dyDescent="0.25">
      <c r="A49" s="36">
        <v>41</v>
      </c>
      <c r="B49" s="19"/>
      <c r="C49" s="19"/>
      <c r="D49" s="6"/>
      <c r="E49" s="506"/>
      <c r="F49" s="603"/>
      <c r="G49" s="707"/>
      <c r="H49" s="514"/>
      <c r="I49" s="696"/>
      <c r="J49" s="514"/>
      <c r="K49" s="696"/>
      <c r="L49" s="514"/>
      <c r="M49" s="696"/>
      <c r="N49" s="514"/>
      <c r="O49" s="696"/>
      <c r="P49" s="514"/>
      <c r="Q49" s="696"/>
      <c r="R49" s="514"/>
      <c r="S49" s="696"/>
      <c r="T49" s="514"/>
      <c r="U49" s="1064">
        <f t="shared" si="1"/>
        <v>0</v>
      </c>
      <c r="V49" s="1032"/>
      <c r="W49" s="203"/>
      <c r="X49" s="111">
        <f t="shared" si="2"/>
        <v>0</v>
      </c>
      <c r="Y49" s="959">
        <f t="shared" si="18"/>
        <v>0</v>
      </c>
      <c r="Z49" s="1065">
        <f t="shared" si="16"/>
        <v>0</v>
      </c>
      <c r="AA49" s="17">
        <f t="shared" si="19"/>
        <v>0</v>
      </c>
      <c r="AB49" s="17">
        <f t="shared" si="20"/>
        <v>0</v>
      </c>
      <c r="AC49" s="17">
        <f t="shared" si="21"/>
        <v>0</v>
      </c>
      <c r="AD49" s="17">
        <f t="shared" si="22"/>
        <v>0</v>
      </c>
      <c r="AE49" s="17">
        <f t="shared" si="23"/>
        <v>0</v>
      </c>
      <c r="AF49" s="17">
        <f t="shared" si="24"/>
        <v>0</v>
      </c>
      <c r="AG49" s="17">
        <f t="shared" si="25"/>
        <v>0</v>
      </c>
      <c r="AO49" s="55">
        <v>42</v>
      </c>
      <c r="AP49" s="57">
        <f t="shared" si="12"/>
        <v>0</v>
      </c>
      <c r="AQ49" s="57">
        <f t="shared" si="26"/>
        <v>0</v>
      </c>
      <c r="AR49" s="57">
        <f t="shared" si="17"/>
        <v>0</v>
      </c>
      <c r="AS49" s="57">
        <f t="shared" si="27"/>
        <v>0</v>
      </c>
    </row>
    <row r="50" spans="1:45" ht="15.75" customHeight="1" x14ac:dyDescent="0.25">
      <c r="A50" s="36">
        <v>42</v>
      </c>
      <c r="B50" s="19"/>
      <c r="C50" s="19"/>
      <c r="D50" s="6"/>
      <c r="E50" s="506"/>
      <c r="F50" s="603"/>
      <c r="G50" s="707"/>
      <c r="H50" s="514"/>
      <c r="I50" s="696"/>
      <c r="J50" s="514"/>
      <c r="K50" s="696"/>
      <c r="L50" s="514"/>
      <c r="M50" s="696"/>
      <c r="N50" s="514"/>
      <c r="O50" s="696"/>
      <c r="P50" s="514"/>
      <c r="Q50" s="696"/>
      <c r="R50" s="514"/>
      <c r="S50" s="696"/>
      <c r="T50" s="514"/>
      <c r="U50" s="1064">
        <f t="shared" si="1"/>
        <v>0</v>
      </c>
      <c r="V50" s="1032"/>
      <c r="W50" s="203"/>
      <c r="X50" s="111">
        <f t="shared" si="2"/>
        <v>0</v>
      </c>
      <c r="Y50" s="959">
        <f t="shared" si="18"/>
        <v>0</v>
      </c>
      <c r="Z50" s="1065">
        <f t="shared" si="16"/>
        <v>0</v>
      </c>
      <c r="AA50" s="17">
        <f t="shared" si="19"/>
        <v>0</v>
      </c>
      <c r="AB50" s="17">
        <f t="shared" si="20"/>
        <v>0</v>
      </c>
      <c r="AC50" s="17">
        <f t="shared" si="21"/>
        <v>0</v>
      </c>
      <c r="AD50" s="17">
        <f t="shared" si="22"/>
        <v>0</v>
      </c>
      <c r="AE50" s="17">
        <f t="shared" si="23"/>
        <v>0</v>
      </c>
      <c r="AF50" s="17">
        <f t="shared" si="24"/>
        <v>0</v>
      </c>
      <c r="AG50" s="17">
        <f t="shared" si="25"/>
        <v>0</v>
      </c>
      <c r="AO50" s="55">
        <v>43</v>
      </c>
      <c r="AP50" s="57">
        <f t="shared" si="12"/>
        <v>0</v>
      </c>
      <c r="AQ50" s="57">
        <f t="shared" si="26"/>
        <v>0</v>
      </c>
      <c r="AR50" s="57">
        <f t="shared" si="17"/>
        <v>0</v>
      </c>
      <c r="AS50" s="57">
        <f t="shared" si="27"/>
        <v>0</v>
      </c>
    </row>
    <row r="51" spans="1:45" ht="15.75" customHeight="1" x14ac:dyDescent="0.25">
      <c r="A51" s="36">
        <v>43</v>
      </c>
      <c r="B51" s="19"/>
      <c r="C51" s="19"/>
      <c r="D51" s="6"/>
      <c r="E51" s="506"/>
      <c r="F51" s="603"/>
      <c r="G51" s="707"/>
      <c r="H51" s="514"/>
      <c r="I51" s="696"/>
      <c r="J51" s="514"/>
      <c r="K51" s="696"/>
      <c r="L51" s="514"/>
      <c r="M51" s="696"/>
      <c r="N51" s="514"/>
      <c r="O51" s="696"/>
      <c r="P51" s="514"/>
      <c r="Q51" s="696"/>
      <c r="R51" s="514"/>
      <c r="S51" s="696"/>
      <c r="T51" s="514"/>
      <c r="U51" s="1064">
        <f t="shared" si="1"/>
        <v>0</v>
      </c>
      <c r="V51" s="1032"/>
      <c r="W51" s="203"/>
      <c r="X51" s="111">
        <f t="shared" si="2"/>
        <v>0</v>
      </c>
      <c r="Y51" s="959">
        <f t="shared" si="18"/>
        <v>0</v>
      </c>
      <c r="Z51" s="1065">
        <f t="shared" si="16"/>
        <v>0</v>
      </c>
      <c r="AA51" s="17">
        <f t="shared" si="19"/>
        <v>0</v>
      </c>
      <c r="AB51" s="17">
        <f t="shared" si="20"/>
        <v>0</v>
      </c>
      <c r="AC51" s="17">
        <f t="shared" si="21"/>
        <v>0</v>
      </c>
      <c r="AD51" s="17">
        <f t="shared" si="22"/>
        <v>0</v>
      </c>
      <c r="AE51" s="17">
        <f t="shared" si="23"/>
        <v>0</v>
      </c>
      <c r="AF51" s="17">
        <f t="shared" si="24"/>
        <v>0</v>
      </c>
      <c r="AG51" s="17">
        <f t="shared" si="25"/>
        <v>0</v>
      </c>
      <c r="AO51" s="55">
        <v>44</v>
      </c>
      <c r="AP51" s="57">
        <f t="shared" si="12"/>
        <v>0</v>
      </c>
      <c r="AQ51" s="57">
        <f t="shared" si="26"/>
        <v>0</v>
      </c>
      <c r="AR51" s="57">
        <f t="shared" si="17"/>
        <v>0</v>
      </c>
      <c r="AS51" s="57">
        <f t="shared" si="27"/>
        <v>0</v>
      </c>
    </row>
    <row r="52" spans="1:45" ht="15.75" customHeight="1" x14ac:dyDescent="0.25">
      <c r="A52" s="36">
        <v>44</v>
      </c>
      <c r="B52" s="19"/>
      <c r="C52" s="19"/>
      <c r="D52" s="6"/>
      <c r="E52" s="506"/>
      <c r="F52" s="603"/>
      <c r="G52" s="707"/>
      <c r="H52" s="514"/>
      <c r="I52" s="696"/>
      <c r="J52" s="514"/>
      <c r="K52" s="696"/>
      <c r="L52" s="514"/>
      <c r="M52" s="696"/>
      <c r="N52" s="514"/>
      <c r="O52" s="696"/>
      <c r="P52" s="514"/>
      <c r="Q52" s="696"/>
      <c r="R52" s="514"/>
      <c r="S52" s="696"/>
      <c r="T52" s="514"/>
      <c r="U52" s="1064">
        <f t="shared" si="1"/>
        <v>0</v>
      </c>
      <c r="V52" s="1032"/>
      <c r="W52" s="203"/>
      <c r="X52" s="111">
        <f t="shared" si="2"/>
        <v>0</v>
      </c>
      <c r="Y52" s="959">
        <f t="shared" si="18"/>
        <v>0</v>
      </c>
      <c r="Z52" s="1065">
        <f t="shared" si="16"/>
        <v>0</v>
      </c>
      <c r="AA52" s="17">
        <f t="shared" si="19"/>
        <v>0</v>
      </c>
      <c r="AB52" s="17">
        <f t="shared" si="20"/>
        <v>0</v>
      </c>
      <c r="AC52" s="17">
        <f t="shared" si="21"/>
        <v>0</v>
      </c>
      <c r="AD52" s="17">
        <f t="shared" si="22"/>
        <v>0</v>
      </c>
      <c r="AE52" s="17">
        <f t="shared" si="23"/>
        <v>0</v>
      </c>
      <c r="AF52" s="17">
        <f t="shared" si="24"/>
        <v>0</v>
      </c>
      <c r="AG52" s="17">
        <f t="shared" si="25"/>
        <v>0</v>
      </c>
      <c r="AO52" s="55">
        <v>45</v>
      </c>
      <c r="AP52" s="57">
        <f t="shared" si="12"/>
        <v>0</v>
      </c>
      <c r="AQ52" s="57">
        <f t="shared" si="26"/>
        <v>0</v>
      </c>
      <c r="AR52" s="57">
        <f t="shared" si="17"/>
        <v>0</v>
      </c>
      <c r="AS52" s="57">
        <f t="shared" si="27"/>
        <v>0</v>
      </c>
    </row>
    <row r="53" spans="1:45" ht="15.75" customHeight="1" x14ac:dyDescent="0.25">
      <c r="A53" s="36">
        <v>45</v>
      </c>
      <c r="B53" s="19"/>
      <c r="C53" s="19"/>
      <c r="D53" s="6"/>
      <c r="E53" s="506"/>
      <c r="F53" s="603"/>
      <c r="G53" s="707"/>
      <c r="H53" s="514"/>
      <c r="I53" s="696"/>
      <c r="J53" s="514"/>
      <c r="K53" s="696"/>
      <c r="L53" s="514"/>
      <c r="M53" s="696"/>
      <c r="N53" s="514"/>
      <c r="O53" s="696"/>
      <c r="P53" s="514"/>
      <c r="Q53" s="696"/>
      <c r="R53" s="514"/>
      <c r="S53" s="696"/>
      <c r="T53" s="514"/>
      <c r="U53" s="1064">
        <f t="shared" si="1"/>
        <v>0</v>
      </c>
      <c r="V53" s="1032"/>
      <c r="W53" s="203"/>
      <c r="X53" s="111">
        <f t="shared" si="2"/>
        <v>0</v>
      </c>
      <c r="Y53" s="959">
        <f t="shared" si="18"/>
        <v>0</v>
      </c>
      <c r="Z53" s="1065">
        <f t="shared" si="16"/>
        <v>0</v>
      </c>
      <c r="AA53" s="17">
        <f t="shared" si="19"/>
        <v>0</v>
      </c>
      <c r="AB53" s="17">
        <f t="shared" si="20"/>
        <v>0</v>
      </c>
      <c r="AC53" s="17">
        <f t="shared" si="21"/>
        <v>0</v>
      </c>
      <c r="AD53" s="17">
        <f t="shared" si="22"/>
        <v>0</v>
      </c>
      <c r="AE53" s="17">
        <f t="shared" si="23"/>
        <v>0</v>
      </c>
      <c r="AF53" s="17">
        <f t="shared" si="24"/>
        <v>0</v>
      </c>
      <c r="AG53" s="17">
        <f t="shared" si="25"/>
        <v>0</v>
      </c>
      <c r="AO53" s="55">
        <v>46</v>
      </c>
      <c r="AP53" s="57">
        <f t="shared" si="12"/>
        <v>0</v>
      </c>
      <c r="AQ53" s="57">
        <f t="shared" si="26"/>
        <v>0</v>
      </c>
      <c r="AR53" s="57">
        <f t="shared" si="17"/>
        <v>0</v>
      </c>
      <c r="AS53" s="57">
        <f t="shared" si="27"/>
        <v>0</v>
      </c>
    </row>
    <row r="54" spans="1:45" ht="15.75" customHeight="1" x14ac:dyDescent="0.25">
      <c r="A54" s="36">
        <v>46</v>
      </c>
      <c r="B54" s="19"/>
      <c r="C54" s="19"/>
      <c r="D54" s="6"/>
      <c r="E54" s="506"/>
      <c r="F54" s="603"/>
      <c r="G54" s="707"/>
      <c r="H54" s="514"/>
      <c r="I54" s="696"/>
      <c r="J54" s="514"/>
      <c r="K54" s="696"/>
      <c r="L54" s="514"/>
      <c r="M54" s="696"/>
      <c r="N54" s="514"/>
      <c r="O54" s="696"/>
      <c r="P54" s="514"/>
      <c r="Q54" s="696"/>
      <c r="R54" s="514"/>
      <c r="S54" s="696"/>
      <c r="T54" s="514"/>
      <c r="U54" s="1064">
        <f t="shared" si="1"/>
        <v>0</v>
      </c>
      <c r="V54" s="1032"/>
      <c r="W54" s="203"/>
      <c r="X54" s="111">
        <f t="shared" si="2"/>
        <v>0</v>
      </c>
      <c r="Y54" s="959">
        <f t="shared" si="18"/>
        <v>0</v>
      </c>
      <c r="Z54" s="1065">
        <f t="shared" si="16"/>
        <v>0</v>
      </c>
      <c r="AA54" s="17">
        <f t="shared" si="19"/>
        <v>0</v>
      </c>
      <c r="AB54" s="17">
        <f t="shared" si="20"/>
        <v>0</v>
      </c>
      <c r="AC54" s="17">
        <f t="shared" si="21"/>
        <v>0</v>
      </c>
      <c r="AD54" s="17">
        <f t="shared" si="22"/>
        <v>0</v>
      </c>
      <c r="AE54" s="17">
        <f t="shared" si="23"/>
        <v>0</v>
      </c>
      <c r="AF54" s="17">
        <f t="shared" si="24"/>
        <v>0</v>
      </c>
      <c r="AG54" s="17">
        <f t="shared" si="25"/>
        <v>0</v>
      </c>
      <c r="AO54" s="55">
        <v>47</v>
      </c>
      <c r="AP54" s="57">
        <f t="shared" si="12"/>
        <v>0</v>
      </c>
      <c r="AQ54" s="57">
        <f t="shared" si="26"/>
        <v>0</v>
      </c>
      <c r="AR54" s="57">
        <f t="shared" si="17"/>
        <v>0</v>
      </c>
      <c r="AS54" s="57">
        <f t="shared" si="27"/>
        <v>0</v>
      </c>
    </row>
    <row r="55" spans="1:45" ht="15.75" customHeight="1" x14ac:dyDescent="0.25">
      <c r="A55" s="36">
        <v>47</v>
      </c>
      <c r="B55" s="19"/>
      <c r="C55" s="19"/>
      <c r="D55" s="6"/>
      <c r="E55" s="506"/>
      <c r="F55" s="603"/>
      <c r="G55" s="707"/>
      <c r="H55" s="514"/>
      <c r="I55" s="696"/>
      <c r="J55" s="514"/>
      <c r="K55" s="696"/>
      <c r="L55" s="514"/>
      <c r="M55" s="696"/>
      <c r="N55" s="514"/>
      <c r="O55" s="696"/>
      <c r="P55" s="514"/>
      <c r="Q55" s="696"/>
      <c r="R55" s="514"/>
      <c r="S55" s="696"/>
      <c r="T55" s="514"/>
      <c r="U55" s="1064">
        <f t="shared" si="1"/>
        <v>0</v>
      </c>
      <c r="V55" s="1032"/>
      <c r="W55" s="203"/>
      <c r="X55" s="111">
        <f t="shared" si="2"/>
        <v>0</v>
      </c>
      <c r="Y55" s="959">
        <f t="shared" si="18"/>
        <v>0</v>
      </c>
      <c r="Z55" s="1065">
        <f t="shared" si="16"/>
        <v>0</v>
      </c>
      <c r="AA55" s="17">
        <f t="shared" si="19"/>
        <v>0</v>
      </c>
      <c r="AB55" s="17">
        <f t="shared" si="20"/>
        <v>0</v>
      </c>
      <c r="AC55" s="17">
        <f t="shared" si="21"/>
        <v>0</v>
      </c>
      <c r="AD55" s="17">
        <f t="shared" si="22"/>
        <v>0</v>
      </c>
      <c r="AE55" s="17">
        <f t="shared" si="23"/>
        <v>0</v>
      </c>
      <c r="AF55" s="17">
        <f t="shared" si="24"/>
        <v>0</v>
      </c>
      <c r="AG55" s="17">
        <f t="shared" si="25"/>
        <v>0</v>
      </c>
      <c r="AO55" s="55">
        <v>48</v>
      </c>
      <c r="AP55" s="57">
        <f t="shared" si="12"/>
        <v>0</v>
      </c>
      <c r="AQ55" s="57">
        <f t="shared" si="26"/>
        <v>0</v>
      </c>
      <c r="AR55" s="57">
        <f t="shared" si="17"/>
        <v>0</v>
      </c>
      <c r="AS55" s="57">
        <f t="shared" si="27"/>
        <v>0</v>
      </c>
    </row>
    <row r="56" spans="1:45" ht="15.75" customHeight="1" x14ac:dyDescent="0.25">
      <c r="A56" s="36">
        <v>48</v>
      </c>
      <c r="B56" s="19"/>
      <c r="C56" s="19"/>
      <c r="D56" s="6"/>
      <c r="E56" s="506"/>
      <c r="F56" s="603"/>
      <c r="G56" s="707"/>
      <c r="H56" s="514"/>
      <c r="I56" s="696"/>
      <c r="J56" s="514"/>
      <c r="K56" s="696"/>
      <c r="L56" s="514"/>
      <c r="M56" s="696"/>
      <c r="N56" s="514"/>
      <c r="O56" s="696"/>
      <c r="P56" s="514"/>
      <c r="Q56" s="696"/>
      <c r="R56" s="514"/>
      <c r="S56" s="696"/>
      <c r="T56" s="514"/>
      <c r="U56" s="1064">
        <f t="shared" si="1"/>
        <v>0</v>
      </c>
      <c r="V56" s="1032"/>
      <c r="W56" s="203"/>
      <c r="X56" s="111">
        <f t="shared" si="2"/>
        <v>0</v>
      </c>
      <c r="Y56" s="959">
        <f t="shared" si="18"/>
        <v>0</v>
      </c>
      <c r="Z56" s="1065">
        <f t="shared" si="16"/>
        <v>0</v>
      </c>
      <c r="AA56" s="17">
        <f t="shared" si="19"/>
        <v>0</v>
      </c>
      <c r="AB56" s="17">
        <f t="shared" si="20"/>
        <v>0</v>
      </c>
      <c r="AC56" s="17">
        <f t="shared" si="21"/>
        <v>0</v>
      </c>
      <c r="AD56" s="17">
        <f t="shared" si="22"/>
        <v>0</v>
      </c>
      <c r="AE56" s="17">
        <f t="shared" si="23"/>
        <v>0</v>
      </c>
      <c r="AF56" s="17">
        <f t="shared" si="24"/>
        <v>0</v>
      </c>
      <c r="AG56" s="17">
        <f t="shared" si="25"/>
        <v>0</v>
      </c>
      <c r="AO56" s="55">
        <v>49</v>
      </c>
      <c r="AP56" s="57">
        <f t="shared" si="12"/>
        <v>0</v>
      </c>
      <c r="AQ56" s="57">
        <f t="shared" si="26"/>
        <v>0</v>
      </c>
      <c r="AR56" s="57">
        <f t="shared" si="17"/>
        <v>0</v>
      </c>
      <c r="AS56" s="57">
        <f t="shared" si="27"/>
        <v>0</v>
      </c>
    </row>
    <row r="57" spans="1:45" ht="15.75" customHeight="1" x14ac:dyDescent="0.25">
      <c r="A57" s="36">
        <v>49</v>
      </c>
      <c r="B57" s="19"/>
      <c r="C57" s="19"/>
      <c r="D57" s="6"/>
      <c r="E57" s="506"/>
      <c r="F57" s="603"/>
      <c r="G57" s="707"/>
      <c r="H57" s="514"/>
      <c r="I57" s="696"/>
      <c r="J57" s="514"/>
      <c r="K57" s="696"/>
      <c r="L57" s="514"/>
      <c r="M57" s="696"/>
      <c r="N57" s="514"/>
      <c r="O57" s="696"/>
      <c r="P57" s="514"/>
      <c r="Q57" s="696"/>
      <c r="R57" s="514"/>
      <c r="S57" s="696"/>
      <c r="T57" s="514"/>
      <c r="U57" s="1064">
        <f t="shared" si="1"/>
        <v>0</v>
      </c>
      <c r="V57" s="1032"/>
      <c r="W57" s="203"/>
      <c r="X57" s="111">
        <f t="shared" si="2"/>
        <v>0</v>
      </c>
      <c r="Y57" s="959">
        <f t="shared" si="18"/>
        <v>0</v>
      </c>
      <c r="Z57" s="1065">
        <f t="shared" si="16"/>
        <v>0</v>
      </c>
      <c r="AA57" s="17">
        <f t="shared" si="19"/>
        <v>0</v>
      </c>
      <c r="AB57" s="17">
        <f t="shared" si="20"/>
        <v>0</v>
      </c>
      <c r="AC57" s="17">
        <f t="shared" si="21"/>
        <v>0</v>
      </c>
      <c r="AD57" s="17">
        <f t="shared" si="22"/>
        <v>0</v>
      </c>
      <c r="AE57" s="17">
        <f t="shared" si="23"/>
        <v>0</v>
      </c>
      <c r="AF57" s="17">
        <f t="shared" si="24"/>
        <v>0</v>
      </c>
      <c r="AG57" s="17">
        <f t="shared" si="25"/>
        <v>0</v>
      </c>
      <c r="AO57" s="55">
        <v>50</v>
      </c>
      <c r="AP57" s="57">
        <f t="shared" si="12"/>
        <v>0</v>
      </c>
      <c r="AQ57" s="57">
        <f t="shared" si="26"/>
        <v>0</v>
      </c>
      <c r="AR57" s="57">
        <f t="shared" si="17"/>
        <v>0</v>
      </c>
      <c r="AS57" s="57">
        <f t="shared" si="27"/>
        <v>0</v>
      </c>
    </row>
    <row r="58" spans="1:45" s="2" customFormat="1" ht="15.75" customHeight="1" x14ac:dyDescent="0.25">
      <c r="A58" s="36">
        <v>50</v>
      </c>
      <c r="B58" s="26"/>
      <c r="C58" s="26"/>
      <c r="D58" s="6"/>
      <c r="E58" s="506"/>
      <c r="F58" s="603"/>
      <c r="G58" s="707"/>
      <c r="H58" s="514"/>
      <c r="I58" s="696"/>
      <c r="J58" s="514"/>
      <c r="K58" s="696"/>
      <c r="L58" s="514"/>
      <c r="M58" s="696"/>
      <c r="N58" s="514"/>
      <c r="O58" s="696"/>
      <c r="P58" s="514"/>
      <c r="Q58" s="696"/>
      <c r="R58" s="514"/>
      <c r="S58" s="696"/>
      <c r="T58" s="514"/>
      <c r="U58" s="1064">
        <f t="shared" si="1"/>
        <v>0</v>
      </c>
      <c r="V58" s="1032"/>
      <c r="W58" s="203"/>
      <c r="X58" s="111">
        <f t="shared" si="2"/>
        <v>0</v>
      </c>
      <c r="Y58" s="959">
        <f t="shared" si="18"/>
        <v>0</v>
      </c>
      <c r="Z58" s="1065">
        <f t="shared" si="16"/>
        <v>0</v>
      </c>
      <c r="AA58" s="17">
        <f t="shared" si="19"/>
        <v>0</v>
      </c>
      <c r="AB58" s="17">
        <f t="shared" si="20"/>
        <v>0</v>
      </c>
      <c r="AC58" s="17">
        <f t="shared" si="21"/>
        <v>0</v>
      </c>
      <c r="AD58" s="17">
        <f t="shared" si="22"/>
        <v>0</v>
      </c>
      <c r="AE58" s="17">
        <f t="shared" si="23"/>
        <v>0</v>
      </c>
      <c r="AF58" s="17">
        <f t="shared" si="24"/>
        <v>0</v>
      </c>
      <c r="AG58" s="17">
        <f t="shared" si="25"/>
        <v>0</v>
      </c>
      <c r="AO58" s="55">
        <v>51</v>
      </c>
      <c r="AP58" s="57">
        <f t="shared" si="12"/>
        <v>0</v>
      </c>
      <c r="AQ58" s="57">
        <f t="shared" si="26"/>
        <v>0</v>
      </c>
      <c r="AR58" s="57">
        <f t="shared" si="17"/>
        <v>0</v>
      </c>
      <c r="AS58" s="57">
        <f t="shared" si="27"/>
        <v>0</v>
      </c>
    </row>
    <row r="59" spans="1:45" ht="15.75" customHeight="1" x14ac:dyDescent="0.25">
      <c r="A59" s="36">
        <v>51</v>
      </c>
      <c r="B59" s="19"/>
      <c r="C59" s="19"/>
      <c r="D59" s="6"/>
      <c r="E59" s="600"/>
      <c r="F59" s="603"/>
      <c r="G59" s="707"/>
      <c r="H59" s="514"/>
      <c r="I59" s="696"/>
      <c r="J59" s="514"/>
      <c r="K59" s="696"/>
      <c r="L59" s="514"/>
      <c r="M59" s="696"/>
      <c r="N59" s="514"/>
      <c r="O59" s="696"/>
      <c r="P59" s="514"/>
      <c r="Q59" s="696"/>
      <c r="R59" s="514"/>
      <c r="S59" s="696"/>
      <c r="T59" s="514"/>
      <c r="U59" s="1064">
        <f t="shared" si="1"/>
        <v>0</v>
      </c>
      <c r="V59" s="1032"/>
      <c r="W59" s="203"/>
      <c r="X59" s="111">
        <f t="shared" si="2"/>
        <v>0</v>
      </c>
      <c r="Y59" s="959">
        <f t="shared" si="18"/>
        <v>0</v>
      </c>
      <c r="Z59" s="1065">
        <f t="shared" si="16"/>
        <v>0</v>
      </c>
      <c r="AA59" s="17">
        <f t="shared" si="19"/>
        <v>0</v>
      </c>
      <c r="AB59" s="17">
        <f t="shared" si="20"/>
        <v>0</v>
      </c>
      <c r="AC59" s="17">
        <f t="shared" si="21"/>
        <v>0</v>
      </c>
      <c r="AD59" s="17">
        <f t="shared" si="22"/>
        <v>0</v>
      </c>
      <c r="AE59" s="17">
        <f t="shared" si="23"/>
        <v>0</v>
      </c>
      <c r="AF59" s="17">
        <f t="shared" si="24"/>
        <v>0</v>
      </c>
      <c r="AG59" s="17">
        <f t="shared" si="25"/>
        <v>0</v>
      </c>
      <c r="AO59" s="55">
        <v>52</v>
      </c>
      <c r="AP59" s="57">
        <f t="shared" si="12"/>
        <v>0</v>
      </c>
      <c r="AQ59" s="57">
        <f t="shared" si="26"/>
        <v>0</v>
      </c>
      <c r="AR59" s="57">
        <f t="shared" si="17"/>
        <v>0</v>
      </c>
      <c r="AS59" s="57">
        <f t="shared" si="27"/>
        <v>0</v>
      </c>
    </row>
    <row r="60" spans="1:45" ht="15.75" customHeight="1" x14ac:dyDescent="0.25">
      <c r="A60" s="36">
        <v>52</v>
      </c>
      <c r="B60" s="575"/>
      <c r="C60" s="575"/>
      <c r="D60" s="6"/>
      <c r="E60" s="898"/>
      <c r="F60" s="710"/>
      <c r="G60" s="707"/>
      <c r="H60" s="514"/>
      <c r="I60" s="696"/>
      <c r="J60" s="514"/>
      <c r="K60" s="696"/>
      <c r="L60" s="514"/>
      <c r="M60" s="696"/>
      <c r="N60" s="514"/>
      <c r="O60" s="696"/>
      <c r="P60" s="514"/>
      <c r="Q60" s="696"/>
      <c r="R60" s="514"/>
      <c r="S60" s="696"/>
      <c r="T60" s="514"/>
      <c r="U60" s="1064">
        <f t="shared" si="1"/>
        <v>0</v>
      </c>
      <c r="V60" s="1032"/>
      <c r="W60" s="203"/>
      <c r="X60" s="111">
        <f t="shared" si="2"/>
        <v>0</v>
      </c>
      <c r="Y60" s="959">
        <f t="shared" si="18"/>
        <v>0</v>
      </c>
      <c r="Z60" s="1065">
        <f t="shared" si="16"/>
        <v>0</v>
      </c>
      <c r="AA60" s="17">
        <f t="shared" si="19"/>
        <v>0</v>
      </c>
      <c r="AB60" s="17">
        <f t="shared" si="20"/>
        <v>0</v>
      </c>
      <c r="AC60" s="17">
        <f t="shared" si="21"/>
        <v>0</v>
      </c>
      <c r="AD60" s="17">
        <f t="shared" si="22"/>
        <v>0</v>
      </c>
      <c r="AE60" s="17">
        <f t="shared" si="23"/>
        <v>0</v>
      </c>
      <c r="AF60" s="17">
        <f t="shared" si="24"/>
        <v>0</v>
      </c>
      <c r="AG60" s="17">
        <f t="shared" si="25"/>
        <v>0</v>
      </c>
      <c r="AO60" s="55">
        <v>53</v>
      </c>
      <c r="AP60" s="57">
        <f t="shared" si="12"/>
        <v>0</v>
      </c>
      <c r="AQ60" s="57">
        <f t="shared" si="26"/>
        <v>0</v>
      </c>
      <c r="AR60" s="57">
        <f t="shared" ref="AR60:AR78" si="28">AQ60-AP60</f>
        <v>0</v>
      </c>
      <c r="AS60" s="57">
        <f t="shared" si="27"/>
        <v>0</v>
      </c>
    </row>
    <row r="61" spans="1:45" ht="15.75" customHeight="1" x14ac:dyDescent="0.25">
      <c r="A61" s="36">
        <v>53</v>
      </c>
      <c r="B61" s="575"/>
      <c r="C61" s="575"/>
      <c r="D61" s="6"/>
      <c r="E61" s="898"/>
      <c r="F61" s="710"/>
      <c r="G61" s="707"/>
      <c r="H61" s="514"/>
      <c r="I61" s="696"/>
      <c r="J61" s="514"/>
      <c r="K61" s="696"/>
      <c r="L61" s="514"/>
      <c r="M61" s="696"/>
      <c r="N61" s="514"/>
      <c r="O61" s="696"/>
      <c r="P61" s="514"/>
      <c r="Q61" s="696"/>
      <c r="R61" s="514"/>
      <c r="S61" s="696"/>
      <c r="T61" s="514"/>
      <c r="U61" s="1064">
        <f t="shared" si="1"/>
        <v>0</v>
      </c>
      <c r="V61" s="1032"/>
      <c r="W61" s="203"/>
      <c r="X61" s="111">
        <f t="shared" si="2"/>
        <v>0</v>
      </c>
      <c r="Y61" s="959">
        <f t="shared" si="18"/>
        <v>0</v>
      </c>
      <c r="Z61" s="1065">
        <f t="shared" si="16"/>
        <v>0</v>
      </c>
      <c r="AA61" s="17">
        <f t="shared" si="19"/>
        <v>0</v>
      </c>
      <c r="AB61" s="17">
        <f t="shared" si="20"/>
        <v>0</v>
      </c>
      <c r="AC61" s="17">
        <f t="shared" si="21"/>
        <v>0</v>
      </c>
      <c r="AD61" s="17">
        <f t="shared" si="22"/>
        <v>0</v>
      </c>
      <c r="AE61" s="17">
        <f t="shared" si="23"/>
        <v>0</v>
      </c>
      <c r="AF61" s="17">
        <f t="shared" si="24"/>
        <v>0</v>
      </c>
      <c r="AG61" s="17">
        <f t="shared" si="25"/>
        <v>0</v>
      </c>
      <c r="AO61" s="55">
        <v>54</v>
      </c>
      <c r="AP61" s="57">
        <f t="shared" si="12"/>
        <v>0</v>
      </c>
      <c r="AQ61" s="57">
        <f t="shared" si="26"/>
        <v>0</v>
      </c>
      <c r="AR61" s="57">
        <f t="shared" si="28"/>
        <v>0</v>
      </c>
      <c r="AS61" s="57">
        <f t="shared" si="27"/>
        <v>0</v>
      </c>
    </row>
    <row r="62" spans="1:45" ht="15.75" customHeight="1" x14ac:dyDescent="0.25">
      <c r="A62" s="36">
        <v>54</v>
      </c>
      <c r="B62" s="19"/>
      <c r="C62" s="19"/>
      <c r="D62" s="6"/>
      <c r="E62" s="506"/>
      <c r="F62" s="603"/>
      <c r="G62" s="707"/>
      <c r="H62" s="514"/>
      <c r="I62" s="696"/>
      <c r="J62" s="514"/>
      <c r="K62" s="696"/>
      <c r="L62" s="514"/>
      <c r="M62" s="696"/>
      <c r="N62" s="514"/>
      <c r="O62" s="696"/>
      <c r="P62" s="514"/>
      <c r="Q62" s="696"/>
      <c r="R62" s="514"/>
      <c r="S62" s="696"/>
      <c r="T62" s="514"/>
      <c r="U62" s="1064">
        <f t="shared" si="1"/>
        <v>0</v>
      </c>
      <c r="V62" s="1032"/>
      <c r="W62" s="203"/>
      <c r="X62" s="111">
        <f t="shared" si="2"/>
        <v>0</v>
      </c>
      <c r="Y62" s="959">
        <f t="shared" si="18"/>
        <v>0</v>
      </c>
      <c r="Z62" s="1065">
        <f t="shared" si="16"/>
        <v>0</v>
      </c>
      <c r="AA62" s="17">
        <f t="shared" si="19"/>
        <v>0</v>
      </c>
      <c r="AB62" s="17">
        <f t="shared" si="20"/>
        <v>0</v>
      </c>
      <c r="AC62" s="17">
        <f t="shared" si="21"/>
        <v>0</v>
      </c>
      <c r="AD62" s="17">
        <f t="shared" si="22"/>
        <v>0</v>
      </c>
      <c r="AE62" s="17">
        <f t="shared" si="23"/>
        <v>0</v>
      </c>
      <c r="AF62" s="17">
        <f t="shared" si="24"/>
        <v>0</v>
      </c>
      <c r="AG62" s="17">
        <f t="shared" si="25"/>
        <v>0</v>
      </c>
      <c r="AO62" s="55">
        <v>55</v>
      </c>
      <c r="AP62" s="57">
        <f t="shared" si="12"/>
        <v>0</v>
      </c>
      <c r="AQ62" s="57">
        <f t="shared" si="26"/>
        <v>0</v>
      </c>
      <c r="AR62" s="57">
        <f t="shared" si="28"/>
        <v>0</v>
      </c>
      <c r="AS62" s="57">
        <f t="shared" si="27"/>
        <v>0</v>
      </c>
    </row>
    <row r="63" spans="1:45" ht="15.75" customHeight="1" x14ac:dyDescent="0.25">
      <c r="A63" s="36">
        <v>55</v>
      </c>
      <c r="B63" s="19"/>
      <c r="C63" s="19"/>
      <c r="D63" s="6"/>
      <c r="E63" s="506"/>
      <c r="F63" s="603"/>
      <c r="G63" s="707"/>
      <c r="H63" s="514"/>
      <c r="I63" s="696"/>
      <c r="J63" s="514"/>
      <c r="K63" s="696"/>
      <c r="L63" s="514"/>
      <c r="M63" s="696"/>
      <c r="N63" s="514"/>
      <c r="O63" s="696"/>
      <c r="P63" s="514"/>
      <c r="Q63" s="696"/>
      <c r="R63" s="514"/>
      <c r="S63" s="696"/>
      <c r="T63" s="514"/>
      <c r="U63" s="1064">
        <f t="shared" si="1"/>
        <v>0</v>
      </c>
      <c r="V63" s="1032"/>
      <c r="W63" s="203"/>
      <c r="X63" s="111">
        <f t="shared" si="2"/>
        <v>0</v>
      </c>
      <c r="Y63" s="959">
        <f t="shared" si="18"/>
        <v>0</v>
      </c>
      <c r="Z63" s="1065">
        <f t="shared" si="16"/>
        <v>0</v>
      </c>
      <c r="AA63" s="17">
        <f t="shared" si="19"/>
        <v>0</v>
      </c>
      <c r="AB63" s="17">
        <f t="shared" si="20"/>
        <v>0</v>
      </c>
      <c r="AC63" s="17">
        <f t="shared" si="21"/>
        <v>0</v>
      </c>
      <c r="AD63" s="17">
        <f t="shared" si="22"/>
        <v>0</v>
      </c>
      <c r="AE63" s="17">
        <f t="shared" si="23"/>
        <v>0</v>
      </c>
      <c r="AF63" s="17">
        <f t="shared" si="24"/>
        <v>0</v>
      </c>
      <c r="AG63" s="17">
        <f t="shared" si="25"/>
        <v>0</v>
      </c>
      <c r="AO63" s="55">
        <v>56</v>
      </c>
      <c r="AP63" s="57">
        <f t="shared" si="12"/>
        <v>0</v>
      </c>
      <c r="AQ63" s="57">
        <f t="shared" si="26"/>
        <v>0</v>
      </c>
      <c r="AR63" s="57">
        <f t="shared" si="28"/>
        <v>0</v>
      </c>
      <c r="AS63" s="57">
        <f t="shared" si="27"/>
        <v>0</v>
      </c>
    </row>
    <row r="64" spans="1:45" ht="15.75" customHeight="1" x14ac:dyDescent="0.25">
      <c r="A64" s="36">
        <v>56</v>
      </c>
      <c r="B64" s="19"/>
      <c r="C64" s="19"/>
      <c r="D64" s="6"/>
      <c r="E64" s="506"/>
      <c r="F64" s="603"/>
      <c r="G64" s="707"/>
      <c r="H64" s="514"/>
      <c r="I64" s="696"/>
      <c r="J64" s="514"/>
      <c r="K64" s="696"/>
      <c r="L64" s="514"/>
      <c r="M64" s="696"/>
      <c r="N64" s="514"/>
      <c r="O64" s="696"/>
      <c r="P64" s="514"/>
      <c r="Q64" s="696"/>
      <c r="R64" s="514"/>
      <c r="S64" s="696"/>
      <c r="T64" s="514"/>
      <c r="U64" s="1064">
        <f t="shared" si="1"/>
        <v>0</v>
      </c>
      <c r="V64" s="1032"/>
      <c r="W64" s="203"/>
      <c r="X64" s="111">
        <f t="shared" si="2"/>
        <v>0</v>
      </c>
      <c r="Y64" s="959">
        <f t="shared" si="18"/>
        <v>0</v>
      </c>
      <c r="Z64" s="1065">
        <f t="shared" si="16"/>
        <v>0</v>
      </c>
      <c r="AA64" s="17">
        <f t="shared" si="19"/>
        <v>0</v>
      </c>
      <c r="AB64" s="17">
        <f t="shared" si="20"/>
        <v>0</v>
      </c>
      <c r="AC64" s="17">
        <f t="shared" si="21"/>
        <v>0</v>
      </c>
      <c r="AD64" s="17">
        <f t="shared" si="22"/>
        <v>0</v>
      </c>
      <c r="AE64" s="17">
        <f t="shared" si="23"/>
        <v>0</v>
      </c>
      <c r="AF64" s="17">
        <f t="shared" si="24"/>
        <v>0</v>
      </c>
      <c r="AG64" s="17">
        <f t="shared" si="25"/>
        <v>0</v>
      </c>
      <c r="AO64" s="55">
        <v>57</v>
      </c>
      <c r="AP64" s="57">
        <f t="shared" si="12"/>
        <v>0</v>
      </c>
      <c r="AQ64" s="57">
        <f t="shared" si="26"/>
        <v>0</v>
      </c>
      <c r="AR64" s="57">
        <f t="shared" si="28"/>
        <v>0</v>
      </c>
      <c r="AS64" s="57">
        <f t="shared" si="27"/>
        <v>0</v>
      </c>
    </row>
    <row r="65" spans="1:45" ht="15.75" customHeight="1" x14ac:dyDescent="0.25">
      <c r="A65" s="36">
        <v>57</v>
      </c>
      <c r="B65" s="19"/>
      <c r="C65" s="19"/>
      <c r="D65" s="6"/>
      <c r="E65" s="506"/>
      <c r="F65" s="603"/>
      <c r="G65" s="707"/>
      <c r="H65" s="514"/>
      <c r="I65" s="696"/>
      <c r="J65" s="514"/>
      <c r="K65" s="696"/>
      <c r="L65" s="514"/>
      <c r="M65" s="696"/>
      <c r="N65" s="514"/>
      <c r="O65" s="696"/>
      <c r="P65" s="514"/>
      <c r="Q65" s="696"/>
      <c r="R65" s="514"/>
      <c r="S65" s="696"/>
      <c r="T65" s="514"/>
      <c r="U65" s="1064">
        <f t="shared" si="1"/>
        <v>0</v>
      </c>
      <c r="V65" s="1032"/>
      <c r="W65" s="203"/>
      <c r="X65" s="111">
        <f t="shared" si="2"/>
        <v>0</v>
      </c>
      <c r="Y65" s="959">
        <f t="shared" si="18"/>
        <v>0</v>
      </c>
      <c r="Z65" s="1065">
        <f t="shared" si="16"/>
        <v>0</v>
      </c>
      <c r="AA65" s="17">
        <f t="shared" si="19"/>
        <v>0</v>
      </c>
      <c r="AB65" s="17">
        <f t="shared" si="20"/>
        <v>0</v>
      </c>
      <c r="AC65" s="17">
        <f t="shared" si="21"/>
        <v>0</v>
      </c>
      <c r="AD65" s="17">
        <f t="shared" si="22"/>
        <v>0</v>
      </c>
      <c r="AE65" s="17">
        <f t="shared" si="23"/>
        <v>0</v>
      </c>
      <c r="AF65" s="17">
        <f t="shared" si="24"/>
        <v>0</v>
      </c>
      <c r="AG65" s="17">
        <f t="shared" si="25"/>
        <v>0</v>
      </c>
      <c r="AO65" s="55">
        <v>58</v>
      </c>
      <c r="AP65" s="57">
        <f t="shared" si="12"/>
        <v>0</v>
      </c>
      <c r="AQ65" s="57">
        <f t="shared" si="26"/>
        <v>0</v>
      </c>
      <c r="AR65" s="57">
        <f t="shared" si="28"/>
        <v>0</v>
      </c>
      <c r="AS65" s="57">
        <f t="shared" si="27"/>
        <v>0</v>
      </c>
    </row>
    <row r="66" spans="1:45" ht="15.75" customHeight="1" x14ac:dyDescent="0.25">
      <c r="A66" s="36">
        <v>58</v>
      </c>
      <c r="B66" s="19"/>
      <c r="C66" s="19"/>
      <c r="D66" s="6"/>
      <c r="E66" s="506"/>
      <c r="F66" s="603"/>
      <c r="G66" s="707"/>
      <c r="H66" s="514"/>
      <c r="I66" s="696"/>
      <c r="J66" s="514"/>
      <c r="K66" s="696"/>
      <c r="L66" s="514"/>
      <c r="M66" s="696"/>
      <c r="N66" s="514"/>
      <c r="O66" s="696"/>
      <c r="P66" s="514"/>
      <c r="Q66" s="696"/>
      <c r="R66" s="514"/>
      <c r="S66" s="696"/>
      <c r="T66" s="514"/>
      <c r="U66" s="1064">
        <f t="shared" si="1"/>
        <v>0</v>
      </c>
      <c r="V66" s="1032"/>
      <c r="W66" s="203"/>
      <c r="X66" s="111">
        <f t="shared" si="2"/>
        <v>0</v>
      </c>
      <c r="Y66" s="959">
        <f t="shared" si="18"/>
        <v>0</v>
      </c>
      <c r="Z66" s="1065">
        <f t="shared" si="16"/>
        <v>0</v>
      </c>
      <c r="AA66" s="17">
        <f t="shared" si="19"/>
        <v>0</v>
      </c>
      <c r="AB66" s="17">
        <f t="shared" si="20"/>
        <v>0</v>
      </c>
      <c r="AC66" s="17">
        <f t="shared" si="21"/>
        <v>0</v>
      </c>
      <c r="AD66" s="17">
        <f t="shared" si="22"/>
        <v>0</v>
      </c>
      <c r="AE66" s="17">
        <f t="shared" si="23"/>
        <v>0</v>
      </c>
      <c r="AF66" s="17">
        <f t="shared" si="24"/>
        <v>0</v>
      </c>
      <c r="AG66" s="17">
        <f t="shared" si="25"/>
        <v>0</v>
      </c>
      <c r="AO66" s="55">
        <v>59</v>
      </c>
      <c r="AP66" s="57">
        <f t="shared" si="12"/>
        <v>0</v>
      </c>
      <c r="AQ66" s="57">
        <f t="shared" si="26"/>
        <v>0</v>
      </c>
      <c r="AR66" s="57">
        <f t="shared" si="28"/>
        <v>0</v>
      </c>
      <c r="AS66" s="57">
        <f t="shared" si="27"/>
        <v>0</v>
      </c>
    </row>
    <row r="67" spans="1:45" ht="15.75" customHeight="1" x14ac:dyDescent="0.25">
      <c r="A67" s="36">
        <v>59</v>
      </c>
      <c r="B67" s="19"/>
      <c r="C67" s="19"/>
      <c r="D67" s="6"/>
      <c r="E67" s="506"/>
      <c r="F67" s="603"/>
      <c r="G67" s="707"/>
      <c r="H67" s="514"/>
      <c r="I67" s="696"/>
      <c r="J67" s="514"/>
      <c r="K67" s="696"/>
      <c r="L67" s="514"/>
      <c r="M67" s="696"/>
      <c r="N67" s="514"/>
      <c r="O67" s="696"/>
      <c r="P67" s="514"/>
      <c r="Q67" s="696"/>
      <c r="R67" s="514"/>
      <c r="S67" s="696"/>
      <c r="T67" s="514"/>
      <c r="U67" s="1064">
        <f t="shared" si="1"/>
        <v>0</v>
      </c>
      <c r="V67" s="1032"/>
      <c r="W67" s="203"/>
      <c r="X67" s="111">
        <f t="shared" si="2"/>
        <v>0</v>
      </c>
      <c r="Y67" s="959">
        <f t="shared" si="18"/>
        <v>0</v>
      </c>
      <c r="Z67" s="1065">
        <f t="shared" si="16"/>
        <v>0</v>
      </c>
      <c r="AA67" s="17">
        <f t="shared" si="19"/>
        <v>0</v>
      </c>
      <c r="AB67" s="17">
        <f t="shared" si="20"/>
        <v>0</v>
      </c>
      <c r="AC67" s="17">
        <f t="shared" si="21"/>
        <v>0</v>
      </c>
      <c r="AD67" s="17">
        <f t="shared" si="22"/>
        <v>0</v>
      </c>
      <c r="AE67" s="17">
        <f t="shared" si="23"/>
        <v>0</v>
      </c>
      <c r="AF67" s="17">
        <f t="shared" si="24"/>
        <v>0</v>
      </c>
      <c r="AG67" s="17">
        <f t="shared" si="25"/>
        <v>0</v>
      </c>
      <c r="AO67" s="55">
        <v>60</v>
      </c>
      <c r="AP67" s="57">
        <f t="shared" si="12"/>
        <v>0</v>
      </c>
      <c r="AQ67" s="57">
        <f t="shared" si="26"/>
        <v>0</v>
      </c>
      <c r="AR67" s="57">
        <f t="shared" si="28"/>
        <v>0</v>
      </c>
      <c r="AS67" s="57">
        <f t="shared" si="27"/>
        <v>0</v>
      </c>
    </row>
    <row r="68" spans="1:45" ht="15.75" customHeight="1" x14ac:dyDescent="0.25">
      <c r="A68" s="36">
        <v>60</v>
      </c>
      <c r="B68" s="19"/>
      <c r="C68" s="19"/>
      <c r="D68" s="6"/>
      <c r="E68" s="600"/>
      <c r="F68" s="603"/>
      <c r="G68" s="707"/>
      <c r="H68" s="514"/>
      <c r="I68" s="696"/>
      <c r="J68" s="514"/>
      <c r="K68" s="696"/>
      <c r="L68" s="514"/>
      <c r="M68" s="696"/>
      <c r="N68" s="514"/>
      <c r="O68" s="696"/>
      <c r="P68" s="514"/>
      <c r="Q68" s="696"/>
      <c r="R68" s="514"/>
      <c r="S68" s="696"/>
      <c r="T68" s="514"/>
      <c r="U68" s="1064">
        <f t="shared" si="1"/>
        <v>0</v>
      </c>
      <c r="V68" s="1032"/>
      <c r="W68" s="203"/>
      <c r="X68" s="111">
        <f t="shared" si="2"/>
        <v>0</v>
      </c>
      <c r="Y68" s="959">
        <f t="shared" si="18"/>
        <v>0</v>
      </c>
      <c r="Z68" s="1065">
        <f t="shared" si="16"/>
        <v>0</v>
      </c>
      <c r="AA68" s="17">
        <f t="shared" si="19"/>
        <v>0</v>
      </c>
      <c r="AB68" s="17">
        <f t="shared" si="20"/>
        <v>0</v>
      </c>
      <c r="AC68" s="17">
        <f t="shared" si="21"/>
        <v>0</v>
      </c>
      <c r="AD68" s="17">
        <f t="shared" si="22"/>
        <v>0</v>
      </c>
      <c r="AE68" s="17">
        <f t="shared" si="23"/>
        <v>0</v>
      </c>
      <c r="AF68" s="17">
        <f t="shared" si="24"/>
        <v>0</v>
      </c>
      <c r="AG68" s="17">
        <f t="shared" si="25"/>
        <v>0</v>
      </c>
      <c r="AO68" s="55">
        <v>61</v>
      </c>
      <c r="AP68" s="57">
        <f t="shared" si="12"/>
        <v>0</v>
      </c>
      <c r="AQ68" s="57">
        <f t="shared" si="26"/>
        <v>0</v>
      </c>
      <c r="AR68" s="57">
        <f t="shared" si="28"/>
        <v>0</v>
      </c>
      <c r="AS68" s="57">
        <f t="shared" si="27"/>
        <v>0</v>
      </c>
    </row>
    <row r="69" spans="1:45" ht="15.75" customHeight="1" x14ac:dyDescent="0.25">
      <c r="A69" s="36">
        <v>61</v>
      </c>
      <c r="B69" s="19"/>
      <c r="C69" s="19"/>
      <c r="D69" s="6"/>
      <c r="E69" s="600"/>
      <c r="F69" s="603"/>
      <c r="G69" s="707"/>
      <c r="H69" s="514"/>
      <c r="I69" s="696"/>
      <c r="J69" s="514"/>
      <c r="K69" s="696"/>
      <c r="L69" s="514"/>
      <c r="M69" s="696"/>
      <c r="N69" s="514"/>
      <c r="O69" s="696"/>
      <c r="P69" s="514"/>
      <c r="Q69" s="696"/>
      <c r="R69" s="514"/>
      <c r="S69" s="696"/>
      <c r="T69" s="514"/>
      <c r="U69" s="1064">
        <f t="shared" si="1"/>
        <v>0</v>
      </c>
      <c r="V69" s="1032"/>
      <c r="W69" s="203"/>
      <c r="X69" s="111">
        <f t="shared" si="2"/>
        <v>0</v>
      </c>
      <c r="Y69" s="959">
        <f t="shared" si="18"/>
        <v>0</v>
      </c>
      <c r="Z69" s="1065">
        <f t="shared" si="16"/>
        <v>0</v>
      </c>
      <c r="AA69" s="17">
        <f t="shared" si="19"/>
        <v>0</v>
      </c>
      <c r="AB69" s="17">
        <f t="shared" si="20"/>
        <v>0</v>
      </c>
      <c r="AC69" s="17">
        <f t="shared" si="21"/>
        <v>0</v>
      </c>
      <c r="AD69" s="17">
        <f t="shared" si="22"/>
        <v>0</v>
      </c>
      <c r="AE69" s="17">
        <f t="shared" si="23"/>
        <v>0</v>
      </c>
      <c r="AF69" s="17">
        <f t="shared" ref="AF69:AF78" si="29">S69*C69</f>
        <v>0</v>
      </c>
      <c r="AG69" s="17">
        <f t="shared" si="25"/>
        <v>0</v>
      </c>
      <c r="AO69" s="55">
        <v>62</v>
      </c>
      <c r="AP69" s="57">
        <f t="shared" si="12"/>
        <v>0</v>
      </c>
      <c r="AQ69" s="57">
        <f t="shared" si="26"/>
        <v>0</v>
      </c>
      <c r="AR69" s="57">
        <f t="shared" si="28"/>
        <v>0</v>
      </c>
      <c r="AS69" s="57">
        <f t="shared" si="27"/>
        <v>0</v>
      </c>
    </row>
    <row r="70" spans="1:45" ht="15.75" customHeight="1" x14ac:dyDescent="0.25">
      <c r="A70" s="36">
        <v>62</v>
      </c>
      <c r="B70" s="19"/>
      <c r="C70" s="19"/>
      <c r="D70" s="6"/>
      <c r="E70" s="691"/>
      <c r="F70" s="603"/>
      <c r="G70" s="707"/>
      <c r="H70" s="514"/>
      <c r="I70" s="696"/>
      <c r="J70" s="514"/>
      <c r="K70" s="696"/>
      <c r="L70" s="514"/>
      <c r="M70" s="696"/>
      <c r="N70" s="514"/>
      <c r="O70" s="696"/>
      <c r="P70" s="514"/>
      <c r="Q70" s="696"/>
      <c r="R70" s="514"/>
      <c r="S70" s="696"/>
      <c r="T70" s="514"/>
      <c r="U70" s="1064">
        <f t="shared" si="1"/>
        <v>0</v>
      </c>
      <c r="V70" s="1032"/>
      <c r="W70" s="203"/>
      <c r="X70" s="111">
        <f t="shared" si="2"/>
        <v>0</v>
      </c>
      <c r="Y70" s="959">
        <f t="shared" si="18"/>
        <v>0</v>
      </c>
      <c r="Z70" s="1065">
        <f t="shared" si="16"/>
        <v>0</v>
      </c>
      <c r="AA70" s="17">
        <f t="shared" si="19"/>
        <v>0</v>
      </c>
      <c r="AB70" s="17">
        <f t="shared" si="20"/>
        <v>0</v>
      </c>
      <c r="AC70" s="17">
        <f t="shared" si="21"/>
        <v>0</v>
      </c>
      <c r="AD70" s="17">
        <f t="shared" si="22"/>
        <v>0</v>
      </c>
      <c r="AE70" s="17">
        <f t="shared" si="23"/>
        <v>0</v>
      </c>
      <c r="AF70" s="17">
        <f t="shared" si="29"/>
        <v>0</v>
      </c>
      <c r="AG70" s="17">
        <f t="shared" si="25"/>
        <v>0</v>
      </c>
      <c r="AO70" s="55">
        <v>63</v>
      </c>
      <c r="AP70" s="57">
        <f t="shared" si="12"/>
        <v>0</v>
      </c>
      <c r="AQ70" s="57">
        <f t="shared" si="26"/>
        <v>0</v>
      </c>
      <c r="AR70" s="57">
        <f t="shared" si="28"/>
        <v>0</v>
      </c>
      <c r="AS70" s="57">
        <f t="shared" si="27"/>
        <v>0</v>
      </c>
    </row>
    <row r="71" spans="1:45" ht="15.75" customHeight="1" x14ac:dyDescent="0.25">
      <c r="A71" s="36">
        <v>63</v>
      </c>
      <c r="B71" s="19"/>
      <c r="C71" s="19"/>
      <c r="D71" s="6"/>
      <c r="E71" s="691"/>
      <c r="F71" s="603"/>
      <c r="G71" s="707"/>
      <c r="H71" s="514"/>
      <c r="I71" s="696"/>
      <c r="J71" s="514"/>
      <c r="K71" s="696"/>
      <c r="L71" s="514"/>
      <c r="M71" s="696"/>
      <c r="N71" s="514"/>
      <c r="O71" s="696"/>
      <c r="P71" s="514"/>
      <c r="Q71" s="696"/>
      <c r="R71" s="514"/>
      <c r="S71" s="696"/>
      <c r="T71" s="514"/>
      <c r="U71" s="1064">
        <f t="shared" si="1"/>
        <v>0</v>
      </c>
      <c r="V71" s="1032"/>
      <c r="W71" s="203"/>
      <c r="X71" s="111">
        <f t="shared" si="2"/>
        <v>0</v>
      </c>
      <c r="Y71" s="959">
        <f t="shared" si="18"/>
        <v>0</v>
      </c>
      <c r="Z71" s="1065">
        <f t="shared" si="16"/>
        <v>0</v>
      </c>
      <c r="AA71" s="17">
        <f t="shared" si="19"/>
        <v>0</v>
      </c>
      <c r="AB71" s="17">
        <f t="shared" si="20"/>
        <v>0</v>
      </c>
      <c r="AC71" s="17">
        <f t="shared" si="21"/>
        <v>0</v>
      </c>
      <c r="AD71" s="17">
        <f t="shared" si="22"/>
        <v>0</v>
      </c>
      <c r="AE71" s="17">
        <f t="shared" si="23"/>
        <v>0</v>
      </c>
      <c r="AF71" s="17">
        <f t="shared" si="29"/>
        <v>0</v>
      </c>
      <c r="AG71" s="17">
        <f t="shared" si="25"/>
        <v>0</v>
      </c>
      <c r="AO71" s="55">
        <v>64</v>
      </c>
      <c r="AP71" s="57">
        <f t="shared" ref="AP71:AP72" si="30">U71*B71</f>
        <v>0</v>
      </c>
      <c r="AQ71" s="57">
        <f t="shared" si="26"/>
        <v>0</v>
      </c>
      <c r="AR71" s="57">
        <f t="shared" si="28"/>
        <v>0</v>
      </c>
      <c r="AS71" s="57">
        <f t="shared" si="27"/>
        <v>0</v>
      </c>
    </row>
    <row r="72" spans="1:45" ht="15.75" customHeight="1" x14ac:dyDescent="0.25">
      <c r="A72" s="36">
        <v>64</v>
      </c>
      <c r="B72" s="19"/>
      <c r="C72" s="19"/>
      <c r="D72" s="6"/>
      <c r="E72" s="691"/>
      <c r="F72" s="603"/>
      <c r="G72" s="707"/>
      <c r="H72" s="514"/>
      <c r="I72" s="696"/>
      <c r="J72" s="514"/>
      <c r="K72" s="696"/>
      <c r="L72" s="514"/>
      <c r="M72" s="696"/>
      <c r="N72" s="514"/>
      <c r="O72" s="696"/>
      <c r="P72" s="514"/>
      <c r="Q72" s="696"/>
      <c r="R72" s="514"/>
      <c r="S72" s="696"/>
      <c r="T72" s="514"/>
      <c r="U72" s="1064">
        <f t="shared" si="1"/>
        <v>0</v>
      </c>
      <c r="V72" s="1032"/>
      <c r="W72" s="203"/>
      <c r="X72" s="111">
        <f t="shared" si="2"/>
        <v>0</v>
      </c>
      <c r="Y72" s="959">
        <f t="shared" si="18"/>
        <v>0</v>
      </c>
      <c r="Z72" s="1065">
        <f t="shared" si="16"/>
        <v>0</v>
      </c>
      <c r="AA72" s="17">
        <f t="shared" si="19"/>
        <v>0</v>
      </c>
      <c r="AB72" s="17">
        <f t="shared" si="20"/>
        <v>0</v>
      </c>
      <c r="AC72" s="17">
        <f t="shared" si="21"/>
        <v>0</v>
      </c>
      <c r="AD72" s="17">
        <f t="shared" si="22"/>
        <v>0</v>
      </c>
      <c r="AE72" s="17">
        <f t="shared" si="23"/>
        <v>0</v>
      </c>
      <c r="AF72" s="17">
        <f t="shared" si="29"/>
        <v>0</v>
      </c>
      <c r="AG72" s="17">
        <f t="shared" si="25"/>
        <v>0</v>
      </c>
      <c r="AO72" s="55">
        <v>65</v>
      </c>
      <c r="AP72" s="57">
        <f t="shared" si="30"/>
        <v>0</v>
      </c>
      <c r="AQ72" s="57">
        <f t="shared" si="26"/>
        <v>0</v>
      </c>
      <c r="AR72" s="57">
        <f t="shared" si="28"/>
        <v>0</v>
      </c>
      <c r="AS72" s="57">
        <f t="shared" si="27"/>
        <v>0</v>
      </c>
    </row>
    <row r="73" spans="1:45" ht="15.75" customHeight="1" x14ac:dyDescent="0.25">
      <c r="A73" s="36">
        <v>65</v>
      </c>
      <c r="B73" s="19"/>
      <c r="C73" s="19"/>
      <c r="D73" s="6"/>
      <c r="E73" s="47"/>
      <c r="F73" s="603"/>
      <c r="G73" s="707"/>
      <c r="H73" s="514"/>
      <c r="I73" s="696"/>
      <c r="J73" s="514"/>
      <c r="K73" s="696"/>
      <c r="L73" s="514"/>
      <c r="M73" s="696"/>
      <c r="N73" s="514"/>
      <c r="O73" s="696"/>
      <c r="P73" s="514"/>
      <c r="Q73" s="696"/>
      <c r="R73" s="514"/>
      <c r="S73" s="696"/>
      <c r="T73" s="514"/>
      <c r="U73" s="1064">
        <f t="shared" ref="U73:U89" si="31">T73+R73+P73+N73+L73+J73+H73</f>
        <v>0</v>
      </c>
      <c r="V73" s="1032"/>
      <c r="W73" s="203"/>
      <c r="X73" s="111">
        <f t="shared" ref="X73:X136" si="32">F73+G73+I73+K73+M73+O73+Q73+S73-H73-J73-L73-N73-P73-R73-T73-V73-W73</f>
        <v>0</v>
      </c>
      <c r="Y73" s="959">
        <f t="shared" ref="Y73:Y104" si="33">G73+I73+K73+M73+O73+Q73+S73</f>
        <v>0</v>
      </c>
      <c r="Z73" s="1065">
        <f t="shared" si="16"/>
        <v>0</v>
      </c>
      <c r="AA73" s="17">
        <f t="shared" ref="AA73:AA104" si="34">H73*C73</f>
        <v>0</v>
      </c>
      <c r="AB73" s="17">
        <f t="shared" ref="AB73:AB104" si="35">J73*C73</f>
        <v>0</v>
      </c>
      <c r="AC73" s="17">
        <f t="shared" ref="AC73:AC104" si="36">L73*C73</f>
        <v>0</v>
      </c>
      <c r="AD73" s="17">
        <f t="shared" ref="AD73:AD104" si="37">N73*C73</f>
        <v>0</v>
      </c>
      <c r="AE73" s="17">
        <f t="shared" ref="AE73:AE104" si="38">P73*C73</f>
        <v>0</v>
      </c>
      <c r="AF73" s="17">
        <f t="shared" si="29"/>
        <v>0</v>
      </c>
      <c r="AG73" s="17">
        <f t="shared" ref="AG73:AG104" si="39">T73*C73</f>
        <v>0</v>
      </c>
      <c r="AO73" s="55">
        <v>66</v>
      </c>
      <c r="AP73" s="57">
        <f t="shared" ref="AP73:AP104" si="40">U73*B73</f>
        <v>0</v>
      </c>
      <c r="AQ73" s="57">
        <f t="shared" ref="AQ73:AQ92" si="41">U73*C73</f>
        <v>0</v>
      </c>
      <c r="AR73" s="57">
        <f t="shared" si="28"/>
        <v>0</v>
      </c>
      <c r="AS73" s="57">
        <f t="shared" ref="AS73:AS78" si="42">X73*B73</f>
        <v>0</v>
      </c>
    </row>
    <row r="74" spans="1:45" ht="15.75" customHeight="1" x14ac:dyDescent="0.25">
      <c r="A74" s="36">
        <v>66</v>
      </c>
      <c r="B74" s="19"/>
      <c r="C74" s="19"/>
      <c r="D74" s="6"/>
      <c r="E74" s="47"/>
      <c r="F74" s="603"/>
      <c r="G74" s="707"/>
      <c r="H74" s="514"/>
      <c r="I74" s="696"/>
      <c r="J74" s="514"/>
      <c r="K74" s="696"/>
      <c r="L74" s="514"/>
      <c r="M74" s="696"/>
      <c r="N74" s="514"/>
      <c r="O74" s="696"/>
      <c r="P74" s="514"/>
      <c r="Q74" s="696"/>
      <c r="R74" s="514"/>
      <c r="S74" s="696"/>
      <c r="T74" s="514"/>
      <c r="U74" s="1064">
        <f t="shared" si="31"/>
        <v>0</v>
      </c>
      <c r="V74" s="1032"/>
      <c r="W74" s="203"/>
      <c r="X74" s="111">
        <f t="shared" si="32"/>
        <v>0</v>
      </c>
      <c r="Y74" s="959">
        <f t="shared" si="33"/>
        <v>0</v>
      </c>
      <c r="Z74" s="1065">
        <f t="shared" ref="Z74:Z110" si="43">Y74*B74</f>
        <v>0</v>
      </c>
      <c r="AA74" s="17">
        <f t="shared" si="34"/>
        <v>0</v>
      </c>
      <c r="AB74" s="17">
        <f t="shared" si="35"/>
        <v>0</v>
      </c>
      <c r="AC74" s="17">
        <f t="shared" si="36"/>
        <v>0</v>
      </c>
      <c r="AD74" s="17">
        <f t="shared" si="37"/>
        <v>0</v>
      </c>
      <c r="AE74" s="17">
        <f t="shared" si="38"/>
        <v>0</v>
      </c>
      <c r="AF74" s="17">
        <f t="shared" si="29"/>
        <v>0</v>
      </c>
      <c r="AG74" s="17">
        <f t="shared" si="39"/>
        <v>0</v>
      </c>
      <c r="AO74" s="55">
        <v>67</v>
      </c>
      <c r="AP74" s="57">
        <f t="shared" si="40"/>
        <v>0</v>
      </c>
      <c r="AQ74" s="57">
        <f t="shared" si="41"/>
        <v>0</v>
      </c>
      <c r="AR74" s="57">
        <f t="shared" si="28"/>
        <v>0</v>
      </c>
      <c r="AS74" s="57">
        <f t="shared" si="42"/>
        <v>0</v>
      </c>
    </row>
    <row r="75" spans="1:45" ht="15.75" customHeight="1" x14ac:dyDescent="0.25">
      <c r="A75" s="36">
        <v>67</v>
      </c>
      <c r="B75" s="19"/>
      <c r="C75" s="19"/>
      <c r="D75" s="6"/>
      <c r="E75" s="47"/>
      <c r="F75" s="603"/>
      <c r="G75" s="707"/>
      <c r="H75" s="514"/>
      <c r="I75" s="696"/>
      <c r="J75" s="514"/>
      <c r="K75" s="696"/>
      <c r="L75" s="514"/>
      <c r="M75" s="696"/>
      <c r="N75" s="514"/>
      <c r="O75" s="696"/>
      <c r="P75" s="514"/>
      <c r="Q75" s="696"/>
      <c r="R75" s="514"/>
      <c r="S75" s="696"/>
      <c r="T75" s="514"/>
      <c r="U75" s="1064">
        <f t="shared" si="31"/>
        <v>0</v>
      </c>
      <c r="V75" s="1032"/>
      <c r="W75" s="203"/>
      <c r="X75" s="111">
        <f t="shared" si="32"/>
        <v>0</v>
      </c>
      <c r="Y75" s="959">
        <f t="shared" si="33"/>
        <v>0</v>
      </c>
      <c r="Z75" s="1065">
        <f t="shared" si="43"/>
        <v>0</v>
      </c>
      <c r="AA75" s="17">
        <f t="shared" si="34"/>
        <v>0</v>
      </c>
      <c r="AB75" s="17">
        <f t="shared" si="35"/>
        <v>0</v>
      </c>
      <c r="AC75" s="17">
        <f t="shared" si="36"/>
        <v>0</v>
      </c>
      <c r="AD75" s="17">
        <f t="shared" si="37"/>
        <v>0</v>
      </c>
      <c r="AE75" s="17">
        <f t="shared" si="38"/>
        <v>0</v>
      </c>
      <c r="AF75" s="17">
        <f t="shared" si="29"/>
        <v>0</v>
      </c>
      <c r="AG75" s="17">
        <f t="shared" si="39"/>
        <v>0</v>
      </c>
      <c r="AO75" s="55">
        <v>68</v>
      </c>
      <c r="AP75" s="57">
        <f t="shared" si="40"/>
        <v>0</v>
      </c>
      <c r="AQ75" s="57">
        <f t="shared" si="41"/>
        <v>0</v>
      </c>
      <c r="AR75" s="57">
        <f t="shared" si="28"/>
        <v>0</v>
      </c>
      <c r="AS75" s="57">
        <f t="shared" si="42"/>
        <v>0</v>
      </c>
    </row>
    <row r="76" spans="1:45" ht="15.75" customHeight="1" x14ac:dyDescent="0.25">
      <c r="A76" s="36">
        <v>68</v>
      </c>
      <c r="B76" s="19"/>
      <c r="C76" s="19"/>
      <c r="D76" s="6"/>
      <c r="E76" s="47"/>
      <c r="F76" s="603"/>
      <c r="G76" s="707"/>
      <c r="H76" s="514"/>
      <c r="I76" s="696"/>
      <c r="J76" s="514"/>
      <c r="K76" s="696"/>
      <c r="L76" s="514"/>
      <c r="M76" s="696"/>
      <c r="N76" s="514"/>
      <c r="O76" s="696"/>
      <c r="P76" s="514"/>
      <c r="Q76" s="696"/>
      <c r="R76" s="514"/>
      <c r="S76" s="696"/>
      <c r="T76" s="514"/>
      <c r="U76" s="1064">
        <f t="shared" si="31"/>
        <v>0</v>
      </c>
      <c r="V76" s="1032"/>
      <c r="W76" s="203"/>
      <c r="X76" s="111">
        <f t="shared" si="32"/>
        <v>0</v>
      </c>
      <c r="Y76" s="959">
        <f t="shared" si="33"/>
        <v>0</v>
      </c>
      <c r="Z76" s="1065">
        <f t="shared" si="43"/>
        <v>0</v>
      </c>
      <c r="AA76" s="17">
        <f t="shared" si="34"/>
        <v>0</v>
      </c>
      <c r="AB76" s="17">
        <f t="shared" si="35"/>
        <v>0</v>
      </c>
      <c r="AC76" s="17">
        <f t="shared" si="36"/>
        <v>0</v>
      </c>
      <c r="AD76" s="17">
        <f t="shared" si="37"/>
        <v>0</v>
      </c>
      <c r="AE76" s="17">
        <f t="shared" si="38"/>
        <v>0</v>
      </c>
      <c r="AF76" s="17">
        <f t="shared" si="29"/>
        <v>0</v>
      </c>
      <c r="AG76" s="17">
        <f t="shared" si="39"/>
        <v>0</v>
      </c>
      <c r="AO76" s="55">
        <v>69</v>
      </c>
      <c r="AP76" s="57">
        <f t="shared" si="40"/>
        <v>0</v>
      </c>
      <c r="AQ76" s="57">
        <f t="shared" si="41"/>
        <v>0</v>
      </c>
      <c r="AR76" s="57">
        <f t="shared" si="28"/>
        <v>0</v>
      </c>
      <c r="AS76" s="57">
        <f t="shared" si="42"/>
        <v>0</v>
      </c>
    </row>
    <row r="77" spans="1:45" ht="15.75" customHeight="1" x14ac:dyDescent="0.25">
      <c r="A77" s="36">
        <v>69</v>
      </c>
      <c r="B77" s="19"/>
      <c r="C77" s="19"/>
      <c r="D77" s="6"/>
      <c r="E77" s="47"/>
      <c r="F77" s="603"/>
      <c r="G77" s="707"/>
      <c r="H77" s="514"/>
      <c r="I77" s="696"/>
      <c r="J77" s="514"/>
      <c r="K77" s="696"/>
      <c r="L77" s="514"/>
      <c r="M77" s="696"/>
      <c r="N77" s="514"/>
      <c r="O77" s="696"/>
      <c r="P77" s="514"/>
      <c r="Q77" s="696"/>
      <c r="R77" s="514"/>
      <c r="S77" s="696"/>
      <c r="T77" s="514"/>
      <c r="U77" s="1064">
        <f t="shared" si="31"/>
        <v>0</v>
      </c>
      <c r="V77" s="1032"/>
      <c r="W77" s="203"/>
      <c r="X77" s="111">
        <f t="shared" si="32"/>
        <v>0</v>
      </c>
      <c r="Y77" s="959">
        <f t="shared" si="33"/>
        <v>0</v>
      </c>
      <c r="Z77" s="1065">
        <f t="shared" si="43"/>
        <v>0</v>
      </c>
      <c r="AA77" s="17">
        <f t="shared" si="34"/>
        <v>0</v>
      </c>
      <c r="AB77" s="17">
        <f t="shared" si="35"/>
        <v>0</v>
      </c>
      <c r="AC77" s="17">
        <f t="shared" si="36"/>
        <v>0</v>
      </c>
      <c r="AD77" s="17">
        <f t="shared" si="37"/>
        <v>0</v>
      </c>
      <c r="AE77" s="17">
        <f t="shared" si="38"/>
        <v>0</v>
      </c>
      <c r="AF77" s="17">
        <f t="shared" si="29"/>
        <v>0</v>
      </c>
      <c r="AG77" s="17">
        <f t="shared" si="39"/>
        <v>0</v>
      </c>
      <c r="AO77" s="55">
        <v>70</v>
      </c>
      <c r="AP77" s="57">
        <f t="shared" si="40"/>
        <v>0</v>
      </c>
      <c r="AQ77" s="57">
        <f t="shared" si="41"/>
        <v>0</v>
      </c>
      <c r="AR77" s="57">
        <f t="shared" si="28"/>
        <v>0</v>
      </c>
      <c r="AS77" s="57">
        <f t="shared" si="42"/>
        <v>0</v>
      </c>
    </row>
    <row r="78" spans="1:45" ht="15.75" customHeight="1" x14ac:dyDescent="0.25">
      <c r="A78" s="36">
        <v>70</v>
      </c>
      <c r="B78" s="19"/>
      <c r="C78" s="19"/>
      <c r="D78" s="6"/>
      <c r="E78" s="47"/>
      <c r="F78" s="603"/>
      <c r="G78" s="707"/>
      <c r="H78" s="514"/>
      <c r="I78" s="696"/>
      <c r="J78" s="514"/>
      <c r="K78" s="696"/>
      <c r="L78" s="514"/>
      <c r="M78" s="696"/>
      <c r="N78" s="514"/>
      <c r="O78" s="696"/>
      <c r="P78" s="514"/>
      <c r="Q78" s="696"/>
      <c r="R78" s="514"/>
      <c r="S78" s="696"/>
      <c r="T78" s="514"/>
      <c r="U78" s="1064">
        <f t="shared" si="31"/>
        <v>0</v>
      </c>
      <c r="V78" s="1032"/>
      <c r="W78" s="203"/>
      <c r="X78" s="111">
        <f t="shared" si="32"/>
        <v>0</v>
      </c>
      <c r="Y78" s="959">
        <f t="shared" si="33"/>
        <v>0</v>
      </c>
      <c r="Z78" s="1065">
        <f t="shared" si="43"/>
        <v>0</v>
      </c>
      <c r="AA78" s="17">
        <f t="shared" si="34"/>
        <v>0</v>
      </c>
      <c r="AB78" s="17">
        <f t="shared" si="35"/>
        <v>0</v>
      </c>
      <c r="AC78" s="17">
        <f t="shared" si="36"/>
        <v>0</v>
      </c>
      <c r="AD78" s="17">
        <f t="shared" si="37"/>
        <v>0</v>
      </c>
      <c r="AE78" s="17">
        <f t="shared" si="38"/>
        <v>0</v>
      </c>
      <c r="AF78" s="17">
        <f t="shared" si="29"/>
        <v>0</v>
      </c>
      <c r="AG78" s="17">
        <f t="shared" si="39"/>
        <v>0</v>
      </c>
      <c r="AO78" s="55">
        <v>71</v>
      </c>
      <c r="AP78" s="57">
        <f t="shared" si="40"/>
        <v>0</v>
      </c>
      <c r="AQ78" s="57">
        <f t="shared" si="41"/>
        <v>0</v>
      </c>
      <c r="AR78" s="57">
        <f t="shared" si="28"/>
        <v>0</v>
      </c>
      <c r="AS78" s="57">
        <f t="shared" si="42"/>
        <v>0</v>
      </c>
    </row>
    <row r="79" spans="1:45" ht="15.75" customHeight="1" x14ac:dyDescent="0.25">
      <c r="A79" s="36">
        <v>71</v>
      </c>
      <c r="B79" s="19"/>
      <c r="C79" s="19"/>
      <c r="D79" s="6"/>
      <c r="E79" s="47"/>
      <c r="F79" s="603"/>
      <c r="G79" s="707"/>
      <c r="H79" s="514"/>
      <c r="I79" s="696"/>
      <c r="J79" s="514"/>
      <c r="K79" s="696"/>
      <c r="L79" s="514"/>
      <c r="M79" s="696"/>
      <c r="N79" s="514"/>
      <c r="O79" s="696"/>
      <c r="P79" s="514"/>
      <c r="Q79" s="696"/>
      <c r="R79" s="514"/>
      <c r="S79" s="696"/>
      <c r="T79" s="514"/>
      <c r="U79" s="1064">
        <f t="shared" si="31"/>
        <v>0</v>
      </c>
      <c r="V79" s="1032"/>
      <c r="W79" s="203"/>
      <c r="X79" s="111">
        <f t="shared" si="32"/>
        <v>0</v>
      </c>
      <c r="Y79" s="959">
        <f t="shared" si="33"/>
        <v>0</v>
      </c>
      <c r="Z79" s="1065">
        <f t="shared" si="43"/>
        <v>0</v>
      </c>
      <c r="AA79" s="17">
        <f t="shared" si="34"/>
        <v>0</v>
      </c>
      <c r="AB79" s="17">
        <f t="shared" si="35"/>
        <v>0</v>
      </c>
      <c r="AC79" s="17">
        <f t="shared" si="36"/>
        <v>0</v>
      </c>
      <c r="AD79" s="17">
        <f t="shared" si="37"/>
        <v>0</v>
      </c>
      <c r="AE79" s="17">
        <f t="shared" si="38"/>
        <v>0</v>
      </c>
      <c r="AF79" s="17">
        <f t="shared" ref="AF79:AF110" si="44">R79*C79</f>
        <v>0</v>
      </c>
      <c r="AG79" s="17">
        <f t="shared" si="39"/>
        <v>0</v>
      </c>
      <c r="AO79" s="55">
        <v>72</v>
      </c>
      <c r="AP79" s="57">
        <f t="shared" si="40"/>
        <v>0</v>
      </c>
      <c r="AQ79" s="57">
        <f t="shared" si="41"/>
        <v>0</v>
      </c>
      <c r="AR79" s="57">
        <f t="shared" ref="AR79:AR92" si="45">AQ79-AP79</f>
        <v>0</v>
      </c>
      <c r="AS79" s="57">
        <f t="shared" ref="AS79:AS92" si="46">X79*B79</f>
        <v>0</v>
      </c>
    </row>
    <row r="80" spans="1:45" ht="15.75" customHeight="1" x14ac:dyDescent="0.25">
      <c r="A80" s="36">
        <v>72</v>
      </c>
      <c r="B80" s="19"/>
      <c r="C80" s="19"/>
      <c r="D80" s="6"/>
      <c r="E80" s="47"/>
      <c r="F80" s="603"/>
      <c r="G80" s="707"/>
      <c r="H80" s="514"/>
      <c r="I80" s="696"/>
      <c r="J80" s="514"/>
      <c r="K80" s="696"/>
      <c r="L80" s="514"/>
      <c r="M80" s="696"/>
      <c r="N80" s="514"/>
      <c r="O80" s="696"/>
      <c r="P80" s="514"/>
      <c r="Q80" s="696"/>
      <c r="R80" s="514"/>
      <c r="S80" s="696"/>
      <c r="T80" s="514"/>
      <c r="U80" s="1064">
        <f t="shared" si="31"/>
        <v>0</v>
      </c>
      <c r="V80" s="1032"/>
      <c r="W80" s="203"/>
      <c r="X80" s="111">
        <f t="shared" si="32"/>
        <v>0</v>
      </c>
      <c r="Y80" s="959">
        <f t="shared" si="33"/>
        <v>0</v>
      </c>
      <c r="Z80" s="1065">
        <f t="shared" si="43"/>
        <v>0</v>
      </c>
      <c r="AA80" s="17">
        <f t="shared" si="34"/>
        <v>0</v>
      </c>
      <c r="AB80" s="17">
        <f t="shared" si="35"/>
        <v>0</v>
      </c>
      <c r="AC80" s="17">
        <f t="shared" si="36"/>
        <v>0</v>
      </c>
      <c r="AD80" s="17">
        <f t="shared" si="37"/>
        <v>0</v>
      </c>
      <c r="AE80" s="17">
        <f t="shared" si="38"/>
        <v>0</v>
      </c>
      <c r="AF80" s="17">
        <f t="shared" si="44"/>
        <v>0</v>
      </c>
      <c r="AG80" s="17">
        <f t="shared" si="39"/>
        <v>0</v>
      </c>
      <c r="AO80" s="55">
        <v>73</v>
      </c>
      <c r="AP80" s="57">
        <f t="shared" si="40"/>
        <v>0</v>
      </c>
      <c r="AQ80" s="57">
        <f t="shared" si="41"/>
        <v>0</v>
      </c>
      <c r="AR80" s="57">
        <f t="shared" si="45"/>
        <v>0</v>
      </c>
      <c r="AS80" s="57">
        <f t="shared" si="46"/>
        <v>0</v>
      </c>
    </row>
    <row r="81" spans="1:45" ht="15.75" customHeight="1" x14ac:dyDescent="0.25">
      <c r="A81" s="36">
        <v>73</v>
      </c>
      <c r="B81" s="19"/>
      <c r="C81" s="19"/>
      <c r="D81" s="6"/>
      <c r="E81" s="47"/>
      <c r="F81" s="603"/>
      <c r="G81" s="707"/>
      <c r="H81" s="514"/>
      <c r="I81" s="696"/>
      <c r="J81" s="514"/>
      <c r="K81" s="696"/>
      <c r="L81" s="514"/>
      <c r="M81" s="696"/>
      <c r="N81" s="514"/>
      <c r="O81" s="696"/>
      <c r="P81" s="514"/>
      <c r="Q81" s="696"/>
      <c r="R81" s="514"/>
      <c r="S81" s="696"/>
      <c r="T81" s="514"/>
      <c r="U81" s="1064">
        <f t="shared" si="31"/>
        <v>0</v>
      </c>
      <c r="V81" s="1032"/>
      <c r="W81" s="203"/>
      <c r="X81" s="111">
        <f t="shared" si="32"/>
        <v>0</v>
      </c>
      <c r="Y81" s="959">
        <f t="shared" si="33"/>
        <v>0</v>
      </c>
      <c r="Z81" s="1065">
        <f t="shared" si="43"/>
        <v>0</v>
      </c>
      <c r="AA81" s="17">
        <f t="shared" si="34"/>
        <v>0</v>
      </c>
      <c r="AB81" s="17">
        <f t="shared" si="35"/>
        <v>0</v>
      </c>
      <c r="AC81" s="17">
        <f t="shared" si="36"/>
        <v>0</v>
      </c>
      <c r="AD81" s="17">
        <f t="shared" si="37"/>
        <v>0</v>
      </c>
      <c r="AE81" s="17">
        <f t="shared" si="38"/>
        <v>0</v>
      </c>
      <c r="AF81" s="17">
        <f t="shared" si="44"/>
        <v>0</v>
      </c>
      <c r="AG81" s="17">
        <f t="shared" si="39"/>
        <v>0</v>
      </c>
      <c r="AO81" s="55">
        <v>74</v>
      </c>
      <c r="AP81" s="57">
        <f t="shared" si="40"/>
        <v>0</v>
      </c>
      <c r="AQ81" s="57">
        <f t="shared" si="41"/>
        <v>0</v>
      </c>
      <c r="AR81" s="57">
        <f t="shared" si="45"/>
        <v>0</v>
      </c>
      <c r="AS81" s="57">
        <f t="shared" si="46"/>
        <v>0</v>
      </c>
    </row>
    <row r="82" spans="1:45" ht="15.75" customHeight="1" x14ac:dyDescent="0.25">
      <c r="A82" s="36">
        <v>74</v>
      </c>
      <c r="B82" s="19"/>
      <c r="C82" s="19"/>
      <c r="D82" s="6"/>
      <c r="E82" s="47"/>
      <c r="F82" s="603"/>
      <c r="G82" s="707"/>
      <c r="H82" s="514"/>
      <c r="I82" s="696"/>
      <c r="J82" s="514"/>
      <c r="K82" s="696"/>
      <c r="L82" s="514"/>
      <c r="M82" s="696"/>
      <c r="N82" s="514"/>
      <c r="O82" s="696"/>
      <c r="P82" s="514"/>
      <c r="Q82" s="696"/>
      <c r="R82" s="514"/>
      <c r="S82" s="696"/>
      <c r="T82" s="514"/>
      <c r="U82" s="1064">
        <f t="shared" si="31"/>
        <v>0</v>
      </c>
      <c r="V82" s="1032"/>
      <c r="W82" s="203"/>
      <c r="X82" s="111">
        <f t="shared" si="32"/>
        <v>0</v>
      </c>
      <c r="Y82" s="959">
        <f t="shared" si="33"/>
        <v>0</v>
      </c>
      <c r="Z82" s="1065">
        <f t="shared" si="43"/>
        <v>0</v>
      </c>
      <c r="AA82" s="17">
        <f t="shared" si="34"/>
        <v>0</v>
      </c>
      <c r="AB82" s="17">
        <f t="shared" si="35"/>
        <v>0</v>
      </c>
      <c r="AC82" s="17">
        <f t="shared" si="36"/>
        <v>0</v>
      </c>
      <c r="AD82" s="17">
        <f t="shared" si="37"/>
        <v>0</v>
      </c>
      <c r="AE82" s="17">
        <f t="shared" si="38"/>
        <v>0</v>
      </c>
      <c r="AF82" s="17">
        <f t="shared" si="44"/>
        <v>0</v>
      </c>
      <c r="AG82" s="17">
        <f t="shared" si="39"/>
        <v>0</v>
      </c>
      <c r="AO82" s="55">
        <v>75</v>
      </c>
      <c r="AP82" s="57">
        <f t="shared" si="40"/>
        <v>0</v>
      </c>
      <c r="AQ82" s="57">
        <f t="shared" si="41"/>
        <v>0</v>
      </c>
      <c r="AR82" s="57">
        <f t="shared" si="45"/>
        <v>0</v>
      </c>
      <c r="AS82" s="57">
        <f t="shared" si="46"/>
        <v>0</v>
      </c>
    </row>
    <row r="83" spans="1:45" ht="15.75" customHeight="1" x14ac:dyDescent="0.25">
      <c r="A83" s="36">
        <v>75</v>
      </c>
      <c r="B83" s="19"/>
      <c r="C83" s="19"/>
      <c r="D83" s="6"/>
      <c r="E83" s="47"/>
      <c r="F83" s="603"/>
      <c r="G83" s="707"/>
      <c r="H83" s="514"/>
      <c r="I83" s="696"/>
      <c r="J83" s="514"/>
      <c r="K83" s="696"/>
      <c r="L83" s="514"/>
      <c r="M83" s="696"/>
      <c r="N83" s="514"/>
      <c r="O83" s="696"/>
      <c r="P83" s="514"/>
      <c r="Q83" s="696"/>
      <c r="R83" s="514"/>
      <c r="S83" s="696"/>
      <c r="T83" s="514"/>
      <c r="U83" s="1064">
        <f t="shared" si="31"/>
        <v>0</v>
      </c>
      <c r="V83" s="1032"/>
      <c r="W83" s="203"/>
      <c r="X83" s="111">
        <f t="shared" si="32"/>
        <v>0</v>
      </c>
      <c r="Y83" s="959">
        <f t="shared" si="33"/>
        <v>0</v>
      </c>
      <c r="Z83" s="1065">
        <f t="shared" si="43"/>
        <v>0</v>
      </c>
      <c r="AA83" s="17">
        <f t="shared" si="34"/>
        <v>0</v>
      </c>
      <c r="AB83" s="17">
        <f t="shared" si="35"/>
        <v>0</v>
      </c>
      <c r="AC83" s="17">
        <f t="shared" si="36"/>
        <v>0</v>
      </c>
      <c r="AD83" s="17">
        <f t="shared" si="37"/>
        <v>0</v>
      </c>
      <c r="AE83" s="17">
        <f t="shared" si="38"/>
        <v>0</v>
      </c>
      <c r="AF83" s="17">
        <f t="shared" si="44"/>
        <v>0</v>
      </c>
      <c r="AG83" s="17">
        <f t="shared" si="39"/>
        <v>0</v>
      </c>
      <c r="AO83" s="55">
        <v>76</v>
      </c>
      <c r="AP83" s="57">
        <f t="shared" si="40"/>
        <v>0</v>
      </c>
      <c r="AQ83" s="57">
        <f t="shared" si="41"/>
        <v>0</v>
      </c>
      <c r="AR83" s="57">
        <f t="shared" si="45"/>
        <v>0</v>
      </c>
      <c r="AS83" s="57">
        <f t="shared" si="46"/>
        <v>0</v>
      </c>
    </row>
    <row r="84" spans="1:45" ht="15.75" customHeight="1" x14ac:dyDescent="0.25">
      <c r="A84" s="36">
        <v>76</v>
      </c>
      <c r="B84" s="19"/>
      <c r="C84" s="19"/>
      <c r="D84" s="6"/>
      <c r="E84" s="47"/>
      <c r="F84" s="603"/>
      <c r="G84" s="707"/>
      <c r="H84" s="514"/>
      <c r="I84" s="696"/>
      <c r="J84" s="514"/>
      <c r="K84" s="696"/>
      <c r="L84" s="514"/>
      <c r="M84" s="696"/>
      <c r="N84" s="514"/>
      <c r="O84" s="696"/>
      <c r="P84" s="514"/>
      <c r="Q84" s="696"/>
      <c r="R84" s="514"/>
      <c r="S84" s="696"/>
      <c r="T84" s="514"/>
      <c r="U84" s="1064">
        <f t="shared" si="31"/>
        <v>0</v>
      </c>
      <c r="V84" s="1032"/>
      <c r="W84" s="203"/>
      <c r="X84" s="111">
        <f t="shared" si="32"/>
        <v>0</v>
      </c>
      <c r="Y84" s="959">
        <f t="shared" si="33"/>
        <v>0</v>
      </c>
      <c r="Z84" s="1065">
        <f t="shared" si="43"/>
        <v>0</v>
      </c>
      <c r="AA84" s="17">
        <f t="shared" si="34"/>
        <v>0</v>
      </c>
      <c r="AB84" s="17">
        <f t="shared" si="35"/>
        <v>0</v>
      </c>
      <c r="AC84" s="17">
        <f t="shared" si="36"/>
        <v>0</v>
      </c>
      <c r="AD84" s="17">
        <f t="shared" si="37"/>
        <v>0</v>
      </c>
      <c r="AE84" s="17">
        <f t="shared" si="38"/>
        <v>0</v>
      </c>
      <c r="AF84" s="17">
        <f t="shared" si="44"/>
        <v>0</v>
      </c>
      <c r="AG84" s="17">
        <f t="shared" si="39"/>
        <v>0</v>
      </c>
      <c r="AO84" s="55">
        <v>77</v>
      </c>
      <c r="AP84" s="57">
        <f t="shared" si="40"/>
        <v>0</v>
      </c>
      <c r="AQ84" s="57">
        <f t="shared" si="41"/>
        <v>0</v>
      </c>
      <c r="AR84" s="57">
        <f t="shared" si="45"/>
        <v>0</v>
      </c>
      <c r="AS84" s="57">
        <f t="shared" si="46"/>
        <v>0</v>
      </c>
    </row>
    <row r="85" spans="1:45" ht="15.75" customHeight="1" x14ac:dyDescent="0.25">
      <c r="A85" s="36">
        <v>77</v>
      </c>
      <c r="B85" s="19"/>
      <c r="C85" s="19"/>
      <c r="D85" s="6"/>
      <c r="E85" s="47"/>
      <c r="F85" s="603"/>
      <c r="G85" s="707"/>
      <c r="H85" s="514"/>
      <c r="I85" s="696"/>
      <c r="J85" s="514"/>
      <c r="K85" s="696"/>
      <c r="L85" s="514"/>
      <c r="M85" s="696"/>
      <c r="N85" s="514"/>
      <c r="O85" s="696"/>
      <c r="P85" s="514"/>
      <c r="Q85" s="696"/>
      <c r="R85" s="514"/>
      <c r="S85" s="696"/>
      <c r="T85" s="514"/>
      <c r="U85" s="1064">
        <f t="shared" si="31"/>
        <v>0</v>
      </c>
      <c r="V85" s="1032"/>
      <c r="W85" s="203"/>
      <c r="X85" s="111">
        <f t="shared" si="32"/>
        <v>0</v>
      </c>
      <c r="Y85" s="959">
        <f t="shared" si="33"/>
        <v>0</v>
      </c>
      <c r="Z85" s="1065">
        <f t="shared" si="43"/>
        <v>0</v>
      </c>
      <c r="AA85" s="17">
        <f t="shared" si="34"/>
        <v>0</v>
      </c>
      <c r="AB85" s="17">
        <f t="shared" si="35"/>
        <v>0</v>
      </c>
      <c r="AC85" s="17">
        <f t="shared" si="36"/>
        <v>0</v>
      </c>
      <c r="AD85" s="17">
        <f t="shared" si="37"/>
        <v>0</v>
      </c>
      <c r="AE85" s="17">
        <f t="shared" si="38"/>
        <v>0</v>
      </c>
      <c r="AF85" s="17">
        <f t="shared" si="44"/>
        <v>0</v>
      </c>
      <c r="AG85" s="17">
        <f t="shared" si="39"/>
        <v>0</v>
      </c>
      <c r="AO85" s="55">
        <v>78</v>
      </c>
      <c r="AP85" s="57">
        <f t="shared" si="40"/>
        <v>0</v>
      </c>
      <c r="AQ85" s="57">
        <f t="shared" si="41"/>
        <v>0</v>
      </c>
      <c r="AR85" s="57">
        <f t="shared" si="45"/>
        <v>0</v>
      </c>
      <c r="AS85" s="57">
        <f t="shared" si="46"/>
        <v>0</v>
      </c>
    </row>
    <row r="86" spans="1:45" ht="15.75" customHeight="1" x14ac:dyDescent="0.25">
      <c r="A86" s="36">
        <v>78</v>
      </c>
      <c r="B86" s="19"/>
      <c r="C86" s="19"/>
      <c r="D86" s="6"/>
      <c r="E86" s="47"/>
      <c r="F86" s="603"/>
      <c r="G86" s="707"/>
      <c r="H86" s="514"/>
      <c r="I86" s="696"/>
      <c r="J86" s="514"/>
      <c r="K86" s="696"/>
      <c r="L86" s="514"/>
      <c r="M86" s="696"/>
      <c r="N86" s="514"/>
      <c r="O86" s="696"/>
      <c r="P86" s="514"/>
      <c r="Q86" s="696"/>
      <c r="R86" s="514"/>
      <c r="S86" s="696"/>
      <c r="T86" s="514"/>
      <c r="U86" s="1064">
        <f t="shared" si="31"/>
        <v>0</v>
      </c>
      <c r="V86" s="1032"/>
      <c r="W86" s="203"/>
      <c r="X86" s="111">
        <f t="shared" si="32"/>
        <v>0</v>
      </c>
      <c r="Y86" s="959">
        <f t="shared" si="33"/>
        <v>0</v>
      </c>
      <c r="Z86" s="1065">
        <f t="shared" si="43"/>
        <v>0</v>
      </c>
      <c r="AA86" s="17">
        <f t="shared" si="34"/>
        <v>0</v>
      </c>
      <c r="AB86" s="17">
        <f t="shared" si="35"/>
        <v>0</v>
      </c>
      <c r="AC86" s="17">
        <f t="shared" si="36"/>
        <v>0</v>
      </c>
      <c r="AD86" s="17">
        <f t="shared" si="37"/>
        <v>0</v>
      </c>
      <c r="AE86" s="17">
        <f t="shared" si="38"/>
        <v>0</v>
      </c>
      <c r="AF86" s="17">
        <f t="shared" si="44"/>
        <v>0</v>
      </c>
      <c r="AG86" s="17">
        <f t="shared" si="39"/>
        <v>0</v>
      </c>
      <c r="AO86" s="55">
        <v>79</v>
      </c>
      <c r="AP86" s="57">
        <f t="shared" si="40"/>
        <v>0</v>
      </c>
      <c r="AQ86" s="57">
        <f t="shared" si="41"/>
        <v>0</v>
      </c>
      <c r="AR86" s="57">
        <f t="shared" si="45"/>
        <v>0</v>
      </c>
      <c r="AS86" s="57">
        <f t="shared" si="46"/>
        <v>0</v>
      </c>
    </row>
    <row r="87" spans="1:45" ht="15.75" customHeight="1" x14ac:dyDescent="0.25">
      <c r="A87" s="36">
        <v>79</v>
      </c>
      <c r="B87" s="19"/>
      <c r="C87" s="19"/>
      <c r="D87" s="6"/>
      <c r="E87" s="47"/>
      <c r="F87" s="603"/>
      <c r="G87" s="707"/>
      <c r="H87" s="514"/>
      <c r="I87" s="696"/>
      <c r="J87" s="514"/>
      <c r="K87" s="696"/>
      <c r="L87" s="514"/>
      <c r="M87" s="696"/>
      <c r="N87" s="514"/>
      <c r="O87" s="696"/>
      <c r="P87" s="514"/>
      <c r="Q87" s="696"/>
      <c r="R87" s="514"/>
      <c r="S87" s="696"/>
      <c r="T87" s="514"/>
      <c r="U87" s="1064">
        <f t="shared" si="31"/>
        <v>0</v>
      </c>
      <c r="V87" s="1032"/>
      <c r="W87" s="203"/>
      <c r="X87" s="111">
        <f t="shared" si="32"/>
        <v>0</v>
      </c>
      <c r="Y87" s="959">
        <f t="shared" si="33"/>
        <v>0</v>
      </c>
      <c r="Z87" s="1065">
        <f t="shared" si="43"/>
        <v>0</v>
      </c>
      <c r="AA87" s="17">
        <f t="shared" si="34"/>
        <v>0</v>
      </c>
      <c r="AB87" s="17">
        <f t="shared" si="35"/>
        <v>0</v>
      </c>
      <c r="AC87" s="17">
        <f t="shared" si="36"/>
        <v>0</v>
      </c>
      <c r="AD87" s="17">
        <f t="shared" si="37"/>
        <v>0</v>
      </c>
      <c r="AE87" s="17">
        <f t="shared" si="38"/>
        <v>0</v>
      </c>
      <c r="AF87" s="17">
        <f t="shared" si="44"/>
        <v>0</v>
      </c>
      <c r="AG87" s="17">
        <f t="shared" si="39"/>
        <v>0</v>
      </c>
      <c r="AO87" s="55">
        <v>80</v>
      </c>
      <c r="AP87" s="57">
        <f t="shared" si="40"/>
        <v>0</v>
      </c>
      <c r="AQ87" s="57">
        <f t="shared" si="41"/>
        <v>0</v>
      </c>
      <c r="AR87" s="57">
        <f t="shared" si="45"/>
        <v>0</v>
      </c>
      <c r="AS87" s="57">
        <f t="shared" si="46"/>
        <v>0</v>
      </c>
    </row>
    <row r="88" spans="1:45" ht="15.75" customHeight="1" x14ac:dyDescent="0.25">
      <c r="A88" s="36">
        <v>80</v>
      </c>
      <c r="B88" s="19"/>
      <c r="C88" s="19"/>
      <c r="D88" s="6"/>
      <c r="E88" s="47"/>
      <c r="F88" s="603"/>
      <c r="G88" s="707"/>
      <c r="H88" s="514"/>
      <c r="I88" s="696"/>
      <c r="J88" s="514"/>
      <c r="K88" s="696"/>
      <c r="L88" s="514"/>
      <c r="M88" s="696"/>
      <c r="N88" s="514"/>
      <c r="O88" s="696"/>
      <c r="P88" s="514"/>
      <c r="Q88" s="696"/>
      <c r="R88" s="514"/>
      <c r="S88" s="696"/>
      <c r="T88" s="514"/>
      <c r="U88" s="1064">
        <f t="shared" si="31"/>
        <v>0</v>
      </c>
      <c r="V88" s="1032"/>
      <c r="W88" s="203"/>
      <c r="X88" s="111">
        <f t="shared" si="32"/>
        <v>0</v>
      </c>
      <c r="Y88" s="959">
        <f t="shared" si="33"/>
        <v>0</v>
      </c>
      <c r="Z88" s="1065">
        <f t="shared" si="43"/>
        <v>0</v>
      </c>
      <c r="AA88" s="17">
        <f t="shared" si="34"/>
        <v>0</v>
      </c>
      <c r="AB88" s="17">
        <f t="shared" si="35"/>
        <v>0</v>
      </c>
      <c r="AC88" s="17">
        <f t="shared" si="36"/>
        <v>0</v>
      </c>
      <c r="AD88" s="17">
        <f t="shared" si="37"/>
        <v>0</v>
      </c>
      <c r="AE88" s="17">
        <f t="shared" si="38"/>
        <v>0</v>
      </c>
      <c r="AF88" s="17">
        <f t="shared" si="44"/>
        <v>0</v>
      </c>
      <c r="AG88" s="17">
        <f t="shared" si="39"/>
        <v>0</v>
      </c>
      <c r="AO88" s="55">
        <v>81</v>
      </c>
      <c r="AP88" s="57">
        <f t="shared" si="40"/>
        <v>0</v>
      </c>
      <c r="AQ88" s="57">
        <f t="shared" si="41"/>
        <v>0</v>
      </c>
      <c r="AR88" s="57">
        <f t="shared" si="45"/>
        <v>0</v>
      </c>
      <c r="AS88" s="57">
        <f t="shared" si="46"/>
        <v>0</v>
      </c>
    </row>
    <row r="89" spans="1:45" ht="15.75" customHeight="1" x14ac:dyDescent="0.25">
      <c r="A89" s="36">
        <v>81</v>
      </c>
      <c r="B89" s="19"/>
      <c r="C89" s="19"/>
      <c r="D89" s="6"/>
      <c r="E89" s="47"/>
      <c r="F89" s="603"/>
      <c r="G89" s="707"/>
      <c r="H89" s="514"/>
      <c r="I89" s="696"/>
      <c r="J89" s="514"/>
      <c r="K89" s="696"/>
      <c r="L89" s="514"/>
      <c r="M89" s="696"/>
      <c r="N89" s="514"/>
      <c r="O89" s="696"/>
      <c r="P89" s="514"/>
      <c r="Q89" s="696"/>
      <c r="R89" s="514"/>
      <c r="S89" s="696"/>
      <c r="T89" s="514"/>
      <c r="U89" s="1064">
        <f t="shared" si="31"/>
        <v>0</v>
      </c>
      <c r="V89" s="1032"/>
      <c r="W89" s="203"/>
      <c r="X89" s="111">
        <f t="shared" si="32"/>
        <v>0</v>
      </c>
      <c r="Y89" s="959">
        <f t="shared" si="33"/>
        <v>0</v>
      </c>
      <c r="Z89" s="1065">
        <f t="shared" si="43"/>
        <v>0</v>
      </c>
      <c r="AA89" s="17">
        <f t="shared" si="34"/>
        <v>0</v>
      </c>
      <c r="AB89" s="17">
        <f t="shared" si="35"/>
        <v>0</v>
      </c>
      <c r="AC89" s="17">
        <f t="shared" si="36"/>
        <v>0</v>
      </c>
      <c r="AD89" s="17">
        <f t="shared" si="37"/>
        <v>0</v>
      </c>
      <c r="AE89" s="17">
        <f t="shared" si="38"/>
        <v>0</v>
      </c>
      <c r="AF89" s="17">
        <f t="shared" si="44"/>
        <v>0</v>
      </c>
      <c r="AG89" s="17">
        <f t="shared" si="39"/>
        <v>0</v>
      </c>
      <c r="AO89" s="55">
        <v>82</v>
      </c>
      <c r="AP89" s="57">
        <f t="shared" si="40"/>
        <v>0</v>
      </c>
      <c r="AQ89" s="57">
        <f t="shared" si="41"/>
        <v>0</v>
      </c>
      <c r="AR89" s="57">
        <f t="shared" si="45"/>
        <v>0</v>
      </c>
      <c r="AS89" s="57">
        <f t="shared" si="46"/>
        <v>0</v>
      </c>
    </row>
    <row r="90" spans="1:45" ht="15.75" customHeight="1" x14ac:dyDescent="0.25">
      <c r="A90" s="36">
        <v>82</v>
      </c>
      <c r="B90" s="19"/>
      <c r="C90" s="19"/>
      <c r="D90" s="6"/>
      <c r="E90" s="47"/>
      <c r="F90" s="603"/>
      <c r="G90" s="707"/>
      <c r="H90" s="514"/>
      <c r="I90" s="696"/>
      <c r="J90" s="514"/>
      <c r="K90" s="696"/>
      <c r="L90" s="514"/>
      <c r="M90" s="696"/>
      <c r="N90" s="514"/>
      <c r="O90" s="696"/>
      <c r="P90" s="514"/>
      <c r="Q90" s="696"/>
      <c r="R90" s="514"/>
      <c r="S90" s="696"/>
      <c r="T90" s="514"/>
      <c r="U90" s="1060">
        <v>0</v>
      </c>
      <c r="V90" s="1032"/>
      <c r="W90" s="203"/>
      <c r="X90" s="111">
        <f t="shared" si="32"/>
        <v>0</v>
      </c>
      <c r="Y90" s="959">
        <f t="shared" si="33"/>
        <v>0</v>
      </c>
      <c r="Z90" s="1065">
        <f t="shared" si="43"/>
        <v>0</v>
      </c>
      <c r="AA90" s="17">
        <f t="shared" si="34"/>
        <v>0</v>
      </c>
      <c r="AB90" s="17">
        <f t="shared" si="35"/>
        <v>0</v>
      </c>
      <c r="AC90" s="17">
        <f t="shared" si="36"/>
        <v>0</v>
      </c>
      <c r="AD90" s="17">
        <f t="shared" si="37"/>
        <v>0</v>
      </c>
      <c r="AE90" s="17">
        <f t="shared" si="38"/>
        <v>0</v>
      </c>
      <c r="AF90" s="17">
        <f t="shared" si="44"/>
        <v>0</v>
      </c>
      <c r="AG90" s="17">
        <f t="shared" si="39"/>
        <v>0</v>
      </c>
      <c r="AO90" s="55">
        <v>83</v>
      </c>
      <c r="AP90" s="57">
        <f t="shared" si="40"/>
        <v>0</v>
      </c>
      <c r="AQ90" s="57">
        <f t="shared" si="41"/>
        <v>0</v>
      </c>
      <c r="AR90" s="57">
        <f t="shared" si="45"/>
        <v>0</v>
      </c>
      <c r="AS90" s="57">
        <f t="shared" si="46"/>
        <v>0</v>
      </c>
    </row>
    <row r="91" spans="1:45" ht="15.75" customHeight="1" x14ac:dyDescent="0.25">
      <c r="A91" s="36">
        <v>83</v>
      </c>
      <c r="B91" s="19"/>
      <c r="C91" s="19"/>
      <c r="D91" s="6"/>
      <c r="E91" s="47"/>
      <c r="F91" s="603"/>
      <c r="G91" s="707"/>
      <c r="H91" s="514"/>
      <c r="I91" s="696"/>
      <c r="J91" s="514"/>
      <c r="K91" s="696"/>
      <c r="L91" s="514"/>
      <c r="M91" s="696"/>
      <c r="N91" s="514"/>
      <c r="O91" s="696"/>
      <c r="P91" s="514"/>
      <c r="Q91" s="696"/>
      <c r="R91" s="514"/>
      <c r="S91" s="696"/>
      <c r="T91" s="514"/>
      <c r="U91" s="1060">
        <v>0</v>
      </c>
      <c r="V91" s="1032"/>
      <c r="W91" s="203"/>
      <c r="X91" s="111">
        <f t="shared" si="32"/>
        <v>0</v>
      </c>
      <c r="Y91" s="959">
        <f t="shared" si="33"/>
        <v>0</v>
      </c>
      <c r="Z91" s="1065">
        <f t="shared" si="43"/>
        <v>0</v>
      </c>
      <c r="AA91" s="17">
        <f t="shared" si="34"/>
        <v>0</v>
      </c>
      <c r="AB91" s="17">
        <f t="shared" si="35"/>
        <v>0</v>
      </c>
      <c r="AC91" s="17">
        <f t="shared" si="36"/>
        <v>0</v>
      </c>
      <c r="AD91" s="17">
        <f t="shared" si="37"/>
        <v>0</v>
      </c>
      <c r="AE91" s="17">
        <f t="shared" si="38"/>
        <v>0</v>
      </c>
      <c r="AF91" s="17">
        <f t="shared" si="44"/>
        <v>0</v>
      </c>
      <c r="AG91" s="17">
        <f t="shared" si="39"/>
        <v>0</v>
      </c>
      <c r="AO91" s="55">
        <v>84</v>
      </c>
      <c r="AP91" s="57">
        <f t="shared" si="40"/>
        <v>0</v>
      </c>
      <c r="AQ91" s="57">
        <f t="shared" si="41"/>
        <v>0</v>
      </c>
      <c r="AR91" s="57">
        <f t="shared" si="45"/>
        <v>0</v>
      </c>
      <c r="AS91" s="57">
        <f t="shared" si="46"/>
        <v>0</v>
      </c>
    </row>
    <row r="92" spans="1:45" ht="15.75" customHeight="1" x14ac:dyDescent="0.25">
      <c r="A92" s="36">
        <v>84</v>
      </c>
      <c r="B92" s="26"/>
      <c r="C92" s="26"/>
      <c r="D92" s="6"/>
      <c r="E92" s="47"/>
      <c r="F92" s="603"/>
      <c r="G92" s="707"/>
      <c r="H92" s="514"/>
      <c r="I92" s="696"/>
      <c r="J92" s="514"/>
      <c r="K92" s="696"/>
      <c r="L92" s="514"/>
      <c r="M92" s="696"/>
      <c r="N92" s="514"/>
      <c r="O92" s="696"/>
      <c r="P92" s="514"/>
      <c r="Q92" s="696"/>
      <c r="R92" s="514"/>
      <c r="S92" s="696"/>
      <c r="T92" s="514"/>
      <c r="U92" s="1060">
        <v>0</v>
      </c>
      <c r="V92" s="1032"/>
      <c r="W92" s="203"/>
      <c r="X92" s="111">
        <f t="shared" si="32"/>
        <v>0</v>
      </c>
      <c r="Y92" s="959">
        <f t="shared" si="33"/>
        <v>0</v>
      </c>
      <c r="Z92" s="1065">
        <f t="shared" si="43"/>
        <v>0</v>
      </c>
      <c r="AA92" s="17">
        <f t="shared" si="34"/>
        <v>0</v>
      </c>
      <c r="AB92" s="17">
        <f t="shared" si="35"/>
        <v>0</v>
      </c>
      <c r="AC92" s="17">
        <f t="shared" si="36"/>
        <v>0</v>
      </c>
      <c r="AD92" s="17">
        <f t="shared" si="37"/>
        <v>0</v>
      </c>
      <c r="AE92" s="17">
        <f t="shared" si="38"/>
        <v>0</v>
      </c>
      <c r="AF92" s="17">
        <f t="shared" si="44"/>
        <v>0</v>
      </c>
      <c r="AG92" s="17">
        <f t="shared" si="39"/>
        <v>0</v>
      </c>
      <c r="AO92" s="55">
        <v>85</v>
      </c>
      <c r="AP92" s="57">
        <f t="shared" si="40"/>
        <v>0</v>
      </c>
      <c r="AQ92" s="57">
        <f t="shared" si="41"/>
        <v>0</v>
      </c>
      <c r="AR92" s="57">
        <f t="shared" si="45"/>
        <v>0</v>
      </c>
      <c r="AS92" s="57">
        <f t="shared" si="46"/>
        <v>0</v>
      </c>
    </row>
    <row r="93" spans="1:45" ht="15.75" customHeight="1" x14ac:dyDescent="0.25">
      <c r="A93" s="36">
        <v>85</v>
      </c>
      <c r="B93" s="19"/>
      <c r="C93" s="19"/>
      <c r="D93" s="6"/>
      <c r="E93" s="47"/>
      <c r="F93" s="603"/>
      <c r="G93" s="707"/>
      <c r="H93" s="514"/>
      <c r="I93" s="696"/>
      <c r="J93" s="514"/>
      <c r="K93" s="696"/>
      <c r="L93" s="514"/>
      <c r="M93" s="696"/>
      <c r="N93" s="514"/>
      <c r="O93" s="696"/>
      <c r="P93" s="514"/>
      <c r="Q93" s="696"/>
      <c r="R93" s="514"/>
      <c r="S93" s="696"/>
      <c r="T93" s="514"/>
      <c r="U93" s="1060">
        <f t="shared" ref="U93:U136" si="47">T93+R93+P93+N93+L93+J93+H93</f>
        <v>0</v>
      </c>
      <c r="V93" s="1032"/>
      <c r="W93" s="203"/>
      <c r="X93" s="111">
        <f t="shared" si="32"/>
        <v>0</v>
      </c>
      <c r="Y93" s="959">
        <f t="shared" si="33"/>
        <v>0</v>
      </c>
      <c r="Z93" s="1065">
        <f t="shared" si="43"/>
        <v>0</v>
      </c>
      <c r="AA93" s="17">
        <f t="shared" si="34"/>
        <v>0</v>
      </c>
      <c r="AB93" s="17">
        <f t="shared" si="35"/>
        <v>0</v>
      </c>
      <c r="AC93" s="17">
        <f t="shared" si="36"/>
        <v>0</v>
      </c>
      <c r="AD93" s="17">
        <f t="shared" si="37"/>
        <v>0</v>
      </c>
      <c r="AE93" s="17">
        <f t="shared" si="38"/>
        <v>0</v>
      </c>
      <c r="AF93" s="17">
        <f t="shared" si="44"/>
        <v>0</v>
      </c>
      <c r="AG93" s="17">
        <f t="shared" si="39"/>
        <v>0</v>
      </c>
      <c r="AP93" s="57">
        <f t="shared" si="40"/>
        <v>0</v>
      </c>
    </row>
    <row r="94" spans="1:45" ht="15.75" customHeight="1" x14ac:dyDescent="0.25">
      <c r="A94" s="36">
        <v>86</v>
      </c>
      <c r="B94" s="19"/>
      <c r="C94" s="19"/>
      <c r="D94" s="6"/>
      <c r="E94" s="47"/>
      <c r="F94" s="603"/>
      <c r="G94" s="707"/>
      <c r="H94" s="514"/>
      <c r="I94" s="696"/>
      <c r="J94" s="514"/>
      <c r="K94" s="696"/>
      <c r="L94" s="514"/>
      <c r="M94" s="696"/>
      <c r="N94" s="514"/>
      <c r="O94" s="696"/>
      <c r="P94" s="514"/>
      <c r="Q94" s="696"/>
      <c r="R94" s="514"/>
      <c r="S94" s="696"/>
      <c r="T94" s="514"/>
      <c r="U94" s="1060">
        <f t="shared" si="47"/>
        <v>0</v>
      </c>
      <c r="V94" s="1032"/>
      <c r="W94" s="203"/>
      <c r="X94" s="111">
        <f t="shared" si="32"/>
        <v>0</v>
      </c>
      <c r="Y94" s="959">
        <f t="shared" si="33"/>
        <v>0</v>
      </c>
      <c r="Z94" s="1065">
        <f t="shared" si="43"/>
        <v>0</v>
      </c>
      <c r="AA94" s="17">
        <f t="shared" si="34"/>
        <v>0</v>
      </c>
      <c r="AB94" s="17">
        <f t="shared" si="35"/>
        <v>0</v>
      </c>
      <c r="AC94" s="17">
        <f t="shared" si="36"/>
        <v>0</v>
      </c>
      <c r="AD94" s="17">
        <f t="shared" si="37"/>
        <v>0</v>
      </c>
      <c r="AE94" s="17">
        <f t="shared" si="38"/>
        <v>0</v>
      </c>
      <c r="AF94" s="17">
        <f t="shared" si="44"/>
        <v>0</v>
      </c>
      <c r="AG94" s="17">
        <f t="shared" si="39"/>
        <v>0</v>
      </c>
      <c r="AP94" s="57">
        <f t="shared" si="40"/>
        <v>0</v>
      </c>
    </row>
    <row r="95" spans="1:45" s="3" customFormat="1" ht="15.75" customHeight="1" x14ac:dyDescent="0.25">
      <c r="A95" s="36">
        <v>87</v>
      </c>
      <c r="B95" s="19"/>
      <c r="C95" s="19"/>
      <c r="D95" s="6"/>
      <c r="E95" s="47"/>
      <c r="F95" s="603"/>
      <c r="G95" s="707"/>
      <c r="H95" s="514"/>
      <c r="I95" s="696"/>
      <c r="J95" s="514"/>
      <c r="K95" s="696"/>
      <c r="L95" s="514"/>
      <c r="M95" s="696"/>
      <c r="N95" s="514"/>
      <c r="O95" s="696"/>
      <c r="P95" s="514"/>
      <c r="Q95" s="696"/>
      <c r="R95" s="514"/>
      <c r="S95" s="696"/>
      <c r="T95" s="514"/>
      <c r="U95" s="1060">
        <f t="shared" si="47"/>
        <v>0</v>
      </c>
      <c r="V95" s="1032"/>
      <c r="W95" s="203"/>
      <c r="X95" s="111">
        <f t="shared" si="32"/>
        <v>0</v>
      </c>
      <c r="Y95" s="959">
        <f t="shared" si="33"/>
        <v>0</v>
      </c>
      <c r="Z95" s="1065">
        <f t="shared" si="43"/>
        <v>0</v>
      </c>
      <c r="AA95" s="17">
        <f t="shared" si="34"/>
        <v>0</v>
      </c>
      <c r="AB95" s="17">
        <f t="shared" si="35"/>
        <v>0</v>
      </c>
      <c r="AC95" s="17">
        <f t="shared" si="36"/>
        <v>0</v>
      </c>
      <c r="AD95" s="17">
        <f t="shared" si="37"/>
        <v>0</v>
      </c>
      <c r="AE95" s="17">
        <f t="shared" si="38"/>
        <v>0</v>
      </c>
      <c r="AF95" s="17">
        <f t="shared" si="44"/>
        <v>0</v>
      </c>
      <c r="AG95" s="17">
        <f t="shared" si="39"/>
        <v>0</v>
      </c>
      <c r="AP95" s="57">
        <f t="shared" si="40"/>
        <v>0</v>
      </c>
    </row>
    <row r="96" spans="1:45" ht="15.75" customHeight="1" x14ac:dyDescent="0.25">
      <c r="A96" s="36">
        <v>88</v>
      </c>
      <c r="B96" s="19"/>
      <c r="C96" s="19"/>
      <c r="D96" s="6"/>
      <c r="E96" s="47"/>
      <c r="F96" s="603"/>
      <c r="G96" s="707"/>
      <c r="H96" s="514"/>
      <c r="I96" s="696"/>
      <c r="J96" s="514"/>
      <c r="K96" s="696"/>
      <c r="L96" s="514"/>
      <c r="M96" s="696"/>
      <c r="N96" s="514"/>
      <c r="O96" s="696"/>
      <c r="P96" s="514"/>
      <c r="Q96" s="696"/>
      <c r="R96" s="514"/>
      <c r="S96" s="696"/>
      <c r="T96" s="514"/>
      <c r="U96" s="1060">
        <f t="shared" si="47"/>
        <v>0</v>
      </c>
      <c r="V96" s="1032"/>
      <c r="W96" s="203"/>
      <c r="X96" s="111">
        <f t="shared" si="32"/>
        <v>0</v>
      </c>
      <c r="Y96" s="959">
        <f t="shared" si="33"/>
        <v>0</v>
      </c>
      <c r="Z96" s="1065">
        <f t="shared" si="43"/>
        <v>0</v>
      </c>
      <c r="AA96" s="17">
        <f t="shared" si="34"/>
        <v>0</v>
      </c>
      <c r="AB96" s="17">
        <f t="shared" si="35"/>
        <v>0</v>
      </c>
      <c r="AC96" s="17">
        <f t="shared" si="36"/>
        <v>0</v>
      </c>
      <c r="AD96" s="17">
        <f t="shared" si="37"/>
        <v>0</v>
      </c>
      <c r="AE96" s="17">
        <f t="shared" si="38"/>
        <v>0</v>
      </c>
      <c r="AF96" s="17">
        <f t="shared" si="44"/>
        <v>0</v>
      </c>
      <c r="AG96" s="17">
        <f t="shared" si="39"/>
        <v>0</v>
      </c>
      <c r="AP96" s="57">
        <f t="shared" si="40"/>
        <v>0</v>
      </c>
    </row>
    <row r="97" spans="1:42" ht="15.75" customHeight="1" x14ac:dyDescent="0.25">
      <c r="A97" s="36">
        <v>89</v>
      </c>
      <c r="B97" s="26"/>
      <c r="C97" s="26"/>
      <c r="D97" s="6"/>
      <c r="E97" s="47"/>
      <c r="F97" s="603"/>
      <c r="G97" s="707"/>
      <c r="H97" s="514"/>
      <c r="I97" s="696"/>
      <c r="J97" s="514"/>
      <c r="K97" s="696"/>
      <c r="L97" s="514"/>
      <c r="M97" s="696"/>
      <c r="N97" s="514"/>
      <c r="O97" s="696"/>
      <c r="P97" s="514"/>
      <c r="Q97" s="696"/>
      <c r="R97" s="514"/>
      <c r="S97" s="696"/>
      <c r="T97" s="514"/>
      <c r="U97" s="1060">
        <f t="shared" si="47"/>
        <v>0</v>
      </c>
      <c r="V97" s="1032"/>
      <c r="W97" s="203"/>
      <c r="X97" s="111">
        <f t="shared" si="32"/>
        <v>0</v>
      </c>
      <c r="Y97" s="959">
        <f t="shared" si="33"/>
        <v>0</v>
      </c>
      <c r="Z97" s="1065">
        <f t="shared" si="43"/>
        <v>0</v>
      </c>
      <c r="AA97" s="17">
        <f t="shared" si="34"/>
        <v>0</v>
      </c>
      <c r="AB97" s="17">
        <f t="shared" si="35"/>
        <v>0</v>
      </c>
      <c r="AC97" s="17">
        <f t="shared" si="36"/>
        <v>0</v>
      </c>
      <c r="AD97" s="17">
        <f t="shared" si="37"/>
        <v>0</v>
      </c>
      <c r="AE97" s="17">
        <f t="shared" si="38"/>
        <v>0</v>
      </c>
      <c r="AF97" s="17">
        <f t="shared" si="44"/>
        <v>0</v>
      </c>
      <c r="AG97" s="17">
        <f t="shared" si="39"/>
        <v>0</v>
      </c>
      <c r="AP97" s="57">
        <f t="shared" si="40"/>
        <v>0</v>
      </c>
    </row>
    <row r="98" spans="1:42" ht="15.75" customHeight="1" x14ac:dyDescent="0.25">
      <c r="A98" s="36">
        <v>90</v>
      </c>
      <c r="B98" s="26"/>
      <c r="C98" s="26"/>
      <c r="D98" s="6"/>
      <c r="E98" s="47"/>
      <c r="F98" s="603"/>
      <c r="G98" s="707"/>
      <c r="H98" s="514"/>
      <c r="I98" s="696"/>
      <c r="J98" s="514"/>
      <c r="K98" s="696"/>
      <c r="L98" s="514"/>
      <c r="M98" s="696"/>
      <c r="N98" s="514"/>
      <c r="O98" s="696"/>
      <c r="P98" s="514"/>
      <c r="Q98" s="696"/>
      <c r="R98" s="514"/>
      <c r="S98" s="696"/>
      <c r="T98" s="514"/>
      <c r="U98" s="1060">
        <f t="shared" si="47"/>
        <v>0</v>
      </c>
      <c r="V98" s="1032"/>
      <c r="W98" s="203"/>
      <c r="X98" s="111">
        <f t="shared" si="32"/>
        <v>0</v>
      </c>
      <c r="Y98" s="959">
        <f t="shared" si="33"/>
        <v>0</v>
      </c>
      <c r="Z98" s="1065">
        <f t="shared" si="43"/>
        <v>0</v>
      </c>
      <c r="AA98" s="17">
        <f t="shared" si="34"/>
        <v>0</v>
      </c>
      <c r="AB98" s="17">
        <f t="shared" si="35"/>
        <v>0</v>
      </c>
      <c r="AC98" s="17">
        <f t="shared" si="36"/>
        <v>0</v>
      </c>
      <c r="AD98" s="17">
        <f t="shared" si="37"/>
        <v>0</v>
      </c>
      <c r="AE98" s="17">
        <f t="shared" si="38"/>
        <v>0</v>
      </c>
      <c r="AF98" s="17">
        <f t="shared" si="44"/>
        <v>0</v>
      </c>
      <c r="AG98" s="17">
        <f t="shared" si="39"/>
        <v>0</v>
      </c>
      <c r="AP98" s="57">
        <f t="shared" si="40"/>
        <v>0</v>
      </c>
    </row>
    <row r="99" spans="1:42" ht="15.75" customHeight="1" x14ac:dyDescent="0.25">
      <c r="A99" s="36">
        <v>91</v>
      </c>
      <c r="B99" s="32"/>
      <c r="C99" s="26"/>
      <c r="D99" s="6"/>
      <c r="E99" s="47"/>
      <c r="F99" s="603"/>
      <c r="G99" s="707"/>
      <c r="H99" s="514"/>
      <c r="I99" s="696"/>
      <c r="J99" s="514"/>
      <c r="K99" s="696"/>
      <c r="L99" s="514"/>
      <c r="M99" s="696"/>
      <c r="N99" s="514"/>
      <c r="O99" s="696"/>
      <c r="P99" s="514"/>
      <c r="Q99" s="696"/>
      <c r="R99" s="514"/>
      <c r="S99" s="696"/>
      <c r="T99" s="514"/>
      <c r="U99" s="1060">
        <f t="shared" si="47"/>
        <v>0</v>
      </c>
      <c r="V99" s="1032"/>
      <c r="W99" s="203"/>
      <c r="X99" s="111">
        <f t="shared" si="32"/>
        <v>0</v>
      </c>
      <c r="Y99" s="959">
        <f t="shared" si="33"/>
        <v>0</v>
      </c>
      <c r="Z99" s="1065">
        <f t="shared" si="43"/>
        <v>0</v>
      </c>
      <c r="AA99" s="17">
        <f t="shared" si="34"/>
        <v>0</v>
      </c>
      <c r="AB99" s="17">
        <f t="shared" si="35"/>
        <v>0</v>
      </c>
      <c r="AC99" s="17">
        <f t="shared" si="36"/>
        <v>0</v>
      </c>
      <c r="AD99" s="17">
        <f t="shared" si="37"/>
        <v>0</v>
      </c>
      <c r="AE99" s="17">
        <f t="shared" si="38"/>
        <v>0</v>
      </c>
      <c r="AF99" s="17">
        <f t="shared" si="44"/>
        <v>0</v>
      </c>
      <c r="AG99" s="17">
        <f t="shared" si="39"/>
        <v>0</v>
      </c>
      <c r="AP99" s="57">
        <f t="shared" si="40"/>
        <v>0</v>
      </c>
    </row>
    <row r="100" spans="1:42" ht="15.75" customHeight="1" x14ac:dyDescent="0.25">
      <c r="A100" s="36">
        <v>92</v>
      </c>
      <c r="B100" s="32"/>
      <c r="C100" s="26"/>
      <c r="D100" s="6"/>
      <c r="E100" s="47"/>
      <c r="F100" s="603"/>
      <c r="G100" s="707"/>
      <c r="H100" s="514"/>
      <c r="I100" s="696"/>
      <c r="J100" s="514"/>
      <c r="K100" s="696"/>
      <c r="L100" s="514"/>
      <c r="M100" s="696"/>
      <c r="N100" s="514"/>
      <c r="O100" s="696"/>
      <c r="P100" s="514"/>
      <c r="Q100" s="696"/>
      <c r="R100" s="514"/>
      <c r="S100" s="696"/>
      <c r="T100" s="514"/>
      <c r="U100" s="1060">
        <f t="shared" si="47"/>
        <v>0</v>
      </c>
      <c r="V100" s="1032"/>
      <c r="W100" s="203"/>
      <c r="X100" s="111">
        <f t="shared" si="32"/>
        <v>0</v>
      </c>
      <c r="Y100" s="959">
        <f t="shared" si="33"/>
        <v>0</v>
      </c>
      <c r="Z100" s="1065">
        <f t="shared" si="43"/>
        <v>0</v>
      </c>
      <c r="AA100" s="17">
        <f t="shared" si="34"/>
        <v>0</v>
      </c>
      <c r="AB100" s="17">
        <f t="shared" si="35"/>
        <v>0</v>
      </c>
      <c r="AC100" s="17">
        <f t="shared" si="36"/>
        <v>0</v>
      </c>
      <c r="AD100" s="17">
        <f t="shared" si="37"/>
        <v>0</v>
      </c>
      <c r="AE100" s="17">
        <f t="shared" si="38"/>
        <v>0</v>
      </c>
      <c r="AF100" s="17">
        <f t="shared" si="44"/>
        <v>0</v>
      </c>
      <c r="AG100" s="17">
        <f t="shared" si="39"/>
        <v>0</v>
      </c>
      <c r="AP100" s="57">
        <f t="shared" si="40"/>
        <v>0</v>
      </c>
    </row>
    <row r="101" spans="1:42" s="2" customFormat="1" ht="15.75" customHeight="1" x14ac:dyDescent="0.25">
      <c r="A101" s="36">
        <v>93</v>
      </c>
      <c r="B101" s="19"/>
      <c r="C101" s="19"/>
      <c r="D101" s="6"/>
      <c r="E101" s="46"/>
      <c r="F101" s="603"/>
      <c r="G101" s="707"/>
      <c r="H101" s="514"/>
      <c r="I101" s="696"/>
      <c r="J101" s="514"/>
      <c r="K101" s="696"/>
      <c r="L101" s="514"/>
      <c r="M101" s="696"/>
      <c r="N101" s="514"/>
      <c r="O101" s="696"/>
      <c r="P101" s="514"/>
      <c r="Q101" s="696"/>
      <c r="R101" s="514"/>
      <c r="S101" s="696"/>
      <c r="T101" s="514"/>
      <c r="U101" s="1060">
        <f t="shared" si="47"/>
        <v>0</v>
      </c>
      <c r="V101" s="1032"/>
      <c r="W101" s="203"/>
      <c r="X101" s="111">
        <f t="shared" si="32"/>
        <v>0</v>
      </c>
      <c r="Y101" s="959">
        <f t="shared" si="33"/>
        <v>0</v>
      </c>
      <c r="Z101" s="1065">
        <f t="shared" si="43"/>
        <v>0</v>
      </c>
      <c r="AA101" s="17">
        <f t="shared" si="34"/>
        <v>0</v>
      </c>
      <c r="AB101" s="17">
        <f t="shared" si="35"/>
        <v>0</v>
      </c>
      <c r="AC101" s="17">
        <f t="shared" si="36"/>
        <v>0</v>
      </c>
      <c r="AD101" s="17">
        <f t="shared" si="37"/>
        <v>0</v>
      </c>
      <c r="AE101" s="17">
        <f t="shared" si="38"/>
        <v>0</v>
      </c>
      <c r="AF101" s="17">
        <f t="shared" si="44"/>
        <v>0</v>
      </c>
      <c r="AG101" s="17">
        <f t="shared" si="39"/>
        <v>0</v>
      </c>
      <c r="AP101" s="57">
        <f t="shared" si="40"/>
        <v>0</v>
      </c>
    </row>
    <row r="102" spans="1:42" ht="15.75" customHeight="1" x14ac:dyDescent="0.25">
      <c r="A102" s="36">
        <v>94</v>
      </c>
      <c r="B102" s="19"/>
      <c r="C102" s="19"/>
      <c r="D102" s="6"/>
      <c r="E102" s="47"/>
      <c r="F102" s="603"/>
      <c r="G102" s="707"/>
      <c r="H102" s="514"/>
      <c r="I102" s="696"/>
      <c r="J102" s="514"/>
      <c r="K102" s="696"/>
      <c r="L102" s="514"/>
      <c r="M102" s="696"/>
      <c r="N102" s="514"/>
      <c r="O102" s="696"/>
      <c r="P102" s="514"/>
      <c r="Q102" s="696"/>
      <c r="R102" s="514"/>
      <c r="S102" s="696"/>
      <c r="T102" s="514"/>
      <c r="U102" s="1060">
        <f t="shared" si="47"/>
        <v>0</v>
      </c>
      <c r="V102" s="1032"/>
      <c r="W102" s="203"/>
      <c r="X102" s="111">
        <f t="shared" si="32"/>
        <v>0</v>
      </c>
      <c r="Y102" s="959">
        <f t="shared" si="33"/>
        <v>0</v>
      </c>
      <c r="Z102" s="1065">
        <f t="shared" si="43"/>
        <v>0</v>
      </c>
      <c r="AA102" s="17">
        <f t="shared" si="34"/>
        <v>0</v>
      </c>
      <c r="AB102" s="17">
        <f t="shared" si="35"/>
        <v>0</v>
      </c>
      <c r="AC102" s="17">
        <f t="shared" si="36"/>
        <v>0</v>
      </c>
      <c r="AD102" s="17">
        <f t="shared" si="37"/>
        <v>0</v>
      </c>
      <c r="AE102" s="17">
        <f t="shared" si="38"/>
        <v>0</v>
      </c>
      <c r="AF102" s="17">
        <f t="shared" si="44"/>
        <v>0</v>
      </c>
      <c r="AG102" s="17">
        <f t="shared" si="39"/>
        <v>0</v>
      </c>
      <c r="AP102" s="57">
        <f t="shared" si="40"/>
        <v>0</v>
      </c>
    </row>
    <row r="103" spans="1:42" ht="15.75" customHeight="1" x14ac:dyDescent="0.25">
      <c r="A103" s="36">
        <v>95</v>
      </c>
      <c r="B103" s="19"/>
      <c r="C103" s="19"/>
      <c r="D103" s="6"/>
      <c r="E103" s="47"/>
      <c r="F103" s="603"/>
      <c r="G103" s="707"/>
      <c r="H103" s="514"/>
      <c r="I103" s="696"/>
      <c r="J103" s="514"/>
      <c r="K103" s="696"/>
      <c r="L103" s="514"/>
      <c r="M103" s="696"/>
      <c r="N103" s="514"/>
      <c r="O103" s="696"/>
      <c r="P103" s="514"/>
      <c r="Q103" s="696"/>
      <c r="R103" s="514"/>
      <c r="S103" s="696"/>
      <c r="T103" s="514"/>
      <c r="U103" s="1060">
        <f t="shared" si="47"/>
        <v>0</v>
      </c>
      <c r="V103" s="1032"/>
      <c r="W103" s="203"/>
      <c r="X103" s="111">
        <f t="shared" si="32"/>
        <v>0</v>
      </c>
      <c r="Y103" s="959">
        <f t="shared" si="33"/>
        <v>0</v>
      </c>
      <c r="Z103" s="1065">
        <f t="shared" si="43"/>
        <v>0</v>
      </c>
      <c r="AA103" s="17">
        <f t="shared" si="34"/>
        <v>0</v>
      </c>
      <c r="AB103" s="17">
        <f t="shared" si="35"/>
        <v>0</v>
      </c>
      <c r="AC103" s="17">
        <f t="shared" si="36"/>
        <v>0</v>
      </c>
      <c r="AD103" s="17">
        <f t="shared" si="37"/>
        <v>0</v>
      </c>
      <c r="AE103" s="17">
        <f t="shared" si="38"/>
        <v>0</v>
      </c>
      <c r="AF103" s="17">
        <f t="shared" si="44"/>
        <v>0</v>
      </c>
      <c r="AG103" s="17">
        <f t="shared" si="39"/>
        <v>0</v>
      </c>
      <c r="AP103" s="57">
        <f t="shared" si="40"/>
        <v>0</v>
      </c>
    </row>
    <row r="104" spans="1:42" ht="15.75" customHeight="1" x14ac:dyDescent="0.25">
      <c r="A104" s="36">
        <v>96</v>
      </c>
      <c r="B104" s="19"/>
      <c r="C104" s="19"/>
      <c r="D104" s="6"/>
      <c r="E104" s="47"/>
      <c r="F104" s="603"/>
      <c r="G104" s="707"/>
      <c r="H104" s="514"/>
      <c r="I104" s="696"/>
      <c r="J104" s="514"/>
      <c r="K104" s="696"/>
      <c r="L104" s="514"/>
      <c r="M104" s="696"/>
      <c r="N104" s="514"/>
      <c r="O104" s="696"/>
      <c r="P104" s="514"/>
      <c r="Q104" s="696"/>
      <c r="R104" s="514"/>
      <c r="S104" s="696"/>
      <c r="T104" s="514"/>
      <c r="U104" s="1060">
        <f t="shared" si="47"/>
        <v>0</v>
      </c>
      <c r="V104" s="1032"/>
      <c r="W104" s="203"/>
      <c r="X104" s="111">
        <f t="shared" si="32"/>
        <v>0</v>
      </c>
      <c r="Y104" s="959">
        <f t="shared" si="33"/>
        <v>0</v>
      </c>
      <c r="Z104" s="1065">
        <f t="shared" si="43"/>
        <v>0</v>
      </c>
      <c r="AA104" s="17">
        <f t="shared" si="34"/>
        <v>0</v>
      </c>
      <c r="AB104" s="17">
        <f t="shared" si="35"/>
        <v>0</v>
      </c>
      <c r="AC104" s="17">
        <f t="shared" si="36"/>
        <v>0</v>
      </c>
      <c r="AD104" s="17">
        <f t="shared" si="37"/>
        <v>0</v>
      </c>
      <c r="AE104" s="17">
        <f t="shared" si="38"/>
        <v>0</v>
      </c>
      <c r="AF104" s="17">
        <f t="shared" si="44"/>
        <v>0</v>
      </c>
      <c r="AG104" s="17">
        <f t="shared" si="39"/>
        <v>0</v>
      </c>
      <c r="AP104" s="57">
        <f t="shared" si="40"/>
        <v>0</v>
      </c>
    </row>
    <row r="105" spans="1:42" ht="15.75" customHeight="1" x14ac:dyDescent="0.25">
      <c r="A105" s="36">
        <v>97</v>
      </c>
      <c r="B105" s="19"/>
      <c r="C105" s="19"/>
      <c r="D105" s="6"/>
      <c r="E105" s="47"/>
      <c r="F105" s="603"/>
      <c r="G105" s="707"/>
      <c r="H105" s="514"/>
      <c r="I105" s="696"/>
      <c r="J105" s="514"/>
      <c r="K105" s="696"/>
      <c r="L105" s="514"/>
      <c r="M105" s="696"/>
      <c r="N105" s="514"/>
      <c r="O105" s="696"/>
      <c r="P105" s="514"/>
      <c r="Q105" s="696"/>
      <c r="R105" s="514"/>
      <c r="S105" s="696"/>
      <c r="T105" s="514"/>
      <c r="U105" s="1060">
        <f t="shared" si="47"/>
        <v>0</v>
      </c>
      <c r="V105" s="1032"/>
      <c r="W105" s="203"/>
      <c r="X105" s="111">
        <f t="shared" si="32"/>
        <v>0</v>
      </c>
      <c r="Y105" s="959">
        <f t="shared" ref="Y105:Y136" si="48">G105+I105+K105+M105+O105+Q105+S105</f>
        <v>0</v>
      </c>
      <c r="Z105" s="1065">
        <f t="shared" si="43"/>
        <v>0</v>
      </c>
      <c r="AA105" s="17">
        <f t="shared" ref="AA105:AA136" si="49">H105*C105</f>
        <v>0</v>
      </c>
      <c r="AB105" s="17">
        <f t="shared" ref="AB105:AB136" si="50">J105*C105</f>
        <v>0</v>
      </c>
      <c r="AC105" s="17">
        <f t="shared" ref="AC105:AC136" si="51">L105*C105</f>
        <v>0</v>
      </c>
      <c r="AD105" s="17">
        <f t="shared" ref="AD105:AD137" si="52">N105*C105</f>
        <v>0</v>
      </c>
      <c r="AE105" s="17">
        <f t="shared" ref="AE105:AE137" si="53">P105*C105</f>
        <v>0</v>
      </c>
      <c r="AF105" s="17">
        <f t="shared" si="44"/>
        <v>0</v>
      </c>
      <c r="AG105" s="17">
        <f t="shared" ref="AG105:AG136" si="54">T105*C105</f>
        <v>0</v>
      </c>
      <c r="AP105" s="57">
        <f t="shared" ref="AP105:AP136" si="55">U105*B105</f>
        <v>0</v>
      </c>
    </row>
    <row r="106" spans="1:42" ht="15.75" customHeight="1" x14ac:dyDescent="0.25">
      <c r="A106" s="36">
        <v>98</v>
      </c>
      <c r="B106" s="26"/>
      <c r="C106" s="26"/>
      <c r="D106" s="6"/>
      <c r="E106" s="47"/>
      <c r="F106" s="603"/>
      <c r="G106" s="707"/>
      <c r="H106" s="514"/>
      <c r="I106" s="696"/>
      <c r="J106" s="514"/>
      <c r="K106" s="696"/>
      <c r="L106" s="514"/>
      <c r="M106" s="696"/>
      <c r="N106" s="514"/>
      <c r="O106" s="696"/>
      <c r="P106" s="514"/>
      <c r="Q106" s="696"/>
      <c r="R106" s="514"/>
      <c r="S106" s="696"/>
      <c r="T106" s="514"/>
      <c r="U106" s="1060">
        <f t="shared" si="47"/>
        <v>0</v>
      </c>
      <c r="V106" s="1032"/>
      <c r="W106" s="203"/>
      <c r="X106" s="111">
        <f t="shared" si="32"/>
        <v>0</v>
      </c>
      <c r="Y106" s="959">
        <f t="shared" si="48"/>
        <v>0</v>
      </c>
      <c r="Z106" s="1065">
        <f t="shared" si="43"/>
        <v>0</v>
      </c>
      <c r="AA106" s="17">
        <f t="shared" si="49"/>
        <v>0</v>
      </c>
      <c r="AB106" s="17">
        <f t="shared" si="50"/>
        <v>0</v>
      </c>
      <c r="AC106" s="17">
        <f t="shared" si="51"/>
        <v>0</v>
      </c>
      <c r="AD106" s="17">
        <f t="shared" si="52"/>
        <v>0</v>
      </c>
      <c r="AE106" s="17">
        <f t="shared" si="53"/>
        <v>0</v>
      </c>
      <c r="AF106" s="17">
        <f t="shared" si="44"/>
        <v>0</v>
      </c>
      <c r="AG106" s="17">
        <f t="shared" si="54"/>
        <v>0</v>
      </c>
      <c r="AP106" s="57">
        <f t="shared" si="55"/>
        <v>0</v>
      </c>
    </row>
    <row r="107" spans="1:42" ht="15.75" customHeight="1" x14ac:dyDescent="0.25">
      <c r="A107" s="36">
        <v>99</v>
      </c>
      <c r="B107" s="19"/>
      <c r="C107" s="19"/>
      <c r="D107" s="6"/>
      <c r="E107" s="47"/>
      <c r="F107" s="603"/>
      <c r="G107" s="707"/>
      <c r="H107" s="514"/>
      <c r="I107" s="696"/>
      <c r="J107" s="514"/>
      <c r="K107" s="696"/>
      <c r="L107" s="514"/>
      <c r="M107" s="696"/>
      <c r="N107" s="514"/>
      <c r="O107" s="696"/>
      <c r="P107" s="514"/>
      <c r="Q107" s="696"/>
      <c r="R107" s="514"/>
      <c r="S107" s="696"/>
      <c r="T107" s="514"/>
      <c r="U107" s="1060">
        <f t="shared" si="47"/>
        <v>0</v>
      </c>
      <c r="V107" s="1032"/>
      <c r="W107" s="203"/>
      <c r="X107" s="111">
        <f t="shared" si="32"/>
        <v>0</v>
      </c>
      <c r="Y107" s="959">
        <f t="shared" si="48"/>
        <v>0</v>
      </c>
      <c r="Z107" s="1065">
        <f t="shared" si="43"/>
        <v>0</v>
      </c>
      <c r="AA107" s="17">
        <f t="shared" si="49"/>
        <v>0</v>
      </c>
      <c r="AB107" s="17">
        <f t="shared" si="50"/>
        <v>0</v>
      </c>
      <c r="AC107" s="17">
        <f t="shared" si="51"/>
        <v>0</v>
      </c>
      <c r="AD107" s="17">
        <f t="shared" si="52"/>
        <v>0</v>
      </c>
      <c r="AE107" s="17">
        <f t="shared" si="53"/>
        <v>0</v>
      </c>
      <c r="AF107" s="17">
        <f t="shared" si="44"/>
        <v>0</v>
      </c>
      <c r="AG107" s="17">
        <f t="shared" si="54"/>
        <v>0</v>
      </c>
      <c r="AP107" s="57">
        <f t="shared" si="55"/>
        <v>0</v>
      </c>
    </row>
    <row r="108" spans="1:42" ht="15.75" customHeight="1" x14ac:dyDescent="0.25">
      <c r="A108" s="36">
        <v>100</v>
      </c>
      <c r="B108" s="19"/>
      <c r="C108" s="19"/>
      <c r="D108" s="6"/>
      <c r="E108" s="47"/>
      <c r="F108" s="603"/>
      <c r="G108" s="707"/>
      <c r="H108" s="514"/>
      <c r="I108" s="696"/>
      <c r="J108" s="514"/>
      <c r="K108" s="696"/>
      <c r="L108" s="514"/>
      <c r="M108" s="696"/>
      <c r="N108" s="514"/>
      <c r="O108" s="696"/>
      <c r="P108" s="514"/>
      <c r="Q108" s="696"/>
      <c r="R108" s="514"/>
      <c r="S108" s="696"/>
      <c r="T108" s="514"/>
      <c r="U108" s="1060">
        <f t="shared" si="47"/>
        <v>0</v>
      </c>
      <c r="V108" s="1032"/>
      <c r="W108" s="203"/>
      <c r="X108" s="111">
        <f t="shared" si="32"/>
        <v>0</v>
      </c>
      <c r="Y108" s="959">
        <f t="shared" si="48"/>
        <v>0</v>
      </c>
      <c r="Z108" s="1065">
        <f t="shared" si="43"/>
        <v>0</v>
      </c>
      <c r="AA108" s="17">
        <f t="shared" si="49"/>
        <v>0</v>
      </c>
      <c r="AB108" s="17">
        <f t="shared" si="50"/>
        <v>0</v>
      </c>
      <c r="AC108" s="17">
        <f t="shared" si="51"/>
        <v>0</v>
      </c>
      <c r="AD108" s="17">
        <f t="shared" si="52"/>
        <v>0</v>
      </c>
      <c r="AE108" s="17">
        <f t="shared" si="53"/>
        <v>0</v>
      </c>
      <c r="AF108" s="17">
        <f t="shared" si="44"/>
        <v>0</v>
      </c>
      <c r="AG108" s="17">
        <f t="shared" si="54"/>
        <v>0</v>
      </c>
      <c r="AP108" s="57">
        <f t="shared" si="55"/>
        <v>0</v>
      </c>
    </row>
    <row r="109" spans="1:42" ht="15.75" customHeight="1" x14ac:dyDescent="0.25">
      <c r="A109" s="36">
        <v>101</v>
      </c>
      <c r="B109" s="19"/>
      <c r="C109" s="19"/>
      <c r="D109" s="6"/>
      <c r="E109" s="47"/>
      <c r="F109" s="603"/>
      <c r="G109" s="707"/>
      <c r="H109" s="514"/>
      <c r="I109" s="696"/>
      <c r="J109" s="514"/>
      <c r="K109" s="696"/>
      <c r="L109" s="514"/>
      <c r="M109" s="696"/>
      <c r="N109" s="514"/>
      <c r="O109" s="696"/>
      <c r="P109" s="514"/>
      <c r="Q109" s="696"/>
      <c r="R109" s="514"/>
      <c r="S109" s="696"/>
      <c r="T109" s="514"/>
      <c r="U109" s="1060">
        <f t="shared" si="47"/>
        <v>0</v>
      </c>
      <c r="V109" s="1032"/>
      <c r="W109" s="203"/>
      <c r="X109" s="111">
        <f t="shared" si="32"/>
        <v>0</v>
      </c>
      <c r="Y109" s="959">
        <f t="shared" si="48"/>
        <v>0</v>
      </c>
      <c r="Z109" s="1065">
        <f t="shared" si="43"/>
        <v>0</v>
      </c>
      <c r="AA109" s="17">
        <f t="shared" si="49"/>
        <v>0</v>
      </c>
      <c r="AB109" s="17">
        <f t="shared" si="50"/>
        <v>0</v>
      </c>
      <c r="AC109" s="17">
        <f t="shared" si="51"/>
        <v>0</v>
      </c>
      <c r="AD109" s="17">
        <f t="shared" si="52"/>
        <v>0</v>
      </c>
      <c r="AE109" s="17">
        <f t="shared" si="53"/>
        <v>0</v>
      </c>
      <c r="AF109" s="17">
        <f t="shared" si="44"/>
        <v>0</v>
      </c>
      <c r="AG109" s="17">
        <f t="shared" si="54"/>
        <v>0</v>
      </c>
      <c r="AP109" s="57">
        <f t="shared" si="55"/>
        <v>0</v>
      </c>
    </row>
    <row r="110" spans="1:42" ht="15.75" customHeight="1" x14ac:dyDescent="0.25">
      <c r="A110" s="36">
        <v>102</v>
      </c>
      <c r="B110" s="19"/>
      <c r="C110" s="19"/>
      <c r="D110" s="6"/>
      <c r="E110" s="47"/>
      <c r="F110" s="603"/>
      <c r="G110" s="707"/>
      <c r="H110" s="514"/>
      <c r="I110" s="696"/>
      <c r="J110" s="514"/>
      <c r="K110" s="696"/>
      <c r="L110" s="514"/>
      <c r="M110" s="696"/>
      <c r="N110" s="514"/>
      <c r="O110" s="696"/>
      <c r="P110" s="514"/>
      <c r="Q110" s="696"/>
      <c r="R110" s="514"/>
      <c r="S110" s="696"/>
      <c r="T110" s="514"/>
      <c r="U110" s="1060">
        <f t="shared" si="47"/>
        <v>0</v>
      </c>
      <c r="V110" s="1032"/>
      <c r="W110" s="203"/>
      <c r="X110" s="111">
        <f t="shared" si="32"/>
        <v>0</v>
      </c>
      <c r="Y110" s="959">
        <f t="shared" si="48"/>
        <v>0</v>
      </c>
      <c r="Z110" s="1065">
        <f t="shared" si="43"/>
        <v>0</v>
      </c>
      <c r="AA110" s="17">
        <f t="shared" si="49"/>
        <v>0</v>
      </c>
      <c r="AB110" s="17">
        <f t="shared" si="50"/>
        <v>0</v>
      </c>
      <c r="AC110" s="17">
        <f t="shared" si="51"/>
        <v>0</v>
      </c>
      <c r="AD110" s="17">
        <f t="shared" si="52"/>
        <v>0</v>
      </c>
      <c r="AE110" s="17">
        <f t="shared" si="53"/>
        <v>0</v>
      </c>
      <c r="AF110" s="17">
        <f t="shared" si="44"/>
        <v>0</v>
      </c>
      <c r="AG110" s="17">
        <f t="shared" si="54"/>
        <v>0</v>
      </c>
      <c r="AP110" s="57">
        <f t="shared" si="55"/>
        <v>0</v>
      </c>
    </row>
    <row r="111" spans="1:42" ht="15.75" customHeight="1" x14ac:dyDescent="0.25">
      <c r="A111" s="36">
        <v>103</v>
      </c>
      <c r="B111" s="19"/>
      <c r="C111" s="19"/>
      <c r="D111" s="6"/>
      <c r="E111" s="47"/>
      <c r="F111" s="603"/>
      <c r="G111" s="707"/>
      <c r="H111" s="514"/>
      <c r="I111" s="696"/>
      <c r="J111" s="514"/>
      <c r="K111" s="696"/>
      <c r="L111" s="514"/>
      <c r="M111" s="696"/>
      <c r="N111" s="514"/>
      <c r="O111" s="696"/>
      <c r="P111" s="514"/>
      <c r="Q111" s="696"/>
      <c r="R111" s="514"/>
      <c r="S111" s="696"/>
      <c r="T111" s="514"/>
      <c r="U111" s="1060">
        <f t="shared" si="47"/>
        <v>0</v>
      </c>
      <c r="V111" s="1032"/>
      <c r="W111" s="203"/>
      <c r="X111" s="111">
        <f t="shared" si="32"/>
        <v>0</v>
      </c>
      <c r="Y111" s="959">
        <f t="shared" si="48"/>
        <v>0</v>
      </c>
      <c r="Z111" s="1066">
        <f t="shared" ref="Z111:Z129" si="56">Y111*B111</f>
        <v>0</v>
      </c>
      <c r="AA111" s="17">
        <f t="shared" si="49"/>
        <v>0</v>
      </c>
      <c r="AB111" s="17">
        <f t="shared" si="50"/>
        <v>0</v>
      </c>
      <c r="AC111" s="17">
        <f t="shared" si="51"/>
        <v>0</v>
      </c>
      <c r="AD111" s="17">
        <f t="shared" si="52"/>
        <v>0</v>
      </c>
      <c r="AE111" s="17">
        <f t="shared" si="53"/>
        <v>0</v>
      </c>
      <c r="AF111" s="17">
        <f t="shared" ref="AF111:AF136" si="57">R111*C111</f>
        <v>0</v>
      </c>
      <c r="AG111" s="17">
        <f t="shared" si="54"/>
        <v>0</v>
      </c>
      <c r="AP111" s="57">
        <f t="shared" si="55"/>
        <v>0</v>
      </c>
    </row>
    <row r="112" spans="1:42" ht="15.75" customHeight="1" x14ac:dyDescent="0.25">
      <c r="A112" s="36">
        <v>104</v>
      </c>
      <c r="B112" s="19"/>
      <c r="C112" s="19"/>
      <c r="D112" s="6"/>
      <c r="E112" s="47"/>
      <c r="F112" s="603"/>
      <c r="G112" s="707"/>
      <c r="H112" s="514"/>
      <c r="I112" s="696"/>
      <c r="J112" s="514"/>
      <c r="K112" s="696"/>
      <c r="L112" s="514"/>
      <c r="M112" s="696"/>
      <c r="N112" s="514"/>
      <c r="O112" s="696"/>
      <c r="P112" s="514"/>
      <c r="Q112" s="696"/>
      <c r="R112" s="514"/>
      <c r="S112" s="696"/>
      <c r="T112" s="514"/>
      <c r="U112" s="1060">
        <f t="shared" si="47"/>
        <v>0</v>
      </c>
      <c r="V112" s="1032"/>
      <c r="W112" s="203"/>
      <c r="X112" s="111">
        <f t="shared" si="32"/>
        <v>0</v>
      </c>
      <c r="Y112" s="959">
        <f t="shared" si="48"/>
        <v>0</v>
      </c>
      <c r="Z112" s="1066">
        <f t="shared" si="56"/>
        <v>0</v>
      </c>
      <c r="AA112" s="17">
        <f t="shared" si="49"/>
        <v>0</v>
      </c>
      <c r="AB112" s="17">
        <f t="shared" si="50"/>
        <v>0</v>
      </c>
      <c r="AC112" s="17">
        <f t="shared" si="51"/>
        <v>0</v>
      </c>
      <c r="AD112" s="17">
        <f t="shared" si="52"/>
        <v>0</v>
      </c>
      <c r="AE112" s="17">
        <f t="shared" si="53"/>
        <v>0</v>
      </c>
      <c r="AF112" s="17">
        <f t="shared" si="57"/>
        <v>0</v>
      </c>
      <c r="AG112" s="17">
        <f t="shared" si="54"/>
        <v>0</v>
      </c>
      <c r="AP112" s="57">
        <f t="shared" si="55"/>
        <v>0</v>
      </c>
    </row>
    <row r="113" spans="1:42" ht="18" customHeight="1" x14ac:dyDescent="0.25">
      <c r="A113" s="36">
        <v>105</v>
      </c>
      <c r="B113" s="19"/>
      <c r="C113" s="19"/>
      <c r="D113" s="6"/>
      <c r="E113" s="47"/>
      <c r="F113" s="603"/>
      <c r="G113" s="707"/>
      <c r="H113" s="514"/>
      <c r="I113" s="696"/>
      <c r="J113" s="514"/>
      <c r="K113" s="696"/>
      <c r="L113" s="514"/>
      <c r="M113" s="696"/>
      <c r="N113" s="514"/>
      <c r="O113" s="696"/>
      <c r="P113" s="514"/>
      <c r="Q113" s="696"/>
      <c r="R113" s="514"/>
      <c r="S113" s="696"/>
      <c r="T113" s="514"/>
      <c r="U113" s="1060">
        <f t="shared" si="47"/>
        <v>0</v>
      </c>
      <c r="V113" s="1032"/>
      <c r="W113" s="203"/>
      <c r="X113" s="111">
        <f t="shared" si="32"/>
        <v>0</v>
      </c>
      <c r="Y113" s="959">
        <f t="shared" si="48"/>
        <v>0</v>
      </c>
      <c r="Z113" s="1066">
        <f t="shared" si="56"/>
        <v>0</v>
      </c>
      <c r="AA113" s="17">
        <f t="shared" si="49"/>
        <v>0</v>
      </c>
      <c r="AB113" s="17">
        <f t="shared" si="50"/>
        <v>0</v>
      </c>
      <c r="AC113" s="17">
        <f t="shared" si="51"/>
        <v>0</v>
      </c>
      <c r="AD113" s="17">
        <f t="shared" si="52"/>
        <v>0</v>
      </c>
      <c r="AE113" s="17">
        <f t="shared" si="53"/>
        <v>0</v>
      </c>
      <c r="AF113" s="17">
        <f t="shared" si="57"/>
        <v>0</v>
      </c>
      <c r="AG113" s="17">
        <f t="shared" si="54"/>
        <v>0</v>
      </c>
      <c r="AP113" s="57">
        <f t="shared" si="55"/>
        <v>0</v>
      </c>
    </row>
    <row r="114" spans="1:42" s="3" customFormat="1" ht="15.75" customHeight="1" x14ac:dyDescent="0.25">
      <c r="A114" s="36">
        <v>106</v>
      </c>
      <c r="B114" s="19"/>
      <c r="C114" s="19"/>
      <c r="D114" s="20"/>
      <c r="E114" s="47"/>
      <c r="F114" s="603"/>
      <c r="G114" s="707"/>
      <c r="H114" s="514"/>
      <c r="I114" s="696"/>
      <c r="J114" s="514"/>
      <c r="K114" s="696"/>
      <c r="L114" s="514"/>
      <c r="M114" s="696"/>
      <c r="N114" s="514"/>
      <c r="O114" s="696"/>
      <c r="P114" s="514"/>
      <c r="Q114" s="696"/>
      <c r="R114" s="514"/>
      <c r="S114" s="696"/>
      <c r="T114" s="514"/>
      <c r="U114" s="1060">
        <f t="shared" si="47"/>
        <v>0</v>
      </c>
      <c r="V114" s="1032"/>
      <c r="W114" s="203"/>
      <c r="X114" s="111">
        <f t="shared" si="32"/>
        <v>0</v>
      </c>
      <c r="Y114" s="959">
        <f t="shared" si="48"/>
        <v>0</v>
      </c>
      <c r="Z114" s="1066">
        <f t="shared" si="56"/>
        <v>0</v>
      </c>
      <c r="AA114" s="17">
        <f t="shared" si="49"/>
        <v>0</v>
      </c>
      <c r="AB114" s="17">
        <f t="shared" si="50"/>
        <v>0</v>
      </c>
      <c r="AC114" s="17">
        <f t="shared" si="51"/>
        <v>0</v>
      </c>
      <c r="AD114" s="17">
        <f t="shared" si="52"/>
        <v>0</v>
      </c>
      <c r="AE114" s="17">
        <f t="shared" si="53"/>
        <v>0</v>
      </c>
      <c r="AF114" s="17">
        <f t="shared" si="57"/>
        <v>0</v>
      </c>
      <c r="AG114" s="17">
        <f t="shared" si="54"/>
        <v>0</v>
      </c>
      <c r="AP114" s="57">
        <f t="shared" si="55"/>
        <v>0</v>
      </c>
    </row>
    <row r="115" spans="1:42" ht="15.75" customHeight="1" x14ac:dyDescent="0.25">
      <c r="A115" s="36">
        <v>107</v>
      </c>
      <c r="B115" s="19"/>
      <c r="C115" s="19"/>
      <c r="D115" s="20"/>
      <c r="E115" s="47"/>
      <c r="F115" s="603"/>
      <c r="G115" s="707"/>
      <c r="H115" s="514"/>
      <c r="I115" s="696"/>
      <c r="J115" s="514"/>
      <c r="K115" s="696"/>
      <c r="L115" s="514"/>
      <c r="M115" s="696"/>
      <c r="N115" s="514"/>
      <c r="O115" s="696"/>
      <c r="P115" s="514"/>
      <c r="Q115" s="696"/>
      <c r="R115" s="514"/>
      <c r="S115" s="696"/>
      <c r="T115" s="514"/>
      <c r="U115" s="1060">
        <f t="shared" si="47"/>
        <v>0</v>
      </c>
      <c r="V115" s="1032"/>
      <c r="W115" s="203"/>
      <c r="X115" s="111">
        <f t="shared" si="32"/>
        <v>0</v>
      </c>
      <c r="Y115" s="959">
        <f t="shared" si="48"/>
        <v>0</v>
      </c>
      <c r="Z115" s="1066">
        <f t="shared" si="56"/>
        <v>0</v>
      </c>
      <c r="AA115" s="17">
        <f t="shared" si="49"/>
        <v>0</v>
      </c>
      <c r="AB115" s="17">
        <f t="shared" si="50"/>
        <v>0</v>
      </c>
      <c r="AC115" s="17">
        <f t="shared" si="51"/>
        <v>0</v>
      </c>
      <c r="AD115" s="17">
        <f t="shared" si="52"/>
        <v>0</v>
      </c>
      <c r="AE115" s="17">
        <f t="shared" si="53"/>
        <v>0</v>
      </c>
      <c r="AF115" s="17">
        <f t="shared" si="57"/>
        <v>0</v>
      </c>
      <c r="AG115" s="17">
        <f t="shared" si="54"/>
        <v>0</v>
      </c>
      <c r="AP115" s="57">
        <f t="shared" si="55"/>
        <v>0</v>
      </c>
    </row>
    <row r="116" spans="1:42" ht="15.75" customHeight="1" x14ac:dyDescent="0.25">
      <c r="A116" s="36">
        <v>108</v>
      </c>
      <c r="B116" s="19"/>
      <c r="C116" s="19"/>
      <c r="D116" s="20"/>
      <c r="E116" s="47"/>
      <c r="F116" s="603"/>
      <c r="G116" s="707"/>
      <c r="H116" s="514"/>
      <c r="I116" s="696"/>
      <c r="J116" s="514"/>
      <c r="K116" s="696"/>
      <c r="L116" s="514"/>
      <c r="M116" s="696"/>
      <c r="N116" s="514"/>
      <c r="O116" s="696"/>
      <c r="P116" s="514"/>
      <c r="Q116" s="696"/>
      <c r="R116" s="514"/>
      <c r="S116" s="696"/>
      <c r="T116" s="514"/>
      <c r="U116" s="1060">
        <f t="shared" si="47"/>
        <v>0</v>
      </c>
      <c r="V116" s="1032"/>
      <c r="W116" s="203"/>
      <c r="X116" s="111">
        <f t="shared" si="32"/>
        <v>0</v>
      </c>
      <c r="Y116" s="959">
        <f t="shared" si="48"/>
        <v>0</v>
      </c>
      <c r="Z116" s="1066">
        <f t="shared" si="56"/>
        <v>0</v>
      </c>
      <c r="AA116" s="17">
        <f t="shared" si="49"/>
        <v>0</v>
      </c>
      <c r="AB116" s="17">
        <f t="shared" si="50"/>
        <v>0</v>
      </c>
      <c r="AC116" s="17">
        <f t="shared" si="51"/>
        <v>0</v>
      </c>
      <c r="AD116" s="17">
        <f t="shared" si="52"/>
        <v>0</v>
      </c>
      <c r="AE116" s="17">
        <f t="shared" si="53"/>
        <v>0</v>
      </c>
      <c r="AF116" s="17">
        <f t="shared" si="57"/>
        <v>0</v>
      </c>
      <c r="AG116" s="17">
        <f t="shared" si="54"/>
        <v>0</v>
      </c>
      <c r="AP116" s="57">
        <f t="shared" si="55"/>
        <v>0</v>
      </c>
    </row>
    <row r="117" spans="1:42" ht="15.75" customHeight="1" x14ac:dyDescent="0.25">
      <c r="A117" s="36">
        <v>109</v>
      </c>
      <c r="B117" s="19"/>
      <c r="C117" s="19"/>
      <c r="D117" s="20"/>
      <c r="E117" s="47"/>
      <c r="F117" s="603"/>
      <c r="G117" s="707"/>
      <c r="H117" s="514"/>
      <c r="I117" s="696"/>
      <c r="J117" s="514"/>
      <c r="K117" s="696"/>
      <c r="L117" s="514"/>
      <c r="M117" s="696"/>
      <c r="N117" s="514"/>
      <c r="O117" s="696"/>
      <c r="P117" s="514"/>
      <c r="Q117" s="696"/>
      <c r="R117" s="514"/>
      <c r="S117" s="696"/>
      <c r="T117" s="514"/>
      <c r="U117" s="1060">
        <f t="shared" si="47"/>
        <v>0</v>
      </c>
      <c r="V117" s="1032"/>
      <c r="W117" s="203"/>
      <c r="X117" s="111">
        <f t="shared" si="32"/>
        <v>0</v>
      </c>
      <c r="Y117" s="959">
        <f t="shared" si="48"/>
        <v>0</v>
      </c>
      <c r="Z117" s="1066">
        <f t="shared" si="56"/>
        <v>0</v>
      </c>
      <c r="AA117" s="17">
        <f t="shared" si="49"/>
        <v>0</v>
      </c>
      <c r="AB117" s="17">
        <f t="shared" si="50"/>
        <v>0</v>
      </c>
      <c r="AC117" s="17">
        <f t="shared" si="51"/>
        <v>0</v>
      </c>
      <c r="AD117" s="17">
        <f t="shared" si="52"/>
        <v>0</v>
      </c>
      <c r="AE117" s="17">
        <f t="shared" si="53"/>
        <v>0</v>
      </c>
      <c r="AF117" s="17">
        <f t="shared" si="57"/>
        <v>0</v>
      </c>
      <c r="AG117" s="17">
        <f t="shared" si="54"/>
        <v>0</v>
      </c>
      <c r="AP117" s="57">
        <f t="shared" si="55"/>
        <v>0</v>
      </c>
    </row>
    <row r="118" spans="1:42" ht="15.75" customHeight="1" x14ac:dyDescent="0.25">
      <c r="A118" s="36">
        <v>110</v>
      </c>
      <c r="B118" s="26"/>
      <c r="C118" s="26"/>
      <c r="D118" s="20"/>
      <c r="E118" s="47"/>
      <c r="F118" s="603"/>
      <c r="G118" s="707"/>
      <c r="H118" s="514"/>
      <c r="I118" s="696"/>
      <c r="J118" s="514"/>
      <c r="K118" s="696"/>
      <c r="L118" s="514"/>
      <c r="M118" s="696"/>
      <c r="N118" s="514"/>
      <c r="O118" s="696"/>
      <c r="P118" s="514"/>
      <c r="Q118" s="696"/>
      <c r="R118" s="514"/>
      <c r="S118" s="696"/>
      <c r="T118" s="514"/>
      <c r="U118" s="1060">
        <f t="shared" si="47"/>
        <v>0</v>
      </c>
      <c r="V118" s="1032"/>
      <c r="W118" s="203"/>
      <c r="X118" s="111">
        <f t="shared" si="32"/>
        <v>0</v>
      </c>
      <c r="Y118" s="959">
        <f t="shared" si="48"/>
        <v>0</v>
      </c>
      <c r="Z118" s="1066">
        <f t="shared" si="56"/>
        <v>0</v>
      </c>
      <c r="AA118" s="17">
        <f t="shared" si="49"/>
        <v>0</v>
      </c>
      <c r="AB118" s="17">
        <f t="shared" si="50"/>
        <v>0</v>
      </c>
      <c r="AC118" s="17">
        <f t="shared" si="51"/>
        <v>0</v>
      </c>
      <c r="AD118" s="17">
        <f t="shared" si="52"/>
        <v>0</v>
      </c>
      <c r="AE118" s="17">
        <f t="shared" si="53"/>
        <v>0</v>
      </c>
      <c r="AF118" s="17">
        <f t="shared" si="57"/>
        <v>0</v>
      </c>
      <c r="AG118" s="17">
        <f t="shared" si="54"/>
        <v>0</v>
      </c>
      <c r="AP118" s="57">
        <f t="shared" si="55"/>
        <v>0</v>
      </c>
    </row>
    <row r="119" spans="1:42" ht="15.75" customHeight="1" x14ac:dyDescent="0.25">
      <c r="A119" s="36">
        <v>111</v>
      </c>
      <c r="B119" s="26"/>
      <c r="C119" s="26"/>
      <c r="D119" s="20"/>
      <c r="E119" s="47"/>
      <c r="F119" s="603"/>
      <c r="G119" s="707"/>
      <c r="H119" s="514"/>
      <c r="I119" s="696"/>
      <c r="J119" s="514"/>
      <c r="K119" s="696"/>
      <c r="L119" s="514"/>
      <c r="M119" s="696"/>
      <c r="N119" s="514"/>
      <c r="O119" s="696"/>
      <c r="P119" s="514"/>
      <c r="Q119" s="696"/>
      <c r="R119" s="514"/>
      <c r="S119" s="696"/>
      <c r="T119" s="514"/>
      <c r="U119" s="1060">
        <f t="shared" si="47"/>
        <v>0</v>
      </c>
      <c r="V119" s="1032"/>
      <c r="W119" s="203"/>
      <c r="X119" s="111">
        <f t="shared" si="32"/>
        <v>0</v>
      </c>
      <c r="Y119" s="959">
        <f t="shared" si="48"/>
        <v>0</v>
      </c>
      <c r="Z119" s="1066">
        <f t="shared" si="56"/>
        <v>0</v>
      </c>
      <c r="AA119" s="17">
        <f t="shared" si="49"/>
        <v>0</v>
      </c>
      <c r="AB119" s="17">
        <f t="shared" si="50"/>
        <v>0</v>
      </c>
      <c r="AC119" s="17">
        <f t="shared" si="51"/>
        <v>0</v>
      </c>
      <c r="AD119" s="17">
        <f t="shared" si="52"/>
        <v>0</v>
      </c>
      <c r="AE119" s="17">
        <f t="shared" si="53"/>
        <v>0</v>
      </c>
      <c r="AF119" s="17">
        <f t="shared" si="57"/>
        <v>0</v>
      </c>
      <c r="AG119" s="17">
        <f t="shared" si="54"/>
        <v>0</v>
      </c>
      <c r="AP119" s="57">
        <f t="shared" si="55"/>
        <v>0</v>
      </c>
    </row>
    <row r="120" spans="1:42" ht="15.75" customHeight="1" x14ac:dyDescent="0.25">
      <c r="A120" s="36">
        <v>112</v>
      </c>
      <c r="B120" s="26"/>
      <c r="C120" s="26"/>
      <c r="D120" s="20"/>
      <c r="E120" s="47"/>
      <c r="F120" s="603"/>
      <c r="G120" s="707"/>
      <c r="H120" s="514"/>
      <c r="I120" s="696"/>
      <c r="J120" s="514"/>
      <c r="K120" s="696"/>
      <c r="L120" s="514"/>
      <c r="M120" s="696"/>
      <c r="N120" s="514"/>
      <c r="O120" s="696"/>
      <c r="P120" s="514"/>
      <c r="Q120" s="696"/>
      <c r="R120" s="514"/>
      <c r="S120" s="696"/>
      <c r="T120" s="514"/>
      <c r="U120" s="1060">
        <f t="shared" si="47"/>
        <v>0</v>
      </c>
      <c r="V120" s="1032"/>
      <c r="W120" s="203"/>
      <c r="X120" s="111">
        <f t="shared" si="32"/>
        <v>0</v>
      </c>
      <c r="Y120" s="959">
        <f t="shared" si="48"/>
        <v>0</v>
      </c>
      <c r="Z120" s="1066">
        <f t="shared" si="56"/>
        <v>0</v>
      </c>
      <c r="AA120" s="17">
        <f t="shared" si="49"/>
        <v>0</v>
      </c>
      <c r="AB120" s="17">
        <f t="shared" si="50"/>
        <v>0</v>
      </c>
      <c r="AC120" s="17">
        <f t="shared" si="51"/>
        <v>0</v>
      </c>
      <c r="AD120" s="17">
        <f t="shared" si="52"/>
        <v>0</v>
      </c>
      <c r="AE120" s="17">
        <f t="shared" si="53"/>
        <v>0</v>
      </c>
      <c r="AF120" s="17">
        <f t="shared" si="57"/>
        <v>0</v>
      </c>
      <c r="AG120" s="17">
        <f t="shared" si="54"/>
        <v>0</v>
      </c>
      <c r="AP120" s="57">
        <f t="shared" si="55"/>
        <v>0</v>
      </c>
    </row>
    <row r="121" spans="1:42" ht="15.75" customHeight="1" x14ac:dyDescent="0.25">
      <c r="A121" s="36">
        <v>113</v>
      </c>
      <c r="B121" s="26"/>
      <c r="C121" s="26"/>
      <c r="D121" s="20"/>
      <c r="E121" s="47"/>
      <c r="F121" s="603"/>
      <c r="G121" s="707"/>
      <c r="H121" s="514"/>
      <c r="I121" s="696"/>
      <c r="J121" s="514"/>
      <c r="K121" s="696"/>
      <c r="L121" s="514"/>
      <c r="M121" s="696"/>
      <c r="N121" s="514"/>
      <c r="O121" s="696"/>
      <c r="P121" s="514"/>
      <c r="Q121" s="696"/>
      <c r="R121" s="514"/>
      <c r="S121" s="696"/>
      <c r="T121" s="514"/>
      <c r="U121" s="1060">
        <f t="shared" si="47"/>
        <v>0</v>
      </c>
      <c r="V121" s="1032"/>
      <c r="W121" s="203"/>
      <c r="X121" s="111">
        <f t="shared" si="32"/>
        <v>0</v>
      </c>
      <c r="Y121" s="959">
        <f t="shared" si="48"/>
        <v>0</v>
      </c>
      <c r="Z121" s="1066">
        <f t="shared" si="56"/>
        <v>0</v>
      </c>
      <c r="AA121" s="17">
        <f t="shared" si="49"/>
        <v>0</v>
      </c>
      <c r="AB121" s="17">
        <f t="shared" si="50"/>
        <v>0</v>
      </c>
      <c r="AC121" s="17">
        <f t="shared" si="51"/>
        <v>0</v>
      </c>
      <c r="AD121" s="17">
        <f t="shared" si="52"/>
        <v>0</v>
      </c>
      <c r="AE121" s="17">
        <f t="shared" si="53"/>
        <v>0</v>
      </c>
      <c r="AF121" s="17">
        <f t="shared" si="57"/>
        <v>0</v>
      </c>
      <c r="AG121" s="17">
        <f t="shared" si="54"/>
        <v>0</v>
      </c>
      <c r="AP121" s="57">
        <f t="shared" si="55"/>
        <v>0</v>
      </c>
    </row>
    <row r="122" spans="1:42" ht="15.75" customHeight="1" x14ac:dyDescent="0.25">
      <c r="A122" s="36">
        <v>114</v>
      </c>
      <c r="B122" s="26"/>
      <c r="C122" s="26"/>
      <c r="D122" s="20"/>
      <c r="E122" s="47"/>
      <c r="F122" s="603"/>
      <c r="G122" s="707"/>
      <c r="H122" s="514"/>
      <c r="I122" s="696"/>
      <c r="J122" s="514"/>
      <c r="K122" s="696"/>
      <c r="L122" s="514"/>
      <c r="M122" s="696"/>
      <c r="N122" s="514"/>
      <c r="O122" s="696"/>
      <c r="P122" s="514"/>
      <c r="Q122" s="696"/>
      <c r="R122" s="514"/>
      <c r="S122" s="696"/>
      <c r="T122" s="514"/>
      <c r="U122" s="1060">
        <f t="shared" si="47"/>
        <v>0</v>
      </c>
      <c r="V122" s="1032"/>
      <c r="W122" s="203"/>
      <c r="X122" s="111">
        <f t="shared" si="32"/>
        <v>0</v>
      </c>
      <c r="Y122" s="959">
        <f t="shared" si="48"/>
        <v>0</v>
      </c>
      <c r="Z122" s="1066">
        <f t="shared" si="56"/>
        <v>0</v>
      </c>
      <c r="AA122" s="17">
        <f t="shared" si="49"/>
        <v>0</v>
      </c>
      <c r="AB122" s="17">
        <f t="shared" si="50"/>
        <v>0</v>
      </c>
      <c r="AC122" s="17">
        <f t="shared" si="51"/>
        <v>0</v>
      </c>
      <c r="AD122" s="17">
        <f t="shared" si="52"/>
        <v>0</v>
      </c>
      <c r="AE122" s="17">
        <f t="shared" si="53"/>
        <v>0</v>
      </c>
      <c r="AF122" s="17">
        <f t="shared" si="57"/>
        <v>0</v>
      </c>
      <c r="AG122" s="17">
        <f t="shared" si="54"/>
        <v>0</v>
      </c>
      <c r="AP122" s="57">
        <f t="shared" si="55"/>
        <v>0</v>
      </c>
    </row>
    <row r="123" spans="1:42" s="3" customFormat="1" ht="15.75" customHeight="1" x14ac:dyDescent="0.25">
      <c r="A123" s="36">
        <v>115</v>
      </c>
      <c r="B123" s="26"/>
      <c r="C123" s="26"/>
      <c r="D123" s="20"/>
      <c r="E123" s="47"/>
      <c r="F123" s="603"/>
      <c r="G123" s="707"/>
      <c r="H123" s="514"/>
      <c r="I123" s="696"/>
      <c r="J123" s="514"/>
      <c r="K123" s="696"/>
      <c r="L123" s="514"/>
      <c r="M123" s="696"/>
      <c r="N123" s="514"/>
      <c r="O123" s="696"/>
      <c r="P123" s="514"/>
      <c r="Q123" s="696"/>
      <c r="R123" s="514"/>
      <c r="S123" s="696"/>
      <c r="T123" s="514"/>
      <c r="U123" s="1060">
        <f t="shared" si="47"/>
        <v>0</v>
      </c>
      <c r="V123" s="1032"/>
      <c r="W123" s="203"/>
      <c r="X123" s="111">
        <f t="shared" si="32"/>
        <v>0</v>
      </c>
      <c r="Y123" s="959">
        <f t="shared" si="48"/>
        <v>0</v>
      </c>
      <c r="Z123" s="1066">
        <f t="shared" si="56"/>
        <v>0</v>
      </c>
      <c r="AA123" s="17">
        <f t="shared" si="49"/>
        <v>0</v>
      </c>
      <c r="AB123" s="17">
        <f t="shared" si="50"/>
        <v>0</v>
      </c>
      <c r="AC123" s="17">
        <f t="shared" si="51"/>
        <v>0</v>
      </c>
      <c r="AD123" s="17">
        <f t="shared" si="52"/>
        <v>0</v>
      </c>
      <c r="AE123" s="17">
        <f t="shared" si="53"/>
        <v>0</v>
      </c>
      <c r="AF123" s="17">
        <f t="shared" si="57"/>
        <v>0</v>
      </c>
      <c r="AG123" s="17">
        <f t="shared" si="54"/>
        <v>0</v>
      </c>
      <c r="AP123" s="57">
        <f t="shared" si="55"/>
        <v>0</v>
      </c>
    </row>
    <row r="124" spans="1:42" ht="15.75" customHeight="1" x14ac:dyDescent="0.25">
      <c r="A124" s="36">
        <v>116</v>
      </c>
      <c r="B124" s="26"/>
      <c r="C124" s="26"/>
      <c r="D124" s="20"/>
      <c r="E124" s="47"/>
      <c r="F124" s="603"/>
      <c r="G124" s="707"/>
      <c r="H124" s="514"/>
      <c r="I124" s="696"/>
      <c r="J124" s="514"/>
      <c r="K124" s="696"/>
      <c r="L124" s="514"/>
      <c r="M124" s="696"/>
      <c r="N124" s="514"/>
      <c r="O124" s="696"/>
      <c r="P124" s="514"/>
      <c r="Q124" s="696"/>
      <c r="R124" s="514"/>
      <c r="S124" s="696"/>
      <c r="T124" s="514"/>
      <c r="U124" s="1060">
        <f t="shared" si="47"/>
        <v>0</v>
      </c>
      <c r="V124" s="1032"/>
      <c r="W124" s="203"/>
      <c r="X124" s="111">
        <f t="shared" si="32"/>
        <v>0</v>
      </c>
      <c r="Y124" s="959">
        <f t="shared" si="48"/>
        <v>0</v>
      </c>
      <c r="Z124" s="1066">
        <f t="shared" si="56"/>
        <v>0</v>
      </c>
      <c r="AA124" s="17">
        <f t="shared" si="49"/>
        <v>0</v>
      </c>
      <c r="AB124" s="17">
        <f t="shared" si="50"/>
        <v>0</v>
      </c>
      <c r="AC124" s="17">
        <f t="shared" si="51"/>
        <v>0</v>
      </c>
      <c r="AD124" s="17">
        <f t="shared" si="52"/>
        <v>0</v>
      </c>
      <c r="AE124" s="17">
        <f t="shared" si="53"/>
        <v>0</v>
      </c>
      <c r="AF124" s="17">
        <f t="shared" si="57"/>
        <v>0</v>
      </c>
      <c r="AG124" s="17">
        <f t="shared" si="54"/>
        <v>0</v>
      </c>
      <c r="AP124" s="57">
        <f t="shared" si="55"/>
        <v>0</v>
      </c>
    </row>
    <row r="125" spans="1:42" ht="15.75" customHeight="1" x14ac:dyDescent="0.25">
      <c r="A125" s="36">
        <v>117</v>
      </c>
      <c r="B125" s="26"/>
      <c r="C125" s="26"/>
      <c r="D125" s="20"/>
      <c r="E125" s="47"/>
      <c r="F125" s="603"/>
      <c r="G125" s="707"/>
      <c r="H125" s="514"/>
      <c r="I125" s="696"/>
      <c r="J125" s="514"/>
      <c r="K125" s="696"/>
      <c r="L125" s="514"/>
      <c r="M125" s="696"/>
      <c r="N125" s="514"/>
      <c r="O125" s="696"/>
      <c r="P125" s="514"/>
      <c r="Q125" s="696"/>
      <c r="R125" s="514"/>
      <c r="S125" s="696"/>
      <c r="T125" s="514"/>
      <c r="U125" s="1060">
        <f t="shared" si="47"/>
        <v>0</v>
      </c>
      <c r="V125" s="1032"/>
      <c r="W125" s="203"/>
      <c r="X125" s="111">
        <f t="shared" si="32"/>
        <v>0</v>
      </c>
      <c r="Y125" s="959">
        <f t="shared" si="48"/>
        <v>0</v>
      </c>
      <c r="Z125" s="1066">
        <f t="shared" si="56"/>
        <v>0</v>
      </c>
      <c r="AA125" s="17">
        <f t="shared" si="49"/>
        <v>0</v>
      </c>
      <c r="AB125" s="17">
        <f t="shared" si="50"/>
        <v>0</v>
      </c>
      <c r="AC125" s="17">
        <f t="shared" si="51"/>
        <v>0</v>
      </c>
      <c r="AD125" s="17">
        <f t="shared" si="52"/>
        <v>0</v>
      </c>
      <c r="AE125" s="17">
        <f t="shared" si="53"/>
        <v>0</v>
      </c>
      <c r="AF125" s="17">
        <f t="shared" si="57"/>
        <v>0</v>
      </c>
      <c r="AG125" s="17">
        <f t="shared" si="54"/>
        <v>0</v>
      </c>
      <c r="AP125" s="57">
        <f t="shared" si="55"/>
        <v>0</v>
      </c>
    </row>
    <row r="126" spans="1:42" ht="15.75" customHeight="1" x14ac:dyDescent="0.25">
      <c r="A126" s="36">
        <v>118</v>
      </c>
      <c r="B126" s="26"/>
      <c r="C126" s="26"/>
      <c r="D126" s="20"/>
      <c r="E126" s="47"/>
      <c r="F126" s="603"/>
      <c r="G126" s="707"/>
      <c r="H126" s="514"/>
      <c r="I126" s="696"/>
      <c r="J126" s="514"/>
      <c r="K126" s="696"/>
      <c r="L126" s="514"/>
      <c r="M126" s="696"/>
      <c r="N126" s="514"/>
      <c r="O126" s="696"/>
      <c r="P126" s="514"/>
      <c r="Q126" s="696"/>
      <c r="R126" s="514"/>
      <c r="S126" s="696"/>
      <c r="T126" s="514"/>
      <c r="U126" s="1060">
        <f t="shared" si="47"/>
        <v>0</v>
      </c>
      <c r="V126" s="1032"/>
      <c r="W126" s="203"/>
      <c r="X126" s="111">
        <f t="shared" si="32"/>
        <v>0</v>
      </c>
      <c r="Y126" s="959">
        <f t="shared" si="48"/>
        <v>0</v>
      </c>
      <c r="Z126" s="1066">
        <f t="shared" si="56"/>
        <v>0</v>
      </c>
      <c r="AA126" s="17">
        <f t="shared" si="49"/>
        <v>0</v>
      </c>
      <c r="AB126" s="17">
        <f t="shared" si="50"/>
        <v>0</v>
      </c>
      <c r="AC126" s="17">
        <f t="shared" si="51"/>
        <v>0</v>
      </c>
      <c r="AD126" s="17">
        <f t="shared" si="52"/>
        <v>0</v>
      </c>
      <c r="AE126" s="17">
        <f t="shared" si="53"/>
        <v>0</v>
      </c>
      <c r="AF126" s="17">
        <f t="shared" si="57"/>
        <v>0</v>
      </c>
      <c r="AG126" s="17">
        <f t="shared" si="54"/>
        <v>0</v>
      </c>
      <c r="AP126" s="57">
        <f t="shared" si="55"/>
        <v>0</v>
      </c>
    </row>
    <row r="127" spans="1:42" ht="15.75" customHeight="1" x14ac:dyDescent="0.25">
      <c r="A127" s="36">
        <v>119</v>
      </c>
      <c r="B127" s="26"/>
      <c r="C127" s="26"/>
      <c r="D127" s="20"/>
      <c r="E127" s="47"/>
      <c r="F127" s="603"/>
      <c r="G127" s="707"/>
      <c r="H127" s="514"/>
      <c r="I127" s="696"/>
      <c r="J127" s="514"/>
      <c r="K127" s="696"/>
      <c r="L127" s="514"/>
      <c r="M127" s="696"/>
      <c r="N127" s="514"/>
      <c r="O127" s="696"/>
      <c r="P127" s="514"/>
      <c r="Q127" s="696"/>
      <c r="R127" s="514"/>
      <c r="S127" s="696"/>
      <c r="T127" s="514"/>
      <c r="U127" s="1060">
        <f t="shared" si="47"/>
        <v>0</v>
      </c>
      <c r="V127" s="1032"/>
      <c r="W127" s="203"/>
      <c r="X127" s="111">
        <f t="shared" si="32"/>
        <v>0</v>
      </c>
      <c r="Y127" s="959">
        <f t="shared" si="48"/>
        <v>0</v>
      </c>
      <c r="Z127" s="1066">
        <f t="shared" si="56"/>
        <v>0</v>
      </c>
      <c r="AA127" s="17">
        <f t="shared" si="49"/>
        <v>0</v>
      </c>
      <c r="AB127" s="17">
        <f t="shared" si="50"/>
        <v>0</v>
      </c>
      <c r="AC127" s="17">
        <f t="shared" si="51"/>
        <v>0</v>
      </c>
      <c r="AD127" s="17">
        <f t="shared" si="52"/>
        <v>0</v>
      </c>
      <c r="AE127" s="17">
        <f t="shared" si="53"/>
        <v>0</v>
      </c>
      <c r="AF127" s="17">
        <f t="shared" si="57"/>
        <v>0</v>
      </c>
      <c r="AG127" s="17">
        <f t="shared" si="54"/>
        <v>0</v>
      </c>
      <c r="AP127" s="57">
        <f t="shared" si="55"/>
        <v>0</v>
      </c>
    </row>
    <row r="128" spans="1:42" ht="15.75" customHeight="1" x14ac:dyDescent="0.25">
      <c r="A128" s="36">
        <v>120</v>
      </c>
      <c r="B128" s="26"/>
      <c r="C128" s="26"/>
      <c r="D128" s="20"/>
      <c r="E128" s="47"/>
      <c r="F128" s="603"/>
      <c r="G128" s="707"/>
      <c r="H128" s="514"/>
      <c r="I128" s="696"/>
      <c r="J128" s="514"/>
      <c r="K128" s="696"/>
      <c r="L128" s="514"/>
      <c r="M128" s="696"/>
      <c r="N128" s="514"/>
      <c r="O128" s="696"/>
      <c r="P128" s="514"/>
      <c r="Q128" s="696"/>
      <c r="R128" s="514"/>
      <c r="S128" s="696"/>
      <c r="T128" s="514"/>
      <c r="U128" s="1060">
        <f t="shared" si="47"/>
        <v>0</v>
      </c>
      <c r="V128" s="1032"/>
      <c r="W128" s="203"/>
      <c r="X128" s="111">
        <f t="shared" si="32"/>
        <v>0</v>
      </c>
      <c r="Y128" s="959">
        <f t="shared" si="48"/>
        <v>0</v>
      </c>
      <c r="Z128" s="1066">
        <f t="shared" si="56"/>
        <v>0</v>
      </c>
      <c r="AA128" s="17">
        <f t="shared" si="49"/>
        <v>0</v>
      </c>
      <c r="AB128" s="17">
        <f t="shared" si="50"/>
        <v>0</v>
      </c>
      <c r="AC128" s="17">
        <f t="shared" si="51"/>
        <v>0</v>
      </c>
      <c r="AD128" s="17">
        <f t="shared" si="52"/>
        <v>0</v>
      </c>
      <c r="AE128" s="17">
        <f t="shared" si="53"/>
        <v>0</v>
      </c>
      <c r="AF128" s="17">
        <f t="shared" si="57"/>
        <v>0</v>
      </c>
      <c r="AG128" s="17">
        <f t="shared" si="54"/>
        <v>0</v>
      </c>
      <c r="AP128" s="57">
        <f t="shared" si="55"/>
        <v>0</v>
      </c>
    </row>
    <row r="129" spans="1:42" ht="15.75" customHeight="1" x14ac:dyDescent="0.25">
      <c r="A129" s="36">
        <v>121</v>
      </c>
      <c r="B129" s="32"/>
      <c r="C129" s="26"/>
      <c r="D129" s="20"/>
      <c r="E129" s="47"/>
      <c r="F129" s="603"/>
      <c r="G129" s="707"/>
      <c r="H129" s="514"/>
      <c r="I129" s="696"/>
      <c r="J129" s="514"/>
      <c r="K129" s="696"/>
      <c r="L129" s="514"/>
      <c r="M129" s="696"/>
      <c r="N129" s="514"/>
      <c r="O129" s="696"/>
      <c r="P129" s="514"/>
      <c r="Q129" s="696"/>
      <c r="R129" s="514"/>
      <c r="S129" s="696"/>
      <c r="T129" s="514"/>
      <c r="U129" s="1060">
        <f t="shared" si="47"/>
        <v>0</v>
      </c>
      <c r="V129" s="1032"/>
      <c r="W129" s="203"/>
      <c r="X129" s="111">
        <f t="shared" si="32"/>
        <v>0</v>
      </c>
      <c r="Y129" s="959">
        <f t="shared" si="48"/>
        <v>0</v>
      </c>
      <c r="Z129" s="1066">
        <f t="shared" si="56"/>
        <v>0</v>
      </c>
      <c r="AA129" s="17">
        <f t="shared" si="49"/>
        <v>0</v>
      </c>
      <c r="AB129" s="17">
        <f t="shared" si="50"/>
        <v>0</v>
      </c>
      <c r="AC129" s="17">
        <f t="shared" si="51"/>
        <v>0</v>
      </c>
      <c r="AD129" s="17">
        <f t="shared" si="52"/>
        <v>0</v>
      </c>
      <c r="AE129" s="17">
        <f t="shared" si="53"/>
        <v>0</v>
      </c>
      <c r="AF129" s="17">
        <f t="shared" si="57"/>
        <v>0</v>
      </c>
      <c r="AG129" s="17">
        <f t="shared" si="54"/>
        <v>0</v>
      </c>
      <c r="AP129" s="57">
        <f t="shared" si="55"/>
        <v>0</v>
      </c>
    </row>
    <row r="130" spans="1:42" s="2" customFormat="1" ht="15.75" customHeight="1" x14ac:dyDescent="0.25">
      <c r="A130" s="36">
        <v>122</v>
      </c>
      <c r="B130" s="19"/>
      <c r="C130" s="19"/>
      <c r="D130" s="20"/>
      <c r="E130" s="46"/>
      <c r="F130" s="603"/>
      <c r="G130" s="707"/>
      <c r="H130" s="514"/>
      <c r="I130" s="696"/>
      <c r="J130" s="514"/>
      <c r="K130" s="696"/>
      <c r="L130" s="514"/>
      <c r="M130" s="696"/>
      <c r="N130" s="514"/>
      <c r="O130" s="696"/>
      <c r="P130" s="514"/>
      <c r="Q130" s="696"/>
      <c r="R130" s="514"/>
      <c r="S130" s="696"/>
      <c r="T130" s="514"/>
      <c r="U130" s="1060">
        <f t="shared" si="47"/>
        <v>0</v>
      </c>
      <c r="V130" s="1032"/>
      <c r="W130" s="203"/>
      <c r="X130" s="111">
        <f t="shared" si="32"/>
        <v>0</v>
      </c>
      <c r="Y130" s="959">
        <f t="shared" si="48"/>
        <v>0</v>
      </c>
      <c r="Z130" s="975"/>
      <c r="AA130" s="17">
        <f t="shared" si="49"/>
        <v>0</v>
      </c>
      <c r="AB130" s="17">
        <f t="shared" si="50"/>
        <v>0</v>
      </c>
      <c r="AC130" s="17">
        <f t="shared" si="51"/>
        <v>0</v>
      </c>
      <c r="AD130" s="17">
        <f t="shared" si="52"/>
        <v>0</v>
      </c>
      <c r="AE130" s="17">
        <f t="shared" si="53"/>
        <v>0</v>
      </c>
      <c r="AF130" s="17">
        <f t="shared" si="57"/>
        <v>0</v>
      </c>
      <c r="AG130" s="17">
        <f t="shared" si="54"/>
        <v>0</v>
      </c>
      <c r="AP130" s="57">
        <f t="shared" si="55"/>
        <v>0</v>
      </c>
    </row>
    <row r="131" spans="1:42" ht="15.75" customHeight="1" x14ac:dyDescent="0.25">
      <c r="A131" s="36">
        <v>123</v>
      </c>
      <c r="B131" s="19"/>
      <c r="C131" s="19"/>
      <c r="D131" s="20"/>
      <c r="E131" s="47"/>
      <c r="F131" s="603"/>
      <c r="G131" s="707"/>
      <c r="H131" s="514"/>
      <c r="I131" s="696"/>
      <c r="J131" s="514"/>
      <c r="K131" s="696"/>
      <c r="L131" s="514"/>
      <c r="M131" s="696"/>
      <c r="N131" s="514"/>
      <c r="O131" s="696"/>
      <c r="P131" s="514"/>
      <c r="Q131" s="696"/>
      <c r="R131" s="514"/>
      <c r="S131" s="696"/>
      <c r="T131" s="514"/>
      <c r="U131" s="1060">
        <f t="shared" si="47"/>
        <v>0</v>
      </c>
      <c r="V131" s="1032"/>
      <c r="W131" s="203"/>
      <c r="X131" s="111">
        <f t="shared" si="32"/>
        <v>0</v>
      </c>
      <c r="Y131" s="959">
        <f t="shared" si="48"/>
        <v>0</v>
      </c>
      <c r="Z131" s="975"/>
      <c r="AA131" s="17">
        <f t="shared" si="49"/>
        <v>0</v>
      </c>
      <c r="AB131" s="17">
        <f t="shared" si="50"/>
        <v>0</v>
      </c>
      <c r="AC131" s="17">
        <f t="shared" si="51"/>
        <v>0</v>
      </c>
      <c r="AD131" s="17">
        <f t="shared" si="52"/>
        <v>0</v>
      </c>
      <c r="AE131" s="17">
        <f t="shared" si="53"/>
        <v>0</v>
      </c>
      <c r="AF131" s="17">
        <f t="shared" si="57"/>
        <v>0</v>
      </c>
      <c r="AG131" s="17">
        <f t="shared" si="54"/>
        <v>0</v>
      </c>
      <c r="AP131" s="57">
        <f t="shared" si="55"/>
        <v>0</v>
      </c>
    </row>
    <row r="132" spans="1:42" ht="15.75" customHeight="1" x14ac:dyDescent="0.25">
      <c r="A132" s="36">
        <v>124</v>
      </c>
      <c r="B132" s="19"/>
      <c r="C132" s="19"/>
      <c r="D132" s="20"/>
      <c r="E132" s="47"/>
      <c r="F132" s="603"/>
      <c r="G132" s="707"/>
      <c r="H132" s="514"/>
      <c r="I132" s="696"/>
      <c r="J132" s="514"/>
      <c r="K132" s="696"/>
      <c r="L132" s="514"/>
      <c r="M132" s="696"/>
      <c r="N132" s="514"/>
      <c r="O132" s="696"/>
      <c r="P132" s="514"/>
      <c r="Q132" s="696"/>
      <c r="R132" s="514"/>
      <c r="S132" s="696"/>
      <c r="T132" s="514"/>
      <c r="U132" s="1060">
        <f t="shared" si="47"/>
        <v>0</v>
      </c>
      <c r="V132" s="1032"/>
      <c r="W132" s="203"/>
      <c r="X132" s="111">
        <f t="shared" si="32"/>
        <v>0</v>
      </c>
      <c r="Y132" s="959">
        <f t="shared" si="48"/>
        <v>0</v>
      </c>
      <c r="Z132" s="975"/>
      <c r="AA132" s="17">
        <f t="shared" si="49"/>
        <v>0</v>
      </c>
      <c r="AB132" s="17">
        <f t="shared" si="50"/>
        <v>0</v>
      </c>
      <c r="AC132" s="17">
        <f t="shared" si="51"/>
        <v>0</v>
      </c>
      <c r="AD132" s="17">
        <f t="shared" si="52"/>
        <v>0</v>
      </c>
      <c r="AE132" s="17">
        <f t="shared" si="53"/>
        <v>0</v>
      </c>
      <c r="AF132" s="17">
        <f t="shared" si="57"/>
        <v>0</v>
      </c>
      <c r="AG132" s="17">
        <f t="shared" si="54"/>
        <v>0</v>
      </c>
      <c r="AP132" s="57">
        <f t="shared" si="55"/>
        <v>0</v>
      </c>
    </row>
    <row r="133" spans="1:42" ht="15.75" customHeight="1" x14ac:dyDescent="0.25">
      <c r="A133" s="36">
        <v>125</v>
      </c>
      <c r="B133" s="19"/>
      <c r="C133" s="19"/>
      <c r="D133" s="20"/>
      <c r="E133" s="47"/>
      <c r="F133" s="603"/>
      <c r="G133" s="707"/>
      <c r="H133" s="514"/>
      <c r="I133" s="696"/>
      <c r="J133" s="514"/>
      <c r="K133" s="696"/>
      <c r="L133" s="514"/>
      <c r="M133" s="696"/>
      <c r="N133" s="514"/>
      <c r="O133" s="696"/>
      <c r="P133" s="514"/>
      <c r="Q133" s="696"/>
      <c r="R133" s="514"/>
      <c r="S133" s="696"/>
      <c r="T133" s="514"/>
      <c r="U133" s="1060">
        <f t="shared" si="47"/>
        <v>0</v>
      </c>
      <c r="V133" s="1032"/>
      <c r="W133" s="203"/>
      <c r="X133" s="111">
        <f t="shared" si="32"/>
        <v>0</v>
      </c>
      <c r="Y133" s="959">
        <f t="shared" si="48"/>
        <v>0</v>
      </c>
      <c r="Z133" s="975"/>
      <c r="AA133" s="17">
        <f t="shared" si="49"/>
        <v>0</v>
      </c>
      <c r="AB133" s="17">
        <f t="shared" si="50"/>
        <v>0</v>
      </c>
      <c r="AC133" s="17">
        <f t="shared" si="51"/>
        <v>0</v>
      </c>
      <c r="AD133" s="17">
        <f t="shared" si="52"/>
        <v>0</v>
      </c>
      <c r="AE133" s="17">
        <f t="shared" si="53"/>
        <v>0</v>
      </c>
      <c r="AF133" s="17">
        <f t="shared" si="57"/>
        <v>0</v>
      </c>
      <c r="AG133" s="17">
        <f t="shared" si="54"/>
        <v>0</v>
      </c>
      <c r="AP133" s="57">
        <f t="shared" si="55"/>
        <v>0</v>
      </c>
    </row>
    <row r="134" spans="1:42" ht="15.75" customHeight="1" x14ac:dyDescent="0.25">
      <c r="A134" s="36">
        <v>126</v>
      </c>
      <c r="B134" s="19"/>
      <c r="C134" s="19"/>
      <c r="D134" s="20"/>
      <c r="E134" s="47"/>
      <c r="F134" s="603"/>
      <c r="G134" s="707"/>
      <c r="H134" s="514"/>
      <c r="I134" s="696"/>
      <c r="J134" s="514"/>
      <c r="K134" s="696"/>
      <c r="L134" s="514"/>
      <c r="M134" s="696"/>
      <c r="N134" s="514"/>
      <c r="O134" s="696"/>
      <c r="P134" s="514"/>
      <c r="Q134" s="696"/>
      <c r="R134" s="514"/>
      <c r="S134" s="696"/>
      <c r="T134" s="514"/>
      <c r="U134" s="1060">
        <f t="shared" si="47"/>
        <v>0</v>
      </c>
      <c r="V134" s="1032"/>
      <c r="W134" s="203"/>
      <c r="X134" s="111">
        <f t="shared" si="32"/>
        <v>0</v>
      </c>
      <c r="Y134" s="959">
        <f t="shared" si="48"/>
        <v>0</v>
      </c>
      <c r="Z134" s="975"/>
      <c r="AA134" s="17">
        <f t="shared" si="49"/>
        <v>0</v>
      </c>
      <c r="AB134" s="17">
        <f t="shared" si="50"/>
        <v>0</v>
      </c>
      <c r="AC134" s="17">
        <f t="shared" si="51"/>
        <v>0</v>
      </c>
      <c r="AD134" s="17">
        <f t="shared" si="52"/>
        <v>0</v>
      </c>
      <c r="AE134" s="17">
        <f t="shared" si="53"/>
        <v>0</v>
      </c>
      <c r="AF134" s="17">
        <f t="shared" si="57"/>
        <v>0</v>
      </c>
      <c r="AG134" s="17">
        <f t="shared" si="54"/>
        <v>0</v>
      </c>
      <c r="AP134" s="57">
        <f t="shared" si="55"/>
        <v>0</v>
      </c>
    </row>
    <row r="135" spans="1:42" ht="15.75" customHeight="1" x14ac:dyDescent="0.25">
      <c r="A135" s="36">
        <v>127</v>
      </c>
      <c r="B135" s="19"/>
      <c r="C135" s="19"/>
      <c r="D135" s="20"/>
      <c r="E135" s="47"/>
      <c r="F135" s="603"/>
      <c r="G135" s="707"/>
      <c r="H135" s="514"/>
      <c r="I135" s="696"/>
      <c r="J135" s="514"/>
      <c r="K135" s="696"/>
      <c r="L135" s="514"/>
      <c r="M135" s="696"/>
      <c r="N135" s="514"/>
      <c r="O135" s="696"/>
      <c r="P135" s="514"/>
      <c r="Q135" s="696"/>
      <c r="R135" s="514"/>
      <c r="S135" s="696"/>
      <c r="T135" s="514"/>
      <c r="U135" s="1060">
        <f t="shared" si="47"/>
        <v>0</v>
      </c>
      <c r="V135" s="1032"/>
      <c r="W135" s="203"/>
      <c r="X135" s="111">
        <f t="shared" si="32"/>
        <v>0</v>
      </c>
      <c r="Y135" s="959">
        <f t="shared" si="48"/>
        <v>0</v>
      </c>
      <c r="Z135" s="975"/>
      <c r="AA135" s="17">
        <f t="shared" si="49"/>
        <v>0</v>
      </c>
      <c r="AB135" s="17">
        <f t="shared" si="50"/>
        <v>0</v>
      </c>
      <c r="AC135" s="17">
        <f t="shared" si="51"/>
        <v>0</v>
      </c>
      <c r="AD135" s="17">
        <f t="shared" si="52"/>
        <v>0</v>
      </c>
      <c r="AE135" s="17">
        <f t="shared" si="53"/>
        <v>0</v>
      </c>
      <c r="AF135" s="17">
        <f t="shared" si="57"/>
        <v>0</v>
      </c>
      <c r="AG135" s="17">
        <f t="shared" si="54"/>
        <v>0</v>
      </c>
      <c r="AP135" s="57">
        <f t="shared" si="55"/>
        <v>0</v>
      </c>
    </row>
    <row r="136" spans="1:42" ht="15.75" customHeight="1" x14ac:dyDescent="0.25">
      <c r="A136" s="36">
        <v>128</v>
      </c>
      <c r="B136" s="19"/>
      <c r="C136" s="19"/>
      <c r="D136" s="20"/>
      <c r="E136" s="47"/>
      <c r="F136" s="603"/>
      <c r="G136" s="707"/>
      <c r="H136" s="514"/>
      <c r="I136" s="696"/>
      <c r="J136" s="514"/>
      <c r="K136" s="696"/>
      <c r="L136" s="514"/>
      <c r="M136" s="696"/>
      <c r="N136" s="514"/>
      <c r="O136" s="696"/>
      <c r="P136" s="514"/>
      <c r="Q136" s="696"/>
      <c r="R136" s="514"/>
      <c r="S136" s="696"/>
      <c r="T136" s="514"/>
      <c r="U136" s="1060">
        <f t="shared" si="47"/>
        <v>0</v>
      </c>
      <c r="V136" s="1032"/>
      <c r="W136" s="203"/>
      <c r="X136" s="111">
        <f t="shared" si="32"/>
        <v>0</v>
      </c>
      <c r="Y136" s="959">
        <f t="shared" si="48"/>
        <v>0</v>
      </c>
      <c r="Z136" s="975"/>
      <c r="AA136" s="17">
        <f t="shared" si="49"/>
        <v>0</v>
      </c>
      <c r="AB136" s="17">
        <f t="shared" si="50"/>
        <v>0</v>
      </c>
      <c r="AC136" s="17">
        <f t="shared" si="51"/>
        <v>0</v>
      </c>
      <c r="AD136" s="17">
        <f t="shared" si="52"/>
        <v>0</v>
      </c>
      <c r="AE136" s="17">
        <f t="shared" si="53"/>
        <v>0</v>
      </c>
      <c r="AF136" s="17">
        <f t="shared" si="57"/>
        <v>0</v>
      </c>
      <c r="AG136" s="17">
        <f t="shared" si="54"/>
        <v>0</v>
      </c>
      <c r="AP136" s="57">
        <f t="shared" si="55"/>
        <v>0</v>
      </c>
    </row>
    <row r="137" spans="1:42" s="4" customFormat="1" ht="15.75" customHeight="1" x14ac:dyDescent="0.25">
      <c r="A137" s="36">
        <v>129</v>
      </c>
      <c r="B137" s="19"/>
      <c r="C137" s="19"/>
      <c r="D137" s="20"/>
      <c r="E137" s="47"/>
      <c r="F137" s="603"/>
      <c r="G137" s="707"/>
      <c r="H137" s="514"/>
      <c r="I137" s="696"/>
      <c r="J137" s="514"/>
      <c r="K137" s="696"/>
      <c r="L137" s="514"/>
      <c r="M137" s="696"/>
      <c r="N137" s="514"/>
      <c r="O137" s="696"/>
      <c r="P137" s="514"/>
      <c r="Q137" s="696"/>
      <c r="R137" s="514"/>
      <c r="S137" s="696"/>
      <c r="T137" s="514"/>
      <c r="U137" s="1060">
        <f t="shared" ref="U137:U200" si="58">T137+R137+P137+N137+L137+J137+H137</f>
        <v>0</v>
      </c>
      <c r="V137" s="1032"/>
      <c r="W137" s="203"/>
      <c r="X137" s="111">
        <f t="shared" ref="X137:X200" si="59">F137+G137+I137+K137+M137+O137+Q137+S137-H137-J137-L137-N137-P137-R137-T137-V137-W137</f>
        <v>0</v>
      </c>
      <c r="Y137" s="959">
        <f t="shared" ref="Y137:Y183" si="60">G137+I137+K137+M137+O137+Q137+S137</f>
        <v>0</v>
      </c>
      <c r="Z137" s="975"/>
      <c r="AA137" s="17">
        <f t="shared" ref="AA137:AA200" si="61">H137*C137</f>
        <v>0</v>
      </c>
      <c r="AB137" s="17">
        <f t="shared" ref="AB137:AB200" si="62">J137*C137</f>
        <v>0</v>
      </c>
      <c r="AC137" s="17">
        <f t="shared" ref="AC137:AC200" si="63">L137*C137</f>
        <v>0</v>
      </c>
      <c r="AD137" s="17">
        <f t="shared" si="52"/>
        <v>0</v>
      </c>
      <c r="AE137" s="17">
        <f t="shared" si="53"/>
        <v>0</v>
      </c>
      <c r="AF137" s="17">
        <f t="shared" ref="AF137:AF200" si="64">R137*C137</f>
        <v>0</v>
      </c>
      <c r="AG137" s="17">
        <f t="shared" ref="AG137:AG200" si="65">T137*C137</f>
        <v>0</v>
      </c>
      <c r="AP137" s="57">
        <f t="shared" ref="AP137:AP200" si="66">U137*B137</f>
        <v>0</v>
      </c>
    </row>
    <row r="138" spans="1:42" ht="15.75" customHeight="1" x14ac:dyDescent="0.25">
      <c r="A138" s="36">
        <v>130</v>
      </c>
      <c r="B138" s="19"/>
      <c r="C138" s="19"/>
      <c r="D138" s="20"/>
      <c r="E138" s="47"/>
      <c r="F138" s="603"/>
      <c r="G138" s="707"/>
      <c r="H138" s="514"/>
      <c r="I138" s="696"/>
      <c r="J138" s="514"/>
      <c r="K138" s="696"/>
      <c r="L138" s="514"/>
      <c r="M138" s="696"/>
      <c r="N138" s="514"/>
      <c r="O138" s="696"/>
      <c r="P138" s="514"/>
      <c r="Q138" s="696"/>
      <c r="R138" s="514"/>
      <c r="S138" s="696"/>
      <c r="T138" s="514"/>
      <c r="U138" s="1060">
        <f t="shared" si="58"/>
        <v>0</v>
      </c>
      <c r="V138" s="1032"/>
      <c r="W138" s="203"/>
      <c r="X138" s="111">
        <f t="shared" si="59"/>
        <v>0</v>
      </c>
      <c r="Y138" s="959">
        <f t="shared" si="60"/>
        <v>0</v>
      </c>
      <c r="Z138" s="975"/>
      <c r="AA138" s="17">
        <f t="shared" si="61"/>
        <v>0</v>
      </c>
      <c r="AB138" s="17">
        <f t="shared" si="62"/>
        <v>0</v>
      </c>
      <c r="AC138" s="17">
        <f t="shared" si="63"/>
        <v>0</v>
      </c>
      <c r="AD138" s="17">
        <f t="shared" ref="AD138:AD201" si="67">N138*C138</f>
        <v>0</v>
      </c>
      <c r="AE138" s="17">
        <f t="shared" ref="AE138:AE199" si="68">P138*C138</f>
        <v>0</v>
      </c>
      <c r="AF138" s="17">
        <f t="shared" si="64"/>
        <v>0</v>
      </c>
      <c r="AG138" s="17">
        <f t="shared" si="65"/>
        <v>0</v>
      </c>
      <c r="AP138" s="57">
        <f t="shared" si="66"/>
        <v>0</v>
      </c>
    </row>
    <row r="139" spans="1:42" ht="15.75" customHeight="1" x14ac:dyDescent="0.25">
      <c r="A139" s="36">
        <v>131</v>
      </c>
      <c r="B139" s="19"/>
      <c r="C139" s="19"/>
      <c r="D139" s="20"/>
      <c r="E139" s="47"/>
      <c r="F139" s="603"/>
      <c r="G139" s="707"/>
      <c r="H139" s="514"/>
      <c r="I139" s="696"/>
      <c r="J139" s="514"/>
      <c r="K139" s="696"/>
      <c r="L139" s="514"/>
      <c r="M139" s="696"/>
      <c r="N139" s="514"/>
      <c r="O139" s="696"/>
      <c r="P139" s="514"/>
      <c r="Q139" s="696"/>
      <c r="R139" s="514"/>
      <c r="S139" s="696"/>
      <c r="T139" s="514"/>
      <c r="U139" s="1060">
        <f t="shared" si="58"/>
        <v>0</v>
      </c>
      <c r="V139" s="1032"/>
      <c r="W139" s="203"/>
      <c r="X139" s="111">
        <f t="shared" si="59"/>
        <v>0</v>
      </c>
      <c r="Y139" s="959">
        <f t="shared" si="60"/>
        <v>0</v>
      </c>
      <c r="Z139" s="975"/>
      <c r="AA139" s="17">
        <f t="shared" si="61"/>
        <v>0</v>
      </c>
      <c r="AB139" s="17">
        <f t="shared" si="62"/>
        <v>0</v>
      </c>
      <c r="AC139" s="17">
        <f t="shared" si="63"/>
        <v>0</v>
      </c>
      <c r="AD139" s="17">
        <f t="shared" si="67"/>
        <v>0</v>
      </c>
      <c r="AE139" s="17">
        <f t="shared" si="68"/>
        <v>0</v>
      </c>
      <c r="AF139" s="17">
        <f t="shared" si="64"/>
        <v>0</v>
      </c>
      <c r="AG139" s="17">
        <f t="shared" si="65"/>
        <v>0</v>
      </c>
      <c r="AP139" s="57">
        <f t="shared" si="66"/>
        <v>0</v>
      </c>
    </row>
    <row r="140" spans="1:42" ht="15.75" customHeight="1" x14ac:dyDescent="0.25">
      <c r="A140" s="36">
        <v>132</v>
      </c>
      <c r="B140" s="19"/>
      <c r="C140" s="19"/>
      <c r="D140" s="20"/>
      <c r="E140" s="47"/>
      <c r="F140" s="603"/>
      <c r="G140" s="707"/>
      <c r="H140" s="514"/>
      <c r="I140" s="696"/>
      <c r="J140" s="514"/>
      <c r="K140" s="696"/>
      <c r="L140" s="514"/>
      <c r="M140" s="696"/>
      <c r="N140" s="514"/>
      <c r="O140" s="696"/>
      <c r="P140" s="514"/>
      <c r="Q140" s="696"/>
      <c r="R140" s="514"/>
      <c r="S140" s="696"/>
      <c r="T140" s="514"/>
      <c r="U140" s="1060">
        <f t="shared" si="58"/>
        <v>0</v>
      </c>
      <c r="V140" s="1032"/>
      <c r="W140" s="203"/>
      <c r="X140" s="111">
        <f t="shared" si="59"/>
        <v>0</v>
      </c>
      <c r="Y140" s="959">
        <f t="shared" si="60"/>
        <v>0</v>
      </c>
      <c r="Z140" s="975"/>
      <c r="AA140" s="17">
        <f t="shared" si="61"/>
        <v>0</v>
      </c>
      <c r="AB140" s="17">
        <f t="shared" si="62"/>
        <v>0</v>
      </c>
      <c r="AC140" s="17">
        <f t="shared" si="63"/>
        <v>0</v>
      </c>
      <c r="AD140" s="17">
        <f t="shared" si="67"/>
        <v>0</v>
      </c>
      <c r="AE140" s="17">
        <f t="shared" si="68"/>
        <v>0</v>
      </c>
      <c r="AF140" s="17">
        <f t="shared" si="64"/>
        <v>0</v>
      </c>
      <c r="AG140" s="17">
        <f t="shared" si="65"/>
        <v>0</v>
      </c>
      <c r="AP140" s="57">
        <f t="shared" si="66"/>
        <v>0</v>
      </c>
    </row>
    <row r="141" spans="1:42" ht="15.75" customHeight="1" x14ac:dyDescent="0.25">
      <c r="A141" s="36">
        <v>133</v>
      </c>
      <c r="B141" s="19"/>
      <c r="C141" s="19"/>
      <c r="D141" s="20"/>
      <c r="E141" s="47"/>
      <c r="F141" s="603"/>
      <c r="G141" s="707"/>
      <c r="H141" s="514"/>
      <c r="I141" s="696"/>
      <c r="J141" s="514"/>
      <c r="K141" s="696"/>
      <c r="L141" s="514"/>
      <c r="M141" s="696"/>
      <c r="N141" s="514"/>
      <c r="O141" s="696"/>
      <c r="P141" s="514"/>
      <c r="Q141" s="696"/>
      <c r="R141" s="514"/>
      <c r="S141" s="696"/>
      <c r="T141" s="514"/>
      <c r="U141" s="1060">
        <f t="shared" si="58"/>
        <v>0</v>
      </c>
      <c r="V141" s="1032"/>
      <c r="W141" s="203"/>
      <c r="X141" s="111">
        <f t="shared" si="59"/>
        <v>0</v>
      </c>
      <c r="Y141" s="959">
        <f t="shared" si="60"/>
        <v>0</v>
      </c>
      <c r="Z141" s="975"/>
      <c r="AA141" s="17">
        <f t="shared" si="61"/>
        <v>0</v>
      </c>
      <c r="AB141" s="17">
        <f t="shared" si="62"/>
        <v>0</v>
      </c>
      <c r="AC141" s="17">
        <f t="shared" si="63"/>
        <v>0</v>
      </c>
      <c r="AD141" s="17">
        <f t="shared" si="67"/>
        <v>0</v>
      </c>
      <c r="AE141" s="17">
        <f t="shared" si="68"/>
        <v>0</v>
      </c>
      <c r="AF141" s="17">
        <f t="shared" si="64"/>
        <v>0</v>
      </c>
      <c r="AG141" s="17">
        <f t="shared" si="65"/>
        <v>0</v>
      </c>
      <c r="AP141" s="57">
        <f t="shared" si="66"/>
        <v>0</v>
      </c>
    </row>
    <row r="142" spans="1:42" ht="15.75" customHeight="1" x14ac:dyDescent="0.25">
      <c r="A142" s="36">
        <v>134</v>
      </c>
      <c r="B142" s="19"/>
      <c r="C142" s="19"/>
      <c r="D142" s="20"/>
      <c r="E142" s="47"/>
      <c r="F142" s="603"/>
      <c r="G142" s="707"/>
      <c r="H142" s="514"/>
      <c r="I142" s="696"/>
      <c r="J142" s="514"/>
      <c r="K142" s="696"/>
      <c r="L142" s="514"/>
      <c r="M142" s="696"/>
      <c r="N142" s="514"/>
      <c r="O142" s="696"/>
      <c r="P142" s="514"/>
      <c r="Q142" s="696"/>
      <c r="R142" s="514"/>
      <c r="S142" s="696"/>
      <c r="T142" s="514"/>
      <c r="U142" s="1060">
        <f t="shared" si="58"/>
        <v>0</v>
      </c>
      <c r="V142" s="1032"/>
      <c r="W142" s="203"/>
      <c r="X142" s="111">
        <f t="shared" si="59"/>
        <v>0</v>
      </c>
      <c r="Y142" s="959">
        <f t="shared" si="60"/>
        <v>0</v>
      </c>
      <c r="Z142" s="975"/>
      <c r="AA142" s="17">
        <f t="shared" si="61"/>
        <v>0</v>
      </c>
      <c r="AB142" s="17">
        <f t="shared" si="62"/>
        <v>0</v>
      </c>
      <c r="AC142" s="17">
        <f t="shared" si="63"/>
        <v>0</v>
      </c>
      <c r="AD142" s="17">
        <f t="shared" si="67"/>
        <v>0</v>
      </c>
      <c r="AE142" s="17">
        <f t="shared" si="68"/>
        <v>0</v>
      </c>
      <c r="AF142" s="17">
        <f t="shared" si="64"/>
        <v>0</v>
      </c>
      <c r="AG142" s="17">
        <f t="shared" si="65"/>
        <v>0</v>
      </c>
      <c r="AP142" s="57">
        <f t="shared" si="66"/>
        <v>0</v>
      </c>
    </row>
    <row r="143" spans="1:42" ht="15.75" customHeight="1" x14ac:dyDescent="0.25">
      <c r="A143" s="36">
        <v>135</v>
      </c>
      <c r="B143" s="19"/>
      <c r="C143" s="19"/>
      <c r="D143" s="20"/>
      <c r="E143" s="47"/>
      <c r="F143" s="603"/>
      <c r="G143" s="707"/>
      <c r="H143" s="514"/>
      <c r="I143" s="696"/>
      <c r="J143" s="514"/>
      <c r="K143" s="696"/>
      <c r="L143" s="514"/>
      <c r="M143" s="696"/>
      <c r="N143" s="514"/>
      <c r="O143" s="696"/>
      <c r="P143" s="514"/>
      <c r="Q143" s="696"/>
      <c r="R143" s="514"/>
      <c r="S143" s="696"/>
      <c r="T143" s="514"/>
      <c r="U143" s="1060">
        <f t="shared" si="58"/>
        <v>0</v>
      </c>
      <c r="V143" s="1032"/>
      <c r="W143" s="203"/>
      <c r="X143" s="111">
        <f t="shared" si="59"/>
        <v>0</v>
      </c>
      <c r="Y143" s="959">
        <f t="shared" si="60"/>
        <v>0</v>
      </c>
      <c r="Z143" s="975"/>
      <c r="AA143" s="17">
        <f t="shared" si="61"/>
        <v>0</v>
      </c>
      <c r="AB143" s="17">
        <f t="shared" si="62"/>
        <v>0</v>
      </c>
      <c r="AC143" s="17">
        <f t="shared" si="63"/>
        <v>0</v>
      </c>
      <c r="AD143" s="17">
        <f t="shared" si="67"/>
        <v>0</v>
      </c>
      <c r="AE143" s="17">
        <f t="shared" si="68"/>
        <v>0</v>
      </c>
      <c r="AF143" s="17">
        <f t="shared" si="64"/>
        <v>0</v>
      </c>
      <c r="AG143" s="17">
        <f t="shared" si="65"/>
        <v>0</v>
      </c>
      <c r="AP143" s="57">
        <f t="shared" si="66"/>
        <v>0</v>
      </c>
    </row>
    <row r="144" spans="1:42" ht="15.75" customHeight="1" x14ac:dyDescent="0.25">
      <c r="A144" s="36">
        <v>136</v>
      </c>
      <c r="B144" s="19"/>
      <c r="C144" s="19"/>
      <c r="D144" s="20"/>
      <c r="E144" s="47"/>
      <c r="F144" s="603"/>
      <c r="G144" s="707"/>
      <c r="H144" s="514"/>
      <c r="I144" s="696"/>
      <c r="J144" s="514"/>
      <c r="K144" s="696"/>
      <c r="L144" s="514"/>
      <c r="M144" s="696"/>
      <c r="N144" s="514"/>
      <c r="O144" s="696"/>
      <c r="P144" s="514"/>
      <c r="Q144" s="696"/>
      <c r="R144" s="514"/>
      <c r="S144" s="696"/>
      <c r="T144" s="514"/>
      <c r="U144" s="1060">
        <f t="shared" si="58"/>
        <v>0</v>
      </c>
      <c r="V144" s="1032"/>
      <c r="W144" s="203"/>
      <c r="X144" s="111">
        <f t="shared" si="59"/>
        <v>0</v>
      </c>
      <c r="Y144" s="959">
        <f t="shared" si="60"/>
        <v>0</v>
      </c>
      <c r="Z144" s="975"/>
      <c r="AA144" s="17">
        <f t="shared" si="61"/>
        <v>0</v>
      </c>
      <c r="AB144" s="17">
        <f t="shared" si="62"/>
        <v>0</v>
      </c>
      <c r="AC144" s="17">
        <f t="shared" si="63"/>
        <v>0</v>
      </c>
      <c r="AD144" s="17">
        <f t="shared" si="67"/>
        <v>0</v>
      </c>
      <c r="AE144" s="17">
        <f t="shared" si="68"/>
        <v>0</v>
      </c>
      <c r="AF144" s="17">
        <f t="shared" si="64"/>
        <v>0</v>
      </c>
      <c r="AG144" s="17">
        <f t="shared" si="65"/>
        <v>0</v>
      </c>
      <c r="AP144" s="57">
        <f t="shared" si="66"/>
        <v>0</v>
      </c>
    </row>
    <row r="145" spans="1:42" ht="15.75" customHeight="1" x14ac:dyDescent="0.25">
      <c r="A145" s="36">
        <v>137</v>
      </c>
      <c r="B145" s="19"/>
      <c r="C145" s="19"/>
      <c r="D145" s="20"/>
      <c r="E145" s="47"/>
      <c r="F145" s="603"/>
      <c r="G145" s="707"/>
      <c r="H145" s="514"/>
      <c r="I145" s="696"/>
      <c r="J145" s="514"/>
      <c r="K145" s="696"/>
      <c r="L145" s="514"/>
      <c r="M145" s="696"/>
      <c r="N145" s="514"/>
      <c r="O145" s="696"/>
      <c r="P145" s="514"/>
      <c r="Q145" s="696"/>
      <c r="R145" s="514"/>
      <c r="S145" s="696"/>
      <c r="T145" s="514"/>
      <c r="U145" s="1060">
        <f t="shared" si="58"/>
        <v>0</v>
      </c>
      <c r="V145" s="1032"/>
      <c r="W145" s="203"/>
      <c r="X145" s="111">
        <f t="shared" si="59"/>
        <v>0</v>
      </c>
      <c r="Y145" s="959">
        <f t="shared" si="60"/>
        <v>0</v>
      </c>
      <c r="Z145" s="975"/>
      <c r="AA145" s="17">
        <f t="shared" si="61"/>
        <v>0</v>
      </c>
      <c r="AB145" s="17">
        <f t="shared" si="62"/>
        <v>0</v>
      </c>
      <c r="AC145" s="17">
        <f t="shared" si="63"/>
        <v>0</v>
      </c>
      <c r="AD145" s="17">
        <f t="shared" si="67"/>
        <v>0</v>
      </c>
      <c r="AE145" s="17">
        <f t="shared" si="68"/>
        <v>0</v>
      </c>
      <c r="AF145" s="17">
        <f t="shared" si="64"/>
        <v>0</v>
      </c>
      <c r="AG145" s="17">
        <f t="shared" si="65"/>
        <v>0</v>
      </c>
      <c r="AP145" s="57">
        <f t="shared" si="66"/>
        <v>0</v>
      </c>
    </row>
    <row r="146" spans="1:42" ht="15.75" customHeight="1" x14ac:dyDescent="0.25">
      <c r="A146" s="36">
        <v>138</v>
      </c>
      <c r="B146" s="19"/>
      <c r="C146" s="19"/>
      <c r="D146" s="20"/>
      <c r="E146" s="47"/>
      <c r="F146" s="603"/>
      <c r="G146" s="707"/>
      <c r="H146" s="514"/>
      <c r="I146" s="696"/>
      <c r="J146" s="514"/>
      <c r="K146" s="696"/>
      <c r="L146" s="514"/>
      <c r="M146" s="696"/>
      <c r="N146" s="514"/>
      <c r="O146" s="696"/>
      <c r="P146" s="514"/>
      <c r="Q146" s="696"/>
      <c r="R146" s="514"/>
      <c r="S146" s="696"/>
      <c r="T146" s="514"/>
      <c r="U146" s="1060">
        <f t="shared" si="58"/>
        <v>0</v>
      </c>
      <c r="V146" s="1032"/>
      <c r="W146" s="203"/>
      <c r="X146" s="111">
        <f t="shared" si="59"/>
        <v>0</v>
      </c>
      <c r="Y146" s="959">
        <f t="shared" si="60"/>
        <v>0</v>
      </c>
      <c r="Z146" s="975"/>
      <c r="AA146" s="17">
        <f t="shared" si="61"/>
        <v>0</v>
      </c>
      <c r="AB146" s="17">
        <f t="shared" si="62"/>
        <v>0</v>
      </c>
      <c r="AC146" s="17">
        <f t="shared" si="63"/>
        <v>0</v>
      </c>
      <c r="AD146" s="17">
        <f t="shared" si="67"/>
        <v>0</v>
      </c>
      <c r="AE146" s="17">
        <f t="shared" si="68"/>
        <v>0</v>
      </c>
      <c r="AF146" s="17">
        <f t="shared" si="64"/>
        <v>0</v>
      </c>
      <c r="AG146" s="17">
        <f t="shared" si="65"/>
        <v>0</v>
      </c>
      <c r="AP146" s="57">
        <f t="shared" si="66"/>
        <v>0</v>
      </c>
    </row>
    <row r="147" spans="1:42" ht="15.75" customHeight="1" x14ac:dyDescent="0.25">
      <c r="A147" s="36">
        <v>139</v>
      </c>
      <c r="B147" s="19"/>
      <c r="C147" s="19"/>
      <c r="D147" s="20"/>
      <c r="E147" s="47"/>
      <c r="F147" s="603"/>
      <c r="G147" s="707"/>
      <c r="H147" s="514"/>
      <c r="I147" s="696"/>
      <c r="J147" s="514"/>
      <c r="K147" s="696"/>
      <c r="L147" s="514"/>
      <c r="M147" s="696"/>
      <c r="N147" s="514"/>
      <c r="O147" s="696"/>
      <c r="P147" s="514"/>
      <c r="Q147" s="696"/>
      <c r="R147" s="514"/>
      <c r="S147" s="696"/>
      <c r="T147" s="514"/>
      <c r="U147" s="1060">
        <f t="shared" si="58"/>
        <v>0</v>
      </c>
      <c r="V147" s="1032"/>
      <c r="W147" s="203"/>
      <c r="X147" s="111">
        <f t="shared" si="59"/>
        <v>0</v>
      </c>
      <c r="Y147" s="959">
        <f t="shared" si="60"/>
        <v>0</v>
      </c>
      <c r="Z147" s="975"/>
      <c r="AA147" s="17">
        <f t="shared" si="61"/>
        <v>0</v>
      </c>
      <c r="AB147" s="17">
        <f t="shared" si="62"/>
        <v>0</v>
      </c>
      <c r="AC147" s="17">
        <f t="shared" si="63"/>
        <v>0</v>
      </c>
      <c r="AD147" s="17">
        <f t="shared" si="67"/>
        <v>0</v>
      </c>
      <c r="AE147" s="17">
        <f t="shared" si="68"/>
        <v>0</v>
      </c>
      <c r="AF147" s="17">
        <f t="shared" si="64"/>
        <v>0</v>
      </c>
      <c r="AG147" s="17">
        <f t="shared" si="65"/>
        <v>0</v>
      </c>
      <c r="AP147" s="57">
        <f t="shared" si="66"/>
        <v>0</v>
      </c>
    </row>
    <row r="148" spans="1:42" ht="15.75" customHeight="1" x14ac:dyDescent="0.25">
      <c r="A148" s="36">
        <v>140</v>
      </c>
      <c r="B148" s="19"/>
      <c r="C148" s="19"/>
      <c r="D148" s="20"/>
      <c r="E148" s="47"/>
      <c r="F148" s="603"/>
      <c r="G148" s="707"/>
      <c r="H148" s="514"/>
      <c r="I148" s="696"/>
      <c r="J148" s="514"/>
      <c r="K148" s="696"/>
      <c r="L148" s="514"/>
      <c r="M148" s="696"/>
      <c r="N148" s="514"/>
      <c r="O148" s="696"/>
      <c r="P148" s="514"/>
      <c r="Q148" s="696"/>
      <c r="R148" s="514"/>
      <c r="S148" s="696"/>
      <c r="T148" s="514"/>
      <c r="U148" s="1060">
        <f t="shared" si="58"/>
        <v>0</v>
      </c>
      <c r="V148" s="1032"/>
      <c r="W148" s="203"/>
      <c r="X148" s="111">
        <f t="shared" si="59"/>
        <v>0</v>
      </c>
      <c r="Y148" s="959">
        <f t="shared" si="60"/>
        <v>0</v>
      </c>
      <c r="Z148" s="975"/>
      <c r="AA148" s="17">
        <f t="shared" si="61"/>
        <v>0</v>
      </c>
      <c r="AB148" s="17">
        <f t="shared" si="62"/>
        <v>0</v>
      </c>
      <c r="AC148" s="17">
        <f t="shared" si="63"/>
        <v>0</v>
      </c>
      <c r="AD148" s="17">
        <f t="shared" si="67"/>
        <v>0</v>
      </c>
      <c r="AE148" s="17">
        <f t="shared" si="68"/>
        <v>0</v>
      </c>
      <c r="AF148" s="17">
        <f t="shared" si="64"/>
        <v>0</v>
      </c>
      <c r="AG148" s="17">
        <f t="shared" si="65"/>
        <v>0</v>
      </c>
      <c r="AP148" s="57">
        <f t="shared" si="66"/>
        <v>0</v>
      </c>
    </row>
    <row r="149" spans="1:42" ht="15.75" customHeight="1" x14ac:dyDescent="0.25">
      <c r="A149" s="36">
        <v>141</v>
      </c>
      <c r="B149" s="19"/>
      <c r="C149" s="19"/>
      <c r="D149" s="20"/>
      <c r="E149" s="47"/>
      <c r="F149" s="603"/>
      <c r="G149" s="707"/>
      <c r="H149" s="514"/>
      <c r="I149" s="696"/>
      <c r="J149" s="514"/>
      <c r="K149" s="696"/>
      <c r="L149" s="514"/>
      <c r="M149" s="696"/>
      <c r="N149" s="514"/>
      <c r="O149" s="696"/>
      <c r="P149" s="514"/>
      <c r="Q149" s="696"/>
      <c r="R149" s="514"/>
      <c r="S149" s="696"/>
      <c r="T149" s="514"/>
      <c r="U149" s="1060">
        <f t="shared" si="58"/>
        <v>0</v>
      </c>
      <c r="V149" s="1032"/>
      <c r="W149" s="203"/>
      <c r="X149" s="111">
        <f t="shared" si="59"/>
        <v>0</v>
      </c>
      <c r="Y149" s="959">
        <f t="shared" si="60"/>
        <v>0</v>
      </c>
      <c r="Z149" s="975"/>
      <c r="AA149" s="17">
        <f t="shared" si="61"/>
        <v>0</v>
      </c>
      <c r="AB149" s="17">
        <f t="shared" si="62"/>
        <v>0</v>
      </c>
      <c r="AC149" s="17">
        <f t="shared" si="63"/>
        <v>0</v>
      </c>
      <c r="AD149" s="17">
        <f t="shared" si="67"/>
        <v>0</v>
      </c>
      <c r="AE149" s="17">
        <f t="shared" si="68"/>
        <v>0</v>
      </c>
      <c r="AF149" s="17">
        <f t="shared" si="64"/>
        <v>0</v>
      </c>
      <c r="AG149" s="17">
        <f t="shared" si="65"/>
        <v>0</v>
      </c>
      <c r="AP149" s="57">
        <f t="shared" si="66"/>
        <v>0</v>
      </c>
    </row>
    <row r="150" spans="1:42" ht="15.75" customHeight="1" x14ac:dyDescent="0.25">
      <c r="A150" s="36">
        <v>142</v>
      </c>
      <c r="B150" s="19"/>
      <c r="C150" s="19"/>
      <c r="D150" s="20"/>
      <c r="E150" s="47"/>
      <c r="F150" s="603"/>
      <c r="G150" s="707"/>
      <c r="H150" s="514"/>
      <c r="I150" s="696"/>
      <c r="J150" s="514"/>
      <c r="K150" s="696"/>
      <c r="L150" s="514"/>
      <c r="M150" s="696"/>
      <c r="N150" s="514"/>
      <c r="O150" s="696"/>
      <c r="P150" s="514"/>
      <c r="Q150" s="696"/>
      <c r="R150" s="514"/>
      <c r="S150" s="696"/>
      <c r="T150" s="514"/>
      <c r="U150" s="1060">
        <f t="shared" si="58"/>
        <v>0</v>
      </c>
      <c r="V150" s="1032"/>
      <c r="W150" s="203"/>
      <c r="X150" s="111">
        <f t="shared" si="59"/>
        <v>0</v>
      </c>
      <c r="Y150" s="959">
        <f t="shared" si="60"/>
        <v>0</v>
      </c>
      <c r="Z150" s="975"/>
      <c r="AA150" s="17">
        <f t="shared" si="61"/>
        <v>0</v>
      </c>
      <c r="AB150" s="17">
        <f t="shared" si="62"/>
        <v>0</v>
      </c>
      <c r="AC150" s="17">
        <f t="shared" si="63"/>
        <v>0</v>
      </c>
      <c r="AD150" s="17">
        <f t="shared" si="67"/>
        <v>0</v>
      </c>
      <c r="AE150" s="17">
        <f t="shared" si="68"/>
        <v>0</v>
      </c>
      <c r="AF150" s="17">
        <f t="shared" si="64"/>
        <v>0</v>
      </c>
      <c r="AG150" s="17">
        <f t="shared" si="65"/>
        <v>0</v>
      </c>
      <c r="AP150" s="57">
        <f t="shared" si="66"/>
        <v>0</v>
      </c>
    </row>
    <row r="151" spans="1:42" ht="15.75" customHeight="1" x14ac:dyDescent="0.25">
      <c r="A151" s="36">
        <v>143</v>
      </c>
      <c r="B151" s="19"/>
      <c r="C151" s="19"/>
      <c r="D151" s="20"/>
      <c r="E151" s="47"/>
      <c r="F151" s="603"/>
      <c r="G151" s="707"/>
      <c r="H151" s="514"/>
      <c r="I151" s="696"/>
      <c r="J151" s="514"/>
      <c r="K151" s="696"/>
      <c r="L151" s="514"/>
      <c r="M151" s="696"/>
      <c r="N151" s="514"/>
      <c r="O151" s="696"/>
      <c r="P151" s="514"/>
      <c r="Q151" s="696"/>
      <c r="R151" s="514"/>
      <c r="S151" s="696"/>
      <c r="T151" s="514"/>
      <c r="U151" s="1060">
        <f t="shared" si="58"/>
        <v>0</v>
      </c>
      <c r="V151" s="1032"/>
      <c r="W151" s="203"/>
      <c r="X151" s="111">
        <f t="shared" si="59"/>
        <v>0</v>
      </c>
      <c r="Y151" s="959">
        <f t="shared" si="60"/>
        <v>0</v>
      </c>
      <c r="Z151" s="975"/>
      <c r="AA151" s="17">
        <f t="shared" si="61"/>
        <v>0</v>
      </c>
      <c r="AB151" s="17">
        <f t="shared" si="62"/>
        <v>0</v>
      </c>
      <c r="AC151" s="17">
        <f t="shared" si="63"/>
        <v>0</v>
      </c>
      <c r="AD151" s="17">
        <f t="shared" si="67"/>
        <v>0</v>
      </c>
      <c r="AE151" s="17">
        <f t="shared" si="68"/>
        <v>0</v>
      </c>
      <c r="AF151" s="17">
        <f t="shared" si="64"/>
        <v>0</v>
      </c>
      <c r="AG151" s="17">
        <f t="shared" si="65"/>
        <v>0</v>
      </c>
      <c r="AP151" s="57">
        <f t="shared" si="66"/>
        <v>0</v>
      </c>
    </row>
    <row r="152" spans="1:42" ht="15.75" customHeight="1" x14ac:dyDescent="0.25">
      <c r="A152" s="36">
        <v>144</v>
      </c>
      <c r="B152" s="19"/>
      <c r="C152" s="19"/>
      <c r="D152" s="20"/>
      <c r="E152" s="47"/>
      <c r="F152" s="603"/>
      <c r="G152" s="704"/>
      <c r="H152" s="10"/>
      <c r="I152" s="705"/>
      <c r="J152" s="819"/>
      <c r="K152" s="705"/>
      <c r="L152" s="149"/>
      <c r="M152" s="705"/>
      <c r="N152" s="237"/>
      <c r="O152" s="705"/>
      <c r="P152" s="820"/>
      <c r="Q152" s="705"/>
      <c r="R152" s="821"/>
      <c r="S152" s="705"/>
      <c r="T152" s="175"/>
      <c r="U152" s="1060">
        <f t="shared" si="58"/>
        <v>0</v>
      </c>
      <c r="V152" s="1032"/>
      <c r="W152" s="203"/>
      <c r="X152" s="111">
        <f t="shared" si="59"/>
        <v>0</v>
      </c>
      <c r="Y152" s="959">
        <f t="shared" si="60"/>
        <v>0</v>
      </c>
      <c r="Z152" s="975"/>
      <c r="AA152" s="17">
        <f t="shared" si="61"/>
        <v>0</v>
      </c>
      <c r="AB152" s="17">
        <f t="shared" si="62"/>
        <v>0</v>
      </c>
      <c r="AC152" s="17">
        <f t="shared" si="63"/>
        <v>0</v>
      </c>
      <c r="AD152" s="17">
        <f t="shared" si="67"/>
        <v>0</v>
      </c>
      <c r="AE152" s="17">
        <f t="shared" si="68"/>
        <v>0</v>
      </c>
      <c r="AF152" s="17">
        <f t="shared" si="64"/>
        <v>0</v>
      </c>
      <c r="AG152" s="17">
        <f t="shared" si="65"/>
        <v>0</v>
      </c>
      <c r="AP152" s="57">
        <f t="shared" si="66"/>
        <v>0</v>
      </c>
    </row>
    <row r="153" spans="1:42" ht="15.75" customHeight="1" x14ac:dyDescent="0.25">
      <c r="A153" s="36">
        <v>145</v>
      </c>
      <c r="B153" s="19"/>
      <c r="C153" s="19"/>
      <c r="D153" s="20"/>
      <c r="E153" s="47"/>
      <c r="F153" s="603"/>
      <c r="G153" s="704"/>
      <c r="H153" s="10"/>
      <c r="I153" s="705"/>
      <c r="J153" s="819"/>
      <c r="K153" s="705"/>
      <c r="L153" s="149"/>
      <c r="M153" s="705"/>
      <c r="N153" s="237"/>
      <c r="O153" s="705"/>
      <c r="P153" s="820"/>
      <c r="Q153" s="705"/>
      <c r="R153" s="821"/>
      <c r="S153" s="705"/>
      <c r="T153" s="175"/>
      <c r="U153" s="1060">
        <f t="shared" si="58"/>
        <v>0</v>
      </c>
      <c r="V153" s="1032"/>
      <c r="W153" s="203"/>
      <c r="X153" s="111">
        <f t="shared" si="59"/>
        <v>0</v>
      </c>
      <c r="Y153" s="959">
        <f t="shared" si="60"/>
        <v>0</v>
      </c>
      <c r="Z153" s="975"/>
      <c r="AA153" s="17">
        <f t="shared" si="61"/>
        <v>0</v>
      </c>
      <c r="AB153" s="17">
        <f t="shared" si="62"/>
        <v>0</v>
      </c>
      <c r="AC153" s="17">
        <f t="shared" si="63"/>
        <v>0</v>
      </c>
      <c r="AD153" s="17">
        <f t="shared" si="67"/>
        <v>0</v>
      </c>
      <c r="AE153" s="17">
        <f t="shared" si="68"/>
        <v>0</v>
      </c>
      <c r="AF153" s="17">
        <f t="shared" si="64"/>
        <v>0</v>
      </c>
      <c r="AG153" s="17">
        <f t="shared" si="65"/>
        <v>0</v>
      </c>
      <c r="AP153" s="57">
        <f t="shared" si="66"/>
        <v>0</v>
      </c>
    </row>
    <row r="154" spans="1:42" ht="15.75" customHeight="1" x14ac:dyDescent="0.25">
      <c r="A154" s="36">
        <v>146</v>
      </c>
      <c r="B154" s="19"/>
      <c r="C154" s="19"/>
      <c r="D154" s="20"/>
      <c r="E154" s="47"/>
      <c r="F154" s="603"/>
      <c r="G154" s="704"/>
      <c r="H154" s="10"/>
      <c r="I154" s="705"/>
      <c r="J154" s="819"/>
      <c r="K154" s="705"/>
      <c r="L154" s="149"/>
      <c r="M154" s="705"/>
      <c r="N154" s="237"/>
      <c r="O154" s="705"/>
      <c r="P154" s="820"/>
      <c r="Q154" s="705"/>
      <c r="R154" s="821"/>
      <c r="S154" s="705"/>
      <c r="T154" s="175"/>
      <c r="U154" s="1060">
        <f t="shared" si="58"/>
        <v>0</v>
      </c>
      <c r="V154" s="1032"/>
      <c r="W154" s="203"/>
      <c r="X154" s="111">
        <f t="shared" si="59"/>
        <v>0</v>
      </c>
      <c r="Y154" s="959">
        <f t="shared" si="60"/>
        <v>0</v>
      </c>
      <c r="Z154" s="975"/>
      <c r="AA154" s="17">
        <f t="shared" si="61"/>
        <v>0</v>
      </c>
      <c r="AB154" s="17">
        <f t="shared" si="62"/>
        <v>0</v>
      </c>
      <c r="AC154" s="17">
        <f t="shared" si="63"/>
        <v>0</v>
      </c>
      <c r="AD154" s="17">
        <f t="shared" si="67"/>
        <v>0</v>
      </c>
      <c r="AE154" s="17">
        <f t="shared" si="68"/>
        <v>0</v>
      </c>
      <c r="AF154" s="17">
        <f t="shared" si="64"/>
        <v>0</v>
      </c>
      <c r="AG154" s="17">
        <f t="shared" si="65"/>
        <v>0</v>
      </c>
      <c r="AP154" s="57">
        <f t="shared" si="66"/>
        <v>0</v>
      </c>
    </row>
    <row r="155" spans="1:42" ht="15.75" customHeight="1" x14ac:dyDescent="0.25">
      <c r="A155" s="36">
        <v>147</v>
      </c>
      <c r="B155" s="19"/>
      <c r="C155" s="19"/>
      <c r="D155" s="20"/>
      <c r="E155" s="47"/>
      <c r="F155" s="603"/>
      <c r="G155" s="704"/>
      <c r="H155" s="10"/>
      <c r="I155" s="705"/>
      <c r="J155" s="819"/>
      <c r="K155" s="705"/>
      <c r="L155" s="149"/>
      <c r="M155" s="705"/>
      <c r="N155" s="237"/>
      <c r="O155" s="705"/>
      <c r="P155" s="820"/>
      <c r="Q155" s="705"/>
      <c r="R155" s="821"/>
      <c r="S155" s="705"/>
      <c r="T155" s="175"/>
      <c r="U155" s="1060">
        <f t="shared" si="58"/>
        <v>0</v>
      </c>
      <c r="V155" s="1032"/>
      <c r="W155" s="203"/>
      <c r="X155" s="111">
        <f t="shared" si="59"/>
        <v>0</v>
      </c>
      <c r="Y155" s="959">
        <f t="shared" si="60"/>
        <v>0</v>
      </c>
      <c r="Z155" s="975"/>
      <c r="AA155" s="17">
        <f t="shared" si="61"/>
        <v>0</v>
      </c>
      <c r="AB155" s="17">
        <f t="shared" si="62"/>
        <v>0</v>
      </c>
      <c r="AC155" s="17">
        <f t="shared" si="63"/>
        <v>0</v>
      </c>
      <c r="AD155" s="17">
        <f t="shared" si="67"/>
        <v>0</v>
      </c>
      <c r="AE155" s="17">
        <f t="shared" si="68"/>
        <v>0</v>
      </c>
      <c r="AF155" s="17">
        <f t="shared" si="64"/>
        <v>0</v>
      </c>
      <c r="AG155" s="17">
        <f t="shared" si="65"/>
        <v>0</v>
      </c>
      <c r="AP155" s="57">
        <f t="shared" si="66"/>
        <v>0</v>
      </c>
    </row>
    <row r="156" spans="1:42" ht="15.75" customHeight="1" x14ac:dyDescent="0.25">
      <c r="A156" s="36">
        <v>148</v>
      </c>
      <c r="B156" s="19"/>
      <c r="C156" s="19"/>
      <c r="D156" s="20"/>
      <c r="E156" s="47"/>
      <c r="F156" s="603"/>
      <c r="G156" s="704"/>
      <c r="H156" s="10"/>
      <c r="I156" s="705"/>
      <c r="J156" s="819"/>
      <c r="K156" s="705"/>
      <c r="L156" s="149"/>
      <c r="M156" s="705"/>
      <c r="N156" s="237"/>
      <c r="O156" s="705"/>
      <c r="P156" s="820"/>
      <c r="Q156" s="705"/>
      <c r="R156" s="821"/>
      <c r="S156" s="705"/>
      <c r="T156" s="175"/>
      <c r="U156" s="1060">
        <f t="shared" si="58"/>
        <v>0</v>
      </c>
      <c r="V156" s="1032"/>
      <c r="W156" s="203"/>
      <c r="X156" s="111">
        <f t="shared" si="59"/>
        <v>0</v>
      </c>
      <c r="Y156" s="959">
        <f t="shared" si="60"/>
        <v>0</v>
      </c>
      <c r="Z156" s="975"/>
      <c r="AA156" s="17">
        <f t="shared" si="61"/>
        <v>0</v>
      </c>
      <c r="AB156" s="17">
        <f t="shared" si="62"/>
        <v>0</v>
      </c>
      <c r="AC156" s="17">
        <f t="shared" si="63"/>
        <v>0</v>
      </c>
      <c r="AD156" s="17">
        <f t="shared" si="67"/>
        <v>0</v>
      </c>
      <c r="AE156" s="17">
        <f t="shared" si="68"/>
        <v>0</v>
      </c>
      <c r="AF156" s="17">
        <f t="shared" si="64"/>
        <v>0</v>
      </c>
      <c r="AG156" s="17">
        <f t="shared" si="65"/>
        <v>0</v>
      </c>
      <c r="AP156" s="57">
        <f t="shared" si="66"/>
        <v>0</v>
      </c>
    </row>
    <row r="157" spans="1:42" ht="15.75" customHeight="1" x14ac:dyDescent="0.25">
      <c r="A157" s="36">
        <v>149</v>
      </c>
      <c r="B157" s="19"/>
      <c r="C157" s="19"/>
      <c r="D157" s="20"/>
      <c r="E157" s="47"/>
      <c r="F157" s="603"/>
      <c r="G157" s="704"/>
      <c r="H157" s="10"/>
      <c r="I157" s="705"/>
      <c r="J157" s="819"/>
      <c r="K157" s="705"/>
      <c r="L157" s="149"/>
      <c r="M157" s="705"/>
      <c r="N157" s="237"/>
      <c r="O157" s="705"/>
      <c r="P157" s="820"/>
      <c r="Q157" s="705"/>
      <c r="R157" s="821"/>
      <c r="S157" s="705"/>
      <c r="T157" s="175"/>
      <c r="U157" s="1060">
        <f t="shared" si="58"/>
        <v>0</v>
      </c>
      <c r="V157" s="1032"/>
      <c r="W157" s="203"/>
      <c r="X157" s="111">
        <f t="shared" si="59"/>
        <v>0</v>
      </c>
      <c r="Y157" s="959">
        <f t="shared" si="60"/>
        <v>0</v>
      </c>
      <c r="Z157" s="975"/>
      <c r="AA157" s="17">
        <f t="shared" si="61"/>
        <v>0</v>
      </c>
      <c r="AB157" s="17">
        <f t="shared" si="62"/>
        <v>0</v>
      </c>
      <c r="AC157" s="17">
        <f t="shared" si="63"/>
        <v>0</v>
      </c>
      <c r="AD157" s="17">
        <f t="shared" si="67"/>
        <v>0</v>
      </c>
      <c r="AE157" s="17">
        <f t="shared" si="68"/>
        <v>0</v>
      </c>
      <c r="AF157" s="17">
        <f t="shared" si="64"/>
        <v>0</v>
      </c>
      <c r="AG157" s="17">
        <f t="shared" si="65"/>
        <v>0</v>
      </c>
      <c r="AP157" s="57">
        <f t="shared" si="66"/>
        <v>0</v>
      </c>
    </row>
    <row r="158" spans="1:42" ht="15.75" customHeight="1" x14ac:dyDescent="0.25">
      <c r="A158" s="36">
        <v>150</v>
      </c>
      <c r="B158" s="19"/>
      <c r="C158" s="19"/>
      <c r="D158" s="20"/>
      <c r="E158" s="47"/>
      <c r="F158" s="603"/>
      <c r="G158" s="704"/>
      <c r="H158" s="10"/>
      <c r="I158" s="705"/>
      <c r="J158" s="819"/>
      <c r="K158" s="705"/>
      <c r="L158" s="149"/>
      <c r="M158" s="705"/>
      <c r="N158" s="237"/>
      <c r="O158" s="705"/>
      <c r="P158" s="820"/>
      <c r="Q158" s="705"/>
      <c r="R158" s="821"/>
      <c r="S158" s="705"/>
      <c r="T158" s="175"/>
      <c r="U158" s="1060">
        <f t="shared" si="58"/>
        <v>0</v>
      </c>
      <c r="V158" s="1032"/>
      <c r="W158" s="203"/>
      <c r="X158" s="111">
        <f t="shared" si="59"/>
        <v>0</v>
      </c>
      <c r="Y158" s="959">
        <f t="shared" si="60"/>
        <v>0</v>
      </c>
      <c r="Z158" s="975"/>
      <c r="AA158" s="17">
        <f t="shared" si="61"/>
        <v>0</v>
      </c>
      <c r="AB158" s="17">
        <f t="shared" si="62"/>
        <v>0</v>
      </c>
      <c r="AC158" s="17">
        <f t="shared" si="63"/>
        <v>0</v>
      </c>
      <c r="AD158" s="17">
        <f t="shared" si="67"/>
        <v>0</v>
      </c>
      <c r="AE158" s="17">
        <f t="shared" si="68"/>
        <v>0</v>
      </c>
      <c r="AF158" s="17">
        <f t="shared" si="64"/>
        <v>0</v>
      </c>
      <c r="AG158" s="17">
        <f t="shared" si="65"/>
        <v>0</v>
      </c>
      <c r="AP158" s="57">
        <f t="shared" si="66"/>
        <v>0</v>
      </c>
    </row>
    <row r="159" spans="1:42" ht="15.75" customHeight="1" x14ac:dyDescent="0.25">
      <c r="A159" s="36">
        <v>151</v>
      </c>
      <c r="B159" s="19"/>
      <c r="C159" s="19"/>
      <c r="D159" s="20"/>
      <c r="E159" s="47"/>
      <c r="F159" s="603"/>
      <c r="G159" s="704"/>
      <c r="H159" s="10"/>
      <c r="I159" s="705"/>
      <c r="J159" s="819"/>
      <c r="K159" s="705"/>
      <c r="L159" s="149"/>
      <c r="M159" s="705"/>
      <c r="N159" s="237"/>
      <c r="O159" s="705"/>
      <c r="P159" s="820"/>
      <c r="Q159" s="705"/>
      <c r="R159" s="821"/>
      <c r="S159" s="705"/>
      <c r="T159" s="175"/>
      <c r="U159" s="1060">
        <f t="shared" si="58"/>
        <v>0</v>
      </c>
      <c r="V159" s="1032"/>
      <c r="W159" s="203"/>
      <c r="X159" s="111">
        <f t="shared" si="59"/>
        <v>0</v>
      </c>
      <c r="Y159" s="959">
        <f t="shared" si="60"/>
        <v>0</v>
      </c>
      <c r="Z159" s="975"/>
      <c r="AA159" s="17">
        <f t="shared" si="61"/>
        <v>0</v>
      </c>
      <c r="AB159" s="17">
        <f t="shared" si="62"/>
        <v>0</v>
      </c>
      <c r="AC159" s="17">
        <f t="shared" si="63"/>
        <v>0</v>
      </c>
      <c r="AD159" s="17">
        <f t="shared" si="67"/>
        <v>0</v>
      </c>
      <c r="AE159" s="17">
        <f t="shared" si="68"/>
        <v>0</v>
      </c>
      <c r="AF159" s="17">
        <f t="shared" si="64"/>
        <v>0</v>
      </c>
      <c r="AG159" s="17">
        <f t="shared" si="65"/>
        <v>0</v>
      </c>
      <c r="AP159" s="57">
        <f t="shared" si="66"/>
        <v>0</v>
      </c>
    </row>
    <row r="160" spans="1:42" ht="15.75" customHeight="1" x14ac:dyDescent="0.25">
      <c r="A160" s="36">
        <v>152</v>
      </c>
      <c r="B160" s="19"/>
      <c r="C160" s="19"/>
      <c r="D160" s="20"/>
      <c r="E160" s="47"/>
      <c r="F160" s="603"/>
      <c r="G160" s="704"/>
      <c r="H160" s="10"/>
      <c r="I160" s="705"/>
      <c r="J160" s="819"/>
      <c r="K160" s="705"/>
      <c r="L160" s="149"/>
      <c r="M160" s="705"/>
      <c r="N160" s="237"/>
      <c r="O160" s="705"/>
      <c r="P160" s="820"/>
      <c r="Q160" s="705"/>
      <c r="R160" s="821"/>
      <c r="S160" s="705"/>
      <c r="T160" s="175"/>
      <c r="U160" s="1060">
        <f t="shared" si="58"/>
        <v>0</v>
      </c>
      <c r="V160" s="1032"/>
      <c r="W160" s="203"/>
      <c r="X160" s="111">
        <f t="shared" si="59"/>
        <v>0</v>
      </c>
      <c r="Y160" s="959">
        <f t="shared" si="60"/>
        <v>0</v>
      </c>
      <c r="Z160" s="975"/>
      <c r="AA160" s="17">
        <f t="shared" si="61"/>
        <v>0</v>
      </c>
      <c r="AB160" s="17">
        <f t="shared" si="62"/>
        <v>0</v>
      </c>
      <c r="AC160" s="17">
        <f t="shared" si="63"/>
        <v>0</v>
      </c>
      <c r="AD160" s="17">
        <f t="shared" si="67"/>
        <v>0</v>
      </c>
      <c r="AE160" s="17">
        <f t="shared" si="68"/>
        <v>0</v>
      </c>
      <c r="AF160" s="17">
        <f t="shared" si="64"/>
        <v>0</v>
      </c>
      <c r="AG160" s="17">
        <f t="shared" si="65"/>
        <v>0</v>
      </c>
      <c r="AP160" s="57">
        <f t="shared" si="66"/>
        <v>0</v>
      </c>
    </row>
    <row r="161" spans="1:42" ht="15.75" customHeight="1" x14ac:dyDescent="0.25">
      <c r="A161" s="36">
        <v>153</v>
      </c>
      <c r="B161" s="19"/>
      <c r="C161" s="19"/>
      <c r="D161" s="20"/>
      <c r="E161" s="47"/>
      <c r="F161" s="603"/>
      <c r="G161" s="704"/>
      <c r="H161" s="10"/>
      <c r="I161" s="705"/>
      <c r="J161" s="819"/>
      <c r="K161" s="705"/>
      <c r="L161" s="149"/>
      <c r="M161" s="705"/>
      <c r="N161" s="237"/>
      <c r="O161" s="705"/>
      <c r="P161" s="820"/>
      <c r="Q161" s="705"/>
      <c r="R161" s="821"/>
      <c r="S161" s="705"/>
      <c r="T161" s="175"/>
      <c r="U161" s="1060">
        <f t="shared" si="58"/>
        <v>0</v>
      </c>
      <c r="V161" s="1032"/>
      <c r="W161" s="203"/>
      <c r="X161" s="111">
        <f t="shared" si="59"/>
        <v>0</v>
      </c>
      <c r="Y161" s="959">
        <f t="shared" si="60"/>
        <v>0</v>
      </c>
      <c r="Z161" s="975"/>
      <c r="AA161" s="17">
        <f t="shared" si="61"/>
        <v>0</v>
      </c>
      <c r="AB161" s="17">
        <f t="shared" si="62"/>
        <v>0</v>
      </c>
      <c r="AC161" s="17">
        <f t="shared" si="63"/>
        <v>0</v>
      </c>
      <c r="AD161" s="17">
        <f t="shared" si="67"/>
        <v>0</v>
      </c>
      <c r="AE161" s="17">
        <f t="shared" si="68"/>
        <v>0</v>
      </c>
      <c r="AF161" s="17">
        <f t="shared" si="64"/>
        <v>0</v>
      </c>
      <c r="AG161" s="17">
        <f t="shared" si="65"/>
        <v>0</v>
      </c>
      <c r="AP161" s="57">
        <f t="shared" si="66"/>
        <v>0</v>
      </c>
    </row>
    <row r="162" spans="1:42" ht="15.75" customHeight="1" x14ac:dyDescent="0.25">
      <c r="A162" s="36">
        <v>154</v>
      </c>
      <c r="B162" s="19"/>
      <c r="C162" s="19"/>
      <c r="D162" s="20"/>
      <c r="E162" s="47"/>
      <c r="F162" s="603"/>
      <c r="G162" s="704"/>
      <c r="H162" s="10"/>
      <c r="I162" s="705"/>
      <c r="J162" s="819"/>
      <c r="K162" s="705"/>
      <c r="L162" s="149"/>
      <c r="M162" s="705"/>
      <c r="N162" s="237"/>
      <c r="O162" s="705"/>
      <c r="P162" s="820"/>
      <c r="Q162" s="705"/>
      <c r="R162" s="821"/>
      <c r="S162" s="705"/>
      <c r="T162" s="175"/>
      <c r="U162" s="1060">
        <f t="shared" si="58"/>
        <v>0</v>
      </c>
      <c r="V162" s="1032"/>
      <c r="W162" s="203"/>
      <c r="X162" s="111">
        <f t="shared" si="59"/>
        <v>0</v>
      </c>
      <c r="Y162" s="959">
        <f t="shared" si="60"/>
        <v>0</v>
      </c>
      <c r="Z162" s="975"/>
      <c r="AA162" s="17">
        <f t="shared" si="61"/>
        <v>0</v>
      </c>
      <c r="AB162" s="17">
        <f t="shared" si="62"/>
        <v>0</v>
      </c>
      <c r="AC162" s="17">
        <f t="shared" si="63"/>
        <v>0</v>
      </c>
      <c r="AD162" s="17">
        <f t="shared" si="67"/>
        <v>0</v>
      </c>
      <c r="AE162" s="17">
        <f t="shared" si="68"/>
        <v>0</v>
      </c>
      <c r="AF162" s="17">
        <f t="shared" si="64"/>
        <v>0</v>
      </c>
      <c r="AG162" s="17">
        <f t="shared" si="65"/>
        <v>0</v>
      </c>
      <c r="AP162" s="57">
        <f t="shared" si="66"/>
        <v>0</v>
      </c>
    </row>
    <row r="163" spans="1:42" ht="15.75" customHeight="1" x14ac:dyDescent="0.25">
      <c r="A163" s="36">
        <v>155</v>
      </c>
      <c r="B163" s="19"/>
      <c r="C163" s="19"/>
      <c r="D163" s="20"/>
      <c r="E163" s="47"/>
      <c r="F163" s="603"/>
      <c r="G163" s="704"/>
      <c r="H163" s="10"/>
      <c r="I163" s="705"/>
      <c r="J163" s="819"/>
      <c r="K163" s="705"/>
      <c r="L163" s="149"/>
      <c r="M163" s="705"/>
      <c r="N163" s="237"/>
      <c r="O163" s="705"/>
      <c r="P163" s="820"/>
      <c r="Q163" s="705"/>
      <c r="R163" s="821"/>
      <c r="S163" s="705"/>
      <c r="T163" s="175"/>
      <c r="U163" s="1060">
        <f t="shared" si="58"/>
        <v>0</v>
      </c>
      <c r="V163" s="1032"/>
      <c r="W163" s="203"/>
      <c r="X163" s="111">
        <f t="shared" si="59"/>
        <v>0</v>
      </c>
      <c r="Y163" s="959">
        <f t="shared" si="60"/>
        <v>0</v>
      </c>
      <c r="Z163" s="975"/>
      <c r="AA163" s="17">
        <f t="shared" si="61"/>
        <v>0</v>
      </c>
      <c r="AB163" s="17">
        <f t="shared" si="62"/>
        <v>0</v>
      </c>
      <c r="AC163" s="17">
        <f t="shared" si="63"/>
        <v>0</v>
      </c>
      <c r="AD163" s="17">
        <f t="shared" si="67"/>
        <v>0</v>
      </c>
      <c r="AE163" s="17">
        <f t="shared" si="68"/>
        <v>0</v>
      </c>
      <c r="AF163" s="17">
        <f t="shared" si="64"/>
        <v>0</v>
      </c>
      <c r="AG163" s="17">
        <f t="shared" si="65"/>
        <v>0</v>
      </c>
      <c r="AP163" s="57">
        <f t="shared" si="66"/>
        <v>0</v>
      </c>
    </row>
    <row r="164" spans="1:42" ht="15.75" customHeight="1" x14ac:dyDescent="0.25">
      <c r="A164" s="36">
        <v>156</v>
      </c>
      <c r="B164" s="19"/>
      <c r="C164" s="19"/>
      <c r="D164" s="20"/>
      <c r="E164" s="47"/>
      <c r="F164" s="603"/>
      <c r="G164" s="704"/>
      <c r="H164" s="10"/>
      <c r="I164" s="705"/>
      <c r="J164" s="819"/>
      <c r="K164" s="705"/>
      <c r="L164" s="149"/>
      <c r="M164" s="705"/>
      <c r="N164" s="237"/>
      <c r="O164" s="705"/>
      <c r="P164" s="820"/>
      <c r="Q164" s="705"/>
      <c r="R164" s="821"/>
      <c r="S164" s="705"/>
      <c r="T164" s="175"/>
      <c r="U164" s="1060">
        <f t="shared" si="58"/>
        <v>0</v>
      </c>
      <c r="V164" s="1032"/>
      <c r="W164" s="203"/>
      <c r="X164" s="111">
        <f t="shared" si="59"/>
        <v>0</v>
      </c>
      <c r="Y164" s="959">
        <f t="shared" si="60"/>
        <v>0</v>
      </c>
      <c r="Z164" s="975"/>
      <c r="AA164" s="17">
        <f t="shared" si="61"/>
        <v>0</v>
      </c>
      <c r="AB164" s="17">
        <f t="shared" si="62"/>
        <v>0</v>
      </c>
      <c r="AC164" s="17">
        <f t="shared" si="63"/>
        <v>0</v>
      </c>
      <c r="AD164" s="17">
        <f t="shared" si="67"/>
        <v>0</v>
      </c>
      <c r="AE164" s="17">
        <f t="shared" si="68"/>
        <v>0</v>
      </c>
      <c r="AF164" s="17">
        <f t="shared" si="64"/>
        <v>0</v>
      </c>
      <c r="AG164" s="17">
        <f t="shared" si="65"/>
        <v>0</v>
      </c>
      <c r="AP164" s="57">
        <f t="shared" si="66"/>
        <v>0</v>
      </c>
    </row>
    <row r="165" spans="1:42" ht="15.75" customHeight="1" x14ac:dyDescent="0.25">
      <c r="A165" s="36">
        <v>157</v>
      </c>
      <c r="B165" s="19"/>
      <c r="C165" s="19"/>
      <c r="D165" s="20"/>
      <c r="E165" s="47"/>
      <c r="F165" s="603"/>
      <c r="G165" s="704"/>
      <c r="H165" s="10"/>
      <c r="I165" s="705"/>
      <c r="J165" s="819"/>
      <c r="K165" s="705"/>
      <c r="L165" s="149"/>
      <c r="M165" s="705"/>
      <c r="N165" s="237"/>
      <c r="O165" s="705"/>
      <c r="P165" s="820"/>
      <c r="Q165" s="705"/>
      <c r="R165" s="821"/>
      <c r="S165" s="705"/>
      <c r="T165" s="175"/>
      <c r="U165" s="1060">
        <f t="shared" si="58"/>
        <v>0</v>
      </c>
      <c r="V165" s="1032"/>
      <c r="W165" s="203"/>
      <c r="X165" s="111">
        <f t="shared" si="59"/>
        <v>0</v>
      </c>
      <c r="Y165" s="959">
        <f t="shared" si="60"/>
        <v>0</v>
      </c>
      <c r="Z165" s="975"/>
      <c r="AA165" s="17">
        <f t="shared" si="61"/>
        <v>0</v>
      </c>
      <c r="AB165" s="17">
        <f t="shared" si="62"/>
        <v>0</v>
      </c>
      <c r="AC165" s="17">
        <f t="shared" si="63"/>
        <v>0</v>
      </c>
      <c r="AD165" s="17">
        <f t="shared" si="67"/>
        <v>0</v>
      </c>
      <c r="AE165" s="17">
        <f t="shared" si="68"/>
        <v>0</v>
      </c>
      <c r="AF165" s="17">
        <f t="shared" si="64"/>
        <v>0</v>
      </c>
      <c r="AG165" s="17">
        <f t="shared" si="65"/>
        <v>0</v>
      </c>
      <c r="AP165" s="57">
        <f t="shared" si="66"/>
        <v>0</v>
      </c>
    </row>
    <row r="166" spans="1:42" ht="15.75" customHeight="1" x14ac:dyDescent="0.25">
      <c r="A166" s="36">
        <v>158</v>
      </c>
      <c r="B166" s="19"/>
      <c r="C166" s="19"/>
      <c r="D166" s="20"/>
      <c r="E166" s="47"/>
      <c r="F166" s="603"/>
      <c r="G166" s="704"/>
      <c r="H166" s="10"/>
      <c r="I166" s="705"/>
      <c r="J166" s="819"/>
      <c r="K166" s="705"/>
      <c r="L166" s="149"/>
      <c r="M166" s="705"/>
      <c r="N166" s="237"/>
      <c r="O166" s="705"/>
      <c r="P166" s="820"/>
      <c r="Q166" s="705"/>
      <c r="R166" s="821"/>
      <c r="S166" s="705"/>
      <c r="T166" s="175"/>
      <c r="U166" s="1060">
        <f t="shared" si="58"/>
        <v>0</v>
      </c>
      <c r="V166" s="1032"/>
      <c r="W166" s="203"/>
      <c r="X166" s="111">
        <f t="shared" si="59"/>
        <v>0</v>
      </c>
      <c r="Y166" s="959">
        <f t="shared" si="60"/>
        <v>0</v>
      </c>
      <c r="Z166" s="975"/>
      <c r="AA166" s="17">
        <f t="shared" si="61"/>
        <v>0</v>
      </c>
      <c r="AB166" s="17">
        <f t="shared" si="62"/>
        <v>0</v>
      </c>
      <c r="AC166" s="17">
        <f t="shared" si="63"/>
        <v>0</v>
      </c>
      <c r="AD166" s="17">
        <f t="shared" si="67"/>
        <v>0</v>
      </c>
      <c r="AE166" s="17">
        <f t="shared" si="68"/>
        <v>0</v>
      </c>
      <c r="AF166" s="17">
        <f t="shared" si="64"/>
        <v>0</v>
      </c>
      <c r="AG166" s="17">
        <f t="shared" si="65"/>
        <v>0</v>
      </c>
      <c r="AP166" s="57">
        <f t="shared" si="66"/>
        <v>0</v>
      </c>
    </row>
    <row r="167" spans="1:42" ht="15.75" customHeight="1" x14ac:dyDescent="0.25">
      <c r="A167" s="36">
        <v>159</v>
      </c>
      <c r="B167" s="19"/>
      <c r="C167" s="19"/>
      <c r="D167" s="20"/>
      <c r="E167" s="47"/>
      <c r="F167" s="603"/>
      <c r="G167" s="704"/>
      <c r="H167" s="10"/>
      <c r="I167" s="705"/>
      <c r="J167" s="819"/>
      <c r="K167" s="705"/>
      <c r="L167" s="149"/>
      <c r="M167" s="705"/>
      <c r="N167" s="237"/>
      <c r="O167" s="705"/>
      <c r="P167" s="820"/>
      <c r="Q167" s="705"/>
      <c r="R167" s="821"/>
      <c r="S167" s="705"/>
      <c r="T167" s="175"/>
      <c r="U167" s="1060">
        <f t="shared" si="58"/>
        <v>0</v>
      </c>
      <c r="V167" s="1032"/>
      <c r="W167" s="203"/>
      <c r="X167" s="111">
        <f t="shared" si="59"/>
        <v>0</v>
      </c>
      <c r="Y167" s="959">
        <f t="shared" si="60"/>
        <v>0</v>
      </c>
      <c r="Z167" s="975"/>
      <c r="AA167" s="17">
        <f t="shared" si="61"/>
        <v>0</v>
      </c>
      <c r="AB167" s="17">
        <f t="shared" si="62"/>
        <v>0</v>
      </c>
      <c r="AC167" s="17">
        <f t="shared" si="63"/>
        <v>0</v>
      </c>
      <c r="AD167" s="17">
        <f t="shared" si="67"/>
        <v>0</v>
      </c>
      <c r="AE167" s="17">
        <f t="shared" si="68"/>
        <v>0</v>
      </c>
      <c r="AF167" s="17">
        <f t="shared" si="64"/>
        <v>0</v>
      </c>
      <c r="AG167" s="17">
        <f t="shared" si="65"/>
        <v>0</v>
      </c>
      <c r="AP167" s="57">
        <f t="shared" si="66"/>
        <v>0</v>
      </c>
    </row>
    <row r="168" spans="1:42" s="3" customFormat="1" ht="15.75" customHeight="1" x14ac:dyDescent="0.25">
      <c r="A168" s="36">
        <v>160</v>
      </c>
      <c r="B168" s="19"/>
      <c r="C168" s="19"/>
      <c r="D168" s="20"/>
      <c r="E168" s="47"/>
      <c r="F168" s="603"/>
      <c r="G168" s="704"/>
      <c r="H168" s="10"/>
      <c r="I168" s="705"/>
      <c r="J168" s="819"/>
      <c r="K168" s="705"/>
      <c r="L168" s="149"/>
      <c r="M168" s="705"/>
      <c r="N168" s="237"/>
      <c r="O168" s="705"/>
      <c r="P168" s="820"/>
      <c r="Q168" s="705"/>
      <c r="R168" s="821"/>
      <c r="S168" s="705"/>
      <c r="T168" s="175"/>
      <c r="U168" s="1060">
        <f t="shared" si="58"/>
        <v>0</v>
      </c>
      <c r="V168" s="1032"/>
      <c r="W168" s="203"/>
      <c r="X168" s="111">
        <f t="shared" si="59"/>
        <v>0</v>
      </c>
      <c r="Y168" s="959">
        <f t="shared" si="60"/>
        <v>0</v>
      </c>
      <c r="Z168" s="975"/>
      <c r="AA168" s="17">
        <f t="shared" si="61"/>
        <v>0</v>
      </c>
      <c r="AB168" s="17">
        <f t="shared" si="62"/>
        <v>0</v>
      </c>
      <c r="AC168" s="17">
        <f t="shared" si="63"/>
        <v>0</v>
      </c>
      <c r="AD168" s="17">
        <f t="shared" si="67"/>
        <v>0</v>
      </c>
      <c r="AE168" s="17">
        <f t="shared" si="68"/>
        <v>0</v>
      </c>
      <c r="AF168" s="17">
        <f t="shared" si="64"/>
        <v>0</v>
      </c>
      <c r="AG168" s="17">
        <f t="shared" si="65"/>
        <v>0</v>
      </c>
      <c r="AP168" s="57">
        <f t="shared" si="66"/>
        <v>0</v>
      </c>
    </row>
    <row r="169" spans="1:42" s="3" customFormat="1" ht="15.75" customHeight="1" x14ac:dyDescent="0.25">
      <c r="A169" s="36">
        <v>161</v>
      </c>
      <c r="B169" s="19"/>
      <c r="C169" s="19"/>
      <c r="D169" s="20"/>
      <c r="E169" s="47"/>
      <c r="F169" s="603"/>
      <c r="G169" s="704"/>
      <c r="H169" s="10"/>
      <c r="I169" s="705"/>
      <c r="J169" s="819"/>
      <c r="K169" s="705"/>
      <c r="L169" s="149"/>
      <c r="M169" s="705"/>
      <c r="N169" s="237"/>
      <c r="O169" s="705"/>
      <c r="P169" s="820"/>
      <c r="Q169" s="705"/>
      <c r="R169" s="821"/>
      <c r="S169" s="705"/>
      <c r="T169" s="175"/>
      <c r="U169" s="1060">
        <f t="shared" si="58"/>
        <v>0</v>
      </c>
      <c r="V169" s="1032"/>
      <c r="W169" s="203"/>
      <c r="X169" s="111">
        <f t="shared" si="59"/>
        <v>0</v>
      </c>
      <c r="Y169" s="959">
        <f t="shared" si="60"/>
        <v>0</v>
      </c>
      <c r="Z169" s="975"/>
      <c r="AA169" s="17">
        <f t="shared" si="61"/>
        <v>0</v>
      </c>
      <c r="AB169" s="17">
        <f t="shared" si="62"/>
        <v>0</v>
      </c>
      <c r="AC169" s="17">
        <f t="shared" si="63"/>
        <v>0</v>
      </c>
      <c r="AD169" s="17">
        <f t="shared" si="67"/>
        <v>0</v>
      </c>
      <c r="AE169" s="17">
        <f t="shared" si="68"/>
        <v>0</v>
      </c>
      <c r="AF169" s="17">
        <f t="shared" si="64"/>
        <v>0</v>
      </c>
      <c r="AG169" s="17">
        <f t="shared" si="65"/>
        <v>0</v>
      </c>
      <c r="AP169" s="57">
        <f t="shared" si="66"/>
        <v>0</v>
      </c>
    </row>
    <row r="170" spans="1:42" s="3" customFormat="1" ht="15.75" customHeight="1" x14ac:dyDescent="0.25">
      <c r="A170" s="36">
        <v>162</v>
      </c>
      <c r="B170" s="19"/>
      <c r="C170" s="19"/>
      <c r="D170" s="20"/>
      <c r="E170" s="47"/>
      <c r="F170" s="603"/>
      <c r="G170" s="704"/>
      <c r="H170" s="10"/>
      <c r="I170" s="705"/>
      <c r="J170" s="819"/>
      <c r="K170" s="705"/>
      <c r="L170" s="149"/>
      <c r="M170" s="705"/>
      <c r="N170" s="237"/>
      <c r="O170" s="705"/>
      <c r="P170" s="820"/>
      <c r="Q170" s="705"/>
      <c r="R170" s="821"/>
      <c r="S170" s="705"/>
      <c r="T170" s="175"/>
      <c r="U170" s="1060">
        <f t="shared" si="58"/>
        <v>0</v>
      </c>
      <c r="V170" s="1032"/>
      <c r="W170" s="203"/>
      <c r="X170" s="111">
        <f t="shared" si="59"/>
        <v>0</v>
      </c>
      <c r="Y170" s="959">
        <f t="shared" si="60"/>
        <v>0</v>
      </c>
      <c r="Z170" s="975"/>
      <c r="AA170" s="17">
        <f t="shared" si="61"/>
        <v>0</v>
      </c>
      <c r="AB170" s="17">
        <f t="shared" si="62"/>
        <v>0</v>
      </c>
      <c r="AC170" s="17">
        <f t="shared" si="63"/>
        <v>0</v>
      </c>
      <c r="AD170" s="17">
        <f t="shared" si="67"/>
        <v>0</v>
      </c>
      <c r="AE170" s="17">
        <f t="shared" si="68"/>
        <v>0</v>
      </c>
      <c r="AF170" s="17">
        <f t="shared" si="64"/>
        <v>0</v>
      </c>
      <c r="AG170" s="17">
        <f t="shared" si="65"/>
        <v>0</v>
      </c>
      <c r="AP170" s="57">
        <f t="shared" si="66"/>
        <v>0</v>
      </c>
    </row>
    <row r="171" spans="1:42" s="3" customFormat="1" ht="15.75" customHeight="1" x14ac:dyDescent="0.25">
      <c r="A171" s="36">
        <v>163</v>
      </c>
      <c r="B171" s="19"/>
      <c r="C171" s="19"/>
      <c r="D171" s="20"/>
      <c r="E171" s="47"/>
      <c r="F171" s="603"/>
      <c r="G171" s="704"/>
      <c r="H171" s="10"/>
      <c r="I171" s="705"/>
      <c r="J171" s="819"/>
      <c r="K171" s="705"/>
      <c r="L171" s="149"/>
      <c r="M171" s="705"/>
      <c r="N171" s="237"/>
      <c r="O171" s="705"/>
      <c r="P171" s="820"/>
      <c r="Q171" s="705"/>
      <c r="R171" s="821"/>
      <c r="S171" s="705"/>
      <c r="T171" s="175"/>
      <c r="U171" s="1060">
        <f t="shared" si="58"/>
        <v>0</v>
      </c>
      <c r="V171" s="1032"/>
      <c r="W171" s="203"/>
      <c r="X171" s="111">
        <f t="shared" si="59"/>
        <v>0</v>
      </c>
      <c r="Y171" s="959">
        <f t="shared" si="60"/>
        <v>0</v>
      </c>
      <c r="Z171" s="975"/>
      <c r="AA171" s="17">
        <f t="shared" si="61"/>
        <v>0</v>
      </c>
      <c r="AB171" s="17">
        <f t="shared" si="62"/>
        <v>0</v>
      </c>
      <c r="AC171" s="17">
        <f t="shared" si="63"/>
        <v>0</v>
      </c>
      <c r="AD171" s="17">
        <f t="shared" si="67"/>
        <v>0</v>
      </c>
      <c r="AE171" s="17">
        <f t="shared" si="68"/>
        <v>0</v>
      </c>
      <c r="AF171" s="17">
        <f t="shared" si="64"/>
        <v>0</v>
      </c>
      <c r="AG171" s="17">
        <f t="shared" si="65"/>
        <v>0</v>
      </c>
      <c r="AP171" s="57">
        <f t="shared" si="66"/>
        <v>0</v>
      </c>
    </row>
    <row r="172" spans="1:42" s="3" customFormat="1" ht="15.75" customHeight="1" x14ac:dyDescent="0.25">
      <c r="A172" s="36">
        <v>164</v>
      </c>
      <c r="B172" s="19"/>
      <c r="C172" s="19"/>
      <c r="D172" s="20"/>
      <c r="E172" s="47"/>
      <c r="F172" s="603"/>
      <c r="G172" s="704"/>
      <c r="H172" s="10"/>
      <c r="I172" s="705"/>
      <c r="J172" s="819"/>
      <c r="K172" s="705"/>
      <c r="L172" s="149"/>
      <c r="M172" s="705"/>
      <c r="N172" s="237"/>
      <c r="O172" s="705"/>
      <c r="P172" s="820"/>
      <c r="Q172" s="705"/>
      <c r="R172" s="821"/>
      <c r="S172" s="705"/>
      <c r="T172" s="175"/>
      <c r="U172" s="1060">
        <f t="shared" si="58"/>
        <v>0</v>
      </c>
      <c r="V172" s="1032"/>
      <c r="W172" s="203"/>
      <c r="X172" s="111">
        <f t="shared" si="59"/>
        <v>0</v>
      </c>
      <c r="Y172" s="959">
        <f t="shared" si="60"/>
        <v>0</v>
      </c>
      <c r="Z172" s="975"/>
      <c r="AA172" s="17">
        <f t="shared" si="61"/>
        <v>0</v>
      </c>
      <c r="AB172" s="17">
        <f t="shared" si="62"/>
        <v>0</v>
      </c>
      <c r="AC172" s="17">
        <f t="shared" si="63"/>
        <v>0</v>
      </c>
      <c r="AD172" s="17">
        <f t="shared" si="67"/>
        <v>0</v>
      </c>
      <c r="AE172" s="17">
        <f t="shared" si="68"/>
        <v>0</v>
      </c>
      <c r="AF172" s="17">
        <f t="shared" si="64"/>
        <v>0</v>
      </c>
      <c r="AG172" s="17">
        <f t="shared" si="65"/>
        <v>0</v>
      </c>
      <c r="AP172" s="57">
        <f t="shared" si="66"/>
        <v>0</v>
      </c>
    </row>
    <row r="173" spans="1:42" s="3" customFormat="1" ht="15.75" customHeight="1" x14ac:dyDescent="0.25">
      <c r="A173" s="36">
        <v>165</v>
      </c>
      <c r="B173" s="19"/>
      <c r="C173" s="19"/>
      <c r="D173" s="20"/>
      <c r="E173" s="47"/>
      <c r="F173" s="603"/>
      <c r="G173" s="704"/>
      <c r="H173" s="10"/>
      <c r="I173" s="705"/>
      <c r="J173" s="819"/>
      <c r="K173" s="705"/>
      <c r="L173" s="149"/>
      <c r="M173" s="705"/>
      <c r="N173" s="237"/>
      <c r="O173" s="705"/>
      <c r="P173" s="820"/>
      <c r="Q173" s="705"/>
      <c r="R173" s="821"/>
      <c r="S173" s="705"/>
      <c r="T173" s="175"/>
      <c r="U173" s="1060">
        <f t="shared" si="58"/>
        <v>0</v>
      </c>
      <c r="V173" s="1032"/>
      <c r="W173" s="203"/>
      <c r="X173" s="111">
        <f t="shared" si="59"/>
        <v>0</v>
      </c>
      <c r="Y173" s="959">
        <f t="shared" si="60"/>
        <v>0</v>
      </c>
      <c r="Z173" s="975"/>
      <c r="AA173" s="17">
        <f t="shared" si="61"/>
        <v>0</v>
      </c>
      <c r="AB173" s="17">
        <f t="shared" si="62"/>
        <v>0</v>
      </c>
      <c r="AC173" s="17">
        <f t="shared" si="63"/>
        <v>0</v>
      </c>
      <c r="AD173" s="17">
        <f t="shared" si="67"/>
        <v>0</v>
      </c>
      <c r="AE173" s="17">
        <f t="shared" si="68"/>
        <v>0</v>
      </c>
      <c r="AF173" s="17">
        <f t="shared" si="64"/>
        <v>0</v>
      </c>
      <c r="AG173" s="17">
        <f t="shared" si="65"/>
        <v>0</v>
      </c>
      <c r="AP173" s="57">
        <f t="shared" si="66"/>
        <v>0</v>
      </c>
    </row>
    <row r="174" spans="1:42" s="3" customFormat="1" ht="15.75" customHeight="1" x14ac:dyDescent="0.25">
      <c r="A174" s="36">
        <v>166</v>
      </c>
      <c r="B174" s="19"/>
      <c r="C174" s="19"/>
      <c r="D174" s="20"/>
      <c r="E174" s="47"/>
      <c r="F174" s="603"/>
      <c r="G174" s="704"/>
      <c r="H174" s="10"/>
      <c r="I174" s="705"/>
      <c r="J174" s="819"/>
      <c r="K174" s="705"/>
      <c r="L174" s="149"/>
      <c r="M174" s="705"/>
      <c r="N174" s="237"/>
      <c r="O174" s="705"/>
      <c r="P174" s="820"/>
      <c r="Q174" s="705"/>
      <c r="R174" s="821"/>
      <c r="S174" s="705"/>
      <c r="T174" s="175"/>
      <c r="U174" s="1060">
        <f t="shared" si="58"/>
        <v>0</v>
      </c>
      <c r="V174" s="1032"/>
      <c r="W174" s="203"/>
      <c r="X174" s="111">
        <f t="shared" si="59"/>
        <v>0</v>
      </c>
      <c r="Y174" s="959">
        <f t="shared" si="60"/>
        <v>0</v>
      </c>
      <c r="Z174" s="975"/>
      <c r="AA174" s="17">
        <f t="shared" si="61"/>
        <v>0</v>
      </c>
      <c r="AB174" s="17">
        <f t="shared" si="62"/>
        <v>0</v>
      </c>
      <c r="AC174" s="17">
        <f t="shared" si="63"/>
        <v>0</v>
      </c>
      <c r="AD174" s="17">
        <f t="shared" si="67"/>
        <v>0</v>
      </c>
      <c r="AE174" s="17">
        <f t="shared" si="68"/>
        <v>0</v>
      </c>
      <c r="AF174" s="17">
        <f t="shared" si="64"/>
        <v>0</v>
      </c>
      <c r="AG174" s="17">
        <f t="shared" si="65"/>
        <v>0</v>
      </c>
      <c r="AP174" s="57">
        <f t="shared" si="66"/>
        <v>0</v>
      </c>
    </row>
    <row r="175" spans="1:42" s="3" customFormat="1" ht="15.75" customHeight="1" x14ac:dyDescent="0.25">
      <c r="A175" s="36">
        <v>167</v>
      </c>
      <c r="B175" s="19"/>
      <c r="C175" s="19"/>
      <c r="D175" s="20"/>
      <c r="E175" s="47"/>
      <c r="F175" s="603"/>
      <c r="G175" s="704"/>
      <c r="H175" s="10"/>
      <c r="I175" s="705"/>
      <c r="J175" s="819"/>
      <c r="K175" s="705"/>
      <c r="L175" s="149"/>
      <c r="M175" s="705"/>
      <c r="N175" s="237"/>
      <c r="O175" s="705"/>
      <c r="P175" s="820"/>
      <c r="Q175" s="705"/>
      <c r="R175" s="821"/>
      <c r="S175" s="705"/>
      <c r="T175" s="175"/>
      <c r="U175" s="1060">
        <f t="shared" si="58"/>
        <v>0</v>
      </c>
      <c r="V175" s="1032"/>
      <c r="W175" s="203"/>
      <c r="X175" s="111">
        <f t="shared" si="59"/>
        <v>0</v>
      </c>
      <c r="Y175" s="959">
        <f t="shared" si="60"/>
        <v>0</v>
      </c>
      <c r="Z175" s="975"/>
      <c r="AA175" s="17">
        <f t="shared" si="61"/>
        <v>0</v>
      </c>
      <c r="AB175" s="17">
        <f t="shared" si="62"/>
        <v>0</v>
      </c>
      <c r="AC175" s="17">
        <f t="shared" si="63"/>
        <v>0</v>
      </c>
      <c r="AD175" s="17">
        <f t="shared" si="67"/>
        <v>0</v>
      </c>
      <c r="AE175" s="17">
        <f t="shared" si="68"/>
        <v>0</v>
      </c>
      <c r="AF175" s="17">
        <f t="shared" si="64"/>
        <v>0</v>
      </c>
      <c r="AG175" s="17">
        <f t="shared" si="65"/>
        <v>0</v>
      </c>
      <c r="AP175" s="57">
        <f t="shared" si="66"/>
        <v>0</v>
      </c>
    </row>
    <row r="176" spans="1:42" s="3" customFormat="1" ht="15.75" customHeight="1" x14ac:dyDescent="0.25">
      <c r="A176" s="36">
        <v>168</v>
      </c>
      <c r="B176" s="19"/>
      <c r="C176" s="19"/>
      <c r="D176" s="20"/>
      <c r="E176" s="47"/>
      <c r="F176" s="603"/>
      <c r="G176" s="704"/>
      <c r="H176" s="10"/>
      <c r="I176" s="705"/>
      <c r="J176" s="819"/>
      <c r="K176" s="705"/>
      <c r="L176" s="149"/>
      <c r="M176" s="705"/>
      <c r="N176" s="237"/>
      <c r="O176" s="705"/>
      <c r="P176" s="820"/>
      <c r="Q176" s="705"/>
      <c r="R176" s="821"/>
      <c r="S176" s="705"/>
      <c r="T176" s="175"/>
      <c r="U176" s="1060">
        <f t="shared" si="58"/>
        <v>0</v>
      </c>
      <c r="V176" s="1032"/>
      <c r="W176" s="203"/>
      <c r="X176" s="111">
        <f t="shared" si="59"/>
        <v>0</v>
      </c>
      <c r="Y176" s="959">
        <f t="shared" si="60"/>
        <v>0</v>
      </c>
      <c r="Z176" s="975"/>
      <c r="AA176" s="17">
        <f t="shared" si="61"/>
        <v>0</v>
      </c>
      <c r="AB176" s="17">
        <f t="shared" si="62"/>
        <v>0</v>
      </c>
      <c r="AC176" s="17">
        <f t="shared" si="63"/>
        <v>0</v>
      </c>
      <c r="AD176" s="17">
        <f t="shared" si="67"/>
        <v>0</v>
      </c>
      <c r="AE176" s="17">
        <f t="shared" si="68"/>
        <v>0</v>
      </c>
      <c r="AF176" s="17">
        <f t="shared" si="64"/>
        <v>0</v>
      </c>
      <c r="AG176" s="17">
        <f t="shared" si="65"/>
        <v>0</v>
      </c>
      <c r="AP176" s="57">
        <f t="shared" si="66"/>
        <v>0</v>
      </c>
    </row>
    <row r="177" spans="1:42" s="3" customFormat="1" ht="15.75" customHeight="1" x14ac:dyDescent="0.25">
      <c r="A177" s="36">
        <v>169</v>
      </c>
      <c r="B177" s="19"/>
      <c r="C177" s="19"/>
      <c r="D177" s="20"/>
      <c r="E177" s="47"/>
      <c r="F177" s="603"/>
      <c r="G177" s="704"/>
      <c r="H177" s="10"/>
      <c r="I177" s="705"/>
      <c r="J177" s="819"/>
      <c r="K177" s="705"/>
      <c r="L177" s="149"/>
      <c r="M177" s="705"/>
      <c r="N177" s="237"/>
      <c r="O177" s="705"/>
      <c r="P177" s="820"/>
      <c r="Q177" s="705"/>
      <c r="R177" s="821"/>
      <c r="S177" s="705"/>
      <c r="T177" s="175"/>
      <c r="U177" s="1060">
        <f t="shared" si="58"/>
        <v>0</v>
      </c>
      <c r="V177" s="1032"/>
      <c r="W177" s="203"/>
      <c r="X177" s="111">
        <f t="shared" si="59"/>
        <v>0</v>
      </c>
      <c r="Y177" s="959">
        <f t="shared" si="60"/>
        <v>0</v>
      </c>
      <c r="Z177" s="975"/>
      <c r="AA177" s="17">
        <f t="shared" si="61"/>
        <v>0</v>
      </c>
      <c r="AB177" s="17">
        <f t="shared" si="62"/>
        <v>0</v>
      </c>
      <c r="AC177" s="17">
        <f t="shared" si="63"/>
        <v>0</v>
      </c>
      <c r="AD177" s="17">
        <f t="shared" si="67"/>
        <v>0</v>
      </c>
      <c r="AE177" s="17">
        <f t="shared" si="68"/>
        <v>0</v>
      </c>
      <c r="AF177" s="17">
        <f t="shared" si="64"/>
        <v>0</v>
      </c>
      <c r="AG177" s="17">
        <f t="shared" si="65"/>
        <v>0</v>
      </c>
      <c r="AP177" s="57">
        <f t="shared" si="66"/>
        <v>0</v>
      </c>
    </row>
    <row r="178" spans="1:42" s="3" customFormat="1" ht="15.75" customHeight="1" x14ac:dyDescent="0.25">
      <c r="A178" s="36">
        <v>170</v>
      </c>
      <c r="B178" s="19"/>
      <c r="C178" s="19"/>
      <c r="D178" s="20"/>
      <c r="E178" s="47"/>
      <c r="F178" s="603"/>
      <c r="G178" s="704"/>
      <c r="H178" s="10"/>
      <c r="I178" s="705"/>
      <c r="J178" s="819"/>
      <c r="K178" s="705"/>
      <c r="L178" s="149"/>
      <c r="M178" s="705"/>
      <c r="N178" s="237"/>
      <c r="O178" s="705"/>
      <c r="P178" s="820"/>
      <c r="Q178" s="705"/>
      <c r="R178" s="821"/>
      <c r="S178" s="705"/>
      <c r="T178" s="175"/>
      <c r="U178" s="1060">
        <f t="shared" si="58"/>
        <v>0</v>
      </c>
      <c r="V178" s="1032"/>
      <c r="W178" s="203"/>
      <c r="X178" s="111">
        <f t="shared" si="59"/>
        <v>0</v>
      </c>
      <c r="Y178" s="959">
        <f t="shared" si="60"/>
        <v>0</v>
      </c>
      <c r="Z178" s="975"/>
      <c r="AA178" s="17">
        <f t="shared" si="61"/>
        <v>0</v>
      </c>
      <c r="AB178" s="17">
        <f t="shared" si="62"/>
        <v>0</v>
      </c>
      <c r="AC178" s="17">
        <f t="shared" si="63"/>
        <v>0</v>
      </c>
      <c r="AD178" s="17">
        <f t="shared" si="67"/>
        <v>0</v>
      </c>
      <c r="AE178" s="17">
        <f t="shared" si="68"/>
        <v>0</v>
      </c>
      <c r="AF178" s="17">
        <f t="shared" si="64"/>
        <v>0</v>
      </c>
      <c r="AG178" s="17">
        <f t="shared" si="65"/>
        <v>0</v>
      </c>
      <c r="AP178" s="57">
        <f t="shared" si="66"/>
        <v>0</v>
      </c>
    </row>
    <row r="179" spans="1:42" s="3" customFormat="1" ht="15.75" customHeight="1" x14ac:dyDescent="0.25">
      <c r="A179" s="36">
        <v>171</v>
      </c>
      <c r="B179" s="19"/>
      <c r="C179" s="19"/>
      <c r="D179" s="20"/>
      <c r="E179" s="47"/>
      <c r="F179" s="603"/>
      <c r="G179" s="704"/>
      <c r="H179" s="10"/>
      <c r="I179" s="705"/>
      <c r="J179" s="819"/>
      <c r="K179" s="705"/>
      <c r="L179" s="149"/>
      <c r="M179" s="705"/>
      <c r="N179" s="237"/>
      <c r="O179" s="705"/>
      <c r="P179" s="820"/>
      <c r="Q179" s="705"/>
      <c r="R179" s="821"/>
      <c r="S179" s="705"/>
      <c r="T179" s="175"/>
      <c r="U179" s="1060">
        <f t="shared" si="58"/>
        <v>0</v>
      </c>
      <c r="V179" s="1032"/>
      <c r="W179" s="203"/>
      <c r="X179" s="111">
        <f t="shared" si="59"/>
        <v>0</v>
      </c>
      <c r="Y179" s="959">
        <f t="shared" si="60"/>
        <v>0</v>
      </c>
      <c r="Z179" s="975"/>
      <c r="AA179" s="17">
        <f t="shared" si="61"/>
        <v>0</v>
      </c>
      <c r="AB179" s="17">
        <f t="shared" si="62"/>
        <v>0</v>
      </c>
      <c r="AC179" s="17">
        <f t="shared" si="63"/>
        <v>0</v>
      </c>
      <c r="AD179" s="17">
        <f t="shared" si="67"/>
        <v>0</v>
      </c>
      <c r="AE179" s="17">
        <f t="shared" si="68"/>
        <v>0</v>
      </c>
      <c r="AF179" s="17">
        <f t="shared" si="64"/>
        <v>0</v>
      </c>
      <c r="AG179" s="17">
        <f t="shared" si="65"/>
        <v>0</v>
      </c>
      <c r="AP179" s="57">
        <f t="shared" si="66"/>
        <v>0</v>
      </c>
    </row>
    <row r="180" spans="1:42" s="3" customFormat="1" ht="15.75" customHeight="1" x14ac:dyDescent="0.25">
      <c r="A180" s="36">
        <v>172</v>
      </c>
      <c r="B180" s="19"/>
      <c r="C180" s="19"/>
      <c r="D180" s="20"/>
      <c r="E180" s="47"/>
      <c r="F180" s="603"/>
      <c r="G180" s="704"/>
      <c r="H180" s="10"/>
      <c r="I180" s="705"/>
      <c r="J180" s="819"/>
      <c r="K180" s="705"/>
      <c r="L180" s="149"/>
      <c r="M180" s="705"/>
      <c r="N180" s="237"/>
      <c r="O180" s="705"/>
      <c r="P180" s="820"/>
      <c r="Q180" s="705"/>
      <c r="R180" s="821"/>
      <c r="S180" s="705"/>
      <c r="T180" s="175"/>
      <c r="U180" s="1060">
        <f t="shared" si="58"/>
        <v>0</v>
      </c>
      <c r="V180" s="1032"/>
      <c r="W180" s="203"/>
      <c r="X180" s="111">
        <f t="shared" si="59"/>
        <v>0</v>
      </c>
      <c r="Y180" s="959">
        <f t="shared" si="60"/>
        <v>0</v>
      </c>
      <c r="Z180" s="975"/>
      <c r="AA180" s="17">
        <f t="shared" si="61"/>
        <v>0</v>
      </c>
      <c r="AB180" s="17">
        <f t="shared" si="62"/>
        <v>0</v>
      </c>
      <c r="AC180" s="17">
        <f t="shared" si="63"/>
        <v>0</v>
      </c>
      <c r="AD180" s="17">
        <f t="shared" si="67"/>
        <v>0</v>
      </c>
      <c r="AE180" s="17">
        <f t="shared" si="68"/>
        <v>0</v>
      </c>
      <c r="AF180" s="17">
        <f t="shared" si="64"/>
        <v>0</v>
      </c>
      <c r="AG180" s="17">
        <f t="shared" si="65"/>
        <v>0</v>
      </c>
      <c r="AP180" s="57">
        <f t="shared" si="66"/>
        <v>0</v>
      </c>
    </row>
    <row r="181" spans="1:42" s="3" customFormat="1" ht="15.75" customHeight="1" x14ac:dyDescent="0.25">
      <c r="A181" s="36">
        <v>173</v>
      </c>
      <c r="B181" s="19"/>
      <c r="C181" s="19"/>
      <c r="D181" s="20"/>
      <c r="E181" s="47"/>
      <c r="F181" s="603"/>
      <c r="G181" s="704"/>
      <c r="H181" s="10"/>
      <c r="I181" s="705"/>
      <c r="J181" s="819"/>
      <c r="K181" s="705"/>
      <c r="L181" s="149"/>
      <c r="M181" s="705"/>
      <c r="N181" s="237"/>
      <c r="O181" s="705"/>
      <c r="P181" s="820"/>
      <c r="Q181" s="705"/>
      <c r="R181" s="821"/>
      <c r="S181" s="705"/>
      <c r="T181" s="175"/>
      <c r="U181" s="1060">
        <f t="shared" si="58"/>
        <v>0</v>
      </c>
      <c r="V181" s="1032"/>
      <c r="W181" s="203"/>
      <c r="X181" s="111">
        <f t="shared" si="59"/>
        <v>0</v>
      </c>
      <c r="Y181" s="959">
        <f t="shared" si="60"/>
        <v>0</v>
      </c>
      <c r="Z181" s="975"/>
      <c r="AA181" s="17">
        <f t="shared" si="61"/>
        <v>0</v>
      </c>
      <c r="AB181" s="17">
        <f t="shared" si="62"/>
        <v>0</v>
      </c>
      <c r="AC181" s="17">
        <f t="shared" si="63"/>
        <v>0</v>
      </c>
      <c r="AD181" s="17">
        <f t="shared" si="67"/>
        <v>0</v>
      </c>
      <c r="AE181" s="17">
        <f t="shared" si="68"/>
        <v>0</v>
      </c>
      <c r="AF181" s="17">
        <f t="shared" si="64"/>
        <v>0</v>
      </c>
      <c r="AG181" s="17">
        <f t="shared" si="65"/>
        <v>0</v>
      </c>
      <c r="AP181" s="57">
        <f t="shared" si="66"/>
        <v>0</v>
      </c>
    </row>
    <row r="182" spans="1:42" s="3" customFormat="1" ht="15.75" customHeight="1" x14ac:dyDescent="0.25">
      <c r="A182" s="36">
        <v>174</v>
      </c>
      <c r="B182" s="19"/>
      <c r="C182" s="19"/>
      <c r="D182" s="20"/>
      <c r="E182" s="47"/>
      <c r="F182" s="603"/>
      <c r="G182" s="704"/>
      <c r="H182" s="10"/>
      <c r="I182" s="705"/>
      <c r="J182" s="819"/>
      <c r="K182" s="705"/>
      <c r="L182" s="149"/>
      <c r="M182" s="705"/>
      <c r="N182" s="237"/>
      <c r="O182" s="705"/>
      <c r="P182" s="820"/>
      <c r="Q182" s="705"/>
      <c r="R182" s="821"/>
      <c r="S182" s="705"/>
      <c r="T182" s="175"/>
      <c r="U182" s="1060">
        <f t="shared" si="58"/>
        <v>0</v>
      </c>
      <c r="V182" s="1032"/>
      <c r="W182" s="203"/>
      <c r="X182" s="111">
        <f t="shared" si="59"/>
        <v>0</v>
      </c>
      <c r="Y182" s="959">
        <f t="shared" si="60"/>
        <v>0</v>
      </c>
      <c r="Z182" s="975"/>
      <c r="AA182" s="17">
        <f t="shared" si="61"/>
        <v>0</v>
      </c>
      <c r="AB182" s="17">
        <f t="shared" si="62"/>
        <v>0</v>
      </c>
      <c r="AC182" s="17">
        <f t="shared" si="63"/>
        <v>0</v>
      </c>
      <c r="AD182" s="17">
        <f t="shared" si="67"/>
        <v>0</v>
      </c>
      <c r="AE182" s="17">
        <f t="shared" si="68"/>
        <v>0</v>
      </c>
      <c r="AF182" s="17">
        <f t="shared" si="64"/>
        <v>0</v>
      </c>
      <c r="AG182" s="17">
        <f t="shared" si="65"/>
        <v>0</v>
      </c>
      <c r="AP182" s="57">
        <f t="shared" si="66"/>
        <v>0</v>
      </c>
    </row>
    <row r="183" spans="1:42" s="3" customFormat="1" ht="15.75" customHeight="1" x14ac:dyDescent="0.25">
      <c r="A183" s="36">
        <v>175</v>
      </c>
      <c r="B183" s="19"/>
      <c r="C183" s="19"/>
      <c r="D183" s="20"/>
      <c r="E183" s="47"/>
      <c r="F183" s="603"/>
      <c r="G183" s="704"/>
      <c r="H183" s="10"/>
      <c r="I183" s="705"/>
      <c r="J183" s="819"/>
      <c r="K183" s="705"/>
      <c r="L183" s="149"/>
      <c r="M183" s="705"/>
      <c r="N183" s="237"/>
      <c r="O183" s="705"/>
      <c r="P183" s="820"/>
      <c r="Q183" s="705"/>
      <c r="R183" s="821"/>
      <c r="S183" s="705"/>
      <c r="T183" s="175"/>
      <c r="U183" s="1060">
        <f t="shared" si="58"/>
        <v>0</v>
      </c>
      <c r="V183" s="1032"/>
      <c r="W183" s="203"/>
      <c r="X183" s="111">
        <f t="shared" si="59"/>
        <v>0</v>
      </c>
      <c r="Y183" s="959">
        <f t="shared" si="60"/>
        <v>0</v>
      </c>
      <c r="Z183" s="975"/>
      <c r="AA183" s="17">
        <f t="shared" si="61"/>
        <v>0</v>
      </c>
      <c r="AB183" s="17">
        <f t="shared" si="62"/>
        <v>0</v>
      </c>
      <c r="AC183" s="17">
        <f t="shared" si="63"/>
        <v>0</v>
      </c>
      <c r="AD183" s="17">
        <f t="shared" si="67"/>
        <v>0</v>
      </c>
      <c r="AE183" s="17">
        <f t="shared" si="68"/>
        <v>0</v>
      </c>
      <c r="AF183" s="17">
        <f t="shared" si="64"/>
        <v>0</v>
      </c>
      <c r="AG183" s="17">
        <f t="shared" si="65"/>
        <v>0</v>
      </c>
      <c r="AP183" s="57">
        <f t="shared" si="66"/>
        <v>0</v>
      </c>
    </row>
    <row r="184" spans="1:42" s="3" customFormat="1" ht="15.75" customHeight="1" x14ac:dyDescent="0.25">
      <c r="A184" s="36">
        <v>176</v>
      </c>
      <c r="B184" s="19"/>
      <c r="C184" s="19"/>
      <c r="D184" s="20"/>
      <c r="E184" s="47"/>
      <c r="F184" s="603"/>
      <c r="G184" s="704"/>
      <c r="H184" s="10"/>
      <c r="I184" s="705"/>
      <c r="J184" s="819"/>
      <c r="K184" s="705"/>
      <c r="L184" s="149"/>
      <c r="M184" s="705"/>
      <c r="N184" s="237"/>
      <c r="O184" s="705"/>
      <c r="P184" s="820"/>
      <c r="Q184" s="705"/>
      <c r="R184" s="821"/>
      <c r="S184" s="705"/>
      <c r="T184" s="175"/>
      <c r="U184" s="1060">
        <f t="shared" si="58"/>
        <v>0</v>
      </c>
      <c r="V184" s="1032"/>
      <c r="W184" s="203"/>
      <c r="X184" s="111">
        <f t="shared" si="59"/>
        <v>0</v>
      </c>
      <c r="Y184" s="959">
        <f t="shared" ref="Y184:Y200" si="69">G184+I184+K184+M184+O184+Q184+S184</f>
        <v>0</v>
      </c>
      <c r="Z184" s="975"/>
      <c r="AA184" s="17">
        <f t="shared" si="61"/>
        <v>0</v>
      </c>
      <c r="AB184" s="17">
        <f t="shared" si="62"/>
        <v>0</v>
      </c>
      <c r="AC184" s="17">
        <f t="shared" si="63"/>
        <v>0</v>
      </c>
      <c r="AD184" s="17">
        <f t="shared" si="67"/>
        <v>0</v>
      </c>
      <c r="AE184" s="17">
        <f t="shared" si="68"/>
        <v>0</v>
      </c>
      <c r="AF184" s="17">
        <f t="shared" si="64"/>
        <v>0</v>
      </c>
      <c r="AG184" s="17">
        <f t="shared" si="65"/>
        <v>0</v>
      </c>
      <c r="AP184" s="57">
        <f t="shared" si="66"/>
        <v>0</v>
      </c>
    </row>
    <row r="185" spans="1:42" s="3" customFormat="1" ht="15.75" customHeight="1" x14ac:dyDescent="0.25">
      <c r="A185" s="36">
        <v>177</v>
      </c>
      <c r="B185" s="19"/>
      <c r="C185" s="19"/>
      <c r="D185" s="20"/>
      <c r="E185" s="47"/>
      <c r="F185" s="603"/>
      <c r="G185" s="704"/>
      <c r="H185" s="10"/>
      <c r="I185" s="705"/>
      <c r="J185" s="819"/>
      <c r="K185" s="705"/>
      <c r="L185" s="149"/>
      <c r="M185" s="705"/>
      <c r="N185" s="237"/>
      <c r="O185" s="705"/>
      <c r="P185" s="820"/>
      <c r="Q185" s="705"/>
      <c r="R185" s="821"/>
      <c r="S185" s="705"/>
      <c r="T185" s="175"/>
      <c r="U185" s="1060">
        <f t="shared" si="58"/>
        <v>0</v>
      </c>
      <c r="V185" s="1032"/>
      <c r="W185" s="203"/>
      <c r="X185" s="111">
        <f t="shared" si="59"/>
        <v>0</v>
      </c>
      <c r="Y185" s="959">
        <f t="shared" si="69"/>
        <v>0</v>
      </c>
      <c r="Z185" s="975"/>
      <c r="AA185" s="17">
        <f t="shared" si="61"/>
        <v>0</v>
      </c>
      <c r="AB185" s="17">
        <f t="shared" si="62"/>
        <v>0</v>
      </c>
      <c r="AC185" s="17">
        <f t="shared" si="63"/>
        <v>0</v>
      </c>
      <c r="AD185" s="17">
        <f t="shared" si="67"/>
        <v>0</v>
      </c>
      <c r="AE185" s="17">
        <f t="shared" si="68"/>
        <v>0</v>
      </c>
      <c r="AF185" s="17">
        <f t="shared" si="64"/>
        <v>0</v>
      </c>
      <c r="AG185" s="17">
        <f t="shared" si="65"/>
        <v>0</v>
      </c>
      <c r="AP185" s="57">
        <f t="shared" si="66"/>
        <v>0</v>
      </c>
    </row>
    <row r="186" spans="1:42" s="3" customFormat="1" ht="15.75" customHeight="1" x14ac:dyDescent="0.25">
      <c r="A186" s="36">
        <v>178</v>
      </c>
      <c r="B186" s="19"/>
      <c r="C186" s="19"/>
      <c r="D186" s="20"/>
      <c r="E186" s="47"/>
      <c r="F186" s="603"/>
      <c r="G186" s="704"/>
      <c r="H186" s="10"/>
      <c r="I186" s="705"/>
      <c r="J186" s="819"/>
      <c r="K186" s="705"/>
      <c r="L186" s="149"/>
      <c r="M186" s="705"/>
      <c r="N186" s="237"/>
      <c r="O186" s="705"/>
      <c r="P186" s="820"/>
      <c r="Q186" s="705"/>
      <c r="R186" s="821"/>
      <c r="S186" s="705"/>
      <c r="T186" s="175"/>
      <c r="U186" s="1060">
        <f t="shared" si="58"/>
        <v>0</v>
      </c>
      <c r="V186" s="1032"/>
      <c r="W186" s="203"/>
      <c r="X186" s="111">
        <f t="shared" si="59"/>
        <v>0</v>
      </c>
      <c r="Y186" s="959">
        <f t="shared" si="69"/>
        <v>0</v>
      </c>
      <c r="Z186" s="975"/>
      <c r="AA186" s="17">
        <f t="shared" si="61"/>
        <v>0</v>
      </c>
      <c r="AB186" s="17">
        <f t="shared" si="62"/>
        <v>0</v>
      </c>
      <c r="AC186" s="17">
        <f t="shared" si="63"/>
        <v>0</v>
      </c>
      <c r="AD186" s="17">
        <f t="shared" si="67"/>
        <v>0</v>
      </c>
      <c r="AE186" s="17">
        <f t="shared" si="68"/>
        <v>0</v>
      </c>
      <c r="AF186" s="17">
        <f t="shared" si="64"/>
        <v>0</v>
      </c>
      <c r="AG186" s="17">
        <f t="shared" si="65"/>
        <v>0</v>
      </c>
      <c r="AP186" s="57">
        <f t="shared" si="66"/>
        <v>0</v>
      </c>
    </row>
    <row r="187" spans="1:42" s="3" customFormat="1" ht="15.75" customHeight="1" x14ac:dyDescent="0.25">
      <c r="A187" s="36">
        <v>179</v>
      </c>
      <c r="B187" s="19"/>
      <c r="C187" s="19"/>
      <c r="D187" s="20"/>
      <c r="E187" s="47"/>
      <c r="F187" s="603"/>
      <c r="G187" s="704"/>
      <c r="H187" s="10"/>
      <c r="I187" s="705"/>
      <c r="J187" s="819"/>
      <c r="K187" s="705"/>
      <c r="L187" s="149"/>
      <c r="M187" s="705"/>
      <c r="N187" s="237"/>
      <c r="O187" s="705"/>
      <c r="P187" s="820"/>
      <c r="Q187" s="705"/>
      <c r="R187" s="821"/>
      <c r="S187" s="705"/>
      <c r="T187" s="175"/>
      <c r="U187" s="1060">
        <f t="shared" si="58"/>
        <v>0</v>
      </c>
      <c r="V187" s="1032"/>
      <c r="W187" s="203"/>
      <c r="X187" s="111">
        <f t="shared" si="59"/>
        <v>0</v>
      </c>
      <c r="Y187" s="959">
        <f t="shared" si="69"/>
        <v>0</v>
      </c>
      <c r="Z187" s="975"/>
      <c r="AA187" s="17">
        <f t="shared" si="61"/>
        <v>0</v>
      </c>
      <c r="AB187" s="17">
        <f t="shared" si="62"/>
        <v>0</v>
      </c>
      <c r="AC187" s="17">
        <f t="shared" si="63"/>
        <v>0</v>
      </c>
      <c r="AD187" s="17">
        <f t="shared" si="67"/>
        <v>0</v>
      </c>
      <c r="AE187" s="17">
        <f t="shared" si="68"/>
        <v>0</v>
      </c>
      <c r="AF187" s="17">
        <f t="shared" si="64"/>
        <v>0</v>
      </c>
      <c r="AG187" s="17">
        <f t="shared" si="65"/>
        <v>0</v>
      </c>
      <c r="AP187" s="57">
        <f t="shared" si="66"/>
        <v>0</v>
      </c>
    </row>
    <row r="188" spans="1:42" ht="15.75" customHeight="1" x14ac:dyDescent="0.25">
      <c r="A188" s="36">
        <v>180</v>
      </c>
      <c r="B188" s="19"/>
      <c r="C188" s="19"/>
      <c r="D188" s="20"/>
      <c r="E188" s="47"/>
      <c r="F188" s="603"/>
      <c r="G188" s="704"/>
      <c r="H188" s="10"/>
      <c r="I188" s="705"/>
      <c r="J188" s="819"/>
      <c r="K188" s="705"/>
      <c r="L188" s="149"/>
      <c r="M188" s="705"/>
      <c r="N188" s="237"/>
      <c r="O188" s="705"/>
      <c r="P188" s="820"/>
      <c r="Q188" s="705"/>
      <c r="R188" s="821"/>
      <c r="S188" s="705"/>
      <c r="T188" s="175"/>
      <c r="U188" s="1060">
        <f t="shared" si="58"/>
        <v>0</v>
      </c>
      <c r="V188" s="1032"/>
      <c r="W188" s="203"/>
      <c r="X188" s="111">
        <f t="shared" si="59"/>
        <v>0</v>
      </c>
      <c r="Y188" s="959">
        <f t="shared" si="69"/>
        <v>0</v>
      </c>
      <c r="Z188" s="975"/>
      <c r="AA188" s="17">
        <f t="shared" si="61"/>
        <v>0</v>
      </c>
      <c r="AB188" s="17">
        <f t="shared" si="62"/>
        <v>0</v>
      </c>
      <c r="AC188" s="17">
        <f t="shared" si="63"/>
        <v>0</v>
      </c>
      <c r="AD188" s="17">
        <f t="shared" si="67"/>
        <v>0</v>
      </c>
      <c r="AE188" s="17">
        <f t="shared" si="68"/>
        <v>0</v>
      </c>
      <c r="AF188" s="17">
        <f t="shared" si="64"/>
        <v>0</v>
      </c>
      <c r="AG188" s="17">
        <f t="shared" si="65"/>
        <v>0</v>
      </c>
      <c r="AP188" s="57">
        <f t="shared" si="66"/>
        <v>0</v>
      </c>
    </row>
    <row r="189" spans="1:42" ht="15.75" customHeight="1" x14ac:dyDescent="0.25">
      <c r="A189" s="36">
        <v>181</v>
      </c>
      <c r="B189" s="19"/>
      <c r="C189" s="19"/>
      <c r="D189" s="20"/>
      <c r="E189" s="47"/>
      <c r="F189" s="603"/>
      <c r="G189" s="704"/>
      <c r="H189" s="10"/>
      <c r="I189" s="705"/>
      <c r="J189" s="819"/>
      <c r="K189" s="705"/>
      <c r="L189" s="149"/>
      <c r="M189" s="705"/>
      <c r="N189" s="237"/>
      <c r="O189" s="705"/>
      <c r="P189" s="820"/>
      <c r="Q189" s="705"/>
      <c r="R189" s="821"/>
      <c r="S189" s="705"/>
      <c r="T189" s="175"/>
      <c r="U189" s="1060">
        <f t="shared" si="58"/>
        <v>0</v>
      </c>
      <c r="V189" s="1032"/>
      <c r="W189" s="203"/>
      <c r="X189" s="111">
        <f t="shared" si="59"/>
        <v>0</v>
      </c>
      <c r="Y189" s="959">
        <f t="shared" si="69"/>
        <v>0</v>
      </c>
      <c r="Z189" s="975"/>
      <c r="AA189" s="17">
        <f t="shared" si="61"/>
        <v>0</v>
      </c>
      <c r="AB189" s="17">
        <f t="shared" si="62"/>
        <v>0</v>
      </c>
      <c r="AC189" s="17">
        <f t="shared" si="63"/>
        <v>0</v>
      </c>
      <c r="AD189" s="17">
        <f t="shared" si="67"/>
        <v>0</v>
      </c>
      <c r="AE189" s="17">
        <f t="shared" si="68"/>
        <v>0</v>
      </c>
      <c r="AF189" s="17">
        <f t="shared" si="64"/>
        <v>0</v>
      </c>
      <c r="AG189" s="17">
        <f t="shared" si="65"/>
        <v>0</v>
      </c>
      <c r="AP189" s="57">
        <f t="shared" si="66"/>
        <v>0</v>
      </c>
    </row>
    <row r="190" spans="1:42" ht="15.75" customHeight="1" x14ac:dyDescent="0.25">
      <c r="A190" s="36">
        <v>182</v>
      </c>
      <c r="B190" s="19"/>
      <c r="C190" s="19"/>
      <c r="D190" s="20"/>
      <c r="E190" s="47"/>
      <c r="F190" s="603"/>
      <c r="G190" s="704"/>
      <c r="H190" s="10"/>
      <c r="I190" s="705"/>
      <c r="J190" s="819"/>
      <c r="K190" s="705"/>
      <c r="L190" s="149"/>
      <c r="M190" s="705"/>
      <c r="N190" s="237"/>
      <c r="O190" s="705"/>
      <c r="P190" s="820"/>
      <c r="Q190" s="705"/>
      <c r="R190" s="821"/>
      <c r="S190" s="705"/>
      <c r="T190" s="175"/>
      <c r="U190" s="1060">
        <f t="shared" si="58"/>
        <v>0</v>
      </c>
      <c r="V190" s="1032"/>
      <c r="W190" s="203"/>
      <c r="X190" s="111">
        <f t="shared" si="59"/>
        <v>0</v>
      </c>
      <c r="Y190" s="959">
        <f t="shared" si="69"/>
        <v>0</v>
      </c>
      <c r="Z190" s="975"/>
      <c r="AA190" s="17">
        <f t="shared" si="61"/>
        <v>0</v>
      </c>
      <c r="AB190" s="17">
        <f t="shared" si="62"/>
        <v>0</v>
      </c>
      <c r="AC190" s="17">
        <f t="shared" si="63"/>
        <v>0</v>
      </c>
      <c r="AD190" s="17">
        <f t="shared" si="67"/>
        <v>0</v>
      </c>
      <c r="AE190" s="17">
        <f t="shared" si="68"/>
        <v>0</v>
      </c>
      <c r="AF190" s="17">
        <f t="shared" si="64"/>
        <v>0</v>
      </c>
      <c r="AG190" s="17">
        <f t="shared" si="65"/>
        <v>0</v>
      </c>
      <c r="AP190" s="57">
        <f t="shared" si="66"/>
        <v>0</v>
      </c>
    </row>
    <row r="191" spans="1:42" s="3" customFormat="1" ht="15.75" customHeight="1" x14ac:dyDescent="0.25">
      <c r="A191" s="36">
        <v>183</v>
      </c>
      <c r="B191" s="19"/>
      <c r="C191" s="19"/>
      <c r="D191" s="20"/>
      <c r="E191" s="47"/>
      <c r="F191" s="603"/>
      <c r="G191" s="704"/>
      <c r="H191" s="10"/>
      <c r="I191" s="705"/>
      <c r="J191" s="819"/>
      <c r="K191" s="705"/>
      <c r="L191" s="149"/>
      <c r="M191" s="705"/>
      <c r="N191" s="237"/>
      <c r="O191" s="705"/>
      <c r="P191" s="820"/>
      <c r="Q191" s="705"/>
      <c r="R191" s="821"/>
      <c r="S191" s="705"/>
      <c r="T191" s="175"/>
      <c r="U191" s="1060">
        <f t="shared" si="58"/>
        <v>0</v>
      </c>
      <c r="V191" s="1032"/>
      <c r="W191" s="203"/>
      <c r="X191" s="111">
        <f t="shared" si="59"/>
        <v>0</v>
      </c>
      <c r="Y191" s="959">
        <f t="shared" si="69"/>
        <v>0</v>
      </c>
      <c r="Z191" s="975"/>
      <c r="AA191" s="17">
        <f t="shared" si="61"/>
        <v>0</v>
      </c>
      <c r="AB191" s="17">
        <f t="shared" si="62"/>
        <v>0</v>
      </c>
      <c r="AC191" s="17">
        <f t="shared" si="63"/>
        <v>0</v>
      </c>
      <c r="AD191" s="17">
        <f t="shared" si="67"/>
        <v>0</v>
      </c>
      <c r="AE191" s="17">
        <f t="shared" si="68"/>
        <v>0</v>
      </c>
      <c r="AF191" s="17">
        <f t="shared" si="64"/>
        <v>0</v>
      </c>
      <c r="AG191" s="17">
        <f t="shared" si="65"/>
        <v>0</v>
      </c>
      <c r="AP191" s="57">
        <f t="shared" si="66"/>
        <v>0</v>
      </c>
    </row>
    <row r="192" spans="1:42" s="3" customFormat="1" ht="15.75" customHeight="1" x14ac:dyDescent="0.25">
      <c r="A192" s="36">
        <v>184</v>
      </c>
      <c r="B192" s="19"/>
      <c r="C192" s="19"/>
      <c r="D192" s="20"/>
      <c r="E192" s="47"/>
      <c r="F192" s="603"/>
      <c r="G192" s="704"/>
      <c r="H192" s="10"/>
      <c r="I192" s="705"/>
      <c r="J192" s="819"/>
      <c r="K192" s="705"/>
      <c r="L192" s="149"/>
      <c r="M192" s="705"/>
      <c r="N192" s="237"/>
      <c r="O192" s="705"/>
      <c r="P192" s="820"/>
      <c r="Q192" s="705"/>
      <c r="R192" s="821"/>
      <c r="S192" s="705"/>
      <c r="T192" s="175"/>
      <c r="U192" s="1060">
        <f t="shared" si="58"/>
        <v>0</v>
      </c>
      <c r="V192" s="1032"/>
      <c r="W192" s="203"/>
      <c r="X192" s="111">
        <f t="shared" si="59"/>
        <v>0</v>
      </c>
      <c r="Y192" s="959">
        <f t="shared" si="69"/>
        <v>0</v>
      </c>
      <c r="Z192" s="975"/>
      <c r="AA192" s="17">
        <f t="shared" si="61"/>
        <v>0</v>
      </c>
      <c r="AB192" s="17">
        <f t="shared" si="62"/>
        <v>0</v>
      </c>
      <c r="AC192" s="17">
        <f t="shared" si="63"/>
        <v>0</v>
      </c>
      <c r="AD192" s="17">
        <f t="shared" si="67"/>
        <v>0</v>
      </c>
      <c r="AE192" s="17">
        <f t="shared" si="68"/>
        <v>0</v>
      </c>
      <c r="AF192" s="17">
        <f t="shared" si="64"/>
        <v>0</v>
      </c>
      <c r="AG192" s="17">
        <f t="shared" si="65"/>
        <v>0</v>
      </c>
      <c r="AP192" s="57">
        <f t="shared" si="66"/>
        <v>0</v>
      </c>
    </row>
    <row r="193" spans="1:42" s="3" customFormat="1" ht="15.75" customHeight="1" x14ac:dyDescent="0.25">
      <c r="A193" s="36">
        <v>185</v>
      </c>
      <c r="B193" s="19"/>
      <c r="C193" s="19"/>
      <c r="D193" s="20"/>
      <c r="E193" s="47"/>
      <c r="F193" s="603"/>
      <c r="G193" s="704"/>
      <c r="H193" s="10"/>
      <c r="I193" s="705"/>
      <c r="J193" s="819"/>
      <c r="K193" s="705"/>
      <c r="L193" s="149"/>
      <c r="M193" s="705"/>
      <c r="N193" s="237"/>
      <c r="O193" s="705"/>
      <c r="P193" s="820"/>
      <c r="Q193" s="705"/>
      <c r="R193" s="821"/>
      <c r="S193" s="705"/>
      <c r="T193" s="175"/>
      <c r="U193" s="1060">
        <f t="shared" si="58"/>
        <v>0</v>
      </c>
      <c r="V193" s="1032"/>
      <c r="W193" s="203"/>
      <c r="X193" s="111">
        <f t="shared" si="59"/>
        <v>0</v>
      </c>
      <c r="Y193" s="959">
        <f t="shared" si="69"/>
        <v>0</v>
      </c>
      <c r="Z193" s="975"/>
      <c r="AA193" s="17">
        <f t="shared" si="61"/>
        <v>0</v>
      </c>
      <c r="AB193" s="17">
        <f t="shared" si="62"/>
        <v>0</v>
      </c>
      <c r="AC193" s="17">
        <f t="shared" si="63"/>
        <v>0</v>
      </c>
      <c r="AD193" s="17">
        <f t="shared" si="67"/>
        <v>0</v>
      </c>
      <c r="AE193" s="17">
        <f t="shared" si="68"/>
        <v>0</v>
      </c>
      <c r="AF193" s="17">
        <f t="shared" si="64"/>
        <v>0</v>
      </c>
      <c r="AG193" s="17">
        <f t="shared" si="65"/>
        <v>0</v>
      </c>
      <c r="AP193" s="57">
        <f t="shared" si="66"/>
        <v>0</v>
      </c>
    </row>
    <row r="194" spans="1:42" s="3" customFormat="1" ht="15.75" customHeight="1" x14ac:dyDescent="0.25">
      <c r="A194" s="36">
        <v>186</v>
      </c>
      <c r="B194" s="19"/>
      <c r="C194" s="19"/>
      <c r="D194" s="20"/>
      <c r="E194" s="47"/>
      <c r="F194" s="603"/>
      <c r="G194" s="704"/>
      <c r="H194" s="10"/>
      <c r="I194" s="705"/>
      <c r="J194" s="819"/>
      <c r="K194" s="705"/>
      <c r="L194" s="149"/>
      <c r="M194" s="705"/>
      <c r="N194" s="237"/>
      <c r="O194" s="705"/>
      <c r="P194" s="820"/>
      <c r="Q194" s="705"/>
      <c r="R194" s="821"/>
      <c r="S194" s="705"/>
      <c r="T194" s="175"/>
      <c r="U194" s="1060">
        <f t="shared" si="58"/>
        <v>0</v>
      </c>
      <c r="V194" s="1032"/>
      <c r="W194" s="203"/>
      <c r="X194" s="111">
        <f t="shared" si="59"/>
        <v>0</v>
      </c>
      <c r="Y194" s="959">
        <f t="shared" si="69"/>
        <v>0</v>
      </c>
      <c r="Z194" s="975"/>
      <c r="AA194" s="17">
        <f t="shared" si="61"/>
        <v>0</v>
      </c>
      <c r="AB194" s="17">
        <f t="shared" si="62"/>
        <v>0</v>
      </c>
      <c r="AC194" s="17">
        <f t="shared" si="63"/>
        <v>0</v>
      </c>
      <c r="AD194" s="17">
        <f t="shared" si="67"/>
        <v>0</v>
      </c>
      <c r="AE194" s="17">
        <f t="shared" si="68"/>
        <v>0</v>
      </c>
      <c r="AF194" s="17">
        <f t="shared" si="64"/>
        <v>0</v>
      </c>
      <c r="AG194" s="17">
        <f t="shared" si="65"/>
        <v>0</v>
      </c>
      <c r="AP194" s="57">
        <f t="shared" si="66"/>
        <v>0</v>
      </c>
    </row>
    <row r="195" spans="1:42" s="3" customFormat="1" ht="15.75" customHeight="1" x14ac:dyDescent="0.25">
      <c r="A195" s="36">
        <v>187</v>
      </c>
      <c r="B195" s="19"/>
      <c r="C195" s="19"/>
      <c r="D195" s="20"/>
      <c r="E195" s="47"/>
      <c r="F195" s="603"/>
      <c r="G195" s="704"/>
      <c r="H195" s="10"/>
      <c r="I195" s="705"/>
      <c r="J195" s="819"/>
      <c r="K195" s="705"/>
      <c r="L195" s="149"/>
      <c r="M195" s="705"/>
      <c r="N195" s="237"/>
      <c r="O195" s="705"/>
      <c r="P195" s="820"/>
      <c r="Q195" s="705"/>
      <c r="R195" s="821"/>
      <c r="S195" s="705"/>
      <c r="T195" s="175"/>
      <c r="U195" s="1060">
        <f t="shared" si="58"/>
        <v>0</v>
      </c>
      <c r="V195" s="1032"/>
      <c r="W195" s="203"/>
      <c r="X195" s="111">
        <f t="shared" si="59"/>
        <v>0</v>
      </c>
      <c r="Y195" s="959">
        <f t="shared" si="69"/>
        <v>0</v>
      </c>
      <c r="Z195" s="975"/>
      <c r="AA195" s="17">
        <f t="shared" si="61"/>
        <v>0</v>
      </c>
      <c r="AB195" s="17">
        <f t="shared" si="62"/>
        <v>0</v>
      </c>
      <c r="AC195" s="17">
        <f t="shared" si="63"/>
        <v>0</v>
      </c>
      <c r="AD195" s="17">
        <f t="shared" si="67"/>
        <v>0</v>
      </c>
      <c r="AE195" s="17">
        <f t="shared" si="68"/>
        <v>0</v>
      </c>
      <c r="AF195" s="17">
        <f t="shared" si="64"/>
        <v>0</v>
      </c>
      <c r="AG195" s="17">
        <f t="shared" si="65"/>
        <v>0</v>
      </c>
      <c r="AP195" s="57">
        <f t="shared" si="66"/>
        <v>0</v>
      </c>
    </row>
    <row r="196" spans="1:42" s="3" customFormat="1" ht="15.75" customHeight="1" x14ac:dyDescent="0.25">
      <c r="A196" s="36">
        <v>188</v>
      </c>
      <c r="B196" s="19"/>
      <c r="C196" s="19"/>
      <c r="D196" s="20"/>
      <c r="E196" s="47"/>
      <c r="F196" s="603"/>
      <c r="G196" s="704"/>
      <c r="H196" s="10"/>
      <c r="I196" s="705"/>
      <c r="J196" s="819"/>
      <c r="K196" s="705"/>
      <c r="L196" s="149"/>
      <c r="M196" s="705"/>
      <c r="N196" s="237"/>
      <c r="O196" s="705"/>
      <c r="P196" s="820"/>
      <c r="Q196" s="705"/>
      <c r="R196" s="821"/>
      <c r="S196" s="705"/>
      <c r="T196" s="175"/>
      <c r="U196" s="1060">
        <f t="shared" si="58"/>
        <v>0</v>
      </c>
      <c r="V196" s="1032"/>
      <c r="W196" s="203"/>
      <c r="X196" s="111">
        <f t="shared" si="59"/>
        <v>0</v>
      </c>
      <c r="Y196" s="959">
        <f t="shared" si="69"/>
        <v>0</v>
      </c>
      <c r="Z196" s="975"/>
      <c r="AA196" s="17">
        <f t="shared" si="61"/>
        <v>0</v>
      </c>
      <c r="AB196" s="17">
        <f t="shared" si="62"/>
        <v>0</v>
      </c>
      <c r="AC196" s="17">
        <f t="shared" si="63"/>
        <v>0</v>
      </c>
      <c r="AD196" s="17">
        <f t="shared" si="67"/>
        <v>0</v>
      </c>
      <c r="AE196" s="17">
        <f t="shared" si="68"/>
        <v>0</v>
      </c>
      <c r="AF196" s="17">
        <f t="shared" si="64"/>
        <v>0</v>
      </c>
      <c r="AG196" s="17">
        <f t="shared" si="65"/>
        <v>0</v>
      </c>
      <c r="AP196" s="57">
        <f t="shared" si="66"/>
        <v>0</v>
      </c>
    </row>
    <row r="197" spans="1:42" s="3" customFormat="1" ht="15.75" customHeight="1" x14ac:dyDescent="0.25">
      <c r="A197" s="36">
        <v>189</v>
      </c>
      <c r="B197" s="19"/>
      <c r="C197" s="19"/>
      <c r="D197" s="20"/>
      <c r="E197" s="47"/>
      <c r="F197" s="603"/>
      <c r="G197" s="704"/>
      <c r="H197" s="10"/>
      <c r="I197" s="705"/>
      <c r="J197" s="819"/>
      <c r="K197" s="705"/>
      <c r="L197" s="149"/>
      <c r="M197" s="705"/>
      <c r="N197" s="237"/>
      <c r="O197" s="705"/>
      <c r="P197" s="820"/>
      <c r="Q197" s="705"/>
      <c r="R197" s="821"/>
      <c r="S197" s="705"/>
      <c r="T197" s="175"/>
      <c r="U197" s="1060">
        <f t="shared" si="58"/>
        <v>0</v>
      </c>
      <c r="V197" s="1032"/>
      <c r="W197" s="203"/>
      <c r="X197" s="111">
        <f t="shared" si="59"/>
        <v>0</v>
      </c>
      <c r="Y197" s="959">
        <f t="shared" si="69"/>
        <v>0</v>
      </c>
      <c r="Z197" s="975"/>
      <c r="AA197" s="17">
        <f t="shared" si="61"/>
        <v>0</v>
      </c>
      <c r="AB197" s="17">
        <f t="shared" si="62"/>
        <v>0</v>
      </c>
      <c r="AC197" s="17">
        <f t="shared" si="63"/>
        <v>0</v>
      </c>
      <c r="AD197" s="17">
        <f t="shared" si="67"/>
        <v>0</v>
      </c>
      <c r="AE197" s="17">
        <f t="shared" si="68"/>
        <v>0</v>
      </c>
      <c r="AF197" s="17">
        <f t="shared" si="64"/>
        <v>0</v>
      </c>
      <c r="AG197" s="17">
        <f t="shared" si="65"/>
        <v>0</v>
      </c>
      <c r="AP197" s="57">
        <f t="shared" si="66"/>
        <v>0</v>
      </c>
    </row>
    <row r="198" spans="1:42" s="3" customFormat="1" ht="15.75" customHeight="1" x14ac:dyDescent="0.25">
      <c r="A198" s="36">
        <v>190</v>
      </c>
      <c r="B198" s="19"/>
      <c r="C198" s="19"/>
      <c r="D198" s="20"/>
      <c r="E198" s="47"/>
      <c r="F198" s="603"/>
      <c r="G198" s="704"/>
      <c r="H198" s="10"/>
      <c r="I198" s="705"/>
      <c r="J198" s="819"/>
      <c r="K198" s="705"/>
      <c r="L198" s="149"/>
      <c r="M198" s="705"/>
      <c r="N198" s="237"/>
      <c r="O198" s="705"/>
      <c r="P198" s="820"/>
      <c r="Q198" s="705"/>
      <c r="R198" s="821"/>
      <c r="S198" s="705"/>
      <c r="T198" s="175"/>
      <c r="U198" s="1060">
        <f t="shared" si="58"/>
        <v>0</v>
      </c>
      <c r="V198" s="1032"/>
      <c r="W198" s="203"/>
      <c r="X198" s="111">
        <f t="shared" si="59"/>
        <v>0</v>
      </c>
      <c r="Y198" s="959">
        <f t="shared" si="69"/>
        <v>0</v>
      </c>
      <c r="Z198" s="975"/>
      <c r="AA198" s="17">
        <f t="shared" si="61"/>
        <v>0</v>
      </c>
      <c r="AB198" s="17">
        <f t="shared" si="62"/>
        <v>0</v>
      </c>
      <c r="AC198" s="17">
        <f t="shared" si="63"/>
        <v>0</v>
      </c>
      <c r="AD198" s="17">
        <f t="shared" si="67"/>
        <v>0</v>
      </c>
      <c r="AE198" s="17">
        <f t="shared" si="68"/>
        <v>0</v>
      </c>
      <c r="AF198" s="17">
        <f t="shared" si="64"/>
        <v>0</v>
      </c>
      <c r="AG198" s="17">
        <f t="shared" si="65"/>
        <v>0</v>
      </c>
      <c r="AP198" s="57">
        <f t="shared" si="66"/>
        <v>0</v>
      </c>
    </row>
    <row r="199" spans="1:42" ht="15.75" customHeight="1" x14ac:dyDescent="0.25">
      <c r="A199" s="36">
        <v>191</v>
      </c>
      <c r="B199" s="19"/>
      <c r="C199" s="19"/>
      <c r="D199" s="20"/>
      <c r="E199" s="47"/>
      <c r="F199" s="603"/>
      <c r="G199" s="704"/>
      <c r="H199" s="10"/>
      <c r="I199" s="705"/>
      <c r="J199" s="819"/>
      <c r="K199" s="705"/>
      <c r="L199" s="149"/>
      <c r="M199" s="705"/>
      <c r="N199" s="237"/>
      <c r="O199" s="705"/>
      <c r="P199" s="820"/>
      <c r="Q199" s="705"/>
      <c r="R199" s="821"/>
      <c r="S199" s="705"/>
      <c r="T199" s="175"/>
      <c r="U199" s="1060">
        <f t="shared" si="58"/>
        <v>0</v>
      </c>
      <c r="V199" s="1032"/>
      <c r="W199" s="203"/>
      <c r="X199" s="111">
        <f t="shared" si="59"/>
        <v>0</v>
      </c>
      <c r="Y199" s="959">
        <f t="shared" si="69"/>
        <v>0</v>
      </c>
      <c r="Z199" s="975"/>
      <c r="AA199" s="17">
        <f t="shared" si="61"/>
        <v>0</v>
      </c>
      <c r="AB199" s="17">
        <f t="shared" si="62"/>
        <v>0</v>
      </c>
      <c r="AC199" s="17">
        <f t="shared" si="63"/>
        <v>0</v>
      </c>
      <c r="AD199" s="17">
        <f t="shared" si="67"/>
        <v>0</v>
      </c>
      <c r="AE199" s="17">
        <f t="shared" si="68"/>
        <v>0</v>
      </c>
      <c r="AF199" s="17">
        <f t="shared" si="64"/>
        <v>0</v>
      </c>
      <c r="AG199" s="17">
        <f t="shared" si="65"/>
        <v>0</v>
      </c>
      <c r="AP199" s="57">
        <f t="shared" si="66"/>
        <v>0</v>
      </c>
    </row>
    <row r="200" spans="1:42" ht="15.75" customHeight="1" x14ac:dyDescent="0.25">
      <c r="A200" s="36">
        <v>192</v>
      </c>
      <c r="B200" s="19"/>
      <c r="C200" s="19"/>
      <c r="D200" s="20"/>
      <c r="E200" s="47"/>
      <c r="F200" s="603"/>
      <c r="G200" s="704"/>
      <c r="H200" s="10"/>
      <c r="I200" s="705"/>
      <c r="J200" s="819"/>
      <c r="K200" s="705"/>
      <c r="L200" s="149"/>
      <c r="M200" s="705"/>
      <c r="N200" s="237"/>
      <c r="O200" s="705"/>
      <c r="P200" s="820"/>
      <c r="Q200" s="705"/>
      <c r="R200" s="821"/>
      <c r="S200" s="705"/>
      <c r="T200" s="175"/>
      <c r="U200" s="1060">
        <f t="shared" si="58"/>
        <v>0</v>
      </c>
      <c r="V200" s="1032"/>
      <c r="W200" s="203"/>
      <c r="X200" s="111">
        <f t="shared" si="59"/>
        <v>0</v>
      </c>
      <c r="Y200" s="959">
        <f t="shared" si="69"/>
        <v>0</v>
      </c>
      <c r="Z200" s="975"/>
      <c r="AA200" s="17">
        <f t="shared" si="61"/>
        <v>0</v>
      </c>
      <c r="AB200" s="17">
        <f t="shared" si="62"/>
        <v>0</v>
      </c>
      <c r="AC200" s="17">
        <f t="shared" si="63"/>
        <v>0</v>
      </c>
      <c r="AD200" s="17">
        <f t="shared" si="67"/>
        <v>0</v>
      </c>
      <c r="AE200" s="17">
        <f>P200*C200</f>
        <v>0</v>
      </c>
      <c r="AF200" s="17">
        <f t="shared" si="64"/>
        <v>0</v>
      </c>
      <c r="AG200" s="17">
        <f t="shared" si="65"/>
        <v>0</v>
      </c>
      <c r="AP200" s="57">
        <f t="shared" si="66"/>
        <v>0</v>
      </c>
    </row>
    <row r="201" spans="1:42" ht="15.75" customHeight="1" x14ac:dyDescent="0.25">
      <c r="A201" s="36">
        <v>193</v>
      </c>
      <c r="B201" s="19"/>
      <c r="C201" s="19"/>
      <c r="D201" s="20"/>
      <c r="E201" s="47"/>
      <c r="F201" s="603"/>
      <c r="G201" s="704"/>
      <c r="H201" s="10"/>
      <c r="I201" s="705"/>
      <c r="J201" s="819"/>
      <c r="K201" s="705"/>
      <c r="L201" s="149"/>
      <c r="M201" s="705"/>
      <c r="N201" s="237"/>
      <c r="O201" s="705"/>
      <c r="P201" s="820"/>
      <c r="Q201" s="705"/>
      <c r="R201" s="821"/>
      <c r="S201" s="705"/>
      <c r="T201" s="175"/>
      <c r="U201" s="1060">
        <f t="shared" ref="U201:U264" si="70">T201+R201+P201+N201+L201+J201+H201</f>
        <v>0</v>
      </c>
      <c r="V201" s="1032"/>
      <c r="W201" s="203"/>
      <c r="X201" s="111">
        <f t="shared" ref="X201:X216" si="71">F201+G201+I201+K201+M201+O201+Q201+S201-H201-J201-L201-N201-P201-R201-T201-V201-W201</f>
        <v>0</v>
      </c>
      <c r="Y201" s="959">
        <f t="shared" ref="Y201:Y264" si="72">G201+I201+K201+M201+O201+Q201+S201</f>
        <v>0</v>
      </c>
      <c r="Z201" s="975"/>
      <c r="AA201" s="17">
        <f t="shared" ref="AA201:AA264" si="73">H201*C201</f>
        <v>0</v>
      </c>
      <c r="AB201" s="17">
        <f t="shared" ref="AB201:AB264" si="74">J201*C201</f>
        <v>0</v>
      </c>
      <c r="AC201" s="17">
        <f t="shared" ref="AC201:AC264" si="75">L201*C201</f>
        <v>0</v>
      </c>
      <c r="AD201" s="17">
        <f t="shared" si="67"/>
        <v>0</v>
      </c>
      <c r="AE201" s="17">
        <f t="shared" ref="AE201:AE264" si="76">P201*C201</f>
        <v>0</v>
      </c>
      <c r="AF201" s="17">
        <f t="shared" ref="AF201:AF264" si="77">R201*C201</f>
        <v>0</v>
      </c>
      <c r="AG201" s="17">
        <f t="shared" ref="AG201:AG264" si="78">T201*C201</f>
        <v>0</v>
      </c>
      <c r="AP201" s="57">
        <f t="shared" ref="AP201:AP214" si="79">U201*B201</f>
        <v>0</v>
      </c>
    </row>
    <row r="202" spans="1:42" ht="15.75" customHeight="1" x14ac:dyDescent="0.25">
      <c r="A202" s="36">
        <v>194</v>
      </c>
      <c r="B202" s="19"/>
      <c r="C202" s="19"/>
      <c r="D202" s="20"/>
      <c r="E202" s="47"/>
      <c r="F202" s="603"/>
      <c r="G202" s="704"/>
      <c r="H202" s="10"/>
      <c r="I202" s="705"/>
      <c r="J202" s="819"/>
      <c r="K202" s="705"/>
      <c r="L202" s="149"/>
      <c r="M202" s="705"/>
      <c r="N202" s="237"/>
      <c r="O202" s="705"/>
      <c r="P202" s="820"/>
      <c r="Q202" s="705"/>
      <c r="R202" s="821"/>
      <c r="S202" s="705"/>
      <c r="T202" s="175"/>
      <c r="U202" s="1060">
        <f t="shared" si="70"/>
        <v>0</v>
      </c>
      <c r="V202" s="1032"/>
      <c r="W202" s="203"/>
      <c r="X202" s="111">
        <f t="shared" si="71"/>
        <v>0</v>
      </c>
      <c r="Y202" s="959">
        <f t="shared" si="72"/>
        <v>0</v>
      </c>
      <c r="Z202" s="975"/>
      <c r="AA202" s="17">
        <f t="shared" si="73"/>
        <v>0</v>
      </c>
      <c r="AB202" s="17">
        <f t="shared" si="74"/>
        <v>0</v>
      </c>
      <c r="AC202" s="17">
        <f t="shared" si="75"/>
        <v>0</v>
      </c>
      <c r="AD202" s="17">
        <f t="shared" ref="AD202:AD243" si="80">N202*C202</f>
        <v>0</v>
      </c>
      <c r="AE202" s="17">
        <f t="shared" si="76"/>
        <v>0</v>
      </c>
      <c r="AF202" s="17">
        <f t="shared" si="77"/>
        <v>0</v>
      </c>
      <c r="AG202" s="17">
        <f t="shared" si="78"/>
        <v>0</v>
      </c>
      <c r="AP202" s="57">
        <f t="shared" si="79"/>
        <v>0</v>
      </c>
    </row>
    <row r="203" spans="1:42" s="2" customFormat="1" ht="15.75" customHeight="1" x14ac:dyDescent="0.25">
      <c r="A203" s="36">
        <v>195</v>
      </c>
      <c r="B203" s="19"/>
      <c r="C203" s="19"/>
      <c r="D203" s="20"/>
      <c r="E203" s="46"/>
      <c r="F203" s="603"/>
      <c r="G203" s="704"/>
      <c r="H203" s="10"/>
      <c r="I203" s="705"/>
      <c r="J203" s="819"/>
      <c r="K203" s="705"/>
      <c r="L203" s="149"/>
      <c r="M203" s="705"/>
      <c r="N203" s="237"/>
      <c r="O203" s="705"/>
      <c r="P203" s="820"/>
      <c r="Q203" s="705"/>
      <c r="R203" s="821"/>
      <c r="S203" s="705"/>
      <c r="T203" s="175"/>
      <c r="U203" s="1060">
        <f t="shared" si="70"/>
        <v>0</v>
      </c>
      <c r="V203" s="1032"/>
      <c r="W203" s="203"/>
      <c r="X203" s="111">
        <f t="shared" si="71"/>
        <v>0</v>
      </c>
      <c r="Y203" s="959">
        <f t="shared" si="72"/>
        <v>0</v>
      </c>
      <c r="Z203" s="975"/>
      <c r="AA203" s="17">
        <f t="shared" si="73"/>
        <v>0</v>
      </c>
      <c r="AB203" s="17">
        <f t="shared" si="74"/>
        <v>0</v>
      </c>
      <c r="AC203" s="17">
        <f t="shared" si="75"/>
        <v>0</v>
      </c>
      <c r="AD203" s="17">
        <f t="shared" si="80"/>
        <v>0</v>
      </c>
      <c r="AE203" s="17">
        <f t="shared" si="76"/>
        <v>0</v>
      </c>
      <c r="AF203" s="17">
        <f t="shared" si="77"/>
        <v>0</v>
      </c>
      <c r="AG203" s="17">
        <f t="shared" si="78"/>
        <v>0</v>
      </c>
      <c r="AP203" s="57">
        <f t="shared" si="79"/>
        <v>0</v>
      </c>
    </row>
    <row r="204" spans="1:42" ht="15.75" customHeight="1" x14ac:dyDescent="0.25">
      <c r="A204" s="36">
        <v>196</v>
      </c>
      <c r="B204" s="19"/>
      <c r="C204" s="19"/>
      <c r="D204" s="20"/>
      <c r="E204" s="47"/>
      <c r="F204" s="603"/>
      <c r="G204" s="704"/>
      <c r="H204" s="10"/>
      <c r="I204" s="705"/>
      <c r="J204" s="819"/>
      <c r="K204" s="705"/>
      <c r="L204" s="149"/>
      <c r="M204" s="705"/>
      <c r="N204" s="237"/>
      <c r="O204" s="705"/>
      <c r="P204" s="820"/>
      <c r="Q204" s="705"/>
      <c r="R204" s="821"/>
      <c r="S204" s="705"/>
      <c r="T204" s="175"/>
      <c r="U204" s="1060">
        <f t="shared" si="70"/>
        <v>0</v>
      </c>
      <c r="V204" s="1032"/>
      <c r="W204" s="203"/>
      <c r="X204" s="111">
        <f t="shared" si="71"/>
        <v>0</v>
      </c>
      <c r="Y204" s="959">
        <f t="shared" si="72"/>
        <v>0</v>
      </c>
      <c r="Z204" s="975"/>
      <c r="AA204" s="17">
        <f t="shared" si="73"/>
        <v>0</v>
      </c>
      <c r="AB204" s="17">
        <f t="shared" si="74"/>
        <v>0</v>
      </c>
      <c r="AC204" s="17">
        <f t="shared" si="75"/>
        <v>0</v>
      </c>
      <c r="AD204" s="17">
        <f t="shared" si="80"/>
        <v>0</v>
      </c>
      <c r="AE204" s="17">
        <f t="shared" si="76"/>
        <v>0</v>
      </c>
      <c r="AF204" s="17">
        <f t="shared" si="77"/>
        <v>0</v>
      </c>
      <c r="AG204" s="17">
        <f t="shared" si="78"/>
        <v>0</v>
      </c>
      <c r="AP204" s="57">
        <f t="shared" si="79"/>
        <v>0</v>
      </c>
    </row>
    <row r="205" spans="1:42" ht="15.75" customHeight="1" x14ac:dyDescent="0.25">
      <c r="A205" s="36">
        <v>197</v>
      </c>
      <c r="B205" s="19"/>
      <c r="C205" s="19"/>
      <c r="D205" s="20"/>
      <c r="E205" s="47"/>
      <c r="F205" s="603"/>
      <c r="G205" s="704"/>
      <c r="H205" s="10"/>
      <c r="I205" s="705"/>
      <c r="J205" s="819"/>
      <c r="K205" s="705"/>
      <c r="L205" s="149"/>
      <c r="M205" s="705"/>
      <c r="N205" s="237"/>
      <c r="O205" s="705"/>
      <c r="P205" s="820"/>
      <c r="Q205" s="705"/>
      <c r="R205" s="821"/>
      <c r="S205" s="705"/>
      <c r="T205" s="175"/>
      <c r="U205" s="1060">
        <f t="shared" si="70"/>
        <v>0</v>
      </c>
      <c r="V205" s="1032"/>
      <c r="W205" s="203"/>
      <c r="X205" s="111">
        <f t="shared" si="71"/>
        <v>0</v>
      </c>
      <c r="Y205" s="959">
        <f t="shared" si="72"/>
        <v>0</v>
      </c>
      <c r="Z205" s="975"/>
      <c r="AA205" s="17">
        <f t="shared" si="73"/>
        <v>0</v>
      </c>
      <c r="AB205" s="17">
        <f t="shared" si="74"/>
        <v>0</v>
      </c>
      <c r="AC205" s="17">
        <f t="shared" si="75"/>
        <v>0</v>
      </c>
      <c r="AD205" s="17">
        <f t="shared" si="80"/>
        <v>0</v>
      </c>
      <c r="AE205" s="17">
        <f t="shared" si="76"/>
        <v>0</v>
      </c>
      <c r="AF205" s="17">
        <f t="shared" si="77"/>
        <v>0</v>
      </c>
      <c r="AG205" s="17">
        <f t="shared" si="78"/>
        <v>0</v>
      </c>
      <c r="AP205" s="57">
        <f t="shared" si="79"/>
        <v>0</v>
      </c>
    </row>
    <row r="206" spans="1:42" ht="15.75" customHeight="1" x14ac:dyDescent="0.25">
      <c r="A206" s="36">
        <v>198</v>
      </c>
      <c r="B206" s="19"/>
      <c r="C206" s="19"/>
      <c r="D206" s="20"/>
      <c r="E206" s="47"/>
      <c r="F206" s="603"/>
      <c r="G206" s="704"/>
      <c r="H206" s="10"/>
      <c r="I206" s="705"/>
      <c r="J206" s="819"/>
      <c r="K206" s="705"/>
      <c r="L206" s="149"/>
      <c r="M206" s="705"/>
      <c r="N206" s="237"/>
      <c r="O206" s="705"/>
      <c r="P206" s="820"/>
      <c r="Q206" s="705"/>
      <c r="R206" s="821"/>
      <c r="S206" s="705"/>
      <c r="T206" s="175"/>
      <c r="U206" s="1060">
        <f t="shared" si="70"/>
        <v>0</v>
      </c>
      <c r="V206" s="1032"/>
      <c r="W206" s="203"/>
      <c r="X206" s="111">
        <f t="shared" si="71"/>
        <v>0</v>
      </c>
      <c r="Y206" s="959">
        <f t="shared" si="72"/>
        <v>0</v>
      </c>
      <c r="Z206" s="975"/>
      <c r="AA206" s="17">
        <f t="shared" si="73"/>
        <v>0</v>
      </c>
      <c r="AB206" s="17">
        <f t="shared" si="74"/>
        <v>0</v>
      </c>
      <c r="AC206" s="17">
        <f t="shared" si="75"/>
        <v>0</v>
      </c>
      <c r="AD206" s="17">
        <f t="shared" si="80"/>
        <v>0</v>
      </c>
      <c r="AE206" s="17">
        <f t="shared" si="76"/>
        <v>0</v>
      </c>
      <c r="AF206" s="17">
        <f t="shared" si="77"/>
        <v>0</v>
      </c>
      <c r="AG206" s="17">
        <f t="shared" si="78"/>
        <v>0</v>
      </c>
      <c r="AP206" s="57">
        <f t="shared" si="79"/>
        <v>0</v>
      </c>
    </row>
    <row r="207" spans="1:42" ht="15.75" customHeight="1" x14ac:dyDescent="0.25">
      <c r="A207" s="36">
        <v>199</v>
      </c>
      <c r="B207" s="19"/>
      <c r="C207" s="19"/>
      <c r="D207" s="20"/>
      <c r="E207" s="47"/>
      <c r="F207" s="603"/>
      <c r="G207" s="704"/>
      <c r="H207" s="10"/>
      <c r="I207" s="705"/>
      <c r="J207" s="819"/>
      <c r="K207" s="705"/>
      <c r="L207" s="149"/>
      <c r="M207" s="705"/>
      <c r="N207" s="237"/>
      <c r="O207" s="705"/>
      <c r="P207" s="820"/>
      <c r="Q207" s="705"/>
      <c r="R207" s="821"/>
      <c r="S207" s="705"/>
      <c r="T207" s="175"/>
      <c r="U207" s="1060">
        <f t="shared" si="70"/>
        <v>0</v>
      </c>
      <c r="V207" s="1032"/>
      <c r="W207" s="203"/>
      <c r="X207" s="111">
        <f t="shared" si="71"/>
        <v>0</v>
      </c>
      <c r="Y207" s="959">
        <f t="shared" si="72"/>
        <v>0</v>
      </c>
      <c r="Z207" s="975"/>
      <c r="AA207" s="17">
        <f t="shared" si="73"/>
        <v>0</v>
      </c>
      <c r="AB207" s="17">
        <f t="shared" si="74"/>
        <v>0</v>
      </c>
      <c r="AC207" s="17">
        <f t="shared" si="75"/>
        <v>0</v>
      </c>
      <c r="AD207" s="17">
        <f t="shared" si="80"/>
        <v>0</v>
      </c>
      <c r="AE207" s="17">
        <f t="shared" si="76"/>
        <v>0</v>
      </c>
      <c r="AF207" s="17">
        <f t="shared" si="77"/>
        <v>0</v>
      </c>
      <c r="AG207" s="17">
        <f t="shared" si="78"/>
        <v>0</v>
      </c>
      <c r="AP207" s="57">
        <f t="shared" si="79"/>
        <v>0</v>
      </c>
    </row>
    <row r="208" spans="1:42" ht="15.75" customHeight="1" x14ac:dyDescent="0.25">
      <c r="A208" s="36">
        <v>200</v>
      </c>
      <c r="B208" s="19"/>
      <c r="C208" s="19"/>
      <c r="D208" s="20"/>
      <c r="E208" s="47"/>
      <c r="F208" s="603"/>
      <c r="G208" s="704"/>
      <c r="H208" s="10"/>
      <c r="I208" s="705"/>
      <c r="J208" s="819"/>
      <c r="K208" s="705"/>
      <c r="L208" s="149"/>
      <c r="M208" s="705"/>
      <c r="N208" s="237"/>
      <c r="O208" s="705"/>
      <c r="P208" s="820"/>
      <c r="Q208" s="705"/>
      <c r="R208" s="821"/>
      <c r="S208" s="705"/>
      <c r="T208" s="175"/>
      <c r="U208" s="1060">
        <f t="shared" si="70"/>
        <v>0</v>
      </c>
      <c r="V208" s="1032"/>
      <c r="W208" s="203"/>
      <c r="X208" s="111">
        <f t="shared" si="71"/>
        <v>0</v>
      </c>
      <c r="Y208" s="959">
        <f t="shared" si="72"/>
        <v>0</v>
      </c>
      <c r="Z208" s="975"/>
      <c r="AA208" s="17">
        <f t="shared" si="73"/>
        <v>0</v>
      </c>
      <c r="AB208" s="17">
        <f t="shared" si="74"/>
        <v>0</v>
      </c>
      <c r="AC208" s="17">
        <f t="shared" si="75"/>
        <v>0</v>
      </c>
      <c r="AD208" s="17">
        <f t="shared" si="80"/>
        <v>0</v>
      </c>
      <c r="AE208" s="17">
        <f t="shared" si="76"/>
        <v>0</v>
      </c>
      <c r="AF208" s="17">
        <f t="shared" si="77"/>
        <v>0</v>
      </c>
      <c r="AG208" s="17">
        <f t="shared" si="78"/>
        <v>0</v>
      </c>
      <c r="AP208" s="57">
        <f t="shared" si="79"/>
        <v>0</v>
      </c>
    </row>
    <row r="209" spans="1:42" ht="15.75" customHeight="1" x14ac:dyDescent="0.25">
      <c r="A209" s="36">
        <v>201</v>
      </c>
      <c r="B209" s="19"/>
      <c r="C209" s="19"/>
      <c r="D209" s="20"/>
      <c r="E209" s="47"/>
      <c r="F209" s="603"/>
      <c r="G209" s="704"/>
      <c r="H209" s="10"/>
      <c r="I209" s="705"/>
      <c r="J209" s="819"/>
      <c r="K209" s="705"/>
      <c r="L209" s="149"/>
      <c r="M209" s="705"/>
      <c r="N209" s="237"/>
      <c r="O209" s="705"/>
      <c r="P209" s="820"/>
      <c r="Q209" s="705"/>
      <c r="R209" s="821"/>
      <c r="S209" s="705"/>
      <c r="T209" s="175"/>
      <c r="U209" s="1060">
        <f t="shared" si="70"/>
        <v>0</v>
      </c>
      <c r="V209" s="1032"/>
      <c r="W209" s="203"/>
      <c r="X209" s="111">
        <f t="shared" si="71"/>
        <v>0</v>
      </c>
      <c r="Y209" s="959">
        <f t="shared" si="72"/>
        <v>0</v>
      </c>
      <c r="Z209" s="975"/>
      <c r="AA209" s="17">
        <f t="shared" si="73"/>
        <v>0</v>
      </c>
      <c r="AB209" s="17">
        <f t="shared" si="74"/>
        <v>0</v>
      </c>
      <c r="AC209" s="17">
        <f t="shared" si="75"/>
        <v>0</v>
      </c>
      <c r="AD209" s="17">
        <f t="shared" si="80"/>
        <v>0</v>
      </c>
      <c r="AE209" s="17">
        <f t="shared" si="76"/>
        <v>0</v>
      </c>
      <c r="AF209" s="17">
        <f t="shared" si="77"/>
        <v>0</v>
      </c>
      <c r="AG209" s="17">
        <f t="shared" si="78"/>
        <v>0</v>
      </c>
      <c r="AP209" s="57">
        <f t="shared" si="79"/>
        <v>0</v>
      </c>
    </row>
    <row r="210" spans="1:42" ht="15.75" customHeight="1" x14ac:dyDescent="0.25">
      <c r="A210" s="36">
        <v>202</v>
      </c>
      <c r="B210" s="19"/>
      <c r="C210" s="19"/>
      <c r="D210" s="20"/>
      <c r="E210" s="47"/>
      <c r="F210" s="603"/>
      <c r="G210" s="704"/>
      <c r="H210" s="10"/>
      <c r="I210" s="705"/>
      <c r="J210" s="819"/>
      <c r="K210" s="705"/>
      <c r="L210" s="149"/>
      <c r="M210" s="705"/>
      <c r="N210" s="237"/>
      <c r="O210" s="705"/>
      <c r="P210" s="820"/>
      <c r="Q210" s="705"/>
      <c r="R210" s="821"/>
      <c r="S210" s="705"/>
      <c r="T210" s="175"/>
      <c r="U210" s="1060">
        <f t="shared" si="70"/>
        <v>0</v>
      </c>
      <c r="V210" s="1032"/>
      <c r="W210" s="203"/>
      <c r="X210" s="111">
        <f t="shared" si="71"/>
        <v>0</v>
      </c>
      <c r="Y210" s="959">
        <f t="shared" si="72"/>
        <v>0</v>
      </c>
      <c r="Z210" s="975"/>
      <c r="AA210" s="17">
        <f t="shared" si="73"/>
        <v>0</v>
      </c>
      <c r="AB210" s="17">
        <f t="shared" si="74"/>
        <v>0</v>
      </c>
      <c r="AC210" s="17">
        <f t="shared" si="75"/>
        <v>0</v>
      </c>
      <c r="AD210" s="17">
        <f t="shared" si="80"/>
        <v>0</v>
      </c>
      <c r="AE210" s="17">
        <f t="shared" si="76"/>
        <v>0</v>
      </c>
      <c r="AF210" s="17">
        <f t="shared" si="77"/>
        <v>0</v>
      </c>
      <c r="AG210" s="17">
        <f t="shared" si="78"/>
        <v>0</v>
      </c>
      <c r="AP210" s="57">
        <f t="shared" si="79"/>
        <v>0</v>
      </c>
    </row>
    <row r="211" spans="1:42" s="3" customFormat="1" ht="15.75" customHeight="1" x14ac:dyDescent="0.25">
      <c r="A211" s="36">
        <v>203</v>
      </c>
      <c r="B211" s="19"/>
      <c r="C211" s="19"/>
      <c r="D211" s="20"/>
      <c r="E211" s="47"/>
      <c r="F211" s="603"/>
      <c r="G211" s="704"/>
      <c r="H211" s="10"/>
      <c r="I211" s="705"/>
      <c r="J211" s="819"/>
      <c r="K211" s="705"/>
      <c r="L211" s="149"/>
      <c r="M211" s="705"/>
      <c r="N211" s="237"/>
      <c r="O211" s="705"/>
      <c r="P211" s="820"/>
      <c r="Q211" s="705"/>
      <c r="R211" s="821"/>
      <c r="S211" s="705"/>
      <c r="T211" s="175"/>
      <c r="U211" s="1060">
        <f t="shared" si="70"/>
        <v>0</v>
      </c>
      <c r="V211" s="1032"/>
      <c r="W211" s="203"/>
      <c r="X211" s="111">
        <f t="shared" si="71"/>
        <v>0</v>
      </c>
      <c r="Y211" s="959">
        <f t="shared" si="72"/>
        <v>0</v>
      </c>
      <c r="Z211" s="975"/>
      <c r="AA211" s="17">
        <f t="shared" si="73"/>
        <v>0</v>
      </c>
      <c r="AB211" s="17">
        <f t="shared" si="74"/>
        <v>0</v>
      </c>
      <c r="AC211" s="17">
        <f t="shared" si="75"/>
        <v>0</v>
      </c>
      <c r="AD211" s="17">
        <f t="shared" si="80"/>
        <v>0</v>
      </c>
      <c r="AE211" s="17">
        <f t="shared" si="76"/>
        <v>0</v>
      </c>
      <c r="AF211" s="17">
        <f t="shared" si="77"/>
        <v>0</v>
      </c>
      <c r="AG211" s="17">
        <f t="shared" si="78"/>
        <v>0</v>
      </c>
      <c r="AP211" s="57">
        <f t="shared" si="79"/>
        <v>0</v>
      </c>
    </row>
    <row r="212" spans="1:42" ht="15.75" customHeight="1" x14ac:dyDescent="0.25">
      <c r="A212" s="36">
        <v>204</v>
      </c>
      <c r="B212" s="19"/>
      <c r="C212" s="19"/>
      <c r="D212" s="20"/>
      <c r="E212" s="47"/>
      <c r="F212" s="603"/>
      <c r="G212" s="704"/>
      <c r="H212" s="10"/>
      <c r="I212" s="705"/>
      <c r="J212" s="819"/>
      <c r="K212" s="705"/>
      <c r="L212" s="149"/>
      <c r="M212" s="705"/>
      <c r="N212" s="237"/>
      <c r="O212" s="705"/>
      <c r="P212" s="820"/>
      <c r="Q212" s="705"/>
      <c r="R212" s="821"/>
      <c r="S212" s="705"/>
      <c r="T212" s="175"/>
      <c r="U212" s="1060">
        <f t="shared" si="70"/>
        <v>0</v>
      </c>
      <c r="V212" s="1032"/>
      <c r="W212" s="203"/>
      <c r="X212" s="111">
        <f t="shared" si="71"/>
        <v>0</v>
      </c>
      <c r="Y212" s="959">
        <f t="shared" si="72"/>
        <v>0</v>
      </c>
      <c r="Z212" s="975"/>
      <c r="AA212" s="17">
        <f t="shared" si="73"/>
        <v>0</v>
      </c>
      <c r="AB212" s="17">
        <f t="shared" si="74"/>
        <v>0</v>
      </c>
      <c r="AC212" s="17">
        <f t="shared" si="75"/>
        <v>0</v>
      </c>
      <c r="AD212" s="17">
        <f t="shared" si="80"/>
        <v>0</v>
      </c>
      <c r="AE212" s="17">
        <f t="shared" si="76"/>
        <v>0</v>
      </c>
      <c r="AF212" s="17">
        <f t="shared" si="77"/>
        <v>0</v>
      </c>
      <c r="AG212" s="17">
        <f t="shared" si="78"/>
        <v>0</v>
      </c>
      <c r="AP212" s="57">
        <f t="shared" si="79"/>
        <v>0</v>
      </c>
    </row>
    <row r="213" spans="1:42" ht="15.75" customHeight="1" x14ac:dyDescent="0.25">
      <c r="A213" s="36">
        <v>205</v>
      </c>
      <c r="B213" s="19"/>
      <c r="C213" s="19"/>
      <c r="D213" s="20"/>
      <c r="E213" s="47"/>
      <c r="F213" s="603"/>
      <c r="G213" s="704"/>
      <c r="H213" s="10"/>
      <c r="I213" s="705"/>
      <c r="J213" s="819"/>
      <c r="K213" s="705"/>
      <c r="L213" s="149"/>
      <c r="M213" s="705"/>
      <c r="N213" s="237"/>
      <c r="O213" s="705"/>
      <c r="P213" s="820"/>
      <c r="Q213" s="705"/>
      <c r="R213" s="821"/>
      <c r="S213" s="705"/>
      <c r="T213" s="175"/>
      <c r="U213" s="1060">
        <f t="shared" si="70"/>
        <v>0</v>
      </c>
      <c r="V213" s="1032"/>
      <c r="W213" s="203"/>
      <c r="X213" s="111">
        <f t="shared" si="71"/>
        <v>0</v>
      </c>
      <c r="Y213" s="959">
        <f t="shared" si="72"/>
        <v>0</v>
      </c>
      <c r="Z213" s="975"/>
      <c r="AA213" s="17">
        <f t="shared" si="73"/>
        <v>0</v>
      </c>
      <c r="AB213" s="17">
        <f t="shared" si="74"/>
        <v>0</v>
      </c>
      <c r="AC213" s="17">
        <f t="shared" si="75"/>
        <v>0</v>
      </c>
      <c r="AD213" s="17">
        <f t="shared" si="80"/>
        <v>0</v>
      </c>
      <c r="AE213" s="17">
        <f t="shared" si="76"/>
        <v>0</v>
      </c>
      <c r="AF213" s="17">
        <f t="shared" si="77"/>
        <v>0</v>
      </c>
      <c r="AG213" s="17">
        <f t="shared" si="78"/>
        <v>0</v>
      </c>
      <c r="AP213" s="57">
        <f t="shared" si="79"/>
        <v>0</v>
      </c>
    </row>
    <row r="214" spans="1:42" ht="15.75" customHeight="1" x14ac:dyDescent="0.25">
      <c r="A214" s="36">
        <v>206</v>
      </c>
      <c r="B214" s="19"/>
      <c r="C214" s="19"/>
      <c r="D214" s="20"/>
      <c r="E214" s="47"/>
      <c r="F214" s="603"/>
      <c r="G214" s="704"/>
      <c r="H214" s="10"/>
      <c r="I214" s="705"/>
      <c r="J214" s="819"/>
      <c r="K214" s="705"/>
      <c r="L214" s="149"/>
      <c r="M214" s="705"/>
      <c r="N214" s="237"/>
      <c r="O214" s="705"/>
      <c r="P214" s="820"/>
      <c r="Q214" s="705"/>
      <c r="R214" s="821"/>
      <c r="S214" s="705"/>
      <c r="T214" s="175"/>
      <c r="U214" s="1060">
        <f t="shared" si="70"/>
        <v>0</v>
      </c>
      <c r="V214" s="1032"/>
      <c r="W214" s="203"/>
      <c r="X214" s="111">
        <f t="shared" si="71"/>
        <v>0</v>
      </c>
      <c r="Y214" s="959">
        <f t="shared" si="72"/>
        <v>0</v>
      </c>
      <c r="Z214" s="975"/>
      <c r="AA214" s="17">
        <f t="shared" si="73"/>
        <v>0</v>
      </c>
      <c r="AB214" s="17">
        <f t="shared" si="74"/>
        <v>0</v>
      </c>
      <c r="AC214" s="17">
        <f t="shared" si="75"/>
        <v>0</v>
      </c>
      <c r="AD214" s="17">
        <f t="shared" si="80"/>
        <v>0</v>
      </c>
      <c r="AE214" s="17">
        <f t="shared" si="76"/>
        <v>0</v>
      </c>
      <c r="AF214" s="17">
        <f t="shared" si="77"/>
        <v>0</v>
      </c>
      <c r="AG214" s="17">
        <f t="shared" si="78"/>
        <v>0</v>
      </c>
      <c r="AP214" s="57">
        <f t="shared" si="79"/>
        <v>0</v>
      </c>
    </row>
    <row r="215" spans="1:42" ht="15.75" customHeight="1" x14ac:dyDescent="0.25">
      <c r="A215" s="36">
        <v>207</v>
      </c>
      <c r="B215" s="19"/>
      <c r="C215" s="19"/>
      <c r="D215" s="20"/>
      <c r="E215" s="47"/>
      <c r="F215" s="603"/>
      <c r="G215" s="704"/>
      <c r="H215" s="10"/>
      <c r="I215" s="705"/>
      <c r="J215" s="819"/>
      <c r="K215" s="705"/>
      <c r="L215" s="149"/>
      <c r="M215" s="705"/>
      <c r="N215" s="237"/>
      <c r="O215" s="705"/>
      <c r="P215" s="820"/>
      <c r="Q215" s="705"/>
      <c r="R215" s="821"/>
      <c r="S215" s="705"/>
      <c r="T215" s="175"/>
      <c r="U215" s="1060">
        <f t="shared" si="70"/>
        <v>0</v>
      </c>
      <c r="V215" s="1032"/>
      <c r="W215" s="203"/>
      <c r="X215" s="111">
        <f t="shared" si="71"/>
        <v>0</v>
      </c>
      <c r="Y215" s="959">
        <f t="shared" si="72"/>
        <v>0</v>
      </c>
      <c r="Z215" s="975"/>
      <c r="AA215" s="17">
        <f t="shared" si="73"/>
        <v>0</v>
      </c>
      <c r="AB215" s="17">
        <f t="shared" si="74"/>
        <v>0</v>
      </c>
      <c r="AC215" s="17">
        <f t="shared" si="75"/>
        <v>0</v>
      </c>
      <c r="AD215" s="17">
        <f t="shared" si="80"/>
        <v>0</v>
      </c>
      <c r="AE215" s="17">
        <f t="shared" si="76"/>
        <v>0</v>
      </c>
      <c r="AF215" s="17">
        <f t="shared" si="77"/>
        <v>0</v>
      </c>
      <c r="AG215" s="17">
        <f t="shared" si="78"/>
        <v>0</v>
      </c>
    </row>
    <row r="216" spans="1:42" s="2" customFormat="1" ht="15.75" customHeight="1" x14ac:dyDescent="0.25">
      <c r="A216" s="36">
        <v>208</v>
      </c>
      <c r="B216" s="19"/>
      <c r="C216" s="19"/>
      <c r="D216" s="20"/>
      <c r="E216" s="46"/>
      <c r="F216" s="603"/>
      <c r="G216" s="704"/>
      <c r="H216" s="10"/>
      <c r="I216" s="705"/>
      <c r="J216" s="819"/>
      <c r="K216" s="705"/>
      <c r="L216" s="149"/>
      <c r="M216" s="705"/>
      <c r="N216" s="237"/>
      <c r="O216" s="705"/>
      <c r="P216" s="820"/>
      <c r="Q216" s="705"/>
      <c r="R216" s="821"/>
      <c r="S216" s="705"/>
      <c r="T216" s="175"/>
      <c r="U216" s="1060">
        <f t="shared" si="70"/>
        <v>0</v>
      </c>
      <c r="V216" s="1032"/>
      <c r="W216" s="203"/>
      <c r="X216" s="111">
        <f t="shared" si="71"/>
        <v>0</v>
      </c>
      <c r="Y216" s="959">
        <f t="shared" si="72"/>
        <v>0</v>
      </c>
      <c r="Z216" s="975"/>
      <c r="AA216" s="17">
        <f t="shared" si="73"/>
        <v>0</v>
      </c>
      <c r="AB216" s="17">
        <f t="shared" si="74"/>
        <v>0</v>
      </c>
      <c r="AC216" s="17">
        <f t="shared" si="75"/>
        <v>0</v>
      </c>
      <c r="AD216" s="17">
        <f t="shared" si="80"/>
        <v>0</v>
      </c>
      <c r="AE216" s="17">
        <f t="shared" si="76"/>
        <v>0</v>
      </c>
      <c r="AF216" s="17">
        <f t="shared" si="77"/>
        <v>0</v>
      </c>
      <c r="AG216" s="17">
        <f t="shared" si="78"/>
        <v>0</v>
      </c>
    </row>
    <row r="217" spans="1:42" ht="15.75" customHeight="1" x14ac:dyDescent="0.25">
      <c r="A217" s="36">
        <v>209</v>
      </c>
      <c r="B217" s="19"/>
      <c r="C217" s="19"/>
      <c r="D217" s="20"/>
      <c r="E217" s="47"/>
      <c r="F217" s="603"/>
      <c r="G217" s="704"/>
      <c r="H217" s="10"/>
      <c r="I217" s="705"/>
      <c r="J217" s="819"/>
      <c r="K217" s="705"/>
      <c r="L217" s="149"/>
      <c r="M217" s="705"/>
      <c r="N217" s="237"/>
      <c r="O217" s="705"/>
      <c r="P217" s="820"/>
      <c r="Q217" s="705"/>
      <c r="R217" s="821"/>
      <c r="S217" s="705"/>
      <c r="T217" s="175"/>
      <c r="U217" s="1060">
        <f t="shared" si="70"/>
        <v>0</v>
      </c>
      <c r="V217" s="1032"/>
      <c r="W217" s="203"/>
      <c r="X217" s="121">
        <f t="shared" ref="X217:X251" si="81">F217+G217+I217+K217+M217+O217+Q217+S217-H217-J217-L217-N217-P217-R217-T217-W217</f>
        <v>0</v>
      </c>
      <c r="Y217" s="959">
        <f t="shared" si="72"/>
        <v>0</v>
      </c>
      <c r="Z217" s="975"/>
      <c r="AA217" s="17">
        <f t="shared" si="73"/>
        <v>0</v>
      </c>
      <c r="AB217" s="17">
        <f t="shared" si="74"/>
        <v>0</v>
      </c>
      <c r="AC217" s="17">
        <f t="shared" si="75"/>
        <v>0</v>
      </c>
      <c r="AD217" s="17">
        <f t="shared" si="80"/>
        <v>0</v>
      </c>
      <c r="AE217" s="17">
        <f t="shared" si="76"/>
        <v>0</v>
      </c>
      <c r="AF217" s="17">
        <f t="shared" si="77"/>
        <v>0</v>
      </c>
      <c r="AG217" s="17">
        <f t="shared" si="78"/>
        <v>0</v>
      </c>
    </row>
    <row r="218" spans="1:42" ht="15.75" customHeight="1" x14ac:dyDescent="0.25">
      <c r="A218" s="36">
        <v>210</v>
      </c>
      <c r="B218" s="19"/>
      <c r="C218" s="19"/>
      <c r="D218" s="20"/>
      <c r="E218" s="47"/>
      <c r="F218" s="603"/>
      <c r="G218" s="704"/>
      <c r="H218" s="10"/>
      <c r="I218" s="705"/>
      <c r="J218" s="819"/>
      <c r="K218" s="705"/>
      <c r="L218" s="149"/>
      <c r="M218" s="705"/>
      <c r="N218" s="237"/>
      <c r="O218" s="705"/>
      <c r="P218" s="820"/>
      <c r="Q218" s="705"/>
      <c r="R218" s="821"/>
      <c r="S218" s="705"/>
      <c r="T218" s="175"/>
      <c r="U218" s="1060">
        <f t="shared" si="70"/>
        <v>0</v>
      </c>
      <c r="V218" s="1032"/>
      <c r="W218" s="203"/>
      <c r="X218" s="121">
        <f t="shared" si="81"/>
        <v>0</v>
      </c>
      <c r="Y218" s="959">
        <f t="shared" si="72"/>
        <v>0</v>
      </c>
      <c r="Z218" s="975"/>
      <c r="AA218" s="17">
        <f t="shared" si="73"/>
        <v>0</v>
      </c>
      <c r="AB218" s="17">
        <f t="shared" si="74"/>
        <v>0</v>
      </c>
      <c r="AC218" s="17">
        <f t="shared" si="75"/>
        <v>0</v>
      </c>
      <c r="AD218" s="17">
        <f t="shared" si="80"/>
        <v>0</v>
      </c>
      <c r="AE218" s="17">
        <f t="shared" si="76"/>
        <v>0</v>
      </c>
      <c r="AF218" s="17">
        <f t="shared" si="77"/>
        <v>0</v>
      </c>
      <c r="AG218" s="17">
        <f t="shared" si="78"/>
        <v>0</v>
      </c>
    </row>
    <row r="219" spans="1:42" ht="15.75" customHeight="1" x14ac:dyDescent="0.25">
      <c r="A219" s="36">
        <v>211</v>
      </c>
      <c r="B219" s="19"/>
      <c r="C219" s="19"/>
      <c r="D219" s="20"/>
      <c r="E219" s="47"/>
      <c r="F219" s="603"/>
      <c r="G219" s="704"/>
      <c r="H219" s="10"/>
      <c r="I219" s="705"/>
      <c r="J219" s="819"/>
      <c r="K219" s="705"/>
      <c r="L219" s="149"/>
      <c r="M219" s="705"/>
      <c r="N219" s="237"/>
      <c r="O219" s="705"/>
      <c r="P219" s="820"/>
      <c r="Q219" s="705"/>
      <c r="R219" s="821"/>
      <c r="S219" s="705"/>
      <c r="T219" s="175"/>
      <c r="U219" s="1060">
        <f t="shared" si="70"/>
        <v>0</v>
      </c>
      <c r="V219" s="1032"/>
      <c r="W219" s="203"/>
      <c r="X219" s="121">
        <f t="shared" si="81"/>
        <v>0</v>
      </c>
      <c r="Y219" s="959">
        <f t="shared" si="72"/>
        <v>0</v>
      </c>
      <c r="Z219" s="975"/>
      <c r="AA219" s="17">
        <f t="shared" si="73"/>
        <v>0</v>
      </c>
      <c r="AB219" s="17">
        <f t="shared" si="74"/>
        <v>0</v>
      </c>
      <c r="AC219" s="17">
        <f t="shared" si="75"/>
        <v>0</v>
      </c>
      <c r="AD219" s="17">
        <f t="shared" si="80"/>
        <v>0</v>
      </c>
      <c r="AE219" s="17">
        <f t="shared" si="76"/>
        <v>0</v>
      </c>
      <c r="AF219" s="17">
        <f t="shared" si="77"/>
        <v>0</v>
      </c>
      <c r="AG219" s="17">
        <f t="shared" si="78"/>
        <v>0</v>
      </c>
    </row>
    <row r="220" spans="1:42" ht="15.75" customHeight="1" x14ac:dyDescent="0.25">
      <c r="A220" s="36">
        <v>212</v>
      </c>
      <c r="B220" s="19"/>
      <c r="C220" s="19"/>
      <c r="D220" s="20"/>
      <c r="E220" s="47"/>
      <c r="F220" s="603"/>
      <c r="G220" s="704"/>
      <c r="H220" s="10"/>
      <c r="I220" s="705"/>
      <c r="J220" s="819"/>
      <c r="K220" s="705"/>
      <c r="L220" s="149"/>
      <c r="M220" s="705"/>
      <c r="N220" s="237"/>
      <c r="O220" s="705"/>
      <c r="P220" s="820"/>
      <c r="Q220" s="705"/>
      <c r="R220" s="821"/>
      <c r="S220" s="705"/>
      <c r="T220" s="175"/>
      <c r="U220" s="1060">
        <f t="shared" si="70"/>
        <v>0</v>
      </c>
      <c r="V220" s="1032"/>
      <c r="W220" s="203"/>
      <c r="X220" s="121">
        <f t="shared" si="81"/>
        <v>0</v>
      </c>
      <c r="Y220" s="959">
        <f t="shared" si="72"/>
        <v>0</v>
      </c>
      <c r="Z220" s="975"/>
      <c r="AA220" s="17">
        <f t="shared" si="73"/>
        <v>0</v>
      </c>
      <c r="AB220" s="17">
        <f t="shared" si="74"/>
        <v>0</v>
      </c>
      <c r="AC220" s="17">
        <f t="shared" si="75"/>
        <v>0</v>
      </c>
      <c r="AD220" s="17">
        <f t="shared" si="80"/>
        <v>0</v>
      </c>
      <c r="AE220" s="17">
        <f t="shared" si="76"/>
        <v>0</v>
      </c>
      <c r="AF220" s="17">
        <f t="shared" si="77"/>
        <v>0</v>
      </c>
      <c r="AG220" s="17">
        <f t="shared" si="78"/>
        <v>0</v>
      </c>
    </row>
    <row r="221" spans="1:42" ht="15.75" customHeight="1" x14ac:dyDescent="0.25">
      <c r="A221" s="36">
        <v>213</v>
      </c>
      <c r="B221" s="19"/>
      <c r="C221" s="19"/>
      <c r="D221" s="20"/>
      <c r="E221" s="47"/>
      <c r="F221" s="603"/>
      <c r="G221" s="704"/>
      <c r="H221" s="10"/>
      <c r="I221" s="705"/>
      <c r="J221" s="819"/>
      <c r="K221" s="705"/>
      <c r="L221" s="149"/>
      <c r="M221" s="705"/>
      <c r="N221" s="237"/>
      <c r="O221" s="705"/>
      <c r="P221" s="820"/>
      <c r="Q221" s="705"/>
      <c r="R221" s="821"/>
      <c r="S221" s="705"/>
      <c r="T221" s="175"/>
      <c r="U221" s="1060">
        <f t="shared" si="70"/>
        <v>0</v>
      </c>
      <c r="V221" s="1032"/>
      <c r="W221" s="203"/>
      <c r="X221" s="121">
        <f t="shared" si="81"/>
        <v>0</v>
      </c>
      <c r="Y221" s="959">
        <f t="shared" si="72"/>
        <v>0</v>
      </c>
      <c r="Z221" s="975"/>
      <c r="AA221" s="17">
        <f t="shared" si="73"/>
        <v>0</v>
      </c>
      <c r="AB221" s="17">
        <f t="shared" si="74"/>
        <v>0</v>
      </c>
      <c r="AC221" s="17">
        <f t="shared" si="75"/>
        <v>0</v>
      </c>
      <c r="AD221" s="17">
        <f t="shared" si="80"/>
        <v>0</v>
      </c>
      <c r="AE221" s="17">
        <f t="shared" si="76"/>
        <v>0</v>
      </c>
      <c r="AF221" s="17">
        <f t="shared" si="77"/>
        <v>0</v>
      </c>
      <c r="AG221" s="17">
        <f t="shared" si="78"/>
        <v>0</v>
      </c>
    </row>
    <row r="222" spans="1:42" ht="15.75" customHeight="1" x14ac:dyDescent="0.25">
      <c r="A222" s="36">
        <v>214</v>
      </c>
      <c r="B222" s="19"/>
      <c r="C222" s="19"/>
      <c r="D222" s="20"/>
      <c r="E222" s="47"/>
      <c r="F222" s="603"/>
      <c r="G222" s="704"/>
      <c r="H222" s="10"/>
      <c r="I222" s="705"/>
      <c r="J222" s="819"/>
      <c r="K222" s="705"/>
      <c r="L222" s="149"/>
      <c r="M222" s="705"/>
      <c r="N222" s="237"/>
      <c r="O222" s="705"/>
      <c r="P222" s="820"/>
      <c r="Q222" s="705"/>
      <c r="R222" s="821"/>
      <c r="S222" s="705"/>
      <c r="T222" s="175"/>
      <c r="U222" s="1060">
        <f t="shared" si="70"/>
        <v>0</v>
      </c>
      <c r="V222" s="1032"/>
      <c r="W222" s="203"/>
      <c r="X222" s="121">
        <f t="shared" si="81"/>
        <v>0</v>
      </c>
      <c r="Y222" s="959">
        <f t="shared" si="72"/>
        <v>0</v>
      </c>
      <c r="Z222" s="975"/>
      <c r="AA222" s="17">
        <f t="shared" si="73"/>
        <v>0</v>
      </c>
      <c r="AB222" s="17">
        <f t="shared" si="74"/>
        <v>0</v>
      </c>
      <c r="AC222" s="17">
        <f t="shared" si="75"/>
        <v>0</v>
      </c>
      <c r="AD222" s="17">
        <f t="shared" si="80"/>
        <v>0</v>
      </c>
      <c r="AE222" s="17">
        <f t="shared" si="76"/>
        <v>0</v>
      </c>
      <c r="AF222" s="17">
        <f t="shared" si="77"/>
        <v>0</v>
      </c>
      <c r="AG222" s="17">
        <f t="shared" si="78"/>
        <v>0</v>
      </c>
    </row>
    <row r="223" spans="1:42" ht="15.75" customHeight="1" x14ac:dyDescent="0.25">
      <c r="A223" s="36">
        <v>215</v>
      </c>
      <c r="B223" s="19"/>
      <c r="C223" s="19"/>
      <c r="D223" s="20"/>
      <c r="E223" s="47"/>
      <c r="F223" s="603"/>
      <c r="G223" s="704"/>
      <c r="H223" s="10"/>
      <c r="I223" s="705"/>
      <c r="J223" s="819"/>
      <c r="K223" s="705"/>
      <c r="L223" s="149"/>
      <c r="M223" s="705"/>
      <c r="N223" s="237"/>
      <c r="O223" s="705"/>
      <c r="P223" s="820"/>
      <c r="Q223" s="705"/>
      <c r="R223" s="821"/>
      <c r="S223" s="705"/>
      <c r="T223" s="175"/>
      <c r="U223" s="1060">
        <f t="shared" si="70"/>
        <v>0</v>
      </c>
      <c r="V223" s="1032"/>
      <c r="W223" s="203"/>
      <c r="X223" s="121">
        <f t="shared" si="81"/>
        <v>0</v>
      </c>
      <c r="Y223" s="959">
        <f t="shared" si="72"/>
        <v>0</v>
      </c>
      <c r="Z223" s="975"/>
      <c r="AA223" s="17">
        <f t="shared" si="73"/>
        <v>0</v>
      </c>
      <c r="AB223" s="17">
        <f t="shared" si="74"/>
        <v>0</v>
      </c>
      <c r="AC223" s="17">
        <f t="shared" si="75"/>
        <v>0</v>
      </c>
      <c r="AD223" s="17">
        <f t="shared" si="80"/>
        <v>0</v>
      </c>
      <c r="AE223" s="17">
        <f t="shared" si="76"/>
        <v>0</v>
      </c>
      <c r="AF223" s="17">
        <f t="shared" si="77"/>
        <v>0</v>
      </c>
      <c r="AG223" s="17">
        <f t="shared" si="78"/>
        <v>0</v>
      </c>
    </row>
    <row r="224" spans="1:42" ht="15.75" customHeight="1" x14ac:dyDescent="0.25">
      <c r="A224" s="36">
        <v>216</v>
      </c>
      <c r="B224" s="19"/>
      <c r="C224" s="19"/>
      <c r="D224" s="20"/>
      <c r="E224" s="47"/>
      <c r="F224" s="603"/>
      <c r="G224" s="704"/>
      <c r="H224" s="10"/>
      <c r="I224" s="705"/>
      <c r="J224" s="819"/>
      <c r="K224" s="705"/>
      <c r="L224" s="149"/>
      <c r="M224" s="705"/>
      <c r="N224" s="237"/>
      <c r="O224" s="705"/>
      <c r="P224" s="820"/>
      <c r="Q224" s="705"/>
      <c r="R224" s="821"/>
      <c r="S224" s="705"/>
      <c r="T224" s="175"/>
      <c r="U224" s="1060">
        <f t="shared" si="70"/>
        <v>0</v>
      </c>
      <c r="V224" s="1032"/>
      <c r="W224" s="203"/>
      <c r="X224" s="121">
        <f t="shared" si="81"/>
        <v>0</v>
      </c>
      <c r="Y224" s="959">
        <f t="shared" si="72"/>
        <v>0</v>
      </c>
      <c r="Z224" s="975"/>
      <c r="AA224" s="17">
        <f t="shared" si="73"/>
        <v>0</v>
      </c>
      <c r="AB224" s="17">
        <f t="shared" si="74"/>
        <v>0</v>
      </c>
      <c r="AC224" s="17">
        <f t="shared" si="75"/>
        <v>0</v>
      </c>
      <c r="AD224" s="17">
        <f t="shared" si="80"/>
        <v>0</v>
      </c>
      <c r="AE224" s="17">
        <f t="shared" si="76"/>
        <v>0</v>
      </c>
      <c r="AF224" s="17">
        <f t="shared" si="77"/>
        <v>0</v>
      </c>
      <c r="AG224" s="17">
        <f t="shared" si="78"/>
        <v>0</v>
      </c>
    </row>
    <row r="225" spans="1:33" ht="15.75" customHeight="1" x14ac:dyDescent="0.25">
      <c r="A225" s="36">
        <v>217</v>
      </c>
      <c r="B225" s="19"/>
      <c r="C225" s="19"/>
      <c r="D225" s="20"/>
      <c r="E225" s="47"/>
      <c r="F225" s="603"/>
      <c r="G225" s="704"/>
      <c r="H225" s="10"/>
      <c r="I225" s="705"/>
      <c r="J225" s="819"/>
      <c r="K225" s="705"/>
      <c r="L225" s="149"/>
      <c r="M225" s="705"/>
      <c r="N225" s="237"/>
      <c r="O225" s="705"/>
      <c r="P225" s="820"/>
      <c r="Q225" s="705"/>
      <c r="R225" s="821"/>
      <c r="S225" s="705"/>
      <c r="T225" s="175"/>
      <c r="U225" s="1060">
        <f t="shared" si="70"/>
        <v>0</v>
      </c>
      <c r="V225" s="1032"/>
      <c r="W225" s="203"/>
      <c r="X225" s="121">
        <f t="shared" si="81"/>
        <v>0</v>
      </c>
      <c r="Y225" s="959">
        <f t="shared" si="72"/>
        <v>0</v>
      </c>
      <c r="Z225" s="975"/>
      <c r="AA225" s="17">
        <f t="shared" si="73"/>
        <v>0</v>
      </c>
      <c r="AB225" s="17">
        <f t="shared" si="74"/>
        <v>0</v>
      </c>
      <c r="AC225" s="17">
        <f t="shared" si="75"/>
        <v>0</v>
      </c>
      <c r="AD225" s="17">
        <f t="shared" si="80"/>
        <v>0</v>
      </c>
      <c r="AE225" s="17">
        <f t="shared" si="76"/>
        <v>0</v>
      </c>
      <c r="AF225" s="17">
        <f t="shared" si="77"/>
        <v>0</v>
      </c>
      <c r="AG225" s="17">
        <f t="shared" si="78"/>
        <v>0</v>
      </c>
    </row>
    <row r="226" spans="1:33" ht="15.75" customHeight="1" x14ac:dyDescent="0.25">
      <c r="A226" s="36">
        <v>218</v>
      </c>
      <c r="B226" s="19"/>
      <c r="C226" s="19"/>
      <c r="D226" s="20"/>
      <c r="E226" s="47"/>
      <c r="F226" s="603"/>
      <c r="G226" s="704"/>
      <c r="H226" s="10"/>
      <c r="I226" s="705"/>
      <c r="J226" s="819"/>
      <c r="K226" s="705"/>
      <c r="L226" s="149"/>
      <c r="M226" s="705"/>
      <c r="N226" s="237"/>
      <c r="O226" s="705"/>
      <c r="P226" s="820"/>
      <c r="Q226" s="705"/>
      <c r="R226" s="821"/>
      <c r="S226" s="705"/>
      <c r="T226" s="175"/>
      <c r="U226" s="1060">
        <f t="shared" si="70"/>
        <v>0</v>
      </c>
      <c r="V226" s="1032"/>
      <c r="W226" s="203"/>
      <c r="X226" s="121">
        <f t="shared" si="81"/>
        <v>0</v>
      </c>
      <c r="Y226" s="959">
        <f t="shared" si="72"/>
        <v>0</v>
      </c>
      <c r="Z226" s="975"/>
      <c r="AA226" s="17">
        <f t="shared" si="73"/>
        <v>0</v>
      </c>
      <c r="AB226" s="17">
        <f t="shared" si="74"/>
        <v>0</v>
      </c>
      <c r="AC226" s="17">
        <f t="shared" si="75"/>
        <v>0</v>
      </c>
      <c r="AD226" s="17">
        <f t="shared" si="80"/>
        <v>0</v>
      </c>
      <c r="AE226" s="17">
        <f t="shared" si="76"/>
        <v>0</v>
      </c>
      <c r="AF226" s="17">
        <f t="shared" si="77"/>
        <v>0</v>
      </c>
      <c r="AG226" s="17">
        <f t="shared" si="78"/>
        <v>0</v>
      </c>
    </row>
    <row r="227" spans="1:33" ht="15.75" customHeight="1" x14ac:dyDescent="0.25">
      <c r="A227" s="36">
        <v>219</v>
      </c>
      <c r="B227" s="19"/>
      <c r="C227" s="19"/>
      <c r="D227" s="20"/>
      <c r="E227" s="47"/>
      <c r="F227" s="603"/>
      <c r="G227" s="704"/>
      <c r="H227" s="10"/>
      <c r="I227" s="705"/>
      <c r="J227" s="819"/>
      <c r="K227" s="705"/>
      <c r="L227" s="149"/>
      <c r="M227" s="705"/>
      <c r="N227" s="237"/>
      <c r="O227" s="705"/>
      <c r="P227" s="820"/>
      <c r="Q227" s="705"/>
      <c r="R227" s="821"/>
      <c r="S227" s="705"/>
      <c r="T227" s="175"/>
      <c r="U227" s="1060">
        <f t="shared" si="70"/>
        <v>0</v>
      </c>
      <c r="V227" s="1032"/>
      <c r="W227" s="203"/>
      <c r="X227" s="121">
        <f t="shared" si="81"/>
        <v>0</v>
      </c>
      <c r="Y227" s="959">
        <f t="shared" si="72"/>
        <v>0</v>
      </c>
      <c r="Z227" s="975"/>
      <c r="AA227" s="17">
        <f t="shared" si="73"/>
        <v>0</v>
      </c>
      <c r="AB227" s="17">
        <f t="shared" si="74"/>
        <v>0</v>
      </c>
      <c r="AC227" s="17">
        <f t="shared" si="75"/>
        <v>0</v>
      </c>
      <c r="AD227" s="17">
        <f t="shared" si="80"/>
        <v>0</v>
      </c>
      <c r="AE227" s="17">
        <f t="shared" si="76"/>
        <v>0</v>
      </c>
      <c r="AF227" s="17">
        <f t="shared" si="77"/>
        <v>0</v>
      </c>
      <c r="AG227" s="17">
        <f t="shared" si="78"/>
        <v>0</v>
      </c>
    </row>
    <row r="228" spans="1:33" ht="15.75" customHeight="1" x14ac:dyDescent="0.25">
      <c r="A228" s="36">
        <v>220</v>
      </c>
      <c r="B228" s="19"/>
      <c r="C228" s="19"/>
      <c r="D228" s="20"/>
      <c r="E228" s="47"/>
      <c r="F228" s="603"/>
      <c r="G228" s="704"/>
      <c r="H228" s="10"/>
      <c r="I228" s="705"/>
      <c r="J228" s="819"/>
      <c r="K228" s="705"/>
      <c r="L228" s="149"/>
      <c r="M228" s="705"/>
      <c r="N228" s="237"/>
      <c r="O228" s="705"/>
      <c r="P228" s="820"/>
      <c r="Q228" s="705"/>
      <c r="R228" s="821"/>
      <c r="S228" s="705"/>
      <c r="T228" s="175"/>
      <c r="U228" s="1060">
        <f t="shared" si="70"/>
        <v>0</v>
      </c>
      <c r="V228" s="1032"/>
      <c r="W228" s="203"/>
      <c r="X228" s="121">
        <f t="shared" si="81"/>
        <v>0</v>
      </c>
      <c r="Y228" s="959">
        <f t="shared" si="72"/>
        <v>0</v>
      </c>
      <c r="Z228" s="975"/>
      <c r="AA228" s="17">
        <f t="shared" si="73"/>
        <v>0</v>
      </c>
      <c r="AB228" s="17">
        <f t="shared" si="74"/>
        <v>0</v>
      </c>
      <c r="AC228" s="17">
        <f t="shared" si="75"/>
        <v>0</v>
      </c>
      <c r="AD228" s="17">
        <f t="shared" si="80"/>
        <v>0</v>
      </c>
      <c r="AE228" s="17">
        <f t="shared" si="76"/>
        <v>0</v>
      </c>
      <c r="AF228" s="17">
        <f t="shared" si="77"/>
        <v>0</v>
      </c>
      <c r="AG228" s="17">
        <f t="shared" si="78"/>
        <v>0</v>
      </c>
    </row>
    <row r="229" spans="1:33" s="3" customFormat="1" ht="15.75" customHeight="1" x14ac:dyDescent="0.25">
      <c r="A229" s="36">
        <v>221</v>
      </c>
      <c r="B229" s="19"/>
      <c r="C229" s="19"/>
      <c r="D229" s="20"/>
      <c r="E229" s="47"/>
      <c r="F229" s="603"/>
      <c r="G229" s="704"/>
      <c r="H229" s="10"/>
      <c r="I229" s="705"/>
      <c r="J229" s="819"/>
      <c r="K229" s="705"/>
      <c r="L229" s="149"/>
      <c r="M229" s="705"/>
      <c r="N229" s="237"/>
      <c r="O229" s="705"/>
      <c r="P229" s="820"/>
      <c r="Q229" s="705"/>
      <c r="R229" s="821"/>
      <c r="S229" s="705"/>
      <c r="T229" s="175"/>
      <c r="U229" s="1060">
        <f t="shared" si="70"/>
        <v>0</v>
      </c>
      <c r="V229" s="1032"/>
      <c r="W229" s="203"/>
      <c r="X229" s="121">
        <f t="shared" si="81"/>
        <v>0</v>
      </c>
      <c r="Y229" s="959">
        <f t="shared" si="72"/>
        <v>0</v>
      </c>
      <c r="Z229" s="975"/>
      <c r="AA229" s="17">
        <f t="shared" si="73"/>
        <v>0</v>
      </c>
      <c r="AB229" s="17">
        <f t="shared" si="74"/>
        <v>0</v>
      </c>
      <c r="AC229" s="17">
        <f t="shared" si="75"/>
        <v>0</v>
      </c>
      <c r="AD229" s="17">
        <f t="shared" si="80"/>
        <v>0</v>
      </c>
      <c r="AE229" s="17">
        <f t="shared" si="76"/>
        <v>0</v>
      </c>
      <c r="AF229" s="17">
        <f t="shared" si="77"/>
        <v>0</v>
      </c>
      <c r="AG229" s="17">
        <f t="shared" si="78"/>
        <v>0</v>
      </c>
    </row>
    <row r="230" spans="1:33" ht="15.75" customHeight="1" x14ac:dyDescent="0.25">
      <c r="A230" s="36">
        <v>222</v>
      </c>
      <c r="B230" s="19"/>
      <c r="C230" s="19"/>
      <c r="D230" s="20"/>
      <c r="E230" s="47"/>
      <c r="F230" s="603"/>
      <c r="G230" s="704"/>
      <c r="H230" s="10"/>
      <c r="I230" s="705"/>
      <c r="J230" s="819"/>
      <c r="K230" s="705"/>
      <c r="L230" s="149"/>
      <c r="M230" s="705"/>
      <c r="N230" s="237"/>
      <c r="O230" s="705"/>
      <c r="P230" s="820"/>
      <c r="Q230" s="705"/>
      <c r="R230" s="821"/>
      <c r="S230" s="705"/>
      <c r="T230" s="175"/>
      <c r="U230" s="1060">
        <f t="shared" si="70"/>
        <v>0</v>
      </c>
      <c r="V230" s="1032"/>
      <c r="W230" s="203"/>
      <c r="X230" s="121">
        <f t="shared" si="81"/>
        <v>0</v>
      </c>
      <c r="Y230" s="959">
        <f t="shared" si="72"/>
        <v>0</v>
      </c>
      <c r="Z230" s="975"/>
      <c r="AA230" s="17">
        <f t="shared" si="73"/>
        <v>0</v>
      </c>
      <c r="AB230" s="17">
        <f t="shared" si="74"/>
        <v>0</v>
      </c>
      <c r="AC230" s="17">
        <f t="shared" si="75"/>
        <v>0</v>
      </c>
      <c r="AD230" s="17">
        <f t="shared" si="80"/>
        <v>0</v>
      </c>
      <c r="AE230" s="17">
        <f t="shared" si="76"/>
        <v>0</v>
      </c>
      <c r="AF230" s="17">
        <f t="shared" si="77"/>
        <v>0</v>
      </c>
      <c r="AG230" s="17">
        <f t="shared" si="78"/>
        <v>0</v>
      </c>
    </row>
    <row r="231" spans="1:33" s="3" customFormat="1" ht="15.75" customHeight="1" x14ac:dyDescent="0.25">
      <c r="A231" s="36">
        <v>223</v>
      </c>
      <c r="B231" s="19"/>
      <c r="C231" s="19"/>
      <c r="D231" s="20"/>
      <c r="E231" s="47"/>
      <c r="F231" s="603"/>
      <c r="G231" s="704"/>
      <c r="H231" s="10"/>
      <c r="I231" s="705"/>
      <c r="J231" s="819"/>
      <c r="K231" s="705"/>
      <c r="L231" s="149"/>
      <c r="M231" s="705"/>
      <c r="N231" s="237"/>
      <c r="O231" s="705"/>
      <c r="P231" s="820"/>
      <c r="Q231" s="705"/>
      <c r="R231" s="821"/>
      <c r="S231" s="705"/>
      <c r="T231" s="175"/>
      <c r="U231" s="1060">
        <f t="shared" si="70"/>
        <v>0</v>
      </c>
      <c r="V231" s="1032"/>
      <c r="W231" s="203"/>
      <c r="X231" s="121">
        <f t="shared" si="81"/>
        <v>0</v>
      </c>
      <c r="Y231" s="959">
        <f t="shared" si="72"/>
        <v>0</v>
      </c>
      <c r="Z231" s="975"/>
      <c r="AA231" s="17">
        <f t="shared" si="73"/>
        <v>0</v>
      </c>
      <c r="AB231" s="17">
        <f t="shared" si="74"/>
        <v>0</v>
      </c>
      <c r="AC231" s="17">
        <f t="shared" si="75"/>
        <v>0</v>
      </c>
      <c r="AD231" s="17">
        <f t="shared" si="80"/>
        <v>0</v>
      </c>
      <c r="AE231" s="17">
        <f t="shared" si="76"/>
        <v>0</v>
      </c>
      <c r="AF231" s="17">
        <f t="shared" si="77"/>
        <v>0</v>
      </c>
      <c r="AG231" s="17">
        <f t="shared" si="78"/>
        <v>0</v>
      </c>
    </row>
    <row r="232" spans="1:33" ht="15.75" customHeight="1" x14ac:dyDescent="0.25">
      <c r="A232" s="36">
        <v>224</v>
      </c>
      <c r="B232" s="19"/>
      <c r="C232" s="19"/>
      <c r="D232" s="20"/>
      <c r="E232" s="47"/>
      <c r="F232" s="603"/>
      <c r="G232" s="704"/>
      <c r="H232" s="10"/>
      <c r="I232" s="705"/>
      <c r="J232" s="819"/>
      <c r="K232" s="705"/>
      <c r="L232" s="149"/>
      <c r="M232" s="705"/>
      <c r="N232" s="237"/>
      <c r="O232" s="705"/>
      <c r="P232" s="820"/>
      <c r="Q232" s="705"/>
      <c r="R232" s="821"/>
      <c r="S232" s="705"/>
      <c r="T232" s="175"/>
      <c r="U232" s="1060">
        <f t="shared" si="70"/>
        <v>0</v>
      </c>
      <c r="V232" s="1032"/>
      <c r="W232" s="203"/>
      <c r="X232" s="121">
        <f t="shared" si="81"/>
        <v>0</v>
      </c>
      <c r="Y232" s="959">
        <f t="shared" si="72"/>
        <v>0</v>
      </c>
      <c r="Z232" s="975"/>
      <c r="AA232" s="17">
        <f t="shared" si="73"/>
        <v>0</v>
      </c>
      <c r="AB232" s="17">
        <f t="shared" si="74"/>
        <v>0</v>
      </c>
      <c r="AC232" s="17">
        <f t="shared" si="75"/>
        <v>0</v>
      </c>
      <c r="AD232" s="17">
        <f t="shared" si="80"/>
        <v>0</v>
      </c>
      <c r="AE232" s="17">
        <f t="shared" si="76"/>
        <v>0</v>
      </c>
      <c r="AF232" s="17">
        <f t="shared" si="77"/>
        <v>0</v>
      </c>
      <c r="AG232" s="17">
        <f t="shared" si="78"/>
        <v>0</v>
      </c>
    </row>
    <row r="233" spans="1:33" ht="15.75" customHeight="1" x14ac:dyDescent="0.25">
      <c r="A233" s="36">
        <v>225</v>
      </c>
      <c r="B233" s="19"/>
      <c r="C233" s="19"/>
      <c r="D233" s="20"/>
      <c r="E233" s="47"/>
      <c r="F233" s="603"/>
      <c r="G233" s="704"/>
      <c r="H233" s="10"/>
      <c r="I233" s="705"/>
      <c r="J233" s="819"/>
      <c r="K233" s="705"/>
      <c r="L233" s="149"/>
      <c r="M233" s="705"/>
      <c r="N233" s="237"/>
      <c r="O233" s="705"/>
      <c r="P233" s="820"/>
      <c r="Q233" s="705"/>
      <c r="R233" s="821"/>
      <c r="S233" s="705"/>
      <c r="T233" s="175"/>
      <c r="U233" s="1060">
        <f t="shared" si="70"/>
        <v>0</v>
      </c>
      <c r="V233" s="1032"/>
      <c r="W233" s="203"/>
      <c r="X233" s="121">
        <f t="shared" si="81"/>
        <v>0</v>
      </c>
      <c r="Y233" s="959">
        <f t="shared" si="72"/>
        <v>0</v>
      </c>
      <c r="Z233" s="975"/>
      <c r="AA233" s="17">
        <f t="shared" si="73"/>
        <v>0</v>
      </c>
      <c r="AB233" s="17">
        <f t="shared" si="74"/>
        <v>0</v>
      </c>
      <c r="AC233" s="17">
        <f t="shared" si="75"/>
        <v>0</v>
      </c>
      <c r="AD233" s="17">
        <f t="shared" si="80"/>
        <v>0</v>
      </c>
      <c r="AE233" s="17">
        <f t="shared" si="76"/>
        <v>0</v>
      </c>
      <c r="AF233" s="17">
        <f t="shared" si="77"/>
        <v>0</v>
      </c>
      <c r="AG233" s="17">
        <f t="shared" si="78"/>
        <v>0</v>
      </c>
    </row>
    <row r="234" spans="1:33" ht="15.75" customHeight="1" x14ac:dyDescent="0.25">
      <c r="A234" s="36">
        <v>226</v>
      </c>
      <c r="B234" s="19"/>
      <c r="C234" s="19"/>
      <c r="D234" s="20"/>
      <c r="E234" s="47"/>
      <c r="F234" s="603"/>
      <c r="G234" s="704"/>
      <c r="H234" s="10"/>
      <c r="I234" s="705"/>
      <c r="J234" s="819"/>
      <c r="K234" s="705"/>
      <c r="L234" s="149"/>
      <c r="M234" s="705"/>
      <c r="N234" s="237"/>
      <c r="O234" s="705"/>
      <c r="P234" s="820"/>
      <c r="Q234" s="705"/>
      <c r="R234" s="821"/>
      <c r="S234" s="705"/>
      <c r="T234" s="175"/>
      <c r="U234" s="1060">
        <f t="shared" si="70"/>
        <v>0</v>
      </c>
      <c r="V234" s="1032"/>
      <c r="W234" s="203"/>
      <c r="X234" s="121">
        <f t="shared" si="81"/>
        <v>0</v>
      </c>
      <c r="Y234" s="959">
        <f t="shared" si="72"/>
        <v>0</v>
      </c>
      <c r="Z234" s="975"/>
      <c r="AA234" s="17">
        <f t="shared" si="73"/>
        <v>0</v>
      </c>
      <c r="AB234" s="17">
        <f t="shared" si="74"/>
        <v>0</v>
      </c>
      <c r="AC234" s="17">
        <f t="shared" si="75"/>
        <v>0</v>
      </c>
      <c r="AD234" s="17">
        <f t="shared" si="80"/>
        <v>0</v>
      </c>
      <c r="AE234" s="17">
        <f t="shared" si="76"/>
        <v>0</v>
      </c>
      <c r="AF234" s="17">
        <f t="shared" si="77"/>
        <v>0</v>
      </c>
      <c r="AG234" s="17">
        <f t="shared" si="78"/>
        <v>0</v>
      </c>
    </row>
    <row r="235" spans="1:33" ht="15.75" customHeight="1" x14ac:dyDescent="0.25">
      <c r="A235" s="36">
        <v>227</v>
      </c>
      <c r="B235" s="19"/>
      <c r="C235" s="19"/>
      <c r="D235" s="20"/>
      <c r="E235" s="47"/>
      <c r="F235" s="603"/>
      <c r="G235" s="704"/>
      <c r="H235" s="10"/>
      <c r="I235" s="705"/>
      <c r="J235" s="819"/>
      <c r="K235" s="705"/>
      <c r="L235" s="149"/>
      <c r="M235" s="705"/>
      <c r="N235" s="237"/>
      <c r="O235" s="705"/>
      <c r="P235" s="820"/>
      <c r="Q235" s="705"/>
      <c r="R235" s="821"/>
      <c r="S235" s="705"/>
      <c r="T235" s="175"/>
      <c r="U235" s="1060">
        <f t="shared" si="70"/>
        <v>0</v>
      </c>
      <c r="V235" s="1032"/>
      <c r="W235" s="203"/>
      <c r="X235" s="121">
        <f t="shared" si="81"/>
        <v>0</v>
      </c>
      <c r="Y235" s="959">
        <f t="shared" si="72"/>
        <v>0</v>
      </c>
      <c r="Z235" s="975"/>
      <c r="AA235" s="17">
        <f t="shared" si="73"/>
        <v>0</v>
      </c>
      <c r="AB235" s="17">
        <f t="shared" si="74"/>
        <v>0</v>
      </c>
      <c r="AC235" s="17">
        <f t="shared" si="75"/>
        <v>0</v>
      </c>
      <c r="AD235" s="17">
        <f t="shared" si="80"/>
        <v>0</v>
      </c>
      <c r="AE235" s="17">
        <f t="shared" si="76"/>
        <v>0</v>
      </c>
      <c r="AF235" s="17">
        <f t="shared" si="77"/>
        <v>0</v>
      </c>
      <c r="AG235" s="17">
        <f t="shared" si="78"/>
        <v>0</v>
      </c>
    </row>
    <row r="236" spans="1:33" ht="15.75" customHeight="1" x14ac:dyDescent="0.25">
      <c r="A236" s="36">
        <v>228</v>
      </c>
      <c r="B236" s="19"/>
      <c r="C236" s="19"/>
      <c r="D236" s="20"/>
      <c r="E236" s="47"/>
      <c r="F236" s="603"/>
      <c r="G236" s="704"/>
      <c r="H236" s="10"/>
      <c r="I236" s="705"/>
      <c r="J236" s="819"/>
      <c r="K236" s="705"/>
      <c r="L236" s="149"/>
      <c r="M236" s="705"/>
      <c r="N236" s="237"/>
      <c r="O236" s="705"/>
      <c r="P236" s="820"/>
      <c r="Q236" s="705"/>
      <c r="R236" s="821"/>
      <c r="S236" s="705"/>
      <c r="T236" s="175"/>
      <c r="U236" s="1060">
        <f t="shared" si="70"/>
        <v>0</v>
      </c>
      <c r="V236" s="1032"/>
      <c r="W236" s="203"/>
      <c r="X236" s="121">
        <f t="shared" si="81"/>
        <v>0</v>
      </c>
      <c r="Y236" s="959">
        <f t="shared" si="72"/>
        <v>0</v>
      </c>
      <c r="Z236" s="975"/>
      <c r="AA236" s="17">
        <f t="shared" si="73"/>
        <v>0</v>
      </c>
      <c r="AB236" s="17">
        <f t="shared" si="74"/>
        <v>0</v>
      </c>
      <c r="AC236" s="17">
        <f t="shared" si="75"/>
        <v>0</v>
      </c>
      <c r="AD236" s="17">
        <f t="shared" si="80"/>
        <v>0</v>
      </c>
      <c r="AE236" s="17">
        <f t="shared" si="76"/>
        <v>0</v>
      </c>
      <c r="AF236" s="17">
        <f t="shared" si="77"/>
        <v>0</v>
      </c>
      <c r="AG236" s="17">
        <f t="shared" si="78"/>
        <v>0</v>
      </c>
    </row>
    <row r="237" spans="1:33" ht="15.75" customHeight="1" x14ac:dyDescent="0.25">
      <c r="A237" s="36">
        <v>229</v>
      </c>
      <c r="B237" s="19"/>
      <c r="C237" s="19"/>
      <c r="D237" s="20"/>
      <c r="E237" s="47"/>
      <c r="F237" s="603"/>
      <c r="G237" s="704"/>
      <c r="H237" s="10"/>
      <c r="I237" s="705"/>
      <c r="J237" s="819"/>
      <c r="K237" s="705"/>
      <c r="L237" s="149"/>
      <c r="M237" s="705"/>
      <c r="N237" s="237"/>
      <c r="O237" s="705"/>
      <c r="P237" s="820"/>
      <c r="Q237" s="705"/>
      <c r="R237" s="821"/>
      <c r="S237" s="705"/>
      <c r="T237" s="175"/>
      <c r="U237" s="1060">
        <f t="shared" si="70"/>
        <v>0</v>
      </c>
      <c r="V237" s="1032"/>
      <c r="W237" s="203"/>
      <c r="X237" s="121">
        <f t="shared" si="81"/>
        <v>0</v>
      </c>
      <c r="Y237" s="959">
        <f t="shared" si="72"/>
        <v>0</v>
      </c>
      <c r="Z237" s="975"/>
      <c r="AA237" s="17">
        <f t="shared" si="73"/>
        <v>0</v>
      </c>
      <c r="AB237" s="17">
        <f t="shared" si="74"/>
        <v>0</v>
      </c>
      <c r="AC237" s="17">
        <f t="shared" si="75"/>
        <v>0</v>
      </c>
      <c r="AD237" s="17">
        <f t="shared" si="80"/>
        <v>0</v>
      </c>
      <c r="AE237" s="17">
        <f t="shared" si="76"/>
        <v>0</v>
      </c>
      <c r="AF237" s="17">
        <f t="shared" si="77"/>
        <v>0</v>
      </c>
      <c r="AG237" s="17">
        <f t="shared" si="78"/>
        <v>0</v>
      </c>
    </row>
    <row r="238" spans="1:33" ht="15.75" customHeight="1" x14ac:dyDescent="0.25">
      <c r="A238" s="36">
        <v>230</v>
      </c>
      <c r="B238" s="19"/>
      <c r="C238" s="19"/>
      <c r="D238" s="20"/>
      <c r="E238" s="47"/>
      <c r="F238" s="603"/>
      <c r="G238" s="704"/>
      <c r="H238" s="10"/>
      <c r="I238" s="705"/>
      <c r="J238" s="819"/>
      <c r="K238" s="705"/>
      <c r="L238" s="149"/>
      <c r="M238" s="705"/>
      <c r="N238" s="237"/>
      <c r="O238" s="705"/>
      <c r="P238" s="820"/>
      <c r="Q238" s="705"/>
      <c r="R238" s="821"/>
      <c r="S238" s="705"/>
      <c r="T238" s="175"/>
      <c r="U238" s="1060">
        <f t="shared" si="70"/>
        <v>0</v>
      </c>
      <c r="V238" s="1032"/>
      <c r="W238" s="203"/>
      <c r="X238" s="121">
        <f t="shared" si="81"/>
        <v>0</v>
      </c>
      <c r="Y238" s="959">
        <f t="shared" si="72"/>
        <v>0</v>
      </c>
      <c r="Z238" s="975"/>
      <c r="AA238" s="17">
        <f t="shared" si="73"/>
        <v>0</v>
      </c>
      <c r="AB238" s="17">
        <f t="shared" si="74"/>
        <v>0</v>
      </c>
      <c r="AC238" s="17">
        <f t="shared" si="75"/>
        <v>0</v>
      </c>
      <c r="AD238" s="17">
        <f t="shared" si="80"/>
        <v>0</v>
      </c>
      <c r="AE238" s="17">
        <f t="shared" si="76"/>
        <v>0</v>
      </c>
      <c r="AF238" s="17">
        <f t="shared" si="77"/>
        <v>0</v>
      </c>
      <c r="AG238" s="17">
        <f t="shared" si="78"/>
        <v>0</v>
      </c>
    </row>
    <row r="239" spans="1:33" s="2" customFormat="1" ht="15.75" customHeight="1" x14ac:dyDescent="0.25">
      <c r="A239" s="36">
        <v>231</v>
      </c>
      <c r="B239" s="19"/>
      <c r="C239" s="19"/>
      <c r="D239" s="20"/>
      <c r="E239" s="46"/>
      <c r="F239" s="603"/>
      <c r="G239" s="704"/>
      <c r="H239" s="10"/>
      <c r="I239" s="705"/>
      <c r="J239" s="819"/>
      <c r="K239" s="705"/>
      <c r="L239" s="149"/>
      <c r="M239" s="705"/>
      <c r="N239" s="237"/>
      <c r="O239" s="705"/>
      <c r="P239" s="820"/>
      <c r="Q239" s="705"/>
      <c r="R239" s="821"/>
      <c r="S239" s="705"/>
      <c r="T239" s="175"/>
      <c r="U239" s="1060">
        <f t="shared" si="70"/>
        <v>0</v>
      </c>
      <c r="V239" s="1032"/>
      <c r="W239" s="203"/>
      <c r="X239" s="121">
        <f t="shared" si="81"/>
        <v>0</v>
      </c>
      <c r="Y239" s="959">
        <f t="shared" si="72"/>
        <v>0</v>
      </c>
      <c r="Z239" s="975"/>
      <c r="AA239" s="17">
        <f t="shared" si="73"/>
        <v>0</v>
      </c>
      <c r="AB239" s="17">
        <f t="shared" si="74"/>
        <v>0</v>
      </c>
      <c r="AC239" s="17">
        <f t="shared" si="75"/>
        <v>0</v>
      </c>
      <c r="AD239" s="17">
        <f t="shared" si="80"/>
        <v>0</v>
      </c>
      <c r="AE239" s="17">
        <f t="shared" si="76"/>
        <v>0</v>
      </c>
      <c r="AF239" s="17">
        <f t="shared" si="77"/>
        <v>0</v>
      </c>
      <c r="AG239" s="17">
        <f t="shared" si="78"/>
        <v>0</v>
      </c>
    </row>
    <row r="240" spans="1:33" ht="15.75" customHeight="1" x14ac:dyDescent="0.25">
      <c r="A240" s="37">
        <v>1</v>
      </c>
      <c r="B240" s="19"/>
      <c r="C240" s="19"/>
      <c r="D240" s="20"/>
      <c r="E240" s="47"/>
      <c r="F240" s="603"/>
      <c r="G240" s="704"/>
      <c r="H240" s="10"/>
      <c r="I240" s="705"/>
      <c r="J240" s="819"/>
      <c r="K240" s="705"/>
      <c r="L240" s="149"/>
      <c r="M240" s="705"/>
      <c r="N240" s="237"/>
      <c r="O240" s="705"/>
      <c r="P240" s="820"/>
      <c r="Q240" s="705"/>
      <c r="R240" s="821"/>
      <c r="S240" s="705"/>
      <c r="T240" s="175"/>
      <c r="U240" s="1060">
        <f t="shared" si="70"/>
        <v>0</v>
      </c>
      <c r="V240" s="1032"/>
      <c r="W240" s="203"/>
      <c r="X240" s="121">
        <f t="shared" si="81"/>
        <v>0</v>
      </c>
      <c r="Y240" s="959">
        <f t="shared" si="72"/>
        <v>0</v>
      </c>
      <c r="Z240" s="975"/>
      <c r="AA240" s="17">
        <f t="shared" si="73"/>
        <v>0</v>
      </c>
      <c r="AB240" s="17">
        <f t="shared" si="74"/>
        <v>0</v>
      </c>
      <c r="AC240" s="17">
        <f t="shared" si="75"/>
        <v>0</v>
      </c>
      <c r="AD240" s="17">
        <f t="shared" si="80"/>
        <v>0</v>
      </c>
      <c r="AE240" s="17">
        <f t="shared" si="76"/>
        <v>0</v>
      </c>
      <c r="AF240" s="17">
        <f t="shared" si="77"/>
        <v>0</v>
      </c>
      <c r="AG240" s="17">
        <f t="shared" si="78"/>
        <v>0</v>
      </c>
    </row>
    <row r="241" spans="1:33" ht="15.75" customHeight="1" x14ac:dyDescent="0.25">
      <c r="A241" s="37">
        <v>2</v>
      </c>
      <c r="B241" s="19"/>
      <c r="C241" s="19"/>
      <c r="D241" s="20"/>
      <c r="E241" s="47"/>
      <c r="F241" s="603"/>
      <c r="G241" s="704"/>
      <c r="H241" s="10"/>
      <c r="I241" s="705"/>
      <c r="J241" s="819"/>
      <c r="K241" s="705"/>
      <c r="L241" s="149"/>
      <c r="M241" s="705"/>
      <c r="N241" s="237"/>
      <c r="O241" s="705"/>
      <c r="P241" s="820"/>
      <c r="Q241" s="705"/>
      <c r="R241" s="821"/>
      <c r="S241" s="705"/>
      <c r="T241" s="175"/>
      <c r="U241" s="1060">
        <f t="shared" si="70"/>
        <v>0</v>
      </c>
      <c r="V241" s="1032"/>
      <c r="W241" s="203"/>
      <c r="X241" s="121">
        <f t="shared" si="81"/>
        <v>0</v>
      </c>
      <c r="Y241" s="959">
        <f t="shared" si="72"/>
        <v>0</v>
      </c>
      <c r="Z241" s="975"/>
      <c r="AA241" s="17">
        <f t="shared" si="73"/>
        <v>0</v>
      </c>
      <c r="AB241" s="17">
        <f t="shared" si="74"/>
        <v>0</v>
      </c>
      <c r="AC241" s="17">
        <f t="shared" si="75"/>
        <v>0</v>
      </c>
      <c r="AD241" s="17">
        <f t="shared" si="80"/>
        <v>0</v>
      </c>
      <c r="AE241" s="17">
        <f t="shared" si="76"/>
        <v>0</v>
      </c>
      <c r="AF241" s="17">
        <f t="shared" si="77"/>
        <v>0</v>
      </c>
      <c r="AG241" s="17">
        <f t="shared" si="78"/>
        <v>0</v>
      </c>
    </row>
    <row r="242" spans="1:33" ht="15.75" customHeight="1" x14ac:dyDescent="0.25">
      <c r="A242" s="37">
        <v>3</v>
      </c>
      <c r="B242" s="19"/>
      <c r="C242" s="19"/>
      <c r="D242" s="20"/>
      <c r="E242" s="47"/>
      <c r="F242" s="603"/>
      <c r="G242" s="704"/>
      <c r="H242" s="10"/>
      <c r="I242" s="705"/>
      <c r="J242" s="819"/>
      <c r="K242" s="705"/>
      <c r="L242" s="149"/>
      <c r="M242" s="705"/>
      <c r="N242" s="237"/>
      <c r="O242" s="705"/>
      <c r="P242" s="820"/>
      <c r="Q242" s="705"/>
      <c r="R242" s="821"/>
      <c r="S242" s="705"/>
      <c r="T242" s="175"/>
      <c r="U242" s="1060">
        <f t="shared" si="70"/>
        <v>0</v>
      </c>
      <c r="V242" s="1032"/>
      <c r="W242" s="203"/>
      <c r="X242" s="121">
        <f t="shared" si="81"/>
        <v>0</v>
      </c>
      <c r="Y242" s="959">
        <f t="shared" si="72"/>
        <v>0</v>
      </c>
      <c r="Z242" s="975"/>
      <c r="AA242" s="17">
        <f t="shared" si="73"/>
        <v>0</v>
      </c>
      <c r="AB242" s="17">
        <f t="shared" si="74"/>
        <v>0</v>
      </c>
      <c r="AC242" s="17">
        <f t="shared" si="75"/>
        <v>0</v>
      </c>
      <c r="AD242" s="17">
        <f t="shared" si="80"/>
        <v>0</v>
      </c>
      <c r="AE242" s="17">
        <f t="shared" si="76"/>
        <v>0</v>
      </c>
      <c r="AF242" s="17">
        <f t="shared" si="77"/>
        <v>0</v>
      </c>
      <c r="AG242" s="17">
        <f t="shared" si="78"/>
        <v>0</v>
      </c>
    </row>
    <row r="243" spans="1:33" ht="15.75" customHeight="1" x14ac:dyDescent="0.25">
      <c r="A243" s="37">
        <v>4</v>
      </c>
      <c r="B243" s="19"/>
      <c r="C243" s="19"/>
      <c r="D243" s="20"/>
      <c r="E243" s="47"/>
      <c r="F243" s="603"/>
      <c r="G243" s="704"/>
      <c r="H243" s="10"/>
      <c r="I243" s="705"/>
      <c r="J243" s="819"/>
      <c r="K243" s="705"/>
      <c r="L243" s="149"/>
      <c r="M243" s="705"/>
      <c r="N243" s="237"/>
      <c r="O243" s="705"/>
      <c r="P243" s="820"/>
      <c r="Q243" s="705"/>
      <c r="R243" s="821"/>
      <c r="S243" s="705"/>
      <c r="T243" s="175"/>
      <c r="U243" s="1060">
        <f t="shared" si="70"/>
        <v>0</v>
      </c>
      <c r="V243" s="1032"/>
      <c r="W243" s="203"/>
      <c r="X243" s="121">
        <f t="shared" si="81"/>
        <v>0</v>
      </c>
      <c r="Y243" s="959">
        <f t="shared" si="72"/>
        <v>0</v>
      </c>
      <c r="Z243" s="975"/>
      <c r="AA243" s="17">
        <f t="shared" si="73"/>
        <v>0</v>
      </c>
      <c r="AB243" s="17">
        <f t="shared" si="74"/>
        <v>0</v>
      </c>
      <c r="AC243" s="17">
        <f t="shared" si="75"/>
        <v>0</v>
      </c>
      <c r="AD243" s="17">
        <f t="shared" si="80"/>
        <v>0</v>
      </c>
      <c r="AE243" s="17">
        <f t="shared" si="76"/>
        <v>0</v>
      </c>
      <c r="AF243" s="17">
        <f t="shared" si="77"/>
        <v>0</v>
      </c>
      <c r="AG243" s="17">
        <f t="shared" si="78"/>
        <v>0</v>
      </c>
    </row>
    <row r="244" spans="1:33" ht="15.75" customHeight="1" x14ac:dyDescent="0.25">
      <c r="A244" s="37">
        <v>5</v>
      </c>
      <c r="B244" s="19"/>
      <c r="C244" s="19"/>
      <c r="D244" s="20"/>
      <c r="E244" s="47"/>
      <c r="F244" s="603"/>
      <c r="G244" s="704"/>
      <c r="H244" s="10"/>
      <c r="I244" s="705"/>
      <c r="J244" s="819"/>
      <c r="K244" s="705"/>
      <c r="L244" s="149"/>
      <c r="M244" s="705"/>
      <c r="N244" s="237"/>
      <c r="O244" s="705"/>
      <c r="P244" s="820"/>
      <c r="Q244" s="705"/>
      <c r="R244" s="821"/>
      <c r="S244" s="705"/>
      <c r="T244" s="175"/>
      <c r="U244" s="1060">
        <f t="shared" si="70"/>
        <v>0</v>
      </c>
      <c r="V244" s="1032"/>
      <c r="W244" s="203"/>
      <c r="X244" s="121">
        <f t="shared" si="81"/>
        <v>0</v>
      </c>
      <c r="Y244" s="959">
        <f t="shared" si="72"/>
        <v>0</v>
      </c>
      <c r="Z244" s="975"/>
      <c r="AA244" s="17">
        <f t="shared" si="73"/>
        <v>0</v>
      </c>
      <c r="AB244" s="17">
        <f t="shared" si="74"/>
        <v>0</v>
      </c>
      <c r="AC244" s="17">
        <f t="shared" si="75"/>
        <v>0</v>
      </c>
      <c r="AD244" s="17">
        <f t="shared" ref="AD244:AD264" si="82">N244*C244</f>
        <v>0</v>
      </c>
      <c r="AE244" s="17">
        <f t="shared" si="76"/>
        <v>0</v>
      </c>
      <c r="AF244" s="17">
        <f t="shared" si="77"/>
        <v>0</v>
      </c>
      <c r="AG244" s="17">
        <f t="shared" si="78"/>
        <v>0</v>
      </c>
    </row>
    <row r="245" spans="1:33" ht="15.75" customHeight="1" x14ac:dyDescent="0.25">
      <c r="A245" s="37">
        <v>6</v>
      </c>
      <c r="B245" s="19"/>
      <c r="C245" s="19"/>
      <c r="D245" s="20"/>
      <c r="E245" s="47"/>
      <c r="F245" s="603"/>
      <c r="G245" s="704"/>
      <c r="H245" s="10"/>
      <c r="I245" s="705"/>
      <c r="J245" s="819"/>
      <c r="K245" s="705"/>
      <c r="L245" s="149"/>
      <c r="M245" s="705"/>
      <c r="N245" s="237"/>
      <c r="O245" s="705"/>
      <c r="P245" s="820"/>
      <c r="Q245" s="705"/>
      <c r="R245" s="821"/>
      <c r="S245" s="705"/>
      <c r="T245" s="175"/>
      <c r="U245" s="1060">
        <f t="shared" si="70"/>
        <v>0</v>
      </c>
      <c r="V245" s="1032"/>
      <c r="W245" s="203"/>
      <c r="X245" s="121">
        <f t="shared" si="81"/>
        <v>0</v>
      </c>
      <c r="Y245" s="959">
        <f t="shared" si="72"/>
        <v>0</v>
      </c>
      <c r="Z245" s="975"/>
      <c r="AA245" s="17">
        <f t="shared" si="73"/>
        <v>0</v>
      </c>
      <c r="AB245" s="17">
        <f t="shared" si="74"/>
        <v>0</v>
      </c>
      <c r="AC245" s="17">
        <f t="shared" si="75"/>
        <v>0</v>
      </c>
      <c r="AD245" s="17">
        <f t="shared" si="82"/>
        <v>0</v>
      </c>
      <c r="AE245" s="17">
        <f t="shared" si="76"/>
        <v>0</v>
      </c>
      <c r="AF245" s="17">
        <f t="shared" si="77"/>
        <v>0</v>
      </c>
      <c r="AG245" s="17">
        <f t="shared" si="78"/>
        <v>0</v>
      </c>
    </row>
    <row r="246" spans="1:33" ht="15.75" customHeight="1" x14ac:dyDescent="0.25">
      <c r="A246" s="37">
        <v>7</v>
      </c>
      <c r="B246" s="19"/>
      <c r="C246" s="19"/>
      <c r="D246" s="20"/>
      <c r="E246" s="47"/>
      <c r="F246" s="603"/>
      <c r="G246" s="704"/>
      <c r="H246" s="10"/>
      <c r="I246" s="705"/>
      <c r="J246" s="819"/>
      <c r="K246" s="705"/>
      <c r="L246" s="149"/>
      <c r="M246" s="705"/>
      <c r="N246" s="237"/>
      <c r="O246" s="705"/>
      <c r="P246" s="820"/>
      <c r="Q246" s="705"/>
      <c r="R246" s="821"/>
      <c r="S246" s="705"/>
      <c r="T246" s="175"/>
      <c r="U246" s="1060">
        <f t="shared" si="70"/>
        <v>0</v>
      </c>
      <c r="V246" s="1032"/>
      <c r="W246" s="203"/>
      <c r="X246" s="121">
        <f t="shared" si="81"/>
        <v>0</v>
      </c>
      <c r="Y246" s="959">
        <f t="shared" si="72"/>
        <v>0</v>
      </c>
      <c r="Z246" s="975"/>
      <c r="AA246" s="17">
        <f t="shared" si="73"/>
        <v>0</v>
      </c>
      <c r="AB246" s="17">
        <f t="shared" si="74"/>
        <v>0</v>
      </c>
      <c r="AC246" s="17">
        <f t="shared" si="75"/>
        <v>0</v>
      </c>
      <c r="AD246" s="17">
        <f t="shared" si="82"/>
        <v>0</v>
      </c>
      <c r="AE246" s="17">
        <f t="shared" si="76"/>
        <v>0</v>
      </c>
      <c r="AF246" s="17">
        <f t="shared" si="77"/>
        <v>0</v>
      </c>
      <c r="AG246" s="17">
        <f t="shared" si="78"/>
        <v>0</v>
      </c>
    </row>
    <row r="247" spans="1:33" ht="15.75" customHeight="1" x14ac:dyDescent="0.25">
      <c r="A247" s="37">
        <v>9</v>
      </c>
      <c r="B247" s="19"/>
      <c r="C247" s="19"/>
      <c r="D247" s="20"/>
      <c r="E247" s="47"/>
      <c r="F247" s="603"/>
      <c r="G247" s="704"/>
      <c r="H247" s="10"/>
      <c r="I247" s="705"/>
      <c r="J247" s="819"/>
      <c r="K247" s="705"/>
      <c r="L247" s="149"/>
      <c r="M247" s="705"/>
      <c r="N247" s="237"/>
      <c r="O247" s="705"/>
      <c r="P247" s="820"/>
      <c r="Q247" s="705"/>
      <c r="R247" s="821"/>
      <c r="S247" s="705"/>
      <c r="T247" s="175"/>
      <c r="U247" s="1060">
        <f t="shared" si="70"/>
        <v>0</v>
      </c>
      <c r="V247" s="1032"/>
      <c r="W247" s="203"/>
      <c r="X247" s="121">
        <f t="shared" si="81"/>
        <v>0</v>
      </c>
      <c r="Y247" s="959">
        <f t="shared" si="72"/>
        <v>0</v>
      </c>
      <c r="Z247" s="975"/>
      <c r="AA247" s="17">
        <f t="shared" si="73"/>
        <v>0</v>
      </c>
      <c r="AB247" s="17">
        <f t="shared" si="74"/>
        <v>0</v>
      </c>
      <c r="AC247" s="17">
        <f t="shared" si="75"/>
        <v>0</v>
      </c>
      <c r="AD247" s="17">
        <f t="shared" si="82"/>
        <v>0</v>
      </c>
      <c r="AE247" s="17">
        <f t="shared" si="76"/>
        <v>0</v>
      </c>
      <c r="AF247" s="17">
        <f t="shared" si="77"/>
        <v>0</v>
      </c>
      <c r="AG247" s="17">
        <f t="shared" si="78"/>
        <v>0</v>
      </c>
    </row>
    <row r="248" spans="1:33" ht="15.75" customHeight="1" x14ac:dyDescent="0.25">
      <c r="A248" s="37">
        <v>10</v>
      </c>
      <c r="B248" s="19"/>
      <c r="C248" s="19"/>
      <c r="D248" s="20"/>
      <c r="E248" s="47"/>
      <c r="F248" s="603"/>
      <c r="G248" s="704"/>
      <c r="H248" s="10"/>
      <c r="I248" s="705"/>
      <c r="J248" s="819"/>
      <c r="K248" s="705"/>
      <c r="L248" s="149"/>
      <c r="M248" s="705"/>
      <c r="N248" s="237"/>
      <c r="O248" s="705"/>
      <c r="P248" s="820"/>
      <c r="Q248" s="705"/>
      <c r="R248" s="821"/>
      <c r="S248" s="705"/>
      <c r="T248" s="175"/>
      <c r="U248" s="1060">
        <f t="shared" si="70"/>
        <v>0</v>
      </c>
      <c r="V248" s="1032"/>
      <c r="W248" s="203"/>
      <c r="X248" s="121">
        <f t="shared" si="81"/>
        <v>0</v>
      </c>
      <c r="Y248" s="959">
        <f t="shared" si="72"/>
        <v>0</v>
      </c>
      <c r="Z248" s="975"/>
      <c r="AA248" s="17">
        <f t="shared" si="73"/>
        <v>0</v>
      </c>
      <c r="AB248" s="17">
        <f t="shared" si="74"/>
        <v>0</v>
      </c>
      <c r="AC248" s="17">
        <f t="shared" si="75"/>
        <v>0</v>
      </c>
      <c r="AD248" s="17">
        <f t="shared" si="82"/>
        <v>0</v>
      </c>
      <c r="AE248" s="17">
        <f t="shared" si="76"/>
        <v>0</v>
      </c>
      <c r="AF248" s="17">
        <f t="shared" si="77"/>
        <v>0</v>
      </c>
      <c r="AG248" s="17">
        <f t="shared" si="78"/>
        <v>0</v>
      </c>
    </row>
    <row r="249" spans="1:33" ht="15.75" customHeight="1" x14ac:dyDescent="0.25">
      <c r="A249" s="37">
        <v>11</v>
      </c>
      <c r="B249" s="19"/>
      <c r="C249" s="19"/>
      <c r="D249" s="20"/>
      <c r="E249" s="47"/>
      <c r="F249" s="603"/>
      <c r="G249" s="704"/>
      <c r="H249" s="10"/>
      <c r="I249" s="705"/>
      <c r="J249" s="819"/>
      <c r="K249" s="705"/>
      <c r="L249" s="149"/>
      <c r="M249" s="705"/>
      <c r="N249" s="237"/>
      <c r="O249" s="705"/>
      <c r="P249" s="820"/>
      <c r="Q249" s="705"/>
      <c r="R249" s="821"/>
      <c r="S249" s="705"/>
      <c r="T249" s="175"/>
      <c r="U249" s="1060">
        <f t="shared" si="70"/>
        <v>0</v>
      </c>
      <c r="V249" s="1032"/>
      <c r="W249" s="203"/>
      <c r="X249" s="121">
        <f t="shared" si="81"/>
        <v>0</v>
      </c>
      <c r="Y249" s="959">
        <f t="shared" si="72"/>
        <v>0</v>
      </c>
      <c r="Z249" s="975"/>
      <c r="AA249" s="17">
        <f t="shared" si="73"/>
        <v>0</v>
      </c>
      <c r="AB249" s="17">
        <f t="shared" si="74"/>
        <v>0</v>
      </c>
      <c r="AC249" s="17">
        <f t="shared" si="75"/>
        <v>0</v>
      </c>
      <c r="AD249" s="17">
        <f t="shared" si="82"/>
        <v>0</v>
      </c>
      <c r="AE249" s="17">
        <f t="shared" si="76"/>
        <v>0</v>
      </c>
      <c r="AF249" s="17">
        <f t="shared" si="77"/>
        <v>0</v>
      </c>
      <c r="AG249" s="17">
        <f t="shared" si="78"/>
        <v>0</v>
      </c>
    </row>
    <row r="250" spans="1:33" ht="15.75" customHeight="1" x14ac:dyDescent="0.25">
      <c r="A250" s="37">
        <v>12</v>
      </c>
      <c r="B250" s="19"/>
      <c r="C250" s="19"/>
      <c r="D250" s="20"/>
      <c r="E250" s="47"/>
      <c r="F250" s="603"/>
      <c r="G250" s="704"/>
      <c r="H250" s="10"/>
      <c r="I250" s="705"/>
      <c r="J250" s="819"/>
      <c r="K250" s="705"/>
      <c r="L250" s="149"/>
      <c r="M250" s="705"/>
      <c r="N250" s="237"/>
      <c r="O250" s="705"/>
      <c r="P250" s="820"/>
      <c r="Q250" s="705"/>
      <c r="R250" s="821"/>
      <c r="S250" s="705"/>
      <c r="T250" s="175"/>
      <c r="U250" s="1060">
        <f t="shared" si="70"/>
        <v>0</v>
      </c>
      <c r="V250" s="1032"/>
      <c r="W250" s="203"/>
      <c r="X250" s="121">
        <f t="shared" si="81"/>
        <v>0</v>
      </c>
      <c r="Y250" s="959">
        <f t="shared" si="72"/>
        <v>0</v>
      </c>
      <c r="Z250" s="975"/>
      <c r="AA250" s="17">
        <f t="shared" si="73"/>
        <v>0</v>
      </c>
      <c r="AB250" s="17">
        <f t="shared" si="74"/>
        <v>0</v>
      </c>
      <c r="AC250" s="17">
        <f t="shared" si="75"/>
        <v>0</v>
      </c>
      <c r="AD250" s="17">
        <f t="shared" si="82"/>
        <v>0</v>
      </c>
      <c r="AE250" s="17">
        <f t="shared" si="76"/>
        <v>0</v>
      </c>
      <c r="AF250" s="17">
        <f t="shared" si="77"/>
        <v>0</v>
      </c>
      <c r="AG250" s="17">
        <f t="shared" si="78"/>
        <v>0</v>
      </c>
    </row>
    <row r="251" spans="1:33" ht="15.75" customHeight="1" x14ac:dyDescent="0.25">
      <c r="A251" s="37">
        <v>14</v>
      </c>
      <c r="B251" s="19"/>
      <c r="C251" s="19"/>
      <c r="D251" s="20"/>
      <c r="E251" s="47"/>
      <c r="F251" s="603"/>
      <c r="G251" s="704"/>
      <c r="H251" s="10"/>
      <c r="I251" s="705"/>
      <c r="J251" s="819"/>
      <c r="K251" s="705"/>
      <c r="L251" s="149"/>
      <c r="M251" s="705"/>
      <c r="N251" s="237"/>
      <c r="O251" s="705"/>
      <c r="P251" s="820"/>
      <c r="Q251" s="705"/>
      <c r="R251" s="821"/>
      <c r="S251" s="705"/>
      <c r="T251" s="175"/>
      <c r="U251" s="1060">
        <f t="shared" si="70"/>
        <v>0</v>
      </c>
      <c r="V251" s="1032"/>
      <c r="W251" s="203"/>
      <c r="X251" s="121">
        <f t="shared" si="81"/>
        <v>0</v>
      </c>
      <c r="Y251" s="959">
        <f t="shared" si="72"/>
        <v>0</v>
      </c>
      <c r="Z251" s="975"/>
      <c r="AA251" s="17">
        <f t="shared" si="73"/>
        <v>0</v>
      </c>
      <c r="AB251" s="17">
        <f t="shared" si="74"/>
        <v>0</v>
      </c>
      <c r="AC251" s="17">
        <f t="shared" si="75"/>
        <v>0</v>
      </c>
      <c r="AD251" s="17">
        <f t="shared" si="82"/>
        <v>0</v>
      </c>
      <c r="AE251" s="17">
        <f t="shared" si="76"/>
        <v>0</v>
      </c>
      <c r="AF251" s="17">
        <f t="shared" si="77"/>
        <v>0</v>
      </c>
      <c r="AG251" s="17">
        <f t="shared" si="78"/>
        <v>0</v>
      </c>
    </row>
    <row r="252" spans="1:33" ht="15.75" customHeight="1" x14ac:dyDescent="0.25">
      <c r="A252" s="37">
        <v>15</v>
      </c>
      <c r="B252" s="19"/>
      <c r="C252" s="19"/>
      <c r="D252" s="20"/>
      <c r="E252" s="47"/>
      <c r="F252" s="603"/>
      <c r="G252" s="704"/>
      <c r="H252" s="10"/>
      <c r="I252" s="705"/>
      <c r="J252" s="819"/>
      <c r="K252" s="705"/>
      <c r="L252" s="149"/>
      <c r="M252" s="705"/>
      <c r="N252" s="237"/>
      <c r="O252" s="705"/>
      <c r="P252" s="820"/>
      <c r="Q252" s="705"/>
      <c r="R252" s="821"/>
      <c r="S252" s="705"/>
      <c r="T252" s="175"/>
      <c r="U252" s="1060">
        <f t="shared" si="70"/>
        <v>0</v>
      </c>
      <c r="V252" s="1032"/>
      <c r="W252" s="203"/>
      <c r="X252" s="121">
        <f t="shared" ref="X252:X315" si="83">F252+G252+I252+K252+M252+O252+Q252+S252-H252-J252-L252-N252-P252-R252-T252-W252</f>
        <v>0</v>
      </c>
      <c r="Y252" s="959">
        <f t="shared" si="72"/>
        <v>0</v>
      </c>
      <c r="Z252" s="975"/>
      <c r="AA252" s="17">
        <f t="shared" si="73"/>
        <v>0</v>
      </c>
      <c r="AB252" s="17">
        <f t="shared" si="74"/>
        <v>0</v>
      </c>
      <c r="AC252" s="17">
        <f t="shared" si="75"/>
        <v>0</v>
      </c>
      <c r="AD252" s="17">
        <f t="shared" si="82"/>
        <v>0</v>
      </c>
      <c r="AE252" s="17">
        <f t="shared" si="76"/>
        <v>0</v>
      </c>
      <c r="AF252" s="17">
        <f t="shared" si="77"/>
        <v>0</v>
      </c>
      <c r="AG252" s="17">
        <f t="shared" si="78"/>
        <v>0</v>
      </c>
    </row>
    <row r="253" spans="1:33" s="3" customFormat="1" ht="15.75" customHeight="1" x14ac:dyDescent="0.25">
      <c r="A253" s="37">
        <v>16</v>
      </c>
      <c r="B253" s="19"/>
      <c r="C253" s="19"/>
      <c r="D253" s="20"/>
      <c r="E253" s="47"/>
      <c r="F253" s="603"/>
      <c r="G253" s="704"/>
      <c r="H253" s="10"/>
      <c r="I253" s="705"/>
      <c r="J253" s="819"/>
      <c r="K253" s="705"/>
      <c r="L253" s="149"/>
      <c r="M253" s="705"/>
      <c r="N253" s="237"/>
      <c r="O253" s="705"/>
      <c r="P253" s="820"/>
      <c r="Q253" s="705"/>
      <c r="R253" s="821"/>
      <c r="S253" s="705"/>
      <c r="T253" s="175"/>
      <c r="U253" s="1060">
        <f t="shared" si="70"/>
        <v>0</v>
      </c>
      <c r="V253" s="1032"/>
      <c r="W253" s="203"/>
      <c r="X253" s="121">
        <f t="shared" si="83"/>
        <v>0</v>
      </c>
      <c r="Y253" s="959">
        <f t="shared" si="72"/>
        <v>0</v>
      </c>
      <c r="Z253" s="975"/>
      <c r="AA253" s="17">
        <f t="shared" si="73"/>
        <v>0</v>
      </c>
      <c r="AB253" s="17">
        <f t="shared" si="74"/>
        <v>0</v>
      </c>
      <c r="AC253" s="17">
        <f t="shared" si="75"/>
        <v>0</v>
      </c>
      <c r="AD253" s="17">
        <f t="shared" si="82"/>
        <v>0</v>
      </c>
      <c r="AE253" s="17">
        <f t="shared" si="76"/>
        <v>0</v>
      </c>
      <c r="AF253" s="17">
        <f t="shared" si="77"/>
        <v>0</v>
      </c>
      <c r="AG253" s="17">
        <f t="shared" si="78"/>
        <v>0</v>
      </c>
    </row>
    <row r="254" spans="1:33" ht="15.75" customHeight="1" x14ac:dyDescent="0.25">
      <c r="A254" s="37">
        <v>17</v>
      </c>
      <c r="B254" s="19"/>
      <c r="C254" s="19"/>
      <c r="D254" s="20"/>
      <c r="E254" s="47"/>
      <c r="F254" s="603"/>
      <c r="G254" s="704"/>
      <c r="H254" s="10"/>
      <c r="I254" s="705"/>
      <c r="J254" s="819"/>
      <c r="K254" s="705"/>
      <c r="L254" s="149"/>
      <c r="M254" s="705"/>
      <c r="N254" s="237"/>
      <c r="O254" s="705"/>
      <c r="P254" s="820"/>
      <c r="Q254" s="705"/>
      <c r="R254" s="821"/>
      <c r="S254" s="705"/>
      <c r="T254" s="175"/>
      <c r="U254" s="1060">
        <f t="shared" si="70"/>
        <v>0</v>
      </c>
      <c r="V254" s="1032"/>
      <c r="W254" s="203"/>
      <c r="X254" s="121">
        <f t="shared" si="83"/>
        <v>0</v>
      </c>
      <c r="Y254" s="959">
        <f t="shared" si="72"/>
        <v>0</v>
      </c>
      <c r="Z254" s="975"/>
      <c r="AA254" s="17">
        <f t="shared" si="73"/>
        <v>0</v>
      </c>
      <c r="AB254" s="17">
        <f t="shared" si="74"/>
        <v>0</v>
      </c>
      <c r="AC254" s="17">
        <f t="shared" si="75"/>
        <v>0</v>
      </c>
      <c r="AD254" s="17">
        <f t="shared" si="82"/>
        <v>0</v>
      </c>
      <c r="AE254" s="17">
        <f t="shared" si="76"/>
        <v>0</v>
      </c>
      <c r="AF254" s="17">
        <f t="shared" si="77"/>
        <v>0</v>
      </c>
      <c r="AG254" s="17">
        <f t="shared" si="78"/>
        <v>0</v>
      </c>
    </row>
    <row r="255" spans="1:33" ht="15.75" customHeight="1" x14ac:dyDescent="0.25">
      <c r="A255" s="37">
        <v>18</v>
      </c>
      <c r="B255" s="19"/>
      <c r="C255" s="19"/>
      <c r="D255" s="20"/>
      <c r="E255" s="47"/>
      <c r="F255" s="603"/>
      <c r="G255" s="704"/>
      <c r="H255" s="10"/>
      <c r="I255" s="705"/>
      <c r="J255" s="819"/>
      <c r="K255" s="705"/>
      <c r="L255" s="149"/>
      <c r="M255" s="705"/>
      <c r="N255" s="237"/>
      <c r="O255" s="705"/>
      <c r="P255" s="820"/>
      <c r="Q255" s="705"/>
      <c r="R255" s="821"/>
      <c r="S255" s="705"/>
      <c r="T255" s="175"/>
      <c r="U255" s="1060">
        <f t="shared" si="70"/>
        <v>0</v>
      </c>
      <c r="V255" s="1032"/>
      <c r="W255" s="203"/>
      <c r="X255" s="121">
        <f t="shared" si="83"/>
        <v>0</v>
      </c>
      <c r="Y255" s="959">
        <f t="shared" si="72"/>
        <v>0</v>
      </c>
      <c r="Z255" s="975"/>
      <c r="AA255" s="17">
        <f t="shared" si="73"/>
        <v>0</v>
      </c>
      <c r="AB255" s="17">
        <f t="shared" si="74"/>
        <v>0</v>
      </c>
      <c r="AC255" s="17">
        <f t="shared" si="75"/>
        <v>0</v>
      </c>
      <c r="AD255" s="17">
        <f t="shared" si="82"/>
        <v>0</v>
      </c>
      <c r="AE255" s="17">
        <f t="shared" si="76"/>
        <v>0</v>
      </c>
      <c r="AF255" s="17">
        <f t="shared" si="77"/>
        <v>0</v>
      </c>
      <c r="AG255" s="17">
        <f t="shared" si="78"/>
        <v>0</v>
      </c>
    </row>
    <row r="256" spans="1:33" ht="15.75" customHeight="1" x14ac:dyDescent="0.25">
      <c r="A256" s="37">
        <v>19</v>
      </c>
      <c r="B256" s="19"/>
      <c r="C256" s="19"/>
      <c r="D256" s="20"/>
      <c r="E256" s="47"/>
      <c r="F256" s="603"/>
      <c r="G256" s="704"/>
      <c r="H256" s="10"/>
      <c r="I256" s="705"/>
      <c r="J256" s="819"/>
      <c r="K256" s="705"/>
      <c r="L256" s="149"/>
      <c r="M256" s="705"/>
      <c r="N256" s="237"/>
      <c r="O256" s="705"/>
      <c r="P256" s="820"/>
      <c r="Q256" s="705"/>
      <c r="R256" s="821"/>
      <c r="S256" s="705"/>
      <c r="T256" s="175"/>
      <c r="U256" s="1060">
        <f t="shared" si="70"/>
        <v>0</v>
      </c>
      <c r="V256" s="1032"/>
      <c r="W256" s="203"/>
      <c r="X256" s="121">
        <f t="shared" si="83"/>
        <v>0</v>
      </c>
      <c r="Y256" s="959">
        <f t="shared" si="72"/>
        <v>0</v>
      </c>
      <c r="Z256" s="975"/>
      <c r="AA256" s="17">
        <f t="shared" si="73"/>
        <v>0</v>
      </c>
      <c r="AB256" s="17">
        <f t="shared" si="74"/>
        <v>0</v>
      </c>
      <c r="AC256" s="17">
        <f t="shared" si="75"/>
        <v>0</v>
      </c>
      <c r="AD256" s="17">
        <f t="shared" si="82"/>
        <v>0</v>
      </c>
      <c r="AE256" s="17">
        <f t="shared" si="76"/>
        <v>0</v>
      </c>
      <c r="AF256" s="17">
        <f t="shared" si="77"/>
        <v>0</v>
      </c>
      <c r="AG256" s="17">
        <f t="shared" si="78"/>
        <v>0</v>
      </c>
    </row>
    <row r="257" spans="1:33" ht="15.75" customHeight="1" x14ac:dyDescent="0.25">
      <c r="A257" s="37">
        <v>20</v>
      </c>
      <c r="B257" s="19"/>
      <c r="C257" s="19"/>
      <c r="D257" s="20"/>
      <c r="E257" s="47"/>
      <c r="F257" s="603"/>
      <c r="G257" s="704"/>
      <c r="H257" s="10"/>
      <c r="I257" s="705"/>
      <c r="J257" s="819"/>
      <c r="K257" s="705"/>
      <c r="L257" s="149"/>
      <c r="M257" s="705"/>
      <c r="N257" s="237"/>
      <c r="O257" s="705"/>
      <c r="P257" s="820"/>
      <c r="Q257" s="705"/>
      <c r="R257" s="821"/>
      <c r="S257" s="705"/>
      <c r="T257" s="175"/>
      <c r="U257" s="1060">
        <f t="shared" si="70"/>
        <v>0</v>
      </c>
      <c r="V257" s="1032"/>
      <c r="W257" s="203"/>
      <c r="X257" s="121">
        <f t="shared" si="83"/>
        <v>0</v>
      </c>
      <c r="Y257" s="959">
        <f t="shared" si="72"/>
        <v>0</v>
      </c>
      <c r="Z257" s="975"/>
      <c r="AA257" s="17">
        <f t="shared" si="73"/>
        <v>0</v>
      </c>
      <c r="AB257" s="17">
        <f t="shared" si="74"/>
        <v>0</v>
      </c>
      <c r="AC257" s="17">
        <f t="shared" si="75"/>
        <v>0</v>
      </c>
      <c r="AD257" s="17">
        <f t="shared" si="82"/>
        <v>0</v>
      </c>
      <c r="AE257" s="17">
        <f t="shared" si="76"/>
        <v>0</v>
      </c>
      <c r="AF257" s="17">
        <f t="shared" si="77"/>
        <v>0</v>
      </c>
      <c r="AG257" s="17">
        <f t="shared" si="78"/>
        <v>0</v>
      </c>
    </row>
    <row r="258" spans="1:33" ht="15.75" customHeight="1" x14ac:dyDescent="0.25">
      <c r="A258" s="37">
        <v>21</v>
      </c>
      <c r="B258" s="19"/>
      <c r="C258" s="19"/>
      <c r="D258" s="20"/>
      <c r="E258" s="47"/>
      <c r="F258" s="603"/>
      <c r="G258" s="704"/>
      <c r="H258" s="10"/>
      <c r="I258" s="705"/>
      <c r="J258" s="819"/>
      <c r="K258" s="705"/>
      <c r="L258" s="149"/>
      <c r="M258" s="705"/>
      <c r="N258" s="237"/>
      <c r="O258" s="705"/>
      <c r="P258" s="820"/>
      <c r="Q258" s="705"/>
      <c r="R258" s="821"/>
      <c r="S258" s="705"/>
      <c r="T258" s="175"/>
      <c r="U258" s="1060">
        <f t="shared" si="70"/>
        <v>0</v>
      </c>
      <c r="V258" s="1032"/>
      <c r="W258" s="203"/>
      <c r="X258" s="121">
        <f t="shared" si="83"/>
        <v>0</v>
      </c>
      <c r="Y258" s="959">
        <f t="shared" si="72"/>
        <v>0</v>
      </c>
      <c r="Z258" s="975"/>
      <c r="AA258" s="17">
        <f t="shared" si="73"/>
        <v>0</v>
      </c>
      <c r="AB258" s="17">
        <f t="shared" si="74"/>
        <v>0</v>
      </c>
      <c r="AC258" s="17">
        <f t="shared" si="75"/>
        <v>0</v>
      </c>
      <c r="AD258" s="17">
        <f t="shared" si="82"/>
        <v>0</v>
      </c>
      <c r="AE258" s="17">
        <f t="shared" si="76"/>
        <v>0</v>
      </c>
      <c r="AF258" s="17">
        <f t="shared" si="77"/>
        <v>0</v>
      </c>
      <c r="AG258" s="17">
        <f t="shared" si="78"/>
        <v>0</v>
      </c>
    </row>
    <row r="259" spans="1:33" ht="15.75" customHeight="1" x14ac:dyDescent="0.25">
      <c r="A259" s="37">
        <v>22</v>
      </c>
      <c r="B259" s="19"/>
      <c r="C259" s="19"/>
      <c r="D259" s="20"/>
      <c r="E259" s="47"/>
      <c r="F259" s="603"/>
      <c r="G259" s="704"/>
      <c r="H259" s="10"/>
      <c r="I259" s="705"/>
      <c r="J259" s="819"/>
      <c r="K259" s="705"/>
      <c r="L259" s="149"/>
      <c r="M259" s="705"/>
      <c r="N259" s="237"/>
      <c r="O259" s="705"/>
      <c r="P259" s="820"/>
      <c r="Q259" s="705"/>
      <c r="R259" s="821"/>
      <c r="S259" s="705"/>
      <c r="T259" s="175"/>
      <c r="U259" s="1060">
        <f t="shared" si="70"/>
        <v>0</v>
      </c>
      <c r="V259" s="1032"/>
      <c r="W259" s="203"/>
      <c r="X259" s="121">
        <f t="shared" si="83"/>
        <v>0</v>
      </c>
      <c r="Y259" s="959">
        <f t="shared" si="72"/>
        <v>0</v>
      </c>
      <c r="Z259" s="975"/>
      <c r="AA259" s="17">
        <f t="shared" si="73"/>
        <v>0</v>
      </c>
      <c r="AB259" s="17">
        <f t="shared" si="74"/>
        <v>0</v>
      </c>
      <c r="AC259" s="17">
        <f t="shared" si="75"/>
        <v>0</v>
      </c>
      <c r="AD259" s="17">
        <f t="shared" si="82"/>
        <v>0</v>
      </c>
      <c r="AE259" s="17">
        <f t="shared" si="76"/>
        <v>0</v>
      </c>
      <c r="AF259" s="17">
        <f t="shared" si="77"/>
        <v>0</v>
      </c>
      <c r="AG259" s="17">
        <f t="shared" si="78"/>
        <v>0</v>
      </c>
    </row>
    <row r="260" spans="1:33" ht="15.75" customHeight="1" x14ac:dyDescent="0.25">
      <c r="A260" s="37">
        <v>23</v>
      </c>
      <c r="B260" s="19"/>
      <c r="C260" s="19"/>
      <c r="D260" s="20"/>
      <c r="E260" s="46"/>
      <c r="F260" s="603"/>
      <c r="G260" s="704"/>
      <c r="H260" s="10"/>
      <c r="I260" s="705"/>
      <c r="J260" s="819"/>
      <c r="K260" s="705"/>
      <c r="L260" s="149"/>
      <c r="M260" s="705"/>
      <c r="N260" s="237"/>
      <c r="O260" s="705"/>
      <c r="P260" s="820"/>
      <c r="Q260" s="705"/>
      <c r="R260" s="821"/>
      <c r="S260" s="705"/>
      <c r="T260" s="175"/>
      <c r="U260" s="1060">
        <f t="shared" si="70"/>
        <v>0</v>
      </c>
      <c r="V260" s="1032"/>
      <c r="W260" s="203"/>
      <c r="X260" s="121">
        <f t="shared" si="83"/>
        <v>0</v>
      </c>
      <c r="Y260" s="959">
        <f t="shared" si="72"/>
        <v>0</v>
      </c>
      <c r="Z260" s="975"/>
      <c r="AA260" s="17">
        <f t="shared" si="73"/>
        <v>0</v>
      </c>
      <c r="AB260" s="17">
        <f t="shared" si="74"/>
        <v>0</v>
      </c>
      <c r="AC260" s="17">
        <f t="shared" si="75"/>
        <v>0</v>
      </c>
      <c r="AD260" s="17">
        <f t="shared" si="82"/>
        <v>0</v>
      </c>
      <c r="AE260" s="17">
        <f t="shared" si="76"/>
        <v>0</v>
      </c>
      <c r="AF260" s="17">
        <f t="shared" si="77"/>
        <v>0</v>
      </c>
      <c r="AG260" s="17">
        <f t="shared" si="78"/>
        <v>0</v>
      </c>
    </row>
    <row r="261" spans="1:33" ht="15.75" customHeight="1" x14ac:dyDescent="0.25">
      <c r="A261" s="37">
        <v>24</v>
      </c>
      <c r="B261" s="19"/>
      <c r="C261" s="19"/>
      <c r="D261" s="20"/>
      <c r="E261" s="47"/>
      <c r="F261" s="603"/>
      <c r="G261" s="704"/>
      <c r="H261" s="10"/>
      <c r="I261" s="705"/>
      <c r="J261" s="819"/>
      <c r="K261" s="705"/>
      <c r="L261" s="149"/>
      <c r="M261" s="705"/>
      <c r="N261" s="237"/>
      <c r="O261" s="705"/>
      <c r="P261" s="820"/>
      <c r="Q261" s="705"/>
      <c r="R261" s="821"/>
      <c r="S261" s="705"/>
      <c r="T261" s="175"/>
      <c r="U261" s="1060">
        <f t="shared" si="70"/>
        <v>0</v>
      </c>
      <c r="V261" s="1032"/>
      <c r="W261" s="203"/>
      <c r="X261" s="121">
        <f t="shared" si="83"/>
        <v>0</v>
      </c>
      <c r="Y261" s="959">
        <f t="shared" si="72"/>
        <v>0</v>
      </c>
      <c r="Z261" s="975"/>
      <c r="AA261" s="17">
        <f t="shared" si="73"/>
        <v>0</v>
      </c>
      <c r="AB261" s="17">
        <f t="shared" si="74"/>
        <v>0</v>
      </c>
      <c r="AC261" s="17">
        <f t="shared" si="75"/>
        <v>0</v>
      </c>
      <c r="AD261" s="17">
        <f t="shared" si="82"/>
        <v>0</v>
      </c>
      <c r="AE261" s="17">
        <f t="shared" si="76"/>
        <v>0</v>
      </c>
      <c r="AF261" s="17">
        <f t="shared" si="77"/>
        <v>0</v>
      </c>
      <c r="AG261" s="17">
        <f t="shared" si="78"/>
        <v>0</v>
      </c>
    </row>
    <row r="262" spans="1:33" ht="15.75" customHeight="1" x14ac:dyDescent="0.25">
      <c r="A262" s="37">
        <v>25</v>
      </c>
      <c r="B262" s="19"/>
      <c r="C262" s="19"/>
      <c r="D262" s="20"/>
      <c r="E262" s="47"/>
      <c r="F262" s="603"/>
      <c r="G262" s="704"/>
      <c r="H262" s="10"/>
      <c r="I262" s="705"/>
      <c r="J262" s="819"/>
      <c r="K262" s="705"/>
      <c r="L262" s="149"/>
      <c r="M262" s="705"/>
      <c r="N262" s="237"/>
      <c r="O262" s="705"/>
      <c r="P262" s="820"/>
      <c r="Q262" s="705"/>
      <c r="R262" s="821"/>
      <c r="S262" s="705"/>
      <c r="T262" s="175"/>
      <c r="U262" s="1060">
        <f t="shared" si="70"/>
        <v>0</v>
      </c>
      <c r="V262" s="1032"/>
      <c r="W262" s="203"/>
      <c r="X262" s="121">
        <f t="shared" si="83"/>
        <v>0</v>
      </c>
      <c r="Y262" s="959">
        <f t="shared" si="72"/>
        <v>0</v>
      </c>
      <c r="Z262" s="975"/>
      <c r="AA262" s="17">
        <f t="shared" si="73"/>
        <v>0</v>
      </c>
      <c r="AB262" s="17">
        <f t="shared" si="74"/>
        <v>0</v>
      </c>
      <c r="AC262" s="17">
        <f t="shared" si="75"/>
        <v>0</v>
      </c>
      <c r="AD262" s="17">
        <f t="shared" si="82"/>
        <v>0</v>
      </c>
      <c r="AE262" s="17">
        <f t="shared" si="76"/>
        <v>0</v>
      </c>
      <c r="AF262" s="17">
        <f t="shared" si="77"/>
        <v>0</v>
      </c>
      <c r="AG262" s="17">
        <f t="shared" si="78"/>
        <v>0</v>
      </c>
    </row>
    <row r="263" spans="1:33" ht="15.75" customHeight="1" x14ac:dyDescent="0.25">
      <c r="A263" s="37">
        <v>33</v>
      </c>
      <c r="B263" s="19"/>
      <c r="C263" s="19"/>
      <c r="D263" s="20"/>
      <c r="E263" s="47"/>
      <c r="F263" s="603"/>
      <c r="G263" s="704"/>
      <c r="H263" s="10"/>
      <c r="I263" s="705"/>
      <c r="J263" s="819"/>
      <c r="K263" s="705"/>
      <c r="L263" s="149"/>
      <c r="M263" s="705"/>
      <c r="N263" s="237"/>
      <c r="O263" s="705"/>
      <c r="P263" s="820"/>
      <c r="Q263" s="705"/>
      <c r="R263" s="821"/>
      <c r="S263" s="705"/>
      <c r="T263" s="175"/>
      <c r="U263" s="1060">
        <f t="shared" si="70"/>
        <v>0</v>
      </c>
      <c r="V263" s="1032"/>
      <c r="W263" s="203"/>
      <c r="X263" s="121">
        <f t="shared" si="83"/>
        <v>0</v>
      </c>
      <c r="Y263" s="959">
        <f t="shared" si="72"/>
        <v>0</v>
      </c>
      <c r="Z263" s="975"/>
      <c r="AA263" s="17">
        <f t="shared" si="73"/>
        <v>0</v>
      </c>
      <c r="AB263" s="17">
        <f t="shared" si="74"/>
        <v>0</v>
      </c>
      <c r="AC263" s="17">
        <f t="shared" si="75"/>
        <v>0</v>
      </c>
      <c r="AD263" s="17">
        <f t="shared" si="82"/>
        <v>0</v>
      </c>
      <c r="AE263" s="17">
        <f t="shared" si="76"/>
        <v>0</v>
      </c>
      <c r="AF263" s="17">
        <f t="shared" si="77"/>
        <v>0</v>
      </c>
      <c r="AG263" s="17">
        <f t="shared" si="78"/>
        <v>0</v>
      </c>
    </row>
    <row r="264" spans="1:33" ht="15.75" customHeight="1" x14ac:dyDescent="0.25">
      <c r="A264" s="37">
        <v>34</v>
      </c>
      <c r="B264" s="19"/>
      <c r="C264" s="19"/>
      <c r="D264" s="20"/>
      <c r="E264" s="47"/>
      <c r="F264" s="603"/>
      <c r="G264" s="704"/>
      <c r="H264" s="10"/>
      <c r="I264" s="705"/>
      <c r="J264" s="819"/>
      <c r="K264" s="705"/>
      <c r="L264" s="149"/>
      <c r="M264" s="705"/>
      <c r="N264" s="237"/>
      <c r="O264" s="705"/>
      <c r="P264" s="820"/>
      <c r="Q264" s="705"/>
      <c r="R264" s="821"/>
      <c r="S264" s="705"/>
      <c r="T264" s="175"/>
      <c r="U264" s="1060">
        <f t="shared" si="70"/>
        <v>0</v>
      </c>
      <c r="V264" s="1032"/>
      <c r="W264" s="203"/>
      <c r="X264" s="121">
        <f t="shared" si="83"/>
        <v>0</v>
      </c>
      <c r="Y264" s="959">
        <f t="shared" si="72"/>
        <v>0</v>
      </c>
      <c r="Z264" s="975"/>
      <c r="AA264" s="17">
        <f t="shared" si="73"/>
        <v>0</v>
      </c>
      <c r="AB264" s="17">
        <f t="shared" si="74"/>
        <v>0</v>
      </c>
      <c r="AC264" s="17">
        <f t="shared" si="75"/>
        <v>0</v>
      </c>
      <c r="AD264" s="17">
        <f t="shared" si="82"/>
        <v>0</v>
      </c>
      <c r="AE264" s="17">
        <f t="shared" si="76"/>
        <v>0</v>
      </c>
      <c r="AF264" s="17">
        <f t="shared" si="77"/>
        <v>0</v>
      </c>
      <c r="AG264" s="17">
        <f t="shared" si="78"/>
        <v>0</v>
      </c>
    </row>
    <row r="265" spans="1:33" s="2" customFormat="1" ht="15.75" customHeight="1" x14ac:dyDescent="0.25">
      <c r="A265" s="37"/>
      <c r="B265" s="19"/>
      <c r="C265" s="19"/>
      <c r="D265" s="20"/>
      <c r="E265" s="47"/>
      <c r="F265" s="603"/>
      <c r="G265" s="704"/>
      <c r="H265" s="10"/>
      <c r="I265" s="705"/>
      <c r="J265" s="819"/>
      <c r="K265" s="705"/>
      <c r="L265" s="149"/>
      <c r="M265" s="705"/>
      <c r="N265" s="237"/>
      <c r="O265" s="705"/>
      <c r="P265" s="820"/>
      <c r="Q265" s="705"/>
      <c r="R265" s="821"/>
      <c r="S265" s="705"/>
      <c r="T265" s="175"/>
      <c r="U265" s="1060">
        <f t="shared" ref="U265:U328" si="84">T265+R265+P265+N265+L265+J265+H265</f>
        <v>0</v>
      </c>
      <c r="V265" s="1032"/>
      <c r="W265" s="203"/>
      <c r="X265" s="121">
        <f t="shared" si="83"/>
        <v>0</v>
      </c>
      <c r="Y265" s="959">
        <f t="shared" ref="Y265:Y328" si="85">G265+I265+K265+M265+O265+Q265+S265</f>
        <v>0</v>
      </c>
      <c r="Z265" s="975"/>
      <c r="AA265" s="17">
        <f t="shared" ref="AA265:AA328" si="86">H265*C265</f>
        <v>0</v>
      </c>
      <c r="AB265" s="17">
        <f t="shared" ref="AB265:AB328" si="87">J265*C265</f>
        <v>0</v>
      </c>
      <c r="AC265" s="17">
        <f t="shared" ref="AC265:AC328" si="88">L265*C265</f>
        <v>0</v>
      </c>
      <c r="AD265" s="17">
        <f t="shared" ref="AD265:AD328" si="89">N265*C265</f>
        <v>0</v>
      </c>
      <c r="AE265" s="17">
        <f t="shared" ref="AE265:AE328" si="90">P265*C265</f>
        <v>0</v>
      </c>
      <c r="AF265" s="17">
        <f t="shared" ref="AF265:AF328" si="91">R265*C265</f>
        <v>0</v>
      </c>
      <c r="AG265" s="17">
        <f t="shared" ref="AG265:AG328" si="92">T265*C265</f>
        <v>0</v>
      </c>
    </row>
    <row r="266" spans="1:33" ht="15.75" customHeight="1" x14ac:dyDescent="0.25">
      <c r="A266" s="37">
        <v>1</v>
      </c>
      <c r="B266" s="19"/>
      <c r="C266" s="19"/>
      <c r="D266" s="20"/>
      <c r="E266" s="47"/>
      <c r="F266" s="603"/>
      <c r="G266" s="704"/>
      <c r="H266" s="10"/>
      <c r="I266" s="705"/>
      <c r="J266" s="819"/>
      <c r="K266" s="705"/>
      <c r="L266" s="149"/>
      <c r="M266" s="705"/>
      <c r="N266" s="237"/>
      <c r="O266" s="705"/>
      <c r="P266" s="820"/>
      <c r="Q266" s="705"/>
      <c r="R266" s="821"/>
      <c r="S266" s="705"/>
      <c r="T266" s="175"/>
      <c r="U266" s="1060">
        <f t="shared" si="84"/>
        <v>0</v>
      </c>
      <c r="V266" s="1032"/>
      <c r="W266" s="203"/>
      <c r="X266" s="121">
        <f t="shared" si="83"/>
        <v>0</v>
      </c>
      <c r="Y266" s="959">
        <f t="shared" si="85"/>
        <v>0</v>
      </c>
      <c r="Z266" s="975"/>
      <c r="AA266" s="17">
        <f t="shared" si="86"/>
        <v>0</v>
      </c>
      <c r="AB266" s="17">
        <f t="shared" si="87"/>
        <v>0</v>
      </c>
      <c r="AC266" s="17">
        <f t="shared" si="88"/>
        <v>0</v>
      </c>
      <c r="AD266" s="17">
        <f t="shared" si="89"/>
        <v>0</v>
      </c>
      <c r="AE266" s="17">
        <f t="shared" si="90"/>
        <v>0</v>
      </c>
      <c r="AF266" s="17">
        <f t="shared" si="91"/>
        <v>0</v>
      </c>
      <c r="AG266" s="17">
        <f t="shared" si="92"/>
        <v>0</v>
      </c>
    </row>
    <row r="267" spans="1:33" ht="15.75" customHeight="1" x14ac:dyDescent="0.25">
      <c r="A267" s="37">
        <v>2</v>
      </c>
      <c r="B267" s="19"/>
      <c r="C267" s="19"/>
      <c r="D267" s="20"/>
      <c r="E267" s="47"/>
      <c r="F267" s="603"/>
      <c r="G267" s="704"/>
      <c r="H267" s="10"/>
      <c r="I267" s="705"/>
      <c r="J267" s="819"/>
      <c r="K267" s="705"/>
      <c r="L267" s="149"/>
      <c r="M267" s="705"/>
      <c r="N267" s="237"/>
      <c r="O267" s="705"/>
      <c r="P267" s="820"/>
      <c r="Q267" s="705"/>
      <c r="R267" s="821"/>
      <c r="S267" s="705"/>
      <c r="T267" s="175"/>
      <c r="U267" s="1060">
        <f t="shared" si="84"/>
        <v>0</v>
      </c>
      <c r="V267" s="1032"/>
      <c r="W267" s="203"/>
      <c r="X267" s="121">
        <f t="shared" si="83"/>
        <v>0</v>
      </c>
      <c r="Y267" s="959">
        <f t="shared" si="85"/>
        <v>0</v>
      </c>
      <c r="Z267" s="975"/>
      <c r="AA267" s="17">
        <f t="shared" si="86"/>
        <v>0</v>
      </c>
      <c r="AB267" s="17">
        <f t="shared" si="87"/>
        <v>0</v>
      </c>
      <c r="AC267" s="17">
        <f t="shared" si="88"/>
        <v>0</v>
      </c>
      <c r="AD267" s="17">
        <f t="shared" si="89"/>
        <v>0</v>
      </c>
      <c r="AE267" s="17">
        <f t="shared" si="90"/>
        <v>0</v>
      </c>
      <c r="AF267" s="17">
        <f t="shared" si="91"/>
        <v>0</v>
      </c>
      <c r="AG267" s="17">
        <f t="shared" si="92"/>
        <v>0</v>
      </c>
    </row>
    <row r="268" spans="1:33" ht="15.75" customHeight="1" x14ac:dyDescent="0.25">
      <c r="A268" s="37">
        <v>3</v>
      </c>
      <c r="B268" s="19"/>
      <c r="C268" s="19"/>
      <c r="D268" s="20"/>
      <c r="E268" s="47"/>
      <c r="F268" s="603"/>
      <c r="G268" s="704"/>
      <c r="H268" s="10"/>
      <c r="I268" s="705"/>
      <c r="J268" s="819"/>
      <c r="K268" s="705"/>
      <c r="L268" s="149"/>
      <c r="M268" s="705"/>
      <c r="N268" s="237"/>
      <c r="O268" s="705"/>
      <c r="P268" s="820"/>
      <c r="Q268" s="705"/>
      <c r="R268" s="821"/>
      <c r="S268" s="705"/>
      <c r="T268" s="175"/>
      <c r="U268" s="1060">
        <f t="shared" si="84"/>
        <v>0</v>
      </c>
      <c r="V268" s="1032"/>
      <c r="W268" s="203"/>
      <c r="X268" s="121">
        <f t="shared" si="83"/>
        <v>0</v>
      </c>
      <c r="Y268" s="959">
        <f t="shared" si="85"/>
        <v>0</v>
      </c>
      <c r="Z268" s="975"/>
      <c r="AA268" s="17">
        <f t="shared" si="86"/>
        <v>0</v>
      </c>
      <c r="AB268" s="17">
        <f t="shared" si="87"/>
        <v>0</v>
      </c>
      <c r="AC268" s="17">
        <f t="shared" si="88"/>
        <v>0</v>
      </c>
      <c r="AD268" s="17">
        <f t="shared" si="89"/>
        <v>0</v>
      </c>
      <c r="AE268" s="17">
        <f t="shared" si="90"/>
        <v>0</v>
      </c>
      <c r="AF268" s="17">
        <f t="shared" si="91"/>
        <v>0</v>
      </c>
      <c r="AG268" s="17">
        <f t="shared" si="92"/>
        <v>0</v>
      </c>
    </row>
    <row r="269" spans="1:33" s="3" customFormat="1" ht="15.75" customHeight="1" x14ac:dyDescent="0.25">
      <c r="A269" s="37">
        <v>5</v>
      </c>
      <c r="B269" s="19"/>
      <c r="C269" s="19"/>
      <c r="D269" s="20"/>
      <c r="E269" s="47"/>
      <c r="F269" s="603"/>
      <c r="G269" s="704"/>
      <c r="H269" s="10"/>
      <c r="I269" s="705"/>
      <c r="J269" s="819"/>
      <c r="K269" s="705"/>
      <c r="L269" s="149"/>
      <c r="M269" s="705"/>
      <c r="N269" s="237"/>
      <c r="O269" s="705"/>
      <c r="P269" s="820"/>
      <c r="Q269" s="705"/>
      <c r="R269" s="821"/>
      <c r="S269" s="705"/>
      <c r="T269" s="175"/>
      <c r="U269" s="1060">
        <f t="shared" si="84"/>
        <v>0</v>
      </c>
      <c r="V269" s="1032"/>
      <c r="W269" s="203"/>
      <c r="X269" s="121">
        <f t="shared" si="83"/>
        <v>0</v>
      </c>
      <c r="Y269" s="959">
        <f t="shared" si="85"/>
        <v>0</v>
      </c>
      <c r="Z269" s="975"/>
      <c r="AA269" s="17">
        <f t="shared" si="86"/>
        <v>0</v>
      </c>
      <c r="AB269" s="17">
        <f t="shared" si="87"/>
        <v>0</v>
      </c>
      <c r="AC269" s="17">
        <f t="shared" si="88"/>
        <v>0</v>
      </c>
      <c r="AD269" s="17">
        <f t="shared" si="89"/>
        <v>0</v>
      </c>
      <c r="AE269" s="17">
        <f t="shared" si="90"/>
        <v>0</v>
      </c>
      <c r="AF269" s="17">
        <f t="shared" si="91"/>
        <v>0</v>
      </c>
      <c r="AG269" s="17">
        <f t="shared" si="92"/>
        <v>0</v>
      </c>
    </row>
    <row r="270" spans="1:33" s="3" customFormat="1" ht="15.75" customHeight="1" x14ac:dyDescent="0.25">
      <c r="A270" s="37">
        <v>6</v>
      </c>
      <c r="B270" s="19"/>
      <c r="C270" s="19"/>
      <c r="D270" s="20"/>
      <c r="E270" s="47"/>
      <c r="F270" s="603"/>
      <c r="G270" s="704"/>
      <c r="H270" s="10"/>
      <c r="I270" s="705"/>
      <c r="J270" s="819"/>
      <c r="K270" s="705"/>
      <c r="L270" s="149"/>
      <c r="M270" s="705"/>
      <c r="N270" s="237"/>
      <c r="O270" s="705"/>
      <c r="P270" s="820"/>
      <c r="Q270" s="705"/>
      <c r="R270" s="821"/>
      <c r="S270" s="705"/>
      <c r="T270" s="175"/>
      <c r="U270" s="1060">
        <f t="shared" si="84"/>
        <v>0</v>
      </c>
      <c r="V270" s="1032"/>
      <c r="W270" s="203"/>
      <c r="X270" s="121">
        <f t="shared" si="83"/>
        <v>0</v>
      </c>
      <c r="Y270" s="959">
        <f t="shared" si="85"/>
        <v>0</v>
      </c>
      <c r="Z270" s="975"/>
      <c r="AA270" s="17">
        <f t="shared" si="86"/>
        <v>0</v>
      </c>
      <c r="AB270" s="17">
        <f t="shared" si="87"/>
        <v>0</v>
      </c>
      <c r="AC270" s="17">
        <f t="shared" si="88"/>
        <v>0</v>
      </c>
      <c r="AD270" s="17">
        <f t="shared" si="89"/>
        <v>0</v>
      </c>
      <c r="AE270" s="17">
        <f t="shared" si="90"/>
        <v>0</v>
      </c>
      <c r="AF270" s="17">
        <f t="shared" si="91"/>
        <v>0</v>
      </c>
      <c r="AG270" s="17">
        <f t="shared" si="92"/>
        <v>0</v>
      </c>
    </row>
    <row r="271" spans="1:33" s="3" customFormat="1" ht="15.75" customHeight="1" x14ac:dyDescent="0.25">
      <c r="A271" s="37">
        <v>7</v>
      </c>
      <c r="B271" s="19"/>
      <c r="C271" s="19"/>
      <c r="D271" s="20"/>
      <c r="E271" s="47"/>
      <c r="F271" s="603"/>
      <c r="G271" s="704"/>
      <c r="H271" s="10"/>
      <c r="I271" s="705"/>
      <c r="J271" s="819"/>
      <c r="K271" s="705"/>
      <c r="L271" s="149"/>
      <c r="M271" s="705"/>
      <c r="N271" s="237"/>
      <c r="O271" s="705"/>
      <c r="P271" s="820"/>
      <c r="Q271" s="705"/>
      <c r="R271" s="821"/>
      <c r="S271" s="705"/>
      <c r="T271" s="175"/>
      <c r="U271" s="1060">
        <f t="shared" si="84"/>
        <v>0</v>
      </c>
      <c r="V271" s="1032"/>
      <c r="W271" s="203"/>
      <c r="X271" s="121">
        <f t="shared" si="83"/>
        <v>0</v>
      </c>
      <c r="Y271" s="959">
        <f t="shared" si="85"/>
        <v>0</v>
      </c>
      <c r="Z271" s="975"/>
      <c r="AA271" s="17">
        <f t="shared" si="86"/>
        <v>0</v>
      </c>
      <c r="AB271" s="17">
        <f t="shared" si="87"/>
        <v>0</v>
      </c>
      <c r="AC271" s="17">
        <f t="shared" si="88"/>
        <v>0</v>
      </c>
      <c r="AD271" s="17">
        <f t="shared" si="89"/>
        <v>0</v>
      </c>
      <c r="AE271" s="17">
        <f t="shared" si="90"/>
        <v>0</v>
      </c>
      <c r="AF271" s="17">
        <f t="shared" si="91"/>
        <v>0</v>
      </c>
      <c r="AG271" s="17">
        <f t="shared" si="92"/>
        <v>0</v>
      </c>
    </row>
    <row r="272" spans="1:33" s="3" customFormat="1" ht="15.75" customHeight="1" x14ac:dyDescent="0.25">
      <c r="A272" s="37">
        <v>8</v>
      </c>
      <c r="B272" s="19"/>
      <c r="C272" s="19"/>
      <c r="D272" s="20"/>
      <c r="E272" s="47"/>
      <c r="F272" s="603"/>
      <c r="G272" s="704"/>
      <c r="H272" s="10"/>
      <c r="I272" s="705"/>
      <c r="J272" s="819"/>
      <c r="K272" s="705"/>
      <c r="L272" s="149"/>
      <c r="M272" s="705"/>
      <c r="N272" s="237"/>
      <c r="O272" s="705"/>
      <c r="P272" s="820"/>
      <c r="Q272" s="705"/>
      <c r="R272" s="821"/>
      <c r="S272" s="705"/>
      <c r="T272" s="175"/>
      <c r="U272" s="1060">
        <f t="shared" si="84"/>
        <v>0</v>
      </c>
      <c r="V272" s="1032"/>
      <c r="W272" s="203"/>
      <c r="X272" s="121">
        <f t="shared" si="83"/>
        <v>0</v>
      </c>
      <c r="Y272" s="959">
        <f t="shared" si="85"/>
        <v>0</v>
      </c>
      <c r="Z272" s="975"/>
      <c r="AA272" s="17">
        <f t="shared" si="86"/>
        <v>0</v>
      </c>
      <c r="AB272" s="17">
        <f t="shared" si="87"/>
        <v>0</v>
      </c>
      <c r="AC272" s="17">
        <f t="shared" si="88"/>
        <v>0</v>
      </c>
      <c r="AD272" s="17">
        <f t="shared" si="89"/>
        <v>0</v>
      </c>
      <c r="AE272" s="17">
        <f t="shared" si="90"/>
        <v>0</v>
      </c>
      <c r="AF272" s="17">
        <f t="shared" si="91"/>
        <v>0</v>
      </c>
      <c r="AG272" s="17">
        <f t="shared" si="92"/>
        <v>0</v>
      </c>
    </row>
    <row r="273" spans="1:33" ht="15.75" customHeight="1" x14ac:dyDescent="0.25">
      <c r="A273" s="37">
        <v>19</v>
      </c>
      <c r="B273" s="19"/>
      <c r="C273" s="19"/>
      <c r="D273" s="20"/>
      <c r="E273" s="47"/>
      <c r="F273" s="603"/>
      <c r="G273" s="704"/>
      <c r="H273" s="10"/>
      <c r="I273" s="705"/>
      <c r="J273" s="819"/>
      <c r="K273" s="705"/>
      <c r="L273" s="149"/>
      <c r="M273" s="705"/>
      <c r="N273" s="237"/>
      <c r="O273" s="705"/>
      <c r="P273" s="820"/>
      <c r="Q273" s="705"/>
      <c r="R273" s="821"/>
      <c r="S273" s="705"/>
      <c r="T273" s="175"/>
      <c r="U273" s="1060">
        <f t="shared" si="84"/>
        <v>0</v>
      </c>
      <c r="V273" s="1032"/>
      <c r="W273" s="203"/>
      <c r="X273" s="121">
        <f t="shared" si="83"/>
        <v>0</v>
      </c>
      <c r="Y273" s="959">
        <f t="shared" si="85"/>
        <v>0</v>
      </c>
      <c r="Z273" s="975"/>
      <c r="AA273" s="17">
        <f t="shared" si="86"/>
        <v>0</v>
      </c>
      <c r="AB273" s="17">
        <f t="shared" si="87"/>
        <v>0</v>
      </c>
      <c r="AC273" s="17">
        <f t="shared" si="88"/>
        <v>0</v>
      </c>
      <c r="AD273" s="17">
        <f t="shared" si="89"/>
        <v>0</v>
      </c>
      <c r="AE273" s="17">
        <f t="shared" si="90"/>
        <v>0</v>
      </c>
      <c r="AF273" s="17">
        <f t="shared" si="91"/>
        <v>0</v>
      </c>
      <c r="AG273" s="17">
        <f t="shared" si="92"/>
        <v>0</v>
      </c>
    </row>
    <row r="274" spans="1:33" ht="15.75" customHeight="1" x14ac:dyDescent="0.25">
      <c r="A274" s="37">
        <v>20</v>
      </c>
      <c r="B274" s="19"/>
      <c r="C274" s="19"/>
      <c r="D274" s="20"/>
      <c r="E274" s="47"/>
      <c r="F274" s="603"/>
      <c r="G274" s="704"/>
      <c r="H274" s="10"/>
      <c r="I274" s="705"/>
      <c r="J274" s="819"/>
      <c r="K274" s="705"/>
      <c r="L274" s="149"/>
      <c r="M274" s="705"/>
      <c r="N274" s="237"/>
      <c r="O274" s="705"/>
      <c r="P274" s="820"/>
      <c r="Q274" s="705"/>
      <c r="R274" s="821"/>
      <c r="S274" s="705"/>
      <c r="T274" s="175"/>
      <c r="U274" s="1060">
        <f t="shared" si="84"/>
        <v>0</v>
      </c>
      <c r="V274" s="1032"/>
      <c r="W274" s="203"/>
      <c r="X274" s="121">
        <f t="shared" si="83"/>
        <v>0</v>
      </c>
      <c r="Y274" s="959">
        <f t="shared" si="85"/>
        <v>0</v>
      </c>
      <c r="Z274" s="975"/>
      <c r="AA274" s="17">
        <f t="shared" si="86"/>
        <v>0</v>
      </c>
      <c r="AB274" s="17">
        <f t="shared" si="87"/>
        <v>0</v>
      </c>
      <c r="AC274" s="17">
        <f t="shared" si="88"/>
        <v>0</v>
      </c>
      <c r="AD274" s="17">
        <f t="shared" si="89"/>
        <v>0</v>
      </c>
      <c r="AE274" s="17">
        <f t="shared" si="90"/>
        <v>0</v>
      </c>
      <c r="AF274" s="17">
        <f t="shared" si="91"/>
        <v>0</v>
      </c>
      <c r="AG274" s="17">
        <f t="shared" si="92"/>
        <v>0</v>
      </c>
    </row>
    <row r="275" spans="1:33" s="2" customFormat="1" ht="15.75" customHeight="1" x14ac:dyDescent="0.25">
      <c r="A275" s="37"/>
      <c r="B275" s="19"/>
      <c r="C275" s="19"/>
      <c r="D275" s="20"/>
      <c r="E275" s="47"/>
      <c r="F275" s="603"/>
      <c r="G275" s="704"/>
      <c r="H275" s="10"/>
      <c r="I275" s="705"/>
      <c r="J275" s="819"/>
      <c r="K275" s="705"/>
      <c r="L275" s="149"/>
      <c r="M275" s="705"/>
      <c r="N275" s="237"/>
      <c r="O275" s="705"/>
      <c r="P275" s="820"/>
      <c r="Q275" s="705"/>
      <c r="R275" s="821"/>
      <c r="S275" s="705"/>
      <c r="T275" s="175"/>
      <c r="U275" s="1060">
        <f t="shared" si="84"/>
        <v>0</v>
      </c>
      <c r="V275" s="1032"/>
      <c r="W275" s="203"/>
      <c r="X275" s="121">
        <f t="shared" si="83"/>
        <v>0</v>
      </c>
      <c r="Y275" s="959">
        <f t="shared" si="85"/>
        <v>0</v>
      </c>
      <c r="Z275" s="975"/>
      <c r="AA275" s="17">
        <f t="shared" si="86"/>
        <v>0</v>
      </c>
      <c r="AB275" s="17">
        <f t="shared" si="87"/>
        <v>0</v>
      </c>
      <c r="AC275" s="17">
        <f t="shared" si="88"/>
        <v>0</v>
      </c>
      <c r="AD275" s="17">
        <f t="shared" si="89"/>
        <v>0</v>
      </c>
      <c r="AE275" s="17">
        <f t="shared" si="90"/>
        <v>0</v>
      </c>
      <c r="AF275" s="17">
        <f t="shared" si="91"/>
        <v>0</v>
      </c>
      <c r="AG275" s="17">
        <f t="shared" si="92"/>
        <v>0</v>
      </c>
    </row>
    <row r="276" spans="1:33" ht="15.75" customHeight="1" x14ac:dyDescent="0.25">
      <c r="A276" s="37">
        <v>2</v>
      </c>
      <c r="B276" s="19"/>
      <c r="C276" s="19"/>
      <c r="D276" s="20"/>
      <c r="E276" s="47"/>
      <c r="F276" s="603"/>
      <c r="G276" s="704"/>
      <c r="H276" s="10"/>
      <c r="I276" s="705"/>
      <c r="J276" s="819"/>
      <c r="K276" s="705"/>
      <c r="L276" s="149"/>
      <c r="M276" s="705"/>
      <c r="N276" s="237"/>
      <c r="O276" s="705"/>
      <c r="P276" s="820"/>
      <c r="Q276" s="705"/>
      <c r="R276" s="821"/>
      <c r="S276" s="705"/>
      <c r="T276" s="175"/>
      <c r="U276" s="1060">
        <f t="shared" si="84"/>
        <v>0</v>
      </c>
      <c r="V276" s="1032"/>
      <c r="W276" s="203"/>
      <c r="X276" s="121">
        <f t="shared" si="83"/>
        <v>0</v>
      </c>
      <c r="Y276" s="959">
        <f t="shared" si="85"/>
        <v>0</v>
      </c>
      <c r="Z276" s="975"/>
      <c r="AA276" s="17">
        <f t="shared" si="86"/>
        <v>0</v>
      </c>
      <c r="AB276" s="17">
        <f t="shared" si="87"/>
        <v>0</v>
      </c>
      <c r="AC276" s="17">
        <f t="shared" si="88"/>
        <v>0</v>
      </c>
      <c r="AD276" s="17">
        <f t="shared" si="89"/>
        <v>0</v>
      </c>
      <c r="AE276" s="17">
        <f t="shared" si="90"/>
        <v>0</v>
      </c>
      <c r="AF276" s="17">
        <f t="shared" si="91"/>
        <v>0</v>
      </c>
      <c r="AG276" s="17">
        <f t="shared" si="92"/>
        <v>0</v>
      </c>
    </row>
    <row r="277" spans="1:33" ht="15.75" customHeight="1" x14ac:dyDescent="0.25">
      <c r="A277" s="37">
        <v>3</v>
      </c>
      <c r="B277" s="19"/>
      <c r="C277" s="19"/>
      <c r="D277" s="20"/>
      <c r="E277" s="47"/>
      <c r="F277" s="603"/>
      <c r="G277" s="704"/>
      <c r="H277" s="10"/>
      <c r="I277" s="705"/>
      <c r="J277" s="819"/>
      <c r="K277" s="705"/>
      <c r="L277" s="149"/>
      <c r="M277" s="705"/>
      <c r="N277" s="237"/>
      <c r="O277" s="705"/>
      <c r="P277" s="820"/>
      <c r="Q277" s="705"/>
      <c r="R277" s="821"/>
      <c r="S277" s="705"/>
      <c r="T277" s="175"/>
      <c r="U277" s="1060">
        <f t="shared" si="84"/>
        <v>0</v>
      </c>
      <c r="V277" s="1032"/>
      <c r="W277" s="203"/>
      <c r="X277" s="121">
        <f t="shared" si="83"/>
        <v>0</v>
      </c>
      <c r="Y277" s="959">
        <f t="shared" si="85"/>
        <v>0</v>
      </c>
      <c r="Z277" s="975"/>
      <c r="AA277" s="17">
        <f t="shared" si="86"/>
        <v>0</v>
      </c>
      <c r="AB277" s="17">
        <f t="shared" si="87"/>
        <v>0</v>
      </c>
      <c r="AC277" s="17">
        <f t="shared" si="88"/>
        <v>0</v>
      </c>
      <c r="AD277" s="17">
        <f t="shared" si="89"/>
        <v>0</v>
      </c>
      <c r="AE277" s="17">
        <f t="shared" si="90"/>
        <v>0</v>
      </c>
      <c r="AF277" s="17">
        <f t="shared" si="91"/>
        <v>0</v>
      </c>
      <c r="AG277" s="17">
        <f t="shared" si="92"/>
        <v>0</v>
      </c>
    </row>
    <row r="278" spans="1:33" ht="15.75" customHeight="1" x14ac:dyDescent="0.25">
      <c r="A278" s="37">
        <v>4</v>
      </c>
      <c r="B278" s="19"/>
      <c r="C278" s="19"/>
      <c r="D278" s="20"/>
      <c r="E278" s="46"/>
      <c r="F278" s="603"/>
      <c r="G278" s="704"/>
      <c r="H278" s="10"/>
      <c r="I278" s="705"/>
      <c r="J278" s="819"/>
      <c r="K278" s="705"/>
      <c r="L278" s="149"/>
      <c r="M278" s="705"/>
      <c r="N278" s="237"/>
      <c r="O278" s="705"/>
      <c r="P278" s="820"/>
      <c r="Q278" s="705"/>
      <c r="R278" s="821"/>
      <c r="S278" s="705"/>
      <c r="T278" s="175"/>
      <c r="U278" s="1060">
        <f t="shared" si="84"/>
        <v>0</v>
      </c>
      <c r="V278" s="1032"/>
      <c r="W278" s="203"/>
      <c r="X278" s="121">
        <f t="shared" si="83"/>
        <v>0</v>
      </c>
      <c r="Y278" s="959">
        <f t="shared" si="85"/>
        <v>0</v>
      </c>
      <c r="Z278" s="975"/>
      <c r="AA278" s="17">
        <f t="shared" si="86"/>
        <v>0</v>
      </c>
      <c r="AB278" s="17">
        <f t="shared" si="87"/>
        <v>0</v>
      </c>
      <c r="AC278" s="17">
        <f t="shared" si="88"/>
        <v>0</v>
      </c>
      <c r="AD278" s="17">
        <f t="shared" si="89"/>
        <v>0</v>
      </c>
      <c r="AE278" s="17">
        <f t="shared" si="90"/>
        <v>0</v>
      </c>
      <c r="AF278" s="17">
        <f t="shared" si="91"/>
        <v>0</v>
      </c>
      <c r="AG278" s="17">
        <f t="shared" si="92"/>
        <v>0</v>
      </c>
    </row>
    <row r="279" spans="1:33" ht="15.75" customHeight="1" x14ac:dyDescent="0.25">
      <c r="A279" s="37">
        <v>5</v>
      </c>
      <c r="B279" s="19"/>
      <c r="C279" s="19"/>
      <c r="D279" s="20"/>
      <c r="E279" s="47"/>
      <c r="F279" s="603"/>
      <c r="G279" s="704"/>
      <c r="H279" s="10"/>
      <c r="I279" s="705"/>
      <c r="J279" s="819"/>
      <c r="K279" s="705"/>
      <c r="L279" s="149"/>
      <c r="M279" s="705"/>
      <c r="N279" s="237"/>
      <c r="O279" s="705"/>
      <c r="P279" s="820"/>
      <c r="Q279" s="705"/>
      <c r="R279" s="821"/>
      <c r="S279" s="705"/>
      <c r="T279" s="175"/>
      <c r="U279" s="1060">
        <f t="shared" si="84"/>
        <v>0</v>
      </c>
      <c r="V279" s="1032"/>
      <c r="W279" s="203"/>
      <c r="X279" s="121">
        <f t="shared" si="83"/>
        <v>0</v>
      </c>
      <c r="Y279" s="959">
        <f t="shared" si="85"/>
        <v>0</v>
      </c>
      <c r="Z279" s="975"/>
      <c r="AA279" s="17">
        <f t="shared" si="86"/>
        <v>0</v>
      </c>
      <c r="AB279" s="17">
        <f t="shared" si="87"/>
        <v>0</v>
      </c>
      <c r="AC279" s="17">
        <f t="shared" si="88"/>
        <v>0</v>
      </c>
      <c r="AD279" s="17">
        <f t="shared" si="89"/>
        <v>0</v>
      </c>
      <c r="AE279" s="17">
        <f t="shared" si="90"/>
        <v>0</v>
      </c>
      <c r="AF279" s="17">
        <f t="shared" si="91"/>
        <v>0</v>
      </c>
      <c r="AG279" s="17">
        <f t="shared" si="92"/>
        <v>0</v>
      </c>
    </row>
    <row r="280" spans="1:33" ht="15.75" customHeight="1" x14ac:dyDescent="0.25">
      <c r="A280" s="37">
        <v>14</v>
      </c>
      <c r="B280" s="19"/>
      <c r="C280" s="19"/>
      <c r="D280" s="20"/>
      <c r="E280" s="47"/>
      <c r="F280" s="603"/>
      <c r="G280" s="704"/>
      <c r="H280" s="10"/>
      <c r="I280" s="705"/>
      <c r="J280" s="819"/>
      <c r="K280" s="705"/>
      <c r="L280" s="149"/>
      <c r="M280" s="705"/>
      <c r="N280" s="237"/>
      <c r="O280" s="705"/>
      <c r="P280" s="820"/>
      <c r="Q280" s="705"/>
      <c r="R280" s="821"/>
      <c r="S280" s="705"/>
      <c r="T280" s="175"/>
      <c r="U280" s="1060">
        <f t="shared" si="84"/>
        <v>0</v>
      </c>
      <c r="V280" s="1032"/>
      <c r="W280" s="203"/>
      <c r="X280" s="121">
        <f t="shared" si="83"/>
        <v>0</v>
      </c>
      <c r="Y280" s="959">
        <f t="shared" si="85"/>
        <v>0</v>
      </c>
      <c r="Z280" s="975"/>
      <c r="AA280" s="17">
        <f t="shared" si="86"/>
        <v>0</v>
      </c>
      <c r="AB280" s="17">
        <f t="shared" si="87"/>
        <v>0</v>
      </c>
      <c r="AC280" s="17">
        <f t="shared" si="88"/>
        <v>0</v>
      </c>
      <c r="AD280" s="17">
        <f t="shared" si="89"/>
        <v>0</v>
      </c>
      <c r="AE280" s="17">
        <f t="shared" si="90"/>
        <v>0</v>
      </c>
      <c r="AF280" s="17">
        <f t="shared" si="91"/>
        <v>0</v>
      </c>
      <c r="AG280" s="17">
        <f t="shared" si="92"/>
        <v>0</v>
      </c>
    </row>
    <row r="281" spans="1:33" ht="15.75" customHeight="1" x14ac:dyDescent="0.25">
      <c r="A281" s="37">
        <v>15</v>
      </c>
      <c r="B281" s="19"/>
      <c r="C281" s="19"/>
      <c r="D281" s="20"/>
      <c r="E281" s="47"/>
      <c r="F281" s="603"/>
      <c r="G281" s="704"/>
      <c r="H281" s="10"/>
      <c r="I281" s="705"/>
      <c r="J281" s="819"/>
      <c r="K281" s="705"/>
      <c r="L281" s="149"/>
      <c r="M281" s="705"/>
      <c r="N281" s="237"/>
      <c r="O281" s="705"/>
      <c r="P281" s="820"/>
      <c r="Q281" s="705"/>
      <c r="R281" s="821"/>
      <c r="S281" s="705"/>
      <c r="T281" s="175"/>
      <c r="U281" s="1060">
        <f t="shared" si="84"/>
        <v>0</v>
      </c>
      <c r="V281" s="1032"/>
      <c r="W281" s="203"/>
      <c r="X281" s="121">
        <f t="shared" si="83"/>
        <v>0</v>
      </c>
      <c r="Y281" s="959">
        <f t="shared" si="85"/>
        <v>0</v>
      </c>
      <c r="Z281" s="975"/>
      <c r="AA281" s="17">
        <f t="shared" si="86"/>
        <v>0</v>
      </c>
      <c r="AB281" s="17">
        <f t="shared" si="87"/>
        <v>0</v>
      </c>
      <c r="AC281" s="17">
        <f t="shared" si="88"/>
        <v>0</v>
      </c>
      <c r="AD281" s="17">
        <f t="shared" si="89"/>
        <v>0</v>
      </c>
      <c r="AE281" s="17">
        <f t="shared" si="90"/>
        <v>0</v>
      </c>
      <c r="AF281" s="17">
        <f t="shared" si="91"/>
        <v>0</v>
      </c>
      <c r="AG281" s="17">
        <f t="shared" si="92"/>
        <v>0</v>
      </c>
    </row>
    <row r="282" spans="1:33" s="2" customFormat="1" ht="15.75" customHeight="1" x14ac:dyDescent="0.25">
      <c r="A282" s="37"/>
      <c r="B282" s="27"/>
      <c r="C282" s="27"/>
      <c r="D282" s="20"/>
      <c r="E282" s="46"/>
      <c r="F282" s="603"/>
      <c r="G282" s="704"/>
      <c r="H282" s="10"/>
      <c r="I282" s="705"/>
      <c r="J282" s="819"/>
      <c r="K282" s="705"/>
      <c r="L282" s="149"/>
      <c r="M282" s="705"/>
      <c r="N282" s="237"/>
      <c r="O282" s="705"/>
      <c r="P282" s="820"/>
      <c r="Q282" s="705"/>
      <c r="R282" s="821"/>
      <c r="S282" s="705"/>
      <c r="T282" s="175"/>
      <c r="U282" s="1060">
        <f t="shared" si="84"/>
        <v>0</v>
      </c>
      <c r="V282" s="1032"/>
      <c r="W282" s="203"/>
      <c r="X282" s="121">
        <f t="shared" si="83"/>
        <v>0</v>
      </c>
      <c r="Y282" s="959">
        <f t="shared" si="85"/>
        <v>0</v>
      </c>
      <c r="Z282" s="975"/>
      <c r="AA282" s="17">
        <f t="shared" si="86"/>
        <v>0</v>
      </c>
      <c r="AB282" s="17">
        <f t="shared" si="87"/>
        <v>0</v>
      </c>
      <c r="AC282" s="17">
        <f t="shared" si="88"/>
        <v>0</v>
      </c>
      <c r="AD282" s="17">
        <f t="shared" si="89"/>
        <v>0</v>
      </c>
      <c r="AE282" s="17">
        <f t="shared" si="90"/>
        <v>0</v>
      </c>
      <c r="AF282" s="17">
        <f t="shared" si="91"/>
        <v>0</v>
      </c>
      <c r="AG282" s="17">
        <f t="shared" si="92"/>
        <v>0</v>
      </c>
    </row>
    <row r="283" spans="1:33" ht="15.75" customHeight="1" x14ac:dyDescent="0.25">
      <c r="A283" s="37">
        <v>1</v>
      </c>
      <c r="B283" s="19"/>
      <c r="C283" s="19"/>
      <c r="D283" s="20"/>
      <c r="E283" s="47"/>
      <c r="F283" s="603"/>
      <c r="G283" s="704"/>
      <c r="H283" s="10"/>
      <c r="I283" s="705"/>
      <c r="J283" s="819"/>
      <c r="K283" s="705"/>
      <c r="L283" s="149"/>
      <c r="M283" s="705"/>
      <c r="N283" s="237"/>
      <c r="O283" s="705"/>
      <c r="P283" s="820"/>
      <c r="Q283" s="705"/>
      <c r="R283" s="821"/>
      <c r="S283" s="705"/>
      <c r="T283" s="175"/>
      <c r="U283" s="1060">
        <f t="shared" si="84"/>
        <v>0</v>
      </c>
      <c r="V283" s="1032"/>
      <c r="W283" s="203"/>
      <c r="X283" s="121">
        <f t="shared" si="83"/>
        <v>0</v>
      </c>
      <c r="Y283" s="959">
        <f t="shared" si="85"/>
        <v>0</v>
      </c>
      <c r="Z283" s="975"/>
      <c r="AA283" s="17">
        <f t="shared" si="86"/>
        <v>0</v>
      </c>
      <c r="AB283" s="17">
        <f t="shared" si="87"/>
        <v>0</v>
      </c>
      <c r="AC283" s="17">
        <f t="shared" si="88"/>
        <v>0</v>
      </c>
      <c r="AD283" s="17">
        <f t="shared" si="89"/>
        <v>0</v>
      </c>
      <c r="AE283" s="17">
        <f t="shared" si="90"/>
        <v>0</v>
      </c>
      <c r="AF283" s="17">
        <f t="shared" si="91"/>
        <v>0</v>
      </c>
      <c r="AG283" s="17">
        <f t="shared" si="92"/>
        <v>0</v>
      </c>
    </row>
    <row r="284" spans="1:33" ht="15.75" customHeight="1" x14ac:dyDescent="0.25">
      <c r="A284" s="37">
        <v>2</v>
      </c>
      <c r="B284" s="19"/>
      <c r="C284" s="19"/>
      <c r="D284" s="20"/>
      <c r="E284" s="47"/>
      <c r="F284" s="603"/>
      <c r="G284" s="704"/>
      <c r="H284" s="10"/>
      <c r="I284" s="705"/>
      <c r="J284" s="819"/>
      <c r="K284" s="705"/>
      <c r="L284" s="149"/>
      <c r="M284" s="705"/>
      <c r="N284" s="237"/>
      <c r="O284" s="705"/>
      <c r="P284" s="820"/>
      <c r="Q284" s="705"/>
      <c r="R284" s="821"/>
      <c r="S284" s="705"/>
      <c r="T284" s="175"/>
      <c r="U284" s="1060">
        <f t="shared" si="84"/>
        <v>0</v>
      </c>
      <c r="V284" s="1032"/>
      <c r="W284" s="203"/>
      <c r="X284" s="121">
        <f t="shared" si="83"/>
        <v>0</v>
      </c>
      <c r="Y284" s="959">
        <f t="shared" si="85"/>
        <v>0</v>
      </c>
      <c r="Z284" s="975"/>
      <c r="AA284" s="17">
        <f t="shared" si="86"/>
        <v>0</v>
      </c>
      <c r="AB284" s="17">
        <f t="shared" si="87"/>
        <v>0</v>
      </c>
      <c r="AC284" s="17">
        <f t="shared" si="88"/>
        <v>0</v>
      </c>
      <c r="AD284" s="17">
        <f t="shared" si="89"/>
        <v>0</v>
      </c>
      <c r="AE284" s="17">
        <f t="shared" si="90"/>
        <v>0</v>
      </c>
      <c r="AF284" s="17">
        <f t="shared" si="91"/>
        <v>0</v>
      </c>
      <c r="AG284" s="17">
        <f t="shared" si="92"/>
        <v>0</v>
      </c>
    </row>
    <row r="285" spans="1:33" ht="15.75" customHeight="1" x14ac:dyDescent="0.25">
      <c r="A285" s="37">
        <v>3</v>
      </c>
      <c r="B285" s="19"/>
      <c r="C285" s="19"/>
      <c r="D285" s="20"/>
      <c r="E285" s="47"/>
      <c r="F285" s="603"/>
      <c r="G285" s="704"/>
      <c r="H285" s="10"/>
      <c r="I285" s="705"/>
      <c r="J285" s="819"/>
      <c r="K285" s="705"/>
      <c r="L285" s="149"/>
      <c r="M285" s="705"/>
      <c r="N285" s="237"/>
      <c r="O285" s="705"/>
      <c r="P285" s="820"/>
      <c r="Q285" s="705"/>
      <c r="R285" s="821"/>
      <c r="S285" s="705"/>
      <c r="T285" s="175"/>
      <c r="U285" s="1060">
        <f t="shared" si="84"/>
        <v>0</v>
      </c>
      <c r="V285" s="1032"/>
      <c r="W285" s="203"/>
      <c r="X285" s="121">
        <f t="shared" si="83"/>
        <v>0</v>
      </c>
      <c r="Y285" s="959">
        <f t="shared" si="85"/>
        <v>0</v>
      </c>
      <c r="Z285" s="975"/>
      <c r="AA285" s="17">
        <f t="shared" si="86"/>
        <v>0</v>
      </c>
      <c r="AB285" s="17">
        <f t="shared" si="87"/>
        <v>0</v>
      </c>
      <c r="AC285" s="17">
        <f t="shared" si="88"/>
        <v>0</v>
      </c>
      <c r="AD285" s="17">
        <f t="shared" si="89"/>
        <v>0</v>
      </c>
      <c r="AE285" s="17">
        <f t="shared" si="90"/>
        <v>0</v>
      </c>
      <c r="AF285" s="17">
        <f t="shared" si="91"/>
        <v>0</v>
      </c>
      <c r="AG285" s="17">
        <f t="shared" si="92"/>
        <v>0</v>
      </c>
    </row>
    <row r="286" spans="1:33" s="3" customFormat="1" ht="15.75" customHeight="1" x14ac:dyDescent="0.25">
      <c r="A286" s="37">
        <v>4</v>
      </c>
      <c r="B286" s="19"/>
      <c r="C286" s="19"/>
      <c r="D286" s="20"/>
      <c r="E286" s="47"/>
      <c r="F286" s="603"/>
      <c r="G286" s="704"/>
      <c r="H286" s="10"/>
      <c r="I286" s="705"/>
      <c r="J286" s="819"/>
      <c r="K286" s="705"/>
      <c r="L286" s="149"/>
      <c r="M286" s="705"/>
      <c r="N286" s="237"/>
      <c r="O286" s="705"/>
      <c r="P286" s="820"/>
      <c r="Q286" s="705"/>
      <c r="R286" s="821"/>
      <c r="S286" s="705"/>
      <c r="T286" s="175"/>
      <c r="U286" s="1060">
        <f t="shared" si="84"/>
        <v>0</v>
      </c>
      <c r="V286" s="1032"/>
      <c r="W286" s="203"/>
      <c r="X286" s="121">
        <f t="shared" si="83"/>
        <v>0</v>
      </c>
      <c r="Y286" s="959">
        <f t="shared" si="85"/>
        <v>0</v>
      </c>
      <c r="Z286" s="975"/>
      <c r="AA286" s="17">
        <f t="shared" si="86"/>
        <v>0</v>
      </c>
      <c r="AB286" s="17">
        <f t="shared" si="87"/>
        <v>0</v>
      </c>
      <c r="AC286" s="17">
        <f t="shared" si="88"/>
        <v>0</v>
      </c>
      <c r="AD286" s="17">
        <f t="shared" si="89"/>
        <v>0</v>
      </c>
      <c r="AE286" s="17">
        <f t="shared" si="90"/>
        <v>0</v>
      </c>
      <c r="AF286" s="17">
        <f t="shared" si="91"/>
        <v>0</v>
      </c>
      <c r="AG286" s="17">
        <f t="shared" si="92"/>
        <v>0</v>
      </c>
    </row>
    <row r="287" spans="1:33" ht="15.75" customHeight="1" x14ac:dyDescent="0.25">
      <c r="A287" s="37">
        <v>5</v>
      </c>
      <c r="B287" s="19"/>
      <c r="C287" s="19"/>
      <c r="D287" s="20"/>
      <c r="E287" s="47"/>
      <c r="F287" s="603"/>
      <c r="G287" s="704"/>
      <c r="H287" s="10"/>
      <c r="I287" s="705"/>
      <c r="J287" s="819"/>
      <c r="K287" s="705"/>
      <c r="L287" s="149"/>
      <c r="M287" s="705"/>
      <c r="N287" s="237"/>
      <c r="O287" s="705"/>
      <c r="P287" s="820"/>
      <c r="Q287" s="705"/>
      <c r="R287" s="821"/>
      <c r="S287" s="705"/>
      <c r="T287" s="175"/>
      <c r="U287" s="1060">
        <f t="shared" si="84"/>
        <v>0</v>
      </c>
      <c r="V287" s="1032"/>
      <c r="W287" s="203"/>
      <c r="X287" s="121">
        <f t="shared" si="83"/>
        <v>0</v>
      </c>
      <c r="Y287" s="959">
        <f t="shared" si="85"/>
        <v>0</v>
      </c>
      <c r="Z287" s="975"/>
      <c r="AA287" s="17">
        <f t="shared" si="86"/>
        <v>0</v>
      </c>
      <c r="AB287" s="17">
        <f t="shared" si="87"/>
        <v>0</v>
      </c>
      <c r="AC287" s="17">
        <f t="shared" si="88"/>
        <v>0</v>
      </c>
      <c r="AD287" s="17">
        <f t="shared" si="89"/>
        <v>0</v>
      </c>
      <c r="AE287" s="17">
        <f t="shared" si="90"/>
        <v>0</v>
      </c>
      <c r="AF287" s="17">
        <f t="shared" si="91"/>
        <v>0</v>
      </c>
      <c r="AG287" s="17">
        <f t="shared" si="92"/>
        <v>0</v>
      </c>
    </row>
    <row r="288" spans="1:33" ht="15.75" customHeight="1" x14ac:dyDescent="0.25">
      <c r="A288" s="37">
        <v>6</v>
      </c>
      <c r="B288" s="19"/>
      <c r="C288" s="19"/>
      <c r="D288" s="20"/>
      <c r="E288" s="47"/>
      <c r="F288" s="603"/>
      <c r="G288" s="704"/>
      <c r="H288" s="10"/>
      <c r="I288" s="705"/>
      <c r="J288" s="819"/>
      <c r="K288" s="705"/>
      <c r="L288" s="149"/>
      <c r="M288" s="705"/>
      <c r="N288" s="237"/>
      <c r="O288" s="705"/>
      <c r="P288" s="820"/>
      <c r="Q288" s="705"/>
      <c r="R288" s="821"/>
      <c r="S288" s="705"/>
      <c r="T288" s="175"/>
      <c r="U288" s="1060">
        <f t="shared" si="84"/>
        <v>0</v>
      </c>
      <c r="V288" s="1032"/>
      <c r="W288" s="203"/>
      <c r="X288" s="121">
        <f t="shared" si="83"/>
        <v>0</v>
      </c>
      <c r="Y288" s="959">
        <f t="shared" si="85"/>
        <v>0</v>
      </c>
      <c r="Z288" s="975"/>
      <c r="AA288" s="17">
        <f t="shared" si="86"/>
        <v>0</v>
      </c>
      <c r="AB288" s="17">
        <f t="shared" si="87"/>
        <v>0</v>
      </c>
      <c r="AC288" s="17">
        <f t="shared" si="88"/>
        <v>0</v>
      </c>
      <c r="AD288" s="17">
        <f t="shared" si="89"/>
        <v>0</v>
      </c>
      <c r="AE288" s="17">
        <f t="shared" si="90"/>
        <v>0</v>
      </c>
      <c r="AF288" s="17">
        <f t="shared" si="91"/>
        <v>0</v>
      </c>
      <c r="AG288" s="17">
        <f t="shared" si="92"/>
        <v>0</v>
      </c>
    </row>
    <row r="289" spans="1:33" ht="15.75" customHeight="1" x14ac:dyDescent="0.25">
      <c r="A289" s="37">
        <v>7</v>
      </c>
      <c r="B289" s="19"/>
      <c r="C289" s="19"/>
      <c r="D289" s="20"/>
      <c r="E289" s="47"/>
      <c r="F289" s="603"/>
      <c r="G289" s="704"/>
      <c r="H289" s="10"/>
      <c r="I289" s="705"/>
      <c r="J289" s="819"/>
      <c r="K289" s="705"/>
      <c r="L289" s="149"/>
      <c r="M289" s="705"/>
      <c r="N289" s="237"/>
      <c r="O289" s="705"/>
      <c r="P289" s="820"/>
      <c r="Q289" s="705"/>
      <c r="R289" s="821"/>
      <c r="S289" s="705"/>
      <c r="T289" s="175"/>
      <c r="U289" s="1060">
        <f t="shared" si="84"/>
        <v>0</v>
      </c>
      <c r="V289" s="1032"/>
      <c r="W289" s="203"/>
      <c r="X289" s="121">
        <f t="shared" si="83"/>
        <v>0</v>
      </c>
      <c r="Y289" s="959">
        <f t="shared" si="85"/>
        <v>0</v>
      </c>
      <c r="Z289" s="975"/>
      <c r="AA289" s="17">
        <f t="shared" si="86"/>
        <v>0</v>
      </c>
      <c r="AB289" s="17">
        <f t="shared" si="87"/>
        <v>0</v>
      </c>
      <c r="AC289" s="17">
        <f t="shared" si="88"/>
        <v>0</v>
      </c>
      <c r="AD289" s="17">
        <f t="shared" si="89"/>
        <v>0</v>
      </c>
      <c r="AE289" s="17">
        <f t="shared" si="90"/>
        <v>0</v>
      </c>
      <c r="AF289" s="17">
        <f t="shared" si="91"/>
        <v>0</v>
      </c>
      <c r="AG289" s="17">
        <f t="shared" si="92"/>
        <v>0</v>
      </c>
    </row>
    <row r="290" spans="1:33" ht="15.75" customHeight="1" x14ac:dyDescent="0.25">
      <c r="A290" s="37">
        <v>8</v>
      </c>
      <c r="B290" s="19"/>
      <c r="C290" s="19"/>
      <c r="D290" s="20"/>
      <c r="E290" s="47"/>
      <c r="F290" s="603"/>
      <c r="G290" s="704"/>
      <c r="H290" s="10"/>
      <c r="I290" s="705"/>
      <c r="J290" s="819"/>
      <c r="K290" s="705"/>
      <c r="L290" s="149"/>
      <c r="M290" s="705"/>
      <c r="N290" s="237"/>
      <c r="O290" s="705"/>
      <c r="P290" s="820"/>
      <c r="Q290" s="705"/>
      <c r="R290" s="821"/>
      <c r="S290" s="705"/>
      <c r="T290" s="175"/>
      <c r="U290" s="1060">
        <f t="shared" si="84"/>
        <v>0</v>
      </c>
      <c r="V290" s="1032"/>
      <c r="W290" s="203"/>
      <c r="X290" s="121">
        <f t="shared" si="83"/>
        <v>0</v>
      </c>
      <c r="Y290" s="959">
        <f t="shared" si="85"/>
        <v>0</v>
      </c>
      <c r="Z290" s="975"/>
      <c r="AA290" s="17">
        <f t="shared" si="86"/>
        <v>0</v>
      </c>
      <c r="AB290" s="17">
        <f t="shared" si="87"/>
        <v>0</v>
      </c>
      <c r="AC290" s="17">
        <f t="shared" si="88"/>
        <v>0</v>
      </c>
      <c r="AD290" s="17">
        <f t="shared" si="89"/>
        <v>0</v>
      </c>
      <c r="AE290" s="17">
        <f t="shared" si="90"/>
        <v>0</v>
      </c>
      <c r="AF290" s="17">
        <f t="shared" si="91"/>
        <v>0</v>
      </c>
      <c r="AG290" s="17">
        <f t="shared" si="92"/>
        <v>0</v>
      </c>
    </row>
    <row r="291" spans="1:33" ht="15.75" customHeight="1" x14ac:dyDescent="0.25">
      <c r="A291" s="37">
        <v>9</v>
      </c>
      <c r="B291" s="19"/>
      <c r="C291" s="19"/>
      <c r="D291" s="20"/>
      <c r="E291" s="47"/>
      <c r="F291" s="603"/>
      <c r="G291" s="704"/>
      <c r="H291" s="10"/>
      <c r="I291" s="705"/>
      <c r="J291" s="819"/>
      <c r="K291" s="705"/>
      <c r="L291" s="149"/>
      <c r="M291" s="705"/>
      <c r="N291" s="237"/>
      <c r="O291" s="705"/>
      <c r="P291" s="820"/>
      <c r="Q291" s="705"/>
      <c r="R291" s="821"/>
      <c r="S291" s="705"/>
      <c r="T291" s="175"/>
      <c r="U291" s="1060">
        <f t="shared" si="84"/>
        <v>0</v>
      </c>
      <c r="V291" s="1032"/>
      <c r="W291" s="203"/>
      <c r="X291" s="121">
        <f t="shared" si="83"/>
        <v>0</v>
      </c>
      <c r="Y291" s="959">
        <f t="shared" si="85"/>
        <v>0</v>
      </c>
      <c r="Z291" s="975"/>
      <c r="AA291" s="17">
        <f t="shared" si="86"/>
        <v>0</v>
      </c>
      <c r="AB291" s="17">
        <f t="shared" si="87"/>
        <v>0</v>
      </c>
      <c r="AC291" s="17">
        <f t="shared" si="88"/>
        <v>0</v>
      </c>
      <c r="AD291" s="17">
        <f t="shared" si="89"/>
        <v>0</v>
      </c>
      <c r="AE291" s="17">
        <f t="shared" si="90"/>
        <v>0</v>
      </c>
      <c r="AF291" s="17">
        <f t="shared" si="91"/>
        <v>0</v>
      </c>
      <c r="AG291" s="17">
        <f t="shared" si="92"/>
        <v>0</v>
      </c>
    </row>
    <row r="292" spans="1:33" ht="15.75" customHeight="1" x14ac:dyDescent="0.25">
      <c r="A292" s="37">
        <v>10</v>
      </c>
      <c r="B292" s="19"/>
      <c r="C292" s="19"/>
      <c r="D292" s="20"/>
      <c r="E292" s="47"/>
      <c r="F292" s="603"/>
      <c r="G292" s="704"/>
      <c r="H292" s="10"/>
      <c r="I292" s="705"/>
      <c r="J292" s="819"/>
      <c r="K292" s="705"/>
      <c r="L292" s="149"/>
      <c r="M292" s="705"/>
      <c r="N292" s="237"/>
      <c r="O292" s="705"/>
      <c r="P292" s="820"/>
      <c r="Q292" s="705"/>
      <c r="R292" s="821"/>
      <c r="S292" s="705"/>
      <c r="T292" s="175"/>
      <c r="U292" s="1060">
        <f t="shared" si="84"/>
        <v>0</v>
      </c>
      <c r="V292" s="1032"/>
      <c r="W292" s="203"/>
      <c r="X292" s="121">
        <f t="shared" si="83"/>
        <v>0</v>
      </c>
      <c r="Y292" s="959">
        <f t="shared" si="85"/>
        <v>0</v>
      </c>
      <c r="Z292" s="975"/>
      <c r="AA292" s="17">
        <f t="shared" si="86"/>
        <v>0</v>
      </c>
      <c r="AB292" s="17">
        <f t="shared" si="87"/>
        <v>0</v>
      </c>
      <c r="AC292" s="17">
        <f t="shared" si="88"/>
        <v>0</v>
      </c>
      <c r="AD292" s="17">
        <f t="shared" si="89"/>
        <v>0</v>
      </c>
      <c r="AE292" s="17">
        <f t="shared" si="90"/>
        <v>0</v>
      </c>
      <c r="AF292" s="17">
        <f t="shared" si="91"/>
        <v>0</v>
      </c>
      <c r="AG292" s="17">
        <f t="shared" si="92"/>
        <v>0</v>
      </c>
    </row>
    <row r="293" spans="1:33" ht="15.75" customHeight="1" x14ac:dyDescent="0.25">
      <c r="A293" s="37">
        <v>11</v>
      </c>
      <c r="B293" s="19"/>
      <c r="C293" s="19"/>
      <c r="D293" s="20"/>
      <c r="E293" s="47"/>
      <c r="F293" s="603"/>
      <c r="G293" s="704"/>
      <c r="H293" s="10"/>
      <c r="I293" s="705"/>
      <c r="J293" s="819"/>
      <c r="K293" s="705"/>
      <c r="L293" s="149"/>
      <c r="M293" s="705"/>
      <c r="N293" s="237"/>
      <c r="O293" s="705"/>
      <c r="P293" s="820"/>
      <c r="Q293" s="705"/>
      <c r="R293" s="821"/>
      <c r="S293" s="705"/>
      <c r="T293" s="175"/>
      <c r="U293" s="1060">
        <f t="shared" si="84"/>
        <v>0</v>
      </c>
      <c r="V293" s="1032"/>
      <c r="W293" s="203"/>
      <c r="X293" s="121">
        <f t="shared" si="83"/>
        <v>0</v>
      </c>
      <c r="Y293" s="959">
        <f t="shared" si="85"/>
        <v>0</v>
      </c>
      <c r="Z293" s="975"/>
      <c r="AA293" s="17">
        <f t="shared" si="86"/>
        <v>0</v>
      </c>
      <c r="AB293" s="17">
        <f t="shared" si="87"/>
        <v>0</v>
      </c>
      <c r="AC293" s="17">
        <f t="shared" si="88"/>
        <v>0</v>
      </c>
      <c r="AD293" s="17">
        <f t="shared" si="89"/>
        <v>0</v>
      </c>
      <c r="AE293" s="17">
        <f t="shared" si="90"/>
        <v>0</v>
      </c>
      <c r="AF293" s="17">
        <f t="shared" si="91"/>
        <v>0</v>
      </c>
      <c r="AG293" s="17">
        <f t="shared" si="92"/>
        <v>0</v>
      </c>
    </row>
    <row r="294" spans="1:33" ht="15.75" customHeight="1" x14ac:dyDescent="0.25">
      <c r="A294" s="37">
        <v>12</v>
      </c>
      <c r="B294" s="19"/>
      <c r="C294" s="19"/>
      <c r="D294" s="20"/>
      <c r="E294" s="47"/>
      <c r="F294" s="603"/>
      <c r="G294" s="704"/>
      <c r="H294" s="10"/>
      <c r="I294" s="705"/>
      <c r="J294" s="819"/>
      <c r="K294" s="705"/>
      <c r="L294" s="149"/>
      <c r="M294" s="705"/>
      <c r="N294" s="237"/>
      <c r="O294" s="705"/>
      <c r="P294" s="820"/>
      <c r="Q294" s="705"/>
      <c r="R294" s="821"/>
      <c r="S294" s="705"/>
      <c r="T294" s="175"/>
      <c r="U294" s="1060">
        <f t="shared" si="84"/>
        <v>0</v>
      </c>
      <c r="V294" s="1032"/>
      <c r="W294" s="203"/>
      <c r="X294" s="121">
        <f t="shared" si="83"/>
        <v>0</v>
      </c>
      <c r="Y294" s="959">
        <f t="shared" si="85"/>
        <v>0</v>
      </c>
      <c r="Z294" s="975"/>
      <c r="AA294" s="17">
        <f t="shared" si="86"/>
        <v>0</v>
      </c>
      <c r="AB294" s="17">
        <f t="shared" si="87"/>
        <v>0</v>
      </c>
      <c r="AC294" s="17">
        <f t="shared" si="88"/>
        <v>0</v>
      </c>
      <c r="AD294" s="17">
        <f t="shared" si="89"/>
        <v>0</v>
      </c>
      <c r="AE294" s="17">
        <f t="shared" si="90"/>
        <v>0</v>
      </c>
      <c r="AF294" s="17">
        <f t="shared" si="91"/>
        <v>0</v>
      </c>
      <c r="AG294" s="17">
        <f t="shared" si="92"/>
        <v>0</v>
      </c>
    </row>
    <row r="295" spans="1:33" s="3" customFormat="1" ht="15.75" customHeight="1" x14ac:dyDescent="0.25">
      <c r="A295" s="37">
        <v>15</v>
      </c>
      <c r="B295" s="19"/>
      <c r="C295" s="19"/>
      <c r="D295" s="20"/>
      <c r="E295" s="47"/>
      <c r="F295" s="603"/>
      <c r="G295" s="704"/>
      <c r="H295" s="10"/>
      <c r="I295" s="705"/>
      <c r="J295" s="819"/>
      <c r="K295" s="705"/>
      <c r="L295" s="149"/>
      <c r="M295" s="705"/>
      <c r="N295" s="237"/>
      <c r="O295" s="705"/>
      <c r="P295" s="820"/>
      <c r="Q295" s="705"/>
      <c r="R295" s="821"/>
      <c r="S295" s="705"/>
      <c r="T295" s="175"/>
      <c r="U295" s="1060">
        <f t="shared" si="84"/>
        <v>0</v>
      </c>
      <c r="V295" s="1032"/>
      <c r="W295" s="203"/>
      <c r="X295" s="121">
        <f t="shared" si="83"/>
        <v>0</v>
      </c>
      <c r="Y295" s="959">
        <f t="shared" si="85"/>
        <v>0</v>
      </c>
      <c r="Z295" s="975"/>
      <c r="AA295" s="17">
        <f t="shared" si="86"/>
        <v>0</v>
      </c>
      <c r="AB295" s="17">
        <f t="shared" si="87"/>
        <v>0</v>
      </c>
      <c r="AC295" s="17">
        <f t="shared" si="88"/>
        <v>0</v>
      </c>
      <c r="AD295" s="17">
        <f t="shared" si="89"/>
        <v>0</v>
      </c>
      <c r="AE295" s="17">
        <f t="shared" si="90"/>
        <v>0</v>
      </c>
      <c r="AF295" s="17">
        <f t="shared" si="91"/>
        <v>0</v>
      </c>
      <c r="AG295" s="17">
        <f t="shared" si="92"/>
        <v>0</v>
      </c>
    </row>
    <row r="296" spans="1:33" s="3" customFormat="1" ht="15.75" customHeight="1" x14ac:dyDescent="0.25">
      <c r="A296" s="37">
        <v>17</v>
      </c>
      <c r="B296" s="19"/>
      <c r="C296" s="19"/>
      <c r="D296" s="20"/>
      <c r="E296" s="47"/>
      <c r="F296" s="603"/>
      <c r="G296" s="704"/>
      <c r="H296" s="10"/>
      <c r="I296" s="705"/>
      <c r="J296" s="819"/>
      <c r="K296" s="705"/>
      <c r="L296" s="149"/>
      <c r="M296" s="705"/>
      <c r="N296" s="237"/>
      <c r="O296" s="705"/>
      <c r="P296" s="820"/>
      <c r="Q296" s="705"/>
      <c r="R296" s="821"/>
      <c r="S296" s="705"/>
      <c r="T296" s="175"/>
      <c r="U296" s="1060">
        <f t="shared" si="84"/>
        <v>0</v>
      </c>
      <c r="V296" s="1032"/>
      <c r="W296" s="203"/>
      <c r="X296" s="121">
        <f t="shared" si="83"/>
        <v>0</v>
      </c>
      <c r="Y296" s="959">
        <f t="shared" si="85"/>
        <v>0</v>
      </c>
      <c r="Z296" s="975"/>
      <c r="AA296" s="17">
        <f t="shared" si="86"/>
        <v>0</v>
      </c>
      <c r="AB296" s="17">
        <f t="shared" si="87"/>
        <v>0</v>
      </c>
      <c r="AC296" s="17">
        <f t="shared" si="88"/>
        <v>0</v>
      </c>
      <c r="AD296" s="17">
        <f t="shared" si="89"/>
        <v>0</v>
      </c>
      <c r="AE296" s="17">
        <f t="shared" si="90"/>
        <v>0</v>
      </c>
      <c r="AF296" s="17">
        <f t="shared" si="91"/>
        <v>0</v>
      </c>
      <c r="AG296" s="17">
        <f t="shared" si="92"/>
        <v>0</v>
      </c>
    </row>
    <row r="297" spans="1:33" s="3" customFormat="1" ht="15.75" customHeight="1" x14ac:dyDescent="0.25">
      <c r="A297" s="37">
        <v>18</v>
      </c>
      <c r="B297" s="19"/>
      <c r="C297" s="19"/>
      <c r="D297" s="20"/>
      <c r="E297" s="47"/>
      <c r="F297" s="603"/>
      <c r="G297" s="704"/>
      <c r="H297" s="10"/>
      <c r="I297" s="705"/>
      <c r="J297" s="819"/>
      <c r="K297" s="705"/>
      <c r="L297" s="149"/>
      <c r="M297" s="705"/>
      <c r="N297" s="237"/>
      <c r="O297" s="705"/>
      <c r="P297" s="820"/>
      <c r="Q297" s="705"/>
      <c r="R297" s="821"/>
      <c r="S297" s="705"/>
      <c r="T297" s="175"/>
      <c r="U297" s="1060">
        <f t="shared" si="84"/>
        <v>0</v>
      </c>
      <c r="V297" s="1032"/>
      <c r="W297" s="203"/>
      <c r="X297" s="121">
        <f t="shared" si="83"/>
        <v>0</v>
      </c>
      <c r="Y297" s="959">
        <f t="shared" si="85"/>
        <v>0</v>
      </c>
      <c r="Z297" s="975"/>
      <c r="AA297" s="17">
        <f t="shared" si="86"/>
        <v>0</v>
      </c>
      <c r="AB297" s="17">
        <f t="shared" si="87"/>
        <v>0</v>
      </c>
      <c r="AC297" s="17">
        <f t="shared" si="88"/>
        <v>0</v>
      </c>
      <c r="AD297" s="17">
        <f t="shared" si="89"/>
        <v>0</v>
      </c>
      <c r="AE297" s="17">
        <f t="shared" si="90"/>
        <v>0</v>
      </c>
      <c r="AF297" s="17">
        <f t="shared" si="91"/>
        <v>0</v>
      </c>
      <c r="AG297" s="17">
        <f t="shared" si="92"/>
        <v>0</v>
      </c>
    </row>
    <row r="298" spans="1:33" s="3" customFormat="1" ht="15.75" customHeight="1" x14ac:dyDescent="0.25">
      <c r="A298" s="37">
        <v>19</v>
      </c>
      <c r="B298" s="19"/>
      <c r="C298" s="19"/>
      <c r="D298" s="20"/>
      <c r="E298" s="47"/>
      <c r="F298" s="603"/>
      <c r="G298" s="704"/>
      <c r="H298" s="10"/>
      <c r="I298" s="705"/>
      <c r="J298" s="819"/>
      <c r="K298" s="705"/>
      <c r="L298" s="149"/>
      <c r="M298" s="705"/>
      <c r="N298" s="237"/>
      <c r="O298" s="705"/>
      <c r="P298" s="820"/>
      <c r="Q298" s="705"/>
      <c r="R298" s="821"/>
      <c r="S298" s="705"/>
      <c r="T298" s="175"/>
      <c r="U298" s="1060">
        <f t="shared" si="84"/>
        <v>0</v>
      </c>
      <c r="V298" s="1032"/>
      <c r="W298" s="203"/>
      <c r="X298" s="121">
        <f t="shared" si="83"/>
        <v>0</v>
      </c>
      <c r="Y298" s="959">
        <f t="shared" si="85"/>
        <v>0</v>
      </c>
      <c r="Z298" s="975"/>
      <c r="AA298" s="17">
        <f t="shared" si="86"/>
        <v>0</v>
      </c>
      <c r="AB298" s="17">
        <f t="shared" si="87"/>
        <v>0</v>
      </c>
      <c r="AC298" s="17">
        <f t="shared" si="88"/>
        <v>0</v>
      </c>
      <c r="AD298" s="17">
        <f t="shared" si="89"/>
        <v>0</v>
      </c>
      <c r="AE298" s="17">
        <f t="shared" si="90"/>
        <v>0</v>
      </c>
      <c r="AF298" s="17">
        <f t="shared" si="91"/>
        <v>0</v>
      </c>
      <c r="AG298" s="17">
        <f t="shared" si="92"/>
        <v>0</v>
      </c>
    </row>
    <row r="299" spans="1:33" s="3" customFormat="1" ht="15.75" customHeight="1" x14ac:dyDescent="0.25">
      <c r="A299" s="37">
        <v>20</v>
      </c>
      <c r="B299" s="19"/>
      <c r="C299" s="19"/>
      <c r="D299" s="20"/>
      <c r="E299" s="47"/>
      <c r="F299" s="603"/>
      <c r="G299" s="704"/>
      <c r="H299" s="10"/>
      <c r="I299" s="705"/>
      <c r="J299" s="819"/>
      <c r="K299" s="705"/>
      <c r="L299" s="149"/>
      <c r="M299" s="705"/>
      <c r="N299" s="237"/>
      <c r="O299" s="705"/>
      <c r="P299" s="820"/>
      <c r="Q299" s="705"/>
      <c r="R299" s="821"/>
      <c r="S299" s="705"/>
      <c r="T299" s="175"/>
      <c r="U299" s="1060">
        <f t="shared" si="84"/>
        <v>0</v>
      </c>
      <c r="V299" s="1032"/>
      <c r="W299" s="203"/>
      <c r="X299" s="121">
        <f t="shared" si="83"/>
        <v>0</v>
      </c>
      <c r="Y299" s="959">
        <f t="shared" si="85"/>
        <v>0</v>
      </c>
      <c r="Z299" s="975"/>
      <c r="AA299" s="17">
        <f t="shared" si="86"/>
        <v>0</v>
      </c>
      <c r="AB299" s="17">
        <f t="shared" si="87"/>
        <v>0</v>
      </c>
      <c r="AC299" s="17">
        <f t="shared" si="88"/>
        <v>0</v>
      </c>
      <c r="AD299" s="17">
        <f t="shared" si="89"/>
        <v>0</v>
      </c>
      <c r="AE299" s="17">
        <f t="shared" si="90"/>
        <v>0</v>
      </c>
      <c r="AF299" s="17">
        <f t="shared" si="91"/>
        <v>0</v>
      </c>
      <c r="AG299" s="17">
        <f t="shared" si="92"/>
        <v>0</v>
      </c>
    </row>
    <row r="300" spans="1:33" s="3" customFormat="1" ht="15.75" customHeight="1" x14ac:dyDescent="0.25">
      <c r="A300" s="37">
        <v>21</v>
      </c>
      <c r="B300" s="19"/>
      <c r="C300" s="19"/>
      <c r="D300" s="20"/>
      <c r="E300" s="47"/>
      <c r="F300" s="603"/>
      <c r="G300" s="704"/>
      <c r="H300" s="10"/>
      <c r="I300" s="705"/>
      <c r="J300" s="819"/>
      <c r="K300" s="705"/>
      <c r="L300" s="149"/>
      <c r="M300" s="705"/>
      <c r="N300" s="237"/>
      <c r="O300" s="705"/>
      <c r="P300" s="820"/>
      <c r="Q300" s="705"/>
      <c r="R300" s="821"/>
      <c r="S300" s="705"/>
      <c r="T300" s="175"/>
      <c r="U300" s="1060">
        <f t="shared" si="84"/>
        <v>0</v>
      </c>
      <c r="V300" s="1032"/>
      <c r="W300" s="203"/>
      <c r="X300" s="121">
        <f t="shared" si="83"/>
        <v>0</v>
      </c>
      <c r="Y300" s="959">
        <f t="shared" si="85"/>
        <v>0</v>
      </c>
      <c r="Z300" s="975"/>
      <c r="AA300" s="17">
        <f t="shared" si="86"/>
        <v>0</v>
      </c>
      <c r="AB300" s="17">
        <f t="shared" si="87"/>
        <v>0</v>
      </c>
      <c r="AC300" s="17">
        <f t="shared" si="88"/>
        <v>0</v>
      </c>
      <c r="AD300" s="17">
        <f t="shared" si="89"/>
        <v>0</v>
      </c>
      <c r="AE300" s="17">
        <f t="shared" si="90"/>
        <v>0</v>
      </c>
      <c r="AF300" s="17">
        <f t="shared" si="91"/>
        <v>0</v>
      </c>
      <c r="AG300" s="17">
        <f t="shared" si="92"/>
        <v>0</v>
      </c>
    </row>
    <row r="301" spans="1:33" s="3" customFormat="1" ht="15.75" customHeight="1" x14ac:dyDescent="0.25">
      <c r="A301" s="37">
        <v>22</v>
      </c>
      <c r="B301" s="19"/>
      <c r="C301" s="19"/>
      <c r="D301" s="20"/>
      <c r="E301" s="47"/>
      <c r="F301" s="603"/>
      <c r="G301" s="704"/>
      <c r="H301" s="10"/>
      <c r="I301" s="705"/>
      <c r="J301" s="819"/>
      <c r="K301" s="705"/>
      <c r="L301" s="149"/>
      <c r="M301" s="705"/>
      <c r="N301" s="237"/>
      <c r="O301" s="705"/>
      <c r="P301" s="820"/>
      <c r="Q301" s="705"/>
      <c r="R301" s="821"/>
      <c r="S301" s="705"/>
      <c r="T301" s="175"/>
      <c r="U301" s="1060">
        <f t="shared" si="84"/>
        <v>0</v>
      </c>
      <c r="V301" s="1032"/>
      <c r="W301" s="203"/>
      <c r="X301" s="121">
        <f t="shared" si="83"/>
        <v>0</v>
      </c>
      <c r="Y301" s="959">
        <f t="shared" si="85"/>
        <v>0</v>
      </c>
      <c r="Z301" s="975"/>
      <c r="AA301" s="17">
        <f t="shared" si="86"/>
        <v>0</v>
      </c>
      <c r="AB301" s="17">
        <f t="shared" si="87"/>
        <v>0</v>
      </c>
      <c r="AC301" s="17">
        <f t="shared" si="88"/>
        <v>0</v>
      </c>
      <c r="AD301" s="17">
        <f t="shared" si="89"/>
        <v>0</v>
      </c>
      <c r="AE301" s="17">
        <f t="shared" si="90"/>
        <v>0</v>
      </c>
      <c r="AF301" s="17">
        <f t="shared" si="91"/>
        <v>0</v>
      </c>
      <c r="AG301" s="17">
        <f t="shared" si="92"/>
        <v>0</v>
      </c>
    </row>
    <row r="302" spans="1:33" s="3" customFormat="1" ht="15.75" customHeight="1" x14ac:dyDescent="0.25">
      <c r="A302" s="37">
        <v>26</v>
      </c>
      <c r="B302" s="19"/>
      <c r="C302" s="19"/>
      <c r="D302" s="20"/>
      <c r="E302" s="47"/>
      <c r="F302" s="603"/>
      <c r="G302" s="704"/>
      <c r="H302" s="10"/>
      <c r="I302" s="705"/>
      <c r="J302" s="819"/>
      <c r="K302" s="705"/>
      <c r="L302" s="149"/>
      <c r="M302" s="705"/>
      <c r="N302" s="237"/>
      <c r="O302" s="705"/>
      <c r="P302" s="820"/>
      <c r="Q302" s="705"/>
      <c r="R302" s="821"/>
      <c r="S302" s="705"/>
      <c r="T302" s="175"/>
      <c r="U302" s="1060">
        <f t="shared" si="84"/>
        <v>0</v>
      </c>
      <c r="V302" s="1032"/>
      <c r="W302" s="203"/>
      <c r="X302" s="121">
        <f t="shared" si="83"/>
        <v>0</v>
      </c>
      <c r="Y302" s="959">
        <f t="shared" si="85"/>
        <v>0</v>
      </c>
      <c r="Z302" s="975"/>
      <c r="AA302" s="17">
        <f t="shared" si="86"/>
        <v>0</v>
      </c>
      <c r="AB302" s="17">
        <f t="shared" si="87"/>
        <v>0</v>
      </c>
      <c r="AC302" s="17">
        <f t="shared" si="88"/>
        <v>0</v>
      </c>
      <c r="AD302" s="17">
        <f t="shared" si="89"/>
        <v>0</v>
      </c>
      <c r="AE302" s="17">
        <f t="shared" si="90"/>
        <v>0</v>
      </c>
      <c r="AF302" s="17">
        <f t="shared" si="91"/>
        <v>0</v>
      </c>
      <c r="AG302" s="17">
        <f t="shared" si="92"/>
        <v>0</v>
      </c>
    </row>
    <row r="303" spans="1:33" s="3" customFormat="1" ht="15.75" customHeight="1" x14ac:dyDescent="0.25">
      <c r="A303" s="37">
        <v>27</v>
      </c>
      <c r="B303" s="19"/>
      <c r="C303" s="19"/>
      <c r="D303" s="20"/>
      <c r="E303" s="47"/>
      <c r="F303" s="603"/>
      <c r="G303" s="704"/>
      <c r="H303" s="10"/>
      <c r="I303" s="705"/>
      <c r="J303" s="819"/>
      <c r="K303" s="705"/>
      <c r="L303" s="149"/>
      <c r="M303" s="705"/>
      <c r="N303" s="237"/>
      <c r="O303" s="705"/>
      <c r="P303" s="820"/>
      <c r="Q303" s="705"/>
      <c r="R303" s="821"/>
      <c r="S303" s="705"/>
      <c r="T303" s="175"/>
      <c r="U303" s="1060">
        <f t="shared" si="84"/>
        <v>0</v>
      </c>
      <c r="V303" s="1032"/>
      <c r="W303" s="203"/>
      <c r="X303" s="121">
        <f t="shared" si="83"/>
        <v>0</v>
      </c>
      <c r="Y303" s="959">
        <f t="shared" si="85"/>
        <v>0</v>
      </c>
      <c r="Z303" s="975"/>
      <c r="AA303" s="17">
        <f t="shared" si="86"/>
        <v>0</v>
      </c>
      <c r="AB303" s="17">
        <f t="shared" si="87"/>
        <v>0</v>
      </c>
      <c r="AC303" s="17">
        <f t="shared" si="88"/>
        <v>0</v>
      </c>
      <c r="AD303" s="17">
        <f t="shared" si="89"/>
        <v>0</v>
      </c>
      <c r="AE303" s="17">
        <f t="shared" si="90"/>
        <v>0</v>
      </c>
      <c r="AF303" s="17">
        <f t="shared" si="91"/>
        <v>0</v>
      </c>
      <c r="AG303" s="17">
        <f t="shared" si="92"/>
        <v>0</v>
      </c>
    </row>
    <row r="304" spans="1:33" s="3" customFormat="1" ht="15.75" customHeight="1" x14ac:dyDescent="0.25">
      <c r="A304" s="37">
        <v>28</v>
      </c>
      <c r="B304" s="19"/>
      <c r="C304" s="19"/>
      <c r="D304" s="20"/>
      <c r="E304" s="47"/>
      <c r="F304" s="603"/>
      <c r="G304" s="704"/>
      <c r="H304" s="10"/>
      <c r="I304" s="705"/>
      <c r="J304" s="819"/>
      <c r="K304" s="705"/>
      <c r="L304" s="149"/>
      <c r="M304" s="705"/>
      <c r="N304" s="237"/>
      <c r="O304" s="705"/>
      <c r="P304" s="820"/>
      <c r="Q304" s="705"/>
      <c r="R304" s="821"/>
      <c r="S304" s="705"/>
      <c r="T304" s="175"/>
      <c r="U304" s="1060">
        <f t="shared" si="84"/>
        <v>0</v>
      </c>
      <c r="V304" s="1032"/>
      <c r="W304" s="203"/>
      <c r="X304" s="121">
        <f t="shared" si="83"/>
        <v>0</v>
      </c>
      <c r="Y304" s="959">
        <f t="shared" si="85"/>
        <v>0</v>
      </c>
      <c r="Z304" s="975"/>
      <c r="AA304" s="17">
        <f t="shared" si="86"/>
        <v>0</v>
      </c>
      <c r="AB304" s="17">
        <f t="shared" si="87"/>
        <v>0</v>
      </c>
      <c r="AC304" s="17">
        <f t="shared" si="88"/>
        <v>0</v>
      </c>
      <c r="AD304" s="17">
        <f t="shared" si="89"/>
        <v>0</v>
      </c>
      <c r="AE304" s="17">
        <f t="shared" si="90"/>
        <v>0</v>
      </c>
      <c r="AF304" s="17">
        <f t="shared" si="91"/>
        <v>0</v>
      </c>
      <c r="AG304" s="17">
        <f t="shared" si="92"/>
        <v>0</v>
      </c>
    </row>
    <row r="305" spans="1:33" s="3" customFormat="1" ht="15.75" customHeight="1" x14ac:dyDescent="0.25">
      <c r="A305" s="37">
        <v>29</v>
      </c>
      <c r="B305" s="19"/>
      <c r="C305" s="19"/>
      <c r="D305" s="20"/>
      <c r="E305" s="47"/>
      <c r="F305" s="603"/>
      <c r="G305" s="704"/>
      <c r="H305" s="10"/>
      <c r="I305" s="705"/>
      <c r="J305" s="819"/>
      <c r="K305" s="705"/>
      <c r="L305" s="149"/>
      <c r="M305" s="705"/>
      <c r="N305" s="237"/>
      <c r="O305" s="705"/>
      <c r="P305" s="820"/>
      <c r="Q305" s="705"/>
      <c r="R305" s="821"/>
      <c r="S305" s="705"/>
      <c r="T305" s="175"/>
      <c r="U305" s="1060">
        <f t="shared" si="84"/>
        <v>0</v>
      </c>
      <c r="V305" s="1032"/>
      <c r="W305" s="203">
        <v>1</v>
      </c>
      <c r="X305" s="121">
        <f t="shared" si="83"/>
        <v>-1</v>
      </c>
      <c r="Y305" s="959">
        <f t="shared" si="85"/>
        <v>0</v>
      </c>
      <c r="Z305" s="975"/>
      <c r="AA305" s="17">
        <f t="shared" si="86"/>
        <v>0</v>
      </c>
      <c r="AB305" s="17">
        <f t="shared" si="87"/>
        <v>0</v>
      </c>
      <c r="AC305" s="17">
        <f t="shared" si="88"/>
        <v>0</v>
      </c>
      <c r="AD305" s="17">
        <f t="shared" si="89"/>
        <v>0</v>
      </c>
      <c r="AE305" s="17">
        <f t="shared" si="90"/>
        <v>0</v>
      </c>
      <c r="AF305" s="17">
        <f t="shared" si="91"/>
        <v>0</v>
      </c>
      <c r="AG305" s="17">
        <f t="shared" si="92"/>
        <v>0</v>
      </c>
    </row>
    <row r="306" spans="1:33" s="3" customFormat="1" ht="15.75" customHeight="1" x14ac:dyDescent="0.25">
      <c r="A306" s="37">
        <v>30</v>
      </c>
      <c r="B306" s="19"/>
      <c r="C306" s="19"/>
      <c r="D306" s="20"/>
      <c r="E306" s="47"/>
      <c r="F306" s="603"/>
      <c r="G306" s="704"/>
      <c r="H306" s="10"/>
      <c r="I306" s="705"/>
      <c r="J306" s="819"/>
      <c r="K306" s="705"/>
      <c r="L306" s="149"/>
      <c r="M306" s="705"/>
      <c r="N306" s="237"/>
      <c r="O306" s="705"/>
      <c r="P306" s="820"/>
      <c r="Q306" s="705"/>
      <c r="R306" s="821"/>
      <c r="S306" s="705"/>
      <c r="T306" s="175"/>
      <c r="U306" s="1060">
        <f t="shared" si="84"/>
        <v>0</v>
      </c>
      <c r="V306" s="1032"/>
      <c r="W306" s="203">
        <v>1</v>
      </c>
      <c r="X306" s="121">
        <f t="shared" si="83"/>
        <v>-1</v>
      </c>
      <c r="Y306" s="959">
        <f t="shared" si="85"/>
        <v>0</v>
      </c>
      <c r="Z306" s="975"/>
      <c r="AA306" s="17">
        <f t="shared" si="86"/>
        <v>0</v>
      </c>
      <c r="AB306" s="17">
        <f t="shared" si="87"/>
        <v>0</v>
      </c>
      <c r="AC306" s="17">
        <f t="shared" si="88"/>
        <v>0</v>
      </c>
      <c r="AD306" s="17">
        <f t="shared" si="89"/>
        <v>0</v>
      </c>
      <c r="AE306" s="17">
        <f t="shared" si="90"/>
        <v>0</v>
      </c>
      <c r="AF306" s="17">
        <f t="shared" si="91"/>
        <v>0</v>
      </c>
      <c r="AG306" s="17">
        <f t="shared" si="92"/>
        <v>0</v>
      </c>
    </row>
    <row r="307" spans="1:33" s="3" customFormat="1" ht="15.75" customHeight="1" x14ac:dyDescent="0.25">
      <c r="A307" s="37">
        <v>31</v>
      </c>
      <c r="B307" s="19"/>
      <c r="C307" s="19"/>
      <c r="D307" s="20"/>
      <c r="E307" s="47"/>
      <c r="F307" s="603"/>
      <c r="G307" s="704"/>
      <c r="H307" s="10"/>
      <c r="I307" s="705"/>
      <c r="J307" s="819"/>
      <c r="K307" s="705"/>
      <c r="L307" s="149"/>
      <c r="M307" s="705"/>
      <c r="N307" s="237"/>
      <c r="O307" s="705"/>
      <c r="P307" s="820"/>
      <c r="Q307" s="705"/>
      <c r="R307" s="821"/>
      <c r="S307" s="705"/>
      <c r="T307" s="175"/>
      <c r="U307" s="1060">
        <f t="shared" si="84"/>
        <v>0</v>
      </c>
      <c r="V307" s="1032"/>
      <c r="W307" s="203"/>
      <c r="X307" s="121">
        <f t="shared" si="83"/>
        <v>0</v>
      </c>
      <c r="Y307" s="959">
        <f t="shared" si="85"/>
        <v>0</v>
      </c>
      <c r="Z307" s="975"/>
      <c r="AA307" s="17">
        <f t="shared" si="86"/>
        <v>0</v>
      </c>
      <c r="AB307" s="17">
        <f t="shared" si="87"/>
        <v>0</v>
      </c>
      <c r="AC307" s="17">
        <f t="shared" si="88"/>
        <v>0</v>
      </c>
      <c r="AD307" s="17">
        <f t="shared" si="89"/>
        <v>0</v>
      </c>
      <c r="AE307" s="17">
        <f t="shared" si="90"/>
        <v>0</v>
      </c>
      <c r="AF307" s="17">
        <f t="shared" si="91"/>
        <v>0</v>
      </c>
      <c r="AG307" s="17">
        <f t="shared" si="92"/>
        <v>0</v>
      </c>
    </row>
    <row r="308" spans="1:33" s="3" customFormat="1" ht="15.75" customHeight="1" x14ac:dyDescent="0.25">
      <c r="A308" s="37">
        <v>32</v>
      </c>
      <c r="B308" s="19"/>
      <c r="C308" s="19"/>
      <c r="D308" s="20"/>
      <c r="E308" s="47"/>
      <c r="F308" s="603"/>
      <c r="G308" s="704"/>
      <c r="H308" s="10"/>
      <c r="I308" s="705"/>
      <c r="J308" s="819"/>
      <c r="K308" s="705"/>
      <c r="L308" s="149"/>
      <c r="M308" s="705"/>
      <c r="N308" s="237"/>
      <c r="O308" s="705"/>
      <c r="P308" s="820"/>
      <c r="Q308" s="705"/>
      <c r="R308" s="821"/>
      <c r="S308" s="705"/>
      <c r="T308" s="175"/>
      <c r="U308" s="1060">
        <f t="shared" si="84"/>
        <v>0</v>
      </c>
      <c r="V308" s="1032"/>
      <c r="W308" s="203"/>
      <c r="X308" s="121">
        <f t="shared" si="83"/>
        <v>0</v>
      </c>
      <c r="Y308" s="959">
        <f t="shared" si="85"/>
        <v>0</v>
      </c>
      <c r="Z308" s="975"/>
      <c r="AA308" s="17">
        <f t="shared" si="86"/>
        <v>0</v>
      </c>
      <c r="AB308" s="17">
        <f t="shared" si="87"/>
        <v>0</v>
      </c>
      <c r="AC308" s="17">
        <f t="shared" si="88"/>
        <v>0</v>
      </c>
      <c r="AD308" s="17">
        <f t="shared" si="89"/>
        <v>0</v>
      </c>
      <c r="AE308" s="17">
        <f t="shared" si="90"/>
        <v>0</v>
      </c>
      <c r="AF308" s="17">
        <f t="shared" si="91"/>
        <v>0</v>
      </c>
      <c r="AG308" s="17">
        <f t="shared" si="92"/>
        <v>0</v>
      </c>
    </row>
    <row r="309" spans="1:33" s="3" customFormat="1" ht="15.75" customHeight="1" x14ac:dyDescent="0.25">
      <c r="A309" s="37">
        <v>33</v>
      </c>
      <c r="B309" s="19"/>
      <c r="C309" s="19"/>
      <c r="D309" s="20"/>
      <c r="E309" s="47"/>
      <c r="F309" s="603"/>
      <c r="G309" s="704"/>
      <c r="H309" s="10"/>
      <c r="I309" s="705"/>
      <c r="J309" s="819"/>
      <c r="K309" s="705"/>
      <c r="L309" s="149"/>
      <c r="M309" s="705"/>
      <c r="N309" s="237"/>
      <c r="O309" s="705"/>
      <c r="P309" s="820"/>
      <c r="Q309" s="705"/>
      <c r="R309" s="821"/>
      <c r="S309" s="705"/>
      <c r="T309" s="175"/>
      <c r="U309" s="1060">
        <f t="shared" si="84"/>
        <v>0</v>
      </c>
      <c r="V309" s="1032"/>
      <c r="W309" s="203"/>
      <c r="X309" s="121">
        <f t="shared" si="83"/>
        <v>0</v>
      </c>
      <c r="Y309" s="959">
        <f t="shared" si="85"/>
        <v>0</v>
      </c>
      <c r="Z309" s="975"/>
      <c r="AA309" s="17">
        <f t="shared" si="86"/>
        <v>0</v>
      </c>
      <c r="AB309" s="17">
        <f t="shared" si="87"/>
        <v>0</v>
      </c>
      <c r="AC309" s="17">
        <f t="shared" si="88"/>
        <v>0</v>
      </c>
      <c r="AD309" s="17">
        <f t="shared" si="89"/>
        <v>0</v>
      </c>
      <c r="AE309" s="17">
        <f t="shared" si="90"/>
        <v>0</v>
      </c>
      <c r="AF309" s="17">
        <f t="shared" si="91"/>
        <v>0</v>
      </c>
      <c r="AG309" s="17">
        <f t="shared" si="92"/>
        <v>0</v>
      </c>
    </row>
    <row r="310" spans="1:33" s="3" customFormat="1" ht="15.75" customHeight="1" x14ac:dyDescent="0.25">
      <c r="A310" s="37">
        <v>34</v>
      </c>
      <c r="B310" s="19"/>
      <c r="C310" s="19"/>
      <c r="D310" s="20"/>
      <c r="E310" s="47"/>
      <c r="F310" s="603"/>
      <c r="G310" s="704"/>
      <c r="H310" s="10"/>
      <c r="I310" s="705"/>
      <c r="J310" s="819"/>
      <c r="K310" s="705"/>
      <c r="L310" s="149"/>
      <c r="M310" s="705"/>
      <c r="N310" s="237"/>
      <c r="O310" s="705"/>
      <c r="P310" s="820"/>
      <c r="Q310" s="705"/>
      <c r="R310" s="821"/>
      <c r="S310" s="705"/>
      <c r="T310" s="175"/>
      <c r="U310" s="1060">
        <f t="shared" si="84"/>
        <v>0</v>
      </c>
      <c r="V310" s="1032"/>
      <c r="W310" s="203"/>
      <c r="X310" s="121">
        <f t="shared" si="83"/>
        <v>0</v>
      </c>
      <c r="Y310" s="959">
        <f t="shared" si="85"/>
        <v>0</v>
      </c>
      <c r="Z310" s="975"/>
      <c r="AA310" s="17">
        <f t="shared" si="86"/>
        <v>0</v>
      </c>
      <c r="AB310" s="17">
        <f t="shared" si="87"/>
        <v>0</v>
      </c>
      <c r="AC310" s="17">
        <f t="shared" si="88"/>
        <v>0</v>
      </c>
      <c r="AD310" s="17">
        <f t="shared" si="89"/>
        <v>0</v>
      </c>
      <c r="AE310" s="17">
        <f t="shared" si="90"/>
        <v>0</v>
      </c>
      <c r="AF310" s="17">
        <f t="shared" si="91"/>
        <v>0</v>
      </c>
      <c r="AG310" s="17">
        <f t="shared" si="92"/>
        <v>0</v>
      </c>
    </row>
    <row r="311" spans="1:33" s="3" customFormat="1" ht="15.75" customHeight="1" x14ac:dyDescent="0.25">
      <c r="A311" s="37">
        <v>35</v>
      </c>
      <c r="B311" s="19"/>
      <c r="C311" s="19"/>
      <c r="D311" s="20"/>
      <c r="E311" s="47"/>
      <c r="F311" s="603"/>
      <c r="G311" s="704"/>
      <c r="H311" s="10"/>
      <c r="I311" s="705"/>
      <c r="J311" s="819"/>
      <c r="K311" s="705"/>
      <c r="L311" s="149"/>
      <c r="M311" s="705"/>
      <c r="N311" s="237"/>
      <c r="O311" s="705"/>
      <c r="P311" s="820"/>
      <c r="Q311" s="705"/>
      <c r="R311" s="821"/>
      <c r="S311" s="705"/>
      <c r="T311" s="175"/>
      <c r="U311" s="1060">
        <f t="shared" si="84"/>
        <v>0</v>
      </c>
      <c r="V311" s="1032"/>
      <c r="W311" s="203"/>
      <c r="X311" s="121">
        <f t="shared" si="83"/>
        <v>0</v>
      </c>
      <c r="Y311" s="959">
        <f t="shared" si="85"/>
        <v>0</v>
      </c>
      <c r="Z311" s="975"/>
      <c r="AA311" s="17">
        <f t="shared" si="86"/>
        <v>0</v>
      </c>
      <c r="AB311" s="17">
        <f t="shared" si="87"/>
        <v>0</v>
      </c>
      <c r="AC311" s="17">
        <f t="shared" si="88"/>
        <v>0</v>
      </c>
      <c r="AD311" s="17">
        <f t="shared" si="89"/>
        <v>0</v>
      </c>
      <c r="AE311" s="17">
        <f t="shared" si="90"/>
        <v>0</v>
      </c>
      <c r="AF311" s="17">
        <f t="shared" si="91"/>
        <v>0</v>
      </c>
      <c r="AG311" s="17">
        <f t="shared" si="92"/>
        <v>0</v>
      </c>
    </row>
    <row r="312" spans="1:33" s="3" customFormat="1" ht="15.75" customHeight="1" x14ac:dyDescent="0.25">
      <c r="A312" s="37">
        <v>36</v>
      </c>
      <c r="B312" s="19"/>
      <c r="C312" s="19"/>
      <c r="D312" s="20"/>
      <c r="E312" s="47"/>
      <c r="F312" s="603"/>
      <c r="G312" s="704"/>
      <c r="H312" s="10"/>
      <c r="I312" s="705"/>
      <c r="J312" s="819"/>
      <c r="K312" s="705"/>
      <c r="L312" s="149"/>
      <c r="M312" s="705"/>
      <c r="N312" s="237"/>
      <c r="O312" s="705"/>
      <c r="P312" s="820"/>
      <c r="Q312" s="705"/>
      <c r="R312" s="821"/>
      <c r="S312" s="705"/>
      <c r="T312" s="175"/>
      <c r="U312" s="1060">
        <f t="shared" si="84"/>
        <v>0</v>
      </c>
      <c r="V312" s="1032"/>
      <c r="W312" s="203"/>
      <c r="X312" s="121">
        <f t="shared" si="83"/>
        <v>0</v>
      </c>
      <c r="Y312" s="959">
        <f t="shared" si="85"/>
        <v>0</v>
      </c>
      <c r="Z312" s="975"/>
      <c r="AA312" s="17">
        <f t="shared" si="86"/>
        <v>0</v>
      </c>
      <c r="AB312" s="17">
        <f t="shared" si="87"/>
        <v>0</v>
      </c>
      <c r="AC312" s="17">
        <f t="shared" si="88"/>
        <v>0</v>
      </c>
      <c r="AD312" s="17">
        <f t="shared" si="89"/>
        <v>0</v>
      </c>
      <c r="AE312" s="17">
        <f t="shared" si="90"/>
        <v>0</v>
      </c>
      <c r="AF312" s="17">
        <f t="shared" si="91"/>
        <v>0</v>
      </c>
      <c r="AG312" s="17">
        <f t="shared" si="92"/>
        <v>0</v>
      </c>
    </row>
    <row r="313" spans="1:33" ht="15.75" customHeight="1" x14ac:dyDescent="0.25">
      <c r="A313" s="37">
        <v>39</v>
      </c>
      <c r="B313" s="19"/>
      <c r="C313" s="19"/>
      <c r="D313" s="20"/>
      <c r="E313" s="47"/>
      <c r="F313" s="603"/>
      <c r="G313" s="704"/>
      <c r="H313" s="10"/>
      <c r="I313" s="705"/>
      <c r="J313" s="819"/>
      <c r="K313" s="705"/>
      <c r="L313" s="149"/>
      <c r="M313" s="705"/>
      <c r="N313" s="237"/>
      <c r="O313" s="705"/>
      <c r="P313" s="820"/>
      <c r="Q313" s="705"/>
      <c r="R313" s="821"/>
      <c r="S313" s="705"/>
      <c r="T313" s="175"/>
      <c r="U313" s="1060">
        <f t="shared" si="84"/>
        <v>0</v>
      </c>
      <c r="V313" s="1032"/>
      <c r="W313" s="203"/>
      <c r="X313" s="121">
        <f t="shared" si="83"/>
        <v>0</v>
      </c>
      <c r="Y313" s="959">
        <f t="shared" si="85"/>
        <v>0</v>
      </c>
      <c r="Z313" s="975"/>
      <c r="AA313" s="17">
        <f t="shared" si="86"/>
        <v>0</v>
      </c>
      <c r="AB313" s="17">
        <f t="shared" si="87"/>
        <v>0</v>
      </c>
      <c r="AC313" s="17">
        <f t="shared" si="88"/>
        <v>0</v>
      </c>
      <c r="AD313" s="17">
        <f t="shared" si="89"/>
        <v>0</v>
      </c>
      <c r="AE313" s="17">
        <f t="shared" si="90"/>
        <v>0</v>
      </c>
      <c r="AF313" s="17">
        <f t="shared" si="91"/>
        <v>0</v>
      </c>
      <c r="AG313" s="17">
        <f t="shared" si="92"/>
        <v>0</v>
      </c>
    </row>
    <row r="314" spans="1:33" s="3" customFormat="1" ht="15.75" customHeight="1" x14ac:dyDescent="0.25">
      <c r="A314" s="37">
        <v>40</v>
      </c>
      <c r="B314" s="19"/>
      <c r="C314" s="19"/>
      <c r="D314" s="20"/>
      <c r="E314" s="47"/>
      <c r="F314" s="603"/>
      <c r="G314" s="704"/>
      <c r="H314" s="10"/>
      <c r="I314" s="705"/>
      <c r="J314" s="819"/>
      <c r="K314" s="705"/>
      <c r="L314" s="149"/>
      <c r="M314" s="705"/>
      <c r="N314" s="237"/>
      <c r="O314" s="705"/>
      <c r="P314" s="820"/>
      <c r="Q314" s="705"/>
      <c r="R314" s="821"/>
      <c r="S314" s="705"/>
      <c r="T314" s="175"/>
      <c r="U314" s="1060">
        <f t="shared" si="84"/>
        <v>0</v>
      </c>
      <c r="V314" s="1032"/>
      <c r="W314" s="203"/>
      <c r="X314" s="121">
        <f t="shared" si="83"/>
        <v>0</v>
      </c>
      <c r="Y314" s="959">
        <f t="shared" si="85"/>
        <v>0</v>
      </c>
      <c r="Z314" s="975"/>
      <c r="AA314" s="17">
        <f t="shared" si="86"/>
        <v>0</v>
      </c>
      <c r="AB314" s="17">
        <f t="shared" si="87"/>
        <v>0</v>
      </c>
      <c r="AC314" s="17">
        <f t="shared" si="88"/>
        <v>0</v>
      </c>
      <c r="AD314" s="17">
        <f t="shared" si="89"/>
        <v>0</v>
      </c>
      <c r="AE314" s="17">
        <f t="shared" si="90"/>
        <v>0</v>
      </c>
      <c r="AF314" s="17">
        <f t="shared" si="91"/>
        <v>0</v>
      </c>
      <c r="AG314" s="17">
        <f t="shared" si="92"/>
        <v>0</v>
      </c>
    </row>
    <row r="315" spans="1:33" ht="15.75" customHeight="1" x14ac:dyDescent="0.25">
      <c r="A315" s="37">
        <v>41</v>
      </c>
      <c r="B315" s="19"/>
      <c r="C315" s="19"/>
      <c r="D315" s="20"/>
      <c r="E315" s="47"/>
      <c r="F315" s="603"/>
      <c r="G315" s="704"/>
      <c r="H315" s="10"/>
      <c r="I315" s="705"/>
      <c r="J315" s="819"/>
      <c r="K315" s="705"/>
      <c r="L315" s="149"/>
      <c r="M315" s="705"/>
      <c r="N315" s="237"/>
      <c r="O315" s="705"/>
      <c r="P315" s="820"/>
      <c r="Q315" s="705"/>
      <c r="R315" s="821"/>
      <c r="S315" s="705"/>
      <c r="T315" s="175"/>
      <c r="U315" s="1060">
        <f t="shared" si="84"/>
        <v>0</v>
      </c>
      <c r="V315" s="1032"/>
      <c r="W315" s="203"/>
      <c r="X315" s="121">
        <f t="shared" si="83"/>
        <v>0</v>
      </c>
      <c r="Y315" s="959">
        <f t="shared" si="85"/>
        <v>0</v>
      </c>
      <c r="Z315" s="975"/>
      <c r="AA315" s="17">
        <f t="shared" si="86"/>
        <v>0</v>
      </c>
      <c r="AB315" s="17">
        <f t="shared" si="87"/>
        <v>0</v>
      </c>
      <c r="AC315" s="17">
        <f t="shared" si="88"/>
        <v>0</v>
      </c>
      <c r="AD315" s="17">
        <f t="shared" si="89"/>
        <v>0</v>
      </c>
      <c r="AE315" s="17">
        <f t="shared" si="90"/>
        <v>0</v>
      </c>
      <c r="AF315" s="17">
        <f t="shared" si="91"/>
        <v>0</v>
      </c>
      <c r="AG315" s="17">
        <f t="shared" si="92"/>
        <v>0</v>
      </c>
    </row>
    <row r="316" spans="1:33" ht="15.75" customHeight="1" x14ac:dyDescent="0.25">
      <c r="A316" s="37">
        <v>42</v>
      </c>
      <c r="B316" s="19"/>
      <c r="C316" s="19"/>
      <c r="D316" s="20"/>
      <c r="E316" s="47"/>
      <c r="F316" s="603"/>
      <c r="G316" s="704"/>
      <c r="H316" s="10"/>
      <c r="I316" s="705"/>
      <c r="J316" s="819"/>
      <c r="K316" s="705"/>
      <c r="L316" s="149"/>
      <c r="M316" s="705"/>
      <c r="N316" s="237"/>
      <c r="O316" s="705"/>
      <c r="P316" s="820"/>
      <c r="Q316" s="705"/>
      <c r="R316" s="821"/>
      <c r="S316" s="705"/>
      <c r="T316" s="175"/>
      <c r="U316" s="1060">
        <f t="shared" si="84"/>
        <v>0</v>
      </c>
      <c r="V316" s="1032"/>
      <c r="W316" s="203"/>
      <c r="X316" s="121">
        <f t="shared" ref="X316:X379" si="93">F316+G316+I316+K316+M316+O316+Q316+S316-H316-J316-L316-N316-P316-R316-T316-W316</f>
        <v>0</v>
      </c>
      <c r="Y316" s="959">
        <f t="shared" si="85"/>
        <v>0</v>
      </c>
      <c r="Z316" s="975"/>
      <c r="AA316" s="17">
        <f t="shared" si="86"/>
        <v>0</v>
      </c>
      <c r="AB316" s="17">
        <f t="shared" si="87"/>
        <v>0</v>
      </c>
      <c r="AC316" s="17">
        <f t="shared" si="88"/>
        <v>0</v>
      </c>
      <c r="AD316" s="17">
        <f t="shared" si="89"/>
        <v>0</v>
      </c>
      <c r="AE316" s="17">
        <f t="shared" si="90"/>
        <v>0</v>
      </c>
      <c r="AF316" s="17">
        <f t="shared" si="91"/>
        <v>0</v>
      </c>
      <c r="AG316" s="17">
        <f t="shared" si="92"/>
        <v>0</v>
      </c>
    </row>
    <row r="317" spans="1:33" ht="15.75" customHeight="1" x14ac:dyDescent="0.25">
      <c r="A317" s="37">
        <v>43</v>
      </c>
      <c r="B317" s="19"/>
      <c r="C317" s="19"/>
      <c r="D317" s="20"/>
      <c r="E317" s="47"/>
      <c r="F317" s="603"/>
      <c r="G317" s="704"/>
      <c r="H317" s="10"/>
      <c r="I317" s="705"/>
      <c r="J317" s="819"/>
      <c r="K317" s="705"/>
      <c r="L317" s="149"/>
      <c r="M317" s="705"/>
      <c r="N317" s="237"/>
      <c r="O317" s="705"/>
      <c r="P317" s="820"/>
      <c r="Q317" s="705"/>
      <c r="R317" s="821"/>
      <c r="S317" s="705"/>
      <c r="T317" s="175"/>
      <c r="U317" s="1060">
        <f t="shared" si="84"/>
        <v>0</v>
      </c>
      <c r="V317" s="1032"/>
      <c r="W317" s="203"/>
      <c r="X317" s="121">
        <f t="shared" si="93"/>
        <v>0</v>
      </c>
      <c r="Y317" s="959">
        <f t="shared" si="85"/>
        <v>0</v>
      </c>
      <c r="Z317" s="975"/>
      <c r="AA317" s="17">
        <f t="shared" si="86"/>
        <v>0</v>
      </c>
      <c r="AB317" s="17">
        <f t="shared" si="87"/>
        <v>0</v>
      </c>
      <c r="AC317" s="17">
        <f t="shared" si="88"/>
        <v>0</v>
      </c>
      <c r="AD317" s="17">
        <f t="shared" si="89"/>
        <v>0</v>
      </c>
      <c r="AE317" s="17">
        <f t="shared" si="90"/>
        <v>0</v>
      </c>
      <c r="AF317" s="17">
        <f t="shared" si="91"/>
        <v>0</v>
      </c>
      <c r="AG317" s="17">
        <f t="shared" si="92"/>
        <v>0</v>
      </c>
    </row>
    <row r="318" spans="1:33" ht="15.75" customHeight="1" x14ac:dyDescent="0.25">
      <c r="A318" s="37">
        <v>44</v>
      </c>
      <c r="B318" s="19"/>
      <c r="C318" s="19"/>
      <c r="D318" s="20"/>
      <c r="E318" s="47"/>
      <c r="F318" s="603"/>
      <c r="G318" s="704"/>
      <c r="H318" s="10"/>
      <c r="I318" s="705"/>
      <c r="J318" s="819"/>
      <c r="K318" s="705"/>
      <c r="L318" s="149"/>
      <c r="M318" s="705"/>
      <c r="N318" s="237"/>
      <c r="O318" s="705"/>
      <c r="P318" s="820"/>
      <c r="Q318" s="705"/>
      <c r="R318" s="821"/>
      <c r="S318" s="705"/>
      <c r="T318" s="175"/>
      <c r="U318" s="1060">
        <f t="shared" si="84"/>
        <v>0</v>
      </c>
      <c r="V318" s="1032"/>
      <c r="W318" s="203"/>
      <c r="X318" s="121">
        <f t="shared" si="93"/>
        <v>0</v>
      </c>
      <c r="Y318" s="959">
        <f t="shared" si="85"/>
        <v>0</v>
      </c>
      <c r="Z318" s="975"/>
      <c r="AA318" s="17">
        <f t="shared" si="86"/>
        <v>0</v>
      </c>
      <c r="AB318" s="17">
        <f t="shared" si="87"/>
        <v>0</v>
      </c>
      <c r="AC318" s="17">
        <f t="shared" si="88"/>
        <v>0</v>
      </c>
      <c r="AD318" s="17">
        <f t="shared" si="89"/>
        <v>0</v>
      </c>
      <c r="AE318" s="17">
        <f t="shared" si="90"/>
        <v>0</v>
      </c>
      <c r="AF318" s="17">
        <f t="shared" si="91"/>
        <v>0</v>
      </c>
      <c r="AG318" s="17">
        <f t="shared" si="92"/>
        <v>0</v>
      </c>
    </row>
    <row r="319" spans="1:33" ht="15.75" customHeight="1" x14ac:dyDescent="0.25">
      <c r="A319" s="37">
        <v>45</v>
      </c>
      <c r="B319" s="19"/>
      <c r="C319" s="19"/>
      <c r="D319" s="20"/>
      <c r="E319" s="47"/>
      <c r="F319" s="603"/>
      <c r="G319" s="704"/>
      <c r="H319" s="10"/>
      <c r="I319" s="705"/>
      <c r="J319" s="819"/>
      <c r="K319" s="705"/>
      <c r="L319" s="149"/>
      <c r="M319" s="705"/>
      <c r="N319" s="237"/>
      <c r="O319" s="705"/>
      <c r="P319" s="820"/>
      <c r="Q319" s="705"/>
      <c r="R319" s="821"/>
      <c r="S319" s="705"/>
      <c r="T319" s="175"/>
      <c r="U319" s="1060">
        <f t="shared" si="84"/>
        <v>0</v>
      </c>
      <c r="V319" s="1032"/>
      <c r="W319" s="203"/>
      <c r="X319" s="121">
        <f t="shared" si="93"/>
        <v>0</v>
      </c>
      <c r="Y319" s="959">
        <f t="shared" si="85"/>
        <v>0</v>
      </c>
      <c r="Z319" s="975"/>
      <c r="AA319" s="17">
        <f t="shared" si="86"/>
        <v>0</v>
      </c>
      <c r="AB319" s="17">
        <f t="shared" si="87"/>
        <v>0</v>
      </c>
      <c r="AC319" s="17">
        <f t="shared" si="88"/>
        <v>0</v>
      </c>
      <c r="AD319" s="17">
        <f t="shared" si="89"/>
        <v>0</v>
      </c>
      <c r="AE319" s="17">
        <f t="shared" si="90"/>
        <v>0</v>
      </c>
      <c r="AF319" s="17">
        <f t="shared" si="91"/>
        <v>0</v>
      </c>
      <c r="AG319" s="17">
        <f t="shared" si="92"/>
        <v>0</v>
      </c>
    </row>
    <row r="320" spans="1:33" ht="15.75" customHeight="1" x14ac:dyDescent="0.25">
      <c r="A320" s="37">
        <v>46</v>
      </c>
      <c r="B320" s="19"/>
      <c r="C320" s="19"/>
      <c r="D320" s="20"/>
      <c r="E320" s="47"/>
      <c r="F320" s="603"/>
      <c r="G320" s="704"/>
      <c r="H320" s="10"/>
      <c r="I320" s="705"/>
      <c r="J320" s="819"/>
      <c r="K320" s="705"/>
      <c r="L320" s="149"/>
      <c r="M320" s="705"/>
      <c r="N320" s="237"/>
      <c r="O320" s="705"/>
      <c r="P320" s="820"/>
      <c r="Q320" s="705"/>
      <c r="R320" s="821"/>
      <c r="S320" s="705"/>
      <c r="T320" s="175"/>
      <c r="U320" s="1060">
        <f t="shared" si="84"/>
        <v>0</v>
      </c>
      <c r="V320" s="1032"/>
      <c r="W320" s="203"/>
      <c r="X320" s="121">
        <f t="shared" si="93"/>
        <v>0</v>
      </c>
      <c r="Y320" s="959">
        <f t="shared" si="85"/>
        <v>0</v>
      </c>
      <c r="Z320" s="975"/>
      <c r="AA320" s="17">
        <f t="shared" si="86"/>
        <v>0</v>
      </c>
      <c r="AB320" s="17">
        <f t="shared" si="87"/>
        <v>0</v>
      </c>
      <c r="AC320" s="17">
        <f t="shared" si="88"/>
        <v>0</v>
      </c>
      <c r="AD320" s="17">
        <f t="shared" si="89"/>
        <v>0</v>
      </c>
      <c r="AE320" s="17">
        <f t="shared" si="90"/>
        <v>0</v>
      </c>
      <c r="AF320" s="17">
        <f t="shared" si="91"/>
        <v>0</v>
      </c>
      <c r="AG320" s="17">
        <f t="shared" si="92"/>
        <v>0</v>
      </c>
    </row>
    <row r="321" spans="1:33" ht="15.75" customHeight="1" x14ac:dyDescent="0.25">
      <c r="A321" s="37">
        <v>47</v>
      </c>
      <c r="B321" s="19"/>
      <c r="C321" s="19"/>
      <c r="D321" s="20"/>
      <c r="E321" s="47"/>
      <c r="F321" s="603"/>
      <c r="G321" s="704"/>
      <c r="H321" s="10"/>
      <c r="I321" s="705"/>
      <c r="J321" s="819"/>
      <c r="K321" s="705"/>
      <c r="L321" s="149"/>
      <c r="M321" s="705"/>
      <c r="N321" s="237"/>
      <c r="O321" s="705"/>
      <c r="P321" s="820"/>
      <c r="Q321" s="705"/>
      <c r="R321" s="821"/>
      <c r="S321" s="705"/>
      <c r="T321" s="175"/>
      <c r="U321" s="1060">
        <f t="shared" si="84"/>
        <v>0</v>
      </c>
      <c r="V321" s="1032"/>
      <c r="W321" s="203"/>
      <c r="X321" s="121">
        <f t="shared" si="93"/>
        <v>0</v>
      </c>
      <c r="Y321" s="959">
        <f t="shared" si="85"/>
        <v>0</v>
      </c>
      <c r="Z321" s="975"/>
      <c r="AA321" s="17">
        <f t="shared" si="86"/>
        <v>0</v>
      </c>
      <c r="AB321" s="17">
        <f t="shared" si="87"/>
        <v>0</v>
      </c>
      <c r="AC321" s="17">
        <f t="shared" si="88"/>
        <v>0</v>
      </c>
      <c r="AD321" s="17">
        <f t="shared" si="89"/>
        <v>0</v>
      </c>
      <c r="AE321" s="17">
        <f t="shared" si="90"/>
        <v>0</v>
      </c>
      <c r="AF321" s="17">
        <f t="shared" si="91"/>
        <v>0</v>
      </c>
      <c r="AG321" s="17">
        <f t="shared" si="92"/>
        <v>0</v>
      </c>
    </row>
    <row r="322" spans="1:33" ht="15.75" customHeight="1" x14ac:dyDescent="0.25">
      <c r="A322" s="37">
        <v>48</v>
      </c>
      <c r="B322" s="19"/>
      <c r="C322" s="19"/>
      <c r="D322" s="20"/>
      <c r="E322" s="47"/>
      <c r="F322" s="603"/>
      <c r="G322" s="704"/>
      <c r="H322" s="10"/>
      <c r="I322" s="705"/>
      <c r="J322" s="819"/>
      <c r="K322" s="705"/>
      <c r="L322" s="149"/>
      <c r="M322" s="705"/>
      <c r="N322" s="237"/>
      <c r="O322" s="705"/>
      <c r="P322" s="820"/>
      <c r="Q322" s="705"/>
      <c r="R322" s="821"/>
      <c r="S322" s="705"/>
      <c r="T322" s="175"/>
      <c r="U322" s="1060">
        <f t="shared" si="84"/>
        <v>0</v>
      </c>
      <c r="V322" s="1032"/>
      <c r="W322" s="203"/>
      <c r="X322" s="121">
        <f t="shared" si="93"/>
        <v>0</v>
      </c>
      <c r="Y322" s="959">
        <f t="shared" si="85"/>
        <v>0</v>
      </c>
      <c r="Z322" s="975"/>
      <c r="AA322" s="17">
        <f t="shared" si="86"/>
        <v>0</v>
      </c>
      <c r="AB322" s="17">
        <f t="shared" si="87"/>
        <v>0</v>
      </c>
      <c r="AC322" s="17">
        <f t="shared" si="88"/>
        <v>0</v>
      </c>
      <c r="AD322" s="17">
        <f t="shared" si="89"/>
        <v>0</v>
      </c>
      <c r="AE322" s="17">
        <f t="shared" si="90"/>
        <v>0</v>
      </c>
      <c r="AF322" s="17">
        <f t="shared" si="91"/>
        <v>0</v>
      </c>
      <c r="AG322" s="17">
        <f t="shared" si="92"/>
        <v>0</v>
      </c>
    </row>
    <row r="323" spans="1:33" ht="15.75" customHeight="1" x14ac:dyDescent="0.25">
      <c r="A323" s="37">
        <v>49</v>
      </c>
      <c r="B323" s="19"/>
      <c r="C323" s="19"/>
      <c r="D323" s="20"/>
      <c r="E323" s="47"/>
      <c r="F323" s="603"/>
      <c r="G323" s="704"/>
      <c r="H323" s="10"/>
      <c r="I323" s="705"/>
      <c r="J323" s="819"/>
      <c r="K323" s="705"/>
      <c r="L323" s="149"/>
      <c r="M323" s="705"/>
      <c r="N323" s="237"/>
      <c r="O323" s="705"/>
      <c r="P323" s="820"/>
      <c r="Q323" s="705"/>
      <c r="R323" s="821"/>
      <c r="S323" s="705"/>
      <c r="T323" s="175"/>
      <c r="U323" s="1060">
        <f t="shared" si="84"/>
        <v>0</v>
      </c>
      <c r="V323" s="1032"/>
      <c r="W323" s="203"/>
      <c r="X323" s="121">
        <f t="shared" si="93"/>
        <v>0</v>
      </c>
      <c r="Y323" s="959">
        <f t="shared" si="85"/>
        <v>0</v>
      </c>
      <c r="Z323" s="975"/>
      <c r="AA323" s="17">
        <f t="shared" si="86"/>
        <v>0</v>
      </c>
      <c r="AB323" s="17">
        <f t="shared" si="87"/>
        <v>0</v>
      </c>
      <c r="AC323" s="17">
        <f t="shared" si="88"/>
        <v>0</v>
      </c>
      <c r="AD323" s="17">
        <f t="shared" si="89"/>
        <v>0</v>
      </c>
      <c r="AE323" s="17">
        <f t="shared" si="90"/>
        <v>0</v>
      </c>
      <c r="AF323" s="17">
        <f t="shared" si="91"/>
        <v>0</v>
      </c>
      <c r="AG323" s="17">
        <f t="shared" si="92"/>
        <v>0</v>
      </c>
    </row>
    <row r="324" spans="1:33" ht="15.75" customHeight="1" x14ac:dyDescent="0.25">
      <c r="A324" s="37">
        <v>50</v>
      </c>
      <c r="B324" s="19"/>
      <c r="C324" s="19"/>
      <c r="D324" s="20"/>
      <c r="E324" s="47"/>
      <c r="F324" s="603"/>
      <c r="G324" s="704"/>
      <c r="H324" s="10"/>
      <c r="I324" s="705"/>
      <c r="J324" s="819"/>
      <c r="K324" s="705"/>
      <c r="L324" s="149"/>
      <c r="M324" s="705"/>
      <c r="N324" s="237"/>
      <c r="O324" s="705"/>
      <c r="P324" s="820"/>
      <c r="Q324" s="705"/>
      <c r="R324" s="821"/>
      <c r="S324" s="705"/>
      <c r="T324" s="175"/>
      <c r="U324" s="1060">
        <f t="shared" si="84"/>
        <v>0</v>
      </c>
      <c r="V324" s="1032"/>
      <c r="W324" s="203"/>
      <c r="X324" s="121">
        <f t="shared" si="93"/>
        <v>0</v>
      </c>
      <c r="Y324" s="959">
        <f t="shared" si="85"/>
        <v>0</v>
      </c>
      <c r="Z324" s="975"/>
      <c r="AA324" s="17">
        <f t="shared" si="86"/>
        <v>0</v>
      </c>
      <c r="AB324" s="17">
        <f t="shared" si="87"/>
        <v>0</v>
      </c>
      <c r="AC324" s="17">
        <f t="shared" si="88"/>
        <v>0</v>
      </c>
      <c r="AD324" s="17">
        <f t="shared" si="89"/>
        <v>0</v>
      </c>
      <c r="AE324" s="17">
        <f t="shared" si="90"/>
        <v>0</v>
      </c>
      <c r="AF324" s="17">
        <f t="shared" si="91"/>
        <v>0</v>
      </c>
      <c r="AG324" s="17">
        <f t="shared" si="92"/>
        <v>0</v>
      </c>
    </row>
    <row r="325" spans="1:33" ht="15.75" customHeight="1" x14ac:dyDescent="0.25">
      <c r="A325" s="37">
        <v>51</v>
      </c>
      <c r="B325" s="19"/>
      <c r="C325" s="19"/>
      <c r="D325" s="20"/>
      <c r="E325" s="47"/>
      <c r="F325" s="603"/>
      <c r="G325" s="704"/>
      <c r="H325" s="10"/>
      <c r="I325" s="705"/>
      <c r="J325" s="819"/>
      <c r="K325" s="705"/>
      <c r="L325" s="149"/>
      <c r="M325" s="705"/>
      <c r="N325" s="237"/>
      <c r="O325" s="705"/>
      <c r="P325" s="820"/>
      <c r="Q325" s="705"/>
      <c r="R325" s="821"/>
      <c r="S325" s="705"/>
      <c r="T325" s="175"/>
      <c r="U325" s="1060">
        <f t="shared" si="84"/>
        <v>0</v>
      </c>
      <c r="V325" s="1032"/>
      <c r="W325" s="203"/>
      <c r="X325" s="121">
        <f t="shared" si="93"/>
        <v>0</v>
      </c>
      <c r="Y325" s="959">
        <f t="shared" si="85"/>
        <v>0</v>
      </c>
      <c r="Z325" s="975"/>
      <c r="AA325" s="17">
        <f t="shared" si="86"/>
        <v>0</v>
      </c>
      <c r="AB325" s="17">
        <f t="shared" si="87"/>
        <v>0</v>
      </c>
      <c r="AC325" s="17">
        <f t="shared" si="88"/>
        <v>0</v>
      </c>
      <c r="AD325" s="17">
        <f t="shared" si="89"/>
        <v>0</v>
      </c>
      <c r="AE325" s="17">
        <f t="shared" si="90"/>
        <v>0</v>
      </c>
      <c r="AF325" s="17">
        <f t="shared" si="91"/>
        <v>0</v>
      </c>
      <c r="AG325" s="17">
        <f t="shared" si="92"/>
        <v>0</v>
      </c>
    </row>
    <row r="326" spans="1:33" ht="15.75" customHeight="1" x14ac:dyDescent="0.25">
      <c r="A326" s="37">
        <v>52</v>
      </c>
      <c r="B326" s="19"/>
      <c r="C326" s="19"/>
      <c r="D326" s="20"/>
      <c r="E326" s="47"/>
      <c r="F326" s="603"/>
      <c r="G326" s="704"/>
      <c r="H326" s="10"/>
      <c r="I326" s="705"/>
      <c r="J326" s="819"/>
      <c r="K326" s="705"/>
      <c r="L326" s="149"/>
      <c r="M326" s="705"/>
      <c r="N326" s="237"/>
      <c r="O326" s="705"/>
      <c r="P326" s="820"/>
      <c r="Q326" s="705"/>
      <c r="R326" s="821"/>
      <c r="S326" s="705"/>
      <c r="T326" s="175"/>
      <c r="U326" s="1060">
        <f t="shared" si="84"/>
        <v>0</v>
      </c>
      <c r="V326" s="1032"/>
      <c r="W326" s="203"/>
      <c r="X326" s="121">
        <f t="shared" si="93"/>
        <v>0</v>
      </c>
      <c r="Y326" s="959">
        <f t="shared" si="85"/>
        <v>0</v>
      </c>
      <c r="Z326" s="975"/>
      <c r="AA326" s="17">
        <f t="shared" si="86"/>
        <v>0</v>
      </c>
      <c r="AB326" s="17">
        <f t="shared" si="87"/>
        <v>0</v>
      </c>
      <c r="AC326" s="17">
        <f t="shared" si="88"/>
        <v>0</v>
      </c>
      <c r="AD326" s="17">
        <f t="shared" si="89"/>
        <v>0</v>
      </c>
      <c r="AE326" s="17">
        <f t="shared" si="90"/>
        <v>0</v>
      </c>
      <c r="AF326" s="17">
        <f t="shared" si="91"/>
        <v>0</v>
      </c>
      <c r="AG326" s="17">
        <f t="shared" si="92"/>
        <v>0</v>
      </c>
    </row>
    <row r="327" spans="1:33" ht="15.75" customHeight="1" x14ac:dyDescent="0.25">
      <c r="A327" s="37">
        <v>53</v>
      </c>
      <c r="B327" s="19"/>
      <c r="C327" s="19"/>
      <c r="D327" s="20"/>
      <c r="E327" s="47"/>
      <c r="F327" s="603"/>
      <c r="G327" s="704"/>
      <c r="H327" s="10"/>
      <c r="I327" s="705"/>
      <c r="J327" s="819"/>
      <c r="K327" s="705"/>
      <c r="L327" s="149"/>
      <c r="M327" s="705"/>
      <c r="N327" s="237"/>
      <c r="O327" s="705"/>
      <c r="P327" s="820"/>
      <c r="Q327" s="705"/>
      <c r="R327" s="821"/>
      <c r="S327" s="705"/>
      <c r="T327" s="175"/>
      <c r="U327" s="1060">
        <f t="shared" si="84"/>
        <v>0</v>
      </c>
      <c r="V327" s="1032"/>
      <c r="W327" s="203"/>
      <c r="X327" s="121">
        <f t="shared" si="93"/>
        <v>0</v>
      </c>
      <c r="Y327" s="959">
        <f t="shared" si="85"/>
        <v>0</v>
      </c>
      <c r="Z327" s="975"/>
      <c r="AA327" s="17">
        <f t="shared" si="86"/>
        <v>0</v>
      </c>
      <c r="AB327" s="17">
        <f t="shared" si="87"/>
        <v>0</v>
      </c>
      <c r="AC327" s="17">
        <f t="shared" si="88"/>
        <v>0</v>
      </c>
      <c r="AD327" s="17">
        <f t="shared" si="89"/>
        <v>0</v>
      </c>
      <c r="AE327" s="17">
        <f t="shared" si="90"/>
        <v>0</v>
      </c>
      <c r="AF327" s="17">
        <f t="shared" si="91"/>
        <v>0</v>
      </c>
      <c r="AG327" s="17">
        <f t="shared" si="92"/>
        <v>0</v>
      </c>
    </row>
    <row r="328" spans="1:33" s="3" customFormat="1" ht="15.75" customHeight="1" x14ac:dyDescent="0.25">
      <c r="A328" s="44">
        <v>54</v>
      </c>
      <c r="B328" s="7"/>
      <c r="C328" s="7"/>
      <c r="D328" s="6"/>
      <c r="E328" s="48"/>
      <c r="F328" s="603"/>
      <c r="G328" s="704"/>
      <c r="H328" s="10"/>
      <c r="I328" s="705"/>
      <c r="J328" s="819"/>
      <c r="K328" s="705"/>
      <c r="L328" s="149"/>
      <c r="M328" s="705"/>
      <c r="N328" s="237"/>
      <c r="O328" s="705"/>
      <c r="P328" s="820"/>
      <c r="Q328" s="705"/>
      <c r="R328" s="821"/>
      <c r="S328" s="705"/>
      <c r="T328" s="175"/>
      <c r="U328" s="1060">
        <f t="shared" si="84"/>
        <v>0</v>
      </c>
      <c r="V328" s="1032"/>
      <c r="W328" s="203"/>
      <c r="X328" s="121">
        <f t="shared" si="93"/>
        <v>0</v>
      </c>
      <c r="Y328" s="959">
        <f t="shared" si="85"/>
        <v>0</v>
      </c>
      <c r="Z328" s="975"/>
      <c r="AA328" s="17">
        <f t="shared" si="86"/>
        <v>0</v>
      </c>
      <c r="AB328" s="17">
        <f t="shared" si="87"/>
        <v>0</v>
      </c>
      <c r="AC328" s="17">
        <f t="shared" si="88"/>
        <v>0</v>
      </c>
      <c r="AD328" s="17">
        <f t="shared" si="89"/>
        <v>0</v>
      </c>
      <c r="AE328" s="17">
        <f t="shared" si="90"/>
        <v>0</v>
      </c>
      <c r="AF328" s="17">
        <f t="shared" si="91"/>
        <v>0</v>
      </c>
      <c r="AG328" s="17">
        <f t="shared" si="92"/>
        <v>0</v>
      </c>
    </row>
    <row r="329" spans="1:33" ht="15.75" customHeight="1" x14ac:dyDescent="0.25">
      <c r="A329" s="37">
        <v>55</v>
      </c>
      <c r="B329" s="19"/>
      <c r="C329" s="19"/>
      <c r="D329" s="20"/>
      <c r="E329" s="47"/>
      <c r="F329" s="603"/>
      <c r="G329" s="704"/>
      <c r="H329" s="10"/>
      <c r="I329" s="705"/>
      <c r="J329" s="819"/>
      <c r="K329" s="705"/>
      <c r="L329" s="149"/>
      <c r="M329" s="705"/>
      <c r="N329" s="237"/>
      <c r="O329" s="705"/>
      <c r="P329" s="820"/>
      <c r="Q329" s="705"/>
      <c r="R329" s="821"/>
      <c r="S329" s="705"/>
      <c r="T329" s="175"/>
      <c r="U329" s="1060">
        <f t="shared" ref="U329:U392" si="94">T329+R329+P329+N329+L329+J329+H329</f>
        <v>0</v>
      </c>
      <c r="V329" s="1032"/>
      <c r="W329" s="203"/>
      <c r="X329" s="121">
        <f t="shared" si="93"/>
        <v>0</v>
      </c>
      <c r="Y329" s="959">
        <f t="shared" ref="Y329:Y392" si="95">G329+I329+K329+M329+O329+Q329+S329</f>
        <v>0</v>
      </c>
      <c r="Z329" s="975"/>
      <c r="AA329" s="17">
        <f t="shared" ref="AA329:AA392" si="96">H329*C329</f>
        <v>0</v>
      </c>
      <c r="AB329" s="17">
        <f t="shared" ref="AB329:AB392" si="97">J329*C329</f>
        <v>0</v>
      </c>
      <c r="AC329" s="17">
        <f t="shared" ref="AC329:AC392" si="98">L329*C329</f>
        <v>0</v>
      </c>
      <c r="AD329" s="17">
        <f t="shared" ref="AD329:AD392" si="99">N329*C329</f>
        <v>0</v>
      </c>
      <c r="AE329" s="17">
        <f t="shared" ref="AE329:AE392" si="100">P329*C329</f>
        <v>0</v>
      </c>
      <c r="AF329" s="17">
        <f t="shared" ref="AF329:AF392" si="101">R329*C329</f>
        <v>0</v>
      </c>
      <c r="AG329" s="17">
        <f t="shared" ref="AG329:AG392" si="102">T329*C329</f>
        <v>0</v>
      </c>
    </row>
    <row r="330" spans="1:33" ht="15.75" customHeight="1" x14ac:dyDescent="0.25">
      <c r="A330" s="37">
        <v>56</v>
      </c>
      <c r="B330" s="19"/>
      <c r="C330" s="19"/>
      <c r="D330" s="20"/>
      <c r="E330" s="47"/>
      <c r="F330" s="603"/>
      <c r="G330" s="704"/>
      <c r="H330" s="10"/>
      <c r="I330" s="705"/>
      <c r="J330" s="819"/>
      <c r="K330" s="705"/>
      <c r="L330" s="149"/>
      <c r="M330" s="705"/>
      <c r="N330" s="237"/>
      <c r="O330" s="705"/>
      <c r="P330" s="820"/>
      <c r="Q330" s="705"/>
      <c r="R330" s="821"/>
      <c r="S330" s="705"/>
      <c r="T330" s="175"/>
      <c r="U330" s="1060">
        <f t="shared" si="94"/>
        <v>0</v>
      </c>
      <c r="V330" s="1032"/>
      <c r="W330" s="203"/>
      <c r="X330" s="121">
        <f t="shared" si="93"/>
        <v>0</v>
      </c>
      <c r="Y330" s="959">
        <f t="shared" si="95"/>
        <v>0</v>
      </c>
      <c r="Z330" s="975"/>
      <c r="AA330" s="17">
        <f t="shared" si="96"/>
        <v>0</v>
      </c>
      <c r="AB330" s="17">
        <f t="shared" si="97"/>
        <v>0</v>
      </c>
      <c r="AC330" s="17">
        <f t="shared" si="98"/>
        <v>0</v>
      </c>
      <c r="AD330" s="17">
        <f t="shared" si="99"/>
        <v>0</v>
      </c>
      <c r="AE330" s="17">
        <f t="shared" si="100"/>
        <v>0</v>
      </c>
      <c r="AF330" s="17">
        <f t="shared" si="101"/>
        <v>0</v>
      </c>
      <c r="AG330" s="17">
        <f t="shared" si="102"/>
        <v>0</v>
      </c>
    </row>
    <row r="331" spans="1:33" ht="15.75" customHeight="1" x14ac:dyDescent="0.25">
      <c r="A331" s="37">
        <v>57</v>
      </c>
      <c r="B331" s="19"/>
      <c r="C331" s="19"/>
      <c r="D331" s="20"/>
      <c r="E331" s="47"/>
      <c r="F331" s="603"/>
      <c r="G331" s="704"/>
      <c r="H331" s="10"/>
      <c r="I331" s="705"/>
      <c r="J331" s="819"/>
      <c r="K331" s="705"/>
      <c r="L331" s="149"/>
      <c r="M331" s="705"/>
      <c r="N331" s="237"/>
      <c r="O331" s="705"/>
      <c r="P331" s="820"/>
      <c r="Q331" s="705"/>
      <c r="R331" s="821"/>
      <c r="S331" s="705"/>
      <c r="T331" s="175"/>
      <c r="U331" s="1060">
        <f t="shared" si="94"/>
        <v>0</v>
      </c>
      <c r="V331" s="1032"/>
      <c r="W331" s="203"/>
      <c r="X331" s="121">
        <f t="shared" si="93"/>
        <v>0</v>
      </c>
      <c r="Y331" s="959">
        <f t="shared" si="95"/>
        <v>0</v>
      </c>
      <c r="Z331" s="975"/>
      <c r="AA331" s="17">
        <f t="shared" si="96"/>
        <v>0</v>
      </c>
      <c r="AB331" s="17">
        <f t="shared" si="97"/>
        <v>0</v>
      </c>
      <c r="AC331" s="17">
        <f t="shared" si="98"/>
        <v>0</v>
      </c>
      <c r="AD331" s="17">
        <f t="shared" si="99"/>
        <v>0</v>
      </c>
      <c r="AE331" s="17">
        <f t="shared" si="100"/>
        <v>0</v>
      </c>
      <c r="AF331" s="17">
        <f t="shared" si="101"/>
        <v>0</v>
      </c>
      <c r="AG331" s="17">
        <f t="shared" si="102"/>
        <v>0</v>
      </c>
    </row>
    <row r="332" spans="1:33" ht="15.75" customHeight="1" x14ac:dyDescent="0.25">
      <c r="A332" s="37">
        <v>58</v>
      </c>
      <c r="B332" s="26"/>
      <c r="C332" s="26"/>
      <c r="D332" s="20"/>
      <c r="E332" s="47"/>
      <c r="F332" s="603"/>
      <c r="G332" s="704"/>
      <c r="H332" s="10"/>
      <c r="I332" s="705"/>
      <c r="J332" s="819"/>
      <c r="K332" s="705"/>
      <c r="L332" s="149"/>
      <c r="M332" s="705"/>
      <c r="N332" s="237"/>
      <c r="O332" s="705"/>
      <c r="P332" s="820"/>
      <c r="Q332" s="705"/>
      <c r="R332" s="821"/>
      <c r="S332" s="705"/>
      <c r="T332" s="175"/>
      <c r="U332" s="1060">
        <f t="shared" si="94"/>
        <v>0</v>
      </c>
      <c r="V332" s="1032"/>
      <c r="W332" s="203"/>
      <c r="X332" s="121">
        <f t="shared" si="93"/>
        <v>0</v>
      </c>
      <c r="Y332" s="959">
        <f t="shared" si="95"/>
        <v>0</v>
      </c>
      <c r="Z332" s="975"/>
      <c r="AA332" s="17">
        <f t="shared" si="96"/>
        <v>0</v>
      </c>
      <c r="AB332" s="17">
        <f t="shared" si="97"/>
        <v>0</v>
      </c>
      <c r="AC332" s="17">
        <f t="shared" si="98"/>
        <v>0</v>
      </c>
      <c r="AD332" s="17">
        <f t="shared" si="99"/>
        <v>0</v>
      </c>
      <c r="AE332" s="17">
        <f t="shared" si="100"/>
        <v>0</v>
      </c>
      <c r="AF332" s="17">
        <f t="shared" si="101"/>
        <v>0</v>
      </c>
      <c r="AG332" s="17">
        <f t="shared" si="102"/>
        <v>0</v>
      </c>
    </row>
    <row r="333" spans="1:33" ht="15.75" customHeight="1" x14ac:dyDescent="0.25">
      <c r="A333" s="37">
        <v>59</v>
      </c>
      <c r="B333" s="26"/>
      <c r="C333" s="26"/>
      <c r="D333" s="20"/>
      <c r="E333" s="47"/>
      <c r="F333" s="603"/>
      <c r="G333" s="704"/>
      <c r="H333" s="10"/>
      <c r="I333" s="705"/>
      <c r="J333" s="819"/>
      <c r="K333" s="705"/>
      <c r="L333" s="149"/>
      <c r="M333" s="705"/>
      <c r="N333" s="237"/>
      <c r="O333" s="705"/>
      <c r="P333" s="820"/>
      <c r="Q333" s="705"/>
      <c r="R333" s="821"/>
      <c r="S333" s="705"/>
      <c r="T333" s="175"/>
      <c r="U333" s="1060">
        <f t="shared" si="94"/>
        <v>0</v>
      </c>
      <c r="V333" s="1032"/>
      <c r="W333" s="203"/>
      <c r="X333" s="121">
        <f t="shared" si="93"/>
        <v>0</v>
      </c>
      <c r="Y333" s="959">
        <f t="shared" si="95"/>
        <v>0</v>
      </c>
      <c r="Z333" s="975"/>
      <c r="AA333" s="17">
        <f t="shared" si="96"/>
        <v>0</v>
      </c>
      <c r="AB333" s="17">
        <f t="shared" si="97"/>
        <v>0</v>
      </c>
      <c r="AC333" s="17">
        <f t="shared" si="98"/>
        <v>0</v>
      </c>
      <c r="AD333" s="17">
        <f t="shared" si="99"/>
        <v>0</v>
      </c>
      <c r="AE333" s="17">
        <f t="shared" si="100"/>
        <v>0</v>
      </c>
      <c r="AF333" s="17">
        <f t="shared" si="101"/>
        <v>0</v>
      </c>
      <c r="AG333" s="17">
        <f t="shared" si="102"/>
        <v>0</v>
      </c>
    </row>
    <row r="334" spans="1:33" ht="15.75" customHeight="1" x14ac:dyDescent="0.25">
      <c r="A334" s="37">
        <v>60</v>
      </c>
      <c r="B334" s="19"/>
      <c r="C334" s="19"/>
      <c r="D334" s="20"/>
      <c r="E334" s="47"/>
      <c r="F334" s="603"/>
      <c r="G334" s="704"/>
      <c r="H334" s="10"/>
      <c r="I334" s="705"/>
      <c r="J334" s="819"/>
      <c r="K334" s="705"/>
      <c r="L334" s="149"/>
      <c r="M334" s="705"/>
      <c r="N334" s="237"/>
      <c r="O334" s="705"/>
      <c r="P334" s="820"/>
      <c r="Q334" s="705"/>
      <c r="R334" s="821"/>
      <c r="S334" s="705"/>
      <c r="T334" s="175"/>
      <c r="U334" s="1060">
        <f t="shared" si="94"/>
        <v>0</v>
      </c>
      <c r="V334" s="1032"/>
      <c r="W334" s="203"/>
      <c r="X334" s="121">
        <f t="shared" si="93"/>
        <v>0</v>
      </c>
      <c r="Y334" s="959">
        <f t="shared" si="95"/>
        <v>0</v>
      </c>
      <c r="Z334" s="975"/>
      <c r="AA334" s="17">
        <f t="shared" si="96"/>
        <v>0</v>
      </c>
      <c r="AB334" s="17">
        <f t="shared" si="97"/>
        <v>0</v>
      </c>
      <c r="AC334" s="17">
        <f t="shared" si="98"/>
        <v>0</v>
      </c>
      <c r="AD334" s="17">
        <f t="shared" si="99"/>
        <v>0</v>
      </c>
      <c r="AE334" s="17">
        <f t="shared" si="100"/>
        <v>0</v>
      </c>
      <c r="AF334" s="17">
        <f t="shared" si="101"/>
        <v>0</v>
      </c>
      <c r="AG334" s="17">
        <f t="shared" si="102"/>
        <v>0</v>
      </c>
    </row>
    <row r="335" spans="1:33" ht="15.75" customHeight="1" x14ac:dyDescent="0.25">
      <c r="A335" s="37">
        <v>61</v>
      </c>
      <c r="B335" s="19"/>
      <c r="C335" s="19"/>
      <c r="D335" s="20"/>
      <c r="E335" s="47"/>
      <c r="F335" s="603"/>
      <c r="G335" s="704"/>
      <c r="H335" s="10"/>
      <c r="I335" s="705"/>
      <c r="J335" s="819"/>
      <c r="K335" s="705"/>
      <c r="L335" s="149"/>
      <c r="M335" s="705"/>
      <c r="N335" s="237"/>
      <c r="O335" s="705"/>
      <c r="P335" s="820"/>
      <c r="Q335" s="705"/>
      <c r="R335" s="821"/>
      <c r="S335" s="705"/>
      <c r="T335" s="175"/>
      <c r="U335" s="1060">
        <f t="shared" si="94"/>
        <v>0</v>
      </c>
      <c r="V335" s="1032"/>
      <c r="W335" s="203"/>
      <c r="X335" s="121">
        <f t="shared" si="93"/>
        <v>0</v>
      </c>
      <c r="Y335" s="959">
        <f t="shared" si="95"/>
        <v>0</v>
      </c>
      <c r="Z335" s="975"/>
      <c r="AA335" s="17">
        <f t="shared" si="96"/>
        <v>0</v>
      </c>
      <c r="AB335" s="17">
        <f t="shared" si="97"/>
        <v>0</v>
      </c>
      <c r="AC335" s="17">
        <f t="shared" si="98"/>
        <v>0</v>
      </c>
      <c r="AD335" s="17">
        <f t="shared" si="99"/>
        <v>0</v>
      </c>
      <c r="AE335" s="17">
        <f t="shared" si="100"/>
        <v>0</v>
      </c>
      <c r="AF335" s="17">
        <f t="shared" si="101"/>
        <v>0</v>
      </c>
      <c r="AG335" s="17">
        <f t="shared" si="102"/>
        <v>0</v>
      </c>
    </row>
    <row r="336" spans="1:33" ht="15.75" customHeight="1" x14ac:dyDescent="0.25">
      <c r="A336" s="37">
        <v>62</v>
      </c>
      <c r="B336" s="19"/>
      <c r="C336" s="19"/>
      <c r="D336" s="20"/>
      <c r="E336" s="47"/>
      <c r="F336" s="603"/>
      <c r="G336" s="704"/>
      <c r="H336" s="10"/>
      <c r="I336" s="705"/>
      <c r="J336" s="819"/>
      <c r="K336" s="705"/>
      <c r="L336" s="149"/>
      <c r="M336" s="705"/>
      <c r="N336" s="237"/>
      <c r="O336" s="705"/>
      <c r="P336" s="820"/>
      <c r="Q336" s="705"/>
      <c r="R336" s="821"/>
      <c r="S336" s="705"/>
      <c r="T336" s="175"/>
      <c r="U336" s="1060">
        <f t="shared" si="94"/>
        <v>0</v>
      </c>
      <c r="V336" s="1032"/>
      <c r="W336" s="203"/>
      <c r="X336" s="121">
        <f t="shared" si="93"/>
        <v>0</v>
      </c>
      <c r="Y336" s="959">
        <f t="shared" si="95"/>
        <v>0</v>
      </c>
      <c r="Z336" s="975"/>
      <c r="AA336" s="17">
        <f t="shared" si="96"/>
        <v>0</v>
      </c>
      <c r="AB336" s="17">
        <f t="shared" si="97"/>
        <v>0</v>
      </c>
      <c r="AC336" s="17">
        <f t="shared" si="98"/>
        <v>0</v>
      </c>
      <c r="AD336" s="17">
        <f t="shared" si="99"/>
        <v>0</v>
      </c>
      <c r="AE336" s="17">
        <f t="shared" si="100"/>
        <v>0</v>
      </c>
      <c r="AF336" s="17">
        <f t="shared" si="101"/>
        <v>0</v>
      </c>
      <c r="AG336" s="17">
        <f t="shared" si="102"/>
        <v>0</v>
      </c>
    </row>
    <row r="337" spans="1:33" ht="15.75" customHeight="1" x14ac:dyDescent="0.25">
      <c r="A337" s="37">
        <v>63</v>
      </c>
      <c r="B337" s="19"/>
      <c r="C337" s="19"/>
      <c r="D337" s="20"/>
      <c r="E337" s="47"/>
      <c r="F337" s="603"/>
      <c r="G337" s="704"/>
      <c r="H337" s="10"/>
      <c r="I337" s="705"/>
      <c r="J337" s="819"/>
      <c r="K337" s="705"/>
      <c r="L337" s="149"/>
      <c r="M337" s="705"/>
      <c r="N337" s="237"/>
      <c r="O337" s="705"/>
      <c r="P337" s="820"/>
      <c r="Q337" s="705"/>
      <c r="R337" s="821"/>
      <c r="S337" s="705"/>
      <c r="T337" s="175"/>
      <c r="U337" s="1060">
        <f t="shared" si="94"/>
        <v>0</v>
      </c>
      <c r="V337" s="1032"/>
      <c r="W337" s="203"/>
      <c r="X337" s="121">
        <f t="shared" si="93"/>
        <v>0</v>
      </c>
      <c r="Y337" s="959">
        <f t="shared" si="95"/>
        <v>0</v>
      </c>
      <c r="Z337" s="975"/>
      <c r="AA337" s="17">
        <f t="shared" si="96"/>
        <v>0</v>
      </c>
      <c r="AB337" s="17">
        <f t="shared" si="97"/>
        <v>0</v>
      </c>
      <c r="AC337" s="17">
        <f t="shared" si="98"/>
        <v>0</v>
      </c>
      <c r="AD337" s="17">
        <f t="shared" si="99"/>
        <v>0</v>
      </c>
      <c r="AE337" s="17">
        <f t="shared" si="100"/>
        <v>0</v>
      </c>
      <c r="AF337" s="17">
        <f t="shared" si="101"/>
        <v>0</v>
      </c>
      <c r="AG337" s="17">
        <f t="shared" si="102"/>
        <v>0</v>
      </c>
    </row>
    <row r="338" spans="1:33" ht="15.75" customHeight="1" x14ac:dyDescent="0.25">
      <c r="A338" s="37">
        <v>64</v>
      </c>
      <c r="B338" s="19"/>
      <c r="C338" s="19"/>
      <c r="D338" s="20"/>
      <c r="E338" s="47"/>
      <c r="F338" s="603"/>
      <c r="G338" s="704"/>
      <c r="H338" s="10"/>
      <c r="I338" s="705"/>
      <c r="J338" s="819"/>
      <c r="K338" s="705"/>
      <c r="L338" s="149"/>
      <c r="M338" s="705"/>
      <c r="N338" s="237"/>
      <c r="O338" s="705"/>
      <c r="P338" s="820"/>
      <c r="Q338" s="705"/>
      <c r="R338" s="821"/>
      <c r="S338" s="705"/>
      <c r="T338" s="175"/>
      <c r="U338" s="1060">
        <f t="shared" si="94"/>
        <v>0</v>
      </c>
      <c r="V338" s="1032"/>
      <c r="W338" s="203"/>
      <c r="X338" s="121">
        <f t="shared" si="93"/>
        <v>0</v>
      </c>
      <c r="Y338" s="959">
        <f t="shared" si="95"/>
        <v>0</v>
      </c>
      <c r="Z338" s="975"/>
      <c r="AA338" s="17">
        <f t="shared" si="96"/>
        <v>0</v>
      </c>
      <c r="AB338" s="17">
        <f t="shared" si="97"/>
        <v>0</v>
      </c>
      <c r="AC338" s="17">
        <f t="shared" si="98"/>
        <v>0</v>
      </c>
      <c r="AD338" s="17">
        <f t="shared" si="99"/>
        <v>0</v>
      </c>
      <c r="AE338" s="17">
        <f t="shared" si="100"/>
        <v>0</v>
      </c>
      <c r="AF338" s="17">
        <f t="shared" si="101"/>
        <v>0</v>
      </c>
      <c r="AG338" s="17">
        <f t="shared" si="102"/>
        <v>0</v>
      </c>
    </row>
    <row r="339" spans="1:33" ht="15.75" customHeight="1" x14ac:dyDescent="0.25">
      <c r="A339" s="37">
        <v>65</v>
      </c>
      <c r="B339" s="19"/>
      <c r="C339" s="19"/>
      <c r="D339" s="20"/>
      <c r="E339" s="47"/>
      <c r="F339" s="603"/>
      <c r="G339" s="704"/>
      <c r="H339" s="10"/>
      <c r="I339" s="705"/>
      <c r="J339" s="819"/>
      <c r="K339" s="705"/>
      <c r="L339" s="149"/>
      <c r="M339" s="705"/>
      <c r="N339" s="237"/>
      <c r="O339" s="705"/>
      <c r="P339" s="820"/>
      <c r="Q339" s="705"/>
      <c r="R339" s="821"/>
      <c r="S339" s="705"/>
      <c r="T339" s="175"/>
      <c r="U339" s="1060">
        <f t="shared" si="94"/>
        <v>0</v>
      </c>
      <c r="V339" s="1032"/>
      <c r="W339" s="203"/>
      <c r="X339" s="121">
        <f t="shared" si="93"/>
        <v>0</v>
      </c>
      <c r="Y339" s="959">
        <f t="shared" si="95"/>
        <v>0</v>
      </c>
      <c r="Z339" s="975"/>
      <c r="AA339" s="17">
        <f t="shared" si="96"/>
        <v>0</v>
      </c>
      <c r="AB339" s="17">
        <f t="shared" si="97"/>
        <v>0</v>
      </c>
      <c r="AC339" s="17">
        <f t="shared" si="98"/>
        <v>0</v>
      </c>
      <c r="AD339" s="17">
        <f t="shared" si="99"/>
        <v>0</v>
      </c>
      <c r="AE339" s="17">
        <f t="shared" si="100"/>
        <v>0</v>
      </c>
      <c r="AF339" s="17">
        <f t="shared" si="101"/>
        <v>0</v>
      </c>
      <c r="AG339" s="17">
        <f t="shared" si="102"/>
        <v>0</v>
      </c>
    </row>
    <row r="340" spans="1:33" ht="15.75" customHeight="1" x14ac:dyDescent="0.25">
      <c r="A340" s="37">
        <v>66</v>
      </c>
      <c r="B340" s="19"/>
      <c r="C340" s="19"/>
      <c r="D340" s="20"/>
      <c r="E340" s="47"/>
      <c r="F340" s="603"/>
      <c r="G340" s="704"/>
      <c r="H340" s="10"/>
      <c r="I340" s="705"/>
      <c r="J340" s="819"/>
      <c r="K340" s="705"/>
      <c r="L340" s="149"/>
      <c r="M340" s="705"/>
      <c r="N340" s="237"/>
      <c r="O340" s="705"/>
      <c r="P340" s="820"/>
      <c r="Q340" s="705"/>
      <c r="R340" s="821"/>
      <c r="S340" s="705"/>
      <c r="T340" s="175"/>
      <c r="U340" s="1060">
        <f t="shared" si="94"/>
        <v>0</v>
      </c>
      <c r="V340" s="1032"/>
      <c r="W340" s="203"/>
      <c r="X340" s="121">
        <f t="shared" si="93"/>
        <v>0</v>
      </c>
      <c r="Y340" s="959">
        <f t="shared" si="95"/>
        <v>0</v>
      </c>
      <c r="Z340" s="975"/>
      <c r="AA340" s="17">
        <f t="shared" si="96"/>
        <v>0</v>
      </c>
      <c r="AB340" s="17">
        <f t="shared" si="97"/>
        <v>0</v>
      </c>
      <c r="AC340" s="17">
        <f t="shared" si="98"/>
        <v>0</v>
      </c>
      <c r="AD340" s="17">
        <f t="shared" si="99"/>
        <v>0</v>
      </c>
      <c r="AE340" s="17">
        <f t="shared" si="100"/>
        <v>0</v>
      </c>
      <c r="AF340" s="17">
        <f t="shared" si="101"/>
        <v>0</v>
      </c>
      <c r="AG340" s="17">
        <f t="shared" si="102"/>
        <v>0</v>
      </c>
    </row>
    <row r="341" spans="1:33" ht="15.75" customHeight="1" x14ac:dyDescent="0.25">
      <c r="A341" s="37">
        <v>67</v>
      </c>
      <c r="B341" s="19"/>
      <c r="C341" s="19"/>
      <c r="D341" s="20"/>
      <c r="E341" s="47"/>
      <c r="F341" s="603"/>
      <c r="G341" s="704"/>
      <c r="H341" s="10"/>
      <c r="I341" s="705"/>
      <c r="J341" s="819"/>
      <c r="K341" s="705"/>
      <c r="L341" s="149"/>
      <c r="M341" s="705"/>
      <c r="N341" s="237"/>
      <c r="O341" s="705"/>
      <c r="P341" s="820"/>
      <c r="Q341" s="705"/>
      <c r="R341" s="821"/>
      <c r="S341" s="705"/>
      <c r="T341" s="175"/>
      <c r="U341" s="1060">
        <f t="shared" si="94"/>
        <v>0</v>
      </c>
      <c r="V341" s="1032"/>
      <c r="W341" s="203"/>
      <c r="X341" s="121">
        <f t="shared" si="93"/>
        <v>0</v>
      </c>
      <c r="Y341" s="959">
        <f t="shared" si="95"/>
        <v>0</v>
      </c>
      <c r="Z341" s="975"/>
      <c r="AA341" s="17">
        <f t="shared" si="96"/>
        <v>0</v>
      </c>
      <c r="AB341" s="17">
        <f t="shared" si="97"/>
        <v>0</v>
      </c>
      <c r="AC341" s="17">
        <f t="shared" si="98"/>
        <v>0</v>
      </c>
      <c r="AD341" s="17">
        <f t="shared" si="99"/>
        <v>0</v>
      </c>
      <c r="AE341" s="17">
        <f t="shared" si="100"/>
        <v>0</v>
      </c>
      <c r="AF341" s="17">
        <f t="shared" si="101"/>
        <v>0</v>
      </c>
      <c r="AG341" s="17">
        <f t="shared" si="102"/>
        <v>0</v>
      </c>
    </row>
    <row r="342" spans="1:33" ht="15.75" customHeight="1" x14ac:dyDescent="0.25">
      <c r="A342" s="37">
        <v>68</v>
      </c>
      <c r="B342" s="19"/>
      <c r="C342" s="19"/>
      <c r="D342" s="20"/>
      <c r="E342" s="47"/>
      <c r="F342" s="603"/>
      <c r="G342" s="704"/>
      <c r="H342" s="10"/>
      <c r="I342" s="705"/>
      <c r="J342" s="819"/>
      <c r="K342" s="705"/>
      <c r="L342" s="149"/>
      <c r="M342" s="705"/>
      <c r="N342" s="237"/>
      <c r="O342" s="705"/>
      <c r="P342" s="820"/>
      <c r="Q342" s="705"/>
      <c r="R342" s="821"/>
      <c r="S342" s="705"/>
      <c r="T342" s="175"/>
      <c r="U342" s="1060">
        <f t="shared" si="94"/>
        <v>0</v>
      </c>
      <c r="V342" s="1032"/>
      <c r="W342" s="203"/>
      <c r="X342" s="121">
        <f t="shared" si="93"/>
        <v>0</v>
      </c>
      <c r="Y342" s="959">
        <f t="shared" si="95"/>
        <v>0</v>
      </c>
      <c r="Z342" s="975"/>
      <c r="AA342" s="17">
        <f t="shared" si="96"/>
        <v>0</v>
      </c>
      <c r="AB342" s="17">
        <f t="shared" si="97"/>
        <v>0</v>
      </c>
      <c r="AC342" s="17">
        <f t="shared" si="98"/>
        <v>0</v>
      </c>
      <c r="AD342" s="17">
        <f t="shared" si="99"/>
        <v>0</v>
      </c>
      <c r="AE342" s="17">
        <f t="shared" si="100"/>
        <v>0</v>
      </c>
      <c r="AF342" s="17">
        <f t="shared" si="101"/>
        <v>0</v>
      </c>
      <c r="AG342" s="17">
        <f t="shared" si="102"/>
        <v>0</v>
      </c>
    </row>
    <row r="343" spans="1:33" ht="15.75" customHeight="1" x14ac:dyDescent="0.25">
      <c r="A343" s="37">
        <v>69</v>
      </c>
      <c r="B343" s="19"/>
      <c r="C343" s="19"/>
      <c r="D343" s="20"/>
      <c r="E343" s="47"/>
      <c r="F343" s="603"/>
      <c r="G343" s="704"/>
      <c r="H343" s="10"/>
      <c r="I343" s="705"/>
      <c r="J343" s="819"/>
      <c r="K343" s="705"/>
      <c r="L343" s="149"/>
      <c r="M343" s="705"/>
      <c r="N343" s="237"/>
      <c r="O343" s="705"/>
      <c r="P343" s="820"/>
      <c r="Q343" s="705"/>
      <c r="R343" s="821"/>
      <c r="S343" s="705"/>
      <c r="T343" s="175"/>
      <c r="U343" s="1060">
        <f t="shared" si="94"/>
        <v>0</v>
      </c>
      <c r="V343" s="1032"/>
      <c r="W343" s="203"/>
      <c r="X343" s="121">
        <f t="shared" si="93"/>
        <v>0</v>
      </c>
      <c r="Y343" s="959">
        <f t="shared" si="95"/>
        <v>0</v>
      </c>
      <c r="Z343" s="975"/>
      <c r="AA343" s="17">
        <f t="shared" si="96"/>
        <v>0</v>
      </c>
      <c r="AB343" s="17">
        <f t="shared" si="97"/>
        <v>0</v>
      </c>
      <c r="AC343" s="17">
        <f t="shared" si="98"/>
        <v>0</v>
      </c>
      <c r="AD343" s="17">
        <f t="shared" si="99"/>
        <v>0</v>
      </c>
      <c r="AE343" s="17">
        <f t="shared" si="100"/>
        <v>0</v>
      </c>
      <c r="AF343" s="17">
        <f t="shared" si="101"/>
        <v>0</v>
      </c>
      <c r="AG343" s="17">
        <f t="shared" si="102"/>
        <v>0</v>
      </c>
    </row>
    <row r="344" spans="1:33" ht="15.75" customHeight="1" x14ac:dyDescent="0.25">
      <c r="A344" s="37">
        <v>70</v>
      </c>
      <c r="B344" s="19"/>
      <c r="C344" s="19"/>
      <c r="D344" s="20"/>
      <c r="E344" s="47"/>
      <c r="F344" s="603"/>
      <c r="G344" s="704"/>
      <c r="H344" s="10"/>
      <c r="I344" s="705"/>
      <c r="J344" s="819"/>
      <c r="K344" s="705"/>
      <c r="L344" s="149"/>
      <c r="M344" s="705"/>
      <c r="N344" s="237"/>
      <c r="O344" s="705"/>
      <c r="P344" s="820"/>
      <c r="Q344" s="705"/>
      <c r="R344" s="821"/>
      <c r="S344" s="705"/>
      <c r="T344" s="175"/>
      <c r="U344" s="1060">
        <f t="shared" si="94"/>
        <v>0</v>
      </c>
      <c r="V344" s="1032"/>
      <c r="W344" s="203"/>
      <c r="X344" s="121">
        <f t="shared" si="93"/>
        <v>0</v>
      </c>
      <c r="Y344" s="959">
        <f t="shared" si="95"/>
        <v>0</v>
      </c>
      <c r="Z344" s="975"/>
      <c r="AA344" s="17">
        <f t="shared" si="96"/>
        <v>0</v>
      </c>
      <c r="AB344" s="17">
        <f t="shared" si="97"/>
        <v>0</v>
      </c>
      <c r="AC344" s="17">
        <f t="shared" si="98"/>
        <v>0</v>
      </c>
      <c r="AD344" s="17">
        <f t="shared" si="99"/>
        <v>0</v>
      </c>
      <c r="AE344" s="17">
        <f t="shared" si="100"/>
        <v>0</v>
      </c>
      <c r="AF344" s="17">
        <f t="shared" si="101"/>
        <v>0</v>
      </c>
      <c r="AG344" s="17">
        <f t="shared" si="102"/>
        <v>0</v>
      </c>
    </row>
    <row r="345" spans="1:33" ht="15.75" customHeight="1" x14ac:dyDescent="0.25">
      <c r="A345" s="37">
        <v>71</v>
      </c>
      <c r="B345" s="26"/>
      <c r="C345" s="26"/>
      <c r="D345" s="20"/>
      <c r="E345" s="47"/>
      <c r="F345" s="603"/>
      <c r="G345" s="704"/>
      <c r="H345" s="10"/>
      <c r="I345" s="705"/>
      <c r="J345" s="819"/>
      <c r="K345" s="705"/>
      <c r="L345" s="149"/>
      <c r="M345" s="705"/>
      <c r="N345" s="237"/>
      <c r="O345" s="705"/>
      <c r="P345" s="820"/>
      <c r="Q345" s="705"/>
      <c r="R345" s="821"/>
      <c r="S345" s="705"/>
      <c r="T345" s="175"/>
      <c r="U345" s="1060">
        <f t="shared" si="94"/>
        <v>0</v>
      </c>
      <c r="V345" s="1032"/>
      <c r="W345" s="203"/>
      <c r="X345" s="121">
        <f t="shared" si="93"/>
        <v>0</v>
      </c>
      <c r="Y345" s="959">
        <f t="shared" si="95"/>
        <v>0</v>
      </c>
      <c r="Z345" s="975"/>
      <c r="AA345" s="17">
        <f t="shared" si="96"/>
        <v>0</v>
      </c>
      <c r="AB345" s="17">
        <f t="shared" si="97"/>
        <v>0</v>
      </c>
      <c r="AC345" s="17">
        <f t="shared" si="98"/>
        <v>0</v>
      </c>
      <c r="AD345" s="17">
        <f t="shared" si="99"/>
        <v>0</v>
      </c>
      <c r="AE345" s="17">
        <f t="shared" si="100"/>
        <v>0</v>
      </c>
      <c r="AF345" s="17">
        <f t="shared" si="101"/>
        <v>0</v>
      </c>
      <c r="AG345" s="17">
        <f t="shared" si="102"/>
        <v>0</v>
      </c>
    </row>
    <row r="346" spans="1:33" ht="15.75" customHeight="1" x14ac:dyDescent="0.25">
      <c r="A346" s="37">
        <v>72</v>
      </c>
      <c r="B346" s="26"/>
      <c r="C346" s="26"/>
      <c r="D346" s="20"/>
      <c r="E346" s="47"/>
      <c r="F346" s="603"/>
      <c r="G346" s="704"/>
      <c r="H346" s="10"/>
      <c r="I346" s="705"/>
      <c r="J346" s="819"/>
      <c r="K346" s="705"/>
      <c r="L346" s="149"/>
      <c r="M346" s="705"/>
      <c r="N346" s="237"/>
      <c r="O346" s="705"/>
      <c r="P346" s="820"/>
      <c r="Q346" s="705"/>
      <c r="R346" s="821"/>
      <c r="S346" s="705"/>
      <c r="T346" s="175"/>
      <c r="U346" s="1060">
        <f t="shared" si="94"/>
        <v>0</v>
      </c>
      <c r="V346" s="1032"/>
      <c r="W346" s="203"/>
      <c r="X346" s="121">
        <f t="shared" si="93"/>
        <v>0</v>
      </c>
      <c r="Y346" s="959">
        <f t="shared" si="95"/>
        <v>0</v>
      </c>
      <c r="Z346" s="975"/>
      <c r="AA346" s="17">
        <f t="shared" si="96"/>
        <v>0</v>
      </c>
      <c r="AB346" s="17">
        <f t="shared" si="97"/>
        <v>0</v>
      </c>
      <c r="AC346" s="17">
        <f t="shared" si="98"/>
        <v>0</v>
      </c>
      <c r="AD346" s="17">
        <f t="shared" si="99"/>
        <v>0</v>
      </c>
      <c r="AE346" s="17">
        <f t="shared" si="100"/>
        <v>0</v>
      </c>
      <c r="AF346" s="17">
        <f t="shared" si="101"/>
        <v>0</v>
      </c>
      <c r="AG346" s="17">
        <f t="shared" si="102"/>
        <v>0</v>
      </c>
    </row>
    <row r="347" spans="1:33" ht="15.75" customHeight="1" x14ac:dyDescent="0.25">
      <c r="A347" s="37">
        <v>73</v>
      </c>
      <c r="B347" s="26"/>
      <c r="C347" s="26"/>
      <c r="D347" s="20"/>
      <c r="E347" s="47"/>
      <c r="F347" s="603"/>
      <c r="G347" s="704"/>
      <c r="H347" s="10"/>
      <c r="I347" s="705"/>
      <c r="J347" s="819"/>
      <c r="K347" s="705"/>
      <c r="L347" s="149"/>
      <c r="M347" s="705"/>
      <c r="N347" s="237"/>
      <c r="O347" s="705"/>
      <c r="P347" s="820"/>
      <c r="Q347" s="705"/>
      <c r="R347" s="821"/>
      <c r="S347" s="705"/>
      <c r="T347" s="175"/>
      <c r="U347" s="1060">
        <f t="shared" si="94"/>
        <v>0</v>
      </c>
      <c r="V347" s="1032"/>
      <c r="W347" s="203"/>
      <c r="X347" s="121">
        <f t="shared" si="93"/>
        <v>0</v>
      </c>
      <c r="Y347" s="959">
        <f t="shared" si="95"/>
        <v>0</v>
      </c>
      <c r="Z347" s="975"/>
      <c r="AA347" s="17">
        <f t="shared" si="96"/>
        <v>0</v>
      </c>
      <c r="AB347" s="17">
        <f t="shared" si="97"/>
        <v>0</v>
      </c>
      <c r="AC347" s="17">
        <f t="shared" si="98"/>
        <v>0</v>
      </c>
      <c r="AD347" s="17">
        <f t="shared" si="99"/>
        <v>0</v>
      </c>
      <c r="AE347" s="17">
        <f t="shared" si="100"/>
        <v>0</v>
      </c>
      <c r="AF347" s="17">
        <f t="shared" si="101"/>
        <v>0</v>
      </c>
      <c r="AG347" s="17">
        <f t="shared" si="102"/>
        <v>0</v>
      </c>
    </row>
    <row r="348" spans="1:33" ht="15.75" customHeight="1" x14ac:dyDescent="0.25">
      <c r="A348" s="37">
        <v>74</v>
      </c>
      <c r="B348" s="26"/>
      <c r="C348" s="26"/>
      <c r="D348" s="20"/>
      <c r="E348" s="47"/>
      <c r="F348" s="603"/>
      <c r="G348" s="704"/>
      <c r="H348" s="10"/>
      <c r="I348" s="705"/>
      <c r="J348" s="819"/>
      <c r="K348" s="705"/>
      <c r="L348" s="149"/>
      <c r="M348" s="705"/>
      <c r="N348" s="237"/>
      <c r="O348" s="705"/>
      <c r="P348" s="820"/>
      <c r="Q348" s="705"/>
      <c r="R348" s="821"/>
      <c r="S348" s="705"/>
      <c r="T348" s="175"/>
      <c r="U348" s="1060">
        <f t="shared" si="94"/>
        <v>0</v>
      </c>
      <c r="V348" s="1032"/>
      <c r="W348" s="203"/>
      <c r="X348" s="121">
        <f t="shared" si="93"/>
        <v>0</v>
      </c>
      <c r="Y348" s="959">
        <f t="shared" si="95"/>
        <v>0</v>
      </c>
      <c r="Z348" s="975"/>
      <c r="AA348" s="17">
        <f t="shared" si="96"/>
        <v>0</v>
      </c>
      <c r="AB348" s="17">
        <f t="shared" si="97"/>
        <v>0</v>
      </c>
      <c r="AC348" s="17">
        <f t="shared" si="98"/>
        <v>0</v>
      </c>
      <c r="AD348" s="17">
        <f t="shared" si="99"/>
        <v>0</v>
      </c>
      <c r="AE348" s="17">
        <f t="shared" si="100"/>
        <v>0</v>
      </c>
      <c r="AF348" s="17">
        <f t="shared" si="101"/>
        <v>0</v>
      </c>
      <c r="AG348" s="17">
        <f t="shared" si="102"/>
        <v>0</v>
      </c>
    </row>
    <row r="349" spans="1:33" ht="15.75" customHeight="1" x14ac:dyDescent="0.25">
      <c r="A349" s="37">
        <v>75</v>
      </c>
      <c r="B349" s="26"/>
      <c r="C349" s="26"/>
      <c r="D349" s="20"/>
      <c r="E349" s="47"/>
      <c r="F349" s="603"/>
      <c r="G349" s="704"/>
      <c r="H349" s="10"/>
      <c r="I349" s="705"/>
      <c r="J349" s="819"/>
      <c r="K349" s="705"/>
      <c r="L349" s="149"/>
      <c r="M349" s="705"/>
      <c r="N349" s="237"/>
      <c r="O349" s="705"/>
      <c r="P349" s="820"/>
      <c r="Q349" s="705"/>
      <c r="R349" s="821"/>
      <c r="S349" s="705"/>
      <c r="T349" s="175"/>
      <c r="U349" s="1060">
        <f t="shared" si="94"/>
        <v>0</v>
      </c>
      <c r="V349" s="1032"/>
      <c r="W349" s="203"/>
      <c r="X349" s="121">
        <f t="shared" si="93"/>
        <v>0</v>
      </c>
      <c r="Y349" s="959">
        <f t="shared" si="95"/>
        <v>0</v>
      </c>
      <c r="Z349" s="975"/>
      <c r="AA349" s="17">
        <f t="shared" si="96"/>
        <v>0</v>
      </c>
      <c r="AB349" s="17">
        <f t="shared" si="97"/>
        <v>0</v>
      </c>
      <c r="AC349" s="17">
        <f t="shared" si="98"/>
        <v>0</v>
      </c>
      <c r="AD349" s="17">
        <f t="shared" si="99"/>
        <v>0</v>
      </c>
      <c r="AE349" s="17">
        <f t="shared" si="100"/>
        <v>0</v>
      </c>
      <c r="AF349" s="17">
        <f t="shared" si="101"/>
        <v>0</v>
      </c>
      <c r="AG349" s="17">
        <f t="shared" si="102"/>
        <v>0</v>
      </c>
    </row>
    <row r="350" spans="1:33" ht="15.75" customHeight="1" x14ac:dyDescent="0.25">
      <c r="A350" s="37">
        <v>76</v>
      </c>
      <c r="B350" s="19"/>
      <c r="C350" s="19"/>
      <c r="D350" s="20"/>
      <c r="E350" s="47"/>
      <c r="F350" s="603"/>
      <c r="G350" s="704"/>
      <c r="H350" s="10"/>
      <c r="I350" s="705"/>
      <c r="J350" s="819"/>
      <c r="K350" s="705"/>
      <c r="L350" s="149"/>
      <c r="M350" s="705"/>
      <c r="N350" s="237"/>
      <c r="O350" s="705"/>
      <c r="P350" s="820"/>
      <c r="Q350" s="705"/>
      <c r="R350" s="821"/>
      <c r="S350" s="705"/>
      <c r="T350" s="175"/>
      <c r="U350" s="1060">
        <f t="shared" si="94"/>
        <v>0</v>
      </c>
      <c r="V350" s="1032"/>
      <c r="W350" s="203"/>
      <c r="X350" s="121">
        <f t="shared" si="93"/>
        <v>0</v>
      </c>
      <c r="Y350" s="959">
        <f t="shared" si="95"/>
        <v>0</v>
      </c>
      <c r="Z350" s="975"/>
      <c r="AA350" s="17">
        <f t="shared" si="96"/>
        <v>0</v>
      </c>
      <c r="AB350" s="17">
        <f t="shared" si="97"/>
        <v>0</v>
      </c>
      <c r="AC350" s="17">
        <f t="shared" si="98"/>
        <v>0</v>
      </c>
      <c r="AD350" s="17">
        <f t="shared" si="99"/>
        <v>0</v>
      </c>
      <c r="AE350" s="17">
        <f t="shared" si="100"/>
        <v>0</v>
      </c>
      <c r="AF350" s="17">
        <f t="shared" si="101"/>
        <v>0</v>
      </c>
      <c r="AG350" s="17">
        <f t="shared" si="102"/>
        <v>0</v>
      </c>
    </row>
    <row r="351" spans="1:33" ht="15.75" customHeight="1" x14ac:dyDescent="0.25">
      <c r="A351" s="37">
        <v>77</v>
      </c>
      <c r="B351" s="19"/>
      <c r="C351" s="19"/>
      <c r="D351" s="20"/>
      <c r="E351" s="47"/>
      <c r="F351" s="603"/>
      <c r="G351" s="704"/>
      <c r="H351" s="10"/>
      <c r="I351" s="705"/>
      <c r="J351" s="819"/>
      <c r="K351" s="705"/>
      <c r="L351" s="149"/>
      <c r="M351" s="705"/>
      <c r="N351" s="237"/>
      <c r="O351" s="705"/>
      <c r="P351" s="820"/>
      <c r="Q351" s="705"/>
      <c r="R351" s="821"/>
      <c r="S351" s="705"/>
      <c r="T351" s="175"/>
      <c r="U351" s="1060">
        <f t="shared" si="94"/>
        <v>0</v>
      </c>
      <c r="V351" s="1032"/>
      <c r="W351" s="203"/>
      <c r="X351" s="121">
        <f t="shared" si="93"/>
        <v>0</v>
      </c>
      <c r="Y351" s="959">
        <f t="shared" si="95"/>
        <v>0</v>
      </c>
      <c r="Z351" s="975"/>
      <c r="AA351" s="17">
        <f t="shared" si="96"/>
        <v>0</v>
      </c>
      <c r="AB351" s="17">
        <f t="shared" si="97"/>
        <v>0</v>
      </c>
      <c r="AC351" s="17">
        <f t="shared" si="98"/>
        <v>0</v>
      </c>
      <c r="AD351" s="17">
        <f t="shared" si="99"/>
        <v>0</v>
      </c>
      <c r="AE351" s="17">
        <f t="shared" si="100"/>
        <v>0</v>
      </c>
      <c r="AF351" s="17">
        <f t="shared" si="101"/>
        <v>0</v>
      </c>
      <c r="AG351" s="17">
        <f t="shared" si="102"/>
        <v>0</v>
      </c>
    </row>
    <row r="352" spans="1:33" ht="15.75" customHeight="1" x14ac:dyDescent="0.25">
      <c r="A352" s="37">
        <v>78</v>
      </c>
      <c r="B352" s="19"/>
      <c r="C352" s="19"/>
      <c r="D352" s="20"/>
      <c r="E352" s="47"/>
      <c r="F352" s="603"/>
      <c r="G352" s="704"/>
      <c r="H352" s="10"/>
      <c r="I352" s="705"/>
      <c r="J352" s="819"/>
      <c r="K352" s="705"/>
      <c r="L352" s="149"/>
      <c r="M352" s="705"/>
      <c r="N352" s="237"/>
      <c r="O352" s="705"/>
      <c r="P352" s="820"/>
      <c r="Q352" s="705"/>
      <c r="R352" s="821"/>
      <c r="S352" s="705"/>
      <c r="T352" s="175"/>
      <c r="U352" s="1060">
        <f t="shared" si="94"/>
        <v>0</v>
      </c>
      <c r="V352" s="1032"/>
      <c r="W352" s="203"/>
      <c r="X352" s="121">
        <f t="shared" si="93"/>
        <v>0</v>
      </c>
      <c r="Y352" s="959">
        <f t="shared" si="95"/>
        <v>0</v>
      </c>
      <c r="Z352" s="975"/>
      <c r="AA352" s="17">
        <f t="shared" si="96"/>
        <v>0</v>
      </c>
      <c r="AB352" s="17">
        <f t="shared" si="97"/>
        <v>0</v>
      </c>
      <c r="AC352" s="17">
        <f t="shared" si="98"/>
        <v>0</v>
      </c>
      <c r="AD352" s="17">
        <f t="shared" si="99"/>
        <v>0</v>
      </c>
      <c r="AE352" s="17">
        <f t="shared" si="100"/>
        <v>0</v>
      </c>
      <c r="AF352" s="17">
        <f t="shared" si="101"/>
        <v>0</v>
      </c>
      <c r="AG352" s="17">
        <f t="shared" si="102"/>
        <v>0</v>
      </c>
    </row>
    <row r="353" spans="1:33" ht="15.75" customHeight="1" x14ac:dyDescent="0.25">
      <c r="A353" s="37">
        <v>79</v>
      </c>
      <c r="B353" s="19"/>
      <c r="C353" s="19"/>
      <c r="D353" s="20"/>
      <c r="E353" s="47"/>
      <c r="F353" s="603"/>
      <c r="G353" s="704"/>
      <c r="H353" s="10"/>
      <c r="I353" s="705"/>
      <c r="J353" s="819"/>
      <c r="K353" s="705"/>
      <c r="L353" s="149"/>
      <c r="M353" s="705"/>
      <c r="N353" s="237"/>
      <c r="O353" s="705"/>
      <c r="P353" s="820"/>
      <c r="Q353" s="705"/>
      <c r="R353" s="821"/>
      <c r="S353" s="705"/>
      <c r="T353" s="175"/>
      <c r="U353" s="1060">
        <f t="shared" si="94"/>
        <v>0</v>
      </c>
      <c r="V353" s="1032"/>
      <c r="W353" s="203"/>
      <c r="X353" s="121">
        <f t="shared" si="93"/>
        <v>0</v>
      </c>
      <c r="Y353" s="959">
        <f t="shared" si="95"/>
        <v>0</v>
      </c>
      <c r="Z353" s="975"/>
      <c r="AA353" s="17">
        <f t="shared" si="96"/>
        <v>0</v>
      </c>
      <c r="AB353" s="17">
        <f t="shared" si="97"/>
        <v>0</v>
      </c>
      <c r="AC353" s="17">
        <f t="shared" si="98"/>
        <v>0</v>
      </c>
      <c r="AD353" s="17">
        <f t="shared" si="99"/>
        <v>0</v>
      </c>
      <c r="AE353" s="17">
        <f t="shared" si="100"/>
        <v>0</v>
      </c>
      <c r="AF353" s="17">
        <f t="shared" si="101"/>
        <v>0</v>
      </c>
      <c r="AG353" s="17">
        <f t="shared" si="102"/>
        <v>0</v>
      </c>
    </row>
    <row r="354" spans="1:33" s="3" customFormat="1" ht="15.75" customHeight="1" x14ac:dyDescent="0.25">
      <c r="A354" s="37">
        <v>80</v>
      </c>
      <c r="B354" s="19"/>
      <c r="C354" s="19"/>
      <c r="D354" s="20"/>
      <c r="E354" s="47"/>
      <c r="F354" s="603"/>
      <c r="G354" s="704"/>
      <c r="H354" s="10"/>
      <c r="I354" s="705"/>
      <c r="J354" s="819"/>
      <c r="K354" s="705"/>
      <c r="L354" s="149"/>
      <c r="M354" s="705"/>
      <c r="N354" s="237"/>
      <c r="O354" s="705"/>
      <c r="P354" s="820"/>
      <c r="Q354" s="705"/>
      <c r="R354" s="821"/>
      <c r="S354" s="705"/>
      <c r="T354" s="175"/>
      <c r="U354" s="1060">
        <f t="shared" si="94"/>
        <v>0</v>
      </c>
      <c r="V354" s="1032"/>
      <c r="W354" s="203"/>
      <c r="X354" s="121">
        <f t="shared" si="93"/>
        <v>0</v>
      </c>
      <c r="Y354" s="959">
        <f t="shared" si="95"/>
        <v>0</v>
      </c>
      <c r="Z354" s="975"/>
      <c r="AA354" s="17">
        <f t="shared" si="96"/>
        <v>0</v>
      </c>
      <c r="AB354" s="17">
        <f t="shared" si="97"/>
        <v>0</v>
      </c>
      <c r="AC354" s="17">
        <f t="shared" si="98"/>
        <v>0</v>
      </c>
      <c r="AD354" s="17">
        <f t="shared" si="99"/>
        <v>0</v>
      </c>
      <c r="AE354" s="17">
        <f t="shared" si="100"/>
        <v>0</v>
      </c>
      <c r="AF354" s="17">
        <f t="shared" si="101"/>
        <v>0</v>
      </c>
      <c r="AG354" s="17">
        <f t="shared" si="102"/>
        <v>0</v>
      </c>
    </row>
    <row r="355" spans="1:33" s="4" customFormat="1" ht="15.75" customHeight="1" x14ac:dyDescent="0.25">
      <c r="A355" s="37">
        <v>81</v>
      </c>
      <c r="B355" s="19"/>
      <c r="C355" s="19"/>
      <c r="D355" s="20"/>
      <c r="E355" s="47"/>
      <c r="F355" s="603"/>
      <c r="G355" s="704"/>
      <c r="H355" s="10"/>
      <c r="I355" s="705"/>
      <c r="J355" s="819"/>
      <c r="K355" s="705"/>
      <c r="L355" s="149"/>
      <c r="M355" s="705"/>
      <c r="N355" s="237"/>
      <c r="O355" s="705"/>
      <c r="P355" s="820"/>
      <c r="Q355" s="705"/>
      <c r="R355" s="821"/>
      <c r="S355" s="705"/>
      <c r="T355" s="175"/>
      <c r="U355" s="1060">
        <f t="shared" si="94"/>
        <v>0</v>
      </c>
      <c r="V355" s="1032"/>
      <c r="W355" s="203"/>
      <c r="X355" s="121">
        <f t="shared" si="93"/>
        <v>0</v>
      </c>
      <c r="Y355" s="959">
        <f t="shared" si="95"/>
        <v>0</v>
      </c>
      <c r="Z355" s="975"/>
      <c r="AA355" s="17">
        <f t="shared" si="96"/>
        <v>0</v>
      </c>
      <c r="AB355" s="17">
        <f t="shared" si="97"/>
        <v>0</v>
      </c>
      <c r="AC355" s="17">
        <f t="shared" si="98"/>
        <v>0</v>
      </c>
      <c r="AD355" s="17">
        <f t="shared" si="99"/>
        <v>0</v>
      </c>
      <c r="AE355" s="17">
        <f t="shared" si="100"/>
        <v>0</v>
      </c>
      <c r="AF355" s="17">
        <f t="shared" si="101"/>
        <v>0</v>
      </c>
      <c r="AG355" s="17">
        <f t="shared" si="102"/>
        <v>0</v>
      </c>
    </row>
    <row r="356" spans="1:33" ht="15.75" customHeight="1" x14ac:dyDescent="0.25">
      <c r="A356" s="37">
        <v>82</v>
      </c>
      <c r="B356" s="26"/>
      <c r="C356" s="26"/>
      <c r="D356" s="20"/>
      <c r="E356" s="47"/>
      <c r="F356" s="603"/>
      <c r="G356" s="704"/>
      <c r="H356" s="10"/>
      <c r="I356" s="705"/>
      <c r="J356" s="819"/>
      <c r="K356" s="705"/>
      <c r="L356" s="149"/>
      <c r="M356" s="705"/>
      <c r="N356" s="237"/>
      <c r="O356" s="705"/>
      <c r="P356" s="820"/>
      <c r="Q356" s="705"/>
      <c r="R356" s="821"/>
      <c r="S356" s="705"/>
      <c r="T356" s="175"/>
      <c r="U356" s="1060">
        <f t="shared" si="94"/>
        <v>0</v>
      </c>
      <c r="V356" s="1032"/>
      <c r="W356" s="203"/>
      <c r="X356" s="121">
        <f t="shared" si="93"/>
        <v>0</v>
      </c>
      <c r="Y356" s="959">
        <f t="shared" si="95"/>
        <v>0</v>
      </c>
      <c r="Z356" s="975"/>
      <c r="AA356" s="17">
        <f t="shared" si="96"/>
        <v>0</v>
      </c>
      <c r="AB356" s="17">
        <f t="shared" si="97"/>
        <v>0</v>
      </c>
      <c r="AC356" s="17">
        <f t="shared" si="98"/>
        <v>0</v>
      </c>
      <c r="AD356" s="17">
        <f t="shared" si="99"/>
        <v>0</v>
      </c>
      <c r="AE356" s="17">
        <f t="shared" si="100"/>
        <v>0</v>
      </c>
      <c r="AF356" s="17">
        <f t="shared" si="101"/>
        <v>0</v>
      </c>
      <c r="AG356" s="17">
        <f t="shared" si="102"/>
        <v>0</v>
      </c>
    </row>
    <row r="357" spans="1:33" ht="15.75" customHeight="1" x14ac:dyDescent="0.25">
      <c r="A357" s="37">
        <v>83</v>
      </c>
      <c r="B357" s="26"/>
      <c r="C357" s="26"/>
      <c r="D357" s="20"/>
      <c r="E357" s="47"/>
      <c r="F357" s="603"/>
      <c r="G357" s="704"/>
      <c r="H357" s="10"/>
      <c r="I357" s="705"/>
      <c r="J357" s="819"/>
      <c r="K357" s="705"/>
      <c r="L357" s="149"/>
      <c r="M357" s="705"/>
      <c r="N357" s="237"/>
      <c r="O357" s="705"/>
      <c r="P357" s="820"/>
      <c r="Q357" s="705"/>
      <c r="R357" s="821"/>
      <c r="S357" s="705"/>
      <c r="T357" s="175"/>
      <c r="U357" s="1060">
        <f t="shared" si="94"/>
        <v>0</v>
      </c>
      <c r="V357" s="1032"/>
      <c r="W357" s="203"/>
      <c r="X357" s="121">
        <f t="shared" si="93"/>
        <v>0</v>
      </c>
      <c r="Y357" s="959">
        <f t="shared" si="95"/>
        <v>0</v>
      </c>
      <c r="Z357" s="975"/>
      <c r="AA357" s="17">
        <f t="shared" si="96"/>
        <v>0</v>
      </c>
      <c r="AB357" s="17">
        <f t="shared" si="97"/>
        <v>0</v>
      </c>
      <c r="AC357" s="17">
        <f t="shared" si="98"/>
        <v>0</v>
      </c>
      <c r="AD357" s="17">
        <f t="shared" si="99"/>
        <v>0</v>
      </c>
      <c r="AE357" s="17">
        <f t="shared" si="100"/>
        <v>0</v>
      </c>
      <c r="AF357" s="17">
        <f t="shared" si="101"/>
        <v>0</v>
      </c>
      <c r="AG357" s="17">
        <f t="shared" si="102"/>
        <v>0</v>
      </c>
    </row>
    <row r="358" spans="1:33" ht="15.75" customHeight="1" x14ac:dyDescent="0.25">
      <c r="A358" s="37">
        <v>84</v>
      </c>
      <c r="B358" s="26"/>
      <c r="C358" s="26"/>
      <c r="D358" s="20"/>
      <c r="E358" s="47"/>
      <c r="F358" s="603"/>
      <c r="G358" s="704"/>
      <c r="H358" s="10"/>
      <c r="I358" s="705"/>
      <c r="J358" s="819"/>
      <c r="K358" s="705"/>
      <c r="L358" s="149"/>
      <c r="M358" s="705"/>
      <c r="N358" s="237"/>
      <c r="O358" s="705"/>
      <c r="P358" s="820"/>
      <c r="Q358" s="705"/>
      <c r="R358" s="821"/>
      <c r="S358" s="705"/>
      <c r="T358" s="175"/>
      <c r="U358" s="1060">
        <f t="shared" si="94"/>
        <v>0</v>
      </c>
      <c r="V358" s="1032"/>
      <c r="W358" s="203"/>
      <c r="X358" s="121">
        <f t="shared" si="93"/>
        <v>0</v>
      </c>
      <c r="Y358" s="959">
        <f t="shared" si="95"/>
        <v>0</v>
      </c>
      <c r="Z358" s="975"/>
      <c r="AA358" s="17">
        <f t="shared" si="96"/>
        <v>0</v>
      </c>
      <c r="AB358" s="17">
        <f t="shared" si="97"/>
        <v>0</v>
      </c>
      <c r="AC358" s="17">
        <f t="shared" si="98"/>
        <v>0</v>
      </c>
      <c r="AD358" s="17">
        <f t="shared" si="99"/>
        <v>0</v>
      </c>
      <c r="AE358" s="17">
        <f t="shared" si="100"/>
        <v>0</v>
      </c>
      <c r="AF358" s="17">
        <f t="shared" si="101"/>
        <v>0</v>
      </c>
      <c r="AG358" s="17">
        <f t="shared" si="102"/>
        <v>0</v>
      </c>
    </row>
    <row r="359" spans="1:33" ht="15.75" customHeight="1" x14ac:dyDescent="0.25">
      <c r="A359" s="37">
        <v>85</v>
      </c>
      <c r="B359" s="26"/>
      <c r="C359" s="26"/>
      <c r="D359" s="20"/>
      <c r="E359" s="47"/>
      <c r="F359" s="603"/>
      <c r="G359" s="704"/>
      <c r="H359" s="10"/>
      <c r="I359" s="705"/>
      <c r="J359" s="819"/>
      <c r="K359" s="705"/>
      <c r="L359" s="149"/>
      <c r="M359" s="705"/>
      <c r="N359" s="237"/>
      <c r="O359" s="705"/>
      <c r="P359" s="820"/>
      <c r="Q359" s="705"/>
      <c r="R359" s="821"/>
      <c r="S359" s="705"/>
      <c r="T359" s="175"/>
      <c r="U359" s="1060">
        <f t="shared" si="94"/>
        <v>0</v>
      </c>
      <c r="V359" s="1032"/>
      <c r="W359" s="203"/>
      <c r="X359" s="121">
        <f t="shared" si="93"/>
        <v>0</v>
      </c>
      <c r="Y359" s="959">
        <f t="shared" si="95"/>
        <v>0</v>
      </c>
      <c r="Z359" s="975"/>
      <c r="AA359" s="17">
        <f t="shared" si="96"/>
        <v>0</v>
      </c>
      <c r="AB359" s="17">
        <f t="shared" si="97"/>
        <v>0</v>
      </c>
      <c r="AC359" s="17">
        <f t="shared" si="98"/>
        <v>0</v>
      </c>
      <c r="AD359" s="17">
        <f t="shared" si="99"/>
        <v>0</v>
      </c>
      <c r="AE359" s="17">
        <f t="shared" si="100"/>
        <v>0</v>
      </c>
      <c r="AF359" s="17">
        <f t="shared" si="101"/>
        <v>0</v>
      </c>
      <c r="AG359" s="17">
        <f t="shared" si="102"/>
        <v>0</v>
      </c>
    </row>
    <row r="360" spans="1:33" ht="15.75" customHeight="1" x14ac:dyDescent="0.25">
      <c r="A360" s="37">
        <v>86</v>
      </c>
      <c r="B360" s="26"/>
      <c r="C360" s="26"/>
      <c r="D360" s="20"/>
      <c r="E360" s="47"/>
      <c r="F360" s="603"/>
      <c r="G360" s="704"/>
      <c r="H360" s="10"/>
      <c r="I360" s="705"/>
      <c r="J360" s="819"/>
      <c r="K360" s="705"/>
      <c r="L360" s="149"/>
      <c r="M360" s="705"/>
      <c r="N360" s="237"/>
      <c r="O360" s="705"/>
      <c r="P360" s="820"/>
      <c r="Q360" s="705"/>
      <c r="R360" s="821"/>
      <c r="S360" s="705"/>
      <c r="T360" s="175"/>
      <c r="U360" s="1060">
        <f t="shared" si="94"/>
        <v>0</v>
      </c>
      <c r="V360" s="1032"/>
      <c r="W360" s="203"/>
      <c r="X360" s="121">
        <f t="shared" si="93"/>
        <v>0</v>
      </c>
      <c r="Y360" s="959">
        <f t="shared" si="95"/>
        <v>0</v>
      </c>
      <c r="Z360" s="975"/>
      <c r="AA360" s="17">
        <f t="shared" si="96"/>
        <v>0</v>
      </c>
      <c r="AB360" s="17">
        <f t="shared" si="97"/>
        <v>0</v>
      </c>
      <c r="AC360" s="17">
        <f t="shared" si="98"/>
        <v>0</v>
      </c>
      <c r="AD360" s="17">
        <f t="shared" si="99"/>
        <v>0</v>
      </c>
      <c r="AE360" s="17">
        <f t="shared" si="100"/>
        <v>0</v>
      </c>
      <c r="AF360" s="17">
        <f t="shared" si="101"/>
        <v>0</v>
      </c>
      <c r="AG360" s="17">
        <f t="shared" si="102"/>
        <v>0</v>
      </c>
    </row>
    <row r="361" spans="1:33" s="4" customFormat="1" ht="15.75" customHeight="1" x14ac:dyDescent="0.25">
      <c r="A361" s="37">
        <v>87</v>
      </c>
      <c r="B361" s="26"/>
      <c r="C361" s="26"/>
      <c r="D361" s="20"/>
      <c r="E361" s="47"/>
      <c r="F361" s="603"/>
      <c r="G361" s="704"/>
      <c r="H361" s="10"/>
      <c r="I361" s="705"/>
      <c r="J361" s="819"/>
      <c r="K361" s="705"/>
      <c r="L361" s="149"/>
      <c r="M361" s="705"/>
      <c r="N361" s="237"/>
      <c r="O361" s="705"/>
      <c r="P361" s="820"/>
      <c r="Q361" s="705"/>
      <c r="R361" s="821"/>
      <c r="S361" s="705"/>
      <c r="T361" s="175"/>
      <c r="U361" s="1060">
        <f t="shared" si="94"/>
        <v>0</v>
      </c>
      <c r="V361" s="1032"/>
      <c r="W361" s="203"/>
      <c r="X361" s="121">
        <f t="shared" si="93"/>
        <v>0</v>
      </c>
      <c r="Y361" s="959">
        <f t="shared" si="95"/>
        <v>0</v>
      </c>
      <c r="Z361" s="975"/>
      <c r="AA361" s="17">
        <f t="shared" si="96"/>
        <v>0</v>
      </c>
      <c r="AB361" s="17">
        <f t="shared" si="97"/>
        <v>0</v>
      </c>
      <c r="AC361" s="17">
        <f t="shared" si="98"/>
        <v>0</v>
      </c>
      <c r="AD361" s="17">
        <f t="shared" si="99"/>
        <v>0</v>
      </c>
      <c r="AE361" s="17">
        <f t="shared" si="100"/>
        <v>0</v>
      </c>
      <c r="AF361" s="17">
        <f t="shared" si="101"/>
        <v>0</v>
      </c>
      <c r="AG361" s="17">
        <f t="shared" si="102"/>
        <v>0</v>
      </c>
    </row>
    <row r="362" spans="1:33" ht="15.75" customHeight="1" x14ac:dyDescent="0.25">
      <c r="A362" s="37">
        <v>88</v>
      </c>
      <c r="B362" s="26"/>
      <c r="C362" s="26"/>
      <c r="D362" s="20"/>
      <c r="E362" s="47"/>
      <c r="F362" s="603"/>
      <c r="G362" s="704"/>
      <c r="H362" s="10"/>
      <c r="I362" s="705"/>
      <c r="J362" s="819"/>
      <c r="K362" s="705"/>
      <c r="L362" s="149"/>
      <c r="M362" s="705"/>
      <c r="N362" s="237"/>
      <c r="O362" s="705"/>
      <c r="P362" s="820"/>
      <c r="Q362" s="705"/>
      <c r="R362" s="821"/>
      <c r="S362" s="705"/>
      <c r="T362" s="175"/>
      <c r="U362" s="1060">
        <f t="shared" si="94"/>
        <v>0</v>
      </c>
      <c r="V362" s="1032"/>
      <c r="W362" s="203"/>
      <c r="X362" s="121">
        <f t="shared" si="93"/>
        <v>0</v>
      </c>
      <c r="Y362" s="959">
        <f t="shared" si="95"/>
        <v>0</v>
      </c>
      <c r="Z362" s="975"/>
      <c r="AA362" s="17">
        <f t="shared" si="96"/>
        <v>0</v>
      </c>
      <c r="AB362" s="17">
        <f t="shared" si="97"/>
        <v>0</v>
      </c>
      <c r="AC362" s="17">
        <f t="shared" si="98"/>
        <v>0</v>
      </c>
      <c r="AD362" s="17">
        <f t="shared" si="99"/>
        <v>0</v>
      </c>
      <c r="AE362" s="17">
        <f t="shared" si="100"/>
        <v>0</v>
      </c>
      <c r="AF362" s="17">
        <f t="shared" si="101"/>
        <v>0</v>
      </c>
      <c r="AG362" s="17">
        <f t="shared" si="102"/>
        <v>0</v>
      </c>
    </row>
    <row r="363" spans="1:33" ht="15.75" customHeight="1" x14ac:dyDescent="0.25">
      <c r="A363" s="37">
        <v>101</v>
      </c>
      <c r="B363" s="20"/>
      <c r="C363" s="20"/>
      <c r="D363" s="20"/>
      <c r="E363" s="47"/>
      <c r="F363" s="603"/>
      <c r="G363" s="704"/>
      <c r="H363" s="10"/>
      <c r="I363" s="705"/>
      <c r="J363" s="819"/>
      <c r="K363" s="705"/>
      <c r="L363" s="149"/>
      <c r="M363" s="705"/>
      <c r="N363" s="237"/>
      <c r="O363" s="705"/>
      <c r="P363" s="820"/>
      <c r="Q363" s="705"/>
      <c r="R363" s="821"/>
      <c r="S363" s="705"/>
      <c r="T363" s="175"/>
      <c r="U363" s="1060">
        <f t="shared" si="94"/>
        <v>0</v>
      </c>
      <c r="V363" s="1032"/>
      <c r="W363" s="203"/>
      <c r="X363" s="121">
        <f t="shared" si="93"/>
        <v>0</v>
      </c>
      <c r="Y363" s="959">
        <f t="shared" si="95"/>
        <v>0</v>
      </c>
      <c r="Z363" s="975"/>
      <c r="AA363" s="17">
        <f t="shared" si="96"/>
        <v>0</v>
      </c>
      <c r="AB363" s="17">
        <f t="shared" si="97"/>
        <v>0</v>
      </c>
      <c r="AC363" s="17">
        <f t="shared" si="98"/>
        <v>0</v>
      </c>
      <c r="AD363" s="17">
        <f t="shared" si="99"/>
        <v>0</v>
      </c>
      <c r="AE363" s="17">
        <f t="shared" si="100"/>
        <v>0</v>
      </c>
      <c r="AF363" s="17">
        <f t="shared" si="101"/>
        <v>0</v>
      </c>
      <c r="AG363" s="17">
        <f t="shared" si="102"/>
        <v>0</v>
      </c>
    </row>
    <row r="364" spans="1:33" ht="15.75" customHeight="1" x14ac:dyDescent="0.25">
      <c r="A364" s="37">
        <v>102</v>
      </c>
      <c r="B364" s="20"/>
      <c r="C364" s="20"/>
      <c r="D364" s="20"/>
      <c r="E364" s="47"/>
      <c r="F364" s="603"/>
      <c r="G364" s="704"/>
      <c r="H364" s="10"/>
      <c r="I364" s="705"/>
      <c r="J364" s="819"/>
      <c r="K364" s="705"/>
      <c r="L364" s="149"/>
      <c r="M364" s="705"/>
      <c r="N364" s="237"/>
      <c r="O364" s="705"/>
      <c r="P364" s="820"/>
      <c r="Q364" s="705"/>
      <c r="R364" s="821"/>
      <c r="S364" s="705"/>
      <c r="T364" s="175"/>
      <c r="U364" s="1060">
        <f t="shared" si="94"/>
        <v>0</v>
      </c>
      <c r="V364" s="1032"/>
      <c r="W364" s="203"/>
      <c r="X364" s="121">
        <f t="shared" si="93"/>
        <v>0</v>
      </c>
      <c r="Y364" s="959">
        <f t="shared" si="95"/>
        <v>0</v>
      </c>
      <c r="Z364" s="975"/>
      <c r="AA364" s="17">
        <f t="shared" si="96"/>
        <v>0</v>
      </c>
      <c r="AB364" s="17">
        <f t="shared" si="97"/>
        <v>0</v>
      </c>
      <c r="AC364" s="17">
        <f t="shared" si="98"/>
        <v>0</v>
      </c>
      <c r="AD364" s="17">
        <f t="shared" si="99"/>
        <v>0</v>
      </c>
      <c r="AE364" s="17">
        <f t="shared" si="100"/>
        <v>0</v>
      </c>
      <c r="AF364" s="17">
        <f t="shared" si="101"/>
        <v>0</v>
      </c>
      <c r="AG364" s="17">
        <f t="shared" si="102"/>
        <v>0</v>
      </c>
    </row>
    <row r="365" spans="1:33" s="2" customFormat="1" ht="15.75" customHeight="1" x14ac:dyDescent="0.25">
      <c r="A365" s="37"/>
      <c r="B365" s="19"/>
      <c r="C365" s="19"/>
      <c r="D365" s="20"/>
      <c r="E365" s="46"/>
      <c r="F365" s="603"/>
      <c r="G365" s="704"/>
      <c r="H365" s="10"/>
      <c r="I365" s="705"/>
      <c r="J365" s="819"/>
      <c r="K365" s="705"/>
      <c r="L365" s="149"/>
      <c r="M365" s="705"/>
      <c r="N365" s="237"/>
      <c r="O365" s="705"/>
      <c r="P365" s="820"/>
      <c r="Q365" s="705"/>
      <c r="R365" s="821"/>
      <c r="S365" s="705"/>
      <c r="T365" s="175"/>
      <c r="U365" s="1060">
        <f t="shared" si="94"/>
        <v>0</v>
      </c>
      <c r="V365" s="1032"/>
      <c r="W365" s="203"/>
      <c r="X365" s="121">
        <f t="shared" si="93"/>
        <v>0</v>
      </c>
      <c r="Y365" s="959">
        <f t="shared" si="95"/>
        <v>0</v>
      </c>
      <c r="Z365" s="975"/>
      <c r="AA365" s="17">
        <f t="shared" si="96"/>
        <v>0</v>
      </c>
      <c r="AB365" s="17">
        <f t="shared" si="97"/>
        <v>0</v>
      </c>
      <c r="AC365" s="17">
        <f t="shared" si="98"/>
        <v>0</v>
      </c>
      <c r="AD365" s="17">
        <f t="shared" si="99"/>
        <v>0</v>
      </c>
      <c r="AE365" s="17">
        <f t="shared" si="100"/>
        <v>0</v>
      </c>
      <c r="AF365" s="17">
        <f t="shared" si="101"/>
        <v>0</v>
      </c>
      <c r="AG365" s="17">
        <f t="shared" si="102"/>
        <v>0</v>
      </c>
    </row>
    <row r="366" spans="1:33" s="3" customFormat="1" ht="15.75" customHeight="1" x14ac:dyDescent="0.25">
      <c r="A366" s="37">
        <v>1</v>
      </c>
      <c r="B366" s="19"/>
      <c r="C366" s="19"/>
      <c r="D366" s="20"/>
      <c r="E366" s="47"/>
      <c r="F366" s="603"/>
      <c r="G366" s="704"/>
      <c r="H366" s="10"/>
      <c r="I366" s="705"/>
      <c r="J366" s="819"/>
      <c r="K366" s="705"/>
      <c r="L366" s="149"/>
      <c r="M366" s="705"/>
      <c r="N366" s="237"/>
      <c r="O366" s="705"/>
      <c r="P366" s="820"/>
      <c r="Q366" s="705"/>
      <c r="R366" s="821"/>
      <c r="S366" s="705"/>
      <c r="T366" s="175"/>
      <c r="U366" s="1060">
        <f t="shared" si="94"/>
        <v>0</v>
      </c>
      <c r="V366" s="1032"/>
      <c r="W366" s="203"/>
      <c r="X366" s="121">
        <f t="shared" si="93"/>
        <v>0</v>
      </c>
      <c r="Y366" s="959">
        <f t="shared" si="95"/>
        <v>0</v>
      </c>
      <c r="Z366" s="975"/>
      <c r="AA366" s="17">
        <f t="shared" si="96"/>
        <v>0</v>
      </c>
      <c r="AB366" s="17">
        <f t="shared" si="97"/>
        <v>0</v>
      </c>
      <c r="AC366" s="17">
        <f t="shared" si="98"/>
        <v>0</v>
      </c>
      <c r="AD366" s="17">
        <f t="shared" si="99"/>
        <v>0</v>
      </c>
      <c r="AE366" s="17">
        <f t="shared" si="100"/>
        <v>0</v>
      </c>
      <c r="AF366" s="17">
        <f t="shared" si="101"/>
        <v>0</v>
      </c>
      <c r="AG366" s="17">
        <f t="shared" si="102"/>
        <v>0</v>
      </c>
    </row>
    <row r="367" spans="1:33" ht="15.75" customHeight="1" x14ac:dyDescent="0.25">
      <c r="A367" s="37">
        <v>2</v>
      </c>
      <c r="B367" s="19"/>
      <c r="C367" s="19"/>
      <c r="D367" s="20"/>
      <c r="E367" s="47"/>
      <c r="F367" s="603"/>
      <c r="G367" s="704"/>
      <c r="H367" s="10"/>
      <c r="I367" s="705"/>
      <c r="J367" s="819"/>
      <c r="K367" s="705"/>
      <c r="L367" s="149"/>
      <c r="M367" s="705"/>
      <c r="N367" s="237"/>
      <c r="O367" s="705"/>
      <c r="P367" s="820"/>
      <c r="Q367" s="705"/>
      <c r="R367" s="821"/>
      <c r="S367" s="705"/>
      <c r="T367" s="175"/>
      <c r="U367" s="1060">
        <f t="shared" si="94"/>
        <v>0</v>
      </c>
      <c r="V367" s="1032"/>
      <c r="W367" s="203"/>
      <c r="X367" s="121">
        <f t="shared" si="93"/>
        <v>0</v>
      </c>
      <c r="Y367" s="959">
        <f t="shared" si="95"/>
        <v>0</v>
      </c>
      <c r="Z367" s="975"/>
      <c r="AA367" s="17">
        <f t="shared" si="96"/>
        <v>0</v>
      </c>
      <c r="AB367" s="17">
        <f t="shared" si="97"/>
        <v>0</v>
      </c>
      <c r="AC367" s="17">
        <f t="shared" si="98"/>
        <v>0</v>
      </c>
      <c r="AD367" s="17">
        <f t="shared" si="99"/>
        <v>0</v>
      </c>
      <c r="AE367" s="17">
        <f t="shared" si="100"/>
        <v>0</v>
      </c>
      <c r="AF367" s="17">
        <f t="shared" si="101"/>
        <v>0</v>
      </c>
      <c r="AG367" s="17">
        <f t="shared" si="102"/>
        <v>0</v>
      </c>
    </row>
    <row r="368" spans="1:33" ht="15.75" customHeight="1" x14ac:dyDescent="0.25">
      <c r="A368" s="37">
        <v>4</v>
      </c>
      <c r="B368" s="19"/>
      <c r="C368" s="19"/>
      <c r="D368" s="20"/>
      <c r="E368" s="47"/>
      <c r="F368" s="603"/>
      <c r="G368" s="704"/>
      <c r="H368" s="10"/>
      <c r="I368" s="705"/>
      <c r="J368" s="819"/>
      <c r="K368" s="705"/>
      <c r="L368" s="149"/>
      <c r="M368" s="705"/>
      <c r="N368" s="237"/>
      <c r="O368" s="705"/>
      <c r="P368" s="820"/>
      <c r="Q368" s="705"/>
      <c r="R368" s="821"/>
      <c r="S368" s="705"/>
      <c r="T368" s="175"/>
      <c r="U368" s="1060">
        <f t="shared" si="94"/>
        <v>0</v>
      </c>
      <c r="V368" s="1032"/>
      <c r="W368" s="203"/>
      <c r="X368" s="121">
        <f t="shared" si="93"/>
        <v>0</v>
      </c>
      <c r="Y368" s="959">
        <f t="shared" si="95"/>
        <v>0</v>
      </c>
      <c r="Z368" s="975"/>
      <c r="AA368" s="17">
        <f t="shared" si="96"/>
        <v>0</v>
      </c>
      <c r="AB368" s="17">
        <f t="shared" si="97"/>
        <v>0</v>
      </c>
      <c r="AC368" s="17">
        <f t="shared" si="98"/>
        <v>0</v>
      </c>
      <c r="AD368" s="17">
        <f t="shared" si="99"/>
        <v>0</v>
      </c>
      <c r="AE368" s="17">
        <f t="shared" si="100"/>
        <v>0</v>
      </c>
      <c r="AF368" s="17">
        <f t="shared" si="101"/>
        <v>0</v>
      </c>
      <c r="AG368" s="17">
        <f t="shared" si="102"/>
        <v>0</v>
      </c>
    </row>
    <row r="369" spans="1:33" ht="15.75" customHeight="1" x14ac:dyDescent="0.25">
      <c r="A369" s="37">
        <v>5</v>
      </c>
      <c r="B369" s="19"/>
      <c r="C369" s="19"/>
      <c r="D369" s="20"/>
      <c r="E369" s="47"/>
      <c r="F369" s="603"/>
      <c r="G369" s="704"/>
      <c r="H369" s="10"/>
      <c r="I369" s="705"/>
      <c r="J369" s="819"/>
      <c r="K369" s="705"/>
      <c r="L369" s="149"/>
      <c r="M369" s="705"/>
      <c r="N369" s="237"/>
      <c r="O369" s="705"/>
      <c r="P369" s="820"/>
      <c r="Q369" s="705"/>
      <c r="R369" s="821"/>
      <c r="S369" s="705"/>
      <c r="T369" s="175"/>
      <c r="U369" s="1060">
        <f t="shared" si="94"/>
        <v>0</v>
      </c>
      <c r="V369" s="1032"/>
      <c r="W369" s="203"/>
      <c r="X369" s="121">
        <f t="shared" si="93"/>
        <v>0</v>
      </c>
      <c r="Y369" s="959">
        <f t="shared" si="95"/>
        <v>0</v>
      </c>
      <c r="Z369" s="975"/>
      <c r="AA369" s="17">
        <f t="shared" si="96"/>
        <v>0</v>
      </c>
      <c r="AB369" s="17">
        <f t="shared" si="97"/>
        <v>0</v>
      </c>
      <c r="AC369" s="17">
        <f t="shared" si="98"/>
        <v>0</v>
      </c>
      <c r="AD369" s="17">
        <f t="shared" si="99"/>
        <v>0</v>
      </c>
      <c r="AE369" s="17">
        <f t="shared" si="100"/>
        <v>0</v>
      </c>
      <c r="AF369" s="17">
        <f t="shared" si="101"/>
        <v>0</v>
      </c>
      <c r="AG369" s="17">
        <f t="shared" si="102"/>
        <v>0</v>
      </c>
    </row>
    <row r="370" spans="1:33" ht="15.75" customHeight="1" x14ac:dyDescent="0.25">
      <c r="A370" s="37">
        <v>6</v>
      </c>
      <c r="B370" s="19"/>
      <c r="C370" s="19"/>
      <c r="D370" s="20"/>
      <c r="E370" s="47"/>
      <c r="F370" s="603"/>
      <c r="G370" s="704"/>
      <c r="H370" s="10"/>
      <c r="I370" s="705"/>
      <c r="J370" s="819"/>
      <c r="K370" s="705"/>
      <c r="L370" s="149"/>
      <c r="M370" s="705"/>
      <c r="N370" s="237"/>
      <c r="O370" s="705"/>
      <c r="P370" s="820"/>
      <c r="Q370" s="705"/>
      <c r="R370" s="821"/>
      <c r="S370" s="705"/>
      <c r="T370" s="175"/>
      <c r="U370" s="1060">
        <f t="shared" si="94"/>
        <v>0</v>
      </c>
      <c r="V370" s="1032"/>
      <c r="W370" s="203"/>
      <c r="X370" s="121">
        <f t="shared" si="93"/>
        <v>0</v>
      </c>
      <c r="Y370" s="959">
        <f t="shared" si="95"/>
        <v>0</v>
      </c>
      <c r="Z370" s="975"/>
      <c r="AA370" s="17">
        <f t="shared" si="96"/>
        <v>0</v>
      </c>
      <c r="AB370" s="17">
        <f t="shared" si="97"/>
        <v>0</v>
      </c>
      <c r="AC370" s="17">
        <f t="shared" si="98"/>
        <v>0</v>
      </c>
      <c r="AD370" s="17">
        <f t="shared" si="99"/>
        <v>0</v>
      </c>
      <c r="AE370" s="17">
        <f t="shared" si="100"/>
        <v>0</v>
      </c>
      <c r="AF370" s="17">
        <f t="shared" si="101"/>
        <v>0</v>
      </c>
      <c r="AG370" s="17">
        <f t="shared" si="102"/>
        <v>0</v>
      </c>
    </row>
    <row r="371" spans="1:33" ht="15.75" customHeight="1" x14ac:dyDescent="0.25">
      <c r="A371" s="37">
        <v>7</v>
      </c>
      <c r="B371" s="19"/>
      <c r="C371" s="19"/>
      <c r="D371" s="20"/>
      <c r="E371" s="47"/>
      <c r="F371" s="603"/>
      <c r="G371" s="704"/>
      <c r="H371" s="10"/>
      <c r="I371" s="705"/>
      <c r="J371" s="819"/>
      <c r="K371" s="705"/>
      <c r="L371" s="149"/>
      <c r="M371" s="705"/>
      <c r="N371" s="237"/>
      <c r="O371" s="705"/>
      <c r="P371" s="820"/>
      <c r="Q371" s="705"/>
      <c r="R371" s="821"/>
      <c r="S371" s="705"/>
      <c r="T371" s="175"/>
      <c r="U371" s="1060">
        <f t="shared" si="94"/>
        <v>0</v>
      </c>
      <c r="V371" s="1032"/>
      <c r="W371" s="203"/>
      <c r="X371" s="121">
        <f t="shared" si="93"/>
        <v>0</v>
      </c>
      <c r="Y371" s="959">
        <f t="shared" si="95"/>
        <v>0</v>
      </c>
      <c r="Z371" s="975"/>
      <c r="AA371" s="17">
        <f t="shared" si="96"/>
        <v>0</v>
      </c>
      <c r="AB371" s="17">
        <f t="shared" si="97"/>
        <v>0</v>
      </c>
      <c r="AC371" s="17">
        <f t="shared" si="98"/>
        <v>0</v>
      </c>
      <c r="AD371" s="17">
        <f t="shared" si="99"/>
        <v>0</v>
      </c>
      <c r="AE371" s="17">
        <f t="shared" si="100"/>
        <v>0</v>
      </c>
      <c r="AF371" s="17">
        <f t="shared" si="101"/>
        <v>0</v>
      </c>
      <c r="AG371" s="17">
        <f t="shared" si="102"/>
        <v>0</v>
      </c>
    </row>
    <row r="372" spans="1:33" ht="15.75" customHeight="1" x14ac:dyDescent="0.25">
      <c r="A372" s="37">
        <v>8</v>
      </c>
      <c r="B372" s="19"/>
      <c r="C372" s="19"/>
      <c r="D372" s="20"/>
      <c r="E372" s="47"/>
      <c r="F372" s="603"/>
      <c r="G372" s="704"/>
      <c r="H372" s="10"/>
      <c r="I372" s="705"/>
      <c r="J372" s="819"/>
      <c r="K372" s="705"/>
      <c r="L372" s="149"/>
      <c r="M372" s="705"/>
      <c r="N372" s="237"/>
      <c r="O372" s="705"/>
      <c r="P372" s="820"/>
      <c r="Q372" s="705"/>
      <c r="R372" s="821"/>
      <c r="S372" s="705"/>
      <c r="T372" s="175"/>
      <c r="U372" s="1060">
        <f t="shared" si="94"/>
        <v>0</v>
      </c>
      <c r="V372" s="1032"/>
      <c r="W372" s="203"/>
      <c r="X372" s="121">
        <f t="shared" si="93"/>
        <v>0</v>
      </c>
      <c r="Y372" s="959">
        <f t="shared" si="95"/>
        <v>0</v>
      </c>
      <c r="Z372" s="975"/>
      <c r="AA372" s="17">
        <f t="shared" si="96"/>
        <v>0</v>
      </c>
      <c r="AB372" s="17">
        <f t="shared" si="97"/>
        <v>0</v>
      </c>
      <c r="AC372" s="17">
        <f t="shared" si="98"/>
        <v>0</v>
      </c>
      <c r="AD372" s="17">
        <f t="shared" si="99"/>
        <v>0</v>
      </c>
      <c r="AE372" s="17">
        <f t="shared" si="100"/>
        <v>0</v>
      </c>
      <c r="AF372" s="17">
        <f t="shared" si="101"/>
        <v>0</v>
      </c>
      <c r="AG372" s="17">
        <f t="shared" si="102"/>
        <v>0</v>
      </c>
    </row>
    <row r="373" spans="1:33" ht="15.75" customHeight="1" x14ac:dyDescent="0.25">
      <c r="A373" s="37">
        <v>11</v>
      </c>
      <c r="B373" s="19"/>
      <c r="C373" s="19"/>
      <c r="D373" s="20"/>
      <c r="E373" s="47"/>
      <c r="F373" s="603"/>
      <c r="G373" s="704"/>
      <c r="H373" s="10"/>
      <c r="I373" s="705"/>
      <c r="J373" s="819"/>
      <c r="K373" s="705"/>
      <c r="L373" s="149"/>
      <c r="M373" s="705"/>
      <c r="N373" s="237"/>
      <c r="O373" s="705"/>
      <c r="P373" s="820"/>
      <c r="Q373" s="705"/>
      <c r="R373" s="821"/>
      <c r="S373" s="705"/>
      <c r="T373" s="175"/>
      <c r="U373" s="1060">
        <f t="shared" si="94"/>
        <v>0</v>
      </c>
      <c r="V373" s="1032"/>
      <c r="W373" s="203"/>
      <c r="X373" s="121">
        <f t="shared" si="93"/>
        <v>0</v>
      </c>
      <c r="Y373" s="959">
        <f t="shared" si="95"/>
        <v>0</v>
      </c>
      <c r="Z373" s="975"/>
      <c r="AA373" s="17">
        <f t="shared" si="96"/>
        <v>0</v>
      </c>
      <c r="AB373" s="17">
        <f t="shared" si="97"/>
        <v>0</v>
      </c>
      <c r="AC373" s="17">
        <f t="shared" si="98"/>
        <v>0</v>
      </c>
      <c r="AD373" s="17">
        <f t="shared" si="99"/>
        <v>0</v>
      </c>
      <c r="AE373" s="17">
        <f t="shared" si="100"/>
        <v>0</v>
      </c>
      <c r="AF373" s="17">
        <f t="shared" si="101"/>
        <v>0</v>
      </c>
      <c r="AG373" s="17">
        <f t="shared" si="102"/>
        <v>0</v>
      </c>
    </row>
    <row r="374" spans="1:33" ht="15.75" customHeight="1" x14ac:dyDescent="0.25">
      <c r="A374" s="37">
        <v>12</v>
      </c>
      <c r="B374" s="26"/>
      <c r="C374" s="19"/>
      <c r="D374" s="20"/>
      <c r="E374" s="47"/>
      <c r="F374" s="603"/>
      <c r="G374" s="704"/>
      <c r="H374" s="10"/>
      <c r="I374" s="705"/>
      <c r="J374" s="819"/>
      <c r="K374" s="705"/>
      <c r="L374" s="149"/>
      <c r="M374" s="705"/>
      <c r="N374" s="237"/>
      <c r="O374" s="705"/>
      <c r="P374" s="820"/>
      <c r="Q374" s="705"/>
      <c r="R374" s="821"/>
      <c r="S374" s="705"/>
      <c r="T374" s="175"/>
      <c r="U374" s="1060">
        <f t="shared" si="94"/>
        <v>0</v>
      </c>
      <c r="V374" s="1032"/>
      <c r="W374" s="203"/>
      <c r="X374" s="121">
        <f t="shared" si="93"/>
        <v>0</v>
      </c>
      <c r="Y374" s="959">
        <f t="shared" si="95"/>
        <v>0</v>
      </c>
      <c r="Z374" s="975"/>
      <c r="AA374" s="17">
        <f t="shared" si="96"/>
        <v>0</v>
      </c>
      <c r="AB374" s="17">
        <f t="shared" si="97"/>
        <v>0</v>
      </c>
      <c r="AC374" s="17">
        <f t="shared" si="98"/>
        <v>0</v>
      </c>
      <c r="AD374" s="17">
        <f t="shared" si="99"/>
        <v>0</v>
      </c>
      <c r="AE374" s="17">
        <f t="shared" si="100"/>
        <v>0</v>
      </c>
      <c r="AF374" s="17">
        <f t="shared" si="101"/>
        <v>0</v>
      </c>
      <c r="AG374" s="17">
        <f t="shared" si="102"/>
        <v>0</v>
      </c>
    </row>
    <row r="375" spans="1:33" ht="15.75" customHeight="1" x14ac:dyDescent="0.25">
      <c r="A375" s="37">
        <v>13</v>
      </c>
      <c r="B375" s="19"/>
      <c r="C375" s="19"/>
      <c r="D375" s="20"/>
      <c r="E375" s="47"/>
      <c r="F375" s="603"/>
      <c r="G375" s="704"/>
      <c r="H375" s="10"/>
      <c r="I375" s="705"/>
      <c r="J375" s="819"/>
      <c r="K375" s="705"/>
      <c r="L375" s="149"/>
      <c r="M375" s="705"/>
      <c r="N375" s="237"/>
      <c r="O375" s="705"/>
      <c r="P375" s="820"/>
      <c r="Q375" s="705"/>
      <c r="R375" s="821"/>
      <c r="S375" s="705"/>
      <c r="T375" s="175"/>
      <c r="U375" s="1060">
        <f t="shared" si="94"/>
        <v>0</v>
      </c>
      <c r="V375" s="1032"/>
      <c r="W375" s="203"/>
      <c r="X375" s="121">
        <f t="shared" si="93"/>
        <v>0</v>
      </c>
      <c r="Y375" s="959">
        <f t="shared" si="95"/>
        <v>0</v>
      </c>
      <c r="Z375" s="975"/>
      <c r="AA375" s="17">
        <f t="shared" si="96"/>
        <v>0</v>
      </c>
      <c r="AB375" s="17">
        <f t="shared" si="97"/>
        <v>0</v>
      </c>
      <c r="AC375" s="17">
        <f t="shared" si="98"/>
        <v>0</v>
      </c>
      <c r="AD375" s="17">
        <f t="shared" si="99"/>
        <v>0</v>
      </c>
      <c r="AE375" s="17">
        <f t="shared" si="100"/>
        <v>0</v>
      </c>
      <c r="AF375" s="17">
        <f t="shared" si="101"/>
        <v>0</v>
      </c>
      <c r="AG375" s="17">
        <f t="shared" si="102"/>
        <v>0</v>
      </c>
    </row>
    <row r="376" spans="1:33" ht="15.75" customHeight="1" x14ac:dyDescent="0.25">
      <c r="A376" s="37">
        <v>14</v>
      </c>
      <c r="B376" s="19"/>
      <c r="C376" s="19"/>
      <c r="D376" s="20"/>
      <c r="E376" s="47"/>
      <c r="F376" s="603"/>
      <c r="G376" s="704"/>
      <c r="H376" s="10"/>
      <c r="I376" s="705"/>
      <c r="J376" s="819"/>
      <c r="K376" s="705"/>
      <c r="L376" s="149"/>
      <c r="M376" s="705"/>
      <c r="N376" s="237"/>
      <c r="O376" s="705"/>
      <c r="P376" s="820"/>
      <c r="Q376" s="705"/>
      <c r="R376" s="821"/>
      <c r="S376" s="705"/>
      <c r="T376" s="175"/>
      <c r="U376" s="1060">
        <f t="shared" si="94"/>
        <v>0</v>
      </c>
      <c r="V376" s="1032"/>
      <c r="W376" s="203"/>
      <c r="X376" s="121">
        <f t="shared" si="93"/>
        <v>0</v>
      </c>
      <c r="Y376" s="959">
        <f t="shared" si="95"/>
        <v>0</v>
      </c>
      <c r="Z376" s="975"/>
      <c r="AA376" s="17">
        <f t="shared" si="96"/>
        <v>0</v>
      </c>
      <c r="AB376" s="17">
        <f t="shared" si="97"/>
        <v>0</v>
      </c>
      <c r="AC376" s="17">
        <f t="shared" si="98"/>
        <v>0</v>
      </c>
      <c r="AD376" s="17">
        <f t="shared" si="99"/>
        <v>0</v>
      </c>
      <c r="AE376" s="17">
        <f t="shared" si="100"/>
        <v>0</v>
      </c>
      <c r="AF376" s="17">
        <f t="shared" si="101"/>
        <v>0</v>
      </c>
      <c r="AG376" s="17">
        <f t="shared" si="102"/>
        <v>0</v>
      </c>
    </row>
    <row r="377" spans="1:33" ht="15.75" customHeight="1" x14ac:dyDescent="0.25">
      <c r="A377" s="37">
        <v>17</v>
      </c>
      <c r="B377" s="19"/>
      <c r="C377" s="19"/>
      <c r="D377" s="20"/>
      <c r="E377" s="47"/>
      <c r="F377" s="603"/>
      <c r="G377" s="704"/>
      <c r="H377" s="10"/>
      <c r="I377" s="705"/>
      <c r="J377" s="819"/>
      <c r="K377" s="705"/>
      <c r="L377" s="149"/>
      <c r="M377" s="705"/>
      <c r="N377" s="237"/>
      <c r="O377" s="705"/>
      <c r="P377" s="820"/>
      <c r="Q377" s="705"/>
      <c r="R377" s="821"/>
      <c r="S377" s="705"/>
      <c r="T377" s="175"/>
      <c r="U377" s="1060">
        <f t="shared" si="94"/>
        <v>0</v>
      </c>
      <c r="V377" s="1032"/>
      <c r="W377" s="203"/>
      <c r="X377" s="121">
        <f t="shared" si="93"/>
        <v>0</v>
      </c>
      <c r="Y377" s="959">
        <f t="shared" si="95"/>
        <v>0</v>
      </c>
      <c r="Z377" s="975"/>
      <c r="AA377" s="17">
        <f t="shared" si="96"/>
        <v>0</v>
      </c>
      <c r="AB377" s="17">
        <f t="shared" si="97"/>
        <v>0</v>
      </c>
      <c r="AC377" s="17">
        <f t="shared" si="98"/>
        <v>0</v>
      </c>
      <c r="AD377" s="17">
        <f t="shared" si="99"/>
        <v>0</v>
      </c>
      <c r="AE377" s="17">
        <f t="shared" si="100"/>
        <v>0</v>
      </c>
      <c r="AF377" s="17">
        <f t="shared" si="101"/>
        <v>0</v>
      </c>
      <c r="AG377" s="17">
        <f t="shared" si="102"/>
        <v>0</v>
      </c>
    </row>
    <row r="378" spans="1:33" ht="15.75" customHeight="1" x14ac:dyDescent="0.25">
      <c r="A378" s="37">
        <v>19</v>
      </c>
      <c r="B378" s="19"/>
      <c r="C378" s="19"/>
      <c r="D378" s="20"/>
      <c r="E378" s="47"/>
      <c r="F378" s="603"/>
      <c r="G378" s="704"/>
      <c r="H378" s="10"/>
      <c r="I378" s="705"/>
      <c r="J378" s="819"/>
      <c r="K378" s="705"/>
      <c r="L378" s="149"/>
      <c r="M378" s="705"/>
      <c r="N378" s="237"/>
      <c r="O378" s="705"/>
      <c r="P378" s="820"/>
      <c r="Q378" s="705"/>
      <c r="R378" s="821"/>
      <c r="S378" s="705"/>
      <c r="T378" s="175"/>
      <c r="U378" s="1060">
        <f t="shared" si="94"/>
        <v>0</v>
      </c>
      <c r="V378" s="1032"/>
      <c r="W378" s="203"/>
      <c r="X378" s="121">
        <f t="shared" si="93"/>
        <v>0</v>
      </c>
      <c r="Y378" s="959">
        <f t="shared" si="95"/>
        <v>0</v>
      </c>
      <c r="Z378" s="975"/>
      <c r="AA378" s="17">
        <f t="shared" si="96"/>
        <v>0</v>
      </c>
      <c r="AB378" s="17">
        <f t="shared" si="97"/>
        <v>0</v>
      </c>
      <c r="AC378" s="17">
        <f t="shared" si="98"/>
        <v>0</v>
      </c>
      <c r="AD378" s="17">
        <f t="shared" si="99"/>
        <v>0</v>
      </c>
      <c r="AE378" s="17">
        <f t="shared" si="100"/>
        <v>0</v>
      </c>
      <c r="AF378" s="17">
        <f t="shared" si="101"/>
        <v>0</v>
      </c>
      <c r="AG378" s="17">
        <f t="shared" si="102"/>
        <v>0</v>
      </c>
    </row>
    <row r="379" spans="1:33" ht="15.75" customHeight="1" x14ac:dyDescent="0.25">
      <c r="A379" s="37">
        <v>20</v>
      </c>
      <c r="B379" s="26"/>
      <c r="C379" s="26"/>
      <c r="D379" s="20"/>
      <c r="E379" s="47"/>
      <c r="F379" s="603"/>
      <c r="G379" s="704"/>
      <c r="H379" s="10"/>
      <c r="I379" s="705"/>
      <c r="J379" s="819"/>
      <c r="K379" s="705"/>
      <c r="L379" s="149"/>
      <c r="M379" s="705"/>
      <c r="N379" s="237"/>
      <c r="O379" s="705"/>
      <c r="P379" s="820"/>
      <c r="Q379" s="705"/>
      <c r="R379" s="821"/>
      <c r="S379" s="705"/>
      <c r="T379" s="175"/>
      <c r="U379" s="1060">
        <f t="shared" si="94"/>
        <v>0</v>
      </c>
      <c r="V379" s="1032"/>
      <c r="W379" s="203"/>
      <c r="X379" s="121">
        <f t="shared" si="93"/>
        <v>0</v>
      </c>
      <c r="Y379" s="959">
        <f t="shared" si="95"/>
        <v>0</v>
      </c>
      <c r="Z379" s="975"/>
      <c r="AA379" s="17">
        <f t="shared" si="96"/>
        <v>0</v>
      </c>
      <c r="AB379" s="17">
        <f t="shared" si="97"/>
        <v>0</v>
      </c>
      <c r="AC379" s="17">
        <f t="shared" si="98"/>
        <v>0</v>
      </c>
      <c r="AD379" s="17">
        <f t="shared" si="99"/>
        <v>0</v>
      </c>
      <c r="AE379" s="17">
        <f t="shared" si="100"/>
        <v>0</v>
      </c>
      <c r="AF379" s="17">
        <f t="shared" si="101"/>
        <v>0</v>
      </c>
      <c r="AG379" s="17">
        <f t="shared" si="102"/>
        <v>0</v>
      </c>
    </row>
    <row r="380" spans="1:33" ht="15.75" customHeight="1" x14ac:dyDescent="0.25">
      <c r="A380" s="37">
        <v>21</v>
      </c>
      <c r="B380" s="26"/>
      <c r="C380" s="19"/>
      <c r="D380" s="20"/>
      <c r="E380" s="47"/>
      <c r="F380" s="603"/>
      <c r="G380" s="704"/>
      <c r="H380" s="10"/>
      <c r="I380" s="705"/>
      <c r="J380" s="819"/>
      <c r="K380" s="705"/>
      <c r="L380" s="149"/>
      <c r="M380" s="705"/>
      <c r="N380" s="237"/>
      <c r="O380" s="705"/>
      <c r="P380" s="820"/>
      <c r="Q380" s="705"/>
      <c r="R380" s="821"/>
      <c r="S380" s="705"/>
      <c r="T380" s="175"/>
      <c r="U380" s="1060">
        <f t="shared" si="94"/>
        <v>0</v>
      </c>
      <c r="V380" s="1032"/>
      <c r="W380" s="203"/>
      <c r="X380" s="121">
        <f t="shared" ref="X380:X443" si="103">F380+G380+I380+K380+M380+O380+Q380+S380-H380-J380-L380-N380-P380-R380-T380-W380</f>
        <v>0</v>
      </c>
      <c r="Y380" s="959">
        <f t="shared" si="95"/>
        <v>0</v>
      </c>
      <c r="Z380" s="975"/>
      <c r="AA380" s="17">
        <f t="shared" si="96"/>
        <v>0</v>
      </c>
      <c r="AB380" s="17">
        <f t="shared" si="97"/>
        <v>0</v>
      </c>
      <c r="AC380" s="17">
        <f t="shared" si="98"/>
        <v>0</v>
      </c>
      <c r="AD380" s="17">
        <f t="shared" si="99"/>
        <v>0</v>
      </c>
      <c r="AE380" s="17">
        <f t="shared" si="100"/>
        <v>0</v>
      </c>
      <c r="AF380" s="17">
        <f t="shared" si="101"/>
        <v>0</v>
      </c>
      <c r="AG380" s="17">
        <f t="shared" si="102"/>
        <v>0</v>
      </c>
    </row>
    <row r="381" spans="1:33" ht="15.75" customHeight="1" x14ac:dyDescent="0.25">
      <c r="A381" s="37">
        <v>22</v>
      </c>
      <c r="B381" s="26"/>
      <c r="C381" s="19"/>
      <c r="D381" s="20"/>
      <c r="E381" s="47"/>
      <c r="F381" s="603"/>
      <c r="G381" s="704"/>
      <c r="H381" s="10"/>
      <c r="I381" s="705"/>
      <c r="J381" s="819"/>
      <c r="K381" s="705"/>
      <c r="L381" s="149"/>
      <c r="M381" s="705"/>
      <c r="N381" s="237"/>
      <c r="O381" s="705"/>
      <c r="P381" s="820"/>
      <c r="Q381" s="705"/>
      <c r="R381" s="821"/>
      <c r="S381" s="705"/>
      <c r="T381" s="175"/>
      <c r="U381" s="1060">
        <f t="shared" si="94"/>
        <v>0</v>
      </c>
      <c r="V381" s="1032"/>
      <c r="W381" s="203"/>
      <c r="X381" s="121">
        <f t="shared" si="103"/>
        <v>0</v>
      </c>
      <c r="Y381" s="959">
        <f t="shared" si="95"/>
        <v>0</v>
      </c>
      <c r="Z381" s="975"/>
      <c r="AA381" s="17">
        <f t="shared" si="96"/>
        <v>0</v>
      </c>
      <c r="AB381" s="17">
        <f t="shared" si="97"/>
        <v>0</v>
      </c>
      <c r="AC381" s="17">
        <f t="shared" si="98"/>
        <v>0</v>
      </c>
      <c r="AD381" s="17">
        <f t="shared" si="99"/>
        <v>0</v>
      </c>
      <c r="AE381" s="17">
        <f t="shared" si="100"/>
        <v>0</v>
      </c>
      <c r="AF381" s="17">
        <f t="shared" si="101"/>
        <v>0</v>
      </c>
      <c r="AG381" s="17">
        <f t="shared" si="102"/>
        <v>0</v>
      </c>
    </row>
    <row r="382" spans="1:33" ht="15.75" customHeight="1" x14ac:dyDescent="0.25">
      <c r="A382" s="37">
        <v>26</v>
      </c>
      <c r="B382" s="19"/>
      <c r="C382" s="19"/>
      <c r="D382" s="20"/>
      <c r="E382" s="47"/>
      <c r="F382" s="603"/>
      <c r="G382" s="704"/>
      <c r="H382" s="10"/>
      <c r="I382" s="705"/>
      <c r="J382" s="819"/>
      <c r="K382" s="705"/>
      <c r="L382" s="149"/>
      <c r="M382" s="705"/>
      <c r="N382" s="237"/>
      <c r="O382" s="705"/>
      <c r="P382" s="820"/>
      <c r="Q382" s="705"/>
      <c r="R382" s="821"/>
      <c r="S382" s="705"/>
      <c r="T382" s="175"/>
      <c r="U382" s="1060">
        <f t="shared" si="94"/>
        <v>0</v>
      </c>
      <c r="V382" s="1032"/>
      <c r="W382" s="203"/>
      <c r="X382" s="121">
        <f t="shared" si="103"/>
        <v>0</v>
      </c>
      <c r="Y382" s="959">
        <f t="shared" si="95"/>
        <v>0</v>
      </c>
      <c r="Z382" s="975"/>
      <c r="AA382" s="17">
        <f t="shared" si="96"/>
        <v>0</v>
      </c>
      <c r="AB382" s="17">
        <f t="shared" si="97"/>
        <v>0</v>
      </c>
      <c r="AC382" s="17">
        <f t="shared" si="98"/>
        <v>0</v>
      </c>
      <c r="AD382" s="17">
        <f t="shared" si="99"/>
        <v>0</v>
      </c>
      <c r="AE382" s="17">
        <f t="shared" si="100"/>
        <v>0</v>
      </c>
      <c r="AF382" s="17">
        <f t="shared" si="101"/>
        <v>0</v>
      </c>
      <c r="AG382" s="17">
        <f t="shared" si="102"/>
        <v>0</v>
      </c>
    </row>
    <row r="383" spans="1:33" ht="15.75" customHeight="1" x14ac:dyDescent="0.25">
      <c r="A383" s="37">
        <v>27</v>
      </c>
      <c r="B383" s="19"/>
      <c r="C383" s="19"/>
      <c r="D383" s="20"/>
      <c r="E383" s="47"/>
      <c r="F383" s="603"/>
      <c r="G383" s="704"/>
      <c r="H383" s="10"/>
      <c r="I383" s="705"/>
      <c r="J383" s="819"/>
      <c r="K383" s="705"/>
      <c r="L383" s="149"/>
      <c r="M383" s="705"/>
      <c r="N383" s="237"/>
      <c r="O383" s="705"/>
      <c r="P383" s="820"/>
      <c r="Q383" s="705"/>
      <c r="R383" s="821"/>
      <c r="S383" s="705"/>
      <c r="T383" s="175"/>
      <c r="U383" s="1060">
        <f t="shared" si="94"/>
        <v>0</v>
      </c>
      <c r="V383" s="1032"/>
      <c r="W383" s="203"/>
      <c r="X383" s="121">
        <f t="shared" si="103"/>
        <v>0</v>
      </c>
      <c r="Y383" s="959">
        <f t="shared" si="95"/>
        <v>0</v>
      </c>
      <c r="Z383" s="975"/>
      <c r="AA383" s="17">
        <f t="shared" si="96"/>
        <v>0</v>
      </c>
      <c r="AB383" s="17">
        <f t="shared" si="97"/>
        <v>0</v>
      </c>
      <c r="AC383" s="17">
        <f t="shared" si="98"/>
        <v>0</v>
      </c>
      <c r="AD383" s="17">
        <f t="shared" si="99"/>
        <v>0</v>
      </c>
      <c r="AE383" s="17">
        <f t="shared" si="100"/>
        <v>0</v>
      </c>
      <c r="AF383" s="17">
        <f t="shared" si="101"/>
        <v>0</v>
      </c>
      <c r="AG383" s="17">
        <f t="shared" si="102"/>
        <v>0</v>
      </c>
    </row>
    <row r="384" spans="1:33" ht="15.75" customHeight="1" x14ac:dyDescent="0.25">
      <c r="A384" s="37">
        <v>28</v>
      </c>
      <c r="B384" s="19"/>
      <c r="C384" s="19"/>
      <c r="D384" s="20"/>
      <c r="E384" s="47"/>
      <c r="F384" s="603"/>
      <c r="G384" s="704"/>
      <c r="H384" s="10"/>
      <c r="I384" s="705"/>
      <c r="J384" s="819"/>
      <c r="K384" s="705"/>
      <c r="L384" s="149"/>
      <c r="M384" s="705"/>
      <c r="N384" s="237"/>
      <c r="O384" s="705"/>
      <c r="P384" s="820"/>
      <c r="Q384" s="705"/>
      <c r="R384" s="821"/>
      <c r="S384" s="705"/>
      <c r="T384" s="175"/>
      <c r="U384" s="1060">
        <f t="shared" si="94"/>
        <v>0</v>
      </c>
      <c r="V384" s="1032"/>
      <c r="W384" s="203"/>
      <c r="X384" s="121">
        <f t="shared" si="103"/>
        <v>0</v>
      </c>
      <c r="Y384" s="959">
        <f t="shared" si="95"/>
        <v>0</v>
      </c>
      <c r="Z384" s="975"/>
      <c r="AA384" s="17">
        <f t="shared" si="96"/>
        <v>0</v>
      </c>
      <c r="AB384" s="17">
        <f t="shared" si="97"/>
        <v>0</v>
      </c>
      <c r="AC384" s="17">
        <f t="shared" si="98"/>
        <v>0</v>
      </c>
      <c r="AD384" s="17">
        <f t="shared" si="99"/>
        <v>0</v>
      </c>
      <c r="AE384" s="17">
        <f t="shared" si="100"/>
        <v>0</v>
      </c>
      <c r="AF384" s="17">
        <f t="shared" si="101"/>
        <v>0</v>
      </c>
      <c r="AG384" s="17">
        <f t="shared" si="102"/>
        <v>0</v>
      </c>
    </row>
    <row r="385" spans="1:33" ht="15.75" customHeight="1" x14ac:dyDescent="0.25">
      <c r="A385" s="37">
        <v>30</v>
      </c>
      <c r="B385" s="19"/>
      <c r="C385" s="19"/>
      <c r="D385" s="20"/>
      <c r="E385" s="47"/>
      <c r="F385" s="603"/>
      <c r="G385" s="704"/>
      <c r="H385" s="10"/>
      <c r="I385" s="705"/>
      <c r="J385" s="819"/>
      <c r="K385" s="705"/>
      <c r="L385" s="149"/>
      <c r="M385" s="705"/>
      <c r="N385" s="237"/>
      <c r="O385" s="705"/>
      <c r="P385" s="820"/>
      <c r="Q385" s="705"/>
      <c r="R385" s="821"/>
      <c r="S385" s="705"/>
      <c r="T385" s="175"/>
      <c r="U385" s="1060">
        <f t="shared" si="94"/>
        <v>0</v>
      </c>
      <c r="V385" s="1032"/>
      <c r="W385" s="203"/>
      <c r="X385" s="121">
        <f t="shared" si="103"/>
        <v>0</v>
      </c>
      <c r="Y385" s="959">
        <f t="shared" si="95"/>
        <v>0</v>
      </c>
      <c r="Z385" s="975"/>
      <c r="AA385" s="17">
        <f t="shared" si="96"/>
        <v>0</v>
      </c>
      <c r="AB385" s="17">
        <f t="shared" si="97"/>
        <v>0</v>
      </c>
      <c r="AC385" s="17">
        <f t="shared" si="98"/>
        <v>0</v>
      </c>
      <c r="AD385" s="17">
        <f t="shared" si="99"/>
        <v>0</v>
      </c>
      <c r="AE385" s="17">
        <f t="shared" si="100"/>
        <v>0</v>
      </c>
      <c r="AF385" s="17">
        <f t="shared" si="101"/>
        <v>0</v>
      </c>
      <c r="AG385" s="17">
        <f t="shared" si="102"/>
        <v>0</v>
      </c>
    </row>
    <row r="386" spans="1:33" ht="15.75" customHeight="1" x14ac:dyDescent="0.25">
      <c r="A386" s="37">
        <v>31</v>
      </c>
      <c r="B386" s="19"/>
      <c r="C386" s="19"/>
      <c r="D386" s="20"/>
      <c r="E386" s="47"/>
      <c r="F386" s="603"/>
      <c r="G386" s="704"/>
      <c r="H386" s="10"/>
      <c r="I386" s="705"/>
      <c r="J386" s="819"/>
      <c r="K386" s="705"/>
      <c r="L386" s="149"/>
      <c r="M386" s="705"/>
      <c r="N386" s="237"/>
      <c r="O386" s="705"/>
      <c r="P386" s="820"/>
      <c r="Q386" s="705"/>
      <c r="R386" s="821"/>
      <c r="S386" s="705"/>
      <c r="T386" s="175"/>
      <c r="U386" s="1060">
        <f t="shared" si="94"/>
        <v>0</v>
      </c>
      <c r="V386" s="1032"/>
      <c r="W386" s="203"/>
      <c r="X386" s="121">
        <f t="shared" si="103"/>
        <v>0</v>
      </c>
      <c r="Y386" s="959">
        <f t="shared" si="95"/>
        <v>0</v>
      </c>
      <c r="Z386" s="975"/>
      <c r="AA386" s="17">
        <f t="shared" si="96"/>
        <v>0</v>
      </c>
      <c r="AB386" s="17">
        <f t="shared" si="97"/>
        <v>0</v>
      </c>
      <c r="AC386" s="17">
        <f t="shared" si="98"/>
        <v>0</v>
      </c>
      <c r="AD386" s="17">
        <f t="shared" si="99"/>
        <v>0</v>
      </c>
      <c r="AE386" s="17">
        <f t="shared" si="100"/>
        <v>0</v>
      </c>
      <c r="AF386" s="17">
        <f t="shared" si="101"/>
        <v>0</v>
      </c>
      <c r="AG386" s="17">
        <f t="shared" si="102"/>
        <v>0</v>
      </c>
    </row>
    <row r="387" spans="1:33" s="3" customFormat="1" ht="19.5" customHeight="1" x14ac:dyDescent="0.25">
      <c r="A387" s="37">
        <v>32</v>
      </c>
      <c r="B387" s="19"/>
      <c r="C387" s="19"/>
      <c r="D387" s="20"/>
      <c r="E387" s="47"/>
      <c r="F387" s="603"/>
      <c r="G387" s="704"/>
      <c r="H387" s="10"/>
      <c r="I387" s="705"/>
      <c r="J387" s="819"/>
      <c r="K387" s="705"/>
      <c r="L387" s="149"/>
      <c r="M387" s="705"/>
      <c r="N387" s="237"/>
      <c r="O387" s="705"/>
      <c r="P387" s="820"/>
      <c r="Q387" s="705"/>
      <c r="R387" s="821"/>
      <c r="S387" s="705"/>
      <c r="T387" s="175"/>
      <c r="U387" s="1060">
        <f t="shared" si="94"/>
        <v>0</v>
      </c>
      <c r="V387" s="1032"/>
      <c r="W387" s="203"/>
      <c r="X387" s="121">
        <f t="shared" si="103"/>
        <v>0</v>
      </c>
      <c r="Y387" s="959">
        <f t="shared" si="95"/>
        <v>0</v>
      </c>
      <c r="Z387" s="975"/>
      <c r="AA387" s="17">
        <f t="shared" si="96"/>
        <v>0</v>
      </c>
      <c r="AB387" s="17">
        <f t="shared" si="97"/>
        <v>0</v>
      </c>
      <c r="AC387" s="17">
        <f t="shared" si="98"/>
        <v>0</v>
      </c>
      <c r="AD387" s="17">
        <f t="shared" si="99"/>
        <v>0</v>
      </c>
      <c r="AE387" s="17">
        <f t="shared" si="100"/>
        <v>0</v>
      </c>
      <c r="AF387" s="17">
        <f t="shared" si="101"/>
        <v>0</v>
      </c>
      <c r="AG387" s="17">
        <f t="shared" si="102"/>
        <v>0</v>
      </c>
    </row>
    <row r="388" spans="1:33" ht="15.75" customHeight="1" x14ac:dyDescent="0.25">
      <c r="A388" s="37">
        <v>33</v>
      </c>
      <c r="B388" s="19"/>
      <c r="C388" s="19"/>
      <c r="D388" s="20"/>
      <c r="E388" s="47"/>
      <c r="F388" s="603"/>
      <c r="G388" s="704"/>
      <c r="H388" s="10"/>
      <c r="I388" s="705"/>
      <c r="J388" s="819"/>
      <c r="K388" s="705"/>
      <c r="L388" s="149"/>
      <c r="M388" s="705"/>
      <c r="N388" s="237"/>
      <c r="O388" s="705"/>
      <c r="P388" s="820"/>
      <c r="Q388" s="705"/>
      <c r="R388" s="821"/>
      <c r="S388" s="705"/>
      <c r="T388" s="175"/>
      <c r="U388" s="1060">
        <f t="shared" si="94"/>
        <v>0</v>
      </c>
      <c r="V388" s="1032"/>
      <c r="W388" s="203"/>
      <c r="X388" s="121">
        <f t="shared" si="103"/>
        <v>0</v>
      </c>
      <c r="Y388" s="959">
        <f t="shared" si="95"/>
        <v>0</v>
      </c>
      <c r="Z388" s="975"/>
      <c r="AA388" s="17">
        <f t="shared" si="96"/>
        <v>0</v>
      </c>
      <c r="AB388" s="17">
        <f t="shared" si="97"/>
        <v>0</v>
      </c>
      <c r="AC388" s="17">
        <f t="shared" si="98"/>
        <v>0</v>
      </c>
      <c r="AD388" s="17">
        <f t="shared" si="99"/>
        <v>0</v>
      </c>
      <c r="AE388" s="17">
        <f t="shared" si="100"/>
        <v>0</v>
      </c>
      <c r="AF388" s="17">
        <f t="shared" si="101"/>
        <v>0</v>
      </c>
      <c r="AG388" s="17">
        <f t="shared" si="102"/>
        <v>0</v>
      </c>
    </row>
    <row r="389" spans="1:33" ht="15.75" customHeight="1" x14ac:dyDescent="0.25">
      <c r="A389" s="37">
        <v>34</v>
      </c>
      <c r="B389" s="26"/>
      <c r="C389" s="19"/>
      <c r="D389" s="20"/>
      <c r="E389" s="47"/>
      <c r="F389" s="603"/>
      <c r="G389" s="704"/>
      <c r="H389" s="10"/>
      <c r="I389" s="705"/>
      <c r="J389" s="819"/>
      <c r="K389" s="705"/>
      <c r="L389" s="149"/>
      <c r="M389" s="705"/>
      <c r="N389" s="237"/>
      <c r="O389" s="705"/>
      <c r="P389" s="820"/>
      <c r="Q389" s="705"/>
      <c r="R389" s="821"/>
      <c r="S389" s="705"/>
      <c r="T389" s="175"/>
      <c r="U389" s="1060">
        <f t="shared" si="94"/>
        <v>0</v>
      </c>
      <c r="V389" s="1032"/>
      <c r="W389" s="203"/>
      <c r="X389" s="121">
        <f t="shared" si="103"/>
        <v>0</v>
      </c>
      <c r="Y389" s="959">
        <f t="shared" si="95"/>
        <v>0</v>
      </c>
      <c r="Z389" s="975"/>
      <c r="AA389" s="17">
        <f t="shared" si="96"/>
        <v>0</v>
      </c>
      <c r="AB389" s="17">
        <f t="shared" si="97"/>
        <v>0</v>
      </c>
      <c r="AC389" s="17">
        <f t="shared" si="98"/>
        <v>0</v>
      </c>
      <c r="AD389" s="17">
        <f t="shared" si="99"/>
        <v>0</v>
      </c>
      <c r="AE389" s="17">
        <f t="shared" si="100"/>
        <v>0</v>
      </c>
      <c r="AF389" s="17">
        <f t="shared" si="101"/>
        <v>0</v>
      </c>
      <c r="AG389" s="17">
        <f t="shared" si="102"/>
        <v>0</v>
      </c>
    </row>
    <row r="390" spans="1:33" ht="15.75" customHeight="1" x14ac:dyDescent="0.25">
      <c r="A390" s="37">
        <v>35</v>
      </c>
      <c r="B390" s="26"/>
      <c r="C390" s="19"/>
      <c r="D390" s="20"/>
      <c r="E390" s="47"/>
      <c r="F390" s="603"/>
      <c r="G390" s="704"/>
      <c r="H390" s="10"/>
      <c r="I390" s="705"/>
      <c r="J390" s="819"/>
      <c r="K390" s="705"/>
      <c r="L390" s="149"/>
      <c r="M390" s="705"/>
      <c r="N390" s="237"/>
      <c r="O390" s="705"/>
      <c r="P390" s="820"/>
      <c r="Q390" s="705"/>
      <c r="R390" s="821"/>
      <c r="S390" s="705"/>
      <c r="T390" s="175"/>
      <c r="U390" s="1060">
        <f t="shared" si="94"/>
        <v>0</v>
      </c>
      <c r="V390" s="1032"/>
      <c r="W390" s="203"/>
      <c r="X390" s="121">
        <f t="shared" si="103"/>
        <v>0</v>
      </c>
      <c r="Y390" s="959">
        <f t="shared" si="95"/>
        <v>0</v>
      </c>
      <c r="Z390" s="975"/>
      <c r="AA390" s="17">
        <f t="shared" si="96"/>
        <v>0</v>
      </c>
      <c r="AB390" s="17">
        <f t="shared" si="97"/>
        <v>0</v>
      </c>
      <c r="AC390" s="17">
        <f t="shared" si="98"/>
        <v>0</v>
      </c>
      <c r="AD390" s="17">
        <f t="shared" si="99"/>
        <v>0</v>
      </c>
      <c r="AE390" s="17">
        <f t="shared" si="100"/>
        <v>0</v>
      </c>
      <c r="AF390" s="17">
        <f t="shared" si="101"/>
        <v>0</v>
      </c>
      <c r="AG390" s="17">
        <f t="shared" si="102"/>
        <v>0</v>
      </c>
    </row>
    <row r="391" spans="1:33" s="2" customFormat="1" ht="15.75" customHeight="1" x14ac:dyDescent="0.25">
      <c r="A391" s="37"/>
      <c r="B391" s="19"/>
      <c r="C391" s="19"/>
      <c r="D391" s="20"/>
      <c r="E391" s="46"/>
      <c r="F391" s="603"/>
      <c r="G391" s="704"/>
      <c r="H391" s="10"/>
      <c r="I391" s="705"/>
      <c r="J391" s="819"/>
      <c r="K391" s="705"/>
      <c r="L391" s="149"/>
      <c r="M391" s="705"/>
      <c r="N391" s="237"/>
      <c r="O391" s="705"/>
      <c r="P391" s="820"/>
      <c r="Q391" s="705"/>
      <c r="R391" s="821"/>
      <c r="S391" s="705"/>
      <c r="T391" s="175"/>
      <c r="U391" s="1060">
        <f t="shared" si="94"/>
        <v>0</v>
      </c>
      <c r="V391" s="1032"/>
      <c r="W391" s="203"/>
      <c r="X391" s="121">
        <f t="shared" si="103"/>
        <v>0</v>
      </c>
      <c r="Y391" s="959">
        <f t="shared" si="95"/>
        <v>0</v>
      </c>
      <c r="Z391" s="975"/>
      <c r="AA391" s="17">
        <f t="shared" si="96"/>
        <v>0</v>
      </c>
      <c r="AB391" s="17">
        <f t="shared" si="97"/>
        <v>0</v>
      </c>
      <c r="AC391" s="17">
        <f t="shared" si="98"/>
        <v>0</v>
      </c>
      <c r="AD391" s="17">
        <f t="shared" si="99"/>
        <v>0</v>
      </c>
      <c r="AE391" s="17">
        <f t="shared" si="100"/>
        <v>0</v>
      </c>
      <c r="AF391" s="17">
        <f t="shared" si="101"/>
        <v>0</v>
      </c>
      <c r="AG391" s="17">
        <f t="shared" si="102"/>
        <v>0</v>
      </c>
    </row>
    <row r="392" spans="1:33" ht="15.75" customHeight="1" x14ac:dyDescent="0.25">
      <c r="A392" s="37">
        <v>1</v>
      </c>
      <c r="B392" s="19"/>
      <c r="C392" s="19"/>
      <c r="D392" s="20"/>
      <c r="E392" s="47"/>
      <c r="F392" s="603"/>
      <c r="G392" s="704"/>
      <c r="H392" s="10"/>
      <c r="I392" s="705"/>
      <c r="J392" s="819"/>
      <c r="K392" s="705"/>
      <c r="L392" s="149"/>
      <c r="M392" s="705"/>
      <c r="N392" s="237"/>
      <c r="O392" s="705"/>
      <c r="P392" s="820"/>
      <c r="Q392" s="705"/>
      <c r="R392" s="821"/>
      <c r="S392" s="705"/>
      <c r="T392" s="175"/>
      <c r="U392" s="1060">
        <f t="shared" si="94"/>
        <v>0</v>
      </c>
      <c r="V392" s="1032"/>
      <c r="W392" s="203"/>
      <c r="X392" s="121">
        <f t="shared" si="103"/>
        <v>0</v>
      </c>
      <c r="Y392" s="959">
        <f t="shared" si="95"/>
        <v>0</v>
      </c>
      <c r="Z392" s="975"/>
      <c r="AA392" s="17">
        <f t="shared" si="96"/>
        <v>0</v>
      </c>
      <c r="AB392" s="17">
        <f t="shared" si="97"/>
        <v>0</v>
      </c>
      <c r="AC392" s="17">
        <f t="shared" si="98"/>
        <v>0</v>
      </c>
      <c r="AD392" s="17">
        <f t="shared" si="99"/>
        <v>0</v>
      </c>
      <c r="AE392" s="17">
        <f t="shared" si="100"/>
        <v>0</v>
      </c>
      <c r="AF392" s="17">
        <f t="shared" si="101"/>
        <v>0</v>
      </c>
      <c r="AG392" s="17">
        <f t="shared" si="102"/>
        <v>0</v>
      </c>
    </row>
    <row r="393" spans="1:33" ht="15.75" customHeight="1" x14ac:dyDescent="0.25">
      <c r="A393" s="37">
        <v>2</v>
      </c>
      <c r="B393" s="19"/>
      <c r="C393" s="19"/>
      <c r="D393" s="20"/>
      <c r="E393" s="47"/>
      <c r="F393" s="603"/>
      <c r="G393" s="704"/>
      <c r="H393" s="10"/>
      <c r="I393" s="705"/>
      <c r="J393" s="819"/>
      <c r="K393" s="705"/>
      <c r="L393" s="149"/>
      <c r="M393" s="705"/>
      <c r="N393" s="237"/>
      <c r="O393" s="705"/>
      <c r="P393" s="820"/>
      <c r="Q393" s="705"/>
      <c r="R393" s="821"/>
      <c r="S393" s="705"/>
      <c r="T393" s="175"/>
      <c r="U393" s="1060">
        <f t="shared" ref="U393:U456" si="104">T393+R393+P393+N393+L393+J393+H393</f>
        <v>0</v>
      </c>
      <c r="V393" s="1032"/>
      <c r="W393" s="203"/>
      <c r="X393" s="121">
        <f t="shared" si="103"/>
        <v>0</v>
      </c>
      <c r="Y393" s="959">
        <f t="shared" ref="Y393:Y456" si="105">G393+I393+K393+M393+O393+Q393+S393</f>
        <v>0</v>
      </c>
      <c r="Z393" s="975"/>
      <c r="AA393" s="17">
        <f t="shared" ref="AA393:AA456" si="106">H393*C393</f>
        <v>0</v>
      </c>
      <c r="AB393" s="17">
        <f t="shared" ref="AB393:AB456" si="107">J393*C393</f>
        <v>0</v>
      </c>
      <c r="AC393" s="17">
        <f t="shared" ref="AC393:AC456" si="108">L393*C393</f>
        <v>0</v>
      </c>
      <c r="AD393" s="17">
        <f t="shared" ref="AD393:AD456" si="109">N393*C393</f>
        <v>0</v>
      </c>
      <c r="AE393" s="17">
        <f t="shared" ref="AE393:AE456" si="110">P393*C393</f>
        <v>0</v>
      </c>
      <c r="AF393" s="17">
        <f t="shared" ref="AF393:AF456" si="111">R393*C393</f>
        <v>0</v>
      </c>
      <c r="AG393" s="17">
        <f t="shared" ref="AG393:AG456" si="112">T393*C393</f>
        <v>0</v>
      </c>
    </row>
    <row r="394" spans="1:33" ht="15.75" customHeight="1" x14ac:dyDescent="0.25">
      <c r="A394" s="37">
        <v>3</v>
      </c>
      <c r="B394" s="19"/>
      <c r="C394" s="19"/>
      <c r="D394" s="20"/>
      <c r="E394" s="47"/>
      <c r="F394" s="603"/>
      <c r="G394" s="704"/>
      <c r="H394" s="10"/>
      <c r="I394" s="705"/>
      <c r="J394" s="819"/>
      <c r="K394" s="705"/>
      <c r="L394" s="149"/>
      <c r="M394" s="705"/>
      <c r="N394" s="237"/>
      <c r="O394" s="705"/>
      <c r="P394" s="820"/>
      <c r="Q394" s="705"/>
      <c r="R394" s="821"/>
      <c r="S394" s="705"/>
      <c r="T394" s="175"/>
      <c r="U394" s="1060">
        <f t="shared" si="104"/>
        <v>0</v>
      </c>
      <c r="V394" s="1032"/>
      <c r="W394" s="203"/>
      <c r="X394" s="121">
        <f t="shared" si="103"/>
        <v>0</v>
      </c>
      <c r="Y394" s="959">
        <f t="shared" si="105"/>
        <v>0</v>
      </c>
      <c r="Z394" s="975"/>
      <c r="AA394" s="17">
        <f t="shared" si="106"/>
        <v>0</v>
      </c>
      <c r="AB394" s="17">
        <f t="shared" si="107"/>
        <v>0</v>
      </c>
      <c r="AC394" s="17">
        <f t="shared" si="108"/>
        <v>0</v>
      </c>
      <c r="AD394" s="17">
        <f t="shared" si="109"/>
        <v>0</v>
      </c>
      <c r="AE394" s="17">
        <f t="shared" si="110"/>
        <v>0</v>
      </c>
      <c r="AF394" s="17">
        <f t="shared" si="111"/>
        <v>0</v>
      </c>
      <c r="AG394" s="17">
        <f t="shared" si="112"/>
        <v>0</v>
      </c>
    </row>
    <row r="395" spans="1:33" ht="15.75" customHeight="1" x14ac:dyDescent="0.25">
      <c r="A395" s="37">
        <v>4</v>
      </c>
      <c r="B395" s="19"/>
      <c r="C395" s="19"/>
      <c r="D395" s="20"/>
      <c r="E395" s="47"/>
      <c r="F395" s="603"/>
      <c r="G395" s="704"/>
      <c r="H395" s="10"/>
      <c r="I395" s="705"/>
      <c r="J395" s="819"/>
      <c r="K395" s="705"/>
      <c r="L395" s="149"/>
      <c r="M395" s="705"/>
      <c r="N395" s="237"/>
      <c r="O395" s="705"/>
      <c r="P395" s="820"/>
      <c r="Q395" s="705"/>
      <c r="R395" s="821"/>
      <c r="S395" s="705"/>
      <c r="T395" s="175"/>
      <c r="U395" s="1060">
        <f t="shared" si="104"/>
        <v>0</v>
      </c>
      <c r="V395" s="1032"/>
      <c r="W395" s="203"/>
      <c r="X395" s="121">
        <f t="shared" si="103"/>
        <v>0</v>
      </c>
      <c r="Y395" s="959">
        <f t="shared" si="105"/>
        <v>0</v>
      </c>
      <c r="Z395" s="975"/>
      <c r="AA395" s="17">
        <f t="shared" si="106"/>
        <v>0</v>
      </c>
      <c r="AB395" s="17">
        <f t="shared" si="107"/>
        <v>0</v>
      </c>
      <c r="AC395" s="17">
        <f t="shared" si="108"/>
        <v>0</v>
      </c>
      <c r="AD395" s="17">
        <f t="shared" si="109"/>
        <v>0</v>
      </c>
      <c r="AE395" s="17">
        <f t="shared" si="110"/>
        <v>0</v>
      </c>
      <c r="AF395" s="17">
        <f t="shared" si="111"/>
        <v>0</v>
      </c>
      <c r="AG395" s="17">
        <f t="shared" si="112"/>
        <v>0</v>
      </c>
    </row>
    <row r="396" spans="1:33" ht="15.75" customHeight="1" x14ac:dyDescent="0.25">
      <c r="A396" s="37">
        <v>5</v>
      </c>
      <c r="B396" s="19"/>
      <c r="C396" s="19"/>
      <c r="D396" s="20"/>
      <c r="E396" s="47"/>
      <c r="F396" s="603"/>
      <c r="G396" s="704"/>
      <c r="H396" s="10"/>
      <c r="I396" s="705"/>
      <c r="J396" s="819"/>
      <c r="K396" s="705"/>
      <c r="L396" s="149"/>
      <c r="M396" s="705"/>
      <c r="N396" s="237"/>
      <c r="O396" s="705"/>
      <c r="P396" s="820"/>
      <c r="Q396" s="705"/>
      <c r="R396" s="821"/>
      <c r="S396" s="705"/>
      <c r="T396" s="175"/>
      <c r="U396" s="1060">
        <f t="shared" si="104"/>
        <v>0</v>
      </c>
      <c r="V396" s="1032"/>
      <c r="W396" s="203"/>
      <c r="X396" s="121">
        <f t="shared" si="103"/>
        <v>0</v>
      </c>
      <c r="Y396" s="959">
        <f t="shared" si="105"/>
        <v>0</v>
      </c>
      <c r="Z396" s="975"/>
      <c r="AA396" s="17">
        <f t="shared" si="106"/>
        <v>0</v>
      </c>
      <c r="AB396" s="17">
        <f t="shared" si="107"/>
        <v>0</v>
      </c>
      <c r="AC396" s="17">
        <f t="shared" si="108"/>
        <v>0</v>
      </c>
      <c r="AD396" s="17">
        <f t="shared" si="109"/>
        <v>0</v>
      </c>
      <c r="AE396" s="17">
        <f t="shared" si="110"/>
        <v>0</v>
      </c>
      <c r="AF396" s="17">
        <f t="shared" si="111"/>
        <v>0</v>
      </c>
      <c r="AG396" s="17">
        <f t="shared" si="112"/>
        <v>0</v>
      </c>
    </row>
    <row r="397" spans="1:33" ht="15.75" customHeight="1" x14ac:dyDescent="0.25">
      <c r="A397" s="37">
        <v>6</v>
      </c>
      <c r="B397" s="19"/>
      <c r="C397" s="19"/>
      <c r="D397" s="20"/>
      <c r="E397" s="47"/>
      <c r="F397" s="603"/>
      <c r="G397" s="704"/>
      <c r="H397" s="10"/>
      <c r="I397" s="705"/>
      <c r="J397" s="819"/>
      <c r="K397" s="705"/>
      <c r="L397" s="149"/>
      <c r="M397" s="705"/>
      <c r="N397" s="237"/>
      <c r="O397" s="705"/>
      <c r="P397" s="820"/>
      <c r="Q397" s="705"/>
      <c r="R397" s="821"/>
      <c r="S397" s="705"/>
      <c r="T397" s="175"/>
      <c r="U397" s="1060">
        <f t="shared" si="104"/>
        <v>0</v>
      </c>
      <c r="V397" s="1032"/>
      <c r="W397" s="203"/>
      <c r="X397" s="121">
        <f t="shared" si="103"/>
        <v>0</v>
      </c>
      <c r="Y397" s="959">
        <f t="shared" si="105"/>
        <v>0</v>
      </c>
      <c r="Z397" s="975"/>
      <c r="AA397" s="17">
        <f t="shared" si="106"/>
        <v>0</v>
      </c>
      <c r="AB397" s="17">
        <f t="shared" si="107"/>
        <v>0</v>
      </c>
      <c r="AC397" s="17">
        <f t="shared" si="108"/>
        <v>0</v>
      </c>
      <c r="AD397" s="17">
        <f t="shared" si="109"/>
        <v>0</v>
      </c>
      <c r="AE397" s="17">
        <f t="shared" si="110"/>
        <v>0</v>
      </c>
      <c r="AF397" s="17">
        <f t="shared" si="111"/>
        <v>0</v>
      </c>
      <c r="AG397" s="17">
        <f t="shared" si="112"/>
        <v>0</v>
      </c>
    </row>
    <row r="398" spans="1:33" ht="15.75" customHeight="1" x14ac:dyDescent="0.25">
      <c r="A398" s="37">
        <v>7</v>
      </c>
      <c r="B398" s="19"/>
      <c r="C398" s="19"/>
      <c r="D398" s="20"/>
      <c r="E398" s="47"/>
      <c r="F398" s="603"/>
      <c r="G398" s="704"/>
      <c r="H398" s="10"/>
      <c r="I398" s="705"/>
      <c r="J398" s="819"/>
      <c r="K398" s="705"/>
      <c r="L398" s="149"/>
      <c r="M398" s="705"/>
      <c r="N398" s="237"/>
      <c r="O398" s="705"/>
      <c r="P398" s="820"/>
      <c r="Q398" s="705"/>
      <c r="R398" s="821"/>
      <c r="S398" s="705"/>
      <c r="T398" s="175"/>
      <c r="U398" s="1060">
        <f t="shared" si="104"/>
        <v>0</v>
      </c>
      <c r="V398" s="1032"/>
      <c r="W398" s="203"/>
      <c r="X398" s="121">
        <f t="shared" si="103"/>
        <v>0</v>
      </c>
      <c r="Y398" s="959">
        <f t="shared" si="105"/>
        <v>0</v>
      </c>
      <c r="Z398" s="975"/>
      <c r="AA398" s="17">
        <f t="shared" si="106"/>
        <v>0</v>
      </c>
      <c r="AB398" s="17">
        <f t="shared" si="107"/>
        <v>0</v>
      </c>
      <c r="AC398" s="17">
        <f t="shared" si="108"/>
        <v>0</v>
      </c>
      <c r="AD398" s="17">
        <f t="shared" si="109"/>
        <v>0</v>
      </c>
      <c r="AE398" s="17">
        <f t="shared" si="110"/>
        <v>0</v>
      </c>
      <c r="AF398" s="17">
        <f t="shared" si="111"/>
        <v>0</v>
      </c>
      <c r="AG398" s="17">
        <f t="shared" si="112"/>
        <v>0</v>
      </c>
    </row>
    <row r="399" spans="1:33" ht="15.75" customHeight="1" x14ac:dyDescent="0.25">
      <c r="A399" s="37">
        <v>8</v>
      </c>
      <c r="B399" s="19"/>
      <c r="C399" s="19"/>
      <c r="D399" s="20"/>
      <c r="E399" s="47"/>
      <c r="F399" s="603"/>
      <c r="G399" s="704"/>
      <c r="H399" s="10"/>
      <c r="I399" s="705"/>
      <c r="J399" s="819"/>
      <c r="K399" s="705"/>
      <c r="L399" s="149"/>
      <c r="M399" s="705"/>
      <c r="N399" s="237"/>
      <c r="O399" s="705"/>
      <c r="P399" s="820"/>
      <c r="Q399" s="705"/>
      <c r="R399" s="821"/>
      <c r="S399" s="705"/>
      <c r="T399" s="175"/>
      <c r="U399" s="1060">
        <f t="shared" si="104"/>
        <v>0</v>
      </c>
      <c r="V399" s="1032"/>
      <c r="W399" s="203"/>
      <c r="X399" s="121">
        <f t="shared" si="103"/>
        <v>0</v>
      </c>
      <c r="Y399" s="959">
        <f t="shared" si="105"/>
        <v>0</v>
      </c>
      <c r="Z399" s="975"/>
      <c r="AA399" s="17">
        <f t="shared" si="106"/>
        <v>0</v>
      </c>
      <c r="AB399" s="17">
        <f t="shared" si="107"/>
        <v>0</v>
      </c>
      <c r="AC399" s="17">
        <f t="shared" si="108"/>
        <v>0</v>
      </c>
      <c r="AD399" s="17">
        <f t="shared" si="109"/>
        <v>0</v>
      </c>
      <c r="AE399" s="17">
        <f t="shared" si="110"/>
        <v>0</v>
      </c>
      <c r="AF399" s="17">
        <f t="shared" si="111"/>
        <v>0</v>
      </c>
      <c r="AG399" s="17">
        <f t="shared" si="112"/>
        <v>0</v>
      </c>
    </row>
    <row r="400" spans="1:33" ht="15.75" customHeight="1" x14ac:dyDescent="0.25">
      <c r="A400" s="37">
        <v>9</v>
      </c>
      <c r="B400" s="19"/>
      <c r="C400" s="19"/>
      <c r="D400" s="20"/>
      <c r="E400" s="47"/>
      <c r="F400" s="603"/>
      <c r="G400" s="704"/>
      <c r="H400" s="10"/>
      <c r="I400" s="705"/>
      <c r="J400" s="819"/>
      <c r="K400" s="705"/>
      <c r="L400" s="149"/>
      <c r="M400" s="705"/>
      <c r="N400" s="237"/>
      <c r="O400" s="705"/>
      <c r="P400" s="820"/>
      <c r="Q400" s="705"/>
      <c r="R400" s="821"/>
      <c r="S400" s="705"/>
      <c r="T400" s="175"/>
      <c r="U400" s="1060">
        <f t="shared" si="104"/>
        <v>0</v>
      </c>
      <c r="V400" s="1032"/>
      <c r="W400" s="203"/>
      <c r="X400" s="121">
        <f t="shared" si="103"/>
        <v>0</v>
      </c>
      <c r="Y400" s="959">
        <f t="shared" si="105"/>
        <v>0</v>
      </c>
      <c r="Z400" s="975"/>
      <c r="AA400" s="17">
        <f t="shared" si="106"/>
        <v>0</v>
      </c>
      <c r="AB400" s="17">
        <f t="shared" si="107"/>
        <v>0</v>
      </c>
      <c r="AC400" s="17">
        <f t="shared" si="108"/>
        <v>0</v>
      </c>
      <c r="AD400" s="17">
        <f t="shared" si="109"/>
        <v>0</v>
      </c>
      <c r="AE400" s="17">
        <f t="shared" si="110"/>
        <v>0</v>
      </c>
      <c r="AF400" s="17">
        <f t="shared" si="111"/>
        <v>0</v>
      </c>
      <c r="AG400" s="17">
        <f t="shared" si="112"/>
        <v>0</v>
      </c>
    </row>
    <row r="401" spans="1:33" ht="15.75" customHeight="1" x14ac:dyDescent="0.25">
      <c r="A401" s="37">
        <v>10</v>
      </c>
      <c r="B401" s="19"/>
      <c r="C401" s="19"/>
      <c r="D401" s="20"/>
      <c r="E401" s="47"/>
      <c r="F401" s="603"/>
      <c r="G401" s="704"/>
      <c r="H401" s="10"/>
      <c r="I401" s="705"/>
      <c r="J401" s="819"/>
      <c r="K401" s="705"/>
      <c r="L401" s="149"/>
      <c r="M401" s="705"/>
      <c r="N401" s="237"/>
      <c r="O401" s="705"/>
      <c r="P401" s="820"/>
      <c r="Q401" s="705"/>
      <c r="R401" s="821"/>
      <c r="S401" s="705"/>
      <c r="T401" s="175"/>
      <c r="U401" s="1060">
        <f t="shared" si="104"/>
        <v>0</v>
      </c>
      <c r="V401" s="1032"/>
      <c r="W401" s="203"/>
      <c r="X401" s="121">
        <f t="shared" si="103"/>
        <v>0</v>
      </c>
      <c r="Y401" s="959">
        <f t="shared" si="105"/>
        <v>0</v>
      </c>
      <c r="Z401" s="975"/>
      <c r="AA401" s="17">
        <f t="shared" si="106"/>
        <v>0</v>
      </c>
      <c r="AB401" s="17">
        <f t="shared" si="107"/>
        <v>0</v>
      </c>
      <c r="AC401" s="17">
        <f t="shared" si="108"/>
        <v>0</v>
      </c>
      <c r="AD401" s="17">
        <f t="shared" si="109"/>
        <v>0</v>
      </c>
      <c r="AE401" s="17">
        <f t="shared" si="110"/>
        <v>0</v>
      </c>
      <c r="AF401" s="17">
        <f t="shared" si="111"/>
        <v>0</v>
      </c>
      <c r="AG401" s="17">
        <f t="shared" si="112"/>
        <v>0</v>
      </c>
    </row>
    <row r="402" spans="1:33" ht="15.75" customHeight="1" x14ac:dyDescent="0.25">
      <c r="A402" s="37">
        <v>11</v>
      </c>
      <c r="B402" s="19"/>
      <c r="C402" s="19"/>
      <c r="D402" s="20"/>
      <c r="E402" s="47"/>
      <c r="F402" s="603"/>
      <c r="G402" s="704"/>
      <c r="H402" s="10"/>
      <c r="I402" s="705"/>
      <c r="J402" s="819"/>
      <c r="K402" s="705"/>
      <c r="L402" s="149"/>
      <c r="M402" s="705"/>
      <c r="N402" s="237"/>
      <c r="O402" s="705"/>
      <c r="P402" s="820"/>
      <c r="Q402" s="705"/>
      <c r="R402" s="821"/>
      <c r="S402" s="705"/>
      <c r="T402" s="175"/>
      <c r="U402" s="1060">
        <f t="shared" si="104"/>
        <v>0</v>
      </c>
      <c r="V402" s="1032"/>
      <c r="W402" s="203"/>
      <c r="X402" s="121">
        <f t="shared" si="103"/>
        <v>0</v>
      </c>
      <c r="Y402" s="959">
        <f t="shared" si="105"/>
        <v>0</v>
      </c>
      <c r="Z402" s="975"/>
      <c r="AA402" s="17">
        <f t="shared" si="106"/>
        <v>0</v>
      </c>
      <c r="AB402" s="17">
        <f t="shared" si="107"/>
        <v>0</v>
      </c>
      <c r="AC402" s="17">
        <f t="shared" si="108"/>
        <v>0</v>
      </c>
      <c r="AD402" s="17">
        <f t="shared" si="109"/>
        <v>0</v>
      </c>
      <c r="AE402" s="17">
        <f t="shared" si="110"/>
        <v>0</v>
      </c>
      <c r="AF402" s="17">
        <f t="shared" si="111"/>
        <v>0</v>
      </c>
      <c r="AG402" s="17">
        <f t="shared" si="112"/>
        <v>0</v>
      </c>
    </row>
    <row r="403" spans="1:33" ht="15.75" customHeight="1" x14ac:dyDescent="0.25">
      <c r="A403" s="37">
        <v>12</v>
      </c>
      <c r="B403" s="19"/>
      <c r="C403" s="19"/>
      <c r="D403" s="20"/>
      <c r="E403" s="47"/>
      <c r="F403" s="603"/>
      <c r="G403" s="704"/>
      <c r="H403" s="10"/>
      <c r="I403" s="705"/>
      <c r="J403" s="819"/>
      <c r="K403" s="705"/>
      <c r="L403" s="149"/>
      <c r="M403" s="705"/>
      <c r="N403" s="237"/>
      <c r="O403" s="705"/>
      <c r="P403" s="820"/>
      <c r="Q403" s="705"/>
      <c r="R403" s="821"/>
      <c r="S403" s="705"/>
      <c r="T403" s="175"/>
      <c r="U403" s="1060">
        <f t="shared" si="104"/>
        <v>0</v>
      </c>
      <c r="V403" s="1032"/>
      <c r="W403" s="203"/>
      <c r="X403" s="121">
        <f t="shared" si="103"/>
        <v>0</v>
      </c>
      <c r="Y403" s="959">
        <f t="shared" si="105"/>
        <v>0</v>
      </c>
      <c r="Z403" s="975"/>
      <c r="AA403" s="17">
        <f t="shared" si="106"/>
        <v>0</v>
      </c>
      <c r="AB403" s="17">
        <f t="shared" si="107"/>
        <v>0</v>
      </c>
      <c r="AC403" s="17">
        <f t="shared" si="108"/>
        <v>0</v>
      </c>
      <c r="AD403" s="17">
        <f t="shared" si="109"/>
        <v>0</v>
      </c>
      <c r="AE403" s="17">
        <f t="shared" si="110"/>
        <v>0</v>
      </c>
      <c r="AF403" s="17">
        <f t="shared" si="111"/>
        <v>0</v>
      </c>
      <c r="AG403" s="17">
        <f t="shared" si="112"/>
        <v>0</v>
      </c>
    </row>
    <row r="404" spans="1:33" ht="15.75" customHeight="1" x14ac:dyDescent="0.25">
      <c r="A404" s="37">
        <v>13</v>
      </c>
      <c r="B404" s="19"/>
      <c r="C404" s="19"/>
      <c r="D404" s="20"/>
      <c r="E404" s="47"/>
      <c r="F404" s="603"/>
      <c r="G404" s="704"/>
      <c r="H404" s="10"/>
      <c r="I404" s="705"/>
      <c r="J404" s="819"/>
      <c r="K404" s="705"/>
      <c r="L404" s="149"/>
      <c r="M404" s="705"/>
      <c r="N404" s="237"/>
      <c r="O404" s="705"/>
      <c r="P404" s="820"/>
      <c r="Q404" s="705"/>
      <c r="R404" s="821"/>
      <c r="S404" s="705"/>
      <c r="T404" s="175"/>
      <c r="U404" s="1060">
        <f t="shared" si="104"/>
        <v>0</v>
      </c>
      <c r="V404" s="1032"/>
      <c r="W404" s="203"/>
      <c r="X404" s="121">
        <f t="shared" si="103"/>
        <v>0</v>
      </c>
      <c r="Y404" s="959">
        <f t="shared" si="105"/>
        <v>0</v>
      </c>
      <c r="Z404" s="975"/>
      <c r="AA404" s="17">
        <f t="shared" si="106"/>
        <v>0</v>
      </c>
      <c r="AB404" s="17">
        <f t="shared" si="107"/>
        <v>0</v>
      </c>
      <c r="AC404" s="17">
        <f t="shared" si="108"/>
        <v>0</v>
      </c>
      <c r="AD404" s="17">
        <f t="shared" si="109"/>
        <v>0</v>
      </c>
      <c r="AE404" s="17">
        <f t="shared" si="110"/>
        <v>0</v>
      </c>
      <c r="AF404" s="17">
        <f t="shared" si="111"/>
        <v>0</v>
      </c>
      <c r="AG404" s="17">
        <f t="shared" si="112"/>
        <v>0</v>
      </c>
    </row>
    <row r="405" spans="1:33" ht="15.75" customHeight="1" x14ac:dyDescent="0.25">
      <c r="A405" s="37">
        <v>14</v>
      </c>
      <c r="B405" s="19"/>
      <c r="C405" s="19"/>
      <c r="D405" s="20"/>
      <c r="E405" s="47"/>
      <c r="F405" s="603"/>
      <c r="G405" s="704"/>
      <c r="H405" s="10"/>
      <c r="I405" s="705"/>
      <c r="J405" s="819"/>
      <c r="K405" s="705"/>
      <c r="L405" s="149"/>
      <c r="M405" s="705"/>
      <c r="N405" s="237"/>
      <c r="O405" s="705"/>
      <c r="P405" s="820"/>
      <c r="Q405" s="705"/>
      <c r="R405" s="821"/>
      <c r="S405" s="705"/>
      <c r="T405" s="175"/>
      <c r="U405" s="1060">
        <f t="shared" si="104"/>
        <v>0</v>
      </c>
      <c r="V405" s="1032"/>
      <c r="W405" s="203"/>
      <c r="X405" s="121">
        <f t="shared" si="103"/>
        <v>0</v>
      </c>
      <c r="Y405" s="959">
        <f t="shared" si="105"/>
        <v>0</v>
      </c>
      <c r="Z405" s="975"/>
      <c r="AA405" s="17">
        <f t="shared" si="106"/>
        <v>0</v>
      </c>
      <c r="AB405" s="17">
        <f t="shared" si="107"/>
        <v>0</v>
      </c>
      <c r="AC405" s="17">
        <f t="shared" si="108"/>
        <v>0</v>
      </c>
      <c r="AD405" s="17">
        <f t="shared" si="109"/>
        <v>0</v>
      </c>
      <c r="AE405" s="17">
        <f t="shared" si="110"/>
        <v>0</v>
      </c>
      <c r="AF405" s="17">
        <f t="shared" si="111"/>
        <v>0</v>
      </c>
      <c r="AG405" s="17">
        <f t="shared" si="112"/>
        <v>0</v>
      </c>
    </row>
    <row r="406" spans="1:33" ht="15.75" customHeight="1" x14ac:dyDescent="0.25">
      <c r="A406" s="37">
        <v>15</v>
      </c>
      <c r="B406" s="19"/>
      <c r="C406" s="19"/>
      <c r="D406" s="20"/>
      <c r="E406" s="47"/>
      <c r="F406" s="603"/>
      <c r="G406" s="704"/>
      <c r="H406" s="10"/>
      <c r="I406" s="705"/>
      <c r="J406" s="819"/>
      <c r="K406" s="705"/>
      <c r="L406" s="149"/>
      <c r="M406" s="705"/>
      <c r="N406" s="237"/>
      <c r="O406" s="705"/>
      <c r="P406" s="820"/>
      <c r="Q406" s="705"/>
      <c r="R406" s="821"/>
      <c r="S406" s="705"/>
      <c r="T406" s="175"/>
      <c r="U406" s="1060">
        <f t="shared" si="104"/>
        <v>0</v>
      </c>
      <c r="V406" s="1032"/>
      <c r="W406" s="203"/>
      <c r="X406" s="121">
        <f t="shared" si="103"/>
        <v>0</v>
      </c>
      <c r="Y406" s="959">
        <f t="shared" si="105"/>
        <v>0</v>
      </c>
      <c r="Z406" s="975"/>
      <c r="AA406" s="17">
        <f t="shared" si="106"/>
        <v>0</v>
      </c>
      <c r="AB406" s="17">
        <f t="shared" si="107"/>
        <v>0</v>
      </c>
      <c r="AC406" s="17">
        <f t="shared" si="108"/>
        <v>0</v>
      </c>
      <c r="AD406" s="17">
        <f t="shared" si="109"/>
        <v>0</v>
      </c>
      <c r="AE406" s="17">
        <f t="shared" si="110"/>
        <v>0</v>
      </c>
      <c r="AF406" s="17">
        <f t="shared" si="111"/>
        <v>0</v>
      </c>
      <c r="AG406" s="17">
        <f t="shared" si="112"/>
        <v>0</v>
      </c>
    </row>
    <row r="407" spans="1:33" ht="15.75" customHeight="1" x14ac:dyDescent="0.25">
      <c r="A407" s="37">
        <v>17</v>
      </c>
      <c r="B407" s="19"/>
      <c r="C407" s="19"/>
      <c r="D407" s="20"/>
      <c r="E407" s="47"/>
      <c r="F407" s="603"/>
      <c r="G407" s="704"/>
      <c r="H407" s="10"/>
      <c r="I407" s="705"/>
      <c r="J407" s="819"/>
      <c r="K407" s="705"/>
      <c r="L407" s="149"/>
      <c r="M407" s="705"/>
      <c r="N407" s="237"/>
      <c r="O407" s="705"/>
      <c r="P407" s="820"/>
      <c r="Q407" s="705"/>
      <c r="R407" s="821"/>
      <c r="S407" s="705"/>
      <c r="T407" s="175"/>
      <c r="U407" s="1060">
        <f t="shared" si="104"/>
        <v>0</v>
      </c>
      <c r="V407" s="1032"/>
      <c r="W407" s="203"/>
      <c r="X407" s="121">
        <f t="shared" si="103"/>
        <v>0</v>
      </c>
      <c r="Y407" s="959">
        <f t="shared" si="105"/>
        <v>0</v>
      </c>
      <c r="Z407" s="975"/>
      <c r="AA407" s="17">
        <f t="shared" si="106"/>
        <v>0</v>
      </c>
      <c r="AB407" s="17">
        <f t="shared" si="107"/>
        <v>0</v>
      </c>
      <c r="AC407" s="17">
        <f t="shared" si="108"/>
        <v>0</v>
      </c>
      <c r="AD407" s="17">
        <f t="shared" si="109"/>
        <v>0</v>
      </c>
      <c r="AE407" s="17">
        <f t="shared" si="110"/>
        <v>0</v>
      </c>
      <c r="AF407" s="17">
        <f t="shared" si="111"/>
        <v>0</v>
      </c>
      <c r="AG407" s="17">
        <f t="shared" si="112"/>
        <v>0</v>
      </c>
    </row>
    <row r="408" spans="1:33" ht="15.75" customHeight="1" x14ac:dyDescent="0.25">
      <c r="A408" s="37">
        <v>18</v>
      </c>
      <c r="B408" s="19"/>
      <c r="C408" s="19"/>
      <c r="D408" s="20"/>
      <c r="E408" s="47"/>
      <c r="F408" s="603"/>
      <c r="G408" s="704"/>
      <c r="H408" s="10"/>
      <c r="I408" s="705"/>
      <c r="J408" s="819"/>
      <c r="K408" s="705"/>
      <c r="L408" s="149"/>
      <c r="M408" s="705"/>
      <c r="N408" s="237"/>
      <c r="O408" s="705"/>
      <c r="P408" s="820"/>
      <c r="Q408" s="705"/>
      <c r="R408" s="821"/>
      <c r="S408" s="705"/>
      <c r="T408" s="175"/>
      <c r="U408" s="1060">
        <f t="shared" si="104"/>
        <v>0</v>
      </c>
      <c r="V408" s="1032"/>
      <c r="W408" s="203"/>
      <c r="X408" s="121">
        <f t="shared" si="103"/>
        <v>0</v>
      </c>
      <c r="Y408" s="959">
        <f t="shared" si="105"/>
        <v>0</v>
      </c>
      <c r="Z408" s="975"/>
      <c r="AA408" s="17">
        <f t="shared" si="106"/>
        <v>0</v>
      </c>
      <c r="AB408" s="17">
        <f t="shared" si="107"/>
        <v>0</v>
      </c>
      <c r="AC408" s="17">
        <f t="shared" si="108"/>
        <v>0</v>
      </c>
      <c r="AD408" s="17">
        <f t="shared" si="109"/>
        <v>0</v>
      </c>
      <c r="AE408" s="17">
        <f t="shared" si="110"/>
        <v>0</v>
      </c>
      <c r="AF408" s="17">
        <f t="shared" si="111"/>
        <v>0</v>
      </c>
      <c r="AG408" s="17">
        <f t="shared" si="112"/>
        <v>0</v>
      </c>
    </row>
    <row r="409" spans="1:33" ht="15.75" customHeight="1" x14ac:dyDescent="0.25">
      <c r="A409" s="37">
        <v>19</v>
      </c>
      <c r="B409" s="19"/>
      <c r="C409" s="19"/>
      <c r="D409" s="20"/>
      <c r="E409" s="47"/>
      <c r="F409" s="603"/>
      <c r="G409" s="704"/>
      <c r="H409" s="10"/>
      <c r="I409" s="705"/>
      <c r="J409" s="819"/>
      <c r="K409" s="705"/>
      <c r="L409" s="149"/>
      <c r="M409" s="705"/>
      <c r="N409" s="237"/>
      <c r="O409" s="705"/>
      <c r="P409" s="820"/>
      <c r="Q409" s="705"/>
      <c r="R409" s="821"/>
      <c r="S409" s="705"/>
      <c r="T409" s="175"/>
      <c r="U409" s="1060">
        <f t="shared" si="104"/>
        <v>0</v>
      </c>
      <c r="V409" s="1032"/>
      <c r="W409" s="203"/>
      <c r="X409" s="121">
        <f t="shared" si="103"/>
        <v>0</v>
      </c>
      <c r="Y409" s="959">
        <f t="shared" si="105"/>
        <v>0</v>
      </c>
      <c r="Z409" s="975"/>
      <c r="AA409" s="17">
        <f t="shared" si="106"/>
        <v>0</v>
      </c>
      <c r="AB409" s="17">
        <f t="shared" si="107"/>
        <v>0</v>
      </c>
      <c r="AC409" s="17">
        <f t="shared" si="108"/>
        <v>0</v>
      </c>
      <c r="AD409" s="17">
        <f t="shared" si="109"/>
        <v>0</v>
      </c>
      <c r="AE409" s="17">
        <f t="shared" si="110"/>
        <v>0</v>
      </c>
      <c r="AF409" s="17">
        <f t="shared" si="111"/>
        <v>0</v>
      </c>
      <c r="AG409" s="17">
        <f t="shared" si="112"/>
        <v>0</v>
      </c>
    </row>
    <row r="410" spans="1:33" ht="15.75" customHeight="1" x14ac:dyDescent="0.25">
      <c r="A410" s="37">
        <v>20</v>
      </c>
      <c r="B410" s="19"/>
      <c r="C410" s="19"/>
      <c r="D410" s="20"/>
      <c r="E410" s="47"/>
      <c r="F410" s="603"/>
      <c r="G410" s="704"/>
      <c r="H410" s="10"/>
      <c r="I410" s="705"/>
      <c r="J410" s="819"/>
      <c r="K410" s="705"/>
      <c r="L410" s="149"/>
      <c r="M410" s="705"/>
      <c r="N410" s="237"/>
      <c r="O410" s="705"/>
      <c r="P410" s="820"/>
      <c r="Q410" s="705"/>
      <c r="R410" s="821"/>
      <c r="S410" s="705"/>
      <c r="T410" s="175"/>
      <c r="U410" s="1060">
        <f t="shared" si="104"/>
        <v>0</v>
      </c>
      <c r="V410" s="1032"/>
      <c r="W410" s="203"/>
      <c r="X410" s="121">
        <f t="shared" si="103"/>
        <v>0</v>
      </c>
      <c r="Y410" s="959">
        <f t="shared" si="105"/>
        <v>0</v>
      </c>
      <c r="Z410" s="975"/>
      <c r="AA410" s="17">
        <f t="shared" si="106"/>
        <v>0</v>
      </c>
      <c r="AB410" s="17">
        <f t="shared" si="107"/>
        <v>0</v>
      </c>
      <c r="AC410" s="17">
        <f t="shared" si="108"/>
        <v>0</v>
      </c>
      <c r="AD410" s="17">
        <f t="shared" si="109"/>
        <v>0</v>
      </c>
      <c r="AE410" s="17">
        <f t="shared" si="110"/>
        <v>0</v>
      </c>
      <c r="AF410" s="17">
        <f t="shared" si="111"/>
        <v>0</v>
      </c>
      <c r="AG410" s="17">
        <f t="shared" si="112"/>
        <v>0</v>
      </c>
    </row>
    <row r="411" spans="1:33" ht="15.75" customHeight="1" x14ac:dyDescent="0.25">
      <c r="A411" s="37">
        <v>21</v>
      </c>
      <c r="B411" s="19"/>
      <c r="C411" s="19"/>
      <c r="D411" s="20"/>
      <c r="E411" s="47"/>
      <c r="F411" s="603"/>
      <c r="G411" s="704"/>
      <c r="H411" s="10"/>
      <c r="I411" s="705"/>
      <c r="J411" s="819"/>
      <c r="K411" s="705"/>
      <c r="L411" s="149"/>
      <c r="M411" s="705"/>
      <c r="N411" s="237"/>
      <c r="O411" s="705"/>
      <c r="P411" s="820"/>
      <c r="Q411" s="705"/>
      <c r="R411" s="821"/>
      <c r="S411" s="705"/>
      <c r="T411" s="175"/>
      <c r="U411" s="1060">
        <f t="shared" si="104"/>
        <v>0</v>
      </c>
      <c r="V411" s="1032"/>
      <c r="W411" s="203"/>
      <c r="X411" s="121">
        <f t="shared" si="103"/>
        <v>0</v>
      </c>
      <c r="Y411" s="959">
        <f t="shared" si="105"/>
        <v>0</v>
      </c>
      <c r="Z411" s="975"/>
      <c r="AA411" s="17">
        <f t="shared" si="106"/>
        <v>0</v>
      </c>
      <c r="AB411" s="17">
        <f t="shared" si="107"/>
        <v>0</v>
      </c>
      <c r="AC411" s="17">
        <f t="shared" si="108"/>
        <v>0</v>
      </c>
      <c r="AD411" s="17">
        <f t="shared" si="109"/>
        <v>0</v>
      </c>
      <c r="AE411" s="17">
        <f t="shared" si="110"/>
        <v>0</v>
      </c>
      <c r="AF411" s="17">
        <f t="shared" si="111"/>
        <v>0</v>
      </c>
      <c r="AG411" s="17">
        <f t="shared" si="112"/>
        <v>0</v>
      </c>
    </row>
    <row r="412" spans="1:33" ht="15.75" customHeight="1" x14ac:dyDescent="0.25">
      <c r="A412" s="37">
        <v>22</v>
      </c>
      <c r="B412" s="19"/>
      <c r="C412" s="19"/>
      <c r="D412" s="20"/>
      <c r="E412" s="47"/>
      <c r="F412" s="603"/>
      <c r="G412" s="704"/>
      <c r="H412" s="10"/>
      <c r="I412" s="705"/>
      <c r="J412" s="819"/>
      <c r="K412" s="705"/>
      <c r="L412" s="149"/>
      <c r="M412" s="705"/>
      <c r="N412" s="237"/>
      <c r="O412" s="705"/>
      <c r="P412" s="820"/>
      <c r="Q412" s="705"/>
      <c r="R412" s="821"/>
      <c r="S412" s="705"/>
      <c r="T412" s="175"/>
      <c r="U412" s="1060">
        <f t="shared" si="104"/>
        <v>0</v>
      </c>
      <c r="V412" s="1032"/>
      <c r="W412" s="203"/>
      <c r="X412" s="121">
        <f t="shared" si="103"/>
        <v>0</v>
      </c>
      <c r="Y412" s="959">
        <f t="shared" si="105"/>
        <v>0</v>
      </c>
      <c r="Z412" s="975"/>
      <c r="AA412" s="17">
        <f t="shared" si="106"/>
        <v>0</v>
      </c>
      <c r="AB412" s="17">
        <f t="shared" si="107"/>
        <v>0</v>
      </c>
      <c r="AC412" s="17">
        <f t="shared" si="108"/>
        <v>0</v>
      </c>
      <c r="AD412" s="17">
        <f t="shared" si="109"/>
        <v>0</v>
      </c>
      <c r="AE412" s="17">
        <f t="shared" si="110"/>
        <v>0</v>
      </c>
      <c r="AF412" s="17">
        <f t="shared" si="111"/>
        <v>0</v>
      </c>
      <c r="AG412" s="17">
        <f t="shared" si="112"/>
        <v>0</v>
      </c>
    </row>
    <row r="413" spans="1:33" ht="15.75" customHeight="1" x14ac:dyDescent="0.25">
      <c r="A413" s="37">
        <v>23</v>
      </c>
      <c r="B413" s="19"/>
      <c r="C413" s="19"/>
      <c r="D413" s="20"/>
      <c r="E413" s="47"/>
      <c r="F413" s="603"/>
      <c r="G413" s="704"/>
      <c r="H413" s="10"/>
      <c r="I413" s="705"/>
      <c r="J413" s="819"/>
      <c r="K413" s="705"/>
      <c r="L413" s="149"/>
      <c r="M413" s="705"/>
      <c r="N413" s="237"/>
      <c r="O413" s="705"/>
      <c r="P413" s="820"/>
      <c r="Q413" s="705"/>
      <c r="R413" s="821"/>
      <c r="S413" s="705"/>
      <c r="T413" s="175"/>
      <c r="U413" s="1060">
        <f t="shared" si="104"/>
        <v>0</v>
      </c>
      <c r="V413" s="1032"/>
      <c r="W413" s="203"/>
      <c r="X413" s="121">
        <f t="shared" si="103"/>
        <v>0</v>
      </c>
      <c r="Y413" s="959">
        <f t="shared" si="105"/>
        <v>0</v>
      </c>
      <c r="Z413" s="975"/>
      <c r="AA413" s="17">
        <f t="shared" si="106"/>
        <v>0</v>
      </c>
      <c r="AB413" s="17">
        <f t="shared" si="107"/>
        <v>0</v>
      </c>
      <c r="AC413" s="17">
        <f t="shared" si="108"/>
        <v>0</v>
      </c>
      <c r="AD413" s="17">
        <f t="shared" si="109"/>
        <v>0</v>
      </c>
      <c r="AE413" s="17">
        <f t="shared" si="110"/>
        <v>0</v>
      </c>
      <c r="AF413" s="17">
        <f t="shared" si="111"/>
        <v>0</v>
      </c>
      <c r="AG413" s="17">
        <f t="shared" si="112"/>
        <v>0</v>
      </c>
    </row>
    <row r="414" spans="1:33" ht="15.75" customHeight="1" x14ac:dyDescent="0.25">
      <c r="A414" s="37">
        <v>24</v>
      </c>
      <c r="B414" s="19"/>
      <c r="C414" s="19"/>
      <c r="D414" s="20"/>
      <c r="E414" s="47"/>
      <c r="F414" s="603"/>
      <c r="G414" s="704"/>
      <c r="H414" s="10"/>
      <c r="I414" s="705"/>
      <c r="J414" s="819"/>
      <c r="K414" s="705"/>
      <c r="L414" s="149"/>
      <c r="M414" s="705"/>
      <c r="N414" s="237"/>
      <c r="O414" s="705"/>
      <c r="P414" s="820"/>
      <c r="Q414" s="705"/>
      <c r="R414" s="821"/>
      <c r="S414" s="705"/>
      <c r="T414" s="175"/>
      <c r="U414" s="1060">
        <f t="shared" si="104"/>
        <v>0</v>
      </c>
      <c r="V414" s="1032"/>
      <c r="W414" s="203"/>
      <c r="X414" s="121">
        <f t="shared" si="103"/>
        <v>0</v>
      </c>
      <c r="Y414" s="959">
        <f t="shared" si="105"/>
        <v>0</v>
      </c>
      <c r="Z414" s="975"/>
      <c r="AA414" s="17">
        <f t="shared" si="106"/>
        <v>0</v>
      </c>
      <c r="AB414" s="17">
        <f t="shared" si="107"/>
        <v>0</v>
      </c>
      <c r="AC414" s="17">
        <f t="shared" si="108"/>
        <v>0</v>
      </c>
      <c r="AD414" s="17">
        <f t="shared" si="109"/>
        <v>0</v>
      </c>
      <c r="AE414" s="17">
        <f t="shared" si="110"/>
        <v>0</v>
      </c>
      <c r="AF414" s="17">
        <f t="shared" si="111"/>
        <v>0</v>
      </c>
      <c r="AG414" s="17">
        <f t="shared" si="112"/>
        <v>0</v>
      </c>
    </row>
    <row r="415" spans="1:33" ht="15.75" customHeight="1" x14ac:dyDescent="0.25">
      <c r="A415" s="37">
        <v>25</v>
      </c>
      <c r="B415" s="19"/>
      <c r="C415" s="19"/>
      <c r="D415" s="20"/>
      <c r="E415" s="47"/>
      <c r="F415" s="603"/>
      <c r="G415" s="704"/>
      <c r="H415" s="10"/>
      <c r="I415" s="705"/>
      <c r="J415" s="819"/>
      <c r="K415" s="705"/>
      <c r="L415" s="149"/>
      <c r="M415" s="705"/>
      <c r="N415" s="237"/>
      <c r="O415" s="705"/>
      <c r="P415" s="820"/>
      <c r="Q415" s="705"/>
      <c r="R415" s="821"/>
      <c r="S415" s="705"/>
      <c r="T415" s="175"/>
      <c r="U415" s="1060">
        <f t="shared" si="104"/>
        <v>0</v>
      </c>
      <c r="V415" s="1032"/>
      <c r="W415" s="203"/>
      <c r="X415" s="121">
        <f t="shared" si="103"/>
        <v>0</v>
      </c>
      <c r="Y415" s="959">
        <f t="shared" si="105"/>
        <v>0</v>
      </c>
      <c r="Z415" s="975"/>
      <c r="AA415" s="17">
        <f t="shared" si="106"/>
        <v>0</v>
      </c>
      <c r="AB415" s="17">
        <f t="shared" si="107"/>
        <v>0</v>
      </c>
      <c r="AC415" s="17">
        <f t="shared" si="108"/>
        <v>0</v>
      </c>
      <c r="AD415" s="17">
        <f t="shared" si="109"/>
        <v>0</v>
      </c>
      <c r="AE415" s="17">
        <f t="shared" si="110"/>
        <v>0</v>
      </c>
      <c r="AF415" s="17">
        <f t="shared" si="111"/>
        <v>0</v>
      </c>
      <c r="AG415" s="17">
        <f t="shared" si="112"/>
        <v>0</v>
      </c>
    </row>
    <row r="416" spans="1:33" ht="15.75" customHeight="1" x14ac:dyDescent="0.25">
      <c r="A416" s="37">
        <v>26</v>
      </c>
      <c r="B416" s="19"/>
      <c r="C416" s="19"/>
      <c r="D416" s="20"/>
      <c r="E416" s="47"/>
      <c r="F416" s="603"/>
      <c r="G416" s="704"/>
      <c r="H416" s="10"/>
      <c r="I416" s="705"/>
      <c r="J416" s="819"/>
      <c r="K416" s="705"/>
      <c r="L416" s="149"/>
      <c r="M416" s="705"/>
      <c r="N416" s="237"/>
      <c r="O416" s="705"/>
      <c r="P416" s="820"/>
      <c r="Q416" s="705"/>
      <c r="R416" s="821"/>
      <c r="S416" s="705"/>
      <c r="T416" s="175"/>
      <c r="U416" s="1060">
        <f t="shared" si="104"/>
        <v>0</v>
      </c>
      <c r="V416" s="1032"/>
      <c r="W416" s="203"/>
      <c r="X416" s="121">
        <f t="shared" si="103"/>
        <v>0</v>
      </c>
      <c r="Y416" s="959">
        <f t="shared" si="105"/>
        <v>0</v>
      </c>
      <c r="Z416" s="975"/>
      <c r="AA416" s="17">
        <f t="shared" si="106"/>
        <v>0</v>
      </c>
      <c r="AB416" s="17">
        <f t="shared" si="107"/>
        <v>0</v>
      </c>
      <c r="AC416" s="17">
        <f t="shared" si="108"/>
        <v>0</v>
      </c>
      <c r="AD416" s="17">
        <f t="shared" si="109"/>
        <v>0</v>
      </c>
      <c r="AE416" s="17">
        <f t="shared" si="110"/>
        <v>0</v>
      </c>
      <c r="AF416" s="17">
        <f t="shared" si="111"/>
        <v>0</v>
      </c>
      <c r="AG416" s="17">
        <f t="shared" si="112"/>
        <v>0</v>
      </c>
    </row>
    <row r="417" spans="1:33" ht="15.75" customHeight="1" x14ac:dyDescent="0.25">
      <c r="A417" s="37">
        <v>27</v>
      </c>
      <c r="B417" s="19"/>
      <c r="C417" s="19"/>
      <c r="D417" s="20"/>
      <c r="E417" s="47"/>
      <c r="F417" s="603"/>
      <c r="G417" s="704"/>
      <c r="H417" s="10"/>
      <c r="I417" s="705"/>
      <c r="J417" s="819"/>
      <c r="K417" s="705"/>
      <c r="L417" s="149"/>
      <c r="M417" s="705"/>
      <c r="N417" s="237"/>
      <c r="O417" s="705"/>
      <c r="P417" s="820"/>
      <c r="Q417" s="705"/>
      <c r="R417" s="821"/>
      <c r="S417" s="705"/>
      <c r="T417" s="175"/>
      <c r="U417" s="1060">
        <f t="shared" si="104"/>
        <v>0</v>
      </c>
      <c r="V417" s="1032"/>
      <c r="W417" s="203"/>
      <c r="X417" s="121">
        <f t="shared" si="103"/>
        <v>0</v>
      </c>
      <c r="Y417" s="959">
        <f t="shared" si="105"/>
        <v>0</v>
      </c>
      <c r="Z417" s="975"/>
      <c r="AA417" s="17">
        <f t="shared" si="106"/>
        <v>0</v>
      </c>
      <c r="AB417" s="17">
        <f t="shared" si="107"/>
        <v>0</v>
      </c>
      <c r="AC417" s="17">
        <f t="shared" si="108"/>
        <v>0</v>
      </c>
      <c r="AD417" s="17">
        <f t="shared" si="109"/>
        <v>0</v>
      </c>
      <c r="AE417" s="17">
        <f t="shared" si="110"/>
        <v>0</v>
      </c>
      <c r="AF417" s="17">
        <f t="shared" si="111"/>
        <v>0</v>
      </c>
      <c r="AG417" s="17">
        <f t="shared" si="112"/>
        <v>0</v>
      </c>
    </row>
    <row r="418" spans="1:33" ht="15.75" customHeight="1" x14ac:dyDescent="0.25">
      <c r="A418" s="37">
        <v>28</v>
      </c>
      <c r="B418" s="19"/>
      <c r="C418" s="19"/>
      <c r="D418" s="20"/>
      <c r="E418" s="47"/>
      <c r="F418" s="603"/>
      <c r="G418" s="704"/>
      <c r="H418" s="10"/>
      <c r="I418" s="705"/>
      <c r="J418" s="819"/>
      <c r="K418" s="705"/>
      <c r="L418" s="149"/>
      <c r="M418" s="705"/>
      <c r="N418" s="237"/>
      <c r="O418" s="705"/>
      <c r="P418" s="820"/>
      <c r="Q418" s="705"/>
      <c r="R418" s="821"/>
      <c r="S418" s="705"/>
      <c r="T418" s="175"/>
      <c r="U418" s="1060">
        <f t="shared" si="104"/>
        <v>0</v>
      </c>
      <c r="V418" s="1032"/>
      <c r="W418" s="203"/>
      <c r="X418" s="121">
        <f t="shared" si="103"/>
        <v>0</v>
      </c>
      <c r="Y418" s="959">
        <f t="shared" si="105"/>
        <v>0</v>
      </c>
      <c r="Z418" s="975"/>
      <c r="AA418" s="17">
        <f t="shared" si="106"/>
        <v>0</v>
      </c>
      <c r="AB418" s="17">
        <f t="shared" si="107"/>
        <v>0</v>
      </c>
      <c r="AC418" s="17">
        <f t="shared" si="108"/>
        <v>0</v>
      </c>
      <c r="AD418" s="17">
        <f t="shared" si="109"/>
        <v>0</v>
      </c>
      <c r="AE418" s="17">
        <f t="shared" si="110"/>
        <v>0</v>
      </c>
      <c r="AF418" s="17">
        <f t="shared" si="111"/>
        <v>0</v>
      </c>
      <c r="AG418" s="17">
        <f t="shared" si="112"/>
        <v>0</v>
      </c>
    </row>
    <row r="419" spans="1:33" ht="15.75" customHeight="1" x14ac:dyDescent="0.25">
      <c r="A419" s="37">
        <v>29</v>
      </c>
      <c r="B419" s="19"/>
      <c r="C419" s="19"/>
      <c r="D419" s="20"/>
      <c r="E419" s="47"/>
      <c r="F419" s="603"/>
      <c r="G419" s="704"/>
      <c r="H419" s="10"/>
      <c r="I419" s="705"/>
      <c r="J419" s="819"/>
      <c r="K419" s="705"/>
      <c r="L419" s="149"/>
      <c r="M419" s="705"/>
      <c r="N419" s="237"/>
      <c r="O419" s="705"/>
      <c r="P419" s="820"/>
      <c r="Q419" s="705"/>
      <c r="R419" s="821"/>
      <c r="S419" s="705"/>
      <c r="T419" s="175"/>
      <c r="U419" s="1060">
        <f t="shared" si="104"/>
        <v>0</v>
      </c>
      <c r="V419" s="1032"/>
      <c r="W419" s="203"/>
      <c r="X419" s="121">
        <f t="shared" si="103"/>
        <v>0</v>
      </c>
      <c r="Y419" s="959">
        <f t="shared" si="105"/>
        <v>0</v>
      </c>
      <c r="Z419" s="975"/>
      <c r="AA419" s="17">
        <f t="shared" si="106"/>
        <v>0</v>
      </c>
      <c r="AB419" s="17">
        <f t="shared" si="107"/>
        <v>0</v>
      </c>
      <c r="AC419" s="17">
        <f t="shared" si="108"/>
        <v>0</v>
      </c>
      <c r="AD419" s="17">
        <f t="shared" si="109"/>
        <v>0</v>
      </c>
      <c r="AE419" s="17">
        <f t="shared" si="110"/>
        <v>0</v>
      </c>
      <c r="AF419" s="17">
        <f t="shared" si="111"/>
        <v>0</v>
      </c>
      <c r="AG419" s="17">
        <f t="shared" si="112"/>
        <v>0</v>
      </c>
    </row>
    <row r="420" spans="1:33" ht="15.75" customHeight="1" x14ac:dyDescent="0.25">
      <c r="A420" s="37">
        <v>30</v>
      </c>
      <c r="B420" s="26"/>
      <c r="C420" s="19"/>
      <c r="D420" s="20"/>
      <c r="E420" s="47"/>
      <c r="F420" s="603"/>
      <c r="G420" s="704"/>
      <c r="H420" s="10"/>
      <c r="I420" s="705"/>
      <c r="J420" s="819"/>
      <c r="K420" s="705"/>
      <c r="L420" s="149"/>
      <c r="M420" s="705"/>
      <c r="N420" s="237"/>
      <c r="O420" s="705"/>
      <c r="P420" s="820"/>
      <c r="Q420" s="705"/>
      <c r="R420" s="821"/>
      <c r="S420" s="705"/>
      <c r="T420" s="175"/>
      <c r="U420" s="1060">
        <f t="shared" si="104"/>
        <v>0</v>
      </c>
      <c r="V420" s="1032"/>
      <c r="W420" s="203"/>
      <c r="X420" s="121">
        <f t="shared" si="103"/>
        <v>0</v>
      </c>
      <c r="Y420" s="959">
        <f t="shared" si="105"/>
        <v>0</v>
      </c>
      <c r="Z420" s="975"/>
      <c r="AA420" s="17">
        <f t="shared" si="106"/>
        <v>0</v>
      </c>
      <c r="AB420" s="17">
        <f t="shared" si="107"/>
        <v>0</v>
      </c>
      <c r="AC420" s="17">
        <f t="shared" si="108"/>
        <v>0</v>
      </c>
      <c r="AD420" s="17">
        <f t="shared" si="109"/>
        <v>0</v>
      </c>
      <c r="AE420" s="17">
        <f t="shared" si="110"/>
        <v>0</v>
      </c>
      <c r="AF420" s="17">
        <f t="shared" si="111"/>
        <v>0</v>
      </c>
      <c r="AG420" s="17">
        <f t="shared" si="112"/>
        <v>0</v>
      </c>
    </row>
    <row r="421" spans="1:33" ht="15.75" customHeight="1" x14ac:dyDescent="0.25">
      <c r="A421" s="37">
        <v>31</v>
      </c>
      <c r="B421" s="19"/>
      <c r="C421" s="19"/>
      <c r="D421" s="20"/>
      <c r="E421" s="47"/>
      <c r="F421" s="603"/>
      <c r="G421" s="704"/>
      <c r="H421" s="10"/>
      <c r="I421" s="705"/>
      <c r="J421" s="819"/>
      <c r="K421" s="705"/>
      <c r="L421" s="149"/>
      <c r="M421" s="705"/>
      <c r="N421" s="237"/>
      <c r="O421" s="705"/>
      <c r="P421" s="820"/>
      <c r="Q421" s="705"/>
      <c r="R421" s="821"/>
      <c r="S421" s="705"/>
      <c r="T421" s="175"/>
      <c r="U421" s="1060">
        <f t="shared" si="104"/>
        <v>0</v>
      </c>
      <c r="V421" s="1032"/>
      <c r="W421" s="203"/>
      <c r="X421" s="121">
        <f t="shared" si="103"/>
        <v>0</v>
      </c>
      <c r="Y421" s="959">
        <f t="shared" si="105"/>
        <v>0</v>
      </c>
      <c r="Z421" s="975"/>
      <c r="AA421" s="17">
        <f t="shared" si="106"/>
        <v>0</v>
      </c>
      <c r="AB421" s="17">
        <f t="shared" si="107"/>
        <v>0</v>
      </c>
      <c r="AC421" s="17">
        <f t="shared" si="108"/>
        <v>0</v>
      </c>
      <c r="AD421" s="17">
        <f t="shared" si="109"/>
        <v>0</v>
      </c>
      <c r="AE421" s="17">
        <f t="shared" si="110"/>
        <v>0</v>
      </c>
      <c r="AF421" s="17">
        <f t="shared" si="111"/>
        <v>0</v>
      </c>
      <c r="AG421" s="17">
        <f t="shared" si="112"/>
        <v>0</v>
      </c>
    </row>
    <row r="422" spans="1:33" ht="15.75" customHeight="1" x14ac:dyDescent="0.25">
      <c r="A422" s="37">
        <v>32</v>
      </c>
      <c r="B422" s="19"/>
      <c r="C422" s="19"/>
      <c r="D422" s="20"/>
      <c r="E422" s="47"/>
      <c r="F422" s="603"/>
      <c r="G422" s="704"/>
      <c r="H422" s="10"/>
      <c r="I422" s="705"/>
      <c r="J422" s="819"/>
      <c r="K422" s="705"/>
      <c r="L422" s="149"/>
      <c r="M422" s="705"/>
      <c r="N422" s="237"/>
      <c r="O422" s="705"/>
      <c r="P422" s="820"/>
      <c r="Q422" s="705"/>
      <c r="R422" s="821"/>
      <c r="S422" s="705"/>
      <c r="T422" s="175"/>
      <c r="U422" s="1060">
        <f t="shared" si="104"/>
        <v>0</v>
      </c>
      <c r="V422" s="1032"/>
      <c r="W422" s="203"/>
      <c r="X422" s="121">
        <f t="shared" si="103"/>
        <v>0</v>
      </c>
      <c r="Y422" s="959">
        <f t="shared" si="105"/>
        <v>0</v>
      </c>
      <c r="Z422" s="975"/>
      <c r="AA422" s="17">
        <f t="shared" si="106"/>
        <v>0</v>
      </c>
      <c r="AB422" s="17">
        <f t="shared" si="107"/>
        <v>0</v>
      </c>
      <c r="AC422" s="17">
        <f t="shared" si="108"/>
        <v>0</v>
      </c>
      <c r="AD422" s="17">
        <f t="shared" si="109"/>
        <v>0</v>
      </c>
      <c r="AE422" s="17">
        <f t="shared" si="110"/>
        <v>0</v>
      </c>
      <c r="AF422" s="17">
        <f t="shared" si="111"/>
        <v>0</v>
      </c>
      <c r="AG422" s="17">
        <f t="shared" si="112"/>
        <v>0</v>
      </c>
    </row>
    <row r="423" spans="1:33" s="3" customFormat="1" ht="15.75" customHeight="1" x14ac:dyDescent="0.25">
      <c r="A423" s="37">
        <v>33</v>
      </c>
      <c r="B423" s="19"/>
      <c r="C423" s="19"/>
      <c r="D423" s="20"/>
      <c r="E423" s="47"/>
      <c r="F423" s="603"/>
      <c r="G423" s="704"/>
      <c r="H423" s="10"/>
      <c r="I423" s="705"/>
      <c r="J423" s="819"/>
      <c r="K423" s="705"/>
      <c r="L423" s="149"/>
      <c r="M423" s="705"/>
      <c r="N423" s="237"/>
      <c r="O423" s="705"/>
      <c r="P423" s="820"/>
      <c r="Q423" s="705"/>
      <c r="R423" s="821"/>
      <c r="S423" s="705"/>
      <c r="T423" s="175"/>
      <c r="U423" s="1060">
        <f t="shared" si="104"/>
        <v>0</v>
      </c>
      <c r="V423" s="1032"/>
      <c r="W423" s="203"/>
      <c r="X423" s="121">
        <f t="shared" si="103"/>
        <v>0</v>
      </c>
      <c r="Y423" s="959">
        <f t="shared" si="105"/>
        <v>0</v>
      </c>
      <c r="Z423" s="975"/>
      <c r="AA423" s="17">
        <f t="shared" si="106"/>
        <v>0</v>
      </c>
      <c r="AB423" s="17">
        <f t="shared" si="107"/>
        <v>0</v>
      </c>
      <c r="AC423" s="17">
        <f t="shared" si="108"/>
        <v>0</v>
      </c>
      <c r="AD423" s="17">
        <f t="shared" si="109"/>
        <v>0</v>
      </c>
      <c r="AE423" s="17">
        <f t="shared" si="110"/>
        <v>0</v>
      </c>
      <c r="AF423" s="17">
        <f t="shared" si="111"/>
        <v>0</v>
      </c>
      <c r="AG423" s="17">
        <f t="shared" si="112"/>
        <v>0</v>
      </c>
    </row>
    <row r="424" spans="1:33" ht="15.75" customHeight="1" x14ac:dyDescent="0.25">
      <c r="A424" s="37">
        <v>34</v>
      </c>
      <c r="B424" s="19"/>
      <c r="C424" s="19"/>
      <c r="D424" s="20"/>
      <c r="E424" s="47"/>
      <c r="F424" s="603"/>
      <c r="G424" s="704"/>
      <c r="H424" s="10"/>
      <c r="I424" s="705"/>
      <c r="J424" s="819"/>
      <c r="K424" s="705"/>
      <c r="L424" s="149"/>
      <c r="M424" s="705"/>
      <c r="N424" s="237"/>
      <c r="O424" s="705"/>
      <c r="P424" s="820"/>
      <c r="Q424" s="705"/>
      <c r="R424" s="821"/>
      <c r="S424" s="705"/>
      <c r="T424" s="175"/>
      <c r="U424" s="1060">
        <f t="shared" si="104"/>
        <v>0</v>
      </c>
      <c r="V424" s="1032"/>
      <c r="W424" s="203"/>
      <c r="X424" s="121">
        <f t="shared" si="103"/>
        <v>0</v>
      </c>
      <c r="Y424" s="959">
        <f t="shared" si="105"/>
        <v>0</v>
      </c>
      <c r="Z424" s="975"/>
      <c r="AA424" s="17">
        <f t="shared" si="106"/>
        <v>0</v>
      </c>
      <c r="AB424" s="17">
        <f t="shared" si="107"/>
        <v>0</v>
      </c>
      <c r="AC424" s="17">
        <f t="shared" si="108"/>
        <v>0</v>
      </c>
      <c r="AD424" s="17">
        <f t="shared" si="109"/>
        <v>0</v>
      </c>
      <c r="AE424" s="17">
        <f t="shared" si="110"/>
        <v>0</v>
      </c>
      <c r="AF424" s="17">
        <f t="shared" si="111"/>
        <v>0</v>
      </c>
      <c r="AG424" s="17">
        <f t="shared" si="112"/>
        <v>0</v>
      </c>
    </row>
    <row r="425" spans="1:33" ht="15.75" customHeight="1" x14ac:dyDescent="0.25">
      <c r="A425" s="37">
        <v>35</v>
      </c>
      <c r="B425" s="19"/>
      <c r="C425" s="19"/>
      <c r="D425" s="20"/>
      <c r="E425" s="47"/>
      <c r="F425" s="603"/>
      <c r="G425" s="704"/>
      <c r="H425" s="10"/>
      <c r="I425" s="705"/>
      <c r="J425" s="819"/>
      <c r="K425" s="705"/>
      <c r="L425" s="149"/>
      <c r="M425" s="705"/>
      <c r="N425" s="237"/>
      <c r="O425" s="705"/>
      <c r="P425" s="820"/>
      <c r="Q425" s="705"/>
      <c r="R425" s="821"/>
      <c r="S425" s="705"/>
      <c r="T425" s="175"/>
      <c r="U425" s="1060">
        <f t="shared" si="104"/>
        <v>0</v>
      </c>
      <c r="V425" s="1032"/>
      <c r="W425" s="203"/>
      <c r="X425" s="121">
        <f t="shared" si="103"/>
        <v>0</v>
      </c>
      <c r="Y425" s="959">
        <f t="shared" si="105"/>
        <v>0</v>
      </c>
      <c r="Z425" s="975"/>
      <c r="AA425" s="17">
        <f t="shared" si="106"/>
        <v>0</v>
      </c>
      <c r="AB425" s="17">
        <f t="shared" si="107"/>
        <v>0</v>
      </c>
      <c r="AC425" s="17">
        <f t="shared" si="108"/>
        <v>0</v>
      </c>
      <c r="AD425" s="17">
        <f t="shared" si="109"/>
        <v>0</v>
      </c>
      <c r="AE425" s="17">
        <f t="shared" si="110"/>
        <v>0</v>
      </c>
      <c r="AF425" s="17">
        <f t="shared" si="111"/>
        <v>0</v>
      </c>
      <c r="AG425" s="17">
        <f t="shared" si="112"/>
        <v>0</v>
      </c>
    </row>
    <row r="426" spans="1:33" ht="15.75" customHeight="1" x14ac:dyDescent="0.25">
      <c r="A426" s="37">
        <v>36</v>
      </c>
      <c r="B426" s="19"/>
      <c r="C426" s="19"/>
      <c r="D426" s="20"/>
      <c r="E426" s="46"/>
      <c r="F426" s="603"/>
      <c r="G426" s="704"/>
      <c r="H426" s="10"/>
      <c r="I426" s="705"/>
      <c r="J426" s="819"/>
      <c r="K426" s="705"/>
      <c r="L426" s="149"/>
      <c r="M426" s="705"/>
      <c r="N426" s="237"/>
      <c r="O426" s="705"/>
      <c r="P426" s="820"/>
      <c r="Q426" s="705"/>
      <c r="R426" s="821"/>
      <c r="S426" s="705"/>
      <c r="T426" s="175"/>
      <c r="U426" s="1060">
        <f t="shared" si="104"/>
        <v>0</v>
      </c>
      <c r="V426" s="1032"/>
      <c r="W426" s="203"/>
      <c r="X426" s="121">
        <f t="shared" si="103"/>
        <v>0</v>
      </c>
      <c r="Y426" s="959">
        <f t="shared" si="105"/>
        <v>0</v>
      </c>
      <c r="Z426" s="975"/>
      <c r="AA426" s="17">
        <f t="shared" si="106"/>
        <v>0</v>
      </c>
      <c r="AB426" s="17">
        <f t="shared" si="107"/>
        <v>0</v>
      </c>
      <c r="AC426" s="17">
        <f t="shared" si="108"/>
        <v>0</v>
      </c>
      <c r="AD426" s="17">
        <f t="shared" si="109"/>
        <v>0</v>
      </c>
      <c r="AE426" s="17">
        <f t="shared" si="110"/>
        <v>0</v>
      </c>
      <c r="AF426" s="17">
        <f t="shared" si="111"/>
        <v>0</v>
      </c>
      <c r="AG426" s="17">
        <f t="shared" si="112"/>
        <v>0</v>
      </c>
    </row>
    <row r="427" spans="1:33" ht="15.75" customHeight="1" x14ac:dyDescent="0.25">
      <c r="A427" s="37">
        <v>1</v>
      </c>
      <c r="B427" s="19"/>
      <c r="C427" s="19"/>
      <c r="D427" s="20"/>
      <c r="E427" s="47"/>
      <c r="F427" s="603"/>
      <c r="G427" s="704"/>
      <c r="H427" s="10"/>
      <c r="I427" s="705"/>
      <c r="J427" s="819"/>
      <c r="K427" s="705"/>
      <c r="L427" s="149"/>
      <c r="M427" s="705"/>
      <c r="N427" s="237"/>
      <c r="O427" s="705"/>
      <c r="P427" s="820"/>
      <c r="Q427" s="705"/>
      <c r="R427" s="821"/>
      <c r="S427" s="705"/>
      <c r="T427" s="175"/>
      <c r="U427" s="1060">
        <f t="shared" si="104"/>
        <v>0</v>
      </c>
      <c r="V427" s="1032"/>
      <c r="W427" s="203"/>
      <c r="X427" s="121">
        <f t="shared" si="103"/>
        <v>0</v>
      </c>
      <c r="Y427" s="959">
        <f t="shared" si="105"/>
        <v>0</v>
      </c>
      <c r="Z427" s="975"/>
      <c r="AA427" s="17">
        <f t="shared" si="106"/>
        <v>0</v>
      </c>
      <c r="AB427" s="17">
        <f t="shared" si="107"/>
        <v>0</v>
      </c>
      <c r="AC427" s="17">
        <f t="shared" si="108"/>
        <v>0</v>
      </c>
      <c r="AD427" s="17">
        <f t="shared" si="109"/>
        <v>0</v>
      </c>
      <c r="AE427" s="17">
        <f t="shared" si="110"/>
        <v>0</v>
      </c>
      <c r="AF427" s="17">
        <f t="shared" si="111"/>
        <v>0</v>
      </c>
      <c r="AG427" s="17">
        <f t="shared" si="112"/>
        <v>0</v>
      </c>
    </row>
    <row r="428" spans="1:33" ht="15.75" customHeight="1" x14ac:dyDescent="0.25">
      <c r="A428" s="37">
        <v>2</v>
      </c>
      <c r="B428" s="19"/>
      <c r="C428" s="19"/>
      <c r="D428" s="20"/>
      <c r="E428" s="47"/>
      <c r="F428" s="603"/>
      <c r="G428" s="704"/>
      <c r="H428" s="10"/>
      <c r="I428" s="705"/>
      <c r="J428" s="819"/>
      <c r="K428" s="705"/>
      <c r="L428" s="149"/>
      <c r="M428" s="705"/>
      <c r="N428" s="237"/>
      <c r="O428" s="705"/>
      <c r="P428" s="820"/>
      <c r="Q428" s="705"/>
      <c r="R428" s="821"/>
      <c r="S428" s="705"/>
      <c r="T428" s="175"/>
      <c r="U428" s="1060">
        <f t="shared" si="104"/>
        <v>0</v>
      </c>
      <c r="V428" s="1032"/>
      <c r="W428" s="203"/>
      <c r="X428" s="121">
        <f t="shared" si="103"/>
        <v>0</v>
      </c>
      <c r="Y428" s="959">
        <f t="shared" si="105"/>
        <v>0</v>
      </c>
      <c r="Z428" s="975"/>
      <c r="AA428" s="17">
        <f t="shared" si="106"/>
        <v>0</v>
      </c>
      <c r="AB428" s="17">
        <f t="shared" si="107"/>
        <v>0</v>
      </c>
      <c r="AC428" s="17">
        <f t="shared" si="108"/>
        <v>0</v>
      </c>
      <c r="AD428" s="17">
        <f t="shared" si="109"/>
        <v>0</v>
      </c>
      <c r="AE428" s="17">
        <f t="shared" si="110"/>
        <v>0</v>
      </c>
      <c r="AF428" s="17">
        <f t="shared" si="111"/>
        <v>0</v>
      </c>
      <c r="AG428" s="17">
        <f t="shared" si="112"/>
        <v>0</v>
      </c>
    </row>
    <row r="429" spans="1:33" ht="15.75" customHeight="1" x14ac:dyDescent="0.25">
      <c r="A429" s="37">
        <v>3</v>
      </c>
      <c r="B429" s="19"/>
      <c r="C429" s="19"/>
      <c r="D429" s="20"/>
      <c r="E429" s="47"/>
      <c r="F429" s="603"/>
      <c r="G429" s="704"/>
      <c r="H429" s="10"/>
      <c r="I429" s="705"/>
      <c r="J429" s="819"/>
      <c r="K429" s="705"/>
      <c r="L429" s="149"/>
      <c r="M429" s="705"/>
      <c r="N429" s="237"/>
      <c r="O429" s="705"/>
      <c r="P429" s="820"/>
      <c r="Q429" s="705"/>
      <c r="R429" s="821"/>
      <c r="S429" s="705"/>
      <c r="T429" s="175"/>
      <c r="U429" s="1060">
        <f t="shared" si="104"/>
        <v>0</v>
      </c>
      <c r="V429" s="1032"/>
      <c r="W429" s="203"/>
      <c r="X429" s="121">
        <f t="shared" si="103"/>
        <v>0</v>
      </c>
      <c r="Y429" s="959">
        <f t="shared" si="105"/>
        <v>0</v>
      </c>
      <c r="Z429" s="975"/>
      <c r="AA429" s="17">
        <f t="shared" si="106"/>
        <v>0</v>
      </c>
      <c r="AB429" s="17">
        <f t="shared" si="107"/>
        <v>0</v>
      </c>
      <c r="AC429" s="17">
        <f t="shared" si="108"/>
        <v>0</v>
      </c>
      <c r="AD429" s="17">
        <f t="shared" si="109"/>
        <v>0</v>
      </c>
      <c r="AE429" s="17">
        <f t="shared" si="110"/>
        <v>0</v>
      </c>
      <c r="AF429" s="17">
        <f t="shared" si="111"/>
        <v>0</v>
      </c>
      <c r="AG429" s="17">
        <f t="shared" si="112"/>
        <v>0</v>
      </c>
    </row>
    <row r="430" spans="1:33" ht="15.75" customHeight="1" x14ac:dyDescent="0.25">
      <c r="A430" s="37">
        <v>4</v>
      </c>
      <c r="B430" s="19"/>
      <c r="C430" s="19"/>
      <c r="D430" s="20"/>
      <c r="E430" s="47"/>
      <c r="F430" s="603"/>
      <c r="G430" s="704"/>
      <c r="H430" s="10"/>
      <c r="I430" s="705"/>
      <c r="J430" s="819"/>
      <c r="K430" s="705"/>
      <c r="L430" s="149"/>
      <c r="M430" s="705"/>
      <c r="N430" s="237"/>
      <c r="O430" s="705"/>
      <c r="P430" s="820"/>
      <c r="Q430" s="705"/>
      <c r="R430" s="821"/>
      <c r="S430" s="705"/>
      <c r="T430" s="175"/>
      <c r="U430" s="1060">
        <f t="shared" si="104"/>
        <v>0</v>
      </c>
      <c r="V430" s="1032"/>
      <c r="W430" s="203"/>
      <c r="X430" s="121">
        <f t="shared" si="103"/>
        <v>0</v>
      </c>
      <c r="Y430" s="959">
        <f t="shared" si="105"/>
        <v>0</v>
      </c>
      <c r="Z430" s="975"/>
      <c r="AA430" s="17">
        <f t="shared" si="106"/>
        <v>0</v>
      </c>
      <c r="AB430" s="17">
        <f t="shared" si="107"/>
        <v>0</v>
      </c>
      <c r="AC430" s="17">
        <f t="shared" si="108"/>
        <v>0</v>
      </c>
      <c r="AD430" s="17">
        <f t="shared" si="109"/>
        <v>0</v>
      </c>
      <c r="AE430" s="17">
        <f t="shared" si="110"/>
        <v>0</v>
      </c>
      <c r="AF430" s="17">
        <f t="shared" si="111"/>
        <v>0</v>
      </c>
      <c r="AG430" s="17">
        <f t="shared" si="112"/>
        <v>0</v>
      </c>
    </row>
    <row r="431" spans="1:33" s="3" customFormat="1" ht="15.75" customHeight="1" x14ac:dyDescent="0.25">
      <c r="A431" s="37">
        <v>5</v>
      </c>
      <c r="B431" s="19"/>
      <c r="C431" s="19"/>
      <c r="D431" s="20"/>
      <c r="E431" s="47"/>
      <c r="F431" s="603"/>
      <c r="G431" s="704"/>
      <c r="H431" s="10"/>
      <c r="I431" s="705"/>
      <c r="J431" s="819"/>
      <c r="K431" s="705"/>
      <c r="L431" s="149"/>
      <c r="M431" s="705"/>
      <c r="N431" s="237"/>
      <c r="O431" s="705"/>
      <c r="P431" s="820"/>
      <c r="Q431" s="705"/>
      <c r="R431" s="821"/>
      <c r="S431" s="705"/>
      <c r="T431" s="175"/>
      <c r="U431" s="1060">
        <f t="shared" si="104"/>
        <v>0</v>
      </c>
      <c r="V431" s="1032"/>
      <c r="W431" s="203"/>
      <c r="X431" s="121">
        <f t="shared" si="103"/>
        <v>0</v>
      </c>
      <c r="Y431" s="959">
        <f t="shared" si="105"/>
        <v>0</v>
      </c>
      <c r="Z431" s="975"/>
      <c r="AA431" s="17">
        <f t="shared" si="106"/>
        <v>0</v>
      </c>
      <c r="AB431" s="17">
        <f t="shared" si="107"/>
        <v>0</v>
      </c>
      <c r="AC431" s="17">
        <f t="shared" si="108"/>
        <v>0</v>
      </c>
      <c r="AD431" s="17">
        <f t="shared" si="109"/>
        <v>0</v>
      </c>
      <c r="AE431" s="17">
        <f t="shared" si="110"/>
        <v>0</v>
      </c>
      <c r="AF431" s="17">
        <f t="shared" si="111"/>
        <v>0</v>
      </c>
      <c r="AG431" s="17">
        <f t="shared" si="112"/>
        <v>0</v>
      </c>
    </row>
    <row r="432" spans="1:33" ht="15.75" customHeight="1" x14ac:dyDescent="0.25">
      <c r="A432" s="37">
        <v>6</v>
      </c>
      <c r="B432" s="19"/>
      <c r="C432" s="19"/>
      <c r="D432" s="20"/>
      <c r="E432" s="47"/>
      <c r="F432" s="603"/>
      <c r="G432" s="704"/>
      <c r="H432" s="10"/>
      <c r="I432" s="705"/>
      <c r="J432" s="819"/>
      <c r="K432" s="705"/>
      <c r="L432" s="149"/>
      <c r="M432" s="705"/>
      <c r="N432" s="237"/>
      <c r="O432" s="705"/>
      <c r="P432" s="820"/>
      <c r="Q432" s="705"/>
      <c r="R432" s="821"/>
      <c r="S432" s="705"/>
      <c r="T432" s="175"/>
      <c r="U432" s="1060">
        <f t="shared" si="104"/>
        <v>0</v>
      </c>
      <c r="V432" s="1032"/>
      <c r="W432" s="203"/>
      <c r="X432" s="121">
        <f t="shared" si="103"/>
        <v>0</v>
      </c>
      <c r="Y432" s="959">
        <f t="shared" si="105"/>
        <v>0</v>
      </c>
      <c r="Z432" s="975"/>
      <c r="AA432" s="17">
        <f t="shared" si="106"/>
        <v>0</v>
      </c>
      <c r="AB432" s="17">
        <f t="shared" si="107"/>
        <v>0</v>
      </c>
      <c r="AC432" s="17">
        <f t="shared" si="108"/>
        <v>0</v>
      </c>
      <c r="AD432" s="17">
        <f t="shared" si="109"/>
        <v>0</v>
      </c>
      <c r="AE432" s="17">
        <f t="shared" si="110"/>
        <v>0</v>
      </c>
      <c r="AF432" s="17">
        <f t="shared" si="111"/>
        <v>0</v>
      </c>
      <c r="AG432" s="17">
        <f t="shared" si="112"/>
        <v>0</v>
      </c>
    </row>
    <row r="433" spans="1:33" ht="15.75" customHeight="1" x14ac:dyDescent="0.25">
      <c r="A433" s="37">
        <v>7</v>
      </c>
      <c r="B433" s="19"/>
      <c r="C433" s="19"/>
      <c r="D433" s="20"/>
      <c r="E433" s="47"/>
      <c r="F433" s="603"/>
      <c r="G433" s="704"/>
      <c r="H433" s="10"/>
      <c r="I433" s="705"/>
      <c r="J433" s="819"/>
      <c r="K433" s="705"/>
      <c r="L433" s="149"/>
      <c r="M433" s="705"/>
      <c r="N433" s="237"/>
      <c r="O433" s="705"/>
      <c r="P433" s="820"/>
      <c r="Q433" s="705"/>
      <c r="R433" s="821"/>
      <c r="S433" s="705"/>
      <c r="T433" s="175"/>
      <c r="U433" s="1060">
        <f t="shared" si="104"/>
        <v>0</v>
      </c>
      <c r="V433" s="1032"/>
      <c r="W433" s="203"/>
      <c r="X433" s="121">
        <f t="shared" si="103"/>
        <v>0</v>
      </c>
      <c r="Y433" s="959">
        <f t="shared" si="105"/>
        <v>0</v>
      </c>
      <c r="Z433" s="975"/>
      <c r="AA433" s="17">
        <f t="shared" si="106"/>
        <v>0</v>
      </c>
      <c r="AB433" s="17">
        <f t="shared" si="107"/>
        <v>0</v>
      </c>
      <c r="AC433" s="17">
        <f t="shared" si="108"/>
        <v>0</v>
      </c>
      <c r="AD433" s="17">
        <f t="shared" si="109"/>
        <v>0</v>
      </c>
      <c r="AE433" s="17">
        <f t="shared" si="110"/>
        <v>0</v>
      </c>
      <c r="AF433" s="17">
        <f t="shared" si="111"/>
        <v>0</v>
      </c>
      <c r="AG433" s="17">
        <f t="shared" si="112"/>
        <v>0</v>
      </c>
    </row>
    <row r="434" spans="1:33" ht="15.75" customHeight="1" x14ac:dyDescent="0.25">
      <c r="A434" s="37">
        <v>8</v>
      </c>
      <c r="B434" s="19"/>
      <c r="C434" s="19"/>
      <c r="D434" s="20"/>
      <c r="E434" s="47"/>
      <c r="F434" s="603"/>
      <c r="G434" s="704"/>
      <c r="H434" s="10"/>
      <c r="I434" s="705"/>
      <c r="J434" s="819"/>
      <c r="K434" s="705"/>
      <c r="L434" s="149"/>
      <c r="M434" s="705"/>
      <c r="N434" s="237"/>
      <c r="O434" s="705"/>
      <c r="P434" s="820"/>
      <c r="Q434" s="705"/>
      <c r="R434" s="821"/>
      <c r="S434" s="705"/>
      <c r="T434" s="175"/>
      <c r="U434" s="1060">
        <f t="shared" si="104"/>
        <v>0</v>
      </c>
      <c r="V434" s="1032"/>
      <c r="W434" s="203"/>
      <c r="X434" s="121">
        <f t="shared" si="103"/>
        <v>0</v>
      </c>
      <c r="Y434" s="959">
        <f t="shared" si="105"/>
        <v>0</v>
      </c>
      <c r="Z434" s="975"/>
      <c r="AA434" s="17">
        <f t="shared" si="106"/>
        <v>0</v>
      </c>
      <c r="AB434" s="17">
        <f t="shared" si="107"/>
        <v>0</v>
      </c>
      <c r="AC434" s="17">
        <f t="shared" si="108"/>
        <v>0</v>
      </c>
      <c r="AD434" s="17">
        <f t="shared" si="109"/>
        <v>0</v>
      </c>
      <c r="AE434" s="17">
        <f t="shared" si="110"/>
        <v>0</v>
      </c>
      <c r="AF434" s="17">
        <f t="shared" si="111"/>
        <v>0</v>
      </c>
      <c r="AG434" s="17">
        <f t="shared" si="112"/>
        <v>0</v>
      </c>
    </row>
    <row r="435" spans="1:33" ht="15.75" customHeight="1" x14ac:dyDescent="0.25">
      <c r="A435" s="37">
        <v>9</v>
      </c>
      <c r="B435" s="19"/>
      <c r="C435" s="19"/>
      <c r="D435" s="20"/>
      <c r="E435" s="47"/>
      <c r="F435" s="603"/>
      <c r="G435" s="704"/>
      <c r="H435" s="10"/>
      <c r="I435" s="705"/>
      <c r="J435" s="819"/>
      <c r="K435" s="705"/>
      <c r="L435" s="149"/>
      <c r="M435" s="705"/>
      <c r="N435" s="237"/>
      <c r="O435" s="705"/>
      <c r="P435" s="820"/>
      <c r="Q435" s="705"/>
      <c r="R435" s="821"/>
      <c r="S435" s="705"/>
      <c r="T435" s="175"/>
      <c r="U435" s="1060">
        <f t="shared" si="104"/>
        <v>0</v>
      </c>
      <c r="V435" s="1032"/>
      <c r="W435" s="203"/>
      <c r="X435" s="121">
        <f t="shared" si="103"/>
        <v>0</v>
      </c>
      <c r="Y435" s="959">
        <f t="shared" si="105"/>
        <v>0</v>
      </c>
      <c r="Z435" s="975"/>
      <c r="AA435" s="17">
        <f t="shared" si="106"/>
        <v>0</v>
      </c>
      <c r="AB435" s="17">
        <f t="shared" si="107"/>
        <v>0</v>
      </c>
      <c r="AC435" s="17">
        <f t="shared" si="108"/>
        <v>0</v>
      </c>
      <c r="AD435" s="17">
        <f t="shared" si="109"/>
        <v>0</v>
      </c>
      <c r="AE435" s="17">
        <f t="shared" si="110"/>
        <v>0</v>
      </c>
      <c r="AF435" s="17">
        <f t="shared" si="111"/>
        <v>0</v>
      </c>
      <c r="AG435" s="17">
        <f t="shared" si="112"/>
        <v>0</v>
      </c>
    </row>
    <row r="436" spans="1:33" ht="15.75" customHeight="1" x14ac:dyDescent="0.25">
      <c r="A436" s="37">
        <v>10</v>
      </c>
      <c r="B436" s="19"/>
      <c r="C436" s="19"/>
      <c r="D436" s="20"/>
      <c r="E436" s="47"/>
      <c r="F436" s="603"/>
      <c r="G436" s="778"/>
      <c r="H436" s="29"/>
      <c r="I436" s="773"/>
      <c r="J436" s="822"/>
      <c r="K436" s="773"/>
      <c r="L436" s="150"/>
      <c r="M436" s="773"/>
      <c r="N436" s="238"/>
      <c r="O436" s="773"/>
      <c r="P436" s="823"/>
      <c r="Q436" s="773"/>
      <c r="R436" s="824"/>
      <c r="S436" s="773"/>
      <c r="T436" s="176"/>
      <c r="U436" s="1060">
        <f t="shared" si="104"/>
        <v>0</v>
      </c>
      <c r="V436" s="1032"/>
      <c r="W436" s="204"/>
      <c r="X436" s="121">
        <f t="shared" si="103"/>
        <v>0</v>
      </c>
      <c r="Y436" s="959">
        <f t="shared" si="105"/>
        <v>0</v>
      </c>
      <c r="Z436" s="975"/>
      <c r="AA436" s="17">
        <f t="shared" si="106"/>
        <v>0</v>
      </c>
      <c r="AB436" s="17">
        <f t="shared" si="107"/>
        <v>0</v>
      </c>
      <c r="AC436" s="17">
        <f t="shared" si="108"/>
        <v>0</v>
      </c>
      <c r="AD436" s="17">
        <f t="shared" si="109"/>
        <v>0</v>
      </c>
      <c r="AE436" s="17">
        <f t="shared" si="110"/>
        <v>0</v>
      </c>
      <c r="AF436" s="17">
        <f t="shared" si="111"/>
        <v>0</v>
      </c>
      <c r="AG436" s="17">
        <f t="shared" si="112"/>
        <v>0</v>
      </c>
    </row>
    <row r="437" spans="1:33" ht="15.75" customHeight="1" x14ac:dyDescent="0.25">
      <c r="A437" s="37">
        <v>11</v>
      </c>
      <c r="B437" s="19"/>
      <c r="C437" s="19"/>
      <c r="D437" s="20"/>
      <c r="E437" s="47"/>
      <c r="F437" s="603"/>
      <c r="G437" s="778"/>
      <c r="H437" s="29"/>
      <c r="I437" s="773"/>
      <c r="J437" s="822"/>
      <c r="K437" s="773"/>
      <c r="L437" s="150"/>
      <c r="M437" s="773"/>
      <c r="N437" s="238"/>
      <c r="O437" s="773"/>
      <c r="P437" s="823"/>
      <c r="Q437" s="773"/>
      <c r="R437" s="824"/>
      <c r="S437" s="773"/>
      <c r="T437" s="176"/>
      <c r="U437" s="1060">
        <f t="shared" si="104"/>
        <v>0</v>
      </c>
      <c r="V437" s="1032"/>
      <c r="W437" s="204"/>
      <c r="X437" s="121">
        <f t="shared" si="103"/>
        <v>0</v>
      </c>
      <c r="Y437" s="959">
        <f t="shared" si="105"/>
        <v>0</v>
      </c>
      <c r="Z437" s="975"/>
      <c r="AA437" s="17">
        <f t="shared" si="106"/>
        <v>0</v>
      </c>
      <c r="AB437" s="17">
        <f t="shared" si="107"/>
        <v>0</v>
      </c>
      <c r="AC437" s="17">
        <f t="shared" si="108"/>
        <v>0</v>
      </c>
      <c r="AD437" s="17">
        <f t="shared" si="109"/>
        <v>0</v>
      </c>
      <c r="AE437" s="17">
        <f t="shared" si="110"/>
        <v>0</v>
      </c>
      <c r="AF437" s="17">
        <f t="shared" si="111"/>
        <v>0</v>
      </c>
      <c r="AG437" s="17">
        <f t="shared" si="112"/>
        <v>0</v>
      </c>
    </row>
    <row r="438" spans="1:33" ht="15.75" customHeight="1" x14ac:dyDescent="0.25">
      <c r="A438" s="37">
        <v>12</v>
      </c>
      <c r="B438" s="19"/>
      <c r="C438" s="19"/>
      <c r="D438" s="20"/>
      <c r="E438" s="47"/>
      <c r="F438" s="603"/>
      <c r="G438" s="778"/>
      <c r="H438" s="29"/>
      <c r="I438" s="773"/>
      <c r="J438" s="822"/>
      <c r="K438" s="773"/>
      <c r="L438" s="150"/>
      <c r="M438" s="773"/>
      <c r="N438" s="238"/>
      <c r="O438" s="773"/>
      <c r="P438" s="823"/>
      <c r="Q438" s="773"/>
      <c r="R438" s="824"/>
      <c r="S438" s="773"/>
      <c r="T438" s="176"/>
      <c r="U438" s="1060">
        <f t="shared" si="104"/>
        <v>0</v>
      </c>
      <c r="V438" s="1032"/>
      <c r="W438" s="204"/>
      <c r="X438" s="121">
        <f t="shared" si="103"/>
        <v>0</v>
      </c>
      <c r="Y438" s="959">
        <f t="shared" si="105"/>
        <v>0</v>
      </c>
      <c r="Z438" s="975"/>
      <c r="AA438" s="17">
        <f t="shared" si="106"/>
        <v>0</v>
      </c>
      <c r="AB438" s="17">
        <f t="shared" si="107"/>
        <v>0</v>
      </c>
      <c r="AC438" s="17">
        <f t="shared" si="108"/>
        <v>0</v>
      </c>
      <c r="AD438" s="17">
        <f t="shared" si="109"/>
        <v>0</v>
      </c>
      <c r="AE438" s="17">
        <f t="shared" si="110"/>
        <v>0</v>
      </c>
      <c r="AF438" s="17">
        <f t="shared" si="111"/>
        <v>0</v>
      </c>
      <c r="AG438" s="17">
        <f t="shared" si="112"/>
        <v>0</v>
      </c>
    </row>
    <row r="439" spans="1:33" ht="15.75" customHeight="1" x14ac:dyDescent="0.25">
      <c r="A439" s="37">
        <v>13</v>
      </c>
      <c r="B439" s="19"/>
      <c r="C439" s="19"/>
      <c r="D439" s="20"/>
      <c r="E439" s="47"/>
      <c r="F439" s="603"/>
      <c r="G439" s="778"/>
      <c r="H439" s="29"/>
      <c r="I439" s="773"/>
      <c r="J439" s="822"/>
      <c r="K439" s="773"/>
      <c r="L439" s="150"/>
      <c r="M439" s="773"/>
      <c r="N439" s="238"/>
      <c r="O439" s="773"/>
      <c r="P439" s="823"/>
      <c r="Q439" s="773"/>
      <c r="R439" s="824"/>
      <c r="S439" s="773"/>
      <c r="T439" s="176"/>
      <c r="U439" s="1060">
        <f t="shared" si="104"/>
        <v>0</v>
      </c>
      <c r="V439" s="1032"/>
      <c r="W439" s="204"/>
      <c r="X439" s="121">
        <f t="shared" si="103"/>
        <v>0</v>
      </c>
      <c r="Y439" s="959">
        <f t="shared" si="105"/>
        <v>0</v>
      </c>
      <c r="Z439" s="975"/>
      <c r="AA439" s="17">
        <f t="shared" si="106"/>
        <v>0</v>
      </c>
      <c r="AB439" s="17">
        <f t="shared" si="107"/>
        <v>0</v>
      </c>
      <c r="AC439" s="17">
        <f t="shared" si="108"/>
        <v>0</v>
      </c>
      <c r="AD439" s="17">
        <f t="shared" si="109"/>
        <v>0</v>
      </c>
      <c r="AE439" s="17">
        <f t="shared" si="110"/>
        <v>0</v>
      </c>
      <c r="AF439" s="17">
        <f t="shared" si="111"/>
        <v>0</v>
      </c>
      <c r="AG439" s="17">
        <f t="shared" si="112"/>
        <v>0</v>
      </c>
    </row>
    <row r="440" spans="1:33" ht="15.75" customHeight="1" x14ac:dyDescent="0.25">
      <c r="A440" s="37">
        <v>14</v>
      </c>
      <c r="B440" s="19"/>
      <c r="C440" s="19"/>
      <c r="D440" s="20"/>
      <c r="E440" s="47"/>
      <c r="F440" s="603"/>
      <c r="G440" s="778"/>
      <c r="H440" s="29"/>
      <c r="I440" s="773"/>
      <c r="J440" s="822"/>
      <c r="K440" s="773"/>
      <c r="L440" s="150"/>
      <c r="M440" s="773"/>
      <c r="N440" s="238"/>
      <c r="O440" s="773"/>
      <c r="P440" s="823"/>
      <c r="Q440" s="773"/>
      <c r="R440" s="824"/>
      <c r="S440" s="773"/>
      <c r="T440" s="176"/>
      <c r="U440" s="1060">
        <f t="shared" si="104"/>
        <v>0</v>
      </c>
      <c r="V440" s="1032"/>
      <c r="W440" s="204"/>
      <c r="X440" s="121">
        <f t="shared" si="103"/>
        <v>0</v>
      </c>
      <c r="Y440" s="959">
        <f t="shared" si="105"/>
        <v>0</v>
      </c>
      <c r="Z440" s="975"/>
      <c r="AA440" s="17">
        <f t="shared" si="106"/>
        <v>0</v>
      </c>
      <c r="AB440" s="17">
        <f t="shared" si="107"/>
        <v>0</v>
      </c>
      <c r="AC440" s="17">
        <f t="shared" si="108"/>
        <v>0</v>
      </c>
      <c r="AD440" s="17">
        <f t="shared" si="109"/>
        <v>0</v>
      </c>
      <c r="AE440" s="17">
        <f t="shared" si="110"/>
        <v>0</v>
      </c>
      <c r="AF440" s="17">
        <f t="shared" si="111"/>
        <v>0</v>
      </c>
      <c r="AG440" s="17">
        <f t="shared" si="112"/>
        <v>0</v>
      </c>
    </row>
    <row r="441" spans="1:33" ht="15.75" customHeight="1" x14ac:dyDescent="0.25">
      <c r="A441" s="37">
        <v>15</v>
      </c>
      <c r="B441" s="19"/>
      <c r="C441" s="19"/>
      <c r="D441" s="20"/>
      <c r="E441" s="47"/>
      <c r="F441" s="603"/>
      <c r="G441" s="778"/>
      <c r="H441" s="29"/>
      <c r="I441" s="773"/>
      <c r="J441" s="822"/>
      <c r="K441" s="773"/>
      <c r="L441" s="150"/>
      <c r="M441" s="773"/>
      <c r="N441" s="238"/>
      <c r="O441" s="773"/>
      <c r="P441" s="823"/>
      <c r="Q441" s="773"/>
      <c r="R441" s="824"/>
      <c r="S441" s="773"/>
      <c r="T441" s="176"/>
      <c r="U441" s="1060">
        <f t="shared" si="104"/>
        <v>0</v>
      </c>
      <c r="V441" s="1032"/>
      <c r="W441" s="204"/>
      <c r="X441" s="121">
        <f t="shared" si="103"/>
        <v>0</v>
      </c>
      <c r="Y441" s="959">
        <f t="shared" si="105"/>
        <v>0</v>
      </c>
      <c r="Z441" s="975"/>
      <c r="AA441" s="17">
        <f t="shared" si="106"/>
        <v>0</v>
      </c>
      <c r="AB441" s="17">
        <f t="shared" si="107"/>
        <v>0</v>
      </c>
      <c r="AC441" s="17">
        <f t="shared" si="108"/>
        <v>0</v>
      </c>
      <c r="AD441" s="17">
        <f t="shared" si="109"/>
        <v>0</v>
      </c>
      <c r="AE441" s="17">
        <f t="shared" si="110"/>
        <v>0</v>
      </c>
      <c r="AF441" s="17">
        <f t="shared" si="111"/>
        <v>0</v>
      </c>
      <c r="AG441" s="17">
        <f t="shared" si="112"/>
        <v>0</v>
      </c>
    </row>
    <row r="442" spans="1:33" ht="15.75" customHeight="1" x14ac:dyDescent="0.25">
      <c r="A442" s="37">
        <v>16</v>
      </c>
      <c r="B442" s="19"/>
      <c r="C442" s="19"/>
      <c r="D442" s="20"/>
      <c r="E442" s="47"/>
      <c r="F442" s="603"/>
      <c r="G442" s="778"/>
      <c r="H442" s="29"/>
      <c r="I442" s="773"/>
      <c r="J442" s="822"/>
      <c r="K442" s="773"/>
      <c r="L442" s="150"/>
      <c r="M442" s="773"/>
      <c r="N442" s="238"/>
      <c r="O442" s="773"/>
      <c r="P442" s="823"/>
      <c r="Q442" s="773"/>
      <c r="R442" s="824"/>
      <c r="S442" s="773"/>
      <c r="T442" s="176"/>
      <c r="U442" s="1060">
        <f t="shared" si="104"/>
        <v>0</v>
      </c>
      <c r="V442" s="1032"/>
      <c r="W442" s="204"/>
      <c r="X442" s="121">
        <f t="shared" si="103"/>
        <v>0</v>
      </c>
      <c r="Y442" s="959">
        <f t="shared" si="105"/>
        <v>0</v>
      </c>
      <c r="Z442" s="975"/>
      <c r="AA442" s="17">
        <f t="shared" si="106"/>
        <v>0</v>
      </c>
      <c r="AB442" s="17">
        <f t="shared" si="107"/>
        <v>0</v>
      </c>
      <c r="AC442" s="17">
        <f t="shared" si="108"/>
        <v>0</v>
      </c>
      <c r="AD442" s="17">
        <f t="shared" si="109"/>
        <v>0</v>
      </c>
      <c r="AE442" s="17">
        <f t="shared" si="110"/>
        <v>0</v>
      </c>
      <c r="AF442" s="17">
        <f t="shared" si="111"/>
        <v>0</v>
      </c>
      <c r="AG442" s="17">
        <f t="shared" si="112"/>
        <v>0</v>
      </c>
    </row>
    <row r="443" spans="1:33" ht="15.75" customHeight="1" x14ac:dyDescent="0.25">
      <c r="A443" s="37">
        <v>17</v>
      </c>
      <c r="B443" s="19"/>
      <c r="C443" s="19"/>
      <c r="D443" s="20"/>
      <c r="E443" s="47"/>
      <c r="F443" s="603"/>
      <c r="G443" s="778"/>
      <c r="H443" s="29"/>
      <c r="I443" s="773"/>
      <c r="J443" s="822"/>
      <c r="K443" s="773"/>
      <c r="L443" s="150"/>
      <c r="M443" s="773"/>
      <c r="N443" s="238"/>
      <c r="O443" s="773"/>
      <c r="P443" s="823"/>
      <c r="Q443" s="773"/>
      <c r="R443" s="824"/>
      <c r="S443" s="773"/>
      <c r="T443" s="176"/>
      <c r="U443" s="1060">
        <f t="shared" si="104"/>
        <v>0</v>
      </c>
      <c r="V443" s="1032"/>
      <c r="W443" s="204"/>
      <c r="X443" s="121">
        <f t="shared" si="103"/>
        <v>0</v>
      </c>
      <c r="Y443" s="959">
        <f t="shared" si="105"/>
        <v>0</v>
      </c>
      <c r="Z443" s="975"/>
      <c r="AA443" s="17">
        <f t="shared" si="106"/>
        <v>0</v>
      </c>
      <c r="AB443" s="17">
        <f t="shared" si="107"/>
        <v>0</v>
      </c>
      <c r="AC443" s="17">
        <f t="shared" si="108"/>
        <v>0</v>
      </c>
      <c r="AD443" s="17">
        <f t="shared" si="109"/>
        <v>0</v>
      </c>
      <c r="AE443" s="17">
        <f t="shared" si="110"/>
        <v>0</v>
      </c>
      <c r="AF443" s="17">
        <f t="shared" si="111"/>
        <v>0</v>
      </c>
      <c r="AG443" s="17">
        <f t="shared" si="112"/>
        <v>0</v>
      </c>
    </row>
    <row r="444" spans="1:33" ht="15.75" customHeight="1" x14ac:dyDescent="0.25">
      <c r="A444" s="37">
        <v>18</v>
      </c>
      <c r="B444" s="19"/>
      <c r="C444" s="19"/>
      <c r="D444" s="20"/>
      <c r="E444" s="47"/>
      <c r="F444" s="603"/>
      <c r="G444" s="778"/>
      <c r="H444" s="29"/>
      <c r="I444" s="773"/>
      <c r="J444" s="822"/>
      <c r="K444" s="773"/>
      <c r="L444" s="150"/>
      <c r="M444" s="773"/>
      <c r="N444" s="238"/>
      <c r="O444" s="773"/>
      <c r="P444" s="823"/>
      <c r="Q444" s="773"/>
      <c r="R444" s="824"/>
      <c r="S444" s="773"/>
      <c r="T444" s="176"/>
      <c r="U444" s="1060">
        <f t="shared" si="104"/>
        <v>0</v>
      </c>
      <c r="V444" s="1032"/>
      <c r="W444" s="204"/>
      <c r="X444" s="121">
        <f t="shared" ref="X444:X507" si="113">F444+G444+I444+K444+M444+O444+Q444+S444-H444-J444-L444-N444-P444-R444-T444-W444</f>
        <v>0</v>
      </c>
      <c r="Y444" s="959">
        <f t="shared" si="105"/>
        <v>0</v>
      </c>
      <c r="Z444" s="975"/>
      <c r="AA444" s="17">
        <f t="shared" si="106"/>
        <v>0</v>
      </c>
      <c r="AB444" s="17">
        <f t="shared" si="107"/>
        <v>0</v>
      </c>
      <c r="AC444" s="17">
        <f t="shared" si="108"/>
        <v>0</v>
      </c>
      <c r="AD444" s="17">
        <f t="shared" si="109"/>
        <v>0</v>
      </c>
      <c r="AE444" s="17">
        <f t="shared" si="110"/>
        <v>0</v>
      </c>
      <c r="AF444" s="17">
        <f t="shared" si="111"/>
        <v>0</v>
      </c>
      <c r="AG444" s="17">
        <f t="shared" si="112"/>
        <v>0</v>
      </c>
    </row>
    <row r="445" spans="1:33" ht="15.75" customHeight="1" x14ac:dyDescent="0.25">
      <c r="A445" s="37">
        <v>19</v>
      </c>
      <c r="B445" s="19"/>
      <c r="C445" s="19"/>
      <c r="D445" s="20"/>
      <c r="E445" s="47"/>
      <c r="F445" s="603"/>
      <c r="G445" s="778"/>
      <c r="H445" s="29"/>
      <c r="I445" s="773"/>
      <c r="J445" s="822"/>
      <c r="K445" s="773"/>
      <c r="L445" s="150"/>
      <c r="M445" s="773"/>
      <c r="N445" s="238"/>
      <c r="O445" s="773"/>
      <c r="P445" s="823"/>
      <c r="Q445" s="773"/>
      <c r="R445" s="824"/>
      <c r="S445" s="773"/>
      <c r="T445" s="176"/>
      <c r="U445" s="1060">
        <f t="shared" si="104"/>
        <v>0</v>
      </c>
      <c r="V445" s="1032"/>
      <c r="W445" s="204"/>
      <c r="X445" s="121">
        <f t="shared" si="113"/>
        <v>0</v>
      </c>
      <c r="Y445" s="959">
        <f t="shared" si="105"/>
        <v>0</v>
      </c>
      <c r="Z445" s="975"/>
      <c r="AA445" s="17">
        <f t="shared" si="106"/>
        <v>0</v>
      </c>
      <c r="AB445" s="17">
        <f t="shared" si="107"/>
        <v>0</v>
      </c>
      <c r="AC445" s="17">
        <f t="shared" si="108"/>
        <v>0</v>
      </c>
      <c r="AD445" s="17">
        <f t="shared" si="109"/>
        <v>0</v>
      </c>
      <c r="AE445" s="17">
        <f t="shared" si="110"/>
        <v>0</v>
      </c>
      <c r="AF445" s="17">
        <f t="shared" si="111"/>
        <v>0</v>
      </c>
      <c r="AG445" s="17">
        <f t="shared" si="112"/>
        <v>0</v>
      </c>
    </row>
    <row r="446" spans="1:33" ht="15.75" customHeight="1" x14ac:dyDescent="0.25">
      <c r="A446" s="37">
        <v>20</v>
      </c>
      <c r="B446" s="19"/>
      <c r="C446" s="19"/>
      <c r="D446" s="20"/>
      <c r="E446" s="47"/>
      <c r="F446" s="603"/>
      <c r="G446" s="778"/>
      <c r="H446" s="29"/>
      <c r="I446" s="773"/>
      <c r="J446" s="825"/>
      <c r="K446" s="773"/>
      <c r="L446" s="150"/>
      <c r="M446" s="773"/>
      <c r="N446" s="238"/>
      <c r="O446" s="773"/>
      <c r="P446" s="823"/>
      <c r="Q446" s="773"/>
      <c r="R446" s="824"/>
      <c r="S446" s="773"/>
      <c r="T446" s="176"/>
      <c r="U446" s="1060">
        <f t="shared" si="104"/>
        <v>0</v>
      </c>
      <c r="V446" s="1032"/>
      <c r="W446" s="204"/>
      <c r="X446" s="121">
        <f t="shared" si="113"/>
        <v>0</v>
      </c>
      <c r="Y446" s="959">
        <f t="shared" si="105"/>
        <v>0</v>
      </c>
      <c r="Z446" s="975"/>
      <c r="AA446" s="17">
        <f t="shared" si="106"/>
        <v>0</v>
      </c>
      <c r="AB446" s="17">
        <f t="shared" si="107"/>
        <v>0</v>
      </c>
      <c r="AC446" s="17">
        <f t="shared" si="108"/>
        <v>0</v>
      </c>
      <c r="AD446" s="17">
        <f t="shared" si="109"/>
        <v>0</v>
      </c>
      <c r="AE446" s="17">
        <f t="shared" si="110"/>
        <v>0</v>
      </c>
      <c r="AF446" s="17">
        <f t="shared" si="111"/>
        <v>0</v>
      </c>
      <c r="AG446" s="17">
        <f t="shared" si="112"/>
        <v>0</v>
      </c>
    </row>
    <row r="447" spans="1:33" ht="15.75" customHeight="1" x14ac:dyDescent="0.25">
      <c r="A447" s="37">
        <v>21</v>
      </c>
      <c r="B447" s="19"/>
      <c r="C447" s="19"/>
      <c r="D447" s="20"/>
      <c r="E447" s="47"/>
      <c r="F447" s="603"/>
      <c r="G447" s="778"/>
      <c r="H447" s="29"/>
      <c r="I447" s="773"/>
      <c r="J447" s="825"/>
      <c r="K447" s="773"/>
      <c r="L447" s="150"/>
      <c r="M447" s="773"/>
      <c r="N447" s="238"/>
      <c r="O447" s="773"/>
      <c r="P447" s="823"/>
      <c r="Q447" s="773"/>
      <c r="R447" s="824"/>
      <c r="S447" s="773"/>
      <c r="T447" s="176"/>
      <c r="U447" s="1060">
        <f t="shared" si="104"/>
        <v>0</v>
      </c>
      <c r="V447" s="1032"/>
      <c r="W447" s="204"/>
      <c r="X447" s="121">
        <f t="shared" si="113"/>
        <v>0</v>
      </c>
      <c r="Y447" s="959">
        <f t="shared" si="105"/>
        <v>0</v>
      </c>
      <c r="Z447" s="975"/>
      <c r="AA447" s="17">
        <f t="shared" si="106"/>
        <v>0</v>
      </c>
      <c r="AB447" s="17">
        <f t="shared" si="107"/>
        <v>0</v>
      </c>
      <c r="AC447" s="17">
        <f t="shared" si="108"/>
        <v>0</v>
      </c>
      <c r="AD447" s="17">
        <f t="shared" si="109"/>
        <v>0</v>
      </c>
      <c r="AE447" s="17">
        <f t="shared" si="110"/>
        <v>0</v>
      </c>
      <c r="AF447" s="17">
        <f t="shared" si="111"/>
        <v>0</v>
      </c>
      <c r="AG447" s="17">
        <f t="shared" si="112"/>
        <v>0</v>
      </c>
    </row>
    <row r="448" spans="1:33" ht="15.75" customHeight="1" x14ac:dyDescent="0.25">
      <c r="A448" s="37">
        <v>22</v>
      </c>
      <c r="B448" s="19"/>
      <c r="C448" s="19"/>
      <c r="D448" s="20"/>
      <c r="E448" s="47"/>
      <c r="F448" s="603"/>
      <c r="G448" s="778"/>
      <c r="H448" s="29"/>
      <c r="I448" s="773"/>
      <c r="J448" s="825"/>
      <c r="K448" s="773"/>
      <c r="L448" s="150"/>
      <c r="M448" s="773"/>
      <c r="N448" s="238"/>
      <c r="O448" s="773"/>
      <c r="P448" s="823"/>
      <c r="Q448" s="773"/>
      <c r="R448" s="824"/>
      <c r="S448" s="773"/>
      <c r="T448" s="176"/>
      <c r="U448" s="1060">
        <f t="shared" si="104"/>
        <v>0</v>
      </c>
      <c r="V448" s="1032"/>
      <c r="W448" s="204">
        <v>1</v>
      </c>
      <c r="X448" s="121">
        <f t="shared" si="113"/>
        <v>-1</v>
      </c>
      <c r="Y448" s="959">
        <f t="shared" si="105"/>
        <v>0</v>
      </c>
      <c r="Z448" s="975"/>
      <c r="AA448" s="17">
        <f t="shared" si="106"/>
        <v>0</v>
      </c>
      <c r="AB448" s="17">
        <f t="shared" si="107"/>
        <v>0</v>
      </c>
      <c r="AC448" s="17">
        <f t="shared" si="108"/>
        <v>0</v>
      </c>
      <c r="AD448" s="17">
        <f t="shared" si="109"/>
        <v>0</v>
      </c>
      <c r="AE448" s="17">
        <f t="shared" si="110"/>
        <v>0</v>
      </c>
      <c r="AF448" s="17">
        <f t="shared" si="111"/>
        <v>0</v>
      </c>
      <c r="AG448" s="17">
        <f t="shared" si="112"/>
        <v>0</v>
      </c>
    </row>
    <row r="449" spans="1:33" ht="15.75" customHeight="1" x14ac:dyDescent="0.25">
      <c r="A449" s="37">
        <v>23</v>
      </c>
      <c r="B449" s="19"/>
      <c r="C449" s="19"/>
      <c r="D449" s="20"/>
      <c r="E449" s="47"/>
      <c r="F449" s="603"/>
      <c r="G449" s="778"/>
      <c r="H449" s="29"/>
      <c r="I449" s="773"/>
      <c r="J449" s="825"/>
      <c r="K449" s="773"/>
      <c r="L449" s="150"/>
      <c r="M449" s="773"/>
      <c r="N449" s="238"/>
      <c r="O449" s="773"/>
      <c r="P449" s="823"/>
      <c r="Q449" s="773"/>
      <c r="R449" s="824"/>
      <c r="S449" s="773"/>
      <c r="T449" s="176"/>
      <c r="U449" s="1060">
        <f t="shared" si="104"/>
        <v>0</v>
      </c>
      <c r="V449" s="1032"/>
      <c r="W449" s="204"/>
      <c r="X449" s="121">
        <f t="shared" si="113"/>
        <v>0</v>
      </c>
      <c r="Y449" s="959">
        <f t="shared" si="105"/>
        <v>0</v>
      </c>
      <c r="Z449" s="975"/>
      <c r="AA449" s="17">
        <f t="shared" si="106"/>
        <v>0</v>
      </c>
      <c r="AB449" s="17">
        <f t="shared" si="107"/>
        <v>0</v>
      </c>
      <c r="AC449" s="17">
        <f t="shared" si="108"/>
        <v>0</v>
      </c>
      <c r="AD449" s="17">
        <f t="shared" si="109"/>
        <v>0</v>
      </c>
      <c r="AE449" s="17">
        <f t="shared" si="110"/>
        <v>0</v>
      </c>
      <c r="AF449" s="17">
        <f t="shared" si="111"/>
        <v>0</v>
      </c>
      <c r="AG449" s="17">
        <f t="shared" si="112"/>
        <v>0</v>
      </c>
    </row>
    <row r="450" spans="1:33" ht="15.75" customHeight="1" x14ac:dyDescent="0.25">
      <c r="A450" s="37">
        <v>24</v>
      </c>
      <c r="B450" s="19"/>
      <c r="C450" s="19"/>
      <c r="D450" s="20"/>
      <c r="E450" s="47"/>
      <c r="F450" s="603"/>
      <c r="G450" s="778"/>
      <c r="H450" s="29"/>
      <c r="I450" s="773"/>
      <c r="J450" s="825"/>
      <c r="K450" s="773"/>
      <c r="L450" s="150"/>
      <c r="M450" s="773"/>
      <c r="N450" s="238"/>
      <c r="O450" s="773"/>
      <c r="P450" s="823"/>
      <c r="Q450" s="773"/>
      <c r="R450" s="824"/>
      <c r="S450" s="773"/>
      <c r="T450" s="176"/>
      <c r="U450" s="1060">
        <f t="shared" si="104"/>
        <v>0</v>
      </c>
      <c r="V450" s="1032"/>
      <c r="W450" s="204"/>
      <c r="X450" s="121">
        <f t="shared" si="113"/>
        <v>0</v>
      </c>
      <c r="Y450" s="959">
        <f t="shared" si="105"/>
        <v>0</v>
      </c>
      <c r="Z450" s="975"/>
      <c r="AA450" s="17">
        <f t="shared" si="106"/>
        <v>0</v>
      </c>
      <c r="AB450" s="17">
        <f t="shared" si="107"/>
        <v>0</v>
      </c>
      <c r="AC450" s="17">
        <f t="shared" si="108"/>
        <v>0</v>
      </c>
      <c r="AD450" s="17">
        <f t="shared" si="109"/>
        <v>0</v>
      </c>
      <c r="AE450" s="17">
        <f t="shared" si="110"/>
        <v>0</v>
      </c>
      <c r="AF450" s="17">
        <f t="shared" si="111"/>
        <v>0</v>
      </c>
      <c r="AG450" s="17">
        <f t="shared" si="112"/>
        <v>0</v>
      </c>
    </row>
    <row r="451" spans="1:33" ht="15.75" customHeight="1" x14ac:dyDescent="0.25">
      <c r="A451" s="37">
        <v>25</v>
      </c>
      <c r="B451" s="26"/>
      <c r="C451" s="19"/>
      <c r="D451" s="20"/>
      <c r="E451" s="47"/>
      <c r="F451" s="603"/>
      <c r="G451" s="778"/>
      <c r="H451" s="29"/>
      <c r="I451" s="773"/>
      <c r="J451" s="825"/>
      <c r="K451" s="773"/>
      <c r="L451" s="150"/>
      <c r="M451" s="773"/>
      <c r="N451" s="238"/>
      <c r="O451" s="773"/>
      <c r="P451" s="823"/>
      <c r="Q451" s="773"/>
      <c r="R451" s="824"/>
      <c r="S451" s="773"/>
      <c r="T451" s="176"/>
      <c r="U451" s="1060">
        <f t="shared" si="104"/>
        <v>0</v>
      </c>
      <c r="V451" s="1032"/>
      <c r="W451" s="204"/>
      <c r="X451" s="121">
        <f t="shared" si="113"/>
        <v>0</v>
      </c>
      <c r="Y451" s="959">
        <f t="shared" si="105"/>
        <v>0</v>
      </c>
      <c r="Z451" s="975"/>
      <c r="AA451" s="17">
        <f t="shared" si="106"/>
        <v>0</v>
      </c>
      <c r="AB451" s="17">
        <f t="shared" si="107"/>
        <v>0</v>
      </c>
      <c r="AC451" s="17">
        <f t="shared" si="108"/>
        <v>0</v>
      </c>
      <c r="AD451" s="17">
        <f t="shared" si="109"/>
        <v>0</v>
      </c>
      <c r="AE451" s="17">
        <f t="shared" si="110"/>
        <v>0</v>
      </c>
      <c r="AF451" s="17">
        <f t="shared" si="111"/>
        <v>0</v>
      </c>
      <c r="AG451" s="17">
        <f t="shared" si="112"/>
        <v>0</v>
      </c>
    </row>
    <row r="452" spans="1:33" ht="15.75" customHeight="1" x14ac:dyDescent="0.25">
      <c r="A452" s="37">
        <v>26</v>
      </c>
      <c r="B452" s="26"/>
      <c r="C452" s="19"/>
      <c r="D452" s="20"/>
      <c r="E452" s="47"/>
      <c r="F452" s="603"/>
      <c r="G452" s="778"/>
      <c r="H452" s="29"/>
      <c r="I452" s="773"/>
      <c r="J452" s="825"/>
      <c r="K452" s="773"/>
      <c r="L452" s="150"/>
      <c r="M452" s="773"/>
      <c r="N452" s="238"/>
      <c r="O452" s="773"/>
      <c r="P452" s="823"/>
      <c r="Q452" s="773"/>
      <c r="R452" s="824"/>
      <c r="S452" s="773"/>
      <c r="T452" s="176"/>
      <c r="U452" s="1060">
        <f t="shared" si="104"/>
        <v>0</v>
      </c>
      <c r="V452" s="1032"/>
      <c r="W452" s="204"/>
      <c r="X452" s="121">
        <f t="shared" si="113"/>
        <v>0</v>
      </c>
      <c r="Y452" s="959">
        <f t="shared" si="105"/>
        <v>0</v>
      </c>
      <c r="Z452" s="975"/>
      <c r="AA452" s="17">
        <f t="shared" si="106"/>
        <v>0</v>
      </c>
      <c r="AB452" s="17">
        <f t="shared" si="107"/>
        <v>0</v>
      </c>
      <c r="AC452" s="17">
        <f t="shared" si="108"/>
        <v>0</v>
      </c>
      <c r="AD452" s="17">
        <f t="shared" si="109"/>
        <v>0</v>
      </c>
      <c r="AE452" s="17">
        <f t="shared" si="110"/>
        <v>0</v>
      </c>
      <c r="AF452" s="17">
        <f t="shared" si="111"/>
        <v>0</v>
      </c>
      <c r="AG452" s="17">
        <f t="shared" si="112"/>
        <v>0</v>
      </c>
    </row>
    <row r="453" spans="1:33" ht="15.75" customHeight="1" x14ac:dyDescent="0.25">
      <c r="A453" s="37">
        <v>27</v>
      </c>
      <c r="B453" s="26"/>
      <c r="C453" s="19"/>
      <c r="D453" s="20"/>
      <c r="E453" s="47"/>
      <c r="F453" s="603"/>
      <c r="G453" s="778"/>
      <c r="H453" s="29"/>
      <c r="I453" s="773"/>
      <c r="J453" s="825"/>
      <c r="K453" s="773"/>
      <c r="L453" s="150"/>
      <c r="M453" s="773"/>
      <c r="N453" s="238"/>
      <c r="O453" s="773"/>
      <c r="P453" s="823"/>
      <c r="Q453" s="773"/>
      <c r="R453" s="824"/>
      <c r="S453" s="773"/>
      <c r="T453" s="176"/>
      <c r="U453" s="1060">
        <f t="shared" si="104"/>
        <v>0</v>
      </c>
      <c r="V453" s="1032"/>
      <c r="W453" s="204"/>
      <c r="X453" s="121">
        <f t="shared" si="113"/>
        <v>0</v>
      </c>
      <c r="Y453" s="959">
        <f t="shared" si="105"/>
        <v>0</v>
      </c>
      <c r="Z453" s="975"/>
      <c r="AA453" s="17">
        <f t="shared" si="106"/>
        <v>0</v>
      </c>
      <c r="AB453" s="17">
        <f t="shared" si="107"/>
        <v>0</v>
      </c>
      <c r="AC453" s="17">
        <f t="shared" si="108"/>
        <v>0</v>
      </c>
      <c r="AD453" s="17">
        <f t="shared" si="109"/>
        <v>0</v>
      </c>
      <c r="AE453" s="17">
        <f t="shared" si="110"/>
        <v>0</v>
      </c>
      <c r="AF453" s="17">
        <f t="shared" si="111"/>
        <v>0</v>
      </c>
      <c r="AG453" s="17">
        <f t="shared" si="112"/>
        <v>0</v>
      </c>
    </row>
    <row r="454" spans="1:33" ht="15.75" customHeight="1" x14ac:dyDescent="0.25">
      <c r="A454" s="37">
        <v>28</v>
      </c>
      <c r="B454" s="26"/>
      <c r="C454" s="19"/>
      <c r="D454" s="20"/>
      <c r="E454" s="47"/>
      <c r="F454" s="603"/>
      <c r="G454" s="778"/>
      <c r="H454" s="29"/>
      <c r="I454" s="773"/>
      <c r="J454" s="825"/>
      <c r="K454" s="773"/>
      <c r="L454" s="150"/>
      <c r="M454" s="773"/>
      <c r="N454" s="238"/>
      <c r="O454" s="773"/>
      <c r="P454" s="823"/>
      <c r="Q454" s="773"/>
      <c r="R454" s="824"/>
      <c r="S454" s="773"/>
      <c r="T454" s="176"/>
      <c r="U454" s="1060">
        <f t="shared" si="104"/>
        <v>0</v>
      </c>
      <c r="V454" s="1032"/>
      <c r="W454" s="204"/>
      <c r="X454" s="121">
        <f t="shared" si="113"/>
        <v>0</v>
      </c>
      <c r="Y454" s="959">
        <f t="shared" si="105"/>
        <v>0</v>
      </c>
      <c r="Z454" s="975"/>
      <c r="AA454" s="17">
        <f t="shared" si="106"/>
        <v>0</v>
      </c>
      <c r="AB454" s="17">
        <f t="shared" si="107"/>
        <v>0</v>
      </c>
      <c r="AC454" s="17">
        <f t="shared" si="108"/>
        <v>0</v>
      </c>
      <c r="AD454" s="17">
        <f t="shared" si="109"/>
        <v>0</v>
      </c>
      <c r="AE454" s="17">
        <f t="shared" si="110"/>
        <v>0</v>
      </c>
      <c r="AF454" s="17">
        <f t="shared" si="111"/>
        <v>0</v>
      </c>
      <c r="AG454" s="17">
        <f t="shared" si="112"/>
        <v>0</v>
      </c>
    </row>
    <row r="455" spans="1:33" ht="15.75" customHeight="1" x14ac:dyDescent="0.25">
      <c r="A455" s="37">
        <v>29</v>
      </c>
      <c r="B455" s="26"/>
      <c r="C455" s="26"/>
      <c r="D455" s="20"/>
      <c r="E455" s="47"/>
      <c r="F455" s="603"/>
      <c r="G455" s="778"/>
      <c r="H455" s="29"/>
      <c r="I455" s="773"/>
      <c r="J455" s="825"/>
      <c r="K455" s="773"/>
      <c r="L455" s="150"/>
      <c r="M455" s="773"/>
      <c r="N455" s="238"/>
      <c r="O455" s="773"/>
      <c r="P455" s="823"/>
      <c r="Q455" s="773"/>
      <c r="R455" s="824"/>
      <c r="S455" s="773"/>
      <c r="T455" s="176"/>
      <c r="U455" s="1060">
        <f t="shared" si="104"/>
        <v>0</v>
      </c>
      <c r="V455" s="1032"/>
      <c r="W455" s="204"/>
      <c r="X455" s="121">
        <f t="shared" si="113"/>
        <v>0</v>
      </c>
      <c r="Y455" s="959">
        <f t="shared" si="105"/>
        <v>0</v>
      </c>
      <c r="Z455" s="975"/>
      <c r="AA455" s="17">
        <f t="shared" si="106"/>
        <v>0</v>
      </c>
      <c r="AB455" s="17">
        <f t="shared" si="107"/>
        <v>0</v>
      </c>
      <c r="AC455" s="17">
        <f t="shared" si="108"/>
        <v>0</v>
      </c>
      <c r="AD455" s="17">
        <f t="shared" si="109"/>
        <v>0</v>
      </c>
      <c r="AE455" s="17">
        <f t="shared" si="110"/>
        <v>0</v>
      </c>
      <c r="AF455" s="17">
        <f t="shared" si="111"/>
        <v>0</v>
      </c>
      <c r="AG455" s="17">
        <f t="shared" si="112"/>
        <v>0</v>
      </c>
    </row>
    <row r="456" spans="1:33" ht="15.75" customHeight="1" x14ac:dyDescent="0.25">
      <c r="A456" s="37">
        <v>30</v>
      </c>
      <c r="B456" s="26"/>
      <c r="C456" s="26"/>
      <c r="D456" s="20"/>
      <c r="E456" s="47"/>
      <c r="F456" s="603"/>
      <c r="G456" s="778"/>
      <c r="H456" s="29"/>
      <c r="I456" s="773"/>
      <c r="J456" s="825"/>
      <c r="K456" s="773"/>
      <c r="L456" s="150"/>
      <c r="M456" s="773"/>
      <c r="N456" s="238"/>
      <c r="O456" s="773"/>
      <c r="P456" s="823"/>
      <c r="Q456" s="773"/>
      <c r="R456" s="824"/>
      <c r="S456" s="773"/>
      <c r="T456" s="176"/>
      <c r="U456" s="1060">
        <f t="shared" si="104"/>
        <v>0</v>
      </c>
      <c r="V456" s="1032"/>
      <c r="W456" s="204"/>
      <c r="X456" s="121">
        <f t="shared" si="113"/>
        <v>0</v>
      </c>
      <c r="Y456" s="959">
        <f t="shared" si="105"/>
        <v>0</v>
      </c>
      <c r="Z456" s="975"/>
      <c r="AA456" s="17">
        <f t="shared" si="106"/>
        <v>0</v>
      </c>
      <c r="AB456" s="17">
        <f t="shared" si="107"/>
        <v>0</v>
      </c>
      <c r="AC456" s="17">
        <f t="shared" si="108"/>
        <v>0</v>
      </c>
      <c r="AD456" s="17">
        <f t="shared" si="109"/>
        <v>0</v>
      </c>
      <c r="AE456" s="17">
        <f t="shared" si="110"/>
        <v>0</v>
      </c>
      <c r="AF456" s="17">
        <f t="shared" si="111"/>
        <v>0</v>
      </c>
      <c r="AG456" s="17">
        <f t="shared" si="112"/>
        <v>0</v>
      </c>
    </row>
    <row r="457" spans="1:33" ht="15.75" customHeight="1" x14ac:dyDescent="0.25">
      <c r="A457" s="37">
        <v>31</v>
      </c>
      <c r="B457" s="26"/>
      <c r="C457" s="19"/>
      <c r="D457" s="20"/>
      <c r="E457" s="47"/>
      <c r="F457" s="603"/>
      <c r="G457" s="778"/>
      <c r="H457" s="29"/>
      <c r="I457" s="773"/>
      <c r="J457" s="825"/>
      <c r="K457" s="773"/>
      <c r="L457" s="150"/>
      <c r="M457" s="773"/>
      <c r="N457" s="238"/>
      <c r="O457" s="773"/>
      <c r="P457" s="823"/>
      <c r="Q457" s="773"/>
      <c r="R457" s="824"/>
      <c r="S457" s="773"/>
      <c r="T457" s="176"/>
      <c r="U457" s="1060">
        <f t="shared" ref="U457:U520" si="114">T457+R457+P457+N457+L457+J457+H457</f>
        <v>0</v>
      </c>
      <c r="V457" s="1032"/>
      <c r="W457" s="204"/>
      <c r="X457" s="121">
        <f t="shared" si="113"/>
        <v>0</v>
      </c>
      <c r="Y457" s="959">
        <f t="shared" ref="Y457:Y520" si="115">G457+I457+K457+M457+O457+Q457+S457</f>
        <v>0</v>
      </c>
      <c r="Z457" s="975"/>
      <c r="AA457" s="17">
        <f t="shared" ref="AA457:AA520" si="116">H457*C457</f>
        <v>0</v>
      </c>
      <c r="AB457" s="17">
        <f t="shared" ref="AB457:AB520" si="117">J457*C457</f>
        <v>0</v>
      </c>
      <c r="AC457" s="17">
        <f t="shared" ref="AC457:AC520" si="118">L457*C457</f>
        <v>0</v>
      </c>
      <c r="AD457" s="17">
        <f t="shared" ref="AD457:AD520" si="119">N457*C457</f>
        <v>0</v>
      </c>
      <c r="AE457" s="17">
        <f t="shared" ref="AE457:AE520" si="120">P457*C457</f>
        <v>0</v>
      </c>
      <c r="AF457" s="17">
        <f t="shared" ref="AF457:AF520" si="121">R457*C457</f>
        <v>0</v>
      </c>
      <c r="AG457" s="17">
        <f t="shared" ref="AG457:AG520" si="122">T457*C457</f>
        <v>0</v>
      </c>
    </row>
    <row r="458" spans="1:33" ht="15.75" customHeight="1" x14ac:dyDescent="0.25">
      <c r="A458" s="37">
        <v>32</v>
      </c>
      <c r="B458" s="26"/>
      <c r="C458" s="19"/>
      <c r="D458" s="20"/>
      <c r="E458" s="47"/>
      <c r="F458" s="603"/>
      <c r="G458" s="778"/>
      <c r="H458" s="29"/>
      <c r="I458" s="773"/>
      <c r="J458" s="825"/>
      <c r="K458" s="773"/>
      <c r="L458" s="150"/>
      <c r="M458" s="773"/>
      <c r="N458" s="238"/>
      <c r="O458" s="773"/>
      <c r="P458" s="823"/>
      <c r="Q458" s="773"/>
      <c r="R458" s="824"/>
      <c r="S458" s="773"/>
      <c r="T458" s="176"/>
      <c r="U458" s="1060">
        <f t="shared" si="114"/>
        <v>0</v>
      </c>
      <c r="V458" s="1032"/>
      <c r="W458" s="204">
        <v>1</v>
      </c>
      <c r="X458" s="121">
        <f t="shared" si="113"/>
        <v>-1</v>
      </c>
      <c r="Y458" s="959">
        <f t="shared" si="115"/>
        <v>0</v>
      </c>
      <c r="Z458" s="975"/>
      <c r="AA458" s="17">
        <f t="shared" si="116"/>
        <v>0</v>
      </c>
      <c r="AB458" s="17">
        <f t="shared" si="117"/>
        <v>0</v>
      </c>
      <c r="AC458" s="17">
        <f t="shared" si="118"/>
        <v>0</v>
      </c>
      <c r="AD458" s="17">
        <f t="shared" si="119"/>
        <v>0</v>
      </c>
      <c r="AE458" s="17">
        <f t="shared" si="120"/>
        <v>0</v>
      </c>
      <c r="AF458" s="17">
        <f t="shared" si="121"/>
        <v>0</v>
      </c>
      <c r="AG458" s="17">
        <f t="shared" si="122"/>
        <v>0</v>
      </c>
    </row>
    <row r="459" spans="1:33" ht="15.75" customHeight="1" x14ac:dyDescent="0.25">
      <c r="A459" s="37">
        <v>33</v>
      </c>
      <c r="B459" s="26"/>
      <c r="C459" s="26"/>
      <c r="D459" s="20"/>
      <c r="E459" s="47"/>
      <c r="F459" s="603"/>
      <c r="G459" s="778"/>
      <c r="H459" s="29"/>
      <c r="I459" s="773"/>
      <c r="J459" s="825"/>
      <c r="K459" s="773"/>
      <c r="L459" s="150"/>
      <c r="M459" s="773"/>
      <c r="N459" s="238"/>
      <c r="O459" s="773"/>
      <c r="P459" s="823"/>
      <c r="Q459" s="773"/>
      <c r="R459" s="824"/>
      <c r="S459" s="773"/>
      <c r="T459" s="176"/>
      <c r="U459" s="1060">
        <f t="shared" si="114"/>
        <v>0</v>
      </c>
      <c r="V459" s="1032"/>
      <c r="W459" s="204"/>
      <c r="X459" s="121">
        <f t="shared" si="113"/>
        <v>0</v>
      </c>
      <c r="Y459" s="959">
        <f t="shared" si="115"/>
        <v>0</v>
      </c>
      <c r="Z459" s="975"/>
      <c r="AA459" s="17">
        <f t="shared" si="116"/>
        <v>0</v>
      </c>
      <c r="AB459" s="17">
        <f t="shared" si="117"/>
        <v>0</v>
      </c>
      <c r="AC459" s="17">
        <f t="shared" si="118"/>
        <v>0</v>
      </c>
      <c r="AD459" s="17">
        <f t="shared" si="119"/>
        <v>0</v>
      </c>
      <c r="AE459" s="17">
        <f t="shared" si="120"/>
        <v>0</v>
      </c>
      <c r="AF459" s="17">
        <f t="shared" si="121"/>
        <v>0</v>
      </c>
      <c r="AG459" s="17">
        <f t="shared" si="122"/>
        <v>0</v>
      </c>
    </row>
    <row r="460" spans="1:33" ht="15.75" customHeight="1" x14ac:dyDescent="0.25">
      <c r="A460" s="37">
        <v>34</v>
      </c>
      <c r="B460" s="26"/>
      <c r="C460" s="26"/>
      <c r="D460" s="20"/>
      <c r="E460" s="47"/>
      <c r="F460" s="603"/>
      <c r="G460" s="778"/>
      <c r="H460" s="29"/>
      <c r="I460" s="773"/>
      <c r="J460" s="825"/>
      <c r="K460" s="773"/>
      <c r="L460" s="150"/>
      <c r="M460" s="773"/>
      <c r="N460" s="238"/>
      <c r="O460" s="773"/>
      <c r="P460" s="823"/>
      <c r="Q460" s="773"/>
      <c r="R460" s="824"/>
      <c r="S460" s="773"/>
      <c r="T460" s="176"/>
      <c r="U460" s="1060">
        <f t="shared" si="114"/>
        <v>0</v>
      </c>
      <c r="V460" s="1032"/>
      <c r="W460" s="204"/>
      <c r="X460" s="121">
        <f t="shared" si="113"/>
        <v>0</v>
      </c>
      <c r="Y460" s="959">
        <f t="shared" si="115"/>
        <v>0</v>
      </c>
      <c r="Z460" s="975"/>
      <c r="AA460" s="17">
        <f t="shared" si="116"/>
        <v>0</v>
      </c>
      <c r="AB460" s="17">
        <f t="shared" si="117"/>
        <v>0</v>
      </c>
      <c r="AC460" s="17">
        <f t="shared" si="118"/>
        <v>0</v>
      </c>
      <c r="AD460" s="17">
        <f t="shared" si="119"/>
        <v>0</v>
      </c>
      <c r="AE460" s="17">
        <f t="shared" si="120"/>
        <v>0</v>
      </c>
      <c r="AF460" s="17">
        <f t="shared" si="121"/>
        <v>0</v>
      </c>
      <c r="AG460" s="17">
        <f t="shared" si="122"/>
        <v>0</v>
      </c>
    </row>
    <row r="461" spans="1:33" ht="15.75" customHeight="1" x14ac:dyDescent="0.25">
      <c r="A461" s="37">
        <v>35</v>
      </c>
      <c r="B461" s="26"/>
      <c r="C461" s="26"/>
      <c r="D461" s="20"/>
      <c r="E461" s="47"/>
      <c r="F461" s="603"/>
      <c r="G461" s="778"/>
      <c r="H461" s="29"/>
      <c r="I461" s="773"/>
      <c r="J461" s="825"/>
      <c r="K461" s="773"/>
      <c r="L461" s="150"/>
      <c r="M461" s="773"/>
      <c r="N461" s="238"/>
      <c r="O461" s="773"/>
      <c r="P461" s="823"/>
      <c r="Q461" s="773"/>
      <c r="R461" s="824"/>
      <c r="S461" s="773"/>
      <c r="T461" s="176"/>
      <c r="U461" s="1060">
        <f t="shared" si="114"/>
        <v>0</v>
      </c>
      <c r="V461" s="1032"/>
      <c r="W461" s="204"/>
      <c r="X461" s="121">
        <f t="shared" si="113"/>
        <v>0</v>
      </c>
      <c r="Y461" s="959">
        <f t="shared" si="115"/>
        <v>0</v>
      </c>
      <c r="Z461" s="975"/>
      <c r="AA461" s="17">
        <f t="shared" si="116"/>
        <v>0</v>
      </c>
      <c r="AB461" s="17">
        <f t="shared" si="117"/>
        <v>0</v>
      </c>
      <c r="AC461" s="17">
        <f t="shared" si="118"/>
        <v>0</v>
      </c>
      <c r="AD461" s="17">
        <f t="shared" si="119"/>
        <v>0</v>
      </c>
      <c r="AE461" s="17">
        <f t="shared" si="120"/>
        <v>0</v>
      </c>
      <c r="AF461" s="17">
        <f t="shared" si="121"/>
        <v>0</v>
      </c>
      <c r="AG461" s="17">
        <f t="shared" si="122"/>
        <v>0</v>
      </c>
    </row>
    <row r="462" spans="1:33" ht="15.75" customHeight="1" x14ac:dyDescent="0.25">
      <c r="A462" s="37">
        <v>36</v>
      </c>
      <c r="B462" s="26"/>
      <c r="C462" s="26"/>
      <c r="D462" s="20"/>
      <c r="E462" s="47"/>
      <c r="F462" s="603"/>
      <c r="G462" s="778"/>
      <c r="H462" s="29"/>
      <c r="I462" s="773"/>
      <c r="J462" s="825"/>
      <c r="K462" s="773"/>
      <c r="L462" s="150"/>
      <c r="M462" s="773"/>
      <c r="N462" s="238"/>
      <c r="O462" s="773"/>
      <c r="P462" s="823"/>
      <c r="Q462" s="773"/>
      <c r="R462" s="824"/>
      <c r="S462" s="773"/>
      <c r="T462" s="176"/>
      <c r="U462" s="1060">
        <f t="shared" si="114"/>
        <v>0</v>
      </c>
      <c r="V462" s="1032"/>
      <c r="W462" s="204"/>
      <c r="X462" s="121">
        <f t="shared" si="113"/>
        <v>0</v>
      </c>
      <c r="Y462" s="959">
        <f t="shared" si="115"/>
        <v>0</v>
      </c>
      <c r="Z462" s="975"/>
      <c r="AA462" s="17">
        <f t="shared" si="116"/>
        <v>0</v>
      </c>
      <c r="AB462" s="17">
        <f t="shared" si="117"/>
        <v>0</v>
      </c>
      <c r="AC462" s="17">
        <f t="shared" si="118"/>
        <v>0</v>
      </c>
      <c r="AD462" s="17">
        <f t="shared" si="119"/>
        <v>0</v>
      </c>
      <c r="AE462" s="17">
        <f t="shared" si="120"/>
        <v>0</v>
      </c>
      <c r="AF462" s="17">
        <f t="shared" si="121"/>
        <v>0</v>
      </c>
      <c r="AG462" s="17">
        <f t="shared" si="122"/>
        <v>0</v>
      </c>
    </row>
    <row r="463" spans="1:33" ht="15.75" customHeight="1" x14ac:dyDescent="0.25">
      <c r="A463" s="37">
        <v>37</v>
      </c>
      <c r="B463" s="26"/>
      <c r="C463" s="26"/>
      <c r="D463" s="20"/>
      <c r="E463" s="47"/>
      <c r="F463" s="603"/>
      <c r="G463" s="778"/>
      <c r="H463" s="29"/>
      <c r="I463" s="773"/>
      <c r="J463" s="825"/>
      <c r="K463" s="773"/>
      <c r="L463" s="150"/>
      <c r="M463" s="773"/>
      <c r="N463" s="238"/>
      <c r="O463" s="773"/>
      <c r="P463" s="823"/>
      <c r="Q463" s="773"/>
      <c r="R463" s="824"/>
      <c r="S463" s="773"/>
      <c r="T463" s="176"/>
      <c r="U463" s="1060">
        <f t="shared" si="114"/>
        <v>0</v>
      </c>
      <c r="V463" s="1032"/>
      <c r="W463" s="204"/>
      <c r="X463" s="121">
        <f t="shared" si="113"/>
        <v>0</v>
      </c>
      <c r="Y463" s="959">
        <f t="shared" si="115"/>
        <v>0</v>
      </c>
      <c r="Z463" s="975"/>
      <c r="AA463" s="17">
        <f t="shared" si="116"/>
        <v>0</v>
      </c>
      <c r="AB463" s="17">
        <f t="shared" si="117"/>
        <v>0</v>
      </c>
      <c r="AC463" s="17">
        <f t="shared" si="118"/>
        <v>0</v>
      </c>
      <c r="AD463" s="17">
        <f t="shared" si="119"/>
        <v>0</v>
      </c>
      <c r="AE463" s="17">
        <f t="shared" si="120"/>
        <v>0</v>
      </c>
      <c r="AF463" s="17">
        <f t="shared" si="121"/>
        <v>0</v>
      </c>
      <c r="AG463" s="17">
        <f t="shared" si="122"/>
        <v>0</v>
      </c>
    </row>
    <row r="464" spans="1:33" ht="15.75" customHeight="1" x14ac:dyDescent="0.25">
      <c r="A464" s="37">
        <v>38</v>
      </c>
      <c r="B464" s="26"/>
      <c r="C464" s="26"/>
      <c r="D464" s="20"/>
      <c r="E464" s="47"/>
      <c r="F464" s="603"/>
      <c r="G464" s="778"/>
      <c r="H464" s="29"/>
      <c r="I464" s="773"/>
      <c r="J464" s="822"/>
      <c r="K464" s="773"/>
      <c r="L464" s="150"/>
      <c r="M464" s="773"/>
      <c r="N464" s="238"/>
      <c r="O464" s="773"/>
      <c r="P464" s="823"/>
      <c r="Q464" s="773"/>
      <c r="R464" s="824"/>
      <c r="S464" s="773"/>
      <c r="T464" s="176"/>
      <c r="U464" s="1060">
        <f t="shared" si="114"/>
        <v>0</v>
      </c>
      <c r="V464" s="1032"/>
      <c r="W464" s="204"/>
      <c r="X464" s="121">
        <f t="shared" si="113"/>
        <v>0</v>
      </c>
      <c r="Y464" s="959">
        <f t="shared" si="115"/>
        <v>0</v>
      </c>
      <c r="Z464" s="975"/>
      <c r="AA464" s="17">
        <f t="shared" si="116"/>
        <v>0</v>
      </c>
      <c r="AB464" s="17">
        <f t="shared" si="117"/>
        <v>0</v>
      </c>
      <c r="AC464" s="17">
        <f t="shared" si="118"/>
        <v>0</v>
      </c>
      <c r="AD464" s="17">
        <f t="shared" si="119"/>
        <v>0</v>
      </c>
      <c r="AE464" s="17">
        <f t="shared" si="120"/>
        <v>0</v>
      </c>
      <c r="AF464" s="17">
        <f t="shared" si="121"/>
        <v>0</v>
      </c>
      <c r="AG464" s="17">
        <f t="shared" si="122"/>
        <v>0</v>
      </c>
    </row>
    <row r="465" spans="1:33" ht="15.75" customHeight="1" x14ac:dyDescent="0.25">
      <c r="A465" s="37">
        <v>39</v>
      </c>
      <c r="B465" s="26"/>
      <c r="C465" s="26"/>
      <c r="D465" s="20"/>
      <c r="E465" s="47"/>
      <c r="F465" s="603"/>
      <c r="G465" s="778"/>
      <c r="H465" s="29"/>
      <c r="I465" s="773"/>
      <c r="J465" s="822"/>
      <c r="K465" s="773"/>
      <c r="L465" s="150"/>
      <c r="M465" s="773"/>
      <c r="N465" s="238"/>
      <c r="O465" s="773"/>
      <c r="P465" s="823"/>
      <c r="Q465" s="773"/>
      <c r="R465" s="824"/>
      <c r="S465" s="773"/>
      <c r="T465" s="176"/>
      <c r="U465" s="1060">
        <f t="shared" si="114"/>
        <v>0</v>
      </c>
      <c r="V465" s="1032"/>
      <c r="W465" s="204"/>
      <c r="X465" s="121">
        <f t="shared" si="113"/>
        <v>0</v>
      </c>
      <c r="Y465" s="959">
        <f t="shared" si="115"/>
        <v>0</v>
      </c>
      <c r="Z465" s="975"/>
      <c r="AA465" s="17">
        <f t="shared" si="116"/>
        <v>0</v>
      </c>
      <c r="AB465" s="17">
        <f t="shared" si="117"/>
        <v>0</v>
      </c>
      <c r="AC465" s="17">
        <f t="shared" si="118"/>
        <v>0</v>
      </c>
      <c r="AD465" s="17">
        <f t="shared" si="119"/>
        <v>0</v>
      </c>
      <c r="AE465" s="17">
        <f t="shared" si="120"/>
        <v>0</v>
      </c>
      <c r="AF465" s="17">
        <f t="shared" si="121"/>
        <v>0</v>
      </c>
      <c r="AG465" s="17">
        <f t="shared" si="122"/>
        <v>0</v>
      </c>
    </row>
    <row r="466" spans="1:33" ht="15.75" customHeight="1" x14ac:dyDescent="0.25">
      <c r="A466" s="37">
        <v>40</v>
      </c>
      <c r="B466" s="26"/>
      <c r="C466" s="26"/>
      <c r="D466" s="20"/>
      <c r="E466" s="47"/>
      <c r="F466" s="603"/>
      <c r="G466" s="778"/>
      <c r="H466" s="29"/>
      <c r="I466" s="773"/>
      <c r="J466" s="822"/>
      <c r="K466" s="773"/>
      <c r="L466" s="150"/>
      <c r="M466" s="773"/>
      <c r="N466" s="238"/>
      <c r="O466" s="773"/>
      <c r="P466" s="823"/>
      <c r="Q466" s="773"/>
      <c r="R466" s="824"/>
      <c r="S466" s="773"/>
      <c r="T466" s="176"/>
      <c r="U466" s="1060">
        <f t="shared" si="114"/>
        <v>0</v>
      </c>
      <c r="V466" s="1032"/>
      <c r="W466" s="204"/>
      <c r="X466" s="121">
        <f t="shared" si="113"/>
        <v>0</v>
      </c>
      <c r="Y466" s="959">
        <f t="shared" si="115"/>
        <v>0</v>
      </c>
      <c r="Z466" s="975"/>
      <c r="AA466" s="17">
        <f t="shared" si="116"/>
        <v>0</v>
      </c>
      <c r="AB466" s="17">
        <f t="shared" si="117"/>
        <v>0</v>
      </c>
      <c r="AC466" s="17">
        <f t="shared" si="118"/>
        <v>0</v>
      </c>
      <c r="AD466" s="17">
        <f t="shared" si="119"/>
        <v>0</v>
      </c>
      <c r="AE466" s="17">
        <f t="shared" si="120"/>
        <v>0</v>
      </c>
      <c r="AF466" s="17">
        <f t="shared" si="121"/>
        <v>0</v>
      </c>
      <c r="AG466" s="17">
        <f t="shared" si="122"/>
        <v>0</v>
      </c>
    </row>
    <row r="467" spans="1:33" ht="15.75" customHeight="1" x14ac:dyDescent="0.25">
      <c r="A467" s="37">
        <v>41</v>
      </c>
      <c r="B467" s="26"/>
      <c r="C467" s="26"/>
      <c r="D467" s="20"/>
      <c r="E467" s="47"/>
      <c r="F467" s="603"/>
      <c r="G467" s="778"/>
      <c r="H467" s="29"/>
      <c r="I467" s="773"/>
      <c r="J467" s="822"/>
      <c r="K467" s="773"/>
      <c r="L467" s="150"/>
      <c r="M467" s="773"/>
      <c r="N467" s="238"/>
      <c r="O467" s="773"/>
      <c r="P467" s="823"/>
      <c r="Q467" s="773"/>
      <c r="R467" s="824"/>
      <c r="S467" s="773"/>
      <c r="T467" s="176"/>
      <c r="U467" s="1060">
        <f t="shared" si="114"/>
        <v>0</v>
      </c>
      <c r="V467" s="1032"/>
      <c r="W467" s="204"/>
      <c r="X467" s="121">
        <f t="shared" si="113"/>
        <v>0</v>
      </c>
      <c r="Y467" s="959">
        <f t="shared" si="115"/>
        <v>0</v>
      </c>
      <c r="Z467" s="975"/>
      <c r="AA467" s="17">
        <f t="shared" si="116"/>
        <v>0</v>
      </c>
      <c r="AB467" s="17">
        <f t="shared" si="117"/>
        <v>0</v>
      </c>
      <c r="AC467" s="17">
        <f t="shared" si="118"/>
        <v>0</v>
      </c>
      <c r="AD467" s="17">
        <f t="shared" si="119"/>
        <v>0</v>
      </c>
      <c r="AE467" s="17">
        <f t="shared" si="120"/>
        <v>0</v>
      </c>
      <c r="AF467" s="17">
        <f t="shared" si="121"/>
        <v>0</v>
      </c>
      <c r="AG467" s="17">
        <f t="shared" si="122"/>
        <v>0</v>
      </c>
    </row>
    <row r="468" spans="1:33" ht="15.75" customHeight="1" x14ac:dyDescent="0.25">
      <c r="A468" s="37">
        <v>42</v>
      </c>
      <c r="B468" s="26"/>
      <c r="C468" s="19"/>
      <c r="D468" s="20"/>
      <c r="E468" s="47"/>
      <c r="F468" s="603"/>
      <c r="G468" s="778"/>
      <c r="H468" s="29"/>
      <c r="I468" s="773"/>
      <c r="J468" s="822"/>
      <c r="K468" s="773"/>
      <c r="L468" s="150"/>
      <c r="M468" s="773"/>
      <c r="N468" s="238"/>
      <c r="O468" s="773"/>
      <c r="P468" s="823"/>
      <c r="Q468" s="773"/>
      <c r="R468" s="824"/>
      <c r="S468" s="773"/>
      <c r="T468" s="176"/>
      <c r="U468" s="1060">
        <f t="shared" si="114"/>
        <v>0</v>
      </c>
      <c r="V468" s="1032"/>
      <c r="W468" s="204"/>
      <c r="X468" s="121">
        <f t="shared" si="113"/>
        <v>0</v>
      </c>
      <c r="Y468" s="959">
        <f t="shared" si="115"/>
        <v>0</v>
      </c>
      <c r="Z468" s="975"/>
      <c r="AA468" s="17">
        <f t="shared" si="116"/>
        <v>0</v>
      </c>
      <c r="AB468" s="17">
        <f t="shared" si="117"/>
        <v>0</v>
      </c>
      <c r="AC468" s="17">
        <f t="shared" si="118"/>
        <v>0</v>
      </c>
      <c r="AD468" s="17">
        <f t="shared" si="119"/>
        <v>0</v>
      </c>
      <c r="AE468" s="17">
        <f t="shared" si="120"/>
        <v>0</v>
      </c>
      <c r="AF468" s="17">
        <f t="shared" si="121"/>
        <v>0</v>
      </c>
      <c r="AG468" s="17">
        <f t="shared" si="122"/>
        <v>0</v>
      </c>
    </row>
    <row r="469" spans="1:33" ht="15.75" customHeight="1" x14ac:dyDescent="0.25">
      <c r="A469" s="37">
        <v>43</v>
      </c>
      <c r="B469" s="26"/>
      <c r="C469" s="19"/>
      <c r="D469" s="20"/>
      <c r="E469" s="47"/>
      <c r="F469" s="603"/>
      <c r="G469" s="778"/>
      <c r="H469" s="29"/>
      <c r="I469" s="773"/>
      <c r="J469" s="822"/>
      <c r="K469" s="773"/>
      <c r="L469" s="150"/>
      <c r="M469" s="773"/>
      <c r="N469" s="238"/>
      <c r="O469" s="773"/>
      <c r="P469" s="823"/>
      <c r="Q469" s="773"/>
      <c r="R469" s="824"/>
      <c r="S469" s="773"/>
      <c r="T469" s="176"/>
      <c r="U469" s="1060">
        <f t="shared" si="114"/>
        <v>0</v>
      </c>
      <c r="V469" s="1032"/>
      <c r="W469" s="204"/>
      <c r="X469" s="121">
        <f t="shared" si="113"/>
        <v>0</v>
      </c>
      <c r="Y469" s="959">
        <f t="shared" si="115"/>
        <v>0</v>
      </c>
      <c r="Z469" s="975"/>
      <c r="AA469" s="17">
        <f t="shared" si="116"/>
        <v>0</v>
      </c>
      <c r="AB469" s="17">
        <f t="shared" si="117"/>
        <v>0</v>
      </c>
      <c r="AC469" s="17">
        <f t="shared" si="118"/>
        <v>0</v>
      </c>
      <c r="AD469" s="17">
        <f t="shared" si="119"/>
        <v>0</v>
      </c>
      <c r="AE469" s="17">
        <f t="shared" si="120"/>
        <v>0</v>
      </c>
      <c r="AF469" s="17">
        <f t="shared" si="121"/>
        <v>0</v>
      </c>
      <c r="AG469" s="17">
        <f t="shared" si="122"/>
        <v>0</v>
      </c>
    </row>
    <row r="470" spans="1:33" ht="15.75" customHeight="1" x14ac:dyDescent="0.25">
      <c r="A470" s="37">
        <v>44</v>
      </c>
      <c r="B470" s="26"/>
      <c r="C470" s="19"/>
      <c r="D470" s="20"/>
      <c r="E470" s="47"/>
      <c r="F470" s="603"/>
      <c r="G470" s="778"/>
      <c r="H470" s="29"/>
      <c r="I470" s="773"/>
      <c r="J470" s="822"/>
      <c r="K470" s="773"/>
      <c r="L470" s="150"/>
      <c r="M470" s="773"/>
      <c r="N470" s="238"/>
      <c r="O470" s="773"/>
      <c r="P470" s="823"/>
      <c r="Q470" s="773"/>
      <c r="R470" s="824"/>
      <c r="S470" s="773"/>
      <c r="T470" s="176"/>
      <c r="U470" s="1060">
        <f t="shared" si="114"/>
        <v>0</v>
      </c>
      <c r="V470" s="1032"/>
      <c r="W470" s="204"/>
      <c r="X470" s="121">
        <f t="shared" si="113"/>
        <v>0</v>
      </c>
      <c r="Y470" s="959">
        <f t="shared" si="115"/>
        <v>0</v>
      </c>
      <c r="Z470" s="975"/>
      <c r="AA470" s="17">
        <f t="shared" si="116"/>
        <v>0</v>
      </c>
      <c r="AB470" s="17">
        <f t="shared" si="117"/>
        <v>0</v>
      </c>
      <c r="AC470" s="17">
        <f t="shared" si="118"/>
        <v>0</v>
      </c>
      <c r="AD470" s="17">
        <f t="shared" si="119"/>
        <v>0</v>
      </c>
      <c r="AE470" s="17">
        <f t="shared" si="120"/>
        <v>0</v>
      </c>
      <c r="AF470" s="17">
        <f t="shared" si="121"/>
        <v>0</v>
      </c>
      <c r="AG470" s="17">
        <f t="shared" si="122"/>
        <v>0</v>
      </c>
    </row>
    <row r="471" spans="1:33" ht="15.75" customHeight="1" x14ac:dyDescent="0.25">
      <c r="A471" s="37">
        <v>45</v>
      </c>
      <c r="B471" s="18"/>
      <c r="C471" s="18"/>
      <c r="D471" s="20"/>
      <c r="E471" s="47"/>
      <c r="F471" s="603"/>
      <c r="G471" s="778"/>
      <c r="H471" s="29"/>
      <c r="I471" s="773"/>
      <c r="J471" s="822"/>
      <c r="K471" s="773"/>
      <c r="L471" s="150"/>
      <c r="M471" s="773"/>
      <c r="N471" s="238"/>
      <c r="O471" s="773"/>
      <c r="P471" s="823"/>
      <c r="Q471" s="773"/>
      <c r="R471" s="824"/>
      <c r="S471" s="773"/>
      <c r="T471" s="176"/>
      <c r="U471" s="1060">
        <f t="shared" si="114"/>
        <v>0</v>
      </c>
      <c r="V471" s="1032"/>
      <c r="W471" s="204"/>
      <c r="X471" s="121">
        <f t="shared" si="113"/>
        <v>0</v>
      </c>
      <c r="Y471" s="959">
        <f t="shared" si="115"/>
        <v>0</v>
      </c>
      <c r="Z471" s="975"/>
      <c r="AA471" s="17">
        <f t="shared" si="116"/>
        <v>0</v>
      </c>
      <c r="AB471" s="17">
        <f t="shared" si="117"/>
        <v>0</v>
      </c>
      <c r="AC471" s="17">
        <f t="shared" si="118"/>
        <v>0</v>
      </c>
      <c r="AD471" s="17">
        <f t="shared" si="119"/>
        <v>0</v>
      </c>
      <c r="AE471" s="17">
        <f t="shared" si="120"/>
        <v>0</v>
      </c>
      <c r="AF471" s="17">
        <f t="shared" si="121"/>
        <v>0</v>
      </c>
      <c r="AG471" s="17">
        <f t="shared" si="122"/>
        <v>0</v>
      </c>
    </row>
    <row r="472" spans="1:33" ht="15.75" customHeight="1" x14ac:dyDescent="0.25">
      <c r="A472" s="37">
        <v>46</v>
      </c>
      <c r="B472" s="18"/>
      <c r="C472" s="18"/>
      <c r="D472" s="20"/>
      <c r="E472" s="47"/>
      <c r="F472" s="603"/>
      <c r="G472" s="778"/>
      <c r="H472" s="29"/>
      <c r="I472" s="773"/>
      <c r="J472" s="822"/>
      <c r="K472" s="773"/>
      <c r="L472" s="150"/>
      <c r="M472" s="773"/>
      <c r="N472" s="238"/>
      <c r="O472" s="773"/>
      <c r="P472" s="823"/>
      <c r="Q472" s="773"/>
      <c r="R472" s="824"/>
      <c r="S472" s="773"/>
      <c r="T472" s="176"/>
      <c r="U472" s="1060">
        <f t="shared" si="114"/>
        <v>0</v>
      </c>
      <c r="V472" s="1032"/>
      <c r="W472" s="204"/>
      <c r="X472" s="121">
        <f t="shared" si="113"/>
        <v>0</v>
      </c>
      <c r="Y472" s="959">
        <f t="shared" si="115"/>
        <v>0</v>
      </c>
      <c r="Z472" s="975"/>
      <c r="AA472" s="17">
        <f t="shared" si="116"/>
        <v>0</v>
      </c>
      <c r="AB472" s="17">
        <f t="shared" si="117"/>
        <v>0</v>
      </c>
      <c r="AC472" s="17">
        <f t="shared" si="118"/>
        <v>0</v>
      </c>
      <c r="AD472" s="17">
        <f t="shared" si="119"/>
        <v>0</v>
      </c>
      <c r="AE472" s="17">
        <f t="shared" si="120"/>
        <v>0</v>
      </c>
      <c r="AF472" s="17">
        <f t="shared" si="121"/>
        <v>0</v>
      </c>
      <c r="AG472" s="17">
        <f t="shared" si="122"/>
        <v>0</v>
      </c>
    </row>
    <row r="473" spans="1:33" ht="15.75" customHeight="1" x14ac:dyDescent="0.25">
      <c r="A473" s="37">
        <v>47</v>
      </c>
      <c r="B473" s="18"/>
      <c r="C473" s="18"/>
      <c r="D473" s="20"/>
      <c r="E473" s="47"/>
      <c r="F473" s="603"/>
      <c r="G473" s="778"/>
      <c r="H473" s="29"/>
      <c r="I473" s="773"/>
      <c r="J473" s="822"/>
      <c r="K473" s="773"/>
      <c r="L473" s="150"/>
      <c r="M473" s="773"/>
      <c r="N473" s="238"/>
      <c r="O473" s="773"/>
      <c r="P473" s="823"/>
      <c r="Q473" s="773"/>
      <c r="R473" s="824"/>
      <c r="S473" s="773"/>
      <c r="T473" s="176"/>
      <c r="U473" s="1060">
        <f t="shared" si="114"/>
        <v>0</v>
      </c>
      <c r="V473" s="1032"/>
      <c r="W473" s="204"/>
      <c r="X473" s="121">
        <f t="shared" si="113"/>
        <v>0</v>
      </c>
      <c r="Y473" s="959">
        <f t="shared" si="115"/>
        <v>0</v>
      </c>
      <c r="Z473" s="975"/>
      <c r="AA473" s="17">
        <f t="shared" si="116"/>
        <v>0</v>
      </c>
      <c r="AB473" s="17">
        <f t="shared" si="117"/>
        <v>0</v>
      </c>
      <c r="AC473" s="17">
        <f t="shared" si="118"/>
        <v>0</v>
      </c>
      <c r="AD473" s="17">
        <f t="shared" si="119"/>
        <v>0</v>
      </c>
      <c r="AE473" s="17">
        <f t="shared" si="120"/>
        <v>0</v>
      </c>
      <c r="AF473" s="17">
        <f t="shared" si="121"/>
        <v>0</v>
      </c>
      <c r="AG473" s="17">
        <f t="shared" si="122"/>
        <v>0</v>
      </c>
    </row>
    <row r="474" spans="1:33" ht="15.75" customHeight="1" x14ac:dyDescent="0.25">
      <c r="A474" s="37">
        <v>48</v>
      </c>
      <c r="B474" s="18"/>
      <c r="C474" s="18"/>
      <c r="D474" s="20"/>
      <c r="E474" s="47"/>
      <c r="F474" s="603"/>
      <c r="G474" s="778"/>
      <c r="H474" s="29"/>
      <c r="I474" s="773"/>
      <c r="J474" s="822"/>
      <c r="K474" s="773"/>
      <c r="L474" s="150"/>
      <c r="M474" s="773"/>
      <c r="N474" s="238"/>
      <c r="O474" s="773"/>
      <c r="P474" s="823"/>
      <c r="Q474" s="773"/>
      <c r="R474" s="824"/>
      <c r="S474" s="773"/>
      <c r="T474" s="176"/>
      <c r="U474" s="1060">
        <f t="shared" si="114"/>
        <v>0</v>
      </c>
      <c r="V474" s="1032"/>
      <c r="W474" s="204"/>
      <c r="X474" s="121">
        <f t="shared" si="113"/>
        <v>0</v>
      </c>
      <c r="Y474" s="959">
        <f t="shared" si="115"/>
        <v>0</v>
      </c>
      <c r="Z474" s="975"/>
      <c r="AA474" s="17">
        <f t="shared" si="116"/>
        <v>0</v>
      </c>
      <c r="AB474" s="17">
        <f t="shared" si="117"/>
        <v>0</v>
      </c>
      <c r="AC474" s="17">
        <f t="shared" si="118"/>
        <v>0</v>
      </c>
      <c r="AD474" s="17">
        <f t="shared" si="119"/>
        <v>0</v>
      </c>
      <c r="AE474" s="17">
        <f t="shared" si="120"/>
        <v>0</v>
      </c>
      <c r="AF474" s="17">
        <f t="shared" si="121"/>
        <v>0</v>
      </c>
      <c r="AG474" s="17">
        <f t="shared" si="122"/>
        <v>0</v>
      </c>
    </row>
    <row r="475" spans="1:33" ht="15.75" customHeight="1" x14ac:dyDescent="0.25">
      <c r="A475" s="37">
        <v>49</v>
      </c>
      <c r="B475" s="18"/>
      <c r="C475" s="18"/>
      <c r="D475" s="20"/>
      <c r="E475" s="47"/>
      <c r="F475" s="603"/>
      <c r="G475" s="778"/>
      <c r="H475" s="29"/>
      <c r="I475" s="773"/>
      <c r="J475" s="822"/>
      <c r="K475" s="773"/>
      <c r="L475" s="150"/>
      <c r="M475" s="773"/>
      <c r="N475" s="238"/>
      <c r="O475" s="773"/>
      <c r="P475" s="823"/>
      <c r="Q475" s="773"/>
      <c r="R475" s="824"/>
      <c r="S475" s="773"/>
      <c r="T475" s="176"/>
      <c r="U475" s="1060">
        <f t="shared" si="114"/>
        <v>0</v>
      </c>
      <c r="V475" s="1032"/>
      <c r="W475" s="204"/>
      <c r="X475" s="121">
        <f t="shared" si="113"/>
        <v>0</v>
      </c>
      <c r="Y475" s="959">
        <f t="shared" si="115"/>
        <v>0</v>
      </c>
      <c r="Z475" s="975"/>
      <c r="AA475" s="17">
        <f t="shared" si="116"/>
        <v>0</v>
      </c>
      <c r="AB475" s="17">
        <f t="shared" si="117"/>
        <v>0</v>
      </c>
      <c r="AC475" s="17">
        <f t="shared" si="118"/>
        <v>0</v>
      </c>
      <c r="AD475" s="17">
        <f t="shared" si="119"/>
        <v>0</v>
      </c>
      <c r="AE475" s="17">
        <f t="shared" si="120"/>
        <v>0</v>
      </c>
      <c r="AF475" s="17">
        <f t="shared" si="121"/>
        <v>0</v>
      </c>
      <c r="AG475" s="17">
        <f t="shared" si="122"/>
        <v>0</v>
      </c>
    </row>
    <row r="476" spans="1:33" ht="15.75" customHeight="1" x14ac:dyDescent="0.25">
      <c r="A476" s="37">
        <v>50</v>
      </c>
      <c r="B476" s="18"/>
      <c r="C476" s="18"/>
      <c r="D476" s="20"/>
      <c r="E476" s="47"/>
      <c r="F476" s="603"/>
      <c r="G476" s="778"/>
      <c r="H476" s="29"/>
      <c r="I476" s="773"/>
      <c r="J476" s="822"/>
      <c r="K476" s="773"/>
      <c r="L476" s="150"/>
      <c r="M476" s="773"/>
      <c r="N476" s="238"/>
      <c r="O476" s="773"/>
      <c r="P476" s="823"/>
      <c r="Q476" s="773"/>
      <c r="R476" s="824"/>
      <c r="S476" s="773"/>
      <c r="T476" s="176"/>
      <c r="U476" s="1060">
        <f t="shared" si="114"/>
        <v>0</v>
      </c>
      <c r="V476" s="1032"/>
      <c r="W476" s="204"/>
      <c r="X476" s="121">
        <f t="shared" si="113"/>
        <v>0</v>
      </c>
      <c r="Y476" s="959">
        <f t="shared" si="115"/>
        <v>0</v>
      </c>
      <c r="Z476" s="975"/>
      <c r="AA476" s="17">
        <f t="shared" si="116"/>
        <v>0</v>
      </c>
      <c r="AB476" s="17">
        <f t="shared" si="117"/>
        <v>0</v>
      </c>
      <c r="AC476" s="17">
        <f t="shared" si="118"/>
        <v>0</v>
      </c>
      <c r="AD476" s="17">
        <f t="shared" si="119"/>
        <v>0</v>
      </c>
      <c r="AE476" s="17">
        <f t="shared" si="120"/>
        <v>0</v>
      </c>
      <c r="AF476" s="17">
        <f t="shared" si="121"/>
        <v>0</v>
      </c>
      <c r="AG476" s="17">
        <f t="shared" si="122"/>
        <v>0</v>
      </c>
    </row>
    <row r="477" spans="1:33" ht="15.75" customHeight="1" x14ac:dyDescent="0.25">
      <c r="A477" s="37">
        <v>51</v>
      </c>
      <c r="B477" s="18"/>
      <c r="C477" s="18"/>
      <c r="D477" s="20"/>
      <c r="E477" s="47"/>
      <c r="F477" s="603"/>
      <c r="G477" s="778"/>
      <c r="H477" s="29"/>
      <c r="I477" s="773"/>
      <c r="J477" s="822"/>
      <c r="K477" s="773"/>
      <c r="L477" s="150"/>
      <c r="M477" s="773"/>
      <c r="N477" s="238"/>
      <c r="O477" s="773"/>
      <c r="P477" s="823"/>
      <c r="Q477" s="773"/>
      <c r="R477" s="824"/>
      <c r="S477" s="773"/>
      <c r="T477" s="176"/>
      <c r="U477" s="1060">
        <f t="shared" si="114"/>
        <v>0</v>
      </c>
      <c r="V477" s="1032"/>
      <c r="W477" s="204"/>
      <c r="X477" s="121">
        <f t="shared" si="113"/>
        <v>0</v>
      </c>
      <c r="Y477" s="959">
        <f t="shared" si="115"/>
        <v>0</v>
      </c>
      <c r="Z477" s="975"/>
      <c r="AA477" s="17">
        <f t="shared" si="116"/>
        <v>0</v>
      </c>
      <c r="AB477" s="17">
        <f t="shared" si="117"/>
        <v>0</v>
      </c>
      <c r="AC477" s="17">
        <f t="shared" si="118"/>
        <v>0</v>
      </c>
      <c r="AD477" s="17">
        <f t="shared" si="119"/>
        <v>0</v>
      </c>
      <c r="AE477" s="17">
        <f t="shared" si="120"/>
        <v>0</v>
      </c>
      <c r="AF477" s="17">
        <f t="shared" si="121"/>
        <v>0</v>
      </c>
      <c r="AG477" s="17">
        <f t="shared" si="122"/>
        <v>0</v>
      </c>
    </row>
    <row r="478" spans="1:33" ht="15.75" customHeight="1" x14ac:dyDescent="0.25">
      <c r="A478" s="37">
        <v>52</v>
      </c>
      <c r="B478" s="18"/>
      <c r="C478" s="18"/>
      <c r="D478" s="20"/>
      <c r="E478" s="47"/>
      <c r="F478" s="603"/>
      <c r="G478" s="778"/>
      <c r="H478" s="29"/>
      <c r="I478" s="773"/>
      <c r="J478" s="822"/>
      <c r="K478" s="773"/>
      <c r="L478" s="150"/>
      <c r="M478" s="773"/>
      <c r="N478" s="238"/>
      <c r="O478" s="773"/>
      <c r="P478" s="823"/>
      <c r="Q478" s="773"/>
      <c r="R478" s="824"/>
      <c r="S478" s="773"/>
      <c r="T478" s="176"/>
      <c r="U478" s="1060">
        <f t="shared" si="114"/>
        <v>0</v>
      </c>
      <c r="V478" s="1032"/>
      <c r="W478" s="204"/>
      <c r="X478" s="121">
        <f t="shared" si="113"/>
        <v>0</v>
      </c>
      <c r="Y478" s="959">
        <f t="shared" si="115"/>
        <v>0</v>
      </c>
      <c r="Z478" s="975"/>
      <c r="AA478" s="17">
        <f t="shared" si="116"/>
        <v>0</v>
      </c>
      <c r="AB478" s="17">
        <f t="shared" si="117"/>
        <v>0</v>
      </c>
      <c r="AC478" s="17">
        <f t="shared" si="118"/>
        <v>0</v>
      </c>
      <c r="AD478" s="17">
        <f t="shared" si="119"/>
        <v>0</v>
      </c>
      <c r="AE478" s="17">
        <f t="shared" si="120"/>
        <v>0</v>
      </c>
      <c r="AF478" s="17">
        <f t="shared" si="121"/>
        <v>0</v>
      </c>
      <c r="AG478" s="17">
        <f t="shared" si="122"/>
        <v>0</v>
      </c>
    </row>
    <row r="479" spans="1:33" ht="15.75" customHeight="1" x14ac:dyDescent="0.25">
      <c r="A479" s="37">
        <v>53</v>
      </c>
      <c r="B479" s="18"/>
      <c r="C479" s="18"/>
      <c r="D479" s="20"/>
      <c r="E479" s="47"/>
      <c r="F479" s="603"/>
      <c r="G479" s="778"/>
      <c r="H479" s="29"/>
      <c r="I479" s="773"/>
      <c r="J479" s="822"/>
      <c r="K479" s="773"/>
      <c r="L479" s="150"/>
      <c r="M479" s="773"/>
      <c r="N479" s="238"/>
      <c r="O479" s="773"/>
      <c r="P479" s="823"/>
      <c r="Q479" s="773"/>
      <c r="R479" s="824"/>
      <c r="S479" s="773"/>
      <c r="T479" s="176"/>
      <c r="U479" s="1060">
        <f t="shared" si="114"/>
        <v>0</v>
      </c>
      <c r="V479" s="1032"/>
      <c r="W479" s="204"/>
      <c r="X479" s="121">
        <f t="shared" si="113"/>
        <v>0</v>
      </c>
      <c r="Y479" s="959">
        <f t="shared" si="115"/>
        <v>0</v>
      </c>
      <c r="Z479" s="975"/>
      <c r="AA479" s="17">
        <f t="shared" si="116"/>
        <v>0</v>
      </c>
      <c r="AB479" s="17">
        <f t="shared" si="117"/>
        <v>0</v>
      </c>
      <c r="AC479" s="17">
        <f t="shared" si="118"/>
        <v>0</v>
      </c>
      <c r="AD479" s="17">
        <f t="shared" si="119"/>
        <v>0</v>
      </c>
      <c r="AE479" s="17">
        <f t="shared" si="120"/>
        <v>0</v>
      </c>
      <c r="AF479" s="17">
        <f t="shared" si="121"/>
        <v>0</v>
      </c>
      <c r="AG479" s="17">
        <f t="shared" si="122"/>
        <v>0</v>
      </c>
    </row>
    <row r="480" spans="1:33" ht="15.75" customHeight="1" x14ac:dyDescent="0.25">
      <c r="A480" s="37">
        <v>54</v>
      </c>
      <c r="B480" s="18"/>
      <c r="C480" s="18"/>
      <c r="D480" s="20"/>
      <c r="E480" s="47"/>
      <c r="F480" s="603"/>
      <c r="G480" s="778"/>
      <c r="H480" s="29"/>
      <c r="I480" s="773"/>
      <c r="J480" s="822"/>
      <c r="K480" s="773"/>
      <c r="L480" s="150"/>
      <c r="M480" s="773"/>
      <c r="N480" s="238"/>
      <c r="O480" s="773"/>
      <c r="P480" s="823"/>
      <c r="Q480" s="773"/>
      <c r="R480" s="824"/>
      <c r="S480" s="773"/>
      <c r="T480" s="176"/>
      <c r="U480" s="1060">
        <f t="shared" si="114"/>
        <v>0</v>
      </c>
      <c r="V480" s="1032"/>
      <c r="W480" s="204"/>
      <c r="X480" s="121">
        <f t="shared" si="113"/>
        <v>0</v>
      </c>
      <c r="Y480" s="959">
        <f t="shared" si="115"/>
        <v>0</v>
      </c>
      <c r="Z480" s="975"/>
      <c r="AA480" s="17">
        <f t="shared" si="116"/>
        <v>0</v>
      </c>
      <c r="AB480" s="17">
        <f t="shared" si="117"/>
        <v>0</v>
      </c>
      <c r="AC480" s="17">
        <f t="shared" si="118"/>
        <v>0</v>
      </c>
      <c r="AD480" s="17">
        <f t="shared" si="119"/>
        <v>0</v>
      </c>
      <c r="AE480" s="17">
        <f t="shared" si="120"/>
        <v>0</v>
      </c>
      <c r="AF480" s="17">
        <f t="shared" si="121"/>
        <v>0</v>
      </c>
      <c r="AG480" s="17">
        <f t="shared" si="122"/>
        <v>0</v>
      </c>
    </row>
    <row r="481" spans="1:33" ht="15.75" customHeight="1" x14ac:dyDescent="0.25">
      <c r="A481" s="37">
        <v>55</v>
      </c>
      <c r="B481" s="18"/>
      <c r="C481" s="18"/>
      <c r="D481" s="20"/>
      <c r="E481" s="47"/>
      <c r="F481" s="603"/>
      <c r="G481" s="778"/>
      <c r="H481" s="29"/>
      <c r="I481" s="773"/>
      <c r="J481" s="822"/>
      <c r="K481" s="773"/>
      <c r="L481" s="150"/>
      <c r="M481" s="773"/>
      <c r="N481" s="238"/>
      <c r="O481" s="773"/>
      <c r="P481" s="823"/>
      <c r="Q481" s="773"/>
      <c r="R481" s="824"/>
      <c r="S481" s="773"/>
      <c r="T481" s="176"/>
      <c r="U481" s="1060">
        <f t="shared" si="114"/>
        <v>0</v>
      </c>
      <c r="V481" s="1032"/>
      <c r="W481" s="204"/>
      <c r="X481" s="121">
        <f t="shared" si="113"/>
        <v>0</v>
      </c>
      <c r="Y481" s="959">
        <f t="shared" si="115"/>
        <v>0</v>
      </c>
      <c r="Z481" s="975"/>
      <c r="AA481" s="17">
        <f t="shared" si="116"/>
        <v>0</v>
      </c>
      <c r="AB481" s="17">
        <f t="shared" si="117"/>
        <v>0</v>
      </c>
      <c r="AC481" s="17">
        <f t="shared" si="118"/>
        <v>0</v>
      </c>
      <c r="AD481" s="17">
        <f t="shared" si="119"/>
        <v>0</v>
      </c>
      <c r="AE481" s="17">
        <f t="shared" si="120"/>
        <v>0</v>
      </c>
      <c r="AF481" s="17">
        <f t="shared" si="121"/>
        <v>0</v>
      </c>
      <c r="AG481" s="17">
        <f t="shared" si="122"/>
        <v>0</v>
      </c>
    </row>
    <row r="482" spans="1:33" ht="15.75" customHeight="1" x14ac:dyDescent="0.25">
      <c r="A482" s="37">
        <v>56</v>
      </c>
      <c r="B482" s="18"/>
      <c r="C482" s="18"/>
      <c r="D482" s="20"/>
      <c r="E482" s="47"/>
      <c r="F482" s="603"/>
      <c r="G482" s="778"/>
      <c r="H482" s="29"/>
      <c r="I482" s="773"/>
      <c r="J482" s="822"/>
      <c r="K482" s="773"/>
      <c r="L482" s="150"/>
      <c r="M482" s="773"/>
      <c r="N482" s="238"/>
      <c r="O482" s="773"/>
      <c r="P482" s="823"/>
      <c r="Q482" s="773"/>
      <c r="R482" s="824"/>
      <c r="S482" s="773"/>
      <c r="T482" s="176"/>
      <c r="U482" s="1060">
        <f t="shared" si="114"/>
        <v>0</v>
      </c>
      <c r="V482" s="1032"/>
      <c r="W482" s="204"/>
      <c r="X482" s="121">
        <f t="shared" si="113"/>
        <v>0</v>
      </c>
      <c r="Y482" s="959">
        <f t="shared" si="115"/>
        <v>0</v>
      </c>
      <c r="Z482" s="975"/>
      <c r="AA482" s="17">
        <f t="shared" si="116"/>
        <v>0</v>
      </c>
      <c r="AB482" s="17">
        <f t="shared" si="117"/>
        <v>0</v>
      </c>
      <c r="AC482" s="17">
        <f t="shared" si="118"/>
        <v>0</v>
      </c>
      <c r="AD482" s="17">
        <f t="shared" si="119"/>
        <v>0</v>
      </c>
      <c r="AE482" s="17">
        <f t="shared" si="120"/>
        <v>0</v>
      </c>
      <c r="AF482" s="17">
        <f t="shared" si="121"/>
        <v>0</v>
      </c>
      <c r="AG482" s="17">
        <f t="shared" si="122"/>
        <v>0</v>
      </c>
    </row>
    <row r="483" spans="1:33" ht="15.75" customHeight="1" x14ac:dyDescent="0.25">
      <c r="A483" s="37">
        <v>57</v>
      </c>
      <c r="B483" s="18"/>
      <c r="C483" s="18"/>
      <c r="D483" s="20"/>
      <c r="E483" s="47"/>
      <c r="F483" s="603"/>
      <c r="G483" s="778"/>
      <c r="H483" s="29"/>
      <c r="I483" s="773"/>
      <c r="J483" s="822"/>
      <c r="K483" s="773"/>
      <c r="L483" s="150"/>
      <c r="M483" s="773"/>
      <c r="N483" s="238"/>
      <c r="O483" s="773"/>
      <c r="P483" s="823"/>
      <c r="Q483" s="773"/>
      <c r="R483" s="824"/>
      <c r="S483" s="773"/>
      <c r="T483" s="176"/>
      <c r="U483" s="1060">
        <f t="shared" si="114"/>
        <v>0</v>
      </c>
      <c r="V483" s="1032"/>
      <c r="W483" s="204"/>
      <c r="X483" s="121">
        <f t="shared" si="113"/>
        <v>0</v>
      </c>
      <c r="Y483" s="959">
        <f t="shared" si="115"/>
        <v>0</v>
      </c>
      <c r="Z483" s="975"/>
      <c r="AA483" s="17">
        <f t="shared" si="116"/>
        <v>0</v>
      </c>
      <c r="AB483" s="17">
        <f t="shared" si="117"/>
        <v>0</v>
      </c>
      <c r="AC483" s="17">
        <f t="shared" si="118"/>
        <v>0</v>
      </c>
      <c r="AD483" s="17">
        <f t="shared" si="119"/>
        <v>0</v>
      </c>
      <c r="AE483" s="17">
        <f t="shared" si="120"/>
        <v>0</v>
      </c>
      <c r="AF483" s="17">
        <f t="shared" si="121"/>
        <v>0</v>
      </c>
      <c r="AG483" s="17">
        <f t="shared" si="122"/>
        <v>0</v>
      </c>
    </row>
    <row r="484" spans="1:33" ht="15.75" customHeight="1" x14ac:dyDescent="0.25">
      <c r="A484" s="37">
        <v>58</v>
      </c>
      <c r="B484" s="18"/>
      <c r="C484" s="18"/>
      <c r="D484" s="20"/>
      <c r="E484" s="47"/>
      <c r="F484" s="603"/>
      <c r="G484" s="778"/>
      <c r="H484" s="29"/>
      <c r="I484" s="773"/>
      <c r="J484" s="822"/>
      <c r="K484" s="773"/>
      <c r="L484" s="150"/>
      <c r="M484" s="773"/>
      <c r="N484" s="238"/>
      <c r="O484" s="773"/>
      <c r="P484" s="823"/>
      <c r="Q484" s="773"/>
      <c r="R484" s="824"/>
      <c r="S484" s="773"/>
      <c r="T484" s="176"/>
      <c r="U484" s="1060">
        <f t="shared" si="114"/>
        <v>0</v>
      </c>
      <c r="V484" s="1032"/>
      <c r="W484" s="204"/>
      <c r="X484" s="121">
        <f t="shared" si="113"/>
        <v>0</v>
      </c>
      <c r="Y484" s="959">
        <f t="shared" si="115"/>
        <v>0</v>
      </c>
      <c r="Z484" s="975"/>
      <c r="AA484" s="17">
        <f t="shared" si="116"/>
        <v>0</v>
      </c>
      <c r="AB484" s="17">
        <f t="shared" si="117"/>
        <v>0</v>
      </c>
      <c r="AC484" s="17">
        <f t="shared" si="118"/>
        <v>0</v>
      </c>
      <c r="AD484" s="17">
        <f t="shared" si="119"/>
        <v>0</v>
      </c>
      <c r="AE484" s="17">
        <f t="shared" si="120"/>
        <v>0</v>
      </c>
      <c r="AF484" s="17">
        <f t="shared" si="121"/>
        <v>0</v>
      </c>
      <c r="AG484" s="17">
        <f t="shared" si="122"/>
        <v>0</v>
      </c>
    </row>
    <row r="485" spans="1:33" ht="15.75" customHeight="1" x14ac:dyDescent="0.25">
      <c r="A485" s="37">
        <v>59</v>
      </c>
      <c r="B485" s="18"/>
      <c r="C485" s="18"/>
      <c r="D485" s="20"/>
      <c r="E485" s="47"/>
      <c r="F485" s="603"/>
      <c r="G485" s="778"/>
      <c r="H485" s="29"/>
      <c r="I485" s="773"/>
      <c r="J485" s="822"/>
      <c r="K485" s="773"/>
      <c r="L485" s="150"/>
      <c r="M485" s="773"/>
      <c r="N485" s="238"/>
      <c r="O485" s="773"/>
      <c r="P485" s="823"/>
      <c r="Q485" s="773"/>
      <c r="R485" s="824"/>
      <c r="S485" s="773"/>
      <c r="T485" s="176"/>
      <c r="U485" s="1060">
        <f t="shared" si="114"/>
        <v>0</v>
      </c>
      <c r="V485" s="1032"/>
      <c r="W485" s="204"/>
      <c r="X485" s="121">
        <f t="shared" si="113"/>
        <v>0</v>
      </c>
      <c r="Y485" s="959">
        <f t="shared" si="115"/>
        <v>0</v>
      </c>
      <c r="Z485" s="975"/>
      <c r="AA485" s="17">
        <f t="shared" si="116"/>
        <v>0</v>
      </c>
      <c r="AB485" s="17">
        <f t="shared" si="117"/>
        <v>0</v>
      </c>
      <c r="AC485" s="17">
        <f t="shared" si="118"/>
        <v>0</v>
      </c>
      <c r="AD485" s="17">
        <f t="shared" si="119"/>
        <v>0</v>
      </c>
      <c r="AE485" s="17">
        <f t="shared" si="120"/>
        <v>0</v>
      </c>
      <c r="AF485" s="17">
        <f t="shared" si="121"/>
        <v>0</v>
      </c>
      <c r="AG485" s="17">
        <f t="shared" si="122"/>
        <v>0</v>
      </c>
    </row>
    <row r="486" spans="1:33" ht="15.75" customHeight="1" x14ac:dyDescent="0.25">
      <c r="A486" s="37">
        <v>60</v>
      </c>
      <c r="B486" s="18"/>
      <c r="C486" s="18"/>
      <c r="D486" s="20"/>
      <c r="E486" s="47"/>
      <c r="F486" s="603"/>
      <c r="G486" s="778"/>
      <c r="H486" s="29"/>
      <c r="I486" s="773"/>
      <c r="J486" s="822"/>
      <c r="K486" s="773"/>
      <c r="L486" s="150"/>
      <c r="M486" s="773"/>
      <c r="N486" s="238"/>
      <c r="O486" s="773"/>
      <c r="P486" s="823"/>
      <c r="Q486" s="773"/>
      <c r="R486" s="824"/>
      <c r="S486" s="773"/>
      <c r="T486" s="176"/>
      <c r="U486" s="1060">
        <f t="shared" si="114"/>
        <v>0</v>
      </c>
      <c r="V486" s="1032"/>
      <c r="W486" s="204"/>
      <c r="X486" s="121">
        <f t="shared" si="113"/>
        <v>0</v>
      </c>
      <c r="Y486" s="959">
        <f t="shared" si="115"/>
        <v>0</v>
      </c>
      <c r="Z486" s="975"/>
      <c r="AA486" s="17">
        <f t="shared" si="116"/>
        <v>0</v>
      </c>
      <c r="AB486" s="17">
        <f t="shared" si="117"/>
        <v>0</v>
      </c>
      <c r="AC486" s="17">
        <f t="shared" si="118"/>
        <v>0</v>
      </c>
      <c r="AD486" s="17">
        <f t="shared" si="119"/>
        <v>0</v>
      </c>
      <c r="AE486" s="17">
        <f t="shared" si="120"/>
        <v>0</v>
      </c>
      <c r="AF486" s="17">
        <f t="shared" si="121"/>
        <v>0</v>
      </c>
      <c r="AG486" s="17">
        <f t="shared" si="122"/>
        <v>0</v>
      </c>
    </row>
    <row r="487" spans="1:33" ht="15.75" customHeight="1" x14ac:dyDescent="0.25">
      <c r="A487" s="37">
        <v>61</v>
      </c>
      <c r="B487" s="18"/>
      <c r="C487" s="18"/>
      <c r="D487" s="20"/>
      <c r="E487" s="47"/>
      <c r="F487" s="603"/>
      <c r="G487" s="778"/>
      <c r="H487" s="29"/>
      <c r="I487" s="773"/>
      <c r="J487" s="822"/>
      <c r="K487" s="773"/>
      <c r="L487" s="150"/>
      <c r="M487" s="773"/>
      <c r="N487" s="238"/>
      <c r="O487" s="773"/>
      <c r="P487" s="823"/>
      <c r="Q487" s="773"/>
      <c r="R487" s="824"/>
      <c r="S487" s="773"/>
      <c r="T487" s="176"/>
      <c r="U487" s="1060">
        <f t="shared" si="114"/>
        <v>0</v>
      </c>
      <c r="V487" s="1032"/>
      <c r="W487" s="204"/>
      <c r="X487" s="121">
        <f t="shared" si="113"/>
        <v>0</v>
      </c>
      <c r="Y487" s="959">
        <f t="shared" si="115"/>
        <v>0</v>
      </c>
      <c r="Z487" s="975"/>
      <c r="AA487" s="17">
        <f t="shared" si="116"/>
        <v>0</v>
      </c>
      <c r="AB487" s="17">
        <f t="shared" si="117"/>
        <v>0</v>
      </c>
      <c r="AC487" s="17">
        <f t="shared" si="118"/>
        <v>0</v>
      </c>
      <c r="AD487" s="17">
        <f t="shared" si="119"/>
        <v>0</v>
      </c>
      <c r="AE487" s="17">
        <f t="shared" si="120"/>
        <v>0</v>
      </c>
      <c r="AF487" s="17">
        <f t="shared" si="121"/>
        <v>0</v>
      </c>
      <c r="AG487" s="17">
        <f t="shared" si="122"/>
        <v>0</v>
      </c>
    </row>
    <row r="488" spans="1:33" ht="15.75" customHeight="1" x14ac:dyDescent="0.25">
      <c r="A488" s="37"/>
      <c r="B488" s="18"/>
      <c r="C488" s="18"/>
      <c r="D488" s="20"/>
      <c r="E488" s="47"/>
      <c r="F488" s="603"/>
      <c r="G488" s="778"/>
      <c r="H488" s="29"/>
      <c r="I488" s="773"/>
      <c r="J488" s="822"/>
      <c r="K488" s="773"/>
      <c r="L488" s="150"/>
      <c r="M488" s="773"/>
      <c r="N488" s="238"/>
      <c r="O488" s="773"/>
      <c r="P488" s="823"/>
      <c r="Q488" s="773"/>
      <c r="R488" s="824"/>
      <c r="S488" s="773"/>
      <c r="T488" s="176"/>
      <c r="U488" s="1060">
        <f t="shared" si="114"/>
        <v>0</v>
      </c>
      <c r="V488" s="1032"/>
      <c r="W488" s="204"/>
      <c r="X488" s="121">
        <f t="shared" si="113"/>
        <v>0</v>
      </c>
      <c r="Y488" s="959">
        <f t="shared" si="115"/>
        <v>0</v>
      </c>
      <c r="Z488" s="975"/>
      <c r="AA488" s="17">
        <f t="shared" si="116"/>
        <v>0</v>
      </c>
      <c r="AB488" s="17">
        <f t="shared" si="117"/>
        <v>0</v>
      </c>
      <c r="AC488" s="17">
        <f t="shared" si="118"/>
        <v>0</v>
      </c>
      <c r="AD488" s="17">
        <f t="shared" si="119"/>
        <v>0</v>
      </c>
      <c r="AE488" s="17">
        <f t="shared" si="120"/>
        <v>0</v>
      </c>
      <c r="AF488" s="17">
        <f t="shared" si="121"/>
        <v>0</v>
      </c>
      <c r="AG488" s="17">
        <f t="shared" si="122"/>
        <v>0</v>
      </c>
    </row>
    <row r="489" spans="1:33" s="11" customFormat="1" ht="15.75" customHeight="1" x14ac:dyDescent="0.25">
      <c r="A489" s="42"/>
      <c r="B489" s="29"/>
      <c r="C489" s="29"/>
      <c r="D489" s="9"/>
      <c r="E489" s="49"/>
      <c r="F489" s="18"/>
      <c r="G489" s="778"/>
      <c r="H489" s="29"/>
      <c r="I489" s="773"/>
      <c r="J489" s="822"/>
      <c r="K489" s="773"/>
      <c r="L489" s="150"/>
      <c r="M489" s="773"/>
      <c r="N489" s="238"/>
      <c r="O489" s="773"/>
      <c r="P489" s="823"/>
      <c r="Q489" s="773"/>
      <c r="R489" s="824"/>
      <c r="S489" s="773"/>
      <c r="T489" s="176"/>
      <c r="U489" s="1060">
        <f t="shared" si="114"/>
        <v>0</v>
      </c>
      <c r="V489" s="1032"/>
      <c r="W489" s="204"/>
      <c r="X489" s="121">
        <f t="shared" si="113"/>
        <v>0</v>
      </c>
      <c r="Y489" s="959">
        <f t="shared" si="115"/>
        <v>0</v>
      </c>
      <c r="Z489" s="975"/>
      <c r="AA489" s="12">
        <f t="shared" si="116"/>
        <v>0</v>
      </c>
      <c r="AB489" s="12">
        <f t="shared" si="117"/>
        <v>0</v>
      </c>
      <c r="AC489" s="12">
        <f t="shared" si="118"/>
        <v>0</v>
      </c>
      <c r="AD489" s="12">
        <f t="shared" si="119"/>
        <v>0</v>
      </c>
      <c r="AE489" s="12">
        <f t="shared" si="120"/>
        <v>0</v>
      </c>
      <c r="AF489" s="12">
        <f t="shared" si="121"/>
        <v>0</v>
      </c>
      <c r="AG489" s="12">
        <f t="shared" si="122"/>
        <v>0</v>
      </c>
    </row>
    <row r="490" spans="1:33" ht="15.75" customHeight="1" x14ac:dyDescent="0.25">
      <c r="A490" s="37"/>
      <c r="B490" s="18"/>
      <c r="C490" s="18"/>
      <c r="D490" s="20"/>
      <c r="E490" s="47"/>
      <c r="F490" s="18"/>
      <c r="G490" s="778"/>
      <c r="H490" s="29"/>
      <c r="I490" s="773"/>
      <c r="J490" s="822"/>
      <c r="K490" s="773"/>
      <c r="L490" s="150"/>
      <c r="M490" s="773"/>
      <c r="N490" s="238"/>
      <c r="O490" s="773"/>
      <c r="P490" s="823"/>
      <c r="Q490" s="773"/>
      <c r="R490" s="824"/>
      <c r="S490" s="773"/>
      <c r="T490" s="176"/>
      <c r="U490" s="1060">
        <f t="shared" si="114"/>
        <v>0</v>
      </c>
      <c r="V490" s="1032"/>
      <c r="W490" s="204"/>
      <c r="X490" s="121">
        <f t="shared" si="113"/>
        <v>0</v>
      </c>
      <c r="Y490" s="959">
        <f t="shared" si="115"/>
        <v>0</v>
      </c>
      <c r="Z490" s="975"/>
      <c r="AA490" s="17">
        <f t="shared" si="116"/>
        <v>0</v>
      </c>
      <c r="AB490" s="17">
        <f t="shared" si="117"/>
        <v>0</v>
      </c>
      <c r="AC490" s="17">
        <f t="shared" si="118"/>
        <v>0</v>
      </c>
      <c r="AD490" s="17">
        <f t="shared" si="119"/>
        <v>0</v>
      </c>
      <c r="AE490" s="17">
        <f t="shared" si="120"/>
        <v>0</v>
      </c>
      <c r="AF490" s="17">
        <f t="shared" si="121"/>
        <v>0</v>
      </c>
      <c r="AG490" s="17">
        <f t="shared" si="122"/>
        <v>0</v>
      </c>
    </row>
    <row r="491" spans="1:33" ht="15.75" customHeight="1" x14ac:dyDescent="0.25">
      <c r="A491" s="37"/>
      <c r="B491" s="18"/>
      <c r="C491" s="18"/>
      <c r="D491" s="20"/>
      <c r="E491" s="47"/>
      <c r="F491" s="18"/>
      <c r="G491" s="778"/>
      <c r="H491" s="29"/>
      <c r="I491" s="773"/>
      <c r="J491" s="822"/>
      <c r="K491" s="773"/>
      <c r="L491" s="150"/>
      <c r="M491" s="773"/>
      <c r="N491" s="238"/>
      <c r="O491" s="773"/>
      <c r="P491" s="823"/>
      <c r="Q491" s="773"/>
      <c r="R491" s="824"/>
      <c r="S491" s="773"/>
      <c r="T491" s="176"/>
      <c r="U491" s="1060">
        <f t="shared" si="114"/>
        <v>0</v>
      </c>
      <c r="V491" s="1032"/>
      <c r="W491" s="204"/>
      <c r="X491" s="121">
        <f t="shared" si="113"/>
        <v>0</v>
      </c>
      <c r="Y491" s="959">
        <f t="shared" si="115"/>
        <v>0</v>
      </c>
      <c r="Z491" s="975"/>
      <c r="AA491" s="17">
        <f t="shared" si="116"/>
        <v>0</v>
      </c>
      <c r="AB491" s="17">
        <f t="shared" si="117"/>
        <v>0</v>
      </c>
      <c r="AC491" s="17">
        <f t="shared" si="118"/>
        <v>0</v>
      </c>
      <c r="AD491" s="17">
        <f t="shared" si="119"/>
        <v>0</v>
      </c>
      <c r="AE491" s="17">
        <f t="shared" si="120"/>
        <v>0</v>
      </c>
      <c r="AF491" s="17">
        <f t="shared" si="121"/>
        <v>0</v>
      </c>
      <c r="AG491" s="17">
        <f t="shared" si="122"/>
        <v>0</v>
      </c>
    </row>
    <row r="492" spans="1:33" ht="15.75" customHeight="1" x14ac:dyDescent="0.25">
      <c r="A492" s="37"/>
      <c r="B492" s="18"/>
      <c r="C492" s="18"/>
      <c r="D492" s="20"/>
      <c r="E492" s="47"/>
      <c r="F492" s="18"/>
      <c r="G492" s="778"/>
      <c r="H492" s="29"/>
      <c r="I492" s="773"/>
      <c r="J492" s="822"/>
      <c r="K492" s="773"/>
      <c r="L492" s="150"/>
      <c r="M492" s="773"/>
      <c r="N492" s="238"/>
      <c r="O492" s="773"/>
      <c r="P492" s="823"/>
      <c r="Q492" s="773"/>
      <c r="R492" s="824"/>
      <c r="S492" s="773"/>
      <c r="T492" s="176"/>
      <c r="U492" s="1060">
        <f t="shared" si="114"/>
        <v>0</v>
      </c>
      <c r="V492" s="1032"/>
      <c r="W492" s="204"/>
      <c r="X492" s="121">
        <f t="shared" si="113"/>
        <v>0</v>
      </c>
      <c r="Y492" s="959">
        <f t="shared" si="115"/>
        <v>0</v>
      </c>
      <c r="Z492" s="975"/>
      <c r="AA492" s="17">
        <f t="shared" si="116"/>
        <v>0</v>
      </c>
      <c r="AB492" s="17">
        <f t="shared" si="117"/>
        <v>0</v>
      </c>
      <c r="AC492" s="17">
        <f t="shared" si="118"/>
        <v>0</v>
      </c>
      <c r="AD492" s="17">
        <f t="shared" si="119"/>
        <v>0</v>
      </c>
      <c r="AE492" s="17">
        <f t="shared" si="120"/>
        <v>0</v>
      </c>
      <c r="AF492" s="17">
        <f t="shared" si="121"/>
        <v>0</v>
      </c>
      <c r="AG492" s="17">
        <f t="shared" si="122"/>
        <v>0</v>
      </c>
    </row>
    <row r="493" spans="1:33" ht="15.75" customHeight="1" x14ac:dyDescent="0.25">
      <c r="A493" s="37"/>
      <c r="B493" s="18"/>
      <c r="C493" s="18"/>
      <c r="D493" s="20"/>
      <c r="E493" s="47"/>
      <c r="F493" s="18"/>
      <c r="G493" s="778"/>
      <c r="H493" s="29"/>
      <c r="I493" s="773"/>
      <c r="J493" s="822"/>
      <c r="K493" s="773"/>
      <c r="L493" s="150"/>
      <c r="M493" s="773"/>
      <c r="N493" s="238"/>
      <c r="O493" s="773"/>
      <c r="P493" s="823"/>
      <c r="Q493" s="773"/>
      <c r="R493" s="824"/>
      <c r="S493" s="773"/>
      <c r="T493" s="176"/>
      <c r="U493" s="1060">
        <f t="shared" si="114"/>
        <v>0</v>
      </c>
      <c r="V493" s="1032"/>
      <c r="W493" s="204"/>
      <c r="X493" s="121">
        <f t="shared" si="113"/>
        <v>0</v>
      </c>
      <c r="Y493" s="959">
        <f t="shared" si="115"/>
        <v>0</v>
      </c>
      <c r="Z493" s="975"/>
      <c r="AA493" s="17">
        <f t="shared" si="116"/>
        <v>0</v>
      </c>
      <c r="AB493" s="17">
        <f t="shared" si="117"/>
        <v>0</v>
      </c>
      <c r="AC493" s="17">
        <f t="shared" si="118"/>
        <v>0</v>
      </c>
      <c r="AD493" s="17">
        <f t="shared" si="119"/>
        <v>0</v>
      </c>
      <c r="AE493" s="17">
        <f t="shared" si="120"/>
        <v>0</v>
      </c>
      <c r="AF493" s="17">
        <f t="shared" si="121"/>
        <v>0</v>
      </c>
      <c r="AG493" s="17">
        <f t="shared" si="122"/>
        <v>0</v>
      </c>
    </row>
    <row r="494" spans="1:33" ht="15.75" customHeight="1" x14ac:dyDescent="0.25">
      <c r="A494" s="37"/>
      <c r="B494" s="18"/>
      <c r="C494" s="18"/>
      <c r="D494" s="20"/>
      <c r="E494" s="47"/>
      <c r="F494" s="18"/>
      <c r="G494" s="778"/>
      <c r="H494" s="29"/>
      <c r="I494" s="773"/>
      <c r="J494" s="822"/>
      <c r="K494" s="773"/>
      <c r="L494" s="150"/>
      <c r="M494" s="773"/>
      <c r="N494" s="238"/>
      <c r="O494" s="773"/>
      <c r="P494" s="823"/>
      <c r="Q494" s="773"/>
      <c r="R494" s="824"/>
      <c r="S494" s="773"/>
      <c r="T494" s="176"/>
      <c r="U494" s="1060">
        <f t="shared" si="114"/>
        <v>0</v>
      </c>
      <c r="V494" s="1032"/>
      <c r="W494" s="204"/>
      <c r="X494" s="121">
        <f t="shared" si="113"/>
        <v>0</v>
      </c>
      <c r="Y494" s="959">
        <f t="shared" si="115"/>
        <v>0</v>
      </c>
      <c r="Z494" s="975"/>
      <c r="AA494" s="17">
        <f t="shared" si="116"/>
        <v>0</v>
      </c>
      <c r="AB494" s="17">
        <f t="shared" si="117"/>
        <v>0</v>
      </c>
      <c r="AC494" s="17">
        <f t="shared" si="118"/>
        <v>0</v>
      </c>
      <c r="AD494" s="17">
        <f t="shared" si="119"/>
        <v>0</v>
      </c>
      <c r="AE494" s="17">
        <f t="shared" si="120"/>
        <v>0</v>
      </c>
      <c r="AF494" s="17">
        <f t="shared" si="121"/>
        <v>0</v>
      </c>
      <c r="AG494" s="17">
        <f t="shared" si="122"/>
        <v>0</v>
      </c>
    </row>
    <row r="495" spans="1:33" ht="15.75" customHeight="1" x14ac:dyDescent="0.25">
      <c r="A495" s="37"/>
      <c r="B495" s="18"/>
      <c r="C495" s="18"/>
      <c r="D495" s="20"/>
      <c r="E495" s="47"/>
      <c r="F495" s="18"/>
      <c r="G495" s="778"/>
      <c r="H495" s="29"/>
      <c r="I495" s="773"/>
      <c r="J495" s="822"/>
      <c r="K495" s="773"/>
      <c r="L495" s="150"/>
      <c r="M495" s="773"/>
      <c r="N495" s="238"/>
      <c r="O495" s="773"/>
      <c r="P495" s="823"/>
      <c r="Q495" s="773"/>
      <c r="R495" s="824"/>
      <c r="S495" s="773"/>
      <c r="T495" s="176"/>
      <c r="U495" s="1060">
        <f t="shared" si="114"/>
        <v>0</v>
      </c>
      <c r="V495" s="1032"/>
      <c r="W495" s="204"/>
      <c r="X495" s="121">
        <f t="shared" si="113"/>
        <v>0</v>
      </c>
      <c r="Y495" s="959">
        <f t="shared" si="115"/>
        <v>0</v>
      </c>
      <c r="Z495" s="975"/>
      <c r="AA495" s="17">
        <f t="shared" si="116"/>
        <v>0</v>
      </c>
      <c r="AB495" s="17">
        <f t="shared" si="117"/>
        <v>0</v>
      </c>
      <c r="AC495" s="17">
        <f t="shared" si="118"/>
        <v>0</v>
      </c>
      <c r="AD495" s="17">
        <f t="shared" si="119"/>
        <v>0</v>
      </c>
      <c r="AE495" s="17">
        <f t="shared" si="120"/>
        <v>0</v>
      </c>
      <c r="AF495" s="17">
        <f t="shared" si="121"/>
        <v>0</v>
      </c>
      <c r="AG495" s="17">
        <f t="shared" si="122"/>
        <v>0</v>
      </c>
    </row>
    <row r="496" spans="1:33" ht="15.75" customHeight="1" x14ac:dyDescent="0.25">
      <c r="A496" s="37"/>
      <c r="B496" s="18"/>
      <c r="C496" s="18"/>
      <c r="D496" s="20"/>
      <c r="E496" s="47"/>
      <c r="F496" s="18"/>
      <c r="G496" s="778"/>
      <c r="H496" s="29"/>
      <c r="I496" s="773"/>
      <c r="J496" s="822"/>
      <c r="K496" s="773"/>
      <c r="L496" s="150"/>
      <c r="M496" s="773"/>
      <c r="N496" s="238"/>
      <c r="O496" s="773"/>
      <c r="P496" s="823"/>
      <c r="Q496" s="773"/>
      <c r="R496" s="824"/>
      <c r="S496" s="773"/>
      <c r="T496" s="176"/>
      <c r="U496" s="1060">
        <f t="shared" si="114"/>
        <v>0</v>
      </c>
      <c r="V496" s="1032"/>
      <c r="W496" s="204"/>
      <c r="X496" s="121">
        <f t="shared" si="113"/>
        <v>0</v>
      </c>
      <c r="Y496" s="959">
        <f t="shared" si="115"/>
        <v>0</v>
      </c>
      <c r="Z496" s="975"/>
      <c r="AA496" s="17">
        <f t="shared" si="116"/>
        <v>0</v>
      </c>
      <c r="AB496" s="17">
        <f t="shared" si="117"/>
        <v>0</v>
      </c>
      <c r="AC496" s="17">
        <f t="shared" si="118"/>
        <v>0</v>
      </c>
      <c r="AD496" s="17">
        <f t="shared" si="119"/>
        <v>0</v>
      </c>
      <c r="AE496" s="17">
        <f t="shared" si="120"/>
        <v>0</v>
      </c>
      <c r="AF496" s="17">
        <f t="shared" si="121"/>
        <v>0</v>
      </c>
      <c r="AG496" s="17">
        <f t="shared" si="122"/>
        <v>0</v>
      </c>
    </row>
    <row r="497" spans="1:33" ht="15.75" customHeight="1" x14ac:dyDescent="0.25">
      <c r="A497" s="37"/>
      <c r="B497" s="18"/>
      <c r="C497" s="18"/>
      <c r="D497" s="20"/>
      <c r="E497" s="47"/>
      <c r="F497" s="18"/>
      <c r="G497" s="778"/>
      <c r="H497" s="29"/>
      <c r="I497" s="773"/>
      <c r="J497" s="822"/>
      <c r="K497" s="773"/>
      <c r="L497" s="150"/>
      <c r="M497" s="773"/>
      <c r="N497" s="238"/>
      <c r="O497" s="773"/>
      <c r="P497" s="823"/>
      <c r="Q497" s="773"/>
      <c r="R497" s="824"/>
      <c r="S497" s="773"/>
      <c r="T497" s="176"/>
      <c r="U497" s="1060">
        <f t="shared" si="114"/>
        <v>0</v>
      </c>
      <c r="V497" s="1032"/>
      <c r="W497" s="204"/>
      <c r="X497" s="121">
        <f t="shared" si="113"/>
        <v>0</v>
      </c>
      <c r="Y497" s="959">
        <f t="shared" si="115"/>
        <v>0</v>
      </c>
      <c r="Z497" s="975"/>
      <c r="AA497" s="17">
        <f t="shared" si="116"/>
        <v>0</v>
      </c>
      <c r="AB497" s="17">
        <f t="shared" si="117"/>
        <v>0</v>
      </c>
      <c r="AC497" s="17">
        <f t="shared" si="118"/>
        <v>0</v>
      </c>
      <c r="AD497" s="17">
        <f t="shared" si="119"/>
        <v>0</v>
      </c>
      <c r="AE497" s="17">
        <f t="shared" si="120"/>
        <v>0</v>
      </c>
      <c r="AF497" s="17">
        <f t="shared" si="121"/>
        <v>0</v>
      </c>
      <c r="AG497" s="17">
        <f t="shared" si="122"/>
        <v>0</v>
      </c>
    </row>
    <row r="498" spans="1:33" ht="15.75" customHeight="1" x14ac:dyDescent="0.25">
      <c r="A498" s="37"/>
      <c r="B498" s="18"/>
      <c r="C498" s="18"/>
      <c r="D498" s="20"/>
      <c r="E498" s="47"/>
      <c r="F498" s="18"/>
      <c r="G498" s="778"/>
      <c r="H498" s="29"/>
      <c r="I498" s="773"/>
      <c r="J498" s="822"/>
      <c r="K498" s="773"/>
      <c r="L498" s="150"/>
      <c r="M498" s="773"/>
      <c r="N498" s="238"/>
      <c r="O498" s="773"/>
      <c r="P498" s="823"/>
      <c r="Q498" s="773"/>
      <c r="R498" s="824"/>
      <c r="S498" s="773"/>
      <c r="T498" s="176"/>
      <c r="U498" s="1060">
        <f t="shared" si="114"/>
        <v>0</v>
      </c>
      <c r="V498" s="1032"/>
      <c r="W498" s="204"/>
      <c r="X498" s="121">
        <f t="shared" si="113"/>
        <v>0</v>
      </c>
      <c r="Y498" s="959">
        <f t="shared" si="115"/>
        <v>0</v>
      </c>
      <c r="Z498" s="975"/>
      <c r="AA498" s="17">
        <f t="shared" si="116"/>
        <v>0</v>
      </c>
      <c r="AB498" s="17">
        <f t="shared" si="117"/>
        <v>0</v>
      </c>
      <c r="AC498" s="17">
        <f t="shared" si="118"/>
        <v>0</v>
      </c>
      <c r="AD498" s="17">
        <f t="shared" si="119"/>
        <v>0</v>
      </c>
      <c r="AE498" s="17">
        <f t="shared" si="120"/>
        <v>0</v>
      </c>
      <c r="AF498" s="17">
        <f t="shared" si="121"/>
        <v>0</v>
      </c>
      <c r="AG498" s="17">
        <f t="shared" si="122"/>
        <v>0</v>
      </c>
    </row>
    <row r="499" spans="1:33" ht="15.75" customHeight="1" x14ac:dyDescent="0.25">
      <c r="A499" s="37"/>
      <c r="B499" s="18"/>
      <c r="C499" s="18"/>
      <c r="D499" s="20"/>
      <c r="E499" s="47"/>
      <c r="F499" s="18"/>
      <c r="G499" s="778"/>
      <c r="H499" s="29"/>
      <c r="I499" s="773"/>
      <c r="J499" s="822"/>
      <c r="K499" s="773"/>
      <c r="L499" s="150"/>
      <c r="M499" s="773"/>
      <c r="N499" s="238"/>
      <c r="O499" s="773"/>
      <c r="P499" s="823"/>
      <c r="Q499" s="773"/>
      <c r="R499" s="824"/>
      <c r="S499" s="773"/>
      <c r="T499" s="176"/>
      <c r="U499" s="1060">
        <f t="shared" si="114"/>
        <v>0</v>
      </c>
      <c r="V499" s="1032"/>
      <c r="W499" s="204"/>
      <c r="X499" s="121">
        <f t="shared" si="113"/>
        <v>0</v>
      </c>
      <c r="Y499" s="959">
        <f t="shared" si="115"/>
        <v>0</v>
      </c>
      <c r="Z499" s="975"/>
      <c r="AA499" s="17">
        <f t="shared" si="116"/>
        <v>0</v>
      </c>
      <c r="AB499" s="17">
        <f t="shared" si="117"/>
        <v>0</v>
      </c>
      <c r="AC499" s="17">
        <f t="shared" si="118"/>
        <v>0</v>
      </c>
      <c r="AD499" s="17">
        <f t="shared" si="119"/>
        <v>0</v>
      </c>
      <c r="AE499" s="17">
        <f t="shared" si="120"/>
        <v>0</v>
      </c>
      <c r="AF499" s="17">
        <f t="shared" si="121"/>
        <v>0</v>
      </c>
      <c r="AG499" s="17">
        <f t="shared" si="122"/>
        <v>0</v>
      </c>
    </row>
    <row r="500" spans="1:33" ht="15.75" customHeight="1" x14ac:dyDescent="0.25">
      <c r="A500" s="37"/>
      <c r="B500" s="18"/>
      <c r="C500" s="18"/>
      <c r="D500" s="20"/>
      <c r="E500" s="47"/>
      <c r="F500" s="18"/>
      <c r="G500" s="778"/>
      <c r="H500" s="29"/>
      <c r="I500" s="773"/>
      <c r="J500" s="822"/>
      <c r="K500" s="773"/>
      <c r="L500" s="150"/>
      <c r="M500" s="773"/>
      <c r="N500" s="238"/>
      <c r="O500" s="773"/>
      <c r="P500" s="823"/>
      <c r="Q500" s="773"/>
      <c r="R500" s="824"/>
      <c r="S500" s="773"/>
      <c r="T500" s="176"/>
      <c r="U500" s="1060">
        <f t="shared" si="114"/>
        <v>0</v>
      </c>
      <c r="V500" s="1032"/>
      <c r="W500" s="204"/>
      <c r="X500" s="121">
        <f t="shared" si="113"/>
        <v>0</v>
      </c>
      <c r="Y500" s="959">
        <f t="shared" si="115"/>
        <v>0</v>
      </c>
      <c r="Z500" s="975"/>
      <c r="AA500" s="17">
        <f t="shared" si="116"/>
        <v>0</v>
      </c>
      <c r="AB500" s="17">
        <f t="shared" si="117"/>
        <v>0</v>
      </c>
      <c r="AC500" s="17">
        <f t="shared" si="118"/>
        <v>0</v>
      </c>
      <c r="AD500" s="17">
        <f t="shared" si="119"/>
        <v>0</v>
      </c>
      <c r="AE500" s="17">
        <f t="shared" si="120"/>
        <v>0</v>
      </c>
      <c r="AF500" s="17">
        <f t="shared" si="121"/>
        <v>0</v>
      </c>
      <c r="AG500" s="17">
        <f t="shared" si="122"/>
        <v>0</v>
      </c>
    </row>
    <row r="501" spans="1:33" ht="15.75" customHeight="1" x14ac:dyDescent="0.25">
      <c r="A501" s="37"/>
      <c r="B501" s="18"/>
      <c r="C501" s="18"/>
      <c r="D501" s="20"/>
      <c r="E501" s="47"/>
      <c r="F501" s="18"/>
      <c r="G501" s="778"/>
      <c r="H501" s="29"/>
      <c r="I501" s="773"/>
      <c r="J501" s="822"/>
      <c r="K501" s="773"/>
      <c r="L501" s="150"/>
      <c r="M501" s="773"/>
      <c r="N501" s="238"/>
      <c r="O501" s="773"/>
      <c r="P501" s="823"/>
      <c r="Q501" s="773"/>
      <c r="R501" s="824"/>
      <c r="S501" s="773"/>
      <c r="T501" s="176"/>
      <c r="U501" s="1060">
        <f t="shared" si="114"/>
        <v>0</v>
      </c>
      <c r="V501" s="1032"/>
      <c r="W501" s="204"/>
      <c r="X501" s="121">
        <f t="shared" si="113"/>
        <v>0</v>
      </c>
      <c r="Y501" s="959">
        <f t="shared" si="115"/>
        <v>0</v>
      </c>
      <c r="Z501" s="975"/>
      <c r="AA501" s="17">
        <f t="shared" si="116"/>
        <v>0</v>
      </c>
      <c r="AB501" s="17">
        <f t="shared" si="117"/>
        <v>0</v>
      </c>
      <c r="AC501" s="17">
        <f t="shared" si="118"/>
        <v>0</v>
      </c>
      <c r="AD501" s="17">
        <f t="shared" si="119"/>
        <v>0</v>
      </c>
      <c r="AE501" s="17">
        <f t="shared" si="120"/>
        <v>0</v>
      </c>
      <c r="AF501" s="17">
        <f t="shared" si="121"/>
        <v>0</v>
      </c>
      <c r="AG501" s="17">
        <f t="shared" si="122"/>
        <v>0</v>
      </c>
    </row>
    <row r="502" spans="1:33" ht="15.75" customHeight="1" x14ac:dyDescent="0.25">
      <c r="A502" s="37"/>
      <c r="B502" s="18"/>
      <c r="C502" s="18"/>
      <c r="D502" s="20"/>
      <c r="E502" s="47"/>
      <c r="F502" s="18"/>
      <c r="G502" s="778"/>
      <c r="H502" s="29"/>
      <c r="I502" s="773"/>
      <c r="J502" s="822"/>
      <c r="K502" s="773"/>
      <c r="L502" s="150"/>
      <c r="M502" s="773"/>
      <c r="N502" s="238"/>
      <c r="O502" s="773"/>
      <c r="P502" s="823"/>
      <c r="Q502" s="773"/>
      <c r="R502" s="824"/>
      <c r="S502" s="773"/>
      <c r="T502" s="176"/>
      <c r="U502" s="1060">
        <f t="shared" si="114"/>
        <v>0</v>
      </c>
      <c r="V502" s="1032"/>
      <c r="W502" s="204"/>
      <c r="X502" s="121">
        <f t="shared" si="113"/>
        <v>0</v>
      </c>
      <c r="Y502" s="959">
        <f t="shared" si="115"/>
        <v>0</v>
      </c>
      <c r="Z502" s="975"/>
      <c r="AA502" s="17">
        <f t="shared" si="116"/>
        <v>0</v>
      </c>
      <c r="AB502" s="17">
        <f t="shared" si="117"/>
        <v>0</v>
      </c>
      <c r="AC502" s="17">
        <f t="shared" si="118"/>
        <v>0</v>
      </c>
      <c r="AD502" s="17">
        <f t="shared" si="119"/>
        <v>0</v>
      </c>
      <c r="AE502" s="17">
        <f t="shared" si="120"/>
        <v>0</v>
      </c>
      <c r="AF502" s="17">
        <f t="shared" si="121"/>
        <v>0</v>
      </c>
      <c r="AG502" s="17">
        <f t="shared" si="122"/>
        <v>0</v>
      </c>
    </row>
    <row r="503" spans="1:33" ht="15.75" customHeight="1" x14ac:dyDescent="0.25">
      <c r="A503" s="37"/>
      <c r="B503" s="18"/>
      <c r="C503" s="18"/>
      <c r="D503" s="20"/>
      <c r="E503" s="47"/>
      <c r="F503" s="18"/>
      <c r="G503" s="778"/>
      <c r="H503" s="29"/>
      <c r="I503" s="773"/>
      <c r="J503" s="822"/>
      <c r="K503" s="773"/>
      <c r="L503" s="150"/>
      <c r="M503" s="773"/>
      <c r="N503" s="238"/>
      <c r="O503" s="773"/>
      <c r="P503" s="823"/>
      <c r="Q503" s="773"/>
      <c r="R503" s="824"/>
      <c r="S503" s="773"/>
      <c r="T503" s="176"/>
      <c r="U503" s="1060">
        <f t="shared" si="114"/>
        <v>0</v>
      </c>
      <c r="V503" s="1032"/>
      <c r="W503" s="204"/>
      <c r="X503" s="121">
        <f t="shared" si="113"/>
        <v>0</v>
      </c>
      <c r="Y503" s="959">
        <f t="shared" si="115"/>
        <v>0</v>
      </c>
      <c r="Z503" s="975"/>
      <c r="AA503" s="17">
        <f t="shared" si="116"/>
        <v>0</v>
      </c>
      <c r="AB503" s="17">
        <f t="shared" si="117"/>
        <v>0</v>
      </c>
      <c r="AC503" s="17">
        <f t="shared" si="118"/>
        <v>0</v>
      </c>
      <c r="AD503" s="17">
        <f t="shared" si="119"/>
        <v>0</v>
      </c>
      <c r="AE503" s="17">
        <f t="shared" si="120"/>
        <v>0</v>
      </c>
      <c r="AF503" s="17">
        <f t="shared" si="121"/>
        <v>0</v>
      </c>
      <c r="AG503" s="17">
        <f t="shared" si="122"/>
        <v>0</v>
      </c>
    </row>
    <row r="504" spans="1:33" ht="15.75" customHeight="1" x14ac:dyDescent="0.25">
      <c r="A504" s="37"/>
      <c r="B504" s="18"/>
      <c r="C504" s="18"/>
      <c r="D504" s="20"/>
      <c r="E504" s="47"/>
      <c r="F504" s="18"/>
      <c r="G504" s="778"/>
      <c r="H504" s="29"/>
      <c r="I504" s="773"/>
      <c r="J504" s="822"/>
      <c r="K504" s="773"/>
      <c r="L504" s="150"/>
      <c r="M504" s="773"/>
      <c r="N504" s="238"/>
      <c r="O504" s="773"/>
      <c r="P504" s="823"/>
      <c r="Q504" s="773"/>
      <c r="R504" s="824"/>
      <c r="S504" s="773"/>
      <c r="T504" s="176"/>
      <c r="U504" s="1060">
        <f t="shared" si="114"/>
        <v>0</v>
      </c>
      <c r="V504" s="1032"/>
      <c r="W504" s="204"/>
      <c r="X504" s="121">
        <f t="shared" si="113"/>
        <v>0</v>
      </c>
      <c r="Y504" s="959">
        <f t="shared" si="115"/>
        <v>0</v>
      </c>
      <c r="Z504" s="975"/>
      <c r="AA504" s="17">
        <f t="shared" si="116"/>
        <v>0</v>
      </c>
      <c r="AB504" s="17">
        <f t="shared" si="117"/>
        <v>0</v>
      </c>
      <c r="AC504" s="17">
        <f t="shared" si="118"/>
        <v>0</v>
      </c>
      <c r="AD504" s="17">
        <f t="shared" si="119"/>
        <v>0</v>
      </c>
      <c r="AE504" s="17">
        <f t="shared" si="120"/>
        <v>0</v>
      </c>
      <c r="AF504" s="17">
        <f t="shared" si="121"/>
        <v>0</v>
      </c>
      <c r="AG504" s="17">
        <f t="shared" si="122"/>
        <v>0</v>
      </c>
    </row>
    <row r="505" spans="1:33" ht="15.75" customHeight="1" x14ac:dyDescent="0.25">
      <c r="A505" s="37"/>
      <c r="B505" s="18"/>
      <c r="C505" s="18"/>
      <c r="D505" s="20"/>
      <c r="E505" s="47"/>
      <c r="F505" s="18"/>
      <c r="G505" s="778"/>
      <c r="H505" s="29"/>
      <c r="I505" s="773"/>
      <c r="J505" s="822"/>
      <c r="K505" s="773"/>
      <c r="L505" s="150"/>
      <c r="M505" s="773"/>
      <c r="N505" s="238"/>
      <c r="O505" s="773"/>
      <c r="P505" s="823"/>
      <c r="Q505" s="773"/>
      <c r="R505" s="824"/>
      <c r="S505" s="773"/>
      <c r="T505" s="176"/>
      <c r="U505" s="1060">
        <f t="shared" si="114"/>
        <v>0</v>
      </c>
      <c r="V505" s="1032"/>
      <c r="W505" s="204"/>
      <c r="X505" s="121">
        <f t="shared" si="113"/>
        <v>0</v>
      </c>
      <c r="Y505" s="959">
        <f t="shared" si="115"/>
        <v>0</v>
      </c>
      <c r="Z505" s="975"/>
      <c r="AA505" s="17">
        <f t="shared" si="116"/>
        <v>0</v>
      </c>
      <c r="AB505" s="17">
        <f t="shared" si="117"/>
        <v>0</v>
      </c>
      <c r="AC505" s="17">
        <f t="shared" si="118"/>
        <v>0</v>
      </c>
      <c r="AD505" s="17">
        <f t="shared" si="119"/>
        <v>0</v>
      </c>
      <c r="AE505" s="17">
        <f t="shared" si="120"/>
        <v>0</v>
      </c>
      <c r="AF505" s="17">
        <f t="shared" si="121"/>
        <v>0</v>
      </c>
      <c r="AG505" s="17">
        <f t="shared" si="122"/>
        <v>0</v>
      </c>
    </row>
    <row r="506" spans="1:33" ht="15.75" customHeight="1" x14ac:dyDescent="0.25">
      <c r="A506" s="37"/>
      <c r="B506" s="18"/>
      <c r="C506" s="18"/>
      <c r="D506" s="20"/>
      <c r="E506" s="47"/>
      <c r="F506" s="18"/>
      <c r="G506" s="778"/>
      <c r="H506" s="29"/>
      <c r="I506" s="773"/>
      <c r="J506" s="822"/>
      <c r="K506" s="773"/>
      <c r="L506" s="150"/>
      <c r="M506" s="773"/>
      <c r="N506" s="238"/>
      <c r="O506" s="773"/>
      <c r="P506" s="823"/>
      <c r="Q506" s="773"/>
      <c r="R506" s="824"/>
      <c r="S506" s="773"/>
      <c r="T506" s="176"/>
      <c r="U506" s="1060">
        <f t="shared" si="114"/>
        <v>0</v>
      </c>
      <c r="V506" s="1032"/>
      <c r="W506" s="204"/>
      <c r="X506" s="121">
        <f t="shared" si="113"/>
        <v>0</v>
      </c>
      <c r="Y506" s="959">
        <f t="shared" si="115"/>
        <v>0</v>
      </c>
      <c r="Z506" s="975"/>
      <c r="AA506" s="17">
        <f t="shared" si="116"/>
        <v>0</v>
      </c>
      <c r="AB506" s="17">
        <f t="shared" si="117"/>
        <v>0</v>
      </c>
      <c r="AC506" s="17">
        <f t="shared" si="118"/>
        <v>0</v>
      </c>
      <c r="AD506" s="17">
        <f t="shared" si="119"/>
        <v>0</v>
      </c>
      <c r="AE506" s="17">
        <f t="shared" si="120"/>
        <v>0</v>
      </c>
      <c r="AF506" s="17">
        <f t="shared" si="121"/>
        <v>0</v>
      </c>
      <c r="AG506" s="17">
        <f t="shared" si="122"/>
        <v>0</v>
      </c>
    </row>
    <row r="507" spans="1:33" ht="15.75" customHeight="1" x14ac:dyDescent="0.25">
      <c r="A507" s="37"/>
      <c r="B507" s="18"/>
      <c r="C507" s="18"/>
      <c r="D507" s="20"/>
      <c r="E507" s="47"/>
      <c r="F507" s="18"/>
      <c r="G507" s="778"/>
      <c r="H507" s="29"/>
      <c r="I507" s="773"/>
      <c r="J507" s="822"/>
      <c r="K507" s="773"/>
      <c r="L507" s="150"/>
      <c r="M507" s="773"/>
      <c r="N507" s="238"/>
      <c r="O507" s="773"/>
      <c r="P507" s="823"/>
      <c r="Q507" s="773"/>
      <c r="R507" s="824"/>
      <c r="S507" s="773"/>
      <c r="T507" s="176"/>
      <c r="U507" s="1060">
        <f t="shared" si="114"/>
        <v>0</v>
      </c>
      <c r="V507" s="1032"/>
      <c r="W507" s="204"/>
      <c r="X507" s="121">
        <f t="shared" si="113"/>
        <v>0</v>
      </c>
      <c r="Y507" s="959">
        <f t="shared" si="115"/>
        <v>0</v>
      </c>
      <c r="Z507" s="975"/>
      <c r="AA507" s="17">
        <f t="shared" si="116"/>
        <v>0</v>
      </c>
      <c r="AB507" s="17">
        <f t="shared" si="117"/>
        <v>0</v>
      </c>
      <c r="AC507" s="17">
        <f t="shared" si="118"/>
        <v>0</v>
      </c>
      <c r="AD507" s="17">
        <f t="shared" si="119"/>
        <v>0</v>
      </c>
      <c r="AE507" s="17">
        <f t="shared" si="120"/>
        <v>0</v>
      </c>
      <c r="AF507" s="17">
        <f t="shared" si="121"/>
        <v>0</v>
      </c>
      <c r="AG507" s="17">
        <f t="shared" si="122"/>
        <v>0</v>
      </c>
    </row>
    <row r="508" spans="1:33" ht="15.75" customHeight="1" x14ac:dyDescent="0.25">
      <c r="A508" s="37"/>
      <c r="B508" s="18"/>
      <c r="C508" s="18"/>
      <c r="D508" s="20"/>
      <c r="E508" s="47"/>
      <c r="F508" s="18"/>
      <c r="G508" s="778"/>
      <c r="H508" s="29"/>
      <c r="I508" s="773"/>
      <c r="J508" s="822"/>
      <c r="K508" s="773"/>
      <c r="L508" s="150"/>
      <c r="M508" s="773"/>
      <c r="N508" s="238"/>
      <c r="O508" s="773"/>
      <c r="P508" s="823"/>
      <c r="Q508" s="773"/>
      <c r="R508" s="824"/>
      <c r="S508" s="773"/>
      <c r="T508" s="176"/>
      <c r="U508" s="1060">
        <f t="shared" si="114"/>
        <v>0</v>
      </c>
      <c r="V508" s="1032"/>
      <c r="W508" s="204"/>
      <c r="X508" s="121">
        <f t="shared" ref="X508:X560" si="123">F508+G508+I508+K508+M508+O508+Q508+S508-H508-J508-L508-N508-P508-R508-T508-W508</f>
        <v>0</v>
      </c>
      <c r="Y508" s="959">
        <f t="shared" si="115"/>
        <v>0</v>
      </c>
      <c r="Z508" s="975"/>
      <c r="AA508" s="17">
        <f t="shared" si="116"/>
        <v>0</v>
      </c>
      <c r="AB508" s="17">
        <f t="shared" si="117"/>
        <v>0</v>
      </c>
      <c r="AC508" s="17">
        <f t="shared" si="118"/>
        <v>0</v>
      </c>
      <c r="AD508" s="17">
        <f t="shared" si="119"/>
        <v>0</v>
      </c>
      <c r="AE508" s="17">
        <f t="shared" si="120"/>
        <v>0</v>
      </c>
      <c r="AF508" s="17">
        <f t="shared" si="121"/>
        <v>0</v>
      </c>
      <c r="AG508" s="17">
        <f t="shared" si="122"/>
        <v>0</v>
      </c>
    </row>
    <row r="509" spans="1:33" ht="15.75" customHeight="1" x14ac:dyDescent="0.25">
      <c r="A509" s="37"/>
      <c r="B509" s="18"/>
      <c r="C509" s="18"/>
      <c r="D509" s="20"/>
      <c r="E509" s="47"/>
      <c r="F509" s="18"/>
      <c r="G509" s="778"/>
      <c r="H509" s="29"/>
      <c r="I509" s="773"/>
      <c r="J509" s="822"/>
      <c r="K509" s="773"/>
      <c r="L509" s="150"/>
      <c r="M509" s="773"/>
      <c r="N509" s="238"/>
      <c r="O509" s="773"/>
      <c r="P509" s="823"/>
      <c r="Q509" s="773"/>
      <c r="R509" s="824"/>
      <c r="S509" s="773"/>
      <c r="T509" s="176"/>
      <c r="U509" s="1060">
        <f t="shared" si="114"/>
        <v>0</v>
      </c>
      <c r="V509" s="1032"/>
      <c r="W509" s="204"/>
      <c r="X509" s="121">
        <f t="shared" si="123"/>
        <v>0</v>
      </c>
      <c r="Y509" s="959">
        <f t="shared" si="115"/>
        <v>0</v>
      </c>
      <c r="Z509" s="975"/>
      <c r="AA509" s="17">
        <f t="shared" si="116"/>
        <v>0</v>
      </c>
      <c r="AB509" s="17">
        <f t="shared" si="117"/>
        <v>0</v>
      </c>
      <c r="AC509" s="17">
        <f t="shared" si="118"/>
        <v>0</v>
      </c>
      <c r="AD509" s="17">
        <f t="shared" si="119"/>
        <v>0</v>
      </c>
      <c r="AE509" s="17">
        <f t="shared" si="120"/>
        <v>0</v>
      </c>
      <c r="AF509" s="17">
        <f t="shared" si="121"/>
        <v>0</v>
      </c>
      <c r="AG509" s="17">
        <f t="shared" si="122"/>
        <v>0</v>
      </c>
    </row>
    <row r="510" spans="1:33" ht="15.75" customHeight="1" x14ac:dyDescent="0.25">
      <c r="A510" s="37"/>
      <c r="B510" s="18"/>
      <c r="C510" s="18"/>
      <c r="D510" s="20"/>
      <c r="E510" s="47"/>
      <c r="F510" s="18"/>
      <c r="G510" s="778"/>
      <c r="H510" s="29"/>
      <c r="I510" s="773"/>
      <c r="J510" s="822"/>
      <c r="K510" s="773"/>
      <c r="L510" s="150"/>
      <c r="M510" s="773"/>
      <c r="N510" s="238"/>
      <c r="O510" s="773"/>
      <c r="P510" s="823"/>
      <c r="Q510" s="773"/>
      <c r="R510" s="824"/>
      <c r="S510" s="773"/>
      <c r="T510" s="176"/>
      <c r="U510" s="1060">
        <f t="shared" si="114"/>
        <v>0</v>
      </c>
      <c r="V510" s="1032"/>
      <c r="W510" s="204"/>
      <c r="X510" s="121">
        <f t="shared" si="123"/>
        <v>0</v>
      </c>
      <c r="Y510" s="959">
        <f t="shared" si="115"/>
        <v>0</v>
      </c>
      <c r="Z510" s="975"/>
      <c r="AA510" s="17">
        <f t="shared" si="116"/>
        <v>0</v>
      </c>
      <c r="AB510" s="17">
        <f t="shared" si="117"/>
        <v>0</v>
      </c>
      <c r="AC510" s="17">
        <f t="shared" si="118"/>
        <v>0</v>
      </c>
      <c r="AD510" s="17">
        <f t="shared" si="119"/>
        <v>0</v>
      </c>
      <c r="AE510" s="17">
        <f t="shared" si="120"/>
        <v>0</v>
      </c>
      <c r="AF510" s="17">
        <f t="shared" si="121"/>
        <v>0</v>
      </c>
      <c r="AG510" s="17">
        <f t="shared" si="122"/>
        <v>0</v>
      </c>
    </row>
    <row r="511" spans="1:33" ht="15.75" customHeight="1" x14ac:dyDescent="0.25">
      <c r="A511" s="37"/>
      <c r="B511" s="18"/>
      <c r="C511" s="18"/>
      <c r="D511" s="20"/>
      <c r="E511" s="47"/>
      <c r="F511" s="18"/>
      <c r="G511" s="778"/>
      <c r="H511" s="29"/>
      <c r="I511" s="773"/>
      <c r="J511" s="822"/>
      <c r="K511" s="773"/>
      <c r="L511" s="150"/>
      <c r="M511" s="773"/>
      <c r="N511" s="238"/>
      <c r="O511" s="773"/>
      <c r="P511" s="823"/>
      <c r="Q511" s="773"/>
      <c r="R511" s="824"/>
      <c r="S511" s="773"/>
      <c r="T511" s="176"/>
      <c r="U511" s="1060">
        <f t="shared" si="114"/>
        <v>0</v>
      </c>
      <c r="V511" s="1032"/>
      <c r="W511" s="204"/>
      <c r="X511" s="121">
        <f t="shared" si="123"/>
        <v>0</v>
      </c>
      <c r="Y511" s="959">
        <f t="shared" si="115"/>
        <v>0</v>
      </c>
      <c r="Z511" s="975"/>
      <c r="AA511" s="17">
        <f t="shared" si="116"/>
        <v>0</v>
      </c>
      <c r="AB511" s="17">
        <f t="shared" si="117"/>
        <v>0</v>
      </c>
      <c r="AC511" s="17">
        <f t="shared" si="118"/>
        <v>0</v>
      </c>
      <c r="AD511" s="17">
        <f t="shared" si="119"/>
        <v>0</v>
      </c>
      <c r="AE511" s="17">
        <f t="shared" si="120"/>
        <v>0</v>
      </c>
      <c r="AF511" s="17">
        <f t="shared" si="121"/>
        <v>0</v>
      </c>
      <c r="AG511" s="17">
        <f t="shared" si="122"/>
        <v>0</v>
      </c>
    </row>
    <row r="512" spans="1:33" ht="15.75" customHeight="1" x14ac:dyDescent="0.25">
      <c r="A512" s="37"/>
      <c r="B512" s="18"/>
      <c r="C512" s="18"/>
      <c r="D512" s="20"/>
      <c r="E512" s="47"/>
      <c r="F512" s="18"/>
      <c r="G512" s="778"/>
      <c r="H512" s="29"/>
      <c r="I512" s="773"/>
      <c r="J512" s="822"/>
      <c r="K512" s="773"/>
      <c r="L512" s="150"/>
      <c r="M512" s="773"/>
      <c r="N512" s="238"/>
      <c r="O512" s="773"/>
      <c r="P512" s="823"/>
      <c r="Q512" s="773"/>
      <c r="R512" s="824"/>
      <c r="S512" s="773"/>
      <c r="T512" s="176"/>
      <c r="U512" s="1060">
        <f t="shared" si="114"/>
        <v>0</v>
      </c>
      <c r="V512" s="1032"/>
      <c r="W512" s="204"/>
      <c r="X512" s="121">
        <f t="shared" si="123"/>
        <v>0</v>
      </c>
      <c r="Y512" s="959">
        <f t="shared" si="115"/>
        <v>0</v>
      </c>
      <c r="Z512" s="975"/>
      <c r="AA512" s="17">
        <f t="shared" si="116"/>
        <v>0</v>
      </c>
      <c r="AB512" s="17">
        <f t="shared" si="117"/>
        <v>0</v>
      </c>
      <c r="AC512" s="17">
        <f t="shared" si="118"/>
        <v>0</v>
      </c>
      <c r="AD512" s="17">
        <f t="shared" si="119"/>
        <v>0</v>
      </c>
      <c r="AE512" s="17">
        <f t="shared" si="120"/>
        <v>0</v>
      </c>
      <c r="AF512" s="17">
        <f t="shared" si="121"/>
        <v>0</v>
      </c>
      <c r="AG512" s="17">
        <f t="shared" si="122"/>
        <v>0</v>
      </c>
    </row>
    <row r="513" spans="1:33" ht="15.75" customHeight="1" x14ac:dyDescent="0.25">
      <c r="A513" s="37"/>
      <c r="B513" s="18"/>
      <c r="C513" s="18"/>
      <c r="D513" s="20"/>
      <c r="E513" s="47"/>
      <c r="F513" s="18"/>
      <c r="G513" s="778"/>
      <c r="H513" s="29"/>
      <c r="I513" s="773"/>
      <c r="J513" s="822"/>
      <c r="K513" s="773"/>
      <c r="L513" s="150"/>
      <c r="M513" s="773"/>
      <c r="N513" s="238"/>
      <c r="O513" s="773"/>
      <c r="P513" s="823"/>
      <c r="Q513" s="773"/>
      <c r="R513" s="824"/>
      <c r="S513" s="773"/>
      <c r="T513" s="176"/>
      <c r="U513" s="1060">
        <f t="shared" si="114"/>
        <v>0</v>
      </c>
      <c r="V513" s="1032"/>
      <c r="W513" s="204"/>
      <c r="X513" s="121">
        <f t="shared" si="123"/>
        <v>0</v>
      </c>
      <c r="Y513" s="959">
        <f t="shared" si="115"/>
        <v>0</v>
      </c>
      <c r="Z513" s="975"/>
      <c r="AA513" s="17">
        <f t="shared" si="116"/>
        <v>0</v>
      </c>
      <c r="AB513" s="17">
        <f t="shared" si="117"/>
        <v>0</v>
      </c>
      <c r="AC513" s="17">
        <f t="shared" si="118"/>
        <v>0</v>
      </c>
      <c r="AD513" s="17">
        <f t="shared" si="119"/>
        <v>0</v>
      </c>
      <c r="AE513" s="17">
        <f t="shared" si="120"/>
        <v>0</v>
      </c>
      <c r="AF513" s="17">
        <f t="shared" si="121"/>
        <v>0</v>
      </c>
      <c r="AG513" s="17">
        <f t="shared" si="122"/>
        <v>0</v>
      </c>
    </row>
    <row r="514" spans="1:33" ht="15.75" customHeight="1" x14ac:dyDescent="0.25">
      <c r="A514" s="37"/>
      <c r="B514" s="18"/>
      <c r="C514" s="18"/>
      <c r="D514" s="20"/>
      <c r="E514" s="47"/>
      <c r="F514" s="18"/>
      <c r="G514" s="778"/>
      <c r="H514" s="29"/>
      <c r="I514" s="773"/>
      <c r="J514" s="822"/>
      <c r="K514" s="773"/>
      <c r="L514" s="150"/>
      <c r="M514" s="773"/>
      <c r="N514" s="238"/>
      <c r="O514" s="773"/>
      <c r="P514" s="823"/>
      <c r="Q514" s="773"/>
      <c r="R514" s="824"/>
      <c r="S514" s="773"/>
      <c r="T514" s="176"/>
      <c r="U514" s="1060">
        <f t="shared" si="114"/>
        <v>0</v>
      </c>
      <c r="V514" s="1032"/>
      <c r="W514" s="204"/>
      <c r="X514" s="121">
        <f t="shared" si="123"/>
        <v>0</v>
      </c>
      <c r="Y514" s="959">
        <f t="shared" si="115"/>
        <v>0</v>
      </c>
      <c r="Z514" s="975"/>
      <c r="AA514" s="17">
        <f t="shared" si="116"/>
        <v>0</v>
      </c>
      <c r="AB514" s="17">
        <f t="shared" si="117"/>
        <v>0</v>
      </c>
      <c r="AC514" s="17">
        <f t="shared" si="118"/>
        <v>0</v>
      </c>
      <c r="AD514" s="17">
        <f t="shared" si="119"/>
        <v>0</v>
      </c>
      <c r="AE514" s="17">
        <f t="shared" si="120"/>
        <v>0</v>
      </c>
      <c r="AF514" s="17">
        <f t="shared" si="121"/>
        <v>0</v>
      </c>
      <c r="AG514" s="17">
        <f t="shared" si="122"/>
        <v>0</v>
      </c>
    </row>
    <row r="515" spans="1:33" ht="15.75" customHeight="1" x14ac:dyDescent="0.25">
      <c r="A515" s="37"/>
      <c r="B515" s="18"/>
      <c r="C515" s="18"/>
      <c r="D515" s="20"/>
      <c r="E515" s="47"/>
      <c r="F515" s="18"/>
      <c r="G515" s="778"/>
      <c r="H515" s="29"/>
      <c r="I515" s="773"/>
      <c r="J515" s="822"/>
      <c r="K515" s="773"/>
      <c r="L515" s="150"/>
      <c r="M515" s="773"/>
      <c r="N515" s="238"/>
      <c r="O515" s="773"/>
      <c r="P515" s="823"/>
      <c r="Q515" s="773"/>
      <c r="R515" s="824"/>
      <c r="S515" s="773"/>
      <c r="T515" s="176"/>
      <c r="U515" s="1060">
        <f t="shared" si="114"/>
        <v>0</v>
      </c>
      <c r="V515" s="1032"/>
      <c r="W515" s="204"/>
      <c r="X515" s="121">
        <f t="shared" si="123"/>
        <v>0</v>
      </c>
      <c r="Y515" s="959">
        <f t="shared" si="115"/>
        <v>0</v>
      </c>
      <c r="Z515" s="975"/>
      <c r="AA515" s="17">
        <f t="shared" si="116"/>
        <v>0</v>
      </c>
      <c r="AB515" s="17">
        <f t="shared" si="117"/>
        <v>0</v>
      </c>
      <c r="AC515" s="17">
        <f t="shared" si="118"/>
        <v>0</v>
      </c>
      <c r="AD515" s="17">
        <f t="shared" si="119"/>
        <v>0</v>
      </c>
      <c r="AE515" s="17">
        <f t="shared" si="120"/>
        <v>0</v>
      </c>
      <c r="AF515" s="17">
        <f t="shared" si="121"/>
        <v>0</v>
      </c>
      <c r="AG515" s="17">
        <f t="shared" si="122"/>
        <v>0</v>
      </c>
    </row>
    <row r="516" spans="1:33" ht="15.75" customHeight="1" x14ac:dyDescent="0.25">
      <c r="A516" s="37"/>
      <c r="B516" s="18"/>
      <c r="C516" s="18"/>
      <c r="D516" s="20"/>
      <c r="E516" s="47"/>
      <c r="F516" s="18"/>
      <c r="G516" s="778"/>
      <c r="H516" s="29"/>
      <c r="I516" s="773"/>
      <c r="J516" s="822"/>
      <c r="K516" s="773"/>
      <c r="L516" s="150"/>
      <c r="M516" s="773"/>
      <c r="N516" s="238"/>
      <c r="O516" s="773"/>
      <c r="P516" s="823"/>
      <c r="Q516" s="773"/>
      <c r="R516" s="824"/>
      <c r="S516" s="773"/>
      <c r="T516" s="176"/>
      <c r="U516" s="1060">
        <f t="shared" si="114"/>
        <v>0</v>
      </c>
      <c r="V516" s="1032"/>
      <c r="W516" s="204"/>
      <c r="X516" s="121">
        <f t="shared" si="123"/>
        <v>0</v>
      </c>
      <c r="Y516" s="959">
        <f t="shared" si="115"/>
        <v>0</v>
      </c>
      <c r="Z516" s="975"/>
      <c r="AA516" s="17">
        <f t="shared" si="116"/>
        <v>0</v>
      </c>
      <c r="AB516" s="17">
        <f t="shared" si="117"/>
        <v>0</v>
      </c>
      <c r="AC516" s="17">
        <f t="shared" si="118"/>
        <v>0</v>
      </c>
      <c r="AD516" s="17">
        <f t="shared" si="119"/>
        <v>0</v>
      </c>
      <c r="AE516" s="17">
        <f t="shared" si="120"/>
        <v>0</v>
      </c>
      <c r="AF516" s="17">
        <f t="shared" si="121"/>
        <v>0</v>
      </c>
      <c r="AG516" s="17">
        <f t="shared" si="122"/>
        <v>0</v>
      </c>
    </row>
    <row r="517" spans="1:33" ht="15.75" customHeight="1" x14ac:dyDescent="0.25">
      <c r="A517" s="37"/>
      <c r="B517" s="18"/>
      <c r="C517" s="18"/>
      <c r="D517" s="20"/>
      <c r="E517" s="47"/>
      <c r="F517" s="18"/>
      <c r="G517" s="778"/>
      <c r="H517" s="29"/>
      <c r="I517" s="773"/>
      <c r="J517" s="822"/>
      <c r="K517" s="773"/>
      <c r="L517" s="150"/>
      <c r="M517" s="773"/>
      <c r="N517" s="238"/>
      <c r="O517" s="773"/>
      <c r="P517" s="823"/>
      <c r="Q517" s="773"/>
      <c r="R517" s="824"/>
      <c r="S517" s="773"/>
      <c r="T517" s="176"/>
      <c r="U517" s="1060">
        <f t="shared" si="114"/>
        <v>0</v>
      </c>
      <c r="V517" s="1032"/>
      <c r="W517" s="204"/>
      <c r="X517" s="121">
        <f t="shared" si="123"/>
        <v>0</v>
      </c>
      <c r="Y517" s="959">
        <f t="shared" si="115"/>
        <v>0</v>
      </c>
      <c r="Z517" s="975"/>
      <c r="AA517" s="17">
        <f t="shared" si="116"/>
        <v>0</v>
      </c>
      <c r="AB517" s="17">
        <f t="shared" si="117"/>
        <v>0</v>
      </c>
      <c r="AC517" s="17">
        <f t="shared" si="118"/>
        <v>0</v>
      </c>
      <c r="AD517" s="17">
        <f t="shared" si="119"/>
        <v>0</v>
      </c>
      <c r="AE517" s="17">
        <f t="shared" si="120"/>
        <v>0</v>
      </c>
      <c r="AF517" s="17">
        <f t="shared" si="121"/>
        <v>0</v>
      </c>
      <c r="AG517" s="17">
        <f t="shared" si="122"/>
        <v>0</v>
      </c>
    </row>
    <row r="518" spans="1:33" ht="15.75" customHeight="1" x14ac:dyDescent="0.25">
      <c r="A518" s="37"/>
      <c r="B518" s="18"/>
      <c r="C518" s="18"/>
      <c r="D518" s="20"/>
      <c r="E518" s="47"/>
      <c r="F518" s="18"/>
      <c r="G518" s="778"/>
      <c r="H518" s="29"/>
      <c r="I518" s="773"/>
      <c r="J518" s="822"/>
      <c r="K518" s="773"/>
      <c r="L518" s="150"/>
      <c r="M518" s="773"/>
      <c r="N518" s="238"/>
      <c r="O518" s="773"/>
      <c r="P518" s="823"/>
      <c r="Q518" s="773"/>
      <c r="R518" s="824"/>
      <c r="S518" s="773"/>
      <c r="T518" s="176"/>
      <c r="U518" s="1060">
        <f t="shared" si="114"/>
        <v>0</v>
      </c>
      <c r="V518" s="1032"/>
      <c r="W518" s="204"/>
      <c r="X518" s="121">
        <f t="shared" si="123"/>
        <v>0</v>
      </c>
      <c r="Y518" s="959">
        <f t="shared" si="115"/>
        <v>0</v>
      </c>
      <c r="Z518" s="975"/>
      <c r="AA518" s="17">
        <f t="shared" si="116"/>
        <v>0</v>
      </c>
      <c r="AB518" s="17">
        <f t="shared" si="117"/>
        <v>0</v>
      </c>
      <c r="AC518" s="17">
        <f t="shared" si="118"/>
        <v>0</v>
      </c>
      <c r="AD518" s="17">
        <f t="shared" si="119"/>
        <v>0</v>
      </c>
      <c r="AE518" s="17">
        <f t="shared" si="120"/>
        <v>0</v>
      </c>
      <c r="AF518" s="17">
        <f t="shared" si="121"/>
        <v>0</v>
      </c>
      <c r="AG518" s="17">
        <f t="shared" si="122"/>
        <v>0</v>
      </c>
    </row>
    <row r="519" spans="1:33" ht="15.75" customHeight="1" x14ac:dyDescent="0.25">
      <c r="A519" s="37"/>
      <c r="B519" s="18"/>
      <c r="C519" s="18"/>
      <c r="D519" s="20"/>
      <c r="E519" s="47"/>
      <c r="F519" s="18"/>
      <c r="G519" s="778"/>
      <c r="H519" s="29"/>
      <c r="I519" s="773"/>
      <c r="J519" s="822"/>
      <c r="K519" s="773"/>
      <c r="L519" s="150"/>
      <c r="M519" s="773"/>
      <c r="N519" s="238"/>
      <c r="O519" s="773"/>
      <c r="P519" s="823"/>
      <c r="Q519" s="773"/>
      <c r="R519" s="824"/>
      <c r="S519" s="773"/>
      <c r="T519" s="176"/>
      <c r="U519" s="1060">
        <f t="shared" si="114"/>
        <v>0</v>
      </c>
      <c r="V519" s="1032"/>
      <c r="W519" s="204"/>
      <c r="X519" s="121">
        <f t="shared" si="123"/>
        <v>0</v>
      </c>
      <c r="Y519" s="959">
        <f t="shared" si="115"/>
        <v>0</v>
      </c>
      <c r="Z519" s="975"/>
      <c r="AA519" s="17">
        <f t="shared" si="116"/>
        <v>0</v>
      </c>
      <c r="AB519" s="17">
        <f t="shared" si="117"/>
        <v>0</v>
      </c>
      <c r="AC519" s="17">
        <f t="shared" si="118"/>
        <v>0</v>
      </c>
      <c r="AD519" s="17">
        <f t="shared" si="119"/>
        <v>0</v>
      </c>
      <c r="AE519" s="17">
        <f t="shared" si="120"/>
        <v>0</v>
      </c>
      <c r="AF519" s="17">
        <f t="shared" si="121"/>
        <v>0</v>
      </c>
      <c r="AG519" s="17">
        <f t="shared" si="122"/>
        <v>0</v>
      </c>
    </row>
    <row r="520" spans="1:33" ht="15.75" customHeight="1" x14ac:dyDescent="0.25">
      <c r="A520" s="37"/>
      <c r="B520" s="18"/>
      <c r="C520" s="18"/>
      <c r="D520" s="20"/>
      <c r="E520" s="47"/>
      <c r="F520" s="18"/>
      <c r="G520" s="778"/>
      <c r="H520" s="29"/>
      <c r="I520" s="773"/>
      <c r="J520" s="822"/>
      <c r="K520" s="773"/>
      <c r="L520" s="150"/>
      <c r="M520" s="773"/>
      <c r="N520" s="238"/>
      <c r="O520" s="773"/>
      <c r="P520" s="823"/>
      <c r="Q520" s="773"/>
      <c r="R520" s="824"/>
      <c r="S520" s="773"/>
      <c r="T520" s="176"/>
      <c r="U520" s="1060">
        <f t="shared" si="114"/>
        <v>0</v>
      </c>
      <c r="V520" s="1032"/>
      <c r="W520" s="204"/>
      <c r="X520" s="121">
        <f t="shared" si="123"/>
        <v>0</v>
      </c>
      <c r="Y520" s="959">
        <f t="shared" si="115"/>
        <v>0</v>
      </c>
      <c r="Z520" s="975"/>
      <c r="AA520" s="17">
        <f t="shared" si="116"/>
        <v>0</v>
      </c>
      <c r="AB520" s="17">
        <f t="shared" si="117"/>
        <v>0</v>
      </c>
      <c r="AC520" s="17">
        <f t="shared" si="118"/>
        <v>0</v>
      </c>
      <c r="AD520" s="17">
        <f t="shared" si="119"/>
        <v>0</v>
      </c>
      <c r="AE520" s="17">
        <f t="shared" si="120"/>
        <v>0</v>
      </c>
      <c r="AF520" s="17">
        <f t="shared" si="121"/>
        <v>0</v>
      </c>
      <c r="AG520" s="17">
        <f t="shared" si="122"/>
        <v>0</v>
      </c>
    </row>
    <row r="521" spans="1:33" ht="15.75" customHeight="1" x14ac:dyDescent="0.25">
      <c r="A521" s="37"/>
      <c r="B521" s="18"/>
      <c r="C521" s="18"/>
      <c r="D521" s="20"/>
      <c r="E521" s="47"/>
      <c r="F521" s="18"/>
      <c r="G521" s="778"/>
      <c r="H521" s="29"/>
      <c r="I521" s="773"/>
      <c r="J521" s="822"/>
      <c r="K521" s="773"/>
      <c r="L521" s="150"/>
      <c r="M521" s="773"/>
      <c r="N521" s="238"/>
      <c r="O521" s="773"/>
      <c r="P521" s="823"/>
      <c r="Q521" s="773"/>
      <c r="R521" s="824"/>
      <c r="S521" s="773"/>
      <c r="T521" s="176"/>
      <c r="U521" s="1060">
        <f t="shared" ref="U521:U560" si="124">T521+R521+P521+N521+L521+J521+H521</f>
        <v>0</v>
      </c>
      <c r="V521" s="1032"/>
      <c r="W521" s="204"/>
      <c r="X521" s="121">
        <f t="shared" si="123"/>
        <v>0</v>
      </c>
      <c r="Y521" s="959">
        <f t="shared" ref="Y521:Y560" si="125">G521+I521+K521+M521+O521+Q521+S521</f>
        <v>0</v>
      </c>
      <c r="Z521" s="975"/>
      <c r="AA521" s="17">
        <f t="shared" ref="AA521:AA560" si="126">H521*C521</f>
        <v>0</v>
      </c>
      <c r="AB521" s="17">
        <f t="shared" ref="AB521:AB560" si="127">J521*C521</f>
        <v>0</v>
      </c>
      <c r="AC521" s="17">
        <f t="shared" ref="AC521:AC560" si="128">L521*C521</f>
        <v>0</v>
      </c>
      <c r="AD521" s="17">
        <f t="shared" ref="AD521:AD560" si="129">N521*C521</f>
        <v>0</v>
      </c>
      <c r="AE521" s="17">
        <f t="shared" ref="AE521:AE560" si="130">P521*C521</f>
        <v>0</v>
      </c>
      <c r="AF521" s="17">
        <f t="shared" ref="AF521:AF560" si="131">R521*C521</f>
        <v>0</v>
      </c>
      <c r="AG521" s="17">
        <f t="shared" ref="AG521:AG560" si="132">T521*C521</f>
        <v>0</v>
      </c>
    </row>
    <row r="522" spans="1:33" ht="15.75" customHeight="1" x14ac:dyDescent="0.25">
      <c r="A522" s="37"/>
      <c r="B522" s="18"/>
      <c r="C522" s="18"/>
      <c r="D522" s="20"/>
      <c r="E522" s="47"/>
      <c r="F522" s="18"/>
      <c r="G522" s="778"/>
      <c r="H522" s="29"/>
      <c r="I522" s="773"/>
      <c r="J522" s="822"/>
      <c r="K522" s="773"/>
      <c r="L522" s="150"/>
      <c r="M522" s="773"/>
      <c r="N522" s="238"/>
      <c r="O522" s="773"/>
      <c r="P522" s="823"/>
      <c r="Q522" s="773"/>
      <c r="R522" s="824"/>
      <c r="S522" s="773"/>
      <c r="T522" s="176"/>
      <c r="U522" s="1060">
        <f t="shared" si="124"/>
        <v>0</v>
      </c>
      <c r="V522" s="1032"/>
      <c r="W522" s="204"/>
      <c r="X522" s="121">
        <f t="shared" si="123"/>
        <v>0</v>
      </c>
      <c r="Y522" s="959">
        <f t="shared" si="125"/>
        <v>0</v>
      </c>
      <c r="Z522" s="975"/>
      <c r="AA522" s="17">
        <f t="shared" si="126"/>
        <v>0</v>
      </c>
      <c r="AB522" s="17">
        <f t="shared" si="127"/>
        <v>0</v>
      </c>
      <c r="AC522" s="17">
        <f t="shared" si="128"/>
        <v>0</v>
      </c>
      <c r="AD522" s="17">
        <f t="shared" si="129"/>
        <v>0</v>
      </c>
      <c r="AE522" s="17">
        <f t="shared" si="130"/>
        <v>0</v>
      </c>
      <c r="AF522" s="17">
        <f t="shared" si="131"/>
        <v>0</v>
      </c>
      <c r="AG522" s="17">
        <f t="shared" si="132"/>
        <v>0</v>
      </c>
    </row>
    <row r="523" spans="1:33" ht="15.75" customHeight="1" x14ac:dyDescent="0.25">
      <c r="A523" s="37"/>
      <c r="B523" s="18"/>
      <c r="C523" s="18"/>
      <c r="D523" s="20"/>
      <c r="E523" s="47"/>
      <c r="F523" s="18"/>
      <c r="G523" s="778"/>
      <c r="H523" s="29"/>
      <c r="I523" s="773"/>
      <c r="J523" s="822"/>
      <c r="K523" s="773"/>
      <c r="L523" s="150"/>
      <c r="M523" s="773"/>
      <c r="N523" s="238"/>
      <c r="O523" s="773"/>
      <c r="P523" s="823"/>
      <c r="Q523" s="773"/>
      <c r="R523" s="824"/>
      <c r="S523" s="773"/>
      <c r="T523" s="176"/>
      <c r="U523" s="1060">
        <f t="shared" si="124"/>
        <v>0</v>
      </c>
      <c r="V523" s="1032"/>
      <c r="W523" s="204"/>
      <c r="X523" s="121">
        <f t="shared" si="123"/>
        <v>0</v>
      </c>
      <c r="Y523" s="959">
        <f t="shared" si="125"/>
        <v>0</v>
      </c>
      <c r="Z523" s="975"/>
      <c r="AA523" s="17">
        <f t="shared" si="126"/>
        <v>0</v>
      </c>
      <c r="AB523" s="17">
        <f t="shared" si="127"/>
        <v>0</v>
      </c>
      <c r="AC523" s="17">
        <f t="shared" si="128"/>
        <v>0</v>
      </c>
      <c r="AD523" s="17">
        <f t="shared" si="129"/>
        <v>0</v>
      </c>
      <c r="AE523" s="17">
        <f t="shared" si="130"/>
        <v>0</v>
      </c>
      <c r="AF523" s="17">
        <f t="shared" si="131"/>
        <v>0</v>
      </c>
      <c r="AG523" s="17">
        <f t="shared" si="132"/>
        <v>0</v>
      </c>
    </row>
    <row r="524" spans="1:33" ht="15.75" customHeight="1" x14ac:dyDescent="0.25">
      <c r="A524" s="37"/>
      <c r="B524" s="18"/>
      <c r="C524" s="18"/>
      <c r="D524" s="20"/>
      <c r="E524" s="47"/>
      <c r="F524" s="18"/>
      <c r="G524" s="778"/>
      <c r="H524" s="29"/>
      <c r="I524" s="773"/>
      <c r="J524" s="822"/>
      <c r="K524" s="773"/>
      <c r="L524" s="150"/>
      <c r="M524" s="773"/>
      <c r="N524" s="238"/>
      <c r="O524" s="773"/>
      <c r="P524" s="823"/>
      <c r="Q524" s="773"/>
      <c r="R524" s="824"/>
      <c r="S524" s="773"/>
      <c r="T524" s="176"/>
      <c r="U524" s="1060">
        <f t="shared" si="124"/>
        <v>0</v>
      </c>
      <c r="V524" s="1032"/>
      <c r="W524" s="204"/>
      <c r="X524" s="121">
        <f t="shared" si="123"/>
        <v>0</v>
      </c>
      <c r="Y524" s="959">
        <f t="shared" si="125"/>
        <v>0</v>
      </c>
      <c r="Z524" s="975"/>
      <c r="AA524" s="17">
        <f t="shared" si="126"/>
        <v>0</v>
      </c>
      <c r="AB524" s="17">
        <f t="shared" si="127"/>
        <v>0</v>
      </c>
      <c r="AC524" s="17">
        <f t="shared" si="128"/>
        <v>0</v>
      </c>
      <c r="AD524" s="17">
        <f t="shared" si="129"/>
        <v>0</v>
      </c>
      <c r="AE524" s="17">
        <f t="shared" si="130"/>
        <v>0</v>
      </c>
      <c r="AF524" s="17">
        <f t="shared" si="131"/>
        <v>0</v>
      </c>
      <c r="AG524" s="17">
        <f t="shared" si="132"/>
        <v>0</v>
      </c>
    </row>
    <row r="525" spans="1:33" ht="15.75" customHeight="1" x14ac:dyDescent="0.25">
      <c r="A525" s="37"/>
      <c r="B525" s="18"/>
      <c r="C525" s="18"/>
      <c r="D525" s="20"/>
      <c r="E525" s="47"/>
      <c r="F525" s="18"/>
      <c r="G525" s="778"/>
      <c r="H525" s="29"/>
      <c r="I525" s="773"/>
      <c r="J525" s="822"/>
      <c r="K525" s="773"/>
      <c r="L525" s="150"/>
      <c r="M525" s="773"/>
      <c r="N525" s="238"/>
      <c r="O525" s="773"/>
      <c r="P525" s="823"/>
      <c r="Q525" s="773"/>
      <c r="R525" s="824"/>
      <c r="S525" s="773"/>
      <c r="T525" s="176"/>
      <c r="U525" s="1060">
        <f t="shared" si="124"/>
        <v>0</v>
      </c>
      <c r="V525" s="1032"/>
      <c r="W525" s="204"/>
      <c r="X525" s="121">
        <f t="shared" si="123"/>
        <v>0</v>
      </c>
      <c r="Y525" s="959">
        <f t="shared" si="125"/>
        <v>0</v>
      </c>
      <c r="Z525" s="975"/>
      <c r="AA525" s="17">
        <f t="shared" si="126"/>
        <v>0</v>
      </c>
      <c r="AB525" s="17">
        <f t="shared" si="127"/>
        <v>0</v>
      </c>
      <c r="AC525" s="17">
        <f t="shared" si="128"/>
        <v>0</v>
      </c>
      <c r="AD525" s="17">
        <f t="shared" si="129"/>
        <v>0</v>
      </c>
      <c r="AE525" s="17">
        <f t="shared" si="130"/>
        <v>0</v>
      </c>
      <c r="AF525" s="17">
        <f t="shared" si="131"/>
        <v>0</v>
      </c>
      <c r="AG525" s="17">
        <f t="shared" si="132"/>
        <v>0</v>
      </c>
    </row>
    <row r="526" spans="1:33" ht="15.75" customHeight="1" x14ac:dyDescent="0.25">
      <c r="A526" s="37"/>
      <c r="B526" s="18"/>
      <c r="C526" s="18"/>
      <c r="D526" s="20"/>
      <c r="E526" s="47"/>
      <c r="F526" s="18"/>
      <c r="G526" s="778"/>
      <c r="H526" s="29"/>
      <c r="I526" s="773"/>
      <c r="J526" s="822"/>
      <c r="K526" s="773"/>
      <c r="L526" s="150"/>
      <c r="M526" s="773"/>
      <c r="N526" s="238"/>
      <c r="O526" s="773"/>
      <c r="P526" s="823"/>
      <c r="Q526" s="773"/>
      <c r="R526" s="824"/>
      <c r="S526" s="773"/>
      <c r="T526" s="176"/>
      <c r="U526" s="1060">
        <f t="shared" si="124"/>
        <v>0</v>
      </c>
      <c r="V526" s="1032"/>
      <c r="W526" s="204"/>
      <c r="X526" s="121">
        <f t="shared" si="123"/>
        <v>0</v>
      </c>
      <c r="Y526" s="959">
        <f t="shared" si="125"/>
        <v>0</v>
      </c>
      <c r="Z526" s="975"/>
      <c r="AA526" s="17">
        <f t="shared" si="126"/>
        <v>0</v>
      </c>
      <c r="AB526" s="17">
        <f t="shared" si="127"/>
        <v>0</v>
      </c>
      <c r="AC526" s="17">
        <f t="shared" si="128"/>
        <v>0</v>
      </c>
      <c r="AD526" s="17">
        <f t="shared" si="129"/>
        <v>0</v>
      </c>
      <c r="AE526" s="17">
        <f t="shared" si="130"/>
        <v>0</v>
      </c>
      <c r="AF526" s="17">
        <f t="shared" si="131"/>
        <v>0</v>
      </c>
      <c r="AG526" s="17">
        <f t="shared" si="132"/>
        <v>0</v>
      </c>
    </row>
    <row r="527" spans="1:33" ht="15.75" customHeight="1" x14ac:dyDescent="0.25">
      <c r="A527" s="37"/>
      <c r="B527" s="18"/>
      <c r="C527" s="18"/>
      <c r="D527" s="20"/>
      <c r="E527" s="47"/>
      <c r="F527" s="18"/>
      <c r="G527" s="778"/>
      <c r="H527" s="29"/>
      <c r="I527" s="773"/>
      <c r="J527" s="822"/>
      <c r="K527" s="773"/>
      <c r="L527" s="150"/>
      <c r="M527" s="773"/>
      <c r="N527" s="238"/>
      <c r="O527" s="773"/>
      <c r="P527" s="823"/>
      <c r="Q527" s="773"/>
      <c r="R527" s="824"/>
      <c r="S527" s="773"/>
      <c r="T527" s="176"/>
      <c r="U527" s="1060">
        <f t="shared" si="124"/>
        <v>0</v>
      </c>
      <c r="V527" s="1032"/>
      <c r="W527" s="204"/>
      <c r="X527" s="121">
        <f t="shared" si="123"/>
        <v>0</v>
      </c>
      <c r="Y527" s="959">
        <f t="shared" si="125"/>
        <v>0</v>
      </c>
      <c r="Z527" s="975"/>
      <c r="AA527" s="17">
        <f t="shared" si="126"/>
        <v>0</v>
      </c>
      <c r="AB527" s="17">
        <f t="shared" si="127"/>
        <v>0</v>
      </c>
      <c r="AC527" s="17">
        <f t="shared" si="128"/>
        <v>0</v>
      </c>
      <c r="AD527" s="17">
        <f t="shared" si="129"/>
        <v>0</v>
      </c>
      <c r="AE527" s="17">
        <f t="shared" si="130"/>
        <v>0</v>
      </c>
      <c r="AF527" s="17">
        <f t="shared" si="131"/>
        <v>0</v>
      </c>
      <c r="AG527" s="17">
        <f t="shared" si="132"/>
        <v>0</v>
      </c>
    </row>
    <row r="528" spans="1:33" ht="15.75" customHeight="1" x14ac:dyDescent="0.25">
      <c r="A528" s="37"/>
      <c r="B528" s="18"/>
      <c r="C528" s="18"/>
      <c r="D528" s="20"/>
      <c r="E528" s="47"/>
      <c r="F528" s="18"/>
      <c r="G528" s="778"/>
      <c r="H528" s="29"/>
      <c r="I528" s="773"/>
      <c r="J528" s="822"/>
      <c r="K528" s="773"/>
      <c r="L528" s="150"/>
      <c r="M528" s="773"/>
      <c r="N528" s="238"/>
      <c r="O528" s="773"/>
      <c r="P528" s="823"/>
      <c r="Q528" s="773"/>
      <c r="R528" s="824"/>
      <c r="S528" s="773"/>
      <c r="T528" s="176"/>
      <c r="U528" s="1060">
        <f t="shared" si="124"/>
        <v>0</v>
      </c>
      <c r="V528" s="1032"/>
      <c r="W528" s="204"/>
      <c r="X528" s="121">
        <f t="shared" si="123"/>
        <v>0</v>
      </c>
      <c r="Y528" s="959">
        <f t="shared" si="125"/>
        <v>0</v>
      </c>
      <c r="Z528" s="975"/>
      <c r="AA528" s="17">
        <f t="shared" si="126"/>
        <v>0</v>
      </c>
      <c r="AB528" s="17">
        <f t="shared" si="127"/>
        <v>0</v>
      </c>
      <c r="AC528" s="17">
        <f t="shared" si="128"/>
        <v>0</v>
      </c>
      <c r="AD528" s="17">
        <f t="shared" si="129"/>
        <v>0</v>
      </c>
      <c r="AE528" s="17">
        <f t="shared" si="130"/>
        <v>0</v>
      </c>
      <c r="AF528" s="17">
        <f t="shared" si="131"/>
        <v>0</v>
      </c>
      <c r="AG528" s="17">
        <f t="shared" si="132"/>
        <v>0</v>
      </c>
    </row>
    <row r="529" spans="1:33" ht="15.75" customHeight="1" x14ac:dyDescent="0.25">
      <c r="A529" s="37"/>
      <c r="B529" s="18"/>
      <c r="C529" s="18"/>
      <c r="D529" s="20"/>
      <c r="E529" s="47"/>
      <c r="F529" s="18"/>
      <c r="G529" s="778"/>
      <c r="H529" s="29"/>
      <c r="I529" s="773"/>
      <c r="J529" s="822"/>
      <c r="K529" s="773"/>
      <c r="L529" s="150"/>
      <c r="M529" s="773"/>
      <c r="N529" s="238"/>
      <c r="O529" s="773"/>
      <c r="P529" s="823"/>
      <c r="Q529" s="773"/>
      <c r="R529" s="824"/>
      <c r="S529" s="773"/>
      <c r="T529" s="176"/>
      <c r="U529" s="1060">
        <f t="shared" si="124"/>
        <v>0</v>
      </c>
      <c r="V529" s="1032"/>
      <c r="W529" s="204"/>
      <c r="X529" s="121">
        <f t="shared" si="123"/>
        <v>0</v>
      </c>
      <c r="Y529" s="959">
        <f t="shared" si="125"/>
        <v>0</v>
      </c>
      <c r="Z529" s="975"/>
      <c r="AA529" s="17">
        <f t="shared" si="126"/>
        <v>0</v>
      </c>
      <c r="AB529" s="17">
        <f t="shared" si="127"/>
        <v>0</v>
      </c>
      <c r="AC529" s="17">
        <f t="shared" si="128"/>
        <v>0</v>
      </c>
      <c r="AD529" s="17">
        <f t="shared" si="129"/>
        <v>0</v>
      </c>
      <c r="AE529" s="17">
        <f t="shared" si="130"/>
        <v>0</v>
      </c>
      <c r="AF529" s="17">
        <f t="shared" si="131"/>
        <v>0</v>
      </c>
      <c r="AG529" s="17">
        <f t="shared" si="132"/>
        <v>0</v>
      </c>
    </row>
    <row r="530" spans="1:33" ht="15.75" customHeight="1" x14ac:dyDescent="0.25">
      <c r="A530" s="37"/>
      <c r="B530" s="18"/>
      <c r="C530" s="18"/>
      <c r="D530" s="20"/>
      <c r="E530" s="47"/>
      <c r="F530" s="18"/>
      <c r="G530" s="778"/>
      <c r="H530" s="29"/>
      <c r="I530" s="773"/>
      <c r="J530" s="822"/>
      <c r="K530" s="773"/>
      <c r="L530" s="150"/>
      <c r="M530" s="773"/>
      <c r="N530" s="238"/>
      <c r="O530" s="773"/>
      <c r="P530" s="823"/>
      <c r="Q530" s="773"/>
      <c r="R530" s="824"/>
      <c r="S530" s="773"/>
      <c r="T530" s="176"/>
      <c r="U530" s="1060">
        <f t="shared" si="124"/>
        <v>0</v>
      </c>
      <c r="V530" s="1032"/>
      <c r="W530" s="204"/>
      <c r="X530" s="121">
        <f t="shared" si="123"/>
        <v>0</v>
      </c>
      <c r="Y530" s="959">
        <f t="shared" si="125"/>
        <v>0</v>
      </c>
      <c r="Z530" s="975"/>
      <c r="AA530" s="17">
        <f t="shared" si="126"/>
        <v>0</v>
      </c>
      <c r="AB530" s="17">
        <f t="shared" si="127"/>
        <v>0</v>
      </c>
      <c r="AC530" s="17">
        <f t="shared" si="128"/>
        <v>0</v>
      </c>
      <c r="AD530" s="17">
        <f t="shared" si="129"/>
        <v>0</v>
      </c>
      <c r="AE530" s="17">
        <f t="shared" si="130"/>
        <v>0</v>
      </c>
      <c r="AF530" s="17">
        <f t="shared" si="131"/>
        <v>0</v>
      </c>
      <c r="AG530" s="17">
        <f t="shared" si="132"/>
        <v>0</v>
      </c>
    </row>
    <row r="531" spans="1:33" ht="15.75" customHeight="1" x14ac:dyDescent="0.25">
      <c r="A531" s="37"/>
      <c r="B531" s="18"/>
      <c r="C531" s="18"/>
      <c r="D531" s="20"/>
      <c r="E531" s="47"/>
      <c r="F531" s="18"/>
      <c r="G531" s="778"/>
      <c r="H531" s="29"/>
      <c r="I531" s="773"/>
      <c r="J531" s="822"/>
      <c r="K531" s="773"/>
      <c r="L531" s="150"/>
      <c r="M531" s="773"/>
      <c r="N531" s="238"/>
      <c r="O531" s="773"/>
      <c r="P531" s="823"/>
      <c r="Q531" s="773"/>
      <c r="R531" s="824"/>
      <c r="S531" s="773"/>
      <c r="T531" s="176"/>
      <c r="U531" s="1060">
        <f t="shared" si="124"/>
        <v>0</v>
      </c>
      <c r="V531" s="1032"/>
      <c r="W531" s="204"/>
      <c r="X531" s="121">
        <f t="shared" si="123"/>
        <v>0</v>
      </c>
      <c r="Y531" s="959">
        <f t="shared" si="125"/>
        <v>0</v>
      </c>
      <c r="Z531" s="975"/>
      <c r="AA531" s="17">
        <f t="shared" si="126"/>
        <v>0</v>
      </c>
      <c r="AB531" s="17">
        <f t="shared" si="127"/>
        <v>0</v>
      </c>
      <c r="AC531" s="17">
        <f t="shared" si="128"/>
        <v>0</v>
      </c>
      <c r="AD531" s="17">
        <f t="shared" si="129"/>
        <v>0</v>
      </c>
      <c r="AE531" s="17">
        <f t="shared" si="130"/>
        <v>0</v>
      </c>
      <c r="AF531" s="17">
        <f t="shared" si="131"/>
        <v>0</v>
      </c>
      <c r="AG531" s="17">
        <f t="shared" si="132"/>
        <v>0</v>
      </c>
    </row>
    <row r="532" spans="1:33" ht="15.75" customHeight="1" x14ac:dyDescent="0.25">
      <c r="A532" s="37"/>
      <c r="B532" s="18"/>
      <c r="C532" s="18"/>
      <c r="D532" s="20"/>
      <c r="E532" s="47"/>
      <c r="F532" s="18"/>
      <c r="G532" s="778"/>
      <c r="H532" s="29"/>
      <c r="I532" s="773"/>
      <c r="J532" s="822"/>
      <c r="K532" s="773"/>
      <c r="L532" s="150"/>
      <c r="M532" s="773"/>
      <c r="N532" s="238"/>
      <c r="O532" s="773"/>
      <c r="P532" s="823"/>
      <c r="Q532" s="773"/>
      <c r="R532" s="824"/>
      <c r="S532" s="773"/>
      <c r="T532" s="176"/>
      <c r="U532" s="1060">
        <f t="shared" si="124"/>
        <v>0</v>
      </c>
      <c r="V532" s="1032"/>
      <c r="W532" s="204"/>
      <c r="X532" s="121">
        <f t="shared" si="123"/>
        <v>0</v>
      </c>
      <c r="Y532" s="959">
        <f t="shared" si="125"/>
        <v>0</v>
      </c>
      <c r="Z532" s="975"/>
      <c r="AA532" s="17">
        <f t="shared" si="126"/>
        <v>0</v>
      </c>
      <c r="AB532" s="17">
        <f t="shared" si="127"/>
        <v>0</v>
      </c>
      <c r="AC532" s="17">
        <f t="shared" si="128"/>
        <v>0</v>
      </c>
      <c r="AD532" s="17">
        <f t="shared" si="129"/>
        <v>0</v>
      </c>
      <c r="AE532" s="17">
        <f t="shared" si="130"/>
        <v>0</v>
      </c>
      <c r="AF532" s="17">
        <f t="shared" si="131"/>
        <v>0</v>
      </c>
      <c r="AG532" s="17">
        <f t="shared" si="132"/>
        <v>0</v>
      </c>
    </row>
    <row r="533" spans="1:33" ht="15.75" customHeight="1" x14ac:dyDescent="0.25">
      <c r="A533" s="37"/>
      <c r="B533" s="18"/>
      <c r="C533" s="18"/>
      <c r="D533" s="20"/>
      <c r="E533" s="47"/>
      <c r="F533" s="18"/>
      <c r="G533" s="778"/>
      <c r="H533" s="29"/>
      <c r="I533" s="773"/>
      <c r="J533" s="822"/>
      <c r="K533" s="773"/>
      <c r="L533" s="150"/>
      <c r="M533" s="773"/>
      <c r="N533" s="238"/>
      <c r="O533" s="773"/>
      <c r="P533" s="823"/>
      <c r="Q533" s="773"/>
      <c r="R533" s="824"/>
      <c r="S533" s="773"/>
      <c r="T533" s="176"/>
      <c r="U533" s="1060">
        <f t="shared" si="124"/>
        <v>0</v>
      </c>
      <c r="V533" s="1032"/>
      <c r="W533" s="204"/>
      <c r="X533" s="121">
        <f t="shared" si="123"/>
        <v>0</v>
      </c>
      <c r="Y533" s="959">
        <f t="shared" si="125"/>
        <v>0</v>
      </c>
      <c r="Z533" s="975"/>
      <c r="AA533" s="17">
        <f t="shared" si="126"/>
        <v>0</v>
      </c>
      <c r="AB533" s="17">
        <f t="shared" si="127"/>
        <v>0</v>
      </c>
      <c r="AC533" s="17">
        <f t="shared" si="128"/>
        <v>0</v>
      </c>
      <c r="AD533" s="17">
        <f t="shared" si="129"/>
        <v>0</v>
      </c>
      <c r="AE533" s="17">
        <f t="shared" si="130"/>
        <v>0</v>
      </c>
      <c r="AF533" s="17">
        <f t="shared" si="131"/>
        <v>0</v>
      </c>
      <c r="AG533" s="17">
        <f t="shared" si="132"/>
        <v>0</v>
      </c>
    </row>
    <row r="534" spans="1:33" ht="15.75" customHeight="1" x14ac:dyDescent="0.25">
      <c r="A534" s="37"/>
      <c r="B534" s="18"/>
      <c r="C534" s="18"/>
      <c r="D534" s="20"/>
      <c r="E534" s="47"/>
      <c r="F534" s="18"/>
      <c r="G534" s="778"/>
      <c r="H534" s="29"/>
      <c r="I534" s="773"/>
      <c r="J534" s="822"/>
      <c r="K534" s="773"/>
      <c r="L534" s="150"/>
      <c r="M534" s="773"/>
      <c r="N534" s="238"/>
      <c r="O534" s="773"/>
      <c r="P534" s="823"/>
      <c r="Q534" s="773"/>
      <c r="R534" s="824"/>
      <c r="S534" s="773"/>
      <c r="T534" s="176"/>
      <c r="U534" s="1060">
        <f t="shared" si="124"/>
        <v>0</v>
      </c>
      <c r="V534" s="1032"/>
      <c r="W534" s="204"/>
      <c r="X534" s="121">
        <f t="shared" si="123"/>
        <v>0</v>
      </c>
      <c r="Y534" s="959">
        <f t="shared" si="125"/>
        <v>0</v>
      </c>
      <c r="Z534" s="975"/>
      <c r="AA534" s="17">
        <f t="shared" si="126"/>
        <v>0</v>
      </c>
      <c r="AB534" s="17">
        <f t="shared" si="127"/>
        <v>0</v>
      </c>
      <c r="AC534" s="17">
        <f t="shared" si="128"/>
        <v>0</v>
      </c>
      <c r="AD534" s="17">
        <f t="shared" si="129"/>
        <v>0</v>
      </c>
      <c r="AE534" s="17">
        <f t="shared" si="130"/>
        <v>0</v>
      </c>
      <c r="AF534" s="17">
        <f t="shared" si="131"/>
        <v>0</v>
      </c>
      <c r="AG534" s="17">
        <f t="shared" si="132"/>
        <v>0</v>
      </c>
    </row>
    <row r="535" spans="1:33" ht="15.75" customHeight="1" x14ac:dyDescent="0.25">
      <c r="A535" s="37"/>
      <c r="B535" s="18"/>
      <c r="C535" s="18"/>
      <c r="D535" s="20"/>
      <c r="E535" s="47"/>
      <c r="F535" s="18"/>
      <c r="G535" s="778"/>
      <c r="H535" s="29"/>
      <c r="I535" s="773"/>
      <c r="J535" s="822"/>
      <c r="K535" s="773"/>
      <c r="L535" s="150"/>
      <c r="M535" s="773"/>
      <c r="N535" s="238"/>
      <c r="O535" s="773"/>
      <c r="P535" s="823"/>
      <c r="Q535" s="773"/>
      <c r="R535" s="824"/>
      <c r="S535" s="773"/>
      <c r="T535" s="176"/>
      <c r="U535" s="1060">
        <f t="shared" si="124"/>
        <v>0</v>
      </c>
      <c r="V535" s="1032"/>
      <c r="W535" s="204"/>
      <c r="X535" s="121">
        <f t="shared" si="123"/>
        <v>0</v>
      </c>
      <c r="Y535" s="959">
        <f t="shared" si="125"/>
        <v>0</v>
      </c>
      <c r="Z535" s="975"/>
      <c r="AA535" s="17">
        <f t="shared" si="126"/>
        <v>0</v>
      </c>
      <c r="AB535" s="17">
        <f t="shared" si="127"/>
        <v>0</v>
      </c>
      <c r="AC535" s="17">
        <f t="shared" si="128"/>
        <v>0</v>
      </c>
      <c r="AD535" s="17">
        <f t="shared" si="129"/>
        <v>0</v>
      </c>
      <c r="AE535" s="17">
        <f t="shared" si="130"/>
        <v>0</v>
      </c>
      <c r="AF535" s="17">
        <f t="shared" si="131"/>
        <v>0</v>
      </c>
      <c r="AG535" s="17">
        <f t="shared" si="132"/>
        <v>0</v>
      </c>
    </row>
    <row r="536" spans="1:33" ht="15.75" customHeight="1" x14ac:dyDescent="0.25">
      <c r="A536" s="37"/>
      <c r="B536" s="18"/>
      <c r="C536" s="18"/>
      <c r="D536" s="20"/>
      <c r="E536" s="47"/>
      <c r="F536" s="18"/>
      <c r="G536" s="778"/>
      <c r="H536" s="29"/>
      <c r="I536" s="773"/>
      <c r="J536" s="822"/>
      <c r="K536" s="773"/>
      <c r="L536" s="150"/>
      <c r="M536" s="773"/>
      <c r="N536" s="238"/>
      <c r="O536" s="773"/>
      <c r="P536" s="823"/>
      <c r="Q536" s="773"/>
      <c r="R536" s="824"/>
      <c r="S536" s="773"/>
      <c r="T536" s="176"/>
      <c r="U536" s="1060">
        <f t="shared" si="124"/>
        <v>0</v>
      </c>
      <c r="V536" s="1032"/>
      <c r="W536" s="204"/>
      <c r="X536" s="121">
        <f t="shared" si="123"/>
        <v>0</v>
      </c>
      <c r="Y536" s="959">
        <f t="shared" si="125"/>
        <v>0</v>
      </c>
      <c r="Z536" s="975"/>
      <c r="AA536" s="17">
        <f t="shared" si="126"/>
        <v>0</v>
      </c>
      <c r="AB536" s="17">
        <f t="shared" si="127"/>
        <v>0</v>
      </c>
      <c r="AC536" s="17">
        <f t="shared" si="128"/>
        <v>0</v>
      </c>
      <c r="AD536" s="17">
        <f t="shared" si="129"/>
        <v>0</v>
      </c>
      <c r="AE536" s="17">
        <f t="shared" si="130"/>
        <v>0</v>
      </c>
      <c r="AF536" s="17">
        <f t="shared" si="131"/>
        <v>0</v>
      </c>
      <c r="AG536" s="17">
        <f t="shared" si="132"/>
        <v>0</v>
      </c>
    </row>
    <row r="537" spans="1:33" ht="15.75" customHeight="1" x14ac:dyDescent="0.25">
      <c r="A537" s="37"/>
      <c r="B537" s="18"/>
      <c r="C537" s="18"/>
      <c r="D537" s="20"/>
      <c r="E537" s="47"/>
      <c r="F537" s="18"/>
      <c r="G537" s="778"/>
      <c r="H537" s="29"/>
      <c r="I537" s="773"/>
      <c r="J537" s="822"/>
      <c r="K537" s="773"/>
      <c r="L537" s="150"/>
      <c r="M537" s="773"/>
      <c r="N537" s="238"/>
      <c r="O537" s="773"/>
      <c r="P537" s="823"/>
      <c r="Q537" s="773"/>
      <c r="R537" s="824"/>
      <c r="S537" s="773"/>
      <c r="T537" s="176"/>
      <c r="U537" s="1060">
        <f t="shared" si="124"/>
        <v>0</v>
      </c>
      <c r="V537" s="1032"/>
      <c r="W537" s="204"/>
      <c r="X537" s="121">
        <f t="shared" si="123"/>
        <v>0</v>
      </c>
      <c r="Y537" s="959">
        <f t="shared" si="125"/>
        <v>0</v>
      </c>
      <c r="Z537" s="975"/>
      <c r="AA537" s="17">
        <f t="shared" si="126"/>
        <v>0</v>
      </c>
      <c r="AB537" s="17">
        <f t="shared" si="127"/>
        <v>0</v>
      </c>
      <c r="AC537" s="17">
        <f t="shared" si="128"/>
        <v>0</v>
      </c>
      <c r="AD537" s="17">
        <f t="shared" si="129"/>
        <v>0</v>
      </c>
      <c r="AE537" s="17">
        <f t="shared" si="130"/>
        <v>0</v>
      </c>
      <c r="AF537" s="17">
        <f t="shared" si="131"/>
        <v>0</v>
      </c>
      <c r="AG537" s="17">
        <f t="shared" si="132"/>
        <v>0</v>
      </c>
    </row>
    <row r="538" spans="1:33" ht="15.75" customHeight="1" x14ac:dyDescent="0.25">
      <c r="A538" s="37"/>
      <c r="B538" s="18"/>
      <c r="C538" s="18"/>
      <c r="D538" s="20"/>
      <c r="E538" s="47"/>
      <c r="F538" s="18"/>
      <c r="G538" s="778"/>
      <c r="H538" s="29"/>
      <c r="I538" s="773"/>
      <c r="J538" s="822"/>
      <c r="K538" s="773"/>
      <c r="L538" s="150"/>
      <c r="M538" s="773"/>
      <c r="N538" s="238"/>
      <c r="O538" s="773"/>
      <c r="P538" s="823"/>
      <c r="Q538" s="773"/>
      <c r="R538" s="824"/>
      <c r="S538" s="773"/>
      <c r="T538" s="176"/>
      <c r="U538" s="1060">
        <f t="shared" si="124"/>
        <v>0</v>
      </c>
      <c r="V538" s="1032"/>
      <c r="W538" s="204"/>
      <c r="X538" s="121">
        <f t="shared" si="123"/>
        <v>0</v>
      </c>
      <c r="Y538" s="959">
        <f t="shared" si="125"/>
        <v>0</v>
      </c>
      <c r="Z538" s="975"/>
      <c r="AA538" s="17">
        <f t="shared" si="126"/>
        <v>0</v>
      </c>
      <c r="AB538" s="17">
        <f t="shared" si="127"/>
        <v>0</v>
      </c>
      <c r="AC538" s="17">
        <f t="shared" si="128"/>
        <v>0</v>
      </c>
      <c r="AD538" s="17">
        <f t="shared" si="129"/>
        <v>0</v>
      </c>
      <c r="AE538" s="17">
        <f t="shared" si="130"/>
        <v>0</v>
      </c>
      <c r="AF538" s="17">
        <f t="shared" si="131"/>
        <v>0</v>
      </c>
      <c r="AG538" s="17">
        <f t="shared" si="132"/>
        <v>0</v>
      </c>
    </row>
    <row r="539" spans="1:33" ht="15.75" customHeight="1" x14ac:dyDescent="0.25">
      <c r="A539" s="37"/>
      <c r="B539" s="18"/>
      <c r="C539" s="18"/>
      <c r="D539" s="20"/>
      <c r="E539" s="47"/>
      <c r="F539" s="18"/>
      <c r="G539" s="778"/>
      <c r="H539" s="29"/>
      <c r="I539" s="773"/>
      <c r="J539" s="822"/>
      <c r="K539" s="773"/>
      <c r="L539" s="150"/>
      <c r="M539" s="773"/>
      <c r="N539" s="238"/>
      <c r="O539" s="773"/>
      <c r="P539" s="823"/>
      <c r="Q539" s="773"/>
      <c r="R539" s="824"/>
      <c r="S539" s="773"/>
      <c r="T539" s="176"/>
      <c r="U539" s="1060">
        <f t="shared" si="124"/>
        <v>0</v>
      </c>
      <c r="V539" s="1032"/>
      <c r="W539" s="204"/>
      <c r="X539" s="121">
        <f t="shared" si="123"/>
        <v>0</v>
      </c>
      <c r="Y539" s="959">
        <f t="shared" si="125"/>
        <v>0</v>
      </c>
      <c r="Z539" s="975"/>
      <c r="AA539" s="17">
        <f t="shared" si="126"/>
        <v>0</v>
      </c>
      <c r="AB539" s="17">
        <f t="shared" si="127"/>
        <v>0</v>
      </c>
      <c r="AC539" s="17">
        <f t="shared" si="128"/>
        <v>0</v>
      </c>
      <c r="AD539" s="17">
        <f t="shared" si="129"/>
        <v>0</v>
      </c>
      <c r="AE539" s="17">
        <f t="shared" si="130"/>
        <v>0</v>
      </c>
      <c r="AF539" s="17">
        <f t="shared" si="131"/>
        <v>0</v>
      </c>
      <c r="AG539" s="17">
        <f t="shared" si="132"/>
        <v>0</v>
      </c>
    </row>
    <row r="540" spans="1:33" ht="15.75" customHeight="1" x14ac:dyDescent="0.25">
      <c r="A540" s="37"/>
      <c r="B540" s="18"/>
      <c r="C540" s="18"/>
      <c r="D540" s="20"/>
      <c r="E540" s="47"/>
      <c r="F540" s="18"/>
      <c r="G540" s="778"/>
      <c r="H540" s="29"/>
      <c r="I540" s="773"/>
      <c r="J540" s="822"/>
      <c r="K540" s="773"/>
      <c r="L540" s="150"/>
      <c r="M540" s="773"/>
      <c r="N540" s="238"/>
      <c r="O540" s="773"/>
      <c r="P540" s="823"/>
      <c r="Q540" s="773"/>
      <c r="R540" s="824"/>
      <c r="S540" s="773"/>
      <c r="T540" s="176"/>
      <c r="U540" s="1060">
        <f t="shared" si="124"/>
        <v>0</v>
      </c>
      <c r="V540" s="1032"/>
      <c r="W540" s="204"/>
      <c r="X540" s="121">
        <f t="shared" si="123"/>
        <v>0</v>
      </c>
      <c r="Y540" s="959">
        <f t="shared" si="125"/>
        <v>0</v>
      </c>
      <c r="Z540" s="975"/>
      <c r="AA540" s="17">
        <f t="shared" si="126"/>
        <v>0</v>
      </c>
      <c r="AB540" s="17">
        <f t="shared" si="127"/>
        <v>0</v>
      </c>
      <c r="AC540" s="17">
        <f t="shared" si="128"/>
        <v>0</v>
      </c>
      <c r="AD540" s="17">
        <f t="shared" si="129"/>
        <v>0</v>
      </c>
      <c r="AE540" s="17">
        <f t="shared" si="130"/>
        <v>0</v>
      </c>
      <c r="AF540" s="17">
        <f t="shared" si="131"/>
        <v>0</v>
      </c>
      <c r="AG540" s="17">
        <f t="shared" si="132"/>
        <v>0</v>
      </c>
    </row>
    <row r="541" spans="1:33" ht="15.75" customHeight="1" x14ac:dyDescent="0.25">
      <c r="A541" s="37"/>
      <c r="B541" s="18"/>
      <c r="C541" s="18"/>
      <c r="D541" s="20"/>
      <c r="E541" s="47"/>
      <c r="F541" s="18"/>
      <c r="G541" s="778"/>
      <c r="H541" s="29"/>
      <c r="I541" s="773"/>
      <c r="J541" s="822"/>
      <c r="K541" s="773"/>
      <c r="L541" s="150"/>
      <c r="M541" s="773"/>
      <c r="N541" s="238"/>
      <c r="O541" s="773"/>
      <c r="P541" s="823"/>
      <c r="Q541" s="773"/>
      <c r="R541" s="824"/>
      <c r="S541" s="773"/>
      <c r="T541" s="176"/>
      <c r="U541" s="1060">
        <f t="shared" si="124"/>
        <v>0</v>
      </c>
      <c r="V541" s="1032"/>
      <c r="W541" s="204"/>
      <c r="X541" s="121">
        <f t="shared" si="123"/>
        <v>0</v>
      </c>
      <c r="Y541" s="959">
        <f t="shared" si="125"/>
        <v>0</v>
      </c>
      <c r="Z541" s="975"/>
      <c r="AA541" s="17">
        <f t="shared" si="126"/>
        <v>0</v>
      </c>
      <c r="AB541" s="17">
        <f t="shared" si="127"/>
        <v>0</v>
      </c>
      <c r="AC541" s="17">
        <f t="shared" si="128"/>
        <v>0</v>
      </c>
      <c r="AD541" s="17">
        <f t="shared" si="129"/>
        <v>0</v>
      </c>
      <c r="AE541" s="17">
        <f t="shared" si="130"/>
        <v>0</v>
      </c>
      <c r="AF541" s="17">
        <f t="shared" si="131"/>
        <v>0</v>
      </c>
      <c r="AG541" s="17">
        <f t="shared" si="132"/>
        <v>0</v>
      </c>
    </row>
    <row r="542" spans="1:33" ht="15.75" customHeight="1" x14ac:dyDescent="0.25">
      <c r="A542" s="37"/>
      <c r="B542" s="18"/>
      <c r="C542" s="18"/>
      <c r="D542" s="20"/>
      <c r="E542" s="47"/>
      <c r="F542" s="18"/>
      <c r="G542" s="778"/>
      <c r="H542" s="29"/>
      <c r="I542" s="773"/>
      <c r="J542" s="822"/>
      <c r="K542" s="773"/>
      <c r="L542" s="150"/>
      <c r="M542" s="773"/>
      <c r="N542" s="238"/>
      <c r="O542" s="773"/>
      <c r="P542" s="823"/>
      <c r="Q542" s="773"/>
      <c r="R542" s="824"/>
      <c r="S542" s="773"/>
      <c r="T542" s="176"/>
      <c r="U542" s="1060">
        <f t="shared" si="124"/>
        <v>0</v>
      </c>
      <c r="V542" s="1032"/>
      <c r="W542" s="204"/>
      <c r="X542" s="121">
        <f t="shared" si="123"/>
        <v>0</v>
      </c>
      <c r="Y542" s="959">
        <f t="shared" si="125"/>
        <v>0</v>
      </c>
      <c r="Z542" s="975"/>
      <c r="AA542" s="17">
        <f t="shared" si="126"/>
        <v>0</v>
      </c>
      <c r="AB542" s="17">
        <f t="shared" si="127"/>
        <v>0</v>
      </c>
      <c r="AC542" s="17">
        <f t="shared" si="128"/>
        <v>0</v>
      </c>
      <c r="AD542" s="17">
        <f t="shared" si="129"/>
        <v>0</v>
      </c>
      <c r="AE542" s="17">
        <f t="shared" si="130"/>
        <v>0</v>
      </c>
      <c r="AF542" s="17">
        <f t="shared" si="131"/>
        <v>0</v>
      </c>
      <c r="AG542" s="17">
        <f t="shared" si="132"/>
        <v>0</v>
      </c>
    </row>
    <row r="543" spans="1:33" ht="15.75" customHeight="1" x14ac:dyDescent="0.25">
      <c r="A543" s="37"/>
      <c r="B543" s="18"/>
      <c r="C543" s="18"/>
      <c r="D543" s="20"/>
      <c r="E543" s="47"/>
      <c r="F543" s="18"/>
      <c r="G543" s="778"/>
      <c r="H543" s="29"/>
      <c r="I543" s="773"/>
      <c r="J543" s="822"/>
      <c r="K543" s="773"/>
      <c r="L543" s="150"/>
      <c r="M543" s="773"/>
      <c r="N543" s="238"/>
      <c r="O543" s="773"/>
      <c r="P543" s="823"/>
      <c r="Q543" s="773"/>
      <c r="R543" s="824"/>
      <c r="S543" s="773"/>
      <c r="T543" s="176"/>
      <c r="U543" s="1060">
        <f t="shared" si="124"/>
        <v>0</v>
      </c>
      <c r="V543" s="1032"/>
      <c r="W543" s="204"/>
      <c r="X543" s="121">
        <f t="shared" si="123"/>
        <v>0</v>
      </c>
      <c r="Y543" s="959">
        <f t="shared" si="125"/>
        <v>0</v>
      </c>
      <c r="Z543" s="975"/>
      <c r="AA543" s="17">
        <f t="shared" si="126"/>
        <v>0</v>
      </c>
      <c r="AB543" s="17">
        <f t="shared" si="127"/>
        <v>0</v>
      </c>
      <c r="AC543" s="17">
        <f t="shared" si="128"/>
        <v>0</v>
      </c>
      <c r="AD543" s="17">
        <f t="shared" si="129"/>
        <v>0</v>
      </c>
      <c r="AE543" s="17">
        <f t="shared" si="130"/>
        <v>0</v>
      </c>
      <c r="AF543" s="17">
        <f t="shared" si="131"/>
        <v>0</v>
      </c>
      <c r="AG543" s="17">
        <f t="shared" si="132"/>
        <v>0</v>
      </c>
    </row>
    <row r="544" spans="1:33" ht="15.75" customHeight="1" x14ac:dyDescent="0.25">
      <c r="A544" s="37"/>
      <c r="B544" s="18"/>
      <c r="C544" s="18"/>
      <c r="D544" s="20"/>
      <c r="E544" s="47"/>
      <c r="F544" s="18"/>
      <c r="G544" s="778"/>
      <c r="H544" s="29"/>
      <c r="I544" s="773"/>
      <c r="J544" s="822"/>
      <c r="K544" s="773"/>
      <c r="L544" s="150"/>
      <c r="M544" s="773"/>
      <c r="N544" s="238"/>
      <c r="O544" s="773"/>
      <c r="P544" s="823"/>
      <c r="Q544" s="773"/>
      <c r="R544" s="824"/>
      <c r="S544" s="773"/>
      <c r="T544" s="176"/>
      <c r="U544" s="1060">
        <f t="shared" si="124"/>
        <v>0</v>
      </c>
      <c r="V544" s="1032"/>
      <c r="W544" s="204"/>
      <c r="X544" s="121">
        <f t="shared" si="123"/>
        <v>0</v>
      </c>
      <c r="Y544" s="959">
        <f t="shared" si="125"/>
        <v>0</v>
      </c>
      <c r="Z544" s="975"/>
      <c r="AA544" s="17">
        <f t="shared" si="126"/>
        <v>0</v>
      </c>
      <c r="AB544" s="17">
        <f t="shared" si="127"/>
        <v>0</v>
      </c>
      <c r="AC544" s="17">
        <f t="shared" si="128"/>
        <v>0</v>
      </c>
      <c r="AD544" s="17">
        <f t="shared" si="129"/>
        <v>0</v>
      </c>
      <c r="AE544" s="17">
        <f t="shared" si="130"/>
        <v>0</v>
      </c>
      <c r="AF544" s="17">
        <f t="shared" si="131"/>
        <v>0</v>
      </c>
      <c r="AG544" s="17">
        <f t="shared" si="132"/>
        <v>0</v>
      </c>
    </row>
    <row r="545" spans="1:33" ht="15.75" customHeight="1" x14ac:dyDescent="0.25">
      <c r="A545" s="37"/>
      <c r="B545" s="18"/>
      <c r="C545" s="18"/>
      <c r="D545" s="20"/>
      <c r="E545" s="47"/>
      <c r="F545" s="18"/>
      <c r="G545" s="778"/>
      <c r="H545" s="29"/>
      <c r="I545" s="773"/>
      <c r="J545" s="822"/>
      <c r="K545" s="773"/>
      <c r="L545" s="150"/>
      <c r="M545" s="773"/>
      <c r="N545" s="238"/>
      <c r="O545" s="773"/>
      <c r="P545" s="823"/>
      <c r="Q545" s="773"/>
      <c r="R545" s="824"/>
      <c r="S545" s="773"/>
      <c r="T545" s="176"/>
      <c r="U545" s="1060">
        <f t="shared" si="124"/>
        <v>0</v>
      </c>
      <c r="V545" s="1032"/>
      <c r="W545" s="204"/>
      <c r="X545" s="121">
        <f t="shared" si="123"/>
        <v>0</v>
      </c>
      <c r="Y545" s="959">
        <f t="shared" si="125"/>
        <v>0</v>
      </c>
      <c r="Z545" s="975"/>
      <c r="AA545" s="17">
        <f t="shared" si="126"/>
        <v>0</v>
      </c>
      <c r="AB545" s="17">
        <f t="shared" si="127"/>
        <v>0</v>
      </c>
      <c r="AC545" s="17">
        <f t="shared" si="128"/>
        <v>0</v>
      </c>
      <c r="AD545" s="17">
        <f t="shared" si="129"/>
        <v>0</v>
      </c>
      <c r="AE545" s="17">
        <f t="shared" si="130"/>
        <v>0</v>
      </c>
      <c r="AF545" s="17">
        <f t="shared" si="131"/>
        <v>0</v>
      </c>
      <c r="AG545" s="17">
        <f t="shared" si="132"/>
        <v>0</v>
      </c>
    </row>
    <row r="546" spans="1:33" ht="15.75" customHeight="1" x14ac:dyDescent="0.25">
      <c r="A546" s="37"/>
      <c r="B546" s="18"/>
      <c r="C546" s="18"/>
      <c r="D546" s="20"/>
      <c r="E546" s="47"/>
      <c r="F546" s="18"/>
      <c r="G546" s="778"/>
      <c r="H546" s="29"/>
      <c r="I546" s="773"/>
      <c r="J546" s="822"/>
      <c r="K546" s="773"/>
      <c r="L546" s="150"/>
      <c r="M546" s="773"/>
      <c r="N546" s="238"/>
      <c r="O546" s="773"/>
      <c r="P546" s="823"/>
      <c r="Q546" s="773"/>
      <c r="R546" s="824"/>
      <c r="S546" s="773"/>
      <c r="T546" s="176"/>
      <c r="U546" s="1060">
        <f t="shared" si="124"/>
        <v>0</v>
      </c>
      <c r="V546" s="1032"/>
      <c r="W546" s="204"/>
      <c r="X546" s="121">
        <f t="shared" si="123"/>
        <v>0</v>
      </c>
      <c r="Y546" s="959">
        <f t="shared" si="125"/>
        <v>0</v>
      </c>
      <c r="Z546" s="975"/>
      <c r="AA546" s="17">
        <f t="shared" si="126"/>
        <v>0</v>
      </c>
      <c r="AB546" s="17">
        <f t="shared" si="127"/>
        <v>0</v>
      </c>
      <c r="AC546" s="17">
        <f t="shared" si="128"/>
        <v>0</v>
      </c>
      <c r="AD546" s="17">
        <f t="shared" si="129"/>
        <v>0</v>
      </c>
      <c r="AE546" s="17">
        <f t="shared" si="130"/>
        <v>0</v>
      </c>
      <c r="AF546" s="17">
        <f t="shared" si="131"/>
        <v>0</v>
      </c>
      <c r="AG546" s="17">
        <f t="shared" si="132"/>
        <v>0</v>
      </c>
    </row>
    <row r="547" spans="1:33" ht="15.75" customHeight="1" x14ac:dyDescent="0.25">
      <c r="A547" s="37"/>
      <c r="B547" s="18"/>
      <c r="C547" s="18"/>
      <c r="D547" s="20"/>
      <c r="E547" s="47"/>
      <c r="F547" s="18"/>
      <c r="G547" s="778"/>
      <c r="H547" s="29"/>
      <c r="I547" s="773"/>
      <c r="J547" s="822"/>
      <c r="K547" s="773"/>
      <c r="L547" s="150"/>
      <c r="M547" s="773"/>
      <c r="N547" s="238"/>
      <c r="O547" s="773"/>
      <c r="P547" s="823"/>
      <c r="Q547" s="773"/>
      <c r="R547" s="824"/>
      <c r="S547" s="773"/>
      <c r="T547" s="176"/>
      <c r="U547" s="1060">
        <f t="shared" si="124"/>
        <v>0</v>
      </c>
      <c r="V547" s="1032"/>
      <c r="W547" s="204"/>
      <c r="X547" s="121">
        <f t="shared" si="123"/>
        <v>0</v>
      </c>
      <c r="Y547" s="959">
        <f t="shared" si="125"/>
        <v>0</v>
      </c>
      <c r="Z547" s="975"/>
      <c r="AA547" s="17">
        <f t="shared" si="126"/>
        <v>0</v>
      </c>
      <c r="AB547" s="17">
        <f t="shared" si="127"/>
        <v>0</v>
      </c>
      <c r="AC547" s="17">
        <f t="shared" si="128"/>
        <v>0</v>
      </c>
      <c r="AD547" s="17">
        <f t="shared" si="129"/>
        <v>0</v>
      </c>
      <c r="AE547" s="17">
        <f t="shared" si="130"/>
        <v>0</v>
      </c>
      <c r="AF547" s="17">
        <f t="shared" si="131"/>
        <v>0</v>
      </c>
      <c r="AG547" s="17">
        <f t="shared" si="132"/>
        <v>0</v>
      </c>
    </row>
    <row r="548" spans="1:33" ht="15.75" customHeight="1" x14ac:dyDescent="0.25">
      <c r="A548" s="37"/>
      <c r="B548" s="18"/>
      <c r="C548" s="18"/>
      <c r="D548" s="20"/>
      <c r="E548" s="47"/>
      <c r="F548" s="18"/>
      <c r="G548" s="778"/>
      <c r="H548" s="29"/>
      <c r="I548" s="773"/>
      <c r="J548" s="822"/>
      <c r="K548" s="773"/>
      <c r="L548" s="150"/>
      <c r="M548" s="773"/>
      <c r="N548" s="238"/>
      <c r="O548" s="773"/>
      <c r="P548" s="823"/>
      <c r="Q548" s="773"/>
      <c r="R548" s="824"/>
      <c r="S548" s="773"/>
      <c r="T548" s="176"/>
      <c r="U548" s="1060">
        <f t="shared" si="124"/>
        <v>0</v>
      </c>
      <c r="V548" s="1032"/>
      <c r="W548" s="204"/>
      <c r="X548" s="121">
        <f t="shared" si="123"/>
        <v>0</v>
      </c>
      <c r="Y548" s="959">
        <f t="shared" si="125"/>
        <v>0</v>
      </c>
      <c r="Z548" s="975"/>
      <c r="AA548" s="17">
        <f t="shared" si="126"/>
        <v>0</v>
      </c>
      <c r="AB548" s="17">
        <f t="shared" si="127"/>
        <v>0</v>
      </c>
      <c r="AC548" s="17">
        <f t="shared" si="128"/>
        <v>0</v>
      </c>
      <c r="AD548" s="17">
        <f t="shared" si="129"/>
        <v>0</v>
      </c>
      <c r="AE548" s="17">
        <f t="shared" si="130"/>
        <v>0</v>
      </c>
      <c r="AF548" s="17">
        <f t="shared" si="131"/>
        <v>0</v>
      </c>
      <c r="AG548" s="17">
        <f t="shared" si="132"/>
        <v>0</v>
      </c>
    </row>
    <row r="549" spans="1:33" ht="15.75" customHeight="1" x14ac:dyDescent="0.25">
      <c r="A549" s="37"/>
      <c r="B549" s="18"/>
      <c r="C549" s="18"/>
      <c r="D549" s="20">
        <f t="shared" ref="D549:D559" si="133">C549-B549</f>
        <v>0</v>
      </c>
      <c r="E549" s="47"/>
      <c r="F549" s="18"/>
      <c r="G549" s="778"/>
      <c r="H549" s="29"/>
      <c r="I549" s="773"/>
      <c r="J549" s="822"/>
      <c r="K549" s="773"/>
      <c r="L549" s="150"/>
      <c r="M549" s="773"/>
      <c r="N549" s="238"/>
      <c r="O549" s="773"/>
      <c r="P549" s="823"/>
      <c r="Q549" s="773"/>
      <c r="R549" s="824"/>
      <c r="S549" s="773"/>
      <c r="T549" s="176"/>
      <c r="U549" s="1060">
        <f t="shared" si="124"/>
        <v>0</v>
      </c>
      <c r="V549" s="1032"/>
      <c r="W549" s="204"/>
      <c r="X549" s="121">
        <f t="shared" si="123"/>
        <v>0</v>
      </c>
      <c r="Y549" s="959">
        <f t="shared" si="125"/>
        <v>0</v>
      </c>
      <c r="Z549" s="975"/>
      <c r="AA549" s="17">
        <f t="shared" si="126"/>
        <v>0</v>
      </c>
      <c r="AB549" s="17">
        <f t="shared" si="127"/>
        <v>0</v>
      </c>
      <c r="AC549" s="17">
        <f t="shared" si="128"/>
        <v>0</v>
      </c>
      <c r="AD549" s="17">
        <f t="shared" si="129"/>
        <v>0</v>
      </c>
      <c r="AE549" s="17">
        <f t="shared" si="130"/>
        <v>0</v>
      </c>
      <c r="AF549" s="17">
        <f t="shared" si="131"/>
        <v>0</v>
      </c>
      <c r="AG549" s="17">
        <f t="shared" si="132"/>
        <v>0</v>
      </c>
    </row>
    <row r="550" spans="1:33" ht="15.75" customHeight="1" x14ac:dyDescent="0.25">
      <c r="A550" s="37"/>
      <c r="B550" s="18"/>
      <c r="C550" s="18"/>
      <c r="D550" s="20">
        <f t="shared" si="133"/>
        <v>0</v>
      </c>
      <c r="E550" s="47"/>
      <c r="F550" s="18"/>
      <c r="G550" s="778"/>
      <c r="H550" s="29"/>
      <c r="I550" s="773"/>
      <c r="J550" s="822"/>
      <c r="K550" s="773"/>
      <c r="L550" s="150"/>
      <c r="M550" s="773"/>
      <c r="N550" s="238"/>
      <c r="O550" s="773"/>
      <c r="P550" s="823"/>
      <c r="Q550" s="773"/>
      <c r="R550" s="824"/>
      <c r="S550" s="773"/>
      <c r="T550" s="176"/>
      <c r="U550" s="1060">
        <f t="shared" si="124"/>
        <v>0</v>
      </c>
      <c r="V550" s="1032"/>
      <c r="W550" s="204"/>
      <c r="X550" s="121">
        <f t="shared" si="123"/>
        <v>0</v>
      </c>
      <c r="Y550" s="959">
        <f t="shared" si="125"/>
        <v>0</v>
      </c>
      <c r="Z550" s="975"/>
      <c r="AA550" s="17">
        <f t="shared" si="126"/>
        <v>0</v>
      </c>
      <c r="AB550" s="17">
        <f t="shared" si="127"/>
        <v>0</v>
      </c>
      <c r="AC550" s="17">
        <f t="shared" si="128"/>
        <v>0</v>
      </c>
      <c r="AD550" s="17">
        <f t="shared" si="129"/>
        <v>0</v>
      </c>
      <c r="AE550" s="17">
        <f t="shared" si="130"/>
        <v>0</v>
      </c>
      <c r="AF550" s="17">
        <f t="shared" si="131"/>
        <v>0</v>
      </c>
      <c r="AG550" s="17">
        <f t="shared" si="132"/>
        <v>0</v>
      </c>
    </row>
    <row r="551" spans="1:33" ht="15.75" customHeight="1" x14ac:dyDescent="0.25">
      <c r="A551" s="37"/>
      <c r="B551" s="18"/>
      <c r="C551" s="18"/>
      <c r="D551" s="20">
        <f t="shared" si="133"/>
        <v>0</v>
      </c>
      <c r="E551" s="47"/>
      <c r="F551" s="18"/>
      <c r="G551" s="778"/>
      <c r="H551" s="29"/>
      <c r="I551" s="773"/>
      <c r="J551" s="822"/>
      <c r="K551" s="773"/>
      <c r="L551" s="150"/>
      <c r="M551" s="773"/>
      <c r="N551" s="238"/>
      <c r="O551" s="773"/>
      <c r="P551" s="823"/>
      <c r="Q551" s="773"/>
      <c r="R551" s="824"/>
      <c r="S551" s="773"/>
      <c r="T551" s="176"/>
      <c r="U551" s="1060">
        <f t="shared" si="124"/>
        <v>0</v>
      </c>
      <c r="V551" s="1032"/>
      <c r="W551" s="204"/>
      <c r="X551" s="121">
        <f t="shared" si="123"/>
        <v>0</v>
      </c>
      <c r="Y551" s="959">
        <f t="shared" si="125"/>
        <v>0</v>
      </c>
      <c r="Z551" s="975"/>
      <c r="AA551" s="17">
        <f t="shared" si="126"/>
        <v>0</v>
      </c>
      <c r="AB551" s="17">
        <f t="shared" si="127"/>
        <v>0</v>
      </c>
      <c r="AC551" s="17">
        <f t="shared" si="128"/>
        <v>0</v>
      </c>
      <c r="AD551" s="17">
        <f t="shared" si="129"/>
        <v>0</v>
      </c>
      <c r="AE551" s="17">
        <f t="shared" si="130"/>
        <v>0</v>
      </c>
      <c r="AF551" s="17">
        <f t="shared" si="131"/>
        <v>0</v>
      </c>
      <c r="AG551" s="17">
        <f t="shared" si="132"/>
        <v>0</v>
      </c>
    </row>
    <row r="552" spans="1:33" ht="15.75" customHeight="1" x14ac:dyDescent="0.25">
      <c r="A552" s="37"/>
      <c r="B552" s="18"/>
      <c r="C552" s="18"/>
      <c r="D552" s="20">
        <f t="shared" si="133"/>
        <v>0</v>
      </c>
      <c r="E552" s="47"/>
      <c r="F552" s="18"/>
      <c r="G552" s="778"/>
      <c r="H552" s="29"/>
      <c r="I552" s="773"/>
      <c r="J552" s="822"/>
      <c r="K552" s="773"/>
      <c r="L552" s="150"/>
      <c r="M552" s="773"/>
      <c r="N552" s="238"/>
      <c r="O552" s="773"/>
      <c r="P552" s="823"/>
      <c r="Q552" s="773"/>
      <c r="R552" s="824"/>
      <c r="S552" s="773"/>
      <c r="T552" s="176"/>
      <c r="U552" s="1060">
        <f t="shared" si="124"/>
        <v>0</v>
      </c>
      <c r="V552" s="1032"/>
      <c r="W552" s="204"/>
      <c r="X552" s="121">
        <f t="shared" si="123"/>
        <v>0</v>
      </c>
      <c r="Y552" s="959">
        <f t="shared" si="125"/>
        <v>0</v>
      </c>
      <c r="Z552" s="975"/>
      <c r="AA552" s="17">
        <f t="shared" si="126"/>
        <v>0</v>
      </c>
      <c r="AB552" s="17">
        <f t="shared" si="127"/>
        <v>0</v>
      </c>
      <c r="AC552" s="17">
        <f t="shared" si="128"/>
        <v>0</v>
      </c>
      <c r="AD552" s="17">
        <f t="shared" si="129"/>
        <v>0</v>
      </c>
      <c r="AE552" s="17">
        <f t="shared" si="130"/>
        <v>0</v>
      </c>
      <c r="AF552" s="17">
        <f t="shared" si="131"/>
        <v>0</v>
      </c>
      <c r="AG552" s="17">
        <f t="shared" si="132"/>
        <v>0</v>
      </c>
    </row>
    <row r="553" spans="1:33" ht="15.75" customHeight="1" x14ac:dyDescent="0.25">
      <c r="A553" s="37"/>
      <c r="B553" s="18"/>
      <c r="C553" s="18"/>
      <c r="D553" s="20">
        <f t="shared" si="133"/>
        <v>0</v>
      </c>
      <c r="E553" s="47"/>
      <c r="F553" s="18"/>
      <c r="G553" s="778"/>
      <c r="H553" s="29"/>
      <c r="I553" s="773"/>
      <c r="J553" s="822"/>
      <c r="K553" s="773"/>
      <c r="L553" s="150"/>
      <c r="M553" s="773"/>
      <c r="N553" s="238"/>
      <c r="O553" s="773"/>
      <c r="P553" s="823"/>
      <c r="Q553" s="773"/>
      <c r="R553" s="824"/>
      <c r="S553" s="773"/>
      <c r="T553" s="176"/>
      <c r="U553" s="1060">
        <f t="shared" si="124"/>
        <v>0</v>
      </c>
      <c r="V553" s="1032"/>
      <c r="W553" s="204"/>
      <c r="X553" s="121">
        <f t="shared" si="123"/>
        <v>0</v>
      </c>
      <c r="Y553" s="959">
        <f t="shared" si="125"/>
        <v>0</v>
      </c>
      <c r="Z553" s="975"/>
      <c r="AA553" s="17">
        <f t="shared" si="126"/>
        <v>0</v>
      </c>
      <c r="AB553" s="17">
        <f t="shared" si="127"/>
        <v>0</v>
      </c>
      <c r="AC553" s="17">
        <f t="shared" si="128"/>
        <v>0</v>
      </c>
      <c r="AD553" s="17">
        <f t="shared" si="129"/>
        <v>0</v>
      </c>
      <c r="AE553" s="17">
        <f t="shared" si="130"/>
        <v>0</v>
      </c>
      <c r="AF553" s="17">
        <f t="shared" si="131"/>
        <v>0</v>
      </c>
      <c r="AG553" s="17">
        <f t="shared" si="132"/>
        <v>0</v>
      </c>
    </row>
    <row r="554" spans="1:33" ht="15.75" customHeight="1" x14ac:dyDescent="0.25">
      <c r="A554" s="37"/>
      <c r="B554" s="18"/>
      <c r="C554" s="18"/>
      <c r="D554" s="20">
        <f t="shared" si="133"/>
        <v>0</v>
      </c>
      <c r="E554" s="47"/>
      <c r="F554" s="18"/>
      <c r="G554" s="778"/>
      <c r="H554" s="29"/>
      <c r="I554" s="773"/>
      <c r="J554" s="822"/>
      <c r="K554" s="773"/>
      <c r="L554" s="150"/>
      <c r="M554" s="773"/>
      <c r="N554" s="238"/>
      <c r="O554" s="773"/>
      <c r="P554" s="823"/>
      <c r="Q554" s="773"/>
      <c r="R554" s="824"/>
      <c r="S554" s="773"/>
      <c r="T554" s="176"/>
      <c r="U554" s="1060">
        <f t="shared" si="124"/>
        <v>0</v>
      </c>
      <c r="V554" s="1032"/>
      <c r="W554" s="204"/>
      <c r="X554" s="121">
        <f t="shared" si="123"/>
        <v>0</v>
      </c>
      <c r="Y554" s="959">
        <f t="shared" si="125"/>
        <v>0</v>
      </c>
      <c r="Z554" s="975"/>
      <c r="AA554" s="17">
        <f t="shared" si="126"/>
        <v>0</v>
      </c>
      <c r="AB554" s="17">
        <f t="shared" si="127"/>
        <v>0</v>
      </c>
      <c r="AC554" s="17">
        <f t="shared" si="128"/>
        <v>0</v>
      </c>
      <c r="AD554" s="17">
        <f t="shared" si="129"/>
        <v>0</v>
      </c>
      <c r="AE554" s="17">
        <f t="shared" si="130"/>
        <v>0</v>
      </c>
      <c r="AF554" s="17">
        <f t="shared" si="131"/>
        <v>0</v>
      </c>
      <c r="AG554" s="17">
        <f t="shared" si="132"/>
        <v>0</v>
      </c>
    </row>
    <row r="555" spans="1:33" ht="15.75" customHeight="1" x14ac:dyDescent="0.25">
      <c r="A555" s="37"/>
      <c r="B555" s="18"/>
      <c r="C555" s="18"/>
      <c r="D555" s="20">
        <f t="shared" si="133"/>
        <v>0</v>
      </c>
      <c r="E555" s="47"/>
      <c r="F555" s="18"/>
      <c r="G555" s="778"/>
      <c r="H555" s="29"/>
      <c r="I555" s="773"/>
      <c r="J555" s="822"/>
      <c r="K555" s="773"/>
      <c r="L555" s="150"/>
      <c r="M555" s="773"/>
      <c r="N555" s="238"/>
      <c r="O555" s="773"/>
      <c r="P555" s="823"/>
      <c r="Q555" s="773"/>
      <c r="R555" s="824"/>
      <c r="S555" s="773"/>
      <c r="T555" s="176"/>
      <c r="U555" s="1060">
        <f t="shared" si="124"/>
        <v>0</v>
      </c>
      <c r="V555" s="1032"/>
      <c r="W555" s="204"/>
      <c r="X555" s="121">
        <f t="shared" si="123"/>
        <v>0</v>
      </c>
      <c r="Y555" s="959">
        <f t="shared" si="125"/>
        <v>0</v>
      </c>
      <c r="Z555" s="975"/>
      <c r="AA555" s="17">
        <f t="shared" si="126"/>
        <v>0</v>
      </c>
      <c r="AB555" s="17">
        <f t="shared" si="127"/>
        <v>0</v>
      </c>
      <c r="AC555" s="17">
        <f t="shared" si="128"/>
        <v>0</v>
      </c>
      <c r="AD555" s="17">
        <f t="shared" si="129"/>
        <v>0</v>
      </c>
      <c r="AE555" s="17">
        <f t="shared" si="130"/>
        <v>0</v>
      </c>
      <c r="AF555" s="17">
        <f t="shared" si="131"/>
        <v>0</v>
      </c>
      <c r="AG555" s="17">
        <f t="shared" si="132"/>
        <v>0</v>
      </c>
    </row>
    <row r="556" spans="1:33" ht="15.75" customHeight="1" x14ac:dyDescent="0.25">
      <c r="A556" s="37"/>
      <c r="B556" s="18"/>
      <c r="C556" s="18"/>
      <c r="D556" s="20">
        <f t="shared" si="133"/>
        <v>0</v>
      </c>
      <c r="E556" s="47"/>
      <c r="F556" s="18"/>
      <c r="G556" s="778"/>
      <c r="H556" s="29"/>
      <c r="I556" s="773"/>
      <c r="J556" s="822"/>
      <c r="K556" s="773"/>
      <c r="L556" s="150"/>
      <c r="M556" s="773"/>
      <c r="N556" s="238"/>
      <c r="O556" s="773"/>
      <c r="P556" s="823"/>
      <c r="Q556" s="773"/>
      <c r="R556" s="824"/>
      <c r="S556" s="773"/>
      <c r="T556" s="176"/>
      <c r="U556" s="1060">
        <f t="shared" si="124"/>
        <v>0</v>
      </c>
      <c r="V556" s="1032"/>
      <c r="W556" s="204"/>
      <c r="X556" s="121">
        <f t="shared" si="123"/>
        <v>0</v>
      </c>
      <c r="Y556" s="959">
        <f t="shared" si="125"/>
        <v>0</v>
      </c>
      <c r="Z556" s="975"/>
      <c r="AA556" s="17">
        <f t="shared" si="126"/>
        <v>0</v>
      </c>
      <c r="AB556" s="17">
        <f t="shared" si="127"/>
        <v>0</v>
      </c>
      <c r="AC556" s="17">
        <f t="shared" si="128"/>
        <v>0</v>
      </c>
      <c r="AD556" s="17">
        <f t="shared" si="129"/>
        <v>0</v>
      </c>
      <c r="AE556" s="17">
        <f t="shared" si="130"/>
        <v>0</v>
      </c>
      <c r="AF556" s="17">
        <f t="shared" si="131"/>
        <v>0</v>
      </c>
      <c r="AG556" s="17">
        <f t="shared" si="132"/>
        <v>0</v>
      </c>
    </row>
    <row r="557" spans="1:33" ht="15.75" customHeight="1" x14ac:dyDescent="0.25">
      <c r="A557" s="37"/>
      <c r="B557" s="18"/>
      <c r="C557" s="18"/>
      <c r="D557" s="20">
        <f t="shared" si="133"/>
        <v>0</v>
      </c>
      <c r="E557" s="47"/>
      <c r="F557" s="18"/>
      <c r="G557" s="778"/>
      <c r="H557" s="29"/>
      <c r="I557" s="773"/>
      <c r="J557" s="822"/>
      <c r="K557" s="773"/>
      <c r="L557" s="150"/>
      <c r="M557" s="773"/>
      <c r="N557" s="238"/>
      <c r="O557" s="773"/>
      <c r="P557" s="823"/>
      <c r="Q557" s="773"/>
      <c r="R557" s="824"/>
      <c r="S557" s="773"/>
      <c r="T557" s="176"/>
      <c r="U557" s="1060">
        <f t="shared" si="124"/>
        <v>0</v>
      </c>
      <c r="V557" s="1032"/>
      <c r="W557" s="204"/>
      <c r="X557" s="121">
        <f t="shared" si="123"/>
        <v>0</v>
      </c>
      <c r="Y557" s="959">
        <f t="shared" si="125"/>
        <v>0</v>
      </c>
      <c r="Z557" s="975"/>
      <c r="AA557" s="17">
        <f t="shared" si="126"/>
        <v>0</v>
      </c>
      <c r="AB557" s="17">
        <f t="shared" si="127"/>
        <v>0</v>
      </c>
      <c r="AC557" s="17">
        <f t="shared" si="128"/>
        <v>0</v>
      </c>
      <c r="AD557" s="17">
        <f t="shared" si="129"/>
        <v>0</v>
      </c>
      <c r="AE557" s="17">
        <f t="shared" si="130"/>
        <v>0</v>
      </c>
      <c r="AF557" s="17">
        <f t="shared" si="131"/>
        <v>0</v>
      </c>
      <c r="AG557" s="17">
        <f t="shared" si="132"/>
        <v>0</v>
      </c>
    </row>
    <row r="558" spans="1:33" ht="15.75" customHeight="1" x14ac:dyDescent="0.25">
      <c r="A558" s="37"/>
      <c r="B558" s="18"/>
      <c r="C558" s="18"/>
      <c r="D558" s="20">
        <f t="shared" si="133"/>
        <v>0</v>
      </c>
      <c r="E558" s="47"/>
      <c r="F558" s="18"/>
      <c r="G558" s="778"/>
      <c r="H558" s="29"/>
      <c r="I558" s="773"/>
      <c r="J558" s="822"/>
      <c r="K558" s="773"/>
      <c r="L558" s="150"/>
      <c r="M558" s="773"/>
      <c r="N558" s="238"/>
      <c r="O558" s="773"/>
      <c r="P558" s="823"/>
      <c r="Q558" s="773"/>
      <c r="R558" s="824"/>
      <c r="S558" s="773"/>
      <c r="T558" s="176"/>
      <c r="U558" s="1060">
        <f t="shared" si="124"/>
        <v>0</v>
      </c>
      <c r="V558" s="1032"/>
      <c r="W558" s="204"/>
      <c r="X558" s="121">
        <f t="shared" si="123"/>
        <v>0</v>
      </c>
      <c r="Y558" s="959">
        <f t="shared" si="125"/>
        <v>0</v>
      </c>
      <c r="Z558" s="975"/>
      <c r="AA558" s="17">
        <f t="shared" si="126"/>
        <v>0</v>
      </c>
      <c r="AB558" s="17">
        <f t="shared" si="127"/>
        <v>0</v>
      </c>
      <c r="AC558" s="17">
        <f t="shared" si="128"/>
        <v>0</v>
      </c>
      <c r="AD558" s="17">
        <f t="shared" si="129"/>
        <v>0</v>
      </c>
      <c r="AE558" s="17">
        <f t="shared" si="130"/>
        <v>0</v>
      </c>
      <c r="AF558" s="17">
        <f t="shared" si="131"/>
        <v>0</v>
      </c>
      <c r="AG558" s="17">
        <f t="shared" si="132"/>
        <v>0</v>
      </c>
    </row>
    <row r="559" spans="1:33" ht="15.75" customHeight="1" thickBot="1" x14ac:dyDescent="0.3">
      <c r="A559" s="38"/>
      <c r="B559" s="39"/>
      <c r="C559" s="39"/>
      <c r="D559" s="20">
        <f t="shared" si="133"/>
        <v>0</v>
      </c>
      <c r="E559" s="50"/>
      <c r="F559" s="18"/>
      <c r="G559" s="779"/>
      <c r="H559" s="336"/>
      <c r="I559" s="774"/>
      <c r="J559" s="826"/>
      <c r="K559" s="774"/>
      <c r="L559" s="157"/>
      <c r="M559" s="774"/>
      <c r="N559" s="239"/>
      <c r="O559" s="774"/>
      <c r="P559" s="827"/>
      <c r="Q559" s="774"/>
      <c r="R559" s="828"/>
      <c r="S559" s="774"/>
      <c r="T559" s="177"/>
      <c r="U559" s="1061">
        <f t="shared" si="124"/>
        <v>0</v>
      </c>
      <c r="V559" s="1033"/>
      <c r="W559" s="205"/>
      <c r="X559" s="123">
        <f t="shared" si="123"/>
        <v>0</v>
      </c>
      <c r="Y559" s="959">
        <f t="shared" si="125"/>
        <v>0</v>
      </c>
      <c r="Z559" s="975"/>
      <c r="AA559" s="17">
        <f t="shared" si="126"/>
        <v>0</v>
      </c>
      <c r="AB559" s="17">
        <f t="shared" si="127"/>
        <v>0</v>
      </c>
      <c r="AC559" s="17">
        <f t="shared" si="128"/>
        <v>0</v>
      </c>
      <c r="AD559" s="17">
        <f t="shared" si="129"/>
        <v>0</v>
      </c>
      <c r="AE559" s="17">
        <f t="shared" si="130"/>
        <v>0</v>
      </c>
      <c r="AF559" s="17">
        <f t="shared" si="131"/>
        <v>0</v>
      </c>
      <c r="AG559" s="17">
        <f t="shared" si="132"/>
        <v>0</v>
      </c>
    </row>
    <row r="560" spans="1:33" ht="15.75" customHeight="1" x14ac:dyDescent="0.25">
      <c r="A560" s="33"/>
      <c r="B560" s="34"/>
      <c r="C560" s="34"/>
      <c r="D560" s="34"/>
      <c r="E560" s="51"/>
      <c r="F560" s="18"/>
      <c r="G560" s="780"/>
      <c r="H560" s="337"/>
      <c r="I560" s="775"/>
      <c r="J560" s="829"/>
      <c r="K560" s="775"/>
      <c r="L560" s="158"/>
      <c r="M560" s="775"/>
      <c r="N560" s="240"/>
      <c r="O560" s="775"/>
      <c r="P560" s="830"/>
      <c r="Q560" s="775"/>
      <c r="R560" s="831"/>
      <c r="S560" s="775"/>
      <c r="T560" s="178"/>
      <c r="U560" s="1062">
        <f t="shared" si="124"/>
        <v>0</v>
      </c>
      <c r="V560" s="1034"/>
      <c r="W560" s="206"/>
      <c r="X560" s="124">
        <f t="shared" si="123"/>
        <v>0</v>
      </c>
      <c r="Y560" s="960">
        <f t="shared" si="125"/>
        <v>0</v>
      </c>
      <c r="Z560" s="969"/>
      <c r="AA560" s="17">
        <f t="shared" si="126"/>
        <v>0</v>
      </c>
      <c r="AB560" s="17">
        <f t="shared" si="127"/>
        <v>0</v>
      </c>
      <c r="AC560" s="17">
        <f t="shared" si="128"/>
        <v>0</v>
      </c>
      <c r="AD560" s="17">
        <f t="shared" si="129"/>
        <v>0</v>
      </c>
      <c r="AE560" s="17">
        <f t="shared" si="130"/>
        <v>0</v>
      </c>
      <c r="AF560" s="17">
        <f t="shared" si="131"/>
        <v>0</v>
      </c>
      <c r="AG560" s="17">
        <f t="shared" si="132"/>
        <v>0</v>
      </c>
    </row>
  </sheetData>
  <mergeCells count="30">
    <mergeCell ref="AH12:AH13"/>
    <mergeCell ref="AI12:AI13"/>
    <mergeCell ref="AS5:AS7"/>
    <mergeCell ref="G6:H6"/>
    <mergeCell ref="I6:J6"/>
    <mergeCell ref="K6:L6"/>
    <mergeCell ref="M6:N6"/>
    <mergeCell ref="O6:P6"/>
    <mergeCell ref="Q6:R6"/>
    <mergeCell ref="S6:T6"/>
    <mergeCell ref="AA6:AG6"/>
    <mergeCell ref="AH6:AN6"/>
    <mergeCell ref="X5:X7"/>
    <mergeCell ref="Y5:Y7"/>
    <mergeCell ref="AO5:AO7"/>
    <mergeCell ref="AP5:AP7"/>
    <mergeCell ref="AQ5:AQ7"/>
    <mergeCell ref="AR5:AR7"/>
    <mergeCell ref="AH7:AN7"/>
    <mergeCell ref="A1:X4"/>
    <mergeCell ref="AO1:AS2"/>
    <mergeCell ref="AA2:AG5"/>
    <mergeCell ref="AH2:AN5"/>
    <mergeCell ref="A5:E6"/>
    <mergeCell ref="F5:F7"/>
    <mergeCell ref="G5:T5"/>
    <mergeCell ref="U5:U7"/>
    <mergeCell ref="V5:V7"/>
    <mergeCell ref="W5:W7"/>
    <mergeCell ref="Z1:Z7"/>
  </mergeCells>
  <conditionalFormatting sqref="C9:C17">
    <cfRule type="expression" dxfId="64" priority="2" stopIfTrue="1">
      <formula>MOD(ROW(),2)=1</formula>
    </cfRule>
  </conditionalFormatting>
  <conditionalFormatting sqref="C20">
    <cfRule type="expression" dxfId="63" priority="45" stopIfTrue="1">
      <formula>MOD(ROW(),2)=1</formula>
    </cfRule>
  </conditionalFormatting>
  <conditionalFormatting sqref="C22:C25">
    <cfRule type="expression" dxfId="62" priority="47" stopIfTrue="1">
      <formula>MOD(ROW(),2)=1</formula>
    </cfRule>
  </conditionalFormatting>
  <conditionalFormatting sqref="C30:C32 E59:E62 E70">
    <cfRule type="expression" dxfId="61" priority="98" stopIfTrue="1">
      <formula>MOD(ROW(),2)=1</formula>
    </cfRule>
  </conditionalFormatting>
  <conditionalFormatting sqref="C59:C62">
    <cfRule type="expression" dxfId="60" priority="97" stopIfTrue="1">
      <formula>MOD(ROW(),2)=1</formula>
    </cfRule>
  </conditionalFormatting>
  <conditionalFormatting sqref="C70">
    <cfRule type="expression" dxfId="59" priority="96" stopIfTrue="1">
      <formula>MOD(ROW(),2)=1</formula>
    </cfRule>
  </conditionalFormatting>
  <conditionalFormatting sqref="C374">
    <cfRule type="expression" dxfId="58" priority="84" stopIfTrue="1">
      <formula>MOD(ROW(),2)=1</formula>
    </cfRule>
  </conditionalFormatting>
  <conditionalFormatting sqref="C380:C381">
    <cfRule type="expression" dxfId="57" priority="82" stopIfTrue="1">
      <formula>MOD(ROW(),2)=1</formula>
    </cfRule>
  </conditionalFormatting>
  <conditionalFormatting sqref="C389:C390">
    <cfRule type="expression" dxfId="56" priority="94" stopIfTrue="1">
      <formula>MOD(ROW(),2)=1</formula>
    </cfRule>
  </conditionalFormatting>
  <conditionalFormatting sqref="C451:C456">
    <cfRule type="expression" dxfId="55" priority="88" stopIfTrue="1">
      <formula>MOD(ROW(),2)=1</formula>
    </cfRule>
  </conditionalFormatting>
  <conditionalFormatting sqref="C468:C469">
    <cfRule type="expression" dxfId="54" priority="86" stopIfTrue="1">
      <formula>MOD(ROW(),2)=1</formula>
    </cfRule>
  </conditionalFormatting>
  <conditionalFormatting sqref="E9:E16">
    <cfRule type="expression" dxfId="53" priority="5" stopIfTrue="1">
      <formula>MOD(ROW(),2)=1</formula>
    </cfRule>
  </conditionalFormatting>
  <conditionalFormatting sqref="E20">
    <cfRule type="expression" dxfId="52" priority="46" stopIfTrue="1">
      <formula>MOD(ROW(),2)=1</formula>
    </cfRule>
  </conditionalFormatting>
  <conditionalFormatting sqref="E22:E25">
    <cfRule type="expression" dxfId="51" priority="48" stopIfTrue="1">
      <formula>MOD(ROW(),2)=1</formula>
    </cfRule>
  </conditionalFormatting>
  <conditionalFormatting sqref="E30:E57 C34:C57">
    <cfRule type="expression" dxfId="50" priority="1" stopIfTrue="1">
      <formula>MOD(ROW(),2)=1</formula>
    </cfRule>
  </conditionalFormatting>
  <conditionalFormatting sqref="E374">
    <cfRule type="expression" dxfId="49" priority="85" stopIfTrue="1">
      <formula>MOD(ROW(),2)=1</formula>
    </cfRule>
  </conditionalFormatting>
  <conditionalFormatting sqref="E380:E381">
    <cfRule type="expression" dxfId="48" priority="83" stopIfTrue="1">
      <formula>MOD(ROW(),2)=1</formula>
    </cfRule>
  </conditionalFormatting>
  <conditionalFormatting sqref="E389:E390">
    <cfRule type="expression" dxfId="47" priority="95" stopIfTrue="1">
      <formula>MOD(ROW(),2)=1</formula>
    </cfRule>
  </conditionalFormatting>
  <conditionalFormatting sqref="E451:E456">
    <cfRule type="expression" dxfId="46" priority="89" stopIfTrue="1">
      <formula>MOD(ROW(),2)=1</formula>
    </cfRule>
  </conditionalFormatting>
  <conditionalFormatting sqref="E468:E469">
    <cfRule type="expression" dxfId="45" priority="87" stopIfTrue="1">
      <formula>MOD(ROW(),2)=1</formula>
    </cfRule>
  </conditionalFormatting>
  <pageMargins left="0.25" right="0.25" top="0.75" bottom="0.75" header="0.3" footer="0.3"/>
  <pageSetup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00000"/>
  </sheetPr>
  <dimension ref="A1:AT561"/>
  <sheetViews>
    <sheetView topLeftCell="A2" zoomScaleNormal="100" workbookViewId="0">
      <selection activeCell="I24" sqref="I24"/>
    </sheetView>
  </sheetViews>
  <sheetFormatPr baseColWidth="10" defaultColWidth="11.42578125" defaultRowHeight="27.75" x14ac:dyDescent="0.4"/>
  <cols>
    <col min="1" max="1" width="4.140625" style="8" customWidth="1"/>
    <col min="2" max="2" width="8.85546875" style="1" customWidth="1"/>
    <col min="3" max="3" width="9.5703125" style="1" customWidth="1"/>
    <col min="4" max="4" width="8.85546875" style="1" customWidth="1"/>
    <col min="5" max="5" width="38.7109375" style="52" customWidth="1"/>
    <col min="6" max="6" width="4.28515625" style="125" customWidth="1"/>
    <col min="7" max="7" width="5.42578125" style="852" customWidth="1"/>
    <col min="8" max="8" width="5.140625" style="294" customWidth="1"/>
    <col min="9" max="9" width="4.5703125" style="841" customWidth="1"/>
    <col min="10" max="10" width="5.42578125" style="228" customWidth="1"/>
    <col min="11" max="11" width="6.5703125" style="841" customWidth="1"/>
    <col min="12" max="12" width="3.5703125" style="151" customWidth="1"/>
    <col min="13" max="13" width="6.5703125" style="841" customWidth="1"/>
    <col min="14" max="14" width="4.85546875" style="243" customWidth="1"/>
    <col min="15" max="15" width="6.28515625" style="841" customWidth="1"/>
    <col min="16" max="16" width="4.5703125" style="217" customWidth="1"/>
    <col min="17" max="17" width="5.85546875" style="841" customWidth="1"/>
    <col min="18" max="18" width="7.140625" style="211" customWidth="1"/>
    <col min="19" max="19" width="6.5703125" style="841" customWidth="1"/>
    <col min="20" max="20" width="5.5703125" style="311" customWidth="1"/>
    <col min="21" max="21" width="4.85546875" style="1056" customWidth="1"/>
    <col min="22" max="22" width="5" style="999" customWidth="1"/>
    <col min="23" max="23" width="5.28515625" style="125" customWidth="1"/>
    <col min="24" max="24" width="5.140625" style="125" customWidth="1"/>
    <col min="25" max="25" width="10.85546875" style="961" customWidth="1"/>
    <col min="26" max="26" width="11.85546875" style="977" customWidth="1"/>
    <col min="27" max="27" width="7.85546875" customWidth="1"/>
    <col min="28" max="28" width="10.85546875" bestFit="1" customWidth="1"/>
    <col min="29" max="29" width="12.28515625" customWidth="1"/>
    <col min="30" max="30" width="12.7109375" customWidth="1"/>
    <col min="31" max="31" width="12.85546875" customWidth="1"/>
    <col min="32" max="32" width="9.28515625" customWidth="1"/>
    <col min="33" max="33" width="9.85546875" customWidth="1"/>
    <col min="34" max="34" width="14.28515625" customWidth="1"/>
    <col min="35" max="35" width="14.42578125" customWidth="1"/>
    <col min="36" max="36" width="13.7109375" customWidth="1"/>
    <col min="37" max="37" width="13.140625" customWidth="1"/>
    <col min="38" max="38" width="12.7109375" customWidth="1"/>
    <col min="39" max="39" width="13.7109375" customWidth="1"/>
    <col min="40" max="40" width="12.140625" customWidth="1"/>
    <col min="41" max="41" width="5.28515625" customWidth="1"/>
    <col min="42" max="42" width="14.7109375" customWidth="1"/>
    <col min="43" max="43" width="13.42578125" customWidth="1"/>
    <col min="44" max="44" width="12.85546875" customWidth="1"/>
    <col min="45" max="45" width="14.140625" customWidth="1"/>
    <col min="46" max="46" width="7.28515625" customWidth="1"/>
  </cols>
  <sheetData>
    <row r="1" spans="1:46" ht="15.6" customHeight="1" x14ac:dyDescent="0.25">
      <c r="A1" s="1347" t="s">
        <v>5</v>
      </c>
      <c r="B1" s="1348"/>
      <c r="C1" s="1348"/>
      <c r="D1" s="1348"/>
      <c r="E1" s="1348"/>
      <c r="F1" s="1348"/>
      <c r="G1" s="1348"/>
      <c r="H1" s="1348"/>
      <c r="I1" s="1348"/>
      <c r="J1" s="1348"/>
      <c r="K1" s="1348"/>
      <c r="L1" s="1348"/>
      <c r="M1" s="1348"/>
      <c r="N1" s="1348"/>
      <c r="O1" s="1348"/>
      <c r="P1" s="1348"/>
      <c r="Q1" s="1348"/>
      <c r="R1" s="1348"/>
      <c r="S1" s="1348"/>
      <c r="T1" s="1348"/>
      <c r="U1" s="1348"/>
      <c r="V1" s="1348"/>
      <c r="W1" s="1348"/>
      <c r="X1" s="1349"/>
      <c r="Y1" s="1012"/>
      <c r="Z1" s="1429" t="s">
        <v>266</v>
      </c>
      <c r="AA1" s="2"/>
      <c r="AB1" s="2"/>
      <c r="AC1" s="2"/>
      <c r="AD1" s="2"/>
      <c r="AE1" s="2"/>
      <c r="AF1" s="2"/>
      <c r="AG1" s="2"/>
      <c r="AH1" s="1"/>
      <c r="AO1" s="1325" t="s">
        <v>28</v>
      </c>
      <c r="AP1" s="1325"/>
      <c r="AQ1" s="1325"/>
      <c r="AR1" s="1325"/>
      <c r="AS1" s="1326"/>
    </row>
    <row r="2" spans="1:46" ht="15" customHeight="1" thickBot="1" x14ac:dyDescent="0.3">
      <c r="A2" s="1350"/>
      <c r="B2" s="1351"/>
      <c r="C2" s="1351"/>
      <c r="D2" s="1351"/>
      <c r="E2" s="1351"/>
      <c r="F2" s="1351"/>
      <c r="G2" s="1351"/>
      <c r="H2" s="1351"/>
      <c r="I2" s="1351"/>
      <c r="J2" s="1351"/>
      <c r="K2" s="1351"/>
      <c r="L2" s="1351"/>
      <c r="M2" s="1351"/>
      <c r="N2" s="1351"/>
      <c r="O2" s="1351"/>
      <c r="P2" s="1351"/>
      <c r="Q2" s="1351"/>
      <c r="R2" s="1351"/>
      <c r="S2" s="1351"/>
      <c r="T2" s="1351"/>
      <c r="U2" s="1351"/>
      <c r="V2" s="1351"/>
      <c r="W2" s="1351"/>
      <c r="X2" s="1352"/>
      <c r="Y2" s="1013"/>
      <c r="Z2" s="1429"/>
      <c r="AA2" s="1338" t="s">
        <v>5</v>
      </c>
      <c r="AB2" s="1338"/>
      <c r="AC2" s="1338"/>
      <c r="AD2" s="1338"/>
      <c r="AE2" s="1338"/>
      <c r="AF2" s="1338"/>
      <c r="AG2" s="1339"/>
      <c r="AH2" s="1340" t="s">
        <v>5</v>
      </c>
      <c r="AI2" s="1340"/>
      <c r="AJ2" s="1340"/>
      <c r="AK2" s="1340"/>
      <c r="AL2" s="1340"/>
      <c r="AM2" s="1340"/>
      <c r="AN2" s="1340"/>
      <c r="AO2" s="1325"/>
      <c r="AP2" s="1325"/>
      <c r="AQ2" s="1325"/>
      <c r="AR2" s="1325"/>
      <c r="AS2" s="1326"/>
    </row>
    <row r="3" spans="1:46" ht="15" hidden="1" customHeight="1" thickBot="1" x14ac:dyDescent="0.45">
      <c r="A3" s="1350"/>
      <c r="B3" s="1351"/>
      <c r="C3" s="1351"/>
      <c r="D3" s="1351"/>
      <c r="E3" s="1351"/>
      <c r="F3" s="1351"/>
      <c r="G3" s="1351"/>
      <c r="H3" s="1351"/>
      <c r="I3" s="1351"/>
      <c r="J3" s="1351"/>
      <c r="K3" s="1351"/>
      <c r="L3" s="1351"/>
      <c r="M3" s="1351"/>
      <c r="N3" s="1351"/>
      <c r="O3" s="1351"/>
      <c r="P3" s="1351"/>
      <c r="Q3" s="1351"/>
      <c r="R3" s="1351"/>
      <c r="S3" s="1351"/>
      <c r="T3" s="1351"/>
      <c r="U3" s="1351"/>
      <c r="V3" s="1351"/>
      <c r="W3" s="1351"/>
      <c r="X3" s="1352"/>
      <c r="Y3" s="1013"/>
      <c r="Z3" s="1429"/>
      <c r="AA3" s="1338"/>
      <c r="AB3" s="1338"/>
      <c r="AC3" s="1338"/>
      <c r="AD3" s="1338"/>
      <c r="AE3" s="1338"/>
      <c r="AF3" s="1338"/>
      <c r="AG3" s="1339"/>
      <c r="AH3" s="1340"/>
      <c r="AI3" s="1340"/>
      <c r="AJ3" s="1340"/>
      <c r="AK3" s="1340"/>
      <c r="AL3" s="1340"/>
      <c r="AM3" s="1340"/>
      <c r="AN3" s="1340"/>
      <c r="AO3" s="53"/>
      <c r="AP3" s="54"/>
      <c r="AQ3" s="54"/>
      <c r="AR3" s="54"/>
      <c r="AS3" s="54"/>
    </row>
    <row r="4" spans="1:46" ht="15" hidden="1" customHeight="1" thickBot="1" x14ac:dyDescent="0.45">
      <c r="A4" s="1350"/>
      <c r="B4" s="1351"/>
      <c r="C4" s="1351"/>
      <c r="D4" s="1351"/>
      <c r="E4" s="1351"/>
      <c r="F4" s="1351"/>
      <c r="G4" s="1351"/>
      <c r="H4" s="1351"/>
      <c r="I4" s="1351"/>
      <c r="J4" s="1351"/>
      <c r="K4" s="1351"/>
      <c r="L4" s="1351"/>
      <c r="M4" s="1351"/>
      <c r="N4" s="1351"/>
      <c r="O4" s="1351"/>
      <c r="P4" s="1351"/>
      <c r="Q4" s="1351"/>
      <c r="R4" s="1351"/>
      <c r="S4" s="1351"/>
      <c r="T4" s="1351"/>
      <c r="U4" s="1351"/>
      <c r="V4" s="1351"/>
      <c r="W4" s="1351"/>
      <c r="X4" s="1352"/>
      <c r="Y4" s="1013"/>
      <c r="Z4" s="1429"/>
      <c r="AA4" s="1338"/>
      <c r="AB4" s="1338"/>
      <c r="AC4" s="1338"/>
      <c r="AD4" s="1338"/>
      <c r="AE4" s="1338"/>
      <c r="AF4" s="1338"/>
      <c r="AG4" s="1339"/>
      <c r="AH4" s="1340"/>
      <c r="AI4" s="1340"/>
      <c r="AJ4" s="1340"/>
      <c r="AK4" s="1340"/>
      <c r="AL4" s="1340"/>
      <c r="AM4" s="1340"/>
      <c r="AN4" s="1340"/>
      <c r="AO4" s="53"/>
      <c r="AP4" s="54"/>
      <c r="AQ4" s="54"/>
      <c r="AR4" s="54"/>
      <c r="AS4" s="54"/>
    </row>
    <row r="5" spans="1:46" ht="18" customHeight="1" x14ac:dyDescent="0.25">
      <c r="A5" s="1353" t="s">
        <v>138</v>
      </c>
      <c r="B5" s="1354"/>
      <c r="C5" s="1354"/>
      <c r="D5" s="1354"/>
      <c r="E5" s="1355"/>
      <c r="F5" s="1333">
        <f>'Lienzos y espejos'!F5:F7</f>
        <v>46152</v>
      </c>
      <c r="G5" s="1364" t="str">
        <f>'Lienzos y espejos'!G5:T5</f>
        <v>Semana del 11 al 16 de Mayo</v>
      </c>
      <c r="H5" s="1364"/>
      <c r="I5" s="1364"/>
      <c r="J5" s="1364"/>
      <c r="K5" s="1364"/>
      <c r="L5" s="1364"/>
      <c r="M5" s="1364"/>
      <c r="N5" s="1364"/>
      <c r="O5" s="1364"/>
      <c r="P5" s="1364"/>
      <c r="Q5" s="1364"/>
      <c r="R5" s="1364"/>
      <c r="S5" s="1364"/>
      <c r="T5" s="1365"/>
      <c r="U5" s="1343" t="s">
        <v>27</v>
      </c>
      <c r="V5" s="1361" t="s">
        <v>63</v>
      </c>
      <c r="W5" s="1423" t="s">
        <v>46</v>
      </c>
      <c r="X5" s="1342" t="str">
        <f>'Lienzos y espejos'!X5:X7</f>
        <v>F. 16/5 /26</v>
      </c>
      <c r="Y5" s="1403" t="s">
        <v>113</v>
      </c>
      <c r="Z5" s="1429"/>
      <c r="AA5" s="1338"/>
      <c r="AB5" s="1338"/>
      <c r="AC5" s="1338"/>
      <c r="AD5" s="1338"/>
      <c r="AE5" s="1338"/>
      <c r="AF5" s="1338"/>
      <c r="AG5" s="1339"/>
      <c r="AH5" s="1340"/>
      <c r="AI5" s="1340"/>
      <c r="AJ5" s="1340"/>
      <c r="AK5" s="1340"/>
      <c r="AL5" s="1340"/>
      <c r="AM5" s="1340"/>
      <c r="AN5" s="1340"/>
      <c r="AO5" s="1327" t="s">
        <v>0</v>
      </c>
      <c r="AP5" s="1330" t="s">
        <v>29</v>
      </c>
      <c r="AQ5" s="1330" t="s">
        <v>30</v>
      </c>
      <c r="AR5" s="1330" t="s">
        <v>31</v>
      </c>
      <c r="AS5" s="1330" t="s">
        <v>32</v>
      </c>
    </row>
    <row r="6" spans="1:46" ht="20.25" customHeight="1" x14ac:dyDescent="0.35">
      <c r="A6" s="1356"/>
      <c r="B6" s="1357"/>
      <c r="C6" s="1357"/>
      <c r="D6" s="1357"/>
      <c r="E6" s="1358"/>
      <c r="F6" s="1333"/>
      <c r="G6" s="1359" t="str">
        <f>'Lienzos y espejos'!G6:H6</f>
        <v>D-10</v>
      </c>
      <c r="H6" s="1360"/>
      <c r="I6" s="1360" t="str">
        <f>'Lienzos y espejos'!I6:J6</f>
        <v>L-11</v>
      </c>
      <c r="J6" s="1360"/>
      <c r="K6" s="1360" t="str">
        <f>'Lienzos y espejos'!K6:L6</f>
        <v>M-12</v>
      </c>
      <c r="L6" s="1360"/>
      <c r="M6" s="1360" t="str">
        <f>'Lienzos y espejos'!M6:N6</f>
        <v>Mi-13</v>
      </c>
      <c r="N6" s="1360"/>
      <c r="O6" s="1360" t="str">
        <f>'Lienzos y espejos'!O6:P6</f>
        <v>J-14</v>
      </c>
      <c r="P6" s="1360"/>
      <c r="Q6" s="1360" t="str">
        <f>'Lienzos y espejos'!Q6:R6</f>
        <v>V-15</v>
      </c>
      <c r="R6" s="1360"/>
      <c r="S6" s="1360" t="str">
        <f>'Lienzos y espejos'!S6:T6</f>
        <v>S-16</v>
      </c>
      <c r="T6" s="1360"/>
      <c r="U6" s="1343"/>
      <c r="V6" s="1362"/>
      <c r="W6" s="1424"/>
      <c r="X6" s="1342"/>
      <c r="Y6" s="1404"/>
      <c r="Z6" s="1429"/>
      <c r="AA6" s="1335" t="str">
        <f>G5</f>
        <v>Semana del 11 al 16 de Mayo</v>
      </c>
      <c r="AB6" s="1335"/>
      <c r="AC6" s="1335"/>
      <c r="AD6" s="1335"/>
      <c r="AE6" s="1335"/>
      <c r="AF6" s="1335"/>
      <c r="AG6" s="1336"/>
      <c r="AH6" s="1341" t="str">
        <f>AA6</f>
        <v>Semana del 11 al 16 de Mayo</v>
      </c>
      <c r="AI6" s="1341"/>
      <c r="AJ6" s="1341"/>
      <c r="AK6" s="1341"/>
      <c r="AL6" s="1341"/>
      <c r="AM6" s="1341"/>
      <c r="AN6" s="1341"/>
      <c r="AO6" s="1328"/>
      <c r="AP6" s="1331"/>
      <c r="AQ6" s="1331"/>
      <c r="AR6" s="1331"/>
      <c r="AS6" s="1331"/>
    </row>
    <row r="7" spans="1:46" ht="32.25" customHeight="1" thickBot="1" x14ac:dyDescent="0.3">
      <c r="A7" s="35" t="s">
        <v>0</v>
      </c>
      <c r="B7" s="25" t="s">
        <v>17</v>
      </c>
      <c r="C7" s="25" t="s">
        <v>6</v>
      </c>
      <c r="D7" s="25" t="s">
        <v>26</v>
      </c>
      <c r="E7" s="45" t="s">
        <v>1</v>
      </c>
      <c r="F7" s="1333"/>
      <c r="G7" s="1047" t="s">
        <v>4</v>
      </c>
      <c r="H7" s="1044" t="s">
        <v>3</v>
      </c>
      <c r="I7" s="1048" t="s">
        <v>4</v>
      </c>
      <c r="J7" s="1045" t="s">
        <v>3</v>
      </c>
      <c r="K7" s="1049" t="s">
        <v>4</v>
      </c>
      <c r="L7" s="1045" t="s">
        <v>3</v>
      </c>
      <c r="M7" s="1049" t="s">
        <v>4</v>
      </c>
      <c r="N7" s="1045" t="s">
        <v>3</v>
      </c>
      <c r="O7" s="1049" t="s">
        <v>4</v>
      </c>
      <c r="P7" s="1045" t="s">
        <v>3</v>
      </c>
      <c r="Q7" s="1049" t="s">
        <v>4</v>
      </c>
      <c r="R7" s="1045" t="s">
        <v>3</v>
      </c>
      <c r="S7" s="1049" t="s">
        <v>4</v>
      </c>
      <c r="T7" s="1046" t="s">
        <v>6</v>
      </c>
      <c r="U7" s="1343"/>
      <c r="V7" s="1363"/>
      <c r="W7" s="1425"/>
      <c r="X7" s="1342"/>
      <c r="Y7" s="1405"/>
      <c r="Z7" s="1429"/>
      <c r="AA7" s="15" t="s">
        <v>142</v>
      </c>
      <c r="AB7" s="15" t="s">
        <v>143</v>
      </c>
      <c r="AC7" s="15" t="s">
        <v>144</v>
      </c>
      <c r="AD7" s="15" t="s">
        <v>145</v>
      </c>
      <c r="AE7" s="15" t="s">
        <v>146</v>
      </c>
      <c r="AF7" s="15" t="s">
        <v>147</v>
      </c>
      <c r="AG7" s="16" t="s">
        <v>148</v>
      </c>
      <c r="AH7" s="1341" t="s">
        <v>42</v>
      </c>
      <c r="AI7" s="1341"/>
      <c r="AJ7" s="1341"/>
      <c r="AK7" s="1341"/>
      <c r="AL7" s="1341"/>
      <c r="AM7" s="1341"/>
      <c r="AN7" s="1341"/>
      <c r="AO7" s="1329"/>
      <c r="AP7" s="1332"/>
      <c r="AQ7" s="1332"/>
      <c r="AR7" s="1332"/>
      <c r="AS7" s="1332"/>
    </row>
    <row r="8" spans="1:46" s="2" customFormat="1" ht="17.45" customHeight="1" x14ac:dyDescent="0.4">
      <c r="A8" s="946"/>
      <c r="B8" s="979"/>
      <c r="C8" s="979"/>
      <c r="D8" s="948"/>
      <c r="E8" s="1028" t="s">
        <v>252</v>
      </c>
      <c r="F8" s="1041"/>
      <c r="G8" s="1030"/>
      <c r="H8" s="998"/>
      <c r="I8" s="987"/>
      <c r="J8" s="1031"/>
      <c r="K8" s="987"/>
      <c r="L8" s="1031"/>
      <c r="M8" s="987"/>
      <c r="N8" s="1031"/>
      <c r="O8" s="987"/>
      <c r="P8" s="1031"/>
      <c r="Q8" s="987"/>
      <c r="R8" s="1031"/>
      <c r="S8" s="987"/>
      <c r="T8" s="1031"/>
      <c r="U8" s="1068"/>
      <c r="V8" s="1031"/>
      <c r="W8" s="837"/>
      <c r="X8" s="110"/>
      <c r="Y8" s="1036"/>
      <c r="Z8" s="1070">
        <f>Z9+Z10+Z11+Z12+Z13+Z14+Z15+Z16+Z17+Z18+Z19+Z20+Z21+Z22+Z23+Z24+Z25+Z26+Z27+Z28+Z29+Z30+Z31+Z32+Z33+Z34+Z35+Z36+Z37+Z38+Z39+Z40+Z41+Z42+Z43+Z44+Z45+Z46+Z47+Z48+Z49+Z50+Z51+Z52+Z53+Z54+Z55+Z56+Z57+Z58+Z59+Z60+Z61+Z62+Z63+Z64+Z65+Z66+Z67+Z68+Z69+Z70+Z71+Z72+Z73+Z74+Z75+Z76+Z77+Z78+Z79+Z80+Z81+Z82+Z83+Z84+Z85+Z86+Z87+Z88+Z89+Z90+Z91+Z92+Z93+Z94+Z95+Z96+Z97+Z98+Z99+Z100+Z101+Z102+Z103+Z104+Z105+Z106+Z107+Z108+Z109+Z110+Z111+Z112+Z113+Z114+Z115+Z116+Z117+Z118+Z119+Z120+Z121</f>
        <v>0</v>
      </c>
      <c r="AH8" s="65" t="s">
        <v>142</v>
      </c>
      <c r="AI8" s="65" t="s">
        <v>143</v>
      </c>
      <c r="AJ8" s="65" t="s">
        <v>144</v>
      </c>
      <c r="AK8" s="65" t="s">
        <v>145</v>
      </c>
      <c r="AL8" s="65" t="s">
        <v>146</v>
      </c>
      <c r="AM8" s="65" t="s">
        <v>147</v>
      </c>
      <c r="AN8" s="65" t="s">
        <v>148</v>
      </c>
      <c r="AO8" s="55"/>
      <c r="AP8" s="92">
        <f>SUM(AP9:AP188)</f>
        <v>27000</v>
      </c>
      <c r="AQ8" s="92">
        <f>AQ9+AQ10+AQ11+AQ12+AQ13+AQ14+AQ15+AQ16+AQ17+AQ18+AQ19+AQ20+AQ21+AQ22+AQ23+AQ24+AQ25+AQ26+AQ27+AQ28+AQ29+AQ30+AQ31+AQ32+AQ33+AQ34+AQ35+AQ36+AQ37+AQ38+AQ39+AQ40+AQ41+AQ42+AQ43+AQ44+AQ45+AQ46+AQ47+AQ48+AQ49+AQ50+AQ51+AQ52+AQ53+AQ54+AQ55+AQ56+AQ57+AQ58+AQ59+AQ60+AQ61+AQ62+AQ63+AQ64+AQ65+AQ66+AQ67+AQ68+AQ69+AQ70+AQ71+AQ72+AQ73+AQ74+AQ75+AQ76+AQ77+AQ78+AQ79+AQ80+AQ81+AQ82+AQ83+AQ84+AQ85+AQ86+AQ87+AQ88+AQ89+AQ90+AQ91+AQ92+AQ93+AQ94+AQ95+AQ96+AQ97+AQ98+AQ99+AQ100+AQ101+AQ102+AQ103+AQ104+AQ105+AQ106+AQ107+AQ108+AQ109+AQ110+AQ111+AQ112+AQ113+AQ114+AQ115+AQ116+AQ117+AQ118+AQ119+AQ120+AQ121+AQ122+AQ123+AQ124+AQ125+AQ126+AQ127+AQ128+AQ129+AQ130+AQ131+AQ132+AQ133+AQ134+AQ135+AQ136+AQ137+AQ138+AQ139+AQ140+AQ141+AQ142+AQ143+AQ144+AQ145+AQ146+AQ147+AQ148+AQ149+AQ150+AQ151+AQ152+AQ153+AQ154+AQ155+AQ156+AQ157+AQ158+AQ159+AQ160+AQ161+AQ162+AQ163+AQ164+AQ165+AQ166+AQ167+AQ168+AQ169+AQ170+AQ171+AQ172+AQ173+AQ174+AQ175+AQ176+AQ177+AQ178+AQ179+AQ180+AQ181+AQ182+AQ183+AQ184+AQ185+AQ186+AQ187+AQ188+AQ189+AQ190+AQ191+AQ192+AQ193+AQ194+AQ195+AQ196+AQ197+AQ198+AQ199+AQ200+AQ201+AQ202+AQ203+AQ204+AQ205+AQ206+AQ207+AQ208+AQ209+AQ210+AQ211+AQ212+AQ213+AQ214+AQ215+AQ216+AQ217+AQ218+AQ219+AQ220+AQ221+AQ222+AQ223+AQ224+AQ225+AQ226+AQ227+AQ228+AQ229+AQ230+AQ231+AQ232+AQ233+AQ234+AQ235+AQ236+AQ237+AQ238+AQ239+AQ240+AQ241+AQ242+AQ243+AQ244+AQ245+AQ246+AQ247+AQ248+AQ249+AQ250+AQ251+AQ252+AQ253+AQ254+AQ255+AQ256+AQ257+AQ258+AQ259+AQ260+AQ261+AQ262+AQ263+AQ264+AQ265+AQ266+AQ267+AQ268+AQ269+AQ270+AQ271+AQ272+AQ273+AQ274+AQ275+AQ276+AQ277+AQ278+AQ279+AQ280+AQ281+AQ282+AQ283+AQ284+AQ285+AQ286+AQ287+AQ288+AQ289+AQ290+AQ291+AQ292+AQ293+AQ294+AQ295+AQ296+AQ297+AQ298+AQ299+AQ300+AQ301+AQ302+AQ303+AQ304+AQ305+AQ306+AQ307+AQ308+AQ309+AQ310+AQ311+AQ312+AQ313+AQ314+AQ315+AQ316+AQ317+AQ318+AQ319+AQ320+AQ321+AQ322+AQ323+AQ324+AQ325+AQ326+AQ327+AQ328+AQ329+AQ330+AQ331+AQ332+AQ333+AQ334+AQ335+AQ336+AQ337+AQ338+AQ339+AQ340+AQ341+AQ342+AQ343+AQ344+AQ345+AQ346+AQ347+AQ348+AQ349+AQ350+AQ351+AQ352+AQ353+AQ354+AQ355+AQ356+AQ357+AQ358+AQ359+AQ360+AQ361+AQ362+AQ363+AQ364+AQ365+AQ366+AQ367+AQ368+AQ369+AQ370+AQ371+AQ372+AQ373+AQ374+AQ375+AQ376+AQ377+AQ378+AQ379+AQ380+AQ381+AQ382+AQ383+AQ384+AQ385+AQ386+AQ387+AQ388+AQ389+AQ390+AQ391+AQ392+AQ393+AQ394+AQ395+AQ396+AQ397+AQ398+AQ399+AQ400+AQ401+AQ402+AQ403+AQ404+AQ405+AQ406+AQ407+AQ408+AQ409+AQ410+AQ411+AQ412+AQ413+AQ414+AQ415+AQ416+AQ417+AQ418+AQ419+AQ420+AQ421+AQ422+AQ423+AQ424+AQ425+AQ426+AQ427+AQ428+AQ429+AQ430+AQ431+AQ432+AQ433+AQ434+AQ435+AQ436+AQ437+AQ438+AQ439+AQ440+AQ441+AQ442+AQ443+AQ444+AQ445+AQ446+AQ447+AQ448+AQ449+AQ450+AQ451+AQ452+AQ453+AQ454+AQ455+AQ456+AQ457+AQ458+AQ459+AQ460+AQ461+AQ462+AQ463+AQ464+AQ465+AQ466+AQ467+AQ468+AQ469+AQ470+AQ471+AQ472+AQ473+AQ474+AQ475+AQ476+AQ477+AQ478+AQ479+AQ480+AQ481+AQ482+AQ483+AQ484+AQ485+AQ486+AQ487+AQ488+AQ489+AQ490+AQ491+AQ492+AQ493+AQ494+AQ495+AQ496+AQ497+AQ498+AQ499+AQ500+AQ501+AQ502+AQ503+AQ504+AQ505+AQ506+AQ507+AQ508+AQ509+AQ510+AQ511+AQ512+AQ513+AQ514+AQ515+AQ516+AQ517+AQ518+AQ519+AQ520+AQ521+AQ522+AQ523+AQ524+AQ525+AQ526+AQ527+AQ528+AQ529+AQ530+AQ531+AQ532+AQ533+AQ534+AQ535+AQ536+AQ537+AQ538+AQ539+AQ540+AQ541+AQ542+AQ543+AQ544+AQ545+AQ546+AQ547+AQ548+AQ549+AQ550+AQ551+AQ552+AQ553</f>
        <v>47550</v>
      </c>
      <c r="AR8" s="92">
        <f t="shared" ref="AR8:AR39" si="0">AQ8-AP8</f>
        <v>20550</v>
      </c>
      <c r="AS8" s="92">
        <f>AS9+AS10+AS11+AS12+AS13+AS14+AS15+AS16+AS17+AS18+AS19+AS20+AS21+AS22+AS23+AS24+AS25+AS26+AS27+AS28+AS29+AS30+AS31+AS32+AS33+AS34+AS35+AS36+AS37+AS38+AS39+AS40+AS41+AS42+AS43+AS44+AS45+AS46+AS47+AS48+AS49+AS50+AS51+AS52+AS53+AS54+AS55+AS56+AS57+AS59+AS60+AS61+AS62+AS63+AS64+AS65+AS66+AS67+AS68+AS69+AS70+AS71+AS72+AS73+AS74+AS75+AS76+AS77+AS78+AS79+AS80+AS81+AS82+AS83+AS84+AS85+AS86+AS87+AS88+AS89+AS90+AS91+AS92+AS93+AS94+AS95+AS96+AS97+AS98+AS99+AS100+AS102+AS103+AS104+AS105+AS106+AS107+AS108+AS109+AS110+AS111+AS112+AS113+AS114+AS115+AS116+AS117+AS118+AS119+AS120+AS121+AS122+AS123+AS124+AS125+AS126+AS127+AS128+AS129+AS131+AS132+AS133+AS134+AS135+AS136+AS137+AS138+AS139+AS140+AS141+AS142+AS143+AS144+AS145+AS146+AS147+AS148+AS149+AS150+AS151+AS152+AS153+AS154+AS155+AS156+AS157+AS158+AS159+AS160+AS161+AS162+AS163+AS164+AS165+AS166+AS167+AS168+AS169+AS170+AS171+AS172+AS173+AS174+AS175+AS176+AS177+AS178+AS179+AS180+AS181+AS182+AS183+AS184+AS185+AS186+AS187+AS188+AS189+AS190+AS191+AS192+AS193+AS194+AS195+AS196+AS197+AS198+AS199+AS200+AS201+AS202+AS204+AS205+AS206+AS207+AS208+AS209+AS210+AS211+AS212+AS213+AS214+AS215+AS217+AS218+AS219+AS220+AS221+AS222+AS223+AS224+AS225+AS226+AS227+AS228+AS229+AS230+AS231+AS232+AS233+AS234+AS235+AS236+AS237+AS238+AS240+AS241+AS242+AS243+AS244+AS245+AS246+AS247+AS248+AS249+AS250+AS251+AS252+AS253+AS254+AS255+AS256+AS257+AS258+AS259+AS260+AS261+AS262+AS263+AS264+AS266+AS267+AS268+AS269+AS270+AS271+AS272+AS273+AS276+AS277+AS278+AS279+AS280+AS281+AS283+AS284+AS285+AS286+AS287+AS288+AS289+AS290+AS291+AS292+AS293+AS294+AS295+AS296+AS297+AS298+AS299+AS300+AS301+AS302+AS303+AS304+AS305+AS306+AS307+AS308+AS309+AS310+AS311+AS312+AS313+AS314+AS315+AS316+AS317+AS318+AS319+AS320+AS321+AS322+AS323+AS324+AS325+AS326+AS327+AS328+AS329+AS330+AS331+AS332+AS333+AS334+AS335+AS336+AS337+AS338+AS339+AS340+AS341+AS342+AS343+AS344+AS345+AS346+AS347+AS348+AS349+AS350+AS351+AS352+AS353+AS354+AS355+AS356+AS357+AS358+AS359+AS360+AS361+AS362+AS363+AS364+AS366+AS367+AS368+AS369+AS370+AS371+AS372+AS373+AS374+AS375+AS376+AS377+AS378+AS379+AS380+AS381+AS382+AS383+AS384+AS385+AS386+AS387+AS388+AS389+AS390+AS391+AS392+AS393+AS394+AS395+AS396+AS397+AS398+AS399+AS400+AS401+AS402+AS403+AS404+AS405+AS406+AS407+AS408+AS409+AS410+AS411+AS412+AS413+AS414+AS415+AS416+AS417+AS419+AS420+AS421+AS422+AS423+AS424+AS425+AS426+AS427+AS428+AS429+AS430+AS431+AS432+AS433+AS434+AS435+AS436+AS437+AS438+AS439+AS440+AS441+AS442+AS443+AS444+AS445+AS446+AS447+AS448+AS449+AS450+AS451+AS452+AS453+AS454+AS455+AS456+AS457+AS458+AS459+AS460+AS461+AS462+AS463+AS464+AS465+AS466+AS467+AS468+AS469+AS470+AS471</f>
        <v>79600</v>
      </c>
    </row>
    <row r="9" spans="1:46" ht="19.149999999999999" customHeight="1" thickBot="1" x14ac:dyDescent="0.35">
      <c r="A9" s="36">
        <v>1</v>
      </c>
      <c r="B9" s="19">
        <v>1000</v>
      </c>
      <c r="C9" s="19">
        <v>1500</v>
      </c>
      <c r="D9" s="20">
        <f>C9-B9</f>
        <v>500</v>
      </c>
      <c r="E9" s="506" t="s">
        <v>326</v>
      </c>
      <c r="F9" s="132">
        <v>6</v>
      </c>
      <c r="G9" s="589"/>
      <c r="H9" s="513"/>
      <c r="I9" s="695"/>
      <c r="J9" s="515"/>
      <c r="K9" s="695"/>
      <c r="L9" s="514"/>
      <c r="M9" s="695"/>
      <c r="N9" s="514"/>
      <c r="O9" s="695"/>
      <c r="P9" s="514"/>
      <c r="Q9" s="695"/>
      <c r="R9" s="514"/>
      <c r="S9" s="695"/>
      <c r="T9" s="514"/>
      <c r="U9" s="969">
        <f t="shared" ref="U9:U72" si="1">T9+R9+P9+N9+L9+J9+H9</f>
        <v>0</v>
      </c>
      <c r="V9" s="1031"/>
      <c r="W9" s="518"/>
      <c r="X9" s="111">
        <f t="shared" ref="X9:X28" si="2">F9+G9+I9+K9+M9+O9+Q9+S9-H9-J9-L9-N9-P9-R9-T9-V9-W9</f>
        <v>6</v>
      </c>
      <c r="Y9" s="959">
        <f t="shared" ref="Y9:Y36" si="3">G9+I9+K9+M9+O9+Q9+S9</f>
        <v>0</v>
      </c>
      <c r="Z9" s="1065">
        <f>Y9*B9</f>
        <v>0</v>
      </c>
      <c r="AA9" s="17">
        <f t="shared" ref="AA9:AA72" si="4">H9*C9</f>
        <v>0</v>
      </c>
      <c r="AB9" s="17">
        <f t="shared" ref="AB9:AB72" si="5">J9*C9</f>
        <v>0</v>
      </c>
      <c r="AC9" s="17">
        <f t="shared" ref="AC9:AC72" si="6">L9*C9</f>
        <v>0</v>
      </c>
      <c r="AD9" s="17">
        <f t="shared" ref="AD9:AD72" si="7">N9*C9</f>
        <v>0</v>
      </c>
      <c r="AE9" s="17">
        <f t="shared" ref="AE9:AE72" si="8">P9*C9</f>
        <v>0</v>
      </c>
      <c r="AF9" s="17">
        <f t="shared" ref="AF9:AF72" si="9">R9*C9</f>
        <v>0</v>
      </c>
      <c r="AG9" s="17">
        <f t="shared" ref="AG9:AG72" si="10">T9*C9</f>
        <v>0</v>
      </c>
      <c r="AH9" s="14">
        <f t="shared" ref="AH9:AN9" si="11">AA9+AA10+AA11+AA12+AA13+AA14+AA15+AA16+AA17+AA18+AA19+AA20+AA21+AA22+AA23+AA24+AA25+AA26+AA27+AA28+AA29+AA30+AA31+AA32+AA33+AA34+AA35+AA36+AA37+AA38+AA39+AA40+AA41+AA42+AA43+AA44+AA45+AA46+AA47+AA48+AA49+AA50+AA51+AA52+AA53+AA54+AA55+AA56+AA57+AA58+AA59+AA60+AA61+AA62+AA63+AA64+AA65+AA66+AA67+AA68+AA69+AA70+AA71+AA72+AA73+AA74+AA75+AA76+AA77+AA78+AA79+AA80+AA81+AA82+AA83+AA84+AA85+AA86+AA87+AA88+AA89+AA90+AA91+AA92+AA93+AA94+AA95+AA96+AA97+AA98+AA99+AA100+AA101+AA102+AA103+AA104+AA105+AA106+AA107+AA108+AA109+AA110+AA111+AA112+AA113+AA114+AA115+AA116+AA117+AA118+AA119+AA120+AA121+AA122+AA123+AA124+AA125+AA126+AA127+AA128+AA129+AA130+AA131+AA132+AA133+AA134+AA135+AA136+AA137+AA138+AA139+AA140+AA141+AA142+AA143+AA144+AA145+AA146+AA147+AA148+AA149+AA150+AA151+AA152+AA153+AA154+AA155+AA156+AA157+AA158+AA159+AA160+AA161+AA162+AA163+AA164+AA165+AA166+AA167+AA168+AA169+AA170+AA171+AA172+AA173+AA174+AA175+AA176+AA177+AA178+AA179+AA180+AA181+AA182+AA183+AA184+AA185+AA186+AA187+AA188+AA189+AA190+AA191+AA192+AA193+AA194+AA195+AA196+AA197+AA198+AA199+AA200+AA201+AA202+AA203+AA204+AA205+AA206+AA207+AA208+AA209+AA210+AA211+AA212+AA213+AA214+AA215+AA216+AA217+AA218+AA219+AA220+AA221+AA222+AA223+AA224+AA225+AA226+AA227+AA228+AA229+AA230+AA231+AA232+AA233+AA234+AA235+AA236+AA237+AA238+AA239+AA240+AA241+AA242+AA243+AA244+AA245+AA246+AA247+AA248+AA249+AA250+AA251+AA252+AA253+AA254+AA255+AA256+AA257+AA258+AA259+AA260+AA261+AA262+AA263+AA264+AA265+AA266+AA267+AA268+AA269+AA270+AA271+AA272+AA273+AA274+AA275+AA276+AA277+AA278+AA279+AA280+AA281+AA282+AA283+AA284+AA285+AA286+AA287+AA288+AA289+AA290+AA291+AA292+AA293+AA294+AA295+AA296+AA297+AA298+AA299+AA300+AA301+AA302+AA303+AA304+AA305+AA306+AA307+AA308+AA309+AA310+AA311+AA312+AA313+AA314+AA315+AA316+AA317+AA318+AA319+AA320+AA321+AA322+AA323+AA324+AA325+AA326+AA327+AA328+AA329+AA330+AA331+AA332+AA333+AA334+AA335+AA336+AA337+AA338+AA339+AA340+AA341+AA342+AA343+AA344+AA345+AA346+AA347+AA348+AA349+AA350+AA351+AA352+AA353+AA354+AA355+AA356+AA357+AA358+AA359+AA360+AA361+AA362+AA363+AA364+AA365+AA366+AA367+AA368+AA369+AA370+AA371+AA372+AA373+AA374+AA375+AA376+AA377+AA378+AA379+AA380+AA381+AA382+AA383+AA384+AA385+AA386+AA387+AA388+AA389+AA390+AA391+AA392+AA393+AA394+AA395+AA396+AA397+AA398+AA399+AA400+AA401+AA402+AA403+AA404+AA405+AA406+AA407+AA408+AA409+AA410+AA411+AA412+AA413+AA414+AA415+AA416+AA417+AA418+AA419+AA420+AA421+AA422+AA423+AA424+AA425+AA426+AA427+AA428+AA429+AA430+AA431+AA432+AA433+AA434+AA435+AA436+AA437+AA438+AA439+AA440+AA441+AA442+AA443+AA444+AA445+AA446+AA447+AA448+AA449+AA450+AA451+AA452+AA453+AA454+AA455+AA456+AA457+AA458+AA459+AA460+AA461+AA462+AA463+AA464+AA465+AA466+AA467+AA468+AA469+AA470+AA471+AA472+AA473+AA474+AA475+AA476+AA477+AA478+AA479+AA480+AA481+AA482+AA483+AA484+AA485+AA486+AA487+AA488+AA489+AA490+AA491+AA492+AA493+AA494+AA495+AA496+AA497+AA498+AA499+AA500+AA501+AA502+AA503+AA504+AA505+AA506+AA507+AA508+AA509+AA510+AA511+AA512+AA513+AA514+AA515+AA516+AA517+AA518+AA519+AA520+AA521+AA522+AA523+AA524+AA525+AA526+AA527+AA528+AA529+AA530+AA531+AA532+AA533+AA534+AA535+AA536+AA537+AA538+AA539+AA540+AA541+AA542+AA543+AA544+AA545+AA546+AA547+AA548+AA549+AA550+AA551+AA552+AA553+AA554+AA555+AA556+AA557+AA558+AA559+AA560</f>
        <v>0</v>
      </c>
      <c r="AI9" s="14">
        <f t="shared" si="11"/>
        <v>19900</v>
      </c>
      <c r="AJ9" s="14">
        <f t="shared" si="11"/>
        <v>3100</v>
      </c>
      <c r="AK9" s="14">
        <f t="shared" si="11"/>
        <v>9850</v>
      </c>
      <c r="AL9" s="14">
        <f t="shared" si="11"/>
        <v>10150</v>
      </c>
      <c r="AM9" s="14">
        <f t="shared" si="11"/>
        <v>3400</v>
      </c>
      <c r="AN9" s="14">
        <f t="shared" si="11"/>
        <v>1150</v>
      </c>
      <c r="AO9" s="55">
        <v>1</v>
      </c>
      <c r="AP9" s="57">
        <f t="shared" ref="AP9:AP72" si="12">U9*B9</f>
        <v>0</v>
      </c>
      <c r="AQ9" s="57">
        <f t="shared" ref="AQ9:AQ40" si="13">U9*C9</f>
        <v>0</v>
      </c>
      <c r="AR9" s="57">
        <f t="shared" si="0"/>
        <v>0</v>
      </c>
      <c r="AS9" s="57">
        <f t="shared" ref="AS9:AS40" si="14">X9*B9</f>
        <v>6000</v>
      </c>
    </row>
    <row r="10" spans="1:46" ht="18" customHeight="1" thickBot="1" x14ac:dyDescent="0.3">
      <c r="A10" s="36">
        <v>2</v>
      </c>
      <c r="B10" s="19"/>
      <c r="C10" s="19"/>
      <c r="D10" s="20">
        <f t="shared" ref="D10:D41" si="15">C10-B10</f>
        <v>0</v>
      </c>
      <c r="E10" s="506"/>
      <c r="F10" s="132"/>
      <c r="G10" s="589"/>
      <c r="H10" s="513"/>
      <c r="I10" s="695"/>
      <c r="J10" s="515"/>
      <c r="K10" s="695"/>
      <c r="L10" s="514"/>
      <c r="M10" s="695"/>
      <c r="N10" s="514"/>
      <c r="O10" s="695"/>
      <c r="P10" s="514"/>
      <c r="Q10" s="695"/>
      <c r="R10" s="514"/>
      <c r="S10" s="695"/>
      <c r="T10" s="514"/>
      <c r="U10" s="969">
        <f t="shared" si="1"/>
        <v>0</v>
      </c>
      <c r="V10" s="1031"/>
      <c r="W10" s="518"/>
      <c r="X10" s="111">
        <f t="shared" si="2"/>
        <v>0</v>
      </c>
      <c r="Y10" s="959">
        <f t="shared" si="3"/>
        <v>0</v>
      </c>
      <c r="Z10" s="1065">
        <f t="shared" ref="Z10:Z73" si="16">Y10*B10</f>
        <v>0</v>
      </c>
      <c r="AA10" s="17">
        <f t="shared" si="4"/>
        <v>0</v>
      </c>
      <c r="AB10" s="17">
        <f t="shared" si="5"/>
        <v>0</v>
      </c>
      <c r="AC10" s="17">
        <f t="shared" si="6"/>
        <v>0</v>
      </c>
      <c r="AD10" s="17">
        <f t="shared" si="7"/>
        <v>0</v>
      </c>
      <c r="AE10" s="17">
        <f t="shared" si="8"/>
        <v>0</v>
      </c>
      <c r="AF10" s="17">
        <f t="shared" si="9"/>
        <v>0</v>
      </c>
      <c r="AG10" s="17">
        <f t="shared" si="10"/>
        <v>0</v>
      </c>
      <c r="AH10" s="13"/>
      <c r="AO10" s="55">
        <v>2</v>
      </c>
      <c r="AP10" s="57">
        <f t="shared" si="12"/>
        <v>0</v>
      </c>
      <c r="AQ10" s="57">
        <f t="shared" si="13"/>
        <v>0</v>
      </c>
      <c r="AR10" s="57">
        <f t="shared" si="0"/>
        <v>0</v>
      </c>
      <c r="AS10" s="57">
        <f t="shared" si="14"/>
        <v>0</v>
      </c>
    </row>
    <row r="11" spans="1:46" ht="15.75" customHeight="1" thickBot="1" x14ac:dyDescent="0.3">
      <c r="A11" s="36">
        <v>3</v>
      </c>
      <c r="B11" s="19">
        <v>400</v>
      </c>
      <c r="C11" s="19">
        <v>500</v>
      </c>
      <c r="D11" s="20">
        <f t="shared" si="15"/>
        <v>100</v>
      </c>
      <c r="E11" s="506" t="s">
        <v>951</v>
      </c>
      <c r="F11" s="132">
        <v>18</v>
      </c>
      <c r="G11" s="589"/>
      <c r="H11" s="513"/>
      <c r="I11" s="695"/>
      <c r="J11" s="515"/>
      <c r="K11" s="695"/>
      <c r="L11" s="514"/>
      <c r="M11" s="695"/>
      <c r="N11" s="514"/>
      <c r="O11" s="695"/>
      <c r="P11" s="514"/>
      <c r="Q11" s="695"/>
      <c r="R11" s="514"/>
      <c r="S11" s="695"/>
      <c r="T11" s="514"/>
      <c r="U11" s="969">
        <f t="shared" si="1"/>
        <v>0</v>
      </c>
      <c r="V11" s="1031"/>
      <c r="W11" s="518"/>
      <c r="X11" s="111">
        <f t="shared" si="2"/>
        <v>18</v>
      </c>
      <c r="Y11" s="959">
        <f t="shared" si="3"/>
        <v>0</v>
      </c>
      <c r="Z11" s="1065">
        <f t="shared" si="16"/>
        <v>0</v>
      </c>
      <c r="AA11" s="17">
        <f t="shared" si="4"/>
        <v>0</v>
      </c>
      <c r="AB11" s="17">
        <f t="shared" si="5"/>
        <v>0</v>
      </c>
      <c r="AC11" s="17">
        <f t="shared" si="6"/>
        <v>0</v>
      </c>
      <c r="AD11" s="17">
        <f t="shared" si="7"/>
        <v>0</v>
      </c>
      <c r="AE11" s="17">
        <f t="shared" si="8"/>
        <v>0</v>
      </c>
      <c r="AF11" s="17">
        <f t="shared" si="9"/>
        <v>0</v>
      </c>
      <c r="AG11" s="17">
        <f t="shared" si="10"/>
        <v>0</v>
      </c>
      <c r="AH11" s="13"/>
      <c r="AO11" s="55">
        <v>3</v>
      </c>
      <c r="AP11" s="57">
        <f t="shared" si="12"/>
        <v>0</v>
      </c>
      <c r="AQ11" s="57">
        <f t="shared" si="13"/>
        <v>0</v>
      </c>
      <c r="AR11" s="57">
        <f t="shared" si="0"/>
        <v>0</v>
      </c>
      <c r="AS11" s="57">
        <f t="shared" si="14"/>
        <v>7200</v>
      </c>
    </row>
    <row r="12" spans="1:46" ht="15.75" customHeight="1" thickBot="1" x14ac:dyDescent="0.3">
      <c r="A12" s="36">
        <v>4</v>
      </c>
      <c r="B12" s="19">
        <v>2300</v>
      </c>
      <c r="C12" s="19">
        <v>3500</v>
      </c>
      <c r="D12" s="20">
        <f t="shared" si="15"/>
        <v>1200</v>
      </c>
      <c r="E12" s="506" t="s">
        <v>1115</v>
      </c>
      <c r="F12" s="132">
        <v>3</v>
      </c>
      <c r="G12" s="589"/>
      <c r="H12" s="513"/>
      <c r="I12" s="695"/>
      <c r="J12" s="515"/>
      <c r="K12" s="695"/>
      <c r="L12" s="514"/>
      <c r="M12" s="695"/>
      <c r="N12" s="514">
        <v>2</v>
      </c>
      <c r="O12" s="695"/>
      <c r="P12" s="514"/>
      <c r="Q12" s="695"/>
      <c r="R12" s="514"/>
      <c r="S12" s="695"/>
      <c r="T12" s="514"/>
      <c r="U12" s="969">
        <f t="shared" si="1"/>
        <v>2</v>
      </c>
      <c r="V12" s="1031"/>
      <c r="W12" s="518"/>
      <c r="X12" s="111">
        <f t="shared" si="2"/>
        <v>1</v>
      </c>
      <c r="Y12" s="959">
        <f t="shared" si="3"/>
        <v>0</v>
      </c>
      <c r="Z12" s="1065">
        <f t="shared" si="16"/>
        <v>0</v>
      </c>
      <c r="AA12" s="17">
        <f t="shared" si="4"/>
        <v>0</v>
      </c>
      <c r="AB12" s="17">
        <f t="shared" si="5"/>
        <v>0</v>
      </c>
      <c r="AC12" s="17">
        <f t="shared" si="6"/>
        <v>0</v>
      </c>
      <c r="AD12" s="17">
        <f t="shared" si="7"/>
        <v>7000</v>
      </c>
      <c r="AE12" s="17">
        <f t="shared" si="8"/>
        <v>0</v>
      </c>
      <c r="AF12" s="17">
        <f t="shared" si="9"/>
        <v>0</v>
      </c>
      <c r="AG12" s="17">
        <f t="shared" si="10"/>
        <v>0</v>
      </c>
      <c r="AH12" s="1370" t="s">
        <v>48</v>
      </c>
      <c r="AI12" s="1369">
        <f>AH9+AI9+AJ9+AK9+AL9+AM9+AN9</f>
        <v>47550</v>
      </c>
      <c r="AO12" s="55">
        <v>4</v>
      </c>
      <c r="AP12" s="57">
        <f t="shared" si="12"/>
        <v>4600</v>
      </c>
      <c r="AQ12" s="57">
        <f t="shared" si="13"/>
        <v>7000</v>
      </c>
      <c r="AR12" s="57">
        <f t="shared" si="0"/>
        <v>2400</v>
      </c>
      <c r="AS12" s="57">
        <f t="shared" si="14"/>
        <v>2300</v>
      </c>
    </row>
    <row r="13" spans="1:46" ht="15.75" customHeight="1" thickBot="1" x14ac:dyDescent="0.3">
      <c r="A13" s="36">
        <v>5</v>
      </c>
      <c r="B13" s="19">
        <v>1350</v>
      </c>
      <c r="C13" s="19">
        <v>2500</v>
      </c>
      <c r="D13" s="20">
        <f t="shared" si="15"/>
        <v>1150</v>
      </c>
      <c r="E13" s="506" t="s">
        <v>1116</v>
      </c>
      <c r="F13" s="132">
        <v>1</v>
      </c>
      <c r="G13" s="589"/>
      <c r="H13" s="513"/>
      <c r="I13" s="695"/>
      <c r="J13" s="515"/>
      <c r="K13" s="695"/>
      <c r="L13" s="514"/>
      <c r="M13" s="695"/>
      <c r="N13" s="514">
        <v>1</v>
      </c>
      <c r="O13" s="695"/>
      <c r="P13" s="514"/>
      <c r="Q13" s="695"/>
      <c r="R13" s="514"/>
      <c r="S13" s="695"/>
      <c r="T13" s="514"/>
      <c r="U13" s="969">
        <f t="shared" si="1"/>
        <v>1</v>
      </c>
      <c r="V13" s="1031"/>
      <c r="W13" s="518"/>
      <c r="X13" s="111">
        <f t="shared" si="2"/>
        <v>0</v>
      </c>
      <c r="Y13" s="959">
        <f t="shared" si="3"/>
        <v>0</v>
      </c>
      <c r="Z13" s="1065">
        <f t="shared" si="16"/>
        <v>0</v>
      </c>
      <c r="AA13" s="17">
        <f t="shared" si="4"/>
        <v>0</v>
      </c>
      <c r="AB13" s="17">
        <f t="shared" si="5"/>
        <v>0</v>
      </c>
      <c r="AC13" s="17">
        <f t="shared" si="6"/>
        <v>0</v>
      </c>
      <c r="AD13" s="17">
        <f t="shared" si="7"/>
        <v>2500</v>
      </c>
      <c r="AE13" s="17">
        <f t="shared" si="8"/>
        <v>0</v>
      </c>
      <c r="AF13" s="17">
        <f t="shared" si="9"/>
        <v>0</v>
      </c>
      <c r="AG13" s="17">
        <f t="shared" si="10"/>
        <v>0</v>
      </c>
      <c r="AH13" s="1370"/>
      <c r="AI13" s="1369"/>
      <c r="AO13" s="55">
        <v>5</v>
      </c>
      <c r="AP13" s="57">
        <f t="shared" si="12"/>
        <v>1350</v>
      </c>
      <c r="AQ13" s="57">
        <f t="shared" si="13"/>
        <v>2500</v>
      </c>
      <c r="AR13" s="57">
        <f t="shared" si="0"/>
        <v>1150</v>
      </c>
      <c r="AS13" s="57">
        <f t="shared" si="14"/>
        <v>0</v>
      </c>
    </row>
    <row r="14" spans="1:46" s="3" customFormat="1" ht="15.75" customHeight="1" thickBot="1" x14ac:dyDescent="0.3">
      <c r="A14" s="36">
        <v>6</v>
      </c>
      <c r="B14" s="19">
        <v>6200</v>
      </c>
      <c r="C14" s="19">
        <v>10000</v>
      </c>
      <c r="D14" s="20">
        <f t="shared" si="15"/>
        <v>3800</v>
      </c>
      <c r="E14" s="506" t="s">
        <v>1107</v>
      </c>
      <c r="F14" s="132">
        <v>1</v>
      </c>
      <c r="G14" s="589"/>
      <c r="H14" s="513"/>
      <c r="I14" s="695"/>
      <c r="J14" s="515"/>
      <c r="K14" s="695"/>
      <c r="L14" s="514"/>
      <c r="M14" s="695"/>
      <c r="N14" s="514"/>
      <c r="O14" s="695"/>
      <c r="P14" s="514"/>
      <c r="Q14" s="695"/>
      <c r="R14" s="514"/>
      <c r="S14" s="695"/>
      <c r="T14" s="514"/>
      <c r="U14" s="969">
        <f t="shared" si="1"/>
        <v>0</v>
      </c>
      <c r="V14" s="1031"/>
      <c r="W14" s="518"/>
      <c r="X14" s="111">
        <f t="shared" si="2"/>
        <v>1</v>
      </c>
      <c r="Y14" s="959">
        <f t="shared" si="3"/>
        <v>0</v>
      </c>
      <c r="Z14" s="1065">
        <f t="shared" si="16"/>
        <v>0</v>
      </c>
      <c r="AA14" s="17">
        <f t="shared" si="4"/>
        <v>0</v>
      </c>
      <c r="AB14" s="17">
        <f t="shared" si="5"/>
        <v>0</v>
      </c>
      <c r="AC14" s="17">
        <f t="shared" si="6"/>
        <v>0</v>
      </c>
      <c r="AD14" s="17">
        <f t="shared" si="7"/>
        <v>0</v>
      </c>
      <c r="AE14" s="17">
        <f t="shared" si="8"/>
        <v>0</v>
      </c>
      <c r="AF14" s="17">
        <f t="shared" si="9"/>
        <v>0</v>
      </c>
      <c r="AG14" s="17">
        <f t="shared" si="10"/>
        <v>0</v>
      </c>
      <c r="AH14" s="13"/>
      <c r="AI14"/>
      <c r="AJ14"/>
      <c r="AO14" s="55">
        <v>6</v>
      </c>
      <c r="AP14" s="57">
        <f t="shared" si="12"/>
        <v>0</v>
      </c>
      <c r="AQ14" s="57">
        <f t="shared" si="13"/>
        <v>0</v>
      </c>
      <c r="AR14" s="57">
        <f t="shared" si="0"/>
        <v>0</v>
      </c>
      <c r="AS14" s="57">
        <f t="shared" si="14"/>
        <v>6200</v>
      </c>
    </row>
    <row r="15" spans="1:46" ht="15.75" customHeight="1" thickBot="1" x14ac:dyDescent="0.3">
      <c r="A15" s="36">
        <v>7</v>
      </c>
      <c r="B15" s="575">
        <v>13500</v>
      </c>
      <c r="C15" s="575">
        <v>20000</v>
      </c>
      <c r="D15" s="20">
        <f t="shared" si="15"/>
        <v>6500</v>
      </c>
      <c r="E15" s="510" t="s">
        <v>624</v>
      </c>
      <c r="F15" s="941">
        <v>1</v>
      </c>
      <c r="G15" s="589"/>
      <c r="H15" s="513"/>
      <c r="I15" s="695"/>
      <c r="J15" s="515"/>
      <c r="K15" s="695"/>
      <c r="L15" s="514"/>
      <c r="M15" s="695"/>
      <c r="N15" s="514"/>
      <c r="O15" s="695"/>
      <c r="P15" s="514"/>
      <c r="Q15" s="695"/>
      <c r="R15" s="514"/>
      <c r="S15" s="695"/>
      <c r="T15" s="514"/>
      <c r="U15" s="969">
        <f t="shared" si="1"/>
        <v>0</v>
      </c>
      <c r="V15" s="1031"/>
      <c r="W15" s="518"/>
      <c r="X15" s="111">
        <f t="shared" si="2"/>
        <v>1</v>
      </c>
      <c r="Y15" s="959">
        <f t="shared" si="3"/>
        <v>0</v>
      </c>
      <c r="Z15" s="1065">
        <f t="shared" si="16"/>
        <v>0</v>
      </c>
      <c r="AA15" s="17">
        <f t="shared" si="4"/>
        <v>0</v>
      </c>
      <c r="AB15" s="17">
        <f t="shared" si="5"/>
        <v>0</v>
      </c>
      <c r="AC15" s="17">
        <f t="shared" si="6"/>
        <v>0</v>
      </c>
      <c r="AD15" s="17">
        <f t="shared" si="7"/>
        <v>0</v>
      </c>
      <c r="AE15" s="17">
        <f t="shared" si="8"/>
        <v>0</v>
      </c>
      <c r="AF15" s="17">
        <f t="shared" si="9"/>
        <v>0</v>
      </c>
      <c r="AG15" s="17">
        <f t="shared" si="10"/>
        <v>0</v>
      </c>
      <c r="AH15" s="13"/>
      <c r="AO15" s="55">
        <v>7</v>
      </c>
      <c r="AP15" s="57">
        <f t="shared" si="12"/>
        <v>0</v>
      </c>
      <c r="AQ15" s="57">
        <f t="shared" si="13"/>
        <v>0</v>
      </c>
      <c r="AR15" s="57">
        <f t="shared" si="0"/>
        <v>0</v>
      </c>
      <c r="AS15" s="57">
        <f t="shared" si="14"/>
        <v>13500</v>
      </c>
    </row>
    <row r="16" spans="1:46" ht="15.75" customHeight="1" thickBot="1" x14ac:dyDescent="0.3">
      <c r="A16" s="36">
        <v>8</v>
      </c>
      <c r="B16" s="19">
        <v>3350</v>
      </c>
      <c r="C16" s="19">
        <v>6000</v>
      </c>
      <c r="D16" s="20">
        <f t="shared" si="15"/>
        <v>2650</v>
      </c>
      <c r="E16" s="506" t="s">
        <v>1098</v>
      </c>
      <c r="F16" s="132">
        <v>1</v>
      </c>
      <c r="G16" s="589"/>
      <c r="H16" s="513"/>
      <c r="I16" s="695"/>
      <c r="J16" s="515"/>
      <c r="K16" s="695"/>
      <c r="L16" s="514"/>
      <c r="M16" s="695"/>
      <c r="N16" s="514"/>
      <c r="O16" s="695"/>
      <c r="P16" s="514"/>
      <c r="Q16" s="695"/>
      <c r="R16" s="514"/>
      <c r="S16" s="695"/>
      <c r="T16" s="514"/>
      <c r="U16" s="969">
        <f t="shared" si="1"/>
        <v>0</v>
      </c>
      <c r="V16" s="1031"/>
      <c r="W16" s="518"/>
      <c r="X16" s="111">
        <f t="shared" si="2"/>
        <v>1</v>
      </c>
      <c r="Y16" s="959">
        <f t="shared" si="3"/>
        <v>0</v>
      </c>
      <c r="Z16" s="1065">
        <f t="shared" si="16"/>
        <v>0</v>
      </c>
      <c r="AA16" s="17">
        <f t="shared" si="4"/>
        <v>0</v>
      </c>
      <c r="AB16" s="17">
        <f t="shared" si="5"/>
        <v>0</v>
      </c>
      <c r="AC16" s="17">
        <f t="shared" si="6"/>
        <v>0</v>
      </c>
      <c r="AD16" s="17">
        <f t="shared" si="7"/>
        <v>0</v>
      </c>
      <c r="AE16" s="17">
        <f t="shared" si="8"/>
        <v>0</v>
      </c>
      <c r="AF16" s="17">
        <f t="shared" si="9"/>
        <v>0</v>
      </c>
      <c r="AG16" s="17">
        <f t="shared" si="10"/>
        <v>0</v>
      </c>
      <c r="AO16" s="55">
        <v>9</v>
      </c>
      <c r="AP16" s="57">
        <f t="shared" si="12"/>
        <v>0</v>
      </c>
      <c r="AQ16" s="57">
        <f t="shared" si="13"/>
        <v>0</v>
      </c>
      <c r="AR16" s="57">
        <f t="shared" si="0"/>
        <v>0</v>
      </c>
      <c r="AS16" s="57">
        <f t="shared" si="14"/>
        <v>3350</v>
      </c>
      <c r="AT16">
        <v>0</v>
      </c>
    </row>
    <row r="17" spans="1:46" ht="15.75" customHeight="1" thickBot="1" x14ac:dyDescent="0.3">
      <c r="A17" s="36">
        <v>9</v>
      </c>
      <c r="B17" s="19"/>
      <c r="C17" s="19"/>
      <c r="D17" s="20">
        <f t="shared" si="15"/>
        <v>0</v>
      </c>
      <c r="E17" s="506"/>
      <c r="F17" s="132"/>
      <c r="G17" s="589"/>
      <c r="H17" s="513"/>
      <c r="I17" s="695"/>
      <c r="J17" s="515"/>
      <c r="K17" s="695"/>
      <c r="L17" s="514"/>
      <c r="M17" s="695"/>
      <c r="N17" s="514"/>
      <c r="O17" s="695"/>
      <c r="P17" s="514"/>
      <c r="Q17" s="695"/>
      <c r="R17" s="514"/>
      <c r="S17" s="695"/>
      <c r="T17" s="514"/>
      <c r="U17" s="969">
        <f t="shared" si="1"/>
        <v>0</v>
      </c>
      <c r="V17" s="1031"/>
      <c r="W17" s="518"/>
      <c r="X17" s="111">
        <f t="shared" si="2"/>
        <v>0</v>
      </c>
      <c r="Y17" s="959">
        <f t="shared" si="3"/>
        <v>0</v>
      </c>
      <c r="Z17" s="1065">
        <f t="shared" si="16"/>
        <v>0</v>
      </c>
      <c r="AA17" s="17">
        <f t="shared" si="4"/>
        <v>0</v>
      </c>
      <c r="AB17" s="17">
        <f t="shared" si="5"/>
        <v>0</v>
      </c>
      <c r="AC17" s="17">
        <f t="shared" si="6"/>
        <v>0</v>
      </c>
      <c r="AD17" s="17">
        <f t="shared" si="7"/>
        <v>0</v>
      </c>
      <c r="AE17" s="17">
        <f t="shared" si="8"/>
        <v>0</v>
      </c>
      <c r="AF17" s="17">
        <f t="shared" si="9"/>
        <v>0</v>
      </c>
      <c r="AG17" s="17">
        <f t="shared" si="10"/>
        <v>0</v>
      </c>
      <c r="AO17" s="55">
        <v>10</v>
      </c>
      <c r="AP17" s="57">
        <f t="shared" si="12"/>
        <v>0</v>
      </c>
      <c r="AQ17" s="57">
        <f t="shared" si="13"/>
        <v>0</v>
      </c>
      <c r="AR17" s="57">
        <f t="shared" si="0"/>
        <v>0</v>
      </c>
      <c r="AS17" s="57">
        <f t="shared" si="14"/>
        <v>0</v>
      </c>
    </row>
    <row r="18" spans="1:46" ht="15.75" customHeight="1" thickBot="1" x14ac:dyDescent="0.3">
      <c r="A18" s="36">
        <v>10</v>
      </c>
      <c r="B18" s="19">
        <v>1000</v>
      </c>
      <c r="C18" s="19">
        <v>1500</v>
      </c>
      <c r="D18" s="20">
        <f t="shared" si="15"/>
        <v>500</v>
      </c>
      <c r="E18" s="506" t="s">
        <v>1002</v>
      </c>
      <c r="F18" s="132">
        <v>1</v>
      </c>
      <c r="G18" s="589"/>
      <c r="H18" s="513"/>
      <c r="I18" s="695"/>
      <c r="J18" s="515"/>
      <c r="K18" s="695"/>
      <c r="L18" s="514"/>
      <c r="M18" s="695"/>
      <c r="N18" s="514"/>
      <c r="O18" s="695"/>
      <c r="P18" s="514"/>
      <c r="Q18" s="695"/>
      <c r="R18" s="514"/>
      <c r="S18" s="695"/>
      <c r="T18" s="514"/>
      <c r="U18" s="969">
        <f t="shared" si="1"/>
        <v>0</v>
      </c>
      <c r="V18" s="1031"/>
      <c r="W18" s="518"/>
      <c r="X18" s="111">
        <f t="shared" si="2"/>
        <v>1</v>
      </c>
      <c r="Y18" s="959">
        <f t="shared" si="3"/>
        <v>0</v>
      </c>
      <c r="Z18" s="1065">
        <f t="shared" si="16"/>
        <v>0</v>
      </c>
      <c r="AA18" s="17">
        <f t="shared" si="4"/>
        <v>0</v>
      </c>
      <c r="AB18" s="17">
        <f t="shared" si="5"/>
        <v>0</v>
      </c>
      <c r="AC18" s="17">
        <f t="shared" si="6"/>
        <v>0</v>
      </c>
      <c r="AD18" s="17">
        <f t="shared" si="7"/>
        <v>0</v>
      </c>
      <c r="AE18" s="17">
        <f t="shared" si="8"/>
        <v>0</v>
      </c>
      <c r="AF18" s="17">
        <f t="shared" si="9"/>
        <v>0</v>
      </c>
      <c r="AG18" s="17">
        <f t="shared" si="10"/>
        <v>0</v>
      </c>
      <c r="AO18" s="55">
        <v>11</v>
      </c>
      <c r="AP18" s="57">
        <f t="shared" si="12"/>
        <v>0</v>
      </c>
      <c r="AQ18" s="57">
        <f t="shared" si="13"/>
        <v>0</v>
      </c>
      <c r="AR18" s="57">
        <f t="shared" si="0"/>
        <v>0</v>
      </c>
      <c r="AS18" s="57">
        <f t="shared" si="14"/>
        <v>1000</v>
      </c>
      <c r="AT18">
        <v>1</v>
      </c>
    </row>
    <row r="19" spans="1:46" ht="15.75" customHeight="1" thickBot="1" x14ac:dyDescent="0.3">
      <c r="A19" s="36">
        <v>11</v>
      </c>
      <c r="B19" s="19">
        <v>4250</v>
      </c>
      <c r="C19" s="19">
        <v>8000</v>
      </c>
      <c r="D19" s="20">
        <f t="shared" si="15"/>
        <v>3750</v>
      </c>
      <c r="E19" s="600" t="s">
        <v>644</v>
      </c>
      <c r="F19" s="132">
        <v>1</v>
      </c>
      <c r="G19" s="589"/>
      <c r="H19" s="513"/>
      <c r="I19" s="695"/>
      <c r="J19" s="515"/>
      <c r="K19" s="695"/>
      <c r="L19" s="514"/>
      <c r="M19" s="695"/>
      <c r="N19" s="514"/>
      <c r="O19" s="695"/>
      <c r="P19" s="514">
        <v>1</v>
      </c>
      <c r="Q19" s="695"/>
      <c r="R19" s="514"/>
      <c r="S19" s="695"/>
      <c r="T19" s="514"/>
      <c r="U19" s="969">
        <f t="shared" si="1"/>
        <v>1</v>
      </c>
      <c r="V19" s="1031"/>
      <c r="W19" s="518"/>
      <c r="X19" s="111">
        <f t="shared" si="2"/>
        <v>0</v>
      </c>
      <c r="Y19" s="959">
        <f t="shared" si="3"/>
        <v>0</v>
      </c>
      <c r="Z19" s="1065">
        <f t="shared" si="16"/>
        <v>0</v>
      </c>
      <c r="AA19" s="17">
        <f t="shared" si="4"/>
        <v>0</v>
      </c>
      <c r="AB19" s="17">
        <f t="shared" si="5"/>
        <v>0</v>
      </c>
      <c r="AC19" s="17">
        <f t="shared" si="6"/>
        <v>0</v>
      </c>
      <c r="AD19" s="17">
        <f t="shared" si="7"/>
        <v>0</v>
      </c>
      <c r="AE19" s="17">
        <f t="shared" si="8"/>
        <v>8000</v>
      </c>
      <c r="AF19" s="17">
        <f t="shared" si="9"/>
        <v>0</v>
      </c>
      <c r="AG19" s="17">
        <f t="shared" si="10"/>
        <v>0</v>
      </c>
      <c r="AO19" s="55">
        <v>12</v>
      </c>
      <c r="AP19" s="57">
        <f t="shared" si="12"/>
        <v>4250</v>
      </c>
      <c r="AQ19" s="57">
        <f t="shared" si="13"/>
        <v>8000</v>
      </c>
      <c r="AR19" s="57">
        <f t="shared" si="0"/>
        <v>3750</v>
      </c>
      <c r="AS19" s="57">
        <f t="shared" si="14"/>
        <v>0</v>
      </c>
      <c r="AT19">
        <v>1</v>
      </c>
    </row>
    <row r="20" spans="1:46" ht="15.75" customHeight="1" thickBot="1" x14ac:dyDescent="0.3">
      <c r="A20" s="36">
        <v>12</v>
      </c>
      <c r="B20" s="19"/>
      <c r="C20" s="19"/>
      <c r="D20" s="20">
        <f t="shared" si="15"/>
        <v>0</v>
      </c>
      <c r="E20" s="506"/>
      <c r="F20" s="132"/>
      <c r="G20" s="589"/>
      <c r="H20" s="513"/>
      <c r="I20" s="695"/>
      <c r="J20" s="515"/>
      <c r="K20" s="695"/>
      <c r="L20" s="514"/>
      <c r="M20" s="695"/>
      <c r="N20" s="514"/>
      <c r="O20" s="695"/>
      <c r="P20" s="514"/>
      <c r="Q20" s="695"/>
      <c r="R20" s="514"/>
      <c r="S20" s="695"/>
      <c r="T20" s="514"/>
      <c r="U20" s="969">
        <f t="shared" si="1"/>
        <v>0</v>
      </c>
      <c r="V20" s="1031"/>
      <c r="W20" s="518"/>
      <c r="X20" s="111">
        <f t="shared" si="2"/>
        <v>0</v>
      </c>
      <c r="Y20" s="959">
        <f t="shared" si="3"/>
        <v>0</v>
      </c>
      <c r="Z20" s="1065">
        <f t="shared" si="16"/>
        <v>0</v>
      </c>
      <c r="AA20" s="17">
        <f t="shared" si="4"/>
        <v>0</v>
      </c>
      <c r="AB20" s="17">
        <f t="shared" si="5"/>
        <v>0</v>
      </c>
      <c r="AC20" s="17">
        <f t="shared" si="6"/>
        <v>0</v>
      </c>
      <c r="AD20" s="17">
        <f t="shared" si="7"/>
        <v>0</v>
      </c>
      <c r="AE20" s="17">
        <f t="shared" si="8"/>
        <v>0</v>
      </c>
      <c r="AF20" s="17">
        <f t="shared" si="9"/>
        <v>0</v>
      </c>
      <c r="AG20" s="17">
        <f t="shared" si="10"/>
        <v>0</v>
      </c>
      <c r="AO20" s="55">
        <v>13</v>
      </c>
      <c r="AP20" s="57">
        <f t="shared" si="12"/>
        <v>0</v>
      </c>
      <c r="AQ20" s="57">
        <f t="shared" si="13"/>
        <v>0</v>
      </c>
      <c r="AR20" s="57">
        <f t="shared" si="0"/>
        <v>0</v>
      </c>
      <c r="AS20" s="57">
        <f t="shared" si="14"/>
        <v>0</v>
      </c>
    </row>
    <row r="21" spans="1:46" ht="15.75" customHeight="1" thickBot="1" x14ac:dyDescent="0.3">
      <c r="A21" s="36">
        <v>13</v>
      </c>
      <c r="B21" s="19">
        <v>6500</v>
      </c>
      <c r="C21" s="19">
        <v>11000</v>
      </c>
      <c r="D21" s="20">
        <f t="shared" si="15"/>
        <v>4500</v>
      </c>
      <c r="E21" s="600" t="s">
        <v>1017</v>
      </c>
      <c r="F21" s="132">
        <v>1</v>
      </c>
      <c r="G21" s="589"/>
      <c r="H21" s="513"/>
      <c r="I21" s="695"/>
      <c r="J21" s="515"/>
      <c r="K21" s="695"/>
      <c r="L21" s="514"/>
      <c r="M21" s="695"/>
      <c r="N21" s="514"/>
      <c r="O21" s="695"/>
      <c r="P21" s="514"/>
      <c r="Q21" s="695"/>
      <c r="R21" s="514"/>
      <c r="S21" s="695"/>
      <c r="T21" s="514"/>
      <c r="U21" s="969">
        <f t="shared" si="1"/>
        <v>0</v>
      </c>
      <c r="V21" s="1031"/>
      <c r="W21" s="518"/>
      <c r="X21" s="111">
        <f t="shared" si="2"/>
        <v>1</v>
      </c>
      <c r="Y21" s="959">
        <f t="shared" si="3"/>
        <v>0</v>
      </c>
      <c r="Z21" s="1065">
        <f t="shared" si="16"/>
        <v>0</v>
      </c>
      <c r="AA21" s="17">
        <f t="shared" si="4"/>
        <v>0</v>
      </c>
      <c r="AB21" s="17">
        <f t="shared" si="5"/>
        <v>0</v>
      </c>
      <c r="AC21" s="17">
        <f t="shared" si="6"/>
        <v>0</v>
      </c>
      <c r="AD21" s="17">
        <f t="shared" si="7"/>
        <v>0</v>
      </c>
      <c r="AE21" s="17">
        <f t="shared" si="8"/>
        <v>0</v>
      </c>
      <c r="AF21" s="17">
        <f t="shared" si="9"/>
        <v>0</v>
      </c>
      <c r="AG21" s="17">
        <f t="shared" si="10"/>
        <v>0</v>
      </c>
      <c r="AO21" s="55">
        <v>14</v>
      </c>
      <c r="AP21" s="57">
        <f t="shared" si="12"/>
        <v>0</v>
      </c>
      <c r="AQ21" s="57">
        <f t="shared" si="13"/>
        <v>0</v>
      </c>
      <c r="AR21" s="57">
        <f t="shared" si="0"/>
        <v>0</v>
      </c>
      <c r="AS21" s="57">
        <f t="shared" si="14"/>
        <v>6500</v>
      </c>
      <c r="AT21">
        <v>1</v>
      </c>
    </row>
    <row r="22" spans="1:46" ht="15.75" customHeight="1" thickBot="1" x14ac:dyDescent="0.3">
      <c r="A22" s="36">
        <v>14</v>
      </c>
      <c r="B22" s="19">
        <v>1200</v>
      </c>
      <c r="C22" s="19">
        <v>2000</v>
      </c>
      <c r="D22" s="20">
        <f t="shared" si="15"/>
        <v>800</v>
      </c>
      <c r="E22" s="600" t="s">
        <v>1099</v>
      </c>
      <c r="F22" s="132">
        <v>1</v>
      </c>
      <c r="G22" s="589"/>
      <c r="H22" s="513"/>
      <c r="I22" s="695"/>
      <c r="J22" s="515"/>
      <c r="K22" s="695"/>
      <c r="L22" s="514"/>
      <c r="M22" s="695"/>
      <c r="N22" s="514"/>
      <c r="O22" s="695"/>
      <c r="P22" s="514"/>
      <c r="Q22" s="695"/>
      <c r="R22" s="514"/>
      <c r="S22" s="695"/>
      <c r="T22" s="514"/>
      <c r="U22" s="969">
        <f t="shared" si="1"/>
        <v>0</v>
      </c>
      <c r="V22" s="1031"/>
      <c r="W22" s="518"/>
      <c r="X22" s="111">
        <f t="shared" si="2"/>
        <v>1</v>
      </c>
      <c r="Y22" s="959">
        <f t="shared" si="3"/>
        <v>0</v>
      </c>
      <c r="Z22" s="1065">
        <f t="shared" si="16"/>
        <v>0</v>
      </c>
      <c r="AA22" s="17">
        <f t="shared" si="4"/>
        <v>0</v>
      </c>
      <c r="AB22" s="17">
        <f t="shared" si="5"/>
        <v>0</v>
      </c>
      <c r="AC22" s="17">
        <f t="shared" si="6"/>
        <v>0</v>
      </c>
      <c r="AD22" s="17">
        <f t="shared" si="7"/>
        <v>0</v>
      </c>
      <c r="AE22" s="17">
        <f t="shared" si="8"/>
        <v>0</v>
      </c>
      <c r="AF22" s="17">
        <f t="shared" si="9"/>
        <v>0</v>
      </c>
      <c r="AG22" s="17">
        <f t="shared" si="10"/>
        <v>0</v>
      </c>
      <c r="AO22" s="55">
        <v>15</v>
      </c>
      <c r="AP22" s="57">
        <f t="shared" si="12"/>
        <v>0</v>
      </c>
      <c r="AQ22" s="57">
        <f t="shared" si="13"/>
        <v>0</v>
      </c>
      <c r="AR22" s="57">
        <f t="shared" si="0"/>
        <v>0</v>
      </c>
      <c r="AS22" s="57">
        <f t="shared" si="14"/>
        <v>1200</v>
      </c>
      <c r="AT22">
        <v>0</v>
      </c>
    </row>
    <row r="23" spans="1:46" ht="15.75" customHeight="1" thickBot="1" x14ac:dyDescent="0.3">
      <c r="A23" s="36">
        <v>15</v>
      </c>
      <c r="B23" s="575"/>
      <c r="C23" s="575">
        <v>3000</v>
      </c>
      <c r="D23" s="20">
        <f t="shared" si="15"/>
        <v>3000</v>
      </c>
      <c r="E23" s="898" t="s">
        <v>1152</v>
      </c>
      <c r="F23" s="941"/>
      <c r="G23" s="702"/>
      <c r="H23" s="513"/>
      <c r="I23" s="695"/>
      <c r="J23" s="515"/>
      <c r="K23" s="695"/>
      <c r="L23" s="514"/>
      <c r="M23" s="695"/>
      <c r="N23" s="514"/>
      <c r="O23" s="695"/>
      <c r="P23" s="514"/>
      <c r="Q23" s="695"/>
      <c r="R23" s="514"/>
      <c r="S23" s="695"/>
      <c r="T23" s="514"/>
      <c r="U23" s="969">
        <f t="shared" si="1"/>
        <v>0</v>
      </c>
      <c r="V23" s="1031"/>
      <c r="W23" s="518"/>
      <c r="X23" s="516">
        <f t="shared" si="2"/>
        <v>0</v>
      </c>
      <c r="Y23" s="959">
        <f t="shared" si="3"/>
        <v>0</v>
      </c>
      <c r="Z23" s="1065">
        <f t="shared" si="16"/>
        <v>0</v>
      </c>
      <c r="AA23" s="17">
        <f t="shared" si="4"/>
        <v>0</v>
      </c>
      <c r="AB23" s="17">
        <f t="shared" si="5"/>
        <v>0</v>
      </c>
      <c r="AC23" s="17">
        <f t="shared" si="6"/>
        <v>0</v>
      </c>
      <c r="AD23" s="17">
        <f t="shared" si="7"/>
        <v>0</v>
      </c>
      <c r="AE23" s="17">
        <f t="shared" si="8"/>
        <v>0</v>
      </c>
      <c r="AF23" s="17">
        <f t="shared" si="9"/>
        <v>0</v>
      </c>
      <c r="AG23" s="17">
        <f t="shared" si="10"/>
        <v>0</v>
      </c>
      <c r="AO23" s="55">
        <v>16</v>
      </c>
      <c r="AP23" s="57">
        <f t="shared" si="12"/>
        <v>0</v>
      </c>
      <c r="AQ23" s="57">
        <f t="shared" si="13"/>
        <v>0</v>
      </c>
      <c r="AR23" s="57">
        <f t="shared" si="0"/>
        <v>0</v>
      </c>
      <c r="AS23" s="57">
        <f t="shared" si="14"/>
        <v>0</v>
      </c>
    </row>
    <row r="24" spans="1:46" ht="15.75" customHeight="1" thickBot="1" x14ac:dyDescent="0.3">
      <c r="A24" s="36">
        <v>16</v>
      </c>
      <c r="B24" s="19"/>
      <c r="C24" s="19"/>
      <c r="D24" s="20">
        <f t="shared" si="15"/>
        <v>0</v>
      </c>
      <c r="E24" s="600"/>
      <c r="F24" s="132"/>
      <c r="G24" s="589"/>
      <c r="H24" s="513"/>
      <c r="I24" s="695"/>
      <c r="J24" s="515"/>
      <c r="K24" s="695"/>
      <c r="L24" s="514"/>
      <c r="M24" s="695"/>
      <c r="N24" s="514"/>
      <c r="O24" s="695"/>
      <c r="P24" s="514"/>
      <c r="Q24" s="695"/>
      <c r="R24" s="514"/>
      <c r="S24" s="695"/>
      <c r="T24" s="514"/>
      <c r="U24" s="969">
        <f t="shared" si="1"/>
        <v>0</v>
      </c>
      <c r="V24" s="1031"/>
      <c r="W24" s="518"/>
      <c r="X24" s="111">
        <f t="shared" si="2"/>
        <v>0</v>
      </c>
      <c r="Y24" s="959">
        <f t="shared" si="3"/>
        <v>0</v>
      </c>
      <c r="Z24" s="1065">
        <f t="shared" si="16"/>
        <v>0</v>
      </c>
      <c r="AA24" s="17">
        <f t="shared" si="4"/>
        <v>0</v>
      </c>
      <c r="AB24" s="17">
        <f t="shared" si="5"/>
        <v>0</v>
      </c>
      <c r="AC24" s="17">
        <f t="shared" si="6"/>
        <v>0</v>
      </c>
      <c r="AD24" s="17">
        <f t="shared" si="7"/>
        <v>0</v>
      </c>
      <c r="AE24" s="17">
        <f t="shared" si="8"/>
        <v>0</v>
      </c>
      <c r="AF24" s="17">
        <f t="shared" si="9"/>
        <v>0</v>
      </c>
      <c r="AG24" s="17">
        <f t="shared" si="10"/>
        <v>0</v>
      </c>
      <c r="AO24" s="55">
        <v>17</v>
      </c>
      <c r="AP24" s="57">
        <f t="shared" si="12"/>
        <v>0</v>
      </c>
      <c r="AQ24" s="57">
        <f t="shared" si="13"/>
        <v>0</v>
      </c>
      <c r="AR24" s="57">
        <f t="shared" si="0"/>
        <v>0</v>
      </c>
      <c r="AS24" s="57">
        <f t="shared" si="14"/>
        <v>0</v>
      </c>
    </row>
    <row r="25" spans="1:46" ht="15.75" customHeight="1" thickBot="1" x14ac:dyDescent="0.3">
      <c r="A25" s="36">
        <v>17</v>
      </c>
      <c r="B25" s="19"/>
      <c r="C25" s="19"/>
      <c r="D25" s="20">
        <f t="shared" si="15"/>
        <v>0</v>
      </c>
      <c r="E25" s="600"/>
      <c r="F25" s="132"/>
      <c r="G25" s="589"/>
      <c r="H25" s="513"/>
      <c r="I25" s="695"/>
      <c r="J25" s="515"/>
      <c r="K25" s="695"/>
      <c r="L25" s="514"/>
      <c r="M25" s="695"/>
      <c r="N25" s="514"/>
      <c r="O25" s="695"/>
      <c r="P25" s="514"/>
      <c r="Q25" s="695"/>
      <c r="R25" s="514"/>
      <c r="S25" s="695"/>
      <c r="T25" s="514"/>
      <c r="U25" s="969">
        <f t="shared" si="1"/>
        <v>0</v>
      </c>
      <c r="V25" s="1031"/>
      <c r="W25" s="518"/>
      <c r="X25" s="111">
        <f t="shared" si="2"/>
        <v>0</v>
      </c>
      <c r="Y25" s="959">
        <f t="shared" si="3"/>
        <v>0</v>
      </c>
      <c r="Z25" s="1065">
        <f t="shared" si="16"/>
        <v>0</v>
      </c>
      <c r="AA25" s="17">
        <f t="shared" si="4"/>
        <v>0</v>
      </c>
      <c r="AB25" s="17">
        <f t="shared" si="5"/>
        <v>0</v>
      </c>
      <c r="AC25" s="17">
        <f t="shared" si="6"/>
        <v>0</v>
      </c>
      <c r="AD25" s="17">
        <f t="shared" si="7"/>
        <v>0</v>
      </c>
      <c r="AE25" s="17">
        <f t="shared" si="8"/>
        <v>0</v>
      </c>
      <c r="AF25" s="17">
        <f t="shared" si="9"/>
        <v>0</v>
      </c>
      <c r="AG25" s="17">
        <f t="shared" si="10"/>
        <v>0</v>
      </c>
      <c r="AO25" s="55">
        <v>18</v>
      </c>
      <c r="AP25" s="57">
        <f t="shared" si="12"/>
        <v>0</v>
      </c>
      <c r="AQ25" s="57">
        <f t="shared" si="13"/>
        <v>0</v>
      </c>
      <c r="AR25" s="57">
        <f t="shared" si="0"/>
        <v>0</v>
      </c>
      <c r="AS25" s="57">
        <f t="shared" si="14"/>
        <v>0</v>
      </c>
    </row>
    <row r="26" spans="1:46" ht="15.75" customHeight="1" thickBot="1" x14ac:dyDescent="0.3">
      <c r="A26" s="36">
        <v>18</v>
      </c>
      <c r="B26" s="575"/>
      <c r="C26" s="575"/>
      <c r="D26" s="20">
        <f t="shared" si="15"/>
        <v>0</v>
      </c>
      <c r="E26" s="898"/>
      <c r="F26" s="941"/>
      <c r="G26" s="589"/>
      <c r="H26" s="513"/>
      <c r="I26" s="695"/>
      <c r="J26" s="515"/>
      <c r="K26" s="695"/>
      <c r="L26" s="514"/>
      <c r="M26" s="695"/>
      <c r="N26" s="514"/>
      <c r="O26" s="695"/>
      <c r="P26" s="514"/>
      <c r="Q26" s="695"/>
      <c r="R26" s="514"/>
      <c r="S26" s="695"/>
      <c r="T26" s="514"/>
      <c r="U26" s="969">
        <f t="shared" si="1"/>
        <v>0</v>
      </c>
      <c r="V26" s="1031"/>
      <c r="W26" s="518"/>
      <c r="X26" s="111">
        <f t="shared" si="2"/>
        <v>0</v>
      </c>
      <c r="Y26" s="959">
        <f t="shared" si="3"/>
        <v>0</v>
      </c>
      <c r="Z26" s="1065">
        <f t="shared" si="16"/>
        <v>0</v>
      </c>
      <c r="AA26" s="17">
        <f t="shared" si="4"/>
        <v>0</v>
      </c>
      <c r="AB26" s="17">
        <f t="shared" si="5"/>
        <v>0</v>
      </c>
      <c r="AC26" s="17">
        <f t="shared" si="6"/>
        <v>0</v>
      </c>
      <c r="AD26" s="17">
        <f t="shared" si="7"/>
        <v>0</v>
      </c>
      <c r="AE26" s="17">
        <f t="shared" si="8"/>
        <v>0</v>
      </c>
      <c r="AF26" s="17">
        <f t="shared" si="9"/>
        <v>0</v>
      </c>
      <c r="AG26" s="17">
        <f t="shared" si="10"/>
        <v>0</v>
      </c>
      <c r="AO26" s="55">
        <v>19</v>
      </c>
      <c r="AP26" s="57">
        <f t="shared" si="12"/>
        <v>0</v>
      </c>
      <c r="AQ26" s="57">
        <f t="shared" si="13"/>
        <v>0</v>
      </c>
      <c r="AR26" s="57">
        <f t="shared" si="0"/>
        <v>0</v>
      </c>
      <c r="AS26" s="57">
        <f t="shared" si="14"/>
        <v>0</v>
      </c>
    </row>
    <row r="27" spans="1:46" ht="15.75" customHeight="1" thickBot="1" x14ac:dyDescent="0.3">
      <c r="A27" s="36">
        <v>19</v>
      </c>
      <c r="B27" s="575"/>
      <c r="C27" s="575"/>
      <c r="D27" s="20">
        <f t="shared" si="15"/>
        <v>0</v>
      </c>
      <c r="E27" s="898"/>
      <c r="F27" s="941"/>
      <c r="G27" s="589"/>
      <c r="H27" s="513"/>
      <c r="I27" s="695"/>
      <c r="J27" s="515"/>
      <c r="K27" s="695"/>
      <c r="L27" s="514"/>
      <c r="M27" s="695"/>
      <c r="N27" s="514"/>
      <c r="O27" s="695"/>
      <c r="P27" s="514"/>
      <c r="Q27" s="695"/>
      <c r="R27" s="514"/>
      <c r="S27" s="695"/>
      <c r="T27" s="514"/>
      <c r="U27" s="969">
        <f t="shared" si="1"/>
        <v>0</v>
      </c>
      <c r="V27" s="1031"/>
      <c r="W27" s="518"/>
      <c r="X27" s="111">
        <f t="shared" si="2"/>
        <v>0</v>
      </c>
      <c r="Y27" s="959">
        <f t="shared" si="3"/>
        <v>0</v>
      </c>
      <c r="Z27" s="1065">
        <f t="shared" si="16"/>
        <v>0</v>
      </c>
      <c r="AA27" s="17">
        <f t="shared" si="4"/>
        <v>0</v>
      </c>
      <c r="AB27" s="17">
        <f t="shared" si="5"/>
        <v>0</v>
      </c>
      <c r="AC27" s="17">
        <f t="shared" si="6"/>
        <v>0</v>
      </c>
      <c r="AD27" s="17">
        <f t="shared" si="7"/>
        <v>0</v>
      </c>
      <c r="AE27" s="17">
        <f t="shared" si="8"/>
        <v>0</v>
      </c>
      <c r="AF27" s="17">
        <f t="shared" si="9"/>
        <v>0</v>
      </c>
      <c r="AG27" s="17">
        <f t="shared" si="10"/>
        <v>0</v>
      </c>
      <c r="AO27" s="55">
        <v>20</v>
      </c>
      <c r="AP27" s="57">
        <f t="shared" si="12"/>
        <v>0</v>
      </c>
      <c r="AQ27" s="57">
        <f t="shared" si="13"/>
        <v>0</v>
      </c>
      <c r="AR27" s="57">
        <f t="shared" si="0"/>
        <v>0</v>
      </c>
      <c r="AS27" s="57">
        <f t="shared" si="14"/>
        <v>0</v>
      </c>
    </row>
    <row r="28" spans="1:46" ht="15.75" customHeight="1" thickBot="1" x14ac:dyDescent="0.3">
      <c r="A28" s="36">
        <v>20</v>
      </c>
      <c r="B28" s="200"/>
      <c r="C28" s="200"/>
      <c r="D28" s="20">
        <f t="shared" si="15"/>
        <v>0</v>
      </c>
      <c r="E28" s="1289" t="s">
        <v>736</v>
      </c>
      <c r="F28" s="1315"/>
      <c r="G28" s="589"/>
      <c r="H28" s="513"/>
      <c r="I28" s="695"/>
      <c r="J28" s="515"/>
      <c r="K28" s="695"/>
      <c r="L28" s="514"/>
      <c r="M28" s="695"/>
      <c r="N28" s="514"/>
      <c r="O28" s="695"/>
      <c r="P28" s="514"/>
      <c r="Q28" s="695"/>
      <c r="R28" s="514"/>
      <c r="S28" s="695"/>
      <c r="T28" s="514"/>
      <c r="U28" s="969">
        <f t="shared" si="1"/>
        <v>0</v>
      </c>
      <c r="V28" s="1031"/>
      <c r="W28" s="518"/>
      <c r="X28" s="111">
        <f t="shared" si="2"/>
        <v>0</v>
      </c>
      <c r="Y28" s="959">
        <f t="shared" si="3"/>
        <v>0</v>
      </c>
      <c r="Z28" s="1065">
        <f t="shared" si="16"/>
        <v>0</v>
      </c>
      <c r="AA28" s="17">
        <f t="shared" si="4"/>
        <v>0</v>
      </c>
      <c r="AB28" s="17">
        <f t="shared" si="5"/>
        <v>0</v>
      </c>
      <c r="AC28" s="17">
        <f t="shared" si="6"/>
        <v>0</v>
      </c>
      <c r="AD28" s="17">
        <f t="shared" si="7"/>
        <v>0</v>
      </c>
      <c r="AE28" s="17">
        <f t="shared" si="8"/>
        <v>0</v>
      </c>
      <c r="AF28" s="17">
        <f t="shared" si="9"/>
        <v>0</v>
      </c>
      <c r="AG28" s="17">
        <f t="shared" si="10"/>
        <v>0</v>
      </c>
      <c r="AO28" s="55">
        <v>21</v>
      </c>
      <c r="AP28" s="57">
        <f t="shared" si="12"/>
        <v>0</v>
      </c>
      <c r="AQ28" s="57">
        <f t="shared" si="13"/>
        <v>0</v>
      </c>
      <c r="AR28" s="57">
        <f t="shared" si="0"/>
        <v>0</v>
      </c>
      <c r="AS28" s="57">
        <f t="shared" si="14"/>
        <v>0</v>
      </c>
    </row>
    <row r="29" spans="1:46" ht="15.75" customHeight="1" thickBot="1" x14ac:dyDescent="0.3">
      <c r="A29" s="36">
        <v>21</v>
      </c>
      <c r="B29" s="19">
        <v>150</v>
      </c>
      <c r="C29" s="19">
        <v>350</v>
      </c>
      <c r="D29" s="20">
        <f t="shared" si="15"/>
        <v>200</v>
      </c>
      <c r="E29" s="600" t="s">
        <v>943</v>
      </c>
      <c r="F29" s="132">
        <v>71</v>
      </c>
      <c r="G29" s="589"/>
      <c r="H29" s="513"/>
      <c r="I29" s="695"/>
      <c r="J29" s="515">
        <v>6</v>
      </c>
      <c r="K29" s="695"/>
      <c r="L29" s="514">
        <v>5</v>
      </c>
      <c r="M29" s="695"/>
      <c r="N29" s="514">
        <v>1</v>
      </c>
      <c r="O29" s="695"/>
      <c r="P29" s="514">
        <v>1</v>
      </c>
      <c r="Q29" s="695"/>
      <c r="R29" s="514">
        <v>4</v>
      </c>
      <c r="S29" s="695"/>
      <c r="T29" s="134">
        <v>2</v>
      </c>
      <c r="U29" s="969">
        <f t="shared" si="1"/>
        <v>19</v>
      </c>
      <c r="V29" s="1031"/>
      <c r="W29" s="518"/>
      <c r="X29" s="111">
        <f t="shared" ref="X29:X40" si="17">F29+G29+I29+K29+M29+O29+Q29+S29-H29-J29-L29-N29-P29-R29-T29-V29-W29</f>
        <v>52</v>
      </c>
      <c r="Y29" s="959">
        <f t="shared" si="3"/>
        <v>0</v>
      </c>
      <c r="Z29" s="1065">
        <f t="shared" si="16"/>
        <v>0</v>
      </c>
      <c r="AA29" s="17">
        <f t="shared" si="4"/>
        <v>0</v>
      </c>
      <c r="AB29" s="17">
        <f t="shared" si="5"/>
        <v>2100</v>
      </c>
      <c r="AC29" s="17">
        <f t="shared" si="6"/>
        <v>1750</v>
      </c>
      <c r="AD29" s="17">
        <f t="shared" si="7"/>
        <v>350</v>
      </c>
      <c r="AE29" s="17">
        <f t="shared" si="8"/>
        <v>350</v>
      </c>
      <c r="AF29" s="17">
        <f t="shared" si="9"/>
        <v>1400</v>
      </c>
      <c r="AG29" s="17">
        <f t="shared" si="10"/>
        <v>700</v>
      </c>
      <c r="AO29" s="55">
        <v>22</v>
      </c>
      <c r="AP29" s="57">
        <f t="shared" si="12"/>
        <v>2850</v>
      </c>
      <c r="AQ29" s="57">
        <f t="shared" si="13"/>
        <v>6650</v>
      </c>
      <c r="AR29" s="57">
        <f t="shared" si="0"/>
        <v>3800</v>
      </c>
      <c r="AS29" s="57">
        <f t="shared" si="14"/>
        <v>7800</v>
      </c>
    </row>
    <row r="30" spans="1:46" ht="15.75" customHeight="1" thickBot="1" x14ac:dyDescent="0.3">
      <c r="A30" s="36">
        <v>22</v>
      </c>
      <c r="B30" s="19">
        <v>200</v>
      </c>
      <c r="C30" s="19">
        <v>450</v>
      </c>
      <c r="D30" s="20">
        <f t="shared" si="15"/>
        <v>250</v>
      </c>
      <c r="E30" s="600" t="s">
        <v>944</v>
      </c>
      <c r="F30" s="132">
        <v>44</v>
      </c>
      <c r="G30" s="589"/>
      <c r="H30" s="513"/>
      <c r="I30" s="695"/>
      <c r="J30" s="515">
        <v>11</v>
      </c>
      <c r="K30" s="695"/>
      <c r="L30" s="514">
        <v>3</v>
      </c>
      <c r="M30" s="695"/>
      <c r="N30" s="514"/>
      <c r="O30" s="695"/>
      <c r="P30" s="514">
        <v>4</v>
      </c>
      <c r="Q30" s="695"/>
      <c r="R30" s="514"/>
      <c r="S30" s="695"/>
      <c r="T30" s="134">
        <v>1</v>
      </c>
      <c r="U30" s="969">
        <f t="shared" si="1"/>
        <v>19</v>
      </c>
      <c r="V30" s="1031"/>
      <c r="W30" s="518"/>
      <c r="X30" s="111">
        <f t="shared" si="17"/>
        <v>25</v>
      </c>
      <c r="Y30" s="959">
        <f t="shared" si="3"/>
        <v>0</v>
      </c>
      <c r="Z30" s="1065">
        <f t="shared" si="16"/>
        <v>0</v>
      </c>
      <c r="AA30" s="17">
        <f t="shared" si="4"/>
        <v>0</v>
      </c>
      <c r="AB30" s="17">
        <f t="shared" si="5"/>
        <v>4950</v>
      </c>
      <c r="AC30" s="17">
        <f t="shared" si="6"/>
        <v>1350</v>
      </c>
      <c r="AD30" s="17">
        <f t="shared" si="7"/>
        <v>0</v>
      </c>
      <c r="AE30" s="17">
        <f t="shared" si="8"/>
        <v>1800</v>
      </c>
      <c r="AF30" s="17">
        <f t="shared" si="9"/>
        <v>0</v>
      </c>
      <c r="AG30" s="17">
        <f t="shared" si="10"/>
        <v>450</v>
      </c>
      <c r="AO30" s="55">
        <v>23</v>
      </c>
      <c r="AP30" s="57">
        <f t="shared" si="12"/>
        <v>3800</v>
      </c>
      <c r="AQ30" s="57">
        <f t="shared" si="13"/>
        <v>8550</v>
      </c>
      <c r="AR30" s="57">
        <f t="shared" si="0"/>
        <v>4750</v>
      </c>
      <c r="AS30" s="57">
        <f t="shared" si="14"/>
        <v>5000</v>
      </c>
    </row>
    <row r="31" spans="1:46" ht="15.75" customHeight="1" thickBot="1" x14ac:dyDescent="0.3">
      <c r="A31" s="36">
        <v>23</v>
      </c>
      <c r="B31" s="19"/>
      <c r="C31" s="19"/>
      <c r="D31" s="20">
        <f t="shared" si="15"/>
        <v>0</v>
      </c>
      <c r="E31" s="600"/>
      <c r="F31" s="132"/>
      <c r="G31" s="589"/>
      <c r="H31" s="513"/>
      <c r="I31" s="695"/>
      <c r="J31" s="515"/>
      <c r="K31" s="695"/>
      <c r="L31" s="514"/>
      <c r="M31" s="695"/>
      <c r="N31" s="514"/>
      <c r="O31" s="695"/>
      <c r="P31" s="514"/>
      <c r="Q31" s="695"/>
      <c r="R31" s="514"/>
      <c r="S31" s="695"/>
      <c r="T31" s="514"/>
      <c r="U31" s="969">
        <f t="shared" si="1"/>
        <v>0</v>
      </c>
      <c r="V31" s="1031"/>
      <c r="W31" s="518"/>
      <c r="X31" s="111">
        <f t="shared" si="17"/>
        <v>0</v>
      </c>
      <c r="Y31" s="959">
        <f t="shared" si="3"/>
        <v>0</v>
      </c>
      <c r="Z31" s="1065">
        <f t="shared" si="16"/>
        <v>0</v>
      </c>
      <c r="AA31" s="17">
        <f t="shared" si="4"/>
        <v>0</v>
      </c>
      <c r="AB31" s="17">
        <f t="shared" si="5"/>
        <v>0</v>
      </c>
      <c r="AC31" s="17">
        <f t="shared" si="6"/>
        <v>0</v>
      </c>
      <c r="AD31" s="17">
        <f t="shared" si="7"/>
        <v>0</v>
      </c>
      <c r="AE31" s="17">
        <f t="shared" si="8"/>
        <v>0</v>
      </c>
      <c r="AF31" s="17">
        <f t="shared" si="9"/>
        <v>0</v>
      </c>
      <c r="AG31" s="17">
        <f t="shared" si="10"/>
        <v>0</v>
      </c>
      <c r="AO31" s="55">
        <v>24</v>
      </c>
      <c r="AP31" s="57">
        <f t="shared" si="12"/>
        <v>0</v>
      </c>
      <c r="AQ31" s="57">
        <f t="shared" si="13"/>
        <v>0</v>
      </c>
      <c r="AR31" s="57">
        <f t="shared" si="0"/>
        <v>0</v>
      </c>
      <c r="AS31" s="57">
        <f t="shared" si="14"/>
        <v>0</v>
      </c>
    </row>
    <row r="32" spans="1:46" ht="15.75" customHeight="1" thickBot="1" x14ac:dyDescent="0.3">
      <c r="A32" s="36">
        <v>24</v>
      </c>
      <c r="B32" s="19">
        <v>250</v>
      </c>
      <c r="C32" s="19">
        <v>500</v>
      </c>
      <c r="D32" s="20">
        <f t="shared" si="15"/>
        <v>250</v>
      </c>
      <c r="E32" s="600" t="s">
        <v>945</v>
      </c>
      <c r="F32" s="132">
        <v>2</v>
      </c>
      <c r="G32" s="589"/>
      <c r="H32" s="513"/>
      <c r="I32" s="695"/>
      <c r="J32" s="515"/>
      <c r="K32" s="695"/>
      <c r="L32" s="514"/>
      <c r="M32" s="695"/>
      <c r="N32" s="514"/>
      <c r="O32" s="695"/>
      <c r="P32" s="514"/>
      <c r="Q32" s="695"/>
      <c r="R32" s="514"/>
      <c r="S32" s="695"/>
      <c r="T32" s="514"/>
      <c r="U32" s="969">
        <f t="shared" si="1"/>
        <v>0</v>
      </c>
      <c r="V32" s="1031"/>
      <c r="W32" s="518"/>
      <c r="X32" s="111">
        <f t="shared" si="17"/>
        <v>2</v>
      </c>
      <c r="Y32" s="959">
        <f t="shared" si="3"/>
        <v>0</v>
      </c>
      <c r="Z32" s="1065">
        <f t="shared" si="16"/>
        <v>0</v>
      </c>
      <c r="AA32" s="17">
        <f t="shared" si="4"/>
        <v>0</v>
      </c>
      <c r="AB32" s="17">
        <f t="shared" si="5"/>
        <v>0</v>
      </c>
      <c r="AC32" s="17">
        <f t="shared" si="6"/>
        <v>0</v>
      </c>
      <c r="AD32" s="17">
        <f t="shared" si="7"/>
        <v>0</v>
      </c>
      <c r="AE32" s="17">
        <f t="shared" si="8"/>
        <v>0</v>
      </c>
      <c r="AF32" s="17">
        <f t="shared" si="9"/>
        <v>0</v>
      </c>
      <c r="AG32" s="17">
        <f t="shared" si="10"/>
        <v>0</v>
      </c>
      <c r="AO32" s="55">
        <v>25</v>
      </c>
      <c r="AP32" s="57">
        <f t="shared" si="12"/>
        <v>0</v>
      </c>
      <c r="AQ32" s="57">
        <f t="shared" si="13"/>
        <v>0</v>
      </c>
      <c r="AR32" s="57">
        <f t="shared" si="0"/>
        <v>0</v>
      </c>
      <c r="AS32" s="57">
        <f t="shared" si="14"/>
        <v>500</v>
      </c>
      <c r="AT32">
        <v>0</v>
      </c>
    </row>
    <row r="33" spans="1:46" s="3" customFormat="1" ht="15.75" customHeight="1" thickBot="1" x14ac:dyDescent="0.3">
      <c r="A33" s="36">
        <v>25</v>
      </c>
      <c r="B33" s="19">
        <v>200</v>
      </c>
      <c r="C33" s="19">
        <v>600</v>
      </c>
      <c r="D33" s="20">
        <f t="shared" si="15"/>
        <v>400</v>
      </c>
      <c r="E33" s="506" t="s">
        <v>946</v>
      </c>
      <c r="F33" s="132">
        <v>1</v>
      </c>
      <c r="G33" s="589"/>
      <c r="H33" s="513"/>
      <c r="I33" s="695"/>
      <c r="J33" s="515"/>
      <c r="K33" s="695"/>
      <c r="L33" s="514"/>
      <c r="M33" s="695"/>
      <c r="N33" s="514"/>
      <c r="O33" s="695"/>
      <c r="P33" s="514"/>
      <c r="Q33" s="695"/>
      <c r="R33" s="514"/>
      <c r="S33" s="695"/>
      <c r="T33" s="514"/>
      <c r="U33" s="969">
        <f t="shared" si="1"/>
        <v>0</v>
      </c>
      <c r="V33" s="1031"/>
      <c r="W33" s="518">
        <v>1</v>
      </c>
      <c r="X33" s="111">
        <f t="shared" si="17"/>
        <v>0</v>
      </c>
      <c r="Y33" s="959">
        <f t="shared" si="3"/>
        <v>0</v>
      </c>
      <c r="Z33" s="1065">
        <f t="shared" si="16"/>
        <v>0</v>
      </c>
      <c r="AA33" s="17">
        <f t="shared" si="4"/>
        <v>0</v>
      </c>
      <c r="AB33" s="17">
        <f t="shared" si="5"/>
        <v>0</v>
      </c>
      <c r="AC33" s="17">
        <f t="shared" si="6"/>
        <v>0</v>
      </c>
      <c r="AD33" s="17">
        <f t="shared" si="7"/>
        <v>0</v>
      </c>
      <c r="AE33" s="17">
        <f t="shared" si="8"/>
        <v>0</v>
      </c>
      <c r="AF33" s="17">
        <f t="shared" si="9"/>
        <v>0</v>
      </c>
      <c r="AG33" s="17">
        <f t="shared" si="10"/>
        <v>0</v>
      </c>
      <c r="AO33" s="55">
        <v>26</v>
      </c>
      <c r="AP33" s="57">
        <f t="shared" si="12"/>
        <v>0</v>
      </c>
      <c r="AQ33" s="57">
        <f t="shared" si="13"/>
        <v>0</v>
      </c>
      <c r="AR33" s="57">
        <f t="shared" si="0"/>
        <v>0</v>
      </c>
      <c r="AS33" s="57">
        <f t="shared" si="14"/>
        <v>0</v>
      </c>
    </row>
    <row r="34" spans="1:46" s="3" customFormat="1" ht="15.75" customHeight="1" thickBot="1" x14ac:dyDescent="0.3">
      <c r="A34" s="36">
        <v>26</v>
      </c>
      <c r="B34" s="19">
        <v>150</v>
      </c>
      <c r="C34" s="19">
        <v>300</v>
      </c>
      <c r="D34" s="20">
        <f t="shared" si="15"/>
        <v>150</v>
      </c>
      <c r="E34" s="506" t="s">
        <v>947</v>
      </c>
      <c r="F34" s="132">
        <v>1</v>
      </c>
      <c r="G34" s="589"/>
      <c r="H34" s="513"/>
      <c r="I34" s="695"/>
      <c r="J34" s="515"/>
      <c r="K34" s="695"/>
      <c r="L34" s="514"/>
      <c r="M34" s="695"/>
      <c r="N34" s="514"/>
      <c r="O34" s="695"/>
      <c r="P34" s="514"/>
      <c r="Q34" s="695"/>
      <c r="R34" s="514"/>
      <c r="S34" s="695"/>
      <c r="T34" s="514"/>
      <c r="U34" s="969">
        <f t="shared" si="1"/>
        <v>0</v>
      </c>
      <c r="V34" s="1031"/>
      <c r="W34" s="518"/>
      <c r="X34" s="111">
        <f t="shared" si="17"/>
        <v>1</v>
      </c>
      <c r="Y34" s="959">
        <f t="shared" si="3"/>
        <v>0</v>
      </c>
      <c r="Z34" s="1065">
        <f t="shared" si="16"/>
        <v>0</v>
      </c>
      <c r="AA34" s="17">
        <f t="shared" si="4"/>
        <v>0</v>
      </c>
      <c r="AB34" s="17">
        <f t="shared" si="5"/>
        <v>0</v>
      </c>
      <c r="AC34" s="17">
        <f t="shared" si="6"/>
        <v>0</v>
      </c>
      <c r="AD34" s="17">
        <f t="shared" si="7"/>
        <v>0</v>
      </c>
      <c r="AE34" s="17">
        <f t="shared" si="8"/>
        <v>0</v>
      </c>
      <c r="AF34" s="17">
        <f t="shared" si="9"/>
        <v>0</v>
      </c>
      <c r="AG34" s="17">
        <f t="shared" si="10"/>
        <v>0</v>
      </c>
      <c r="AO34" s="55">
        <v>27</v>
      </c>
      <c r="AP34" s="57">
        <f t="shared" si="12"/>
        <v>0</v>
      </c>
      <c r="AQ34" s="57">
        <f t="shared" si="13"/>
        <v>0</v>
      </c>
      <c r="AR34" s="57">
        <f t="shared" si="0"/>
        <v>0</v>
      </c>
      <c r="AS34" s="57">
        <f t="shared" si="14"/>
        <v>150</v>
      </c>
      <c r="AT34" s="3">
        <v>1</v>
      </c>
    </row>
    <row r="35" spans="1:46" ht="15.75" customHeight="1" thickBot="1" x14ac:dyDescent="0.3">
      <c r="A35" s="36">
        <v>27</v>
      </c>
      <c r="B35" s="19">
        <v>8200</v>
      </c>
      <c r="C35" s="19">
        <v>12000</v>
      </c>
      <c r="D35" s="20">
        <f t="shared" si="15"/>
        <v>3800</v>
      </c>
      <c r="E35" s="506" t="s">
        <v>1117</v>
      </c>
      <c r="F35" s="132">
        <v>2</v>
      </c>
      <c r="G35" s="589"/>
      <c r="H35" s="513"/>
      <c r="I35" s="695"/>
      <c r="J35" s="515">
        <v>1</v>
      </c>
      <c r="K35" s="695"/>
      <c r="L35" s="514"/>
      <c r="M35" s="695"/>
      <c r="N35" s="514"/>
      <c r="O35" s="695"/>
      <c r="P35" s="514"/>
      <c r="Q35" s="695"/>
      <c r="R35" s="514"/>
      <c r="S35" s="695"/>
      <c r="T35" s="514"/>
      <c r="U35" s="969">
        <f t="shared" si="1"/>
        <v>1</v>
      </c>
      <c r="V35" s="1031"/>
      <c r="W35" s="518"/>
      <c r="X35" s="111">
        <f t="shared" si="17"/>
        <v>1</v>
      </c>
      <c r="Y35" s="959">
        <f t="shared" si="3"/>
        <v>0</v>
      </c>
      <c r="Z35" s="1065">
        <f t="shared" si="16"/>
        <v>0</v>
      </c>
      <c r="AA35" s="17">
        <f t="shared" si="4"/>
        <v>0</v>
      </c>
      <c r="AB35" s="17">
        <f t="shared" si="5"/>
        <v>12000</v>
      </c>
      <c r="AC35" s="17">
        <f t="shared" si="6"/>
        <v>0</v>
      </c>
      <c r="AD35" s="17">
        <f t="shared" si="7"/>
        <v>0</v>
      </c>
      <c r="AE35" s="17">
        <f t="shared" si="8"/>
        <v>0</v>
      </c>
      <c r="AF35" s="17">
        <f t="shared" si="9"/>
        <v>0</v>
      </c>
      <c r="AG35" s="17">
        <f t="shared" si="10"/>
        <v>0</v>
      </c>
      <c r="AO35" s="55">
        <v>28</v>
      </c>
      <c r="AP35" s="57">
        <f t="shared" si="12"/>
        <v>8200</v>
      </c>
      <c r="AQ35" s="57">
        <f t="shared" si="13"/>
        <v>12000</v>
      </c>
      <c r="AR35" s="57">
        <f t="shared" si="0"/>
        <v>3800</v>
      </c>
      <c r="AS35" s="57">
        <f t="shared" si="14"/>
        <v>8200</v>
      </c>
      <c r="AT35">
        <v>1</v>
      </c>
    </row>
    <row r="36" spans="1:46" ht="15.75" customHeight="1" thickBot="1" x14ac:dyDescent="0.3">
      <c r="A36" s="36">
        <v>28</v>
      </c>
      <c r="B36" s="19"/>
      <c r="C36" s="19"/>
      <c r="D36" s="20">
        <f t="shared" si="15"/>
        <v>0</v>
      </c>
      <c r="E36" s="506"/>
      <c r="F36" s="132"/>
      <c r="G36" s="589"/>
      <c r="H36" s="513"/>
      <c r="I36" s="695"/>
      <c r="J36" s="515"/>
      <c r="K36" s="695"/>
      <c r="L36" s="514"/>
      <c r="M36" s="695"/>
      <c r="N36" s="514"/>
      <c r="O36" s="695"/>
      <c r="P36" s="514"/>
      <c r="Q36" s="695"/>
      <c r="R36" s="514"/>
      <c r="S36" s="695"/>
      <c r="T36" s="514"/>
      <c r="U36" s="969">
        <f t="shared" si="1"/>
        <v>0</v>
      </c>
      <c r="V36" s="1031"/>
      <c r="W36" s="518"/>
      <c r="X36" s="111">
        <f t="shared" si="17"/>
        <v>0</v>
      </c>
      <c r="Y36" s="959">
        <f t="shared" si="3"/>
        <v>0</v>
      </c>
      <c r="Z36" s="1065">
        <f t="shared" si="16"/>
        <v>0</v>
      </c>
      <c r="AA36" s="17">
        <f t="shared" si="4"/>
        <v>0</v>
      </c>
      <c r="AB36" s="17">
        <f t="shared" si="5"/>
        <v>0</v>
      </c>
      <c r="AC36" s="17">
        <f t="shared" si="6"/>
        <v>0</v>
      </c>
      <c r="AD36" s="17">
        <f t="shared" si="7"/>
        <v>0</v>
      </c>
      <c r="AE36" s="17">
        <f t="shared" si="8"/>
        <v>0</v>
      </c>
      <c r="AF36" s="17">
        <f t="shared" si="9"/>
        <v>0</v>
      </c>
      <c r="AG36" s="17">
        <f t="shared" si="10"/>
        <v>0</v>
      </c>
      <c r="AO36" s="55">
        <v>29</v>
      </c>
      <c r="AP36" s="57">
        <f t="shared" si="12"/>
        <v>0</v>
      </c>
      <c r="AQ36" s="57">
        <f t="shared" si="13"/>
        <v>0</v>
      </c>
      <c r="AR36" s="57">
        <f t="shared" si="0"/>
        <v>0</v>
      </c>
      <c r="AS36" s="57">
        <f t="shared" si="14"/>
        <v>0</v>
      </c>
    </row>
    <row r="37" spans="1:46" ht="15.75" customHeight="1" thickBot="1" x14ac:dyDescent="0.3">
      <c r="A37" s="36">
        <v>29</v>
      </c>
      <c r="B37" s="575">
        <v>600</v>
      </c>
      <c r="C37" s="575">
        <v>850</v>
      </c>
      <c r="D37" s="20">
        <f t="shared" si="15"/>
        <v>250</v>
      </c>
      <c r="E37" s="510" t="s">
        <v>1100</v>
      </c>
      <c r="F37" s="941">
        <v>4</v>
      </c>
      <c r="G37" s="589"/>
      <c r="H37" s="513"/>
      <c r="I37" s="695"/>
      <c r="J37" s="515">
        <v>1</v>
      </c>
      <c r="K37" s="695"/>
      <c r="L37" s="514"/>
      <c r="M37" s="695"/>
      <c r="N37" s="514"/>
      <c r="O37" s="695"/>
      <c r="P37" s="514"/>
      <c r="Q37" s="695"/>
      <c r="R37" s="514"/>
      <c r="S37" s="695"/>
      <c r="T37" s="514"/>
      <c r="U37" s="969">
        <f t="shared" si="1"/>
        <v>1</v>
      </c>
      <c r="V37" s="1031"/>
      <c r="W37" s="518"/>
      <c r="X37" s="111">
        <f t="shared" si="17"/>
        <v>3</v>
      </c>
      <c r="Y37" s="959">
        <f t="shared" ref="Y37:Y72" si="18">G37+I37+K37+M37+O37+Q37+S37</f>
        <v>0</v>
      </c>
      <c r="Z37" s="1065">
        <f t="shared" si="16"/>
        <v>0</v>
      </c>
      <c r="AA37" s="17">
        <f t="shared" si="4"/>
        <v>0</v>
      </c>
      <c r="AB37" s="17">
        <f t="shared" si="5"/>
        <v>850</v>
      </c>
      <c r="AC37" s="17">
        <f t="shared" si="6"/>
        <v>0</v>
      </c>
      <c r="AD37" s="17">
        <f t="shared" si="7"/>
        <v>0</v>
      </c>
      <c r="AE37" s="17">
        <f t="shared" si="8"/>
        <v>0</v>
      </c>
      <c r="AF37" s="17">
        <f t="shared" si="9"/>
        <v>0</v>
      </c>
      <c r="AG37" s="17">
        <f t="shared" si="10"/>
        <v>0</v>
      </c>
      <c r="AO37" s="55">
        <v>30</v>
      </c>
      <c r="AP37" s="57">
        <f t="shared" si="12"/>
        <v>600</v>
      </c>
      <c r="AQ37" s="57">
        <f t="shared" si="13"/>
        <v>850</v>
      </c>
      <c r="AR37" s="57">
        <f t="shared" si="0"/>
        <v>250</v>
      </c>
      <c r="AS37" s="57">
        <f t="shared" si="14"/>
        <v>1800</v>
      </c>
      <c r="AT37">
        <v>1</v>
      </c>
    </row>
    <row r="38" spans="1:46" ht="15.75" customHeight="1" thickBot="1" x14ac:dyDescent="0.3">
      <c r="A38" s="36">
        <v>30</v>
      </c>
      <c r="B38" s="19"/>
      <c r="C38" s="19"/>
      <c r="D38" s="20">
        <f t="shared" si="15"/>
        <v>0</v>
      </c>
      <c r="E38" s="506"/>
      <c r="F38" s="132"/>
      <c r="G38" s="589"/>
      <c r="H38" s="513"/>
      <c r="I38" s="695"/>
      <c r="J38" s="515"/>
      <c r="K38" s="695"/>
      <c r="L38" s="514"/>
      <c r="M38" s="695"/>
      <c r="N38" s="514"/>
      <c r="O38" s="695"/>
      <c r="P38" s="514"/>
      <c r="Q38" s="695"/>
      <c r="R38" s="514"/>
      <c r="S38" s="695"/>
      <c r="T38" s="514"/>
      <c r="U38" s="969">
        <f t="shared" si="1"/>
        <v>0</v>
      </c>
      <c r="V38" s="1031"/>
      <c r="W38" s="518"/>
      <c r="X38" s="111">
        <f t="shared" si="17"/>
        <v>0</v>
      </c>
      <c r="Y38" s="959">
        <f t="shared" si="18"/>
        <v>0</v>
      </c>
      <c r="Z38" s="1065">
        <f t="shared" si="16"/>
        <v>0</v>
      </c>
      <c r="AA38" s="17">
        <f t="shared" si="4"/>
        <v>0</v>
      </c>
      <c r="AB38" s="17">
        <f t="shared" si="5"/>
        <v>0</v>
      </c>
      <c r="AC38" s="17">
        <f t="shared" si="6"/>
        <v>0</v>
      </c>
      <c r="AD38" s="17">
        <f t="shared" si="7"/>
        <v>0</v>
      </c>
      <c r="AE38" s="17">
        <f t="shared" si="8"/>
        <v>0</v>
      </c>
      <c r="AF38" s="17">
        <f t="shared" si="9"/>
        <v>0</v>
      </c>
      <c r="AG38" s="17">
        <f t="shared" si="10"/>
        <v>0</v>
      </c>
      <c r="AO38" s="55">
        <v>31</v>
      </c>
      <c r="AP38" s="57">
        <f t="shared" si="12"/>
        <v>0</v>
      </c>
      <c r="AQ38" s="57">
        <f t="shared" si="13"/>
        <v>0</v>
      </c>
      <c r="AR38" s="57">
        <f t="shared" si="0"/>
        <v>0</v>
      </c>
      <c r="AS38" s="57">
        <f t="shared" si="14"/>
        <v>0</v>
      </c>
    </row>
    <row r="39" spans="1:46" ht="15.75" customHeight="1" thickBot="1" x14ac:dyDescent="0.3">
      <c r="A39" s="36">
        <v>31</v>
      </c>
      <c r="B39" s="19">
        <v>450</v>
      </c>
      <c r="C39" s="19">
        <v>750</v>
      </c>
      <c r="D39" s="20">
        <f t="shared" si="15"/>
        <v>300</v>
      </c>
      <c r="E39" s="506" t="s">
        <v>1102</v>
      </c>
      <c r="F39" s="132">
        <v>1</v>
      </c>
      <c r="G39" s="589"/>
      <c r="H39" s="513"/>
      <c r="I39" s="695"/>
      <c r="J39" s="515"/>
      <c r="K39" s="695"/>
      <c r="L39" s="514"/>
      <c r="M39" s="695"/>
      <c r="N39" s="514"/>
      <c r="O39" s="695"/>
      <c r="P39" s="514"/>
      <c r="Q39" s="695"/>
      <c r="R39" s="514"/>
      <c r="S39" s="695"/>
      <c r="T39" s="514"/>
      <c r="U39" s="969">
        <f t="shared" si="1"/>
        <v>0</v>
      </c>
      <c r="V39" s="1031"/>
      <c r="W39" s="518"/>
      <c r="X39" s="111">
        <f t="shared" si="17"/>
        <v>1</v>
      </c>
      <c r="Y39" s="959">
        <f t="shared" si="18"/>
        <v>0</v>
      </c>
      <c r="Z39" s="1065">
        <f t="shared" si="16"/>
        <v>0</v>
      </c>
      <c r="AA39" s="17">
        <f t="shared" si="4"/>
        <v>0</v>
      </c>
      <c r="AB39" s="17">
        <f t="shared" si="5"/>
        <v>0</v>
      </c>
      <c r="AC39" s="17">
        <f t="shared" si="6"/>
        <v>0</v>
      </c>
      <c r="AD39" s="17">
        <f t="shared" si="7"/>
        <v>0</v>
      </c>
      <c r="AE39" s="17">
        <f t="shared" si="8"/>
        <v>0</v>
      </c>
      <c r="AF39" s="17">
        <f t="shared" si="9"/>
        <v>0</v>
      </c>
      <c r="AG39" s="17">
        <f t="shared" si="10"/>
        <v>0</v>
      </c>
      <c r="AO39" s="55">
        <v>32</v>
      </c>
      <c r="AP39" s="57">
        <f t="shared" si="12"/>
        <v>0</v>
      </c>
      <c r="AQ39" s="57">
        <f t="shared" si="13"/>
        <v>0</v>
      </c>
      <c r="AR39" s="57">
        <f t="shared" si="0"/>
        <v>0</v>
      </c>
      <c r="AS39" s="57">
        <f t="shared" si="14"/>
        <v>450</v>
      </c>
      <c r="AT39">
        <v>0</v>
      </c>
    </row>
    <row r="40" spans="1:46" ht="15.75" customHeight="1" thickBot="1" x14ac:dyDescent="0.3">
      <c r="A40" s="36">
        <v>32</v>
      </c>
      <c r="B40" s="575">
        <v>7100</v>
      </c>
      <c r="C40" s="575">
        <v>10000</v>
      </c>
      <c r="D40" s="20">
        <f t="shared" si="15"/>
        <v>2900</v>
      </c>
      <c r="E40" s="510" t="s">
        <v>1121</v>
      </c>
      <c r="F40" s="941">
        <v>1</v>
      </c>
      <c r="G40" s="589"/>
      <c r="H40" s="513"/>
      <c r="I40" s="695"/>
      <c r="J40" s="515"/>
      <c r="K40" s="695"/>
      <c r="L40" s="514"/>
      <c r="M40" s="695"/>
      <c r="N40" s="514"/>
      <c r="O40" s="695"/>
      <c r="P40" s="514"/>
      <c r="Q40" s="695"/>
      <c r="R40" s="514"/>
      <c r="S40" s="695"/>
      <c r="T40" s="514"/>
      <c r="U40" s="969">
        <f t="shared" si="1"/>
        <v>0</v>
      </c>
      <c r="V40" s="1031"/>
      <c r="W40" s="518"/>
      <c r="X40" s="111">
        <f t="shared" si="17"/>
        <v>1</v>
      </c>
      <c r="Y40" s="959">
        <f t="shared" si="18"/>
        <v>0</v>
      </c>
      <c r="Z40" s="1065">
        <f t="shared" si="16"/>
        <v>0</v>
      </c>
      <c r="AA40" s="17">
        <f t="shared" si="4"/>
        <v>0</v>
      </c>
      <c r="AB40" s="17">
        <f t="shared" si="5"/>
        <v>0</v>
      </c>
      <c r="AC40" s="17">
        <f t="shared" si="6"/>
        <v>0</v>
      </c>
      <c r="AD40" s="17">
        <f t="shared" si="7"/>
        <v>0</v>
      </c>
      <c r="AE40" s="17">
        <f t="shared" si="8"/>
        <v>0</v>
      </c>
      <c r="AF40" s="17">
        <f t="shared" si="9"/>
        <v>0</v>
      </c>
      <c r="AG40" s="17">
        <f t="shared" si="10"/>
        <v>0</v>
      </c>
      <c r="AO40" s="55">
        <v>33</v>
      </c>
      <c r="AP40" s="57">
        <f t="shared" si="12"/>
        <v>0</v>
      </c>
      <c r="AQ40" s="57">
        <f t="shared" si="13"/>
        <v>0</v>
      </c>
      <c r="AR40" s="57">
        <f t="shared" ref="AR40:AR68" si="19">AQ40-AP40</f>
        <v>0</v>
      </c>
      <c r="AS40" s="57">
        <f t="shared" si="14"/>
        <v>7100</v>
      </c>
      <c r="AT40">
        <v>1</v>
      </c>
    </row>
    <row r="41" spans="1:46" ht="15.75" customHeight="1" thickBot="1" x14ac:dyDescent="0.3">
      <c r="A41" s="36">
        <v>33</v>
      </c>
      <c r="B41" s="19">
        <v>1350</v>
      </c>
      <c r="C41" s="19">
        <v>2000</v>
      </c>
      <c r="D41" s="20">
        <f t="shared" si="15"/>
        <v>650</v>
      </c>
      <c r="E41" s="506" t="s">
        <v>1124</v>
      </c>
      <c r="F41" s="132">
        <v>2</v>
      </c>
      <c r="G41" s="589"/>
      <c r="H41" s="513"/>
      <c r="I41" s="695"/>
      <c r="J41" s="515"/>
      <c r="K41" s="695"/>
      <c r="L41" s="514"/>
      <c r="M41" s="695"/>
      <c r="N41" s="514"/>
      <c r="O41" s="695"/>
      <c r="P41" s="514"/>
      <c r="Q41" s="695"/>
      <c r="R41" s="514">
        <v>1</v>
      </c>
      <c r="S41" s="695"/>
      <c r="T41" s="514"/>
      <c r="U41" s="969">
        <f t="shared" si="1"/>
        <v>1</v>
      </c>
      <c r="V41" s="1031"/>
      <c r="W41" s="518"/>
      <c r="X41" s="111">
        <f t="shared" ref="X41:X72" si="20">F41+G41+I41+K41+M41+O41+Q41+S41-H41-J41-L41-N41-P41-R41-T41-V41-W41</f>
        <v>1</v>
      </c>
      <c r="Y41" s="959">
        <f t="shared" si="18"/>
        <v>0</v>
      </c>
      <c r="Z41" s="1065">
        <f t="shared" si="16"/>
        <v>0</v>
      </c>
      <c r="AA41" s="17">
        <f t="shared" si="4"/>
        <v>0</v>
      </c>
      <c r="AB41" s="17">
        <f t="shared" si="5"/>
        <v>0</v>
      </c>
      <c r="AC41" s="17">
        <f t="shared" si="6"/>
        <v>0</v>
      </c>
      <c r="AD41" s="17">
        <f t="shared" si="7"/>
        <v>0</v>
      </c>
      <c r="AE41" s="17">
        <f t="shared" si="8"/>
        <v>0</v>
      </c>
      <c r="AF41" s="17">
        <f t="shared" si="9"/>
        <v>2000</v>
      </c>
      <c r="AG41" s="17">
        <f t="shared" si="10"/>
        <v>0</v>
      </c>
      <c r="AO41" s="55">
        <v>34</v>
      </c>
      <c r="AP41" s="57">
        <f t="shared" si="12"/>
        <v>1350</v>
      </c>
      <c r="AQ41" s="57">
        <f t="shared" ref="AQ41:AQ68" si="21">U41*C41</f>
        <v>2000</v>
      </c>
      <c r="AR41" s="57">
        <f t="shared" si="19"/>
        <v>650</v>
      </c>
      <c r="AS41" s="57">
        <f t="shared" ref="AS41:AS68" si="22">X41*B41</f>
        <v>1350</v>
      </c>
      <c r="AT41">
        <v>2</v>
      </c>
    </row>
    <row r="42" spans="1:46" ht="15.75" customHeight="1" thickBot="1" x14ac:dyDescent="0.3">
      <c r="A42" s="36">
        <v>34</v>
      </c>
      <c r="B42" s="19"/>
      <c r="C42" s="19"/>
      <c r="D42" s="20"/>
      <c r="E42" s="510"/>
      <c r="F42" s="132"/>
      <c r="G42" s="589"/>
      <c r="H42" s="513"/>
      <c r="I42" s="695"/>
      <c r="J42" s="515"/>
      <c r="K42" s="695"/>
      <c r="L42" s="514"/>
      <c r="M42" s="695"/>
      <c r="N42" s="514"/>
      <c r="O42" s="695"/>
      <c r="P42" s="514"/>
      <c r="Q42" s="695"/>
      <c r="R42" s="514"/>
      <c r="S42" s="695"/>
      <c r="T42" s="514"/>
      <c r="U42" s="969">
        <f t="shared" si="1"/>
        <v>0</v>
      </c>
      <c r="V42" s="1031"/>
      <c r="W42" s="518"/>
      <c r="X42" s="111">
        <f t="shared" si="20"/>
        <v>0</v>
      </c>
      <c r="Y42" s="959">
        <f t="shared" si="18"/>
        <v>0</v>
      </c>
      <c r="Z42" s="1065">
        <f t="shared" si="16"/>
        <v>0</v>
      </c>
      <c r="AA42" s="17">
        <f t="shared" si="4"/>
        <v>0</v>
      </c>
      <c r="AB42" s="17">
        <f t="shared" si="5"/>
        <v>0</v>
      </c>
      <c r="AC42" s="17">
        <f t="shared" si="6"/>
        <v>0</v>
      </c>
      <c r="AD42" s="17">
        <f t="shared" si="7"/>
        <v>0</v>
      </c>
      <c r="AE42" s="17">
        <f t="shared" si="8"/>
        <v>0</v>
      </c>
      <c r="AF42" s="17">
        <f t="shared" si="9"/>
        <v>0</v>
      </c>
      <c r="AG42" s="17">
        <f t="shared" si="10"/>
        <v>0</v>
      </c>
      <c r="AO42" s="55">
        <v>35</v>
      </c>
      <c r="AP42" s="57">
        <f t="shared" si="12"/>
        <v>0</v>
      </c>
      <c r="AQ42" s="57">
        <f t="shared" si="21"/>
        <v>0</v>
      </c>
      <c r="AR42" s="57">
        <f t="shared" si="19"/>
        <v>0</v>
      </c>
      <c r="AS42" s="57">
        <f t="shared" si="22"/>
        <v>0</v>
      </c>
    </row>
    <row r="43" spans="1:46" ht="15.75" customHeight="1" thickBot="1" x14ac:dyDescent="0.3">
      <c r="A43" s="36">
        <v>35</v>
      </c>
      <c r="B43" s="19"/>
      <c r="C43" s="19"/>
      <c r="D43" s="20"/>
      <c r="E43" s="618"/>
      <c r="F43" s="132"/>
      <c r="G43" s="589"/>
      <c r="H43" s="513"/>
      <c r="I43" s="695"/>
      <c r="J43" s="515"/>
      <c r="K43" s="695"/>
      <c r="L43" s="514"/>
      <c r="M43" s="695"/>
      <c r="N43" s="514"/>
      <c r="O43" s="695"/>
      <c r="P43" s="514"/>
      <c r="Q43" s="695"/>
      <c r="R43" s="514"/>
      <c r="S43" s="695"/>
      <c r="T43" s="514"/>
      <c r="U43" s="969">
        <f t="shared" si="1"/>
        <v>0</v>
      </c>
      <c r="V43" s="1031"/>
      <c r="W43" s="518"/>
      <c r="X43" s="111">
        <f t="shared" si="20"/>
        <v>0</v>
      </c>
      <c r="Y43" s="959">
        <f t="shared" si="18"/>
        <v>0</v>
      </c>
      <c r="Z43" s="1065">
        <f t="shared" si="16"/>
        <v>0</v>
      </c>
      <c r="AA43" s="17">
        <f t="shared" si="4"/>
        <v>0</v>
      </c>
      <c r="AB43" s="17">
        <f t="shared" si="5"/>
        <v>0</v>
      </c>
      <c r="AC43" s="17">
        <f t="shared" si="6"/>
        <v>0</v>
      </c>
      <c r="AD43" s="17">
        <f t="shared" si="7"/>
        <v>0</v>
      </c>
      <c r="AE43" s="17">
        <f t="shared" si="8"/>
        <v>0</v>
      </c>
      <c r="AF43" s="17">
        <f t="shared" si="9"/>
        <v>0</v>
      </c>
      <c r="AG43" s="17">
        <f t="shared" si="10"/>
        <v>0</v>
      </c>
      <c r="AO43" s="55">
        <v>36</v>
      </c>
      <c r="AP43" s="57">
        <f t="shared" si="12"/>
        <v>0</v>
      </c>
      <c r="AQ43" s="57">
        <f t="shared" si="21"/>
        <v>0</v>
      </c>
      <c r="AR43" s="57">
        <f t="shared" si="19"/>
        <v>0</v>
      </c>
      <c r="AS43" s="57">
        <f t="shared" si="22"/>
        <v>0</v>
      </c>
    </row>
    <row r="44" spans="1:46" ht="15.75" customHeight="1" thickBot="1" x14ac:dyDescent="0.3">
      <c r="A44" s="36">
        <v>36</v>
      </c>
      <c r="B44" s="19"/>
      <c r="C44" s="19"/>
      <c r="D44" s="20"/>
      <c r="E44" s="510"/>
      <c r="F44" s="132"/>
      <c r="G44" s="589"/>
      <c r="H44" s="513"/>
      <c r="I44" s="695"/>
      <c r="J44" s="515"/>
      <c r="K44" s="695"/>
      <c r="L44" s="514"/>
      <c r="M44" s="695"/>
      <c r="N44" s="514"/>
      <c r="O44" s="695"/>
      <c r="P44" s="514"/>
      <c r="Q44" s="695"/>
      <c r="R44" s="514"/>
      <c r="S44" s="695"/>
      <c r="T44" s="514"/>
      <c r="U44" s="969">
        <f t="shared" si="1"/>
        <v>0</v>
      </c>
      <c r="V44" s="1031"/>
      <c r="W44" s="518"/>
      <c r="X44" s="111">
        <f t="shared" si="20"/>
        <v>0</v>
      </c>
      <c r="Y44" s="959">
        <f t="shared" si="18"/>
        <v>0</v>
      </c>
      <c r="Z44" s="1065">
        <f t="shared" si="16"/>
        <v>0</v>
      </c>
      <c r="AA44" s="17">
        <f t="shared" si="4"/>
        <v>0</v>
      </c>
      <c r="AB44" s="17">
        <f t="shared" si="5"/>
        <v>0</v>
      </c>
      <c r="AC44" s="17">
        <f t="shared" si="6"/>
        <v>0</v>
      </c>
      <c r="AD44" s="17">
        <f t="shared" si="7"/>
        <v>0</v>
      </c>
      <c r="AE44" s="17">
        <f t="shared" si="8"/>
        <v>0</v>
      </c>
      <c r="AF44" s="17">
        <f t="shared" si="9"/>
        <v>0</v>
      </c>
      <c r="AG44" s="17">
        <f t="shared" si="10"/>
        <v>0</v>
      </c>
      <c r="AO44" s="55">
        <v>37</v>
      </c>
      <c r="AP44" s="57">
        <f t="shared" si="12"/>
        <v>0</v>
      </c>
      <c r="AQ44" s="57">
        <f t="shared" si="21"/>
        <v>0</v>
      </c>
      <c r="AR44" s="57">
        <f t="shared" si="19"/>
        <v>0</v>
      </c>
      <c r="AS44" s="57">
        <f t="shared" si="22"/>
        <v>0</v>
      </c>
    </row>
    <row r="45" spans="1:46" ht="15.75" customHeight="1" thickBot="1" x14ac:dyDescent="0.3">
      <c r="A45" s="36">
        <v>37</v>
      </c>
      <c r="B45" s="19"/>
      <c r="C45" s="19"/>
      <c r="D45" s="20"/>
      <c r="E45" s="510"/>
      <c r="F45" s="132"/>
      <c r="G45" s="589"/>
      <c r="H45" s="513"/>
      <c r="I45" s="695"/>
      <c r="J45" s="515"/>
      <c r="K45" s="695"/>
      <c r="L45" s="514"/>
      <c r="M45" s="695"/>
      <c r="N45" s="514"/>
      <c r="O45" s="695"/>
      <c r="P45" s="514"/>
      <c r="Q45" s="695"/>
      <c r="R45" s="514"/>
      <c r="S45" s="695"/>
      <c r="T45" s="514"/>
      <c r="U45" s="969">
        <f t="shared" si="1"/>
        <v>0</v>
      </c>
      <c r="V45" s="1031"/>
      <c r="W45" s="518"/>
      <c r="X45" s="111">
        <f t="shared" si="20"/>
        <v>0</v>
      </c>
      <c r="Y45" s="959">
        <f t="shared" si="18"/>
        <v>0</v>
      </c>
      <c r="Z45" s="1065">
        <f t="shared" si="16"/>
        <v>0</v>
      </c>
      <c r="AA45" s="17">
        <f t="shared" si="4"/>
        <v>0</v>
      </c>
      <c r="AB45" s="17">
        <f t="shared" si="5"/>
        <v>0</v>
      </c>
      <c r="AC45" s="17">
        <f t="shared" si="6"/>
        <v>0</v>
      </c>
      <c r="AD45" s="17">
        <f t="shared" si="7"/>
        <v>0</v>
      </c>
      <c r="AE45" s="17">
        <f t="shared" si="8"/>
        <v>0</v>
      </c>
      <c r="AF45" s="17">
        <f t="shared" si="9"/>
        <v>0</v>
      </c>
      <c r="AG45" s="17">
        <f t="shared" si="10"/>
        <v>0</v>
      </c>
      <c r="AO45" s="55">
        <v>38</v>
      </c>
      <c r="AP45" s="57">
        <f t="shared" si="12"/>
        <v>0</v>
      </c>
      <c r="AQ45" s="57">
        <f t="shared" si="21"/>
        <v>0</v>
      </c>
      <c r="AR45" s="57">
        <f t="shared" si="19"/>
        <v>0</v>
      </c>
      <c r="AS45" s="57">
        <f t="shared" si="22"/>
        <v>0</v>
      </c>
    </row>
    <row r="46" spans="1:46" ht="15.75" customHeight="1" thickBot="1" x14ac:dyDescent="0.3">
      <c r="A46" s="36">
        <v>38</v>
      </c>
      <c r="B46" s="19"/>
      <c r="C46" s="19"/>
      <c r="D46" s="20"/>
      <c r="E46" s="510"/>
      <c r="F46" s="132"/>
      <c r="G46" s="589"/>
      <c r="H46" s="513"/>
      <c r="I46" s="695"/>
      <c r="J46" s="515"/>
      <c r="K46" s="695"/>
      <c r="L46" s="514"/>
      <c r="M46" s="695"/>
      <c r="N46" s="514"/>
      <c r="O46" s="695"/>
      <c r="P46" s="514"/>
      <c r="Q46" s="695"/>
      <c r="R46" s="514"/>
      <c r="S46" s="695"/>
      <c r="T46" s="514"/>
      <c r="U46" s="969">
        <f t="shared" si="1"/>
        <v>0</v>
      </c>
      <c r="V46" s="1031"/>
      <c r="W46" s="518"/>
      <c r="X46" s="111">
        <f t="shared" si="20"/>
        <v>0</v>
      </c>
      <c r="Y46" s="959">
        <f t="shared" si="18"/>
        <v>0</v>
      </c>
      <c r="Z46" s="1065">
        <f t="shared" si="16"/>
        <v>0</v>
      </c>
      <c r="AA46" s="17">
        <f t="shared" si="4"/>
        <v>0</v>
      </c>
      <c r="AB46" s="17">
        <f t="shared" si="5"/>
        <v>0</v>
      </c>
      <c r="AC46" s="17">
        <f t="shared" si="6"/>
        <v>0</v>
      </c>
      <c r="AD46" s="17">
        <f t="shared" si="7"/>
        <v>0</v>
      </c>
      <c r="AE46" s="17">
        <f t="shared" si="8"/>
        <v>0</v>
      </c>
      <c r="AF46" s="17">
        <f t="shared" si="9"/>
        <v>0</v>
      </c>
      <c r="AG46" s="17">
        <f t="shared" si="10"/>
        <v>0</v>
      </c>
      <c r="AO46" s="55">
        <v>39</v>
      </c>
      <c r="AP46" s="57">
        <f t="shared" si="12"/>
        <v>0</v>
      </c>
      <c r="AQ46" s="57">
        <f t="shared" si="21"/>
        <v>0</v>
      </c>
      <c r="AR46" s="57">
        <f t="shared" si="19"/>
        <v>0</v>
      </c>
      <c r="AS46" s="57">
        <f t="shared" si="22"/>
        <v>0</v>
      </c>
    </row>
    <row r="47" spans="1:46" ht="15.75" customHeight="1" thickBot="1" x14ac:dyDescent="0.3">
      <c r="A47" s="36">
        <v>39</v>
      </c>
      <c r="B47" s="19"/>
      <c r="C47" s="19"/>
      <c r="D47" s="20"/>
      <c r="E47" s="510"/>
      <c r="F47" s="132"/>
      <c r="G47" s="589"/>
      <c r="H47" s="513"/>
      <c r="I47" s="695"/>
      <c r="J47" s="515"/>
      <c r="K47" s="695"/>
      <c r="L47" s="514"/>
      <c r="M47" s="695"/>
      <c r="N47" s="514"/>
      <c r="O47" s="695"/>
      <c r="P47" s="514"/>
      <c r="Q47" s="695"/>
      <c r="R47" s="514"/>
      <c r="S47" s="695"/>
      <c r="T47" s="514"/>
      <c r="U47" s="969">
        <f t="shared" si="1"/>
        <v>0</v>
      </c>
      <c r="V47" s="1031"/>
      <c r="W47" s="518"/>
      <c r="X47" s="111">
        <f t="shared" si="20"/>
        <v>0</v>
      </c>
      <c r="Y47" s="959">
        <f t="shared" si="18"/>
        <v>0</v>
      </c>
      <c r="Z47" s="1065">
        <f t="shared" si="16"/>
        <v>0</v>
      </c>
      <c r="AA47" s="17">
        <f t="shared" si="4"/>
        <v>0</v>
      </c>
      <c r="AB47" s="17">
        <f t="shared" si="5"/>
        <v>0</v>
      </c>
      <c r="AC47" s="17">
        <f t="shared" si="6"/>
        <v>0</v>
      </c>
      <c r="AD47" s="17">
        <f t="shared" si="7"/>
        <v>0</v>
      </c>
      <c r="AE47" s="17">
        <f t="shared" si="8"/>
        <v>0</v>
      </c>
      <c r="AF47" s="17">
        <f t="shared" si="9"/>
        <v>0</v>
      </c>
      <c r="AG47" s="17">
        <f t="shared" si="10"/>
        <v>0</v>
      </c>
      <c r="AO47" s="55">
        <v>40</v>
      </c>
      <c r="AP47" s="57">
        <f t="shared" si="12"/>
        <v>0</v>
      </c>
      <c r="AQ47" s="57">
        <f t="shared" si="21"/>
        <v>0</v>
      </c>
      <c r="AR47" s="57">
        <f t="shared" si="19"/>
        <v>0</v>
      </c>
      <c r="AS47" s="57">
        <f t="shared" si="22"/>
        <v>0</v>
      </c>
    </row>
    <row r="48" spans="1:46" ht="15.75" customHeight="1" thickBot="1" x14ac:dyDescent="0.3">
      <c r="A48" s="36">
        <v>40</v>
      </c>
      <c r="B48" s="19"/>
      <c r="C48" s="19"/>
      <c r="D48" s="20"/>
      <c r="E48" s="510"/>
      <c r="F48" s="132"/>
      <c r="G48" s="589"/>
      <c r="H48" s="513"/>
      <c r="I48" s="695"/>
      <c r="J48" s="515"/>
      <c r="K48" s="695"/>
      <c r="L48" s="514"/>
      <c r="M48" s="695"/>
      <c r="N48" s="514"/>
      <c r="O48" s="695"/>
      <c r="P48" s="514"/>
      <c r="Q48" s="695"/>
      <c r="R48" s="514"/>
      <c r="S48" s="695"/>
      <c r="T48" s="514"/>
      <c r="U48" s="969">
        <f t="shared" si="1"/>
        <v>0</v>
      </c>
      <c r="V48" s="1031"/>
      <c r="W48" s="518"/>
      <c r="X48" s="111">
        <f t="shared" si="20"/>
        <v>0</v>
      </c>
      <c r="Y48" s="959">
        <f t="shared" si="18"/>
        <v>0</v>
      </c>
      <c r="Z48" s="1065">
        <f t="shared" si="16"/>
        <v>0</v>
      </c>
      <c r="AA48" s="17">
        <f t="shared" si="4"/>
        <v>0</v>
      </c>
      <c r="AB48" s="17">
        <f t="shared" si="5"/>
        <v>0</v>
      </c>
      <c r="AC48" s="17">
        <f t="shared" si="6"/>
        <v>0</v>
      </c>
      <c r="AD48" s="17">
        <f t="shared" si="7"/>
        <v>0</v>
      </c>
      <c r="AE48" s="17">
        <f t="shared" si="8"/>
        <v>0</v>
      </c>
      <c r="AF48" s="17">
        <f t="shared" si="9"/>
        <v>0</v>
      </c>
      <c r="AG48" s="17">
        <f t="shared" si="10"/>
        <v>0</v>
      </c>
      <c r="AO48" s="55">
        <v>41</v>
      </c>
      <c r="AP48" s="57">
        <f t="shared" si="12"/>
        <v>0</v>
      </c>
      <c r="AQ48" s="57">
        <f t="shared" si="21"/>
        <v>0</v>
      </c>
      <c r="AR48" s="57">
        <f t="shared" si="19"/>
        <v>0</v>
      </c>
      <c r="AS48" s="57">
        <f t="shared" si="22"/>
        <v>0</v>
      </c>
    </row>
    <row r="49" spans="1:45" ht="15.75" customHeight="1" thickBot="1" x14ac:dyDescent="0.3">
      <c r="A49" s="36">
        <v>41</v>
      </c>
      <c r="B49" s="19"/>
      <c r="C49" s="19"/>
      <c r="D49" s="20"/>
      <c r="E49" s="506"/>
      <c r="F49" s="132"/>
      <c r="G49" s="589"/>
      <c r="H49" s="513"/>
      <c r="I49" s="695"/>
      <c r="J49" s="515"/>
      <c r="K49" s="695"/>
      <c r="L49" s="514"/>
      <c r="M49" s="695"/>
      <c r="N49" s="514"/>
      <c r="O49" s="695"/>
      <c r="P49" s="514"/>
      <c r="Q49" s="695"/>
      <c r="R49" s="514"/>
      <c r="S49" s="695"/>
      <c r="T49" s="514"/>
      <c r="U49" s="969">
        <f t="shared" si="1"/>
        <v>0</v>
      </c>
      <c r="V49" s="1031"/>
      <c r="W49" s="518"/>
      <c r="X49" s="111">
        <f t="shared" si="20"/>
        <v>0</v>
      </c>
      <c r="Y49" s="959">
        <f t="shared" si="18"/>
        <v>0</v>
      </c>
      <c r="Z49" s="1065">
        <f t="shared" si="16"/>
        <v>0</v>
      </c>
      <c r="AA49" s="17">
        <f t="shared" si="4"/>
        <v>0</v>
      </c>
      <c r="AB49" s="17">
        <f t="shared" si="5"/>
        <v>0</v>
      </c>
      <c r="AC49" s="17">
        <f t="shared" si="6"/>
        <v>0</v>
      </c>
      <c r="AD49" s="17">
        <f t="shared" si="7"/>
        <v>0</v>
      </c>
      <c r="AE49" s="17">
        <f t="shared" si="8"/>
        <v>0</v>
      </c>
      <c r="AF49" s="17">
        <f t="shared" si="9"/>
        <v>0</v>
      </c>
      <c r="AG49" s="17">
        <f t="shared" si="10"/>
        <v>0</v>
      </c>
      <c r="AO49" s="55">
        <v>42</v>
      </c>
      <c r="AP49" s="57">
        <f t="shared" si="12"/>
        <v>0</v>
      </c>
      <c r="AQ49" s="57">
        <f t="shared" si="21"/>
        <v>0</v>
      </c>
      <c r="AR49" s="57">
        <f t="shared" si="19"/>
        <v>0</v>
      </c>
      <c r="AS49" s="57">
        <f t="shared" si="22"/>
        <v>0</v>
      </c>
    </row>
    <row r="50" spans="1:45" ht="15.75" customHeight="1" thickBot="1" x14ac:dyDescent="0.3">
      <c r="A50" s="36">
        <v>42</v>
      </c>
      <c r="B50" s="575"/>
      <c r="C50" s="575"/>
      <c r="D50" s="20"/>
      <c r="E50" s="510"/>
      <c r="F50" s="941"/>
      <c r="G50" s="589"/>
      <c r="H50" s="513"/>
      <c r="I50" s="695"/>
      <c r="J50" s="515"/>
      <c r="K50" s="695"/>
      <c r="L50" s="514"/>
      <c r="M50" s="695"/>
      <c r="N50" s="514"/>
      <c r="O50" s="695"/>
      <c r="P50" s="514"/>
      <c r="Q50" s="695"/>
      <c r="R50" s="514"/>
      <c r="S50" s="695"/>
      <c r="T50" s="514"/>
      <c r="U50" s="969">
        <f t="shared" si="1"/>
        <v>0</v>
      </c>
      <c r="V50" s="1031"/>
      <c r="W50" s="518"/>
      <c r="X50" s="111">
        <f t="shared" si="20"/>
        <v>0</v>
      </c>
      <c r="Y50" s="959">
        <f t="shared" si="18"/>
        <v>0</v>
      </c>
      <c r="Z50" s="1065">
        <f t="shared" si="16"/>
        <v>0</v>
      </c>
      <c r="AA50" s="17">
        <f t="shared" si="4"/>
        <v>0</v>
      </c>
      <c r="AB50" s="17">
        <f t="shared" si="5"/>
        <v>0</v>
      </c>
      <c r="AC50" s="17">
        <f t="shared" si="6"/>
        <v>0</v>
      </c>
      <c r="AD50" s="17">
        <f t="shared" si="7"/>
        <v>0</v>
      </c>
      <c r="AE50" s="17">
        <f t="shared" si="8"/>
        <v>0</v>
      </c>
      <c r="AF50" s="17">
        <f t="shared" si="9"/>
        <v>0</v>
      </c>
      <c r="AG50" s="17">
        <f t="shared" si="10"/>
        <v>0</v>
      </c>
      <c r="AO50" s="55">
        <v>43</v>
      </c>
      <c r="AP50" s="57">
        <f t="shared" si="12"/>
        <v>0</v>
      </c>
      <c r="AQ50" s="57">
        <f t="shared" si="21"/>
        <v>0</v>
      </c>
      <c r="AR50" s="57">
        <f t="shared" si="19"/>
        <v>0</v>
      </c>
      <c r="AS50" s="57">
        <f t="shared" si="22"/>
        <v>0</v>
      </c>
    </row>
    <row r="51" spans="1:45" ht="15.75" customHeight="1" thickBot="1" x14ac:dyDescent="0.3">
      <c r="A51" s="36">
        <v>43</v>
      </c>
      <c r="B51" s="575"/>
      <c r="C51" s="575"/>
      <c r="D51" s="20"/>
      <c r="E51" s="510"/>
      <c r="F51" s="941"/>
      <c r="G51" s="589"/>
      <c r="H51" s="513"/>
      <c r="I51" s="695"/>
      <c r="J51" s="515"/>
      <c r="K51" s="695"/>
      <c r="L51" s="514"/>
      <c r="M51" s="695"/>
      <c r="N51" s="514"/>
      <c r="O51" s="695"/>
      <c r="P51" s="514"/>
      <c r="Q51" s="695"/>
      <c r="R51" s="514"/>
      <c r="S51" s="695"/>
      <c r="T51" s="514"/>
      <c r="U51" s="969">
        <f t="shared" si="1"/>
        <v>0</v>
      </c>
      <c r="V51" s="1031"/>
      <c r="W51" s="518"/>
      <c r="X51" s="111">
        <f t="shared" si="20"/>
        <v>0</v>
      </c>
      <c r="Y51" s="959">
        <f t="shared" si="18"/>
        <v>0</v>
      </c>
      <c r="Z51" s="1065">
        <f t="shared" si="16"/>
        <v>0</v>
      </c>
      <c r="AA51" s="17">
        <f t="shared" si="4"/>
        <v>0</v>
      </c>
      <c r="AB51" s="17">
        <f t="shared" si="5"/>
        <v>0</v>
      </c>
      <c r="AC51" s="17">
        <f t="shared" si="6"/>
        <v>0</v>
      </c>
      <c r="AD51" s="17">
        <f t="shared" si="7"/>
        <v>0</v>
      </c>
      <c r="AE51" s="17">
        <f t="shared" si="8"/>
        <v>0</v>
      </c>
      <c r="AF51" s="17">
        <f t="shared" si="9"/>
        <v>0</v>
      </c>
      <c r="AG51" s="17">
        <f t="shared" si="10"/>
        <v>0</v>
      </c>
      <c r="AO51" s="55">
        <v>44</v>
      </c>
      <c r="AP51" s="57">
        <f t="shared" si="12"/>
        <v>0</v>
      </c>
      <c r="AQ51" s="57">
        <f t="shared" si="21"/>
        <v>0</v>
      </c>
      <c r="AR51" s="57">
        <f t="shared" si="19"/>
        <v>0</v>
      </c>
      <c r="AS51" s="57">
        <f t="shared" si="22"/>
        <v>0</v>
      </c>
    </row>
    <row r="52" spans="1:45" ht="15.75" customHeight="1" x14ac:dyDescent="0.25">
      <c r="A52" s="36">
        <v>44</v>
      </c>
      <c r="B52" s="575"/>
      <c r="C52" s="575"/>
      <c r="D52" s="20"/>
      <c r="E52" s="510"/>
      <c r="F52" s="511"/>
      <c r="G52" s="589"/>
      <c r="H52" s="513"/>
      <c r="I52" s="695"/>
      <c r="J52" s="515"/>
      <c r="K52" s="695"/>
      <c r="L52" s="514"/>
      <c r="M52" s="695"/>
      <c r="N52" s="514"/>
      <c r="O52" s="695"/>
      <c r="P52" s="514"/>
      <c r="Q52" s="695"/>
      <c r="R52" s="514"/>
      <c r="S52" s="695"/>
      <c r="T52" s="514"/>
      <c r="U52" s="969">
        <f t="shared" si="1"/>
        <v>0</v>
      </c>
      <c r="V52" s="1031"/>
      <c r="W52" s="518"/>
      <c r="X52" s="111">
        <f t="shared" si="20"/>
        <v>0</v>
      </c>
      <c r="Y52" s="959">
        <f t="shared" si="18"/>
        <v>0</v>
      </c>
      <c r="Z52" s="1065">
        <f t="shared" si="16"/>
        <v>0</v>
      </c>
      <c r="AA52" s="17">
        <f t="shared" si="4"/>
        <v>0</v>
      </c>
      <c r="AB52" s="17">
        <f t="shared" si="5"/>
        <v>0</v>
      </c>
      <c r="AC52" s="17">
        <f t="shared" si="6"/>
        <v>0</v>
      </c>
      <c r="AD52" s="17">
        <f t="shared" si="7"/>
        <v>0</v>
      </c>
      <c r="AE52" s="17">
        <f t="shared" si="8"/>
        <v>0</v>
      </c>
      <c r="AF52" s="17">
        <f t="shared" si="9"/>
        <v>0</v>
      </c>
      <c r="AG52" s="17">
        <f t="shared" si="10"/>
        <v>0</v>
      </c>
      <c r="AO52" s="55">
        <v>45</v>
      </c>
      <c r="AP52" s="57">
        <f t="shared" si="12"/>
        <v>0</v>
      </c>
      <c r="AQ52" s="57">
        <f t="shared" si="21"/>
        <v>0</v>
      </c>
      <c r="AR52" s="57">
        <f t="shared" si="19"/>
        <v>0</v>
      </c>
      <c r="AS52" s="57">
        <f t="shared" si="22"/>
        <v>0</v>
      </c>
    </row>
    <row r="53" spans="1:45" ht="15.75" customHeight="1" x14ac:dyDescent="0.25">
      <c r="A53" s="36">
        <v>45</v>
      </c>
      <c r="B53" s="19"/>
      <c r="C53" s="19"/>
      <c r="D53" s="20"/>
      <c r="E53" s="506"/>
      <c r="F53" s="63"/>
      <c r="G53" s="589"/>
      <c r="H53" s="513"/>
      <c r="I53" s="695"/>
      <c r="J53" s="515"/>
      <c r="K53" s="695"/>
      <c r="L53" s="514"/>
      <c r="M53" s="695"/>
      <c r="N53" s="514"/>
      <c r="O53" s="695"/>
      <c r="P53" s="514"/>
      <c r="Q53" s="695"/>
      <c r="R53" s="514"/>
      <c r="S53" s="695"/>
      <c r="T53" s="514"/>
      <c r="U53" s="969">
        <f t="shared" si="1"/>
        <v>0</v>
      </c>
      <c r="V53" s="1031"/>
      <c r="W53" s="518"/>
      <c r="X53" s="111">
        <f t="shared" si="20"/>
        <v>0</v>
      </c>
      <c r="Y53" s="959">
        <f t="shared" si="18"/>
        <v>0</v>
      </c>
      <c r="Z53" s="1065">
        <f t="shared" si="16"/>
        <v>0</v>
      </c>
      <c r="AA53" s="17">
        <f t="shared" si="4"/>
        <v>0</v>
      </c>
      <c r="AB53" s="17">
        <f t="shared" si="5"/>
        <v>0</v>
      </c>
      <c r="AC53" s="17">
        <f t="shared" si="6"/>
        <v>0</v>
      </c>
      <c r="AD53" s="17">
        <f t="shared" si="7"/>
        <v>0</v>
      </c>
      <c r="AE53" s="17">
        <f t="shared" si="8"/>
        <v>0</v>
      </c>
      <c r="AF53" s="17">
        <f t="shared" si="9"/>
        <v>0</v>
      </c>
      <c r="AG53" s="17">
        <f t="shared" si="10"/>
        <v>0</v>
      </c>
      <c r="AO53" s="55">
        <v>46</v>
      </c>
      <c r="AP53" s="57">
        <f t="shared" si="12"/>
        <v>0</v>
      </c>
      <c r="AQ53" s="57">
        <f t="shared" si="21"/>
        <v>0</v>
      </c>
      <c r="AR53" s="57">
        <f t="shared" si="19"/>
        <v>0</v>
      </c>
      <c r="AS53" s="57">
        <f t="shared" si="22"/>
        <v>0</v>
      </c>
    </row>
    <row r="54" spans="1:45" ht="15.75" customHeight="1" x14ac:dyDescent="0.25">
      <c r="A54" s="36">
        <v>46</v>
      </c>
      <c r="B54" s="575"/>
      <c r="C54" s="575"/>
      <c r="D54" s="509"/>
      <c r="E54" s="510"/>
      <c r="F54" s="511"/>
      <c r="G54" s="589"/>
      <c r="H54" s="513"/>
      <c r="I54" s="695"/>
      <c r="J54" s="515"/>
      <c r="K54" s="695"/>
      <c r="L54" s="514"/>
      <c r="M54" s="695"/>
      <c r="N54" s="514"/>
      <c r="O54" s="695"/>
      <c r="P54" s="514"/>
      <c r="Q54" s="695"/>
      <c r="R54" s="514"/>
      <c r="S54" s="695"/>
      <c r="T54" s="514"/>
      <c r="U54" s="969">
        <f t="shared" si="1"/>
        <v>0</v>
      </c>
      <c r="V54" s="1031"/>
      <c r="W54" s="518"/>
      <c r="X54" s="111">
        <f t="shared" si="20"/>
        <v>0</v>
      </c>
      <c r="Y54" s="959">
        <f t="shared" si="18"/>
        <v>0</v>
      </c>
      <c r="Z54" s="1065">
        <f t="shared" si="16"/>
        <v>0</v>
      </c>
      <c r="AA54" s="17">
        <f t="shared" si="4"/>
        <v>0</v>
      </c>
      <c r="AB54" s="17">
        <f t="shared" si="5"/>
        <v>0</v>
      </c>
      <c r="AC54" s="17">
        <f t="shared" si="6"/>
        <v>0</v>
      </c>
      <c r="AD54" s="17">
        <f t="shared" si="7"/>
        <v>0</v>
      </c>
      <c r="AE54" s="17">
        <f t="shared" si="8"/>
        <v>0</v>
      </c>
      <c r="AF54" s="17">
        <f t="shared" si="9"/>
        <v>0</v>
      </c>
      <c r="AG54" s="17">
        <f t="shared" si="10"/>
        <v>0</v>
      </c>
      <c r="AO54" s="55">
        <v>47</v>
      </c>
      <c r="AP54" s="57">
        <f t="shared" si="12"/>
        <v>0</v>
      </c>
      <c r="AQ54" s="57">
        <f t="shared" si="21"/>
        <v>0</v>
      </c>
      <c r="AR54" s="57">
        <f t="shared" si="19"/>
        <v>0</v>
      </c>
      <c r="AS54" s="57">
        <f t="shared" si="22"/>
        <v>0</v>
      </c>
    </row>
    <row r="55" spans="1:45" ht="15.75" customHeight="1" x14ac:dyDescent="0.25">
      <c r="A55" s="36">
        <v>47</v>
      </c>
      <c r="B55" s="575"/>
      <c r="C55" s="575"/>
      <c r="D55" s="509"/>
      <c r="E55" s="510"/>
      <c r="F55" s="511"/>
      <c r="G55" s="589"/>
      <c r="H55" s="513"/>
      <c r="I55" s="695"/>
      <c r="J55" s="515"/>
      <c r="K55" s="695"/>
      <c r="L55" s="514"/>
      <c r="M55" s="695"/>
      <c r="N55" s="514"/>
      <c r="O55" s="695"/>
      <c r="P55" s="514"/>
      <c r="Q55" s="695"/>
      <c r="R55" s="514"/>
      <c r="S55" s="695"/>
      <c r="T55" s="514"/>
      <c r="U55" s="969">
        <f t="shared" si="1"/>
        <v>0</v>
      </c>
      <c r="V55" s="1031"/>
      <c r="W55" s="518"/>
      <c r="X55" s="111">
        <f t="shared" si="20"/>
        <v>0</v>
      </c>
      <c r="Y55" s="959">
        <f t="shared" si="18"/>
        <v>0</v>
      </c>
      <c r="Z55" s="1065">
        <f t="shared" si="16"/>
        <v>0</v>
      </c>
      <c r="AA55" s="17">
        <f t="shared" si="4"/>
        <v>0</v>
      </c>
      <c r="AB55" s="17">
        <f t="shared" si="5"/>
        <v>0</v>
      </c>
      <c r="AC55" s="17">
        <f t="shared" si="6"/>
        <v>0</v>
      </c>
      <c r="AD55" s="17">
        <f t="shared" si="7"/>
        <v>0</v>
      </c>
      <c r="AE55" s="17">
        <f t="shared" si="8"/>
        <v>0</v>
      </c>
      <c r="AF55" s="17">
        <f t="shared" si="9"/>
        <v>0</v>
      </c>
      <c r="AG55" s="17">
        <f t="shared" si="10"/>
        <v>0</v>
      </c>
      <c r="AO55" s="55">
        <v>48</v>
      </c>
      <c r="AP55" s="57">
        <f t="shared" si="12"/>
        <v>0</v>
      </c>
      <c r="AQ55" s="57">
        <f t="shared" si="21"/>
        <v>0</v>
      </c>
      <c r="AR55" s="57">
        <f t="shared" si="19"/>
        <v>0</v>
      </c>
      <c r="AS55" s="57">
        <f t="shared" si="22"/>
        <v>0</v>
      </c>
    </row>
    <row r="56" spans="1:45" ht="15.75" customHeight="1" x14ac:dyDescent="0.25">
      <c r="A56" s="36">
        <v>48</v>
      </c>
      <c r="B56" s="575"/>
      <c r="C56" s="575"/>
      <c r="D56" s="509"/>
      <c r="E56" s="510"/>
      <c r="F56" s="511"/>
      <c r="G56" s="589"/>
      <c r="H56" s="513"/>
      <c r="I56" s="695"/>
      <c r="J56" s="515"/>
      <c r="K56" s="695"/>
      <c r="L56" s="514"/>
      <c r="M56" s="695"/>
      <c r="N56" s="514"/>
      <c r="O56" s="695"/>
      <c r="P56" s="514"/>
      <c r="Q56" s="695"/>
      <c r="R56" s="514"/>
      <c r="S56" s="695"/>
      <c r="T56" s="514"/>
      <c r="U56" s="969">
        <f t="shared" si="1"/>
        <v>0</v>
      </c>
      <c r="V56" s="1031"/>
      <c r="W56" s="518"/>
      <c r="X56" s="111">
        <f t="shared" si="20"/>
        <v>0</v>
      </c>
      <c r="Y56" s="959">
        <f t="shared" si="18"/>
        <v>0</v>
      </c>
      <c r="Z56" s="1065">
        <f t="shared" si="16"/>
        <v>0</v>
      </c>
      <c r="AA56" s="17">
        <f t="shared" si="4"/>
        <v>0</v>
      </c>
      <c r="AB56" s="17">
        <f t="shared" si="5"/>
        <v>0</v>
      </c>
      <c r="AC56" s="17">
        <f t="shared" si="6"/>
        <v>0</v>
      </c>
      <c r="AD56" s="17">
        <f t="shared" si="7"/>
        <v>0</v>
      </c>
      <c r="AE56" s="17">
        <f t="shared" si="8"/>
        <v>0</v>
      </c>
      <c r="AF56" s="17">
        <f t="shared" si="9"/>
        <v>0</v>
      </c>
      <c r="AG56" s="17">
        <f t="shared" si="10"/>
        <v>0</v>
      </c>
      <c r="AO56" s="55">
        <v>49</v>
      </c>
      <c r="AP56" s="57">
        <f t="shared" si="12"/>
        <v>0</v>
      </c>
      <c r="AQ56" s="57">
        <f t="shared" si="21"/>
        <v>0</v>
      </c>
      <c r="AR56" s="57">
        <f t="shared" si="19"/>
        <v>0</v>
      </c>
      <c r="AS56" s="57">
        <f t="shared" si="22"/>
        <v>0</v>
      </c>
    </row>
    <row r="57" spans="1:45" ht="15.75" customHeight="1" x14ac:dyDescent="0.25">
      <c r="A57" s="36">
        <v>49</v>
      </c>
      <c r="B57" s="575"/>
      <c r="C57" s="575"/>
      <c r="D57" s="509"/>
      <c r="E57" s="510"/>
      <c r="F57" s="511"/>
      <c r="G57" s="589"/>
      <c r="H57" s="513"/>
      <c r="I57" s="695"/>
      <c r="J57" s="515"/>
      <c r="K57" s="695"/>
      <c r="L57" s="514"/>
      <c r="M57" s="695"/>
      <c r="N57" s="514"/>
      <c r="O57" s="695"/>
      <c r="P57" s="514"/>
      <c r="Q57" s="695"/>
      <c r="R57" s="514"/>
      <c r="S57" s="695"/>
      <c r="T57" s="514"/>
      <c r="U57" s="969">
        <f t="shared" si="1"/>
        <v>0</v>
      </c>
      <c r="V57" s="1031"/>
      <c r="W57" s="518"/>
      <c r="X57" s="111">
        <f t="shared" si="20"/>
        <v>0</v>
      </c>
      <c r="Y57" s="959">
        <f t="shared" si="18"/>
        <v>0</v>
      </c>
      <c r="Z57" s="1065">
        <f t="shared" si="16"/>
        <v>0</v>
      </c>
      <c r="AA57" s="17">
        <f t="shared" si="4"/>
        <v>0</v>
      </c>
      <c r="AB57" s="17">
        <f t="shared" si="5"/>
        <v>0</v>
      </c>
      <c r="AC57" s="17">
        <f t="shared" si="6"/>
        <v>0</v>
      </c>
      <c r="AD57" s="17">
        <f t="shared" si="7"/>
        <v>0</v>
      </c>
      <c r="AE57" s="17">
        <f t="shared" si="8"/>
        <v>0</v>
      </c>
      <c r="AF57" s="17">
        <f t="shared" si="9"/>
        <v>0</v>
      </c>
      <c r="AG57" s="17">
        <f t="shared" si="10"/>
        <v>0</v>
      </c>
      <c r="AO57" s="55">
        <v>50</v>
      </c>
      <c r="AP57" s="57">
        <f t="shared" si="12"/>
        <v>0</v>
      </c>
      <c r="AQ57" s="57">
        <f t="shared" si="21"/>
        <v>0</v>
      </c>
      <c r="AR57" s="57">
        <f t="shared" si="19"/>
        <v>0</v>
      </c>
      <c r="AS57" s="57">
        <f t="shared" si="22"/>
        <v>0</v>
      </c>
    </row>
    <row r="58" spans="1:45" s="2" customFormat="1" ht="15.75" customHeight="1" x14ac:dyDescent="0.25">
      <c r="A58" s="36">
        <v>50</v>
      </c>
      <c r="B58" s="575"/>
      <c r="C58" s="575"/>
      <c r="D58" s="509"/>
      <c r="E58" s="510"/>
      <c r="F58" s="511"/>
      <c r="G58" s="589"/>
      <c r="H58" s="513"/>
      <c r="I58" s="695"/>
      <c r="J58" s="515"/>
      <c r="K58" s="695"/>
      <c r="L58" s="514"/>
      <c r="M58" s="695"/>
      <c r="N58" s="514"/>
      <c r="O58" s="695"/>
      <c r="P58" s="514"/>
      <c r="Q58" s="695"/>
      <c r="R58" s="514"/>
      <c r="S58" s="695"/>
      <c r="T58" s="514"/>
      <c r="U58" s="969">
        <f t="shared" si="1"/>
        <v>0</v>
      </c>
      <c r="V58" s="1031"/>
      <c r="W58" s="518"/>
      <c r="X58" s="111">
        <f t="shared" si="20"/>
        <v>0</v>
      </c>
      <c r="Y58" s="959">
        <f t="shared" si="18"/>
        <v>0</v>
      </c>
      <c r="Z58" s="1065">
        <f t="shared" si="16"/>
        <v>0</v>
      </c>
      <c r="AA58" s="17">
        <f t="shared" si="4"/>
        <v>0</v>
      </c>
      <c r="AB58" s="17">
        <f t="shared" si="5"/>
        <v>0</v>
      </c>
      <c r="AC58" s="17">
        <f t="shared" si="6"/>
        <v>0</v>
      </c>
      <c r="AD58" s="17">
        <f t="shared" si="7"/>
        <v>0</v>
      </c>
      <c r="AE58" s="17">
        <f t="shared" si="8"/>
        <v>0</v>
      </c>
      <c r="AF58" s="17">
        <f t="shared" si="9"/>
        <v>0</v>
      </c>
      <c r="AG58" s="17">
        <f t="shared" si="10"/>
        <v>0</v>
      </c>
      <c r="AO58" s="55">
        <v>51</v>
      </c>
      <c r="AP58" s="57">
        <f t="shared" si="12"/>
        <v>0</v>
      </c>
      <c r="AQ58" s="57">
        <f t="shared" si="21"/>
        <v>0</v>
      </c>
      <c r="AR58" s="57">
        <f t="shared" si="19"/>
        <v>0</v>
      </c>
      <c r="AS58" s="57">
        <f t="shared" si="22"/>
        <v>0</v>
      </c>
    </row>
    <row r="59" spans="1:45" ht="15.75" customHeight="1" x14ac:dyDescent="0.25">
      <c r="A59" s="36">
        <v>51</v>
      </c>
      <c r="B59" s="575"/>
      <c r="C59" s="575"/>
      <c r="D59" s="509"/>
      <c r="E59" s="510"/>
      <c r="F59" s="511"/>
      <c r="G59" s="589"/>
      <c r="H59" s="513"/>
      <c r="I59" s="695"/>
      <c r="J59" s="515"/>
      <c r="K59" s="695"/>
      <c r="L59" s="514"/>
      <c r="M59" s="695"/>
      <c r="N59" s="514"/>
      <c r="O59" s="695"/>
      <c r="P59" s="514"/>
      <c r="Q59" s="695"/>
      <c r="R59" s="514"/>
      <c r="S59" s="695"/>
      <c r="T59" s="514"/>
      <c r="U59" s="969">
        <f t="shared" si="1"/>
        <v>0</v>
      </c>
      <c r="V59" s="1031"/>
      <c r="W59" s="518"/>
      <c r="X59" s="111">
        <f t="shared" si="20"/>
        <v>0</v>
      </c>
      <c r="Y59" s="959">
        <f t="shared" si="18"/>
        <v>0</v>
      </c>
      <c r="Z59" s="1065">
        <f t="shared" si="16"/>
        <v>0</v>
      </c>
      <c r="AA59" s="17">
        <f t="shared" si="4"/>
        <v>0</v>
      </c>
      <c r="AB59" s="17">
        <f t="shared" si="5"/>
        <v>0</v>
      </c>
      <c r="AC59" s="17">
        <f t="shared" si="6"/>
        <v>0</v>
      </c>
      <c r="AD59" s="17">
        <f t="shared" si="7"/>
        <v>0</v>
      </c>
      <c r="AE59" s="17">
        <f t="shared" si="8"/>
        <v>0</v>
      </c>
      <c r="AF59" s="17">
        <f t="shared" si="9"/>
        <v>0</v>
      </c>
      <c r="AG59" s="17">
        <f t="shared" si="10"/>
        <v>0</v>
      </c>
      <c r="AO59" s="55">
        <v>52</v>
      </c>
      <c r="AP59" s="57">
        <f t="shared" si="12"/>
        <v>0</v>
      </c>
      <c r="AQ59" s="623">
        <f t="shared" si="21"/>
        <v>0</v>
      </c>
      <c r="AR59" s="623">
        <f t="shared" si="19"/>
        <v>0</v>
      </c>
      <c r="AS59" s="623">
        <f t="shared" si="22"/>
        <v>0</v>
      </c>
    </row>
    <row r="60" spans="1:45" ht="15.75" customHeight="1" x14ac:dyDescent="0.25">
      <c r="A60" s="36">
        <v>52</v>
      </c>
      <c r="B60" s="575"/>
      <c r="C60" s="575"/>
      <c r="D60" s="20"/>
      <c r="E60" s="510"/>
      <c r="F60" s="511"/>
      <c r="G60" s="589"/>
      <c r="H60" s="513"/>
      <c r="I60" s="695"/>
      <c r="J60" s="515"/>
      <c r="K60" s="695"/>
      <c r="L60" s="514"/>
      <c r="M60" s="695"/>
      <c r="N60" s="514"/>
      <c r="O60" s="695"/>
      <c r="P60" s="514"/>
      <c r="Q60" s="695"/>
      <c r="R60" s="514"/>
      <c r="S60" s="695"/>
      <c r="T60" s="514"/>
      <c r="U60" s="969">
        <f t="shared" si="1"/>
        <v>0</v>
      </c>
      <c r="V60" s="1031"/>
      <c r="W60" s="518"/>
      <c r="X60" s="111">
        <f t="shared" si="20"/>
        <v>0</v>
      </c>
      <c r="Y60" s="959">
        <f t="shared" si="18"/>
        <v>0</v>
      </c>
      <c r="Z60" s="1065">
        <f t="shared" si="16"/>
        <v>0</v>
      </c>
      <c r="AA60" s="17">
        <f t="shared" si="4"/>
        <v>0</v>
      </c>
      <c r="AB60" s="17">
        <f t="shared" si="5"/>
        <v>0</v>
      </c>
      <c r="AC60" s="17">
        <f t="shared" si="6"/>
        <v>0</v>
      </c>
      <c r="AD60" s="17">
        <f t="shared" si="7"/>
        <v>0</v>
      </c>
      <c r="AE60" s="17">
        <f t="shared" si="8"/>
        <v>0</v>
      </c>
      <c r="AF60" s="17">
        <f t="shared" si="9"/>
        <v>0</v>
      </c>
      <c r="AG60" s="17">
        <f t="shared" si="10"/>
        <v>0</v>
      </c>
      <c r="AO60" s="925">
        <v>53</v>
      </c>
      <c r="AP60" s="57">
        <f t="shared" si="12"/>
        <v>0</v>
      </c>
      <c r="AQ60" s="624">
        <f t="shared" si="21"/>
        <v>0</v>
      </c>
      <c r="AR60" s="624">
        <f t="shared" si="19"/>
        <v>0</v>
      </c>
      <c r="AS60" s="624">
        <f t="shared" si="22"/>
        <v>0</v>
      </c>
    </row>
    <row r="61" spans="1:45" ht="15.75" customHeight="1" x14ac:dyDescent="0.25">
      <c r="A61" s="36">
        <v>53</v>
      </c>
      <c r="B61" s="575"/>
      <c r="C61" s="575"/>
      <c r="D61" s="20"/>
      <c r="E61" s="510"/>
      <c r="F61" s="511"/>
      <c r="G61" s="589"/>
      <c r="H61" s="513"/>
      <c r="I61" s="695"/>
      <c r="J61" s="515"/>
      <c r="K61" s="695"/>
      <c r="L61" s="514"/>
      <c r="M61" s="695"/>
      <c r="N61" s="514"/>
      <c r="O61" s="695"/>
      <c r="P61" s="514"/>
      <c r="Q61" s="695"/>
      <c r="R61" s="514"/>
      <c r="S61" s="695"/>
      <c r="T61" s="514"/>
      <c r="U61" s="969">
        <f t="shared" si="1"/>
        <v>0</v>
      </c>
      <c r="V61" s="1031"/>
      <c r="W61" s="518"/>
      <c r="X61" s="111">
        <f t="shared" si="20"/>
        <v>0</v>
      </c>
      <c r="Y61" s="959">
        <f t="shared" si="18"/>
        <v>0</v>
      </c>
      <c r="Z61" s="1065">
        <f t="shared" si="16"/>
        <v>0</v>
      </c>
      <c r="AA61" s="17">
        <f t="shared" si="4"/>
        <v>0</v>
      </c>
      <c r="AB61" s="17">
        <f t="shared" si="5"/>
        <v>0</v>
      </c>
      <c r="AC61" s="17">
        <f t="shared" si="6"/>
        <v>0</v>
      </c>
      <c r="AD61" s="17">
        <f t="shared" si="7"/>
        <v>0</v>
      </c>
      <c r="AE61" s="17">
        <f t="shared" si="8"/>
        <v>0</v>
      </c>
      <c r="AF61" s="17">
        <f t="shared" si="9"/>
        <v>0</v>
      </c>
      <c r="AG61" s="17">
        <f t="shared" si="10"/>
        <v>0</v>
      </c>
      <c r="AO61" s="925">
        <v>54</v>
      </c>
      <c r="AP61" s="57">
        <f t="shared" si="12"/>
        <v>0</v>
      </c>
      <c r="AQ61" s="624">
        <f t="shared" si="21"/>
        <v>0</v>
      </c>
      <c r="AR61" s="624">
        <f t="shared" si="19"/>
        <v>0</v>
      </c>
      <c r="AS61" s="624">
        <f t="shared" si="22"/>
        <v>0</v>
      </c>
    </row>
    <row r="62" spans="1:45" ht="15.75" customHeight="1" x14ac:dyDescent="0.25">
      <c r="A62" s="36">
        <v>54</v>
      </c>
      <c r="B62" s="575"/>
      <c r="C62" s="575"/>
      <c r="D62" s="20"/>
      <c r="E62" s="510"/>
      <c r="F62" s="511"/>
      <c r="G62" s="589"/>
      <c r="H62" s="513"/>
      <c r="I62" s="695"/>
      <c r="J62" s="515"/>
      <c r="K62" s="695"/>
      <c r="L62" s="514"/>
      <c r="M62" s="695"/>
      <c r="N62" s="514"/>
      <c r="O62" s="695"/>
      <c r="P62" s="514"/>
      <c r="Q62" s="695"/>
      <c r="R62" s="514"/>
      <c r="S62" s="695"/>
      <c r="T62" s="514"/>
      <c r="U62" s="969">
        <f t="shared" si="1"/>
        <v>0</v>
      </c>
      <c r="V62" s="1031"/>
      <c r="W62" s="518"/>
      <c r="X62" s="111">
        <f t="shared" si="20"/>
        <v>0</v>
      </c>
      <c r="Y62" s="959">
        <f t="shared" si="18"/>
        <v>0</v>
      </c>
      <c r="Z62" s="1065">
        <f t="shared" si="16"/>
        <v>0</v>
      </c>
      <c r="AA62" s="17">
        <f t="shared" si="4"/>
        <v>0</v>
      </c>
      <c r="AB62" s="17">
        <f t="shared" si="5"/>
        <v>0</v>
      </c>
      <c r="AC62" s="17">
        <f t="shared" si="6"/>
        <v>0</v>
      </c>
      <c r="AD62" s="17">
        <f t="shared" si="7"/>
        <v>0</v>
      </c>
      <c r="AE62" s="17">
        <f t="shared" si="8"/>
        <v>0</v>
      </c>
      <c r="AF62" s="17">
        <f t="shared" si="9"/>
        <v>0</v>
      </c>
      <c r="AG62" s="17">
        <f t="shared" si="10"/>
        <v>0</v>
      </c>
      <c r="AO62" s="925">
        <v>55</v>
      </c>
      <c r="AP62" s="57">
        <f t="shared" si="12"/>
        <v>0</v>
      </c>
      <c r="AQ62" s="624">
        <f t="shared" si="21"/>
        <v>0</v>
      </c>
      <c r="AR62" s="624">
        <f t="shared" si="19"/>
        <v>0</v>
      </c>
      <c r="AS62" s="624">
        <f t="shared" si="22"/>
        <v>0</v>
      </c>
    </row>
    <row r="63" spans="1:45" ht="15.75" customHeight="1" x14ac:dyDescent="0.25">
      <c r="A63" s="36">
        <v>55</v>
      </c>
      <c r="B63" s="575"/>
      <c r="C63" s="575"/>
      <c r="D63" s="20"/>
      <c r="E63" s="510"/>
      <c r="F63" s="511"/>
      <c r="G63" s="589"/>
      <c r="H63" s="513"/>
      <c r="I63" s="695"/>
      <c r="J63" s="515"/>
      <c r="K63" s="695"/>
      <c r="L63" s="514"/>
      <c r="M63" s="695"/>
      <c r="N63" s="514"/>
      <c r="O63" s="695"/>
      <c r="P63" s="514"/>
      <c r="Q63" s="695"/>
      <c r="R63" s="514"/>
      <c r="S63" s="695"/>
      <c r="T63" s="514"/>
      <c r="U63" s="969">
        <f t="shared" si="1"/>
        <v>0</v>
      </c>
      <c r="V63" s="1031"/>
      <c r="W63" s="518"/>
      <c r="X63" s="111">
        <f t="shared" si="20"/>
        <v>0</v>
      </c>
      <c r="Y63" s="959">
        <f t="shared" si="18"/>
        <v>0</v>
      </c>
      <c r="Z63" s="1065">
        <f t="shared" si="16"/>
        <v>0</v>
      </c>
      <c r="AA63" s="17">
        <f t="shared" si="4"/>
        <v>0</v>
      </c>
      <c r="AB63" s="17">
        <f t="shared" si="5"/>
        <v>0</v>
      </c>
      <c r="AC63" s="17">
        <f t="shared" si="6"/>
        <v>0</v>
      </c>
      <c r="AD63" s="17">
        <f t="shared" si="7"/>
        <v>0</v>
      </c>
      <c r="AE63" s="17">
        <f t="shared" si="8"/>
        <v>0</v>
      </c>
      <c r="AF63" s="17">
        <f t="shared" si="9"/>
        <v>0</v>
      </c>
      <c r="AG63" s="17">
        <f t="shared" si="10"/>
        <v>0</v>
      </c>
      <c r="AO63" s="925">
        <v>56</v>
      </c>
      <c r="AP63" s="57">
        <f t="shared" si="12"/>
        <v>0</v>
      </c>
      <c r="AQ63" s="624">
        <f t="shared" si="21"/>
        <v>0</v>
      </c>
      <c r="AR63" s="624">
        <f t="shared" si="19"/>
        <v>0</v>
      </c>
      <c r="AS63" s="624">
        <f t="shared" si="22"/>
        <v>0</v>
      </c>
    </row>
    <row r="64" spans="1:45" ht="15.75" customHeight="1" x14ac:dyDescent="0.25">
      <c r="A64" s="36">
        <v>56</v>
      </c>
      <c r="B64" s="575"/>
      <c r="C64" s="575"/>
      <c r="D64" s="20"/>
      <c r="E64" s="510"/>
      <c r="F64" s="511"/>
      <c r="G64" s="589"/>
      <c r="H64" s="513"/>
      <c r="I64" s="695"/>
      <c r="J64" s="515"/>
      <c r="K64" s="695"/>
      <c r="L64" s="514"/>
      <c r="M64" s="695"/>
      <c r="N64" s="514"/>
      <c r="O64" s="695"/>
      <c r="P64" s="514"/>
      <c r="Q64" s="695"/>
      <c r="R64" s="514"/>
      <c r="S64" s="695"/>
      <c r="T64" s="514"/>
      <c r="U64" s="969">
        <f t="shared" si="1"/>
        <v>0</v>
      </c>
      <c r="V64" s="1031"/>
      <c r="W64" s="518"/>
      <c r="X64" s="111">
        <f t="shared" si="20"/>
        <v>0</v>
      </c>
      <c r="Y64" s="959">
        <f t="shared" si="18"/>
        <v>0</v>
      </c>
      <c r="Z64" s="1065">
        <f t="shared" si="16"/>
        <v>0</v>
      </c>
      <c r="AA64" s="17">
        <f t="shared" si="4"/>
        <v>0</v>
      </c>
      <c r="AB64" s="17">
        <f t="shared" si="5"/>
        <v>0</v>
      </c>
      <c r="AC64" s="17">
        <f t="shared" si="6"/>
        <v>0</v>
      </c>
      <c r="AD64" s="17">
        <f t="shared" si="7"/>
        <v>0</v>
      </c>
      <c r="AE64" s="17">
        <f t="shared" si="8"/>
        <v>0</v>
      </c>
      <c r="AF64" s="17">
        <f t="shared" si="9"/>
        <v>0</v>
      </c>
      <c r="AG64" s="17">
        <f t="shared" si="10"/>
        <v>0</v>
      </c>
      <c r="AO64" s="925">
        <v>57</v>
      </c>
      <c r="AP64" s="57">
        <f t="shared" si="12"/>
        <v>0</v>
      </c>
      <c r="AQ64" s="624">
        <f t="shared" si="21"/>
        <v>0</v>
      </c>
      <c r="AR64" s="624">
        <f t="shared" si="19"/>
        <v>0</v>
      </c>
      <c r="AS64" s="624">
        <f t="shared" si="22"/>
        <v>0</v>
      </c>
    </row>
    <row r="65" spans="1:45" ht="15.75" customHeight="1" x14ac:dyDescent="0.25">
      <c r="A65" s="36">
        <v>57</v>
      </c>
      <c r="B65" s="575"/>
      <c r="C65" s="575"/>
      <c r="D65" s="20"/>
      <c r="E65" s="510"/>
      <c r="F65" s="511"/>
      <c r="G65" s="589"/>
      <c r="H65" s="513"/>
      <c r="I65" s="695"/>
      <c r="J65" s="515"/>
      <c r="K65" s="695"/>
      <c r="L65" s="514"/>
      <c r="M65" s="695"/>
      <c r="N65" s="514"/>
      <c r="O65" s="695"/>
      <c r="P65" s="514"/>
      <c r="Q65" s="695"/>
      <c r="R65" s="514"/>
      <c r="S65" s="695"/>
      <c r="T65" s="514"/>
      <c r="U65" s="969">
        <f t="shared" si="1"/>
        <v>0</v>
      </c>
      <c r="V65" s="1031"/>
      <c r="W65" s="518"/>
      <c r="X65" s="111">
        <f t="shared" si="20"/>
        <v>0</v>
      </c>
      <c r="Y65" s="959">
        <f t="shared" si="18"/>
        <v>0</v>
      </c>
      <c r="Z65" s="1065">
        <f t="shared" si="16"/>
        <v>0</v>
      </c>
      <c r="AA65" s="17">
        <f t="shared" si="4"/>
        <v>0</v>
      </c>
      <c r="AB65" s="17">
        <f t="shared" si="5"/>
        <v>0</v>
      </c>
      <c r="AC65" s="17">
        <f t="shared" si="6"/>
        <v>0</v>
      </c>
      <c r="AD65" s="17">
        <f t="shared" si="7"/>
        <v>0</v>
      </c>
      <c r="AE65" s="17">
        <f t="shared" si="8"/>
        <v>0</v>
      </c>
      <c r="AF65" s="17">
        <f t="shared" si="9"/>
        <v>0</v>
      </c>
      <c r="AG65" s="17">
        <f t="shared" si="10"/>
        <v>0</v>
      </c>
      <c r="AO65" s="925">
        <v>58</v>
      </c>
      <c r="AP65" s="57">
        <f t="shared" si="12"/>
        <v>0</v>
      </c>
      <c r="AQ65" s="624">
        <f t="shared" si="21"/>
        <v>0</v>
      </c>
      <c r="AR65" s="624">
        <f t="shared" si="19"/>
        <v>0</v>
      </c>
      <c r="AS65" s="624">
        <f t="shared" si="22"/>
        <v>0</v>
      </c>
    </row>
    <row r="66" spans="1:45" ht="15.75" customHeight="1" x14ac:dyDescent="0.25">
      <c r="A66" s="36">
        <v>58</v>
      </c>
      <c r="B66" s="575"/>
      <c r="C66" s="575"/>
      <c r="D66" s="20"/>
      <c r="E66" s="510"/>
      <c r="F66" s="511"/>
      <c r="G66" s="589"/>
      <c r="H66" s="513"/>
      <c r="I66" s="695"/>
      <c r="J66" s="515"/>
      <c r="K66" s="695"/>
      <c r="L66" s="514"/>
      <c r="M66" s="695"/>
      <c r="N66" s="514"/>
      <c r="O66" s="695"/>
      <c r="P66" s="514"/>
      <c r="Q66" s="695"/>
      <c r="R66" s="514"/>
      <c r="S66" s="695"/>
      <c r="T66" s="514"/>
      <c r="U66" s="969">
        <f t="shared" si="1"/>
        <v>0</v>
      </c>
      <c r="V66" s="1031"/>
      <c r="W66" s="518"/>
      <c r="X66" s="111">
        <f t="shared" si="20"/>
        <v>0</v>
      </c>
      <c r="Y66" s="959">
        <f t="shared" si="18"/>
        <v>0</v>
      </c>
      <c r="Z66" s="1065">
        <f t="shared" si="16"/>
        <v>0</v>
      </c>
      <c r="AA66" s="17">
        <f t="shared" si="4"/>
        <v>0</v>
      </c>
      <c r="AB66" s="17">
        <f t="shared" si="5"/>
        <v>0</v>
      </c>
      <c r="AC66" s="17">
        <f t="shared" si="6"/>
        <v>0</v>
      </c>
      <c r="AD66" s="17">
        <f t="shared" si="7"/>
        <v>0</v>
      </c>
      <c r="AE66" s="17">
        <f t="shared" si="8"/>
        <v>0</v>
      </c>
      <c r="AF66" s="17">
        <f t="shared" si="9"/>
        <v>0</v>
      </c>
      <c r="AG66" s="17">
        <f t="shared" si="10"/>
        <v>0</v>
      </c>
      <c r="AO66" s="925">
        <v>59</v>
      </c>
      <c r="AP66" s="57">
        <f t="shared" si="12"/>
        <v>0</v>
      </c>
      <c r="AQ66" s="624">
        <f t="shared" si="21"/>
        <v>0</v>
      </c>
      <c r="AR66" s="624">
        <f t="shared" si="19"/>
        <v>0</v>
      </c>
      <c r="AS66" s="624">
        <f t="shared" si="22"/>
        <v>0</v>
      </c>
    </row>
    <row r="67" spans="1:45" ht="15.75" customHeight="1" x14ac:dyDescent="0.25">
      <c r="A67" s="36">
        <v>59</v>
      </c>
      <c r="B67" s="575"/>
      <c r="C67" s="575"/>
      <c r="D67" s="20"/>
      <c r="E67" s="510"/>
      <c r="F67" s="511"/>
      <c r="G67" s="589"/>
      <c r="H67" s="513"/>
      <c r="I67" s="695"/>
      <c r="J67" s="515"/>
      <c r="K67" s="695"/>
      <c r="L67" s="514"/>
      <c r="M67" s="695"/>
      <c r="N67" s="514"/>
      <c r="O67" s="695"/>
      <c r="P67" s="514"/>
      <c r="Q67" s="695"/>
      <c r="R67" s="514"/>
      <c r="S67" s="695"/>
      <c r="T67" s="514"/>
      <c r="U67" s="969">
        <f t="shared" si="1"/>
        <v>0</v>
      </c>
      <c r="V67" s="1031"/>
      <c r="W67" s="518"/>
      <c r="X67" s="111">
        <f t="shared" si="20"/>
        <v>0</v>
      </c>
      <c r="Y67" s="959">
        <f t="shared" si="18"/>
        <v>0</v>
      </c>
      <c r="Z67" s="1065">
        <f t="shared" si="16"/>
        <v>0</v>
      </c>
      <c r="AA67" s="17">
        <f t="shared" si="4"/>
        <v>0</v>
      </c>
      <c r="AB67" s="17">
        <f t="shared" si="5"/>
        <v>0</v>
      </c>
      <c r="AC67" s="17">
        <f t="shared" si="6"/>
        <v>0</v>
      </c>
      <c r="AD67" s="17">
        <f t="shared" si="7"/>
        <v>0</v>
      </c>
      <c r="AE67" s="17">
        <f t="shared" si="8"/>
        <v>0</v>
      </c>
      <c r="AF67" s="17">
        <f t="shared" si="9"/>
        <v>0</v>
      </c>
      <c r="AG67" s="17">
        <f t="shared" si="10"/>
        <v>0</v>
      </c>
      <c r="AO67" s="925">
        <v>60</v>
      </c>
      <c r="AP67" s="57">
        <f t="shared" si="12"/>
        <v>0</v>
      </c>
      <c r="AQ67" s="624">
        <f t="shared" si="21"/>
        <v>0</v>
      </c>
      <c r="AR67" s="624">
        <f t="shared" si="19"/>
        <v>0</v>
      </c>
      <c r="AS67" s="624">
        <f t="shared" si="22"/>
        <v>0</v>
      </c>
    </row>
    <row r="68" spans="1:45" ht="15.75" customHeight="1" x14ac:dyDescent="0.25">
      <c r="A68" s="36">
        <v>60</v>
      </c>
      <c r="B68" s="575"/>
      <c r="C68" s="575"/>
      <c r="D68" s="20"/>
      <c r="E68" s="510"/>
      <c r="F68" s="511"/>
      <c r="G68" s="589"/>
      <c r="H68" s="513"/>
      <c r="I68" s="695"/>
      <c r="J68" s="515"/>
      <c r="K68" s="695"/>
      <c r="L68" s="514"/>
      <c r="M68" s="695"/>
      <c r="N68" s="514"/>
      <c r="O68" s="695"/>
      <c r="P68" s="514"/>
      <c r="Q68" s="695"/>
      <c r="R68" s="514"/>
      <c r="S68" s="695"/>
      <c r="T68" s="514"/>
      <c r="U68" s="969">
        <f t="shared" si="1"/>
        <v>0</v>
      </c>
      <c r="V68" s="1031"/>
      <c r="W68" s="518"/>
      <c r="X68" s="111">
        <f t="shared" si="20"/>
        <v>0</v>
      </c>
      <c r="Y68" s="959">
        <f t="shared" si="18"/>
        <v>0</v>
      </c>
      <c r="Z68" s="1065">
        <f t="shared" si="16"/>
        <v>0</v>
      </c>
      <c r="AA68" s="17">
        <f t="shared" si="4"/>
        <v>0</v>
      </c>
      <c r="AB68" s="17">
        <f t="shared" si="5"/>
        <v>0</v>
      </c>
      <c r="AC68" s="17">
        <f t="shared" si="6"/>
        <v>0</v>
      </c>
      <c r="AD68" s="17">
        <f t="shared" si="7"/>
        <v>0</v>
      </c>
      <c r="AE68" s="17">
        <f t="shared" si="8"/>
        <v>0</v>
      </c>
      <c r="AF68" s="17">
        <f t="shared" si="9"/>
        <v>0</v>
      </c>
      <c r="AG68" s="17">
        <f t="shared" si="10"/>
        <v>0</v>
      </c>
      <c r="AO68" s="925">
        <v>61</v>
      </c>
      <c r="AP68" s="57">
        <f t="shared" si="12"/>
        <v>0</v>
      </c>
      <c r="AQ68" s="624">
        <f t="shared" si="21"/>
        <v>0</v>
      </c>
      <c r="AR68" s="624">
        <f t="shared" si="19"/>
        <v>0</v>
      </c>
      <c r="AS68" s="624">
        <f t="shared" si="22"/>
        <v>0</v>
      </c>
    </row>
    <row r="69" spans="1:45" ht="15.75" customHeight="1" x14ac:dyDescent="0.25">
      <c r="A69" s="36">
        <v>61</v>
      </c>
      <c r="B69" s="575"/>
      <c r="C69" s="575"/>
      <c r="D69" s="509"/>
      <c r="E69" s="510"/>
      <c r="F69" s="511"/>
      <c r="G69" s="589"/>
      <c r="H69" s="513"/>
      <c r="I69" s="695"/>
      <c r="J69" s="515"/>
      <c r="K69" s="695"/>
      <c r="L69" s="514"/>
      <c r="M69" s="695"/>
      <c r="N69" s="514"/>
      <c r="O69" s="695"/>
      <c r="P69" s="514"/>
      <c r="Q69" s="695"/>
      <c r="R69" s="514"/>
      <c r="S69" s="695"/>
      <c r="T69" s="514"/>
      <c r="U69" s="969">
        <f t="shared" si="1"/>
        <v>0</v>
      </c>
      <c r="V69" s="1031"/>
      <c r="W69" s="518"/>
      <c r="X69" s="111">
        <f t="shared" si="20"/>
        <v>0</v>
      </c>
      <c r="Y69" s="959">
        <f t="shared" si="18"/>
        <v>0</v>
      </c>
      <c r="Z69" s="1065">
        <f t="shared" si="16"/>
        <v>0</v>
      </c>
      <c r="AA69" s="17">
        <f t="shared" si="4"/>
        <v>0</v>
      </c>
      <c r="AB69" s="17">
        <f t="shared" si="5"/>
        <v>0</v>
      </c>
      <c r="AC69" s="17">
        <f t="shared" si="6"/>
        <v>0</v>
      </c>
      <c r="AD69" s="17">
        <f t="shared" si="7"/>
        <v>0</v>
      </c>
      <c r="AE69" s="17">
        <f t="shared" si="8"/>
        <v>0</v>
      </c>
      <c r="AF69" s="17">
        <f t="shared" si="9"/>
        <v>0</v>
      </c>
      <c r="AG69" s="17">
        <f t="shared" si="10"/>
        <v>0</v>
      </c>
      <c r="AO69" s="925">
        <v>62</v>
      </c>
      <c r="AP69" s="57">
        <f t="shared" si="12"/>
        <v>0</v>
      </c>
      <c r="AQ69" s="624">
        <f t="shared" ref="AQ69:AQ132" si="23">U69*C69</f>
        <v>0</v>
      </c>
      <c r="AR69" s="624">
        <f t="shared" ref="AR69:AR132" si="24">AQ69-AP69</f>
        <v>0</v>
      </c>
      <c r="AS69" s="624">
        <f t="shared" ref="AS69:AS132" si="25">X69*B69</f>
        <v>0</v>
      </c>
    </row>
    <row r="70" spans="1:45" ht="15.75" customHeight="1" x14ac:dyDescent="0.25">
      <c r="A70" s="36">
        <v>62</v>
      </c>
      <c r="B70" s="575"/>
      <c r="C70" s="575"/>
      <c r="D70" s="509"/>
      <c r="E70" s="510"/>
      <c r="F70" s="511"/>
      <c r="G70" s="589"/>
      <c r="H70" s="513"/>
      <c r="I70" s="695"/>
      <c r="J70" s="515"/>
      <c r="K70" s="695"/>
      <c r="L70" s="514"/>
      <c r="M70" s="695"/>
      <c r="N70" s="514"/>
      <c r="O70" s="695"/>
      <c r="P70" s="514"/>
      <c r="Q70" s="695"/>
      <c r="R70" s="514"/>
      <c r="S70" s="695"/>
      <c r="T70" s="514"/>
      <c r="U70" s="969">
        <f t="shared" si="1"/>
        <v>0</v>
      </c>
      <c r="V70" s="1031"/>
      <c r="W70" s="518"/>
      <c r="X70" s="111">
        <f t="shared" si="20"/>
        <v>0</v>
      </c>
      <c r="Y70" s="959">
        <f t="shared" si="18"/>
        <v>0</v>
      </c>
      <c r="Z70" s="1065">
        <f t="shared" si="16"/>
        <v>0</v>
      </c>
      <c r="AA70" s="17">
        <f t="shared" si="4"/>
        <v>0</v>
      </c>
      <c r="AB70" s="17">
        <f t="shared" si="5"/>
        <v>0</v>
      </c>
      <c r="AC70" s="17">
        <f t="shared" si="6"/>
        <v>0</v>
      </c>
      <c r="AD70" s="17">
        <f t="shared" si="7"/>
        <v>0</v>
      </c>
      <c r="AE70" s="17">
        <f t="shared" si="8"/>
        <v>0</v>
      </c>
      <c r="AF70" s="17">
        <f t="shared" si="9"/>
        <v>0</v>
      </c>
      <c r="AG70" s="17">
        <f t="shared" si="10"/>
        <v>0</v>
      </c>
      <c r="AO70" s="925">
        <v>63</v>
      </c>
      <c r="AP70" s="57">
        <f t="shared" si="12"/>
        <v>0</v>
      </c>
      <c r="AQ70" s="624">
        <f t="shared" si="23"/>
        <v>0</v>
      </c>
      <c r="AR70" s="624">
        <f t="shared" si="24"/>
        <v>0</v>
      </c>
      <c r="AS70" s="624">
        <f t="shared" si="25"/>
        <v>0</v>
      </c>
    </row>
    <row r="71" spans="1:45" ht="15.75" customHeight="1" x14ac:dyDescent="0.25">
      <c r="A71" s="36">
        <v>63</v>
      </c>
      <c r="B71" s="575"/>
      <c r="C71" s="575"/>
      <c r="D71" s="509"/>
      <c r="E71" s="510"/>
      <c r="F71" s="511"/>
      <c r="G71" s="589"/>
      <c r="H71" s="513"/>
      <c r="I71" s="695"/>
      <c r="J71" s="515"/>
      <c r="K71" s="695"/>
      <c r="L71" s="514"/>
      <c r="M71" s="695"/>
      <c r="N71" s="514"/>
      <c r="O71" s="695"/>
      <c r="P71" s="514"/>
      <c r="Q71" s="695"/>
      <c r="R71" s="514"/>
      <c r="S71" s="695"/>
      <c r="T71" s="514"/>
      <c r="U71" s="969">
        <f t="shared" si="1"/>
        <v>0</v>
      </c>
      <c r="V71" s="1031"/>
      <c r="W71" s="518"/>
      <c r="X71" s="111">
        <f t="shared" si="20"/>
        <v>0</v>
      </c>
      <c r="Y71" s="959">
        <f t="shared" si="18"/>
        <v>0</v>
      </c>
      <c r="Z71" s="1065">
        <f t="shared" si="16"/>
        <v>0</v>
      </c>
      <c r="AA71" s="17">
        <f t="shared" si="4"/>
        <v>0</v>
      </c>
      <c r="AB71" s="17">
        <f t="shared" si="5"/>
        <v>0</v>
      </c>
      <c r="AC71" s="17">
        <f t="shared" si="6"/>
        <v>0</v>
      </c>
      <c r="AD71" s="17">
        <f t="shared" si="7"/>
        <v>0</v>
      </c>
      <c r="AE71" s="17">
        <f t="shared" si="8"/>
        <v>0</v>
      </c>
      <c r="AF71" s="17">
        <f t="shared" si="9"/>
        <v>0</v>
      </c>
      <c r="AG71" s="17">
        <f t="shared" si="10"/>
        <v>0</v>
      </c>
      <c r="AO71" s="925">
        <v>64</v>
      </c>
      <c r="AP71" s="57">
        <f t="shared" si="12"/>
        <v>0</v>
      </c>
      <c r="AQ71" s="624">
        <f t="shared" si="23"/>
        <v>0</v>
      </c>
      <c r="AR71" s="624">
        <f t="shared" si="24"/>
        <v>0</v>
      </c>
      <c r="AS71" s="624">
        <f t="shared" si="25"/>
        <v>0</v>
      </c>
    </row>
    <row r="72" spans="1:45" ht="15.75" customHeight="1" x14ac:dyDescent="0.25">
      <c r="A72" s="36">
        <v>64</v>
      </c>
      <c r="B72" s="575"/>
      <c r="C72" s="575"/>
      <c r="D72" s="509"/>
      <c r="E72" s="510"/>
      <c r="F72" s="511"/>
      <c r="G72" s="589"/>
      <c r="H72" s="513"/>
      <c r="I72" s="695"/>
      <c r="J72" s="515"/>
      <c r="K72" s="695"/>
      <c r="L72" s="514"/>
      <c r="M72" s="695"/>
      <c r="N72" s="514"/>
      <c r="O72" s="695"/>
      <c r="P72" s="514"/>
      <c r="Q72" s="695"/>
      <c r="R72" s="514"/>
      <c r="S72" s="695"/>
      <c r="T72" s="514"/>
      <c r="U72" s="969">
        <f t="shared" si="1"/>
        <v>0</v>
      </c>
      <c r="V72" s="1031"/>
      <c r="W72" s="518"/>
      <c r="X72" s="111">
        <f t="shared" si="20"/>
        <v>0</v>
      </c>
      <c r="Y72" s="959">
        <f t="shared" si="18"/>
        <v>0</v>
      </c>
      <c r="Z72" s="1065">
        <f t="shared" si="16"/>
        <v>0</v>
      </c>
      <c r="AA72" s="17">
        <f t="shared" si="4"/>
        <v>0</v>
      </c>
      <c r="AB72" s="17">
        <f t="shared" si="5"/>
        <v>0</v>
      </c>
      <c r="AC72" s="17">
        <f t="shared" si="6"/>
        <v>0</v>
      </c>
      <c r="AD72" s="17">
        <f t="shared" si="7"/>
        <v>0</v>
      </c>
      <c r="AE72" s="17">
        <f t="shared" si="8"/>
        <v>0</v>
      </c>
      <c r="AF72" s="17">
        <f t="shared" si="9"/>
        <v>0</v>
      </c>
      <c r="AG72" s="17">
        <f t="shared" si="10"/>
        <v>0</v>
      </c>
      <c r="AO72" s="925">
        <v>65</v>
      </c>
      <c r="AP72" s="57">
        <f t="shared" si="12"/>
        <v>0</v>
      </c>
      <c r="AQ72" s="624">
        <f t="shared" si="23"/>
        <v>0</v>
      </c>
      <c r="AR72" s="624">
        <f t="shared" si="24"/>
        <v>0</v>
      </c>
      <c r="AS72" s="624">
        <f t="shared" si="25"/>
        <v>0</v>
      </c>
    </row>
    <row r="73" spans="1:45" ht="15.75" customHeight="1" x14ac:dyDescent="0.25">
      <c r="A73" s="36">
        <v>65</v>
      </c>
      <c r="B73" s="575"/>
      <c r="C73" s="575"/>
      <c r="D73" s="509"/>
      <c r="E73" s="510"/>
      <c r="F73" s="511"/>
      <c r="G73" s="589"/>
      <c r="H73" s="513"/>
      <c r="I73" s="695"/>
      <c r="J73" s="515"/>
      <c r="K73" s="695"/>
      <c r="L73" s="514"/>
      <c r="M73" s="695"/>
      <c r="N73" s="514"/>
      <c r="O73" s="695"/>
      <c r="P73" s="514"/>
      <c r="Q73" s="695"/>
      <c r="R73" s="514"/>
      <c r="S73" s="695"/>
      <c r="T73" s="514"/>
      <c r="U73" s="969">
        <f t="shared" ref="U73:U118" si="26">T73+R73+P73+N73+L73+J73+H73</f>
        <v>0</v>
      </c>
      <c r="V73" s="1031"/>
      <c r="W73" s="518"/>
      <c r="X73" s="111">
        <f t="shared" ref="X73:X81" si="27">F73+G73+I73+K73+M73+O73+Q73+S73-H73-J73-L73-N73-P73-R73-T73-V73-W73</f>
        <v>0</v>
      </c>
      <c r="Y73" s="959">
        <f t="shared" ref="Y73:Y136" si="28">G73+I73+K73+M73+O73+Q73+S73</f>
        <v>0</v>
      </c>
      <c r="Z73" s="1065">
        <f t="shared" si="16"/>
        <v>0</v>
      </c>
      <c r="AA73" s="17">
        <f t="shared" ref="AA73:AA136" si="29">H73*C73</f>
        <v>0</v>
      </c>
      <c r="AB73" s="17">
        <f t="shared" ref="AB73:AB136" si="30">J73*C73</f>
        <v>0</v>
      </c>
      <c r="AC73" s="17">
        <f t="shared" ref="AC73:AC136" si="31">L73*C73</f>
        <v>0</v>
      </c>
      <c r="AD73" s="17">
        <f t="shared" ref="AD73:AD136" si="32">N73*C73</f>
        <v>0</v>
      </c>
      <c r="AE73" s="17">
        <f t="shared" ref="AE73:AE136" si="33">P73*C73</f>
        <v>0</v>
      </c>
      <c r="AF73" s="17">
        <f t="shared" ref="AF73:AF136" si="34">R73*C73</f>
        <v>0</v>
      </c>
      <c r="AG73" s="17">
        <f t="shared" ref="AG73:AG136" si="35">T73*C73</f>
        <v>0</v>
      </c>
      <c r="AO73" s="925">
        <v>66</v>
      </c>
      <c r="AP73" s="57">
        <f t="shared" ref="AP73:AP82" si="36">U73*B73</f>
        <v>0</v>
      </c>
      <c r="AQ73" s="624">
        <f t="shared" si="23"/>
        <v>0</v>
      </c>
      <c r="AR73" s="624">
        <f t="shared" si="24"/>
        <v>0</v>
      </c>
      <c r="AS73" s="624">
        <f t="shared" si="25"/>
        <v>0</v>
      </c>
    </row>
    <row r="74" spans="1:45" ht="15.75" customHeight="1" x14ac:dyDescent="0.25">
      <c r="A74" s="36">
        <v>66</v>
      </c>
      <c r="B74" s="575"/>
      <c r="C74" s="575"/>
      <c r="D74" s="509"/>
      <c r="E74" s="510"/>
      <c r="F74" s="511"/>
      <c r="G74" s="589"/>
      <c r="H74" s="513"/>
      <c r="I74" s="695"/>
      <c r="J74" s="515"/>
      <c r="K74" s="695"/>
      <c r="L74" s="514"/>
      <c r="M74" s="695"/>
      <c r="N74" s="514"/>
      <c r="O74" s="695"/>
      <c r="P74" s="514"/>
      <c r="Q74" s="695"/>
      <c r="R74" s="514"/>
      <c r="S74" s="695"/>
      <c r="T74" s="514"/>
      <c r="U74" s="969">
        <f t="shared" si="26"/>
        <v>0</v>
      </c>
      <c r="V74" s="1031"/>
      <c r="W74" s="518"/>
      <c r="X74" s="111">
        <f t="shared" si="27"/>
        <v>0</v>
      </c>
      <c r="Y74" s="959">
        <f t="shared" si="28"/>
        <v>0</v>
      </c>
      <c r="Z74" s="1065">
        <f t="shared" ref="Z74:Z130" si="37">Y74*B74</f>
        <v>0</v>
      </c>
      <c r="AA74" s="17">
        <f t="shared" si="29"/>
        <v>0</v>
      </c>
      <c r="AB74" s="17">
        <f t="shared" si="30"/>
        <v>0</v>
      </c>
      <c r="AC74" s="17">
        <f t="shared" si="31"/>
        <v>0</v>
      </c>
      <c r="AD74" s="17">
        <f t="shared" si="32"/>
        <v>0</v>
      </c>
      <c r="AE74" s="17">
        <f t="shared" si="33"/>
        <v>0</v>
      </c>
      <c r="AF74" s="17">
        <f t="shared" si="34"/>
        <v>0</v>
      </c>
      <c r="AG74" s="17">
        <f t="shared" si="35"/>
        <v>0</v>
      </c>
      <c r="AO74" s="925">
        <v>67</v>
      </c>
      <c r="AP74" s="57">
        <f t="shared" si="36"/>
        <v>0</v>
      </c>
      <c r="AQ74" s="624">
        <f t="shared" si="23"/>
        <v>0</v>
      </c>
      <c r="AR74" s="624">
        <f t="shared" si="24"/>
        <v>0</v>
      </c>
      <c r="AS74" s="624">
        <f t="shared" si="25"/>
        <v>0</v>
      </c>
    </row>
    <row r="75" spans="1:45" ht="15.75" customHeight="1" x14ac:dyDescent="0.25">
      <c r="A75" s="36">
        <v>67</v>
      </c>
      <c r="B75" s="575"/>
      <c r="C75" s="575"/>
      <c r="D75" s="509"/>
      <c r="E75" s="510"/>
      <c r="F75" s="511"/>
      <c r="G75" s="589"/>
      <c r="H75" s="513"/>
      <c r="I75" s="695"/>
      <c r="J75" s="515"/>
      <c r="K75" s="695"/>
      <c r="L75" s="514"/>
      <c r="M75" s="695"/>
      <c r="N75" s="514"/>
      <c r="O75" s="695"/>
      <c r="P75" s="514"/>
      <c r="Q75" s="695"/>
      <c r="R75" s="514"/>
      <c r="S75" s="695"/>
      <c r="T75" s="514"/>
      <c r="U75" s="969">
        <f t="shared" si="26"/>
        <v>0</v>
      </c>
      <c r="V75" s="1031"/>
      <c r="W75" s="518"/>
      <c r="X75" s="111">
        <f t="shared" si="27"/>
        <v>0</v>
      </c>
      <c r="Y75" s="959">
        <f t="shared" si="28"/>
        <v>0</v>
      </c>
      <c r="Z75" s="1065">
        <f t="shared" si="37"/>
        <v>0</v>
      </c>
      <c r="AA75" s="17">
        <f t="shared" si="29"/>
        <v>0</v>
      </c>
      <c r="AB75" s="17">
        <f t="shared" si="30"/>
        <v>0</v>
      </c>
      <c r="AC75" s="17">
        <f t="shared" si="31"/>
        <v>0</v>
      </c>
      <c r="AD75" s="17">
        <f t="shared" si="32"/>
        <v>0</v>
      </c>
      <c r="AE75" s="17">
        <f t="shared" si="33"/>
        <v>0</v>
      </c>
      <c r="AF75" s="17">
        <f t="shared" si="34"/>
        <v>0</v>
      </c>
      <c r="AG75" s="17">
        <f t="shared" si="35"/>
        <v>0</v>
      </c>
      <c r="AO75" s="925">
        <v>68</v>
      </c>
      <c r="AP75" s="57">
        <f t="shared" si="36"/>
        <v>0</v>
      </c>
      <c r="AQ75" s="624">
        <f t="shared" si="23"/>
        <v>0</v>
      </c>
      <c r="AR75" s="624">
        <f t="shared" si="24"/>
        <v>0</v>
      </c>
      <c r="AS75" s="624">
        <f t="shared" si="25"/>
        <v>0</v>
      </c>
    </row>
    <row r="76" spans="1:45" ht="15.75" customHeight="1" x14ac:dyDescent="0.25">
      <c r="A76" s="36">
        <v>68</v>
      </c>
      <c r="B76" s="575"/>
      <c r="C76" s="575"/>
      <c r="D76" s="509"/>
      <c r="E76" s="510"/>
      <c r="F76" s="511"/>
      <c r="G76" s="589"/>
      <c r="H76" s="513"/>
      <c r="I76" s="695"/>
      <c r="J76" s="515"/>
      <c r="K76" s="695"/>
      <c r="L76" s="514"/>
      <c r="M76" s="695"/>
      <c r="N76" s="514"/>
      <c r="O76" s="695"/>
      <c r="P76" s="514"/>
      <c r="Q76" s="695"/>
      <c r="R76" s="514"/>
      <c r="S76" s="695"/>
      <c r="T76" s="514"/>
      <c r="U76" s="969">
        <f t="shared" si="26"/>
        <v>0</v>
      </c>
      <c r="V76" s="1031"/>
      <c r="W76" s="518"/>
      <c r="X76" s="111">
        <f t="shared" si="27"/>
        <v>0</v>
      </c>
      <c r="Y76" s="959">
        <f t="shared" si="28"/>
        <v>0</v>
      </c>
      <c r="Z76" s="1065">
        <f t="shared" si="37"/>
        <v>0</v>
      </c>
      <c r="AA76" s="17">
        <f t="shared" si="29"/>
        <v>0</v>
      </c>
      <c r="AB76" s="17">
        <f t="shared" si="30"/>
        <v>0</v>
      </c>
      <c r="AC76" s="17">
        <f t="shared" si="31"/>
        <v>0</v>
      </c>
      <c r="AD76" s="17">
        <f t="shared" si="32"/>
        <v>0</v>
      </c>
      <c r="AE76" s="17">
        <f t="shared" si="33"/>
        <v>0</v>
      </c>
      <c r="AF76" s="17">
        <f t="shared" si="34"/>
        <v>0</v>
      </c>
      <c r="AG76" s="17">
        <f t="shared" si="35"/>
        <v>0</v>
      </c>
      <c r="AO76" s="925">
        <v>69</v>
      </c>
      <c r="AP76" s="57">
        <f t="shared" si="36"/>
        <v>0</v>
      </c>
      <c r="AQ76" s="624">
        <f t="shared" si="23"/>
        <v>0</v>
      </c>
      <c r="AR76" s="624">
        <f t="shared" si="24"/>
        <v>0</v>
      </c>
      <c r="AS76" s="624">
        <f t="shared" si="25"/>
        <v>0</v>
      </c>
    </row>
    <row r="77" spans="1:45" ht="15.75" customHeight="1" x14ac:dyDescent="0.25">
      <c r="A77" s="36">
        <v>69</v>
      </c>
      <c r="B77" s="575"/>
      <c r="C77" s="575"/>
      <c r="D77" s="509"/>
      <c r="E77" s="510"/>
      <c r="F77" s="511"/>
      <c r="G77" s="589"/>
      <c r="H77" s="513"/>
      <c r="I77" s="695"/>
      <c r="J77" s="515"/>
      <c r="K77" s="695"/>
      <c r="L77" s="514"/>
      <c r="M77" s="695"/>
      <c r="N77" s="514"/>
      <c r="O77" s="695"/>
      <c r="P77" s="514"/>
      <c r="Q77" s="695"/>
      <c r="R77" s="514"/>
      <c r="S77" s="695"/>
      <c r="T77" s="514"/>
      <c r="U77" s="969">
        <f t="shared" si="26"/>
        <v>0</v>
      </c>
      <c r="V77" s="1031"/>
      <c r="W77" s="518"/>
      <c r="X77" s="111">
        <f t="shared" si="27"/>
        <v>0</v>
      </c>
      <c r="Y77" s="959">
        <f t="shared" si="28"/>
        <v>0</v>
      </c>
      <c r="Z77" s="1065">
        <f t="shared" si="37"/>
        <v>0</v>
      </c>
      <c r="AA77" s="17">
        <f t="shared" si="29"/>
        <v>0</v>
      </c>
      <c r="AB77" s="17">
        <f t="shared" si="30"/>
        <v>0</v>
      </c>
      <c r="AC77" s="17">
        <f t="shared" si="31"/>
        <v>0</v>
      </c>
      <c r="AD77" s="17">
        <f t="shared" si="32"/>
        <v>0</v>
      </c>
      <c r="AE77" s="17">
        <f t="shared" si="33"/>
        <v>0</v>
      </c>
      <c r="AF77" s="17">
        <f t="shared" si="34"/>
        <v>0</v>
      </c>
      <c r="AG77" s="17">
        <f t="shared" si="35"/>
        <v>0</v>
      </c>
      <c r="AO77" s="925">
        <v>70</v>
      </c>
      <c r="AP77" s="57">
        <f t="shared" si="36"/>
        <v>0</v>
      </c>
      <c r="AQ77" s="624">
        <f t="shared" si="23"/>
        <v>0</v>
      </c>
      <c r="AR77" s="624">
        <f t="shared" si="24"/>
        <v>0</v>
      </c>
      <c r="AS77" s="624">
        <f t="shared" si="25"/>
        <v>0</v>
      </c>
    </row>
    <row r="78" spans="1:45" ht="15.75" customHeight="1" x14ac:dyDescent="0.25">
      <c r="A78" s="36">
        <v>70</v>
      </c>
      <c r="B78" s="575"/>
      <c r="C78" s="575"/>
      <c r="D78" s="509"/>
      <c r="E78" s="510"/>
      <c r="F78" s="511"/>
      <c r="G78" s="589"/>
      <c r="H78" s="513"/>
      <c r="I78" s="695"/>
      <c r="J78" s="515"/>
      <c r="K78" s="695"/>
      <c r="L78" s="514"/>
      <c r="M78" s="695"/>
      <c r="N78" s="514"/>
      <c r="O78" s="695"/>
      <c r="P78" s="514"/>
      <c r="Q78" s="695"/>
      <c r="R78" s="514"/>
      <c r="S78" s="695"/>
      <c r="T78" s="514"/>
      <c r="U78" s="969">
        <f t="shared" si="26"/>
        <v>0</v>
      </c>
      <c r="V78" s="1031"/>
      <c r="W78" s="518"/>
      <c r="X78" s="111">
        <f t="shared" si="27"/>
        <v>0</v>
      </c>
      <c r="Y78" s="959">
        <f t="shared" si="28"/>
        <v>0</v>
      </c>
      <c r="Z78" s="1065">
        <f t="shared" si="37"/>
        <v>0</v>
      </c>
      <c r="AA78" s="17">
        <f t="shared" si="29"/>
        <v>0</v>
      </c>
      <c r="AB78" s="17">
        <f t="shared" si="30"/>
        <v>0</v>
      </c>
      <c r="AC78" s="17">
        <f t="shared" si="31"/>
        <v>0</v>
      </c>
      <c r="AD78" s="17">
        <f t="shared" si="32"/>
        <v>0</v>
      </c>
      <c r="AE78" s="17">
        <f t="shared" si="33"/>
        <v>0</v>
      </c>
      <c r="AF78" s="17">
        <f t="shared" si="34"/>
        <v>0</v>
      </c>
      <c r="AG78" s="17">
        <f t="shared" si="35"/>
        <v>0</v>
      </c>
      <c r="AO78" s="925">
        <v>71</v>
      </c>
      <c r="AP78" s="57">
        <f t="shared" si="36"/>
        <v>0</v>
      </c>
      <c r="AQ78" s="624">
        <f t="shared" si="23"/>
        <v>0</v>
      </c>
      <c r="AR78" s="624">
        <f t="shared" si="24"/>
        <v>0</v>
      </c>
      <c r="AS78" s="624">
        <f t="shared" si="25"/>
        <v>0</v>
      </c>
    </row>
    <row r="79" spans="1:45" ht="15.75" customHeight="1" x14ac:dyDescent="0.25">
      <c r="A79" s="36">
        <v>71</v>
      </c>
      <c r="B79" s="575"/>
      <c r="C79" s="575"/>
      <c r="D79" s="509"/>
      <c r="E79" s="510"/>
      <c r="F79" s="511"/>
      <c r="G79" s="589"/>
      <c r="H79" s="513"/>
      <c r="I79" s="695"/>
      <c r="J79" s="515"/>
      <c r="K79" s="695"/>
      <c r="L79" s="514"/>
      <c r="M79" s="695"/>
      <c r="N79" s="514"/>
      <c r="O79" s="695"/>
      <c r="P79" s="514"/>
      <c r="Q79" s="695"/>
      <c r="R79" s="514"/>
      <c r="S79" s="695"/>
      <c r="T79" s="514"/>
      <c r="U79" s="969">
        <f t="shared" si="26"/>
        <v>0</v>
      </c>
      <c r="V79" s="1031"/>
      <c r="W79" s="518"/>
      <c r="X79" s="111">
        <f t="shared" si="27"/>
        <v>0</v>
      </c>
      <c r="Y79" s="959">
        <f t="shared" si="28"/>
        <v>0</v>
      </c>
      <c r="Z79" s="1065">
        <f t="shared" si="37"/>
        <v>0</v>
      </c>
      <c r="AA79" s="17">
        <f t="shared" si="29"/>
        <v>0</v>
      </c>
      <c r="AB79" s="17">
        <f t="shared" si="30"/>
        <v>0</v>
      </c>
      <c r="AC79" s="17">
        <f t="shared" si="31"/>
        <v>0</v>
      </c>
      <c r="AD79" s="17">
        <f t="shared" si="32"/>
        <v>0</v>
      </c>
      <c r="AE79" s="17">
        <f t="shared" si="33"/>
        <v>0</v>
      </c>
      <c r="AF79" s="17">
        <f t="shared" si="34"/>
        <v>0</v>
      </c>
      <c r="AG79" s="17">
        <f t="shared" si="35"/>
        <v>0</v>
      </c>
      <c r="AO79" s="925">
        <v>72</v>
      </c>
      <c r="AP79" s="57">
        <f t="shared" si="36"/>
        <v>0</v>
      </c>
      <c r="AQ79" s="624">
        <f t="shared" si="23"/>
        <v>0</v>
      </c>
      <c r="AR79" s="624">
        <f t="shared" si="24"/>
        <v>0</v>
      </c>
      <c r="AS79" s="624">
        <f t="shared" si="25"/>
        <v>0</v>
      </c>
    </row>
    <row r="80" spans="1:45" ht="15.75" customHeight="1" x14ac:dyDescent="0.25">
      <c r="A80" s="36">
        <v>72</v>
      </c>
      <c r="B80" s="575"/>
      <c r="C80" s="575"/>
      <c r="D80" s="509"/>
      <c r="E80" s="510"/>
      <c r="F80" s="511"/>
      <c r="G80" s="589"/>
      <c r="H80" s="513"/>
      <c r="I80" s="695"/>
      <c r="J80" s="515"/>
      <c r="K80" s="695"/>
      <c r="L80" s="514"/>
      <c r="M80" s="695"/>
      <c r="N80" s="514"/>
      <c r="O80" s="695"/>
      <c r="P80" s="514"/>
      <c r="Q80" s="695"/>
      <c r="R80" s="514"/>
      <c r="S80" s="695"/>
      <c r="T80" s="514"/>
      <c r="U80" s="969">
        <f t="shared" si="26"/>
        <v>0</v>
      </c>
      <c r="V80" s="1031"/>
      <c r="W80" s="518"/>
      <c r="X80" s="111">
        <f t="shared" si="27"/>
        <v>0</v>
      </c>
      <c r="Y80" s="959">
        <f t="shared" si="28"/>
        <v>0</v>
      </c>
      <c r="Z80" s="1065">
        <f t="shared" si="37"/>
        <v>0</v>
      </c>
      <c r="AA80" s="17">
        <f t="shared" si="29"/>
        <v>0</v>
      </c>
      <c r="AB80" s="17">
        <f t="shared" si="30"/>
        <v>0</v>
      </c>
      <c r="AC80" s="17">
        <f t="shared" si="31"/>
        <v>0</v>
      </c>
      <c r="AD80" s="17">
        <f t="shared" si="32"/>
        <v>0</v>
      </c>
      <c r="AE80" s="17">
        <f t="shared" si="33"/>
        <v>0</v>
      </c>
      <c r="AF80" s="17">
        <f t="shared" si="34"/>
        <v>0</v>
      </c>
      <c r="AG80" s="17">
        <f t="shared" si="35"/>
        <v>0</v>
      </c>
      <c r="AO80" s="925">
        <v>73</v>
      </c>
      <c r="AP80" s="57">
        <f t="shared" si="36"/>
        <v>0</v>
      </c>
      <c r="AQ80" s="624">
        <f t="shared" si="23"/>
        <v>0</v>
      </c>
      <c r="AR80" s="624">
        <f t="shared" si="24"/>
        <v>0</v>
      </c>
      <c r="AS80" s="624">
        <f t="shared" si="25"/>
        <v>0</v>
      </c>
    </row>
    <row r="81" spans="1:45" ht="15.75" customHeight="1" x14ac:dyDescent="0.25">
      <c r="A81" s="36">
        <v>73</v>
      </c>
      <c r="B81" s="575"/>
      <c r="C81" s="575"/>
      <c r="D81" s="509"/>
      <c r="E81" s="510"/>
      <c r="F81" s="511"/>
      <c r="G81" s="589"/>
      <c r="H81" s="513"/>
      <c r="I81" s="695"/>
      <c r="J81" s="515"/>
      <c r="K81" s="695"/>
      <c r="L81" s="514"/>
      <c r="M81" s="695"/>
      <c r="N81" s="514"/>
      <c r="O81" s="695"/>
      <c r="P81" s="514"/>
      <c r="Q81" s="695"/>
      <c r="R81" s="514"/>
      <c r="S81" s="695"/>
      <c r="T81" s="514"/>
      <c r="U81" s="969">
        <f t="shared" si="26"/>
        <v>0</v>
      </c>
      <c r="V81" s="1031"/>
      <c r="W81" s="518"/>
      <c r="X81" s="111">
        <f t="shared" si="27"/>
        <v>0</v>
      </c>
      <c r="Y81" s="959">
        <f t="shared" si="28"/>
        <v>0</v>
      </c>
      <c r="Z81" s="1065">
        <f t="shared" si="37"/>
        <v>0</v>
      </c>
      <c r="AA81" s="17">
        <f t="shared" si="29"/>
        <v>0</v>
      </c>
      <c r="AB81" s="17">
        <f t="shared" si="30"/>
        <v>0</v>
      </c>
      <c r="AC81" s="17">
        <f t="shared" si="31"/>
        <v>0</v>
      </c>
      <c r="AD81" s="17">
        <f t="shared" si="32"/>
        <v>0</v>
      </c>
      <c r="AE81" s="17">
        <f t="shared" si="33"/>
        <v>0</v>
      </c>
      <c r="AF81" s="17">
        <f t="shared" si="34"/>
        <v>0</v>
      </c>
      <c r="AG81" s="17">
        <f t="shared" si="35"/>
        <v>0</v>
      </c>
      <c r="AO81" s="925">
        <v>74</v>
      </c>
      <c r="AP81" s="57">
        <f t="shared" si="36"/>
        <v>0</v>
      </c>
      <c r="AQ81" s="624">
        <f t="shared" si="23"/>
        <v>0</v>
      </c>
      <c r="AR81" s="624">
        <f t="shared" si="24"/>
        <v>0</v>
      </c>
      <c r="AS81" s="624">
        <f t="shared" si="25"/>
        <v>0</v>
      </c>
    </row>
    <row r="82" spans="1:45" ht="15.75" customHeight="1" x14ac:dyDescent="0.25">
      <c r="A82" s="36">
        <v>74</v>
      </c>
      <c r="B82" s="575"/>
      <c r="C82" s="575"/>
      <c r="D82" s="509"/>
      <c r="E82" s="510"/>
      <c r="F82" s="511"/>
      <c r="G82" s="589"/>
      <c r="H82" s="513"/>
      <c r="I82" s="695"/>
      <c r="J82" s="515"/>
      <c r="K82" s="695"/>
      <c r="L82" s="514"/>
      <c r="M82" s="695"/>
      <c r="N82" s="514"/>
      <c r="O82" s="695"/>
      <c r="P82" s="514"/>
      <c r="Q82" s="695"/>
      <c r="R82" s="514"/>
      <c r="S82" s="695"/>
      <c r="T82" s="514"/>
      <c r="U82" s="969">
        <f t="shared" si="26"/>
        <v>0</v>
      </c>
      <c r="V82" s="1031"/>
      <c r="W82" s="518"/>
      <c r="X82" s="111">
        <f t="shared" ref="X82:X145" si="38">F82+G82+I82+K82+M82+O82+Q82+S82-H82-J82-L82-N82-P82-R82-T82-W82</f>
        <v>0</v>
      </c>
      <c r="Y82" s="959">
        <f t="shared" si="28"/>
        <v>0</v>
      </c>
      <c r="Z82" s="1065">
        <f t="shared" si="37"/>
        <v>0</v>
      </c>
      <c r="AA82" s="17">
        <f t="shared" si="29"/>
        <v>0</v>
      </c>
      <c r="AB82" s="17">
        <f t="shared" si="30"/>
        <v>0</v>
      </c>
      <c r="AC82" s="17">
        <f t="shared" si="31"/>
        <v>0</v>
      </c>
      <c r="AD82" s="17">
        <f t="shared" si="32"/>
        <v>0</v>
      </c>
      <c r="AE82" s="17">
        <f t="shared" si="33"/>
        <v>0</v>
      </c>
      <c r="AF82" s="17">
        <f t="shared" si="34"/>
        <v>0</v>
      </c>
      <c r="AG82" s="17">
        <f t="shared" si="35"/>
        <v>0</v>
      </c>
      <c r="AO82" s="925">
        <v>75</v>
      </c>
      <c r="AP82" s="57">
        <f t="shared" si="36"/>
        <v>0</v>
      </c>
      <c r="AQ82" s="624">
        <f t="shared" si="23"/>
        <v>0</v>
      </c>
      <c r="AR82" s="624">
        <f t="shared" si="24"/>
        <v>0</v>
      </c>
      <c r="AS82" s="624">
        <f t="shared" si="25"/>
        <v>0</v>
      </c>
    </row>
    <row r="83" spans="1:45" ht="15.75" customHeight="1" x14ac:dyDescent="0.25">
      <c r="A83" s="36">
        <v>75</v>
      </c>
      <c r="B83" s="575"/>
      <c r="C83" s="575"/>
      <c r="D83" s="509"/>
      <c r="E83" s="510"/>
      <c r="F83" s="511"/>
      <c r="G83" s="589"/>
      <c r="H83" s="513"/>
      <c r="I83" s="695"/>
      <c r="J83" s="515"/>
      <c r="K83" s="695"/>
      <c r="L83" s="514"/>
      <c r="M83" s="695"/>
      <c r="N83" s="514"/>
      <c r="O83" s="695"/>
      <c r="P83" s="514"/>
      <c r="Q83" s="695"/>
      <c r="R83" s="514"/>
      <c r="S83" s="695"/>
      <c r="T83" s="514"/>
      <c r="U83" s="969">
        <f t="shared" si="26"/>
        <v>0</v>
      </c>
      <c r="V83" s="1031"/>
      <c r="W83" s="518"/>
      <c r="X83" s="111">
        <f t="shared" si="38"/>
        <v>0</v>
      </c>
      <c r="Y83" s="959">
        <f t="shared" si="28"/>
        <v>0</v>
      </c>
      <c r="Z83" s="1065">
        <f t="shared" si="37"/>
        <v>0</v>
      </c>
      <c r="AA83" s="17">
        <f t="shared" si="29"/>
        <v>0</v>
      </c>
      <c r="AB83" s="17">
        <f t="shared" si="30"/>
        <v>0</v>
      </c>
      <c r="AC83" s="17">
        <f t="shared" si="31"/>
        <v>0</v>
      </c>
      <c r="AD83" s="17">
        <f t="shared" si="32"/>
        <v>0</v>
      </c>
      <c r="AE83" s="17">
        <f t="shared" si="33"/>
        <v>0</v>
      </c>
      <c r="AF83" s="17">
        <f t="shared" si="34"/>
        <v>0</v>
      </c>
      <c r="AG83" s="17">
        <f t="shared" si="35"/>
        <v>0</v>
      </c>
      <c r="AO83" s="925">
        <v>76</v>
      </c>
      <c r="AP83" s="624">
        <f t="shared" ref="AP83:AP132" si="39">U83*B83</f>
        <v>0</v>
      </c>
      <c r="AQ83" s="624">
        <f t="shared" si="23"/>
        <v>0</v>
      </c>
      <c r="AR83" s="624">
        <f t="shared" si="24"/>
        <v>0</v>
      </c>
      <c r="AS83" s="624">
        <f t="shared" si="25"/>
        <v>0</v>
      </c>
    </row>
    <row r="84" spans="1:45" ht="15.75" customHeight="1" x14ac:dyDescent="0.25">
      <c r="A84" s="36">
        <v>76</v>
      </c>
      <c r="B84" s="575"/>
      <c r="C84" s="575"/>
      <c r="D84" s="509"/>
      <c r="E84" s="510"/>
      <c r="F84" s="511"/>
      <c r="G84" s="589"/>
      <c r="H84" s="513"/>
      <c r="I84" s="695"/>
      <c r="J84" s="515"/>
      <c r="K84" s="695"/>
      <c r="L84" s="514"/>
      <c r="M84" s="695"/>
      <c r="N84" s="514"/>
      <c r="O84" s="695"/>
      <c r="P84" s="514"/>
      <c r="Q84" s="695"/>
      <c r="R84" s="514"/>
      <c r="S84" s="695"/>
      <c r="T84" s="514"/>
      <c r="U84" s="969">
        <f t="shared" si="26"/>
        <v>0</v>
      </c>
      <c r="V84" s="1031"/>
      <c r="W84" s="518"/>
      <c r="X84" s="111">
        <f t="shared" si="38"/>
        <v>0</v>
      </c>
      <c r="Y84" s="959">
        <f t="shared" si="28"/>
        <v>0</v>
      </c>
      <c r="Z84" s="1065">
        <f t="shared" si="37"/>
        <v>0</v>
      </c>
      <c r="AA84" s="17">
        <f t="shared" si="29"/>
        <v>0</v>
      </c>
      <c r="AB84" s="17">
        <f t="shared" si="30"/>
        <v>0</v>
      </c>
      <c r="AC84" s="17">
        <f t="shared" si="31"/>
        <v>0</v>
      </c>
      <c r="AD84" s="17">
        <f t="shared" si="32"/>
        <v>0</v>
      </c>
      <c r="AE84" s="17">
        <f t="shared" si="33"/>
        <v>0</v>
      </c>
      <c r="AF84" s="17">
        <f t="shared" si="34"/>
        <v>0</v>
      </c>
      <c r="AG84" s="17">
        <f t="shared" si="35"/>
        <v>0</v>
      </c>
      <c r="AO84" s="925">
        <v>77</v>
      </c>
      <c r="AP84" s="624">
        <f t="shared" si="39"/>
        <v>0</v>
      </c>
      <c r="AQ84" s="624">
        <f t="shared" si="23"/>
        <v>0</v>
      </c>
      <c r="AR84" s="624">
        <f t="shared" si="24"/>
        <v>0</v>
      </c>
      <c r="AS84" s="624">
        <f t="shared" si="25"/>
        <v>0</v>
      </c>
    </row>
    <row r="85" spans="1:45" ht="15.75" customHeight="1" x14ac:dyDescent="0.25">
      <c r="A85" s="36">
        <v>77</v>
      </c>
      <c r="B85" s="575"/>
      <c r="C85" s="575"/>
      <c r="D85" s="509"/>
      <c r="E85" s="510"/>
      <c r="F85" s="511"/>
      <c r="G85" s="589"/>
      <c r="H85" s="513"/>
      <c r="I85" s="695"/>
      <c r="J85" s="515"/>
      <c r="K85" s="695"/>
      <c r="L85" s="514"/>
      <c r="M85" s="695"/>
      <c r="N85" s="514"/>
      <c r="O85" s="695"/>
      <c r="P85" s="514"/>
      <c r="Q85" s="695"/>
      <c r="R85" s="514"/>
      <c r="S85" s="695"/>
      <c r="T85" s="514"/>
      <c r="U85" s="969">
        <f t="shared" si="26"/>
        <v>0</v>
      </c>
      <c r="V85" s="1031"/>
      <c r="W85" s="518"/>
      <c r="X85" s="111">
        <f t="shared" si="38"/>
        <v>0</v>
      </c>
      <c r="Y85" s="959">
        <f t="shared" si="28"/>
        <v>0</v>
      </c>
      <c r="Z85" s="1065">
        <f t="shared" si="37"/>
        <v>0</v>
      </c>
      <c r="AA85" s="17">
        <f t="shared" si="29"/>
        <v>0</v>
      </c>
      <c r="AB85" s="17">
        <f t="shared" si="30"/>
        <v>0</v>
      </c>
      <c r="AC85" s="17">
        <f t="shared" si="31"/>
        <v>0</v>
      </c>
      <c r="AD85" s="17">
        <f t="shared" si="32"/>
        <v>0</v>
      </c>
      <c r="AE85" s="17">
        <f t="shared" si="33"/>
        <v>0</v>
      </c>
      <c r="AF85" s="17">
        <f t="shared" si="34"/>
        <v>0</v>
      </c>
      <c r="AG85" s="17">
        <f t="shared" si="35"/>
        <v>0</v>
      </c>
      <c r="AO85" s="925">
        <v>78</v>
      </c>
      <c r="AP85" s="624">
        <f t="shared" si="39"/>
        <v>0</v>
      </c>
      <c r="AQ85" s="624">
        <f t="shared" si="23"/>
        <v>0</v>
      </c>
      <c r="AR85" s="624">
        <f t="shared" si="24"/>
        <v>0</v>
      </c>
      <c r="AS85" s="624">
        <f t="shared" si="25"/>
        <v>0</v>
      </c>
    </row>
    <row r="86" spans="1:45" ht="15.75" customHeight="1" x14ac:dyDescent="0.25">
      <c r="A86" s="36">
        <v>78</v>
      </c>
      <c r="B86" s="575"/>
      <c r="C86" s="575"/>
      <c r="D86" s="509"/>
      <c r="E86" s="510"/>
      <c r="F86" s="511"/>
      <c r="G86" s="589"/>
      <c r="H86" s="513"/>
      <c r="I86" s="695"/>
      <c r="J86" s="515"/>
      <c r="K86" s="695"/>
      <c r="L86" s="514"/>
      <c r="M86" s="695"/>
      <c r="N86" s="514"/>
      <c r="O86" s="695"/>
      <c r="P86" s="514"/>
      <c r="Q86" s="695"/>
      <c r="R86" s="514"/>
      <c r="S86" s="695"/>
      <c r="T86" s="514"/>
      <c r="U86" s="969">
        <f t="shared" si="26"/>
        <v>0</v>
      </c>
      <c r="V86" s="1031"/>
      <c r="W86" s="518"/>
      <c r="X86" s="111">
        <f t="shared" si="38"/>
        <v>0</v>
      </c>
      <c r="Y86" s="959">
        <f t="shared" si="28"/>
        <v>0</v>
      </c>
      <c r="Z86" s="1065">
        <f t="shared" si="37"/>
        <v>0</v>
      </c>
      <c r="AA86" s="17">
        <f t="shared" si="29"/>
        <v>0</v>
      </c>
      <c r="AB86" s="17">
        <f t="shared" si="30"/>
        <v>0</v>
      </c>
      <c r="AC86" s="17">
        <f t="shared" si="31"/>
        <v>0</v>
      </c>
      <c r="AD86" s="17">
        <f t="shared" si="32"/>
        <v>0</v>
      </c>
      <c r="AE86" s="17">
        <f t="shared" si="33"/>
        <v>0</v>
      </c>
      <c r="AF86" s="17">
        <f t="shared" si="34"/>
        <v>0</v>
      </c>
      <c r="AG86" s="17">
        <f t="shared" si="35"/>
        <v>0</v>
      </c>
      <c r="AO86" s="925">
        <v>79</v>
      </c>
      <c r="AP86" s="624">
        <f t="shared" si="39"/>
        <v>0</v>
      </c>
      <c r="AQ86" s="624">
        <f t="shared" si="23"/>
        <v>0</v>
      </c>
      <c r="AR86" s="624">
        <f t="shared" si="24"/>
        <v>0</v>
      </c>
      <c r="AS86" s="624">
        <f t="shared" si="25"/>
        <v>0</v>
      </c>
    </row>
    <row r="87" spans="1:45" ht="15.75" customHeight="1" x14ac:dyDescent="0.25">
      <c r="A87" s="36">
        <v>79</v>
      </c>
      <c r="B87" s="575"/>
      <c r="C87" s="575"/>
      <c r="D87" s="509"/>
      <c r="E87" s="510"/>
      <c r="F87" s="511"/>
      <c r="G87" s="589"/>
      <c r="H87" s="513"/>
      <c r="I87" s="695"/>
      <c r="J87" s="515"/>
      <c r="K87" s="695"/>
      <c r="L87" s="514"/>
      <c r="M87" s="695"/>
      <c r="N87" s="514"/>
      <c r="O87" s="695"/>
      <c r="P87" s="514"/>
      <c r="Q87" s="695"/>
      <c r="R87" s="514"/>
      <c r="S87" s="695"/>
      <c r="T87" s="514"/>
      <c r="U87" s="969">
        <f t="shared" si="26"/>
        <v>0</v>
      </c>
      <c r="V87" s="1031"/>
      <c r="W87" s="518"/>
      <c r="X87" s="111">
        <f t="shared" si="38"/>
        <v>0</v>
      </c>
      <c r="Y87" s="959">
        <f t="shared" si="28"/>
        <v>0</v>
      </c>
      <c r="Z87" s="1065">
        <f t="shared" si="37"/>
        <v>0</v>
      </c>
      <c r="AA87" s="17">
        <f t="shared" si="29"/>
        <v>0</v>
      </c>
      <c r="AB87" s="17">
        <f t="shared" si="30"/>
        <v>0</v>
      </c>
      <c r="AC87" s="17">
        <f t="shared" si="31"/>
        <v>0</v>
      </c>
      <c r="AD87" s="17">
        <f t="shared" si="32"/>
        <v>0</v>
      </c>
      <c r="AE87" s="17">
        <f t="shared" si="33"/>
        <v>0</v>
      </c>
      <c r="AF87" s="17">
        <f t="shared" si="34"/>
        <v>0</v>
      </c>
      <c r="AG87" s="17">
        <f t="shared" si="35"/>
        <v>0</v>
      </c>
      <c r="AO87" s="925">
        <v>80</v>
      </c>
      <c r="AP87" s="624">
        <f t="shared" si="39"/>
        <v>0</v>
      </c>
      <c r="AQ87" s="624">
        <f t="shared" si="23"/>
        <v>0</v>
      </c>
      <c r="AR87" s="624">
        <f t="shared" si="24"/>
        <v>0</v>
      </c>
      <c r="AS87" s="624">
        <f t="shared" si="25"/>
        <v>0</v>
      </c>
    </row>
    <row r="88" spans="1:45" ht="15.75" customHeight="1" x14ac:dyDescent="0.25">
      <c r="A88" s="36">
        <v>80</v>
      </c>
      <c r="B88" s="575"/>
      <c r="C88" s="575"/>
      <c r="D88" s="509"/>
      <c r="E88" s="510"/>
      <c r="F88" s="511"/>
      <c r="G88" s="589"/>
      <c r="H88" s="513"/>
      <c r="I88" s="695"/>
      <c r="J88" s="515"/>
      <c r="K88" s="695"/>
      <c r="L88" s="514"/>
      <c r="M88" s="695"/>
      <c r="N88" s="514"/>
      <c r="O88" s="695"/>
      <c r="P88" s="514"/>
      <c r="Q88" s="695"/>
      <c r="R88" s="514"/>
      <c r="S88" s="695"/>
      <c r="T88" s="514"/>
      <c r="U88" s="969">
        <f t="shared" si="26"/>
        <v>0</v>
      </c>
      <c r="V88" s="1031"/>
      <c r="W88" s="518"/>
      <c r="X88" s="111">
        <f t="shared" si="38"/>
        <v>0</v>
      </c>
      <c r="Y88" s="959">
        <f t="shared" si="28"/>
        <v>0</v>
      </c>
      <c r="Z88" s="1065">
        <f t="shared" si="37"/>
        <v>0</v>
      </c>
      <c r="AA88" s="17">
        <f t="shared" si="29"/>
        <v>0</v>
      </c>
      <c r="AB88" s="17">
        <f t="shared" si="30"/>
        <v>0</v>
      </c>
      <c r="AC88" s="17">
        <f t="shared" si="31"/>
        <v>0</v>
      </c>
      <c r="AD88" s="17">
        <f t="shared" si="32"/>
        <v>0</v>
      </c>
      <c r="AE88" s="17">
        <f t="shared" si="33"/>
        <v>0</v>
      </c>
      <c r="AF88" s="17">
        <f t="shared" si="34"/>
        <v>0</v>
      </c>
      <c r="AG88" s="17">
        <f t="shared" si="35"/>
        <v>0</v>
      </c>
      <c r="AO88" s="925">
        <v>81</v>
      </c>
      <c r="AP88" s="624">
        <f t="shared" si="39"/>
        <v>0</v>
      </c>
      <c r="AQ88" s="624">
        <f t="shared" si="23"/>
        <v>0</v>
      </c>
      <c r="AR88" s="624">
        <f t="shared" si="24"/>
        <v>0</v>
      </c>
      <c r="AS88" s="624">
        <f t="shared" si="25"/>
        <v>0</v>
      </c>
    </row>
    <row r="89" spans="1:45" ht="15.75" customHeight="1" x14ac:dyDescent="0.25">
      <c r="A89" s="36">
        <v>81</v>
      </c>
      <c r="B89" s="575"/>
      <c r="C89" s="575"/>
      <c r="D89" s="509"/>
      <c r="E89" s="510"/>
      <c r="F89" s="511"/>
      <c r="G89" s="589"/>
      <c r="H89" s="513"/>
      <c r="I89" s="695"/>
      <c r="J89" s="515"/>
      <c r="K89" s="695"/>
      <c r="L89" s="514"/>
      <c r="M89" s="695"/>
      <c r="N89" s="514"/>
      <c r="O89" s="695"/>
      <c r="P89" s="514"/>
      <c r="Q89" s="695"/>
      <c r="R89" s="514"/>
      <c r="S89" s="695"/>
      <c r="T89" s="514"/>
      <c r="U89" s="969">
        <f t="shared" si="26"/>
        <v>0</v>
      </c>
      <c r="V89" s="1031"/>
      <c r="W89" s="518"/>
      <c r="X89" s="111">
        <f t="shared" si="38"/>
        <v>0</v>
      </c>
      <c r="Y89" s="959">
        <f t="shared" si="28"/>
        <v>0</v>
      </c>
      <c r="Z89" s="1065">
        <f t="shared" si="37"/>
        <v>0</v>
      </c>
      <c r="AA89" s="17">
        <f t="shared" si="29"/>
        <v>0</v>
      </c>
      <c r="AB89" s="17">
        <f t="shared" si="30"/>
        <v>0</v>
      </c>
      <c r="AC89" s="17">
        <f t="shared" si="31"/>
        <v>0</v>
      </c>
      <c r="AD89" s="17">
        <f t="shared" si="32"/>
        <v>0</v>
      </c>
      <c r="AE89" s="17">
        <f t="shared" si="33"/>
        <v>0</v>
      </c>
      <c r="AF89" s="17">
        <f t="shared" si="34"/>
        <v>0</v>
      </c>
      <c r="AG89" s="17">
        <f t="shared" si="35"/>
        <v>0</v>
      </c>
      <c r="AO89" s="925">
        <v>82</v>
      </c>
      <c r="AP89" s="624">
        <f t="shared" si="39"/>
        <v>0</v>
      </c>
      <c r="AQ89" s="624">
        <f t="shared" si="23"/>
        <v>0</v>
      </c>
      <c r="AR89" s="624">
        <f t="shared" si="24"/>
        <v>0</v>
      </c>
      <c r="AS89" s="624">
        <f t="shared" si="25"/>
        <v>0</v>
      </c>
    </row>
    <row r="90" spans="1:45" ht="15.75" customHeight="1" x14ac:dyDescent="0.25">
      <c r="A90" s="36">
        <v>82</v>
      </c>
      <c r="B90" s="575"/>
      <c r="C90" s="575"/>
      <c r="D90" s="509"/>
      <c r="E90" s="510"/>
      <c r="F90" s="511"/>
      <c r="G90" s="589"/>
      <c r="H90" s="513"/>
      <c r="I90" s="695"/>
      <c r="J90" s="515"/>
      <c r="K90" s="695"/>
      <c r="L90" s="514"/>
      <c r="M90" s="695"/>
      <c r="N90" s="514"/>
      <c r="O90" s="695"/>
      <c r="P90" s="514"/>
      <c r="Q90" s="695"/>
      <c r="R90" s="514"/>
      <c r="S90" s="695"/>
      <c r="T90" s="514"/>
      <c r="U90" s="969">
        <f t="shared" si="26"/>
        <v>0</v>
      </c>
      <c r="V90" s="1031"/>
      <c r="W90" s="518"/>
      <c r="X90" s="111">
        <f t="shared" si="38"/>
        <v>0</v>
      </c>
      <c r="Y90" s="959">
        <f t="shared" si="28"/>
        <v>0</v>
      </c>
      <c r="Z90" s="1065">
        <f t="shared" si="37"/>
        <v>0</v>
      </c>
      <c r="AA90" s="17">
        <f t="shared" si="29"/>
        <v>0</v>
      </c>
      <c r="AB90" s="17">
        <f t="shared" si="30"/>
        <v>0</v>
      </c>
      <c r="AC90" s="17">
        <f t="shared" si="31"/>
        <v>0</v>
      </c>
      <c r="AD90" s="17">
        <f t="shared" si="32"/>
        <v>0</v>
      </c>
      <c r="AE90" s="17">
        <f t="shared" si="33"/>
        <v>0</v>
      </c>
      <c r="AF90" s="17">
        <f t="shared" si="34"/>
        <v>0</v>
      </c>
      <c r="AG90" s="17">
        <f t="shared" si="35"/>
        <v>0</v>
      </c>
      <c r="AO90" s="925">
        <v>83</v>
      </c>
      <c r="AP90" s="624">
        <f t="shared" si="39"/>
        <v>0</v>
      </c>
      <c r="AQ90" s="624">
        <f t="shared" si="23"/>
        <v>0</v>
      </c>
      <c r="AR90" s="624">
        <f t="shared" si="24"/>
        <v>0</v>
      </c>
      <c r="AS90" s="624">
        <f t="shared" si="25"/>
        <v>0</v>
      </c>
    </row>
    <row r="91" spans="1:45" ht="15.75" customHeight="1" x14ac:dyDescent="0.25">
      <c r="A91" s="36">
        <v>83</v>
      </c>
      <c r="B91" s="575"/>
      <c r="C91" s="575"/>
      <c r="D91" s="509"/>
      <c r="E91" s="510"/>
      <c r="F91" s="511"/>
      <c r="G91" s="589"/>
      <c r="H91" s="513"/>
      <c r="I91" s="695"/>
      <c r="J91" s="515"/>
      <c r="K91" s="695"/>
      <c r="L91" s="514"/>
      <c r="M91" s="695"/>
      <c r="N91" s="514"/>
      <c r="O91" s="695"/>
      <c r="P91" s="514"/>
      <c r="Q91" s="695"/>
      <c r="R91" s="514"/>
      <c r="S91" s="695"/>
      <c r="T91" s="514"/>
      <c r="U91" s="969">
        <f t="shared" si="26"/>
        <v>0</v>
      </c>
      <c r="V91" s="1031"/>
      <c r="W91" s="518"/>
      <c r="X91" s="111">
        <f t="shared" si="38"/>
        <v>0</v>
      </c>
      <c r="Y91" s="959">
        <f t="shared" si="28"/>
        <v>0</v>
      </c>
      <c r="Z91" s="1065">
        <f t="shared" si="37"/>
        <v>0</v>
      </c>
      <c r="AA91" s="17">
        <f t="shared" si="29"/>
        <v>0</v>
      </c>
      <c r="AB91" s="17">
        <f t="shared" si="30"/>
        <v>0</v>
      </c>
      <c r="AC91" s="17">
        <f t="shared" si="31"/>
        <v>0</v>
      </c>
      <c r="AD91" s="17">
        <f t="shared" si="32"/>
        <v>0</v>
      </c>
      <c r="AE91" s="17">
        <f t="shared" si="33"/>
        <v>0</v>
      </c>
      <c r="AF91" s="17">
        <f t="shared" si="34"/>
        <v>0</v>
      </c>
      <c r="AG91" s="17">
        <f t="shared" si="35"/>
        <v>0</v>
      </c>
      <c r="AO91" s="925">
        <v>84</v>
      </c>
      <c r="AP91" s="624">
        <f t="shared" si="39"/>
        <v>0</v>
      </c>
      <c r="AQ91" s="624">
        <f t="shared" si="23"/>
        <v>0</v>
      </c>
      <c r="AR91" s="624">
        <f t="shared" si="24"/>
        <v>0</v>
      </c>
      <c r="AS91" s="624">
        <f t="shared" si="25"/>
        <v>0</v>
      </c>
    </row>
    <row r="92" spans="1:45" ht="15.75" customHeight="1" x14ac:dyDescent="0.25">
      <c r="A92" s="36">
        <v>84</v>
      </c>
      <c r="B92" s="508"/>
      <c r="C92" s="508"/>
      <c r="D92" s="509"/>
      <c r="E92" s="510"/>
      <c r="F92" s="511"/>
      <c r="G92" s="589"/>
      <c r="H92" s="513"/>
      <c r="I92" s="695"/>
      <c r="J92" s="515"/>
      <c r="K92" s="695"/>
      <c r="L92" s="514"/>
      <c r="M92" s="695"/>
      <c r="N92" s="514"/>
      <c r="O92" s="695"/>
      <c r="P92" s="514"/>
      <c r="Q92" s="695"/>
      <c r="R92" s="514"/>
      <c r="S92" s="695"/>
      <c r="T92" s="514"/>
      <c r="U92" s="969">
        <f t="shared" si="26"/>
        <v>0</v>
      </c>
      <c r="V92" s="1031"/>
      <c r="W92" s="518"/>
      <c r="X92" s="111">
        <f t="shared" si="38"/>
        <v>0</v>
      </c>
      <c r="Y92" s="959">
        <f t="shared" si="28"/>
        <v>0</v>
      </c>
      <c r="Z92" s="1065">
        <f t="shared" si="37"/>
        <v>0</v>
      </c>
      <c r="AA92" s="17">
        <f t="shared" si="29"/>
        <v>0</v>
      </c>
      <c r="AB92" s="17">
        <f t="shared" si="30"/>
        <v>0</v>
      </c>
      <c r="AC92" s="17">
        <f t="shared" si="31"/>
        <v>0</v>
      </c>
      <c r="AD92" s="17">
        <f t="shared" si="32"/>
        <v>0</v>
      </c>
      <c r="AE92" s="17">
        <f t="shared" si="33"/>
        <v>0</v>
      </c>
      <c r="AF92" s="17">
        <f t="shared" si="34"/>
        <v>0</v>
      </c>
      <c r="AG92" s="17">
        <f t="shared" si="35"/>
        <v>0</v>
      </c>
      <c r="AO92" s="925">
        <v>85</v>
      </c>
      <c r="AP92" s="624">
        <f t="shared" si="39"/>
        <v>0</v>
      </c>
      <c r="AQ92" s="624">
        <f t="shared" si="23"/>
        <v>0</v>
      </c>
      <c r="AR92" s="624">
        <f t="shared" si="24"/>
        <v>0</v>
      </c>
      <c r="AS92" s="624">
        <f t="shared" si="25"/>
        <v>0</v>
      </c>
    </row>
    <row r="93" spans="1:45" ht="15.75" customHeight="1" x14ac:dyDescent="0.25">
      <c r="A93" s="36">
        <v>85</v>
      </c>
      <c r="B93" s="575"/>
      <c r="C93" s="575"/>
      <c r="D93" s="509"/>
      <c r="E93" s="510"/>
      <c r="F93" s="511"/>
      <c r="G93" s="589"/>
      <c r="H93" s="513"/>
      <c r="I93" s="695"/>
      <c r="J93" s="515"/>
      <c r="K93" s="695"/>
      <c r="L93" s="514"/>
      <c r="M93" s="695"/>
      <c r="N93" s="514"/>
      <c r="O93" s="695"/>
      <c r="P93" s="514"/>
      <c r="Q93" s="695"/>
      <c r="R93" s="514"/>
      <c r="S93" s="695"/>
      <c r="T93" s="514"/>
      <c r="U93" s="969">
        <f t="shared" si="26"/>
        <v>0</v>
      </c>
      <c r="V93" s="1031"/>
      <c r="W93" s="518"/>
      <c r="X93" s="111">
        <f t="shared" si="38"/>
        <v>0</v>
      </c>
      <c r="Y93" s="959">
        <f t="shared" si="28"/>
        <v>0</v>
      </c>
      <c r="Z93" s="1065">
        <f t="shared" si="37"/>
        <v>0</v>
      </c>
      <c r="AA93" s="17">
        <f t="shared" si="29"/>
        <v>0</v>
      </c>
      <c r="AB93" s="17">
        <f t="shared" si="30"/>
        <v>0</v>
      </c>
      <c r="AC93" s="17">
        <f t="shared" si="31"/>
        <v>0</v>
      </c>
      <c r="AD93" s="17">
        <f t="shared" si="32"/>
        <v>0</v>
      </c>
      <c r="AE93" s="17">
        <f t="shared" si="33"/>
        <v>0</v>
      </c>
      <c r="AF93" s="17">
        <f t="shared" si="34"/>
        <v>0</v>
      </c>
      <c r="AG93" s="17">
        <f t="shared" si="35"/>
        <v>0</v>
      </c>
      <c r="AO93" s="925">
        <v>86</v>
      </c>
      <c r="AP93" s="624">
        <f t="shared" si="39"/>
        <v>0</v>
      </c>
      <c r="AQ93" s="624">
        <f t="shared" si="23"/>
        <v>0</v>
      </c>
      <c r="AR93" s="624">
        <f t="shared" si="24"/>
        <v>0</v>
      </c>
      <c r="AS93" s="624">
        <f t="shared" si="25"/>
        <v>0</v>
      </c>
    </row>
    <row r="94" spans="1:45" ht="15.75" customHeight="1" x14ac:dyDescent="0.25">
      <c r="A94" s="36">
        <v>86</v>
      </c>
      <c r="B94" s="575"/>
      <c r="C94" s="575"/>
      <c r="D94" s="509"/>
      <c r="E94" s="510"/>
      <c r="F94" s="511"/>
      <c r="G94" s="589"/>
      <c r="H94" s="513"/>
      <c r="I94" s="695"/>
      <c r="J94" s="515"/>
      <c r="K94" s="695"/>
      <c r="L94" s="514"/>
      <c r="M94" s="695"/>
      <c r="N94" s="514"/>
      <c r="O94" s="695"/>
      <c r="P94" s="514"/>
      <c r="Q94" s="695"/>
      <c r="R94" s="514"/>
      <c r="S94" s="695"/>
      <c r="T94" s="514"/>
      <c r="U94" s="969">
        <f t="shared" si="26"/>
        <v>0</v>
      </c>
      <c r="V94" s="1031"/>
      <c r="W94" s="518"/>
      <c r="X94" s="111">
        <f t="shared" si="38"/>
        <v>0</v>
      </c>
      <c r="Y94" s="959">
        <f t="shared" si="28"/>
        <v>0</v>
      </c>
      <c r="Z94" s="1065">
        <f t="shared" si="37"/>
        <v>0</v>
      </c>
      <c r="AA94" s="17">
        <f t="shared" si="29"/>
        <v>0</v>
      </c>
      <c r="AB94" s="17">
        <f t="shared" si="30"/>
        <v>0</v>
      </c>
      <c r="AC94" s="17">
        <f t="shared" si="31"/>
        <v>0</v>
      </c>
      <c r="AD94" s="17">
        <f t="shared" si="32"/>
        <v>0</v>
      </c>
      <c r="AE94" s="17">
        <f t="shared" si="33"/>
        <v>0</v>
      </c>
      <c r="AF94" s="17">
        <f t="shared" si="34"/>
        <v>0</v>
      </c>
      <c r="AG94" s="17">
        <f t="shared" si="35"/>
        <v>0</v>
      </c>
      <c r="AO94" s="925">
        <v>87</v>
      </c>
      <c r="AP94" s="624">
        <f t="shared" si="39"/>
        <v>0</v>
      </c>
      <c r="AQ94" s="624">
        <f t="shared" si="23"/>
        <v>0</v>
      </c>
      <c r="AR94" s="624">
        <f t="shared" si="24"/>
        <v>0</v>
      </c>
      <c r="AS94" s="624">
        <f t="shared" si="25"/>
        <v>0</v>
      </c>
    </row>
    <row r="95" spans="1:45" s="3" customFormat="1" ht="15.75" customHeight="1" x14ac:dyDescent="0.25">
      <c r="A95" s="36">
        <v>87</v>
      </c>
      <c r="B95" s="575"/>
      <c r="C95" s="575"/>
      <c r="D95" s="509"/>
      <c r="E95" s="510"/>
      <c r="F95" s="511"/>
      <c r="G95" s="589"/>
      <c r="H95" s="513"/>
      <c r="I95" s="695"/>
      <c r="J95" s="515"/>
      <c r="K95" s="695"/>
      <c r="L95" s="514"/>
      <c r="M95" s="695"/>
      <c r="N95" s="514"/>
      <c r="O95" s="695"/>
      <c r="P95" s="514"/>
      <c r="Q95" s="695"/>
      <c r="R95" s="514"/>
      <c r="S95" s="695"/>
      <c r="T95" s="514"/>
      <c r="U95" s="969">
        <f t="shared" si="26"/>
        <v>0</v>
      </c>
      <c r="V95" s="1031"/>
      <c r="W95" s="518"/>
      <c r="X95" s="111">
        <f t="shared" si="38"/>
        <v>0</v>
      </c>
      <c r="Y95" s="959">
        <f t="shared" si="28"/>
        <v>0</v>
      </c>
      <c r="Z95" s="1065">
        <f t="shared" si="37"/>
        <v>0</v>
      </c>
      <c r="AA95" s="17">
        <f t="shared" si="29"/>
        <v>0</v>
      </c>
      <c r="AB95" s="17">
        <f t="shared" si="30"/>
        <v>0</v>
      </c>
      <c r="AC95" s="17">
        <f t="shared" si="31"/>
        <v>0</v>
      </c>
      <c r="AD95" s="17">
        <f t="shared" si="32"/>
        <v>0</v>
      </c>
      <c r="AE95" s="17">
        <f t="shared" si="33"/>
        <v>0</v>
      </c>
      <c r="AF95" s="17">
        <f t="shared" si="34"/>
        <v>0</v>
      </c>
      <c r="AG95" s="17">
        <f t="shared" si="35"/>
        <v>0</v>
      </c>
      <c r="AO95" s="925">
        <v>88</v>
      </c>
      <c r="AP95" s="624">
        <f t="shared" si="39"/>
        <v>0</v>
      </c>
      <c r="AQ95" s="624">
        <f t="shared" si="23"/>
        <v>0</v>
      </c>
      <c r="AR95" s="624">
        <f t="shared" si="24"/>
        <v>0</v>
      </c>
      <c r="AS95" s="624">
        <f t="shared" si="25"/>
        <v>0</v>
      </c>
    </row>
    <row r="96" spans="1:45" ht="15.75" customHeight="1" x14ac:dyDescent="0.25">
      <c r="A96" s="36">
        <v>88</v>
      </c>
      <c r="B96" s="575"/>
      <c r="C96" s="575"/>
      <c r="D96" s="509"/>
      <c r="E96" s="510"/>
      <c r="F96" s="511"/>
      <c r="G96" s="589"/>
      <c r="H96" s="513"/>
      <c r="I96" s="695"/>
      <c r="J96" s="515"/>
      <c r="K96" s="695"/>
      <c r="L96" s="514"/>
      <c r="M96" s="695"/>
      <c r="N96" s="514"/>
      <c r="O96" s="695"/>
      <c r="P96" s="514"/>
      <c r="Q96" s="695"/>
      <c r="R96" s="514"/>
      <c r="S96" s="695"/>
      <c r="T96" s="514"/>
      <c r="U96" s="969">
        <f t="shared" si="26"/>
        <v>0</v>
      </c>
      <c r="V96" s="1031"/>
      <c r="W96" s="518"/>
      <c r="X96" s="111">
        <f t="shared" si="38"/>
        <v>0</v>
      </c>
      <c r="Y96" s="959">
        <f t="shared" si="28"/>
        <v>0</v>
      </c>
      <c r="Z96" s="1065">
        <f t="shared" si="37"/>
        <v>0</v>
      </c>
      <c r="AA96" s="17">
        <f t="shared" si="29"/>
        <v>0</v>
      </c>
      <c r="AB96" s="17">
        <f t="shared" si="30"/>
        <v>0</v>
      </c>
      <c r="AC96" s="17">
        <f t="shared" si="31"/>
        <v>0</v>
      </c>
      <c r="AD96" s="17">
        <f t="shared" si="32"/>
        <v>0</v>
      </c>
      <c r="AE96" s="17">
        <f t="shared" si="33"/>
        <v>0</v>
      </c>
      <c r="AF96" s="17">
        <f t="shared" si="34"/>
        <v>0</v>
      </c>
      <c r="AG96" s="17">
        <f t="shared" si="35"/>
        <v>0</v>
      </c>
      <c r="AO96" s="925">
        <v>89</v>
      </c>
      <c r="AP96" s="624">
        <f t="shared" si="39"/>
        <v>0</v>
      </c>
      <c r="AQ96" s="624">
        <f t="shared" si="23"/>
        <v>0</v>
      </c>
      <c r="AR96" s="624">
        <f t="shared" si="24"/>
        <v>0</v>
      </c>
      <c r="AS96" s="624">
        <f t="shared" si="25"/>
        <v>0</v>
      </c>
    </row>
    <row r="97" spans="1:45" ht="15.75" customHeight="1" x14ac:dyDescent="0.25">
      <c r="A97" s="36">
        <v>89</v>
      </c>
      <c r="B97" s="508"/>
      <c r="C97" s="508"/>
      <c r="D97" s="509"/>
      <c r="E97" s="510"/>
      <c r="F97" s="511"/>
      <c r="G97" s="589"/>
      <c r="H97" s="513"/>
      <c r="I97" s="695"/>
      <c r="J97" s="515"/>
      <c r="K97" s="695"/>
      <c r="L97" s="514"/>
      <c r="M97" s="695"/>
      <c r="N97" s="514"/>
      <c r="O97" s="695"/>
      <c r="P97" s="514"/>
      <c r="Q97" s="695"/>
      <c r="R97" s="514"/>
      <c r="S97" s="695"/>
      <c r="T97" s="514"/>
      <c r="U97" s="969">
        <f t="shared" si="26"/>
        <v>0</v>
      </c>
      <c r="V97" s="1031"/>
      <c r="W97" s="518"/>
      <c r="X97" s="111">
        <f t="shared" si="38"/>
        <v>0</v>
      </c>
      <c r="Y97" s="959">
        <f t="shared" si="28"/>
        <v>0</v>
      </c>
      <c r="Z97" s="1065">
        <f t="shared" si="37"/>
        <v>0</v>
      </c>
      <c r="AA97" s="17">
        <f t="shared" si="29"/>
        <v>0</v>
      </c>
      <c r="AB97" s="17">
        <f t="shared" si="30"/>
        <v>0</v>
      </c>
      <c r="AC97" s="17">
        <f t="shared" si="31"/>
        <v>0</v>
      </c>
      <c r="AD97" s="17">
        <f t="shared" si="32"/>
        <v>0</v>
      </c>
      <c r="AE97" s="17">
        <f t="shared" si="33"/>
        <v>0</v>
      </c>
      <c r="AF97" s="17">
        <f t="shared" si="34"/>
        <v>0</v>
      </c>
      <c r="AG97" s="17">
        <f t="shared" si="35"/>
        <v>0</v>
      </c>
      <c r="AO97" s="925">
        <v>90</v>
      </c>
      <c r="AP97" s="624">
        <f t="shared" si="39"/>
        <v>0</v>
      </c>
      <c r="AQ97" s="624">
        <f t="shared" si="23"/>
        <v>0</v>
      </c>
      <c r="AR97" s="624">
        <f t="shared" si="24"/>
        <v>0</v>
      </c>
      <c r="AS97" s="624">
        <f t="shared" si="25"/>
        <v>0</v>
      </c>
    </row>
    <row r="98" spans="1:45" ht="15.75" customHeight="1" x14ac:dyDescent="0.25">
      <c r="A98" s="36">
        <v>90</v>
      </c>
      <c r="B98" s="508"/>
      <c r="C98" s="508"/>
      <c r="D98" s="509"/>
      <c r="E98" s="510"/>
      <c r="F98" s="511"/>
      <c r="G98" s="589"/>
      <c r="H98" s="513"/>
      <c r="I98" s="695"/>
      <c r="J98" s="515"/>
      <c r="K98" s="695"/>
      <c r="L98" s="514"/>
      <c r="M98" s="695"/>
      <c r="N98" s="514"/>
      <c r="O98" s="695"/>
      <c r="P98" s="514"/>
      <c r="Q98" s="695"/>
      <c r="R98" s="514"/>
      <c r="S98" s="695"/>
      <c r="T98" s="514"/>
      <c r="U98" s="969">
        <f t="shared" si="26"/>
        <v>0</v>
      </c>
      <c r="V98" s="1031"/>
      <c r="W98" s="518"/>
      <c r="X98" s="111">
        <f t="shared" si="38"/>
        <v>0</v>
      </c>
      <c r="Y98" s="959">
        <f t="shared" si="28"/>
        <v>0</v>
      </c>
      <c r="Z98" s="1065">
        <f t="shared" si="37"/>
        <v>0</v>
      </c>
      <c r="AA98" s="17">
        <f t="shared" si="29"/>
        <v>0</v>
      </c>
      <c r="AB98" s="17">
        <f t="shared" si="30"/>
        <v>0</v>
      </c>
      <c r="AC98" s="17">
        <f t="shared" si="31"/>
        <v>0</v>
      </c>
      <c r="AD98" s="17">
        <f t="shared" si="32"/>
        <v>0</v>
      </c>
      <c r="AE98" s="17">
        <f t="shared" si="33"/>
        <v>0</v>
      </c>
      <c r="AF98" s="17">
        <f t="shared" si="34"/>
        <v>0</v>
      </c>
      <c r="AG98" s="17">
        <f t="shared" si="35"/>
        <v>0</v>
      </c>
      <c r="AO98" s="925">
        <v>91</v>
      </c>
      <c r="AP98" s="624">
        <f t="shared" si="39"/>
        <v>0</v>
      </c>
      <c r="AQ98" s="624">
        <f t="shared" si="23"/>
        <v>0</v>
      </c>
      <c r="AR98" s="624">
        <f t="shared" si="24"/>
        <v>0</v>
      </c>
      <c r="AS98" s="624">
        <f t="shared" si="25"/>
        <v>0</v>
      </c>
    </row>
    <row r="99" spans="1:45" ht="15.75" customHeight="1" x14ac:dyDescent="0.25">
      <c r="A99" s="36">
        <v>91</v>
      </c>
      <c r="B99" s="508"/>
      <c r="C99" s="508"/>
      <c r="D99" s="509"/>
      <c r="E99" s="510"/>
      <c r="F99" s="511"/>
      <c r="G99" s="589"/>
      <c r="H99" s="513"/>
      <c r="I99" s="695"/>
      <c r="J99" s="515"/>
      <c r="K99" s="695"/>
      <c r="L99" s="514"/>
      <c r="M99" s="695"/>
      <c r="N99" s="514"/>
      <c r="O99" s="695"/>
      <c r="P99" s="514"/>
      <c r="Q99" s="695"/>
      <c r="R99" s="514"/>
      <c r="S99" s="695"/>
      <c r="T99" s="514"/>
      <c r="U99" s="969">
        <f t="shared" si="26"/>
        <v>0</v>
      </c>
      <c r="V99" s="1031"/>
      <c r="W99" s="518"/>
      <c r="X99" s="111">
        <f t="shared" si="38"/>
        <v>0</v>
      </c>
      <c r="Y99" s="959">
        <f t="shared" si="28"/>
        <v>0</v>
      </c>
      <c r="Z99" s="1065">
        <f t="shared" si="37"/>
        <v>0</v>
      </c>
      <c r="AA99" s="17">
        <f t="shared" si="29"/>
        <v>0</v>
      </c>
      <c r="AB99" s="17">
        <f t="shared" si="30"/>
        <v>0</v>
      </c>
      <c r="AC99" s="17">
        <f t="shared" si="31"/>
        <v>0</v>
      </c>
      <c r="AD99" s="17">
        <f t="shared" si="32"/>
        <v>0</v>
      </c>
      <c r="AE99" s="17">
        <f t="shared" si="33"/>
        <v>0</v>
      </c>
      <c r="AF99" s="17">
        <f t="shared" si="34"/>
        <v>0</v>
      </c>
      <c r="AG99" s="17">
        <f t="shared" si="35"/>
        <v>0</v>
      </c>
      <c r="AO99" s="925">
        <v>92</v>
      </c>
      <c r="AP99" s="624">
        <f t="shared" si="39"/>
        <v>0</v>
      </c>
      <c r="AQ99" s="624">
        <f t="shared" si="23"/>
        <v>0</v>
      </c>
      <c r="AR99" s="624">
        <f t="shared" si="24"/>
        <v>0</v>
      </c>
      <c r="AS99" s="624">
        <f t="shared" si="25"/>
        <v>0</v>
      </c>
    </row>
    <row r="100" spans="1:45" ht="15.75" customHeight="1" x14ac:dyDescent="0.25">
      <c r="A100" s="36">
        <v>92</v>
      </c>
      <c r="B100" s="508"/>
      <c r="C100" s="508"/>
      <c r="D100" s="509"/>
      <c r="E100" s="510"/>
      <c r="F100" s="511"/>
      <c r="G100" s="589"/>
      <c r="H100" s="513"/>
      <c r="I100" s="695"/>
      <c r="J100" s="515"/>
      <c r="K100" s="695"/>
      <c r="L100" s="514"/>
      <c r="M100" s="695"/>
      <c r="N100" s="514"/>
      <c r="O100" s="695"/>
      <c r="P100" s="514"/>
      <c r="Q100" s="695"/>
      <c r="R100" s="514"/>
      <c r="S100" s="695"/>
      <c r="T100" s="514"/>
      <c r="U100" s="969">
        <f t="shared" si="26"/>
        <v>0</v>
      </c>
      <c r="V100" s="1031"/>
      <c r="W100" s="518"/>
      <c r="X100" s="111">
        <f t="shared" si="38"/>
        <v>0</v>
      </c>
      <c r="Y100" s="959">
        <f t="shared" si="28"/>
        <v>0</v>
      </c>
      <c r="Z100" s="1065">
        <f t="shared" si="37"/>
        <v>0</v>
      </c>
      <c r="AA100" s="17">
        <f t="shared" si="29"/>
        <v>0</v>
      </c>
      <c r="AB100" s="17">
        <f t="shared" si="30"/>
        <v>0</v>
      </c>
      <c r="AC100" s="17">
        <f t="shared" si="31"/>
        <v>0</v>
      </c>
      <c r="AD100" s="17">
        <f t="shared" si="32"/>
        <v>0</v>
      </c>
      <c r="AE100" s="17">
        <f t="shared" si="33"/>
        <v>0</v>
      </c>
      <c r="AF100" s="17">
        <f t="shared" si="34"/>
        <v>0</v>
      </c>
      <c r="AG100" s="17">
        <f t="shared" si="35"/>
        <v>0</v>
      </c>
      <c r="AO100" s="925">
        <v>93</v>
      </c>
      <c r="AP100" s="624">
        <f t="shared" si="39"/>
        <v>0</v>
      </c>
      <c r="AQ100" s="624">
        <f t="shared" si="23"/>
        <v>0</v>
      </c>
      <c r="AR100" s="624">
        <f t="shared" si="24"/>
        <v>0</v>
      </c>
      <c r="AS100" s="624">
        <f t="shared" si="25"/>
        <v>0</v>
      </c>
    </row>
    <row r="101" spans="1:45" s="2" customFormat="1" ht="15.75" customHeight="1" x14ac:dyDescent="0.25">
      <c r="A101" s="36">
        <v>93</v>
      </c>
      <c r="B101" s="575"/>
      <c r="C101" s="575"/>
      <c r="D101" s="509"/>
      <c r="E101" s="510"/>
      <c r="F101" s="511"/>
      <c r="G101" s="589"/>
      <c r="H101" s="513"/>
      <c r="I101" s="695"/>
      <c r="J101" s="515"/>
      <c r="K101" s="695"/>
      <c r="L101" s="514"/>
      <c r="M101" s="695"/>
      <c r="N101" s="514"/>
      <c r="O101" s="695"/>
      <c r="P101" s="514"/>
      <c r="Q101" s="695"/>
      <c r="R101" s="514"/>
      <c r="S101" s="695"/>
      <c r="T101" s="514"/>
      <c r="U101" s="969">
        <f t="shared" si="26"/>
        <v>0</v>
      </c>
      <c r="V101" s="1031"/>
      <c r="W101" s="518"/>
      <c r="X101" s="111">
        <f t="shared" si="38"/>
        <v>0</v>
      </c>
      <c r="Y101" s="959">
        <f t="shared" si="28"/>
        <v>0</v>
      </c>
      <c r="Z101" s="1065">
        <f t="shared" si="37"/>
        <v>0</v>
      </c>
      <c r="AA101" s="17">
        <f t="shared" si="29"/>
        <v>0</v>
      </c>
      <c r="AB101" s="17">
        <f t="shared" si="30"/>
        <v>0</v>
      </c>
      <c r="AC101" s="17">
        <f t="shared" si="31"/>
        <v>0</v>
      </c>
      <c r="AD101" s="17">
        <f t="shared" si="32"/>
        <v>0</v>
      </c>
      <c r="AE101" s="17">
        <f t="shared" si="33"/>
        <v>0</v>
      </c>
      <c r="AF101" s="17">
        <f t="shared" si="34"/>
        <v>0</v>
      </c>
      <c r="AG101" s="17">
        <f t="shared" si="35"/>
        <v>0</v>
      </c>
      <c r="AO101" s="925">
        <v>94</v>
      </c>
      <c r="AP101" s="624">
        <f t="shared" si="39"/>
        <v>0</v>
      </c>
      <c r="AQ101" s="624">
        <f t="shared" si="23"/>
        <v>0</v>
      </c>
      <c r="AR101" s="624">
        <f t="shared" si="24"/>
        <v>0</v>
      </c>
      <c r="AS101" s="624">
        <f t="shared" si="25"/>
        <v>0</v>
      </c>
    </row>
    <row r="102" spans="1:45" ht="15.75" customHeight="1" x14ac:dyDescent="0.25">
      <c r="A102" s="36">
        <v>94</v>
      </c>
      <c r="B102" s="575"/>
      <c r="C102" s="575"/>
      <c r="D102" s="509"/>
      <c r="E102" s="510"/>
      <c r="F102" s="511"/>
      <c r="G102" s="589"/>
      <c r="H102" s="513"/>
      <c r="I102" s="695"/>
      <c r="J102" s="515"/>
      <c r="K102" s="695"/>
      <c r="L102" s="514"/>
      <c r="M102" s="695"/>
      <c r="N102" s="514"/>
      <c r="O102" s="695"/>
      <c r="P102" s="514"/>
      <c r="Q102" s="695"/>
      <c r="R102" s="514"/>
      <c r="S102" s="695"/>
      <c r="T102" s="514"/>
      <c r="U102" s="969">
        <f t="shared" si="26"/>
        <v>0</v>
      </c>
      <c r="V102" s="1031"/>
      <c r="W102" s="518"/>
      <c r="X102" s="111">
        <f t="shared" si="38"/>
        <v>0</v>
      </c>
      <c r="Y102" s="959">
        <f t="shared" si="28"/>
        <v>0</v>
      </c>
      <c r="Z102" s="1065">
        <f t="shared" si="37"/>
        <v>0</v>
      </c>
      <c r="AA102" s="17">
        <f t="shared" si="29"/>
        <v>0</v>
      </c>
      <c r="AB102" s="17">
        <f t="shared" si="30"/>
        <v>0</v>
      </c>
      <c r="AC102" s="17">
        <f t="shared" si="31"/>
        <v>0</v>
      </c>
      <c r="AD102" s="17">
        <f t="shared" si="32"/>
        <v>0</v>
      </c>
      <c r="AE102" s="17">
        <f t="shared" si="33"/>
        <v>0</v>
      </c>
      <c r="AF102" s="17">
        <f t="shared" si="34"/>
        <v>0</v>
      </c>
      <c r="AG102" s="17">
        <f t="shared" si="35"/>
        <v>0</v>
      </c>
      <c r="AO102" s="925">
        <v>95</v>
      </c>
      <c r="AP102" s="624">
        <f t="shared" si="39"/>
        <v>0</v>
      </c>
      <c r="AQ102" s="624">
        <f t="shared" si="23"/>
        <v>0</v>
      </c>
      <c r="AR102" s="624">
        <f t="shared" si="24"/>
        <v>0</v>
      </c>
      <c r="AS102" s="624">
        <f t="shared" si="25"/>
        <v>0</v>
      </c>
    </row>
    <row r="103" spans="1:45" ht="15.75" customHeight="1" x14ac:dyDescent="0.25">
      <c r="A103" s="36">
        <v>95</v>
      </c>
      <c r="B103" s="575"/>
      <c r="C103" s="575"/>
      <c r="D103" s="509"/>
      <c r="E103" s="510"/>
      <c r="F103" s="511"/>
      <c r="G103" s="589"/>
      <c r="H103" s="513"/>
      <c r="I103" s="695"/>
      <c r="J103" s="515"/>
      <c r="K103" s="695"/>
      <c r="L103" s="514"/>
      <c r="M103" s="695"/>
      <c r="N103" s="514"/>
      <c r="O103" s="695"/>
      <c r="P103" s="514"/>
      <c r="Q103" s="695"/>
      <c r="R103" s="514"/>
      <c r="S103" s="695"/>
      <c r="T103" s="514"/>
      <c r="U103" s="969">
        <f t="shared" si="26"/>
        <v>0</v>
      </c>
      <c r="V103" s="1031"/>
      <c r="W103" s="518"/>
      <c r="X103" s="111">
        <f t="shared" si="38"/>
        <v>0</v>
      </c>
      <c r="Y103" s="959">
        <f t="shared" si="28"/>
        <v>0</v>
      </c>
      <c r="Z103" s="1065">
        <f t="shared" si="37"/>
        <v>0</v>
      </c>
      <c r="AA103" s="17">
        <f t="shared" si="29"/>
        <v>0</v>
      </c>
      <c r="AB103" s="17">
        <f t="shared" si="30"/>
        <v>0</v>
      </c>
      <c r="AC103" s="17">
        <f t="shared" si="31"/>
        <v>0</v>
      </c>
      <c r="AD103" s="17">
        <f t="shared" si="32"/>
        <v>0</v>
      </c>
      <c r="AE103" s="17">
        <f t="shared" si="33"/>
        <v>0</v>
      </c>
      <c r="AF103" s="17">
        <f t="shared" si="34"/>
        <v>0</v>
      </c>
      <c r="AG103" s="17">
        <f t="shared" si="35"/>
        <v>0</v>
      </c>
      <c r="AO103" s="925">
        <v>96</v>
      </c>
      <c r="AP103" s="624">
        <f t="shared" si="39"/>
        <v>0</v>
      </c>
      <c r="AQ103" s="624">
        <f t="shared" si="23"/>
        <v>0</v>
      </c>
      <c r="AR103" s="624">
        <f t="shared" si="24"/>
        <v>0</v>
      </c>
      <c r="AS103" s="624">
        <f t="shared" si="25"/>
        <v>0</v>
      </c>
    </row>
    <row r="104" spans="1:45" ht="15.75" customHeight="1" x14ac:dyDescent="0.25">
      <c r="A104" s="36">
        <v>96</v>
      </c>
      <c r="B104" s="575"/>
      <c r="C104" s="575"/>
      <c r="D104" s="509"/>
      <c r="E104" s="510"/>
      <c r="F104" s="511"/>
      <c r="G104" s="589"/>
      <c r="H104" s="513"/>
      <c r="I104" s="695"/>
      <c r="J104" s="515"/>
      <c r="K104" s="695"/>
      <c r="L104" s="514"/>
      <c r="M104" s="695"/>
      <c r="N104" s="514"/>
      <c r="O104" s="695"/>
      <c r="P104" s="514"/>
      <c r="Q104" s="695"/>
      <c r="R104" s="514"/>
      <c r="S104" s="695"/>
      <c r="T104" s="514"/>
      <c r="U104" s="969">
        <f t="shared" si="26"/>
        <v>0</v>
      </c>
      <c r="V104" s="1031"/>
      <c r="W104" s="518"/>
      <c r="X104" s="111">
        <f t="shared" si="38"/>
        <v>0</v>
      </c>
      <c r="Y104" s="959">
        <f t="shared" si="28"/>
        <v>0</v>
      </c>
      <c r="Z104" s="1065">
        <f t="shared" si="37"/>
        <v>0</v>
      </c>
      <c r="AA104" s="17">
        <f t="shared" si="29"/>
        <v>0</v>
      </c>
      <c r="AB104" s="17">
        <f t="shared" si="30"/>
        <v>0</v>
      </c>
      <c r="AC104" s="17">
        <f t="shared" si="31"/>
        <v>0</v>
      </c>
      <c r="AD104" s="17">
        <f t="shared" si="32"/>
        <v>0</v>
      </c>
      <c r="AE104" s="17">
        <f t="shared" si="33"/>
        <v>0</v>
      </c>
      <c r="AF104" s="17">
        <f t="shared" si="34"/>
        <v>0</v>
      </c>
      <c r="AG104" s="17">
        <f t="shared" si="35"/>
        <v>0</v>
      </c>
      <c r="AO104" s="925">
        <v>97</v>
      </c>
      <c r="AP104" s="624">
        <f t="shared" si="39"/>
        <v>0</v>
      </c>
      <c r="AQ104" s="624">
        <f t="shared" si="23"/>
        <v>0</v>
      </c>
      <c r="AR104" s="624">
        <f t="shared" si="24"/>
        <v>0</v>
      </c>
      <c r="AS104" s="624">
        <f t="shared" si="25"/>
        <v>0</v>
      </c>
    </row>
    <row r="105" spans="1:45" ht="15.75" customHeight="1" x14ac:dyDescent="0.25">
      <c r="A105" s="36">
        <v>97</v>
      </c>
      <c r="B105" s="575"/>
      <c r="C105" s="575"/>
      <c r="D105" s="509"/>
      <c r="E105" s="510"/>
      <c r="F105" s="511"/>
      <c r="G105" s="589"/>
      <c r="H105" s="513"/>
      <c r="I105" s="695"/>
      <c r="J105" s="515"/>
      <c r="K105" s="695"/>
      <c r="L105" s="514"/>
      <c r="M105" s="695"/>
      <c r="N105" s="514"/>
      <c r="O105" s="695"/>
      <c r="P105" s="514"/>
      <c r="Q105" s="695"/>
      <c r="R105" s="514"/>
      <c r="S105" s="695"/>
      <c r="T105" s="514"/>
      <c r="U105" s="969">
        <f t="shared" si="26"/>
        <v>0</v>
      </c>
      <c r="V105" s="1031"/>
      <c r="W105" s="518"/>
      <c r="X105" s="111">
        <f t="shared" si="38"/>
        <v>0</v>
      </c>
      <c r="Y105" s="959">
        <f t="shared" si="28"/>
        <v>0</v>
      </c>
      <c r="Z105" s="1065">
        <f t="shared" si="37"/>
        <v>0</v>
      </c>
      <c r="AA105" s="17">
        <f t="shared" si="29"/>
        <v>0</v>
      </c>
      <c r="AB105" s="17">
        <f t="shared" si="30"/>
        <v>0</v>
      </c>
      <c r="AC105" s="17">
        <f t="shared" si="31"/>
        <v>0</v>
      </c>
      <c r="AD105" s="17">
        <f t="shared" si="32"/>
        <v>0</v>
      </c>
      <c r="AE105" s="17">
        <f t="shared" si="33"/>
        <v>0</v>
      </c>
      <c r="AF105" s="17">
        <f t="shared" si="34"/>
        <v>0</v>
      </c>
      <c r="AG105" s="17">
        <f t="shared" si="35"/>
        <v>0</v>
      </c>
      <c r="AO105" s="925">
        <v>98</v>
      </c>
      <c r="AP105" s="624">
        <f t="shared" si="39"/>
        <v>0</v>
      </c>
      <c r="AQ105" s="624">
        <f t="shared" si="23"/>
        <v>0</v>
      </c>
      <c r="AR105" s="624">
        <f t="shared" si="24"/>
        <v>0</v>
      </c>
      <c r="AS105" s="624">
        <f t="shared" si="25"/>
        <v>0</v>
      </c>
    </row>
    <row r="106" spans="1:45" ht="15.75" customHeight="1" x14ac:dyDescent="0.25">
      <c r="A106" s="36">
        <v>98</v>
      </c>
      <c r="B106" s="508"/>
      <c r="C106" s="508"/>
      <c r="D106" s="509"/>
      <c r="E106" s="510"/>
      <c r="F106" s="511"/>
      <c r="G106" s="589"/>
      <c r="H106" s="513"/>
      <c r="I106" s="695"/>
      <c r="J106" s="515"/>
      <c r="K106" s="695"/>
      <c r="L106" s="514"/>
      <c r="M106" s="695"/>
      <c r="N106" s="514"/>
      <c r="O106" s="695"/>
      <c r="P106" s="514"/>
      <c r="Q106" s="695"/>
      <c r="R106" s="514"/>
      <c r="S106" s="695"/>
      <c r="T106" s="514"/>
      <c r="U106" s="969">
        <f t="shared" si="26"/>
        <v>0</v>
      </c>
      <c r="V106" s="1031"/>
      <c r="W106" s="518"/>
      <c r="X106" s="111">
        <f t="shared" si="38"/>
        <v>0</v>
      </c>
      <c r="Y106" s="959">
        <f t="shared" si="28"/>
        <v>0</v>
      </c>
      <c r="Z106" s="1065">
        <f t="shared" si="37"/>
        <v>0</v>
      </c>
      <c r="AA106" s="17">
        <f t="shared" si="29"/>
        <v>0</v>
      </c>
      <c r="AB106" s="17">
        <f t="shared" si="30"/>
        <v>0</v>
      </c>
      <c r="AC106" s="17">
        <f t="shared" si="31"/>
        <v>0</v>
      </c>
      <c r="AD106" s="17">
        <f t="shared" si="32"/>
        <v>0</v>
      </c>
      <c r="AE106" s="17">
        <f t="shared" si="33"/>
        <v>0</v>
      </c>
      <c r="AF106" s="17">
        <f t="shared" si="34"/>
        <v>0</v>
      </c>
      <c r="AG106" s="17">
        <f t="shared" si="35"/>
        <v>0</v>
      </c>
      <c r="AO106" s="925">
        <v>99</v>
      </c>
      <c r="AP106" s="624">
        <f t="shared" si="39"/>
        <v>0</v>
      </c>
      <c r="AQ106" s="624">
        <f t="shared" si="23"/>
        <v>0</v>
      </c>
      <c r="AR106" s="624">
        <f t="shared" si="24"/>
        <v>0</v>
      </c>
      <c r="AS106" s="624">
        <f t="shared" si="25"/>
        <v>0</v>
      </c>
    </row>
    <row r="107" spans="1:45" ht="15.75" customHeight="1" x14ac:dyDescent="0.25">
      <c r="A107" s="36">
        <v>99</v>
      </c>
      <c r="B107" s="19"/>
      <c r="C107" s="19"/>
      <c r="D107" s="20">
        <f t="shared" ref="D107:D120" si="40">C107-B107</f>
        <v>0</v>
      </c>
      <c r="E107" s="506"/>
      <c r="F107" s="63"/>
      <c r="G107" s="797"/>
      <c r="H107" s="513"/>
      <c r="I107" s="695"/>
      <c r="J107" s="515"/>
      <c r="K107" s="695"/>
      <c r="L107" s="514"/>
      <c r="M107" s="695"/>
      <c r="N107" s="514"/>
      <c r="O107" s="695"/>
      <c r="P107" s="514"/>
      <c r="Q107" s="695"/>
      <c r="R107" s="514"/>
      <c r="S107" s="695"/>
      <c r="T107" s="514"/>
      <c r="U107" s="969">
        <f t="shared" si="26"/>
        <v>0</v>
      </c>
      <c r="V107" s="1031"/>
      <c r="W107" s="518"/>
      <c r="X107" s="111">
        <f t="shared" si="38"/>
        <v>0</v>
      </c>
      <c r="Y107" s="959">
        <f t="shared" si="28"/>
        <v>0</v>
      </c>
      <c r="Z107" s="1065">
        <f t="shared" si="37"/>
        <v>0</v>
      </c>
      <c r="AA107" s="17">
        <f t="shared" si="29"/>
        <v>0</v>
      </c>
      <c r="AB107" s="17">
        <f t="shared" si="30"/>
        <v>0</v>
      </c>
      <c r="AC107" s="17">
        <f t="shared" si="31"/>
        <v>0</v>
      </c>
      <c r="AD107" s="17">
        <f t="shared" si="32"/>
        <v>0</v>
      </c>
      <c r="AE107" s="17">
        <f t="shared" si="33"/>
        <v>0</v>
      </c>
      <c r="AF107" s="17">
        <f t="shared" si="34"/>
        <v>0</v>
      </c>
      <c r="AG107" s="17">
        <f t="shared" si="35"/>
        <v>0</v>
      </c>
      <c r="AO107" s="925">
        <v>100</v>
      </c>
      <c r="AP107" s="624">
        <f t="shared" si="39"/>
        <v>0</v>
      </c>
      <c r="AQ107" s="624">
        <f t="shared" si="23"/>
        <v>0</v>
      </c>
      <c r="AR107" s="624">
        <f t="shared" si="24"/>
        <v>0</v>
      </c>
      <c r="AS107" s="624">
        <f t="shared" si="25"/>
        <v>0</v>
      </c>
    </row>
    <row r="108" spans="1:45" ht="15.75" customHeight="1" x14ac:dyDescent="0.25">
      <c r="A108" s="36">
        <v>100</v>
      </c>
      <c r="B108" s="19"/>
      <c r="C108" s="19"/>
      <c r="D108" s="20">
        <f t="shared" si="40"/>
        <v>0</v>
      </c>
      <c r="E108" s="506"/>
      <c r="F108" s="63"/>
      <c r="G108" s="797"/>
      <c r="H108" s="513"/>
      <c r="I108" s="695"/>
      <c r="J108" s="515"/>
      <c r="K108" s="695"/>
      <c r="L108" s="514"/>
      <c r="M108" s="695"/>
      <c r="N108" s="514"/>
      <c r="O108" s="695"/>
      <c r="P108" s="514"/>
      <c r="Q108" s="695"/>
      <c r="R108" s="514"/>
      <c r="S108" s="695"/>
      <c r="T108" s="514"/>
      <c r="U108" s="969">
        <f t="shared" si="26"/>
        <v>0</v>
      </c>
      <c r="V108" s="1031"/>
      <c r="W108" s="518"/>
      <c r="X108" s="111">
        <f t="shared" si="38"/>
        <v>0</v>
      </c>
      <c r="Y108" s="959">
        <f t="shared" si="28"/>
        <v>0</v>
      </c>
      <c r="Z108" s="1065">
        <f t="shared" si="37"/>
        <v>0</v>
      </c>
      <c r="AA108" s="17">
        <f t="shared" si="29"/>
        <v>0</v>
      </c>
      <c r="AB108" s="17">
        <f t="shared" si="30"/>
        <v>0</v>
      </c>
      <c r="AC108" s="17">
        <f t="shared" si="31"/>
        <v>0</v>
      </c>
      <c r="AD108" s="17">
        <f t="shared" si="32"/>
        <v>0</v>
      </c>
      <c r="AE108" s="17">
        <f t="shared" si="33"/>
        <v>0</v>
      </c>
      <c r="AF108" s="17">
        <f t="shared" si="34"/>
        <v>0</v>
      </c>
      <c r="AG108" s="17">
        <f t="shared" si="35"/>
        <v>0</v>
      </c>
      <c r="AO108" s="925">
        <v>101</v>
      </c>
      <c r="AP108" s="624">
        <f t="shared" si="39"/>
        <v>0</v>
      </c>
      <c r="AQ108" s="624">
        <f t="shared" si="23"/>
        <v>0</v>
      </c>
      <c r="AR108" s="624">
        <f t="shared" si="24"/>
        <v>0</v>
      </c>
      <c r="AS108" s="624">
        <f t="shared" si="25"/>
        <v>0</v>
      </c>
    </row>
    <row r="109" spans="1:45" ht="15.75" customHeight="1" x14ac:dyDescent="0.25">
      <c r="A109" s="36">
        <v>101</v>
      </c>
      <c r="B109" s="19"/>
      <c r="C109" s="19"/>
      <c r="D109" s="20">
        <f t="shared" si="40"/>
        <v>0</v>
      </c>
      <c r="E109" s="506"/>
      <c r="F109" s="63"/>
      <c r="G109" s="797"/>
      <c r="H109" s="513"/>
      <c r="I109" s="695"/>
      <c r="J109" s="515"/>
      <c r="K109" s="695"/>
      <c r="L109" s="514"/>
      <c r="M109" s="695"/>
      <c r="N109" s="514"/>
      <c r="O109" s="695"/>
      <c r="P109" s="514"/>
      <c r="Q109" s="695"/>
      <c r="R109" s="514"/>
      <c r="S109" s="695"/>
      <c r="T109" s="514"/>
      <c r="U109" s="969">
        <f t="shared" si="26"/>
        <v>0</v>
      </c>
      <c r="V109" s="1031"/>
      <c r="W109" s="518"/>
      <c r="X109" s="111">
        <f t="shared" si="38"/>
        <v>0</v>
      </c>
      <c r="Y109" s="959">
        <f t="shared" si="28"/>
        <v>0</v>
      </c>
      <c r="Z109" s="1065">
        <f t="shared" si="37"/>
        <v>0</v>
      </c>
      <c r="AA109" s="17">
        <f t="shared" si="29"/>
        <v>0</v>
      </c>
      <c r="AB109" s="17">
        <f t="shared" si="30"/>
        <v>0</v>
      </c>
      <c r="AC109" s="17">
        <f t="shared" si="31"/>
        <v>0</v>
      </c>
      <c r="AD109" s="17">
        <f t="shared" si="32"/>
        <v>0</v>
      </c>
      <c r="AE109" s="17">
        <f t="shared" si="33"/>
        <v>0</v>
      </c>
      <c r="AF109" s="17">
        <f t="shared" si="34"/>
        <v>0</v>
      </c>
      <c r="AG109" s="17">
        <f t="shared" si="35"/>
        <v>0</v>
      </c>
      <c r="AO109" s="925">
        <v>102</v>
      </c>
      <c r="AP109" s="624">
        <f t="shared" si="39"/>
        <v>0</v>
      </c>
      <c r="AQ109" s="624">
        <f t="shared" si="23"/>
        <v>0</v>
      </c>
      <c r="AR109" s="624">
        <f t="shared" si="24"/>
        <v>0</v>
      </c>
      <c r="AS109" s="624">
        <f t="shared" si="25"/>
        <v>0</v>
      </c>
    </row>
    <row r="110" spans="1:45" ht="15.75" customHeight="1" x14ac:dyDescent="0.25">
      <c r="A110" s="36">
        <v>102</v>
      </c>
      <c r="B110" s="19"/>
      <c r="C110" s="19"/>
      <c r="D110" s="20">
        <f t="shared" si="40"/>
        <v>0</v>
      </c>
      <c r="E110" s="506"/>
      <c r="F110" s="63"/>
      <c r="G110" s="797"/>
      <c r="H110" s="513"/>
      <c r="I110" s="695"/>
      <c r="J110" s="515"/>
      <c r="K110" s="695"/>
      <c r="L110" s="514"/>
      <c r="M110" s="695"/>
      <c r="N110" s="514"/>
      <c r="O110" s="695"/>
      <c r="P110" s="514"/>
      <c r="Q110" s="695"/>
      <c r="R110" s="514"/>
      <c r="S110" s="695"/>
      <c r="T110" s="514"/>
      <c r="U110" s="969">
        <f t="shared" si="26"/>
        <v>0</v>
      </c>
      <c r="V110" s="1031"/>
      <c r="W110" s="518"/>
      <c r="X110" s="111">
        <f t="shared" si="38"/>
        <v>0</v>
      </c>
      <c r="Y110" s="959">
        <f t="shared" si="28"/>
        <v>0</v>
      </c>
      <c r="Z110" s="1065">
        <f t="shared" si="37"/>
        <v>0</v>
      </c>
      <c r="AA110" s="17">
        <f t="shared" si="29"/>
        <v>0</v>
      </c>
      <c r="AB110" s="17">
        <f t="shared" si="30"/>
        <v>0</v>
      </c>
      <c r="AC110" s="17">
        <f t="shared" si="31"/>
        <v>0</v>
      </c>
      <c r="AD110" s="17">
        <f t="shared" si="32"/>
        <v>0</v>
      </c>
      <c r="AE110" s="17">
        <f t="shared" si="33"/>
        <v>0</v>
      </c>
      <c r="AF110" s="17">
        <f t="shared" si="34"/>
        <v>0</v>
      </c>
      <c r="AG110" s="17">
        <f t="shared" si="35"/>
        <v>0</v>
      </c>
      <c r="AO110" s="925">
        <v>103</v>
      </c>
      <c r="AP110" s="624">
        <f t="shared" si="39"/>
        <v>0</v>
      </c>
      <c r="AQ110" s="624">
        <f t="shared" si="23"/>
        <v>0</v>
      </c>
      <c r="AR110" s="624">
        <f t="shared" si="24"/>
        <v>0</v>
      </c>
      <c r="AS110" s="624">
        <f t="shared" si="25"/>
        <v>0</v>
      </c>
    </row>
    <row r="111" spans="1:45" ht="15.75" customHeight="1" x14ac:dyDescent="0.25">
      <c r="A111" s="36">
        <v>103</v>
      </c>
      <c r="B111" s="19"/>
      <c r="C111" s="19"/>
      <c r="D111" s="20">
        <f t="shared" si="40"/>
        <v>0</v>
      </c>
      <c r="E111" s="506"/>
      <c r="F111" s="63"/>
      <c r="G111" s="797"/>
      <c r="H111" s="513"/>
      <c r="I111" s="695"/>
      <c r="J111" s="515"/>
      <c r="K111" s="695"/>
      <c r="L111" s="514"/>
      <c r="M111" s="695"/>
      <c r="N111" s="514"/>
      <c r="O111" s="695"/>
      <c r="P111" s="514"/>
      <c r="Q111" s="695"/>
      <c r="R111" s="514"/>
      <c r="S111" s="695"/>
      <c r="T111" s="514"/>
      <c r="U111" s="969">
        <f t="shared" si="26"/>
        <v>0</v>
      </c>
      <c r="V111" s="1031"/>
      <c r="W111" s="518"/>
      <c r="X111" s="111">
        <f t="shared" si="38"/>
        <v>0</v>
      </c>
      <c r="Y111" s="959">
        <f t="shared" si="28"/>
        <v>0</v>
      </c>
      <c r="Z111" s="1065">
        <f t="shared" si="37"/>
        <v>0</v>
      </c>
      <c r="AA111" s="17">
        <f t="shared" si="29"/>
        <v>0</v>
      </c>
      <c r="AB111" s="17">
        <f t="shared" si="30"/>
        <v>0</v>
      </c>
      <c r="AC111" s="17">
        <f t="shared" si="31"/>
        <v>0</v>
      </c>
      <c r="AD111" s="17">
        <f t="shared" si="32"/>
        <v>0</v>
      </c>
      <c r="AE111" s="17">
        <f t="shared" si="33"/>
        <v>0</v>
      </c>
      <c r="AF111" s="17">
        <f t="shared" si="34"/>
        <v>0</v>
      </c>
      <c r="AG111" s="17">
        <f t="shared" si="35"/>
        <v>0</v>
      </c>
      <c r="AO111" s="925">
        <v>104</v>
      </c>
      <c r="AP111" s="624">
        <f t="shared" si="39"/>
        <v>0</v>
      </c>
      <c r="AQ111" s="624">
        <f t="shared" si="23"/>
        <v>0</v>
      </c>
      <c r="AR111" s="624">
        <f t="shared" si="24"/>
        <v>0</v>
      </c>
      <c r="AS111" s="624">
        <f t="shared" si="25"/>
        <v>0</v>
      </c>
    </row>
    <row r="112" spans="1:45" ht="15.75" customHeight="1" x14ac:dyDescent="0.25">
      <c r="A112" s="36">
        <v>104</v>
      </c>
      <c r="B112" s="19"/>
      <c r="C112" s="19"/>
      <c r="D112" s="20">
        <f t="shared" si="40"/>
        <v>0</v>
      </c>
      <c r="E112" s="506"/>
      <c r="F112" s="63"/>
      <c r="G112" s="797"/>
      <c r="H112" s="513"/>
      <c r="I112" s="695"/>
      <c r="J112" s="515"/>
      <c r="K112" s="695"/>
      <c r="L112" s="514"/>
      <c r="M112" s="695"/>
      <c r="N112" s="514"/>
      <c r="O112" s="695"/>
      <c r="P112" s="514"/>
      <c r="Q112" s="695"/>
      <c r="R112" s="514"/>
      <c r="S112" s="695"/>
      <c r="T112" s="514"/>
      <c r="U112" s="969">
        <f t="shared" si="26"/>
        <v>0</v>
      </c>
      <c r="V112" s="1031"/>
      <c r="W112" s="518"/>
      <c r="X112" s="111">
        <f t="shared" si="38"/>
        <v>0</v>
      </c>
      <c r="Y112" s="959">
        <f t="shared" si="28"/>
        <v>0</v>
      </c>
      <c r="Z112" s="1065">
        <f t="shared" si="37"/>
        <v>0</v>
      </c>
      <c r="AA112" s="17">
        <f t="shared" si="29"/>
        <v>0</v>
      </c>
      <c r="AB112" s="17">
        <f t="shared" si="30"/>
        <v>0</v>
      </c>
      <c r="AC112" s="17">
        <f t="shared" si="31"/>
        <v>0</v>
      </c>
      <c r="AD112" s="17">
        <f t="shared" si="32"/>
        <v>0</v>
      </c>
      <c r="AE112" s="17">
        <f t="shared" si="33"/>
        <v>0</v>
      </c>
      <c r="AF112" s="17">
        <f t="shared" si="34"/>
        <v>0</v>
      </c>
      <c r="AG112" s="17">
        <f t="shared" si="35"/>
        <v>0</v>
      </c>
      <c r="AO112" s="925">
        <v>105</v>
      </c>
      <c r="AP112" s="624">
        <f t="shared" si="39"/>
        <v>0</v>
      </c>
      <c r="AQ112" s="624">
        <f t="shared" si="23"/>
        <v>0</v>
      </c>
      <c r="AR112" s="624">
        <f t="shared" si="24"/>
        <v>0</v>
      </c>
      <c r="AS112" s="624">
        <f t="shared" si="25"/>
        <v>0</v>
      </c>
    </row>
    <row r="113" spans="1:45" ht="18" customHeight="1" x14ac:dyDescent="0.25">
      <c r="A113" s="36">
        <v>105</v>
      </c>
      <c r="B113" s="19"/>
      <c r="C113" s="19"/>
      <c r="D113" s="20">
        <f t="shared" si="40"/>
        <v>0</v>
      </c>
      <c r="E113" s="506"/>
      <c r="F113" s="63"/>
      <c r="G113" s="797"/>
      <c r="H113" s="513"/>
      <c r="I113" s="695"/>
      <c r="J113" s="515"/>
      <c r="K113" s="695"/>
      <c r="L113" s="514"/>
      <c r="M113" s="695"/>
      <c r="N113" s="514"/>
      <c r="O113" s="695"/>
      <c r="P113" s="514"/>
      <c r="Q113" s="695"/>
      <c r="R113" s="514"/>
      <c r="S113" s="695"/>
      <c r="T113" s="514"/>
      <c r="U113" s="969">
        <f t="shared" si="26"/>
        <v>0</v>
      </c>
      <c r="V113" s="1031"/>
      <c r="W113" s="518"/>
      <c r="X113" s="111">
        <f t="shared" si="38"/>
        <v>0</v>
      </c>
      <c r="Y113" s="959">
        <f t="shared" si="28"/>
        <v>0</v>
      </c>
      <c r="Z113" s="1065">
        <f t="shared" si="37"/>
        <v>0</v>
      </c>
      <c r="AA113" s="17">
        <f t="shared" si="29"/>
        <v>0</v>
      </c>
      <c r="AB113" s="17">
        <f t="shared" si="30"/>
        <v>0</v>
      </c>
      <c r="AC113" s="17">
        <f t="shared" si="31"/>
        <v>0</v>
      </c>
      <c r="AD113" s="17">
        <f t="shared" si="32"/>
        <v>0</v>
      </c>
      <c r="AE113" s="17">
        <f t="shared" si="33"/>
        <v>0</v>
      </c>
      <c r="AF113" s="17">
        <f t="shared" si="34"/>
        <v>0</v>
      </c>
      <c r="AG113" s="17">
        <f t="shared" si="35"/>
        <v>0</v>
      </c>
      <c r="AO113" s="925">
        <v>106</v>
      </c>
      <c r="AP113" s="624">
        <f t="shared" si="39"/>
        <v>0</v>
      </c>
      <c r="AQ113" s="624">
        <f t="shared" si="23"/>
        <v>0</v>
      </c>
      <c r="AR113" s="624">
        <f t="shared" si="24"/>
        <v>0</v>
      </c>
      <c r="AS113" s="624">
        <f t="shared" si="25"/>
        <v>0</v>
      </c>
    </row>
    <row r="114" spans="1:45" s="3" customFormat="1" ht="15.75" customHeight="1" x14ac:dyDescent="0.25">
      <c r="A114" s="36">
        <v>106</v>
      </c>
      <c r="B114" s="19"/>
      <c r="C114" s="19"/>
      <c r="D114" s="20">
        <f t="shared" si="40"/>
        <v>0</v>
      </c>
      <c r="E114" s="506"/>
      <c r="F114" s="63"/>
      <c r="G114" s="797"/>
      <c r="H114" s="513"/>
      <c r="I114" s="695"/>
      <c r="J114" s="515"/>
      <c r="K114" s="695"/>
      <c r="L114" s="514"/>
      <c r="M114" s="695"/>
      <c r="N114" s="514"/>
      <c r="O114" s="695"/>
      <c r="P114" s="514"/>
      <c r="Q114" s="695"/>
      <c r="R114" s="514"/>
      <c r="S114" s="695"/>
      <c r="T114" s="514"/>
      <c r="U114" s="969">
        <f t="shared" si="26"/>
        <v>0</v>
      </c>
      <c r="V114" s="1031"/>
      <c r="W114" s="518"/>
      <c r="X114" s="111">
        <f t="shared" si="38"/>
        <v>0</v>
      </c>
      <c r="Y114" s="959">
        <f t="shared" si="28"/>
        <v>0</v>
      </c>
      <c r="Z114" s="1065">
        <f t="shared" si="37"/>
        <v>0</v>
      </c>
      <c r="AA114" s="17">
        <f t="shared" si="29"/>
        <v>0</v>
      </c>
      <c r="AB114" s="17">
        <f t="shared" si="30"/>
        <v>0</v>
      </c>
      <c r="AC114" s="17">
        <f t="shared" si="31"/>
        <v>0</v>
      </c>
      <c r="AD114" s="17">
        <f t="shared" si="32"/>
        <v>0</v>
      </c>
      <c r="AE114" s="17">
        <f t="shared" si="33"/>
        <v>0</v>
      </c>
      <c r="AF114" s="17">
        <f t="shared" si="34"/>
        <v>0</v>
      </c>
      <c r="AG114" s="17">
        <f t="shared" si="35"/>
        <v>0</v>
      </c>
      <c r="AO114" s="925">
        <v>107</v>
      </c>
      <c r="AP114" s="624">
        <f t="shared" si="39"/>
        <v>0</v>
      </c>
      <c r="AQ114" s="624">
        <f t="shared" si="23"/>
        <v>0</v>
      </c>
      <c r="AR114" s="624">
        <f t="shared" si="24"/>
        <v>0</v>
      </c>
      <c r="AS114" s="624">
        <f t="shared" si="25"/>
        <v>0</v>
      </c>
    </row>
    <row r="115" spans="1:45" ht="15.75" customHeight="1" x14ac:dyDescent="0.25">
      <c r="A115" s="36">
        <v>107</v>
      </c>
      <c r="B115" s="19"/>
      <c r="C115" s="19"/>
      <c r="D115" s="20">
        <f t="shared" si="40"/>
        <v>0</v>
      </c>
      <c r="E115" s="506"/>
      <c r="F115" s="63"/>
      <c r="G115" s="797"/>
      <c r="H115" s="513"/>
      <c r="I115" s="695"/>
      <c r="J115" s="515"/>
      <c r="K115" s="695"/>
      <c r="L115" s="514"/>
      <c r="M115" s="695"/>
      <c r="N115" s="514"/>
      <c r="O115" s="695"/>
      <c r="P115" s="514"/>
      <c r="Q115" s="695"/>
      <c r="R115" s="514"/>
      <c r="S115" s="695"/>
      <c r="T115" s="514"/>
      <c r="U115" s="969">
        <f t="shared" si="26"/>
        <v>0</v>
      </c>
      <c r="V115" s="1031"/>
      <c r="W115" s="518"/>
      <c r="X115" s="111">
        <f t="shared" si="38"/>
        <v>0</v>
      </c>
      <c r="Y115" s="959">
        <f t="shared" si="28"/>
        <v>0</v>
      </c>
      <c r="Z115" s="1065">
        <f t="shared" si="37"/>
        <v>0</v>
      </c>
      <c r="AA115" s="17">
        <f t="shared" si="29"/>
        <v>0</v>
      </c>
      <c r="AB115" s="17">
        <f t="shared" si="30"/>
        <v>0</v>
      </c>
      <c r="AC115" s="17">
        <f t="shared" si="31"/>
        <v>0</v>
      </c>
      <c r="AD115" s="17">
        <f t="shared" si="32"/>
        <v>0</v>
      </c>
      <c r="AE115" s="17">
        <f t="shared" si="33"/>
        <v>0</v>
      </c>
      <c r="AF115" s="17">
        <f t="shared" si="34"/>
        <v>0</v>
      </c>
      <c r="AG115" s="17">
        <f t="shared" si="35"/>
        <v>0</v>
      </c>
      <c r="AO115" s="925">
        <v>108</v>
      </c>
      <c r="AP115" s="624">
        <f t="shared" si="39"/>
        <v>0</v>
      </c>
      <c r="AQ115" s="624">
        <f t="shared" si="23"/>
        <v>0</v>
      </c>
      <c r="AR115" s="624">
        <f t="shared" si="24"/>
        <v>0</v>
      </c>
      <c r="AS115" s="624">
        <f t="shared" si="25"/>
        <v>0</v>
      </c>
    </row>
    <row r="116" spans="1:45" ht="15.75" customHeight="1" x14ac:dyDescent="0.25">
      <c r="A116" s="36">
        <v>108</v>
      </c>
      <c r="B116" s="19"/>
      <c r="C116" s="19"/>
      <c r="D116" s="20">
        <f t="shared" si="40"/>
        <v>0</v>
      </c>
      <c r="E116" s="506"/>
      <c r="F116" s="63"/>
      <c r="G116" s="797"/>
      <c r="H116" s="513"/>
      <c r="I116" s="695"/>
      <c r="J116" s="515"/>
      <c r="K116" s="695"/>
      <c r="L116" s="514"/>
      <c r="M116" s="695"/>
      <c r="N116" s="514"/>
      <c r="O116" s="695"/>
      <c r="P116" s="514"/>
      <c r="Q116" s="695"/>
      <c r="R116" s="514"/>
      <c r="S116" s="695"/>
      <c r="T116" s="514"/>
      <c r="U116" s="969">
        <f t="shared" si="26"/>
        <v>0</v>
      </c>
      <c r="V116" s="1031"/>
      <c r="W116" s="518"/>
      <c r="X116" s="111">
        <f t="shared" si="38"/>
        <v>0</v>
      </c>
      <c r="Y116" s="959">
        <f t="shared" si="28"/>
        <v>0</v>
      </c>
      <c r="Z116" s="1065">
        <f t="shared" si="37"/>
        <v>0</v>
      </c>
      <c r="AA116" s="17">
        <f t="shared" si="29"/>
        <v>0</v>
      </c>
      <c r="AB116" s="17">
        <f t="shared" si="30"/>
        <v>0</v>
      </c>
      <c r="AC116" s="17">
        <f t="shared" si="31"/>
        <v>0</v>
      </c>
      <c r="AD116" s="17">
        <f t="shared" si="32"/>
        <v>0</v>
      </c>
      <c r="AE116" s="17">
        <f t="shared" si="33"/>
        <v>0</v>
      </c>
      <c r="AF116" s="17">
        <f t="shared" si="34"/>
        <v>0</v>
      </c>
      <c r="AG116" s="17">
        <f t="shared" si="35"/>
        <v>0</v>
      </c>
      <c r="AO116" s="925">
        <v>109</v>
      </c>
      <c r="AP116" s="624">
        <f t="shared" si="39"/>
        <v>0</v>
      </c>
      <c r="AQ116" s="624">
        <f t="shared" si="23"/>
        <v>0</v>
      </c>
      <c r="AR116" s="624">
        <f t="shared" si="24"/>
        <v>0</v>
      </c>
      <c r="AS116" s="624">
        <f t="shared" si="25"/>
        <v>0</v>
      </c>
    </row>
    <row r="117" spans="1:45" ht="15.75" customHeight="1" x14ac:dyDescent="0.25">
      <c r="A117" s="36">
        <v>109</v>
      </c>
      <c r="B117" s="19"/>
      <c r="C117" s="19"/>
      <c r="D117" s="20">
        <f t="shared" si="40"/>
        <v>0</v>
      </c>
      <c r="E117" s="506"/>
      <c r="F117" s="63"/>
      <c r="G117" s="797"/>
      <c r="H117" s="513"/>
      <c r="I117" s="695"/>
      <c r="J117" s="515"/>
      <c r="K117" s="695"/>
      <c r="L117" s="514"/>
      <c r="M117" s="695"/>
      <c r="N117" s="514"/>
      <c r="O117" s="695"/>
      <c r="P117" s="514"/>
      <c r="Q117" s="695"/>
      <c r="R117" s="514"/>
      <c r="S117" s="695"/>
      <c r="T117" s="514"/>
      <c r="U117" s="969">
        <f t="shared" si="26"/>
        <v>0</v>
      </c>
      <c r="V117" s="1031"/>
      <c r="W117" s="518"/>
      <c r="X117" s="111">
        <f t="shared" si="38"/>
        <v>0</v>
      </c>
      <c r="Y117" s="959">
        <f t="shared" si="28"/>
        <v>0</v>
      </c>
      <c r="Z117" s="1065">
        <f t="shared" si="37"/>
        <v>0</v>
      </c>
      <c r="AA117" s="17">
        <f t="shared" si="29"/>
        <v>0</v>
      </c>
      <c r="AB117" s="17">
        <f t="shared" si="30"/>
        <v>0</v>
      </c>
      <c r="AC117" s="17">
        <f t="shared" si="31"/>
        <v>0</v>
      </c>
      <c r="AD117" s="17">
        <f t="shared" si="32"/>
        <v>0</v>
      </c>
      <c r="AE117" s="17">
        <f t="shared" si="33"/>
        <v>0</v>
      </c>
      <c r="AF117" s="17">
        <f t="shared" si="34"/>
        <v>0</v>
      </c>
      <c r="AG117" s="17">
        <f t="shared" si="35"/>
        <v>0</v>
      </c>
      <c r="AO117" s="925">
        <v>110</v>
      </c>
      <c r="AP117" s="624">
        <f t="shared" si="39"/>
        <v>0</v>
      </c>
      <c r="AQ117" s="624">
        <f t="shared" si="23"/>
        <v>0</v>
      </c>
      <c r="AR117" s="624">
        <f t="shared" si="24"/>
        <v>0</v>
      </c>
      <c r="AS117" s="624">
        <f t="shared" si="25"/>
        <v>0</v>
      </c>
    </row>
    <row r="118" spans="1:45" ht="15.75" customHeight="1" x14ac:dyDescent="0.25">
      <c r="A118" s="36">
        <v>110</v>
      </c>
      <c r="B118" s="26"/>
      <c r="C118" s="26"/>
      <c r="D118" s="20">
        <f t="shared" si="40"/>
        <v>0</v>
      </c>
      <c r="E118" s="506"/>
      <c r="F118" s="63"/>
      <c r="G118" s="797"/>
      <c r="H118" s="513"/>
      <c r="I118" s="695"/>
      <c r="J118" s="515"/>
      <c r="K118" s="695"/>
      <c r="L118" s="514"/>
      <c r="M118" s="695"/>
      <c r="N118" s="514"/>
      <c r="O118" s="695"/>
      <c r="P118" s="514"/>
      <c r="Q118" s="695"/>
      <c r="R118" s="514"/>
      <c r="S118" s="695"/>
      <c r="T118" s="514"/>
      <c r="U118" s="969">
        <f t="shared" si="26"/>
        <v>0</v>
      </c>
      <c r="V118" s="1031"/>
      <c r="W118" s="518"/>
      <c r="X118" s="111">
        <f t="shared" si="38"/>
        <v>0</v>
      </c>
      <c r="Y118" s="959">
        <f t="shared" si="28"/>
        <v>0</v>
      </c>
      <c r="Z118" s="1065">
        <f t="shared" si="37"/>
        <v>0</v>
      </c>
      <c r="AA118" s="17">
        <f t="shared" si="29"/>
        <v>0</v>
      </c>
      <c r="AB118" s="17">
        <f t="shared" si="30"/>
        <v>0</v>
      </c>
      <c r="AC118" s="17">
        <f t="shared" si="31"/>
        <v>0</v>
      </c>
      <c r="AD118" s="17">
        <f t="shared" si="32"/>
        <v>0</v>
      </c>
      <c r="AE118" s="17">
        <f t="shared" si="33"/>
        <v>0</v>
      </c>
      <c r="AF118" s="17">
        <f t="shared" si="34"/>
        <v>0</v>
      </c>
      <c r="AG118" s="17">
        <f t="shared" si="35"/>
        <v>0</v>
      </c>
      <c r="AO118" s="925">
        <v>111</v>
      </c>
      <c r="AP118" s="624">
        <f t="shared" si="39"/>
        <v>0</v>
      </c>
      <c r="AQ118" s="624">
        <f t="shared" si="23"/>
        <v>0</v>
      </c>
      <c r="AR118" s="624">
        <f t="shared" si="24"/>
        <v>0</v>
      </c>
      <c r="AS118" s="624">
        <f t="shared" si="25"/>
        <v>0</v>
      </c>
    </row>
    <row r="119" spans="1:45" ht="15.75" customHeight="1" x14ac:dyDescent="0.25">
      <c r="A119" s="36">
        <v>111</v>
      </c>
      <c r="B119" s="26"/>
      <c r="C119" s="26"/>
      <c r="D119" s="20">
        <f t="shared" si="40"/>
        <v>0</v>
      </c>
      <c r="E119" s="506"/>
      <c r="F119" s="63"/>
      <c r="G119" s="797"/>
      <c r="H119" s="513"/>
      <c r="I119" s="695"/>
      <c r="J119" s="515"/>
      <c r="K119" s="695"/>
      <c r="L119" s="514"/>
      <c r="M119" s="695"/>
      <c r="N119" s="514"/>
      <c r="O119" s="695"/>
      <c r="P119" s="514"/>
      <c r="Q119" s="695"/>
      <c r="R119" s="514"/>
      <c r="S119" s="695"/>
      <c r="T119" s="514"/>
      <c r="U119" s="969">
        <f t="shared" ref="U119:U129" si="41">T119+R119+P119+N119+L119+J119+H119</f>
        <v>0</v>
      </c>
      <c r="V119" s="1031"/>
      <c r="W119" s="518"/>
      <c r="X119" s="111">
        <f t="shared" si="38"/>
        <v>0</v>
      </c>
      <c r="Y119" s="959">
        <f t="shared" si="28"/>
        <v>0</v>
      </c>
      <c r="Z119" s="1065">
        <f t="shared" si="37"/>
        <v>0</v>
      </c>
      <c r="AA119" s="17">
        <f t="shared" si="29"/>
        <v>0</v>
      </c>
      <c r="AB119" s="17">
        <f t="shared" si="30"/>
        <v>0</v>
      </c>
      <c r="AC119" s="17">
        <f t="shared" si="31"/>
        <v>0</v>
      </c>
      <c r="AD119" s="17">
        <f t="shared" si="32"/>
        <v>0</v>
      </c>
      <c r="AE119" s="17">
        <f t="shared" si="33"/>
        <v>0</v>
      </c>
      <c r="AF119" s="17">
        <f t="shared" si="34"/>
        <v>0</v>
      </c>
      <c r="AG119" s="17">
        <f t="shared" si="35"/>
        <v>0</v>
      </c>
      <c r="AO119" s="925">
        <v>112</v>
      </c>
      <c r="AP119" s="624">
        <f t="shared" si="39"/>
        <v>0</v>
      </c>
      <c r="AQ119" s="624">
        <f t="shared" si="23"/>
        <v>0</v>
      </c>
      <c r="AR119" s="624">
        <f t="shared" si="24"/>
        <v>0</v>
      </c>
      <c r="AS119" s="624">
        <f t="shared" si="25"/>
        <v>0</v>
      </c>
    </row>
    <row r="120" spans="1:45" ht="15.75" customHeight="1" x14ac:dyDescent="0.25">
      <c r="A120" s="36">
        <v>112</v>
      </c>
      <c r="B120" s="26"/>
      <c r="C120" s="26"/>
      <c r="D120" s="20">
        <f t="shared" si="40"/>
        <v>0</v>
      </c>
      <c r="E120" s="506"/>
      <c r="F120" s="63"/>
      <c r="G120" s="797"/>
      <c r="H120" s="513"/>
      <c r="I120" s="695"/>
      <c r="J120" s="515"/>
      <c r="K120" s="695"/>
      <c r="L120" s="514"/>
      <c r="M120" s="695"/>
      <c r="N120" s="514"/>
      <c r="O120" s="695"/>
      <c r="P120" s="514"/>
      <c r="Q120" s="695"/>
      <c r="R120" s="514"/>
      <c r="S120" s="695"/>
      <c r="T120" s="514"/>
      <c r="U120" s="969">
        <f t="shared" si="41"/>
        <v>0</v>
      </c>
      <c r="V120" s="1031"/>
      <c r="W120" s="518"/>
      <c r="X120" s="111">
        <f t="shared" si="38"/>
        <v>0</v>
      </c>
      <c r="Y120" s="959">
        <f t="shared" si="28"/>
        <v>0</v>
      </c>
      <c r="Z120" s="1065">
        <f t="shared" si="37"/>
        <v>0</v>
      </c>
      <c r="AA120" s="17">
        <f t="shared" si="29"/>
        <v>0</v>
      </c>
      <c r="AB120" s="17">
        <f t="shared" si="30"/>
        <v>0</v>
      </c>
      <c r="AC120" s="17">
        <f t="shared" si="31"/>
        <v>0</v>
      </c>
      <c r="AD120" s="17">
        <f t="shared" si="32"/>
        <v>0</v>
      </c>
      <c r="AE120" s="17">
        <f t="shared" si="33"/>
        <v>0</v>
      </c>
      <c r="AF120" s="17">
        <f t="shared" si="34"/>
        <v>0</v>
      </c>
      <c r="AG120" s="17">
        <f t="shared" si="35"/>
        <v>0</v>
      </c>
      <c r="AO120" s="925">
        <v>113</v>
      </c>
      <c r="AP120" s="624">
        <f t="shared" si="39"/>
        <v>0</v>
      </c>
      <c r="AQ120" s="624">
        <f t="shared" si="23"/>
        <v>0</v>
      </c>
      <c r="AR120" s="624">
        <f t="shared" si="24"/>
        <v>0</v>
      </c>
      <c r="AS120" s="624">
        <f t="shared" si="25"/>
        <v>0</v>
      </c>
    </row>
    <row r="121" spans="1:45" ht="15.75" customHeight="1" x14ac:dyDescent="0.25">
      <c r="A121" s="36">
        <v>113</v>
      </c>
      <c r="B121" s="26"/>
      <c r="C121" s="26"/>
      <c r="D121" s="20"/>
      <c r="E121" s="506"/>
      <c r="F121" s="63"/>
      <c r="G121" s="797"/>
      <c r="H121" s="513"/>
      <c r="I121" s="695"/>
      <c r="J121" s="515"/>
      <c r="K121" s="695"/>
      <c r="L121" s="514"/>
      <c r="M121" s="695"/>
      <c r="N121" s="514"/>
      <c r="O121" s="695"/>
      <c r="P121" s="514"/>
      <c r="Q121" s="695"/>
      <c r="R121" s="514"/>
      <c r="S121" s="695"/>
      <c r="T121" s="514"/>
      <c r="U121" s="969">
        <f t="shared" si="41"/>
        <v>0</v>
      </c>
      <c r="V121" s="1031"/>
      <c r="W121" s="518"/>
      <c r="X121" s="111">
        <f t="shared" si="38"/>
        <v>0</v>
      </c>
      <c r="Y121" s="959">
        <f t="shared" si="28"/>
        <v>0</v>
      </c>
      <c r="Z121" s="1065">
        <f t="shared" si="37"/>
        <v>0</v>
      </c>
      <c r="AA121" s="17">
        <f t="shared" si="29"/>
        <v>0</v>
      </c>
      <c r="AB121" s="17">
        <f t="shared" si="30"/>
        <v>0</v>
      </c>
      <c r="AC121" s="17">
        <f t="shared" si="31"/>
        <v>0</v>
      </c>
      <c r="AD121" s="17">
        <f t="shared" si="32"/>
        <v>0</v>
      </c>
      <c r="AE121" s="17">
        <f t="shared" si="33"/>
        <v>0</v>
      </c>
      <c r="AF121" s="17">
        <f t="shared" si="34"/>
        <v>0</v>
      </c>
      <c r="AG121" s="17">
        <f t="shared" si="35"/>
        <v>0</v>
      </c>
      <c r="AO121" s="925">
        <v>114</v>
      </c>
      <c r="AP121" s="624">
        <f t="shared" si="39"/>
        <v>0</v>
      </c>
      <c r="AQ121" s="624">
        <f t="shared" si="23"/>
        <v>0</v>
      </c>
      <c r="AR121" s="624">
        <f t="shared" si="24"/>
        <v>0</v>
      </c>
      <c r="AS121" s="624">
        <f t="shared" si="25"/>
        <v>0</v>
      </c>
    </row>
    <row r="122" spans="1:45" ht="15.75" customHeight="1" x14ac:dyDescent="0.25">
      <c r="A122" s="36">
        <v>114</v>
      </c>
      <c r="B122" s="26"/>
      <c r="C122" s="26"/>
      <c r="D122" s="20"/>
      <c r="E122" s="506"/>
      <c r="F122" s="63"/>
      <c r="G122" s="797"/>
      <c r="H122" s="513"/>
      <c r="I122" s="695"/>
      <c r="J122" s="515"/>
      <c r="K122" s="695"/>
      <c r="L122" s="514"/>
      <c r="M122" s="695"/>
      <c r="N122" s="514"/>
      <c r="O122" s="695"/>
      <c r="P122" s="514"/>
      <c r="Q122" s="695"/>
      <c r="R122" s="514"/>
      <c r="S122" s="695"/>
      <c r="T122" s="514"/>
      <c r="U122" s="969">
        <f t="shared" si="41"/>
        <v>0</v>
      </c>
      <c r="V122" s="1031"/>
      <c r="W122" s="518"/>
      <c r="X122" s="111">
        <f t="shared" si="38"/>
        <v>0</v>
      </c>
      <c r="Y122" s="959">
        <f t="shared" si="28"/>
        <v>0</v>
      </c>
      <c r="Z122" s="1065">
        <f t="shared" si="37"/>
        <v>0</v>
      </c>
      <c r="AA122" s="17">
        <f t="shared" si="29"/>
        <v>0</v>
      </c>
      <c r="AB122" s="17">
        <f t="shared" si="30"/>
        <v>0</v>
      </c>
      <c r="AC122" s="17">
        <f t="shared" si="31"/>
        <v>0</v>
      </c>
      <c r="AD122" s="17">
        <f t="shared" si="32"/>
        <v>0</v>
      </c>
      <c r="AE122" s="17">
        <f t="shared" si="33"/>
        <v>0</v>
      </c>
      <c r="AF122" s="17">
        <f t="shared" si="34"/>
        <v>0</v>
      </c>
      <c r="AG122" s="17">
        <f t="shared" si="35"/>
        <v>0</v>
      </c>
      <c r="AO122" s="925">
        <v>115</v>
      </c>
      <c r="AP122" s="624">
        <f t="shared" si="39"/>
        <v>0</v>
      </c>
      <c r="AQ122" s="624">
        <f t="shared" si="23"/>
        <v>0</v>
      </c>
      <c r="AR122" s="624">
        <f t="shared" si="24"/>
        <v>0</v>
      </c>
      <c r="AS122" s="624">
        <f t="shared" si="25"/>
        <v>0</v>
      </c>
    </row>
    <row r="123" spans="1:45" s="3" customFormat="1" ht="15.75" customHeight="1" x14ac:dyDescent="0.25">
      <c r="A123" s="36">
        <v>115</v>
      </c>
      <c r="B123" s="26"/>
      <c r="C123" s="26"/>
      <c r="D123" s="20"/>
      <c r="E123" s="506"/>
      <c r="F123" s="63"/>
      <c r="G123" s="797"/>
      <c r="H123" s="513"/>
      <c r="I123" s="695"/>
      <c r="J123" s="515"/>
      <c r="K123" s="695"/>
      <c r="L123" s="514"/>
      <c r="M123" s="695"/>
      <c r="N123" s="514"/>
      <c r="O123" s="695"/>
      <c r="P123" s="514"/>
      <c r="Q123" s="695"/>
      <c r="R123" s="514"/>
      <c r="S123" s="695"/>
      <c r="T123" s="514"/>
      <c r="U123" s="969">
        <f t="shared" si="41"/>
        <v>0</v>
      </c>
      <c r="V123" s="1031"/>
      <c r="W123" s="518"/>
      <c r="X123" s="111">
        <f t="shared" si="38"/>
        <v>0</v>
      </c>
      <c r="Y123" s="959">
        <f t="shared" si="28"/>
        <v>0</v>
      </c>
      <c r="Z123" s="1065">
        <f t="shared" si="37"/>
        <v>0</v>
      </c>
      <c r="AA123" s="17">
        <f t="shared" si="29"/>
        <v>0</v>
      </c>
      <c r="AB123" s="17">
        <f t="shared" si="30"/>
        <v>0</v>
      </c>
      <c r="AC123" s="17">
        <f t="shared" si="31"/>
        <v>0</v>
      </c>
      <c r="AD123" s="17">
        <f t="shared" si="32"/>
        <v>0</v>
      </c>
      <c r="AE123" s="17">
        <f t="shared" si="33"/>
        <v>0</v>
      </c>
      <c r="AF123" s="17">
        <f t="shared" si="34"/>
        <v>0</v>
      </c>
      <c r="AG123" s="17">
        <f t="shared" si="35"/>
        <v>0</v>
      </c>
      <c r="AO123" s="925">
        <v>116</v>
      </c>
      <c r="AP123" s="624">
        <f t="shared" si="39"/>
        <v>0</v>
      </c>
      <c r="AQ123" s="624">
        <f t="shared" si="23"/>
        <v>0</v>
      </c>
      <c r="AR123" s="624">
        <f t="shared" si="24"/>
        <v>0</v>
      </c>
      <c r="AS123" s="624">
        <f t="shared" si="25"/>
        <v>0</v>
      </c>
    </row>
    <row r="124" spans="1:45" ht="15.75" customHeight="1" x14ac:dyDescent="0.25">
      <c r="A124" s="36">
        <v>116</v>
      </c>
      <c r="B124" s="26"/>
      <c r="C124" s="26"/>
      <c r="D124" s="20"/>
      <c r="E124" s="506"/>
      <c r="F124" s="63"/>
      <c r="G124" s="797"/>
      <c r="H124" s="513"/>
      <c r="I124" s="695"/>
      <c r="J124" s="515"/>
      <c r="K124" s="695"/>
      <c r="L124" s="514"/>
      <c r="M124" s="695"/>
      <c r="N124" s="514"/>
      <c r="O124" s="695"/>
      <c r="P124" s="514"/>
      <c r="Q124" s="695"/>
      <c r="R124" s="514"/>
      <c r="S124" s="695"/>
      <c r="T124" s="514"/>
      <c r="U124" s="969">
        <f t="shared" si="41"/>
        <v>0</v>
      </c>
      <c r="V124" s="1031"/>
      <c r="W124" s="518"/>
      <c r="X124" s="111">
        <f t="shared" si="38"/>
        <v>0</v>
      </c>
      <c r="Y124" s="959">
        <f t="shared" si="28"/>
        <v>0</v>
      </c>
      <c r="Z124" s="1065">
        <f t="shared" si="37"/>
        <v>0</v>
      </c>
      <c r="AA124" s="17">
        <f t="shared" si="29"/>
        <v>0</v>
      </c>
      <c r="AB124" s="17">
        <f t="shared" si="30"/>
        <v>0</v>
      </c>
      <c r="AC124" s="17">
        <f t="shared" si="31"/>
        <v>0</v>
      </c>
      <c r="AD124" s="17">
        <f t="shared" si="32"/>
        <v>0</v>
      </c>
      <c r="AE124" s="17">
        <f t="shared" si="33"/>
        <v>0</v>
      </c>
      <c r="AF124" s="17">
        <f t="shared" si="34"/>
        <v>0</v>
      </c>
      <c r="AG124" s="17">
        <f t="shared" si="35"/>
        <v>0</v>
      </c>
      <c r="AO124" s="925">
        <v>117</v>
      </c>
      <c r="AP124" s="624">
        <f t="shared" si="39"/>
        <v>0</v>
      </c>
      <c r="AQ124" s="624">
        <f t="shared" si="23"/>
        <v>0</v>
      </c>
      <c r="AR124" s="624">
        <f t="shared" si="24"/>
        <v>0</v>
      </c>
      <c r="AS124" s="624">
        <f t="shared" si="25"/>
        <v>0</v>
      </c>
    </row>
    <row r="125" spans="1:45" ht="15.75" customHeight="1" x14ac:dyDescent="0.25">
      <c r="A125" s="36">
        <v>117</v>
      </c>
      <c r="B125" s="26"/>
      <c r="C125" s="26"/>
      <c r="D125" s="20"/>
      <c r="E125" s="506"/>
      <c r="F125" s="63"/>
      <c r="G125" s="797"/>
      <c r="H125" s="513"/>
      <c r="I125" s="695"/>
      <c r="J125" s="515"/>
      <c r="K125" s="695"/>
      <c r="L125" s="514"/>
      <c r="M125" s="695"/>
      <c r="N125" s="514"/>
      <c r="O125" s="695"/>
      <c r="P125" s="514"/>
      <c r="Q125" s="695"/>
      <c r="R125" s="514"/>
      <c r="S125" s="695"/>
      <c r="T125" s="514"/>
      <c r="U125" s="969">
        <f t="shared" si="41"/>
        <v>0</v>
      </c>
      <c r="V125" s="1031"/>
      <c r="W125" s="518"/>
      <c r="X125" s="111">
        <f t="shared" si="38"/>
        <v>0</v>
      </c>
      <c r="Y125" s="959">
        <f t="shared" si="28"/>
        <v>0</v>
      </c>
      <c r="Z125" s="1065">
        <f t="shared" si="37"/>
        <v>0</v>
      </c>
      <c r="AA125" s="17">
        <f t="shared" si="29"/>
        <v>0</v>
      </c>
      <c r="AB125" s="17">
        <f t="shared" si="30"/>
        <v>0</v>
      </c>
      <c r="AC125" s="17">
        <f t="shared" si="31"/>
        <v>0</v>
      </c>
      <c r="AD125" s="17">
        <f t="shared" si="32"/>
        <v>0</v>
      </c>
      <c r="AE125" s="17">
        <f t="shared" si="33"/>
        <v>0</v>
      </c>
      <c r="AF125" s="17">
        <f t="shared" si="34"/>
        <v>0</v>
      </c>
      <c r="AG125" s="17">
        <f t="shared" si="35"/>
        <v>0</v>
      </c>
      <c r="AO125" s="925">
        <v>118</v>
      </c>
      <c r="AP125" s="624">
        <f t="shared" si="39"/>
        <v>0</v>
      </c>
      <c r="AQ125" s="624">
        <f t="shared" si="23"/>
        <v>0</v>
      </c>
      <c r="AR125" s="624">
        <f t="shared" si="24"/>
        <v>0</v>
      </c>
      <c r="AS125" s="624">
        <f t="shared" si="25"/>
        <v>0</v>
      </c>
    </row>
    <row r="126" spans="1:45" ht="15.75" customHeight="1" x14ac:dyDescent="0.25">
      <c r="A126" s="36">
        <v>118</v>
      </c>
      <c r="B126" s="26"/>
      <c r="C126" s="26"/>
      <c r="D126" s="20"/>
      <c r="E126" s="506"/>
      <c r="F126" s="63"/>
      <c r="G126" s="797"/>
      <c r="H126" s="513"/>
      <c r="I126" s="695"/>
      <c r="J126" s="515"/>
      <c r="K126" s="695"/>
      <c r="L126" s="514"/>
      <c r="M126" s="695"/>
      <c r="N126" s="514"/>
      <c r="O126" s="695"/>
      <c r="P126" s="514"/>
      <c r="Q126" s="695"/>
      <c r="R126" s="514"/>
      <c r="S126" s="695"/>
      <c r="T126" s="514"/>
      <c r="U126" s="969">
        <f t="shared" si="41"/>
        <v>0</v>
      </c>
      <c r="V126" s="1031"/>
      <c r="W126" s="518"/>
      <c r="X126" s="111">
        <f t="shared" si="38"/>
        <v>0</v>
      </c>
      <c r="Y126" s="959">
        <f t="shared" si="28"/>
        <v>0</v>
      </c>
      <c r="Z126" s="1065">
        <f t="shared" si="37"/>
        <v>0</v>
      </c>
      <c r="AA126" s="17">
        <f t="shared" si="29"/>
        <v>0</v>
      </c>
      <c r="AB126" s="17">
        <f t="shared" si="30"/>
        <v>0</v>
      </c>
      <c r="AC126" s="17">
        <f t="shared" si="31"/>
        <v>0</v>
      </c>
      <c r="AD126" s="17">
        <f t="shared" si="32"/>
        <v>0</v>
      </c>
      <c r="AE126" s="17">
        <f t="shared" si="33"/>
        <v>0</v>
      </c>
      <c r="AF126" s="17">
        <f t="shared" si="34"/>
        <v>0</v>
      </c>
      <c r="AG126" s="17">
        <f t="shared" si="35"/>
        <v>0</v>
      </c>
      <c r="AO126" s="925">
        <v>119</v>
      </c>
      <c r="AP126" s="624">
        <f t="shared" si="39"/>
        <v>0</v>
      </c>
      <c r="AQ126" s="624">
        <f t="shared" si="23"/>
        <v>0</v>
      </c>
      <c r="AR126" s="624">
        <f t="shared" si="24"/>
        <v>0</v>
      </c>
      <c r="AS126" s="624">
        <f t="shared" si="25"/>
        <v>0</v>
      </c>
    </row>
    <row r="127" spans="1:45" ht="15.75" customHeight="1" x14ac:dyDescent="0.25">
      <c r="A127" s="36">
        <v>119</v>
      </c>
      <c r="B127" s="26"/>
      <c r="C127" s="26"/>
      <c r="D127" s="20"/>
      <c r="E127" s="506"/>
      <c r="F127" s="63"/>
      <c r="G127" s="797"/>
      <c r="H127" s="513"/>
      <c r="I127" s="695"/>
      <c r="J127" s="515"/>
      <c r="K127" s="695"/>
      <c r="L127" s="514"/>
      <c r="M127" s="695"/>
      <c r="N127" s="514"/>
      <c r="O127" s="695"/>
      <c r="P127" s="514"/>
      <c r="Q127" s="695"/>
      <c r="R127" s="514"/>
      <c r="S127" s="695"/>
      <c r="T127" s="514"/>
      <c r="U127" s="969">
        <f t="shared" si="41"/>
        <v>0</v>
      </c>
      <c r="V127" s="1031"/>
      <c r="W127" s="518"/>
      <c r="X127" s="111">
        <f t="shared" si="38"/>
        <v>0</v>
      </c>
      <c r="Y127" s="959">
        <f t="shared" si="28"/>
        <v>0</v>
      </c>
      <c r="Z127" s="1065">
        <f t="shared" si="37"/>
        <v>0</v>
      </c>
      <c r="AA127" s="17">
        <f t="shared" si="29"/>
        <v>0</v>
      </c>
      <c r="AB127" s="17">
        <f t="shared" si="30"/>
        <v>0</v>
      </c>
      <c r="AC127" s="17">
        <f t="shared" si="31"/>
        <v>0</v>
      </c>
      <c r="AD127" s="17">
        <f t="shared" si="32"/>
        <v>0</v>
      </c>
      <c r="AE127" s="17">
        <f t="shared" si="33"/>
        <v>0</v>
      </c>
      <c r="AF127" s="17">
        <f t="shared" si="34"/>
        <v>0</v>
      </c>
      <c r="AG127" s="17">
        <f t="shared" si="35"/>
        <v>0</v>
      </c>
      <c r="AO127" s="925">
        <v>120</v>
      </c>
      <c r="AP127" s="624">
        <f t="shared" si="39"/>
        <v>0</v>
      </c>
      <c r="AQ127" s="624">
        <f t="shared" si="23"/>
        <v>0</v>
      </c>
      <c r="AR127" s="624">
        <f t="shared" si="24"/>
        <v>0</v>
      </c>
      <c r="AS127" s="624">
        <f t="shared" si="25"/>
        <v>0</v>
      </c>
    </row>
    <row r="128" spans="1:45" ht="15.75" customHeight="1" x14ac:dyDescent="0.25">
      <c r="A128" s="36">
        <v>120</v>
      </c>
      <c r="B128" s="26"/>
      <c r="C128" s="26"/>
      <c r="D128" s="20"/>
      <c r="E128" s="506"/>
      <c r="F128" s="63"/>
      <c r="G128" s="797"/>
      <c r="H128" s="513"/>
      <c r="I128" s="695"/>
      <c r="J128" s="515"/>
      <c r="K128" s="695"/>
      <c r="L128" s="514"/>
      <c r="M128" s="695"/>
      <c r="N128" s="514"/>
      <c r="O128" s="695"/>
      <c r="P128" s="514"/>
      <c r="Q128" s="695"/>
      <c r="R128" s="514"/>
      <c r="S128" s="695"/>
      <c r="T128" s="514"/>
      <c r="U128" s="969">
        <f t="shared" si="41"/>
        <v>0</v>
      </c>
      <c r="V128" s="1031"/>
      <c r="W128" s="518"/>
      <c r="X128" s="111">
        <f t="shared" si="38"/>
        <v>0</v>
      </c>
      <c r="Y128" s="959">
        <f t="shared" si="28"/>
        <v>0</v>
      </c>
      <c r="Z128" s="1065">
        <f t="shared" si="37"/>
        <v>0</v>
      </c>
      <c r="AA128" s="17">
        <f t="shared" si="29"/>
        <v>0</v>
      </c>
      <c r="AB128" s="17">
        <f t="shared" si="30"/>
        <v>0</v>
      </c>
      <c r="AC128" s="17">
        <f t="shared" si="31"/>
        <v>0</v>
      </c>
      <c r="AD128" s="17">
        <f t="shared" si="32"/>
        <v>0</v>
      </c>
      <c r="AE128" s="17">
        <f t="shared" si="33"/>
        <v>0</v>
      </c>
      <c r="AF128" s="17">
        <f t="shared" si="34"/>
        <v>0</v>
      </c>
      <c r="AG128" s="17">
        <f t="shared" si="35"/>
        <v>0</v>
      </c>
      <c r="AO128" s="925">
        <v>121</v>
      </c>
      <c r="AP128" s="624">
        <f t="shared" si="39"/>
        <v>0</v>
      </c>
      <c r="AQ128" s="624">
        <f t="shared" si="23"/>
        <v>0</v>
      </c>
      <c r="AR128" s="624">
        <f t="shared" si="24"/>
        <v>0</v>
      </c>
      <c r="AS128" s="624">
        <f t="shared" si="25"/>
        <v>0</v>
      </c>
    </row>
    <row r="129" spans="1:45" ht="15.75" customHeight="1" x14ac:dyDescent="0.25">
      <c r="A129" s="36">
        <v>121</v>
      </c>
      <c r="B129" s="32"/>
      <c r="C129" s="26"/>
      <c r="D129" s="20"/>
      <c r="E129" s="506"/>
      <c r="F129" s="63"/>
      <c r="G129" s="797"/>
      <c r="H129" s="513"/>
      <c r="I129" s="695"/>
      <c r="J129" s="515"/>
      <c r="K129" s="695"/>
      <c r="L129" s="514"/>
      <c r="M129" s="695"/>
      <c r="N129" s="514"/>
      <c r="O129" s="695"/>
      <c r="P129" s="514"/>
      <c r="Q129" s="695"/>
      <c r="R129" s="514"/>
      <c r="S129" s="695"/>
      <c r="T129" s="514"/>
      <c r="U129" s="969">
        <f t="shared" si="41"/>
        <v>0</v>
      </c>
      <c r="V129" s="1031"/>
      <c r="W129" s="518"/>
      <c r="X129" s="111">
        <f t="shared" si="38"/>
        <v>0</v>
      </c>
      <c r="Y129" s="959">
        <f t="shared" si="28"/>
        <v>0</v>
      </c>
      <c r="Z129" s="1065">
        <f t="shared" si="37"/>
        <v>0</v>
      </c>
      <c r="AA129" s="17">
        <f t="shared" si="29"/>
        <v>0</v>
      </c>
      <c r="AB129" s="17">
        <f t="shared" si="30"/>
        <v>0</v>
      </c>
      <c r="AC129" s="17">
        <f t="shared" si="31"/>
        <v>0</v>
      </c>
      <c r="AD129" s="17">
        <f t="shared" si="32"/>
        <v>0</v>
      </c>
      <c r="AE129" s="17">
        <f t="shared" si="33"/>
        <v>0</v>
      </c>
      <c r="AF129" s="17">
        <f t="shared" si="34"/>
        <v>0</v>
      </c>
      <c r="AG129" s="17">
        <f t="shared" si="35"/>
        <v>0</v>
      </c>
      <c r="AO129" s="925">
        <v>122</v>
      </c>
      <c r="AP129" s="624">
        <f t="shared" si="39"/>
        <v>0</v>
      </c>
      <c r="AQ129" s="624">
        <f t="shared" si="23"/>
        <v>0</v>
      </c>
      <c r="AR129" s="624">
        <f t="shared" si="24"/>
        <v>0</v>
      </c>
      <c r="AS129" s="624">
        <f t="shared" si="25"/>
        <v>0</v>
      </c>
    </row>
    <row r="130" spans="1:45" s="2" customFormat="1" ht="15.75" customHeight="1" x14ac:dyDescent="0.25">
      <c r="A130" s="36">
        <v>122</v>
      </c>
      <c r="B130" s="19"/>
      <c r="C130" s="19"/>
      <c r="D130" s="20"/>
      <c r="E130" s="506"/>
      <c r="F130" s="63"/>
      <c r="G130" s="797"/>
      <c r="H130" s="513"/>
      <c r="I130" s="695"/>
      <c r="J130" s="515"/>
      <c r="K130" s="695"/>
      <c r="L130" s="514"/>
      <c r="M130" s="695"/>
      <c r="N130" s="514"/>
      <c r="O130" s="695"/>
      <c r="P130" s="514"/>
      <c r="Q130" s="695"/>
      <c r="R130" s="514"/>
      <c r="S130" s="695"/>
      <c r="T130" s="514"/>
      <c r="U130" s="969">
        <f t="shared" ref="U130:U136" si="42">T130+R130+P130+N130+L130+J130+H130</f>
        <v>0</v>
      </c>
      <c r="V130" s="1031"/>
      <c r="W130" s="518"/>
      <c r="X130" s="111">
        <f t="shared" si="38"/>
        <v>0</v>
      </c>
      <c r="Y130" s="959">
        <f t="shared" si="28"/>
        <v>0</v>
      </c>
      <c r="Z130" s="1065">
        <f t="shared" si="37"/>
        <v>0</v>
      </c>
      <c r="AA130" s="17">
        <f t="shared" si="29"/>
        <v>0</v>
      </c>
      <c r="AB130" s="17">
        <f t="shared" si="30"/>
        <v>0</v>
      </c>
      <c r="AC130" s="17">
        <f t="shared" si="31"/>
        <v>0</v>
      </c>
      <c r="AD130" s="17">
        <f t="shared" si="32"/>
        <v>0</v>
      </c>
      <c r="AE130" s="17">
        <f t="shared" si="33"/>
        <v>0</v>
      </c>
      <c r="AF130" s="17">
        <f t="shared" si="34"/>
        <v>0</v>
      </c>
      <c r="AG130" s="17">
        <f t="shared" si="35"/>
        <v>0</v>
      </c>
      <c r="AO130" s="925">
        <v>123</v>
      </c>
      <c r="AP130" s="624">
        <f t="shared" si="39"/>
        <v>0</v>
      </c>
      <c r="AQ130" s="624">
        <f t="shared" si="23"/>
        <v>0</v>
      </c>
      <c r="AR130" s="624">
        <f t="shared" si="24"/>
        <v>0</v>
      </c>
      <c r="AS130" s="624">
        <f t="shared" si="25"/>
        <v>0</v>
      </c>
    </row>
    <row r="131" spans="1:45" ht="15.75" customHeight="1" x14ac:dyDescent="0.25">
      <c r="A131" s="36">
        <v>123</v>
      </c>
      <c r="B131" s="19"/>
      <c r="C131" s="19"/>
      <c r="D131" s="20"/>
      <c r="E131" s="506"/>
      <c r="F131" s="63"/>
      <c r="G131" s="797"/>
      <c r="H131" s="513"/>
      <c r="I131" s="695"/>
      <c r="J131" s="515"/>
      <c r="K131" s="695"/>
      <c r="L131" s="514"/>
      <c r="M131" s="695"/>
      <c r="N131" s="514"/>
      <c r="O131" s="695"/>
      <c r="P131" s="514"/>
      <c r="Q131" s="695"/>
      <c r="R131" s="514"/>
      <c r="S131" s="695"/>
      <c r="T131" s="514"/>
      <c r="U131" s="969">
        <f t="shared" si="42"/>
        <v>0</v>
      </c>
      <c r="V131" s="1031"/>
      <c r="W131" s="518"/>
      <c r="X131" s="111">
        <f t="shared" si="38"/>
        <v>0</v>
      </c>
      <c r="Y131" s="959">
        <f t="shared" si="28"/>
        <v>0</v>
      </c>
      <c r="Z131" s="975"/>
      <c r="AA131" s="17">
        <f t="shared" si="29"/>
        <v>0</v>
      </c>
      <c r="AB131" s="17">
        <f t="shared" si="30"/>
        <v>0</v>
      </c>
      <c r="AC131" s="17">
        <f t="shared" si="31"/>
        <v>0</v>
      </c>
      <c r="AD131" s="17">
        <f t="shared" si="32"/>
        <v>0</v>
      </c>
      <c r="AE131" s="17">
        <f t="shared" si="33"/>
        <v>0</v>
      </c>
      <c r="AF131" s="17">
        <f t="shared" si="34"/>
        <v>0</v>
      </c>
      <c r="AG131" s="17">
        <f t="shared" si="35"/>
        <v>0</v>
      </c>
      <c r="AO131" s="925">
        <v>124</v>
      </c>
      <c r="AP131" s="624">
        <f t="shared" si="39"/>
        <v>0</v>
      </c>
      <c r="AQ131" s="624">
        <f t="shared" si="23"/>
        <v>0</v>
      </c>
      <c r="AR131" s="624">
        <f t="shared" si="24"/>
        <v>0</v>
      </c>
      <c r="AS131" s="624">
        <f t="shared" si="25"/>
        <v>0</v>
      </c>
    </row>
    <row r="132" spans="1:45" ht="15.75" customHeight="1" x14ac:dyDescent="0.25">
      <c r="A132" s="36">
        <v>124</v>
      </c>
      <c r="B132" s="19"/>
      <c r="C132" s="19"/>
      <c r="D132" s="20"/>
      <c r="E132" s="506"/>
      <c r="F132" s="63"/>
      <c r="G132" s="797"/>
      <c r="H132" s="513"/>
      <c r="I132" s="695"/>
      <c r="J132" s="515"/>
      <c r="K132" s="695"/>
      <c r="L132" s="514"/>
      <c r="M132" s="695"/>
      <c r="N132" s="514"/>
      <c r="O132" s="695"/>
      <c r="P132" s="514"/>
      <c r="Q132" s="695"/>
      <c r="R132" s="514"/>
      <c r="S132" s="695"/>
      <c r="T132" s="514"/>
      <c r="U132" s="969">
        <f t="shared" si="42"/>
        <v>0</v>
      </c>
      <c r="V132" s="1031"/>
      <c r="W132" s="518"/>
      <c r="X132" s="111">
        <f t="shared" si="38"/>
        <v>0</v>
      </c>
      <c r="Y132" s="959">
        <f t="shared" si="28"/>
        <v>0</v>
      </c>
      <c r="Z132" s="975"/>
      <c r="AA132" s="17">
        <f t="shared" si="29"/>
        <v>0</v>
      </c>
      <c r="AB132" s="17">
        <f t="shared" si="30"/>
        <v>0</v>
      </c>
      <c r="AC132" s="17">
        <f t="shared" si="31"/>
        <v>0</v>
      </c>
      <c r="AD132" s="17">
        <f t="shared" si="32"/>
        <v>0</v>
      </c>
      <c r="AE132" s="17">
        <f t="shared" si="33"/>
        <v>0</v>
      </c>
      <c r="AF132" s="17">
        <f t="shared" si="34"/>
        <v>0</v>
      </c>
      <c r="AG132" s="17">
        <f t="shared" si="35"/>
        <v>0</v>
      </c>
      <c r="AO132" s="925">
        <v>125</v>
      </c>
      <c r="AP132" s="624">
        <f t="shared" si="39"/>
        <v>0</v>
      </c>
      <c r="AQ132" s="624">
        <f t="shared" si="23"/>
        <v>0</v>
      </c>
      <c r="AR132" s="624">
        <f t="shared" si="24"/>
        <v>0</v>
      </c>
      <c r="AS132" s="624">
        <f t="shared" si="25"/>
        <v>0</v>
      </c>
    </row>
    <row r="133" spans="1:45" ht="15.75" customHeight="1" x14ac:dyDescent="0.25">
      <c r="A133" s="36">
        <v>125</v>
      </c>
      <c r="B133" s="19"/>
      <c r="C133" s="19"/>
      <c r="D133" s="20"/>
      <c r="E133" s="506"/>
      <c r="F133" s="63"/>
      <c r="G133" s="797"/>
      <c r="H133" s="513"/>
      <c r="I133" s="695"/>
      <c r="J133" s="515"/>
      <c r="K133" s="695"/>
      <c r="L133" s="514"/>
      <c r="M133" s="695"/>
      <c r="N133" s="514"/>
      <c r="O133" s="695"/>
      <c r="P133" s="514"/>
      <c r="Q133" s="695"/>
      <c r="R133" s="514"/>
      <c r="S133" s="695"/>
      <c r="T133" s="514"/>
      <c r="U133" s="969">
        <f t="shared" si="42"/>
        <v>0</v>
      </c>
      <c r="V133" s="1031"/>
      <c r="W133" s="518"/>
      <c r="X133" s="111">
        <f t="shared" si="38"/>
        <v>0</v>
      </c>
      <c r="Y133" s="959">
        <f t="shared" si="28"/>
        <v>0</v>
      </c>
      <c r="Z133" s="975"/>
      <c r="AA133" s="17">
        <f t="shared" si="29"/>
        <v>0</v>
      </c>
      <c r="AB133" s="17">
        <f t="shared" si="30"/>
        <v>0</v>
      </c>
      <c r="AC133" s="17">
        <f t="shared" si="31"/>
        <v>0</v>
      </c>
      <c r="AD133" s="17">
        <f t="shared" si="32"/>
        <v>0</v>
      </c>
      <c r="AE133" s="17">
        <f t="shared" si="33"/>
        <v>0</v>
      </c>
      <c r="AF133" s="17">
        <f t="shared" si="34"/>
        <v>0</v>
      </c>
      <c r="AG133" s="17">
        <f t="shared" si="35"/>
        <v>0</v>
      </c>
      <c r="AO133" s="925">
        <v>126</v>
      </c>
      <c r="AP133" s="624">
        <f t="shared" ref="AP133:AP190" si="43">U133*B133</f>
        <v>0</v>
      </c>
      <c r="AQ133" s="624">
        <f t="shared" ref="AQ133:AQ190" si="44">U133*C133</f>
        <v>0</v>
      </c>
      <c r="AR133" s="624">
        <f t="shared" ref="AR133:AR190" si="45">AQ133-AP133</f>
        <v>0</v>
      </c>
      <c r="AS133" s="624">
        <f t="shared" ref="AS133:AS190" si="46">X133*B133</f>
        <v>0</v>
      </c>
    </row>
    <row r="134" spans="1:45" ht="15.75" customHeight="1" x14ac:dyDescent="0.25">
      <c r="A134" s="36">
        <v>126</v>
      </c>
      <c r="B134" s="19"/>
      <c r="C134" s="19"/>
      <c r="D134" s="20"/>
      <c r="E134" s="506"/>
      <c r="F134" s="63"/>
      <c r="G134" s="797"/>
      <c r="H134" s="513"/>
      <c r="I134" s="695"/>
      <c r="J134" s="515"/>
      <c r="K134" s="695"/>
      <c r="L134" s="514"/>
      <c r="M134" s="695"/>
      <c r="N134" s="514"/>
      <c r="O134" s="695"/>
      <c r="P134" s="514"/>
      <c r="Q134" s="695"/>
      <c r="R134" s="514"/>
      <c r="S134" s="695"/>
      <c r="T134" s="514"/>
      <c r="U134" s="969">
        <f t="shared" si="42"/>
        <v>0</v>
      </c>
      <c r="V134" s="1031"/>
      <c r="W134" s="518"/>
      <c r="X134" s="111">
        <f t="shared" si="38"/>
        <v>0</v>
      </c>
      <c r="Y134" s="959">
        <f t="shared" si="28"/>
        <v>0</v>
      </c>
      <c r="Z134" s="975"/>
      <c r="AA134" s="17">
        <f t="shared" si="29"/>
        <v>0</v>
      </c>
      <c r="AB134" s="17">
        <f t="shared" si="30"/>
        <v>0</v>
      </c>
      <c r="AC134" s="17">
        <f t="shared" si="31"/>
        <v>0</v>
      </c>
      <c r="AD134" s="17">
        <f t="shared" si="32"/>
        <v>0</v>
      </c>
      <c r="AE134" s="17">
        <f t="shared" si="33"/>
        <v>0</v>
      </c>
      <c r="AF134" s="17">
        <f t="shared" si="34"/>
        <v>0</v>
      </c>
      <c r="AG134" s="17">
        <f t="shared" si="35"/>
        <v>0</v>
      </c>
      <c r="AO134" s="925">
        <v>127</v>
      </c>
      <c r="AP134" s="624">
        <f t="shared" si="43"/>
        <v>0</v>
      </c>
      <c r="AQ134" s="624">
        <f t="shared" si="44"/>
        <v>0</v>
      </c>
      <c r="AR134" s="624">
        <f t="shared" si="45"/>
        <v>0</v>
      </c>
      <c r="AS134" s="624">
        <f t="shared" si="46"/>
        <v>0</v>
      </c>
    </row>
    <row r="135" spans="1:45" ht="15.75" customHeight="1" x14ac:dyDescent="0.25">
      <c r="A135" s="36">
        <v>127</v>
      </c>
      <c r="B135" s="19"/>
      <c r="C135" s="19"/>
      <c r="D135" s="20"/>
      <c r="E135" s="506"/>
      <c r="F135" s="63"/>
      <c r="G135" s="797"/>
      <c r="H135" s="513"/>
      <c r="I135" s="695"/>
      <c r="J135" s="515"/>
      <c r="K135" s="695"/>
      <c r="L135" s="514"/>
      <c r="M135" s="695"/>
      <c r="N135" s="514"/>
      <c r="O135" s="695"/>
      <c r="P135" s="514"/>
      <c r="Q135" s="695"/>
      <c r="R135" s="514"/>
      <c r="S135" s="695"/>
      <c r="T135" s="514"/>
      <c r="U135" s="969">
        <f t="shared" si="42"/>
        <v>0</v>
      </c>
      <c r="V135" s="1031"/>
      <c r="W135" s="518"/>
      <c r="X135" s="111">
        <f t="shared" si="38"/>
        <v>0</v>
      </c>
      <c r="Y135" s="959">
        <f t="shared" si="28"/>
        <v>0</v>
      </c>
      <c r="Z135" s="975"/>
      <c r="AA135" s="17">
        <f t="shared" si="29"/>
        <v>0</v>
      </c>
      <c r="AB135" s="17">
        <f t="shared" si="30"/>
        <v>0</v>
      </c>
      <c r="AC135" s="17">
        <f t="shared" si="31"/>
        <v>0</v>
      </c>
      <c r="AD135" s="17">
        <f t="shared" si="32"/>
        <v>0</v>
      </c>
      <c r="AE135" s="17">
        <f t="shared" si="33"/>
        <v>0</v>
      </c>
      <c r="AF135" s="17">
        <f t="shared" si="34"/>
        <v>0</v>
      </c>
      <c r="AG135" s="17">
        <f t="shared" si="35"/>
        <v>0</v>
      </c>
      <c r="AO135" s="925">
        <v>128</v>
      </c>
      <c r="AP135" s="624">
        <f t="shared" si="43"/>
        <v>0</v>
      </c>
      <c r="AQ135" s="624">
        <f t="shared" si="44"/>
        <v>0</v>
      </c>
      <c r="AR135" s="624">
        <f t="shared" si="45"/>
        <v>0</v>
      </c>
      <c r="AS135" s="624">
        <f t="shared" si="46"/>
        <v>0</v>
      </c>
    </row>
    <row r="136" spans="1:45" ht="15.75" customHeight="1" x14ac:dyDescent="0.25">
      <c r="A136" s="36">
        <v>128</v>
      </c>
      <c r="B136" s="19"/>
      <c r="C136" s="19"/>
      <c r="D136" s="20"/>
      <c r="E136" s="506"/>
      <c r="F136" s="63"/>
      <c r="G136" s="797"/>
      <c r="H136" s="513"/>
      <c r="I136" s="695"/>
      <c r="J136" s="515"/>
      <c r="K136" s="695"/>
      <c r="L136" s="514"/>
      <c r="M136" s="695"/>
      <c r="N136" s="514"/>
      <c r="O136" s="695"/>
      <c r="P136" s="514"/>
      <c r="Q136" s="695"/>
      <c r="R136" s="514"/>
      <c r="S136" s="695"/>
      <c r="T136" s="514"/>
      <c r="U136" s="969">
        <f t="shared" si="42"/>
        <v>0</v>
      </c>
      <c r="V136" s="1031"/>
      <c r="W136" s="518"/>
      <c r="X136" s="111">
        <f t="shared" si="38"/>
        <v>0</v>
      </c>
      <c r="Y136" s="959">
        <f t="shared" si="28"/>
        <v>0</v>
      </c>
      <c r="Z136" s="975"/>
      <c r="AA136" s="17">
        <f t="shared" si="29"/>
        <v>0</v>
      </c>
      <c r="AB136" s="17">
        <f t="shared" si="30"/>
        <v>0</v>
      </c>
      <c r="AC136" s="17">
        <f t="shared" si="31"/>
        <v>0</v>
      </c>
      <c r="AD136" s="17">
        <f t="shared" si="32"/>
        <v>0</v>
      </c>
      <c r="AE136" s="17">
        <f t="shared" si="33"/>
        <v>0</v>
      </c>
      <c r="AF136" s="17">
        <f t="shared" si="34"/>
        <v>0</v>
      </c>
      <c r="AG136" s="17">
        <f t="shared" si="35"/>
        <v>0</v>
      </c>
      <c r="AO136" s="925">
        <v>129</v>
      </c>
      <c r="AP136" s="624">
        <f t="shared" si="43"/>
        <v>0</v>
      </c>
      <c r="AQ136" s="624">
        <f t="shared" si="44"/>
        <v>0</v>
      </c>
      <c r="AR136" s="624">
        <f t="shared" si="45"/>
        <v>0</v>
      </c>
      <c r="AS136" s="624">
        <f t="shared" si="46"/>
        <v>0</v>
      </c>
    </row>
    <row r="137" spans="1:45" s="4" customFormat="1" ht="15.75" customHeight="1" x14ac:dyDescent="0.25">
      <c r="A137" s="36">
        <v>129</v>
      </c>
      <c r="B137" s="19"/>
      <c r="C137" s="19"/>
      <c r="D137" s="20"/>
      <c r="E137" s="506"/>
      <c r="F137" s="63"/>
      <c r="G137" s="797"/>
      <c r="H137" s="513"/>
      <c r="I137" s="695"/>
      <c r="J137" s="515"/>
      <c r="K137" s="695"/>
      <c r="L137" s="514"/>
      <c r="M137" s="695"/>
      <c r="N137" s="514"/>
      <c r="O137" s="695"/>
      <c r="P137" s="514"/>
      <c r="Q137" s="695"/>
      <c r="R137" s="514"/>
      <c r="S137" s="695"/>
      <c r="T137" s="514"/>
      <c r="U137" s="969">
        <f t="shared" ref="U137:U200" si="47">T137+R137+P137+N137+L137+J137+H137</f>
        <v>0</v>
      </c>
      <c r="V137" s="1031"/>
      <c r="W137" s="518"/>
      <c r="X137" s="111">
        <f t="shared" si="38"/>
        <v>0</v>
      </c>
      <c r="Y137" s="959">
        <f t="shared" ref="Y137:Y200" si="48">G137+I137+K137+M137+O137+Q137+S137</f>
        <v>0</v>
      </c>
      <c r="Z137" s="975"/>
      <c r="AA137" s="17">
        <f t="shared" ref="AA137:AA200" si="49">H137*C137</f>
        <v>0</v>
      </c>
      <c r="AB137" s="17">
        <f t="shared" ref="AB137:AB200" si="50">J137*C137</f>
        <v>0</v>
      </c>
      <c r="AC137" s="17">
        <f t="shared" ref="AC137:AC200" si="51">L137*C137</f>
        <v>0</v>
      </c>
      <c r="AD137" s="17">
        <f t="shared" ref="AD137:AD200" si="52">N137*C137</f>
        <v>0</v>
      </c>
      <c r="AE137" s="17">
        <f t="shared" ref="AE137:AE200" si="53">P137*C137</f>
        <v>0</v>
      </c>
      <c r="AF137" s="17">
        <f t="shared" ref="AF137:AF200" si="54">R137*C137</f>
        <v>0</v>
      </c>
      <c r="AG137" s="17">
        <f t="shared" ref="AG137:AG200" si="55">T137*C137</f>
        <v>0</v>
      </c>
      <c r="AO137" s="925">
        <v>130</v>
      </c>
      <c r="AP137" s="624">
        <f t="shared" si="43"/>
        <v>0</v>
      </c>
      <c r="AQ137" s="624">
        <f t="shared" si="44"/>
        <v>0</v>
      </c>
      <c r="AR137" s="624">
        <f t="shared" si="45"/>
        <v>0</v>
      </c>
      <c r="AS137" s="624">
        <f t="shared" si="46"/>
        <v>0</v>
      </c>
    </row>
    <row r="138" spans="1:45" ht="15.75" customHeight="1" x14ac:dyDescent="0.25">
      <c r="A138" s="36">
        <v>130</v>
      </c>
      <c r="B138" s="19"/>
      <c r="C138" s="19"/>
      <c r="D138" s="20"/>
      <c r="E138" s="506"/>
      <c r="F138" s="63"/>
      <c r="G138" s="797"/>
      <c r="H138" s="513"/>
      <c r="I138" s="695"/>
      <c r="J138" s="515"/>
      <c r="K138" s="695"/>
      <c r="L138" s="514"/>
      <c r="M138" s="695"/>
      <c r="N138" s="514"/>
      <c r="O138" s="695"/>
      <c r="P138" s="514"/>
      <c r="Q138" s="695"/>
      <c r="R138" s="514"/>
      <c r="S138" s="695"/>
      <c r="T138" s="514"/>
      <c r="U138" s="969">
        <f t="shared" si="47"/>
        <v>0</v>
      </c>
      <c r="V138" s="1031"/>
      <c r="W138" s="518"/>
      <c r="X138" s="111">
        <f t="shared" si="38"/>
        <v>0</v>
      </c>
      <c r="Y138" s="959">
        <f t="shared" si="48"/>
        <v>0</v>
      </c>
      <c r="Z138" s="975"/>
      <c r="AA138" s="17">
        <f t="shared" si="49"/>
        <v>0</v>
      </c>
      <c r="AB138" s="17">
        <f t="shared" si="50"/>
        <v>0</v>
      </c>
      <c r="AC138" s="17">
        <f t="shared" si="51"/>
        <v>0</v>
      </c>
      <c r="AD138" s="17">
        <f t="shared" si="52"/>
        <v>0</v>
      </c>
      <c r="AE138" s="17">
        <f t="shared" si="53"/>
        <v>0</v>
      </c>
      <c r="AF138" s="17">
        <f t="shared" si="54"/>
        <v>0</v>
      </c>
      <c r="AG138" s="17">
        <f t="shared" si="55"/>
        <v>0</v>
      </c>
      <c r="AO138" s="925">
        <v>131</v>
      </c>
      <c r="AP138" s="624">
        <f t="shared" si="43"/>
        <v>0</v>
      </c>
      <c r="AQ138" s="624">
        <f t="shared" si="44"/>
        <v>0</v>
      </c>
      <c r="AR138" s="624">
        <f t="shared" si="45"/>
        <v>0</v>
      </c>
      <c r="AS138" s="624">
        <f t="shared" si="46"/>
        <v>0</v>
      </c>
    </row>
    <row r="139" spans="1:45" ht="15.75" customHeight="1" x14ac:dyDescent="0.25">
      <c r="A139" s="36">
        <v>131</v>
      </c>
      <c r="B139" s="19"/>
      <c r="C139" s="19"/>
      <c r="D139" s="20"/>
      <c r="E139" s="506"/>
      <c r="F139" s="63"/>
      <c r="G139" s="797"/>
      <c r="H139" s="513"/>
      <c r="I139" s="695"/>
      <c r="J139" s="515"/>
      <c r="K139" s="695"/>
      <c r="L139" s="514"/>
      <c r="M139" s="695"/>
      <c r="N139" s="514"/>
      <c r="O139" s="695"/>
      <c r="P139" s="514"/>
      <c r="Q139" s="695"/>
      <c r="R139" s="514"/>
      <c r="S139" s="695"/>
      <c r="T139" s="514"/>
      <c r="U139" s="969">
        <f t="shared" si="47"/>
        <v>0</v>
      </c>
      <c r="V139" s="1031"/>
      <c r="W139" s="518"/>
      <c r="X139" s="111">
        <f t="shared" si="38"/>
        <v>0</v>
      </c>
      <c r="Y139" s="959">
        <f t="shared" si="48"/>
        <v>0</v>
      </c>
      <c r="Z139" s="975"/>
      <c r="AA139" s="17">
        <f t="shared" si="49"/>
        <v>0</v>
      </c>
      <c r="AB139" s="17">
        <f t="shared" si="50"/>
        <v>0</v>
      </c>
      <c r="AC139" s="17">
        <f t="shared" si="51"/>
        <v>0</v>
      </c>
      <c r="AD139" s="17">
        <f t="shared" si="52"/>
        <v>0</v>
      </c>
      <c r="AE139" s="17">
        <f t="shared" si="53"/>
        <v>0</v>
      </c>
      <c r="AF139" s="17">
        <f t="shared" si="54"/>
        <v>0</v>
      </c>
      <c r="AG139" s="17">
        <f t="shared" si="55"/>
        <v>0</v>
      </c>
      <c r="AO139" s="925">
        <v>132</v>
      </c>
      <c r="AP139" s="624">
        <f t="shared" si="43"/>
        <v>0</v>
      </c>
      <c r="AQ139" s="624">
        <f t="shared" si="44"/>
        <v>0</v>
      </c>
      <c r="AR139" s="624">
        <f t="shared" si="45"/>
        <v>0</v>
      </c>
      <c r="AS139" s="624">
        <f t="shared" si="46"/>
        <v>0</v>
      </c>
    </row>
    <row r="140" spans="1:45" ht="15.75" customHeight="1" x14ac:dyDescent="0.25">
      <c r="A140" s="36">
        <v>132</v>
      </c>
      <c r="B140" s="19"/>
      <c r="C140" s="19"/>
      <c r="D140" s="20"/>
      <c r="E140" s="506"/>
      <c r="F140" s="63"/>
      <c r="G140" s="797"/>
      <c r="H140" s="513"/>
      <c r="I140" s="695"/>
      <c r="J140" s="515"/>
      <c r="K140" s="695"/>
      <c r="L140" s="514"/>
      <c r="M140" s="695"/>
      <c r="N140" s="514"/>
      <c r="O140" s="695"/>
      <c r="P140" s="514"/>
      <c r="Q140" s="695"/>
      <c r="R140" s="514"/>
      <c r="S140" s="695"/>
      <c r="T140" s="514"/>
      <c r="U140" s="969">
        <f t="shared" si="47"/>
        <v>0</v>
      </c>
      <c r="V140" s="1031"/>
      <c r="W140" s="518"/>
      <c r="X140" s="111">
        <f t="shared" si="38"/>
        <v>0</v>
      </c>
      <c r="Y140" s="959">
        <f t="shared" si="48"/>
        <v>0</v>
      </c>
      <c r="Z140" s="975"/>
      <c r="AA140" s="17">
        <f t="shared" si="49"/>
        <v>0</v>
      </c>
      <c r="AB140" s="17">
        <f t="shared" si="50"/>
        <v>0</v>
      </c>
      <c r="AC140" s="17">
        <f t="shared" si="51"/>
        <v>0</v>
      </c>
      <c r="AD140" s="17">
        <f t="shared" si="52"/>
        <v>0</v>
      </c>
      <c r="AE140" s="17">
        <f t="shared" si="53"/>
        <v>0</v>
      </c>
      <c r="AF140" s="17">
        <f t="shared" si="54"/>
        <v>0</v>
      </c>
      <c r="AG140" s="17">
        <f t="shared" si="55"/>
        <v>0</v>
      </c>
      <c r="AO140" s="925">
        <v>133</v>
      </c>
      <c r="AP140" s="624">
        <f t="shared" si="43"/>
        <v>0</v>
      </c>
      <c r="AQ140" s="624">
        <f t="shared" si="44"/>
        <v>0</v>
      </c>
      <c r="AR140" s="624">
        <f t="shared" si="45"/>
        <v>0</v>
      </c>
      <c r="AS140" s="624">
        <f t="shared" si="46"/>
        <v>0</v>
      </c>
    </row>
    <row r="141" spans="1:45" ht="15.75" customHeight="1" x14ac:dyDescent="0.25">
      <c r="A141" s="36">
        <v>133</v>
      </c>
      <c r="B141" s="19"/>
      <c r="C141" s="19"/>
      <c r="D141" s="20"/>
      <c r="E141" s="506"/>
      <c r="F141" s="63"/>
      <c r="G141" s="797"/>
      <c r="H141" s="513"/>
      <c r="I141" s="695"/>
      <c r="J141" s="515"/>
      <c r="K141" s="695"/>
      <c r="L141" s="514"/>
      <c r="M141" s="695"/>
      <c r="N141" s="514"/>
      <c r="O141" s="695"/>
      <c r="P141" s="514"/>
      <c r="Q141" s="695"/>
      <c r="R141" s="514"/>
      <c r="S141" s="695"/>
      <c r="T141" s="514"/>
      <c r="U141" s="969">
        <f t="shared" si="47"/>
        <v>0</v>
      </c>
      <c r="V141" s="1031"/>
      <c r="W141" s="518"/>
      <c r="X141" s="111">
        <f t="shared" si="38"/>
        <v>0</v>
      </c>
      <c r="Y141" s="959">
        <f t="shared" si="48"/>
        <v>0</v>
      </c>
      <c r="Z141" s="975"/>
      <c r="AA141" s="17">
        <f t="shared" si="49"/>
        <v>0</v>
      </c>
      <c r="AB141" s="17">
        <f t="shared" si="50"/>
        <v>0</v>
      </c>
      <c r="AC141" s="17">
        <f t="shared" si="51"/>
        <v>0</v>
      </c>
      <c r="AD141" s="17">
        <f t="shared" si="52"/>
        <v>0</v>
      </c>
      <c r="AE141" s="17">
        <f t="shared" si="53"/>
        <v>0</v>
      </c>
      <c r="AF141" s="17">
        <f t="shared" si="54"/>
        <v>0</v>
      </c>
      <c r="AG141" s="17">
        <f t="shared" si="55"/>
        <v>0</v>
      </c>
      <c r="AO141" s="925">
        <v>134</v>
      </c>
      <c r="AP141" s="624">
        <f t="shared" si="43"/>
        <v>0</v>
      </c>
      <c r="AQ141" s="624">
        <f t="shared" si="44"/>
        <v>0</v>
      </c>
      <c r="AR141" s="624">
        <f t="shared" si="45"/>
        <v>0</v>
      </c>
      <c r="AS141" s="624">
        <f t="shared" si="46"/>
        <v>0</v>
      </c>
    </row>
    <row r="142" spans="1:45" ht="15.75" customHeight="1" x14ac:dyDescent="0.25">
      <c r="A142" s="36">
        <v>134</v>
      </c>
      <c r="B142" s="19"/>
      <c r="C142" s="19"/>
      <c r="D142" s="20"/>
      <c r="E142" s="506"/>
      <c r="F142" s="63"/>
      <c r="G142" s="797"/>
      <c r="H142" s="513"/>
      <c r="I142" s="695"/>
      <c r="J142" s="515"/>
      <c r="K142" s="695"/>
      <c r="L142" s="514"/>
      <c r="M142" s="695"/>
      <c r="N142" s="514"/>
      <c r="O142" s="695"/>
      <c r="P142" s="514"/>
      <c r="Q142" s="695"/>
      <c r="R142" s="514"/>
      <c r="S142" s="695"/>
      <c r="T142" s="514"/>
      <c r="U142" s="969">
        <f t="shared" si="47"/>
        <v>0</v>
      </c>
      <c r="V142" s="1031"/>
      <c r="W142" s="518"/>
      <c r="X142" s="111">
        <f t="shared" si="38"/>
        <v>0</v>
      </c>
      <c r="Y142" s="959">
        <f t="shared" si="48"/>
        <v>0</v>
      </c>
      <c r="Z142" s="975"/>
      <c r="AA142" s="17">
        <f t="shared" si="49"/>
        <v>0</v>
      </c>
      <c r="AB142" s="17">
        <f t="shared" si="50"/>
        <v>0</v>
      </c>
      <c r="AC142" s="17">
        <f t="shared" si="51"/>
        <v>0</v>
      </c>
      <c r="AD142" s="17">
        <f t="shared" si="52"/>
        <v>0</v>
      </c>
      <c r="AE142" s="17">
        <f t="shared" si="53"/>
        <v>0</v>
      </c>
      <c r="AF142" s="17">
        <f t="shared" si="54"/>
        <v>0</v>
      </c>
      <c r="AG142" s="17">
        <f t="shared" si="55"/>
        <v>0</v>
      </c>
      <c r="AO142" s="925">
        <v>135</v>
      </c>
      <c r="AP142" s="624">
        <f t="shared" si="43"/>
        <v>0</v>
      </c>
      <c r="AQ142" s="624">
        <f t="shared" si="44"/>
        <v>0</v>
      </c>
      <c r="AR142" s="624">
        <f t="shared" si="45"/>
        <v>0</v>
      </c>
      <c r="AS142" s="624">
        <f t="shared" si="46"/>
        <v>0</v>
      </c>
    </row>
    <row r="143" spans="1:45" ht="15.75" customHeight="1" x14ac:dyDescent="0.25">
      <c r="A143" s="36">
        <v>135</v>
      </c>
      <c r="B143" s="19"/>
      <c r="C143" s="19"/>
      <c r="D143" s="20"/>
      <c r="E143" s="506"/>
      <c r="F143" s="63"/>
      <c r="G143" s="797"/>
      <c r="H143" s="513"/>
      <c r="I143" s="695"/>
      <c r="J143" s="515"/>
      <c r="K143" s="695"/>
      <c r="L143" s="514"/>
      <c r="M143" s="695"/>
      <c r="N143" s="514"/>
      <c r="O143" s="695"/>
      <c r="P143" s="514"/>
      <c r="Q143" s="695"/>
      <c r="R143" s="514"/>
      <c r="S143" s="695"/>
      <c r="T143" s="514"/>
      <c r="U143" s="969">
        <f t="shared" si="47"/>
        <v>0</v>
      </c>
      <c r="V143" s="1031"/>
      <c r="W143" s="518"/>
      <c r="X143" s="111">
        <f t="shared" si="38"/>
        <v>0</v>
      </c>
      <c r="Y143" s="959">
        <f t="shared" si="48"/>
        <v>0</v>
      </c>
      <c r="Z143" s="975"/>
      <c r="AA143" s="17">
        <f t="shared" si="49"/>
        <v>0</v>
      </c>
      <c r="AB143" s="17">
        <f t="shared" si="50"/>
        <v>0</v>
      </c>
      <c r="AC143" s="17">
        <f t="shared" si="51"/>
        <v>0</v>
      </c>
      <c r="AD143" s="17">
        <f t="shared" si="52"/>
        <v>0</v>
      </c>
      <c r="AE143" s="17">
        <f t="shared" si="53"/>
        <v>0</v>
      </c>
      <c r="AF143" s="17">
        <f t="shared" si="54"/>
        <v>0</v>
      </c>
      <c r="AG143" s="17">
        <f t="shared" si="55"/>
        <v>0</v>
      </c>
      <c r="AO143" s="925">
        <v>136</v>
      </c>
      <c r="AP143" s="624">
        <f t="shared" si="43"/>
        <v>0</v>
      </c>
      <c r="AQ143" s="624">
        <f t="shared" si="44"/>
        <v>0</v>
      </c>
      <c r="AR143" s="624">
        <f t="shared" si="45"/>
        <v>0</v>
      </c>
      <c r="AS143" s="624">
        <f t="shared" si="46"/>
        <v>0</v>
      </c>
    </row>
    <row r="144" spans="1:45" ht="15.75" customHeight="1" x14ac:dyDescent="0.25">
      <c r="A144" s="36">
        <v>136</v>
      </c>
      <c r="B144" s="19"/>
      <c r="C144" s="19"/>
      <c r="D144" s="20"/>
      <c r="E144" s="506"/>
      <c r="F144" s="63"/>
      <c r="G144" s="797"/>
      <c r="H144" s="513"/>
      <c r="I144" s="695"/>
      <c r="J144" s="515"/>
      <c r="K144" s="695"/>
      <c r="L144" s="514"/>
      <c r="M144" s="695"/>
      <c r="N144" s="514"/>
      <c r="O144" s="695"/>
      <c r="P144" s="514"/>
      <c r="Q144" s="695"/>
      <c r="R144" s="514"/>
      <c r="S144" s="695"/>
      <c r="T144" s="514"/>
      <c r="U144" s="969">
        <f t="shared" si="47"/>
        <v>0</v>
      </c>
      <c r="V144" s="1031"/>
      <c r="W144" s="518"/>
      <c r="X144" s="111">
        <f t="shared" si="38"/>
        <v>0</v>
      </c>
      <c r="Y144" s="959">
        <f t="shared" si="48"/>
        <v>0</v>
      </c>
      <c r="Z144" s="975"/>
      <c r="AA144" s="17">
        <f t="shared" si="49"/>
        <v>0</v>
      </c>
      <c r="AB144" s="17">
        <f t="shared" si="50"/>
        <v>0</v>
      </c>
      <c r="AC144" s="17">
        <f t="shared" si="51"/>
        <v>0</v>
      </c>
      <c r="AD144" s="17">
        <f t="shared" si="52"/>
        <v>0</v>
      </c>
      <c r="AE144" s="17">
        <f t="shared" si="53"/>
        <v>0</v>
      </c>
      <c r="AF144" s="17">
        <f t="shared" si="54"/>
        <v>0</v>
      </c>
      <c r="AG144" s="17">
        <f t="shared" si="55"/>
        <v>0</v>
      </c>
      <c r="AO144" s="925">
        <v>137</v>
      </c>
      <c r="AP144" s="624">
        <f t="shared" si="43"/>
        <v>0</v>
      </c>
      <c r="AQ144" s="624">
        <f t="shared" si="44"/>
        <v>0</v>
      </c>
      <c r="AR144" s="624">
        <f t="shared" si="45"/>
        <v>0</v>
      </c>
      <c r="AS144" s="624">
        <f t="shared" si="46"/>
        <v>0</v>
      </c>
    </row>
    <row r="145" spans="1:45" ht="15.75" customHeight="1" x14ac:dyDescent="0.25">
      <c r="A145" s="36">
        <v>137</v>
      </c>
      <c r="B145" s="19"/>
      <c r="C145" s="19"/>
      <c r="D145" s="20"/>
      <c r="E145" s="506"/>
      <c r="F145" s="63"/>
      <c r="G145" s="797"/>
      <c r="H145" s="513"/>
      <c r="I145" s="695"/>
      <c r="J145" s="515"/>
      <c r="K145" s="695"/>
      <c r="L145" s="514"/>
      <c r="M145" s="695"/>
      <c r="N145" s="514"/>
      <c r="O145" s="695"/>
      <c r="P145" s="514"/>
      <c r="Q145" s="695"/>
      <c r="R145" s="514"/>
      <c r="S145" s="695"/>
      <c r="T145" s="514"/>
      <c r="U145" s="969">
        <f t="shared" si="47"/>
        <v>0</v>
      </c>
      <c r="V145" s="1031"/>
      <c r="W145" s="518"/>
      <c r="X145" s="111">
        <f t="shared" si="38"/>
        <v>0</v>
      </c>
      <c r="Y145" s="959">
        <f t="shared" si="48"/>
        <v>0</v>
      </c>
      <c r="Z145" s="975"/>
      <c r="AA145" s="17">
        <f t="shared" si="49"/>
        <v>0</v>
      </c>
      <c r="AB145" s="17">
        <f t="shared" si="50"/>
        <v>0</v>
      </c>
      <c r="AC145" s="17">
        <f t="shared" si="51"/>
        <v>0</v>
      </c>
      <c r="AD145" s="17">
        <f t="shared" si="52"/>
        <v>0</v>
      </c>
      <c r="AE145" s="17">
        <f t="shared" si="53"/>
        <v>0</v>
      </c>
      <c r="AF145" s="17">
        <f t="shared" si="54"/>
        <v>0</v>
      </c>
      <c r="AG145" s="17">
        <f t="shared" si="55"/>
        <v>0</v>
      </c>
      <c r="AO145" s="925">
        <v>138</v>
      </c>
      <c r="AP145" s="624">
        <f t="shared" si="43"/>
        <v>0</v>
      </c>
      <c r="AQ145" s="624">
        <f t="shared" si="44"/>
        <v>0</v>
      </c>
      <c r="AR145" s="624">
        <f t="shared" si="45"/>
        <v>0</v>
      </c>
      <c r="AS145" s="624">
        <f t="shared" si="46"/>
        <v>0</v>
      </c>
    </row>
    <row r="146" spans="1:45" ht="15.75" customHeight="1" x14ac:dyDescent="0.25">
      <c r="A146" s="36">
        <v>138</v>
      </c>
      <c r="B146" s="19"/>
      <c r="C146" s="19"/>
      <c r="D146" s="20"/>
      <c r="E146" s="506"/>
      <c r="F146" s="63"/>
      <c r="G146" s="797"/>
      <c r="H146" s="513"/>
      <c r="I146" s="695"/>
      <c r="J146" s="515"/>
      <c r="K146" s="695"/>
      <c r="L146" s="514"/>
      <c r="M146" s="695"/>
      <c r="N146" s="514"/>
      <c r="O146" s="695"/>
      <c r="P146" s="514"/>
      <c r="Q146" s="695"/>
      <c r="R146" s="514"/>
      <c r="S146" s="695"/>
      <c r="T146" s="514"/>
      <c r="U146" s="969">
        <f t="shared" si="47"/>
        <v>0</v>
      </c>
      <c r="V146" s="1031"/>
      <c r="W146" s="518"/>
      <c r="X146" s="111">
        <f t="shared" ref="X146:X209" si="56">F146+G146+I146+K146+M146+O146+Q146+S146-H146-J146-L146-N146-P146-R146-T146-W146</f>
        <v>0</v>
      </c>
      <c r="Y146" s="959">
        <f t="shared" si="48"/>
        <v>0</v>
      </c>
      <c r="Z146" s="975"/>
      <c r="AA146" s="17">
        <f t="shared" si="49"/>
        <v>0</v>
      </c>
      <c r="AB146" s="17">
        <f t="shared" si="50"/>
        <v>0</v>
      </c>
      <c r="AC146" s="17">
        <f t="shared" si="51"/>
        <v>0</v>
      </c>
      <c r="AD146" s="17">
        <f t="shared" si="52"/>
        <v>0</v>
      </c>
      <c r="AE146" s="17">
        <f t="shared" si="53"/>
        <v>0</v>
      </c>
      <c r="AF146" s="17">
        <f t="shared" si="54"/>
        <v>0</v>
      </c>
      <c r="AG146" s="17">
        <f t="shared" si="55"/>
        <v>0</v>
      </c>
      <c r="AO146" s="925">
        <v>139</v>
      </c>
      <c r="AP146" s="624">
        <f t="shared" si="43"/>
        <v>0</v>
      </c>
      <c r="AQ146" s="624">
        <f t="shared" si="44"/>
        <v>0</v>
      </c>
      <c r="AR146" s="624">
        <f t="shared" si="45"/>
        <v>0</v>
      </c>
      <c r="AS146" s="624">
        <f t="shared" si="46"/>
        <v>0</v>
      </c>
    </row>
    <row r="147" spans="1:45" ht="15.75" customHeight="1" x14ac:dyDescent="0.25">
      <c r="A147" s="36">
        <v>139</v>
      </c>
      <c r="B147" s="19"/>
      <c r="C147" s="19"/>
      <c r="D147" s="20"/>
      <c r="E147" s="506"/>
      <c r="F147" s="63"/>
      <c r="G147" s="797"/>
      <c r="H147" s="513"/>
      <c r="I147" s="695"/>
      <c r="J147" s="515"/>
      <c r="K147" s="695"/>
      <c r="L147" s="514"/>
      <c r="M147" s="695"/>
      <c r="N147" s="514"/>
      <c r="O147" s="695"/>
      <c r="P147" s="514"/>
      <c r="Q147" s="695"/>
      <c r="R147" s="514"/>
      <c r="S147" s="695"/>
      <c r="T147" s="514"/>
      <c r="U147" s="969">
        <f t="shared" si="47"/>
        <v>0</v>
      </c>
      <c r="V147" s="1031"/>
      <c r="W147" s="518"/>
      <c r="X147" s="111">
        <f t="shared" si="56"/>
        <v>0</v>
      </c>
      <c r="Y147" s="959">
        <f t="shared" si="48"/>
        <v>0</v>
      </c>
      <c r="Z147" s="975"/>
      <c r="AA147" s="17">
        <f t="shared" si="49"/>
        <v>0</v>
      </c>
      <c r="AB147" s="17">
        <f t="shared" si="50"/>
        <v>0</v>
      </c>
      <c r="AC147" s="17">
        <f t="shared" si="51"/>
        <v>0</v>
      </c>
      <c r="AD147" s="17">
        <f t="shared" si="52"/>
        <v>0</v>
      </c>
      <c r="AE147" s="17">
        <f t="shared" si="53"/>
        <v>0</v>
      </c>
      <c r="AF147" s="17">
        <f t="shared" si="54"/>
        <v>0</v>
      </c>
      <c r="AG147" s="17">
        <f t="shared" si="55"/>
        <v>0</v>
      </c>
      <c r="AO147" s="925">
        <v>140</v>
      </c>
      <c r="AP147" s="624">
        <f t="shared" si="43"/>
        <v>0</v>
      </c>
      <c r="AQ147" s="624">
        <f t="shared" si="44"/>
        <v>0</v>
      </c>
      <c r="AR147" s="624">
        <f t="shared" si="45"/>
        <v>0</v>
      </c>
      <c r="AS147" s="624">
        <f t="shared" si="46"/>
        <v>0</v>
      </c>
    </row>
    <row r="148" spans="1:45" ht="15.75" customHeight="1" x14ac:dyDescent="0.25">
      <c r="A148" s="36">
        <v>140</v>
      </c>
      <c r="B148" s="19"/>
      <c r="C148" s="19"/>
      <c r="D148" s="20"/>
      <c r="E148" s="506"/>
      <c r="F148" s="63"/>
      <c r="G148" s="797"/>
      <c r="H148" s="513"/>
      <c r="I148" s="695"/>
      <c r="J148" s="515"/>
      <c r="K148" s="695"/>
      <c r="L148" s="514"/>
      <c r="M148" s="695"/>
      <c r="N148" s="514"/>
      <c r="O148" s="695"/>
      <c r="P148" s="514"/>
      <c r="Q148" s="695"/>
      <c r="R148" s="514"/>
      <c r="S148" s="695"/>
      <c r="T148" s="514"/>
      <c r="U148" s="969">
        <f t="shared" si="47"/>
        <v>0</v>
      </c>
      <c r="V148" s="1031"/>
      <c r="W148" s="518"/>
      <c r="X148" s="111">
        <f t="shared" si="56"/>
        <v>0</v>
      </c>
      <c r="Y148" s="959">
        <f t="shared" si="48"/>
        <v>0</v>
      </c>
      <c r="Z148" s="975"/>
      <c r="AA148" s="17">
        <f t="shared" si="49"/>
        <v>0</v>
      </c>
      <c r="AB148" s="17">
        <f t="shared" si="50"/>
        <v>0</v>
      </c>
      <c r="AC148" s="17">
        <f t="shared" si="51"/>
        <v>0</v>
      </c>
      <c r="AD148" s="17">
        <f t="shared" si="52"/>
        <v>0</v>
      </c>
      <c r="AE148" s="17">
        <f t="shared" si="53"/>
        <v>0</v>
      </c>
      <c r="AF148" s="17">
        <f t="shared" si="54"/>
        <v>0</v>
      </c>
      <c r="AG148" s="17">
        <f t="shared" si="55"/>
        <v>0</v>
      </c>
      <c r="AO148" s="925">
        <v>141</v>
      </c>
      <c r="AP148" s="624">
        <f t="shared" si="43"/>
        <v>0</v>
      </c>
      <c r="AQ148" s="624">
        <f t="shared" si="44"/>
        <v>0</v>
      </c>
      <c r="AR148" s="624">
        <f t="shared" si="45"/>
        <v>0</v>
      </c>
      <c r="AS148" s="624">
        <f t="shared" si="46"/>
        <v>0</v>
      </c>
    </row>
    <row r="149" spans="1:45" ht="15.75" customHeight="1" x14ac:dyDescent="0.25">
      <c r="A149" s="36">
        <v>141</v>
      </c>
      <c r="B149" s="19"/>
      <c r="C149" s="19"/>
      <c r="D149" s="20"/>
      <c r="E149" s="506"/>
      <c r="F149" s="63"/>
      <c r="G149" s="797"/>
      <c r="H149" s="513"/>
      <c r="I149" s="695"/>
      <c r="J149" s="515"/>
      <c r="K149" s="695"/>
      <c r="L149" s="514"/>
      <c r="M149" s="695"/>
      <c r="N149" s="514"/>
      <c r="O149" s="695"/>
      <c r="P149" s="514"/>
      <c r="Q149" s="695"/>
      <c r="R149" s="514"/>
      <c r="S149" s="695"/>
      <c r="T149" s="514"/>
      <c r="U149" s="969">
        <f t="shared" si="47"/>
        <v>0</v>
      </c>
      <c r="V149" s="1031"/>
      <c r="W149" s="518"/>
      <c r="X149" s="111">
        <f t="shared" si="56"/>
        <v>0</v>
      </c>
      <c r="Y149" s="959">
        <f t="shared" si="48"/>
        <v>0</v>
      </c>
      <c r="Z149" s="975"/>
      <c r="AA149" s="17">
        <f t="shared" si="49"/>
        <v>0</v>
      </c>
      <c r="AB149" s="17">
        <f t="shared" si="50"/>
        <v>0</v>
      </c>
      <c r="AC149" s="17">
        <f t="shared" si="51"/>
        <v>0</v>
      </c>
      <c r="AD149" s="17">
        <f t="shared" si="52"/>
        <v>0</v>
      </c>
      <c r="AE149" s="17">
        <f t="shared" si="53"/>
        <v>0</v>
      </c>
      <c r="AF149" s="17">
        <f t="shared" si="54"/>
        <v>0</v>
      </c>
      <c r="AG149" s="17">
        <f t="shared" si="55"/>
        <v>0</v>
      </c>
      <c r="AO149" s="925">
        <v>142</v>
      </c>
      <c r="AP149" s="624">
        <f t="shared" si="43"/>
        <v>0</v>
      </c>
      <c r="AQ149" s="624">
        <f t="shared" si="44"/>
        <v>0</v>
      </c>
      <c r="AR149" s="624">
        <f t="shared" si="45"/>
        <v>0</v>
      </c>
      <c r="AS149" s="624">
        <f t="shared" si="46"/>
        <v>0</v>
      </c>
    </row>
    <row r="150" spans="1:45" ht="15.75" customHeight="1" x14ac:dyDescent="0.25">
      <c r="A150" s="36">
        <v>142</v>
      </c>
      <c r="B150" s="19"/>
      <c r="C150" s="19"/>
      <c r="D150" s="20"/>
      <c r="E150" s="506"/>
      <c r="F150" s="63"/>
      <c r="G150" s="797"/>
      <c r="H150" s="513"/>
      <c r="I150" s="695"/>
      <c r="J150" s="515"/>
      <c r="K150" s="695"/>
      <c r="L150" s="514"/>
      <c r="M150" s="695"/>
      <c r="N150" s="514"/>
      <c r="O150" s="695"/>
      <c r="P150" s="514"/>
      <c r="Q150" s="695"/>
      <c r="R150" s="514"/>
      <c r="S150" s="695"/>
      <c r="T150" s="514"/>
      <c r="U150" s="969">
        <f t="shared" si="47"/>
        <v>0</v>
      </c>
      <c r="V150" s="1031"/>
      <c r="W150" s="518"/>
      <c r="X150" s="111">
        <f t="shared" si="56"/>
        <v>0</v>
      </c>
      <c r="Y150" s="959">
        <f t="shared" si="48"/>
        <v>0</v>
      </c>
      <c r="Z150" s="975"/>
      <c r="AA150" s="17">
        <f t="shared" si="49"/>
        <v>0</v>
      </c>
      <c r="AB150" s="17">
        <f t="shared" si="50"/>
        <v>0</v>
      </c>
      <c r="AC150" s="17">
        <f t="shared" si="51"/>
        <v>0</v>
      </c>
      <c r="AD150" s="17">
        <f t="shared" si="52"/>
        <v>0</v>
      </c>
      <c r="AE150" s="17">
        <f t="shared" si="53"/>
        <v>0</v>
      </c>
      <c r="AF150" s="17">
        <f t="shared" si="54"/>
        <v>0</v>
      </c>
      <c r="AG150" s="17">
        <f t="shared" si="55"/>
        <v>0</v>
      </c>
      <c r="AO150" s="925">
        <v>143</v>
      </c>
      <c r="AP150" s="624">
        <f t="shared" si="43"/>
        <v>0</v>
      </c>
      <c r="AQ150" s="624">
        <f t="shared" si="44"/>
        <v>0</v>
      </c>
      <c r="AR150" s="624">
        <f t="shared" si="45"/>
        <v>0</v>
      </c>
      <c r="AS150" s="624">
        <f t="shared" si="46"/>
        <v>0</v>
      </c>
    </row>
    <row r="151" spans="1:45" ht="15.75" customHeight="1" x14ac:dyDescent="0.25">
      <c r="A151" s="36">
        <v>143</v>
      </c>
      <c r="B151" s="19"/>
      <c r="C151" s="19"/>
      <c r="D151" s="20"/>
      <c r="E151" s="506"/>
      <c r="F151" s="63"/>
      <c r="G151" s="797"/>
      <c r="H151" s="513"/>
      <c r="I151" s="695"/>
      <c r="J151" s="515"/>
      <c r="K151" s="695"/>
      <c r="L151" s="514"/>
      <c r="M151" s="695"/>
      <c r="N151" s="514"/>
      <c r="O151" s="695"/>
      <c r="P151" s="514"/>
      <c r="Q151" s="695"/>
      <c r="R151" s="514"/>
      <c r="S151" s="695"/>
      <c r="T151" s="514"/>
      <c r="U151" s="969">
        <f t="shared" si="47"/>
        <v>0</v>
      </c>
      <c r="V151" s="1031"/>
      <c r="W151" s="518"/>
      <c r="X151" s="111">
        <f t="shared" si="56"/>
        <v>0</v>
      </c>
      <c r="Y151" s="959">
        <f t="shared" si="48"/>
        <v>0</v>
      </c>
      <c r="Z151" s="975"/>
      <c r="AA151" s="17">
        <f t="shared" si="49"/>
        <v>0</v>
      </c>
      <c r="AB151" s="17">
        <f t="shared" si="50"/>
        <v>0</v>
      </c>
      <c r="AC151" s="17">
        <f t="shared" si="51"/>
        <v>0</v>
      </c>
      <c r="AD151" s="17">
        <f t="shared" si="52"/>
        <v>0</v>
      </c>
      <c r="AE151" s="17">
        <f t="shared" si="53"/>
        <v>0</v>
      </c>
      <c r="AF151" s="17">
        <f t="shared" si="54"/>
        <v>0</v>
      </c>
      <c r="AG151" s="17">
        <f t="shared" si="55"/>
        <v>0</v>
      </c>
      <c r="AO151" s="925">
        <v>144</v>
      </c>
      <c r="AP151" s="624">
        <f t="shared" si="43"/>
        <v>0</v>
      </c>
      <c r="AQ151" s="624">
        <f t="shared" si="44"/>
        <v>0</v>
      </c>
      <c r="AR151" s="624">
        <f t="shared" si="45"/>
        <v>0</v>
      </c>
      <c r="AS151" s="624">
        <f t="shared" si="46"/>
        <v>0</v>
      </c>
    </row>
    <row r="152" spans="1:45" ht="15.75" customHeight="1" x14ac:dyDescent="0.25">
      <c r="A152" s="36">
        <v>144</v>
      </c>
      <c r="B152" s="19"/>
      <c r="C152" s="19"/>
      <c r="D152" s="20"/>
      <c r="E152" s="506"/>
      <c r="F152" s="63"/>
      <c r="G152" s="797"/>
      <c r="H152" s="513"/>
      <c r="I152" s="695"/>
      <c r="J152" s="515"/>
      <c r="K152" s="695"/>
      <c r="L152" s="514"/>
      <c r="M152" s="695"/>
      <c r="N152" s="514"/>
      <c r="O152" s="695"/>
      <c r="P152" s="514"/>
      <c r="Q152" s="695"/>
      <c r="R152" s="514"/>
      <c r="S152" s="695"/>
      <c r="T152" s="514"/>
      <c r="U152" s="969">
        <f t="shared" si="47"/>
        <v>0</v>
      </c>
      <c r="V152" s="1031"/>
      <c r="W152" s="518"/>
      <c r="X152" s="111">
        <f t="shared" si="56"/>
        <v>0</v>
      </c>
      <c r="Y152" s="959">
        <f t="shared" si="48"/>
        <v>0</v>
      </c>
      <c r="Z152" s="975"/>
      <c r="AA152" s="17">
        <f t="shared" si="49"/>
        <v>0</v>
      </c>
      <c r="AB152" s="17">
        <f t="shared" si="50"/>
        <v>0</v>
      </c>
      <c r="AC152" s="17">
        <f t="shared" si="51"/>
        <v>0</v>
      </c>
      <c r="AD152" s="17">
        <f t="shared" si="52"/>
        <v>0</v>
      </c>
      <c r="AE152" s="17">
        <f t="shared" si="53"/>
        <v>0</v>
      </c>
      <c r="AF152" s="17">
        <f t="shared" si="54"/>
        <v>0</v>
      </c>
      <c r="AG152" s="17">
        <f t="shared" si="55"/>
        <v>0</v>
      </c>
      <c r="AO152" s="925">
        <v>145</v>
      </c>
      <c r="AP152" s="624">
        <f t="shared" si="43"/>
        <v>0</v>
      </c>
      <c r="AQ152" s="624">
        <f t="shared" si="44"/>
        <v>0</v>
      </c>
      <c r="AR152" s="624">
        <f t="shared" si="45"/>
        <v>0</v>
      </c>
      <c r="AS152" s="624">
        <f t="shared" si="46"/>
        <v>0</v>
      </c>
    </row>
    <row r="153" spans="1:45" ht="15.75" customHeight="1" x14ac:dyDescent="0.25">
      <c r="A153" s="36">
        <v>145</v>
      </c>
      <c r="B153" s="19"/>
      <c r="C153" s="19"/>
      <c r="D153" s="20"/>
      <c r="E153" s="506"/>
      <c r="F153" s="63"/>
      <c r="G153" s="797"/>
      <c r="H153" s="513"/>
      <c r="I153" s="695"/>
      <c r="J153" s="515"/>
      <c r="K153" s="695"/>
      <c r="L153" s="514"/>
      <c r="M153" s="695"/>
      <c r="N153" s="514"/>
      <c r="O153" s="695"/>
      <c r="P153" s="514"/>
      <c r="Q153" s="695"/>
      <c r="R153" s="514"/>
      <c r="S153" s="695"/>
      <c r="T153" s="514"/>
      <c r="U153" s="969">
        <f t="shared" si="47"/>
        <v>0</v>
      </c>
      <c r="V153" s="1031"/>
      <c r="W153" s="518"/>
      <c r="X153" s="111">
        <f t="shared" si="56"/>
        <v>0</v>
      </c>
      <c r="Y153" s="959">
        <f t="shared" si="48"/>
        <v>0</v>
      </c>
      <c r="Z153" s="975"/>
      <c r="AA153" s="17">
        <f t="shared" si="49"/>
        <v>0</v>
      </c>
      <c r="AB153" s="17">
        <f t="shared" si="50"/>
        <v>0</v>
      </c>
      <c r="AC153" s="17">
        <f t="shared" si="51"/>
        <v>0</v>
      </c>
      <c r="AD153" s="17">
        <f t="shared" si="52"/>
        <v>0</v>
      </c>
      <c r="AE153" s="17">
        <f t="shared" si="53"/>
        <v>0</v>
      </c>
      <c r="AF153" s="17">
        <f t="shared" si="54"/>
        <v>0</v>
      </c>
      <c r="AG153" s="17">
        <f t="shared" si="55"/>
        <v>0</v>
      </c>
      <c r="AO153" s="925">
        <v>146</v>
      </c>
      <c r="AP153" s="624">
        <f t="shared" si="43"/>
        <v>0</v>
      </c>
      <c r="AQ153" s="624">
        <f t="shared" si="44"/>
        <v>0</v>
      </c>
      <c r="AR153" s="624">
        <f t="shared" si="45"/>
        <v>0</v>
      </c>
      <c r="AS153" s="624">
        <f t="shared" si="46"/>
        <v>0</v>
      </c>
    </row>
    <row r="154" spans="1:45" ht="15.75" customHeight="1" x14ac:dyDescent="0.25">
      <c r="A154" s="36">
        <v>146</v>
      </c>
      <c r="B154" s="19"/>
      <c r="C154" s="19"/>
      <c r="D154" s="20"/>
      <c r="E154" s="506"/>
      <c r="F154" s="63"/>
      <c r="G154" s="797"/>
      <c r="H154" s="513"/>
      <c r="I154" s="695"/>
      <c r="J154" s="515"/>
      <c r="K154" s="695"/>
      <c r="L154" s="514"/>
      <c r="M154" s="695"/>
      <c r="N154" s="514"/>
      <c r="O154" s="695"/>
      <c r="P154" s="514"/>
      <c r="Q154" s="695"/>
      <c r="R154" s="514"/>
      <c r="S154" s="695"/>
      <c r="T154" s="514"/>
      <c r="U154" s="969">
        <f t="shared" si="47"/>
        <v>0</v>
      </c>
      <c r="V154" s="1031"/>
      <c r="W154" s="518"/>
      <c r="X154" s="111">
        <f t="shared" si="56"/>
        <v>0</v>
      </c>
      <c r="Y154" s="959">
        <f t="shared" si="48"/>
        <v>0</v>
      </c>
      <c r="Z154" s="975"/>
      <c r="AA154" s="17">
        <f t="shared" si="49"/>
        <v>0</v>
      </c>
      <c r="AB154" s="17">
        <f t="shared" si="50"/>
        <v>0</v>
      </c>
      <c r="AC154" s="17">
        <f t="shared" si="51"/>
        <v>0</v>
      </c>
      <c r="AD154" s="17">
        <f t="shared" si="52"/>
        <v>0</v>
      </c>
      <c r="AE154" s="17">
        <f t="shared" si="53"/>
        <v>0</v>
      </c>
      <c r="AF154" s="17">
        <f t="shared" si="54"/>
        <v>0</v>
      </c>
      <c r="AG154" s="17">
        <f t="shared" si="55"/>
        <v>0</v>
      </c>
      <c r="AO154" s="925">
        <v>147</v>
      </c>
      <c r="AP154" s="624">
        <f t="shared" si="43"/>
        <v>0</v>
      </c>
      <c r="AQ154" s="624">
        <f t="shared" si="44"/>
        <v>0</v>
      </c>
      <c r="AR154" s="624">
        <f t="shared" si="45"/>
        <v>0</v>
      </c>
      <c r="AS154" s="624">
        <f t="shared" si="46"/>
        <v>0</v>
      </c>
    </row>
    <row r="155" spans="1:45" ht="15.75" customHeight="1" x14ac:dyDescent="0.25">
      <c r="A155" s="36">
        <v>147</v>
      </c>
      <c r="B155" s="19"/>
      <c r="C155" s="19"/>
      <c r="D155" s="20"/>
      <c r="E155" s="506"/>
      <c r="F155" s="63"/>
      <c r="G155" s="797"/>
      <c r="H155" s="513"/>
      <c r="I155" s="695"/>
      <c r="J155" s="515"/>
      <c r="K155" s="695"/>
      <c r="L155" s="514"/>
      <c r="M155" s="695"/>
      <c r="N155" s="514"/>
      <c r="O155" s="695"/>
      <c r="P155" s="514"/>
      <c r="Q155" s="695"/>
      <c r="R155" s="514"/>
      <c r="S155" s="695"/>
      <c r="T155" s="514"/>
      <c r="U155" s="969">
        <f t="shared" si="47"/>
        <v>0</v>
      </c>
      <c r="V155" s="1031"/>
      <c r="W155" s="518"/>
      <c r="X155" s="111">
        <f t="shared" si="56"/>
        <v>0</v>
      </c>
      <c r="Y155" s="959">
        <f t="shared" si="48"/>
        <v>0</v>
      </c>
      <c r="Z155" s="975"/>
      <c r="AA155" s="17">
        <f t="shared" si="49"/>
        <v>0</v>
      </c>
      <c r="AB155" s="17">
        <f t="shared" si="50"/>
        <v>0</v>
      </c>
      <c r="AC155" s="17">
        <f t="shared" si="51"/>
        <v>0</v>
      </c>
      <c r="AD155" s="17">
        <f t="shared" si="52"/>
        <v>0</v>
      </c>
      <c r="AE155" s="17">
        <f t="shared" si="53"/>
        <v>0</v>
      </c>
      <c r="AF155" s="17">
        <f t="shared" si="54"/>
        <v>0</v>
      </c>
      <c r="AG155" s="17">
        <f t="shared" si="55"/>
        <v>0</v>
      </c>
      <c r="AO155" s="925">
        <v>148</v>
      </c>
      <c r="AP155" s="624">
        <f t="shared" si="43"/>
        <v>0</v>
      </c>
      <c r="AQ155" s="624">
        <f t="shared" si="44"/>
        <v>0</v>
      </c>
      <c r="AR155" s="624">
        <f t="shared" si="45"/>
        <v>0</v>
      </c>
      <c r="AS155" s="624">
        <f t="shared" si="46"/>
        <v>0</v>
      </c>
    </row>
    <row r="156" spans="1:45" ht="15.75" customHeight="1" x14ac:dyDescent="0.25">
      <c r="A156" s="36">
        <v>148</v>
      </c>
      <c r="B156" s="19"/>
      <c r="C156" s="19"/>
      <c r="D156" s="20">
        <v>0</v>
      </c>
      <c r="E156" s="506"/>
      <c r="F156" s="63"/>
      <c r="G156" s="797"/>
      <c r="H156" s="513"/>
      <c r="I156" s="695"/>
      <c r="J156" s="515"/>
      <c r="K156" s="695"/>
      <c r="L156" s="514"/>
      <c r="M156" s="695"/>
      <c r="N156" s="514"/>
      <c r="O156" s="695"/>
      <c r="P156" s="514"/>
      <c r="Q156" s="695"/>
      <c r="R156" s="514"/>
      <c r="S156" s="695"/>
      <c r="T156" s="514"/>
      <c r="U156" s="969">
        <f t="shared" si="47"/>
        <v>0</v>
      </c>
      <c r="V156" s="1031"/>
      <c r="W156" s="518"/>
      <c r="X156" s="111">
        <f t="shared" si="56"/>
        <v>0</v>
      </c>
      <c r="Y156" s="959">
        <f t="shared" si="48"/>
        <v>0</v>
      </c>
      <c r="Z156" s="975"/>
      <c r="AA156" s="17">
        <f t="shared" si="49"/>
        <v>0</v>
      </c>
      <c r="AB156" s="17">
        <f t="shared" si="50"/>
        <v>0</v>
      </c>
      <c r="AC156" s="17">
        <f t="shared" si="51"/>
        <v>0</v>
      </c>
      <c r="AD156" s="17">
        <f t="shared" si="52"/>
        <v>0</v>
      </c>
      <c r="AE156" s="17">
        <f t="shared" si="53"/>
        <v>0</v>
      </c>
      <c r="AF156" s="17">
        <f t="shared" si="54"/>
        <v>0</v>
      </c>
      <c r="AG156" s="17">
        <f t="shared" si="55"/>
        <v>0</v>
      </c>
      <c r="AO156" s="925">
        <v>149</v>
      </c>
      <c r="AP156" s="624">
        <f t="shared" si="43"/>
        <v>0</v>
      </c>
      <c r="AQ156" s="624">
        <f t="shared" si="44"/>
        <v>0</v>
      </c>
      <c r="AR156" s="624">
        <f t="shared" si="45"/>
        <v>0</v>
      </c>
      <c r="AS156" s="624">
        <f t="shared" si="46"/>
        <v>0</v>
      </c>
    </row>
    <row r="157" spans="1:45" ht="15.75" customHeight="1" x14ac:dyDescent="0.25">
      <c r="A157" s="36">
        <v>149</v>
      </c>
      <c r="B157" s="19"/>
      <c r="C157" s="19"/>
      <c r="D157" s="20"/>
      <c r="E157" s="506"/>
      <c r="F157" s="63"/>
      <c r="G157" s="797"/>
      <c r="H157" s="513"/>
      <c r="I157" s="695"/>
      <c r="J157" s="515"/>
      <c r="K157" s="695"/>
      <c r="L157" s="514"/>
      <c r="M157" s="695"/>
      <c r="N157" s="514"/>
      <c r="O157" s="695"/>
      <c r="P157" s="514"/>
      <c r="Q157" s="695"/>
      <c r="R157" s="514"/>
      <c r="S157" s="695"/>
      <c r="T157" s="514"/>
      <c r="U157" s="969">
        <f t="shared" si="47"/>
        <v>0</v>
      </c>
      <c r="V157" s="1031"/>
      <c r="W157" s="518"/>
      <c r="X157" s="111">
        <f t="shared" si="56"/>
        <v>0</v>
      </c>
      <c r="Y157" s="959">
        <f t="shared" si="48"/>
        <v>0</v>
      </c>
      <c r="Z157" s="975"/>
      <c r="AA157" s="17">
        <f t="shared" si="49"/>
        <v>0</v>
      </c>
      <c r="AB157" s="17">
        <f t="shared" si="50"/>
        <v>0</v>
      </c>
      <c r="AC157" s="17">
        <f t="shared" si="51"/>
        <v>0</v>
      </c>
      <c r="AD157" s="17">
        <f t="shared" si="52"/>
        <v>0</v>
      </c>
      <c r="AE157" s="17">
        <f t="shared" si="53"/>
        <v>0</v>
      </c>
      <c r="AF157" s="17">
        <f t="shared" si="54"/>
        <v>0</v>
      </c>
      <c r="AG157" s="17">
        <f t="shared" si="55"/>
        <v>0</v>
      </c>
      <c r="AO157" s="925">
        <v>150</v>
      </c>
      <c r="AP157" s="624">
        <f t="shared" si="43"/>
        <v>0</v>
      </c>
      <c r="AQ157" s="624">
        <f t="shared" si="44"/>
        <v>0</v>
      </c>
      <c r="AR157" s="624">
        <f t="shared" si="45"/>
        <v>0</v>
      </c>
      <c r="AS157" s="624">
        <f t="shared" si="46"/>
        <v>0</v>
      </c>
    </row>
    <row r="158" spans="1:45" ht="15.75" customHeight="1" x14ac:dyDescent="0.25">
      <c r="A158" s="36">
        <v>150</v>
      </c>
      <c r="B158" s="19"/>
      <c r="C158" s="19"/>
      <c r="D158" s="20"/>
      <c r="E158" s="506"/>
      <c r="F158" s="63"/>
      <c r="G158" s="797"/>
      <c r="H158" s="513"/>
      <c r="I158" s="695"/>
      <c r="J158" s="515"/>
      <c r="K158" s="695"/>
      <c r="L158" s="514"/>
      <c r="M158" s="695"/>
      <c r="N158" s="514"/>
      <c r="O158" s="695"/>
      <c r="P158" s="514"/>
      <c r="Q158" s="695"/>
      <c r="R158" s="514"/>
      <c r="S158" s="695"/>
      <c r="T158" s="514"/>
      <c r="U158" s="969">
        <f t="shared" si="47"/>
        <v>0</v>
      </c>
      <c r="V158" s="1031"/>
      <c r="W158" s="518"/>
      <c r="X158" s="111">
        <f t="shared" si="56"/>
        <v>0</v>
      </c>
      <c r="Y158" s="959">
        <f t="shared" si="48"/>
        <v>0</v>
      </c>
      <c r="Z158" s="975"/>
      <c r="AA158" s="17">
        <f t="shared" si="49"/>
        <v>0</v>
      </c>
      <c r="AB158" s="17">
        <f t="shared" si="50"/>
        <v>0</v>
      </c>
      <c r="AC158" s="17">
        <f t="shared" si="51"/>
        <v>0</v>
      </c>
      <c r="AD158" s="17">
        <f t="shared" si="52"/>
        <v>0</v>
      </c>
      <c r="AE158" s="17">
        <f t="shared" si="53"/>
        <v>0</v>
      </c>
      <c r="AF158" s="17">
        <f t="shared" si="54"/>
        <v>0</v>
      </c>
      <c r="AG158" s="17">
        <f t="shared" si="55"/>
        <v>0</v>
      </c>
      <c r="AP158" s="624">
        <f t="shared" si="43"/>
        <v>0</v>
      </c>
      <c r="AQ158" s="624">
        <f t="shared" si="44"/>
        <v>0</v>
      </c>
      <c r="AR158" s="624">
        <f t="shared" si="45"/>
        <v>0</v>
      </c>
      <c r="AS158" s="624">
        <f t="shared" si="46"/>
        <v>0</v>
      </c>
    </row>
    <row r="159" spans="1:45" ht="15.75" customHeight="1" x14ac:dyDescent="0.25">
      <c r="A159" s="36">
        <v>151</v>
      </c>
      <c r="B159" s="19"/>
      <c r="C159" s="19"/>
      <c r="D159" s="20"/>
      <c r="E159" s="506"/>
      <c r="F159" s="63"/>
      <c r="G159" s="797"/>
      <c r="H159" s="513"/>
      <c r="I159" s="695"/>
      <c r="J159" s="515"/>
      <c r="K159" s="695"/>
      <c r="L159" s="514"/>
      <c r="M159" s="695"/>
      <c r="N159" s="514"/>
      <c r="O159" s="695"/>
      <c r="P159" s="514"/>
      <c r="Q159" s="695"/>
      <c r="R159" s="514"/>
      <c r="S159" s="695"/>
      <c r="T159" s="514"/>
      <c r="U159" s="969">
        <f t="shared" si="47"/>
        <v>0</v>
      </c>
      <c r="V159" s="1031"/>
      <c r="W159" s="518"/>
      <c r="X159" s="111">
        <f t="shared" si="56"/>
        <v>0</v>
      </c>
      <c r="Y159" s="959">
        <f t="shared" si="48"/>
        <v>0</v>
      </c>
      <c r="Z159" s="975"/>
      <c r="AA159" s="17">
        <f t="shared" si="49"/>
        <v>0</v>
      </c>
      <c r="AB159" s="17">
        <f t="shared" si="50"/>
        <v>0</v>
      </c>
      <c r="AC159" s="17">
        <f t="shared" si="51"/>
        <v>0</v>
      </c>
      <c r="AD159" s="17">
        <f t="shared" si="52"/>
        <v>0</v>
      </c>
      <c r="AE159" s="17">
        <f t="shared" si="53"/>
        <v>0</v>
      </c>
      <c r="AF159" s="17">
        <f t="shared" si="54"/>
        <v>0</v>
      </c>
      <c r="AG159" s="17">
        <f t="shared" si="55"/>
        <v>0</v>
      </c>
      <c r="AP159" s="624">
        <f t="shared" si="43"/>
        <v>0</v>
      </c>
      <c r="AQ159" s="624">
        <f t="shared" si="44"/>
        <v>0</v>
      </c>
      <c r="AR159" s="624">
        <f t="shared" si="45"/>
        <v>0</v>
      </c>
      <c r="AS159" s="624">
        <f t="shared" si="46"/>
        <v>0</v>
      </c>
    </row>
    <row r="160" spans="1:45" ht="15.75" customHeight="1" x14ac:dyDescent="0.25">
      <c r="A160" s="36">
        <v>152</v>
      </c>
      <c r="B160" s="19"/>
      <c r="C160" s="19"/>
      <c r="D160" s="20"/>
      <c r="E160" s="506"/>
      <c r="F160" s="63"/>
      <c r="G160" s="797"/>
      <c r="H160" s="513"/>
      <c r="I160" s="695"/>
      <c r="J160" s="515"/>
      <c r="K160" s="695"/>
      <c r="L160" s="514"/>
      <c r="M160" s="695"/>
      <c r="N160" s="514"/>
      <c r="O160" s="695"/>
      <c r="P160" s="514"/>
      <c r="Q160" s="695"/>
      <c r="R160" s="514"/>
      <c r="S160" s="695"/>
      <c r="T160" s="514"/>
      <c r="U160" s="969">
        <f t="shared" si="47"/>
        <v>0</v>
      </c>
      <c r="V160" s="1031"/>
      <c r="W160" s="518"/>
      <c r="X160" s="111">
        <f t="shared" si="56"/>
        <v>0</v>
      </c>
      <c r="Y160" s="959">
        <f t="shared" si="48"/>
        <v>0</v>
      </c>
      <c r="Z160" s="975"/>
      <c r="AA160" s="17">
        <f t="shared" si="49"/>
        <v>0</v>
      </c>
      <c r="AB160" s="17">
        <f t="shared" si="50"/>
        <v>0</v>
      </c>
      <c r="AC160" s="17">
        <f t="shared" si="51"/>
        <v>0</v>
      </c>
      <c r="AD160" s="17">
        <f t="shared" si="52"/>
        <v>0</v>
      </c>
      <c r="AE160" s="17">
        <f t="shared" si="53"/>
        <v>0</v>
      </c>
      <c r="AF160" s="17">
        <f t="shared" si="54"/>
        <v>0</v>
      </c>
      <c r="AG160" s="17">
        <f t="shared" si="55"/>
        <v>0</v>
      </c>
      <c r="AP160" s="624">
        <f t="shared" si="43"/>
        <v>0</v>
      </c>
      <c r="AQ160" s="624">
        <f t="shared" si="44"/>
        <v>0</v>
      </c>
      <c r="AR160" s="624">
        <f t="shared" si="45"/>
        <v>0</v>
      </c>
      <c r="AS160" s="624">
        <f t="shared" si="46"/>
        <v>0</v>
      </c>
    </row>
    <row r="161" spans="1:45" ht="15.75" customHeight="1" x14ac:dyDescent="0.25">
      <c r="A161" s="36">
        <v>153</v>
      </c>
      <c r="B161" s="19"/>
      <c r="C161" s="19"/>
      <c r="D161" s="20"/>
      <c r="E161" s="506"/>
      <c r="F161" s="63"/>
      <c r="G161" s="797"/>
      <c r="H161" s="513"/>
      <c r="I161" s="695"/>
      <c r="J161" s="515"/>
      <c r="K161" s="695"/>
      <c r="L161" s="514"/>
      <c r="M161" s="695"/>
      <c r="N161" s="514"/>
      <c r="O161" s="695"/>
      <c r="P161" s="514"/>
      <c r="Q161" s="695"/>
      <c r="R161" s="514"/>
      <c r="S161" s="695"/>
      <c r="T161" s="514"/>
      <c r="U161" s="969">
        <f t="shared" si="47"/>
        <v>0</v>
      </c>
      <c r="V161" s="1031"/>
      <c r="W161" s="518"/>
      <c r="X161" s="111">
        <f t="shared" si="56"/>
        <v>0</v>
      </c>
      <c r="Y161" s="959">
        <f t="shared" si="48"/>
        <v>0</v>
      </c>
      <c r="Z161" s="975"/>
      <c r="AA161" s="17">
        <f t="shared" si="49"/>
        <v>0</v>
      </c>
      <c r="AB161" s="17">
        <f t="shared" si="50"/>
        <v>0</v>
      </c>
      <c r="AC161" s="17">
        <f t="shared" si="51"/>
        <v>0</v>
      </c>
      <c r="AD161" s="17">
        <f t="shared" si="52"/>
        <v>0</v>
      </c>
      <c r="AE161" s="17">
        <f t="shared" si="53"/>
        <v>0</v>
      </c>
      <c r="AF161" s="17">
        <f t="shared" si="54"/>
        <v>0</v>
      </c>
      <c r="AG161" s="17">
        <f t="shared" si="55"/>
        <v>0</v>
      </c>
      <c r="AP161" s="624">
        <f t="shared" si="43"/>
        <v>0</v>
      </c>
      <c r="AQ161" s="624">
        <f t="shared" si="44"/>
        <v>0</v>
      </c>
      <c r="AR161" s="624">
        <f t="shared" si="45"/>
        <v>0</v>
      </c>
      <c r="AS161" s="624">
        <f t="shared" si="46"/>
        <v>0</v>
      </c>
    </row>
    <row r="162" spans="1:45" ht="15.75" customHeight="1" x14ac:dyDescent="0.25">
      <c r="A162" s="36">
        <v>154</v>
      </c>
      <c r="B162" s="19"/>
      <c r="C162" s="19"/>
      <c r="D162" s="20"/>
      <c r="E162" s="506"/>
      <c r="F162" s="63"/>
      <c r="G162" s="797"/>
      <c r="H162" s="513"/>
      <c r="I162" s="695"/>
      <c r="J162" s="515"/>
      <c r="K162" s="695"/>
      <c r="L162" s="514"/>
      <c r="M162" s="695"/>
      <c r="N162" s="514"/>
      <c r="O162" s="695"/>
      <c r="P162" s="514"/>
      <c r="Q162" s="695"/>
      <c r="R162" s="514"/>
      <c r="S162" s="695"/>
      <c r="T162" s="514"/>
      <c r="U162" s="969">
        <f t="shared" si="47"/>
        <v>0</v>
      </c>
      <c r="V162" s="1031"/>
      <c r="W162" s="518"/>
      <c r="X162" s="111">
        <f t="shared" si="56"/>
        <v>0</v>
      </c>
      <c r="Y162" s="959">
        <f t="shared" si="48"/>
        <v>0</v>
      </c>
      <c r="Z162" s="975"/>
      <c r="AA162" s="17">
        <f t="shared" si="49"/>
        <v>0</v>
      </c>
      <c r="AB162" s="17">
        <f t="shared" si="50"/>
        <v>0</v>
      </c>
      <c r="AC162" s="17">
        <f t="shared" si="51"/>
        <v>0</v>
      </c>
      <c r="AD162" s="17">
        <f t="shared" si="52"/>
        <v>0</v>
      </c>
      <c r="AE162" s="17">
        <f t="shared" si="53"/>
        <v>0</v>
      </c>
      <c r="AF162" s="17">
        <f t="shared" si="54"/>
        <v>0</v>
      </c>
      <c r="AG162" s="17">
        <f t="shared" si="55"/>
        <v>0</v>
      </c>
      <c r="AP162" s="624">
        <f t="shared" si="43"/>
        <v>0</v>
      </c>
      <c r="AQ162" s="624">
        <f t="shared" si="44"/>
        <v>0</v>
      </c>
      <c r="AR162" s="624">
        <f t="shared" si="45"/>
        <v>0</v>
      </c>
      <c r="AS162" s="624">
        <f t="shared" si="46"/>
        <v>0</v>
      </c>
    </row>
    <row r="163" spans="1:45" ht="15.75" customHeight="1" x14ac:dyDescent="0.25">
      <c r="A163" s="36">
        <v>155</v>
      </c>
      <c r="B163" s="19"/>
      <c r="C163" s="19"/>
      <c r="D163" s="20"/>
      <c r="E163" s="506"/>
      <c r="F163" s="63"/>
      <c r="G163" s="797"/>
      <c r="H163" s="513"/>
      <c r="I163" s="695"/>
      <c r="J163" s="515"/>
      <c r="K163" s="695"/>
      <c r="L163" s="514"/>
      <c r="M163" s="695"/>
      <c r="N163" s="514"/>
      <c r="O163" s="695"/>
      <c r="P163" s="514"/>
      <c r="Q163" s="695"/>
      <c r="R163" s="514"/>
      <c r="S163" s="695"/>
      <c r="T163" s="514"/>
      <c r="U163" s="969">
        <f t="shared" si="47"/>
        <v>0</v>
      </c>
      <c r="V163" s="1031"/>
      <c r="W163" s="518"/>
      <c r="X163" s="111">
        <f t="shared" si="56"/>
        <v>0</v>
      </c>
      <c r="Y163" s="959">
        <f t="shared" si="48"/>
        <v>0</v>
      </c>
      <c r="Z163" s="975"/>
      <c r="AA163" s="17">
        <f t="shared" si="49"/>
        <v>0</v>
      </c>
      <c r="AB163" s="17">
        <f t="shared" si="50"/>
        <v>0</v>
      </c>
      <c r="AC163" s="17">
        <f t="shared" si="51"/>
        <v>0</v>
      </c>
      <c r="AD163" s="17">
        <f t="shared" si="52"/>
        <v>0</v>
      </c>
      <c r="AE163" s="17">
        <f t="shared" si="53"/>
        <v>0</v>
      </c>
      <c r="AF163" s="17">
        <f t="shared" si="54"/>
        <v>0</v>
      </c>
      <c r="AG163" s="17">
        <f t="shared" si="55"/>
        <v>0</v>
      </c>
      <c r="AP163" s="624">
        <f t="shared" si="43"/>
        <v>0</v>
      </c>
      <c r="AQ163" s="624">
        <f t="shared" si="44"/>
        <v>0</v>
      </c>
      <c r="AR163" s="624">
        <f t="shared" si="45"/>
        <v>0</v>
      </c>
      <c r="AS163" s="624">
        <f t="shared" si="46"/>
        <v>0</v>
      </c>
    </row>
    <row r="164" spans="1:45" ht="15.75" customHeight="1" x14ac:dyDescent="0.25">
      <c r="A164" s="36">
        <v>156</v>
      </c>
      <c r="B164" s="19"/>
      <c r="C164" s="19"/>
      <c r="D164" s="20"/>
      <c r="E164" s="506"/>
      <c r="F164" s="63"/>
      <c r="G164" s="797"/>
      <c r="H164" s="513"/>
      <c r="I164" s="695"/>
      <c r="J164" s="515"/>
      <c r="K164" s="695"/>
      <c r="L164" s="514"/>
      <c r="M164" s="695"/>
      <c r="N164" s="514"/>
      <c r="O164" s="695"/>
      <c r="P164" s="514"/>
      <c r="Q164" s="695"/>
      <c r="R164" s="514"/>
      <c r="S164" s="695"/>
      <c r="T164" s="514"/>
      <c r="U164" s="969">
        <f t="shared" si="47"/>
        <v>0</v>
      </c>
      <c r="V164" s="1031"/>
      <c r="W164" s="518"/>
      <c r="X164" s="111">
        <f t="shared" si="56"/>
        <v>0</v>
      </c>
      <c r="Y164" s="959">
        <f t="shared" si="48"/>
        <v>0</v>
      </c>
      <c r="Z164" s="975"/>
      <c r="AA164" s="17">
        <f t="shared" si="49"/>
        <v>0</v>
      </c>
      <c r="AB164" s="17">
        <f t="shared" si="50"/>
        <v>0</v>
      </c>
      <c r="AC164" s="17">
        <f t="shared" si="51"/>
        <v>0</v>
      </c>
      <c r="AD164" s="17">
        <f t="shared" si="52"/>
        <v>0</v>
      </c>
      <c r="AE164" s="17">
        <f t="shared" si="53"/>
        <v>0</v>
      </c>
      <c r="AF164" s="17">
        <f t="shared" si="54"/>
        <v>0</v>
      </c>
      <c r="AG164" s="17">
        <f t="shared" si="55"/>
        <v>0</v>
      </c>
      <c r="AP164" s="624">
        <f t="shared" si="43"/>
        <v>0</v>
      </c>
      <c r="AQ164" s="624">
        <f t="shared" si="44"/>
        <v>0</v>
      </c>
      <c r="AR164" s="624">
        <f t="shared" si="45"/>
        <v>0</v>
      </c>
      <c r="AS164" s="624">
        <f t="shared" si="46"/>
        <v>0</v>
      </c>
    </row>
    <row r="165" spans="1:45" ht="15.75" customHeight="1" x14ac:dyDescent="0.25">
      <c r="A165" s="36">
        <v>157</v>
      </c>
      <c r="B165" s="19"/>
      <c r="C165" s="19"/>
      <c r="D165" s="20"/>
      <c r="E165" s="506"/>
      <c r="F165" s="63"/>
      <c r="G165" s="797"/>
      <c r="H165" s="513"/>
      <c r="I165" s="695"/>
      <c r="J165" s="515"/>
      <c r="K165" s="695"/>
      <c r="L165" s="514"/>
      <c r="M165" s="695"/>
      <c r="N165" s="514"/>
      <c r="O165" s="695"/>
      <c r="P165" s="514"/>
      <c r="Q165" s="695"/>
      <c r="R165" s="514"/>
      <c r="S165" s="695"/>
      <c r="T165" s="514"/>
      <c r="U165" s="969">
        <f t="shared" si="47"/>
        <v>0</v>
      </c>
      <c r="V165" s="1031"/>
      <c r="W165" s="518"/>
      <c r="X165" s="111">
        <f t="shared" si="56"/>
        <v>0</v>
      </c>
      <c r="Y165" s="959">
        <f t="shared" si="48"/>
        <v>0</v>
      </c>
      <c r="Z165" s="975"/>
      <c r="AA165" s="17">
        <f t="shared" si="49"/>
        <v>0</v>
      </c>
      <c r="AB165" s="17">
        <f t="shared" si="50"/>
        <v>0</v>
      </c>
      <c r="AC165" s="17">
        <f t="shared" si="51"/>
        <v>0</v>
      </c>
      <c r="AD165" s="17">
        <f t="shared" si="52"/>
        <v>0</v>
      </c>
      <c r="AE165" s="17">
        <f t="shared" si="53"/>
        <v>0</v>
      </c>
      <c r="AF165" s="17">
        <f t="shared" si="54"/>
        <v>0</v>
      </c>
      <c r="AG165" s="17">
        <f t="shared" si="55"/>
        <v>0</v>
      </c>
      <c r="AP165" s="624">
        <f t="shared" si="43"/>
        <v>0</v>
      </c>
      <c r="AQ165" s="624">
        <f t="shared" si="44"/>
        <v>0</v>
      </c>
      <c r="AR165" s="624">
        <f t="shared" si="45"/>
        <v>0</v>
      </c>
      <c r="AS165" s="624">
        <f t="shared" si="46"/>
        <v>0</v>
      </c>
    </row>
    <row r="166" spans="1:45" ht="15.75" customHeight="1" x14ac:dyDescent="0.25">
      <c r="A166" s="36">
        <v>158</v>
      </c>
      <c r="B166" s="19"/>
      <c r="C166" s="19"/>
      <c r="D166" s="20"/>
      <c r="E166" s="506"/>
      <c r="F166" s="63"/>
      <c r="G166" s="797"/>
      <c r="H166" s="513"/>
      <c r="I166" s="695"/>
      <c r="J166" s="515"/>
      <c r="K166" s="695"/>
      <c r="L166" s="514"/>
      <c r="M166" s="695"/>
      <c r="N166" s="514"/>
      <c r="O166" s="695"/>
      <c r="P166" s="514"/>
      <c r="Q166" s="695"/>
      <c r="R166" s="514"/>
      <c r="S166" s="695"/>
      <c r="T166" s="514"/>
      <c r="U166" s="969">
        <f t="shared" si="47"/>
        <v>0</v>
      </c>
      <c r="V166" s="1031"/>
      <c r="W166" s="518"/>
      <c r="X166" s="111">
        <f t="shared" si="56"/>
        <v>0</v>
      </c>
      <c r="Y166" s="959">
        <f t="shared" si="48"/>
        <v>0</v>
      </c>
      <c r="Z166" s="975"/>
      <c r="AA166" s="17">
        <f t="shared" si="49"/>
        <v>0</v>
      </c>
      <c r="AB166" s="17">
        <f t="shared" si="50"/>
        <v>0</v>
      </c>
      <c r="AC166" s="17">
        <f t="shared" si="51"/>
        <v>0</v>
      </c>
      <c r="AD166" s="17">
        <f t="shared" si="52"/>
        <v>0</v>
      </c>
      <c r="AE166" s="17">
        <f t="shared" si="53"/>
        <v>0</v>
      </c>
      <c r="AF166" s="17">
        <f t="shared" si="54"/>
        <v>0</v>
      </c>
      <c r="AG166" s="17">
        <f t="shared" si="55"/>
        <v>0</v>
      </c>
      <c r="AP166" s="624">
        <f t="shared" si="43"/>
        <v>0</v>
      </c>
      <c r="AQ166" s="624">
        <f t="shared" si="44"/>
        <v>0</v>
      </c>
      <c r="AR166" s="624">
        <f t="shared" si="45"/>
        <v>0</v>
      </c>
      <c r="AS166" s="624">
        <f t="shared" si="46"/>
        <v>0</v>
      </c>
    </row>
    <row r="167" spans="1:45" ht="15.75" customHeight="1" x14ac:dyDescent="0.25">
      <c r="A167" s="36">
        <v>159</v>
      </c>
      <c r="B167" s="19"/>
      <c r="C167" s="19"/>
      <c r="D167" s="20"/>
      <c r="E167" s="506"/>
      <c r="F167" s="63"/>
      <c r="G167" s="797"/>
      <c r="H167" s="513"/>
      <c r="I167" s="695"/>
      <c r="J167" s="515"/>
      <c r="K167" s="695"/>
      <c r="L167" s="514"/>
      <c r="M167" s="695"/>
      <c r="N167" s="514"/>
      <c r="O167" s="695"/>
      <c r="P167" s="514"/>
      <c r="Q167" s="695"/>
      <c r="R167" s="514"/>
      <c r="S167" s="695"/>
      <c r="T167" s="514"/>
      <c r="U167" s="969">
        <f t="shared" si="47"/>
        <v>0</v>
      </c>
      <c r="V167" s="1031"/>
      <c r="W167" s="518"/>
      <c r="X167" s="111">
        <f t="shared" si="56"/>
        <v>0</v>
      </c>
      <c r="Y167" s="959">
        <f t="shared" si="48"/>
        <v>0</v>
      </c>
      <c r="Z167" s="975"/>
      <c r="AA167" s="17">
        <f t="shared" si="49"/>
        <v>0</v>
      </c>
      <c r="AB167" s="17">
        <f t="shared" si="50"/>
        <v>0</v>
      </c>
      <c r="AC167" s="17">
        <f t="shared" si="51"/>
        <v>0</v>
      </c>
      <c r="AD167" s="17">
        <f t="shared" si="52"/>
        <v>0</v>
      </c>
      <c r="AE167" s="17">
        <f t="shared" si="53"/>
        <v>0</v>
      </c>
      <c r="AF167" s="17">
        <f t="shared" si="54"/>
        <v>0</v>
      </c>
      <c r="AG167" s="17">
        <f t="shared" si="55"/>
        <v>0</v>
      </c>
      <c r="AP167" s="624">
        <f t="shared" si="43"/>
        <v>0</v>
      </c>
      <c r="AQ167" s="624">
        <f t="shared" si="44"/>
        <v>0</v>
      </c>
      <c r="AR167" s="624">
        <f t="shared" si="45"/>
        <v>0</v>
      </c>
      <c r="AS167" s="624">
        <f t="shared" si="46"/>
        <v>0</v>
      </c>
    </row>
    <row r="168" spans="1:45" s="3" customFormat="1" ht="15.75" customHeight="1" x14ac:dyDescent="0.25">
      <c r="A168" s="36">
        <v>160</v>
      </c>
      <c r="B168" s="19"/>
      <c r="C168" s="19"/>
      <c r="D168" s="20"/>
      <c r="E168" s="506"/>
      <c r="F168" s="63"/>
      <c r="G168" s="797"/>
      <c r="H168" s="513"/>
      <c r="I168" s="695"/>
      <c r="J168" s="515"/>
      <c r="K168" s="695"/>
      <c r="L168" s="514"/>
      <c r="M168" s="695"/>
      <c r="N168" s="514"/>
      <c r="O168" s="695"/>
      <c r="P168" s="514"/>
      <c r="Q168" s="695"/>
      <c r="R168" s="514"/>
      <c r="S168" s="695"/>
      <c r="T168" s="514"/>
      <c r="U168" s="969">
        <f t="shared" si="47"/>
        <v>0</v>
      </c>
      <c r="V168" s="1031"/>
      <c r="W168" s="518"/>
      <c r="X168" s="111">
        <f t="shared" si="56"/>
        <v>0</v>
      </c>
      <c r="Y168" s="959">
        <f t="shared" si="48"/>
        <v>0</v>
      </c>
      <c r="Z168" s="975"/>
      <c r="AA168" s="17">
        <f t="shared" si="49"/>
        <v>0</v>
      </c>
      <c r="AB168" s="17">
        <f t="shared" si="50"/>
        <v>0</v>
      </c>
      <c r="AC168" s="17">
        <f t="shared" si="51"/>
        <v>0</v>
      </c>
      <c r="AD168" s="17">
        <f t="shared" si="52"/>
        <v>0</v>
      </c>
      <c r="AE168" s="17">
        <f t="shared" si="53"/>
        <v>0</v>
      </c>
      <c r="AF168" s="17">
        <f t="shared" si="54"/>
        <v>0</v>
      </c>
      <c r="AG168" s="17">
        <f t="shared" si="55"/>
        <v>0</v>
      </c>
      <c r="AP168" s="624">
        <f t="shared" si="43"/>
        <v>0</v>
      </c>
      <c r="AQ168" s="624">
        <f t="shared" si="44"/>
        <v>0</v>
      </c>
      <c r="AR168" s="624">
        <f t="shared" si="45"/>
        <v>0</v>
      </c>
      <c r="AS168" s="624">
        <f t="shared" si="46"/>
        <v>0</v>
      </c>
    </row>
    <row r="169" spans="1:45" s="3" customFormat="1" ht="15.75" customHeight="1" x14ac:dyDescent="0.25">
      <c r="A169" s="36">
        <v>161</v>
      </c>
      <c r="B169" s="19"/>
      <c r="C169" s="19"/>
      <c r="D169" s="20"/>
      <c r="E169" s="506"/>
      <c r="F169" s="63"/>
      <c r="G169" s="797"/>
      <c r="H169" s="513"/>
      <c r="I169" s="695"/>
      <c r="J169" s="515"/>
      <c r="K169" s="695"/>
      <c r="L169" s="514"/>
      <c r="M169" s="695"/>
      <c r="N169" s="514"/>
      <c r="O169" s="695"/>
      <c r="P169" s="514"/>
      <c r="Q169" s="695"/>
      <c r="R169" s="514"/>
      <c r="S169" s="695"/>
      <c r="T169" s="514"/>
      <c r="U169" s="969">
        <f t="shared" si="47"/>
        <v>0</v>
      </c>
      <c r="V169" s="1031"/>
      <c r="W169" s="518"/>
      <c r="X169" s="111">
        <f t="shared" si="56"/>
        <v>0</v>
      </c>
      <c r="Y169" s="959">
        <f t="shared" si="48"/>
        <v>0</v>
      </c>
      <c r="Z169" s="975"/>
      <c r="AA169" s="17">
        <f t="shared" si="49"/>
        <v>0</v>
      </c>
      <c r="AB169" s="17">
        <f t="shared" si="50"/>
        <v>0</v>
      </c>
      <c r="AC169" s="17">
        <f t="shared" si="51"/>
        <v>0</v>
      </c>
      <c r="AD169" s="17">
        <f t="shared" si="52"/>
        <v>0</v>
      </c>
      <c r="AE169" s="17">
        <f t="shared" si="53"/>
        <v>0</v>
      </c>
      <c r="AF169" s="17">
        <f t="shared" si="54"/>
        <v>0</v>
      </c>
      <c r="AG169" s="17">
        <f t="shared" si="55"/>
        <v>0</v>
      </c>
      <c r="AP169" s="624">
        <f t="shared" si="43"/>
        <v>0</v>
      </c>
      <c r="AQ169" s="624">
        <f t="shared" si="44"/>
        <v>0</v>
      </c>
      <c r="AR169" s="624">
        <f t="shared" si="45"/>
        <v>0</v>
      </c>
      <c r="AS169" s="624">
        <f t="shared" si="46"/>
        <v>0</v>
      </c>
    </row>
    <row r="170" spans="1:45" s="3" customFormat="1" ht="15.75" customHeight="1" x14ac:dyDescent="0.25">
      <c r="A170" s="36">
        <v>162</v>
      </c>
      <c r="B170" s="19"/>
      <c r="C170" s="19"/>
      <c r="D170" s="20"/>
      <c r="E170" s="506"/>
      <c r="F170" s="63"/>
      <c r="G170" s="797"/>
      <c r="H170" s="513"/>
      <c r="I170" s="695"/>
      <c r="J170" s="515"/>
      <c r="K170" s="695"/>
      <c r="L170" s="514"/>
      <c r="M170" s="695"/>
      <c r="N170" s="514"/>
      <c r="O170" s="695"/>
      <c r="P170" s="514"/>
      <c r="Q170" s="695"/>
      <c r="R170" s="514"/>
      <c r="S170" s="695"/>
      <c r="T170" s="514"/>
      <c r="U170" s="969">
        <f t="shared" si="47"/>
        <v>0</v>
      </c>
      <c r="V170" s="1031"/>
      <c r="W170" s="518"/>
      <c r="X170" s="111">
        <f t="shared" si="56"/>
        <v>0</v>
      </c>
      <c r="Y170" s="959">
        <f t="shared" si="48"/>
        <v>0</v>
      </c>
      <c r="Z170" s="975"/>
      <c r="AA170" s="17">
        <f t="shared" si="49"/>
        <v>0</v>
      </c>
      <c r="AB170" s="17">
        <f t="shared" si="50"/>
        <v>0</v>
      </c>
      <c r="AC170" s="17">
        <f t="shared" si="51"/>
        <v>0</v>
      </c>
      <c r="AD170" s="17">
        <f t="shared" si="52"/>
        <v>0</v>
      </c>
      <c r="AE170" s="17">
        <f t="shared" si="53"/>
        <v>0</v>
      </c>
      <c r="AF170" s="17">
        <f t="shared" si="54"/>
        <v>0</v>
      </c>
      <c r="AG170" s="17">
        <f t="shared" si="55"/>
        <v>0</v>
      </c>
      <c r="AP170" s="624">
        <f t="shared" si="43"/>
        <v>0</v>
      </c>
      <c r="AQ170" s="624">
        <f t="shared" si="44"/>
        <v>0</v>
      </c>
      <c r="AR170" s="624">
        <f t="shared" si="45"/>
        <v>0</v>
      </c>
      <c r="AS170" s="624">
        <f t="shared" si="46"/>
        <v>0</v>
      </c>
    </row>
    <row r="171" spans="1:45" s="3" customFormat="1" ht="15.75" customHeight="1" x14ac:dyDescent="0.25">
      <c r="A171" s="36">
        <v>163</v>
      </c>
      <c r="B171" s="19"/>
      <c r="C171" s="19"/>
      <c r="D171" s="20"/>
      <c r="E171" s="506"/>
      <c r="F171" s="63"/>
      <c r="G171" s="797"/>
      <c r="H171" s="513"/>
      <c r="I171" s="695"/>
      <c r="J171" s="515"/>
      <c r="K171" s="695"/>
      <c r="L171" s="514"/>
      <c r="M171" s="695"/>
      <c r="N171" s="514"/>
      <c r="O171" s="695"/>
      <c r="P171" s="514"/>
      <c r="Q171" s="695"/>
      <c r="R171" s="514"/>
      <c r="S171" s="695"/>
      <c r="T171" s="514"/>
      <c r="U171" s="969">
        <f t="shared" si="47"/>
        <v>0</v>
      </c>
      <c r="V171" s="1031"/>
      <c r="W171" s="518"/>
      <c r="X171" s="111">
        <f t="shared" si="56"/>
        <v>0</v>
      </c>
      <c r="Y171" s="959">
        <f t="shared" si="48"/>
        <v>0</v>
      </c>
      <c r="Z171" s="975"/>
      <c r="AA171" s="17">
        <f t="shared" si="49"/>
        <v>0</v>
      </c>
      <c r="AB171" s="17">
        <f t="shared" si="50"/>
        <v>0</v>
      </c>
      <c r="AC171" s="17">
        <f t="shared" si="51"/>
        <v>0</v>
      </c>
      <c r="AD171" s="17">
        <f t="shared" si="52"/>
        <v>0</v>
      </c>
      <c r="AE171" s="17">
        <f t="shared" si="53"/>
        <v>0</v>
      </c>
      <c r="AF171" s="17">
        <f t="shared" si="54"/>
        <v>0</v>
      </c>
      <c r="AG171" s="17">
        <f t="shared" si="55"/>
        <v>0</v>
      </c>
      <c r="AP171" s="624">
        <f t="shared" si="43"/>
        <v>0</v>
      </c>
      <c r="AQ171" s="624">
        <f t="shared" si="44"/>
        <v>0</v>
      </c>
      <c r="AR171" s="624">
        <f t="shared" si="45"/>
        <v>0</v>
      </c>
      <c r="AS171" s="624">
        <f t="shared" si="46"/>
        <v>0</v>
      </c>
    </row>
    <row r="172" spans="1:45" s="3" customFormat="1" ht="15.75" customHeight="1" x14ac:dyDescent="0.25">
      <c r="A172" s="36">
        <v>164</v>
      </c>
      <c r="B172" s="19"/>
      <c r="C172" s="19"/>
      <c r="D172" s="20"/>
      <c r="E172" s="506"/>
      <c r="F172" s="63"/>
      <c r="G172" s="797"/>
      <c r="H172" s="513"/>
      <c r="I172" s="695"/>
      <c r="J172" s="515"/>
      <c r="K172" s="695"/>
      <c r="L172" s="514"/>
      <c r="M172" s="695"/>
      <c r="N172" s="514"/>
      <c r="O172" s="695"/>
      <c r="P172" s="514"/>
      <c r="Q172" s="695"/>
      <c r="R172" s="514"/>
      <c r="S172" s="695"/>
      <c r="T172" s="514"/>
      <c r="U172" s="969">
        <f t="shared" si="47"/>
        <v>0</v>
      </c>
      <c r="V172" s="1031"/>
      <c r="W172" s="518"/>
      <c r="X172" s="111">
        <f t="shared" si="56"/>
        <v>0</v>
      </c>
      <c r="Y172" s="959">
        <f t="shared" si="48"/>
        <v>0</v>
      </c>
      <c r="Z172" s="975"/>
      <c r="AA172" s="17">
        <f t="shared" si="49"/>
        <v>0</v>
      </c>
      <c r="AB172" s="17">
        <f t="shared" si="50"/>
        <v>0</v>
      </c>
      <c r="AC172" s="17">
        <f t="shared" si="51"/>
        <v>0</v>
      </c>
      <c r="AD172" s="17">
        <f t="shared" si="52"/>
        <v>0</v>
      </c>
      <c r="AE172" s="17">
        <f t="shared" si="53"/>
        <v>0</v>
      </c>
      <c r="AF172" s="17">
        <f t="shared" si="54"/>
        <v>0</v>
      </c>
      <c r="AG172" s="17">
        <f t="shared" si="55"/>
        <v>0</v>
      </c>
      <c r="AP172" s="624">
        <f t="shared" si="43"/>
        <v>0</v>
      </c>
      <c r="AQ172" s="624">
        <f t="shared" si="44"/>
        <v>0</v>
      </c>
      <c r="AR172" s="624">
        <f t="shared" si="45"/>
        <v>0</v>
      </c>
      <c r="AS172" s="624">
        <f t="shared" si="46"/>
        <v>0</v>
      </c>
    </row>
    <row r="173" spans="1:45" s="3" customFormat="1" ht="15.75" customHeight="1" x14ac:dyDescent="0.25">
      <c r="A173" s="36">
        <v>165</v>
      </c>
      <c r="B173" s="19"/>
      <c r="C173" s="19"/>
      <c r="D173" s="20"/>
      <c r="E173" s="506"/>
      <c r="F173" s="63"/>
      <c r="G173" s="797"/>
      <c r="H173" s="513"/>
      <c r="I173" s="695"/>
      <c r="J173" s="515"/>
      <c r="K173" s="695"/>
      <c r="L173" s="514"/>
      <c r="M173" s="695"/>
      <c r="N173" s="514"/>
      <c r="O173" s="695"/>
      <c r="P173" s="514"/>
      <c r="Q173" s="695"/>
      <c r="R173" s="514"/>
      <c r="S173" s="695"/>
      <c r="T173" s="514"/>
      <c r="U173" s="969">
        <f t="shared" si="47"/>
        <v>0</v>
      </c>
      <c r="V173" s="1031"/>
      <c r="W173" s="518"/>
      <c r="X173" s="111">
        <f t="shared" si="56"/>
        <v>0</v>
      </c>
      <c r="Y173" s="959">
        <f t="shared" si="48"/>
        <v>0</v>
      </c>
      <c r="Z173" s="975"/>
      <c r="AA173" s="17">
        <f t="shared" si="49"/>
        <v>0</v>
      </c>
      <c r="AB173" s="17">
        <f t="shared" si="50"/>
        <v>0</v>
      </c>
      <c r="AC173" s="17">
        <f t="shared" si="51"/>
        <v>0</v>
      </c>
      <c r="AD173" s="17">
        <f t="shared" si="52"/>
        <v>0</v>
      </c>
      <c r="AE173" s="17">
        <f t="shared" si="53"/>
        <v>0</v>
      </c>
      <c r="AF173" s="17">
        <f t="shared" si="54"/>
        <v>0</v>
      </c>
      <c r="AG173" s="17">
        <f t="shared" si="55"/>
        <v>0</v>
      </c>
      <c r="AP173" s="624">
        <f t="shared" si="43"/>
        <v>0</v>
      </c>
      <c r="AQ173" s="624">
        <f t="shared" si="44"/>
        <v>0</v>
      </c>
      <c r="AR173" s="624">
        <f t="shared" si="45"/>
        <v>0</v>
      </c>
      <c r="AS173" s="624">
        <f t="shared" si="46"/>
        <v>0</v>
      </c>
    </row>
    <row r="174" spans="1:45" s="3" customFormat="1" ht="15.75" customHeight="1" x14ac:dyDescent="0.25">
      <c r="A174" s="36">
        <v>166</v>
      </c>
      <c r="B174" s="19"/>
      <c r="C174" s="19"/>
      <c r="D174" s="20"/>
      <c r="E174" s="506"/>
      <c r="F174" s="63"/>
      <c r="G174" s="797"/>
      <c r="H174" s="513"/>
      <c r="I174" s="695"/>
      <c r="J174" s="515"/>
      <c r="K174" s="695"/>
      <c r="L174" s="514"/>
      <c r="M174" s="695"/>
      <c r="N174" s="514"/>
      <c r="O174" s="695"/>
      <c r="P174" s="514"/>
      <c r="Q174" s="695"/>
      <c r="R174" s="514"/>
      <c r="S174" s="695"/>
      <c r="T174" s="514"/>
      <c r="U174" s="969">
        <f t="shared" si="47"/>
        <v>0</v>
      </c>
      <c r="V174" s="1031"/>
      <c r="W174" s="518"/>
      <c r="X174" s="111">
        <f t="shared" si="56"/>
        <v>0</v>
      </c>
      <c r="Y174" s="959">
        <f t="shared" si="48"/>
        <v>0</v>
      </c>
      <c r="Z174" s="975"/>
      <c r="AA174" s="17">
        <f t="shared" si="49"/>
        <v>0</v>
      </c>
      <c r="AB174" s="17">
        <f t="shared" si="50"/>
        <v>0</v>
      </c>
      <c r="AC174" s="17">
        <f t="shared" si="51"/>
        <v>0</v>
      </c>
      <c r="AD174" s="17">
        <f t="shared" si="52"/>
        <v>0</v>
      </c>
      <c r="AE174" s="17">
        <f t="shared" si="53"/>
        <v>0</v>
      </c>
      <c r="AF174" s="17">
        <f t="shared" si="54"/>
        <v>0</v>
      </c>
      <c r="AG174" s="17">
        <f t="shared" si="55"/>
        <v>0</v>
      </c>
      <c r="AP174" s="624">
        <f t="shared" si="43"/>
        <v>0</v>
      </c>
      <c r="AQ174" s="624">
        <f t="shared" si="44"/>
        <v>0</v>
      </c>
      <c r="AR174" s="624">
        <f t="shared" si="45"/>
        <v>0</v>
      </c>
      <c r="AS174" s="624">
        <f t="shared" si="46"/>
        <v>0</v>
      </c>
    </row>
    <row r="175" spans="1:45" s="3" customFormat="1" ht="15.75" customHeight="1" x14ac:dyDescent="0.25">
      <c r="A175" s="36">
        <v>167</v>
      </c>
      <c r="B175" s="19"/>
      <c r="C175" s="19"/>
      <c r="D175" s="20"/>
      <c r="E175" s="506"/>
      <c r="F175" s="63"/>
      <c r="G175" s="797"/>
      <c r="H175" s="513"/>
      <c r="I175" s="695"/>
      <c r="J175" s="515"/>
      <c r="K175" s="695"/>
      <c r="L175" s="514"/>
      <c r="M175" s="695"/>
      <c r="N175" s="514"/>
      <c r="O175" s="695"/>
      <c r="P175" s="514"/>
      <c r="Q175" s="695"/>
      <c r="R175" s="514"/>
      <c r="S175" s="695"/>
      <c r="T175" s="514"/>
      <c r="U175" s="969">
        <f t="shared" si="47"/>
        <v>0</v>
      </c>
      <c r="V175" s="1031"/>
      <c r="W175" s="518"/>
      <c r="X175" s="111">
        <f t="shared" si="56"/>
        <v>0</v>
      </c>
      <c r="Y175" s="959">
        <f t="shared" si="48"/>
        <v>0</v>
      </c>
      <c r="Z175" s="975"/>
      <c r="AA175" s="17">
        <f t="shared" si="49"/>
        <v>0</v>
      </c>
      <c r="AB175" s="17">
        <f t="shared" si="50"/>
        <v>0</v>
      </c>
      <c r="AC175" s="17">
        <f t="shared" si="51"/>
        <v>0</v>
      </c>
      <c r="AD175" s="17">
        <f t="shared" si="52"/>
        <v>0</v>
      </c>
      <c r="AE175" s="17">
        <f t="shared" si="53"/>
        <v>0</v>
      </c>
      <c r="AF175" s="17">
        <f t="shared" si="54"/>
        <v>0</v>
      </c>
      <c r="AG175" s="17">
        <f t="shared" si="55"/>
        <v>0</v>
      </c>
      <c r="AP175" s="624">
        <f t="shared" si="43"/>
        <v>0</v>
      </c>
      <c r="AQ175" s="624">
        <f t="shared" si="44"/>
        <v>0</v>
      </c>
      <c r="AR175" s="624">
        <f t="shared" si="45"/>
        <v>0</v>
      </c>
      <c r="AS175" s="624">
        <f t="shared" si="46"/>
        <v>0</v>
      </c>
    </row>
    <row r="176" spans="1:45" s="3" customFormat="1" ht="15.75" customHeight="1" x14ac:dyDescent="0.25">
      <c r="A176" s="36">
        <v>168</v>
      </c>
      <c r="B176" s="19"/>
      <c r="C176" s="19"/>
      <c r="D176" s="20"/>
      <c r="E176" s="506"/>
      <c r="F176" s="63"/>
      <c r="G176" s="797"/>
      <c r="H176" s="513"/>
      <c r="I176" s="695"/>
      <c r="J176" s="515"/>
      <c r="K176" s="695"/>
      <c r="L176" s="514"/>
      <c r="M176" s="695"/>
      <c r="N176" s="514"/>
      <c r="O176" s="695"/>
      <c r="P176" s="514"/>
      <c r="Q176" s="695"/>
      <c r="R176" s="514"/>
      <c r="S176" s="695"/>
      <c r="T176" s="514"/>
      <c r="U176" s="969">
        <f t="shared" si="47"/>
        <v>0</v>
      </c>
      <c r="V176" s="1031"/>
      <c r="W176" s="518"/>
      <c r="X176" s="111">
        <f t="shared" si="56"/>
        <v>0</v>
      </c>
      <c r="Y176" s="959">
        <f t="shared" si="48"/>
        <v>0</v>
      </c>
      <c r="Z176" s="975"/>
      <c r="AA176" s="17">
        <f t="shared" si="49"/>
        <v>0</v>
      </c>
      <c r="AB176" s="17">
        <f t="shared" si="50"/>
        <v>0</v>
      </c>
      <c r="AC176" s="17">
        <f t="shared" si="51"/>
        <v>0</v>
      </c>
      <c r="AD176" s="17">
        <f t="shared" si="52"/>
        <v>0</v>
      </c>
      <c r="AE176" s="17">
        <f t="shared" si="53"/>
        <v>0</v>
      </c>
      <c r="AF176" s="17">
        <f t="shared" si="54"/>
        <v>0</v>
      </c>
      <c r="AG176" s="17">
        <f t="shared" si="55"/>
        <v>0</v>
      </c>
      <c r="AP176" s="624">
        <f t="shared" si="43"/>
        <v>0</v>
      </c>
      <c r="AQ176" s="624">
        <f t="shared" si="44"/>
        <v>0</v>
      </c>
      <c r="AR176" s="624">
        <f t="shared" si="45"/>
        <v>0</v>
      </c>
      <c r="AS176" s="624">
        <f t="shared" si="46"/>
        <v>0</v>
      </c>
    </row>
    <row r="177" spans="1:45" s="3" customFormat="1" ht="15.75" customHeight="1" x14ac:dyDescent="0.25">
      <c r="A177" s="36">
        <v>169</v>
      </c>
      <c r="B177" s="19"/>
      <c r="C177" s="19"/>
      <c r="D177" s="20"/>
      <c r="E177" s="506"/>
      <c r="F177" s="63"/>
      <c r="G177" s="797"/>
      <c r="H177" s="513"/>
      <c r="I177" s="695"/>
      <c r="J177" s="515"/>
      <c r="K177" s="695"/>
      <c r="L177" s="514"/>
      <c r="M177" s="695"/>
      <c r="N177" s="514"/>
      <c r="O177" s="695"/>
      <c r="P177" s="514"/>
      <c r="Q177" s="695"/>
      <c r="R177" s="514"/>
      <c r="S177" s="695"/>
      <c r="T177" s="514"/>
      <c r="U177" s="969">
        <f t="shared" si="47"/>
        <v>0</v>
      </c>
      <c r="V177" s="1031"/>
      <c r="W177" s="518"/>
      <c r="X177" s="111">
        <f t="shared" si="56"/>
        <v>0</v>
      </c>
      <c r="Y177" s="959">
        <f t="shared" si="48"/>
        <v>0</v>
      </c>
      <c r="Z177" s="975"/>
      <c r="AA177" s="17">
        <f t="shared" si="49"/>
        <v>0</v>
      </c>
      <c r="AB177" s="17">
        <f t="shared" si="50"/>
        <v>0</v>
      </c>
      <c r="AC177" s="17">
        <f t="shared" si="51"/>
        <v>0</v>
      </c>
      <c r="AD177" s="17">
        <f t="shared" si="52"/>
        <v>0</v>
      </c>
      <c r="AE177" s="17">
        <f t="shared" si="53"/>
        <v>0</v>
      </c>
      <c r="AF177" s="17">
        <f t="shared" si="54"/>
        <v>0</v>
      </c>
      <c r="AG177" s="17">
        <f t="shared" si="55"/>
        <v>0</v>
      </c>
      <c r="AP177" s="624">
        <f t="shared" si="43"/>
        <v>0</v>
      </c>
      <c r="AQ177" s="624">
        <f t="shared" si="44"/>
        <v>0</v>
      </c>
      <c r="AR177" s="624">
        <f t="shared" si="45"/>
        <v>0</v>
      </c>
      <c r="AS177" s="624">
        <f t="shared" si="46"/>
        <v>0</v>
      </c>
    </row>
    <row r="178" spans="1:45" s="3" customFormat="1" ht="15.75" customHeight="1" x14ac:dyDescent="0.25">
      <c r="A178" s="36">
        <v>170</v>
      </c>
      <c r="B178" s="19"/>
      <c r="C178" s="19"/>
      <c r="D178" s="20"/>
      <c r="E178" s="506"/>
      <c r="F178" s="63"/>
      <c r="G178" s="797"/>
      <c r="H178" s="513"/>
      <c r="I178" s="695"/>
      <c r="J178" s="515"/>
      <c r="K178" s="695"/>
      <c r="L178" s="514"/>
      <c r="M178" s="695"/>
      <c r="N178" s="514"/>
      <c r="O178" s="695"/>
      <c r="P178" s="514"/>
      <c r="Q178" s="695"/>
      <c r="R178" s="514"/>
      <c r="S178" s="695"/>
      <c r="T178" s="514"/>
      <c r="U178" s="969">
        <f t="shared" si="47"/>
        <v>0</v>
      </c>
      <c r="V178" s="1031"/>
      <c r="W178" s="518"/>
      <c r="X178" s="111">
        <f t="shared" si="56"/>
        <v>0</v>
      </c>
      <c r="Y178" s="959">
        <f t="shared" si="48"/>
        <v>0</v>
      </c>
      <c r="Z178" s="975"/>
      <c r="AA178" s="17">
        <f t="shared" si="49"/>
        <v>0</v>
      </c>
      <c r="AB178" s="17">
        <f t="shared" si="50"/>
        <v>0</v>
      </c>
      <c r="AC178" s="17">
        <f t="shared" si="51"/>
        <v>0</v>
      </c>
      <c r="AD178" s="17">
        <f t="shared" si="52"/>
        <v>0</v>
      </c>
      <c r="AE178" s="17">
        <f t="shared" si="53"/>
        <v>0</v>
      </c>
      <c r="AF178" s="17">
        <f t="shared" si="54"/>
        <v>0</v>
      </c>
      <c r="AG178" s="17">
        <f t="shared" si="55"/>
        <v>0</v>
      </c>
      <c r="AP178" s="624">
        <f t="shared" si="43"/>
        <v>0</v>
      </c>
      <c r="AQ178" s="624">
        <f t="shared" si="44"/>
        <v>0</v>
      </c>
      <c r="AR178" s="624">
        <f t="shared" si="45"/>
        <v>0</v>
      </c>
      <c r="AS178" s="624">
        <f t="shared" si="46"/>
        <v>0</v>
      </c>
    </row>
    <row r="179" spans="1:45" s="3" customFormat="1" ht="15.75" customHeight="1" x14ac:dyDescent="0.25">
      <c r="A179" s="36">
        <v>171</v>
      </c>
      <c r="B179" s="19"/>
      <c r="C179" s="19"/>
      <c r="D179" s="20"/>
      <c r="E179" s="506"/>
      <c r="F179" s="63"/>
      <c r="G179" s="797"/>
      <c r="H179" s="513"/>
      <c r="I179" s="695"/>
      <c r="J179" s="515"/>
      <c r="K179" s="695"/>
      <c r="L179" s="514"/>
      <c r="M179" s="695"/>
      <c r="N179" s="514"/>
      <c r="O179" s="695"/>
      <c r="P179" s="514"/>
      <c r="Q179" s="695"/>
      <c r="R179" s="514"/>
      <c r="S179" s="695"/>
      <c r="T179" s="514"/>
      <c r="U179" s="969">
        <f t="shared" si="47"/>
        <v>0</v>
      </c>
      <c r="V179" s="1031"/>
      <c r="W179" s="518"/>
      <c r="X179" s="111">
        <f t="shared" si="56"/>
        <v>0</v>
      </c>
      <c r="Y179" s="959">
        <f t="shared" si="48"/>
        <v>0</v>
      </c>
      <c r="Z179" s="975"/>
      <c r="AA179" s="17">
        <f t="shared" si="49"/>
        <v>0</v>
      </c>
      <c r="AB179" s="17">
        <f t="shared" si="50"/>
        <v>0</v>
      </c>
      <c r="AC179" s="17">
        <f t="shared" si="51"/>
        <v>0</v>
      </c>
      <c r="AD179" s="17">
        <f t="shared" si="52"/>
        <v>0</v>
      </c>
      <c r="AE179" s="17">
        <f t="shared" si="53"/>
        <v>0</v>
      </c>
      <c r="AF179" s="17">
        <f t="shared" si="54"/>
        <v>0</v>
      </c>
      <c r="AG179" s="17">
        <f t="shared" si="55"/>
        <v>0</v>
      </c>
      <c r="AP179" s="624">
        <f t="shared" si="43"/>
        <v>0</v>
      </c>
      <c r="AQ179" s="624">
        <f t="shared" si="44"/>
        <v>0</v>
      </c>
      <c r="AR179" s="624">
        <f t="shared" si="45"/>
        <v>0</v>
      </c>
      <c r="AS179" s="624">
        <f t="shared" si="46"/>
        <v>0</v>
      </c>
    </row>
    <row r="180" spans="1:45" s="3" customFormat="1" ht="15.75" customHeight="1" x14ac:dyDescent="0.25">
      <c r="A180" s="36">
        <v>172</v>
      </c>
      <c r="B180" s="19"/>
      <c r="C180" s="19"/>
      <c r="D180" s="20"/>
      <c r="E180" s="506"/>
      <c r="F180" s="63"/>
      <c r="G180" s="797"/>
      <c r="H180" s="513"/>
      <c r="I180" s="695"/>
      <c r="J180" s="515"/>
      <c r="K180" s="695"/>
      <c r="L180" s="514"/>
      <c r="M180" s="695"/>
      <c r="N180" s="514"/>
      <c r="O180" s="695"/>
      <c r="P180" s="514"/>
      <c r="Q180" s="695"/>
      <c r="R180" s="514"/>
      <c r="S180" s="695"/>
      <c r="T180" s="514"/>
      <c r="U180" s="969">
        <f t="shared" si="47"/>
        <v>0</v>
      </c>
      <c r="V180" s="1031"/>
      <c r="W180" s="518"/>
      <c r="X180" s="111">
        <f t="shared" si="56"/>
        <v>0</v>
      </c>
      <c r="Y180" s="959">
        <f t="shared" si="48"/>
        <v>0</v>
      </c>
      <c r="Z180" s="975"/>
      <c r="AA180" s="17">
        <f t="shared" si="49"/>
        <v>0</v>
      </c>
      <c r="AB180" s="17">
        <f t="shared" si="50"/>
        <v>0</v>
      </c>
      <c r="AC180" s="17">
        <f t="shared" si="51"/>
        <v>0</v>
      </c>
      <c r="AD180" s="17">
        <f t="shared" si="52"/>
        <v>0</v>
      </c>
      <c r="AE180" s="17">
        <f t="shared" si="53"/>
        <v>0</v>
      </c>
      <c r="AF180" s="17">
        <f t="shared" si="54"/>
        <v>0</v>
      </c>
      <c r="AG180" s="17">
        <f t="shared" si="55"/>
        <v>0</v>
      </c>
      <c r="AP180" s="624">
        <f t="shared" si="43"/>
        <v>0</v>
      </c>
      <c r="AQ180" s="624">
        <f t="shared" si="44"/>
        <v>0</v>
      </c>
      <c r="AR180" s="624">
        <f t="shared" si="45"/>
        <v>0</v>
      </c>
      <c r="AS180" s="624">
        <f t="shared" si="46"/>
        <v>0</v>
      </c>
    </row>
    <row r="181" spans="1:45" s="3" customFormat="1" ht="15.75" customHeight="1" x14ac:dyDescent="0.25">
      <c r="A181" s="37">
        <v>57</v>
      </c>
      <c r="B181" s="19"/>
      <c r="C181" s="19"/>
      <c r="D181" s="20"/>
      <c r="E181" s="506"/>
      <c r="F181" s="63"/>
      <c r="G181" s="797"/>
      <c r="H181" s="513"/>
      <c r="I181" s="695"/>
      <c r="J181" s="515"/>
      <c r="K181" s="695"/>
      <c r="L181" s="514"/>
      <c r="M181" s="695"/>
      <c r="N181" s="514"/>
      <c r="O181" s="695"/>
      <c r="P181" s="514"/>
      <c r="Q181" s="695"/>
      <c r="R181" s="514"/>
      <c r="S181" s="695"/>
      <c r="T181" s="514"/>
      <c r="U181" s="969">
        <f t="shared" si="47"/>
        <v>0</v>
      </c>
      <c r="V181" s="1031"/>
      <c r="W181" s="518"/>
      <c r="X181" s="111">
        <f t="shared" si="56"/>
        <v>0</v>
      </c>
      <c r="Y181" s="959">
        <f t="shared" si="48"/>
        <v>0</v>
      </c>
      <c r="Z181" s="975"/>
      <c r="AA181" s="17">
        <f t="shared" si="49"/>
        <v>0</v>
      </c>
      <c r="AB181" s="17">
        <f t="shared" si="50"/>
        <v>0</v>
      </c>
      <c r="AC181" s="17">
        <f t="shared" si="51"/>
        <v>0</v>
      </c>
      <c r="AD181" s="17">
        <f t="shared" si="52"/>
        <v>0</v>
      </c>
      <c r="AE181" s="17">
        <f t="shared" si="53"/>
        <v>0</v>
      </c>
      <c r="AF181" s="17">
        <f t="shared" si="54"/>
        <v>0</v>
      </c>
      <c r="AG181" s="17">
        <f t="shared" si="55"/>
        <v>0</v>
      </c>
      <c r="AP181" s="624">
        <f t="shared" si="43"/>
        <v>0</v>
      </c>
      <c r="AQ181" s="624">
        <f t="shared" si="44"/>
        <v>0</v>
      </c>
      <c r="AR181" s="624">
        <f t="shared" si="45"/>
        <v>0</v>
      </c>
      <c r="AS181" s="624">
        <f t="shared" si="46"/>
        <v>0</v>
      </c>
    </row>
    <row r="182" spans="1:45" s="3" customFormat="1" ht="15.75" customHeight="1" x14ac:dyDescent="0.25">
      <c r="A182" s="37">
        <v>58</v>
      </c>
      <c r="B182" s="19"/>
      <c r="C182" s="19"/>
      <c r="D182" s="20"/>
      <c r="E182" s="506"/>
      <c r="F182" s="63"/>
      <c r="G182" s="797"/>
      <c r="H182" s="513"/>
      <c r="I182" s="695"/>
      <c r="J182" s="515"/>
      <c r="K182" s="695"/>
      <c r="L182" s="514"/>
      <c r="M182" s="695"/>
      <c r="N182" s="514"/>
      <c r="O182" s="695"/>
      <c r="P182" s="514"/>
      <c r="Q182" s="695"/>
      <c r="R182" s="514"/>
      <c r="S182" s="695"/>
      <c r="T182" s="514"/>
      <c r="U182" s="969">
        <f t="shared" si="47"/>
        <v>0</v>
      </c>
      <c r="V182" s="1031"/>
      <c r="W182" s="518"/>
      <c r="X182" s="111">
        <f t="shared" si="56"/>
        <v>0</v>
      </c>
      <c r="Y182" s="959">
        <f t="shared" si="48"/>
        <v>0</v>
      </c>
      <c r="Z182" s="975"/>
      <c r="AA182" s="17">
        <f t="shared" si="49"/>
        <v>0</v>
      </c>
      <c r="AB182" s="17">
        <f t="shared" si="50"/>
        <v>0</v>
      </c>
      <c r="AC182" s="17">
        <f t="shared" si="51"/>
        <v>0</v>
      </c>
      <c r="AD182" s="17">
        <f t="shared" si="52"/>
        <v>0</v>
      </c>
      <c r="AE182" s="17">
        <f t="shared" si="53"/>
        <v>0</v>
      </c>
      <c r="AF182" s="17">
        <f t="shared" si="54"/>
        <v>0</v>
      </c>
      <c r="AG182" s="17">
        <f t="shared" si="55"/>
        <v>0</v>
      </c>
      <c r="AP182" s="624">
        <f t="shared" si="43"/>
        <v>0</v>
      </c>
      <c r="AQ182" s="624">
        <f t="shared" si="44"/>
        <v>0</v>
      </c>
      <c r="AR182" s="624">
        <f t="shared" si="45"/>
        <v>0</v>
      </c>
      <c r="AS182" s="624">
        <f t="shared" si="46"/>
        <v>0</v>
      </c>
    </row>
    <row r="183" spans="1:45" s="3" customFormat="1" ht="15.75" customHeight="1" x14ac:dyDescent="0.25">
      <c r="A183" s="37">
        <v>59</v>
      </c>
      <c r="B183" s="19"/>
      <c r="C183" s="19"/>
      <c r="D183" s="20"/>
      <c r="E183" s="506"/>
      <c r="F183" s="63"/>
      <c r="G183" s="797"/>
      <c r="H183" s="513"/>
      <c r="I183" s="695"/>
      <c r="J183" s="515"/>
      <c r="K183" s="695"/>
      <c r="L183" s="514"/>
      <c r="M183" s="695"/>
      <c r="N183" s="514"/>
      <c r="O183" s="695"/>
      <c r="P183" s="514"/>
      <c r="Q183" s="695"/>
      <c r="R183" s="514"/>
      <c r="S183" s="695"/>
      <c r="T183" s="514"/>
      <c r="U183" s="969">
        <f t="shared" si="47"/>
        <v>0</v>
      </c>
      <c r="V183" s="1031"/>
      <c r="W183" s="518"/>
      <c r="X183" s="111">
        <f t="shared" si="56"/>
        <v>0</v>
      </c>
      <c r="Y183" s="959">
        <f t="shared" si="48"/>
        <v>0</v>
      </c>
      <c r="Z183" s="975"/>
      <c r="AA183" s="17">
        <f t="shared" si="49"/>
        <v>0</v>
      </c>
      <c r="AB183" s="17">
        <f t="shared" si="50"/>
        <v>0</v>
      </c>
      <c r="AC183" s="17">
        <f t="shared" si="51"/>
        <v>0</v>
      </c>
      <c r="AD183" s="17">
        <f t="shared" si="52"/>
        <v>0</v>
      </c>
      <c r="AE183" s="17">
        <f t="shared" si="53"/>
        <v>0</v>
      </c>
      <c r="AF183" s="17">
        <f t="shared" si="54"/>
        <v>0</v>
      </c>
      <c r="AG183" s="17">
        <f t="shared" si="55"/>
        <v>0</v>
      </c>
      <c r="AP183" s="624">
        <f t="shared" si="43"/>
        <v>0</v>
      </c>
      <c r="AQ183" s="624">
        <f t="shared" si="44"/>
        <v>0</v>
      </c>
      <c r="AR183" s="624">
        <f t="shared" si="45"/>
        <v>0</v>
      </c>
      <c r="AS183" s="624">
        <f t="shared" si="46"/>
        <v>0</v>
      </c>
    </row>
    <row r="184" spans="1:45" s="3" customFormat="1" ht="15.75" customHeight="1" x14ac:dyDescent="0.25">
      <c r="A184" s="37">
        <v>61</v>
      </c>
      <c r="B184" s="19"/>
      <c r="C184" s="19"/>
      <c r="D184" s="20"/>
      <c r="E184" s="506"/>
      <c r="F184" s="63"/>
      <c r="G184" s="797"/>
      <c r="H184" s="513"/>
      <c r="I184" s="695"/>
      <c r="J184" s="515"/>
      <c r="K184" s="695"/>
      <c r="L184" s="514"/>
      <c r="M184" s="695"/>
      <c r="N184" s="514"/>
      <c r="O184" s="695"/>
      <c r="P184" s="514"/>
      <c r="Q184" s="695"/>
      <c r="R184" s="514"/>
      <c r="S184" s="695"/>
      <c r="T184" s="514"/>
      <c r="U184" s="969">
        <f t="shared" si="47"/>
        <v>0</v>
      </c>
      <c r="V184" s="1031"/>
      <c r="W184" s="518"/>
      <c r="X184" s="111">
        <f t="shared" si="56"/>
        <v>0</v>
      </c>
      <c r="Y184" s="959">
        <f t="shared" si="48"/>
        <v>0</v>
      </c>
      <c r="Z184" s="975"/>
      <c r="AA184" s="17">
        <f t="shared" si="49"/>
        <v>0</v>
      </c>
      <c r="AB184" s="17">
        <f t="shared" si="50"/>
        <v>0</v>
      </c>
      <c r="AC184" s="17">
        <f t="shared" si="51"/>
        <v>0</v>
      </c>
      <c r="AD184" s="17">
        <f t="shared" si="52"/>
        <v>0</v>
      </c>
      <c r="AE184" s="17">
        <f t="shared" si="53"/>
        <v>0</v>
      </c>
      <c r="AF184" s="17">
        <f t="shared" si="54"/>
        <v>0</v>
      </c>
      <c r="AG184" s="17">
        <f t="shared" si="55"/>
        <v>0</v>
      </c>
      <c r="AP184" s="624">
        <f t="shared" si="43"/>
        <v>0</v>
      </c>
      <c r="AQ184" s="624">
        <f t="shared" si="44"/>
        <v>0</v>
      </c>
      <c r="AR184" s="624">
        <f t="shared" si="45"/>
        <v>0</v>
      </c>
      <c r="AS184" s="624">
        <f t="shared" si="46"/>
        <v>0</v>
      </c>
    </row>
    <row r="185" spans="1:45" s="3" customFormat="1" ht="15.75" customHeight="1" x14ac:dyDescent="0.25">
      <c r="A185" s="37">
        <v>62</v>
      </c>
      <c r="B185" s="19"/>
      <c r="C185" s="19"/>
      <c r="D185" s="20"/>
      <c r="E185" s="506"/>
      <c r="F185" s="63"/>
      <c r="G185" s="797"/>
      <c r="H185" s="513"/>
      <c r="I185" s="695"/>
      <c r="J185" s="515"/>
      <c r="K185" s="695"/>
      <c r="L185" s="514"/>
      <c r="M185" s="695"/>
      <c r="N185" s="514"/>
      <c r="O185" s="695"/>
      <c r="P185" s="514"/>
      <c r="Q185" s="695"/>
      <c r="R185" s="514"/>
      <c r="S185" s="695"/>
      <c r="T185" s="514"/>
      <c r="U185" s="969">
        <f t="shared" si="47"/>
        <v>0</v>
      </c>
      <c r="V185" s="1031"/>
      <c r="W185" s="518"/>
      <c r="X185" s="111">
        <f t="shared" si="56"/>
        <v>0</v>
      </c>
      <c r="Y185" s="959">
        <f t="shared" si="48"/>
        <v>0</v>
      </c>
      <c r="Z185" s="975"/>
      <c r="AA185" s="17">
        <f t="shared" si="49"/>
        <v>0</v>
      </c>
      <c r="AB185" s="17">
        <f t="shared" si="50"/>
        <v>0</v>
      </c>
      <c r="AC185" s="17">
        <f t="shared" si="51"/>
        <v>0</v>
      </c>
      <c r="AD185" s="17">
        <f t="shared" si="52"/>
        <v>0</v>
      </c>
      <c r="AE185" s="17">
        <f t="shared" si="53"/>
        <v>0</v>
      </c>
      <c r="AF185" s="17">
        <f t="shared" si="54"/>
        <v>0</v>
      </c>
      <c r="AG185" s="17">
        <f t="shared" si="55"/>
        <v>0</v>
      </c>
      <c r="AP185" s="624">
        <f t="shared" si="43"/>
        <v>0</v>
      </c>
      <c r="AQ185" s="624">
        <f t="shared" si="44"/>
        <v>0</v>
      </c>
      <c r="AR185" s="624">
        <f t="shared" si="45"/>
        <v>0</v>
      </c>
      <c r="AS185" s="624">
        <f t="shared" si="46"/>
        <v>0</v>
      </c>
    </row>
    <row r="186" spans="1:45" s="3" customFormat="1" ht="15.75" customHeight="1" x14ac:dyDescent="0.25">
      <c r="A186" s="37">
        <v>63</v>
      </c>
      <c r="B186" s="19"/>
      <c r="C186" s="19"/>
      <c r="D186" s="20"/>
      <c r="E186" s="506"/>
      <c r="F186" s="63"/>
      <c r="G186" s="797"/>
      <c r="H186" s="513"/>
      <c r="I186" s="695"/>
      <c r="J186" s="515"/>
      <c r="K186" s="695"/>
      <c r="L186" s="514"/>
      <c r="M186" s="695"/>
      <c r="N186" s="514"/>
      <c r="O186" s="695"/>
      <c r="P186" s="514"/>
      <c r="Q186" s="695"/>
      <c r="R186" s="514"/>
      <c r="S186" s="695"/>
      <c r="T186" s="514"/>
      <c r="U186" s="969">
        <f t="shared" si="47"/>
        <v>0</v>
      </c>
      <c r="V186" s="1031"/>
      <c r="W186" s="518"/>
      <c r="X186" s="111">
        <f t="shared" si="56"/>
        <v>0</v>
      </c>
      <c r="Y186" s="959">
        <f t="shared" si="48"/>
        <v>0</v>
      </c>
      <c r="Z186" s="975"/>
      <c r="AA186" s="17">
        <f t="shared" si="49"/>
        <v>0</v>
      </c>
      <c r="AB186" s="17">
        <f t="shared" si="50"/>
        <v>0</v>
      </c>
      <c r="AC186" s="17">
        <f t="shared" si="51"/>
        <v>0</v>
      </c>
      <c r="AD186" s="17">
        <f t="shared" si="52"/>
        <v>0</v>
      </c>
      <c r="AE186" s="17">
        <f t="shared" si="53"/>
        <v>0</v>
      </c>
      <c r="AF186" s="17">
        <f t="shared" si="54"/>
        <v>0</v>
      </c>
      <c r="AG186" s="17">
        <f t="shared" si="55"/>
        <v>0</v>
      </c>
      <c r="AP186" s="624">
        <f t="shared" si="43"/>
        <v>0</v>
      </c>
      <c r="AQ186" s="624">
        <f t="shared" si="44"/>
        <v>0</v>
      </c>
      <c r="AR186" s="624">
        <f t="shared" si="45"/>
        <v>0</v>
      </c>
      <c r="AS186" s="624">
        <f t="shared" si="46"/>
        <v>0</v>
      </c>
    </row>
    <row r="187" spans="1:45" s="3" customFormat="1" ht="15.75" customHeight="1" x14ac:dyDescent="0.25">
      <c r="A187" s="37">
        <v>64</v>
      </c>
      <c r="B187" s="19"/>
      <c r="C187" s="19"/>
      <c r="D187" s="20"/>
      <c r="E187" s="506"/>
      <c r="F187" s="63"/>
      <c r="G187" s="797"/>
      <c r="H187" s="513"/>
      <c r="I187" s="695"/>
      <c r="J187" s="515"/>
      <c r="K187" s="695"/>
      <c r="L187" s="514"/>
      <c r="M187" s="695"/>
      <c r="N187" s="514"/>
      <c r="O187" s="695"/>
      <c r="P187" s="514"/>
      <c r="Q187" s="695"/>
      <c r="R187" s="514"/>
      <c r="S187" s="695"/>
      <c r="T187" s="514"/>
      <c r="U187" s="969">
        <f t="shared" si="47"/>
        <v>0</v>
      </c>
      <c r="V187" s="960"/>
      <c r="W187" s="67"/>
      <c r="X187" s="111">
        <f t="shared" si="56"/>
        <v>0</v>
      </c>
      <c r="Y187" s="959">
        <f t="shared" si="48"/>
        <v>0</v>
      </c>
      <c r="Z187" s="975"/>
      <c r="AA187" s="17">
        <f t="shared" si="49"/>
        <v>0</v>
      </c>
      <c r="AB187" s="17">
        <f t="shared" si="50"/>
        <v>0</v>
      </c>
      <c r="AC187" s="17">
        <f t="shared" si="51"/>
        <v>0</v>
      </c>
      <c r="AD187" s="17">
        <f t="shared" si="52"/>
        <v>0</v>
      </c>
      <c r="AE187" s="17">
        <f t="shared" si="53"/>
        <v>0</v>
      </c>
      <c r="AF187" s="17">
        <f t="shared" si="54"/>
        <v>0</v>
      </c>
      <c r="AG187" s="17">
        <f t="shared" si="55"/>
        <v>0</v>
      </c>
      <c r="AP187" s="624">
        <f t="shared" si="43"/>
        <v>0</v>
      </c>
      <c r="AQ187" s="624">
        <f t="shared" si="44"/>
        <v>0</v>
      </c>
      <c r="AR187" s="624">
        <f t="shared" si="45"/>
        <v>0</v>
      </c>
      <c r="AS187" s="624">
        <f t="shared" si="46"/>
        <v>0</v>
      </c>
    </row>
    <row r="188" spans="1:45" ht="15.75" customHeight="1" x14ac:dyDescent="0.25">
      <c r="A188" s="37">
        <v>66</v>
      </c>
      <c r="B188" s="19"/>
      <c r="C188" s="19"/>
      <c r="D188" s="20"/>
      <c r="E188" s="506"/>
      <c r="F188" s="63"/>
      <c r="G188" s="797"/>
      <c r="H188" s="513"/>
      <c r="I188" s="695"/>
      <c r="J188" s="515"/>
      <c r="K188" s="695"/>
      <c r="L188" s="514"/>
      <c r="M188" s="695"/>
      <c r="N188" s="514"/>
      <c r="O188" s="695"/>
      <c r="P188" s="514"/>
      <c r="Q188" s="695"/>
      <c r="R188" s="514"/>
      <c r="S188" s="695"/>
      <c r="T188" s="514"/>
      <c r="U188" s="969">
        <f t="shared" si="47"/>
        <v>0</v>
      </c>
      <c r="V188" s="960"/>
      <c r="W188" s="67"/>
      <c r="X188" s="111">
        <f t="shared" si="56"/>
        <v>0</v>
      </c>
      <c r="Y188" s="959">
        <f t="shared" si="48"/>
        <v>0</v>
      </c>
      <c r="Z188" s="975"/>
      <c r="AA188" s="17">
        <f t="shared" si="49"/>
        <v>0</v>
      </c>
      <c r="AB188" s="17">
        <f t="shared" si="50"/>
        <v>0</v>
      </c>
      <c r="AC188" s="17">
        <f t="shared" si="51"/>
        <v>0</v>
      </c>
      <c r="AD188" s="17">
        <f t="shared" si="52"/>
        <v>0</v>
      </c>
      <c r="AE188" s="17">
        <f t="shared" si="53"/>
        <v>0</v>
      </c>
      <c r="AF188" s="17">
        <f t="shared" si="54"/>
        <v>0</v>
      </c>
      <c r="AG188" s="17">
        <f t="shared" si="55"/>
        <v>0</v>
      </c>
      <c r="AP188" s="624">
        <f t="shared" si="43"/>
        <v>0</v>
      </c>
      <c r="AQ188" s="624">
        <f t="shared" si="44"/>
        <v>0</v>
      </c>
      <c r="AR188" s="624">
        <f t="shared" si="45"/>
        <v>0</v>
      </c>
      <c r="AS188" s="624">
        <f t="shared" si="46"/>
        <v>0</v>
      </c>
    </row>
    <row r="189" spans="1:45" ht="15.75" customHeight="1" x14ac:dyDescent="0.25">
      <c r="A189" s="37">
        <v>67</v>
      </c>
      <c r="B189" s="19"/>
      <c r="C189" s="19"/>
      <c r="D189" s="20"/>
      <c r="E189" s="506"/>
      <c r="F189" s="63"/>
      <c r="G189" s="797"/>
      <c r="H189" s="513"/>
      <c r="I189" s="695"/>
      <c r="J189" s="515"/>
      <c r="K189" s="695"/>
      <c r="L189" s="514"/>
      <c r="M189" s="695"/>
      <c r="N189" s="514"/>
      <c r="O189" s="695"/>
      <c r="P189" s="514"/>
      <c r="Q189" s="695"/>
      <c r="R189" s="514"/>
      <c r="S189" s="695"/>
      <c r="T189" s="514"/>
      <c r="U189" s="969">
        <f t="shared" si="47"/>
        <v>0</v>
      </c>
      <c r="V189" s="960"/>
      <c r="W189" s="67"/>
      <c r="X189" s="111">
        <f t="shared" si="56"/>
        <v>0</v>
      </c>
      <c r="Y189" s="959">
        <f t="shared" si="48"/>
        <v>0</v>
      </c>
      <c r="Z189" s="975"/>
      <c r="AA189" s="17">
        <f t="shared" si="49"/>
        <v>0</v>
      </c>
      <c r="AB189" s="17">
        <f t="shared" si="50"/>
        <v>0</v>
      </c>
      <c r="AC189" s="17">
        <f t="shared" si="51"/>
        <v>0</v>
      </c>
      <c r="AD189" s="17">
        <f t="shared" si="52"/>
        <v>0</v>
      </c>
      <c r="AE189" s="17">
        <f t="shared" si="53"/>
        <v>0</v>
      </c>
      <c r="AF189" s="17">
        <f t="shared" si="54"/>
        <v>0</v>
      </c>
      <c r="AG189" s="17">
        <f t="shared" si="55"/>
        <v>0</v>
      </c>
      <c r="AP189" s="624">
        <f t="shared" si="43"/>
        <v>0</v>
      </c>
      <c r="AQ189" s="624">
        <f t="shared" si="44"/>
        <v>0</v>
      </c>
      <c r="AR189" s="624">
        <f t="shared" si="45"/>
        <v>0</v>
      </c>
      <c r="AS189" s="624">
        <f t="shared" si="46"/>
        <v>0</v>
      </c>
    </row>
    <row r="190" spans="1:45" ht="15.75" customHeight="1" x14ac:dyDescent="0.25">
      <c r="A190" s="37">
        <v>68</v>
      </c>
      <c r="B190" s="19"/>
      <c r="C190" s="19"/>
      <c r="D190" s="20"/>
      <c r="E190" s="506"/>
      <c r="F190" s="63"/>
      <c r="G190" s="797"/>
      <c r="H190" s="513"/>
      <c r="I190" s="695"/>
      <c r="J190" s="515"/>
      <c r="K190" s="695"/>
      <c r="L190" s="514"/>
      <c r="M190" s="695"/>
      <c r="N190" s="514"/>
      <c r="O190" s="695"/>
      <c r="P190" s="514"/>
      <c r="Q190" s="695"/>
      <c r="R190" s="514"/>
      <c r="S190" s="695"/>
      <c r="T190" s="514"/>
      <c r="U190" s="969">
        <f t="shared" si="47"/>
        <v>0</v>
      </c>
      <c r="V190" s="960"/>
      <c r="W190" s="67"/>
      <c r="X190" s="111">
        <f t="shared" si="56"/>
        <v>0</v>
      </c>
      <c r="Y190" s="959">
        <f t="shared" si="48"/>
        <v>0</v>
      </c>
      <c r="Z190" s="975"/>
      <c r="AA190" s="17">
        <f t="shared" si="49"/>
        <v>0</v>
      </c>
      <c r="AB190" s="17">
        <f t="shared" si="50"/>
        <v>0</v>
      </c>
      <c r="AC190" s="17">
        <f t="shared" si="51"/>
        <v>0</v>
      </c>
      <c r="AD190" s="17">
        <f t="shared" si="52"/>
        <v>0</v>
      </c>
      <c r="AE190" s="17">
        <f t="shared" si="53"/>
        <v>0</v>
      </c>
      <c r="AF190" s="17">
        <f t="shared" si="54"/>
        <v>0</v>
      </c>
      <c r="AG190" s="17">
        <f t="shared" si="55"/>
        <v>0</v>
      </c>
      <c r="AP190" s="624">
        <f t="shared" si="43"/>
        <v>0</v>
      </c>
      <c r="AQ190" s="624">
        <f t="shared" si="44"/>
        <v>0</v>
      </c>
      <c r="AR190" s="624">
        <f t="shared" si="45"/>
        <v>0</v>
      </c>
      <c r="AS190" s="624">
        <f t="shared" si="46"/>
        <v>0</v>
      </c>
    </row>
    <row r="191" spans="1:45" s="3" customFormat="1" ht="15.75" customHeight="1" x14ac:dyDescent="0.25">
      <c r="A191" s="37">
        <v>70</v>
      </c>
      <c r="B191" s="19"/>
      <c r="C191" s="19"/>
      <c r="D191" s="20"/>
      <c r="E191" s="506"/>
      <c r="F191" s="63"/>
      <c r="G191" s="797"/>
      <c r="H191" s="513"/>
      <c r="I191" s="695"/>
      <c r="J191" s="515"/>
      <c r="K191" s="695"/>
      <c r="L191" s="514"/>
      <c r="M191" s="695"/>
      <c r="N191" s="514"/>
      <c r="O191" s="695"/>
      <c r="P191" s="514"/>
      <c r="Q191" s="695"/>
      <c r="R191" s="514"/>
      <c r="S191" s="695"/>
      <c r="T191" s="514"/>
      <c r="U191" s="969">
        <f t="shared" si="47"/>
        <v>0</v>
      </c>
      <c r="V191" s="960"/>
      <c r="W191" s="67"/>
      <c r="X191" s="111">
        <f t="shared" si="56"/>
        <v>0</v>
      </c>
      <c r="Y191" s="959">
        <f t="shared" si="48"/>
        <v>0</v>
      </c>
      <c r="Z191" s="975"/>
      <c r="AA191" s="17">
        <f t="shared" si="49"/>
        <v>0</v>
      </c>
      <c r="AB191" s="17">
        <f t="shared" si="50"/>
        <v>0</v>
      </c>
      <c r="AC191" s="17">
        <f t="shared" si="51"/>
        <v>0</v>
      </c>
      <c r="AD191" s="17">
        <f t="shared" si="52"/>
        <v>0</v>
      </c>
      <c r="AE191" s="17">
        <f t="shared" si="53"/>
        <v>0</v>
      </c>
      <c r="AF191" s="17">
        <f t="shared" si="54"/>
        <v>0</v>
      </c>
      <c r="AG191" s="17">
        <f t="shared" si="55"/>
        <v>0</v>
      </c>
      <c r="AP191" s="926"/>
      <c r="AQ191" s="926"/>
      <c r="AR191" s="926"/>
      <c r="AS191" s="926"/>
    </row>
    <row r="192" spans="1:45" s="3" customFormat="1" ht="15.75" customHeight="1" x14ac:dyDescent="0.25">
      <c r="A192" s="37">
        <v>71</v>
      </c>
      <c r="B192" s="19"/>
      <c r="C192" s="19"/>
      <c r="D192" s="20"/>
      <c r="E192" s="506"/>
      <c r="F192" s="63"/>
      <c r="G192" s="797"/>
      <c r="H192" s="513"/>
      <c r="I192" s="695"/>
      <c r="J192" s="515"/>
      <c r="K192" s="695"/>
      <c r="L192" s="514"/>
      <c r="M192" s="695"/>
      <c r="N192" s="514"/>
      <c r="O192" s="695"/>
      <c r="P192" s="514"/>
      <c r="Q192" s="695"/>
      <c r="R192" s="514"/>
      <c r="S192" s="695"/>
      <c r="T192" s="514"/>
      <c r="U192" s="969">
        <f t="shared" si="47"/>
        <v>0</v>
      </c>
      <c r="V192" s="960"/>
      <c r="W192" s="67"/>
      <c r="X192" s="111">
        <f t="shared" si="56"/>
        <v>0</v>
      </c>
      <c r="Y192" s="959">
        <f t="shared" si="48"/>
        <v>0</v>
      </c>
      <c r="Z192" s="975"/>
      <c r="AA192" s="17">
        <f t="shared" si="49"/>
        <v>0</v>
      </c>
      <c r="AB192" s="17">
        <f t="shared" si="50"/>
        <v>0</v>
      </c>
      <c r="AC192" s="17">
        <f t="shared" si="51"/>
        <v>0</v>
      </c>
      <c r="AD192" s="17">
        <f t="shared" si="52"/>
        <v>0</v>
      </c>
      <c r="AE192" s="17">
        <f t="shared" si="53"/>
        <v>0</v>
      </c>
      <c r="AF192" s="17">
        <f t="shared" si="54"/>
        <v>0</v>
      </c>
      <c r="AG192" s="17">
        <f t="shared" si="55"/>
        <v>0</v>
      </c>
      <c r="AP192" s="926"/>
      <c r="AQ192" s="926"/>
      <c r="AR192" s="926"/>
      <c r="AS192" s="926"/>
    </row>
    <row r="193" spans="1:45" s="3" customFormat="1" ht="15.75" customHeight="1" x14ac:dyDescent="0.25">
      <c r="A193" s="37">
        <v>72</v>
      </c>
      <c r="B193" s="19"/>
      <c r="C193" s="19"/>
      <c r="D193" s="20"/>
      <c r="E193" s="506"/>
      <c r="F193" s="63"/>
      <c r="G193" s="797"/>
      <c r="H193" s="513"/>
      <c r="I193" s="695"/>
      <c r="J193" s="515"/>
      <c r="K193" s="695"/>
      <c r="L193" s="514"/>
      <c r="M193" s="695"/>
      <c r="N193" s="514"/>
      <c r="O193" s="695"/>
      <c r="P193" s="514"/>
      <c r="Q193" s="695"/>
      <c r="R193" s="514"/>
      <c r="S193" s="695"/>
      <c r="T193" s="514"/>
      <c r="U193" s="969">
        <f t="shared" si="47"/>
        <v>0</v>
      </c>
      <c r="V193" s="960"/>
      <c r="W193" s="67"/>
      <c r="X193" s="111">
        <f t="shared" si="56"/>
        <v>0</v>
      </c>
      <c r="Y193" s="959">
        <f t="shared" si="48"/>
        <v>0</v>
      </c>
      <c r="Z193" s="975"/>
      <c r="AA193" s="17">
        <f t="shared" si="49"/>
        <v>0</v>
      </c>
      <c r="AB193" s="17">
        <f t="shared" si="50"/>
        <v>0</v>
      </c>
      <c r="AC193" s="17">
        <f t="shared" si="51"/>
        <v>0</v>
      </c>
      <c r="AD193" s="17">
        <f t="shared" si="52"/>
        <v>0</v>
      </c>
      <c r="AE193" s="17">
        <f t="shared" si="53"/>
        <v>0</v>
      </c>
      <c r="AF193" s="17">
        <f t="shared" si="54"/>
        <v>0</v>
      </c>
      <c r="AG193" s="17">
        <f t="shared" si="55"/>
        <v>0</v>
      </c>
      <c r="AP193" s="926"/>
      <c r="AQ193" s="926"/>
      <c r="AR193" s="926"/>
      <c r="AS193" s="926"/>
    </row>
    <row r="194" spans="1:45" s="3" customFormat="1" ht="15.75" customHeight="1" x14ac:dyDescent="0.25">
      <c r="A194" s="37">
        <v>73</v>
      </c>
      <c r="B194" s="19"/>
      <c r="C194" s="19"/>
      <c r="D194" s="20"/>
      <c r="E194" s="506"/>
      <c r="F194" s="63"/>
      <c r="G194" s="797"/>
      <c r="H194" s="513"/>
      <c r="I194" s="695"/>
      <c r="J194" s="515"/>
      <c r="K194" s="695"/>
      <c r="L194" s="514"/>
      <c r="M194" s="695"/>
      <c r="N194" s="514"/>
      <c r="O194" s="695"/>
      <c r="P194" s="514"/>
      <c r="Q194" s="695"/>
      <c r="R194" s="514"/>
      <c r="S194" s="695"/>
      <c r="T194" s="514"/>
      <c r="U194" s="969">
        <f t="shared" si="47"/>
        <v>0</v>
      </c>
      <c r="V194" s="960"/>
      <c r="W194" s="67"/>
      <c r="X194" s="111">
        <f t="shared" si="56"/>
        <v>0</v>
      </c>
      <c r="Y194" s="959">
        <f t="shared" si="48"/>
        <v>0</v>
      </c>
      <c r="Z194" s="975"/>
      <c r="AA194" s="17">
        <f t="shared" si="49"/>
        <v>0</v>
      </c>
      <c r="AB194" s="17">
        <f t="shared" si="50"/>
        <v>0</v>
      </c>
      <c r="AC194" s="17">
        <f t="shared" si="51"/>
        <v>0</v>
      </c>
      <c r="AD194" s="17">
        <f t="shared" si="52"/>
        <v>0</v>
      </c>
      <c r="AE194" s="17">
        <f t="shared" si="53"/>
        <v>0</v>
      </c>
      <c r="AF194" s="17">
        <f t="shared" si="54"/>
        <v>0</v>
      </c>
      <c r="AG194" s="17">
        <f t="shared" si="55"/>
        <v>0</v>
      </c>
      <c r="AP194" s="926"/>
      <c r="AQ194" s="926"/>
      <c r="AR194" s="926"/>
      <c r="AS194" s="926"/>
    </row>
    <row r="195" spans="1:45" s="3" customFormat="1" ht="15.75" customHeight="1" x14ac:dyDescent="0.25">
      <c r="A195" s="37">
        <v>74</v>
      </c>
      <c r="B195" s="19"/>
      <c r="C195" s="19"/>
      <c r="D195" s="20"/>
      <c r="E195" s="506"/>
      <c r="F195" s="63"/>
      <c r="G195" s="797"/>
      <c r="H195" s="513"/>
      <c r="I195" s="695"/>
      <c r="J195" s="515"/>
      <c r="K195" s="695"/>
      <c r="L195" s="514"/>
      <c r="M195" s="695"/>
      <c r="N195" s="514"/>
      <c r="O195" s="695"/>
      <c r="P195" s="514"/>
      <c r="Q195" s="695"/>
      <c r="R195" s="514"/>
      <c r="S195" s="695"/>
      <c r="T195" s="514"/>
      <c r="U195" s="969">
        <f t="shared" si="47"/>
        <v>0</v>
      </c>
      <c r="V195" s="960"/>
      <c r="W195" s="67"/>
      <c r="X195" s="111">
        <f t="shared" si="56"/>
        <v>0</v>
      </c>
      <c r="Y195" s="959">
        <f t="shared" si="48"/>
        <v>0</v>
      </c>
      <c r="Z195" s="975"/>
      <c r="AA195" s="17">
        <f t="shared" si="49"/>
        <v>0</v>
      </c>
      <c r="AB195" s="17">
        <f t="shared" si="50"/>
        <v>0</v>
      </c>
      <c r="AC195" s="17">
        <f t="shared" si="51"/>
        <v>0</v>
      </c>
      <c r="AD195" s="17">
        <f t="shared" si="52"/>
        <v>0</v>
      </c>
      <c r="AE195" s="17">
        <f t="shared" si="53"/>
        <v>0</v>
      </c>
      <c r="AF195" s="17">
        <f t="shared" si="54"/>
        <v>0</v>
      </c>
      <c r="AG195" s="17">
        <f t="shared" si="55"/>
        <v>0</v>
      </c>
      <c r="AP195" s="926"/>
      <c r="AQ195" s="926"/>
      <c r="AR195" s="926"/>
      <c r="AS195" s="926"/>
    </row>
    <row r="196" spans="1:45" s="3" customFormat="1" ht="15.75" customHeight="1" x14ac:dyDescent="0.25">
      <c r="A196" s="37">
        <v>75</v>
      </c>
      <c r="B196" s="19"/>
      <c r="C196" s="19"/>
      <c r="D196" s="20"/>
      <c r="E196" s="506"/>
      <c r="F196" s="63"/>
      <c r="G196" s="797"/>
      <c r="H196" s="513"/>
      <c r="I196" s="695"/>
      <c r="J196" s="515"/>
      <c r="K196" s="695"/>
      <c r="L196" s="514"/>
      <c r="M196" s="695"/>
      <c r="N196" s="514"/>
      <c r="O196" s="695"/>
      <c r="P196" s="514"/>
      <c r="Q196" s="695"/>
      <c r="R196" s="514"/>
      <c r="S196" s="695"/>
      <c r="T196" s="514"/>
      <c r="U196" s="969">
        <f t="shared" si="47"/>
        <v>0</v>
      </c>
      <c r="V196" s="960"/>
      <c r="W196" s="67"/>
      <c r="X196" s="111">
        <f t="shared" si="56"/>
        <v>0</v>
      </c>
      <c r="Y196" s="959">
        <f t="shared" si="48"/>
        <v>0</v>
      </c>
      <c r="Z196" s="975"/>
      <c r="AA196" s="17">
        <f t="shared" si="49"/>
        <v>0</v>
      </c>
      <c r="AB196" s="17">
        <f t="shared" si="50"/>
        <v>0</v>
      </c>
      <c r="AC196" s="17">
        <f t="shared" si="51"/>
        <v>0</v>
      </c>
      <c r="AD196" s="17">
        <f t="shared" si="52"/>
        <v>0</v>
      </c>
      <c r="AE196" s="17">
        <f t="shared" si="53"/>
        <v>0</v>
      </c>
      <c r="AF196" s="17">
        <f t="shared" si="54"/>
        <v>0</v>
      </c>
      <c r="AG196" s="17">
        <f t="shared" si="55"/>
        <v>0</v>
      </c>
      <c r="AP196" s="926"/>
      <c r="AQ196" s="926"/>
      <c r="AR196" s="926"/>
      <c r="AS196" s="926"/>
    </row>
    <row r="197" spans="1:45" s="3" customFormat="1" ht="15.75" customHeight="1" x14ac:dyDescent="0.25">
      <c r="A197" s="37">
        <v>76</v>
      </c>
      <c r="B197" s="19"/>
      <c r="C197" s="19"/>
      <c r="D197" s="20"/>
      <c r="E197" s="506"/>
      <c r="F197" s="63"/>
      <c r="G197" s="797"/>
      <c r="H197" s="513"/>
      <c r="I197" s="695"/>
      <c r="J197" s="515"/>
      <c r="K197" s="695"/>
      <c r="L197" s="514"/>
      <c r="M197" s="695"/>
      <c r="N197" s="514"/>
      <c r="O197" s="695"/>
      <c r="P197" s="514"/>
      <c r="Q197" s="695"/>
      <c r="R197" s="514"/>
      <c r="S197" s="695"/>
      <c r="T197" s="514"/>
      <c r="U197" s="969">
        <f t="shared" si="47"/>
        <v>0</v>
      </c>
      <c r="V197" s="960"/>
      <c r="W197" s="67"/>
      <c r="X197" s="111">
        <f t="shared" si="56"/>
        <v>0</v>
      </c>
      <c r="Y197" s="959">
        <f t="shared" si="48"/>
        <v>0</v>
      </c>
      <c r="Z197" s="975"/>
      <c r="AA197" s="17">
        <f t="shared" si="49"/>
        <v>0</v>
      </c>
      <c r="AB197" s="17">
        <f t="shared" si="50"/>
        <v>0</v>
      </c>
      <c r="AC197" s="17">
        <f t="shared" si="51"/>
        <v>0</v>
      </c>
      <c r="AD197" s="17">
        <f t="shared" si="52"/>
        <v>0</v>
      </c>
      <c r="AE197" s="17">
        <f t="shared" si="53"/>
        <v>0</v>
      </c>
      <c r="AF197" s="17">
        <f t="shared" si="54"/>
        <v>0</v>
      </c>
      <c r="AG197" s="17">
        <f t="shared" si="55"/>
        <v>0</v>
      </c>
      <c r="AP197" s="926"/>
      <c r="AQ197" s="926"/>
      <c r="AR197" s="926"/>
      <c r="AS197" s="926"/>
    </row>
    <row r="198" spans="1:45" s="3" customFormat="1" ht="15.75" customHeight="1" x14ac:dyDescent="0.25">
      <c r="A198" s="37">
        <v>77</v>
      </c>
      <c r="B198" s="19"/>
      <c r="C198" s="19"/>
      <c r="D198" s="20"/>
      <c r="E198" s="506"/>
      <c r="F198" s="63"/>
      <c r="G198" s="797"/>
      <c r="H198" s="513"/>
      <c r="I198" s="695"/>
      <c r="J198" s="515"/>
      <c r="K198" s="695"/>
      <c r="L198" s="514"/>
      <c r="M198" s="695"/>
      <c r="N198" s="514"/>
      <c r="O198" s="695"/>
      <c r="P198" s="514"/>
      <c r="Q198" s="695"/>
      <c r="R198" s="514"/>
      <c r="S198" s="695"/>
      <c r="T198" s="514"/>
      <c r="U198" s="969">
        <f t="shared" si="47"/>
        <v>0</v>
      </c>
      <c r="V198" s="960"/>
      <c r="W198" s="67"/>
      <c r="X198" s="111">
        <f t="shared" si="56"/>
        <v>0</v>
      </c>
      <c r="Y198" s="959">
        <f t="shared" si="48"/>
        <v>0</v>
      </c>
      <c r="Z198" s="975"/>
      <c r="AA198" s="17">
        <f t="shared" si="49"/>
        <v>0</v>
      </c>
      <c r="AB198" s="17">
        <f t="shared" si="50"/>
        <v>0</v>
      </c>
      <c r="AC198" s="17">
        <f t="shared" si="51"/>
        <v>0</v>
      </c>
      <c r="AD198" s="17">
        <f t="shared" si="52"/>
        <v>0</v>
      </c>
      <c r="AE198" s="17">
        <f t="shared" si="53"/>
        <v>0</v>
      </c>
      <c r="AF198" s="17">
        <f t="shared" si="54"/>
        <v>0</v>
      </c>
      <c r="AG198" s="17">
        <f t="shared" si="55"/>
        <v>0</v>
      </c>
      <c r="AP198" s="926"/>
      <c r="AQ198" s="926"/>
      <c r="AR198" s="926"/>
      <c r="AS198" s="926"/>
    </row>
    <row r="199" spans="1:45" ht="15.75" customHeight="1" x14ac:dyDescent="0.25">
      <c r="A199" s="37">
        <v>79</v>
      </c>
      <c r="B199" s="19"/>
      <c r="C199" s="19"/>
      <c r="D199" s="20"/>
      <c r="E199" s="506"/>
      <c r="F199" s="63"/>
      <c r="G199" s="797"/>
      <c r="H199" s="513"/>
      <c r="I199" s="695"/>
      <c r="J199" s="515"/>
      <c r="K199" s="695"/>
      <c r="L199" s="514"/>
      <c r="M199" s="695"/>
      <c r="N199" s="514"/>
      <c r="O199" s="695"/>
      <c r="P199" s="514"/>
      <c r="Q199" s="695"/>
      <c r="R199" s="514"/>
      <c r="S199" s="695"/>
      <c r="T199" s="514"/>
      <c r="U199" s="969">
        <f t="shared" si="47"/>
        <v>0</v>
      </c>
      <c r="V199" s="960"/>
      <c r="W199" s="67"/>
      <c r="X199" s="111">
        <f t="shared" si="56"/>
        <v>0</v>
      </c>
      <c r="Y199" s="959">
        <f t="shared" si="48"/>
        <v>0</v>
      </c>
      <c r="Z199" s="975"/>
      <c r="AA199" s="17">
        <f t="shared" si="49"/>
        <v>0</v>
      </c>
      <c r="AB199" s="17">
        <f t="shared" si="50"/>
        <v>0</v>
      </c>
      <c r="AC199" s="17">
        <f t="shared" si="51"/>
        <v>0</v>
      </c>
      <c r="AD199" s="17">
        <f t="shared" si="52"/>
        <v>0</v>
      </c>
      <c r="AE199" s="17">
        <f t="shared" si="53"/>
        <v>0</v>
      </c>
      <c r="AF199" s="17">
        <f t="shared" si="54"/>
        <v>0</v>
      </c>
      <c r="AG199" s="17">
        <f t="shared" si="55"/>
        <v>0</v>
      </c>
      <c r="AP199" s="522"/>
      <c r="AQ199" s="522"/>
      <c r="AR199" s="522"/>
      <c r="AS199" s="522"/>
    </row>
    <row r="200" spans="1:45" ht="15.75" customHeight="1" x14ac:dyDescent="0.25">
      <c r="A200" s="37">
        <v>91</v>
      </c>
      <c r="B200" s="19"/>
      <c r="C200" s="19"/>
      <c r="D200" s="20"/>
      <c r="E200" s="506"/>
      <c r="F200" s="63"/>
      <c r="G200" s="797"/>
      <c r="H200" s="513"/>
      <c r="I200" s="695"/>
      <c r="J200" s="515"/>
      <c r="K200" s="695"/>
      <c r="L200" s="514"/>
      <c r="M200" s="695"/>
      <c r="N200" s="514"/>
      <c r="O200" s="695"/>
      <c r="P200" s="514"/>
      <c r="Q200" s="695"/>
      <c r="R200" s="514"/>
      <c r="S200" s="695"/>
      <c r="T200" s="514"/>
      <c r="U200" s="969">
        <f t="shared" si="47"/>
        <v>0</v>
      </c>
      <c r="V200" s="960"/>
      <c r="W200" s="67"/>
      <c r="X200" s="111">
        <f t="shared" si="56"/>
        <v>0</v>
      </c>
      <c r="Y200" s="959">
        <f t="shared" si="48"/>
        <v>0</v>
      </c>
      <c r="Z200" s="975"/>
      <c r="AA200" s="17">
        <f t="shared" si="49"/>
        <v>0</v>
      </c>
      <c r="AB200" s="17">
        <f t="shared" si="50"/>
        <v>0</v>
      </c>
      <c r="AC200" s="17">
        <f t="shared" si="51"/>
        <v>0</v>
      </c>
      <c r="AD200" s="17">
        <f t="shared" si="52"/>
        <v>0</v>
      </c>
      <c r="AE200" s="17">
        <f t="shared" si="53"/>
        <v>0</v>
      </c>
      <c r="AF200" s="17">
        <f t="shared" si="54"/>
        <v>0</v>
      </c>
      <c r="AG200" s="17">
        <f t="shared" si="55"/>
        <v>0</v>
      </c>
      <c r="AP200" s="522"/>
      <c r="AQ200" s="522"/>
      <c r="AR200" s="522"/>
      <c r="AS200" s="522"/>
    </row>
    <row r="201" spans="1:45" ht="15.75" customHeight="1" x14ac:dyDescent="0.25">
      <c r="A201" s="37"/>
      <c r="B201" s="19"/>
      <c r="C201" s="19"/>
      <c r="D201" s="20"/>
      <c r="E201" s="506"/>
      <c r="F201" s="63"/>
      <c r="G201" s="797"/>
      <c r="H201" s="513"/>
      <c r="I201" s="695"/>
      <c r="J201" s="515"/>
      <c r="K201" s="695"/>
      <c r="L201" s="514"/>
      <c r="M201" s="695"/>
      <c r="N201" s="514"/>
      <c r="O201" s="695"/>
      <c r="P201" s="514"/>
      <c r="Q201" s="695"/>
      <c r="R201" s="514"/>
      <c r="S201" s="695"/>
      <c r="T201" s="514"/>
      <c r="U201" s="969">
        <f t="shared" ref="U201:U209" si="57">T201+R201+P201+N201+L201+J201+H201</f>
        <v>0</v>
      </c>
      <c r="V201" s="960"/>
      <c r="W201" s="67"/>
      <c r="X201" s="111">
        <f t="shared" si="56"/>
        <v>0</v>
      </c>
      <c r="Y201" s="959">
        <f t="shared" ref="Y201:Y264" si="58">G201+I201+K201+M201+O201+Q201+S201</f>
        <v>0</v>
      </c>
      <c r="Z201" s="975"/>
      <c r="AA201" s="17">
        <f t="shared" ref="AA201:AA264" si="59">H201*C201</f>
        <v>0</v>
      </c>
      <c r="AB201" s="17">
        <f t="shared" ref="AB201:AB264" si="60">J201*C201</f>
        <v>0</v>
      </c>
      <c r="AC201" s="17">
        <f t="shared" ref="AC201:AC264" si="61">L201*C201</f>
        <v>0</v>
      </c>
      <c r="AD201" s="17">
        <f t="shared" ref="AD201:AD264" si="62">N201*C201</f>
        <v>0</v>
      </c>
      <c r="AE201" s="17">
        <f t="shared" ref="AE201:AE264" si="63">P201*C201</f>
        <v>0</v>
      </c>
      <c r="AF201" s="17">
        <f t="shared" ref="AF201:AF264" si="64">R201*C201</f>
        <v>0</v>
      </c>
      <c r="AG201" s="17">
        <f t="shared" ref="AG201:AG264" si="65">T201*C201</f>
        <v>0</v>
      </c>
      <c r="AP201" s="522"/>
      <c r="AQ201" s="522"/>
      <c r="AR201" s="522"/>
      <c r="AS201" s="522"/>
    </row>
    <row r="202" spans="1:45" ht="15.75" customHeight="1" x14ac:dyDescent="0.25">
      <c r="A202" s="37"/>
      <c r="B202" s="19"/>
      <c r="C202" s="19"/>
      <c r="D202" s="20"/>
      <c r="E202" s="506"/>
      <c r="F202" s="63"/>
      <c r="G202" s="797"/>
      <c r="H202" s="513"/>
      <c r="I202" s="695"/>
      <c r="J202" s="515"/>
      <c r="K202" s="695"/>
      <c r="L202" s="514"/>
      <c r="M202" s="695"/>
      <c r="N202" s="514"/>
      <c r="O202" s="695"/>
      <c r="P202" s="514"/>
      <c r="Q202" s="695"/>
      <c r="R202" s="514"/>
      <c r="S202" s="695"/>
      <c r="T202" s="514"/>
      <c r="U202" s="969">
        <f t="shared" si="57"/>
        <v>0</v>
      </c>
      <c r="V202" s="960"/>
      <c r="W202" s="67"/>
      <c r="X202" s="111">
        <f t="shared" si="56"/>
        <v>0</v>
      </c>
      <c r="Y202" s="959">
        <f t="shared" si="58"/>
        <v>0</v>
      </c>
      <c r="Z202" s="975"/>
      <c r="AA202" s="17">
        <f t="shared" si="59"/>
        <v>0</v>
      </c>
      <c r="AB202" s="17">
        <f t="shared" si="60"/>
        <v>0</v>
      </c>
      <c r="AC202" s="17">
        <f t="shared" si="61"/>
        <v>0</v>
      </c>
      <c r="AD202" s="17">
        <f t="shared" si="62"/>
        <v>0</v>
      </c>
      <c r="AE202" s="17">
        <f t="shared" si="63"/>
        <v>0</v>
      </c>
      <c r="AF202" s="17">
        <f t="shared" si="64"/>
        <v>0</v>
      </c>
      <c r="AG202" s="17">
        <f t="shared" si="65"/>
        <v>0</v>
      </c>
      <c r="AP202" s="522"/>
      <c r="AQ202" s="522"/>
      <c r="AR202" s="522"/>
      <c r="AS202" s="522"/>
    </row>
    <row r="203" spans="1:45" s="2" customFormat="1" ht="15.75" customHeight="1" x14ac:dyDescent="0.25">
      <c r="A203" s="37"/>
      <c r="B203" s="19"/>
      <c r="C203" s="19"/>
      <c r="D203" s="20"/>
      <c r="E203" s="506"/>
      <c r="F203" s="63"/>
      <c r="G203" s="797"/>
      <c r="H203" s="513"/>
      <c r="I203" s="695"/>
      <c r="J203" s="515"/>
      <c r="K203" s="695"/>
      <c r="L203" s="514"/>
      <c r="M203" s="695"/>
      <c r="N203" s="514"/>
      <c r="O203" s="695"/>
      <c r="P203" s="514"/>
      <c r="Q203" s="695"/>
      <c r="R203" s="514"/>
      <c r="S203" s="695"/>
      <c r="T203" s="514"/>
      <c r="U203" s="969">
        <f t="shared" si="57"/>
        <v>0</v>
      </c>
      <c r="V203" s="960"/>
      <c r="W203" s="67"/>
      <c r="X203" s="111">
        <f t="shared" si="56"/>
        <v>0</v>
      </c>
      <c r="Y203" s="959">
        <f t="shared" si="58"/>
        <v>0</v>
      </c>
      <c r="Z203" s="975"/>
      <c r="AA203" s="17">
        <f t="shared" si="59"/>
        <v>0</v>
      </c>
      <c r="AB203" s="17">
        <f t="shared" si="60"/>
        <v>0</v>
      </c>
      <c r="AC203" s="17">
        <f t="shared" si="61"/>
        <v>0</v>
      </c>
      <c r="AD203" s="17">
        <f t="shared" si="62"/>
        <v>0</v>
      </c>
      <c r="AE203" s="17">
        <f t="shared" si="63"/>
        <v>0</v>
      </c>
      <c r="AF203" s="17">
        <f t="shared" si="64"/>
        <v>0</v>
      </c>
      <c r="AG203" s="17">
        <f t="shared" si="65"/>
        <v>0</v>
      </c>
      <c r="AP203" s="890"/>
      <c r="AQ203" s="890"/>
      <c r="AR203" s="890"/>
      <c r="AS203" s="890"/>
    </row>
    <row r="204" spans="1:45" ht="15.75" customHeight="1" x14ac:dyDescent="0.25">
      <c r="A204" s="37">
        <v>1</v>
      </c>
      <c r="B204" s="19"/>
      <c r="C204" s="19"/>
      <c r="D204" s="20"/>
      <c r="E204" s="506"/>
      <c r="F204" s="63"/>
      <c r="G204" s="797"/>
      <c r="H204" s="513"/>
      <c r="I204" s="695"/>
      <c r="J204" s="515"/>
      <c r="K204" s="695"/>
      <c r="L204" s="514"/>
      <c r="M204" s="695"/>
      <c r="N204" s="514"/>
      <c r="O204" s="695"/>
      <c r="P204" s="514"/>
      <c r="Q204" s="695"/>
      <c r="R204" s="514"/>
      <c r="S204" s="695"/>
      <c r="T204" s="514"/>
      <c r="U204" s="969">
        <f t="shared" si="57"/>
        <v>0</v>
      </c>
      <c r="V204" s="960"/>
      <c r="W204" s="67"/>
      <c r="X204" s="111">
        <f t="shared" si="56"/>
        <v>0</v>
      </c>
      <c r="Y204" s="959">
        <f t="shared" si="58"/>
        <v>0</v>
      </c>
      <c r="Z204" s="975"/>
      <c r="AA204" s="17">
        <f t="shared" si="59"/>
        <v>0</v>
      </c>
      <c r="AB204" s="17">
        <f t="shared" si="60"/>
        <v>0</v>
      </c>
      <c r="AC204" s="17">
        <f t="shared" si="61"/>
        <v>0</v>
      </c>
      <c r="AD204" s="17">
        <f t="shared" si="62"/>
        <v>0</v>
      </c>
      <c r="AE204" s="17">
        <f t="shared" si="63"/>
        <v>0</v>
      </c>
      <c r="AF204" s="17">
        <f t="shared" si="64"/>
        <v>0</v>
      </c>
      <c r="AG204" s="17">
        <f t="shared" si="65"/>
        <v>0</v>
      </c>
      <c r="AP204" s="522"/>
      <c r="AQ204" s="522"/>
      <c r="AR204" s="522"/>
      <c r="AS204" s="522"/>
    </row>
    <row r="205" spans="1:45" ht="15.75" customHeight="1" x14ac:dyDescent="0.25">
      <c r="A205" s="37">
        <v>3</v>
      </c>
      <c r="B205" s="19"/>
      <c r="C205" s="19"/>
      <c r="D205" s="20"/>
      <c r="E205" s="506"/>
      <c r="F205" s="63"/>
      <c r="G205" s="797"/>
      <c r="H205" s="513"/>
      <c r="I205" s="695"/>
      <c r="J205" s="515"/>
      <c r="K205" s="695"/>
      <c r="L205" s="514"/>
      <c r="M205" s="695"/>
      <c r="N205" s="514"/>
      <c r="O205" s="695"/>
      <c r="P205" s="514"/>
      <c r="Q205" s="695"/>
      <c r="R205" s="514"/>
      <c r="S205" s="695"/>
      <c r="T205" s="514"/>
      <c r="U205" s="969">
        <f t="shared" si="57"/>
        <v>0</v>
      </c>
      <c r="V205" s="960"/>
      <c r="W205" s="67"/>
      <c r="X205" s="111">
        <f t="shared" si="56"/>
        <v>0</v>
      </c>
      <c r="Y205" s="959">
        <f t="shared" si="58"/>
        <v>0</v>
      </c>
      <c r="Z205" s="975"/>
      <c r="AA205" s="17">
        <f t="shared" si="59"/>
        <v>0</v>
      </c>
      <c r="AB205" s="17">
        <f t="shared" si="60"/>
        <v>0</v>
      </c>
      <c r="AC205" s="17">
        <f t="shared" si="61"/>
        <v>0</v>
      </c>
      <c r="AD205" s="17">
        <f t="shared" si="62"/>
        <v>0</v>
      </c>
      <c r="AE205" s="17">
        <f t="shared" si="63"/>
        <v>0</v>
      </c>
      <c r="AF205" s="17">
        <f t="shared" si="64"/>
        <v>0</v>
      </c>
      <c r="AG205" s="17">
        <f t="shared" si="65"/>
        <v>0</v>
      </c>
      <c r="AP205" s="522"/>
      <c r="AQ205" s="522"/>
      <c r="AR205" s="522"/>
      <c r="AS205" s="522"/>
    </row>
    <row r="206" spans="1:45" ht="15.75" customHeight="1" x14ac:dyDescent="0.25">
      <c r="A206" s="37">
        <v>5</v>
      </c>
      <c r="B206" s="19"/>
      <c r="C206" s="19"/>
      <c r="D206" s="20"/>
      <c r="E206" s="506"/>
      <c r="F206" s="63"/>
      <c r="G206" s="797"/>
      <c r="H206" s="513"/>
      <c r="I206" s="695"/>
      <c r="J206" s="515"/>
      <c r="K206" s="695"/>
      <c r="L206" s="514"/>
      <c r="M206" s="695"/>
      <c r="N206" s="514"/>
      <c r="O206" s="695"/>
      <c r="P206" s="514"/>
      <c r="Q206" s="695"/>
      <c r="R206" s="514"/>
      <c r="S206" s="695"/>
      <c r="T206" s="514"/>
      <c r="U206" s="969">
        <f t="shared" si="57"/>
        <v>0</v>
      </c>
      <c r="V206" s="960"/>
      <c r="W206" s="67"/>
      <c r="X206" s="111">
        <f t="shared" si="56"/>
        <v>0</v>
      </c>
      <c r="Y206" s="959">
        <f t="shared" si="58"/>
        <v>0</v>
      </c>
      <c r="Z206" s="975"/>
      <c r="AA206" s="17">
        <f t="shared" si="59"/>
        <v>0</v>
      </c>
      <c r="AB206" s="17">
        <f t="shared" si="60"/>
        <v>0</v>
      </c>
      <c r="AC206" s="17">
        <f t="shared" si="61"/>
        <v>0</v>
      </c>
      <c r="AD206" s="17">
        <f t="shared" si="62"/>
        <v>0</v>
      </c>
      <c r="AE206" s="17">
        <f t="shared" si="63"/>
        <v>0</v>
      </c>
      <c r="AF206" s="17">
        <f t="shared" si="64"/>
        <v>0</v>
      </c>
      <c r="AG206" s="17">
        <f t="shared" si="65"/>
        <v>0</v>
      </c>
      <c r="AP206" s="522"/>
      <c r="AQ206" s="522"/>
      <c r="AR206" s="522"/>
      <c r="AS206" s="522"/>
    </row>
    <row r="207" spans="1:45" ht="15.75" customHeight="1" x14ac:dyDescent="0.25">
      <c r="A207" s="37">
        <v>6</v>
      </c>
      <c r="B207" s="19"/>
      <c r="C207" s="19"/>
      <c r="D207" s="20"/>
      <c r="E207" s="506"/>
      <c r="F207" s="63"/>
      <c r="G207" s="797"/>
      <c r="H207" s="513"/>
      <c r="I207" s="695"/>
      <c r="J207" s="515"/>
      <c r="K207" s="695"/>
      <c r="L207" s="514"/>
      <c r="M207" s="695"/>
      <c r="N207" s="514"/>
      <c r="O207" s="695"/>
      <c r="P207" s="514"/>
      <c r="Q207" s="695"/>
      <c r="R207" s="514"/>
      <c r="S207" s="695"/>
      <c r="T207" s="514"/>
      <c r="U207" s="969">
        <f t="shared" si="57"/>
        <v>0</v>
      </c>
      <c r="V207" s="960"/>
      <c r="W207" s="67"/>
      <c r="X207" s="111">
        <f t="shared" si="56"/>
        <v>0</v>
      </c>
      <c r="Y207" s="959">
        <f t="shared" si="58"/>
        <v>0</v>
      </c>
      <c r="Z207" s="975"/>
      <c r="AA207" s="17">
        <f t="shared" si="59"/>
        <v>0</v>
      </c>
      <c r="AB207" s="17">
        <f t="shared" si="60"/>
        <v>0</v>
      </c>
      <c r="AC207" s="17">
        <f t="shared" si="61"/>
        <v>0</v>
      </c>
      <c r="AD207" s="17">
        <f t="shared" si="62"/>
        <v>0</v>
      </c>
      <c r="AE207" s="17">
        <f t="shared" si="63"/>
        <v>0</v>
      </c>
      <c r="AF207" s="17">
        <f t="shared" si="64"/>
        <v>0</v>
      </c>
      <c r="AG207" s="17">
        <f t="shared" si="65"/>
        <v>0</v>
      </c>
      <c r="AP207" s="522"/>
      <c r="AQ207" s="522"/>
      <c r="AR207" s="522"/>
      <c r="AS207" s="522"/>
    </row>
    <row r="208" spans="1:45" ht="15.75" customHeight="1" x14ac:dyDescent="0.25">
      <c r="A208" s="37">
        <v>9</v>
      </c>
      <c r="B208" s="19"/>
      <c r="C208" s="19"/>
      <c r="D208" s="20"/>
      <c r="E208" s="506"/>
      <c r="F208" s="63"/>
      <c r="G208" s="797"/>
      <c r="H208" s="513"/>
      <c r="I208" s="695"/>
      <c r="J208" s="515"/>
      <c r="K208" s="695"/>
      <c r="L208" s="514"/>
      <c r="M208" s="695"/>
      <c r="N208" s="514"/>
      <c r="O208" s="695"/>
      <c r="P208" s="514"/>
      <c r="Q208" s="695"/>
      <c r="R208" s="514"/>
      <c r="S208" s="695"/>
      <c r="T208" s="514"/>
      <c r="U208" s="969">
        <f t="shared" si="57"/>
        <v>0</v>
      </c>
      <c r="V208" s="960"/>
      <c r="W208" s="67"/>
      <c r="X208" s="111">
        <f t="shared" si="56"/>
        <v>0</v>
      </c>
      <c r="Y208" s="959">
        <f t="shared" si="58"/>
        <v>0</v>
      </c>
      <c r="Z208" s="975"/>
      <c r="AA208" s="17">
        <f t="shared" si="59"/>
        <v>0</v>
      </c>
      <c r="AB208" s="17">
        <f t="shared" si="60"/>
        <v>0</v>
      </c>
      <c r="AC208" s="17">
        <f t="shared" si="61"/>
        <v>0</v>
      </c>
      <c r="AD208" s="17">
        <f t="shared" si="62"/>
        <v>0</v>
      </c>
      <c r="AE208" s="17">
        <f t="shared" si="63"/>
        <v>0</v>
      </c>
      <c r="AF208" s="17">
        <f t="shared" si="64"/>
        <v>0</v>
      </c>
      <c r="AG208" s="17">
        <f t="shared" si="65"/>
        <v>0</v>
      </c>
      <c r="AP208" s="522"/>
      <c r="AQ208" s="522"/>
      <c r="AR208" s="522"/>
      <c r="AS208" s="522"/>
    </row>
    <row r="209" spans="1:45" ht="15.75" customHeight="1" x14ac:dyDescent="0.25">
      <c r="A209" s="37">
        <v>10</v>
      </c>
      <c r="B209" s="19"/>
      <c r="C209" s="19"/>
      <c r="D209" s="20"/>
      <c r="E209" s="506"/>
      <c r="F209" s="63"/>
      <c r="G209" s="797"/>
      <c r="H209" s="513"/>
      <c r="I209" s="695"/>
      <c r="J209" s="515"/>
      <c r="K209" s="695"/>
      <c r="L209" s="514"/>
      <c r="M209" s="695"/>
      <c r="N209" s="514"/>
      <c r="O209" s="695"/>
      <c r="P209" s="514"/>
      <c r="Q209" s="695"/>
      <c r="R209" s="514"/>
      <c r="S209" s="695"/>
      <c r="T209" s="514"/>
      <c r="U209" s="969">
        <f t="shared" si="57"/>
        <v>0</v>
      </c>
      <c r="V209" s="960"/>
      <c r="W209" s="67"/>
      <c r="X209" s="111">
        <f t="shared" si="56"/>
        <v>0</v>
      </c>
      <c r="Y209" s="959">
        <f t="shared" si="58"/>
        <v>0</v>
      </c>
      <c r="Z209" s="975"/>
      <c r="AA209" s="17">
        <f t="shared" si="59"/>
        <v>0</v>
      </c>
      <c r="AB209" s="17">
        <f t="shared" si="60"/>
        <v>0</v>
      </c>
      <c r="AC209" s="17">
        <f t="shared" si="61"/>
        <v>0</v>
      </c>
      <c r="AD209" s="17">
        <f t="shared" si="62"/>
        <v>0</v>
      </c>
      <c r="AE209" s="17">
        <f t="shared" si="63"/>
        <v>0</v>
      </c>
      <c r="AF209" s="17">
        <f t="shared" si="64"/>
        <v>0</v>
      </c>
      <c r="AG209" s="17">
        <f t="shared" si="65"/>
        <v>0</v>
      </c>
      <c r="AP209" s="522"/>
      <c r="AQ209" s="522"/>
      <c r="AR209" s="522"/>
      <c r="AS209" s="522"/>
    </row>
    <row r="210" spans="1:45" ht="15.75" customHeight="1" x14ac:dyDescent="0.25">
      <c r="A210" s="37">
        <v>11</v>
      </c>
      <c r="B210" s="19"/>
      <c r="C210" s="19"/>
      <c r="D210" s="20"/>
      <c r="E210" s="506"/>
      <c r="F210" s="63"/>
      <c r="G210" s="797"/>
      <c r="H210" s="513"/>
      <c r="I210" s="695"/>
      <c r="J210" s="515"/>
      <c r="K210" s="695"/>
      <c r="L210" s="514"/>
      <c r="M210" s="695"/>
      <c r="N210" s="514"/>
      <c r="O210" s="695"/>
      <c r="P210" s="514"/>
      <c r="Q210" s="695"/>
      <c r="R210" s="514"/>
      <c r="S210" s="695"/>
      <c r="T210" s="514"/>
      <c r="U210" s="969">
        <f t="shared" ref="U210:U237" si="66">T210+R210+P210+N210+L210+J210+H210</f>
        <v>0</v>
      </c>
      <c r="V210" s="960"/>
      <c r="W210" s="67"/>
      <c r="X210" s="111">
        <f t="shared" ref="X210:X273" si="67">F210+G210+I210+K210+M210+O210+Q210+S210-H210-J210-L210-N210-P210-R210-T210-W210</f>
        <v>0</v>
      </c>
      <c r="Y210" s="959">
        <f t="shared" si="58"/>
        <v>0</v>
      </c>
      <c r="Z210" s="975"/>
      <c r="AA210" s="17">
        <f t="shared" si="59"/>
        <v>0</v>
      </c>
      <c r="AB210" s="17">
        <f t="shared" si="60"/>
        <v>0</v>
      </c>
      <c r="AC210" s="17">
        <f t="shared" si="61"/>
        <v>0</v>
      </c>
      <c r="AD210" s="17">
        <f t="shared" si="62"/>
        <v>0</v>
      </c>
      <c r="AE210" s="17">
        <f t="shared" si="63"/>
        <v>0</v>
      </c>
      <c r="AF210" s="17">
        <f t="shared" si="64"/>
        <v>0</v>
      </c>
      <c r="AG210" s="17">
        <f t="shared" si="65"/>
        <v>0</v>
      </c>
      <c r="AP210" s="522"/>
      <c r="AQ210" s="522"/>
      <c r="AR210" s="522"/>
      <c r="AS210" s="522"/>
    </row>
    <row r="211" spans="1:45" s="3" customFormat="1" ht="15.75" customHeight="1" x14ac:dyDescent="0.25">
      <c r="A211" s="37">
        <v>13</v>
      </c>
      <c r="B211" s="19"/>
      <c r="C211" s="19"/>
      <c r="D211" s="20"/>
      <c r="E211" s="506"/>
      <c r="F211" s="63"/>
      <c r="G211" s="797"/>
      <c r="H211" s="513"/>
      <c r="I211" s="695"/>
      <c r="J211" s="515"/>
      <c r="K211" s="695"/>
      <c r="L211" s="514"/>
      <c r="M211" s="695"/>
      <c r="N211" s="514"/>
      <c r="O211" s="695"/>
      <c r="P211" s="514"/>
      <c r="Q211" s="695"/>
      <c r="R211" s="514"/>
      <c r="S211" s="695"/>
      <c r="T211" s="514"/>
      <c r="U211" s="969">
        <f t="shared" si="66"/>
        <v>0</v>
      </c>
      <c r="V211" s="960"/>
      <c r="W211" s="67"/>
      <c r="X211" s="111">
        <f t="shared" si="67"/>
        <v>0</v>
      </c>
      <c r="Y211" s="959">
        <f t="shared" si="58"/>
        <v>0</v>
      </c>
      <c r="Z211" s="975"/>
      <c r="AA211" s="17">
        <f t="shared" si="59"/>
        <v>0</v>
      </c>
      <c r="AB211" s="17">
        <f t="shared" si="60"/>
        <v>0</v>
      </c>
      <c r="AC211" s="17">
        <f t="shared" si="61"/>
        <v>0</v>
      </c>
      <c r="AD211" s="17">
        <f t="shared" si="62"/>
        <v>0</v>
      </c>
      <c r="AE211" s="17">
        <f t="shared" si="63"/>
        <v>0</v>
      </c>
      <c r="AF211" s="17">
        <f t="shared" si="64"/>
        <v>0</v>
      </c>
      <c r="AG211" s="17">
        <f t="shared" si="65"/>
        <v>0</v>
      </c>
      <c r="AP211" s="926"/>
      <c r="AQ211" s="926"/>
      <c r="AR211" s="926"/>
      <c r="AS211" s="926"/>
    </row>
    <row r="212" spans="1:45" ht="15.75" customHeight="1" x14ac:dyDescent="0.25">
      <c r="A212" s="37">
        <v>14</v>
      </c>
      <c r="B212" s="19"/>
      <c r="C212" s="19"/>
      <c r="D212" s="20"/>
      <c r="E212" s="506"/>
      <c r="F212" s="63"/>
      <c r="G212" s="797"/>
      <c r="H212" s="513"/>
      <c r="I212" s="695"/>
      <c r="J212" s="515"/>
      <c r="K212" s="695"/>
      <c r="L212" s="514"/>
      <c r="M212" s="695"/>
      <c r="N212" s="514"/>
      <c r="O212" s="695"/>
      <c r="P212" s="514"/>
      <c r="Q212" s="695"/>
      <c r="R212" s="514"/>
      <c r="S212" s="695"/>
      <c r="T212" s="514"/>
      <c r="U212" s="969">
        <f t="shared" si="66"/>
        <v>0</v>
      </c>
      <c r="V212" s="960"/>
      <c r="W212" s="67"/>
      <c r="X212" s="111">
        <f t="shared" si="67"/>
        <v>0</v>
      </c>
      <c r="Y212" s="959">
        <f t="shared" si="58"/>
        <v>0</v>
      </c>
      <c r="Z212" s="975"/>
      <c r="AA212" s="17">
        <f t="shared" si="59"/>
        <v>0</v>
      </c>
      <c r="AB212" s="17">
        <f t="shared" si="60"/>
        <v>0</v>
      </c>
      <c r="AC212" s="17">
        <f t="shared" si="61"/>
        <v>0</v>
      </c>
      <c r="AD212" s="17">
        <f t="shared" si="62"/>
        <v>0</v>
      </c>
      <c r="AE212" s="17">
        <f t="shared" si="63"/>
        <v>0</v>
      </c>
      <c r="AF212" s="17">
        <f t="shared" si="64"/>
        <v>0</v>
      </c>
      <c r="AG212" s="17">
        <f t="shared" si="65"/>
        <v>0</v>
      </c>
      <c r="AP212" s="522"/>
      <c r="AQ212" s="522"/>
      <c r="AR212" s="522"/>
      <c r="AS212" s="522"/>
    </row>
    <row r="213" spans="1:45" ht="15.75" customHeight="1" x14ac:dyDescent="0.25">
      <c r="A213" s="37">
        <v>15</v>
      </c>
      <c r="B213" s="19"/>
      <c r="C213" s="19"/>
      <c r="D213" s="20"/>
      <c r="E213" s="506"/>
      <c r="F213" s="63"/>
      <c r="G213" s="797"/>
      <c r="H213" s="140"/>
      <c r="I213" s="703"/>
      <c r="J213" s="223"/>
      <c r="K213" s="703"/>
      <c r="L213" s="149"/>
      <c r="M213" s="703"/>
      <c r="N213" s="237"/>
      <c r="O213" s="703"/>
      <c r="P213" s="215"/>
      <c r="Q213" s="703"/>
      <c r="R213" s="209"/>
      <c r="S213" s="703"/>
      <c r="T213" s="175"/>
      <c r="U213" s="969">
        <f t="shared" si="66"/>
        <v>0</v>
      </c>
      <c r="V213" s="960"/>
      <c r="W213" s="67"/>
      <c r="X213" s="111">
        <f t="shared" si="67"/>
        <v>0</v>
      </c>
      <c r="Y213" s="959">
        <f t="shared" si="58"/>
        <v>0</v>
      </c>
      <c r="Z213" s="975"/>
      <c r="AA213" s="17">
        <f t="shared" si="59"/>
        <v>0</v>
      </c>
      <c r="AB213" s="17">
        <f t="shared" si="60"/>
        <v>0</v>
      </c>
      <c r="AC213" s="17">
        <f t="shared" si="61"/>
        <v>0</v>
      </c>
      <c r="AD213" s="17">
        <f t="shared" si="62"/>
        <v>0</v>
      </c>
      <c r="AE213" s="17">
        <f t="shared" si="63"/>
        <v>0</v>
      </c>
      <c r="AF213" s="17">
        <f t="shared" si="64"/>
        <v>0</v>
      </c>
      <c r="AG213" s="17">
        <f t="shared" si="65"/>
        <v>0</v>
      </c>
      <c r="AP213" s="522"/>
      <c r="AQ213" s="522"/>
      <c r="AR213" s="522"/>
      <c r="AS213" s="522"/>
    </row>
    <row r="214" spans="1:45" ht="15.75" customHeight="1" x14ac:dyDescent="0.25">
      <c r="A214" s="37">
        <v>22</v>
      </c>
      <c r="B214" s="19"/>
      <c r="C214" s="19"/>
      <c r="D214" s="20"/>
      <c r="E214" s="506"/>
      <c r="F214" s="63"/>
      <c r="G214" s="797"/>
      <c r="H214" s="140"/>
      <c r="I214" s="703"/>
      <c r="J214" s="223"/>
      <c r="K214" s="703"/>
      <c r="L214" s="149"/>
      <c r="M214" s="703"/>
      <c r="N214" s="237"/>
      <c r="O214" s="703"/>
      <c r="P214" s="215"/>
      <c r="Q214" s="703"/>
      <c r="R214" s="209"/>
      <c r="S214" s="703"/>
      <c r="T214" s="175"/>
      <c r="U214" s="969">
        <f t="shared" si="66"/>
        <v>0</v>
      </c>
      <c r="V214" s="960"/>
      <c r="W214" s="67"/>
      <c r="X214" s="111">
        <f t="shared" si="67"/>
        <v>0</v>
      </c>
      <c r="Y214" s="959">
        <f t="shared" si="58"/>
        <v>0</v>
      </c>
      <c r="Z214" s="975"/>
      <c r="AA214" s="17">
        <f t="shared" si="59"/>
        <v>0</v>
      </c>
      <c r="AB214" s="17">
        <f t="shared" si="60"/>
        <v>0</v>
      </c>
      <c r="AC214" s="17">
        <f t="shared" si="61"/>
        <v>0</v>
      </c>
      <c r="AD214" s="17">
        <f t="shared" si="62"/>
        <v>0</v>
      </c>
      <c r="AE214" s="17">
        <f t="shared" si="63"/>
        <v>0</v>
      </c>
      <c r="AF214" s="17">
        <f t="shared" si="64"/>
        <v>0</v>
      </c>
      <c r="AG214" s="17">
        <f t="shared" si="65"/>
        <v>0</v>
      </c>
      <c r="AP214" s="522"/>
      <c r="AQ214" s="522"/>
      <c r="AR214" s="522"/>
      <c r="AS214" s="522"/>
    </row>
    <row r="215" spans="1:45" ht="15.75" customHeight="1" x14ac:dyDescent="0.25">
      <c r="A215" s="37">
        <v>23</v>
      </c>
      <c r="B215" s="19"/>
      <c r="C215" s="19"/>
      <c r="D215" s="20"/>
      <c r="E215" s="506"/>
      <c r="F215" s="63"/>
      <c r="G215" s="797"/>
      <c r="H215" s="140"/>
      <c r="I215" s="703"/>
      <c r="J215" s="223"/>
      <c r="K215" s="703"/>
      <c r="L215" s="149"/>
      <c r="M215" s="703"/>
      <c r="N215" s="237"/>
      <c r="O215" s="703"/>
      <c r="P215" s="215"/>
      <c r="Q215" s="703"/>
      <c r="R215" s="209"/>
      <c r="S215" s="703"/>
      <c r="T215" s="175"/>
      <c r="U215" s="969">
        <f t="shared" si="66"/>
        <v>0</v>
      </c>
      <c r="V215" s="960"/>
      <c r="W215" s="67"/>
      <c r="X215" s="111">
        <f t="shared" si="67"/>
        <v>0</v>
      </c>
      <c r="Y215" s="959">
        <f t="shared" si="58"/>
        <v>0</v>
      </c>
      <c r="Z215" s="975"/>
      <c r="AA215" s="17">
        <f t="shared" si="59"/>
        <v>0</v>
      </c>
      <c r="AB215" s="17">
        <f t="shared" si="60"/>
        <v>0</v>
      </c>
      <c r="AC215" s="17">
        <f t="shared" si="61"/>
        <v>0</v>
      </c>
      <c r="AD215" s="17">
        <f t="shared" si="62"/>
        <v>0</v>
      </c>
      <c r="AE215" s="17">
        <f t="shared" si="63"/>
        <v>0</v>
      </c>
      <c r="AF215" s="17">
        <f t="shared" si="64"/>
        <v>0</v>
      </c>
      <c r="AG215" s="17">
        <f t="shared" si="65"/>
        <v>0</v>
      </c>
      <c r="AP215" s="522"/>
      <c r="AQ215" s="522"/>
      <c r="AR215" s="522"/>
      <c r="AS215" s="522"/>
    </row>
    <row r="216" spans="1:45" s="2" customFormat="1" ht="15.75" customHeight="1" x14ac:dyDescent="0.25">
      <c r="A216" s="37"/>
      <c r="B216" s="19"/>
      <c r="C216" s="19"/>
      <c r="D216" s="20"/>
      <c r="E216" s="506"/>
      <c r="F216" s="63"/>
      <c r="G216" s="797"/>
      <c r="H216" s="140"/>
      <c r="I216" s="703"/>
      <c r="J216" s="223"/>
      <c r="K216" s="703"/>
      <c r="L216" s="149"/>
      <c r="M216" s="703"/>
      <c r="N216" s="237"/>
      <c r="O216" s="703"/>
      <c r="P216" s="215"/>
      <c r="Q216" s="703"/>
      <c r="R216" s="209"/>
      <c r="S216" s="703"/>
      <c r="T216" s="175"/>
      <c r="U216" s="969">
        <f t="shared" si="66"/>
        <v>0</v>
      </c>
      <c r="V216" s="960"/>
      <c r="W216" s="67"/>
      <c r="X216" s="111">
        <f t="shared" si="67"/>
        <v>0</v>
      </c>
      <c r="Y216" s="959">
        <f t="shared" si="58"/>
        <v>0</v>
      </c>
      <c r="Z216" s="975"/>
      <c r="AA216" s="17">
        <f t="shared" si="59"/>
        <v>0</v>
      </c>
      <c r="AB216" s="17">
        <f t="shared" si="60"/>
        <v>0</v>
      </c>
      <c r="AC216" s="17">
        <f t="shared" si="61"/>
        <v>0</v>
      </c>
      <c r="AD216" s="17">
        <f t="shared" si="62"/>
        <v>0</v>
      </c>
      <c r="AE216" s="17">
        <f t="shared" si="63"/>
        <v>0</v>
      </c>
      <c r="AF216" s="17">
        <f t="shared" si="64"/>
        <v>0</v>
      </c>
      <c r="AG216" s="17">
        <f t="shared" si="65"/>
        <v>0</v>
      </c>
      <c r="AP216" s="890"/>
      <c r="AQ216" s="890"/>
      <c r="AR216" s="890"/>
      <c r="AS216" s="890"/>
    </row>
    <row r="217" spans="1:45" ht="15.75" customHeight="1" x14ac:dyDescent="0.25">
      <c r="A217" s="37">
        <v>1</v>
      </c>
      <c r="B217" s="19"/>
      <c r="C217" s="19"/>
      <c r="D217" s="20"/>
      <c r="E217" s="506"/>
      <c r="F217" s="63"/>
      <c r="G217" s="797"/>
      <c r="H217" s="140"/>
      <c r="I217" s="703"/>
      <c r="J217" s="223"/>
      <c r="K217" s="703"/>
      <c r="L217" s="149"/>
      <c r="M217" s="703"/>
      <c r="N217" s="237"/>
      <c r="O217" s="703"/>
      <c r="P217" s="215"/>
      <c r="Q217" s="703"/>
      <c r="R217" s="209"/>
      <c r="S217" s="703"/>
      <c r="T217" s="175"/>
      <c r="U217" s="969">
        <f t="shared" si="66"/>
        <v>0</v>
      </c>
      <c r="V217" s="960"/>
      <c r="W217" s="67"/>
      <c r="X217" s="111">
        <f t="shared" si="67"/>
        <v>0</v>
      </c>
      <c r="Y217" s="959">
        <f t="shared" si="58"/>
        <v>0</v>
      </c>
      <c r="Z217" s="975"/>
      <c r="AA217" s="17">
        <f t="shared" si="59"/>
        <v>0</v>
      </c>
      <c r="AB217" s="17">
        <f t="shared" si="60"/>
        <v>0</v>
      </c>
      <c r="AC217" s="17">
        <f t="shared" si="61"/>
        <v>0</v>
      </c>
      <c r="AD217" s="17">
        <f t="shared" si="62"/>
        <v>0</v>
      </c>
      <c r="AE217" s="17">
        <f t="shared" si="63"/>
        <v>0</v>
      </c>
      <c r="AF217" s="17">
        <f t="shared" si="64"/>
        <v>0</v>
      </c>
      <c r="AG217" s="17">
        <f t="shared" si="65"/>
        <v>0</v>
      </c>
      <c r="AP217" s="522"/>
      <c r="AQ217" s="522"/>
      <c r="AR217" s="522"/>
      <c r="AS217" s="522"/>
    </row>
    <row r="218" spans="1:45" ht="15.75" customHeight="1" x14ac:dyDescent="0.25">
      <c r="A218" s="37">
        <v>2</v>
      </c>
      <c r="B218" s="19"/>
      <c r="C218" s="19"/>
      <c r="D218" s="20"/>
      <c r="E218" s="506"/>
      <c r="F218" s="63"/>
      <c r="G218" s="797"/>
      <c r="H218" s="140"/>
      <c r="I218" s="703"/>
      <c r="J218" s="223"/>
      <c r="K218" s="703"/>
      <c r="L218" s="149"/>
      <c r="M218" s="703"/>
      <c r="N218" s="237"/>
      <c r="O218" s="703"/>
      <c r="P218" s="215"/>
      <c r="Q218" s="703"/>
      <c r="R218" s="209"/>
      <c r="S218" s="703"/>
      <c r="T218" s="175"/>
      <c r="U218" s="969">
        <f t="shared" si="66"/>
        <v>0</v>
      </c>
      <c r="V218" s="960"/>
      <c r="W218" s="67"/>
      <c r="X218" s="111">
        <f t="shared" si="67"/>
        <v>0</v>
      </c>
      <c r="Y218" s="959">
        <f t="shared" si="58"/>
        <v>0</v>
      </c>
      <c r="Z218" s="975"/>
      <c r="AA218" s="17">
        <f t="shared" si="59"/>
        <v>0</v>
      </c>
      <c r="AB218" s="17">
        <f t="shared" si="60"/>
        <v>0</v>
      </c>
      <c r="AC218" s="17">
        <f t="shared" si="61"/>
        <v>0</v>
      </c>
      <c r="AD218" s="17">
        <f t="shared" si="62"/>
        <v>0</v>
      </c>
      <c r="AE218" s="17">
        <f t="shared" si="63"/>
        <v>0</v>
      </c>
      <c r="AF218" s="17">
        <f t="shared" si="64"/>
        <v>0</v>
      </c>
      <c r="AG218" s="17">
        <f t="shared" si="65"/>
        <v>0</v>
      </c>
      <c r="AP218" s="522"/>
      <c r="AQ218" s="522"/>
      <c r="AR218" s="522"/>
      <c r="AS218" s="522"/>
    </row>
    <row r="219" spans="1:45" ht="15.75" customHeight="1" x14ac:dyDescent="0.25">
      <c r="A219" s="37">
        <v>3</v>
      </c>
      <c r="B219" s="19"/>
      <c r="C219" s="19"/>
      <c r="D219" s="20"/>
      <c r="E219" s="506"/>
      <c r="F219" s="63"/>
      <c r="G219" s="797"/>
      <c r="H219" s="140"/>
      <c r="I219" s="703"/>
      <c r="J219" s="223"/>
      <c r="K219" s="703"/>
      <c r="L219" s="149"/>
      <c r="M219" s="703"/>
      <c r="N219" s="237"/>
      <c r="O219" s="703"/>
      <c r="P219" s="215"/>
      <c r="Q219" s="703"/>
      <c r="R219" s="209"/>
      <c r="S219" s="703"/>
      <c r="T219" s="175"/>
      <c r="U219" s="969">
        <f t="shared" si="66"/>
        <v>0</v>
      </c>
      <c r="V219" s="960"/>
      <c r="W219" s="67"/>
      <c r="X219" s="111">
        <f t="shared" si="67"/>
        <v>0</v>
      </c>
      <c r="Y219" s="959">
        <f t="shared" si="58"/>
        <v>0</v>
      </c>
      <c r="Z219" s="975"/>
      <c r="AA219" s="17">
        <f t="shared" si="59"/>
        <v>0</v>
      </c>
      <c r="AB219" s="17">
        <f t="shared" si="60"/>
        <v>0</v>
      </c>
      <c r="AC219" s="17">
        <f t="shared" si="61"/>
        <v>0</v>
      </c>
      <c r="AD219" s="17">
        <f t="shared" si="62"/>
        <v>0</v>
      </c>
      <c r="AE219" s="17">
        <f t="shared" si="63"/>
        <v>0</v>
      </c>
      <c r="AF219" s="17">
        <f t="shared" si="64"/>
        <v>0</v>
      </c>
      <c r="AG219" s="17">
        <f t="shared" si="65"/>
        <v>0</v>
      </c>
      <c r="AP219" s="522"/>
      <c r="AQ219" s="522"/>
      <c r="AR219" s="522"/>
      <c r="AS219" s="522"/>
    </row>
    <row r="220" spans="1:45" ht="15.75" customHeight="1" x14ac:dyDescent="0.25">
      <c r="A220" s="37">
        <v>4</v>
      </c>
      <c r="B220" s="19"/>
      <c r="C220" s="19"/>
      <c r="D220" s="20"/>
      <c r="E220" s="506"/>
      <c r="F220" s="63"/>
      <c r="G220" s="797"/>
      <c r="H220" s="140"/>
      <c r="I220" s="703"/>
      <c r="J220" s="223"/>
      <c r="K220" s="703"/>
      <c r="L220" s="149"/>
      <c r="M220" s="703"/>
      <c r="N220" s="237"/>
      <c r="O220" s="703"/>
      <c r="P220" s="215"/>
      <c r="Q220" s="703"/>
      <c r="R220" s="209"/>
      <c r="S220" s="703"/>
      <c r="T220" s="175"/>
      <c r="U220" s="969">
        <f t="shared" si="66"/>
        <v>0</v>
      </c>
      <c r="V220" s="960"/>
      <c r="W220" s="67"/>
      <c r="X220" s="111">
        <f t="shared" si="67"/>
        <v>0</v>
      </c>
      <c r="Y220" s="959">
        <f t="shared" si="58"/>
        <v>0</v>
      </c>
      <c r="Z220" s="975"/>
      <c r="AA220" s="17">
        <f t="shared" si="59"/>
        <v>0</v>
      </c>
      <c r="AB220" s="17">
        <f t="shared" si="60"/>
        <v>0</v>
      </c>
      <c r="AC220" s="17">
        <f t="shared" si="61"/>
        <v>0</v>
      </c>
      <c r="AD220" s="17">
        <f t="shared" si="62"/>
        <v>0</v>
      </c>
      <c r="AE220" s="17">
        <f t="shared" si="63"/>
        <v>0</v>
      </c>
      <c r="AF220" s="17">
        <f t="shared" si="64"/>
        <v>0</v>
      </c>
      <c r="AG220" s="17">
        <f t="shared" si="65"/>
        <v>0</v>
      </c>
      <c r="AP220" s="522"/>
      <c r="AQ220" s="522"/>
      <c r="AR220" s="522"/>
      <c r="AS220" s="522"/>
    </row>
    <row r="221" spans="1:45" ht="15.75" customHeight="1" x14ac:dyDescent="0.25">
      <c r="A221" s="37">
        <v>5</v>
      </c>
      <c r="B221" s="19"/>
      <c r="C221" s="19"/>
      <c r="D221" s="20"/>
      <c r="E221" s="506"/>
      <c r="F221" s="63"/>
      <c r="G221" s="797"/>
      <c r="H221" s="140"/>
      <c r="I221" s="703"/>
      <c r="J221" s="223"/>
      <c r="K221" s="703"/>
      <c r="L221" s="149"/>
      <c r="M221" s="703"/>
      <c r="N221" s="237"/>
      <c r="O221" s="703"/>
      <c r="P221" s="215"/>
      <c r="Q221" s="703"/>
      <c r="R221" s="209"/>
      <c r="S221" s="703"/>
      <c r="T221" s="175"/>
      <c r="U221" s="969">
        <f t="shared" si="66"/>
        <v>0</v>
      </c>
      <c r="V221" s="960"/>
      <c r="W221" s="67"/>
      <c r="X221" s="111">
        <f t="shared" si="67"/>
        <v>0</v>
      </c>
      <c r="Y221" s="959">
        <f t="shared" si="58"/>
        <v>0</v>
      </c>
      <c r="Z221" s="975"/>
      <c r="AA221" s="17">
        <f t="shared" si="59"/>
        <v>0</v>
      </c>
      <c r="AB221" s="17">
        <f t="shared" si="60"/>
        <v>0</v>
      </c>
      <c r="AC221" s="17">
        <f t="shared" si="61"/>
        <v>0</v>
      </c>
      <c r="AD221" s="17">
        <f t="shared" si="62"/>
        <v>0</v>
      </c>
      <c r="AE221" s="17">
        <f t="shared" si="63"/>
        <v>0</v>
      </c>
      <c r="AF221" s="17">
        <f t="shared" si="64"/>
        <v>0</v>
      </c>
      <c r="AG221" s="17">
        <f t="shared" si="65"/>
        <v>0</v>
      </c>
      <c r="AP221" s="522"/>
      <c r="AQ221" s="522"/>
      <c r="AR221" s="522"/>
      <c r="AS221" s="522"/>
    </row>
    <row r="222" spans="1:45" ht="15.75" customHeight="1" x14ac:dyDescent="0.25">
      <c r="A222" s="37">
        <v>6</v>
      </c>
      <c r="B222" s="19"/>
      <c r="C222" s="19"/>
      <c r="D222" s="20"/>
      <c r="E222" s="506"/>
      <c r="F222" s="63"/>
      <c r="G222" s="797"/>
      <c r="H222" s="140"/>
      <c r="I222" s="703"/>
      <c r="J222" s="223"/>
      <c r="K222" s="703"/>
      <c r="L222" s="149"/>
      <c r="M222" s="703"/>
      <c r="N222" s="237"/>
      <c r="O222" s="703"/>
      <c r="P222" s="215"/>
      <c r="Q222" s="703"/>
      <c r="R222" s="209"/>
      <c r="S222" s="703"/>
      <c r="T222" s="175"/>
      <c r="U222" s="969">
        <f t="shared" si="66"/>
        <v>0</v>
      </c>
      <c r="V222" s="960"/>
      <c r="W222" s="67"/>
      <c r="X222" s="111">
        <f t="shared" si="67"/>
        <v>0</v>
      </c>
      <c r="Y222" s="959">
        <f t="shared" si="58"/>
        <v>0</v>
      </c>
      <c r="Z222" s="975"/>
      <c r="AA222" s="17">
        <f t="shared" si="59"/>
        <v>0</v>
      </c>
      <c r="AB222" s="17">
        <f t="shared" si="60"/>
        <v>0</v>
      </c>
      <c r="AC222" s="17">
        <f t="shared" si="61"/>
        <v>0</v>
      </c>
      <c r="AD222" s="17">
        <f t="shared" si="62"/>
        <v>0</v>
      </c>
      <c r="AE222" s="17">
        <f t="shared" si="63"/>
        <v>0</v>
      </c>
      <c r="AF222" s="17">
        <f t="shared" si="64"/>
        <v>0</v>
      </c>
      <c r="AG222" s="17">
        <f t="shared" si="65"/>
        <v>0</v>
      </c>
      <c r="AP222" s="522"/>
      <c r="AQ222" s="522"/>
      <c r="AR222" s="522"/>
      <c r="AS222" s="522"/>
    </row>
    <row r="223" spans="1:45" ht="15.75" customHeight="1" x14ac:dyDescent="0.25">
      <c r="A223" s="37">
        <v>8</v>
      </c>
      <c r="B223" s="19"/>
      <c r="C223" s="19"/>
      <c r="D223" s="20"/>
      <c r="E223" s="506"/>
      <c r="F223" s="63"/>
      <c r="G223" s="797"/>
      <c r="H223" s="140"/>
      <c r="I223" s="703"/>
      <c r="J223" s="223"/>
      <c r="K223" s="703"/>
      <c r="L223" s="149"/>
      <c r="M223" s="703"/>
      <c r="N223" s="237"/>
      <c r="O223" s="703"/>
      <c r="P223" s="215"/>
      <c r="Q223" s="703"/>
      <c r="R223" s="209"/>
      <c r="S223" s="703"/>
      <c r="T223" s="175"/>
      <c r="U223" s="969">
        <f t="shared" si="66"/>
        <v>0</v>
      </c>
      <c r="V223" s="960"/>
      <c r="W223" s="67"/>
      <c r="X223" s="111">
        <f t="shared" si="67"/>
        <v>0</v>
      </c>
      <c r="Y223" s="959">
        <f t="shared" si="58"/>
        <v>0</v>
      </c>
      <c r="Z223" s="975"/>
      <c r="AA223" s="17">
        <f t="shared" si="59"/>
        <v>0</v>
      </c>
      <c r="AB223" s="17">
        <f t="shared" si="60"/>
        <v>0</v>
      </c>
      <c r="AC223" s="17">
        <f t="shared" si="61"/>
        <v>0</v>
      </c>
      <c r="AD223" s="17">
        <f t="shared" si="62"/>
        <v>0</v>
      </c>
      <c r="AE223" s="17">
        <f t="shared" si="63"/>
        <v>0</v>
      </c>
      <c r="AF223" s="17">
        <f t="shared" si="64"/>
        <v>0</v>
      </c>
      <c r="AG223" s="17">
        <f t="shared" si="65"/>
        <v>0</v>
      </c>
      <c r="AP223" s="522"/>
      <c r="AQ223" s="522"/>
      <c r="AR223" s="522"/>
      <c r="AS223" s="522"/>
    </row>
    <row r="224" spans="1:45" ht="15.75" customHeight="1" x14ac:dyDescent="0.25">
      <c r="A224" s="37">
        <v>9</v>
      </c>
      <c r="B224" s="19"/>
      <c r="C224" s="19"/>
      <c r="D224" s="20"/>
      <c r="E224" s="506"/>
      <c r="F224" s="63"/>
      <c r="G224" s="797"/>
      <c r="H224" s="140"/>
      <c r="I224" s="703"/>
      <c r="J224" s="223"/>
      <c r="K224" s="703"/>
      <c r="L224" s="149"/>
      <c r="M224" s="703"/>
      <c r="N224" s="237"/>
      <c r="O224" s="703"/>
      <c r="P224" s="215"/>
      <c r="Q224" s="703"/>
      <c r="R224" s="209"/>
      <c r="S224" s="703"/>
      <c r="T224" s="175"/>
      <c r="U224" s="969">
        <f t="shared" si="66"/>
        <v>0</v>
      </c>
      <c r="V224" s="960"/>
      <c r="W224" s="67"/>
      <c r="X224" s="111">
        <f t="shared" si="67"/>
        <v>0</v>
      </c>
      <c r="Y224" s="959">
        <f t="shared" si="58"/>
        <v>0</v>
      </c>
      <c r="Z224" s="975"/>
      <c r="AA224" s="17">
        <f t="shared" si="59"/>
        <v>0</v>
      </c>
      <c r="AB224" s="17">
        <f t="shared" si="60"/>
        <v>0</v>
      </c>
      <c r="AC224" s="17">
        <f t="shared" si="61"/>
        <v>0</v>
      </c>
      <c r="AD224" s="17">
        <f t="shared" si="62"/>
        <v>0</v>
      </c>
      <c r="AE224" s="17">
        <f t="shared" si="63"/>
        <v>0</v>
      </c>
      <c r="AF224" s="17">
        <f t="shared" si="64"/>
        <v>0</v>
      </c>
      <c r="AG224" s="17">
        <f t="shared" si="65"/>
        <v>0</v>
      </c>
      <c r="AP224" s="522"/>
      <c r="AQ224" s="522"/>
      <c r="AR224" s="522"/>
      <c r="AS224" s="522"/>
    </row>
    <row r="225" spans="1:45" ht="15.75" customHeight="1" x14ac:dyDescent="0.25">
      <c r="A225" s="37">
        <v>10</v>
      </c>
      <c r="B225" s="19"/>
      <c r="C225" s="19"/>
      <c r="D225" s="20"/>
      <c r="E225" s="506"/>
      <c r="F225" s="63"/>
      <c r="G225" s="797"/>
      <c r="H225" s="140"/>
      <c r="I225" s="703"/>
      <c r="J225" s="223"/>
      <c r="K225" s="703"/>
      <c r="L225" s="149"/>
      <c r="M225" s="703"/>
      <c r="N225" s="237"/>
      <c r="O225" s="703"/>
      <c r="P225" s="215"/>
      <c r="Q225" s="703"/>
      <c r="R225" s="209"/>
      <c r="S225" s="703"/>
      <c r="T225" s="175"/>
      <c r="U225" s="969">
        <f t="shared" si="66"/>
        <v>0</v>
      </c>
      <c r="V225" s="960"/>
      <c r="W225" s="67"/>
      <c r="X225" s="111">
        <f t="shared" si="67"/>
        <v>0</v>
      </c>
      <c r="Y225" s="959">
        <f t="shared" si="58"/>
        <v>0</v>
      </c>
      <c r="Z225" s="975"/>
      <c r="AA225" s="17">
        <f t="shared" si="59"/>
        <v>0</v>
      </c>
      <c r="AB225" s="17">
        <f t="shared" si="60"/>
        <v>0</v>
      </c>
      <c r="AC225" s="17">
        <f t="shared" si="61"/>
        <v>0</v>
      </c>
      <c r="AD225" s="17">
        <f t="shared" si="62"/>
        <v>0</v>
      </c>
      <c r="AE225" s="17">
        <f t="shared" si="63"/>
        <v>0</v>
      </c>
      <c r="AF225" s="17">
        <f t="shared" si="64"/>
        <v>0</v>
      </c>
      <c r="AG225" s="17">
        <f t="shared" si="65"/>
        <v>0</v>
      </c>
      <c r="AP225" s="522"/>
      <c r="AQ225" s="522"/>
      <c r="AR225" s="522"/>
      <c r="AS225" s="522"/>
    </row>
    <row r="226" spans="1:45" ht="15.75" customHeight="1" x14ac:dyDescent="0.25">
      <c r="A226" s="37">
        <v>11</v>
      </c>
      <c r="B226" s="19"/>
      <c r="C226" s="19"/>
      <c r="D226" s="20"/>
      <c r="E226" s="506"/>
      <c r="F226" s="63"/>
      <c r="G226" s="797"/>
      <c r="H226" s="140"/>
      <c r="I226" s="703"/>
      <c r="J226" s="223"/>
      <c r="K226" s="703"/>
      <c r="L226" s="149"/>
      <c r="M226" s="703"/>
      <c r="N226" s="237"/>
      <c r="O226" s="703"/>
      <c r="P226" s="215"/>
      <c r="Q226" s="703"/>
      <c r="R226" s="209"/>
      <c r="S226" s="703"/>
      <c r="T226" s="175"/>
      <c r="U226" s="969">
        <f t="shared" si="66"/>
        <v>0</v>
      </c>
      <c r="V226" s="960"/>
      <c r="W226" s="67"/>
      <c r="X226" s="111">
        <f t="shared" si="67"/>
        <v>0</v>
      </c>
      <c r="Y226" s="959">
        <f t="shared" si="58"/>
        <v>0</v>
      </c>
      <c r="Z226" s="975"/>
      <c r="AA226" s="17">
        <f t="shared" si="59"/>
        <v>0</v>
      </c>
      <c r="AB226" s="17">
        <f t="shared" si="60"/>
        <v>0</v>
      </c>
      <c r="AC226" s="17">
        <f t="shared" si="61"/>
        <v>0</v>
      </c>
      <c r="AD226" s="17">
        <f t="shared" si="62"/>
        <v>0</v>
      </c>
      <c r="AE226" s="17">
        <f t="shared" si="63"/>
        <v>0</v>
      </c>
      <c r="AF226" s="17">
        <f t="shared" si="64"/>
        <v>0</v>
      </c>
      <c r="AG226" s="17">
        <f t="shared" si="65"/>
        <v>0</v>
      </c>
      <c r="AP226" s="522"/>
      <c r="AQ226" s="522"/>
      <c r="AR226" s="522"/>
      <c r="AS226" s="522"/>
    </row>
    <row r="227" spans="1:45" ht="15.75" customHeight="1" x14ac:dyDescent="0.25">
      <c r="A227" s="37">
        <v>12</v>
      </c>
      <c r="B227" s="19"/>
      <c r="C227" s="19"/>
      <c r="D227" s="20"/>
      <c r="E227" s="506"/>
      <c r="F227" s="63"/>
      <c r="G227" s="797"/>
      <c r="H227" s="140"/>
      <c r="I227" s="703"/>
      <c r="J227" s="223"/>
      <c r="K227" s="703"/>
      <c r="L227" s="149"/>
      <c r="M227" s="703"/>
      <c r="N227" s="237"/>
      <c r="O227" s="703"/>
      <c r="P227" s="215"/>
      <c r="Q227" s="703"/>
      <c r="R227" s="209"/>
      <c r="S227" s="703"/>
      <c r="T227" s="175"/>
      <c r="U227" s="969">
        <f t="shared" si="66"/>
        <v>0</v>
      </c>
      <c r="V227" s="960"/>
      <c r="W227" s="67"/>
      <c r="X227" s="111">
        <f t="shared" si="67"/>
        <v>0</v>
      </c>
      <c r="Y227" s="959">
        <f t="shared" si="58"/>
        <v>0</v>
      </c>
      <c r="Z227" s="975"/>
      <c r="AA227" s="17">
        <f t="shared" si="59"/>
        <v>0</v>
      </c>
      <c r="AB227" s="17">
        <f t="shared" si="60"/>
        <v>0</v>
      </c>
      <c r="AC227" s="17">
        <f t="shared" si="61"/>
        <v>0</v>
      </c>
      <c r="AD227" s="17">
        <f t="shared" si="62"/>
        <v>0</v>
      </c>
      <c r="AE227" s="17">
        <f t="shared" si="63"/>
        <v>0</v>
      </c>
      <c r="AF227" s="17">
        <f t="shared" si="64"/>
        <v>0</v>
      </c>
      <c r="AG227" s="17">
        <f t="shared" si="65"/>
        <v>0</v>
      </c>
      <c r="AP227" s="522"/>
      <c r="AQ227" s="522"/>
      <c r="AR227" s="522"/>
      <c r="AS227" s="522"/>
    </row>
    <row r="228" spans="1:45" ht="15.75" customHeight="1" x14ac:dyDescent="0.25">
      <c r="A228" s="37">
        <v>13</v>
      </c>
      <c r="B228" s="19"/>
      <c r="C228" s="19"/>
      <c r="D228" s="20"/>
      <c r="E228" s="506"/>
      <c r="F228" s="63"/>
      <c r="G228" s="797"/>
      <c r="H228" s="140"/>
      <c r="I228" s="703"/>
      <c r="J228" s="223"/>
      <c r="K228" s="703"/>
      <c r="L228" s="149"/>
      <c r="M228" s="703"/>
      <c r="N228" s="237"/>
      <c r="O228" s="703"/>
      <c r="P228" s="215"/>
      <c r="Q228" s="703"/>
      <c r="R228" s="209"/>
      <c r="S228" s="703"/>
      <c r="T228" s="175"/>
      <c r="U228" s="969">
        <f t="shared" si="66"/>
        <v>0</v>
      </c>
      <c r="V228" s="960"/>
      <c r="W228" s="67"/>
      <c r="X228" s="111">
        <f t="shared" si="67"/>
        <v>0</v>
      </c>
      <c r="Y228" s="959">
        <f t="shared" si="58"/>
        <v>0</v>
      </c>
      <c r="Z228" s="975"/>
      <c r="AA228" s="17">
        <f t="shared" si="59"/>
        <v>0</v>
      </c>
      <c r="AB228" s="17">
        <f t="shared" si="60"/>
        <v>0</v>
      </c>
      <c r="AC228" s="17">
        <f t="shared" si="61"/>
        <v>0</v>
      </c>
      <c r="AD228" s="17">
        <f t="shared" si="62"/>
        <v>0</v>
      </c>
      <c r="AE228" s="17">
        <f t="shared" si="63"/>
        <v>0</v>
      </c>
      <c r="AF228" s="17">
        <f t="shared" si="64"/>
        <v>0</v>
      </c>
      <c r="AG228" s="17">
        <f t="shared" si="65"/>
        <v>0</v>
      </c>
      <c r="AP228" s="522"/>
      <c r="AQ228" s="522"/>
      <c r="AR228" s="522"/>
      <c r="AS228" s="522"/>
    </row>
    <row r="229" spans="1:45" s="3" customFormat="1" ht="15.75" customHeight="1" x14ac:dyDescent="0.25">
      <c r="A229" s="37">
        <v>16</v>
      </c>
      <c r="B229" s="19"/>
      <c r="C229" s="19"/>
      <c r="D229" s="20"/>
      <c r="E229" s="506"/>
      <c r="F229" s="63"/>
      <c r="G229" s="797"/>
      <c r="H229" s="140"/>
      <c r="I229" s="703"/>
      <c r="J229" s="223"/>
      <c r="K229" s="703"/>
      <c r="L229" s="149"/>
      <c r="M229" s="703"/>
      <c r="N229" s="237"/>
      <c r="O229" s="703"/>
      <c r="P229" s="215"/>
      <c r="Q229" s="703"/>
      <c r="R229" s="209"/>
      <c r="S229" s="703"/>
      <c r="T229" s="175"/>
      <c r="U229" s="969">
        <f t="shared" si="66"/>
        <v>0</v>
      </c>
      <c r="V229" s="960"/>
      <c r="W229" s="67"/>
      <c r="X229" s="111">
        <f t="shared" si="67"/>
        <v>0</v>
      </c>
      <c r="Y229" s="959">
        <f t="shared" si="58"/>
        <v>0</v>
      </c>
      <c r="Z229" s="975"/>
      <c r="AA229" s="17">
        <f t="shared" si="59"/>
        <v>0</v>
      </c>
      <c r="AB229" s="17">
        <f t="shared" si="60"/>
        <v>0</v>
      </c>
      <c r="AC229" s="17">
        <f t="shared" si="61"/>
        <v>0</v>
      </c>
      <c r="AD229" s="17">
        <f t="shared" si="62"/>
        <v>0</v>
      </c>
      <c r="AE229" s="17">
        <f t="shared" si="63"/>
        <v>0</v>
      </c>
      <c r="AF229" s="17">
        <f t="shared" si="64"/>
        <v>0</v>
      </c>
      <c r="AG229" s="17">
        <f t="shared" si="65"/>
        <v>0</v>
      </c>
      <c r="AP229" s="926"/>
      <c r="AQ229" s="926"/>
      <c r="AR229" s="926"/>
      <c r="AS229" s="926"/>
    </row>
    <row r="230" spans="1:45" ht="15.75" customHeight="1" x14ac:dyDescent="0.25">
      <c r="A230" s="37">
        <v>17</v>
      </c>
      <c r="B230" s="19"/>
      <c r="C230" s="19"/>
      <c r="D230" s="20"/>
      <c r="E230" s="506"/>
      <c r="F230" s="63"/>
      <c r="G230" s="797"/>
      <c r="H230" s="140"/>
      <c r="I230" s="703"/>
      <c r="J230" s="223"/>
      <c r="K230" s="703"/>
      <c r="L230" s="149"/>
      <c r="M230" s="703"/>
      <c r="N230" s="237"/>
      <c r="O230" s="703"/>
      <c r="P230" s="215"/>
      <c r="Q230" s="703"/>
      <c r="R230" s="209"/>
      <c r="S230" s="703"/>
      <c r="T230" s="175"/>
      <c r="U230" s="969">
        <f t="shared" si="66"/>
        <v>0</v>
      </c>
      <c r="V230" s="960"/>
      <c r="W230" s="67"/>
      <c r="X230" s="111">
        <f t="shared" si="67"/>
        <v>0</v>
      </c>
      <c r="Y230" s="959">
        <f t="shared" si="58"/>
        <v>0</v>
      </c>
      <c r="Z230" s="975"/>
      <c r="AA230" s="17">
        <f t="shared" si="59"/>
        <v>0</v>
      </c>
      <c r="AB230" s="17">
        <f t="shared" si="60"/>
        <v>0</v>
      </c>
      <c r="AC230" s="17">
        <f t="shared" si="61"/>
        <v>0</v>
      </c>
      <c r="AD230" s="17">
        <f t="shared" si="62"/>
        <v>0</v>
      </c>
      <c r="AE230" s="17">
        <f t="shared" si="63"/>
        <v>0</v>
      </c>
      <c r="AF230" s="17">
        <f t="shared" si="64"/>
        <v>0</v>
      </c>
      <c r="AG230" s="17">
        <f t="shared" si="65"/>
        <v>0</v>
      </c>
      <c r="AP230" s="522"/>
      <c r="AQ230" s="522"/>
      <c r="AR230" s="522"/>
      <c r="AS230" s="522"/>
    </row>
    <row r="231" spans="1:45" s="3" customFormat="1" ht="15.75" customHeight="1" x14ac:dyDescent="0.25">
      <c r="A231" s="37">
        <v>21</v>
      </c>
      <c r="B231" s="19"/>
      <c r="C231" s="19"/>
      <c r="D231" s="20"/>
      <c r="E231" s="506"/>
      <c r="F231" s="63"/>
      <c r="G231" s="797"/>
      <c r="H231" s="140"/>
      <c r="I231" s="703"/>
      <c r="J231" s="223"/>
      <c r="K231" s="703"/>
      <c r="L231" s="149"/>
      <c r="M231" s="703"/>
      <c r="N231" s="237"/>
      <c r="O231" s="703"/>
      <c r="P231" s="215"/>
      <c r="Q231" s="703"/>
      <c r="R231" s="209"/>
      <c r="S231" s="703"/>
      <c r="T231" s="175"/>
      <c r="U231" s="969">
        <f t="shared" si="66"/>
        <v>0</v>
      </c>
      <c r="V231" s="960"/>
      <c r="W231" s="67"/>
      <c r="X231" s="111">
        <f t="shared" si="67"/>
        <v>0</v>
      </c>
      <c r="Y231" s="959">
        <f t="shared" si="58"/>
        <v>0</v>
      </c>
      <c r="Z231" s="975"/>
      <c r="AA231" s="17">
        <f t="shared" si="59"/>
        <v>0</v>
      </c>
      <c r="AB231" s="17">
        <f t="shared" si="60"/>
        <v>0</v>
      </c>
      <c r="AC231" s="17">
        <f t="shared" si="61"/>
        <v>0</v>
      </c>
      <c r="AD231" s="17">
        <f t="shared" si="62"/>
        <v>0</v>
      </c>
      <c r="AE231" s="17">
        <f t="shared" si="63"/>
        <v>0</v>
      </c>
      <c r="AF231" s="17">
        <f t="shared" si="64"/>
        <v>0</v>
      </c>
      <c r="AG231" s="17">
        <f t="shared" si="65"/>
        <v>0</v>
      </c>
      <c r="AP231" s="926"/>
      <c r="AQ231" s="926"/>
      <c r="AR231" s="926"/>
      <c r="AS231" s="926"/>
    </row>
    <row r="232" spans="1:45" ht="15.75" customHeight="1" x14ac:dyDescent="0.25">
      <c r="A232" s="37">
        <v>22</v>
      </c>
      <c r="B232" s="19"/>
      <c r="C232" s="19"/>
      <c r="D232" s="20"/>
      <c r="E232" s="506"/>
      <c r="F232" s="63"/>
      <c r="G232" s="797"/>
      <c r="H232" s="140"/>
      <c r="I232" s="703"/>
      <c r="J232" s="223"/>
      <c r="K232" s="703"/>
      <c r="L232" s="149"/>
      <c r="M232" s="703"/>
      <c r="N232" s="237"/>
      <c r="O232" s="703"/>
      <c r="P232" s="215"/>
      <c r="Q232" s="703"/>
      <c r="R232" s="209"/>
      <c r="S232" s="703"/>
      <c r="T232" s="175"/>
      <c r="U232" s="969">
        <f t="shared" si="66"/>
        <v>0</v>
      </c>
      <c r="V232" s="960"/>
      <c r="W232" s="67"/>
      <c r="X232" s="111">
        <f t="shared" si="67"/>
        <v>0</v>
      </c>
      <c r="Y232" s="959">
        <f t="shared" si="58"/>
        <v>0</v>
      </c>
      <c r="Z232" s="975"/>
      <c r="AA232" s="17">
        <f t="shared" si="59"/>
        <v>0</v>
      </c>
      <c r="AB232" s="17">
        <f t="shared" si="60"/>
        <v>0</v>
      </c>
      <c r="AC232" s="17">
        <f t="shared" si="61"/>
        <v>0</v>
      </c>
      <c r="AD232" s="17">
        <f t="shared" si="62"/>
        <v>0</v>
      </c>
      <c r="AE232" s="17">
        <f t="shared" si="63"/>
        <v>0</v>
      </c>
      <c r="AF232" s="17">
        <f t="shared" si="64"/>
        <v>0</v>
      </c>
      <c r="AG232" s="17">
        <f t="shared" si="65"/>
        <v>0</v>
      </c>
      <c r="AP232" s="522"/>
      <c r="AQ232" s="522"/>
      <c r="AR232" s="522"/>
      <c r="AS232" s="522"/>
    </row>
    <row r="233" spans="1:45" ht="15.75" customHeight="1" x14ac:dyDescent="0.25">
      <c r="A233" s="37">
        <v>23</v>
      </c>
      <c r="B233" s="19"/>
      <c r="C233" s="19"/>
      <c r="D233" s="20"/>
      <c r="E233" s="506"/>
      <c r="F233" s="63"/>
      <c r="G233" s="797"/>
      <c r="H233" s="140"/>
      <c r="I233" s="703"/>
      <c r="J233" s="223"/>
      <c r="K233" s="703"/>
      <c r="L233" s="149"/>
      <c r="M233" s="703"/>
      <c r="N233" s="237"/>
      <c r="O233" s="703"/>
      <c r="P233" s="215"/>
      <c r="Q233" s="703"/>
      <c r="R233" s="209"/>
      <c r="S233" s="703"/>
      <c r="T233" s="175"/>
      <c r="U233" s="969">
        <f t="shared" si="66"/>
        <v>0</v>
      </c>
      <c r="V233" s="960"/>
      <c r="W233" s="67"/>
      <c r="X233" s="111">
        <f t="shared" si="67"/>
        <v>0</v>
      </c>
      <c r="Y233" s="959">
        <f t="shared" si="58"/>
        <v>0</v>
      </c>
      <c r="Z233" s="975"/>
      <c r="AA233" s="17">
        <f t="shared" si="59"/>
        <v>0</v>
      </c>
      <c r="AB233" s="17">
        <f t="shared" si="60"/>
        <v>0</v>
      </c>
      <c r="AC233" s="17">
        <f t="shared" si="61"/>
        <v>0</v>
      </c>
      <c r="AD233" s="17">
        <f t="shared" si="62"/>
        <v>0</v>
      </c>
      <c r="AE233" s="17">
        <f t="shared" si="63"/>
        <v>0</v>
      </c>
      <c r="AF233" s="17">
        <f t="shared" si="64"/>
        <v>0</v>
      </c>
      <c r="AG233" s="17">
        <f t="shared" si="65"/>
        <v>0</v>
      </c>
      <c r="AP233" s="522"/>
      <c r="AQ233" s="522"/>
      <c r="AR233" s="522"/>
      <c r="AS233" s="522"/>
    </row>
    <row r="234" spans="1:45" ht="15.75" customHeight="1" x14ac:dyDescent="0.25">
      <c r="A234" s="37">
        <v>24</v>
      </c>
      <c r="B234" s="19"/>
      <c r="C234" s="19"/>
      <c r="D234" s="20"/>
      <c r="E234" s="506"/>
      <c r="F234" s="63"/>
      <c r="G234" s="797"/>
      <c r="H234" s="140"/>
      <c r="I234" s="703"/>
      <c r="J234" s="223"/>
      <c r="K234" s="703"/>
      <c r="L234" s="149"/>
      <c r="M234" s="703"/>
      <c r="N234" s="237"/>
      <c r="O234" s="703"/>
      <c r="P234" s="215"/>
      <c r="Q234" s="703"/>
      <c r="R234" s="209"/>
      <c r="S234" s="703"/>
      <c r="T234" s="175"/>
      <c r="U234" s="969">
        <f t="shared" si="66"/>
        <v>0</v>
      </c>
      <c r="V234" s="960"/>
      <c r="W234" s="67"/>
      <c r="X234" s="111">
        <f t="shared" si="67"/>
        <v>0</v>
      </c>
      <c r="Y234" s="959">
        <f t="shared" si="58"/>
        <v>0</v>
      </c>
      <c r="Z234" s="975"/>
      <c r="AA234" s="17">
        <f t="shared" si="59"/>
        <v>0</v>
      </c>
      <c r="AB234" s="17">
        <f t="shared" si="60"/>
        <v>0</v>
      </c>
      <c r="AC234" s="17">
        <f t="shared" si="61"/>
        <v>0</v>
      </c>
      <c r="AD234" s="17">
        <f t="shared" si="62"/>
        <v>0</v>
      </c>
      <c r="AE234" s="17">
        <f t="shared" si="63"/>
        <v>0</v>
      </c>
      <c r="AF234" s="17">
        <f t="shared" si="64"/>
        <v>0</v>
      </c>
      <c r="AG234" s="17">
        <f t="shared" si="65"/>
        <v>0</v>
      </c>
      <c r="AP234" s="522"/>
      <c r="AQ234" s="522"/>
      <c r="AR234" s="522"/>
      <c r="AS234" s="522"/>
    </row>
    <row r="235" spans="1:45" ht="15.75" customHeight="1" x14ac:dyDescent="0.25">
      <c r="A235" s="37">
        <v>25</v>
      </c>
      <c r="B235" s="19"/>
      <c r="C235" s="19"/>
      <c r="D235" s="20"/>
      <c r="E235" s="506"/>
      <c r="F235" s="63"/>
      <c r="G235" s="797"/>
      <c r="H235" s="140"/>
      <c r="I235" s="703"/>
      <c r="J235" s="223"/>
      <c r="K235" s="703"/>
      <c r="L235" s="149"/>
      <c r="M235" s="703"/>
      <c r="N235" s="237"/>
      <c r="O235" s="703"/>
      <c r="P235" s="215"/>
      <c r="Q235" s="703"/>
      <c r="R235" s="209"/>
      <c r="S235" s="703"/>
      <c r="T235" s="175"/>
      <c r="U235" s="969">
        <f t="shared" si="66"/>
        <v>0</v>
      </c>
      <c r="V235" s="960"/>
      <c r="W235" s="67"/>
      <c r="X235" s="111">
        <f t="shared" si="67"/>
        <v>0</v>
      </c>
      <c r="Y235" s="959">
        <f t="shared" si="58"/>
        <v>0</v>
      </c>
      <c r="Z235" s="975"/>
      <c r="AA235" s="17">
        <f t="shared" si="59"/>
        <v>0</v>
      </c>
      <c r="AB235" s="17">
        <f t="shared" si="60"/>
        <v>0</v>
      </c>
      <c r="AC235" s="17">
        <f t="shared" si="61"/>
        <v>0</v>
      </c>
      <c r="AD235" s="17">
        <f t="shared" si="62"/>
        <v>0</v>
      </c>
      <c r="AE235" s="17">
        <f t="shared" si="63"/>
        <v>0</v>
      </c>
      <c r="AF235" s="17">
        <f t="shared" si="64"/>
        <v>0</v>
      </c>
      <c r="AG235" s="17">
        <f t="shared" si="65"/>
        <v>0</v>
      </c>
      <c r="AP235" s="522"/>
      <c r="AQ235" s="522"/>
      <c r="AR235" s="522"/>
      <c r="AS235" s="522"/>
    </row>
    <row r="236" spans="1:45" ht="15.75" customHeight="1" x14ac:dyDescent="0.25">
      <c r="A236" s="37">
        <v>26</v>
      </c>
      <c r="B236" s="19"/>
      <c r="C236" s="19"/>
      <c r="D236" s="20"/>
      <c r="E236" s="506"/>
      <c r="F236" s="63"/>
      <c r="G236" s="797"/>
      <c r="H236" s="140"/>
      <c r="I236" s="703"/>
      <c r="J236" s="223"/>
      <c r="K236" s="703"/>
      <c r="L236" s="149"/>
      <c r="M236" s="703"/>
      <c r="N236" s="237"/>
      <c r="O236" s="703"/>
      <c r="P236" s="215"/>
      <c r="Q236" s="703"/>
      <c r="R236" s="209"/>
      <c r="S236" s="703"/>
      <c r="T236" s="175"/>
      <c r="U236" s="969">
        <f t="shared" si="66"/>
        <v>0</v>
      </c>
      <c r="V236" s="960"/>
      <c r="W236" s="67"/>
      <c r="X236" s="111">
        <f t="shared" si="67"/>
        <v>0</v>
      </c>
      <c r="Y236" s="959">
        <f t="shared" si="58"/>
        <v>0</v>
      </c>
      <c r="Z236" s="975"/>
      <c r="AA236" s="17">
        <f t="shared" si="59"/>
        <v>0</v>
      </c>
      <c r="AB236" s="17">
        <f t="shared" si="60"/>
        <v>0</v>
      </c>
      <c r="AC236" s="17">
        <f t="shared" si="61"/>
        <v>0</v>
      </c>
      <c r="AD236" s="17">
        <f t="shared" si="62"/>
        <v>0</v>
      </c>
      <c r="AE236" s="17">
        <f t="shared" si="63"/>
        <v>0</v>
      </c>
      <c r="AF236" s="17">
        <f t="shared" si="64"/>
        <v>0</v>
      </c>
      <c r="AG236" s="17">
        <f t="shared" si="65"/>
        <v>0</v>
      </c>
      <c r="AP236" s="522"/>
      <c r="AQ236" s="522"/>
      <c r="AR236" s="522"/>
      <c r="AS236" s="522"/>
    </row>
    <row r="237" spans="1:45" ht="15.75" customHeight="1" x14ac:dyDescent="0.25">
      <c r="A237" s="37">
        <v>32</v>
      </c>
      <c r="B237" s="19"/>
      <c r="C237" s="19"/>
      <c r="D237" s="20"/>
      <c r="E237" s="506"/>
      <c r="F237" s="63"/>
      <c r="G237" s="797"/>
      <c r="H237" s="140"/>
      <c r="I237" s="703"/>
      <c r="J237" s="223"/>
      <c r="K237" s="703"/>
      <c r="L237" s="149"/>
      <c r="M237" s="703"/>
      <c r="N237" s="237"/>
      <c r="O237" s="703"/>
      <c r="P237" s="215"/>
      <c r="Q237" s="703"/>
      <c r="R237" s="209"/>
      <c r="S237" s="703"/>
      <c r="T237" s="175"/>
      <c r="U237" s="969">
        <f t="shared" si="66"/>
        <v>0</v>
      </c>
      <c r="V237" s="960"/>
      <c r="W237" s="67"/>
      <c r="X237" s="111">
        <f t="shared" si="67"/>
        <v>0</v>
      </c>
      <c r="Y237" s="959">
        <f t="shared" si="58"/>
        <v>0</v>
      </c>
      <c r="Z237" s="975"/>
      <c r="AA237" s="17">
        <f t="shared" si="59"/>
        <v>0</v>
      </c>
      <c r="AB237" s="17">
        <f t="shared" si="60"/>
        <v>0</v>
      </c>
      <c r="AC237" s="17">
        <f t="shared" si="61"/>
        <v>0</v>
      </c>
      <c r="AD237" s="17">
        <f t="shared" si="62"/>
        <v>0</v>
      </c>
      <c r="AE237" s="17">
        <f t="shared" si="63"/>
        <v>0</v>
      </c>
      <c r="AF237" s="17">
        <f t="shared" si="64"/>
        <v>0</v>
      </c>
      <c r="AG237" s="17">
        <f t="shared" si="65"/>
        <v>0</v>
      </c>
      <c r="AP237" s="522"/>
      <c r="AQ237" s="522"/>
      <c r="AR237" s="522"/>
      <c r="AS237" s="522"/>
    </row>
    <row r="238" spans="1:45" ht="15.75" customHeight="1" x14ac:dyDescent="0.25">
      <c r="A238" s="37">
        <v>33</v>
      </c>
      <c r="B238" s="19"/>
      <c r="C238" s="19"/>
      <c r="D238" s="20"/>
      <c r="E238" s="506"/>
      <c r="F238" s="63"/>
      <c r="G238" s="797"/>
      <c r="H238" s="140"/>
      <c r="I238" s="703"/>
      <c r="J238" s="223"/>
      <c r="K238" s="703"/>
      <c r="L238" s="149"/>
      <c r="M238" s="703"/>
      <c r="N238" s="237"/>
      <c r="O238" s="703"/>
      <c r="P238" s="215"/>
      <c r="Q238" s="703"/>
      <c r="R238" s="209"/>
      <c r="S238" s="703"/>
      <c r="T238" s="175"/>
      <c r="U238" s="969">
        <f t="shared" ref="U238:U264" si="68">T238+R238+P238+N238+L238+J238+H238</f>
        <v>0</v>
      </c>
      <c r="V238" s="960"/>
      <c r="W238" s="67"/>
      <c r="X238" s="111">
        <f t="shared" si="67"/>
        <v>0</v>
      </c>
      <c r="Y238" s="959">
        <f t="shared" si="58"/>
        <v>0</v>
      </c>
      <c r="Z238" s="975"/>
      <c r="AA238" s="17">
        <f t="shared" si="59"/>
        <v>0</v>
      </c>
      <c r="AB238" s="17">
        <f t="shared" si="60"/>
        <v>0</v>
      </c>
      <c r="AC238" s="17">
        <f t="shared" si="61"/>
        <v>0</v>
      </c>
      <c r="AD238" s="17">
        <f t="shared" si="62"/>
        <v>0</v>
      </c>
      <c r="AE238" s="17">
        <f t="shared" si="63"/>
        <v>0</v>
      </c>
      <c r="AF238" s="17">
        <f t="shared" si="64"/>
        <v>0</v>
      </c>
      <c r="AG238" s="17">
        <f t="shared" si="65"/>
        <v>0</v>
      </c>
      <c r="AP238" s="522"/>
      <c r="AQ238" s="522"/>
      <c r="AR238" s="522"/>
      <c r="AS238" s="522"/>
    </row>
    <row r="239" spans="1:45" s="2" customFormat="1" ht="15.75" customHeight="1" x14ac:dyDescent="0.25">
      <c r="A239" s="37"/>
      <c r="B239" s="19"/>
      <c r="C239" s="19"/>
      <c r="D239" s="20"/>
      <c r="E239" s="506"/>
      <c r="F239" s="63"/>
      <c r="G239" s="797"/>
      <c r="H239" s="140"/>
      <c r="I239" s="703"/>
      <c r="J239" s="223"/>
      <c r="K239" s="703"/>
      <c r="L239" s="149"/>
      <c r="M239" s="703"/>
      <c r="N239" s="237"/>
      <c r="O239" s="703"/>
      <c r="P239" s="215"/>
      <c r="Q239" s="703"/>
      <c r="R239" s="209"/>
      <c r="S239" s="703"/>
      <c r="T239" s="175"/>
      <c r="U239" s="969">
        <f t="shared" si="68"/>
        <v>0</v>
      </c>
      <c r="V239" s="960"/>
      <c r="W239" s="67"/>
      <c r="X239" s="111">
        <f t="shared" si="67"/>
        <v>0</v>
      </c>
      <c r="Y239" s="959">
        <f t="shared" si="58"/>
        <v>0</v>
      </c>
      <c r="Z239" s="975"/>
      <c r="AA239" s="17">
        <f t="shared" si="59"/>
        <v>0</v>
      </c>
      <c r="AB239" s="17">
        <f t="shared" si="60"/>
        <v>0</v>
      </c>
      <c r="AC239" s="17">
        <f t="shared" si="61"/>
        <v>0</v>
      </c>
      <c r="AD239" s="17">
        <f t="shared" si="62"/>
        <v>0</v>
      </c>
      <c r="AE239" s="17">
        <f t="shared" si="63"/>
        <v>0</v>
      </c>
      <c r="AF239" s="17">
        <f t="shared" si="64"/>
        <v>0</v>
      </c>
      <c r="AG239" s="17">
        <f t="shared" si="65"/>
        <v>0</v>
      </c>
    </row>
    <row r="240" spans="1:45" ht="15.75" customHeight="1" x14ac:dyDescent="0.25">
      <c r="A240" s="37">
        <v>1</v>
      </c>
      <c r="B240" s="19"/>
      <c r="C240" s="19"/>
      <c r="D240" s="20"/>
      <c r="E240" s="506"/>
      <c r="F240" s="63"/>
      <c r="G240" s="797"/>
      <c r="H240" s="140"/>
      <c r="I240" s="703"/>
      <c r="J240" s="223"/>
      <c r="K240" s="703"/>
      <c r="L240" s="149"/>
      <c r="M240" s="703"/>
      <c r="N240" s="237"/>
      <c r="O240" s="703"/>
      <c r="P240" s="215"/>
      <c r="Q240" s="703"/>
      <c r="R240" s="209"/>
      <c r="S240" s="703"/>
      <c r="T240" s="175"/>
      <c r="U240" s="969">
        <f t="shared" si="68"/>
        <v>0</v>
      </c>
      <c r="V240" s="960"/>
      <c r="W240" s="67"/>
      <c r="X240" s="111">
        <f t="shared" si="67"/>
        <v>0</v>
      </c>
      <c r="Y240" s="959">
        <f t="shared" si="58"/>
        <v>0</v>
      </c>
      <c r="Z240" s="975"/>
      <c r="AA240" s="17">
        <f t="shared" si="59"/>
        <v>0</v>
      </c>
      <c r="AB240" s="17">
        <f t="shared" si="60"/>
        <v>0</v>
      </c>
      <c r="AC240" s="17">
        <f t="shared" si="61"/>
        <v>0</v>
      </c>
      <c r="AD240" s="17">
        <f t="shared" si="62"/>
        <v>0</v>
      </c>
      <c r="AE240" s="17">
        <f t="shared" si="63"/>
        <v>0</v>
      </c>
      <c r="AF240" s="17">
        <f t="shared" si="64"/>
        <v>0</v>
      </c>
      <c r="AG240" s="17">
        <f t="shared" si="65"/>
        <v>0</v>
      </c>
    </row>
    <row r="241" spans="1:33" ht="15.75" customHeight="1" x14ac:dyDescent="0.25">
      <c r="A241" s="37">
        <v>2</v>
      </c>
      <c r="B241" s="19"/>
      <c r="C241" s="19"/>
      <c r="D241" s="20"/>
      <c r="E241" s="506"/>
      <c r="F241" s="63"/>
      <c r="G241" s="797"/>
      <c r="H241" s="140"/>
      <c r="I241" s="703"/>
      <c r="J241" s="223"/>
      <c r="K241" s="703"/>
      <c r="L241" s="149"/>
      <c r="M241" s="703"/>
      <c r="N241" s="237"/>
      <c r="O241" s="703"/>
      <c r="P241" s="215"/>
      <c r="Q241" s="703"/>
      <c r="R241" s="209"/>
      <c r="S241" s="703"/>
      <c r="T241" s="175"/>
      <c r="U241" s="969">
        <f t="shared" si="68"/>
        <v>0</v>
      </c>
      <c r="V241" s="960"/>
      <c r="W241" s="67"/>
      <c r="X241" s="111">
        <f t="shared" si="67"/>
        <v>0</v>
      </c>
      <c r="Y241" s="959">
        <f t="shared" si="58"/>
        <v>0</v>
      </c>
      <c r="Z241" s="975"/>
      <c r="AA241" s="17">
        <f t="shared" si="59"/>
        <v>0</v>
      </c>
      <c r="AB241" s="17">
        <f t="shared" si="60"/>
        <v>0</v>
      </c>
      <c r="AC241" s="17">
        <f t="shared" si="61"/>
        <v>0</v>
      </c>
      <c r="AD241" s="17">
        <f t="shared" si="62"/>
        <v>0</v>
      </c>
      <c r="AE241" s="17">
        <f t="shared" si="63"/>
        <v>0</v>
      </c>
      <c r="AF241" s="17">
        <f t="shared" si="64"/>
        <v>0</v>
      </c>
      <c r="AG241" s="17">
        <f t="shared" si="65"/>
        <v>0</v>
      </c>
    </row>
    <row r="242" spans="1:33" ht="15.75" customHeight="1" x14ac:dyDescent="0.25">
      <c r="A242" s="37">
        <v>3</v>
      </c>
      <c r="B242" s="19"/>
      <c r="C242" s="19"/>
      <c r="D242" s="20"/>
      <c r="E242" s="506"/>
      <c r="F242" s="63"/>
      <c r="G242" s="797"/>
      <c r="H242" s="140"/>
      <c r="I242" s="703"/>
      <c r="J242" s="223"/>
      <c r="K242" s="703"/>
      <c r="L242" s="149"/>
      <c r="M242" s="703"/>
      <c r="N242" s="237"/>
      <c r="O242" s="703"/>
      <c r="P242" s="215"/>
      <c r="Q242" s="703"/>
      <c r="R242" s="209"/>
      <c r="S242" s="703"/>
      <c r="T242" s="175"/>
      <c r="U242" s="969">
        <f t="shared" si="68"/>
        <v>0</v>
      </c>
      <c r="V242" s="960"/>
      <c r="W242" s="67"/>
      <c r="X242" s="111">
        <f t="shared" si="67"/>
        <v>0</v>
      </c>
      <c r="Y242" s="959">
        <f t="shared" si="58"/>
        <v>0</v>
      </c>
      <c r="Z242" s="975"/>
      <c r="AA242" s="17">
        <f t="shared" si="59"/>
        <v>0</v>
      </c>
      <c r="AB242" s="17">
        <f t="shared" si="60"/>
        <v>0</v>
      </c>
      <c r="AC242" s="17">
        <f t="shared" si="61"/>
        <v>0</v>
      </c>
      <c r="AD242" s="17">
        <f t="shared" si="62"/>
        <v>0</v>
      </c>
      <c r="AE242" s="17">
        <f t="shared" si="63"/>
        <v>0</v>
      </c>
      <c r="AF242" s="17">
        <f t="shared" si="64"/>
        <v>0</v>
      </c>
      <c r="AG242" s="17">
        <f t="shared" si="65"/>
        <v>0</v>
      </c>
    </row>
    <row r="243" spans="1:33" ht="15.75" customHeight="1" x14ac:dyDescent="0.25">
      <c r="A243" s="37">
        <v>4</v>
      </c>
      <c r="B243" s="19"/>
      <c r="C243" s="19"/>
      <c r="D243" s="20"/>
      <c r="E243" s="506"/>
      <c r="F243" s="63"/>
      <c r="G243" s="797"/>
      <c r="H243" s="140"/>
      <c r="I243" s="703"/>
      <c r="J243" s="223"/>
      <c r="K243" s="703"/>
      <c r="L243" s="149"/>
      <c r="M243" s="703"/>
      <c r="N243" s="237"/>
      <c r="O243" s="703"/>
      <c r="P243" s="215"/>
      <c r="Q243" s="703"/>
      <c r="R243" s="209"/>
      <c r="S243" s="703"/>
      <c r="T243" s="175"/>
      <c r="U243" s="969">
        <f t="shared" si="68"/>
        <v>0</v>
      </c>
      <c r="V243" s="960"/>
      <c r="W243" s="67"/>
      <c r="X243" s="111">
        <f t="shared" si="67"/>
        <v>0</v>
      </c>
      <c r="Y243" s="959">
        <f t="shared" si="58"/>
        <v>0</v>
      </c>
      <c r="Z243" s="975"/>
      <c r="AA243" s="17">
        <f t="shared" si="59"/>
        <v>0</v>
      </c>
      <c r="AB243" s="17">
        <f t="shared" si="60"/>
        <v>0</v>
      </c>
      <c r="AC243" s="17">
        <f t="shared" si="61"/>
        <v>0</v>
      </c>
      <c r="AD243" s="17">
        <f t="shared" si="62"/>
        <v>0</v>
      </c>
      <c r="AE243" s="17">
        <f t="shared" si="63"/>
        <v>0</v>
      </c>
      <c r="AF243" s="17">
        <f t="shared" si="64"/>
        <v>0</v>
      </c>
      <c r="AG243" s="17">
        <f t="shared" si="65"/>
        <v>0</v>
      </c>
    </row>
    <row r="244" spans="1:33" ht="15.75" customHeight="1" x14ac:dyDescent="0.25">
      <c r="A244" s="37">
        <v>5</v>
      </c>
      <c r="B244" s="19"/>
      <c r="C244" s="19"/>
      <c r="D244" s="20"/>
      <c r="E244" s="506"/>
      <c r="F244" s="63"/>
      <c r="G244" s="797"/>
      <c r="H244" s="140"/>
      <c r="I244" s="703"/>
      <c r="J244" s="223"/>
      <c r="K244" s="703"/>
      <c r="L244" s="149"/>
      <c r="M244" s="703"/>
      <c r="N244" s="237"/>
      <c r="O244" s="703"/>
      <c r="P244" s="215"/>
      <c r="Q244" s="703"/>
      <c r="R244" s="209"/>
      <c r="S244" s="703"/>
      <c r="T244" s="175"/>
      <c r="U244" s="969">
        <f t="shared" si="68"/>
        <v>0</v>
      </c>
      <c r="V244" s="960"/>
      <c r="W244" s="67"/>
      <c r="X244" s="111">
        <f t="shared" si="67"/>
        <v>0</v>
      </c>
      <c r="Y244" s="959">
        <f t="shared" si="58"/>
        <v>0</v>
      </c>
      <c r="Z244" s="975"/>
      <c r="AA244" s="17">
        <f t="shared" si="59"/>
        <v>0</v>
      </c>
      <c r="AB244" s="17">
        <f t="shared" si="60"/>
        <v>0</v>
      </c>
      <c r="AC244" s="17">
        <f t="shared" si="61"/>
        <v>0</v>
      </c>
      <c r="AD244" s="17">
        <f t="shared" si="62"/>
        <v>0</v>
      </c>
      <c r="AE244" s="17">
        <f t="shared" si="63"/>
        <v>0</v>
      </c>
      <c r="AF244" s="17">
        <f t="shared" si="64"/>
        <v>0</v>
      </c>
      <c r="AG244" s="17">
        <f t="shared" si="65"/>
        <v>0</v>
      </c>
    </row>
    <row r="245" spans="1:33" ht="15.75" customHeight="1" x14ac:dyDescent="0.25">
      <c r="A245" s="37">
        <v>6</v>
      </c>
      <c r="B245" s="19"/>
      <c r="C245" s="19"/>
      <c r="D245" s="20"/>
      <c r="E245" s="506"/>
      <c r="F245" s="63"/>
      <c r="G245" s="797"/>
      <c r="H245" s="140"/>
      <c r="I245" s="703"/>
      <c r="J245" s="223"/>
      <c r="K245" s="703"/>
      <c r="L245" s="149"/>
      <c r="M245" s="703"/>
      <c r="N245" s="237"/>
      <c r="O245" s="703"/>
      <c r="P245" s="215"/>
      <c r="Q245" s="703"/>
      <c r="R245" s="209"/>
      <c r="S245" s="703"/>
      <c r="T245" s="175"/>
      <c r="U245" s="969">
        <f t="shared" si="68"/>
        <v>0</v>
      </c>
      <c r="V245" s="960"/>
      <c r="W245" s="67"/>
      <c r="X245" s="111">
        <f t="shared" si="67"/>
        <v>0</v>
      </c>
      <c r="Y245" s="959">
        <f t="shared" si="58"/>
        <v>0</v>
      </c>
      <c r="Z245" s="975"/>
      <c r="AA245" s="17">
        <f t="shared" si="59"/>
        <v>0</v>
      </c>
      <c r="AB245" s="17">
        <f t="shared" si="60"/>
        <v>0</v>
      </c>
      <c r="AC245" s="17">
        <f t="shared" si="61"/>
        <v>0</v>
      </c>
      <c r="AD245" s="17">
        <f t="shared" si="62"/>
        <v>0</v>
      </c>
      <c r="AE245" s="17">
        <f t="shared" si="63"/>
        <v>0</v>
      </c>
      <c r="AF245" s="17">
        <f t="shared" si="64"/>
        <v>0</v>
      </c>
      <c r="AG245" s="17">
        <f t="shared" si="65"/>
        <v>0</v>
      </c>
    </row>
    <row r="246" spans="1:33" ht="15.75" customHeight="1" x14ac:dyDescent="0.25">
      <c r="A246" s="37">
        <v>7</v>
      </c>
      <c r="B246" s="19"/>
      <c r="C246" s="19"/>
      <c r="D246" s="20"/>
      <c r="E246" s="506"/>
      <c r="F246" s="63"/>
      <c r="G246" s="797"/>
      <c r="H246" s="140"/>
      <c r="I246" s="703"/>
      <c r="J246" s="223"/>
      <c r="K246" s="703"/>
      <c r="L246" s="149"/>
      <c r="M246" s="703"/>
      <c r="N246" s="237"/>
      <c r="O246" s="703"/>
      <c r="P246" s="215"/>
      <c r="Q246" s="703"/>
      <c r="R246" s="209"/>
      <c r="S246" s="703"/>
      <c r="T246" s="175"/>
      <c r="U246" s="969">
        <f t="shared" si="68"/>
        <v>0</v>
      </c>
      <c r="V246" s="960"/>
      <c r="W246" s="67"/>
      <c r="X246" s="111">
        <f t="shared" si="67"/>
        <v>0</v>
      </c>
      <c r="Y246" s="959">
        <f t="shared" si="58"/>
        <v>0</v>
      </c>
      <c r="Z246" s="975"/>
      <c r="AA246" s="17">
        <f t="shared" si="59"/>
        <v>0</v>
      </c>
      <c r="AB246" s="17">
        <f t="shared" si="60"/>
        <v>0</v>
      </c>
      <c r="AC246" s="17">
        <f t="shared" si="61"/>
        <v>0</v>
      </c>
      <c r="AD246" s="17">
        <f t="shared" si="62"/>
        <v>0</v>
      </c>
      <c r="AE246" s="17">
        <f t="shared" si="63"/>
        <v>0</v>
      </c>
      <c r="AF246" s="17">
        <f t="shared" si="64"/>
        <v>0</v>
      </c>
      <c r="AG246" s="17">
        <f t="shared" si="65"/>
        <v>0</v>
      </c>
    </row>
    <row r="247" spans="1:33" ht="15.75" customHeight="1" x14ac:dyDescent="0.25">
      <c r="A247" s="37">
        <v>9</v>
      </c>
      <c r="B247" s="19"/>
      <c r="C247" s="19"/>
      <c r="D247" s="20"/>
      <c r="E247" s="506"/>
      <c r="F247" s="63"/>
      <c r="G247" s="797"/>
      <c r="H247" s="140"/>
      <c r="I247" s="703"/>
      <c r="J247" s="223"/>
      <c r="K247" s="703"/>
      <c r="L247" s="149"/>
      <c r="M247" s="703"/>
      <c r="N247" s="237"/>
      <c r="O247" s="703"/>
      <c r="P247" s="215"/>
      <c r="Q247" s="703"/>
      <c r="R247" s="209"/>
      <c r="S247" s="703"/>
      <c r="T247" s="175"/>
      <c r="U247" s="969">
        <f t="shared" si="68"/>
        <v>0</v>
      </c>
      <c r="V247" s="960"/>
      <c r="W247" s="67"/>
      <c r="X247" s="111">
        <f t="shared" si="67"/>
        <v>0</v>
      </c>
      <c r="Y247" s="959">
        <f t="shared" si="58"/>
        <v>0</v>
      </c>
      <c r="Z247" s="975"/>
      <c r="AA247" s="17">
        <f t="shared" si="59"/>
        <v>0</v>
      </c>
      <c r="AB247" s="17">
        <f t="shared" si="60"/>
        <v>0</v>
      </c>
      <c r="AC247" s="17">
        <f t="shared" si="61"/>
        <v>0</v>
      </c>
      <c r="AD247" s="17">
        <f t="shared" si="62"/>
        <v>0</v>
      </c>
      <c r="AE247" s="17">
        <f t="shared" si="63"/>
        <v>0</v>
      </c>
      <c r="AF247" s="17">
        <f t="shared" si="64"/>
        <v>0</v>
      </c>
      <c r="AG247" s="17">
        <f t="shared" si="65"/>
        <v>0</v>
      </c>
    </row>
    <row r="248" spans="1:33" ht="15.75" customHeight="1" x14ac:dyDescent="0.25">
      <c r="A248" s="37">
        <v>10</v>
      </c>
      <c r="B248" s="19"/>
      <c r="C248" s="19"/>
      <c r="D248" s="20"/>
      <c r="E248" s="506"/>
      <c r="F248" s="63"/>
      <c r="G248" s="797"/>
      <c r="H248" s="140"/>
      <c r="I248" s="703"/>
      <c r="J248" s="223"/>
      <c r="K248" s="703"/>
      <c r="L248" s="149"/>
      <c r="M248" s="703"/>
      <c r="N248" s="237"/>
      <c r="O248" s="703"/>
      <c r="P248" s="215"/>
      <c r="Q248" s="703"/>
      <c r="R248" s="209"/>
      <c r="S248" s="703"/>
      <c r="T248" s="175"/>
      <c r="U248" s="969">
        <f t="shared" si="68"/>
        <v>0</v>
      </c>
      <c r="V248" s="960"/>
      <c r="W248" s="67"/>
      <c r="X248" s="111">
        <f t="shared" si="67"/>
        <v>0</v>
      </c>
      <c r="Y248" s="959">
        <f t="shared" si="58"/>
        <v>0</v>
      </c>
      <c r="Z248" s="975"/>
      <c r="AA248" s="17">
        <f t="shared" si="59"/>
        <v>0</v>
      </c>
      <c r="AB248" s="17">
        <f t="shared" si="60"/>
        <v>0</v>
      </c>
      <c r="AC248" s="17">
        <f t="shared" si="61"/>
        <v>0</v>
      </c>
      <c r="AD248" s="17">
        <f t="shared" si="62"/>
        <v>0</v>
      </c>
      <c r="AE248" s="17">
        <f t="shared" si="63"/>
        <v>0</v>
      </c>
      <c r="AF248" s="17">
        <f t="shared" si="64"/>
        <v>0</v>
      </c>
      <c r="AG248" s="17">
        <f t="shared" si="65"/>
        <v>0</v>
      </c>
    </row>
    <row r="249" spans="1:33" ht="15.75" customHeight="1" x14ac:dyDescent="0.25">
      <c r="A249" s="37">
        <v>11</v>
      </c>
      <c r="B249" s="19"/>
      <c r="C249" s="19"/>
      <c r="D249" s="20"/>
      <c r="E249" s="506"/>
      <c r="F249" s="63"/>
      <c r="G249" s="797"/>
      <c r="H249" s="140"/>
      <c r="I249" s="703"/>
      <c r="J249" s="223"/>
      <c r="K249" s="703"/>
      <c r="L249" s="149"/>
      <c r="M249" s="703"/>
      <c r="N249" s="237"/>
      <c r="O249" s="703"/>
      <c r="P249" s="215"/>
      <c r="Q249" s="703"/>
      <c r="R249" s="209"/>
      <c r="S249" s="703"/>
      <c r="T249" s="175"/>
      <c r="U249" s="969">
        <f t="shared" si="68"/>
        <v>0</v>
      </c>
      <c r="V249" s="960"/>
      <c r="W249" s="67"/>
      <c r="X249" s="111">
        <f t="shared" si="67"/>
        <v>0</v>
      </c>
      <c r="Y249" s="959">
        <f t="shared" si="58"/>
        <v>0</v>
      </c>
      <c r="Z249" s="975"/>
      <c r="AA249" s="17">
        <f t="shared" si="59"/>
        <v>0</v>
      </c>
      <c r="AB249" s="17">
        <f t="shared" si="60"/>
        <v>0</v>
      </c>
      <c r="AC249" s="17">
        <f t="shared" si="61"/>
        <v>0</v>
      </c>
      <c r="AD249" s="17">
        <f t="shared" si="62"/>
        <v>0</v>
      </c>
      <c r="AE249" s="17">
        <f t="shared" si="63"/>
        <v>0</v>
      </c>
      <c r="AF249" s="17">
        <f t="shared" si="64"/>
        <v>0</v>
      </c>
      <c r="AG249" s="17">
        <f t="shared" si="65"/>
        <v>0</v>
      </c>
    </row>
    <row r="250" spans="1:33" ht="15.75" customHeight="1" x14ac:dyDescent="0.25">
      <c r="A250" s="37">
        <v>12</v>
      </c>
      <c r="B250" s="19"/>
      <c r="C250" s="19"/>
      <c r="D250" s="20"/>
      <c r="E250" s="506"/>
      <c r="F250" s="63"/>
      <c r="G250" s="797"/>
      <c r="H250" s="140"/>
      <c r="I250" s="703"/>
      <c r="J250" s="223"/>
      <c r="K250" s="703"/>
      <c r="L250" s="149"/>
      <c r="M250" s="703"/>
      <c r="N250" s="237"/>
      <c r="O250" s="703"/>
      <c r="P250" s="215"/>
      <c r="Q250" s="703"/>
      <c r="R250" s="209"/>
      <c r="S250" s="703"/>
      <c r="T250" s="175"/>
      <c r="U250" s="969">
        <f t="shared" si="68"/>
        <v>0</v>
      </c>
      <c r="V250" s="960"/>
      <c r="W250" s="67"/>
      <c r="X250" s="111">
        <f t="shared" si="67"/>
        <v>0</v>
      </c>
      <c r="Y250" s="959">
        <f t="shared" si="58"/>
        <v>0</v>
      </c>
      <c r="Z250" s="975"/>
      <c r="AA250" s="17">
        <f t="shared" si="59"/>
        <v>0</v>
      </c>
      <c r="AB250" s="17">
        <f t="shared" si="60"/>
        <v>0</v>
      </c>
      <c r="AC250" s="17">
        <f t="shared" si="61"/>
        <v>0</v>
      </c>
      <c r="AD250" s="17">
        <f t="shared" si="62"/>
        <v>0</v>
      </c>
      <c r="AE250" s="17">
        <f t="shared" si="63"/>
        <v>0</v>
      </c>
      <c r="AF250" s="17">
        <f t="shared" si="64"/>
        <v>0</v>
      </c>
      <c r="AG250" s="17">
        <f t="shared" si="65"/>
        <v>0</v>
      </c>
    </row>
    <row r="251" spans="1:33" ht="15.75" customHeight="1" x14ac:dyDescent="0.25">
      <c r="A251" s="37">
        <v>14</v>
      </c>
      <c r="B251" s="19"/>
      <c r="C251" s="19"/>
      <c r="D251" s="20"/>
      <c r="E251" s="506"/>
      <c r="F251" s="63"/>
      <c r="G251" s="797"/>
      <c r="H251" s="140"/>
      <c r="I251" s="703"/>
      <c r="J251" s="223"/>
      <c r="K251" s="703"/>
      <c r="L251" s="149"/>
      <c r="M251" s="703"/>
      <c r="N251" s="237"/>
      <c r="O251" s="703"/>
      <c r="P251" s="215"/>
      <c r="Q251" s="703"/>
      <c r="R251" s="209"/>
      <c r="S251" s="703"/>
      <c r="T251" s="175"/>
      <c r="U251" s="969">
        <f t="shared" si="68"/>
        <v>0</v>
      </c>
      <c r="V251" s="960"/>
      <c r="W251" s="67"/>
      <c r="X251" s="111">
        <f t="shared" si="67"/>
        <v>0</v>
      </c>
      <c r="Y251" s="959">
        <f t="shared" si="58"/>
        <v>0</v>
      </c>
      <c r="Z251" s="975"/>
      <c r="AA251" s="17">
        <f t="shared" si="59"/>
        <v>0</v>
      </c>
      <c r="AB251" s="17">
        <f t="shared" si="60"/>
        <v>0</v>
      </c>
      <c r="AC251" s="17">
        <f t="shared" si="61"/>
        <v>0</v>
      </c>
      <c r="AD251" s="17">
        <f t="shared" si="62"/>
        <v>0</v>
      </c>
      <c r="AE251" s="17">
        <f t="shared" si="63"/>
        <v>0</v>
      </c>
      <c r="AF251" s="17">
        <f t="shared" si="64"/>
        <v>0</v>
      </c>
      <c r="AG251" s="17">
        <f t="shared" si="65"/>
        <v>0</v>
      </c>
    </row>
    <row r="252" spans="1:33" ht="15.75" customHeight="1" x14ac:dyDescent="0.25">
      <c r="A252" s="37">
        <v>15</v>
      </c>
      <c r="B252" s="19"/>
      <c r="C252" s="19"/>
      <c r="D252" s="20"/>
      <c r="E252" s="506"/>
      <c r="F252" s="63"/>
      <c r="G252" s="797"/>
      <c r="H252" s="140"/>
      <c r="I252" s="703"/>
      <c r="J252" s="223"/>
      <c r="K252" s="703"/>
      <c r="L252" s="149"/>
      <c r="M252" s="703"/>
      <c r="N252" s="237"/>
      <c r="O252" s="703"/>
      <c r="P252" s="215"/>
      <c r="Q252" s="703"/>
      <c r="R252" s="209"/>
      <c r="S252" s="703"/>
      <c r="T252" s="175"/>
      <c r="U252" s="969">
        <f t="shared" si="68"/>
        <v>0</v>
      </c>
      <c r="V252" s="960"/>
      <c r="W252" s="67"/>
      <c r="X252" s="111">
        <f t="shared" si="67"/>
        <v>0</v>
      </c>
      <c r="Y252" s="959">
        <f t="shared" si="58"/>
        <v>0</v>
      </c>
      <c r="Z252" s="975"/>
      <c r="AA252" s="17">
        <f t="shared" si="59"/>
        <v>0</v>
      </c>
      <c r="AB252" s="17">
        <f t="shared" si="60"/>
        <v>0</v>
      </c>
      <c r="AC252" s="17">
        <f t="shared" si="61"/>
        <v>0</v>
      </c>
      <c r="AD252" s="17">
        <f t="shared" si="62"/>
        <v>0</v>
      </c>
      <c r="AE252" s="17">
        <f t="shared" si="63"/>
        <v>0</v>
      </c>
      <c r="AF252" s="17">
        <f t="shared" si="64"/>
        <v>0</v>
      </c>
      <c r="AG252" s="17">
        <f t="shared" si="65"/>
        <v>0</v>
      </c>
    </row>
    <row r="253" spans="1:33" s="3" customFormat="1" ht="15.75" customHeight="1" x14ac:dyDescent="0.25">
      <c r="A253" s="37">
        <v>16</v>
      </c>
      <c r="B253" s="19"/>
      <c r="C253" s="19"/>
      <c r="D253" s="20"/>
      <c r="E253" s="506"/>
      <c r="F253" s="63"/>
      <c r="G253" s="797"/>
      <c r="H253" s="140"/>
      <c r="I253" s="703"/>
      <c r="J253" s="223"/>
      <c r="K253" s="703"/>
      <c r="L253" s="149"/>
      <c r="M253" s="703"/>
      <c r="N253" s="237"/>
      <c r="O253" s="703"/>
      <c r="P253" s="215"/>
      <c r="Q253" s="703"/>
      <c r="R253" s="209"/>
      <c r="S253" s="703"/>
      <c r="T253" s="175"/>
      <c r="U253" s="969">
        <f t="shared" si="68"/>
        <v>0</v>
      </c>
      <c r="V253" s="960"/>
      <c r="W253" s="67"/>
      <c r="X253" s="111">
        <f t="shared" si="67"/>
        <v>0</v>
      </c>
      <c r="Y253" s="959">
        <f t="shared" si="58"/>
        <v>0</v>
      </c>
      <c r="Z253" s="975"/>
      <c r="AA253" s="17">
        <f t="shared" si="59"/>
        <v>0</v>
      </c>
      <c r="AB253" s="17">
        <f t="shared" si="60"/>
        <v>0</v>
      </c>
      <c r="AC253" s="17">
        <f t="shared" si="61"/>
        <v>0</v>
      </c>
      <c r="AD253" s="17">
        <f t="shared" si="62"/>
        <v>0</v>
      </c>
      <c r="AE253" s="17">
        <f t="shared" si="63"/>
        <v>0</v>
      </c>
      <c r="AF253" s="17">
        <f t="shared" si="64"/>
        <v>0</v>
      </c>
      <c r="AG253" s="17">
        <f t="shared" si="65"/>
        <v>0</v>
      </c>
    </row>
    <row r="254" spans="1:33" ht="15.75" customHeight="1" x14ac:dyDescent="0.25">
      <c r="A254" s="37">
        <v>17</v>
      </c>
      <c r="B254" s="19"/>
      <c r="C254" s="19"/>
      <c r="D254" s="20"/>
      <c r="E254" s="506"/>
      <c r="F254" s="63"/>
      <c r="G254" s="797"/>
      <c r="H254" s="140"/>
      <c r="I254" s="703"/>
      <c r="J254" s="223"/>
      <c r="K254" s="703"/>
      <c r="L254" s="149"/>
      <c r="M254" s="703"/>
      <c r="N254" s="237"/>
      <c r="O254" s="703"/>
      <c r="P254" s="215"/>
      <c r="Q254" s="703"/>
      <c r="R254" s="209"/>
      <c r="S254" s="703"/>
      <c r="T254" s="175"/>
      <c r="U254" s="969">
        <f t="shared" si="68"/>
        <v>0</v>
      </c>
      <c r="V254" s="960"/>
      <c r="W254" s="67"/>
      <c r="X254" s="111">
        <f t="shared" si="67"/>
        <v>0</v>
      </c>
      <c r="Y254" s="959">
        <f t="shared" si="58"/>
        <v>0</v>
      </c>
      <c r="Z254" s="975"/>
      <c r="AA254" s="17">
        <f t="shared" si="59"/>
        <v>0</v>
      </c>
      <c r="AB254" s="17">
        <f t="shared" si="60"/>
        <v>0</v>
      </c>
      <c r="AC254" s="17">
        <f t="shared" si="61"/>
        <v>0</v>
      </c>
      <c r="AD254" s="17">
        <f t="shared" si="62"/>
        <v>0</v>
      </c>
      <c r="AE254" s="17">
        <f t="shared" si="63"/>
        <v>0</v>
      </c>
      <c r="AF254" s="17">
        <f t="shared" si="64"/>
        <v>0</v>
      </c>
      <c r="AG254" s="17">
        <f t="shared" si="65"/>
        <v>0</v>
      </c>
    </row>
    <row r="255" spans="1:33" ht="15.75" customHeight="1" x14ac:dyDescent="0.25">
      <c r="A255" s="37">
        <v>18</v>
      </c>
      <c r="B255" s="19"/>
      <c r="C255" s="19"/>
      <c r="D255" s="20"/>
      <c r="E255" s="506"/>
      <c r="F255" s="63"/>
      <c r="G255" s="797"/>
      <c r="H255" s="140"/>
      <c r="I255" s="703"/>
      <c r="J255" s="223"/>
      <c r="K255" s="703"/>
      <c r="L255" s="149"/>
      <c r="M255" s="703"/>
      <c r="N255" s="237"/>
      <c r="O255" s="703"/>
      <c r="P255" s="215"/>
      <c r="Q255" s="703"/>
      <c r="R255" s="209"/>
      <c r="S255" s="703"/>
      <c r="T255" s="175"/>
      <c r="U255" s="969">
        <f t="shared" si="68"/>
        <v>0</v>
      </c>
      <c r="V255" s="960"/>
      <c r="W255" s="67"/>
      <c r="X255" s="111">
        <f t="shared" si="67"/>
        <v>0</v>
      </c>
      <c r="Y255" s="959">
        <f t="shared" si="58"/>
        <v>0</v>
      </c>
      <c r="Z255" s="975"/>
      <c r="AA255" s="17">
        <f t="shared" si="59"/>
        <v>0</v>
      </c>
      <c r="AB255" s="17">
        <f t="shared" si="60"/>
        <v>0</v>
      </c>
      <c r="AC255" s="17">
        <f t="shared" si="61"/>
        <v>0</v>
      </c>
      <c r="AD255" s="17">
        <f t="shared" si="62"/>
        <v>0</v>
      </c>
      <c r="AE255" s="17">
        <f t="shared" si="63"/>
        <v>0</v>
      </c>
      <c r="AF255" s="17">
        <f t="shared" si="64"/>
        <v>0</v>
      </c>
      <c r="AG255" s="17">
        <f t="shared" si="65"/>
        <v>0</v>
      </c>
    </row>
    <row r="256" spans="1:33" ht="15.75" customHeight="1" x14ac:dyDescent="0.25">
      <c r="A256" s="37">
        <v>19</v>
      </c>
      <c r="B256" s="19"/>
      <c r="C256" s="19"/>
      <c r="D256" s="20"/>
      <c r="E256" s="506"/>
      <c r="F256" s="63"/>
      <c r="G256" s="797"/>
      <c r="H256" s="140"/>
      <c r="I256" s="703"/>
      <c r="J256" s="223"/>
      <c r="K256" s="703"/>
      <c r="L256" s="149"/>
      <c r="M256" s="703"/>
      <c r="N256" s="237"/>
      <c r="O256" s="703"/>
      <c r="P256" s="215"/>
      <c r="Q256" s="703"/>
      <c r="R256" s="209"/>
      <c r="S256" s="703"/>
      <c r="T256" s="175"/>
      <c r="U256" s="969">
        <f t="shared" si="68"/>
        <v>0</v>
      </c>
      <c r="V256" s="960"/>
      <c r="W256" s="67"/>
      <c r="X256" s="111">
        <f t="shared" si="67"/>
        <v>0</v>
      </c>
      <c r="Y256" s="959">
        <f t="shared" si="58"/>
        <v>0</v>
      </c>
      <c r="Z256" s="975"/>
      <c r="AA256" s="17">
        <f t="shared" si="59"/>
        <v>0</v>
      </c>
      <c r="AB256" s="17">
        <f t="shared" si="60"/>
        <v>0</v>
      </c>
      <c r="AC256" s="17">
        <f t="shared" si="61"/>
        <v>0</v>
      </c>
      <c r="AD256" s="17">
        <f t="shared" si="62"/>
        <v>0</v>
      </c>
      <c r="AE256" s="17">
        <f t="shared" si="63"/>
        <v>0</v>
      </c>
      <c r="AF256" s="17">
        <f t="shared" si="64"/>
        <v>0</v>
      </c>
      <c r="AG256" s="17">
        <f t="shared" si="65"/>
        <v>0</v>
      </c>
    </row>
    <row r="257" spans="1:33" ht="15.75" customHeight="1" x14ac:dyDescent="0.25">
      <c r="A257" s="37">
        <v>20</v>
      </c>
      <c r="B257" s="19"/>
      <c r="C257" s="19"/>
      <c r="D257" s="20"/>
      <c r="E257" s="506"/>
      <c r="F257" s="63"/>
      <c r="G257" s="797"/>
      <c r="H257" s="140"/>
      <c r="I257" s="703"/>
      <c r="J257" s="223"/>
      <c r="K257" s="703"/>
      <c r="L257" s="149"/>
      <c r="M257" s="703"/>
      <c r="N257" s="237"/>
      <c r="O257" s="703"/>
      <c r="P257" s="215"/>
      <c r="Q257" s="703"/>
      <c r="R257" s="209"/>
      <c r="S257" s="703"/>
      <c r="T257" s="175"/>
      <c r="U257" s="969">
        <f t="shared" si="68"/>
        <v>0</v>
      </c>
      <c r="V257" s="960"/>
      <c r="W257" s="67"/>
      <c r="X257" s="111">
        <f t="shared" si="67"/>
        <v>0</v>
      </c>
      <c r="Y257" s="959">
        <f t="shared" si="58"/>
        <v>0</v>
      </c>
      <c r="Z257" s="975"/>
      <c r="AA257" s="17">
        <f t="shared" si="59"/>
        <v>0</v>
      </c>
      <c r="AB257" s="17">
        <f t="shared" si="60"/>
        <v>0</v>
      </c>
      <c r="AC257" s="17">
        <f t="shared" si="61"/>
        <v>0</v>
      </c>
      <c r="AD257" s="17">
        <f t="shared" si="62"/>
        <v>0</v>
      </c>
      <c r="AE257" s="17">
        <f t="shared" si="63"/>
        <v>0</v>
      </c>
      <c r="AF257" s="17">
        <f t="shared" si="64"/>
        <v>0</v>
      </c>
      <c r="AG257" s="17">
        <f t="shared" si="65"/>
        <v>0</v>
      </c>
    </row>
    <row r="258" spans="1:33" ht="15.75" customHeight="1" x14ac:dyDescent="0.25">
      <c r="A258" s="37">
        <v>21</v>
      </c>
      <c r="B258" s="19"/>
      <c r="C258" s="19"/>
      <c r="D258" s="20"/>
      <c r="E258" s="506"/>
      <c r="F258" s="63"/>
      <c r="G258" s="797"/>
      <c r="H258" s="140"/>
      <c r="I258" s="703"/>
      <c r="J258" s="223"/>
      <c r="K258" s="703"/>
      <c r="L258" s="149"/>
      <c r="M258" s="703"/>
      <c r="N258" s="237"/>
      <c r="O258" s="703"/>
      <c r="P258" s="215"/>
      <c r="Q258" s="703"/>
      <c r="R258" s="209"/>
      <c r="S258" s="703"/>
      <c r="T258" s="175"/>
      <c r="U258" s="969">
        <f t="shared" si="68"/>
        <v>0</v>
      </c>
      <c r="V258" s="960"/>
      <c r="W258" s="67"/>
      <c r="X258" s="111">
        <f t="shared" si="67"/>
        <v>0</v>
      </c>
      <c r="Y258" s="959">
        <f t="shared" si="58"/>
        <v>0</v>
      </c>
      <c r="Z258" s="975"/>
      <c r="AA258" s="17">
        <f t="shared" si="59"/>
        <v>0</v>
      </c>
      <c r="AB258" s="17">
        <f t="shared" si="60"/>
        <v>0</v>
      </c>
      <c r="AC258" s="17">
        <f t="shared" si="61"/>
        <v>0</v>
      </c>
      <c r="AD258" s="17">
        <f t="shared" si="62"/>
        <v>0</v>
      </c>
      <c r="AE258" s="17">
        <f t="shared" si="63"/>
        <v>0</v>
      </c>
      <c r="AF258" s="17">
        <f t="shared" si="64"/>
        <v>0</v>
      </c>
      <c r="AG258" s="17">
        <f t="shared" si="65"/>
        <v>0</v>
      </c>
    </row>
    <row r="259" spans="1:33" ht="15.75" customHeight="1" x14ac:dyDescent="0.25">
      <c r="A259" s="37">
        <v>22</v>
      </c>
      <c r="B259" s="19"/>
      <c r="C259" s="19"/>
      <c r="D259" s="20"/>
      <c r="E259" s="506"/>
      <c r="F259" s="63"/>
      <c r="G259" s="797"/>
      <c r="H259" s="140"/>
      <c r="I259" s="703"/>
      <c r="J259" s="223"/>
      <c r="K259" s="703"/>
      <c r="L259" s="149"/>
      <c r="M259" s="703"/>
      <c r="N259" s="237"/>
      <c r="O259" s="703"/>
      <c r="P259" s="215"/>
      <c r="Q259" s="703"/>
      <c r="R259" s="209"/>
      <c r="S259" s="703"/>
      <c r="T259" s="175"/>
      <c r="U259" s="969">
        <f t="shared" si="68"/>
        <v>0</v>
      </c>
      <c r="V259" s="960"/>
      <c r="W259" s="67"/>
      <c r="X259" s="111">
        <f t="shared" si="67"/>
        <v>0</v>
      </c>
      <c r="Y259" s="959">
        <f t="shared" si="58"/>
        <v>0</v>
      </c>
      <c r="Z259" s="975"/>
      <c r="AA259" s="17">
        <f t="shared" si="59"/>
        <v>0</v>
      </c>
      <c r="AB259" s="17">
        <f t="shared" si="60"/>
        <v>0</v>
      </c>
      <c r="AC259" s="17">
        <f t="shared" si="61"/>
        <v>0</v>
      </c>
      <c r="AD259" s="17">
        <f t="shared" si="62"/>
        <v>0</v>
      </c>
      <c r="AE259" s="17">
        <f t="shared" si="63"/>
        <v>0</v>
      </c>
      <c r="AF259" s="17">
        <f t="shared" si="64"/>
        <v>0</v>
      </c>
      <c r="AG259" s="17">
        <f t="shared" si="65"/>
        <v>0</v>
      </c>
    </row>
    <row r="260" spans="1:33" ht="15.75" customHeight="1" x14ac:dyDescent="0.25">
      <c r="A260" s="37">
        <v>23</v>
      </c>
      <c r="B260" s="19"/>
      <c r="C260" s="19"/>
      <c r="D260" s="20"/>
      <c r="E260" s="506"/>
      <c r="F260" s="63"/>
      <c r="G260" s="797"/>
      <c r="H260" s="140"/>
      <c r="I260" s="703"/>
      <c r="J260" s="223"/>
      <c r="K260" s="703"/>
      <c r="L260" s="149"/>
      <c r="M260" s="703"/>
      <c r="N260" s="237"/>
      <c r="O260" s="703"/>
      <c r="P260" s="215"/>
      <c r="Q260" s="703"/>
      <c r="R260" s="209"/>
      <c r="S260" s="703"/>
      <c r="T260" s="175"/>
      <c r="U260" s="969">
        <f t="shared" si="68"/>
        <v>0</v>
      </c>
      <c r="V260" s="960"/>
      <c r="W260" s="67"/>
      <c r="X260" s="111">
        <f t="shared" si="67"/>
        <v>0</v>
      </c>
      <c r="Y260" s="959">
        <f t="shared" si="58"/>
        <v>0</v>
      </c>
      <c r="Z260" s="975"/>
      <c r="AA260" s="17">
        <f t="shared" si="59"/>
        <v>0</v>
      </c>
      <c r="AB260" s="17">
        <f t="shared" si="60"/>
        <v>0</v>
      </c>
      <c r="AC260" s="17">
        <f t="shared" si="61"/>
        <v>0</v>
      </c>
      <c r="AD260" s="17">
        <f t="shared" si="62"/>
        <v>0</v>
      </c>
      <c r="AE260" s="17">
        <f t="shared" si="63"/>
        <v>0</v>
      </c>
      <c r="AF260" s="17">
        <f t="shared" si="64"/>
        <v>0</v>
      </c>
      <c r="AG260" s="17">
        <f t="shared" si="65"/>
        <v>0</v>
      </c>
    </row>
    <row r="261" spans="1:33" ht="15.75" customHeight="1" x14ac:dyDescent="0.25">
      <c r="A261" s="37">
        <v>24</v>
      </c>
      <c r="B261" s="19"/>
      <c r="C261" s="19"/>
      <c r="D261" s="20"/>
      <c r="E261" s="506"/>
      <c r="F261" s="63"/>
      <c r="G261" s="797"/>
      <c r="H261" s="140"/>
      <c r="I261" s="703"/>
      <c r="J261" s="223"/>
      <c r="K261" s="703"/>
      <c r="L261" s="149"/>
      <c r="M261" s="703"/>
      <c r="N261" s="237"/>
      <c r="O261" s="703"/>
      <c r="P261" s="215"/>
      <c r="Q261" s="703"/>
      <c r="R261" s="209"/>
      <c r="S261" s="703"/>
      <c r="T261" s="175"/>
      <c r="U261" s="969">
        <f t="shared" si="68"/>
        <v>0</v>
      </c>
      <c r="V261" s="960"/>
      <c r="W261" s="67"/>
      <c r="X261" s="111">
        <f t="shared" si="67"/>
        <v>0</v>
      </c>
      <c r="Y261" s="959">
        <f t="shared" si="58"/>
        <v>0</v>
      </c>
      <c r="Z261" s="975"/>
      <c r="AA261" s="17">
        <f t="shared" si="59"/>
        <v>0</v>
      </c>
      <c r="AB261" s="17">
        <f t="shared" si="60"/>
        <v>0</v>
      </c>
      <c r="AC261" s="17">
        <f t="shared" si="61"/>
        <v>0</v>
      </c>
      <c r="AD261" s="17">
        <f t="shared" si="62"/>
        <v>0</v>
      </c>
      <c r="AE261" s="17">
        <f t="shared" si="63"/>
        <v>0</v>
      </c>
      <c r="AF261" s="17">
        <f t="shared" si="64"/>
        <v>0</v>
      </c>
      <c r="AG261" s="17">
        <f t="shared" si="65"/>
        <v>0</v>
      </c>
    </row>
    <row r="262" spans="1:33" ht="15.75" customHeight="1" x14ac:dyDescent="0.25">
      <c r="A262" s="37">
        <v>25</v>
      </c>
      <c r="B262" s="19"/>
      <c r="C262" s="19"/>
      <c r="D262" s="20"/>
      <c r="E262" s="506"/>
      <c r="F262" s="63"/>
      <c r="G262" s="797"/>
      <c r="H262" s="140"/>
      <c r="I262" s="703"/>
      <c r="J262" s="223"/>
      <c r="K262" s="703"/>
      <c r="L262" s="149"/>
      <c r="M262" s="703"/>
      <c r="N262" s="237"/>
      <c r="O262" s="703"/>
      <c r="P262" s="215"/>
      <c r="Q262" s="703"/>
      <c r="R262" s="209"/>
      <c r="S262" s="703"/>
      <c r="T262" s="175"/>
      <c r="U262" s="969">
        <f t="shared" si="68"/>
        <v>0</v>
      </c>
      <c r="V262" s="960"/>
      <c r="W262" s="67"/>
      <c r="X262" s="111">
        <f t="shared" si="67"/>
        <v>0</v>
      </c>
      <c r="Y262" s="959">
        <f t="shared" si="58"/>
        <v>0</v>
      </c>
      <c r="Z262" s="975"/>
      <c r="AA262" s="17">
        <f t="shared" si="59"/>
        <v>0</v>
      </c>
      <c r="AB262" s="17">
        <f t="shared" si="60"/>
        <v>0</v>
      </c>
      <c r="AC262" s="17">
        <f t="shared" si="61"/>
        <v>0</v>
      </c>
      <c r="AD262" s="17">
        <f t="shared" si="62"/>
        <v>0</v>
      </c>
      <c r="AE262" s="17">
        <f t="shared" si="63"/>
        <v>0</v>
      </c>
      <c r="AF262" s="17">
        <f t="shared" si="64"/>
        <v>0</v>
      </c>
      <c r="AG262" s="17">
        <f t="shared" si="65"/>
        <v>0</v>
      </c>
    </row>
    <row r="263" spans="1:33" ht="15.75" customHeight="1" x14ac:dyDescent="0.25">
      <c r="A263" s="37">
        <v>33</v>
      </c>
      <c r="B263" s="19"/>
      <c r="C263" s="19"/>
      <c r="D263" s="20"/>
      <c r="E263" s="506"/>
      <c r="F263" s="63"/>
      <c r="G263" s="797"/>
      <c r="H263" s="140"/>
      <c r="I263" s="703"/>
      <c r="J263" s="223"/>
      <c r="K263" s="703"/>
      <c r="L263" s="149"/>
      <c r="M263" s="703"/>
      <c r="N263" s="237"/>
      <c r="O263" s="703"/>
      <c r="P263" s="215"/>
      <c r="Q263" s="703"/>
      <c r="R263" s="209"/>
      <c r="S263" s="703"/>
      <c r="T263" s="175"/>
      <c r="U263" s="969">
        <f t="shared" si="68"/>
        <v>0</v>
      </c>
      <c r="V263" s="960"/>
      <c r="W263" s="67"/>
      <c r="X263" s="111">
        <f t="shared" si="67"/>
        <v>0</v>
      </c>
      <c r="Y263" s="959">
        <f t="shared" si="58"/>
        <v>0</v>
      </c>
      <c r="Z263" s="975"/>
      <c r="AA263" s="17">
        <f t="shared" si="59"/>
        <v>0</v>
      </c>
      <c r="AB263" s="17">
        <f t="shared" si="60"/>
        <v>0</v>
      </c>
      <c r="AC263" s="17">
        <f t="shared" si="61"/>
        <v>0</v>
      </c>
      <c r="AD263" s="17">
        <f t="shared" si="62"/>
        <v>0</v>
      </c>
      <c r="AE263" s="17">
        <f t="shared" si="63"/>
        <v>0</v>
      </c>
      <c r="AF263" s="17">
        <f t="shared" si="64"/>
        <v>0</v>
      </c>
      <c r="AG263" s="17">
        <f t="shared" si="65"/>
        <v>0</v>
      </c>
    </row>
    <row r="264" spans="1:33" ht="15.75" customHeight="1" x14ac:dyDescent="0.25">
      <c r="A264" s="37">
        <v>34</v>
      </c>
      <c r="B264" s="19"/>
      <c r="C264" s="19"/>
      <c r="D264" s="20"/>
      <c r="E264" s="506"/>
      <c r="F264" s="63"/>
      <c r="G264" s="797"/>
      <c r="H264" s="140"/>
      <c r="I264" s="703"/>
      <c r="J264" s="223"/>
      <c r="K264" s="703"/>
      <c r="L264" s="149"/>
      <c r="M264" s="703"/>
      <c r="N264" s="237"/>
      <c r="O264" s="703"/>
      <c r="P264" s="215"/>
      <c r="Q264" s="703"/>
      <c r="R264" s="209"/>
      <c r="S264" s="703"/>
      <c r="T264" s="175"/>
      <c r="U264" s="969">
        <f t="shared" si="68"/>
        <v>0</v>
      </c>
      <c r="V264" s="960"/>
      <c r="W264" s="67"/>
      <c r="X264" s="111">
        <f t="shared" si="67"/>
        <v>0</v>
      </c>
      <c r="Y264" s="959">
        <f t="shared" si="58"/>
        <v>0</v>
      </c>
      <c r="Z264" s="975"/>
      <c r="AA264" s="17">
        <f t="shared" si="59"/>
        <v>0</v>
      </c>
      <c r="AB264" s="17">
        <f t="shared" si="60"/>
        <v>0</v>
      </c>
      <c r="AC264" s="17">
        <f t="shared" si="61"/>
        <v>0</v>
      </c>
      <c r="AD264" s="17">
        <f t="shared" si="62"/>
        <v>0</v>
      </c>
      <c r="AE264" s="17">
        <f t="shared" si="63"/>
        <v>0</v>
      </c>
      <c r="AF264" s="17">
        <f t="shared" si="64"/>
        <v>0</v>
      </c>
      <c r="AG264" s="17">
        <f t="shared" si="65"/>
        <v>0</v>
      </c>
    </row>
    <row r="265" spans="1:33" s="2" customFormat="1" ht="15.75" customHeight="1" x14ac:dyDescent="0.25">
      <c r="A265" s="37"/>
      <c r="B265" s="19"/>
      <c r="C265" s="19"/>
      <c r="D265" s="20"/>
      <c r="E265" s="506"/>
      <c r="F265" s="63"/>
      <c r="G265" s="797"/>
      <c r="H265" s="140"/>
      <c r="I265" s="703"/>
      <c r="J265" s="223"/>
      <c r="K265" s="703"/>
      <c r="L265" s="149"/>
      <c r="M265" s="703"/>
      <c r="N265" s="237"/>
      <c r="O265" s="703"/>
      <c r="P265" s="215"/>
      <c r="Q265" s="703"/>
      <c r="R265" s="209"/>
      <c r="S265" s="703"/>
      <c r="T265" s="175"/>
      <c r="U265" s="969">
        <f t="shared" ref="U265:U328" si="69">T265+R265+P265+N265+L265+J265+H265</f>
        <v>0</v>
      </c>
      <c r="V265" s="960"/>
      <c r="W265" s="67"/>
      <c r="X265" s="111">
        <f t="shared" si="67"/>
        <v>0</v>
      </c>
      <c r="Y265" s="959">
        <f t="shared" ref="Y265:Y328" si="70">G265+I265+K265+M265+O265+Q265+S265</f>
        <v>0</v>
      </c>
      <c r="Z265" s="975"/>
      <c r="AA265" s="17">
        <f t="shared" ref="AA265:AA328" si="71">H265*C265</f>
        <v>0</v>
      </c>
      <c r="AB265" s="17">
        <f t="shared" ref="AB265:AB328" si="72">J265*C265</f>
        <v>0</v>
      </c>
      <c r="AC265" s="17">
        <f t="shared" ref="AC265:AC328" si="73">L265*C265</f>
        <v>0</v>
      </c>
      <c r="AD265" s="17">
        <f t="shared" ref="AD265:AD328" si="74">N265*C265</f>
        <v>0</v>
      </c>
      <c r="AE265" s="17">
        <f t="shared" ref="AE265:AE328" si="75">P265*C265</f>
        <v>0</v>
      </c>
      <c r="AF265" s="17">
        <f t="shared" ref="AF265:AF328" si="76">R265*C265</f>
        <v>0</v>
      </c>
      <c r="AG265" s="17">
        <f t="shared" ref="AG265:AG328" si="77">T265*C265</f>
        <v>0</v>
      </c>
    </row>
    <row r="266" spans="1:33" ht="15.75" customHeight="1" x14ac:dyDescent="0.25">
      <c r="A266" s="37">
        <v>1</v>
      </c>
      <c r="B266" s="19"/>
      <c r="C266" s="19"/>
      <c r="D266" s="20"/>
      <c r="E266" s="506"/>
      <c r="F266" s="63"/>
      <c r="G266" s="797"/>
      <c r="H266" s="140"/>
      <c r="I266" s="703"/>
      <c r="J266" s="223"/>
      <c r="K266" s="703"/>
      <c r="L266" s="149"/>
      <c r="M266" s="703"/>
      <c r="N266" s="237"/>
      <c r="O266" s="703"/>
      <c r="P266" s="215"/>
      <c r="Q266" s="703"/>
      <c r="R266" s="209"/>
      <c r="S266" s="703"/>
      <c r="T266" s="175"/>
      <c r="U266" s="969">
        <f t="shared" si="69"/>
        <v>0</v>
      </c>
      <c r="V266" s="960"/>
      <c r="W266" s="67"/>
      <c r="X266" s="111">
        <f t="shared" si="67"/>
        <v>0</v>
      </c>
      <c r="Y266" s="959">
        <f t="shared" si="70"/>
        <v>0</v>
      </c>
      <c r="Z266" s="975"/>
      <c r="AA266" s="17">
        <f t="shared" si="71"/>
        <v>0</v>
      </c>
      <c r="AB266" s="17">
        <f t="shared" si="72"/>
        <v>0</v>
      </c>
      <c r="AC266" s="17">
        <f t="shared" si="73"/>
        <v>0</v>
      </c>
      <c r="AD266" s="17">
        <f t="shared" si="74"/>
        <v>0</v>
      </c>
      <c r="AE266" s="17">
        <f t="shared" si="75"/>
        <v>0</v>
      </c>
      <c r="AF266" s="17">
        <f t="shared" si="76"/>
        <v>0</v>
      </c>
      <c r="AG266" s="17">
        <f t="shared" si="77"/>
        <v>0</v>
      </c>
    </row>
    <row r="267" spans="1:33" ht="15.75" customHeight="1" x14ac:dyDescent="0.25">
      <c r="A267" s="37">
        <v>2</v>
      </c>
      <c r="B267" s="19"/>
      <c r="C267" s="19"/>
      <c r="D267" s="20"/>
      <c r="E267" s="506"/>
      <c r="F267" s="63"/>
      <c r="G267" s="797"/>
      <c r="H267" s="140"/>
      <c r="I267" s="703"/>
      <c r="J267" s="223"/>
      <c r="K267" s="703"/>
      <c r="L267" s="149"/>
      <c r="M267" s="703"/>
      <c r="N267" s="237"/>
      <c r="O267" s="703"/>
      <c r="P267" s="215"/>
      <c r="Q267" s="703"/>
      <c r="R267" s="209"/>
      <c r="S267" s="703"/>
      <c r="T267" s="175"/>
      <c r="U267" s="969">
        <f t="shared" si="69"/>
        <v>0</v>
      </c>
      <c r="V267" s="960"/>
      <c r="W267" s="67"/>
      <c r="X267" s="111">
        <f t="shared" si="67"/>
        <v>0</v>
      </c>
      <c r="Y267" s="959">
        <f t="shared" si="70"/>
        <v>0</v>
      </c>
      <c r="Z267" s="975"/>
      <c r="AA267" s="17">
        <f t="shared" si="71"/>
        <v>0</v>
      </c>
      <c r="AB267" s="17">
        <f t="shared" si="72"/>
        <v>0</v>
      </c>
      <c r="AC267" s="17">
        <f t="shared" si="73"/>
        <v>0</v>
      </c>
      <c r="AD267" s="17">
        <f t="shared" si="74"/>
        <v>0</v>
      </c>
      <c r="AE267" s="17">
        <f t="shared" si="75"/>
        <v>0</v>
      </c>
      <c r="AF267" s="17">
        <f t="shared" si="76"/>
        <v>0</v>
      </c>
      <c r="AG267" s="17">
        <f t="shared" si="77"/>
        <v>0</v>
      </c>
    </row>
    <row r="268" spans="1:33" ht="15.75" customHeight="1" x14ac:dyDescent="0.25">
      <c r="A268" s="37">
        <v>3</v>
      </c>
      <c r="B268" s="19"/>
      <c r="C268" s="19"/>
      <c r="D268" s="20"/>
      <c r="E268" s="506"/>
      <c r="F268" s="63"/>
      <c r="G268" s="797"/>
      <c r="H268" s="140"/>
      <c r="I268" s="703"/>
      <c r="J268" s="223"/>
      <c r="K268" s="703"/>
      <c r="L268" s="149"/>
      <c r="M268" s="701"/>
      <c r="N268" s="237"/>
      <c r="O268" s="701"/>
      <c r="P268" s="215"/>
      <c r="Q268" s="703"/>
      <c r="R268" s="209"/>
      <c r="S268" s="703"/>
      <c r="T268" s="175"/>
      <c r="U268" s="969">
        <f t="shared" si="69"/>
        <v>0</v>
      </c>
      <c r="V268" s="960"/>
      <c r="W268" s="67"/>
      <c r="X268" s="111">
        <f t="shared" si="67"/>
        <v>0</v>
      </c>
      <c r="Y268" s="959">
        <f t="shared" si="70"/>
        <v>0</v>
      </c>
      <c r="Z268" s="975"/>
      <c r="AA268" s="17">
        <f t="shared" si="71"/>
        <v>0</v>
      </c>
      <c r="AB268" s="17">
        <f t="shared" si="72"/>
        <v>0</v>
      </c>
      <c r="AC268" s="17">
        <f t="shared" si="73"/>
        <v>0</v>
      </c>
      <c r="AD268" s="17">
        <f t="shared" si="74"/>
        <v>0</v>
      </c>
      <c r="AE268" s="17">
        <f t="shared" si="75"/>
        <v>0</v>
      </c>
      <c r="AF268" s="17">
        <f t="shared" si="76"/>
        <v>0</v>
      </c>
      <c r="AG268" s="17">
        <f t="shared" si="77"/>
        <v>0</v>
      </c>
    </row>
    <row r="269" spans="1:33" s="3" customFormat="1" ht="15.75" customHeight="1" x14ac:dyDescent="0.25">
      <c r="A269" s="37">
        <v>5</v>
      </c>
      <c r="B269" s="19"/>
      <c r="C269" s="19"/>
      <c r="D269" s="20"/>
      <c r="E269" s="506"/>
      <c r="F269" s="63"/>
      <c r="G269" s="797"/>
      <c r="H269" s="140"/>
      <c r="I269" s="703"/>
      <c r="J269" s="223"/>
      <c r="K269" s="703"/>
      <c r="L269" s="149"/>
      <c r="M269" s="701"/>
      <c r="N269" s="237"/>
      <c r="O269" s="701"/>
      <c r="P269" s="215"/>
      <c r="Q269" s="703"/>
      <c r="R269" s="209"/>
      <c r="S269" s="703"/>
      <c r="T269" s="175"/>
      <c r="U269" s="969">
        <f t="shared" si="69"/>
        <v>0</v>
      </c>
      <c r="V269" s="960"/>
      <c r="W269" s="67"/>
      <c r="X269" s="111">
        <f t="shared" si="67"/>
        <v>0</v>
      </c>
      <c r="Y269" s="959">
        <f t="shared" si="70"/>
        <v>0</v>
      </c>
      <c r="Z269" s="975"/>
      <c r="AA269" s="17">
        <f t="shared" si="71"/>
        <v>0</v>
      </c>
      <c r="AB269" s="17">
        <f t="shared" si="72"/>
        <v>0</v>
      </c>
      <c r="AC269" s="17">
        <f t="shared" si="73"/>
        <v>0</v>
      </c>
      <c r="AD269" s="17">
        <f t="shared" si="74"/>
        <v>0</v>
      </c>
      <c r="AE269" s="17">
        <f t="shared" si="75"/>
        <v>0</v>
      </c>
      <c r="AF269" s="17">
        <f t="shared" si="76"/>
        <v>0</v>
      </c>
      <c r="AG269" s="17">
        <f t="shared" si="77"/>
        <v>0</v>
      </c>
    </row>
    <row r="270" spans="1:33" s="3" customFormat="1" ht="15.75" customHeight="1" x14ac:dyDescent="0.25">
      <c r="A270" s="37">
        <v>6</v>
      </c>
      <c r="B270" s="19"/>
      <c r="C270" s="19"/>
      <c r="D270" s="20"/>
      <c r="E270" s="506"/>
      <c r="F270" s="63"/>
      <c r="G270" s="797"/>
      <c r="H270" s="140"/>
      <c r="I270" s="703"/>
      <c r="J270" s="223"/>
      <c r="K270" s="703"/>
      <c r="L270" s="149"/>
      <c r="M270" s="701"/>
      <c r="N270" s="237"/>
      <c r="O270" s="701"/>
      <c r="P270" s="215"/>
      <c r="Q270" s="703"/>
      <c r="R270" s="209"/>
      <c r="S270" s="703"/>
      <c r="T270" s="175"/>
      <c r="U270" s="969">
        <f t="shared" si="69"/>
        <v>0</v>
      </c>
      <c r="V270" s="960"/>
      <c r="W270" s="67"/>
      <c r="X270" s="111">
        <f t="shared" si="67"/>
        <v>0</v>
      </c>
      <c r="Y270" s="959">
        <f t="shared" si="70"/>
        <v>0</v>
      </c>
      <c r="Z270" s="975"/>
      <c r="AA270" s="17">
        <f t="shared" si="71"/>
        <v>0</v>
      </c>
      <c r="AB270" s="17">
        <f t="shared" si="72"/>
        <v>0</v>
      </c>
      <c r="AC270" s="17">
        <f t="shared" si="73"/>
        <v>0</v>
      </c>
      <c r="AD270" s="17">
        <f t="shared" si="74"/>
        <v>0</v>
      </c>
      <c r="AE270" s="17">
        <f t="shared" si="75"/>
        <v>0</v>
      </c>
      <c r="AF270" s="17">
        <f t="shared" si="76"/>
        <v>0</v>
      </c>
      <c r="AG270" s="17">
        <f t="shared" si="77"/>
        <v>0</v>
      </c>
    </row>
    <row r="271" spans="1:33" s="3" customFormat="1" ht="15.75" customHeight="1" x14ac:dyDescent="0.25">
      <c r="A271" s="37">
        <v>7</v>
      </c>
      <c r="B271" s="19"/>
      <c r="C271" s="19"/>
      <c r="D271" s="20"/>
      <c r="E271" s="506"/>
      <c r="F271" s="63"/>
      <c r="G271" s="797"/>
      <c r="H271" s="140"/>
      <c r="I271" s="703"/>
      <c r="J271" s="223"/>
      <c r="K271" s="703"/>
      <c r="L271" s="149"/>
      <c r="M271" s="701"/>
      <c r="N271" s="237"/>
      <c r="O271" s="701"/>
      <c r="P271" s="215"/>
      <c r="Q271" s="703"/>
      <c r="R271" s="209"/>
      <c r="S271" s="703"/>
      <c r="T271" s="175"/>
      <c r="U271" s="969">
        <f t="shared" si="69"/>
        <v>0</v>
      </c>
      <c r="V271" s="960"/>
      <c r="W271" s="67"/>
      <c r="X271" s="111">
        <f t="shared" si="67"/>
        <v>0</v>
      </c>
      <c r="Y271" s="959">
        <f t="shared" si="70"/>
        <v>0</v>
      </c>
      <c r="Z271" s="975"/>
      <c r="AA271" s="17">
        <f t="shared" si="71"/>
        <v>0</v>
      </c>
      <c r="AB271" s="17">
        <f t="shared" si="72"/>
        <v>0</v>
      </c>
      <c r="AC271" s="17">
        <f t="shared" si="73"/>
        <v>0</v>
      </c>
      <c r="AD271" s="17">
        <f t="shared" si="74"/>
        <v>0</v>
      </c>
      <c r="AE271" s="17">
        <f t="shared" si="75"/>
        <v>0</v>
      </c>
      <c r="AF271" s="17">
        <f t="shared" si="76"/>
        <v>0</v>
      </c>
      <c r="AG271" s="17">
        <f t="shared" si="77"/>
        <v>0</v>
      </c>
    </row>
    <row r="272" spans="1:33" s="3" customFormat="1" ht="15.75" customHeight="1" x14ac:dyDescent="0.25">
      <c r="A272" s="37">
        <v>8</v>
      </c>
      <c r="B272" s="19"/>
      <c r="C272" s="19"/>
      <c r="D272" s="20"/>
      <c r="E272" s="506"/>
      <c r="F272" s="63"/>
      <c r="G272" s="797"/>
      <c r="H272" s="140"/>
      <c r="I272" s="703"/>
      <c r="J272" s="223"/>
      <c r="K272" s="703"/>
      <c r="L272" s="149"/>
      <c r="M272" s="701"/>
      <c r="N272" s="237"/>
      <c r="O272" s="701"/>
      <c r="P272" s="215"/>
      <c r="Q272" s="703"/>
      <c r="R272" s="209"/>
      <c r="S272" s="703"/>
      <c r="T272" s="175"/>
      <c r="U272" s="969">
        <f t="shared" si="69"/>
        <v>0</v>
      </c>
      <c r="V272" s="960"/>
      <c r="W272" s="67"/>
      <c r="X272" s="111">
        <f t="shared" si="67"/>
        <v>0</v>
      </c>
      <c r="Y272" s="959">
        <f t="shared" si="70"/>
        <v>0</v>
      </c>
      <c r="Z272" s="975"/>
      <c r="AA272" s="17">
        <f t="shared" si="71"/>
        <v>0</v>
      </c>
      <c r="AB272" s="17">
        <f t="shared" si="72"/>
        <v>0</v>
      </c>
      <c r="AC272" s="17">
        <f t="shared" si="73"/>
        <v>0</v>
      </c>
      <c r="AD272" s="17">
        <f t="shared" si="74"/>
        <v>0</v>
      </c>
      <c r="AE272" s="17">
        <f t="shared" si="75"/>
        <v>0</v>
      </c>
      <c r="AF272" s="17">
        <f t="shared" si="76"/>
        <v>0</v>
      </c>
      <c r="AG272" s="17">
        <f t="shared" si="77"/>
        <v>0</v>
      </c>
    </row>
    <row r="273" spans="1:33" ht="15.75" customHeight="1" x14ac:dyDescent="0.25">
      <c r="A273" s="37">
        <v>19</v>
      </c>
      <c r="B273" s="19"/>
      <c r="C273" s="19"/>
      <c r="D273" s="20"/>
      <c r="E273" s="506"/>
      <c r="F273" s="63"/>
      <c r="G273" s="797"/>
      <c r="H273" s="140"/>
      <c r="I273" s="703"/>
      <c r="J273" s="223"/>
      <c r="K273" s="703"/>
      <c r="L273" s="149"/>
      <c r="M273" s="701"/>
      <c r="N273" s="237"/>
      <c r="O273" s="701"/>
      <c r="P273" s="215"/>
      <c r="Q273" s="703"/>
      <c r="R273" s="209"/>
      <c r="S273" s="703"/>
      <c r="T273" s="175"/>
      <c r="U273" s="969">
        <f t="shared" si="69"/>
        <v>0</v>
      </c>
      <c r="V273" s="960"/>
      <c r="W273" s="67"/>
      <c r="X273" s="111">
        <f t="shared" si="67"/>
        <v>0</v>
      </c>
      <c r="Y273" s="959">
        <f t="shared" si="70"/>
        <v>0</v>
      </c>
      <c r="Z273" s="975"/>
      <c r="AA273" s="17">
        <f t="shared" si="71"/>
        <v>0</v>
      </c>
      <c r="AB273" s="17">
        <f t="shared" si="72"/>
        <v>0</v>
      </c>
      <c r="AC273" s="17">
        <f t="shared" si="73"/>
        <v>0</v>
      </c>
      <c r="AD273" s="17">
        <f t="shared" si="74"/>
        <v>0</v>
      </c>
      <c r="AE273" s="17">
        <f t="shared" si="75"/>
        <v>0</v>
      </c>
      <c r="AF273" s="17">
        <f t="shared" si="76"/>
        <v>0</v>
      </c>
      <c r="AG273" s="17">
        <f t="shared" si="77"/>
        <v>0</v>
      </c>
    </row>
    <row r="274" spans="1:33" ht="15.75" customHeight="1" x14ac:dyDescent="0.25">
      <c r="A274" s="37">
        <v>20</v>
      </c>
      <c r="B274" s="19"/>
      <c r="C274" s="19"/>
      <c r="D274" s="20"/>
      <c r="E274" s="506"/>
      <c r="F274" s="63"/>
      <c r="G274" s="797"/>
      <c r="H274" s="140"/>
      <c r="I274" s="703"/>
      <c r="J274" s="223"/>
      <c r="K274" s="703"/>
      <c r="L274" s="149"/>
      <c r="M274" s="701"/>
      <c r="N274" s="237"/>
      <c r="O274" s="701"/>
      <c r="P274" s="215"/>
      <c r="Q274" s="703"/>
      <c r="R274" s="209"/>
      <c r="S274" s="703"/>
      <c r="T274" s="175"/>
      <c r="U274" s="969">
        <f t="shared" si="69"/>
        <v>0</v>
      </c>
      <c r="V274" s="960"/>
      <c r="W274" s="67"/>
      <c r="X274" s="111">
        <f t="shared" ref="X274:X337" si="78">F274+G274+I274+K274+M274+O274+Q274+S274-H274-J274-L274-N274-P274-R274-T274-W274</f>
        <v>0</v>
      </c>
      <c r="Y274" s="959">
        <f t="shared" si="70"/>
        <v>0</v>
      </c>
      <c r="Z274" s="975"/>
      <c r="AA274" s="17">
        <f t="shared" si="71"/>
        <v>0</v>
      </c>
      <c r="AB274" s="17">
        <f t="shared" si="72"/>
        <v>0</v>
      </c>
      <c r="AC274" s="17">
        <f t="shared" si="73"/>
        <v>0</v>
      </c>
      <c r="AD274" s="17">
        <f t="shared" si="74"/>
        <v>0</v>
      </c>
      <c r="AE274" s="17">
        <f t="shared" si="75"/>
        <v>0</v>
      </c>
      <c r="AF274" s="17">
        <f t="shared" si="76"/>
        <v>0</v>
      </c>
      <c r="AG274" s="17">
        <f t="shared" si="77"/>
        <v>0</v>
      </c>
    </row>
    <row r="275" spans="1:33" s="2" customFormat="1" ht="15.75" customHeight="1" x14ac:dyDescent="0.25">
      <c r="A275" s="37"/>
      <c r="B275" s="19"/>
      <c r="C275" s="19"/>
      <c r="D275" s="20"/>
      <c r="E275" s="506"/>
      <c r="F275" s="63"/>
      <c r="G275" s="797"/>
      <c r="H275" s="140"/>
      <c r="I275" s="703"/>
      <c r="J275" s="223"/>
      <c r="K275" s="703"/>
      <c r="L275" s="149"/>
      <c r="M275" s="701"/>
      <c r="N275" s="237"/>
      <c r="O275" s="701"/>
      <c r="P275" s="215"/>
      <c r="Q275" s="703"/>
      <c r="R275" s="209"/>
      <c r="S275" s="703"/>
      <c r="T275" s="175"/>
      <c r="U275" s="969">
        <f t="shared" si="69"/>
        <v>0</v>
      </c>
      <c r="V275" s="960"/>
      <c r="W275" s="67"/>
      <c r="X275" s="111">
        <f t="shared" si="78"/>
        <v>0</v>
      </c>
      <c r="Y275" s="959">
        <f t="shared" si="70"/>
        <v>0</v>
      </c>
      <c r="Z275" s="975"/>
      <c r="AA275" s="17">
        <f t="shared" si="71"/>
        <v>0</v>
      </c>
      <c r="AB275" s="17">
        <f t="shared" si="72"/>
        <v>0</v>
      </c>
      <c r="AC275" s="17">
        <f t="shared" si="73"/>
        <v>0</v>
      </c>
      <c r="AD275" s="17">
        <f t="shared" si="74"/>
        <v>0</v>
      </c>
      <c r="AE275" s="17">
        <f t="shared" si="75"/>
        <v>0</v>
      </c>
      <c r="AF275" s="17">
        <f t="shared" si="76"/>
        <v>0</v>
      </c>
      <c r="AG275" s="17">
        <f t="shared" si="77"/>
        <v>0</v>
      </c>
    </row>
    <row r="276" spans="1:33" ht="15.75" customHeight="1" x14ac:dyDescent="0.25">
      <c r="A276" s="37">
        <v>2</v>
      </c>
      <c r="B276" s="19"/>
      <c r="C276" s="19"/>
      <c r="D276" s="20"/>
      <c r="E276" s="506"/>
      <c r="F276" s="63"/>
      <c r="G276" s="797"/>
      <c r="H276" s="140"/>
      <c r="I276" s="703"/>
      <c r="J276" s="223"/>
      <c r="K276" s="703"/>
      <c r="L276" s="149"/>
      <c r="M276" s="703"/>
      <c r="N276" s="237"/>
      <c r="O276" s="703"/>
      <c r="P276" s="215"/>
      <c r="Q276" s="703"/>
      <c r="R276" s="209"/>
      <c r="S276" s="703"/>
      <c r="T276" s="175"/>
      <c r="U276" s="969">
        <f t="shared" si="69"/>
        <v>0</v>
      </c>
      <c r="V276" s="960"/>
      <c r="W276" s="67"/>
      <c r="X276" s="111">
        <f t="shared" si="78"/>
        <v>0</v>
      </c>
      <c r="Y276" s="959">
        <f t="shared" si="70"/>
        <v>0</v>
      </c>
      <c r="Z276" s="975"/>
      <c r="AA276" s="17">
        <f t="shared" si="71"/>
        <v>0</v>
      </c>
      <c r="AB276" s="17">
        <f t="shared" si="72"/>
        <v>0</v>
      </c>
      <c r="AC276" s="17">
        <f t="shared" si="73"/>
        <v>0</v>
      </c>
      <c r="AD276" s="17">
        <f t="shared" si="74"/>
        <v>0</v>
      </c>
      <c r="AE276" s="17">
        <f t="shared" si="75"/>
        <v>0</v>
      </c>
      <c r="AF276" s="17">
        <f t="shared" si="76"/>
        <v>0</v>
      </c>
      <c r="AG276" s="17">
        <f t="shared" si="77"/>
        <v>0</v>
      </c>
    </row>
    <row r="277" spans="1:33" ht="15.75" customHeight="1" x14ac:dyDescent="0.25">
      <c r="A277" s="37">
        <v>3</v>
      </c>
      <c r="B277" s="19"/>
      <c r="C277" s="19"/>
      <c r="D277" s="20"/>
      <c r="E277" s="506"/>
      <c r="F277" s="63"/>
      <c r="G277" s="797"/>
      <c r="H277" s="140"/>
      <c r="I277" s="703"/>
      <c r="J277" s="223"/>
      <c r="K277" s="703"/>
      <c r="L277" s="149"/>
      <c r="M277" s="703"/>
      <c r="N277" s="237"/>
      <c r="O277" s="703"/>
      <c r="P277" s="215"/>
      <c r="Q277" s="703"/>
      <c r="R277" s="209"/>
      <c r="S277" s="703"/>
      <c r="T277" s="175"/>
      <c r="U277" s="969">
        <f t="shared" si="69"/>
        <v>0</v>
      </c>
      <c r="V277" s="960"/>
      <c r="W277" s="67"/>
      <c r="X277" s="111">
        <f t="shared" si="78"/>
        <v>0</v>
      </c>
      <c r="Y277" s="959">
        <f t="shared" si="70"/>
        <v>0</v>
      </c>
      <c r="Z277" s="975"/>
      <c r="AA277" s="17">
        <f t="shared" si="71"/>
        <v>0</v>
      </c>
      <c r="AB277" s="17">
        <f t="shared" si="72"/>
        <v>0</v>
      </c>
      <c r="AC277" s="17">
        <f t="shared" si="73"/>
        <v>0</v>
      </c>
      <c r="AD277" s="17">
        <f t="shared" si="74"/>
        <v>0</v>
      </c>
      <c r="AE277" s="17">
        <f t="shared" si="75"/>
        <v>0</v>
      </c>
      <c r="AF277" s="17">
        <f t="shared" si="76"/>
        <v>0</v>
      </c>
      <c r="AG277" s="17">
        <f t="shared" si="77"/>
        <v>0</v>
      </c>
    </row>
    <row r="278" spans="1:33" ht="15.75" customHeight="1" x14ac:dyDescent="0.25">
      <c r="A278" s="37">
        <v>4</v>
      </c>
      <c r="B278" s="19"/>
      <c r="C278" s="19"/>
      <c r="D278" s="20"/>
      <c r="E278" s="506"/>
      <c r="F278" s="63"/>
      <c r="G278" s="797"/>
      <c r="H278" s="140"/>
      <c r="I278" s="703"/>
      <c r="J278" s="223"/>
      <c r="K278" s="703"/>
      <c r="L278" s="149"/>
      <c r="M278" s="703"/>
      <c r="N278" s="237"/>
      <c r="O278" s="703"/>
      <c r="P278" s="215"/>
      <c r="Q278" s="703"/>
      <c r="R278" s="209"/>
      <c r="S278" s="703"/>
      <c r="T278" s="175"/>
      <c r="U278" s="969">
        <f t="shared" si="69"/>
        <v>0</v>
      </c>
      <c r="V278" s="960"/>
      <c r="W278" s="67"/>
      <c r="X278" s="111">
        <f t="shared" si="78"/>
        <v>0</v>
      </c>
      <c r="Y278" s="959">
        <f t="shared" si="70"/>
        <v>0</v>
      </c>
      <c r="Z278" s="975"/>
      <c r="AA278" s="17">
        <f t="shared" si="71"/>
        <v>0</v>
      </c>
      <c r="AB278" s="17">
        <f t="shared" si="72"/>
        <v>0</v>
      </c>
      <c r="AC278" s="17">
        <f t="shared" si="73"/>
        <v>0</v>
      </c>
      <c r="AD278" s="17">
        <f t="shared" si="74"/>
        <v>0</v>
      </c>
      <c r="AE278" s="17">
        <f t="shared" si="75"/>
        <v>0</v>
      </c>
      <c r="AF278" s="17">
        <f t="shared" si="76"/>
        <v>0</v>
      </c>
      <c r="AG278" s="17">
        <f t="shared" si="77"/>
        <v>0</v>
      </c>
    </row>
    <row r="279" spans="1:33" ht="15.75" customHeight="1" x14ac:dyDescent="0.25">
      <c r="A279" s="37">
        <v>5</v>
      </c>
      <c r="B279" s="19"/>
      <c r="C279" s="19"/>
      <c r="D279" s="20"/>
      <c r="E279" s="506"/>
      <c r="F279" s="63"/>
      <c r="G279" s="797"/>
      <c r="H279" s="140"/>
      <c r="I279" s="703"/>
      <c r="J279" s="223"/>
      <c r="K279" s="703"/>
      <c r="L279" s="149"/>
      <c r="M279" s="703"/>
      <c r="N279" s="237"/>
      <c r="O279" s="703"/>
      <c r="P279" s="215"/>
      <c r="Q279" s="703"/>
      <c r="R279" s="209"/>
      <c r="S279" s="703"/>
      <c r="T279" s="175"/>
      <c r="U279" s="969">
        <f t="shared" si="69"/>
        <v>0</v>
      </c>
      <c r="V279" s="960"/>
      <c r="W279" s="67"/>
      <c r="X279" s="111">
        <f t="shared" si="78"/>
        <v>0</v>
      </c>
      <c r="Y279" s="959">
        <f t="shared" si="70"/>
        <v>0</v>
      </c>
      <c r="Z279" s="975"/>
      <c r="AA279" s="17">
        <f t="shared" si="71"/>
        <v>0</v>
      </c>
      <c r="AB279" s="17">
        <f t="shared" si="72"/>
        <v>0</v>
      </c>
      <c r="AC279" s="17">
        <f t="shared" si="73"/>
        <v>0</v>
      </c>
      <c r="AD279" s="17">
        <f t="shared" si="74"/>
        <v>0</v>
      </c>
      <c r="AE279" s="17">
        <f t="shared" si="75"/>
        <v>0</v>
      </c>
      <c r="AF279" s="17">
        <f t="shared" si="76"/>
        <v>0</v>
      </c>
      <c r="AG279" s="17">
        <f t="shared" si="77"/>
        <v>0</v>
      </c>
    </row>
    <row r="280" spans="1:33" ht="15.75" customHeight="1" x14ac:dyDescent="0.25">
      <c r="A280" s="37">
        <v>14</v>
      </c>
      <c r="B280" s="19"/>
      <c r="C280" s="19"/>
      <c r="D280" s="20"/>
      <c r="E280" s="506"/>
      <c r="F280" s="63"/>
      <c r="G280" s="797"/>
      <c r="H280" s="140"/>
      <c r="I280" s="703"/>
      <c r="J280" s="223"/>
      <c r="K280" s="703"/>
      <c r="L280" s="149"/>
      <c r="M280" s="703"/>
      <c r="N280" s="237"/>
      <c r="O280" s="703"/>
      <c r="P280" s="215"/>
      <c r="Q280" s="703"/>
      <c r="R280" s="209"/>
      <c r="S280" s="703"/>
      <c r="T280" s="175"/>
      <c r="U280" s="969">
        <f t="shared" si="69"/>
        <v>0</v>
      </c>
      <c r="V280" s="960"/>
      <c r="W280" s="67"/>
      <c r="X280" s="111">
        <f t="shared" si="78"/>
        <v>0</v>
      </c>
      <c r="Y280" s="959">
        <f t="shared" si="70"/>
        <v>0</v>
      </c>
      <c r="Z280" s="975"/>
      <c r="AA280" s="17">
        <f t="shared" si="71"/>
        <v>0</v>
      </c>
      <c r="AB280" s="17">
        <f t="shared" si="72"/>
        <v>0</v>
      </c>
      <c r="AC280" s="17">
        <f t="shared" si="73"/>
        <v>0</v>
      </c>
      <c r="AD280" s="17">
        <f t="shared" si="74"/>
        <v>0</v>
      </c>
      <c r="AE280" s="17">
        <f t="shared" si="75"/>
        <v>0</v>
      </c>
      <c r="AF280" s="17">
        <f t="shared" si="76"/>
        <v>0</v>
      </c>
      <c r="AG280" s="17">
        <f t="shared" si="77"/>
        <v>0</v>
      </c>
    </row>
    <row r="281" spans="1:33" ht="15.75" customHeight="1" x14ac:dyDescent="0.25">
      <c r="A281" s="37">
        <v>15</v>
      </c>
      <c r="B281" s="19"/>
      <c r="C281" s="19"/>
      <c r="D281" s="20"/>
      <c r="E281" s="506"/>
      <c r="F281" s="63"/>
      <c r="G281" s="797"/>
      <c r="H281" s="140"/>
      <c r="I281" s="703"/>
      <c r="J281" s="223"/>
      <c r="K281" s="703"/>
      <c r="L281" s="149"/>
      <c r="M281" s="703"/>
      <c r="N281" s="237"/>
      <c r="O281" s="703"/>
      <c r="P281" s="215"/>
      <c r="Q281" s="703"/>
      <c r="R281" s="209"/>
      <c r="S281" s="703"/>
      <c r="T281" s="175"/>
      <c r="U281" s="969">
        <f t="shared" si="69"/>
        <v>0</v>
      </c>
      <c r="V281" s="960"/>
      <c r="W281" s="67"/>
      <c r="X281" s="111">
        <f t="shared" si="78"/>
        <v>0</v>
      </c>
      <c r="Y281" s="959">
        <f t="shared" si="70"/>
        <v>0</v>
      </c>
      <c r="Z281" s="975"/>
      <c r="AA281" s="17">
        <f t="shared" si="71"/>
        <v>0</v>
      </c>
      <c r="AB281" s="17">
        <f t="shared" si="72"/>
        <v>0</v>
      </c>
      <c r="AC281" s="17">
        <f t="shared" si="73"/>
        <v>0</v>
      </c>
      <c r="AD281" s="17">
        <f t="shared" si="74"/>
        <v>0</v>
      </c>
      <c r="AE281" s="17">
        <f t="shared" si="75"/>
        <v>0</v>
      </c>
      <c r="AF281" s="17">
        <f t="shared" si="76"/>
        <v>0</v>
      </c>
      <c r="AG281" s="17">
        <f t="shared" si="77"/>
        <v>0</v>
      </c>
    </row>
    <row r="282" spans="1:33" s="2" customFormat="1" ht="15.75" customHeight="1" x14ac:dyDescent="0.25">
      <c r="A282" s="37"/>
      <c r="B282" s="27"/>
      <c r="C282" s="27"/>
      <c r="D282" s="20"/>
      <c r="E282" s="506"/>
      <c r="F282" s="63"/>
      <c r="G282" s="797"/>
      <c r="H282" s="140"/>
      <c r="I282" s="703"/>
      <c r="J282" s="223"/>
      <c r="K282" s="703"/>
      <c r="L282" s="149"/>
      <c r="M282" s="703"/>
      <c r="N282" s="237"/>
      <c r="O282" s="703"/>
      <c r="P282" s="215"/>
      <c r="Q282" s="703"/>
      <c r="R282" s="209"/>
      <c r="S282" s="703"/>
      <c r="T282" s="175"/>
      <c r="U282" s="969">
        <f t="shared" si="69"/>
        <v>0</v>
      </c>
      <c r="V282" s="960"/>
      <c r="W282" s="67"/>
      <c r="X282" s="111">
        <f t="shared" si="78"/>
        <v>0</v>
      </c>
      <c r="Y282" s="959">
        <f t="shared" si="70"/>
        <v>0</v>
      </c>
      <c r="Z282" s="975"/>
      <c r="AA282" s="17">
        <f t="shared" si="71"/>
        <v>0</v>
      </c>
      <c r="AB282" s="17">
        <f t="shared" si="72"/>
        <v>0</v>
      </c>
      <c r="AC282" s="17">
        <f t="shared" si="73"/>
        <v>0</v>
      </c>
      <c r="AD282" s="17">
        <f t="shared" si="74"/>
        <v>0</v>
      </c>
      <c r="AE282" s="17">
        <f t="shared" si="75"/>
        <v>0</v>
      </c>
      <c r="AF282" s="17">
        <f t="shared" si="76"/>
        <v>0</v>
      </c>
      <c r="AG282" s="17">
        <f t="shared" si="77"/>
        <v>0</v>
      </c>
    </row>
    <row r="283" spans="1:33" ht="15.75" customHeight="1" x14ac:dyDescent="0.25">
      <c r="A283" s="37">
        <v>1</v>
      </c>
      <c r="B283" s="19"/>
      <c r="C283" s="19"/>
      <c r="D283" s="20"/>
      <c r="E283" s="506"/>
      <c r="F283" s="63"/>
      <c r="G283" s="797"/>
      <c r="H283" s="140"/>
      <c r="I283" s="703"/>
      <c r="J283" s="223"/>
      <c r="K283" s="703"/>
      <c r="L283" s="149"/>
      <c r="M283" s="703"/>
      <c r="N283" s="237"/>
      <c r="O283" s="703"/>
      <c r="P283" s="215"/>
      <c r="Q283" s="703"/>
      <c r="R283" s="209"/>
      <c r="S283" s="703"/>
      <c r="T283" s="175"/>
      <c r="U283" s="969">
        <f t="shared" si="69"/>
        <v>0</v>
      </c>
      <c r="V283" s="960"/>
      <c r="W283" s="67"/>
      <c r="X283" s="111">
        <f t="shared" si="78"/>
        <v>0</v>
      </c>
      <c r="Y283" s="959">
        <f t="shared" si="70"/>
        <v>0</v>
      </c>
      <c r="Z283" s="975"/>
      <c r="AA283" s="17">
        <f t="shared" si="71"/>
        <v>0</v>
      </c>
      <c r="AB283" s="17">
        <f t="shared" si="72"/>
        <v>0</v>
      </c>
      <c r="AC283" s="17">
        <f t="shared" si="73"/>
        <v>0</v>
      </c>
      <c r="AD283" s="17">
        <f t="shared" si="74"/>
        <v>0</v>
      </c>
      <c r="AE283" s="17">
        <f t="shared" si="75"/>
        <v>0</v>
      </c>
      <c r="AF283" s="17">
        <f t="shared" si="76"/>
        <v>0</v>
      </c>
      <c r="AG283" s="17">
        <f t="shared" si="77"/>
        <v>0</v>
      </c>
    </row>
    <row r="284" spans="1:33" ht="15.75" customHeight="1" x14ac:dyDescent="0.25">
      <c r="A284" s="37">
        <v>2</v>
      </c>
      <c r="B284" s="19"/>
      <c r="C284" s="19"/>
      <c r="D284" s="20"/>
      <c r="E284" s="506"/>
      <c r="F284" s="63"/>
      <c r="G284" s="797"/>
      <c r="H284" s="140"/>
      <c r="I284" s="703"/>
      <c r="J284" s="223"/>
      <c r="K284" s="703"/>
      <c r="L284" s="149"/>
      <c r="M284" s="703"/>
      <c r="N284" s="237"/>
      <c r="O284" s="703"/>
      <c r="P284" s="215"/>
      <c r="Q284" s="703"/>
      <c r="R284" s="209"/>
      <c r="S284" s="703"/>
      <c r="T284" s="175"/>
      <c r="U284" s="969">
        <f t="shared" si="69"/>
        <v>0</v>
      </c>
      <c r="V284" s="960"/>
      <c r="W284" s="67"/>
      <c r="X284" s="111">
        <f t="shared" si="78"/>
        <v>0</v>
      </c>
      <c r="Y284" s="959">
        <f t="shared" si="70"/>
        <v>0</v>
      </c>
      <c r="Z284" s="975"/>
      <c r="AA284" s="17">
        <f t="shared" si="71"/>
        <v>0</v>
      </c>
      <c r="AB284" s="17">
        <f t="shared" si="72"/>
        <v>0</v>
      </c>
      <c r="AC284" s="17">
        <f t="shared" si="73"/>
        <v>0</v>
      </c>
      <c r="AD284" s="17">
        <f t="shared" si="74"/>
        <v>0</v>
      </c>
      <c r="AE284" s="17">
        <f t="shared" si="75"/>
        <v>0</v>
      </c>
      <c r="AF284" s="17">
        <f t="shared" si="76"/>
        <v>0</v>
      </c>
      <c r="AG284" s="17">
        <f t="shared" si="77"/>
        <v>0</v>
      </c>
    </row>
    <row r="285" spans="1:33" ht="15.75" customHeight="1" x14ac:dyDescent="0.25">
      <c r="A285" s="37">
        <v>3</v>
      </c>
      <c r="B285" s="19"/>
      <c r="C285" s="19"/>
      <c r="D285" s="20"/>
      <c r="E285" s="506"/>
      <c r="F285" s="63"/>
      <c r="G285" s="797"/>
      <c r="H285" s="140"/>
      <c r="I285" s="703"/>
      <c r="J285" s="223"/>
      <c r="K285" s="703"/>
      <c r="L285" s="149"/>
      <c r="M285" s="703"/>
      <c r="N285" s="237"/>
      <c r="O285" s="703"/>
      <c r="P285" s="215"/>
      <c r="Q285" s="703"/>
      <c r="R285" s="209"/>
      <c r="S285" s="703"/>
      <c r="T285" s="175"/>
      <c r="U285" s="969">
        <f t="shared" si="69"/>
        <v>0</v>
      </c>
      <c r="V285" s="960"/>
      <c r="W285" s="67"/>
      <c r="X285" s="111">
        <f t="shared" si="78"/>
        <v>0</v>
      </c>
      <c r="Y285" s="959">
        <f t="shared" si="70"/>
        <v>0</v>
      </c>
      <c r="Z285" s="975"/>
      <c r="AA285" s="17">
        <f t="shared" si="71"/>
        <v>0</v>
      </c>
      <c r="AB285" s="17">
        <f t="shared" si="72"/>
        <v>0</v>
      </c>
      <c r="AC285" s="17">
        <f t="shared" si="73"/>
        <v>0</v>
      </c>
      <c r="AD285" s="17">
        <f t="shared" si="74"/>
        <v>0</v>
      </c>
      <c r="AE285" s="17">
        <f t="shared" si="75"/>
        <v>0</v>
      </c>
      <c r="AF285" s="17">
        <f t="shared" si="76"/>
        <v>0</v>
      </c>
      <c r="AG285" s="17">
        <f t="shared" si="77"/>
        <v>0</v>
      </c>
    </row>
    <row r="286" spans="1:33" s="3" customFormat="1" ht="15.75" customHeight="1" x14ac:dyDescent="0.25">
      <c r="A286" s="37">
        <v>4</v>
      </c>
      <c r="B286" s="19"/>
      <c r="C286" s="19"/>
      <c r="D286" s="20"/>
      <c r="E286" s="506"/>
      <c r="F286" s="63"/>
      <c r="G286" s="797"/>
      <c r="H286" s="140"/>
      <c r="I286" s="703"/>
      <c r="J286" s="223"/>
      <c r="K286" s="703"/>
      <c r="L286" s="149"/>
      <c r="M286" s="703"/>
      <c r="N286" s="237"/>
      <c r="O286" s="703"/>
      <c r="P286" s="215"/>
      <c r="Q286" s="703"/>
      <c r="R286" s="209"/>
      <c r="S286" s="703"/>
      <c r="T286" s="175"/>
      <c r="U286" s="969">
        <f t="shared" si="69"/>
        <v>0</v>
      </c>
      <c r="V286" s="960"/>
      <c r="W286" s="67"/>
      <c r="X286" s="111">
        <f t="shared" si="78"/>
        <v>0</v>
      </c>
      <c r="Y286" s="959">
        <f t="shared" si="70"/>
        <v>0</v>
      </c>
      <c r="Z286" s="975"/>
      <c r="AA286" s="17">
        <f t="shared" si="71"/>
        <v>0</v>
      </c>
      <c r="AB286" s="17">
        <f t="shared" si="72"/>
        <v>0</v>
      </c>
      <c r="AC286" s="17">
        <f t="shared" si="73"/>
        <v>0</v>
      </c>
      <c r="AD286" s="17">
        <f t="shared" si="74"/>
        <v>0</v>
      </c>
      <c r="AE286" s="17">
        <f t="shared" si="75"/>
        <v>0</v>
      </c>
      <c r="AF286" s="17">
        <f t="shared" si="76"/>
        <v>0</v>
      </c>
      <c r="AG286" s="17">
        <f t="shared" si="77"/>
        <v>0</v>
      </c>
    </row>
    <row r="287" spans="1:33" ht="15.75" customHeight="1" x14ac:dyDescent="0.25">
      <c r="A287" s="37">
        <v>5</v>
      </c>
      <c r="B287" s="19"/>
      <c r="C287" s="19"/>
      <c r="D287" s="20"/>
      <c r="E287" s="506"/>
      <c r="F287" s="63"/>
      <c r="G287" s="797"/>
      <c r="H287" s="140"/>
      <c r="I287" s="703"/>
      <c r="J287" s="223"/>
      <c r="K287" s="703"/>
      <c r="L287" s="149"/>
      <c r="M287" s="703"/>
      <c r="N287" s="237"/>
      <c r="O287" s="703"/>
      <c r="P287" s="215"/>
      <c r="Q287" s="703"/>
      <c r="R287" s="209"/>
      <c r="S287" s="703"/>
      <c r="T287" s="175"/>
      <c r="U287" s="969">
        <f t="shared" si="69"/>
        <v>0</v>
      </c>
      <c r="V287" s="960"/>
      <c r="W287" s="67"/>
      <c r="X287" s="111">
        <f t="shared" si="78"/>
        <v>0</v>
      </c>
      <c r="Y287" s="959">
        <f t="shared" si="70"/>
        <v>0</v>
      </c>
      <c r="Z287" s="975"/>
      <c r="AA287" s="17">
        <f t="shared" si="71"/>
        <v>0</v>
      </c>
      <c r="AB287" s="17">
        <f t="shared" si="72"/>
        <v>0</v>
      </c>
      <c r="AC287" s="17">
        <f t="shared" si="73"/>
        <v>0</v>
      </c>
      <c r="AD287" s="17">
        <f t="shared" si="74"/>
        <v>0</v>
      </c>
      <c r="AE287" s="17">
        <f t="shared" si="75"/>
        <v>0</v>
      </c>
      <c r="AF287" s="17">
        <f t="shared" si="76"/>
        <v>0</v>
      </c>
      <c r="AG287" s="17">
        <f t="shared" si="77"/>
        <v>0</v>
      </c>
    </row>
    <row r="288" spans="1:33" ht="15.75" customHeight="1" x14ac:dyDescent="0.25">
      <c r="A288" s="37">
        <v>6</v>
      </c>
      <c r="B288" s="19"/>
      <c r="C288" s="19"/>
      <c r="D288" s="20"/>
      <c r="E288" s="506"/>
      <c r="F288" s="63"/>
      <c r="G288" s="797"/>
      <c r="H288" s="140"/>
      <c r="I288" s="703"/>
      <c r="J288" s="223"/>
      <c r="K288" s="703"/>
      <c r="L288" s="149"/>
      <c r="M288" s="703"/>
      <c r="N288" s="237"/>
      <c r="O288" s="703"/>
      <c r="P288" s="215"/>
      <c r="Q288" s="703"/>
      <c r="R288" s="209"/>
      <c r="S288" s="703"/>
      <c r="T288" s="175"/>
      <c r="U288" s="969">
        <f t="shared" si="69"/>
        <v>0</v>
      </c>
      <c r="V288" s="960"/>
      <c r="W288" s="67"/>
      <c r="X288" s="111">
        <f t="shared" si="78"/>
        <v>0</v>
      </c>
      <c r="Y288" s="959">
        <f t="shared" si="70"/>
        <v>0</v>
      </c>
      <c r="Z288" s="975"/>
      <c r="AA288" s="17">
        <f t="shared" si="71"/>
        <v>0</v>
      </c>
      <c r="AB288" s="17">
        <f t="shared" si="72"/>
        <v>0</v>
      </c>
      <c r="AC288" s="17">
        <f t="shared" si="73"/>
        <v>0</v>
      </c>
      <c r="AD288" s="17">
        <f t="shared" si="74"/>
        <v>0</v>
      </c>
      <c r="AE288" s="17">
        <f t="shared" si="75"/>
        <v>0</v>
      </c>
      <c r="AF288" s="17">
        <f t="shared" si="76"/>
        <v>0</v>
      </c>
      <c r="AG288" s="17">
        <f t="shared" si="77"/>
        <v>0</v>
      </c>
    </row>
    <row r="289" spans="1:33" ht="15.75" customHeight="1" x14ac:dyDescent="0.25">
      <c r="A289" s="37">
        <v>7</v>
      </c>
      <c r="B289" s="19"/>
      <c r="C289" s="19"/>
      <c r="D289" s="20"/>
      <c r="E289" s="506"/>
      <c r="F289" s="63"/>
      <c r="G289" s="797"/>
      <c r="H289" s="140"/>
      <c r="I289" s="703"/>
      <c r="J289" s="223"/>
      <c r="K289" s="703"/>
      <c r="L289" s="149"/>
      <c r="M289" s="703"/>
      <c r="N289" s="237"/>
      <c r="O289" s="703"/>
      <c r="P289" s="215"/>
      <c r="Q289" s="703"/>
      <c r="R289" s="209"/>
      <c r="S289" s="703"/>
      <c r="T289" s="175"/>
      <c r="U289" s="969">
        <f t="shared" si="69"/>
        <v>0</v>
      </c>
      <c r="V289" s="960"/>
      <c r="W289" s="67"/>
      <c r="X289" s="111">
        <f t="shared" si="78"/>
        <v>0</v>
      </c>
      <c r="Y289" s="959">
        <f t="shared" si="70"/>
        <v>0</v>
      </c>
      <c r="Z289" s="975"/>
      <c r="AA289" s="17">
        <f t="shared" si="71"/>
        <v>0</v>
      </c>
      <c r="AB289" s="17">
        <f t="shared" si="72"/>
        <v>0</v>
      </c>
      <c r="AC289" s="17">
        <f t="shared" si="73"/>
        <v>0</v>
      </c>
      <c r="AD289" s="17">
        <f t="shared" si="74"/>
        <v>0</v>
      </c>
      <c r="AE289" s="17">
        <f t="shared" si="75"/>
        <v>0</v>
      </c>
      <c r="AF289" s="17">
        <f t="shared" si="76"/>
        <v>0</v>
      </c>
      <c r="AG289" s="17">
        <f t="shared" si="77"/>
        <v>0</v>
      </c>
    </row>
    <row r="290" spans="1:33" ht="15.75" customHeight="1" x14ac:dyDescent="0.25">
      <c r="A290" s="37">
        <v>8</v>
      </c>
      <c r="B290" s="19"/>
      <c r="C290" s="19"/>
      <c r="D290" s="20"/>
      <c r="E290" s="506"/>
      <c r="F290" s="63"/>
      <c r="G290" s="797"/>
      <c r="H290" s="140"/>
      <c r="I290" s="703"/>
      <c r="J290" s="223"/>
      <c r="K290" s="703"/>
      <c r="L290" s="149"/>
      <c r="M290" s="703"/>
      <c r="N290" s="237"/>
      <c r="O290" s="703"/>
      <c r="P290" s="215"/>
      <c r="Q290" s="703"/>
      <c r="R290" s="209"/>
      <c r="S290" s="703"/>
      <c r="T290" s="175"/>
      <c r="U290" s="969">
        <f t="shared" si="69"/>
        <v>0</v>
      </c>
      <c r="V290" s="960"/>
      <c r="W290" s="67"/>
      <c r="X290" s="111">
        <f t="shared" si="78"/>
        <v>0</v>
      </c>
      <c r="Y290" s="959">
        <f t="shared" si="70"/>
        <v>0</v>
      </c>
      <c r="Z290" s="975"/>
      <c r="AA290" s="17">
        <f t="shared" si="71"/>
        <v>0</v>
      </c>
      <c r="AB290" s="17">
        <f t="shared" si="72"/>
        <v>0</v>
      </c>
      <c r="AC290" s="17">
        <f t="shared" si="73"/>
        <v>0</v>
      </c>
      <c r="AD290" s="17">
        <f t="shared" si="74"/>
        <v>0</v>
      </c>
      <c r="AE290" s="17">
        <f t="shared" si="75"/>
        <v>0</v>
      </c>
      <c r="AF290" s="17">
        <f t="shared" si="76"/>
        <v>0</v>
      </c>
      <c r="AG290" s="17">
        <f t="shared" si="77"/>
        <v>0</v>
      </c>
    </row>
    <row r="291" spans="1:33" ht="15.75" customHeight="1" x14ac:dyDescent="0.25">
      <c r="A291" s="37">
        <v>9</v>
      </c>
      <c r="B291" s="19"/>
      <c r="C291" s="19"/>
      <c r="D291" s="20"/>
      <c r="E291" s="506"/>
      <c r="F291" s="63"/>
      <c r="G291" s="797"/>
      <c r="H291" s="140"/>
      <c r="I291" s="703"/>
      <c r="J291" s="223"/>
      <c r="K291" s="703"/>
      <c r="L291" s="149"/>
      <c r="M291" s="703"/>
      <c r="N291" s="237"/>
      <c r="O291" s="703"/>
      <c r="P291" s="215"/>
      <c r="Q291" s="703"/>
      <c r="R291" s="209"/>
      <c r="S291" s="703"/>
      <c r="T291" s="175"/>
      <c r="U291" s="969">
        <f t="shared" si="69"/>
        <v>0</v>
      </c>
      <c r="V291" s="960"/>
      <c r="W291" s="67"/>
      <c r="X291" s="111">
        <f t="shared" si="78"/>
        <v>0</v>
      </c>
      <c r="Y291" s="959">
        <f t="shared" si="70"/>
        <v>0</v>
      </c>
      <c r="Z291" s="975"/>
      <c r="AA291" s="17">
        <f t="shared" si="71"/>
        <v>0</v>
      </c>
      <c r="AB291" s="17">
        <f t="shared" si="72"/>
        <v>0</v>
      </c>
      <c r="AC291" s="17">
        <f t="shared" si="73"/>
        <v>0</v>
      </c>
      <c r="AD291" s="17">
        <f t="shared" si="74"/>
        <v>0</v>
      </c>
      <c r="AE291" s="17">
        <f t="shared" si="75"/>
        <v>0</v>
      </c>
      <c r="AF291" s="17">
        <f t="shared" si="76"/>
        <v>0</v>
      </c>
      <c r="AG291" s="17">
        <f t="shared" si="77"/>
        <v>0</v>
      </c>
    </row>
    <row r="292" spans="1:33" ht="15.75" customHeight="1" x14ac:dyDescent="0.25">
      <c r="A292" s="37">
        <v>10</v>
      </c>
      <c r="B292" s="19"/>
      <c r="C292" s="19"/>
      <c r="D292" s="20"/>
      <c r="E292" s="506"/>
      <c r="F292" s="63"/>
      <c r="G292" s="797"/>
      <c r="H292" s="140"/>
      <c r="I292" s="703"/>
      <c r="J292" s="223"/>
      <c r="K292" s="703"/>
      <c r="L292" s="149"/>
      <c r="M292" s="703"/>
      <c r="N292" s="237"/>
      <c r="O292" s="703"/>
      <c r="P292" s="215"/>
      <c r="Q292" s="703"/>
      <c r="R292" s="209"/>
      <c r="S292" s="703"/>
      <c r="T292" s="175"/>
      <c r="U292" s="969">
        <f t="shared" si="69"/>
        <v>0</v>
      </c>
      <c r="V292" s="960"/>
      <c r="W292" s="67"/>
      <c r="X292" s="111">
        <f t="shared" si="78"/>
        <v>0</v>
      </c>
      <c r="Y292" s="959">
        <f t="shared" si="70"/>
        <v>0</v>
      </c>
      <c r="Z292" s="975"/>
      <c r="AA292" s="17">
        <f t="shared" si="71"/>
        <v>0</v>
      </c>
      <c r="AB292" s="17">
        <f t="shared" si="72"/>
        <v>0</v>
      </c>
      <c r="AC292" s="17">
        <f t="shared" si="73"/>
        <v>0</v>
      </c>
      <c r="AD292" s="17">
        <f t="shared" si="74"/>
        <v>0</v>
      </c>
      <c r="AE292" s="17">
        <f t="shared" si="75"/>
        <v>0</v>
      </c>
      <c r="AF292" s="17">
        <f t="shared" si="76"/>
        <v>0</v>
      </c>
      <c r="AG292" s="17">
        <f t="shared" si="77"/>
        <v>0</v>
      </c>
    </row>
    <row r="293" spans="1:33" ht="15.75" customHeight="1" x14ac:dyDescent="0.25">
      <c r="A293" s="37">
        <v>11</v>
      </c>
      <c r="B293" s="19"/>
      <c r="C293" s="19"/>
      <c r="D293" s="20"/>
      <c r="E293" s="506"/>
      <c r="F293" s="63"/>
      <c r="G293" s="797"/>
      <c r="H293" s="140"/>
      <c r="I293" s="703"/>
      <c r="J293" s="223"/>
      <c r="K293" s="703"/>
      <c r="L293" s="149"/>
      <c r="M293" s="703"/>
      <c r="N293" s="237"/>
      <c r="O293" s="703"/>
      <c r="P293" s="215"/>
      <c r="Q293" s="703"/>
      <c r="R293" s="209"/>
      <c r="S293" s="703"/>
      <c r="T293" s="175"/>
      <c r="U293" s="969">
        <f t="shared" si="69"/>
        <v>0</v>
      </c>
      <c r="V293" s="960"/>
      <c r="W293" s="67"/>
      <c r="X293" s="111">
        <f t="shared" si="78"/>
        <v>0</v>
      </c>
      <c r="Y293" s="959">
        <f t="shared" si="70"/>
        <v>0</v>
      </c>
      <c r="Z293" s="975"/>
      <c r="AA293" s="17">
        <f t="shared" si="71"/>
        <v>0</v>
      </c>
      <c r="AB293" s="17">
        <f t="shared" si="72"/>
        <v>0</v>
      </c>
      <c r="AC293" s="17">
        <f t="shared" si="73"/>
        <v>0</v>
      </c>
      <c r="AD293" s="17">
        <f t="shared" si="74"/>
        <v>0</v>
      </c>
      <c r="AE293" s="17">
        <f t="shared" si="75"/>
        <v>0</v>
      </c>
      <c r="AF293" s="17">
        <f t="shared" si="76"/>
        <v>0</v>
      </c>
      <c r="AG293" s="17">
        <f t="shared" si="77"/>
        <v>0</v>
      </c>
    </row>
    <row r="294" spans="1:33" ht="15.75" customHeight="1" x14ac:dyDescent="0.25">
      <c r="A294" s="37">
        <v>12</v>
      </c>
      <c r="B294" s="19"/>
      <c r="C294" s="19"/>
      <c r="D294" s="20"/>
      <c r="E294" s="506"/>
      <c r="F294" s="63"/>
      <c r="G294" s="797"/>
      <c r="H294" s="140"/>
      <c r="I294" s="703"/>
      <c r="J294" s="223"/>
      <c r="K294" s="703"/>
      <c r="L294" s="149"/>
      <c r="M294" s="703"/>
      <c r="N294" s="237"/>
      <c r="O294" s="703"/>
      <c r="P294" s="215"/>
      <c r="Q294" s="703"/>
      <c r="R294" s="209"/>
      <c r="S294" s="703"/>
      <c r="T294" s="175"/>
      <c r="U294" s="969">
        <f t="shared" si="69"/>
        <v>0</v>
      </c>
      <c r="V294" s="960"/>
      <c r="W294" s="67"/>
      <c r="X294" s="111">
        <f t="shared" si="78"/>
        <v>0</v>
      </c>
      <c r="Y294" s="959">
        <f t="shared" si="70"/>
        <v>0</v>
      </c>
      <c r="Z294" s="975"/>
      <c r="AA294" s="17">
        <f t="shared" si="71"/>
        <v>0</v>
      </c>
      <c r="AB294" s="17">
        <f t="shared" si="72"/>
        <v>0</v>
      </c>
      <c r="AC294" s="17">
        <f t="shared" si="73"/>
        <v>0</v>
      </c>
      <c r="AD294" s="17">
        <f t="shared" si="74"/>
        <v>0</v>
      </c>
      <c r="AE294" s="17">
        <f t="shared" si="75"/>
        <v>0</v>
      </c>
      <c r="AF294" s="17">
        <f t="shared" si="76"/>
        <v>0</v>
      </c>
      <c r="AG294" s="17">
        <f t="shared" si="77"/>
        <v>0</v>
      </c>
    </row>
    <row r="295" spans="1:33" s="3" customFormat="1" ht="15.75" customHeight="1" x14ac:dyDescent="0.25">
      <c r="A295" s="37">
        <v>15</v>
      </c>
      <c r="B295" s="19"/>
      <c r="C295" s="19"/>
      <c r="D295" s="20"/>
      <c r="E295" s="506"/>
      <c r="F295" s="63"/>
      <c r="G295" s="797"/>
      <c r="H295" s="140"/>
      <c r="I295" s="703"/>
      <c r="J295" s="223"/>
      <c r="K295" s="703"/>
      <c r="L295" s="149"/>
      <c r="M295" s="703"/>
      <c r="N295" s="237"/>
      <c r="O295" s="703"/>
      <c r="P295" s="215"/>
      <c r="Q295" s="703"/>
      <c r="R295" s="209"/>
      <c r="S295" s="703"/>
      <c r="T295" s="175"/>
      <c r="U295" s="969">
        <f t="shared" si="69"/>
        <v>0</v>
      </c>
      <c r="V295" s="960"/>
      <c r="W295" s="67"/>
      <c r="X295" s="111">
        <f t="shared" si="78"/>
        <v>0</v>
      </c>
      <c r="Y295" s="959">
        <f t="shared" si="70"/>
        <v>0</v>
      </c>
      <c r="Z295" s="975"/>
      <c r="AA295" s="17">
        <f t="shared" si="71"/>
        <v>0</v>
      </c>
      <c r="AB295" s="17">
        <f t="shared" si="72"/>
        <v>0</v>
      </c>
      <c r="AC295" s="17">
        <f t="shared" si="73"/>
        <v>0</v>
      </c>
      <c r="AD295" s="17">
        <f t="shared" si="74"/>
        <v>0</v>
      </c>
      <c r="AE295" s="17">
        <f t="shared" si="75"/>
        <v>0</v>
      </c>
      <c r="AF295" s="17">
        <f t="shared" si="76"/>
        <v>0</v>
      </c>
      <c r="AG295" s="17">
        <f t="shared" si="77"/>
        <v>0</v>
      </c>
    </row>
    <row r="296" spans="1:33" s="3" customFormat="1" ht="15.75" customHeight="1" x14ac:dyDescent="0.25">
      <c r="A296" s="37">
        <v>17</v>
      </c>
      <c r="B296" s="19"/>
      <c r="C296" s="19"/>
      <c r="D296" s="20"/>
      <c r="E296" s="506"/>
      <c r="F296" s="63"/>
      <c r="G296" s="797"/>
      <c r="H296" s="140"/>
      <c r="I296" s="703"/>
      <c r="J296" s="223"/>
      <c r="K296" s="703"/>
      <c r="L296" s="149"/>
      <c r="M296" s="703"/>
      <c r="N296" s="237"/>
      <c r="O296" s="703"/>
      <c r="P296" s="215"/>
      <c r="Q296" s="703"/>
      <c r="R296" s="209"/>
      <c r="S296" s="703"/>
      <c r="T296" s="175"/>
      <c r="U296" s="969">
        <f t="shared" si="69"/>
        <v>0</v>
      </c>
      <c r="V296" s="960"/>
      <c r="W296" s="67"/>
      <c r="X296" s="111">
        <f t="shared" si="78"/>
        <v>0</v>
      </c>
      <c r="Y296" s="959">
        <f t="shared" si="70"/>
        <v>0</v>
      </c>
      <c r="Z296" s="975"/>
      <c r="AA296" s="17">
        <f t="shared" si="71"/>
        <v>0</v>
      </c>
      <c r="AB296" s="17">
        <f t="shared" si="72"/>
        <v>0</v>
      </c>
      <c r="AC296" s="17">
        <f t="shared" si="73"/>
        <v>0</v>
      </c>
      <c r="AD296" s="17">
        <f t="shared" si="74"/>
        <v>0</v>
      </c>
      <c r="AE296" s="17">
        <f t="shared" si="75"/>
        <v>0</v>
      </c>
      <c r="AF296" s="17">
        <f t="shared" si="76"/>
        <v>0</v>
      </c>
      <c r="AG296" s="17">
        <f t="shared" si="77"/>
        <v>0</v>
      </c>
    </row>
    <row r="297" spans="1:33" s="3" customFormat="1" ht="15.75" customHeight="1" x14ac:dyDescent="0.25">
      <c r="A297" s="37">
        <v>18</v>
      </c>
      <c r="B297" s="19"/>
      <c r="C297" s="19"/>
      <c r="D297" s="20"/>
      <c r="E297" s="506"/>
      <c r="F297" s="63"/>
      <c r="G297" s="797"/>
      <c r="H297" s="140"/>
      <c r="I297" s="703"/>
      <c r="J297" s="223"/>
      <c r="K297" s="703"/>
      <c r="L297" s="149"/>
      <c r="M297" s="703"/>
      <c r="N297" s="237"/>
      <c r="O297" s="703"/>
      <c r="P297" s="215"/>
      <c r="Q297" s="703"/>
      <c r="R297" s="209"/>
      <c r="S297" s="703"/>
      <c r="T297" s="175"/>
      <c r="U297" s="969">
        <f t="shared" si="69"/>
        <v>0</v>
      </c>
      <c r="V297" s="960"/>
      <c r="W297" s="67"/>
      <c r="X297" s="111">
        <f t="shared" si="78"/>
        <v>0</v>
      </c>
      <c r="Y297" s="959">
        <f t="shared" si="70"/>
        <v>0</v>
      </c>
      <c r="Z297" s="975"/>
      <c r="AA297" s="17">
        <f t="shared" si="71"/>
        <v>0</v>
      </c>
      <c r="AB297" s="17">
        <f t="shared" si="72"/>
        <v>0</v>
      </c>
      <c r="AC297" s="17">
        <f t="shared" si="73"/>
        <v>0</v>
      </c>
      <c r="AD297" s="17">
        <f t="shared" si="74"/>
        <v>0</v>
      </c>
      <c r="AE297" s="17">
        <f t="shared" si="75"/>
        <v>0</v>
      </c>
      <c r="AF297" s="17">
        <f t="shared" si="76"/>
        <v>0</v>
      </c>
      <c r="AG297" s="17">
        <f t="shared" si="77"/>
        <v>0</v>
      </c>
    </row>
    <row r="298" spans="1:33" s="3" customFormat="1" ht="15.75" customHeight="1" x14ac:dyDescent="0.25">
      <c r="A298" s="37">
        <v>19</v>
      </c>
      <c r="B298" s="19"/>
      <c r="C298" s="19"/>
      <c r="D298" s="20"/>
      <c r="E298" s="506"/>
      <c r="F298" s="63"/>
      <c r="G298" s="797"/>
      <c r="H298" s="140"/>
      <c r="I298" s="703"/>
      <c r="J298" s="223"/>
      <c r="K298" s="703"/>
      <c r="L298" s="149"/>
      <c r="M298" s="703"/>
      <c r="N298" s="237"/>
      <c r="O298" s="703"/>
      <c r="P298" s="215"/>
      <c r="Q298" s="703"/>
      <c r="R298" s="209"/>
      <c r="S298" s="703"/>
      <c r="T298" s="175"/>
      <c r="U298" s="969">
        <f t="shared" si="69"/>
        <v>0</v>
      </c>
      <c r="V298" s="960"/>
      <c r="W298" s="67"/>
      <c r="X298" s="111">
        <f t="shared" si="78"/>
        <v>0</v>
      </c>
      <c r="Y298" s="959">
        <f t="shared" si="70"/>
        <v>0</v>
      </c>
      <c r="Z298" s="975"/>
      <c r="AA298" s="17">
        <f t="shared" si="71"/>
        <v>0</v>
      </c>
      <c r="AB298" s="17">
        <f t="shared" si="72"/>
        <v>0</v>
      </c>
      <c r="AC298" s="17">
        <f t="shared" si="73"/>
        <v>0</v>
      </c>
      <c r="AD298" s="17">
        <f t="shared" si="74"/>
        <v>0</v>
      </c>
      <c r="AE298" s="17">
        <f t="shared" si="75"/>
        <v>0</v>
      </c>
      <c r="AF298" s="17">
        <f t="shared" si="76"/>
        <v>0</v>
      </c>
      <c r="AG298" s="17">
        <f t="shared" si="77"/>
        <v>0</v>
      </c>
    </row>
    <row r="299" spans="1:33" s="3" customFormat="1" ht="15.75" customHeight="1" x14ac:dyDescent="0.25">
      <c r="A299" s="37">
        <v>20</v>
      </c>
      <c r="B299" s="19"/>
      <c r="C299" s="19"/>
      <c r="D299" s="20"/>
      <c r="E299" s="506"/>
      <c r="F299" s="63"/>
      <c r="G299" s="797"/>
      <c r="H299" s="140"/>
      <c r="I299" s="703"/>
      <c r="J299" s="223"/>
      <c r="K299" s="703"/>
      <c r="L299" s="149"/>
      <c r="M299" s="703"/>
      <c r="N299" s="237"/>
      <c r="O299" s="703"/>
      <c r="P299" s="215"/>
      <c r="Q299" s="703"/>
      <c r="R299" s="209"/>
      <c r="S299" s="703"/>
      <c r="T299" s="175"/>
      <c r="U299" s="969">
        <f t="shared" si="69"/>
        <v>0</v>
      </c>
      <c r="V299" s="960"/>
      <c r="W299" s="67"/>
      <c r="X299" s="111">
        <f t="shared" si="78"/>
        <v>0</v>
      </c>
      <c r="Y299" s="959">
        <f t="shared" si="70"/>
        <v>0</v>
      </c>
      <c r="Z299" s="975"/>
      <c r="AA299" s="17">
        <f t="shared" si="71"/>
        <v>0</v>
      </c>
      <c r="AB299" s="17">
        <f t="shared" si="72"/>
        <v>0</v>
      </c>
      <c r="AC299" s="17">
        <f t="shared" si="73"/>
        <v>0</v>
      </c>
      <c r="AD299" s="17">
        <f t="shared" si="74"/>
        <v>0</v>
      </c>
      <c r="AE299" s="17">
        <f t="shared" si="75"/>
        <v>0</v>
      </c>
      <c r="AF299" s="17">
        <f t="shared" si="76"/>
        <v>0</v>
      </c>
      <c r="AG299" s="17">
        <f t="shared" si="77"/>
        <v>0</v>
      </c>
    </row>
    <row r="300" spans="1:33" s="3" customFormat="1" ht="15.75" customHeight="1" x14ac:dyDescent="0.25">
      <c r="A300" s="37">
        <v>21</v>
      </c>
      <c r="B300" s="19"/>
      <c r="C300" s="19"/>
      <c r="D300" s="20"/>
      <c r="E300" s="506"/>
      <c r="F300" s="63"/>
      <c r="G300" s="797"/>
      <c r="H300" s="140"/>
      <c r="I300" s="703"/>
      <c r="J300" s="223"/>
      <c r="K300" s="703"/>
      <c r="L300" s="149"/>
      <c r="M300" s="703"/>
      <c r="N300" s="237"/>
      <c r="O300" s="703"/>
      <c r="P300" s="215"/>
      <c r="Q300" s="703"/>
      <c r="R300" s="209"/>
      <c r="S300" s="703"/>
      <c r="T300" s="175"/>
      <c r="U300" s="969">
        <f t="shared" si="69"/>
        <v>0</v>
      </c>
      <c r="V300" s="960"/>
      <c r="W300" s="67"/>
      <c r="X300" s="111">
        <f t="shared" si="78"/>
        <v>0</v>
      </c>
      <c r="Y300" s="959">
        <f t="shared" si="70"/>
        <v>0</v>
      </c>
      <c r="Z300" s="975"/>
      <c r="AA300" s="17">
        <f t="shared" si="71"/>
        <v>0</v>
      </c>
      <c r="AB300" s="17">
        <f t="shared" si="72"/>
        <v>0</v>
      </c>
      <c r="AC300" s="17">
        <f t="shared" si="73"/>
        <v>0</v>
      </c>
      <c r="AD300" s="17">
        <f t="shared" si="74"/>
        <v>0</v>
      </c>
      <c r="AE300" s="17">
        <f t="shared" si="75"/>
        <v>0</v>
      </c>
      <c r="AF300" s="17">
        <f t="shared" si="76"/>
        <v>0</v>
      </c>
      <c r="AG300" s="17">
        <f t="shared" si="77"/>
        <v>0</v>
      </c>
    </row>
    <row r="301" spans="1:33" s="3" customFormat="1" ht="15.75" customHeight="1" x14ac:dyDescent="0.25">
      <c r="A301" s="37">
        <v>22</v>
      </c>
      <c r="B301" s="19"/>
      <c r="C301" s="19"/>
      <c r="D301" s="20"/>
      <c r="E301" s="506"/>
      <c r="F301" s="63"/>
      <c r="G301" s="797"/>
      <c r="H301" s="140"/>
      <c r="I301" s="703"/>
      <c r="J301" s="223"/>
      <c r="K301" s="703"/>
      <c r="L301" s="149"/>
      <c r="M301" s="703"/>
      <c r="N301" s="237"/>
      <c r="O301" s="703"/>
      <c r="P301" s="215"/>
      <c r="Q301" s="703"/>
      <c r="R301" s="209"/>
      <c r="S301" s="703"/>
      <c r="T301" s="175"/>
      <c r="U301" s="969">
        <f t="shared" si="69"/>
        <v>0</v>
      </c>
      <c r="V301" s="960"/>
      <c r="W301" s="67"/>
      <c r="X301" s="111">
        <f t="shared" si="78"/>
        <v>0</v>
      </c>
      <c r="Y301" s="959">
        <f t="shared" si="70"/>
        <v>0</v>
      </c>
      <c r="Z301" s="975"/>
      <c r="AA301" s="17">
        <f t="shared" si="71"/>
        <v>0</v>
      </c>
      <c r="AB301" s="17">
        <f t="shared" si="72"/>
        <v>0</v>
      </c>
      <c r="AC301" s="17">
        <f t="shared" si="73"/>
        <v>0</v>
      </c>
      <c r="AD301" s="17">
        <f t="shared" si="74"/>
        <v>0</v>
      </c>
      <c r="AE301" s="17">
        <f t="shared" si="75"/>
        <v>0</v>
      </c>
      <c r="AF301" s="17">
        <f t="shared" si="76"/>
        <v>0</v>
      </c>
      <c r="AG301" s="17">
        <f t="shared" si="77"/>
        <v>0</v>
      </c>
    </row>
    <row r="302" spans="1:33" s="3" customFormat="1" ht="15.75" customHeight="1" x14ac:dyDescent="0.25">
      <c r="A302" s="37">
        <v>26</v>
      </c>
      <c r="B302" s="19"/>
      <c r="C302" s="19"/>
      <c r="D302" s="20"/>
      <c r="E302" s="506"/>
      <c r="F302" s="63"/>
      <c r="G302" s="797"/>
      <c r="H302" s="140"/>
      <c r="I302" s="703"/>
      <c r="J302" s="223"/>
      <c r="K302" s="703"/>
      <c r="L302" s="149"/>
      <c r="M302" s="703"/>
      <c r="N302" s="237"/>
      <c r="O302" s="703"/>
      <c r="P302" s="215"/>
      <c r="Q302" s="703"/>
      <c r="R302" s="209"/>
      <c r="S302" s="703"/>
      <c r="T302" s="175"/>
      <c r="U302" s="969">
        <f t="shared" si="69"/>
        <v>0</v>
      </c>
      <c r="V302" s="960"/>
      <c r="W302" s="67"/>
      <c r="X302" s="111">
        <f t="shared" si="78"/>
        <v>0</v>
      </c>
      <c r="Y302" s="959">
        <f t="shared" si="70"/>
        <v>0</v>
      </c>
      <c r="Z302" s="975"/>
      <c r="AA302" s="17">
        <f t="shared" si="71"/>
        <v>0</v>
      </c>
      <c r="AB302" s="17">
        <f t="shared" si="72"/>
        <v>0</v>
      </c>
      <c r="AC302" s="17">
        <f t="shared" si="73"/>
        <v>0</v>
      </c>
      <c r="AD302" s="17">
        <f t="shared" si="74"/>
        <v>0</v>
      </c>
      <c r="AE302" s="17">
        <f t="shared" si="75"/>
        <v>0</v>
      </c>
      <c r="AF302" s="17">
        <f t="shared" si="76"/>
        <v>0</v>
      </c>
      <c r="AG302" s="17">
        <f t="shared" si="77"/>
        <v>0</v>
      </c>
    </row>
    <row r="303" spans="1:33" s="3" customFormat="1" ht="15.75" customHeight="1" x14ac:dyDescent="0.25">
      <c r="A303" s="37">
        <v>27</v>
      </c>
      <c r="B303" s="19"/>
      <c r="C303" s="19"/>
      <c r="D303" s="20"/>
      <c r="E303" s="506"/>
      <c r="F303" s="63"/>
      <c r="G303" s="797"/>
      <c r="H303" s="140"/>
      <c r="I303" s="703"/>
      <c r="J303" s="223"/>
      <c r="K303" s="703"/>
      <c r="L303" s="149"/>
      <c r="M303" s="703"/>
      <c r="N303" s="237"/>
      <c r="O303" s="703"/>
      <c r="P303" s="215"/>
      <c r="Q303" s="703"/>
      <c r="R303" s="209"/>
      <c r="S303" s="703"/>
      <c r="T303" s="175"/>
      <c r="U303" s="969">
        <f t="shared" si="69"/>
        <v>0</v>
      </c>
      <c r="V303" s="960"/>
      <c r="W303" s="67"/>
      <c r="X303" s="111">
        <f t="shared" si="78"/>
        <v>0</v>
      </c>
      <c r="Y303" s="959">
        <f t="shared" si="70"/>
        <v>0</v>
      </c>
      <c r="Z303" s="975"/>
      <c r="AA303" s="17">
        <f t="shared" si="71"/>
        <v>0</v>
      </c>
      <c r="AB303" s="17">
        <f t="shared" si="72"/>
        <v>0</v>
      </c>
      <c r="AC303" s="17">
        <f t="shared" si="73"/>
        <v>0</v>
      </c>
      <c r="AD303" s="17">
        <f t="shared" si="74"/>
        <v>0</v>
      </c>
      <c r="AE303" s="17">
        <f t="shared" si="75"/>
        <v>0</v>
      </c>
      <c r="AF303" s="17">
        <f t="shared" si="76"/>
        <v>0</v>
      </c>
      <c r="AG303" s="17">
        <f t="shared" si="77"/>
        <v>0</v>
      </c>
    </row>
    <row r="304" spans="1:33" s="3" customFormat="1" ht="15.75" customHeight="1" x14ac:dyDescent="0.25">
      <c r="A304" s="37">
        <v>28</v>
      </c>
      <c r="B304" s="19"/>
      <c r="C304" s="19"/>
      <c r="D304" s="20"/>
      <c r="E304" s="506"/>
      <c r="F304" s="63"/>
      <c r="G304" s="797"/>
      <c r="H304" s="140"/>
      <c r="I304" s="703"/>
      <c r="J304" s="223"/>
      <c r="K304" s="703"/>
      <c r="L304" s="149"/>
      <c r="M304" s="703"/>
      <c r="N304" s="237"/>
      <c r="O304" s="703"/>
      <c r="P304" s="215"/>
      <c r="Q304" s="703"/>
      <c r="R304" s="209"/>
      <c r="S304" s="703"/>
      <c r="T304" s="175"/>
      <c r="U304" s="969">
        <f t="shared" si="69"/>
        <v>0</v>
      </c>
      <c r="V304" s="960"/>
      <c r="W304" s="67"/>
      <c r="X304" s="111">
        <f t="shared" si="78"/>
        <v>0</v>
      </c>
      <c r="Y304" s="959">
        <f t="shared" si="70"/>
        <v>0</v>
      </c>
      <c r="Z304" s="975"/>
      <c r="AA304" s="17">
        <f t="shared" si="71"/>
        <v>0</v>
      </c>
      <c r="AB304" s="17">
        <f t="shared" si="72"/>
        <v>0</v>
      </c>
      <c r="AC304" s="17">
        <f t="shared" si="73"/>
        <v>0</v>
      </c>
      <c r="AD304" s="17">
        <f t="shared" si="74"/>
        <v>0</v>
      </c>
      <c r="AE304" s="17">
        <f t="shared" si="75"/>
        <v>0</v>
      </c>
      <c r="AF304" s="17">
        <f t="shared" si="76"/>
        <v>0</v>
      </c>
      <c r="AG304" s="17">
        <f t="shared" si="77"/>
        <v>0</v>
      </c>
    </row>
    <row r="305" spans="1:33" s="3" customFormat="1" ht="15.75" customHeight="1" x14ac:dyDescent="0.25">
      <c r="A305" s="37">
        <v>29</v>
      </c>
      <c r="B305" s="19"/>
      <c r="C305" s="19"/>
      <c r="D305" s="20"/>
      <c r="E305" s="506"/>
      <c r="F305" s="63"/>
      <c r="G305" s="797"/>
      <c r="H305" s="140"/>
      <c r="I305" s="703"/>
      <c r="J305" s="223"/>
      <c r="K305" s="703"/>
      <c r="L305" s="149"/>
      <c r="M305" s="703"/>
      <c r="N305" s="237"/>
      <c r="O305" s="703"/>
      <c r="P305" s="215"/>
      <c r="Q305" s="703"/>
      <c r="R305" s="209"/>
      <c r="S305" s="703"/>
      <c r="T305" s="175"/>
      <c r="U305" s="969">
        <f t="shared" si="69"/>
        <v>0</v>
      </c>
      <c r="V305" s="960"/>
      <c r="W305" s="67">
        <v>1</v>
      </c>
      <c r="X305" s="111">
        <f t="shared" si="78"/>
        <v>-1</v>
      </c>
      <c r="Y305" s="959">
        <f t="shared" si="70"/>
        <v>0</v>
      </c>
      <c r="Z305" s="975"/>
      <c r="AA305" s="17">
        <f t="shared" si="71"/>
        <v>0</v>
      </c>
      <c r="AB305" s="17">
        <f t="shared" si="72"/>
        <v>0</v>
      </c>
      <c r="AC305" s="17">
        <f t="shared" si="73"/>
        <v>0</v>
      </c>
      <c r="AD305" s="17">
        <f t="shared" si="74"/>
        <v>0</v>
      </c>
      <c r="AE305" s="17">
        <f t="shared" si="75"/>
        <v>0</v>
      </c>
      <c r="AF305" s="17">
        <f t="shared" si="76"/>
        <v>0</v>
      </c>
      <c r="AG305" s="17">
        <f t="shared" si="77"/>
        <v>0</v>
      </c>
    </row>
    <row r="306" spans="1:33" s="3" customFormat="1" ht="15.75" customHeight="1" x14ac:dyDescent="0.25">
      <c r="A306" s="37">
        <v>30</v>
      </c>
      <c r="B306" s="19"/>
      <c r="C306" s="19"/>
      <c r="D306" s="20"/>
      <c r="E306" s="506"/>
      <c r="F306" s="63"/>
      <c r="G306" s="797"/>
      <c r="H306" s="140"/>
      <c r="I306" s="703"/>
      <c r="J306" s="223"/>
      <c r="K306" s="703"/>
      <c r="L306" s="149"/>
      <c r="M306" s="703"/>
      <c r="N306" s="237"/>
      <c r="O306" s="703"/>
      <c r="P306" s="215"/>
      <c r="Q306" s="703"/>
      <c r="R306" s="209"/>
      <c r="S306" s="703"/>
      <c r="T306" s="175"/>
      <c r="U306" s="969">
        <f t="shared" si="69"/>
        <v>0</v>
      </c>
      <c r="V306" s="960"/>
      <c r="W306" s="67">
        <v>1</v>
      </c>
      <c r="X306" s="111">
        <f t="shared" si="78"/>
        <v>-1</v>
      </c>
      <c r="Y306" s="959">
        <f t="shared" si="70"/>
        <v>0</v>
      </c>
      <c r="Z306" s="975"/>
      <c r="AA306" s="17">
        <f t="shared" si="71"/>
        <v>0</v>
      </c>
      <c r="AB306" s="17">
        <f t="shared" si="72"/>
        <v>0</v>
      </c>
      <c r="AC306" s="17">
        <f t="shared" si="73"/>
        <v>0</v>
      </c>
      <c r="AD306" s="17">
        <f t="shared" si="74"/>
        <v>0</v>
      </c>
      <c r="AE306" s="17">
        <f t="shared" si="75"/>
        <v>0</v>
      </c>
      <c r="AF306" s="17">
        <f t="shared" si="76"/>
        <v>0</v>
      </c>
      <c r="AG306" s="17">
        <f t="shared" si="77"/>
        <v>0</v>
      </c>
    </row>
    <row r="307" spans="1:33" s="3" customFormat="1" ht="15.75" customHeight="1" x14ac:dyDescent="0.25">
      <c r="A307" s="37">
        <v>31</v>
      </c>
      <c r="B307" s="19"/>
      <c r="C307" s="19"/>
      <c r="D307" s="20"/>
      <c r="E307" s="506"/>
      <c r="F307" s="63"/>
      <c r="G307" s="797"/>
      <c r="H307" s="140"/>
      <c r="I307" s="703"/>
      <c r="J307" s="223"/>
      <c r="K307" s="703"/>
      <c r="L307" s="149"/>
      <c r="M307" s="703"/>
      <c r="N307" s="237"/>
      <c r="O307" s="703"/>
      <c r="P307" s="215"/>
      <c r="Q307" s="703"/>
      <c r="R307" s="209"/>
      <c r="S307" s="703"/>
      <c r="T307" s="175"/>
      <c r="U307" s="969">
        <f t="shared" si="69"/>
        <v>0</v>
      </c>
      <c r="V307" s="960"/>
      <c r="W307" s="67"/>
      <c r="X307" s="111">
        <f t="shared" si="78"/>
        <v>0</v>
      </c>
      <c r="Y307" s="959">
        <f t="shared" si="70"/>
        <v>0</v>
      </c>
      <c r="Z307" s="975"/>
      <c r="AA307" s="17">
        <f t="shared" si="71"/>
        <v>0</v>
      </c>
      <c r="AB307" s="17">
        <f t="shared" si="72"/>
        <v>0</v>
      </c>
      <c r="AC307" s="17">
        <f t="shared" si="73"/>
        <v>0</v>
      </c>
      <c r="AD307" s="17">
        <f t="shared" si="74"/>
        <v>0</v>
      </c>
      <c r="AE307" s="17">
        <f t="shared" si="75"/>
        <v>0</v>
      </c>
      <c r="AF307" s="17">
        <f t="shared" si="76"/>
        <v>0</v>
      </c>
      <c r="AG307" s="17">
        <f t="shared" si="77"/>
        <v>0</v>
      </c>
    </row>
    <row r="308" spans="1:33" s="3" customFormat="1" ht="15.75" customHeight="1" x14ac:dyDescent="0.25">
      <c r="A308" s="37">
        <v>32</v>
      </c>
      <c r="B308" s="19"/>
      <c r="C308" s="19"/>
      <c r="D308" s="20"/>
      <c r="E308" s="506"/>
      <c r="F308" s="63"/>
      <c r="G308" s="797"/>
      <c r="H308" s="140"/>
      <c r="I308" s="703"/>
      <c r="J308" s="223"/>
      <c r="K308" s="703"/>
      <c r="L308" s="149"/>
      <c r="M308" s="703"/>
      <c r="N308" s="237"/>
      <c r="O308" s="703"/>
      <c r="P308" s="215"/>
      <c r="Q308" s="703"/>
      <c r="R308" s="209"/>
      <c r="S308" s="703"/>
      <c r="T308" s="175"/>
      <c r="U308" s="969">
        <f t="shared" si="69"/>
        <v>0</v>
      </c>
      <c r="V308" s="960"/>
      <c r="W308" s="67"/>
      <c r="X308" s="111">
        <f t="shared" si="78"/>
        <v>0</v>
      </c>
      <c r="Y308" s="959">
        <f t="shared" si="70"/>
        <v>0</v>
      </c>
      <c r="Z308" s="975"/>
      <c r="AA308" s="17">
        <f t="shared" si="71"/>
        <v>0</v>
      </c>
      <c r="AB308" s="17">
        <f t="shared" si="72"/>
        <v>0</v>
      </c>
      <c r="AC308" s="17">
        <f t="shared" si="73"/>
        <v>0</v>
      </c>
      <c r="AD308" s="17">
        <f t="shared" si="74"/>
        <v>0</v>
      </c>
      <c r="AE308" s="17">
        <f t="shared" si="75"/>
        <v>0</v>
      </c>
      <c r="AF308" s="17">
        <f t="shared" si="76"/>
        <v>0</v>
      </c>
      <c r="AG308" s="17">
        <f t="shared" si="77"/>
        <v>0</v>
      </c>
    </row>
    <row r="309" spans="1:33" s="3" customFormat="1" ht="15.75" customHeight="1" x14ac:dyDescent="0.25">
      <c r="A309" s="37">
        <v>33</v>
      </c>
      <c r="B309" s="19"/>
      <c r="C309" s="19"/>
      <c r="D309" s="20"/>
      <c r="E309" s="506"/>
      <c r="F309" s="63"/>
      <c r="G309" s="797"/>
      <c r="H309" s="140"/>
      <c r="I309" s="703"/>
      <c r="J309" s="223"/>
      <c r="K309" s="703"/>
      <c r="L309" s="149"/>
      <c r="M309" s="703"/>
      <c r="N309" s="237"/>
      <c r="O309" s="703"/>
      <c r="P309" s="215"/>
      <c r="Q309" s="703"/>
      <c r="R309" s="209"/>
      <c r="S309" s="703"/>
      <c r="T309" s="175"/>
      <c r="U309" s="969">
        <f t="shared" si="69"/>
        <v>0</v>
      </c>
      <c r="V309" s="960"/>
      <c r="W309" s="67"/>
      <c r="X309" s="111">
        <f t="shared" si="78"/>
        <v>0</v>
      </c>
      <c r="Y309" s="959">
        <f t="shared" si="70"/>
        <v>0</v>
      </c>
      <c r="Z309" s="975"/>
      <c r="AA309" s="17">
        <f t="shared" si="71"/>
        <v>0</v>
      </c>
      <c r="AB309" s="17">
        <f t="shared" si="72"/>
        <v>0</v>
      </c>
      <c r="AC309" s="17">
        <f t="shared" si="73"/>
        <v>0</v>
      </c>
      <c r="AD309" s="17">
        <f t="shared" si="74"/>
        <v>0</v>
      </c>
      <c r="AE309" s="17">
        <f t="shared" si="75"/>
        <v>0</v>
      </c>
      <c r="AF309" s="17">
        <f t="shared" si="76"/>
        <v>0</v>
      </c>
      <c r="AG309" s="17">
        <f t="shared" si="77"/>
        <v>0</v>
      </c>
    </row>
    <row r="310" spans="1:33" s="3" customFormat="1" ht="15.75" customHeight="1" x14ac:dyDescent="0.25">
      <c r="A310" s="37">
        <v>34</v>
      </c>
      <c r="B310" s="19"/>
      <c r="C310" s="19"/>
      <c r="D310" s="20"/>
      <c r="E310" s="506"/>
      <c r="F310" s="63"/>
      <c r="G310" s="797"/>
      <c r="H310" s="140"/>
      <c r="I310" s="703"/>
      <c r="J310" s="223"/>
      <c r="K310" s="703"/>
      <c r="L310" s="149"/>
      <c r="M310" s="703"/>
      <c r="N310" s="237"/>
      <c r="O310" s="703"/>
      <c r="P310" s="215"/>
      <c r="Q310" s="703"/>
      <c r="R310" s="209"/>
      <c r="S310" s="703"/>
      <c r="T310" s="175"/>
      <c r="U310" s="969">
        <f t="shared" si="69"/>
        <v>0</v>
      </c>
      <c r="V310" s="960"/>
      <c r="W310" s="67"/>
      <c r="X310" s="111">
        <f t="shared" si="78"/>
        <v>0</v>
      </c>
      <c r="Y310" s="959">
        <f t="shared" si="70"/>
        <v>0</v>
      </c>
      <c r="Z310" s="975"/>
      <c r="AA310" s="17">
        <f t="shared" si="71"/>
        <v>0</v>
      </c>
      <c r="AB310" s="17">
        <f t="shared" si="72"/>
        <v>0</v>
      </c>
      <c r="AC310" s="17">
        <f t="shared" si="73"/>
        <v>0</v>
      </c>
      <c r="AD310" s="17">
        <f t="shared" si="74"/>
        <v>0</v>
      </c>
      <c r="AE310" s="17">
        <f t="shared" si="75"/>
        <v>0</v>
      </c>
      <c r="AF310" s="17">
        <f t="shared" si="76"/>
        <v>0</v>
      </c>
      <c r="AG310" s="17">
        <f t="shared" si="77"/>
        <v>0</v>
      </c>
    </row>
    <row r="311" spans="1:33" s="3" customFormat="1" ht="15.75" customHeight="1" x14ac:dyDescent="0.25">
      <c r="A311" s="37">
        <v>35</v>
      </c>
      <c r="B311" s="19"/>
      <c r="C311" s="19"/>
      <c r="D311" s="20"/>
      <c r="E311" s="506"/>
      <c r="F311" s="63"/>
      <c r="G311" s="797"/>
      <c r="H311" s="140"/>
      <c r="I311" s="703"/>
      <c r="J311" s="223"/>
      <c r="K311" s="703"/>
      <c r="L311" s="149"/>
      <c r="M311" s="703"/>
      <c r="N311" s="237"/>
      <c r="O311" s="703"/>
      <c r="P311" s="215"/>
      <c r="Q311" s="703"/>
      <c r="R311" s="209"/>
      <c r="S311" s="703"/>
      <c r="T311" s="175"/>
      <c r="U311" s="969">
        <f t="shared" si="69"/>
        <v>0</v>
      </c>
      <c r="V311" s="960"/>
      <c r="W311" s="67"/>
      <c r="X311" s="111">
        <f t="shared" si="78"/>
        <v>0</v>
      </c>
      <c r="Y311" s="959">
        <f t="shared" si="70"/>
        <v>0</v>
      </c>
      <c r="Z311" s="975"/>
      <c r="AA311" s="17">
        <f t="shared" si="71"/>
        <v>0</v>
      </c>
      <c r="AB311" s="17">
        <f t="shared" si="72"/>
        <v>0</v>
      </c>
      <c r="AC311" s="17">
        <f t="shared" si="73"/>
        <v>0</v>
      </c>
      <c r="AD311" s="17">
        <f t="shared" si="74"/>
        <v>0</v>
      </c>
      <c r="AE311" s="17">
        <f t="shared" si="75"/>
        <v>0</v>
      </c>
      <c r="AF311" s="17">
        <f t="shared" si="76"/>
        <v>0</v>
      </c>
      <c r="AG311" s="17">
        <f t="shared" si="77"/>
        <v>0</v>
      </c>
    </row>
    <row r="312" spans="1:33" s="3" customFormat="1" ht="15.75" customHeight="1" x14ac:dyDescent="0.25">
      <c r="A312" s="37">
        <v>36</v>
      </c>
      <c r="B312" s="19"/>
      <c r="C312" s="19"/>
      <c r="D312" s="20"/>
      <c r="E312" s="506"/>
      <c r="F312" s="63"/>
      <c r="G312" s="797"/>
      <c r="H312" s="140"/>
      <c r="I312" s="703"/>
      <c r="J312" s="223"/>
      <c r="K312" s="703"/>
      <c r="L312" s="149"/>
      <c r="M312" s="703"/>
      <c r="N312" s="237"/>
      <c r="O312" s="703"/>
      <c r="P312" s="215"/>
      <c r="Q312" s="703"/>
      <c r="R312" s="209"/>
      <c r="S312" s="703"/>
      <c r="T312" s="175"/>
      <c r="U312" s="969">
        <f t="shared" si="69"/>
        <v>0</v>
      </c>
      <c r="V312" s="960"/>
      <c r="W312" s="67"/>
      <c r="X312" s="111">
        <f t="shared" si="78"/>
        <v>0</v>
      </c>
      <c r="Y312" s="959">
        <f t="shared" si="70"/>
        <v>0</v>
      </c>
      <c r="Z312" s="975"/>
      <c r="AA312" s="17">
        <f t="shared" si="71"/>
        <v>0</v>
      </c>
      <c r="AB312" s="17">
        <f t="shared" si="72"/>
        <v>0</v>
      </c>
      <c r="AC312" s="17">
        <f t="shared" si="73"/>
        <v>0</v>
      </c>
      <c r="AD312" s="17">
        <f t="shared" si="74"/>
        <v>0</v>
      </c>
      <c r="AE312" s="17">
        <f t="shared" si="75"/>
        <v>0</v>
      </c>
      <c r="AF312" s="17">
        <f t="shared" si="76"/>
        <v>0</v>
      </c>
      <c r="AG312" s="17">
        <f t="shared" si="77"/>
        <v>0</v>
      </c>
    </row>
    <row r="313" spans="1:33" ht="15.75" customHeight="1" x14ac:dyDescent="0.25">
      <c r="A313" s="37">
        <v>39</v>
      </c>
      <c r="B313" s="19"/>
      <c r="C313" s="19"/>
      <c r="D313" s="20"/>
      <c r="E313" s="506"/>
      <c r="F313" s="63"/>
      <c r="G313" s="797"/>
      <c r="H313" s="140"/>
      <c r="I313" s="703"/>
      <c r="J313" s="223"/>
      <c r="K313" s="703"/>
      <c r="L313" s="149"/>
      <c r="M313" s="703"/>
      <c r="N313" s="237"/>
      <c r="O313" s="703"/>
      <c r="P313" s="215"/>
      <c r="Q313" s="703"/>
      <c r="R313" s="209"/>
      <c r="S313" s="703"/>
      <c r="T313" s="175"/>
      <c r="U313" s="969">
        <f t="shared" si="69"/>
        <v>0</v>
      </c>
      <c r="V313" s="960"/>
      <c r="W313" s="67"/>
      <c r="X313" s="111">
        <f t="shared" si="78"/>
        <v>0</v>
      </c>
      <c r="Y313" s="959">
        <f t="shared" si="70"/>
        <v>0</v>
      </c>
      <c r="Z313" s="975"/>
      <c r="AA313" s="17">
        <f t="shared" si="71"/>
        <v>0</v>
      </c>
      <c r="AB313" s="17">
        <f t="shared" si="72"/>
        <v>0</v>
      </c>
      <c r="AC313" s="17">
        <f t="shared" si="73"/>
        <v>0</v>
      </c>
      <c r="AD313" s="17">
        <f t="shared" si="74"/>
        <v>0</v>
      </c>
      <c r="AE313" s="17">
        <f t="shared" si="75"/>
        <v>0</v>
      </c>
      <c r="AF313" s="17">
        <f t="shared" si="76"/>
        <v>0</v>
      </c>
      <c r="AG313" s="17">
        <f t="shared" si="77"/>
        <v>0</v>
      </c>
    </row>
    <row r="314" spans="1:33" s="3" customFormat="1" ht="15.75" customHeight="1" x14ac:dyDescent="0.25">
      <c r="A314" s="37">
        <v>40</v>
      </c>
      <c r="B314" s="19"/>
      <c r="C314" s="19"/>
      <c r="D314" s="20"/>
      <c r="E314" s="506"/>
      <c r="F314" s="63"/>
      <c r="G314" s="797"/>
      <c r="H314" s="140"/>
      <c r="I314" s="703"/>
      <c r="J314" s="223"/>
      <c r="K314" s="703"/>
      <c r="L314" s="149"/>
      <c r="M314" s="703"/>
      <c r="N314" s="237"/>
      <c r="O314" s="703"/>
      <c r="P314" s="215"/>
      <c r="Q314" s="703"/>
      <c r="R314" s="209"/>
      <c r="S314" s="703"/>
      <c r="T314" s="175"/>
      <c r="U314" s="969">
        <f t="shared" si="69"/>
        <v>0</v>
      </c>
      <c r="V314" s="960"/>
      <c r="W314" s="67"/>
      <c r="X314" s="111">
        <f t="shared" si="78"/>
        <v>0</v>
      </c>
      <c r="Y314" s="959">
        <f t="shared" si="70"/>
        <v>0</v>
      </c>
      <c r="Z314" s="975"/>
      <c r="AA314" s="17">
        <f t="shared" si="71"/>
        <v>0</v>
      </c>
      <c r="AB314" s="17">
        <f t="shared" si="72"/>
        <v>0</v>
      </c>
      <c r="AC314" s="17">
        <f t="shared" si="73"/>
        <v>0</v>
      </c>
      <c r="AD314" s="17">
        <f t="shared" si="74"/>
        <v>0</v>
      </c>
      <c r="AE314" s="17">
        <f t="shared" si="75"/>
        <v>0</v>
      </c>
      <c r="AF314" s="17">
        <f t="shared" si="76"/>
        <v>0</v>
      </c>
      <c r="AG314" s="17">
        <f t="shared" si="77"/>
        <v>0</v>
      </c>
    </row>
    <row r="315" spans="1:33" ht="15.75" customHeight="1" x14ac:dyDescent="0.25">
      <c r="A315" s="37">
        <v>41</v>
      </c>
      <c r="B315" s="19"/>
      <c r="C315" s="19"/>
      <c r="D315" s="20"/>
      <c r="E315" s="506"/>
      <c r="F315" s="63"/>
      <c r="G315" s="797"/>
      <c r="H315" s="140"/>
      <c r="I315" s="703"/>
      <c r="J315" s="223"/>
      <c r="K315" s="703"/>
      <c r="L315" s="149"/>
      <c r="M315" s="703"/>
      <c r="N315" s="237"/>
      <c r="O315" s="703"/>
      <c r="P315" s="215"/>
      <c r="Q315" s="703"/>
      <c r="R315" s="209"/>
      <c r="S315" s="703"/>
      <c r="T315" s="175"/>
      <c r="U315" s="969">
        <f t="shared" si="69"/>
        <v>0</v>
      </c>
      <c r="V315" s="960"/>
      <c r="W315" s="67"/>
      <c r="X315" s="111">
        <f t="shared" si="78"/>
        <v>0</v>
      </c>
      <c r="Y315" s="959">
        <f t="shared" si="70"/>
        <v>0</v>
      </c>
      <c r="Z315" s="975"/>
      <c r="AA315" s="17">
        <f t="shared" si="71"/>
        <v>0</v>
      </c>
      <c r="AB315" s="17">
        <f t="shared" si="72"/>
        <v>0</v>
      </c>
      <c r="AC315" s="17">
        <f t="shared" si="73"/>
        <v>0</v>
      </c>
      <c r="AD315" s="17">
        <f t="shared" si="74"/>
        <v>0</v>
      </c>
      <c r="AE315" s="17">
        <f t="shared" si="75"/>
        <v>0</v>
      </c>
      <c r="AF315" s="17">
        <f t="shared" si="76"/>
        <v>0</v>
      </c>
      <c r="AG315" s="17">
        <f t="shared" si="77"/>
        <v>0</v>
      </c>
    </row>
    <row r="316" spans="1:33" ht="15.75" customHeight="1" x14ac:dyDescent="0.25">
      <c r="A316" s="37">
        <v>42</v>
      </c>
      <c r="B316" s="19"/>
      <c r="C316" s="19"/>
      <c r="D316" s="20"/>
      <c r="E316" s="506"/>
      <c r="F316" s="63"/>
      <c r="G316" s="797"/>
      <c r="H316" s="140"/>
      <c r="I316" s="703"/>
      <c r="J316" s="223"/>
      <c r="K316" s="703"/>
      <c r="L316" s="149"/>
      <c r="M316" s="703"/>
      <c r="N316" s="237"/>
      <c r="O316" s="703"/>
      <c r="P316" s="215"/>
      <c r="Q316" s="703"/>
      <c r="R316" s="209"/>
      <c r="S316" s="703"/>
      <c r="T316" s="175"/>
      <c r="U316" s="969">
        <f t="shared" si="69"/>
        <v>0</v>
      </c>
      <c r="V316" s="960"/>
      <c r="W316" s="67"/>
      <c r="X316" s="111">
        <f t="shared" si="78"/>
        <v>0</v>
      </c>
      <c r="Y316" s="959">
        <f t="shared" si="70"/>
        <v>0</v>
      </c>
      <c r="Z316" s="975"/>
      <c r="AA316" s="17">
        <f t="shared" si="71"/>
        <v>0</v>
      </c>
      <c r="AB316" s="17">
        <f t="shared" si="72"/>
        <v>0</v>
      </c>
      <c r="AC316" s="17">
        <f t="shared" si="73"/>
        <v>0</v>
      </c>
      <c r="AD316" s="17">
        <f t="shared" si="74"/>
        <v>0</v>
      </c>
      <c r="AE316" s="17">
        <f t="shared" si="75"/>
        <v>0</v>
      </c>
      <c r="AF316" s="17">
        <f t="shared" si="76"/>
        <v>0</v>
      </c>
      <c r="AG316" s="17">
        <f t="shared" si="77"/>
        <v>0</v>
      </c>
    </row>
    <row r="317" spans="1:33" ht="15.75" customHeight="1" x14ac:dyDescent="0.25">
      <c r="A317" s="37">
        <v>43</v>
      </c>
      <c r="B317" s="19"/>
      <c r="C317" s="19"/>
      <c r="D317" s="20"/>
      <c r="E317" s="506"/>
      <c r="F317" s="63"/>
      <c r="G317" s="797"/>
      <c r="H317" s="140"/>
      <c r="I317" s="703"/>
      <c r="J317" s="223"/>
      <c r="K317" s="703"/>
      <c r="L317" s="149"/>
      <c r="M317" s="703"/>
      <c r="N317" s="237"/>
      <c r="O317" s="703"/>
      <c r="P317" s="215"/>
      <c r="Q317" s="703"/>
      <c r="R317" s="209"/>
      <c r="S317" s="703"/>
      <c r="T317" s="175"/>
      <c r="U317" s="969">
        <f t="shared" si="69"/>
        <v>0</v>
      </c>
      <c r="V317" s="960"/>
      <c r="W317" s="67"/>
      <c r="X317" s="111">
        <f t="shared" si="78"/>
        <v>0</v>
      </c>
      <c r="Y317" s="959">
        <f t="shared" si="70"/>
        <v>0</v>
      </c>
      <c r="Z317" s="975"/>
      <c r="AA317" s="17">
        <f t="shared" si="71"/>
        <v>0</v>
      </c>
      <c r="AB317" s="17">
        <f t="shared" si="72"/>
        <v>0</v>
      </c>
      <c r="AC317" s="17">
        <f t="shared" si="73"/>
        <v>0</v>
      </c>
      <c r="AD317" s="17">
        <f t="shared" si="74"/>
        <v>0</v>
      </c>
      <c r="AE317" s="17">
        <f t="shared" si="75"/>
        <v>0</v>
      </c>
      <c r="AF317" s="17">
        <f t="shared" si="76"/>
        <v>0</v>
      </c>
      <c r="AG317" s="17">
        <f t="shared" si="77"/>
        <v>0</v>
      </c>
    </row>
    <row r="318" spans="1:33" ht="15.75" customHeight="1" x14ac:dyDescent="0.25">
      <c r="A318" s="37">
        <v>44</v>
      </c>
      <c r="B318" s="19"/>
      <c r="C318" s="19"/>
      <c r="D318" s="20"/>
      <c r="E318" s="506"/>
      <c r="F318" s="63"/>
      <c r="G318" s="797"/>
      <c r="H318" s="140"/>
      <c r="I318" s="703"/>
      <c r="J318" s="223"/>
      <c r="K318" s="703"/>
      <c r="L318" s="149"/>
      <c r="M318" s="703"/>
      <c r="N318" s="237"/>
      <c r="O318" s="703"/>
      <c r="P318" s="215"/>
      <c r="Q318" s="703"/>
      <c r="R318" s="209"/>
      <c r="S318" s="703"/>
      <c r="T318" s="175"/>
      <c r="U318" s="969">
        <f t="shared" si="69"/>
        <v>0</v>
      </c>
      <c r="V318" s="960"/>
      <c r="W318" s="67"/>
      <c r="X318" s="111">
        <f t="shared" si="78"/>
        <v>0</v>
      </c>
      <c r="Y318" s="959">
        <f t="shared" si="70"/>
        <v>0</v>
      </c>
      <c r="Z318" s="975"/>
      <c r="AA318" s="17">
        <f t="shared" si="71"/>
        <v>0</v>
      </c>
      <c r="AB318" s="17">
        <f t="shared" si="72"/>
        <v>0</v>
      </c>
      <c r="AC318" s="17">
        <f t="shared" si="73"/>
        <v>0</v>
      </c>
      <c r="AD318" s="17">
        <f t="shared" si="74"/>
        <v>0</v>
      </c>
      <c r="AE318" s="17">
        <f t="shared" si="75"/>
        <v>0</v>
      </c>
      <c r="AF318" s="17">
        <f t="shared" si="76"/>
        <v>0</v>
      </c>
      <c r="AG318" s="17">
        <f t="shared" si="77"/>
        <v>0</v>
      </c>
    </row>
    <row r="319" spans="1:33" ht="15.75" customHeight="1" x14ac:dyDescent="0.25">
      <c r="A319" s="37">
        <v>45</v>
      </c>
      <c r="B319" s="19"/>
      <c r="C319" s="19"/>
      <c r="D319" s="20"/>
      <c r="E319" s="506"/>
      <c r="F319" s="63"/>
      <c r="G319" s="797"/>
      <c r="H319" s="140"/>
      <c r="I319" s="703"/>
      <c r="J319" s="223"/>
      <c r="K319" s="703"/>
      <c r="L319" s="149"/>
      <c r="M319" s="703"/>
      <c r="N319" s="237"/>
      <c r="O319" s="703"/>
      <c r="P319" s="215"/>
      <c r="Q319" s="703"/>
      <c r="R319" s="209"/>
      <c r="S319" s="703"/>
      <c r="T319" s="175"/>
      <c r="U319" s="969">
        <f t="shared" si="69"/>
        <v>0</v>
      </c>
      <c r="V319" s="960"/>
      <c r="W319" s="67"/>
      <c r="X319" s="111">
        <f t="shared" si="78"/>
        <v>0</v>
      </c>
      <c r="Y319" s="959">
        <f t="shared" si="70"/>
        <v>0</v>
      </c>
      <c r="Z319" s="975"/>
      <c r="AA319" s="17">
        <f t="shared" si="71"/>
        <v>0</v>
      </c>
      <c r="AB319" s="17">
        <f t="shared" si="72"/>
        <v>0</v>
      </c>
      <c r="AC319" s="17">
        <f t="shared" si="73"/>
        <v>0</v>
      </c>
      <c r="AD319" s="17">
        <f t="shared" si="74"/>
        <v>0</v>
      </c>
      <c r="AE319" s="17">
        <f t="shared" si="75"/>
        <v>0</v>
      </c>
      <c r="AF319" s="17">
        <f t="shared" si="76"/>
        <v>0</v>
      </c>
      <c r="AG319" s="17">
        <f t="shared" si="77"/>
        <v>0</v>
      </c>
    </row>
    <row r="320" spans="1:33" ht="15.75" customHeight="1" x14ac:dyDescent="0.25">
      <c r="A320" s="37">
        <v>46</v>
      </c>
      <c r="B320" s="19"/>
      <c r="C320" s="19"/>
      <c r="D320" s="20"/>
      <c r="E320" s="506"/>
      <c r="F320" s="63"/>
      <c r="G320" s="797"/>
      <c r="H320" s="140"/>
      <c r="I320" s="703"/>
      <c r="J320" s="223"/>
      <c r="K320" s="703"/>
      <c r="L320" s="149"/>
      <c r="M320" s="703"/>
      <c r="N320" s="237"/>
      <c r="O320" s="703"/>
      <c r="P320" s="215"/>
      <c r="Q320" s="703"/>
      <c r="R320" s="209"/>
      <c r="S320" s="703"/>
      <c r="T320" s="175"/>
      <c r="U320" s="969">
        <f t="shared" si="69"/>
        <v>0</v>
      </c>
      <c r="V320" s="960"/>
      <c r="W320" s="67"/>
      <c r="X320" s="111">
        <f t="shared" si="78"/>
        <v>0</v>
      </c>
      <c r="Y320" s="959">
        <f t="shared" si="70"/>
        <v>0</v>
      </c>
      <c r="Z320" s="975"/>
      <c r="AA320" s="17">
        <f t="shared" si="71"/>
        <v>0</v>
      </c>
      <c r="AB320" s="17">
        <f t="shared" si="72"/>
        <v>0</v>
      </c>
      <c r="AC320" s="17">
        <f t="shared" si="73"/>
        <v>0</v>
      </c>
      <c r="AD320" s="17">
        <f t="shared" si="74"/>
        <v>0</v>
      </c>
      <c r="AE320" s="17">
        <f t="shared" si="75"/>
        <v>0</v>
      </c>
      <c r="AF320" s="17">
        <f t="shared" si="76"/>
        <v>0</v>
      </c>
      <c r="AG320" s="17">
        <f t="shared" si="77"/>
        <v>0</v>
      </c>
    </row>
    <row r="321" spans="1:33" ht="15.75" customHeight="1" x14ac:dyDescent="0.25">
      <c r="A321" s="37">
        <v>47</v>
      </c>
      <c r="B321" s="19"/>
      <c r="C321" s="19"/>
      <c r="D321" s="20"/>
      <c r="E321" s="506"/>
      <c r="F321" s="63"/>
      <c r="G321" s="797"/>
      <c r="H321" s="140"/>
      <c r="I321" s="703"/>
      <c r="J321" s="223"/>
      <c r="K321" s="703"/>
      <c r="L321" s="149"/>
      <c r="M321" s="703"/>
      <c r="N321" s="237"/>
      <c r="O321" s="703"/>
      <c r="P321" s="215"/>
      <c r="Q321" s="703"/>
      <c r="R321" s="209"/>
      <c r="S321" s="703"/>
      <c r="T321" s="175"/>
      <c r="U321" s="969">
        <f t="shared" si="69"/>
        <v>0</v>
      </c>
      <c r="V321" s="960"/>
      <c r="W321" s="67"/>
      <c r="X321" s="111">
        <f t="shared" si="78"/>
        <v>0</v>
      </c>
      <c r="Y321" s="959">
        <f t="shared" si="70"/>
        <v>0</v>
      </c>
      <c r="Z321" s="975"/>
      <c r="AA321" s="17">
        <f t="shared" si="71"/>
        <v>0</v>
      </c>
      <c r="AB321" s="17">
        <f t="shared" si="72"/>
        <v>0</v>
      </c>
      <c r="AC321" s="17">
        <f t="shared" si="73"/>
        <v>0</v>
      </c>
      <c r="AD321" s="17">
        <f t="shared" si="74"/>
        <v>0</v>
      </c>
      <c r="AE321" s="17">
        <f t="shared" si="75"/>
        <v>0</v>
      </c>
      <c r="AF321" s="17">
        <f t="shared" si="76"/>
        <v>0</v>
      </c>
      <c r="AG321" s="17">
        <f t="shared" si="77"/>
        <v>0</v>
      </c>
    </row>
    <row r="322" spans="1:33" ht="15.75" customHeight="1" x14ac:dyDescent="0.25">
      <c r="A322" s="37">
        <v>48</v>
      </c>
      <c r="B322" s="19"/>
      <c r="C322" s="19"/>
      <c r="D322" s="20"/>
      <c r="E322" s="506"/>
      <c r="F322" s="63"/>
      <c r="G322" s="797"/>
      <c r="H322" s="140"/>
      <c r="I322" s="703"/>
      <c r="J322" s="223"/>
      <c r="K322" s="703"/>
      <c r="L322" s="149"/>
      <c r="M322" s="703"/>
      <c r="N322" s="237"/>
      <c r="O322" s="703"/>
      <c r="P322" s="215"/>
      <c r="Q322" s="703"/>
      <c r="R322" s="209"/>
      <c r="S322" s="703"/>
      <c r="T322" s="175"/>
      <c r="U322" s="969">
        <f t="shared" si="69"/>
        <v>0</v>
      </c>
      <c r="V322" s="960"/>
      <c r="W322" s="67"/>
      <c r="X322" s="111">
        <f t="shared" si="78"/>
        <v>0</v>
      </c>
      <c r="Y322" s="959">
        <f t="shared" si="70"/>
        <v>0</v>
      </c>
      <c r="Z322" s="975"/>
      <c r="AA322" s="17">
        <f t="shared" si="71"/>
        <v>0</v>
      </c>
      <c r="AB322" s="17">
        <f t="shared" si="72"/>
        <v>0</v>
      </c>
      <c r="AC322" s="17">
        <f t="shared" si="73"/>
        <v>0</v>
      </c>
      <c r="AD322" s="17">
        <f t="shared" si="74"/>
        <v>0</v>
      </c>
      <c r="AE322" s="17">
        <f t="shared" si="75"/>
        <v>0</v>
      </c>
      <c r="AF322" s="17">
        <f t="shared" si="76"/>
        <v>0</v>
      </c>
      <c r="AG322" s="17">
        <f t="shared" si="77"/>
        <v>0</v>
      </c>
    </row>
    <row r="323" spans="1:33" ht="15.75" customHeight="1" x14ac:dyDescent="0.25">
      <c r="A323" s="37">
        <v>49</v>
      </c>
      <c r="B323" s="19"/>
      <c r="C323" s="19"/>
      <c r="D323" s="20"/>
      <c r="E323" s="506"/>
      <c r="F323" s="63"/>
      <c r="G323" s="797"/>
      <c r="H323" s="140"/>
      <c r="I323" s="703"/>
      <c r="J323" s="223"/>
      <c r="K323" s="703"/>
      <c r="L323" s="149"/>
      <c r="M323" s="703"/>
      <c r="N323" s="237"/>
      <c r="O323" s="703"/>
      <c r="P323" s="215"/>
      <c r="Q323" s="703"/>
      <c r="R323" s="209"/>
      <c r="S323" s="703"/>
      <c r="T323" s="175"/>
      <c r="U323" s="969">
        <f t="shared" si="69"/>
        <v>0</v>
      </c>
      <c r="V323" s="960"/>
      <c r="W323" s="67"/>
      <c r="X323" s="111">
        <f t="shared" si="78"/>
        <v>0</v>
      </c>
      <c r="Y323" s="959">
        <f t="shared" si="70"/>
        <v>0</v>
      </c>
      <c r="Z323" s="975"/>
      <c r="AA323" s="17">
        <f t="shared" si="71"/>
        <v>0</v>
      </c>
      <c r="AB323" s="17">
        <f t="shared" si="72"/>
        <v>0</v>
      </c>
      <c r="AC323" s="17">
        <f t="shared" si="73"/>
        <v>0</v>
      </c>
      <c r="AD323" s="17">
        <f t="shared" si="74"/>
        <v>0</v>
      </c>
      <c r="AE323" s="17">
        <f t="shared" si="75"/>
        <v>0</v>
      </c>
      <c r="AF323" s="17">
        <f t="shared" si="76"/>
        <v>0</v>
      </c>
      <c r="AG323" s="17">
        <f t="shared" si="77"/>
        <v>0</v>
      </c>
    </row>
    <row r="324" spans="1:33" ht="15.75" customHeight="1" x14ac:dyDescent="0.25">
      <c r="A324" s="37">
        <v>50</v>
      </c>
      <c r="B324" s="19"/>
      <c r="C324" s="19"/>
      <c r="D324" s="20"/>
      <c r="E324" s="506"/>
      <c r="F324" s="63"/>
      <c r="G324" s="797"/>
      <c r="H324" s="140"/>
      <c r="I324" s="703"/>
      <c r="J324" s="223"/>
      <c r="K324" s="703"/>
      <c r="L324" s="149"/>
      <c r="M324" s="703"/>
      <c r="N324" s="237"/>
      <c r="O324" s="703"/>
      <c r="P324" s="215"/>
      <c r="Q324" s="703"/>
      <c r="R324" s="209"/>
      <c r="S324" s="703"/>
      <c r="T324" s="175"/>
      <c r="U324" s="969">
        <f t="shared" si="69"/>
        <v>0</v>
      </c>
      <c r="V324" s="960"/>
      <c r="W324" s="67"/>
      <c r="X324" s="111">
        <f t="shared" si="78"/>
        <v>0</v>
      </c>
      <c r="Y324" s="959">
        <f t="shared" si="70"/>
        <v>0</v>
      </c>
      <c r="Z324" s="975"/>
      <c r="AA324" s="17">
        <f t="shared" si="71"/>
        <v>0</v>
      </c>
      <c r="AB324" s="17">
        <f t="shared" si="72"/>
        <v>0</v>
      </c>
      <c r="AC324" s="17">
        <f t="shared" si="73"/>
        <v>0</v>
      </c>
      <c r="AD324" s="17">
        <f t="shared" si="74"/>
        <v>0</v>
      </c>
      <c r="AE324" s="17">
        <f t="shared" si="75"/>
        <v>0</v>
      </c>
      <c r="AF324" s="17">
        <f t="shared" si="76"/>
        <v>0</v>
      </c>
      <c r="AG324" s="17">
        <f t="shared" si="77"/>
        <v>0</v>
      </c>
    </row>
    <row r="325" spans="1:33" ht="15.75" customHeight="1" x14ac:dyDescent="0.25">
      <c r="A325" s="37">
        <v>51</v>
      </c>
      <c r="B325" s="19"/>
      <c r="C325" s="19"/>
      <c r="D325" s="20"/>
      <c r="E325" s="506"/>
      <c r="F325" s="63"/>
      <c r="G325" s="797"/>
      <c r="H325" s="140"/>
      <c r="I325" s="703"/>
      <c r="J325" s="223"/>
      <c r="K325" s="703"/>
      <c r="L325" s="149"/>
      <c r="M325" s="703"/>
      <c r="N325" s="237"/>
      <c r="O325" s="703"/>
      <c r="P325" s="215"/>
      <c r="Q325" s="703"/>
      <c r="R325" s="209"/>
      <c r="S325" s="703"/>
      <c r="T325" s="175"/>
      <c r="U325" s="969">
        <f t="shared" si="69"/>
        <v>0</v>
      </c>
      <c r="V325" s="960"/>
      <c r="W325" s="67"/>
      <c r="X325" s="111">
        <f t="shared" si="78"/>
        <v>0</v>
      </c>
      <c r="Y325" s="959">
        <f t="shared" si="70"/>
        <v>0</v>
      </c>
      <c r="Z325" s="975"/>
      <c r="AA325" s="17">
        <f t="shared" si="71"/>
        <v>0</v>
      </c>
      <c r="AB325" s="17">
        <f t="shared" si="72"/>
        <v>0</v>
      </c>
      <c r="AC325" s="17">
        <f t="shared" si="73"/>
        <v>0</v>
      </c>
      <c r="AD325" s="17">
        <f t="shared" si="74"/>
        <v>0</v>
      </c>
      <c r="AE325" s="17">
        <f t="shared" si="75"/>
        <v>0</v>
      </c>
      <c r="AF325" s="17">
        <f t="shared" si="76"/>
        <v>0</v>
      </c>
      <c r="AG325" s="17">
        <f t="shared" si="77"/>
        <v>0</v>
      </c>
    </row>
    <row r="326" spans="1:33" ht="15.75" customHeight="1" x14ac:dyDescent="0.25">
      <c r="A326" s="37">
        <v>52</v>
      </c>
      <c r="B326" s="19"/>
      <c r="C326" s="19"/>
      <c r="D326" s="20"/>
      <c r="E326" s="506"/>
      <c r="F326" s="63"/>
      <c r="G326" s="797"/>
      <c r="H326" s="140"/>
      <c r="I326" s="703"/>
      <c r="J326" s="223"/>
      <c r="K326" s="703"/>
      <c r="L326" s="149"/>
      <c r="M326" s="703"/>
      <c r="N326" s="237"/>
      <c r="O326" s="703"/>
      <c r="P326" s="215"/>
      <c r="Q326" s="703"/>
      <c r="R326" s="209"/>
      <c r="S326" s="703"/>
      <c r="T326" s="175"/>
      <c r="U326" s="969">
        <f t="shared" si="69"/>
        <v>0</v>
      </c>
      <c r="V326" s="960"/>
      <c r="W326" s="67"/>
      <c r="X326" s="111">
        <f t="shared" si="78"/>
        <v>0</v>
      </c>
      <c r="Y326" s="959">
        <f t="shared" si="70"/>
        <v>0</v>
      </c>
      <c r="Z326" s="975"/>
      <c r="AA326" s="17">
        <f t="shared" si="71"/>
        <v>0</v>
      </c>
      <c r="AB326" s="17">
        <f t="shared" si="72"/>
        <v>0</v>
      </c>
      <c r="AC326" s="17">
        <f t="shared" si="73"/>
        <v>0</v>
      </c>
      <c r="AD326" s="17">
        <f t="shared" si="74"/>
        <v>0</v>
      </c>
      <c r="AE326" s="17">
        <f t="shared" si="75"/>
        <v>0</v>
      </c>
      <c r="AF326" s="17">
        <f t="shared" si="76"/>
        <v>0</v>
      </c>
      <c r="AG326" s="17">
        <f t="shared" si="77"/>
        <v>0</v>
      </c>
    </row>
    <row r="327" spans="1:33" ht="15.75" customHeight="1" x14ac:dyDescent="0.25">
      <c r="A327" s="37">
        <v>53</v>
      </c>
      <c r="B327" s="19"/>
      <c r="C327" s="19"/>
      <c r="D327" s="20"/>
      <c r="E327" s="506"/>
      <c r="F327" s="63"/>
      <c r="G327" s="797"/>
      <c r="H327" s="140"/>
      <c r="I327" s="703"/>
      <c r="J327" s="223"/>
      <c r="K327" s="703"/>
      <c r="L327" s="149"/>
      <c r="M327" s="703"/>
      <c r="N327" s="237"/>
      <c r="O327" s="703"/>
      <c r="P327" s="215"/>
      <c r="Q327" s="703"/>
      <c r="R327" s="209"/>
      <c r="S327" s="703"/>
      <c r="T327" s="175"/>
      <c r="U327" s="969">
        <f t="shared" si="69"/>
        <v>0</v>
      </c>
      <c r="V327" s="960"/>
      <c r="W327" s="67"/>
      <c r="X327" s="111">
        <f t="shared" si="78"/>
        <v>0</v>
      </c>
      <c r="Y327" s="959">
        <f t="shared" si="70"/>
        <v>0</v>
      </c>
      <c r="Z327" s="975"/>
      <c r="AA327" s="17">
        <f t="shared" si="71"/>
        <v>0</v>
      </c>
      <c r="AB327" s="17">
        <f t="shared" si="72"/>
        <v>0</v>
      </c>
      <c r="AC327" s="17">
        <f t="shared" si="73"/>
        <v>0</v>
      </c>
      <c r="AD327" s="17">
        <f t="shared" si="74"/>
        <v>0</v>
      </c>
      <c r="AE327" s="17">
        <f t="shared" si="75"/>
        <v>0</v>
      </c>
      <c r="AF327" s="17">
        <f t="shared" si="76"/>
        <v>0</v>
      </c>
      <c r="AG327" s="17">
        <f t="shared" si="77"/>
        <v>0</v>
      </c>
    </row>
    <row r="328" spans="1:33" s="3" customFormat="1" ht="15.75" customHeight="1" x14ac:dyDescent="0.25">
      <c r="A328" s="44">
        <v>54</v>
      </c>
      <c r="B328" s="7"/>
      <c r="C328" s="7"/>
      <c r="D328" s="6"/>
      <c r="E328" s="1157"/>
      <c r="F328" s="63"/>
      <c r="G328" s="797"/>
      <c r="H328" s="140"/>
      <c r="I328" s="703"/>
      <c r="J328" s="223"/>
      <c r="K328" s="703"/>
      <c r="L328" s="149"/>
      <c r="M328" s="703"/>
      <c r="N328" s="237"/>
      <c r="O328" s="703"/>
      <c r="P328" s="215"/>
      <c r="Q328" s="703"/>
      <c r="R328" s="209"/>
      <c r="S328" s="703"/>
      <c r="T328" s="175"/>
      <c r="U328" s="969">
        <f t="shared" si="69"/>
        <v>0</v>
      </c>
      <c r="V328" s="960"/>
      <c r="W328" s="67"/>
      <c r="X328" s="111">
        <f t="shared" si="78"/>
        <v>0</v>
      </c>
      <c r="Y328" s="959">
        <f t="shared" si="70"/>
        <v>0</v>
      </c>
      <c r="Z328" s="975"/>
      <c r="AA328" s="17">
        <f t="shared" si="71"/>
        <v>0</v>
      </c>
      <c r="AB328" s="17">
        <f t="shared" si="72"/>
        <v>0</v>
      </c>
      <c r="AC328" s="17">
        <f t="shared" si="73"/>
        <v>0</v>
      </c>
      <c r="AD328" s="17">
        <f t="shared" si="74"/>
        <v>0</v>
      </c>
      <c r="AE328" s="17">
        <f t="shared" si="75"/>
        <v>0</v>
      </c>
      <c r="AF328" s="17">
        <f t="shared" si="76"/>
        <v>0</v>
      </c>
      <c r="AG328" s="17">
        <f t="shared" si="77"/>
        <v>0</v>
      </c>
    </row>
    <row r="329" spans="1:33" ht="15.75" customHeight="1" x14ac:dyDescent="0.25">
      <c r="A329" s="37">
        <v>55</v>
      </c>
      <c r="B329" s="19"/>
      <c r="C329" s="19"/>
      <c r="D329" s="20"/>
      <c r="E329" s="506"/>
      <c r="F329" s="63"/>
      <c r="G329" s="797"/>
      <c r="H329" s="140"/>
      <c r="I329" s="703"/>
      <c r="J329" s="223"/>
      <c r="K329" s="703"/>
      <c r="L329" s="149"/>
      <c r="M329" s="703"/>
      <c r="N329" s="237"/>
      <c r="O329" s="703"/>
      <c r="P329" s="215"/>
      <c r="Q329" s="703"/>
      <c r="R329" s="209"/>
      <c r="S329" s="703"/>
      <c r="T329" s="175"/>
      <c r="U329" s="969">
        <f t="shared" ref="U329:U392" si="79">T329+R329+P329+N329+L329+J329+H329</f>
        <v>0</v>
      </c>
      <c r="V329" s="960"/>
      <c r="W329" s="67"/>
      <c r="X329" s="111">
        <f t="shared" si="78"/>
        <v>0</v>
      </c>
      <c r="Y329" s="959">
        <f t="shared" ref="Y329:Y392" si="80">G329+I329+K329+M329+O329+Q329+S329</f>
        <v>0</v>
      </c>
      <c r="Z329" s="975"/>
      <c r="AA329" s="17">
        <f t="shared" ref="AA329:AA392" si="81">H329*C329</f>
        <v>0</v>
      </c>
      <c r="AB329" s="17">
        <f t="shared" ref="AB329:AB392" si="82">J329*C329</f>
        <v>0</v>
      </c>
      <c r="AC329" s="17">
        <f t="shared" ref="AC329:AC392" si="83">L329*C329</f>
        <v>0</v>
      </c>
      <c r="AD329" s="17">
        <f t="shared" ref="AD329:AD392" si="84">N329*C329</f>
        <v>0</v>
      </c>
      <c r="AE329" s="17">
        <f t="shared" ref="AE329:AE392" si="85">P329*C329</f>
        <v>0</v>
      </c>
      <c r="AF329" s="17">
        <f t="shared" ref="AF329:AF392" si="86">R329*C329</f>
        <v>0</v>
      </c>
      <c r="AG329" s="17">
        <f t="shared" ref="AG329:AG392" si="87">T329*C329</f>
        <v>0</v>
      </c>
    </row>
    <row r="330" spans="1:33" ht="15.75" customHeight="1" x14ac:dyDescent="0.25">
      <c r="A330" s="37">
        <v>56</v>
      </c>
      <c r="B330" s="19"/>
      <c r="C330" s="19"/>
      <c r="D330" s="20"/>
      <c r="E330" s="506"/>
      <c r="F330" s="63"/>
      <c r="G330" s="797"/>
      <c r="H330" s="140"/>
      <c r="I330" s="703"/>
      <c r="J330" s="223"/>
      <c r="K330" s="703"/>
      <c r="L330" s="149"/>
      <c r="M330" s="703"/>
      <c r="N330" s="237"/>
      <c r="O330" s="703"/>
      <c r="P330" s="215"/>
      <c r="Q330" s="703"/>
      <c r="R330" s="209"/>
      <c r="S330" s="703"/>
      <c r="T330" s="175"/>
      <c r="U330" s="969">
        <f t="shared" si="79"/>
        <v>0</v>
      </c>
      <c r="V330" s="960"/>
      <c r="W330" s="67"/>
      <c r="X330" s="111">
        <f t="shared" si="78"/>
        <v>0</v>
      </c>
      <c r="Y330" s="959">
        <f t="shared" si="80"/>
        <v>0</v>
      </c>
      <c r="Z330" s="975"/>
      <c r="AA330" s="17">
        <f t="shared" si="81"/>
        <v>0</v>
      </c>
      <c r="AB330" s="17">
        <f t="shared" si="82"/>
        <v>0</v>
      </c>
      <c r="AC330" s="17">
        <f t="shared" si="83"/>
        <v>0</v>
      </c>
      <c r="AD330" s="17">
        <f t="shared" si="84"/>
        <v>0</v>
      </c>
      <c r="AE330" s="17">
        <f t="shared" si="85"/>
        <v>0</v>
      </c>
      <c r="AF330" s="17">
        <f t="shared" si="86"/>
        <v>0</v>
      </c>
      <c r="AG330" s="17">
        <f t="shared" si="87"/>
        <v>0</v>
      </c>
    </row>
    <row r="331" spans="1:33" ht="15.75" customHeight="1" x14ac:dyDescent="0.25">
      <c r="A331" s="37">
        <v>57</v>
      </c>
      <c r="B331" s="19"/>
      <c r="C331" s="19"/>
      <c r="D331" s="20"/>
      <c r="E331" s="506"/>
      <c r="F331" s="63"/>
      <c r="G331" s="797"/>
      <c r="H331" s="140"/>
      <c r="I331" s="703"/>
      <c r="J331" s="223"/>
      <c r="K331" s="703"/>
      <c r="L331" s="149"/>
      <c r="M331" s="703"/>
      <c r="N331" s="237"/>
      <c r="O331" s="703"/>
      <c r="P331" s="215"/>
      <c r="Q331" s="703"/>
      <c r="R331" s="209"/>
      <c r="S331" s="703"/>
      <c r="T331" s="175"/>
      <c r="U331" s="969">
        <f t="shared" si="79"/>
        <v>0</v>
      </c>
      <c r="V331" s="960"/>
      <c r="W331" s="67"/>
      <c r="X331" s="111">
        <f t="shared" si="78"/>
        <v>0</v>
      </c>
      <c r="Y331" s="959">
        <f t="shared" si="80"/>
        <v>0</v>
      </c>
      <c r="Z331" s="975"/>
      <c r="AA331" s="17">
        <f t="shared" si="81"/>
        <v>0</v>
      </c>
      <c r="AB331" s="17">
        <f t="shared" si="82"/>
        <v>0</v>
      </c>
      <c r="AC331" s="17">
        <f t="shared" si="83"/>
        <v>0</v>
      </c>
      <c r="AD331" s="17">
        <f t="shared" si="84"/>
        <v>0</v>
      </c>
      <c r="AE331" s="17">
        <f t="shared" si="85"/>
        <v>0</v>
      </c>
      <c r="AF331" s="17">
        <f t="shared" si="86"/>
        <v>0</v>
      </c>
      <c r="AG331" s="17">
        <f t="shared" si="87"/>
        <v>0</v>
      </c>
    </row>
    <row r="332" spans="1:33" ht="15.75" customHeight="1" x14ac:dyDescent="0.25">
      <c r="A332" s="37">
        <v>58</v>
      </c>
      <c r="B332" s="26"/>
      <c r="C332" s="26"/>
      <c r="D332" s="20"/>
      <c r="E332" s="506"/>
      <c r="F332" s="63"/>
      <c r="G332" s="797"/>
      <c r="H332" s="140"/>
      <c r="I332" s="703"/>
      <c r="J332" s="223"/>
      <c r="K332" s="703"/>
      <c r="L332" s="149"/>
      <c r="M332" s="703"/>
      <c r="N332" s="237"/>
      <c r="O332" s="703"/>
      <c r="P332" s="215"/>
      <c r="Q332" s="703"/>
      <c r="R332" s="209"/>
      <c r="S332" s="703"/>
      <c r="T332" s="175"/>
      <c r="U332" s="969">
        <f t="shared" si="79"/>
        <v>0</v>
      </c>
      <c r="V332" s="960"/>
      <c r="W332" s="67"/>
      <c r="X332" s="111">
        <f t="shared" si="78"/>
        <v>0</v>
      </c>
      <c r="Y332" s="959">
        <f t="shared" si="80"/>
        <v>0</v>
      </c>
      <c r="Z332" s="975"/>
      <c r="AA332" s="17">
        <f t="shared" si="81"/>
        <v>0</v>
      </c>
      <c r="AB332" s="17">
        <f t="shared" si="82"/>
        <v>0</v>
      </c>
      <c r="AC332" s="17">
        <f t="shared" si="83"/>
        <v>0</v>
      </c>
      <c r="AD332" s="17">
        <f t="shared" si="84"/>
        <v>0</v>
      </c>
      <c r="AE332" s="17">
        <f t="shared" si="85"/>
        <v>0</v>
      </c>
      <c r="AF332" s="17">
        <f t="shared" si="86"/>
        <v>0</v>
      </c>
      <c r="AG332" s="17">
        <f t="shared" si="87"/>
        <v>0</v>
      </c>
    </row>
    <row r="333" spans="1:33" ht="15.75" customHeight="1" x14ac:dyDescent="0.25">
      <c r="A333" s="37">
        <v>59</v>
      </c>
      <c r="B333" s="26"/>
      <c r="C333" s="26"/>
      <c r="D333" s="20"/>
      <c r="E333" s="506"/>
      <c r="F333" s="63"/>
      <c r="G333" s="797"/>
      <c r="H333" s="140"/>
      <c r="I333" s="703"/>
      <c r="J333" s="223"/>
      <c r="K333" s="703"/>
      <c r="L333" s="149"/>
      <c r="M333" s="703"/>
      <c r="N333" s="237"/>
      <c r="O333" s="703"/>
      <c r="P333" s="215"/>
      <c r="Q333" s="703"/>
      <c r="R333" s="209"/>
      <c r="S333" s="703"/>
      <c r="T333" s="175"/>
      <c r="U333" s="969">
        <f t="shared" si="79"/>
        <v>0</v>
      </c>
      <c r="V333" s="960"/>
      <c r="W333" s="67"/>
      <c r="X333" s="111">
        <f t="shared" si="78"/>
        <v>0</v>
      </c>
      <c r="Y333" s="959">
        <f t="shared" si="80"/>
        <v>0</v>
      </c>
      <c r="Z333" s="975"/>
      <c r="AA333" s="17">
        <f t="shared" si="81"/>
        <v>0</v>
      </c>
      <c r="AB333" s="17">
        <f t="shared" si="82"/>
        <v>0</v>
      </c>
      <c r="AC333" s="17">
        <f t="shared" si="83"/>
        <v>0</v>
      </c>
      <c r="AD333" s="17">
        <f t="shared" si="84"/>
        <v>0</v>
      </c>
      <c r="AE333" s="17">
        <f t="shared" si="85"/>
        <v>0</v>
      </c>
      <c r="AF333" s="17">
        <f t="shared" si="86"/>
        <v>0</v>
      </c>
      <c r="AG333" s="17">
        <f t="shared" si="87"/>
        <v>0</v>
      </c>
    </row>
    <row r="334" spans="1:33" ht="15.75" customHeight="1" x14ac:dyDescent="0.25">
      <c r="A334" s="37">
        <v>60</v>
      </c>
      <c r="B334" s="19"/>
      <c r="C334" s="19"/>
      <c r="D334" s="20"/>
      <c r="E334" s="506"/>
      <c r="F334" s="63"/>
      <c r="G334" s="797"/>
      <c r="H334" s="140"/>
      <c r="I334" s="703"/>
      <c r="J334" s="223"/>
      <c r="K334" s="703"/>
      <c r="L334" s="149"/>
      <c r="M334" s="703"/>
      <c r="N334" s="237"/>
      <c r="O334" s="703"/>
      <c r="P334" s="215"/>
      <c r="Q334" s="703"/>
      <c r="R334" s="209"/>
      <c r="S334" s="703"/>
      <c r="T334" s="175"/>
      <c r="U334" s="969">
        <f t="shared" si="79"/>
        <v>0</v>
      </c>
      <c r="V334" s="960"/>
      <c r="W334" s="67"/>
      <c r="X334" s="111">
        <f t="shared" si="78"/>
        <v>0</v>
      </c>
      <c r="Y334" s="959">
        <f t="shared" si="80"/>
        <v>0</v>
      </c>
      <c r="Z334" s="975"/>
      <c r="AA334" s="17">
        <f t="shared" si="81"/>
        <v>0</v>
      </c>
      <c r="AB334" s="17">
        <f t="shared" si="82"/>
        <v>0</v>
      </c>
      <c r="AC334" s="17">
        <f t="shared" si="83"/>
        <v>0</v>
      </c>
      <c r="AD334" s="17">
        <f t="shared" si="84"/>
        <v>0</v>
      </c>
      <c r="AE334" s="17">
        <f t="shared" si="85"/>
        <v>0</v>
      </c>
      <c r="AF334" s="17">
        <f t="shared" si="86"/>
        <v>0</v>
      </c>
      <c r="AG334" s="17">
        <f t="shared" si="87"/>
        <v>0</v>
      </c>
    </row>
    <row r="335" spans="1:33" ht="15.75" customHeight="1" x14ac:dyDescent="0.25">
      <c r="A335" s="37">
        <v>61</v>
      </c>
      <c r="B335" s="19"/>
      <c r="C335" s="19"/>
      <c r="D335" s="20"/>
      <c r="E335" s="506"/>
      <c r="F335" s="63"/>
      <c r="G335" s="797"/>
      <c r="H335" s="140"/>
      <c r="I335" s="703"/>
      <c r="J335" s="223"/>
      <c r="K335" s="703"/>
      <c r="L335" s="149"/>
      <c r="M335" s="703"/>
      <c r="N335" s="237"/>
      <c r="O335" s="703"/>
      <c r="P335" s="215"/>
      <c r="Q335" s="703"/>
      <c r="R335" s="209"/>
      <c r="S335" s="703"/>
      <c r="T335" s="175"/>
      <c r="U335" s="969">
        <f t="shared" si="79"/>
        <v>0</v>
      </c>
      <c r="V335" s="960"/>
      <c r="W335" s="67"/>
      <c r="X335" s="111">
        <f t="shared" si="78"/>
        <v>0</v>
      </c>
      <c r="Y335" s="959">
        <f t="shared" si="80"/>
        <v>0</v>
      </c>
      <c r="Z335" s="975"/>
      <c r="AA335" s="17">
        <f t="shared" si="81"/>
        <v>0</v>
      </c>
      <c r="AB335" s="17">
        <f t="shared" si="82"/>
        <v>0</v>
      </c>
      <c r="AC335" s="17">
        <f t="shared" si="83"/>
        <v>0</v>
      </c>
      <c r="AD335" s="17">
        <f t="shared" si="84"/>
        <v>0</v>
      </c>
      <c r="AE335" s="17">
        <f t="shared" si="85"/>
        <v>0</v>
      </c>
      <c r="AF335" s="17">
        <f t="shared" si="86"/>
        <v>0</v>
      </c>
      <c r="AG335" s="17">
        <f t="shared" si="87"/>
        <v>0</v>
      </c>
    </row>
    <row r="336" spans="1:33" ht="15.75" customHeight="1" x14ac:dyDescent="0.25">
      <c r="A336" s="37">
        <v>62</v>
      </c>
      <c r="B336" s="19"/>
      <c r="C336" s="19"/>
      <c r="D336" s="20"/>
      <c r="E336" s="506"/>
      <c r="F336" s="63"/>
      <c r="G336" s="797"/>
      <c r="H336" s="140"/>
      <c r="I336" s="703"/>
      <c r="J336" s="223"/>
      <c r="K336" s="703"/>
      <c r="L336" s="149"/>
      <c r="M336" s="703"/>
      <c r="N336" s="237"/>
      <c r="O336" s="703"/>
      <c r="P336" s="215"/>
      <c r="Q336" s="703"/>
      <c r="R336" s="209"/>
      <c r="S336" s="703"/>
      <c r="T336" s="175"/>
      <c r="U336" s="969">
        <f t="shared" si="79"/>
        <v>0</v>
      </c>
      <c r="V336" s="960"/>
      <c r="W336" s="67"/>
      <c r="X336" s="111">
        <f t="shared" si="78"/>
        <v>0</v>
      </c>
      <c r="Y336" s="959">
        <f t="shared" si="80"/>
        <v>0</v>
      </c>
      <c r="Z336" s="975"/>
      <c r="AA336" s="17">
        <f t="shared" si="81"/>
        <v>0</v>
      </c>
      <c r="AB336" s="17">
        <f t="shared" si="82"/>
        <v>0</v>
      </c>
      <c r="AC336" s="17">
        <f t="shared" si="83"/>
        <v>0</v>
      </c>
      <c r="AD336" s="17">
        <f t="shared" si="84"/>
        <v>0</v>
      </c>
      <c r="AE336" s="17">
        <f t="shared" si="85"/>
        <v>0</v>
      </c>
      <c r="AF336" s="17">
        <f t="shared" si="86"/>
        <v>0</v>
      </c>
      <c r="AG336" s="17">
        <f t="shared" si="87"/>
        <v>0</v>
      </c>
    </row>
    <row r="337" spans="1:33" ht="15.75" customHeight="1" x14ac:dyDescent="0.25">
      <c r="A337" s="37">
        <v>63</v>
      </c>
      <c r="B337" s="19"/>
      <c r="C337" s="19"/>
      <c r="D337" s="20"/>
      <c r="E337" s="506"/>
      <c r="F337" s="63"/>
      <c r="G337" s="797"/>
      <c r="H337" s="140"/>
      <c r="I337" s="703"/>
      <c r="J337" s="223"/>
      <c r="K337" s="703"/>
      <c r="L337" s="149"/>
      <c r="M337" s="703"/>
      <c r="N337" s="237"/>
      <c r="O337" s="703"/>
      <c r="P337" s="215"/>
      <c r="Q337" s="703"/>
      <c r="R337" s="209"/>
      <c r="S337" s="703"/>
      <c r="T337" s="175"/>
      <c r="U337" s="969">
        <f t="shared" si="79"/>
        <v>0</v>
      </c>
      <c r="V337" s="960"/>
      <c r="W337" s="67"/>
      <c r="X337" s="111">
        <f t="shared" si="78"/>
        <v>0</v>
      </c>
      <c r="Y337" s="959">
        <f t="shared" si="80"/>
        <v>0</v>
      </c>
      <c r="Z337" s="975"/>
      <c r="AA337" s="17">
        <f t="shared" si="81"/>
        <v>0</v>
      </c>
      <c r="AB337" s="17">
        <f t="shared" si="82"/>
        <v>0</v>
      </c>
      <c r="AC337" s="17">
        <f t="shared" si="83"/>
        <v>0</v>
      </c>
      <c r="AD337" s="17">
        <f t="shared" si="84"/>
        <v>0</v>
      </c>
      <c r="AE337" s="17">
        <f t="shared" si="85"/>
        <v>0</v>
      </c>
      <c r="AF337" s="17">
        <f t="shared" si="86"/>
        <v>0</v>
      </c>
      <c r="AG337" s="17">
        <f t="shared" si="87"/>
        <v>0</v>
      </c>
    </row>
    <row r="338" spans="1:33" ht="15.75" customHeight="1" x14ac:dyDescent="0.25">
      <c r="A338" s="37">
        <v>64</v>
      </c>
      <c r="B338" s="19"/>
      <c r="C338" s="19"/>
      <c r="D338" s="20"/>
      <c r="E338" s="506"/>
      <c r="F338" s="63"/>
      <c r="G338" s="797"/>
      <c r="H338" s="140"/>
      <c r="I338" s="703"/>
      <c r="J338" s="223"/>
      <c r="K338" s="703"/>
      <c r="L338" s="149"/>
      <c r="M338" s="703"/>
      <c r="N338" s="237"/>
      <c r="O338" s="703"/>
      <c r="P338" s="215"/>
      <c r="Q338" s="703"/>
      <c r="R338" s="209"/>
      <c r="S338" s="703"/>
      <c r="T338" s="175"/>
      <c r="U338" s="969">
        <f t="shared" si="79"/>
        <v>0</v>
      </c>
      <c r="V338" s="960"/>
      <c r="W338" s="67"/>
      <c r="X338" s="111">
        <f t="shared" ref="X338:X401" si="88">F338+G338+I338+K338+M338+O338+Q338+S338-H338-J338-L338-N338-P338-R338-T338-W338</f>
        <v>0</v>
      </c>
      <c r="Y338" s="959">
        <f t="shared" si="80"/>
        <v>0</v>
      </c>
      <c r="Z338" s="975"/>
      <c r="AA338" s="17">
        <f t="shared" si="81"/>
        <v>0</v>
      </c>
      <c r="AB338" s="17">
        <f t="shared" si="82"/>
        <v>0</v>
      </c>
      <c r="AC338" s="17">
        <f t="shared" si="83"/>
        <v>0</v>
      </c>
      <c r="AD338" s="17">
        <f t="shared" si="84"/>
        <v>0</v>
      </c>
      <c r="AE338" s="17">
        <f t="shared" si="85"/>
        <v>0</v>
      </c>
      <c r="AF338" s="17">
        <f t="shared" si="86"/>
        <v>0</v>
      </c>
      <c r="AG338" s="17">
        <f t="shared" si="87"/>
        <v>0</v>
      </c>
    </row>
    <row r="339" spans="1:33" ht="15.75" customHeight="1" x14ac:dyDescent="0.25">
      <c r="A339" s="37">
        <v>65</v>
      </c>
      <c r="B339" s="19"/>
      <c r="C339" s="19"/>
      <c r="D339" s="20"/>
      <c r="E339" s="506"/>
      <c r="F339" s="63"/>
      <c r="G339" s="797"/>
      <c r="H339" s="140"/>
      <c r="I339" s="703"/>
      <c r="J339" s="223"/>
      <c r="K339" s="703"/>
      <c r="L339" s="149"/>
      <c r="M339" s="703"/>
      <c r="N339" s="237"/>
      <c r="O339" s="703"/>
      <c r="P339" s="215"/>
      <c r="Q339" s="703"/>
      <c r="R339" s="209"/>
      <c r="S339" s="703"/>
      <c r="T339" s="175"/>
      <c r="U339" s="969">
        <f t="shared" si="79"/>
        <v>0</v>
      </c>
      <c r="V339" s="960"/>
      <c r="W339" s="67"/>
      <c r="X339" s="111">
        <f t="shared" si="88"/>
        <v>0</v>
      </c>
      <c r="Y339" s="959">
        <f t="shared" si="80"/>
        <v>0</v>
      </c>
      <c r="Z339" s="975"/>
      <c r="AA339" s="17">
        <f t="shared" si="81"/>
        <v>0</v>
      </c>
      <c r="AB339" s="17">
        <f t="shared" si="82"/>
        <v>0</v>
      </c>
      <c r="AC339" s="17">
        <f t="shared" si="83"/>
        <v>0</v>
      </c>
      <c r="AD339" s="17">
        <f t="shared" si="84"/>
        <v>0</v>
      </c>
      <c r="AE339" s="17">
        <f t="shared" si="85"/>
        <v>0</v>
      </c>
      <c r="AF339" s="17">
        <f t="shared" si="86"/>
        <v>0</v>
      </c>
      <c r="AG339" s="17">
        <f t="shared" si="87"/>
        <v>0</v>
      </c>
    </row>
    <row r="340" spans="1:33" ht="15.75" customHeight="1" x14ac:dyDescent="0.25">
      <c r="A340" s="37">
        <v>66</v>
      </c>
      <c r="B340" s="19"/>
      <c r="C340" s="19"/>
      <c r="D340" s="20"/>
      <c r="E340" s="506"/>
      <c r="F340" s="63"/>
      <c r="G340" s="797"/>
      <c r="H340" s="140"/>
      <c r="I340" s="703"/>
      <c r="J340" s="223"/>
      <c r="K340" s="703"/>
      <c r="L340" s="149"/>
      <c r="M340" s="703"/>
      <c r="N340" s="237"/>
      <c r="O340" s="703"/>
      <c r="P340" s="215"/>
      <c r="Q340" s="703"/>
      <c r="R340" s="209"/>
      <c r="S340" s="703"/>
      <c r="T340" s="175"/>
      <c r="U340" s="969">
        <f t="shared" si="79"/>
        <v>0</v>
      </c>
      <c r="V340" s="960"/>
      <c r="W340" s="67"/>
      <c r="X340" s="111">
        <f t="shared" si="88"/>
        <v>0</v>
      </c>
      <c r="Y340" s="959">
        <f t="shared" si="80"/>
        <v>0</v>
      </c>
      <c r="Z340" s="975"/>
      <c r="AA340" s="17">
        <f t="shared" si="81"/>
        <v>0</v>
      </c>
      <c r="AB340" s="17">
        <f t="shared" si="82"/>
        <v>0</v>
      </c>
      <c r="AC340" s="17">
        <f t="shared" si="83"/>
        <v>0</v>
      </c>
      <c r="AD340" s="17">
        <f t="shared" si="84"/>
        <v>0</v>
      </c>
      <c r="AE340" s="17">
        <f t="shared" si="85"/>
        <v>0</v>
      </c>
      <c r="AF340" s="17">
        <f t="shared" si="86"/>
        <v>0</v>
      </c>
      <c r="AG340" s="17">
        <f t="shared" si="87"/>
        <v>0</v>
      </c>
    </row>
    <row r="341" spans="1:33" ht="15.75" customHeight="1" x14ac:dyDescent="0.25">
      <c r="A341" s="37">
        <v>67</v>
      </c>
      <c r="B341" s="19"/>
      <c r="C341" s="19"/>
      <c r="D341" s="20"/>
      <c r="E341" s="506"/>
      <c r="F341" s="63"/>
      <c r="G341" s="797"/>
      <c r="H341" s="140"/>
      <c r="I341" s="703"/>
      <c r="J341" s="223"/>
      <c r="K341" s="703"/>
      <c r="L341" s="149"/>
      <c r="M341" s="703"/>
      <c r="N341" s="237"/>
      <c r="O341" s="703"/>
      <c r="P341" s="215"/>
      <c r="Q341" s="703"/>
      <c r="R341" s="209"/>
      <c r="S341" s="703"/>
      <c r="T341" s="175"/>
      <c r="U341" s="969">
        <f t="shared" si="79"/>
        <v>0</v>
      </c>
      <c r="V341" s="960"/>
      <c r="W341" s="67"/>
      <c r="X341" s="111">
        <f t="shared" si="88"/>
        <v>0</v>
      </c>
      <c r="Y341" s="959">
        <f t="shared" si="80"/>
        <v>0</v>
      </c>
      <c r="Z341" s="975"/>
      <c r="AA341" s="17">
        <f t="shared" si="81"/>
        <v>0</v>
      </c>
      <c r="AB341" s="17">
        <f t="shared" si="82"/>
        <v>0</v>
      </c>
      <c r="AC341" s="17">
        <f t="shared" si="83"/>
        <v>0</v>
      </c>
      <c r="AD341" s="17">
        <f t="shared" si="84"/>
        <v>0</v>
      </c>
      <c r="AE341" s="17">
        <f t="shared" si="85"/>
        <v>0</v>
      </c>
      <c r="AF341" s="17">
        <f t="shared" si="86"/>
        <v>0</v>
      </c>
      <c r="AG341" s="17">
        <f t="shared" si="87"/>
        <v>0</v>
      </c>
    </row>
    <row r="342" spans="1:33" ht="15.75" customHeight="1" x14ac:dyDescent="0.25">
      <c r="A342" s="37">
        <v>68</v>
      </c>
      <c r="B342" s="19"/>
      <c r="C342" s="19"/>
      <c r="D342" s="20"/>
      <c r="E342" s="506"/>
      <c r="F342" s="63"/>
      <c r="G342" s="797"/>
      <c r="H342" s="140"/>
      <c r="I342" s="703"/>
      <c r="J342" s="223"/>
      <c r="K342" s="703"/>
      <c r="L342" s="149"/>
      <c r="M342" s="703"/>
      <c r="N342" s="237"/>
      <c r="O342" s="703"/>
      <c r="P342" s="215"/>
      <c r="Q342" s="703"/>
      <c r="R342" s="209"/>
      <c r="S342" s="703"/>
      <c r="T342" s="175"/>
      <c r="U342" s="969">
        <f t="shared" si="79"/>
        <v>0</v>
      </c>
      <c r="V342" s="960"/>
      <c r="W342" s="67"/>
      <c r="X342" s="111">
        <f t="shared" si="88"/>
        <v>0</v>
      </c>
      <c r="Y342" s="959">
        <f t="shared" si="80"/>
        <v>0</v>
      </c>
      <c r="Z342" s="975"/>
      <c r="AA342" s="17">
        <f t="shared" si="81"/>
        <v>0</v>
      </c>
      <c r="AB342" s="17">
        <f t="shared" si="82"/>
        <v>0</v>
      </c>
      <c r="AC342" s="17">
        <f t="shared" si="83"/>
        <v>0</v>
      </c>
      <c r="AD342" s="17">
        <f t="shared" si="84"/>
        <v>0</v>
      </c>
      <c r="AE342" s="17">
        <f t="shared" si="85"/>
        <v>0</v>
      </c>
      <c r="AF342" s="17">
        <f t="shared" si="86"/>
        <v>0</v>
      </c>
      <c r="AG342" s="17">
        <f t="shared" si="87"/>
        <v>0</v>
      </c>
    </row>
    <row r="343" spans="1:33" ht="15.75" customHeight="1" x14ac:dyDescent="0.25">
      <c r="A343" s="37">
        <v>69</v>
      </c>
      <c r="B343" s="19"/>
      <c r="C343" s="19"/>
      <c r="D343" s="20"/>
      <c r="E343" s="506"/>
      <c r="F343" s="63"/>
      <c r="G343" s="797"/>
      <c r="H343" s="140"/>
      <c r="I343" s="703"/>
      <c r="J343" s="223"/>
      <c r="K343" s="703"/>
      <c r="L343" s="149"/>
      <c r="M343" s="703"/>
      <c r="N343" s="237"/>
      <c r="O343" s="703"/>
      <c r="P343" s="215"/>
      <c r="Q343" s="703"/>
      <c r="R343" s="209"/>
      <c r="S343" s="703"/>
      <c r="T343" s="175"/>
      <c r="U343" s="969">
        <f t="shared" si="79"/>
        <v>0</v>
      </c>
      <c r="V343" s="960"/>
      <c r="W343" s="67"/>
      <c r="X343" s="111">
        <f t="shared" si="88"/>
        <v>0</v>
      </c>
      <c r="Y343" s="959">
        <f t="shared" si="80"/>
        <v>0</v>
      </c>
      <c r="Z343" s="975"/>
      <c r="AA343" s="17">
        <f t="shared" si="81"/>
        <v>0</v>
      </c>
      <c r="AB343" s="17">
        <f t="shared" si="82"/>
        <v>0</v>
      </c>
      <c r="AC343" s="17">
        <f t="shared" si="83"/>
        <v>0</v>
      </c>
      <c r="AD343" s="17">
        <f t="shared" si="84"/>
        <v>0</v>
      </c>
      <c r="AE343" s="17">
        <f t="shared" si="85"/>
        <v>0</v>
      </c>
      <c r="AF343" s="17">
        <f t="shared" si="86"/>
        <v>0</v>
      </c>
      <c r="AG343" s="17">
        <f t="shared" si="87"/>
        <v>0</v>
      </c>
    </row>
    <row r="344" spans="1:33" ht="15.75" customHeight="1" x14ac:dyDescent="0.25">
      <c r="A344" s="37">
        <v>70</v>
      </c>
      <c r="B344" s="19"/>
      <c r="C344" s="19"/>
      <c r="D344" s="20"/>
      <c r="E344" s="506"/>
      <c r="F344" s="63"/>
      <c r="G344" s="797"/>
      <c r="H344" s="140"/>
      <c r="I344" s="703"/>
      <c r="J344" s="223"/>
      <c r="K344" s="703"/>
      <c r="L344" s="149"/>
      <c r="M344" s="703"/>
      <c r="N344" s="237"/>
      <c r="O344" s="703"/>
      <c r="P344" s="215"/>
      <c r="Q344" s="703"/>
      <c r="R344" s="209"/>
      <c r="S344" s="703"/>
      <c r="T344" s="175"/>
      <c r="U344" s="969">
        <f t="shared" si="79"/>
        <v>0</v>
      </c>
      <c r="V344" s="960"/>
      <c r="W344" s="67"/>
      <c r="X344" s="111">
        <f t="shared" si="88"/>
        <v>0</v>
      </c>
      <c r="Y344" s="959">
        <f t="shared" si="80"/>
        <v>0</v>
      </c>
      <c r="Z344" s="975"/>
      <c r="AA344" s="17">
        <f t="shared" si="81"/>
        <v>0</v>
      </c>
      <c r="AB344" s="17">
        <f t="shared" si="82"/>
        <v>0</v>
      </c>
      <c r="AC344" s="17">
        <f t="shared" si="83"/>
        <v>0</v>
      </c>
      <c r="AD344" s="17">
        <f t="shared" si="84"/>
        <v>0</v>
      </c>
      <c r="AE344" s="17">
        <f t="shared" si="85"/>
        <v>0</v>
      </c>
      <c r="AF344" s="17">
        <f t="shared" si="86"/>
        <v>0</v>
      </c>
      <c r="AG344" s="17">
        <f t="shared" si="87"/>
        <v>0</v>
      </c>
    </row>
    <row r="345" spans="1:33" ht="15.75" customHeight="1" x14ac:dyDescent="0.25">
      <c r="A345" s="37">
        <v>71</v>
      </c>
      <c r="B345" s="26"/>
      <c r="C345" s="26"/>
      <c r="D345" s="20"/>
      <c r="E345" s="506"/>
      <c r="F345" s="63"/>
      <c r="G345" s="797"/>
      <c r="H345" s="140"/>
      <c r="I345" s="703"/>
      <c r="J345" s="223"/>
      <c r="K345" s="703"/>
      <c r="L345" s="149"/>
      <c r="M345" s="703"/>
      <c r="N345" s="237"/>
      <c r="O345" s="703"/>
      <c r="P345" s="215"/>
      <c r="Q345" s="703"/>
      <c r="R345" s="209"/>
      <c r="S345" s="703"/>
      <c r="T345" s="175"/>
      <c r="U345" s="969">
        <f t="shared" si="79"/>
        <v>0</v>
      </c>
      <c r="V345" s="960"/>
      <c r="W345" s="67"/>
      <c r="X345" s="111">
        <f t="shared" si="88"/>
        <v>0</v>
      </c>
      <c r="Y345" s="959">
        <f t="shared" si="80"/>
        <v>0</v>
      </c>
      <c r="Z345" s="975"/>
      <c r="AA345" s="17">
        <f t="shared" si="81"/>
        <v>0</v>
      </c>
      <c r="AB345" s="17">
        <f t="shared" si="82"/>
        <v>0</v>
      </c>
      <c r="AC345" s="17">
        <f t="shared" si="83"/>
        <v>0</v>
      </c>
      <c r="AD345" s="17">
        <f t="shared" si="84"/>
        <v>0</v>
      </c>
      <c r="AE345" s="17">
        <f t="shared" si="85"/>
        <v>0</v>
      </c>
      <c r="AF345" s="17">
        <f t="shared" si="86"/>
        <v>0</v>
      </c>
      <c r="AG345" s="17">
        <f t="shared" si="87"/>
        <v>0</v>
      </c>
    </row>
    <row r="346" spans="1:33" ht="15.75" customHeight="1" x14ac:dyDescent="0.25">
      <c r="A346" s="37">
        <v>72</v>
      </c>
      <c r="B346" s="26"/>
      <c r="C346" s="26"/>
      <c r="D346" s="20"/>
      <c r="E346" s="506"/>
      <c r="F346" s="63"/>
      <c r="G346" s="797"/>
      <c r="H346" s="140"/>
      <c r="I346" s="703"/>
      <c r="J346" s="223"/>
      <c r="K346" s="703"/>
      <c r="L346" s="149"/>
      <c r="M346" s="703"/>
      <c r="N346" s="237"/>
      <c r="O346" s="703"/>
      <c r="P346" s="215"/>
      <c r="Q346" s="703"/>
      <c r="R346" s="209"/>
      <c r="S346" s="703"/>
      <c r="T346" s="175"/>
      <c r="U346" s="969">
        <f t="shared" si="79"/>
        <v>0</v>
      </c>
      <c r="V346" s="960"/>
      <c r="W346" s="67"/>
      <c r="X346" s="111">
        <f t="shared" si="88"/>
        <v>0</v>
      </c>
      <c r="Y346" s="959">
        <f t="shared" si="80"/>
        <v>0</v>
      </c>
      <c r="Z346" s="975"/>
      <c r="AA346" s="17">
        <f t="shared" si="81"/>
        <v>0</v>
      </c>
      <c r="AB346" s="17">
        <f t="shared" si="82"/>
        <v>0</v>
      </c>
      <c r="AC346" s="17">
        <f t="shared" si="83"/>
        <v>0</v>
      </c>
      <c r="AD346" s="17">
        <f t="shared" si="84"/>
        <v>0</v>
      </c>
      <c r="AE346" s="17">
        <f t="shared" si="85"/>
        <v>0</v>
      </c>
      <c r="AF346" s="17">
        <f t="shared" si="86"/>
        <v>0</v>
      </c>
      <c r="AG346" s="17">
        <f t="shared" si="87"/>
        <v>0</v>
      </c>
    </row>
    <row r="347" spans="1:33" ht="15.75" customHeight="1" x14ac:dyDescent="0.25">
      <c r="A347" s="37">
        <v>73</v>
      </c>
      <c r="B347" s="26"/>
      <c r="C347" s="26"/>
      <c r="D347" s="20"/>
      <c r="E347" s="506"/>
      <c r="F347" s="63"/>
      <c r="G347" s="797"/>
      <c r="H347" s="140"/>
      <c r="I347" s="703"/>
      <c r="J347" s="223"/>
      <c r="K347" s="703"/>
      <c r="L347" s="149"/>
      <c r="M347" s="703"/>
      <c r="N347" s="237"/>
      <c r="O347" s="703"/>
      <c r="P347" s="215"/>
      <c r="Q347" s="703"/>
      <c r="R347" s="209"/>
      <c r="S347" s="703"/>
      <c r="T347" s="175"/>
      <c r="U347" s="969">
        <f t="shared" si="79"/>
        <v>0</v>
      </c>
      <c r="V347" s="960"/>
      <c r="W347" s="67"/>
      <c r="X347" s="111">
        <f t="shared" si="88"/>
        <v>0</v>
      </c>
      <c r="Y347" s="959">
        <f t="shared" si="80"/>
        <v>0</v>
      </c>
      <c r="Z347" s="975"/>
      <c r="AA347" s="17">
        <f t="shared" si="81"/>
        <v>0</v>
      </c>
      <c r="AB347" s="17">
        <f t="shared" si="82"/>
        <v>0</v>
      </c>
      <c r="AC347" s="17">
        <f t="shared" si="83"/>
        <v>0</v>
      </c>
      <c r="AD347" s="17">
        <f t="shared" si="84"/>
        <v>0</v>
      </c>
      <c r="AE347" s="17">
        <f t="shared" si="85"/>
        <v>0</v>
      </c>
      <c r="AF347" s="17">
        <f t="shared" si="86"/>
        <v>0</v>
      </c>
      <c r="AG347" s="17">
        <f t="shared" si="87"/>
        <v>0</v>
      </c>
    </row>
    <row r="348" spans="1:33" ht="15.75" customHeight="1" x14ac:dyDescent="0.25">
      <c r="A348" s="37">
        <v>74</v>
      </c>
      <c r="B348" s="26"/>
      <c r="C348" s="26"/>
      <c r="D348" s="20"/>
      <c r="E348" s="506"/>
      <c r="F348" s="63"/>
      <c r="G348" s="797"/>
      <c r="H348" s="140"/>
      <c r="I348" s="703"/>
      <c r="J348" s="223"/>
      <c r="K348" s="703"/>
      <c r="L348" s="149"/>
      <c r="M348" s="703"/>
      <c r="N348" s="237"/>
      <c r="O348" s="703"/>
      <c r="P348" s="215"/>
      <c r="Q348" s="703"/>
      <c r="R348" s="209"/>
      <c r="S348" s="703"/>
      <c r="T348" s="175"/>
      <c r="U348" s="969">
        <f t="shared" si="79"/>
        <v>0</v>
      </c>
      <c r="V348" s="960"/>
      <c r="W348" s="67"/>
      <c r="X348" s="111">
        <f t="shared" si="88"/>
        <v>0</v>
      </c>
      <c r="Y348" s="959">
        <f t="shared" si="80"/>
        <v>0</v>
      </c>
      <c r="Z348" s="975"/>
      <c r="AA348" s="17">
        <f t="shared" si="81"/>
        <v>0</v>
      </c>
      <c r="AB348" s="17">
        <f t="shared" si="82"/>
        <v>0</v>
      </c>
      <c r="AC348" s="17">
        <f t="shared" si="83"/>
        <v>0</v>
      </c>
      <c r="AD348" s="17">
        <f t="shared" si="84"/>
        <v>0</v>
      </c>
      <c r="AE348" s="17">
        <f t="shared" si="85"/>
        <v>0</v>
      </c>
      <c r="AF348" s="17">
        <f t="shared" si="86"/>
        <v>0</v>
      </c>
      <c r="AG348" s="17">
        <f t="shared" si="87"/>
        <v>0</v>
      </c>
    </row>
    <row r="349" spans="1:33" ht="15.75" customHeight="1" x14ac:dyDescent="0.25">
      <c r="A349" s="37">
        <v>75</v>
      </c>
      <c r="B349" s="26"/>
      <c r="C349" s="26"/>
      <c r="D349" s="20"/>
      <c r="E349" s="506"/>
      <c r="F349" s="63"/>
      <c r="G349" s="797"/>
      <c r="H349" s="140"/>
      <c r="I349" s="703"/>
      <c r="J349" s="223"/>
      <c r="K349" s="703"/>
      <c r="L349" s="149"/>
      <c r="M349" s="703"/>
      <c r="N349" s="237"/>
      <c r="O349" s="703"/>
      <c r="P349" s="215"/>
      <c r="Q349" s="703"/>
      <c r="R349" s="209"/>
      <c r="S349" s="703"/>
      <c r="T349" s="175"/>
      <c r="U349" s="969">
        <f t="shared" si="79"/>
        <v>0</v>
      </c>
      <c r="V349" s="960"/>
      <c r="W349" s="67"/>
      <c r="X349" s="111">
        <f t="shared" si="88"/>
        <v>0</v>
      </c>
      <c r="Y349" s="959">
        <f t="shared" si="80"/>
        <v>0</v>
      </c>
      <c r="Z349" s="975"/>
      <c r="AA349" s="17">
        <f t="shared" si="81"/>
        <v>0</v>
      </c>
      <c r="AB349" s="17">
        <f t="shared" si="82"/>
        <v>0</v>
      </c>
      <c r="AC349" s="17">
        <f t="shared" si="83"/>
        <v>0</v>
      </c>
      <c r="AD349" s="17">
        <f t="shared" si="84"/>
        <v>0</v>
      </c>
      <c r="AE349" s="17">
        <f t="shared" si="85"/>
        <v>0</v>
      </c>
      <c r="AF349" s="17">
        <f t="shared" si="86"/>
        <v>0</v>
      </c>
      <c r="AG349" s="17">
        <f t="shared" si="87"/>
        <v>0</v>
      </c>
    </row>
    <row r="350" spans="1:33" ht="15.75" customHeight="1" x14ac:dyDescent="0.25">
      <c r="A350" s="37">
        <v>76</v>
      </c>
      <c r="B350" s="19"/>
      <c r="C350" s="19"/>
      <c r="D350" s="20"/>
      <c r="E350" s="506"/>
      <c r="F350" s="63"/>
      <c r="G350" s="797"/>
      <c r="H350" s="140"/>
      <c r="I350" s="703"/>
      <c r="J350" s="223"/>
      <c r="K350" s="703"/>
      <c r="L350" s="149"/>
      <c r="M350" s="703"/>
      <c r="N350" s="237"/>
      <c r="O350" s="703"/>
      <c r="P350" s="215"/>
      <c r="Q350" s="703"/>
      <c r="R350" s="209"/>
      <c r="S350" s="703"/>
      <c r="T350" s="175"/>
      <c r="U350" s="969">
        <f t="shared" si="79"/>
        <v>0</v>
      </c>
      <c r="V350" s="960"/>
      <c r="W350" s="67"/>
      <c r="X350" s="111">
        <f t="shared" si="88"/>
        <v>0</v>
      </c>
      <c r="Y350" s="959">
        <f t="shared" si="80"/>
        <v>0</v>
      </c>
      <c r="Z350" s="975"/>
      <c r="AA350" s="17">
        <f t="shared" si="81"/>
        <v>0</v>
      </c>
      <c r="AB350" s="17">
        <f t="shared" si="82"/>
        <v>0</v>
      </c>
      <c r="AC350" s="17">
        <f t="shared" si="83"/>
        <v>0</v>
      </c>
      <c r="AD350" s="17">
        <f t="shared" si="84"/>
        <v>0</v>
      </c>
      <c r="AE350" s="17">
        <f t="shared" si="85"/>
        <v>0</v>
      </c>
      <c r="AF350" s="17">
        <f t="shared" si="86"/>
        <v>0</v>
      </c>
      <c r="AG350" s="17">
        <f t="shared" si="87"/>
        <v>0</v>
      </c>
    </row>
    <row r="351" spans="1:33" ht="15.75" customHeight="1" x14ac:dyDescent="0.25">
      <c r="A351" s="37">
        <v>77</v>
      </c>
      <c r="B351" s="19"/>
      <c r="C351" s="19"/>
      <c r="D351" s="20"/>
      <c r="E351" s="506"/>
      <c r="F351" s="63"/>
      <c r="G351" s="797"/>
      <c r="H351" s="140"/>
      <c r="I351" s="703"/>
      <c r="J351" s="223"/>
      <c r="K351" s="703"/>
      <c r="L351" s="149"/>
      <c r="M351" s="703"/>
      <c r="N351" s="237"/>
      <c r="O351" s="703"/>
      <c r="P351" s="215"/>
      <c r="Q351" s="703"/>
      <c r="R351" s="209"/>
      <c r="S351" s="703"/>
      <c r="T351" s="175"/>
      <c r="U351" s="969">
        <f t="shared" si="79"/>
        <v>0</v>
      </c>
      <c r="V351" s="960"/>
      <c r="W351" s="67"/>
      <c r="X351" s="111">
        <f t="shared" si="88"/>
        <v>0</v>
      </c>
      <c r="Y351" s="959">
        <f t="shared" si="80"/>
        <v>0</v>
      </c>
      <c r="Z351" s="975"/>
      <c r="AA351" s="17">
        <f t="shared" si="81"/>
        <v>0</v>
      </c>
      <c r="AB351" s="17">
        <f t="shared" si="82"/>
        <v>0</v>
      </c>
      <c r="AC351" s="17">
        <f t="shared" si="83"/>
        <v>0</v>
      </c>
      <c r="AD351" s="17">
        <f t="shared" si="84"/>
        <v>0</v>
      </c>
      <c r="AE351" s="17">
        <f t="shared" si="85"/>
        <v>0</v>
      </c>
      <c r="AF351" s="17">
        <f t="shared" si="86"/>
        <v>0</v>
      </c>
      <c r="AG351" s="17">
        <f t="shared" si="87"/>
        <v>0</v>
      </c>
    </row>
    <row r="352" spans="1:33" ht="15.75" customHeight="1" x14ac:dyDescent="0.25">
      <c r="A352" s="37">
        <v>78</v>
      </c>
      <c r="B352" s="19"/>
      <c r="C352" s="19"/>
      <c r="D352" s="20"/>
      <c r="E352" s="506"/>
      <c r="F352" s="63"/>
      <c r="G352" s="797"/>
      <c r="H352" s="140"/>
      <c r="I352" s="703"/>
      <c r="J352" s="223"/>
      <c r="K352" s="703"/>
      <c r="L352" s="149"/>
      <c r="M352" s="703"/>
      <c r="N352" s="237"/>
      <c r="O352" s="703"/>
      <c r="P352" s="215"/>
      <c r="Q352" s="703"/>
      <c r="R352" s="209"/>
      <c r="S352" s="703"/>
      <c r="T352" s="175"/>
      <c r="U352" s="969">
        <f t="shared" si="79"/>
        <v>0</v>
      </c>
      <c r="V352" s="960"/>
      <c r="W352" s="67"/>
      <c r="X352" s="111">
        <f t="shared" si="88"/>
        <v>0</v>
      </c>
      <c r="Y352" s="959">
        <f t="shared" si="80"/>
        <v>0</v>
      </c>
      <c r="Z352" s="975"/>
      <c r="AA352" s="17">
        <f t="shared" si="81"/>
        <v>0</v>
      </c>
      <c r="AB352" s="17">
        <f t="shared" si="82"/>
        <v>0</v>
      </c>
      <c r="AC352" s="17">
        <f t="shared" si="83"/>
        <v>0</v>
      </c>
      <c r="AD352" s="17">
        <f t="shared" si="84"/>
        <v>0</v>
      </c>
      <c r="AE352" s="17">
        <f t="shared" si="85"/>
        <v>0</v>
      </c>
      <c r="AF352" s="17">
        <f t="shared" si="86"/>
        <v>0</v>
      </c>
      <c r="AG352" s="17">
        <f t="shared" si="87"/>
        <v>0</v>
      </c>
    </row>
    <row r="353" spans="1:33" ht="15.75" customHeight="1" x14ac:dyDescent="0.25">
      <c r="A353" s="37">
        <v>79</v>
      </c>
      <c r="B353" s="19"/>
      <c r="C353" s="19"/>
      <c r="D353" s="20"/>
      <c r="E353" s="506"/>
      <c r="F353" s="63"/>
      <c r="G353" s="797"/>
      <c r="H353" s="140"/>
      <c r="I353" s="703"/>
      <c r="J353" s="223"/>
      <c r="K353" s="703"/>
      <c r="L353" s="149"/>
      <c r="M353" s="703"/>
      <c r="N353" s="237"/>
      <c r="O353" s="703"/>
      <c r="P353" s="215"/>
      <c r="Q353" s="703"/>
      <c r="R353" s="209"/>
      <c r="S353" s="703"/>
      <c r="T353" s="175"/>
      <c r="U353" s="969">
        <f t="shared" si="79"/>
        <v>0</v>
      </c>
      <c r="V353" s="960"/>
      <c r="W353" s="67"/>
      <c r="X353" s="111">
        <f t="shared" si="88"/>
        <v>0</v>
      </c>
      <c r="Y353" s="959">
        <f t="shared" si="80"/>
        <v>0</v>
      </c>
      <c r="Z353" s="975"/>
      <c r="AA353" s="17">
        <f t="shared" si="81"/>
        <v>0</v>
      </c>
      <c r="AB353" s="17">
        <f t="shared" si="82"/>
        <v>0</v>
      </c>
      <c r="AC353" s="17">
        <f t="shared" si="83"/>
        <v>0</v>
      </c>
      <c r="AD353" s="17">
        <f t="shared" si="84"/>
        <v>0</v>
      </c>
      <c r="AE353" s="17">
        <f t="shared" si="85"/>
        <v>0</v>
      </c>
      <c r="AF353" s="17">
        <f t="shared" si="86"/>
        <v>0</v>
      </c>
      <c r="AG353" s="17">
        <f t="shared" si="87"/>
        <v>0</v>
      </c>
    </row>
    <row r="354" spans="1:33" s="3" customFormat="1" ht="15.75" customHeight="1" x14ac:dyDescent="0.25">
      <c r="A354" s="37">
        <v>80</v>
      </c>
      <c r="B354" s="19"/>
      <c r="C354" s="19"/>
      <c r="D354" s="20"/>
      <c r="E354" s="506"/>
      <c r="F354" s="63"/>
      <c r="G354" s="797"/>
      <c r="H354" s="140"/>
      <c r="I354" s="703"/>
      <c r="J354" s="223"/>
      <c r="K354" s="703"/>
      <c r="L354" s="149"/>
      <c r="M354" s="703"/>
      <c r="N354" s="237"/>
      <c r="O354" s="703"/>
      <c r="P354" s="215"/>
      <c r="Q354" s="703"/>
      <c r="R354" s="209"/>
      <c r="S354" s="703"/>
      <c r="T354" s="175"/>
      <c r="U354" s="969">
        <f t="shared" si="79"/>
        <v>0</v>
      </c>
      <c r="V354" s="960"/>
      <c r="W354" s="67"/>
      <c r="X354" s="111">
        <f t="shared" si="88"/>
        <v>0</v>
      </c>
      <c r="Y354" s="959">
        <f t="shared" si="80"/>
        <v>0</v>
      </c>
      <c r="Z354" s="975"/>
      <c r="AA354" s="17">
        <f t="shared" si="81"/>
        <v>0</v>
      </c>
      <c r="AB354" s="17">
        <f t="shared" si="82"/>
        <v>0</v>
      </c>
      <c r="AC354" s="17">
        <f t="shared" si="83"/>
        <v>0</v>
      </c>
      <c r="AD354" s="17">
        <f t="shared" si="84"/>
        <v>0</v>
      </c>
      <c r="AE354" s="17">
        <f t="shared" si="85"/>
        <v>0</v>
      </c>
      <c r="AF354" s="17">
        <f t="shared" si="86"/>
        <v>0</v>
      </c>
      <c r="AG354" s="17">
        <f t="shared" si="87"/>
        <v>0</v>
      </c>
    </row>
    <row r="355" spans="1:33" s="4" customFormat="1" ht="15.75" customHeight="1" x14ac:dyDescent="0.25">
      <c r="A355" s="37">
        <v>81</v>
      </c>
      <c r="B355" s="19"/>
      <c r="C355" s="19"/>
      <c r="D355" s="20"/>
      <c r="E355" s="506"/>
      <c r="F355" s="63"/>
      <c r="G355" s="797"/>
      <c r="H355" s="140"/>
      <c r="I355" s="703"/>
      <c r="J355" s="223"/>
      <c r="K355" s="703"/>
      <c r="L355" s="149"/>
      <c r="M355" s="703"/>
      <c r="N355" s="237"/>
      <c r="O355" s="703"/>
      <c r="P355" s="215"/>
      <c r="Q355" s="703"/>
      <c r="R355" s="209"/>
      <c r="S355" s="703"/>
      <c r="T355" s="175"/>
      <c r="U355" s="969">
        <f t="shared" si="79"/>
        <v>0</v>
      </c>
      <c r="V355" s="960"/>
      <c r="W355" s="67"/>
      <c r="X355" s="111">
        <f t="shared" si="88"/>
        <v>0</v>
      </c>
      <c r="Y355" s="959">
        <f t="shared" si="80"/>
        <v>0</v>
      </c>
      <c r="Z355" s="975"/>
      <c r="AA355" s="17">
        <f t="shared" si="81"/>
        <v>0</v>
      </c>
      <c r="AB355" s="17">
        <f t="shared" si="82"/>
        <v>0</v>
      </c>
      <c r="AC355" s="17">
        <f t="shared" si="83"/>
        <v>0</v>
      </c>
      <c r="AD355" s="17">
        <f t="shared" si="84"/>
        <v>0</v>
      </c>
      <c r="AE355" s="17">
        <f t="shared" si="85"/>
        <v>0</v>
      </c>
      <c r="AF355" s="17">
        <f t="shared" si="86"/>
        <v>0</v>
      </c>
      <c r="AG355" s="17">
        <f t="shared" si="87"/>
        <v>0</v>
      </c>
    </row>
    <row r="356" spans="1:33" ht="15.75" customHeight="1" x14ac:dyDescent="0.25">
      <c r="A356" s="37">
        <v>82</v>
      </c>
      <c r="B356" s="26"/>
      <c r="C356" s="26"/>
      <c r="D356" s="20"/>
      <c r="E356" s="506"/>
      <c r="F356" s="63"/>
      <c r="G356" s="797"/>
      <c r="H356" s="140"/>
      <c r="I356" s="703"/>
      <c r="J356" s="223"/>
      <c r="K356" s="703"/>
      <c r="L356" s="149"/>
      <c r="M356" s="703"/>
      <c r="N356" s="237"/>
      <c r="O356" s="703"/>
      <c r="P356" s="215"/>
      <c r="Q356" s="703"/>
      <c r="R356" s="209"/>
      <c r="S356" s="703"/>
      <c r="T356" s="175"/>
      <c r="U356" s="969">
        <f t="shared" si="79"/>
        <v>0</v>
      </c>
      <c r="V356" s="960"/>
      <c r="W356" s="67"/>
      <c r="X356" s="111">
        <f t="shared" si="88"/>
        <v>0</v>
      </c>
      <c r="Y356" s="959">
        <f t="shared" si="80"/>
        <v>0</v>
      </c>
      <c r="Z356" s="975"/>
      <c r="AA356" s="17">
        <f t="shared" si="81"/>
        <v>0</v>
      </c>
      <c r="AB356" s="17">
        <f t="shared" si="82"/>
        <v>0</v>
      </c>
      <c r="AC356" s="17">
        <f t="shared" si="83"/>
        <v>0</v>
      </c>
      <c r="AD356" s="17">
        <f t="shared" si="84"/>
        <v>0</v>
      </c>
      <c r="AE356" s="17">
        <f t="shared" si="85"/>
        <v>0</v>
      </c>
      <c r="AF356" s="17">
        <f t="shared" si="86"/>
        <v>0</v>
      </c>
      <c r="AG356" s="17">
        <f t="shared" si="87"/>
        <v>0</v>
      </c>
    </row>
    <row r="357" spans="1:33" ht="15.75" customHeight="1" x14ac:dyDescent="0.25">
      <c r="A357" s="37">
        <v>83</v>
      </c>
      <c r="B357" s="26"/>
      <c r="C357" s="26"/>
      <c r="D357" s="20"/>
      <c r="E357" s="506"/>
      <c r="F357" s="63"/>
      <c r="G357" s="797"/>
      <c r="H357" s="140"/>
      <c r="I357" s="703"/>
      <c r="J357" s="223"/>
      <c r="K357" s="703"/>
      <c r="L357" s="149"/>
      <c r="M357" s="703"/>
      <c r="N357" s="237"/>
      <c r="O357" s="703"/>
      <c r="P357" s="215"/>
      <c r="Q357" s="703"/>
      <c r="R357" s="209"/>
      <c r="S357" s="703"/>
      <c r="T357" s="175"/>
      <c r="U357" s="969">
        <f t="shared" si="79"/>
        <v>0</v>
      </c>
      <c r="V357" s="960"/>
      <c r="W357" s="67"/>
      <c r="X357" s="111">
        <f t="shared" si="88"/>
        <v>0</v>
      </c>
      <c r="Y357" s="959">
        <f t="shared" si="80"/>
        <v>0</v>
      </c>
      <c r="Z357" s="975"/>
      <c r="AA357" s="17">
        <f t="shared" si="81"/>
        <v>0</v>
      </c>
      <c r="AB357" s="17">
        <f t="shared" si="82"/>
        <v>0</v>
      </c>
      <c r="AC357" s="17">
        <f t="shared" si="83"/>
        <v>0</v>
      </c>
      <c r="AD357" s="17">
        <f t="shared" si="84"/>
        <v>0</v>
      </c>
      <c r="AE357" s="17">
        <f t="shared" si="85"/>
        <v>0</v>
      </c>
      <c r="AF357" s="17">
        <f t="shared" si="86"/>
        <v>0</v>
      </c>
      <c r="AG357" s="17">
        <f t="shared" si="87"/>
        <v>0</v>
      </c>
    </row>
    <row r="358" spans="1:33" ht="15.75" customHeight="1" x14ac:dyDescent="0.25">
      <c r="A358" s="37">
        <v>84</v>
      </c>
      <c r="B358" s="26"/>
      <c r="C358" s="26"/>
      <c r="D358" s="20"/>
      <c r="E358" s="506"/>
      <c r="F358" s="63"/>
      <c r="G358" s="797"/>
      <c r="H358" s="140"/>
      <c r="I358" s="703"/>
      <c r="J358" s="223"/>
      <c r="K358" s="703"/>
      <c r="L358" s="149"/>
      <c r="M358" s="703"/>
      <c r="N358" s="237"/>
      <c r="O358" s="703"/>
      <c r="P358" s="215"/>
      <c r="Q358" s="703"/>
      <c r="R358" s="209"/>
      <c r="S358" s="703"/>
      <c r="T358" s="175"/>
      <c r="U358" s="969">
        <f t="shared" si="79"/>
        <v>0</v>
      </c>
      <c r="V358" s="960"/>
      <c r="W358" s="67"/>
      <c r="X358" s="111">
        <f t="shared" si="88"/>
        <v>0</v>
      </c>
      <c r="Y358" s="959">
        <f t="shared" si="80"/>
        <v>0</v>
      </c>
      <c r="Z358" s="975"/>
      <c r="AA358" s="17">
        <f t="shared" si="81"/>
        <v>0</v>
      </c>
      <c r="AB358" s="17">
        <f t="shared" si="82"/>
        <v>0</v>
      </c>
      <c r="AC358" s="17">
        <f t="shared" si="83"/>
        <v>0</v>
      </c>
      <c r="AD358" s="17">
        <f t="shared" si="84"/>
        <v>0</v>
      </c>
      <c r="AE358" s="17">
        <f t="shared" si="85"/>
        <v>0</v>
      </c>
      <c r="AF358" s="17">
        <f t="shared" si="86"/>
        <v>0</v>
      </c>
      <c r="AG358" s="17">
        <f t="shared" si="87"/>
        <v>0</v>
      </c>
    </row>
    <row r="359" spans="1:33" ht="15.75" customHeight="1" x14ac:dyDescent="0.25">
      <c r="A359" s="37">
        <v>85</v>
      </c>
      <c r="B359" s="26"/>
      <c r="C359" s="26"/>
      <c r="D359" s="20"/>
      <c r="E359" s="506"/>
      <c r="F359" s="63"/>
      <c r="G359" s="797"/>
      <c r="H359" s="140"/>
      <c r="I359" s="703"/>
      <c r="J359" s="223"/>
      <c r="K359" s="703"/>
      <c r="L359" s="149"/>
      <c r="M359" s="703"/>
      <c r="N359" s="237"/>
      <c r="O359" s="703"/>
      <c r="P359" s="215"/>
      <c r="Q359" s="703"/>
      <c r="R359" s="209"/>
      <c r="S359" s="703"/>
      <c r="T359" s="175"/>
      <c r="U359" s="969">
        <f t="shared" si="79"/>
        <v>0</v>
      </c>
      <c r="V359" s="960"/>
      <c r="W359" s="67"/>
      <c r="X359" s="111">
        <f t="shared" si="88"/>
        <v>0</v>
      </c>
      <c r="Y359" s="959">
        <f t="shared" si="80"/>
        <v>0</v>
      </c>
      <c r="Z359" s="975"/>
      <c r="AA359" s="17">
        <f t="shared" si="81"/>
        <v>0</v>
      </c>
      <c r="AB359" s="17">
        <f t="shared" si="82"/>
        <v>0</v>
      </c>
      <c r="AC359" s="17">
        <f t="shared" si="83"/>
        <v>0</v>
      </c>
      <c r="AD359" s="17">
        <f t="shared" si="84"/>
        <v>0</v>
      </c>
      <c r="AE359" s="17">
        <f t="shared" si="85"/>
        <v>0</v>
      </c>
      <c r="AF359" s="17">
        <f t="shared" si="86"/>
        <v>0</v>
      </c>
      <c r="AG359" s="17">
        <f t="shared" si="87"/>
        <v>0</v>
      </c>
    </row>
    <row r="360" spans="1:33" ht="15.75" customHeight="1" x14ac:dyDescent="0.25">
      <c r="A360" s="37">
        <v>86</v>
      </c>
      <c r="B360" s="26"/>
      <c r="C360" s="26"/>
      <c r="D360" s="20"/>
      <c r="E360" s="506"/>
      <c r="F360" s="63"/>
      <c r="G360" s="797"/>
      <c r="H360" s="140"/>
      <c r="I360" s="703"/>
      <c r="J360" s="223"/>
      <c r="K360" s="703"/>
      <c r="L360" s="149"/>
      <c r="M360" s="703"/>
      <c r="N360" s="237"/>
      <c r="O360" s="703"/>
      <c r="P360" s="215"/>
      <c r="Q360" s="703"/>
      <c r="R360" s="209"/>
      <c r="S360" s="703"/>
      <c r="T360" s="175"/>
      <c r="U360" s="969">
        <f t="shared" si="79"/>
        <v>0</v>
      </c>
      <c r="V360" s="960"/>
      <c r="W360" s="67"/>
      <c r="X360" s="111">
        <f t="shared" si="88"/>
        <v>0</v>
      </c>
      <c r="Y360" s="959">
        <f t="shared" si="80"/>
        <v>0</v>
      </c>
      <c r="Z360" s="975"/>
      <c r="AA360" s="17">
        <f t="shared" si="81"/>
        <v>0</v>
      </c>
      <c r="AB360" s="17">
        <f t="shared" si="82"/>
        <v>0</v>
      </c>
      <c r="AC360" s="17">
        <f t="shared" si="83"/>
        <v>0</v>
      </c>
      <c r="AD360" s="17">
        <f t="shared" si="84"/>
        <v>0</v>
      </c>
      <c r="AE360" s="17">
        <f t="shared" si="85"/>
        <v>0</v>
      </c>
      <c r="AF360" s="17">
        <f t="shared" si="86"/>
        <v>0</v>
      </c>
      <c r="AG360" s="17">
        <f t="shared" si="87"/>
        <v>0</v>
      </c>
    </row>
    <row r="361" spans="1:33" s="4" customFormat="1" ht="15.75" customHeight="1" x14ac:dyDescent="0.25">
      <c r="A361" s="37">
        <v>87</v>
      </c>
      <c r="B361" s="26"/>
      <c r="C361" s="26"/>
      <c r="D361" s="20"/>
      <c r="E361" s="506"/>
      <c r="F361" s="63"/>
      <c r="G361" s="797"/>
      <c r="H361" s="140"/>
      <c r="I361" s="703"/>
      <c r="J361" s="223"/>
      <c r="K361" s="703"/>
      <c r="L361" s="149"/>
      <c r="M361" s="703"/>
      <c r="N361" s="237"/>
      <c r="O361" s="703"/>
      <c r="P361" s="215"/>
      <c r="Q361" s="703"/>
      <c r="R361" s="209"/>
      <c r="S361" s="703"/>
      <c r="T361" s="175"/>
      <c r="U361" s="969">
        <f t="shared" si="79"/>
        <v>0</v>
      </c>
      <c r="V361" s="960"/>
      <c r="W361" s="67"/>
      <c r="X361" s="111">
        <f t="shared" si="88"/>
        <v>0</v>
      </c>
      <c r="Y361" s="959">
        <f t="shared" si="80"/>
        <v>0</v>
      </c>
      <c r="Z361" s="975"/>
      <c r="AA361" s="17">
        <f t="shared" si="81"/>
        <v>0</v>
      </c>
      <c r="AB361" s="17">
        <f t="shared" si="82"/>
        <v>0</v>
      </c>
      <c r="AC361" s="17">
        <f t="shared" si="83"/>
        <v>0</v>
      </c>
      <c r="AD361" s="17">
        <f t="shared" si="84"/>
        <v>0</v>
      </c>
      <c r="AE361" s="17">
        <f t="shared" si="85"/>
        <v>0</v>
      </c>
      <c r="AF361" s="17">
        <f t="shared" si="86"/>
        <v>0</v>
      </c>
      <c r="AG361" s="17">
        <f t="shared" si="87"/>
        <v>0</v>
      </c>
    </row>
    <row r="362" spans="1:33" ht="15.75" customHeight="1" x14ac:dyDescent="0.25">
      <c r="A362" s="37">
        <v>88</v>
      </c>
      <c r="B362" s="26"/>
      <c r="C362" s="26"/>
      <c r="D362" s="20"/>
      <c r="E362" s="506"/>
      <c r="F362" s="63"/>
      <c r="G362" s="797"/>
      <c r="H362" s="140"/>
      <c r="I362" s="703"/>
      <c r="J362" s="223"/>
      <c r="K362" s="703"/>
      <c r="L362" s="149"/>
      <c r="M362" s="703"/>
      <c r="N362" s="237"/>
      <c r="O362" s="703"/>
      <c r="P362" s="215"/>
      <c r="Q362" s="703"/>
      <c r="R362" s="209"/>
      <c r="S362" s="703"/>
      <c r="T362" s="175"/>
      <c r="U362" s="969">
        <f t="shared" si="79"/>
        <v>0</v>
      </c>
      <c r="V362" s="960"/>
      <c r="W362" s="67"/>
      <c r="X362" s="111">
        <f t="shared" si="88"/>
        <v>0</v>
      </c>
      <c r="Y362" s="959">
        <f t="shared" si="80"/>
        <v>0</v>
      </c>
      <c r="Z362" s="975"/>
      <c r="AA362" s="17">
        <f t="shared" si="81"/>
        <v>0</v>
      </c>
      <c r="AB362" s="17">
        <f t="shared" si="82"/>
        <v>0</v>
      </c>
      <c r="AC362" s="17">
        <f t="shared" si="83"/>
        <v>0</v>
      </c>
      <c r="AD362" s="17">
        <f t="shared" si="84"/>
        <v>0</v>
      </c>
      <c r="AE362" s="17">
        <f t="shared" si="85"/>
        <v>0</v>
      </c>
      <c r="AF362" s="17">
        <f t="shared" si="86"/>
        <v>0</v>
      </c>
      <c r="AG362" s="17">
        <f t="shared" si="87"/>
        <v>0</v>
      </c>
    </row>
    <row r="363" spans="1:33" ht="15.75" customHeight="1" x14ac:dyDescent="0.25">
      <c r="A363" s="37">
        <v>101</v>
      </c>
      <c r="B363" s="20"/>
      <c r="C363" s="20"/>
      <c r="D363" s="20"/>
      <c r="E363" s="506"/>
      <c r="F363" s="63"/>
      <c r="G363" s="797"/>
      <c r="H363" s="140"/>
      <c r="I363" s="703"/>
      <c r="J363" s="223"/>
      <c r="K363" s="703"/>
      <c r="L363" s="149"/>
      <c r="M363" s="703"/>
      <c r="N363" s="237"/>
      <c r="O363" s="703"/>
      <c r="P363" s="215"/>
      <c r="Q363" s="703"/>
      <c r="R363" s="209"/>
      <c r="S363" s="703"/>
      <c r="T363" s="175"/>
      <c r="U363" s="969">
        <f t="shared" si="79"/>
        <v>0</v>
      </c>
      <c r="V363" s="960"/>
      <c r="W363" s="67"/>
      <c r="X363" s="111">
        <f t="shared" si="88"/>
        <v>0</v>
      </c>
      <c r="Y363" s="959">
        <f t="shared" si="80"/>
        <v>0</v>
      </c>
      <c r="Z363" s="975"/>
      <c r="AA363" s="17">
        <f t="shared" si="81"/>
        <v>0</v>
      </c>
      <c r="AB363" s="17">
        <f t="shared" si="82"/>
        <v>0</v>
      </c>
      <c r="AC363" s="17">
        <f t="shared" si="83"/>
        <v>0</v>
      </c>
      <c r="AD363" s="17">
        <f t="shared" si="84"/>
        <v>0</v>
      </c>
      <c r="AE363" s="17">
        <f t="shared" si="85"/>
        <v>0</v>
      </c>
      <c r="AF363" s="17">
        <f t="shared" si="86"/>
        <v>0</v>
      </c>
      <c r="AG363" s="17">
        <f t="shared" si="87"/>
        <v>0</v>
      </c>
    </row>
    <row r="364" spans="1:33" ht="15.75" customHeight="1" x14ac:dyDescent="0.25">
      <c r="A364" s="37">
        <v>102</v>
      </c>
      <c r="B364" s="20"/>
      <c r="C364" s="20"/>
      <c r="D364" s="20"/>
      <c r="E364" s="506"/>
      <c r="F364" s="63"/>
      <c r="G364" s="797"/>
      <c r="H364" s="140"/>
      <c r="I364" s="703"/>
      <c r="J364" s="223"/>
      <c r="K364" s="703"/>
      <c r="L364" s="149"/>
      <c r="M364" s="703"/>
      <c r="N364" s="237"/>
      <c r="O364" s="703"/>
      <c r="P364" s="215"/>
      <c r="Q364" s="703"/>
      <c r="R364" s="209"/>
      <c r="S364" s="703"/>
      <c r="T364" s="175"/>
      <c r="U364" s="969">
        <f t="shared" si="79"/>
        <v>0</v>
      </c>
      <c r="V364" s="960"/>
      <c r="W364" s="67"/>
      <c r="X364" s="111">
        <f t="shared" si="88"/>
        <v>0</v>
      </c>
      <c r="Y364" s="959">
        <f t="shared" si="80"/>
        <v>0</v>
      </c>
      <c r="Z364" s="975"/>
      <c r="AA364" s="17">
        <f t="shared" si="81"/>
        <v>0</v>
      </c>
      <c r="AB364" s="17">
        <f t="shared" si="82"/>
        <v>0</v>
      </c>
      <c r="AC364" s="17">
        <f t="shared" si="83"/>
        <v>0</v>
      </c>
      <c r="AD364" s="17">
        <f t="shared" si="84"/>
        <v>0</v>
      </c>
      <c r="AE364" s="17">
        <f t="shared" si="85"/>
        <v>0</v>
      </c>
      <c r="AF364" s="17">
        <f t="shared" si="86"/>
        <v>0</v>
      </c>
      <c r="AG364" s="17">
        <f t="shared" si="87"/>
        <v>0</v>
      </c>
    </row>
    <row r="365" spans="1:33" s="2" customFormat="1" ht="15.75" customHeight="1" x14ac:dyDescent="0.25">
      <c r="A365" s="37"/>
      <c r="B365" s="19"/>
      <c r="C365" s="19"/>
      <c r="D365" s="20"/>
      <c r="E365" s="506"/>
      <c r="F365" s="63"/>
      <c r="G365" s="797"/>
      <c r="H365" s="140"/>
      <c r="I365" s="703"/>
      <c r="J365" s="223"/>
      <c r="K365" s="703"/>
      <c r="L365" s="149"/>
      <c r="M365" s="703"/>
      <c r="N365" s="237"/>
      <c r="O365" s="703"/>
      <c r="P365" s="215"/>
      <c r="Q365" s="703"/>
      <c r="R365" s="209"/>
      <c r="S365" s="703"/>
      <c r="T365" s="175"/>
      <c r="U365" s="969">
        <f t="shared" si="79"/>
        <v>0</v>
      </c>
      <c r="V365" s="960"/>
      <c r="W365" s="67"/>
      <c r="X365" s="111">
        <f t="shared" si="88"/>
        <v>0</v>
      </c>
      <c r="Y365" s="959">
        <f t="shared" si="80"/>
        <v>0</v>
      </c>
      <c r="Z365" s="975"/>
      <c r="AA365" s="17">
        <f t="shared" si="81"/>
        <v>0</v>
      </c>
      <c r="AB365" s="17">
        <f t="shared" si="82"/>
        <v>0</v>
      </c>
      <c r="AC365" s="17">
        <f t="shared" si="83"/>
        <v>0</v>
      </c>
      <c r="AD365" s="17">
        <f t="shared" si="84"/>
        <v>0</v>
      </c>
      <c r="AE365" s="17">
        <f t="shared" si="85"/>
        <v>0</v>
      </c>
      <c r="AF365" s="17">
        <f t="shared" si="86"/>
        <v>0</v>
      </c>
      <c r="AG365" s="17">
        <f t="shared" si="87"/>
        <v>0</v>
      </c>
    </row>
    <row r="366" spans="1:33" s="3" customFormat="1" ht="15.75" customHeight="1" x14ac:dyDescent="0.25">
      <c r="A366" s="37">
        <v>1</v>
      </c>
      <c r="B366" s="19"/>
      <c r="C366" s="19"/>
      <c r="D366" s="20"/>
      <c r="E366" s="506"/>
      <c r="F366" s="63"/>
      <c r="G366" s="797"/>
      <c r="H366" s="140"/>
      <c r="I366" s="703"/>
      <c r="J366" s="223"/>
      <c r="K366" s="703"/>
      <c r="L366" s="149"/>
      <c r="M366" s="703"/>
      <c r="N366" s="237"/>
      <c r="O366" s="703"/>
      <c r="P366" s="215"/>
      <c r="Q366" s="703"/>
      <c r="R366" s="209"/>
      <c r="S366" s="703"/>
      <c r="T366" s="175"/>
      <c r="U366" s="969">
        <f t="shared" si="79"/>
        <v>0</v>
      </c>
      <c r="V366" s="960"/>
      <c r="W366" s="67"/>
      <c r="X366" s="111">
        <f t="shared" si="88"/>
        <v>0</v>
      </c>
      <c r="Y366" s="959">
        <f t="shared" si="80"/>
        <v>0</v>
      </c>
      <c r="Z366" s="975"/>
      <c r="AA366" s="17">
        <f t="shared" si="81"/>
        <v>0</v>
      </c>
      <c r="AB366" s="17">
        <f t="shared" si="82"/>
        <v>0</v>
      </c>
      <c r="AC366" s="17">
        <f t="shared" si="83"/>
        <v>0</v>
      </c>
      <c r="AD366" s="17">
        <f t="shared" si="84"/>
        <v>0</v>
      </c>
      <c r="AE366" s="17">
        <f t="shared" si="85"/>
        <v>0</v>
      </c>
      <c r="AF366" s="17">
        <f t="shared" si="86"/>
        <v>0</v>
      </c>
      <c r="AG366" s="17">
        <f t="shared" si="87"/>
        <v>0</v>
      </c>
    </row>
    <row r="367" spans="1:33" ht="15.75" customHeight="1" x14ac:dyDescent="0.25">
      <c r="A367" s="37">
        <v>2</v>
      </c>
      <c r="B367" s="19"/>
      <c r="C367" s="19"/>
      <c r="D367" s="20"/>
      <c r="E367" s="506"/>
      <c r="F367" s="63"/>
      <c r="G367" s="797"/>
      <c r="H367" s="140"/>
      <c r="I367" s="703"/>
      <c r="J367" s="223"/>
      <c r="K367" s="703"/>
      <c r="L367" s="149"/>
      <c r="M367" s="703"/>
      <c r="N367" s="237"/>
      <c r="O367" s="703"/>
      <c r="P367" s="215"/>
      <c r="Q367" s="703"/>
      <c r="R367" s="209"/>
      <c r="S367" s="703"/>
      <c r="T367" s="175"/>
      <c r="U367" s="969">
        <f t="shared" si="79"/>
        <v>0</v>
      </c>
      <c r="V367" s="960"/>
      <c r="W367" s="67"/>
      <c r="X367" s="111">
        <f t="shared" si="88"/>
        <v>0</v>
      </c>
      <c r="Y367" s="959">
        <f t="shared" si="80"/>
        <v>0</v>
      </c>
      <c r="Z367" s="975"/>
      <c r="AA367" s="17">
        <f t="shared" si="81"/>
        <v>0</v>
      </c>
      <c r="AB367" s="17">
        <f t="shared" si="82"/>
        <v>0</v>
      </c>
      <c r="AC367" s="17">
        <f t="shared" si="83"/>
        <v>0</v>
      </c>
      <c r="AD367" s="17">
        <f t="shared" si="84"/>
        <v>0</v>
      </c>
      <c r="AE367" s="17">
        <f t="shared" si="85"/>
        <v>0</v>
      </c>
      <c r="AF367" s="17">
        <f t="shared" si="86"/>
        <v>0</v>
      </c>
      <c r="AG367" s="17">
        <f t="shared" si="87"/>
        <v>0</v>
      </c>
    </row>
    <row r="368" spans="1:33" ht="15.75" customHeight="1" x14ac:dyDescent="0.25">
      <c r="A368" s="37">
        <v>4</v>
      </c>
      <c r="B368" s="19"/>
      <c r="C368" s="19"/>
      <c r="D368" s="20"/>
      <c r="E368" s="506"/>
      <c r="F368" s="63"/>
      <c r="G368" s="797"/>
      <c r="H368" s="140"/>
      <c r="I368" s="703"/>
      <c r="J368" s="223"/>
      <c r="K368" s="703"/>
      <c r="L368" s="149"/>
      <c r="M368" s="703"/>
      <c r="N368" s="237"/>
      <c r="O368" s="703"/>
      <c r="P368" s="215"/>
      <c r="Q368" s="703"/>
      <c r="R368" s="209"/>
      <c r="S368" s="703"/>
      <c r="T368" s="175"/>
      <c r="U368" s="969">
        <f t="shared" si="79"/>
        <v>0</v>
      </c>
      <c r="V368" s="960"/>
      <c r="W368" s="67"/>
      <c r="X368" s="111">
        <f t="shared" si="88"/>
        <v>0</v>
      </c>
      <c r="Y368" s="959">
        <f t="shared" si="80"/>
        <v>0</v>
      </c>
      <c r="Z368" s="975"/>
      <c r="AA368" s="17">
        <f t="shared" si="81"/>
        <v>0</v>
      </c>
      <c r="AB368" s="17">
        <f t="shared" si="82"/>
        <v>0</v>
      </c>
      <c r="AC368" s="17">
        <f t="shared" si="83"/>
        <v>0</v>
      </c>
      <c r="AD368" s="17">
        <f t="shared" si="84"/>
        <v>0</v>
      </c>
      <c r="AE368" s="17">
        <f t="shared" si="85"/>
        <v>0</v>
      </c>
      <c r="AF368" s="17">
        <f t="shared" si="86"/>
        <v>0</v>
      </c>
      <c r="AG368" s="17">
        <f t="shared" si="87"/>
        <v>0</v>
      </c>
    </row>
    <row r="369" spans="1:33" ht="15.75" customHeight="1" x14ac:dyDescent="0.25">
      <c r="A369" s="37">
        <v>5</v>
      </c>
      <c r="B369" s="19"/>
      <c r="C369" s="19"/>
      <c r="D369" s="20"/>
      <c r="E369" s="506"/>
      <c r="F369" s="63"/>
      <c r="G369" s="797"/>
      <c r="H369" s="140"/>
      <c r="I369" s="703"/>
      <c r="J369" s="223"/>
      <c r="K369" s="703"/>
      <c r="L369" s="149"/>
      <c r="M369" s="703"/>
      <c r="N369" s="237"/>
      <c r="O369" s="703"/>
      <c r="P369" s="215"/>
      <c r="Q369" s="703"/>
      <c r="R369" s="209"/>
      <c r="S369" s="703"/>
      <c r="T369" s="175"/>
      <c r="U369" s="969">
        <f t="shared" si="79"/>
        <v>0</v>
      </c>
      <c r="V369" s="960"/>
      <c r="W369" s="67"/>
      <c r="X369" s="111">
        <f t="shared" si="88"/>
        <v>0</v>
      </c>
      <c r="Y369" s="959">
        <f t="shared" si="80"/>
        <v>0</v>
      </c>
      <c r="Z369" s="975"/>
      <c r="AA369" s="17">
        <f t="shared" si="81"/>
        <v>0</v>
      </c>
      <c r="AB369" s="17">
        <f t="shared" si="82"/>
        <v>0</v>
      </c>
      <c r="AC369" s="17">
        <f t="shared" si="83"/>
        <v>0</v>
      </c>
      <c r="AD369" s="17">
        <f t="shared" si="84"/>
        <v>0</v>
      </c>
      <c r="AE369" s="17">
        <f t="shared" si="85"/>
        <v>0</v>
      </c>
      <c r="AF369" s="17">
        <f t="shared" si="86"/>
        <v>0</v>
      </c>
      <c r="AG369" s="17">
        <f t="shared" si="87"/>
        <v>0</v>
      </c>
    </row>
    <row r="370" spans="1:33" ht="15.75" customHeight="1" x14ac:dyDescent="0.25">
      <c r="A370" s="37">
        <v>6</v>
      </c>
      <c r="B370" s="19"/>
      <c r="C370" s="19"/>
      <c r="D370" s="20"/>
      <c r="E370" s="506"/>
      <c r="F370" s="63"/>
      <c r="G370" s="797"/>
      <c r="H370" s="140"/>
      <c r="I370" s="703"/>
      <c r="J370" s="223"/>
      <c r="K370" s="703"/>
      <c r="L370" s="149"/>
      <c r="M370" s="703"/>
      <c r="N370" s="237"/>
      <c r="O370" s="703"/>
      <c r="P370" s="215"/>
      <c r="Q370" s="703"/>
      <c r="R370" s="209"/>
      <c r="S370" s="703"/>
      <c r="T370" s="175"/>
      <c r="U370" s="969">
        <f t="shared" si="79"/>
        <v>0</v>
      </c>
      <c r="V370" s="960"/>
      <c r="W370" s="67"/>
      <c r="X370" s="111">
        <f t="shared" si="88"/>
        <v>0</v>
      </c>
      <c r="Y370" s="959">
        <f t="shared" si="80"/>
        <v>0</v>
      </c>
      <c r="Z370" s="975"/>
      <c r="AA370" s="17">
        <f t="shared" si="81"/>
        <v>0</v>
      </c>
      <c r="AB370" s="17">
        <f t="shared" si="82"/>
        <v>0</v>
      </c>
      <c r="AC370" s="17">
        <f t="shared" si="83"/>
        <v>0</v>
      </c>
      <c r="AD370" s="17">
        <f t="shared" si="84"/>
        <v>0</v>
      </c>
      <c r="AE370" s="17">
        <f t="shared" si="85"/>
        <v>0</v>
      </c>
      <c r="AF370" s="17">
        <f t="shared" si="86"/>
        <v>0</v>
      </c>
      <c r="AG370" s="17">
        <f t="shared" si="87"/>
        <v>0</v>
      </c>
    </row>
    <row r="371" spans="1:33" ht="15.75" customHeight="1" x14ac:dyDescent="0.25">
      <c r="A371" s="37">
        <v>7</v>
      </c>
      <c r="B371" s="19"/>
      <c r="C371" s="19"/>
      <c r="D371" s="20"/>
      <c r="E371" s="506"/>
      <c r="F371" s="63"/>
      <c r="G371" s="797"/>
      <c r="H371" s="140"/>
      <c r="I371" s="703"/>
      <c r="J371" s="223"/>
      <c r="K371" s="703"/>
      <c r="L371" s="149"/>
      <c r="M371" s="703"/>
      <c r="N371" s="237"/>
      <c r="O371" s="703"/>
      <c r="P371" s="215"/>
      <c r="Q371" s="703"/>
      <c r="R371" s="209"/>
      <c r="S371" s="703"/>
      <c r="T371" s="175"/>
      <c r="U371" s="969">
        <f t="shared" si="79"/>
        <v>0</v>
      </c>
      <c r="V371" s="960"/>
      <c r="W371" s="67"/>
      <c r="X371" s="111">
        <f t="shared" si="88"/>
        <v>0</v>
      </c>
      <c r="Y371" s="959">
        <f t="shared" si="80"/>
        <v>0</v>
      </c>
      <c r="Z371" s="975"/>
      <c r="AA371" s="17">
        <f t="shared" si="81"/>
        <v>0</v>
      </c>
      <c r="AB371" s="17">
        <f t="shared" si="82"/>
        <v>0</v>
      </c>
      <c r="AC371" s="17">
        <f t="shared" si="83"/>
        <v>0</v>
      </c>
      <c r="AD371" s="17">
        <f t="shared" si="84"/>
        <v>0</v>
      </c>
      <c r="AE371" s="17">
        <f t="shared" si="85"/>
        <v>0</v>
      </c>
      <c r="AF371" s="17">
        <f t="shared" si="86"/>
        <v>0</v>
      </c>
      <c r="AG371" s="17">
        <f t="shared" si="87"/>
        <v>0</v>
      </c>
    </row>
    <row r="372" spans="1:33" ht="15.75" customHeight="1" x14ac:dyDescent="0.25">
      <c r="A372" s="37">
        <v>8</v>
      </c>
      <c r="B372" s="19"/>
      <c r="C372" s="19"/>
      <c r="D372" s="20"/>
      <c r="E372" s="506"/>
      <c r="F372" s="63"/>
      <c r="G372" s="797"/>
      <c r="H372" s="140"/>
      <c r="I372" s="703"/>
      <c r="J372" s="223"/>
      <c r="K372" s="703"/>
      <c r="L372" s="149"/>
      <c r="M372" s="703"/>
      <c r="N372" s="237"/>
      <c r="O372" s="703"/>
      <c r="P372" s="215"/>
      <c r="Q372" s="703"/>
      <c r="R372" s="209"/>
      <c r="S372" s="703"/>
      <c r="T372" s="175"/>
      <c r="U372" s="969">
        <f t="shared" si="79"/>
        <v>0</v>
      </c>
      <c r="V372" s="960"/>
      <c r="W372" s="67"/>
      <c r="X372" s="111">
        <f t="shared" si="88"/>
        <v>0</v>
      </c>
      <c r="Y372" s="959">
        <f t="shared" si="80"/>
        <v>0</v>
      </c>
      <c r="Z372" s="975"/>
      <c r="AA372" s="17">
        <f t="shared" si="81"/>
        <v>0</v>
      </c>
      <c r="AB372" s="17">
        <f t="shared" si="82"/>
        <v>0</v>
      </c>
      <c r="AC372" s="17">
        <f t="shared" si="83"/>
        <v>0</v>
      </c>
      <c r="AD372" s="17">
        <f t="shared" si="84"/>
        <v>0</v>
      </c>
      <c r="AE372" s="17">
        <f t="shared" si="85"/>
        <v>0</v>
      </c>
      <c r="AF372" s="17">
        <f t="shared" si="86"/>
        <v>0</v>
      </c>
      <c r="AG372" s="17">
        <f t="shared" si="87"/>
        <v>0</v>
      </c>
    </row>
    <row r="373" spans="1:33" ht="15.75" customHeight="1" x14ac:dyDescent="0.25">
      <c r="A373" s="37">
        <v>11</v>
      </c>
      <c r="B373" s="19"/>
      <c r="C373" s="19"/>
      <c r="D373" s="20"/>
      <c r="E373" s="506"/>
      <c r="F373" s="63"/>
      <c r="G373" s="797"/>
      <c r="H373" s="140"/>
      <c r="I373" s="703"/>
      <c r="J373" s="223"/>
      <c r="K373" s="703"/>
      <c r="L373" s="149"/>
      <c r="M373" s="703"/>
      <c r="N373" s="237"/>
      <c r="O373" s="703"/>
      <c r="P373" s="215"/>
      <c r="Q373" s="703"/>
      <c r="R373" s="209"/>
      <c r="S373" s="703"/>
      <c r="T373" s="175"/>
      <c r="U373" s="969">
        <f t="shared" si="79"/>
        <v>0</v>
      </c>
      <c r="V373" s="960"/>
      <c r="W373" s="67"/>
      <c r="X373" s="111">
        <f t="shared" si="88"/>
        <v>0</v>
      </c>
      <c r="Y373" s="959">
        <f t="shared" si="80"/>
        <v>0</v>
      </c>
      <c r="Z373" s="975"/>
      <c r="AA373" s="17">
        <f t="shared" si="81"/>
        <v>0</v>
      </c>
      <c r="AB373" s="17">
        <f t="shared" si="82"/>
        <v>0</v>
      </c>
      <c r="AC373" s="17">
        <f t="shared" si="83"/>
        <v>0</v>
      </c>
      <c r="AD373" s="17">
        <f t="shared" si="84"/>
        <v>0</v>
      </c>
      <c r="AE373" s="17">
        <f t="shared" si="85"/>
        <v>0</v>
      </c>
      <c r="AF373" s="17">
        <f t="shared" si="86"/>
        <v>0</v>
      </c>
      <c r="AG373" s="17">
        <f t="shared" si="87"/>
        <v>0</v>
      </c>
    </row>
    <row r="374" spans="1:33" ht="15.75" customHeight="1" x14ac:dyDescent="0.25">
      <c r="A374" s="37">
        <v>12</v>
      </c>
      <c r="B374" s="26"/>
      <c r="C374" s="19"/>
      <c r="D374" s="20"/>
      <c r="E374" s="506"/>
      <c r="F374" s="63"/>
      <c r="G374" s="797"/>
      <c r="H374" s="140"/>
      <c r="I374" s="703"/>
      <c r="J374" s="223"/>
      <c r="K374" s="703"/>
      <c r="L374" s="149"/>
      <c r="M374" s="703"/>
      <c r="N374" s="237"/>
      <c r="O374" s="703"/>
      <c r="P374" s="215"/>
      <c r="Q374" s="703"/>
      <c r="R374" s="209"/>
      <c r="S374" s="703"/>
      <c r="T374" s="175"/>
      <c r="U374" s="969">
        <f t="shared" si="79"/>
        <v>0</v>
      </c>
      <c r="V374" s="960"/>
      <c r="W374" s="67"/>
      <c r="X374" s="111">
        <f t="shared" si="88"/>
        <v>0</v>
      </c>
      <c r="Y374" s="959">
        <f t="shared" si="80"/>
        <v>0</v>
      </c>
      <c r="Z374" s="975"/>
      <c r="AA374" s="17">
        <f t="shared" si="81"/>
        <v>0</v>
      </c>
      <c r="AB374" s="17">
        <f t="shared" si="82"/>
        <v>0</v>
      </c>
      <c r="AC374" s="17">
        <f t="shared" si="83"/>
        <v>0</v>
      </c>
      <c r="AD374" s="17">
        <f t="shared" si="84"/>
        <v>0</v>
      </c>
      <c r="AE374" s="17">
        <f t="shared" si="85"/>
        <v>0</v>
      </c>
      <c r="AF374" s="17">
        <f t="shared" si="86"/>
        <v>0</v>
      </c>
      <c r="AG374" s="17">
        <f t="shared" si="87"/>
        <v>0</v>
      </c>
    </row>
    <row r="375" spans="1:33" ht="15.75" customHeight="1" x14ac:dyDescent="0.25">
      <c r="A375" s="37">
        <v>13</v>
      </c>
      <c r="B375" s="19"/>
      <c r="C375" s="19"/>
      <c r="D375" s="20"/>
      <c r="E375" s="506"/>
      <c r="F375" s="63"/>
      <c r="G375" s="797"/>
      <c r="H375" s="140"/>
      <c r="I375" s="703"/>
      <c r="J375" s="223"/>
      <c r="K375" s="703"/>
      <c r="L375" s="149"/>
      <c r="M375" s="703"/>
      <c r="N375" s="237"/>
      <c r="O375" s="703"/>
      <c r="P375" s="215"/>
      <c r="Q375" s="703"/>
      <c r="R375" s="209"/>
      <c r="S375" s="703"/>
      <c r="T375" s="175"/>
      <c r="U375" s="969">
        <f t="shared" si="79"/>
        <v>0</v>
      </c>
      <c r="V375" s="960"/>
      <c r="W375" s="67"/>
      <c r="X375" s="111">
        <f t="shared" si="88"/>
        <v>0</v>
      </c>
      <c r="Y375" s="959">
        <f t="shared" si="80"/>
        <v>0</v>
      </c>
      <c r="Z375" s="975"/>
      <c r="AA375" s="17">
        <f t="shared" si="81"/>
        <v>0</v>
      </c>
      <c r="AB375" s="17">
        <f t="shared" si="82"/>
        <v>0</v>
      </c>
      <c r="AC375" s="17">
        <f t="shared" si="83"/>
        <v>0</v>
      </c>
      <c r="AD375" s="17">
        <f t="shared" si="84"/>
        <v>0</v>
      </c>
      <c r="AE375" s="17">
        <f t="shared" si="85"/>
        <v>0</v>
      </c>
      <c r="AF375" s="17">
        <f t="shared" si="86"/>
        <v>0</v>
      </c>
      <c r="AG375" s="17">
        <f t="shared" si="87"/>
        <v>0</v>
      </c>
    </row>
    <row r="376" spans="1:33" ht="15.75" customHeight="1" x14ac:dyDescent="0.25">
      <c r="A376" s="37">
        <v>14</v>
      </c>
      <c r="B376" s="19"/>
      <c r="C376" s="19"/>
      <c r="D376" s="20"/>
      <c r="E376" s="506"/>
      <c r="F376" s="63"/>
      <c r="G376" s="797"/>
      <c r="H376" s="140"/>
      <c r="I376" s="703"/>
      <c r="J376" s="223"/>
      <c r="K376" s="703"/>
      <c r="L376" s="149"/>
      <c r="M376" s="703"/>
      <c r="N376" s="237"/>
      <c r="O376" s="703"/>
      <c r="P376" s="215"/>
      <c r="Q376" s="703"/>
      <c r="R376" s="209"/>
      <c r="S376" s="703"/>
      <c r="T376" s="175"/>
      <c r="U376" s="969">
        <f t="shared" si="79"/>
        <v>0</v>
      </c>
      <c r="V376" s="960"/>
      <c r="W376" s="67"/>
      <c r="X376" s="111">
        <f t="shared" si="88"/>
        <v>0</v>
      </c>
      <c r="Y376" s="959">
        <f t="shared" si="80"/>
        <v>0</v>
      </c>
      <c r="Z376" s="975"/>
      <c r="AA376" s="17">
        <f t="shared" si="81"/>
        <v>0</v>
      </c>
      <c r="AB376" s="17">
        <f t="shared" si="82"/>
        <v>0</v>
      </c>
      <c r="AC376" s="17">
        <f t="shared" si="83"/>
        <v>0</v>
      </c>
      <c r="AD376" s="17">
        <f t="shared" si="84"/>
        <v>0</v>
      </c>
      <c r="AE376" s="17">
        <f t="shared" si="85"/>
        <v>0</v>
      </c>
      <c r="AF376" s="17">
        <f t="shared" si="86"/>
        <v>0</v>
      </c>
      <c r="AG376" s="17">
        <f t="shared" si="87"/>
        <v>0</v>
      </c>
    </row>
    <row r="377" spans="1:33" ht="15.75" customHeight="1" x14ac:dyDescent="0.25">
      <c r="A377" s="37">
        <v>17</v>
      </c>
      <c r="B377" s="19"/>
      <c r="C377" s="19"/>
      <c r="D377" s="20"/>
      <c r="E377" s="506"/>
      <c r="F377" s="63"/>
      <c r="G377" s="797"/>
      <c r="H377" s="140"/>
      <c r="I377" s="703"/>
      <c r="J377" s="223"/>
      <c r="K377" s="703"/>
      <c r="L377" s="149"/>
      <c r="M377" s="703"/>
      <c r="N377" s="237"/>
      <c r="O377" s="703"/>
      <c r="P377" s="215"/>
      <c r="Q377" s="703"/>
      <c r="R377" s="209"/>
      <c r="S377" s="703"/>
      <c r="T377" s="175"/>
      <c r="U377" s="969">
        <f t="shared" si="79"/>
        <v>0</v>
      </c>
      <c r="V377" s="960"/>
      <c r="W377" s="67"/>
      <c r="X377" s="111">
        <f t="shared" si="88"/>
        <v>0</v>
      </c>
      <c r="Y377" s="959">
        <f t="shared" si="80"/>
        <v>0</v>
      </c>
      <c r="Z377" s="975"/>
      <c r="AA377" s="17">
        <f t="shared" si="81"/>
        <v>0</v>
      </c>
      <c r="AB377" s="17">
        <f t="shared" si="82"/>
        <v>0</v>
      </c>
      <c r="AC377" s="17">
        <f t="shared" si="83"/>
        <v>0</v>
      </c>
      <c r="AD377" s="17">
        <f t="shared" si="84"/>
        <v>0</v>
      </c>
      <c r="AE377" s="17">
        <f t="shared" si="85"/>
        <v>0</v>
      </c>
      <c r="AF377" s="17">
        <f t="shared" si="86"/>
        <v>0</v>
      </c>
      <c r="AG377" s="17">
        <f t="shared" si="87"/>
        <v>0</v>
      </c>
    </row>
    <row r="378" spans="1:33" ht="15.75" customHeight="1" x14ac:dyDescent="0.25">
      <c r="A378" s="37">
        <v>19</v>
      </c>
      <c r="B378" s="19"/>
      <c r="C378" s="19"/>
      <c r="D378" s="20"/>
      <c r="E378" s="506"/>
      <c r="F378" s="63"/>
      <c r="G378" s="797"/>
      <c r="H378" s="140"/>
      <c r="I378" s="703"/>
      <c r="J378" s="223"/>
      <c r="K378" s="703"/>
      <c r="L378" s="149"/>
      <c r="M378" s="703"/>
      <c r="N378" s="237"/>
      <c r="O378" s="703"/>
      <c r="P378" s="215"/>
      <c r="Q378" s="703"/>
      <c r="R378" s="209"/>
      <c r="S378" s="703"/>
      <c r="T378" s="175"/>
      <c r="U378" s="969">
        <f t="shared" si="79"/>
        <v>0</v>
      </c>
      <c r="V378" s="960"/>
      <c r="W378" s="67"/>
      <c r="X378" s="111">
        <f t="shared" si="88"/>
        <v>0</v>
      </c>
      <c r="Y378" s="959">
        <f t="shared" si="80"/>
        <v>0</v>
      </c>
      <c r="Z378" s="975"/>
      <c r="AA378" s="17">
        <f t="shared" si="81"/>
        <v>0</v>
      </c>
      <c r="AB378" s="17">
        <f t="shared" si="82"/>
        <v>0</v>
      </c>
      <c r="AC378" s="17">
        <f t="shared" si="83"/>
        <v>0</v>
      </c>
      <c r="AD378" s="17">
        <f t="shared" si="84"/>
        <v>0</v>
      </c>
      <c r="AE378" s="17">
        <f t="shared" si="85"/>
        <v>0</v>
      </c>
      <c r="AF378" s="17">
        <f t="shared" si="86"/>
        <v>0</v>
      </c>
      <c r="AG378" s="17">
        <f t="shared" si="87"/>
        <v>0</v>
      </c>
    </row>
    <row r="379" spans="1:33" ht="15.75" customHeight="1" x14ac:dyDescent="0.25">
      <c r="A379" s="37">
        <v>20</v>
      </c>
      <c r="B379" s="26"/>
      <c r="C379" s="26"/>
      <c r="D379" s="20"/>
      <c r="E379" s="506"/>
      <c r="F379" s="63"/>
      <c r="G379" s="797"/>
      <c r="H379" s="140"/>
      <c r="I379" s="703"/>
      <c r="J379" s="223"/>
      <c r="K379" s="703"/>
      <c r="L379" s="149"/>
      <c r="M379" s="703"/>
      <c r="N379" s="237"/>
      <c r="O379" s="703"/>
      <c r="P379" s="215"/>
      <c r="Q379" s="703"/>
      <c r="R379" s="209"/>
      <c r="S379" s="703"/>
      <c r="T379" s="175"/>
      <c r="U379" s="969">
        <f t="shared" si="79"/>
        <v>0</v>
      </c>
      <c r="V379" s="960"/>
      <c r="W379" s="67"/>
      <c r="X379" s="111">
        <f t="shared" si="88"/>
        <v>0</v>
      </c>
      <c r="Y379" s="959">
        <f t="shared" si="80"/>
        <v>0</v>
      </c>
      <c r="Z379" s="975"/>
      <c r="AA379" s="17">
        <f t="shared" si="81"/>
        <v>0</v>
      </c>
      <c r="AB379" s="17">
        <f t="shared" si="82"/>
        <v>0</v>
      </c>
      <c r="AC379" s="17">
        <f t="shared" si="83"/>
        <v>0</v>
      </c>
      <c r="AD379" s="17">
        <f t="shared" si="84"/>
        <v>0</v>
      </c>
      <c r="AE379" s="17">
        <f t="shared" si="85"/>
        <v>0</v>
      </c>
      <c r="AF379" s="17">
        <f t="shared" si="86"/>
        <v>0</v>
      </c>
      <c r="AG379" s="17">
        <f t="shared" si="87"/>
        <v>0</v>
      </c>
    </row>
    <row r="380" spans="1:33" ht="15.75" customHeight="1" x14ac:dyDescent="0.25">
      <c r="A380" s="37">
        <v>21</v>
      </c>
      <c r="B380" s="26"/>
      <c r="C380" s="19"/>
      <c r="D380" s="20"/>
      <c r="E380" s="506"/>
      <c r="F380" s="63"/>
      <c r="G380" s="797"/>
      <c r="H380" s="140"/>
      <c r="I380" s="703"/>
      <c r="J380" s="223"/>
      <c r="K380" s="703"/>
      <c r="L380" s="149"/>
      <c r="M380" s="703"/>
      <c r="N380" s="237"/>
      <c r="O380" s="703"/>
      <c r="P380" s="215"/>
      <c r="Q380" s="703"/>
      <c r="R380" s="209"/>
      <c r="S380" s="703"/>
      <c r="T380" s="175"/>
      <c r="U380" s="969">
        <f t="shared" si="79"/>
        <v>0</v>
      </c>
      <c r="V380" s="960"/>
      <c r="W380" s="67"/>
      <c r="X380" s="111">
        <f t="shared" si="88"/>
        <v>0</v>
      </c>
      <c r="Y380" s="959">
        <f t="shared" si="80"/>
        <v>0</v>
      </c>
      <c r="Z380" s="975"/>
      <c r="AA380" s="17">
        <f t="shared" si="81"/>
        <v>0</v>
      </c>
      <c r="AB380" s="17">
        <f t="shared" si="82"/>
        <v>0</v>
      </c>
      <c r="AC380" s="17">
        <f t="shared" si="83"/>
        <v>0</v>
      </c>
      <c r="AD380" s="17">
        <f t="shared" si="84"/>
        <v>0</v>
      </c>
      <c r="AE380" s="17">
        <f t="shared" si="85"/>
        <v>0</v>
      </c>
      <c r="AF380" s="17">
        <f t="shared" si="86"/>
        <v>0</v>
      </c>
      <c r="AG380" s="17">
        <f t="shared" si="87"/>
        <v>0</v>
      </c>
    </row>
    <row r="381" spans="1:33" ht="15.75" customHeight="1" x14ac:dyDescent="0.25">
      <c r="A381" s="37">
        <v>22</v>
      </c>
      <c r="B381" s="26"/>
      <c r="C381" s="19"/>
      <c r="D381" s="20"/>
      <c r="E381" s="506"/>
      <c r="F381" s="63"/>
      <c r="G381" s="797"/>
      <c r="H381" s="140"/>
      <c r="I381" s="703"/>
      <c r="J381" s="223"/>
      <c r="K381" s="703"/>
      <c r="L381" s="149"/>
      <c r="M381" s="703"/>
      <c r="N381" s="237"/>
      <c r="O381" s="703"/>
      <c r="P381" s="215"/>
      <c r="Q381" s="703"/>
      <c r="R381" s="209"/>
      <c r="S381" s="703"/>
      <c r="T381" s="175"/>
      <c r="U381" s="969">
        <f t="shared" si="79"/>
        <v>0</v>
      </c>
      <c r="V381" s="960"/>
      <c r="W381" s="67"/>
      <c r="X381" s="111">
        <f t="shared" si="88"/>
        <v>0</v>
      </c>
      <c r="Y381" s="959">
        <f t="shared" si="80"/>
        <v>0</v>
      </c>
      <c r="Z381" s="975"/>
      <c r="AA381" s="17">
        <f t="shared" si="81"/>
        <v>0</v>
      </c>
      <c r="AB381" s="17">
        <f t="shared" si="82"/>
        <v>0</v>
      </c>
      <c r="AC381" s="17">
        <f t="shared" si="83"/>
        <v>0</v>
      </c>
      <c r="AD381" s="17">
        <f t="shared" si="84"/>
        <v>0</v>
      </c>
      <c r="AE381" s="17">
        <f t="shared" si="85"/>
        <v>0</v>
      </c>
      <c r="AF381" s="17">
        <f t="shared" si="86"/>
        <v>0</v>
      </c>
      <c r="AG381" s="17">
        <f t="shared" si="87"/>
        <v>0</v>
      </c>
    </row>
    <row r="382" spans="1:33" ht="15.75" customHeight="1" x14ac:dyDescent="0.25">
      <c r="A382" s="37">
        <v>26</v>
      </c>
      <c r="B382" s="19"/>
      <c r="C382" s="19"/>
      <c r="D382" s="20"/>
      <c r="E382" s="506"/>
      <c r="F382" s="63"/>
      <c r="G382" s="797"/>
      <c r="H382" s="140"/>
      <c r="I382" s="703"/>
      <c r="J382" s="223"/>
      <c r="K382" s="703"/>
      <c r="L382" s="149"/>
      <c r="M382" s="703"/>
      <c r="N382" s="237"/>
      <c r="O382" s="703"/>
      <c r="P382" s="215"/>
      <c r="Q382" s="703"/>
      <c r="R382" s="209"/>
      <c r="S382" s="703"/>
      <c r="T382" s="175"/>
      <c r="U382" s="969">
        <f t="shared" si="79"/>
        <v>0</v>
      </c>
      <c r="V382" s="960"/>
      <c r="W382" s="67"/>
      <c r="X382" s="111">
        <f t="shared" si="88"/>
        <v>0</v>
      </c>
      <c r="Y382" s="959">
        <f t="shared" si="80"/>
        <v>0</v>
      </c>
      <c r="Z382" s="975"/>
      <c r="AA382" s="17">
        <f t="shared" si="81"/>
        <v>0</v>
      </c>
      <c r="AB382" s="17">
        <f t="shared" si="82"/>
        <v>0</v>
      </c>
      <c r="AC382" s="17">
        <f t="shared" si="83"/>
        <v>0</v>
      </c>
      <c r="AD382" s="17">
        <f t="shared" si="84"/>
        <v>0</v>
      </c>
      <c r="AE382" s="17">
        <f t="shared" si="85"/>
        <v>0</v>
      </c>
      <c r="AF382" s="17">
        <f t="shared" si="86"/>
        <v>0</v>
      </c>
      <c r="AG382" s="17">
        <f t="shared" si="87"/>
        <v>0</v>
      </c>
    </row>
    <row r="383" spans="1:33" ht="15.75" customHeight="1" x14ac:dyDescent="0.25">
      <c r="A383" s="37">
        <v>27</v>
      </c>
      <c r="B383" s="19"/>
      <c r="C383" s="19"/>
      <c r="D383" s="20"/>
      <c r="E383" s="506"/>
      <c r="F383" s="63"/>
      <c r="G383" s="797"/>
      <c r="H383" s="140"/>
      <c r="I383" s="703"/>
      <c r="J383" s="223"/>
      <c r="K383" s="703"/>
      <c r="L383" s="149"/>
      <c r="M383" s="703"/>
      <c r="N383" s="237"/>
      <c r="O383" s="703"/>
      <c r="P383" s="215"/>
      <c r="Q383" s="703"/>
      <c r="R383" s="209"/>
      <c r="S383" s="703"/>
      <c r="T383" s="175"/>
      <c r="U383" s="969">
        <f t="shared" si="79"/>
        <v>0</v>
      </c>
      <c r="V383" s="960"/>
      <c r="W383" s="67"/>
      <c r="X383" s="111">
        <f t="shared" si="88"/>
        <v>0</v>
      </c>
      <c r="Y383" s="959">
        <f t="shared" si="80"/>
        <v>0</v>
      </c>
      <c r="Z383" s="975"/>
      <c r="AA383" s="17">
        <f t="shared" si="81"/>
        <v>0</v>
      </c>
      <c r="AB383" s="17">
        <f t="shared" si="82"/>
        <v>0</v>
      </c>
      <c r="AC383" s="17">
        <f t="shared" si="83"/>
        <v>0</v>
      </c>
      <c r="AD383" s="17">
        <f t="shared" si="84"/>
        <v>0</v>
      </c>
      <c r="AE383" s="17">
        <f t="shared" si="85"/>
        <v>0</v>
      </c>
      <c r="AF383" s="17">
        <f t="shared" si="86"/>
        <v>0</v>
      </c>
      <c r="AG383" s="17">
        <f t="shared" si="87"/>
        <v>0</v>
      </c>
    </row>
    <row r="384" spans="1:33" ht="15.75" customHeight="1" x14ac:dyDescent="0.25">
      <c r="A384" s="37">
        <v>28</v>
      </c>
      <c r="B384" s="19"/>
      <c r="C384" s="19"/>
      <c r="D384" s="20"/>
      <c r="E384" s="506"/>
      <c r="F384" s="63"/>
      <c r="G384" s="797"/>
      <c r="H384" s="140"/>
      <c r="I384" s="703"/>
      <c r="J384" s="223"/>
      <c r="K384" s="703"/>
      <c r="L384" s="149"/>
      <c r="M384" s="703"/>
      <c r="N384" s="237"/>
      <c r="O384" s="703"/>
      <c r="P384" s="215"/>
      <c r="Q384" s="703"/>
      <c r="R384" s="209"/>
      <c r="S384" s="703"/>
      <c r="T384" s="175"/>
      <c r="U384" s="969">
        <f t="shared" si="79"/>
        <v>0</v>
      </c>
      <c r="V384" s="960"/>
      <c r="W384" s="67"/>
      <c r="X384" s="111">
        <f t="shared" si="88"/>
        <v>0</v>
      </c>
      <c r="Y384" s="959">
        <f t="shared" si="80"/>
        <v>0</v>
      </c>
      <c r="Z384" s="975"/>
      <c r="AA384" s="17">
        <f t="shared" si="81"/>
        <v>0</v>
      </c>
      <c r="AB384" s="17">
        <f t="shared" si="82"/>
        <v>0</v>
      </c>
      <c r="AC384" s="17">
        <f t="shared" si="83"/>
        <v>0</v>
      </c>
      <c r="AD384" s="17">
        <f t="shared" si="84"/>
        <v>0</v>
      </c>
      <c r="AE384" s="17">
        <f t="shared" si="85"/>
        <v>0</v>
      </c>
      <c r="AF384" s="17">
        <f t="shared" si="86"/>
        <v>0</v>
      </c>
      <c r="AG384" s="17">
        <f t="shared" si="87"/>
        <v>0</v>
      </c>
    </row>
    <row r="385" spans="1:33" ht="15.75" customHeight="1" x14ac:dyDescent="0.25">
      <c r="A385" s="37">
        <v>30</v>
      </c>
      <c r="B385" s="19"/>
      <c r="C385" s="19"/>
      <c r="D385" s="20"/>
      <c r="E385" s="506"/>
      <c r="F385" s="63"/>
      <c r="G385" s="797"/>
      <c r="H385" s="140"/>
      <c r="I385" s="703"/>
      <c r="J385" s="223"/>
      <c r="K385" s="703"/>
      <c r="L385" s="149"/>
      <c r="M385" s="703"/>
      <c r="N385" s="237"/>
      <c r="O385" s="703"/>
      <c r="P385" s="215"/>
      <c r="Q385" s="703"/>
      <c r="R385" s="209"/>
      <c r="S385" s="703"/>
      <c r="T385" s="175"/>
      <c r="U385" s="969">
        <f t="shared" si="79"/>
        <v>0</v>
      </c>
      <c r="V385" s="960"/>
      <c r="W385" s="67"/>
      <c r="X385" s="111">
        <f t="shared" si="88"/>
        <v>0</v>
      </c>
      <c r="Y385" s="959">
        <f t="shared" si="80"/>
        <v>0</v>
      </c>
      <c r="Z385" s="975"/>
      <c r="AA385" s="17">
        <f t="shared" si="81"/>
        <v>0</v>
      </c>
      <c r="AB385" s="17">
        <f t="shared" si="82"/>
        <v>0</v>
      </c>
      <c r="AC385" s="17">
        <f t="shared" si="83"/>
        <v>0</v>
      </c>
      <c r="AD385" s="17">
        <f t="shared" si="84"/>
        <v>0</v>
      </c>
      <c r="AE385" s="17">
        <f t="shared" si="85"/>
        <v>0</v>
      </c>
      <c r="AF385" s="17">
        <f t="shared" si="86"/>
        <v>0</v>
      </c>
      <c r="AG385" s="17">
        <f t="shared" si="87"/>
        <v>0</v>
      </c>
    </row>
    <row r="386" spans="1:33" ht="15.75" customHeight="1" x14ac:dyDescent="0.25">
      <c r="A386" s="37">
        <v>31</v>
      </c>
      <c r="B386" s="19"/>
      <c r="C386" s="19"/>
      <c r="D386" s="20"/>
      <c r="E386" s="506"/>
      <c r="F386" s="63"/>
      <c r="G386" s="797"/>
      <c r="H386" s="140"/>
      <c r="I386" s="703"/>
      <c r="J386" s="223"/>
      <c r="K386" s="703"/>
      <c r="L386" s="149"/>
      <c r="M386" s="703"/>
      <c r="N386" s="237"/>
      <c r="O386" s="703"/>
      <c r="P386" s="215"/>
      <c r="Q386" s="703"/>
      <c r="R386" s="209"/>
      <c r="S386" s="703"/>
      <c r="T386" s="175"/>
      <c r="U386" s="969">
        <f t="shared" si="79"/>
        <v>0</v>
      </c>
      <c r="V386" s="960"/>
      <c r="W386" s="67"/>
      <c r="X386" s="111">
        <f t="shared" si="88"/>
        <v>0</v>
      </c>
      <c r="Y386" s="959">
        <f t="shared" si="80"/>
        <v>0</v>
      </c>
      <c r="Z386" s="975"/>
      <c r="AA386" s="17">
        <f t="shared" si="81"/>
        <v>0</v>
      </c>
      <c r="AB386" s="17">
        <f t="shared" si="82"/>
        <v>0</v>
      </c>
      <c r="AC386" s="17">
        <f t="shared" si="83"/>
        <v>0</v>
      </c>
      <c r="AD386" s="17">
        <f t="shared" si="84"/>
        <v>0</v>
      </c>
      <c r="AE386" s="17">
        <f t="shared" si="85"/>
        <v>0</v>
      </c>
      <c r="AF386" s="17">
        <f t="shared" si="86"/>
        <v>0</v>
      </c>
      <c r="AG386" s="17">
        <f t="shared" si="87"/>
        <v>0</v>
      </c>
    </row>
    <row r="387" spans="1:33" s="3" customFormat="1" ht="19.5" customHeight="1" x14ac:dyDescent="0.25">
      <c r="A387" s="37">
        <v>32</v>
      </c>
      <c r="B387" s="19"/>
      <c r="C387" s="19"/>
      <c r="D387" s="20"/>
      <c r="E387" s="506"/>
      <c r="F387" s="63"/>
      <c r="G387" s="797"/>
      <c r="H387" s="140"/>
      <c r="I387" s="703"/>
      <c r="J387" s="223"/>
      <c r="K387" s="703"/>
      <c r="L387" s="149"/>
      <c r="M387" s="703"/>
      <c r="N387" s="237"/>
      <c r="O387" s="703"/>
      <c r="P387" s="215"/>
      <c r="Q387" s="703"/>
      <c r="R387" s="209"/>
      <c r="S387" s="703"/>
      <c r="T387" s="175"/>
      <c r="U387" s="969">
        <f t="shared" si="79"/>
        <v>0</v>
      </c>
      <c r="V387" s="960"/>
      <c r="W387" s="67"/>
      <c r="X387" s="111">
        <f t="shared" si="88"/>
        <v>0</v>
      </c>
      <c r="Y387" s="959">
        <f t="shared" si="80"/>
        <v>0</v>
      </c>
      <c r="Z387" s="975"/>
      <c r="AA387" s="17">
        <f t="shared" si="81"/>
        <v>0</v>
      </c>
      <c r="AB387" s="17">
        <f t="shared" si="82"/>
        <v>0</v>
      </c>
      <c r="AC387" s="17">
        <f t="shared" si="83"/>
        <v>0</v>
      </c>
      <c r="AD387" s="17">
        <f t="shared" si="84"/>
        <v>0</v>
      </c>
      <c r="AE387" s="17">
        <f t="shared" si="85"/>
        <v>0</v>
      </c>
      <c r="AF387" s="17">
        <f t="shared" si="86"/>
        <v>0</v>
      </c>
      <c r="AG387" s="17">
        <f t="shared" si="87"/>
        <v>0</v>
      </c>
    </row>
    <row r="388" spans="1:33" ht="15.75" customHeight="1" x14ac:dyDescent="0.25">
      <c r="A388" s="37">
        <v>33</v>
      </c>
      <c r="B388" s="19"/>
      <c r="C388" s="19"/>
      <c r="D388" s="20"/>
      <c r="E388" s="506"/>
      <c r="F388" s="63"/>
      <c r="G388" s="797"/>
      <c r="H388" s="140"/>
      <c r="I388" s="703"/>
      <c r="J388" s="223"/>
      <c r="K388" s="703"/>
      <c r="L388" s="149"/>
      <c r="M388" s="703"/>
      <c r="N388" s="237"/>
      <c r="O388" s="703"/>
      <c r="P388" s="215"/>
      <c r="Q388" s="703"/>
      <c r="R388" s="209"/>
      <c r="S388" s="703"/>
      <c r="T388" s="175"/>
      <c r="U388" s="969">
        <f t="shared" si="79"/>
        <v>0</v>
      </c>
      <c r="V388" s="960"/>
      <c r="W388" s="67"/>
      <c r="X388" s="111">
        <f t="shared" si="88"/>
        <v>0</v>
      </c>
      <c r="Y388" s="959">
        <f t="shared" si="80"/>
        <v>0</v>
      </c>
      <c r="Z388" s="975"/>
      <c r="AA388" s="17">
        <f t="shared" si="81"/>
        <v>0</v>
      </c>
      <c r="AB388" s="17">
        <f t="shared" si="82"/>
        <v>0</v>
      </c>
      <c r="AC388" s="17">
        <f t="shared" si="83"/>
        <v>0</v>
      </c>
      <c r="AD388" s="17">
        <f t="shared" si="84"/>
        <v>0</v>
      </c>
      <c r="AE388" s="17">
        <f t="shared" si="85"/>
        <v>0</v>
      </c>
      <c r="AF388" s="17">
        <f t="shared" si="86"/>
        <v>0</v>
      </c>
      <c r="AG388" s="17">
        <f t="shared" si="87"/>
        <v>0</v>
      </c>
    </row>
    <row r="389" spans="1:33" ht="15.75" customHeight="1" x14ac:dyDescent="0.25">
      <c r="A389" s="37">
        <v>34</v>
      </c>
      <c r="B389" s="26"/>
      <c r="C389" s="19"/>
      <c r="D389" s="20"/>
      <c r="E389" s="506"/>
      <c r="F389" s="63"/>
      <c r="G389" s="797"/>
      <c r="H389" s="140"/>
      <c r="I389" s="703"/>
      <c r="J389" s="223"/>
      <c r="K389" s="703"/>
      <c r="L389" s="149"/>
      <c r="M389" s="703"/>
      <c r="N389" s="237"/>
      <c r="O389" s="703"/>
      <c r="P389" s="215"/>
      <c r="Q389" s="703"/>
      <c r="R389" s="209"/>
      <c r="S389" s="703"/>
      <c r="T389" s="175"/>
      <c r="U389" s="969">
        <f t="shared" si="79"/>
        <v>0</v>
      </c>
      <c r="V389" s="960"/>
      <c r="W389" s="67"/>
      <c r="X389" s="111">
        <f t="shared" si="88"/>
        <v>0</v>
      </c>
      <c r="Y389" s="959">
        <f t="shared" si="80"/>
        <v>0</v>
      </c>
      <c r="Z389" s="975"/>
      <c r="AA389" s="17">
        <f t="shared" si="81"/>
        <v>0</v>
      </c>
      <c r="AB389" s="17">
        <f t="shared" si="82"/>
        <v>0</v>
      </c>
      <c r="AC389" s="17">
        <f t="shared" si="83"/>
        <v>0</v>
      </c>
      <c r="AD389" s="17">
        <f t="shared" si="84"/>
        <v>0</v>
      </c>
      <c r="AE389" s="17">
        <f t="shared" si="85"/>
        <v>0</v>
      </c>
      <c r="AF389" s="17">
        <f t="shared" si="86"/>
        <v>0</v>
      </c>
      <c r="AG389" s="17">
        <f t="shared" si="87"/>
        <v>0</v>
      </c>
    </row>
    <row r="390" spans="1:33" ht="15.75" customHeight="1" x14ac:dyDescent="0.25">
      <c r="A390" s="37">
        <v>35</v>
      </c>
      <c r="B390" s="26"/>
      <c r="C390" s="19"/>
      <c r="D390" s="20"/>
      <c r="E390" s="506"/>
      <c r="F390" s="63"/>
      <c r="G390" s="797"/>
      <c r="H390" s="140"/>
      <c r="I390" s="703"/>
      <c r="J390" s="223"/>
      <c r="K390" s="703"/>
      <c r="L390" s="149"/>
      <c r="M390" s="703"/>
      <c r="N390" s="237"/>
      <c r="O390" s="703"/>
      <c r="P390" s="215"/>
      <c r="Q390" s="703"/>
      <c r="R390" s="209"/>
      <c r="S390" s="703"/>
      <c r="T390" s="175"/>
      <c r="U390" s="969">
        <f t="shared" si="79"/>
        <v>0</v>
      </c>
      <c r="V390" s="960"/>
      <c r="W390" s="67"/>
      <c r="X390" s="111">
        <f t="shared" si="88"/>
        <v>0</v>
      </c>
      <c r="Y390" s="959">
        <f t="shared" si="80"/>
        <v>0</v>
      </c>
      <c r="Z390" s="975"/>
      <c r="AA390" s="17">
        <f t="shared" si="81"/>
        <v>0</v>
      </c>
      <c r="AB390" s="17">
        <f t="shared" si="82"/>
        <v>0</v>
      </c>
      <c r="AC390" s="17">
        <f t="shared" si="83"/>
        <v>0</v>
      </c>
      <c r="AD390" s="17">
        <f t="shared" si="84"/>
        <v>0</v>
      </c>
      <c r="AE390" s="17">
        <f t="shared" si="85"/>
        <v>0</v>
      </c>
      <c r="AF390" s="17">
        <f t="shared" si="86"/>
        <v>0</v>
      </c>
      <c r="AG390" s="17">
        <f t="shared" si="87"/>
        <v>0</v>
      </c>
    </row>
    <row r="391" spans="1:33" s="2" customFormat="1" ht="15.75" customHeight="1" x14ac:dyDescent="0.25">
      <c r="A391" s="37"/>
      <c r="B391" s="19"/>
      <c r="C391" s="19"/>
      <c r="D391" s="20"/>
      <c r="E391" s="506"/>
      <c r="F391" s="63"/>
      <c r="G391" s="797"/>
      <c r="H391" s="140"/>
      <c r="I391" s="703"/>
      <c r="J391" s="223"/>
      <c r="K391" s="703"/>
      <c r="L391" s="149"/>
      <c r="M391" s="703"/>
      <c r="N391" s="237"/>
      <c r="O391" s="703"/>
      <c r="P391" s="215"/>
      <c r="Q391" s="703"/>
      <c r="R391" s="209"/>
      <c r="S391" s="703"/>
      <c r="T391" s="175"/>
      <c r="U391" s="969">
        <f t="shared" si="79"/>
        <v>0</v>
      </c>
      <c r="V391" s="960"/>
      <c r="W391" s="67"/>
      <c r="X391" s="111">
        <f t="shared" si="88"/>
        <v>0</v>
      </c>
      <c r="Y391" s="959">
        <f t="shared" si="80"/>
        <v>0</v>
      </c>
      <c r="Z391" s="975"/>
      <c r="AA391" s="17">
        <f t="shared" si="81"/>
        <v>0</v>
      </c>
      <c r="AB391" s="17">
        <f t="shared" si="82"/>
        <v>0</v>
      </c>
      <c r="AC391" s="17">
        <f t="shared" si="83"/>
        <v>0</v>
      </c>
      <c r="AD391" s="17">
        <f t="shared" si="84"/>
        <v>0</v>
      </c>
      <c r="AE391" s="17">
        <f t="shared" si="85"/>
        <v>0</v>
      </c>
      <c r="AF391" s="17">
        <f t="shared" si="86"/>
        <v>0</v>
      </c>
      <c r="AG391" s="17">
        <f t="shared" si="87"/>
        <v>0</v>
      </c>
    </row>
    <row r="392" spans="1:33" ht="15.75" customHeight="1" x14ac:dyDescent="0.25">
      <c r="A392" s="37">
        <v>1</v>
      </c>
      <c r="B392" s="19"/>
      <c r="C392" s="19"/>
      <c r="D392" s="20"/>
      <c r="E392" s="506"/>
      <c r="F392" s="63"/>
      <c r="G392" s="797"/>
      <c r="H392" s="140"/>
      <c r="I392" s="703"/>
      <c r="J392" s="223"/>
      <c r="K392" s="703"/>
      <c r="L392" s="149"/>
      <c r="M392" s="703"/>
      <c r="N392" s="237"/>
      <c r="O392" s="703"/>
      <c r="P392" s="215"/>
      <c r="Q392" s="703"/>
      <c r="R392" s="209"/>
      <c r="S392" s="703"/>
      <c r="T392" s="175"/>
      <c r="U392" s="969">
        <f t="shared" si="79"/>
        <v>0</v>
      </c>
      <c r="V392" s="960"/>
      <c r="W392" s="67"/>
      <c r="X392" s="111">
        <f t="shared" si="88"/>
        <v>0</v>
      </c>
      <c r="Y392" s="959">
        <f t="shared" si="80"/>
        <v>0</v>
      </c>
      <c r="Z392" s="975"/>
      <c r="AA392" s="17">
        <f t="shared" si="81"/>
        <v>0</v>
      </c>
      <c r="AB392" s="17">
        <f t="shared" si="82"/>
        <v>0</v>
      </c>
      <c r="AC392" s="17">
        <f t="shared" si="83"/>
        <v>0</v>
      </c>
      <c r="AD392" s="17">
        <f t="shared" si="84"/>
        <v>0</v>
      </c>
      <c r="AE392" s="17">
        <f t="shared" si="85"/>
        <v>0</v>
      </c>
      <c r="AF392" s="17">
        <f t="shared" si="86"/>
        <v>0</v>
      </c>
      <c r="AG392" s="17">
        <f t="shared" si="87"/>
        <v>0</v>
      </c>
    </row>
    <row r="393" spans="1:33" ht="15.75" customHeight="1" x14ac:dyDescent="0.25">
      <c r="A393" s="37">
        <v>2</v>
      </c>
      <c r="B393" s="19"/>
      <c r="C393" s="19"/>
      <c r="D393" s="20"/>
      <c r="E393" s="506"/>
      <c r="F393" s="63"/>
      <c r="G393" s="797"/>
      <c r="H393" s="140"/>
      <c r="I393" s="703"/>
      <c r="J393" s="223"/>
      <c r="K393" s="703"/>
      <c r="L393" s="149"/>
      <c r="M393" s="703"/>
      <c r="N393" s="237"/>
      <c r="O393" s="703"/>
      <c r="P393" s="215"/>
      <c r="Q393" s="703"/>
      <c r="R393" s="209"/>
      <c r="S393" s="703"/>
      <c r="T393" s="175"/>
      <c r="U393" s="969">
        <f t="shared" ref="U393:U456" si="89">T393+R393+P393+N393+L393+J393+H393</f>
        <v>0</v>
      </c>
      <c r="V393" s="960"/>
      <c r="W393" s="67"/>
      <c r="X393" s="111">
        <f t="shared" si="88"/>
        <v>0</v>
      </c>
      <c r="Y393" s="959">
        <f t="shared" ref="Y393:Y456" si="90">G393+I393+K393+M393+O393+Q393+S393</f>
        <v>0</v>
      </c>
      <c r="Z393" s="975"/>
      <c r="AA393" s="17">
        <f t="shared" ref="AA393:AA456" si="91">H393*C393</f>
        <v>0</v>
      </c>
      <c r="AB393" s="17">
        <f t="shared" ref="AB393:AB456" si="92">J393*C393</f>
        <v>0</v>
      </c>
      <c r="AC393" s="17">
        <f t="shared" ref="AC393:AC456" si="93">L393*C393</f>
        <v>0</v>
      </c>
      <c r="AD393" s="17">
        <f t="shared" ref="AD393:AD456" si="94">N393*C393</f>
        <v>0</v>
      </c>
      <c r="AE393" s="17">
        <f t="shared" ref="AE393:AE456" si="95">P393*C393</f>
        <v>0</v>
      </c>
      <c r="AF393" s="17">
        <f t="shared" ref="AF393:AF456" si="96">R393*C393</f>
        <v>0</v>
      </c>
      <c r="AG393" s="17">
        <f t="shared" ref="AG393:AG456" si="97">T393*C393</f>
        <v>0</v>
      </c>
    </row>
    <row r="394" spans="1:33" ht="15.75" customHeight="1" x14ac:dyDescent="0.25">
      <c r="A394" s="37">
        <v>3</v>
      </c>
      <c r="B394" s="19"/>
      <c r="C394" s="19"/>
      <c r="D394" s="20"/>
      <c r="E394" s="506"/>
      <c r="F394" s="63"/>
      <c r="G394" s="797"/>
      <c r="H394" s="140"/>
      <c r="I394" s="703"/>
      <c r="J394" s="223"/>
      <c r="K394" s="703"/>
      <c r="L394" s="149"/>
      <c r="M394" s="703"/>
      <c r="N394" s="237"/>
      <c r="O394" s="703"/>
      <c r="P394" s="215"/>
      <c r="Q394" s="703"/>
      <c r="R394" s="209"/>
      <c r="S394" s="703"/>
      <c r="T394" s="175"/>
      <c r="U394" s="969">
        <f t="shared" si="89"/>
        <v>0</v>
      </c>
      <c r="V394" s="960"/>
      <c r="W394" s="67"/>
      <c r="X394" s="111">
        <f t="shared" si="88"/>
        <v>0</v>
      </c>
      <c r="Y394" s="959">
        <f t="shared" si="90"/>
        <v>0</v>
      </c>
      <c r="Z394" s="975"/>
      <c r="AA394" s="17">
        <f t="shared" si="91"/>
        <v>0</v>
      </c>
      <c r="AB394" s="17">
        <f t="shared" si="92"/>
        <v>0</v>
      </c>
      <c r="AC394" s="17">
        <f t="shared" si="93"/>
        <v>0</v>
      </c>
      <c r="AD394" s="17">
        <f t="shared" si="94"/>
        <v>0</v>
      </c>
      <c r="AE394" s="17">
        <f t="shared" si="95"/>
        <v>0</v>
      </c>
      <c r="AF394" s="17">
        <f t="shared" si="96"/>
        <v>0</v>
      </c>
      <c r="AG394" s="17">
        <f t="shared" si="97"/>
        <v>0</v>
      </c>
    </row>
    <row r="395" spans="1:33" ht="15.75" customHeight="1" x14ac:dyDescent="0.25">
      <c r="A395" s="37">
        <v>4</v>
      </c>
      <c r="B395" s="19"/>
      <c r="C395" s="19"/>
      <c r="D395" s="20"/>
      <c r="E395" s="506"/>
      <c r="F395" s="63"/>
      <c r="G395" s="797"/>
      <c r="H395" s="140"/>
      <c r="I395" s="703"/>
      <c r="J395" s="223"/>
      <c r="K395" s="703"/>
      <c r="L395" s="149"/>
      <c r="M395" s="703"/>
      <c r="N395" s="237"/>
      <c r="O395" s="703"/>
      <c r="P395" s="215"/>
      <c r="Q395" s="703"/>
      <c r="R395" s="209"/>
      <c r="S395" s="703"/>
      <c r="T395" s="175"/>
      <c r="U395" s="969">
        <f t="shared" si="89"/>
        <v>0</v>
      </c>
      <c r="V395" s="960"/>
      <c r="W395" s="67"/>
      <c r="X395" s="111">
        <f t="shared" si="88"/>
        <v>0</v>
      </c>
      <c r="Y395" s="959">
        <f t="shared" si="90"/>
        <v>0</v>
      </c>
      <c r="Z395" s="975"/>
      <c r="AA395" s="17">
        <f t="shared" si="91"/>
        <v>0</v>
      </c>
      <c r="AB395" s="17">
        <f t="shared" si="92"/>
        <v>0</v>
      </c>
      <c r="AC395" s="17">
        <f t="shared" si="93"/>
        <v>0</v>
      </c>
      <c r="AD395" s="17">
        <f t="shared" si="94"/>
        <v>0</v>
      </c>
      <c r="AE395" s="17">
        <f t="shared" si="95"/>
        <v>0</v>
      </c>
      <c r="AF395" s="17">
        <f t="shared" si="96"/>
        <v>0</v>
      </c>
      <c r="AG395" s="17">
        <f t="shared" si="97"/>
        <v>0</v>
      </c>
    </row>
    <row r="396" spans="1:33" ht="15.75" customHeight="1" x14ac:dyDescent="0.25">
      <c r="A396" s="37">
        <v>5</v>
      </c>
      <c r="B396" s="19"/>
      <c r="C396" s="19"/>
      <c r="D396" s="20"/>
      <c r="E396" s="506"/>
      <c r="F396" s="63"/>
      <c r="G396" s="797"/>
      <c r="H396" s="140"/>
      <c r="I396" s="703"/>
      <c r="J396" s="223"/>
      <c r="K396" s="703"/>
      <c r="L396" s="149"/>
      <c r="M396" s="703"/>
      <c r="N396" s="237"/>
      <c r="O396" s="703"/>
      <c r="P396" s="215"/>
      <c r="Q396" s="703"/>
      <c r="R396" s="209"/>
      <c r="S396" s="703"/>
      <c r="T396" s="175"/>
      <c r="U396" s="969">
        <f t="shared" si="89"/>
        <v>0</v>
      </c>
      <c r="V396" s="960"/>
      <c r="W396" s="67"/>
      <c r="X396" s="111">
        <f t="shared" si="88"/>
        <v>0</v>
      </c>
      <c r="Y396" s="959">
        <f t="shared" si="90"/>
        <v>0</v>
      </c>
      <c r="Z396" s="975"/>
      <c r="AA396" s="17">
        <f t="shared" si="91"/>
        <v>0</v>
      </c>
      <c r="AB396" s="17">
        <f t="shared" si="92"/>
        <v>0</v>
      </c>
      <c r="AC396" s="17">
        <f t="shared" si="93"/>
        <v>0</v>
      </c>
      <c r="AD396" s="17">
        <f t="shared" si="94"/>
        <v>0</v>
      </c>
      <c r="AE396" s="17">
        <f t="shared" si="95"/>
        <v>0</v>
      </c>
      <c r="AF396" s="17">
        <f t="shared" si="96"/>
        <v>0</v>
      </c>
      <c r="AG396" s="17">
        <f t="shared" si="97"/>
        <v>0</v>
      </c>
    </row>
    <row r="397" spans="1:33" ht="15.75" customHeight="1" x14ac:dyDescent="0.25">
      <c r="A397" s="37">
        <v>6</v>
      </c>
      <c r="B397" s="19"/>
      <c r="C397" s="19"/>
      <c r="D397" s="20"/>
      <c r="E397" s="506"/>
      <c r="F397" s="63"/>
      <c r="G397" s="797"/>
      <c r="H397" s="140"/>
      <c r="I397" s="703"/>
      <c r="J397" s="223"/>
      <c r="K397" s="703"/>
      <c r="L397" s="149"/>
      <c r="M397" s="703"/>
      <c r="N397" s="237"/>
      <c r="O397" s="703"/>
      <c r="P397" s="215"/>
      <c r="Q397" s="703"/>
      <c r="R397" s="209"/>
      <c r="S397" s="703"/>
      <c r="T397" s="175"/>
      <c r="U397" s="969">
        <f t="shared" si="89"/>
        <v>0</v>
      </c>
      <c r="V397" s="960"/>
      <c r="W397" s="67"/>
      <c r="X397" s="111">
        <f t="shared" si="88"/>
        <v>0</v>
      </c>
      <c r="Y397" s="959">
        <f t="shared" si="90"/>
        <v>0</v>
      </c>
      <c r="Z397" s="975"/>
      <c r="AA397" s="17">
        <f t="shared" si="91"/>
        <v>0</v>
      </c>
      <c r="AB397" s="17">
        <f t="shared" si="92"/>
        <v>0</v>
      </c>
      <c r="AC397" s="17">
        <f t="shared" si="93"/>
        <v>0</v>
      </c>
      <c r="AD397" s="17">
        <f t="shared" si="94"/>
        <v>0</v>
      </c>
      <c r="AE397" s="17">
        <f t="shared" si="95"/>
        <v>0</v>
      </c>
      <c r="AF397" s="17">
        <f t="shared" si="96"/>
        <v>0</v>
      </c>
      <c r="AG397" s="17">
        <f t="shared" si="97"/>
        <v>0</v>
      </c>
    </row>
    <row r="398" spans="1:33" ht="15.75" customHeight="1" x14ac:dyDescent="0.25">
      <c r="A398" s="37">
        <v>7</v>
      </c>
      <c r="B398" s="19"/>
      <c r="C398" s="19"/>
      <c r="D398" s="20"/>
      <c r="E398" s="506"/>
      <c r="F398" s="63"/>
      <c r="G398" s="797"/>
      <c r="H398" s="140"/>
      <c r="I398" s="703"/>
      <c r="J398" s="223"/>
      <c r="K398" s="703"/>
      <c r="L398" s="149"/>
      <c r="M398" s="703"/>
      <c r="N398" s="237"/>
      <c r="O398" s="703"/>
      <c r="P398" s="215"/>
      <c r="Q398" s="703"/>
      <c r="R398" s="209"/>
      <c r="S398" s="703"/>
      <c r="T398" s="175"/>
      <c r="U398" s="969">
        <f t="shared" si="89"/>
        <v>0</v>
      </c>
      <c r="V398" s="960"/>
      <c r="W398" s="67"/>
      <c r="X398" s="111">
        <f t="shared" si="88"/>
        <v>0</v>
      </c>
      <c r="Y398" s="959">
        <f t="shared" si="90"/>
        <v>0</v>
      </c>
      <c r="Z398" s="975"/>
      <c r="AA398" s="17">
        <f t="shared" si="91"/>
        <v>0</v>
      </c>
      <c r="AB398" s="17">
        <f t="shared" si="92"/>
        <v>0</v>
      </c>
      <c r="AC398" s="17">
        <f t="shared" si="93"/>
        <v>0</v>
      </c>
      <c r="AD398" s="17">
        <f t="shared" si="94"/>
        <v>0</v>
      </c>
      <c r="AE398" s="17">
        <f t="shared" si="95"/>
        <v>0</v>
      </c>
      <c r="AF398" s="17">
        <f t="shared" si="96"/>
        <v>0</v>
      </c>
      <c r="AG398" s="17">
        <f t="shared" si="97"/>
        <v>0</v>
      </c>
    </row>
    <row r="399" spans="1:33" ht="15.75" customHeight="1" x14ac:dyDescent="0.25">
      <c r="A399" s="37">
        <v>8</v>
      </c>
      <c r="B399" s="19"/>
      <c r="C399" s="19"/>
      <c r="D399" s="20"/>
      <c r="E399" s="506"/>
      <c r="F399" s="63"/>
      <c r="G399" s="797"/>
      <c r="H399" s="140"/>
      <c r="I399" s="703"/>
      <c r="J399" s="223"/>
      <c r="K399" s="703"/>
      <c r="L399" s="149"/>
      <c r="M399" s="703"/>
      <c r="N399" s="237"/>
      <c r="O399" s="703"/>
      <c r="P399" s="215"/>
      <c r="Q399" s="703"/>
      <c r="R399" s="209"/>
      <c r="S399" s="703"/>
      <c r="T399" s="175"/>
      <c r="U399" s="969">
        <f t="shared" si="89"/>
        <v>0</v>
      </c>
      <c r="V399" s="960"/>
      <c r="W399" s="67"/>
      <c r="X399" s="111">
        <f t="shared" si="88"/>
        <v>0</v>
      </c>
      <c r="Y399" s="959">
        <f t="shared" si="90"/>
        <v>0</v>
      </c>
      <c r="Z399" s="975"/>
      <c r="AA399" s="17">
        <f t="shared" si="91"/>
        <v>0</v>
      </c>
      <c r="AB399" s="17">
        <f t="shared" si="92"/>
        <v>0</v>
      </c>
      <c r="AC399" s="17">
        <f t="shared" si="93"/>
        <v>0</v>
      </c>
      <c r="AD399" s="17">
        <f t="shared" si="94"/>
        <v>0</v>
      </c>
      <c r="AE399" s="17">
        <f t="shared" si="95"/>
        <v>0</v>
      </c>
      <c r="AF399" s="17">
        <f t="shared" si="96"/>
        <v>0</v>
      </c>
      <c r="AG399" s="17">
        <f t="shared" si="97"/>
        <v>0</v>
      </c>
    </row>
    <row r="400" spans="1:33" ht="15.75" customHeight="1" x14ac:dyDescent="0.25">
      <c r="A400" s="37">
        <v>9</v>
      </c>
      <c r="B400" s="19"/>
      <c r="C400" s="19"/>
      <c r="D400" s="20"/>
      <c r="E400" s="506"/>
      <c r="F400" s="63"/>
      <c r="G400" s="797"/>
      <c r="H400" s="140"/>
      <c r="I400" s="703"/>
      <c r="J400" s="223"/>
      <c r="K400" s="703"/>
      <c r="L400" s="149"/>
      <c r="M400" s="703"/>
      <c r="N400" s="237"/>
      <c r="O400" s="703"/>
      <c r="P400" s="215"/>
      <c r="Q400" s="703"/>
      <c r="R400" s="209"/>
      <c r="S400" s="703"/>
      <c r="T400" s="175"/>
      <c r="U400" s="969">
        <f t="shared" si="89"/>
        <v>0</v>
      </c>
      <c r="V400" s="960"/>
      <c r="W400" s="67"/>
      <c r="X400" s="111">
        <f t="shared" si="88"/>
        <v>0</v>
      </c>
      <c r="Y400" s="959">
        <f t="shared" si="90"/>
        <v>0</v>
      </c>
      <c r="Z400" s="975"/>
      <c r="AA400" s="17">
        <f t="shared" si="91"/>
        <v>0</v>
      </c>
      <c r="AB400" s="17">
        <f t="shared" si="92"/>
        <v>0</v>
      </c>
      <c r="AC400" s="17">
        <f t="shared" si="93"/>
        <v>0</v>
      </c>
      <c r="AD400" s="17">
        <f t="shared" si="94"/>
        <v>0</v>
      </c>
      <c r="AE400" s="17">
        <f t="shared" si="95"/>
        <v>0</v>
      </c>
      <c r="AF400" s="17">
        <f t="shared" si="96"/>
        <v>0</v>
      </c>
      <c r="AG400" s="17">
        <f t="shared" si="97"/>
        <v>0</v>
      </c>
    </row>
    <row r="401" spans="1:33" ht="15.75" customHeight="1" x14ac:dyDescent="0.25">
      <c r="A401" s="37">
        <v>10</v>
      </c>
      <c r="B401" s="19"/>
      <c r="C401" s="19"/>
      <c r="D401" s="20"/>
      <c r="E401" s="506"/>
      <c r="F401" s="63"/>
      <c r="G401" s="797"/>
      <c r="H401" s="140"/>
      <c r="I401" s="703"/>
      <c r="J401" s="223"/>
      <c r="K401" s="703"/>
      <c r="L401" s="149"/>
      <c r="M401" s="703"/>
      <c r="N401" s="237"/>
      <c r="O401" s="703"/>
      <c r="P401" s="215"/>
      <c r="Q401" s="703"/>
      <c r="R401" s="209"/>
      <c r="S401" s="703"/>
      <c r="T401" s="175"/>
      <c r="U401" s="969">
        <f t="shared" si="89"/>
        <v>0</v>
      </c>
      <c r="V401" s="960"/>
      <c r="W401" s="67"/>
      <c r="X401" s="111">
        <f t="shared" si="88"/>
        <v>0</v>
      </c>
      <c r="Y401" s="959">
        <f t="shared" si="90"/>
        <v>0</v>
      </c>
      <c r="Z401" s="975"/>
      <c r="AA401" s="17">
        <f t="shared" si="91"/>
        <v>0</v>
      </c>
      <c r="AB401" s="17">
        <f t="shared" si="92"/>
        <v>0</v>
      </c>
      <c r="AC401" s="17">
        <f t="shared" si="93"/>
        <v>0</v>
      </c>
      <c r="AD401" s="17">
        <f t="shared" si="94"/>
        <v>0</v>
      </c>
      <c r="AE401" s="17">
        <f t="shared" si="95"/>
        <v>0</v>
      </c>
      <c r="AF401" s="17">
        <f t="shared" si="96"/>
        <v>0</v>
      </c>
      <c r="AG401" s="17">
        <f t="shared" si="97"/>
        <v>0</v>
      </c>
    </row>
    <row r="402" spans="1:33" ht="15.75" customHeight="1" x14ac:dyDescent="0.25">
      <c r="A402" s="37">
        <v>11</v>
      </c>
      <c r="B402" s="19"/>
      <c r="C402" s="19"/>
      <c r="D402" s="20"/>
      <c r="E402" s="506"/>
      <c r="F402" s="63"/>
      <c r="G402" s="797"/>
      <c r="H402" s="140"/>
      <c r="I402" s="703"/>
      <c r="J402" s="223"/>
      <c r="K402" s="703"/>
      <c r="L402" s="149"/>
      <c r="M402" s="703"/>
      <c r="N402" s="237"/>
      <c r="O402" s="703"/>
      <c r="P402" s="215"/>
      <c r="Q402" s="703"/>
      <c r="R402" s="209"/>
      <c r="S402" s="703"/>
      <c r="T402" s="175"/>
      <c r="U402" s="969">
        <f t="shared" si="89"/>
        <v>0</v>
      </c>
      <c r="V402" s="960"/>
      <c r="W402" s="67"/>
      <c r="X402" s="111">
        <f t="shared" ref="X402:X465" si="98">F402+G402+I402+K402+M402+O402+Q402+S402-H402-J402-L402-N402-P402-R402-T402-W402</f>
        <v>0</v>
      </c>
      <c r="Y402" s="959">
        <f t="shared" si="90"/>
        <v>0</v>
      </c>
      <c r="Z402" s="975"/>
      <c r="AA402" s="17">
        <f t="shared" si="91"/>
        <v>0</v>
      </c>
      <c r="AB402" s="17">
        <f t="shared" si="92"/>
        <v>0</v>
      </c>
      <c r="AC402" s="17">
        <f t="shared" si="93"/>
        <v>0</v>
      </c>
      <c r="AD402" s="17">
        <f t="shared" si="94"/>
        <v>0</v>
      </c>
      <c r="AE402" s="17">
        <f t="shared" si="95"/>
        <v>0</v>
      </c>
      <c r="AF402" s="17">
        <f t="shared" si="96"/>
        <v>0</v>
      </c>
      <c r="AG402" s="17">
        <f t="shared" si="97"/>
        <v>0</v>
      </c>
    </row>
    <row r="403" spans="1:33" ht="15.75" customHeight="1" x14ac:dyDescent="0.25">
      <c r="A403" s="37">
        <v>12</v>
      </c>
      <c r="B403" s="19"/>
      <c r="C403" s="19"/>
      <c r="D403" s="20"/>
      <c r="E403" s="506"/>
      <c r="F403" s="63"/>
      <c r="G403" s="797"/>
      <c r="H403" s="140"/>
      <c r="I403" s="703"/>
      <c r="J403" s="223"/>
      <c r="K403" s="703"/>
      <c r="L403" s="149"/>
      <c r="M403" s="703"/>
      <c r="N403" s="237"/>
      <c r="O403" s="703"/>
      <c r="P403" s="215"/>
      <c r="Q403" s="703"/>
      <c r="R403" s="209"/>
      <c r="S403" s="703"/>
      <c r="T403" s="175"/>
      <c r="U403" s="969">
        <f t="shared" si="89"/>
        <v>0</v>
      </c>
      <c r="V403" s="960"/>
      <c r="W403" s="67"/>
      <c r="X403" s="111">
        <f t="shared" si="98"/>
        <v>0</v>
      </c>
      <c r="Y403" s="959">
        <f t="shared" si="90"/>
        <v>0</v>
      </c>
      <c r="Z403" s="975"/>
      <c r="AA403" s="17">
        <f t="shared" si="91"/>
        <v>0</v>
      </c>
      <c r="AB403" s="17">
        <f t="shared" si="92"/>
        <v>0</v>
      </c>
      <c r="AC403" s="17">
        <f t="shared" si="93"/>
        <v>0</v>
      </c>
      <c r="AD403" s="17">
        <f t="shared" si="94"/>
        <v>0</v>
      </c>
      <c r="AE403" s="17">
        <f t="shared" si="95"/>
        <v>0</v>
      </c>
      <c r="AF403" s="17">
        <f t="shared" si="96"/>
        <v>0</v>
      </c>
      <c r="AG403" s="17">
        <f t="shared" si="97"/>
        <v>0</v>
      </c>
    </row>
    <row r="404" spans="1:33" ht="15.75" customHeight="1" x14ac:dyDescent="0.25">
      <c r="A404" s="37">
        <v>13</v>
      </c>
      <c r="B404" s="19"/>
      <c r="C404" s="19"/>
      <c r="D404" s="20"/>
      <c r="E404" s="506"/>
      <c r="F404" s="63"/>
      <c r="G404" s="797"/>
      <c r="H404" s="140"/>
      <c r="I404" s="703"/>
      <c r="J404" s="223"/>
      <c r="K404" s="703"/>
      <c r="L404" s="149"/>
      <c r="M404" s="703"/>
      <c r="N404" s="237"/>
      <c r="O404" s="703"/>
      <c r="P404" s="215"/>
      <c r="Q404" s="703"/>
      <c r="R404" s="209"/>
      <c r="S404" s="703"/>
      <c r="T404" s="175"/>
      <c r="U404" s="969">
        <f t="shared" si="89"/>
        <v>0</v>
      </c>
      <c r="V404" s="960"/>
      <c r="W404" s="67"/>
      <c r="X404" s="111">
        <f t="shared" si="98"/>
        <v>0</v>
      </c>
      <c r="Y404" s="959">
        <f t="shared" si="90"/>
        <v>0</v>
      </c>
      <c r="Z404" s="975"/>
      <c r="AA404" s="17">
        <f t="shared" si="91"/>
        <v>0</v>
      </c>
      <c r="AB404" s="17">
        <f t="shared" si="92"/>
        <v>0</v>
      </c>
      <c r="AC404" s="17">
        <f t="shared" si="93"/>
        <v>0</v>
      </c>
      <c r="AD404" s="17">
        <f t="shared" si="94"/>
        <v>0</v>
      </c>
      <c r="AE404" s="17">
        <f t="shared" si="95"/>
        <v>0</v>
      </c>
      <c r="AF404" s="17">
        <f t="shared" si="96"/>
        <v>0</v>
      </c>
      <c r="AG404" s="17">
        <f t="shared" si="97"/>
        <v>0</v>
      </c>
    </row>
    <row r="405" spans="1:33" ht="15.75" customHeight="1" x14ac:dyDescent="0.25">
      <c r="A405" s="37">
        <v>14</v>
      </c>
      <c r="B405" s="19"/>
      <c r="C405" s="19"/>
      <c r="D405" s="20"/>
      <c r="E405" s="506"/>
      <c r="F405" s="63"/>
      <c r="G405" s="797"/>
      <c r="H405" s="140"/>
      <c r="I405" s="703"/>
      <c r="J405" s="223"/>
      <c r="K405" s="703"/>
      <c r="L405" s="149"/>
      <c r="M405" s="703"/>
      <c r="N405" s="237"/>
      <c r="O405" s="703"/>
      <c r="P405" s="215"/>
      <c r="Q405" s="703"/>
      <c r="R405" s="209"/>
      <c r="S405" s="703"/>
      <c r="T405" s="175"/>
      <c r="U405" s="969">
        <f t="shared" si="89"/>
        <v>0</v>
      </c>
      <c r="V405" s="960"/>
      <c r="W405" s="67"/>
      <c r="X405" s="111">
        <f t="shared" si="98"/>
        <v>0</v>
      </c>
      <c r="Y405" s="959">
        <f t="shared" si="90"/>
        <v>0</v>
      </c>
      <c r="Z405" s="975"/>
      <c r="AA405" s="17">
        <f t="shared" si="91"/>
        <v>0</v>
      </c>
      <c r="AB405" s="17">
        <f t="shared" si="92"/>
        <v>0</v>
      </c>
      <c r="AC405" s="17">
        <f t="shared" si="93"/>
        <v>0</v>
      </c>
      <c r="AD405" s="17">
        <f t="shared" si="94"/>
        <v>0</v>
      </c>
      <c r="AE405" s="17">
        <f t="shared" si="95"/>
        <v>0</v>
      </c>
      <c r="AF405" s="17">
        <f t="shared" si="96"/>
        <v>0</v>
      </c>
      <c r="AG405" s="17">
        <f t="shared" si="97"/>
        <v>0</v>
      </c>
    </row>
    <row r="406" spans="1:33" ht="15.75" customHeight="1" x14ac:dyDescent="0.25">
      <c r="A406" s="37">
        <v>15</v>
      </c>
      <c r="B406" s="19"/>
      <c r="C406" s="19"/>
      <c r="D406" s="20"/>
      <c r="E406" s="506"/>
      <c r="F406" s="63"/>
      <c r="G406" s="797"/>
      <c r="H406" s="140"/>
      <c r="I406" s="703"/>
      <c r="J406" s="223"/>
      <c r="K406" s="703"/>
      <c r="L406" s="149"/>
      <c r="M406" s="703"/>
      <c r="N406" s="237"/>
      <c r="O406" s="703"/>
      <c r="P406" s="215"/>
      <c r="Q406" s="703"/>
      <c r="R406" s="209"/>
      <c r="S406" s="703"/>
      <c r="T406" s="175"/>
      <c r="U406" s="969">
        <f t="shared" si="89"/>
        <v>0</v>
      </c>
      <c r="V406" s="960"/>
      <c r="W406" s="67"/>
      <c r="X406" s="111">
        <f t="shared" si="98"/>
        <v>0</v>
      </c>
      <c r="Y406" s="959">
        <f t="shared" si="90"/>
        <v>0</v>
      </c>
      <c r="Z406" s="975"/>
      <c r="AA406" s="17">
        <f t="shared" si="91"/>
        <v>0</v>
      </c>
      <c r="AB406" s="17">
        <f t="shared" si="92"/>
        <v>0</v>
      </c>
      <c r="AC406" s="17">
        <f t="shared" si="93"/>
        <v>0</v>
      </c>
      <c r="AD406" s="17">
        <f t="shared" si="94"/>
        <v>0</v>
      </c>
      <c r="AE406" s="17">
        <f t="shared" si="95"/>
        <v>0</v>
      </c>
      <c r="AF406" s="17">
        <f t="shared" si="96"/>
        <v>0</v>
      </c>
      <c r="AG406" s="17">
        <f t="shared" si="97"/>
        <v>0</v>
      </c>
    </row>
    <row r="407" spans="1:33" ht="15.75" customHeight="1" x14ac:dyDescent="0.25">
      <c r="A407" s="37">
        <v>17</v>
      </c>
      <c r="B407" s="19"/>
      <c r="C407" s="19"/>
      <c r="D407" s="20"/>
      <c r="E407" s="506"/>
      <c r="F407" s="63"/>
      <c r="G407" s="797"/>
      <c r="H407" s="140"/>
      <c r="I407" s="703"/>
      <c r="J407" s="223"/>
      <c r="K407" s="703"/>
      <c r="L407" s="149"/>
      <c r="M407" s="703"/>
      <c r="N407" s="237"/>
      <c r="O407" s="703"/>
      <c r="P407" s="215"/>
      <c r="Q407" s="703"/>
      <c r="R407" s="209"/>
      <c r="S407" s="703"/>
      <c r="T407" s="175"/>
      <c r="U407" s="969">
        <f t="shared" si="89"/>
        <v>0</v>
      </c>
      <c r="V407" s="960"/>
      <c r="W407" s="67"/>
      <c r="X407" s="111">
        <f t="shared" si="98"/>
        <v>0</v>
      </c>
      <c r="Y407" s="959">
        <f t="shared" si="90"/>
        <v>0</v>
      </c>
      <c r="Z407" s="975"/>
      <c r="AA407" s="17">
        <f t="shared" si="91"/>
        <v>0</v>
      </c>
      <c r="AB407" s="17">
        <f t="shared" si="92"/>
        <v>0</v>
      </c>
      <c r="AC407" s="17">
        <f t="shared" si="93"/>
        <v>0</v>
      </c>
      <c r="AD407" s="17">
        <f t="shared" si="94"/>
        <v>0</v>
      </c>
      <c r="AE407" s="17">
        <f t="shared" si="95"/>
        <v>0</v>
      </c>
      <c r="AF407" s="17">
        <f t="shared" si="96"/>
        <v>0</v>
      </c>
      <c r="AG407" s="17">
        <f t="shared" si="97"/>
        <v>0</v>
      </c>
    </row>
    <row r="408" spans="1:33" ht="15.75" customHeight="1" x14ac:dyDescent="0.25">
      <c r="A408" s="37">
        <v>18</v>
      </c>
      <c r="B408" s="19"/>
      <c r="C408" s="19"/>
      <c r="D408" s="20"/>
      <c r="E408" s="506"/>
      <c r="F408" s="63"/>
      <c r="G408" s="797"/>
      <c r="H408" s="140"/>
      <c r="I408" s="703"/>
      <c r="J408" s="223"/>
      <c r="K408" s="703"/>
      <c r="L408" s="149"/>
      <c r="M408" s="703"/>
      <c r="N408" s="237"/>
      <c r="O408" s="703"/>
      <c r="P408" s="215"/>
      <c r="Q408" s="703"/>
      <c r="R408" s="209"/>
      <c r="S408" s="703"/>
      <c r="T408" s="175"/>
      <c r="U408" s="969">
        <f t="shared" si="89"/>
        <v>0</v>
      </c>
      <c r="V408" s="960"/>
      <c r="W408" s="67"/>
      <c r="X408" s="111">
        <f t="shared" si="98"/>
        <v>0</v>
      </c>
      <c r="Y408" s="959">
        <f t="shared" si="90"/>
        <v>0</v>
      </c>
      <c r="Z408" s="975"/>
      <c r="AA408" s="17">
        <f t="shared" si="91"/>
        <v>0</v>
      </c>
      <c r="AB408" s="17">
        <f t="shared" si="92"/>
        <v>0</v>
      </c>
      <c r="AC408" s="17">
        <f t="shared" si="93"/>
        <v>0</v>
      </c>
      <c r="AD408" s="17">
        <f t="shared" si="94"/>
        <v>0</v>
      </c>
      <c r="AE408" s="17">
        <f t="shared" si="95"/>
        <v>0</v>
      </c>
      <c r="AF408" s="17">
        <f t="shared" si="96"/>
        <v>0</v>
      </c>
      <c r="AG408" s="17">
        <f t="shared" si="97"/>
        <v>0</v>
      </c>
    </row>
    <row r="409" spans="1:33" ht="15.75" customHeight="1" x14ac:dyDescent="0.25">
      <c r="A409" s="37">
        <v>19</v>
      </c>
      <c r="B409" s="19"/>
      <c r="C409" s="19"/>
      <c r="D409" s="20"/>
      <c r="E409" s="506"/>
      <c r="F409" s="63"/>
      <c r="G409" s="797"/>
      <c r="H409" s="140"/>
      <c r="I409" s="703"/>
      <c r="J409" s="223"/>
      <c r="K409" s="703"/>
      <c r="L409" s="149"/>
      <c r="M409" s="703"/>
      <c r="N409" s="237"/>
      <c r="O409" s="703"/>
      <c r="P409" s="215"/>
      <c r="Q409" s="703"/>
      <c r="R409" s="209"/>
      <c r="S409" s="703"/>
      <c r="T409" s="175"/>
      <c r="U409" s="969">
        <f t="shared" si="89"/>
        <v>0</v>
      </c>
      <c r="V409" s="960"/>
      <c r="W409" s="67"/>
      <c r="X409" s="111">
        <f t="shared" si="98"/>
        <v>0</v>
      </c>
      <c r="Y409" s="959">
        <f t="shared" si="90"/>
        <v>0</v>
      </c>
      <c r="Z409" s="975"/>
      <c r="AA409" s="17">
        <f t="shared" si="91"/>
        <v>0</v>
      </c>
      <c r="AB409" s="17">
        <f t="shared" si="92"/>
        <v>0</v>
      </c>
      <c r="AC409" s="17">
        <f t="shared" si="93"/>
        <v>0</v>
      </c>
      <c r="AD409" s="17">
        <f t="shared" si="94"/>
        <v>0</v>
      </c>
      <c r="AE409" s="17">
        <f t="shared" si="95"/>
        <v>0</v>
      </c>
      <c r="AF409" s="17">
        <f t="shared" si="96"/>
        <v>0</v>
      </c>
      <c r="AG409" s="17">
        <f t="shared" si="97"/>
        <v>0</v>
      </c>
    </row>
    <row r="410" spans="1:33" ht="15.75" customHeight="1" x14ac:dyDescent="0.25">
      <c r="A410" s="37">
        <v>20</v>
      </c>
      <c r="B410" s="19"/>
      <c r="C410" s="19"/>
      <c r="D410" s="20"/>
      <c r="E410" s="506"/>
      <c r="F410" s="63"/>
      <c r="G410" s="797"/>
      <c r="H410" s="140"/>
      <c r="I410" s="703"/>
      <c r="J410" s="223"/>
      <c r="K410" s="703"/>
      <c r="L410" s="149"/>
      <c r="M410" s="703"/>
      <c r="N410" s="237"/>
      <c r="O410" s="703"/>
      <c r="P410" s="215"/>
      <c r="Q410" s="703"/>
      <c r="R410" s="209"/>
      <c r="S410" s="703"/>
      <c r="T410" s="175"/>
      <c r="U410" s="969">
        <f t="shared" si="89"/>
        <v>0</v>
      </c>
      <c r="V410" s="960"/>
      <c r="W410" s="67"/>
      <c r="X410" s="111">
        <f t="shared" si="98"/>
        <v>0</v>
      </c>
      <c r="Y410" s="959">
        <f t="shared" si="90"/>
        <v>0</v>
      </c>
      <c r="Z410" s="975"/>
      <c r="AA410" s="17">
        <f t="shared" si="91"/>
        <v>0</v>
      </c>
      <c r="AB410" s="17">
        <f t="shared" si="92"/>
        <v>0</v>
      </c>
      <c r="AC410" s="17">
        <f t="shared" si="93"/>
        <v>0</v>
      </c>
      <c r="AD410" s="17">
        <f t="shared" si="94"/>
        <v>0</v>
      </c>
      <c r="AE410" s="17">
        <f t="shared" si="95"/>
        <v>0</v>
      </c>
      <c r="AF410" s="17">
        <f t="shared" si="96"/>
        <v>0</v>
      </c>
      <c r="AG410" s="17">
        <f t="shared" si="97"/>
        <v>0</v>
      </c>
    </row>
    <row r="411" spans="1:33" ht="15.75" customHeight="1" x14ac:dyDescent="0.25">
      <c r="A411" s="37">
        <v>21</v>
      </c>
      <c r="B411" s="19"/>
      <c r="C411" s="19"/>
      <c r="D411" s="20"/>
      <c r="E411" s="506"/>
      <c r="F411" s="63"/>
      <c r="G411" s="797"/>
      <c r="H411" s="140"/>
      <c r="I411" s="703"/>
      <c r="J411" s="223"/>
      <c r="K411" s="703"/>
      <c r="L411" s="149"/>
      <c r="M411" s="703"/>
      <c r="N411" s="237"/>
      <c r="O411" s="703"/>
      <c r="P411" s="215"/>
      <c r="Q411" s="703"/>
      <c r="R411" s="209"/>
      <c r="S411" s="703"/>
      <c r="T411" s="175"/>
      <c r="U411" s="969">
        <f t="shared" si="89"/>
        <v>0</v>
      </c>
      <c r="V411" s="960"/>
      <c r="W411" s="67"/>
      <c r="X411" s="111">
        <f t="shared" si="98"/>
        <v>0</v>
      </c>
      <c r="Y411" s="959">
        <f t="shared" si="90"/>
        <v>0</v>
      </c>
      <c r="Z411" s="975"/>
      <c r="AA411" s="17">
        <f t="shared" si="91"/>
        <v>0</v>
      </c>
      <c r="AB411" s="17">
        <f t="shared" si="92"/>
        <v>0</v>
      </c>
      <c r="AC411" s="17">
        <f t="shared" si="93"/>
        <v>0</v>
      </c>
      <c r="AD411" s="17">
        <f t="shared" si="94"/>
        <v>0</v>
      </c>
      <c r="AE411" s="17">
        <f t="shared" si="95"/>
        <v>0</v>
      </c>
      <c r="AF411" s="17">
        <f t="shared" si="96"/>
        <v>0</v>
      </c>
      <c r="AG411" s="17">
        <f t="shared" si="97"/>
        <v>0</v>
      </c>
    </row>
    <row r="412" spans="1:33" ht="15.75" customHeight="1" x14ac:dyDescent="0.25">
      <c r="A412" s="37">
        <v>22</v>
      </c>
      <c r="B412" s="19"/>
      <c r="C412" s="19"/>
      <c r="D412" s="20"/>
      <c r="E412" s="506"/>
      <c r="F412" s="63"/>
      <c r="G412" s="797"/>
      <c r="H412" s="140"/>
      <c r="I412" s="703"/>
      <c r="J412" s="223"/>
      <c r="K412" s="703"/>
      <c r="L412" s="149"/>
      <c r="M412" s="703"/>
      <c r="N412" s="237"/>
      <c r="O412" s="703"/>
      <c r="P412" s="215"/>
      <c r="Q412" s="703"/>
      <c r="R412" s="209"/>
      <c r="S412" s="703"/>
      <c r="T412" s="175"/>
      <c r="U412" s="969">
        <f t="shared" si="89"/>
        <v>0</v>
      </c>
      <c r="V412" s="960"/>
      <c r="W412" s="67"/>
      <c r="X412" s="111">
        <f t="shared" si="98"/>
        <v>0</v>
      </c>
      <c r="Y412" s="959">
        <f t="shared" si="90"/>
        <v>0</v>
      </c>
      <c r="Z412" s="975"/>
      <c r="AA412" s="17">
        <f t="shared" si="91"/>
        <v>0</v>
      </c>
      <c r="AB412" s="17">
        <f t="shared" si="92"/>
        <v>0</v>
      </c>
      <c r="AC412" s="17">
        <f t="shared" si="93"/>
        <v>0</v>
      </c>
      <c r="AD412" s="17">
        <f t="shared" si="94"/>
        <v>0</v>
      </c>
      <c r="AE412" s="17">
        <f t="shared" si="95"/>
        <v>0</v>
      </c>
      <c r="AF412" s="17">
        <f t="shared" si="96"/>
        <v>0</v>
      </c>
      <c r="AG412" s="17">
        <f t="shared" si="97"/>
        <v>0</v>
      </c>
    </row>
    <row r="413" spans="1:33" ht="15.75" customHeight="1" x14ac:dyDescent="0.25">
      <c r="A413" s="37">
        <v>23</v>
      </c>
      <c r="B413" s="19"/>
      <c r="C413" s="19"/>
      <c r="D413" s="20"/>
      <c r="E413" s="506"/>
      <c r="F413" s="63"/>
      <c r="G413" s="797"/>
      <c r="H413" s="140"/>
      <c r="I413" s="703"/>
      <c r="J413" s="223"/>
      <c r="K413" s="703"/>
      <c r="L413" s="149"/>
      <c r="M413" s="703"/>
      <c r="N413" s="237"/>
      <c r="O413" s="703"/>
      <c r="P413" s="215"/>
      <c r="Q413" s="703"/>
      <c r="R413" s="209"/>
      <c r="S413" s="703"/>
      <c r="T413" s="175"/>
      <c r="U413" s="969">
        <f t="shared" si="89"/>
        <v>0</v>
      </c>
      <c r="V413" s="960"/>
      <c r="W413" s="67"/>
      <c r="X413" s="111">
        <f t="shared" si="98"/>
        <v>0</v>
      </c>
      <c r="Y413" s="959">
        <f t="shared" si="90"/>
        <v>0</v>
      </c>
      <c r="Z413" s="975"/>
      <c r="AA413" s="17">
        <f t="shared" si="91"/>
        <v>0</v>
      </c>
      <c r="AB413" s="17">
        <f t="shared" si="92"/>
        <v>0</v>
      </c>
      <c r="AC413" s="17">
        <f t="shared" si="93"/>
        <v>0</v>
      </c>
      <c r="AD413" s="17">
        <f t="shared" si="94"/>
        <v>0</v>
      </c>
      <c r="AE413" s="17">
        <f t="shared" si="95"/>
        <v>0</v>
      </c>
      <c r="AF413" s="17">
        <f t="shared" si="96"/>
        <v>0</v>
      </c>
      <c r="AG413" s="17">
        <f t="shared" si="97"/>
        <v>0</v>
      </c>
    </row>
    <row r="414" spans="1:33" ht="15.75" customHeight="1" x14ac:dyDescent="0.25">
      <c r="A414" s="37">
        <v>24</v>
      </c>
      <c r="B414" s="19"/>
      <c r="C414" s="19"/>
      <c r="D414" s="20"/>
      <c r="E414" s="506"/>
      <c r="F414" s="63"/>
      <c r="G414" s="797"/>
      <c r="H414" s="140"/>
      <c r="I414" s="703"/>
      <c r="J414" s="223"/>
      <c r="K414" s="703"/>
      <c r="L414" s="149"/>
      <c r="M414" s="703"/>
      <c r="N414" s="237"/>
      <c r="O414" s="703"/>
      <c r="P414" s="215"/>
      <c r="Q414" s="703"/>
      <c r="R414" s="209"/>
      <c r="S414" s="703"/>
      <c r="T414" s="175"/>
      <c r="U414" s="969">
        <f t="shared" si="89"/>
        <v>0</v>
      </c>
      <c r="V414" s="960"/>
      <c r="W414" s="67"/>
      <c r="X414" s="111">
        <f t="shared" si="98"/>
        <v>0</v>
      </c>
      <c r="Y414" s="959">
        <f t="shared" si="90"/>
        <v>0</v>
      </c>
      <c r="Z414" s="975"/>
      <c r="AA414" s="17">
        <f t="shared" si="91"/>
        <v>0</v>
      </c>
      <c r="AB414" s="17">
        <f t="shared" si="92"/>
        <v>0</v>
      </c>
      <c r="AC414" s="17">
        <f t="shared" si="93"/>
        <v>0</v>
      </c>
      <c r="AD414" s="17">
        <f t="shared" si="94"/>
        <v>0</v>
      </c>
      <c r="AE414" s="17">
        <f t="shared" si="95"/>
        <v>0</v>
      </c>
      <c r="AF414" s="17">
        <f t="shared" si="96"/>
        <v>0</v>
      </c>
      <c r="AG414" s="17">
        <f t="shared" si="97"/>
        <v>0</v>
      </c>
    </row>
    <row r="415" spans="1:33" ht="15.75" customHeight="1" x14ac:dyDescent="0.25">
      <c r="A415" s="37">
        <v>25</v>
      </c>
      <c r="B415" s="19"/>
      <c r="C415" s="19"/>
      <c r="D415" s="20"/>
      <c r="E415" s="506"/>
      <c r="F415" s="63"/>
      <c r="G415" s="797"/>
      <c r="H415" s="140"/>
      <c r="I415" s="703"/>
      <c r="J415" s="223"/>
      <c r="K415" s="703"/>
      <c r="L415" s="149"/>
      <c r="M415" s="703"/>
      <c r="N415" s="237"/>
      <c r="O415" s="703"/>
      <c r="P415" s="215"/>
      <c r="Q415" s="703"/>
      <c r="R415" s="209"/>
      <c r="S415" s="703"/>
      <c r="T415" s="175"/>
      <c r="U415" s="969">
        <f t="shared" si="89"/>
        <v>0</v>
      </c>
      <c r="V415" s="960"/>
      <c r="W415" s="67"/>
      <c r="X415" s="111">
        <f t="shared" si="98"/>
        <v>0</v>
      </c>
      <c r="Y415" s="959">
        <f t="shared" si="90"/>
        <v>0</v>
      </c>
      <c r="Z415" s="975"/>
      <c r="AA415" s="17">
        <f t="shared" si="91"/>
        <v>0</v>
      </c>
      <c r="AB415" s="17">
        <f t="shared" si="92"/>
        <v>0</v>
      </c>
      <c r="AC415" s="17">
        <f t="shared" si="93"/>
        <v>0</v>
      </c>
      <c r="AD415" s="17">
        <f t="shared" si="94"/>
        <v>0</v>
      </c>
      <c r="AE415" s="17">
        <f t="shared" si="95"/>
        <v>0</v>
      </c>
      <c r="AF415" s="17">
        <f t="shared" si="96"/>
        <v>0</v>
      </c>
      <c r="AG415" s="17">
        <f t="shared" si="97"/>
        <v>0</v>
      </c>
    </row>
    <row r="416" spans="1:33" ht="15.75" customHeight="1" x14ac:dyDescent="0.25">
      <c r="A416" s="37">
        <v>26</v>
      </c>
      <c r="B416" s="19"/>
      <c r="C416" s="19"/>
      <c r="D416" s="20"/>
      <c r="E416" s="506"/>
      <c r="F416" s="63"/>
      <c r="G416" s="797"/>
      <c r="H416" s="140"/>
      <c r="I416" s="703"/>
      <c r="J416" s="223"/>
      <c r="K416" s="703"/>
      <c r="L416" s="149"/>
      <c r="M416" s="703"/>
      <c r="N416" s="237"/>
      <c r="O416" s="703"/>
      <c r="P416" s="215"/>
      <c r="Q416" s="703"/>
      <c r="R416" s="209"/>
      <c r="S416" s="703"/>
      <c r="T416" s="175"/>
      <c r="U416" s="969">
        <f t="shared" si="89"/>
        <v>0</v>
      </c>
      <c r="V416" s="960"/>
      <c r="W416" s="67"/>
      <c r="X416" s="111">
        <f t="shared" si="98"/>
        <v>0</v>
      </c>
      <c r="Y416" s="959">
        <f t="shared" si="90"/>
        <v>0</v>
      </c>
      <c r="Z416" s="975"/>
      <c r="AA416" s="17">
        <f t="shared" si="91"/>
        <v>0</v>
      </c>
      <c r="AB416" s="17">
        <f t="shared" si="92"/>
        <v>0</v>
      </c>
      <c r="AC416" s="17">
        <f t="shared" si="93"/>
        <v>0</v>
      </c>
      <c r="AD416" s="17">
        <f t="shared" si="94"/>
        <v>0</v>
      </c>
      <c r="AE416" s="17">
        <f t="shared" si="95"/>
        <v>0</v>
      </c>
      <c r="AF416" s="17">
        <f t="shared" si="96"/>
        <v>0</v>
      </c>
      <c r="AG416" s="17">
        <f t="shared" si="97"/>
        <v>0</v>
      </c>
    </row>
    <row r="417" spans="1:33" ht="15.75" customHeight="1" x14ac:dyDescent="0.25">
      <c r="A417" s="37">
        <v>27</v>
      </c>
      <c r="B417" s="19"/>
      <c r="C417" s="19"/>
      <c r="D417" s="20"/>
      <c r="E417" s="506"/>
      <c r="F417" s="63"/>
      <c r="G417" s="797"/>
      <c r="H417" s="140"/>
      <c r="I417" s="703"/>
      <c r="J417" s="223"/>
      <c r="K417" s="703"/>
      <c r="L417" s="149"/>
      <c r="M417" s="703"/>
      <c r="N417" s="237"/>
      <c r="O417" s="703"/>
      <c r="P417" s="215"/>
      <c r="Q417" s="703"/>
      <c r="R417" s="209"/>
      <c r="S417" s="703"/>
      <c r="T417" s="175"/>
      <c r="U417" s="969">
        <f t="shared" si="89"/>
        <v>0</v>
      </c>
      <c r="V417" s="960"/>
      <c r="W417" s="67"/>
      <c r="X417" s="111">
        <f t="shared" si="98"/>
        <v>0</v>
      </c>
      <c r="Y417" s="959">
        <f t="shared" si="90"/>
        <v>0</v>
      </c>
      <c r="Z417" s="975"/>
      <c r="AA417" s="17">
        <f t="shared" si="91"/>
        <v>0</v>
      </c>
      <c r="AB417" s="17">
        <f t="shared" si="92"/>
        <v>0</v>
      </c>
      <c r="AC417" s="17">
        <f t="shared" si="93"/>
        <v>0</v>
      </c>
      <c r="AD417" s="17">
        <f t="shared" si="94"/>
        <v>0</v>
      </c>
      <c r="AE417" s="17">
        <f t="shared" si="95"/>
        <v>0</v>
      </c>
      <c r="AF417" s="17">
        <f t="shared" si="96"/>
        <v>0</v>
      </c>
      <c r="AG417" s="17">
        <f t="shared" si="97"/>
        <v>0</v>
      </c>
    </row>
    <row r="418" spans="1:33" ht="15.75" customHeight="1" x14ac:dyDescent="0.25">
      <c r="A418" s="37">
        <v>28</v>
      </c>
      <c r="B418" s="19"/>
      <c r="C418" s="19"/>
      <c r="D418" s="20"/>
      <c r="E418" s="506"/>
      <c r="F418" s="63"/>
      <c r="G418" s="797"/>
      <c r="H418" s="140"/>
      <c r="I418" s="703"/>
      <c r="J418" s="223"/>
      <c r="K418" s="703"/>
      <c r="L418" s="149"/>
      <c r="M418" s="703"/>
      <c r="N418" s="237"/>
      <c r="O418" s="703"/>
      <c r="P418" s="215"/>
      <c r="Q418" s="703"/>
      <c r="R418" s="209"/>
      <c r="S418" s="703"/>
      <c r="T418" s="175"/>
      <c r="U418" s="969">
        <f t="shared" si="89"/>
        <v>0</v>
      </c>
      <c r="V418" s="960"/>
      <c r="W418" s="67"/>
      <c r="X418" s="111">
        <f t="shared" si="98"/>
        <v>0</v>
      </c>
      <c r="Y418" s="959">
        <f t="shared" si="90"/>
        <v>0</v>
      </c>
      <c r="Z418" s="975"/>
      <c r="AA418" s="17">
        <f t="shared" si="91"/>
        <v>0</v>
      </c>
      <c r="AB418" s="17">
        <f t="shared" si="92"/>
        <v>0</v>
      </c>
      <c r="AC418" s="17">
        <f t="shared" si="93"/>
        <v>0</v>
      </c>
      <c r="AD418" s="17">
        <f t="shared" si="94"/>
        <v>0</v>
      </c>
      <c r="AE418" s="17">
        <f t="shared" si="95"/>
        <v>0</v>
      </c>
      <c r="AF418" s="17">
        <f t="shared" si="96"/>
        <v>0</v>
      </c>
      <c r="AG418" s="17">
        <f t="shared" si="97"/>
        <v>0</v>
      </c>
    </row>
    <row r="419" spans="1:33" ht="15.75" customHeight="1" x14ac:dyDescent="0.25">
      <c r="A419" s="37">
        <v>29</v>
      </c>
      <c r="B419" s="19"/>
      <c r="C419" s="19"/>
      <c r="D419" s="20"/>
      <c r="E419" s="506"/>
      <c r="F419" s="63"/>
      <c r="G419" s="797"/>
      <c r="H419" s="140"/>
      <c r="I419" s="703"/>
      <c r="J419" s="223"/>
      <c r="K419" s="703"/>
      <c r="L419" s="149"/>
      <c r="M419" s="703"/>
      <c r="N419" s="237"/>
      <c r="O419" s="703"/>
      <c r="P419" s="215"/>
      <c r="Q419" s="703"/>
      <c r="R419" s="209"/>
      <c r="S419" s="703"/>
      <c r="T419" s="175"/>
      <c r="U419" s="969">
        <f t="shared" si="89"/>
        <v>0</v>
      </c>
      <c r="V419" s="960"/>
      <c r="W419" s="67"/>
      <c r="X419" s="111">
        <f t="shared" si="98"/>
        <v>0</v>
      </c>
      <c r="Y419" s="959">
        <f t="shared" si="90"/>
        <v>0</v>
      </c>
      <c r="Z419" s="975"/>
      <c r="AA419" s="17">
        <f t="shared" si="91"/>
        <v>0</v>
      </c>
      <c r="AB419" s="17">
        <f t="shared" si="92"/>
        <v>0</v>
      </c>
      <c r="AC419" s="17">
        <f t="shared" si="93"/>
        <v>0</v>
      </c>
      <c r="AD419" s="17">
        <f t="shared" si="94"/>
        <v>0</v>
      </c>
      <c r="AE419" s="17">
        <f t="shared" si="95"/>
        <v>0</v>
      </c>
      <c r="AF419" s="17">
        <f t="shared" si="96"/>
        <v>0</v>
      </c>
      <c r="AG419" s="17">
        <f t="shared" si="97"/>
        <v>0</v>
      </c>
    </row>
    <row r="420" spans="1:33" ht="15.75" customHeight="1" x14ac:dyDescent="0.25">
      <c r="A420" s="37">
        <v>30</v>
      </c>
      <c r="B420" s="26"/>
      <c r="C420" s="19"/>
      <c r="D420" s="20"/>
      <c r="E420" s="506"/>
      <c r="F420" s="63"/>
      <c r="G420" s="797"/>
      <c r="H420" s="140"/>
      <c r="I420" s="703"/>
      <c r="J420" s="223"/>
      <c r="K420" s="703"/>
      <c r="L420" s="149"/>
      <c r="M420" s="703"/>
      <c r="N420" s="237"/>
      <c r="O420" s="703"/>
      <c r="P420" s="215"/>
      <c r="Q420" s="703"/>
      <c r="R420" s="209"/>
      <c r="S420" s="703"/>
      <c r="T420" s="175"/>
      <c r="U420" s="969">
        <f t="shared" si="89"/>
        <v>0</v>
      </c>
      <c r="V420" s="960"/>
      <c r="W420" s="67"/>
      <c r="X420" s="111">
        <f t="shared" si="98"/>
        <v>0</v>
      </c>
      <c r="Y420" s="959">
        <f t="shared" si="90"/>
        <v>0</v>
      </c>
      <c r="Z420" s="975"/>
      <c r="AA420" s="17">
        <f t="shared" si="91"/>
        <v>0</v>
      </c>
      <c r="AB420" s="17">
        <f t="shared" si="92"/>
        <v>0</v>
      </c>
      <c r="AC420" s="17">
        <f t="shared" si="93"/>
        <v>0</v>
      </c>
      <c r="AD420" s="17">
        <f t="shared" si="94"/>
        <v>0</v>
      </c>
      <c r="AE420" s="17">
        <f t="shared" si="95"/>
        <v>0</v>
      </c>
      <c r="AF420" s="17">
        <f t="shared" si="96"/>
        <v>0</v>
      </c>
      <c r="AG420" s="17">
        <f t="shared" si="97"/>
        <v>0</v>
      </c>
    </row>
    <row r="421" spans="1:33" ht="15.75" customHeight="1" x14ac:dyDescent="0.25">
      <c r="A421" s="37">
        <v>31</v>
      </c>
      <c r="B421" s="19"/>
      <c r="C421" s="19"/>
      <c r="D421" s="20"/>
      <c r="E421" s="506"/>
      <c r="F421" s="63"/>
      <c r="G421" s="797"/>
      <c r="H421" s="140"/>
      <c r="I421" s="703"/>
      <c r="J421" s="223"/>
      <c r="K421" s="703"/>
      <c r="L421" s="149"/>
      <c r="M421" s="703"/>
      <c r="N421" s="237"/>
      <c r="O421" s="703"/>
      <c r="P421" s="215"/>
      <c r="Q421" s="703"/>
      <c r="R421" s="209"/>
      <c r="S421" s="703"/>
      <c r="T421" s="175"/>
      <c r="U421" s="969">
        <f t="shared" si="89"/>
        <v>0</v>
      </c>
      <c r="V421" s="960"/>
      <c r="W421" s="67"/>
      <c r="X421" s="111">
        <f t="shared" si="98"/>
        <v>0</v>
      </c>
      <c r="Y421" s="959">
        <f t="shared" si="90"/>
        <v>0</v>
      </c>
      <c r="Z421" s="975"/>
      <c r="AA421" s="17">
        <f t="shared" si="91"/>
        <v>0</v>
      </c>
      <c r="AB421" s="17">
        <f t="shared" si="92"/>
        <v>0</v>
      </c>
      <c r="AC421" s="17">
        <f t="shared" si="93"/>
        <v>0</v>
      </c>
      <c r="AD421" s="17">
        <f t="shared" si="94"/>
        <v>0</v>
      </c>
      <c r="AE421" s="17">
        <f t="shared" si="95"/>
        <v>0</v>
      </c>
      <c r="AF421" s="17">
        <f t="shared" si="96"/>
        <v>0</v>
      </c>
      <c r="AG421" s="17">
        <f t="shared" si="97"/>
        <v>0</v>
      </c>
    </row>
    <row r="422" spans="1:33" ht="15.75" customHeight="1" x14ac:dyDescent="0.25">
      <c r="A422" s="37">
        <v>32</v>
      </c>
      <c r="B422" s="19"/>
      <c r="C422" s="19"/>
      <c r="D422" s="20"/>
      <c r="E422" s="506"/>
      <c r="F422" s="63"/>
      <c r="G422" s="797"/>
      <c r="H422" s="140"/>
      <c r="I422" s="703"/>
      <c r="J422" s="223"/>
      <c r="K422" s="703"/>
      <c r="L422" s="149"/>
      <c r="M422" s="703"/>
      <c r="N422" s="237"/>
      <c r="O422" s="703"/>
      <c r="P422" s="215"/>
      <c r="Q422" s="703"/>
      <c r="R422" s="209"/>
      <c r="S422" s="703"/>
      <c r="T422" s="175"/>
      <c r="U422" s="969">
        <f t="shared" si="89"/>
        <v>0</v>
      </c>
      <c r="V422" s="960"/>
      <c r="W422" s="67"/>
      <c r="X422" s="111">
        <f t="shared" si="98"/>
        <v>0</v>
      </c>
      <c r="Y422" s="959">
        <f t="shared" si="90"/>
        <v>0</v>
      </c>
      <c r="Z422" s="975"/>
      <c r="AA422" s="17">
        <f t="shared" si="91"/>
        <v>0</v>
      </c>
      <c r="AB422" s="17">
        <f t="shared" si="92"/>
        <v>0</v>
      </c>
      <c r="AC422" s="17">
        <f t="shared" si="93"/>
        <v>0</v>
      </c>
      <c r="AD422" s="17">
        <f t="shared" si="94"/>
        <v>0</v>
      </c>
      <c r="AE422" s="17">
        <f t="shared" si="95"/>
        <v>0</v>
      </c>
      <c r="AF422" s="17">
        <f t="shared" si="96"/>
        <v>0</v>
      </c>
      <c r="AG422" s="17">
        <f t="shared" si="97"/>
        <v>0</v>
      </c>
    </row>
    <row r="423" spans="1:33" s="3" customFormat="1" ht="15.75" customHeight="1" x14ac:dyDescent="0.25">
      <c r="A423" s="37">
        <v>33</v>
      </c>
      <c r="B423" s="19"/>
      <c r="C423" s="19"/>
      <c r="D423" s="20"/>
      <c r="E423" s="506"/>
      <c r="F423" s="63"/>
      <c r="G423" s="797"/>
      <c r="H423" s="140"/>
      <c r="I423" s="703"/>
      <c r="J423" s="223"/>
      <c r="K423" s="703"/>
      <c r="L423" s="149"/>
      <c r="M423" s="703"/>
      <c r="N423" s="237"/>
      <c r="O423" s="703"/>
      <c r="P423" s="215"/>
      <c r="Q423" s="703"/>
      <c r="R423" s="209"/>
      <c r="S423" s="703"/>
      <c r="T423" s="175"/>
      <c r="U423" s="969">
        <f t="shared" si="89"/>
        <v>0</v>
      </c>
      <c r="V423" s="960"/>
      <c r="W423" s="67"/>
      <c r="X423" s="111">
        <f t="shared" si="98"/>
        <v>0</v>
      </c>
      <c r="Y423" s="959">
        <f t="shared" si="90"/>
        <v>0</v>
      </c>
      <c r="Z423" s="975"/>
      <c r="AA423" s="17">
        <f t="shared" si="91"/>
        <v>0</v>
      </c>
      <c r="AB423" s="17">
        <f t="shared" si="92"/>
        <v>0</v>
      </c>
      <c r="AC423" s="17">
        <f t="shared" si="93"/>
        <v>0</v>
      </c>
      <c r="AD423" s="17">
        <f t="shared" si="94"/>
        <v>0</v>
      </c>
      <c r="AE423" s="17">
        <f t="shared" si="95"/>
        <v>0</v>
      </c>
      <c r="AF423" s="17">
        <f t="shared" si="96"/>
        <v>0</v>
      </c>
      <c r="AG423" s="17">
        <f t="shared" si="97"/>
        <v>0</v>
      </c>
    </row>
    <row r="424" spans="1:33" ht="15.75" customHeight="1" x14ac:dyDescent="0.25">
      <c r="A424" s="37">
        <v>34</v>
      </c>
      <c r="B424" s="19"/>
      <c r="C424" s="19"/>
      <c r="D424" s="20"/>
      <c r="E424" s="506"/>
      <c r="F424" s="63"/>
      <c r="G424" s="797"/>
      <c r="H424" s="140"/>
      <c r="I424" s="703"/>
      <c r="J424" s="223"/>
      <c r="K424" s="703"/>
      <c r="L424" s="149"/>
      <c r="M424" s="703"/>
      <c r="N424" s="237"/>
      <c r="O424" s="703"/>
      <c r="P424" s="215"/>
      <c r="Q424" s="703"/>
      <c r="R424" s="209"/>
      <c r="S424" s="703"/>
      <c r="T424" s="175"/>
      <c r="U424" s="969">
        <f t="shared" si="89"/>
        <v>0</v>
      </c>
      <c r="V424" s="960"/>
      <c r="W424" s="67"/>
      <c r="X424" s="111">
        <f t="shared" si="98"/>
        <v>0</v>
      </c>
      <c r="Y424" s="959">
        <f t="shared" si="90"/>
        <v>0</v>
      </c>
      <c r="Z424" s="975"/>
      <c r="AA424" s="17">
        <f t="shared" si="91"/>
        <v>0</v>
      </c>
      <c r="AB424" s="17">
        <f t="shared" si="92"/>
        <v>0</v>
      </c>
      <c r="AC424" s="17">
        <f t="shared" si="93"/>
        <v>0</v>
      </c>
      <c r="AD424" s="17">
        <f t="shared" si="94"/>
        <v>0</v>
      </c>
      <c r="AE424" s="17">
        <f t="shared" si="95"/>
        <v>0</v>
      </c>
      <c r="AF424" s="17">
        <f t="shared" si="96"/>
        <v>0</v>
      </c>
      <c r="AG424" s="17">
        <f t="shared" si="97"/>
        <v>0</v>
      </c>
    </row>
    <row r="425" spans="1:33" ht="15.75" customHeight="1" x14ac:dyDescent="0.25">
      <c r="A425" s="37">
        <v>35</v>
      </c>
      <c r="B425" s="19"/>
      <c r="C425" s="19"/>
      <c r="D425" s="20"/>
      <c r="E425" s="506"/>
      <c r="F425" s="63"/>
      <c r="G425" s="797"/>
      <c r="H425" s="140"/>
      <c r="I425" s="703"/>
      <c r="J425" s="223"/>
      <c r="K425" s="703"/>
      <c r="L425" s="149"/>
      <c r="M425" s="703"/>
      <c r="N425" s="237"/>
      <c r="O425" s="703"/>
      <c r="P425" s="215"/>
      <c r="Q425" s="703"/>
      <c r="R425" s="209"/>
      <c r="S425" s="703"/>
      <c r="T425" s="175"/>
      <c r="U425" s="969">
        <f t="shared" si="89"/>
        <v>0</v>
      </c>
      <c r="V425" s="960"/>
      <c r="W425" s="67"/>
      <c r="X425" s="111">
        <f t="shared" si="98"/>
        <v>0</v>
      </c>
      <c r="Y425" s="959">
        <f t="shared" si="90"/>
        <v>0</v>
      </c>
      <c r="Z425" s="975"/>
      <c r="AA425" s="17">
        <f t="shared" si="91"/>
        <v>0</v>
      </c>
      <c r="AB425" s="17">
        <f t="shared" si="92"/>
        <v>0</v>
      </c>
      <c r="AC425" s="17">
        <f t="shared" si="93"/>
        <v>0</v>
      </c>
      <c r="AD425" s="17">
        <f t="shared" si="94"/>
        <v>0</v>
      </c>
      <c r="AE425" s="17">
        <f t="shared" si="95"/>
        <v>0</v>
      </c>
      <c r="AF425" s="17">
        <f t="shared" si="96"/>
        <v>0</v>
      </c>
      <c r="AG425" s="17">
        <f t="shared" si="97"/>
        <v>0</v>
      </c>
    </row>
    <row r="426" spans="1:33" ht="15.75" customHeight="1" x14ac:dyDescent="0.25">
      <c r="A426" s="37">
        <v>36</v>
      </c>
      <c r="B426" s="19"/>
      <c r="C426" s="19"/>
      <c r="D426" s="20"/>
      <c r="E426" s="506"/>
      <c r="F426" s="63"/>
      <c r="G426" s="797"/>
      <c r="H426" s="140"/>
      <c r="I426" s="703"/>
      <c r="J426" s="223"/>
      <c r="K426" s="703"/>
      <c r="L426" s="149"/>
      <c r="M426" s="703"/>
      <c r="N426" s="237"/>
      <c r="O426" s="703"/>
      <c r="P426" s="215"/>
      <c r="Q426" s="703"/>
      <c r="R426" s="209"/>
      <c r="S426" s="703"/>
      <c r="T426" s="175"/>
      <c r="U426" s="969">
        <f t="shared" si="89"/>
        <v>0</v>
      </c>
      <c r="V426" s="960"/>
      <c r="W426" s="67"/>
      <c r="X426" s="111">
        <f t="shared" si="98"/>
        <v>0</v>
      </c>
      <c r="Y426" s="959">
        <f t="shared" si="90"/>
        <v>0</v>
      </c>
      <c r="Z426" s="975"/>
      <c r="AA426" s="17">
        <f t="shared" si="91"/>
        <v>0</v>
      </c>
      <c r="AB426" s="17">
        <f t="shared" si="92"/>
        <v>0</v>
      </c>
      <c r="AC426" s="17">
        <f t="shared" si="93"/>
        <v>0</v>
      </c>
      <c r="AD426" s="17">
        <f t="shared" si="94"/>
        <v>0</v>
      </c>
      <c r="AE426" s="17">
        <f t="shared" si="95"/>
        <v>0</v>
      </c>
      <c r="AF426" s="17">
        <f t="shared" si="96"/>
        <v>0</v>
      </c>
      <c r="AG426" s="17">
        <f t="shared" si="97"/>
        <v>0</v>
      </c>
    </row>
    <row r="427" spans="1:33" ht="15.75" customHeight="1" x14ac:dyDescent="0.25">
      <c r="A427" s="37">
        <v>1</v>
      </c>
      <c r="B427" s="19"/>
      <c r="C427" s="19"/>
      <c r="D427" s="20"/>
      <c r="E427" s="506"/>
      <c r="F427" s="63"/>
      <c r="G427" s="797"/>
      <c r="H427" s="140"/>
      <c r="I427" s="703"/>
      <c r="J427" s="223"/>
      <c r="K427" s="703"/>
      <c r="L427" s="149"/>
      <c r="M427" s="703"/>
      <c r="N427" s="237"/>
      <c r="O427" s="703"/>
      <c r="P427" s="215"/>
      <c r="Q427" s="703"/>
      <c r="R427" s="209"/>
      <c r="S427" s="703"/>
      <c r="T427" s="175"/>
      <c r="U427" s="969">
        <f t="shared" si="89"/>
        <v>0</v>
      </c>
      <c r="V427" s="960"/>
      <c r="W427" s="67"/>
      <c r="X427" s="111">
        <f t="shared" si="98"/>
        <v>0</v>
      </c>
      <c r="Y427" s="959">
        <f t="shared" si="90"/>
        <v>0</v>
      </c>
      <c r="Z427" s="975"/>
      <c r="AA427" s="17">
        <f t="shared" si="91"/>
        <v>0</v>
      </c>
      <c r="AB427" s="17">
        <f t="shared" si="92"/>
        <v>0</v>
      </c>
      <c r="AC427" s="17">
        <f t="shared" si="93"/>
        <v>0</v>
      </c>
      <c r="AD427" s="17">
        <f t="shared" si="94"/>
        <v>0</v>
      </c>
      <c r="AE427" s="17">
        <f t="shared" si="95"/>
        <v>0</v>
      </c>
      <c r="AF427" s="17">
        <f t="shared" si="96"/>
        <v>0</v>
      </c>
      <c r="AG427" s="17">
        <f t="shared" si="97"/>
        <v>0</v>
      </c>
    </row>
    <row r="428" spans="1:33" ht="15.75" customHeight="1" x14ac:dyDescent="0.25">
      <c r="A428" s="37">
        <v>2</v>
      </c>
      <c r="B428" s="19"/>
      <c r="C428" s="19"/>
      <c r="D428" s="20"/>
      <c r="E428" s="506"/>
      <c r="F428" s="63"/>
      <c r="G428" s="797"/>
      <c r="H428" s="140"/>
      <c r="I428" s="703"/>
      <c r="J428" s="223"/>
      <c r="K428" s="703"/>
      <c r="L428" s="149"/>
      <c r="M428" s="703"/>
      <c r="N428" s="237"/>
      <c r="O428" s="703"/>
      <c r="P428" s="215"/>
      <c r="Q428" s="703"/>
      <c r="R428" s="209"/>
      <c r="S428" s="703"/>
      <c r="T428" s="175"/>
      <c r="U428" s="969">
        <f t="shared" si="89"/>
        <v>0</v>
      </c>
      <c r="V428" s="960"/>
      <c r="W428" s="67"/>
      <c r="X428" s="111">
        <f t="shared" si="98"/>
        <v>0</v>
      </c>
      <c r="Y428" s="959">
        <f t="shared" si="90"/>
        <v>0</v>
      </c>
      <c r="Z428" s="975"/>
      <c r="AA428" s="17">
        <f t="shared" si="91"/>
        <v>0</v>
      </c>
      <c r="AB428" s="17">
        <f t="shared" si="92"/>
        <v>0</v>
      </c>
      <c r="AC428" s="17">
        <f t="shared" si="93"/>
        <v>0</v>
      </c>
      <c r="AD428" s="17">
        <f t="shared" si="94"/>
        <v>0</v>
      </c>
      <c r="AE428" s="17">
        <f t="shared" si="95"/>
        <v>0</v>
      </c>
      <c r="AF428" s="17">
        <f t="shared" si="96"/>
        <v>0</v>
      </c>
      <c r="AG428" s="17">
        <f t="shared" si="97"/>
        <v>0</v>
      </c>
    </row>
    <row r="429" spans="1:33" ht="15.75" customHeight="1" x14ac:dyDescent="0.25">
      <c r="A429" s="37">
        <v>3</v>
      </c>
      <c r="B429" s="19"/>
      <c r="C429" s="19"/>
      <c r="D429" s="20"/>
      <c r="E429" s="506"/>
      <c r="F429" s="63"/>
      <c r="G429" s="797"/>
      <c r="H429" s="140"/>
      <c r="I429" s="703"/>
      <c r="J429" s="223"/>
      <c r="K429" s="703"/>
      <c r="L429" s="149"/>
      <c r="M429" s="703"/>
      <c r="N429" s="237"/>
      <c r="O429" s="703"/>
      <c r="P429" s="215"/>
      <c r="Q429" s="703"/>
      <c r="R429" s="209"/>
      <c r="S429" s="703"/>
      <c r="T429" s="175"/>
      <c r="U429" s="969">
        <f t="shared" si="89"/>
        <v>0</v>
      </c>
      <c r="V429" s="960"/>
      <c r="W429" s="67"/>
      <c r="X429" s="111">
        <f t="shared" si="98"/>
        <v>0</v>
      </c>
      <c r="Y429" s="959">
        <f t="shared" si="90"/>
        <v>0</v>
      </c>
      <c r="Z429" s="975"/>
      <c r="AA429" s="17">
        <f t="shared" si="91"/>
        <v>0</v>
      </c>
      <c r="AB429" s="17">
        <f t="shared" si="92"/>
        <v>0</v>
      </c>
      <c r="AC429" s="17">
        <f t="shared" si="93"/>
        <v>0</v>
      </c>
      <c r="AD429" s="17">
        <f t="shared" si="94"/>
        <v>0</v>
      </c>
      <c r="AE429" s="17">
        <f t="shared" si="95"/>
        <v>0</v>
      </c>
      <c r="AF429" s="17">
        <f t="shared" si="96"/>
        <v>0</v>
      </c>
      <c r="AG429" s="17">
        <f t="shared" si="97"/>
        <v>0</v>
      </c>
    </row>
    <row r="430" spans="1:33" ht="15.75" customHeight="1" x14ac:dyDescent="0.25">
      <c r="A430" s="37">
        <v>4</v>
      </c>
      <c r="B430" s="19"/>
      <c r="C430" s="19"/>
      <c r="D430" s="20"/>
      <c r="E430" s="506"/>
      <c r="F430" s="63"/>
      <c r="G430" s="797"/>
      <c r="H430" s="140"/>
      <c r="I430" s="703"/>
      <c r="J430" s="223"/>
      <c r="K430" s="703"/>
      <c r="L430" s="149"/>
      <c r="M430" s="703"/>
      <c r="N430" s="237"/>
      <c r="O430" s="703"/>
      <c r="P430" s="215"/>
      <c r="Q430" s="703"/>
      <c r="R430" s="209"/>
      <c r="S430" s="703"/>
      <c r="T430" s="175"/>
      <c r="U430" s="969">
        <f t="shared" si="89"/>
        <v>0</v>
      </c>
      <c r="V430" s="960"/>
      <c r="W430" s="67"/>
      <c r="X430" s="111">
        <f t="shared" si="98"/>
        <v>0</v>
      </c>
      <c r="Y430" s="959">
        <f t="shared" si="90"/>
        <v>0</v>
      </c>
      <c r="Z430" s="975"/>
      <c r="AA430" s="17">
        <f t="shared" si="91"/>
        <v>0</v>
      </c>
      <c r="AB430" s="17">
        <f t="shared" si="92"/>
        <v>0</v>
      </c>
      <c r="AC430" s="17">
        <f t="shared" si="93"/>
        <v>0</v>
      </c>
      <c r="AD430" s="17">
        <f t="shared" si="94"/>
        <v>0</v>
      </c>
      <c r="AE430" s="17">
        <f t="shared" si="95"/>
        <v>0</v>
      </c>
      <c r="AF430" s="17">
        <f t="shared" si="96"/>
        <v>0</v>
      </c>
      <c r="AG430" s="17">
        <f t="shared" si="97"/>
        <v>0</v>
      </c>
    </row>
    <row r="431" spans="1:33" s="3" customFormat="1" ht="15.75" customHeight="1" x14ac:dyDescent="0.25">
      <c r="A431" s="37">
        <v>5</v>
      </c>
      <c r="B431" s="19"/>
      <c r="C431" s="19"/>
      <c r="D431" s="20"/>
      <c r="E431" s="506"/>
      <c r="F431" s="63"/>
      <c r="G431" s="797"/>
      <c r="H431" s="140"/>
      <c r="I431" s="703"/>
      <c r="J431" s="223"/>
      <c r="K431" s="703"/>
      <c r="L431" s="149"/>
      <c r="M431" s="703"/>
      <c r="N431" s="237"/>
      <c r="O431" s="703"/>
      <c r="P431" s="215"/>
      <c r="Q431" s="703"/>
      <c r="R431" s="209"/>
      <c r="S431" s="703"/>
      <c r="T431" s="175"/>
      <c r="U431" s="969">
        <f t="shared" si="89"/>
        <v>0</v>
      </c>
      <c r="V431" s="960"/>
      <c r="W431" s="67"/>
      <c r="X431" s="111">
        <f t="shared" si="98"/>
        <v>0</v>
      </c>
      <c r="Y431" s="959">
        <f t="shared" si="90"/>
        <v>0</v>
      </c>
      <c r="Z431" s="975"/>
      <c r="AA431" s="17">
        <f t="shared" si="91"/>
        <v>0</v>
      </c>
      <c r="AB431" s="17">
        <f t="shared" si="92"/>
        <v>0</v>
      </c>
      <c r="AC431" s="17">
        <f t="shared" si="93"/>
        <v>0</v>
      </c>
      <c r="AD431" s="17">
        <f t="shared" si="94"/>
        <v>0</v>
      </c>
      <c r="AE431" s="17">
        <f t="shared" si="95"/>
        <v>0</v>
      </c>
      <c r="AF431" s="17">
        <f t="shared" si="96"/>
        <v>0</v>
      </c>
      <c r="AG431" s="17">
        <f t="shared" si="97"/>
        <v>0</v>
      </c>
    </row>
    <row r="432" spans="1:33" ht="15.75" customHeight="1" x14ac:dyDescent="0.25">
      <c r="A432" s="37">
        <v>6</v>
      </c>
      <c r="B432" s="19"/>
      <c r="C432" s="19"/>
      <c r="D432" s="20"/>
      <c r="E432" s="506"/>
      <c r="F432" s="63"/>
      <c r="G432" s="797"/>
      <c r="H432" s="140"/>
      <c r="I432" s="703"/>
      <c r="J432" s="223"/>
      <c r="K432" s="703"/>
      <c r="L432" s="149"/>
      <c r="M432" s="703"/>
      <c r="N432" s="237"/>
      <c r="O432" s="703"/>
      <c r="P432" s="215"/>
      <c r="Q432" s="703"/>
      <c r="R432" s="209"/>
      <c r="S432" s="703"/>
      <c r="T432" s="175"/>
      <c r="U432" s="969">
        <f t="shared" si="89"/>
        <v>0</v>
      </c>
      <c r="V432" s="960"/>
      <c r="W432" s="67"/>
      <c r="X432" s="111">
        <f t="shared" si="98"/>
        <v>0</v>
      </c>
      <c r="Y432" s="959">
        <f t="shared" si="90"/>
        <v>0</v>
      </c>
      <c r="Z432" s="975"/>
      <c r="AA432" s="17">
        <f t="shared" si="91"/>
        <v>0</v>
      </c>
      <c r="AB432" s="17">
        <f t="shared" si="92"/>
        <v>0</v>
      </c>
      <c r="AC432" s="17">
        <f t="shared" si="93"/>
        <v>0</v>
      </c>
      <c r="AD432" s="17">
        <f t="shared" si="94"/>
        <v>0</v>
      </c>
      <c r="AE432" s="17">
        <f t="shared" si="95"/>
        <v>0</v>
      </c>
      <c r="AF432" s="17">
        <f t="shared" si="96"/>
        <v>0</v>
      </c>
      <c r="AG432" s="17">
        <f t="shared" si="97"/>
        <v>0</v>
      </c>
    </row>
    <row r="433" spans="1:33" ht="15.75" customHeight="1" x14ac:dyDescent="0.25">
      <c r="A433" s="37">
        <v>7</v>
      </c>
      <c r="B433" s="19"/>
      <c r="C433" s="19"/>
      <c r="D433" s="20"/>
      <c r="E433" s="506"/>
      <c r="F433" s="63"/>
      <c r="G433" s="797"/>
      <c r="H433" s="140"/>
      <c r="I433" s="703"/>
      <c r="J433" s="223"/>
      <c r="K433" s="703"/>
      <c r="L433" s="149"/>
      <c r="M433" s="703"/>
      <c r="N433" s="237"/>
      <c r="O433" s="703"/>
      <c r="P433" s="215"/>
      <c r="Q433" s="703"/>
      <c r="R433" s="209"/>
      <c r="S433" s="703"/>
      <c r="T433" s="175"/>
      <c r="U433" s="969">
        <f t="shared" si="89"/>
        <v>0</v>
      </c>
      <c r="V433" s="960"/>
      <c r="W433" s="67"/>
      <c r="X433" s="111">
        <f t="shared" si="98"/>
        <v>0</v>
      </c>
      <c r="Y433" s="959">
        <f t="shared" si="90"/>
        <v>0</v>
      </c>
      <c r="Z433" s="975"/>
      <c r="AA433" s="17">
        <f t="shared" si="91"/>
        <v>0</v>
      </c>
      <c r="AB433" s="17">
        <f t="shared" si="92"/>
        <v>0</v>
      </c>
      <c r="AC433" s="17">
        <f t="shared" si="93"/>
        <v>0</v>
      </c>
      <c r="AD433" s="17">
        <f t="shared" si="94"/>
        <v>0</v>
      </c>
      <c r="AE433" s="17">
        <f t="shared" si="95"/>
        <v>0</v>
      </c>
      <c r="AF433" s="17">
        <f t="shared" si="96"/>
        <v>0</v>
      </c>
      <c r="AG433" s="17">
        <f t="shared" si="97"/>
        <v>0</v>
      </c>
    </row>
    <row r="434" spans="1:33" ht="15.75" customHeight="1" x14ac:dyDescent="0.25">
      <c r="A434" s="37">
        <v>8</v>
      </c>
      <c r="B434" s="19"/>
      <c r="C434" s="19"/>
      <c r="D434" s="20"/>
      <c r="E434" s="506"/>
      <c r="F434" s="63"/>
      <c r="G434" s="797"/>
      <c r="H434" s="140"/>
      <c r="I434" s="703"/>
      <c r="J434" s="223"/>
      <c r="K434" s="703"/>
      <c r="L434" s="149"/>
      <c r="M434" s="703"/>
      <c r="N434" s="237"/>
      <c r="O434" s="703"/>
      <c r="P434" s="215"/>
      <c r="Q434" s="703"/>
      <c r="R434" s="209"/>
      <c r="S434" s="703"/>
      <c r="T434" s="175"/>
      <c r="U434" s="969">
        <f t="shared" si="89"/>
        <v>0</v>
      </c>
      <c r="V434" s="960"/>
      <c r="W434" s="67"/>
      <c r="X434" s="111">
        <f t="shared" si="98"/>
        <v>0</v>
      </c>
      <c r="Y434" s="959">
        <f t="shared" si="90"/>
        <v>0</v>
      </c>
      <c r="Z434" s="975"/>
      <c r="AA434" s="17">
        <f t="shared" si="91"/>
        <v>0</v>
      </c>
      <c r="AB434" s="17">
        <f t="shared" si="92"/>
        <v>0</v>
      </c>
      <c r="AC434" s="17">
        <f t="shared" si="93"/>
        <v>0</v>
      </c>
      <c r="AD434" s="17">
        <f t="shared" si="94"/>
        <v>0</v>
      </c>
      <c r="AE434" s="17">
        <f t="shared" si="95"/>
        <v>0</v>
      </c>
      <c r="AF434" s="17">
        <f t="shared" si="96"/>
        <v>0</v>
      </c>
      <c r="AG434" s="17">
        <f t="shared" si="97"/>
        <v>0</v>
      </c>
    </row>
    <row r="435" spans="1:33" ht="15.75" customHeight="1" x14ac:dyDescent="0.25">
      <c r="A435" s="37">
        <v>9</v>
      </c>
      <c r="B435" s="19"/>
      <c r="C435" s="19"/>
      <c r="D435" s="20"/>
      <c r="E435" s="506"/>
      <c r="F435" s="63"/>
      <c r="G435" s="797"/>
      <c r="H435" s="140"/>
      <c r="I435" s="703"/>
      <c r="J435" s="223"/>
      <c r="K435" s="703"/>
      <c r="L435" s="149"/>
      <c r="M435" s="703"/>
      <c r="N435" s="237"/>
      <c r="O435" s="703"/>
      <c r="P435" s="215"/>
      <c r="Q435" s="703"/>
      <c r="R435" s="209"/>
      <c r="S435" s="703"/>
      <c r="T435" s="175"/>
      <c r="U435" s="969">
        <f t="shared" si="89"/>
        <v>0</v>
      </c>
      <c r="V435" s="960"/>
      <c r="W435" s="67"/>
      <c r="X435" s="111">
        <f t="shared" si="98"/>
        <v>0</v>
      </c>
      <c r="Y435" s="959">
        <f t="shared" si="90"/>
        <v>0</v>
      </c>
      <c r="Z435" s="975"/>
      <c r="AA435" s="17">
        <f t="shared" si="91"/>
        <v>0</v>
      </c>
      <c r="AB435" s="17">
        <f t="shared" si="92"/>
        <v>0</v>
      </c>
      <c r="AC435" s="17">
        <f t="shared" si="93"/>
        <v>0</v>
      </c>
      <c r="AD435" s="17">
        <f t="shared" si="94"/>
        <v>0</v>
      </c>
      <c r="AE435" s="17">
        <f t="shared" si="95"/>
        <v>0</v>
      </c>
      <c r="AF435" s="17">
        <f t="shared" si="96"/>
        <v>0</v>
      </c>
      <c r="AG435" s="17">
        <f t="shared" si="97"/>
        <v>0</v>
      </c>
    </row>
    <row r="436" spans="1:33" ht="15.75" customHeight="1" x14ac:dyDescent="0.25">
      <c r="A436" s="37">
        <v>10</v>
      </c>
      <c r="B436" s="19"/>
      <c r="C436" s="19"/>
      <c r="D436" s="20"/>
      <c r="E436" s="506"/>
      <c r="F436" s="63"/>
      <c r="G436" s="849"/>
      <c r="H436" s="141"/>
      <c r="I436" s="746"/>
      <c r="J436" s="224"/>
      <c r="K436" s="746"/>
      <c r="L436" s="150"/>
      <c r="M436" s="746"/>
      <c r="N436" s="238"/>
      <c r="O436" s="746"/>
      <c r="P436" s="216"/>
      <c r="Q436" s="746"/>
      <c r="R436" s="210"/>
      <c r="S436" s="746"/>
      <c r="T436" s="176"/>
      <c r="U436" s="969">
        <f t="shared" si="89"/>
        <v>0</v>
      </c>
      <c r="V436" s="960"/>
      <c r="W436" s="18"/>
      <c r="X436" s="111">
        <f t="shared" si="98"/>
        <v>0</v>
      </c>
      <c r="Y436" s="959">
        <f t="shared" si="90"/>
        <v>0</v>
      </c>
      <c r="Z436" s="975"/>
      <c r="AA436" s="17">
        <f t="shared" si="91"/>
        <v>0</v>
      </c>
      <c r="AB436" s="17">
        <f t="shared" si="92"/>
        <v>0</v>
      </c>
      <c r="AC436" s="17">
        <f t="shared" si="93"/>
        <v>0</v>
      </c>
      <c r="AD436" s="17">
        <f t="shared" si="94"/>
        <v>0</v>
      </c>
      <c r="AE436" s="17">
        <f t="shared" si="95"/>
        <v>0</v>
      </c>
      <c r="AF436" s="17">
        <f t="shared" si="96"/>
        <v>0</v>
      </c>
      <c r="AG436" s="17">
        <f t="shared" si="97"/>
        <v>0</v>
      </c>
    </row>
    <row r="437" spans="1:33" ht="15.75" customHeight="1" x14ac:dyDescent="0.25">
      <c r="A437" s="37">
        <v>11</v>
      </c>
      <c r="B437" s="19"/>
      <c r="C437" s="19"/>
      <c r="D437" s="20"/>
      <c r="E437" s="506"/>
      <c r="F437" s="63"/>
      <c r="G437" s="849"/>
      <c r="H437" s="141"/>
      <c r="I437" s="746"/>
      <c r="J437" s="224"/>
      <c r="K437" s="746"/>
      <c r="L437" s="150"/>
      <c r="M437" s="746"/>
      <c r="N437" s="238"/>
      <c r="O437" s="746"/>
      <c r="P437" s="216"/>
      <c r="Q437" s="746"/>
      <c r="R437" s="210"/>
      <c r="S437" s="746"/>
      <c r="T437" s="176"/>
      <c r="U437" s="969">
        <f t="shared" si="89"/>
        <v>0</v>
      </c>
      <c r="V437" s="960"/>
      <c r="W437" s="18"/>
      <c r="X437" s="111">
        <f t="shared" si="98"/>
        <v>0</v>
      </c>
      <c r="Y437" s="959">
        <f t="shared" si="90"/>
        <v>0</v>
      </c>
      <c r="Z437" s="975"/>
      <c r="AA437" s="17">
        <f t="shared" si="91"/>
        <v>0</v>
      </c>
      <c r="AB437" s="17">
        <f t="shared" si="92"/>
        <v>0</v>
      </c>
      <c r="AC437" s="17">
        <f t="shared" si="93"/>
        <v>0</v>
      </c>
      <c r="AD437" s="17">
        <f t="shared" si="94"/>
        <v>0</v>
      </c>
      <c r="AE437" s="17">
        <f t="shared" si="95"/>
        <v>0</v>
      </c>
      <c r="AF437" s="17">
        <f t="shared" si="96"/>
        <v>0</v>
      </c>
      <c r="AG437" s="17">
        <f t="shared" si="97"/>
        <v>0</v>
      </c>
    </row>
    <row r="438" spans="1:33" ht="15.75" customHeight="1" x14ac:dyDescent="0.25">
      <c r="A438" s="37">
        <v>12</v>
      </c>
      <c r="B438" s="19"/>
      <c r="C438" s="19"/>
      <c r="D438" s="20"/>
      <c r="E438" s="506"/>
      <c r="F438" s="63"/>
      <c r="G438" s="849"/>
      <c r="H438" s="141"/>
      <c r="I438" s="746"/>
      <c r="J438" s="224"/>
      <c r="K438" s="746"/>
      <c r="L438" s="150"/>
      <c r="M438" s="746"/>
      <c r="N438" s="238"/>
      <c r="O438" s="746"/>
      <c r="P438" s="216"/>
      <c r="Q438" s="746"/>
      <c r="R438" s="210"/>
      <c r="S438" s="746"/>
      <c r="T438" s="176"/>
      <c r="U438" s="969">
        <f t="shared" si="89"/>
        <v>0</v>
      </c>
      <c r="V438" s="960"/>
      <c r="W438" s="18"/>
      <c r="X438" s="111">
        <f t="shared" si="98"/>
        <v>0</v>
      </c>
      <c r="Y438" s="959">
        <f t="shared" si="90"/>
        <v>0</v>
      </c>
      <c r="Z438" s="975"/>
      <c r="AA438" s="17">
        <f t="shared" si="91"/>
        <v>0</v>
      </c>
      <c r="AB438" s="17">
        <f t="shared" si="92"/>
        <v>0</v>
      </c>
      <c r="AC438" s="17">
        <f t="shared" si="93"/>
        <v>0</v>
      </c>
      <c r="AD438" s="17">
        <f t="shared" si="94"/>
        <v>0</v>
      </c>
      <c r="AE438" s="17">
        <f t="shared" si="95"/>
        <v>0</v>
      </c>
      <c r="AF438" s="17">
        <f t="shared" si="96"/>
        <v>0</v>
      </c>
      <c r="AG438" s="17">
        <f t="shared" si="97"/>
        <v>0</v>
      </c>
    </row>
    <row r="439" spans="1:33" ht="15.75" customHeight="1" x14ac:dyDescent="0.25">
      <c r="A439" s="37">
        <v>13</v>
      </c>
      <c r="B439" s="19"/>
      <c r="C439" s="19"/>
      <c r="D439" s="20"/>
      <c r="E439" s="506"/>
      <c r="F439" s="63"/>
      <c r="G439" s="849"/>
      <c r="H439" s="141"/>
      <c r="I439" s="746"/>
      <c r="J439" s="224"/>
      <c r="K439" s="746"/>
      <c r="L439" s="150"/>
      <c r="M439" s="746"/>
      <c r="N439" s="238"/>
      <c r="O439" s="746"/>
      <c r="P439" s="216"/>
      <c r="Q439" s="746"/>
      <c r="R439" s="210"/>
      <c r="S439" s="746"/>
      <c r="T439" s="176"/>
      <c r="U439" s="969">
        <f t="shared" si="89"/>
        <v>0</v>
      </c>
      <c r="V439" s="960"/>
      <c r="W439" s="18"/>
      <c r="X439" s="111">
        <f t="shared" si="98"/>
        <v>0</v>
      </c>
      <c r="Y439" s="959">
        <f t="shared" si="90"/>
        <v>0</v>
      </c>
      <c r="Z439" s="975"/>
      <c r="AA439" s="17">
        <f t="shared" si="91"/>
        <v>0</v>
      </c>
      <c r="AB439" s="17">
        <f t="shared" si="92"/>
        <v>0</v>
      </c>
      <c r="AC439" s="17">
        <f t="shared" si="93"/>
        <v>0</v>
      </c>
      <c r="AD439" s="17">
        <f t="shared" si="94"/>
        <v>0</v>
      </c>
      <c r="AE439" s="17">
        <f t="shared" si="95"/>
        <v>0</v>
      </c>
      <c r="AF439" s="17">
        <f t="shared" si="96"/>
        <v>0</v>
      </c>
      <c r="AG439" s="17">
        <f t="shared" si="97"/>
        <v>0</v>
      </c>
    </row>
    <row r="440" spans="1:33" ht="15.75" customHeight="1" x14ac:dyDescent="0.25">
      <c r="A440" s="37">
        <v>14</v>
      </c>
      <c r="B440" s="19"/>
      <c r="C440" s="19"/>
      <c r="D440" s="20"/>
      <c r="E440" s="506"/>
      <c r="F440" s="63"/>
      <c r="G440" s="849"/>
      <c r="H440" s="141"/>
      <c r="I440" s="746"/>
      <c r="J440" s="224"/>
      <c r="K440" s="746"/>
      <c r="L440" s="150"/>
      <c r="M440" s="746"/>
      <c r="N440" s="238"/>
      <c r="O440" s="746"/>
      <c r="P440" s="216"/>
      <c r="Q440" s="746"/>
      <c r="R440" s="210"/>
      <c r="S440" s="746"/>
      <c r="T440" s="176"/>
      <c r="U440" s="969">
        <f t="shared" si="89"/>
        <v>0</v>
      </c>
      <c r="V440" s="960"/>
      <c r="W440" s="18"/>
      <c r="X440" s="111">
        <f t="shared" si="98"/>
        <v>0</v>
      </c>
      <c r="Y440" s="959">
        <f t="shared" si="90"/>
        <v>0</v>
      </c>
      <c r="Z440" s="975"/>
      <c r="AA440" s="17">
        <f t="shared" si="91"/>
        <v>0</v>
      </c>
      <c r="AB440" s="17">
        <f t="shared" si="92"/>
        <v>0</v>
      </c>
      <c r="AC440" s="17">
        <f t="shared" si="93"/>
        <v>0</v>
      </c>
      <c r="AD440" s="17">
        <f t="shared" si="94"/>
        <v>0</v>
      </c>
      <c r="AE440" s="17">
        <f t="shared" si="95"/>
        <v>0</v>
      </c>
      <c r="AF440" s="17">
        <f t="shared" si="96"/>
        <v>0</v>
      </c>
      <c r="AG440" s="17">
        <f t="shared" si="97"/>
        <v>0</v>
      </c>
    </row>
    <row r="441" spans="1:33" ht="15.75" customHeight="1" x14ac:dyDescent="0.25">
      <c r="A441" s="37">
        <v>15</v>
      </c>
      <c r="B441" s="19"/>
      <c r="C441" s="19"/>
      <c r="D441" s="20"/>
      <c r="E441" s="506"/>
      <c r="F441" s="63"/>
      <c r="G441" s="849"/>
      <c r="H441" s="141"/>
      <c r="I441" s="746"/>
      <c r="J441" s="224"/>
      <c r="K441" s="746"/>
      <c r="L441" s="150"/>
      <c r="M441" s="746"/>
      <c r="N441" s="238"/>
      <c r="O441" s="746"/>
      <c r="P441" s="216"/>
      <c r="Q441" s="746"/>
      <c r="R441" s="210"/>
      <c r="S441" s="746"/>
      <c r="T441" s="176"/>
      <c r="U441" s="969">
        <f t="shared" si="89"/>
        <v>0</v>
      </c>
      <c r="V441" s="960"/>
      <c r="W441" s="18"/>
      <c r="X441" s="111">
        <f t="shared" si="98"/>
        <v>0</v>
      </c>
      <c r="Y441" s="959">
        <f t="shared" si="90"/>
        <v>0</v>
      </c>
      <c r="Z441" s="975"/>
      <c r="AA441" s="17">
        <f t="shared" si="91"/>
        <v>0</v>
      </c>
      <c r="AB441" s="17">
        <f t="shared" si="92"/>
        <v>0</v>
      </c>
      <c r="AC441" s="17">
        <f t="shared" si="93"/>
        <v>0</v>
      </c>
      <c r="AD441" s="17">
        <f t="shared" si="94"/>
        <v>0</v>
      </c>
      <c r="AE441" s="17">
        <f t="shared" si="95"/>
        <v>0</v>
      </c>
      <c r="AF441" s="17">
        <f t="shared" si="96"/>
        <v>0</v>
      </c>
      <c r="AG441" s="17">
        <f t="shared" si="97"/>
        <v>0</v>
      </c>
    </row>
    <row r="442" spans="1:33" ht="15.75" customHeight="1" x14ac:dyDescent="0.25">
      <c r="A442" s="37">
        <v>16</v>
      </c>
      <c r="B442" s="19"/>
      <c r="C442" s="19"/>
      <c r="D442" s="20"/>
      <c r="E442" s="506"/>
      <c r="F442" s="63"/>
      <c r="G442" s="849"/>
      <c r="H442" s="141"/>
      <c r="I442" s="746"/>
      <c r="J442" s="224"/>
      <c r="K442" s="746"/>
      <c r="L442" s="150"/>
      <c r="M442" s="746"/>
      <c r="N442" s="238"/>
      <c r="O442" s="746"/>
      <c r="P442" s="216"/>
      <c r="Q442" s="746"/>
      <c r="R442" s="210"/>
      <c r="S442" s="746"/>
      <c r="T442" s="176"/>
      <c r="U442" s="969">
        <f t="shared" si="89"/>
        <v>0</v>
      </c>
      <c r="V442" s="960"/>
      <c r="W442" s="18"/>
      <c r="X442" s="111">
        <f t="shared" si="98"/>
        <v>0</v>
      </c>
      <c r="Y442" s="959">
        <f t="shared" si="90"/>
        <v>0</v>
      </c>
      <c r="Z442" s="975"/>
      <c r="AA442" s="17">
        <f t="shared" si="91"/>
        <v>0</v>
      </c>
      <c r="AB442" s="17">
        <f t="shared" si="92"/>
        <v>0</v>
      </c>
      <c r="AC442" s="17">
        <f t="shared" si="93"/>
        <v>0</v>
      </c>
      <c r="AD442" s="17">
        <f t="shared" si="94"/>
        <v>0</v>
      </c>
      <c r="AE442" s="17">
        <f t="shared" si="95"/>
        <v>0</v>
      </c>
      <c r="AF442" s="17">
        <f t="shared" si="96"/>
        <v>0</v>
      </c>
      <c r="AG442" s="17">
        <f t="shared" si="97"/>
        <v>0</v>
      </c>
    </row>
    <row r="443" spans="1:33" ht="15.75" customHeight="1" x14ac:dyDescent="0.25">
      <c r="A443" s="37">
        <v>17</v>
      </c>
      <c r="B443" s="19"/>
      <c r="C443" s="19"/>
      <c r="D443" s="20"/>
      <c r="E443" s="506"/>
      <c r="F443" s="63"/>
      <c r="G443" s="849"/>
      <c r="H443" s="141"/>
      <c r="I443" s="746"/>
      <c r="J443" s="224"/>
      <c r="K443" s="746"/>
      <c r="L443" s="150"/>
      <c r="M443" s="746"/>
      <c r="N443" s="238"/>
      <c r="O443" s="746"/>
      <c r="P443" s="216"/>
      <c r="Q443" s="746"/>
      <c r="R443" s="210"/>
      <c r="S443" s="746"/>
      <c r="T443" s="176"/>
      <c r="U443" s="969">
        <f t="shared" si="89"/>
        <v>0</v>
      </c>
      <c r="V443" s="960"/>
      <c r="W443" s="18"/>
      <c r="X443" s="111">
        <f t="shared" si="98"/>
        <v>0</v>
      </c>
      <c r="Y443" s="959">
        <f t="shared" si="90"/>
        <v>0</v>
      </c>
      <c r="Z443" s="975"/>
      <c r="AA443" s="17">
        <f t="shared" si="91"/>
        <v>0</v>
      </c>
      <c r="AB443" s="17">
        <f t="shared" si="92"/>
        <v>0</v>
      </c>
      <c r="AC443" s="17">
        <f t="shared" si="93"/>
        <v>0</v>
      </c>
      <c r="AD443" s="17">
        <f t="shared" si="94"/>
        <v>0</v>
      </c>
      <c r="AE443" s="17">
        <f t="shared" si="95"/>
        <v>0</v>
      </c>
      <c r="AF443" s="17">
        <f t="shared" si="96"/>
        <v>0</v>
      </c>
      <c r="AG443" s="17">
        <f t="shared" si="97"/>
        <v>0</v>
      </c>
    </row>
    <row r="444" spans="1:33" ht="15.75" customHeight="1" x14ac:dyDescent="0.25">
      <c r="A444" s="37">
        <v>18</v>
      </c>
      <c r="B444" s="19"/>
      <c r="C444" s="19"/>
      <c r="D444" s="20"/>
      <c r="E444" s="506"/>
      <c r="F444" s="63"/>
      <c r="G444" s="849"/>
      <c r="H444" s="141"/>
      <c r="I444" s="746"/>
      <c r="J444" s="224"/>
      <c r="K444" s="746"/>
      <c r="L444" s="150"/>
      <c r="M444" s="746"/>
      <c r="N444" s="238"/>
      <c r="O444" s="746"/>
      <c r="P444" s="216"/>
      <c r="Q444" s="746"/>
      <c r="R444" s="210"/>
      <c r="S444" s="746"/>
      <c r="T444" s="176"/>
      <c r="U444" s="969">
        <f t="shared" si="89"/>
        <v>0</v>
      </c>
      <c r="V444" s="960"/>
      <c r="W444" s="18"/>
      <c r="X444" s="111">
        <f t="shared" si="98"/>
        <v>0</v>
      </c>
      <c r="Y444" s="959">
        <f t="shared" si="90"/>
        <v>0</v>
      </c>
      <c r="Z444" s="975"/>
      <c r="AA444" s="17">
        <f t="shared" si="91"/>
        <v>0</v>
      </c>
      <c r="AB444" s="17">
        <f t="shared" si="92"/>
        <v>0</v>
      </c>
      <c r="AC444" s="17">
        <f t="shared" si="93"/>
        <v>0</v>
      </c>
      <c r="AD444" s="17">
        <f t="shared" si="94"/>
        <v>0</v>
      </c>
      <c r="AE444" s="17">
        <f t="shared" si="95"/>
        <v>0</v>
      </c>
      <c r="AF444" s="17">
        <f t="shared" si="96"/>
        <v>0</v>
      </c>
      <c r="AG444" s="17">
        <f t="shared" si="97"/>
        <v>0</v>
      </c>
    </row>
    <row r="445" spans="1:33" ht="15.75" customHeight="1" x14ac:dyDescent="0.25">
      <c r="A445" s="37">
        <v>19</v>
      </c>
      <c r="B445" s="19"/>
      <c r="C445" s="19"/>
      <c r="D445" s="20"/>
      <c r="E445" s="506"/>
      <c r="F445" s="63"/>
      <c r="G445" s="849"/>
      <c r="H445" s="141"/>
      <c r="I445" s="746"/>
      <c r="J445" s="224"/>
      <c r="K445" s="746"/>
      <c r="L445" s="150"/>
      <c r="M445" s="746"/>
      <c r="N445" s="238"/>
      <c r="O445" s="746"/>
      <c r="P445" s="216"/>
      <c r="Q445" s="746"/>
      <c r="R445" s="210"/>
      <c r="S445" s="746"/>
      <c r="T445" s="176"/>
      <c r="U445" s="969">
        <f t="shared" si="89"/>
        <v>0</v>
      </c>
      <c r="V445" s="960"/>
      <c r="W445" s="18"/>
      <c r="X445" s="111">
        <f t="shared" si="98"/>
        <v>0</v>
      </c>
      <c r="Y445" s="959">
        <f t="shared" si="90"/>
        <v>0</v>
      </c>
      <c r="Z445" s="975"/>
      <c r="AA445" s="17">
        <f t="shared" si="91"/>
        <v>0</v>
      </c>
      <c r="AB445" s="17">
        <f t="shared" si="92"/>
        <v>0</v>
      </c>
      <c r="AC445" s="17">
        <f t="shared" si="93"/>
        <v>0</v>
      </c>
      <c r="AD445" s="17">
        <f t="shared" si="94"/>
        <v>0</v>
      </c>
      <c r="AE445" s="17">
        <f t="shared" si="95"/>
        <v>0</v>
      </c>
      <c r="AF445" s="17">
        <f t="shared" si="96"/>
        <v>0</v>
      </c>
      <c r="AG445" s="17">
        <f t="shared" si="97"/>
        <v>0</v>
      </c>
    </row>
    <row r="446" spans="1:33" ht="15.75" customHeight="1" x14ac:dyDescent="0.25">
      <c r="A446" s="37">
        <v>20</v>
      </c>
      <c r="B446" s="19"/>
      <c r="C446" s="19"/>
      <c r="D446" s="20"/>
      <c r="E446" s="506"/>
      <c r="F446" s="63"/>
      <c r="G446" s="849"/>
      <c r="H446" s="141"/>
      <c r="I446" s="746"/>
      <c r="J446" s="225"/>
      <c r="K446" s="746"/>
      <c r="L446" s="150"/>
      <c r="M446" s="746"/>
      <c r="N446" s="238"/>
      <c r="O446" s="746"/>
      <c r="P446" s="216"/>
      <c r="Q446" s="746"/>
      <c r="R446" s="210"/>
      <c r="S446" s="746"/>
      <c r="T446" s="176"/>
      <c r="U446" s="969">
        <f t="shared" si="89"/>
        <v>0</v>
      </c>
      <c r="V446" s="960"/>
      <c r="W446" s="18"/>
      <c r="X446" s="111">
        <f t="shared" si="98"/>
        <v>0</v>
      </c>
      <c r="Y446" s="959">
        <f t="shared" si="90"/>
        <v>0</v>
      </c>
      <c r="Z446" s="975"/>
      <c r="AA446" s="17">
        <f t="shared" si="91"/>
        <v>0</v>
      </c>
      <c r="AB446" s="17">
        <f t="shared" si="92"/>
        <v>0</v>
      </c>
      <c r="AC446" s="17">
        <f t="shared" si="93"/>
        <v>0</v>
      </c>
      <c r="AD446" s="17">
        <f t="shared" si="94"/>
        <v>0</v>
      </c>
      <c r="AE446" s="17">
        <f t="shared" si="95"/>
        <v>0</v>
      </c>
      <c r="AF446" s="17">
        <f t="shared" si="96"/>
        <v>0</v>
      </c>
      <c r="AG446" s="17">
        <f t="shared" si="97"/>
        <v>0</v>
      </c>
    </row>
    <row r="447" spans="1:33" ht="15.75" customHeight="1" x14ac:dyDescent="0.25">
      <c r="A447" s="37">
        <v>21</v>
      </c>
      <c r="B447" s="19"/>
      <c r="C447" s="19"/>
      <c r="D447" s="20"/>
      <c r="E447" s="506"/>
      <c r="F447" s="63"/>
      <c r="G447" s="849"/>
      <c r="H447" s="141"/>
      <c r="I447" s="746"/>
      <c r="J447" s="225"/>
      <c r="K447" s="746"/>
      <c r="L447" s="150"/>
      <c r="M447" s="746"/>
      <c r="N447" s="238"/>
      <c r="O447" s="746"/>
      <c r="P447" s="216"/>
      <c r="Q447" s="746"/>
      <c r="R447" s="210"/>
      <c r="S447" s="746"/>
      <c r="T447" s="176"/>
      <c r="U447" s="969">
        <f t="shared" si="89"/>
        <v>0</v>
      </c>
      <c r="V447" s="960"/>
      <c r="W447" s="18"/>
      <c r="X447" s="111">
        <f t="shared" si="98"/>
        <v>0</v>
      </c>
      <c r="Y447" s="959">
        <f t="shared" si="90"/>
        <v>0</v>
      </c>
      <c r="Z447" s="975"/>
      <c r="AA447" s="17">
        <f t="shared" si="91"/>
        <v>0</v>
      </c>
      <c r="AB447" s="17">
        <f t="shared" si="92"/>
        <v>0</v>
      </c>
      <c r="AC447" s="17">
        <f t="shared" si="93"/>
        <v>0</v>
      </c>
      <c r="AD447" s="17">
        <f t="shared" si="94"/>
        <v>0</v>
      </c>
      <c r="AE447" s="17">
        <f t="shared" si="95"/>
        <v>0</v>
      </c>
      <c r="AF447" s="17">
        <f t="shared" si="96"/>
        <v>0</v>
      </c>
      <c r="AG447" s="17">
        <f t="shared" si="97"/>
        <v>0</v>
      </c>
    </row>
    <row r="448" spans="1:33" ht="15.75" customHeight="1" x14ac:dyDescent="0.25">
      <c r="A448" s="37">
        <v>22</v>
      </c>
      <c r="B448" s="19"/>
      <c r="C448" s="19"/>
      <c r="D448" s="20"/>
      <c r="E448" s="506"/>
      <c r="F448" s="63"/>
      <c r="G448" s="849"/>
      <c r="H448" s="141"/>
      <c r="I448" s="746"/>
      <c r="J448" s="225"/>
      <c r="K448" s="746"/>
      <c r="L448" s="150"/>
      <c r="M448" s="746"/>
      <c r="N448" s="238"/>
      <c r="O448" s="746"/>
      <c r="P448" s="216"/>
      <c r="Q448" s="746"/>
      <c r="R448" s="210"/>
      <c r="S448" s="746"/>
      <c r="T448" s="176"/>
      <c r="U448" s="969">
        <f t="shared" si="89"/>
        <v>0</v>
      </c>
      <c r="V448" s="960"/>
      <c r="W448" s="18">
        <v>1</v>
      </c>
      <c r="X448" s="111">
        <f t="shared" si="98"/>
        <v>-1</v>
      </c>
      <c r="Y448" s="959">
        <f t="shared" si="90"/>
        <v>0</v>
      </c>
      <c r="Z448" s="975"/>
      <c r="AA448" s="17">
        <f t="shared" si="91"/>
        <v>0</v>
      </c>
      <c r="AB448" s="17">
        <f t="shared" si="92"/>
        <v>0</v>
      </c>
      <c r="AC448" s="17">
        <f t="shared" si="93"/>
        <v>0</v>
      </c>
      <c r="AD448" s="17">
        <f t="shared" si="94"/>
        <v>0</v>
      </c>
      <c r="AE448" s="17">
        <f t="shared" si="95"/>
        <v>0</v>
      </c>
      <c r="AF448" s="17">
        <f t="shared" si="96"/>
        <v>0</v>
      </c>
      <c r="AG448" s="17">
        <f t="shared" si="97"/>
        <v>0</v>
      </c>
    </row>
    <row r="449" spans="1:33" ht="15.75" customHeight="1" x14ac:dyDescent="0.25">
      <c r="A449" s="37">
        <v>23</v>
      </c>
      <c r="B449" s="19"/>
      <c r="C449" s="19"/>
      <c r="D449" s="20"/>
      <c r="E449" s="506"/>
      <c r="F449" s="63"/>
      <c r="G449" s="849"/>
      <c r="H449" s="141"/>
      <c r="I449" s="746"/>
      <c r="J449" s="225"/>
      <c r="K449" s="746"/>
      <c r="L449" s="150"/>
      <c r="M449" s="746"/>
      <c r="N449" s="238"/>
      <c r="O449" s="746"/>
      <c r="P449" s="216"/>
      <c r="Q449" s="746"/>
      <c r="R449" s="210"/>
      <c r="S449" s="746"/>
      <c r="T449" s="176"/>
      <c r="U449" s="969">
        <f t="shared" si="89"/>
        <v>0</v>
      </c>
      <c r="V449" s="960"/>
      <c r="W449" s="18"/>
      <c r="X449" s="111">
        <f t="shared" si="98"/>
        <v>0</v>
      </c>
      <c r="Y449" s="959">
        <f t="shared" si="90"/>
        <v>0</v>
      </c>
      <c r="Z449" s="975"/>
      <c r="AA449" s="17">
        <f t="shared" si="91"/>
        <v>0</v>
      </c>
      <c r="AB449" s="17">
        <f t="shared" si="92"/>
        <v>0</v>
      </c>
      <c r="AC449" s="17">
        <f t="shared" si="93"/>
        <v>0</v>
      </c>
      <c r="AD449" s="17">
        <f t="shared" si="94"/>
        <v>0</v>
      </c>
      <c r="AE449" s="17">
        <f t="shared" si="95"/>
        <v>0</v>
      </c>
      <c r="AF449" s="17">
        <f t="shared" si="96"/>
        <v>0</v>
      </c>
      <c r="AG449" s="17">
        <f t="shared" si="97"/>
        <v>0</v>
      </c>
    </row>
    <row r="450" spans="1:33" ht="15.75" customHeight="1" x14ac:dyDescent="0.25">
      <c r="A450" s="37">
        <v>24</v>
      </c>
      <c r="B450" s="19"/>
      <c r="C450" s="19"/>
      <c r="D450" s="20"/>
      <c r="E450" s="506"/>
      <c r="F450" s="63"/>
      <c r="G450" s="849"/>
      <c r="H450" s="141"/>
      <c r="I450" s="746"/>
      <c r="J450" s="225"/>
      <c r="K450" s="746"/>
      <c r="L450" s="150"/>
      <c r="M450" s="746"/>
      <c r="N450" s="238"/>
      <c r="O450" s="746"/>
      <c r="P450" s="216"/>
      <c r="Q450" s="746"/>
      <c r="R450" s="210"/>
      <c r="S450" s="746"/>
      <c r="T450" s="176"/>
      <c r="U450" s="969">
        <f t="shared" si="89"/>
        <v>0</v>
      </c>
      <c r="V450" s="960"/>
      <c r="W450" s="18"/>
      <c r="X450" s="111">
        <f t="shared" si="98"/>
        <v>0</v>
      </c>
      <c r="Y450" s="959">
        <f t="shared" si="90"/>
        <v>0</v>
      </c>
      <c r="Z450" s="975"/>
      <c r="AA450" s="17">
        <f t="shared" si="91"/>
        <v>0</v>
      </c>
      <c r="AB450" s="17">
        <f t="shared" si="92"/>
        <v>0</v>
      </c>
      <c r="AC450" s="17">
        <f t="shared" si="93"/>
        <v>0</v>
      </c>
      <c r="AD450" s="17">
        <f t="shared" si="94"/>
        <v>0</v>
      </c>
      <c r="AE450" s="17">
        <f t="shared" si="95"/>
        <v>0</v>
      </c>
      <c r="AF450" s="17">
        <f t="shared" si="96"/>
        <v>0</v>
      </c>
      <c r="AG450" s="17">
        <f t="shared" si="97"/>
        <v>0</v>
      </c>
    </row>
    <row r="451" spans="1:33" ht="15.75" customHeight="1" x14ac:dyDescent="0.25">
      <c r="A451" s="37">
        <v>25</v>
      </c>
      <c r="B451" s="26"/>
      <c r="C451" s="19"/>
      <c r="D451" s="20"/>
      <c r="E451" s="506"/>
      <c r="F451" s="63"/>
      <c r="G451" s="849"/>
      <c r="H451" s="141"/>
      <c r="I451" s="746"/>
      <c r="J451" s="225"/>
      <c r="K451" s="746"/>
      <c r="L451" s="150"/>
      <c r="M451" s="746"/>
      <c r="N451" s="238"/>
      <c r="O451" s="746"/>
      <c r="P451" s="216"/>
      <c r="Q451" s="746"/>
      <c r="R451" s="210"/>
      <c r="S451" s="746"/>
      <c r="T451" s="176"/>
      <c r="U451" s="969">
        <f t="shared" si="89"/>
        <v>0</v>
      </c>
      <c r="V451" s="960"/>
      <c r="W451" s="18"/>
      <c r="X451" s="111">
        <f t="shared" si="98"/>
        <v>0</v>
      </c>
      <c r="Y451" s="959">
        <f t="shared" si="90"/>
        <v>0</v>
      </c>
      <c r="Z451" s="975"/>
      <c r="AA451" s="17">
        <f t="shared" si="91"/>
        <v>0</v>
      </c>
      <c r="AB451" s="17">
        <f t="shared" si="92"/>
        <v>0</v>
      </c>
      <c r="AC451" s="17">
        <f t="shared" si="93"/>
        <v>0</v>
      </c>
      <c r="AD451" s="17">
        <f t="shared" si="94"/>
        <v>0</v>
      </c>
      <c r="AE451" s="17">
        <f t="shared" si="95"/>
        <v>0</v>
      </c>
      <c r="AF451" s="17">
        <f t="shared" si="96"/>
        <v>0</v>
      </c>
      <c r="AG451" s="17">
        <f t="shared" si="97"/>
        <v>0</v>
      </c>
    </row>
    <row r="452" spans="1:33" ht="15.75" customHeight="1" x14ac:dyDescent="0.25">
      <c r="A452" s="37">
        <v>26</v>
      </c>
      <c r="B452" s="26"/>
      <c r="C452" s="19"/>
      <c r="D452" s="20"/>
      <c r="E452" s="506"/>
      <c r="F452" s="63"/>
      <c r="G452" s="849"/>
      <c r="H452" s="141"/>
      <c r="I452" s="746"/>
      <c r="J452" s="225"/>
      <c r="K452" s="746"/>
      <c r="L452" s="150"/>
      <c r="M452" s="746"/>
      <c r="N452" s="238"/>
      <c r="O452" s="746"/>
      <c r="P452" s="216"/>
      <c r="Q452" s="746"/>
      <c r="R452" s="210"/>
      <c r="S452" s="746"/>
      <c r="T452" s="176"/>
      <c r="U452" s="969">
        <f t="shared" si="89"/>
        <v>0</v>
      </c>
      <c r="V452" s="960"/>
      <c r="W452" s="18"/>
      <c r="X452" s="111">
        <f t="shared" si="98"/>
        <v>0</v>
      </c>
      <c r="Y452" s="959">
        <f t="shared" si="90"/>
        <v>0</v>
      </c>
      <c r="Z452" s="975"/>
      <c r="AA452" s="17">
        <f t="shared" si="91"/>
        <v>0</v>
      </c>
      <c r="AB452" s="17">
        <f t="shared" si="92"/>
        <v>0</v>
      </c>
      <c r="AC452" s="17">
        <f t="shared" si="93"/>
        <v>0</v>
      </c>
      <c r="AD452" s="17">
        <f t="shared" si="94"/>
        <v>0</v>
      </c>
      <c r="AE452" s="17">
        <f t="shared" si="95"/>
        <v>0</v>
      </c>
      <c r="AF452" s="17">
        <f t="shared" si="96"/>
        <v>0</v>
      </c>
      <c r="AG452" s="17">
        <f t="shared" si="97"/>
        <v>0</v>
      </c>
    </row>
    <row r="453" spans="1:33" ht="15.75" customHeight="1" x14ac:dyDescent="0.25">
      <c r="A453" s="37">
        <v>27</v>
      </c>
      <c r="B453" s="26"/>
      <c r="C453" s="19"/>
      <c r="D453" s="20"/>
      <c r="E453" s="506"/>
      <c r="F453" s="63"/>
      <c r="G453" s="849"/>
      <c r="H453" s="141"/>
      <c r="I453" s="746"/>
      <c r="J453" s="225"/>
      <c r="K453" s="746"/>
      <c r="L453" s="150"/>
      <c r="M453" s="746"/>
      <c r="N453" s="238"/>
      <c r="O453" s="746"/>
      <c r="P453" s="216"/>
      <c r="Q453" s="746"/>
      <c r="R453" s="210"/>
      <c r="S453" s="746"/>
      <c r="T453" s="176"/>
      <c r="U453" s="969">
        <f t="shared" si="89"/>
        <v>0</v>
      </c>
      <c r="V453" s="960"/>
      <c r="W453" s="18"/>
      <c r="X453" s="111">
        <f t="shared" si="98"/>
        <v>0</v>
      </c>
      <c r="Y453" s="959">
        <f t="shared" si="90"/>
        <v>0</v>
      </c>
      <c r="Z453" s="975"/>
      <c r="AA453" s="17">
        <f t="shared" si="91"/>
        <v>0</v>
      </c>
      <c r="AB453" s="17">
        <f t="shared" si="92"/>
        <v>0</v>
      </c>
      <c r="AC453" s="17">
        <f t="shared" si="93"/>
        <v>0</v>
      </c>
      <c r="AD453" s="17">
        <f t="shared" si="94"/>
        <v>0</v>
      </c>
      <c r="AE453" s="17">
        <f t="shared" si="95"/>
        <v>0</v>
      </c>
      <c r="AF453" s="17">
        <f t="shared" si="96"/>
        <v>0</v>
      </c>
      <c r="AG453" s="17">
        <f t="shared" si="97"/>
        <v>0</v>
      </c>
    </row>
    <row r="454" spans="1:33" ht="15.75" customHeight="1" x14ac:dyDescent="0.25">
      <c r="A454" s="37">
        <v>28</v>
      </c>
      <c r="B454" s="26"/>
      <c r="C454" s="19"/>
      <c r="D454" s="20"/>
      <c r="E454" s="506"/>
      <c r="F454" s="63"/>
      <c r="G454" s="849"/>
      <c r="H454" s="141"/>
      <c r="I454" s="746"/>
      <c r="J454" s="225"/>
      <c r="K454" s="746"/>
      <c r="L454" s="150"/>
      <c r="M454" s="746"/>
      <c r="N454" s="238"/>
      <c r="O454" s="746"/>
      <c r="P454" s="216"/>
      <c r="Q454" s="746"/>
      <c r="R454" s="210"/>
      <c r="S454" s="746"/>
      <c r="T454" s="176"/>
      <c r="U454" s="969">
        <f t="shared" si="89"/>
        <v>0</v>
      </c>
      <c r="V454" s="960"/>
      <c r="W454" s="18"/>
      <c r="X454" s="111">
        <f t="shared" si="98"/>
        <v>0</v>
      </c>
      <c r="Y454" s="959">
        <f t="shared" si="90"/>
        <v>0</v>
      </c>
      <c r="Z454" s="975"/>
      <c r="AA454" s="17">
        <f t="shared" si="91"/>
        <v>0</v>
      </c>
      <c r="AB454" s="17">
        <f t="shared" si="92"/>
        <v>0</v>
      </c>
      <c r="AC454" s="17">
        <f t="shared" si="93"/>
        <v>0</v>
      </c>
      <c r="AD454" s="17">
        <f t="shared" si="94"/>
        <v>0</v>
      </c>
      <c r="AE454" s="17">
        <f t="shared" si="95"/>
        <v>0</v>
      </c>
      <c r="AF454" s="17">
        <f t="shared" si="96"/>
        <v>0</v>
      </c>
      <c r="AG454" s="17">
        <f t="shared" si="97"/>
        <v>0</v>
      </c>
    </row>
    <row r="455" spans="1:33" ht="15.75" customHeight="1" x14ac:dyDescent="0.25">
      <c r="A455" s="37">
        <v>29</v>
      </c>
      <c r="B455" s="26"/>
      <c r="C455" s="26"/>
      <c r="D455" s="20"/>
      <c r="E455" s="506"/>
      <c r="F455" s="63"/>
      <c r="G455" s="849"/>
      <c r="H455" s="141"/>
      <c r="I455" s="746"/>
      <c r="J455" s="225"/>
      <c r="K455" s="746"/>
      <c r="L455" s="150"/>
      <c r="M455" s="746"/>
      <c r="N455" s="238"/>
      <c r="O455" s="746"/>
      <c r="P455" s="216"/>
      <c r="Q455" s="746"/>
      <c r="R455" s="210"/>
      <c r="S455" s="746"/>
      <c r="T455" s="176"/>
      <c r="U455" s="969">
        <f t="shared" si="89"/>
        <v>0</v>
      </c>
      <c r="V455" s="960"/>
      <c r="W455" s="18"/>
      <c r="X455" s="111">
        <f t="shared" si="98"/>
        <v>0</v>
      </c>
      <c r="Y455" s="959">
        <f t="shared" si="90"/>
        <v>0</v>
      </c>
      <c r="Z455" s="975"/>
      <c r="AA455" s="17">
        <f t="shared" si="91"/>
        <v>0</v>
      </c>
      <c r="AB455" s="17">
        <f t="shared" si="92"/>
        <v>0</v>
      </c>
      <c r="AC455" s="17">
        <f t="shared" si="93"/>
        <v>0</v>
      </c>
      <c r="AD455" s="17">
        <f t="shared" si="94"/>
        <v>0</v>
      </c>
      <c r="AE455" s="17">
        <f t="shared" si="95"/>
        <v>0</v>
      </c>
      <c r="AF455" s="17">
        <f t="shared" si="96"/>
        <v>0</v>
      </c>
      <c r="AG455" s="17">
        <f t="shared" si="97"/>
        <v>0</v>
      </c>
    </row>
    <row r="456" spans="1:33" ht="15.75" customHeight="1" x14ac:dyDescent="0.25">
      <c r="A456" s="37">
        <v>30</v>
      </c>
      <c r="B456" s="26"/>
      <c r="C456" s="26"/>
      <c r="D456" s="20"/>
      <c r="E456" s="506"/>
      <c r="F456" s="63"/>
      <c r="G456" s="849"/>
      <c r="H456" s="141"/>
      <c r="I456" s="746"/>
      <c r="J456" s="225"/>
      <c r="K456" s="746"/>
      <c r="L456" s="150"/>
      <c r="M456" s="746"/>
      <c r="N456" s="238"/>
      <c r="O456" s="746"/>
      <c r="P456" s="216"/>
      <c r="Q456" s="746"/>
      <c r="R456" s="210"/>
      <c r="S456" s="746"/>
      <c r="T456" s="176"/>
      <c r="U456" s="969">
        <f t="shared" si="89"/>
        <v>0</v>
      </c>
      <c r="V456" s="960"/>
      <c r="W456" s="18"/>
      <c r="X456" s="111">
        <f t="shared" si="98"/>
        <v>0</v>
      </c>
      <c r="Y456" s="959">
        <f t="shared" si="90"/>
        <v>0</v>
      </c>
      <c r="Z456" s="975"/>
      <c r="AA456" s="17">
        <f t="shared" si="91"/>
        <v>0</v>
      </c>
      <c r="AB456" s="17">
        <f t="shared" si="92"/>
        <v>0</v>
      </c>
      <c r="AC456" s="17">
        <f t="shared" si="93"/>
        <v>0</v>
      </c>
      <c r="AD456" s="17">
        <f t="shared" si="94"/>
        <v>0</v>
      </c>
      <c r="AE456" s="17">
        <f t="shared" si="95"/>
        <v>0</v>
      </c>
      <c r="AF456" s="17">
        <f t="shared" si="96"/>
        <v>0</v>
      </c>
      <c r="AG456" s="17">
        <f t="shared" si="97"/>
        <v>0</v>
      </c>
    </row>
    <row r="457" spans="1:33" ht="15.75" customHeight="1" x14ac:dyDescent="0.25">
      <c r="A457" s="37">
        <v>31</v>
      </c>
      <c r="B457" s="26"/>
      <c r="C457" s="19"/>
      <c r="D457" s="20"/>
      <c r="E457" s="506"/>
      <c r="F457" s="63"/>
      <c r="G457" s="849"/>
      <c r="H457" s="141"/>
      <c r="I457" s="746"/>
      <c r="J457" s="225"/>
      <c r="K457" s="746"/>
      <c r="L457" s="150"/>
      <c r="M457" s="746"/>
      <c r="N457" s="238"/>
      <c r="O457" s="746"/>
      <c r="P457" s="216"/>
      <c r="Q457" s="746"/>
      <c r="R457" s="210"/>
      <c r="S457" s="746"/>
      <c r="T457" s="176"/>
      <c r="U457" s="969">
        <f t="shared" ref="U457:U520" si="99">T457+R457+P457+N457+L457+J457+H457</f>
        <v>0</v>
      </c>
      <c r="V457" s="960"/>
      <c r="W457" s="18"/>
      <c r="X457" s="111">
        <f t="shared" si="98"/>
        <v>0</v>
      </c>
      <c r="Y457" s="959">
        <f t="shared" ref="Y457:Y520" si="100">G457+I457+K457+M457+O457+Q457+S457</f>
        <v>0</v>
      </c>
      <c r="Z457" s="975"/>
      <c r="AA457" s="17">
        <f t="shared" ref="AA457:AA520" si="101">H457*C457</f>
        <v>0</v>
      </c>
      <c r="AB457" s="17">
        <f t="shared" ref="AB457:AB520" si="102">J457*C457</f>
        <v>0</v>
      </c>
      <c r="AC457" s="17">
        <f t="shared" ref="AC457:AC520" si="103">L457*C457</f>
        <v>0</v>
      </c>
      <c r="AD457" s="17">
        <f t="shared" ref="AD457:AD520" si="104">N457*C457</f>
        <v>0</v>
      </c>
      <c r="AE457" s="17">
        <f t="shared" ref="AE457:AE520" si="105">P457*C457</f>
        <v>0</v>
      </c>
      <c r="AF457" s="17">
        <f t="shared" ref="AF457:AF520" si="106">R457*C457</f>
        <v>0</v>
      </c>
      <c r="AG457" s="17">
        <f t="shared" ref="AG457:AG520" si="107">T457*C457</f>
        <v>0</v>
      </c>
    </row>
    <row r="458" spans="1:33" ht="15.75" customHeight="1" x14ac:dyDescent="0.25">
      <c r="A458" s="37">
        <v>32</v>
      </c>
      <c r="B458" s="26"/>
      <c r="C458" s="19"/>
      <c r="D458" s="20"/>
      <c r="E458" s="506"/>
      <c r="F458" s="63"/>
      <c r="G458" s="849"/>
      <c r="H458" s="141"/>
      <c r="I458" s="746"/>
      <c r="J458" s="225"/>
      <c r="K458" s="746"/>
      <c r="L458" s="150"/>
      <c r="M458" s="746"/>
      <c r="N458" s="238"/>
      <c r="O458" s="746"/>
      <c r="P458" s="216"/>
      <c r="Q458" s="746"/>
      <c r="R458" s="210"/>
      <c r="S458" s="746"/>
      <c r="T458" s="176"/>
      <c r="U458" s="969">
        <f t="shared" si="99"/>
        <v>0</v>
      </c>
      <c r="V458" s="960"/>
      <c r="W458" s="18">
        <v>1</v>
      </c>
      <c r="X458" s="111">
        <f t="shared" si="98"/>
        <v>-1</v>
      </c>
      <c r="Y458" s="959">
        <f t="shared" si="100"/>
        <v>0</v>
      </c>
      <c r="Z458" s="975"/>
      <c r="AA458" s="17">
        <f t="shared" si="101"/>
        <v>0</v>
      </c>
      <c r="AB458" s="17">
        <f t="shared" si="102"/>
        <v>0</v>
      </c>
      <c r="AC458" s="17">
        <f t="shared" si="103"/>
        <v>0</v>
      </c>
      <c r="AD458" s="17">
        <f t="shared" si="104"/>
        <v>0</v>
      </c>
      <c r="AE458" s="17">
        <f t="shared" si="105"/>
        <v>0</v>
      </c>
      <c r="AF458" s="17">
        <f t="shared" si="106"/>
        <v>0</v>
      </c>
      <c r="AG458" s="17">
        <f t="shared" si="107"/>
        <v>0</v>
      </c>
    </row>
    <row r="459" spans="1:33" ht="15.75" customHeight="1" x14ac:dyDescent="0.25">
      <c r="A459" s="37">
        <v>33</v>
      </c>
      <c r="B459" s="26"/>
      <c r="C459" s="26"/>
      <c r="D459" s="20"/>
      <c r="E459" s="506"/>
      <c r="F459" s="63"/>
      <c r="G459" s="849"/>
      <c r="H459" s="141"/>
      <c r="I459" s="746"/>
      <c r="J459" s="225"/>
      <c r="K459" s="746"/>
      <c r="L459" s="150"/>
      <c r="M459" s="746"/>
      <c r="N459" s="238"/>
      <c r="O459" s="746"/>
      <c r="P459" s="216"/>
      <c r="Q459" s="746"/>
      <c r="R459" s="210"/>
      <c r="S459" s="746"/>
      <c r="T459" s="176"/>
      <c r="U459" s="969">
        <f t="shared" si="99"/>
        <v>0</v>
      </c>
      <c r="V459" s="960"/>
      <c r="W459" s="18"/>
      <c r="X459" s="111">
        <f t="shared" si="98"/>
        <v>0</v>
      </c>
      <c r="Y459" s="959">
        <f t="shared" si="100"/>
        <v>0</v>
      </c>
      <c r="Z459" s="975"/>
      <c r="AA459" s="17">
        <f t="shared" si="101"/>
        <v>0</v>
      </c>
      <c r="AB459" s="17">
        <f t="shared" si="102"/>
        <v>0</v>
      </c>
      <c r="AC459" s="17">
        <f t="shared" si="103"/>
        <v>0</v>
      </c>
      <c r="AD459" s="17">
        <f t="shared" si="104"/>
        <v>0</v>
      </c>
      <c r="AE459" s="17">
        <f t="shared" si="105"/>
        <v>0</v>
      </c>
      <c r="AF459" s="17">
        <f t="shared" si="106"/>
        <v>0</v>
      </c>
      <c r="AG459" s="17">
        <f t="shared" si="107"/>
        <v>0</v>
      </c>
    </row>
    <row r="460" spans="1:33" ht="15.75" customHeight="1" x14ac:dyDescent="0.25">
      <c r="A460" s="37">
        <v>34</v>
      </c>
      <c r="B460" s="26"/>
      <c r="C460" s="26"/>
      <c r="D460" s="20"/>
      <c r="E460" s="506"/>
      <c r="F460" s="63"/>
      <c r="G460" s="849"/>
      <c r="H460" s="141"/>
      <c r="I460" s="746"/>
      <c r="J460" s="225"/>
      <c r="K460" s="746"/>
      <c r="L460" s="150"/>
      <c r="M460" s="746"/>
      <c r="N460" s="238"/>
      <c r="O460" s="746"/>
      <c r="P460" s="216"/>
      <c r="Q460" s="746"/>
      <c r="R460" s="210"/>
      <c r="S460" s="746"/>
      <c r="T460" s="176"/>
      <c r="U460" s="969">
        <f t="shared" si="99"/>
        <v>0</v>
      </c>
      <c r="V460" s="960"/>
      <c r="W460" s="18"/>
      <c r="X460" s="111">
        <f t="shared" si="98"/>
        <v>0</v>
      </c>
      <c r="Y460" s="959">
        <f t="shared" si="100"/>
        <v>0</v>
      </c>
      <c r="Z460" s="975"/>
      <c r="AA460" s="17">
        <f t="shared" si="101"/>
        <v>0</v>
      </c>
      <c r="AB460" s="17">
        <f t="shared" si="102"/>
        <v>0</v>
      </c>
      <c r="AC460" s="17">
        <f t="shared" si="103"/>
        <v>0</v>
      </c>
      <c r="AD460" s="17">
        <f t="shared" si="104"/>
        <v>0</v>
      </c>
      <c r="AE460" s="17">
        <f t="shared" si="105"/>
        <v>0</v>
      </c>
      <c r="AF460" s="17">
        <f t="shared" si="106"/>
        <v>0</v>
      </c>
      <c r="AG460" s="17">
        <f t="shared" si="107"/>
        <v>0</v>
      </c>
    </row>
    <row r="461" spans="1:33" ht="15.75" customHeight="1" x14ac:dyDescent="0.25">
      <c r="A461" s="37">
        <v>35</v>
      </c>
      <c r="B461" s="26"/>
      <c r="C461" s="26"/>
      <c r="D461" s="20"/>
      <c r="E461" s="506"/>
      <c r="F461" s="63"/>
      <c r="G461" s="849"/>
      <c r="H461" s="141"/>
      <c r="I461" s="746"/>
      <c r="J461" s="225"/>
      <c r="K461" s="746"/>
      <c r="L461" s="150"/>
      <c r="M461" s="746"/>
      <c r="N461" s="238"/>
      <c r="O461" s="746"/>
      <c r="P461" s="216"/>
      <c r="Q461" s="746"/>
      <c r="R461" s="210"/>
      <c r="S461" s="746"/>
      <c r="T461" s="176"/>
      <c r="U461" s="969">
        <f t="shared" si="99"/>
        <v>0</v>
      </c>
      <c r="V461" s="960"/>
      <c r="W461" s="18"/>
      <c r="X461" s="111">
        <f t="shared" si="98"/>
        <v>0</v>
      </c>
      <c r="Y461" s="959">
        <f t="shared" si="100"/>
        <v>0</v>
      </c>
      <c r="Z461" s="975"/>
      <c r="AA461" s="17">
        <f t="shared" si="101"/>
        <v>0</v>
      </c>
      <c r="AB461" s="17">
        <f t="shared" si="102"/>
        <v>0</v>
      </c>
      <c r="AC461" s="17">
        <f t="shared" si="103"/>
        <v>0</v>
      </c>
      <c r="AD461" s="17">
        <f t="shared" si="104"/>
        <v>0</v>
      </c>
      <c r="AE461" s="17">
        <f t="shared" si="105"/>
        <v>0</v>
      </c>
      <c r="AF461" s="17">
        <f t="shared" si="106"/>
        <v>0</v>
      </c>
      <c r="AG461" s="17">
        <f t="shared" si="107"/>
        <v>0</v>
      </c>
    </row>
    <row r="462" spans="1:33" ht="15.75" customHeight="1" x14ac:dyDescent="0.25">
      <c r="A462" s="37">
        <v>36</v>
      </c>
      <c r="B462" s="26"/>
      <c r="C462" s="26"/>
      <c r="D462" s="20"/>
      <c r="E462" s="506"/>
      <c r="F462" s="63"/>
      <c r="G462" s="849"/>
      <c r="H462" s="141"/>
      <c r="I462" s="746"/>
      <c r="J462" s="225"/>
      <c r="K462" s="746"/>
      <c r="L462" s="150"/>
      <c r="M462" s="746"/>
      <c r="N462" s="238"/>
      <c r="O462" s="746"/>
      <c r="P462" s="216"/>
      <c r="Q462" s="746"/>
      <c r="R462" s="210"/>
      <c r="S462" s="746"/>
      <c r="T462" s="176"/>
      <c r="U462" s="969">
        <f t="shared" si="99"/>
        <v>0</v>
      </c>
      <c r="V462" s="960"/>
      <c r="W462" s="18"/>
      <c r="X462" s="111">
        <f t="shared" si="98"/>
        <v>0</v>
      </c>
      <c r="Y462" s="959">
        <f t="shared" si="100"/>
        <v>0</v>
      </c>
      <c r="Z462" s="975"/>
      <c r="AA462" s="17">
        <f t="shared" si="101"/>
        <v>0</v>
      </c>
      <c r="AB462" s="17">
        <f t="shared" si="102"/>
        <v>0</v>
      </c>
      <c r="AC462" s="17">
        <f t="shared" si="103"/>
        <v>0</v>
      </c>
      <c r="AD462" s="17">
        <f t="shared" si="104"/>
        <v>0</v>
      </c>
      <c r="AE462" s="17">
        <f t="shared" si="105"/>
        <v>0</v>
      </c>
      <c r="AF462" s="17">
        <f t="shared" si="106"/>
        <v>0</v>
      </c>
      <c r="AG462" s="17">
        <f t="shared" si="107"/>
        <v>0</v>
      </c>
    </row>
    <row r="463" spans="1:33" ht="15.75" customHeight="1" x14ac:dyDescent="0.25">
      <c r="A463" s="37">
        <v>37</v>
      </c>
      <c r="B463" s="26"/>
      <c r="C463" s="26"/>
      <c r="D463" s="20"/>
      <c r="E463" s="506"/>
      <c r="F463" s="63"/>
      <c r="G463" s="849"/>
      <c r="H463" s="141"/>
      <c r="I463" s="746"/>
      <c r="J463" s="225"/>
      <c r="K463" s="746"/>
      <c r="L463" s="150"/>
      <c r="M463" s="746"/>
      <c r="N463" s="238"/>
      <c r="O463" s="746"/>
      <c r="P463" s="216"/>
      <c r="Q463" s="746"/>
      <c r="R463" s="210"/>
      <c r="S463" s="746"/>
      <c r="T463" s="176"/>
      <c r="U463" s="969">
        <f t="shared" si="99"/>
        <v>0</v>
      </c>
      <c r="V463" s="960"/>
      <c r="W463" s="18"/>
      <c r="X463" s="111">
        <f t="shared" si="98"/>
        <v>0</v>
      </c>
      <c r="Y463" s="959">
        <f t="shared" si="100"/>
        <v>0</v>
      </c>
      <c r="Z463" s="975"/>
      <c r="AA463" s="17">
        <f t="shared" si="101"/>
        <v>0</v>
      </c>
      <c r="AB463" s="17">
        <f t="shared" si="102"/>
        <v>0</v>
      </c>
      <c r="AC463" s="17">
        <f t="shared" si="103"/>
        <v>0</v>
      </c>
      <c r="AD463" s="17">
        <f t="shared" si="104"/>
        <v>0</v>
      </c>
      <c r="AE463" s="17">
        <f t="shared" si="105"/>
        <v>0</v>
      </c>
      <c r="AF463" s="17">
        <f t="shared" si="106"/>
        <v>0</v>
      </c>
      <c r="AG463" s="17">
        <f t="shared" si="107"/>
        <v>0</v>
      </c>
    </row>
    <row r="464" spans="1:33" ht="15.75" customHeight="1" x14ac:dyDescent="0.25">
      <c r="A464" s="37">
        <v>38</v>
      </c>
      <c r="B464" s="26"/>
      <c r="C464" s="26"/>
      <c r="D464" s="20"/>
      <c r="E464" s="506"/>
      <c r="F464" s="63"/>
      <c r="G464" s="849"/>
      <c r="H464" s="141"/>
      <c r="I464" s="746"/>
      <c r="J464" s="224"/>
      <c r="K464" s="746"/>
      <c r="L464" s="150"/>
      <c r="M464" s="746"/>
      <c r="N464" s="238"/>
      <c r="O464" s="746"/>
      <c r="P464" s="216"/>
      <c r="Q464" s="746"/>
      <c r="R464" s="210"/>
      <c r="S464" s="746"/>
      <c r="T464" s="176"/>
      <c r="U464" s="969">
        <f t="shared" si="99"/>
        <v>0</v>
      </c>
      <c r="V464" s="960"/>
      <c r="W464" s="18"/>
      <c r="X464" s="111">
        <f t="shared" si="98"/>
        <v>0</v>
      </c>
      <c r="Y464" s="959">
        <f t="shared" si="100"/>
        <v>0</v>
      </c>
      <c r="Z464" s="975"/>
      <c r="AA464" s="17">
        <f t="shared" si="101"/>
        <v>0</v>
      </c>
      <c r="AB464" s="17">
        <f t="shared" si="102"/>
        <v>0</v>
      </c>
      <c r="AC464" s="17">
        <f t="shared" si="103"/>
        <v>0</v>
      </c>
      <c r="AD464" s="17">
        <f t="shared" si="104"/>
        <v>0</v>
      </c>
      <c r="AE464" s="17">
        <f t="shared" si="105"/>
        <v>0</v>
      </c>
      <c r="AF464" s="17">
        <f t="shared" si="106"/>
        <v>0</v>
      </c>
      <c r="AG464" s="17">
        <f t="shared" si="107"/>
        <v>0</v>
      </c>
    </row>
    <row r="465" spans="1:33" ht="15.75" customHeight="1" x14ac:dyDescent="0.25">
      <c r="A465" s="37">
        <v>39</v>
      </c>
      <c r="B465" s="26"/>
      <c r="C465" s="26"/>
      <c r="D465" s="20"/>
      <c r="E465" s="506"/>
      <c r="F465" s="63"/>
      <c r="G465" s="849"/>
      <c r="H465" s="141"/>
      <c r="I465" s="746"/>
      <c r="J465" s="224"/>
      <c r="K465" s="746"/>
      <c r="L465" s="150"/>
      <c r="M465" s="746"/>
      <c r="N465" s="238"/>
      <c r="O465" s="746"/>
      <c r="P465" s="216"/>
      <c r="Q465" s="746"/>
      <c r="R465" s="210"/>
      <c r="S465" s="746"/>
      <c r="T465" s="176"/>
      <c r="U465" s="969">
        <f t="shared" si="99"/>
        <v>0</v>
      </c>
      <c r="V465" s="960"/>
      <c r="W465" s="18"/>
      <c r="X465" s="111">
        <f t="shared" si="98"/>
        <v>0</v>
      </c>
      <c r="Y465" s="959">
        <f t="shared" si="100"/>
        <v>0</v>
      </c>
      <c r="Z465" s="975"/>
      <c r="AA465" s="17">
        <f t="shared" si="101"/>
        <v>0</v>
      </c>
      <c r="AB465" s="17">
        <f t="shared" si="102"/>
        <v>0</v>
      </c>
      <c r="AC465" s="17">
        <f t="shared" si="103"/>
        <v>0</v>
      </c>
      <c r="AD465" s="17">
        <f t="shared" si="104"/>
        <v>0</v>
      </c>
      <c r="AE465" s="17">
        <f t="shared" si="105"/>
        <v>0</v>
      </c>
      <c r="AF465" s="17">
        <f t="shared" si="106"/>
        <v>0</v>
      </c>
      <c r="AG465" s="17">
        <f t="shared" si="107"/>
        <v>0</v>
      </c>
    </row>
    <row r="466" spans="1:33" ht="15.75" customHeight="1" x14ac:dyDescent="0.25">
      <c r="A466" s="37">
        <v>40</v>
      </c>
      <c r="B466" s="26"/>
      <c r="C466" s="26"/>
      <c r="D466" s="20"/>
      <c r="E466" s="506"/>
      <c r="F466" s="63"/>
      <c r="G466" s="849"/>
      <c r="H466" s="141"/>
      <c r="I466" s="746"/>
      <c r="J466" s="224"/>
      <c r="K466" s="746"/>
      <c r="L466" s="150"/>
      <c r="M466" s="746"/>
      <c r="N466" s="238"/>
      <c r="O466" s="746"/>
      <c r="P466" s="216"/>
      <c r="Q466" s="746"/>
      <c r="R466" s="210"/>
      <c r="S466" s="746"/>
      <c r="T466" s="176"/>
      <c r="U466" s="969">
        <f t="shared" si="99"/>
        <v>0</v>
      </c>
      <c r="V466" s="960"/>
      <c r="W466" s="18"/>
      <c r="X466" s="111">
        <f t="shared" ref="X466:X529" si="108">F466+G466+I466+K466+M466+O466+Q466+S466-H466-J466-L466-N466-P466-R466-T466-W466</f>
        <v>0</v>
      </c>
      <c r="Y466" s="959">
        <f t="shared" si="100"/>
        <v>0</v>
      </c>
      <c r="Z466" s="975"/>
      <c r="AA466" s="17">
        <f t="shared" si="101"/>
        <v>0</v>
      </c>
      <c r="AB466" s="17">
        <f t="shared" si="102"/>
        <v>0</v>
      </c>
      <c r="AC466" s="17">
        <f t="shared" si="103"/>
        <v>0</v>
      </c>
      <c r="AD466" s="17">
        <f t="shared" si="104"/>
        <v>0</v>
      </c>
      <c r="AE466" s="17">
        <f t="shared" si="105"/>
        <v>0</v>
      </c>
      <c r="AF466" s="17">
        <f t="shared" si="106"/>
        <v>0</v>
      </c>
      <c r="AG466" s="17">
        <f t="shared" si="107"/>
        <v>0</v>
      </c>
    </row>
    <row r="467" spans="1:33" ht="15.75" customHeight="1" x14ac:dyDescent="0.25">
      <c r="A467" s="37">
        <v>41</v>
      </c>
      <c r="B467" s="26"/>
      <c r="C467" s="26"/>
      <c r="D467" s="20"/>
      <c r="E467" s="506"/>
      <c r="F467" s="63"/>
      <c r="G467" s="849"/>
      <c r="H467" s="141"/>
      <c r="I467" s="746"/>
      <c r="J467" s="224"/>
      <c r="K467" s="746"/>
      <c r="L467" s="150"/>
      <c r="M467" s="746"/>
      <c r="N467" s="238"/>
      <c r="O467" s="746"/>
      <c r="P467" s="216"/>
      <c r="Q467" s="746"/>
      <c r="R467" s="210"/>
      <c r="S467" s="746"/>
      <c r="T467" s="176"/>
      <c r="U467" s="969">
        <f t="shared" si="99"/>
        <v>0</v>
      </c>
      <c r="V467" s="960"/>
      <c r="W467" s="18"/>
      <c r="X467" s="111">
        <f t="shared" si="108"/>
        <v>0</v>
      </c>
      <c r="Y467" s="959">
        <f t="shared" si="100"/>
        <v>0</v>
      </c>
      <c r="Z467" s="975"/>
      <c r="AA467" s="17">
        <f t="shared" si="101"/>
        <v>0</v>
      </c>
      <c r="AB467" s="17">
        <f t="shared" si="102"/>
        <v>0</v>
      </c>
      <c r="AC467" s="17">
        <f t="shared" si="103"/>
        <v>0</v>
      </c>
      <c r="AD467" s="17">
        <f t="shared" si="104"/>
        <v>0</v>
      </c>
      <c r="AE467" s="17">
        <f t="shared" si="105"/>
        <v>0</v>
      </c>
      <c r="AF467" s="17">
        <f t="shared" si="106"/>
        <v>0</v>
      </c>
      <c r="AG467" s="17">
        <f t="shared" si="107"/>
        <v>0</v>
      </c>
    </row>
    <row r="468" spans="1:33" ht="15.75" customHeight="1" x14ac:dyDescent="0.25">
      <c r="A468" s="37">
        <v>42</v>
      </c>
      <c r="B468" s="26"/>
      <c r="C468" s="19"/>
      <c r="D468" s="20"/>
      <c r="E468" s="506"/>
      <c r="F468" s="63"/>
      <c r="G468" s="849"/>
      <c r="H468" s="141"/>
      <c r="I468" s="746"/>
      <c r="J468" s="224"/>
      <c r="K468" s="746"/>
      <c r="L468" s="150"/>
      <c r="M468" s="746"/>
      <c r="N468" s="238"/>
      <c r="O468" s="746"/>
      <c r="P468" s="216"/>
      <c r="Q468" s="746"/>
      <c r="R468" s="210"/>
      <c r="S468" s="746"/>
      <c r="T468" s="176"/>
      <c r="U468" s="969">
        <f t="shared" si="99"/>
        <v>0</v>
      </c>
      <c r="V468" s="960"/>
      <c r="W468" s="18"/>
      <c r="X468" s="111">
        <f t="shared" si="108"/>
        <v>0</v>
      </c>
      <c r="Y468" s="959">
        <f t="shared" si="100"/>
        <v>0</v>
      </c>
      <c r="Z468" s="975"/>
      <c r="AA468" s="17">
        <f t="shared" si="101"/>
        <v>0</v>
      </c>
      <c r="AB468" s="17">
        <f t="shared" si="102"/>
        <v>0</v>
      </c>
      <c r="AC468" s="17">
        <f t="shared" si="103"/>
        <v>0</v>
      </c>
      <c r="AD468" s="17">
        <f t="shared" si="104"/>
        <v>0</v>
      </c>
      <c r="AE468" s="17">
        <f t="shared" si="105"/>
        <v>0</v>
      </c>
      <c r="AF468" s="17">
        <f t="shared" si="106"/>
        <v>0</v>
      </c>
      <c r="AG468" s="17">
        <f t="shared" si="107"/>
        <v>0</v>
      </c>
    </row>
    <row r="469" spans="1:33" ht="15.75" customHeight="1" x14ac:dyDescent="0.25">
      <c r="A469" s="37">
        <v>43</v>
      </c>
      <c r="B469" s="26"/>
      <c r="C469" s="19"/>
      <c r="D469" s="20"/>
      <c r="E469" s="506"/>
      <c r="F469" s="63"/>
      <c r="G469" s="849"/>
      <c r="H469" s="141"/>
      <c r="I469" s="746"/>
      <c r="J469" s="224"/>
      <c r="K469" s="746"/>
      <c r="L469" s="150"/>
      <c r="M469" s="746"/>
      <c r="N469" s="238"/>
      <c r="O469" s="746"/>
      <c r="P469" s="216"/>
      <c r="Q469" s="746"/>
      <c r="R469" s="210"/>
      <c r="S469" s="746"/>
      <c r="T469" s="176"/>
      <c r="U469" s="969">
        <f t="shared" si="99"/>
        <v>0</v>
      </c>
      <c r="V469" s="960"/>
      <c r="W469" s="18"/>
      <c r="X469" s="111">
        <f t="shared" si="108"/>
        <v>0</v>
      </c>
      <c r="Y469" s="959">
        <f t="shared" si="100"/>
        <v>0</v>
      </c>
      <c r="Z469" s="975"/>
      <c r="AA469" s="17">
        <f t="shared" si="101"/>
        <v>0</v>
      </c>
      <c r="AB469" s="17">
        <f t="shared" si="102"/>
        <v>0</v>
      </c>
      <c r="AC469" s="17">
        <f t="shared" si="103"/>
        <v>0</v>
      </c>
      <c r="AD469" s="17">
        <f t="shared" si="104"/>
        <v>0</v>
      </c>
      <c r="AE469" s="17">
        <f t="shared" si="105"/>
        <v>0</v>
      </c>
      <c r="AF469" s="17">
        <f t="shared" si="106"/>
        <v>0</v>
      </c>
      <c r="AG469" s="17">
        <f t="shared" si="107"/>
        <v>0</v>
      </c>
    </row>
    <row r="470" spans="1:33" ht="15.75" customHeight="1" x14ac:dyDescent="0.25">
      <c r="A470" s="37">
        <v>44</v>
      </c>
      <c r="B470" s="26"/>
      <c r="C470" s="19"/>
      <c r="D470" s="20"/>
      <c r="E470" s="506"/>
      <c r="F470" s="63"/>
      <c r="G470" s="849"/>
      <c r="H470" s="141"/>
      <c r="I470" s="746"/>
      <c r="J470" s="224"/>
      <c r="K470" s="746"/>
      <c r="L470" s="150"/>
      <c r="M470" s="746"/>
      <c r="N470" s="238"/>
      <c r="O470" s="746"/>
      <c r="P470" s="216"/>
      <c r="Q470" s="746"/>
      <c r="R470" s="210"/>
      <c r="S470" s="746"/>
      <c r="T470" s="176"/>
      <c r="U470" s="969">
        <f t="shared" si="99"/>
        <v>0</v>
      </c>
      <c r="V470" s="960"/>
      <c r="W470" s="18"/>
      <c r="X470" s="111">
        <f t="shared" si="108"/>
        <v>0</v>
      </c>
      <c r="Y470" s="959">
        <f t="shared" si="100"/>
        <v>0</v>
      </c>
      <c r="Z470" s="975"/>
      <c r="AA470" s="17">
        <f t="shared" si="101"/>
        <v>0</v>
      </c>
      <c r="AB470" s="17">
        <f t="shared" si="102"/>
        <v>0</v>
      </c>
      <c r="AC470" s="17">
        <f t="shared" si="103"/>
        <v>0</v>
      </c>
      <c r="AD470" s="17">
        <f t="shared" si="104"/>
        <v>0</v>
      </c>
      <c r="AE470" s="17">
        <f t="shared" si="105"/>
        <v>0</v>
      </c>
      <c r="AF470" s="17">
        <f t="shared" si="106"/>
        <v>0</v>
      </c>
      <c r="AG470" s="17">
        <f t="shared" si="107"/>
        <v>0</v>
      </c>
    </row>
    <row r="471" spans="1:33" ht="15.75" customHeight="1" x14ac:dyDescent="0.25">
      <c r="A471" s="37">
        <v>45</v>
      </c>
      <c r="B471" s="18"/>
      <c r="C471" s="18"/>
      <c r="D471" s="20"/>
      <c r="E471" s="506"/>
      <c r="F471" s="63"/>
      <c r="G471" s="849"/>
      <c r="H471" s="141"/>
      <c r="I471" s="746"/>
      <c r="J471" s="224"/>
      <c r="K471" s="746"/>
      <c r="L471" s="150"/>
      <c r="M471" s="746"/>
      <c r="N471" s="238"/>
      <c r="O471" s="746"/>
      <c r="P471" s="216"/>
      <c r="Q471" s="746"/>
      <c r="R471" s="210"/>
      <c r="S471" s="746"/>
      <c r="T471" s="176"/>
      <c r="U471" s="969">
        <f t="shared" si="99"/>
        <v>0</v>
      </c>
      <c r="V471" s="960"/>
      <c r="W471" s="18"/>
      <c r="X471" s="111">
        <f t="shared" si="108"/>
        <v>0</v>
      </c>
      <c r="Y471" s="959">
        <f t="shared" si="100"/>
        <v>0</v>
      </c>
      <c r="Z471" s="975"/>
      <c r="AA471" s="17">
        <f t="shared" si="101"/>
        <v>0</v>
      </c>
      <c r="AB471" s="17">
        <f t="shared" si="102"/>
        <v>0</v>
      </c>
      <c r="AC471" s="17">
        <f t="shared" si="103"/>
        <v>0</v>
      </c>
      <c r="AD471" s="17">
        <f t="shared" si="104"/>
        <v>0</v>
      </c>
      <c r="AE471" s="17">
        <f t="shared" si="105"/>
        <v>0</v>
      </c>
      <c r="AF471" s="17">
        <f t="shared" si="106"/>
        <v>0</v>
      </c>
      <c r="AG471" s="17">
        <f t="shared" si="107"/>
        <v>0</v>
      </c>
    </row>
    <row r="472" spans="1:33" ht="15.75" customHeight="1" x14ac:dyDescent="0.25">
      <c r="A472" s="37">
        <v>46</v>
      </c>
      <c r="B472" s="18"/>
      <c r="C472" s="18"/>
      <c r="D472" s="20"/>
      <c r="E472" s="506"/>
      <c r="F472" s="63"/>
      <c r="G472" s="849"/>
      <c r="H472" s="141"/>
      <c r="I472" s="746"/>
      <c r="J472" s="224"/>
      <c r="K472" s="746"/>
      <c r="L472" s="150"/>
      <c r="M472" s="746"/>
      <c r="N472" s="238"/>
      <c r="O472" s="746"/>
      <c r="P472" s="216"/>
      <c r="Q472" s="746"/>
      <c r="R472" s="210"/>
      <c r="S472" s="746"/>
      <c r="T472" s="176"/>
      <c r="U472" s="969">
        <f t="shared" si="99"/>
        <v>0</v>
      </c>
      <c r="V472" s="960"/>
      <c r="W472" s="18"/>
      <c r="X472" s="111">
        <f t="shared" si="108"/>
        <v>0</v>
      </c>
      <c r="Y472" s="959">
        <f t="shared" si="100"/>
        <v>0</v>
      </c>
      <c r="Z472" s="975"/>
      <c r="AA472" s="17">
        <f t="shared" si="101"/>
        <v>0</v>
      </c>
      <c r="AB472" s="17">
        <f t="shared" si="102"/>
        <v>0</v>
      </c>
      <c r="AC472" s="17">
        <f t="shared" si="103"/>
        <v>0</v>
      </c>
      <c r="AD472" s="17">
        <f t="shared" si="104"/>
        <v>0</v>
      </c>
      <c r="AE472" s="17">
        <f t="shared" si="105"/>
        <v>0</v>
      </c>
      <c r="AF472" s="17">
        <f t="shared" si="106"/>
        <v>0</v>
      </c>
      <c r="AG472" s="17">
        <f t="shared" si="107"/>
        <v>0</v>
      </c>
    </row>
    <row r="473" spans="1:33" ht="15.75" customHeight="1" x14ac:dyDescent="0.25">
      <c r="A473" s="37">
        <v>47</v>
      </c>
      <c r="B473" s="18"/>
      <c r="C473" s="18"/>
      <c r="D473" s="20"/>
      <c r="E473" s="506"/>
      <c r="F473" s="63"/>
      <c r="G473" s="849"/>
      <c r="H473" s="141"/>
      <c r="I473" s="746"/>
      <c r="J473" s="224"/>
      <c r="K473" s="746"/>
      <c r="L473" s="150"/>
      <c r="M473" s="746"/>
      <c r="N473" s="238"/>
      <c r="O473" s="746"/>
      <c r="P473" s="216"/>
      <c r="Q473" s="746"/>
      <c r="R473" s="210"/>
      <c r="S473" s="746"/>
      <c r="T473" s="176"/>
      <c r="U473" s="969">
        <f t="shared" si="99"/>
        <v>0</v>
      </c>
      <c r="V473" s="960"/>
      <c r="W473" s="18"/>
      <c r="X473" s="111">
        <f t="shared" si="108"/>
        <v>0</v>
      </c>
      <c r="Y473" s="959">
        <f t="shared" si="100"/>
        <v>0</v>
      </c>
      <c r="Z473" s="975"/>
      <c r="AA473" s="17">
        <f t="shared" si="101"/>
        <v>0</v>
      </c>
      <c r="AB473" s="17">
        <f t="shared" si="102"/>
        <v>0</v>
      </c>
      <c r="AC473" s="17">
        <f t="shared" si="103"/>
        <v>0</v>
      </c>
      <c r="AD473" s="17">
        <f t="shared" si="104"/>
        <v>0</v>
      </c>
      <c r="AE473" s="17">
        <f t="shared" si="105"/>
        <v>0</v>
      </c>
      <c r="AF473" s="17">
        <f t="shared" si="106"/>
        <v>0</v>
      </c>
      <c r="AG473" s="17">
        <f t="shared" si="107"/>
        <v>0</v>
      </c>
    </row>
    <row r="474" spans="1:33" ht="15.75" customHeight="1" x14ac:dyDescent="0.25">
      <c r="A474" s="37">
        <v>48</v>
      </c>
      <c r="B474" s="18"/>
      <c r="C474" s="18"/>
      <c r="D474" s="20"/>
      <c r="E474" s="506"/>
      <c r="F474" s="63"/>
      <c r="G474" s="849"/>
      <c r="H474" s="141"/>
      <c r="I474" s="746"/>
      <c r="J474" s="224"/>
      <c r="K474" s="746"/>
      <c r="L474" s="150"/>
      <c r="M474" s="746"/>
      <c r="N474" s="238"/>
      <c r="O474" s="746"/>
      <c r="P474" s="216"/>
      <c r="Q474" s="746"/>
      <c r="R474" s="210"/>
      <c r="S474" s="746"/>
      <c r="T474" s="176"/>
      <c r="U474" s="969">
        <f t="shared" si="99"/>
        <v>0</v>
      </c>
      <c r="V474" s="960"/>
      <c r="W474" s="18"/>
      <c r="X474" s="111">
        <f t="shared" si="108"/>
        <v>0</v>
      </c>
      <c r="Y474" s="959">
        <f t="shared" si="100"/>
        <v>0</v>
      </c>
      <c r="Z474" s="975"/>
      <c r="AA474" s="17">
        <f t="shared" si="101"/>
        <v>0</v>
      </c>
      <c r="AB474" s="17">
        <f t="shared" si="102"/>
        <v>0</v>
      </c>
      <c r="AC474" s="17">
        <f t="shared" si="103"/>
        <v>0</v>
      </c>
      <c r="AD474" s="17">
        <f t="shared" si="104"/>
        <v>0</v>
      </c>
      <c r="AE474" s="17">
        <f t="shared" si="105"/>
        <v>0</v>
      </c>
      <c r="AF474" s="17">
        <f t="shared" si="106"/>
        <v>0</v>
      </c>
      <c r="AG474" s="17">
        <f t="shared" si="107"/>
        <v>0</v>
      </c>
    </row>
    <row r="475" spans="1:33" ht="15.75" customHeight="1" x14ac:dyDescent="0.25">
      <c r="A475" s="37">
        <v>49</v>
      </c>
      <c r="B475" s="18"/>
      <c r="C475" s="18"/>
      <c r="D475" s="20"/>
      <c r="E475" s="506"/>
      <c r="F475" s="63"/>
      <c r="G475" s="849"/>
      <c r="H475" s="141"/>
      <c r="I475" s="746"/>
      <c r="J475" s="224"/>
      <c r="K475" s="746"/>
      <c r="L475" s="150"/>
      <c r="M475" s="746"/>
      <c r="N475" s="238"/>
      <c r="O475" s="746"/>
      <c r="P475" s="216"/>
      <c r="Q475" s="746"/>
      <c r="R475" s="210"/>
      <c r="S475" s="746"/>
      <c r="T475" s="176"/>
      <c r="U475" s="969">
        <f t="shared" si="99"/>
        <v>0</v>
      </c>
      <c r="V475" s="960"/>
      <c r="W475" s="18"/>
      <c r="X475" s="111">
        <f t="shared" si="108"/>
        <v>0</v>
      </c>
      <c r="Y475" s="959">
        <f t="shared" si="100"/>
        <v>0</v>
      </c>
      <c r="Z475" s="975"/>
      <c r="AA475" s="17">
        <f t="shared" si="101"/>
        <v>0</v>
      </c>
      <c r="AB475" s="17">
        <f t="shared" si="102"/>
        <v>0</v>
      </c>
      <c r="AC475" s="17">
        <f t="shared" si="103"/>
        <v>0</v>
      </c>
      <c r="AD475" s="17">
        <f t="shared" si="104"/>
        <v>0</v>
      </c>
      <c r="AE475" s="17">
        <f t="shared" si="105"/>
        <v>0</v>
      </c>
      <c r="AF475" s="17">
        <f t="shared" si="106"/>
        <v>0</v>
      </c>
      <c r="AG475" s="17">
        <f t="shared" si="107"/>
        <v>0</v>
      </c>
    </row>
    <row r="476" spans="1:33" ht="15.75" customHeight="1" x14ac:dyDescent="0.25">
      <c r="A476" s="37">
        <v>50</v>
      </c>
      <c r="B476" s="18"/>
      <c r="C476" s="18"/>
      <c r="D476" s="20"/>
      <c r="E476" s="506"/>
      <c r="F476" s="63"/>
      <c r="G476" s="849"/>
      <c r="H476" s="141"/>
      <c r="I476" s="746"/>
      <c r="J476" s="224"/>
      <c r="K476" s="746"/>
      <c r="L476" s="150"/>
      <c r="M476" s="746"/>
      <c r="N476" s="238"/>
      <c r="O476" s="746"/>
      <c r="P476" s="216"/>
      <c r="Q476" s="746"/>
      <c r="R476" s="210"/>
      <c r="S476" s="746"/>
      <c r="T476" s="176"/>
      <c r="U476" s="969">
        <f t="shared" si="99"/>
        <v>0</v>
      </c>
      <c r="V476" s="960"/>
      <c r="W476" s="18"/>
      <c r="X476" s="111">
        <f t="shared" si="108"/>
        <v>0</v>
      </c>
      <c r="Y476" s="959">
        <f t="shared" si="100"/>
        <v>0</v>
      </c>
      <c r="Z476" s="975"/>
      <c r="AA476" s="17">
        <f t="shared" si="101"/>
        <v>0</v>
      </c>
      <c r="AB476" s="17">
        <f t="shared" si="102"/>
        <v>0</v>
      </c>
      <c r="AC476" s="17">
        <f t="shared" si="103"/>
        <v>0</v>
      </c>
      <c r="AD476" s="17">
        <f t="shared" si="104"/>
        <v>0</v>
      </c>
      <c r="AE476" s="17">
        <f t="shared" si="105"/>
        <v>0</v>
      </c>
      <c r="AF476" s="17">
        <f t="shared" si="106"/>
        <v>0</v>
      </c>
      <c r="AG476" s="17">
        <f t="shared" si="107"/>
        <v>0</v>
      </c>
    </row>
    <row r="477" spans="1:33" ht="15.75" customHeight="1" x14ac:dyDescent="0.25">
      <c r="A477" s="37">
        <v>51</v>
      </c>
      <c r="B477" s="18"/>
      <c r="C477" s="18"/>
      <c r="D477" s="20"/>
      <c r="E477" s="506"/>
      <c r="F477" s="63"/>
      <c r="G477" s="849"/>
      <c r="H477" s="141"/>
      <c r="I477" s="746"/>
      <c r="J477" s="224"/>
      <c r="K477" s="746"/>
      <c r="L477" s="150"/>
      <c r="M477" s="746"/>
      <c r="N477" s="238"/>
      <c r="O477" s="746"/>
      <c r="P477" s="216"/>
      <c r="Q477" s="746"/>
      <c r="R477" s="210"/>
      <c r="S477" s="746"/>
      <c r="T477" s="176"/>
      <c r="U477" s="969">
        <f t="shared" si="99"/>
        <v>0</v>
      </c>
      <c r="V477" s="960"/>
      <c r="W477" s="18"/>
      <c r="X477" s="111">
        <f t="shared" si="108"/>
        <v>0</v>
      </c>
      <c r="Y477" s="959">
        <f t="shared" si="100"/>
        <v>0</v>
      </c>
      <c r="Z477" s="975"/>
      <c r="AA477" s="17">
        <f t="shared" si="101"/>
        <v>0</v>
      </c>
      <c r="AB477" s="17">
        <f t="shared" si="102"/>
        <v>0</v>
      </c>
      <c r="AC477" s="17">
        <f t="shared" si="103"/>
        <v>0</v>
      </c>
      <c r="AD477" s="17">
        <f t="shared" si="104"/>
        <v>0</v>
      </c>
      <c r="AE477" s="17">
        <f t="shared" si="105"/>
        <v>0</v>
      </c>
      <c r="AF477" s="17">
        <f t="shared" si="106"/>
        <v>0</v>
      </c>
      <c r="AG477" s="17">
        <f t="shared" si="107"/>
        <v>0</v>
      </c>
    </row>
    <row r="478" spans="1:33" ht="15.75" customHeight="1" x14ac:dyDescent="0.25">
      <c r="A478" s="37">
        <v>52</v>
      </c>
      <c r="B478" s="18"/>
      <c r="C478" s="18"/>
      <c r="D478" s="20"/>
      <c r="E478" s="506"/>
      <c r="F478" s="63"/>
      <c r="G478" s="849"/>
      <c r="H478" s="141"/>
      <c r="I478" s="746"/>
      <c r="J478" s="224"/>
      <c r="K478" s="746"/>
      <c r="L478" s="150"/>
      <c r="M478" s="746"/>
      <c r="N478" s="238"/>
      <c r="O478" s="746"/>
      <c r="P478" s="216"/>
      <c r="Q478" s="746"/>
      <c r="R478" s="210"/>
      <c r="S478" s="746"/>
      <c r="T478" s="176"/>
      <c r="U478" s="969">
        <f t="shared" si="99"/>
        <v>0</v>
      </c>
      <c r="V478" s="960"/>
      <c r="W478" s="18"/>
      <c r="X478" s="111">
        <f t="shared" si="108"/>
        <v>0</v>
      </c>
      <c r="Y478" s="959">
        <f t="shared" si="100"/>
        <v>0</v>
      </c>
      <c r="Z478" s="975"/>
      <c r="AA478" s="17">
        <f t="shared" si="101"/>
        <v>0</v>
      </c>
      <c r="AB478" s="17">
        <f t="shared" si="102"/>
        <v>0</v>
      </c>
      <c r="AC478" s="17">
        <f t="shared" si="103"/>
        <v>0</v>
      </c>
      <c r="AD478" s="17">
        <f t="shared" si="104"/>
        <v>0</v>
      </c>
      <c r="AE478" s="17">
        <f t="shared" si="105"/>
        <v>0</v>
      </c>
      <c r="AF478" s="17">
        <f t="shared" si="106"/>
        <v>0</v>
      </c>
      <c r="AG478" s="17">
        <f t="shared" si="107"/>
        <v>0</v>
      </c>
    </row>
    <row r="479" spans="1:33" ht="15.75" customHeight="1" x14ac:dyDescent="0.25">
      <c r="A479" s="37">
        <v>53</v>
      </c>
      <c r="B479" s="18"/>
      <c r="C479" s="18"/>
      <c r="D479" s="20"/>
      <c r="E479" s="506"/>
      <c r="F479" s="63"/>
      <c r="G479" s="849"/>
      <c r="H479" s="141"/>
      <c r="I479" s="746"/>
      <c r="J479" s="224"/>
      <c r="K479" s="746"/>
      <c r="L479" s="150"/>
      <c r="M479" s="746"/>
      <c r="N479" s="238"/>
      <c r="O479" s="746"/>
      <c r="P479" s="216"/>
      <c r="Q479" s="746"/>
      <c r="R479" s="210"/>
      <c r="S479" s="746"/>
      <c r="T479" s="176"/>
      <c r="U479" s="969">
        <f t="shared" si="99"/>
        <v>0</v>
      </c>
      <c r="V479" s="960"/>
      <c r="W479" s="18"/>
      <c r="X479" s="111">
        <f t="shared" si="108"/>
        <v>0</v>
      </c>
      <c r="Y479" s="959">
        <f t="shared" si="100"/>
        <v>0</v>
      </c>
      <c r="Z479" s="975"/>
      <c r="AA479" s="17">
        <f t="shared" si="101"/>
        <v>0</v>
      </c>
      <c r="AB479" s="17">
        <f t="shared" si="102"/>
        <v>0</v>
      </c>
      <c r="AC479" s="17">
        <f t="shared" si="103"/>
        <v>0</v>
      </c>
      <c r="AD479" s="17">
        <f t="shared" si="104"/>
        <v>0</v>
      </c>
      <c r="AE479" s="17">
        <f t="shared" si="105"/>
        <v>0</v>
      </c>
      <c r="AF479" s="17">
        <f t="shared" si="106"/>
        <v>0</v>
      </c>
      <c r="AG479" s="17">
        <f t="shared" si="107"/>
        <v>0</v>
      </c>
    </row>
    <row r="480" spans="1:33" ht="15.75" customHeight="1" x14ac:dyDescent="0.25">
      <c r="A480" s="37">
        <v>54</v>
      </c>
      <c r="B480" s="18"/>
      <c r="C480" s="18"/>
      <c r="D480" s="20"/>
      <c r="E480" s="506"/>
      <c r="F480" s="63"/>
      <c r="G480" s="849"/>
      <c r="H480" s="141"/>
      <c r="I480" s="746"/>
      <c r="J480" s="224"/>
      <c r="K480" s="746"/>
      <c r="L480" s="150"/>
      <c r="M480" s="746"/>
      <c r="N480" s="238"/>
      <c r="O480" s="746"/>
      <c r="P480" s="216"/>
      <c r="Q480" s="746"/>
      <c r="R480" s="210"/>
      <c r="S480" s="746"/>
      <c r="T480" s="176"/>
      <c r="U480" s="969">
        <f t="shared" si="99"/>
        <v>0</v>
      </c>
      <c r="V480" s="960"/>
      <c r="W480" s="18"/>
      <c r="X480" s="111">
        <f t="shared" si="108"/>
        <v>0</v>
      </c>
      <c r="Y480" s="959">
        <f t="shared" si="100"/>
        <v>0</v>
      </c>
      <c r="Z480" s="975"/>
      <c r="AA480" s="17">
        <f t="shared" si="101"/>
        <v>0</v>
      </c>
      <c r="AB480" s="17">
        <f t="shared" si="102"/>
        <v>0</v>
      </c>
      <c r="AC480" s="17">
        <f t="shared" si="103"/>
        <v>0</v>
      </c>
      <c r="AD480" s="17">
        <f t="shared" si="104"/>
        <v>0</v>
      </c>
      <c r="AE480" s="17">
        <f t="shared" si="105"/>
        <v>0</v>
      </c>
      <c r="AF480" s="17">
        <f t="shared" si="106"/>
        <v>0</v>
      </c>
      <c r="AG480" s="17">
        <f t="shared" si="107"/>
        <v>0</v>
      </c>
    </row>
    <row r="481" spans="1:33" ht="15.75" customHeight="1" x14ac:dyDescent="0.25">
      <c r="A481" s="37">
        <v>55</v>
      </c>
      <c r="B481" s="18"/>
      <c r="C481" s="18"/>
      <c r="D481" s="20"/>
      <c r="E481" s="506"/>
      <c r="F481" s="63"/>
      <c r="G481" s="849"/>
      <c r="H481" s="141"/>
      <c r="I481" s="746"/>
      <c r="J481" s="224"/>
      <c r="K481" s="746"/>
      <c r="L481" s="150"/>
      <c r="M481" s="746"/>
      <c r="N481" s="238"/>
      <c r="O481" s="746"/>
      <c r="P481" s="216"/>
      <c r="Q481" s="746"/>
      <c r="R481" s="210"/>
      <c r="S481" s="746"/>
      <c r="T481" s="176"/>
      <c r="U481" s="969">
        <f t="shared" si="99"/>
        <v>0</v>
      </c>
      <c r="V481" s="960"/>
      <c r="W481" s="18"/>
      <c r="X481" s="111">
        <f t="shared" si="108"/>
        <v>0</v>
      </c>
      <c r="Y481" s="959">
        <f t="shared" si="100"/>
        <v>0</v>
      </c>
      <c r="Z481" s="975"/>
      <c r="AA481" s="17">
        <f t="shared" si="101"/>
        <v>0</v>
      </c>
      <c r="AB481" s="17">
        <f t="shared" si="102"/>
        <v>0</v>
      </c>
      <c r="AC481" s="17">
        <f t="shared" si="103"/>
        <v>0</v>
      </c>
      <c r="AD481" s="17">
        <f t="shared" si="104"/>
        <v>0</v>
      </c>
      <c r="AE481" s="17">
        <f t="shared" si="105"/>
        <v>0</v>
      </c>
      <c r="AF481" s="17">
        <f t="shared" si="106"/>
        <v>0</v>
      </c>
      <c r="AG481" s="17">
        <f t="shared" si="107"/>
        <v>0</v>
      </c>
    </row>
    <row r="482" spans="1:33" ht="15.75" customHeight="1" x14ac:dyDescent="0.25">
      <c r="A482" s="37">
        <v>56</v>
      </c>
      <c r="B482" s="18"/>
      <c r="C482" s="18"/>
      <c r="D482" s="20"/>
      <c r="E482" s="506"/>
      <c r="F482" s="63"/>
      <c r="G482" s="849"/>
      <c r="H482" s="141"/>
      <c r="I482" s="746"/>
      <c r="J482" s="224"/>
      <c r="K482" s="746"/>
      <c r="L482" s="150"/>
      <c r="M482" s="746"/>
      <c r="N482" s="238"/>
      <c r="O482" s="746"/>
      <c r="P482" s="216"/>
      <c r="Q482" s="746"/>
      <c r="R482" s="210"/>
      <c r="S482" s="746"/>
      <c r="T482" s="176"/>
      <c r="U482" s="969">
        <f t="shared" si="99"/>
        <v>0</v>
      </c>
      <c r="V482" s="960"/>
      <c r="W482" s="18"/>
      <c r="X482" s="111">
        <f t="shared" si="108"/>
        <v>0</v>
      </c>
      <c r="Y482" s="959">
        <f t="shared" si="100"/>
        <v>0</v>
      </c>
      <c r="Z482" s="975"/>
      <c r="AA482" s="17">
        <f t="shared" si="101"/>
        <v>0</v>
      </c>
      <c r="AB482" s="17">
        <f t="shared" si="102"/>
        <v>0</v>
      </c>
      <c r="AC482" s="17">
        <f t="shared" si="103"/>
        <v>0</v>
      </c>
      <c r="AD482" s="17">
        <f t="shared" si="104"/>
        <v>0</v>
      </c>
      <c r="AE482" s="17">
        <f t="shared" si="105"/>
        <v>0</v>
      </c>
      <c r="AF482" s="17">
        <f t="shared" si="106"/>
        <v>0</v>
      </c>
      <c r="AG482" s="17">
        <f t="shared" si="107"/>
        <v>0</v>
      </c>
    </row>
    <row r="483" spans="1:33" ht="15.75" customHeight="1" x14ac:dyDescent="0.25">
      <c r="A483" s="37">
        <v>57</v>
      </c>
      <c r="B483" s="18"/>
      <c r="C483" s="18"/>
      <c r="D483" s="20"/>
      <c r="E483" s="506"/>
      <c r="F483" s="63"/>
      <c r="G483" s="849"/>
      <c r="H483" s="141"/>
      <c r="I483" s="746"/>
      <c r="J483" s="224"/>
      <c r="K483" s="746"/>
      <c r="L483" s="150"/>
      <c r="M483" s="746"/>
      <c r="N483" s="238"/>
      <c r="O483" s="746"/>
      <c r="P483" s="216"/>
      <c r="Q483" s="746"/>
      <c r="R483" s="210"/>
      <c r="S483" s="746"/>
      <c r="T483" s="176"/>
      <c r="U483" s="969">
        <f t="shared" si="99"/>
        <v>0</v>
      </c>
      <c r="V483" s="960"/>
      <c r="W483" s="18"/>
      <c r="X483" s="111">
        <f t="shared" si="108"/>
        <v>0</v>
      </c>
      <c r="Y483" s="959">
        <f t="shared" si="100"/>
        <v>0</v>
      </c>
      <c r="Z483" s="975"/>
      <c r="AA483" s="17">
        <f t="shared" si="101"/>
        <v>0</v>
      </c>
      <c r="AB483" s="17">
        <f t="shared" si="102"/>
        <v>0</v>
      </c>
      <c r="AC483" s="17">
        <f t="shared" si="103"/>
        <v>0</v>
      </c>
      <c r="AD483" s="17">
        <f t="shared" si="104"/>
        <v>0</v>
      </c>
      <c r="AE483" s="17">
        <f t="shared" si="105"/>
        <v>0</v>
      </c>
      <c r="AF483" s="17">
        <f t="shared" si="106"/>
        <v>0</v>
      </c>
      <c r="AG483" s="17">
        <f t="shared" si="107"/>
        <v>0</v>
      </c>
    </row>
    <row r="484" spans="1:33" ht="15.75" customHeight="1" x14ac:dyDescent="0.25">
      <c r="A484" s="37">
        <v>58</v>
      </c>
      <c r="B484" s="18"/>
      <c r="C484" s="18"/>
      <c r="D484" s="20"/>
      <c r="E484" s="506"/>
      <c r="F484" s="63"/>
      <c r="G484" s="849"/>
      <c r="H484" s="141"/>
      <c r="I484" s="746"/>
      <c r="J484" s="224"/>
      <c r="K484" s="746"/>
      <c r="L484" s="150"/>
      <c r="M484" s="746"/>
      <c r="N484" s="238"/>
      <c r="O484" s="746"/>
      <c r="P484" s="216"/>
      <c r="Q484" s="746"/>
      <c r="R484" s="210"/>
      <c r="S484" s="746"/>
      <c r="T484" s="176"/>
      <c r="U484" s="969">
        <f t="shared" si="99"/>
        <v>0</v>
      </c>
      <c r="V484" s="960"/>
      <c r="W484" s="18"/>
      <c r="X484" s="111">
        <f t="shared" si="108"/>
        <v>0</v>
      </c>
      <c r="Y484" s="959">
        <f t="shared" si="100"/>
        <v>0</v>
      </c>
      <c r="Z484" s="975"/>
      <c r="AA484" s="17">
        <f t="shared" si="101"/>
        <v>0</v>
      </c>
      <c r="AB484" s="17">
        <f t="shared" si="102"/>
        <v>0</v>
      </c>
      <c r="AC484" s="17">
        <f t="shared" si="103"/>
        <v>0</v>
      </c>
      <c r="AD484" s="17">
        <f t="shared" si="104"/>
        <v>0</v>
      </c>
      <c r="AE484" s="17">
        <f t="shared" si="105"/>
        <v>0</v>
      </c>
      <c r="AF484" s="17">
        <f t="shared" si="106"/>
        <v>0</v>
      </c>
      <c r="AG484" s="17">
        <f t="shared" si="107"/>
        <v>0</v>
      </c>
    </row>
    <row r="485" spans="1:33" ht="15.75" customHeight="1" x14ac:dyDescent="0.25">
      <c r="A485" s="37">
        <v>59</v>
      </c>
      <c r="B485" s="18"/>
      <c r="C485" s="18"/>
      <c r="D485" s="20"/>
      <c r="E485" s="506"/>
      <c r="F485" s="63"/>
      <c r="G485" s="849"/>
      <c r="H485" s="141"/>
      <c r="I485" s="746"/>
      <c r="J485" s="224"/>
      <c r="K485" s="746"/>
      <c r="L485" s="150"/>
      <c r="M485" s="746"/>
      <c r="N485" s="238"/>
      <c r="O485" s="746"/>
      <c r="P485" s="216"/>
      <c r="Q485" s="746"/>
      <c r="R485" s="210"/>
      <c r="S485" s="746"/>
      <c r="T485" s="176"/>
      <c r="U485" s="969">
        <f t="shared" si="99"/>
        <v>0</v>
      </c>
      <c r="V485" s="960"/>
      <c r="W485" s="18"/>
      <c r="X485" s="111">
        <f t="shared" si="108"/>
        <v>0</v>
      </c>
      <c r="Y485" s="959">
        <f t="shared" si="100"/>
        <v>0</v>
      </c>
      <c r="Z485" s="975"/>
      <c r="AA485" s="17">
        <f t="shared" si="101"/>
        <v>0</v>
      </c>
      <c r="AB485" s="17">
        <f t="shared" si="102"/>
        <v>0</v>
      </c>
      <c r="AC485" s="17">
        <f t="shared" si="103"/>
        <v>0</v>
      </c>
      <c r="AD485" s="17">
        <f t="shared" si="104"/>
        <v>0</v>
      </c>
      <c r="AE485" s="17">
        <f t="shared" si="105"/>
        <v>0</v>
      </c>
      <c r="AF485" s="17">
        <f t="shared" si="106"/>
        <v>0</v>
      </c>
      <c r="AG485" s="17">
        <f t="shared" si="107"/>
        <v>0</v>
      </c>
    </row>
    <row r="486" spans="1:33" ht="15.75" customHeight="1" x14ac:dyDescent="0.25">
      <c r="A486" s="37">
        <v>60</v>
      </c>
      <c r="B486" s="18"/>
      <c r="C486" s="18"/>
      <c r="D486" s="20"/>
      <c r="E486" s="506"/>
      <c r="F486" s="63"/>
      <c r="G486" s="849"/>
      <c r="H486" s="141"/>
      <c r="I486" s="746"/>
      <c r="J486" s="224"/>
      <c r="K486" s="746"/>
      <c r="L486" s="150"/>
      <c r="M486" s="746"/>
      <c r="N486" s="238"/>
      <c r="O486" s="746"/>
      <c r="P486" s="216"/>
      <c r="Q486" s="746"/>
      <c r="R486" s="210"/>
      <c r="S486" s="746"/>
      <c r="T486" s="176"/>
      <c r="U486" s="969">
        <f t="shared" si="99"/>
        <v>0</v>
      </c>
      <c r="V486" s="960"/>
      <c r="W486" s="18"/>
      <c r="X486" s="111">
        <f t="shared" si="108"/>
        <v>0</v>
      </c>
      <c r="Y486" s="959">
        <f t="shared" si="100"/>
        <v>0</v>
      </c>
      <c r="Z486" s="975"/>
      <c r="AA486" s="17">
        <f t="shared" si="101"/>
        <v>0</v>
      </c>
      <c r="AB486" s="17">
        <f t="shared" si="102"/>
        <v>0</v>
      </c>
      <c r="AC486" s="17">
        <f t="shared" si="103"/>
        <v>0</v>
      </c>
      <c r="AD486" s="17">
        <f t="shared" si="104"/>
        <v>0</v>
      </c>
      <c r="AE486" s="17">
        <f t="shared" si="105"/>
        <v>0</v>
      </c>
      <c r="AF486" s="17">
        <f t="shared" si="106"/>
        <v>0</v>
      </c>
      <c r="AG486" s="17">
        <f t="shared" si="107"/>
        <v>0</v>
      </c>
    </row>
    <row r="487" spans="1:33" ht="15.75" customHeight="1" x14ac:dyDescent="0.25">
      <c r="A487" s="37">
        <v>61</v>
      </c>
      <c r="B487" s="18"/>
      <c r="C487" s="18"/>
      <c r="D487" s="20"/>
      <c r="E487" s="506"/>
      <c r="F487" s="63"/>
      <c r="G487" s="849"/>
      <c r="H487" s="141"/>
      <c r="I487" s="746"/>
      <c r="J487" s="224"/>
      <c r="K487" s="746"/>
      <c r="L487" s="150"/>
      <c r="M487" s="746"/>
      <c r="N487" s="238"/>
      <c r="O487" s="746"/>
      <c r="P487" s="216"/>
      <c r="Q487" s="746"/>
      <c r="R487" s="210"/>
      <c r="S487" s="746"/>
      <c r="T487" s="176"/>
      <c r="U487" s="969">
        <f t="shared" si="99"/>
        <v>0</v>
      </c>
      <c r="V487" s="960"/>
      <c r="W487" s="18"/>
      <c r="X487" s="111">
        <f t="shared" si="108"/>
        <v>0</v>
      </c>
      <c r="Y487" s="959">
        <f t="shared" si="100"/>
        <v>0</v>
      </c>
      <c r="Z487" s="975"/>
      <c r="AA487" s="17">
        <f t="shared" si="101"/>
        <v>0</v>
      </c>
      <c r="AB487" s="17">
        <f t="shared" si="102"/>
        <v>0</v>
      </c>
      <c r="AC487" s="17">
        <f t="shared" si="103"/>
        <v>0</v>
      </c>
      <c r="AD487" s="17">
        <f t="shared" si="104"/>
        <v>0</v>
      </c>
      <c r="AE487" s="17">
        <f t="shared" si="105"/>
        <v>0</v>
      </c>
      <c r="AF487" s="17">
        <f t="shared" si="106"/>
        <v>0</v>
      </c>
      <c r="AG487" s="17">
        <f t="shared" si="107"/>
        <v>0</v>
      </c>
    </row>
    <row r="488" spans="1:33" ht="15.75" customHeight="1" x14ac:dyDescent="0.25">
      <c r="A488" s="37"/>
      <c r="B488" s="18"/>
      <c r="C488" s="18"/>
      <c r="D488" s="20"/>
      <c r="E488" s="506"/>
      <c r="F488" s="63"/>
      <c r="G488" s="849"/>
      <c r="H488" s="141"/>
      <c r="I488" s="746"/>
      <c r="J488" s="224"/>
      <c r="K488" s="746"/>
      <c r="L488" s="150"/>
      <c r="M488" s="746"/>
      <c r="N488" s="238"/>
      <c r="O488" s="746"/>
      <c r="P488" s="216"/>
      <c r="Q488" s="746"/>
      <c r="R488" s="210"/>
      <c r="S488" s="746"/>
      <c r="T488" s="176"/>
      <c r="U488" s="969">
        <f t="shared" si="99"/>
        <v>0</v>
      </c>
      <c r="V488" s="960"/>
      <c r="W488" s="18"/>
      <c r="X488" s="111">
        <f t="shared" si="108"/>
        <v>0</v>
      </c>
      <c r="Y488" s="959">
        <f t="shared" si="100"/>
        <v>0</v>
      </c>
      <c r="Z488" s="975"/>
      <c r="AA488" s="17">
        <f t="shared" si="101"/>
        <v>0</v>
      </c>
      <c r="AB488" s="17">
        <f t="shared" si="102"/>
        <v>0</v>
      </c>
      <c r="AC488" s="17">
        <f t="shared" si="103"/>
        <v>0</v>
      </c>
      <c r="AD488" s="17">
        <f t="shared" si="104"/>
        <v>0</v>
      </c>
      <c r="AE488" s="17">
        <f t="shared" si="105"/>
        <v>0</v>
      </c>
      <c r="AF488" s="17">
        <f t="shared" si="106"/>
        <v>0</v>
      </c>
      <c r="AG488" s="17">
        <f t="shared" si="107"/>
        <v>0</v>
      </c>
    </row>
    <row r="489" spans="1:33" s="11" customFormat="1" ht="15.75" customHeight="1" x14ac:dyDescent="0.25">
      <c r="A489" s="42"/>
      <c r="B489" s="29"/>
      <c r="C489" s="29"/>
      <c r="D489" s="9"/>
      <c r="E489" s="1158"/>
      <c r="F489" s="18"/>
      <c r="G489" s="849"/>
      <c r="H489" s="141"/>
      <c r="I489" s="746"/>
      <c r="J489" s="224"/>
      <c r="K489" s="746"/>
      <c r="L489" s="150"/>
      <c r="M489" s="746"/>
      <c r="N489" s="238"/>
      <c r="O489" s="746"/>
      <c r="P489" s="216"/>
      <c r="Q489" s="746"/>
      <c r="R489" s="210"/>
      <c r="S489" s="746"/>
      <c r="T489" s="176"/>
      <c r="U489" s="969">
        <f t="shared" si="99"/>
        <v>0</v>
      </c>
      <c r="V489" s="960"/>
      <c r="W489" s="18"/>
      <c r="X489" s="111">
        <f t="shared" si="108"/>
        <v>0</v>
      </c>
      <c r="Y489" s="959">
        <f t="shared" si="100"/>
        <v>0</v>
      </c>
      <c r="Z489" s="975"/>
      <c r="AA489" s="17">
        <f t="shared" si="101"/>
        <v>0</v>
      </c>
      <c r="AB489" s="17">
        <f t="shared" si="102"/>
        <v>0</v>
      </c>
      <c r="AC489" s="17">
        <f t="shared" si="103"/>
        <v>0</v>
      </c>
      <c r="AD489" s="17">
        <f t="shared" si="104"/>
        <v>0</v>
      </c>
      <c r="AE489" s="17">
        <f t="shared" si="105"/>
        <v>0</v>
      </c>
      <c r="AF489" s="17">
        <f t="shared" si="106"/>
        <v>0</v>
      </c>
      <c r="AG489" s="17">
        <f t="shared" si="107"/>
        <v>0</v>
      </c>
    </row>
    <row r="490" spans="1:33" ht="15.75" customHeight="1" x14ac:dyDescent="0.25">
      <c r="A490" s="37"/>
      <c r="B490" s="18"/>
      <c r="C490" s="18"/>
      <c r="D490" s="20"/>
      <c r="E490" s="506"/>
      <c r="F490" s="18"/>
      <c r="G490" s="849"/>
      <c r="H490" s="141"/>
      <c r="I490" s="746"/>
      <c r="J490" s="224"/>
      <c r="K490" s="746"/>
      <c r="L490" s="150"/>
      <c r="M490" s="746"/>
      <c r="N490" s="238"/>
      <c r="O490" s="746"/>
      <c r="P490" s="216"/>
      <c r="Q490" s="746"/>
      <c r="R490" s="210"/>
      <c r="S490" s="746"/>
      <c r="T490" s="176"/>
      <c r="U490" s="969">
        <f t="shared" si="99"/>
        <v>0</v>
      </c>
      <c r="V490" s="960"/>
      <c r="W490" s="18"/>
      <c r="X490" s="111">
        <f t="shared" si="108"/>
        <v>0</v>
      </c>
      <c r="Y490" s="959">
        <f t="shared" si="100"/>
        <v>0</v>
      </c>
      <c r="Z490" s="975"/>
      <c r="AA490" s="17">
        <f t="shared" si="101"/>
        <v>0</v>
      </c>
      <c r="AB490" s="17">
        <f t="shared" si="102"/>
        <v>0</v>
      </c>
      <c r="AC490" s="17">
        <f t="shared" si="103"/>
        <v>0</v>
      </c>
      <c r="AD490" s="17">
        <f t="shared" si="104"/>
        <v>0</v>
      </c>
      <c r="AE490" s="17">
        <f t="shared" si="105"/>
        <v>0</v>
      </c>
      <c r="AF490" s="17">
        <f t="shared" si="106"/>
        <v>0</v>
      </c>
      <c r="AG490" s="17">
        <f t="shared" si="107"/>
        <v>0</v>
      </c>
    </row>
    <row r="491" spans="1:33" ht="15.75" customHeight="1" x14ac:dyDescent="0.25">
      <c r="A491" s="37"/>
      <c r="B491" s="18"/>
      <c r="C491" s="18"/>
      <c r="D491" s="20"/>
      <c r="E491" s="506"/>
      <c r="F491" s="18"/>
      <c r="G491" s="849"/>
      <c r="H491" s="141"/>
      <c r="I491" s="746"/>
      <c r="J491" s="224"/>
      <c r="K491" s="746"/>
      <c r="L491" s="150"/>
      <c r="M491" s="746"/>
      <c r="N491" s="238"/>
      <c r="O491" s="746"/>
      <c r="P491" s="216"/>
      <c r="Q491" s="746"/>
      <c r="R491" s="210"/>
      <c r="S491" s="746"/>
      <c r="T491" s="176"/>
      <c r="U491" s="969">
        <f t="shared" si="99"/>
        <v>0</v>
      </c>
      <c r="V491" s="960"/>
      <c r="W491" s="18"/>
      <c r="X491" s="111">
        <f t="shared" si="108"/>
        <v>0</v>
      </c>
      <c r="Y491" s="959">
        <f t="shared" si="100"/>
        <v>0</v>
      </c>
      <c r="Z491" s="975"/>
      <c r="AA491" s="17">
        <f t="shared" si="101"/>
        <v>0</v>
      </c>
      <c r="AB491" s="17">
        <f t="shared" si="102"/>
        <v>0</v>
      </c>
      <c r="AC491" s="17">
        <f t="shared" si="103"/>
        <v>0</v>
      </c>
      <c r="AD491" s="17">
        <f t="shared" si="104"/>
        <v>0</v>
      </c>
      <c r="AE491" s="17">
        <f t="shared" si="105"/>
        <v>0</v>
      </c>
      <c r="AF491" s="17">
        <f t="shared" si="106"/>
        <v>0</v>
      </c>
      <c r="AG491" s="17">
        <f t="shared" si="107"/>
        <v>0</v>
      </c>
    </row>
    <row r="492" spans="1:33" ht="15.75" customHeight="1" x14ac:dyDescent="0.25">
      <c r="A492" s="37"/>
      <c r="B492" s="18"/>
      <c r="C492" s="18"/>
      <c r="D492" s="20"/>
      <c r="E492" s="506"/>
      <c r="F492" s="18"/>
      <c r="G492" s="849"/>
      <c r="H492" s="141"/>
      <c r="I492" s="746"/>
      <c r="J492" s="224"/>
      <c r="K492" s="746"/>
      <c r="L492" s="150"/>
      <c r="M492" s="746"/>
      <c r="N492" s="238"/>
      <c r="O492" s="746"/>
      <c r="P492" s="216"/>
      <c r="Q492" s="746"/>
      <c r="R492" s="210"/>
      <c r="S492" s="746"/>
      <c r="T492" s="176"/>
      <c r="U492" s="969">
        <f t="shared" si="99"/>
        <v>0</v>
      </c>
      <c r="V492" s="960"/>
      <c r="W492" s="18"/>
      <c r="X492" s="111">
        <f t="shared" si="108"/>
        <v>0</v>
      </c>
      <c r="Y492" s="959">
        <f t="shared" si="100"/>
        <v>0</v>
      </c>
      <c r="Z492" s="975"/>
      <c r="AA492" s="17">
        <f t="shared" si="101"/>
        <v>0</v>
      </c>
      <c r="AB492" s="17">
        <f t="shared" si="102"/>
        <v>0</v>
      </c>
      <c r="AC492" s="17">
        <f t="shared" si="103"/>
        <v>0</v>
      </c>
      <c r="AD492" s="17">
        <f t="shared" si="104"/>
        <v>0</v>
      </c>
      <c r="AE492" s="17">
        <f t="shared" si="105"/>
        <v>0</v>
      </c>
      <c r="AF492" s="17">
        <f t="shared" si="106"/>
        <v>0</v>
      </c>
      <c r="AG492" s="17">
        <f t="shared" si="107"/>
        <v>0</v>
      </c>
    </row>
    <row r="493" spans="1:33" ht="15.75" customHeight="1" x14ac:dyDescent="0.25">
      <c r="A493" s="37"/>
      <c r="B493" s="18"/>
      <c r="C493" s="18"/>
      <c r="D493" s="20"/>
      <c r="E493" s="506"/>
      <c r="F493" s="18"/>
      <c r="G493" s="849"/>
      <c r="H493" s="141"/>
      <c r="I493" s="746"/>
      <c r="J493" s="224"/>
      <c r="K493" s="746"/>
      <c r="L493" s="150"/>
      <c r="M493" s="746"/>
      <c r="N493" s="238"/>
      <c r="O493" s="746"/>
      <c r="P493" s="216"/>
      <c r="Q493" s="746"/>
      <c r="R493" s="210"/>
      <c r="S493" s="746"/>
      <c r="T493" s="176"/>
      <c r="U493" s="969">
        <f t="shared" si="99"/>
        <v>0</v>
      </c>
      <c r="V493" s="960"/>
      <c r="W493" s="18"/>
      <c r="X493" s="111">
        <f t="shared" si="108"/>
        <v>0</v>
      </c>
      <c r="Y493" s="959">
        <f t="shared" si="100"/>
        <v>0</v>
      </c>
      <c r="Z493" s="975"/>
      <c r="AA493" s="17">
        <f t="shared" si="101"/>
        <v>0</v>
      </c>
      <c r="AB493" s="17">
        <f t="shared" si="102"/>
        <v>0</v>
      </c>
      <c r="AC493" s="17">
        <f t="shared" si="103"/>
        <v>0</v>
      </c>
      <c r="AD493" s="17">
        <f t="shared" si="104"/>
        <v>0</v>
      </c>
      <c r="AE493" s="17">
        <f t="shared" si="105"/>
        <v>0</v>
      </c>
      <c r="AF493" s="17">
        <f t="shared" si="106"/>
        <v>0</v>
      </c>
      <c r="AG493" s="17">
        <f t="shared" si="107"/>
        <v>0</v>
      </c>
    </row>
    <row r="494" spans="1:33" ht="15.75" customHeight="1" x14ac:dyDescent="0.25">
      <c r="A494" s="37"/>
      <c r="B494" s="18"/>
      <c r="C494" s="18"/>
      <c r="D494" s="20"/>
      <c r="E494" s="506"/>
      <c r="F494" s="18"/>
      <c r="G494" s="849"/>
      <c r="H494" s="141"/>
      <c r="I494" s="746"/>
      <c r="J494" s="224"/>
      <c r="K494" s="746"/>
      <c r="L494" s="150"/>
      <c r="M494" s="746"/>
      <c r="N494" s="238"/>
      <c r="O494" s="746"/>
      <c r="P494" s="216"/>
      <c r="Q494" s="746"/>
      <c r="R494" s="210"/>
      <c r="S494" s="746"/>
      <c r="T494" s="176"/>
      <c r="U494" s="969">
        <f t="shared" si="99"/>
        <v>0</v>
      </c>
      <c r="V494" s="960"/>
      <c r="W494" s="18"/>
      <c r="X494" s="111">
        <f t="shared" si="108"/>
        <v>0</v>
      </c>
      <c r="Y494" s="959">
        <f t="shared" si="100"/>
        <v>0</v>
      </c>
      <c r="Z494" s="975"/>
      <c r="AA494" s="17">
        <f t="shared" si="101"/>
        <v>0</v>
      </c>
      <c r="AB494" s="17">
        <f t="shared" si="102"/>
        <v>0</v>
      </c>
      <c r="AC494" s="17">
        <f t="shared" si="103"/>
        <v>0</v>
      </c>
      <c r="AD494" s="17">
        <f t="shared" si="104"/>
        <v>0</v>
      </c>
      <c r="AE494" s="17">
        <f t="shared" si="105"/>
        <v>0</v>
      </c>
      <c r="AF494" s="17">
        <f t="shared" si="106"/>
        <v>0</v>
      </c>
      <c r="AG494" s="17">
        <f t="shared" si="107"/>
        <v>0</v>
      </c>
    </row>
    <row r="495" spans="1:33" ht="15.75" customHeight="1" x14ac:dyDescent="0.25">
      <c r="A495" s="37"/>
      <c r="B495" s="18"/>
      <c r="C495" s="18"/>
      <c r="D495" s="20"/>
      <c r="E495" s="506"/>
      <c r="F495" s="18"/>
      <c r="G495" s="849"/>
      <c r="H495" s="141"/>
      <c r="I495" s="746"/>
      <c r="J495" s="224"/>
      <c r="K495" s="746"/>
      <c r="L495" s="150"/>
      <c r="M495" s="746"/>
      <c r="N495" s="238"/>
      <c r="O495" s="746"/>
      <c r="P495" s="216"/>
      <c r="Q495" s="746"/>
      <c r="R495" s="210"/>
      <c r="S495" s="746"/>
      <c r="T495" s="176"/>
      <c r="U495" s="969">
        <f t="shared" si="99"/>
        <v>0</v>
      </c>
      <c r="V495" s="960"/>
      <c r="W495" s="18"/>
      <c r="X495" s="111">
        <f t="shared" si="108"/>
        <v>0</v>
      </c>
      <c r="Y495" s="959">
        <f t="shared" si="100"/>
        <v>0</v>
      </c>
      <c r="Z495" s="975"/>
      <c r="AA495" s="17">
        <f t="shared" si="101"/>
        <v>0</v>
      </c>
      <c r="AB495" s="17">
        <f t="shared" si="102"/>
        <v>0</v>
      </c>
      <c r="AC495" s="17">
        <f t="shared" si="103"/>
        <v>0</v>
      </c>
      <c r="AD495" s="17">
        <f t="shared" si="104"/>
        <v>0</v>
      </c>
      <c r="AE495" s="17">
        <f t="shared" si="105"/>
        <v>0</v>
      </c>
      <c r="AF495" s="17">
        <f t="shared" si="106"/>
        <v>0</v>
      </c>
      <c r="AG495" s="17">
        <f t="shared" si="107"/>
        <v>0</v>
      </c>
    </row>
    <row r="496" spans="1:33" ht="15.75" customHeight="1" x14ac:dyDescent="0.25">
      <c r="A496" s="37"/>
      <c r="B496" s="18"/>
      <c r="C496" s="18"/>
      <c r="D496" s="20"/>
      <c r="E496" s="506"/>
      <c r="F496" s="18"/>
      <c r="G496" s="849"/>
      <c r="H496" s="141"/>
      <c r="I496" s="746"/>
      <c r="J496" s="224"/>
      <c r="K496" s="746"/>
      <c r="L496" s="150"/>
      <c r="M496" s="746"/>
      <c r="N496" s="238"/>
      <c r="O496" s="746"/>
      <c r="P496" s="216"/>
      <c r="Q496" s="746"/>
      <c r="R496" s="210"/>
      <c r="S496" s="746"/>
      <c r="T496" s="176"/>
      <c r="U496" s="969">
        <f t="shared" si="99"/>
        <v>0</v>
      </c>
      <c r="V496" s="960"/>
      <c r="W496" s="18"/>
      <c r="X496" s="111">
        <f t="shared" si="108"/>
        <v>0</v>
      </c>
      <c r="Y496" s="959">
        <f t="shared" si="100"/>
        <v>0</v>
      </c>
      <c r="Z496" s="975"/>
      <c r="AA496" s="17">
        <f t="shared" si="101"/>
        <v>0</v>
      </c>
      <c r="AB496" s="17">
        <f t="shared" si="102"/>
        <v>0</v>
      </c>
      <c r="AC496" s="17">
        <f t="shared" si="103"/>
        <v>0</v>
      </c>
      <c r="AD496" s="17">
        <f t="shared" si="104"/>
        <v>0</v>
      </c>
      <c r="AE496" s="17">
        <f t="shared" si="105"/>
        <v>0</v>
      </c>
      <c r="AF496" s="17">
        <f t="shared" si="106"/>
        <v>0</v>
      </c>
      <c r="AG496" s="17">
        <f t="shared" si="107"/>
        <v>0</v>
      </c>
    </row>
    <row r="497" spans="1:33" ht="15.75" customHeight="1" x14ac:dyDescent="0.25">
      <c r="A497" s="37"/>
      <c r="B497" s="18"/>
      <c r="C497" s="18"/>
      <c r="D497" s="20"/>
      <c r="E497" s="506"/>
      <c r="F497" s="18"/>
      <c r="G497" s="849"/>
      <c r="H497" s="141"/>
      <c r="I497" s="746"/>
      <c r="J497" s="224"/>
      <c r="K497" s="746"/>
      <c r="L497" s="150"/>
      <c r="M497" s="746"/>
      <c r="N497" s="238"/>
      <c r="O497" s="746"/>
      <c r="P497" s="216"/>
      <c r="Q497" s="746"/>
      <c r="R497" s="210"/>
      <c r="S497" s="746"/>
      <c r="T497" s="176"/>
      <c r="U497" s="969">
        <f t="shared" si="99"/>
        <v>0</v>
      </c>
      <c r="V497" s="960"/>
      <c r="W497" s="18"/>
      <c r="X497" s="111">
        <f t="shared" si="108"/>
        <v>0</v>
      </c>
      <c r="Y497" s="959">
        <f t="shared" si="100"/>
        <v>0</v>
      </c>
      <c r="Z497" s="975"/>
      <c r="AA497" s="17">
        <f t="shared" si="101"/>
        <v>0</v>
      </c>
      <c r="AB497" s="17">
        <f t="shared" si="102"/>
        <v>0</v>
      </c>
      <c r="AC497" s="17">
        <f t="shared" si="103"/>
        <v>0</v>
      </c>
      <c r="AD497" s="17">
        <f t="shared" si="104"/>
        <v>0</v>
      </c>
      <c r="AE497" s="17">
        <f t="shared" si="105"/>
        <v>0</v>
      </c>
      <c r="AF497" s="17">
        <f t="shared" si="106"/>
        <v>0</v>
      </c>
      <c r="AG497" s="17">
        <f t="shared" si="107"/>
        <v>0</v>
      </c>
    </row>
    <row r="498" spans="1:33" ht="15.75" customHeight="1" x14ac:dyDescent="0.25">
      <c r="A498" s="37"/>
      <c r="B498" s="18"/>
      <c r="C498" s="18"/>
      <c r="D498" s="20"/>
      <c r="E498" s="506"/>
      <c r="F498" s="18"/>
      <c r="G498" s="849"/>
      <c r="H498" s="141"/>
      <c r="I498" s="746"/>
      <c r="J498" s="224"/>
      <c r="K498" s="746"/>
      <c r="L498" s="150"/>
      <c r="M498" s="746"/>
      <c r="N498" s="238"/>
      <c r="O498" s="746"/>
      <c r="P498" s="216"/>
      <c r="Q498" s="746"/>
      <c r="R498" s="210"/>
      <c r="S498" s="746"/>
      <c r="T498" s="176"/>
      <c r="U498" s="969">
        <f t="shared" si="99"/>
        <v>0</v>
      </c>
      <c r="V498" s="960"/>
      <c r="W498" s="18"/>
      <c r="X498" s="111">
        <f t="shared" si="108"/>
        <v>0</v>
      </c>
      <c r="Y498" s="959">
        <f t="shared" si="100"/>
        <v>0</v>
      </c>
      <c r="Z498" s="975"/>
      <c r="AA498" s="17">
        <f t="shared" si="101"/>
        <v>0</v>
      </c>
      <c r="AB498" s="17">
        <f t="shared" si="102"/>
        <v>0</v>
      </c>
      <c r="AC498" s="17">
        <f t="shared" si="103"/>
        <v>0</v>
      </c>
      <c r="AD498" s="17">
        <f t="shared" si="104"/>
        <v>0</v>
      </c>
      <c r="AE498" s="17">
        <f t="shared" si="105"/>
        <v>0</v>
      </c>
      <c r="AF498" s="17">
        <f t="shared" si="106"/>
        <v>0</v>
      </c>
      <c r="AG498" s="17">
        <f t="shared" si="107"/>
        <v>0</v>
      </c>
    </row>
    <row r="499" spans="1:33" ht="15.75" customHeight="1" x14ac:dyDescent="0.25">
      <c r="A499" s="37"/>
      <c r="B499" s="18"/>
      <c r="C499" s="18"/>
      <c r="D499" s="20"/>
      <c r="E499" s="506"/>
      <c r="F499" s="18"/>
      <c r="G499" s="849"/>
      <c r="H499" s="141"/>
      <c r="I499" s="746"/>
      <c r="J499" s="224"/>
      <c r="K499" s="746"/>
      <c r="L499" s="150"/>
      <c r="M499" s="746"/>
      <c r="N499" s="238"/>
      <c r="O499" s="746"/>
      <c r="P499" s="216"/>
      <c r="Q499" s="746"/>
      <c r="R499" s="210"/>
      <c r="S499" s="746"/>
      <c r="T499" s="176"/>
      <c r="U499" s="969">
        <f t="shared" si="99"/>
        <v>0</v>
      </c>
      <c r="V499" s="960"/>
      <c r="W499" s="18"/>
      <c r="X499" s="111">
        <f t="shared" si="108"/>
        <v>0</v>
      </c>
      <c r="Y499" s="959">
        <f t="shared" si="100"/>
        <v>0</v>
      </c>
      <c r="Z499" s="975"/>
      <c r="AA499" s="17">
        <f t="shared" si="101"/>
        <v>0</v>
      </c>
      <c r="AB499" s="17">
        <f t="shared" si="102"/>
        <v>0</v>
      </c>
      <c r="AC499" s="17">
        <f t="shared" si="103"/>
        <v>0</v>
      </c>
      <c r="AD499" s="17">
        <f t="shared" si="104"/>
        <v>0</v>
      </c>
      <c r="AE499" s="17">
        <f t="shared" si="105"/>
        <v>0</v>
      </c>
      <c r="AF499" s="17">
        <f t="shared" si="106"/>
        <v>0</v>
      </c>
      <c r="AG499" s="17">
        <f t="shared" si="107"/>
        <v>0</v>
      </c>
    </row>
    <row r="500" spans="1:33" ht="15.75" customHeight="1" x14ac:dyDescent="0.25">
      <c r="A500" s="37"/>
      <c r="B500" s="18"/>
      <c r="C500" s="18"/>
      <c r="D500" s="20"/>
      <c r="E500" s="506"/>
      <c r="F500" s="18"/>
      <c r="G500" s="849"/>
      <c r="H500" s="141"/>
      <c r="I500" s="746"/>
      <c r="J500" s="224"/>
      <c r="K500" s="746"/>
      <c r="L500" s="150"/>
      <c r="M500" s="746"/>
      <c r="N500" s="238"/>
      <c r="O500" s="746"/>
      <c r="P500" s="216"/>
      <c r="Q500" s="746"/>
      <c r="R500" s="210"/>
      <c r="S500" s="746"/>
      <c r="T500" s="176"/>
      <c r="U500" s="969">
        <f t="shared" si="99"/>
        <v>0</v>
      </c>
      <c r="V500" s="960"/>
      <c r="W500" s="18"/>
      <c r="X500" s="111">
        <f t="shared" si="108"/>
        <v>0</v>
      </c>
      <c r="Y500" s="959">
        <f t="shared" si="100"/>
        <v>0</v>
      </c>
      <c r="Z500" s="975"/>
      <c r="AA500" s="17">
        <f t="shared" si="101"/>
        <v>0</v>
      </c>
      <c r="AB500" s="17">
        <f t="shared" si="102"/>
        <v>0</v>
      </c>
      <c r="AC500" s="17">
        <f t="shared" si="103"/>
        <v>0</v>
      </c>
      <c r="AD500" s="17">
        <f t="shared" si="104"/>
        <v>0</v>
      </c>
      <c r="AE500" s="17">
        <f t="shared" si="105"/>
        <v>0</v>
      </c>
      <c r="AF500" s="17">
        <f t="shared" si="106"/>
        <v>0</v>
      </c>
      <c r="AG500" s="17">
        <f t="shared" si="107"/>
        <v>0</v>
      </c>
    </row>
    <row r="501" spans="1:33" ht="15.75" customHeight="1" x14ac:dyDescent="0.25">
      <c r="A501" s="37"/>
      <c r="B501" s="18"/>
      <c r="C501" s="18"/>
      <c r="D501" s="20"/>
      <c r="E501" s="506"/>
      <c r="F501" s="18"/>
      <c r="G501" s="849"/>
      <c r="H501" s="141"/>
      <c r="I501" s="746"/>
      <c r="J501" s="224"/>
      <c r="K501" s="746"/>
      <c r="L501" s="150"/>
      <c r="M501" s="746"/>
      <c r="N501" s="238"/>
      <c r="O501" s="746"/>
      <c r="P501" s="216"/>
      <c r="Q501" s="746"/>
      <c r="R501" s="210"/>
      <c r="S501" s="746"/>
      <c r="T501" s="176"/>
      <c r="U501" s="969">
        <f t="shared" si="99"/>
        <v>0</v>
      </c>
      <c r="V501" s="960"/>
      <c r="W501" s="18"/>
      <c r="X501" s="111">
        <f t="shared" si="108"/>
        <v>0</v>
      </c>
      <c r="Y501" s="959">
        <f t="shared" si="100"/>
        <v>0</v>
      </c>
      <c r="Z501" s="975"/>
      <c r="AA501" s="17">
        <f t="shared" si="101"/>
        <v>0</v>
      </c>
      <c r="AB501" s="17">
        <f t="shared" si="102"/>
        <v>0</v>
      </c>
      <c r="AC501" s="17">
        <f t="shared" si="103"/>
        <v>0</v>
      </c>
      <c r="AD501" s="17">
        <f t="shared" si="104"/>
        <v>0</v>
      </c>
      <c r="AE501" s="17">
        <f t="shared" si="105"/>
        <v>0</v>
      </c>
      <c r="AF501" s="17">
        <f t="shared" si="106"/>
        <v>0</v>
      </c>
      <c r="AG501" s="17">
        <f t="shared" si="107"/>
        <v>0</v>
      </c>
    </row>
    <row r="502" spans="1:33" ht="15.75" customHeight="1" x14ac:dyDescent="0.25">
      <c r="A502" s="37"/>
      <c r="B502" s="18"/>
      <c r="C502" s="18"/>
      <c r="D502" s="20"/>
      <c r="E502" s="506"/>
      <c r="F502" s="18"/>
      <c r="G502" s="849"/>
      <c r="H502" s="141"/>
      <c r="I502" s="746"/>
      <c r="J502" s="224"/>
      <c r="K502" s="746"/>
      <c r="L502" s="150"/>
      <c r="M502" s="746"/>
      <c r="N502" s="238"/>
      <c r="O502" s="746"/>
      <c r="P502" s="216"/>
      <c r="Q502" s="746"/>
      <c r="R502" s="210"/>
      <c r="S502" s="746"/>
      <c r="T502" s="176"/>
      <c r="U502" s="969">
        <f t="shared" si="99"/>
        <v>0</v>
      </c>
      <c r="V502" s="960"/>
      <c r="W502" s="18"/>
      <c r="X502" s="111">
        <f t="shared" si="108"/>
        <v>0</v>
      </c>
      <c r="Y502" s="959">
        <f t="shared" si="100"/>
        <v>0</v>
      </c>
      <c r="Z502" s="975"/>
      <c r="AA502" s="17">
        <f t="shared" si="101"/>
        <v>0</v>
      </c>
      <c r="AB502" s="17">
        <f t="shared" si="102"/>
        <v>0</v>
      </c>
      <c r="AC502" s="17">
        <f t="shared" si="103"/>
        <v>0</v>
      </c>
      <c r="AD502" s="17">
        <f t="shared" si="104"/>
        <v>0</v>
      </c>
      <c r="AE502" s="17">
        <f t="shared" si="105"/>
        <v>0</v>
      </c>
      <c r="AF502" s="17">
        <f t="shared" si="106"/>
        <v>0</v>
      </c>
      <c r="AG502" s="17">
        <f t="shared" si="107"/>
        <v>0</v>
      </c>
    </row>
    <row r="503" spans="1:33" ht="15.75" customHeight="1" x14ac:dyDescent="0.25">
      <c r="A503" s="37"/>
      <c r="B503" s="18"/>
      <c r="C503" s="18"/>
      <c r="D503" s="20"/>
      <c r="E503" s="506"/>
      <c r="F503" s="18"/>
      <c r="G503" s="849"/>
      <c r="H503" s="141"/>
      <c r="I503" s="746"/>
      <c r="J503" s="224"/>
      <c r="K503" s="746"/>
      <c r="L503" s="150"/>
      <c r="M503" s="746"/>
      <c r="N503" s="238"/>
      <c r="O503" s="746"/>
      <c r="P503" s="216"/>
      <c r="Q503" s="746"/>
      <c r="R503" s="210"/>
      <c r="S503" s="746"/>
      <c r="T503" s="176"/>
      <c r="U503" s="969">
        <f t="shared" si="99"/>
        <v>0</v>
      </c>
      <c r="V503" s="960"/>
      <c r="W503" s="18"/>
      <c r="X503" s="111">
        <f t="shared" si="108"/>
        <v>0</v>
      </c>
      <c r="Y503" s="959">
        <f t="shared" si="100"/>
        <v>0</v>
      </c>
      <c r="Z503" s="975"/>
      <c r="AA503" s="17">
        <f t="shared" si="101"/>
        <v>0</v>
      </c>
      <c r="AB503" s="17">
        <f t="shared" si="102"/>
        <v>0</v>
      </c>
      <c r="AC503" s="17">
        <f t="shared" si="103"/>
        <v>0</v>
      </c>
      <c r="AD503" s="17">
        <f t="shared" si="104"/>
        <v>0</v>
      </c>
      <c r="AE503" s="17">
        <f t="shared" si="105"/>
        <v>0</v>
      </c>
      <c r="AF503" s="17">
        <f t="shared" si="106"/>
        <v>0</v>
      </c>
      <c r="AG503" s="17">
        <f t="shared" si="107"/>
        <v>0</v>
      </c>
    </row>
    <row r="504" spans="1:33" ht="15.75" customHeight="1" x14ac:dyDescent="0.25">
      <c r="A504" s="37"/>
      <c r="B504" s="18"/>
      <c r="C504" s="18"/>
      <c r="D504" s="20"/>
      <c r="E504" s="506"/>
      <c r="F504" s="18"/>
      <c r="G504" s="849"/>
      <c r="H504" s="141"/>
      <c r="I504" s="746"/>
      <c r="J504" s="224"/>
      <c r="K504" s="746"/>
      <c r="L504" s="150"/>
      <c r="M504" s="746"/>
      <c r="N504" s="238"/>
      <c r="O504" s="746"/>
      <c r="P504" s="216"/>
      <c r="Q504" s="746"/>
      <c r="R504" s="210"/>
      <c r="S504" s="746"/>
      <c r="T504" s="176"/>
      <c r="U504" s="969">
        <f t="shared" si="99"/>
        <v>0</v>
      </c>
      <c r="V504" s="960"/>
      <c r="W504" s="18"/>
      <c r="X504" s="111">
        <f t="shared" si="108"/>
        <v>0</v>
      </c>
      <c r="Y504" s="959">
        <f t="shared" si="100"/>
        <v>0</v>
      </c>
      <c r="Z504" s="975"/>
      <c r="AA504" s="17">
        <f t="shared" si="101"/>
        <v>0</v>
      </c>
      <c r="AB504" s="17">
        <f t="shared" si="102"/>
        <v>0</v>
      </c>
      <c r="AC504" s="17">
        <f t="shared" si="103"/>
        <v>0</v>
      </c>
      <c r="AD504" s="17">
        <f t="shared" si="104"/>
        <v>0</v>
      </c>
      <c r="AE504" s="17">
        <f t="shared" si="105"/>
        <v>0</v>
      </c>
      <c r="AF504" s="17">
        <f t="shared" si="106"/>
        <v>0</v>
      </c>
      <c r="AG504" s="17">
        <f t="shared" si="107"/>
        <v>0</v>
      </c>
    </row>
    <row r="505" spans="1:33" ht="15.75" customHeight="1" x14ac:dyDescent="0.25">
      <c r="A505" s="37"/>
      <c r="B505" s="18"/>
      <c r="C505" s="18"/>
      <c r="D505" s="20"/>
      <c r="E505" s="506"/>
      <c r="F505" s="18"/>
      <c r="G505" s="849"/>
      <c r="H505" s="141"/>
      <c r="I505" s="746"/>
      <c r="J505" s="224"/>
      <c r="K505" s="746"/>
      <c r="L505" s="150"/>
      <c r="M505" s="746"/>
      <c r="N505" s="238"/>
      <c r="O505" s="746"/>
      <c r="P505" s="216"/>
      <c r="Q505" s="746"/>
      <c r="R505" s="210"/>
      <c r="S505" s="746"/>
      <c r="T505" s="176"/>
      <c r="U505" s="969">
        <f t="shared" si="99"/>
        <v>0</v>
      </c>
      <c r="V505" s="960"/>
      <c r="W505" s="18"/>
      <c r="X505" s="111">
        <f t="shared" si="108"/>
        <v>0</v>
      </c>
      <c r="Y505" s="959">
        <f t="shared" si="100"/>
        <v>0</v>
      </c>
      <c r="Z505" s="975"/>
      <c r="AA505" s="17">
        <f t="shared" si="101"/>
        <v>0</v>
      </c>
      <c r="AB505" s="17">
        <f t="shared" si="102"/>
        <v>0</v>
      </c>
      <c r="AC505" s="17">
        <f t="shared" si="103"/>
        <v>0</v>
      </c>
      <c r="AD505" s="17">
        <f t="shared" si="104"/>
        <v>0</v>
      </c>
      <c r="AE505" s="17">
        <f t="shared" si="105"/>
        <v>0</v>
      </c>
      <c r="AF505" s="17">
        <f t="shared" si="106"/>
        <v>0</v>
      </c>
      <c r="AG505" s="17">
        <f t="shared" si="107"/>
        <v>0</v>
      </c>
    </row>
    <row r="506" spans="1:33" ht="15.75" customHeight="1" x14ac:dyDescent="0.25">
      <c r="A506" s="37"/>
      <c r="B506" s="18"/>
      <c r="C506" s="18"/>
      <c r="D506" s="20"/>
      <c r="E506" s="506"/>
      <c r="F506" s="18"/>
      <c r="G506" s="849"/>
      <c r="H506" s="141"/>
      <c r="I506" s="746"/>
      <c r="J506" s="224"/>
      <c r="K506" s="746"/>
      <c r="L506" s="150"/>
      <c r="M506" s="746"/>
      <c r="N506" s="238"/>
      <c r="O506" s="746"/>
      <c r="P506" s="216"/>
      <c r="Q506" s="746"/>
      <c r="R506" s="210"/>
      <c r="S506" s="746"/>
      <c r="T506" s="176"/>
      <c r="U506" s="969">
        <f t="shared" si="99"/>
        <v>0</v>
      </c>
      <c r="V506" s="960"/>
      <c r="W506" s="18"/>
      <c r="X506" s="111">
        <f t="shared" si="108"/>
        <v>0</v>
      </c>
      <c r="Y506" s="959">
        <f t="shared" si="100"/>
        <v>0</v>
      </c>
      <c r="Z506" s="975"/>
      <c r="AA506" s="17">
        <f t="shared" si="101"/>
        <v>0</v>
      </c>
      <c r="AB506" s="17">
        <f t="shared" si="102"/>
        <v>0</v>
      </c>
      <c r="AC506" s="17">
        <f t="shared" si="103"/>
        <v>0</v>
      </c>
      <c r="AD506" s="17">
        <f t="shared" si="104"/>
        <v>0</v>
      </c>
      <c r="AE506" s="17">
        <f t="shared" si="105"/>
        <v>0</v>
      </c>
      <c r="AF506" s="17">
        <f t="shared" si="106"/>
        <v>0</v>
      </c>
      <c r="AG506" s="17">
        <f t="shared" si="107"/>
        <v>0</v>
      </c>
    </row>
    <row r="507" spans="1:33" ht="15.75" customHeight="1" x14ac:dyDescent="0.25">
      <c r="A507" s="37"/>
      <c r="B507" s="18"/>
      <c r="C507" s="18"/>
      <c r="D507" s="20"/>
      <c r="E507" s="506"/>
      <c r="F507" s="18"/>
      <c r="G507" s="849"/>
      <c r="H507" s="141"/>
      <c r="I507" s="746"/>
      <c r="J507" s="224"/>
      <c r="K507" s="746"/>
      <c r="L507" s="150"/>
      <c r="M507" s="746"/>
      <c r="N507" s="238"/>
      <c r="O507" s="746"/>
      <c r="P507" s="216"/>
      <c r="Q507" s="746"/>
      <c r="R507" s="210"/>
      <c r="S507" s="746"/>
      <c r="T507" s="176"/>
      <c r="U507" s="969">
        <f t="shared" si="99"/>
        <v>0</v>
      </c>
      <c r="V507" s="960"/>
      <c r="W507" s="18"/>
      <c r="X507" s="111">
        <f t="shared" si="108"/>
        <v>0</v>
      </c>
      <c r="Y507" s="959">
        <f t="shared" si="100"/>
        <v>0</v>
      </c>
      <c r="Z507" s="975"/>
      <c r="AA507" s="17">
        <f t="shared" si="101"/>
        <v>0</v>
      </c>
      <c r="AB507" s="17">
        <f t="shared" si="102"/>
        <v>0</v>
      </c>
      <c r="AC507" s="17">
        <f t="shared" si="103"/>
        <v>0</v>
      </c>
      <c r="AD507" s="17">
        <f t="shared" si="104"/>
        <v>0</v>
      </c>
      <c r="AE507" s="17">
        <f t="shared" si="105"/>
        <v>0</v>
      </c>
      <c r="AF507" s="17">
        <f t="shared" si="106"/>
        <v>0</v>
      </c>
      <c r="AG507" s="17">
        <f t="shared" si="107"/>
        <v>0</v>
      </c>
    </row>
    <row r="508" spans="1:33" ht="15.75" customHeight="1" x14ac:dyDescent="0.25">
      <c r="A508" s="37"/>
      <c r="B508" s="18"/>
      <c r="C508" s="18"/>
      <c r="D508" s="20"/>
      <c r="E508" s="506"/>
      <c r="F508" s="18"/>
      <c r="G508" s="849"/>
      <c r="H508" s="141"/>
      <c r="I508" s="746"/>
      <c r="J508" s="224"/>
      <c r="K508" s="746"/>
      <c r="L508" s="150"/>
      <c r="M508" s="746"/>
      <c r="N508" s="238"/>
      <c r="O508" s="746"/>
      <c r="P508" s="216"/>
      <c r="Q508" s="746"/>
      <c r="R508" s="210"/>
      <c r="S508" s="746"/>
      <c r="T508" s="176"/>
      <c r="U508" s="969">
        <f t="shared" si="99"/>
        <v>0</v>
      </c>
      <c r="V508" s="960"/>
      <c r="W508" s="18"/>
      <c r="X508" s="111">
        <f t="shared" si="108"/>
        <v>0</v>
      </c>
      <c r="Y508" s="959">
        <f t="shared" si="100"/>
        <v>0</v>
      </c>
      <c r="Z508" s="975"/>
      <c r="AA508" s="17">
        <f t="shared" si="101"/>
        <v>0</v>
      </c>
      <c r="AB508" s="17">
        <f t="shared" si="102"/>
        <v>0</v>
      </c>
      <c r="AC508" s="17">
        <f t="shared" si="103"/>
        <v>0</v>
      </c>
      <c r="AD508" s="17">
        <f t="shared" si="104"/>
        <v>0</v>
      </c>
      <c r="AE508" s="17">
        <f t="shared" si="105"/>
        <v>0</v>
      </c>
      <c r="AF508" s="17">
        <f t="shared" si="106"/>
        <v>0</v>
      </c>
      <c r="AG508" s="17">
        <f t="shared" si="107"/>
        <v>0</v>
      </c>
    </row>
    <row r="509" spans="1:33" ht="15.75" customHeight="1" x14ac:dyDescent="0.25">
      <c r="A509" s="37"/>
      <c r="B509" s="18"/>
      <c r="C509" s="18"/>
      <c r="D509" s="20"/>
      <c r="E509" s="506"/>
      <c r="F509" s="18"/>
      <c r="G509" s="849"/>
      <c r="H509" s="141"/>
      <c r="I509" s="746"/>
      <c r="J509" s="224"/>
      <c r="K509" s="746"/>
      <c r="L509" s="150"/>
      <c r="M509" s="746"/>
      <c r="N509" s="238"/>
      <c r="O509" s="746"/>
      <c r="P509" s="216"/>
      <c r="Q509" s="746"/>
      <c r="R509" s="210"/>
      <c r="S509" s="746"/>
      <c r="T509" s="176"/>
      <c r="U509" s="969">
        <f t="shared" si="99"/>
        <v>0</v>
      </c>
      <c r="V509" s="960"/>
      <c r="W509" s="18"/>
      <c r="X509" s="111">
        <f t="shared" si="108"/>
        <v>0</v>
      </c>
      <c r="Y509" s="959">
        <f t="shared" si="100"/>
        <v>0</v>
      </c>
      <c r="Z509" s="975"/>
      <c r="AA509" s="17">
        <f t="shared" si="101"/>
        <v>0</v>
      </c>
      <c r="AB509" s="17">
        <f t="shared" si="102"/>
        <v>0</v>
      </c>
      <c r="AC509" s="17">
        <f t="shared" si="103"/>
        <v>0</v>
      </c>
      <c r="AD509" s="17">
        <f t="shared" si="104"/>
        <v>0</v>
      </c>
      <c r="AE509" s="17">
        <f t="shared" si="105"/>
        <v>0</v>
      </c>
      <c r="AF509" s="17">
        <f t="shared" si="106"/>
        <v>0</v>
      </c>
      <c r="AG509" s="17">
        <f t="shared" si="107"/>
        <v>0</v>
      </c>
    </row>
    <row r="510" spans="1:33" ht="15.75" customHeight="1" x14ac:dyDescent="0.25">
      <c r="A510" s="37"/>
      <c r="B510" s="18"/>
      <c r="C510" s="18"/>
      <c r="D510" s="20"/>
      <c r="E510" s="506"/>
      <c r="F510" s="18"/>
      <c r="G510" s="849"/>
      <c r="H510" s="141"/>
      <c r="I510" s="746"/>
      <c r="J510" s="224"/>
      <c r="K510" s="746"/>
      <c r="L510" s="150"/>
      <c r="M510" s="746"/>
      <c r="N510" s="238"/>
      <c r="O510" s="746"/>
      <c r="P510" s="216"/>
      <c r="Q510" s="746"/>
      <c r="R510" s="210"/>
      <c r="S510" s="746"/>
      <c r="T510" s="176"/>
      <c r="U510" s="969">
        <f t="shared" si="99"/>
        <v>0</v>
      </c>
      <c r="V510" s="960"/>
      <c r="W510" s="18"/>
      <c r="X510" s="111">
        <f t="shared" si="108"/>
        <v>0</v>
      </c>
      <c r="Y510" s="959">
        <f t="shared" si="100"/>
        <v>0</v>
      </c>
      <c r="Z510" s="975"/>
      <c r="AA510" s="17">
        <f t="shared" si="101"/>
        <v>0</v>
      </c>
      <c r="AB510" s="17">
        <f t="shared" si="102"/>
        <v>0</v>
      </c>
      <c r="AC510" s="17">
        <f t="shared" si="103"/>
        <v>0</v>
      </c>
      <c r="AD510" s="17">
        <f t="shared" si="104"/>
        <v>0</v>
      </c>
      <c r="AE510" s="17">
        <f t="shared" si="105"/>
        <v>0</v>
      </c>
      <c r="AF510" s="17">
        <f t="shared" si="106"/>
        <v>0</v>
      </c>
      <c r="AG510" s="17">
        <f t="shared" si="107"/>
        <v>0</v>
      </c>
    </row>
    <row r="511" spans="1:33" ht="15.75" customHeight="1" x14ac:dyDescent="0.25">
      <c r="A511" s="37"/>
      <c r="B511" s="18"/>
      <c r="C511" s="18"/>
      <c r="D511" s="20"/>
      <c r="E511" s="506"/>
      <c r="F511" s="18"/>
      <c r="G511" s="849"/>
      <c r="H511" s="141"/>
      <c r="I511" s="746"/>
      <c r="J511" s="224"/>
      <c r="K511" s="746"/>
      <c r="L511" s="150"/>
      <c r="M511" s="746"/>
      <c r="N511" s="238"/>
      <c r="O511" s="746"/>
      <c r="P511" s="216"/>
      <c r="Q511" s="746"/>
      <c r="R511" s="210"/>
      <c r="S511" s="746"/>
      <c r="T511" s="176"/>
      <c r="U511" s="969">
        <f t="shared" si="99"/>
        <v>0</v>
      </c>
      <c r="V511" s="960"/>
      <c r="W511" s="18"/>
      <c r="X511" s="111">
        <f t="shared" si="108"/>
        <v>0</v>
      </c>
      <c r="Y511" s="959">
        <f t="shared" si="100"/>
        <v>0</v>
      </c>
      <c r="Z511" s="975"/>
      <c r="AA511" s="17">
        <f t="shared" si="101"/>
        <v>0</v>
      </c>
      <c r="AB511" s="17">
        <f t="shared" si="102"/>
        <v>0</v>
      </c>
      <c r="AC511" s="17">
        <f t="shared" si="103"/>
        <v>0</v>
      </c>
      <c r="AD511" s="17">
        <f t="shared" si="104"/>
        <v>0</v>
      </c>
      <c r="AE511" s="17">
        <f t="shared" si="105"/>
        <v>0</v>
      </c>
      <c r="AF511" s="17">
        <f t="shared" si="106"/>
        <v>0</v>
      </c>
      <c r="AG511" s="17">
        <f t="shared" si="107"/>
        <v>0</v>
      </c>
    </row>
    <row r="512" spans="1:33" ht="15.75" customHeight="1" x14ac:dyDescent="0.25">
      <c r="A512" s="37"/>
      <c r="B512" s="18"/>
      <c r="C512" s="18"/>
      <c r="D512" s="20"/>
      <c r="E512" s="506"/>
      <c r="F512" s="18"/>
      <c r="G512" s="849"/>
      <c r="H512" s="141"/>
      <c r="I512" s="746"/>
      <c r="J512" s="224"/>
      <c r="K512" s="746"/>
      <c r="L512" s="150"/>
      <c r="M512" s="746"/>
      <c r="N512" s="238"/>
      <c r="O512" s="746"/>
      <c r="P512" s="216"/>
      <c r="Q512" s="746"/>
      <c r="R512" s="210"/>
      <c r="S512" s="746"/>
      <c r="T512" s="176"/>
      <c r="U512" s="969">
        <f t="shared" si="99"/>
        <v>0</v>
      </c>
      <c r="V512" s="960"/>
      <c r="W512" s="18"/>
      <c r="X512" s="111">
        <f t="shared" si="108"/>
        <v>0</v>
      </c>
      <c r="Y512" s="959">
        <f t="shared" si="100"/>
        <v>0</v>
      </c>
      <c r="Z512" s="975"/>
      <c r="AA512" s="17">
        <f t="shared" si="101"/>
        <v>0</v>
      </c>
      <c r="AB512" s="17">
        <f t="shared" si="102"/>
        <v>0</v>
      </c>
      <c r="AC512" s="17">
        <f t="shared" si="103"/>
        <v>0</v>
      </c>
      <c r="AD512" s="17">
        <f t="shared" si="104"/>
        <v>0</v>
      </c>
      <c r="AE512" s="17">
        <f t="shared" si="105"/>
        <v>0</v>
      </c>
      <c r="AF512" s="17">
        <f t="shared" si="106"/>
        <v>0</v>
      </c>
      <c r="AG512" s="17">
        <f t="shared" si="107"/>
        <v>0</v>
      </c>
    </row>
    <row r="513" spans="1:33" ht="15.75" customHeight="1" x14ac:dyDescent="0.25">
      <c r="A513" s="37"/>
      <c r="B513" s="18"/>
      <c r="C513" s="18"/>
      <c r="D513" s="20"/>
      <c r="E513" s="506"/>
      <c r="F513" s="18"/>
      <c r="G513" s="849"/>
      <c r="H513" s="141"/>
      <c r="I513" s="746"/>
      <c r="J513" s="224"/>
      <c r="K513" s="746"/>
      <c r="L513" s="150"/>
      <c r="M513" s="746"/>
      <c r="N513" s="238"/>
      <c r="O513" s="746"/>
      <c r="P513" s="216"/>
      <c r="Q513" s="746"/>
      <c r="R513" s="210"/>
      <c r="S513" s="746"/>
      <c r="T513" s="176"/>
      <c r="U513" s="969">
        <f t="shared" si="99"/>
        <v>0</v>
      </c>
      <c r="V513" s="960"/>
      <c r="W513" s="18"/>
      <c r="X513" s="111">
        <f t="shared" si="108"/>
        <v>0</v>
      </c>
      <c r="Y513" s="959">
        <f t="shared" si="100"/>
        <v>0</v>
      </c>
      <c r="Z513" s="975"/>
      <c r="AA513" s="17">
        <f t="shared" si="101"/>
        <v>0</v>
      </c>
      <c r="AB513" s="17">
        <f t="shared" si="102"/>
        <v>0</v>
      </c>
      <c r="AC513" s="17">
        <f t="shared" si="103"/>
        <v>0</v>
      </c>
      <c r="AD513" s="17">
        <f t="shared" si="104"/>
        <v>0</v>
      </c>
      <c r="AE513" s="17">
        <f t="shared" si="105"/>
        <v>0</v>
      </c>
      <c r="AF513" s="17">
        <f t="shared" si="106"/>
        <v>0</v>
      </c>
      <c r="AG513" s="17">
        <f t="shared" si="107"/>
        <v>0</v>
      </c>
    </row>
    <row r="514" spans="1:33" ht="15.75" customHeight="1" x14ac:dyDescent="0.25">
      <c r="A514" s="37"/>
      <c r="B514" s="18"/>
      <c r="C514" s="18"/>
      <c r="D514" s="20"/>
      <c r="E514" s="506"/>
      <c r="F514" s="18"/>
      <c r="G514" s="849"/>
      <c r="H514" s="141"/>
      <c r="I514" s="746"/>
      <c r="J514" s="224"/>
      <c r="K514" s="746"/>
      <c r="L514" s="150"/>
      <c r="M514" s="746"/>
      <c r="N514" s="238"/>
      <c r="O514" s="746"/>
      <c r="P514" s="216"/>
      <c r="Q514" s="746"/>
      <c r="R514" s="210"/>
      <c r="S514" s="746"/>
      <c r="T514" s="176"/>
      <c r="U514" s="969">
        <f t="shared" si="99"/>
        <v>0</v>
      </c>
      <c r="V514" s="960"/>
      <c r="W514" s="18"/>
      <c r="X514" s="111">
        <f t="shared" si="108"/>
        <v>0</v>
      </c>
      <c r="Y514" s="959">
        <f t="shared" si="100"/>
        <v>0</v>
      </c>
      <c r="Z514" s="975"/>
      <c r="AA514" s="17">
        <f t="shared" si="101"/>
        <v>0</v>
      </c>
      <c r="AB514" s="17">
        <f t="shared" si="102"/>
        <v>0</v>
      </c>
      <c r="AC514" s="17">
        <f t="shared" si="103"/>
        <v>0</v>
      </c>
      <c r="AD514" s="17">
        <f t="shared" si="104"/>
        <v>0</v>
      </c>
      <c r="AE514" s="17">
        <f t="shared" si="105"/>
        <v>0</v>
      </c>
      <c r="AF514" s="17">
        <f t="shared" si="106"/>
        <v>0</v>
      </c>
      <c r="AG514" s="17">
        <f t="shared" si="107"/>
        <v>0</v>
      </c>
    </row>
    <row r="515" spans="1:33" ht="15.75" customHeight="1" x14ac:dyDescent="0.25">
      <c r="A515" s="37"/>
      <c r="B515" s="18"/>
      <c r="C515" s="18"/>
      <c r="D515" s="20"/>
      <c r="E515" s="506"/>
      <c r="F515" s="18"/>
      <c r="G515" s="849"/>
      <c r="H515" s="141"/>
      <c r="I515" s="746"/>
      <c r="J515" s="224"/>
      <c r="K515" s="746"/>
      <c r="L515" s="150"/>
      <c r="M515" s="746"/>
      <c r="N515" s="238"/>
      <c r="O515" s="746"/>
      <c r="P515" s="216"/>
      <c r="Q515" s="746"/>
      <c r="R515" s="210"/>
      <c r="S515" s="746"/>
      <c r="T515" s="176"/>
      <c r="U515" s="969">
        <f t="shared" si="99"/>
        <v>0</v>
      </c>
      <c r="V515" s="960"/>
      <c r="W515" s="18"/>
      <c r="X515" s="111">
        <f t="shared" si="108"/>
        <v>0</v>
      </c>
      <c r="Y515" s="959">
        <f t="shared" si="100"/>
        <v>0</v>
      </c>
      <c r="Z515" s="975"/>
      <c r="AA515" s="17">
        <f t="shared" si="101"/>
        <v>0</v>
      </c>
      <c r="AB515" s="17">
        <f t="shared" si="102"/>
        <v>0</v>
      </c>
      <c r="AC515" s="17">
        <f t="shared" si="103"/>
        <v>0</v>
      </c>
      <c r="AD515" s="17">
        <f t="shared" si="104"/>
        <v>0</v>
      </c>
      <c r="AE515" s="17">
        <f t="shared" si="105"/>
        <v>0</v>
      </c>
      <c r="AF515" s="17">
        <f t="shared" si="106"/>
        <v>0</v>
      </c>
      <c r="AG515" s="17">
        <f t="shared" si="107"/>
        <v>0</v>
      </c>
    </row>
    <row r="516" spans="1:33" ht="15.75" customHeight="1" x14ac:dyDescent="0.25">
      <c r="A516" s="37"/>
      <c r="B516" s="18"/>
      <c r="C516" s="18"/>
      <c r="D516" s="20"/>
      <c r="E516" s="506"/>
      <c r="F516" s="18"/>
      <c r="G516" s="849"/>
      <c r="H516" s="141"/>
      <c r="I516" s="746"/>
      <c r="J516" s="224"/>
      <c r="K516" s="746"/>
      <c r="L516" s="150"/>
      <c r="M516" s="746"/>
      <c r="N516" s="238"/>
      <c r="O516" s="746"/>
      <c r="P516" s="216"/>
      <c r="Q516" s="746"/>
      <c r="R516" s="210"/>
      <c r="S516" s="746"/>
      <c r="T516" s="176"/>
      <c r="U516" s="969">
        <f t="shared" si="99"/>
        <v>0</v>
      </c>
      <c r="V516" s="960"/>
      <c r="W516" s="18"/>
      <c r="X516" s="111">
        <f t="shared" si="108"/>
        <v>0</v>
      </c>
      <c r="Y516" s="959">
        <f t="shared" si="100"/>
        <v>0</v>
      </c>
      <c r="Z516" s="975"/>
      <c r="AA516" s="17">
        <f t="shared" si="101"/>
        <v>0</v>
      </c>
      <c r="AB516" s="17">
        <f t="shared" si="102"/>
        <v>0</v>
      </c>
      <c r="AC516" s="17">
        <f t="shared" si="103"/>
        <v>0</v>
      </c>
      <c r="AD516" s="17">
        <f t="shared" si="104"/>
        <v>0</v>
      </c>
      <c r="AE516" s="17">
        <f t="shared" si="105"/>
        <v>0</v>
      </c>
      <c r="AF516" s="17">
        <f t="shared" si="106"/>
        <v>0</v>
      </c>
      <c r="AG516" s="17">
        <f t="shared" si="107"/>
        <v>0</v>
      </c>
    </row>
    <row r="517" spans="1:33" ht="15.75" customHeight="1" x14ac:dyDescent="0.25">
      <c r="A517" s="37"/>
      <c r="B517" s="18"/>
      <c r="C517" s="18"/>
      <c r="D517" s="20"/>
      <c r="E517" s="506"/>
      <c r="F517" s="18"/>
      <c r="G517" s="849"/>
      <c r="H517" s="141"/>
      <c r="I517" s="746"/>
      <c r="J517" s="224"/>
      <c r="K517" s="746"/>
      <c r="L517" s="150"/>
      <c r="M517" s="746"/>
      <c r="N517" s="238"/>
      <c r="O517" s="746"/>
      <c r="P517" s="216"/>
      <c r="Q517" s="746"/>
      <c r="R517" s="210"/>
      <c r="S517" s="746"/>
      <c r="T517" s="176"/>
      <c r="U517" s="969">
        <f t="shared" si="99"/>
        <v>0</v>
      </c>
      <c r="V517" s="960"/>
      <c r="W517" s="18"/>
      <c r="X517" s="111">
        <f t="shared" si="108"/>
        <v>0</v>
      </c>
      <c r="Y517" s="959">
        <f t="shared" si="100"/>
        <v>0</v>
      </c>
      <c r="Z517" s="975"/>
      <c r="AA517" s="17">
        <f t="shared" si="101"/>
        <v>0</v>
      </c>
      <c r="AB517" s="17">
        <f t="shared" si="102"/>
        <v>0</v>
      </c>
      <c r="AC517" s="17">
        <f t="shared" si="103"/>
        <v>0</v>
      </c>
      <c r="AD517" s="17">
        <f t="shared" si="104"/>
        <v>0</v>
      </c>
      <c r="AE517" s="17">
        <f t="shared" si="105"/>
        <v>0</v>
      </c>
      <c r="AF517" s="17">
        <f t="shared" si="106"/>
        <v>0</v>
      </c>
      <c r="AG517" s="17">
        <f t="shared" si="107"/>
        <v>0</v>
      </c>
    </row>
    <row r="518" spans="1:33" ht="15.75" customHeight="1" x14ac:dyDescent="0.25">
      <c r="A518" s="37"/>
      <c r="B518" s="18"/>
      <c r="C518" s="18"/>
      <c r="D518" s="20"/>
      <c r="E518" s="506"/>
      <c r="F518" s="18"/>
      <c r="G518" s="849"/>
      <c r="H518" s="141"/>
      <c r="I518" s="746"/>
      <c r="J518" s="224"/>
      <c r="K518" s="746"/>
      <c r="L518" s="150"/>
      <c r="M518" s="746"/>
      <c r="N518" s="238"/>
      <c r="O518" s="746"/>
      <c r="P518" s="216"/>
      <c r="Q518" s="746"/>
      <c r="R518" s="210"/>
      <c r="S518" s="746"/>
      <c r="T518" s="176"/>
      <c r="U518" s="969">
        <f t="shared" si="99"/>
        <v>0</v>
      </c>
      <c r="V518" s="960"/>
      <c r="W518" s="18"/>
      <c r="X518" s="111">
        <f t="shared" si="108"/>
        <v>0</v>
      </c>
      <c r="Y518" s="959">
        <f t="shared" si="100"/>
        <v>0</v>
      </c>
      <c r="Z518" s="975"/>
      <c r="AA518" s="17">
        <f t="shared" si="101"/>
        <v>0</v>
      </c>
      <c r="AB518" s="17">
        <f t="shared" si="102"/>
        <v>0</v>
      </c>
      <c r="AC518" s="17">
        <f t="shared" si="103"/>
        <v>0</v>
      </c>
      <c r="AD518" s="17">
        <f t="shared" si="104"/>
        <v>0</v>
      </c>
      <c r="AE518" s="17">
        <f t="shared" si="105"/>
        <v>0</v>
      </c>
      <c r="AF518" s="17">
        <f t="shared" si="106"/>
        <v>0</v>
      </c>
      <c r="AG518" s="17">
        <f t="shared" si="107"/>
        <v>0</v>
      </c>
    </row>
    <row r="519" spans="1:33" ht="15.75" customHeight="1" x14ac:dyDescent="0.25">
      <c r="A519" s="37"/>
      <c r="B519" s="18"/>
      <c r="C519" s="18"/>
      <c r="D519" s="20"/>
      <c r="E519" s="506"/>
      <c r="F519" s="18"/>
      <c r="G519" s="849"/>
      <c r="H519" s="141"/>
      <c r="I519" s="746"/>
      <c r="J519" s="224"/>
      <c r="K519" s="746"/>
      <c r="L519" s="150"/>
      <c r="M519" s="746"/>
      <c r="N519" s="238"/>
      <c r="O519" s="746"/>
      <c r="P519" s="216"/>
      <c r="Q519" s="746"/>
      <c r="R519" s="210"/>
      <c r="S519" s="746"/>
      <c r="T519" s="176"/>
      <c r="U519" s="969">
        <f t="shared" si="99"/>
        <v>0</v>
      </c>
      <c r="V519" s="960"/>
      <c r="W519" s="18"/>
      <c r="X519" s="111">
        <f t="shared" si="108"/>
        <v>0</v>
      </c>
      <c r="Y519" s="959">
        <f t="shared" si="100"/>
        <v>0</v>
      </c>
      <c r="Z519" s="975"/>
      <c r="AA519" s="17">
        <f t="shared" si="101"/>
        <v>0</v>
      </c>
      <c r="AB519" s="17">
        <f t="shared" si="102"/>
        <v>0</v>
      </c>
      <c r="AC519" s="17">
        <f t="shared" si="103"/>
        <v>0</v>
      </c>
      <c r="AD519" s="17">
        <f t="shared" si="104"/>
        <v>0</v>
      </c>
      <c r="AE519" s="17">
        <f t="shared" si="105"/>
        <v>0</v>
      </c>
      <c r="AF519" s="17">
        <f t="shared" si="106"/>
        <v>0</v>
      </c>
      <c r="AG519" s="17">
        <f t="shared" si="107"/>
        <v>0</v>
      </c>
    </row>
    <row r="520" spans="1:33" ht="15.75" customHeight="1" x14ac:dyDescent="0.25">
      <c r="A520" s="37"/>
      <c r="B520" s="18"/>
      <c r="C520" s="18"/>
      <c r="D520" s="20"/>
      <c r="E520" s="506"/>
      <c r="F520" s="18"/>
      <c r="G520" s="849"/>
      <c r="H520" s="141"/>
      <c r="I520" s="746"/>
      <c r="J520" s="224"/>
      <c r="K520" s="746"/>
      <c r="L520" s="150"/>
      <c r="M520" s="746"/>
      <c r="N520" s="238"/>
      <c r="O520" s="746"/>
      <c r="P520" s="216"/>
      <c r="Q520" s="746"/>
      <c r="R520" s="210"/>
      <c r="S520" s="746"/>
      <c r="T520" s="176"/>
      <c r="U520" s="969">
        <f t="shared" si="99"/>
        <v>0</v>
      </c>
      <c r="V520" s="960"/>
      <c r="W520" s="18"/>
      <c r="X520" s="111">
        <f t="shared" si="108"/>
        <v>0</v>
      </c>
      <c r="Y520" s="959">
        <f t="shared" si="100"/>
        <v>0</v>
      </c>
      <c r="Z520" s="975"/>
      <c r="AA520" s="17">
        <f t="shared" si="101"/>
        <v>0</v>
      </c>
      <c r="AB520" s="17">
        <f t="shared" si="102"/>
        <v>0</v>
      </c>
      <c r="AC520" s="17">
        <f t="shared" si="103"/>
        <v>0</v>
      </c>
      <c r="AD520" s="17">
        <f t="shared" si="104"/>
        <v>0</v>
      </c>
      <c r="AE520" s="17">
        <f t="shared" si="105"/>
        <v>0</v>
      </c>
      <c r="AF520" s="17">
        <f t="shared" si="106"/>
        <v>0</v>
      </c>
      <c r="AG520" s="17">
        <f t="shared" si="107"/>
        <v>0</v>
      </c>
    </row>
    <row r="521" spans="1:33" ht="15.75" customHeight="1" x14ac:dyDescent="0.25">
      <c r="A521" s="37"/>
      <c r="B521" s="18"/>
      <c r="C521" s="18"/>
      <c r="D521" s="20"/>
      <c r="E521" s="506"/>
      <c r="F521" s="18"/>
      <c r="G521" s="849"/>
      <c r="H521" s="141"/>
      <c r="I521" s="746"/>
      <c r="J521" s="224"/>
      <c r="K521" s="746"/>
      <c r="L521" s="150"/>
      <c r="M521" s="746"/>
      <c r="N521" s="238"/>
      <c r="O521" s="746"/>
      <c r="P521" s="216"/>
      <c r="Q521" s="746"/>
      <c r="R521" s="210"/>
      <c r="S521" s="746"/>
      <c r="T521" s="176"/>
      <c r="U521" s="969">
        <f t="shared" ref="U521:U560" si="109">T521+R521+P521+N521+L521+J521+H521</f>
        <v>0</v>
      </c>
      <c r="V521" s="960"/>
      <c r="W521" s="18"/>
      <c r="X521" s="111">
        <f t="shared" si="108"/>
        <v>0</v>
      </c>
      <c r="Y521" s="959">
        <f t="shared" ref="Y521:Y560" si="110">G521+I521+K521+M521+O521+Q521+S521</f>
        <v>0</v>
      </c>
      <c r="Z521" s="975"/>
      <c r="AA521" s="17">
        <f t="shared" ref="AA521:AA561" si="111">H521*C521</f>
        <v>0</v>
      </c>
      <c r="AB521" s="17">
        <f t="shared" ref="AB521:AB561" si="112">J521*C521</f>
        <v>0</v>
      </c>
      <c r="AC521" s="17">
        <f t="shared" ref="AC521:AC561" si="113">L521*C521</f>
        <v>0</v>
      </c>
      <c r="AD521" s="17">
        <f t="shared" ref="AD521:AD561" si="114">N521*C521</f>
        <v>0</v>
      </c>
      <c r="AE521" s="17">
        <f t="shared" ref="AE521:AE561" si="115">P521*C521</f>
        <v>0</v>
      </c>
      <c r="AF521" s="17">
        <f t="shared" ref="AF521:AF561" si="116">R521*C521</f>
        <v>0</v>
      </c>
      <c r="AG521" s="17">
        <f t="shared" ref="AG521:AG561" si="117">T521*C521</f>
        <v>0</v>
      </c>
    </row>
    <row r="522" spans="1:33" ht="15.75" customHeight="1" x14ac:dyDescent="0.25">
      <c r="A522" s="37"/>
      <c r="B522" s="18"/>
      <c r="C522" s="18"/>
      <c r="D522" s="20"/>
      <c r="E522" s="506"/>
      <c r="F522" s="18"/>
      <c r="G522" s="849"/>
      <c r="H522" s="141"/>
      <c r="I522" s="746"/>
      <c r="J522" s="224"/>
      <c r="K522" s="746"/>
      <c r="L522" s="150"/>
      <c r="M522" s="746"/>
      <c r="N522" s="238"/>
      <c r="O522" s="746"/>
      <c r="P522" s="216"/>
      <c r="Q522" s="746"/>
      <c r="R522" s="210"/>
      <c r="S522" s="746"/>
      <c r="T522" s="176"/>
      <c r="U522" s="969">
        <f t="shared" si="109"/>
        <v>0</v>
      </c>
      <c r="V522" s="960"/>
      <c r="W522" s="18"/>
      <c r="X522" s="111">
        <f t="shared" si="108"/>
        <v>0</v>
      </c>
      <c r="Y522" s="959">
        <f t="shared" si="110"/>
        <v>0</v>
      </c>
      <c r="Z522" s="975"/>
      <c r="AA522" s="17">
        <f t="shared" si="111"/>
        <v>0</v>
      </c>
      <c r="AB522" s="17">
        <f t="shared" si="112"/>
        <v>0</v>
      </c>
      <c r="AC522" s="17">
        <f t="shared" si="113"/>
        <v>0</v>
      </c>
      <c r="AD522" s="17">
        <f t="shared" si="114"/>
        <v>0</v>
      </c>
      <c r="AE522" s="17">
        <f t="shared" si="115"/>
        <v>0</v>
      </c>
      <c r="AF522" s="17">
        <f t="shared" si="116"/>
        <v>0</v>
      </c>
      <c r="AG522" s="17">
        <f t="shared" si="117"/>
        <v>0</v>
      </c>
    </row>
    <row r="523" spans="1:33" ht="15.75" customHeight="1" x14ac:dyDescent="0.25">
      <c r="A523" s="37"/>
      <c r="B523" s="18"/>
      <c r="C523" s="18"/>
      <c r="D523" s="20"/>
      <c r="E523" s="506"/>
      <c r="F523" s="18"/>
      <c r="G523" s="849"/>
      <c r="H523" s="141"/>
      <c r="I523" s="746"/>
      <c r="J523" s="224"/>
      <c r="K523" s="746"/>
      <c r="L523" s="150"/>
      <c r="M523" s="746"/>
      <c r="N523" s="238"/>
      <c r="O523" s="746"/>
      <c r="P523" s="216"/>
      <c r="Q523" s="746"/>
      <c r="R523" s="210"/>
      <c r="S523" s="746"/>
      <c r="T523" s="176"/>
      <c r="U523" s="969">
        <f t="shared" si="109"/>
        <v>0</v>
      </c>
      <c r="V523" s="960"/>
      <c r="W523" s="18"/>
      <c r="X523" s="111">
        <f t="shared" si="108"/>
        <v>0</v>
      </c>
      <c r="Y523" s="959">
        <f t="shared" si="110"/>
        <v>0</v>
      </c>
      <c r="Z523" s="975"/>
      <c r="AA523" s="17">
        <f t="shared" si="111"/>
        <v>0</v>
      </c>
      <c r="AB523" s="17">
        <f t="shared" si="112"/>
        <v>0</v>
      </c>
      <c r="AC523" s="17">
        <f t="shared" si="113"/>
        <v>0</v>
      </c>
      <c r="AD523" s="17">
        <f t="shared" si="114"/>
        <v>0</v>
      </c>
      <c r="AE523" s="17">
        <f t="shared" si="115"/>
        <v>0</v>
      </c>
      <c r="AF523" s="17">
        <f t="shared" si="116"/>
        <v>0</v>
      </c>
      <c r="AG523" s="17">
        <f t="shared" si="117"/>
        <v>0</v>
      </c>
    </row>
    <row r="524" spans="1:33" ht="15.75" customHeight="1" x14ac:dyDescent="0.25">
      <c r="A524" s="37"/>
      <c r="B524" s="18"/>
      <c r="C524" s="18"/>
      <c r="D524" s="20"/>
      <c r="E524" s="506"/>
      <c r="F524" s="18"/>
      <c r="G524" s="849"/>
      <c r="H524" s="141"/>
      <c r="I524" s="746"/>
      <c r="J524" s="224"/>
      <c r="K524" s="746"/>
      <c r="L524" s="150"/>
      <c r="M524" s="746"/>
      <c r="N524" s="238"/>
      <c r="O524" s="746"/>
      <c r="P524" s="216"/>
      <c r="Q524" s="746"/>
      <c r="R524" s="210"/>
      <c r="S524" s="746"/>
      <c r="T524" s="176"/>
      <c r="U524" s="969">
        <f t="shared" si="109"/>
        <v>0</v>
      </c>
      <c r="V524" s="960"/>
      <c r="W524" s="18"/>
      <c r="X524" s="111">
        <f t="shared" si="108"/>
        <v>0</v>
      </c>
      <c r="Y524" s="959">
        <f t="shared" si="110"/>
        <v>0</v>
      </c>
      <c r="Z524" s="975"/>
      <c r="AA524" s="17">
        <f t="shared" si="111"/>
        <v>0</v>
      </c>
      <c r="AB524" s="17">
        <f t="shared" si="112"/>
        <v>0</v>
      </c>
      <c r="AC524" s="17">
        <f t="shared" si="113"/>
        <v>0</v>
      </c>
      <c r="AD524" s="17">
        <f t="shared" si="114"/>
        <v>0</v>
      </c>
      <c r="AE524" s="17">
        <f t="shared" si="115"/>
        <v>0</v>
      </c>
      <c r="AF524" s="17">
        <f t="shared" si="116"/>
        <v>0</v>
      </c>
      <c r="AG524" s="17">
        <f t="shared" si="117"/>
        <v>0</v>
      </c>
    </row>
    <row r="525" spans="1:33" ht="15.75" customHeight="1" x14ac:dyDescent="0.25">
      <c r="A525" s="37"/>
      <c r="B525" s="18"/>
      <c r="C525" s="18"/>
      <c r="D525" s="20"/>
      <c r="E525" s="506"/>
      <c r="F525" s="18"/>
      <c r="G525" s="849"/>
      <c r="H525" s="141"/>
      <c r="I525" s="746"/>
      <c r="J525" s="224"/>
      <c r="K525" s="746"/>
      <c r="L525" s="150"/>
      <c r="M525" s="746"/>
      <c r="N525" s="238"/>
      <c r="O525" s="746"/>
      <c r="P525" s="216"/>
      <c r="Q525" s="746"/>
      <c r="R525" s="210"/>
      <c r="S525" s="746"/>
      <c r="T525" s="176"/>
      <c r="U525" s="969">
        <f t="shared" si="109"/>
        <v>0</v>
      </c>
      <c r="V525" s="960"/>
      <c r="W525" s="18"/>
      <c r="X525" s="111">
        <f t="shared" si="108"/>
        <v>0</v>
      </c>
      <c r="Y525" s="959">
        <f t="shared" si="110"/>
        <v>0</v>
      </c>
      <c r="Z525" s="975"/>
      <c r="AA525" s="17">
        <f t="shared" si="111"/>
        <v>0</v>
      </c>
      <c r="AB525" s="17">
        <f t="shared" si="112"/>
        <v>0</v>
      </c>
      <c r="AC525" s="17">
        <f t="shared" si="113"/>
        <v>0</v>
      </c>
      <c r="AD525" s="17">
        <f t="shared" si="114"/>
        <v>0</v>
      </c>
      <c r="AE525" s="17">
        <f t="shared" si="115"/>
        <v>0</v>
      </c>
      <c r="AF525" s="17">
        <f t="shared" si="116"/>
        <v>0</v>
      </c>
      <c r="AG525" s="17">
        <f t="shared" si="117"/>
        <v>0</v>
      </c>
    </row>
    <row r="526" spans="1:33" ht="15.75" customHeight="1" x14ac:dyDescent="0.25">
      <c r="A526" s="37"/>
      <c r="B526" s="18"/>
      <c r="C526" s="18"/>
      <c r="D526" s="20"/>
      <c r="E526" s="506"/>
      <c r="F526" s="18"/>
      <c r="G526" s="849"/>
      <c r="H526" s="141"/>
      <c r="I526" s="746"/>
      <c r="J526" s="224"/>
      <c r="K526" s="746"/>
      <c r="L526" s="150"/>
      <c r="M526" s="746"/>
      <c r="N526" s="238"/>
      <c r="O526" s="746"/>
      <c r="P526" s="216"/>
      <c r="Q526" s="746"/>
      <c r="R526" s="210"/>
      <c r="S526" s="746"/>
      <c r="T526" s="176"/>
      <c r="U526" s="969">
        <f t="shared" si="109"/>
        <v>0</v>
      </c>
      <c r="V526" s="960"/>
      <c r="W526" s="18"/>
      <c r="X526" s="111">
        <f t="shared" si="108"/>
        <v>0</v>
      </c>
      <c r="Y526" s="959">
        <f t="shared" si="110"/>
        <v>0</v>
      </c>
      <c r="Z526" s="975"/>
      <c r="AA526" s="17">
        <f t="shared" si="111"/>
        <v>0</v>
      </c>
      <c r="AB526" s="17">
        <f t="shared" si="112"/>
        <v>0</v>
      </c>
      <c r="AC526" s="17">
        <f t="shared" si="113"/>
        <v>0</v>
      </c>
      <c r="AD526" s="17">
        <f t="shared" si="114"/>
        <v>0</v>
      </c>
      <c r="AE526" s="17">
        <f t="shared" si="115"/>
        <v>0</v>
      </c>
      <c r="AF526" s="17">
        <f t="shared" si="116"/>
        <v>0</v>
      </c>
      <c r="AG526" s="17">
        <f t="shared" si="117"/>
        <v>0</v>
      </c>
    </row>
    <row r="527" spans="1:33" ht="15.75" customHeight="1" x14ac:dyDescent="0.25">
      <c r="A527" s="37"/>
      <c r="B527" s="18"/>
      <c r="C527" s="18"/>
      <c r="D527" s="20"/>
      <c r="E527" s="506"/>
      <c r="F527" s="18"/>
      <c r="G527" s="849"/>
      <c r="H527" s="141"/>
      <c r="I527" s="746"/>
      <c r="J527" s="224"/>
      <c r="K527" s="746"/>
      <c r="L527" s="150"/>
      <c r="M527" s="746"/>
      <c r="N527" s="238"/>
      <c r="O527" s="746"/>
      <c r="P527" s="216"/>
      <c r="Q527" s="746"/>
      <c r="R527" s="210"/>
      <c r="S527" s="746"/>
      <c r="T527" s="176"/>
      <c r="U527" s="969">
        <f t="shared" si="109"/>
        <v>0</v>
      </c>
      <c r="V527" s="960"/>
      <c r="W527" s="18"/>
      <c r="X527" s="111">
        <f t="shared" si="108"/>
        <v>0</v>
      </c>
      <c r="Y527" s="959">
        <f t="shared" si="110"/>
        <v>0</v>
      </c>
      <c r="Z527" s="975"/>
      <c r="AA527" s="17">
        <f t="shared" si="111"/>
        <v>0</v>
      </c>
      <c r="AB527" s="17">
        <f t="shared" si="112"/>
        <v>0</v>
      </c>
      <c r="AC527" s="17">
        <f t="shared" si="113"/>
        <v>0</v>
      </c>
      <c r="AD527" s="17">
        <f t="shared" si="114"/>
        <v>0</v>
      </c>
      <c r="AE527" s="17">
        <f t="shared" si="115"/>
        <v>0</v>
      </c>
      <c r="AF527" s="17">
        <f t="shared" si="116"/>
        <v>0</v>
      </c>
      <c r="AG527" s="17">
        <f t="shared" si="117"/>
        <v>0</v>
      </c>
    </row>
    <row r="528" spans="1:33" ht="15.75" customHeight="1" x14ac:dyDescent="0.25">
      <c r="A528" s="37"/>
      <c r="B528" s="18"/>
      <c r="C528" s="18"/>
      <c r="D528" s="20"/>
      <c r="E528" s="506"/>
      <c r="F528" s="18"/>
      <c r="G528" s="849"/>
      <c r="H528" s="141"/>
      <c r="I528" s="746"/>
      <c r="J528" s="224"/>
      <c r="K528" s="746"/>
      <c r="L528" s="150"/>
      <c r="M528" s="746"/>
      <c r="N528" s="238"/>
      <c r="O528" s="746"/>
      <c r="P528" s="216"/>
      <c r="Q528" s="746"/>
      <c r="R528" s="210"/>
      <c r="S528" s="746"/>
      <c r="T528" s="176"/>
      <c r="U528" s="969">
        <f t="shared" si="109"/>
        <v>0</v>
      </c>
      <c r="V528" s="960"/>
      <c r="W528" s="18"/>
      <c r="X528" s="111">
        <f t="shared" si="108"/>
        <v>0</v>
      </c>
      <c r="Y528" s="959">
        <f t="shared" si="110"/>
        <v>0</v>
      </c>
      <c r="Z528" s="975"/>
      <c r="AA528" s="17">
        <f t="shared" si="111"/>
        <v>0</v>
      </c>
      <c r="AB528" s="17">
        <f t="shared" si="112"/>
        <v>0</v>
      </c>
      <c r="AC528" s="17">
        <f t="shared" si="113"/>
        <v>0</v>
      </c>
      <c r="AD528" s="17">
        <f t="shared" si="114"/>
        <v>0</v>
      </c>
      <c r="AE528" s="17">
        <f t="shared" si="115"/>
        <v>0</v>
      </c>
      <c r="AF528" s="17">
        <f t="shared" si="116"/>
        <v>0</v>
      </c>
      <c r="AG528" s="17">
        <f t="shared" si="117"/>
        <v>0</v>
      </c>
    </row>
    <row r="529" spans="1:33" ht="15.75" customHeight="1" x14ac:dyDescent="0.25">
      <c r="A529" s="37"/>
      <c r="B529" s="18"/>
      <c r="C529" s="18"/>
      <c r="D529" s="20"/>
      <c r="E529" s="506"/>
      <c r="F529" s="18"/>
      <c r="G529" s="849"/>
      <c r="H529" s="141"/>
      <c r="I529" s="746"/>
      <c r="J529" s="224"/>
      <c r="K529" s="746"/>
      <c r="L529" s="150"/>
      <c r="M529" s="746"/>
      <c r="N529" s="238"/>
      <c r="O529" s="746"/>
      <c r="P529" s="216"/>
      <c r="Q529" s="746"/>
      <c r="R529" s="210"/>
      <c r="S529" s="746"/>
      <c r="T529" s="176"/>
      <c r="U529" s="969">
        <f t="shared" si="109"/>
        <v>0</v>
      </c>
      <c r="V529" s="960"/>
      <c r="W529" s="18"/>
      <c r="X529" s="111">
        <f t="shared" si="108"/>
        <v>0</v>
      </c>
      <c r="Y529" s="959">
        <f t="shared" si="110"/>
        <v>0</v>
      </c>
      <c r="Z529" s="975"/>
      <c r="AA529" s="17">
        <f t="shared" si="111"/>
        <v>0</v>
      </c>
      <c r="AB529" s="17">
        <f t="shared" si="112"/>
        <v>0</v>
      </c>
      <c r="AC529" s="17">
        <f t="shared" si="113"/>
        <v>0</v>
      </c>
      <c r="AD529" s="17">
        <f t="shared" si="114"/>
        <v>0</v>
      </c>
      <c r="AE529" s="17">
        <f t="shared" si="115"/>
        <v>0</v>
      </c>
      <c r="AF529" s="17">
        <f t="shared" si="116"/>
        <v>0</v>
      </c>
      <c r="AG529" s="17">
        <f t="shared" si="117"/>
        <v>0</v>
      </c>
    </row>
    <row r="530" spans="1:33" ht="15.75" customHeight="1" x14ac:dyDescent="0.25">
      <c r="A530" s="37"/>
      <c r="B530" s="18"/>
      <c r="C530" s="18"/>
      <c r="D530" s="20"/>
      <c r="E530" s="506"/>
      <c r="F530" s="18"/>
      <c r="G530" s="849"/>
      <c r="H530" s="141"/>
      <c r="I530" s="746"/>
      <c r="J530" s="224"/>
      <c r="K530" s="746"/>
      <c r="L530" s="150"/>
      <c r="M530" s="746"/>
      <c r="N530" s="238"/>
      <c r="O530" s="746"/>
      <c r="P530" s="216"/>
      <c r="Q530" s="746"/>
      <c r="R530" s="210"/>
      <c r="S530" s="746"/>
      <c r="T530" s="176"/>
      <c r="U530" s="969">
        <f t="shared" si="109"/>
        <v>0</v>
      </c>
      <c r="V530" s="960"/>
      <c r="W530" s="18"/>
      <c r="X530" s="111">
        <f t="shared" ref="X530:X560" si="118">F530+G530+I530+K530+M530+O530+Q530+S530-H530-J530-L530-N530-P530-R530-T530-W530</f>
        <v>0</v>
      </c>
      <c r="Y530" s="959">
        <f t="shared" si="110"/>
        <v>0</v>
      </c>
      <c r="Z530" s="975"/>
      <c r="AA530" s="17">
        <f t="shared" si="111"/>
        <v>0</v>
      </c>
      <c r="AB530" s="17">
        <f t="shared" si="112"/>
        <v>0</v>
      </c>
      <c r="AC530" s="17">
        <f t="shared" si="113"/>
        <v>0</v>
      </c>
      <c r="AD530" s="17">
        <f t="shared" si="114"/>
        <v>0</v>
      </c>
      <c r="AE530" s="17">
        <f t="shared" si="115"/>
        <v>0</v>
      </c>
      <c r="AF530" s="17">
        <f t="shared" si="116"/>
        <v>0</v>
      </c>
      <c r="AG530" s="17">
        <f t="shared" si="117"/>
        <v>0</v>
      </c>
    </row>
    <row r="531" spans="1:33" ht="15.75" customHeight="1" x14ac:dyDescent="0.25">
      <c r="A531" s="37"/>
      <c r="B531" s="18"/>
      <c r="C531" s="18"/>
      <c r="D531" s="20"/>
      <c r="E531" s="506"/>
      <c r="F531" s="18"/>
      <c r="G531" s="849"/>
      <c r="H531" s="141"/>
      <c r="I531" s="746"/>
      <c r="J531" s="224"/>
      <c r="K531" s="746"/>
      <c r="L531" s="150"/>
      <c r="M531" s="746"/>
      <c r="N531" s="238"/>
      <c r="O531" s="746"/>
      <c r="P531" s="216"/>
      <c r="Q531" s="746"/>
      <c r="R531" s="210"/>
      <c r="S531" s="746"/>
      <c r="T531" s="176"/>
      <c r="U531" s="969">
        <f t="shared" si="109"/>
        <v>0</v>
      </c>
      <c r="V531" s="960"/>
      <c r="W531" s="18"/>
      <c r="X531" s="111">
        <f t="shared" si="118"/>
        <v>0</v>
      </c>
      <c r="Y531" s="959">
        <f t="shared" si="110"/>
        <v>0</v>
      </c>
      <c r="Z531" s="975"/>
      <c r="AA531" s="17">
        <f t="shared" si="111"/>
        <v>0</v>
      </c>
      <c r="AB531" s="17">
        <f t="shared" si="112"/>
        <v>0</v>
      </c>
      <c r="AC531" s="17">
        <f t="shared" si="113"/>
        <v>0</v>
      </c>
      <c r="AD531" s="17">
        <f t="shared" si="114"/>
        <v>0</v>
      </c>
      <c r="AE531" s="17">
        <f t="shared" si="115"/>
        <v>0</v>
      </c>
      <c r="AF531" s="17">
        <f t="shared" si="116"/>
        <v>0</v>
      </c>
      <c r="AG531" s="17">
        <f t="shared" si="117"/>
        <v>0</v>
      </c>
    </row>
    <row r="532" spans="1:33" ht="15.75" customHeight="1" x14ac:dyDescent="0.25">
      <c r="A532" s="37"/>
      <c r="B532" s="18"/>
      <c r="C532" s="18"/>
      <c r="D532" s="20"/>
      <c r="E532" s="506"/>
      <c r="F532" s="18"/>
      <c r="G532" s="849"/>
      <c r="H532" s="141"/>
      <c r="I532" s="746"/>
      <c r="J532" s="224"/>
      <c r="K532" s="746"/>
      <c r="L532" s="150"/>
      <c r="M532" s="746"/>
      <c r="N532" s="238"/>
      <c r="O532" s="746"/>
      <c r="P532" s="216"/>
      <c r="Q532" s="746"/>
      <c r="R532" s="210"/>
      <c r="S532" s="746"/>
      <c r="T532" s="176"/>
      <c r="U532" s="969">
        <f t="shared" si="109"/>
        <v>0</v>
      </c>
      <c r="V532" s="960"/>
      <c r="W532" s="18"/>
      <c r="X532" s="111">
        <f t="shared" si="118"/>
        <v>0</v>
      </c>
      <c r="Y532" s="959">
        <f t="shared" si="110"/>
        <v>0</v>
      </c>
      <c r="Z532" s="975"/>
      <c r="AA532" s="17">
        <f t="shared" si="111"/>
        <v>0</v>
      </c>
      <c r="AB532" s="17">
        <f t="shared" si="112"/>
        <v>0</v>
      </c>
      <c r="AC532" s="17">
        <f t="shared" si="113"/>
        <v>0</v>
      </c>
      <c r="AD532" s="17">
        <f t="shared" si="114"/>
        <v>0</v>
      </c>
      <c r="AE532" s="17">
        <f t="shared" si="115"/>
        <v>0</v>
      </c>
      <c r="AF532" s="17">
        <f t="shared" si="116"/>
        <v>0</v>
      </c>
      <c r="AG532" s="17">
        <f t="shared" si="117"/>
        <v>0</v>
      </c>
    </row>
    <row r="533" spans="1:33" ht="15.75" customHeight="1" x14ac:dyDescent="0.25">
      <c r="A533" s="37"/>
      <c r="B533" s="18"/>
      <c r="C533" s="18"/>
      <c r="D533" s="20"/>
      <c r="E533" s="506"/>
      <c r="F533" s="18"/>
      <c r="G533" s="849"/>
      <c r="H533" s="141"/>
      <c r="I533" s="746"/>
      <c r="J533" s="224"/>
      <c r="K533" s="746"/>
      <c r="L533" s="150"/>
      <c r="M533" s="746"/>
      <c r="N533" s="238"/>
      <c r="O533" s="746"/>
      <c r="P533" s="216"/>
      <c r="Q533" s="746"/>
      <c r="R533" s="210"/>
      <c r="S533" s="746"/>
      <c r="T533" s="176"/>
      <c r="U533" s="969">
        <f t="shared" si="109"/>
        <v>0</v>
      </c>
      <c r="V533" s="960"/>
      <c r="W533" s="18"/>
      <c r="X533" s="111">
        <f t="shared" si="118"/>
        <v>0</v>
      </c>
      <c r="Y533" s="959">
        <f t="shared" si="110"/>
        <v>0</v>
      </c>
      <c r="Z533" s="975"/>
      <c r="AA533" s="17">
        <f t="shared" si="111"/>
        <v>0</v>
      </c>
      <c r="AB533" s="17">
        <f t="shared" si="112"/>
        <v>0</v>
      </c>
      <c r="AC533" s="17">
        <f t="shared" si="113"/>
        <v>0</v>
      </c>
      <c r="AD533" s="17">
        <f t="shared" si="114"/>
        <v>0</v>
      </c>
      <c r="AE533" s="17">
        <f t="shared" si="115"/>
        <v>0</v>
      </c>
      <c r="AF533" s="17">
        <f t="shared" si="116"/>
        <v>0</v>
      </c>
      <c r="AG533" s="17">
        <f t="shared" si="117"/>
        <v>0</v>
      </c>
    </row>
    <row r="534" spans="1:33" ht="15.75" customHeight="1" x14ac:dyDescent="0.25">
      <c r="A534" s="37"/>
      <c r="B534" s="18"/>
      <c r="C534" s="18"/>
      <c r="D534" s="20"/>
      <c r="E534" s="506"/>
      <c r="F534" s="18"/>
      <c r="G534" s="849"/>
      <c r="H534" s="141"/>
      <c r="I534" s="746"/>
      <c r="J534" s="224"/>
      <c r="K534" s="746"/>
      <c r="L534" s="150"/>
      <c r="M534" s="746"/>
      <c r="N534" s="238"/>
      <c r="O534" s="746"/>
      <c r="P534" s="216"/>
      <c r="Q534" s="746"/>
      <c r="R534" s="210"/>
      <c r="S534" s="746"/>
      <c r="T534" s="176"/>
      <c r="U534" s="969">
        <f t="shared" si="109"/>
        <v>0</v>
      </c>
      <c r="V534" s="960"/>
      <c r="W534" s="18"/>
      <c r="X534" s="111">
        <f t="shared" si="118"/>
        <v>0</v>
      </c>
      <c r="Y534" s="959">
        <f t="shared" si="110"/>
        <v>0</v>
      </c>
      <c r="Z534" s="975"/>
      <c r="AA534" s="17">
        <f t="shared" si="111"/>
        <v>0</v>
      </c>
      <c r="AB534" s="17">
        <f t="shared" si="112"/>
        <v>0</v>
      </c>
      <c r="AC534" s="17">
        <f t="shared" si="113"/>
        <v>0</v>
      </c>
      <c r="AD534" s="17">
        <f t="shared" si="114"/>
        <v>0</v>
      </c>
      <c r="AE534" s="17">
        <f t="shared" si="115"/>
        <v>0</v>
      </c>
      <c r="AF534" s="17">
        <f t="shared" si="116"/>
        <v>0</v>
      </c>
      <c r="AG534" s="17">
        <f t="shared" si="117"/>
        <v>0</v>
      </c>
    </row>
    <row r="535" spans="1:33" ht="15.75" customHeight="1" x14ac:dyDescent="0.25">
      <c r="A535" s="37"/>
      <c r="B535" s="18"/>
      <c r="C535" s="18"/>
      <c r="D535" s="20"/>
      <c r="E535" s="506"/>
      <c r="F535" s="18"/>
      <c r="G535" s="849"/>
      <c r="H535" s="141"/>
      <c r="I535" s="746"/>
      <c r="J535" s="224"/>
      <c r="K535" s="746"/>
      <c r="L535" s="150"/>
      <c r="M535" s="746"/>
      <c r="N535" s="238"/>
      <c r="O535" s="746"/>
      <c r="P535" s="216"/>
      <c r="Q535" s="746"/>
      <c r="R535" s="210"/>
      <c r="S535" s="746"/>
      <c r="T535" s="176"/>
      <c r="U535" s="969">
        <f t="shared" si="109"/>
        <v>0</v>
      </c>
      <c r="V535" s="960"/>
      <c r="W535" s="18"/>
      <c r="X535" s="111">
        <f t="shared" si="118"/>
        <v>0</v>
      </c>
      <c r="Y535" s="959">
        <f t="shared" si="110"/>
        <v>0</v>
      </c>
      <c r="Z535" s="975"/>
      <c r="AA535" s="17">
        <f t="shared" si="111"/>
        <v>0</v>
      </c>
      <c r="AB535" s="17">
        <f t="shared" si="112"/>
        <v>0</v>
      </c>
      <c r="AC535" s="17">
        <f t="shared" si="113"/>
        <v>0</v>
      </c>
      <c r="AD535" s="17">
        <f t="shared" si="114"/>
        <v>0</v>
      </c>
      <c r="AE535" s="17">
        <f t="shared" si="115"/>
        <v>0</v>
      </c>
      <c r="AF535" s="17">
        <f t="shared" si="116"/>
        <v>0</v>
      </c>
      <c r="AG535" s="17">
        <f t="shared" si="117"/>
        <v>0</v>
      </c>
    </row>
    <row r="536" spans="1:33" ht="15.75" customHeight="1" x14ac:dyDescent="0.25">
      <c r="A536" s="37"/>
      <c r="B536" s="18"/>
      <c r="C536" s="18"/>
      <c r="D536" s="20"/>
      <c r="E536" s="506"/>
      <c r="F536" s="18"/>
      <c r="G536" s="849"/>
      <c r="H536" s="141"/>
      <c r="I536" s="746"/>
      <c r="J536" s="224"/>
      <c r="K536" s="746"/>
      <c r="L536" s="150"/>
      <c r="M536" s="746"/>
      <c r="N536" s="238"/>
      <c r="O536" s="746"/>
      <c r="P536" s="216"/>
      <c r="Q536" s="746"/>
      <c r="R536" s="210"/>
      <c r="S536" s="746"/>
      <c r="T536" s="176"/>
      <c r="U536" s="969">
        <f t="shared" si="109"/>
        <v>0</v>
      </c>
      <c r="V536" s="960"/>
      <c r="W536" s="18"/>
      <c r="X536" s="111">
        <f t="shared" si="118"/>
        <v>0</v>
      </c>
      <c r="Y536" s="959">
        <f t="shared" si="110"/>
        <v>0</v>
      </c>
      <c r="Z536" s="975"/>
      <c r="AA536" s="17">
        <f t="shared" si="111"/>
        <v>0</v>
      </c>
      <c r="AB536" s="17">
        <f t="shared" si="112"/>
        <v>0</v>
      </c>
      <c r="AC536" s="17">
        <f t="shared" si="113"/>
        <v>0</v>
      </c>
      <c r="AD536" s="17">
        <f t="shared" si="114"/>
        <v>0</v>
      </c>
      <c r="AE536" s="17">
        <f t="shared" si="115"/>
        <v>0</v>
      </c>
      <c r="AF536" s="17">
        <f t="shared" si="116"/>
        <v>0</v>
      </c>
      <c r="AG536" s="17">
        <f t="shared" si="117"/>
        <v>0</v>
      </c>
    </row>
    <row r="537" spans="1:33" ht="15.75" customHeight="1" x14ac:dyDescent="0.25">
      <c r="A537" s="37"/>
      <c r="B537" s="18"/>
      <c r="C537" s="18"/>
      <c r="D537" s="20"/>
      <c r="E537" s="506"/>
      <c r="F537" s="18"/>
      <c r="G537" s="849"/>
      <c r="H537" s="141"/>
      <c r="I537" s="746"/>
      <c r="J537" s="224"/>
      <c r="K537" s="746"/>
      <c r="L537" s="150"/>
      <c r="M537" s="746"/>
      <c r="N537" s="238"/>
      <c r="O537" s="746"/>
      <c r="P537" s="216"/>
      <c r="Q537" s="746"/>
      <c r="R537" s="210"/>
      <c r="S537" s="746"/>
      <c r="T537" s="176"/>
      <c r="U537" s="969">
        <f t="shared" si="109"/>
        <v>0</v>
      </c>
      <c r="V537" s="960"/>
      <c r="W537" s="18"/>
      <c r="X537" s="111">
        <f t="shared" si="118"/>
        <v>0</v>
      </c>
      <c r="Y537" s="959">
        <f t="shared" si="110"/>
        <v>0</v>
      </c>
      <c r="Z537" s="975"/>
      <c r="AA537" s="17">
        <f t="shared" si="111"/>
        <v>0</v>
      </c>
      <c r="AB537" s="17">
        <f t="shared" si="112"/>
        <v>0</v>
      </c>
      <c r="AC537" s="17">
        <f t="shared" si="113"/>
        <v>0</v>
      </c>
      <c r="AD537" s="17">
        <f t="shared" si="114"/>
        <v>0</v>
      </c>
      <c r="AE537" s="17">
        <f t="shared" si="115"/>
        <v>0</v>
      </c>
      <c r="AF537" s="17">
        <f t="shared" si="116"/>
        <v>0</v>
      </c>
      <c r="AG537" s="17">
        <f t="shared" si="117"/>
        <v>0</v>
      </c>
    </row>
    <row r="538" spans="1:33" ht="15.75" customHeight="1" x14ac:dyDescent="0.25">
      <c r="A538" s="37"/>
      <c r="B538" s="18"/>
      <c r="C538" s="18"/>
      <c r="D538" s="20"/>
      <c r="E538" s="506"/>
      <c r="F538" s="18"/>
      <c r="G538" s="849"/>
      <c r="H538" s="141"/>
      <c r="I538" s="746"/>
      <c r="J538" s="224"/>
      <c r="K538" s="746"/>
      <c r="L538" s="150"/>
      <c r="M538" s="746"/>
      <c r="N538" s="238"/>
      <c r="O538" s="746"/>
      <c r="P538" s="216"/>
      <c r="Q538" s="746"/>
      <c r="R538" s="210"/>
      <c r="S538" s="746"/>
      <c r="T538" s="176"/>
      <c r="U538" s="969">
        <f t="shared" si="109"/>
        <v>0</v>
      </c>
      <c r="V538" s="960"/>
      <c r="W538" s="18"/>
      <c r="X538" s="111">
        <f t="shared" si="118"/>
        <v>0</v>
      </c>
      <c r="Y538" s="959">
        <f t="shared" si="110"/>
        <v>0</v>
      </c>
      <c r="Z538" s="975"/>
      <c r="AA538" s="17">
        <f t="shared" si="111"/>
        <v>0</v>
      </c>
      <c r="AB538" s="17">
        <f t="shared" si="112"/>
        <v>0</v>
      </c>
      <c r="AC538" s="17">
        <f t="shared" si="113"/>
        <v>0</v>
      </c>
      <c r="AD538" s="17">
        <f t="shared" si="114"/>
        <v>0</v>
      </c>
      <c r="AE538" s="17">
        <f t="shared" si="115"/>
        <v>0</v>
      </c>
      <c r="AF538" s="17">
        <f t="shared" si="116"/>
        <v>0</v>
      </c>
      <c r="AG538" s="17">
        <f t="shared" si="117"/>
        <v>0</v>
      </c>
    </row>
    <row r="539" spans="1:33" ht="15.75" customHeight="1" x14ac:dyDescent="0.25">
      <c r="A539" s="37"/>
      <c r="B539" s="18"/>
      <c r="C539" s="18"/>
      <c r="D539" s="20"/>
      <c r="E539" s="506"/>
      <c r="F539" s="18"/>
      <c r="G539" s="849"/>
      <c r="H539" s="141"/>
      <c r="I539" s="746"/>
      <c r="J539" s="224"/>
      <c r="K539" s="746"/>
      <c r="L539" s="150"/>
      <c r="M539" s="746"/>
      <c r="N539" s="238"/>
      <c r="O539" s="746"/>
      <c r="P539" s="216"/>
      <c r="Q539" s="746"/>
      <c r="R539" s="210"/>
      <c r="S539" s="746"/>
      <c r="T539" s="176"/>
      <c r="U539" s="969">
        <f t="shared" si="109"/>
        <v>0</v>
      </c>
      <c r="V539" s="960"/>
      <c r="W539" s="18"/>
      <c r="X539" s="111">
        <f t="shared" si="118"/>
        <v>0</v>
      </c>
      <c r="Y539" s="959">
        <f t="shared" si="110"/>
        <v>0</v>
      </c>
      <c r="Z539" s="975"/>
      <c r="AA539" s="17">
        <f t="shared" si="111"/>
        <v>0</v>
      </c>
      <c r="AB539" s="17">
        <f t="shared" si="112"/>
        <v>0</v>
      </c>
      <c r="AC539" s="17">
        <f t="shared" si="113"/>
        <v>0</v>
      </c>
      <c r="AD539" s="17">
        <f t="shared" si="114"/>
        <v>0</v>
      </c>
      <c r="AE539" s="17">
        <f t="shared" si="115"/>
        <v>0</v>
      </c>
      <c r="AF539" s="17">
        <f t="shared" si="116"/>
        <v>0</v>
      </c>
      <c r="AG539" s="17">
        <f t="shared" si="117"/>
        <v>0</v>
      </c>
    </row>
    <row r="540" spans="1:33" ht="15.75" customHeight="1" x14ac:dyDescent="0.25">
      <c r="A540" s="37"/>
      <c r="B540" s="18"/>
      <c r="C540" s="18"/>
      <c r="D540" s="20"/>
      <c r="E540" s="506"/>
      <c r="F540" s="18"/>
      <c r="G540" s="849"/>
      <c r="H540" s="141"/>
      <c r="I540" s="746"/>
      <c r="J540" s="224"/>
      <c r="K540" s="746"/>
      <c r="L540" s="150"/>
      <c r="M540" s="746"/>
      <c r="N540" s="238"/>
      <c r="O540" s="746"/>
      <c r="P540" s="216"/>
      <c r="Q540" s="746"/>
      <c r="R540" s="210"/>
      <c r="S540" s="746"/>
      <c r="T540" s="176"/>
      <c r="U540" s="969">
        <f t="shared" si="109"/>
        <v>0</v>
      </c>
      <c r="V540" s="960"/>
      <c r="W540" s="18"/>
      <c r="X540" s="111">
        <f t="shared" si="118"/>
        <v>0</v>
      </c>
      <c r="Y540" s="959">
        <f t="shared" si="110"/>
        <v>0</v>
      </c>
      <c r="Z540" s="975"/>
      <c r="AA540" s="17">
        <f t="shared" si="111"/>
        <v>0</v>
      </c>
      <c r="AB540" s="17">
        <f t="shared" si="112"/>
        <v>0</v>
      </c>
      <c r="AC540" s="17">
        <f t="shared" si="113"/>
        <v>0</v>
      </c>
      <c r="AD540" s="17">
        <f t="shared" si="114"/>
        <v>0</v>
      </c>
      <c r="AE540" s="17">
        <f t="shared" si="115"/>
        <v>0</v>
      </c>
      <c r="AF540" s="17">
        <f t="shared" si="116"/>
        <v>0</v>
      </c>
      <c r="AG540" s="17">
        <f t="shared" si="117"/>
        <v>0</v>
      </c>
    </row>
    <row r="541" spans="1:33" ht="15.75" customHeight="1" x14ac:dyDescent="0.25">
      <c r="A541" s="37"/>
      <c r="B541" s="18"/>
      <c r="C541" s="18"/>
      <c r="D541" s="20"/>
      <c r="E541" s="506"/>
      <c r="F541" s="18"/>
      <c r="G541" s="849"/>
      <c r="H541" s="141"/>
      <c r="I541" s="746"/>
      <c r="J541" s="224"/>
      <c r="K541" s="746"/>
      <c r="L541" s="150"/>
      <c r="M541" s="746"/>
      <c r="N541" s="238"/>
      <c r="O541" s="746"/>
      <c r="P541" s="216"/>
      <c r="Q541" s="746"/>
      <c r="R541" s="210"/>
      <c r="S541" s="746"/>
      <c r="T541" s="176"/>
      <c r="U541" s="969">
        <f t="shared" si="109"/>
        <v>0</v>
      </c>
      <c r="V541" s="960"/>
      <c r="W541" s="18"/>
      <c r="X541" s="111">
        <f t="shared" si="118"/>
        <v>0</v>
      </c>
      <c r="Y541" s="959">
        <f t="shared" si="110"/>
        <v>0</v>
      </c>
      <c r="Z541" s="975"/>
      <c r="AA541" s="17">
        <f t="shared" si="111"/>
        <v>0</v>
      </c>
      <c r="AB541" s="17">
        <f t="shared" si="112"/>
        <v>0</v>
      </c>
      <c r="AC541" s="17">
        <f t="shared" si="113"/>
        <v>0</v>
      </c>
      <c r="AD541" s="17">
        <f t="shared" si="114"/>
        <v>0</v>
      </c>
      <c r="AE541" s="17">
        <f t="shared" si="115"/>
        <v>0</v>
      </c>
      <c r="AF541" s="17">
        <f t="shared" si="116"/>
        <v>0</v>
      </c>
      <c r="AG541" s="17">
        <f t="shared" si="117"/>
        <v>0</v>
      </c>
    </row>
    <row r="542" spans="1:33" ht="15.75" customHeight="1" x14ac:dyDescent="0.25">
      <c r="A542" s="37"/>
      <c r="B542" s="18"/>
      <c r="C542" s="18"/>
      <c r="D542" s="20"/>
      <c r="E542" s="506"/>
      <c r="F542" s="18"/>
      <c r="G542" s="849"/>
      <c r="H542" s="141"/>
      <c r="I542" s="746"/>
      <c r="J542" s="224"/>
      <c r="K542" s="746"/>
      <c r="L542" s="150"/>
      <c r="M542" s="746"/>
      <c r="N542" s="238"/>
      <c r="O542" s="746"/>
      <c r="P542" s="216"/>
      <c r="Q542" s="746"/>
      <c r="R542" s="210"/>
      <c r="S542" s="746"/>
      <c r="T542" s="176"/>
      <c r="U542" s="969">
        <f t="shared" si="109"/>
        <v>0</v>
      </c>
      <c r="V542" s="960"/>
      <c r="W542" s="18"/>
      <c r="X542" s="111">
        <f t="shared" si="118"/>
        <v>0</v>
      </c>
      <c r="Y542" s="959">
        <f t="shared" si="110"/>
        <v>0</v>
      </c>
      <c r="Z542" s="975"/>
      <c r="AA542" s="17">
        <f t="shared" si="111"/>
        <v>0</v>
      </c>
      <c r="AB542" s="17">
        <f t="shared" si="112"/>
        <v>0</v>
      </c>
      <c r="AC542" s="17">
        <f t="shared" si="113"/>
        <v>0</v>
      </c>
      <c r="AD542" s="17">
        <f t="shared" si="114"/>
        <v>0</v>
      </c>
      <c r="AE542" s="17">
        <f t="shared" si="115"/>
        <v>0</v>
      </c>
      <c r="AF542" s="17">
        <f t="shared" si="116"/>
        <v>0</v>
      </c>
      <c r="AG542" s="17">
        <f t="shared" si="117"/>
        <v>0</v>
      </c>
    </row>
    <row r="543" spans="1:33" ht="15.75" customHeight="1" x14ac:dyDescent="0.25">
      <c r="A543" s="37"/>
      <c r="B543" s="18"/>
      <c r="C543" s="18"/>
      <c r="D543" s="20"/>
      <c r="E543" s="506"/>
      <c r="F543" s="18"/>
      <c r="G543" s="849"/>
      <c r="H543" s="141"/>
      <c r="I543" s="746"/>
      <c r="J543" s="224"/>
      <c r="K543" s="746"/>
      <c r="L543" s="150"/>
      <c r="M543" s="746"/>
      <c r="N543" s="238"/>
      <c r="O543" s="746"/>
      <c r="P543" s="216"/>
      <c r="Q543" s="746"/>
      <c r="R543" s="210"/>
      <c r="S543" s="746"/>
      <c r="T543" s="176"/>
      <c r="U543" s="969">
        <f t="shared" si="109"/>
        <v>0</v>
      </c>
      <c r="V543" s="960"/>
      <c r="W543" s="18"/>
      <c r="X543" s="111">
        <f t="shared" si="118"/>
        <v>0</v>
      </c>
      <c r="Y543" s="959">
        <f t="shared" si="110"/>
        <v>0</v>
      </c>
      <c r="Z543" s="975"/>
      <c r="AA543" s="17">
        <f t="shared" si="111"/>
        <v>0</v>
      </c>
      <c r="AB543" s="17">
        <f t="shared" si="112"/>
        <v>0</v>
      </c>
      <c r="AC543" s="17">
        <f t="shared" si="113"/>
        <v>0</v>
      </c>
      <c r="AD543" s="17">
        <f t="shared" si="114"/>
        <v>0</v>
      </c>
      <c r="AE543" s="17">
        <f t="shared" si="115"/>
        <v>0</v>
      </c>
      <c r="AF543" s="17">
        <f t="shared" si="116"/>
        <v>0</v>
      </c>
      <c r="AG543" s="17">
        <f t="shared" si="117"/>
        <v>0</v>
      </c>
    </row>
    <row r="544" spans="1:33" ht="15.75" customHeight="1" x14ac:dyDescent="0.25">
      <c r="A544" s="37"/>
      <c r="B544" s="18"/>
      <c r="C544" s="18"/>
      <c r="D544" s="20"/>
      <c r="E544" s="506"/>
      <c r="F544" s="18"/>
      <c r="G544" s="849"/>
      <c r="H544" s="141"/>
      <c r="I544" s="746"/>
      <c r="J544" s="224"/>
      <c r="K544" s="746"/>
      <c r="L544" s="150"/>
      <c r="M544" s="746"/>
      <c r="N544" s="238"/>
      <c r="O544" s="746"/>
      <c r="P544" s="216"/>
      <c r="Q544" s="746"/>
      <c r="R544" s="210"/>
      <c r="S544" s="746"/>
      <c r="T544" s="176"/>
      <c r="U544" s="969">
        <f t="shared" si="109"/>
        <v>0</v>
      </c>
      <c r="V544" s="960"/>
      <c r="W544" s="18"/>
      <c r="X544" s="111">
        <f t="shared" si="118"/>
        <v>0</v>
      </c>
      <c r="Y544" s="959">
        <f t="shared" si="110"/>
        <v>0</v>
      </c>
      <c r="Z544" s="975"/>
      <c r="AA544" s="17">
        <f t="shared" si="111"/>
        <v>0</v>
      </c>
      <c r="AB544" s="17">
        <f t="shared" si="112"/>
        <v>0</v>
      </c>
      <c r="AC544" s="17">
        <f t="shared" si="113"/>
        <v>0</v>
      </c>
      <c r="AD544" s="17">
        <f t="shared" si="114"/>
        <v>0</v>
      </c>
      <c r="AE544" s="17">
        <f t="shared" si="115"/>
        <v>0</v>
      </c>
      <c r="AF544" s="17">
        <f t="shared" si="116"/>
        <v>0</v>
      </c>
      <c r="AG544" s="17">
        <f t="shared" si="117"/>
        <v>0</v>
      </c>
    </row>
    <row r="545" spans="1:33" ht="15.75" customHeight="1" x14ac:dyDescent="0.25">
      <c r="A545" s="37"/>
      <c r="B545" s="18"/>
      <c r="C545" s="18"/>
      <c r="D545" s="20"/>
      <c r="E545" s="506"/>
      <c r="F545" s="18"/>
      <c r="G545" s="849"/>
      <c r="H545" s="141"/>
      <c r="I545" s="746"/>
      <c r="J545" s="224"/>
      <c r="K545" s="746"/>
      <c r="L545" s="150"/>
      <c r="M545" s="746"/>
      <c r="N545" s="238"/>
      <c r="O545" s="746"/>
      <c r="P545" s="216"/>
      <c r="Q545" s="746"/>
      <c r="R545" s="210"/>
      <c r="S545" s="746"/>
      <c r="T545" s="176"/>
      <c r="U545" s="969">
        <f t="shared" si="109"/>
        <v>0</v>
      </c>
      <c r="V545" s="960"/>
      <c r="W545" s="18"/>
      <c r="X545" s="111">
        <f t="shared" si="118"/>
        <v>0</v>
      </c>
      <c r="Y545" s="959">
        <f t="shared" si="110"/>
        <v>0</v>
      </c>
      <c r="Z545" s="975"/>
      <c r="AA545" s="17">
        <f t="shared" si="111"/>
        <v>0</v>
      </c>
      <c r="AB545" s="17">
        <f t="shared" si="112"/>
        <v>0</v>
      </c>
      <c r="AC545" s="17">
        <f t="shared" si="113"/>
        <v>0</v>
      </c>
      <c r="AD545" s="17">
        <f t="shared" si="114"/>
        <v>0</v>
      </c>
      <c r="AE545" s="17">
        <f t="shared" si="115"/>
        <v>0</v>
      </c>
      <c r="AF545" s="17">
        <f t="shared" si="116"/>
        <v>0</v>
      </c>
      <c r="AG545" s="17">
        <f t="shared" si="117"/>
        <v>0</v>
      </c>
    </row>
    <row r="546" spans="1:33" ht="15.75" customHeight="1" x14ac:dyDescent="0.25">
      <c r="A546" s="37"/>
      <c r="B546" s="18"/>
      <c r="C546" s="18"/>
      <c r="D546" s="20"/>
      <c r="E546" s="506"/>
      <c r="F546" s="18"/>
      <c r="G546" s="849"/>
      <c r="H546" s="141"/>
      <c r="I546" s="746"/>
      <c r="J546" s="224"/>
      <c r="K546" s="746"/>
      <c r="L546" s="150"/>
      <c r="M546" s="746"/>
      <c r="N546" s="238"/>
      <c r="O546" s="746"/>
      <c r="P546" s="216"/>
      <c r="Q546" s="746"/>
      <c r="R546" s="210"/>
      <c r="S546" s="746"/>
      <c r="T546" s="176"/>
      <c r="U546" s="969">
        <f t="shared" si="109"/>
        <v>0</v>
      </c>
      <c r="V546" s="960"/>
      <c r="W546" s="18"/>
      <c r="X546" s="111">
        <f t="shared" si="118"/>
        <v>0</v>
      </c>
      <c r="Y546" s="959">
        <f t="shared" si="110"/>
        <v>0</v>
      </c>
      <c r="Z546" s="975"/>
      <c r="AA546" s="17">
        <f t="shared" si="111"/>
        <v>0</v>
      </c>
      <c r="AB546" s="17">
        <f t="shared" si="112"/>
        <v>0</v>
      </c>
      <c r="AC546" s="17">
        <f t="shared" si="113"/>
        <v>0</v>
      </c>
      <c r="AD546" s="17">
        <f t="shared" si="114"/>
        <v>0</v>
      </c>
      <c r="AE546" s="17">
        <f t="shared" si="115"/>
        <v>0</v>
      </c>
      <c r="AF546" s="17">
        <f t="shared" si="116"/>
        <v>0</v>
      </c>
      <c r="AG546" s="17">
        <f t="shared" si="117"/>
        <v>0</v>
      </c>
    </row>
    <row r="547" spans="1:33" ht="15.75" customHeight="1" x14ac:dyDescent="0.25">
      <c r="A547" s="37"/>
      <c r="B547" s="18"/>
      <c r="C547" s="18"/>
      <c r="D547" s="20"/>
      <c r="E547" s="506"/>
      <c r="F547" s="18"/>
      <c r="G547" s="849"/>
      <c r="H547" s="141"/>
      <c r="I547" s="746"/>
      <c r="J547" s="224"/>
      <c r="K547" s="746"/>
      <c r="L547" s="150"/>
      <c r="M547" s="746"/>
      <c r="N547" s="238"/>
      <c r="O547" s="746"/>
      <c r="P547" s="216"/>
      <c r="Q547" s="746"/>
      <c r="R547" s="210"/>
      <c r="S547" s="746"/>
      <c r="T547" s="176"/>
      <c r="U547" s="969">
        <f t="shared" si="109"/>
        <v>0</v>
      </c>
      <c r="V547" s="960"/>
      <c r="W547" s="18"/>
      <c r="X547" s="111">
        <f t="shared" si="118"/>
        <v>0</v>
      </c>
      <c r="Y547" s="959">
        <f t="shared" si="110"/>
        <v>0</v>
      </c>
      <c r="Z547" s="975"/>
      <c r="AA547" s="17">
        <f t="shared" si="111"/>
        <v>0</v>
      </c>
      <c r="AB547" s="17">
        <f t="shared" si="112"/>
        <v>0</v>
      </c>
      <c r="AC547" s="17">
        <f t="shared" si="113"/>
        <v>0</v>
      </c>
      <c r="AD547" s="17">
        <f t="shared" si="114"/>
        <v>0</v>
      </c>
      <c r="AE547" s="17">
        <f t="shared" si="115"/>
        <v>0</v>
      </c>
      <c r="AF547" s="17">
        <f t="shared" si="116"/>
        <v>0</v>
      </c>
      <c r="AG547" s="17">
        <f t="shared" si="117"/>
        <v>0</v>
      </c>
    </row>
    <row r="548" spans="1:33" ht="15.75" customHeight="1" x14ac:dyDescent="0.25">
      <c r="A548" s="37"/>
      <c r="B548" s="18"/>
      <c r="C548" s="18"/>
      <c r="D548" s="20"/>
      <c r="E548" s="506"/>
      <c r="F548" s="18"/>
      <c r="G548" s="849"/>
      <c r="H548" s="141"/>
      <c r="I548" s="746"/>
      <c r="J548" s="224"/>
      <c r="K548" s="746"/>
      <c r="L548" s="150"/>
      <c r="M548" s="746"/>
      <c r="N548" s="238"/>
      <c r="O548" s="746"/>
      <c r="P548" s="216"/>
      <c r="Q548" s="746"/>
      <c r="R548" s="210"/>
      <c r="S548" s="746"/>
      <c r="T548" s="176"/>
      <c r="U548" s="969">
        <f t="shared" si="109"/>
        <v>0</v>
      </c>
      <c r="V548" s="960"/>
      <c r="W548" s="18"/>
      <c r="X548" s="111">
        <f t="shared" si="118"/>
        <v>0</v>
      </c>
      <c r="Y548" s="959">
        <f t="shared" si="110"/>
        <v>0</v>
      </c>
      <c r="Z548" s="975"/>
      <c r="AA548" s="17">
        <f t="shared" si="111"/>
        <v>0</v>
      </c>
      <c r="AB548" s="17">
        <f t="shared" si="112"/>
        <v>0</v>
      </c>
      <c r="AC548" s="17">
        <f t="shared" si="113"/>
        <v>0</v>
      </c>
      <c r="AD548" s="17">
        <f t="shared" si="114"/>
        <v>0</v>
      </c>
      <c r="AE548" s="17">
        <f t="shared" si="115"/>
        <v>0</v>
      </c>
      <c r="AF548" s="17">
        <f t="shared" si="116"/>
        <v>0</v>
      </c>
      <c r="AG548" s="17">
        <f t="shared" si="117"/>
        <v>0</v>
      </c>
    </row>
    <row r="549" spans="1:33" ht="15.75" customHeight="1" x14ac:dyDescent="0.25">
      <c r="A549" s="37"/>
      <c r="B549" s="18"/>
      <c r="C549" s="18"/>
      <c r="D549" s="20">
        <f t="shared" ref="D549:D559" si="119">C549-B549</f>
        <v>0</v>
      </c>
      <c r="E549" s="506"/>
      <c r="F549" s="18"/>
      <c r="G549" s="849"/>
      <c r="H549" s="141"/>
      <c r="I549" s="746"/>
      <c r="J549" s="224"/>
      <c r="K549" s="746"/>
      <c r="L549" s="150"/>
      <c r="M549" s="746"/>
      <c r="N549" s="238"/>
      <c r="O549" s="746"/>
      <c r="P549" s="216"/>
      <c r="Q549" s="746"/>
      <c r="R549" s="210"/>
      <c r="S549" s="746"/>
      <c r="T549" s="176"/>
      <c r="U549" s="969">
        <f t="shared" si="109"/>
        <v>0</v>
      </c>
      <c r="V549" s="960"/>
      <c r="W549" s="18"/>
      <c r="X549" s="111">
        <f t="shared" si="118"/>
        <v>0</v>
      </c>
      <c r="Y549" s="959">
        <f t="shared" si="110"/>
        <v>0</v>
      </c>
      <c r="Z549" s="975"/>
      <c r="AA549" s="17">
        <f t="shared" si="111"/>
        <v>0</v>
      </c>
      <c r="AB549" s="17">
        <f t="shared" si="112"/>
        <v>0</v>
      </c>
      <c r="AC549" s="17">
        <f t="shared" si="113"/>
        <v>0</v>
      </c>
      <c r="AD549" s="17">
        <f t="shared" si="114"/>
        <v>0</v>
      </c>
      <c r="AE549" s="17">
        <f t="shared" si="115"/>
        <v>0</v>
      </c>
      <c r="AF549" s="17">
        <f t="shared" si="116"/>
        <v>0</v>
      </c>
      <c r="AG549" s="17">
        <f t="shared" si="117"/>
        <v>0</v>
      </c>
    </row>
    <row r="550" spans="1:33" ht="15.75" customHeight="1" x14ac:dyDescent="0.25">
      <c r="A550" s="37"/>
      <c r="B550" s="18"/>
      <c r="C550" s="18"/>
      <c r="D550" s="20">
        <f t="shared" si="119"/>
        <v>0</v>
      </c>
      <c r="E550" s="506"/>
      <c r="F550" s="18"/>
      <c r="G550" s="849"/>
      <c r="H550" s="141"/>
      <c r="I550" s="746"/>
      <c r="J550" s="224"/>
      <c r="K550" s="746"/>
      <c r="L550" s="150"/>
      <c r="M550" s="746"/>
      <c r="N550" s="238"/>
      <c r="O550" s="746"/>
      <c r="P550" s="216"/>
      <c r="Q550" s="746"/>
      <c r="R550" s="210"/>
      <c r="S550" s="746"/>
      <c r="T550" s="176"/>
      <c r="U550" s="969">
        <f t="shared" si="109"/>
        <v>0</v>
      </c>
      <c r="V550" s="960"/>
      <c r="W550" s="18"/>
      <c r="X550" s="111">
        <f t="shared" si="118"/>
        <v>0</v>
      </c>
      <c r="Y550" s="959">
        <f t="shared" si="110"/>
        <v>0</v>
      </c>
      <c r="Z550" s="975"/>
      <c r="AA550" s="17">
        <f t="shared" si="111"/>
        <v>0</v>
      </c>
      <c r="AB550" s="17">
        <f t="shared" si="112"/>
        <v>0</v>
      </c>
      <c r="AC550" s="17">
        <f t="shared" si="113"/>
        <v>0</v>
      </c>
      <c r="AD550" s="17">
        <f t="shared" si="114"/>
        <v>0</v>
      </c>
      <c r="AE550" s="17">
        <f t="shared" si="115"/>
        <v>0</v>
      </c>
      <c r="AF550" s="17">
        <f t="shared" si="116"/>
        <v>0</v>
      </c>
      <c r="AG550" s="17">
        <f t="shared" si="117"/>
        <v>0</v>
      </c>
    </row>
    <row r="551" spans="1:33" ht="15.75" customHeight="1" x14ac:dyDescent="0.25">
      <c r="A551" s="37"/>
      <c r="B551" s="18"/>
      <c r="C551" s="18"/>
      <c r="D551" s="20">
        <f t="shared" si="119"/>
        <v>0</v>
      </c>
      <c r="E551" s="506"/>
      <c r="F551" s="18"/>
      <c r="G551" s="849"/>
      <c r="H551" s="141"/>
      <c r="I551" s="746"/>
      <c r="J551" s="224"/>
      <c r="K551" s="746"/>
      <c r="L551" s="150"/>
      <c r="M551" s="746"/>
      <c r="N551" s="238"/>
      <c r="O551" s="746"/>
      <c r="P551" s="216"/>
      <c r="Q551" s="746"/>
      <c r="R551" s="210"/>
      <c r="S551" s="746"/>
      <c r="T551" s="176"/>
      <c r="U551" s="969">
        <f t="shared" si="109"/>
        <v>0</v>
      </c>
      <c r="V551" s="960"/>
      <c r="W551" s="18"/>
      <c r="X551" s="111">
        <f t="shared" si="118"/>
        <v>0</v>
      </c>
      <c r="Y551" s="959">
        <f t="shared" si="110"/>
        <v>0</v>
      </c>
      <c r="Z551" s="975"/>
      <c r="AA551" s="17">
        <f t="shared" si="111"/>
        <v>0</v>
      </c>
      <c r="AB551" s="17">
        <f t="shared" si="112"/>
        <v>0</v>
      </c>
      <c r="AC551" s="17">
        <f t="shared" si="113"/>
        <v>0</v>
      </c>
      <c r="AD551" s="17">
        <f t="shared" si="114"/>
        <v>0</v>
      </c>
      <c r="AE551" s="17">
        <f t="shared" si="115"/>
        <v>0</v>
      </c>
      <c r="AF551" s="17">
        <f t="shared" si="116"/>
        <v>0</v>
      </c>
      <c r="AG551" s="17">
        <f t="shared" si="117"/>
        <v>0</v>
      </c>
    </row>
    <row r="552" spans="1:33" ht="15.75" customHeight="1" x14ac:dyDescent="0.25">
      <c r="A552" s="37"/>
      <c r="B552" s="18"/>
      <c r="C552" s="18"/>
      <c r="D552" s="20">
        <f t="shared" si="119"/>
        <v>0</v>
      </c>
      <c r="E552" s="506"/>
      <c r="F552" s="18"/>
      <c r="G552" s="849"/>
      <c r="H552" s="141"/>
      <c r="I552" s="746"/>
      <c r="J552" s="224"/>
      <c r="K552" s="746"/>
      <c r="L552" s="150"/>
      <c r="M552" s="746"/>
      <c r="N552" s="238"/>
      <c r="O552" s="746"/>
      <c r="P552" s="216"/>
      <c r="Q552" s="746"/>
      <c r="R552" s="210"/>
      <c r="S552" s="746"/>
      <c r="T552" s="176"/>
      <c r="U552" s="969">
        <f t="shared" si="109"/>
        <v>0</v>
      </c>
      <c r="V552" s="960"/>
      <c r="W552" s="18"/>
      <c r="X552" s="111">
        <f t="shared" si="118"/>
        <v>0</v>
      </c>
      <c r="Y552" s="959">
        <f t="shared" si="110"/>
        <v>0</v>
      </c>
      <c r="Z552" s="975"/>
      <c r="AA552" s="17">
        <f t="shared" si="111"/>
        <v>0</v>
      </c>
      <c r="AB552" s="17">
        <f t="shared" si="112"/>
        <v>0</v>
      </c>
      <c r="AC552" s="17">
        <f t="shared" si="113"/>
        <v>0</v>
      </c>
      <c r="AD552" s="17">
        <f t="shared" si="114"/>
        <v>0</v>
      </c>
      <c r="AE552" s="17">
        <f t="shared" si="115"/>
        <v>0</v>
      </c>
      <c r="AF552" s="17">
        <f t="shared" si="116"/>
        <v>0</v>
      </c>
      <c r="AG552" s="17">
        <f t="shared" si="117"/>
        <v>0</v>
      </c>
    </row>
    <row r="553" spans="1:33" ht="15.75" customHeight="1" x14ac:dyDescent="0.25">
      <c r="A553" s="37"/>
      <c r="B553" s="18"/>
      <c r="C553" s="18"/>
      <c r="D553" s="20">
        <f t="shared" si="119"/>
        <v>0</v>
      </c>
      <c r="E553" s="506"/>
      <c r="F553" s="18"/>
      <c r="G553" s="849"/>
      <c r="H553" s="141"/>
      <c r="I553" s="746"/>
      <c r="J553" s="224"/>
      <c r="K553" s="746"/>
      <c r="L553" s="150"/>
      <c r="M553" s="746"/>
      <c r="N553" s="238"/>
      <c r="O553" s="746"/>
      <c r="P553" s="216"/>
      <c r="Q553" s="746"/>
      <c r="R553" s="210"/>
      <c r="S553" s="746"/>
      <c r="T553" s="176"/>
      <c r="U553" s="969">
        <f t="shared" si="109"/>
        <v>0</v>
      </c>
      <c r="V553" s="960"/>
      <c r="W553" s="18"/>
      <c r="X553" s="111">
        <f t="shared" si="118"/>
        <v>0</v>
      </c>
      <c r="Y553" s="959">
        <f t="shared" si="110"/>
        <v>0</v>
      </c>
      <c r="Z553" s="975"/>
      <c r="AA553" s="17">
        <f t="shared" si="111"/>
        <v>0</v>
      </c>
      <c r="AB553" s="17">
        <f t="shared" si="112"/>
        <v>0</v>
      </c>
      <c r="AC553" s="17">
        <f t="shared" si="113"/>
        <v>0</v>
      </c>
      <c r="AD553" s="17">
        <f t="shared" si="114"/>
        <v>0</v>
      </c>
      <c r="AE553" s="17">
        <f t="shared" si="115"/>
        <v>0</v>
      </c>
      <c r="AF553" s="17">
        <f t="shared" si="116"/>
        <v>0</v>
      </c>
      <c r="AG553" s="17">
        <f t="shared" si="117"/>
        <v>0</v>
      </c>
    </row>
    <row r="554" spans="1:33" ht="15.75" customHeight="1" x14ac:dyDescent="0.25">
      <c r="A554" s="37"/>
      <c r="B554" s="18"/>
      <c r="C554" s="18"/>
      <c r="D554" s="20">
        <f t="shared" si="119"/>
        <v>0</v>
      </c>
      <c r="E554" s="506"/>
      <c r="F554" s="18"/>
      <c r="G554" s="849"/>
      <c r="H554" s="141"/>
      <c r="I554" s="746"/>
      <c r="J554" s="224"/>
      <c r="K554" s="746"/>
      <c r="L554" s="150"/>
      <c r="M554" s="746"/>
      <c r="N554" s="238"/>
      <c r="O554" s="746"/>
      <c r="P554" s="216"/>
      <c r="Q554" s="746"/>
      <c r="R554" s="210"/>
      <c r="S554" s="746"/>
      <c r="T554" s="176"/>
      <c r="U554" s="969">
        <f t="shared" si="109"/>
        <v>0</v>
      </c>
      <c r="V554" s="960"/>
      <c r="W554" s="18"/>
      <c r="X554" s="111">
        <f t="shared" si="118"/>
        <v>0</v>
      </c>
      <c r="Y554" s="959">
        <f t="shared" si="110"/>
        <v>0</v>
      </c>
      <c r="Z554" s="975"/>
      <c r="AA554" s="17">
        <f t="shared" si="111"/>
        <v>0</v>
      </c>
      <c r="AB554" s="17">
        <f t="shared" si="112"/>
        <v>0</v>
      </c>
      <c r="AC554" s="17">
        <f t="shared" si="113"/>
        <v>0</v>
      </c>
      <c r="AD554" s="17">
        <f t="shared" si="114"/>
        <v>0</v>
      </c>
      <c r="AE554" s="17">
        <f t="shared" si="115"/>
        <v>0</v>
      </c>
      <c r="AF554" s="17">
        <f t="shared" si="116"/>
        <v>0</v>
      </c>
      <c r="AG554" s="17">
        <f t="shared" si="117"/>
        <v>0</v>
      </c>
    </row>
    <row r="555" spans="1:33" ht="15.75" customHeight="1" x14ac:dyDescent="0.25">
      <c r="A555" s="37"/>
      <c r="B555" s="18"/>
      <c r="C555" s="18"/>
      <c r="D555" s="20">
        <f t="shared" si="119"/>
        <v>0</v>
      </c>
      <c r="E555" s="506"/>
      <c r="F555" s="18"/>
      <c r="G555" s="849"/>
      <c r="H555" s="141"/>
      <c r="I555" s="746"/>
      <c r="J555" s="224"/>
      <c r="K555" s="746"/>
      <c r="L555" s="150"/>
      <c r="M555" s="746"/>
      <c r="N555" s="238"/>
      <c r="O555" s="746"/>
      <c r="P555" s="216"/>
      <c r="Q555" s="746"/>
      <c r="R555" s="210"/>
      <c r="S555" s="746"/>
      <c r="T555" s="176"/>
      <c r="U555" s="969">
        <f t="shared" si="109"/>
        <v>0</v>
      </c>
      <c r="V555" s="960"/>
      <c r="W555" s="18"/>
      <c r="X555" s="111">
        <f t="shared" si="118"/>
        <v>0</v>
      </c>
      <c r="Y555" s="959">
        <f t="shared" si="110"/>
        <v>0</v>
      </c>
      <c r="Z555" s="975"/>
      <c r="AA555" s="17">
        <f t="shared" si="111"/>
        <v>0</v>
      </c>
      <c r="AB555" s="17">
        <f t="shared" si="112"/>
        <v>0</v>
      </c>
      <c r="AC555" s="17">
        <f t="shared" si="113"/>
        <v>0</v>
      </c>
      <c r="AD555" s="17">
        <f t="shared" si="114"/>
        <v>0</v>
      </c>
      <c r="AE555" s="17">
        <f t="shared" si="115"/>
        <v>0</v>
      </c>
      <c r="AF555" s="17">
        <f t="shared" si="116"/>
        <v>0</v>
      </c>
      <c r="AG555" s="17">
        <f t="shared" si="117"/>
        <v>0</v>
      </c>
    </row>
    <row r="556" spans="1:33" ht="15.75" customHeight="1" x14ac:dyDescent="0.25">
      <c r="A556" s="37"/>
      <c r="B556" s="18"/>
      <c r="C556" s="18"/>
      <c r="D556" s="20">
        <f t="shared" si="119"/>
        <v>0</v>
      </c>
      <c r="E556" s="506"/>
      <c r="F556" s="18"/>
      <c r="G556" s="849"/>
      <c r="H556" s="141"/>
      <c r="I556" s="746"/>
      <c r="J556" s="224"/>
      <c r="K556" s="746"/>
      <c r="L556" s="150"/>
      <c r="M556" s="746"/>
      <c r="N556" s="238"/>
      <c r="O556" s="746"/>
      <c r="P556" s="216"/>
      <c r="Q556" s="746"/>
      <c r="R556" s="210"/>
      <c r="S556" s="746"/>
      <c r="T556" s="176"/>
      <c r="U556" s="969">
        <f t="shared" si="109"/>
        <v>0</v>
      </c>
      <c r="V556" s="960"/>
      <c r="W556" s="18"/>
      <c r="X556" s="111">
        <f t="shared" si="118"/>
        <v>0</v>
      </c>
      <c r="Y556" s="959">
        <f t="shared" si="110"/>
        <v>0</v>
      </c>
      <c r="Z556" s="975"/>
      <c r="AA556" s="17">
        <f t="shared" si="111"/>
        <v>0</v>
      </c>
      <c r="AB556" s="17">
        <f t="shared" si="112"/>
        <v>0</v>
      </c>
      <c r="AC556" s="17">
        <f t="shared" si="113"/>
        <v>0</v>
      </c>
      <c r="AD556" s="17">
        <f t="shared" si="114"/>
        <v>0</v>
      </c>
      <c r="AE556" s="17">
        <f t="shared" si="115"/>
        <v>0</v>
      </c>
      <c r="AF556" s="17">
        <f t="shared" si="116"/>
        <v>0</v>
      </c>
      <c r="AG556" s="17">
        <f t="shared" si="117"/>
        <v>0</v>
      </c>
    </row>
    <row r="557" spans="1:33" ht="15.75" customHeight="1" x14ac:dyDescent="0.25">
      <c r="A557" s="37"/>
      <c r="B557" s="18"/>
      <c r="C557" s="18"/>
      <c r="D557" s="20">
        <f t="shared" si="119"/>
        <v>0</v>
      </c>
      <c r="E557" s="506"/>
      <c r="F557" s="18"/>
      <c r="G557" s="849"/>
      <c r="H557" s="141"/>
      <c r="I557" s="746"/>
      <c r="J557" s="224"/>
      <c r="K557" s="746"/>
      <c r="L557" s="150"/>
      <c r="M557" s="746"/>
      <c r="N557" s="238"/>
      <c r="O557" s="746"/>
      <c r="P557" s="216"/>
      <c r="Q557" s="746"/>
      <c r="R557" s="210"/>
      <c r="S557" s="746"/>
      <c r="T557" s="176"/>
      <c r="U557" s="969">
        <f t="shared" si="109"/>
        <v>0</v>
      </c>
      <c r="V557" s="960"/>
      <c r="W557" s="18"/>
      <c r="X557" s="111">
        <f t="shared" si="118"/>
        <v>0</v>
      </c>
      <c r="Y557" s="959">
        <f t="shared" si="110"/>
        <v>0</v>
      </c>
      <c r="Z557" s="975"/>
      <c r="AA557" s="17">
        <f t="shared" si="111"/>
        <v>0</v>
      </c>
      <c r="AB557" s="17">
        <f t="shared" si="112"/>
        <v>0</v>
      </c>
      <c r="AC557" s="17">
        <f t="shared" si="113"/>
        <v>0</v>
      </c>
      <c r="AD557" s="17">
        <f t="shared" si="114"/>
        <v>0</v>
      </c>
      <c r="AE557" s="17">
        <f t="shared" si="115"/>
        <v>0</v>
      </c>
      <c r="AF557" s="17">
        <f t="shared" si="116"/>
        <v>0</v>
      </c>
      <c r="AG557" s="17">
        <f t="shared" si="117"/>
        <v>0</v>
      </c>
    </row>
    <row r="558" spans="1:33" ht="15.75" customHeight="1" x14ac:dyDescent="0.25">
      <c r="A558" s="37"/>
      <c r="B558" s="18"/>
      <c r="C558" s="18"/>
      <c r="D558" s="20">
        <f t="shared" si="119"/>
        <v>0</v>
      </c>
      <c r="E558" s="506"/>
      <c r="F558" s="18"/>
      <c r="G558" s="849"/>
      <c r="H558" s="141"/>
      <c r="I558" s="746"/>
      <c r="J558" s="224"/>
      <c r="K558" s="746"/>
      <c r="L558" s="150"/>
      <c r="M558" s="746"/>
      <c r="N558" s="238"/>
      <c r="O558" s="746"/>
      <c r="P558" s="216"/>
      <c r="Q558" s="746"/>
      <c r="R558" s="210"/>
      <c r="S558" s="746"/>
      <c r="T558" s="176"/>
      <c r="U558" s="969">
        <f t="shared" si="109"/>
        <v>0</v>
      </c>
      <c r="V558" s="960"/>
      <c r="W558" s="18"/>
      <c r="X558" s="111">
        <f t="shared" si="118"/>
        <v>0</v>
      </c>
      <c r="Y558" s="959">
        <f t="shared" si="110"/>
        <v>0</v>
      </c>
      <c r="Z558" s="975"/>
      <c r="AA558" s="17">
        <f t="shared" si="111"/>
        <v>0</v>
      </c>
      <c r="AB558" s="17">
        <f t="shared" si="112"/>
        <v>0</v>
      </c>
      <c r="AC558" s="17">
        <f t="shared" si="113"/>
        <v>0</v>
      </c>
      <c r="AD558" s="17">
        <f t="shared" si="114"/>
        <v>0</v>
      </c>
      <c r="AE558" s="17">
        <f t="shared" si="115"/>
        <v>0</v>
      </c>
      <c r="AF558" s="17">
        <f t="shared" si="116"/>
        <v>0</v>
      </c>
      <c r="AG558" s="17">
        <f t="shared" si="117"/>
        <v>0</v>
      </c>
    </row>
    <row r="559" spans="1:33" ht="15.75" customHeight="1" thickBot="1" x14ac:dyDescent="0.3">
      <c r="A559" s="38"/>
      <c r="B559" s="39"/>
      <c r="C559" s="39"/>
      <c r="D559" s="20">
        <f t="shared" si="119"/>
        <v>0</v>
      </c>
      <c r="E559" s="1159"/>
      <c r="F559" s="18"/>
      <c r="G559" s="850"/>
      <c r="H559" s="142"/>
      <c r="I559" s="747"/>
      <c r="J559" s="226"/>
      <c r="K559" s="747"/>
      <c r="L559" s="157"/>
      <c r="M559" s="747"/>
      <c r="N559" s="239"/>
      <c r="O559" s="747"/>
      <c r="P559" s="218"/>
      <c r="Q559" s="747"/>
      <c r="R559" s="212"/>
      <c r="S559" s="747"/>
      <c r="T559" s="177"/>
      <c r="U559" s="970">
        <f t="shared" si="109"/>
        <v>0</v>
      </c>
      <c r="V559" s="988"/>
      <c r="W559" s="39"/>
      <c r="X559" s="113">
        <f t="shared" si="118"/>
        <v>0</v>
      </c>
      <c r="Y559" s="959">
        <f t="shared" si="110"/>
        <v>0</v>
      </c>
      <c r="Z559" s="975"/>
      <c r="AA559" s="17">
        <f t="shared" si="111"/>
        <v>0</v>
      </c>
      <c r="AB559" s="17">
        <f t="shared" si="112"/>
        <v>0</v>
      </c>
      <c r="AC559" s="17">
        <f t="shared" si="113"/>
        <v>0</v>
      </c>
      <c r="AD559" s="17">
        <f t="shared" si="114"/>
        <v>0</v>
      </c>
      <c r="AE559" s="17">
        <f t="shared" si="115"/>
        <v>0</v>
      </c>
      <c r="AF559" s="17">
        <f t="shared" si="116"/>
        <v>0</v>
      </c>
      <c r="AG559" s="17">
        <f t="shared" si="117"/>
        <v>0</v>
      </c>
    </row>
    <row r="560" spans="1:33" ht="15.75" customHeight="1" x14ac:dyDescent="0.25">
      <c r="A560" s="33"/>
      <c r="B560" s="34"/>
      <c r="C560" s="34"/>
      <c r="D560" s="34"/>
      <c r="E560" s="663"/>
      <c r="F560" s="18"/>
      <c r="G560" s="851"/>
      <c r="H560" s="143"/>
      <c r="I560" s="748"/>
      <c r="J560" s="227"/>
      <c r="K560" s="748"/>
      <c r="L560" s="158"/>
      <c r="M560" s="748"/>
      <c r="N560" s="240"/>
      <c r="O560" s="748"/>
      <c r="P560" s="219"/>
      <c r="Q560" s="748"/>
      <c r="R560" s="213"/>
      <c r="S560" s="748"/>
      <c r="T560" s="178"/>
      <c r="U560" s="971">
        <f t="shared" si="109"/>
        <v>0</v>
      </c>
      <c r="V560" s="989"/>
      <c r="W560" s="34"/>
      <c r="X560" s="66">
        <f t="shared" si="118"/>
        <v>0</v>
      </c>
      <c r="Y560" s="960">
        <f t="shared" si="110"/>
        <v>0</v>
      </c>
      <c r="Z560" s="969"/>
      <c r="AA560" s="17">
        <f t="shared" si="111"/>
        <v>0</v>
      </c>
      <c r="AB560" s="17">
        <f t="shared" si="112"/>
        <v>0</v>
      </c>
      <c r="AC560" s="17">
        <f t="shared" si="113"/>
        <v>0</v>
      </c>
      <c r="AD560" s="17">
        <f t="shared" si="114"/>
        <v>0</v>
      </c>
      <c r="AE560" s="17">
        <f t="shared" si="115"/>
        <v>0</v>
      </c>
      <c r="AF560" s="17">
        <f t="shared" si="116"/>
        <v>0</v>
      </c>
      <c r="AG560" s="17">
        <f t="shared" si="117"/>
        <v>0</v>
      </c>
    </row>
    <row r="561" spans="5:33" x14ac:dyDescent="0.4">
      <c r="E561" s="506"/>
      <c r="Z561" s="976"/>
      <c r="AA561" s="17">
        <f t="shared" si="111"/>
        <v>0</v>
      </c>
      <c r="AB561" s="17">
        <f t="shared" si="112"/>
        <v>0</v>
      </c>
      <c r="AC561" s="17">
        <f t="shared" si="113"/>
        <v>0</v>
      </c>
      <c r="AD561" s="17">
        <f t="shared" si="114"/>
        <v>0</v>
      </c>
      <c r="AE561" s="17">
        <f t="shared" si="115"/>
        <v>0</v>
      </c>
      <c r="AF561" s="17">
        <f t="shared" si="116"/>
        <v>0</v>
      </c>
      <c r="AG561" s="17">
        <f t="shared" si="117"/>
        <v>0</v>
      </c>
    </row>
  </sheetData>
  <mergeCells count="30">
    <mergeCell ref="AH12:AH13"/>
    <mergeCell ref="AI12:AI13"/>
    <mergeCell ref="O6:P6"/>
    <mergeCell ref="Q6:R6"/>
    <mergeCell ref="S6:T6"/>
    <mergeCell ref="AA6:AG6"/>
    <mergeCell ref="AH6:AN6"/>
    <mergeCell ref="V5:V7"/>
    <mergeCell ref="G5:T5"/>
    <mergeCell ref="Z1:Z7"/>
    <mergeCell ref="A1:X4"/>
    <mergeCell ref="AA2:AG5"/>
    <mergeCell ref="AH2:AN5"/>
    <mergeCell ref="A5:E6"/>
    <mergeCell ref="F5:F7"/>
    <mergeCell ref="U5:U7"/>
    <mergeCell ref="W5:W7"/>
    <mergeCell ref="X5:X7"/>
    <mergeCell ref="G6:H6"/>
    <mergeCell ref="I6:J6"/>
    <mergeCell ref="K6:L6"/>
    <mergeCell ref="M6:N6"/>
    <mergeCell ref="AH7:AN7"/>
    <mergeCell ref="Y5:Y7"/>
    <mergeCell ref="AO1:AS2"/>
    <mergeCell ref="AO5:AO7"/>
    <mergeCell ref="AP5:AP7"/>
    <mergeCell ref="AQ5:AQ7"/>
    <mergeCell ref="AR5:AR7"/>
    <mergeCell ref="AS5:AS7"/>
  </mergeCells>
  <conditionalFormatting sqref="C9:C58">
    <cfRule type="expression" dxfId="44" priority="4" stopIfTrue="1">
      <formula>MOD(ROW(),2)=1</formula>
    </cfRule>
  </conditionalFormatting>
  <conditionalFormatting sqref="C70">
    <cfRule type="expression" dxfId="43" priority="428" stopIfTrue="1">
      <formula>MOD(ROW(),2)=1</formula>
    </cfRule>
  </conditionalFormatting>
  <conditionalFormatting sqref="C374">
    <cfRule type="expression" dxfId="42" priority="416" stopIfTrue="1">
      <formula>MOD(ROW(),2)=1</formula>
    </cfRule>
  </conditionalFormatting>
  <conditionalFormatting sqref="C380:C381">
    <cfRule type="expression" dxfId="41" priority="414" stopIfTrue="1">
      <formula>MOD(ROW(),2)=1</formula>
    </cfRule>
  </conditionalFormatting>
  <conditionalFormatting sqref="C389:C390">
    <cfRule type="expression" dxfId="40" priority="426" stopIfTrue="1">
      <formula>MOD(ROW(),2)=1</formula>
    </cfRule>
  </conditionalFormatting>
  <conditionalFormatting sqref="C451:C456">
    <cfRule type="expression" dxfId="39" priority="420" stopIfTrue="1">
      <formula>MOD(ROW(),2)=1</formula>
    </cfRule>
  </conditionalFormatting>
  <conditionalFormatting sqref="C468:C469">
    <cfRule type="expression" dxfId="38" priority="418" stopIfTrue="1">
      <formula>MOD(ROW(),2)=1</formula>
    </cfRule>
  </conditionalFormatting>
  <conditionalFormatting sqref="E9:E58">
    <cfRule type="expression" dxfId="37" priority="1" stopIfTrue="1">
      <formula>MOD(ROW(),2)=1</formula>
    </cfRule>
  </conditionalFormatting>
  <conditionalFormatting sqref="E70">
    <cfRule type="expression" dxfId="36" priority="430" stopIfTrue="1">
      <formula>MOD(ROW(),2)=1</formula>
    </cfRule>
  </conditionalFormatting>
  <conditionalFormatting sqref="E374">
    <cfRule type="expression" dxfId="35" priority="417" stopIfTrue="1">
      <formula>MOD(ROW(),2)=1</formula>
    </cfRule>
  </conditionalFormatting>
  <conditionalFormatting sqref="E380:E381">
    <cfRule type="expression" dxfId="34" priority="415" stopIfTrue="1">
      <formula>MOD(ROW(),2)=1</formula>
    </cfRule>
  </conditionalFormatting>
  <conditionalFormatting sqref="E389:E390">
    <cfRule type="expression" dxfId="33" priority="427" stopIfTrue="1">
      <formula>MOD(ROW(),2)=1</formula>
    </cfRule>
  </conditionalFormatting>
  <conditionalFormatting sqref="E451:E456">
    <cfRule type="expression" dxfId="32" priority="421" stopIfTrue="1">
      <formula>MOD(ROW(),2)=1</formula>
    </cfRule>
  </conditionalFormatting>
  <conditionalFormatting sqref="E468:E469">
    <cfRule type="expression" dxfId="31" priority="419" stopIfTrue="1">
      <formula>MOD(ROW(),2)=1</formula>
    </cfRule>
  </conditionalFormatting>
  <pageMargins left="0.25" right="0.25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AR561"/>
  <sheetViews>
    <sheetView zoomScale="110" zoomScaleNormal="110" workbookViewId="0">
      <selection activeCell="P27" sqref="P27"/>
    </sheetView>
  </sheetViews>
  <sheetFormatPr baseColWidth="10" defaultColWidth="11.42578125" defaultRowHeight="27.75" x14ac:dyDescent="0.4"/>
  <cols>
    <col min="1" max="1" width="5.42578125" style="8" customWidth="1"/>
    <col min="2" max="2" width="7.85546875" style="1" customWidth="1"/>
    <col min="3" max="3" width="8" style="1" customWidth="1"/>
    <col min="4" max="4" width="8.42578125" style="1122" customWidth="1"/>
    <col min="5" max="5" width="40.85546875" style="52" customWidth="1"/>
    <col min="6" max="6" width="5.140625" style="1" customWidth="1"/>
    <col min="7" max="7" width="3.7109375" style="736" customWidth="1"/>
    <col min="8" max="8" width="3.5703125" style="338" customWidth="1"/>
    <col min="9" max="9" width="3.7109375" style="776" customWidth="1"/>
    <col min="10" max="10" width="3.7109375" style="364" customWidth="1"/>
    <col min="11" max="11" width="3.7109375" style="776" customWidth="1"/>
    <col min="12" max="12" width="3.7109375" style="159" customWidth="1"/>
    <col min="13" max="13" width="3.7109375" style="745" customWidth="1"/>
    <col min="14" max="14" width="3.7109375" style="241" customWidth="1"/>
    <col min="15" max="15" width="3.7109375" style="776" customWidth="1"/>
    <col min="16" max="16" width="3.7109375" style="493" customWidth="1"/>
    <col min="17" max="17" width="3.7109375" style="745" customWidth="1"/>
    <col min="18" max="18" width="3.42578125" style="370" customWidth="1"/>
    <col min="19" max="19" width="4" style="745" customWidth="1"/>
    <col min="20" max="20" width="5.140625" style="179" customWidth="1"/>
    <col min="21" max="21" width="3.7109375" style="972" customWidth="1"/>
    <col min="22" max="22" width="3.7109375" style="957" customWidth="1"/>
    <col min="23" max="23" width="4.28515625" style="299" customWidth="1"/>
    <col min="24" max="24" width="6.7109375" style="1" customWidth="1"/>
    <col min="25" max="25" width="13.7109375" style="961" customWidth="1"/>
    <col min="26" max="32" width="11.42578125" customWidth="1"/>
    <col min="33" max="33" width="13.42578125" customWidth="1"/>
    <col min="34" max="34" width="18.140625" customWidth="1"/>
    <col min="35" max="36" width="13.140625" customWidth="1"/>
    <col min="37" max="37" width="13" customWidth="1"/>
    <col min="38" max="38" width="13.140625" customWidth="1"/>
    <col min="39" max="39" width="13" customWidth="1"/>
    <col min="40" max="40" width="4.85546875" customWidth="1"/>
    <col min="41" max="41" width="15" customWidth="1"/>
    <col min="42" max="42" width="13.42578125" customWidth="1"/>
    <col min="43" max="43" width="11.42578125" customWidth="1"/>
    <col min="44" max="44" width="15.28515625" customWidth="1"/>
    <col min="45" max="45" width="11.42578125" customWidth="1"/>
  </cols>
  <sheetData>
    <row r="1" spans="1:44" ht="15.6" customHeight="1" x14ac:dyDescent="0.25">
      <c r="A1" s="1385" t="s">
        <v>5</v>
      </c>
      <c r="B1" s="1386"/>
      <c r="C1" s="1386"/>
      <c r="D1" s="1386"/>
      <c r="E1" s="1386"/>
      <c r="F1" s="1386"/>
      <c r="G1" s="1386"/>
      <c r="H1" s="1386"/>
      <c r="I1" s="1386"/>
      <c r="J1" s="1386"/>
      <c r="K1" s="1386"/>
      <c r="L1" s="1386"/>
      <c r="M1" s="1386"/>
      <c r="N1" s="1386"/>
      <c r="O1" s="1386"/>
      <c r="P1" s="1386"/>
      <c r="Q1" s="1386"/>
      <c r="R1" s="1386"/>
      <c r="S1" s="1386"/>
      <c r="T1" s="1386"/>
      <c r="U1" s="1386"/>
      <c r="V1" s="1386"/>
      <c r="W1" s="1386"/>
      <c r="X1" s="1387"/>
      <c r="Y1" s="1012"/>
      <c r="Z1" s="2"/>
      <c r="AA1" s="2"/>
      <c r="AB1" s="2"/>
      <c r="AC1" s="2"/>
      <c r="AD1" s="2"/>
      <c r="AE1" s="2"/>
      <c r="AF1" s="2"/>
      <c r="AG1" s="1"/>
      <c r="AN1" s="1325" t="s">
        <v>28</v>
      </c>
      <c r="AO1" s="1325"/>
      <c r="AP1" s="1325"/>
      <c r="AQ1" s="1325"/>
      <c r="AR1" s="1326"/>
    </row>
    <row r="2" spans="1:44" ht="15" customHeight="1" thickBot="1" x14ac:dyDescent="0.3">
      <c r="A2" s="1388"/>
      <c r="B2" s="1389"/>
      <c r="C2" s="1389"/>
      <c r="D2" s="1389"/>
      <c r="E2" s="1389"/>
      <c r="F2" s="1389"/>
      <c r="G2" s="1389"/>
      <c r="H2" s="1389"/>
      <c r="I2" s="1389"/>
      <c r="J2" s="1389"/>
      <c r="K2" s="1389"/>
      <c r="L2" s="1389"/>
      <c r="M2" s="1389"/>
      <c r="N2" s="1389"/>
      <c r="O2" s="1389"/>
      <c r="P2" s="1389"/>
      <c r="Q2" s="1389"/>
      <c r="R2" s="1389"/>
      <c r="S2" s="1389"/>
      <c r="T2" s="1389"/>
      <c r="U2" s="1389"/>
      <c r="V2" s="1389"/>
      <c r="W2" s="1389"/>
      <c r="X2" s="1390"/>
      <c r="Y2" s="1013"/>
      <c r="Z2" s="1338" t="s">
        <v>5</v>
      </c>
      <c r="AA2" s="1338"/>
      <c r="AB2" s="1338"/>
      <c r="AC2" s="1338"/>
      <c r="AD2" s="1338"/>
      <c r="AE2" s="1338"/>
      <c r="AF2" s="1339"/>
      <c r="AG2" s="1340" t="s">
        <v>5</v>
      </c>
      <c r="AH2" s="1340"/>
      <c r="AI2" s="1340"/>
      <c r="AJ2" s="1340"/>
      <c r="AK2" s="1340"/>
      <c r="AL2" s="1340"/>
      <c r="AM2" s="1340"/>
      <c r="AN2" s="1325"/>
      <c r="AO2" s="1325"/>
      <c r="AP2" s="1325"/>
      <c r="AQ2" s="1325"/>
      <c r="AR2" s="1326"/>
    </row>
    <row r="3" spans="1:44" ht="15" hidden="1" customHeight="1" thickBot="1" x14ac:dyDescent="0.45">
      <c r="A3" s="1388"/>
      <c r="B3" s="1389"/>
      <c r="C3" s="1389"/>
      <c r="D3" s="1389"/>
      <c r="E3" s="1389"/>
      <c r="F3" s="1389"/>
      <c r="G3" s="1389"/>
      <c r="H3" s="1389"/>
      <c r="I3" s="1389"/>
      <c r="J3" s="1389"/>
      <c r="K3" s="1389"/>
      <c r="L3" s="1389"/>
      <c r="M3" s="1389"/>
      <c r="N3" s="1389"/>
      <c r="O3" s="1389"/>
      <c r="P3" s="1389"/>
      <c r="Q3" s="1389"/>
      <c r="R3" s="1389"/>
      <c r="S3" s="1389"/>
      <c r="T3" s="1389"/>
      <c r="U3" s="1389"/>
      <c r="V3" s="1389"/>
      <c r="W3" s="1389"/>
      <c r="X3" s="1390"/>
      <c r="Y3" s="1013"/>
      <c r="Z3" s="1338"/>
      <c r="AA3" s="1338"/>
      <c r="AB3" s="1338"/>
      <c r="AC3" s="1338"/>
      <c r="AD3" s="1338"/>
      <c r="AE3" s="1338"/>
      <c r="AF3" s="1339"/>
      <c r="AG3" s="1340"/>
      <c r="AH3" s="1340"/>
      <c r="AI3" s="1340"/>
      <c r="AJ3" s="1340"/>
      <c r="AK3" s="1340"/>
      <c r="AL3" s="1340"/>
      <c r="AM3" s="1340"/>
      <c r="AN3" s="53"/>
      <c r="AO3" s="54"/>
      <c r="AP3" s="54"/>
      <c r="AQ3" s="54"/>
      <c r="AR3" s="54"/>
    </row>
    <row r="4" spans="1:44" ht="15" hidden="1" customHeight="1" thickBot="1" x14ac:dyDescent="0.45">
      <c r="A4" s="1388"/>
      <c r="B4" s="1389"/>
      <c r="C4" s="1389"/>
      <c r="D4" s="1389"/>
      <c r="E4" s="1389"/>
      <c r="F4" s="1389"/>
      <c r="G4" s="1389"/>
      <c r="H4" s="1389"/>
      <c r="I4" s="1389"/>
      <c r="J4" s="1389"/>
      <c r="K4" s="1389"/>
      <c r="L4" s="1389"/>
      <c r="M4" s="1389"/>
      <c r="N4" s="1389"/>
      <c r="O4" s="1389"/>
      <c r="P4" s="1389"/>
      <c r="Q4" s="1389"/>
      <c r="R4" s="1389"/>
      <c r="S4" s="1389"/>
      <c r="T4" s="1389"/>
      <c r="U4" s="1389"/>
      <c r="V4" s="1389"/>
      <c r="W4" s="1389"/>
      <c r="X4" s="1390"/>
      <c r="Y4" s="1013"/>
      <c r="Z4" s="1338"/>
      <c r="AA4" s="1338"/>
      <c r="AB4" s="1338"/>
      <c r="AC4" s="1338"/>
      <c r="AD4" s="1338"/>
      <c r="AE4" s="1338"/>
      <c r="AF4" s="1339"/>
      <c r="AG4" s="1340"/>
      <c r="AH4" s="1340"/>
      <c r="AI4" s="1340"/>
      <c r="AJ4" s="1340"/>
      <c r="AK4" s="1340"/>
      <c r="AL4" s="1340"/>
      <c r="AM4" s="1340"/>
      <c r="AN4" s="53"/>
      <c r="AO4" s="54"/>
      <c r="AP4" s="54"/>
      <c r="AQ4" s="54"/>
      <c r="AR4" s="54"/>
    </row>
    <row r="5" spans="1:44" ht="18" customHeight="1" x14ac:dyDescent="0.25">
      <c r="A5" s="1353" t="s">
        <v>138</v>
      </c>
      <c r="B5" s="1354"/>
      <c r="C5" s="1354"/>
      <c r="D5" s="1354"/>
      <c r="E5" s="1355"/>
      <c r="F5" s="1333">
        <f>'Lienzos y espejos'!F5:F7</f>
        <v>46152</v>
      </c>
      <c r="G5" s="1364" t="str">
        <f>'Lienzos y espejos'!G5:T5</f>
        <v>Semana del 11 al 16 de Mayo</v>
      </c>
      <c r="H5" s="1364"/>
      <c r="I5" s="1364"/>
      <c r="J5" s="1364"/>
      <c r="K5" s="1364"/>
      <c r="L5" s="1364"/>
      <c r="M5" s="1364"/>
      <c r="N5" s="1364"/>
      <c r="O5" s="1364"/>
      <c r="P5" s="1364"/>
      <c r="Q5" s="1364"/>
      <c r="R5" s="1364"/>
      <c r="S5" s="1364"/>
      <c r="T5" s="1365"/>
      <c r="U5" s="1343" t="s">
        <v>27</v>
      </c>
      <c r="V5" s="1361" t="s">
        <v>63</v>
      </c>
      <c r="W5" s="1344" t="s">
        <v>46</v>
      </c>
      <c r="X5" s="1342" t="str">
        <f>'Lienzos y espejos'!X5:X7</f>
        <v>F. 16/5 /26</v>
      </c>
      <c r="Y5" s="1403" t="s">
        <v>114</v>
      </c>
      <c r="Z5" s="1338"/>
      <c r="AA5" s="1338"/>
      <c r="AB5" s="1338"/>
      <c r="AC5" s="1338"/>
      <c r="AD5" s="1338"/>
      <c r="AE5" s="1338"/>
      <c r="AF5" s="1339"/>
      <c r="AG5" s="1340"/>
      <c r="AH5" s="1340"/>
      <c r="AI5" s="1340"/>
      <c r="AJ5" s="1340"/>
      <c r="AK5" s="1340"/>
      <c r="AL5" s="1340"/>
      <c r="AM5" s="1340"/>
      <c r="AN5" s="1327" t="s">
        <v>0</v>
      </c>
      <c r="AO5" s="1330" t="s">
        <v>29</v>
      </c>
      <c r="AP5" s="1330" t="s">
        <v>30</v>
      </c>
      <c r="AQ5" s="1330" t="s">
        <v>31</v>
      </c>
      <c r="AR5" s="1330" t="s">
        <v>32</v>
      </c>
    </row>
    <row r="6" spans="1:44" ht="20.25" customHeight="1" x14ac:dyDescent="0.35">
      <c r="A6" s="1356"/>
      <c r="B6" s="1357"/>
      <c r="C6" s="1357"/>
      <c r="D6" s="1357"/>
      <c r="E6" s="1358"/>
      <c r="F6" s="1333"/>
      <c r="G6" s="1359" t="str">
        <f>'Lienzos y espejos'!G6:H6</f>
        <v>D-10</v>
      </c>
      <c r="H6" s="1360"/>
      <c r="I6" s="1360" t="str">
        <f>'Lienzos y espejos'!I6:J6</f>
        <v>L-11</v>
      </c>
      <c r="J6" s="1360"/>
      <c r="K6" s="1360" t="str">
        <f>'Lienzos y espejos'!K6:L6</f>
        <v>M-12</v>
      </c>
      <c r="L6" s="1360"/>
      <c r="M6" s="1360" t="str">
        <f>'Lienzos y espejos'!M6:N6</f>
        <v>Mi-13</v>
      </c>
      <c r="N6" s="1360"/>
      <c r="O6" s="1360" t="str">
        <f>'Lienzos y espejos'!O6:P6</f>
        <v>J-14</v>
      </c>
      <c r="P6" s="1360"/>
      <c r="Q6" s="1360" t="str">
        <f>'Lienzos y espejos'!Q6:R6</f>
        <v>V-15</v>
      </c>
      <c r="R6" s="1360"/>
      <c r="S6" s="1360" t="str">
        <f>'Lienzos y espejos'!S6:T6</f>
        <v>S-16</v>
      </c>
      <c r="T6" s="1360"/>
      <c r="U6" s="1343"/>
      <c r="V6" s="1362"/>
      <c r="W6" s="1345"/>
      <c r="X6" s="1342"/>
      <c r="Y6" s="1404"/>
      <c r="Z6" s="1335" t="str">
        <f>G5</f>
        <v>Semana del 11 al 16 de Mayo</v>
      </c>
      <c r="AA6" s="1335"/>
      <c r="AB6" s="1335"/>
      <c r="AC6" s="1335"/>
      <c r="AD6" s="1335"/>
      <c r="AE6" s="1335"/>
      <c r="AF6" s="1336"/>
      <c r="AG6" s="1341" t="str">
        <f>Z6</f>
        <v>Semana del 11 al 16 de Mayo</v>
      </c>
      <c r="AH6" s="1341"/>
      <c r="AI6" s="1341"/>
      <c r="AJ6" s="1341"/>
      <c r="AK6" s="1341"/>
      <c r="AL6" s="1341"/>
      <c r="AM6" s="1341"/>
      <c r="AN6" s="1328"/>
      <c r="AO6" s="1331"/>
      <c r="AP6" s="1331"/>
      <c r="AQ6" s="1331"/>
      <c r="AR6" s="1331"/>
    </row>
    <row r="7" spans="1:44" ht="32.25" customHeight="1" thickBot="1" x14ac:dyDescent="0.3">
      <c r="A7" s="118" t="s">
        <v>0</v>
      </c>
      <c r="B7" s="108" t="s">
        <v>17</v>
      </c>
      <c r="C7" s="108" t="s">
        <v>6</v>
      </c>
      <c r="D7" s="1116" t="s">
        <v>26</v>
      </c>
      <c r="E7" s="75" t="s">
        <v>1</v>
      </c>
      <c r="F7" s="1333"/>
      <c r="G7" s="1047" t="s">
        <v>4</v>
      </c>
      <c r="H7" s="1044" t="s">
        <v>3</v>
      </c>
      <c r="I7" s="1048" t="s">
        <v>4</v>
      </c>
      <c r="J7" s="1045" t="s">
        <v>3</v>
      </c>
      <c r="K7" s="1049" t="s">
        <v>4</v>
      </c>
      <c r="L7" s="1045" t="s">
        <v>3</v>
      </c>
      <c r="M7" s="1049" t="s">
        <v>4</v>
      </c>
      <c r="N7" s="1045" t="s">
        <v>3</v>
      </c>
      <c r="O7" s="1049" t="s">
        <v>4</v>
      </c>
      <c r="P7" s="1045" t="s">
        <v>3</v>
      </c>
      <c r="Q7" s="1049" t="s">
        <v>4</v>
      </c>
      <c r="R7" s="1045" t="s">
        <v>3</v>
      </c>
      <c r="S7" s="1049" t="s">
        <v>4</v>
      </c>
      <c r="T7" s="1046" t="s">
        <v>6</v>
      </c>
      <c r="U7" s="1343"/>
      <c r="V7" s="1363"/>
      <c r="W7" s="1346"/>
      <c r="X7" s="1342"/>
      <c r="Y7" s="1405"/>
      <c r="Z7" s="15" t="s">
        <v>142</v>
      </c>
      <c r="AA7" s="15" t="s">
        <v>143</v>
      </c>
      <c r="AB7" s="15" t="s">
        <v>144</v>
      </c>
      <c r="AC7" s="15" t="s">
        <v>145</v>
      </c>
      <c r="AD7" s="15" t="s">
        <v>146</v>
      </c>
      <c r="AE7" s="15" t="s">
        <v>147</v>
      </c>
      <c r="AF7" s="16" t="s">
        <v>148</v>
      </c>
      <c r="AG7" s="1341" t="s">
        <v>42</v>
      </c>
      <c r="AH7" s="1341"/>
      <c r="AI7" s="1341"/>
      <c r="AJ7" s="1341"/>
      <c r="AK7" s="1341"/>
      <c r="AL7" s="1341"/>
      <c r="AM7" s="1341"/>
      <c r="AN7" s="1329"/>
      <c r="AO7" s="1332"/>
      <c r="AP7" s="1332"/>
      <c r="AQ7" s="1332"/>
      <c r="AR7" s="1332"/>
    </row>
    <row r="8" spans="1:44" s="2" customFormat="1" ht="17.45" customHeight="1" x14ac:dyDescent="0.4">
      <c r="A8" s="991"/>
      <c r="B8" s="1016"/>
      <c r="C8" s="1016"/>
      <c r="D8" s="1117"/>
      <c r="E8" s="949" t="s">
        <v>93</v>
      </c>
      <c r="F8" s="1017"/>
      <c r="G8" s="1018"/>
      <c r="H8" s="1023"/>
      <c r="I8" s="1020"/>
      <c r="J8" s="1021"/>
      <c r="K8" s="1020"/>
      <c r="L8" s="1021"/>
      <c r="M8" s="1020"/>
      <c r="N8" s="1021"/>
      <c r="O8" s="1020"/>
      <c r="P8" s="1021"/>
      <c r="Q8" s="1020"/>
      <c r="R8" s="1021"/>
      <c r="S8" s="1020"/>
      <c r="T8" s="1021"/>
      <c r="U8" s="1059"/>
      <c r="V8" s="954"/>
      <c r="W8" s="518"/>
      <c r="X8" s="120"/>
      <c r="Y8" s="958"/>
      <c r="AG8" s="65" t="s">
        <v>142</v>
      </c>
      <c r="AH8" s="65" t="s">
        <v>143</v>
      </c>
      <c r="AI8" s="65" t="s">
        <v>144</v>
      </c>
      <c r="AJ8" s="65" t="s">
        <v>145</v>
      </c>
      <c r="AK8" s="65" t="s">
        <v>146</v>
      </c>
      <c r="AL8" s="65" t="s">
        <v>147</v>
      </c>
      <c r="AM8" s="65" t="s">
        <v>148</v>
      </c>
      <c r="AN8" s="55"/>
      <c r="AO8" s="92">
        <f>AO9+AO10+AO11+AO12+AO13+AO14+AO15+AO16+AO17+AO18+AO19+AO20+AO21+AO22+AO23+AO24+AO25+AO26+AO27+AO28+AO29+AO30+AO31+AO32+AO33+AO34+AO35+AO36+AO37+AO38+AO39+AO40+AO41+AO42+AO43+AO44+AO45+AO46+AO47+AO48+AO49+AO50+AO51+AO52+AO53+AO54+AO55+AO56+AO57+AO58+AO59+AO60+AO61+AO62+AO63+AO64+AO65+AO66+AO67+AO68+AO69+AO70+AO71+AO72+AO73+AO74+AO75+AO76+AO77+AO78+AO79+AO80+AO81+AO82+AO83+AO84+AO85+AO86+AO87+AO88+AO89+AO90+AO91+AO92+AO93+AO94+AO95+AO96+AO97+AO98+AO99+AO100+AO101+AO102+AO103+AO104+AO105+AO106+AO107+AO108+AO109+AO110+AO111+AO112+AO113+AO114+AO115+AO116+AO117+AO118+AO119+AO120+AO121+AO122+AO123+AO124+AO125+AO126+AO127+AO128+AO129+AO131+AO132+AO133+AO134+AO135+AO136+AO137+AO138+AO139+AO140+AO141+AO142+AO143+AO144+AO145+AO146+AO147+AO148+AO149+AO150+AO151+AO152+AO153+AO154+AO155+AO156+AO157+AO158+AO159+AO160+AO161+AO162+AO163+AO164+AO165+AO166+AO167+AO168+AO169+AO170+AO171+AO172+AO173+AO174+AO175+AO176+AO177+AO178+AO179+AO180+AO181+AO182+AO183+AO184+AO185+AO186+AO187+AO188+AO189+AO190+AO191+AO192+AO193+AO194+AO195+AO196+AO197+AO198+AO199+AO200+AO201+AO202+AO204+AO205+AO206+AO207+AO208+AO209+AO210+AO211+AO212+AO213+AO214+AO215+AO217+AO218+AO219+AO220+AO221+AO222+AO223+AO224+AO225+AO226+AO227+AO228+AO229+AO230+AO231+AO232+AO233+AO234+AO235+AO236+AO237+AO238+AO240+AO241+AO242+AO243+AO244+AO245+AO246+AO247+AO248+AO249+AO250+AO251+AO252+AO253+AO254+AO255+AO256+AO257+AO258+AO259+AO260+AO261+AO262+AO263+AO264+AO266+AO267+AO268+AO269+AO270+AO271+AO272+AO273+AO276+AO277+AO278+AO279+AO280+AO281+AO283+AO284+AO285+AO286+AO287+AO288+AO289+AO290+AO291+AO292+AO293+AO294+AO295+AO296+AO297+AO298+AO299+AO300+AO301+AO302+AO303+AO304+AO305+AO306+AO307+AO308+AO309+AO310+AO311+AO312+AO313+AO314+AO315+AO316+AO317+AO318+AO319+AO320+AO321+AO322+AO323+AO324+AO325+AO326+AO327+AO328+AO329+AO330+AO331+AO332+AO333+AO334+AO335+AO336+AO337+AO338+AO339+AO340+AO341+AO342+AO343+AO344+AO345+AO346+AO347+AO348+AO349+AO350+AO351+AO352+AO353+AO354+AO355+AO356+AO357+AO358+AO359+AO360+AO361+AO362+AO363+AO364+AO366+AO367+AO368+AO369+AO370+AO371+AO372+AO373+AO374+AO375+AO376+AO377+AO378+AO379+AO380+AO381+AO382+AO383+AO384+AO385+AO386+AO387+AO388+AO389+AO390+AO391+AO392+AO393+AO394+AO395+AO396+AO397+AO398+AO399+AO400+AO401+AO402+AO403+AO404+AO405+AO406+AO407+AO408+AO409+AO410+AO411+AO412+AO413+AO414+AO415+AO416+AO417+AO419+AO420+AO421+AO422+AO423+AO424+AO425+AO426+AO427+AO428+AO429+AO430+AO431+AO432+AO433+AO434+AO435+AO436+AO437+AO438+AO439+AO440+AO441+AO442+AO443+AO444+AO445+AO446+AO447+AO448+AO449+AO450+AO451+AO452+AO453+AO454+AO455+AO456+AO457+AO458+AO459+AO460+AO461+AO462+AO463+AO464+AO465+AO466+AO467+AO468+AO469+AO470+AO471</f>
        <v>0</v>
      </c>
      <c r="AP8" s="92">
        <f>AP9+AP10+AP11+AP12+AP13+AP14+AP15+AP16+AP17+AP18+AP19+AP20+AP21+AP22+AP23+AP24+AP25+AP26+AP27+AP28+AP29+AP30+AP31+AP32+AP33+AP34+AP35+AP36+AP37+AP38+AP39+AP40+AP41+AP42+AP43+AP44+AP45+AP46+AP47+AP48+AP49+AP50+AP51+AP52+AP53+AP54+AP55+AP56+AP57+AP58+AP59+AP60+AP61+AP62+AP63+AP64+AP65+AP66+AP67+AP68+AP69+AP70+AP71+AP72+AP73+AP74+AP75+AP76+AP77+AP78+AP79+AP80+AP81+AP82+AP83+AP84+AP85+AP86+AP87+AP88+AP89+AP90+AP91+AP92+AP93+AP94+AP95+AP96+AP97+AP98+AP99+AP100+AP101+AP102+AP103+AP104+AP105+AP106+AP107+AP108+AP109+AP110+AP111+AP112+AP113+AP114+AP115+AP116+AP117+AP118+AP119+AP120+AP121+AP122+AP123+AP124+AP125+AP126+AP127+AP128+AP129+AP130+AP131+AP132+AP133+AP134+AP135+AP136+AP137+AP138+AP139+AP140+AP141+AP142+AP143+AP144+AP145+AP146+AP147+AP148+AP149+AP150+AP151+AP152+AP153+AP154+AP155+AP156+AP157+AP158+AP159+AP160+AP161+AP162+AP163+AP164+AP165+AP166+AP167+AP168+AP169+AP170+AP171+AP172+AP173+AP174+AP175+AP176+AP177+AP178+AP179+AP180+AP181+AP182+AP183+AP184+AP185+AP186+AP187+AP188+AP189+AP190+AP191+AP192+AP193+AP194+AP195+AP196+AP197+AP198+AP199+AP200+AP201+AP202+AP203+AP204+AP205+AP206+AP207+AP208+AP209+AP210+AP211+AP212+AP213+AP214+AP215+AP216+AP217+AP218+AP219+AP220+AP221+AP222+AP223+AP224+AP225+AP226+AP227+AP228+AP229+AP230+AP231+AP232+AP233+AP234+AP235+AP236+AP237+AP238+AP239+AP240+AP241+AP242+AP243+AP244+AP245+AP246+AP247+AP248+AP249+AP250+AP251+AP252+AP253+AP254+AP255+AP256+AP257+AP258+AP259+AP260+AP261+AP262+AP263+AP264+AP265+AP266+AP267+AP268+AP269+AP270+AP271+AP272+AP273+AP274+AP275+AP276+AP277+AP278+AP279+AP280+AP281+AP282+AP283+AP284+AP285+AP286+AP287+AP288+AP289+AP290+AP291+AP292+AP293+AP294+AP295+AP296+AP297+AP298+AP299+AP300+AP301+AP302+AP303+AP304+AP305+AP306+AP307+AP308+AP309+AP310+AP311+AP312+AP313+AP314+AP315+AP316+AP317+AP318+AP319+AP320+AP321+AP322+AP323+AP324+AP325+AP326+AP327+AP328+AP329+AP330+AP331+AP332+AP333+AP334+AP335+AP336+AP337+AP338+AP339+AP340+AP341+AP342+AP343+AP344+AP345+AP346+AP347+AP348+AP349+AP350+AP351+AP352+AP353+AP354+AP355+AP356+AP357+AP358+AP359+AP360+AP361+AP362+AP363+AP364+AP365+AP366+AP367+AP368+AP369+AP370+AP371+AP372+AP373+AP374+AP375+AP376+AP377+AP378+AP379+AP380+AP381+AP382+AP383+AP384+AP385+AP386+AP387+AP388+AP389+AP390+AP391+AP392+AP393+AP394+AP395+AP396+AP397+AP398+AP399+AP400+AP401+AP402+AP403+AP404+AP405+AP406+AP407+AP408+AP409+AP410+AP411+AP412+AP413+AP414+AP415+AP416+AP417+AP418+AP419+AP420+AP421+AP422+AP423+AP424+AP425+AP426+AP427+AP428+AP429+AP430+AP431+AP432+AP433+AP434+AP435+AP436+AP437+AP438+AP439+AP440+AP441+AP442+AP443+AP444+AP445+AP446+AP447+AP448+AP449+AP450+AP451+AP452+AP453+AP454+AP455+AP456+AP457+AP458+AP459+AP460+AP461+AP462+AP463+AP464+AP465+AP466+AP467+AP468+AP469+AP470+AP471+AP472+AP473+AP474+AP475+AP476+AP477+AP478+AP479+AP480+AP481+AP482+AP483+AP484+AP485+AP486+AP487+AP488+AP489+AP490+AP491+AP492+AP493+AP494+AP495+AP496+AP497+AP498+AP499+AP500+AP501+AP502+AP503+AP504+AP505+AP506+AP507+AP508+AP509+AP510+AP511+AP512+AP513+AP514+AP515+AP516+AP517+AP518+AP519+AP520+AP521+AP522+AP523+AP524+AP525+AP526+AP527+AP528+AP529+AP530+AP531+AP532+AP533+AP534+AP535+AP536+AP537+AP538+AP539+AP540+AP541+AP542+AP543+AP544+AP545+AP546+AP547+AP548+AP549+AP550+AP551+AP552+AP553</f>
        <v>0</v>
      </c>
      <c r="AQ8" s="92">
        <f t="shared" ref="AQ8:AQ71" si="0">AP8-AO8</f>
        <v>0</v>
      </c>
      <c r="AR8" s="92">
        <f>AR9+AR10+AR11+AR12+AR13+AR14+AR15+AR16+AR17+AR18+AR19+AR20+AR21+AR22+AR23+AR24+AR25+AR26+AR27+AR28+AR29+AR30+AR31+AR32+AR33+AR34+AR35+AR36+AR37+AR38+AR39+AR40+AR41+AR42+AR43+AR44+AR45+AR46+AR47+AR48+AR49+AR50+AR51+AR52+AR53+AR54+AR55+AR56+AR57+AR58+AR59+AR60+AR61+AR62+AR63+AR64+AR65+AR66+AR67+AR68+AR69+AR70+AR71+AR72+AR73+AR74+AR75+AR76+AR77+AR78+AR79+AR80+AR81+AR82+AR83+AR84+AR85+AR86+AR87+AR88+AR89+AR90+AR91+AR92+AR93+AR94+AR95+AR96+AR97+AR98+AR99+AR100+AR101+AR102+AR103+AR104+AR105+AR106+AR107+AR108+AR109+AR110+AR111+AR112+AR113+AR114+AR115+AR116+AR117+AR118+AR119+AR120+AR121+AR122+AR123+AR124+AR125+AR126+AR127+AR128+AR129+AR131+AR132+AR133+AR134+AR135+AR136+AR137+AR138+AR139+AR140+AR141+AR142+AR143+AR144+AR145+AR146+AR147+AR148+AR149+AR150+AR151+AR152+AR153+AR154+AR155+AR156+AR157+AR158+AR159+AR160+AR161+AR162+AR163+AR164+AR165+AR166+AR167+AR168+AR169+AR170+AR171+AR172+AR173+AR174+AR175+AR176+AR177+AR178+AR179+AR180+AR181+AR182+AR183+AR184+AR185+AR186+AR187+AR188+AR189+AR190+AR191+AR192+AR193+AR194+AR195+AR196+AR197+AR198+AR199+AR200+AR201+AR202+AR204+AR205+AR206+AR207+AR208+AR209+AR210+AR211+AR212+AR213+AR214+AR215+AR217+AR218+AR219+AR220+AR221+AR222+AR223+AR224+AR225+AR226+AR227+AR228+AR229+AR230+AR231+AR232+AR233+AR234+AR235+AR236+AR237+AR238+AR240+AR241+AR242+AR243+AR244+AR245+AR246+AR247+AR248+AR249+AR250+AR251+AR252+AR253+AR254+AR255+AR256+AR257+AR258+AR259+AR260+AR261+AR262+AR263+AR264+AR266+AR267+AR268+AR269+AR270+AR271+AR272+AR273+AR276+AR277+AR278+AR279+AR280+AR281+AR283+AR284+AR285+AR286+AR287+AR288+AR289+AR290+AR291+AR292+AR293+AR294+AR295+AR296+AR297+AR298+AR299+AR300+AR301+AR302+AR303+AR304+AR305+AR306+AR307+AR308+AR309+AR310+AR311+AR312+AR313+AR314+AR315+AR316+AR317+AR318+AR319+AR320+AR321+AR322+AR323+AR324+AR325+AR326+AR327+AR328+AR329+AR330+AR331+AR332+AR333+AR334+AR335+AR336+AR337+AR338+AR339+AR340+AR341+AR342+AR343+AR344+AR345+AR346+AR347+AR348+AR349+AR350+AR351+AR352+AR353+AR354+AR355+AR356+AR357+AR358+AR359+AR360+AR361+AR362+AR363+AR364+AR366+AR367+AR368+AR369+AR370+AR371+AR372+AR373+AR374+AR375+AR376+AR377+AR378+AR379+AR380+AR381+AR382+AR383+AR384+AR385+AR386+AR387+AR388+AR389+AR390+AR391+AR392+AR393+AR394+AR395+AR396+AR397+AR398+AR399+AR400+AR401+AR402+AR403+AR404+AR405+AR406+AR407+AR408+AR409+AR410+AR411+AR412+AR413+AR414+AR415+AR416+AR417+AR419+AR420+AR421+AR422+AR423+AR424+AR425+AR426+AR427+AR428+AR429+AR430+AR431+AR432+AR433+AR434+AR435+AR436+AR437+AR438+AR439+AR440+AR441+AR442+AR443+AR444+AR445+AR446+AR447+AR448+AR449+AR450+AR451+AR452+AR453+AR454+AR455+AR456+AR457+AR458+AR459+AR460+AR461+AR462+AR463+AR464+AR465+AR466+AR467+AR468+AR469+AR470+AR471</f>
        <v>0</v>
      </c>
    </row>
    <row r="9" spans="1:44" ht="19.149999999999999" customHeight="1" x14ac:dyDescent="0.3">
      <c r="A9" s="126">
        <v>1</v>
      </c>
      <c r="B9" s="19"/>
      <c r="C9" s="19"/>
      <c r="D9" s="1118"/>
      <c r="E9" s="506"/>
      <c r="F9" s="553"/>
      <c r="G9" s="589"/>
      <c r="H9" s="512"/>
      <c r="I9" s="706"/>
      <c r="J9" s="190"/>
      <c r="K9" s="698"/>
      <c r="L9" s="189"/>
      <c r="M9" s="777"/>
      <c r="N9" s="189"/>
      <c r="O9" s="706"/>
      <c r="P9" s="189"/>
      <c r="Q9" s="777"/>
      <c r="R9" s="189"/>
      <c r="S9" s="777"/>
      <c r="T9" s="189"/>
      <c r="U9" s="969">
        <f t="shared" ref="U9:U72" si="1">T9+R9+P9+N9+L9+J9+H9</f>
        <v>0</v>
      </c>
      <c r="V9" s="954"/>
      <c r="W9" s="518"/>
      <c r="X9" s="111">
        <f t="shared" ref="X9:X72" si="2">F9+G9+I9+K9+M9+O9+Q9+S9-H9-J9-L9-N9-P9-R9-T9-V9-W9</f>
        <v>0</v>
      </c>
      <c r="Y9" s="959">
        <f t="shared" ref="Y9:Y72" si="3">G9+I9+K9+M9+O9+Q9+S9</f>
        <v>0</v>
      </c>
      <c r="Z9" s="17">
        <f t="shared" ref="Z9:Z72" si="4">H9*C9</f>
        <v>0</v>
      </c>
      <c r="AA9" s="17">
        <f t="shared" ref="AA9:AA72" si="5">J9*C9</f>
        <v>0</v>
      </c>
      <c r="AB9" s="17">
        <f t="shared" ref="AB9:AB72" si="6">L9*C9</f>
        <v>0</v>
      </c>
      <c r="AC9" s="17">
        <f t="shared" ref="AC9:AC72" si="7">N9*C9</f>
        <v>0</v>
      </c>
      <c r="AD9" s="17">
        <f t="shared" ref="AD9:AD72" si="8">P9*C9</f>
        <v>0</v>
      </c>
      <c r="AE9" s="17">
        <f t="shared" ref="AE9:AE72" si="9">R9*C9</f>
        <v>0</v>
      </c>
      <c r="AF9" s="17">
        <f t="shared" ref="AF9:AF72" si="10">T9*C9</f>
        <v>0</v>
      </c>
      <c r="AG9" s="14">
        <f t="shared" ref="AG9:AM9" si="11">Z9+Z10+Z11+Z12+Z13+Z14+Z15+Z16+Z17+Z18+Z19+Z20+Z21+Z22+Z23+Z24+Z25+Z26+Z27+Z28+Z29+Z30+Z31+Z32+Z33+Z34+Z35+Z36+Z37+Z38+Z39+Z40+Z41+Z42+Z43+Z44+Z45+Z46+Z47+Z48+Z49+Z50+Z51+Z52+Z53+Z54+Z55+Z56+Z57+Z58+Z59+Z60+Z61+Z62+Z63+Z64+Z65+Z66+Z67+Z68+Z69+Z70+Z71+Z72+Z73+Z74+Z75+Z76+Z77+Z78+Z79+Z80+Z81+Z82+Z83+Z84+Z85+Z86+Z87+Z88+Z89+Z90+Z91+Z92+Z93+Z94+Z95+Z96+Z97+Z98+Z99+Z100+Z101+Z102+Z103+Z104+Z105+Z106+Z107+Z108+Z109+Z110+Z111+Z112+Z113+Z114+Z115+Z116+Z117+Z118+Z119+Z120+Z121+Z122+Z123+Z124+Z125+Z126+Z127+Z128+Z129+Z130+Z131+Z132+Z133+Z134+Z135+Z136+Z137+Z138+Z139+Z140+Z141+Z142+Z143+Z144+Z145+Z146+Z147+Z148+Z149+Z150+Z151+Z152+Z153+Z154+Z155+Z156+Z157+Z158+Z159+Z160+Z161+Z162+Z163+Z164+Z165+Z166+Z167+Z168+Z169+Z170+Z171+Z172+Z173+Z174+Z175+Z176+Z177+Z178+Z179+Z180+Z181+Z182+Z183+Z184+Z185+Z186+Z187+Z188+Z189+Z190+Z191+Z192+Z193+Z194+Z195+Z196+Z197+Z198+Z199+Z200+Z201+Z202+Z203+Z204+Z205+Z206+Z207+Z208+Z209+Z210+Z211+Z212+Z213+Z214+Z215+Z216+Z217+Z218+Z219+Z220+Z221+Z222+Z223+Z224+Z225+Z226+Z227+Z228+Z229+Z230+Z231+Z232+Z233+Z234+Z235+Z236+Z237+Z238+Z239+Z240+Z241+Z242+Z243+Z244+Z245+Z246+Z247+Z248+Z249+Z250+Z251+Z252+Z253+Z254+Z255+Z256+Z257+Z258+Z259+Z260+Z261+Z262+Z263+Z264+Z265+Z266+Z267+Z268+Z269+Z270+Z271+Z272+Z273+Z274+Z275+Z276+Z277+Z278+Z279+Z280+Z281+Z282+Z283+Z284+Z285+Z286+Z287+Z288+Z289+Z290+Z291+Z292+Z293+Z294+Z295+Z296+Z297+Z298+Z299+Z300+Z301+Z302+Z303+Z304+Z305+Z306+Z307+Z308+Z309+Z310+Z311+Z312+Z313+Z314+Z315+Z316+Z317+Z318+Z319+Z320+Z321+Z322+Z323+Z324+Z325+Z326+Z327+Z328+Z329+Z330+Z331+Z332+Z333+Z334+Z335+Z336+Z337+Z338+Z339+Z340+Z341+Z342+Z343+Z344+Z345+Z346+Z347+Z348+Z349+Z350+Z351+Z352+Z353+Z354+Z355+Z356+Z357+Z358+Z359+Z360+Z361+Z362+Z363+Z364+Z365+Z366+Z367+Z368+Z369+Z370+Z371+Z372+Z373+Z374+Z375+Z376+Z377+Z378+Z379+Z380+Z381+Z382+Z383+Z384+Z385+Z386+Z387+Z388+Z389+Z390+Z391+Z392+Z393+Z394+Z395+Z396+Z397+Z398+Z399+Z400+Z401+Z402+Z403+Z404+Z405+Z406+Z407+Z408+Z409+Z410+Z411+Z412+Z413+Z414+Z415+Z416+Z417+Z418+Z419+Z420+Z421+Z422+Z423+Z424+Z425+Z426+Z427+Z428+Z429+Z430+Z431+Z432+Z433+Z434+Z435+Z436+Z437+Z438+Z439+Z440+Z441+Z442+Z443+Z444+Z445+Z446+Z447+Z448+Z449+Z450+Z451+Z452+Z453+Z454+Z455+Z456+Z457+Z458+Z459+Z460+Z461+Z462+Z463+Z464+Z465+Z466+Z467+Z468+Z469+Z470+Z471+Z472+Z473+Z474+Z475+Z476+Z477+Z478+Z479+Z480+Z481+Z482+Z483+Z484+Z485+Z486+Z487+Z488+Z489+Z490+Z491+Z492+Z493+Z494+Z495+Z496+Z497+Z498+Z499+Z500+Z501+Z502+Z503+Z504+Z505+Z506+Z507+Z508+Z509+Z510+Z511+Z512+Z513+Z514+Z515+Z516+Z517+Z518+Z519+Z520+Z521+Z522+Z523+Z524+Z525+Z526+Z527+Z528+Z529+Z530+Z531+Z532+Z533+Z534+Z535+Z536+Z537+Z538+Z539+Z540+Z541+Z542+Z543+Z544+Z545+Z546+Z547+Z548+Z549+Z550+Z551+Z552+Z553+Z554+Z555+Z556+Z557+Z558+Z559+Z560</f>
        <v>0</v>
      </c>
      <c r="AH9" s="14">
        <f t="shared" si="11"/>
        <v>0</v>
      </c>
      <c r="AI9" s="14">
        <f t="shared" si="11"/>
        <v>0</v>
      </c>
      <c r="AJ9" s="14">
        <f t="shared" si="11"/>
        <v>0</v>
      </c>
      <c r="AK9" s="14">
        <f t="shared" si="11"/>
        <v>0</v>
      </c>
      <c r="AL9" s="14">
        <f t="shared" si="11"/>
        <v>0</v>
      </c>
      <c r="AM9" s="14">
        <f t="shared" si="11"/>
        <v>0</v>
      </c>
      <c r="AN9" s="55">
        <v>1</v>
      </c>
      <c r="AO9" s="57">
        <f t="shared" ref="AO9:AO40" si="12">U9*B9</f>
        <v>0</v>
      </c>
      <c r="AP9" s="57">
        <f t="shared" ref="AP9:AP72" si="13">U9*C9</f>
        <v>0</v>
      </c>
      <c r="AQ9" s="57">
        <f t="shared" si="0"/>
        <v>0</v>
      </c>
      <c r="AR9" s="57">
        <f t="shared" ref="AR9:AR40" si="14">X9*B9</f>
        <v>0</v>
      </c>
    </row>
    <row r="10" spans="1:44" ht="18" customHeight="1" x14ac:dyDescent="0.3">
      <c r="A10" s="126">
        <v>2</v>
      </c>
      <c r="B10" s="19"/>
      <c r="C10" s="19"/>
      <c r="D10" s="1118"/>
      <c r="E10" s="500"/>
      <c r="F10" s="553"/>
      <c r="G10" s="589"/>
      <c r="H10" s="512"/>
      <c r="I10" s="698"/>
      <c r="J10" s="190"/>
      <c r="K10" s="698"/>
      <c r="L10" s="189"/>
      <c r="M10" s="698"/>
      <c r="N10" s="189"/>
      <c r="O10" s="698"/>
      <c r="P10" s="189"/>
      <c r="Q10" s="777"/>
      <c r="R10" s="189"/>
      <c r="S10" s="777"/>
      <c r="T10" s="189"/>
      <c r="U10" s="969">
        <f t="shared" si="1"/>
        <v>0</v>
      </c>
      <c r="V10" s="954"/>
      <c r="W10" s="518"/>
      <c r="X10" s="111">
        <f t="shared" si="2"/>
        <v>0</v>
      </c>
      <c r="Y10" s="959">
        <f t="shared" si="3"/>
        <v>0</v>
      </c>
      <c r="Z10" s="17">
        <f t="shared" si="4"/>
        <v>0</v>
      </c>
      <c r="AA10" s="17">
        <f t="shared" si="5"/>
        <v>0</v>
      </c>
      <c r="AB10" s="17">
        <f t="shared" si="6"/>
        <v>0</v>
      </c>
      <c r="AC10" s="17">
        <f t="shared" si="7"/>
        <v>0</v>
      </c>
      <c r="AD10" s="17">
        <f t="shared" si="8"/>
        <v>0</v>
      </c>
      <c r="AE10" s="17">
        <f t="shared" si="9"/>
        <v>0</v>
      </c>
      <c r="AF10" s="17">
        <f t="shared" si="10"/>
        <v>0</v>
      </c>
      <c r="AG10" s="13"/>
      <c r="AN10" s="55">
        <v>2</v>
      </c>
      <c r="AO10" s="57">
        <f t="shared" si="12"/>
        <v>0</v>
      </c>
      <c r="AP10" s="57">
        <f t="shared" si="13"/>
        <v>0</v>
      </c>
      <c r="AQ10" s="57">
        <f t="shared" si="0"/>
        <v>0</v>
      </c>
      <c r="AR10" s="57">
        <f t="shared" si="14"/>
        <v>0</v>
      </c>
    </row>
    <row r="11" spans="1:44" ht="15.75" customHeight="1" x14ac:dyDescent="0.3">
      <c r="A11" s="126">
        <v>3</v>
      </c>
      <c r="B11" s="19"/>
      <c r="C11" s="19"/>
      <c r="D11" s="1118"/>
      <c r="E11" s="506"/>
      <c r="F11" s="553"/>
      <c r="G11" s="589"/>
      <c r="H11" s="512"/>
      <c r="I11" s="698"/>
      <c r="J11" s="190"/>
      <c r="K11" s="698"/>
      <c r="L11" s="189"/>
      <c r="M11" s="777"/>
      <c r="N11" s="189"/>
      <c r="O11" s="698"/>
      <c r="P11" s="189"/>
      <c r="Q11" s="777"/>
      <c r="R11" s="189"/>
      <c r="S11" s="777"/>
      <c r="T11" s="189"/>
      <c r="U11" s="969">
        <f t="shared" si="1"/>
        <v>0</v>
      </c>
      <c r="V11" s="954"/>
      <c r="W11" s="518"/>
      <c r="X11" s="111">
        <f t="shared" si="2"/>
        <v>0</v>
      </c>
      <c r="Y11" s="959">
        <f t="shared" si="3"/>
        <v>0</v>
      </c>
      <c r="Z11" s="17">
        <f t="shared" si="4"/>
        <v>0</v>
      </c>
      <c r="AA11" s="17">
        <f t="shared" si="5"/>
        <v>0</v>
      </c>
      <c r="AB11" s="17">
        <f t="shared" si="6"/>
        <v>0</v>
      </c>
      <c r="AC11" s="17">
        <f t="shared" si="7"/>
        <v>0</v>
      </c>
      <c r="AD11" s="17">
        <f t="shared" si="8"/>
        <v>0</v>
      </c>
      <c r="AE11" s="17">
        <f t="shared" si="9"/>
        <v>0</v>
      </c>
      <c r="AF11" s="17">
        <f t="shared" si="10"/>
        <v>0</v>
      </c>
      <c r="AG11" s="13"/>
      <c r="AN11" s="55">
        <v>3</v>
      </c>
      <c r="AO11" s="57">
        <f t="shared" si="12"/>
        <v>0</v>
      </c>
      <c r="AP11" s="57">
        <f t="shared" si="13"/>
        <v>0</v>
      </c>
      <c r="AQ11" s="57">
        <f t="shared" si="0"/>
        <v>0</v>
      </c>
      <c r="AR11" s="57">
        <f t="shared" si="14"/>
        <v>0</v>
      </c>
    </row>
    <row r="12" spans="1:44" ht="15.75" customHeight="1" x14ac:dyDescent="0.3">
      <c r="A12" s="126">
        <v>4</v>
      </c>
      <c r="B12" s="19"/>
      <c r="C12" s="19"/>
      <c r="D12" s="1118"/>
      <c r="E12" s="506"/>
      <c r="F12" s="553"/>
      <c r="G12" s="589"/>
      <c r="H12" s="512"/>
      <c r="I12" s="698"/>
      <c r="J12" s="190"/>
      <c r="K12" s="698"/>
      <c r="L12" s="189"/>
      <c r="M12" s="777"/>
      <c r="N12" s="189"/>
      <c r="O12" s="698"/>
      <c r="P12" s="189"/>
      <c r="Q12" s="777"/>
      <c r="R12" s="189"/>
      <c r="S12" s="777"/>
      <c r="T12" s="189"/>
      <c r="U12" s="969">
        <f t="shared" si="1"/>
        <v>0</v>
      </c>
      <c r="V12" s="954"/>
      <c r="W12" s="518"/>
      <c r="X12" s="111">
        <f t="shared" si="2"/>
        <v>0</v>
      </c>
      <c r="Y12" s="959">
        <f t="shared" si="3"/>
        <v>0</v>
      </c>
      <c r="Z12" s="17">
        <f t="shared" si="4"/>
        <v>0</v>
      </c>
      <c r="AA12" s="17">
        <f t="shared" si="5"/>
        <v>0</v>
      </c>
      <c r="AB12" s="17">
        <f t="shared" si="6"/>
        <v>0</v>
      </c>
      <c r="AC12" s="17">
        <f t="shared" si="7"/>
        <v>0</v>
      </c>
      <c r="AD12" s="17">
        <f t="shared" si="8"/>
        <v>0</v>
      </c>
      <c r="AE12" s="17">
        <f t="shared" si="9"/>
        <v>0</v>
      </c>
      <c r="AF12" s="17">
        <f t="shared" si="10"/>
        <v>0</v>
      </c>
      <c r="AG12" s="1370" t="s">
        <v>48</v>
      </c>
      <c r="AH12" s="1369">
        <f>AG9+AH9+AI9+AJ9+AK9+AL9+AM9</f>
        <v>0</v>
      </c>
      <c r="AN12" s="55">
        <v>4</v>
      </c>
      <c r="AO12" s="57">
        <f t="shared" si="12"/>
        <v>0</v>
      </c>
      <c r="AP12" s="57">
        <f t="shared" si="13"/>
        <v>0</v>
      </c>
      <c r="AQ12" s="57">
        <f t="shared" si="0"/>
        <v>0</v>
      </c>
      <c r="AR12" s="57">
        <f t="shared" si="14"/>
        <v>0</v>
      </c>
    </row>
    <row r="13" spans="1:44" ht="15.75" customHeight="1" x14ac:dyDescent="0.3">
      <c r="A13" s="126">
        <v>5</v>
      </c>
      <c r="B13" s="26"/>
      <c r="C13" s="26"/>
      <c r="D13" s="1118"/>
      <c r="E13" s="506"/>
      <c r="F13" s="553"/>
      <c r="G13" s="589"/>
      <c r="H13" s="512"/>
      <c r="I13" s="698"/>
      <c r="J13" s="190"/>
      <c r="K13" s="698"/>
      <c r="L13" s="189"/>
      <c r="M13" s="777"/>
      <c r="N13" s="189"/>
      <c r="O13" s="698"/>
      <c r="P13" s="189"/>
      <c r="Q13" s="777"/>
      <c r="R13" s="189"/>
      <c r="S13" s="777"/>
      <c r="T13" s="189"/>
      <c r="U13" s="969">
        <f t="shared" si="1"/>
        <v>0</v>
      </c>
      <c r="V13" s="954"/>
      <c r="W13" s="518"/>
      <c r="X13" s="111">
        <f t="shared" si="2"/>
        <v>0</v>
      </c>
      <c r="Y13" s="959">
        <f t="shared" si="3"/>
        <v>0</v>
      </c>
      <c r="Z13" s="17">
        <f t="shared" si="4"/>
        <v>0</v>
      </c>
      <c r="AA13" s="17">
        <f t="shared" si="5"/>
        <v>0</v>
      </c>
      <c r="AB13" s="17">
        <f t="shared" si="6"/>
        <v>0</v>
      </c>
      <c r="AC13" s="17">
        <f t="shared" si="7"/>
        <v>0</v>
      </c>
      <c r="AD13" s="17">
        <f t="shared" si="8"/>
        <v>0</v>
      </c>
      <c r="AE13" s="17">
        <f t="shared" si="9"/>
        <v>0</v>
      </c>
      <c r="AF13" s="17">
        <f t="shared" si="10"/>
        <v>0</v>
      </c>
      <c r="AG13" s="1370"/>
      <c r="AH13" s="1369"/>
      <c r="AN13" s="55">
        <v>5</v>
      </c>
      <c r="AO13" s="57">
        <f t="shared" si="12"/>
        <v>0</v>
      </c>
      <c r="AP13" s="57">
        <f t="shared" si="13"/>
        <v>0</v>
      </c>
      <c r="AQ13" s="57">
        <f t="shared" si="0"/>
        <v>0</v>
      </c>
      <c r="AR13" s="57">
        <f t="shared" si="14"/>
        <v>0</v>
      </c>
    </row>
    <row r="14" spans="1:44" s="3" customFormat="1" ht="15.75" customHeight="1" x14ac:dyDescent="0.3">
      <c r="A14" s="126">
        <v>6</v>
      </c>
      <c r="B14" s="19"/>
      <c r="C14" s="19"/>
      <c r="D14" s="1118"/>
      <c r="E14" s="506"/>
      <c r="F14" s="553"/>
      <c r="G14" s="589"/>
      <c r="H14" s="512"/>
      <c r="I14" s="698"/>
      <c r="J14" s="190"/>
      <c r="K14" s="698"/>
      <c r="L14" s="189"/>
      <c r="M14" s="777"/>
      <c r="N14" s="189"/>
      <c r="O14" s="698"/>
      <c r="P14" s="189"/>
      <c r="Q14" s="777"/>
      <c r="R14" s="189"/>
      <c r="S14" s="777"/>
      <c r="T14" s="189"/>
      <c r="U14" s="969">
        <f t="shared" si="1"/>
        <v>0</v>
      </c>
      <c r="V14" s="954"/>
      <c r="W14" s="518"/>
      <c r="X14" s="111">
        <f t="shared" si="2"/>
        <v>0</v>
      </c>
      <c r="Y14" s="959">
        <f t="shared" si="3"/>
        <v>0</v>
      </c>
      <c r="Z14" s="17">
        <f t="shared" si="4"/>
        <v>0</v>
      </c>
      <c r="AA14" s="17">
        <f t="shared" si="5"/>
        <v>0</v>
      </c>
      <c r="AB14" s="17">
        <f t="shared" si="6"/>
        <v>0</v>
      </c>
      <c r="AC14" s="17">
        <f t="shared" si="7"/>
        <v>0</v>
      </c>
      <c r="AD14" s="17">
        <f t="shared" si="8"/>
        <v>0</v>
      </c>
      <c r="AE14" s="17">
        <f t="shared" si="9"/>
        <v>0</v>
      </c>
      <c r="AF14" s="17">
        <f t="shared" si="10"/>
        <v>0</v>
      </c>
      <c r="AG14" s="13"/>
      <c r="AH14"/>
      <c r="AI14"/>
      <c r="AN14" s="55">
        <v>6</v>
      </c>
      <c r="AO14" s="57">
        <f t="shared" si="12"/>
        <v>0</v>
      </c>
      <c r="AP14" s="57">
        <f t="shared" si="13"/>
        <v>0</v>
      </c>
      <c r="AQ14" s="57">
        <f t="shared" si="0"/>
        <v>0</v>
      </c>
      <c r="AR14" s="57">
        <f t="shared" si="14"/>
        <v>0</v>
      </c>
    </row>
    <row r="15" spans="1:44" ht="15.75" customHeight="1" x14ac:dyDescent="0.3">
      <c r="A15" s="126">
        <v>7</v>
      </c>
      <c r="B15" s="7"/>
      <c r="C15" s="7"/>
      <c r="D15" s="1118"/>
      <c r="E15" s="500"/>
      <c r="F15" s="553"/>
      <c r="G15" s="589"/>
      <c r="H15" s="512"/>
      <c r="I15" s="698"/>
      <c r="J15" s="190"/>
      <c r="K15" s="698"/>
      <c r="L15" s="189"/>
      <c r="M15" s="777"/>
      <c r="N15" s="189"/>
      <c r="O15" s="698"/>
      <c r="P15" s="189"/>
      <c r="Q15" s="777"/>
      <c r="R15" s="189"/>
      <c r="S15" s="777"/>
      <c r="T15" s="189"/>
      <c r="U15" s="969">
        <f t="shared" si="1"/>
        <v>0</v>
      </c>
      <c r="V15" s="954"/>
      <c r="W15" s="518"/>
      <c r="X15" s="111">
        <f t="shared" si="2"/>
        <v>0</v>
      </c>
      <c r="Y15" s="959">
        <f t="shared" si="3"/>
        <v>0</v>
      </c>
      <c r="Z15" s="17">
        <f t="shared" si="4"/>
        <v>0</v>
      </c>
      <c r="AA15" s="17">
        <f t="shared" si="5"/>
        <v>0</v>
      </c>
      <c r="AB15" s="17">
        <f t="shared" si="6"/>
        <v>0</v>
      </c>
      <c r="AC15" s="17">
        <f t="shared" si="7"/>
        <v>0</v>
      </c>
      <c r="AD15" s="17">
        <f t="shared" si="8"/>
        <v>0</v>
      </c>
      <c r="AE15" s="17">
        <f t="shared" si="9"/>
        <v>0</v>
      </c>
      <c r="AF15" s="17">
        <f t="shared" si="10"/>
        <v>0</v>
      </c>
      <c r="AG15" s="13"/>
      <c r="AN15" s="55">
        <v>7</v>
      </c>
      <c r="AO15" s="57">
        <f t="shared" si="12"/>
        <v>0</v>
      </c>
      <c r="AP15" s="57">
        <f t="shared" si="13"/>
        <v>0</v>
      </c>
      <c r="AQ15" s="57">
        <f t="shared" si="0"/>
        <v>0</v>
      </c>
      <c r="AR15" s="57">
        <f t="shared" si="14"/>
        <v>0</v>
      </c>
    </row>
    <row r="16" spans="1:44" ht="15.75" customHeight="1" x14ac:dyDescent="0.3">
      <c r="A16" s="126">
        <v>8</v>
      </c>
      <c r="B16" s="19"/>
      <c r="C16" s="19"/>
      <c r="D16" s="1118"/>
      <c r="E16" s="500"/>
      <c r="F16" s="553"/>
      <c r="G16" s="589"/>
      <c r="H16" s="512"/>
      <c r="I16" s="698"/>
      <c r="J16" s="190"/>
      <c r="K16" s="698"/>
      <c r="L16" s="189"/>
      <c r="M16" s="777"/>
      <c r="N16" s="189"/>
      <c r="O16" s="698"/>
      <c r="P16" s="189"/>
      <c r="Q16" s="777"/>
      <c r="R16" s="189"/>
      <c r="S16" s="777"/>
      <c r="T16" s="189"/>
      <c r="U16" s="969">
        <f t="shared" si="1"/>
        <v>0</v>
      </c>
      <c r="V16" s="954"/>
      <c r="W16" s="518"/>
      <c r="X16" s="111">
        <f t="shared" si="2"/>
        <v>0</v>
      </c>
      <c r="Y16" s="959">
        <f t="shared" si="3"/>
        <v>0</v>
      </c>
      <c r="Z16" s="17">
        <f t="shared" si="4"/>
        <v>0</v>
      </c>
      <c r="AA16" s="17">
        <f t="shared" si="5"/>
        <v>0</v>
      </c>
      <c r="AB16" s="17">
        <f t="shared" si="6"/>
        <v>0</v>
      </c>
      <c r="AC16" s="17">
        <f t="shared" si="7"/>
        <v>0</v>
      </c>
      <c r="AD16" s="17">
        <f t="shared" si="8"/>
        <v>0</v>
      </c>
      <c r="AE16" s="17">
        <f t="shared" si="9"/>
        <v>0</v>
      </c>
      <c r="AF16" s="17">
        <f t="shared" si="10"/>
        <v>0</v>
      </c>
      <c r="AN16" s="55">
        <v>9</v>
      </c>
      <c r="AO16" s="57">
        <f t="shared" si="12"/>
        <v>0</v>
      </c>
      <c r="AP16" s="57">
        <f t="shared" si="13"/>
        <v>0</v>
      </c>
      <c r="AQ16" s="57">
        <f t="shared" si="0"/>
        <v>0</v>
      </c>
      <c r="AR16" s="57">
        <f t="shared" si="14"/>
        <v>0</v>
      </c>
    </row>
    <row r="17" spans="1:44" ht="15.75" customHeight="1" x14ac:dyDescent="0.3">
      <c r="A17" s="126">
        <v>9</v>
      </c>
      <c r="B17" s="7"/>
      <c r="C17" s="7"/>
      <c r="D17" s="1118"/>
      <c r="E17" s="500"/>
      <c r="F17" s="553"/>
      <c r="G17" s="589"/>
      <c r="H17" s="512"/>
      <c r="I17" s="698"/>
      <c r="J17" s="190"/>
      <c r="K17" s="698"/>
      <c r="L17" s="189"/>
      <c r="M17" s="777"/>
      <c r="N17" s="189"/>
      <c r="O17" s="698"/>
      <c r="P17" s="189"/>
      <c r="Q17" s="777"/>
      <c r="R17" s="189"/>
      <c r="S17" s="777"/>
      <c r="T17" s="189"/>
      <c r="U17" s="969">
        <f t="shared" si="1"/>
        <v>0</v>
      </c>
      <c r="V17" s="954"/>
      <c r="W17" s="518"/>
      <c r="X17" s="111">
        <f t="shared" si="2"/>
        <v>0</v>
      </c>
      <c r="Y17" s="959">
        <f t="shared" si="3"/>
        <v>0</v>
      </c>
      <c r="Z17" s="17">
        <f t="shared" si="4"/>
        <v>0</v>
      </c>
      <c r="AA17" s="17">
        <f t="shared" si="5"/>
        <v>0</v>
      </c>
      <c r="AB17" s="17">
        <f t="shared" si="6"/>
        <v>0</v>
      </c>
      <c r="AC17" s="17">
        <f t="shared" si="7"/>
        <v>0</v>
      </c>
      <c r="AD17" s="17">
        <f t="shared" si="8"/>
        <v>0</v>
      </c>
      <c r="AE17" s="17">
        <f t="shared" si="9"/>
        <v>0</v>
      </c>
      <c r="AF17" s="17">
        <f t="shared" si="10"/>
        <v>0</v>
      </c>
      <c r="AN17" s="55">
        <v>10</v>
      </c>
      <c r="AO17" s="57">
        <f t="shared" si="12"/>
        <v>0</v>
      </c>
      <c r="AP17" s="57">
        <f t="shared" si="13"/>
        <v>0</v>
      </c>
      <c r="AQ17" s="57">
        <f t="shared" si="0"/>
        <v>0</v>
      </c>
      <c r="AR17" s="57">
        <f t="shared" si="14"/>
        <v>0</v>
      </c>
    </row>
    <row r="18" spans="1:44" ht="15.75" customHeight="1" x14ac:dyDescent="0.3">
      <c r="A18" s="126">
        <v>10</v>
      </c>
      <c r="B18" s="7"/>
      <c r="C18" s="7"/>
      <c r="D18" s="1118"/>
      <c r="E18" s="579"/>
      <c r="F18" s="553"/>
      <c r="G18" s="589"/>
      <c r="H18" s="512"/>
      <c r="I18" s="698"/>
      <c r="J18" s="190"/>
      <c r="K18" s="698"/>
      <c r="L18" s="189"/>
      <c r="M18" s="777"/>
      <c r="N18" s="189"/>
      <c r="O18" s="698"/>
      <c r="P18" s="189"/>
      <c r="Q18" s="777"/>
      <c r="R18" s="189"/>
      <c r="S18" s="777"/>
      <c r="T18" s="189"/>
      <c r="U18" s="969">
        <f t="shared" si="1"/>
        <v>0</v>
      </c>
      <c r="V18" s="954"/>
      <c r="W18" s="518"/>
      <c r="X18" s="111">
        <f t="shared" si="2"/>
        <v>0</v>
      </c>
      <c r="Y18" s="959">
        <f t="shared" si="3"/>
        <v>0</v>
      </c>
      <c r="Z18" s="17">
        <f t="shared" si="4"/>
        <v>0</v>
      </c>
      <c r="AA18" s="17">
        <f t="shared" si="5"/>
        <v>0</v>
      </c>
      <c r="AB18" s="17">
        <f t="shared" si="6"/>
        <v>0</v>
      </c>
      <c r="AC18" s="17">
        <f t="shared" si="7"/>
        <v>0</v>
      </c>
      <c r="AD18" s="17">
        <f t="shared" si="8"/>
        <v>0</v>
      </c>
      <c r="AE18" s="17">
        <f t="shared" si="9"/>
        <v>0</v>
      </c>
      <c r="AF18" s="17">
        <f t="shared" si="10"/>
        <v>0</v>
      </c>
      <c r="AN18" s="55">
        <v>11</v>
      </c>
      <c r="AO18" s="57">
        <f t="shared" si="12"/>
        <v>0</v>
      </c>
      <c r="AP18" s="57">
        <f t="shared" si="13"/>
        <v>0</v>
      </c>
      <c r="AQ18" s="57">
        <f t="shared" si="0"/>
        <v>0</v>
      </c>
      <c r="AR18" s="57">
        <f t="shared" si="14"/>
        <v>0</v>
      </c>
    </row>
    <row r="19" spans="1:44" ht="16.149999999999999" customHeight="1" x14ac:dyDescent="0.3">
      <c r="A19" s="126">
        <v>11</v>
      </c>
      <c r="B19" s="7"/>
      <c r="C19" s="7"/>
      <c r="D19" s="1118"/>
      <c r="E19" s="501"/>
      <c r="F19" s="553"/>
      <c r="G19" s="589"/>
      <c r="H19" s="512"/>
      <c r="I19" s="698"/>
      <c r="J19" s="190"/>
      <c r="K19" s="698"/>
      <c r="L19" s="189"/>
      <c r="M19" s="777"/>
      <c r="N19" s="189"/>
      <c r="O19" s="698"/>
      <c r="P19" s="189"/>
      <c r="Q19" s="777"/>
      <c r="R19" s="189"/>
      <c r="S19" s="777"/>
      <c r="T19" s="189"/>
      <c r="U19" s="969">
        <f t="shared" si="1"/>
        <v>0</v>
      </c>
      <c r="V19" s="954"/>
      <c r="W19" s="518"/>
      <c r="X19" s="111">
        <f t="shared" si="2"/>
        <v>0</v>
      </c>
      <c r="Y19" s="959">
        <f t="shared" si="3"/>
        <v>0</v>
      </c>
      <c r="Z19" s="17">
        <f t="shared" si="4"/>
        <v>0</v>
      </c>
      <c r="AA19" s="17">
        <f t="shared" si="5"/>
        <v>0</v>
      </c>
      <c r="AB19" s="17">
        <f t="shared" si="6"/>
        <v>0</v>
      </c>
      <c r="AC19" s="17">
        <f t="shared" si="7"/>
        <v>0</v>
      </c>
      <c r="AD19" s="17">
        <f t="shared" si="8"/>
        <v>0</v>
      </c>
      <c r="AE19" s="17">
        <f t="shared" si="9"/>
        <v>0</v>
      </c>
      <c r="AF19" s="17">
        <f t="shared" si="10"/>
        <v>0</v>
      </c>
      <c r="AN19" s="55">
        <v>12</v>
      </c>
      <c r="AO19" s="57">
        <f t="shared" si="12"/>
        <v>0</v>
      </c>
      <c r="AP19" s="57">
        <f t="shared" si="13"/>
        <v>0</v>
      </c>
      <c r="AQ19" s="57">
        <f t="shared" si="0"/>
        <v>0</v>
      </c>
      <c r="AR19" s="57">
        <f t="shared" si="14"/>
        <v>0</v>
      </c>
    </row>
    <row r="20" spans="1:44" ht="15.75" customHeight="1" x14ac:dyDescent="0.3">
      <c r="A20" s="126">
        <v>12</v>
      </c>
      <c r="B20" s="7"/>
      <c r="C20" s="7"/>
      <c r="D20" s="1118"/>
      <c r="E20" s="506"/>
      <c r="F20" s="553"/>
      <c r="G20" s="707"/>
      <c r="H20" s="512"/>
      <c r="I20" s="698"/>
      <c r="J20" s="190"/>
      <c r="K20" s="698"/>
      <c r="L20" s="189"/>
      <c r="M20" s="777"/>
      <c r="N20" s="189"/>
      <c r="O20" s="698"/>
      <c r="P20" s="189"/>
      <c r="Q20" s="777"/>
      <c r="R20" s="189"/>
      <c r="S20" s="777"/>
      <c r="T20" s="189"/>
      <c r="U20" s="969">
        <f t="shared" si="1"/>
        <v>0</v>
      </c>
      <c r="V20" s="954"/>
      <c r="W20" s="518"/>
      <c r="X20" s="111">
        <f t="shared" si="2"/>
        <v>0</v>
      </c>
      <c r="Y20" s="959">
        <f t="shared" si="3"/>
        <v>0</v>
      </c>
      <c r="Z20" s="17">
        <f t="shared" si="4"/>
        <v>0</v>
      </c>
      <c r="AA20" s="17">
        <f t="shared" si="5"/>
        <v>0</v>
      </c>
      <c r="AB20" s="17">
        <f t="shared" si="6"/>
        <v>0</v>
      </c>
      <c r="AC20" s="17">
        <f t="shared" si="7"/>
        <v>0</v>
      </c>
      <c r="AD20" s="17">
        <f t="shared" si="8"/>
        <v>0</v>
      </c>
      <c r="AE20" s="17">
        <f t="shared" si="9"/>
        <v>0</v>
      </c>
      <c r="AF20" s="17">
        <f t="shared" si="10"/>
        <v>0</v>
      </c>
      <c r="AN20" s="55">
        <v>13</v>
      </c>
      <c r="AO20" s="57">
        <f t="shared" si="12"/>
        <v>0</v>
      </c>
      <c r="AP20" s="57">
        <f t="shared" si="13"/>
        <v>0</v>
      </c>
      <c r="AQ20" s="57">
        <f t="shared" si="0"/>
        <v>0</v>
      </c>
      <c r="AR20" s="57">
        <f t="shared" si="14"/>
        <v>0</v>
      </c>
    </row>
    <row r="21" spans="1:44" ht="15.75" customHeight="1" x14ac:dyDescent="0.3">
      <c r="A21" s="126">
        <v>13</v>
      </c>
      <c r="B21" s="26"/>
      <c r="C21" s="26"/>
      <c r="D21" s="1118"/>
      <c r="E21" s="506"/>
      <c r="F21" s="553"/>
      <c r="G21" s="589"/>
      <c r="H21" s="512"/>
      <c r="I21" s="698"/>
      <c r="J21" s="190"/>
      <c r="K21" s="698"/>
      <c r="L21" s="189"/>
      <c r="M21" s="777"/>
      <c r="N21" s="189"/>
      <c r="O21" s="698"/>
      <c r="P21" s="189"/>
      <c r="Q21" s="777"/>
      <c r="R21" s="189"/>
      <c r="S21" s="777"/>
      <c r="T21" s="189"/>
      <c r="U21" s="969">
        <f t="shared" si="1"/>
        <v>0</v>
      </c>
      <c r="V21" s="954"/>
      <c r="W21" s="518"/>
      <c r="X21" s="111">
        <f t="shared" si="2"/>
        <v>0</v>
      </c>
      <c r="Y21" s="959">
        <f t="shared" si="3"/>
        <v>0</v>
      </c>
      <c r="Z21" s="17">
        <f t="shared" si="4"/>
        <v>0</v>
      </c>
      <c r="AA21" s="17">
        <f t="shared" si="5"/>
        <v>0</v>
      </c>
      <c r="AB21" s="17">
        <f t="shared" si="6"/>
        <v>0</v>
      </c>
      <c r="AC21" s="17">
        <f t="shared" si="7"/>
        <v>0</v>
      </c>
      <c r="AD21" s="17">
        <f t="shared" si="8"/>
        <v>0</v>
      </c>
      <c r="AE21" s="17">
        <f t="shared" si="9"/>
        <v>0</v>
      </c>
      <c r="AF21" s="17">
        <f t="shared" si="10"/>
        <v>0</v>
      </c>
      <c r="AN21" s="55">
        <v>14</v>
      </c>
      <c r="AO21" s="57">
        <f t="shared" si="12"/>
        <v>0</v>
      </c>
      <c r="AP21" s="57">
        <f t="shared" si="13"/>
        <v>0</v>
      </c>
      <c r="AQ21" s="57">
        <f t="shared" si="0"/>
        <v>0</v>
      </c>
      <c r="AR21" s="57">
        <f t="shared" si="14"/>
        <v>0</v>
      </c>
    </row>
    <row r="22" spans="1:44" ht="15.75" customHeight="1" x14ac:dyDescent="0.3">
      <c r="A22" s="126">
        <v>14</v>
      </c>
      <c r="B22" s="26"/>
      <c r="C22" s="26"/>
      <c r="D22" s="1118"/>
      <c r="E22" s="506"/>
      <c r="F22" s="553"/>
      <c r="G22" s="589"/>
      <c r="H22" s="512"/>
      <c r="I22" s="698"/>
      <c r="J22" s="190"/>
      <c r="K22" s="698"/>
      <c r="L22" s="189"/>
      <c r="M22" s="777"/>
      <c r="N22" s="189"/>
      <c r="O22" s="698"/>
      <c r="P22" s="189"/>
      <c r="Q22" s="777"/>
      <c r="R22" s="189"/>
      <c r="S22" s="777"/>
      <c r="T22" s="189"/>
      <c r="U22" s="969">
        <f t="shared" si="1"/>
        <v>0</v>
      </c>
      <c r="V22" s="954"/>
      <c r="W22" s="518"/>
      <c r="X22" s="111">
        <f t="shared" si="2"/>
        <v>0</v>
      </c>
      <c r="Y22" s="959">
        <f t="shared" si="3"/>
        <v>0</v>
      </c>
      <c r="Z22" s="17">
        <f t="shared" si="4"/>
        <v>0</v>
      </c>
      <c r="AA22" s="17">
        <f t="shared" si="5"/>
        <v>0</v>
      </c>
      <c r="AB22" s="17">
        <f t="shared" si="6"/>
        <v>0</v>
      </c>
      <c r="AC22" s="17">
        <f t="shared" si="7"/>
        <v>0</v>
      </c>
      <c r="AD22" s="17">
        <f t="shared" si="8"/>
        <v>0</v>
      </c>
      <c r="AE22" s="17">
        <f t="shared" si="9"/>
        <v>0</v>
      </c>
      <c r="AF22" s="17">
        <f t="shared" si="10"/>
        <v>0</v>
      </c>
      <c r="AN22" s="55">
        <v>15</v>
      </c>
      <c r="AO22" s="57">
        <f t="shared" si="12"/>
        <v>0</v>
      </c>
      <c r="AP22" s="57">
        <f t="shared" si="13"/>
        <v>0</v>
      </c>
      <c r="AQ22" s="57">
        <f t="shared" si="0"/>
        <v>0</v>
      </c>
      <c r="AR22" s="57">
        <f t="shared" si="14"/>
        <v>0</v>
      </c>
    </row>
    <row r="23" spans="1:44" ht="15.75" customHeight="1" x14ac:dyDescent="0.3">
      <c r="A23" s="126">
        <v>15</v>
      </c>
      <c r="B23" s="26"/>
      <c r="C23" s="26"/>
      <c r="D23" s="1118"/>
      <c r="E23" s="506"/>
      <c r="F23" s="553"/>
      <c r="G23" s="589"/>
      <c r="H23" s="512"/>
      <c r="I23" s="698"/>
      <c r="J23" s="190"/>
      <c r="K23" s="698"/>
      <c r="L23" s="189"/>
      <c r="M23" s="777"/>
      <c r="N23" s="189"/>
      <c r="O23" s="698"/>
      <c r="P23" s="189"/>
      <c r="Q23" s="777"/>
      <c r="R23" s="189"/>
      <c r="S23" s="777"/>
      <c r="T23" s="189"/>
      <c r="U23" s="969">
        <f t="shared" si="1"/>
        <v>0</v>
      </c>
      <c r="V23" s="954"/>
      <c r="W23" s="518"/>
      <c r="X23" s="111">
        <f t="shared" si="2"/>
        <v>0</v>
      </c>
      <c r="Y23" s="959">
        <f t="shared" si="3"/>
        <v>0</v>
      </c>
      <c r="Z23" s="17">
        <f t="shared" si="4"/>
        <v>0</v>
      </c>
      <c r="AA23" s="17">
        <f t="shared" si="5"/>
        <v>0</v>
      </c>
      <c r="AB23" s="17">
        <f t="shared" si="6"/>
        <v>0</v>
      </c>
      <c r="AC23" s="17">
        <f t="shared" si="7"/>
        <v>0</v>
      </c>
      <c r="AD23" s="17">
        <f t="shared" si="8"/>
        <v>0</v>
      </c>
      <c r="AE23" s="17">
        <f t="shared" si="9"/>
        <v>0</v>
      </c>
      <c r="AF23" s="17">
        <f t="shared" si="10"/>
        <v>0</v>
      </c>
      <c r="AN23" s="55">
        <v>16</v>
      </c>
      <c r="AO23" s="57">
        <f t="shared" si="12"/>
        <v>0</v>
      </c>
      <c r="AP23" s="57">
        <f t="shared" si="13"/>
        <v>0</v>
      </c>
      <c r="AQ23" s="57">
        <f t="shared" si="0"/>
        <v>0</v>
      </c>
      <c r="AR23" s="57">
        <f t="shared" si="14"/>
        <v>0</v>
      </c>
    </row>
    <row r="24" spans="1:44" ht="15.75" customHeight="1" x14ac:dyDescent="0.3">
      <c r="A24" s="591">
        <v>16</v>
      </c>
      <c r="B24" s="575"/>
      <c r="C24" s="575"/>
      <c r="D24" s="1118"/>
      <c r="E24" s="517"/>
      <c r="F24" s="617"/>
      <c r="G24" s="589"/>
      <c r="H24" s="512"/>
      <c r="I24" s="696"/>
      <c r="J24" s="515"/>
      <c r="K24" s="696"/>
      <c r="L24" s="514"/>
      <c r="M24" s="695"/>
      <c r="N24" s="514"/>
      <c r="O24" s="696"/>
      <c r="P24" s="514"/>
      <c r="Q24" s="695"/>
      <c r="R24" s="514"/>
      <c r="S24" s="695"/>
      <c r="T24" s="514"/>
      <c r="U24" s="969">
        <f t="shared" si="1"/>
        <v>0</v>
      </c>
      <c r="V24" s="954"/>
      <c r="W24" s="518"/>
      <c r="X24" s="111">
        <f t="shared" si="2"/>
        <v>0</v>
      </c>
      <c r="Y24" s="959">
        <f t="shared" si="3"/>
        <v>0</v>
      </c>
      <c r="Z24" s="17">
        <f t="shared" si="4"/>
        <v>0</v>
      </c>
      <c r="AA24" s="17">
        <f t="shared" si="5"/>
        <v>0</v>
      </c>
      <c r="AB24" s="17">
        <f t="shared" si="6"/>
        <v>0</v>
      </c>
      <c r="AC24" s="17">
        <f t="shared" si="7"/>
        <v>0</v>
      </c>
      <c r="AD24" s="17">
        <f t="shared" si="8"/>
        <v>0</v>
      </c>
      <c r="AE24" s="17">
        <f t="shared" si="9"/>
        <v>0</v>
      </c>
      <c r="AF24" s="17">
        <f t="shared" si="10"/>
        <v>0</v>
      </c>
      <c r="AN24" s="55">
        <v>17</v>
      </c>
      <c r="AO24" s="57">
        <f t="shared" si="12"/>
        <v>0</v>
      </c>
      <c r="AP24" s="57">
        <f t="shared" si="13"/>
        <v>0</v>
      </c>
      <c r="AQ24" s="57">
        <f t="shared" si="0"/>
        <v>0</v>
      </c>
      <c r="AR24" s="57">
        <f t="shared" si="14"/>
        <v>0</v>
      </c>
    </row>
    <row r="25" spans="1:44" ht="15.75" customHeight="1" x14ac:dyDescent="0.3">
      <c r="A25" s="126">
        <v>17</v>
      </c>
      <c r="B25" s="508"/>
      <c r="C25" s="508"/>
      <c r="D25" s="1118"/>
      <c r="E25" s="510"/>
      <c r="F25" s="617"/>
      <c r="G25" s="589"/>
      <c r="H25" s="512"/>
      <c r="I25" s="698"/>
      <c r="J25" s="190"/>
      <c r="K25" s="698"/>
      <c r="L25" s="189"/>
      <c r="M25" s="777"/>
      <c r="N25" s="189"/>
      <c r="O25" s="698"/>
      <c r="P25" s="189"/>
      <c r="Q25" s="777"/>
      <c r="R25" s="189"/>
      <c r="S25" s="777"/>
      <c r="T25" s="189"/>
      <c r="U25" s="969">
        <f t="shared" si="1"/>
        <v>0</v>
      </c>
      <c r="V25" s="954"/>
      <c r="W25" s="518"/>
      <c r="X25" s="111">
        <f t="shared" si="2"/>
        <v>0</v>
      </c>
      <c r="Y25" s="959">
        <f t="shared" si="3"/>
        <v>0</v>
      </c>
      <c r="Z25" s="17">
        <f t="shared" si="4"/>
        <v>0</v>
      </c>
      <c r="AA25" s="17">
        <f t="shared" si="5"/>
        <v>0</v>
      </c>
      <c r="AB25" s="17">
        <f t="shared" si="6"/>
        <v>0</v>
      </c>
      <c r="AC25" s="17">
        <f t="shared" si="7"/>
        <v>0</v>
      </c>
      <c r="AD25" s="17">
        <f t="shared" si="8"/>
        <v>0</v>
      </c>
      <c r="AE25" s="17">
        <f t="shared" si="9"/>
        <v>0</v>
      </c>
      <c r="AF25" s="17">
        <f t="shared" si="10"/>
        <v>0</v>
      </c>
      <c r="AN25" s="55">
        <v>18</v>
      </c>
      <c r="AO25" s="57">
        <f t="shared" si="12"/>
        <v>0</v>
      </c>
      <c r="AP25" s="57">
        <f t="shared" si="13"/>
        <v>0</v>
      </c>
      <c r="AQ25" s="57">
        <f t="shared" si="0"/>
        <v>0</v>
      </c>
      <c r="AR25" s="57">
        <f t="shared" si="14"/>
        <v>0</v>
      </c>
    </row>
    <row r="26" spans="1:44" ht="15.75" customHeight="1" x14ac:dyDescent="0.3">
      <c r="A26" s="126">
        <v>18</v>
      </c>
      <c r="B26" s="19"/>
      <c r="C26" s="19"/>
      <c r="D26" s="1118"/>
      <c r="E26" s="506"/>
      <c r="F26" s="553"/>
      <c r="G26" s="589"/>
      <c r="H26" s="512"/>
      <c r="I26" s="698"/>
      <c r="J26" s="190"/>
      <c r="K26" s="698"/>
      <c r="L26" s="189"/>
      <c r="M26" s="777"/>
      <c r="N26" s="189"/>
      <c r="O26" s="698"/>
      <c r="P26" s="189"/>
      <c r="Q26" s="777"/>
      <c r="R26" s="189"/>
      <c r="S26" s="777"/>
      <c r="T26" s="189"/>
      <c r="U26" s="969">
        <f t="shared" si="1"/>
        <v>0</v>
      </c>
      <c r="V26" s="954"/>
      <c r="W26" s="518"/>
      <c r="X26" s="111">
        <f t="shared" si="2"/>
        <v>0</v>
      </c>
      <c r="Y26" s="959">
        <f t="shared" si="3"/>
        <v>0</v>
      </c>
      <c r="Z26" s="17">
        <f t="shared" si="4"/>
        <v>0</v>
      </c>
      <c r="AA26" s="17">
        <f t="shared" si="5"/>
        <v>0</v>
      </c>
      <c r="AB26" s="17">
        <f t="shared" si="6"/>
        <v>0</v>
      </c>
      <c r="AC26" s="17">
        <f t="shared" si="7"/>
        <v>0</v>
      </c>
      <c r="AD26" s="17">
        <f t="shared" si="8"/>
        <v>0</v>
      </c>
      <c r="AE26" s="17">
        <f t="shared" si="9"/>
        <v>0</v>
      </c>
      <c r="AF26" s="17">
        <f t="shared" si="10"/>
        <v>0</v>
      </c>
      <c r="AN26" s="55">
        <v>19</v>
      </c>
      <c r="AO26" s="57">
        <f t="shared" si="12"/>
        <v>0</v>
      </c>
      <c r="AP26" s="57">
        <f t="shared" si="13"/>
        <v>0</v>
      </c>
      <c r="AQ26" s="57">
        <f t="shared" si="0"/>
        <v>0</v>
      </c>
      <c r="AR26" s="57">
        <f t="shared" si="14"/>
        <v>0</v>
      </c>
    </row>
    <row r="27" spans="1:44" ht="15.75" customHeight="1" x14ac:dyDescent="0.3">
      <c r="A27" s="126">
        <v>19</v>
      </c>
      <c r="B27" s="19"/>
      <c r="C27" s="19"/>
      <c r="D27" s="1118"/>
      <c r="E27" s="506"/>
      <c r="F27" s="553"/>
      <c r="G27" s="589"/>
      <c r="H27" s="512"/>
      <c r="I27" s="698"/>
      <c r="J27" s="190"/>
      <c r="K27" s="698"/>
      <c r="L27" s="189"/>
      <c r="M27" s="777"/>
      <c r="N27" s="189"/>
      <c r="O27" s="698"/>
      <c r="P27" s="189"/>
      <c r="Q27" s="777"/>
      <c r="R27" s="189"/>
      <c r="S27" s="777"/>
      <c r="T27" s="189"/>
      <c r="U27" s="969">
        <f t="shared" si="1"/>
        <v>0</v>
      </c>
      <c r="V27" s="954"/>
      <c r="W27" s="518"/>
      <c r="X27" s="111">
        <f t="shared" si="2"/>
        <v>0</v>
      </c>
      <c r="Y27" s="959">
        <f t="shared" si="3"/>
        <v>0</v>
      </c>
      <c r="Z27" s="17">
        <f t="shared" si="4"/>
        <v>0</v>
      </c>
      <c r="AA27" s="17">
        <f t="shared" si="5"/>
        <v>0</v>
      </c>
      <c r="AB27" s="17">
        <f t="shared" si="6"/>
        <v>0</v>
      </c>
      <c r="AC27" s="17">
        <f t="shared" si="7"/>
        <v>0</v>
      </c>
      <c r="AD27" s="17">
        <f t="shared" si="8"/>
        <v>0</v>
      </c>
      <c r="AE27" s="17">
        <f t="shared" si="9"/>
        <v>0</v>
      </c>
      <c r="AF27" s="17">
        <f t="shared" si="10"/>
        <v>0</v>
      </c>
      <c r="AN27" s="55">
        <v>20</v>
      </c>
      <c r="AO27" s="57">
        <f t="shared" si="12"/>
        <v>0</v>
      </c>
      <c r="AP27" s="57">
        <f t="shared" si="13"/>
        <v>0</v>
      </c>
      <c r="AQ27" s="57">
        <f t="shared" si="0"/>
        <v>0</v>
      </c>
      <c r="AR27" s="57">
        <f t="shared" si="14"/>
        <v>0</v>
      </c>
    </row>
    <row r="28" spans="1:44" ht="15.75" customHeight="1" x14ac:dyDescent="0.3">
      <c r="A28" s="126">
        <v>20</v>
      </c>
      <c r="B28" s="19"/>
      <c r="C28" s="19"/>
      <c r="D28" s="1118"/>
      <c r="E28" s="506"/>
      <c r="F28" s="553"/>
      <c r="G28" s="589"/>
      <c r="H28" s="512"/>
      <c r="I28" s="698"/>
      <c r="J28" s="190"/>
      <c r="K28" s="698"/>
      <c r="L28" s="189"/>
      <c r="M28" s="777"/>
      <c r="N28" s="189"/>
      <c r="O28" s="698"/>
      <c r="P28" s="189"/>
      <c r="Q28" s="777"/>
      <c r="R28" s="189"/>
      <c r="S28" s="777"/>
      <c r="T28" s="189"/>
      <c r="U28" s="969">
        <f t="shared" si="1"/>
        <v>0</v>
      </c>
      <c r="V28" s="954"/>
      <c r="W28" s="518"/>
      <c r="X28" s="111">
        <f t="shared" si="2"/>
        <v>0</v>
      </c>
      <c r="Y28" s="959">
        <f t="shared" si="3"/>
        <v>0</v>
      </c>
      <c r="Z28" s="17">
        <f t="shared" si="4"/>
        <v>0</v>
      </c>
      <c r="AA28" s="17">
        <f t="shared" si="5"/>
        <v>0</v>
      </c>
      <c r="AB28" s="17">
        <f t="shared" si="6"/>
        <v>0</v>
      </c>
      <c r="AC28" s="17">
        <f t="shared" si="7"/>
        <v>0</v>
      </c>
      <c r="AD28" s="17">
        <f t="shared" si="8"/>
        <v>0</v>
      </c>
      <c r="AE28" s="17">
        <f t="shared" si="9"/>
        <v>0</v>
      </c>
      <c r="AF28" s="17">
        <f t="shared" si="10"/>
        <v>0</v>
      </c>
      <c r="AN28" s="55">
        <v>21</v>
      </c>
      <c r="AO28" s="57">
        <f t="shared" si="12"/>
        <v>0</v>
      </c>
      <c r="AP28" s="57">
        <f t="shared" si="13"/>
        <v>0</v>
      </c>
      <c r="AQ28" s="57">
        <f t="shared" si="0"/>
        <v>0</v>
      </c>
      <c r="AR28" s="57">
        <f t="shared" si="14"/>
        <v>0</v>
      </c>
    </row>
    <row r="29" spans="1:44" ht="15.75" customHeight="1" x14ac:dyDescent="0.3">
      <c r="A29" s="126">
        <v>21</v>
      </c>
      <c r="B29" s="19"/>
      <c r="C29" s="19"/>
      <c r="D29" s="1118"/>
      <c r="E29" s="506"/>
      <c r="F29" s="553"/>
      <c r="G29" s="589"/>
      <c r="H29" s="512"/>
      <c r="I29" s="698"/>
      <c r="J29" s="190"/>
      <c r="K29" s="698"/>
      <c r="L29" s="189"/>
      <c r="M29" s="777"/>
      <c r="N29" s="189"/>
      <c r="O29" s="698"/>
      <c r="P29" s="189"/>
      <c r="Q29" s="777"/>
      <c r="R29" s="189"/>
      <c r="S29" s="777"/>
      <c r="T29" s="189"/>
      <c r="U29" s="969">
        <f t="shared" si="1"/>
        <v>0</v>
      </c>
      <c r="V29" s="954"/>
      <c r="W29" s="518"/>
      <c r="X29" s="111">
        <f t="shared" si="2"/>
        <v>0</v>
      </c>
      <c r="Y29" s="959">
        <f t="shared" si="3"/>
        <v>0</v>
      </c>
      <c r="Z29" s="17">
        <f t="shared" si="4"/>
        <v>0</v>
      </c>
      <c r="AA29" s="17">
        <f t="shared" si="5"/>
        <v>0</v>
      </c>
      <c r="AB29" s="17">
        <f t="shared" si="6"/>
        <v>0</v>
      </c>
      <c r="AC29" s="17">
        <f t="shared" si="7"/>
        <v>0</v>
      </c>
      <c r="AD29" s="17">
        <f t="shared" si="8"/>
        <v>0</v>
      </c>
      <c r="AE29" s="17">
        <f t="shared" si="9"/>
        <v>0</v>
      </c>
      <c r="AF29" s="17">
        <f t="shared" si="10"/>
        <v>0</v>
      </c>
      <c r="AN29" s="55">
        <v>22</v>
      </c>
      <c r="AO29" s="57">
        <f t="shared" si="12"/>
        <v>0</v>
      </c>
      <c r="AP29" s="57">
        <f t="shared" si="13"/>
        <v>0</v>
      </c>
      <c r="AQ29" s="57">
        <f t="shared" si="0"/>
        <v>0</v>
      </c>
      <c r="AR29" s="57">
        <f t="shared" si="14"/>
        <v>0</v>
      </c>
    </row>
    <row r="30" spans="1:44" ht="15.75" customHeight="1" x14ac:dyDescent="0.3">
      <c r="A30" s="126">
        <v>22</v>
      </c>
      <c r="B30" s="19"/>
      <c r="C30" s="19"/>
      <c r="D30" s="1118"/>
      <c r="E30" s="506"/>
      <c r="F30" s="553"/>
      <c r="G30" s="589"/>
      <c r="H30" s="512"/>
      <c r="I30" s="698"/>
      <c r="J30" s="190"/>
      <c r="K30" s="698"/>
      <c r="L30" s="189"/>
      <c r="M30" s="777"/>
      <c r="N30" s="189"/>
      <c r="O30" s="698"/>
      <c r="P30" s="189"/>
      <c r="Q30" s="777"/>
      <c r="R30" s="189"/>
      <c r="S30" s="777"/>
      <c r="T30" s="189"/>
      <c r="U30" s="969">
        <f t="shared" si="1"/>
        <v>0</v>
      </c>
      <c r="V30" s="954"/>
      <c r="W30" s="518"/>
      <c r="X30" s="111">
        <f t="shared" si="2"/>
        <v>0</v>
      </c>
      <c r="Y30" s="959">
        <f t="shared" si="3"/>
        <v>0</v>
      </c>
      <c r="Z30" s="17">
        <f t="shared" si="4"/>
        <v>0</v>
      </c>
      <c r="AA30" s="17">
        <f t="shared" si="5"/>
        <v>0</v>
      </c>
      <c r="AB30" s="17">
        <f t="shared" si="6"/>
        <v>0</v>
      </c>
      <c r="AC30" s="17">
        <f t="shared" si="7"/>
        <v>0</v>
      </c>
      <c r="AD30" s="17">
        <f t="shared" si="8"/>
        <v>0</v>
      </c>
      <c r="AE30" s="17">
        <f t="shared" si="9"/>
        <v>0</v>
      </c>
      <c r="AF30" s="17">
        <f t="shared" si="10"/>
        <v>0</v>
      </c>
      <c r="AN30" s="55">
        <v>23</v>
      </c>
      <c r="AO30" s="57">
        <f t="shared" si="12"/>
        <v>0</v>
      </c>
      <c r="AP30" s="57">
        <f t="shared" si="13"/>
        <v>0</v>
      </c>
      <c r="AQ30" s="57">
        <f t="shared" si="0"/>
        <v>0</v>
      </c>
      <c r="AR30" s="57">
        <f t="shared" si="14"/>
        <v>0</v>
      </c>
    </row>
    <row r="31" spans="1:44" ht="15.75" customHeight="1" x14ac:dyDescent="0.3">
      <c r="A31" s="126">
        <v>23</v>
      </c>
      <c r="B31" s="7"/>
      <c r="C31" s="7"/>
      <c r="D31" s="1118"/>
      <c r="E31" s="579"/>
      <c r="F31" s="553"/>
      <c r="G31" s="589"/>
      <c r="H31" s="512"/>
      <c r="I31" s="698"/>
      <c r="J31" s="190"/>
      <c r="K31" s="698"/>
      <c r="L31" s="189"/>
      <c r="M31" s="777"/>
      <c r="N31" s="189"/>
      <c r="O31" s="698"/>
      <c r="P31" s="189"/>
      <c r="Q31" s="777"/>
      <c r="R31" s="189"/>
      <c r="S31" s="777"/>
      <c r="T31" s="189"/>
      <c r="U31" s="969">
        <f t="shared" si="1"/>
        <v>0</v>
      </c>
      <c r="V31" s="954"/>
      <c r="W31" s="518"/>
      <c r="X31" s="111">
        <f t="shared" si="2"/>
        <v>0</v>
      </c>
      <c r="Y31" s="959">
        <f t="shared" si="3"/>
        <v>0</v>
      </c>
      <c r="Z31" s="17">
        <f t="shared" si="4"/>
        <v>0</v>
      </c>
      <c r="AA31" s="17">
        <f t="shared" si="5"/>
        <v>0</v>
      </c>
      <c r="AB31" s="17">
        <f t="shared" si="6"/>
        <v>0</v>
      </c>
      <c r="AC31" s="17">
        <f t="shared" si="7"/>
        <v>0</v>
      </c>
      <c r="AD31" s="17">
        <f t="shared" si="8"/>
        <v>0</v>
      </c>
      <c r="AE31" s="17">
        <f t="shared" si="9"/>
        <v>0</v>
      </c>
      <c r="AF31" s="17">
        <f t="shared" si="10"/>
        <v>0</v>
      </c>
      <c r="AN31" s="55">
        <v>24</v>
      </c>
      <c r="AO31" s="57">
        <f t="shared" si="12"/>
        <v>0</v>
      </c>
      <c r="AP31" s="57">
        <f t="shared" si="13"/>
        <v>0</v>
      </c>
      <c r="AQ31" s="57">
        <f t="shared" si="0"/>
        <v>0</v>
      </c>
      <c r="AR31" s="57">
        <f t="shared" si="14"/>
        <v>0</v>
      </c>
    </row>
    <row r="32" spans="1:44" ht="15.75" customHeight="1" x14ac:dyDescent="0.3">
      <c r="A32" s="126">
        <v>24</v>
      </c>
      <c r="B32" s="19"/>
      <c r="C32" s="19"/>
      <c r="D32" s="1118"/>
      <c r="E32" s="506"/>
      <c r="F32" s="553"/>
      <c r="G32" s="589"/>
      <c r="H32" s="512"/>
      <c r="I32" s="698"/>
      <c r="J32" s="190"/>
      <c r="K32" s="698"/>
      <c r="L32" s="189"/>
      <c r="M32" s="777"/>
      <c r="N32" s="189"/>
      <c r="O32" s="698"/>
      <c r="P32" s="189"/>
      <c r="Q32" s="777"/>
      <c r="R32" s="189"/>
      <c r="S32" s="777"/>
      <c r="T32" s="189"/>
      <c r="U32" s="969">
        <f t="shared" si="1"/>
        <v>0</v>
      </c>
      <c r="V32" s="954"/>
      <c r="W32" s="518"/>
      <c r="X32" s="111">
        <f t="shared" si="2"/>
        <v>0</v>
      </c>
      <c r="Y32" s="959">
        <f t="shared" si="3"/>
        <v>0</v>
      </c>
      <c r="Z32" s="17">
        <f t="shared" si="4"/>
        <v>0</v>
      </c>
      <c r="AA32" s="17">
        <f t="shared" si="5"/>
        <v>0</v>
      </c>
      <c r="AB32" s="17">
        <f t="shared" si="6"/>
        <v>0</v>
      </c>
      <c r="AC32" s="17">
        <f t="shared" si="7"/>
        <v>0</v>
      </c>
      <c r="AD32" s="17">
        <f t="shared" si="8"/>
        <v>0</v>
      </c>
      <c r="AE32" s="17">
        <f t="shared" si="9"/>
        <v>0</v>
      </c>
      <c r="AF32" s="17">
        <f t="shared" si="10"/>
        <v>0</v>
      </c>
      <c r="AN32" s="55">
        <v>25</v>
      </c>
      <c r="AO32" s="57">
        <f t="shared" si="12"/>
        <v>0</v>
      </c>
      <c r="AP32" s="57">
        <f t="shared" si="13"/>
        <v>0</v>
      </c>
      <c r="AQ32" s="57">
        <f t="shared" si="0"/>
        <v>0</v>
      </c>
      <c r="AR32" s="57">
        <f t="shared" si="14"/>
        <v>0</v>
      </c>
    </row>
    <row r="33" spans="1:44" s="3" customFormat="1" ht="15.75" customHeight="1" x14ac:dyDescent="0.3">
      <c r="A33" s="126">
        <v>25</v>
      </c>
      <c r="B33" s="19"/>
      <c r="C33" s="19"/>
      <c r="D33" s="1118"/>
      <c r="E33" s="506"/>
      <c r="F33" s="553"/>
      <c r="G33" s="589"/>
      <c r="H33" s="512"/>
      <c r="I33" s="698"/>
      <c r="J33" s="190"/>
      <c r="K33" s="698"/>
      <c r="L33" s="189"/>
      <c r="M33" s="777"/>
      <c r="N33" s="189"/>
      <c r="O33" s="698"/>
      <c r="P33" s="189"/>
      <c r="Q33" s="777"/>
      <c r="R33" s="189"/>
      <c r="S33" s="777"/>
      <c r="T33" s="189"/>
      <c r="U33" s="969">
        <f t="shared" si="1"/>
        <v>0</v>
      </c>
      <c r="V33" s="954"/>
      <c r="W33" s="518"/>
      <c r="X33" s="111">
        <f t="shared" si="2"/>
        <v>0</v>
      </c>
      <c r="Y33" s="959">
        <f t="shared" si="3"/>
        <v>0</v>
      </c>
      <c r="Z33" s="17">
        <f t="shared" si="4"/>
        <v>0</v>
      </c>
      <c r="AA33" s="17">
        <f t="shared" si="5"/>
        <v>0</v>
      </c>
      <c r="AB33" s="17">
        <f t="shared" si="6"/>
        <v>0</v>
      </c>
      <c r="AC33" s="17">
        <f t="shared" si="7"/>
        <v>0</v>
      </c>
      <c r="AD33" s="17">
        <f t="shared" si="8"/>
        <v>0</v>
      </c>
      <c r="AE33" s="17">
        <f t="shared" si="9"/>
        <v>0</v>
      </c>
      <c r="AF33" s="17">
        <f t="shared" si="10"/>
        <v>0</v>
      </c>
      <c r="AN33" s="55">
        <v>26</v>
      </c>
      <c r="AO33" s="57">
        <f t="shared" si="12"/>
        <v>0</v>
      </c>
      <c r="AP33" s="57">
        <f t="shared" si="13"/>
        <v>0</v>
      </c>
      <c r="AQ33" s="57">
        <f t="shared" si="0"/>
        <v>0</v>
      </c>
      <c r="AR33" s="57">
        <f t="shared" si="14"/>
        <v>0</v>
      </c>
    </row>
    <row r="34" spans="1:44" s="3" customFormat="1" ht="15.75" customHeight="1" x14ac:dyDescent="0.3">
      <c r="A34" s="126">
        <v>26</v>
      </c>
      <c r="B34" s="19"/>
      <c r="C34" s="19"/>
      <c r="D34" s="1118"/>
      <c r="E34" s="500"/>
      <c r="F34" s="677"/>
      <c r="G34" s="589"/>
      <c r="H34" s="512"/>
      <c r="I34" s="698"/>
      <c r="J34" s="190"/>
      <c r="K34" s="698"/>
      <c r="L34" s="189"/>
      <c r="M34" s="777"/>
      <c r="N34" s="189"/>
      <c r="O34" s="698"/>
      <c r="P34" s="189"/>
      <c r="Q34" s="777"/>
      <c r="R34" s="189"/>
      <c r="S34" s="777"/>
      <c r="T34" s="189"/>
      <c r="U34" s="969">
        <f t="shared" si="1"/>
        <v>0</v>
      </c>
      <c r="V34" s="954"/>
      <c r="W34" s="518"/>
      <c r="X34" s="111">
        <f t="shared" si="2"/>
        <v>0</v>
      </c>
      <c r="Y34" s="959">
        <f t="shared" si="3"/>
        <v>0</v>
      </c>
      <c r="Z34" s="17">
        <f t="shared" si="4"/>
        <v>0</v>
      </c>
      <c r="AA34" s="17">
        <f t="shared" si="5"/>
        <v>0</v>
      </c>
      <c r="AB34" s="17">
        <f t="shared" si="6"/>
        <v>0</v>
      </c>
      <c r="AC34" s="17">
        <f t="shared" si="7"/>
        <v>0</v>
      </c>
      <c r="AD34" s="17">
        <f t="shared" si="8"/>
        <v>0</v>
      </c>
      <c r="AE34" s="17">
        <f t="shared" si="9"/>
        <v>0</v>
      </c>
      <c r="AF34" s="17">
        <f t="shared" si="10"/>
        <v>0</v>
      </c>
      <c r="AN34" s="55">
        <v>27</v>
      </c>
      <c r="AO34" s="57">
        <f t="shared" si="12"/>
        <v>0</v>
      </c>
      <c r="AP34" s="57">
        <f t="shared" si="13"/>
        <v>0</v>
      </c>
      <c r="AQ34" s="57">
        <f t="shared" si="0"/>
        <v>0</v>
      </c>
      <c r="AR34" s="57">
        <f t="shared" si="14"/>
        <v>0</v>
      </c>
    </row>
    <row r="35" spans="1:44" ht="15.75" customHeight="1" x14ac:dyDescent="0.3">
      <c r="A35" s="126">
        <v>27</v>
      </c>
      <c r="B35" s="26"/>
      <c r="C35" s="26"/>
      <c r="D35" s="1118"/>
      <c r="E35" s="579"/>
      <c r="F35" s="553"/>
      <c r="G35" s="589"/>
      <c r="H35" s="512"/>
      <c r="I35" s="698"/>
      <c r="J35" s="190"/>
      <c r="K35" s="698"/>
      <c r="L35" s="189"/>
      <c r="M35" s="777"/>
      <c r="N35" s="189"/>
      <c r="O35" s="698"/>
      <c r="P35" s="189"/>
      <c r="Q35" s="777"/>
      <c r="R35" s="189"/>
      <c r="S35" s="777"/>
      <c r="T35" s="189"/>
      <c r="U35" s="969">
        <f t="shared" si="1"/>
        <v>0</v>
      </c>
      <c r="V35" s="954"/>
      <c r="W35" s="518"/>
      <c r="X35" s="111">
        <f t="shared" si="2"/>
        <v>0</v>
      </c>
      <c r="Y35" s="959">
        <f t="shared" si="3"/>
        <v>0</v>
      </c>
      <c r="Z35" s="17">
        <f t="shared" si="4"/>
        <v>0</v>
      </c>
      <c r="AA35" s="17">
        <f t="shared" si="5"/>
        <v>0</v>
      </c>
      <c r="AB35" s="17">
        <f t="shared" si="6"/>
        <v>0</v>
      </c>
      <c r="AC35" s="17">
        <f t="shared" si="7"/>
        <v>0</v>
      </c>
      <c r="AD35" s="17">
        <f t="shared" si="8"/>
        <v>0</v>
      </c>
      <c r="AE35" s="17">
        <f t="shared" si="9"/>
        <v>0</v>
      </c>
      <c r="AF35" s="17">
        <f t="shared" si="10"/>
        <v>0</v>
      </c>
      <c r="AN35" s="55">
        <v>28</v>
      </c>
      <c r="AO35" s="57">
        <f t="shared" si="12"/>
        <v>0</v>
      </c>
      <c r="AP35" s="57">
        <f t="shared" si="13"/>
        <v>0</v>
      </c>
      <c r="AQ35" s="57">
        <f t="shared" si="0"/>
        <v>0</v>
      </c>
      <c r="AR35" s="57">
        <f t="shared" si="14"/>
        <v>0</v>
      </c>
    </row>
    <row r="36" spans="1:44" ht="15.75" customHeight="1" x14ac:dyDescent="0.3">
      <c r="A36" s="126">
        <v>28</v>
      </c>
      <c r="B36" s="26"/>
      <c r="C36" s="26"/>
      <c r="D36" s="1118"/>
      <c r="E36" s="506"/>
      <c r="F36" s="553"/>
      <c r="G36" s="589"/>
      <c r="H36" s="512"/>
      <c r="I36" s="698"/>
      <c r="J36" s="190"/>
      <c r="K36" s="698"/>
      <c r="L36" s="189"/>
      <c r="M36" s="777"/>
      <c r="N36" s="189"/>
      <c r="O36" s="698"/>
      <c r="P36" s="189"/>
      <c r="Q36" s="777"/>
      <c r="R36" s="189"/>
      <c r="S36" s="777"/>
      <c r="T36" s="189"/>
      <c r="U36" s="969">
        <f t="shared" si="1"/>
        <v>0</v>
      </c>
      <c r="V36" s="954"/>
      <c r="W36" s="518"/>
      <c r="X36" s="111">
        <f t="shared" si="2"/>
        <v>0</v>
      </c>
      <c r="Y36" s="959">
        <f t="shared" si="3"/>
        <v>0</v>
      </c>
      <c r="Z36" s="17">
        <f t="shared" si="4"/>
        <v>0</v>
      </c>
      <c r="AA36" s="17">
        <f t="shared" si="5"/>
        <v>0</v>
      </c>
      <c r="AB36" s="17">
        <f t="shared" si="6"/>
        <v>0</v>
      </c>
      <c r="AC36" s="17">
        <f t="shared" si="7"/>
        <v>0</v>
      </c>
      <c r="AD36" s="17">
        <f t="shared" si="8"/>
        <v>0</v>
      </c>
      <c r="AE36" s="17">
        <f t="shared" si="9"/>
        <v>0</v>
      </c>
      <c r="AF36" s="17">
        <f t="shared" si="10"/>
        <v>0</v>
      </c>
      <c r="AN36" s="55">
        <v>29</v>
      </c>
      <c r="AO36" s="57">
        <f t="shared" si="12"/>
        <v>0</v>
      </c>
      <c r="AP36" s="57">
        <f t="shared" si="13"/>
        <v>0</v>
      </c>
      <c r="AQ36" s="57">
        <f t="shared" si="0"/>
        <v>0</v>
      </c>
      <c r="AR36" s="57">
        <f t="shared" si="14"/>
        <v>0</v>
      </c>
    </row>
    <row r="37" spans="1:44" ht="15.75" customHeight="1" x14ac:dyDescent="0.3">
      <c r="A37" s="126">
        <v>29</v>
      </c>
      <c r="B37" s="58"/>
      <c r="C37" s="58"/>
      <c r="D37" s="1118"/>
      <c r="E37" s="579"/>
      <c r="F37" s="553"/>
      <c r="G37" s="589"/>
      <c r="H37" s="512"/>
      <c r="I37" s="698"/>
      <c r="J37" s="190"/>
      <c r="K37" s="698"/>
      <c r="L37" s="189"/>
      <c r="M37" s="777"/>
      <c r="N37" s="189"/>
      <c r="O37" s="698"/>
      <c r="P37" s="189"/>
      <c r="Q37" s="777"/>
      <c r="R37" s="189"/>
      <c r="S37" s="777"/>
      <c r="T37" s="189"/>
      <c r="U37" s="969">
        <f t="shared" si="1"/>
        <v>0</v>
      </c>
      <c r="V37" s="954"/>
      <c r="W37" s="518"/>
      <c r="X37" s="111">
        <f t="shared" si="2"/>
        <v>0</v>
      </c>
      <c r="Y37" s="959">
        <f t="shared" si="3"/>
        <v>0</v>
      </c>
      <c r="Z37" s="17">
        <f t="shared" si="4"/>
        <v>0</v>
      </c>
      <c r="AA37" s="17">
        <f t="shared" si="5"/>
        <v>0</v>
      </c>
      <c r="AB37" s="17">
        <f t="shared" si="6"/>
        <v>0</v>
      </c>
      <c r="AC37" s="17">
        <f t="shared" si="7"/>
        <v>0</v>
      </c>
      <c r="AD37" s="17">
        <f t="shared" si="8"/>
        <v>0</v>
      </c>
      <c r="AE37" s="17">
        <f t="shared" si="9"/>
        <v>0</v>
      </c>
      <c r="AF37" s="17">
        <f t="shared" si="10"/>
        <v>0</v>
      </c>
      <c r="AN37" s="55">
        <v>30</v>
      </c>
      <c r="AO37" s="57">
        <f t="shared" si="12"/>
        <v>0</v>
      </c>
      <c r="AP37" s="57">
        <f t="shared" si="13"/>
        <v>0</v>
      </c>
      <c r="AQ37" s="57">
        <f t="shared" si="0"/>
        <v>0</v>
      </c>
      <c r="AR37" s="57">
        <f t="shared" si="14"/>
        <v>0</v>
      </c>
    </row>
    <row r="38" spans="1:44" ht="15.75" customHeight="1" x14ac:dyDescent="0.3">
      <c r="A38" s="126">
        <v>30</v>
      </c>
      <c r="B38" s="19"/>
      <c r="C38" s="19"/>
      <c r="D38" s="1118"/>
      <c r="E38" s="506"/>
      <c r="F38" s="553"/>
      <c r="G38" s="589"/>
      <c r="H38" s="512"/>
      <c r="I38" s="698"/>
      <c r="J38" s="190"/>
      <c r="K38" s="698"/>
      <c r="L38" s="189"/>
      <c r="M38" s="777"/>
      <c r="N38" s="189"/>
      <c r="O38" s="698"/>
      <c r="P38" s="189"/>
      <c r="Q38" s="777"/>
      <c r="R38" s="189"/>
      <c r="S38" s="777"/>
      <c r="T38" s="189"/>
      <c r="U38" s="969">
        <f t="shared" si="1"/>
        <v>0</v>
      </c>
      <c r="V38" s="954"/>
      <c r="W38" s="518"/>
      <c r="X38" s="111">
        <f t="shared" si="2"/>
        <v>0</v>
      </c>
      <c r="Y38" s="959">
        <f t="shared" si="3"/>
        <v>0</v>
      </c>
      <c r="Z38" s="17">
        <f t="shared" si="4"/>
        <v>0</v>
      </c>
      <c r="AA38" s="17">
        <f t="shared" si="5"/>
        <v>0</v>
      </c>
      <c r="AB38" s="17">
        <f t="shared" si="6"/>
        <v>0</v>
      </c>
      <c r="AC38" s="17">
        <f t="shared" si="7"/>
        <v>0</v>
      </c>
      <c r="AD38" s="17">
        <f t="shared" si="8"/>
        <v>0</v>
      </c>
      <c r="AE38" s="17">
        <f t="shared" si="9"/>
        <v>0</v>
      </c>
      <c r="AF38" s="17">
        <f t="shared" si="10"/>
        <v>0</v>
      </c>
      <c r="AN38" s="55">
        <v>31</v>
      </c>
      <c r="AO38" s="57">
        <f t="shared" si="12"/>
        <v>0</v>
      </c>
      <c r="AP38" s="57">
        <f t="shared" si="13"/>
        <v>0</v>
      </c>
      <c r="AQ38" s="57">
        <f t="shared" si="0"/>
        <v>0</v>
      </c>
      <c r="AR38" s="57">
        <f t="shared" si="14"/>
        <v>0</v>
      </c>
    </row>
    <row r="39" spans="1:44" ht="15.75" customHeight="1" x14ac:dyDescent="0.3">
      <c r="A39" s="126">
        <v>31</v>
      </c>
      <c r="B39" s="19"/>
      <c r="C39" s="19"/>
      <c r="D39" s="1118"/>
      <c r="E39" s="506"/>
      <c r="F39" s="553"/>
      <c r="G39" s="589"/>
      <c r="H39" s="512"/>
      <c r="I39" s="698"/>
      <c r="J39" s="190"/>
      <c r="K39" s="698"/>
      <c r="L39" s="189"/>
      <c r="M39" s="777"/>
      <c r="N39" s="189"/>
      <c r="O39" s="698"/>
      <c r="P39" s="189"/>
      <c r="Q39" s="777"/>
      <c r="R39" s="189"/>
      <c r="S39" s="777"/>
      <c r="T39" s="189"/>
      <c r="U39" s="969">
        <f t="shared" si="1"/>
        <v>0</v>
      </c>
      <c r="V39" s="954"/>
      <c r="W39" s="518"/>
      <c r="X39" s="111">
        <f t="shared" si="2"/>
        <v>0</v>
      </c>
      <c r="Y39" s="959">
        <f t="shared" si="3"/>
        <v>0</v>
      </c>
      <c r="Z39" s="17">
        <f t="shared" si="4"/>
        <v>0</v>
      </c>
      <c r="AA39" s="17">
        <f t="shared" si="5"/>
        <v>0</v>
      </c>
      <c r="AB39" s="17">
        <f t="shared" si="6"/>
        <v>0</v>
      </c>
      <c r="AC39" s="17">
        <f t="shared" si="7"/>
        <v>0</v>
      </c>
      <c r="AD39" s="17">
        <f t="shared" si="8"/>
        <v>0</v>
      </c>
      <c r="AE39" s="17">
        <f t="shared" si="9"/>
        <v>0</v>
      </c>
      <c r="AF39" s="17">
        <f t="shared" si="10"/>
        <v>0</v>
      </c>
      <c r="AN39" s="55">
        <v>32</v>
      </c>
      <c r="AO39" s="57">
        <f t="shared" si="12"/>
        <v>0</v>
      </c>
      <c r="AP39" s="57">
        <f t="shared" si="13"/>
        <v>0</v>
      </c>
      <c r="AQ39" s="57">
        <f t="shared" si="0"/>
        <v>0</v>
      </c>
      <c r="AR39" s="57">
        <f t="shared" si="14"/>
        <v>0</v>
      </c>
    </row>
    <row r="40" spans="1:44" ht="15.75" customHeight="1" x14ac:dyDescent="0.3">
      <c r="A40" s="126">
        <v>32</v>
      </c>
      <c r="B40" s="575"/>
      <c r="C40" s="575"/>
      <c r="D40" s="1118"/>
      <c r="E40" s="510"/>
      <c r="F40" s="617"/>
      <c r="G40" s="589"/>
      <c r="H40" s="512"/>
      <c r="I40" s="696"/>
      <c r="J40" s="515"/>
      <c r="K40" s="696"/>
      <c r="L40" s="514"/>
      <c r="M40" s="695"/>
      <c r="N40" s="514"/>
      <c r="O40" s="696"/>
      <c r="P40" s="514"/>
      <c r="Q40" s="695"/>
      <c r="R40" s="514"/>
      <c r="S40" s="695"/>
      <c r="T40" s="514"/>
      <c r="U40" s="969">
        <f t="shared" si="1"/>
        <v>0</v>
      </c>
      <c r="V40" s="954"/>
      <c r="W40" s="518"/>
      <c r="X40" s="111">
        <f t="shared" si="2"/>
        <v>0</v>
      </c>
      <c r="Y40" s="959">
        <f t="shared" si="3"/>
        <v>0</v>
      </c>
      <c r="Z40" s="17">
        <f t="shared" si="4"/>
        <v>0</v>
      </c>
      <c r="AA40" s="17">
        <f t="shared" si="5"/>
        <v>0</v>
      </c>
      <c r="AB40" s="17">
        <f t="shared" si="6"/>
        <v>0</v>
      </c>
      <c r="AC40" s="17">
        <f t="shared" si="7"/>
        <v>0</v>
      </c>
      <c r="AD40" s="17">
        <f t="shared" si="8"/>
        <v>0</v>
      </c>
      <c r="AE40" s="17">
        <f t="shared" si="9"/>
        <v>0</v>
      </c>
      <c r="AF40" s="17">
        <f t="shared" si="10"/>
        <v>0</v>
      </c>
      <c r="AN40" s="55">
        <v>33</v>
      </c>
      <c r="AO40" s="57">
        <f t="shared" si="12"/>
        <v>0</v>
      </c>
      <c r="AP40" s="57">
        <f t="shared" si="13"/>
        <v>0</v>
      </c>
      <c r="AQ40" s="57">
        <f t="shared" si="0"/>
        <v>0</v>
      </c>
      <c r="AR40" s="57">
        <f t="shared" si="14"/>
        <v>0</v>
      </c>
    </row>
    <row r="41" spans="1:44" ht="15.75" customHeight="1" x14ac:dyDescent="0.3">
      <c r="A41" s="126">
        <v>33</v>
      </c>
      <c r="B41" s="575"/>
      <c r="C41" s="575"/>
      <c r="D41" s="1118"/>
      <c r="E41" s="510"/>
      <c r="F41" s="617"/>
      <c r="G41" s="589"/>
      <c r="H41" s="512"/>
      <c r="I41" s="696"/>
      <c r="J41" s="515"/>
      <c r="K41" s="696"/>
      <c r="L41" s="514"/>
      <c r="M41" s="695"/>
      <c r="N41" s="514"/>
      <c r="O41" s="696"/>
      <c r="P41" s="514"/>
      <c r="Q41" s="695"/>
      <c r="R41" s="514"/>
      <c r="S41" s="695"/>
      <c r="T41" s="514"/>
      <c r="U41" s="969">
        <f t="shared" si="1"/>
        <v>0</v>
      </c>
      <c r="V41" s="954"/>
      <c r="W41" s="518"/>
      <c r="X41" s="111">
        <f t="shared" si="2"/>
        <v>0</v>
      </c>
      <c r="Y41" s="959">
        <f t="shared" si="3"/>
        <v>0</v>
      </c>
      <c r="Z41" s="17">
        <f t="shared" si="4"/>
        <v>0</v>
      </c>
      <c r="AA41" s="17">
        <f t="shared" si="5"/>
        <v>0</v>
      </c>
      <c r="AB41" s="17">
        <f t="shared" si="6"/>
        <v>0</v>
      </c>
      <c r="AC41" s="17">
        <f t="shared" si="7"/>
        <v>0</v>
      </c>
      <c r="AD41" s="17">
        <f t="shared" si="8"/>
        <v>0</v>
      </c>
      <c r="AE41" s="17">
        <f t="shared" si="9"/>
        <v>0</v>
      </c>
      <c r="AF41" s="17">
        <f t="shared" si="10"/>
        <v>0</v>
      </c>
      <c r="AN41" s="55">
        <v>34</v>
      </c>
      <c r="AO41" s="57">
        <f t="shared" ref="AO41:AO72" si="15">U41*B41</f>
        <v>0</v>
      </c>
      <c r="AP41" s="57">
        <f t="shared" si="13"/>
        <v>0</v>
      </c>
      <c r="AQ41" s="57">
        <f t="shared" si="0"/>
        <v>0</v>
      </c>
      <c r="AR41" s="57">
        <f t="shared" ref="AR41:AR72" si="16">X41*B41</f>
        <v>0</v>
      </c>
    </row>
    <row r="42" spans="1:44" ht="15.75" customHeight="1" x14ac:dyDescent="0.3">
      <c r="A42" s="126">
        <v>34</v>
      </c>
      <c r="B42" s="19"/>
      <c r="C42" s="19"/>
      <c r="D42" s="1118"/>
      <c r="E42" s="506"/>
      <c r="F42" s="553"/>
      <c r="G42" s="589"/>
      <c r="H42" s="512"/>
      <c r="I42" s="698"/>
      <c r="J42" s="190"/>
      <c r="K42" s="698"/>
      <c r="L42" s="189"/>
      <c r="M42" s="698"/>
      <c r="N42" s="189"/>
      <c r="O42" s="698"/>
      <c r="P42" s="189"/>
      <c r="Q42" s="777"/>
      <c r="R42" s="189"/>
      <c r="S42" s="777"/>
      <c r="T42" s="189"/>
      <c r="U42" s="969">
        <f t="shared" si="1"/>
        <v>0</v>
      </c>
      <c r="V42" s="954"/>
      <c r="W42" s="518"/>
      <c r="X42" s="111">
        <f t="shared" si="2"/>
        <v>0</v>
      </c>
      <c r="Y42" s="959">
        <f t="shared" si="3"/>
        <v>0</v>
      </c>
      <c r="Z42" s="17">
        <f t="shared" si="4"/>
        <v>0</v>
      </c>
      <c r="AA42" s="17">
        <f t="shared" si="5"/>
        <v>0</v>
      </c>
      <c r="AB42" s="17">
        <f t="shared" si="6"/>
        <v>0</v>
      </c>
      <c r="AC42" s="17">
        <f t="shared" si="7"/>
        <v>0</v>
      </c>
      <c r="AD42" s="17">
        <f t="shared" si="8"/>
        <v>0</v>
      </c>
      <c r="AE42" s="17">
        <f t="shared" si="9"/>
        <v>0</v>
      </c>
      <c r="AF42" s="17">
        <f t="shared" si="10"/>
        <v>0</v>
      </c>
      <c r="AN42" s="55">
        <v>35</v>
      </c>
      <c r="AO42" s="57">
        <f t="shared" si="15"/>
        <v>0</v>
      </c>
      <c r="AP42" s="57">
        <f t="shared" si="13"/>
        <v>0</v>
      </c>
      <c r="AQ42" s="57">
        <f t="shared" si="0"/>
        <v>0</v>
      </c>
      <c r="AR42" s="57">
        <f t="shared" si="16"/>
        <v>0</v>
      </c>
    </row>
    <row r="43" spans="1:44" ht="15.75" customHeight="1" x14ac:dyDescent="0.3">
      <c r="A43" s="126">
        <v>35</v>
      </c>
      <c r="B43" s="575"/>
      <c r="C43" s="575"/>
      <c r="D43" s="1118"/>
      <c r="E43" s="517"/>
      <c r="F43" s="617"/>
      <c r="G43" s="589"/>
      <c r="H43" s="512"/>
      <c r="I43" s="698"/>
      <c r="J43" s="190"/>
      <c r="K43" s="698"/>
      <c r="L43" s="189"/>
      <c r="M43" s="777"/>
      <c r="N43" s="189"/>
      <c r="O43" s="698"/>
      <c r="P43" s="189"/>
      <c r="Q43" s="777"/>
      <c r="R43" s="189"/>
      <c r="S43" s="777"/>
      <c r="T43" s="189"/>
      <c r="U43" s="969">
        <f t="shared" si="1"/>
        <v>0</v>
      </c>
      <c r="V43" s="954"/>
      <c r="W43" s="518"/>
      <c r="X43" s="111">
        <f t="shared" si="2"/>
        <v>0</v>
      </c>
      <c r="Y43" s="959">
        <f t="shared" si="3"/>
        <v>0</v>
      </c>
      <c r="Z43" s="17">
        <f t="shared" si="4"/>
        <v>0</v>
      </c>
      <c r="AA43" s="17">
        <f t="shared" si="5"/>
        <v>0</v>
      </c>
      <c r="AB43" s="17">
        <f t="shared" si="6"/>
        <v>0</v>
      </c>
      <c r="AC43" s="17">
        <f t="shared" si="7"/>
        <v>0</v>
      </c>
      <c r="AD43" s="17">
        <f t="shared" si="8"/>
        <v>0</v>
      </c>
      <c r="AE43" s="17">
        <f t="shared" si="9"/>
        <v>0</v>
      </c>
      <c r="AF43" s="17">
        <f t="shared" si="10"/>
        <v>0</v>
      </c>
      <c r="AN43" s="55">
        <v>36</v>
      </c>
      <c r="AO43" s="57">
        <f t="shared" si="15"/>
        <v>0</v>
      </c>
      <c r="AP43" s="57">
        <f t="shared" si="13"/>
        <v>0</v>
      </c>
      <c r="AQ43" s="57">
        <f t="shared" si="0"/>
        <v>0</v>
      </c>
      <c r="AR43" s="57">
        <f t="shared" si="16"/>
        <v>0</v>
      </c>
    </row>
    <row r="44" spans="1:44" ht="15.75" customHeight="1" x14ac:dyDescent="0.3">
      <c r="A44" s="126">
        <v>36</v>
      </c>
      <c r="B44" s="19"/>
      <c r="C44" s="19"/>
      <c r="D44" s="1118"/>
      <c r="E44" s="506"/>
      <c r="F44" s="553"/>
      <c r="G44" s="589"/>
      <c r="H44" s="512"/>
      <c r="I44" s="698"/>
      <c r="J44" s="190"/>
      <c r="K44" s="698"/>
      <c r="L44" s="189"/>
      <c r="M44" s="698"/>
      <c r="N44" s="189"/>
      <c r="O44" s="698"/>
      <c r="P44" s="189"/>
      <c r="Q44" s="777"/>
      <c r="R44" s="189"/>
      <c r="S44" s="777"/>
      <c r="T44" s="189"/>
      <c r="U44" s="969">
        <f t="shared" si="1"/>
        <v>0</v>
      </c>
      <c r="V44" s="954"/>
      <c r="W44" s="518"/>
      <c r="X44" s="111">
        <f t="shared" si="2"/>
        <v>0</v>
      </c>
      <c r="Y44" s="959">
        <f t="shared" si="3"/>
        <v>0</v>
      </c>
      <c r="Z44" s="17">
        <f t="shared" si="4"/>
        <v>0</v>
      </c>
      <c r="AA44" s="17">
        <f t="shared" si="5"/>
        <v>0</v>
      </c>
      <c r="AB44" s="17">
        <f t="shared" si="6"/>
        <v>0</v>
      </c>
      <c r="AC44" s="17">
        <f t="shared" si="7"/>
        <v>0</v>
      </c>
      <c r="AD44" s="17">
        <f t="shared" si="8"/>
        <v>0</v>
      </c>
      <c r="AE44" s="17">
        <f t="shared" si="9"/>
        <v>0</v>
      </c>
      <c r="AF44" s="17">
        <f t="shared" si="10"/>
        <v>0</v>
      </c>
      <c r="AN44" s="55">
        <v>37</v>
      </c>
      <c r="AO44" s="57">
        <f t="shared" si="15"/>
        <v>0</v>
      </c>
      <c r="AP44" s="57">
        <f t="shared" si="13"/>
        <v>0</v>
      </c>
      <c r="AQ44" s="57">
        <f t="shared" si="0"/>
        <v>0</v>
      </c>
      <c r="AR44" s="57">
        <f t="shared" si="16"/>
        <v>0</v>
      </c>
    </row>
    <row r="45" spans="1:44" ht="15.75" customHeight="1" x14ac:dyDescent="0.3">
      <c r="A45" s="126">
        <v>37</v>
      </c>
      <c r="B45" s="19"/>
      <c r="C45" s="19"/>
      <c r="D45" s="1118"/>
      <c r="E45" s="818"/>
      <c r="F45" s="553"/>
      <c r="G45" s="589"/>
      <c r="H45" s="512"/>
      <c r="I45" s="698"/>
      <c r="J45" s="190"/>
      <c r="K45" s="698"/>
      <c r="L45" s="189"/>
      <c r="M45" s="777"/>
      <c r="N45" s="189"/>
      <c r="O45" s="698"/>
      <c r="P45" s="189"/>
      <c r="Q45" s="777"/>
      <c r="R45" s="189"/>
      <c r="S45" s="777"/>
      <c r="T45" s="189"/>
      <c r="U45" s="969">
        <f t="shared" si="1"/>
        <v>0</v>
      </c>
      <c r="V45" s="954"/>
      <c r="W45" s="518"/>
      <c r="X45" s="111">
        <f t="shared" si="2"/>
        <v>0</v>
      </c>
      <c r="Y45" s="959">
        <f t="shared" si="3"/>
        <v>0</v>
      </c>
      <c r="Z45" s="17">
        <f t="shared" si="4"/>
        <v>0</v>
      </c>
      <c r="AA45" s="17">
        <f t="shared" si="5"/>
        <v>0</v>
      </c>
      <c r="AB45" s="17">
        <f t="shared" si="6"/>
        <v>0</v>
      </c>
      <c r="AC45" s="17">
        <f t="shared" si="7"/>
        <v>0</v>
      </c>
      <c r="AD45" s="17">
        <f t="shared" si="8"/>
        <v>0</v>
      </c>
      <c r="AE45" s="17">
        <f t="shared" si="9"/>
        <v>0</v>
      </c>
      <c r="AF45" s="17">
        <f t="shared" si="10"/>
        <v>0</v>
      </c>
      <c r="AN45" s="55">
        <v>38</v>
      </c>
      <c r="AO45" s="57">
        <f t="shared" si="15"/>
        <v>0</v>
      </c>
      <c r="AP45" s="57">
        <f t="shared" si="13"/>
        <v>0</v>
      </c>
      <c r="AQ45" s="57">
        <f t="shared" si="0"/>
        <v>0</v>
      </c>
      <c r="AR45" s="57">
        <f t="shared" si="16"/>
        <v>0</v>
      </c>
    </row>
    <row r="46" spans="1:44" ht="15.75" customHeight="1" x14ac:dyDescent="0.3">
      <c r="A46" s="126">
        <v>38</v>
      </c>
      <c r="B46" s="7"/>
      <c r="C46" s="7"/>
      <c r="D46" s="1118"/>
      <c r="E46" s="579"/>
      <c r="F46" s="553"/>
      <c r="G46" s="589"/>
      <c r="H46" s="512"/>
      <c r="I46" s="698"/>
      <c r="J46" s="190"/>
      <c r="K46" s="698"/>
      <c r="L46" s="189"/>
      <c r="M46" s="777"/>
      <c r="N46" s="189"/>
      <c r="O46" s="698"/>
      <c r="P46" s="189"/>
      <c r="Q46" s="777"/>
      <c r="R46" s="189"/>
      <c r="S46" s="777"/>
      <c r="T46" s="189"/>
      <c r="U46" s="969">
        <f t="shared" si="1"/>
        <v>0</v>
      </c>
      <c r="V46" s="954"/>
      <c r="W46" s="518"/>
      <c r="X46" s="111">
        <f t="shared" si="2"/>
        <v>0</v>
      </c>
      <c r="Y46" s="959">
        <f t="shared" si="3"/>
        <v>0</v>
      </c>
      <c r="Z46" s="17">
        <f t="shared" si="4"/>
        <v>0</v>
      </c>
      <c r="AA46" s="17">
        <f t="shared" si="5"/>
        <v>0</v>
      </c>
      <c r="AB46" s="17">
        <f t="shared" si="6"/>
        <v>0</v>
      </c>
      <c r="AC46" s="17">
        <f t="shared" si="7"/>
        <v>0</v>
      </c>
      <c r="AD46" s="17">
        <f t="shared" si="8"/>
        <v>0</v>
      </c>
      <c r="AE46" s="17">
        <f t="shared" si="9"/>
        <v>0</v>
      </c>
      <c r="AF46" s="17">
        <f t="shared" si="10"/>
        <v>0</v>
      </c>
      <c r="AN46" s="55">
        <v>39</v>
      </c>
      <c r="AO46" s="57">
        <f t="shared" si="15"/>
        <v>0</v>
      </c>
      <c r="AP46" s="57">
        <f t="shared" si="13"/>
        <v>0</v>
      </c>
      <c r="AQ46" s="57">
        <f t="shared" si="0"/>
        <v>0</v>
      </c>
      <c r="AR46" s="57">
        <f t="shared" si="16"/>
        <v>0</v>
      </c>
    </row>
    <row r="47" spans="1:44" ht="15.75" customHeight="1" x14ac:dyDescent="0.3">
      <c r="A47" s="126">
        <v>39</v>
      </c>
      <c r="B47" s="19"/>
      <c r="C47" s="19"/>
      <c r="D47" s="1118"/>
      <c r="E47" s="506"/>
      <c r="F47" s="553"/>
      <c r="G47" s="589"/>
      <c r="H47" s="512"/>
      <c r="I47" s="698"/>
      <c r="J47" s="190"/>
      <c r="K47" s="698"/>
      <c r="L47" s="189"/>
      <c r="M47" s="777"/>
      <c r="N47" s="189"/>
      <c r="O47" s="698"/>
      <c r="P47" s="189"/>
      <c r="Q47" s="777"/>
      <c r="R47" s="189"/>
      <c r="S47" s="777"/>
      <c r="T47" s="189"/>
      <c r="U47" s="969">
        <f t="shared" si="1"/>
        <v>0</v>
      </c>
      <c r="V47" s="954"/>
      <c r="W47" s="518"/>
      <c r="X47" s="111">
        <f t="shared" si="2"/>
        <v>0</v>
      </c>
      <c r="Y47" s="959">
        <f t="shared" si="3"/>
        <v>0</v>
      </c>
      <c r="Z47" s="17">
        <f t="shared" si="4"/>
        <v>0</v>
      </c>
      <c r="AA47" s="17">
        <f t="shared" si="5"/>
        <v>0</v>
      </c>
      <c r="AB47" s="17">
        <f t="shared" si="6"/>
        <v>0</v>
      </c>
      <c r="AC47" s="17">
        <f t="shared" si="7"/>
        <v>0</v>
      </c>
      <c r="AD47" s="17">
        <f t="shared" si="8"/>
        <v>0</v>
      </c>
      <c r="AE47" s="17">
        <f t="shared" si="9"/>
        <v>0</v>
      </c>
      <c r="AF47" s="17">
        <f t="shared" si="10"/>
        <v>0</v>
      </c>
      <c r="AN47" s="55">
        <v>40</v>
      </c>
      <c r="AO47" s="57">
        <f t="shared" si="15"/>
        <v>0</v>
      </c>
      <c r="AP47" s="57">
        <f t="shared" si="13"/>
        <v>0</v>
      </c>
      <c r="AQ47" s="57">
        <f t="shared" si="0"/>
        <v>0</v>
      </c>
      <c r="AR47" s="57">
        <f t="shared" si="16"/>
        <v>0</v>
      </c>
    </row>
    <row r="48" spans="1:44" ht="15.75" customHeight="1" x14ac:dyDescent="0.3">
      <c r="A48" s="126">
        <v>40</v>
      </c>
      <c r="B48" s="19"/>
      <c r="C48" s="19"/>
      <c r="D48" s="1118"/>
      <c r="E48" s="506"/>
      <c r="F48" s="553"/>
      <c r="G48" s="589"/>
      <c r="H48" s="512"/>
      <c r="I48" s="698"/>
      <c r="J48" s="190"/>
      <c r="K48" s="698"/>
      <c r="L48" s="189"/>
      <c r="M48" s="777"/>
      <c r="N48" s="189"/>
      <c r="O48" s="698"/>
      <c r="P48" s="189"/>
      <c r="Q48" s="777"/>
      <c r="R48" s="189"/>
      <c r="S48" s="777"/>
      <c r="T48" s="189"/>
      <c r="U48" s="969">
        <f t="shared" si="1"/>
        <v>0</v>
      </c>
      <c r="V48" s="954"/>
      <c r="W48" s="518"/>
      <c r="X48" s="111">
        <f t="shared" si="2"/>
        <v>0</v>
      </c>
      <c r="Y48" s="959">
        <f t="shared" si="3"/>
        <v>0</v>
      </c>
      <c r="Z48" s="17">
        <f t="shared" si="4"/>
        <v>0</v>
      </c>
      <c r="AA48" s="17">
        <f t="shared" si="5"/>
        <v>0</v>
      </c>
      <c r="AB48" s="17">
        <f t="shared" si="6"/>
        <v>0</v>
      </c>
      <c r="AC48" s="17">
        <f t="shared" si="7"/>
        <v>0</v>
      </c>
      <c r="AD48" s="17">
        <f t="shared" si="8"/>
        <v>0</v>
      </c>
      <c r="AE48" s="17">
        <f t="shared" si="9"/>
        <v>0</v>
      </c>
      <c r="AF48" s="17">
        <f t="shared" si="10"/>
        <v>0</v>
      </c>
      <c r="AN48" s="55">
        <v>41</v>
      </c>
      <c r="AO48" s="57">
        <f t="shared" si="15"/>
        <v>0</v>
      </c>
      <c r="AP48" s="57">
        <f t="shared" si="13"/>
        <v>0</v>
      </c>
      <c r="AQ48" s="57">
        <f t="shared" si="0"/>
        <v>0</v>
      </c>
      <c r="AR48" s="57">
        <f t="shared" si="16"/>
        <v>0</v>
      </c>
    </row>
    <row r="49" spans="1:44" ht="15.75" customHeight="1" x14ac:dyDescent="0.3">
      <c r="A49" s="126">
        <v>41</v>
      </c>
      <c r="B49" s="19"/>
      <c r="C49" s="19"/>
      <c r="D49" s="1118"/>
      <c r="E49" s="506"/>
      <c r="F49" s="553"/>
      <c r="G49" s="589"/>
      <c r="H49" s="512"/>
      <c r="I49" s="698"/>
      <c r="J49" s="190"/>
      <c r="K49" s="698"/>
      <c r="L49" s="189"/>
      <c r="M49" s="777"/>
      <c r="N49" s="189"/>
      <c r="O49" s="698"/>
      <c r="P49" s="189"/>
      <c r="Q49" s="777"/>
      <c r="R49" s="189"/>
      <c r="S49" s="777"/>
      <c r="T49" s="189"/>
      <c r="U49" s="969">
        <f t="shared" si="1"/>
        <v>0</v>
      </c>
      <c r="V49" s="954"/>
      <c r="W49" s="518"/>
      <c r="X49" s="111">
        <f t="shared" si="2"/>
        <v>0</v>
      </c>
      <c r="Y49" s="959">
        <f t="shared" si="3"/>
        <v>0</v>
      </c>
      <c r="Z49" s="17">
        <f t="shared" si="4"/>
        <v>0</v>
      </c>
      <c r="AA49" s="17">
        <f t="shared" si="5"/>
        <v>0</v>
      </c>
      <c r="AB49" s="17">
        <f t="shared" si="6"/>
        <v>0</v>
      </c>
      <c r="AC49" s="17">
        <f t="shared" si="7"/>
        <v>0</v>
      </c>
      <c r="AD49" s="17">
        <f t="shared" si="8"/>
        <v>0</v>
      </c>
      <c r="AE49" s="17">
        <f t="shared" si="9"/>
        <v>0</v>
      </c>
      <c r="AF49" s="17">
        <f t="shared" si="10"/>
        <v>0</v>
      </c>
      <c r="AN49" s="55">
        <v>42</v>
      </c>
      <c r="AO49" s="57">
        <f t="shared" si="15"/>
        <v>0</v>
      </c>
      <c r="AP49" s="57">
        <f t="shared" si="13"/>
        <v>0</v>
      </c>
      <c r="AQ49" s="57">
        <f t="shared" si="0"/>
        <v>0</v>
      </c>
      <c r="AR49" s="57">
        <f t="shared" si="16"/>
        <v>0</v>
      </c>
    </row>
    <row r="50" spans="1:44" ht="15.75" customHeight="1" x14ac:dyDescent="0.3">
      <c r="A50" s="126">
        <v>42</v>
      </c>
      <c r="B50" s="575"/>
      <c r="C50" s="575"/>
      <c r="D50" s="1129"/>
      <c r="E50" s="510"/>
      <c r="F50" s="617"/>
      <c r="G50" s="589"/>
      <c r="H50" s="512"/>
      <c r="I50" s="698"/>
      <c r="J50" s="190"/>
      <c r="K50" s="698"/>
      <c r="L50" s="189"/>
      <c r="M50" s="777"/>
      <c r="N50" s="189"/>
      <c r="O50" s="698"/>
      <c r="P50" s="189"/>
      <c r="Q50" s="777"/>
      <c r="R50" s="189"/>
      <c r="S50" s="777"/>
      <c r="T50" s="189"/>
      <c r="U50" s="969">
        <f t="shared" si="1"/>
        <v>0</v>
      </c>
      <c r="V50" s="954"/>
      <c r="W50" s="518"/>
      <c r="X50" s="111">
        <f t="shared" si="2"/>
        <v>0</v>
      </c>
      <c r="Y50" s="959">
        <f t="shared" si="3"/>
        <v>0</v>
      </c>
      <c r="Z50" s="17">
        <f t="shared" si="4"/>
        <v>0</v>
      </c>
      <c r="AA50" s="17">
        <f t="shared" si="5"/>
        <v>0</v>
      </c>
      <c r="AB50" s="17">
        <f t="shared" si="6"/>
        <v>0</v>
      </c>
      <c r="AC50" s="17">
        <f t="shared" si="7"/>
        <v>0</v>
      </c>
      <c r="AD50" s="17">
        <f t="shared" si="8"/>
        <v>0</v>
      </c>
      <c r="AE50" s="17">
        <f t="shared" si="9"/>
        <v>0</v>
      </c>
      <c r="AF50" s="17">
        <f t="shared" si="10"/>
        <v>0</v>
      </c>
      <c r="AN50" s="55">
        <v>43</v>
      </c>
      <c r="AO50" s="57">
        <f t="shared" si="15"/>
        <v>0</v>
      </c>
      <c r="AP50" s="57">
        <f t="shared" si="13"/>
        <v>0</v>
      </c>
      <c r="AQ50" s="57">
        <f t="shared" si="0"/>
        <v>0</v>
      </c>
      <c r="AR50" s="57">
        <f t="shared" si="16"/>
        <v>0</v>
      </c>
    </row>
    <row r="51" spans="1:44" ht="15.75" customHeight="1" x14ac:dyDescent="0.3">
      <c r="A51" s="126">
        <v>43</v>
      </c>
      <c r="B51" s="575"/>
      <c r="C51" s="575"/>
      <c r="D51" s="1118"/>
      <c r="E51" s="510"/>
      <c r="F51" s="617"/>
      <c r="G51" s="589"/>
      <c r="H51" s="512"/>
      <c r="I51" s="698"/>
      <c r="J51" s="190"/>
      <c r="K51" s="698"/>
      <c r="L51" s="189"/>
      <c r="M51" s="777"/>
      <c r="N51" s="189"/>
      <c r="O51" s="698"/>
      <c r="P51" s="189"/>
      <c r="Q51" s="777"/>
      <c r="R51" s="189"/>
      <c r="S51" s="777"/>
      <c r="T51" s="189"/>
      <c r="U51" s="969">
        <f t="shared" si="1"/>
        <v>0</v>
      </c>
      <c r="V51" s="954"/>
      <c r="W51" s="518"/>
      <c r="X51" s="111">
        <f t="shared" si="2"/>
        <v>0</v>
      </c>
      <c r="Y51" s="959">
        <f t="shared" si="3"/>
        <v>0</v>
      </c>
      <c r="Z51" s="17">
        <f t="shared" si="4"/>
        <v>0</v>
      </c>
      <c r="AA51" s="17">
        <f t="shared" si="5"/>
        <v>0</v>
      </c>
      <c r="AB51" s="17">
        <f t="shared" si="6"/>
        <v>0</v>
      </c>
      <c r="AC51" s="17">
        <f t="shared" si="7"/>
        <v>0</v>
      </c>
      <c r="AD51" s="17">
        <f t="shared" si="8"/>
        <v>0</v>
      </c>
      <c r="AE51" s="17">
        <f t="shared" si="9"/>
        <v>0</v>
      </c>
      <c r="AF51" s="17">
        <f t="shared" si="10"/>
        <v>0</v>
      </c>
      <c r="AN51" s="55">
        <v>44</v>
      </c>
      <c r="AO51" s="57">
        <f t="shared" si="15"/>
        <v>0</v>
      </c>
      <c r="AP51" s="57">
        <f t="shared" si="13"/>
        <v>0</v>
      </c>
      <c r="AQ51" s="57">
        <f t="shared" si="0"/>
        <v>0</v>
      </c>
      <c r="AR51" s="57">
        <f t="shared" si="16"/>
        <v>0</v>
      </c>
    </row>
    <row r="52" spans="1:44" ht="15.75" customHeight="1" x14ac:dyDescent="0.3">
      <c r="A52" s="126">
        <v>44</v>
      </c>
      <c r="B52" s="575"/>
      <c r="C52" s="575"/>
      <c r="D52" s="1118"/>
      <c r="E52" s="510"/>
      <c r="F52" s="617"/>
      <c r="G52" s="589"/>
      <c r="H52" s="512"/>
      <c r="I52" s="698"/>
      <c r="J52" s="190"/>
      <c r="K52" s="698"/>
      <c r="L52" s="189"/>
      <c r="M52" s="777"/>
      <c r="N52" s="189"/>
      <c r="O52" s="698"/>
      <c r="P52" s="189"/>
      <c r="Q52" s="777"/>
      <c r="R52" s="189"/>
      <c r="S52" s="777"/>
      <c r="T52" s="189"/>
      <c r="U52" s="969">
        <f t="shared" si="1"/>
        <v>0</v>
      </c>
      <c r="V52" s="954"/>
      <c r="W52" s="518"/>
      <c r="X52" s="111">
        <f t="shared" si="2"/>
        <v>0</v>
      </c>
      <c r="Y52" s="959">
        <f t="shared" si="3"/>
        <v>0</v>
      </c>
      <c r="Z52" s="17">
        <f t="shared" si="4"/>
        <v>0</v>
      </c>
      <c r="AA52" s="17">
        <f t="shared" si="5"/>
        <v>0</v>
      </c>
      <c r="AB52" s="17">
        <f t="shared" si="6"/>
        <v>0</v>
      </c>
      <c r="AC52" s="17">
        <f t="shared" si="7"/>
        <v>0</v>
      </c>
      <c r="AD52" s="17">
        <f t="shared" si="8"/>
        <v>0</v>
      </c>
      <c r="AE52" s="17">
        <f t="shared" si="9"/>
        <v>0</v>
      </c>
      <c r="AF52" s="17">
        <f t="shared" si="10"/>
        <v>0</v>
      </c>
      <c r="AN52" s="55">
        <v>45</v>
      </c>
      <c r="AO52" s="57">
        <f t="shared" si="15"/>
        <v>0</v>
      </c>
      <c r="AP52" s="57">
        <f t="shared" si="13"/>
        <v>0</v>
      </c>
      <c r="AQ52" s="57">
        <f t="shared" si="0"/>
        <v>0</v>
      </c>
      <c r="AR52" s="57">
        <f t="shared" si="16"/>
        <v>0</v>
      </c>
    </row>
    <row r="53" spans="1:44" ht="15.75" customHeight="1" x14ac:dyDescent="0.3">
      <c r="A53" s="126">
        <v>45</v>
      </c>
      <c r="B53" s="575"/>
      <c r="C53" s="575"/>
      <c r="D53" s="1118"/>
      <c r="E53" s="510"/>
      <c r="F53" s="617"/>
      <c r="G53" s="589"/>
      <c r="H53" s="512"/>
      <c r="I53" s="698"/>
      <c r="J53" s="190"/>
      <c r="K53" s="698"/>
      <c r="L53" s="189"/>
      <c r="M53" s="777"/>
      <c r="N53" s="189"/>
      <c r="O53" s="698"/>
      <c r="P53" s="189"/>
      <c r="Q53" s="777"/>
      <c r="R53" s="189"/>
      <c r="S53" s="777"/>
      <c r="T53" s="189"/>
      <c r="U53" s="969">
        <f t="shared" si="1"/>
        <v>0</v>
      </c>
      <c r="V53" s="954"/>
      <c r="W53" s="518"/>
      <c r="X53" s="111">
        <f t="shared" si="2"/>
        <v>0</v>
      </c>
      <c r="Y53" s="959">
        <f t="shared" si="3"/>
        <v>0</v>
      </c>
      <c r="Z53" s="17">
        <f t="shared" si="4"/>
        <v>0</v>
      </c>
      <c r="AA53" s="17">
        <f t="shared" si="5"/>
        <v>0</v>
      </c>
      <c r="AB53" s="17">
        <f t="shared" si="6"/>
        <v>0</v>
      </c>
      <c r="AC53" s="17">
        <f t="shared" si="7"/>
        <v>0</v>
      </c>
      <c r="AD53" s="17">
        <f t="shared" si="8"/>
        <v>0</v>
      </c>
      <c r="AE53" s="17">
        <f t="shared" si="9"/>
        <v>0</v>
      </c>
      <c r="AF53" s="17">
        <f t="shared" si="10"/>
        <v>0</v>
      </c>
      <c r="AN53" s="55">
        <v>46</v>
      </c>
      <c r="AO53" s="57">
        <f t="shared" si="15"/>
        <v>0</v>
      </c>
      <c r="AP53" s="57">
        <f t="shared" si="13"/>
        <v>0</v>
      </c>
      <c r="AQ53" s="57">
        <f t="shared" si="0"/>
        <v>0</v>
      </c>
      <c r="AR53" s="57">
        <f t="shared" si="16"/>
        <v>0</v>
      </c>
    </row>
    <row r="54" spans="1:44" ht="15.75" customHeight="1" x14ac:dyDescent="0.3">
      <c r="A54" s="126">
        <v>46</v>
      </c>
      <c r="B54" s="19"/>
      <c r="C54" s="19"/>
      <c r="D54" s="1118"/>
      <c r="E54" s="506"/>
      <c r="F54" s="553"/>
      <c r="G54" s="589"/>
      <c r="H54" s="512"/>
      <c r="I54" s="698"/>
      <c r="J54" s="190"/>
      <c r="K54" s="698"/>
      <c r="L54" s="189"/>
      <c r="M54" s="777"/>
      <c r="N54" s="189"/>
      <c r="O54" s="698"/>
      <c r="P54" s="189"/>
      <c r="Q54" s="777"/>
      <c r="R54" s="189"/>
      <c r="S54" s="777"/>
      <c r="T54" s="189"/>
      <c r="U54" s="969">
        <f t="shared" si="1"/>
        <v>0</v>
      </c>
      <c r="V54" s="954"/>
      <c r="W54" s="518"/>
      <c r="X54" s="111">
        <f t="shared" si="2"/>
        <v>0</v>
      </c>
      <c r="Y54" s="959">
        <f t="shared" si="3"/>
        <v>0</v>
      </c>
      <c r="Z54" s="17">
        <f t="shared" si="4"/>
        <v>0</v>
      </c>
      <c r="AA54" s="17">
        <f t="shared" si="5"/>
        <v>0</v>
      </c>
      <c r="AB54" s="17">
        <f t="shared" si="6"/>
        <v>0</v>
      </c>
      <c r="AC54" s="17">
        <f t="shared" si="7"/>
        <v>0</v>
      </c>
      <c r="AD54" s="17">
        <f t="shared" si="8"/>
        <v>0</v>
      </c>
      <c r="AE54" s="17">
        <f t="shared" si="9"/>
        <v>0</v>
      </c>
      <c r="AF54" s="17">
        <f t="shared" si="10"/>
        <v>0</v>
      </c>
      <c r="AN54" s="55">
        <v>47</v>
      </c>
      <c r="AO54" s="57">
        <f t="shared" si="15"/>
        <v>0</v>
      </c>
      <c r="AP54" s="57">
        <f t="shared" si="13"/>
        <v>0</v>
      </c>
      <c r="AQ54" s="57">
        <f t="shared" si="0"/>
        <v>0</v>
      </c>
      <c r="AR54" s="57">
        <f t="shared" si="16"/>
        <v>0</v>
      </c>
    </row>
    <row r="55" spans="1:44" ht="15.75" customHeight="1" x14ac:dyDescent="0.3">
      <c r="A55" s="126">
        <v>47</v>
      </c>
      <c r="B55" s="508"/>
      <c r="C55" s="508"/>
      <c r="D55" s="1118"/>
      <c r="E55" s="510"/>
      <c r="F55" s="617"/>
      <c r="G55" s="589"/>
      <c r="H55" s="512"/>
      <c r="I55" s="698"/>
      <c r="J55" s="190"/>
      <c r="K55" s="698"/>
      <c r="L55" s="189"/>
      <c r="M55" s="777"/>
      <c r="N55" s="189"/>
      <c r="O55" s="698"/>
      <c r="P55" s="189"/>
      <c r="Q55" s="777"/>
      <c r="R55" s="189"/>
      <c r="S55" s="777"/>
      <c r="T55" s="189"/>
      <c r="U55" s="969">
        <f t="shared" si="1"/>
        <v>0</v>
      </c>
      <c r="V55" s="954"/>
      <c r="W55" s="518"/>
      <c r="X55" s="111">
        <f t="shared" si="2"/>
        <v>0</v>
      </c>
      <c r="Y55" s="959">
        <f t="shared" si="3"/>
        <v>0</v>
      </c>
      <c r="Z55" s="17">
        <f t="shared" si="4"/>
        <v>0</v>
      </c>
      <c r="AA55" s="17">
        <f t="shared" si="5"/>
        <v>0</v>
      </c>
      <c r="AB55" s="17">
        <f t="shared" si="6"/>
        <v>0</v>
      </c>
      <c r="AC55" s="17">
        <f t="shared" si="7"/>
        <v>0</v>
      </c>
      <c r="AD55" s="17">
        <f t="shared" si="8"/>
        <v>0</v>
      </c>
      <c r="AE55" s="17">
        <f t="shared" si="9"/>
        <v>0</v>
      </c>
      <c r="AF55" s="17">
        <f t="shared" si="10"/>
        <v>0</v>
      </c>
      <c r="AN55" s="55">
        <v>48</v>
      </c>
      <c r="AO55" s="57">
        <f t="shared" si="15"/>
        <v>0</v>
      </c>
      <c r="AP55" s="57">
        <f t="shared" si="13"/>
        <v>0</v>
      </c>
      <c r="AQ55" s="57">
        <f t="shared" si="0"/>
        <v>0</v>
      </c>
      <c r="AR55" s="57">
        <f t="shared" si="16"/>
        <v>0</v>
      </c>
    </row>
    <row r="56" spans="1:44" ht="15.75" customHeight="1" x14ac:dyDescent="0.3">
      <c r="A56" s="126">
        <v>48</v>
      </c>
      <c r="B56" s="7"/>
      <c r="C56" s="7"/>
      <c r="D56" s="1118"/>
      <c r="E56" s="579"/>
      <c r="F56" s="553"/>
      <c r="G56" s="589"/>
      <c r="H56" s="512"/>
      <c r="I56" s="698"/>
      <c r="J56" s="190"/>
      <c r="K56" s="698"/>
      <c r="L56" s="189"/>
      <c r="M56" s="777"/>
      <c r="N56" s="189"/>
      <c r="O56" s="698"/>
      <c r="P56" s="189"/>
      <c r="Q56" s="777"/>
      <c r="R56" s="189"/>
      <c r="S56" s="777"/>
      <c r="T56" s="189"/>
      <c r="U56" s="969">
        <f t="shared" si="1"/>
        <v>0</v>
      </c>
      <c r="V56" s="954"/>
      <c r="W56" s="518"/>
      <c r="X56" s="111">
        <f t="shared" si="2"/>
        <v>0</v>
      </c>
      <c r="Y56" s="959">
        <f t="shared" si="3"/>
        <v>0</v>
      </c>
      <c r="Z56" s="17">
        <f t="shared" si="4"/>
        <v>0</v>
      </c>
      <c r="AA56" s="17">
        <f t="shared" si="5"/>
        <v>0</v>
      </c>
      <c r="AB56" s="17">
        <f t="shared" si="6"/>
        <v>0</v>
      </c>
      <c r="AC56" s="17">
        <f t="shared" si="7"/>
        <v>0</v>
      </c>
      <c r="AD56" s="17">
        <f t="shared" si="8"/>
        <v>0</v>
      </c>
      <c r="AE56" s="17">
        <f t="shared" si="9"/>
        <v>0</v>
      </c>
      <c r="AF56" s="17">
        <f t="shared" si="10"/>
        <v>0</v>
      </c>
      <c r="AN56" s="55">
        <v>49</v>
      </c>
      <c r="AO56" s="57">
        <f t="shared" si="15"/>
        <v>0</v>
      </c>
      <c r="AP56" s="57">
        <f t="shared" si="13"/>
        <v>0</v>
      </c>
      <c r="AQ56" s="57">
        <f t="shared" si="0"/>
        <v>0</v>
      </c>
      <c r="AR56" s="57">
        <f t="shared" si="16"/>
        <v>0</v>
      </c>
    </row>
    <row r="57" spans="1:44" ht="15.75" customHeight="1" x14ac:dyDescent="0.3">
      <c r="A57" s="126">
        <v>49</v>
      </c>
      <c r="B57" s="7"/>
      <c r="C57" s="7"/>
      <c r="D57" s="1118"/>
      <c r="E57" s="579"/>
      <c r="F57" s="553"/>
      <c r="G57" s="589"/>
      <c r="H57" s="512"/>
      <c r="I57" s="698"/>
      <c r="J57" s="190"/>
      <c r="K57" s="698"/>
      <c r="L57" s="189"/>
      <c r="M57" s="777"/>
      <c r="N57" s="189"/>
      <c r="O57" s="698"/>
      <c r="P57" s="189"/>
      <c r="Q57" s="777"/>
      <c r="R57" s="189"/>
      <c r="S57" s="777"/>
      <c r="T57" s="189"/>
      <c r="U57" s="969">
        <f t="shared" si="1"/>
        <v>0</v>
      </c>
      <c r="V57" s="954"/>
      <c r="W57" s="518"/>
      <c r="X57" s="111">
        <f t="shared" si="2"/>
        <v>0</v>
      </c>
      <c r="Y57" s="959">
        <f t="shared" si="3"/>
        <v>0</v>
      </c>
      <c r="Z57" s="17">
        <f t="shared" si="4"/>
        <v>0</v>
      </c>
      <c r="AA57" s="17">
        <f t="shared" si="5"/>
        <v>0</v>
      </c>
      <c r="AB57" s="17">
        <f t="shared" si="6"/>
        <v>0</v>
      </c>
      <c r="AC57" s="17">
        <f t="shared" si="7"/>
        <v>0</v>
      </c>
      <c r="AD57" s="17">
        <f t="shared" si="8"/>
        <v>0</v>
      </c>
      <c r="AE57" s="17">
        <f t="shared" si="9"/>
        <v>0</v>
      </c>
      <c r="AF57" s="17">
        <f t="shared" si="10"/>
        <v>0</v>
      </c>
      <c r="AN57" s="55">
        <v>50</v>
      </c>
      <c r="AO57" s="57">
        <f t="shared" si="15"/>
        <v>0</v>
      </c>
      <c r="AP57" s="57">
        <f t="shared" si="13"/>
        <v>0</v>
      </c>
      <c r="AQ57" s="57">
        <f t="shared" si="0"/>
        <v>0</v>
      </c>
      <c r="AR57" s="57">
        <f t="shared" si="16"/>
        <v>0</v>
      </c>
    </row>
    <row r="58" spans="1:44" s="2" customFormat="1" ht="15.75" customHeight="1" x14ac:dyDescent="0.3">
      <c r="A58" s="126">
        <v>50</v>
      </c>
      <c r="B58" s="19"/>
      <c r="C58" s="19"/>
      <c r="D58" s="1118"/>
      <c r="E58" s="506"/>
      <c r="F58" s="553"/>
      <c r="G58" s="589"/>
      <c r="H58" s="512"/>
      <c r="I58" s="698"/>
      <c r="J58" s="190"/>
      <c r="K58" s="698"/>
      <c r="L58" s="189"/>
      <c r="M58" s="777"/>
      <c r="N58" s="189"/>
      <c r="O58" s="698"/>
      <c r="P58" s="189"/>
      <c r="Q58" s="777"/>
      <c r="R58" s="189"/>
      <c r="S58" s="777"/>
      <c r="T58" s="189"/>
      <c r="U58" s="969">
        <f t="shared" si="1"/>
        <v>0</v>
      </c>
      <c r="V58" s="954"/>
      <c r="W58" s="518"/>
      <c r="X58" s="111">
        <f t="shared" si="2"/>
        <v>0</v>
      </c>
      <c r="Y58" s="959">
        <f t="shared" si="3"/>
        <v>0</v>
      </c>
      <c r="Z58" s="17">
        <f t="shared" si="4"/>
        <v>0</v>
      </c>
      <c r="AA58" s="17">
        <f t="shared" si="5"/>
        <v>0</v>
      </c>
      <c r="AB58" s="17">
        <f t="shared" si="6"/>
        <v>0</v>
      </c>
      <c r="AC58" s="17">
        <f t="shared" si="7"/>
        <v>0</v>
      </c>
      <c r="AD58" s="17">
        <f t="shared" si="8"/>
        <v>0</v>
      </c>
      <c r="AE58" s="17">
        <f t="shared" si="9"/>
        <v>0</v>
      </c>
      <c r="AF58" s="17">
        <f t="shared" si="10"/>
        <v>0</v>
      </c>
      <c r="AN58" s="55">
        <v>51</v>
      </c>
      <c r="AO58" s="57">
        <f t="shared" si="15"/>
        <v>0</v>
      </c>
      <c r="AP58" s="57">
        <f t="shared" si="13"/>
        <v>0</v>
      </c>
      <c r="AQ58" s="57">
        <f t="shared" si="0"/>
        <v>0</v>
      </c>
      <c r="AR58" s="57">
        <f t="shared" si="16"/>
        <v>0</v>
      </c>
    </row>
    <row r="59" spans="1:44" ht="15.75" customHeight="1" x14ac:dyDescent="0.3">
      <c r="A59" s="126">
        <v>51</v>
      </c>
      <c r="B59" s="575"/>
      <c r="C59" s="575"/>
      <c r="D59" s="1118"/>
      <c r="E59" s="510"/>
      <c r="F59" s="553"/>
      <c r="G59" s="589"/>
      <c r="H59" s="512"/>
      <c r="I59" s="698"/>
      <c r="J59" s="190"/>
      <c r="K59" s="698"/>
      <c r="L59" s="189"/>
      <c r="M59" s="777"/>
      <c r="N59" s="189"/>
      <c r="O59" s="698"/>
      <c r="P59" s="189"/>
      <c r="Q59" s="777"/>
      <c r="R59" s="189"/>
      <c r="S59" s="777"/>
      <c r="T59" s="189"/>
      <c r="U59" s="969">
        <f t="shared" si="1"/>
        <v>0</v>
      </c>
      <c r="V59" s="954"/>
      <c r="W59" s="518"/>
      <c r="X59" s="111">
        <f t="shared" si="2"/>
        <v>0</v>
      </c>
      <c r="Y59" s="959">
        <f t="shared" si="3"/>
        <v>0</v>
      </c>
      <c r="Z59" s="17">
        <f t="shared" si="4"/>
        <v>0</v>
      </c>
      <c r="AA59" s="17">
        <f t="shared" si="5"/>
        <v>0</v>
      </c>
      <c r="AB59" s="17">
        <f t="shared" si="6"/>
        <v>0</v>
      </c>
      <c r="AC59" s="17">
        <f t="shared" si="7"/>
        <v>0</v>
      </c>
      <c r="AD59" s="17">
        <f t="shared" si="8"/>
        <v>0</v>
      </c>
      <c r="AE59" s="17">
        <f t="shared" si="9"/>
        <v>0</v>
      </c>
      <c r="AF59" s="17">
        <f t="shared" si="10"/>
        <v>0</v>
      </c>
      <c r="AN59" s="55">
        <v>52</v>
      </c>
      <c r="AO59" s="57">
        <f t="shared" si="15"/>
        <v>0</v>
      </c>
      <c r="AP59" s="57">
        <f t="shared" si="13"/>
        <v>0</v>
      </c>
      <c r="AQ59" s="57">
        <f t="shared" si="0"/>
        <v>0</v>
      </c>
      <c r="AR59" s="57">
        <f t="shared" si="16"/>
        <v>0</v>
      </c>
    </row>
    <row r="60" spans="1:44" ht="15.75" customHeight="1" x14ac:dyDescent="0.3">
      <c r="A60" s="126">
        <v>52</v>
      </c>
      <c r="B60" s="508"/>
      <c r="C60" s="508"/>
      <c r="D60" s="1118"/>
      <c r="E60" s="510"/>
      <c r="F60" s="604"/>
      <c r="G60" s="589"/>
      <c r="H60" s="512"/>
      <c r="I60" s="698"/>
      <c r="J60" s="190"/>
      <c r="K60" s="806"/>
      <c r="L60" s="189"/>
      <c r="M60" s="777"/>
      <c r="N60" s="189"/>
      <c r="O60" s="698"/>
      <c r="P60" s="189"/>
      <c r="Q60" s="777"/>
      <c r="R60" s="189"/>
      <c r="S60" s="777"/>
      <c r="T60" s="189"/>
      <c r="U60" s="969">
        <f t="shared" si="1"/>
        <v>0</v>
      </c>
      <c r="V60" s="954"/>
      <c r="W60" s="518"/>
      <c r="X60" s="111">
        <f t="shared" si="2"/>
        <v>0</v>
      </c>
      <c r="Y60" s="959">
        <f t="shared" si="3"/>
        <v>0</v>
      </c>
      <c r="Z60" s="17">
        <f t="shared" si="4"/>
        <v>0</v>
      </c>
      <c r="AA60" s="17">
        <f t="shared" si="5"/>
        <v>0</v>
      </c>
      <c r="AB60" s="17">
        <f t="shared" si="6"/>
        <v>0</v>
      </c>
      <c r="AC60" s="17">
        <f t="shared" si="7"/>
        <v>0</v>
      </c>
      <c r="AD60" s="17">
        <f t="shared" si="8"/>
        <v>0</v>
      </c>
      <c r="AE60" s="17">
        <f t="shared" si="9"/>
        <v>0</v>
      </c>
      <c r="AF60" s="17">
        <f t="shared" si="10"/>
        <v>0</v>
      </c>
      <c r="AN60" s="55">
        <v>53</v>
      </c>
      <c r="AO60" s="57">
        <f t="shared" si="15"/>
        <v>0</v>
      </c>
      <c r="AP60" s="57">
        <f t="shared" si="13"/>
        <v>0</v>
      </c>
      <c r="AQ60" s="57">
        <f t="shared" si="0"/>
        <v>0</v>
      </c>
      <c r="AR60" s="57">
        <f t="shared" si="16"/>
        <v>0</v>
      </c>
    </row>
    <row r="61" spans="1:44" ht="15.75" customHeight="1" x14ac:dyDescent="0.3">
      <c r="A61" s="126">
        <v>53</v>
      </c>
      <c r="B61" s="508"/>
      <c r="C61" s="508"/>
      <c r="D61" s="1118"/>
      <c r="E61" s="510"/>
      <c r="F61" s="617"/>
      <c r="G61" s="707"/>
      <c r="H61" s="512"/>
      <c r="I61" s="698"/>
      <c r="J61" s="190"/>
      <c r="K61" s="698"/>
      <c r="L61" s="189"/>
      <c r="M61" s="777"/>
      <c r="N61" s="189"/>
      <c r="O61" s="698"/>
      <c r="P61" s="189"/>
      <c r="Q61" s="777"/>
      <c r="R61" s="189"/>
      <c r="S61" s="777"/>
      <c r="T61" s="189"/>
      <c r="U61" s="969">
        <f t="shared" si="1"/>
        <v>0</v>
      </c>
      <c r="V61" s="954"/>
      <c r="W61" s="518"/>
      <c r="X61" s="111">
        <f t="shared" si="2"/>
        <v>0</v>
      </c>
      <c r="Y61" s="959">
        <f t="shared" si="3"/>
        <v>0</v>
      </c>
      <c r="Z61" s="17">
        <f t="shared" si="4"/>
        <v>0</v>
      </c>
      <c r="AA61" s="17">
        <f t="shared" si="5"/>
        <v>0</v>
      </c>
      <c r="AB61" s="17">
        <f t="shared" si="6"/>
        <v>0</v>
      </c>
      <c r="AC61" s="17">
        <f t="shared" si="7"/>
        <v>0</v>
      </c>
      <c r="AD61" s="17">
        <f t="shared" si="8"/>
        <v>0</v>
      </c>
      <c r="AE61" s="17">
        <f t="shared" si="9"/>
        <v>0</v>
      </c>
      <c r="AF61" s="17">
        <f t="shared" si="10"/>
        <v>0</v>
      </c>
      <c r="AN61" s="55">
        <v>54</v>
      </c>
      <c r="AO61" s="57">
        <f t="shared" si="15"/>
        <v>0</v>
      </c>
      <c r="AP61" s="57">
        <f t="shared" si="13"/>
        <v>0</v>
      </c>
      <c r="AQ61" s="57">
        <f t="shared" si="0"/>
        <v>0</v>
      </c>
      <c r="AR61" s="57">
        <f t="shared" si="16"/>
        <v>0</v>
      </c>
    </row>
    <row r="62" spans="1:44" ht="15.75" customHeight="1" x14ac:dyDescent="0.3">
      <c r="A62" s="126">
        <v>54</v>
      </c>
      <c r="B62" s="19"/>
      <c r="C62" s="19"/>
      <c r="D62" s="1118"/>
      <c r="E62" s="506"/>
      <c r="F62" s="553"/>
      <c r="G62" s="589"/>
      <c r="H62" s="512"/>
      <c r="I62" s="698"/>
      <c r="J62" s="190"/>
      <c r="K62" s="698"/>
      <c r="L62" s="189"/>
      <c r="M62" s="777"/>
      <c r="N62" s="189"/>
      <c r="O62" s="698"/>
      <c r="P62" s="189"/>
      <c r="Q62" s="777"/>
      <c r="R62" s="189"/>
      <c r="S62" s="777"/>
      <c r="T62" s="189"/>
      <c r="U62" s="969">
        <f t="shared" si="1"/>
        <v>0</v>
      </c>
      <c r="V62" s="954"/>
      <c r="W62" s="518"/>
      <c r="X62" s="111">
        <f t="shared" si="2"/>
        <v>0</v>
      </c>
      <c r="Y62" s="959">
        <f t="shared" si="3"/>
        <v>0</v>
      </c>
      <c r="Z62" s="17">
        <f t="shared" si="4"/>
        <v>0</v>
      </c>
      <c r="AA62" s="17">
        <f t="shared" si="5"/>
        <v>0</v>
      </c>
      <c r="AB62" s="17">
        <f t="shared" si="6"/>
        <v>0</v>
      </c>
      <c r="AC62" s="17">
        <f t="shared" si="7"/>
        <v>0</v>
      </c>
      <c r="AD62" s="17">
        <f t="shared" si="8"/>
        <v>0</v>
      </c>
      <c r="AE62" s="17">
        <f t="shared" si="9"/>
        <v>0</v>
      </c>
      <c r="AF62" s="17">
        <f t="shared" si="10"/>
        <v>0</v>
      </c>
      <c r="AN62" s="55">
        <v>55</v>
      </c>
      <c r="AO62" s="57">
        <f t="shared" si="15"/>
        <v>0</v>
      </c>
      <c r="AP62" s="57">
        <f t="shared" si="13"/>
        <v>0</v>
      </c>
      <c r="AQ62" s="57">
        <f t="shared" si="0"/>
        <v>0</v>
      </c>
      <c r="AR62" s="57">
        <f t="shared" si="16"/>
        <v>0</v>
      </c>
    </row>
    <row r="63" spans="1:44" ht="15.75" customHeight="1" x14ac:dyDescent="0.3">
      <c r="A63" s="126">
        <v>55</v>
      </c>
      <c r="B63" s="19"/>
      <c r="C63" s="19"/>
      <c r="D63" s="1118"/>
      <c r="E63" s="506"/>
      <c r="F63" s="553"/>
      <c r="G63" s="589"/>
      <c r="H63" s="512"/>
      <c r="I63" s="698"/>
      <c r="J63" s="190"/>
      <c r="K63" s="698"/>
      <c r="L63" s="189"/>
      <c r="M63" s="777"/>
      <c r="N63" s="189"/>
      <c r="O63" s="698"/>
      <c r="P63" s="189"/>
      <c r="Q63" s="777"/>
      <c r="R63" s="189"/>
      <c r="S63" s="777"/>
      <c r="T63" s="189"/>
      <c r="U63" s="969">
        <f t="shared" si="1"/>
        <v>0</v>
      </c>
      <c r="V63" s="954"/>
      <c r="W63" s="518"/>
      <c r="X63" s="111">
        <f t="shared" si="2"/>
        <v>0</v>
      </c>
      <c r="Y63" s="959">
        <f t="shared" si="3"/>
        <v>0</v>
      </c>
      <c r="Z63" s="17">
        <f t="shared" si="4"/>
        <v>0</v>
      </c>
      <c r="AA63" s="17">
        <f t="shared" si="5"/>
        <v>0</v>
      </c>
      <c r="AB63" s="17">
        <f t="shared" si="6"/>
        <v>0</v>
      </c>
      <c r="AC63" s="17">
        <f t="shared" si="7"/>
        <v>0</v>
      </c>
      <c r="AD63" s="17">
        <f t="shared" si="8"/>
        <v>0</v>
      </c>
      <c r="AE63" s="17">
        <f t="shared" si="9"/>
        <v>0</v>
      </c>
      <c r="AF63" s="17">
        <f t="shared" si="10"/>
        <v>0</v>
      </c>
      <c r="AN63" s="55">
        <v>56</v>
      </c>
      <c r="AO63" s="57">
        <f t="shared" si="15"/>
        <v>0</v>
      </c>
      <c r="AP63" s="57">
        <f t="shared" si="13"/>
        <v>0</v>
      </c>
      <c r="AQ63" s="57">
        <f t="shared" si="0"/>
        <v>0</v>
      </c>
      <c r="AR63" s="57">
        <f t="shared" si="16"/>
        <v>0</v>
      </c>
    </row>
    <row r="64" spans="1:44" ht="15.75" customHeight="1" x14ac:dyDescent="0.3">
      <c r="A64" s="126">
        <v>56</v>
      </c>
      <c r="B64" s="19"/>
      <c r="C64" s="19"/>
      <c r="D64" s="1118"/>
      <c r="E64" s="506"/>
      <c r="F64" s="553"/>
      <c r="G64" s="589"/>
      <c r="H64" s="512"/>
      <c r="I64" s="698"/>
      <c r="J64" s="190"/>
      <c r="K64" s="698"/>
      <c r="L64" s="189"/>
      <c r="M64" s="777"/>
      <c r="N64" s="189"/>
      <c r="O64" s="698"/>
      <c r="P64" s="189"/>
      <c r="Q64" s="777"/>
      <c r="R64" s="189"/>
      <c r="S64" s="777"/>
      <c r="T64" s="189"/>
      <c r="U64" s="969">
        <f t="shared" si="1"/>
        <v>0</v>
      </c>
      <c r="V64" s="954"/>
      <c r="W64" s="518"/>
      <c r="X64" s="111">
        <f t="shared" si="2"/>
        <v>0</v>
      </c>
      <c r="Y64" s="959">
        <f t="shared" si="3"/>
        <v>0</v>
      </c>
      <c r="Z64" s="17">
        <f t="shared" si="4"/>
        <v>0</v>
      </c>
      <c r="AA64" s="17">
        <f t="shared" si="5"/>
        <v>0</v>
      </c>
      <c r="AB64" s="17">
        <f t="shared" si="6"/>
        <v>0</v>
      </c>
      <c r="AC64" s="17">
        <f t="shared" si="7"/>
        <v>0</v>
      </c>
      <c r="AD64" s="17">
        <f t="shared" si="8"/>
        <v>0</v>
      </c>
      <c r="AE64" s="17">
        <f t="shared" si="9"/>
        <v>0</v>
      </c>
      <c r="AF64" s="17">
        <f t="shared" si="10"/>
        <v>0</v>
      </c>
      <c r="AN64" s="55">
        <v>57</v>
      </c>
      <c r="AO64" s="57">
        <f t="shared" si="15"/>
        <v>0</v>
      </c>
      <c r="AP64" s="57">
        <f t="shared" si="13"/>
        <v>0</v>
      </c>
      <c r="AQ64" s="57">
        <f t="shared" si="0"/>
        <v>0</v>
      </c>
      <c r="AR64" s="57">
        <f t="shared" si="16"/>
        <v>0</v>
      </c>
    </row>
    <row r="65" spans="1:44" ht="15.75" customHeight="1" x14ac:dyDescent="0.3">
      <c r="A65" s="126">
        <v>57</v>
      </c>
      <c r="B65" s="19"/>
      <c r="C65" s="19"/>
      <c r="D65" s="1119"/>
      <c r="E65" s="506"/>
      <c r="F65" s="553"/>
      <c r="G65" s="589"/>
      <c r="H65" s="512"/>
      <c r="I65" s="698"/>
      <c r="J65" s="190"/>
      <c r="K65" s="698"/>
      <c r="L65" s="189"/>
      <c r="M65" s="777"/>
      <c r="N65" s="189"/>
      <c r="O65" s="698"/>
      <c r="P65" s="189"/>
      <c r="Q65" s="777"/>
      <c r="R65" s="189"/>
      <c r="S65" s="777"/>
      <c r="T65" s="189"/>
      <c r="U65" s="969">
        <f t="shared" si="1"/>
        <v>0</v>
      </c>
      <c r="V65" s="954"/>
      <c r="W65" s="518"/>
      <c r="X65" s="111">
        <f t="shared" si="2"/>
        <v>0</v>
      </c>
      <c r="Y65" s="959">
        <f t="shared" si="3"/>
        <v>0</v>
      </c>
      <c r="Z65" s="17">
        <f t="shared" si="4"/>
        <v>0</v>
      </c>
      <c r="AA65" s="17">
        <f t="shared" si="5"/>
        <v>0</v>
      </c>
      <c r="AB65" s="17">
        <f t="shared" si="6"/>
        <v>0</v>
      </c>
      <c r="AC65" s="17">
        <f t="shared" si="7"/>
        <v>0</v>
      </c>
      <c r="AD65" s="17">
        <f t="shared" si="8"/>
        <v>0</v>
      </c>
      <c r="AE65" s="17">
        <f t="shared" si="9"/>
        <v>0</v>
      </c>
      <c r="AF65" s="17">
        <f t="shared" si="10"/>
        <v>0</v>
      </c>
      <c r="AN65" s="55">
        <v>58</v>
      </c>
      <c r="AO65" s="57">
        <f t="shared" si="15"/>
        <v>0</v>
      </c>
      <c r="AP65" s="57">
        <f t="shared" si="13"/>
        <v>0</v>
      </c>
      <c r="AQ65" s="57">
        <f t="shared" si="0"/>
        <v>0</v>
      </c>
      <c r="AR65" s="57">
        <f t="shared" si="16"/>
        <v>0</v>
      </c>
    </row>
    <row r="66" spans="1:44" ht="15.75" customHeight="1" x14ac:dyDescent="0.3">
      <c r="A66" s="126">
        <v>58</v>
      </c>
      <c r="B66" s="19"/>
      <c r="C66" s="19"/>
      <c r="D66" s="1119"/>
      <c r="E66" s="506"/>
      <c r="F66" s="553"/>
      <c r="G66" s="589"/>
      <c r="H66" s="512"/>
      <c r="I66" s="698"/>
      <c r="J66" s="190"/>
      <c r="K66" s="698"/>
      <c r="L66" s="189"/>
      <c r="M66" s="777"/>
      <c r="N66" s="189"/>
      <c r="O66" s="698"/>
      <c r="P66" s="189"/>
      <c r="Q66" s="777"/>
      <c r="R66" s="189"/>
      <c r="S66" s="777"/>
      <c r="T66" s="189"/>
      <c r="U66" s="969">
        <f t="shared" si="1"/>
        <v>0</v>
      </c>
      <c r="V66" s="954"/>
      <c r="W66" s="518"/>
      <c r="X66" s="111">
        <f t="shared" si="2"/>
        <v>0</v>
      </c>
      <c r="Y66" s="959">
        <f t="shared" si="3"/>
        <v>0</v>
      </c>
      <c r="Z66" s="17">
        <f t="shared" si="4"/>
        <v>0</v>
      </c>
      <c r="AA66" s="17">
        <f t="shared" si="5"/>
        <v>0</v>
      </c>
      <c r="AB66" s="17">
        <f t="shared" si="6"/>
        <v>0</v>
      </c>
      <c r="AC66" s="17">
        <f t="shared" si="7"/>
        <v>0</v>
      </c>
      <c r="AD66" s="17">
        <f t="shared" si="8"/>
        <v>0</v>
      </c>
      <c r="AE66" s="17">
        <f t="shared" si="9"/>
        <v>0</v>
      </c>
      <c r="AF66" s="17">
        <f t="shared" si="10"/>
        <v>0</v>
      </c>
      <c r="AN66" s="55">
        <v>59</v>
      </c>
      <c r="AO66" s="57">
        <f t="shared" si="15"/>
        <v>0</v>
      </c>
      <c r="AP66" s="57">
        <f t="shared" si="13"/>
        <v>0</v>
      </c>
      <c r="AQ66" s="57">
        <f t="shared" si="0"/>
        <v>0</v>
      </c>
      <c r="AR66" s="57">
        <f t="shared" si="16"/>
        <v>0</v>
      </c>
    </row>
    <row r="67" spans="1:44" ht="15.75" customHeight="1" x14ac:dyDescent="0.3">
      <c r="A67" s="126">
        <v>59</v>
      </c>
      <c r="B67" s="26"/>
      <c r="C67" s="26"/>
      <c r="D67" s="1119"/>
      <c r="E67" s="506"/>
      <c r="F67" s="553"/>
      <c r="G67" s="589"/>
      <c r="H67" s="512"/>
      <c r="I67" s="698"/>
      <c r="J67" s="190"/>
      <c r="K67" s="698"/>
      <c r="L67" s="189"/>
      <c r="M67" s="777"/>
      <c r="N67" s="189"/>
      <c r="O67" s="698"/>
      <c r="P67" s="189"/>
      <c r="Q67" s="777"/>
      <c r="R67" s="189"/>
      <c r="S67" s="777"/>
      <c r="T67" s="189"/>
      <c r="U67" s="969">
        <f t="shared" si="1"/>
        <v>0</v>
      </c>
      <c r="V67" s="954"/>
      <c r="W67" s="518"/>
      <c r="X67" s="111">
        <f t="shared" si="2"/>
        <v>0</v>
      </c>
      <c r="Y67" s="959">
        <f t="shared" si="3"/>
        <v>0</v>
      </c>
      <c r="Z67" s="17">
        <f t="shared" si="4"/>
        <v>0</v>
      </c>
      <c r="AA67" s="17">
        <f t="shared" si="5"/>
        <v>0</v>
      </c>
      <c r="AB67" s="17">
        <f t="shared" si="6"/>
        <v>0</v>
      </c>
      <c r="AC67" s="17">
        <f t="shared" si="7"/>
        <v>0</v>
      </c>
      <c r="AD67" s="17">
        <f t="shared" si="8"/>
        <v>0</v>
      </c>
      <c r="AE67" s="17">
        <f t="shared" si="9"/>
        <v>0</v>
      </c>
      <c r="AF67" s="17">
        <f t="shared" si="10"/>
        <v>0</v>
      </c>
      <c r="AN67" s="55">
        <v>60</v>
      </c>
      <c r="AO67" s="57">
        <f t="shared" si="15"/>
        <v>0</v>
      </c>
      <c r="AP67" s="57">
        <f t="shared" si="13"/>
        <v>0</v>
      </c>
      <c r="AQ67" s="57">
        <f t="shared" si="0"/>
        <v>0</v>
      </c>
      <c r="AR67" s="57">
        <f t="shared" si="16"/>
        <v>0</v>
      </c>
    </row>
    <row r="68" spans="1:44" ht="15.75" customHeight="1" x14ac:dyDescent="0.3">
      <c r="A68" s="126">
        <v>60</v>
      </c>
      <c r="B68" s="575"/>
      <c r="C68" s="575"/>
      <c r="D68" s="1119"/>
      <c r="E68" s="510"/>
      <c r="F68" s="617"/>
      <c r="G68" s="589"/>
      <c r="H68" s="512"/>
      <c r="I68" s="698"/>
      <c r="J68" s="190"/>
      <c r="K68" s="698"/>
      <c r="L68" s="189"/>
      <c r="M68" s="777"/>
      <c r="N68" s="189"/>
      <c r="O68" s="698"/>
      <c r="P68" s="189"/>
      <c r="Q68" s="777"/>
      <c r="R68" s="189"/>
      <c r="S68" s="777"/>
      <c r="T68" s="189"/>
      <c r="U68" s="969">
        <f t="shared" si="1"/>
        <v>0</v>
      </c>
      <c r="V68" s="954"/>
      <c r="W68" s="518"/>
      <c r="X68" s="111">
        <f t="shared" si="2"/>
        <v>0</v>
      </c>
      <c r="Y68" s="959">
        <f t="shared" si="3"/>
        <v>0</v>
      </c>
      <c r="Z68" s="17">
        <f t="shared" si="4"/>
        <v>0</v>
      </c>
      <c r="AA68" s="17">
        <f t="shared" si="5"/>
        <v>0</v>
      </c>
      <c r="AB68" s="17">
        <f t="shared" si="6"/>
        <v>0</v>
      </c>
      <c r="AC68" s="17">
        <f t="shared" si="7"/>
        <v>0</v>
      </c>
      <c r="AD68" s="17">
        <f t="shared" si="8"/>
        <v>0</v>
      </c>
      <c r="AE68" s="17">
        <f t="shared" si="9"/>
        <v>0</v>
      </c>
      <c r="AF68" s="17">
        <f t="shared" si="10"/>
        <v>0</v>
      </c>
      <c r="AN68" s="55">
        <v>61</v>
      </c>
      <c r="AO68" s="57">
        <f t="shared" si="15"/>
        <v>0</v>
      </c>
      <c r="AP68" s="57">
        <f t="shared" si="13"/>
        <v>0</v>
      </c>
      <c r="AQ68" s="57">
        <f t="shared" si="0"/>
        <v>0</v>
      </c>
      <c r="AR68" s="57">
        <f t="shared" si="16"/>
        <v>0</v>
      </c>
    </row>
    <row r="69" spans="1:44" ht="15.75" customHeight="1" x14ac:dyDescent="0.3">
      <c r="A69" s="126">
        <v>61</v>
      </c>
      <c r="B69" s="575"/>
      <c r="C69" s="575"/>
      <c r="D69" s="1119"/>
      <c r="E69" s="510"/>
      <c r="F69" s="617"/>
      <c r="G69" s="589"/>
      <c r="H69" s="512"/>
      <c r="I69" s="698"/>
      <c r="J69" s="190"/>
      <c r="K69" s="698"/>
      <c r="L69" s="189"/>
      <c r="M69" s="777"/>
      <c r="N69" s="189"/>
      <c r="O69" s="698"/>
      <c r="P69" s="189"/>
      <c r="Q69" s="777"/>
      <c r="R69" s="189"/>
      <c r="S69" s="777"/>
      <c r="T69" s="189"/>
      <c r="U69" s="969">
        <f t="shared" si="1"/>
        <v>0</v>
      </c>
      <c r="V69" s="954"/>
      <c r="W69" s="518"/>
      <c r="X69" s="111">
        <f t="shared" si="2"/>
        <v>0</v>
      </c>
      <c r="Y69" s="959">
        <f t="shared" si="3"/>
        <v>0</v>
      </c>
      <c r="Z69" s="17">
        <f t="shared" si="4"/>
        <v>0</v>
      </c>
      <c r="AA69" s="17">
        <f t="shared" si="5"/>
        <v>0</v>
      </c>
      <c r="AB69" s="17">
        <f t="shared" si="6"/>
        <v>0</v>
      </c>
      <c r="AC69" s="17">
        <f t="shared" si="7"/>
        <v>0</v>
      </c>
      <c r="AD69" s="17">
        <f t="shared" si="8"/>
        <v>0</v>
      </c>
      <c r="AE69" s="17">
        <f t="shared" si="9"/>
        <v>0</v>
      </c>
      <c r="AF69" s="17">
        <f t="shared" si="10"/>
        <v>0</v>
      </c>
      <c r="AN69" s="55">
        <v>62</v>
      </c>
      <c r="AO69" s="57">
        <f t="shared" si="15"/>
        <v>0</v>
      </c>
      <c r="AP69" s="57">
        <f t="shared" si="13"/>
        <v>0</v>
      </c>
      <c r="AQ69" s="57">
        <f t="shared" si="0"/>
        <v>0</v>
      </c>
      <c r="AR69" s="57">
        <f t="shared" si="16"/>
        <v>0</v>
      </c>
    </row>
    <row r="70" spans="1:44" ht="15.75" customHeight="1" x14ac:dyDescent="0.3">
      <c r="A70" s="126">
        <v>62</v>
      </c>
      <c r="B70" s="19"/>
      <c r="C70" s="19"/>
      <c r="D70" s="1119"/>
      <c r="E70" s="506"/>
      <c r="F70" s="553"/>
      <c r="G70" s="589"/>
      <c r="H70" s="512"/>
      <c r="I70" s="698"/>
      <c r="J70" s="190"/>
      <c r="K70" s="698"/>
      <c r="L70" s="189"/>
      <c r="M70" s="777"/>
      <c r="N70" s="189"/>
      <c r="O70" s="698"/>
      <c r="P70" s="189"/>
      <c r="Q70" s="777"/>
      <c r="R70" s="189"/>
      <c r="S70" s="777"/>
      <c r="T70" s="189"/>
      <c r="U70" s="969">
        <f t="shared" si="1"/>
        <v>0</v>
      </c>
      <c r="V70" s="954"/>
      <c r="W70" s="518"/>
      <c r="X70" s="111">
        <f t="shared" si="2"/>
        <v>0</v>
      </c>
      <c r="Y70" s="959">
        <f t="shared" si="3"/>
        <v>0</v>
      </c>
      <c r="Z70" s="17">
        <f t="shared" si="4"/>
        <v>0</v>
      </c>
      <c r="AA70" s="17">
        <f t="shared" si="5"/>
        <v>0</v>
      </c>
      <c r="AB70" s="17">
        <f t="shared" si="6"/>
        <v>0</v>
      </c>
      <c r="AC70" s="17">
        <f t="shared" si="7"/>
        <v>0</v>
      </c>
      <c r="AD70" s="17">
        <f t="shared" si="8"/>
        <v>0</v>
      </c>
      <c r="AE70" s="17">
        <f t="shared" si="9"/>
        <v>0</v>
      </c>
      <c r="AF70" s="17">
        <f t="shared" si="10"/>
        <v>0</v>
      </c>
      <c r="AN70" s="55">
        <v>63</v>
      </c>
      <c r="AO70" s="57">
        <f t="shared" si="15"/>
        <v>0</v>
      </c>
      <c r="AP70" s="57">
        <f t="shared" si="13"/>
        <v>0</v>
      </c>
      <c r="AQ70" s="57">
        <f t="shared" si="0"/>
        <v>0</v>
      </c>
      <c r="AR70" s="57">
        <f t="shared" si="16"/>
        <v>0</v>
      </c>
    </row>
    <row r="71" spans="1:44" ht="15.75" customHeight="1" x14ac:dyDescent="0.3">
      <c r="A71" s="126">
        <v>63</v>
      </c>
      <c r="B71" s="19"/>
      <c r="C71" s="19"/>
      <c r="D71" s="1119"/>
      <c r="E71" s="506"/>
      <c r="F71" s="553"/>
      <c r="G71" s="589"/>
      <c r="H71" s="512"/>
      <c r="I71" s="698"/>
      <c r="J71" s="190"/>
      <c r="K71" s="698"/>
      <c r="L71" s="189"/>
      <c r="M71" s="698"/>
      <c r="N71" s="189"/>
      <c r="O71" s="698"/>
      <c r="P71" s="189"/>
      <c r="Q71" s="777"/>
      <c r="R71" s="189"/>
      <c r="S71" s="777"/>
      <c r="T71" s="189"/>
      <c r="U71" s="969">
        <f t="shared" si="1"/>
        <v>0</v>
      </c>
      <c r="V71" s="954"/>
      <c r="W71" s="518"/>
      <c r="X71" s="111">
        <f t="shared" si="2"/>
        <v>0</v>
      </c>
      <c r="Y71" s="959">
        <f t="shared" si="3"/>
        <v>0</v>
      </c>
      <c r="Z71" s="17">
        <f t="shared" si="4"/>
        <v>0</v>
      </c>
      <c r="AA71" s="17">
        <f t="shared" si="5"/>
        <v>0</v>
      </c>
      <c r="AB71" s="17">
        <f t="shared" si="6"/>
        <v>0</v>
      </c>
      <c r="AC71" s="17">
        <f t="shared" si="7"/>
        <v>0</v>
      </c>
      <c r="AD71" s="17">
        <f t="shared" si="8"/>
        <v>0</v>
      </c>
      <c r="AE71" s="17">
        <f t="shared" si="9"/>
        <v>0</v>
      </c>
      <c r="AF71" s="17">
        <f t="shared" si="10"/>
        <v>0</v>
      </c>
      <c r="AN71" s="55">
        <v>64</v>
      </c>
      <c r="AO71" s="57">
        <f t="shared" si="15"/>
        <v>0</v>
      </c>
      <c r="AP71" s="57">
        <f t="shared" si="13"/>
        <v>0</v>
      </c>
      <c r="AQ71" s="57">
        <f t="shared" si="0"/>
        <v>0</v>
      </c>
      <c r="AR71" s="57">
        <f t="shared" si="16"/>
        <v>0</v>
      </c>
    </row>
    <row r="72" spans="1:44" ht="15.75" customHeight="1" x14ac:dyDescent="0.3">
      <c r="A72" s="126">
        <v>64</v>
      </c>
      <c r="B72" s="19"/>
      <c r="C72" s="19"/>
      <c r="D72" s="1119"/>
      <c r="E72" s="500"/>
      <c r="F72" s="553"/>
      <c r="G72" s="589"/>
      <c r="H72" s="512"/>
      <c r="I72" s="698"/>
      <c r="J72" s="190"/>
      <c r="K72" s="698"/>
      <c r="L72" s="189"/>
      <c r="M72" s="698"/>
      <c r="N72" s="189"/>
      <c r="O72" s="698"/>
      <c r="P72" s="189"/>
      <c r="Q72" s="777"/>
      <c r="R72" s="189"/>
      <c r="S72" s="777"/>
      <c r="T72" s="189"/>
      <c r="U72" s="969">
        <f t="shared" si="1"/>
        <v>0</v>
      </c>
      <c r="V72" s="954"/>
      <c r="W72" s="518"/>
      <c r="X72" s="111">
        <f t="shared" si="2"/>
        <v>0</v>
      </c>
      <c r="Y72" s="959">
        <f t="shared" si="3"/>
        <v>0</v>
      </c>
      <c r="Z72" s="17">
        <f t="shared" si="4"/>
        <v>0</v>
      </c>
      <c r="AA72" s="17">
        <f t="shared" si="5"/>
        <v>0</v>
      </c>
      <c r="AB72" s="17">
        <f t="shared" si="6"/>
        <v>0</v>
      </c>
      <c r="AC72" s="17">
        <f t="shared" si="7"/>
        <v>0</v>
      </c>
      <c r="AD72" s="17">
        <f t="shared" si="8"/>
        <v>0</v>
      </c>
      <c r="AE72" s="17">
        <f t="shared" si="9"/>
        <v>0</v>
      </c>
      <c r="AF72" s="17">
        <f t="shared" si="10"/>
        <v>0</v>
      </c>
      <c r="AN72" s="55">
        <v>65</v>
      </c>
      <c r="AO72" s="57">
        <f t="shared" si="15"/>
        <v>0</v>
      </c>
      <c r="AP72" s="57">
        <f t="shared" si="13"/>
        <v>0</v>
      </c>
      <c r="AQ72" s="57">
        <f t="shared" ref="AQ72:AQ135" si="17">AP72-AO72</f>
        <v>0</v>
      </c>
      <c r="AR72" s="57">
        <f t="shared" si="16"/>
        <v>0</v>
      </c>
    </row>
    <row r="73" spans="1:44" ht="15.75" customHeight="1" x14ac:dyDescent="0.3">
      <c r="A73" s="126">
        <v>65</v>
      </c>
      <c r="B73" s="19"/>
      <c r="C73" s="19"/>
      <c r="D73" s="1119"/>
      <c r="E73" s="500"/>
      <c r="F73" s="553"/>
      <c r="G73" s="589"/>
      <c r="H73" s="512"/>
      <c r="I73" s="698"/>
      <c r="J73" s="190"/>
      <c r="K73" s="698"/>
      <c r="L73" s="189"/>
      <c r="M73" s="777"/>
      <c r="N73" s="189"/>
      <c r="O73" s="698"/>
      <c r="P73" s="189"/>
      <c r="Q73" s="777"/>
      <c r="R73" s="189"/>
      <c r="S73" s="777"/>
      <c r="T73" s="189"/>
      <c r="U73" s="969">
        <f t="shared" ref="U73:U77" si="18">T73+R73+P73+N73+L73+J73+H73</f>
        <v>0</v>
      </c>
      <c r="V73" s="954"/>
      <c r="W73" s="518"/>
      <c r="X73" s="111">
        <f t="shared" ref="X73:X136" si="19">F73+G73+I73+K73+M73+O73+Q73+S73-H73-J73-L73-N73-P73-R73-T73-V73-W73</f>
        <v>0</v>
      </c>
      <c r="Y73" s="959">
        <f t="shared" ref="Y73:Y136" si="20">G73+I73+K73+M73+O73+Q73+S73</f>
        <v>0</v>
      </c>
      <c r="Z73" s="17">
        <f t="shared" ref="Z73:Z136" si="21">H73*C73</f>
        <v>0</v>
      </c>
      <c r="AA73" s="17">
        <f t="shared" ref="AA73:AA136" si="22">J73*C73</f>
        <v>0</v>
      </c>
      <c r="AB73" s="17">
        <f t="shared" ref="AB73:AB136" si="23">L73*C73</f>
        <v>0</v>
      </c>
      <c r="AC73" s="17">
        <f t="shared" ref="AC73:AC136" si="24">N73*C73</f>
        <v>0</v>
      </c>
      <c r="AD73" s="17">
        <f t="shared" ref="AD73:AD136" si="25">P73*C73</f>
        <v>0</v>
      </c>
      <c r="AE73" s="17">
        <f t="shared" ref="AE73:AE136" si="26">R73*C73</f>
        <v>0</v>
      </c>
      <c r="AF73" s="17">
        <f t="shared" ref="AF73:AF136" si="27">T73*C73</f>
        <v>0</v>
      </c>
      <c r="AN73" s="55">
        <v>66</v>
      </c>
      <c r="AO73" s="57">
        <f t="shared" ref="AO73:AO104" si="28">U73*B73</f>
        <v>0</v>
      </c>
      <c r="AP73" s="57">
        <f t="shared" ref="AP73:AP136" si="29">U73*C73</f>
        <v>0</v>
      </c>
      <c r="AQ73" s="57">
        <f t="shared" si="17"/>
        <v>0</v>
      </c>
      <c r="AR73" s="57">
        <f t="shared" ref="AR73:AR104" si="30">X73*B73</f>
        <v>0</v>
      </c>
    </row>
    <row r="74" spans="1:44" ht="15.75" customHeight="1" x14ac:dyDescent="0.3">
      <c r="A74" s="126">
        <v>66</v>
      </c>
      <c r="B74" s="19"/>
      <c r="C74" s="19"/>
      <c r="D74" s="1119"/>
      <c r="E74" s="506"/>
      <c r="F74" s="553"/>
      <c r="G74" s="589"/>
      <c r="H74" s="512"/>
      <c r="I74" s="698"/>
      <c r="J74" s="190"/>
      <c r="K74" s="698"/>
      <c r="L74" s="189"/>
      <c r="M74" s="777"/>
      <c r="N74" s="189"/>
      <c r="O74" s="698"/>
      <c r="P74" s="189"/>
      <c r="Q74" s="777"/>
      <c r="R74" s="189"/>
      <c r="S74" s="777"/>
      <c r="T74" s="189"/>
      <c r="U74" s="969">
        <f t="shared" si="18"/>
        <v>0</v>
      </c>
      <c r="V74" s="954"/>
      <c r="W74" s="518"/>
      <c r="X74" s="111">
        <f t="shared" si="19"/>
        <v>0</v>
      </c>
      <c r="Y74" s="959">
        <f t="shared" si="20"/>
        <v>0</v>
      </c>
      <c r="Z74" s="17">
        <f t="shared" si="21"/>
        <v>0</v>
      </c>
      <c r="AA74" s="17">
        <f t="shared" si="22"/>
        <v>0</v>
      </c>
      <c r="AB74" s="17">
        <f t="shared" si="23"/>
        <v>0</v>
      </c>
      <c r="AC74" s="17">
        <f t="shared" si="24"/>
        <v>0</v>
      </c>
      <c r="AD74" s="17">
        <f t="shared" si="25"/>
        <v>0</v>
      </c>
      <c r="AE74" s="17">
        <f t="shared" si="26"/>
        <v>0</v>
      </c>
      <c r="AF74" s="17">
        <f t="shared" si="27"/>
        <v>0</v>
      </c>
      <c r="AN74" s="55">
        <v>67</v>
      </c>
      <c r="AO74" s="57">
        <f t="shared" si="28"/>
        <v>0</v>
      </c>
      <c r="AP74" s="57">
        <f t="shared" si="29"/>
        <v>0</v>
      </c>
      <c r="AQ74" s="57">
        <f t="shared" si="17"/>
        <v>0</v>
      </c>
      <c r="AR74" s="57">
        <f t="shared" si="30"/>
        <v>0</v>
      </c>
    </row>
    <row r="75" spans="1:44" ht="15.75" customHeight="1" x14ac:dyDescent="0.3">
      <c r="A75" s="126">
        <v>67</v>
      </c>
      <c r="B75" s="19"/>
      <c r="C75" s="19"/>
      <c r="D75" s="1119"/>
      <c r="E75" s="506"/>
      <c r="F75" s="553"/>
      <c r="G75" s="589"/>
      <c r="H75" s="512"/>
      <c r="I75" s="698"/>
      <c r="J75" s="190"/>
      <c r="K75" s="698"/>
      <c r="L75" s="189"/>
      <c r="M75" s="777"/>
      <c r="N75" s="189"/>
      <c r="O75" s="698"/>
      <c r="P75" s="189"/>
      <c r="Q75" s="777"/>
      <c r="R75" s="189"/>
      <c r="S75" s="777"/>
      <c r="T75" s="189"/>
      <c r="U75" s="969">
        <f t="shared" si="18"/>
        <v>0</v>
      </c>
      <c r="V75" s="954"/>
      <c r="W75" s="518"/>
      <c r="X75" s="111">
        <f t="shared" si="19"/>
        <v>0</v>
      </c>
      <c r="Y75" s="959">
        <f t="shared" si="20"/>
        <v>0</v>
      </c>
      <c r="Z75" s="17">
        <f t="shared" si="21"/>
        <v>0</v>
      </c>
      <c r="AA75" s="17">
        <f t="shared" si="22"/>
        <v>0</v>
      </c>
      <c r="AB75" s="17">
        <f t="shared" si="23"/>
        <v>0</v>
      </c>
      <c r="AC75" s="17">
        <f t="shared" si="24"/>
        <v>0</v>
      </c>
      <c r="AD75" s="17">
        <f t="shared" si="25"/>
        <v>0</v>
      </c>
      <c r="AE75" s="17">
        <f t="shared" si="26"/>
        <v>0</v>
      </c>
      <c r="AF75" s="17">
        <f t="shared" si="27"/>
        <v>0</v>
      </c>
      <c r="AN75" s="55">
        <v>68</v>
      </c>
      <c r="AO75" s="57">
        <f t="shared" si="28"/>
        <v>0</v>
      </c>
      <c r="AP75" s="57">
        <f t="shared" si="29"/>
        <v>0</v>
      </c>
      <c r="AQ75" s="57">
        <f t="shared" si="17"/>
        <v>0</v>
      </c>
      <c r="AR75" s="57">
        <f t="shared" si="30"/>
        <v>0</v>
      </c>
    </row>
    <row r="76" spans="1:44" ht="15.75" customHeight="1" x14ac:dyDescent="0.3">
      <c r="A76" s="126">
        <v>68</v>
      </c>
      <c r="B76" s="19"/>
      <c r="C76" s="19"/>
      <c r="D76" s="1119"/>
      <c r="E76" s="506"/>
      <c r="F76" s="553"/>
      <c r="G76" s="589"/>
      <c r="H76" s="512"/>
      <c r="I76" s="698"/>
      <c r="J76" s="190"/>
      <c r="K76" s="698"/>
      <c r="L76" s="189"/>
      <c r="M76" s="777"/>
      <c r="N76" s="189"/>
      <c r="O76" s="698"/>
      <c r="P76" s="189"/>
      <c r="Q76" s="777"/>
      <c r="R76" s="189"/>
      <c r="S76" s="777"/>
      <c r="T76" s="189"/>
      <c r="U76" s="969">
        <f t="shared" si="18"/>
        <v>0</v>
      </c>
      <c r="V76" s="954"/>
      <c r="W76" s="518"/>
      <c r="X76" s="111">
        <f t="shared" si="19"/>
        <v>0</v>
      </c>
      <c r="Y76" s="959">
        <f t="shared" si="20"/>
        <v>0</v>
      </c>
      <c r="Z76" s="17">
        <f t="shared" si="21"/>
        <v>0</v>
      </c>
      <c r="AA76" s="17">
        <f t="shared" si="22"/>
        <v>0</v>
      </c>
      <c r="AB76" s="17">
        <f t="shared" si="23"/>
        <v>0</v>
      </c>
      <c r="AC76" s="17">
        <f t="shared" si="24"/>
        <v>0</v>
      </c>
      <c r="AD76" s="17">
        <f t="shared" si="25"/>
        <v>0</v>
      </c>
      <c r="AE76" s="17">
        <f t="shared" si="26"/>
        <v>0</v>
      </c>
      <c r="AF76" s="17">
        <f t="shared" si="27"/>
        <v>0</v>
      </c>
      <c r="AN76" s="55">
        <v>69</v>
      </c>
      <c r="AO76" s="57">
        <f t="shared" si="28"/>
        <v>0</v>
      </c>
      <c r="AP76" s="57">
        <f t="shared" si="29"/>
        <v>0</v>
      </c>
      <c r="AQ76" s="57">
        <f t="shared" si="17"/>
        <v>0</v>
      </c>
      <c r="AR76" s="57">
        <f t="shared" si="30"/>
        <v>0</v>
      </c>
    </row>
    <row r="77" spans="1:44" ht="15.75" customHeight="1" x14ac:dyDescent="0.3">
      <c r="A77" s="126">
        <v>69</v>
      </c>
      <c r="B77" s="19"/>
      <c r="C77" s="19"/>
      <c r="D77" s="1119"/>
      <c r="E77" s="506"/>
      <c r="F77" s="553"/>
      <c r="G77" s="589"/>
      <c r="H77" s="512"/>
      <c r="I77" s="698"/>
      <c r="J77" s="190"/>
      <c r="K77" s="698"/>
      <c r="L77" s="189"/>
      <c r="M77" s="777"/>
      <c r="N77" s="189"/>
      <c r="O77" s="698"/>
      <c r="P77" s="189"/>
      <c r="Q77" s="777"/>
      <c r="R77" s="189"/>
      <c r="S77" s="777"/>
      <c r="T77" s="189"/>
      <c r="U77" s="969">
        <f t="shared" si="18"/>
        <v>0</v>
      </c>
      <c r="V77" s="954"/>
      <c r="W77" s="518"/>
      <c r="X77" s="111">
        <f t="shared" si="19"/>
        <v>0</v>
      </c>
      <c r="Y77" s="959">
        <f t="shared" si="20"/>
        <v>0</v>
      </c>
      <c r="Z77" s="17">
        <f t="shared" si="21"/>
        <v>0</v>
      </c>
      <c r="AA77" s="17">
        <f t="shared" si="22"/>
        <v>0</v>
      </c>
      <c r="AB77" s="17">
        <f t="shared" si="23"/>
        <v>0</v>
      </c>
      <c r="AC77" s="17">
        <f t="shared" si="24"/>
        <v>0</v>
      </c>
      <c r="AD77" s="17">
        <f t="shared" si="25"/>
        <v>0</v>
      </c>
      <c r="AE77" s="17">
        <f t="shared" si="26"/>
        <v>0</v>
      </c>
      <c r="AF77" s="17">
        <f t="shared" si="27"/>
        <v>0</v>
      </c>
      <c r="AN77" s="55">
        <v>70</v>
      </c>
      <c r="AO77" s="57">
        <f t="shared" si="28"/>
        <v>0</v>
      </c>
      <c r="AP77" s="57">
        <f t="shared" si="29"/>
        <v>0</v>
      </c>
      <c r="AQ77" s="57">
        <f t="shared" si="17"/>
        <v>0</v>
      </c>
      <c r="AR77" s="57">
        <f t="shared" si="30"/>
        <v>0</v>
      </c>
    </row>
    <row r="78" spans="1:44" ht="15.75" customHeight="1" x14ac:dyDescent="0.3">
      <c r="A78" s="126">
        <v>70</v>
      </c>
      <c r="B78" s="19"/>
      <c r="C78" s="19"/>
      <c r="D78" s="1119"/>
      <c r="E78" s="500"/>
      <c r="F78" s="553"/>
      <c r="G78" s="589"/>
      <c r="H78" s="512"/>
      <c r="I78" s="698"/>
      <c r="J78" s="190"/>
      <c r="K78" s="698"/>
      <c r="L78" s="189"/>
      <c r="M78" s="777"/>
      <c r="N78" s="189"/>
      <c r="O78" s="698"/>
      <c r="P78" s="189"/>
      <c r="Q78" s="777"/>
      <c r="R78" s="189"/>
      <c r="S78" s="777"/>
      <c r="T78" s="189"/>
      <c r="U78" s="969">
        <f t="shared" ref="U78:U136" si="31">T78+R78+P78+N78+L78+J78+H78</f>
        <v>0</v>
      </c>
      <c r="V78" s="954"/>
      <c r="W78" s="518"/>
      <c r="X78" s="111">
        <f t="shared" si="19"/>
        <v>0</v>
      </c>
      <c r="Y78" s="959">
        <f t="shared" si="20"/>
        <v>0</v>
      </c>
      <c r="Z78" s="17">
        <f t="shared" si="21"/>
        <v>0</v>
      </c>
      <c r="AA78" s="17">
        <f t="shared" si="22"/>
        <v>0</v>
      </c>
      <c r="AB78" s="17">
        <f t="shared" si="23"/>
        <v>0</v>
      </c>
      <c r="AC78" s="17">
        <f t="shared" si="24"/>
        <v>0</v>
      </c>
      <c r="AD78" s="17">
        <f t="shared" si="25"/>
        <v>0</v>
      </c>
      <c r="AE78" s="17">
        <f t="shared" si="26"/>
        <v>0</v>
      </c>
      <c r="AF78" s="17">
        <f t="shared" si="27"/>
        <v>0</v>
      </c>
      <c r="AN78" s="55">
        <v>71</v>
      </c>
      <c r="AO78" s="57">
        <f t="shared" si="28"/>
        <v>0</v>
      </c>
      <c r="AP78" s="57">
        <f t="shared" si="29"/>
        <v>0</v>
      </c>
      <c r="AQ78" s="57">
        <f t="shared" si="17"/>
        <v>0</v>
      </c>
      <c r="AR78" s="57">
        <f t="shared" si="30"/>
        <v>0</v>
      </c>
    </row>
    <row r="79" spans="1:44" ht="15.75" customHeight="1" x14ac:dyDescent="0.3">
      <c r="A79" s="126">
        <v>71</v>
      </c>
      <c r="B79" s="26"/>
      <c r="C79" s="26"/>
      <c r="D79" s="1119"/>
      <c r="E79" s="506"/>
      <c r="F79" s="553"/>
      <c r="G79" s="589"/>
      <c r="H79" s="512"/>
      <c r="I79" s="698"/>
      <c r="J79" s="190"/>
      <c r="K79" s="698"/>
      <c r="L79" s="189"/>
      <c r="M79" s="777"/>
      <c r="N79" s="189"/>
      <c r="O79" s="698"/>
      <c r="P79" s="189"/>
      <c r="Q79" s="777"/>
      <c r="R79" s="189"/>
      <c r="S79" s="777"/>
      <c r="T79" s="189"/>
      <c r="U79" s="969">
        <f t="shared" si="31"/>
        <v>0</v>
      </c>
      <c r="V79" s="954"/>
      <c r="W79" s="518"/>
      <c r="X79" s="111">
        <f t="shared" si="19"/>
        <v>0</v>
      </c>
      <c r="Y79" s="959">
        <f t="shared" si="20"/>
        <v>0</v>
      </c>
      <c r="Z79" s="17">
        <f t="shared" si="21"/>
        <v>0</v>
      </c>
      <c r="AA79" s="17">
        <f t="shared" si="22"/>
        <v>0</v>
      </c>
      <c r="AB79" s="17">
        <f t="shared" si="23"/>
        <v>0</v>
      </c>
      <c r="AC79" s="17">
        <f t="shared" si="24"/>
        <v>0</v>
      </c>
      <c r="AD79" s="17">
        <f t="shared" si="25"/>
        <v>0</v>
      </c>
      <c r="AE79" s="17">
        <f t="shared" si="26"/>
        <v>0</v>
      </c>
      <c r="AF79" s="17">
        <f t="shared" si="27"/>
        <v>0</v>
      </c>
      <c r="AN79" s="55">
        <v>72</v>
      </c>
      <c r="AO79" s="57">
        <f t="shared" si="28"/>
        <v>0</v>
      </c>
      <c r="AP79" s="57">
        <f t="shared" si="29"/>
        <v>0</v>
      </c>
      <c r="AQ79" s="57">
        <f t="shared" si="17"/>
        <v>0</v>
      </c>
      <c r="AR79" s="57">
        <f t="shared" si="30"/>
        <v>0</v>
      </c>
    </row>
    <row r="80" spans="1:44" ht="15.75" customHeight="1" x14ac:dyDescent="0.3">
      <c r="A80" s="126">
        <v>72</v>
      </c>
      <c r="B80" s="26"/>
      <c r="C80" s="26"/>
      <c r="D80" s="1119"/>
      <c r="E80" s="506"/>
      <c r="F80" s="553"/>
      <c r="G80" s="589"/>
      <c r="H80" s="512"/>
      <c r="I80" s="698"/>
      <c r="J80" s="190"/>
      <c r="K80" s="698"/>
      <c r="L80" s="189"/>
      <c r="M80" s="777"/>
      <c r="N80" s="189"/>
      <c r="O80" s="698"/>
      <c r="P80" s="189"/>
      <c r="Q80" s="777"/>
      <c r="R80" s="189"/>
      <c r="S80" s="777"/>
      <c r="T80" s="189"/>
      <c r="U80" s="969">
        <f t="shared" si="31"/>
        <v>0</v>
      </c>
      <c r="V80" s="954"/>
      <c r="W80" s="518"/>
      <c r="X80" s="111">
        <f t="shared" si="19"/>
        <v>0</v>
      </c>
      <c r="Y80" s="959">
        <f t="shared" si="20"/>
        <v>0</v>
      </c>
      <c r="Z80" s="17">
        <f t="shared" si="21"/>
        <v>0</v>
      </c>
      <c r="AA80" s="17">
        <f t="shared" si="22"/>
        <v>0</v>
      </c>
      <c r="AB80" s="17">
        <f t="shared" si="23"/>
        <v>0</v>
      </c>
      <c r="AC80" s="17">
        <f t="shared" si="24"/>
        <v>0</v>
      </c>
      <c r="AD80" s="17">
        <f t="shared" si="25"/>
        <v>0</v>
      </c>
      <c r="AE80" s="17">
        <f t="shared" si="26"/>
        <v>0</v>
      </c>
      <c r="AF80" s="17">
        <f t="shared" si="27"/>
        <v>0</v>
      </c>
      <c r="AN80" s="55">
        <v>73</v>
      </c>
      <c r="AO80" s="57">
        <f t="shared" si="28"/>
        <v>0</v>
      </c>
      <c r="AP80" s="57">
        <f t="shared" si="29"/>
        <v>0</v>
      </c>
      <c r="AQ80" s="57">
        <f t="shared" si="17"/>
        <v>0</v>
      </c>
      <c r="AR80" s="57">
        <f t="shared" si="30"/>
        <v>0</v>
      </c>
    </row>
    <row r="81" spans="1:44" ht="15.75" customHeight="1" x14ac:dyDescent="0.3">
      <c r="A81" s="126">
        <v>73</v>
      </c>
      <c r="B81" s="19"/>
      <c r="C81" s="19"/>
      <c r="D81" s="1119"/>
      <c r="E81" s="506"/>
      <c r="F81" s="553"/>
      <c r="G81" s="589"/>
      <c r="H81" s="512"/>
      <c r="I81" s="698"/>
      <c r="J81" s="190"/>
      <c r="K81" s="698"/>
      <c r="L81" s="189"/>
      <c r="M81" s="777"/>
      <c r="N81" s="189"/>
      <c r="O81" s="698"/>
      <c r="P81" s="189"/>
      <c r="Q81" s="777"/>
      <c r="R81" s="189"/>
      <c r="S81" s="777"/>
      <c r="T81" s="189"/>
      <c r="U81" s="969">
        <f t="shared" si="31"/>
        <v>0</v>
      </c>
      <c r="V81" s="954"/>
      <c r="W81" s="518"/>
      <c r="X81" s="111">
        <f t="shared" si="19"/>
        <v>0</v>
      </c>
      <c r="Y81" s="959">
        <f t="shared" si="20"/>
        <v>0</v>
      </c>
      <c r="Z81" s="17">
        <f t="shared" si="21"/>
        <v>0</v>
      </c>
      <c r="AA81" s="17">
        <f t="shared" si="22"/>
        <v>0</v>
      </c>
      <c r="AB81" s="17">
        <f t="shared" si="23"/>
        <v>0</v>
      </c>
      <c r="AC81" s="17">
        <f t="shared" si="24"/>
        <v>0</v>
      </c>
      <c r="AD81" s="17">
        <f t="shared" si="25"/>
        <v>0</v>
      </c>
      <c r="AE81" s="17">
        <f t="shared" si="26"/>
        <v>0</v>
      </c>
      <c r="AF81" s="17">
        <f t="shared" si="27"/>
        <v>0</v>
      </c>
      <c r="AN81" s="55">
        <v>74</v>
      </c>
      <c r="AO81" s="57">
        <f t="shared" si="28"/>
        <v>0</v>
      </c>
      <c r="AP81" s="57">
        <f t="shared" si="29"/>
        <v>0</v>
      </c>
      <c r="AQ81" s="57">
        <f t="shared" si="17"/>
        <v>0</v>
      </c>
      <c r="AR81" s="57">
        <f t="shared" si="30"/>
        <v>0</v>
      </c>
    </row>
    <row r="82" spans="1:44" ht="15.75" customHeight="1" x14ac:dyDescent="0.3">
      <c r="A82" s="126">
        <v>74</v>
      </c>
      <c r="B82" s="19"/>
      <c r="C82" s="19"/>
      <c r="D82" s="1119"/>
      <c r="E82" s="506"/>
      <c r="F82" s="545"/>
      <c r="G82" s="589"/>
      <c r="H82" s="594"/>
      <c r="I82" s="706"/>
      <c r="J82" s="252"/>
      <c r="K82" s="706"/>
      <c r="L82" s="383"/>
      <c r="M82" s="699"/>
      <c r="N82" s="383"/>
      <c r="O82" s="706"/>
      <c r="P82" s="383"/>
      <c r="Q82" s="699"/>
      <c r="R82" s="383"/>
      <c r="S82" s="699"/>
      <c r="T82" s="383"/>
      <c r="U82" s="969">
        <f t="shared" si="31"/>
        <v>0</v>
      </c>
      <c r="V82" s="954"/>
      <c r="W82" s="518"/>
      <c r="X82" s="111">
        <f t="shared" si="19"/>
        <v>0</v>
      </c>
      <c r="Y82" s="959">
        <f t="shared" si="20"/>
        <v>0</v>
      </c>
      <c r="Z82" s="17">
        <f t="shared" si="21"/>
        <v>0</v>
      </c>
      <c r="AA82" s="17">
        <f t="shared" si="22"/>
        <v>0</v>
      </c>
      <c r="AB82" s="17">
        <f t="shared" si="23"/>
        <v>0</v>
      </c>
      <c r="AC82" s="17">
        <f t="shared" si="24"/>
        <v>0</v>
      </c>
      <c r="AD82" s="17">
        <f t="shared" si="25"/>
        <v>0</v>
      </c>
      <c r="AE82" s="17">
        <f t="shared" si="26"/>
        <v>0</v>
      </c>
      <c r="AF82" s="17">
        <f t="shared" si="27"/>
        <v>0</v>
      </c>
      <c r="AN82" s="55">
        <v>75</v>
      </c>
      <c r="AO82" s="57">
        <f t="shared" si="28"/>
        <v>0</v>
      </c>
      <c r="AP82" s="57">
        <f t="shared" si="29"/>
        <v>0</v>
      </c>
      <c r="AQ82" s="57">
        <f t="shared" si="17"/>
        <v>0</v>
      </c>
      <c r="AR82" s="57">
        <f t="shared" si="30"/>
        <v>0</v>
      </c>
    </row>
    <row r="83" spans="1:44" ht="15.75" customHeight="1" x14ac:dyDescent="0.3">
      <c r="A83" s="126">
        <v>75</v>
      </c>
      <c r="B83" s="19"/>
      <c r="C83" s="19"/>
      <c r="D83" s="1119"/>
      <c r="E83" s="506"/>
      <c r="F83" s="545"/>
      <c r="G83" s="595"/>
      <c r="H83" s="594"/>
      <c r="I83" s="706"/>
      <c r="J83" s="252"/>
      <c r="K83" s="706"/>
      <c r="L83" s="383"/>
      <c r="M83" s="706"/>
      <c r="N83" s="383"/>
      <c r="O83" s="706"/>
      <c r="P83" s="383"/>
      <c r="Q83" s="699"/>
      <c r="R83" s="383"/>
      <c r="S83" s="699"/>
      <c r="T83" s="383"/>
      <c r="U83" s="969">
        <f t="shared" si="31"/>
        <v>0</v>
      </c>
      <c r="V83" s="954"/>
      <c r="W83" s="518"/>
      <c r="X83" s="111">
        <f t="shared" si="19"/>
        <v>0</v>
      </c>
      <c r="Y83" s="959">
        <f t="shared" si="20"/>
        <v>0</v>
      </c>
      <c r="Z83" s="17">
        <f t="shared" si="21"/>
        <v>0</v>
      </c>
      <c r="AA83" s="17">
        <f t="shared" si="22"/>
        <v>0</v>
      </c>
      <c r="AB83" s="17">
        <f t="shared" si="23"/>
        <v>0</v>
      </c>
      <c r="AC83" s="17">
        <f t="shared" si="24"/>
        <v>0</v>
      </c>
      <c r="AD83" s="17">
        <f t="shared" si="25"/>
        <v>0</v>
      </c>
      <c r="AE83" s="17">
        <f t="shared" si="26"/>
        <v>0</v>
      </c>
      <c r="AF83" s="17">
        <f t="shared" si="27"/>
        <v>0</v>
      </c>
      <c r="AN83" s="55">
        <v>76</v>
      </c>
      <c r="AO83" s="57">
        <f t="shared" si="28"/>
        <v>0</v>
      </c>
      <c r="AP83" s="57">
        <f t="shared" si="29"/>
        <v>0</v>
      </c>
      <c r="AQ83" s="57">
        <f t="shared" si="17"/>
        <v>0</v>
      </c>
      <c r="AR83" s="57">
        <f t="shared" si="30"/>
        <v>0</v>
      </c>
    </row>
    <row r="84" spans="1:44" ht="15.75" customHeight="1" x14ac:dyDescent="0.3">
      <c r="A84" s="126">
        <v>76</v>
      </c>
      <c r="B84" s="19"/>
      <c r="C84" s="19"/>
      <c r="D84" s="1119"/>
      <c r="E84" s="500"/>
      <c r="F84" s="553"/>
      <c r="G84" s="707"/>
      <c r="H84" s="512"/>
      <c r="I84" s="698"/>
      <c r="J84" s="190"/>
      <c r="K84" s="698"/>
      <c r="L84" s="189"/>
      <c r="M84" s="777"/>
      <c r="N84" s="189"/>
      <c r="O84" s="698"/>
      <c r="P84" s="189"/>
      <c r="Q84" s="777"/>
      <c r="R84" s="189"/>
      <c r="S84" s="777"/>
      <c r="T84" s="189"/>
      <c r="U84" s="969">
        <f t="shared" si="31"/>
        <v>0</v>
      </c>
      <c r="V84" s="954"/>
      <c r="W84" s="518"/>
      <c r="X84" s="111">
        <f t="shared" si="19"/>
        <v>0</v>
      </c>
      <c r="Y84" s="959">
        <f t="shared" si="20"/>
        <v>0</v>
      </c>
      <c r="Z84" s="17">
        <f t="shared" si="21"/>
        <v>0</v>
      </c>
      <c r="AA84" s="17">
        <f t="shared" si="22"/>
        <v>0</v>
      </c>
      <c r="AB84" s="17">
        <f t="shared" si="23"/>
        <v>0</v>
      </c>
      <c r="AC84" s="17">
        <f t="shared" si="24"/>
        <v>0</v>
      </c>
      <c r="AD84" s="17">
        <f t="shared" si="25"/>
        <v>0</v>
      </c>
      <c r="AE84" s="17">
        <f t="shared" si="26"/>
        <v>0</v>
      </c>
      <c r="AF84" s="17">
        <f t="shared" si="27"/>
        <v>0</v>
      </c>
      <c r="AN84" s="55">
        <v>77</v>
      </c>
      <c r="AO84" s="57">
        <f t="shared" si="28"/>
        <v>0</v>
      </c>
      <c r="AP84" s="57">
        <f t="shared" si="29"/>
        <v>0</v>
      </c>
      <c r="AQ84" s="57">
        <f t="shared" si="17"/>
        <v>0</v>
      </c>
      <c r="AR84" s="57">
        <f t="shared" si="30"/>
        <v>0</v>
      </c>
    </row>
    <row r="85" spans="1:44" ht="15.75" customHeight="1" x14ac:dyDescent="0.3">
      <c r="A85" s="126">
        <v>77</v>
      </c>
      <c r="B85" s="19"/>
      <c r="C85" s="19"/>
      <c r="D85" s="1119"/>
      <c r="E85" s="506"/>
      <c r="F85" s="553"/>
      <c r="G85" s="589"/>
      <c r="H85" s="512"/>
      <c r="I85" s="698"/>
      <c r="J85" s="190"/>
      <c r="K85" s="698"/>
      <c r="L85" s="189"/>
      <c r="M85" s="777"/>
      <c r="N85" s="189"/>
      <c r="O85" s="698"/>
      <c r="P85" s="189"/>
      <c r="Q85" s="777"/>
      <c r="R85" s="189"/>
      <c r="S85" s="777"/>
      <c r="T85" s="189"/>
      <c r="U85" s="969">
        <f t="shared" si="31"/>
        <v>0</v>
      </c>
      <c r="V85" s="954"/>
      <c r="W85" s="518"/>
      <c r="X85" s="111">
        <f t="shared" si="19"/>
        <v>0</v>
      </c>
      <c r="Y85" s="959">
        <f t="shared" si="20"/>
        <v>0</v>
      </c>
      <c r="Z85" s="17">
        <f t="shared" si="21"/>
        <v>0</v>
      </c>
      <c r="AA85" s="17">
        <f t="shared" si="22"/>
        <v>0</v>
      </c>
      <c r="AB85" s="17">
        <f t="shared" si="23"/>
        <v>0</v>
      </c>
      <c r="AC85" s="17">
        <f t="shared" si="24"/>
        <v>0</v>
      </c>
      <c r="AD85" s="17">
        <f t="shared" si="25"/>
        <v>0</v>
      </c>
      <c r="AE85" s="17">
        <f t="shared" si="26"/>
        <v>0</v>
      </c>
      <c r="AF85" s="17">
        <f t="shared" si="27"/>
        <v>0</v>
      </c>
      <c r="AN85" s="55">
        <v>78</v>
      </c>
      <c r="AO85" s="57">
        <f t="shared" si="28"/>
        <v>0</v>
      </c>
      <c r="AP85" s="57">
        <f t="shared" si="29"/>
        <v>0</v>
      </c>
      <c r="AQ85" s="57">
        <f t="shared" si="17"/>
        <v>0</v>
      </c>
      <c r="AR85" s="57">
        <f t="shared" si="30"/>
        <v>0</v>
      </c>
    </row>
    <row r="86" spans="1:44" ht="15.75" customHeight="1" x14ac:dyDescent="0.3">
      <c r="A86" s="126">
        <v>78</v>
      </c>
      <c r="B86" s="19"/>
      <c r="C86" s="19"/>
      <c r="D86" s="1119"/>
      <c r="E86" s="506"/>
      <c r="F86" s="553"/>
      <c r="G86" s="589"/>
      <c r="H86" s="512"/>
      <c r="I86" s="698"/>
      <c r="J86" s="190"/>
      <c r="K86" s="698"/>
      <c r="L86" s="189"/>
      <c r="M86" s="777"/>
      <c r="N86" s="189"/>
      <c r="O86" s="698"/>
      <c r="P86" s="189"/>
      <c r="Q86" s="777"/>
      <c r="R86" s="189"/>
      <c r="S86" s="777"/>
      <c r="T86" s="189"/>
      <c r="U86" s="969">
        <f t="shared" si="31"/>
        <v>0</v>
      </c>
      <c r="V86" s="954"/>
      <c r="W86" s="518"/>
      <c r="X86" s="111">
        <f t="shared" si="19"/>
        <v>0</v>
      </c>
      <c r="Y86" s="959">
        <f t="shared" si="20"/>
        <v>0</v>
      </c>
      <c r="Z86" s="17">
        <f t="shared" si="21"/>
        <v>0</v>
      </c>
      <c r="AA86" s="17">
        <f t="shared" si="22"/>
        <v>0</v>
      </c>
      <c r="AB86" s="17">
        <f t="shared" si="23"/>
        <v>0</v>
      </c>
      <c r="AC86" s="17">
        <f t="shared" si="24"/>
        <v>0</v>
      </c>
      <c r="AD86" s="17">
        <f t="shared" si="25"/>
        <v>0</v>
      </c>
      <c r="AE86" s="17">
        <f t="shared" si="26"/>
        <v>0</v>
      </c>
      <c r="AF86" s="17">
        <f t="shared" si="27"/>
        <v>0</v>
      </c>
      <c r="AN86" s="55">
        <v>79</v>
      </c>
      <c r="AO86" s="57">
        <f t="shared" si="28"/>
        <v>0</v>
      </c>
      <c r="AP86" s="57">
        <f t="shared" si="29"/>
        <v>0</v>
      </c>
      <c r="AQ86" s="57">
        <f t="shared" si="17"/>
        <v>0</v>
      </c>
      <c r="AR86" s="57">
        <f t="shared" si="30"/>
        <v>0</v>
      </c>
    </row>
    <row r="87" spans="1:44" ht="15.75" customHeight="1" x14ac:dyDescent="0.3">
      <c r="A87" s="126">
        <v>79</v>
      </c>
      <c r="B87" s="19"/>
      <c r="C87" s="19"/>
      <c r="D87" s="1119"/>
      <c r="E87" s="506"/>
      <c r="F87" s="553"/>
      <c r="G87" s="589"/>
      <c r="H87" s="512"/>
      <c r="I87" s="698"/>
      <c r="J87" s="190"/>
      <c r="K87" s="698"/>
      <c r="L87" s="189"/>
      <c r="M87" s="777"/>
      <c r="N87" s="189"/>
      <c r="O87" s="698"/>
      <c r="P87" s="189"/>
      <c r="Q87" s="777"/>
      <c r="R87" s="189"/>
      <c r="S87" s="777"/>
      <c r="T87" s="189"/>
      <c r="U87" s="969">
        <f t="shared" si="31"/>
        <v>0</v>
      </c>
      <c r="V87" s="954"/>
      <c r="W87" s="518"/>
      <c r="X87" s="111">
        <f t="shared" si="19"/>
        <v>0</v>
      </c>
      <c r="Y87" s="959">
        <f t="shared" si="20"/>
        <v>0</v>
      </c>
      <c r="Z87" s="17">
        <f t="shared" si="21"/>
        <v>0</v>
      </c>
      <c r="AA87" s="17">
        <f t="shared" si="22"/>
        <v>0</v>
      </c>
      <c r="AB87" s="17">
        <f t="shared" si="23"/>
        <v>0</v>
      </c>
      <c r="AC87" s="17">
        <f t="shared" si="24"/>
        <v>0</v>
      </c>
      <c r="AD87" s="17">
        <f t="shared" si="25"/>
        <v>0</v>
      </c>
      <c r="AE87" s="17">
        <f t="shared" si="26"/>
        <v>0</v>
      </c>
      <c r="AF87" s="17">
        <f t="shared" si="27"/>
        <v>0</v>
      </c>
      <c r="AN87" s="55">
        <v>80</v>
      </c>
      <c r="AO87" s="57">
        <f t="shared" si="28"/>
        <v>0</v>
      </c>
      <c r="AP87" s="57">
        <f t="shared" si="29"/>
        <v>0</v>
      </c>
      <c r="AQ87" s="57">
        <f t="shared" si="17"/>
        <v>0</v>
      </c>
      <c r="AR87" s="57">
        <f t="shared" si="30"/>
        <v>0</v>
      </c>
    </row>
    <row r="88" spans="1:44" ht="15.75" customHeight="1" x14ac:dyDescent="0.3">
      <c r="A88" s="126">
        <v>80</v>
      </c>
      <c r="B88" s="19"/>
      <c r="C88" s="19"/>
      <c r="D88" s="1119"/>
      <c r="E88" s="506"/>
      <c r="F88" s="553"/>
      <c r="G88" s="589"/>
      <c r="H88" s="512"/>
      <c r="I88" s="698"/>
      <c r="J88" s="190"/>
      <c r="K88" s="698"/>
      <c r="L88" s="189"/>
      <c r="M88" s="777"/>
      <c r="N88" s="189"/>
      <c r="O88" s="698"/>
      <c r="P88" s="189"/>
      <c r="Q88" s="777"/>
      <c r="R88" s="189"/>
      <c r="S88" s="777"/>
      <c r="T88" s="189"/>
      <c r="U88" s="969">
        <f t="shared" si="31"/>
        <v>0</v>
      </c>
      <c r="V88" s="954"/>
      <c r="W88" s="518"/>
      <c r="X88" s="111">
        <f t="shared" si="19"/>
        <v>0</v>
      </c>
      <c r="Y88" s="959">
        <f t="shared" si="20"/>
        <v>0</v>
      </c>
      <c r="Z88" s="17">
        <f t="shared" si="21"/>
        <v>0</v>
      </c>
      <c r="AA88" s="17">
        <f t="shared" si="22"/>
        <v>0</v>
      </c>
      <c r="AB88" s="17">
        <f t="shared" si="23"/>
        <v>0</v>
      </c>
      <c r="AC88" s="17">
        <f t="shared" si="24"/>
        <v>0</v>
      </c>
      <c r="AD88" s="17">
        <f t="shared" si="25"/>
        <v>0</v>
      </c>
      <c r="AE88" s="17">
        <f t="shared" si="26"/>
        <v>0</v>
      </c>
      <c r="AF88" s="17">
        <f t="shared" si="27"/>
        <v>0</v>
      </c>
      <c r="AN88" s="55">
        <v>81</v>
      </c>
      <c r="AO88" s="57">
        <f t="shared" si="28"/>
        <v>0</v>
      </c>
      <c r="AP88" s="57">
        <f t="shared" si="29"/>
        <v>0</v>
      </c>
      <c r="AQ88" s="57">
        <f t="shared" si="17"/>
        <v>0</v>
      </c>
      <c r="AR88" s="57">
        <f t="shared" si="30"/>
        <v>0</v>
      </c>
    </row>
    <row r="89" spans="1:44" ht="15.75" customHeight="1" x14ac:dyDescent="0.3">
      <c r="A89" s="126">
        <v>81</v>
      </c>
      <c r="B89" s="19"/>
      <c r="C89" s="19"/>
      <c r="D89" s="1119"/>
      <c r="E89" s="506"/>
      <c r="F89" s="553"/>
      <c r="G89" s="589"/>
      <c r="H89" s="512"/>
      <c r="I89" s="698"/>
      <c r="J89" s="190"/>
      <c r="K89" s="698"/>
      <c r="L89" s="189"/>
      <c r="M89" s="777"/>
      <c r="N89" s="189"/>
      <c r="O89" s="698"/>
      <c r="P89" s="189"/>
      <c r="Q89" s="777"/>
      <c r="R89" s="189"/>
      <c r="S89" s="777"/>
      <c r="T89" s="189"/>
      <c r="U89" s="969">
        <f t="shared" si="31"/>
        <v>0</v>
      </c>
      <c r="V89" s="954"/>
      <c r="W89" s="518"/>
      <c r="X89" s="111">
        <f t="shared" si="19"/>
        <v>0</v>
      </c>
      <c r="Y89" s="959">
        <f t="shared" si="20"/>
        <v>0</v>
      </c>
      <c r="Z89" s="17">
        <f t="shared" si="21"/>
        <v>0</v>
      </c>
      <c r="AA89" s="17">
        <f t="shared" si="22"/>
        <v>0</v>
      </c>
      <c r="AB89" s="17">
        <f t="shared" si="23"/>
        <v>0</v>
      </c>
      <c r="AC89" s="17">
        <f t="shared" si="24"/>
        <v>0</v>
      </c>
      <c r="AD89" s="17">
        <f t="shared" si="25"/>
        <v>0</v>
      </c>
      <c r="AE89" s="17">
        <f t="shared" si="26"/>
        <v>0</v>
      </c>
      <c r="AF89" s="17">
        <f t="shared" si="27"/>
        <v>0</v>
      </c>
      <c r="AN89" s="55">
        <v>82</v>
      </c>
      <c r="AO89" s="57">
        <f t="shared" si="28"/>
        <v>0</v>
      </c>
      <c r="AP89" s="57">
        <f t="shared" si="29"/>
        <v>0</v>
      </c>
      <c r="AQ89" s="57">
        <f t="shared" si="17"/>
        <v>0</v>
      </c>
      <c r="AR89" s="57">
        <f t="shared" si="30"/>
        <v>0</v>
      </c>
    </row>
    <row r="90" spans="1:44" ht="15.75" customHeight="1" x14ac:dyDescent="0.3">
      <c r="A90" s="126">
        <v>82</v>
      </c>
      <c r="B90" s="19"/>
      <c r="C90" s="19"/>
      <c r="D90" s="1119"/>
      <c r="E90" s="506"/>
      <c r="F90" s="553"/>
      <c r="G90" s="589"/>
      <c r="H90" s="512"/>
      <c r="I90" s="698"/>
      <c r="J90" s="190"/>
      <c r="K90" s="698"/>
      <c r="L90" s="189"/>
      <c r="M90" s="777"/>
      <c r="N90" s="189"/>
      <c r="O90" s="698"/>
      <c r="P90" s="189"/>
      <c r="Q90" s="777"/>
      <c r="R90" s="189"/>
      <c r="S90" s="777"/>
      <c r="T90" s="189"/>
      <c r="U90" s="969">
        <f t="shared" si="31"/>
        <v>0</v>
      </c>
      <c r="V90" s="954"/>
      <c r="W90" s="518"/>
      <c r="X90" s="111">
        <f t="shared" si="19"/>
        <v>0</v>
      </c>
      <c r="Y90" s="959">
        <f t="shared" si="20"/>
        <v>0</v>
      </c>
      <c r="Z90" s="17">
        <f t="shared" si="21"/>
        <v>0</v>
      </c>
      <c r="AA90" s="17">
        <f t="shared" si="22"/>
        <v>0</v>
      </c>
      <c r="AB90" s="17">
        <f t="shared" si="23"/>
        <v>0</v>
      </c>
      <c r="AC90" s="17">
        <f t="shared" si="24"/>
        <v>0</v>
      </c>
      <c r="AD90" s="17">
        <f t="shared" si="25"/>
        <v>0</v>
      </c>
      <c r="AE90" s="17">
        <f t="shared" si="26"/>
        <v>0</v>
      </c>
      <c r="AF90" s="17">
        <f t="shared" si="27"/>
        <v>0</v>
      </c>
      <c r="AN90" s="55">
        <v>83</v>
      </c>
      <c r="AO90" s="57">
        <f t="shared" si="28"/>
        <v>0</v>
      </c>
      <c r="AP90" s="57">
        <f t="shared" si="29"/>
        <v>0</v>
      </c>
      <c r="AQ90" s="57">
        <f t="shared" si="17"/>
        <v>0</v>
      </c>
      <c r="AR90" s="57">
        <f t="shared" si="30"/>
        <v>0</v>
      </c>
    </row>
    <row r="91" spans="1:44" ht="15.75" customHeight="1" x14ac:dyDescent="0.3">
      <c r="A91" s="126">
        <v>83</v>
      </c>
      <c r="B91" s="26"/>
      <c r="C91" s="26"/>
      <c r="D91" s="1119"/>
      <c r="E91" s="506"/>
      <c r="F91" s="553"/>
      <c r="G91" s="589"/>
      <c r="H91" s="512"/>
      <c r="I91" s="698"/>
      <c r="J91" s="190"/>
      <c r="K91" s="698"/>
      <c r="L91" s="189"/>
      <c r="M91" s="777"/>
      <c r="N91" s="189"/>
      <c r="O91" s="698"/>
      <c r="P91" s="189"/>
      <c r="Q91" s="777"/>
      <c r="R91" s="189"/>
      <c r="S91" s="777"/>
      <c r="T91" s="189"/>
      <c r="U91" s="969">
        <f t="shared" si="31"/>
        <v>0</v>
      </c>
      <c r="V91" s="954"/>
      <c r="W91" s="518"/>
      <c r="X91" s="111">
        <f t="shared" si="19"/>
        <v>0</v>
      </c>
      <c r="Y91" s="959">
        <f t="shared" si="20"/>
        <v>0</v>
      </c>
      <c r="Z91" s="17">
        <f t="shared" si="21"/>
        <v>0</v>
      </c>
      <c r="AA91" s="17">
        <f t="shared" si="22"/>
        <v>0</v>
      </c>
      <c r="AB91" s="17">
        <f t="shared" si="23"/>
        <v>0</v>
      </c>
      <c r="AC91" s="17">
        <f t="shared" si="24"/>
        <v>0</v>
      </c>
      <c r="AD91" s="17">
        <f t="shared" si="25"/>
        <v>0</v>
      </c>
      <c r="AE91" s="17">
        <f t="shared" si="26"/>
        <v>0</v>
      </c>
      <c r="AF91" s="17">
        <f t="shared" si="27"/>
        <v>0</v>
      </c>
      <c r="AN91" s="55">
        <v>84</v>
      </c>
      <c r="AO91" s="57">
        <f t="shared" si="28"/>
        <v>0</v>
      </c>
      <c r="AP91" s="57">
        <f t="shared" si="29"/>
        <v>0</v>
      </c>
      <c r="AQ91" s="57">
        <f t="shared" si="17"/>
        <v>0</v>
      </c>
      <c r="AR91" s="57">
        <f t="shared" si="30"/>
        <v>0</v>
      </c>
    </row>
    <row r="92" spans="1:44" ht="15.75" customHeight="1" x14ac:dyDescent="0.3">
      <c r="A92" s="126">
        <v>84</v>
      </c>
      <c r="B92" s="26"/>
      <c r="C92" s="26"/>
      <c r="D92" s="1119"/>
      <c r="E92" s="506"/>
      <c r="F92" s="553"/>
      <c r="G92" s="589"/>
      <c r="H92" s="514"/>
      <c r="I92" s="698"/>
      <c r="J92" s="190"/>
      <c r="K92" s="698"/>
      <c r="L92" s="189"/>
      <c r="M92" s="777"/>
      <c r="N92" s="189"/>
      <c r="O92" s="698"/>
      <c r="P92" s="189"/>
      <c r="Q92" s="777"/>
      <c r="R92" s="189"/>
      <c r="S92" s="777"/>
      <c r="T92" s="189"/>
      <c r="U92" s="969">
        <f t="shared" si="31"/>
        <v>0</v>
      </c>
      <c r="V92" s="954"/>
      <c r="W92" s="518"/>
      <c r="X92" s="111">
        <f t="shared" si="19"/>
        <v>0</v>
      </c>
      <c r="Y92" s="959">
        <f t="shared" si="20"/>
        <v>0</v>
      </c>
      <c r="Z92" s="17">
        <f t="shared" si="21"/>
        <v>0</v>
      </c>
      <c r="AA92" s="17">
        <f t="shared" si="22"/>
        <v>0</v>
      </c>
      <c r="AB92" s="17">
        <f t="shared" si="23"/>
        <v>0</v>
      </c>
      <c r="AC92" s="17">
        <f t="shared" si="24"/>
        <v>0</v>
      </c>
      <c r="AD92" s="17">
        <f t="shared" si="25"/>
        <v>0</v>
      </c>
      <c r="AE92" s="17">
        <f t="shared" si="26"/>
        <v>0</v>
      </c>
      <c r="AF92" s="17">
        <f t="shared" si="27"/>
        <v>0</v>
      </c>
      <c r="AN92" s="55">
        <v>85</v>
      </c>
      <c r="AO92" s="57">
        <f t="shared" si="28"/>
        <v>0</v>
      </c>
      <c r="AP92" s="57">
        <f t="shared" si="29"/>
        <v>0</v>
      </c>
      <c r="AQ92" s="57">
        <f t="shared" si="17"/>
        <v>0</v>
      </c>
      <c r="AR92" s="57">
        <f t="shared" si="30"/>
        <v>0</v>
      </c>
    </row>
    <row r="93" spans="1:44" ht="15.75" customHeight="1" x14ac:dyDescent="0.3">
      <c r="A93" s="126">
        <v>85</v>
      </c>
      <c r="B93" s="26"/>
      <c r="C93" s="26"/>
      <c r="D93" s="1119"/>
      <c r="E93" s="506"/>
      <c r="F93" s="553"/>
      <c r="G93" s="589"/>
      <c r="H93" s="514"/>
      <c r="I93" s="698"/>
      <c r="J93" s="190"/>
      <c r="K93" s="698"/>
      <c r="L93" s="189"/>
      <c r="M93" s="777"/>
      <c r="N93" s="189"/>
      <c r="O93" s="698"/>
      <c r="P93" s="189"/>
      <c r="Q93" s="777"/>
      <c r="R93" s="189"/>
      <c r="S93" s="777"/>
      <c r="T93" s="189"/>
      <c r="U93" s="969">
        <f t="shared" si="31"/>
        <v>0</v>
      </c>
      <c r="V93" s="954"/>
      <c r="W93" s="518"/>
      <c r="X93" s="111">
        <f t="shared" si="19"/>
        <v>0</v>
      </c>
      <c r="Y93" s="959">
        <f t="shared" si="20"/>
        <v>0</v>
      </c>
      <c r="Z93" s="17">
        <f t="shared" si="21"/>
        <v>0</v>
      </c>
      <c r="AA93" s="17">
        <f t="shared" si="22"/>
        <v>0</v>
      </c>
      <c r="AB93" s="17">
        <f t="shared" si="23"/>
        <v>0</v>
      </c>
      <c r="AC93" s="17">
        <f t="shared" si="24"/>
        <v>0</v>
      </c>
      <c r="AD93" s="17">
        <f t="shared" si="25"/>
        <v>0</v>
      </c>
      <c r="AE93" s="17">
        <f t="shared" si="26"/>
        <v>0</v>
      </c>
      <c r="AF93" s="17">
        <f t="shared" si="27"/>
        <v>0</v>
      </c>
      <c r="AN93" s="55">
        <v>86</v>
      </c>
      <c r="AO93" s="57">
        <f t="shared" si="28"/>
        <v>0</v>
      </c>
      <c r="AP93" s="57">
        <f t="shared" si="29"/>
        <v>0</v>
      </c>
      <c r="AQ93" s="57">
        <f t="shared" si="17"/>
        <v>0</v>
      </c>
      <c r="AR93" s="57">
        <f t="shared" si="30"/>
        <v>0</v>
      </c>
    </row>
    <row r="94" spans="1:44" ht="15.75" customHeight="1" x14ac:dyDescent="0.3">
      <c r="A94" s="126">
        <v>86</v>
      </c>
      <c r="B94" s="19"/>
      <c r="C94" s="19"/>
      <c r="D94" s="1119"/>
      <c r="E94" s="506"/>
      <c r="F94" s="553"/>
      <c r="G94" s="589"/>
      <c r="H94" s="514"/>
      <c r="I94" s="698"/>
      <c r="J94" s="190"/>
      <c r="K94" s="698"/>
      <c r="L94" s="189"/>
      <c r="M94" s="777"/>
      <c r="N94" s="189"/>
      <c r="O94" s="698"/>
      <c r="P94" s="189"/>
      <c r="Q94" s="777"/>
      <c r="R94" s="189"/>
      <c r="S94" s="777"/>
      <c r="T94" s="189"/>
      <c r="U94" s="969">
        <f t="shared" si="31"/>
        <v>0</v>
      </c>
      <c r="V94" s="954"/>
      <c r="W94" s="518"/>
      <c r="X94" s="111">
        <f t="shared" si="19"/>
        <v>0</v>
      </c>
      <c r="Y94" s="959">
        <f t="shared" si="20"/>
        <v>0</v>
      </c>
      <c r="Z94" s="17">
        <f t="shared" si="21"/>
        <v>0</v>
      </c>
      <c r="AA94" s="17">
        <f t="shared" si="22"/>
        <v>0</v>
      </c>
      <c r="AB94" s="17">
        <f t="shared" si="23"/>
        <v>0</v>
      </c>
      <c r="AC94" s="17">
        <f t="shared" si="24"/>
        <v>0</v>
      </c>
      <c r="AD94" s="17">
        <f t="shared" si="25"/>
        <v>0</v>
      </c>
      <c r="AE94" s="17">
        <f t="shared" si="26"/>
        <v>0</v>
      </c>
      <c r="AF94" s="17">
        <f t="shared" si="27"/>
        <v>0</v>
      </c>
      <c r="AN94" s="55">
        <v>87</v>
      </c>
      <c r="AO94" s="57">
        <f t="shared" si="28"/>
        <v>0</v>
      </c>
      <c r="AP94" s="57">
        <f t="shared" si="29"/>
        <v>0</v>
      </c>
      <c r="AQ94" s="57">
        <f t="shared" si="17"/>
        <v>0</v>
      </c>
      <c r="AR94" s="57">
        <f t="shared" si="30"/>
        <v>0</v>
      </c>
    </row>
    <row r="95" spans="1:44" s="3" customFormat="1" ht="15.75" customHeight="1" x14ac:dyDescent="0.3">
      <c r="A95" s="126">
        <v>87</v>
      </c>
      <c r="B95" s="19"/>
      <c r="C95" s="19"/>
      <c r="D95" s="1119"/>
      <c r="E95" s="506"/>
      <c r="F95" s="553"/>
      <c r="G95" s="589"/>
      <c r="H95" s="514"/>
      <c r="I95" s="696"/>
      <c r="J95" s="515"/>
      <c r="K95" s="696"/>
      <c r="L95" s="514"/>
      <c r="M95" s="695"/>
      <c r="N95" s="514"/>
      <c r="O95" s="696"/>
      <c r="P95" s="514"/>
      <c r="Q95" s="695"/>
      <c r="R95" s="514"/>
      <c r="S95" s="695"/>
      <c r="T95" s="514"/>
      <c r="U95" s="969">
        <f t="shared" si="31"/>
        <v>0</v>
      </c>
      <c r="V95" s="954"/>
      <c r="W95" s="518"/>
      <c r="X95" s="111">
        <f t="shared" si="19"/>
        <v>0</v>
      </c>
      <c r="Y95" s="959">
        <f t="shared" si="20"/>
        <v>0</v>
      </c>
      <c r="Z95" s="17">
        <f t="shared" si="21"/>
        <v>0</v>
      </c>
      <c r="AA95" s="17">
        <f t="shared" si="22"/>
        <v>0</v>
      </c>
      <c r="AB95" s="17">
        <f t="shared" si="23"/>
        <v>0</v>
      </c>
      <c r="AC95" s="17">
        <f t="shared" si="24"/>
        <v>0</v>
      </c>
      <c r="AD95" s="17">
        <f t="shared" si="25"/>
        <v>0</v>
      </c>
      <c r="AE95" s="17">
        <f t="shared" si="26"/>
        <v>0</v>
      </c>
      <c r="AF95" s="17">
        <f t="shared" si="27"/>
        <v>0</v>
      </c>
      <c r="AN95" s="55">
        <v>88</v>
      </c>
      <c r="AO95" s="57">
        <f t="shared" si="28"/>
        <v>0</v>
      </c>
      <c r="AP95" s="57">
        <f t="shared" si="29"/>
        <v>0</v>
      </c>
      <c r="AQ95" s="57">
        <f t="shared" si="17"/>
        <v>0</v>
      </c>
      <c r="AR95" s="57">
        <f t="shared" si="30"/>
        <v>0</v>
      </c>
    </row>
    <row r="96" spans="1:44" ht="15.75" customHeight="1" x14ac:dyDescent="0.3">
      <c r="A96" s="126">
        <v>88</v>
      </c>
      <c r="B96" s="19"/>
      <c r="C96" s="19"/>
      <c r="D96" s="1119"/>
      <c r="E96" s="506"/>
      <c r="F96" s="553"/>
      <c r="G96" s="589"/>
      <c r="H96" s="514"/>
      <c r="I96" s="696"/>
      <c r="J96" s="515"/>
      <c r="K96" s="696"/>
      <c r="L96" s="514"/>
      <c r="M96" s="695"/>
      <c r="N96" s="514"/>
      <c r="O96" s="696"/>
      <c r="P96" s="514"/>
      <c r="Q96" s="695"/>
      <c r="R96" s="514"/>
      <c r="S96" s="695"/>
      <c r="T96" s="514"/>
      <c r="U96" s="969">
        <f t="shared" si="31"/>
        <v>0</v>
      </c>
      <c r="V96" s="954"/>
      <c r="W96" s="518"/>
      <c r="X96" s="111">
        <f t="shared" si="19"/>
        <v>0</v>
      </c>
      <c r="Y96" s="959">
        <f t="shared" si="20"/>
        <v>0</v>
      </c>
      <c r="Z96" s="17">
        <f t="shared" si="21"/>
        <v>0</v>
      </c>
      <c r="AA96" s="17">
        <f t="shared" si="22"/>
        <v>0</v>
      </c>
      <c r="AB96" s="17">
        <f t="shared" si="23"/>
        <v>0</v>
      </c>
      <c r="AC96" s="17">
        <f t="shared" si="24"/>
        <v>0</v>
      </c>
      <c r="AD96" s="17">
        <f t="shared" si="25"/>
        <v>0</v>
      </c>
      <c r="AE96" s="17">
        <f t="shared" si="26"/>
        <v>0</v>
      </c>
      <c r="AF96" s="17">
        <f t="shared" si="27"/>
        <v>0</v>
      </c>
      <c r="AN96" s="55">
        <v>89</v>
      </c>
      <c r="AO96" s="57">
        <f t="shared" si="28"/>
        <v>0</v>
      </c>
      <c r="AP96" s="57">
        <f t="shared" si="29"/>
        <v>0</v>
      </c>
      <c r="AQ96" s="57">
        <f t="shared" si="17"/>
        <v>0</v>
      </c>
      <c r="AR96" s="57">
        <f t="shared" si="30"/>
        <v>0</v>
      </c>
    </row>
    <row r="97" spans="1:44" ht="15.75" customHeight="1" x14ac:dyDescent="0.3">
      <c r="A97" s="126">
        <v>89</v>
      </c>
      <c r="B97" s="19"/>
      <c r="C97" s="19"/>
      <c r="D97" s="1119"/>
      <c r="E97" s="600"/>
      <c r="F97" s="553"/>
      <c r="G97" s="589"/>
      <c r="H97" s="514"/>
      <c r="I97" s="696"/>
      <c r="J97" s="515"/>
      <c r="K97" s="696"/>
      <c r="L97" s="514"/>
      <c r="M97" s="695"/>
      <c r="N97" s="514"/>
      <c r="O97" s="696"/>
      <c r="P97" s="514"/>
      <c r="Q97" s="695"/>
      <c r="R97" s="514"/>
      <c r="S97" s="695"/>
      <c r="T97" s="514"/>
      <c r="U97" s="969">
        <f t="shared" si="31"/>
        <v>0</v>
      </c>
      <c r="V97" s="954"/>
      <c r="W97" s="518"/>
      <c r="X97" s="111">
        <f t="shared" si="19"/>
        <v>0</v>
      </c>
      <c r="Y97" s="959">
        <f t="shared" si="20"/>
        <v>0</v>
      </c>
      <c r="Z97" s="17">
        <f t="shared" si="21"/>
        <v>0</v>
      </c>
      <c r="AA97" s="17">
        <f t="shared" si="22"/>
        <v>0</v>
      </c>
      <c r="AB97" s="17">
        <f t="shared" si="23"/>
        <v>0</v>
      </c>
      <c r="AC97" s="17">
        <f t="shared" si="24"/>
        <v>0</v>
      </c>
      <c r="AD97" s="17">
        <f t="shared" si="25"/>
        <v>0</v>
      </c>
      <c r="AE97" s="17">
        <f t="shared" si="26"/>
        <v>0</v>
      </c>
      <c r="AF97" s="17">
        <f t="shared" si="27"/>
        <v>0</v>
      </c>
      <c r="AN97" s="55">
        <v>90</v>
      </c>
      <c r="AO97" s="57">
        <f t="shared" si="28"/>
        <v>0</v>
      </c>
      <c r="AP97" s="57">
        <f t="shared" si="29"/>
        <v>0</v>
      </c>
      <c r="AQ97" s="57">
        <f t="shared" si="17"/>
        <v>0</v>
      </c>
      <c r="AR97" s="57">
        <f t="shared" si="30"/>
        <v>0</v>
      </c>
    </row>
    <row r="98" spans="1:44" ht="15.75" customHeight="1" x14ac:dyDescent="0.3">
      <c r="A98" s="126">
        <v>90</v>
      </c>
      <c r="B98" s="19"/>
      <c r="C98" s="19"/>
      <c r="D98" s="1119"/>
      <c r="E98" s="691"/>
      <c r="F98" s="553"/>
      <c r="G98" s="589"/>
      <c r="H98" s="514"/>
      <c r="I98" s="696"/>
      <c r="J98" s="515"/>
      <c r="K98" s="696"/>
      <c r="L98" s="514"/>
      <c r="M98" s="695"/>
      <c r="N98" s="514"/>
      <c r="O98" s="696"/>
      <c r="P98" s="514"/>
      <c r="Q98" s="695"/>
      <c r="R98" s="514"/>
      <c r="S98" s="695"/>
      <c r="T98" s="514"/>
      <c r="U98" s="969">
        <f t="shared" si="31"/>
        <v>0</v>
      </c>
      <c r="V98" s="954"/>
      <c r="W98" s="518"/>
      <c r="X98" s="111">
        <f t="shared" si="19"/>
        <v>0</v>
      </c>
      <c r="Y98" s="959">
        <f t="shared" si="20"/>
        <v>0</v>
      </c>
      <c r="Z98" s="17">
        <f t="shared" si="21"/>
        <v>0</v>
      </c>
      <c r="AA98" s="17">
        <f t="shared" si="22"/>
        <v>0</v>
      </c>
      <c r="AB98" s="17">
        <f t="shared" si="23"/>
        <v>0</v>
      </c>
      <c r="AC98" s="17">
        <f t="shared" si="24"/>
        <v>0</v>
      </c>
      <c r="AD98" s="17">
        <f t="shared" si="25"/>
        <v>0</v>
      </c>
      <c r="AE98" s="17">
        <f t="shared" si="26"/>
        <v>0</v>
      </c>
      <c r="AF98" s="17">
        <f t="shared" si="27"/>
        <v>0</v>
      </c>
      <c r="AN98" s="55">
        <v>91</v>
      </c>
      <c r="AO98" s="57">
        <f t="shared" si="28"/>
        <v>0</v>
      </c>
      <c r="AP98" s="57">
        <f t="shared" si="29"/>
        <v>0</v>
      </c>
      <c r="AQ98" s="57">
        <f t="shared" si="17"/>
        <v>0</v>
      </c>
      <c r="AR98" s="57">
        <f t="shared" si="30"/>
        <v>0</v>
      </c>
    </row>
    <row r="99" spans="1:44" ht="15.75" customHeight="1" x14ac:dyDescent="0.3">
      <c r="A99" s="126">
        <v>91</v>
      </c>
      <c r="B99" s="26"/>
      <c r="C99" s="26"/>
      <c r="D99" s="1119"/>
      <c r="E99" s="600"/>
      <c r="F99" s="553"/>
      <c r="G99" s="589"/>
      <c r="H99" s="514"/>
      <c r="I99" s="696"/>
      <c r="J99" s="515"/>
      <c r="K99" s="696"/>
      <c r="L99" s="514"/>
      <c r="M99" s="695"/>
      <c r="N99" s="514"/>
      <c r="O99" s="696"/>
      <c r="P99" s="514"/>
      <c r="Q99" s="695"/>
      <c r="R99" s="514"/>
      <c r="S99" s="695"/>
      <c r="T99" s="514"/>
      <c r="U99" s="969">
        <f t="shared" si="31"/>
        <v>0</v>
      </c>
      <c r="V99" s="954"/>
      <c r="W99" s="518"/>
      <c r="X99" s="111">
        <f t="shared" si="19"/>
        <v>0</v>
      </c>
      <c r="Y99" s="959">
        <f t="shared" si="20"/>
        <v>0</v>
      </c>
      <c r="Z99" s="17">
        <f t="shared" si="21"/>
        <v>0</v>
      </c>
      <c r="AA99" s="17">
        <f t="shared" si="22"/>
        <v>0</v>
      </c>
      <c r="AB99" s="17">
        <f t="shared" si="23"/>
        <v>0</v>
      </c>
      <c r="AC99" s="17">
        <f t="shared" si="24"/>
        <v>0</v>
      </c>
      <c r="AD99" s="17">
        <f t="shared" si="25"/>
        <v>0</v>
      </c>
      <c r="AE99" s="17">
        <f t="shared" si="26"/>
        <v>0</v>
      </c>
      <c r="AF99" s="17">
        <f t="shared" si="27"/>
        <v>0</v>
      </c>
      <c r="AN99" s="55">
        <v>92</v>
      </c>
      <c r="AO99" s="57">
        <f t="shared" si="28"/>
        <v>0</v>
      </c>
      <c r="AP99" s="57">
        <f t="shared" si="29"/>
        <v>0</v>
      </c>
      <c r="AQ99" s="57">
        <f t="shared" si="17"/>
        <v>0</v>
      </c>
      <c r="AR99" s="57">
        <f t="shared" si="30"/>
        <v>0</v>
      </c>
    </row>
    <row r="100" spans="1:44" ht="15.75" customHeight="1" x14ac:dyDescent="0.3">
      <c r="A100" s="126">
        <v>92</v>
      </c>
      <c r="B100" s="19"/>
      <c r="C100" s="845"/>
      <c r="D100" s="1119"/>
      <c r="E100" s="600"/>
      <c r="F100" s="553"/>
      <c r="G100" s="589"/>
      <c r="H100" s="514"/>
      <c r="I100" s="696"/>
      <c r="J100" s="515"/>
      <c r="K100" s="696"/>
      <c r="L100" s="514"/>
      <c r="M100" s="695"/>
      <c r="N100" s="514"/>
      <c r="O100" s="696"/>
      <c r="P100" s="514"/>
      <c r="Q100" s="695"/>
      <c r="R100" s="514"/>
      <c r="S100" s="695"/>
      <c r="T100" s="514"/>
      <c r="U100" s="969">
        <f t="shared" si="31"/>
        <v>0</v>
      </c>
      <c r="V100" s="954"/>
      <c r="W100" s="518"/>
      <c r="X100" s="111">
        <f t="shared" si="19"/>
        <v>0</v>
      </c>
      <c r="Y100" s="959">
        <f t="shared" si="20"/>
        <v>0</v>
      </c>
      <c r="Z100" s="17">
        <f t="shared" si="21"/>
        <v>0</v>
      </c>
      <c r="AA100" s="17">
        <f t="shared" si="22"/>
        <v>0</v>
      </c>
      <c r="AB100" s="17">
        <f t="shared" si="23"/>
        <v>0</v>
      </c>
      <c r="AC100" s="17">
        <f t="shared" si="24"/>
        <v>0</v>
      </c>
      <c r="AD100" s="17">
        <f t="shared" si="25"/>
        <v>0</v>
      </c>
      <c r="AE100" s="17">
        <f t="shared" si="26"/>
        <v>0</v>
      </c>
      <c r="AF100" s="17">
        <f t="shared" si="27"/>
        <v>0</v>
      </c>
      <c r="AN100" s="55">
        <v>93</v>
      </c>
      <c r="AO100" s="57">
        <f t="shared" si="28"/>
        <v>0</v>
      </c>
      <c r="AP100" s="57">
        <f t="shared" si="29"/>
        <v>0</v>
      </c>
      <c r="AQ100" s="57">
        <f t="shared" si="17"/>
        <v>0</v>
      </c>
      <c r="AR100" s="57">
        <f t="shared" si="30"/>
        <v>0</v>
      </c>
    </row>
    <row r="101" spans="1:44" s="2" customFormat="1" ht="15.75" customHeight="1" x14ac:dyDescent="0.3">
      <c r="A101" s="126">
        <v>93</v>
      </c>
      <c r="B101" s="26"/>
      <c r="C101" s="845"/>
      <c r="D101" s="1119"/>
      <c r="E101" s="600"/>
      <c r="F101" s="553"/>
      <c r="G101" s="589"/>
      <c r="H101" s="514"/>
      <c r="I101" s="696"/>
      <c r="J101" s="515"/>
      <c r="K101" s="696"/>
      <c r="L101" s="514"/>
      <c r="M101" s="695"/>
      <c r="N101" s="514"/>
      <c r="O101" s="696"/>
      <c r="P101" s="514"/>
      <c r="Q101" s="695"/>
      <c r="R101" s="514"/>
      <c r="S101" s="695"/>
      <c r="T101" s="514"/>
      <c r="U101" s="969">
        <f t="shared" si="31"/>
        <v>0</v>
      </c>
      <c r="V101" s="954"/>
      <c r="W101" s="518"/>
      <c r="X101" s="111">
        <f t="shared" si="19"/>
        <v>0</v>
      </c>
      <c r="Y101" s="959">
        <f t="shared" si="20"/>
        <v>0</v>
      </c>
      <c r="Z101" s="17">
        <f t="shared" si="21"/>
        <v>0</v>
      </c>
      <c r="AA101" s="17">
        <f t="shared" si="22"/>
        <v>0</v>
      </c>
      <c r="AB101" s="17">
        <f t="shared" si="23"/>
        <v>0</v>
      </c>
      <c r="AC101" s="17">
        <f t="shared" si="24"/>
        <v>0</v>
      </c>
      <c r="AD101" s="17">
        <f t="shared" si="25"/>
        <v>0</v>
      </c>
      <c r="AE101" s="17">
        <f t="shared" si="26"/>
        <v>0</v>
      </c>
      <c r="AF101" s="17">
        <f t="shared" si="27"/>
        <v>0</v>
      </c>
      <c r="AN101" s="55">
        <v>94</v>
      </c>
      <c r="AO101" s="57">
        <f t="shared" si="28"/>
        <v>0</v>
      </c>
      <c r="AP101" s="57">
        <f t="shared" si="29"/>
        <v>0</v>
      </c>
      <c r="AQ101" s="57">
        <f t="shared" si="17"/>
        <v>0</v>
      </c>
      <c r="AR101" s="57">
        <f t="shared" si="30"/>
        <v>0</v>
      </c>
    </row>
    <row r="102" spans="1:44" ht="15.75" customHeight="1" x14ac:dyDescent="0.3">
      <c r="A102" s="126">
        <v>94</v>
      </c>
      <c r="B102" s="26"/>
      <c r="C102" s="26"/>
      <c r="D102" s="1119"/>
      <c r="E102" s="691"/>
      <c r="F102" s="553"/>
      <c r="G102" s="589"/>
      <c r="H102" s="514"/>
      <c r="I102" s="696"/>
      <c r="J102" s="515"/>
      <c r="K102" s="696"/>
      <c r="L102" s="514"/>
      <c r="M102" s="695"/>
      <c r="N102" s="514"/>
      <c r="O102" s="696"/>
      <c r="P102" s="514"/>
      <c r="Q102" s="695"/>
      <c r="R102" s="514"/>
      <c r="S102" s="695"/>
      <c r="T102" s="514"/>
      <c r="U102" s="969">
        <f t="shared" si="31"/>
        <v>0</v>
      </c>
      <c r="V102" s="954"/>
      <c r="W102" s="518"/>
      <c r="X102" s="111">
        <f t="shared" si="19"/>
        <v>0</v>
      </c>
      <c r="Y102" s="959">
        <f t="shared" si="20"/>
        <v>0</v>
      </c>
      <c r="Z102" s="17">
        <f t="shared" si="21"/>
        <v>0</v>
      </c>
      <c r="AA102" s="17">
        <f t="shared" si="22"/>
        <v>0</v>
      </c>
      <c r="AB102" s="17">
        <f t="shared" si="23"/>
        <v>0</v>
      </c>
      <c r="AC102" s="17">
        <f t="shared" si="24"/>
        <v>0</v>
      </c>
      <c r="AD102" s="17">
        <f t="shared" si="25"/>
        <v>0</v>
      </c>
      <c r="AE102" s="17">
        <f t="shared" si="26"/>
        <v>0</v>
      </c>
      <c r="AF102" s="17">
        <f t="shared" si="27"/>
        <v>0</v>
      </c>
      <c r="AN102" s="55">
        <v>95</v>
      </c>
      <c r="AO102" s="57">
        <f t="shared" si="28"/>
        <v>0</v>
      </c>
      <c r="AP102" s="57">
        <f t="shared" si="29"/>
        <v>0</v>
      </c>
      <c r="AQ102" s="57">
        <f t="shared" si="17"/>
        <v>0</v>
      </c>
      <c r="AR102" s="57">
        <f t="shared" si="30"/>
        <v>0</v>
      </c>
    </row>
    <row r="103" spans="1:44" ht="15.75" customHeight="1" x14ac:dyDescent="0.3">
      <c r="A103" s="126">
        <v>95</v>
      </c>
      <c r="B103" s="19"/>
      <c r="C103" s="19"/>
      <c r="D103" s="1119"/>
      <c r="E103" s="600"/>
      <c r="F103" s="553"/>
      <c r="G103" s="589"/>
      <c r="H103" s="514"/>
      <c r="I103" s="696"/>
      <c r="J103" s="515"/>
      <c r="K103" s="696"/>
      <c r="L103" s="514"/>
      <c r="M103" s="695"/>
      <c r="N103" s="514"/>
      <c r="O103" s="696"/>
      <c r="P103" s="514"/>
      <c r="Q103" s="695"/>
      <c r="R103" s="514"/>
      <c r="S103" s="695"/>
      <c r="T103" s="514"/>
      <c r="U103" s="969">
        <f t="shared" si="31"/>
        <v>0</v>
      </c>
      <c r="V103" s="954"/>
      <c r="W103" s="518"/>
      <c r="X103" s="111">
        <f t="shared" si="19"/>
        <v>0</v>
      </c>
      <c r="Y103" s="959">
        <f t="shared" si="20"/>
        <v>0</v>
      </c>
      <c r="Z103" s="17">
        <f t="shared" si="21"/>
        <v>0</v>
      </c>
      <c r="AA103" s="17">
        <f t="shared" si="22"/>
        <v>0</v>
      </c>
      <c r="AB103" s="17">
        <f t="shared" si="23"/>
        <v>0</v>
      </c>
      <c r="AC103" s="17">
        <f t="shared" si="24"/>
        <v>0</v>
      </c>
      <c r="AD103" s="17">
        <f t="shared" si="25"/>
        <v>0</v>
      </c>
      <c r="AE103" s="17">
        <f t="shared" si="26"/>
        <v>0</v>
      </c>
      <c r="AF103" s="17">
        <f t="shared" si="27"/>
        <v>0</v>
      </c>
      <c r="AN103" s="55">
        <v>96</v>
      </c>
      <c r="AO103" s="57">
        <f t="shared" si="28"/>
        <v>0</v>
      </c>
      <c r="AP103" s="57">
        <f t="shared" si="29"/>
        <v>0</v>
      </c>
      <c r="AQ103" s="57">
        <f t="shared" si="17"/>
        <v>0</v>
      </c>
      <c r="AR103" s="57">
        <f t="shared" si="30"/>
        <v>0</v>
      </c>
    </row>
    <row r="104" spans="1:44" ht="15.75" customHeight="1" x14ac:dyDescent="0.3">
      <c r="A104" s="126">
        <v>96</v>
      </c>
      <c r="B104" s="19"/>
      <c r="C104" s="19"/>
      <c r="D104" s="1118"/>
      <c r="E104" s="600"/>
      <c r="F104" s="553"/>
      <c r="G104" s="589"/>
      <c r="H104" s="514"/>
      <c r="I104" s="696"/>
      <c r="J104" s="515"/>
      <c r="K104" s="696"/>
      <c r="L104" s="514"/>
      <c r="M104" s="695"/>
      <c r="N104" s="514"/>
      <c r="O104" s="696"/>
      <c r="P104" s="514"/>
      <c r="Q104" s="695"/>
      <c r="R104" s="514"/>
      <c r="S104" s="695"/>
      <c r="T104" s="514"/>
      <c r="U104" s="969">
        <f t="shared" si="31"/>
        <v>0</v>
      </c>
      <c r="V104" s="954"/>
      <c r="W104" s="518"/>
      <c r="X104" s="111">
        <f t="shared" si="19"/>
        <v>0</v>
      </c>
      <c r="Y104" s="959">
        <f t="shared" si="20"/>
        <v>0</v>
      </c>
      <c r="Z104" s="17">
        <f t="shared" si="21"/>
        <v>0</v>
      </c>
      <c r="AA104" s="17">
        <f t="shared" si="22"/>
        <v>0</v>
      </c>
      <c r="AB104" s="17">
        <f t="shared" si="23"/>
        <v>0</v>
      </c>
      <c r="AC104" s="17">
        <f t="shared" si="24"/>
        <v>0</v>
      </c>
      <c r="AD104" s="17">
        <f t="shared" si="25"/>
        <v>0</v>
      </c>
      <c r="AE104" s="17">
        <f t="shared" si="26"/>
        <v>0</v>
      </c>
      <c r="AF104" s="17">
        <f t="shared" si="27"/>
        <v>0</v>
      </c>
      <c r="AN104" s="55">
        <v>97</v>
      </c>
      <c r="AO104" s="57">
        <f t="shared" si="28"/>
        <v>0</v>
      </c>
      <c r="AP104" s="57">
        <f t="shared" si="29"/>
        <v>0</v>
      </c>
      <c r="AQ104" s="57">
        <f t="shared" si="17"/>
        <v>0</v>
      </c>
      <c r="AR104" s="57">
        <f t="shared" si="30"/>
        <v>0</v>
      </c>
    </row>
    <row r="105" spans="1:44" ht="15.75" customHeight="1" x14ac:dyDescent="0.3">
      <c r="A105" s="126">
        <v>97</v>
      </c>
      <c r="B105" s="26"/>
      <c r="C105" s="26"/>
      <c r="D105" s="1118"/>
      <c r="E105" s="506"/>
      <c r="F105" s="553"/>
      <c r="G105" s="589"/>
      <c r="H105" s="514"/>
      <c r="I105" s="696"/>
      <c r="J105" s="515"/>
      <c r="K105" s="696"/>
      <c r="L105" s="514"/>
      <c r="M105" s="695"/>
      <c r="N105" s="514"/>
      <c r="O105" s="696"/>
      <c r="P105" s="514"/>
      <c r="Q105" s="695"/>
      <c r="R105" s="514"/>
      <c r="S105" s="695"/>
      <c r="T105" s="514"/>
      <c r="U105" s="969">
        <f t="shared" si="31"/>
        <v>0</v>
      </c>
      <c r="V105" s="954"/>
      <c r="W105" s="518"/>
      <c r="X105" s="111">
        <f t="shared" si="19"/>
        <v>0</v>
      </c>
      <c r="Y105" s="959">
        <f t="shared" si="20"/>
        <v>0</v>
      </c>
      <c r="Z105" s="17">
        <f t="shared" si="21"/>
        <v>0</v>
      </c>
      <c r="AA105" s="17">
        <f t="shared" si="22"/>
        <v>0</v>
      </c>
      <c r="AB105" s="17">
        <f t="shared" si="23"/>
        <v>0</v>
      </c>
      <c r="AC105" s="17">
        <f t="shared" si="24"/>
        <v>0</v>
      </c>
      <c r="AD105" s="17">
        <f t="shared" si="25"/>
        <v>0</v>
      </c>
      <c r="AE105" s="17">
        <f t="shared" si="26"/>
        <v>0</v>
      </c>
      <c r="AF105" s="17">
        <f t="shared" si="27"/>
        <v>0</v>
      </c>
      <c r="AN105" s="55">
        <v>98</v>
      </c>
      <c r="AO105" s="57">
        <f t="shared" ref="AO105:AO136" si="32">U105*B105</f>
        <v>0</v>
      </c>
      <c r="AP105" s="57">
        <f t="shared" si="29"/>
        <v>0</v>
      </c>
      <c r="AQ105" s="57">
        <f t="shared" si="17"/>
        <v>0</v>
      </c>
      <c r="AR105" s="57">
        <f t="shared" ref="AR105:AR136" si="33">X105*B105</f>
        <v>0</v>
      </c>
    </row>
    <row r="106" spans="1:44" ht="15.75" customHeight="1" x14ac:dyDescent="0.3">
      <c r="A106" s="126">
        <v>98</v>
      </c>
      <c r="B106" s="19"/>
      <c r="C106" s="19"/>
      <c r="D106" s="1118"/>
      <c r="E106" s="506"/>
      <c r="F106" s="553"/>
      <c r="G106" s="589"/>
      <c r="H106" s="514"/>
      <c r="I106" s="696"/>
      <c r="J106" s="515"/>
      <c r="K106" s="696"/>
      <c r="L106" s="514"/>
      <c r="M106" s="695"/>
      <c r="N106" s="514"/>
      <c r="O106" s="696"/>
      <c r="P106" s="514"/>
      <c r="Q106" s="695"/>
      <c r="R106" s="514"/>
      <c r="S106" s="695"/>
      <c r="T106" s="514"/>
      <c r="U106" s="969">
        <f t="shared" si="31"/>
        <v>0</v>
      </c>
      <c r="V106" s="954"/>
      <c r="W106" s="518"/>
      <c r="X106" s="111">
        <f t="shared" si="19"/>
        <v>0</v>
      </c>
      <c r="Y106" s="959">
        <f t="shared" si="20"/>
        <v>0</v>
      </c>
      <c r="Z106" s="17">
        <f t="shared" si="21"/>
        <v>0</v>
      </c>
      <c r="AA106" s="17">
        <f t="shared" si="22"/>
        <v>0</v>
      </c>
      <c r="AB106" s="17">
        <f t="shared" si="23"/>
        <v>0</v>
      </c>
      <c r="AC106" s="17">
        <f t="shared" si="24"/>
        <v>0</v>
      </c>
      <c r="AD106" s="17">
        <f t="shared" si="25"/>
        <v>0</v>
      </c>
      <c r="AE106" s="17">
        <f t="shared" si="26"/>
        <v>0</v>
      </c>
      <c r="AF106" s="17">
        <f t="shared" si="27"/>
        <v>0</v>
      </c>
      <c r="AN106" s="55">
        <v>99</v>
      </c>
      <c r="AO106" s="57">
        <f t="shared" si="32"/>
        <v>0</v>
      </c>
      <c r="AP106" s="57">
        <f t="shared" si="29"/>
        <v>0</v>
      </c>
      <c r="AQ106" s="57">
        <f t="shared" si="17"/>
        <v>0</v>
      </c>
      <c r="AR106" s="57">
        <f t="shared" si="33"/>
        <v>0</v>
      </c>
    </row>
    <row r="107" spans="1:44" ht="15.75" customHeight="1" x14ac:dyDescent="0.3">
      <c r="A107" s="126">
        <v>99</v>
      </c>
      <c r="B107" s="26"/>
      <c r="C107" s="26"/>
      <c r="D107" s="1118"/>
      <c r="E107" s="500"/>
      <c r="F107" s="553"/>
      <c r="G107" s="589"/>
      <c r="H107" s="514"/>
      <c r="I107" s="696"/>
      <c r="J107" s="515"/>
      <c r="K107" s="696"/>
      <c r="L107" s="514"/>
      <c r="M107" s="695"/>
      <c r="N107" s="514"/>
      <c r="O107" s="696"/>
      <c r="P107" s="514"/>
      <c r="Q107" s="695"/>
      <c r="R107" s="514"/>
      <c r="S107" s="695"/>
      <c r="T107" s="514"/>
      <c r="U107" s="969">
        <f t="shared" si="31"/>
        <v>0</v>
      </c>
      <c r="V107" s="954"/>
      <c r="W107" s="518"/>
      <c r="X107" s="111">
        <f t="shared" si="19"/>
        <v>0</v>
      </c>
      <c r="Y107" s="959">
        <f t="shared" si="20"/>
        <v>0</v>
      </c>
      <c r="Z107" s="17">
        <f t="shared" si="21"/>
        <v>0</v>
      </c>
      <c r="AA107" s="17">
        <f t="shared" si="22"/>
        <v>0</v>
      </c>
      <c r="AB107" s="17">
        <f t="shared" si="23"/>
        <v>0</v>
      </c>
      <c r="AC107" s="17">
        <f t="shared" si="24"/>
        <v>0</v>
      </c>
      <c r="AD107" s="17">
        <f t="shared" si="25"/>
        <v>0</v>
      </c>
      <c r="AE107" s="17">
        <f t="shared" si="26"/>
        <v>0</v>
      </c>
      <c r="AF107" s="17">
        <f t="shared" si="27"/>
        <v>0</v>
      </c>
      <c r="AN107" s="55">
        <v>100</v>
      </c>
      <c r="AO107" s="57">
        <f t="shared" si="32"/>
        <v>0</v>
      </c>
      <c r="AP107" s="57">
        <f t="shared" si="29"/>
        <v>0</v>
      </c>
      <c r="AQ107" s="57">
        <f t="shared" si="17"/>
        <v>0</v>
      </c>
      <c r="AR107" s="57">
        <f t="shared" si="33"/>
        <v>0</v>
      </c>
    </row>
    <row r="108" spans="1:44" ht="15.75" customHeight="1" x14ac:dyDescent="0.3">
      <c r="A108" s="126">
        <v>100</v>
      </c>
      <c r="B108" s="19"/>
      <c r="C108" s="19"/>
      <c r="D108" s="1118"/>
      <c r="E108" s="500"/>
      <c r="F108" s="553"/>
      <c r="G108" s="589"/>
      <c r="H108" s="514"/>
      <c r="I108" s="696"/>
      <c r="J108" s="515"/>
      <c r="K108" s="696"/>
      <c r="L108" s="514"/>
      <c r="M108" s="695"/>
      <c r="N108" s="514"/>
      <c r="O108" s="696"/>
      <c r="P108" s="514"/>
      <c r="Q108" s="695"/>
      <c r="R108" s="514"/>
      <c r="S108" s="695"/>
      <c r="T108" s="514"/>
      <c r="U108" s="969">
        <f t="shared" si="31"/>
        <v>0</v>
      </c>
      <c r="V108" s="954"/>
      <c r="W108" s="518"/>
      <c r="X108" s="111">
        <f t="shared" si="19"/>
        <v>0</v>
      </c>
      <c r="Y108" s="959">
        <f t="shared" si="20"/>
        <v>0</v>
      </c>
      <c r="Z108" s="17">
        <f t="shared" si="21"/>
        <v>0</v>
      </c>
      <c r="AA108" s="17">
        <f t="shared" si="22"/>
        <v>0</v>
      </c>
      <c r="AB108" s="17">
        <f t="shared" si="23"/>
        <v>0</v>
      </c>
      <c r="AC108" s="17">
        <f t="shared" si="24"/>
        <v>0</v>
      </c>
      <c r="AD108" s="17">
        <f t="shared" si="25"/>
        <v>0</v>
      </c>
      <c r="AE108" s="17">
        <f t="shared" si="26"/>
        <v>0</v>
      </c>
      <c r="AF108" s="17">
        <f t="shared" si="27"/>
        <v>0</v>
      </c>
      <c r="AN108" s="55">
        <v>101</v>
      </c>
      <c r="AO108" s="57">
        <f t="shared" si="32"/>
        <v>0</v>
      </c>
      <c r="AP108" s="57">
        <f t="shared" si="29"/>
        <v>0</v>
      </c>
      <c r="AQ108" s="57">
        <f t="shared" si="17"/>
        <v>0</v>
      </c>
      <c r="AR108" s="57">
        <f t="shared" si="33"/>
        <v>0</v>
      </c>
    </row>
    <row r="109" spans="1:44" ht="15.75" customHeight="1" x14ac:dyDescent="0.3">
      <c r="A109" s="126">
        <v>101</v>
      </c>
      <c r="B109" s="19"/>
      <c r="C109" s="19"/>
      <c r="D109" s="1118"/>
      <c r="E109" s="500"/>
      <c r="F109" s="553"/>
      <c r="G109" s="589"/>
      <c r="H109" s="514"/>
      <c r="I109" s="696"/>
      <c r="J109" s="515"/>
      <c r="K109" s="696"/>
      <c r="L109" s="514"/>
      <c r="M109" s="695"/>
      <c r="N109" s="514"/>
      <c r="O109" s="696"/>
      <c r="P109" s="514"/>
      <c r="Q109" s="695"/>
      <c r="R109" s="514"/>
      <c r="S109" s="695"/>
      <c r="T109" s="514"/>
      <c r="U109" s="969">
        <f t="shared" si="31"/>
        <v>0</v>
      </c>
      <c r="V109" s="954"/>
      <c r="W109" s="518"/>
      <c r="X109" s="111">
        <f t="shared" si="19"/>
        <v>0</v>
      </c>
      <c r="Y109" s="959">
        <f t="shared" si="20"/>
        <v>0</v>
      </c>
      <c r="Z109" s="17">
        <f t="shared" si="21"/>
        <v>0</v>
      </c>
      <c r="AA109" s="17">
        <f t="shared" si="22"/>
        <v>0</v>
      </c>
      <c r="AB109" s="17">
        <f t="shared" si="23"/>
        <v>0</v>
      </c>
      <c r="AC109" s="17">
        <f t="shared" si="24"/>
        <v>0</v>
      </c>
      <c r="AD109" s="17">
        <f t="shared" si="25"/>
        <v>0</v>
      </c>
      <c r="AE109" s="17">
        <f t="shared" si="26"/>
        <v>0</v>
      </c>
      <c r="AF109" s="17">
        <f t="shared" si="27"/>
        <v>0</v>
      </c>
      <c r="AN109" s="55">
        <v>102</v>
      </c>
      <c r="AO109" s="57">
        <f t="shared" si="32"/>
        <v>0</v>
      </c>
      <c r="AP109" s="57">
        <f t="shared" si="29"/>
        <v>0</v>
      </c>
      <c r="AQ109" s="57">
        <f t="shared" si="17"/>
        <v>0</v>
      </c>
      <c r="AR109" s="57">
        <f t="shared" si="33"/>
        <v>0</v>
      </c>
    </row>
    <row r="110" spans="1:44" ht="15.75" customHeight="1" x14ac:dyDescent="0.3">
      <c r="A110" s="126">
        <v>102</v>
      </c>
      <c r="B110" s="26"/>
      <c r="C110" s="26"/>
      <c r="D110" s="1118"/>
      <c r="E110" s="500"/>
      <c r="F110" s="553"/>
      <c r="G110" s="589"/>
      <c r="H110" s="514"/>
      <c r="I110" s="696"/>
      <c r="J110" s="515"/>
      <c r="K110" s="696"/>
      <c r="L110" s="514"/>
      <c r="M110" s="695"/>
      <c r="N110" s="514"/>
      <c r="O110" s="696"/>
      <c r="P110" s="514"/>
      <c r="Q110" s="695"/>
      <c r="R110" s="514"/>
      <c r="S110" s="695"/>
      <c r="T110" s="514"/>
      <c r="U110" s="969">
        <f t="shared" si="31"/>
        <v>0</v>
      </c>
      <c r="V110" s="954"/>
      <c r="W110" s="518"/>
      <c r="X110" s="111">
        <f t="shared" si="19"/>
        <v>0</v>
      </c>
      <c r="Y110" s="959">
        <f t="shared" si="20"/>
        <v>0</v>
      </c>
      <c r="Z110" s="17">
        <f t="shared" si="21"/>
        <v>0</v>
      </c>
      <c r="AA110" s="17">
        <f t="shared" si="22"/>
        <v>0</v>
      </c>
      <c r="AB110" s="17">
        <f t="shared" si="23"/>
        <v>0</v>
      </c>
      <c r="AC110" s="17">
        <f t="shared" si="24"/>
        <v>0</v>
      </c>
      <c r="AD110" s="17">
        <f t="shared" si="25"/>
        <v>0</v>
      </c>
      <c r="AE110" s="17">
        <f t="shared" si="26"/>
        <v>0</v>
      </c>
      <c r="AF110" s="17">
        <f t="shared" si="27"/>
        <v>0</v>
      </c>
      <c r="AN110" s="55">
        <v>103</v>
      </c>
      <c r="AO110" s="57">
        <f t="shared" si="32"/>
        <v>0</v>
      </c>
      <c r="AP110" s="57">
        <f t="shared" si="29"/>
        <v>0</v>
      </c>
      <c r="AQ110" s="57">
        <f t="shared" si="17"/>
        <v>0</v>
      </c>
      <c r="AR110" s="57">
        <f t="shared" si="33"/>
        <v>0</v>
      </c>
    </row>
    <row r="111" spans="1:44" ht="15.75" customHeight="1" x14ac:dyDescent="0.3">
      <c r="A111" s="126">
        <v>103</v>
      </c>
      <c r="B111" s="19"/>
      <c r="C111" s="19"/>
      <c r="D111" s="1118"/>
      <c r="E111" s="47"/>
      <c r="F111" s="553"/>
      <c r="G111" s="589"/>
      <c r="H111" s="514"/>
      <c r="I111" s="696"/>
      <c r="J111" s="515"/>
      <c r="K111" s="696"/>
      <c r="L111" s="514"/>
      <c r="M111" s="695"/>
      <c r="N111" s="514"/>
      <c r="O111" s="696"/>
      <c r="P111" s="514"/>
      <c r="Q111" s="695"/>
      <c r="R111" s="514"/>
      <c r="S111" s="695"/>
      <c r="T111" s="514"/>
      <c r="U111" s="969">
        <f t="shared" si="31"/>
        <v>0</v>
      </c>
      <c r="V111" s="954"/>
      <c r="W111" s="518"/>
      <c r="X111" s="111">
        <f t="shared" si="19"/>
        <v>0</v>
      </c>
      <c r="Y111" s="959">
        <f t="shared" si="20"/>
        <v>0</v>
      </c>
      <c r="Z111" s="17">
        <f t="shared" si="21"/>
        <v>0</v>
      </c>
      <c r="AA111" s="17">
        <f t="shared" si="22"/>
        <v>0</v>
      </c>
      <c r="AB111" s="17">
        <f t="shared" si="23"/>
        <v>0</v>
      </c>
      <c r="AC111" s="17">
        <f t="shared" si="24"/>
        <v>0</v>
      </c>
      <c r="AD111" s="17">
        <f t="shared" si="25"/>
        <v>0</v>
      </c>
      <c r="AE111" s="17">
        <f t="shared" si="26"/>
        <v>0</v>
      </c>
      <c r="AF111" s="17">
        <f t="shared" si="27"/>
        <v>0</v>
      </c>
      <c r="AN111" s="55">
        <v>104</v>
      </c>
      <c r="AO111" s="57">
        <f t="shared" si="32"/>
        <v>0</v>
      </c>
      <c r="AP111" s="57">
        <f t="shared" si="29"/>
        <v>0</v>
      </c>
      <c r="AQ111" s="57">
        <f t="shared" si="17"/>
        <v>0</v>
      </c>
      <c r="AR111" s="57">
        <f t="shared" si="33"/>
        <v>0</v>
      </c>
    </row>
    <row r="112" spans="1:44" ht="15.75" customHeight="1" x14ac:dyDescent="0.3">
      <c r="A112" s="126">
        <v>104</v>
      </c>
      <c r="B112" s="19"/>
      <c r="C112" s="19"/>
      <c r="D112" s="1118"/>
      <c r="E112" s="47"/>
      <c r="F112" s="553"/>
      <c r="G112" s="589"/>
      <c r="H112" s="514"/>
      <c r="I112" s="696"/>
      <c r="J112" s="515"/>
      <c r="K112" s="696"/>
      <c r="L112" s="514"/>
      <c r="M112" s="695"/>
      <c r="N112" s="514"/>
      <c r="O112" s="696"/>
      <c r="P112" s="514"/>
      <c r="Q112" s="695"/>
      <c r="R112" s="514"/>
      <c r="S112" s="695"/>
      <c r="T112" s="514"/>
      <c r="U112" s="969">
        <f t="shared" si="31"/>
        <v>0</v>
      </c>
      <c r="V112" s="954"/>
      <c r="W112" s="518"/>
      <c r="X112" s="111">
        <f t="shared" si="19"/>
        <v>0</v>
      </c>
      <c r="Y112" s="959">
        <f t="shared" si="20"/>
        <v>0</v>
      </c>
      <c r="Z112" s="17">
        <f t="shared" si="21"/>
        <v>0</v>
      </c>
      <c r="AA112" s="17">
        <f t="shared" si="22"/>
        <v>0</v>
      </c>
      <c r="AB112" s="17">
        <f t="shared" si="23"/>
        <v>0</v>
      </c>
      <c r="AC112" s="17">
        <f t="shared" si="24"/>
        <v>0</v>
      </c>
      <c r="AD112" s="17">
        <f t="shared" si="25"/>
        <v>0</v>
      </c>
      <c r="AE112" s="17">
        <f t="shared" si="26"/>
        <v>0</v>
      </c>
      <c r="AF112" s="17">
        <f t="shared" si="27"/>
        <v>0</v>
      </c>
      <c r="AN112" s="55">
        <v>105</v>
      </c>
      <c r="AO112" s="57">
        <f t="shared" si="32"/>
        <v>0</v>
      </c>
      <c r="AP112" s="57">
        <f t="shared" si="29"/>
        <v>0</v>
      </c>
      <c r="AQ112" s="57">
        <f t="shared" si="17"/>
        <v>0</v>
      </c>
      <c r="AR112" s="57">
        <f t="shared" si="33"/>
        <v>0</v>
      </c>
    </row>
    <row r="113" spans="1:44" ht="18" customHeight="1" x14ac:dyDescent="0.3">
      <c r="A113" s="126">
        <v>105</v>
      </c>
      <c r="B113" s="19"/>
      <c r="C113" s="19"/>
      <c r="D113" s="1118"/>
      <c r="E113" s="47"/>
      <c r="F113" s="553"/>
      <c r="G113" s="589"/>
      <c r="H113" s="514"/>
      <c r="I113" s="696"/>
      <c r="J113" s="515"/>
      <c r="K113" s="696"/>
      <c r="L113" s="514"/>
      <c r="M113" s="695"/>
      <c r="N113" s="514"/>
      <c r="O113" s="696"/>
      <c r="P113" s="514"/>
      <c r="Q113" s="695"/>
      <c r="R113" s="514"/>
      <c r="S113" s="695"/>
      <c r="T113" s="514"/>
      <c r="U113" s="969">
        <f t="shared" si="31"/>
        <v>0</v>
      </c>
      <c r="V113" s="954"/>
      <c r="W113" s="518"/>
      <c r="X113" s="111">
        <f t="shared" si="19"/>
        <v>0</v>
      </c>
      <c r="Y113" s="959">
        <f t="shared" si="20"/>
        <v>0</v>
      </c>
      <c r="Z113" s="17">
        <f t="shared" si="21"/>
        <v>0</v>
      </c>
      <c r="AA113" s="17">
        <f t="shared" si="22"/>
        <v>0</v>
      </c>
      <c r="AB113" s="17">
        <f t="shared" si="23"/>
        <v>0</v>
      </c>
      <c r="AC113" s="17">
        <f t="shared" si="24"/>
        <v>0</v>
      </c>
      <c r="AD113" s="17">
        <f t="shared" si="25"/>
        <v>0</v>
      </c>
      <c r="AE113" s="17">
        <f t="shared" si="26"/>
        <v>0</v>
      </c>
      <c r="AF113" s="17">
        <f t="shared" si="27"/>
        <v>0</v>
      </c>
      <c r="AN113" s="55">
        <v>106</v>
      </c>
      <c r="AO113" s="57">
        <f t="shared" si="32"/>
        <v>0</v>
      </c>
      <c r="AP113" s="57">
        <f t="shared" si="29"/>
        <v>0</v>
      </c>
      <c r="AQ113" s="57">
        <f t="shared" si="17"/>
        <v>0</v>
      </c>
      <c r="AR113" s="57">
        <f t="shared" si="33"/>
        <v>0</v>
      </c>
    </row>
    <row r="114" spans="1:44" s="3" customFormat="1" ht="15.75" customHeight="1" x14ac:dyDescent="0.3">
      <c r="A114" s="126">
        <v>106</v>
      </c>
      <c r="B114" s="19"/>
      <c r="C114" s="19"/>
      <c r="D114" s="1118"/>
      <c r="E114" s="47"/>
      <c r="F114" s="553"/>
      <c r="G114" s="589"/>
      <c r="H114" s="514"/>
      <c r="I114" s="696"/>
      <c r="J114" s="515"/>
      <c r="K114" s="696"/>
      <c r="L114" s="514"/>
      <c r="M114" s="695"/>
      <c r="N114" s="514"/>
      <c r="O114" s="696"/>
      <c r="P114" s="514"/>
      <c r="Q114" s="695"/>
      <c r="R114" s="514"/>
      <c r="S114" s="695"/>
      <c r="T114" s="514"/>
      <c r="U114" s="969">
        <f t="shared" si="31"/>
        <v>0</v>
      </c>
      <c r="V114" s="954"/>
      <c r="W114" s="518"/>
      <c r="X114" s="111">
        <f t="shared" si="19"/>
        <v>0</v>
      </c>
      <c r="Y114" s="959">
        <f t="shared" si="20"/>
        <v>0</v>
      </c>
      <c r="Z114" s="17">
        <f t="shared" si="21"/>
        <v>0</v>
      </c>
      <c r="AA114" s="17">
        <f t="shared" si="22"/>
        <v>0</v>
      </c>
      <c r="AB114" s="17">
        <f t="shared" si="23"/>
        <v>0</v>
      </c>
      <c r="AC114" s="17">
        <f t="shared" si="24"/>
        <v>0</v>
      </c>
      <c r="AD114" s="17">
        <f t="shared" si="25"/>
        <v>0</v>
      </c>
      <c r="AE114" s="17">
        <f t="shared" si="26"/>
        <v>0</v>
      </c>
      <c r="AF114" s="17">
        <f t="shared" si="27"/>
        <v>0</v>
      </c>
      <c r="AN114" s="55">
        <v>107</v>
      </c>
      <c r="AO114" s="57">
        <f t="shared" si="32"/>
        <v>0</v>
      </c>
      <c r="AP114" s="57">
        <f t="shared" si="29"/>
        <v>0</v>
      </c>
      <c r="AQ114" s="57">
        <f t="shared" si="17"/>
        <v>0</v>
      </c>
      <c r="AR114" s="57">
        <f t="shared" si="33"/>
        <v>0</v>
      </c>
    </row>
    <row r="115" spans="1:44" ht="15.75" customHeight="1" x14ac:dyDescent="0.3">
      <c r="A115" s="126">
        <v>107</v>
      </c>
      <c r="B115" s="19"/>
      <c r="C115" s="19"/>
      <c r="D115" s="1118"/>
      <c r="E115" s="47"/>
      <c r="F115" s="553"/>
      <c r="G115" s="589"/>
      <c r="H115" s="514"/>
      <c r="I115" s="696"/>
      <c r="J115" s="515"/>
      <c r="K115" s="696"/>
      <c r="L115" s="514"/>
      <c r="M115" s="695"/>
      <c r="N115" s="514"/>
      <c r="O115" s="696"/>
      <c r="P115" s="514"/>
      <c r="Q115" s="695"/>
      <c r="R115" s="514"/>
      <c r="S115" s="695"/>
      <c r="T115" s="514"/>
      <c r="U115" s="969">
        <f t="shared" si="31"/>
        <v>0</v>
      </c>
      <c r="V115" s="954"/>
      <c r="W115" s="518"/>
      <c r="X115" s="111">
        <f t="shared" si="19"/>
        <v>0</v>
      </c>
      <c r="Y115" s="959">
        <f t="shared" si="20"/>
        <v>0</v>
      </c>
      <c r="Z115" s="17">
        <f t="shared" si="21"/>
        <v>0</v>
      </c>
      <c r="AA115" s="17">
        <f t="shared" si="22"/>
        <v>0</v>
      </c>
      <c r="AB115" s="17">
        <f t="shared" si="23"/>
        <v>0</v>
      </c>
      <c r="AC115" s="17">
        <f t="shared" si="24"/>
        <v>0</v>
      </c>
      <c r="AD115" s="17">
        <f t="shared" si="25"/>
        <v>0</v>
      </c>
      <c r="AE115" s="17">
        <f t="shared" si="26"/>
        <v>0</v>
      </c>
      <c r="AF115" s="17">
        <f t="shared" si="27"/>
        <v>0</v>
      </c>
      <c r="AN115" s="55">
        <v>108</v>
      </c>
      <c r="AO115" s="57">
        <f t="shared" si="32"/>
        <v>0</v>
      </c>
      <c r="AP115" s="57">
        <f t="shared" si="29"/>
        <v>0</v>
      </c>
      <c r="AQ115" s="57">
        <f t="shared" si="17"/>
        <v>0</v>
      </c>
      <c r="AR115" s="57">
        <f t="shared" si="33"/>
        <v>0</v>
      </c>
    </row>
    <row r="116" spans="1:44" ht="15.75" customHeight="1" x14ac:dyDescent="0.3">
      <c r="A116" s="126">
        <v>108</v>
      </c>
      <c r="B116" s="19"/>
      <c r="C116" s="19"/>
      <c r="D116" s="1118"/>
      <c r="E116" s="47"/>
      <c r="F116" s="553"/>
      <c r="G116" s="589"/>
      <c r="H116" s="514"/>
      <c r="I116" s="696"/>
      <c r="J116" s="515"/>
      <c r="K116" s="696"/>
      <c r="L116" s="514"/>
      <c r="M116" s="695"/>
      <c r="N116" s="514"/>
      <c r="O116" s="696"/>
      <c r="P116" s="514"/>
      <c r="Q116" s="695"/>
      <c r="R116" s="514"/>
      <c r="S116" s="695"/>
      <c r="T116" s="514"/>
      <c r="U116" s="969">
        <f t="shared" si="31"/>
        <v>0</v>
      </c>
      <c r="V116" s="954"/>
      <c r="W116" s="518"/>
      <c r="X116" s="111">
        <f t="shared" si="19"/>
        <v>0</v>
      </c>
      <c r="Y116" s="959">
        <f t="shared" si="20"/>
        <v>0</v>
      </c>
      <c r="Z116" s="17">
        <f t="shared" si="21"/>
        <v>0</v>
      </c>
      <c r="AA116" s="17">
        <f t="shared" si="22"/>
        <v>0</v>
      </c>
      <c r="AB116" s="17">
        <f t="shared" si="23"/>
        <v>0</v>
      </c>
      <c r="AC116" s="17">
        <f t="shared" si="24"/>
        <v>0</v>
      </c>
      <c r="AD116" s="17">
        <f t="shared" si="25"/>
        <v>0</v>
      </c>
      <c r="AE116" s="17">
        <f t="shared" si="26"/>
        <v>0</v>
      </c>
      <c r="AF116" s="17">
        <f t="shared" si="27"/>
        <v>0</v>
      </c>
      <c r="AN116" s="55">
        <v>109</v>
      </c>
      <c r="AO116" s="57">
        <f t="shared" si="32"/>
        <v>0</v>
      </c>
      <c r="AP116" s="57">
        <f t="shared" si="29"/>
        <v>0</v>
      </c>
      <c r="AQ116" s="57">
        <f t="shared" si="17"/>
        <v>0</v>
      </c>
      <c r="AR116" s="57">
        <f t="shared" si="33"/>
        <v>0</v>
      </c>
    </row>
    <row r="117" spans="1:44" ht="15.75" customHeight="1" x14ac:dyDescent="0.3">
      <c r="A117" s="126">
        <v>109</v>
      </c>
      <c r="B117" s="19"/>
      <c r="C117" s="19"/>
      <c r="D117" s="1118"/>
      <c r="E117" s="47"/>
      <c r="F117" s="553"/>
      <c r="G117" s="589"/>
      <c r="H117" s="514"/>
      <c r="I117" s="696"/>
      <c r="J117" s="515"/>
      <c r="K117" s="696"/>
      <c r="L117" s="514"/>
      <c r="M117" s="695"/>
      <c r="N117" s="514"/>
      <c r="O117" s="696"/>
      <c r="P117" s="514"/>
      <c r="Q117" s="695"/>
      <c r="R117" s="514"/>
      <c r="S117" s="695"/>
      <c r="T117" s="514"/>
      <c r="U117" s="969">
        <f t="shared" si="31"/>
        <v>0</v>
      </c>
      <c r="V117" s="954"/>
      <c r="W117" s="518"/>
      <c r="X117" s="111">
        <f t="shared" si="19"/>
        <v>0</v>
      </c>
      <c r="Y117" s="959">
        <f t="shared" si="20"/>
        <v>0</v>
      </c>
      <c r="Z117" s="17">
        <f t="shared" si="21"/>
        <v>0</v>
      </c>
      <c r="AA117" s="17">
        <f t="shared" si="22"/>
        <v>0</v>
      </c>
      <c r="AB117" s="17">
        <f t="shared" si="23"/>
        <v>0</v>
      </c>
      <c r="AC117" s="17">
        <f t="shared" si="24"/>
        <v>0</v>
      </c>
      <c r="AD117" s="17">
        <f t="shared" si="25"/>
        <v>0</v>
      </c>
      <c r="AE117" s="17">
        <f t="shared" si="26"/>
        <v>0</v>
      </c>
      <c r="AF117" s="17">
        <f t="shared" si="27"/>
        <v>0</v>
      </c>
      <c r="AN117" s="55">
        <v>110</v>
      </c>
      <c r="AO117" s="57">
        <f t="shared" si="32"/>
        <v>0</v>
      </c>
      <c r="AP117" s="57">
        <f t="shared" si="29"/>
        <v>0</v>
      </c>
      <c r="AQ117" s="57">
        <f t="shared" si="17"/>
        <v>0</v>
      </c>
      <c r="AR117" s="57">
        <f t="shared" si="33"/>
        <v>0</v>
      </c>
    </row>
    <row r="118" spans="1:44" ht="15.75" customHeight="1" x14ac:dyDescent="0.3">
      <c r="A118" s="36">
        <v>110</v>
      </c>
      <c r="B118" s="26"/>
      <c r="C118" s="26"/>
      <c r="D118" s="1118"/>
      <c r="E118" s="47"/>
      <c r="F118" s="553"/>
      <c r="G118" s="589"/>
      <c r="H118" s="514"/>
      <c r="I118" s="696"/>
      <c r="J118" s="515"/>
      <c r="K118" s="696"/>
      <c r="L118" s="514"/>
      <c r="M118" s="695"/>
      <c r="N118" s="514"/>
      <c r="O118" s="696"/>
      <c r="P118" s="514"/>
      <c r="Q118" s="695"/>
      <c r="R118" s="514"/>
      <c r="S118" s="695"/>
      <c r="T118" s="514"/>
      <c r="U118" s="969">
        <f t="shared" si="31"/>
        <v>0</v>
      </c>
      <c r="V118" s="954"/>
      <c r="W118" s="518"/>
      <c r="X118" s="111">
        <f t="shared" si="19"/>
        <v>0</v>
      </c>
      <c r="Y118" s="959">
        <f t="shared" si="20"/>
        <v>0</v>
      </c>
      <c r="Z118" s="17">
        <f t="shared" si="21"/>
        <v>0</v>
      </c>
      <c r="AA118" s="17">
        <f t="shared" si="22"/>
        <v>0</v>
      </c>
      <c r="AB118" s="17">
        <f t="shared" si="23"/>
        <v>0</v>
      </c>
      <c r="AC118" s="17">
        <f t="shared" si="24"/>
        <v>0</v>
      </c>
      <c r="AD118" s="17">
        <f t="shared" si="25"/>
        <v>0</v>
      </c>
      <c r="AE118" s="17">
        <f t="shared" si="26"/>
        <v>0</v>
      </c>
      <c r="AF118" s="17">
        <f t="shared" si="27"/>
        <v>0</v>
      </c>
      <c r="AN118" s="55">
        <v>111</v>
      </c>
      <c r="AO118" s="57">
        <f t="shared" si="32"/>
        <v>0</v>
      </c>
      <c r="AP118" s="57">
        <f t="shared" si="29"/>
        <v>0</v>
      </c>
      <c r="AQ118" s="57">
        <f t="shared" si="17"/>
        <v>0</v>
      </c>
      <c r="AR118" s="57">
        <f t="shared" si="33"/>
        <v>0</v>
      </c>
    </row>
    <row r="119" spans="1:44" ht="15.75" customHeight="1" x14ac:dyDescent="0.3">
      <c r="A119" s="36">
        <v>111</v>
      </c>
      <c r="B119" s="26"/>
      <c r="C119" s="26"/>
      <c r="D119" s="1118"/>
      <c r="E119" s="47"/>
      <c r="F119" s="553"/>
      <c r="G119" s="589"/>
      <c r="H119" s="514"/>
      <c r="I119" s="696"/>
      <c r="J119" s="515"/>
      <c r="K119" s="696"/>
      <c r="L119" s="514"/>
      <c r="M119" s="695"/>
      <c r="N119" s="514"/>
      <c r="O119" s="696"/>
      <c r="P119" s="514"/>
      <c r="Q119" s="695"/>
      <c r="R119" s="514"/>
      <c r="S119" s="695"/>
      <c r="T119" s="514"/>
      <c r="U119" s="969">
        <f t="shared" si="31"/>
        <v>0</v>
      </c>
      <c r="V119" s="954"/>
      <c r="W119" s="518"/>
      <c r="X119" s="111">
        <f t="shared" si="19"/>
        <v>0</v>
      </c>
      <c r="Y119" s="959">
        <f t="shared" si="20"/>
        <v>0</v>
      </c>
      <c r="Z119" s="17">
        <f t="shared" si="21"/>
        <v>0</v>
      </c>
      <c r="AA119" s="17">
        <f t="shared" si="22"/>
        <v>0</v>
      </c>
      <c r="AB119" s="17">
        <f t="shared" si="23"/>
        <v>0</v>
      </c>
      <c r="AC119" s="17">
        <f t="shared" si="24"/>
        <v>0</v>
      </c>
      <c r="AD119" s="17">
        <f t="shared" si="25"/>
        <v>0</v>
      </c>
      <c r="AE119" s="17">
        <f t="shared" si="26"/>
        <v>0</v>
      </c>
      <c r="AF119" s="17">
        <f t="shared" si="27"/>
        <v>0</v>
      </c>
      <c r="AN119" s="55">
        <v>112</v>
      </c>
      <c r="AO119" s="57">
        <f t="shared" si="32"/>
        <v>0</v>
      </c>
      <c r="AP119" s="57">
        <f t="shared" si="29"/>
        <v>0</v>
      </c>
      <c r="AQ119" s="57">
        <f t="shared" si="17"/>
        <v>0</v>
      </c>
      <c r="AR119" s="57">
        <f t="shared" si="33"/>
        <v>0</v>
      </c>
    </row>
    <row r="120" spans="1:44" ht="15.75" customHeight="1" x14ac:dyDescent="0.3">
      <c r="A120" s="36">
        <v>112</v>
      </c>
      <c r="B120" s="26"/>
      <c r="C120" s="26"/>
      <c r="D120" s="1118"/>
      <c r="E120" s="47"/>
      <c r="F120" s="553"/>
      <c r="G120" s="589"/>
      <c r="H120" s="514"/>
      <c r="I120" s="696"/>
      <c r="J120" s="515"/>
      <c r="K120" s="696"/>
      <c r="L120" s="514"/>
      <c r="M120" s="695"/>
      <c r="N120" s="514"/>
      <c r="O120" s="696"/>
      <c r="P120" s="514"/>
      <c r="Q120" s="695"/>
      <c r="R120" s="514"/>
      <c r="S120" s="695"/>
      <c r="T120" s="514"/>
      <c r="U120" s="969">
        <f t="shared" si="31"/>
        <v>0</v>
      </c>
      <c r="V120" s="954"/>
      <c r="W120" s="518"/>
      <c r="X120" s="111">
        <f t="shared" si="19"/>
        <v>0</v>
      </c>
      <c r="Y120" s="959">
        <f t="shared" si="20"/>
        <v>0</v>
      </c>
      <c r="Z120" s="17">
        <f t="shared" si="21"/>
        <v>0</v>
      </c>
      <c r="AA120" s="17">
        <f t="shared" si="22"/>
        <v>0</v>
      </c>
      <c r="AB120" s="17">
        <f t="shared" si="23"/>
        <v>0</v>
      </c>
      <c r="AC120" s="17">
        <f t="shared" si="24"/>
        <v>0</v>
      </c>
      <c r="AD120" s="17">
        <f t="shared" si="25"/>
        <v>0</v>
      </c>
      <c r="AE120" s="17">
        <f t="shared" si="26"/>
        <v>0</v>
      </c>
      <c r="AF120" s="17">
        <f t="shared" si="27"/>
        <v>0</v>
      </c>
      <c r="AN120" s="55">
        <v>113</v>
      </c>
      <c r="AO120" s="57">
        <f t="shared" si="32"/>
        <v>0</v>
      </c>
      <c r="AP120" s="57">
        <f t="shared" si="29"/>
        <v>0</v>
      </c>
      <c r="AQ120" s="57">
        <f t="shared" si="17"/>
        <v>0</v>
      </c>
      <c r="AR120" s="57">
        <f t="shared" si="33"/>
        <v>0</v>
      </c>
    </row>
    <row r="121" spans="1:44" ht="15.75" customHeight="1" x14ac:dyDescent="0.3">
      <c r="A121" s="36">
        <v>113</v>
      </c>
      <c r="B121" s="26"/>
      <c r="C121" s="26"/>
      <c r="D121" s="1118"/>
      <c r="E121" s="47"/>
      <c r="F121" s="553"/>
      <c r="G121" s="589"/>
      <c r="H121" s="514"/>
      <c r="I121" s="696"/>
      <c r="J121" s="515"/>
      <c r="K121" s="696"/>
      <c r="L121" s="514"/>
      <c r="M121" s="695"/>
      <c r="N121" s="514"/>
      <c r="O121" s="696"/>
      <c r="P121" s="514"/>
      <c r="Q121" s="695"/>
      <c r="R121" s="514"/>
      <c r="S121" s="695"/>
      <c r="T121" s="514"/>
      <c r="U121" s="969">
        <f t="shared" si="31"/>
        <v>0</v>
      </c>
      <c r="V121" s="954"/>
      <c r="W121" s="518"/>
      <c r="X121" s="111">
        <f t="shared" si="19"/>
        <v>0</v>
      </c>
      <c r="Y121" s="959">
        <f t="shared" si="20"/>
        <v>0</v>
      </c>
      <c r="Z121" s="17">
        <f t="shared" si="21"/>
        <v>0</v>
      </c>
      <c r="AA121" s="17">
        <f t="shared" si="22"/>
        <v>0</v>
      </c>
      <c r="AB121" s="17">
        <f t="shared" si="23"/>
        <v>0</v>
      </c>
      <c r="AC121" s="17">
        <f t="shared" si="24"/>
        <v>0</v>
      </c>
      <c r="AD121" s="17">
        <f t="shared" si="25"/>
        <v>0</v>
      </c>
      <c r="AE121" s="17">
        <f t="shared" si="26"/>
        <v>0</v>
      </c>
      <c r="AF121" s="17">
        <f t="shared" si="27"/>
        <v>0</v>
      </c>
      <c r="AN121" s="55">
        <v>114</v>
      </c>
      <c r="AO121" s="57">
        <f t="shared" si="32"/>
        <v>0</v>
      </c>
      <c r="AP121" s="57">
        <f t="shared" si="29"/>
        <v>0</v>
      </c>
      <c r="AQ121" s="57">
        <f t="shared" si="17"/>
        <v>0</v>
      </c>
      <c r="AR121" s="57">
        <f t="shared" si="33"/>
        <v>0</v>
      </c>
    </row>
    <row r="122" spans="1:44" ht="15.75" customHeight="1" x14ac:dyDescent="0.3">
      <c r="A122" s="36">
        <v>114</v>
      </c>
      <c r="B122" s="26"/>
      <c r="C122" s="26"/>
      <c r="D122" s="1118"/>
      <c r="E122" s="47"/>
      <c r="F122" s="553"/>
      <c r="G122" s="589"/>
      <c r="H122" s="514"/>
      <c r="I122" s="696"/>
      <c r="J122" s="515"/>
      <c r="K122" s="696"/>
      <c r="L122" s="514"/>
      <c r="M122" s="695"/>
      <c r="N122" s="514"/>
      <c r="O122" s="696"/>
      <c r="P122" s="514"/>
      <c r="Q122" s="695"/>
      <c r="R122" s="514"/>
      <c r="S122" s="695"/>
      <c r="T122" s="514"/>
      <c r="U122" s="969">
        <f t="shared" si="31"/>
        <v>0</v>
      </c>
      <c r="V122" s="954"/>
      <c r="W122" s="518"/>
      <c r="X122" s="111">
        <f t="shared" si="19"/>
        <v>0</v>
      </c>
      <c r="Y122" s="959">
        <f t="shared" si="20"/>
        <v>0</v>
      </c>
      <c r="Z122" s="17">
        <f t="shared" si="21"/>
        <v>0</v>
      </c>
      <c r="AA122" s="17">
        <f t="shared" si="22"/>
        <v>0</v>
      </c>
      <c r="AB122" s="17">
        <f t="shared" si="23"/>
        <v>0</v>
      </c>
      <c r="AC122" s="17">
        <f t="shared" si="24"/>
        <v>0</v>
      </c>
      <c r="AD122" s="17">
        <f t="shared" si="25"/>
        <v>0</v>
      </c>
      <c r="AE122" s="17">
        <f t="shared" si="26"/>
        <v>0</v>
      </c>
      <c r="AF122" s="17">
        <f t="shared" si="27"/>
        <v>0</v>
      </c>
      <c r="AN122" s="55">
        <v>115</v>
      </c>
      <c r="AO122" s="57">
        <f t="shared" si="32"/>
        <v>0</v>
      </c>
      <c r="AP122" s="57">
        <f t="shared" si="29"/>
        <v>0</v>
      </c>
      <c r="AQ122" s="57">
        <f t="shared" si="17"/>
        <v>0</v>
      </c>
      <c r="AR122" s="57">
        <f t="shared" si="33"/>
        <v>0</v>
      </c>
    </row>
    <row r="123" spans="1:44" s="3" customFormat="1" ht="15.75" customHeight="1" x14ac:dyDescent="0.3">
      <c r="A123" s="36">
        <v>115</v>
      </c>
      <c r="B123" s="26"/>
      <c r="C123" s="26"/>
      <c r="D123" s="1118"/>
      <c r="E123" s="47"/>
      <c r="F123" s="553"/>
      <c r="G123" s="589"/>
      <c r="H123" s="514"/>
      <c r="I123" s="696"/>
      <c r="J123" s="515"/>
      <c r="K123" s="696"/>
      <c r="L123" s="514"/>
      <c r="M123" s="695"/>
      <c r="N123" s="514"/>
      <c r="O123" s="696"/>
      <c r="P123" s="514"/>
      <c r="Q123" s="695"/>
      <c r="R123" s="514"/>
      <c r="S123" s="695"/>
      <c r="T123" s="514"/>
      <c r="U123" s="969">
        <f t="shared" si="31"/>
        <v>0</v>
      </c>
      <c r="V123" s="954"/>
      <c r="W123" s="518"/>
      <c r="X123" s="111">
        <f t="shared" si="19"/>
        <v>0</v>
      </c>
      <c r="Y123" s="959">
        <f t="shared" si="20"/>
        <v>0</v>
      </c>
      <c r="Z123" s="17">
        <f t="shared" si="21"/>
        <v>0</v>
      </c>
      <c r="AA123" s="17">
        <f t="shared" si="22"/>
        <v>0</v>
      </c>
      <c r="AB123" s="17">
        <f t="shared" si="23"/>
        <v>0</v>
      </c>
      <c r="AC123" s="17">
        <f t="shared" si="24"/>
        <v>0</v>
      </c>
      <c r="AD123" s="17">
        <f t="shared" si="25"/>
        <v>0</v>
      </c>
      <c r="AE123" s="17">
        <f t="shared" si="26"/>
        <v>0</v>
      </c>
      <c r="AF123" s="17">
        <f t="shared" si="27"/>
        <v>0</v>
      </c>
      <c r="AN123" s="55">
        <v>116</v>
      </c>
      <c r="AO123" s="57">
        <f t="shared" si="32"/>
        <v>0</v>
      </c>
      <c r="AP123" s="57">
        <f t="shared" si="29"/>
        <v>0</v>
      </c>
      <c r="AQ123" s="57">
        <f t="shared" si="17"/>
        <v>0</v>
      </c>
      <c r="AR123" s="57">
        <f t="shared" si="33"/>
        <v>0</v>
      </c>
    </row>
    <row r="124" spans="1:44" ht="15.75" customHeight="1" x14ac:dyDescent="0.3">
      <c r="A124" s="36">
        <v>116</v>
      </c>
      <c r="B124" s="26"/>
      <c r="C124" s="26"/>
      <c r="D124" s="1118"/>
      <c r="E124" s="47"/>
      <c r="F124" s="679"/>
      <c r="G124" s="589"/>
      <c r="H124" s="514"/>
      <c r="I124" s="696"/>
      <c r="J124" s="515"/>
      <c r="K124" s="696"/>
      <c r="L124" s="514"/>
      <c r="M124" s="695"/>
      <c r="N124" s="514"/>
      <c r="O124" s="696"/>
      <c r="P124" s="514"/>
      <c r="Q124" s="695"/>
      <c r="R124" s="514"/>
      <c r="S124" s="695"/>
      <c r="T124" s="514"/>
      <c r="U124" s="969">
        <f t="shared" si="31"/>
        <v>0</v>
      </c>
      <c r="V124" s="954"/>
      <c r="W124" s="518"/>
      <c r="X124" s="111">
        <f t="shared" si="19"/>
        <v>0</v>
      </c>
      <c r="Y124" s="959">
        <f t="shared" si="20"/>
        <v>0</v>
      </c>
      <c r="Z124" s="17">
        <f t="shared" si="21"/>
        <v>0</v>
      </c>
      <c r="AA124" s="17">
        <f t="shared" si="22"/>
        <v>0</v>
      </c>
      <c r="AB124" s="17">
        <f t="shared" si="23"/>
        <v>0</v>
      </c>
      <c r="AC124" s="17">
        <f t="shared" si="24"/>
        <v>0</v>
      </c>
      <c r="AD124" s="17">
        <f t="shared" si="25"/>
        <v>0</v>
      </c>
      <c r="AE124" s="17">
        <f t="shared" si="26"/>
        <v>0</v>
      </c>
      <c r="AF124" s="17">
        <f t="shared" si="27"/>
        <v>0</v>
      </c>
      <c r="AN124" s="55">
        <v>117</v>
      </c>
      <c r="AO124" s="57">
        <f t="shared" si="32"/>
        <v>0</v>
      </c>
      <c r="AP124" s="57">
        <f t="shared" si="29"/>
        <v>0</v>
      </c>
      <c r="AQ124" s="57">
        <f t="shared" si="17"/>
        <v>0</v>
      </c>
      <c r="AR124" s="57">
        <f t="shared" si="33"/>
        <v>0</v>
      </c>
    </row>
    <row r="125" spans="1:44" ht="15.75" customHeight="1" x14ac:dyDescent="0.3">
      <c r="A125" s="36">
        <v>117</v>
      </c>
      <c r="B125" s="26"/>
      <c r="C125" s="26"/>
      <c r="D125" s="1118"/>
      <c r="E125" s="47"/>
      <c r="F125" s="63"/>
      <c r="G125" s="589"/>
      <c r="H125" s="514"/>
      <c r="I125" s="696"/>
      <c r="J125" s="515"/>
      <c r="K125" s="696"/>
      <c r="L125" s="514"/>
      <c r="M125" s="695"/>
      <c r="N125" s="514"/>
      <c r="O125" s="696"/>
      <c r="P125" s="514"/>
      <c r="Q125" s="695"/>
      <c r="R125" s="514"/>
      <c r="S125" s="695"/>
      <c r="T125" s="514"/>
      <c r="U125" s="969">
        <f t="shared" si="31"/>
        <v>0</v>
      </c>
      <c r="V125" s="954"/>
      <c r="W125" s="518"/>
      <c r="X125" s="111">
        <f t="shared" si="19"/>
        <v>0</v>
      </c>
      <c r="Y125" s="959">
        <f t="shared" si="20"/>
        <v>0</v>
      </c>
      <c r="Z125" s="17">
        <f t="shared" si="21"/>
        <v>0</v>
      </c>
      <c r="AA125" s="17">
        <f t="shared" si="22"/>
        <v>0</v>
      </c>
      <c r="AB125" s="17">
        <f t="shared" si="23"/>
        <v>0</v>
      </c>
      <c r="AC125" s="17">
        <f t="shared" si="24"/>
        <v>0</v>
      </c>
      <c r="AD125" s="17">
        <f t="shared" si="25"/>
        <v>0</v>
      </c>
      <c r="AE125" s="17">
        <f t="shared" si="26"/>
        <v>0</v>
      </c>
      <c r="AF125" s="17">
        <f t="shared" si="27"/>
        <v>0</v>
      </c>
      <c r="AN125" s="55">
        <v>118</v>
      </c>
      <c r="AO125" s="57">
        <f t="shared" si="32"/>
        <v>0</v>
      </c>
      <c r="AP125" s="57">
        <f t="shared" si="29"/>
        <v>0</v>
      </c>
      <c r="AQ125" s="57">
        <f t="shared" si="17"/>
        <v>0</v>
      </c>
      <c r="AR125" s="57">
        <f t="shared" si="33"/>
        <v>0</v>
      </c>
    </row>
    <row r="126" spans="1:44" ht="15.75" customHeight="1" x14ac:dyDescent="0.3">
      <c r="A126" s="36">
        <v>118</v>
      </c>
      <c r="B126" s="26"/>
      <c r="C126" s="26"/>
      <c r="D126" s="1118"/>
      <c r="E126" s="47"/>
      <c r="F126" s="63"/>
      <c r="G126" s="589"/>
      <c r="H126" s="514"/>
      <c r="I126" s="696"/>
      <c r="J126" s="515"/>
      <c r="K126" s="696"/>
      <c r="L126" s="514"/>
      <c r="M126" s="695"/>
      <c r="N126" s="514"/>
      <c r="O126" s="696"/>
      <c r="P126" s="514"/>
      <c r="Q126" s="695"/>
      <c r="R126" s="514"/>
      <c r="S126" s="695"/>
      <c r="T126" s="514"/>
      <c r="U126" s="969">
        <f t="shared" si="31"/>
        <v>0</v>
      </c>
      <c r="V126" s="954"/>
      <c r="W126" s="518"/>
      <c r="X126" s="111">
        <f t="shared" si="19"/>
        <v>0</v>
      </c>
      <c r="Y126" s="959">
        <f t="shared" si="20"/>
        <v>0</v>
      </c>
      <c r="Z126" s="17">
        <f t="shared" si="21"/>
        <v>0</v>
      </c>
      <c r="AA126" s="17">
        <f t="shared" si="22"/>
        <v>0</v>
      </c>
      <c r="AB126" s="17">
        <f t="shared" si="23"/>
        <v>0</v>
      </c>
      <c r="AC126" s="17">
        <f t="shared" si="24"/>
        <v>0</v>
      </c>
      <c r="AD126" s="17">
        <f t="shared" si="25"/>
        <v>0</v>
      </c>
      <c r="AE126" s="17">
        <f t="shared" si="26"/>
        <v>0</v>
      </c>
      <c r="AF126" s="17">
        <f t="shared" si="27"/>
        <v>0</v>
      </c>
      <c r="AN126" s="55">
        <v>119</v>
      </c>
      <c r="AO126" s="57">
        <f t="shared" si="32"/>
        <v>0</v>
      </c>
      <c r="AP126" s="57">
        <f t="shared" si="29"/>
        <v>0</v>
      </c>
      <c r="AQ126" s="57">
        <f t="shared" si="17"/>
        <v>0</v>
      </c>
      <c r="AR126" s="57">
        <f t="shared" si="33"/>
        <v>0</v>
      </c>
    </row>
    <row r="127" spans="1:44" ht="15.75" customHeight="1" x14ac:dyDescent="0.3">
      <c r="A127" s="36">
        <v>119</v>
      </c>
      <c r="B127" s="26"/>
      <c r="C127" s="26"/>
      <c r="D127" s="1118"/>
      <c r="E127" s="47"/>
      <c r="F127" s="63"/>
      <c r="G127" s="589"/>
      <c r="H127" s="514"/>
      <c r="I127" s="696"/>
      <c r="J127" s="515"/>
      <c r="K127" s="696"/>
      <c r="L127" s="514"/>
      <c r="M127" s="695"/>
      <c r="N127" s="514"/>
      <c r="O127" s="696"/>
      <c r="P127" s="514"/>
      <c r="Q127" s="695"/>
      <c r="R127" s="514"/>
      <c r="S127" s="695"/>
      <c r="T127" s="514"/>
      <c r="U127" s="969">
        <f t="shared" si="31"/>
        <v>0</v>
      </c>
      <c r="V127" s="954"/>
      <c r="W127" s="518"/>
      <c r="X127" s="111">
        <f t="shared" si="19"/>
        <v>0</v>
      </c>
      <c r="Y127" s="959">
        <f t="shared" si="20"/>
        <v>0</v>
      </c>
      <c r="Z127" s="17">
        <f t="shared" si="21"/>
        <v>0</v>
      </c>
      <c r="AA127" s="17">
        <f t="shared" si="22"/>
        <v>0</v>
      </c>
      <c r="AB127" s="17">
        <f t="shared" si="23"/>
        <v>0</v>
      </c>
      <c r="AC127" s="17">
        <f t="shared" si="24"/>
        <v>0</v>
      </c>
      <c r="AD127" s="17">
        <f t="shared" si="25"/>
        <v>0</v>
      </c>
      <c r="AE127" s="17">
        <f t="shared" si="26"/>
        <v>0</v>
      </c>
      <c r="AF127" s="17">
        <f t="shared" si="27"/>
        <v>0</v>
      </c>
      <c r="AN127" s="55">
        <v>120</v>
      </c>
      <c r="AO127" s="57">
        <f t="shared" si="32"/>
        <v>0</v>
      </c>
      <c r="AP127" s="57">
        <f t="shared" si="29"/>
        <v>0</v>
      </c>
      <c r="AQ127" s="57">
        <f t="shared" si="17"/>
        <v>0</v>
      </c>
      <c r="AR127" s="57">
        <f t="shared" si="33"/>
        <v>0</v>
      </c>
    </row>
    <row r="128" spans="1:44" ht="15.75" customHeight="1" x14ac:dyDescent="0.3">
      <c r="A128" s="36">
        <v>120</v>
      </c>
      <c r="B128" s="26"/>
      <c r="C128" s="26"/>
      <c r="D128" s="1118"/>
      <c r="E128" s="47"/>
      <c r="F128" s="63"/>
      <c r="G128" s="589"/>
      <c r="H128" s="514"/>
      <c r="I128" s="696"/>
      <c r="J128" s="515"/>
      <c r="K128" s="696"/>
      <c r="L128" s="514"/>
      <c r="M128" s="695"/>
      <c r="N128" s="514"/>
      <c r="O128" s="696"/>
      <c r="P128" s="514"/>
      <c r="Q128" s="695"/>
      <c r="R128" s="514"/>
      <c r="S128" s="695"/>
      <c r="T128" s="514"/>
      <c r="U128" s="969">
        <f t="shared" si="31"/>
        <v>0</v>
      </c>
      <c r="V128" s="954"/>
      <c r="W128" s="518"/>
      <c r="X128" s="111">
        <f t="shared" si="19"/>
        <v>0</v>
      </c>
      <c r="Y128" s="959">
        <f t="shared" si="20"/>
        <v>0</v>
      </c>
      <c r="Z128" s="17">
        <f t="shared" si="21"/>
        <v>0</v>
      </c>
      <c r="AA128" s="17">
        <f t="shared" si="22"/>
        <v>0</v>
      </c>
      <c r="AB128" s="17">
        <f t="shared" si="23"/>
        <v>0</v>
      </c>
      <c r="AC128" s="17">
        <f t="shared" si="24"/>
        <v>0</v>
      </c>
      <c r="AD128" s="17">
        <f t="shared" si="25"/>
        <v>0</v>
      </c>
      <c r="AE128" s="17">
        <f t="shared" si="26"/>
        <v>0</v>
      </c>
      <c r="AF128" s="17">
        <f t="shared" si="27"/>
        <v>0</v>
      </c>
      <c r="AN128" s="55">
        <v>121</v>
      </c>
      <c r="AO128" s="57">
        <f t="shared" si="32"/>
        <v>0</v>
      </c>
      <c r="AP128" s="57">
        <f t="shared" si="29"/>
        <v>0</v>
      </c>
      <c r="AQ128" s="57">
        <f t="shared" si="17"/>
        <v>0</v>
      </c>
      <c r="AR128" s="57">
        <f t="shared" si="33"/>
        <v>0</v>
      </c>
    </row>
    <row r="129" spans="1:44" ht="15.75" customHeight="1" x14ac:dyDescent="0.3">
      <c r="A129" s="36">
        <v>121</v>
      </c>
      <c r="B129" s="32"/>
      <c r="C129" s="26"/>
      <c r="D129" s="1118"/>
      <c r="E129" s="47"/>
      <c r="F129" s="63"/>
      <c r="G129" s="589"/>
      <c r="H129" s="514"/>
      <c r="I129" s="696"/>
      <c r="J129" s="515"/>
      <c r="K129" s="696"/>
      <c r="L129" s="514"/>
      <c r="M129" s="695"/>
      <c r="N129" s="514"/>
      <c r="O129" s="696"/>
      <c r="P129" s="514"/>
      <c r="Q129" s="695"/>
      <c r="R129" s="514"/>
      <c r="S129" s="695"/>
      <c r="T129" s="514"/>
      <c r="U129" s="969">
        <f t="shared" si="31"/>
        <v>0</v>
      </c>
      <c r="V129" s="954"/>
      <c r="W129" s="518"/>
      <c r="X129" s="111">
        <f t="shared" si="19"/>
        <v>0</v>
      </c>
      <c r="Y129" s="959">
        <f t="shared" si="20"/>
        <v>0</v>
      </c>
      <c r="Z129" s="17">
        <f t="shared" si="21"/>
        <v>0</v>
      </c>
      <c r="AA129" s="17">
        <f t="shared" si="22"/>
        <v>0</v>
      </c>
      <c r="AB129" s="17">
        <f t="shared" si="23"/>
        <v>0</v>
      </c>
      <c r="AC129" s="17">
        <f t="shared" si="24"/>
        <v>0</v>
      </c>
      <c r="AD129" s="17">
        <f t="shared" si="25"/>
        <v>0</v>
      </c>
      <c r="AE129" s="17">
        <f t="shared" si="26"/>
        <v>0</v>
      </c>
      <c r="AF129" s="17">
        <f t="shared" si="27"/>
        <v>0</v>
      </c>
      <c r="AN129" s="55">
        <v>122</v>
      </c>
      <c r="AO129" s="57">
        <f t="shared" si="32"/>
        <v>0</v>
      </c>
      <c r="AP129" s="57">
        <f t="shared" si="29"/>
        <v>0</v>
      </c>
      <c r="AQ129" s="57">
        <f t="shared" si="17"/>
        <v>0</v>
      </c>
      <c r="AR129" s="57">
        <f t="shared" si="33"/>
        <v>0</v>
      </c>
    </row>
    <row r="130" spans="1:44" s="2" customFormat="1" ht="15.75" customHeight="1" x14ac:dyDescent="0.3">
      <c r="A130" s="36">
        <v>122</v>
      </c>
      <c r="B130" s="19"/>
      <c r="C130" s="19"/>
      <c r="D130" s="1118"/>
      <c r="E130" s="46"/>
      <c r="F130" s="63"/>
      <c r="G130" s="589"/>
      <c r="H130" s="514"/>
      <c r="I130" s="696"/>
      <c r="J130" s="515"/>
      <c r="K130" s="696"/>
      <c r="L130" s="514"/>
      <c r="M130" s="695"/>
      <c r="N130" s="514"/>
      <c r="O130" s="696"/>
      <c r="P130" s="514"/>
      <c r="Q130" s="695"/>
      <c r="R130" s="514"/>
      <c r="S130" s="695"/>
      <c r="T130" s="514"/>
      <c r="U130" s="969">
        <f t="shared" si="31"/>
        <v>0</v>
      </c>
      <c r="V130" s="954"/>
      <c r="W130" s="518"/>
      <c r="X130" s="111">
        <f t="shared" si="19"/>
        <v>0</v>
      </c>
      <c r="Y130" s="959">
        <f t="shared" si="20"/>
        <v>0</v>
      </c>
      <c r="Z130" s="17">
        <f t="shared" si="21"/>
        <v>0</v>
      </c>
      <c r="AA130" s="17">
        <f t="shared" si="22"/>
        <v>0</v>
      </c>
      <c r="AB130" s="17">
        <f t="shared" si="23"/>
        <v>0</v>
      </c>
      <c r="AC130" s="17">
        <f t="shared" si="24"/>
        <v>0</v>
      </c>
      <c r="AD130" s="17">
        <f t="shared" si="25"/>
        <v>0</v>
      </c>
      <c r="AE130" s="17">
        <f t="shared" si="26"/>
        <v>0</v>
      </c>
      <c r="AF130" s="17">
        <f t="shared" si="27"/>
        <v>0</v>
      </c>
      <c r="AN130" s="55">
        <v>123</v>
      </c>
      <c r="AO130" s="57">
        <f t="shared" si="32"/>
        <v>0</v>
      </c>
      <c r="AP130" s="57">
        <f t="shared" si="29"/>
        <v>0</v>
      </c>
      <c r="AQ130" s="57">
        <f t="shared" si="17"/>
        <v>0</v>
      </c>
      <c r="AR130" s="57">
        <f t="shared" si="33"/>
        <v>0</v>
      </c>
    </row>
    <row r="131" spans="1:44" ht="15.75" customHeight="1" x14ac:dyDescent="0.3">
      <c r="A131" s="36">
        <v>123</v>
      </c>
      <c r="B131" s="19"/>
      <c r="C131" s="19"/>
      <c r="D131" s="1118"/>
      <c r="E131" s="47"/>
      <c r="F131" s="63"/>
      <c r="G131" s="589"/>
      <c r="H131" s="514"/>
      <c r="I131" s="696"/>
      <c r="J131" s="515"/>
      <c r="K131" s="696"/>
      <c r="L131" s="514"/>
      <c r="M131" s="695"/>
      <c r="N131" s="514"/>
      <c r="O131" s="696"/>
      <c r="P131" s="514"/>
      <c r="Q131" s="695"/>
      <c r="R131" s="514"/>
      <c r="S131" s="695"/>
      <c r="T131" s="514"/>
      <c r="U131" s="969">
        <f t="shared" si="31"/>
        <v>0</v>
      </c>
      <c r="V131" s="954"/>
      <c r="W131" s="518"/>
      <c r="X131" s="111">
        <f t="shared" si="19"/>
        <v>0</v>
      </c>
      <c r="Y131" s="959">
        <f t="shared" si="20"/>
        <v>0</v>
      </c>
      <c r="Z131" s="17">
        <f t="shared" si="21"/>
        <v>0</v>
      </c>
      <c r="AA131" s="17">
        <f t="shared" si="22"/>
        <v>0</v>
      </c>
      <c r="AB131" s="17">
        <f t="shared" si="23"/>
        <v>0</v>
      </c>
      <c r="AC131" s="17">
        <f t="shared" si="24"/>
        <v>0</v>
      </c>
      <c r="AD131" s="17">
        <f t="shared" si="25"/>
        <v>0</v>
      </c>
      <c r="AE131" s="17">
        <f t="shared" si="26"/>
        <v>0</v>
      </c>
      <c r="AF131" s="17">
        <f t="shared" si="27"/>
        <v>0</v>
      </c>
      <c r="AO131" s="57">
        <f t="shared" si="32"/>
        <v>0</v>
      </c>
      <c r="AP131" s="57">
        <f t="shared" si="29"/>
        <v>0</v>
      </c>
      <c r="AQ131" s="57">
        <f t="shared" si="17"/>
        <v>0</v>
      </c>
      <c r="AR131" s="57">
        <f t="shared" si="33"/>
        <v>0</v>
      </c>
    </row>
    <row r="132" spans="1:44" ht="15.75" customHeight="1" x14ac:dyDescent="0.3">
      <c r="A132" s="36">
        <v>124</v>
      </c>
      <c r="B132" s="19"/>
      <c r="C132" s="19"/>
      <c r="D132" s="1118"/>
      <c r="E132" s="47"/>
      <c r="F132" s="63"/>
      <c r="G132" s="589"/>
      <c r="H132" s="514"/>
      <c r="I132" s="696"/>
      <c r="J132" s="515"/>
      <c r="K132" s="696"/>
      <c r="L132" s="514"/>
      <c r="M132" s="695"/>
      <c r="N132" s="514"/>
      <c r="O132" s="696"/>
      <c r="P132" s="514"/>
      <c r="Q132" s="695"/>
      <c r="R132" s="514"/>
      <c r="S132" s="695"/>
      <c r="T132" s="514"/>
      <c r="U132" s="969">
        <f t="shared" si="31"/>
        <v>0</v>
      </c>
      <c r="V132" s="954"/>
      <c r="W132" s="518"/>
      <c r="X132" s="111">
        <f t="shared" si="19"/>
        <v>0</v>
      </c>
      <c r="Y132" s="959">
        <f t="shared" si="20"/>
        <v>0</v>
      </c>
      <c r="Z132" s="17">
        <f t="shared" si="21"/>
        <v>0</v>
      </c>
      <c r="AA132" s="17">
        <f t="shared" si="22"/>
        <v>0</v>
      </c>
      <c r="AB132" s="17">
        <f t="shared" si="23"/>
        <v>0</v>
      </c>
      <c r="AC132" s="17">
        <f t="shared" si="24"/>
        <v>0</v>
      </c>
      <c r="AD132" s="17">
        <f t="shared" si="25"/>
        <v>0</v>
      </c>
      <c r="AE132" s="17">
        <f t="shared" si="26"/>
        <v>0</v>
      </c>
      <c r="AF132" s="17">
        <f t="shared" si="27"/>
        <v>0</v>
      </c>
      <c r="AO132" s="57">
        <f t="shared" si="32"/>
        <v>0</v>
      </c>
      <c r="AP132" s="57">
        <f t="shared" si="29"/>
        <v>0</v>
      </c>
      <c r="AQ132" s="57">
        <f t="shared" si="17"/>
        <v>0</v>
      </c>
      <c r="AR132" s="57">
        <f t="shared" si="33"/>
        <v>0</v>
      </c>
    </row>
    <row r="133" spans="1:44" ht="15.75" customHeight="1" x14ac:dyDescent="0.3">
      <c r="A133" s="36">
        <v>125</v>
      </c>
      <c r="B133" s="19"/>
      <c r="C133" s="19"/>
      <c r="D133" s="1118"/>
      <c r="E133" s="47"/>
      <c r="F133" s="63"/>
      <c r="G133" s="589"/>
      <c r="H133" s="514"/>
      <c r="I133" s="696"/>
      <c r="J133" s="515"/>
      <c r="K133" s="696"/>
      <c r="L133" s="514"/>
      <c r="M133" s="695"/>
      <c r="N133" s="514"/>
      <c r="O133" s="696"/>
      <c r="P133" s="514"/>
      <c r="Q133" s="695"/>
      <c r="R133" s="514"/>
      <c r="S133" s="695"/>
      <c r="T133" s="514"/>
      <c r="U133" s="969">
        <f t="shared" si="31"/>
        <v>0</v>
      </c>
      <c r="V133" s="954"/>
      <c r="W133" s="518"/>
      <c r="X133" s="111">
        <f t="shared" si="19"/>
        <v>0</v>
      </c>
      <c r="Y133" s="959">
        <f t="shared" si="20"/>
        <v>0</v>
      </c>
      <c r="Z133" s="17">
        <f t="shared" si="21"/>
        <v>0</v>
      </c>
      <c r="AA133" s="17">
        <f t="shared" si="22"/>
        <v>0</v>
      </c>
      <c r="AB133" s="17">
        <f t="shared" si="23"/>
        <v>0</v>
      </c>
      <c r="AC133" s="17">
        <f t="shared" si="24"/>
        <v>0</v>
      </c>
      <c r="AD133" s="17">
        <f t="shared" si="25"/>
        <v>0</v>
      </c>
      <c r="AE133" s="17">
        <f t="shared" si="26"/>
        <v>0</v>
      </c>
      <c r="AF133" s="17">
        <f t="shared" si="27"/>
        <v>0</v>
      </c>
      <c r="AO133" s="57">
        <f t="shared" si="32"/>
        <v>0</v>
      </c>
      <c r="AP133" s="57">
        <f t="shared" si="29"/>
        <v>0</v>
      </c>
      <c r="AQ133" s="57">
        <f t="shared" si="17"/>
        <v>0</v>
      </c>
      <c r="AR133" s="57">
        <f t="shared" si="33"/>
        <v>0</v>
      </c>
    </row>
    <row r="134" spans="1:44" ht="15.75" customHeight="1" x14ac:dyDescent="0.3">
      <c r="A134" s="36">
        <v>126</v>
      </c>
      <c r="B134" s="19"/>
      <c r="C134" s="19"/>
      <c r="D134" s="1118"/>
      <c r="E134" s="47"/>
      <c r="F134" s="63"/>
      <c r="G134" s="589"/>
      <c r="H134" s="514"/>
      <c r="I134" s="696"/>
      <c r="J134" s="515"/>
      <c r="K134" s="696"/>
      <c r="L134" s="514"/>
      <c r="M134" s="695"/>
      <c r="N134" s="514"/>
      <c r="O134" s="696"/>
      <c r="P134" s="514"/>
      <c r="Q134" s="695"/>
      <c r="R134" s="514"/>
      <c r="S134" s="695"/>
      <c r="T134" s="514"/>
      <c r="U134" s="969">
        <f t="shared" si="31"/>
        <v>0</v>
      </c>
      <c r="V134" s="954"/>
      <c r="W134" s="518"/>
      <c r="X134" s="111">
        <f t="shared" si="19"/>
        <v>0</v>
      </c>
      <c r="Y134" s="959">
        <f t="shared" si="20"/>
        <v>0</v>
      </c>
      <c r="Z134" s="17">
        <f t="shared" si="21"/>
        <v>0</v>
      </c>
      <c r="AA134" s="17">
        <f t="shared" si="22"/>
        <v>0</v>
      </c>
      <c r="AB134" s="17">
        <f t="shared" si="23"/>
        <v>0</v>
      </c>
      <c r="AC134" s="17">
        <f t="shared" si="24"/>
        <v>0</v>
      </c>
      <c r="AD134" s="17">
        <f t="shared" si="25"/>
        <v>0</v>
      </c>
      <c r="AE134" s="17">
        <f t="shared" si="26"/>
        <v>0</v>
      </c>
      <c r="AF134" s="17">
        <f t="shared" si="27"/>
        <v>0</v>
      </c>
      <c r="AO134" s="57">
        <f t="shared" si="32"/>
        <v>0</v>
      </c>
      <c r="AP134" s="57">
        <f t="shared" si="29"/>
        <v>0</v>
      </c>
      <c r="AQ134" s="57">
        <f t="shared" si="17"/>
        <v>0</v>
      </c>
      <c r="AR134" s="57">
        <f t="shared" si="33"/>
        <v>0</v>
      </c>
    </row>
    <row r="135" spans="1:44" ht="15.75" customHeight="1" x14ac:dyDescent="0.3">
      <c r="A135" s="36">
        <v>127</v>
      </c>
      <c r="B135" s="19"/>
      <c r="C135" s="19"/>
      <c r="D135" s="1118"/>
      <c r="E135" s="47"/>
      <c r="F135" s="63"/>
      <c r="G135" s="589"/>
      <c r="H135" s="514"/>
      <c r="I135" s="696"/>
      <c r="J135" s="515"/>
      <c r="K135" s="696"/>
      <c r="L135" s="514"/>
      <c r="M135" s="695"/>
      <c r="N135" s="514"/>
      <c r="O135" s="696"/>
      <c r="P135" s="514"/>
      <c r="Q135" s="695"/>
      <c r="R135" s="514"/>
      <c r="S135" s="695"/>
      <c r="T135" s="514"/>
      <c r="U135" s="969">
        <f t="shared" si="31"/>
        <v>0</v>
      </c>
      <c r="V135" s="954"/>
      <c r="W135" s="518"/>
      <c r="X135" s="111">
        <f t="shared" si="19"/>
        <v>0</v>
      </c>
      <c r="Y135" s="959">
        <f t="shared" si="20"/>
        <v>0</v>
      </c>
      <c r="Z135" s="17">
        <f t="shared" si="21"/>
        <v>0</v>
      </c>
      <c r="AA135" s="17">
        <f t="shared" si="22"/>
        <v>0</v>
      </c>
      <c r="AB135" s="17">
        <f t="shared" si="23"/>
        <v>0</v>
      </c>
      <c r="AC135" s="17">
        <f t="shared" si="24"/>
        <v>0</v>
      </c>
      <c r="AD135" s="17">
        <f t="shared" si="25"/>
        <v>0</v>
      </c>
      <c r="AE135" s="17">
        <f t="shared" si="26"/>
        <v>0</v>
      </c>
      <c r="AF135" s="17">
        <f t="shared" si="27"/>
        <v>0</v>
      </c>
      <c r="AO135" s="57">
        <f t="shared" si="32"/>
        <v>0</v>
      </c>
      <c r="AP135" s="57">
        <f t="shared" si="29"/>
        <v>0</v>
      </c>
      <c r="AQ135" s="57">
        <f t="shared" si="17"/>
        <v>0</v>
      </c>
      <c r="AR135" s="57">
        <f t="shared" si="33"/>
        <v>0</v>
      </c>
    </row>
    <row r="136" spans="1:44" ht="15.75" customHeight="1" x14ac:dyDescent="0.3">
      <c r="A136" s="36">
        <v>128</v>
      </c>
      <c r="B136" s="19"/>
      <c r="C136" s="19"/>
      <c r="D136" s="1118"/>
      <c r="E136" s="47"/>
      <c r="F136" s="63"/>
      <c r="G136" s="589"/>
      <c r="H136" s="514"/>
      <c r="I136" s="696"/>
      <c r="J136" s="515"/>
      <c r="K136" s="696"/>
      <c r="L136" s="514"/>
      <c r="M136" s="695"/>
      <c r="N136" s="514"/>
      <c r="O136" s="696"/>
      <c r="P136" s="514"/>
      <c r="Q136" s="695"/>
      <c r="R136" s="514"/>
      <c r="S136" s="695"/>
      <c r="T136" s="514"/>
      <c r="U136" s="969">
        <f t="shared" si="31"/>
        <v>0</v>
      </c>
      <c r="V136" s="954"/>
      <c r="W136" s="518"/>
      <c r="X136" s="111">
        <f t="shared" si="19"/>
        <v>0</v>
      </c>
      <c r="Y136" s="959">
        <f t="shared" si="20"/>
        <v>0</v>
      </c>
      <c r="Z136" s="17">
        <f t="shared" si="21"/>
        <v>0</v>
      </c>
      <c r="AA136" s="17">
        <f t="shared" si="22"/>
        <v>0</v>
      </c>
      <c r="AB136" s="17">
        <f t="shared" si="23"/>
        <v>0</v>
      </c>
      <c r="AC136" s="17">
        <f t="shared" si="24"/>
        <v>0</v>
      </c>
      <c r="AD136" s="17">
        <f t="shared" si="25"/>
        <v>0</v>
      </c>
      <c r="AE136" s="17">
        <f t="shared" si="26"/>
        <v>0</v>
      </c>
      <c r="AF136" s="17">
        <f t="shared" si="27"/>
        <v>0</v>
      </c>
      <c r="AO136" s="57">
        <f t="shared" si="32"/>
        <v>0</v>
      </c>
      <c r="AP136" s="57">
        <f t="shared" si="29"/>
        <v>0</v>
      </c>
      <c r="AQ136" s="57">
        <f t="shared" ref="AQ136:AQ199" si="34">AP136-AO136</f>
        <v>0</v>
      </c>
      <c r="AR136" s="57">
        <f t="shared" si="33"/>
        <v>0</v>
      </c>
    </row>
    <row r="137" spans="1:44" s="4" customFormat="1" ht="15.75" customHeight="1" x14ac:dyDescent="0.3">
      <c r="A137" s="36">
        <v>129</v>
      </c>
      <c r="B137" s="19"/>
      <c r="C137" s="19"/>
      <c r="D137" s="1118"/>
      <c r="E137" s="47"/>
      <c r="F137" s="63"/>
      <c r="G137" s="589"/>
      <c r="H137" s="514"/>
      <c r="I137" s="696"/>
      <c r="J137" s="515"/>
      <c r="K137" s="696"/>
      <c r="L137" s="514"/>
      <c r="M137" s="695"/>
      <c r="N137" s="514"/>
      <c r="O137" s="696"/>
      <c r="P137" s="514"/>
      <c r="Q137" s="695"/>
      <c r="R137" s="514"/>
      <c r="S137" s="695"/>
      <c r="T137" s="514"/>
      <c r="U137" s="969">
        <f t="shared" ref="U137:U200" si="35">T137+R137+P137+N137+L137+J137+H137</f>
        <v>0</v>
      </c>
      <c r="V137" s="954"/>
      <c r="W137" s="518"/>
      <c r="X137" s="111">
        <f t="shared" ref="X137:X200" si="36">F137+G137+I137+K137+M137+O137+Q137+S137-H137-J137-L137-N137-P137-R137-T137-V137-W137</f>
        <v>0</v>
      </c>
      <c r="Y137" s="959">
        <f t="shared" ref="Y137:Y200" si="37">G137+I137+K137+M137+O137+Q137+S137</f>
        <v>0</v>
      </c>
      <c r="Z137" s="17">
        <f t="shared" ref="Z137:Z200" si="38">H137*C137</f>
        <v>0</v>
      </c>
      <c r="AA137" s="17">
        <f t="shared" ref="AA137:AA200" si="39">J137*C137</f>
        <v>0</v>
      </c>
      <c r="AB137" s="17">
        <f t="shared" ref="AB137:AB200" si="40">L137*C137</f>
        <v>0</v>
      </c>
      <c r="AC137" s="17">
        <f t="shared" ref="AC137:AC200" si="41">N137*C137</f>
        <v>0</v>
      </c>
      <c r="AD137" s="17">
        <f t="shared" ref="AD137:AD200" si="42">P137*C137</f>
        <v>0</v>
      </c>
      <c r="AE137" s="17">
        <f t="shared" ref="AE137:AE200" si="43">R137*C137</f>
        <v>0</v>
      </c>
      <c r="AF137" s="17">
        <f t="shared" ref="AF137:AF200" si="44">T137*C137</f>
        <v>0</v>
      </c>
      <c r="AO137" s="57">
        <f t="shared" ref="AO137:AO168" si="45">U137*B137</f>
        <v>0</v>
      </c>
      <c r="AP137" s="57">
        <f t="shared" ref="AP137:AP200" si="46">U137*C137</f>
        <v>0</v>
      </c>
      <c r="AQ137" s="57">
        <f t="shared" si="34"/>
        <v>0</v>
      </c>
      <c r="AR137" s="57">
        <f t="shared" ref="AR137:AR168" si="47">X137*B137</f>
        <v>0</v>
      </c>
    </row>
    <row r="138" spans="1:44" ht="15.75" customHeight="1" x14ac:dyDescent="0.3">
      <c r="A138" s="36">
        <v>130</v>
      </c>
      <c r="B138" s="19"/>
      <c r="C138" s="19"/>
      <c r="D138" s="1118"/>
      <c r="E138" s="47"/>
      <c r="F138" s="63"/>
      <c r="G138" s="589"/>
      <c r="H138" s="514"/>
      <c r="I138" s="696"/>
      <c r="J138" s="515"/>
      <c r="K138" s="696"/>
      <c r="L138" s="514"/>
      <c r="M138" s="695"/>
      <c r="N138" s="514"/>
      <c r="O138" s="696"/>
      <c r="P138" s="514"/>
      <c r="Q138" s="695"/>
      <c r="R138" s="514"/>
      <c r="S138" s="695"/>
      <c r="T138" s="514"/>
      <c r="U138" s="969">
        <f t="shared" si="35"/>
        <v>0</v>
      </c>
      <c r="V138" s="954"/>
      <c r="W138" s="518"/>
      <c r="X138" s="111">
        <f t="shared" si="36"/>
        <v>0</v>
      </c>
      <c r="Y138" s="959">
        <f t="shared" si="37"/>
        <v>0</v>
      </c>
      <c r="Z138" s="17">
        <f t="shared" si="38"/>
        <v>0</v>
      </c>
      <c r="AA138" s="17">
        <f t="shared" si="39"/>
        <v>0</v>
      </c>
      <c r="AB138" s="17">
        <f t="shared" si="40"/>
        <v>0</v>
      </c>
      <c r="AC138" s="17">
        <f t="shared" si="41"/>
        <v>0</v>
      </c>
      <c r="AD138" s="17">
        <f t="shared" si="42"/>
        <v>0</v>
      </c>
      <c r="AE138" s="17">
        <f t="shared" si="43"/>
        <v>0</v>
      </c>
      <c r="AF138" s="17">
        <f t="shared" si="44"/>
        <v>0</v>
      </c>
      <c r="AO138" s="57">
        <f t="shared" si="45"/>
        <v>0</v>
      </c>
      <c r="AP138" s="57">
        <f t="shared" si="46"/>
        <v>0</v>
      </c>
      <c r="AQ138" s="57">
        <f t="shared" si="34"/>
        <v>0</v>
      </c>
      <c r="AR138" s="57">
        <f t="shared" si="47"/>
        <v>0</v>
      </c>
    </row>
    <row r="139" spans="1:44" ht="15.75" customHeight="1" x14ac:dyDescent="0.3">
      <c r="A139" s="36">
        <v>131</v>
      </c>
      <c r="B139" s="19"/>
      <c r="C139" s="19"/>
      <c r="D139" s="1118"/>
      <c r="E139" s="47"/>
      <c r="F139" s="63"/>
      <c r="G139" s="589"/>
      <c r="H139" s="514"/>
      <c r="I139" s="696"/>
      <c r="J139" s="515"/>
      <c r="K139" s="696"/>
      <c r="L139" s="514"/>
      <c r="M139" s="695"/>
      <c r="N139" s="514"/>
      <c r="O139" s="696"/>
      <c r="P139" s="514"/>
      <c r="Q139" s="695"/>
      <c r="R139" s="514"/>
      <c r="S139" s="695"/>
      <c r="T139" s="514"/>
      <c r="U139" s="969">
        <f t="shared" si="35"/>
        <v>0</v>
      </c>
      <c r="V139" s="954"/>
      <c r="W139" s="295"/>
      <c r="X139" s="111">
        <f t="shared" si="36"/>
        <v>0</v>
      </c>
      <c r="Y139" s="959">
        <f t="shared" si="37"/>
        <v>0</v>
      </c>
      <c r="Z139" s="17">
        <f t="shared" si="38"/>
        <v>0</v>
      </c>
      <c r="AA139" s="17">
        <f t="shared" si="39"/>
        <v>0</v>
      </c>
      <c r="AB139" s="17">
        <f t="shared" si="40"/>
        <v>0</v>
      </c>
      <c r="AC139" s="17">
        <f t="shared" si="41"/>
        <v>0</v>
      </c>
      <c r="AD139" s="17">
        <f t="shared" si="42"/>
        <v>0</v>
      </c>
      <c r="AE139" s="17">
        <f t="shared" si="43"/>
        <v>0</v>
      </c>
      <c r="AF139" s="17">
        <f t="shared" si="44"/>
        <v>0</v>
      </c>
      <c r="AO139" s="57">
        <f t="shared" si="45"/>
        <v>0</v>
      </c>
      <c r="AP139" s="57">
        <f t="shared" si="46"/>
        <v>0</v>
      </c>
      <c r="AQ139" s="57">
        <f t="shared" si="34"/>
        <v>0</v>
      </c>
      <c r="AR139" s="57">
        <f t="shared" si="47"/>
        <v>0</v>
      </c>
    </row>
    <row r="140" spans="1:44" ht="15.75" customHeight="1" x14ac:dyDescent="0.3">
      <c r="A140" s="36">
        <v>132</v>
      </c>
      <c r="B140" s="19"/>
      <c r="C140" s="19"/>
      <c r="D140" s="1118"/>
      <c r="E140" s="47"/>
      <c r="F140" s="63"/>
      <c r="G140" s="589"/>
      <c r="H140" s="514"/>
      <c r="I140" s="696"/>
      <c r="J140" s="515"/>
      <c r="K140" s="696"/>
      <c r="L140" s="514"/>
      <c r="M140" s="695"/>
      <c r="N140" s="514"/>
      <c r="O140" s="696"/>
      <c r="P140" s="514"/>
      <c r="Q140" s="695"/>
      <c r="R140" s="514"/>
      <c r="S140" s="695"/>
      <c r="T140" s="514"/>
      <c r="U140" s="969">
        <f t="shared" si="35"/>
        <v>0</v>
      </c>
      <c r="V140" s="954"/>
      <c r="W140" s="295"/>
      <c r="X140" s="111">
        <f t="shared" si="36"/>
        <v>0</v>
      </c>
      <c r="Y140" s="959">
        <f t="shared" si="37"/>
        <v>0</v>
      </c>
      <c r="Z140" s="17">
        <f t="shared" si="38"/>
        <v>0</v>
      </c>
      <c r="AA140" s="17">
        <f t="shared" si="39"/>
        <v>0</v>
      </c>
      <c r="AB140" s="17">
        <f t="shared" si="40"/>
        <v>0</v>
      </c>
      <c r="AC140" s="17">
        <f t="shared" si="41"/>
        <v>0</v>
      </c>
      <c r="AD140" s="17">
        <f t="shared" si="42"/>
        <v>0</v>
      </c>
      <c r="AE140" s="17">
        <f t="shared" si="43"/>
        <v>0</v>
      </c>
      <c r="AF140" s="17">
        <f t="shared" si="44"/>
        <v>0</v>
      </c>
      <c r="AO140" s="57">
        <f t="shared" si="45"/>
        <v>0</v>
      </c>
      <c r="AP140" s="57">
        <f t="shared" si="46"/>
        <v>0</v>
      </c>
      <c r="AQ140" s="57">
        <f t="shared" si="34"/>
        <v>0</v>
      </c>
      <c r="AR140" s="57">
        <f t="shared" si="47"/>
        <v>0</v>
      </c>
    </row>
    <row r="141" spans="1:44" ht="15.75" customHeight="1" x14ac:dyDescent="0.3">
      <c r="A141" s="36">
        <v>133</v>
      </c>
      <c r="B141" s="19"/>
      <c r="C141" s="19"/>
      <c r="D141" s="1118"/>
      <c r="E141" s="47"/>
      <c r="F141" s="63"/>
      <c r="G141" s="589"/>
      <c r="H141" s="514"/>
      <c r="I141" s="696"/>
      <c r="J141" s="515"/>
      <c r="K141" s="696"/>
      <c r="L141" s="514"/>
      <c r="M141" s="695"/>
      <c r="N141" s="514"/>
      <c r="O141" s="696"/>
      <c r="P141" s="514"/>
      <c r="Q141" s="695"/>
      <c r="R141" s="514"/>
      <c r="S141" s="695"/>
      <c r="T141" s="514"/>
      <c r="U141" s="969">
        <f t="shared" si="35"/>
        <v>0</v>
      </c>
      <c r="V141" s="954"/>
      <c r="W141" s="295"/>
      <c r="X141" s="111">
        <f t="shared" si="36"/>
        <v>0</v>
      </c>
      <c r="Y141" s="959">
        <f t="shared" si="37"/>
        <v>0</v>
      </c>
      <c r="Z141" s="17">
        <f t="shared" si="38"/>
        <v>0</v>
      </c>
      <c r="AA141" s="17">
        <f t="shared" si="39"/>
        <v>0</v>
      </c>
      <c r="AB141" s="17">
        <f t="shared" si="40"/>
        <v>0</v>
      </c>
      <c r="AC141" s="17">
        <f t="shared" si="41"/>
        <v>0</v>
      </c>
      <c r="AD141" s="17">
        <f t="shared" si="42"/>
        <v>0</v>
      </c>
      <c r="AE141" s="17">
        <f t="shared" si="43"/>
        <v>0</v>
      </c>
      <c r="AF141" s="17">
        <f t="shared" si="44"/>
        <v>0</v>
      </c>
      <c r="AO141" s="57">
        <f t="shared" si="45"/>
        <v>0</v>
      </c>
      <c r="AP141" s="57">
        <f t="shared" si="46"/>
        <v>0</v>
      </c>
      <c r="AQ141" s="57">
        <f t="shared" si="34"/>
        <v>0</v>
      </c>
      <c r="AR141" s="57">
        <f t="shared" si="47"/>
        <v>0</v>
      </c>
    </row>
    <row r="142" spans="1:44" ht="15.75" customHeight="1" x14ac:dyDescent="0.3">
      <c r="A142" s="36">
        <v>134</v>
      </c>
      <c r="B142" s="19"/>
      <c r="C142" s="19"/>
      <c r="D142" s="1118"/>
      <c r="E142" s="47"/>
      <c r="F142" s="63"/>
      <c r="G142" s="589"/>
      <c r="H142" s="514"/>
      <c r="I142" s="696"/>
      <c r="J142" s="515"/>
      <c r="K142" s="696"/>
      <c r="L142" s="514"/>
      <c r="M142" s="695"/>
      <c r="N142" s="514"/>
      <c r="O142" s="696"/>
      <c r="P142" s="514"/>
      <c r="Q142" s="695"/>
      <c r="R142" s="514"/>
      <c r="S142" s="695"/>
      <c r="T142" s="514"/>
      <c r="U142" s="969">
        <f t="shared" si="35"/>
        <v>0</v>
      </c>
      <c r="V142" s="954"/>
      <c r="W142" s="295"/>
      <c r="X142" s="111">
        <f t="shared" si="36"/>
        <v>0</v>
      </c>
      <c r="Y142" s="959">
        <f t="shared" si="37"/>
        <v>0</v>
      </c>
      <c r="Z142" s="17">
        <f t="shared" si="38"/>
        <v>0</v>
      </c>
      <c r="AA142" s="17">
        <f t="shared" si="39"/>
        <v>0</v>
      </c>
      <c r="AB142" s="17">
        <f t="shared" si="40"/>
        <v>0</v>
      </c>
      <c r="AC142" s="17">
        <f t="shared" si="41"/>
        <v>0</v>
      </c>
      <c r="AD142" s="17">
        <f t="shared" si="42"/>
        <v>0</v>
      </c>
      <c r="AE142" s="17">
        <f t="shared" si="43"/>
        <v>0</v>
      </c>
      <c r="AF142" s="17">
        <f t="shared" si="44"/>
        <v>0</v>
      </c>
      <c r="AO142" s="57">
        <f t="shared" si="45"/>
        <v>0</v>
      </c>
      <c r="AP142" s="57">
        <f t="shared" si="46"/>
        <v>0</v>
      </c>
      <c r="AQ142" s="57">
        <f t="shared" si="34"/>
        <v>0</v>
      </c>
      <c r="AR142" s="57">
        <f t="shared" si="47"/>
        <v>0</v>
      </c>
    </row>
    <row r="143" spans="1:44" ht="15.75" customHeight="1" x14ac:dyDescent="0.3">
      <c r="A143" s="36">
        <v>135</v>
      </c>
      <c r="B143" s="19"/>
      <c r="C143" s="19"/>
      <c r="D143" s="1118"/>
      <c r="E143" s="47"/>
      <c r="F143" s="63"/>
      <c r="G143" s="589"/>
      <c r="H143" s="514"/>
      <c r="I143" s="696"/>
      <c r="J143" s="515"/>
      <c r="K143" s="696"/>
      <c r="L143" s="514"/>
      <c r="M143" s="695"/>
      <c r="N143" s="514"/>
      <c r="O143" s="696"/>
      <c r="P143" s="514"/>
      <c r="Q143" s="695"/>
      <c r="R143" s="514"/>
      <c r="S143" s="695"/>
      <c r="T143" s="514"/>
      <c r="U143" s="969">
        <f t="shared" si="35"/>
        <v>0</v>
      </c>
      <c r="V143" s="954"/>
      <c r="W143" s="295"/>
      <c r="X143" s="111">
        <f t="shared" si="36"/>
        <v>0</v>
      </c>
      <c r="Y143" s="959">
        <f t="shared" si="37"/>
        <v>0</v>
      </c>
      <c r="Z143" s="17">
        <f t="shared" si="38"/>
        <v>0</v>
      </c>
      <c r="AA143" s="17">
        <f t="shared" si="39"/>
        <v>0</v>
      </c>
      <c r="AB143" s="17">
        <f t="shared" si="40"/>
        <v>0</v>
      </c>
      <c r="AC143" s="17">
        <f t="shared" si="41"/>
        <v>0</v>
      </c>
      <c r="AD143" s="17">
        <f t="shared" si="42"/>
        <v>0</v>
      </c>
      <c r="AE143" s="17">
        <f t="shared" si="43"/>
        <v>0</v>
      </c>
      <c r="AF143" s="17">
        <f t="shared" si="44"/>
        <v>0</v>
      </c>
      <c r="AO143" s="57">
        <f t="shared" si="45"/>
        <v>0</v>
      </c>
      <c r="AP143" s="57">
        <f t="shared" si="46"/>
        <v>0</v>
      </c>
      <c r="AQ143" s="57">
        <f t="shared" si="34"/>
        <v>0</v>
      </c>
      <c r="AR143" s="57">
        <f t="shared" si="47"/>
        <v>0</v>
      </c>
    </row>
    <row r="144" spans="1:44" ht="15.75" customHeight="1" x14ac:dyDescent="0.3">
      <c r="A144" s="36">
        <v>136</v>
      </c>
      <c r="B144" s="19"/>
      <c r="C144" s="19"/>
      <c r="D144" s="1118"/>
      <c r="E144" s="47"/>
      <c r="F144" s="63"/>
      <c r="G144" s="589"/>
      <c r="H144" s="514"/>
      <c r="I144" s="696"/>
      <c r="J144" s="515"/>
      <c r="K144" s="696"/>
      <c r="L144" s="514"/>
      <c r="M144" s="695"/>
      <c r="N144" s="514"/>
      <c r="O144" s="696"/>
      <c r="P144" s="514"/>
      <c r="Q144" s="695"/>
      <c r="R144" s="514"/>
      <c r="S144" s="695"/>
      <c r="T144" s="514"/>
      <c r="U144" s="969">
        <f t="shared" si="35"/>
        <v>0</v>
      </c>
      <c r="V144" s="954"/>
      <c r="W144" s="295"/>
      <c r="X144" s="111">
        <f t="shared" si="36"/>
        <v>0</v>
      </c>
      <c r="Y144" s="959">
        <f t="shared" si="37"/>
        <v>0</v>
      </c>
      <c r="Z144" s="17">
        <f t="shared" si="38"/>
        <v>0</v>
      </c>
      <c r="AA144" s="17">
        <f t="shared" si="39"/>
        <v>0</v>
      </c>
      <c r="AB144" s="17">
        <f t="shared" si="40"/>
        <v>0</v>
      </c>
      <c r="AC144" s="17">
        <f t="shared" si="41"/>
        <v>0</v>
      </c>
      <c r="AD144" s="17">
        <f t="shared" si="42"/>
        <v>0</v>
      </c>
      <c r="AE144" s="17">
        <f t="shared" si="43"/>
        <v>0</v>
      </c>
      <c r="AF144" s="17">
        <f t="shared" si="44"/>
        <v>0</v>
      </c>
      <c r="AO144" s="57">
        <f t="shared" si="45"/>
        <v>0</v>
      </c>
      <c r="AP144" s="57">
        <f t="shared" si="46"/>
        <v>0</v>
      </c>
      <c r="AQ144" s="57">
        <f t="shared" si="34"/>
        <v>0</v>
      </c>
      <c r="AR144" s="57">
        <f t="shared" si="47"/>
        <v>0</v>
      </c>
    </row>
    <row r="145" spans="1:44" ht="15.75" customHeight="1" x14ac:dyDescent="0.3">
      <c r="A145" s="36">
        <v>137</v>
      </c>
      <c r="B145" s="19"/>
      <c r="C145" s="19"/>
      <c r="D145" s="1118"/>
      <c r="E145" s="47"/>
      <c r="F145" s="63"/>
      <c r="G145" s="589"/>
      <c r="H145" s="514"/>
      <c r="I145" s="696"/>
      <c r="J145" s="515"/>
      <c r="K145" s="696"/>
      <c r="L145" s="514"/>
      <c r="M145" s="695"/>
      <c r="N145" s="514"/>
      <c r="O145" s="696"/>
      <c r="P145" s="514"/>
      <c r="Q145" s="695"/>
      <c r="R145" s="514"/>
      <c r="S145" s="695"/>
      <c r="T145" s="514"/>
      <c r="U145" s="969">
        <f t="shared" si="35"/>
        <v>0</v>
      </c>
      <c r="V145" s="954"/>
      <c r="W145" s="295"/>
      <c r="X145" s="111">
        <f t="shared" si="36"/>
        <v>0</v>
      </c>
      <c r="Y145" s="959">
        <f t="shared" si="37"/>
        <v>0</v>
      </c>
      <c r="Z145" s="17">
        <f t="shared" si="38"/>
        <v>0</v>
      </c>
      <c r="AA145" s="17">
        <f t="shared" si="39"/>
        <v>0</v>
      </c>
      <c r="AB145" s="17">
        <f t="shared" si="40"/>
        <v>0</v>
      </c>
      <c r="AC145" s="17">
        <f t="shared" si="41"/>
        <v>0</v>
      </c>
      <c r="AD145" s="17">
        <f t="shared" si="42"/>
        <v>0</v>
      </c>
      <c r="AE145" s="17">
        <f t="shared" si="43"/>
        <v>0</v>
      </c>
      <c r="AF145" s="17">
        <f t="shared" si="44"/>
        <v>0</v>
      </c>
      <c r="AO145" s="57">
        <f t="shared" si="45"/>
        <v>0</v>
      </c>
      <c r="AP145" s="57">
        <f t="shared" si="46"/>
        <v>0</v>
      </c>
      <c r="AQ145" s="57">
        <f t="shared" si="34"/>
        <v>0</v>
      </c>
      <c r="AR145" s="57">
        <f t="shared" si="47"/>
        <v>0</v>
      </c>
    </row>
    <row r="146" spans="1:44" ht="15.75" customHeight="1" x14ac:dyDescent="0.3">
      <c r="A146" s="36">
        <v>138</v>
      </c>
      <c r="B146" s="19"/>
      <c r="C146" s="19"/>
      <c r="D146" s="1118"/>
      <c r="E146" s="47"/>
      <c r="F146" s="63"/>
      <c r="G146" s="589"/>
      <c r="H146" s="514"/>
      <c r="I146" s="696"/>
      <c r="J146" s="515"/>
      <c r="K146" s="696"/>
      <c r="L146" s="514"/>
      <c r="M146" s="695"/>
      <c r="N146" s="514"/>
      <c r="O146" s="696"/>
      <c r="P146" s="514"/>
      <c r="Q146" s="695"/>
      <c r="R146" s="514"/>
      <c r="S146" s="695"/>
      <c r="T146" s="514"/>
      <c r="U146" s="969">
        <f t="shared" si="35"/>
        <v>0</v>
      </c>
      <c r="V146" s="954"/>
      <c r="W146" s="295"/>
      <c r="X146" s="111">
        <f t="shared" si="36"/>
        <v>0</v>
      </c>
      <c r="Y146" s="959">
        <f t="shared" si="37"/>
        <v>0</v>
      </c>
      <c r="Z146" s="17">
        <f t="shared" si="38"/>
        <v>0</v>
      </c>
      <c r="AA146" s="17">
        <f t="shared" si="39"/>
        <v>0</v>
      </c>
      <c r="AB146" s="17">
        <f t="shared" si="40"/>
        <v>0</v>
      </c>
      <c r="AC146" s="17">
        <f t="shared" si="41"/>
        <v>0</v>
      </c>
      <c r="AD146" s="17">
        <f t="shared" si="42"/>
        <v>0</v>
      </c>
      <c r="AE146" s="17">
        <f t="shared" si="43"/>
        <v>0</v>
      </c>
      <c r="AF146" s="17">
        <f t="shared" si="44"/>
        <v>0</v>
      </c>
      <c r="AO146" s="57">
        <f t="shared" si="45"/>
        <v>0</v>
      </c>
      <c r="AP146" s="57">
        <f t="shared" si="46"/>
        <v>0</v>
      </c>
      <c r="AQ146" s="57">
        <f t="shared" si="34"/>
        <v>0</v>
      </c>
      <c r="AR146" s="57">
        <f t="shared" si="47"/>
        <v>0</v>
      </c>
    </row>
    <row r="147" spans="1:44" ht="15.75" customHeight="1" x14ac:dyDescent="0.3">
      <c r="A147" s="36">
        <v>139</v>
      </c>
      <c r="B147" s="19"/>
      <c r="C147" s="19"/>
      <c r="D147" s="1118"/>
      <c r="E147" s="47"/>
      <c r="F147" s="63"/>
      <c r="G147" s="589"/>
      <c r="H147" s="514"/>
      <c r="I147" s="696"/>
      <c r="J147" s="515"/>
      <c r="K147" s="696"/>
      <c r="L147" s="514"/>
      <c r="M147" s="695"/>
      <c r="N147" s="514"/>
      <c r="O147" s="696"/>
      <c r="P147" s="514"/>
      <c r="Q147" s="695"/>
      <c r="R147" s="514"/>
      <c r="S147" s="695"/>
      <c r="T147" s="514"/>
      <c r="U147" s="969">
        <f t="shared" si="35"/>
        <v>0</v>
      </c>
      <c r="V147" s="954"/>
      <c r="W147" s="295"/>
      <c r="X147" s="111">
        <f t="shared" si="36"/>
        <v>0</v>
      </c>
      <c r="Y147" s="959">
        <f t="shared" si="37"/>
        <v>0</v>
      </c>
      <c r="Z147" s="17">
        <f t="shared" si="38"/>
        <v>0</v>
      </c>
      <c r="AA147" s="17">
        <f t="shared" si="39"/>
        <v>0</v>
      </c>
      <c r="AB147" s="17">
        <f t="shared" si="40"/>
        <v>0</v>
      </c>
      <c r="AC147" s="17">
        <f t="shared" si="41"/>
        <v>0</v>
      </c>
      <c r="AD147" s="17">
        <f t="shared" si="42"/>
        <v>0</v>
      </c>
      <c r="AE147" s="17">
        <f t="shared" si="43"/>
        <v>0</v>
      </c>
      <c r="AF147" s="17">
        <f t="shared" si="44"/>
        <v>0</v>
      </c>
      <c r="AO147" s="57">
        <f t="shared" si="45"/>
        <v>0</v>
      </c>
      <c r="AP147" s="57">
        <f t="shared" si="46"/>
        <v>0</v>
      </c>
      <c r="AQ147" s="57">
        <f t="shared" si="34"/>
        <v>0</v>
      </c>
      <c r="AR147" s="57">
        <f t="shared" si="47"/>
        <v>0</v>
      </c>
    </row>
    <row r="148" spans="1:44" ht="15.75" customHeight="1" x14ac:dyDescent="0.3">
      <c r="A148" s="36">
        <v>140</v>
      </c>
      <c r="B148" s="19"/>
      <c r="C148" s="19"/>
      <c r="D148" s="1118"/>
      <c r="E148" s="47"/>
      <c r="F148" s="63"/>
      <c r="G148" s="589"/>
      <c r="H148" s="514"/>
      <c r="I148" s="696"/>
      <c r="J148" s="515"/>
      <c r="K148" s="696"/>
      <c r="L148" s="514"/>
      <c r="M148" s="695"/>
      <c r="N148" s="514"/>
      <c r="O148" s="696"/>
      <c r="P148" s="514"/>
      <c r="Q148" s="695"/>
      <c r="R148" s="514"/>
      <c r="S148" s="695"/>
      <c r="T148" s="514"/>
      <c r="U148" s="969">
        <f t="shared" si="35"/>
        <v>0</v>
      </c>
      <c r="V148" s="954"/>
      <c r="W148" s="295"/>
      <c r="X148" s="111">
        <f t="shared" si="36"/>
        <v>0</v>
      </c>
      <c r="Y148" s="959">
        <f t="shared" si="37"/>
        <v>0</v>
      </c>
      <c r="Z148" s="17">
        <f t="shared" si="38"/>
        <v>0</v>
      </c>
      <c r="AA148" s="17">
        <f t="shared" si="39"/>
        <v>0</v>
      </c>
      <c r="AB148" s="17">
        <f t="shared" si="40"/>
        <v>0</v>
      </c>
      <c r="AC148" s="17">
        <f t="shared" si="41"/>
        <v>0</v>
      </c>
      <c r="AD148" s="17">
        <f t="shared" si="42"/>
        <v>0</v>
      </c>
      <c r="AE148" s="17">
        <f t="shared" si="43"/>
        <v>0</v>
      </c>
      <c r="AF148" s="17">
        <f t="shared" si="44"/>
        <v>0</v>
      </c>
      <c r="AO148" s="57">
        <f t="shared" si="45"/>
        <v>0</v>
      </c>
      <c r="AP148" s="57">
        <f t="shared" si="46"/>
        <v>0</v>
      </c>
      <c r="AQ148" s="57">
        <f t="shared" si="34"/>
        <v>0</v>
      </c>
      <c r="AR148" s="57">
        <f t="shared" si="47"/>
        <v>0</v>
      </c>
    </row>
    <row r="149" spans="1:44" ht="15.75" customHeight="1" x14ac:dyDescent="0.3">
      <c r="A149" s="36">
        <v>141</v>
      </c>
      <c r="B149" s="19"/>
      <c r="C149" s="19"/>
      <c r="D149" s="1118"/>
      <c r="E149" s="47"/>
      <c r="F149" s="63"/>
      <c r="G149" s="589"/>
      <c r="H149" s="514"/>
      <c r="I149" s="696"/>
      <c r="J149" s="515"/>
      <c r="K149" s="696"/>
      <c r="L149" s="514"/>
      <c r="M149" s="695"/>
      <c r="N149" s="514"/>
      <c r="O149" s="696"/>
      <c r="P149" s="514"/>
      <c r="Q149" s="695"/>
      <c r="R149" s="514"/>
      <c r="S149" s="695"/>
      <c r="T149" s="514"/>
      <c r="U149" s="969">
        <f t="shared" si="35"/>
        <v>0</v>
      </c>
      <c r="V149" s="954"/>
      <c r="W149" s="295"/>
      <c r="X149" s="111">
        <f t="shared" si="36"/>
        <v>0</v>
      </c>
      <c r="Y149" s="959">
        <f t="shared" si="37"/>
        <v>0</v>
      </c>
      <c r="Z149" s="17">
        <f t="shared" si="38"/>
        <v>0</v>
      </c>
      <c r="AA149" s="17">
        <f t="shared" si="39"/>
        <v>0</v>
      </c>
      <c r="AB149" s="17">
        <f t="shared" si="40"/>
        <v>0</v>
      </c>
      <c r="AC149" s="17">
        <f t="shared" si="41"/>
        <v>0</v>
      </c>
      <c r="AD149" s="17">
        <f t="shared" si="42"/>
        <v>0</v>
      </c>
      <c r="AE149" s="17">
        <f t="shared" si="43"/>
        <v>0</v>
      </c>
      <c r="AF149" s="17">
        <f t="shared" si="44"/>
        <v>0</v>
      </c>
      <c r="AO149" s="57">
        <f t="shared" si="45"/>
        <v>0</v>
      </c>
      <c r="AP149" s="57">
        <f t="shared" si="46"/>
        <v>0</v>
      </c>
      <c r="AQ149" s="57">
        <f t="shared" si="34"/>
        <v>0</v>
      </c>
      <c r="AR149" s="57">
        <f t="shared" si="47"/>
        <v>0</v>
      </c>
    </row>
    <row r="150" spans="1:44" ht="15.75" customHeight="1" x14ac:dyDescent="0.3">
      <c r="A150" s="36">
        <v>142</v>
      </c>
      <c r="B150" s="19"/>
      <c r="C150" s="19"/>
      <c r="D150" s="1118"/>
      <c r="E150" s="47"/>
      <c r="F150" s="63"/>
      <c r="G150" s="589"/>
      <c r="H150" s="514"/>
      <c r="I150" s="696"/>
      <c r="J150" s="515"/>
      <c r="K150" s="696"/>
      <c r="L150" s="514"/>
      <c r="M150" s="695"/>
      <c r="N150" s="514"/>
      <c r="O150" s="696"/>
      <c r="P150" s="514"/>
      <c r="Q150" s="695"/>
      <c r="R150" s="514"/>
      <c r="S150" s="695"/>
      <c r="T150" s="514"/>
      <c r="U150" s="969">
        <f t="shared" si="35"/>
        <v>0</v>
      </c>
      <c r="V150" s="954"/>
      <c r="W150" s="295"/>
      <c r="X150" s="111">
        <f t="shared" si="36"/>
        <v>0</v>
      </c>
      <c r="Y150" s="959">
        <f t="shared" si="37"/>
        <v>0</v>
      </c>
      <c r="Z150" s="17">
        <f t="shared" si="38"/>
        <v>0</v>
      </c>
      <c r="AA150" s="17">
        <f t="shared" si="39"/>
        <v>0</v>
      </c>
      <c r="AB150" s="17">
        <f t="shared" si="40"/>
        <v>0</v>
      </c>
      <c r="AC150" s="17">
        <f t="shared" si="41"/>
        <v>0</v>
      </c>
      <c r="AD150" s="17">
        <f t="shared" si="42"/>
        <v>0</v>
      </c>
      <c r="AE150" s="17">
        <f t="shared" si="43"/>
        <v>0</v>
      </c>
      <c r="AF150" s="17">
        <f t="shared" si="44"/>
        <v>0</v>
      </c>
      <c r="AO150" s="57">
        <f t="shared" si="45"/>
        <v>0</v>
      </c>
      <c r="AP150" s="57">
        <f t="shared" si="46"/>
        <v>0</v>
      </c>
      <c r="AQ150" s="57">
        <f t="shared" si="34"/>
        <v>0</v>
      </c>
      <c r="AR150" s="57">
        <f t="shared" si="47"/>
        <v>0</v>
      </c>
    </row>
    <row r="151" spans="1:44" ht="15.75" customHeight="1" x14ac:dyDescent="0.3">
      <c r="A151" s="36">
        <v>143</v>
      </c>
      <c r="B151" s="19"/>
      <c r="C151" s="19"/>
      <c r="D151" s="1118"/>
      <c r="E151" s="47"/>
      <c r="F151" s="63"/>
      <c r="G151" s="589"/>
      <c r="H151" s="514"/>
      <c r="I151" s="696"/>
      <c r="J151" s="515"/>
      <c r="K151" s="696"/>
      <c r="L151" s="514"/>
      <c r="M151" s="695"/>
      <c r="N151" s="514"/>
      <c r="O151" s="696"/>
      <c r="P151" s="514"/>
      <c r="Q151" s="695"/>
      <c r="R151" s="514"/>
      <c r="S151" s="695"/>
      <c r="T151" s="514"/>
      <c r="U151" s="969">
        <f t="shared" si="35"/>
        <v>0</v>
      </c>
      <c r="V151" s="954"/>
      <c r="W151" s="295"/>
      <c r="X151" s="111">
        <f t="shared" si="36"/>
        <v>0</v>
      </c>
      <c r="Y151" s="959">
        <f t="shared" si="37"/>
        <v>0</v>
      </c>
      <c r="Z151" s="17">
        <f t="shared" si="38"/>
        <v>0</v>
      </c>
      <c r="AA151" s="17">
        <f t="shared" si="39"/>
        <v>0</v>
      </c>
      <c r="AB151" s="17">
        <f t="shared" si="40"/>
        <v>0</v>
      </c>
      <c r="AC151" s="17">
        <f t="shared" si="41"/>
        <v>0</v>
      </c>
      <c r="AD151" s="17">
        <f t="shared" si="42"/>
        <v>0</v>
      </c>
      <c r="AE151" s="17">
        <f t="shared" si="43"/>
        <v>0</v>
      </c>
      <c r="AF151" s="17">
        <f t="shared" si="44"/>
        <v>0</v>
      </c>
      <c r="AO151" s="57">
        <f t="shared" si="45"/>
        <v>0</v>
      </c>
      <c r="AP151" s="57">
        <f t="shared" si="46"/>
        <v>0</v>
      </c>
      <c r="AQ151" s="57">
        <f t="shared" si="34"/>
        <v>0</v>
      </c>
      <c r="AR151" s="57">
        <f t="shared" si="47"/>
        <v>0</v>
      </c>
    </row>
    <row r="152" spans="1:44" ht="15.75" customHeight="1" x14ac:dyDescent="0.3">
      <c r="A152" s="36">
        <v>144</v>
      </c>
      <c r="B152" s="19"/>
      <c r="C152" s="19"/>
      <c r="D152" s="1118"/>
      <c r="E152" s="47"/>
      <c r="F152" s="63"/>
      <c r="G152" s="589"/>
      <c r="H152" s="514"/>
      <c r="I152" s="696"/>
      <c r="J152" s="515"/>
      <c r="K152" s="696"/>
      <c r="L152" s="514"/>
      <c r="M152" s="695"/>
      <c r="N152" s="514"/>
      <c r="O152" s="696"/>
      <c r="P152" s="514"/>
      <c r="Q152" s="695"/>
      <c r="R152" s="514"/>
      <c r="S152" s="695"/>
      <c r="T152" s="514"/>
      <c r="U152" s="969">
        <f t="shared" si="35"/>
        <v>0</v>
      </c>
      <c r="V152" s="954"/>
      <c r="W152" s="295"/>
      <c r="X152" s="111">
        <f t="shared" si="36"/>
        <v>0</v>
      </c>
      <c r="Y152" s="959">
        <f t="shared" si="37"/>
        <v>0</v>
      </c>
      <c r="Z152" s="17">
        <f t="shared" si="38"/>
        <v>0</v>
      </c>
      <c r="AA152" s="17">
        <f t="shared" si="39"/>
        <v>0</v>
      </c>
      <c r="AB152" s="17">
        <f t="shared" si="40"/>
        <v>0</v>
      </c>
      <c r="AC152" s="17">
        <f t="shared" si="41"/>
        <v>0</v>
      </c>
      <c r="AD152" s="17">
        <f t="shared" si="42"/>
        <v>0</v>
      </c>
      <c r="AE152" s="17">
        <f t="shared" si="43"/>
        <v>0</v>
      </c>
      <c r="AF152" s="17">
        <f t="shared" si="44"/>
        <v>0</v>
      </c>
      <c r="AO152" s="57">
        <f t="shared" si="45"/>
        <v>0</v>
      </c>
      <c r="AP152" s="57">
        <f t="shared" si="46"/>
        <v>0</v>
      </c>
      <c r="AQ152" s="57">
        <f t="shared" si="34"/>
        <v>0</v>
      </c>
      <c r="AR152" s="57">
        <f t="shared" si="47"/>
        <v>0</v>
      </c>
    </row>
    <row r="153" spans="1:44" ht="15.75" customHeight="1" x14ac:dyDescent="0.3">
      <c r="A153" s="36">
        <v>145</v>
      </c>
      <c r="B153" s="19"/>
      <c r="C153" s="19"/>
      <c r="D153" s="1118"/>
      <c r="E153" s="47"/>
      <c r="F153" s="63"/>
      <c r="G153" s="589"/>
      <c r="H153" s="514"/>
      <c r="I153" s="696"/>
      <c r="J153" s="515"/>
      <c r="K153" s="696"/>
      <c r="L153" s="514"/>
      <c r="M153" s="695"/>
      <c r="N153" s="514"/>
      <c r="O153" s="696"/>
      <c r="P153" s="514"/>
      <c r="Q153" s="695"/>
      <c r="R153" s="514"/>
      <c r="S153" s="695"/>
      <c r="T153" s="514"/>
      <c r="U153" s="969">
        <f t="shared" si="35"/>
        <v>0</v>
      </c>
      <c r="V153" s="954"/>
      <c r="W153" s="295"/>
      <c r="X153" s="111">
        <f t="shared" si="36"/>
        <v>0</v>
      </c>
      <c r="Y153" s="959">
        <f t="shared" si="37"/>
        <v>0</v>
      </c>
      <c r="Z153" s="17">
        <f t="shared" si="38"/>
        <v>0</v>
      </c>
      <c r="AA153" s="17">
        <f t="shared" si="39"/>
        <v>0</v>
      </c>
      <c r="AB153" s="17">
        <f t="shared" si="40"/>
        <v>0</v>
      </c>
      <c r="AC153" s="17">
        <f t="shared" si="41"/>
        <v>0</v>
      </c>
      <c r="AD153" s="17">
        <f t="shared" si="42"/>
        <v>0</v>
      </c>
      <c r="AE153" s="17">
        <f t="shared" si="43"/>
        <v>0</v>
      </c>
      <c r="AF153" s="17">
        <f t="shared" si="44"/>
        <v>0</v>
      </c>
      <c r="AO153" s="57">
        <f t="shared" si="45"/>
        <v>0</v>
      </c>
      <c r="AP153" s="57">
        <f t="shared" si="46"/>
        <v>0</v>
      </c>
      <c r="AQ153" s="57">
        <f t="shared" si="34"/>
        <v>0</v>
      </c>
      <c r="AR153" s="57">
        <f t="shared" si="47"/>
        <v>0</v>
      </c>
    </row>
    <row r="154" spans="1:44" ht="15.75" customHeight="1" x14ac:dyDescent="0.3">
      <c r="A154" s="36">
        <v>146</v>
      </c>
      <c r="B154" s="19"/>
      <c r="C154" s="19"/>
      <c r="D154" s="1118"/>
      <c r="E154" s="47"/>
      <c r="F154" s="63"/>
      <c r="G154" s="589"/>
      <c r="H154" s="514"/>
      <c r="I154" s="696"/>
      <c r="J154" s="515"/>
      <c r="K154" s="696"/>
      <c r="L154" s="514"/>
      <c r="M154" s="695"/>
      <c r="N154" s="514"/>
      <c r="O154" s="696"/>
      <c r="P154" s="514"/>
      <c r="Q154" s="695"/>
      <c r="R154" s="514"/>
      <c r="S154" s="695"/>
      <c r="T154" s="514"/>
      <c r="U154" s="969">
        <f t="shared" si="35"/>
        <v>0</v>
      </c>
      <c r="V154" s="954"/>
      <c r="W154" s="295"/>
      <c r="X154" s="111">
        <f t="shared" si="36"/>
        <v>0</v>
      </c>
      <c r="Y154" s="959">
        <f t="shared" si="37"/>
        <v>0</v>
      </c>
      <c r="Z154" s="17">
        <f t="shared" si="38"/>
        <v>0</v>
      </c>
      <c r="AA154" s="17">
        <f t="shared" si="39"/>
        <v>0</v>
      </c>
      <c r="AB154" s="17">
        <f t="shared" si="40"/>
        <v>0</v>
      </c>
      <c r="AC154" s="17">
        <f t="shared" si="41"/>
        <v>0</v>
      </c>
      <c r="AD154" s="17">
        <f t="shared" si="42"/>
        <v>0</v>
      </c>
      <c r="AE154" s="17">
        <f t="shared" si="43"/>
        <v>0</v>
      </c>
      <c r="AF154" s="17">
        <f t="shared" si="44"/>
        <v>0</v>
      </c>
      <c r="AO154" s="57">
        <f t="shared" si="45"/>
        <v>0</v>
      </c>
      <c r="AP154" s="57">
        <f t="shared" si="46"/>
        <v>0</v>
      </c>
      <c r="AQ154" s="57">
        <f t="shared" si="34"/>
        <v>0</v>
      </c>
      <c r="AR154" s="57">
        <f t="shared" si="47"/>
        <v>0</v>
      </c>
    </row>
    <row r="155" spans="1:44" ht="15.75" customHeight="1" x14ac:dyDescent="0.3">
      <c r="A155" s="36">
        <v>147</v>
      </c>
      <c r="B155" s="19"/>
      <c r="C155" s="19"/>
      <c r="D155" s="1118"/>
      <c r="E155" s="47"/>
      <c r="F155" s="63"/>
      <c r="G155" s="589"/>
      <c r="H155" s="514"/>
      <c r="I155" s="696"/>
      <c r="J155" s="515"/>
      <c r="K155" s="696"/>
      <c r="L155" s="514"/>
      <c r="M155" s="695"/>
      <c r="N155" s="514"/>
      <c r="O155" s="696"/>
      <c r="P155" s="514"/>
      <c r="Q155" s="695"/>
      <c r="R155" s="514"/>
      <c r="S155" s="695"/>
      <c r="T155" s="514"/>
      <c r="U155" s="969">
        <f t="shared" si="35"/>
        <v>0</v>
      </c>
      <c r="V155" s="954"/>
      <c r="W155" s="295"/>
      <c r="X155" s="111">
        <f t="shared" si="36"/>
        <v>0</v>
      </c>
      <c r="Y155" s="959">
        <f t="shared" si="37"/>
        <v>0</v>
      </c>
      <c r="Z155" s="17">
        <f t="shared" si="38"/>
        <v>0</v>
      </c>
      <c r="AA155" s="17">
        <f t="shared" si="39"/>
        <v>0</v>
      </c>
      <c r="AB155" s="17">
        <f t="shared" si="40"/>
        <v>0</v>
      </c>
      <c r="AC155" s="17">
        <f t="shared" si="41"/>
        <v>0</v>
      </c>
      <c r="AD155" s="17">
        <f t="shared" si="42"/>
        <v>0</v>
      </c>
      <c r="AE155" s="17">
        <f t="shared" si="43"/>
        <v>0</v>
      </c>
      <c r="AF155" s="17">
        <f t="shared" si="44"/>
        <v>0</v>
      </c>
      <c r="AO155" s="57">
        <f t="shared" si="45"/>
        <v>0</v>
      </c>
      <c r="AP155" s="57">
        <f t="shared" si="46"/>
        <v>0</v>
      </c>
      <c r="AQ155" s="57">
        <f t="shared" si="34"/>
        <v>0</v>
      </c>
      <c r="AR155" s="57">
        <f t="shared" si="47"/>
        <v>0</v>
      </c>
    </row>
    <row r="156" spans="1:44" ht="15.75" customHeight="1" x14ac:dyDescent="0.3">
      <c r="A156" s="36">
        <v>148</v>
      </c>
      <c r="B156" s="19"/>
      <c r="C156" s="19"/>
      <c r="D156" s="1118"/>
      <c r="E156" s="47"/>
      <c r="F156" s="63"/>
      <c r="G156" s="589"/>
      <c r="H156" s="514"/>
      <c r="I156" s="696"/>
      <c r="J156" s="515"/>
      <c r="K156" s="696"/>
      <c r="L156" s="514"/>
      <c r="M156" s="695"/>
      <c r="N156" s="514"/>
      <c r="O156" s="696"/>
      <c r="P156" s="514"/>
      <c r="Q156" s="695"/>
      <c r="R156" s="514"/>
      <c r="S156" s="695"/>
      <c r="T156" s="514"/>
      <c r="U156" s="969">
        <f t="shared" si="35"/>
        <v>0</v>
      </c>
      <c r="V156" s="954"/>
      <c r="W156" s="295"/>
      <c r="X156" s="111">
        <f t="shared" si="36"/>
        <v>0</v>
      </c>
      <c r="Y156" s="959">
        <f t="shared" si="37"/>
        <v>0</v>
      </c>
      <c r="Z156" s="17">
        <f t="shared" si="38"/>
        <v>0</v>
      </c>
      <c r="AA156" s="17">
        <f t="shared" si="39"/>
        <v>0</v>
      </c>
      <c r="AB156" s="17">
        <f t="shared" si="40"/>
        <v>0</v>
      </c>
      <c r="AC156" s="17">
        <f t="shared" si="41"/>
        <v>0</v>
      </c>
      <c r="AD156" s="17">
        <f t="shared" si="42"/>
        <v>0</v>
      </c>
      <c r="AE156" s="17">
        <f t="shared" si="43"/>
        <v>0</v>
      </c>
      <c r="AF156" s="17">
        <f t="shared" si="44"/>
        <v>0</v>
      </c>
      <c r="AO156" s="57">
        <f t="shared" si="45"/>
        <v>0</v>
      </c>
      <c r="AP156" s="57">
        <f t="shared" si="46"/>
        <v>0</v>
      </c>
      <c r="AQ156" s="57">
        <f t="shared" si="34"/>
        <v>0</v>
      </c>
      <c r="AR156" s="57">
        <f t="shared" si="47"/>
        <v>0</v>
      </c>
    </row>
    <row r="157" spans="1:44" ht="15.75" customHeight="1" x14ac:dyDescent="0.3">
      <c r="A157" s="36">
        <v>149</v>
      </c>
      <c r="B157" s="19"/>
      <c r="C157" s="19"/>
      <c r="D157" s="1118"/>
      <c r="E157" s="47"/>
      <c r="F157" s="63"/>
      <c r="G157" s="589"/>
      <c r="H157" s="514"/>
      <c r="I157" s="696"/>
      <c r="J157" s="515"/>
      <c r="K157" s="696"/>
      <c r="L157" s="514"/>
      <c r="M157" s="695"/>
      <c r="N157" s="514"/>
      <c r="O157" s="696"/>
      <c r="P157" s="514"/>
      <c r="Q157" s="695"/>
      <c r="R157" s="514"/>
      <c r="S157" s="695"/>
      <c r="T157" s="514"/>
      <c r="U157" s="969">
        <f t="shared" si="35"/>
        <v>0</v>
      </c>
      <c r="V157" s="954"/>
      <c r="W157" s="295"/>
      <c r="X157" s="111">
        <f t="shared" si="36"/>
        <v>0</v>
      </c>
      <c r="Y157" s="959">
        <f t="shared" si="37"/>
        <v>0</v>
      </c>
      <c r="Z157" s="17">
        <f t="shared" si="38"/>
        <v>0</v>
      </c>
      <c r="AA157" s="17">
        <f t="shared" si="39"/>
        <v>0</v>
      </c>
      <c r="AB157" s="17">
        <f t="shared" si="40"/>
        <v>0</v>
      </c>
      <c r="AC157" s="17">
        <f t="shared" si="41"/>
        <v>0</v>
      </c>
      <c r="AD157" s="17">
        <f t="shared" si="42"/>
        <v>0</v>
      </c>
      <c r="AE157" s="17">
        <f t="shared" si="43"/>
        <v>0</v>
      </c>
      <c r="AF157" s="17">
        <f t="shared" si="44"/>
        <v>0</v>
      </c>
      <c r="AO157" s="57">
        <f t="shared" si="45"/>
        <v>0</v>
      </c>
      <c r="AP157" s="57">
        <f t="shared" si="46"/>
        <v>0</v>
      </c>
      <c r="AQ157" s="57">
        <f t="shared" si="34"/>
        <v>0</v>
      </c>
      <c r="AR157" s="57">
        <f t="shared" si="47"/>
        <v>0</v>
      </c>
    </row>
    <row r="158" spans="1:44" ht="15.75" customHeight="1" x14ac:dyDescent="0.3">
      <c r="A158" s="36">
        <v>150</v>
      </c>
      <c r="B158" s="19"/>
      <c r="C158" s="19"/>
      <c r="D158" s="1118"/>
      <c r="E158" s="47"/>
      <c r="F158" s="63"/>
      <c r="G158" s="589"/>
      <c r="H158" s="514"/>
      <c r="I158" s="696"/>
      <c r="J158" s="515"/>
      <c r="K158" s="696"/>
      <c r="L158" s="514"/>
      <c r="M158" s="695"/>
      <c r="N158" s="514"/>
      <c r="O158" s="696"/>
      <c r="P158" s="514"/>
      <c r="Q158" s="695"/>
      <c r="R158" s="514"/>
      <c r="S158" s="695"/>
      <c r="T158" s="514"/>
      <c r="U158" s="969">
        <f t="shared" si="35"/>
        <v>0</v>
      </c>
      <c r="V158" s="954"/>
      <c r="W158" s="295"/>
      <c r="X158" s="111">
        <f t="shared" si="36"/>
        <v>0</v>
      </c>
      <c r="Y158" s="959">
        <f t="shared" si="37"/>
        <v>0</v>
      </c>
      <c r="Z158" s="17">
        <f t="shared" si="38"/>
        <v>0</v>
      </c>
      <c r="AA158" s="17">
        <f t="shared" si="39"/>
        <v>0</v>
      </c>
      <c r="AB158" s="17">
        <f t="shared" si="40"/>
        <v>0</v>
      </c>
      <c r="AC158" s="17">
        <f t="shared" si="41"/>
        <v>0</v>
      </c>
      <c r="AD158" s="17">
        <f t="shared" si="42"/>
        <v>0</v>
      </c>
      <c r="AE158" s="17">
        <f t="shared" si="43"/>
        <v>0</v>
      </c>
      <c r="AF158" s="17">
        <f t="shared" si="44"/>
        <v>0</v>
      </c>
      <c r="AO158" s="57">
        <f t="shared" si="45"/>
        <v>0</v>
      </c>
      <c r="AP158" s="57">
        <f t="shared" si="46"/>
        <v>0</v>
      </c>
      <c r="AQ158" s="57">
        <f t="shared" si="34"/>
        <v>0</v>
      </c>
      <c r="AR158" s="57">
        <f t="shared" si="47"/>
        <v>0</v>
      </c>
    </row>
    <row r="159" spans="1:44" ht="15.75" customHeight="1" x14ac:dyDescent="0.3">
      <c r="A159" s="36">
        <v>151</v>
      </c>
      <c r="B159" s="19"/>
      <c r="C159" s="19"/>
      <c r="D159" s="1118"/>
      <c r="E159" s="47"/>
      <c r="F159" s="63"/>
      <c r="G159" s="589"/>
      <c r="H159" s="514"/>
      <c r="I159" s="696"/>
      <c r="J159" s="515"/>
      <c r="K159" s="696"/>
      <c r="L159" s="514"/>
      <c r="M159" s="695"/>
      <c r="N159" s="514"/>
      <c r="O159" s="696"/>
      <c r="P159" s="514"/>
      <c r="Q159" s="695"/>
      <c r="R159" s="514"/>
      <c r="S159" s="695"/>
      <c r="T159" s="514"/>
      <c r="U159" s="969">
        <f t="shared" si="35"/>
        <v>0</v>
      </c>
      <c r="V159" s="954"/>
      <c r="W159" s="295"/>
      <c r="X159" s="111">
        <f t="shared" si="36"/>
        <v>0</v>
      </c>
      <c r="Y159" s="959">
        <f t="shared" si="37"/>
        <v>0</v>
      </c>
      <c r="Z159" s="17">
        <f t="shared" si="38"/>
        <v>0</v>
      </c>
      <c r="AA159" s="17">
        <f t="shared" si="39"/>
        <v>0</v>
      </c>
      <c r="AB159" s="17">
        <f t="shared" si="40"/>
        <v>0</v>
      </c>
      <c r="AC159" s="17">
        <f t="shared" si="41"/>
        <v>0</v>
      </c>
      <c r="AD159" s="17">
        <f t="shared" si="42"/>
        <v>0</v>
      </c>
      <c r="AE159" s="17">
        <f t="shared" si="43"/>
        <v>0</v>
      </c>
      <c r="AF159" s="17">
        <f t="shared" si="44"/>
        <v>0</v>
      </c>
      <c r="AO159" s="57">
        <f t="shared" si="45"/>
        <v>0</v>
      </c>
      <c r="AP159" s="57">
        <f t="shared" si="46"/>
        <v>0</v>
      </c>
      <c r="AQ159" s="57">
        <f t="shared" si="34"/>
        <v>0</v>
      </c>
      <c r="AR159" s="57">
        <f t="shared" si="47"/>
        <v>0</v>
      </c>
    </row>
    <row r="160" spans="1:44" ht="15.75" customHeight="1" x14ac:dyDescent="0.3">
      <c r="A160" s="36">
        <v>152</v>
      </c>
      <c r="B160" s="19"/>
      <c r="C160" s="19"/>
      <c r="D160" s="1118"/>
      <c r="E160" s="47"/>
      <c r="F160" s="63"/>
      <c r="G160" s="589"/>
      <c r="H160" s="514"/>
      <c r="I160" s="696"/>
      <c r="J160" s="515"/>
      <c r="K160" s="696"/>
      <c r="L160" s="514"/>
      <c r="M160" s="695"/>
      <c r="N160" s="514"/>
      <c r="O160" s="696"/>
      <c r="P160" s="514"/>
      <c r="Q160" s="695"/>
      <c r="R160" s="514"/>
      <c r="S160" s="695"/>
      <c r="T160" s="514"/>
      <c r="U160" s="969">
        <f t="shared" si="35"/>
        <v>0</v>
      </c>
      <c r="V160" s="954"/>
      <c r="W160" s="295"/>
      <c r="X160" s="111">
        <f t="shared" si="36"/>
        <v>0</v>
      </c>
      <c r="Y160" s="959">
        <f t="shared" si="37"/>
        <v>0</v>
      </c>
      <c r="Z160" s="17">
        <f t="shared" si="38"/>
        <v>0</v>
      </c>
      <c r="AA160" s="17">
        <f t="shared" si="39"/>
        <v>0</v>
      </c>
      <c r="AB160" s="17">
        <f t="shared" si="40"/>
        <v>0</v>
      </c>
      <c r="AC160" s="17">
        <f t="shared" si="41"/>
        <v>0</v>
      </c>
      <c r="AD160" s="17">
        <f t="shared" si="42"/>
        <v>0</v>
      </c>
      <c r="AE160" s="17">
        <f t="shared" si="43"/>
        <v>0</v>
      </c>
      <c r="AF160" s="17">
        <f t="shared" si="44"/>
        <v>0</v>
      </c>
      <c r="AO160" s="57">
        <f t="shared" si="45"/>
        <v>0</v>
      </c>
      <c r="AP160" s="57">
        <f t="shared" si="46"/>
        <v>0</v>
      </c>
      <c r="AQ160" s="57">
        <f t="shared" si="34"/>
        <v>0</v>
      </c>
      <c r="AR160" s="57">
        <f t="shared" si="47"/>
        <v>0</v>
      </c>
    </row>
    <row r="161" spans="1:44" ht="15.75" customHeight="1" x14ac:dyDescent="0.3">
      <c r="A161" s="36">
        <v>153</v>
      </c>
      <c r="B161" s="19"/>
      <c r="C161" s="19"/>
      <c r="D161" s="1118"/>
      <c r="E161" s="47"/>
      <c r="F161" s="63"/>
      <c r="G161" s="589"/>
      <c r="H161" s="514"/>
      <c r="I161" s="696"/>
      <c r="J161" s="515"/>
      <c r="K161" s="696"/>
      <c r="L161" s="514"/>
      <c r="M161" s="695"/>
      <c r="N161" s="514"/>
      <c r="O161" s="696"/>
      <c r="P161" s="514"/>
      <c r="Q161" s="695"/>
      <c r="R161" s="514"/>
      <c r="S161" s="695"/>
      <c r="T161" s="514"/>
      <c r="U161" s="969">
        <f t="shared" si="35"/>
        <v>0</v>
      </c>
      <c r="V161" s="954"/>
      <c r="W161" s="295"/>
      <c r="X161" s="111">
        <f t="shared" si="36"/>
        <v>0</v>
      </c>
      <c r="Y161" s="959">
        <f t="shared" si="37"/>
        <v>0</v>
      </c>
      <c r="Z161" s="17">
        <f t="shared" si="38"/>
        <v>0</v>
      </c>
      <c r="AA161" s="17">
        <f t="shared" si="39"/>
        <v>0</v>
      </c>
      <c r="AB161" s="17">
        <f t="shared" si="40"/>
        <v>0</v>
      </c>
      <c r="AC161" s="17">
        <f t="shared" si="41"/>
        <v>0</v>
      </c>
      <c r="AD161" s="17">
        <f t="shared" si="42"/>
        <v>0</v>
      </c>
      <c r="AE161" s="17">
        <f t="shared" si="43"/>
        <v>0</v>
      </c>
      <c r="AF161" s="17">
        <f t="shared" si="44"/>
        <v>0</v>
      </c>
      <c r="AO161" s="57">
        <f t="shared" si="45"/>
        <v>0</v>
      </c>
      <c r="AP161" s="57">
        <f t="shared" si="46"/>
        <v>0</v>
      </c>
      <c r="AQ161" s="57">
        <f t="shared" si="34"/>
        <v>0</v>
      </c>
      <c r="AR161" s="57">
        <f t="shared" si="47"/>
        <v>0</v>
      </c>
    </row>
    <row r="162" spans="1:44" ht="15.75" customHeight="1" x14ac:dyDescent="0.3">
      <c r="A162" s="36">
        <v>154</v>
      </c>
      <c r="B162" s="19"/>
      <c r="C162" s="19"/>
      <c r="D162" s="1118"/>
      <c r="E162" s="47"/>
      <c r="F162" s="63"/>
      <c r="G162" s="589"/>
      <c r="H162" s="514"/>
      <c r="I162" s="696"/>
      <c r="J162" s="515"/>
      <c r="K162" s="696"/>
      <c r="L162" s="514"/>
      <c r="M162" s="695"/>
      <c r="N162" s="514"/>
      <c r="O162" s="696"/>
      <c r="P162" s="514"/>
      <c r="Q162" s="695"/>
      <c r="R162" s="514"/>
      <c r="S162" s="695"/>
      <c r="T162" s="514"/>
      <c r="U162" s="969">
        <f t="shared" si="35"/>
        <v>0</v>
      </c>
      <c r="V162" s="954"/>
      <c r="W162" s="295"/>
      <c r="X162" s="111">
        <f t="shared" si="36"/>
        <v>0</v>
      </c>
      <c r="Y162" s="959">
        <f t="shared" si="37"/>
        <v>0</v>
      </c>
      <c r="Z162" s="17">
        <f t="shared" si="38"/>
        <v>0</v>
      </c>
      <c r="AA162" s="17">
        <f t="shared" si="39"/>
        <v>0</v>
      </c>
      <c r="AB162" s="17">
        <f t="shared" si="40"/>
        <v>0</v>
      </c>
      <c r="AC162" s="17">
        <f t="shared" si="41"/>
        <v>0</v>
      </c>
      <c r="AD162" s="17">
        <f t="shared" si="42"/>
        <v>0</v>
      </c>
      <c r="AE162" s="17">
        <f t="shared" si="43"/>
        <v>0</v>
      </c>
      <c r="AF162" s="17">
        <f t="shared" si="44"/>
        <v>0</v>
      </c>
      <c r="AO162" s="57">
        <f t="shared" si="45"/>
        <v>0</v>
      </c>
      <c r="AP162" s="57">
        <f t="shared" si="46"/>
        <v>0</v>
      </c>
      <c r="AQ162" s="57">
        <f t="shared" si="34"/>
        <v>0</v>
      </c>
      <c r="AR162" s="57">
        <f t="shared" si="47"/>
        <v>0</v>
      </c>
    </row>
    <row r="163" spans="1:44" ht="15.75" customHeight="1" x14ac:dyDescent="0.3">
      <c r="A163" s="36">
        <v>155</v>
      </c>
      <c r="B163" s="19"/>
      <c r="C163" s="19"/>
      <c r="D163" s="1118"/>
      <c r="E163" s="47"/>
      <c r="F163" s="63"/>
      <c r="G163" s="589"/>
      <c r="H163" s="514"/>
      <c r="I163" s="696"/>
      <c r="J163" s="515"/>
      <c r="K163" s="696"/>
      <c r="L163" s="514"/>
      <c r="M163" s="695"/>
      <c r="N163" s="514"/>
      <c r="O163" s="696"/>
      <c r="P163" s="514"/>
      <c r="Q163" s="695"/>
      <c r="R163" s="514"/>
      <c r="S163" s="695"/>
      <c r="T163" s="514"/>
      <c r="U163" s="969">
        <f t="shared" si="35"/>
        <v>0</v>
      </c>
      <c r="V163" s="954"/>
      <c r="W163" s="295"/>
      <c r="X163" s="111">
        <f t="shared" si="36"/>
        <v>0</v>
      </c>
      <c r="Y163" s="959">
        <f t="shared" si="37"/>
        <v>0</v>
      </c>
      <c r="Z163" s="17">
        <f t="shared" si="38"/>
        <v>0</v>
      </c>
      <c r="AA163" s="17">
        <f t="shared" si="39"/>
        <v>0</v>
      </c>
      <c r="AB163" s="17">
        <f t="shared" si="40"/>
        <v>0</v>
      </c>
      <c r="AC163" s="17">
        <f t="shared" si="41"/>
        <v>0</v>
      </c>
      <c r="AD163" s="17">
        <f t="shared" si="42"/>
        <v>0</v>
      </c>
      <c r="AE163" s="17">
        <f t="shared" si="43"/>
        <v>0</v>
      </c>
      <c r="AF163" s="17">
        <f t="shared" si="44"/>
        <v>0</v>
      </c>
      <c r="AO163" s="57">
        <f t="shared" si="45"/>
        <v>0</v>
      </c>
      <c r="AP163" s="57">
        <f t="shared" si="46"/>
        <v>0</v>
      </c>
      <c r="AQ163" s="57">
        <f t="shared" si="34"/>
        <v>0</v>
      </c>
      <c r="AR163" s="57">
        <f t="shared" si="47"/>
        <v>0</v>
      </c>
    </row>
    <row r="164" spans="1:44" ht="15.75" customHeight="1" x14ac:dyDescent="0.3">
      <c r="A164" s="36">
        <v>156</v>
      </c>
      <c r="B164" s="19"/>
      <c r="C164" s="19"/>
      <c r="D164" s="1118"/>
      <c r="E164" s="47"/>
      <c r="F164" s="63"/>
      <c r="G164" s="589"/>
      <c r="H164" s="514"/>
      <c r="I164" s="696"/>
      <c r="J164" s="515"/>
      <c r="K164" s="696"/>
      <c r="L164" s="514"/>
      <c r="M164" s="695"/>
      <c r="N164" s="514"/>
      <c r="O164" s="696"/>
      <c r="P164" s="514"/>
      <c r="Q164" s="695"/>
      <c r="R164" s="514"/>
      <c r="S164" s="695"/>
      <c r="T164" s="514"/>
      <c r="U164" s="969">
        <f t="shared" si="35"/>
        <v>0</v>
      </c>
      <c r="V164" s="954"/>
      <c r="W164" s="295"/>
      <c r="X164" s="111">
        <f t="shared" si="36"/>
        <v>0</v>
      </c>
      <c r="Y164" s="959">
        <f t="shared" si="37"/>
        <v>0</v>
      </c>
      <c r="Z164" s="17">
        <f t="shared" si="38"/>
        <v>0</v>
      </c>
      <c r="AA164" s="17">
        <f t="shared" si="39"/>
        <v>0</v>
      </c>
      <c r="AB164" s="17">
        <f t="shared" si="40"/>
        <v>0</v>
      </c>
      <c r="AC164" s="17">
        <f t="shared" si="41"/>
        <v>0</v>
      </c>
      <c r="AD164" s="17">
        <f t="shared" si="42"/>
        <v>0</v>
      </c>
      <c r="AE164" s="17">
        <f t="shared" si="43"/>
        <v>0</v>
      </c>
      <c r="AF164" s="17">
        <f t="shared" si="44"/>
        <v>0</v>
      </c>
      <c r="AO164" s="57">
        <f t="shared" si="45"/>
        <v>0</v>
      </c>
      <c r="AP164" s="57">
        <f t="shared" si="46"/>
        <v>0</v>
      </c>
      <c r="AQ164" s="57">
        <f t="shared" si="34"/>
        <v>0</v>
      </c>
      <c r="AR164" s="57">
        <f t="shared" si="47"/>
        <v>0</v>
      </c>
    </row>
    <row r="165" spans="1:44" ht="15.75" customHeight="1" x14ac:dyDescent="0.3">
      <c r="A165" s="36">
        <v>157</v>
      </c>
      <c r="B165" s="19"/>
      <c r="C165" s="19"/>
      <c r="D165" s="1118"/>
      <c r="E165" s="47"/>
      <c r="F165" s="63"/>
      <c r="G165" s="589"/>
      <c r="H165" s="514"/>
      <c r="I165" s="696"/>
      <c r="J165" s="515"/>
      <c r="K165" s="696"/>
      <c r="L165" s="514"/>
      <c r="M165" s="695"/>
      <c r="N165" s="514"/>
      <c r="O165" s="696"/>
      <c r="P165" s="514"/>
      <c r="Q165" s="695"/>
      <c r="R165" s="514"/>
      <c r="S165" s="695"/>
      <c r="T165" s="514"/>
      <c r="U165" s="969">
        <f t="shared" si="35"/>
        <v>0</v>
      </c>
      <c r="V165" s="954"/>
      <c r="W165" s="295"/>
      <c r="X165" s="111">
        <f t="shared" si="36"/>
        <v>0</v>
      </c>
      <c r="Y165" s="959">
        <f t="shared" si="37"/>
        <v>0</v>
      </c>
      <c r="Z165" s="17">
        <f t="shared" si="38"/>
        <v>0</v>
      </c>
      <c r="AA165" s="17">
        <f t="shared" si="39"/>
        <v>0</v>
      </c>
      <c r="AB165" s="17">
        <f t="shared" si="40"/>
        <v>0</v>
      </c>
      <c r="AC165" s="17">
        <f t="shared" si="41"/>
        <v>0</v>
      </c>
      <c r="AD165" s="17">
        <f t="shared" si="42"/>
        <v>0</v>
      </c>
      <c r="AE165" s="17">
        <f t="shared" si="43"/>
        <v>0</v>
      </c>
      <c r="AF165" s="17">
        <f t="shared" si="44"/>
        <v>0</v>
      </c>
      <c r="AO165" s="57">
        <f t="shared" si="45"/>
        <v>0</v>
      </c>
      <c r="AP165" s="57">
        <f t="shared" si="46"/>
        <v>0</v>
      </c>
      <c r="AQ165" s="57">
        <f t="shared" si="34"/>
        <v>0</v>
      </c>
      <c r="AR165" s="57">
        <f t="shared" si="47"/>
        <v>0</v>
      </c>
    </row>
    <row r="166" spans="1:44" ht="15.75" customHeight="1" x14ac:dyDescent="0.3">
      <c r="A166" s="36">
        <v>158</v>
      </c>
      <c r="B166" s="19"/>
      <c r="C166" s="19"/>
      <c r="D166" s="1118"/>
      <c r="E166" s="47"/>
      <c r="F166" s="63"/>
      <c r="G166" s="589"/>
      <c r="H166" s="514"/>
      <c r="I166" s="696"/>
      <c r="J166" s="515"/>
      <c r="K166" s="696"/>
      <c r="L166" s="514"/>
      <c r="M166" s="695"/>
      <c r="N166" s="514"/>
      <c r="O166" s="696"/>
      <c r="P166" s="514"/>
      <c r="Q166" s="695"/>
      <c r="R166" s="514"/>
      <c r="S166" s="695"/>
      <c r="T166" s="514"/>
      <c r="U166" s="969">
        <f t="shared" si="35"/>
        <v>0</v>
      </c>
      <c r="V166" s="954"/>
      <c r="W166" s="295"/>
      <c r="X166" s="111">
        <f t="shared" si="36"/>
        <v>0</v>
      </c>
      <c r="Y166" s="959">
        <f t="shared" si="37"/>
        <v>0</v>
      </c>
      <c r="Z166" s="17">
        <f t="shared" si="38"/>
        <v>0</v>
      </c>
      <c r="AA166" s="17">
        <f t="shared" si="39"/>
        <v>0</v>
      </c>
      <c r="AB166" s="17">
        <f t="shared" si="40"/>
        <v>0</v>
      </c>
      <c r="AC166" s="17">
        <f t="shared" si="41"/>
        <v>0</v>
      </c>
      <c r="AD166" s="17">
        <f t="shared" si="42"/>
        <v>0</v>
      </c>
      <c r="AE166" s="17">
        <f t="shared" si="43"/>
        <v>0</v>
      </c>
      <c r="AF166" s="17">
        <f t="shared" si="44"/>
        <v>0</v>
      </c>
      <c r="AO166" s="57">
        <f t="shared" si="45"/>
        <v>0</v>
      </c>
      <c r="AP166" s="57">
        <f t="shared" si="46"/>
        <v>0</v>
      </c>
      <c r="AQ166" s="57">
        <f t="shared" si="34"/>
        <v>0</v>
      </c>
      <c r="AR166" s="57">
        <f t="shared" si="47"/>
        <v>0</v>
      </c>
    </row>
    <row r="167" spans="1:44" ht="15.75" customHeight="1" x14ac:dyDescent="0.3">
      <c r="A167" s="36">
        <v>159</v>
      </c>
      <c r="B167" s="19"/>
      <c r="C167" s="19"/>
      <c r="D167" s="1118"/>
      <c r="E167" s="47"/>
      <c r="F167" s="63"/>
      <c r="G167" s="589"/>
      <c r="H167" s="514"/>
      <c r="I167" s="696"/>
      <c r="J167" s="515"/>
      <c r="K167" s="696"/>
      <c r="L167" s="514"/>
      <c r="M167" s="695"/>
      <c r="N167" s="514"/>
      <c r="O167" s="696"/>
      <c r="P167" s="514"/>
      <c r="Q167" s="695"/>
      <c r="R167" s="514"/>
      <c r="S167" s="695"/>
      <c r="T167" s="514"/>
      <c r="U167" s="969">
        <f t="shared" si="35"/>
        <v>0</v>
      </c>
      <c r="V167" s="954"/>
      <c r="W167" s="295"/>
      <c r="X167" s="111">
        <f t="shared" si="36"/>
        <v>0</v>
      </c>
      <c r="Y167" s="959">
        <f t="shared" si="37"/>
        <v>0</v>
      </c>
      <c r="Z167" s="17">
        <f t="shared" si="38"/>
        <v>0</v>
      </c>
      <c r="AA167" s="17">
        <f t="shared" si="39"/>
        <v>0</v>
      </c>
      <c r="AB167" s="17">
        <f t="shared" si="40"/>
        <v>0</v>
      </c>
      <c r="AC167" s="17">
        <f t="shared" si="41"/>
        <v>0</v>
      </c>
      <c r="AD167" s="17">
        <f t="shared" si="42"/>
        <v>0</v>
      </c>
      <c r="AE167" s="17">
        <f t="shared" si="43"/>
        <v>0</v>
      </c>
      <c r="AF167" s="17">
        <f t="shared" si="44"/>
        <v>0</v>
      </c>
      <c r="AO167" s="57">
        <f t="shared" si="45"/>
        <v>0</v>
      </c>
      <c r="AP167" s="57">
        <f t="shared" si="46"/>
        <v>0</v>
      </c>
      <c r="AQ167" s="57">
        <f t="shared" si="34"/>
        <v>0</v>
      </c>
      <c r="AR167" s="57">
        <f t="shared" si="47"/>
        <v>0</v>
      </c>
    </row>
    <row r="168" spans="1:44" s="3" customFormat="1" ht="15.75" customHeight="1" x14ac:dyDescent="0.3">
      <c r="A168" s="36">
        <v>160</v>
      </c>
      <c r="B168" s="19"/>
      <c r="C168" s="19"/>
      <c r="D168" s="1118"/>
      <c r="E168" s="47"/>
      <c r="F168" s="63"/>
      <c r="G168" s="589"/>
      <c r="H168" s="514"/>
      <c r="I168" s="696"/>
      <c r="J168" s="515"/>
      <c r="K168" s="696"/>
      <c r="L168" s="514"/>
      <c r="M168" s="695"/>
      <c r="N168" s="514"/>
      <c r="O168" s="696"/>
      <c r="P168" s="514"/>
      <c r="Q168" s="695"/>
      <c r="R168" s="514"/>
      <c r="S168" s="695"/>
      <c r="T168" s="514"/>
      <c r="U168" s="969">
        <f t="shared" si="35"/>
        <v>0</v>
      </c>
      <c r="V168" s="954"/>
      <c r="W168" s="295"/>
      <c r="X168" s="111">
        <f t="shared" si="36"/>
        <v>0</v>
      </c>
      <c r="Y168" s="959">
        <f t="shared" si="37"/>
        <v>0</v>
      </c>
      <c r="Z168" s="17">
        <f t="shared" si="38"/>
        <v>0</v>
      </c>
      <c r="AA168" s="17">
        <f t="shared" si="39"/>
        <v>0</v>
      </c>
      <c r="AB168" s="17">
        <f t="shared" si="40"/>
        <v>0</v>
      </c>
      <c r="AC168" s="17">
        <f t="shared" si="41"/>
        <v>0</v>
      </c>
      <c r="AD168" s="17">
        <f t="shared" si="42"/>
        <v>0</v>
      </c>
      <c r="AE168" s="17">
        <f t="shared" si="43"/>
        <v>0</v>
      </c>
      <c r="AF168" s="17">
        <f t="shared" si="44"/>
        <v>0</v>
      </c>
      <c r="AO168" s="57">
        <f t="shared" si="45"/>
        <v>0</v>
      </c>
      <c r="AP168" s="57">
        <f t="shared" si="46"/>
        <v>0</v>
      </c>
      <c r="AQ168" s="57">
        <f t="shared" si="34"/>
        <v>0</v>
      </c>
      <c r="AR168" s="57">
        <f t="shared" si="47"/>
        <v>0</v>
      </c>
    </row>
    <row r="169" spans="1:44" s="3" customFormat="1" ht="15.75" customHeight="1" x14ac:dyDescent="0.3">
      <c r="A169" s="36">
        <v>161</v>
      </c>
      <c r="B169" s="19"/>
      <c r="C169" s="19"/>
      <c r="D169" s="1118"/>
      <c r="E169" s="47"/>
      <c r="F169" s="63"/>
      <c r="G169" s="589"/>
      <c r="H169" s="514"/>
      <c r="I169" s="696"/>
      <c r="J169" s="515"/>
      <c r="K169" s="696"/>
      <c r="L169" s="514"/>
      <c r="M169" s="695"/>
      <c r="N169" s="514"/>
      <c r="O169" s="696"/>
      <c r="P169" s="514"/>
      <c r="Q169" s="695"/>
      <c r="R169" s="514"/>
      <c r="S169" s="695"/>
      <c r="T169" s="514"/>
      <c r="U169" s="969">
        <f t="shared" si="35"/>
        <v>0</v>
      </c>
      <c r="V169" s="954"/>
      <c r="W169" s="295"/>
      <c r="X169" s="111">
        <f t="shared" si="36"/>
        <v>0</v>
      </c>
      <c r="Y169" s="959">
        <f t="shared" si="37"/>
        <v>0</v>
      </c>
      <c r="Z169" s="17">
        <f t="shared" si="38"/>
        <v>0</v>
      </c>
      <c r="AA169" s="17">
        <f t="shared" si="39"/>
        <v>0</v>
      </c>
      <c r="AB169" s="17">
        <f t="shared" si="40"/>
        <v>0</v>
      </c>
      <c r="AC169" s="17">
        <f t="shared" si="41"/>
        <v>0</v>
      </c>
      <c r="AD169" s="17">
        <f t="shared" si="42"/>
        <v>0</v>
      </c>
      <c r="AE169" s="17">
        <f t="shared" si="43"/>
        <v>0</v>
      </c>
      <c r="AF169" s="17">
        <f t="shared" si="44"/>
        <v>0</v>
      </c>
      <c r="AO169" s="57">
        <f t="shared" ref="AO169:AO200" si="48">U169*B169</f>
        <v>0</v>
      </c>
      <c r="AP169" s="57">
        <f t="shared" si="46"/>
        <v>0</v>
      </c>
      <c r="AQ169" s="57">
        <f t="shared" si="34"/>
        <v>0</v>
      </c>
      <c r="AR169" s="57">
        <f t="shared" ref="AR169:AR200" si="49">X169*B169</f>
        <v>0</v>
      </c>
    </row>
    <row r="170" spans="1:44" s="3" customFormat="1" ht="15.75" customHeight="1" x14ac:dyDescent="0.3">
      <c r="A170" s="36">
        <v>162</v>
      </c>
      <c r="B170" s="19"/>
      <c r="C170" s="19"/>
      <c r="D170" s="1118"/>
      <c r="E170" s="47"/>
      <c r="F170" s="63"/>
      <c r="G170" s="589"/>
      <c r="H170" s="514"/>
      <c r="I170" s="696"/>
      <c r="J170" s="515"/>
      <c r="K170" s="696"/>
      <c r="L170" s="514"/>
      <c r="M170" s="695"/>
      <c r="N170" s="514"/>
      <c r="O170" s="696"/>
      <c r="P170" s="514"/>
      <c r="Q170" s="695"/>
      <c r="R170" s="514"/>
      <c r="S170" s="695"/>
      <c r="T170" s="514"/>
      <c r="U170" s="969">
        <f t="shared" si="35"/>
        <v>0</v>
      </c>
      <c r="V170" s="954"/>
      <c r="W170" s="295"/>
      <c r="X170" s="111">
        <f t="shared" si="36"/>
        <v>0</v>
      </c>
      <c r="Y170" s="959">
        <f t="shared" si="37"/>
        <v>0</v>
      </c>
      <c r="Z170" s="17">
        <f t="shared" si="38"/>
        <v>0</v>
      </c>
      <c r="AA170" s="17">
        <f t="shared" si="39"/>
        <v>0</v>
      </c>
      <c r="AB170" s="17">
        <f t="shared" si="40"/>
        <v>0</v>
      </c>
      <c r="AC170" s="17">
        <f t="shared" si="41"/>
        <v>0</v>
      </c>
      <c r="AD170" s="17">
        <f t="shared" si="42"/>
        <v>0</v>
      </c>
      <c r="AE170" s="17">
        <f t="shared" si="43"/>
        <v>0</v>
      </c>
      <c r="AF170" s="17">
        <f t="shared" si="44"/>
        <v>0</v>
      </c>
      <c r="AO170" s="57">
        <f t="shared" si="48"/>
        <v>0</v>
      </c>
      <c r="AP170" s="57">
        <f t="shared" si="46"/>
        <v>0</v>
      </c>
      <c r="AQ170" s="57">
        <f t="shared" si="34"/>
        <v>0</v>
      </c>
      <c r="AR170" s="57">
        <f t="shared" si="49"/>
        <v>0</v>
      </c>
    </row>
    <row r="171" spans="1:44" s="3" customFormat="1" ht="15.75" customHeight="1" x14ac:dyDescent="0.3">
      <c r="A171" s="36">
        <v>163</v>
      </c>
      <c r="B171" s="19"/>
      <c r="C171" s="19"/>
      <c r="D171" s="1118"/>
      <c r="E171" s="47"/>
      <c r="F171" s="63"/>
      <c r="G171" s="589"/>
      <c r="H171" s="514"/>
      <c r="I171" s="696"/>
      <c r="J171" s="515"/>
      <c r="K171" s="696"/>
      <c r="L171" s="514"/>
      <c r="M171" s="695"/>
      <c r="N171" s="514"/>
      <c r="O171" s="696"/>
      <c r="P171" s="514"/>
      <c r="Q171" s="695"/>
      <c r="R171" s="514"/>
      <c r="S171" s="695"/>
      <c r="T171" s="514"/>
      <c r="U171" s="969">
        <f t="shared" si="35"/>
        <v>0</v>
      </c>
      <c r="V171" s="954"/>
      <c r="W171" s="295"/>
      <c r="X171" s="111">
        <f t="shared" si="36"/>
        <v>0</v>
      </c>
      <c r="Y171" s="959">
        <f t="shared" si="37"/>
        <v>0</v>
      </c>
      <c r="Z171" s="17">
        <f t="shared" si="38"/>
        <v>0</v>
      </c>
      <c r="AA171" s="17">
        <f t="shared" si="39"/>
        <v>0</v>
      </c>
      <c r="AB171" s="17">
        <f t="shared" si="40"/>
        <v>0</v>
      </c>
      <c r="AC171" s="17">
        <f t="shared" si="41"/>
        <v>0</v>
      </c>
      <c r="AD171" s="17">
        <f t="shared" si="42"/>
        <v>0</v>
      </c>
      <c r="AE171" s="17">
        <f t="shared" si="43"/>
        <v>0</v>
      </c>
      <c r="AF171" s="17">
        <f t="shared" si="44"/>
        <v>0</v>
      </c>
      <c r="AO171" s="57">
        <f t="shared" si="48"/>
        <v>0</v>
      </c>
      <c r="AP171" s="57">
        <f t="shared" si="46"/>
        <v>0</v>
      </c>
      <c r="AQ171" s="57">
        <f t="shared" si="34"/>
        <v>0</v>
      </c>
      <c r="AR171" s="57">
        <f t="shared" si="49"/>
        <v>0</v>
      </c>
    </row>
    <row r="172" spans="1:44" s="3" customFormat="1" ht="15.75" customHeight="1" x14ac:dyDescent="0.3">
      <c r="A172" s="36">
        <v>164</v>
      </c>
      <c r="B172" s="19"/>
      <c r="C172" s="19"/>
      <c r="D172" s="1118"/>
      <c r="E172" s="47"/>
      <c r="F172" s="63"/>
      <c r="G172" s="589"/>
      <c r="H172" s="514"/>
      <c r="I172" s="696"/>
      <c r="J172" s="515"/>
      <c r="K172" s="696"/>
      <c r="L172" s="514"/>
      <c r="M172" s="695"/>
      <c r="N172" s="514"/>
      <c r="O172" s="696"/>
      <c r="P172" s="514"/>
      <c r="Q172" s="695"/>
      <c r="R172" s="514"/>
      <c r="S172" s="695"/>
      <c r="T172" s="514"/>
      <c r="U172" s="969">
        <f t="shared" si="35"/>
        <v>0</v>
      </c>
      <c r="V172" s="954"/>
      <c r="W172" s="295"/>
      <c r="X172" s="111">
        <f t="shared" si="36"/>
        <v>0</v>
      </c>
      <c r="Y172" s="959">
        <f t="shared" si="37"/>
        <v>0</v>
      </c>
      <c r="Z172" s="17">
        <f t="shared" si="38"/>
        <v>0</v>
      </c>
      <c r="AA172" s="17">
        <f t="shared" si="39"/>
        <v>0</v>
      </c>
      <c r="AB172" s="17">
        <f t="shared" si="40"/>
        <v>0</v>
      </c>
      <c r="AC172" s="17">
        <f t="shared" si="41"/>
        <v>0</v>
      </c>
      <c r="AD172" s="17">
        <f t="shared" si="42"/>
        <v>0</v>
      </c>
      <c r="AE172" s="17">
        <f t="shared" si="43"/>
        <v>0</v>
      </c>
      <c r="AF172" s="17">
        <f t="shared" si="44"/>
        <v>0</v>
      </c>
      <c r="AO172" s="57">
        <f t="shared" si="48"/>
        <v>0</v>
      </c>
      <c r="AP172" s="57">
        <f t="shared" si="46"/>
        <v>0</v>
      </c>
      <c r="AQ172" s="57">
        <f t="shared" si="34"/>
        <v>0</v>
      </c>
      <c r="AR172" s="57">
        <f t="shared" si="49"/>
        <v>0</v>
      </c>
    </row>
    <row r="173" spans="1:44" s="3" customFormat="1" ht="15.75" customHeight="1" x14ac:dyDescent="0.3">
      <c r="A173" s="36">
        <v>165</v>
      </c>
      <c r="B173" s="19"/>
      <c r="C173" s="19"/>
      <c r="D173" s="1118"/>
      <c r="E173" s="47"/>
      <c r="F173" s="63"/>
      <c r="G173" s="589"/>
      <c r="H173" s="514"/>
      <c r="I173" s="696"/>
      <c r="J173" s="515"/>
      <c r="K173" s="696"/>
      <c r="L173" s="514"/>
      <c r="M173" s="695"/>
      <c r="N173" s="514"/>
      <c r="O173" s="696"/>
      <c r="P173" s="514"/>
      <c r="Q173" s="695"/>
      <c r="R173" s="514"/>
      <c r="S173" s="695"/>
      <c r="T173" s="514"/>
      <c r="U173" s="969">
        <f t="shared" si="35"/>
        <v>0</v>
      </c>
      <c r="V173" s="954"/>
      <c r="W173" s="295"/>
      <c r="X173" s="111">
        <f t="shared" si="36"/>
        <v>0</v>
      </c>
      <c r="Y173" s="959">
        <f t="shared" si="37"/>
        <v>0</v>
      </c>
      <c r="Z173" s="17">
        <f t="shared" si="38"/>
        <v>0</v>
      </c>
      <c r="AA173" s="17">
        <f t="shared" si="39"/>
        <v>0</v>
      </c>
      <c r="AB173" s="17">
        <f t="shared" si="40"/>
        <v>0</v>
      </c>
      <c r="AC173" s="17">
        <f t="shared" si="41"/>
        <v>0</v>
      </c>
      <c r="AD173" s="17">
        <f t="shared" si="42"/>
        <v>0</v>
      </c>
      <c r="AE173" s="17">
        <f t="shared" si="43"/>
        <v>0</v>
      </c>
      <c r="AF173" s="17">
        <f t="shared" si="44"/>
        <v>0</v>
      </c>
      <c r="AO173" s="57">
        <f t="shared" si="48"/>
        <v>0</v>
      </c>
      <c r="AP173" s="57">
        <f t="shared" si="46"/>
        <v>0</v>
      </c>
      <c r="AQ173" s="57">
        <f t="shared" si="34"/>
        <v>0</v>
      </c>
      <c r="AR173" s="57">
        <f t="shared" si="49"/>
        <v>0</v>
      </c>
    </row>
    <row r="174" spans="1:44" s="3" customFormat="1" ht="15.75" customHeight="1" x14ac:dyDescent="0.3">
      <c r="A174" s="36">
        <v>166</v>
      </c>
      <c r="B174" s="19"/>
      <c r="C174" s="19"/>
      <c r="D174" s="1118"/>
      <c r="E174" s="47"/>
      <c r="F174" s="63"/>
      <c r="G174" s="589"/>
      <c r="H174" s="514"/>
      <c r="I174" s="696"/>
      <c r="J174" s="515"/>
      <c r="K174" s="696"/>
      <c r="L174" s="514"/>
      <c r="M174" s="695"/>
      <c r="N174" s="514"/>
      <c r="O174" s="696"/>
      <c r="P174" s="514"/>
      <c r="Q174" s="695"/>
      <c r="R174" s="514"/>
      <c r="S174" s="695"/>
      <c r="T174" s="514"/>
      <c r="U174" s="969">
        <f t="shared" si="35"/>
        <v>0</v>
      </c>
      <c r="V174" s="954"/>
      <c r="W174" s="295"/>
      <c r="X174" s="111">
        <f t="shared" si="36"/>
        <v>0</v>
      </c>
      <c r="Y174" s="959">
        <f t="shared" si="37"/>
        <v>0</v>
      </c>
      <c r="Z174" s="17">
        <f t="shared" si="38"/>
        <v>0</v>
      </c>
      <c r="AA174" s="17">
        <f t="shared" si="39"/>
        <v>0</v>
      </c>
      <c r="AB174" s="17">
        <f t="shared" si="40"/>
        <v>0</v>
      </c>
      <c r="AC174" s="17">
        <f t="shared" si="41"/>
        <v>0</v>
      </c>
      <c r="AD174" s="17">
        <f t="shared" si="42"/>
        <v>0</v>
      </c>
      <c r="AE174" s="17">
        <f t="shared" si="43"/>
        <v>0</v>
      </c>
      <c r="AF174" s="17">
        <f t="shared" si="44"/>
        <v>0</v>
      </c>
      <c r="AO174" s="57">
        <f t="shared" si="48"/>
        <v>0</v>
      </c>
      <c r="AP174" s="57">
        <f t="shared" si="46"/>
        <v>0</v>
      </c>
      <c r="AQ174" s="57">
        <f t="shared" si="34"/>
        <v>0</v>
      </c>
      <c r="AR174" s="57">
        <f t="shared" si="49"/>
        <v>0</v>
      </c>
    </row>
    <row r="175" spans="1:44" s="3" customFormat="1" ht="15.75" customHeight="1" x14ac:dyDescent="0.3">
      <c r="A175" s="36">
        <v>167</v>
      </c>
      <c r="B175" s="19"/>
      <c r="C175" s="19"/>
      <c r="D175" s="1118"/>
      <c r="E175" s="47"/>
      <c r="F175" s="63"/>
      <c r="G175" s="589"/>
      <c r="H175" s="514"/>
      <c r="I175" s="696"/>
      <c r="J175" s="515"/>
      <c r="K175" s="696"/>
      <c r="L175" s="514"/>
      <c r="M175" s="695"/>
      <c r="N175" s="514"/>
      <c r="O175" s="696"/>
      <c r="P175" s="514"/>
      <c r="Q175" s="695"/>
      <c r="R175" s="514"/>
      <c r="S175" s="695"/>
      <c r="T175" s="514"/>
      <c r="U175" s="969">
        <f t="shared" si="35"/>
        <v>0</v>
      </c>
      <c r="V175" s="954"/>
      <c r="W175" s="295"/>
      <c r="X175" s="111">
        <f t="shared" si="36"/>
        <v>0</v>
      </c>
      <c r="Y175" s="959">
        <f t="shared" si="37"/>
        <v>0</v>
      </c>
      <c r="Z175" s="17">
        <f t="shared" si="38"/>
        <v>0</v>
      </c>
      <c r="AA175" s="17">
        <f t="shared" si="39"/>
        <v>0</v>
      </c>
      <c r="AB175" s="17">
        <f t="shared" si="40"/>
        <v>0</v>
      </c>
      <c r="AC175" s="17">
        <f t="shared" si="41"/>
        <v>0</v>
      </c>
      <c r="AD175" s="17">
        <f t="shared" si="42"/>
        <v>0</v>
      </c>
      <c r="AE175" s="17">
        <f t="shared" si="43"/>
        <v>0</v>
      </c>
      <c r="AF175" s="17">
        <f t="shared" si="44"/>
        <v>0</v>
      </c>
      <c r="AO175" s="57">
        <f t="shared" si="48"/>
        <v>0</v>
      </c>
      <c r="AP175" s="57">
        <f t="shared" si="46"/>
        <v>0</v>
      </c>
      <c r="AQ175" s="57">
        <f t="shared" si="34"/>
        <v>0</v>
      </c>
      <c r="AR175" s="57">
        <f t="shared" si="49"/>
        <v>0</v>
      </c>
    </row>
    <row r="176" spans="1:44" s="3" customFormat="1" ht="15.75" customHeight="1" x14ac:dyDescent="0.3">
      <c r="A176" s="36">
        <v>168</v>
      </c>
      <c r="B176" s="19"/>
      <c r="C176" s="19"/>
      <c r="D176" s="1118"/>
      <c r="E176" s="47"/>
      <c r="F176" s="63"/>
      <c r="G176" s="702"/>
      <c r="H176" s="10"/>
      <c r="I176" s="705"/>
      <c r="J176" s="280"/>
      <c r="K176" s="705"/>
      <c r="L176" s="149"/>
      <c r="M176" s="700"/>
      <c r="N176" s="237"/>
      <c r="O176" s="705"/>
      <c r="P176" s="215"/>
      <c r="Q176" s="700"/>
      <c r="R176" s="28"/>
      <c r="S176" s="700"/>
      <c r="T176" s="175"/>
      <c r="U176" s="969">
        <f t="shared" si="35"/>
        <v>0</v>
      </c>
      <c r="V176" s="954"/>
      <c r="W176" s="295"/>
      <c r="X176" s="111">
        <f t="shared" si="36"/>
        <v>0</v>
      </c>
      <c r="Y176" s="959">
        <f t="shared" si="37"/>
        <v>0</v>
      </c>
      <c r="Z176" s="17">
        <f t="shared" si="38"/>
        <v>0</v>
      </c>
      <c r="AA176" s="17">
        <f t="shared" si="39"/>
        <v>0</v>
      </c>
      <c r="AB176" s="17">
        <f t="shared" si="40"/>
        <v>0</v>
      </c>
      <c r="AC176" s="17">
        <f t="shared" si="41"/>
        <v>0</v>
      </c>
      <c r="AD176" s="17">
        <f t="shared" si="42"/>
        <v>0</v>
      </c>
      <c r="AE176" s="17">
        <f t="shared" si="43"/>
        <v>0</v>
      </c>
      <c r="AF176" s="17">
        <f t="shared" si="44"/>
        <v>0</v>
      </c>
      <c r="AO176" s="57">
        <f t="shared" si="48"/>
        <v>0</v>
      </c>
      <c r="AP176" s="57">
        <f t="shared" si="46"/>
        <v>0</v>
      </c>
      <c r="AQ176" s="57">
        <f t="shared" si="34"/>
        <v>0</v>
      </c>
      <c r="AR176" s="57">
        <f t="shared" si="49"/>
        <v>0</v>
      </c>
    </row>
    <row r="177" spans="1:44" s="3" customFormat="1" ht="15.75" customHeight="1" x14ac:dyDescent="0.3">
      <c r="A177" s="36">
        <v>169</v>
      </c>
      <c r="B177" s="19"/>
      <c r="C177" s="19"/>
      <c r="D177" s="1118"/>
      <c r="E177" s="47"/>
      <c r="F177" s="63"/>
      <c r="G177" s="702"/>
      <c r="H177" s="10"/>
      <c r="I177" s="705"/>
      <c r="J177" s="280"/>
      <c r="K177" s="705"/>
      <c r="L177" s="149"/>
      <c r="M177" s="700"/>
      <c r="N177" s="237"/>
      <c r="O177" s="705"/>
      <c r="P177" s="215"/>
      <c r="Q177" s="700"/>
      <c r="R177" s="28"/>
      <c r="S177" s="700"/>
      <c r="T177" s="175"/>
      <c r="U177" s="969">
        <f t="shared" si="35"/>
        <v>0</v>
      </c>
      <c r="V177" s="954"/>
      <c r="W177" s="295"/>
      <c r="X177" s="111">
        <f t="shared" si="36"/>
        <v>0</v>
      </c>
      <c r="Y177" s="959">
        <f t="shared" si="37"/>
        <v>0</v>
      </c>
      <c r="Z177" s="17">
        <f t="shared" si="38"/>
        <v>0</v>
      </c>
      <c r="AA177" s="17">
        <f t="shared" si="39"/>
        <v>0</v>
      </c>
      <c r="AB177" s="17">
        <f t="shared" si="40"/>
        <v>0</v>
      </c>
      <c r="AC177" s="17">
        <f t="shared" si="41"/>
        <v>0</v>
      </c>
      <c r="AD177" s="17">
        <f t="shared" si="42"/>
        <v>0</v>
      </c>
      <c r="AE177" s="17">
        <f t="shared" si="43"/>
        <v>0</v>
      </c>
      <c r="AF177" s="17">
        <f t="shared" si="44"/>
        <v>0</v>
      </c>
      <c r="AO177" s="57">
        <f t="shared" si="48"/>
        <v>0</v>
      </c>
      <c r="AP177" s="57">
        <f t="shared" si="46"/>
        <v>0</v>
      </c>
      <c r="AQ177" s="57">
        <f t="shared" si="34"/>
        <v>0</v>
      </c>
      <c r="AR177" s="57">
        <f t="shared" si="49"/>
        <v>0</v>
      </c>
    </row>
    <row r="178" spans="1:44" s="3" customFormat="1" ht="15.75" customHeight="1" x14ac:dyDescent="0.3">
      <c r="A178" s="36">
        <v>170</v>
      </c>
      <c r="B178" s="19"/>
      <c r="C178" s="19"/>
      <c r="D178" s="1118"/>
      <c r="E178" s="47"/>
      <c r="F178" s="63"/>
      <c r="G178" s="702"/>
      <c r="H178" s="10"/>
      <c r="I178" s="705"/>
      <c r="J178" s="280"/>
      <c r="K178" s="705"/>
      <c r="L178" s="149"/>
      <c r="M178" s="700"/>
      <c r="N178" s="237"/>
      <c r="O178" s="705"/>
      <c r="P178" s="215"/>
      <c r="Q178" s="700"/>
      <c r="R178" s="28"/>
      <c r="S178" s="700"/>
      <c r="T178" s="175"/>
      <c r="U178" s="969">
        <f t="shared" si="35"/>
        <v>0</v>
      </c>
      <c r="V178" s="954"/>
      <c r="W178" s="295"/>
      <c r="X178" s="111">
        <f t="shared" si="36"/>
        <v>0</v>
      </c>
      <c r="Y178" s="959">
        <f t="shared" si="37"/>
        <v>0</v>
      </c>
      <c r="Z178" s="17">
        <f t="shared" si="38"/>
        <v>0</v>
      </c>
      <c r="AA178" s="17">
        <f t="shared" si="39"/>
        <v>0</v>
      </c>
      <c r="AB178" s="17">
        <f t="shared" si="40"/>
        <v>0</v>
      </c>
      <c r="AC178" s="17">
        <f t="shared" si="41"/>
        <v>0</v>
      </c>
      <c r="AD178" s="17">
        <f t="shared" si="42"/>
        <v>0</v>
      </c>
      <c r="AE178" s="17">
        <f t="shared" si="43"/>
        <v>0</v>
      </c>
      <c r="AF178" s="17">
        <f t="shared" si="44"/>
        <v>0</v>
      </c>
      <c r="AO178" s="57">
        <f t="shared" si="48"/>
        <v>0</v>
      </c>
      <c r="AP178" s="57">
        <f t="shared" si="46"/>
        <v>0</v>
      </c>
      <c r="AQ178" s="57">
        <f t="shared" si="34"/>
        <v>0</v>
      </c>
      <c r="AR178" s="57">
        <f t="shared" si="49"/>
        <v>0</v>
      </c>
    </row>
    <row r="179" spans="1:44" s="3" customFormat="1" ht="15.75" customHeight="1" x14ac:dyDescent="0.3">
      <c r="A179" s="36">
        <v>171</v>
      </c>
      <c r="B179" s="19"/>
      <c r="C179" s="19"/>
      <c r="D179" s="1118"/>
      <c r="E179" s="47"/>
      <c r="F179" s="63"/>
      <c r="G179" s="702"/>
      <c r="H179" s="10"/>
      <c r="I179" s="705"/>
      <c r="J179" s="280"/>
      <c r="K179" s="705"/>
      <c r="L179" s="149"/>
      <c r="M179" s="700"/>
      <c r="N179" s="237"/>
      <c r="O179" s="705"/>
      <c r="P179" s="215"/>
      <c r="Q179" s="700"/>
      <c r="R179" s="28"/>
      <c r="S179" s="700"/>
      <c r="T179" s="175"/>
      <c r="U179" s="969">
        <f t="shared" si="35"/>
        <v>0</v>
      </c>
      <c r="V179" s="954"/>
      <c r="W179" s="295"/>
      <c r="X179" s="111">
        <f t="shared" si="36"/>
        <v>0</v>
      </c>
      <c r="Y179" s="959">
        <f t="shared" si="37"/>
        <v>0</v>
      </c>
      <c r="Z179" s="17">
        <f t="shared" si="38"/>
        <v>0</v>
      </c>
      <c r="AA179" s="17">
        <f t="shared" si="39"/>
        <v>0</v>
      </c>
      <c r="AB179" s="17">
        <f t="shared" si="40"/>
        <v>0</v>
      </c>
      <c r="AC179" s="17">
        <f t="shared" si="41"/>
        <v>0</v>
      </c>
      <c r="AD179" s="17">
        <f t="shared" si="42"/>
        <v>0</v>
      </c>
      <c r="AE179" s="17">
        <f t="shared" si="43"/>
        <v>0</v>
      </c>
      <c r="AF179" s="17">
        <f t="shared" si="44"/>
        <v>0</v>
      </c>
      <c r="AO179" s="57">
        <f t="shared" si="48"/>
        <v>0</v>
      </c>
      <c r="AP179" s="57">
        <f t="shared" si="46"/>
        <v>0</v>
      </c>
      <c r="AQ179" s="57">
        <f t="shared" si="34"/>
        <v>0</v>
      </c>
      <c r="AR179" s="57">
        <f t="shared" si="49"/>
        <v>0</v>
      </c>
    </row>
    <row r="180" spans="1:44" s="3" customFormat="1" ht="15.75" customHeight="1" x14ac:dyDescent="0.3">
      <c r="A180" s="36">
        <v>172</v>
      </c>
      <c r="B180" s="19"/>
      <c r="C180" s="19"/>
      <c r="D180" s="1118"/>
      <c r="E180" s="47"/>
      <c r="F180" s="63"/>
      <c r="G180" s="702"/>
      <c r="H180" s="10"/>
      <c r="I180" s="705"/>
      <c r="J180" s="280"/>
      <c r="K180" s="705"/>
      <c r="L180" s="149"/>
      <c r="M180" s="700"/>
      <c r="N180" s="237"/>
      <c r="O180" s="705"/>
      <c r="P180" s="215"/>
      <c r="Q180" s="700"/>
      <c r="R180" s="28"/>
      <c r="S180" s="700"/>
      <c r="T180" s="175"/>
      <c r="U180" s="969">
        <f t="shared" si="35"/>
        <v>0</v>
      </c>
      <c r="V180" s="954"/>
      <c r="W180" s="295"/>
      <c r="X180" s="111">
        <f t="shared" si="36"/>
        <v>0</v>
      </c>
      <c r="Y180" s="959">
        <f t="shared" si="37"/>
        <v>0</v>
      </c>
      <c r="Z180" s="17">
        <f t="shared" si="38"/>
        <v>0</v>
      </c>
      <c r="AA180" s="17">
        <f t="shared" si="39"/>
        <v>0</v>
      </c>
      <c r="AB180" s="17">
        <f t="shared" si="40"/>
        <v>0</v>
      </c>
      <c r="AC180" s="17">
        <f t="shared" si="41"/>
        <v>0</v>
      </c>
      <c r="AD180" s="17">
        <f t="shared" si="42"/>
        <v>0</v>
      </c>
      <c r="AE180" s="17">
        <f t="shared" si="43"/>
        <v>0</v>
      </c>
      <c r="AF180" s="17">
        <f t="shared" si="44"/>
        <v>0</v>
      </c>
      <c r="AO180" s="57">
        <f t="shared" si="48"/>
        <v>0</v>
      </c>
      <c r="AP180" s="57">
        <f t="shared" si="46"/>
        <v>0</v>
      </c>
      <c r="AQ180" s="57">
        <f t="shared" si="34"/>
        <v>0</v>
      </c>
      <c r="AR180" s="57">
        <f t="shared" si="49"/>
        <v>0</v>
      </c>
    </row>
    <row r="181" spans="1:44" s="3" customFormat="1" ht="15.75" customHeight="1" x14ac:dyDescent="0.3">
      <c r="A181" s="36">
        <v>173</v>
      </c>
      <c r="B181" s="19"/>
      <c r="C181" s="19"/>
      <c r="D181" s="1118"/>
      <c r="E181" s="47"/>
      <c r="F181" s="63"/>
      <c r="G181" s="702"/>
      <c r="H181" s="10"/>
      <c r="I181" s="705"/>
      <c r="J181" s="280"/>
      <c r="K181" s="705"/>
      <c r="L181" s="149"/>
      <c r="M181" s="700"/>
      <c r="N181" s="237"/>
      <c r="O181" s="705"/>
      <c r="P181" s="215"/>
      <c r="Q181" s="700"/>
      <c r="R181" s="28"/>
      <c r="S181" s="700"/>
      <c r="T181" s="175"/>
      <c r="U181" s="969">
        <f t="shared" si="35"/>
        <v>0</v>
      </c>
      <c r="V181" s="954"/>
      <c r="W181" s="295"/>
      <c r="X181" s="111">
        <f t="shared" si="36"/>
        <v>0</v>
      </c>
      <c r="Y181" s="959">
        <f t="shared" si="37"/>
        <v>0</v>
      </c>
      <c r="Z181" s="17">
        <f t="shared" si="38"/>
        <v>0</v>
      </c>
      <c r="AA181" s="17">
        <f t="shared" si="39"/>
        <v>0</v>
      </c>
      <c r="AB181" s="17">
        <f t="shared" si="40"/>
        <v>0</v>
      </c>
      <c r="AC181" s="17">
        <f t="shared" si="41"/>
        <v>0</v>
      </c>
      <c r="AD181" s="17">
        <f t="shared" si="42"/>
        <v>0</v>
      </c>
      <c r="AE181" s="17">
        <f t="shared" si="43"/>
        <v>0</v>
      </c>
      <c r="AF181" s="17">
        <f t="shared" si="44"/>
        <v>0</v>
      </c>
      <c r="AO181" s="57">
        <f t="shared" si="48"/>
        <v>0</v>
      </c>
      <c r="AP181" s="57">
        <f t="shared" si="46"/>
        <v>0</v>
      </c>
      <c r="AQ181" s="57">
        <f t="shared" si="34"/>
        <v>0</v>
      </c>
      <c r="AR181" s="57">
        <f t="shared" si="49"/>
        <v>0</v>
      </c>
    </row>
    <row r="182" spans="1:44" s="3" customFormat="1" ht="15.75" customHeight="1" x14ac:dyDescent="0.3">
      <c r="A182" s="36">
        <v>174</v>
      </c>
      <c r="B182" s="19"/>
      <c r="C182" s="19"/>
      <c r="D182" s="1118"/>
      <c r="E182" s="47"/>
      <c r="F182" s="63"/>
      <c r="G182" s="702"/>
      <c r="H182" s="10"/>
      <c r="I182" s="705"/>
      <c r="J182" s="280"/>
      <c r="K182" s="705"/>
      <c r="L182" s="149"/>
      <c r="M182" s="700"/>
      <c r="N182" s="237"/>
      <c r="O182" s="705"/>
      <c r="P182" s="215"/>
      <c r="Q182" s="700"/>
      <c r="R182" s="28"/>
      <c r="S182" s="700"/>
      <c r="T182" s="175"/>
      <c r="U182" s="969">
        <f t="shared" si="35"/>
        <v>0</v>
      </c>
      <c r="V182" s="954"/>
      <c r="W182" s="295"/>
      <c r="X182" s="111">
        <f t="shared" si="36"/>
        <v>0</v>
      </c>
      <c r="Y182" s="959">
        <f t="shared" si="37"/>
        <v>0</v>
      </c>
      <c r="Z182" s="17">
        <f t="shared" si="38"/>
        <v>0</v>
      </c>
      <c r="AA182" s="17">
        <f t="shared" si="39"/>
        <v>0</v>
      </c>
      <c r="AB182" s="17">
        <f t="shared" si="40"/>
        <v>0</v>
      </c>
      <c r="AC182" s="17">
        <f t="shared" si="41"/>
        <v>0</v>
      </c>
      <c r="AD182" s="17">
        <f t="shared" si="42"/>
        <v>0</v>
      </c>
      <c r="AE182" s="17">
        <f t="shared" si="43"/>
        <v>0</v>
      </c>
      <c r="AF182" s="17">
        <f t="shared" si="44"/>
        <v>0</v>
      </c>
      <c r="AO182" s="57">
        <f t="shared" si="48"/>
        <v>0</v>
      </c>
      <c r="AP182" s="57">
        <f t="shared" si="46"/>
        <v>0</v>
      </c>
      <c r="AQ182" s="57">
        <f t="shared" si="34"/>
        <v>0</v>
      </c>
      <c r="AR182" s="57">
        <f t="shared" si="49"/>
        <v>0</v>
      </c>
    </row>
    <row r="183" spans="1:44" s="3" customFormat="1" ht="15.75" customHeight="1" x14ac:dyDescent="0.3">
      <c r="A183" s="36">
        <v>175</v>
      </c>
      <c r="B183" s="19"/>
      <c r="C183" s="19"/>
      <c r="D183" s="1118"/>
      <c r="E183" s="47"/>
      <c r="F183" s="63"/>
      <c r="G183" s="702"/>
      <c r="H183" s="10"/>
      <c r="I183" s="705"/>
      <c r="J183" s="280"/>
      <c r="K183" s="705"/>
      <c r="L183" s="149"/>
      <c r="M183" s="700"/>
      <c r="N183" s="237"/>
      <c r="O183" s="705"/>
      <c r="P183" s="215"/>
      <c r="Q183" s="700"/>
      <c r="R183" s="28"/>
      <c r="S183" s="700"/>
      <c r="T183" s="175"/>
      <c r="U183" s="969">
        <f t="shared" si="35"/>
        <v>0</v>
      </c>
      <c r="V183" s="954"/>
      <c r="W183" s="295"/>
      <c r="X183" s="111">
        <f t="shared" si="36"/>
        <v>0</v>
      </c>
      <c r="Y183" s="959">
        <f t="shared" si="37"/>
        <v>0</v>
      </c>
      <c r="Z183" s="17">
        <f t="shared" si="38"/>
        <v>0</v>
      </c>
      <c r="AA183" s="17">
        <f t="shared" si="39"/>
        <v>0</v>
      </c>
      <c r="AB183" s="17">
        <f t="shared" si="40"/>
        <v>0</v>
      </c>
      <c r="AC183" s="17">
        <f t="shared" si="41"/>
        <v>0</v>
      </c>
      <c r="AD183" s="17">
        <f t="shared" si="42"/>
        <v>0</v>
      </c>
      <c r="AE183" s="17">
        <f t="shared" si="43"/>
        <v>0</v>
      </c>
      <c r="AF183" s="17">
        <f t="shared" si="44"/>
        <v>0</v>
      </c>
      <c r="AO183" s="57">
        <f t="shared" si="48"/>
        <v>0</v>
      </c>
      <c r="AP183" s="57">
        <f t="shared" si="46"/>
        <v>0</v>
      </c>
      <c r="AQ183" s="57">
        <f t="shared" si="34"/>
        <v>0</v>
      </c>
      <c r="AR183" s="57">
        <f t="shared" si="49"/>
        <v>0</v>
      </c>
    </row>
    <row r="184" spans="1:44" s="3" customFormat="1" ht="15.75" customHeight="1" x14ac:dyDescent="0.3">
      <c r="A184" s="36">
        <v>176</v>
      </c>
      <c r="B184" s="19"/>
      <c r="C184" s="19"/>
      <c r="D184" s="1118"/>
      <c r="E184" s="47"/>
      <c r="F184" s="63"/>
      <c r="G184" s="702"/>
      <c r="H184" s="10"/>
      <c r="I184" s="705"/>
      <c r="J184" s="280"/>
      <c r="K184" s="705"/>
      <c r="L184" s="149"/>
      <c r="M184" s="700"/>
      <c r="N184" s="237"/>
      <c r="O184" s="705"/>
      <c r="P184" s="215"/>
      <c r="Q184" s="700"/>
      <c r="R184" s="28"/>
      <c r="S184" s="700"/>
      <c r="T184" s="175"/>
      <c r="U184" s="969">
        <f t="shared" si="35"/>
        <v>0</v>
      </c>
      <c r="V184" s="954"/>
      <c r="W184" s="295"/>
      <c r="X184" s="111">
        <f t="shared" si="36"/>
        <v>0</v>
      </c>
      <c r="Y184" s="959">
        <f t="shared" si="37"/>
        <v>0</v>
      </c>
      <c r="Z184" s="17">
        <f t="shared" si="38"/>
        <v>0</v>
      </c>
      <c r="AA184" s="17">
        <f t="shared" si="39"/>
        <v>0</v>
      </c>
      <c r="AB184" s="17">
        <f t="shared" si="40"/>
        <v>0</v>
      </c>
      <c r="AC184" s="17">
        <f t="shared" si="41"/>
        <v>0</v>
      </c>
      <c r="AD184" s="17">
        <f t="shared" si="42"/>
        <v>0</v>
      </c>
      <c r="AE184" s="17">
        <f t="shared" si="43"/>
        <v>0</v>
      </c>
      <c r="AF184" s="17">
        <f t="shared" si="44"/>
        <v>0</v>
      </c>
      <c r="AO184" s="57">
        <f t="shared" si="48"/>
        <v>0</v>
      </c>
      <c r="AP184" s="57">
        <f t="shared" si="46"/>
        <v>0</v>
      </c>
      <c r="AQ184" s="57">
        <f t="shared" si="34"/>
        <v>0</v>
      </c>
      <c r="AR184" s="57">
        <f t="shared" si="49"/>
        <v>0</v>
      </c>
    </row>
    <row r="185" spans="1:44" s="3" customFormat="1" ht="15.75" customHeight="1" x14ac:dyDescent="0.3">
      <c r="A185" s="36">
        <v>177</v>
      </c>
      <c r="B185" s="19"/>
      <c r="C185" s="19"/>
      <c r="D185" s="1118"/>
      <c r="E185" s="47"/>
      <c r="F185" s="63"/>
      <c r="G185" s="702"/>
      <c r="H185" s="10"/>
      <c r="I185" s="705"/>
      <c r="J185" s="280"/>
      <c r="K185" s="705"/>
      <c r="L185" s="149"/>
      <c r="M185" s="700"/>
      <c r="N185" s="237"/>
      <c r="O185" s="705"/>
      <c r="P185" s="215"/>
      <c r="Q185" s="700"/>
      <c r="R185" s="28"/>
      <c r="S185" s="700"/>
      <c r="T185" s="175"/>
      <c r="U185" s="969">
        <f t="shared" si="35"/>
        <v>0</v>
      </c>
      <c r="V185" s="954"/>
      <c r="W185" s="295"/>
      <c r="X185" s="111">
        <f t="shared" si="36"/>
        <v>0</v>
      </c>
      <c r="Y185" s="959">
        <f t="shared" si="37"/>
        <v>0</v>
      </c>
      <c r="Z185" s="17">
        <f t="shared" si="38"/>
        <v>0</v>
      </c>
      <c r="AA185" s="17">
        <f t="shared" si="39"/>
        <v>0</v>
      </c>
      <c r="AB185" s="17">
        <f t="shared" si="40"/>
        <v>0</v>
      </c>
      <c r="AC185" s="17">
        <f t="shared" si="41"/>
        <v>0</v>
      </c>
      <c r="AD185" s="17">
        <f t="shared" si="42"/>
        <v>0</v>
      </c>
      <c r="AE185" s="17">
        <f t="shared" si="43"/>
        <v>0</v>
      </c>
      <c r="AF185" s="17">
        <f t="shared" si="44"/>
        <v>0</v>
      </c>
      <c r="AO185" s="57">
        <f t="shared" si="48"/>
        <v>0</v>
      </c>
      <c r="AP185" s="57">
        <f t="shared" si="46"/>
        <v>0</v>
      </c>
      <c r="AQ185" s="57">
        <f t="shared" si="34"/>
        <v>0</v>
      </c>
      <c r="AR185" s="57">
        <f t="shared" si="49"/>
        <v>0</v>
      </c>
    </row>
    <row r="186" spans="1:44" s="3" customFormat="1" ht="15.75" customHeight="1" x14ac:dyDescent="0.3">
      <c r="A186" s="36">
        <v>178</v>
      </c>
      <c r="B186" s="19"/>
      <c r="C186" s="19"/>
      <c r="D186" s="1118"/>
      <c r="E186" s="47"/>
      <c r="F186" s="63"/>
      <c r="G186" s="702"/>
      <c r="H186" s="10"/>
      <c r="I186" s="705"/>
      <c r="J186" s="280"/>
      <c r="K186" s="705"/>
      <c r="L186" s="149"/>
      <c r="M186" s="700"/>
      <c r="N186" s="237"/>
      <c r="O186" s="705"/>
      <c r="P186" s="215"/>
      <c r="Q186" s="700"/>
      <c r="R186" s="28"/>
      <c r="S186" s="700"/>
      <c r="T186" s="175"/>
      <c r="U186" s="969">
        <f t="shared" si="35"/>
        <v>0</v>
      </c>
      <c r="V186" s="954"/>
      <c r="W186" s="295"/>
      <c r="X186" s="111">
        <f t="shared" si="36"/>
        <v>0</v>
      </c>
      <c r="Y186" s="959">
        <f t="shared" si="37"/>
        <v>0</v>
      </c>
      <c r="Z186" s="17">
        <f t="shared" si="38"/>
        <v>0</v>
      </c>
      <c r="AA186" s="17">
        <f t="shared" si="39"/>
        <v>0</v>
      </c>
      <c r="AB186" s="17">
        <f t="shared" si="40"/>
        <v>0</v>
      </c>
      <c r="AC186" s="17">
        <f t="shared" si="41"/>
        <v>0</v>
      </c>
      <c r="AD186" s="17">
        <f t="shared" si="42"/>
        <v>0</v>
      </c>
      <c r="AE186" s="17">
        <f t="shared" si="43"/>
        <v>0</v>
      </c>
      <c r="AF186" s="17">
        <f t="shared" si="44"/>
        <v>0</v>
      </c>
      <c r="AO186" s="57">
        <f t="shared" si="48"/>
        <v>0</v>
      </c>
      <c r="AP186" s="57">
        <f t="shared" si="46"/>
        <v>0</v>
      </c>
      <c r="AQ186" s="57">
        <f t="shared" si="34"/>
        <v>0</v>
      </c>
      <c r="AR186" s="57">
        <f t="shared" si="49"/>
        <v>0</v>
      </c>
    </row>
    <row r="187" spans="1:44" s="3" customFormat="1" ht="15.75" customHeight="1" x14ac:dyDescent="0.3">
      <c r="A187" s="36">
        <v>179</v>
      </c>
      <c r="B187" s="19"/>
      <c r="C187" s="19"/>
      <c r="D187" s="1118"/>
      <c r="E187" s="47"/>
      <c r="F187" s="63"/>
      <c r="G187" s="702"/>
      <c r="H187" s="10"/>
      <c r="I187" s="705"/>
      <c r="J187" s="280"/>
      <c r="K187" s="705"/>
      <c r="L187" s="149"/>
      <c r="M187" s="700"/>
      <c r="N187" s="237"/>
      <c r="O187" s="705"/>
      <c r="P187" s="215"/>
      <c r="Q187" s="700"/>
      <c r="R187" s="28"/>
      <c r="S187" s="700"/>
      <c r="T187" s="175"/>
      <c r="U187" s="969">
        <f t="shared" si="35"/>
        <v>0</v>
      </c>
      <c r="V187" s="954"/>
      <c r="W187" s="295"/>
      <c r="X187" s="111">
        <f t="shared" si="36"/>
        <v>0</v>
      </c>
      <c r="Y187" s="959">
        <f t="shared" si="37"/>
        <v>0</v>
      </c>
      <c r="Z187" s="17">
        <f t="shared" si="38"/>
        <v>0</v>
      </c>
      <c r="AA187" s="17">
        <f t="shared" si="39"/>
        <v>0</v>
      </c>
      <c r="AB187" s="17">
        <f t="shared" si="40"/>
        <v>0</v>
      </c>
      <c r="AC187" s="17">
        <f t="shared" si="41"/>
        <v>0</v>
      </c>
      <c r="AD187" s="17">
        <f t="shared" si="42"/>
        <v>0</v>
      </c>
      <c r="AE187" s="17">
        <f t="shared" si="43"/>
        <v>0</v>
      </c>
      <c r="AF187" s="17">
        <f t="shared" si="44"/>
        <v>0</v>
      </c>
      <c r="AO187" s="57">
        <f t="shared" si="48"/>
        <v>0</v>
      </c>
      <c r="AP187" s="57">
        <f t="shared" si="46"/>
        <v>0</v>
      </c>
      <c r="AQ187" s="57">
        <f t="shared" si="34"/>
        <v>0</v>
      </c>
      <c r="AR187" s="57">
        <f t="shared" si="49"/>
        <v>0</v>
      </c>
    </row>
    <row r="188" spans="1:44" ht="15.75" customHeight="1" x14ac:dyDescent="0.3">
      <c r="A188" s="36">
        <v>180</v>
      </c>
      <c r="B188" s="19"/>
      <c r="C188" s="19"/>
      <c r="D188" s="1118"/>
      <c r="E188" s="47"/>
      <c r="F188" s="63"/>
      <c r="G188" s="702"/>
      <c r="H188" s="10"/>
      <c r="I188" s="705"/>
      <c r="J188" s="280"/>
      <c r="K188" s="705"/>
      <c r="L188" s="149"/>
      <c r="M188" s="700"/>
      <c r="N188" s="237"/>
      <c r="O188" s="705"/>
      <c r="P188" s="215"/>
      <c r="Q188" s="700"/>
      <c r="R188" s="28"/>
      <c r="S188" s="700"/>
      <c r="T188" s="175"/>
      <c r="U188" s="969">
        <f t="shared" si="35"/>
        <v>0</v>
      </c>
      <c r="V188" s="954"/>
      <c r="W188" s="295"/>
      <c r="X188" s="111">
        <f t="shared" si="36"/>
        <v>0</v>
      </c>
      <c r="Y188" s="959">
        <f t="shared" si="37"/>
        <v>0</v>
      </c>
      <c r="Z188" s="17">
        <f t="shared" si="38"/>
        <v>0</v>
      </c>
      <c r="AA188" s="17">
        <f t="shared" si="39"/>
        <v>0</v>
      </c>
      <c r="AB188" s="17">
        <f t="shared" si="40"/>
        <v>0</v>
      </c>
      <c r="AC188" s="17">
        <f t="shared" si="41"/>
        <v>0</v>
      </c>
      <c r="AD188" s="17">
        <f t="shared" si="42"/>
        <v>0</v>
      </c>
      <c r="AE188" s="17">
        <f t="shared" si="43"/>
        <v>0</v>
      </c>
      <c r="AF188" s="17">
        <f t="shared" si="44"/>
        <v>0</v>
      </c>
      <c r="AO188" s="57">
        <f t="shared" si="48"/>
        <v>0</v>
      </c>
      <c r="AP188" s="57">
        <f t="shared" si="46"/>
        <v>0</v>
      </c>
      <c r="AQ188" s="57">
        <f t="shared" si="34"/>
        <v>0</v>
      </c>
      <c r="AR188" s="57">
        <f t="shared" si="49"/>
        <v>0</v>
      </c>
    </row>
    <row r="189" spans="1:44" ht="15.75" customHeight="1" x14ac:dyDescent="0.3">
      <c r="A189" s="36">
        <v>181</v>
      </c>
      <c r="B189" s="19"/>
      <c r="C189" s="19"/>
      <c r="D189" s="1118"/>
      <c r="E189" s="47"/>
      <c r="F189" s="63"/>
      <c r="G189" s="702"/>
      <c r="H189" s="10"/>
      <c r="I189" s="705"/>
      <c r="J189" s="280"/>
      <c r="K189" s="705"/>
      <c r="L189" s="149"/>
      <c r="M189" s="700"/>
      <c r="N189" s="237"/>
      <c r="O189" s="705"/>
      <c r="P189" s="215"/>
      <c r="Q189" s="700"/>
      <c r="R189" s="28"/>
      <c r="S189" s="700"/>
      <c r="T189" s="175"/>
      <c r="U189" s="969">
        <f t="shared" si="35"/>
        <v>0</v>
      </c>
      <c r="V189" s="954"/>
      <c r="W189" s="295"/>
      <c r="X189" s="111">
        <f t="shared" si="36"/>
        <v>0</v>
      </c>
      <c r="Y189" s="959">
        <f t="shared" si="37"/>
        <v>0</v>
      </c>
      <c r="Z189" s="17">
        <f t="shared" si="38"/>
        <v>0</v>
      </c>
      <c r="AA189" s="17">
        <f t="shared" si="39"/>
        <v>0</v>
      </c>
      <c r="AB189" s="17">
        <f t="shared" si="40"/>
        <v>0</v>
      </c>
      <c r="AC189" s="17">
        <f t="shared" si="41"/>
        <v>0</v>
      </c>
      <c r="AD189" s="17">
        <f t="shared" si="42"/>
        <v>0</v>
      </c>
      <c r="AE189" s="17">
        <f t="shared" si="43"/>
        <v>0</v>
      </c>
      <c r="AF189" s="17">
        <f t="shared" si="44"/>
        <v>0</v>
      </c>
      <c r="AO189" s="57">
        <f t="shared" si="48"/>
        <v>0</v>
      </c>
      <c r="AP189" s="57">
        <f t="shared" si="46"/>
        <v>0</v>
      </c>
      <c r="AQ189" s="57">
        <f t="shared" si="34"/>
        <v>0</v>
      </c>
      <c r="AR189" s="57">
        <f t="shared" si="49"/>
        <v>0</v>
      </c>
    </row>
    <row r="190" spans="1:44" ht="15.75" customHeight="1" x14ac:dyDescent="0.3">
      <c r="A190" s="36">
        <v>182</v>
      </c>
      <c r="B190" s="19"/>
      <c r="C190" s="19"/>
      <c r="D190" s="1118"/>
      <c r="E190" s="47"/>
      <c r="F190" s="63"/>
      <c r="G190" s="702"/>
      <c r="H190" s="10"/>
      <c r="I190" s="705"/>
      <c r="J190" s="280"/>
      <c r="K190" s="705"/>
      <c r="L190" s="149"/>
      <c r="M190" s="700"/>
      <c r="N190" s="237"/>
      <c r="O190" s="705"/>
      <c r="P190" s="215"/>
      <c r="Q190" s="700"/>
      <c r="R190" s="28"/>
      <c r="S190" s="700"/>
      <c r="T190" s="175"/>
      <c r="U190" s="969">
        <f t="shared" si="35"/>
        <v>0</v>
      </c>
      <c r="V190" s="954"/>
      <c r="W190" s="295"/>
      <c r="X190" s="111">
        <f t="shared" si="36"/>
        <v>0</v>
      </c>
      <c r="Y190" s="959">
        <f t="shared" si="37"/>
        <v>0</v>
      </c>
      <c r="Z190" s="17">
        <f t="shared" si="38"/>
        <v>0</v>
      </c>
      <c r="AA190" s="17">
        <f t="shared" si="39"/>
        <v>0</v>
      </c>
      <c r="AB190" s="17">
        <f t="shared" si="40"/>
        <v>0</v>
      </c>
      <c r="AC190" s="17">
        <f t="shared" si="41"/>
        <v>0</v>
      </c>
      <c r="AD190" s="17">
        <f t="shared" si="42"/>
        <v>0</v>
      </c>
      <c r="AE190" s="17">
        <f t="shared" si="43"/>
        <v>0</v>
      </c>
      <c r="AF190" s="17">
        <f t="shared" si="44"/>
        <v>0</v>
      </c>
      <c r="AO190" s="57">
        <f t="shared" si="48"/>
        <v>0</v>
      </c>
      <c r="AP190" s="57">
        <f t="shared" si="46"/>
        <v>0</v>
      </c>
      <c r="AQ190" s="57">
        <f t="shared" si="34"/>
        <v>0</v>
      </c>
      <c r="AR190" s="57">
        <f t="shared" si="49"/>
        <v>0</v>
      </c>
    </row>
    <row r="191" spans="1:44" s="3" customFormat="1" ht="15.75" customHeight="1" x14ac:dyDescent="0.3">
      <c r="A191" s="36">
        <v>183</v>
      </c>
      <c r="B191" s="19"/>
      <c r="C191" s="19"/>
      <c r="D191" s="1118"/>
      <c r="E191" s="47"/>
      <c r="F191" s="63"/>
      <c r="G191" s="702"/>
      <c r="H191" s="10"/>
      <c r="I191" s="705"/>
      <c r="J191" s="280"/>
      <c r="K191" s="705"/>
      <c r="L191" s="149"/>
      <c r="M191" s="700"/>
      <c r="N191" s="237"/>
      <c r="O191" s="705"/>
      <c r="P191" s="215"/>
      <c r="Q191" s="700"/>
      <c r="R191" s="28"/>
      <c r="S191" s="700"/>
      <c r="T191" s="175"/>
      <c r="U191" s="969">
        <f t="shared" si="35"/>
        <v>0</v>
      </c>
      <c r="V191" s="954"/>
      <c r="W191" s="295"/>
      <c r="X191" s="111">
        <f t="shared" si="36"/>
        <v>0</v>
      </c>
      <c r="Y191" s="959">
        <f t="shared" si="37"/>
        <v>0</v>
      </c>
      <c r="Z191" s="17">
        <f t="shared" si="38"/>
        <v>0</v>
      </c>
      <c r="AA191" s="17">
        <f t="shared" si="39"/>
        <v>0</v>
      </c>
      <c r="AB191" s="17">
        <f t="shared" si="40"/>
        <v>0</v>
      </c>
      <c r="AC191" s="17">
        <f t="shared" si="41"/>
        <v>0</v>
      </c>
      <c r="AD191" s="17">
        <f t="shared" si="42"/>
        <v>0</v>
      </c>
      <c r="AE191" s="17">
        <f t="shared" si="43"/>
        <v>0</v>
      </c>
      <c r="AF191" s="17">
        <f t="shared" si="44"/>
        <v>0</v>
      </c>
      <c r="AO191" s="57">
        <f t="shared" si="48"/>
        <v>0</v>
      </c>
      <c r="AP191" s="57">
        <f t="shared" si="46"/>
        <v>0</v>
      </c>
      <c r="AQ191" s="57">
        <f t="shared" si="34"/>
        <v>0</v>
      </c>
      <c r="AR191" s="57">
        <f t="shared" si="49"/>
        <v>0</v>
      </c>
    </row>
    <row r="192" spans="1:44" s="3" customFormat="1" ht="15.75" customHeight="1" x14ac:dyDescent="0.3">
      <c r="A192" s="36">
        <v>184</v>
      </c>
      <c r="B192" s="19"/>
      <c r="C192" s="19"/>
      <c r="D192" s="1118"/>
      <c r="E192" s="47"/>
      <c r="F192" s="63"/>
      <c r="G192" s="702"/>
      <c r="H192" s="10"/>
      <c r="I192" s="705"/>
      <c r="J192" s="280"/>
      <c r="K192" s="705"/>
      <c r="L192" s="149"/>
      <c r="M192" s="700"/>
      <c r="N192" s="237"/>
      <c r="O192" s="705"/>
      <c r="P192" s="215"/>
      <c r="Q192" s="700"/>
      <c r="R192" s="28"/>
      <c r="S192" s="700"/>
      <c r="T192" s="175"/>
      <c r="U192" s="969">
        <f t="shared" si="35"/>
        <v>0</v>
      </c>
      <c r="V192" s="954"/>
      <c r="W192" s="295"/>
      <c r="X192" s="111">
        <f t="shared" si="36"/>
        <v>0</v>
      </c>
      <c r="Y192" s="959">
        <f t="shared" si="37"/>
        <v>0</v>
      </c>
      <c r="Z192" s="17">
        <f t="shared" si="38"/>
        <v>0</v>
      </c>
      <c r="AA192" s="17">
        <f t="shared" si="39"/>
        <v>0</v>
      </c>
      <c r="AB192" s="17">
        <f t="shared" si="40"/>
        <v>0</v>
      </c>
      <c r="AC192" s="17">
        <f t="shared" si="41"/>
        <v>0</v>
      </c>
      <c r="AD192" s="17">
        <f t="shared" si="42"/>
        <v>0</v>
      </c>
      <c r="AE192" s="17">
        <f t="shared" si="43"/>
        <v>0</v>
      </c>
      <c r="AF192" s="17">
        <f t="shared" si="44"/>
        <v>0</v>
      </c>
      <c r="AO192" s="57">
        <f t="shared" si="48"/>
        <v>0</v>
      </c>
      <c r="AP192" s="57">
        <f t="shared" si="46"/>
        <v>0</v>
      </c>
      <c r="AQ192" s="57">
        <f t="shared" si="34"/>
        <v>0</v>
      </c>
      <c r="AR192" s="57">
        <f t="shared" si="49"/>
        <v>0</v>
      </c>
    </row>
    <row r="193" spans="1:44" s="3" customFormat="1" ht="15.75" customHeight="1" x14ac:dyDescent="0.3">
      <c r="A193" s="36">
        <v>185</v>
      </c>
      <c r="B193" s="19"/>
      <c r="C193" s="19"/>
      <c r="D193" s="1118"/>
      <c r="E193" s="47"/>
      <c r="F193" s="63"/>
      <c r="G193" s="702"/>
      <c r="H193" s="10"/>
      <c r="I193" s="705"/>
      <c r="J193" s="280"/>
      <c r="K193" s="705"/>
      <c r="L193" s="149"/>
      <c r="M193" s="700"/>
      <c r="N193" s="237"/>
      <c r="O193" s="705"/>
      <c r="P193" s="215"/>
      <c r="Q193" s="700"/>
      <c r="R193" s="28"/>
      <c r="S193" s="700"/>
      <c r="T193" s="175"/>
      <c r="U193" s="969">
        <f t="shared" si="35"/>
        <v>0</v>
      </c>
      <c r="V193" s="954"/>
      <c r="W193" s="295"/>
      <c r="X193" s="111">
        <f t="shared" si="36"/>
        <v>0</v>
      </c>
      <c r="Y193" s="959">
        <f t="shared" si="37"/>
        <v>0</v>
      </c>
      <c r="Z193" s="17">
        <f t="shared" si="38"/>
        <v>0</v>
      </c>
      <c r="AA193" s="17">
        <f t="shared" si="39"/>
        <v>0</v>
      </c>
      <c r="AB193" s="17">
        <f t="shared" si="40"/>
        <v>0</v>
      </c>
      <c r="AC193" s="17">
        <f t="shared" si="41"/>
        <v>0</v>
      </c>
      <c r="AD193" s="17">
        <f t="shared" si="42"/>
        <v>0</v>
      </c>
      <c r="AE193" s="17">
        <f t="shared" si="43"/>
        <v>0</v>
      </c>
      <c r="AF193" s="17">
        <f t="shared" si="44"/>
        <v>0</v>
      </c>
      <c r="AO193" s="57">
        <f t="shared" si="48"/>
        <v>0</v>
      </c>
      <c r="AP193" s="57">
        <f t="shared" si="46"/>
        <v>0</v>
      </c>
      <c r="AQ193" s="57">
        <f t="shared" si="34"/>
        <v>0</v>
      </c>
      <c r="AR193" s="57">
        <f t="shared" si="49"/>
        <v>0</v>
      </c>
    </row>
    <row r="194" spans="1:44" s="3" customFormat="1" ht="15.75" customHeight="1" x14ac:dyDescent="0.3">
      <c r="A194" s="36">
        <v>186</v>
      </c>
      <c r="B194" s="19"/>
      <c r="C194" s="19"/>
      <c r="D194" s="1118"/>
      <c r="E194" s="47"/>
      <c r="F194" s="63"/>
      <c r="G194" s="702"/>
      <c r="H194" s="10"/>
      <c r="I194" s="705"/>
      <c r="J194" s="280"/>
      <c r="K194" s="705"/>
      <c r="L194" s="149"/>
      <c r="M194" s="700"/>
      <c r="N194" s="237"/>
      <c r="O194" s="705"/>
      <c r="P194" s="215"/>
      <c r="Q194" s="700"/>
      <c r="R194" s="28"/>
      <c r="S194" s="700"/>
      <c r="T194" s="175"/>
      <c r="U194" s="969">
        <f t="shared" si="35"/>
        <v>0</v>
      </c>
      <c r="V194" s="954"/>
      <c r="W194" s="295"/>
      <c r="X194" s="111">
        <f t="shared" si="36"/>
        <v>0</v>
      </c>
      <c r="Y194" s="959">
        <f t="shared" si="37"/>
        <v>0</v>
      </c>
      <c r="Z194" s="17">
        <f t="shared" si="38"/>
        <v>0</v>
      </c>
      <c r="AA194" s="17">
        <f t="shared" si="39"/>
        <v>0</v>
      </c>
      <c r="AB194" s="17">
        <f t="shared" si="40"/>
        <v>0</v>
      </c>
      <c r="AC194" s="17">
        <f t="shared" si="41"/>
        <v>0</v>
      </c>
      <c r="AD194" s="17">
        <f t="shared" si="42"/>
        <v>0</v>
      </c>
      <c r="AE194" s="17">
        <f t="shared" si="43"/>
        <v>0</v>
      </c>
      <c r="AF194" s="17">
        <f t="shared" si="44"/>
        <v>0</v>
      </c>
      <c r="AO194" s="57">
        <f t="shared" si="48"/>
        <v>0</v>
      </c>
      <c r="AP194" s="57">
        <f t="shared" si="46"/>
        <v>0</v>
      </c>
      <c r="AQ194" s="57">
        <f t="shared" si="34"/>
        <v>0</v>
      </c>
      <c r="AR194" s="57">
        <f t="shared" si="49"/>
        <v>0</v>
      </c>
    </row>
    <row r="195" spans="1:44" s="3" customFormat="1" ht="15.75" customHeight="1" x14ac:dyDescent="0.3">
      <c r="A195" s="36">
        <v>187</v>
      </c>
      <c r="B195" s="19"/>
      <c r="C195" s="19"/>
      <c r="D195" s="1118"/>
      <c r="E195" s="47"/>
      <c r="F195" s="63"/>
      <c r="G195" s="702"/>
      <c r="H195" s="10"/>
      <c r="I195" s="705"/>
      <c r="J195" s="280"/>
      <c r="K195" s="705"/>
      <c r="L195" s="149"/>
      <c r="M195" s="700"/>
      <c r="N195" s="237"/>
      <c r="O195" s="705"/>
      <c r="P195" s="215"/>
      <c r="Q195" s="700"/>
      <c r="R195" s="28"/>
      <c r="S195" s="700"/>
      <c r="T195" s="175"/>
      <c r="U195" s="969">
        <f t="shared" si="35"/>
        <v>0</v>
      </c>
      <c r="V195" s="954"/>
      <c r="W195" s="295"/>
      <c r="X195" s="111">
        <f t="shared" si="36"/>
        <v>0</v>
      </c>
      <c r="Y195" s="959">
        <f t="shared" si="37"/>
        <v>0</v>
      </c>
      <c r="Z195" s="17">
        <f t="shared" si="38"/>
        <v>0</v>
      </c>
      <c r="AA195" s="17">
        <f t="shared" si="39"/>
        <v>0</v>
      </c>
      <c r="AB195" s="17">
        <f t="shared" si="40"/>
        <v>0</v>
      </c>
      <c r="AC195" s="17">
        <f t="shared" si="41"/>
        <v>0</v>
      </c>
      <c r="AD195" s="17">
        <f t="shared" si="42"/>
        <v>0</v>
      </c>
      <c r="AE195" s="17">
        <f t="shared" si="43"/>
        <v>0</v>
      </c>
      <c r="AF195" s="17">
        <f t="shared" si="44"/>
        <v>0</v>
      </c>
      <c r="AO195" s="57">
        <f t="shared" si="48"/>
        <v>0</v>
      </c>
      <c r="AP195" s="57">
        <f t="shared" si="46"/>
        <v>0</v>
      </c>
      <c r="AQ195" s="57">
        <f t="shared" si="34"/>
        <v>0</v>
      </c>
      <c r="AR195" s="57">
        <f t="shared" si="49"/>
        <v>0</v>
      </c>
    </row>
    <row r="196" spans="1:44" s="3" customFormat="1" ht="15.75" customHeight="1" x14ac:dyDescent="0.3">
      <c r="A196" s="36">
        <v>188</v>
      </c>
      <c r="B196" s="19"/>
      <c r="C196" s="19"/>
      <c r="D196" s="1118"/>
      <c r="E196" s="47"/>
      <c r="F196" s="63"/>
      <c r="G196" s="702"/>
      <c r="H196" s="10"/>
      <c r="I196" s="705"/>
      <c r="J196" s="280"/>
      <c r="K196" s="705"/>
      <c r="L196" s="149"/>
      <c r="M196" s="700"/>
      <c r="N196" s="237"/>
      <c r="O196" s="705"/>
      <c r="P196" s="215"/>
      <c r="Q196" s="700"/>
      <c r="R196" s="28"/>
      <c r="S196" s="700"/>
      <c r="T196" s="175"/>
      <c r="U196" s="969">
        <f t="shared" si="35"/>
        <v>0</v>
      </c>
      <c r="V196" s="954"/>
      <c r="W196" s="295"/>
      <c r="X196" s="111">
        <f t="shared" si="36"/>
        <v>0</v>
      </c>
      <c r="Y196" s="959">
        <f t="shared" si="37"/>
        <v>0</v>
      </c>
      <c r="Z196" s="17">
        <f t="shared" si="38"/>
        <v>0</v>
      </c>
      <c r="AA196" s="17">
        <f t="shared" si="39"/>
        <v>0</v>
      </c>
      <c r="AB196" s="17">
        <f t="shared" si="40"/>
        <v>0</v>
      </c>
      <c r="AC196" s="17">
        <f t="shared" si="41"/>
        <v>0</v>
      </c>
      <c r="AD196" s="17">
        <f t="shared" si="42"/>
        <v>0</v>
      </c>
      <c r="AE196" s="17">
        <f t="shared" si="43"/>
        <v>0</v>
      </c>
      <c r="AF196" s="17">
        <f t="shared" si="44"/>
        <v>0</v>
      </c>
      <c r="AO196" s="57">
        <f t="shared" si="48"/>
        <v>0</v>
      </c>
      <c r="AP196" s="57">
        <f t="shared" si="46"/>
        <v>0</v>
      </c>
      <c r="AQ196" s="57">
        <f t="shared" si="34"/>
        <v>0</v>
      </c>
      <c r="AR196" s="57">
        <f t="shared" si="49"/>
        <v>0</v>
      </c>
    </row>
    <row r="197" spans="1:44" s="3" customFormat="1" ht="15.75" customHeight="1" x14ac:dyDescent="0.3">
      <c r="A197" s="36">
        <v>189</v>
      </c>
      <c r="B197" s="19"/>
      <c r="C197" s="19"/>
      <c r="D197" s="1118"/>
      <c r="E197" s="47"/>
      <c r="F197" s="63"/>
      <c r="G197" s="702"/>
      <c r="H197" s="10"/>
      <c r="I197" s="705"/>
      <c r="J197" s="280"/>
      <c r="K197" s="705"/>
      <c r="L197" s="149"/>
      <c r="M197" s="700"/>
      <c r="N197" s="237"/>
      <c r="O197" s="705"/>
      <c r="P197" s="215"/>
      <c r="Q197" s="700"/>
      <c r="R197" s="28"/>
      <c r="S197" s="700"/>
      <c r="T197" s="175"/>
      <c r="U197" s="969">
        <f t="shared" si="35"/>
        <v>0</v>
      </c>
      <c r="V197" s="954"/>
      <c r="W197" s="295"/>
      <c r="X197" s="111">
        <f t="shared" si="36"/>
        <v>0</v>
      </c>
      <c r="Y197" s="959">
        <f t="shared" si="37"/>
        <v>0</v>
      </c>
      <c r="Z197" s="17">
        <f t="shared" si="38"/>
        <v>0</v>
      </c>
      <c r="AA197" s="17">
        <f t="shared" si="39"/>
        <v>0</v>
      </c>
      <c r="AB197" s="17">
        <f t="shared" si="40"/>
        <v>0</v>
      </c>
      <c r="AC197" s="17">
        <f t="shared" si="41"/>
        <v>0</v>
      </c>
      <c r="AD197" s="17">
        <f t="shared" si="42"/>
        <v>0</v>
      </c>
      <c r="AE197" s="17">
        <f t="shared" si="43"/>
        <v>0</v>
      </c>
      <c r="AF197" s="17">
        <f t="shared" si="44"/>
        <v>0</v>
      </c>
      <c r="AO197" s="57">
        <f t="shared" si="48"/>
        <v>0</v>
      </c>
      <c r="AP197" s="57">
        <f t="shared" si="46"/>
        <v>0</v>
      </c>
      <c r="AQ197" s="57">
        <f t="shared" si="34"/>
        <v>0</v>
      </c>
      <c r="AR197" s="57">
        <f t="shared" si="49"/>
        <v>0</v>
      </c>
    </row>
    <row r="198" spans="1:44" s="3" customFormat="1" ht="15.75" customHeight="1" x14ac:dyDescent="0.3">
      <c r="A198" s="36">
        <v>190</v>
      </c>
      <c r="B198" s="19"/>
      <c r="C198" s="19"/>
      <c r="D198" s="1118"/>
      <c r="E198" s="47"/>
      <c r="F198" s="63"/>
      <c r="G198" s="702"/>
      <c r="H198" s="10"/>
      <c r="I198" s="705"/>
      <c r="J198" s="280"/>
      <c r="K198" s="705"/>
      <c r="L198" s="149"/>
      <c r="M198" s="700"/>
      <c r="N198" s="237"/>
      <c r="O198" s="705"/>
      <c r="P198" s="215"/>
      <c r="Q198" s="700"/>
      <c r="R198" s="28"/>
      <c r="S198" s="700"/>
      <c r="T198" s="175"/>
      <c r="U198" s="969">
        <f t="shared" si="35"/>
        <v>0</v>
      </c>
      <c r="V198" s="954"/>
      <c r="W198" s="295"/>
      <c r="X198" s="111">
        <f t="shared" si="36"/>
        <v>0</v>
      </c>
      <c r="Y198" s="959">
        <f t="shared" si="37"/>
        <v>0</v>
      </c>
      <c r="Z198" s="17">
        <f t="shared" si="38"/>
        <v>0</v>
      </c>
      <c r="AA198" s="17">
        <f t="shared" si="39"/>
        <v>0</v>
      </c>
      <c r="AB198" s="17">
        <f t="shared" si="40"/>
        <v>0</v>
      </c>
      <c r="AC198" s="17">
        <f t="shared" si="41"/>
        <v>0</v>
      </c>
      <c r="AD198" s="17">
        <f t="shared" si="42"/>
        <v>0</v>
      </c>
      <c r="AE198" s="17">
        <f t="shared" si="43"/>
        <v>0</v>
      </c>
      <c r="AF198" s="17">
        <f t="shared" si="44"/>
        <v>0</v>
      </c>
      <c r="AO198" s="57">
        <f t="shared" si="48"/>
        <v>0</v>
      </c>
      <c r="AP198" s="57">
        <f t="shared" si="46"/>
        <v>0</v>
      </c>
      <c r="AQ198" s="57">
        <f t="shared" si="34"/>
        <v>0</v>
      </c>
      <c r="AR198" s="57">
        <f t="shared" si="49"/>
        <v>0</v>
      </c>
    </row>
    <row r="199" spans="1:44" ht="15.75" customHeight="1" x14ac:dyDescent="0.3">
      <c r="A199" s="36">
        <v>191</v>
      </c>
      <c r="B199" s="19"/>
      <c r="C199" s="19"/>
      <c r="D199" s="1118"/>
      <c r="E199" s="47"/>
      <c r="F199" s="63"/>
      <c r="G199" s="702"/>
      <c r="H199" s="10"/>
      <c r="I199" s="705"/>
      <c r="J199" s="280"/>
      <c r="K199" s="705"/>
      <c r="L199" s="149"/>
      <c r="M199" s="700"/>
      <c r="N199" s="237"/>
      <c r="O199" s="705"/>
      <c r="P199" s="215"/>
      <c r="Q199" s="700"/>
      <c r="R199" s="28"/>
      <c r="S199" s="700"/>
      <c r="T199" s="175"/>
      <c r="U199" s="969">
        <f t="shared" si="35"/>
        <v>0</v>
      </c>
      <c r="V199" s="954"/>
      <c r="W199" s="295"/>
      <c r="X199" s="111">
        <f t="shared" si="36"/>
        <v>0</v>
      </c>
      <c r="Y199" s="959">
        <f t="shared" si="37"/>
        <v>0</v>
      </c>
      <c r="Z199" s="17">
        <f t="shared" si="38"/>
        <v>0</v>
      </c>
      <c r="AA199" s="17">
        <f t="shared" si="39"/>
        <v>0</v>
      </c>
      <c r="AB199" s="17">
        <f t="shared" si="40"/>
        <v>0</v>
      </c>
      <c r="AC199" s="17">
        <f t="shared" si="41"/>
        <v>0</v>
      </c>
      <c r="AD199" s="17">
        <f t="shared" si="42"/>
        <v>0</v>
      </c>
      <c r="AE199" s="17">
        <f t="shared" si="43"/>
        <v>0</v>
      </c>
      <c r="AF199" s="17">
        <f t="shared" si="44"/>
        <v>0</v>
      </c>
      <c r="AO199" s="57">
        <f t="shared" si="48"/>
        <v>0</v>
      </c>
      <c r="AP199" s="57">
        <f t="shared" si="46"/>
        <v>0</v>
      </c>
      <c r="AQ199" s="57">
        <f t="shared" si="34"/>
        <v>0</v>
      </c>
      <c r="AR199" s="57">
        <f t="shared" si="49"/>
        <v>0</v>
      </c>
    </row>
    <row r="200" spans="1:44" ht="15.75" customHeight="1" x14ac:dyDescent="0.3">
      <c r="A200" s="36">
        <v>192</v>
      </c>
      <c r="B200" s="19"/>
      <c r="C200" s="19"/>
      <c r="D200" s="1118"/>
      <c r="E200" s="47"/>
      <c r="F200" s="63"/>
      <c r="G200" s="702"/>
      <c r="H200" s="10"/>
      <c r="I200" s="705"/>
      <c r="J200" s="280"/>
      <c r="K200" s="705"/>
      <c r="L200" s="149"/>
      <c r="M200" s="700"/>
      <c r="N200" s="237"/>
      <c r="O200" s="705"/>
      <c r="P200" s="215"/>
      <c r="Q200" s="700"/>
      <c r="R200" s="28"/>
      <c r="S200" s="700"/>
      <c r="T200" s="175"/>
      <c r="U200" s="969">
        <f t="shared" si="35"/>
        <v>0</v>
      </c>
      <c r="V200" s="954"/>
      <c r="W200" s="295"/>
      <c r="X200" s="111">
        <f t="shared" si="36"/>
        <v>0</v>
      </c>
      <c r="Y200" s="959">
        <f t="shared" si="37"/>
        <v>0</v>
      </c>
      <c r="Z200" s="17">
        <f t="shared" si="38"/>
        <v>0</v>
      </c>
      <c r="AA200" s="17">
        <f t="shared" si="39"/>
        <v>0</v>
      </c>
      <c r="AB200" s="17">
        <f t="shared" si="40"/>
        <v>0</v>
      </c>
      <c r="AC200" s="17">
        <f t="shared" si="41"/>
        <v>0</v>
      </c>
      <c r="AD200" s="17">
        <f t="shared" si="42"/>
        <v>0</v>
      </c>
      <c r="AE200" s="17">
        <f t="shared" si="43"/>
        <v>0</v>
      </c>
      <c r="AF200" s="17">
        <f t="shared" si="44"/>
        <v>0</v>
      </c>
      <c r="AO200" s="57">
        <f t="shared" si="48"/>
        <v>0</v>
      </c>
      <c r="AP200" s="57">
        <f t="shared" si="46"/>
        <v>0</v>
      </c>
      <c r="AQ200" s="57">
        <f t="shared" ref="AQ200:AQ259" si="50">AP200-AO200</f>
        <v>0</v>
      </c>
      <c r="AR200" s="57">
        <f t="shared" si="49"/>
        <v>0</v>
      </c>
    </row>
    <row r="201" spans="1:44" ht="15.75" customHeight="1" x14ac:dyDescent="0.3">
      <c r="A201" s="36">
        <v>193</v>
      </c>
      <c r="B201" s="19"/>
      <c r="C201" s="19"/>
      <c r="D201" s="1118"/>
      <c r="E201" s="47"/>
      <c r="F201" s="63"/>
      <c r="G201" s="702"/>
      <c r="H201" s="10"/>
      <c r="I201" s="705"/>
      <c r="J201" s="280"/>
      <c r="K201" s="705"/>
      <c r="L201" s="149"/>
      <c r="M201" s="700"/>
      <c r="N201" s="237"/>
      <c r="O201" s="705"/>
      <c r="P201" s="215"/>
      <c r="Q201" s="700"/>
      <c r="R201" s="28"/>
      <c r="S201" s="700"/>
      <c r="T201" s="175"/>
      <c r="U201" s="969">
        <f t="shared" ref="U201:U223" si="51">T201+R201+P201+N201+L201+J201+H201</f>
        <v>0</v>
      </c>
      <c r="V201" s="954"/>
      <c r="W201" s="295"/>
      <c r="X201" s="111">
        <f t="shared" ref="X201:X214" si="52">F201+G201+I201+K201+M201+O201+Q201+S201-H201-J201-L201-N201-P201-R201-T201-V201-W201</f>
        <v>0</v>
      </c>
      <c r="Y201" s="959">
        <f t="shared" ref="Y201:Y234" si="53">G201+I201+K201+M201+O201+Q201+S201</f>
        <v>0</v>
      </c>
      <c r="Z201" s="17">
        <f t="shared" ref="Z201:Z264" si="54">H201*C201</f>
        <v>0</v>
      </c>
      <c r="AA201" s="17">
        <f t="shared" ref="AA201:AA264" si="55">J201*C201</f>
        <v>0</v>
      </c>
      <c r="AB201" s="17">
        <f t="shared" ref="AB201:AB264" si="56">L201*C201</f>
        <v>0</v>
      </c>
      <c r="AC201" s="17">
        <f t="shared" ref="AC201:AC264" si="57">N201*C201</f>
        <v>0</v>
      </c>
      <c r="AD201" s="17">
        <f t="shared" ref="AD201:AD264" si="58">P201*C201</f>
        <v>0</v>
      </c>
      <c r="AE201" s="17">
        <f t="shared" ref="AE201:AE264" si="59">R201*C201</f>
        <v>0</v>
      </c>
      <c r="AF201" s="17">
        <f t="shared" ref="AF201:AF264" si="60">T201*C201</f>
        <v>0</v>
      </c>
      <c r="AO201" s="57">
        <f t="shared" ref="AO201:AO259" si="61">U201*B201</f>
        <v>0</v>
      </c>
      <c r="AP201" s="57">
        <f t="shared" ref="AP201:AP259" si="62">U201*C201</f>
        <v>0</v>
      </c>
      <c r="AQ201" s="57">
        <f t="shared" si="50"/>
        <v>0</v>
      </c>
      <c r="AR201" s="57">
        <f t="shared" ref="AR201:AR259" si="63">X201*B201</f>
        <v>0</v>
      </c>
    </row>
    <row r="202" spans="1:44" ht="15.75" customHeight="1" x14ac:dyDescent="0.3">
      <c r="A202" s="36">
        <v>194</v>
      </c>
      <c r="B202" s="19"/>
      <c r="C202" s="19"/>
      <c r="D202" s="1118"/>
      <c r="E202" s="47"/>
      <c r="F202" s="63"/>
      <c r="G202" s="702"/>
      <c r="H202" s="10"/>
      <c r="I202" s="705"/>
      <c r="J202" s="280"/>
      <c r="K202" s="705"/>
      <c r="L202" s="149"/>
      <c r="M202" s="700"/>
      <c r="N202" s="237"/>
      <c r="O202" s="705"/>
      <c r="P202" s="215"/>
      <c r="Q202" s="700"/>
      <c r="R202" s="28"/>
      <c r="S202" s="700"/>
      <c r="T202" s="175"/>
      <c r="U202" s="969">
        <f t="shared" si="51"/>
        <v>0</v>
      </c>
      <c r="V202" s="954"/>
      <c r="W202" s="295"/>
      <c r="X202" s="111">
        <f t="shared" si="52"/>
        <v>0</v>
      </c>
      <c r="Y202" s="959">
        <f t="shared" si="53"/>
        <v>0</v>
      </c>
      <c r="Z202" s="17">
        <f t="shared" si="54"/>
        <v>0</v>
      </c>
      <c r="AA202" s="17">
        <f t="shared" si="55"/>
        <v>0</v>
      </c>
      <c r="AB202" s="17">
        <f t="shared" si="56"/>
        <v>0</v>
      </c>
      <c r="AC202" s="17">
        <f t="shared" si="57"/>
        <v>0</v>
      </c>
      <c r="AD202" s="17">
        <f t="shared" si="58"/>
        <v>0</v>
      </c>
      <c r="AE202" s="17">
        <f t="shared" si="59"/>
        <v>0</v>
      </c>
      <c r="AF202" s="17">
        <f t="shared" si="60"/>
        <v>0</v>
      </c>
      <c r="AO202" s="57">
        <f t="shared" si="61"/>
        <v>0</v>
      </c>
      <c r="AP202" s="57">
        <f t="shared" si="62"/>
        <v>0</v>
      </c>
      <c r="AQ202" s="57">
        <f t="shared" si="50"/>
        <v>0</v>
      </c>
      <c r="AR202" s="57">
        <f t="shared" si="63"/>
        <v>0</v>
      </c>
    </row>
    <row r="203" spans="1:44" s="2" customFormat="1" ht="15.75" customHeight="1" x14ac:dyDescent="0.3">
      <c r="A203" s="36">
        <v>195</v>
      </c>
      <c r="B203" s="19"/>
      <c r="C203" s="19"/>
      <c r="D203" s="1118"/>
      <c r="E203" s="46"/>
      <c r="F203" s="63"/>
      <c r="G203" s="702"/>
      <c r="H203" s="10"/>
      <c r="I203" s="705"/>
      <c r="J203" s="280"/>
      <c r="K203" s="705"/>
      <c r="L203" s="149"/>
      <c r="M203" s="700"/>
      <c r="N203" s="237"/>
      <c r="O203" s="705"/>
      <c r="P203" s="215"/>
      <c r="Q203" s="700"/>
      <c r="R203" s="28"/>
      <c r="S203" s="700"/>
      <c r="T203" s="175"/>
      <c r="U203" s="969">
        <f t="shared" si="51"/>
        <v>0</v>
      </c>
      <c r="V203" s="954"/>
      <c r="W203" s="295"/>
      <c r="X203" s="111">
        <f t="shared" si="52"/>
        <v>0</v>
      </c>
      <c r="Y203" s="959">
        <f t="shared" si="53"/>
        <v>0</v>
      </c>
      <c r="Z203" s="17">
        <f t="shared" si="54"/>
        <v>0</v>
      </c>
      <c r="AA203" s="17">
        <f t="shared" si="55"/>
        <v>0</v>
      </c>
      <c r="AB203" s="17">
        <f t="shared" si="56"/>
        <v>0</v>
      </c>
      <c r="AC203" s="17">
        <f t="shared" si="57"/>
        <v>0</v>
      </c>
      <c r="AD203" s="17">
        <f t="shared" si="58"/>
        <v>0</v>
      </c>
      <c r="AE203" s="17">
        <f t="shared" si="59"/>
        <v>0</v>
      </c>
      <c r="AF203" s="17">
        <f t="shared" si="60"/>
        <v>0</v>
      </c>
      <c r="AO203" s="57">
        <f t="shared" si="61"/>
        <v>0</v>
      </c>
      <c r="AP203" s="57">
        <f t="shared" si="62"/>
        <v>0</v>
      </c>
      <c r="AQ203" s="57">
        <f t="shared" si="50"/>
        <v>0</v>
      </c>
      <c r="AR203" s="57">
        <f t="shared" si="63"/>
        <v>0</v>
      </c>
    </row>
    <row r="204" spans="1:44" ht="15.75" customHeight="1" x14ac:dyDescent="0.3">
      <c r="A204" s="36">
        <v>196</v>
      </c>
      <c r="B204" s="19"/>
      <c r="C204" s="19"/>
      <c r="D204" s="1118"/>
      <c r="E204" s="47"/>
      <c r="F204" s="63"/>
      <c r="G204" s="702"/>
      <c r="H204" s="10"/>
      <c r="I204" s="705"/>
      <c r="J204" s="280"/>
      <c r="K204" s="705"/>
      <c r="L204" s="149"/>
      <c r="M204" s="700"/>
      <c r="N204" s="237"/>
      <c r="O204" s="705"/>
      <c r="P204" s="215"/>
      <c r="Q204" s="700"/>
      <c r="R204" s="28"/>
      <c r="S204" s="700"/>
      <c r="T204" s="175"/>
      <c r="U204" s="969">
        <f t="shared" si="51"/>
        <v>0</v>
      </c>
      <c r="V204" s="954"/>
      <c r="W204" s="295"/>
      <c r="X204" s="111">
        <f t="shared" si="52"/>
        <v>0</v>
      </c>
      <c r="Y204" s="959">
        <f t="shared" si="53"/>
        <v>0</v>
      </c>
      <c r="Z204" s="17">
        <f t="shared" si="54"/>
        <v>0</v>
      </c>
      <c r="AA204" s="17">
        <f t="shared" si="55"/>
        <v>0</v>
      </c>
      <c r="AB204" s="17">
        <f t="shared" si="56"/>
        <v>0</v>
      </c>
      <c r="AC204" s="17">
        <f t="shared" si="57"/>
        <v>0</v>
      </c>
      <c r="AD204" s="17">
        <f t="shared" si="58"/>
        <v>0</v>
      </c>
      <c r="AE204" s="17">
        <f t="shared" si="59"/>
        <v>0</v>
      </c>
      <c r="AF204" s="17">
        <f t="shared" si="60"/>
        <v>0</v>
      </c>
      <c r="AO204" s="57">
        <f t="shared" si="61"/>
        <v>0</v>
      </c>
      <c r="AP204" s="57">
        <f t="shared" si="62"/>
        <v>0</v>
      </c>
      <c r="AQ204" s="57">
        <f t="shared" si="50"/>
        <v>0</v>
      </c>
      <c r="AR204" s="57">
        <f t="shared" si="63"/>
        <v>0</v>
      </c>
    </row>
    <row r="205" spans="1:44" ht="15.75" customHeight="1" x14ac:dyDescent="0.3">
      <c r="A205" s="36">
        <v>197</v>
      </c>
      <c r="B205" s="19"/>
      <c r="C205" s="19"/>
      <c r="D205" s="1118"/>
      <c r="E205" s="47"/>
      <c r="F205" s="63"/>
      <c r="G205" s="702"/>
      <c r="H205" s="10"/>
      <c r="I205" s="705"/>
      <c r="J205" s="280"/>
      <c r="K205" s="705"/>
      <c r="L205" s="149"/>
      <c r="M205" s="700"/>
      <c r="N205" s="237"/>
      <c r="O205" s="705"/>
      <c r="P205" s="215"/>
      <c r="Q205" s="700"/>
      <c r="R205" s="28"/>
      <c r="S205" s="700"/>
      <c r="T205" s="175"/>
      <c r="U205" s="969">
        <f t="shared" si="51"/>
        <v>0</v>
      </c>
      <c r="V205" s="954"/>
      <c r="W205" s="295"/>
      <c r="X205" s="111">
        <f t="shared" si="52"/>
        <v>0</v>
      </c>
      <c r="Y205" s="959">
        <f t="shared" si="53"/>
        <v>0</v>
      </c>
      <c r="Z205" s="17">
        <f t="shared" si="54"/>
        <v>0</v>
      </c>
      <c r="AA205" s="17">
        <f t="shared" si="55"/>
        <v>0</v>
      </c>
      <c r="AB205" s="17">
        <f t="shared" si="56"/>
        <v>0</v>
      </c>
      <c r="AC205" s="17">
        <f t="shared" si="57"/>
        <v>0</v>
      </c>
      <c r="AD205" s="17">
        <f t="shared" si="58"/>
        <v>0</v>
      </c>
      <c r="AE205" s="17">
        <f t="shared" si="59"/>
        <v>0</v>
      </c>
      <c r="AF205" s="17">
        <f t="shared" si="60"/>
        <v>0</v>
      </c>
      <c r="AO205" s="57">
        <f t="shared" si="61"/>
        <v>0</v>
      </c>
      <c r="AP205" s="57">
        <f t="shared" si="62"/>
        <v>0</v>
      </c>
      <c r="AQ205" s="57">
        <f t="shared" si="50"/>
        <v>0</v>
      </c>
      <c r="AR205" s="57">
        <f t="shared" si="63"/>
        <v>0</v>
      </c>
    </row>
    <row r="206" spans="1:44" ht="15.75" customHeight="1" x14ac:dyDescent="0.3">
      <c r="A206" s="36">
        <v>198</v>
      </c>
      <c r="B206" s="19"/>
      <c r="C206" s="19"/>
      <c r="D206" s="1118"/>
      <c r="E206" s="47"/>
      <c r="F206" s="63"/>
      <c r="G206" s="702"/>
      <c r="H206" s="10"/>
      <c r="I206" s="705"/>
      <c r="J206" s="280"/>
      <c r="K206" s="705"/>
      <c r="L206" s="149"/>
      <c r="M206" s="700"/>
      <c r="N206" s="237"/>
      <c r="O206" s="705"/>
      <c r="P206" s="215"/>
      <c r="Q206" s="700"/>
      <c r="R206" s="28"/>
      <c r="S206" s="700"/>
      <c r="T206" s="175"/>
      <c r="U206" s="969">
        <f t="shared" si="51"/>
        <v>0</v>
      </c>
      <c r="V206" s="954"/>
      <c r="W206" s="295"/>
      <c r="X206" s="111">
        <f t="shared" si="52"/>
        <v>0</v>
      </c>
      <c r="Y206" s="959">
        <f t="shared" si="53"/>
        <v>0</v>
      </c>
      <c r="Z206" s="17">
        <f t="shared" si="54"/>
        <v>0</v>
      </c>
      <c r="AA206" s="17">
        <f t="shared" si="55"/>
        <v>0</v>
      </c>
      <c r="AB206" s="17">
        <f t="shared" si="56"/>
        <v>0</v>
      </c>
      <c r="AC206" s="17">
        <f t="shared" si="57"/>
        <v>0</v>
      </c>
      <c r="AD206" s="17">
        <f t="shared" si="58"/>
        <v>0</v>
      </c>
      <c r="AE206" s="17">
        <f t="shared" si="59"/>
        <v>0</v>
      </c>
      <c r="AF206" s="17">
        <f t="shared" si="60"/>
        <v>0</v>
      </c>
      <c r="AO206" s="57">
        <f t="shared" si="61"/>
        <v>0</v>
      </c>
      <c r="AP206" s="57">
        <f t="shared" si="62"/>
        <v>0</v>
      </c>
      <c r="AQ206" s="57">
        <f t="shared" si="50"/>
        <v>0</v>
      </c>
      <c r="AR206" s="57">
        <f t="shared" si="63"/>
        <v>0</v>
      </c>
    </row>
    <row r="207" spans="1:44" ht="15.75" customHeight="1" x14ac:dyDescent="0.3">
      <c r="A207" s="36">
        <v>199</v>
      </c>
      <c r="B207" s="19"/>
      <c r="C207" s="19"/>
      <c r="D207" s="1118"/>
      <c r="E207" s="47"/>
      <c r="F207" s="63"/>
      <c r="G207" s="702"/>
      <c r="H207" s="10"/>
      <c r="I207" s="705"/>
      <c r="J207" s="280"/>
      <c r="K207" s="705"/>
      <c r="L207" s="149"/>
      <c r="M207" s="700"/>
      <c r="N207" s="237"/>
      <c r="O207" s="705"/>
      <c r="P207" s="215"/>
      <c r="Q207" s="700"/>
      <c r="R207" s="28"/>
      <c r="S207" s="700"/>
      <c r="T207" s="175"/>
      <c r="U207" s="969">
        <f t="shared" si="51"/>
        <v>0</v>
      </c>
      <c r="V207" s="954"/>
      <c r="W207" s="295"/>
      <c r="X207" s="111">
        <f t="shared" si="52"/>
        <v>0</v>
      </c>
      <c r="Y207" s="959">
        <f t="shared" si="53"/>
        <v>0</v>
      </c>
      <c r="Z207" s="17">
        <f t="shared" si="54"/>
        <v>0</v>
      </c>
      <c r="AA207" s="17">
        <f t="shared" si="55"/>
        <v>0</v>
      </c>
      <c r="AB207" s="17">
        <f t="shared" si="56"/>
        <v>0</v>
      </c>
      <c r="AC207" s="17">
        <f t="shared" si="57"/>
        <v>0</v>
      </c>
      <c r="AD207" s="17">
        <f t="shared" si="58"/>
        <v>0</v>
      </c>
      <c r="AE207" s="17">
        <f t="shared" si="59"/>
        <v>0</v>
      </c>
      <c r="AF207" s="17">
        <f t="shared" si="60"/>
        <v>0</v>
      </c>
      <c r="AO207" s="57">
        <f t="shared" si="61"/>
        <v>0</v>
      </c>
      <c r="AP207" s="57">
        <f t="shared" si="62"/>
        <v>0</v>
      </c>
      <c r="AQ207" s="57">
        <f t="shared" si="50"/>
        <v>0</v>
      </c>
      <c r="AR207" s="57">
        <f t="shared" si="63"/>
        <v>0</v>
      </c>
    </row>
    <row r="208" spans="1:44" ht="15.75" customHeight="1" x14ac:dyDescent="0.3">
      <c r="A208" s="36">
        <v>200</v>
      </c>
      <c r="B208" s="19"/>
      <c r="C208" s="19"/>
      <c r="D208" s="1118"/>
      <c r="E208" s="47"/>
      <c r="F208" s="63"/>
      <c r="G208" s="702"/>
      <c r="H208" s="10"/>
      <c r="I208" s="705"/>
      <c r="J208" s="280"/>
      <c r="K208" s="705"/>
      <c r="L208" s="149"/>
      <c r="M208" s="700"/>
      <c r="N208" s="237"/>
      <c r="O208" s="705"/>
      <c r="P208" s="215"/>
      <c r="Q208" s="700"/>
      <c r="R208" s="28"/>
      <c r="S208" s="700"/>
      <c r="T208" s="175"/>
      <c r="U208" s="969">
        <f t="shared" si="51"/>
        <v>0</v>
      </c>
      <c r="V208" s="954"/>
      <c r="W208" s="295"/>
      <c r="X208" s="111">
        <f t="shared" si="52"/>
        <v>0</v>
      </c>
      <c r="Y208" s="959">
        <f t="shared" si="53"/>
        <v>0</v>
      </c>
      <c r="Z208" s="17">
        <f t="shared" si="54"/>
        <v>0</v>
      </c>
      <c r="AA208" s="17">
        <f t="shared" si="55"/>
        <v>0</v>
      </c>
      <c r="AB208" s="17">
        <f t="shared" si="56"/>
        <v>0</v>
      </c>
      <c r="AC208" s="17">
        <f t="shared" si="57"/>
        <v>0</v>
      </c>
      <c r="AD208" s="17">
        <f t="shared" si="58"/>
        <v>0</v>
      </c>
      <c r="AE208" s="17">
        <f t="shared" si="59"/>
        <v>0</v>
      </c>
      <c r="AF208" s="17">
        <f t="shared" si="60"/>
        <v>0</v>
      </c>
      <c r="AO208" s="57">
        <f t="shared" si="61"/>
        <v>0</v>
      </c>
      <c r="AP208" s="57">
        <f t="shared" si="62"/>
        <v>0</v>
      </c>
      <c r="AQ208" s="57">
        <f t="shared" si="50"/>
        <v>0</v>
      </c>
      <c r="AR208" s="57">
        <f t="shared" si="63"/>
        <v>0</v>
      </c>
    </row>
    <row r="209" spans="1:44" ht="15.75" customHeight="1" x14ac:dyDescent="0.3">
      <c r="A209" s="36">
        <v>201</v>
      </c>
      <c r="B209" s="19"/>
      <c r="C209" s="19"/>
      <c r="D209" s="1118"/>
      <c r="E209" s="47"/>
      <c r="F209" s="63"/>
      <c r="G209" s="702"/>
      <c r="H209" s="10"/>
      <c r="I209" s="705"/>
      <c r="J209" s="280"/>
      <c r="K209" s="705"/>
      <c r="L209" s="149"/>
      <c r="M209" s="700"/>
      <c r="N209" s="237"/>
      <c r="O209" s="705"/>
      <c r="P209" s="215"/>
      <c r="Q209" s="700"/>
      <c r="R209" s="28"/>
      <c r="S209" s="700"/>
      <c r="T209" s="175"/>
      <c r="U209" s="969">
        <f t="shared" si="51"/>
        <v>0</v>
      </c>
      <c r="V209" s="954"/>
      <c r="W209" s="295"/>
      <c r="X209" s="111">
        <f t="shared" si="52"/>
        <v>0</v>
      </c>
      <c r="Y209" s="959">
        <f t="shared" si="53"/>
        <v>0</v>
      </c>
      <c r="Z209" s="17">
        <f t="shared" si="54"/>
        <v>0</v>
      </c>
      <c r="AA209" s="17">
        <f t="shared" si="55"/>
        <v>0</v>
      </c>
      <c r="AB209" s="17">
        <f t="shared" si="56"/>
        <v>0</v>
      </c>
      <c r="AC209" s="17">
        <f t="shared" si="57"/>
        <v>0</v>
      </c>
      <c r="AD209" s="17">
        <f t="shared" si="58"/>
        <v>0</v>
      </c>
      <c r="AE209" s="17">
        <f t="shared" si="59"/>
        <v>0</v>
      </c>
      <c r="AF209" s="17">
        <f t="shared" si="60"/>
        <v>0</v>
      </c>
      <c r="AO209" s="57">
        <f t="shared" si="61"/>
        <v>0</v>
      </c>
      <c r="AP209" s="57">
        <f t="shared" si="62"/>
        <v>0</v>
      </c>
      <c r="AQ209" s="57">
        <f t="shared" si="50"/>
        <v>0</v>
      </c>
      <c r="AR209" s="57">
        <f t="shared" si="63"/>
        <v>0</v>
      </c>
    </row>
    <row r="210" spans="1:44" ht="15.75" customHeight="1" x14ac:dyDescent="0.3">
      <c r="A210" s="36">
        <v>202</v>
      </c>
      <c r="B210" s="19"/>
      <c r="C210" s="19"/>
      <c r="D210" s="1118"/>
      <c r="E210" s="47"/>
      <c r="F210" s="63"/>
      <c r="G210" s="702"/>
      <c r="H210" s="10"/>
      <c r="I210" s="705"/>
      <c r="J210" s="280"/>
      <c r="K210" s="705"/>
      <c r="L210" s="149"/>
      <c r="M210" s="700"/>
      <c r="N210" s="237"/>
      <c r="O210" s="705"/>
      <c r="P210" s="215"/>
      <c r="Q210" s="700"/>
      <c r="R210" s="28"/>
      <c r="S210" s="700"/>
      <c r="T210" s="175"/>
      <c r="U210" s="969">
        <f t="shared" si="51"/>
        <v>0</v>
      </c>
      <c r="V210" s="954"/>
      <c r="W210" s="295"/>
      <c r="X210" s="111">
        <f t="shared" si="52"/>
        <v>0</v>
      </c>
      <c r="Y210" s="959">
        <f t="shared" si="53"/>
        <v>0</v>
      </c>
      <c r="Z210" s="17">
        <f t="shared" si="54"/>
        <v>0</v>
      </c>
      <c r="AA210" s="17">
        <f t="shared" si="55"/>
        <v>0</v>
      </c>
      <c r="AB210" s="17">
        <f t="shared" si="56"/>
        <v>0</v>
      </c>
      <c r="AC210" s="17">
        <f t="shared" si="57"/>
        <v>0</v>
      </c>
      <c r="AD210" s="17">
        <f t="shared" si="58"/>
        <v>0</v>
      </c>
      <c r="AE210" s="17">
        <f t="shared" si="59"/>
        <v>0</v>
      </c>
      <c r="AF210" s="17">
        <f t="shared" si="60"/>
        <v>0</v>
      </c>
      <c r="AO210" s="57">
        <f t="shared" si="61"/>
        <v>0</v>
      </c>
      <c r="AP210" s="57">
        <f t="shared" si="62"/>
        <v>0</v>
      </c>
      <c r="AQ210" s="57">
        <f t="shared" si="50"/>
        <v>0</v>
      </c>
      <c r="AR210" s="57">
        <f t="shared" si="63"/>
        <v>0</v>
      </c>
    </row>
    <row r="211" spans="1:44" s="3" customFormat="1" ht="15.75" customHeight="1" x14ac:dyDescent="0.3">
      <c r="A211" s="36">
        <v>203</v>
      </c>
      <c r="B211" s="19"/>
      <c r="C211" s="19"/>
      <c r="D211" s="1118"/>
      <c r="E211" s="47"/>
      <c r="F211" s="63"/>
      <c r="G211" s="702"/>
      <c r="H211" s="10"/>
      <c r="I211" s="705"/>
      <c r="J211" s="280"/>
      <c r="K211" s="705"/>
      <c r="L211" s="149"/>
      <c r="M211" s="700"/>
      <c r="N211" s="237"/>
      <c r="O211" s="705"/>
      <c r="P211" s="215"/>
      <c r="Q211" s="700"/>
      <c r="R211" s="28"/>
      <c r="S211" s="700"/>
      <c r="T211" s="175"/>
      <c r="U211" s="969">
        <f t="shared" si="51"/>
        <v>0</v>
      </c>
      <c r="V211" s="954"/>
      <c r="W211" s="295"/>
      <c r="X211" s="111">
        <f t="shared" si="52"/>
        <v>0</v>
      </c>
      <c r="Y211" s="959">
        <f t="shared" si="53"/>
        <v>0</v>
      </c>
      <c r="Z211" s="17">
        <f t="shared" si="54"/>
        <v>0</v>
      </c>
      <c r="AA211" s="17">
        <f t="shared" si="55"/>
        <v>0</v>
      </c>
      <c r="AB211" s="17">
        <f t="shared" si="56"/>
        <v>0</v>
      </c>
      <c r="AC211" s="17">
        <f t="shared" si="57"/>
        <v>0</v>
      </c>
      <c r="AD211" s="17">
        <f t="shared" si="58"/>
        <v>0</v>
      </c>
      <c r="AE211" s="17">
        <f t="shared" si="59"/>
        <v>0</v>
      </c>
      <c r="AF211" s="17">
        <f t="shared" si="60"/>
        <v>0</v>
      </c>
      <c r="AO211" s="57">
        <f t="shared" si="61"/>
        <v>0</v>
      </c>
      <c r="AP211" s="57">
        <f t="shared" si="62"/>
        <v>0</v>
      </c>
      <c r="AQ211" s="57">
        <f t="shared" si="50"/>
        <v>0</v>
      </c>
      <c r="AR211" s="57">
        <f t="shared" si="63"/>
        <v>0</v>
      </c>
    </row>
    <row r="212" spans="1:44" ht="15.75" customHeight="1" x14ac:dyDescent="0.3">
      <c r="A212" s="36">
        <v>204</v>
      </c>
      <c r="B212" s="19"/>
      <c r="C212" s="19"/>
      <c r="D212" s="1118"/>
      <c r="E212" s="47"/>
      <c r="F212" s="63"/>
      <c r="G212" s="702"/>
      <c r="H212" s="10"/>
      <c r="I212" s="705"/>
      <c r="J212" s="280"/>
      <c r="K212" s="705"/>
      <c r="L212" s="149"/>
      <c r="M212" s="700"/>
      <c r="N212" s="237"/>
      <c r="O212" s="705"/>
      <c r="P212" s="215"/>
      <c r="Q212" s="700"/>
      <c r="R212" s="28"/>
      <c r="S212" s="700"/>
      <c r="T212" s="175"/>
      <c r="U212" s="969">
        <f t="shared" si="51"/>
        <v>0</v>
      </c>
      <c r="V212" s="954"/>
      <c r="W212" s="295"/>
      <c r="X212" s="111">
        <f t="shared" si="52"/>
        <v>0</v>
      </c>
      <c r="Y212" s="959">
        <f t="shared" si="53"/>
        <v>0</v>
      </c>
      <c r="Z212" s="17">
        <f t="shared" si="54"/>
        <v>0</v>
      </c>
      <c r="AA212" s="17">
        <f t="shared" si="55"/>
        <v>0</v>
      </c>
      <c r="AB212" s="17">
        <f t="shared" si="56"/>
        <v>0</v>
      </c>
      <c r="AC212" s="17">
        <f t="shared" si="57"/>
        <v>0</v>
      </c>
      <c r="AD212" s="17">
        <f t="shared" si="58"/>
        <v>0</v>
      </c>
      <c r="AE212" s="17">
        <f t="shared" si="59"/>
        <v>0</v>
      </c>
      <c r="AF212" s="17">
        <f t="shared" si="60"/>
        <v>0</v>
      </c>
      <c r="AO212" s="57">
        <f t="shared" si="61"/>
        <v>0</v>
      </c>
      <c r="AP212" s="57">
        <f t="shared" si="62"/>
        <v>0</v>
      </c>
      <c r="AQ212" s="57">
        <f t="shared" si="50"/>
        <v>0</v>
      </c>
      <c r="AR212" s="57">
        <f t="shared" si="63"/>
        <v>0</v>
      </c>
    </row>
    <row r="213" spans="1:44" ht="15.75" customHeight="1" x14ac:dyDescent="0.3">
      <c r="A213" s="36">
        <v>205</v>
      </c>
      <c r="B213" s="19"/>
      <c r="C213" s="19"/>
      <c r="D213" s="1118"/>
      <c r="E213" s="47"/>
      <c r="F213" s="63"/>
      <c r="G213" s="702"/>
      <c r="H213" s="10"/>
      <c r="I213" s="705"/>
      <c r="J213" s="280"/>
      <c r="K213" s="705"/>
      <c r="L213" s="149"/>
      <c r="M213" s="700"/>
      <c r="N213" s="237"/>
      <c r="O213" s="705"/>
      <c r="P213" s="215"/>
      <c r="Q213" s="700"/>
      <c r="R213" s="28"/>
      <c r="S213" s="700"/>
      <c r="T213" s="175"/>
      <c r="U213" s="969">
        <f t="shared" si="51"/>
        <v>0</v>
      </c>
      <c r="V213" s="954"/>
      <c r="W213" s="295"/>
      <c r="X213" s="111">
        <f t="shared" si="52"/>
        <v>0</v>
      </c>
      <c r="Y213" s="959">
        <f t="shared" si="53"/>
        <v>0</v>
      </c>
      <c r="Z213" s="17">
        <f t="shared" si="54"/>
        <v>0</v>
      </c>
      <c r="AA213" s="17">
        <f t="shared" si="55"/>
        <v>0</v>
      </c>
      <c r="AB213" s="17">
        <f t="shared" si="56"/>
        <v>0</v>
      </c>
      <c r="AC213" s="17">
        <f t="shared" si="57"/>
        <v>0</v>
      </c>
      <c r="AD213" s="17">
        <f t="shared" si="58"/>
        <v>0</v>
      </c>
      <c r="AE213" s="17">
        <f t="shared" si="59"/>
        <v>0</v>
      </c>
      <c r="AF213" s="17">
        <f t="shared" si="60"/>
        <v>0</v>
      </c>
      <c r="AO213" s="57">
        <f t="shared" si="61"/>
        <v>0</v>
      </c>
      <c r="AP213" s="57">
        <f t="shared" si="62"/>
        <v>0</v>
      </c>
      <c r="AQ213" s="57">
        <f t="shared" si="50"/>
        <v>0</v>
      </c>
      <c r="AR213" s="57">
        <f t="shared" si="63"/>
        <v>0</v>
      </c>
    </row>
    <row r="214" spans="1:44" ht="15.75" customHeight="1" x14ac:dyDescent="0.3">
      <c r="A214" s="36">
        <v>206</v>
      </c>
      <c r="B214" s="19"/>
      <c r="C214" s="19"/>
      <c r="D214" s="1118"/>
      <c r="E214" s="47"/>
      <c r="F214" s="63"/>
      <c r="G214" s="702"/>
      <c r="H214" s="10"/>
      <c r="I214" s="705"/>
      <c r="J214" s="280"/>
      <c r="K214" s="705"/>
      <c r="L214" s="149"/>
      <c r="M214" s="700"/>
      <c r="N214" s="237"/>
      <c r="O214" s="705"/>
      <c r="P214" s="215"/>
      <c r="Q214" s="700"/>
      <c r="R214" s="28"/>
      <c r="S214" s="700"/>
      <c r="T214" s="175"/>
      <c r="U214" s="969">
        <f t="shared" si="51"/>
        <v>0</v>
      </c>
      <c r="V214" s="954"/>
      <c r="W214" s="295"/>
      <c r="X214" s="111">
        <f t="shared" si="52"/>
        <v>0</v>
      </c>
      <c r="Y214" s="959">
        <f t="shared" si="53"/>
        <v>0</v>
      </c>
      <c r="Z214" s="17">
        <f t="shared" si="54"/>
        <v>0</v>
      </c>
      <c r="AA214" s="17">
        <f t="shared" si="55"/>
        <v>0</v>
      </c>
      <c r="AB214" s="17">
        <f t="shared" si="56"/>
        <v>0</v>
      </c>
      <c r="AC214" s="17">
        <f t="shared" si="57"/>
        <v>0</v>
      </c>
      <c r="AD214" s="17">
        <f t="shared" si="58"/>
        <v>0</v>
      </c>
      <c r="AE214" s="17">
        <f t="shared" si="59"/>
        <v>0</v>
      </c>
      <c r="AF214" s="17">
        <f t="shared" si="60"/>
        <v>0</v>
      </c>
      <c r="AO214" s="57">
        <f t="shared" si="61"/>
        <v>0</v>
      </c>
      <c r="AP214" s="57">
        <f t="shared" si="62"/>
        <v>0</v>
      </c>
      <c r="AQ214" s="57">
        <f t="shared" si="50"/>
        <v>0</v>
      </c>
      <c r="AR214" s="57">
        <f t="shared" si="63"/>
        <v>0</v>
      </c>
    </row>
    <row r="215" spans="1:44" ht="15.75" customHeight="1" x14ac:dyDescent="0.3">
      <c r="A215" s="36">
        <v>207</v>
      </c>
      <c r="B215" s="19"/>
      <c r="C215" s="19"/>
      <c r="D215" s="1118"/>
      <c r="E215" s="47"/>
      <c r="F215" s="63"/>
      <c r="G215" s="702"/>
      <c r="H215" s="10"/>
      <c r="I215" s="705"/>
      <c r="J215" s="280"/>
      <c r="K215" s="705"/>
      <c r="L215" s="149"/>
      <c r="M215" s="700"/>
      <c r="N215" s="237"/>
      <c r="O215" s="705"/>
      <c r="P215" s="215"/>
      <c r="Q215" s="700"/>
      <c r="R215" s="28"/>
      <c r="S215" s="700"/>
      <c r="T215" s="175"/>
      <c r="U215" s="969">
        <f t="shared" si="51"/>
        <v>0</v>
      </c>
      <c r="V215" s="954"/>
      <c r="W215" s="295"/>
      <c r="X215" s="111">
        <f t="shared" ref="X215:X266" si="64">F215+G215+I215+K215+M215+O215+Q215+S215-H215-J215-L215-N215-P215-R215-T215-W215</f>
        <v>0</v>
      </c>
      <c r="Y215" s="959">
        <f t="shared" si="53"/>
        <v>0</v>
      </c>
      <c r="Z215" s="17">
        <f t="shared" si="54"/>
        <v>0</v>
      </c>
      <c r="AA215" s="17">
        <f t="shared" si="55"/>
        <v>0</v>
      </c>
      <c r="AB215" s="17">
        <f t="shared" si="56"/>
        <v>0</v>
      </c>
      <c r="AC215" s="17">
        <f t="shared" si="57"/>
        <v>0</v>
      </c>
      <c r="AD215" s="17">
        <f t="shared" si="58"/>
        <v>0</v>
      </c>
      <c r="AE215" s="17">
        <f t="shared" si="59"/>
        <v>0</v>
      </c>
      <c r="AF215" s="17">
        <f t="shared" si="60"/>
        <v>0</v>
      </c>
      <c r="AO215" s="57">
        <f t="shared" si="61"/>
        <v>0</v>
      </c>
      <c r="AP215" s="57">
        <f t="shared" si="62"/>
        <v>0</v>
      </c>
      <c r="AQ215" s="57">
        <f t="shared" si="50"/>
        <v>0</v>
      </c>
      <c r="AR215" s="57">
        <f t="shared" si="63"/>
        <v>0</v>
      </c>
    </row>
    <row r="216" spans="1:44" s="2" customFormat="1" ht="15.75" customHeight="1" x14ac:dyDescent="0.3">
      <c r="A216" s="36">
        <v>208</v>
      </c>
      <c r="B216" s="19"/>
      <c r="C216" s="19"/>
      <c r="D216" s="1118"/>
      <c r="E216" s="46"/>
      <c r="F216" s="63"/>
      <c r="G216" s="702"/>
      <c r="H216" s="10"/>
      <c r="I216" s="705"/>
      <c r="J216" s="280"/>
      <c r="K216" s="705"/>
      <c r="L216" s="149"/>
      <c r="M216" s="700"/>
      <c r="N216" s="237"/>
      <c r="O216" s="705"/>
      <c r="P216" s="215"/>
      <c r="Q216" s="700"/>
      <c r="R216" s="28"/>
      <c r="S216" s="700"/>
      <c r="T216" s="175"/>
      <c r="U216" s="969">
        <f t="shared" si="51"/>
        <v>0</v>
      </c>
      <c r="V216" s="954"/>
      <c r="W216" s="295"/>
      <c r="X216" s="111">
        <f t="shared" si="64"/>
        <v>0</v>
      </c>
      <c r="Y216" s="959">
        <f t="shared" si="53"/>
        <v>0</v>
      </c>
      <c r="Z216" s="17">
        <f t="shared" si="54"/>
        <v>0</v>
      </c>
      <c r="AA216" s="17">
        <f t="shared" si="55"/>
        <v>0</v>
      </c>
      <c r="AB216" s="17">
        <f t="shared" si="56"/>
        <v>0</v>
      </c>
      <c r="AC216" s="17">
        <f t="shared" si="57"/>
        <v>0</v>
      </c>
      <c r="AD216" s="17">
        <f t="shared" si="58"/>
        <v>0</v>
      </c>
      <c r="AE216" s="17">
        <f t="shared" si="59"/>
        <v>0</v>
      </c>
      <c r="AF216" s="17">
        <f t="shared" si="60"/>
        <v>0</v>
      </c>
      <c r="AO216" s="57">
        <f t="shared" si="61"/>
        <v>0</v>
      </c>
      <c r="AP216" s="57">
        <f t="shared" si="62"/>
        <v>0</v>
      </c>
      <c r="AQ216" s="57">
        <f t="shared" si="50"/>
        <v>0</v>
      </c>
      <c r="AR216" s="57">
        <f t="shared" si="63"/>
        <v>0</v>
      </c>
    </row>
    <row r="217" spans="1:44" ht="15.75" customHeight="1" x14ac:dyDescent="0.3">
      <c r="A217" s="36">
        <v>209</v>
      </c>
      <c r="B217" s="19"/>
      <c r="C217" s="19"/>
      <c r="D217" s="1118"/>
      <c r="E217" s="47"/>
      <c r="F217" s="63"/>
      <c r="G217" s="702"/>
      <c r="H217" s="10"/>
      <c r="I217" s="705"/>
      <c r="J217" s="280"/>
      <c r="K217" s="705"/>
      <c r="L217" s="149"/>
      <c r="M217" s="700"/>
      <c r="N217" s="237"/>
      <c r="O217" s="705"/>
      <c r="P217" s="215"/>
      <c r="Q217" s="700"/>
      <c r="R217" s="28"/>
      <c r="S217" s="700"/>
      <c r="T217" s="175"/>
      <c r="U217" s="969">
        <f t="shared" si="51"/>
        <v>0</v>
      </c>
      <c r="V217" s="954"/>
      <c r="W217" s="295"/>
      <c r="X217" s="111">
        <f t="shared" si="64"/>
        <v>0</v>
      </c>
      <c r="Y217" s="959">
        <f t="shared" si="53"/>
        <v>0</v>
      </c>
      <c r="Z217" s="17">
        <f t="shared" si="54"/>
        <v>0</v>
      </c>
      <c r="AA217" s="17">
        <f t="shared" si="55"/>
        <v>0</v>
      </c>
      <c r="AB217" s="17">
        <f t="shared" si="56"/>
        <v>0</v>
      </c>
      <c r="AC217" s="17">
        <f t="shared" si="57"/>
        <v>0</v>
      </c>
      <c r="AD217" s="17">
        <f t="shared" si="58"/>
        <v>0</v>
      </c>
      <c r="AE217" s="17">
        <f t="shared" si="59"/>
        <v>0</v>
      </c>
      <c r="AF217" s="17">
        <f t="shared" si="60"/>
        <v>0</v>
      </c>
      <c r="AO217" s="57">
        <f t="shared" si="61"/>
        <v>0</v>
      </c>
      <c r="AP217" s="57">
        <f t="shared" si="62"/>
        <v>0</v>
      </c>
      <c r="AQ217" s="57">
        <f t="shared" si="50"/>
        <v>0</v>
      </c>
      <c r="AR217" s="57">
        <f t="shared" si="63"/>
        <v>0</v>
      </c>
    </row>
    <row r="218" spans="1:44" ht="15.75" customHeight="1" x14ac:dyDescent="0.3">
      <c r="A218" s="36">
        <v>210</v>
      </c>
      <c r="B218" s="19"/>
      <c r="C218" s="19"/>
      <c r="D218" s="1118"/>
      <c r="E218" s="47"/>
      <c r="F218" s="63"/>
      <c r="G218" s="702"/>
      <c r="H218" s="10"/>
      <c r="I218" s="705"/>
      <c r="J218" s="280"/>
      <c r="K218" s="705"/>
      <c r="L218" s="149"/>
      <c r="M218" s="700"/>
      <c r="N218" s="237"/>
      <c r="O218" s="705"/>
      <c r="P218" s="215"/>
      <c r="Q218" s="700"/>
      <c r="R218" s="28"/>
      <c r="S218" s="700"/>
      <c r="T218" s="175"/>
      <c r="U218" s="969">
        <f t="shared" si="51"/>
        <v>0</v>
      </c>
      <c r="V218" s="954"/>
      <c r="W218" s="295"/>
      <c r="X218" s="111">
        <f t="shared" si="64"/>
        <v>0</v>
      </c>
      <c r="Y218" s="959">
        <f t="shared" si="53"/>
        <v>0</v>
      </c>
      <c r="Z218" s="17">
        <f t="shared" si="54"/>
        <v>0</v>
      </c>
      <c r="AA218" s="17">
        <f t="shared" si="55"/>
        <v>0</v>
      </c>
      <c r="AB218" s="17">
        <f t="shared" si="56"/>
        <v>0</v>
      </c>
      <c r="AC218" s="17">
        <f t="shared" si="57"/>
        <v>0</v>
      </c>
      <c r="AD218" s="17">
        <f t="shared" si="58"/>
        <v>0</v>
      </c>
      <c r="AE218" s="17">
        <f t="shared" si="59"/>
        <v>0</v>
      </c>
      <c r="AF218" s="17">
        <f t="shared" si="60"/>
        <v>0</v>
      </c>
      <c r="AO218" s="57">
        <f t="shared" si="61"/>
        <v>0</v>
      </c>
      <c r="AP218" s="57">
        <f t="shared" si="62"/>
        <v>0</v>
      </c>
      <c r="AQ218" s="57">
        <f t="shared" si="50"/>
        <v>0</v>
      </c>
      <c r="AR218" s="57">
        <f t="shared" si="63"/>
        <v>0</v>
      </c>
    </row>
    <row r="219" spans="1:44" ht="15.75" customHeight="1" x14ac:dyDescent="0.3">
      <c r="A219" s="36">
        <v>211</v>
      </c>
      <c r="B219" s="19"/>
      <c r="C219" s="19"/>
      <c r="D219" s="1118"/>
      <c r="E219" s="47"/>
      <c r="F219" s="63"/>
      <c r="G219" s="702"/>
      <c r="H219" s="10"/>
      <c r="I219" s="705"/>
      <c r="J219" s="280"/>
      <c r="K219" s="705"/>
      <c r="L219" s="149"/>
      <c r="M219" s="700"/>
      <c r="N219" s="237"/>
      <c r="O219" s="705"/>
      <c r="P219" s="215"/>
      <c r="Q219" s="700"/>
      <c r="R219" s="28"/>
      <c r="S219" s="700"/>
      <c r="T219" s="175"/>
      <c r="U219" s="969">
        <f t="shared" si="51"/>
        <v>0</v>
      </c>
      <c r="V219" s="954"/>
      <c r="W219" s="295"/>
      <c r="X219" s="111">
        <f t="shared" si="64"/>
        <v>0</v>
      </c>
      <c r="Y219" s="959">
        <f t="shared" si="53"/>
        <v>0</v>
      </c>
      <c r="Z219" s="17">
        <f t="shared" si="54"/>
        <v>0</v>
      </c>
      <c r="AA219" s="17">
        <f t="shared" si="55"/>
        <v>0</v>
      </c>
      <c r="AB219" s="17">
        <f t="shared" si="56"/>
        <v>0</v>
      </c>
      <c r="AC219" s="17">
        <f t="shared" si="57"/>
        <v>0</v>
      </c>
      <c r="AD219" s="17">
        <f t="shared" si="58"/>
        <v>0</v>
      </c>
      <c r="AE219" s="17">
        <f t="shared" si="59"/>
        <v>0</v>
      </c>
      <c r="AF219" s="17">
        <f t="shared" si="60"/>
        <v>0</v>
      </c>
      <c r="AO219" s="57">
        <f t="shared" si="61"/>
        <v>0</v>
      </c>
      <c r="AP219" s="57">
        <f t="shared" si="62"/>
        <v>0</v>
      </c>
      <c r="AQ219" s="57">
        <f t="shared" si="50"/>
        <v>0</v>
      </c>
      <c r="AR219" s="57">
        <f t="shared" si="63"/>
        <v>0</v>
      </c>
    </row>
    <row r="220" spans="1:44" ht="15.75" customHeight="1" x14ac:dyDescent="0.3">
      <c r="A220" s="36">
        <v>212</v>
      </c>
      <c r="B220" s="19"/>
      <c r="C220" s="19"/>
      <c r="D220" s="1118"/>
      <c r="E220" s="47"/>
      <c r="F220" s="63"/>
      <c r="G220" s="702"/>
      <c r="H220" s="10"/>
      <c r="I220" s="705"/>
      <c r="J220" s="280"/>
      <c r="K220" s="705"/>
      <c r="L220" s="149"/>
      <c r="M220" s="700"/>
      <c r="N220" s="237"/>
      <c r="O220" s="705"/>
      <c r="P220" s="215"/>
      <c r="Q220" s="700"/>
      <c r="R220" s="28"/>
      <c r="S220" s="700"/>
      <c r="T220" s="175"/>
      <c r="U220" s="969">
        <f t="shared" si="51"/>
        <v>0</v>
      </c>
      <c r="V220" s="954"/>
      <c r="W220" s="295"/>
      <c r="X220" s="111">
        <f t="shared" si="64"/>
        <v>0</v>
      </c>
      <c r="Y220" s="959">
        <f t="shared" si="53"/>
        <v>0</v>
      </c>
      <c r="Z220" s="17">
        <f t="shared" si="54"/>
        <v>0</v>
      </c>
      <c r="AA220" s="17">
        <f t="shared" si="55"/>
        <v>0</v>
      </c>
      <c r="AB220" s="17">
        <f t="shared" si="56"/>
        <v>0</v>
      </c>
      <c r="AC220" s="17">
        <f t="shared" si="57"/>
        <v>0</v>
      </c>
      <c r="AD220" s="17">
        <f t="shared" si="58"/>
        <v>0</v>
      </c>
      <c r="AE220" s="17">
        <f t="shared" si="59"/>
        <v>0</v>
      </c>
      <c r="AF220" s="17">
        <f t="shared" si="60"/>
        <v>0</v>
      </c>
      <c r="AO220" s="57">
        <f t="shared" si="61"/>
        <v>0</v>
      </c>
      <c r="AP220" s="57">
        <f t="shared" si="62"/>
        <v>0</v>
      </c>
      <c r="AQ220" s="57">
        <f t="shared" si="50"/>
        <v>0</v>
      </c>
      <c r="AR220" s="57">
        <f t="shared" si="63"/>
        <v>0</v>
      </c>
    </row>
    <row r="221" spans="1:44" ht="15.75" customHeight="1" x14ac:dyDescent="0.3">
      <c r="A221" s="36">
        <v>213</v>
      </c>
      <c r="B221" s="19"/>
      <c r="C221" s="19"/>
      <c r="D221" s="1118"/>
      <c r="E221" s="47"/>
      <c r="F221" s="63"/>
      <c r="G221" s="702"/>
      <c r="H221" s="10"/>
      <c r="I221" s="705"/>
      <c r="J221" s="280"/>
      <c r="K221" s="705"/>
      <c r="L221" s="149"/>
      <c r="M221" s="700"/>
      <c r="N221" s="237"/>
      <c r="O221" s="705"/>
      <c r="P221" s="215"/>
      <c r="Q221" s="700"/>
      <c r="R221" s="28"/>
      <c r="S221" s="700"/>
      <c r="T221" s="175"/>
      <c r="U221" s="969">
        <f t="shared" si="51"/>
        <v>0</v>
      </c>
      <c r="V221" s="954"/>
      <c r="W221" s="295"/>
      <c r="X221" s="111">
        <f t="shared" si="64"/>
        <v>0</v>
      </c>
      <c r="Y221" s="959">
        <f t="shared" si="53"/>
        <v>0</v>
      </c>
      <c r="Z221" s="17">
        <f t="shared" si="54"/>
        <v>0</v>
      </c>
      <c r="AA221" s="17">
        <f t="shared" si="55"/>
        <v>0</v>
      </c>
      <c r="AB221" s="17">
        <f t="shared" si="56"/>
        <v>0</v>
      </c>
      <c r="AC221" s="17">
        <f t="shared" si="57"/>
        <v>0</v>
      </c>
      <c r="AD221" s="17">
        <f t="shared" si="58"/>
        <v>0</v>
      </c>
      <c r="AE221" s="17">
        <f t="shared" si="59"/>
        <v>0</v>
      </c>
      <c r="AF221" s="17">
        <f t="shared" si="60"/>
        <v>0</v>
      </c>
      <c r="AO221" s="57">
        <f t="shared" si="61"/>
        <v>0</v>
      </c>
      <c r="AP221" s="57">
        <f t="shared" si="62"/>
        <v>0</v>
      </c>
      <c r="AQ221" s="57">
        <f t="shared" si="50"/>
        <v>0</v>
      </c>
      <c r="AR221" s="57">
        <f t="shared" si="63"/>
        <v>0</v>
      </c>
    </row>
    <row r="222" spans="1:44" ht="15.75" customHeight="1" x14ac:dyDescent="0.3">
      <c r="A222" s="36">
        <v>214</v>
      </c>
      <c r="B222" s="19"/>
      <c r="C222" s="19"/>
      <c r="D222" s="1118"/>
      <c r="E222" s="47"/>
      <c r="F222" s="63"/>
      <c r="G222" s="702"/>
      <c r="H222" s="10"/>
      <c r="I222" s="705"/>
      <c r="J222" s="280"/>
      <c r="K222" s="705"/>
      <c r="L222" s="149"/>
      <c r="M222" s="700"/>
      <c r="N222" s="237"/>
      <c r="O222" s="705"/>
      <c r="P222" s="215"/>
      <c r="Q222" s="700"/>
      <c r="R222" s="28"/>
      <c r="S222" s="700"/>
      <c r="T222" s="175"/>
      <c r="U222" s="969">
        <f t="shared" si="51"/>
        <v>0</v>
      </c>
      <c r="V222" s="954"/>
      <c r="W222" s="295"/>
      <c r="X222" s="111">
        <f t="shared" si="64"/>
        <v>0</v>
      </c>
      <c r="Y222" s="959">
        <f t="shared" si="53"/>
        <v>0</v>
      </c>
      <c r="Z222" s="17">
        <f t="shared" si="54"/>
        <v>0</v>
      </c>
      <c r="AA222" s="17">
        <f t="shared" si="55"/>
        <v>0</v>
      </c>
      <c r="AB222" s="17">
        <f t="shared" si="56"/>
        <v>0</v>
      </c>
      <c r="AC222" s="17">
        <f t="shared" si="57"/>
        <v>0</v>
      </c>
      <c r="AD222" s="17">
        <f t="shared" si="58"/>
        <v>0</v>
      </c>
      <c r="AE222" s="17">
        <f t="shared" si="59"/>
        <v>0</v>
      </c>
      <c r="AF222" s="17">
        <f t="shared" si="60"/>
        <v>0</v>
      </c>
      <c r="AO222" s="57">
        <f t="shared" si="61"/>
        <v>0</v>
      </c>
      <c r="AP222" s="57">
        <f t="shared" si="62"/>
        <v>0</v>
      </c>
      <c r="AQ222" s="57">
        <f t="shared" si="50"/>
        <v>0</v>
      </c>
      <c r="AR222" s="57">
        <f t="shared" si="63"/>
        <v>0</v>
      </c>
    </row>
    <row r="223" spans="1:44" ht="15.75" customHeight="1" x14ac:dyDescent="0.3">
      <c r="A223" s="36">
        <v>215</v>
      </c>
      <c r="B223" s="19"/>
      <c r="C223" s="19"/>
      <c r="D223" s="1118"/>
      <c r="E223" s="47"/>
      <c r="F223" s="63"/>
      <c r="G223" s="702"/>
      <c r="H223" s="10"/>
      <c r="I223" s="705"/>
      <c r="J223" s="280"/>
      <c r="K223" s="705"/>
      <c r="L223" s="149"/>
      <c r="M223" s="700"/>
      <c r="N223" s="237"/>
      <c r="O223" s="705"/>
      <c r="P223" s="215"/>
      <c r="Q223" s="700"/>
      <c r="R223" s="28"/>
      <c r="S223" s="700"/>
      <c r="T223" s="175"/>
      <c r="U223" s="969">
        <f t="shared" si="51"/>
        <v>0</v>
      </c>
      <c r="V223" s="954"/>
      <c r="W223" s="295"/>
      <c r="X223" s="111">
        <f t="shared" si="64"/>
        <v>0</v>
      </c>
      <c r="Y223" s="959">
        <f t="shared" si="53"/>
        <v>0</v>
      </c>
      <c r="Z223" s="17">
        <f t="shared" si="54"/>
        <v>0</v>
      </c>
      <c r="AA223" s="17">
        <f t="shared" si="55"/>
        <v>0</v>
      </c>
      <c r="AB223" s="17">
        <f t="shared" si="56"/>
        <v>0</v>
      </c>
      <c r="AC223" s="17">
        <f t="shared" si="57"/>
        <v>0</v>
      </c>
      <c r="AD223" s="17">
        <f t="shared" si="58"/>
        <v>0</v>
      </c>
      <c r="AE223" s="17">
        <f t="shared" si="59"/>
        <v>0</v>
      </c>
      <c r="AF223" s="17">
        <f t="shared" si="60"/>
        <v>0</v>
      </c>
      <c r="AO223" s="57">
        <f t="shared" si="61"/>
        <v>0</v>
      </c>
      <c r="AP223" s="57">
        <f t="shared" si="62"/>
        <v>0</v>
      </c>
      <c r="AQ223" s="57">
        <f t="shared" si="50"/>
        <v>0</v>
      </c>
      <c r="AR223" s="57">
        <f t="shared" si="63"/>
        <v>0</v>
      </c>
    </row>
    <row r="224" spans="1:44" ht="15.75" customHeight="1" x14ac:dyDescent="0.3">
      <c r="A224" s="36">
        <v>216</v>
      </c>
      <c r="B224" s="19"/>
      <c r="C224" s="19"/>
      <c r="D224" s="1118"/>
      <c r="E224" s="47"/>
      <c r="F224" s="63"/>
      <c r="G224" s="702"/>
      <c r="H224" s="10"/>
      <c r="I224" s="705"/>
      <c r="J224" s="280"/>
      <c r="K224" s="705"/>
      <c r="L224" s="149"/>
      <c r="M224" s="700"/>
      <c r="N224" s="237"/>
      <c r="O224" s="705"/>
      <c r="P224" s="215"/>
      <c r="Q224" s="700"/>
      <c r="R224" s="28"/>
      <c r="S224" s="700"/>
      <c r="T224" s="175"/>
      <c r="U224" s="969">
        <f t="shared" ref="U224:U264" si="65">T224+R224+P224+N224+L224+J224+H224</f>
        <v>0</v>
      </c>
      <c r="V224" s="954"/>
      <c r="W224" s="295"/>
      <c r="X224" s="111">
        <f t="shared" si="64"/>
        <v>0</v>
      </c>
      <c r="Y224" s="959">
        <f t="shared" si="53"/>
        <v>0</v>
      </c>
      <c r="Z224" s="17">
        <f t="shared" si="54"/>
        <v>0</v>
      </c>
      <c r="AA224" s="17">
        <f t="shared" si="55"/>
        <v>0</v>
      </c>
      <c r="AB224" s="17">
        <f t="shared" si="56"/>
        <v>0</v>
      </c>
      <c r="AC224" s="17">
        <f t="shared" si="57"/>
        <v>0</v>
      </c>
      <c r="AD224" s="17">
        <f t="shared" si="58"/>
        <v>0</v>
      </c>
      <c r="AE224" s="17">
        <f t="shared" si="59"/>
        <v>0</v>
      </c>
      <c r="AF224" s="17">
        <f t="shared" si="60"/>
        <v>0</v>
      </c>
      <c r="AO224" s="57">
        <f t="shared" si="61"/>
        <v>0</v>
      </c>
      <c r="AP224" s="57">
        <f t="shared" si="62"/>
        <v>0</v>
      </c>
      <c r="AQ224" s="57">
        <f t="shared" si="50"/>
        <v>0</v>
      </c>
      <c r="AR224" s="57">
        <f t="shared" si="63"/>
        <v>0</v>
      </c>
    </row>
    <row r="225" spans="1:44" ht="15.75" customHeight="1" x14ac:dyDescent="0.3">
      <c r="A225" s="36">
        <v>217</v>
      </c>
      <c r="B225" s="19"/>
      <c r="C225" s="19"/>
      <c r="D225" s="1118"/>
      <c r="E225" s="47"/>
      <c r="F225" s="63"/>
      <c r="G225" s="702"/>
      <c r="H225" s="10"/>
      <c r="I225" s="705"/>
      <c r="J225" s="280"/>
      <c r="K225" s="705"/>
      <c r="L225" s="149"/>
      <c r="M225" s="700"/>
      <c r="N225" s="237"/>
      <c r="O225" s="705"/>
      <c r="P225" s="215"/>
      <c r="Q225" s="700"/>
      <c r="R225" s="28"/>
      <c r="S225" s="700"/>
      <c r="T225" s="175"/>
      <c r="U225" s="969">
        <f t="shared" si="65"/>
        <v>0</v>
      </c>
      <c r="V225" s="954"/>
      <c r="W225" s="295"/>
      <c r="X225" s="111">
        <f t="shared" si="64"/>
        <v>0</v>
      </c>
      <c r="Y225" s="959">
        <f t="shared" si="53"/>
        <v>0</v>
      </c>
      <c r="Z225" s="17">
        <f t="shared" si="54"/>
        <v>0</v>
      </c>
      <c r="AA225" s="17">
        <f t="shared" si="55"/>
        <v>0</v>
      </c>
      <c r="AB225" s="17">
        <f t="shared" si="56"/>
        <v>0</v>
      </c>
      <c r="AC225" s="17">
        <f t="shared" si="57"/>
        <v>0</v>
      </c>
      <c r="AD225" s="17">
        <f t="shared" si="58"/>
        <v>0</v>
      </c>
      <c r="AE225" s="17">
        <f t="shared" si="59"/>
        <v>0</v>
      </c>
      <c r="AF225" s="17">
        <f t="shared" si="60"/>
        <v>0</v>
      </c>
      <c r="AO225" s="57">
        <f t="shared" si="61"/>
        <v>0</v>
      </c>
      <c r="AP225" s="57">
        <f t="shared" si="62"/>
        <v>0</v>
      </c>
      <c r="AQ225" s="57">
        <f t="shared" si="50"/>
        <v>0</v>
      </c>
      <c r="AR225" s="57">
        <f t="shared" si="63"/>
        <v>0</v>
      </c>
    </row>
    <row r="226" spans="1:44" ht="15.75" customHeight="1" x14ac:dyDescent="0.3">
      <c r="A226" s="36">
        <v>218</v>
      </c>
      <c r="B226" s="19"/>
      <c r="C226" s="19"/>
      <c r="D226" s="1118"/>
      <c r="E226" s="47"/>
      <c r="F226" s="63"/>
      <c r="G226" s="702"/>
      <c r="H226" s="10"/>
      <c r="I226" s="705"/>
      <c r="J226" s="280"/>
      <c r="K226" s="705"/>
      <c r="L226" s="149"/>
      <c r="M226" s="700"/>
      <c r="N226" s="237"/>
      <c r="O226" s="705"/>
      <c r="P226" s="215"/>
      <c r="Q226" s="700"/>
      <c r="R226" s="28"/>
      <c r="S226" s="700"/>
      <c r="T226" s="175"/>
      <c r="U226" s="969">
        <f t="shared" si="65"/>
        <v>0</v>
      </c>
      <c r="V226" s="954"/>
      <c r="W226" s="295"/>
      <c r="X226" s="111">
        <f t="shared" si="64"/>
        <v>0</v>
      </c>
      <c r="Y226" s="959">
        <f t="shared" si="53"/>
        <v>0</v>
      </c>
      <c r="Z226" s="17">
        <f t="shared" si="54"/>
        <v>0</v>
      </c>
      <c r="AA226" s="17">
        <f t="shared" si="55"/>
        <v>0</v>
      </c>
      <c r="AB226" s="17">
        <f t="shared" si="56"/>
        <v>0</v>
      </c>
      <c r="AC226" s="17">
        <f t="shared" si="57"/>
        <v>0</v>
      </c>
      <c r="AD226" s="17">
        <f t="shared" si="58"/>
        <v>0</v>
      </c>
      <c r="AE226" s="17">
        <f t="shared" si="59"/>
        <v>0</v>
      </c>
      <c r="AF226" s="17">
        <f t="shared" si="60"/>
        <v>0</v>
      </c>
      <c r="AO226" s="57">
        <f t="shared" si="61"/>
        <v>0</v>
      </c>
      <c r="AP226" s="57">
        <f t="shared" si="62"/>
        <v>0</v>
      </c>
      <c r="AQ226" s="57">
        <f t="shared" si="50"/>
        <v>0</v>
      </c>
      <c r="AR226" s="57">
        <f t="shared" si="63"/>
        <v>0</v>
      </c>
    </row>
    <row r="227" spans="1:44" ht="15.75" customHeight="1" x14ac:dyDescent="0.3">
      <c r="A227" s="36">
        <v>219</v>
      </c>
      <c r="B227" s="19"/>
      <c r="C227" s="19"/>
      <c r="D227" s="1118"/>
      <c r="E227" s="47"/>
      <c r="F227" s="63"/>
      <c r="G227" s="702"/>
      <c r="H227" s="10"/>
      <c r="I227" s="705"/>
      <c r="J227" s="280"/>
      <c r="K227" s="705"/>
      <c r="L227" s="149"/>
      <c r="M227" s="700"/>
      <c r="N227" s="237"/>
      <c r="O227" s="705"/>
      <c r="P227" s="215"/>
      <c r="Q227" s="700"/>
      <c r="R227" s="28"/>
      <c r="S227" s="700"/>
      <c r="T227" s="175"/>
      <c r="U227" s="969">
        <f t="shared" si="65"/>
        <v>0</v>
      </c>
      <c r="V227" s="954"/>
      <c r="W227" s="295"/>
      <c r="X227" s="111">
        <f t="shared" si="64"/>
        <v>0</v>
      </c>
      <c r="Y227" s="959">
        <f t="shared" si="53"/>
        <v>0</v>
      </c>
      <c r="Z227" s="17">
        <f t="shared" si="54"/>
        <v>0</v>
      </c>
      <c r="AA227" s="17">
        <f t="shared" si="55"/>
        <v>0</v>
      </c>
      <c r="AB227" s="17">
        <f t="shared" si="56"/>
        <v>0</v>
      </c>
      <c r="AC227" s="17">
        <f t="shared" si="57"/>
        <v>0</v>
      </c>
      <c r="AD227" s="17">
        <f t="shared" si="58"/>
        <v>0</v>
      </c>
      <c r="AE227" s="17">
        <f t="shared" si="59"/>
        <v>0</v>
      </c>
      <c r="AF227" s="17">
        <f t="shared" si="60"/>
        <v>0</v>
      </c>
      <c r="AO227" s="57">
        <f t="shared" si="61"/>
        <v>0</v>
      </c>
      <c r="AP227" s="57">
        <f t="shared" si="62"/>
        <v>0</v>
      </c>
      <c r="AQ227" s="57">
        <f t="shared" si="50"/>
        <v>0</v>
      </c>
      <c r="AR227" s="57">
        <f t="shared" si="63"/>
        <v>0</v>
      </c>
    </row>
    <row r="228" spans="1:44" ht="15.75" customHeight="1" x14ac:dyDescent="0.3">
      <c r="A228" s="36">
        <v>220</v>
      </c>
      <c r="B228" s="19"/>
      <c r="C228" s="19"/>
      <c r="D228" s="1118"/>
      <c r="E228" s="47"/>
      <c r="F228" s="63"/>
      <c r="G228" s="702"/>
      <c r="H228" s="10"/>
      <c r="I228" s="705"/>
      <c r="J228" s="280"/>
      <c r="K228" s="705"/>
      <c r="L228" s="149"/>
      <c r="M228" s="700"/>
      <c r="N228" s="237"/>
      <c r="O228" s="705"/>
      <c r="P228" s="215"/>
      <c r="Q228" s="700"/>
      <c r="R228" s="28"/>
      <c r="S228" s="700"/>
      <c r="T228" s="175"/>
      <c r="U228" s="969">
        <f t="shared" si="65"/>
        <v>0</v>
      </c>
      <c r="V228" s="954"/>
      <c r="W228" s="295"/>
      <c r="X228" s="111">
        <f t="shared" si="64"/>
        <v>0</v>
      </c>
      <c r="Y228" s="959">
        <f t="shared" si="53"/>
        <v>0</v>
      </c>
      <c r="Z228" s="17">
        <f t="shared" si="54"/>
        <v>0</v>
      </c>
      <c r="AA228" s="17">
        <f t="shared" si="55"/>
        <v>0</v>
      </c>
      <c r="AB228" s="17">
        <f t="shared" si="56"/>
        <v>0</v>
      </c>
      <c r="AC228" s="17">
        <f t="shared" si="57"/>
        <v>0</v>
      </c>
      <c r="AD228" s="17">
        <f t="shared" si="58"/>
        <v>0</v>
      </c>
      <c r="AE228" s="17">
        <f t="shared" si="59"/>
        <v>0</v>
      </c>
      <c r="AF228" s="17">
        <f t="shared" si="60"/>
        <v>0</v>
      </c>
      <c r="AO228" s="57">
        <f t="shared" si="61"/>
        <v>0</v>
      </c>
      <c r="AP228" s="57">
        <f t="shared" si="62"/>
        <v>0</v>
      </c>
      <c r="AQ228" s="57">
        <f t="shared" si="50"/>
        <v>0</v>
      </c>
      <c r="AR228" s="57">
        <f t="shared" si="63"/>
        <v>0</v>
      </c>
    </row>
    <row r="229" spans="1:44" s="3" customFormat="1" ht="15.75" customHeight="1" x14ac:dyDescent="0.3">
      <c r="A229" s="36">
        <v>221</v>
      </c>
      <c r="B229" s="19"/>
      <c r="C229" s="19"/>
      <c r="D229" s="1118"/>
      <c r="E229" s="47"/>
      <c r="F229" s="63"/>
      <c r="G229" s="702"/>
      <c r="H229" s="10"/>
      <c r="I229" s="705"/>
      <c r="J229" s="280"/>
      <c r="K229" s="705"/>
      <c r="L229" s="149"/>
      <c r="M229" s="700"/>
      <c r="N229" s="237"/>
      <c r="O229" s="705"/>
      <c r="P229" s="215"/>
      <c r="Q229" s="700"/>
      <c r="R229" s="28"/>
      <c r="S229" s="700"/>
      <c r="T229" s="175"/>
      <c r="U229" s="969">
        <f t="shared" si="65"/>
        <v>0</v>
      </c>
      <c r="V229" s="954"/>
      <c r="W229" s="295"/>
      <c r="X229" s="111">
        <f t="shared" si="64"/>
        <v>0</v>
      </c>
      <c r="Y229" s="959">
        <f t="shared" si="53"/>
        <v>0</v>
      </c>
      <c r="Z229" s="17">
        <f t="shared" si="54"/>
        <v>0</v>
      </c>
      <c r="AA229" s="17">
        <f t="shared" si="55"/>
        <v>0</v>
      </c>
      <c r="AB229" s="17">
        <f t="shared" si="56"/>
        <v>0</v>
      </c>
      <c r="AC229" s="17">
        <f t="shared" si="57"/>
        <v>0</v>
      </c>
      <c r="AD229" s="17">
        <f t="shared" si="58"/>
        <v>0</v>
      </c>
      <c r="AE229" s="17">
        <f t="shared" si="59"/>
        <v>0</v>
      </c>
      <c r="AF229" s="17">
        <f t="shared" si="60"/>
        <v>0</v>
      </c>
      <c r="AO229" s="57">
        <f t="shared" si="61"/>
        <v>0</v>
      </c>
      <c r="AP229" s="57">
        <f t="shared" si="62"/>
        <v>0</v>
      </c>
      <c r="AQ229" s="57">
        <f t="shared" si="50"/>
        <v>0</v>
      </c>
      <c r="AR229" s="57">
        <f t="shared" si="63"/>
        <v>0</v>
      </c>
    </row>
    <row r="230" spans="1:44" ht="15.75" customHeight="1" x14ac:dyDescent="0.3">
      <c r="A230" s="36">
        <v>222</v>
      </c>
      <c r="B230" s="19"/>
      <c r="C230" s="19"/>
      <c r="D230" s="1118"/>
      <c r="E230" s="47"/>
      <c r="F230" s="63"/>
      <c r="G230" s="702"/>
      <c r="H230" s="10"/>
      <c r="I230" s="705"/>
      <c r="J230" s="280"/>
      <c r="K230" s="705"/>
      <c r="L230" s="149"/>
      <c r="M230" s="700"/>
      <c r="N230" s="237"/>
      <c r="O230" s="705"/>
      <c r="P230" s="215"/>
      <c r="Q230" s="700"/>
      <c r="R230" s="28"/>
      <c r="S230" s="700"/>
      <c r="T230" s="175"/>
      <c r="U230" s="969">
        <f t="shared" si="65"/>
        <v>0</v>
      </c>
      <c r="V230" s="954"/>
      <c r="W230" s="295"/>
      <c r="X230" s="111">
        <f t="shared" si="64"/>
        <v>0</v>
      </c>
      <c r="Y230" s="959">
        <f t="shared" si="53"/>
        <v>0</v>
      </c>
      <c r="Z230" s="17">
        <f t="shared" si="54"/>
        <v>0</v>
      </c>
      <c r="AA230" s="17">
        <f t="shared" si="55"/>
        <v>0</v>
      </c>
      <c r="AB230" s="17">
        <f t="shared" si="56"/>
        <v>0</v>
      </c>
      <c r="AC230" s="17">
        <f t="shared" si="57"/>
        <v>0</v>
      </c>
      <c r="AD230" s="17">
        <f t="shared" si="58"/>
        <v>0</v>
      </c>
      <c r="AE230" s="17">
        <f t="shared" si="59"/>
        <v>0</v>
      </c>
      <c r="AF230" s="17">
        <f t="shared" si="60"/>
        <v>0</v>
      </c>
      <c r="AO230" s="57">
        <f t="shared" si="61"/>
        <v>0</v>
      </c>
      <c r="AP230" s="57">
        <f t="shared" si="62"/>
        <v>0</v>
      </c>
      <c r="AQ230" s="57">
        <f t="shared" si="50"/>
        <v>0</v>
      </c>
      <c r="AR230" s="57">
        <f t="shared" si="63"/>
        <v>0</v>
      </c>
    </row>
    <row r="231" spans="1:44" s="3" customFormat="1" ht="15.75" customHeight="1" x14ac:dyDescent="0.3">
      <c r="A231" s="36">
        <v>223</v>
      </c>
      <c r="B231" s="19"/>
      <c r="C231" s="19"/>
      <c r="D231" s="1118"/>
      <c r="E231" s="47"/>
      <c r="F231" s="63"/>
      <c r="G231" s="702"/>
      <c r="H231" s="10"/>
      <c r="I231" s="705"/>
      <c r="J231" s="280"/>
      <c r="K231" s="705"/>
      <c r="L231" s="149"/>
      <c r="M231" s="700"/>
      <c r="N231" s="237"/>
      <c r="O231" s="705"/>
      <c r="P231" s="215"/>
      <c r="Q231" s="700"/>
      <c r="R231" s="28"/>
      <c r="S231" s="700"/>
      <c r="T231" s="175"/>
      <c r="U231" s="969">
        <f t="shared" si="65"/>
        <v>0</v>
      </c>
      <c r="V231" s="954"/>
      <c r="W231" s="295"/>
      <c r="X231" s="111">
        <f t="shared" si="64"/>
        <v>0</v>
      </c>
      <c r="Y231" s="959">
        <f t="shared" si="53"/>
        <v>0</v>
      </c>
      <c r="Z231" s="17">
        <f t="shared" si="54"/>
        <v>0</v>
      </c>
      <c r="AA231" s="17">
        <f t="shared" si="55"/>
        <v>0</v>
      </c>
      <c r="AB231" s="17">
        <f t="shared" si="56"/>
        <v>0</v>
      </c>
      <c r="AC231" s="17">
        <f t="shared" si="57"/>
        <v>0</v>
      </c>
      <c r="AD231" s="17">
        <f t="shared" si="58"/>
        <v>0</v>
      </c>
      <c r="AE231" s="17">
        <f t="shared" si="59"/>
        <v>0</v>
      </c>
      <c r="AF231" s="17">
        <f t="shared" si="60"/>
        <v>0</v>
      </c>
      <c r="AO231" s="57">
        <f t="shared" si="61"/>
        <v>0</v>
      </c>
      <c r="AP231" s="57">
        <f t="shared" si="62"/>
        <v>0</v>
      </c>
      <c r="AQ231" s="57">
        <f t="shared" si="50"/>
        <v>0</v>
      </c>
      <c r="AR231" s="57">
        <f t="shared" si="63"/>
        <v>0</v>
      </c>
    </row>
    <row r="232" spans="1:44" ht="15.75" customHeight="1" x14ac:dyDescent="0.3">
      <c r="A232" s="36">
        <v>224</v>
      </c>
      <c r="B232" s="19"/>
      <c r="C232" s="19"/>
      <c r="D232" s="1118"/>
      <c r="E232" s="47"/>
      <c r="F232" s="63"/>
      <c r="G232" s="702"/>
      <c r="H232" s="10"/>
      <c r="I232" s="705"/>
      <c r="J232" s="280"/>
      <c r="K232" s="705"/>
      <c r="L232" s="149"/>
      <c r="M232" s="700"/>
      <c r="N232" s="237"/>
      <c r="O232" s="705"/>
      <c r="P232" s="215"/>
      <c r="Q232" s="700"/>
      <c r="R232" s="28"/>
      <c r="S232" s="700"/>
      <c r="T232" s="175"/>
      <c r="U232" s="969">
        <f t="shared" si="65"/>
        <v>0</v>
      </c>
      <c r="V232" s="954"/>
      <c r="W232" s="295"/>
      <c r="X232" s="111">
        <f t="shared" si="64"/>
        <v>0</v>
      </c>
      <c r="Y232" s="959">
        <f t="shared" si="53"/>
        <v>0</v>
      </c>
      <c r="Z232" s="17">
        <f t="shared" si="54"/>
        <v>0</v>
      </c>
      <c r="AA232" s="17">
        <f t="shared" si="55"/>
        <v>0</v>
      </c>
      <c r="AB232" s="17">
        <f t="shared" si="56"/>
        <v>0</v>
      </c>
      <c r="AC232" s="17">
        <f t="shared" si="57"/>
        <v>0</v>
      </c>
      <c r="AD232" s="17">
        <f t="shared" si="58"/>
        <v>0</v>
      </c>
      <c r="AE232" s="17">
        <f t="shared" si="59"/>
        <v>0</v>
      </c>
      <c r="AF232" s="17">
        <f t="shared" si="60"/>
        <v>0</v>
      </c>
      <c r="AO232" s="57">
        <f t="shared" si="61"/>
        <v>0</v>
      </c>
      <c r="AP232" s="57">
        <f t="shared" si="62"/>
        <v>0</v>
      </c>
      <c r="AQ232" s="57">
        <f t="shared" si="50"/>
        <v>0</v>
      </c>
      <c r="AR232" s="57">
        <f t="shared" si="63"/>
        <v>0</v>
      </c>
    </row>
    <row r="233" spans="1:44" ht="15.75" customHeight="1" x14ac:dyDescent="0.3">
      <c r="A233" s="36">
        <v>225</v>
      </c>
      <c r="B233" s="19"/>
      <c r="C233" s="19"/>
      <c r="D233" s="1118"/>
      <c r="E233" s="47"/>
      <c r="F233" s="63"/>
      <c r="G233" s="702"/>
      <c r="H233" s="10"/>
      <c r="I233" s="705"/>
      <c r="J233" s="280"/>
      <c r="K233" s="705"/>
      <c r="L233" s="149"/>
      <c r="M233" s="700"/>
      <c r="N233" s="237"/>
      <c r="O233" s="705"/>
      <c r="P233" s="215"/>
      <c r="Q233" s="700"/>
      <c r="R233" s="28"/>
      <c r="S233" s="700"/>
      <c r="T233" s="175"/>
      <c r="U233" s="969">
        <f t="shared" si="65"/>
        <v>0</v>
      </c>
      <c r="V233" s="954"/>
      <c r="W233" s="295"/>
      <c r="X233" s="111">
        <f t="shared" si="64"/>
        <v>0</v>
      </c>
      <c r="Y233" s="959">
        <f t="shared" si="53"/>
        <v>0</v>
      </c>
      <c r="Z233" s="17">
        <f t="shared" si="54"/>
        <v>0</v>
      </c>
      <c r="AA233" s="17">
        <f t="shared" si="55"/>
        <v>0</v>
      </c>
      <c r="AB233" s="17">
        <f t="shared" si="56"/>
        <v>0</v>
      </c>
      <c r="AC233" s="17">
        <f t="shared" si="57"/>
        <v>0</v>
      </c>
      <c r="AD233" s="17">
        <f t="shared" si="58"/>
        <v>0</v>
      </c>
      <c r="AE233" s="17">
        <f t="shared" si="59"/>
        <v>0</v>
      </c>
      <c r="AF233" s="17">
        <f t="shared" si="60"/>
        <v>0</v>
      </c>
      <c r="AO233" s="57">
        <f t="shared" si="61"/>
        <v>0</v>
      </c>
      <c r="AP233" s="57">
        <f t="shared" si="62"/>
        <v>0</v>
      </c>
      <c r="AQ233" s="57">
        <f t="shared" si="50"/>
        <v>0</v>
      </c>
      <c r="AR233" s="57">
        <f t="shared" si="63"/>
        <v>0</v>
      </c>
    </row>
    <row r="234" spans="1:44" ht="15.75" customHeight="1" x14ac:dyDescent="0.3">
      <c r="A234" s="36">
        <v>226</v>
      </c>
      <c r="B234" s="19"/>
      <c r="C234" s="19"/>
      <c r="D234" s="1118"/>
      <c r="E234" s="47"/>
      <c r="F234" s="63"/>
      <c r="G234" s="702"/>
      <c r="H234" s="10"/>
      <c r="I234" s="705"/>
      <c r="J234" s="280"/>
      <c r="K234" s="705"/>
      <c r="L234" s="149"/>
      <c r="M234" s="700"/>
      <c r="N234" s="237"/>
      <c r="O234" s="705"/>
      <c r="P234" s="215"/>
      <c r="Q234" s="700"/>
      <c r="R234" s="28"/>
      <c r="S234" s="700"/>
      <c r="T234" s="175"/>
      <c r="U234" s="969">
        <f t="shared" si="65"/>
        <v>0</v>
      </c>
      <c r="V234" s="954"/>
      <c r="W234" s="295"/>
      <c r="X234" s="111">
        <f t="shared" si="64"/>
        <v>0</v>
      </c>
      <c r="Y234" s="959">
        <f t="shared" si="53"/>
        <v>0</v>
      </c>
      <c r="Z234" s="17">
        <f t="shared" si="54"/>
        <v>0</v>
      </c>
      <c r="AA234" s="17">
        <f t="shared" si="55"/>
        <v>0</v>
      </c>
      <c r="AB234" s="17">
        <f t="shared" si="56"/>
        <v>0</v>
      </c>
      <c r="AC234" s="17">
        <f t="shared" si="57"/>
        <v>0</v>
      </c>
      <c r="AD234" s="17">
        <f t="shared" si="58"/>
        <v>0</v>
      </c>
      <c r="AE234" s="17">
        <f t="shared" si="59"/>
        <v>0</v>
      </c>
      <c r="AF234" s="17">
        <f t="shared" si="60"/>
        <v>0</v>
      </c>
      <c r="AO234" s="57">
        <f t="shared" si="61"/>
        <v>0</v>
      </c>
      <c r="AP234" s="57">
        <f t="shared" si="62"/>
        <v>0</v>
      </c>
      <c r="AQ234" s="57">
        <f t="shared" si="50"/>
        <v>0</v>
      </c>
      <c r="AR234" s="57">
        <f t="shared" si="63"/>
        <v>0</v>
      </c>
    </row>
    <row r="235" spans="1:44" ht="15.75" customHeight="1" x14ac:dyDescent="0.3">
      <c r="A235" s="36">
        <v>227</v>
      </c>
      <c r="B235" s="19"/>
      <c r="C235" s="19"/>
      <c r="D235" s="1118"/>
      <c r="E235" s="47"/>
      <c r="F235" s="63"/>
      <c r="G235" s="702"/>
      <c r="H235" s="10"/>
      <c r="I235" s="705"/>
      <c r="J235" s="280"/>
      <c r="K235" s="705"/>
      <c r="L235" s="149"/>
      <c r="M235" s="700"/>
      <c r="N235" s="237"/>
      <c r="O235" s="705"/>
      <c r="P235" s="215"/>
      <c r="Q235" s="700"/>
      <c r="R235" s="28"/>
      <c r="S235" s="700"/>
      <c r="T235" s="175"/>
      <c r="U235" s="969">
        <f t="shared" si="65"/>
        <v>0</v>
      </c>
      <c r="V235" s="954"/>
      <c r="W235" s="295"/>
      <c r="X235" s="111">
        <f t="shared" si="64"/>
        <v>0</v>
      </c>
      <c r="Y235" s="959">
        <f t="shared" ref="Y235:Y264" si="66">G235+I235+K235+M235+O235+Q235+S235</f>
        <v>0</v>
      </c>
      <c r="Z235" s="17">
        <f t="shared" si="54"/>
        <v>0</v>
      </c>
      <c r="AA235" s="17">
        <f t="shared" si="55"/>
        <v>0</v>
      </c>
      <c r="AB235" s="17">
        <f t="shared" si="56"/>
        <v>0</v>
      </c>
      <c r="AC235" s="17">
        <f t="shared" si="57"/>
        <v>0</v>
      </c>
      <c r="AD235" s="17">
        <f t="shared" si="58"/>
        <v>0</v>
      </c>
      <c r="AE235" s="17">
        <f t="shared" si="59"/>
        <v>0</v>
      </c>
      <c r="AF235" s="17">
        <f t="shared" si="60"/>
        <v>0</v>
      </c>
      <c r="AO235" s="57">
        <f t="shared" si="61"/>
        <v>0</v>
      </c>
      <c r="AP235" s="57">
        <f t="shared" si="62"/>
        <v>0</v>
      </c>
      <c r="AQ235" s="57">
        <f t="shared" si="50"/>
        <v>0</v>
      </c>
      <c r="AR235" s="57">
        <f t="shared" si="63"/>
        <v>0</v>
      </c>
    </row>
    <row r="236" spans="1:44" ht="15.75" customHeight="1" x14ac:dyDescent="0.3">
      <c r="A236" s="36">
        <v>228</v>
      </c>
      <c r="B236" s="19"/>
      <c r="C236" s="19"/>
      <c r="D236" s="1118"/>
      <c r="E236" s="47"/>
      <c r="F236" s="63"/>
      <c r="G236" s="702"/>
      <c r="H236" s="10"/>
      <c r="I236" s="705"/>
      <c r="J236" s="280"/>
      <c r="K236" s="705"/>
      <c r="L236" s="149"/>
      <c r="M236" s="700"/>
      <c r="N236" s="237"/>
      <c r="O236" s="705"/>
      <c r="P236" s="215"/>
      <c r="Q236" s="700"/>
      <c r="R236" s="28"/>
      <c r="S236" s="700"/>
      <c r="T236" s="175"/>
      <c r="U236" s="969">
        <f t="shared" si="65"/>
        <v>0</v>
      </c>
      <c r="V236" s="954"/>
      <c r="W236" s="295"/>
      <c r="X236" s="111">
        <f t="shared" si="64"/>
        <v>0</v>
      </c>
      <c r="Y236" s="959">
        <f t="shared" si="66"/>
        <v>0</v>
      </c>
      <c r="Z236" s="17">
        <f t="shared" si="54"/>
        <v>0</v>
      </c>
      <c r="AA236" s="17">
        <f t="shared" si="55"/>
        <v>0</v>
      </c>
      <c r="AB236" s="17">
        <f t="shared" si="56"/>
        <v>0</v>
      </c>
      <c r="AC236" s="17">
        <f t="shared" si="57"/>
        <v>0</v>
      </c>
      <c r="AD236" s="17">
        <f t="shared" si="58"/>
        <v>0</v>
      </c>
      <c r="AE236" s="17">
        <f t="shared" si="59"/>
        <v>0</v>
      </c>
      <c r="AF236" s="17">
        <f t="shared" si="60"/>
        <v>0</v>
      </c>
      <c r="AO236" s="57">
        <f t="shared" si="61"/>
        <v>0</v>
      </c>
      <c r="AP236" s="57">
        <f t="shared" si="62"/>
        <v>0</v>
      </c>
      <c r="AQ236" s="57">
        <f t="shared" si="50"/>
        <v>0</v>
      </c>
      <c r="AR236" s="57">
        <f t="shared" si="63"/>
        <v>0</v>
      </c>
    </row>
    <row r="237" spans="1:44" ht="15.75" customHeight="1" x14ac:dyDescent="0.3">
      <c r="A237" s="36">
        <v>229</v>
      </c>
      <c r="B237" s="19"/>
      <c r="C237" s="19"/>
      <c r="D237" s="1118"/>
      <c r="E237" s="47"/>
      <c r="F237" s="63"/>
      <c r="G237" s="702"/>
      <c r="H237" s="10"/>
      <c r="I237" s="705"/>
      <c r="J237" s="280"/>
      <c r="K237" s="705"/>
      <c r="L237" s="149"/>
      <c r="M237" s="700"/>
      <c r="N237" s="237"/>
      <c r="O237" s="705"/>
      <c r="P237" s="215"/>
      <c r="Q237" s="700"/>
      <c r="R237" s="28"/>
      <c r="S237" s="700"/>
      <c r="T237" s="175"/>
      <c r="U237" s="969">
        <f t="shared" si="65"/>
        <v>0</v>
      </c>
      <c r="V237" s="954"/>
      <c r="W237" s="295"/>
      <c r="X237" s="111">
        <f t="shared" si="64"/>
        <v>0</v>
      </c>
      <c r="Y237" s="959">
        <f t="shared" si="66"/>
        <v>0</v>
      </c>
      <c r="Z237" s="17">
        <f t="shared" si="54"/>
        <v>0</v>
      </c>
      <c r="AA237" s="17">
        <f t="shared" si="55"/>
        <v>0</v>
      </c>
      <c r="AB237" s="17">
        <f t="shared" si="56"/>
        <v>0</v>
      </c>
      <c r="AC237" s="17">
        <f t="shared" si="57"/>
        <v>0</v>
      </c>
      <c r="AD237" s="17">
        <f t="shared" si="58"/>
        <v>0</v>
      </c>
      <c r="AE237" s="17">
        <f t="shared" si="59"/>
        <v>0</v>
      </c>
      <c r="AF237" s="17">
        <f t="shared" si="60"/>
        <v>0</v>
      </c>
      <c r="AO237" s="57">
        <f t="shared" si="61"/>
        <v>0</v>
      </c>
      <c r="AP237" s="57">
        <f t="shared" si="62"/>
        <v>0</v>
      </c>
      <c r="AQ237" s="57">
        <f t="shared" si="50"/>
        <v>0</v>
      </c>
      <c r="AR237" s="57">
        <f t="shared" si="63"/>
        <v>0</v>
      </c>
    </row>
    <row r="238" spans="1:44" ht="15.75" customHeight="1" x14ac:dyDescent="0.3">
      <c r="A238" s="36">
        <v>230</v>
      </c>
      <c r="B238" s="19"/>
      <c r="C238" s="19"/>
      <c r="D238" s="1118"/>
      <c r="E238" s="47"/>
      <c r="F238" s="63"/>
      <c r="G238" s="702"/>
      <c r="H238" s="10"/>
      <c r="I238" s="705"/>
      <c r="J238" s="280"/>
      <c r="K238" s="705"/>
      <c r="L238" s="149"/>
      <c r="M238" s="700"/>
      <c r="N238" s="237"/>
      <c r="O238" s="705"/>
      <c r="P238" s="215"/>
      <c r="Q238" s="700"/>
      <c r="R238" s="28"/>
      <c r="S238" s="700"/>
      <c r="T238" s="175"/>
      <c r="U238" s="969">
        <f t="shared" si="65"/>
        <v>0</v>
      </c>
      <c r="V238" s="954"/>
      <c r="W238" s="295"/>
      <c r="X238" s="111">
        <f t="shared" si="64"/>
        <v>0</v>
      </c>
      <c r="Y238" s="959">
        <f t="shared" si="66"/>
        <v>0</v>
      </c>
      <c r="Z238" s="17">
        <f t="shared" si="54"/>
        <v>0</v>
      </c>
      <c r="AA238" s="17">
        <f t="shared" si="55"/>
        <v>0</v>
      </c>
      <c r="AB238" s="17">
        <f t="shared" si="56"/>
        <v>0</v>
      </c>
      <c r="AC238" s="17">
        <f t="shared" si="57"/>
        <v>0</v>
      </c>
      <c r="AD238" s="17">
        <f t="shared" si="58"/>
        <v>0</v>
      </c>
      <c r="AE238" s="17">
        <f t="shared" si="59"/>
        <v>0</v>
      </c>
      <c r="AF238" s="17">
        <f t="shared" si="60"/>
        <v>0</v>
      </c>
      <c r="AO238" s="57">
        <f t="shared" si="61"/>
        <v>0</v>
      </c>
      <c r="AP238" s="57">
        <f t="shared" si="62"/>
        <v>0</v>
      </c>
      <c r="AQ238" s="57">
        <f t="shared" si="50"/>
        <v>0</v>
      </c>
      <c r="AR238" s="57">
        <f t="shared" si="63"/>
        <v>0</v>
      </c>
    </row>
    <row r="239" spans="1:44" s="2" customFormat="1" ht="15.75" customHeight="1" x14ac:dyDescent="0.3">
      <c r="A239" s="36">
        <v>231</v>
      </c>
      <c r="B239" s="19"/>
      <c r="C239" s="19"/>
      <c r="D239" s="1118"/>
      <c r="E239" s="46"/>
      <c r="F239" s="63"/>
      <c r="G239" s="702"/>
      <c r="H239" s="10"/>
      <c r="I239" s="705"/>
      <c r="J239" s="280"/>
      <c r="K239" s="705"/>
      <c r="L239" s="149"/>
      <c r="M239" s="700"/>
      <c r="N239" s="237"/>
      <c r="O239" s="705"/>
      <c r="P239" s="215"/>
      <c r="Q239" s="700"/>
      <c r="R239" s="28"/>
      <c r="S239" s="700"/>
      <c r="T239" s="175"/>
      <c r="U239" s="969">
        <f t="shared" si="65"/>
        <v>0</v>
      </c>
      <c r="V239" s="954"/>
      <c r="W239" s="295"/>
      <c r="X239" s="111">
        <f t="shared" si="64"/>
        <v>0</v>
      </c>
      <c r="Y239" s="959">
        <f t="shared" si="66"/>
        <v>0</v>
      </c>
      <c r="Z239" s="17">
        <f t="shared" si="54"/>
        <v>0</v>
      </c>
      <c r="AA239" s="17">
        <f t="shared" si="55"/>
        <v>0</v>
      </c>
      <c r="AB239" s="17">
        <f t="shared" si="56"/>
        <v>0</v>
      </c>
      <c r="AC239" s="17">
        <f t="shared" si="57"/>
        <v>0</v>
      </c>
      <c r="AD239" s="17">
        <f t="shared" si="58"/>
        <v>0</v>
      </c>
      <c r="AE239" s="17">
        <f t="shared" si="59"/>
        <v>0</v>
      </c>
      <c r="AF239" s="17">
        <f t="shared" si="60"/>
        <v>0</v>
      </c>
      <c r="AO239" s="57">
        <f t="shared" si="61"/>
        <v>0</v>
      </c>
      <c r="AP239" s="57">
        <f t="shared" si="62"/>
        <v>0</v>
      </c>
      <c r="AQ239" s="57">
        <f t="shared" si="50"/>
        <v>0</v>
      </c>
      <c r="AR239" s="57">
        <f t="shared" si="63"/>
        <v>0</v>
      </c>
    </row>
    <row r="240" spans="1:44" ht="15.75" customHeight="1" x14ac:dyDescent="0.3">
      <c r="A240" s="36">
        <v>232</v>
      </c>
      <c r="B240" s="19"/>
      <c r="C240" s="19"/>
      <c r="D240" s="1118"/>
      <c r="E240" s="47"/>
      <c r="F240" s="63"/>
      <c r="G240" s="702"/>
      <c r="H240" s="10"/>
      <c r="I240" s="705"/>
      <c r="J240" s="280"/>
      <c r="K240" s="705"/>
      <c r="L240" s="149"/>
      <c r="M240" s="700"/>
      <c r="N240" s="237"/>
      <c r="O240" s="705"/>
      <c r="P240" s="215"/>
      <c r="Q240" s="700"/>
      <c r="R240" s="28"/>
      <c r="S240" s="700"/>
      <c r="T240" s="175"/>
      <c r="U240" s="969">
        <f t="shared" si="65"/>
        <v>0</v>
      </c>
      <c r="V240" s="954"/>
      <c r="W240" s="295"/>
      <c r="X240" s="111">
        <f t="shared" si="64"/>
        <v>0</v>
      </c>
      <c r="Y240" s="959">
        <f t="shared" si="66"/>
        <v>0</v>
      </c>
      <c r="Z240" s="17">
        <f t="shared" si="54"/>
        <v>0</v>
      </c>
      <c r="AA240" s="17">
        <f t="shared" si="55"/>
        <v>0</v>
      </c>
      <c r="AB240" s="17">
        <f t="shared" si="56"/>
        <v>0</v>
      </c>
      <c r="AC240" s="17">
        <f t="shared" si="57"/>
        <v>0</v>
      </c>
      <c r="AD240" s="17">
        <f t="shared" si="58"/>
        <v>0</v>
      </c>
      <c r="AE240" s="17">
        <f t="shared" si="59"/>
        <v>0</v>
      </c>
      <c r="AF240" s="17">
        <f t="shared" si="60"/>
        <v>0</v>
      </c>
      <c r="AO240" s="57">
        <f t="shared" si="61"/>
        <v>0</v>
      </c>
      <c r="AP240" s="57">
        <f t="shared" si="62"/>
        <v>0</v>
      </c>
      <c r="AQ240" s="57">
        <f t="shared" si="50"/>
        <v>0</v>
      </c>
      <c r="AR240" s="57">
        <f t="shared" si="63"/>
        <v>0</v>
      </c>
    </row>
    <row r="241" spans="1:44" ht="15.75" customHeight="1" x14ac:dyDescent="0.3">
      <c r="A241" s="36">
        <v>233</v>
      </c>
      <c r="B241" s="19"/>
      <c r="C241" s="19"/>
      <c r="D241" s="1118"/>
      <c r="E241" s="47"/>
      <c r="F241" s="63"/>
      <c r="G241" s="702"/>
      <c r="H241" s="10"/>
      <c r="I241" s="705"/>
      <c r="J241" s="280"/>
      <c r="K241" s="705"/>
      <c r="L241" s="149"/>
      <c r="M241" s="700"/>
      <c r="N241" s="237"/>
      <c r="O241" s="705"/>
      <c r="P241" s="215"/>
      <c r="Q241" s="700"/>
      <c r="R241" s="28"/>
      <c r="S241" s="700"/>
      <c r="T241" s="175"/>
      <c r="U241" s="969">
        <f t="shared" si="65"/>
        <v>0</v>
      </c>
      <c r="V241" s="954"/>
      <c r="W241" s="295"/>
      <c r="X241" s="111">
        <f t="shared" si="64"/>
        <v>0</v>
      </c>
      <c r="Y241" s="959">
        <f t="shared" si="66"/>
        <v>0</v>
      </c>
      <c r="Z241" s="17">
        <f t="shared" si="54"/>
        <v>0</v>
      </c>
      <c r="AA241" s="17">
        <f t="shared" si="55"/>
        <v>0</v>
      </c>
      <c r="AB241" s="17">
        <f t="shared" si="56"/>
        <v>0</v>
      </c>
      <c r="AC241" s="17">
        <f t="shared" si="57"/>
        <v>0</v>
      </c>
      <c r="AD241" s="17">
        <f t="shared" si="58"/>
        <v>0</v>
      </c>
      <c r="AE241" s="17">
        <f t="shared" si="59"/>
        <v>0</v>
      </c>
      <c r="AF241" s="17">
        <f t="shared" si="60"/>
        <v>0</v>
      </c>
      <c r="AO241" s="57">
        <f t="shared" si="61"/>
        <v>0</v>
      </c>
      <c r="AP241" s="57">
        <f t="shared" si="62"/>
        <v>0</v>
      </c>
      <c r="AQ241" s="57">
        <f t="shared" si="50"/>
        <v>0</v>
      </c>
      <c r="AR241" s="57">
        <f t="shared" si="63"/>
        <v>0</v>
      </c>
    </row>
    <row r="242" spans="1:44" ht="15.75" customHeight="1" x14ac:dyDescent="0.3">
      <c r="A242" s="36">
        <v>234</v>
      </c>
      <c r="B242" s="19"/>
      <c r="C242" s="19"/>
      <c r="D242" s="1118"/>
      <c r="E242" s="47"/>
      <c r="F242" s="63"/>
      <c r="G242" s="702"/>
      <c r="H242" s="10"/>
      <c r="I242" s="705"/>
      <c r="J242" s="280"/>
      <c r="K242" s="705"/>
      <c r="L242" s="149"/>
      <c r="M242" s="700"/>
      <c r="N242" s="237"/>
      <c r="O242" s="705"/>
      <c r="P242" s="215"/>
      <c r="Q242" s="700"/>
      <c r="R242" s="28"/>
      <c r="S242" s="700"/>
      <c r="T242" s="175"/>
      <c r="U242" s="969">
        <f t="shared" si="65"/>
        <v>0</v>
      </c>
      <c r="V242" s="954"/>
      <c r="W242" s="295"/>
      <c r="X242" s="111">
        <f t="shared" si="64"/>
        <v>0</v>
      </c>
      <c r="Y242" s="959">
        <f t="shared" si="66"/>
        <v>0</v>
      </c>
      <c r="Z242" s="17">
        <f t="shared" si="54"/>
        <v>0</v>
      </c>
      <c r="AA242" s="17">
        <f t="shared" si="55"/>
        <v>0</v>
      </c>
      <c r="AB242" s="17">
        <f t="shared" si="56"/>
        <v>0</v>
      </c>
      <c r="AC242" s="17">
        <f t="shared" si="57"/>
        <v>0</v>
      </c>
      <c r="AD242" s="17">
        <f t="shared" si="58"/>
        <v>0</v>
      </c>
      <c r="AE242" s="17">
        <f t="shared" si="59"/>
        <v>0</v>
      </c>
      <c r="AF242" s="17">
        <f t="shared" si="60"/>
        <v>0</v>
      </c>
      <c r="AO242" s="57">
        <f t="shared" si="61"/>
        <v>0</v>
      </c>
      <c r="AP242" s="57">
        <f t="shared" si="62"/>
        <v>0</v>
      </c>
      <c r="AQ242" s="57">
        <f t="shared" si="50"/>
        <v>0</v>
      </c>
      <c r="AR242" s="57">
        <f t="shared" si="63"/>
        <v>0</v>
      </c>
    </row>
    <row r="243" spans="1:44" ht="15.75" customHeight="1" x14ac:dyDescent="0.3">
      <c r="A243" s="36">
        <v>235</v>
      </c>
      <c r="B243" s="19"/>
      <c r="C243" s="19"/>
      <c r="D243" s="1118"/>
      <c r="E243" s="47"/>
      <c r="F243" s="63"/>
      <c r="G243" s="702"/>
      <c r="H243" s="10"/>
      <c r="I243" s="705"/>
      <c r="J243" s="280"/>
      <c r="K243" s="705"/>
      <c r="L243" s="149"/>
      <c r="M243" s="700"/>
      <c r="N243" s="237"/>
      <c r="O243" s="705"/>
      <c r="P243" s="215"/>
      <c r="Q243" s="700"/>
      <c r="R243" s="28"/>
      <c r="S243" s="700"/>
      <c r="T243" s="175"/>
      <c r="U243" s="969">
        <f t="shared" si="65"/>
        <v>0</v>
      </c>
      <c r="V243" s="954"/>
      <c r="W243" s="295"/>
      <c r="X243" s="111">
        <f t="shared" si="64"/>
        <v>0</v>
      </c>
      <c r="Y243" s="959">
        <f t="shared" si="66"/>
        <v>0</v>
      </c>
      <c r="Z243" s="17">
        <f t="shared" si="54"/>
        <v>0</v>
      </c>
      <c r="AA243" s="17">
        <f t="shared" si="55"/>
        <v>0</v>
      </c>
      <c r="AB243" s="17">
        <f t="shared" si="56"/>
        <v>0</v>
      </c>
      <c r="AC243" s="17">
        <f t="shared" si="57"/>
        <v>0</v>
      </c>
      <c r="AD243" s="17">
        <f t="shared" si="58"/>
        <v>0</v>
      </c>
      <c r="AE243" s="17">
        <f t="shared" si="59"/>
        <v>0</v>
      </c>
      <c r="AF243" s="17">
        <f t="shared" si="60"/>
        <v>0</v>
      </c>
      <c r="AO243" s="57">
        <f t="shared" si="61"/>
        <v>0</v>
      </c>
      <c r="AP243" s="57">
        <f t="shared" si="62"/>
        <v>0</v>
      </c>
      <c r="AQ243" s="57">
        <f t="shared" si="50"/>
        <v>0</v>
      </c>
      <c r="AR243" s="57">
        <f t="shared" si="63"/>
        <v>0</v>
      </c>
    </row>
    <row r="244" spans="1:44" ht="15.75" customHeight="1" x14ac:dyDescent="0.3">
      <c r="A244" s="36">
        <v>236</v>
      </c>
      <c r="B244" s="19"/>
      <c r="C244" s="19"/>
      <c r="D244" s="1118"/>
      <c r="E244" s="47"/>
      <c r="F244" s="63"/>
      <c r="G244" s="702"/>
      <c r="H244" s="10"/>
      <c r="I244" s="705"/>
      <c r="J244" s="280"/>
      <c r="K244" s="705"/>
      <c r="L244" s="149"/>
      <c r="M244" s="700"/>
      <c r="N244" s="237"/>
      <c r="O244" s="705"/>
      <c r="P244" s="215"/>
      <c r="Q244" s="700"/>
      <c r="R244" s="28"/>
      <c r="S244" s="700"/>
      <c r="T244" s="175"/>
      <c r="U244" s="969">
        <f t="shared" si="65"/>
        <v>0</v>
      </c>
      <c r="V244" s="954"/>
      <c r="W244" s="295"/>
      <c r="X244" s="111">
        <f t="shared" si="64"/>
        <v>0</v>
      </c>
      <c r="Y244" s="959">
        <f t="shared" si="66"/>
        <v>0</v>
      </c>
      <c r="Z244" s="17">
        <f t="shared" si="54"/>
        <v>0</v>
      </c>
      <c r="AA244" s="17">
        <f t="shared" si="55"/>
        <v>0</v>
      </c>
      <c r="AB244" s="17">
        <f t="shared" si="56"/>
        <v>0</v>
      </c>
      <c r="AC244" s="17">
        <f t="shared" si="57"/>
        <v>0</v>
      </c>
      <c r="AD244" s="17">
        <f t="shared" si="58"/>
        <v>0</v>
      </c>
      <c r="AE244" s="17">
        <f t="shared" si="59"/>
        <v>0</v>
      </c>
      <c r="AF244" s="17">
        <f t="shared" si="60"/>
        <v>0</v>
      </c>
      <c r="AO244" s="57">
        <f t="shared" si="61"/>
        <v>0</v>
      </c>
      <c r="AP244" s="57">
        <f t="shared" si="62"/>
        <v>0</v>
      </c>
      <c r="AQ244" s="57">
        <f t="shared" si="50"/>
        <v>0</v>
      </c>
      <c r="AR244" s="57">
        <f t="shared" si="63"/>
        <v>0</v>
      </c>
    </row>
    <row r="245" spans="1:44" ht="15.75" customHeight="1" x14ac:dyDescent="0.3">
      <c r="A245" s="36">
        <v>237</v>
      </c>
      <c r="B245" s="19"/>
      <c r="C245" s="19"/>
      <c r="D245" s="1118"/>
      <c r="E245" s="47"/>
      <c r="F245" s="63"/>
      <c r="G245" s="702"/>
      <c r="H245" s="10"/>
      <c r="I245" s="705"/>
      <c r="J245" s="280"/>
      <c r="K245" s="705"/>
      <c r="L245" s="149"/>
      <c r="M245" s="700"/>
      <c r="N245" s="237"/>
      <c r="O245" s="705"/>
      <c r="P245" s="215"/>
      <c r="Q245" s="700"/>
      <c r="R245" s="28"/>
      <c r="S245" s="700"/>
      <c r="T245" s="175"/>
      <c r="U245" s="969">
        <f t="shared" si="65"/>
        <v>0</v>
      </c>
      <c r="V245" s="954"/>
      <c r="W245" s="295"/>
      <c r="X245" s="111">
        <f t="shared" si="64"/>
        <v>0</v>
      </c>
      <c r="Y245" s="959">
        <f t="shared" si="66"/>
        <v>0</v>
      </c>
      <c r="Z245" s="17">
        <f t="shared" si="54"/>
        <v>0</v>
      </c>
      <c r="AA245" s="17">
        <f t="shared" si="55"/>
        <v>0</v>
      </c>
      <c r="AB245" s="17">
        <f t="shared" si="56"/>
        <v>0</v>
      </c>
      <c r="AC245" s="17">
        <f t="shared" si="57"/>
        <v>0</v>
      </c>
      <c r="AD245" s="17">
        <f t="shared" si="58"/>
        <v>0</v>
      </c>
      <c r="AE245" s="17">
        <f t="shared" si="59"/>
        <v>0</v>
      </c>
      <c r="AF245" s="17">
        <f t="shared" si="60"/>
        <v>0</v>
      </c>
      <c r="AO245" s="57">
        <f t="shared" si="61"/>
        <v>0</v>
      </c>
      <c r="AP245" s="57">
        <f t="shared" si="62"/>
        <v>0</v>
      </c>
      <c r="AQ245" s="57">
        <f t="shared" si="50"/>
        <v>0</v>
      </c>
      <c r="AR245" s="57">
        <f t="shared" si="63"/>
        <v>0</v>
      </c>
    </row>
    <row r="246" spans="1:44" ht="15.75" customHeight="1" x14ac:dyDescent="0.3">
      <c r="A246" s="36">
        <v>238</v>
      </c>
      <c r="B246" s="19"/>
      <c r="C246" s="19"/>
      <c r="D246" s="1118"/>
      <c r="E246" s="47"/>
      <c r="F246" s="63"/>
      <c r="G246" s="702"/>
      <c r="H246" s="10"/>
      <c r="I246" s="705"/>
      <c r="J246" s="280"/>
      <c r="K246" s="705"/>
      <c r="L246" s="149"/>
      <c r="M246" s="700"/>
      <c r="N246" s="237"/>
      <c r="O246" s="705"/>
      <c r="P246" s="215"/>
      <c r="Q246" s="700"/>
      <c r="R246" s="28"/>
      <c r="S246" s="700"/>
      <c r="T246" s="175"/>
      <c r="U246" s="969">
        <f t="shared" si="65"/>
        <v>0</v>
      </c>
      <c r="V246" s="954"/>
      <c r="W246" s="295"/>
      <c r="X246" s="111">
        <f t="shared" si="64"/>
        <v>0</v>
      </c>
      <c r="Y246" s="959">
        <f t="shared" si="66"/>
        <v>0</v>
      </c>
      <c r="Z246" s="17">
        <f t="shared" si="54"/>
        <v>0</v>
      </c>
      <c r="AA246" s="17">
        <f t="shared" si="55"/>
        <v>0</v>
      </c>
      <c r="AB246" s="17">
        <f t="shared" si="56"/>
        <v>0</v>
      </c>
      <c r="AC246" s="17">
        <f t="shared" si="57"/>
        <v>0</v>
      </c>
      <c r="AD246" s="17">
        <f t="shared" si="58"/>
        <v>0</v>
      </c>
      <c r="AE246" s="17">
        <f t="shared" si="59"/>
        <v>0</v>
      </c>
      <c r="AF246" s="17">
        <f t="shared" si="60"/>
        <v>0</v>
      </c>
      <c r="AO246" s="57">
        <f t="shared" si="61"/>
        <v>0</v>
      </c>
      <c r="AP246" s="57">
        <f t="shared" si="62"/>
        <v>0</v>
      </c>
      <c r="AQ246" s="57">
        <f t="shared" si="50"/>
        <v>0</v>
      </c>
      <c r="AR246" s="57">
        <f t="shared" si="63"/>
        <v>0</v>
      </c>
    </row>
    <row r="247" spans="1:44" ht="15.75" customHeight="1" x14ac:dyDescent="0.3">
      <c r="A247" s="36">
        <v>239</v>
      </c>
      <c r="B247" s="19"/>
      <c r="C247" s="19"/>
      <c r="D247" s="1118"/>
      <c r="E247" s="47"/>
      <c r="F247" s="63"/>
      <c r="G247" s="702"/>
      <c r="H247" s="10"/>
      <c r="I247" s="705"/>
      <c r="J247" s="280"/>
      <c r="K247" s="705"/>
      <c r="L247" s="149"/>
      <c r="M247" s="700"/>
      <c r="N247" s="237"/>
      <c r="O247" s="705"/>
      <c r="P247" s="215"/>
      <c r="Q247" s="700"/>
      <c r="R247" s="28"/>
      <c r="S247" s="700"/>
      <c r="T247" s="175"/>
      <c r="U247" s="969">
        <f t="shared" si="65"/>
        <v>0</v>
      </c>
      <c r="V247" s="954"/>
      <c r="W247" s="295"/>
      <c r="X247" s="111">
        <f t="shared" si="64"/>
        <v>0</v>
      </c>
      <c r="Y247" s="959">
        <f t="shared" si="66"/>
        <v>0</v>
      </c>
      <c r="Z247" s="17">
        <f t="shared" si="54"/>
        <v>0</v>
      </c>
      <c r="AA247" s="17">
        <f t="shared" si="55"/>
        <v>0</v>
      </c>
      <c r="AB247" s="17">
        <f t="shared" si="56"/>
        <v>0</v>
      </c>
      <c r="AC247" s="17">
        <f t="shared" si="57"/>
        <v>0</v>
      </c>
      <c r="AD247" s="17">
        <f t="shared" si="58"/>
        <v>0</v>
      </c>
      <c r="AE247" s="17">
        <f t="shared" si="59"/>
        <v>0</v>
      </c>
      <c r="AF247" s="17">
        <f t="shared" si="60"/>
        <v>0</v>
      </c>
      <c r="AO247" s="57">
        <f t="shared" si="61"/>
        <v>0</v>
      </c>
      <c r="AP247" s="57">
        <f t="shared" si="62"/>
        <v>0</v>
      </c>
      <c r="AQ247" s="57">
        <f t="shared" si="50"/>
        <v>0</v>
      </c>
      <c r="AR247" s="57">
        <f t="shared" si="63"/>
        <v>0</v>
      </c>
    </row>
    <row r="248" spans="1:44" ht="15.75" customHeight="1" x14ac:dyDescent="0.3">
      <c r="A248" s="36">
        <v>240</v>
      </c>
      <c r="B248" s="19"/>
      <c r="C248" s="19"/>
      <c r="D248" s="1118"/>
      <c r="E248" s="47"/>
      <c r="F248" s="63"/>
      <c r="G248" s="702"/>
      <c r="H248" s="10"/>
      <c r="I248" s="705"/>
      <c r="J248" s="280"/>
      <c r="K248" s="705"/>
      <c r="L248" s="149"/>
      <c r="M248" s="700"/>
      <c r="N248" s="237"/>
      <c r="O248" s="705"/>
      <c r="P248" s="215"/>
      <c r="Q248" s="700"/>
      <c r="R248" s="28"/>
      <c r="S248" s="700"/>
      <c r="T248" s="175"/>
      <c r="U248" s="969">
        <f t="shared" si="65"/>
        <v>0</v>
      </c>
      <c r="V248" s="954"/>
      <c r="W248" s="295"/>
      <c r="X248" s="111">
        <f t="shared" si="64"/>
        <v>0</v>
      </c>
      <c r="Y248" s="959">
        <f t="shared" si="66"/>
        <v>0</v>
      </c>
      <c r="Z248" s="17">
        <f t="shared" si="54"/>
        <v>0</v>
      </c>
      <c r="AA248" s="17">
        <f t="shared" si="55"/>
        <v>0</v>
      </c>
      <c r="AB248" s="17">
        <f t="shared" si="56"/>
        <v>0</v>
      </c>
      <c r="AC248" s="17">
        <f t="shared" si="57"/>
        <v>0</v>
      </c>
      <c r="AD248" s="17">
        <f t="shared" si="58"/>
        <v>0</v>
      </c>
      <c r="AE248" s="17">
        <f t="shared" si="59"/>
        <v>0</v>
      </c>
      <c r="AF248" s="17">
        <f t="shared" si="60"/>
        <v>0</v>
      </c>
      <c r="AO248" s="57">
        <f t="shared" si="61"/>
        <v>0</v>
      </c>
      <c r="AP248" s="57">
        <f t="shared" si="62"/>
        <v>0</v>
      </c>
      <c r="AQ248" s="57">
        <f t="shared" si="50"/>
        <v>0</v>
      </c>
      <c r="AR248" s="57">
        <f t="shared" si="63"/>
        <v>0</v>
      </c>
    </row>
    <row r="249" spans="1:44" ht="15.75" customHeight="1" x14ac:dyDescent="0.3">
      <c r="A249" s="36">
        <v>241</v>
      </c>
      <c r="B249" s="19"/>
      <c r="C249" s="19"/>
      <c r="D249" s="1118"/>
      <c r="E249" s="47"/>
      <c r="F249" s="63"/>
      <c r="G249" s="702"/>
      <c r="H249" s="10"/>
      <c r="I249" s="705"/>
      <c r="J249" s="280"/>
      <c r="K249" s="705"/>
      <c r="L249" s="149"/>
      <c r="M249" s="700"/>
      <c r="N249" s="237"/>
      <c r="O249" s="705"/>
      <c r="P249" s="215"/>
      <c r="Q249" s="700"/>
      <c r="R249" s="28"/>
      <c r="S249" s="700"/>
      <c r="T249" s="175"/>
      <c r="U249" s="969">
        <f t="shared" si="65"/>
        <v>0</v>
      </c>
      <c r="V249" s="954"/>
      <c r="W249" s="295"/>
      <c r="X249" s="111">
        <f t="shared" si="64"/>
        <v>0</v>
      </c>
      <c r="Y249" s="959">
        <f t="shared" si="66"/>
        <v>0</v>
      </c>
      <c r="Z249" s="17">
        <f t="shared" si="54"/>
        <v>0</v>
      </c>
      <c r="AA249" s="17">
        <f t="shared" si="55"/>
        <v>0</v>
      </c>
      <c r="AB249" s="17">
        <f t="shared" si="56"/>
        <v>0</v>
      </c>
      <c r="AC249" s="17">
        <f t="shared" si="57"/>
        <v>0</v>
      </c>
      <c r="AD249" s="17">
        <f t="shared" si="58"/>
        <v>0</v>
      </c>
      <c r="AE249" s="17">
        <f t="shared" si="59"/>
        <v>0</v>
      </c>
      <c r="AF249" s="17">
        <f t="shared" si="60"/>
        <v>0</v>
      </c>
      <c r="AO249" s="57">
        <f t="shared" si="61"/>
        <v>0</v>
      </c>
      <c r="AP249" s="57">
        <f t="shared" si="62"/>
        <v>0</v>
      </c>
      <c r="AQ249" s="57">
        <f t="shared" si="50"/>
        <v>0</v>
      </c>
      <c r="AR249" s="57">
        <f t="shared" si="63"/>
        <v>0</v>
      </c>
    </row>
    <row r="250" spans="1:44" ht="15.75" customHeight="1" x14ac:dyDescent="0.3">
      <c r="A250" s="36">
        <v>242</v>
      </c>
      <c r="B250" s="19"/>
      <c r="C250" s="19"/>
      <c r="D250" s="1118"/>
      <c r="E250" s="47"/>
      <c r="F250" s="63"/>
      <c r="G250" s="702"/>
      <c r="H250" s="10"/>
      <c r="I250" s="705"/>
      <c r="J250" s="280"/>
      <c r="K250" s="705"/>
      <c r="L250" s="149"/>
      <c r="M250" s="700"/>
      <c r="N250" s="237"/>
      <c r="O250" s="705"/>
      <c r="P250" s="215"/>
      <c r="Q250" s="700"/>
      <c r="R250" s="28"/>
      <c r="S250" s="700"/>
      <c r="T250" s="175"/>
      <c r="U250" s="969">
        <f t="shared" si="65"/>
        <v>0</v>
      </c>
      <c r="V250" s="954"/>
      <c r="W250" s="295"/>
      <c r="X250" s="111">
        <f t="shared" si="64"/>
        <v>0</v>
      </c>
      <c r="Y250" s="959">
        <f t="shared" si="66"/>
        <v>0</v>
      </c>
      <c r="Z250" s="17">
        <f t="shared" si="54"/>
        <v>0</v>
      </c>
      <c r="AA250" s="17">
        <f t="shared" si="55"/>
        <v>0</v>
      </c>
      <c r="AB250" s="17">
        <f t="shared" si="56"/>
        <v>0</v>
      </c>
      <c r="AC250" s="17">
        <f t="shared" si="57"/>
        <v>0</v>
      </c>
      <c r="AD250" s="17">
        <f t="shared" si="58"/>
        <v>0</v>
      </c>
      <c r="AE250" s="17">
        <f t="shared" si="59"/>
        <v>0</v>
      </c>
      <c r="AF250" s="17">
        <f t="shared" si="60"/>
        <v>0</v>
      </c>
      <c r="AO250" s="57">
        <f t="shared" si="61"/>
        <v>0</v>
      </c>
      <c r="AP250" s="57">
        <f t="shared" si="62"/>
        <v>0</v>
      </c>
      <c r="AQ250" s="57">
        <f t="shared" si="50"/>
        <v>0</v>
      </c>
      <c r="AR250" s="57">
        <f t="shared" si="63"/>
        <v>0</v>
      </c>
    </row>
    <row r="251" spans="1:44" ht="15.75" customHeight="1" x14ac:dyDescent="0.3">
      <c r="A251" s="36">
        <v>243</v>
      </c>
      <c r="B251" s="19"/>
      <c r="C251" s="19"/>
      <c r="D251" s="1118"/>
      <c r="E251" s="47"/>
      <c r="F251" s="63"/>
      <c r="G251" s="702"/>
      <c r="H251" s="10"/>
      <c r="I251" s="705"/>
      <c r="J251" s="280"/>
      <c r="K251" s="705"/>
      <c r="L251" s="149"/>
      <c r="M251" s="700"/>
      <c r="N251" s="237"/>
      <c r="O251" s="705"/>
      <c r="P251" s="215"/>
      <c r="Q251" s="700"/>
      <c r="R251" s="28"/>
      <c r="S251" s="700"/>
      <c r="T251" s="175"/>
      <c r="U251" s="969">
        <f t="shared" si="65"/>
        <v>0</v>
      </c>
      <c r="V251" s="954"/>
      <c r="W251" s="295"/>
      <c r="X251" s="111">
        <f t="shared" si="64"/>
        <v>0</v>
      </c>
      <c r="Y251" s="959">
        <f t="shared" si="66"/>
        <v>0</v>
      </c>
      <c r="Z251" s="17">
        <f t="shared" si="54"/>
        <v>0</v>
      </c>
      <c r="AA251" s="17">
        <f t="shared" si="55"/>
        <v>0</v>
      </c>
      <c r="AB251" s="17">
        <f t="shared" si="56"/>
        <v>0</v>
      </c>
      <c r="AC251" s="17">
        <f t="shared" si="57"/>
        <v>0</v>
      </c>
      <c r="AD251" s="17">
        <f t="shared" si="58"/>
        <v>0</v>
      </c>
      <c r="AE251" s="17">
        <f t="shared" si="59"/>
        <v>0</v>
      </c>
      <c r="AF251" s="17">
        <f t="shared" si="60"/>
        <v>0</v>
      </c>
      <c r="AO251" s="57">
        <f t="shared" si="61"/>
        <v>0</v>
      </c>
      <c r="AP251" s="57">
        <f t="shared" si="62"/>
        <v>0</v>
      </c>
      <c r="AQ251" s="57">
        <f t="shared" si="50"/>
        <v>0</v>
      </c>
      <c r="AR251" s="57">
        <f t="shared" si="63"/>
        <v>0</v>
      </c>
    </row>
    <row r="252" spans="1:44" ht="15.75" customHeight="1" x14ac:dyDescent="0.3">
      <c r="A252" s="36">
        <v>244</v>
      </c>
      <c r="B252" s="19"/>
      <c r="C252" s="19"/>
      <c r="D252" s="1118"/>
      <c r="E252" s="47"/>
      <c r="F252" s="63"/>
      <c r="G252" s="702"/>
      <c r="H252" s="10"/>
      <c r="I252" s="705"/>
      <c r="J252" s="280"/>
      <c r="K252" s="705"/>
      <c r="L252" s="149"/>
      <c r="M252" s="700"/>
      <c r="N252" s="237"/>
      <c r="O252" s="705"/>
      <c r="P252" s="215"/>
      <c r="Q252" s="700"/>
      <c r="R252" s="28"/>
      <c r="S252" s="700"/>
      <c r="T252" s="175"/>
      <c r="U252" s="969">
        <f t="shared" si="65"/>
        <v>0</v>
      </c>
      <c r="V252" s="954"/>
      <c r="W252" s="295"/>
      <c r="X252" s="111">
        <f t="shared" si="64"/>
        <v>0</v>
      </c>
      <c r="Y252" s="959">
        <f t="shared" si="66"/>
        <v>0</v>
      </c>
      <c r="Z252" s="17">
        <f t="shared" si="54"/>
        <v>0</v>
      </c>
      <c r="AA252" s="17">
        <f t="shared" si="55"/>
        <v>0</v>
      </c>
      <c r="AB252" s="17">
        <f t="shared" si="56"/>
        <v>0</v>
      </c>
      <c r="AC252" s="17">
        <f t="shared" si="57"/>
        <v>0</v>
      </c>
      <c r="AD252" s="17">
        <f t="shared" si="58"/>
        <v>0</v>
      </c>
      <c r="AE252" s="17">
        <f t="shared" si="59"/>
        <v>0</v>
      </c>
      <c r="AF252" s="17">
        <f t="shared" si="60"/>
        <v>0</v>
      </c>
      <c r="AO252" s="57">
        <f t="shared" si="61"/>
        <v>0</v>
      </c>
      <c r="AP252" s="57">
        <f t="shared" si="62"/>
        <v>0</v>
      </c>
      <c r="AQ252" s="57">
        <f t="shared" si="50"/>
        <v>0</v>
      </c>
      <c r="AR252" s="57">
        <f t="shared" si="63"/>
        <v>0</v>
      </c>
    </row>
    <row r="253" spans="1:44" s="3" customFormat="1" ht="15.75" customHeight="1" x14ac:dyDescent="0.3">
      <c r="A253" s="36">
        <v>245</v>
      </c>
      <c r="B253" s="19"/>
      <c r="C253" s="19"/>
      <c r="D253" s="1118"/>
      <c r="E253" s="47"/>
      <c r="F253" s="63"/>
      <c r="G253" s="702"/>
      <c r="H253" s="10"/>
      <c r="I253" s="705"/>
      <c r="J253" s="280"/>
      <c r="K253" s="705"/>
      <c r="L253" s="149"/>
      <c r="M253" s="700"/>
      <c r="N253" s="237"/>
      <c r="O253" s="705"/>
      <c r="P253" s="215"/>
      <c r="Q253" s="700"/>
      <c r="R253" s="28"/>
      <c r="S253" s="700"/>
      <c r="T253" s="175"/>
      <c r="U253" s="969">
        <f t="shared" si="65"/>
        <v>0</v>
      </c>
      <c r="V253" s="954"/>
      <c r="W253" s="295"/>
      <c r="X253" s="111">
        <f t="shared" si="64"/>
        <v>0</v>
      </c>
      <c r="Y253" s="959">
        <f t="shared" si="66"/>
        <v>0</v>
      </c>
      <c r="Z253" s="17">
        <f t="shared" si="54"/>
        <v>0</v>
      </c>
      <c r="AA253" s="17">
        <f t="shared" si="55"/>
        <v>0</v>
      </c>
      <c r="AB253" s="17">
        <f t="shared" si="56"/>
        <v>0</v>
      </c>
      <c r="AC253" s="17">
        <f t="shared" si="57"/>
        <v>0</v>
      </c>
      <c r="AD253" s="17">
        <f t="shared" si="58"/>
        <v>0</v>
      </c>
      <c r="AE253" s="17">
        <f t="shared" si="59"/>
        <v>0</v>
      </c>
      <c r="AF253" s="17">
        <f t="shared" si="60"/>
        <v>0</v>
      </c>
      <c r="AO253" s="57">
        <f t="shared" si="61"/>
        <v>0</v>
      </c>
      <c r="AP253" s="57">
        <f t="shared" si="62"/>
        <v>0</v>
      </c>
      <c r="AQ253" s="57">
        <f t="shared" si="50"/>
        <v>0</v>
      </c>
      <c r="AR253" s="57">
        <f t="shared" si="63"/>
        <v>0</v>
      </c>
    </row>
    <row r="254" spans="1:44" ht="15.75" customHeight="1" x14ac:dyDescent="0.3">
      <c r="A254" s="36">
        <v>246</v>
      </c>
      <c r="B254" s="19"/>
      <c r="C254" s="19"/>
      <c r="D254" s="1118"/>
      <c r="E254" s="47"/>
      <c r="F254" s="63"/>
      <c r="G254" s="702"/>
      <c r="H254" s="10"/>
      <c r="I254" s="705"/>
      <c r="J254" s="280"/>
      <c r="K254" s="705"/>
      <c r="L254" s="149"/>
      <c r="M254" s="700"/>
      <c r="N254" s="237"/>
      <c r="O254" s="705"/>
      <c r="P254" s="215"/>
      <c r="Q254" s="700"/>
      <c r="R254" s="28"/>
      <c r="S254" s="700"/>
      <c r="T254" s="175"/>
      <c r="U254" s="969">
        <f t="shared" si="65"/>
        <v>0</v>
      </c>
      <c r="V254" s="954"/>
      <c r="W254" s="295"/>
      <c r="X254" s="111">
        <f t="shared" si="64"/>
        <v>0</v>
      </c>
      <c r="Y254" s="959">
        <f t="shared" si="66"/>
        <v>0</v>
      </c>
      <c r="Z254" s="17">
        <f t="shared" si="54"/>
        <v>0</v>
      </c>
      <c r="AA254" s="17">
        <f t="shared" si="55"/>
        <v>0</v>
      </c>
      <c r="AB254" s="17">
        <f t="shared" si="56"/>
        <v>0</v>
      </c>
      <c r="AC254" s="17">
        <f t="shared" si="57"/>
        <v>0</v>
      </c>
      <c r="AD254" s="17">
        <f t="shared" si="58"/>
        <v>0</v>
      </c>
      <c r="AE254" s="17">
        <f t="shared" si="59"/>
        <v>0</v>
      </c>
      <c r="AF254" s="17">
        <f t="shared" si="60"/>
        <v>0</v>
      </c>
      <c r="AO254" s="57">
        <f t="shared" si="61"/>
        <v>0</v>
      </c>
      <c r="AP254" s="57">
        <f t="shared" si="62"/>
        <v>0</v>
      </c>
      <c r="AQ254" s="57">
        <f t="shared" si="50"/>
        <v>0</v>
      </c>
      <c r="AR254" s="57">
        <f t="shared" si="63"/>
        <v>0</v>
      </c>
    </row>
    <row r="255" spans="1:44" ht="15.75" customHeight="1" x14ac:dyDescent="0.3">
      <c r="A255" s="36">
        <v>247</v>
      </c>
      <c r="B255" s="19"/>
      <c r="C255" s="19"/>
      <c r="D255" s="1118"/>
      <c r="E255" s="47"/>
      <c r="F255" s="63"/>
      <c r="G255" s="702"/>
      <c r="H255" s="10"/>
      <c r="I255" s="705"/>
      <c r="J255" s="280"/>
      <c r="K255" s="705"/>
      <c r="L255" s="149"/>
      <c r="M255" s="700"/>
      <c r="N255" s="237"/>
      <c r="O255" s="705"/>
      <c r="P255" s="215"/>
      <c r="Q255" s="700"/>
      <c r="R255" s="28"/>
      <c r="S255" s="700"/>
      <c r="T255" s="175"/>
      <c r="U255" s="969">
        <f t="shared" si="65"/>
        <v>0</v>
      </c>
      <c r="V255" s="954"/>
      <c r="W255" s="295"/>
      <c r="X255" s="111">
        <f t="shared" si="64"/>
        <v>0</v>
      </c>
      <c r="Y255" s="959">
        <f t="shared" si="66"/>
        <v>0</v>
      </c>
      <c r="Z255" s="17">
        <f t="shared" si="54"/>
        <v>0</v>
      </c>
      <c r="AA255" s="17">
        <f t="shared" si="55"/>
        <v>0</v>
      </c>
      <c r="AB255" s="17">
        <f t="shared" si="56"/>
        <v>0</v>
      </c>
      <c r="AC255" s="17">
        <f t="shared" si="57"/>
        <v>0</v>
      </c>
      <c r="AD255" s="17">
        <f t="shared" si="58"/>
        <v>0</v>
      </c>
      <c r="AE255" s="17">
        <f t="shared" si="59"/>
        <v>0</v>
      </c>
      <c r="AF255" s="17">
        <f t="shared" si="60"/>
        <v>0</v>
      </c>
      <c r="AO255" s="57">
        <f t="shared" si="61"/>
        <v>0</v>
      </c>
      <c r="AP255" s="57">
        <f t="shared" si="62"/>
        <v>0</v>
      </c>
      <c r="AQ255" s="57">
        <f t="shared" si="50"/>
        <v>0</v>
      </c>
      <c r="AR255" s="57">
        <f t="shared" si="63"/>
        <v>0</v>
      </c>
    </row>
    <row r="256" spans="1:44" ht="15.75" customHeight="1" x14ac:dyDescent="0.3">
      <c r="A256" s="36">
        <v>248</v>
      </c>
      <c r="B256" s="19"/>
      <c r="C256" s="19"/>
      <c r="D256" s="1118"/>
      <c r="E256" s="47"/>
      <c r="F256" s="63"/>
      <c r="G256" s="702"/>
      <c r="H256" s="10"/>
      <c r="I256" s="705"/>
      <c r="J256" s="280"/>
      <c r="K256" s="705"/>
      <c r="L256" s="149"/>
      <c r="M256" s="700"/>
      <c r="N256" s="237"/>
      <c r="O256" s="705"/>
      <c r="P256" s="215"/>
      <c r="Q256" s="700"/>
      <c r="R256" s="28"/>
      <c r="S256" s="700"/>
      <c r="T256" s="175"/>
      <c r="U256" s="969">
        <f t="shared" si="65"/>
        <v>0</v>
      </c>
      <c r="V256" s="954"/>
      <c r="W256" s="295"/>
      <c r="X256" s="111">
        <f t="shared" si="64"/>
        <v>0</v>
      </c>
      <c r="Y256" s="959">
        <f t="shared" si="66"/>
        <v>0</v>
      </c>
      <c r="Z256" s="17">
        <f t="shared" si="54"/>
        <v>0</v>
      </c>
      <c r="AA256" s="17">
        <f t="shared" si="55"/>
        <v>0</v>
      </c>
      <c r="AB256" s="17">
        <f t="shared" si="56"/>
        <v>0</v>
      </c>
      <c r="AC256" s="17">
        <f t="shared" si="57"/>
        <v>0</v>
      </c>
      <c r="AD256" s="17">
        <f t="shared" si="58"/>
        <v>0</v>
      </c>
      <c r="AE256" s="17">
        <f t="shared" si="59"/>
        <v>0</v>
      </c>
      <c r="AF256" s="17">
        <f t="shared" si="60"/>
        <v>0</v>
      </c>
      <c r="AO256" s="57">
        <f t="shared" si="61"/>
        <v>0</v>
      </c>
      <c r="AP256" s="57">
        <f t="shared" si="62"/>
        <v>0</v>
      </c>
      <c r="AQ256" s="57">
        <f t="shared" si="50"/>
        <v>0</v>
      </c>
      <c r="AR256" s="57">
        <f t="shared" si="63"/>
        <v>0</v>
      </c>
    </row>
    <row r="257" spans="1:44" ht="15.75" customHeight="1" x14ac:dyDescent="0.3">
      <c r="A257" s="36">
        <v>249</v>
      </c>
      <c r="B257" s="19"/>
      <c r="C257" s="19"/>
      <c r="D257" s="1118"/>
      <c r="E257" s="47"/>
      <c r="F257" s="63"/>
      <c r="G257" s="702"/>
      <c r="H257" s="10"/>
      <c r="I257" s="705"/>
      <c r="J257" s="280"/>
      <c r="K257" s="705"/>
      <c r="L257" s="149"/>
      <c r="M257" s="700"/>
      <c r="N257" s="237"/>
      <c r="O257" s="705"/>
      <c r="P257" s="215"/>
      <c r="Q257" s="700"/>
      <c r="R257" s="28"/>
      <c r="S257" s="700"/>
      <c r="T257" s="175"/>
      <c r="U257" s="969">
        <f t="shared" si="65"/>
        <v>0</v>
      </c>
      <c r="V257" s="954"/>
      <c r="W257" s="295"/>
      <c r="X257" s="111">
        <f t="shared" si="64"/>
        <v>0</v>
      </c>
      <c r="Y257" s="959">
        <f t="shared" si="66"/>
        <v>0</v>
      </c>
      <c r="Z257" s="17">
        <f t="shared" si="54"/>
        <v>0</v>
      </c>
      <c r="AA257" s="17">
        <f t="shared" si="55"/>
        <v>0</v>
      </c>
      <c r="AB257" s="17">
        <f t="shared" si="56"/>
        <v>0</v>
      </c>
      <c r="AC257" s="17">
        <f t="shared" si="57"/>
        <v>0</v>
      </c>
      <c r="AD257" s="17">
        <f t="shared" si="58"/>
        <v>0</v>
      </c>
      <c r="AE257" s="17">
        <f t="shared" si="59"/>
        <v>0</v>
      </c>
      <c r="AF257" s="17">
        <f t="shared" si="60"/>
        <v>0</v>
      </c>
      <c r="AO257" s="57">
        <f t="shared" si="61"/>
        <v>0</v>
      </c>
      <c r="AP257" s="57">
        <f t="shared" si="62"/>
        <v>0</v>
      </c>
      <c r="AQ257" s="57">
        <f t="shared" si="50"/>
        <v>0</v>
      </c>
      <c r="AR257" s="57">
        <f t="shared" si="63"/>
        <v>0</v>
      </c>
    </row>
    <row r="258" spans="1:44" ht="15.75" customHeight="1" x14ac:dyDescent="0.3">
      <c r="A258" s="36">
        <v>250</v>
      </c>
      <c r="B258" s="19"/>
      <c r="C258" s="19"/>
      <c r="D258" s="1118"/>
      <c r="E258" s="47"/>
      <c r="F258" s="63"/>
      <c r="G258" s="702"/>
      <c r="H258" s="10"/>
      <c r="I258" s="705"/>
      <c r="J258" s="280"/>
      <c r="K258" s="705"/>
      <c r="L258" s="149"/>
      <c r="M258" s="700"/>
      <c r="N258" s="237"/>
      <c r="O258" s="705"/>
      <c r="P258" s="215"/>
      <c r="Q258" s="700"/>
      <c r="R258" s="28"/>
      <c r="S258" s="700"/>
      <c r="T258" s="175"/>
      <c r="U258" s="969">
        <f t="shared" si="65"/>
        <v>0</v>
      </c>
      <c r="V258" s="954"/>
      <c r="W258" s="295"/>
      <c r="X258" s="111">
        <f t="shared" si="64"/>
        <v>0</v>
      </c>
      <c r="Y258" s="959">
        <f t="shared" si="66"/>
        <v>0</v>
      </c>
      <c r="Z258" s="17">
        <f t="shared" si="54"/>
        <v>0</v>
      </c>
      <c r="AA258" s="17">
        <f t="shared" si="55"/>
        <v>0</v>
      </c>
      <c r="AB258" s="17">
        <f t="shared" si="56"/>
        <v>0</v>
      </c>
      <c r="AC258" s="17">
        <f t="shared" si="57"/>
        <v>0</v>
      </c>
      <c r="AD258" s="17">
        <f t="shared" si="58"/>
        <v>0</v>
      </c>
      <c r="AE258" s="17">
        <f t="shared" si="59"/>
        <v>0</v>
      </c>
      <c r="AF258" s="17">
        <f t="shared" si="60"/>
        <v>0</v>
      </c>
      <c r="AO258" s="57">
        <f t="shared" si="61"/>
        <v>0</v>
      </c>
      <c r="AP258" s="57">
        <f t="shared" si="62"/>
        <v>0</v>
      </c>
      <c r="AQ258" s="57">
        <f t="shared" si="50"/>
        <v>0</v>
      </c>
      <c r="AR258" s="57">
        <f t="shared" si="63"/>
        <v>0</v>
      </c>
    </row>
    <row r="259" spans="1:44" ht="15.75" customHeight="1" x14ac:dyDescent="0.3">
      <c r="A259" s="36">
        <v>251</v>
      </c>
      <c r="B259" s="19"/>
      <c r="C259" s="19"/>
      <c r="D259" s="1118"/>
      <c r="E259" s="47"/>
      <c r="F259" s="63"/>
      <c r="G259" s="702"/>
      <c r="H259" s="10"/>
      <c r="I259" s="705"/>
      <c r="J259" s="280"/>
      <c r="K259" s="705"/>
      <c r="L259" s="149"/>
      <c r="M259" s="700"/>
      <c r="N259" s="237"/>
      <c r="O259" s="705"/>
      <c r="P259" s="215"/>
      <c r="Q259" s="700"/>
      <c r="R259" s="28"/>
      <c r="S259" s="700"/>
      <c r="T259" s="175"/>
      <c r="U259" s="969">
        <f t="shared" si="65"/>
        <v>0</v>
      </c>
      <c r="V259" s="954"/>
      <c r="W259" s="295"/>
      <c r="X259" s="111">
        <f t="shared" si="64"/>
        <v>0</v>
      </c>
      <c r="Y259" s="959">
        <f t="shared" si="66"/>
        <v>0</v>
      </c>
      <c r="Z259" s="17">
        <f t="shared" si="54"/>
        <v>0</v>
      </c>
      <c r="AA259" s="17">
        <f t="shared" si="55"/>
        <v>0</v>
      </c>
      <c r="AB259" s="17">
        <f t="shared" si="56"/>
        <v>0</v>
      </c>
      <c r="AC259" s="17">
        <f t="shared" si="57"/>
        <v>0</v>
      </c>
      <c r="AD259" s="17">
        <f t="shared" si="58"/>
        <v>0</v>
      </c>
      <c r="AE259" s="17">
        <f t="shared" si="59"/>
        <v>0</v>
      </c>
      <c r="AF259" s="17">
        <f t="shared" si="60"/>
        <v>0</v>
      </c>
      <c r="AO259" s="57">
        <f t="shared" si="61"/>
        <v>0</v>
      </c>
      <c r="AP259" s="57">
        <f t="shared" si="62"/>
        <v>0</v>
      </c>
      <c r="AQ259" s="57">
        <f t="shared" si="50"/>
        <v>0</v>
      </c>
      <c r="AR259" s="57">
        <f t="shared" si="63"/>
        <v>0</v>
      </c>
    </row>
    <row r="260" spans="1:44" ht="15.75" customHeight="1" x14ac:dyDescent="0.3">
      <c r="A260" s="36">
        <v>252</v>
      </c>
      <c r="B260" s="19"/>
      <c r="C260" s="19"/>
      <c r="D260" s="1118"/>
      <c r="E260" s="46"/>
      <c r="F260" s="63"/>
      <c r="G260" s="702"/>
      <c r="H260" s="10"/>
      <c r="I260" s="705"/>
      <c r="J260" s="280"/>
      <c r="K260" s="705"/>
      <c r="L260" s="149"/>
      <c r="M260" s="700"/>
      <c r="N260" s="237"/>
      <c r="O260" s="705"/>
      <c r="P260" s="215"/>
      <c r="Q260" s="700"/>
      <c r="R260" s="28"/>
      <c r="S260" s="700"/>
      <c r="T260" s="175"/>
      <c r="U260" s="969">
        <f t="shared" si="65"/>
        <v>0</v>
      </c>
      <c r="V260" s="954"/>
      <c r="W260" s="295"/>
      <c r="X260" s="111">
        <f t="shared" si="64"/>
        <v>0</v>
      </c>
      <c r="Y260" s="959">
        <f t="shared" si="66"/>
        <v>0</v>
      </c>
      <c r="Z260" s="17">
        <f t="shared" si="54"/>
        <v>0</v>
      </c>
      <c r="AA260" s="17">
        <f t="shared" si="55"/>
        <v>0</v>
      </c>
      <c r="AB260" s="17">
        <f t="shared" si="56"/>
        <v>0</v>
      </c>
      <c r="AC260" s="17">
        <f t="shared" si="57"/>
        <v>0</v>
      </c>
      <c r="AD260" s="17">
        <f t="shared" si="58"/>
        <v>0</v>
      </c>
      <c r="AE260" s="17">
        <f t="shared" si="59"/>
        <v>0</v>
      </c>
      <c r="AF260" s="17">
        <f t="shared" si="60"/>
        <v>0</v>
      </c>
    </row>
    <row r="261" spans="1:44" ht="15.75" customHeight="1" x14ac:dyDescent="0.3">
      <c r="A261" s="36">
        <v>253</v>
      </c>
      <c r="B261" s="19"/>
      <c r="C261" s="19"/>
      <c r="D261" s="1118"/>
      <c r="E261" s="47"/>
      <c r="F261" s="63"/>
      <c r="G261" s="702"/>
      <c r="H261" s="10"/>
      <c r="I261" s="705"/>
      <c r="J261" s="280"/>
      <c r="K261" s="705"/>
      <c r="L261" s="149"/>
      <c r="M261" s="700"/>
      <c r="N261" s="237"/>
      <c r="O261" s="705"/>
      <c r="P261" s="215"/>
      <c r="Q261" s="700"/>
      <c r="R261" s="28"/>
      <c r="S261" s="700"/>
      <c r="T261" s="175"/>
      <c r="U261" s="969">
        <f t="shared" si="65"/>
        <v>0</v>
      </c>
      <c r="V261" s="954"/>
      <c r="W261" s="295"/>
      <c r="X261" s="111">
        <f t="shared" si="64"/>
        <v>0</v>
      </c>
      <c r="Y261" s="959">
        <f t="shared" si="66"/>
        <v>0</v>
      </c>
      <c r="Z261" s="17">
        <f t="shared" si="54"/>
        <v>0</v>
      </c>
      <c r="AA261" s="17">
        <f t="shared" si="55"/>
        <v>0</v>
      </c>
      <c r="AB261" s="17">
        <f t="shared" si="56"/>
        <v>0</v>
      </c>
      <c r="AC261" s="17">
        <f t="shared" si="57"/>
        <v>0</v>
      </c>
      <c r="AD261" s="17">
        <f t="shared" si="58"/>
        <v>0</v>
      </c>
      <c r="AE261" s="17">
        <f t="shared" si="59"/>
        <v>0</v>
      </c>
      <c r="AF261" s="17">
        <f t="shared" si="60"/>
        <v>0</v>
      </c>
    </row>
    <row r="262" spans="1:44" ht="15.75" customHeight="1" x14ac:dyDescent="0.3">
      <c r="A262" s="36">
        <v>254</v>
      </c>
      <c r="B262" s="19"/>
      <c r="C262" s="19"/>
      <c r="D262" s="1118"/>
      <c r="E262" s="47"/>
      <c r="F262" s="63"/>
      <c r="G262" s="702"/>
      <c r="H262" s="10"/>
      <c r="I262" s="705"/>
      <c r="J262" s="280"/>
      <c r="K262" s="705"/>
      <c r="L262" s="149"/>
      <c r="M262" s="700"/>
      <c r="N262" s="237"/>
      <c r="O262" s="705"/>
      <c r="P262" s="215"/>
      <c r="Q262" s="700"/>
      <c r="R262" s="28"/>
      <c r="S262" s="700"/>
      <c r="T262" s="175"/>
      <c r="U262" s="969">
        <f t="shared" si="65"/>
        <v>0</v>
      </c>
      <c r="V262" s="954"/>
      <c r="W262" s="295"/>
      <c r="X262" s="111">
        <f t="shared" si="64"/>
        <v>0</v>
      </c>
      <c r="Y262" s="959">
        <f t="shared" si="66"/>
        <v>0</v>
      </c>
      <c r="Z262" s="17">
        <f t="shared" si="54"/>
        <v>0</v>
      </c>
      <c r="AA262" s="17">
        <f t="shared" si="55"/>
        <v>0</v>
      </c>
      <c r="AB262" s="17">
        <f t="shared" si="56"/>
        <v>0</v>
      </c>
      <c r="AC262" s="17">
        <f t="shared" si="57"/>
        <v>0</v>
      </c>
      <c r="AD262" s="17">
        <f t="shared" si="58"/>
        <v>0</v>
      </c>
      <c r="AE262" s="17">
        <f t="shared" si="59"/>
        <v>0</v>
      </c>
      <c r="AF262" s="17">
        <f t="shared" si="60"/>
        <v>0</v>
      </c>
    </row>
    <row r="263" spans="1:44" ht="15.75" customHeight="1" x14ac:dyDescent="0.3">
      <c r="A263" s="36">
        <v>255</v>
      </c>
      <c r="B263" s="19"/>
      <c r="C263" s="19"/>
      <c r="D263" s="1118"/>
      <c r="E263" s="47"/>
      <c r="F263" s="63"/>
      <c r="G263" s="702"/>
      <c r="H263" s="10"/>
      <c r="I263" s="705"/>
      <c r="J263" s="280"/>
      <c r="K263" s="705"/>
      <c r="L263" s="149"/>
      <c r="M263" s="700"/>
      <c r="N263" s="237"/>
      <c r="O263" s="705"/>
      <c r="P263" s="215"/>
      <c r="Q263" s="700"/>
      <c r="R263" s="28"/>
      <c r="S263" s="700"/>
      <c r="T263" s="175"/>
      <c r="U263" s="969">
        <f t="shared" si="65"/>
        <v>0</v>
      </c>
      <c r="V263" s="954"/>
      <c r="W263" s="295"/>
      <c r="X263" s="111">
        <f t="shared" si="64"/>
        <v>0</v>
      </c>
      <c r="Y263" s="959">
        <f t="shared" si="66"/>
        <v>0</v>
      </c>
      <c r="Z263" s="17">
        <f t="shared" si="54"/>
        <v>0</v>
      </c>
      <c r="AA263" s="17">
        <f t="shared" si="55"/>
        <v>0</v>
      </c>
      <c r="AB263" s="17">
        <f t="shared" si="56"/>
        <v>0</v>
      </c>
      <c r="AC263" s="17">
        <f t="shared" si="57"/>
        <v>0</v>
      </c>
      <c r="AD263" s="17">
        <f t="shared" si="58"/>
        <v>0</v>
      </c>
      <c r="AE263" s="17">
        <f t="shared" si="59"/>
        <v>0</v>
      </c>
      <c r="AF263" s="17">
        <f t="shared" si="60"/>
        <v>0</v>
      </c>
    </row>
    <row r="264" spans="1:44" ht="15.75" customHeight="1" x14ac:dyDescent="0.3">
      <c r="A264" s="36">
        <v>256</v>
      </c>
      <c r="B264" s="19"/>
      <c r="C264" s="19"/>
      <c r="D264" s="1118"/>
      <c r="E264" s="47"/>
      <c r="F264" s="63"/>
      <c r="G264" s="702"/>
      <c r="H264" s="10"/>
      <c r="I264" s="705"/>
      <c r="J264" s="280"/>
      <c r="K264" s="705"/>
      <c r="L264" s="149"/>
      <c r="M264" s="700"/>
      <c r="N264" s="237"/>
      <c r="O264" s="705"/>
      <c r="P264" s="215"/>
      <c r="Q264" s="700"/>
      <c r="R264" s="28"/>
      <c r="S264" s="700"/>
      <c r="T264" s="175"/>
      <c r="U264" s="969">
        <f t="shared" si="65"/>
        <v>0</v>
      </c>
      <c r="V264" s="954"/>
      <c r="W264" s="295"/>
      <c r="X264" s="111">
        <f t="shared" si="64"/>
        <v>0</v>
      </c>
      <c r="Y264" s="959">
        <f t="shared" si="66"/>
        <v>0</v>
      </c>
      <c r="Z264" s="17">
        <f t="shared" si="54"/>
        <v>0</v>
      </c>
      <c r="AA264" s="17">
        <f t="shared" si="55"/>
        <v>0</v>
      </c>
      <c r="AB264" s="17">
        <f t="shared" si="56"/>
        <v>0</v>
      </c>
      <c r="AC264" s="17">
        <f t="shared" si="57"/>
        <v>0</v>
      </c>
      <c r="AD264" s="17">
        <f t="shared" si="58"/>
        <v>0</v>
      </c>
      <c r="AE264" s="17">
        <f t="shared" si="59"/>
        <v>0</v>
      </c>
      <c r="AF264" s="17">
        <f t="shared" si="60"/>
        <v>0</v>
      </c>
    </row>
    <row r="265" spans="1:44" s="2" customFormat="1" ht="15.75" customHeight="1" x14ac:dyDescent="0.3">
      <c r="A265" s="36">
        <v>257</v>
      </c>
      <c r="B265" s="19"/>
      <c r="C265" s="19"/>
      <c r="D265" s="1118"/>
      <c r="E265" s="47"/>
      <c r="F265" s="63"/>
      <c r="G265" s="702"/>
      <c r="H265" s="10"/>
      <c r="I265" s="705"/>
      <c r="J265" s="280"/>
      <c r="K265" s="705"/>
      <c r="L265" s="149"/>
      <c r="M265" s="700"/>
      <c r="N265" s="237"/>
      <c r="O265" s="705"/>
      <c r="P265" s="215"/>
      <c r="Q265" s="700"/>
      <c r="R265" s="28"/>
      <c r="S265" s="700"/>
      <c r="T265" s="175"/>
      <c r="U265" s="969">
        <f t="shared" ref="U265:U328" si="67">T265+R265+P265+N265+L265+J265+H265</f>
        <v>0</v>
      </c>
      <c r="V265" s="954"/>
      <c r="W265" s="295"/>
      <c r="X265" s="111">
        <f t="shared" si="64"/>
        <v>0</v>
      </c>
      <c r="Y265" s="959">
        <f t="shared" ref="Y265:Y328" si="68">G265+I265+K265+M265+O265+Q265+S265</f>
        <v>0</v>
      </c>
      <c r="Z265" s="17">
        <f t="shared" ref="Z265:Z328" si="69">H265*C265</f>
        <v>0</v>
      </c>
      <c r="AA265" s="17">
        <f t="shared" ref="AA265:AA328" si="70">J265*C265</f>
        <v>0</v>
      </c>
      <c r="AB265" s="17">
        <f t="shared" ref="AB265:AB328" si="71">L265*C265</f>
        <v>0</v>
      </c>
      <c r="AC265" s="17">
        <f t="shared" ref="AC265:AC328" si="72">N265*C265</f>
        <v>0</v>
      </c>
      <c r="AD265" s="17">
        <f t="shared" ref="AD265:AD328" si="73">P265*C265</f>
        <v>0</v>
      </c>
      <c r="AE265" s="17">
        <f t="shared" ref="AE265:AE328" si="74">R265*C265</f>
        <v>0</v>
      </c>
      <c r="AF265" s="17">
        <f t="shared" ref="AF265:AF328" si="75">T265*C265</f>
        <v>0</v>
      </c>
    </row>
    <row r="266" spans="1:44" ht="15.75" customHeight="1" x14ac:dyDescent="0.3">
      <c r="A266" s="36">
        <v>258</v>
      </c>
      <c r="B266" s="19"/>
      <c r="C266" s="19"/>
      <c r="D266" s="1118"/>
      <c r="E266" s="47"/>
      <c r="F266" s="63"/>
      <c r="G266" s="702"/>
      <c r="H266" s="10"/>
      <c r="I266" s="705"/>
      <c r="J266" s="280"/>
      <c r="K266" s="705"/>
      <c r="L266" s="149"/>
      <c r="M266" s="700"/>
      <c r="N266" s="237"/>
      <c r="O266" s="705"/>
      <c r="P266" s="215"/>
      <c r="Q266" s="700"/>
      <c r="R266" s="28"/>
      <c r="S266" s="700"/>
      <c r="T266" s="175"/>
      <c r="U266" s="969">
        <f t="shared" si="67"/>
        <v>0</v>
      </c>
      <c r="V266" s="954"/>
      <c r="W266" s="295"/>
      <c r="X266" s="111">
        <f t="shared" si="64"/>
        <v>0</v>
      </c>
      <c r="Y266" s="959">
        <f t="shared" si="68"/>
        <v>0</v>
      </c>
      <c r="Z266" s="17">
        <f t="shared" si="69"/>
        <v>0</v>
      </c>
      <c r="AA266" s="17">
        <f t="shared" si="70"/>
        <v>0</v>
      </c>
      <c r="AB266" s="17">
        <f t="shared" si="71"/>
        <v>0</v>
      </c>
      <c r="AC266" s="17">
        <f t="shared" si="72"/>
        <v>0</v>
      </c>
      <c r="AD266" s="17">
        <f t="shared" si="73"/>
        <v>0</v>
      </c>
      <c r="AE266" s="17">
        <f t="shared" si="74"/>
        <v>0</v>
      </c>
      <c r="AF266" s="17">
        <f t="shared" si="75"/>
        <v>0</v>
      </c>
    </row>
    <row r="267" spans="1:44" ht="15.75" customHeight="1" x14ac:dyDescent="0.3">
      <c r="A267" s="36">
        <v>259</v>
      </c>
      <c r="B267" s="19"/>
      <c r="C267" s="19"/>
      <c r="D267" s="1118"/>
      <c r="E267" s="47"/>
      <c r="F267" s="63"/>
      <c r="G267" s="702"/>
      <c r="H267" s="10"/>
      <c r="I267" s="705"/>
      <c r="J267" s="280"/>
      <c r="K267" s="705"/>
      <c r="L267" s="149"/>
      <c r="M267" s="700"/>
      <c r="N267" s="237"/>
      <c r="O267" s="705"/>
      <c r="P267" s="215"/>
      <c r="Q267" s="700"/>
      <c r="R267" s="28"/>
      <c r="S267" s="700"/>
      <c r="T267" s="175"/>
      <c r="U267" s="969">
        <f t="shared" si="67"/>
        <v>0</v>
      </c>
      <c r="V267" s="954"/>
      <c r="W267" s="295"/>
      <c r="X267" s="111">
        <f t="shared" ref="X267:X330" si="76">F267+G267+I267+K267+M267+O267+Q267+S267-H267-J267-L267-N267-P267-R267-T267-W267</f>
        <v>0</v>
      </c>
      <c r="Y267" s="959">
        <f t="shared" si="68"/>
        <v>0</v>
      </c>
      <c r="Z267" s="17">
        <f t="shared" si="69"/>
        <v>0</v>
      </c>
      <c r="AA267" s="17">
        <f t="shared" si="70"/>
        <v>0</v>
      </c>
      <c r="AB267" s="17">
        <f t="shared" si="71"/>
        <v>0</v>
      </c>
      <c r="AC267" s="17">
        <f t="shared" si="72"/>
        <v>0</v>
      </c>
      <c r="AD267" s="17">
        <f t="shared" si="73"/>
        <v>0</v>
      </c>
      <c r="AE267" s="17">
        <f t="shared" si="74"/>
        <v>0</v>
      </c>
      <c r="AF267" s="17">
        <f t="shared" si="75"/>
        <v>0</v>
      </c>
    </row>
    <row r="268" spans="1:44" ht="15.75" customHeight="1" x14ac:dyDescent="0.3">
      <c r="A268" s="36">
        <v>260</v>
      </c>
      <c r="B268" s="19"/>
      <c r="C268" s="19"/>
      <c r="D268" s="1118"/>
      <c r="E268" s="47"/>
      <c r="F268" s="63"/>
      <c r="G268" s="702"/>
      <c r="H268" s="10"/>
      <c r="I268" s="705"/>
      <c r="J268" s="280"/>
      <c r="K268" s="705"/>
      <c r="L268" s="149"/>
      <c r="M268" s="705"/>
      <c r="N268" s="237"/>
      <c r="O268" s="705"/>
      <c r="P268" s="215"/>
      <c r="Q268" s="700"/>
      <c r="R268" s="28"/>
      <c r="S268" s="700"/>
      <c r="T268" s="175"/>
      <c r="U268" s="969">
        <f t="shared" si="67"/>
        <v>0</v>
      </c>
      <c r="V268" s="954"/>
      <c r="W268" s="295"/>
      <c r="X268" s="111">
        <f t="shared" si="76"/>
        <v>0</v>
      </c>
      <c r="Y268" s="959">
        <f t="shared" si="68"/>
        <v>0</v>
      </c>
      <c r="Z268" s="17">
        <f t="shared" si="69"/>
        <v>0</v>
      </c>
      <c r="AA268" s="17">
        <f t="shared" si="70"/>
        <v>0</v>
      </c>
      <c r="AB268" s="17">
        <f t="shared" si="71"/>
        <v>0</v>
      </c>
      <c r="AC268" s="17">
        <f t="shared" si="72"/>
        <v>0</v>
      </c>
      <c r="AD268" s="17">
        <f t="shared" si="73"/>
        <v>0</v>
      </c>
      <c r="AE268" s="17">
        <f t="shared" si="74"/>
        <v>0</v>
      </c>
      <c r="AF268" s="17">
        <f t="shared" si="75"/>
        <v>0</v>
      </c>
    </row>
    <row r="269" spans="1:44" s="3" customFormat="1" ht="15.75" customHeight="1" x14ac:dyDescent="0.3">
      <c r="A269" s="36">
        <v>261</v>
      </c>
      <c r="B269" s="19"/>
      <c r="C269" s="19"/>
      <c r="D269" s="1118"/>
      <c r="E269" s="47"/>
      <c r="F269" s="63"/>
      <c r="G269" s="702"/>
      <c r="H269" s="10"/>
      <c r="I269" s="705"/>
      <c r="J269" s="280"/>
      <c r="K269" s="705"/>
      <c r="L269" s="149"/>
      <c r="M269" s="705"/>
      <c r="N269" s="237"/>
      <c r="O269" s="705"/>
      <c r="P269" s="215"/>
      <c r="Q269" s="700"/>
      <c r="R269" s="28"/>
      <c r="S269" s="700"/>
      <c r="T269" s="175"/>
      <c r="U269" s="969">
        <f t="shared" si="67"/>
        <v>0</v>
      </c>
      <c r="V269" s="954"/>
      <c r="W269" s="295"/>
      <c r="X269" s="111">
        <f t="shared" si="76"/>
        <v>0</v>
      </c>
      <c r="Y269" s="959">
        <f t="shared" si="68"/>
        <v>0</v>
      </c>
      <c r="Z269" s="17">
        <f t="shared" si="69"/>
        <v>0</v>
      </c>
      <c r="AA269" s="17">
        <f t="shared" si="70"/>
        <v>0</v>
      </c>
      <c r="AB269" s="17">
        <f t="shared" si="71"/>
        <v>0</v>
      </c>
      <c r="AC269" s="17">
        <f t="shared" si="72"/>
        <v>0</v>
      </c>
      <c r="AD269" s="17">
        <f t="shared" si="73"/>
        <v>0</v>
      </c>
      <c r="AE269" s="17">
        <f t="shared" si="74"/>
        <v>0</v>
      </c>
      <c r="AF269" s="17">
        <f t="shared" si="75"/>
        <v>0</v>
      </c>
    </row>
    <row r="270" spans="1:44" s="3" customFormat="1" ht="15.75" customHeight="1" x14ac:dyDescent="0.3">
      <c r="A270" s="36">
        <v>262</v>
      </c>
      <c r="B270" s="19"/>
      <c r="C270" s="19"/>
      <c r="D270" s="1118"/>
      <c r="E270" s="47"/>
      <c r="F270" s="63"/>
      <c r="G270" s="702"/>
      <c r="H270" s="10"/>
      <c r="I270" s="705"/>
      <c r="J270" s="280"/>
      <c r="K270" s="705"/>
      <c r="L270" s="149"/>
      <c r="M270" s="705"/>
      <c r="N270" s="237"/>
      <c r="O270" s="705"/>
      <c r="P270" s="215"/>
      <c r="Q270" s="700"/>
      <c r="R270" s="28"/>
      <c r="S270" s="700"/>
      <c r="T270" s="175"/>
      <c r="U270" s="969">
        <f t="shared" si="67"/>
        <v>0</v>
      </c>
      <c r="V270" s="954"/>
      <c r="W270" s="295"/>
      <c r="X270" s="111">
        <f t="shared" si="76"/>
        <v>0</v>
      </c>
      <c r="Y270" s="959">
        <f t="shared" si="68"/>
        <v>0</v>
      </c>
      <c r="Z270" s="17">
        <f t="shared" si="69"/>
        <v>0</v>
      </c>
      <c r="AA270" s="17">
        <f t="shared" si="70"/>
        <v>0</v>
      </c>
      <c r="AB270" s="17">
        <f t="shared" si="71"/>
        <v>0</v>
      </c>
      <c r="AC270" s="17">
        <f t="shared" si="72"/>
        <v>0</v>
      </c>
      <c r="AD270" s="17">
        <f t="shared" si="73"/>
        <v>0</v>
      </c>
      <c r="AE270" s="17">
        <f t="shared" si="74"/>
        <v>0</v>
      </c>
      <c r="AF270" s="17">
        <f t="shared" si="75"/>
        <v>0</v>
      </c>
    </row>
    <row r="271" spans="1:44" s="3" customFormat="1" ht="15.75" customHeight="1" x14ac:dyDescent="0.3">
      <c r="A271" s="36">
        <v>263</v>
      </c>
      <c r="B271" s="19"/>
      <c r="C271" s="19"/>
      <c r="D271" s="1118"/>
      <c r="E271" s="47"/>
      <c r="F271" s="63"/>
      <c r="G271" s="702"/>
      <c r="H271" s="10"/>
      <c r="I271" s="705"/>
      <c r="J271" s="280"/>
      <c r="K271" s="705"/>
      <c r="L271" s="149"/>
      <c r="M271" s="705"/>
      <c r="N271" s="237"/>
      <c r="O271" s="705"/>
      <c r="P271" s="215"/>
      <c r="Q271" s="700"/>
      <c r="R271" s="28"/>
      <c r="S271" s="700"/>
      <c r="T271" s="175"/>
      <c r="U271" s="969">
        <f t="shared" si="67"/>
        <v>0</v>
      </c>
      <c r="V271" s="954"/>
      <c r="W271" s="295"/>
      <c r="X271" s="111">
        <f t="shared" si="76"/>
        <v>0</v>
      </c>
      <c r="Y271" s="959">
        <f t="shared" si="68"/>
        <v>0</v>
      </c>
      <c r="Z271" s="17">
        <f t="shared" si="69"/>
        <v>0</v>
      </c>
      <c r="AA271" s="17">
        <f t="shared" si="70"/>
        <v>0</v>
      </c>
      <c r="AB271" s="17">
        <f t="shared" si="71"/>
        <v>0</v>
      </c>
      <c r="AC271" s="17">
        <f t="shared" si="72"/>
        <v>0</v>
      </c>
      <c r="AD271" s="17">
        <f t="shared" si="73"/>
        <v>0</v>
      </c>
      <c r="AE271" s="17">
        <f t="shared" si="74"/>
        <v>0</v>
      </c>
      <c r="AF271" s="17">
        <f t="shared" si="75"/>
        <v>0</v>
      </c>
    </row>
    <row r="272" spans="1:44" s="3" customFormat="1" ht="15.75" customHeight="1" x14ac:dyDescent="0.3">
      <c r="A272" s="36">
        <v>264</v>
      </c>
      <c r="B272" s="19"/>
      <c r="C272" s="19"/>
      <c r="D272" s="1118"/>
      <c r="E272" s="47"/>
      <c r="F272" s="63"/>
      <c r="G272" s="702"/>
      <c r="H272" s="10"/>
      <c r="I272" s="705"/>
      <c r="J272" s="280"/>
      <c r="K272" s="705"/>
      <c r="L272" s="149"/>
      <c r="M272" s="705"/>
      <c r="N272" s="237"/>
      <c r="O272" s="705"/>
      <c r="P272" s="215"/>
      <c r="Q272" s="700"/>
      <c r="R272" s="28"/>
      <c r="S272" s="700"/>
      <c r="T272" s="175"/>
      <c r="U272" s="969">
        <f t="shared" si="67"/>
        <v>0</v>
      </c>
      <c r="V272" s="954"/>
      <c r="W272" s="295"/>
      <c r="X272" s="111">
        <f t="shared" si="76"/>
        <v>0</v>
      </c>
      <c r="Y272" s="959">
        <f t="shared" si="68"/>
        <v>0</v>
      </c>
      <c r="Z272" s="17">
        <f t="shared" si="69"/>
        <v>0</v>
      </c>
      <c r="AA272" s="17">
        <f t="shared" si="70"/>
        <v>0</v>
      </c>
      <c r="AB272" s="17">
        <f t="shared" si="71"/>
        <v>0</v>
      </c>
      <c r="AC272" s="17">
        <f t="shared" si="72"/>
        <v>0</v>
      </c>
      <c r="AD272" s="17">
        <f t="shared" si="73"/>
        <v>0</v>
      </c>
      <c r="AE272" s="17">
        <f t="shared" si="74"/>
        <v>0</v>
      </c>
      <c r="AF272" s="17">
        <f t="shared" si="75"/>
        <v>0</v>
      </c>
    </row>
    <row r="273" spans="1:32" ht="15.75" customHeight="1" x14ac:dyDescent="0.3">
      <c r="A273" s="36">
        <v>265</v>
      </c>
      <c r="B273" s="19"/>
      <c r="C273" s="19"/>
      <c r="D273" s="1118"/>
      <c r="E273" s="47"/>
      <c r="F273" s="63"/>
      <c r="G273" s="702"/>
      <c r="H273" s="10"/>
      <c r="I273" s="705"/>
      <c r="J273" s="280"/>
      <c r="K273" s="705"/>
      <c r="L273" s="149"/>
      <c r="M273" s="705"/>
      <c r="N273" s="237"/>
      <c r="O273" s="705"/>
      <c r="P273" s="215"/>
      <c r="Q273" s="700"/>
      <c r="R273" s="28"/>
      <c r="S273" s="700"/>
      <c r="T273" s="175"/>
      <c r="U273" s="969">
        <f t="shared" si="67"/>
        <v>0</v>
      </c>
      <c r="V273" s="954"/>
      <c r="W273" s="295"/>
      <c r="X273" s="111">
        <f t="shared" si="76"/>
        <v>0</v>
      </c>
      <c r="Y273" s="959">
        <f t="shared" si="68"/>
        <v>0</v>
      </c>
      <c r="Z273" s="17">
        <f t="shared" si="69"/>
        <v>0</v>
      </c>
      <c r="AA273" s="17">
        <f t="shared" si="70"/>
        <v>0</v>
      </c>
      <c r="AB273" s="17">
        <f t="shared" si="71"/>
        <v>0</v>
      </c>
      <c r="AC273" s="17">
        <f t="shared" si="72"/>
        <v>0</v>
      </c>
      <c r="AD273" s="17">
        <f t="shared" si="73"/>
        <v>0</v>
      </c>
      <c r="AE273" s="17">
        <f t="shared" si="74"/>
        <v>0</v>
      </c>
      <c r="AF273" s="17">
        <f t="shared" si="75"/>
        <v>0</v>
      </c>
    </row>
    <row r="274" spans="1:32" ht="15.75" customHeight="1" x14ac:dyDescent="0.3">
      <c r="A274" s="36">
        <v>266</v>
      </c>
      <c r="B274" s="19"/>
      <c r="C274" s="19"/>
      <c r="D274" s="1118"/>
      <c r="E274" s="47"/>
      <c r="F274" s="63"/>
      <c r="G274" s="702"/>
      <c r="H274" s="10"/>
      <c r="I274" s="705"/>
      <c r="J274" s="280"/>
      <c r="K274" s="705"/>
      <c r="L274" s="149"/>
      <c r="M274" s="705"/>
      <c r="N274" s="237"/>
      <c r="O274" s="705"/>
      <c r="P274" s="215"/>
      <c r="Q274" s="700"/>
      <c r="R274" s="28"/>
      <c r="S274" s="700"/>
      <c r="T274" s="175"/>
      <c r="U274" s="969">
        <f t="shared" si="67"/>
        <v>0</v>
      </c>
      <c r="V274" s="954"/>
      <c r="W274" s="295"/>
      <c r="X274" s="111">
        <f t="shared" si="76"/>
        <v>0</v>
      </c>
      <c r="Y274" s="959">
        <f t="shared" si="68"/>
        <v>0</v>
      </c>
      <c r="Z274" s="17">
        <f t="shared" si="69"/>
        <v>0</v>
      </c>
      <c r="AA274" s="17">
        <f t="shared" si="70"/>
        <v>0</v>
      </c>
      <c r="AB274" s="17">
        <f t="shared" si="71"/>
        <v>0</v>
      </c>
      <c r="AC274" s="17">
        <f t="shared" si="72"/>
        <v>0</v>
      </c>
      <c r="AD274" s="17">
        <f t="shared" si="73"/>
        <v>0</v>
      </c>
      <c r="AE274" s="17">
        <f t="shared" si="74"/>
        <v>0</v>
      </c>
      <c r="AF274" s="17">
        <f t="shared" si="75"/>
        <v>0</v>
      </c>
    </row>
    <row r="275" spans="1:32" s="2" customFormat="1" ht="15.75" customHeight="1" x14ac:dyDescent="0.3">
      <c r="A275" s="36">
        <v>267</v>
      </c>
      <c r="B275" s="19"/>
      <c r="C275" s="19"/>
      <c r="D275" s="1118"/>
      <c r="E275" s="47"/>
      <c r="F275" s="63"/>
      <c r="G275" s="702"/>
      <c r="H275" s="10"/>
      <c r="I275" s="705"/>
      <c r="J275" s="280"/>
      <c r="K275" s="705"/>
      <c r="L275" s="149"/>
      <c r="M275" s="705"/>
      <c r="N275" s="237"/>
      <c r="O275" s="705"/>
      <c r="P275" s="215"/>
      <c r="Q275" s="700"/>
      <c r="R275" s="28"/>
      <c r="S275" s="700"/>
      <c r="T275" s="175"/>
      <c r="U275" s="969">
        <f t="shared" si="67"/>
        <v>0</v>
      </c>
      <c r="V275" s="954"/>
      <c r="W275" s="295"/>
      <c r="X275" s="111">
        <f t="shared" si="76"/>
        <v>0</v>
      </c>
      <c r="Y275" s="959">
        <f t="shared" si="68"/>
        <v>0</v>
      </c>
      <c r="Z275" s="17">
        <f t="shared" si="69"/>
        <v>0</v>
      </c>
      <c r="AA275" s="17">
        <f t="shared" si="70"/>
        <v>0</v>
      </c>
      <c r="AB275" s="17">
        <f t="shared" si="71"/>
        <v>0</v>
      </c>
      <c r="AC275" s="17">
        <f t="shared" si="72"/>
        <v>0</v>
      </c>
      <c r="AD275" s="17">
        <f t="shared" si="73"/>
        <v>0</v>
      </c>
      <c r="AE275" s="17">
        <f t="shared" si="74"/>
        <v>0</v>
      </c>
      <c r="AF275" s="17">
        <f t="shared" si="75"/>
        <v>0</v>
      </c>
    </row>
    <row r="276" spans="1:32" ht="15.75" customHeight="1" x14ac:dyDescent="0.3">
      <c r="A276" s="36">
        <v>268</v>
      </c>
      <c r="B276" s="19"/>
      <c r="C276" s="19"/>
      <c r="D276" s="1118"/>
      <c r="E276" s="47"/>
      <c r="F276" s="63"/>
      <c r="G276" s="702"/>
      <c r="H276" s="10"/>
      <c r="I276" s="705"/>
      <c r="J276" s="280"/>
      <c r="K276" s="705"/>
      <c r="L276" s="149"/>
      <c r="M276" s="700"/>
      <c r="N276" s="237"/>
      <c r="O276" s="705"/>
      <c r="P276" s="215"/>
      <c r="Q276" s="700"/>
      <c r="R276" s="28"/>
      <c r="S276" s="700"/>
      <c r="T276" s="175"/>
      <c r="U276" s="969">
        <f t="shared" si="67"/>
        <v>0</v>
      </c>
      <c r="V276" s="954"/>
      <c r="W276" s="295"/>
      <c r="X276" s="111">
        <f t="shared" si="76"/>
        <v>0</v>
      </c>
      <c r="Y276" s="959">
        <f t="shared" si="68"/>
        <v>0</v>
      </c>
      <c r="Z276" s="17">
        <f t="shared" si="69"/>
        <v>0</v>
      </c>
      <c r="AA276" s="17">
        <f t="shared" si="70"/>
        <v>0</v>
      </c>
      <c r="AB276" s="17">
        <f t="shared" si="71"/>
        <v>0</v>
      </c>
      <c r="AC276" s="17">
        <f t="shared" si="72"/>
        <v>0</v>
      </c>
      <c r="AD276" s="17">
        <f t="shared" si="73"/>
        <v>0</v>
      </c>
      <c r="AE276" s="17">
        <f t="shared" si="74"/>
        <v>0</v>
      </c>
      <c r="AF276" s="17">
        <f t="shared" si="75"/>
        <v>0</v>
      </c>
    </row>
    <row r="277" spans="1:32" ht="15.75" customHeight="1" x14ac:dyDescent="0.3">
      <c r="A277" s="36">
        <v>269</v>
      </c>
      <c r="B277" s="19"/>
      <c r="C277" s="19"/>
      <c r="D277" s="1118"/>
      <c r="E277" s="47"/>
      <c r="F277" s="63"/>
      <c r="G277" s="702"/>
      <c r="H277" s="10"/>
      <c r="I277" s="705"/>
      <c r="J277" s="280"/>
      <c r="K277" s="705"/>
      <c r="L277" s="149"/>
      <c r="M277" s="700"/>
      <c r="N277" s="237"/>
      <c r="O277" s="705"/>
      <c r="P277" s="215"/>
      <c r="Q277" s="700"/>
      <c r="R277" s="28"/>
      <c r="S277" s="700"/>
      <c r="T277" s="175"/>
      <c r="U277" s="969">
        <f t="shared" si="67"/>
        <v>0</v>
      </c>
      <c r="V277" s="954"/>
      <c r="W277" s="295"/>
      <c r="X277" s="111">
        <f t="shared" si="76"/>
        <v>0</v>
      </c>
      <c r="Y277" s="959">
        <f t="shared" si="68"/>
        <v>0</v>
      </c>
      <c r="Z277" s="17">
        <f t="shared" si="69"/>
        <v>0</v>
      </c>
      <c r="AA277" s="17">
        <f t="shared" si="70"/>
        <v>0</v>
      </c>
      <c r="AB277" s="17">
        <f t="shared" si="71"/>
        <v>0</v>
      </c>
      <c r="AC277" s="17">
        <f t="shared" si="72"/>
        <v>0</v>
      </c>
      <c r="AD277" s="17">
        <f t="shared" si="73"/>
        <v>0</v>
      </c>
      <c r="AE277" s="17">
        <f t="shared" si="74"/>
        <v>0</v>
      </c>
      <c r="AF277" s="17">
        <f t="shared" si="75"/>
        <v>0</v>
      </c>
    </row>
    <row r="278" spans="1:32" ht="15.75" customHeight="1" x14ac:dyDescent="0.3">
      <c r="A278" s="36">
        <v>270</v>
      </c>
      <c r="B278" s="19"/>
      <c r="C278" s="19"/>
      <c r="D278" s="1118"/>
      <c r="E278" s="46"/>
      <c r="F278" s="63"/>
      <c r="G278" s="702"/>
      <c r="H278" s="10"/>
      <c r="I278" s="705"/>
      <c r="J278" s="280"/>
      <c r="K278" s="705"/>
      <c r="L278" s="149"/>
      <c r="M278" s="700"/>
      <c r="N278" s="237"/>
      <c r="O278" s="705"/>
      <c r="P278" s="215"/>
      <c r="Q278" s="700"/>
      <c r="R278" s="28"/>
      <c r="S278" s="700"/>
      <c r="T278" s="175"/>
      <c r="U278" s="969">
        <f t="shared" si="67"/>
        <v>0</v>
      </c>
      <c r="V278" s="954"/>
      <c r="W278" s="295"/>
      <c r="X278" s="111">
        <f t="shared" si="76"/>
        <v>0</v>
      </c>
      <c r="Y278" s="959">
        <f t="shared" si="68"/>
        <v>0</v>
      </c>
      <c r="Z278" s="17">
        <f t="shared" si="69"/>
        <v>0</v>
      </c>
      <c r="AA278" s="17">
        <f t="shared" si="70"/>
        <v>0</v>
      </c>
      <c r="AB278" s="17">
        <f t="shared" si="71"/>
        <v>0</v>
      </c>
      <c r="AC278" s="17">
        <f t="shared" si="72"/>
        <v>0</v>
      </c>
      <c r="AD278" s="17">
        <f t="shared" si="73"/>
        <v>0</v>
      </c>
      <c r="AE278" s="17">
        <f t="shared" si="74"/>
        <v>0</v>
      </c>
      <c r="AF278" s="17">
        <f t="shared" si="75"/>
        <v>0</v>
      </c>
    </row>
    <row r="279" spans="1:32" ht="15.75" customHeight="1" x14ac:dyDescent="0.3">
      <c r="A279" s="36">
        <v>271</v>
      </c>
      <c r="B279" s="19"/>
      <c r="C279" s="19"/>
      <c r="D279" s="1118"/>
      <c r="E279" s="47"/>
      <c r="F279" s="63"/>
      <c r="G279" s="702"/>
      <c r="H279" s="10"/>
      <c r="I279" s="705"/>
      <c r="J279" s="280"/>
      <c r="K279" s="705"/>
      <c r="L279" s="149"/>
      <c r="M279" s="700"/>
      <c r="N279" s="237"/>
      <c r="O279" s="705"/>
      <c r="P279" s="215"/>
      <c r="Q279" s="700"/>
      <c r="R279" s="28"/>
      <c r="S279" s="700"/>
      <c r="T279" s="175"/>
      <c r="U279" s="969">
        <f t="shared" si="67"/>
        <v>0</v>
      </c>
      <c r="V279" s="954"/>
      <c r="W279" s="295"/>
      <c r="X279" s="111">
        <f t="shared" si="76"/>
        <v>0</v>
      </c>
      <c r="Y279" s="959">
        <f t="shared" si="68"/>
        <v>0</v>
      </c>
      <c r="Z279" s="17">
        <f t="shared" si="69"/>
        <v>0</v>
      </c>
      <c r="AA279" s="17">
        <f t="shared" si="70"/>
        <v>0</v>
      </c>
      <c r="AB279" s="17">
        <f t="shared" si="71"/>
        <v>0</v>
      </c>
      <c r="AC279" s="17">
        <f t="shared" si="72"/>
        <v>0</v>
      </c>
      <c r="AD279" s="17">
        <f t="shared" si="73"/>
        <v>0</v>
      </c>
      <c r="AE279" s="17">
        <f t="shared" si="74"/>
        <v>0</v>
      </c>
      <c r="AF279" s="17">
        <f t="shared" si="75"/>
        <v>0</v>
      </c>
    </row>
    <row r="280" spans="1:32" ht="15.75" customHeight="1" x14ac:dyDescent="0.3">
      <c r="A280" s="36">
        <v>272</v>
      </c>
      <c r="B280" s="19"/>
      <c r="C280" s="19"/>
      <c r="D280" s="1118"/>
      <c r="E280" s="47"/>
      <c r="F280" s="63"/>
      <c r="G280" s="702"/>
      <c r="H280" s="10"/>
      <c r="I280" s="705"/>
      <c r="J280" s="280"/>
      <c r="K280" s="705"/>
      <c r="L280" s="149"/>
      <c r="M280" s="700"/>
      <c r="N280" s="237"/>
      <c r="O280" s="705"/>
      <c r="P280" s="215"/>
      <c r="Q280" s="700"/>
      <c r="R280" s="28"/>
      <c r="S280" s="700"/>
      <c r="T280" s="175"/>
      <c r="U280" s="969">
        <f t="shared" si="67"/>
        <v>0</v>
      </c>
      <c r="V280" s="954"/>
      <c r="W280" s="295"/>
      <c r="X280" s="111">
        <f t="shared" si="76"/>
        <v>0</v>
      </c>
      <c r="Y280" s="959">
        <f t="shared" si="68"/>
        <v>0</v>
      </c>
      <c r="Z280" s="17">
        <f t="shared" si="69"/>
        <v>0</v>
      </c>
      <c r="AA280" s="17">
        <f t="shared" si="70"/>
        <v>0</v>
      </c>
      <c r="AB280" s="17">
        <f t="shared" si="71"/>
        <v>0</v>
      </c>
      <c r="AC280" s="17">
        <f t="shared" si="72"/>
        <v>0</v>
      </c>
      <c r="AD280" s="17">
        <f t="shared" si="73"/>
        <v>0</v>
      </c>
      <c r="AE280" s="17">
        <f t="shared" si="74"/>
        <v>0</v>
      </c>
      <c r="AF280" s="17">
        <f t="shared" si="75"/>
        <v>0</v>
      </c>
    </row>
    <row r="281" spans="1:32" ht="15.75" customHeight="1" x14ac:dyDescent="0.3">
      <c r="A281" s="36">
        <v>273</v>
      </c>
      <c r="B281" s="19"/>
      <c r="C281" s="19"/>
      <c r="D281" s="1118"/>
      <c r="E281" s="47"/>
      <c r="F281" s="63"/>
      <c r="G281" s="702"/>
      <c r="H281" s="10"/>
      <c r="I281" s="705"/>
      <c r="J281" s="280"/>
      <c r="K281" s="705"/>
      <c r="L281" s="149"/>
      <c r="M281" s="700"/>
      <c r="N281" s="237"/>
      <c r="O281" s="705"/>
      <c r="P281" s="215"/>
      <c r="Q281" s="700"/>
      <c r="R281" s="28"/>
      <c r="S281" s="700"/>
      <c r="T281" s="175"/>
      <c r="U281" s="969">
        <f t="shared" si="67"/>
        <v>0</v>
      </c>
      <c r="V281" s="954"/>
      <c r="W281" s="295"/>
      <c r="X281" s="111">
        <f t="shared" si="76"/>
        <v>0</v>
      </c>
      <c r="Y281" s="959">
        <f t="shared" si="68"/>
        <v>0</v>
      </c>
      <c r="Z281" s="17">
        <f t="shared" si="69"/>
        <v>0</v>
      </c>
      <c r="AA281" s="17">
        <f t="shared" si="70"/>
        <v>0</v>
      </c>
      <c r="AB281" s="17">
        <f t="shared" si="71"/>
        <v>0</v>
      </c>
      <c r="AC281" s="17">
        <f t="shared" si="72"/>
        <v>0</v>
      </c>
      <c r="AD281" s="17">
        <f t="shared" si="73"/>
        <v>0</v>
      </c>
      <c r="AE281" s="17">
        <f t="shared" si="74"/>
        <v>0</v>
      </c>
      <c r="AF281" s="17">
        <f t="shared" si="75"/>
        <v>0</v>
      </c>
    </row>
    <row r="282" spans="1:32" s="2" customFormat="1" ht="15.75" customHeight="1" x14ac:dyDescent="0.3">
      <c r="A282" s="36">
        <v>274</v>
      </c>
      <c r="B282" s="27"/>
      <c r="C282" s="27"/>
      <c r="D282" s="1118"/>
      <c r="E282" s="46"/>
      <c r="F282" s="63"/>
      <c r="G282" s="702"/>
      <c r="H282" s="10"/>
      <c r="I282" s="705"/>
      <c r="J282" s="280"/>
      <c r="K282" s="705"/>
      <c r="L282" s="149"/>
      <c r="M282" s="700"/>
      <c r="N282" s="237"/>
      <c r="O282" s="705"/>
      <c r="P282" s="215"/>
      <c r="Q282" s="700"/>
      <c r="R282" s="28"/>
      <c r="S282" s="700"/>
      <c r="T282" s="175"/>
      <c r="U282" s="969">
        <f t="shared" si="67"/>
        <v>0</v>
      </c>
      <c r="V282" s="954"/>
      <c r="W282" s="295"/>
      <c r="X282" s="111">
        <f t="shared" si="76"/>
        <v>0</v>
      </c>
      <c r="Y282" s="959">
        <f t="shared" si="68"/>
        <v>0</v>
      </c>
      <c r="Z282" s="17">
        <f t="shared" si="69"/>
        <v>0</v>
      </c>
      <c r="AA282" s="17">
        <f t="shared" si="70"/>
        <v>0</v>
      </c>
      <c r="AB282" s="17">
        <f t="shared" si="71"/>
        <v>0</v>
      </c>
      <c r="AC282" s="17">
        <f t="shared" si="72"/>
        <v>0</v>
      </c>
      <c r="AD282" s="17">
        <f t="shared" si="73"/>
        <v>0</v>
      </c>
      <c r="AE282" s="17">
        <f t="shared" si="74"/>
        <v>0</v>
      </c>
      <c r="AF282" s="17">
        <f t="shared" si="75"/>
        <v>0</v>
      </c>
    </row>
    <row r="283" spans="1:32" ht="15.75" customHeight="1" x14ac:dyDescent="0.3">
      <c r="A283" s="36">
        <v>275</v>
      </c>
      <c r="B283" s="19"/>
      <c r="C283" s="19"/>
      <c r="D283" s="1118"/>
      <c r="E283" s="47"/>
      <c r="F283" s="63"/>
      <c r="G283" s="702"/>
      <c r="H283" s="10"/>
      <c r="I283" s="705"/>
      <c r="J283" s="280"/>
      <c r="K283" s="705"/>
      <c r="L283" s="149"/>
      <c r="M283" s="700"/>
      <c r="N283" s="237"/>
      <c r="O283" s="705"/>
      <c r="P283" s="215"/>
      <c r="Q283" s="700"/>
      <c r="R283" s="28"/>
      <c r="S283" s="700"/>
      <c r="T283" s="175"/>
      <c r="U283" s="969">
        <f t="shared" si="67"/>
        <v>0</v>
      </c>
      <c r="V283" s="954"/>
      <c r="W283" s="295"/>
      <c r="X283" s="111">
        <f t="shared" si="76"/>
        <v>0</v>
      </c>
      <c r="Y283" s="959">
        <f t="shared" si="68"/>
        <v>0</v>
      </c>
      <c r="Z283" s="17">
        <f t="shared" si="69"/>
        <v>0</v>
      </c>
      <c r="AA283" s="17">
        <f t="shared" si="70"/>
        <v>0</v>
      </c>
      <c r="AB283" s="17">
        <f t="shared" si="71"/>
        <v>0</v>
      </c>
      <c r="AC283" s="17">
        <f t="shared" si="72"/>
        <v>0</v>
      </c>
      <c r="AD283" s="17">
        <f t="shared" si="73"/>
        <v>0</v>
      </c>
      <c r="AE283" s="17">
        <f t="shared" si="74"/>
        <v>0</v>
      </c>
      <c r="AF283" s="17">
        <f t="shared" si="75"/>
        <v>0</v>
      </c>
    </row>
    <row r="284" spans="1:32" ht="15.75" customHeight="1" x14ac:dyDescent="0.3">
      <c r="A284" s="36">
        <v>276</v>
      </c>
      <c r="B284" s="19"/>
      <c r="C284" s="19"/>
      <c r="D284" s="1118"/>
      <c r="E284" s="47"/>
      <c r="F284" s="63"/>
      <c r="G284" s="702"/>
      <c r="H284" s="10"/>
      <c r="I284" s="705"/>
      <c r="J284" s="280"/>
      <c r="K284" s="705"/>
      <c r="L284" s="149"/>
      <c r="M284" s="700"/>
      <c r="N284" s="237"/>
      <c r="O284" s="705"/>
      <c r="P284" s="215"/>
      <c r="Q284" s="700"/>
      <c r="R284" s="28"/>
      <c r="S284" s="700"/>
      <c r="T284" s="175"/>
      <c r="U284" s="969">
        <f t="shared" si="67"/>
        <v>0</v>
      </c>
      <c r="V284" s="954"/>
      <c r="W284" s="295"/>
      <c r="X284" s="111">
        <f t="shared" si="76"/>
        <v>0</v>
      </c>
      <c r="Y284" s="959">
        <f t="shared" si="68"/>
        <v>0</v>
      </c>
      <c r="Z284" s="17">
        <f t="shared" si="69"/>
        <v>0</v>
      </c>
      <c r="AA284" s="17">
        <f t="shared" si="70"/>
        <v>0</v>
      </c>
      <c r="AB284" s="17">
        <f t="shared" si="71"/>
        <v>0</v>
      </c>
      <c r="AC284" s="17">
        <f t="shared" si="72"/>
        <v>0</v>
      </c>
      <c r="AD284" s="17">
        <f t="shared" si="73"/>
        <v>0</v>
      </c>
      <c r="AE284" s="17">
        <f t="shared" si="74"/>
        <v>0</v>
      </c>
      <c r="AF284" s="17">
        <f t="shared" si="75"/>
        <v>0</v>
      </c>
    </row>
    <row r="285" spans="1:32" ht="15.75" customHeight="1" x14ac:dyDescent="0.3">
      <c r="A285" s="36">
        <v>277</v>
      </c>
      <c r="B285" s="19"/>
      <c r="C285" s="19"/>
      <c r="D285" s="1118"/>
      <c r="E285" s="47"/>
      <c r="F285" s="63"/>
      <c r="G285" s="702"/>
      <c r="H285" s="10"/>
      <c r="I285" s="705"/>
      <c r="J285" s="280"/>
      <c r="K285" s="705"/>
      <c r="L285" s="149"/>
      <c r="M285" s="700"/>
      <c r="N285" s="237"/>
      <c r="O285" s="705"/>
      <c r="P285" s="215"/>
      <c r="Q285" s="700"/>
      <c r="R285" s="28"/>
      <c r="S285" s="700"/>
      <c r="T285" s="175"/>
      <c r="U285" s="969">
        <f t="shared" si="67"/>
        <v>0</v>
      </c>
      <c r="V285" s="954"/>
      <c r="W285" s="295"/>
      <c r="X285" s="111">
        <f t="shared" si="76"/>
        <v>0</v>
      </c>
      <c r="Y285" s="959">
        <f t="shared" si="68"/>
        <v>0</v>
      </c>
      <c r="Z285" s="17">
        <f t="shared" si="69"/>
        <v>0</v>
      </c>
      <c r="AA285" s="17">
        <f t="shared" si="70"/>
        <v>0</v>
      </c>
      <c r="AB285" s="17">
        <f t="shared" si="71"/>
        <v>0</v>
      </c>
      <c r="AC285" s="17">
        <f t="shared" si="72"/>
        <v>0</v>
      </c>
      <c r="AD285" s="17">
        <f t="shared" si="73"/>
        <v>0</v>
      </c>
      <c r="AE285" s="17">
        <f t="shared" si="74"/>
        <v>0</v>
      </c>
      <c r="AF285" s="17">
        <f t="shared" si="75"/>
        <v>0</v>
      </c>
    </row>
    <row r="286" spans="1:32" s="3" customFormat="1" ht="15.75" customHeight="1" x14ac:dyDescent="0.3">
      <c r="A286" s="36">
        <v>278</v>
      </c>
      <c r="B286" s="19"/>
      <c r="C286" s="19"/>
      <c r="D286" s="1118"/>
      <c r="E286" s="47"/>
      <c r="F286" s="63"/>
      <c r="G286" s="702"/>
      <c r="H286" s="10"/>
      <c r="I286" s="705"/>
      <c r="J286" s="280"/>
      <c r="K286" s="705"/>
      <c r="L286" s="149"/>
      <c r="M286" s="700"/>
      <c r="N286" s="237"/>
      <c r="O286" s="705"/>
      <c r="P286" s="215"/>
      <c r="Q286" s="700"/>
      <c r="R286" s="28"/>
      <c r="S286" s="700"/>
      <c r="T286" s="175"/>
      <c r="U286" s="969">
        <f t="shared" si="67"/>
        <v>0</v>
      </c>
      <c r="V286" s="954"/>
      <c r="W286" s="295"/>
      <c r="X286" s="111">
        <f t="shared" si="76"/>
        <v>0</v>
      </c>
      <c r="Y286" s="959">
        <f t="shared" si="68"/>
        <v>0</v>
      </c>
      <c r="Z286" s="17">
        <f t="shared" si="69"/>
        <v>0</v>
      </c>
      <c r="AA286" s="17">
        <f t="shared" si="70"/>
        <v>0</v>
      </c>
      <c r="AB286" s="17">
        <f t="shared" si="71"/>
        <v>0</v>
      </c>
      <c r="AC286" s="17">
        <f t="shared" si="72"/>
        <v>0</v>
      </c>
      <c r="AD286" s="17">
        <f t="shared" si="73"/>
        <v>0</v>
      </c>
      <c r="AE286" s="17">
        <f t="shared" si="74"/>
        <v>0</v>
      </c>
      <c r="AF286" s="17">
        <f t="shared" si="75"/>
        <v>0</v>
      </c>
    </row>
    <row r="287" spans="1:32" ht="15.75" customHeight="1" x14ac:dyDescent="0.3">
      <c r="A287" s="36">
        <v>279</v>
      </c>
      <c r="B287" s="19"/>
      <c r="C287" s="19"/>
      <c r="D287" s="1118"/>
      <c r="E287" s="47"/>
      <c r="F287" s="63"/>
      <c r="G287" s="702"/>
      <c r="H287" s="10"/>
      <c r="I287" s="705"/>
      <c r="J287" s="280"/>
      <c r="K287" s="705"/>
      <c r="L287" s="149"/>
      <c r="M287" s="700"/>
      <c r="N287" s="237"/>
      <c r="O287" s="705"/>
      <c r="P287" s="215"/>
      <c r="Q287" s="700"/>
      <c r="R287" s="28"/>
      <c r="S287" s="700"/>
      <c r="T287" s="175"/>
      <c r="U287" s="969">
        <f t="shared" si="67"/>
        <v>0</v>
      </c>
      <c r="V287" s="954"/>
      <c r="W287" s="295"/>
      <c r="X287" s="111">
        <f t="shared" si="76"/>
        <v>0</v>
      </c>
      <c r="Y287" s="959">
        <f t="shared" si="68"/>
        <v>0</v>
      </c>
      <c r="Z287" s="17">
        <f t="shared" si="69"/>
        <v>0</v>
      </c>
      <c r="AA287" s="17">
        <f t="shared" si="70"/>
        <v>0</v>
      </c>
      <c r="AB287" s="17">
        <f t="shared" si="71"/>
        <v>0</v>
      </c>
      <c r="AC287" s="17">
        <f t="shared" si="72"/>
        <v>0</v>
      </c>
      <c r="AD287" s="17">
        <f t="shared" si="73"/>
        <v>0</v>
      </c>
      <c r="AE287" s="17">
        <f t="shared" si="74"/>
        <v>0</v>
      </c>
      <c r="AF287" s="17">
        <f t="shared" si="75"/>
        <v>0</v>
      </c>
    </row>
    <row r="288" spans="1:32" ht="15.75" customHeight="1" x14ac:dyDescent="0.3">
      <c r="A288" s="36">
        <v>280</v>
      </c>
      <c r="B288" s="19"/>
      <c r="C288" s="19"/>
      <c r="D288" s="1118"/>
      <c r="E288" s="47"/>
      <c r="F288" s="63"/>
      <c r="G288" s="702"/>
      <c r="H288" s="10"/>
      <c r="I288" s="705"/>
      <c r="J288" s="280"/>
      <c r="K288" s="705"/>
      <c r="L288" s="149"/>
      <c r="M288" s="700"/>
      <c r="N288" s="237"/>
      <c r="O288" s="705"/>
      <c r="P288" s="215"/>
      <c r="Q288" s="700"/>
      <c r="R288" s="28"/>
      <c r="S288" s="700"/>
      <c r="T288" s="175"/>
      <c r="U288" s="969">
        <f t="shared" si="67"/>
        <v>0</v>
      </c>
      <c r="V288" s="954"/>
      <c r="W288" s="295"/>
      <c r="X288" s="111">
        <f t="shared" si="76"/>
        <v>0</v>
      </c>
      <c r="Y288" s="959">
        <f t="shared" si="68"/>
        <v>0</v>
      </c>
      <c r="Z288" s="17">
        <f t="shared" si="69"/>
        <v>0</v>
      </c>
      <c r="AA288" s="17">
        <f t="shared" si="70"/>
        <v>0</v>
      </c>
      <c r="AB288" s="17">
        <f t="shared" si="71"/>
        <v>0</v>
      </c>
      <c r="AC288" s="17">
        <f t="shared" si="72"/>
        <v>0</v>
      </c>
      <c r="AD288" s="17">
        <f t="shared" si="73"/>
        <v>0</v>
      </c>
      <c r="AE288" s="17">
        <f t="shared" si="74"/>
        <v>0</v>
      </c>
      <c r="AF288" s="17">
        <f t="shared" si="75"/>
        <v>0</v>
      </c>
    </row>
    <row r="289" spans="1:32" ht="15.75" customHeight="1" x14ac:dyDescent="0.3">
      <c r="A289" s="36">
        <v>281</v>
      </c>
      <c r="B289" s="19"/>
      <c r="C289" s="19"/>
      <c r="D289" s="1118"/>
      <c r="E289" s="47"/>
      <c r="F289" s="63"/>
      <c r="G289" s="702"/>
      <c r="H289" s="10"/>
      <c r="I289" s="705"/>
      <c r="J289" s="280"/>
      <c r="K289" s="705"/>
      <c r="L289" s="149"/>
      <c r="M289" s="700"/>
      <c r="N289" s="237"/>
      <c r="O289" s="705"/>
      <c r="P289" s="215"/>
      <c r="Q289" s="700"/>
      <c r="R289" s="28"/>
      <c r="S289" s="700"/>
      <c r="T289" s="175"/>
      <c r="U289" s="969">
        <f t="shared" si="67"/>
        <v>0</v>
      </c>
      <c r="V289" s="954"/>
      <c r="W289" s="295"/>
      <c r="X289" s="111">
        <f t="shared" si="76"/>
        <v>0</v>
      </c>
      <c r="Y289" s="959">
        <f t="shared" si="68"/>
        <v>0</v>
      </c>
      <c r="Z289" s="17">
        <f t="shared" si="69"/>
        <v>0</v>
      </c>
      <c r="AA289" s="17">
        <f t="shared" si="70"/>
        <v>0</v>
      </c>
      <c r="AB289" s="17">
        <f t="shared" si="71"/>
        <v>0</v>
      </c>
      <c r="AC289" s="17">
        <f t="shared" si="72"/>
        <v>0</v>
      </c>
      <c r="AD289" s="17">
        <f t="shared" si="73"/>
        <v>0</v>
      </c>
      <c r="AE289" s="17">
        <f t="shared" si="74"/>
        <v>0</v>
      </c>
      <c r="AF289" s="17">
        <f t="shared" si="75"/>
        <v>0</v>
      </c>
    </row>
    <row r="290" spans="1:32" ht="15.75" customHeight="1" x14ac:dyDescent="0.3">
      <c r="A290" s="36">
        <v>282</v>
      </c>
      <c r="B290" s="19"/>
      <c r="C290" s="19"/>
      <c r="D290" s="1118"/>
      <c r="E290" s="47"/>
      <c r="F290" s="63"/>
      <c r="G290" s="702"/>
      <c r="H290" s="10"/>
      <c r="I290" s="705"/>
      <c r="J290" s="280"/>
      <c r="K290" s="705"/>
      <c r="L290" s="149"/>
      <c r="M290" s="700"/>
      <c r="N290" s="237"/>
      <c r="O290" s="705"/>
      <c r="P290" s="215"/>
      <c r="Q290" s="700"/>
      <c r="R290" s="28"/>
      <c r="S290" s="700"/>
      <c r="T290" s="175"/>
      <c r="U290" s="969">
        <f t="shared" si="67"/>
        <v>0</v>
      </c>
      <c r="V290" s="954"/>
      <c r="W290" s="295"/>
      <c r="X290" s="111">
        <f t="shared" si="76"/>
        <v>0</v>
      </c>
      <c r="Y290" s="959">
        <f t="shared" si="68"/>
        <v>0</v>
      </c>
      <c r="Z290" s="17">
        <f t="shared" si="69"/>
        <v>0</v>
      </c>
      <c r="AA290" s="17">
        <f t="shared" si="70"/>
        <v>0</v>
      </c>
      <c r="AB290" s="17">
        <f t="shared" si="71"/>
        <v>0</v>
      </c>
      <c r="AC290" s="17">
        <f t="shared" si="72"/>
        <v>0</v>
      </c>
      <c r="AD290" s="17">
        <f t="shared" si="73"/>
        <v>0</v>
      </c>
      <c r="AE290" s="17">
        <f t="shared" si="74"/>
        <v>0</v>
      </c>
      <c r="AF290" s="17">
        <f t="shared" si="75"/>
        <v>0</v>
      </c>
    </row>
    <row r="291" spans="1:32" ht="15.75" customHeight="1" x14ac:dyDescent="0.3">
      <c r="A291" s="36">
        <v>283</v>
      </c>
      <c r="B291" s="19"/>
      <c r="C291" s="19"/>
      <c r="D291" s="1118"/>
      <c r="E291" s="47"/>
      <c r="F291" s="63"/>
      <c r="G291" s="702"/>
      <c r="H291" s="10"/>
      <c r="I291" s="705"/>
      <c r="J291" s="280"/>
      <c r="K291" s="705"/>
      <c r="L291" s="149"/>
      <c r="M291" s="700"/>
      <c r="N291" s="237"/>
      <c r="O291" s="705"/>
      <c r="P291" s="215"/>
      <c r="Q291" s="700"/>
      <c r="R291" s="28"/>
      <c r="S291" s="700"/>
      <c r="T291" s="175"/>
      <c r="U291" s="969">
        <f t="shared" si="67"/>
        <v>0</v>
      </c>
      <c r="V291" s="954"/>
      <c r="W291" s="295"/>
      <c r="X291" s="111">
        <f t="shared" si="76"/>
        <v>0</v>
      </c>
      <c r="Y291" s="959">
        <f t="shared" si="68"/>
        <v>0</v>
      </c>
      <c r="Z291" s="17">
        <f t="shared" si="69"/>
        <v>0</v>
      </c>
      <c r="AA291" s="17">
        <f t="shared" si="70"/>
        <v>0</v>
      </c>
      <c r="AB291" s="17">
        <f t="shared" si="71"/>
        <v>0</v>
      </c>
      <c r="AC291" s="17">
        <f t="shared" si="72"/>
        <v>0</v>
      </c>
      <c r="AD291" s="17">
        <f t="shared" si="73"/>
        <v>0</v>
      </c>
      <c r="AE291" s="17">
        <f t="shared" si="74"/>
        <v>0</v>
      </c>
      <c r="AF291" s="17">
        <f t="shared" si="75"/>
        <v>0</v>
      </c>
    </row>
    <row r="292" spans="1:32" ht="15.75" customHeight="1" x14ac:dyDescent="0.3">
      <c r="A292" s="36">
        <v>284</v>
      </c>
      <c r="B292" s="19"/>
      <c r="C292" s="19"/>
      <c r="D292" s="1118"/>
      <c r="E292" s="47"/>
      <c r="F292" s="63"/>
      <c r="G292" s="702"/>
      <c r="H292" s="10"/>
      <c r="I292" s="705"/>
      <c r="J292" s="280"/>
      <c r="K292" s="705"/>
      <c r="L292" s="149"/>
      <c r="M292" s="700"/>
      <c r="N292" s="237"/>
      <c r="O292" s="705"/>
      <c r="P292" s="215"/>
      <c r="Q292" s="700"/>
      <c r="R292" s="28"/>
      <c r="S292" s="700"/>
      <c r="T292" s="175"/>
      <c r="U292" s="969">
        <f t="shared" si="67"/>
        <v>0</v>
      </c>
      <c r="V292" s="954"/>
      <c r="W292" s="295"/>
      <c r="X292" s="111">
        <f t="shared" si="76"/>
        <v>0</v>
      </c>
      <c r="Y292" s="959">
        <f t="shared" si="68"/>
        <v>0</v>
      </c>
      <c r="Z292" s="17">
        <f t="shared" si="69"/>
        <v>0</v>
      </c>
      <c r="AA292" s="17">
        <f t="shared" si="70"/>
        <v>0</v>
      </c>
      <c r="AB292" s="17">
        <f t="shared" si="71"/>
        <v>0</v>
      </c>
      <c r="AC292" s="17">
        <f t="shared" si="72"/>
        <v>0</v>
      </c>
      <c r="AD292" s="17">
        <f t="shared" si="73"/>
        <v>0</v>
      </c>
      <c r="AE292" s="17">
        <f t="shared" si="74"/>
        <v>0</v>
      </c>
      <c r="AF292" s="17">
        <f t="shared" si="75"/>
        <v>0</v>
      </c>
    </row>
    <row r="293" spans="1:32" ht="15.75" customHeight="1" x14ac:dyDescent="0.3">
      <c r="A293" s="36">
        <v>285</v>
      </c>
      <c r="B293" s="19"/>
      <c r="C293" s="19"/>
      <c r="D293" s="1118"/>
      <c r="E293" s="47"/>
      <c r="F293" s="63"/>
      <c r="G293" s="702"/>
      <c r="H293" s="10"/>
      <c r="I293" s="705"/>
      <c r="J293" s="280"/>
      <c r="K293" s="705"/>
      <c r="L293" s="149"/>
      <c r="M293" s="700"/>
      <c r="N293" s="237"/>
      <c r="O293" s="705"/>
      <c r="P293" s="215"/>
      <c r="Q293" s="700"/>
      <c r="R293" s="28"/>
      <c r="S293" s="700"/>
      <c r="T293" s="175"/>
      <c r="U293" s="969">
        <f t="shared" si="67"/>
        <v>0</v>
      </c>
      <c r="V293" s="954"/>
      <c r="W293" s="295"/>
      <c r="X293" s="111">
        <f t="shared" si="76"/>
        <v>0</v>
      </c>
      <c r="Y293" s="959">
        <f t="shared" si="68"/>
        <v>0</v>
      </c>
      <c r="Z293" s="17">
        <f t="shared" si="69"/>
        <v>0</v>
      </c>
      <c r="AA293" s="17">
        <f t="shared" si="70"/>
        <v>0</v>
      </c>
      <c r="AB293" s="17">
        <f t="shared" si="71"/>
        <v>0</v>
      </c>
      <c r="AC293" s="17">
        <f t="shared" si="72"/>
        <v>0</v>
      </c>
      <c r="AD293" s="17">
        <f t="shared" si="73"/>
        <v>0</v>
      </c>
      <c r="AE293" s="17">
        <f t="shared" si="74"/>
        <v>0</v>
      </c>
      <c r="AF293" s="17">
        <f t="shared" si="75"/>
        <v>0</v>
      </c>
    </row>
    <row r="294" spans="1:32" ht="15.75" customHeight="1" x14ac:dyDescent="0.3">
      <c r="A294" s="36">
        <v>286</v>
      </c>
      <c r="B294" s="19"/>
      <c r="C294" s="19"/>
      <c r="D294" s="1118"/>
      <c r="E294" s="47"/>
      <c r="F294" s="63"/>
      <c r="G294" s="702"/>
      <c r="H294" s="10"/>
      <c r="I294" s="705"/>
      <c r="J294" s="280"/>
      <c r="K294" s="705"/>
      <c r="L294" s="149"/>
      <c r="M294" s="700"/>
      <c r="N294" s="237"/>
      <c r="O294" s="705"/>
      <c r="P294" s="215"/>
      <c r="Q294" s="700"/>
      <c r="R294" s="28"/>
      <c r="S294" s="700"/>
      <c r="T294" s="175"/>
      <c r="U294" s="969">
        <f t="shared" si="67"/>
        <v>0</v>
      </c>
      <c r="V294" s="954"/>
      <c r="W294" s="295"/>
      <c r="X294" s="111">
        <f t="shared" si="76"/>
        <v>0</v>
      </c>
      <c r="Y294" s="959">
        <f t="shared" si="68"/>
        <v>0</v>
      </c>
      <c r="Z294" s="17">
        <f t="shared" si="69"/>
        <v>0</v>
      </c>
      <c r="AA294" s="17">
        <f t="shared" si="70"/>
        <v>0</v>
      </c>
      <c r="AB294" s="17">
        <f t="shared" si="71"/>
        <v>0</v>
      </c>
      <c r="AC294" s="17">
        <f t="shared" si="72"/>
        <v>0</v>
      </c>
      <c r="AD294" s="17">
        <f t="shared" si="73"/>
        <v>0</v>
      </c>
      <c r="AE294" s="17">
        <f t="shared" si="74"/>
        <v>0</v>
      </c>
      <c r="AF294" s="17">
        <f t="shared" si="75"/>
        <v>0</v>
      </c>
    </row>
    <row r="295" spans="1:32" s="3" customFormat="1" ht="15.75" customHeight="1" x14ac:dyDescent="0.3">
      <c r="A295" s="36">
        <v>287</v>
      </c>
      <c r="B295" s="19"/>
      <c r="C295" s="19"/>
      <c r="D295" s="1118"/>
      <c r="E295" s="47"/>
      <c r="F295" s="63"/>
      <c r="G295" s="702"/>
      <c r="H295" s="10"/>
      <c r="I295" s="705"/>
      <c r="J295" s="280"/>
      <c r="K295" s="705"/>
      <c r="L295" s="149"/>
      <c r="M295" s="700"/>
      <c r="N295" s="237"/>
      <c r="O295" s="705"/>
      <c r="P295" s="215"/>
      <c r="Q295" s="700"/>
      <c r="R295" s="28"/>
      <c r="S295" s="700"/>
      <c r="T295" s="175"/>
      <c r="U295" s="969">
        <f t="shared" si="67"/>
        <v>0</v>
      </c>
      <c r="V295" s="954"/>
      <c r="W295" s="295"/>
      <c r="X295" s="111">
        <f t="shared" si="76"/>
        <v>0</v>
      </c>
      <c r="Y295" s="959">
        <f t="shared" si="68"/>
        <v>0</v>
      </c>
      <c r="Z295" s="17">
        <f t="shared" si="69"/>
        <v>0</v>
      </c>
      <c r="AA295" s="17">
        <f t="shared" si="70"/>
        <v>0</v>
      </c>
      <c r="AB295" s="17">
        <f t="shared" si="71"/>
        <v>0</v>
      </c>
      <c r="AC295" s="17">
        <f t="shared" si="72"/>
        <v>0</v>
      </c>
      <c r="AD295" s="17">
        <f t="shared" si="73"/>
        <v>0</v>
      </c>
      <c r="AE295" s="17">
        <f t="shared" si="74"/>
        <v>0</v>
      </c>
      <c r="AF295" s="17">
        <f t="shared" si="75"/>
        <v>0</v>
      </c>
    </row>
    <row r="296" spans="1:32" s="3" customFormat="1" ht="15.75" customHeight="1" x14ac:dyDescent="0.3">
      <c r="A296" s="36">
        <v>288</v>
      </c>
      <c r="B296" s="19"/>
      <c r="C296" s="19"/>
      <c r="D296" s="1118"/>
      <c r="E296" s="47"/>
      <c r="F296" s="63"/>
      <c r="G296" s="702"/>
      <c r="H296" s="10"/>
      <c r="I296" s="705"/>
      <c r="J296" s="280"/>
      <c r="K296" s="705"/>
      <c r="L296" s="149"/>
      <c r="M296" s="700"/>
      <c r="N296" s="237"/>
      <c r="O296" s="705"/>
      <c r="P296" s="215"/>
      <c r="Q296" s="700"/>
      <c r="R296" s="28"/>
      <c r="S296" s="700"/>
      <c r="T296" s="175"/>
      <c r="U296" s="969">
        <f t="shared" si="67"/>
        <v>0</v>
      </c>
      <c r="V296" s="954"/>
      <c r="W296" s="295"/>
      <c r="X296" s="111">
        <f t="shared" si="76"/>
        <v>0</v>
      </c>
      <c r="Y296" s="959">
        <f t="shared" si="68"/>
        <v>0</v>
      </c>
      <c r="Z296" s="17">
        <f t="shared" si="69"/>
        <v>0</v>
      </c>
      <c r="AA296" s="17">
        <f t="shared" si="70"/>
        <v>0</v>
      </c>
      <c r="AB296" s="17">
        <f t="shared" si="71"/>
        <v>0</v>
      </c>
      <c r="AC296" s="17">
        <f t="shared" si="72"/>
        <v>0</v>
      </c>
      <c r="AD296" s="17">
        <f t="shared" si="73"/>
        <v>0</v>
      </c>
      <c r="AE296" s="17">
        <f t="shared" si="74"/>
        <v>0</v>
      </c>
      <c r="AF296" s="17">
        <f t="shared" si="75"/>
        <v>0</v>
      </c>
    </row>
    <row r="297" spans="1:32" s="3" customFormat="1" ht="15.75" customHeight="1" x14ac:dyDescent="0.3">
      <c r="A297" s="36">
        <v>289</v>
      </c>
      <c r="B297" s="19"/>
      <c r="C297" s="19"/>
      <c r="D297" s="1118"/>
      <c r="E297" s="47"/>
      <c r="F297" s="63"/>
      <c r="G297" s="702"/>
      <c r="H297" s="10"/>
      <c r="I297" s="705"/>
      <c r="J297" s="280"/>
      <c r="K297" s="705"/>
      <c r="L297" s="149"/>
      <c r="M297" s="700"/>
      <c r="N297" s="237"/>
      <c r="O297" s="705"/>
      <c r="P297" s="215"/>
      <c r="Q297" s="700"/>
      <c r="R297" s="28"/>
      <c r="S297" s="700"/>
      <c r="T297" s="175"/>
      <c r="U297" s="969">
        <f t="shared" si="67"/>
        <v>0</v>
      </c>
      <c r="V297" s="954"/>
      <c r="W297" s="295"/>
      <c r="X297" s="111">
        <f t="shared" si="76"/>
        <v>0</v>
      </c>
      <c r="Y297" s="959">
        <f t="shared" si="68"/>
        <v>0</v>
      </c>
      <c r="Z297" s="17">
        <f t="shared" si="69"/>
        <v>0</v>
      </c>
      <c r="AA297" s="17">
        <f t="shared" si="70"/>
        <v>0</v>
      </c>
      <c r="AB297" s="17">
        <f t="shared" si="71"/>
        <v>0</v>
      </c>
      <c r="AC297" s="17">
        <f t="shared" si="72"/>
        <v>0</v>
      </c>
      <c r="AD297" s="17">
        <f t="shared" si="73"/>
        <v>0</v>
      </c>
      <c r="AE297" s="17">
        <f t="shared" si="74"/>
        <v>0</v>
      </c>
      <c r="AF297" s="17">
        <f t="shared" si="75"/>
        <v>0</v>
      </c>
    </row>
    <row r="298" spans="1:32" s="3" customFormat="1" ht="15.75" customHeight="1" x14ac:dyDescent="0.3">
      <c r="A298" s="36">
        <v>290</v>
      </c>
      <c r="B298" s="19"/>
      <c r="C298" s="19"/>
      <c r="D298" s="1118"/>
      <c r="E298" s="47"/>
      <c r="F298" s="63"/>
      <c r="G298" s="702"/>
      <c r="H298" s="10"/>
      <c r="I298" s="705"/>
      <c r="J298" s="280"/>
      <c r="K298" s="705"/>
      <c r="L298" s="149"/>
      <c r="M298" s="700"/>
      <c r="N298" s="237"/>
      <c r="O298" s="705"/>
      <c r="P298" s="215"/>
      <c r="Q298" s="700"/>
      <c r="R298" s="28"/>
      <c r="S298" s="700"/>
      <c r="T298" s="175"/>
      <c r="U298" s="969">
        <f t="shared" si="67"/>
        <v>0</v>
      </c>
      <c r="V298" s="954"/>
      <c r="W298" s="295"/>
      <c r="X298" s="111">
        <f t="shared" si="76"/>
        <v>0</v>
      </c>
      <c r="Y298" s="959">
        <f t="shared" si="68"/>
        <v>0</v>
      </c>
      <c r="Z298" s="17">
        <f t="shared" si="69"/>
        <v>0</v>
      </c>
      <c r="AA298" s="17">
        <f t="shared" si="70"/>
        <v>0</v>
      </c>
      <c r="AB298" s="17">
        <f t="shared" si="71"/>
        <v>0</v>
      </c>
      <c r="AC298" s="17">
        <f t="shared" si="72"/>
        <v>0</v>
      </c>
      <c r="AD298" s="17">
        <f t="shared" si="73"/>
        <v>0</v>
      </c>
      <c r="AE298" s="17">
        <f t="shared" si="74"/>
        <v>0</v>
      </c>
      <c r="AF298" s="17">
        <f t="shared" si="75"/>
        <v>0</v>
      </c>
    </row>
    <row r="299" spans="1:32" s="3" customFormat="1" ht="15.75" customHeight="1" x14ac:dyDescent="0.3">
      <c r="A299" s="36">
        <v>291</v>
      </c>
      <c r="B299" s="19"/>
      <c r="C299" s="19"/>
      <c r="D299" s="1118"/>
      <c r="E299" s="47"/>
      <c r="F299" s="63"/>
      <c r="G299" s="702"/>
      <c r="H299" s="10"/>
      <c r="I299" s="705"/>
      <c r="J299" s="280"/>
      <c r="K299" s="705"/>
      <c r="L299" s="149"/>
      <c r="M299" s="700"/>
      <c r="N299" s="237"/>
      <c r="O299" s="705"/>
      <c r="P299" s="215"/>
      <c r="Q299" s="700"/>
      <c r="R299" s="28"/>
      <c r="S299" s="700"/>
      <c r="T299" s="175"/>
      <c r="U299" s="969">
        <f t="shared" si="67"/>
        <v>0</v>
      </c>
      <c r="V299" s="954"/>
      <c r="W299" s="295"/>
      <c r="X299" s="111">
        <f t="shared" si="76"/>
        <v>0</v>
      </c>
      <c r="Y299" s="959">
        <f t="shared" si="68"/>
        <v>0</v>
      </c>
      <c r="Z299" s="17">
        <f t="shared" si="69"/>
        <v>0</v>
      </c>
      <c r="AA299" s="17">
        <f t="shared" si="70"/>
        <v>0</v>
      </c>
      <c r="AB299" s="17">
        <f t="shared" si="71"/>
        <v>0</v>
      </c>
      <c r="AC299" s="17">
        <f t="shared" si="72"/>
        <v>0</v>
      </c>
      <c r="AD299" s="17">
        <f t="shared" si="73"/>
        <v>0</v>
      </c>
      <c r="AE299" s="17">
        <f t="shared" si="74"/>
        <v>0</v>
      </c>
      <c r="AF299" s="17">
        <f t="shared" si="75"/>
        <v>0</v>
      </c>
    </row>
    <row r="300" spans="1:32" s="3" customFormat="1" ht="15.75" customHeight="1" x14ac:dyDescent="0.3">
      <c r="A300" s="36">
        <v>292</v>
      </c>
      <c r="B300" s="19"/>
      <c r="C300" s="19"/>
      <c r="D300" s="1118"/>
      <c r="E300" s="47"/>
      <c r="F300" s="63"/>
      <c r="G300" s="702"/>
      <c r="H300" s="10"/>
      <c r="I300" s="705"/>
      <c r="J300" s="280"/>
      <c r="K300" s="705"/>
      <c r="L300" s="149"/>
      <c r="M300" s="700"/>
      <c r="N300" s="237"/>
      <c r="O300" s="705"/>
      <c r="P300" s="215"/>
      <c r="Q300" s="700"/>
      <c r="R300" s="28"/>
      <c r="S300" s="700"/>
      <c r="T300" s="175"/>
      <c r="U300" s="969">
        <f t="shared" si="67"/>
        <v>0</v>
      </c>
      <c r="V300" s="954"/>
      <c r="W300" s="295"/>
      <c r="X300" s="111">
        <f t="shared" si="76"/>
        <v>0</v>
      </c>
      <c r="Y300" s="959">
        <f t="shared" si="68"/>
        <v>0</v>
      </c>
      <c r="Z300" s="17">
        <f t="shared" si="69"/>
        <v>0</v>
      </c>
      <c r="AA300" s="17">
        <f t="shared" si="70"/>
        <v>0</v>
      </c>
      <c r="AB300" s="17">
        <f t="shared" si="71"/>
        <v>0</v>
      </c>
      <c r="AC300" s="17">
        <f t="shared" si="72"/>
        <v>0</v>
      </c>
      <c r="AD300" s="17">
        <f t="shared" si="73"/>
        <v>0</v>
      </c>
      <c r="AE300" s="17">
        <f t="shared" si="74"/>
        <v>0</v>
      </c>
      <c r="AF300" s="17">
        <f t="shared" si="75"/>
        <v>0</v>
      </c>
    </row>
    <row r="301" spans="1:32" s="3" customFormat="1" ht="15.75" customHeight="1" x14ac:dyDescent="0.3">
      <c r="A301" s="36">
        <v>293</v>
      </c>
      <c r="B301" s="19"/>
      <c r="C301" s="19"/>
      <c r="D301" s="1118"/>
      <c r="E301" s="47"/>
      <c r="F301" s="63"/>
      <c r="G301" s="702"/>
      <c r="H301" s="10"/>
      <c r="I301" s="705"/>
      <c r="J301" s="280"/>
      <c r="K301" s="705"/>
      <c r="L301" s="149"/>
      <c r="M301" s="700"/>
      <c r="N301" s="237"/>
      <c r="O301" s="705"/>
      <c r="P301" s="215"/>
      <c r="Q301" s="700"/>
      <c r="R301" s="28"/>
      <c r="S301" s="700"/>
      <c r="T301" s="175"/>
      <c r="U301" s="969">
        <f t="shared" si="67"/>
        <v>0</v>
      </c>
      <c r="V301" s="954"/>
      <c r="W301" s="295"/>
      <c r="X301" s="111">
        <f t="shared" si="76"/>
        <v>0</v>
      </c>
      <c r="Y301" s="959">
        <f t="shared" si="68"/>
        <v>0</v>
      </c>
      <c r="Z301" s="17">
        <f t="shared" si="69"/>
        <v>0</v>
      </c>
      <c r="AA301" s="17">
        <f t="shared" si="70"/>
        <v>0</v>
      </c>
      <c r="AB301" s="17">
        <f t="shared" si="71"/>
        <v>0</v>
      </c>
      <c r="AC301" s="17">
        <f t="shared" si="72"/>
        <v>0</v>
      </c>
      <c r="AD301" s="17">
        <f t="shared" si="73"/>
        <v>0</v>
      </c>
      <c r="AE301" s="17">
        <f t="shared" si="74"/>
        <v>0</v>
      </c>
      <c r="AF301" s="17">
        <f t="shared" si="75"/>
        <v>0</v>
      </c>
    </row>
    <row r="302" spans="1:32" s="3" customFormat="1" ht="15.75" customHeight="1" x14ac:dyDescent="0.3">
      <c r="A302" s="36">
        <v>294</v>
      </c>
      <c r="B302" s="19"/>
      <c r="C302" s="19"/>
      <c r="D302" s="1118"/>
      <c r="E302" s="47"/>
      <c r="F302" s="63"/>
      <c r="G302" s="702"/>
      <c r="H302" s="10"/>
      <c r="I302" s="705"/>
      <c r="J302" s="280"/>
      <c r="K302" s="705"/>
      <c r="L302" s="149"/>
      <c r="M302" s="700"/>
      <c r="N302" s="237"/>
      <c r="O302" s="705"/>
      <c r="P302" s="215"/>
      <c r="Q302" s="700"/>
      <c r="R302" s="28"/>
      <c r="S302" s="700"/>
      <c r="T302" s="175"/>
      <c r="U302" s="969">
        <f t="shared" si="67"/>
        <v>0</v>
      </c>
      <c r="V302" s="954"/>
      <c r="W302" s="295"/>
      <c r="X302" s="111">
        <f t="shared" si="76"/>
        <v>0</v>
      </c>
      <c r="Y302" s="959">
        <f t="shared" si="68"/>
        <v>0</v>
      </c>
      <c r="Z302" s="17">
        <f t="shared" si="69"/>
        <v>0</v>
      </c>
      <c r="AA302" s="17">
        <f t="shared" si="70"/>
        <v>0</v>
      </c>
      <c r="AB302" s="17">
        <f t="shared" si="71"/>
        <v>0</v>
      </c>
      <c r="AC302" s="17">
        <f t="shared" si="72"/>
        <v>0</v>
      </c>
      <c r="AD302" s="17">
        <f t="shared" si="73"/>
        <v>0</v>
      </c>
      <c r="AE302" s="17">
        <f t="shared" si="74"/>
        <v>0</v>
      </c>
      <c r="AF302" s="17">
        <f t="shared" si="75"/>
        <v>0</v>
      </c>
    </row>
    <row r="303" spans="1:32" s="3" customFormat="1" ht="15.75" customHeight="1" x14ac:dyDescent="0.3">
      <c r="A303" s="36">
        <v>295</v>
      </c>
      <c r="B303" s="19"/>
      <c r="C303" s="19"/>
      <c r="D303" s="1118"/>
      <c r="E303" s="47"/>
      <c r="F303" s="63"/>
      <c r="G303" s="702"/>
      <c r="H303" s="10"/>
      <c r="I303" s="705"/>
      <c r="J303" s="280"/>
      <c r="K303" s="705"/>
      <c r="L303" s="149"/>
      <c r="M303" s="700"/>
      <c r="N303" s="237"/>
      <c r="O303" s="705"/>
      <c r="P303" s="215"/>
      <c r="Q303" s="700"/>
      <c r="R303" s="28"/>
      <c r="S303" s="700"/>
      <c r="T303" s="175"/>
      <c r="U303" s="969">
        <f t="shared" si="67"/>
        <v>0</v>
      </c>
      <c r="V303" s="954"/>
      <c r="W303" s="295"/>
      <c r="X303" s="111">
        <f t="shared" si="76"/>
        <v>0</v>
      </c>
      <c r="Y303" s="959">
        <f t="shared" si="68"/>
        <v>0</v>
      </c>
      <c r="Z303" s="17">
        <f t="shared" si="69"/>
        <v>0</v>
      </c>
      <c r="AA303" s="17">
        <f t="shared" si="70"/>
        <v>0</v>
      </c>
      <c r="AB303" s="17">
        <f t="shared" si="71"/>
        <v>0</v>
      </c>
      <c r="AC303" s="17">
        <f t="shared" si="72"/>
        <v>0</v>
      </c>
      <c r="AD303" s="17">
        <f t="shared" si="73"/>
        <v>0</v>
      </c>
      <c r="AE303" s="17">
        <f t="shared" si="74"/>
        <v>0</v>
      </c>
      <c r="AF303" s="17">
        <f t="shared" si="75"/>
        <v>0</v>
      </c>
    </row>
    <row r="304" spans="1:32" s="3" customFormat="1" ht="15.75" customHeight="1" x14ac:dyDescent="0.3">
      <c r="A304" s="36">
        <v>296</v>
      </c>
      <c r="B304" s="19"/>
      <c r="C304" s="19"/>
      <c r="D304" s="1118"/>
      <c r="E304" s="47"/>
      <c r="F304" s="63"/>
      <c r="G304" s="702"/>
      <c r="H304" s="10"/>
      <c r="I304" s="705"/>
      <c r="J304" s="280"/>
      <c r="K304" s="705"/>
      <c r="L304" s="149"/>
      <c r="M304" s="700"/>
      <c r="N304" s="237"/>
      <c r="O304" s="705"/>
      <c r="P304" s="215"/>
      <c r="Q304" s="700"/>
      <c r="R304" s="28"/>
      <c r="S304" s="700"/>
      <c r="T304" s="175"/>
      <c r="U304" s="969">
        <f t="shared" si="67"/>
        <v>0</v>
      </c>
      <c r="V304" s="954"/>
      <c r="W304" s="295"/>
      <c r="X304" s="111">
        <f t="shared" si="76"/>
        <v>0</v>
      </c>
      <c r="Y304" s="959">
        <f t="shared" si="68"/>
        <v>0</v>
      </c>
      <c r="Z304" s="17">
        <f t="shared" si="69"/>
        <v>0</v>
      </c>
      <c r="AA304" s="17">
        <f t="shared" si="70"/>
        <v>0</v>
      </c>
      <c r="AB304" s="17">
        <f t="shared" si="71"/>
        <v>0</v>
      </c>
      <c r="AC304" s="17">
        <f t="shared" si="72"/>
        <v>0</v>
      </c>
      <c r="AD304" s="17">
        <f t="shared" si="73"/>
        <v>0</v>
      </c>
      <c r="AE304" s="17">
        <f t="shared" si="74"/>
        <v>0</v>
      </c>
      <c r="AF304" s="17">
        <f t="shared" si="75"/>
        <v>0</v>
      </c>
    </row>
    <row r="305" spans="1:32" s="3" customFormat="1" ht="15.75" customHeight="1" x14ac:dyDescent="0.3">
      <c r="A305" s="36">
        <v>297</v>
      </c>
      <c r="B305" s="19"/>
      <c r="C305" s="19"/>
      <c r="D305" s="1118"/>
      <c r="E305" s="47"/>
      <c r="F305" s="63"/>
      <c r="G305" s="702"/>
      <c r="H305" s="10"/>
      <c r="I305" s="705"/>
      <c r="J305" s="280"/>
      <c r="K305" s="705"/>
      <c r="L305" s="149"/>
      <c r="M305" s="700"/>
      <c r="N305" s="237"/>
      <c r="O305" s="705"/>
      <c r="P305" s="215"/>
      <c r="Q305" s="700"/>
      <c r="R305" s="28"/>
      <c r="S305" s="700"/>
      <c r="T305" s="175"/>
      <c r="U305" s="969">
        <f t="shared" si="67"/>
        <v>0</v>
      </c>
      <c r="V305" s="954"/>
      <c r="W305" s="295">
        <v>1</v>
      </c>
      <c r="X305" s="111">
        <f t="shared" si="76"/>
        <v>-1</v>
      </c>
      <c r="Y305" s="959">
        <f t="shared" si="68"/>
        <v>0</v>
      </c>
      <c r="Z305" s="17">
        <f t="shared" si="69"/>
        <v>0</v>
      </c>
      <c r="AA305" s="17">
        <f t="shared" si="70"/>
        <v>0</v>
      </c>
      <c r="AB305" s="17">
        <f t="shared" si="71"/>
        <v>0</v>
      </c>
      <c r="AC305" s="17">
        <f t="shared" si="72"/>
        <v>0</v>
      </c>
      <c r="AD305" s="17">
        <f t="shared" si="73"/>
        <v>0</v>
      </c>
      <c r="AE305" s="17">
        <f t="shared" si="74"/>
        <v>0</v>
      </c>
      <c r="AF305" s="17">
        <f t="shared" si="75"/>
        <v>0</v>
      </c>
    </row>
    <row r="306" spans="1:32" s="3" customFormat="1" ht="15.75" customHeight="1" x14ac:dyDescent="0.3">
      <c r="A306" s="36">
        <v>298</v>
      </c>
      <c r="B306" s="19"/>
      <c r="C306" s="19"/>
      <c r="D306" s="1118"/>
      <c r="E306" s="47"/>
      <c r="F306" s="63"/>
      <c r="G306" s="702"/>
      <c r="H306" s="10"/>
      <c r="I306" s="705"/>
      <c r="J306" s="280"/>
      <c r="K306" s="705"/>
      <c r="L306" s="149"/>
      <c r="M306" s="700"/>
      <c r="N306" s="237"/>
      <c r="O306" s="705"/>
      <c r="P306" s="215"/>
      <c r="Q306" s="700"/>
      <c r="R306" s="28"/>
      <c r="S306" s="700"/>
      <c r="T306" s="175"/>
      <c r="U306" s="969">
        <f t="shared" si="67"/>
        <v>0</v>
      </c>
      <c r="V306" s="954"/>
      <c r="W306" s="295">
        <v>1</v>
      </c>
      <c r="X306" s="111">
        <f t="shared" si="76"/>
        <v>-1</v>
      </c>
      <c r="Y306" s="959">
        <f t="shared" si="68"/>
        <v>0</v>
      </c>
      <c r="Z306" s="17">
        <f t="shared" si="69"/>
        <v>0</v>
      </c>
      <c r="AA306" s="17">
        <f t="shared" si="70"/>
        <v>0</v>
      </c>
      <c r="AB306" s="17">
        <f t="shared" si="71"/>
        <v>0</v>
      </c>
      <c r="AC306" s="17">
        <f t="shared" si="72"/>
        <v>0</v>
      </c>
      <c r="AD306" s="17">
        <f t="shared" si="73"/>
        <v>0</v>
      </c>
      <c r="AE306" s="17">
        <f t="shared" si="74"/>
        <v>0</v>
      </c>
      <c r="AF306" s="17">
        <f t="shared" si="75"/>
        <v>0</v>
      </c>
    </row>
    <row r="307" spans="1:32" s="3" customFormat="1" ht="15.75" customHeight="1" x14ac:dyDescent="0.3">
      <c r="A307" s="36">
        <v>299</v>
      </c>
      <c r="B307" s="19"/>
      <c r="C307" s="19"/>
      <c r="D307" s="1118"/>
      <c r="E307" s="47"/>
      <c r="F307" s="63"/>
      <c r="G307" s="702"/>
      <c r="H307" s="10"/>
      <c r="I307" s="705"/>
      <c r="J307" s="280"/>
      <c r="K307" s="705"/>
      <c r="L307" s="149"/>
      <c r="M307" s="700"/>
      <c r="N307" s="237"/>
      <c r="O307" s="705"/>
      <c r="P307" s="215"/>
      <c r="Q307" s="700"/>
      <c r="R307" s="28"/>
      <c r="S307" s="700"/>
      <c r="T307" s="175"/>
      <c r="U307" s="969">
        <f t="shared" si="67"/>
        <v>0</v>
      </c>
      <c r="V307" s="954"/>
      <c r="W307" s="295"/>
      <c r="X307" s="111">
        <f t="shared" si="76"/>
        <v>0</v>
      </c>
      <c r="Y307" s="959">
        <f t="shared" si="68"/>
        <v>0</v>
      </c>
      <c r="Z307" s="17">
        <f t="shared" si="69"/>
        <v>0</v>
      </c>
      <c r="AA307" s="17">
        <f t="shared" si="70"/>
        <v>0</v>
      </c>
      <c r="AB307" s="17">
        <f t="shared" si="71"/>
        <v>0</v>
      </c>
      <c r="AC307" s="17">
        <f t="shared" si="72"/>
        <v>0</v>
      </c>
      <c r="AD307" s="17">
        <f t="shared" si="73"/>
        <v>0</v>
      </c>
      <c r="AE307" s="17">
        <f t="shared" si="74"/>
        <v>0</v>
      </c>
      <c r="AF307" s="17">
        <f t="shared" si="75"/>
        <v>0</v>
      </c>
    </row>
    <row r="308" spans="1:32" s="3" customFormat="1" ht="15.75" customHeight="1" x14ac:dyDescent="0.3">
      <c r="A308" s="36">
        <v>300</v>
      </c>
      <c r="B308" s="19"/>
      <c r="C308" s="19"/>
      <c r="D308" s="1118"/>
      <c r="E308" s="47"/>
      <c r="F308" s="63"/>
      <c r="G308" s="702"/>
      <c r="H308" s="10"/>
      <c r="I308" s="705"/>
      <c r="J308" s="280"/>
      <c r="K308" s="705"/>
      <c r="L308" s="149"/>
      <c r="M308" s="700"/>
      <c r="N308" s="237"/>
      <c r="O308" s="705"/>
      <c r="P308" s="215"/>
      <c r="Q308" s="700"/>
      <c r="R308" s="28"/>
      <c r="S308" s="700"/>
      <c r="T308" s="175"/>
      <c r="U308" s="969">
        <f t="shared" si="67"/>
        <v>0</v>
      </c>
      <c r="V308" s="954"/>
      <c r="W308" s="295"/>
      <c r="X308" s="111">
        <f t="shared" si="76"/>
        <v>0</v>
      </c>
      <c r="Y308" s="959">
        <f t="shared" si="68"/>
        <v>0</v>
      </c>
      <c r="Z308" s="17">
        <f t="shared" si="69"/>
        <v>0</v>
      </c>
      <c r="AA308" s="17">
        <f t="shared" si="70"/>
        <v>0</v>
      </c>
      <c r="AB308" s="17">
        <f t="shared" si="71"/>
        <v>0</v>
      </c>
      <c r="AC308" s="17">
        <f t="shared" si="72"/>
        <v>0</v>
      </c>
      <c r="AD308" s="17">
        <f t="shared" si="73"/>
        <v>0</v>
      </c>
      <c r="AE308" s="17">
        <f t="shared" si="74"/>
        <v>0</v>
      </c>
      <c r="AF308" s="17">
        <f t="shared" si="75"/>
        <v>0</v>
      </c>
    </row>
    <row r="309" spans="1:32" s="3" customFormat="1" ht="15.75" customHeight="1" x14ac:dyDescent="0.3">
      <c r="A309" s="36">
        <v>301</v>
      </c>
      <c r="B309" s="19"/>
      <c r="C309" s="19"/>
      <c r="D309" s="1118"/>
      <c r="E309" s="47"/>
      <c r="F309" s="63"/>
      <c r="G309" s="702"/>
      <c r="H309" s="10"/>
      <c r="I309" s="705"/>
      <c r="J309" s="280"/>
      <c r="K309" s="705"/>
      <c r="L309" s="149"/>
      <c r="M309" s="700"/>
      <c r="N309" s="237"/>
      <c r="O309" s="705"/>
      <c r="P309" s="215"/>
      <c r="Q309" s="700"/>
      <c r="R309" s="28"/>
      <c r="S309" s="700"/>
      <c r="T309" s="175"/>
      <c r="U309" s="969">
        <f t="shared" si="67"/>
        <v>0</v>
      </c>
      <c r="V309" s="954"/>
      <c r="W309" s="295"/>
      <c r="X309" s="111">
        <f t="shared" si="76"/>
        <v>0</v>
      </c>
      <c r="Y309" s="959">
        <f t="shared" si="68"/>
        <v>0</v>
      </c>
      <c r="Z309" s="17">
        <f t="shared" si="69"/>
        <v>0</v>
      </c>
      <c r="AA309" s="17">
        <f t="shared" si="70"/>
        <v>0</v>
      </c>
      <c r="AB309" s="17">
        <f t="shared" si="71"/>
        <v>0</v>
      </c>
      <c r="AC309" s="17">
        <f t="shared" si="72"/>
        <v>0</v>
      </c>
      <c r="AD309" s="17">
        <f t="shared" si="73"/>
        <v>0</v>
      </c>
      <c r="AE309" s="17">
        <f t="shared" si="74"/>
        <v>0</v>
      </c>
      <c r="AF309" s="17">
        <f t="shared" si="75"/>
        <v>0</v>
      </c>
    </row>
    <row r="310" spans="1:32" s="3" customFormat="1" ht="15.75" customHeight="1" x14ac:dyDescent="0.3">
      <c r="A310" s="36">
        <v>302</v>
      </c>
      <c r="B310" s="19"/>
      <c r="C310" s="19"/>
      <c r="D310" s="1118"/>
      <c r="E310" s="47"/>
      <c r="F310" s="63"/>
      <c r="G310" s="702"/>
      <c r="H310" s="10"/>
      <c r="I310" s="705"/>
      <c r="J310" s="280"/>
      <c r="K310" s="705"/>
      <c r="L310" s="149"/>
      <c r="M310" s="700"/>
      <c r="N310" s="237"/>
      <c r="O310" s="705"/>
      <c r="P310" s="215"/>
      <c r="Q310" s="700"/>
      <c r="R310" s="28"/>
      <c r="S310" s="700"/>
      <c r="T310" s="175"/>
      <c r="U310" s="969">
        <f t="shared" si="67"/>
        <v>0</v>
      </c>
      <c r="V310" s="954"/>
      <c r="W310" s="295"/>
      <c r="X310" s="111">
        <f t="shared" si="76"/>
        <v>0</v>
      </c>
      <c r="Y310" s="959">
        <f t="shared" si="68"/>
        <v>0</v>
      </c>
      <c r="Z310" s="17">
        <f t="shared" si="69"/>
        <v>0</v>
      </c>
      <c r="AA310" s="17">
        <f t="shared" si="70"/>
        <v>0</v>
      </c>
      <c r="AB310" s="17">
        <f t="shared" si="71"/>
        <v>0</v>
      </c>
      <c r="AC310" s="17">
        <f t="shared" si="72"/>
        <v>0</v>
      </c>
      <c r="AD310" s="17">
        <f t="shared" si="73"/>
        <v>0</v>
      </c>
      <c r="AE310" s="17">
        <f t="shared" si="74"/>
        <v>0</v>
      </c>
      <c r="AF310" s="17">
        <f t="shared" si="75"/>
        <v>0</v>
      </c>
    </row>
    <row r="311" spans="1:32" s="3" customFormat="1" ht="15.75" customHeight="1" x14ac:dyDescent="0.3">
      <c r="A311" s="36">
        <v>303</v>
      </c>
      <c r="B311" s="19"/>
      <c r="C311" s="19"/>
      <c r="D311" s="1118"/>
      <c r="E311" s="47"/>
      <c r="F311" s="63"/>
      <c r="G311" s="702"/>
      <c r="H311" s="10"/>
      <c r="I311" s="705"/>
      <c r="J311" s="280"/>
      <c r="K311" s="705"/>
      <c r="L311" s="149"/>
      <c r="M311" s="700"/>
      <c r="N311" s="237"/>
      <c r="O311" s="705"/>
      <c r="P311" s="215"/>
      <c r="Q311" s="700"/>
      <c r="R311" s="28"/>
      <c r="S311" s="700"/>
      <c r="T311" s="175"/>
      <c r="U311" s="969">
        <f t="shared" si="67"/>
        <v>0</v>
      </c>
      <c r="V311" s="954"/>
      <c r="W311" s="295"/>
      <c r="X311" s="111">
        <f t="shared" si="76"/>
        <v>0</v>
      </c>
      <c r="Y311" s="959">
        <f t="shared" si="68"/>
        <v>0</v>
      </c>
      <c r="Z311" s="17">
        <f t="shared" si="69"/>
        <v>0</v>
      </c>
      <c r="AA311" s="17">
        <f t="shared" si="70"/>
        <v>0</v>
      </c>
      <c r="AB311" s="17">
        <f t="shared" si="71"/>
        <v>0</v>
      </c>
      <c r="AC311" s="17">
        <f t="shared" si="72"/>
        <v>0</v>
      </c>
      <c r="AD311" s="17">
        <f t="shared" si="73"/>
        <v>0</v>
      </c>
      <c r="AE311" s="17">
        <f t="shared" si="74"/>
        <v>0</v>
      </c>
      <c r="AF311" s="17">
        <f t="shared" si="75"/>
        <v>0</v>
      </c>
    </row>
    <row r="312" spans="1:32" s="3" customFormat="1" ht="15.75" customHeight="1" x14ac:dyDescent="0.3">
      <c r="A312" s="36">
        <v>304</v>
      </c>
      <c r="B312" s="19"/>
      <c r="C312" s="19"/>
      <c r="D312" s="1118"/>
      <c r="E312" s="47"/>
      <c r="F312" s="63"/>
      <c r="G312" s="702"/>
      <c r="H312" s="10"/>
      <c r="I312" s="705"/>
      <c r="J312" s="280"/>
      <c r="K312" s="705"/>
      <c r="L312" s="149"/>
      <c r="M312" s="700"/>
      <c r="N312" s="237"/>
      <c r="O312" s="705"/>
      <c r="P312" s="215"/>
      <c r="Q312" s="700"/>
      <c r="R312" s="28"/>
      <c r="S312" s="700"/>
      <c r="T312" s="175"/>
      <c r="U312" s="969">
        <f t="shared" si="67"/>
        <v>0</v>
      </c>
      <c r="V312" s="954"/>
      <c r="W312" s="295"/>
      <c r="X312" s="111">
        <f t="shared" si="76"/>
        <v>0</v>
      </c>
      <c r="Y312" s="959">
        <f t="shared" si="68"/>
        <v>0</v>
      </c>
      <c r="Z312" s="17">
        <f t="shared" si="69"/>
        <v>0</v>
      </c>
      <c r="AA312" s="17">
        <f t="shared" si="70"/>
        <v>0</v>
      </c>
      <c r="AB312" s="17">
        <f t="shared" si="71"/>
        <v>0</v>
      </c>
      <c r="AC312" s="17">
        <f t="shared" si="72"/>
        <v>0</v>
      </c>
      <c r="AD312" s="17">
        <f t="shared" si="73"/>
        <v>0</v>
      </c>
      <c r="AE312" s="17">
        <f t="shared" si="74"/>
        <v>0</v>
      </c>
      <c r="AF312" s="17">
        <f t="shared" si="75"/>
        <v>0</v>
      </c>
    </row>
    <row r="313" spans="1:32" ht="15.75" customHeight="1" x14ac:dyDescent="0.3">
      <c r="A313" s="36">
        <v>305</v>
      </c>
      <c r="B313" s="19"/>
      <c r="C313" s="19"/>
      <c r="D313" s="1118"/>
      <c r="E313" s="47"/>
      <c r="F313" s="63"/>
      <c r="G313" s="702"/>
      <c r="H313" s="10"/>
      <c r="I313" s="705"/>
      <c r="J313" s="280"/>
      <c r="K313" s="705"/>
      <c r="L313" s="149"/>
      <c r="M313" s="700"/>
      <c r="N313" s="237"/>
      <c r="O313" s="705"/>
      <c r="P313" s="215"/>
      <c r="Q313" s="700"/>
      <c r="R313" s="28"/>
      <c r="S313" s="700"/>
      <c r="T313" s="175"/>
      <c r="U313" s="969">
        <f t="shared" si="67"/>
        <v>0</v>
      </c>
      <c r="V313" s="954"/>
      <c r="W313" s="295"/>
      <c r="X313" s="111">
        <f t="shared" si="76"/>
        <v>0</v>
      </c>
      <c r="Y313" s="959">
        <f t="shared" si="68"/>
        <v>0</v>
      </c>
      <c r="Z313" s="17">
        <f t="shared" si="69"/>
        <v>0</v>
      </c>
      <c r="AA313" s="17">
        <f t="shared" si="70"/>
        <v>0</v>
      </c>
      <c r="AB313" s="17">
        <f t="shared" si="71"/>
        <v>0</v>
      </c>
      <c r="AC313" s="17">
        <f t="shared" si="72"/>
        <v>0</v>
      </c>
      <c r="AD313" s="17">
        <f t="shared" si="73"/>
        <v>0</v>
      </c>
      <c r="AE313" s="17">
        <f t="shared" si="74"/>
        <v>0</v>
      </c>
      <c r="AF313" s="17">
        <f t="shared" si="75"/>
        <v>0</v>
      </c>
    </row>
    <row r="314" spans="1:32" s="3" customFormat="1" ht="15.75" customHeight="1" x14ac:dyDescent="0.3">
      <c r="A314" s="36">
        <v>306</v>
      </c>
      <c r="B314" s="19"/>
      <c r="C314" s="19"/>
      <c r="D314" s="1118"/>
      <c r="E314" s="47"/>
      <c r="F314" s="63"/>
      <c r="G314" s="702"/>
      <c r="H314" s="10"/>
      <c r="I314" s="705"/>
      <c r="J314" s="280"/>
      <c r="K314" s="705"/>
      <c r="L314" s="149"/>
      <c r="M314" s="700"/>
      <c r="N314" s="237"/>
      <c r="O314" s="705"/>
      <c r="P314" s="215"/>
      <c r="Q314" s="700"/>
      <c r="R314" s="28"/>
      <c r="S314" s="700"/>
      <c r="T314" s="175"/>
      <c r="U314" s="969">
        <f t="shared" si="67"/>
        <v>0</v>
      </c>
      <c r="V314" s="954"/>
      <c r="W314" s="295"/>
      <c r="X314" s="111">
        <f t="shared" si="76"/>
        <v>0</v>
      </c>
      <c r="Y314" s="959">
        <f t="shared" si="68"/>
        <v>0</v>
      </c>
      <c r="Z314" s="17">
        <f t="shared" si="69"/>
        <v>0</v>
      </c>
      <c r="AA314" s="17">
        <f t="shared" si="70"/>
        <v>0</v>
      </c>
      <c r="AB314" s="17">
        <f t="shared" si="71"/>
        <v>0</v>
      </c>
      <c r="AC314" s="17">
        <f t="shared" si="72"/>
        <v>0</v>
      </c>
      <c r="AD314" s="17">
        <f t="shared" si="73"/>
        <v>0</v>
      </c>
      <c r="AE314" s="17">
        <f t="shared" si="74"/>
        <v>0</v>
      </c>
      <c r="AF314" s="17">
        <f t="shared" si="75"/>
        <v>0</v>
      </c>
    </row>
    <row r="315" spans="1:32" ht="15.75" customHeight="1" x14ac:dyDescent="0.3">
      <c r="A315" s="36">
        <v>307</v>
      </c>
      <c r="B315" s="19"/>
      <c r="C315" s="19"/>
      <c r="D315" s="1118"/>
      <c r="E315" s="47"/>
      <c r="F315" s="63"/>
      <c r="G315" s="702"/>
      <c r="H315" s="10"/>
      <c r="I315" s="705"/>
      <c r="J315" s="280"/>
      <c r="K315" s="705"/>
      <c r="L315" s="149"/>
      <c r="M315" s="700"/>
      <c r="N315" s="237"/>
      <c r="O315" s="705"/>
      <c r="P315" s="215"/>
      <c r="Q315" s="700"/>
      <c r="R315" s="28"/>
      <c r="S315" s="700"/>
      <c r="T315" s="175"/>
      <c r="U315" s="969">
        <f t="shared" si="67"/>
        <v>0</v>
      </c>
      <c r="V315" s="954"/>
      <c r="W315" s="295"/>
      <c r="X315" s="111">
        <f t="shared" si="76"/>
        <v>0</v>
      </c>
      <c r="Y315" s="959">
        <f t="shared" si="68"/>
        <v>0</v>
      </c>
      <c r="Z315" s="17">
        <f t="shared" si="69"/>
        <v>0</v>
      </c>
      <c r="AA315" s="17">
        <f t="shared" si="70"/>
        <v>0</v>
      </c>
      <c r="AB315" s="17">
        <f t="shared" si="71"/>
        <v>0</v>
      </c>
      <c r="AC315" s="17">
        <f t="shared" si="72"/>
        <v>0</v>
      </c>
      <c r="AD315" s="17">
        <f t="shared" si="73"/>
        <v>0</v>
      </c>
      <c r="AE315" s="17">
        <f t="shared" si="74"/>
        <v>0</v>
      </c>
      <c r="AF315" s="17">
        <f t="shared" si="75"/>
        <v>0</v>
      </c>
    </row>
    <row r="316" spans="1:32" ht="15.75" customHeight="1" x14ac:dyDescent="0.3">
      <c r="A316" s="36">
        <v>308</v>
      </c>
      <c r="B316" s="19"/>
      <c r="C316" s="19"/>
      <c r="D316" s="1118"/>
      <c r="E316" s="47"/>
      <c r="F316" s="63"/>
      <c r="G316" s="702"/>
      <c r="H316" s="10"/>
      <c r="I316" s="705"/>
      <c r="J316" s="280"/>
      <c r="K316" s="705"/>
      <c r="L316" s="149"/>
      <c r="M316" s="700"/>
      <c r="N316" s="237"/>
      <c r="O316" s="705"/>
      <c r="P316" s="215"/>
      <c r="Q316" s="700"/>
      <c r="R316" s="28"/>
      <c r="S316" s="700"/>
      <c r="T316" s="175"/>
      <c r="U316" s="969">
        <f t="shared" si="67"/>
        <v>0</v>
      </c>
      <c r="V316" s="954"/>
      <c r="W316" s="295"/>
      <c r="X316" s="111">
        <f t="shared" si="76"/>
        <v>0</v>
      </c>
      <c r="Y316" s="959">
        <f t="shared" si="68"/>
        <v>0</v>
      </c>
      <c r="Z316" s="17">
        <f t="shared" si="69"/>
        <v>0</v>
      </c>
      <c r="AA316" s="17">
        <f t="shared" si="70"/>
        <v>0</v>
      </c>
      <c r="AB316" s="17">
        <f t="shared" si="71"/>
        <v>0</v>
      </c>
      <c r="AC316" s="17">
        <f t="shared" si="72"/>
        <v>0</v>
      </c>
      <c r="AD316" s="17">
        <f t="shared" si="73"/>
        <v>0</v>
      </c>
      <c r="AE316" s="17">
        <f t="shared" si="74"/>
        <v>0</v>
      </c>
      <c r="AF316" s="17">
        <f t="shared" si="75"/>
        <v>0</v>
      </c>
    </row>
    <row r="317" spans="1:32" ht="15.75" customHeight="1" x14ac:dyDescent="0.3">
      <c r="A317" s="36">
        <v>309</v>
      </c>
      <c r="B317" s="19"/>
      <c r="C317" s="19"/>
      <c r="D317" s="1118"/>
      <c r="E317" s="47"/>
      <c r="F317" s="63"/>
      <c r="G317" s="702"/>
      <c r="H317" s="10"/>
      <c r="I317" s="705"/>
      <c r="J317" s="280"/>
      <c r="K317" s="705"/>
      <c r="L317" s="149"/>
      <c r="M317" s="700"/>
      <c r="N317" s="237"/>
      <c r="O317" s="705"/>
      <c r="P317" s="215"/>
      <c r="Q317" s="700"/>
      <c r="R317" s="28"/>
      <c r="S317" s="700"/>
      <c r="T317" s="175"/>
      <c r="U317" s="969">
        <f t="shared" si="67"/>
        <v>0</v>
      </c>
      <c r="V317" s="954"/>
      <c r="W317" s="295"/>
      <c r="X317" s="111">
        <f t="shared" si="76"/>
        <v>0</v>
      </c>
      <c r="Y317" s="959">
        <f t="shared" si="68"/>
        <v>0</v>
      </c>
      <c r="Z317" s="17">
        <f t="shared" si="69"/>
        <v>0</v>
      </c>
      <c r="AA317" s="17">
        <f t="shared" si="70"/>
        <v>0</v>
      </c>
      <c r="AB317" s="17">
        <f t="shared" si="71"/>
        <v>0</v>
      </c>
      <c r="AC317" s="17">
        <f t="shared" si="72"/>
        <v>0</v>
      </c>
      <c r="AD317" s="17">
        <f t="shared" si="73"/>
        <v>0</v>
      </c>
      <c r="AE317" s="17">
        <f t="shared" si="74"/>
        <v>0</v>
      </c>
      <c r="AF317" s="17">
        <f t="shared" si="75"/>
        <v>0</v>
      </c>
    </row>
    <row r="318" spans="1:32" ht="15.75" customHeight="1" x14ac:dyDescent="0.3">
      <c r="A318" s="36">
        <v>310</v>
      </c>
      <c r="B318" s="19"/>
      <c r="C318" s="19"/>
      <c r="D318" s="1118"/>
      <c r="E318" s="47"/>
      <c r="F318" s="63"/>
      <c r="G318" s="702"/>
      <c r="H318" s="10"/>
      <c r="I318" s="705"/>
      <c r="J318" s="280"/>
      <c r="K318" s="705"/>
      <c r="L318" s="149"/>
      <c r="M318" s="700"/>
      <c r="N318" s="237"/>
      <c r="O318" s="705"/>
      <c r="P318" s="215"/>
      <c r="Q318" s="700"/>
      <c r="R318" s="28"/>
      <c r="S318" s="700"/>
      <c r="T318" s="175"/>
      <c r="U318" s="969">
        <f t="shared" si="67"/>
        <v>0</v>
      </c>
      <c r="V318" s="954"/>
      <c r="W318" s="295"/>
      <c r="X318" s="111">
        <f t="shared" si="76"/>
        <v>0</v>
      </c>
      <c r="Y318" s="959">
        <f t="shared" si="68"/>
        <v>0</v>
      </c>
      <c r="Z318" s="17">
        <f t="shared" si="69"/>
        <v>0</v>
      </c>
      <c r="AA318" s="17">
        <f t="shared" si="70"/>
        <v>0</v>
      </c>
      <c r="AB318" s="17">
        <f t="shared" si="71"/>
        <v>0</v>
      </c>
      <c r="AC318" s="17">
        <f t="shared" si="72"/>
        <v>0</v>
      </c>
      <c r="AD318" s="17">
        <f t="shared" si="73"/>
        <v>0</v>
      </c>
      <c r="AE318" s="17">
        <f t="shared" si="74"/>
        <v>0</v>
      </c>
      <c r="AF318" s="17">
        <f t="shared" si="75"/>
        <v>0</v>
      </c>
    </row>
    <row r="319" spans="1:32" ht="15.75" customHeight="1" x14ac:dyDescent="0.3">
      <c r="A319" s="36">
        <v>311</v>
      </c>
      <c r="B319" s="19"/>
      <c r="C319" s="19"/>
      <c r="D319" s="1118"/>
      <c r="E319" s="47"/>
      <c r="F319" s="63"/>
      <c r="G319" s="702"/>
      <c r="H319" s="10"/>
      <c r="I319" s="705"/>
      <c r="J319" s="280"/>
      <c r="K319" s="705"/>
      <c r="L319" s="149"/>
      <c r="M319" s="700"/>
      <c r="N319" s="237"/>
      <c r="O319" s="705"/>
      <c r="P319" s="215"/>
      <c r="Q319" s="700"/>
      <c r="R319" s="28"/>
      <c r="S319" s="700"/>
      <c r="T319" s="175"/>
      <c r="U319" s="969">
        <f t="shared" si="67"/>
        <v>0</v>
      </c>
      <c r="V319" s="954"/>
      <c r="W319" s="295"/>
      <c r="X319" s="111">
        <f t="shared" si="76"/>
        <v>0</v>
      </c>
      <c r="Y319" s="959">
        <f t="shared" si="68"/>
        <v>0</v>
      </c>
      <c r="Z319" s="17">
        <f t="shared" si="69"/>
        <v>0</v>
      </c>
      <c r="AA319" s="17">
        <f t="shared" si="70"/>
        <v>0</v>
      </c>
      <c r="AB319" s="17">
        <f t="shared" si="71"/>
        <v>0</v>
      </c>
      <c r="AC319" s="17">
        <f t="shared" si="72"/>
        <v>0</v>
      </c>
      <c r="AD319" s="17">
        <f t="shared" si="73"/>
        <v>0</v>
      </c>
      <c r="AE319" s="17">
        <f t="shared" si="74"/>
        <v>0</v>
      </c>
      <c r="AF319" s="17">
        <f t="shared" si="75"/>
        <v>0</v>
      </c>
    </row>
    <row r="320" spans="1:32" ht="15.75" customHeight="1" x14ac:dyDescent="0.3">
      <c r="A320" s="36">
        <v>312</v>
      </c>
      <c r="B320" s="19"/>
      <c r="C320" s="19"/>
      <c r="D320" s="1118"/>
      <c r="E320" s="47"/>
      <c r="F320" s="63"/>
      <c r="G320" s="702"/>
      <c r="H320" s="10"/>
      <c r="I320" s="705"/>
      <c r="J320" s="280"/>
      <c r="K320" s="705"/>
      <c r="L320" s="149"/>
      <c r="M320" s="700"/>
      <c r="N320" s="237"/>
      <c r="O320" s="705"/>
      <c r="P320" s="215"/>
      <c r="Q320" s="700"/>
      <c r="R320" s="28"/>
      <c r="S320" s="700"/>
      <c r="T320" s="175"/>
      <c r="U320" s="969">
        <f t="shared" si="67"/>
        <v>0</v>
      </c>
      <c r="V320" s="954"/>
      <c r="W320" s="295"/>
      <c r="X320" s="111">
        <f t="shared" si="76"/>
        <v>0</v>
      </c>
      <c r="Y320" s="959">
        <f t="shared" si="68"/>
        <v>0</v>
      </c>
      <c r="Z320" s="17">
        <f t="shared" si="69"/>
        <v>0</v>
      </c>
      <c r="AA320" s="17">
        <f t="shared" si="70"/>
        <v>0</v>
      </c>
      <c r="AB320" s="17">
        <f t="shared" si="71"/>
        <v>0</v>
      </c>
      <c r="AC320" s="17">
        <f t="shared" si="72"/>
        <v>0</v>
      </c>
      <c r="AD320" s="17">
        <f t="shared" si="73"/>
        <v>0</v>
      </c>
      <c r="AE320" s="17">
        <f t="shared" si="74"/>
        <v>0</v>
      </c>
      <c r="AF320" s="17">
        <f t="shared" si="75"/>
        <v>0</v>
      </c>
    </row>
    <row r="321" spans="1:32" ht="15.75" customHeight="1" x14ac:dyDescent="0.3">
      <c r="A321" s="36">
        <v>313</v>
      </c>
      <c r="B321" s="19"/>
      <c r="C321" s="19"/>
      <c r="D321" s="1118"/>
      <c r="E321" s="47"/>
      <c r="F321" s="63"/>
      <c r="G321" s="702"/>
      <c r="H321" s="10"/>
      <c r="I321" s="705"/>
      <c r="J321" s="280"/>
      <c r="K321" s="705"/>
      <c r="L321" s="149"/>
      <c r="M321" s="700"/>
      <c r="N321" s="237"/>
      <c r="O321" s="705"/>
      <c r="P321" s="215"/>
      <c r="Q321" s="700"/>
      <c r="R321" s="28"/>
      <c r="S321" s="700"/>
      <c r="T321" s="175"/>
      <c r="U321" s="969">
        <f t="shared" si="67"/>
        <v>0</v>
      </c>
      <c r="V321" s="954"/>
      <c r="W321" s="295"/>
      <c r="X321" s="111">
        <f t="shared" si="76"/>
        <v>0</v>
      </c>
      <c r="Y321" s="959">
        <f t="shared" si="68"/>
        <v>0</v>
      </c>
      <c r="Z321" s="17">
        <f t="shared" si="69"/>
        <v>0</v>
      </c>
      <c r="AA321" s="17">
        <f t="shared" si="70"/>
        <v>0</v>
      </c>
      <c r="AB321" s="17">
        <f t="shared" si="71"/>
        <v>0</v>
      </c>
      <c r="AC321" s="17">
        <f t="shared" si="72"/>
        <v>0</v>
      </c>
      <c r="AD321" s="17">
        <f t="shared" si="73"/>
        <v>0</v>
      </c>
      <c r="AE321" s="17">
        <f t="shared" si="74"/>
        <v>0</v>
      </c>
      <c r="AF321" s="17">
        <f t="shared" si="75"/>
        <v>0</v>
      </c>
    </row>
    <row r="322" spans="1:32" ht="15.75" customHeight="1" x14ac:dyDescent="0.3">
      <c r="A322" s="36">
        <v>314</v>
      </c>
      <c r="B322" s="19"/>
      <c r="C322" s="19"/>
      <c r="D322" s="1118"/>
      <c r="E322" s="47"/>
      <c r="F322" s="63"/>
      <c r="G322" s="702"/>
      <c r="H322" s="10"/>
      <c r="I322" s="705"/>
      <c r="J322" s="280"/>
      <c r="K322" s="705"/>
      <c r="L322" s="149"/>
      <c r="M322" s="700"/>
      <c r="N322" s="237"/>
      <c r="O322" s="705"/>
      <c r="P322" s="215"/>
      <c r="Q322" s="700"/>
      <c r="R322" s="28"/>
      <c r="S322" s="700"/>
      <c r="T322" s="175"/>
      <c r="U322" s="969">
        <f t="shared" si="67"/>
        <v>0</v>
      </c>
      <c r="V322" s="954"/>
      <c r="W322" s="295"/>
      <c r="X322" s="111">
        <f t="shared" si="76"/>
        <v>0</v>
      </c>
      <c r="Y322" s="959">
        <f t="shared" si="68"/>
        <v>0</v>
      </c>
      <c r="Z322" s="17">
        <f t="shared" si="69"/>
        <v>0</v>
      </c>
      <c r="AA322" s="17">
        <f t="shared" si="70"/>
        <v>0</v>
      </c>
      <c r="AB322" s="17">
        <f t="shared" si="71"/>
        <v>0</v>
      </c>
      <c r="AC322" s="17">
        <f t="shared" si="72"/>
        <v>0</v>
      </c>
      <c r="AD322" s="17">
        <f t="shared" si="73"/>
        <v>0</v>
      </c>
      <c r="AE322" s="17">
        <f t="shared" si="74"/>
        <v>0</v>
      </c>
      <c r="AF322" s="17">
        <f t="shared" si="75"/>
        <v>0</v>
      </c>
    </row>
    <row r="323" spans="1:32" ht="15.75" customHeight="1" x14ac:dyDescent="0.3">
      <c r="A323" s="36">
        <v>315</v>
      </c>
      <c r="B323" s="19"/>
      <c r="C323" s="19"/>
      <c r="D323" s="1118"/>
      <c r="E323" s="47"/>
      <c r="F323" s="63"/>
      <c r="G323" s="702"/>
      <c r="H323" s="10"/>
      <c r="I323" s="705"/>
      <c r="J323" s="280"/>
      <c r="K323" s="705"/>
      <c r="L323" s="149"/>
      <c r="M323" s="700"/>
      <c r="N323" s="237"/>
      <c r="O323" s="705"/>
      <c r="P323" s="215"/>
      <c r="Q323" s="700"/>
      <c r="R323" s="28"/>
      <c r="S323" s="700"/>
      <c r="T323" s="175"/>
      <c r="U323" s="969">
        <f t="shared" si="67"/>
        <v>0</v>
      </c>
      <c r="V323" s="954"/>
      <c r="W323" s="295"/>
      <c r="X323" s="111">
        <f t="shared" si="76"/>
        <v>0</v>
      </c>
      <c r="Y323" s="959">
        <f t="shared" si="68"/>
        <v>0</v>
      </c>
      <c r="Z323" s="17">
        <f t="shared" si="69"/>
        <v>0</v>
      </c>
      <c r="AA323" s="17">
        <f t="shared" si="70"/>
        <v>0</v>
      </c>
      <c r="AB323" s="17">
        <f t="shared" si="71"/>
        <v>0</v>
      </c>
      <c r="AC323" s="17">
        <f t="shared" si="72"/>
        <v>0</v>
      </c>
      <c r="AD323" s="17">
        <f t="shared" si="73"/>
        <v>0</v>
      </c>
      <c r="AE323" s="17">
        <f t="shared" si="74"/>
        <v>0</v>
      </c>
      <c r="AF323" s="17">
        <f t="shared" si="75"/>
        <v>0</v>
      </c>
    </row>
    <row r="324" spans="1:32" ht="15.75" customHeight="1" x14ac:dyDescent="0.3">
      <c r="A324" s="36">
        <v>316</v>
      </c>
      <c r="B324" s="19"/>
      <c r="C324" s="19"/>
      <c r="D324" s="1118"/>
      <c r="E324" s="47"/>
      <c r="F324" s="63"/>
      <c r="G324" s="702"/>
      <c r="H324" s="10"/>
      <c r="I324" s="705"/>
      <c r="J324" s="280"/>
      <c r="K324" s="705"/>
      <c r="L324" s="149"/>
      <c r="M324" s="700"/>
      <c r="N324" s="237"/>
      <c r="O324" s="705"/>
      <c r="P324" s="215"/>
      <c r="Q324" s="700"/>
      <c r="R324" s="28"/>
      <c r="S324" s="700"/>
      <c r="T324" s="175"/>
      <c r="U324" s="969">
        <f t="shared" si="67"/>
        <v>0</v>
      </c>
      <c r="V324" s="954"/>
      <c r="W324" s="295"/>
      <c r="X324" s="111">
        <f t="shared" si="76"/>
        <v>0</v>
      </c>
      <c r="Y324" s="959">
        <f t="shared" si="68"/>
        <v>0</v>
      </c>
      <c r="Z324" s="17">
        <f t="shared" si="69"/>
        <v>0</v>
      </c>
      <c r="AA324" s="17">
        <f t="shared" si="70"/>
        <v>0</v>
      </c>
      <c r="AB324" s="17">
        <f t="shared" si="71"/>
        <v>0</v>
      </c>
      <c r="AC324" s="17">
        <f t="shared" si="72"/>
        <v>0</v>
      </c>
      <c r="AD324" s="17">
        <f t="shared" si="73"/>
        <v>0</v>
      </c>
      <c r="AE324" s="17">
        <f t="shared" si="74"/>
        <v>0</v>
      </c>
      <c r="AF324" s="17">
        <f t="shared" si="75"/>
        <v>0</v>
      </c>
    </row>
    <row r="325" spans="1:32" ht="15.75" customHeight="1" x14ac:dyDescent="0.3">
      <c r="A325" s="36">
        <v>317</v>
      </c>
      <c r="B325" s="19"/>
      <c r="C325" s="19"/>
      <c r="D325" s="1118"/>
      <c r="E325" s="47"/>
      <c r="F325" s="63"/>
      <c r="G325" s="702"/>
      <c r="H325" s="10"/>
      <c r="I325" s="705"/>
      <c r="J325" s="280"/>
      <c r="K325" s="705"/>
      <c r="L325" s="149"/>
      <c r="M325" s="700"/>
      <c r="N325" s="237"/>
      <c r="O325" s="705"/>
      <c r="P325" s="215"/>
      <c r="Q325" s="700"/>
      <c r="R325" s="28"/>
      <c r="S325" s="700"/>
      <c r="T325" s="175"/>
      <c r="U325" s="969">
        <f t="shared" si="67"/>
        <v>0</v>
      </c>
      <c r="V325" s="954"/>
      <c r="W325" s="295"/>
      <c r="X325" s="111">
        <f t="shared" si="76"/>
        <v>0</v>
      </c>
      <c r="Y325" s="959">
        <f t="shared" si="68"/>
        <v>0</v>
      </c>
      <c r="Z325" s="17">
        <f t="shared" si="69"/>
        <v>0</v>
      </c>
      <c r="AA325" s="17">
        <f t="shared" si="70"/>
        <v>0</v>
      </c>
      <c r="AB325" s="17">
        <f t="shared" si="71"/>
        <v>0</v>
      </c>
      <c r="AC325" s="17">
        <f t="shared" si="72"/>
        <v>0</v>
      </c>
      <c r="AD325" s="17">
        <f t="shared" si="73"/>
        <v>0</v>
      </c>
      <c r="AE325" s="17">
        <f t="shared" si="74"/>
        <v>0</v>
      </c>
      <c r="AF325" s="17">
        <f t="shared" si="75"/>
        <v>0</v>
      </c>
    </row>
    <row r="326" spans="1:32" ht="15.75" customHeight="1" x14ac:dyDescent="0.3">
      <c r="A326" s="36">
        <v>318</v>
      </c>
      <c r="B326" s="19"/>
      <c r="C326" s="19"/>
      <c r="D326" s="1118"/>
      <c r="E326" s="47"/>
      <c r="F326" s="63"/>
      <c r="G326" s="702"/>
      <c r="H326" s="10"/>
      <c r="I326" s="705"/>
      <c r="J326" s="280"/>
      <c r="K326" s="705"/>
      <c r="L326" s="149"/>
      <c r="M326" s="700"/>
      <c r="N326" s="237"/>
      <c r="O326" s="705"/>
      <c r="P326" s="215"/>
      <c r="Q326" s="700"/>
      <c r="R326" s="28"/>
      <c r="S326" s="700"/>
      <c r="T326" s="175"/>
      <c r="U326" s="969">
        <f t="shared" si="67"/>
        <v>0</v>
      </c>
      <c r="V326" s="954"/>
      <c r="W326" s="295"/>
      <c r="X326" s="111">
        <f t="shared" si="76"/>
        <v>0</v>
      </c>
      <c r="Y326" s="959">
        <f t="shared" si="68"/>
        <v>0</v>
      </c>
      <c r="Z326" s="17">
        <f t="shared" si="69"/>
        <v>0</v>
      </c>
      <c r="AA326" s="17">
        <f t="shared" si="70"/>
        <v>0</v>
      </c>
      <c r="AB326" s="17">
        <f t="shared" si="71"/>
        <v>0</v>
      </c>
      <c r="AC326" s="17">
        <f t="shared" si="72"/>
        <v>0</v>
      </c>
      <c r="AD326" s="17">
        <f t="shared" si="73"/>
        <v>0</v>
      </c>
      <c r="AE326" s="17">
        <f t="shared" si="74"/>
        <v>0</v>
      </c>
      <c r="AF326" s="17">
        <f t="shared" si="75"/>
        <v>0</v>
      </c>
    </row>
    <row r="327" spans="1:32" ht="15.75" customHeight="1" x14ac:dyDescent="0.3">
      <c r="A327" s="36">
        <v>319</v>
      </c>
      <c r="B327" s="19"/>
      <c r="C327" s="19"/>
      <c r="D327" s="1118"/>
      <c r="E327" s="47"/>
      <c r="F327" s="63"/>
      <c r="G327" s="702"/>
      <c r="H327" s="10"/>
      <c r="I327" s="705"/>
      <c r="J327" s="280"/>
      <c r="K327" s="705"/>
      <c r="L327" s="149"/>
      <c r="M327" s="700"/>
      <c r="N327" s="237"/>
      <c r="O327" s="705"/>
      <c r="P327" s="215"/>
      <c r="Q327" s="700"/>
      <c r="R327" s="28"/>
      <c r="S327" s="700"/>
      <c r="T327" s="175"/>
      <c r="U327" s="969">
        <f t="shared" si="67"/>
        <v>0</v>
      </c>
      <c r="V327" s="954"/>
      <c r="W327" s="295"/>
      <c r="X327" s="111">
        <f t="shared" si="76"/>
        <v>0</v>
      </c>
      <c r="Y327" s="959">
        <f t="shared" si="68"/>
        <v>0</v>
      </c>
      <c r="Z327" s="17">
        <f t="shared" si="69"/>
        <v>0</v>
      </c>
      <c r="AA327" s="17">
        <f t="shared" si="70"/>
        <v>0</v>
      </c>
      <c r="AB327" s="17">
        <f t="shared" si="71"/>
        <v>0</v>
      </c>
      <c r="AC327" s="17">
        <f t="shared" si="72"/>
        <v>0</v>
      </c>
      <c r="AD327" s="17">
        <f t="shared" si="73"/>
        <v>0</v>
      </c>
      <c r="AE327" s="17">
        <f t="shared" si="74"/>
        <v>0</v>
      </c>
      <c r="AF327" s="17">
        <f t="shared" si="75"/>
        <v>0</v>
      </c>
    </row>
    <row r="328" spans="1:32" s="3" customFormat="1" ht="15.75" customHeight="1" x14ac:dyDescent="0.3">
      <c r="A328" s="36">
        <v>320</v>
      </c>
      <c r="B328" s="7"/>
      <c r="C328" s="7"/>
      <c r="D328" s="1119"/>
      <c r="E328" s="48"/>
      <c r="F328" s="63"/>
      <c r="G328" s="702"/>
      <c r="H328" s="10"/>
      <c r="I328" s="705"/>
      <c r="J328" s="280"/>
      <c r="K328" s="705"/>
      <c r="L328" s="149"/>
      <c r="M328" s="700"/>
      <c r="N328" s="237"/>
      <c r="O328" s="705"/>
      <c r="P328" s="215"/>
      <c r="Q328" s="700"/>
      <c r="R328" s="28"/>
      <c r="S328" s="700"/>
      <c r="T328" s="175"/>
      <c r="U328" s="969">
        <f t="shared" si="67"/>
        <v>0</v>
      </c>
      <c r="V328" s="954"/>
      <c r="W328" s="295"/>
      <c r="X328" s="111">
        <f t="shared" si="76"/>
        <v>0</v>
      </c>
      <c r="Y328" s="959">
        <f t="shared" si="68"/>
        <v>0</v>
      </c>
      <c r="Z328" s="17">
        <f t="shared" si="69"/>
        <v>0</v>
      </c>
      <c r="AA328" s="17">
        <f t="shared" si="70"/>
        <v>0</v>
      </c>
      <c r="AB328" s="17">
        <f t="shared" si="71"/>
        <v>0</v>
      </c>
      <c r="AC328" s="17">
        <f t="shared" si="72"/>
        <v>0</v>
      </c>
      <c r="AD328" s="17">
        <f t="shared" si="73"/>
        <v>0</v>
      </c>
      <c r="AE328" s="17">
        <f t="shared" si="74"/>
        <v>0</v>
      </c>
      <c r="AF328" s="17">
        <f t="shared" si="75"/>
        <v>0</v>
      </c>
    </row>
    <row r="329" spans="1:32" ht="15.75" customHeight="1" x14ac:dyDescent="0.3">
      <c r="A329" s="36">
        <v>321</v>
      </c>
      <c r="B329" s="19"/>
      <c r="C329" s="19"/>
      <c r="D329" s="1118"/>
      <c r="E329" s="47"/>
      <c r="F329" s="63"/>
      <c r="G329" s="702"/>
      <c r="H329" s="10"/>
      <c r="I329" s="705"/>
      <c r="J329" s="280"/>
      <c r="K329" s="705"/>
      <c r="L329" s="149"/>
      <c r="M329" s="700"/>
      <c r="N329" s="237"/>
      <c r="O329" s="705"/>
      <c r="P329" s="215"/>
      <c r="Q329" s="700"/>
      <c r="R329" s="28"/>
      <c r="S329" s="700"/>
      <c r="T329" s="175"/>
      <c r="U329" s="969">
        <f t="shared" ref="U329:U392" si="77">T329+R329+P329+N329+L329+J329+H329</f>
        <v>0</v>
      </c>
      <c r="V329" s="954"/>
      <c r="W329" s="295"/>
      <c r="X329" s="111">
        <f t="shared" si="76"/>
        <v>0</v>
      </c>
      <c r="Y329" s="959">
        <f t="shared" ref="Y329:Y392" si="78">G329+I329+K329+M329+O329+Q329+S329</f>
        <v>0</v>
      </c>
      <c r="Z329" s="17">
        <f t="shared" ref="Z329:Z392" si="79">H329*C329</f>
        <v>0</v>
      </c>
      <c r="AA329" s="17">
        <f t="shared" ref="AA329:AA392" si="80">J329*C329</f>
        <v>0</v>
      </c>
      <c r="AB329" s="17">
        <f t="shared" ref="AB329:AB392" si="81">L329*C329</f>
        <v>0</v>
      </c>
      <c r="AC329" s="17">
        <f t="shared" ref="AC329:AC392" si="82">N329*C329</f>
        <v>0</v>
      </c>
      <c r="AD329" s="17">
        <f t="shared" ref="AD329:AD392" si="83">P329*C329</f>
        <v>0</v>
      </c>
      <c r="AE329" s="17">
        <f t="shared" ref="AE329:AE392" si="84">R329*C329</f>
        <v>0</v>
      </c>
      <c r="AF329" s="17">
        <f t="shared" ref="AF329:AF392" si="85">T329*C329</f>
        <v>0</v>
      </c>
    </row>
    <row r="330" spans="1:32" ht="15.75" customHeight="1" x14ac:dyDescent="0.3">
      <c r="A330" s="36">
        <v>322</v>
      </c>
      <c r="B330" s="19"/>
      <c r="C330" s="19"/>
      <c r="D330" s="1118"/>
      <c r="E330" s="47"/>
      <c r="F330" s="63"/>
      <c r="G330" s="702"/>
      <c r="H330" s="10"/>
      <c r="I330" s="705"/>
      <c r="J330" s="280"/>
      <c r="K330" s="705"/>
      <c r="L330" s="149"/>
      <c r="M330" s="700"/>
      <c r="N330" s="237"/>
      <c r="O330" s="705"/>
      <c r="P330" s="215"/>
      <c r="Q330" s="700"/>
      <c r="R330" s="28"/>
      <c r="S330" s="700"/>
      <c r="T330" s="175"/>
      <c r="U330" s="969">
        <f t="shared" si="77"/>
        <v>0</v>
      </c>
      <c r="V330" s="954"/>
      <c r="W330" s="295"/>
      <c r="X330" s="111">
        <f t="shared" si="76"/>
        <v>0</v>
      </c>
      <c r="Y330" s="959">
        <f t="shared" si="78"/>
        <v>0</v>
      </c>
      <c r="Z330" s="17">
        <f t="shared" si="79"/>
        <v>0</v>
      </c>
      <c r="AA330" s="17">
        <f t="shared" si="80"/>
        <v>0</v>
      </c>
      <c r="AB330" s="17">
        <f t="shared" si="81"/>
        <v>0</v>
      </c>
      <c r="AC330" s="17">
        <f t="shared" si="82"/>
        <v>0</v>
      </c>
      <c r="AD330" s="17">
        <f t="shared" si="83"/>
        <v>0</v>
      </c>
      <c r="AE330" s="17">
        <f t="shared" si="84"/>
        <v>0</v>
      </c>
      <c r="AF330" s="17">
        <f t="shared" si="85"/>
        <v>0</v>
      </c>
    </row>
    <row r="331" spans="1:32" ht="15.75" customHeight="1" x14ac:dyDescent="0.3">
      <c r="A331" s="36">
        <v>323</v>
      </c>
      <c r="B331" s="19"/>
      <c r="C331" s="19"/>
      <c r="D331" s="1118"/>
      <c r="E331" s="47"/>
      <c r="F331" s="63"/>
      <c r="G331" s="702"/>
      <c r="H331" s="10"/>
      <c r="I331" s="705"/>
      <c r="J331" s="280"/>
      <c r="K331" s="705"/>
      <c r="L331" s="149"/>
      <c r="M331" s="700"/>
      <c r="N331" s="237"/>
      <c r="O331" s="705"/>
      <c r="P331" s="215"/>
      <c r="Q331" s="700"/>
      <c r="R331" s="28"/>
      <c r="S331" s="700"/>
      <c r="T331" s="175"/>
      <c r="U331" s="969">
        <f t="shared" si="77"/>
        <v>0</v>
      </c>
      <c r="V331" s="954"/>
      <c r="W331" s="295"/>
      <c r="X331" s="111">
        <f t="shared" ref="X331:X394" si="86">F331+G331+I331+K331+M331+O331+Q331+S331-H331-J331-L331-N331-P331-R331-T331-W331</f>
        <v>0</v>
      </c>
      <c r="Y331" s="959">
        <f t="shared" si="78"/>
        <v>0</v>
      </c>
      <c r="Z331" s="17">
        <f t="shared" si="79"/>
        <v>0</v>
      </c>
      <c r="AA331" s="17">
        <f t="shared" si="80"/>
        <v>0</v>
      </c>
      <c r="AB331" s="17">
        <f t="shared" si="81"/>
        <v>0</v>
      </c>
      <c r="AC331" s="17">
        <f t="shared" si="82"/>
        <v>0</v>
      </c>
      <c r="AD331" s="17">
        <f t="shared" si="83"/>
        <v>0</v>
      </c>
      <c r="AE331" s="17">
        <f t="shared" si="84"/>
        <v>0</v>
      </c>
      <c r="AF331" s="17">
        <f t="shared" si="85"/>
        <v>0</v>
      </c>
    </row>
    <row r="332" spans="1:32" ht="15.75" customHeight="1" x14ac:dyDescent="0.3">
      <c r="A332" s="36">
        <v>324</v>
      </c>
      <c r="B332" s="26"/>
      <c r="C332" s="26"/>
      <c r="D332" s="1118"/>
      <c r="E332" s="47"/>
      <c r="F332" s="63"/>
      <c r="G332" s="702"/>
      <c r="H332" s="10"/>
      <c r="I332" s="705"/>
      <c r="J332" s="280"/>
      <c r="K332" s="705"/>
      <c r="L332" s="149"/>
      <c r="M332" s="700"/>
      <c r="N332" s="237"/>
      <c r="O332" s="705"/>
      <c r="P332" s="215"/>
      <c r="Q332" s="700"/>
      <c r="R332" s="28"/>
      <c r="S332" s="700"/>
      <c r="T332" s="175"/>
      <c r="U332" s="969">
        <f t="shared" si="77"/>
        <v>0</v>
      </c>
      <c r="V332" s="954"/>
      <c r="W332" s="295"/>
      <c r="X332" s="111">
        <f t="shared" si="86"/>
        <v>0</v>
      </c>
      <c r="Y332" s="959">
        <f t="shared" si="78"/>
        <v>0</v>
      </c>
      <c r="Z332" s="17">
        <f t="shared" si="79"/>
        <v>0</v>
      </c>
      <c r="AA332" s="17">
        <f t="shared" si="80"/>
        <v>0</v>
      </c>
      <c r="AB332" s="17">
        <f t="shared" si="81"/>
        <v>0</v>
      </c>
      <c r="AC332" s="17">
        <f t="shared" si="82"/>
        <v>0</v>
      </c>
      <c r="AD332" s="17">
        <f t="shared" si="83"/>
        <v>0</v>
      </c>
      <c r="AE332" s="17">
        <f t="shared" si="84"/>
        <v>0</v>
      </c>
      <c r="AF332" s="17">
        <f t="shared" si="85"/>
        <v>0</v>
      </c>
    </row>
    <row r="333" spans="1:32" ht="15.75" customHeight="1" x14ac:dyDescent="0.3">
      <c r="A333" s="36">
        <v>325</v>
      </c>
      <c r="B333" s="26"/>
      <c r="C333" s="26"/>
      <c r="D333" s="1118"/>
      <c r="E333" s="47"/>
      <c r="F333" s="63"/>
      <c r="G333" s="702"/>
      <c r="H333" s="10"/>
      <c r="I333" s="705"/>
      <c r="J333" s="280"/>
      <c r="K333" s="705"/>
      <c r="L333" s="149"/>
      <c r="M333" s="700"/>
      <c r="N333" s="237"/>
      <c r="O333" s="705"/>
      <c r="P333" s="215"/>
      <c r="Q333" s="700"/>
      <c r="R333" s="28"/>
      <c r="S333" s="700"/>
      <c r="T333" s="175"/>
      <c r="U333" s="969">
        <f t="shared" si="77"/>
        <v>0</v>
      </c>
      <c r="V333" s="954"/>
      <c r="W333" s="295"/>
      <c r="X333" s="111">
        <f t="shared" si="86"/>
        <v>0</v>
      </c>
      <c r="Y333" s="959">
        <f t="shared" si="78"/>
        <v>0</v>
      </c>
      <c r="Z333" s="17">
        <f t="shared" si="79"/>
        <v>0</v>
      </c>
      <c r="AA333" s="17">
        <f t="shared" si="80"/>
        <v>0</v>
      </c>
      <c r="AB333" s="17">
        <f t="shared" si="81"/>
        <v>0</v>
      </c>
      <c r="AC333" s="17">
        <f t="shared" si="82"/>
        <v>0</v>
      </c>
      <c r="AD333" s="17">
        <f t="shared" si="83"/>
        <v>0</v>
      </c>
      <c r="AE333" s="17">
        <f t="shared" si="84"/>
        <v>0</v>
      </c>
      <c r="AF333" s="17">
        <f t="shared" si="85"/>
        <v>0</v>
      </c>
    </row>
    <row r="334" spans="1:32" ht="15.75" customHeight="1" x14ac:dyDescent="0.3">
      <c r="A334" s="37">
        <v>60</v>
      </c>
      <c r="B334" s="19"/>
      <c r="C334" s="19"/>
      <c r="D334" s="1118"/>
      <c r="E334" s="47"/>
      <c r="F334" s="63"/>
      <c r="G334" s="702"/>
      <c r="H334" s="10"/>
      <c r="I334" s="705"/>
      <c r="J334" s="280"/>
      <c r="K334" s="705"/>
      <c r="L334" s="149"/>
      <c r="M334" s="700"/>
      <c r="N334" s="237"/>
      <c r="O334" s="705"/>
      <c r="P334" s="215"/>
      <c r="Q334" s="700"/>
      <c r="R334" s="28"/>
      <c r="S334" s="700"/>
      <c r="T334" s="175"/>
      <c r="U334" s="969">
        <f t="shared" si="77"/>
        <v>0</v>
      </c>
      <c r="V334" s="954"/>
      <c r="W334" s="295"/>
      <c r="X334" s="111">
        <f t="shared" si="86"/>
        <v>0</v>
      </c>
      <c r="Y334" s="959">
        <f t="shared" si="78"/>
        <v>0</v>
      </c>
      <c r="Z334" s="17">
        <f t="shared" si="79"/>
        <v>0</v>
      </c>
      <c r="AA334" s="17">
        <f t="shared" si="80"/>
        <v>0</v>
      </c>
      <c r="AB334" s="17">
        <f t="shared" si="81"/>
        <v>0</v>
      </c>
      <c r="AC334" s="17">
        <f t="shared" si="82"/>
        <v>0</v>
      </c>
      <c r="AD334" s="17">
        <f t="shared" si="83"/>
        <v>0</v>
      </c>
      <c r="AE334" s="17">
        <f t="shared" si="84"/>
        <v>0</v>
      </c>
      <c r="AF334" s="17">
        <f t="shared" si="85"/>
        <v>0</v>
      </c>
    </row>
    <row r="335" spans="1:32" ht="15.75" customHeight="1" x14ac:dyDescent="0.3">
      <c r="A335" s="37">
        <v>61</v>
      </c>
      <c r="B335" s="19"/>
      <c r="C335" s="19"/>
      <c r="D335" s="1118"/>
      <c r="E335" s="47"/>
      <c r="F335" s="63"/>
      <c r="G335" s="702"/>
      <c r="H335" s="10"/>
      <c r="I335" s="705"/>
      <c r="J335" s="280"/>
      <c r="K335" s="705"/>
      <c r="L335" s="149"/>
      <c r="M335" s="700"/>
      <c r="N335" s="237"/>
      <c r="O335" s="705"/>
      <c r="P335" s="215"/>
      <c r="Q335" s="700"/>
      <c r="R335" s="28"/>
      <c r="S335" s="700"/>
      <c r="T335" s="175"/>
      <c r="U335" s="969">
        <f t="shared" si="77"/>
        <v>0</v>
      </c>
      <c r="V335" s="954"/>
      <c r="W335" s="295"/>
      <c r="X335" s="111">
        <f t="shared" si="86"/>
        <v>0</v>
      </c>
      <c r="Y335" s="959">
        <f t="shared" si="78"/>
        <v>0</v>
      </c>
      <c r="Z335" s="17">
        <f t="shared" si="79"/>
        <v>0</v>
      </c>
      <c r="AA335" s="17">
        <f t="shared" si="80"/>
        <v>0</v>
      </c>
      <c r="AB335" s="17">
        <f t="shared" si="81"/>
        <v>0</v>
      </c>
      <c r="AC335" s="17">
        <f t="shared" si="82"/>
        <v>0</v>
      </c>
      <c r="AD335" s="17">
        <f t="shared" si="83"/>
        <v>0</v>
      </c>
      <c r="AE335" s="17">
        <f t="shared" si="84"/>
        <v>0</v>
      </c>
      <c r="AF335" s="17">
        <f t="shared" si="85"/>
        <v>0</v>
      </c>
    </row>
    <row r="336" spans="1:32" ht="15.75" customHeight="1" x14ac:dyDescent="0.3">
      <c r="A336" s="37">
        <v>62</v>
      </c>
      <c r="B336" s="19"/>
      <c r="C336" s="19"/>
      <c r="D336" s="1118"/>
      <c r="E336" s="47"/>
      <c r="F336" s="63"/>
      <c r="G336" s="702"/>
      <c r="H336" s="10"/>
      <c r="I336" s="705"/>
      <c r="J336" s="280"/>
      <c r="K336" s="705"/>
      <c r="L336" s="149"/>
      <c r="M336" s="700"/>
      <c r="N336" s="237"/>
      <c r="O336" s="705"/>
      <c r="P336" s="215"/>
      <c r="Q336" s="700"/>
      <c r="R336" s="28"/>
      <c r="S336" s="700"/>
      <c r="T336" s="175"/>
      <c r="U336" s="969">
        <f t="shared" si="77"/>
        <v>0</v>
      </c>
      <c r="V336" s="954"/>
      <c r="W336" s="295"/>
      <c r="X336" s="111">
        <f t="shared" si="86"/>
        <v>0</v>
      </c>
      <c r="Y336" s="959">
        <f t="shared" si="78"/>
        <v>0</v>
      </c>
      <c r="Z336" s="17">
        <f t="shared" si="79"/>
        <v>0</v>
      </c>
      <c r="AA336" s="17">
        <f t="shared" si="80"/>
        <v>0</v>
      </c>
      <c r="AB336" s="17">
        <f t="shared" si="81"/>
        <v>0</v>
      </c>
      <c r="AC336" s="17">
        <f t="shared" si="82"/>
        <v>0</v>
      </c>
      <c r="AD336" s="17">
        <f t="shared" si="83"/>
        <v>0</v>
      </c>
      <c r="AE336" s="17">
        <f t="shared" si="84"/>
        <v>0</v>
      </c>
      <c r="AF336" s="17">
        <f t="shared" si="85"/>
        <v>0</v>
      </c>
    </row>
    <row r="337" spans="1:32" ht="15.75" customHeight="1" x14ac:dyDescent="0.3">
      <c r="A337" s="37">
        <v>63</v>
      </c>
      <c r="B337" s="19"/>
      <c r="C337" s="19"/>
      <c r="D337" s="1118"/>
      <c r="E337" s="47"/>
      <c r="F337" s="63"/>
      <c r="G337" s="702"/>
      <c r="H337" s="10"/>
      <c r="I337" s="705"/>
      <c r="J337" s="280"/>
      <c r="K337" s="705"/>
      <c r="L337" s="149"/>
      <c r="M337" s="700"/>
      <c r="N337" s="237"/>
      <c r="O337" s="705"/>
      <c r="P337" s="215"/>
      <c r="Q337" s="700"/>
      <c r="R337" s="28"/>
      <c r="S337" s="700"/>
      <c r="T337" s="175"/>
      <c r="U337" s="969">
        <f t="shared" si="77"/>
        <v>0</v>
      </c>
      <c r="V337" s="954"/>
      <c r="W337" s="295"/>
      <c r="X337" s="111">
        <f t="shared" si="86"/>
        <v>0</v>
      </c>
      <c r="Y337" s="959">
        <f t="shared" si="78"/>
        <v>0</v>
      </c>
      <c r="Z337" s="17">
        <f t="shared" si="79"/>
        <v>0</v>
      </c>
      <c r="AA337" s="17">
        <f t="shared" si="80"/>
        <v>0</v>
      </c>
      <c r="AB337" s="17">
        <f t="shared" si="81"/>
        <v>0</v>
      </c>
      <c r="AC337" s="17">
        <f t="shared" si="82"/>
        <v>0</v>
      </c>
      <c r="AD337" s="17">
        <f t="shared" si="83"/>
        <v>0</v>
      </c>
      <c r="AE337" s="17">
        <f t="shared" si="84"/>
        <v>0</v>
      </c>
      <c r="AF337" s="17">
        <f t="shared" si="85"/>
        <v>0</v>
      </c>
    </row>
    <row r="338" spans="1:32" ht="15.75" customHeight="1" x14ac:dyDescent="0.3">
      <c r="A338" s="37">
        <v>64</v>
      </c>
      <c r="B338" s="19"/>
      <c r="C338" s="19"/>
      <c r="D338" s="1118"/>
      <c r="E338" s="47"/>
      <c r="F338" s="63"/>
      <c r="G338" s="702"/>
      <c r="H338" s="10"/>
      <c r="I338" s="705"/>
      <c r="J338" s="280"/>
      <c r="K338" s="705"/>
      <c r="L338" s="149"/>
      <c r="M338" s="700"/>
      <c r="N338" s="237"/>
      <c r="O338" s="705"/>
      <c r="P338" s="215"/>
      <c r="Q338" s="700"/>
      <c r="R338" s="28"/>
      <c r="S338" s="700"/>
      <c r="T338" s="175"/>
      <c r="U338" s="969">
        <f t="shared" si="77"/>
        <v>0</v>
      </c>
      <c r="V338" s="954"/>
      <c r="W338" s="295"/>
      <c r="X338" s="111">
        <f t="shared" si="86"/>
        <v>0</v>
      </c>
      <c r="Y338" s="959">
        <f t="shared" si="78"/>
        <v>0</v>
      </c>
      <c r="Z338" s="17">
        <f t="shared" si="79"/>
        <v>0</v>
      </c>
      <c r="AA338" s="17">
        <f t="shared" si="80"/>
        <v>0</v>
      </c>
      <c r="AB338" s="17">
        <f t="shared" si="81"/>
        <v>0</v>
      </c>
      <c r="AC338" s="17">
        <f t="shared" si="82"/>
        <v>0</v>
      </c>
      <c r="AD338" s="17">
        <f t="shared" si="83"/>
        <v>0</v>
      </c>
      <c r="AE338" s="17">
        <f t="shared" si="84"/>
        <v>0</v>
      </c>
      <c r="AF338" s="17">
        <f t="shared" si="85"/>
        <v>0</v>
      </c>
    </row>
    <row r="339" spans="1:32" ht="15.75" customHeight="1" x14ac:dyDescent="0.3">
      <c r="A339" s="37">
        <v>65</v>
      </c>
      <c r="B339" s="19"/>
      <c r="C339" s="19"/>
      <c r="D339" s="1118"/>
      <c r="E339" s="47"/>
      <c r="F339" s="63"/>
      <c r="G339" s="702"/>
      <c r="H339" s="10"/>
      <c r="I339" s="705"/>
      <c r="J339" s="280"/>
      <c r="K339" s="705"/>
      <c r="L339" s="149"/>
      <c r="M339" s="700"/>
      <c r="N339" s="237"/>
      <c r="O339" s="705"/>
      <c r="P339" s="215"/>
      <c r="Q339" s="700"/>
      <c r="R339" s="28"/>
      <c r="S339" s="700"/>
      <c r="T339" s="175"/>
      <c r="U339" s="969">
        <f t="shared" si="77"/>
        <v>0</v>
      </c>
      <c r="V339" s="954"/>
      <c r="W339" s="295"/>
      <c r="X339" s="111">
        <f t="shared" si="86"/>
        <v>0</v>
      </c>
      <c r="Y339" s="959">
        <f t="shared" si="78"/>
        <v>0</v>
      </c>
      <c r="Z339" s="17">
        <f t="shared" si="79"/>
        <v>0</v>
      </c>
      <c r="AA339" s="17">
        <f t="shared" si="80"/>
        <v>0</v>
      </c>
      <c r="AB339" s="17">
        <f t="shared" si="81"/>
        <v>0</v>
      </c>
      <c r="AC339" s="17">
        <f t="shared" si="82"/>
        <v>0</v>
      </c>
      <c r="AD339" s="17">
        <f t="shared" si="83"/>
        <v>0</v>
      </c>
      <c r="AE339" s="17">
        <f t="shared" si="84"/>
        <v>0</v>
      </c>
      <c r="AF339" s="17">
        <f t="shared" si="85"/>
        <v>0</v>
      </c>
    </row>
    <row r="340" spans="1:32" ht="15.75" customHeight="1" x14ac:dyDescent="0.3">
      <c r="A340" s="37">
        <v>66</v>
      </c>
      <c r="B340" s="19"/>
      <c r="C340" s="19"/>
      <c r="D340" s="1118"/>
      <c r="E340" s="47"/>
      <c r="F340" s="63"/>
      <c r="G340" s="702"/>
      <c r="H340" s="10"/>
      <c r="I340" s="705"/>
      <c r="J340" s="280"/>
      <c r="K340" s="705"/>
      <c r="L340" s="149"/>
      <c r="M340" s="700"/>
      <c r="N340" s="237"/>
      <c r="O340" s="705"/>
      <c r="P340" s="215"/>
      <c r="Q340" s="700"/>
      <c r="R340" s="28"/>
      <c r="S340" s="700"/>
      <c r="T340" s="175"/>
      <c r="U340" s="969">
        <f t="shared" si="77"/>
        <v>0</v>
      </c>
      <c r="V340" s="954"/>
      <c r="W340" s="295"/>
      <c r="X340" s="111">
        <f t="shared" si="86"/>
        <v>0</v>
      </c>
      <c r="Y340" s="959">
        <f t="shared" si="78"/>
        <v>0</v>
      </c>
      <c r="Z340" s="17">
        <f t="shared" si="79"/>
        <v>0</v>
      </c>
      <c r="AA340" s="17">
        <f t="shared" si="80"/>
        <v>0</v>
      </c>
      <c r="AB340" s="17">
        <f t="shared" si="81"/>
        <v>0</v>
      </c>
      <c r="AC340" s="17">
        <f t="shared" si="82"/>
        <v>0</v>
      </c>
      <c r="AD340" s="17">
        <f t="shared" si="83"/>
        <v>0</v>
      </c>
      <c r="AE340" s="17">
        <f t="shared" si="84"/>
        <v>0</v>
      </c>
      <c r="AF340" s="17">
        <f t="shared" si="85"/>
        <v>0</v>
      </c>
    </row>
    <row r="341" spans="1:32" ht="15.75" customHeight="1" x14ac:dyDescent="0.3">
      <c r="A341" s="37">
        <v>67</v>
      </c>
      <c r="B341" s="19"/>
      <c r="C341" s="19"/>
      <c r="D341" s="1118"/>
      <c r="E341" s="47"/>
      <c r="F341" s="63"/>
      <c r="G341" s="702"/>
      <c r="H341" s="10"/>
      <c r="I341" s="705"/>
      <c r="J341" s="280"/>
      <c r="K341" s="705"/>
      <c r="L341" s="149"/>
      <c r="M341" s="700"/>
      <c r="N341" s="237"/>
      <c r="O341" s="705"/>
      <c r="P341" s="215"/>
      <c r="Q341" s="700"/>
      <c r="R341" s="28"/>
      <c r="S341" s="700"/>
      <c r="T341" s="175"/>
      <c r="U341" s="969">
        <f t="shared" si="77"/>
        <v>0</v>
      </c>
      <c r="V341" s="954"/>
      <c r="W341" s="295"/>
      <c r="X341" s="111">
        <f t="shared" si="86"/>
        <v>0</v>
      </c>
      <c r="Y341" s="959">
        <f t="shared" si="78"/>
        <v>0</v>
      </c>
      <c r="Z341" s="17">
        <f t="shared" si="79"/>
        <v>0</v>
      </c>
      <c r="AA341" s="17">
        <f t="shared" si="80"/>
        <v>0</v>
      </c>
      <c r="AB341" s="17">
        <f t="shared" si="81"/>
        <v>0</v>
      </c>
      <c r="AC341" s="17">
        <f t="shared" si="82"/>
        <v>0</v>
      </c>
      <c r="AD341" s="17">
        <f t="shared" si="83"/>
        <v>0</v>
      </c>
      <c r="AE341" s="17">
        <f t="shared" si="84"/>
        <v>0</v>
      </c>
      <c r="AF341" s="17">
        <f t="shared" si="85"/>
        <v>0</v>
      </c>
    </row>
    <row r="342" spans="1:32" ht="15.75" customHeight="1" x14ac:dyDescent="0.3">
      <c r="A342" s="37">
        <v>68</v>
      </c>
      <c r="B342" s="19"/>
      <c r="C342" s="19"/>
      <c r="D342" s="1118"/>
      <c r="E342" s="47"/>
      <c r="F342" s="63"/>
      <c r="G342" s="702"/>
      <c r="H342" s="10"/>
      <c r="I342" s="705"/>
      <c r="J342" s="280"/>
      <c r="K342" s="705"/>
      <c r="L342" s="149"/>
      <c r="M342" s="700"/>
      <c r="N342" s="237"/>
      <c r="O342" s="705"/>
      <c r="P342" s="215"/>
      <c r="Q342" s="700"/>
      <c r="R342" s="28"/>
      <c r="S342" s="700"/>
      <c r="T342" s="175"/>
      <c r="U342" s="969">
        <f t="shared" si="77"/>
        <v>0</v>
      </c>
      <c r="V342" s="954"/>
      <c r="W342" s="295"/>
      <c r="X342" s="111">
        <f t="shared" si="86"/>
        <v>0</v>
      </c>
      <c r="Y342" s="959">
        <f t="shared" si="78"/>
        <v>0</v>
      </c>
      <c r="Z342" s="17">
        <f t="shared" si="79"/>
        <v>0</v>
      </c>
      <c r="AA342" s="17">
        <f t="shared" si="80"/>
        <v>0</v>
      </c>
      <c r="AB342" s="17">
        <f t="shared" si="81"/>
        <v>0</v>
      </c>
      <c r="AC342" s="17">
        <f t="shared" si="82"/>
        <v>0</v>
      </c>
      <c r="AD342" s="17">
        <f t="shared" si="83"/>
        <v>0</v>
      </c>
      <c r="AE342" s="17">
        <f t="shared" si="84"/>
        <v>0</v>
      </c>
      <c r="AF342" s="17">
        <f t="shared" si="85"/>
        <v>0</v>
      </c>
    </row>
    <row r="343" spans="1:32" ht="15.75" customHeight="1" x14ac:dyDescent="0.3">
      <c r="A343" s="37">
        <v>69</v>
      </c>
      <c r="B343" s="19"/>
      <c r="C343" s="19"/>
      <c r="D343" s="1118"/>
      <c r="E343" s="47"/>
      <c r="F343" s="63"/>
      <c r="G343" s="702"/>
      <c r="H343" s="10"/>
      <c r="I343" s="705"/>
      <c r="J343" s="280"/>
      <c r="K343" s="705"/>
      <c r="L343" s="149"/>
      <c r="M343" s="700"/>
      <c r="N343" s="237"/>
      <c r="O343" s="705"/>
      <c r="P343" s="215"/>
      <c r="Q343" s="700"/>
      <c r="R343" s="28"/>
      <c r="S343" s="700"/>
      <c r="T343" s="175"/>
      <c r="U343" s="969">
        <f t="shared" si="77"/>
        <v>0</v>
      </c>
      <c r="V343" s="954"/>
      <c r="W343" s="295"/>
      <c r="X343" s="111">
        <f t="shared" si="86"/>
        <v>0</v>
      </c>
      <c r="Y343" s="959">
        <f t="shared" si="78"/>
        <v>0</v>
      </c>
      <c r="Z343" s="17">
        <f t="shared" si="79"/>
        <v>0</v>
      </c>
      <c r="AA343" s="17">
        <f t="shared" si="80"/>
        <v>0</v>
      </c>
      <c r="AB343" s="17">
        <f t="shared" si="81"/>
        <v>0</v>
      </c>
      <c r="AC343" s="17">
        <f t="shared" si="82"/>
        <v>0</v>
      </c>
      <c r="AD343" s="17">
        <f t="shared" si="83"/>
        <v>0</v>
      </c>
      <c r="AE343" s="17">
        <f t="shared" si="84"/>
        <v>0</v>
      </c>
      <c r="AF343" s="17">
        <f t="shared" si="85"/>
        <v>0</v>
      </c>
    </row>
    <row r="344" spans="1:32" ht="15.75" customHeight="1" x14ac:dyDescent="0.3">
      <c r="A344" s="37">
        <v>70</v>
      </c>
      <c r="B344" s="19"/>
      <c r="C344" s="19"/>
      <c r="D344" s="1118"/>
      <c r="E344" s="47"/>
      <c r="F344" s="63"/>
      <c r="G344" s="702"/>
      <c r="H344" s="10"/>
      <c r="I344" s="705"/>
      <c r="J344" s="280"/>
      <c r="K344" s="705"/>
      <c r="L344" s="149"/>
      <c r="M344" s="700"/>
      <c r="N344" s="237"/>
      <c r="O344" s="705"/>
      <c r="P344" s="215"/>
      <c r="Q344" s="700"/>
      <c r="R344" s="28"/>
      <c r="S344" s="700"/>
      <c r="T344" s="175"/>
      <c r="U344" s="969">
        <f t="shared" si="77"/>
        <v>0</v>
      </c>
      <c r="V344" s="954"/>
      <c r="W344" s="295"/>
      <c r="X344" s="111">
        <f t="shared" si="86"/>
        <v>0</v>
      </c>
      <c r="Y344" s="959">
        <f t="shared" si="78"/>
        <v>0</v>
      </c>
      <c r="Z344" s="17">
        <f t="shared" si="79"/>
        <v>0</v>
      </c>
      <c r="AA344" s="17">
        <f t="shared" si="80"/>
        <v>0</v>
      </c>
      <c r="AB344" s="17">
        <f t="shared" si="81"/>
        <v>0</v>
      </c>
      <c r="AC344" s="17">
        <f t="shared" si="82"/>
        <v>0</v>
      </c>
      <c r="AD344" s="17">
        <f t="shared" si="83"/>
        <v>0</v>
      </c>
      <c r="AE344" s="17">
        <f t="shared" si="84"/>
        <v>0</v>
      </c>
      <c r="AF344" s="17">
        <f t="shared" si="85"/>
        <v>0</v>
      </c>
    </row>
    <row r="345" spans="1:32" ht="15.75" customHeight="1" x14ac:dyDescent="0.3">
      <c r="A345" s="37">
        <v>71</v>
      </c>
      <c r="B345" s="26"/>
      <c r="C345" s="26"/>
      <c r="D345" s="1118"/>
      <c r="E345" s="47"/>
      <c r="F345" s="63"/>
      <c r="G345" s="702"/>
      <c r="H345" s="10"/>
      <c r="I345" s="705"/>
      <c r="J345" s="280"/>
      <c r="K345" s="705"/>
      <c r="L345" s="149"/>
      <c r="M345" s="700"/>
      <c r="N345" s="237"/>
      <c r="O345" s="705"/>
      <c r="P345" s="215"/>
      <c r="Q345" s="700"/>
      <c r="R345" s="28"/>
      <c r="S345" s="700"/>
      <c r="T345" s="175"/>
      <c r="U345" s="969">
        <f t="shared" si="77"/>
        <v>0</v>
      </c>
      <c r="V345" s="954"/>
      <c r="W345" s="295"/>
      <c r="X345" s="111">
        <f t="shared" si="86"/>
        <v>0</v>
      </c>
      <c r="Y345" s="959">
        <f t="shared" si="78"/>
        <v>0</v>
      </c>
      <c r="Z345" s="17">
        <f t="shared" si="79"/>
        <v>0</v>
      </c>
      <c r="AA345" s="17">
        <f t="shared" si="80"/>
        <v>0</v>
      </c>
      <c r="AB345" s="17">
        <f t="shared" si="81"/>
        <v>0</v>
      </c>
      <c r="AC345" s="17">
        <f t="shared" si="82"/>
        <v>0</v>
      </c>
      <c r="AD345" s="17">
        <f t="shared" si="83"/>
        <v>0</v>
      </c>
      <c r="AE345" s="17">
        <f t="shared" si="84"/>
        <v>0</v>
      </c>
      <c r="AF345" s="17">
        <f t="shared" si="85"/>
        <v>0</v>
      </c>
    </row>
    <row r="346" spans="1:32" ht="15.75" customHeight="1" x14ac:dyDescent="0.3">
      <c r="A346" s="37">
        <v>72</v>
      </c>
      <c r="B346" s="26"/>
      <c r="C346" s="26"/>
      <c r="D346" s="1118"/>
      <c r="E346" s="47"/>
      <c r="F346" s="63"/>
      <c r="G346" s="702"/>
      <c r="H346" s="10"/>
      <c r="I346" s="705"/>
      <c r="J346" s="280"/>
      <c r="K346" s="705"/>
      <c r="L346" s="149"/>
      <c r="M346" s="700"/>
      <c r="N346" s="237"/>
      <c r="O346" s="705"/>
      <c r="P346" s="215"/>
      <c r="Q346" s="700"/>
      <c r="R346" s="28"/>
      <c r="S346" s="700"/>
      <c r="T346" s="175"/>
      <c r="U346" s="969">
        <f t="shared" si="77"/>
        <v>0</v>
      </c>
      <c r="V346" s="954"/>
      <c r="W346" s="295"/>
      <c r="X346" s="111">
        <f t="shared" si="86"/>
        <v>0</v>
      </c>
      <c r="Y346" s="959">
        <f t="shared" si="78"/>
        <v>0</v>
      </c>
      <c r="Z346" s="17">
        <f t="shared" si="79"/>
        <v>0</v>
      </c>
      <c r="AA346" s="17">
        <f t="shared" si="80"/>
        <v>0</v>
      </c>
      <c r="AB346" s="17">
        <f t="shared" si="81"/>
        <v>0</v>
      </c>
      <c r="AC346" s="17">
        <f t="shared" si="82"/>
        <v>0</v>
      </c>
      <c r="AD346" s="17">
        <f t="shared" si="83"/>
        <v>0</v>
      </c>
      <c r="AE346" s="17">
        <f t="shared" si="84"/>
        <v>0</v>
      </c>
      <c r="AF346" s="17">
        <f t="shared" si="85"/>
        <v>0</v>
      </c>
    </row>
    <row r="347" spans="1:32" ht="15.75" customHeight="1" x14ac:dyDescent="0.3">
      <c r="A347" s="37">
        <v>73</v>
      </c>
      <c r="B347" s="26"/>
      <c r="C347" s="26"/>
      <c r="D347" s="1118"/>
      <c r="E347" s="47"/>
      <c r="F347" s="63"/>
      <c r="G347" s="702"/>
      <c r="H347" s="10"/>
      <c r="I347" s="705"/>
      <c r="J347" s="280"/>
      <c r="K347" s="705"/>
      <c r="L347" s="149"/>
      <c r="M347" s="700"/>
      <c r="N347" s="237"/>
      <c r="O347" s="705"/>
      <c r="P347" s="215"/>
      <c r="Q347" s="700"/>
      <c r="R347" s="28"/>
      <c r="S347" s="700"/>
      <c r="T347" s="175"/>
      <c r="U347" s="969">
        <f t="shared" si="77"/>
        <v>0</v>
      </c>
      <c r="V347" s="954"/>
      <c r="W347" s="295"/>
      <c r="X347" s="111">
        <f t="shared" si="86"/>
        <v>0</v>
      </c>
      <c r="Y347" s="959">
        <f t="shared" si="78"/>
        <v>0</v>
      </c>
      <c r="Z347" s="17">
        <f t="shared" si="79"/>
        <v>0</v>
      </c>
      <c r="AA347" s="17">
        <f t="shared" si="80"/>
        <v>0</v>
      </c>
      <c r="AB347" s="17">
        <f t="shared" si="81"/>
        <v>0</v>
      </c>
      <c r="AC347" s="17">
        <f t="shared" si="82"/>
        <v>0</v>
      </c>
      <c r="AD347" s="17">
        <f t="shared" si="83"/>
        <v>0</v>
      </c>
      <c r="AE347" s="17">
        <f t="shared" si="84"/>
        <v>0</v>
      </c>
      <c r="AF347" s="17">
        <f t="shared" si="85"/>
        <v>0</v>
      </c>
    </row>
    <row r="348" spans="1:32" ht="15.75" customHeight="1" x14ac:dyDescent="0.3">
      <c r="A348" s="37">
        <v>74</v>
      </c>
      <c r="B348" s="26"/>
      <c r="C348" s="26"/>
      <c r="D348" s="1118"/>
      <c r="E348" s="47"/>
      <c r="F348" s="63"/>
      <c r="G348" s="702"/>
      <c r="H348" s="10"/>
      <c r="I348" s="705"/>
      <c r="J348" s="280"/>
      <c r="K348" s="705"/>
      <c r="L348" s="149"/>
      <c r="M348" s="700"/>
      <c r="N348" s="237"/>
      <c r="O348" s="705"/>
      <c r="P348" s="215"/>
      <c r="Q348" s="700"/>
      <c r="R348" s="28"/>
      <c r="S348" s="700"/>
      <c r="T348" s="175"/>
      <c r="U348" s="969">
        <f t="shared" si="77"/>
        <v>0</v>
      </c>
      <c r="V348" s="954"/>
      <c r="W348" s="295"/>
      <c r="X348" s="111">
        <f t="shared" si="86"/>
        <v>0</v>
      </c>
      <c r="Y348" s="959">
        <f t="shared" si="78"/>
        <v>0</v>
      </c>
      <c r="Z348" s="17">
        <f t="shared" si="79"/>
        <v>0</v>
      </c>
      <c r="AA348" s="17">
        <f t="shared" si="80"/>
        <v>0</v>
      </c>
      <c r="AB348" s="17">
        <f t="shared" si="81"/>
        <v>0</v>
      </c>
      <c r="AC348" s="17">
        <f t="shared" si="82"/>
        <v>0</v>
      </c>
      <c r="AD348" s="17">
        <f t="shared" si="83"/>
        <v>0</v>
      </c>
      <c r="AE348" s="17">
        <f t="shared" si="84"/>
        <v>0</v>
      </c>
      <c r="AF348" s="17">
        <f t="shared" si="85"/>
        <v>0</v>
      </c>
    </row>
    <row r="349" spans="1:32" ht="15.75" customHeight="1" x14ac:dyDescent="0.3">
      <c r="A349" s="37">
        <v>75</v>
      </c>
      <c r="B349" s="26"/>
      <c r="C349" s="26"/>
      <c r="D349" s="1118"/>
      <c r="E349" s="47"/>
      <c r="F349" s="63"/>
      <c r="G349" s="702"/>
      <c r="H349" s="10"/>
      <c r="I349" s="705"/>
      <c r="J349" s="280"/>
      <c r="K349" s="705"/>
      <c r="L349" s="149"/>
      <c r="M349" s="700"/>
      <c r="N349" s="237"/>
      <c r="O349" s="705"/>
      <c r="P349" s="215"/>
      <c r="Q349" s="700"/>
      <c r="R349" s="28"/>
      <c r="S349" s="700"/>
      <c r="T349" s="175"/>
      <c r="U349" s="969">
        <f t="shared" si="77"/>
        <v>0</v>
      </c>
      <c r="V349" s="954"/>
      <c r="W349" s="295"/>
      <c r="X349" s="111">
        <f t="shared" si="86"/>
        <v>0</v>
      </c>
      <c r="Y349" s="959">
        <f t="shared" si="78"/>
        <v>0</v>
      </c>
      <c r="Z349" s="17">
        <f t="shared" si="79"/>
        <v>0</v>
      </c>
      <c r="AA349" s="17">
        <f t="shared" si="80"/>
        <v>0</v>
      </c>
      <c r="AB349" s="17">
        <f t="shared" si="81"/>
        <v>0</v>
      </c>
      <c r="AC349" s="17">
        <f t="shared" si="82"/>
        <v>0</v>
      </c>
      <c r="AD349" s="17">
        <f t="shared" si="83"/>
        <v>0</v>
      </c>
      <c r="AE349" s="17">
        <f t="shared" si="84"/>
        <v>0</v>
      </c>
      <c r="AF349" s="17">
        <f t="shared" si="85"/>
        <v>0</v>
      </c>
    </row>
    <row r="350" spans="1:32" ht="15.75" customHeight="1" x14ac:dyDescent="0.3">
      <c r="A350" s="37">
        <v>76</v>
      </c>
      <c r="B350" s="19"/>
      <c r="C350" s="19"/>
      <c r="D350" s="1118"/>
      <c r="E350" s="47"/>
      <c r="F350" s="63"/>
      <c r="G350" s="702"/>
      <c r="H350" s="10"/>
      <c r="I350" s="705"/>
      <c r="J350" s="280"/>
      <c r="K350" s="705"/>
      <c r="L350" s="149"/>
      <c r="M350" s="700"/>
      <c r="N350" s="237"/>
      <c r="O350" s="705"/>
      <c r="P350" s="215"/>
      <c r="Q350" s="700"/>
      <c r="R350" s="28"/>
      <c r="S350" s="700"/>
      <c r="T350" s="175"/>
      <c r="U350" s="969">
        <f t="shared" si="77"/>
        <v>0</v>
      </c>
      <c r="V350" s="954"/>
      <c r="W350" s="295"/>
      <c r="X350" s="111">
        <f t="shared" si="86"/>
        <v>0</v>
      </c>
      <c r="Y350" s="959">
        <f t="shared" si="78"/>
        <v>0</v>
      </c>
      <c r="Z350" s="17">
        <f t="shared" si="79"/>
        <v>0</v>
      </c>
      <c r="AA350" s="17">
        <f t="shared" si="80"/>
        <v>0</v>
      </c>
      <c r="AB350" s="17">
        <f t="shared" si="81"/>
        <v>0</v>
      </c>
      <c r="AC350" s="17">
        <f t="shared" si="82"/>
        <v>0</v>
      </c>
      <c r="AD350" s="17">
        <f t="shared" si="83"/>
        <v>0</v>
      </c>
      <c r="AE350" s="17">
        <f t="shared" si="84"/>
        <v>0</v>
      </c>
      <c r="AF350" s="17">
        <f t="shared" si="85"/>
        <v>0</v>
      </c>
    </row>
    <row r="351" spans="1:32" ht="15.75" customHeight="1" x14ac:dyDescent="0.3">
      <c r="A351" s="37">
        <v>77</v>
      </c>
      <c r="B351" s="19"/>
      <c r="C351" s="19"/>
      <c r="D351" s="1118"/>
      <c r="E351" s="47"/>
      <c r="F351" s="63"/>
      <c r="G351" s="702"/>
      <c r="H351" s="10"/>
      <c r="I351" s="705"/>
      <c r="J351" s="280"/>
      <c r="K351" s="705"/>
      <c r="L351" s="149"/>
      <c r="M351" s="700"/>
      <c r="N351" s="237"/>
      <c r="O351" s="705"/>
      <c r="P351" s="215"/>
      <c r="Q351" s="700"/>
      <c r="R351" s="28"/>
      <c r="S351" s="700"/>
      <c r="T351" s="175"/>
      <c r="U351" s="969">
        <f t="shared" si="77"/>
        <v>0</v>
      </c>
      <c r="V351" s="954"/>
      <c r="W351" s="295"/>
      <c r="X351" s="111">
        <f t="shared" si="86"/>
        <v>0</v>
      </c>
      <c r="Y351" s="959">
        <f t="shared" si="78"/>
        <v>0</v>
      </c>
      <c r="Z351" s="17">
        <f t="shared" si="79"/>
        <v>0</v>
      </c>
      <c r="AA351" s="17">
        <f t="shared" si="80"/>
        <v>0</v>
      </c>
      <c r="AB351" s="17">
        <f t="shared" si="81"/>
        <v>0</v>
      </c>
      <c r="AC351" s="17">
        <f t="shared" si="82"/>
        <v>0</v>
      </c>
      <c r="AD351" s="17">
        <f t="shared" si="83"/>
        <v>0</v>
      </c>
      <c r="AE351" s="17">
        <f t="shared" si="84"/>
        <v>0</v>
      </c>
      <c r="AF351" s="17">
        <f t="shared" si="85"/>
        <v>0</v>
      </c>
    </row>
    <row r="352" spans="1:32" ht="15.75" customHeight="1" x14ac:dyDescent="0.3">
      <c r="A352" s="37">
        <v>78</v>
      </c>
      <c r="B352" s="19"/>
      <c r="C352" s="19"/>
      <c r="D352" s="1118"/>
      <c r="E352" s="47"/>
      <c r="F352" s="63"/>
      <c r="G352" s="702"/>
      <c r="H352" s="10"/>
      <c r="I352" s="705"/>
      <c r="J352" s="280"/>
      <c r="K352" s="705"/>
      <c r="L352" s="149"/>
      <c r="M352" s="700"/>
      <c r="N352" s="237"/>
      <c r="O352" s="705"/>
      <c r="P352" s="215"/>
      <c r="Q352" s="700"/>
      <c r="R352" s="28"/>
      <c r="S352" s="700"/>
      <c r="T352" s="175"/>
      <c r="U352" s="969">
        <f t="shared" si="77"/>
        <v>0</v>
      </c>
      <c r="V352" s="954"/>
      <c r="W352" s="295"/>
      <c r="X352" s="111">
        <f t="shared" si="86"/>
        <v>0</v>
      </c>
      <c r="Y352" s="959">
        <f t="shared" si="78"/>
        <v>0</v>
      </c>
      <c r="Z352" s="17">
        <f t="shared" si="79"/>
        <v>0</v>
      </c>
      <c r="AA352" s="17">
        <f t="shared" si="80"/>
        <v>0</v>
      </c>
      <c r="AB352" s="17">
        <f t="shared" si="81"/>
        <v>0</v>
      </c>
      <c r="AC352" s="17">
        <f t="shared" si="82"/>
        <v>0</v>
      </c>
      <c r="AD352" s="17">
        <f t="shared" si="83"/>
        <v>0</v>
      </c>
      <c r="AE352" s="17">
        <f t="shared" si="84"/>
        <v>0</v>
      </c>
      <c r="AF352" s="17">
        <f t="shared" si="85"/>
        <v>0</v>
      </c>
    </row>
    <row r="353" spans="1:32" ht="15.75" customHeight="1" x14ac:dyDescent="0.3">
      <c r="A353" s="37">
        <v>79</v>
      </c>
      <c r="B353" s="19"/>
      <c r="C353" s="19"/>
      <c r="D353" s="1118"/>
      <c r="E353" s="47"/>
      <c r="F353" s="63"/>
      <c r="G353" s="702"/>
      <c r="H353" s="10"/>
      <c r="I353" s="705"/>
      <c r="J353" s="280"/>
      <c r="K353" s="705"/>
      <c r="L353" s="149"/>
      <c r="M353" s="700"/>
      <c r="N353" s="237"/>
      <c r="O353" s="705"/>
      <c r="P353" s="215"/>
      <c r="Q353" s="700"/>
      <c r="R353" s="28"/>
      <c r="S353" s="700"/>
      <c r="T353" s="175"/>
      <c r="U353" s="969">
        <f t="shared" si="77"/>
        <v>0</v>
      </c>
      <c r="V353" s="954"/>
      <c r="W353" s="295"/>
      <c r="X353" s="111">
        <f t="shared" si="86"/>
        <v>0</v>
      </c>
      <c r="Y353" s="959">
        <f t="shared" si="78"/>
        <v>0</v>
      </c>
      <c r="Z353" s="17">
        <f t="shared" si="79"/>
        <v>0</v>
      </c>
      <c r="AA353" s="17">
        <f t="shared" si="80"/>
        <v>0</v>
      </c>
      <c r="AB353" s="17">
        <f t="shared" si="81"/>
        <v>0</v>
      </c>
      <c r="AC353" s="17">
        <f t="shared" si="82"/>
        <v>0</v>
      </c>
      <c r="AD353" s="17">
        <f t="shared" si="83"/>
        <v>0</v>
      </c>
      <c r="AE353" s="17">
        <f t="shared" si="84"/>
        <v>0</v>
      </c>
      <c r="AF353" s="17">
        <f t="shared" si="85"/>
        <v>0</v>
      </c>
    </row>
    <row r="354" spans="1:32" s="3" customFormat="1" ht="15.75" customHeight="1" x14ac:dyDescent="0.3">
      <c r="A354" s="37">
        <v>80</v>
      </c>
      <c r="B354" s="19"/>
      <c r="C354" s="19"/>
      <c r="D354" s="1118"/>
      <c r="E354" s="47"/>
      <c r="F354" s="63"/>
      <c r="G354" s="702"/>
      <c r="H354" s="10"/>
      <c r="I354" s="705"/>
      <c r="J354" s="280"/>
      <c r="K354" s="705"/>
      <c r="L354" s="149"/>
      <c r="M354" s="700"/>
      <c r="N354" s="237"/>
      <c r="O354" s="705"/>
      <c r="P354" s="215"/>
      <c r="Q354" s="700"/>
      <c r="R354" s="28"/>
      <c r="S354" s="700"/>
      <c r="T354" s="175"/>
      <c r="U354" s="969">
        <f t="shared" si="77"/>
        <v>0</v>
      </c>
      <c r="V354" s="954"/>
      <c r="W354" s="295"/>
      <c r="X354" s="111">
        <f t="shared" si="86"/>
        <v>0</v>
      </c>
      <c r="Y354" s="959">
        <f t="shared" si="78"/>
        <v>0</v>
      </c>
      <c r="Z354" s="17">
        <f t="shared" si="79"/>
        <v>0</v>
      </c>
      <c r="AA354" s="17">
        <f t="shared" si="80"/>
        <v>0</v>
      </c>
      <c r="AB354" s="17">
        <f t="shared" si="81"/>
        <v>0</v>
      </c>
      <c r="AC354" s="17">
        <f t="shared" si="82"/>
        <v>0</v>
      </c>
      <c r="AD354" s="17">
        <f t="shared" si="83"/>
        <v>0</v>
      </c>
      <c r="AE354" s="17">
        <f t="shared" si="84"/>
        <v>0</v>
      </c>
      <c r="AF354" s="17">
        <f t="shared" si="85"/>
        <v>0</v>
      </c>
    </row>
    <row r="355" spans="1:32" s="4" customFormat="1" ht="15.75" customHeight="1" x14ac:dyDescent="0.3">
      <c r="A355" s="37">
        <v>81</v>
      </c>
      <c r="B355" s="19"/>
      <c r="C355" s="19"/>
      <c r="D355" s="1118"/>
      <c r="E355" s="47"/>
      <c r="F355" s="63"/>
      <c r="G355" s="702"/>
      <c r="H355" s="10"/>
      <c r="I355" s="705"/>
      <c r="J355" s="280"/>
      <c r="K355" s="705"/>
      <c r="L355" s="149"/>
      <c r="M355" s="700"/>
      <c r="N355" s="237"/>
      <c r="O355" s="705"/>
      <c r="P355" s="215"/>
      <c r="Q355" s="700"/>
      <c r="R355" s="28"/>
      <c r="S355" s="700"/>
      <c r="T355" s="175"/>
      <c r="U355" s="969">
        <f t="shared" si="77"/>
        <v>0</v>
      </c>
      <c r="V355" s="954"/>
      <c r="W355" s="295"/>
      <c r="X355" s="111">
        <f t="shared" si="86"/>
        <v>0</v>
      </c>
      <c r="Y355" s="959">
        <f t="shared" si="78"/>
        <v>0</v>
      </c>
      <c r="Z355" s="17">
        <f t="shared" si="79"/>
        <v>0</v>
      </c>
      <c r="AA355" s="17">
        <f t="shared" si="80"/>
        <v>0</v>
      </c>
      <c r="AB355" s="17">
        <f t="shared" si="81"/>
        <v>0</v>
      </c>
      <c r="AC355" s="17">
        <f t="shared" si="82"/>
        <v>0</v>
      </c>
      <c r="AD355" s="17">
        <f t="shared" si="83"/>
        <v>0</v>
      </c>
      <c r="AE355" s="17">
        <f t="shared" si="84"/>
        <v>0</v>
      </c>
      <c r="AF355" s="17">
        <f t="shared" si="85"/>
        <v>0</v>
      </c>
    </row>
    <row r="356" spans="1:32" ht="15.75" customHeight="1" x14ac:dyDescent="0.3">
      <c r="A356" s="37">
        <v>82</v>
      </c>
      <c r="B356" s="26"/>
      <c r="C356" s="26"/>
      <c r="D356" s="1118"/>
      <c r="E356" s="47"/>
      <c r="F356" s="63"/>
      <c r="G356" s="702"/>
      <c r="H356" s="10"/>
      <c r="I356" s="705"/>
      <c r="J356" s="280"/>
      <c r="K356" s="705"/>
      <c r="L356" s="149"/>
      <c r="M356" s="700"/>
      <c r="N356" s="237"/>
      <c r="O356" s="705"/>
      <c r="P356" s="215"/>
      <c r="Q356" s="700"/>
      <c r="R356" s="28"/>
      <c r="S356" s="700"/>
      <c r="T356" s="175"/>
      <c r="U356" s="969">
        <f t="shared" si="77"/>
        <v>0</v>
      </c>
      <c r="V356" s="954"/>
      <c r="W356" s="295"/>
      <c r="X356" s="111">
        <f t="shared" si="86"/>
        <v>0</v>
      </c>
      <c r="Y356" s="959">
        <f t="shared" si="78"/>
        <v>0</v>
      </c>
      <c r="Z356" s="17">
        <f t="shared" si="79"/>
        <v>0</v>
      </c>
      <c r="AA356" s="17">
        <f t="shared" si="80"/>
        <v>0</v>
      </c>
      <c r="AB356" s="17">
        <f t="shared" si="81"/>
        <v>0</v>
      </c>
      <c r="AC356" s="17">
        <f t="shared" si="82"/>
        <v>0</v>
      </c>
      <c r="AD356" s="17">
        <f t="shared" si="83"/>
        <v>0</v>
      </c>
      <c r="AE356" s="17">
        <f t="shared" si="84"/>
        <v>0</v>
      </c>
      <c r="AF356" s="17">
        <f t="shared" si="85"/>
        <v>0</v>
      </c>
    </row>
    <row r="357" spans="1:32" ht="15.75" customHeight="1" x14ac:dyDescent="0.3">
      <c r="A357" s="37">
        <v>83</v>
      </c>
      <c r="B357" s="26"/>
      <c r="C357" s="26"/>
      <c r="D357" s="1118"/>
      <c r="E357" s="47"/>
      <c r="F357" s="63"/>
      <c r="G357" s="702"/>
      <c r="H357" s="10"/>
      <c r="I357" s="705"/>
      <c r="J357" s="280"/>
      <c r="K357" s="705"/>
      <c r="L357" s="149"/>
      <c r="M357" s="700"/>
      <c r="N357" s="237"/>
      <c r="O357" s="705"/>
      <c r="P357" s="215"/>
      <c r="Q357" s="700"/>
      <c r="R357" s="28"/>
      <c r="S357" s="700"/>
      <c r="T357" s="175"/>
      <c r="U357" s="969">
        <f t="shared" si="77"/>
        <v>0</v>
      </c>
      <c r="V357" s="954"/>
      <c r="W357" s="295"/>
      <c r="X357" s="111">
        <f t="shared" si="86"/>
        <v>0</v>
      </c>
      <c r="Y357" s="959">
        <f t="shared" si="78"/>
        <v>0</v>
      </c>
      <c r="Z357" s="17">
        <f t="shared" si="79"/>
        <v>0</v>
      </c>
      <c r="AA357" s="17">
        <f t="shared" si="80"/>
        <v>0</v>
      </c>
      <c r="AB357" s="17">
        <f t="shared" si="81"/>
        <v>0</v>
      </c>
      <c r="AC357" s="17">
        <f t="shared" si="82"/>
        <v>0</v>
      </c>
      <c r="AD357" s="17">
        <f t="shared" si="83"/>
        <v>0</v>
      </c>
      <c r="AE357" s="17">
        <f t="shared" si="84"/>
        <v>0</v>
      </c>
      <c r="AF357" s="17">
        <f t="shared" si="85"/>
        <v>0</v>
      </c>
    </row>
    <row r="358" spans="1:32" ht="15.75" customHeight="1" x14ac:dyDescent="0.3">
      <c r="A358" s="37">
        <v>84</v>
      </c>
      <c r="B358" s="26"/>
      <c r="C358" s="26"/>
      <c r="D358" s="1118"/>
      <c r="E358" s="47"/>
      <c r="F358" s="63"/>
      <c r="G358" s="702"/>
      <c r="H358" s="10"/>
      <c r="I358" s="705"/>
      <c r="J358" s="280"/>
      <c r="K358" s="705"/>
      <c r="L358" s="149"/>
      <c r="M358" s="700"/>
      <c r="N358" s="237"/>
      <c r="O358" s="705"/>
      <c r="P358" s="215"/>
      <c r="Q358" s="700"/>
      <c r="R358" s="28"/>
      <c r="S358" s="700"/>
      <c r="T358" s="175"/>
      <c r="U358" s="969">
        <f t="shared" si="77"/>
        <v>0</v>
      </c>
      <c r="V358" s="954"/>
      <c r="W358" s="295"/>
      <c r="X358" s="111">
        <f t="shared" si="86"/>
        <v>0</v>
      </c>
      <c r="Y358" s="959">
        <f t="shared" si="78"/>
        <v>0</v>
      </c>
      <c r="Z358" s="17">
        <f t="shared" si="79"/>
        <v>0</v>
      </c>
      <c r="AA358" s="17">
        <f t="shared" si="80"/>
        <v>0</v>
      </c>
      <c r="AB358" s="17">
        <f t="shared" si="81"/>
        <v>0</v>
      </c>
      <c r="AC358" s="17">
        <f t="shared" si="82"/>
        <v>0</v>
      </c>
      <c r="AD358" s="17">
        <f t="shared" si="83"/>
        <v>0</v>
      </c>
      <c r="AE358" s="17">
        <f t="shared" si="84"/>
        <v>0</v>
      </c>
      <c r="AF358" s="17">
        <f t="shared" si="85"/>
        <v>0</v>
      </c>
    </row>
    <row r="359" spans="1:32" ht="15.75" customHeight="1" x14ac:dyDescent="0.3">
      <c r="A359" s="37">
        <v>85</v>
      </c>
      <c r="B359" s="26"/>
      <c r="C359" s="26"/>
      <c r="D359" s="1118"/>
      <c r="E359" s="47"/>
      <c r="F359" s="63"/>
      <c r="G359" s="702"/>
      <c r="H359" s="10"/>
      <c r="I359" s="705"/>
      <c r="J359" s="280"/>
      <c r="K359" s="705"/>
      <c r="L359" s="149"/>
      <c r="M359" s="700"/>
      <c r="N359" s="237"/>
      <c r="O359" s="705"/>
      <c r="P359" s="215"/>
      <c r="Q359" s="700"/>
      <c r="R359" s="28"/>
      <c r="S359" s="700"/>
      <c r="T359" s="175"/>
      <c r="U359" s="969">
        <f t="shared" si="77"/>
        <v>0</v>
      </c>
      <c r="V359" s="954"/>
      <c r="W359" s="295"/>
      <c r="X359" s="111">
        <f t="shared" si="86"/>
        <v>0</v>
      </c>
      <c r="Y359" s="959">
        <f t="shared" si="78"/>
        <v>0</v>
      </c>
      <c r="Z359" s="17">
        <f t="shared" si="79"/>
        <v>0</v>
      </c>
      <c r="AA359" s="17">
        <f t="shared" si="80"/>
        <v>0</v>
      </c>
      <c r="AB359" s="17">
        <f t="shared" si="81"/>
        <v>0</v>
      </c>
      <c r="AC359" s="17">
        <f t="shared" si="82"/>
        <v>0</v>
      </c>
      <c r="AD359" s="17">
        <f t="shared" si="83"/>
        <v>0</v>
      </c>
      <c r="AE359" s="17">
        <f t="shared" si="84"/>
        <v>0</v>
      </c>
      <c r="AF359" s="17">
        <f t="shared" si="85"/>
        <v>0</v>
      </c>
    </row>
    <row r="360" spans="1:32" ht="15.75" customHeight="1" x14ac:dyDescent="0.3">
      <c r="A360" s="37">
        <v>86</v>
      </c>
      <c r="B360" s="26"/>
      <c r="C360" s="26"/>
      <c r="D360" s="1118"/>
      <c r="E360" s="47"/>
      <c r="F360" s="63"/>
      <c r="G360" s="702"/>
      <c r="H360" s="10"/>
      <c r="I360" s="705"/>
      <c r="J360" s="280"/>
      <c r="K360" s="705"/>
      <c r="L360" s="149"/>
      <c r="M360" s="700"/>
      <c r="N360" s="237"/>
      <c r="O360" s="705"/>
      <c r="P360" s="215"/>
      <c r="Q360" s="700"/>
      <c r="R360" s="28"/>
      <c r="S360" s="700"/>
      <c r="T360" s="175"/>
      <c r="U360" s="969">
        <f t="shared" si="77"/>
        <v>0</v>
      </c>
      <c r="V360" s="954"/>
      <c r="W360" s="295"/>
      <c r="X360" s="111">
        <f t="shared" si="86"/>
        <v>0</v>
      </c>
      <c r="Y360" s="959">
        <f t="shared" si="78"/>
        <v>0</v>
      </c>
      <c r="Z360" s="17">
        <f t="shared" si="79"/>
        <v>0</v>
      </c>
      <c r="AA360" s="17">
        <f t="shared" si="80"/>
        <v>0</v>
      </c>
      <c r="AB360" s="17">
        <f t="shared" si="81"/>
        <v>0</v>
      </c>
      <c r="AC360" s="17">
        <f t="shared" si="82"/>
        <v>0</v>
      </c>
      <c r="AD360" s="17">
        <f t="shared" si="83"/>
        <v>0</v>
      </c>
      <c r="AE360" s="17">
        <f t="shared" si="84"/>
        <v>0</v>
      </c>
      <c r="AF360" s="17">
        <f t="shared" si="85"/>
        <v>0</v>
      </c>
    </row>
    <row r="361" spans="1:32" s="4" customFormat="1" ht="15.75" customHeight="1" x14ac:dyDescent="0.3">
      <c r="A361" s="37">
        <v>87</v>
      </c>
      <c r="B361" s="26"/>
      <c r="C361" s="26"/>
      <c r="D361" s="1118"/>
      <c r="E361" s="47"/>
      <c r="F361" s="63"/>
      <c r="G361" s="702"/>
      <c r="H361" s="10"/>
      <c r="I361" s="705"/>
      <c r="J361" s="280"/>
      <c r="K361" s="705"/>
      <c r="L361" s="149"/>
      <c r="M361" s="700"/>
      <c r="N361" s="237"/>
      <c r="O361" s="705"/>
      <c r="P361" s="215"/>
      <c r="Q361" s="700"/>
      <c r="R361" s="28"/>
      <c r="S361" s="700"/>
      <c r="T361" s="175"/>
      <c r="U361" s="969">
        <f t="shared" si="77"/>
        <v>0</v>
      </c>
      <c r="V361" s="954"/>
      <c r="W361" s="295"/>
      <c r="X361" s="111">
        <f t="shared" si="86"/>
        <v>0</v>
      </c>
      <c r="Y361" s="959">
        <f t="shared" si="78"/>
        <v>0</v>
      </c>
      <c r="Z361" s="17">
        <f t="shared" si="79"/>
        <v>0</v>
      </c>
      <c r="AA361" s="17">
        <f t="shared" si="80"/>
        <v>0</v>
      </c>
      <c r="AB361" s="17">
        <f t="shared" si="81"/>
        <v>0</v>
      </c>
      <c r="AC361" s="17">
        <f t="shared" si="82"/>
        <v>0</v>
      </c>
      <c r="AD361" s="17">
        <f t="shared" si="83"/>
        <v>0</v>
      </c>
      <c r="AE361" s="17">
        <f t="shared" si="84"/>
        <v>0</v>
      </c>
      <c r="AF361" s="17">
        <f t="shared" si="85"/>
        <v>0</v>
      </c>
    </row>
    <row r="362" spans="1:32" ht="15.75" customHeight="1" x14ac:dyDescent="0.3">
      <c r="A362" s="37">
        <v>88</v>
      </c>
      <c r="B362" s="26"/>
      <c r="C362" s="26"/>
      <c r="D362" s="1118"/>
      <c r="E362" s="47"/>
      <c r="F362" s="63"/>
      <c r="G362" s="702"/>
      <c r="H362" s="10"/>
      <c r="I362" s="705"/>
      <c r="J362" s="280"/>
      <c r="K362" s="705"/>
      <c r="L362" s="149"/>
      <c r="M362" s="700"/>
      <c r="N362" s="237"/>
      <c r="O362" s="705"/>
      <c r="P362" s="215"/>
      <c r="Q362" s="700"/>
      <c r="R362" s="28"/>
      <c r="S362" s="700"/>
      <c r="T362" s="175"/>
      <c r="U362" s="969">
        <f t="shared" si="77"/>
        <v>0</v>
      </c>
      <c r="V362" s="954"/>
      <c r="W362" s="295"/>
      <c r="X362" s="111">
        <f t="shared" si="86"/>
        <v>0</v>
      </c>
      <c r="Y362" s="959">
        <f t="shared" si="78"/>
        <v>0</v>
      </c>
      <c r="Z362" s="17">
        <f t="shared" si="79"/>
        <v>0</v>
      </c>
      <c r="AA362" s="17">
        <f t="shared" si="80"/>
        <v>0</v>
      </c>
      <c r="AB362" s="17">
        <f t="shared" si="81"/>
        <v>0</v>
      </c>
      <c r="AC362" s="17">
        <f t="shared" si="82"/>
        <v>0</v>
      </c>
      <c r="AD362" s="17">
        <f t="shared" si="83"/>
        <v>0</v>
      </c>
      <c r="AE362" s="17">
        <f t="shared" si="84"/>
        <v>0</v>
      </c>
      <c r="AF362" s="17">
        <f t="shared" si="85"/>
        <v>0</v>
      </c>
    </row>
    <row r="363" spans="1:32" ht="15.75" customHeight="1" x14ac:dyDescent="0.3">
      <c r="A363" s="37">
        <v>101</v>
      </c>
      <c r="B363" s="20"/>
      <c r="C363" s="20"/>
      <c r="D363" s="1118"/>
      <c r="E363" s="47"/>
      <c r="F363" s="63"/>
      <c r="G363" s="702"/>
      <c r="H363" s="10"/>
      <c r="I363" s="705"/>
      <c r="J363" s="280"/>
      <c r="K363" s="705"/>
      <c r="L363" s="149"/>
      <c r="M363" s="700"/>
      <c r="N363" s="237"/>
      <c r="O363" s="705"/>
      <c r="P363" s="215"/>
      <c r="Q363" s="700"/>
      <c r="R363" s="28"/>
      <c r="S363" s="700"/>
      <c r="T363" s="175"/>
      <c r="U363" s="969">
        <f t="shared" si="77"/>
        <v>0</v>
      </c>
      <c r="V363" s="954"/>
      <c r="W363" s="295"/>
      <c r="X363" s="111">
        <f t="shared" si="86"/>
        <v>0</v>
      </c>
      <c r="Y363" s="959">
        <f t="shared" si="78"/>
        <v>0</v>
      </c>
      <c r="Z363" s="17">
        <f t="shared" si="79"/>
        <v>0</v>
      </c>
      <c r="AA363" s="17">
        <f t="shared" si="80"/>
        <v>0</v>
      </c>
      <c r="AB363" s="17">
        <f t="shared" si="81"/>
        <v>0</v>
      </c>
      <c r="AC363" s="17">
        <f t="shared" si="82"/>
        <v>0</v>
      </c>
      <c r="AD363" s="17">
        <f t="shared" si="83"/>
        <v>0</v>
      </c>
      <c r="AE363" s="17">
        <f t="shared" si="84"/>
        <v>0</v>
      </c>
      <c r="AF363" s="17">
        <f t="shared" si="85"/>
        <v>0</v>
      </c>
    </row>
    <row r="364" spans="1:32" ht="15.75" customHeight="1" x14ac:dyDescent="0.3">
      <c r="A364" s="37">
        <v>102</v>
      </c>
      <c r="B364" s="20"/>
      <c r="C364" s="20"/>
      <c r="D364" s="1118"/>
      <c r="E364" s="47"/>
      <c r="F364" s="63"/>
      <c r="G364" s="702"/>
      <c r="H364" s="10"/>
      <c r="I364" s="705"/>
      <c r="J364" s="280"/>
      <c r="K364" s="705"/>
      <c r="L364" s="149"/>
      <c r="M364" s="700"/>
      <c r="N364" s="237"/>
      <c r="O364" s="705"/>
      <c r="P364" s="215"/>
      <c r="Q364" s="700"/>
      <c r="R364" s="28"/>
      <c r="S364" s="700"/>
      <c r="T364" s="175"/>
      <c r="U364" s="969">
        <f t="shared" si="77"/>
        <v>0</v>
      </c>
      <c r="V364" s="954"/>
      <c r="W364" s="295"/>
      <c r="X364" s="111">
        <f t="shared" si="86"/>
        <v>0</v>
      </c>
      <c r="Y364" s="959">
        <f t="shared" si="78"/>
        <v>0</v>
      </c>
      <c r="Z364" s="17">
        <f t="shared" si="79"/>
        <v>0</v>
      </c>
      <c r="AA364" s="17">
        <f t="shared" si="80"/>
        <v>0</v>
      </c>
      <c r="AB364" s="17">
        <f t="shared" si="81"/>
        <v>0</v>
      </c>
      <c r="AC364" s="17">
        <f t="shared" si="82"/>
        <v>0</v>
      </c>
      <c r="AD364" s="17">
        <f t="shared" si="83"/>
        <v>0</v>
      </c>
      <c r="AE364" s="17">
        <f t="shared" si="84"/>
        <v>0</v>
      </c>
      <c r="AF364" s="17">
        <f t="shared" si="85"/>
        <v>0</v>
      </c>
    </row>
    <row r="365" spans="1:32" s="2" customFormat="1" ht="15.75" customHeight="1" x14ac:dyDescent="0.3">
      <c r="A365" s="37"/>
      <c r="B365" s="19"/>
      <c r="C365" s="19"/>
      <c r="D365" s="1118"/>
      <c r="E365" s="46"/>
      <c r="F365" s="63"/>
      <c r="G365" s="702"/>
      <c r="H365" s="10"/>
      <c r="I365" s="705"/>
      <c r="J365" s="280"/>
      <c r="K365" s="705"/>
      <c r="L365" s="149"/>
      <c r="M365" s="700"/>
      <c r="N365" s="237"/>
      <c r="O365" s="705"/>
      <c r="P365" s="215"/>
      <c r="Q365" s="700"/>
      <c r="R365" s="28"/>
      <c r="S365" s="700"/>
      <c r="T365" s="175"/>
      <c r="U365" s="969">
        <f t="shared" si="77"/>
        <v>0</v>
      </c>
      <c r="V365" s="954"/>
      <c r="W365" s="295"/>
      <c r="X365" s="111">
        <f t="shared" si="86"/>
        <v>0</v>
      </c>
      <c r="Y365" s="959">
        <f t="shared" si="78"/>
        <v>0</v>
      </c>
      <c r="Z365" s="17">
        <f t="shared" si="79"/>
        <v>0</v>
      </c>
      <c r="AA365" s="17">
        <f t="shared" si="80"/>
        <v>0</v>
      </c>
      <c r="AB365" s="17">
        <f t="shared" si="81"/>
        <v>0</v>
      </c>
      <c r="AC365" s="17">
        <f t="shared" si="82"/>
        <v>0</v>
      </c>
      <c r="AD365" s="17">
        <f t="shared" si="83"/>
        <v>0</v>
      </c>
      <c r="AE365" s="17">
        <f t="shared" si="84"/>
        <v>0</v>
      </c>
      <c r="AF365" s="17">
        <f t="shared" si="85"/>
        <v>0</v>
      </c>
    </row>
    <row r="366" spans="1:32" s="3" customFormat="1" ht="15.75" customHeight="1" x14ac:dyDescent="0.3">
      <c r="A366" s="37">
        <v>1</v>
      </c>
      <c r="B366" s="19"/>
      <c r="C366" s="19"/>
      <c r="D366" s="1118"/>
      <c r="E366" s="47"/>
      <c r="F366" s="63"/>
      <c r="G366" s="702"/>
      <c r="H366" s="10"/>
      <c r="I366" s="705"/>
      <c r="J366" s="280"/>
      <c r="K366" s="705"/>
      <c r="L366" s="149"/>
      <c r="M366" s="700"/>
      <c r="N366" s="237"/>
      <c r="O366" s="705"/>
      <c r="P366" s="215"/>
      <c r="Q366" s="700"/>
      <c r="R366" s="28"/>
      <c r="S366" s="700"/>
      <c r="T366" s="175"/>
      <c r="U366" s="969">
        <f t="shared" si="77"/>
        <v>0</v>
      </c>
      <c r="V366" s="954"/>
      <c r="W366" s="295"/>
      <c r="X366" s="111">
        <f t="shared" si="86"/>
        <v>0</v>
      </c>
      <c r="Y366" s="959">
        <f t="shared" si="78"/>
        <v>0</v>
      </c>
      <c r="Z366" s="17">
        <f t="shared" si="79"/>
        <v>0</v>
      </c>
      <c r="AA366" s="17">
        <f t="shared" si="80"/>
        <v>0</v>
      </c>
      <c r="AB366" s="17">
        <f t="shared" si="81"/>
        <v>0</v>
      </c>
      <c r="AC366" s="17">
        <f t="shared" si="82"/>
        <v>0</v>
      </c>
      <c r="AD366" s="17">
        <f t="shared" si="83"/>
        <v>0</v>
      </c>
      <c r="AE366" s="17">
        <f t="shared" si="84"/>
        <v>0</v>
      </c>
      <c r="AF366" s="17">
        <f t="shared" si="85"/>
        <v>0</v>
      </c>
    </row>
    <row r="367" spans="1:32" ht="15.75" customHeight="1" x14ac:dyDescent="0.3">
      <c r="A367" s="37">
        <v>2</v>
      </c>
      <c r="B367" s="19"/>
      <c r="C367" s="19"/>
      <c r="D367" s="1118"/>
      <c r="E367" s="47"/>
      <c r="F367" s="63"/>
      <c r="G367" s="702"/>
      <c r="H367" s="10"/>
      <c r="I367" s="705"/>
      <c r="J367" s="280"/>
      <c r="K367" s="705"/>
      <c r="L367" s="149"/>
      <c r="M367" s="700"/>
      <c r="N367" s="237"/>
      <c r="O367" s="705"/>
      <c r="P367" s="215"/>
      <c r="Q367" s="700"/>
      <c r="R367" s="28"/>
      <c r="S367" s="700"/>
      <c r="T367" s="175"/>
      <c r="U367" s="969">
        <f t="shared" si="77"/>
        <v>0</v>
      </c>
      <c r="V367" s="954"/>
      <c r="W367" s="295"/>
      <c r="X367" s="111">
        <f t="shared" si="86"/>
        <v>0</v>
      </c>
      <c r="Y367" s="959">
        <f t="shared" si="78"/>
        <v>0</v>
      </c>
      <c r="Z367" s="17">
        <f t="shared" si="79"/>
        <v>0</v>
      </c>
      <c r="AA367" s="17">
        <f t="shared" si="80"/>
        <v>0</v>
      </c>
      <c r="AB367" s="17">
        <f t="shared" si="81"/>
        <v>0</v>
      </c>
      <c r="AC367" s="17">
        <f t="shared" si="82"/>
        <v>0</v>
      </c>
      <c r="AD367" s="17">
        <f t="shared" si="83"/>
        <v>0</v>
      </c>
      <c r="AE367" s="17">
        <f t="shared" si="84"/>
        <v>0</v>
      </c>
      <c r="AF367" s="17">
        <f t="shared" si="85"/>
        <v>0</v>
      </c>
    </row>
    <row r="368" spans="1:32" ht="15.75" customHeight="1" x14ac:dyDescent="0.3">
      <c r="A368" s="37">
        <v>4</v>
      </c>
      <c r="B368" s="19"/>
      <c r="C368" s="19"/>
      <c r="D368" s="1118"/>
      <c r="E368" s="47"/>
      <c r="F368" s="63"/>
      <c r="G368" s="702"/>
      <c r="H368" s="10"/>
      <c r="I368" s="705"/>
      <c r="J368" s="280"/>
      <c r="K368" s="705"/>
      <c r="L368" s="149"/>
      <c r="M368" s="700"/>
      <c r="N368" s="237"/>
      <c r="O368" s="705"/>
      <c r="P368" s="215"/>
      <c r="Q368" s="700"/>
      <c r="R368" s="28"/>
      <c r="S368" s="700"/>
      <c r="T368" s="175"/>
      <c r="U368" s="969">
        <f t="shared" si="77"/>
        <v>0</v>
      </c>
      <c r="V368" s="954"/>
      <c r="W368" s="295"/>
      <c r="X368" s="111">
        <f t="shared" si="86"/>
        <v>0</v>
      </c>
      <c r="Y368" s="959">
        <f t="shared" si="78"/>
        <v>0</v>
      </c>
      <c r="Z368" s="17">
        <f t="shared" si="79"/>
        <v>0</v>
      </c>
      <c r="AA368" s="17">
        <f t="shared" si="80"/>
        <v>0</v>
      </c>
      <c r="AB368" s="17">
        <f t="shared" si="81"/>
        <v>0</v>
      </c>
      <c r="AC368" s="17">
        <f t="shared" si="82"/>
        <v>0</v>
      </c>
      <c r="AD368" s="17">
        <f t="shared" si="83"/>
        <v>0</v>
      </c>
      <c r="AE368" s="17">
        <f t="shared" si="84"/>
        <v>0</v>
      </c>
      <c r="AF368" s="17">
        <f t="shared" si="85"/>
        <v>0</v>
      </c>
    </row>
    <row r="369" spans="1:32" ht="15.75" customHeight="1" x14ac:dyDescent="0.3">
      <c r="A369" s="37">
        <v>5</v>
      </c>
      <c r="B369" s="19"/>
      <c r="C369" s="19"/>
      <c r="D369" s="1118"/>
      <c r="E369" s="47"/>
      <c r="F369" s="63"/>
      <c r="G369" s="702"/>
      <c r="H369" s="10"/>
      <c r="I369" s="705"/>
      <c r="J369" s="280"/>
      <c r="K369" s="705"/>
      <c r="L369" s="149"/>
      <c r="M369" s="700"/>
      <c r="N369" s="237"/>
      <c r="O369" s="705"/>
      <c r="P369" s="215"/>
      <c r="Q369" s="700"/>
      <c r="R369" s="28"/>
      <c r="S369" s="700"/>
      <c r="T369" s="175"/>
      <c r="U369" s="969">
        <f t="shared" si="77"/>
        <v>0</v>
      </c>
      <c r="V369" s="954"/>
      <c r="W369" s="295"/>
      <c r="X369" s="111">
        <f t="shared" si="86"/>
        <v>0</v>
      </c>
      <c r="Y369" s="959">
        <f t="shared" si="78"/>
        <v>0</v>
      </c>
      <c r="Z369" s="17">
        <f t="shared" si="79"/>
        <v>0</v>
      </c>
      <c r="AA369" s="17">
        <f t="shared" si="80"/>
        <v>0</v>
      </c>
      <c r="AB369" s="17">
        <f t="shared" si="81"/>
        <v>0</v>
      </c>
      <c r="AC369" s="17">
        <f t="shared" si="82"/>
        <v>0</v>
      </c>
      <c r="AD369" s="17">
        <f t="shared" si="83"/>
        <v>0</v>
      </c>
      <c r="AE369" s="17">
        <f t="shared" si="84"/>
        <v>0</v>
      </c>
      <c r="AF369" s="17">
        <f t="shared" si="85"/>
        <v>0</v>
      </c>
    </row>
    <row r="370" spans="1:32" ht="15.75" customHeight="1" x14ac:dyDescent="0.3">
      <c r="A370" s="37">
        <v>6</v>
      </c>
      <c r="B370" s="19"/>
      <c r="C370" s="19"/>
      <c r="D370" s="1118"/>
      <c r="E370" s="47"/>
      <c r="F370" s="63"/>
      <c r="G370" s="702"/>
      <c r="H370" s="10"/>
      <c r="I370" s="705"/>
      <c r="J370" s="280"/>
      <c r="K370" s="705"/>
      <c r="L370" s="149"/>
      <c r="M370" s="700"/>
      <c r="N370" s="237"/>
      <c r="O370" s="705"/>
      <c r="P370" s="215"/>
      <c r="Q370" s="700"/>
      <c r="R370" s="28"/>
      <c r="S370" s="700"/>
      <c r="T370" s="175"/>
      <c r="U370" s="969">
        <f t="shared" si="77"/>
        <v>0</v>
      </c>
      <c r="V370" s="954"/>
      <c r="W370" s="295"/>
      <c r="X370" s="111">
        <f t="shared" si="86"/>
        <v>0</v>
      </c>
      <c r="Y370" s="959">
        <f t="shared" si="78"/>
        <v>0</v>
      </c>
      <c r="Z370" s="17">
        <f t="shared" si="79"/>
        <v>0</v>
      </c>
      <c r="AA370" s="17">
        <f t="shared" si="80"/>
        <v>0</v>
      </c>
      <c r="AB370" s="17">
        <f t="shared" si="81"/>
        <v>0</v>
      </c>
      <c r="AC370" s="17">
        <f t="shared" si="82"/>
        <v>0</v>
      </c>
      <c r="AD370" s="17">
        <f t="shared" si="83"/>
        <v>0</v>
      </c>
      <c r="AE370" s="17">
        <f t="shared" si="84"/>
        <v>0</v>
      </c>
      <c r="AF370" s="17">
        <f t="shared" si="85"/>
        <v>0</v>
      </c>
    </row>
    <row r="371" spans="1:32" ht="15.75" customHeight="1" x14ac:dyDescent="0.3">
      <c r="A371" s="37">
        <v>7</v>
      </c>
      <c r="B371" s="19"/>
      <c r="C371" s="19"/>
      <c r="D371" s="1118"/>
      <c r="E371" s="47"/>
      <c r="F371" s="63"/>
      <c r="G371" s="702"/>
      <c r="H371" s="10"/>
      <c r="I371" s="705"/>
      <c r="J371" s="280"/>
      <c r="K371" s="705"/>
      <c r="L371" s="149"/>
      <c r="M371" s="700"/>
      <c r="N371" s="237"/>
      <c r="O371" s="705"/>
      <c r="P371" s="215"/>
      <c r="Q371" s="700"/>
      <c r="R371" s="28"/>
      <c r="S371" s="700"/>
      <c r="T371" s="175"/>
      <c r="U371" s="969">
        <f t="shared" si="77"/>
        <v>0</v>
      </c>
      <c r="V371" s="954"/>
      <c r="W371" s="295"/>
      <c r="X371" s="111">
        <f t="shared" si="86"/>
        <v>0</v>
      </c>
      <c r="Y371" s="959">
        <f t="shared" si="78"/>
        <v>0</v>
      </c>
      <c r="Z371" s="17">
        <f t="shared" si="79"/>
        <v>0</v>
      </c>
      <c r="AA371" s="17">
        <f t="shared" si="80"/>
        <v>0</v>
      </c>
      <c r="AB371" s="17">
        <f t="shared" si="81"/>
        <v>0</v>
      </c>
      <c r="AC371" s="17">
        <f t="shared" si="82"/>
        <v>0</v>
      </c>
      <c r="AD371" s="17">
        <f t="shared" si="83"/>
        <v>0</v>
      </c>
      <c r="AE371" s="17">
        <f t="shared" si="84"/>
        <v>0</v>
      </c>
      <c r="AF371" s="17">
        <f t="shared" si="85"/>
        <v>0</v>
      </c>
    </row>
    <row r="372" spans="1:32" ht="15.75" customHeight="1" x14ac:dyDescent="0.3">
      <c r="A372" s="37">
        <v>8</v>
      </c>
      <c r="B372" s="19"/>
      <c r="C372" s="19"/>
      <c r="D372" s="1118"/>
      <c r="E372" s="47"/>
      <c r="F372" s="63"/>
      <c r="G372" s="702"/>
      <c r="H372" s="10"/>
      <c r="I372" s="705"/>
      <c r="J372" s="280"/>
      <c r="K372" s="705"/>
      <c r="L372" s="149"/>
      <c r="M372" s="700"/>
      <c r="N372" s="237"/>
      <c r="O372" s="705"/>
      <c r="P372" s="215"/>
      <c r="Q372" s="700"/>
      <c r="R372" s="28"/>
      <c r="S372" s="700"/>
      <c r="T372" s="175"/>
      <c r="U372" s="969">
        <f t="shared" si="77"/>
        <v>0</v>
      </c>
      <c r="V372" s="954"/>
      <c r="W372" s="295"/>
      <c r="X372" s="111">
        <f t="shared" si="86"/>
        <v>0</v>
      </c>
      <c r="Y372" s="959">
        <f t="shared" si="78"/>
        <v>0</v>
      </c>
      <c r="Z372" s="17">
        <f t="shared" si="79"/>
        <v>0</v>
      </c>
      <c r="AA372" s="17">
        <f t="shared" si="80"/>
        <v>0</v>
      </c>
      <c r="AB372" s="17">
        <f t="shared" si="81"/>
        <v>0</v>
      </c>
      <c r="AC372" s="17">
        <f t="shared" si="82"/>
        <v>0</v>
      </c>
      <c r="AD372" s="17">
        <f t="shared" si="83"/>
        <v>0</v>
      </c>
      <c r="AE372" s="17">
        <f t="shared" si="84"/>
        <v>0</v>
      </c>
      <c r="AF372" s="17">
        <f t="shared" si="85"/>
        <v>0</v>
      </c>
    </row>
    <row r="373" spans="1:32" ht="15.75" customHeight="1" x14ac:dyDescent="0.3">
      <c r="A373" s="37">
        <v>11</v>
      </c>
      <c r="B373" s="19"/>
      <c r="C373" s="19"/>
      <c r="D373" s="1118"/>
      <c r="E373" s="47"/>
      <c r="F373" s="63"/>
      <c r="G373" s="702"/>
      <c r="H373" s="10"/>
      <c r="I373" s="705"/>
      <c r="J373" s="280"/>
      <c r="K373" s="705"/>
      <c r="L373" s="149"/>
      <c r="M373" s="700"/>
      <c r="N373" s="237"/>
      <c r="O373" s="705"/>
      <c r="P373" s="215"/>
      <c r="Q373" s="700"/>
      <c r="R373" s="28"/>
      <c r="S373" s="700"/>
      <c r="T373" s="175"/>
      <c r="U373" s="969">
        <f t="shared" si="77"/>
        <v>0</v>
      </c>
      <c r="V373" s="954"/>
      <c r="W373" s="295"/>
      <c r="X373" s="111">
        <f t="shared" si="86"/>
        <v>0</v>
      </c>
      <c r="Y373" s="959">
        <f t="shared" si="78"/>
        <v>0</v>
      </c>
      <c r="Z373" s="17">
        <f t="shared" si="79"/>
        <v>0</v>
      </c>
      <c r="AA373" s="17">
        <f t="shared" si="80"/>
        <v>0</v>
      </c>
      <c r="AB373" s="17">
        <f t="shared" si="81"/>
        <v>0</v>
      </c>
      <c r="AC373" s="17">
        <f t="shared" si="82"/>
        <v>0</v>
      </c>
      <c r="AD373" s="17">
        <f t="shared" si="83"/>
        <v>0</v>
      </c>
      <c r="AE373" s="17">
        <f t="shared" si="84"/>
        <v>0</v>
      </c>
      <c r="AF373" s="17">
        <f t="shared" si="85"/>
        <v>0</v>
      </c>
    </row>
    <row r="374" spans="1:32" ht="15.75" customHeight="1" x14ac:dyDescent="0.3">
      <c r="A374" s="37">
        <v>12</v>
      </c>
      <c r="B374" s="26"/>
      <c r="C374" s="19"/>
      <c r="D374" s="1118"/>
      <c r="E374" s="47"/>
      <c r="F374" s="63"/>
      <c r="G374" s="702"/>
      <c r="H374" s="10"/>
      <c r="I374" s="705"/>
      <c r="J374" s="280"/>
      <c r="K374" s="705"/>
      <c r="L374" s="149"/>
      <c r="M374" s="700"/>
      <c r="N374" s="237"/>
      <c r="O374" s="705"/>
      <c r="P374" s="215"/>
      <c r="Q374" s="700"/>
      <c r="R374" s="28"/>
      <c r="S374" s="700"/>
      <c r="T374" s="175"/>
      <c r="U374" s="969">
        <f t="shared" si="77"/>
        <v>0</v>
      </c>
      <c r="V374" s="954"/>
      <c r="W374" s="295"/>
      <c r="X374" s="111">
        <f t="shared" si="86"/>
        <v>0</v>
      </c>
      <c r="Y374" s="959">
        <f t="shared" si="78"/>
        <v>0</v>
      </c>
      <c r="Z374" s="17">
        <f t="shared" si="79"/>
        <v>0</v>
      </c>
      <c r="AA374" s="17">
        <f t="shared" si="80"/>
        <v>0</v>
      </c>
      <c r="AB374" s="17">
        <f t="shared" si="81"/>
        <v>0</v>
      </c>
      <c r="AC374" s="17">
        <f t="shared" si="82"/>
        <v>0</v>
      </c>
      <c r="AD374" s="17">
        <f t="shared" si="83"/>
        <v>0</v>
      </c>
      <c r="AE374" s="17">
        <f t="shared" si="84"/>
        <v>0</v>
      </c>
      <c r="AF374" s="17">
        <f t="shared" si="85"/>
        <v>0</v>
      </c>
    </row>
    <row r="375" spans="1:32" ht="15.75" customHeight="1" x14ac:dyDescent="0.3">
      <c r="A375" s="37">
        <v>13</v>
      </c>
      <c r="B375" s="19"/>
      <c r="C375" s="19"/>
      <c r="D375" s="1118"/>
      <c r="E375" s="47"/>
      <c r="F375" s="63"/>
      <c r="G375" s="702"/>
      <c r="H375" s="10"/>
      <c r="I375" s="705"/>
      <c r="J375" s="280"/>
      <c r="K375" s="705"/>
      <c r="L375" s="149"/>
      <c r="M375" s="700"/>
      <c r="N375" s="237"/>
      <c r="O375" s="705"/>
      <c r="P375" s="215"/>
      <c r="Q375" s="700"/>
      <c r="R375" s="28"/>
      <c r="S375" s="700"/>
      <c r="T375" s="175"/>
      <c r="U375" s="969">
        <f t="shared" si="77"/>
        <v>0</v>
      </c>
      <c r="V375" s="954"/>
      <c r="W375" s="295"/>
      <c r="X375" s="111">
        <f t="shared" si="86"/>
        <v>0</v>
      </c>
      <c r="Y375" s="959">
        <f t="shared" si="78"/>
        <v>0</v>
      </c>
      <c r="Z375" s="17">
        <f t="shared" si="79"/>
        <v>0</v>
      </c>
      <c r="AA375" s="17">
        <f t="shared" si="80"/>
        <v>0</v>
      </c>
      <c r="AB375" s="17">
        <f t="shared" si="81"/>
        <v>0</v>
      </c>
      <c r="AC375" s="17">
        <f t="shared" si="82"/>
        <v>0</v>
      </c>
      <c r="AD375" s="17">
        <f t="shared" si="83"/>
        <v>0</v>
      </c>
      <c r="AE375" s="17">
        <f t="shared" si="84"/>
        <v>0</v>
      </c>
      <c r="AF375" s="17">
        <f t="shared" si="85"/>
        <v>0</v>
      </c>
    </row>
    <row r="376" spans="1:32" ht="15.75" customHeight="1" x14ac:dyDescent="0.3">
      <c r="A376" s="37">
        <v>14</v>
      </c>
      <c r="B376" s="19"/>
      <c r="C376" s="19"/>
      <c r="D376" s="1118"/>
      <c r="E376" s="47"/>
      <c r="F376" s="63"/>
      <c r="G376" s="702"/>
      <c r="H376" s="10"/>
      <c r="I376" s="705"/>
      <c r="J376" s="280"/>
      <c r="K376" s="705"/>
      <c r="L376" s="149"/>
      <c r="M376" s="700"/>
      <c r="N376" s="237"/>
      <c r="O376" s="705"/>
      <c r="P376" s="215"/>
      <c r="Q376" s="700"/>
      <c r="R376" s="28"/>
      <c r="S376" s="700"/>
      <c r="T376" s="175"/>
      <c r="U376" s="969">
        <f t="shared" si="77"/>
        <v>0</v>
      </c>
      <c r="V376" s="954"/>
      <c r="W376" s="295"/>
      <c r="X376" s="111">
        <f t="shared" si="86"/>
        <v>0</v>
      </c>
      <c r="Y376" s="959">
        <f t="shared" si="78"/>
        <v>0</v>
      </c>
      <c r="Z376" s="17">
        <f t="shared" si="79"/>
        <v>0</v>
      </c>
      <c r="AA376" s="17">
        <f t="shared" si="80"/>
        <v>0</v>
      </c>
      <c r="AB376" s="17">
        <f t="shared" si="81"/>
        <v>0</v>
      </c>
      <c r="AC376" s="17">
        <f t="shared" si="82"/>
        <v>0</v>
      </c>
      <c r="AD376" s="17">
        <f t="shared" si="83"/>
        <v>0</v>
      </c>
      <c r="AE376" s="17">
        <f t="shared" si="84"/>
        <v>0</v>
      </c>
      <c r="AF376" s="17">
        <f t="shared" si="85"/>
        <v>0</v>
      </c>
    </row>
    <row r="377" spans="1:32" ht="15.75" customHeight="1" x14ac:dyDescent="0.3">
      <c r="A377" s="37">
        <v>17</v>
      </c>
      <c r="B377" s="19"/>
      <c r="C377" s="19"/>
      <c r="D377" s="1118"/>
      <c r="E377" s="47"/>
      <c r="F377" s="63"/>
      <c r="G377" s="702"/>
      <c r="H377" s="10"/>
      <c r="I377" s="705"/>
      <c r="J377" s="280"/>
      <c r="K377" s="705"/>
      <c r="L377" s="149"/>
      <c r="M377" s="700"/>
      <c r="N377" s="237"/>
      <c r="O377" s="705"/>
      <c r="P377" s="215"/>
      <c r="Q377" s="700"/>
      <c r="R377" s="28"/>
      <c r="S377" s="700"/>
      <c r="T377" s="175"/>
      <c r="U377" s="969">
        <f t="shared" si="77"/>
        <v>0</v>
      </c>
      <c r="V377" s="954"/>
      <c r="W377" s="295"/>
      <c r="X377" s="111">
        <f t="shared" si="86"/>
        <v>0</v>
      </c>
      <c r="Y377" s="959">
        <f t="shared" si="78"/>
        <v>0</v>
      </c>
      <c r="Z377" s="17">
        <f t="shared" si="79"/>
        <v>0</v>
      </c>
      <c r="AA377" s="17">
        <f t="shared" si="80"/>
        <v>0</v>
      </c>
      <c r="AB377" s="17">
        <f t="shared" si="81"/>
        <v>0</v>
      </c>
      <c r="AC377" s="17">
        <f t="shared" si="82"/>
        <v>0</v>
      </c>
      <c r="AD377" s="17">
        <f t="shared" si="83"/>
        <v>0</v>
      </c>
      <c r="AE377" s="17">
        <f t="shared" si="84"/>
        <v>0</v>
      </c>
      <c r="AF377" s="17">
        <f t="shared" si="85"/>
        <v>0</v>
      </c>
    </row>
    <row r="378" spans="1:32" ht="15.75" customHeight="1" x14ac:dyDescent="0.3">
      <c r="A378" s="37">
        <v>19</v>
      </c>
      <c r="B378" s="19"/>
      <c r="C378" s="19"/>
      <c r="D378" s="1118"/>
      <c r="E378" s="47"/>
      <c r="F378" s="63"/>
      <c r="G378" s="702"/>
      <c r="H378" s="10"/>
      <c r="I378" s="705"/>
      <c r="J378" s="280"/>
      <c r="K378" s="705"/>
      <c r="L378" s="149"/>
      <c r="M378" s="700"/>
      <c r="N378" s="237"/>
      <c r="O378" s="705"/>
      <c r="P378" s="215"/>
      <c r="Q378" s="700"/>
      <c r="R378" s="28"/>
      <c r="S378" s="700"/>
      <c r="T378" s="175"/>
      <c r="U378" s="969">
        <f t="shared" si="77"/>
        <v>0</v>
      </c>
      <c r="V378" s="954"/>
      <c r="W378" s="295"/>
      <c r="X378" s="111">
        <f t="shared" si="86"/>
        <v>0</v>
      </c>
      <c r="Y378" s="959">
        <f t="shared" si="78"/>
        <v>0</v>
      </c>
      <c r="Z378" s="17">
        <f t="shared" si="79"/>
        <v>0</v>
      </c>
      <c r="AA378" s="17">
        <f t="shared" si="80"/>
        <v>0</v>
      </c>
      <c r="AB378" s="17">
        <f t="shared" si="81"/>
        <v>0</v>
      </c>
      <c r="AC378" s="17">
        <f t="shared" si="82"/>
        <v>0</v>
      </c>
      <c r="AD378" s="17">
        <f t="shared" si="83"/>
        <v>0</v>
      </c>
      <c r="AE378" s="17">
        <f t="shared" si="84"/>
        <v>0</v>
      </c>
      <c r="AF378" s="17">
        <f t="shared" si="85"/>
        <v>0</v>
      </c>
    </row>
    <row r="379" spans="1:32" ht="15.75" customHeight="1" x14ac:dyDescent="0.3">
      <c r="A379" s="37">
        <v>20</v>
      </c>
      <c r="B379" s="26"/>
      <c r="C379" s="26"/>
      <c r="D379" s="1118"/>
      <c r="E379" s="47"/>
      <c r="F379" s="63"/>
      <c r="G379" s="702"/>
      <c r="H379" s="10"/>
      <c r="I379" s="705"/>
      <c r="J379" s="280"/>
      <c r="K379" s="705"/>
      <c r="L379" s="149"/>
      <c r="M379" s="700"/>
      <c r="N379" s="237"/>
      <c r="O379" s="705"/>
      <c r="P379" s="215"/>
      <c r="Q379" s="700"/>
      <c r="R379" s="28"/>
      <c r="S379" s="700"/>
      <c r="T379" s="175"/>
      <c r="U379" s="969">
        <f t="shared" si="77"/>
        <v>0</v>
      </c>
      <c r="V379" s="954"/>
      <c r="W379" s="295"/>
      <c r="X379" s="111">
        <f t="shared" si="86"/>
        <v>0</v>
      </c>
      <c r="Y379" s="959">
        <f t="shared" si="78"/>
        <v>0</v>
      </c>
      <c r="Z379" s="17">
        <f t="shared" si="79"/>
        <v>0</v>
      </c>
      <c r="AA379" s="17">
        <f t="shared" si="80"/>
        <v>0</v>
      </c>
      <c r="AB379" s="17">
        <f t="shared" si="81"/>
        <v>0</v>
      </c>
      <c r="AC379" s="17">
        <f t="shared" si="82"/>
        <v>0</v>
      </c>
      <c r="AD379" s="17">
        <f t="shared" si="83"/>
        <v>0</v>
      </c>
      <c r="AE379" s="17">
        <f t="shared" si="84"/>
        <v>0</v>
      </c>
      <c r="AF379" s="17">
        <f t="shared" si="85"/>
        <v>0</v>
      </c>
    </row>
    <row r="380" spans="1:32" ht="15.75" customHeight="1" x14ac:dyDescent="0.3">
      <c r="A380" s="37">
        <v>21</v>
      </c>
      <c r="B380" s="26"/>
      <c r="C380" s="19"/>
      <c r="D380" s="1118"/>
      <c r="E380" s="47"/>
      <c r="F380" s="63"/>
      <c r="G380" s="702"/>
      <c r="H380" s="10"/>
      <c r="I380" s="705"/>
      <c r="J380" s="280"/>
      <c r="K380" s="705"/>
      <c r="L380" s="149"/>
      <c r="M380" s="700"/>
      <c r="N380" s="237"/>
      <c r="O380" s="705"/>
      <c r="P380" s="215"/>
      <c r="Q380" s="700"/>
      <c r="R380" s="28"/>
      <c r="S380" s="700"/>
      <c r="T380" s="175"/>
      <c r="U380" s="969">
        <f t="shared" si="77"/>
        <v>0</v>
      </c>
      <c r="V380" s="954"/>
      <c r="W380" s="295"/>
      <c r="X380" s="111">
        <f t="shared" si="86"/>
        <v>0</v>
      </c>
      <c r="Y380" s="959">
        <f t="shared" si="78"/>
        <v>0</v>
      </c>
      <c r="Z380" s="17">
        <f t="shared" si="79"/>
        <v>0</v>
      </c>
      <c r="AA380" s="17">
        <f t="shared" si="80"/>
        <v>0</v>
      </c>
      <c r="AB380" s="17">
        <f t="shared" si="81"/>
        <v>0</v>
      </c>
      <c r="AC380" s="17">
        <f t="shared" si="82"/>
        <v>0</v>
      </c>
      <c r="AD380" s="17">
        <f t="shared" si="83"/>
        <v>0</v>
      </c>
      <c r="AE380" s="17">
        <f t="shared" si="84"/>
        <v>0</v>
      </c>
      <c r="AF380" s="17">
        <f t="shared" si="85"/>
        <v>0</v>
      </c>
    </row>
    <row r="381" spans="1:32" ht="15.75" customHeight="1" x14ac:dyDescent="0.3">
      <c r="A381" s="37">
        <v>22</v>
      </c>
      <c r="B381" s="26"/>
      <c r="C381" s="19"/>
      <c r="D381" s="1118"/>
      <c r="E381" s="47"/>
      <c r="F381" s="63"/>
      <c r="G381" s="702"/>
      <c r="H381" s="10"/>
      <c r="I381" s="705"/>
      <c r="J381" s="280"/>
      <c r="K381" s="705"/>
      <c r="L381" s="149"/>
      <c r="M381" s="700"/>
      <c r="N381" s="237"/>
      <c r="O381" s="705"/>
      <c r="P381" s="215"/>
      <c r="Q381" s="700"/>
      <c r="R381" s="28"/>
      <c r="S381" s="700"/>
      <c r="T381" s="175"/>
      <c r="U381" s="969">
        <f t="shared" si="77"/>
        <v>0</v>
      </c>
      <c r="V381" s="954"/>
      <c r="W381" s="295"/>
      <c r="X381" s="111">
        <f t="shared" si="86"/>
        <v>0</v>
      </c>
      <c r="Y381" s="959">
        <f t="shared" si="78"/>
        <v>0</v>
      </c>
      <c r="Z381" s="17">
        <f t="shared" si="79"/>
        <v>0</v>
      </c>
      <c r="AA381" s="17">
        <f t="shared" si="80"/>
        <v>0</v>
      </c>
      <c r="AB381" s="17">
        <f t="shared" si="81"/>
        <v>0</v>
      </c>
      <c r="AC381" s="17">
        <f t="shared" si="82"/>
        <v>0</v>
      </c>
      <c r="AD381" s="17">
        <f t="shared" si="83"/>
        <v>0</v>
      </c>
      <c r="AE381" s="17">
        <f t="shared" si="84"/>
        <v>0</v>
      </c>
      <c r="AF381" s="17">
        <f t="shared" si="85"/>
        <v>0</v>
      </c>
    </row>
    <row r="382" spans="1:32" ht="15.75" customHeight="1" x14ac:dyDescent="0.3">
      <c r="A382" s="37">
        <v>26</v>
      </c>
      <c r="B382" s="19"/>
      <c r="C382" s="19"/>
      <c r="D382" s="1118"/>
      <c r="E382" s="47"/>
      <c r="F382" s="63"/>
      <c r="G382" s="702"/>
      <c r="H382" s="10"/>
      <c r="I382" s="705"/>
      <c r="J382" s="280"/>
      <c r="K382" s="705"/>
      <c r="L382" s="149"/>
      <c r="M382" s="700"/>
      <c r="N382" s="237"/>
      <c r="O382" s="705"/>
      <c r="P382" s="215"/>
      <c r="Q382" s="700"/>
      <c r="R382" s="28"/>
      <c r="S382" s="700"/>
      <c r="T382" s="175"/>
      <c r="U382" s="969">
        <f t="shared" si="77"/>
        <v>0</v>
      </c>
      <c r="V382" s="954"/>
      <c r="W382" s="295"/>
      <c r="X382" s="111">
        <f t="shared" si="86"/>
        <v>0</v>
      </c>
      <c r="Y382" s="959">
        <f t="shared" si="78"/>
        <v>0</v>
      </c>
      <c r="Z382" s="17">
        <f t="shared" si="79"/>
        <v>0</v>
      </c>
      <c r="AA382" s="17">
        <f t="shared" si="80"/>
        <v>0</v>
      </c>
      <c r="AB382" s="17">
        <f t="shared" si="81"/>
        <v>0</v>
      </c>
      <c r="AC382" s="17">
        <f t="shared" si="82"/>
        <v>0</v>
      </c>
      <c r="AD382" s="17">
        <f t="shared" si="83"/>
        <v>0</v>
      </c>
      <c r="AE382" s="17">
        <f t="shared" si="84"/>
        <v>0</v>
      </c>
      <c r="AF382" s="17">
        <f t="shared" si="85"/>
        <v>0</v>
      </c>
    </row>
    <row r="383" spans="1:32" ht="15.75" customHeight="1" x14ac:dyDescent="0.3">
      <c r="A383" s="37">
        <v>27</v>
      </c>
      <c r="B383" s="19"/>
      <c r="C383" s="19"/>
      <c r="D383" s="1118"/>
      <c r="E383" s="47"/>
      <c r="F383" s="63"/>
      <c r="G383" s="702"/>
      <c r="H383" s="10"/>
      <c r="I383" s="705"/>
      <c r="J383" s="280"/>
      <c r="K383" s="705"/>
      <c r="L383" s="149"/>
      <c r="M383" s="700"/>
      <c r="N383" s="237"/>
      <c r="O383" s="705"/>
      <c r="P383" s="215"/>
      <c r="Q383" s="700"/>
      <c r="R383" s="28"/>
      <c r="S383" s="700"/>
      <c r="T383" s="175"/>
      <c r="U383" s="969">
        <f t="shared" si="77"/>
        <v>0</v>
      </c>
      <c r="V383" s="954"/>
      <c r="W383" s="295"/>
      <c r="X383" s="111">
        <f t="shared" si="86"/>
        <v>0</v>
      </c>
      <c r="Y383" s="959">
        <f t="shared" si="78"/>
        <v>0</v>
      </c>
      <c r="Z383" s="17">
        <f t="shared" si="79"/>
        <v>0</v>
      </c>
      <c r="AA383" s="17">
        <f t="shared" si="80"/>
        <v>0</v>
      </c>
      <c r="AB383" s="17">
        <f t="shared" si="81"/>
        <v>0</v>
      </c>
      <c r="AC383" s="17">
        <f t="shared" si="82"/>
        <v>0</v>
      </c>
      <c r="AD383" s="17">
        <f t="shared" si="83"/>
        <v>0</v>
      </c>
      <c r="AE383" s="17">
        <f t="shared" si="84"/>
        <v>0</v>
      </c>
      <c r="AF383" s="17">
        <f t="shared" si="85"/>
        <v>0</v>
      </c>
    </row>
    <row r="384" spans="1:32" ht="15.75" customHeight="1" x14ac:dyDescent="0.3">
      <c r="A384" s="37">
        <v>28</v>
      </c>
      <c r="B384" s="19"/>
      <c r="C384" s="19"/>
      <c r="D384" s="1118"/>
      <c r="E384" s="47"/>
      <c r="F384" s="63"/>
      <c r="G384" s="702"/>
      <c r="H384" s="10"/>
      <c r="I384" s="705"/>
      <c r="J384" s="280"/>
      <c r="K384" s="705"/>
      <c r="L384" s="149"/>
      <c r="M384" s="700"/>
      <c r="N384" s="237"/>
      <c r="O384" s="705"/>
      <c r="P384" s="215"/>
      <c r="Q384" s="700"/>
      <c r="R384" s="28"/>
      <c r="S384" s="700"/>
      <c r="T384" s="175"/>
      <c r="U384" s="969">
        <f t="shared" si="77"/>
        <v>0</v>
      </c>
      <c r="V384" s="954"/>
      <c r="W384" s="295"/>
      <c r="X384" s="111">
        <f t="shared" si="86"/>
        <v>0</v>
      </c>
      <c r="Y384" s="959">
        <f t="shared" si="78"/>
        <v>0</v>
      </c>
      <c r="Z384" s="17">
        <f t="shared" si="79"/>
        <v>0</v>
      </c>
      <c r="AA384" s="17">
        <f t="shared" si="80"/>
        <v>0</v>
      </c>
      <c r="AB384" s="17">
        <f t="shared" si="81"/>
        <v>0</v>
      </c>
      <c r="AC384" s="17">
        <f t="shared" si="82"/>
        <v>0</v>
      </c>
      <c r="AD384" s="17">
        <f t="shared" si="83"/>
        <v>0</v>
      </c>
      <c r="AE384" s="17">
        <f t="shared" si="84"/>
        <v>0</v>
      </c>
      <c r="AF384" s="17">
        <f t="shared" si="85"/>
        <v>0</v>
      </c>
    </row>
    <row r="385" spans="1:32" ht="15.75" customHeight="1" x14ac:dyDescent="0.3">
      <c r="A385" s="37">
        <v>30</v>
      </c>
      <c r="B385" s="19"/>
      <c r="C385" s="19"/>
      <c r="D385" s="1118"/>
      <c r="E385" s="47"/>
      <c r="F385" s="63"/>
      <c r="G385" s="702"/>
      <c r="H385" s="10"/>
      <c r="I385" s="705"/>
      <c r="J385" s="280"/>
      <c r="K385" s="705"/>
      <c r="L385" s="149"/>
      <c r="M385" s="700"/>
      <c r="N385" s="237"/>
      <c r="O385" s="705"/>
      <c r="P385" s="215"/>
      <c r="Q385" s="700"/>
      <c r="R385" s="28"/>
      <c r="S385" s="700"/>
      <c r="T385" s="175"/>
      <c r="U385" s="969">
        <f t="shared" si="77"/>
        <v>0</v>
      </c>
      <c r="V385" s="954"/>
      <c r="W385" s="295"/>
      <c r="X385" s="111">
        <f t="shared" si="86"/>
        <v>0</v>
      </c>
      <c r="Y385" s="959">
        <f t="shared" si="78"/>
        <v>0</v>
      </c>
      <c r="Z385" s="17">
        <f t="shared" si="79"/>
        <v>0</v>
      </c>
      <c r="AA385" s="17">
        <f t="shared" si="80"/>
        <v>0</v>
      </c>
      <c r="AB385" s="17">
        <f t="shared" si="81"/>
        <v>0</v>
      </c>
      <c r="AC385" s="17">
        <f t="shared" si="82"/>
        <v>0</v>
      </c>
      <c r="AD385" s="17">
        <f t="shared" si="83"/>
        <v>0</v>
      </c>
      <c r="AE385" s="17">
        <f t="shared" si="84"/>
        <v>0</v>
      </c>
      <c r="AF385" s="17">
        <f t="shared" si="85"/>
        <v>0</v>
      </c>
    </row>
    <row r="386" spans="1:32" ht="15.75" customHeight="1" x14ac:dyDescent="0.3">
      <c r="A386" s="37">
        <v>31</v>
      </c>
      <c r="B386" s="19"/>
      <c r="C386" s="19"/>
      <c r="D386" s="1118"/>
      <c r="E386" s="47"/>
      <c r="F386" s="63"/>
      <c r="G386" s="702"/>
      <c r="H386" s="10"/>
      <c r="I386" s="705"/>
      <c r="J386" s="280"/>
      <c r="K386" s="705"/>
      <c r="L386" s="149"/>
      <c r="M386" s="700"/>
      <c r="N386" s="237"/>
      <c r="O386" s="705"/>
      <c r="P386" s="215"/>
      <c r="Q386" s="700"/>
      <c r="R386" s="28"/>
      <c r="S386" s="700"/>
      <c r="T386" s="175"/>
      <c r="U386" s="969">
        <f t="shared" si="77"/>
        <v>0</v>
      </c>
      <c r="V386" s="954"/>
      <c r="W386" s="295"/>
      <c r="X386" s="111">
        <f t="shared" si="86"/>
        <v>0</v>
      </c>
      <c r="Y386" s="959">
        <f t="shared" si="78"/>
        <v>0</v>
      </c>
      <c r="Z386" s="17">
        <f t="shared" si="79"/>
        <v>0</v>
      </c>
      <c r="AA386" s="17">
        <f t="shared" si="80"/>
        <v>0</v>
      </c>
      <c r="AB386" s="17">
        <f t="shared" si="81"/>
        <v>0</v>
      </c>
      <c r="AC386" s="17">
        <f t="shared" si="82"/>
        <v>0</v>
      </c>
      <c r="AD386" s="17">
        <f t="shared" si="83"/>
        <v>0</v>
      </c>
      <c r="AE386" s="17">
        <f t="shared" si="84"/>
        <v>0</v>
      </c>
      <c r="AF386" s="17">
        <f t="shared" si="85"/>
        <v>0</v>
      </c>
    </row>
    <row r="387" spans="1:32" s="3" customFormat="1" ht="19.5" customHeight="1" x14ac:dyDescent="0.3">
      <c r="A387" s="37">
        <v>32</v>
      </c>
      <c r="B387" s="19"/>
      <c r="C387" s="19"/>
      <c r="D387" s="1118"/>
      <c r="E387" s="47"/>
      <c r="F387" s="63"/>
      <c r="G387" s="702"/>
      <c r="H387" s="10"/>
      <c r="I387" s="705"/>
      <c r="J387" s="280"/>
      <c r="K387" s="705"/>
      <c r="L387" s="149"/>
      <c r="M387" s="700"/>
      <c r="N387" s="237"/>
      <c r="O387" s="705"/>
      <c r="P387" s="215"/>
      <c r="Q387" s="700"/>
      <c r="R387" s="28"/>
      <c r="S387" s="700"/>
      <c r="T387" s="175"/>
      <c r="U387" s="969">
        <f t="shared" si="77"/>
        <v>0</v>
      </c>
      <c r="V387" s="954"/>
      <c r="W387" s="295"/>
      <c r="X387" s="111">
        <f t="shared" si="86"/>
        <v>0</v>
      </c>
      <c r="Y387" s="959">
        <f t="shared" si="78"/>
        <v>0</v>
      </c>
      <c r="Z387" s="17">
        <f t="shared" si="79"/>
        <v>0</v>
      </c>
      <c r="AA387" s="17">
        <f t="shared" si="80"/>
        <v>0</v>
      </c>
      <c r="AB387" s="17">
        <f t="shared" si="81"/>
        <v>0</v>
      </c>
      <c r="AC387" s="17">
        <f t="shared" si="82"/>
        <v>0</v>
      </c>
      <c r="AD387" s="17">
        <f t="shared" si="83"/>
        <v>0</v>
      </c>
      <c r="AE387" s="17">
        <f t="shared" si="84"/>
        <v>0</v>
      </c>
      <c r="AF387" s="17">
        <f t="shared" si="85"/>
        <v>0</v>
      </c>
    </row>
    <row r="388" spans="1:32" ht="15.75" customHeight="1" x14ac:dyDescent="0.3">
      <c r="A388" s="37">
        <v>33</v>
      </c>
      <c r="B388" s="19"/>
      <c r="C388" s="19"/>
      <c r="D388" s="1118"/>
      <c r="E388" s="47"/>
      <c r="F388" s="63"/>
      <c r="G388" s="702"/>
      <c r="H388" s="10"/>
      <c r="I388" s="705"/>
      <c r="J388" s="280"/>
      <c r="K388" s="705"/>
      <c r="L388" s="149"/>
      <c r="M388" s="700"/>
      <c r="N388" s="237"/>
      <c r="O388" s="705"/>
      <c r="P388" s="215"/>
      <c r="Q388" s="700"/>
      <c r="R388" s="28"/>
      <c r="S388" s="700"/>
      <c r="T388" s="175"/>
      <c r="U388" s="969">
        <f t="shared" si="77"/>
        <v>0</v>
      </c>
      <c r="V388" s="954"/>
      <c r="W388" s="295"/>
      <c r="X388" s="111">
        <f t="shared" si="86"/>
        <v>0</v>
      </c>
      <c r="Y388" s="959">
        <f t="shared" si="78"/>
        <v>0</v>
      </c>
      <c r="Z388" s="17">
        <f t="shared" si="79"/>
        <v>0</v>
      </c>
      <c r="AA388" s="17">
        <f t="shared" si="80"/>
        <v>0</v>
      </c>
      <c r="AB388" s="17">
        <f t="shared" si="81"/>
        <v>0</v>
      </c>
      <c r="AC388" s="17">
        <f t="shared" si="82"/>
        <v>0</v>
      </c>
      <c r="AD388" s="17">
        <f t="shared" si="83"/>
        <v>0</v>
      </c>
      <c r="AE388" s="17">
        <f t="shared" si="84"/>
        <v>0</v>
      </c>
      <c r="AF388" s="17">
        <f t="shared" si="85"/>
        <v>0</v>
      </c>
    </row>
    <row r="389" spans="1:32" ht="15.75" customHeight="1" x14ac:dyDescent="0.3">
      <c r="A389" s="37">
        <v>34</v>
      </c>
      <c r="B389" s="26"/>
      <c r="C389" s="19"/>
      <c r="D389" s="1118"/>
      <c r="E389" s="47"/>
      <c r="F389" s="63"/>
      <c r="G389" s="702"/>
      <c r="H389" s="10"/>
      <c r="I389" s="705"/>
      <c r="J389" s="280"/>
      <c r="K389" s="705"/>
      <c r="L389" s="149"/>
      <c r="M389" s="700"/>
      <c r="N389" s="237"/>
      <c r="O389" s="705"/>
      <c r="P389" s="215"/>
      <c r="Q389" s="700"/>
      <c r="R389" s="28"/>
      <c r="S389" s="700"/>
      <c r="T389" s="175"/>
      <c r="U389" s="969">
        <f t="shared" si="77"/>
        <v>0</v>
      </c>
      <c r="V389" s="954"/>
      <c r="W389" s="295"/>
      <c r="X389" s="111">
        <f t="shared" si="86"/>
        <v>0</v>
      </c>
      <c r="Y389" s="959">
        <f t="shared" si="78"/>
        <v>0</v>
      </c>
      <c r="Z389" s="17">
        <f t="shared" si="79"/>
        <v>0</v>
      </c>
      <c r="AA389" s="17">
        <f t="shared" si="80"/>
        <v>0</v>
      </c>
      <c r="AB389" s="17">
        <f t="shared" si="81"/>
        <v>0</v>
      </c>
      <c r="AC389" s="17">
        <f t="shared" si="82"/>
        <v>0</v>
      </c>
      <c r="AD389" s="17">
        <f t="shared" si="83"/>
        <v>0</v>
      </c>
      <c r="AE389" s="17">
        <f t="shared" si="84"/>
        <v>0</v>
      </c>
      <c r="AF389" s="17">
        <f t="shared" si="85"/>
        <v>0</v>
      </c>
    </row>
    <row r="390" spans="1:32" ht="15.75" customHeight="1" x14ac:dyDescent="0.3">
      <c r="A390" s="37">
        <v>35</v>
      </c>
      <c r="B390" s="26"/>
      <c r="C390" s="19"/>
      <c r="D390" s="1118"/>
      <c r="E390" s="47"/>
      <c r="F390" s="63"/>
      <c r="G390" s="702"/>
      <c r="H390" s="10"/>
      <c r="I390" s="705"/>
      <c r="J390" s="280"/>
      <c r="K390" s="705"/>
      <c r="L390" s="149"/>
      <c r="M390" s="700"/>
      <c r="N390" s="237"/>
      <c r="O390" s="705"/>
      <c r="P390" s="215"/>
      <c r="Q390" s="700"/>
      <c r="R390" s="28"/>
      <c r="S390" s="700"/>
      <c r="T390" s="175"/>
      <c r="U390" s="969">
        <f t="shared" si="77"/>
        <v>0</v>
      </c>
      <c r="V390" s="954"/>
      <c r="W390" s="295"/>
      <c r="X390" s="111">
        <f t="shared" si="86"/>
        <v>0</v>
      </c>
      <c r="Y390" s="959">
        <f t="shared" si="78"/>
        <v>0</v>
      </c>
      <c r="Z390" s="17">
        <f t="shared" si="79"/>
        <v>0</v>
      </c>
      <c r="AA390" s="17">
        <f t="shared" si="80"/>
        <v>0</v>
      </c>
      <c r="AB390" s="17">
        <f t="shared" si="81"/>
        <v>0</v>
      </c>
      <c r="AC390" s="17">
        <f t="shared" si="82"/>
        <v>0</v>
      </c>
      <c r="AD390" s="17">
        <f t="shared" si="83"/>
        <v>0</v>
      </c>
      <c r="AE390" s="17">
        <f t="shared" si="84"/>
        <v>0</v>
      </c>
      <c r="AF390" s="17">
        <f t="shared" si="85"/>
        <v>0</v>
      </c>
    </row>
    <row r="391" spans="1:32" s="2" customFormat="1" ht="15.75" customHeight="1" x14ac:dyDescent="0.3">
      <c r="A391" s="37"/>
      <c r="B391" s="19"/>
      <c r="C391" s="19"/>
      <c r="D391" s="1118"/>
      <c r="E391" s="46"/>
      <c r="F391" s="63"/>
      <c r="G391" s="702"/>
      <c r="H391" s="10"/>
      <c r="I391" s="705"/>
      <c r="J391" s="280"/>
      <c r="K391" s="705"/>
      <c r="L391" s="149"/>
      <c r="M391" s="700"/>
      <c r="N391" s="237"/>
      <c r="O391" s="705"/>
      <c r="P391" s="215"/>
      <c r="Q391" s="700"/>
      <c r="R391" s="28"/>
      <c r="S391" s="700"/>
      <c r="T391" s="175"/>
      <c r="U391" s="969">
        <f t="shared" si="77"/>
        <v>0</v>
      </c>
      <c r="V391" s="954"/>
      <c r="W391" s="295"/>
      <c r="X391" s="111">
        <f t="shared" si="86"/>
        <v>0</v>
      </c>
      <c r="Y391" s="959">
        <f t="shared" si="78"/>
        <v>0</v>
      </c>
      <c r="Z391" s="17">
        <f t="shared" si="79"/>
        <v>0</v>
      </c>
      <c r="AA391" s="17">
        <f t="shared" si="80"/>
        <v>0</v>
      </c>
      <c r="AB391" s="17">
        <f t="shared" si="81"/>
        <v>0</v>
      </c>
      <c r="AC391" s="17">
        <f t="shared" si="82"/>
        <v>0</v>
      </c>
      <c r="AD391" s="17">
        <f t="shared" si="83"/>
        <v>0</v>
      </c>
      <c r="AE391" s="17">
        <f t="shared" si="84"/>
        <v>0</v>
      </c>
      <c r="AF391" s="17">
        <f t="shared" si="85"/>
        <v>0</v>
      </c>
    </row>
    <row r="392" spans="1:32" ht="15.75" customHeight="1" x14ac:dyDescent="0.3">
      <c r="A392" s="37">
        <v>1</v>
      </c>
      <c r="B392" s="19"/>
      <c r="C392" s="19"/>
      <c r="D392" s="1118"/>
      <c r="E392" s="47"/>
      <c r="F392" s="63"/>
      <c r="G392" s="702"/>
      <c r="H392" s="10"/>
      <c r="I392" s="705"/>
      <c r="J392" s="280"/>
      <c r="K392" s="705"/>
      <c r="L392" s="149"/>
      <c r="M392" s="700"/>
      <c r="N392" s="237"/>
      <c r="O392" s="705"/>
      <c r="P392" s="215"/>
      <c r="Q392" s="700"/>
      <c r="R392" s="28"/>
      <c r="S392" s="700"/>
      <c r="T392" s="175"/>
      <c r="U392" s="969">
        <f t="shared" si="77"/>
        <v>0</v>
      </c>
      <c r="V392" s="954"/>
      <c r="W392" s="295"/>
      <c r="X392" s="111">
        <f t="shared" si="86"/>
        <v>0</v>
      </c>
      <c r="Y392" s="959">
        <f t="shared" si="78"/>
        <v>0</v>
      </c>
      <c r="Z392" s="17">
        <f t="shared" si="79"/>
        <v>0</v>
      </c>
      <c r="AA392" s="17">
        <f t="shared" si="80"/>
        <v>0</v>
      </c>
      <c r="AB392" s="17">
        <f t="shared" si="81"/>
        <v>0</v>
      </c>
      <c r="AC392" s="17">
        <f t="shared" si="82"/>
        <v>0</v>
      </c>
      <c r="AD392" s="17">
        <f t="shared" si="83"/>
        <v>0</v>
      </c>
      <c r="AE392" s="17">
        <f t="shared" si="84"/>
        <v>0</v>
      </c>
      <c r="AF392" s="17">
        <f t="shared" si="85"/>
        <v>0</v>
      </c>
    </row>
    <row r="393" spans="1:32" ht="15.75" customHeight="1" x14ac:dyDescent="0.3">
      <c r="A393" s="37">
        <v>2</v>
      </c>
      <c r="B393" s="19"/>
      <c r="C393" s="19"/>
      <c r="D393" s="1118"/>
      <c r="E393" s="47"/>
      <c r="F393" s="63"/>
      <c r="G393" s="702"/>
      <c r="H393" s="10"/>
      <c r="I393" s="705"/>
      <c r="J393" s="280"/>
      <c r="K393" s="705"/>
      <c r="L393" s="149"/>
      <c r="M393" s="700"/>
      <c r="N393" s="237"/>
      <c r="O393" s="705"/>
      <c r="P393" s="215"/>
      <c r="Q393" s="700"/>
      <c r="R393" s="28"/>
      <c r="S393" s="700"/>
      <c r="T393" s="175"/>
      <c r="U393" s="969">
        <f t="shared" ref="U393:U456" si="87">T393+R393+P393+N393+L393+J393+H393</f>
        <v>0</v>
      </c>
      <c r="V393" s="954"/>
      <c r="W393" s="295"/>
      <c r="X393" s="111">
        <f t="shared" si="86"/>
        <v>0</v>
      </c>
      <c r="Y393" s="959">
        <f t="shared" ref="Y393:Y456" si="88">G393+I393+K393+M393+O393+Q393+S393</f>
        <v>0</v>
      </c>
      <c r="Z393" s="17">
        <f t="shared" ref="Z393:Z456" si="89">H393*C393</f>
        <v>0</v>
      </c>
      <c r="AA393" s="17">
        <f t="shared" ref="AA393:AA456" si="90">J393*C393</f>
        <v>0</v>
      </c>
      <c r="AB393" s="17">
        <f t="shared" ref="AB393:AB456" si="91">L393*C393</f>
        <v>0</v>
      </c>
      <c r="AC393" s="17">
        <f t="shared" ref="AC393:AC456" si="92">N393*C393</f>
        <v>0</v>
      </c>
      <c r="AD393" s="17">
        <f t="shared" ref="AD393:AD456" si="93">P393*C393</f>
        <v>0</v>
      </c>
      <c r="AE393" s="17">
        <f t="shared" ref="AE393:AE456" si="94">R393*C393</f>
        <v>0</v>
      </c>
      <c r="AF393" s="17">
        <f t="shared" ref="AF393:AF456" si="95">T393*C393</f>
        <v>0</v>
      </c>
    </row>
    <row r="394" spans="1:32" ht="15.75" customHeight="1" x14ac:dyDescent="0.3">
      <c r="A394" s="37">
        <v>3</v>
      </c>
      <c r="B394" s="19"/>
      <c r="C394" s="19"/>
      <c r="D394" s="1118"/>
      <c r="E394" s="47"/>
      <c r="F394" s="63"/>
      <c r="G394" s="702"/>
      <c r="H394" s="10"/>
      <c r="I394" s="705"/>
      <c r="J394" s="280"/>
      <c r="K394" s="705"/>
      <c r="L394" s="149"/>
      <c r="M394" s="700"/>
      <c r="N394" s="237"/>
      <c r="O394" s="705"/>
      <c r="P394" s="215"/>
      <c r="Q394" s="700"/>
      <c r="R394" s="28"/>
      <c r="S394" s="700"/>
      <c r="T394" s="175"/>
      <c r="U394" s="969">
        <f t="shared" si="87"/>
        <v>0</v>
      </c>
      <c r="V394" s="954"/>
      <c r="W394" s="295"/>
      <c r="X394" s="111">
        <f t="shared" si="86"/>
        <v>0</v>
      </c>
      <c r="Y394" s="959">
        <f t="shared" si="88"/>
        <v>0</v>
      </c>
      <c r="Z394" s="17">
        <f t="shared" si="89"/>
        <v>0</v>
      </c>
      <c r="AA394" s="17">
        <f t="shared" si="90"/>
        <v>0</v>
      </c>
      <c r="AB394" s="17">
        <f t="shared" si="91"/>
        <v>0</v>
      </c>
      <c r="AC394" s="17">
        <f t="shared" si="92"/>
        <v>0</v>
      </c>
      <c r="AD394" s="17">
        <f t="shared" si="93"/>
        <v>0</v>
      </c>
      <c r="AE394" s="17">
        <f t="shared" si="94"/>
        <v>0</v>
      </c>
      <c r="AF394" s="17">
        <f t="shared" si="95"/>
        <v>0</v>
      </c>
    </row>
    <row r="395" spans="1:32" ht="15.75" customHeight="1" x14ac:dyDescent="0.3">
      <c r="A395" s="37">
        <v>4</v>
      </c>
      <c r="B395" s="19"/>
      <c r="C395" s="19"/>
      <c r="D395" s="1118"/>
      <c r="E395" s="47"/>
      <c r="F395" s="63"/>
      <c r="G395" s="702"/>
      <c r="H395" s="10"/>
      <c r="I395" s="705"/>
      <c r="J395" s="280"/>
      <c r="K395" s="705"/>
      <c r="L395" s="149"/>
      <c r="M395" s="700"/>
      <c r="N395" s="237"/>
      <c r="O395" s="705"/>
      <c r="P395" s="215"/>
      <c r="Q395" s="700"/>
      <c r="R395" s="28"/>
      <c r="S395" s="700"/>
      <c r="T395" s="175"/>
      <c r="U395" s="969">
        <f t="shared" si="87"/>
        <v>0</v>
      </c>
      <c r="V395" s="954"/>
      <c r="W395" s="295"/>
      <c r="X395" s="111">
        <f t="shared" ref="X395:X458" si="96">F395+G395+I395+K395+M395+O395+Q395+S395-H395-J395-L395-N395-P395-R395-T395-W395</f>
        <v>0</v>
      </c>
      <c r="Y395" s="959">
        <f t="shared" si="88"/>
        <v>0</v>
      </c>
      <c r="Z395" s="17">
        <f t="shared" si="89"/>
        <v>0</v>
      </c>
      <c r="AA395" s="17">
        <f t="shared" si="90"/>
        <v>0</v>
      </c>
      <c r="AB395" s="17">
        <f t="shared" si="91"/>
        <v>0</v>
      </c>
      <c r="AC395" s="17">
        <f t="shared" si="92"/>
        <v>0</v>
      </c>
      <c r="AD395" s="17">
        <f t="shared" si="93"/>
        <v>0</v>
      </c>
      <c r="AE395" s="17">
        <f t="shared" si="94"/>
        <v>0</v>
      </c>
      <c r="AF395" s="17">
        <f t="shared" si="95"/>
        <v>0</v>
      </c>
    </row>
    <row r="396" spans="1:32" ht="15.75" customHeight="1" x14ac:dyDescent="0.3">
      <c r="A396" s="37">
        <v>5</v>
      </c>
      <c r="B396" s="19"/>
      <c r="C396" s="19"/>
      <c r="D396" s="1118"/>
      <c r="E396" s="47"/>
      <c r="F396" s="63"/>
      <c r="G396" s="702"/>
      <c r="H396" s="10"/>
      <c r="I396" s="705"/>
      <c r="J396" s="280"/>
      <c r="K396" s="705"/>
      <c r="L396" s="149"/>
      <c r="M396" s="700"/>
      <c r="N396" s="237"/>
      <c r="O396" s="705"/>
      <c r="P396" s="215"/>
      <c r="Q396" s="700"/>
      <c r="R396" s="28"/>
      <c r="S396" s="700"/>
      <c r="T396" s="175"/>
      <c r="U396" s="969">
        <f t="shared" si="87"/>
        <v>0</v>
      </c>
      <c r="V396" s="954"/>
      <c r="W396" s="295"/>
      <c r="X396" s="111">
        <f t="shared" si="96"/>
        <v>0</v>
      </c>
      <c r="Y396" s="959">
        <f t="shared" si="88"/>
        <v>0</v>
      </c>
      <c r="Z396" s="17">
        <f t="shared" si="89"/>
        <v>0</v>
      </c>
      <c r="AA396" s="17">
        <f t="shared" si="90"/>
        <v>0</v>
      </c>
      <c r="AB396" s="17">
        <f t="shared" si="91"/>
        <v>0</v>
      </c>
      <c r="AC396" s="17">
        <f t="shared" si="92"/>
        <v>0</v>
      </c>
      <c r="AD396" s="17">
        <f t="shared" si="93"/>
        <v>0</v>
      </c>
      <c r="AE396" s="17">
        <f t="shared" si="94"/>
        <v>0</v>
      </c>
      <c r="AF396" s="17">
        <f t="shared" si="95"/>
        <v>0</v>
      </c>
    </row>
    <row r="397" spans="1:32" ht="15.75" customHeight="1" x14ac:dyDescent="0.3">
      <c r="A397" s="37">
        <v>6</v>
      </c>
      <c r="B397" s="19"/>
      <c r="C397" s="19"/>
      <c r="D397" s="1118"/>
      <c r="E397" s="47"/>
      <c r="F397" s="63"/>
      <c r="G397" s="702"/>
      <c r="H397" s="10"/>
      <c r="I397" s="705"/>
      <c r="J397" s="280"/>
      <c r="K397" s="705"/>
      <c r="L397" s="149"/>
      <c r="M397" s="700"/>
      <c r="N397" s="237"/>
      <c r="O397" s="705"/>
      <c r="P397" s="215"/>
      <c r="Q397" s="700"/>
      <c r="R397" s="28"/>
      <c r="S397" s="700"/>
      <c r="T397" s="175"/>
      <c r="U397" s="969">
        <f t="shared" si="87"/>
        <v>0</v>
      </c>
      <c r="V397" s="954"/>
      <c r="W397" s="295"/>
      <c r="X397" s="111">
        <f t="shared" si="96"/>
        <v>0</v>
      </c>
      <c r="Y397" s="959">
        <f t="shared" si="88"/>
        <v>0</v>
      </c>
      <c r="Z397" s="17">
        <f t="shared" si="89"/>
        <v>0</v>
      </c>
      <c r="AA397" s="17">
        <f t="shared" si="90"/>
        <v>0</v>
      </c>
      <c r="AB397" s="17">
        <f t="shared" si="91"/>
        <v>0</v>
      </c>
      <c r="AC397" s="17">
        <f t="shared" si="92"/>
        <v>0</v>
      </c>
      <c r="AD397" s="17">
        <f t="shared" si="93"/>
        <v>0</v>
      </c>
      <c r="AE397" s="17">
        <f t="shared" si="94"/>
        <v>0</v>
      </c>
      <c r="AF397" s="17">
        <f t="shared" si="95"/>
        <v>0</v>
      </c>
    </row>
    <row r="398" spans="1:32" ht="15.75" customHeight="1" x14ac:dyDescent="0.3">
      <c r="A398" s="37">
        <v>7</v>
      </c>
      <c r="B398" s="19"/>
      <c r="C398" s="19"/>
      <c r="D398" s="1118"/>
      <c r="E398" s="47"/>
      <c r="F398" s="63"/>
      <c r="G398" s="702"/>
      <c r="H398" s="10"/>
      <c r="I398" s="705"/>
      <c r="J398" s="280"/>
      <c r="K398" s="705"/>
      <c r="L398" s="149"/>
      <c r="M398" s="700"/>
      <c r="N398" s="237"/>
      <c r="O398" s="705"/>
      <c r="P398" s="215"/>
      <c r="Q398" s="700"/>
      <c r="R398" s="28"/>
      <c r="S398" s="700"/>
      <c r="T398" s="175"/>
      <c r="U398" s="969">
        <f t="shared" si="87"/>
        <v>0</v>
      </c>
      <c r="V398" s="954"/>
      <c r="W398" s="295"/>
      <c r="X398" s="111">
        <f t="shared" si="96"/>
        <v>0</v>
      </c>
      <c r="Y398" s="959">
        <f t="shared" si="88"/>
        <v>0</v>
      </c>
      <c r="Z398" s="17">
        <f t="shared" si="89"/>
        <v>0</v>
      </c>
      <c r="AA398" s="17">
        <f t="shared" si="90"/>
        <v>0</v>
      </c>
      <c r="AB398" s="17">
        <f t="shared" si="91"/>
        <v>0</v>
      </c>
      <c r="AC398" s="17">
        <f t="shared" si="92"/>
        <v>0</v>
      </c>
      <c r="AD398" s="17">
        <f t="shared" si="93"/>
        <v>0</v>
      </c>
      <c r="AE398" s="17">
        <f t="shared" si="94"/>
        <v>0</v>
      </c>
      <c r="AF398" s="17">
        <f t="shared" si="95"/>
        <v>0</v>
      </c>
    </row>
    <row r="399" spans="1:32" ht="15.75" customHeight="1" x14ac:dyDescent="0.3">
      <c r="A399" s="37">
        <v>8</v>
      </c>
      <c r="B399" s="19"/>
      <c r="C399" s="19"/>
      <c r="D399" s="1118"/>
      <c r="E399" s="47"/>
      <c r="F399" s="63"/>
      <c r="G399" s="702"/>
      <c r="H399" s="10"/>
      <c r="I399" s="705"/>
      <c r="J399" s="280"/>
      <c r="K399" s="705"/>
      <c r="L399" s="149"/>
      <c r="M399" s="700"/>
      <c r="N399" s="237"/>
      <c r="O399" s="705"/>
      <c r="P399" s="215"/>
      <c r="Q399" s="700"/>
      <c r="R399" s="28"/>
      <c r="S399" s="700"/>
      <c r="T399" s="175"/>
      <c r="U399" s="969">
        <f t="shared" si="87"/>
        <v>0</v>
      </c>
      <c r="V399" s="954"/>
      <c r="W399" s="295"/>
      <c r="X399" s="111">
        <f t="shared" si="96"/>
        <v>0</v>
      </c>
      <c r="Y399" s="959">
        <f t="shared" si="88"/>
        <v>0</v>
      </c>
      <c r="Z399" s="17">
        <f t="shared" si="89"/>
        <v>0</v>
      </c>
      <c r="AA399" s="17">
        <f t="shared" si="90"/>
        <v>0</v>
      </c>
      <c r="AB399" s="17">
        <f t="shared" si="91"/>
        <v>0</v>
      </c>
      <c r="AC399" s="17">
        <f t="shared" si="92"/>
        <v>0</v>
      </c>
      <c r="AD399" s="17">
        <f t="shared" si="93"/>
        <v>0</v>
      </c>
      <c r="AE399" s="17">
        <f t="shared" si="94"/>
        <v>0</v>
      </c>
      <c r="AF399" s="17">
        <f t="shared" si="95"/>
        <v>0</v>
      </c>
    </row>
    <row r="400" spans="1:32" ht="15.75" customHeight="1" x14ac:dyDescent="0.3">
      <c r="A400" s="37">
        <v>9</v>
      </c>
      <c r="B400" s="19"/>
      <c r="C400" s="19"/>
      <c r="D400" s="1118"/>
      <c r="E400" s="47"/>
      <c r="F400" s="63"/>
      <c r="G400" s="702"/>
      <c r="H400" s="10"/>
      <c r="I400" s="705"/>
      <c r="J400" s="280"/>
      <c r="K400" s="705"/>
      <c r="L400" s="149"/>
      <c r="M400" s="700"/>
      <c r="N400" s="237"/>
      <c r="O400" s="705"/>
      <c r="P400" s="215"/>
      <c r="Q400" s="700"/>
      <c r="R400" s="28"/>
      <c r="S400" s="700"/>
      <c r="T400" s="175"/>
      <c r="U400" s="969">
        <f t="shared" si="87"/>
        <v>0</v>
      </c>
      <c r="V400" s="954"/>
      <c r="W400" s="295"/>
      <c r="X400" s="111">
        <f t="shared" si="96"/>
        <v>0</v>
      </c>
      <c r="Y400" s="959">
        <f t="shared" si="88"/>
        <v>0</v>
      </c>
      <c r="Z400" s="17">
        <f t="shared" si="89"/>
        <v>0</v>
      </c>
      <c r="AA400" s="17">
        <f t="shared" si="90"/>
        <v>0</v>
      </c>
      <c r="AB400" s="17">
        <f t="shared" si="91"/>
        <v>0</v>
      </c>
      <c r="AC400" s="17">
        <f t="shared" si="92"/>
        <v>0</v>
      </c>
      <c r="AD400" s="17">
        <f t="shared" si="93"/>
        <v>0</v>
      </c>
      <c r="AE400" s="17">
        <f t="shared" si="94"/>
        <v>0</v>
      </c>
      <c r="AF400" s="17">
        <f t="shared" si="95"/>
        <v>0</v>
      </c>
    </row>
    <row r="401" spans="1:32" ht="15.75" customHeight="1" x14ac:dyDescent="0.3">
      <c r="A401" s="37">
        <v>10</v>
      </c>
      <c r="B401" s="19"/>
      <c r="C401" s="19"/>
      <c r="D401" s="1118"/>
      <c r="E401" s="47"/>
      <c r="F401" s="63"/>
      <c r="G401" s="702"/>
      <c r="H401" s="10"/>
      <c r="I401" s="705"/>
      <c r="J401" s="280"/>
      <c r="K401" s="705"/>
      <c r="L401" s="149"/>
      <c r="M401" s="700"/>
      <c r="N401" s="237"/>
      <c r="O401" s="705"/>
      <c r="P401" s="215"/>
      <c r="Q401" s="700"/>
      <c r="R401" s="28"/>
      <c r="S401" s="700"/>
      <c r="T401" s="175"/>
      <c r="U401" s="969">
        <f t="shared" si="87"/>
        <v>0</v>
      </c>
      <c r="V401" s="954"/>
      <c r="W401" s="295"/>
      <c r="X401" s="111">
        <f t="shared" si="96"/>
        <v>0</v>
      </c>
      <c r="Y401" s="959">
        <f t="shared" si="88"/>
        <v>0</v>
      </c>
      <c r="Z401" s="17">
        <f t="shared" si="89"/>
        <v>0</v>
      </c>
      <c r="AA401" s="17">
        <f t="shared" si="90"/>
        <v>0</v>
      </c>
      <c r="AB401" s="17">
        <f t="shared" si="91"/>
        <v>0</v>
      </c>
      <c r="AC401" s="17">
        <f t="shared" si="92"/>
        <v>0</v>
      </c>
      <c r="AD401" s="17">
        <f t="shared" si="93"/>
        <v>0</v>
      </c>
      <c r="AE401" s="17">
        <f t="shared" si="94"/>
        <v>0</v>
      </c>
      <c r="AF401" s="17">
        <f t="shared" si="95"/>
        <v>0</v>
      </c>
    </row>
    <row r="402" spans="1:32" ht="15.75" customHeight="1" x14ac:dyDescent="0.3">
      <c r="A402" s="37">
        <v>11</v>
      </c>
      <c r="B402" s="19"/>
      <c r="C402" s="19"/>
      <c r="D402" s="1118"/>
      <c r="E402" s="47"/>
      <c r="F402" s="63"/>
      <c r="G402" s="702"/>
      <c r="H402" s="10"/>
      <c r="I402" s="705"/>
      <c r="J402" s="280"/>
      <c r="K402" s="705"/>
      <c r="L402" s="149"/>
      <c r="M402" s="700"/>
      <c r="N402" s="237"/>
      <c r="O402" s="705"/>
      <c r="P402" s="215"/>
      <c r="Q402" s="700"/>
      <c r="R402" s="28"/>
      <c r="S402" s="700"/>
      <c r="T402" s="175"/>
      <c r="U402" s="969">
        <f t="shared" si="87"/>
        <v>0</v>
      </c>
      <c r="V402" s="954"/>
      <c r="W402" s="295"/>
      <c r="X402" s="111">
        <f t="shared" si="96"/>
        <v>0</v>
      </c>
      <c r="Y402" s="959">
        <f t="shared" si="88"/>
        <v>0</v>
      </c>
      <c r="Z402" s="17">
        <f t="shared" si="89"/>
        <v>0</v>
      </c>
      <c r="AA402" s="17">
        <f t="shared" si="90"/>
        <v>0</v>
      </c>
      <c r="AB402" s="17">
        <f t="shared" si="91"/>
        <v>0</v>
      </c>
      <c r="AC402" s="17">
        <f t="shared" si="92"/>
        <v>0</v>
      </c>
      <c r="AD402" s="17">
        <f t="shared" si="93"/>
        <v>0</v>
      </c>
      <c r="AE402" s="17">
        <f t="shared" si="94"/>
        <v>0</v>
      </c>
      <c r="AF402" s="17">
        <f t="shared" si="95"/>
        <v>0</v>
      </c>
    </row>
    <row r="403" spans="1:32" ht="15.75" customHeight="1" x14ac:dyDescent="0.3">
      <c r="A403" s="37">
        <v>12</v>
      </c>
      <c r="B403" s="19"/>
      <c r="C403" s="19"/>
      <c r="D403" s="1118"/>
      <c r="E403" s="47"/>
      <c r="F403" s="63"/>
      <c r="G403" s="702"/>
      <c r="H403" s="10"/>
      <c r="I403" s="705"/>
      <c r="J403" s="280"/>
      <c r="K403" s="705"/>
      <c r="L403" s="149"/>
      <c r="M403" s="700"/>
      <c r="N403" s="237"/>
      <c r="O403" s="705"/>
      <c r="P403" s="215"/>
      <c r="Q403" s="700"/>
      <c r="R403" s="28"/>
      <c r="S403" s="700"/>
      <c r="T403" s="175"/>
      <c r="U403" s="969">
        <f t="shared" si="87"/>
        <v>0</v>
      </c>
      <c r="V403" s="954"/>
      <c r="W403" s="295"/>
      <c r="X403" s="111">
        <f t="shared" si="96"/>
        <v>0</v>
      </c>
      <c r="Y403" s="959">
        <f t="shared" si="88"/>
        <v>0</v>
      </c>
      <c r="Z403" s="17">
        <f t="shared" si="89"/>
        <v>0</v>
      </c>
      <c r="AA403" s="17">
        <f t="shared" si="90"/>
        <v>0</v>
      </c>
      <c r="AB403" s="17">
        <f t="shared" si="91"/>
        <v>0</v>
      </c>
      <c r="AC403" s="17">
        <f t="shared" si="92"/>
        <v>0</v>
      </c>
      <c r="AD403" s="17">
        <f t="shared" si="93"/>
        <v>0</v>
      </c>
      <c r="AE403" s="17">
        <f t="shared" si="94"/>
        <v>0</v>
      </c>
      <c r="AF403" s="17">
        <f t="shared" si="95"/>
        <v>0</v>
      </c>
    </row>
    <row r="404" spans="1:32" ht="15.75" customHeight="1" x14ac:dyDescent="0.3">
      <c r="A404" s="37">
        <v>13</v>
      </c>
      <c r="B404" s="19"/>
      <c r="C404" s="19"/>
      <c r="D404" s="1118"/>
      <c r="E404" s="47"/>
      <c r="F404" s="63"/>
      <c r="G404" s="702"/>
      <c r="H404" s="10"/>
      <c r="I404" s="705"/>
      <c r="J404" s="280"/>
      <c r="K404" s="705"/>
      <c r="L404" s="149"/>
      <c r="M404" s="700"/>
      <c r="N404" s="237"/>
      <c r="O404" s="705"/>
      <c r="P404" s="215"/>
      <c r="Q404" s="700"/>
      <c r="R404" s="28"/>
      <c r="S404" s="700"/>
      <c r="T404" s="175"/>
      <c r="U404" s="969">
        <f t="shared" si="87"/>
        <v>0</v>
      </c>
      <c r="V404" s="954"/>
      <c r="W404" s="295"/>
      <c r="X404" s="111">
        <f t="shared" si="96"/>
        <v>0</v>
      </c>
      <c r="Y404" s="959">
        <f t="shared" si="88"/>
        <v>0</v>
      </c>
      <c r="Z404" s="17">
        <f t="shared" si="89"/>
        <v>0</v>
      </c>
      <c r="AA404" s="17">
        <f t="shared" si="90"/>
        <v>0</v>
      </c>
      <c r="AB404" s="17">
        <f t="shared" si="91"/>
        <v>0</v>
      </c>
      <c r="AC404" s="17">
        <f t="shared" si="92"/>
        <v>0</v>
      </c>
      <c r="AD404" s="17">
        <f t="shared" si="93"/>
        <v>0</v>
      </c>
      <c r="AE404" s="17">
        <f t="shared" si="94"/>
        <v>0</v>
      </c>
      <c r="AF404" s="17">
        <f t="shared" si="95"/>
        <v>0</v>
      </c>
    </row>
    <row r="405" spans="1:32" ht="15.75" customHeight="1" x14ac:dyDescent="0.3">
      <c r="A405" s="37">
        <v>14</v>
      </c>
      <c r="B405" s="19"/>
      <c r="C405" s="19"/>
      <c r="D405" s="1118"/>
      <c r="E405" s="47"/>
      <c r="F405" s="63"/>
      <c r="G405" s="702"/>
      <c r="H405" s="10"/>
      <c r="I405" s="705"/>
      <c r="J405" s="280"/>
      <c r="K405" s="705"/>
      <c r="L405" s="149"/>
      <c r="M405" s="700"/>
      <c r="N405" s="237"/>
      <c r="O405" s="705"/>
      <c r="P405" s="215"/>
      <c r="Q405" s="700"/>
      <c r="R405" s="28"/>
      <c r="S405" s="700"/>
      <c r="T405" s="175"/>
      <c r="U405" s="969">
        <f t="shared" si="87"/>
        <v>0</v>
      </c>
      <c r="V405" s="954"/>
      <c r="W405" s="295"/>
      <c r="X405" s="111">
        <f t="shared" si="96"/>
        <v>0</v>
      </c>
      <c r="Y405" s="959">
        <f t="shared" si="88"/>
        <v>0</v>
      </c>
      <c r="Z405" s="17">
        <f t="shared" si="89"/>
        <v>0</v>
      </c>
      <c r="AA405" s="17">
        <f t="shared" si="90"/>
        <v>0</v>
      </c>
      <c r="AB405" s="17">
        <f t="shared" si="91"/>
        <v>0</v>
      </c>
      <c r="AC405" s="17">
        <f t="shared" si="92"/>
        <v>0</v>
      </c>
      <c r="AD405" s="17">
        <f t="shared" si="93"/>
        <v>0</v>
      </c>
      <c r="AE405" s="17">
        <f t="shared" si="94"/>
        <v>0</v>
      </c>
      <c r="AF405" s="17">
        <f t="shared" si="95"/>
        <v>0</v>
      </c>
    </row>
    <row r="406" spans="1:32" ht="15.75" customHeight="1" x14ac:dyDescent="0.3">
      <c r="A406" s="37">
        <v>15</v>
      </c>
      <c r="B406" s="19"/>
      <c r="C406" s="19"/>
      <c r="D406" s="1118"/>
      <c r="E406" s="47"/>
      <c r="F406" s="63"/>
      <c r="G406" s="702"/>
      <c r="H406" s="10"/>
      <c r="I406" s="705"/>
      <c r="J406" s="280"/>
      <c r="K406" s="705"/>
      <c r="L406" s="149"/>
      <c r="M406" s="700"/>
      <c r="N406" s="237"/>
      <c r="O406" s="705"/>
      <c r="P406" s="215"/>
      <c r="Q406" s="700"/>
      <c r="R406" s="28"/>
      <c r="S406" s="700"/>
      <c r="T406" s="175"/>
      <c r="U406" s="969">
        <f t="shared" si="87"/>
        <v>0</v>
      </c>
      <c r="V406" s="954"/>
      <c r="W406" s="295"/>
      <c r="X406" s="111">
        <f t="shared" si="96"/>
        <v>0</v>
      </c>
      <c r="Y406" s="959">
        <f t="shared" si="88"/>
        <v>0</v>
      </c>
      <c r="Z406" s="17">
        <f t="shared" si="89"/>
        <v>0</v>
      </c>
      <c r="AA406" s="17">
        <f t="shared" si="90"/>
        <v>0</v>
      </c>
      <c r="AB406" s="17">
        <f t="shared" si="91"/>
        <v>0</v>
      </c>
      <c r="AC406" s="17">
        <f t="shared" si="92"/>
        <v>0</v>
      </c>
      <c r="AD406" s="17">
        <f t="shared" si="93"/>
        <v>0</v>
      </c>
      <c r="AE406" s="17">
        <f t="shared" si="94"/>
        <v>0</v>
      </c>
      <c r="AF406" s="17">
        <f t="shared" si="95"/>
        <v>0</v>
      </c>
    </row>
    <row r="407" spans="1:32" ht="15.75" customHeight="1" x14ac:dyDescent="0.3">
      <c r="A407" s="37">
        <v>17</v>
      </c>
      <c r="B407" s="19"/>
      <c r="C407" s="19"/>
      <c r="D407" s="1118"/>
      <c r="E407" s="47"/>
      <c r="F407" s="63"/>
      <c r="G407" s="702"/>
      <c r="H407" s="10"/>
      <c r="I407" s="705"/>
      <c r="J407" s="280"/>
      <c r="K407" s="705"/>
      <c r="L407" s="149"/>
      <c r="M407" s="700"/>
      <c r="N407" s="237"/>
      <c r="O407" s="705"/>
      <c r="P407" s="215"/>
      <c r="Q407" s="700"/>
      <c r="R407" s="28"/>
      <c r="S407" s="700"/>
      <c r="T407" s="175"/>
      <c r="U407" s="969">
        <f t="shared" si="87"/>
        <v>0</v>
      </c>
      <c r="V407" s="954"/>
      <c r="W407" s="295"/>
      <c r="X407" s="111">
        <f t="shared" si="96"/>
        <v>0</v>
      </c>
      <c r="Y407" s="959">
        <f t="shared" si="88"/>
        <v>0</v>
      </c>
      <c r="Z407" s="17">
        <f t="shared" si="89"/>
        <v>0</v>
      </c>
      <c r="AA407" s="17">
        <f t="shared" si="90"/>
        <v>0</v>
      </c>
      <c r="AB407" s="17">
        <f t="shared" si="91"/>
        <v>0</v>
      </c>
      <c r="AC407" s="17">
        <f t="shared" si="92"/>
        <v>0</v>
      </c>
      <c r="AD407" s="17">
        <f t="shared" si="93"/>
        <v>0</v>
      </c>
      <c r="AE407" s="17">
        <f t="shared" si="94"/>
        <v>0</v>
      </c>
      <c r="AF407" s="17">
        <f t="shared" si="95"/>
        <v>0</v>
      </c>
    </row>
    <row r="408" spans="1:32" ht="15.75" customHeight="1" x14ac:dyDescent="0.3">
      <c r="A408" s="37">
        <v>18</v>
      </c>
      <c r="B408" s="19"/>
      <c r="C408" s="19"/>
      <c r="D408" s="1118"/>
      <c r="E408" s="47"/>
      <c r="F408" s="63"/>
      <c r="G408" s="702"/>
      <c r="H408" s="10"/>
      <c r="I408" s="705"/>
      <c r="J408" s="280"/>
      <c r="K408" s="705"/>
      <c r="L408" s="149"/>
      <c r="M408" s="700"/>
      <c r="N408" s="237"/>
      <c r="O408" s="705"/>
      <c r="P408" s="215"/>
      <c r="Q408" s="700"/>
      <c r="R408" s="28"/>
      <c r="S408" s="700"/>
      <c r="T408" s="175"/>
      <c r="U408" s="969">
        <f t="shared" si="87"/>
        <v>0</v>
      </c>
      <c r="V408" s="954"/>
      <c r="W408" s="295"/>
      <c r="X408" s="111">
        <f t="shared" si="96"/>
        <v>0</v>
      </c>
      <c r="Y408" s="959">
        <f t="shared" si="88"/>
        <v>0</v>
      </c>
      <c r="Z408" s="17">
        <f t="shared" si="89"/>
        <v>0</v>
      </c>
      <c r="AA408" s="17">
        <f t="shared" si="90"/>
        <v>0</v>
      </c>
      <c r="AB408" s="17">
        <f t="shared" si="91"/>
        <v>0</v>
      </c>
      <c r="AC408" s="17">
        <f t="shared" si="92"/>
        <v>0</v>
      </c>
      <c r="AD408" s="17">
        <f t="shared" si="93"/>
        <v>0</v>
      </c>
      <c r="AE408" s="17">
        <f t="shared" si="94"/>
        <v>0</v>
      </c>
      <c r="AF408" s="17">
        <f t="shared" si="95"/>
        <v>0</v>
      </c>
    </row>
    <row r="409" spans="1:32" ht="15.75" customHeight="1" x14ac:dyDescent="0.3">
      <c r="A409" s="37">
        <v>19</v>
      </c>
      <c r="B409" s="19"/>
      <c r="C409" s="19"/>
      <c r="D409" s="1118"/>
      <c r="E409" s="47"/>
      <c r="F409" s="63"/>
      <c r="G409" s="702"/>
      <c r="H409" s="10"/>
      <c r="I409" s="705"/>
      <c r="J409" s="280"/>
      <c r="K409" s="705"/>
      <c r="L409" s="149"/>
      <c r="M409" s="700"/>
      <c r="N409" s="237"/>
      <c r="O409" s="705"/>
      <c r="P409" s="215"/>
      <c r="Q409" s="700"/>
      <c r="R409" s="28"/>
      <c r="S409" s="700"/>
      <c r="T409" s="175"/>
      <c r="U409" s="969">
        <f t="shared" si="87"/>
        <v>0</v>
      </c>
      <c r="V409" s="954"/>
      <c r="W409" s="295"/>
      <c r="X409" s="111">
        <f t="shared" si="96"/>
        <v>0</v>
      </c>
      <c r="Y409" s="959">
        <f t="shared" si="88"/>
        <v>0</v>
      </c>
      <c r="Z409" s="17">
        <f t="shared" si="89"/>
        <v>0</v>
      </c>
      <c r="AA409" s="17">
        <f t="shared" si="90"/>
        <v>0</v>
      </c>
      <c r="AB409" s="17">
        <f t="shared" si="91"/>
        <v>0</v>
      </c>
      <c r="AC409" s="17">
        <f t="shared" si="92"/>
        <v>0</v>
      </c>
      <c r="AD409" s="17">
        <f t="shared" si="93"/>
        <v>0</v>
      </c>
      <c r="AE409" s="17">
        <f t="shared" si="94"/>
        <v>0</v>
      </c>
      <c r="AF409" s="17">
        <f t="shared" si="95"/>
        <v>0</v>
      </c>
    </row>
    <row r="410" spans="1:32" ht="15.75" customHeight="1" x14ac:dyDescent="0.3">
      <c r="A410" s="37">
        <v>20</v>
      </c>
      <c r="B410" s="19"/>
      <c r="C410" s="19"/>
      <c r="D410" s="1118"/>
      <c r="E410" s="47"/>
      <c r="F410" s="63"/>
      <c r="G410" s="702"/>
      <c r="H410" s="10"/>
      <c r="I410" s="705"/>
      <c r="J410" s="280"/>
      <c r="K410" s="705"/>
      <c r="L410" s="149"/>
      <c r="M410" s="700"/>
      <c r="N410" s="237"/>
      <c r="O410" s="705"/>
      <c r="P410" s="215"/>
      <c r="Q410" s="700"/>
      <c r="R410" s="28"/>
      <c r="S410" s="700"/>
      <c r="T410" s="175"/>
      <c r="U410" s="969">
        <f t="shared" si="87"/>
        <v>0</v>
      </c>
      <c r="V410" s="954"/>
      <c r="W410" s="295"/>
      <c r="X410" s="111">
        <f t="shared" si="96"/>
        <v>0</v>
      </c>
      <c r="Y410" s="959">
        <f t="shared" si="88"/>
        <v>0</v>
      </c>
      <c r="Z410" s="17">
        <f t="shared" si="89"/>
        <v>0</v>
      </c>
      <c r="AA410" s="17">
        <f t="shared" si="90"/>
        <v>0</v>
      </c>
      <c r="AB410" s="17">
        <f t="shared" si="91"/>
        <v>0</v>
      </c>
      <c r="AC410" s="17">
        <f t="shared" si="92"/>
        <v>0</v>
      </c>
      <c r="AD410" s="17">
        <f t="shared" si="93"/>
        <v>0</v>
      </c>
      <c r="AE410" s="17">
        <f t="shared" si="94"/>
        <v>0</v>
      </c>
      <c r="AF410" s="17">
        <f t="shared" si="95"/>
        <v>0</v>
      </c>
    </row>
    <row r="411" spans="1:32" ht="15.75" customHeight="1" x14ac:dyDescent="0.3">
      <c r="A411" s="37">
        <v>21</v>
      </c>
      <c r="B411" s="19"/>
      <c r="C411" s="19"/>
      <c r="D411" s="1118"/>
      <c r="E411" s="47"/>
      <c r="F411" s="63"/>
      <c r="G411" s="702"/>
      <c r="H411" s="10"/>
      <c r="I411" s="705"/>
      <c r="J411" s="280"/>
      <c r="K411" s="705"/>
      <c r="L411" s="149"/>
      <c r="M411" s="700"/>
      <c r="N411" s="237"/>
      <c r="O411" s="705"/>
      <c r="P411" s="215"/>
      <c r="Q411" s="700"/>
      <c r="R411" s="28"/>
      <c r="S411" s="700"/>
      <c r="T411" s="175"/>
      <c r="U411" s="969">
        <f t="shared" si="87"/>
        <v>0</v>
      </c>
      <c r="V411" s="954"/>
      <c r="W411" s="295"/>
      <c r="X411" s="111">
        <f t="shared" si="96"/>
        <v>0</v>
      </c>
      <c r="Y411" s="959">
        <f t="shared" si="88"/>
        <v>0</v>
      </c>
      <c r="Z411" s="17">
        <f t="shared" si="89"/>
        <v>0</v>
      </c>
      <c r="AA411" s="17">
        <f t="shared" si="90"/>
        <v>0</v>
      </c>
      <c r="AB411" s="17">
        <f t="shared" si="91"/>
        <v>0</v>
      </c>
      <c r="AC411" s="17">
        <f t="shared" si="92"/>
        <v>0</v>
      </c>
      <c r="AD411" s="17">
        <f t="shared" si="93"/>
        <v>0</v>
      </c>
      <c r="AE411" s="17">
        <f t="shared" si="94"/>
        <v>0</v>
      </c>
      <c r="AF411" s="17">
        <f t="shared" si="95"/>
        <v>0</v>
      </c>
    </row>
    <row r="412" spans="1:32" ht="15.75" customHeight="1" x14ac:dyDescent="0.3">
      <c r="A412" s="37">
        <v>22</v>
      </c>
      <c r="B412" s="19"/>
      <c r="C412" s="19"/>
      <c r="D412" s="1118"/>
      <c r="E412" s="47"/>
      <c r="F412" s="63"/>
      <c r="G412" s="702"/>
      <c r="H412" s="10"/>
      <c r="I412" s="705"/>
      <c r="J412" s="280"/>
      <c r="K412" s="705"/>
      <c r="L412" s="149"/>
      <c r="M412" s="700"/>
      <c r="N412" s="237"/>
      <c r="O412" s="705"/>
      <c r="P412" s="215"/>
      <c r="Q412" s="700"/>
      <c r="R412" s="28"/>
      <c r="S412" s="700"/>
      <c r="T412" s="175"/>
      <c r="U412" s="969">
        <f t="shared" si="87"/>
        <v>0</v>
      </c>
      <c r="V412" s="954"/>
      <c r="W412" s="295"/>
      <c r="X412" s="111">
        <f t="shared" si="96"/>
        <v>0</v>
      </c>
      <c r="Y412" s="959">
        <f t="shared" si="88"/>
        <v>0</v>
      </c>
      <c r="Z412" s="17">
        <f t="shared" si="89"/>
        <v>0</v>
      </c>
      <c r="AA412" s="17">
        <f t="shared" si="90"/>
        <v>0</v>
      </c>
      <c r="AB412" s="17">
        <f t="shared" si="91"/>
        <v>0</v>
      </c>
      <c r="AC412" s="17">
        <f t="shared" si="92"/>
        <v>0</v>
      </c>
      <c r="AD412" s="17">
        <f t="shared" si="93"/>
        <v>0</v>
      </c>
      <c r="AE412" s="17">
        <f t="shared" si="94"/>
        <v>0</v>
      </c>
      <c r="AF412" s="17">
        <f t="shared" si="95"/>
        <v>0</v>
      </c>
    </row>
    <row r="413" spans="1:32" ht="15.75" customHeight="1" x14ac:dyDescent="0.3">
      <c r="A413" s="37">
        <v>23</v>
      </c>
      <c r="B413" s="19"/>
      <c r="C413" s="19"/>
      <c r="D413" s="1118"/>
      <c r="E413" s="47"/>
      <c r="F413" s="63"/>
      <c r="G413" s="702"/>
      <c r="H413" s="10"/>
      <c r="I413" s="705"/>
      <c r="J413" s="280"/>
      <c r="K413" s="705"/>
      <c r="L413" s="149"/>
      <c r="M413" s="700"/>
      <c r="N413" s="237"/>
      <c r="O413" s="705"/>
      <c r="P413" s="215"/>
      <c r="Q413" s="700"/>
      <c r="R413" s="28"/>
      <c r="S413" s="700"/>
      <c r="T413" s="175"/>
      <c r="U413" s="969">
        <f t="shared" si="87"/>
        <v>0</v>
      </c>
      <c r="V413" s="954"/>
      <c r="W413" s="295"/>
      <c r="X413" s="111">
        <f t="shared" si="96"/>
        <v>0</v>
      </c>
      <c r="Y413" s="959">
        <f t="shared" si="88"/>
        <v>0</v>
      </c>
      <c r="Z413" s="17">
        <f t="shared" si="89"/>
        <v>0</v>
      </c>
      <c r="AA413" s="17">
        <f t="shared" si="90"/>
        <v>0</v>
      </c>
      <c r="AB413" s="17">
        <f t="shared" si="91"/>
        <v>0</v>
      </c>
      <c r="AC413" s="17">
        <f t="shared" si="92"/>
        <v>0</v>
      </c>
      <c r="AD413" s="17">
        <f t="shared" si="93"/>
        <v>0</v>
      </c>
      <c r="AE413" s="17">
        <f t="shared" si="94"/>
        <v>0</v>
      </c>
      <c r="AF413" s="17">
        <f t="shared" si="95"/>
        <v>0</v>
      </c>
    </row>
    <row r="414" spans="1:32" ht="15.75" customHeight="1" x14ac:dyDescent="0.3">
      <c r="A414" s="37">
        <v>24</v>
      </c>
      <c r="B414" s="19"/>
      <c r="C414" s="19"/>
      <c r="D414" s="1118"/>
      <c r="E414" s="47"/>
      <c r="F414" s="63"/>
      <c r="G414" s="702"/>
      <c r="H414" s="10"/>
      <c r="I414" s="705"/>
      <c r="J414" s="280"/>
      <c r="K414" s="705"/>
      <c r="L414" s="149"/>
      <c r="M414" s="700"/>
      <c r="N414" s="237"/>
      <c r="O414" s="705"/>
      <c r="P414" s="215"/>
      <c r="Q414" s="700"/>
      <c r="R414" s="28"/>
      <c r="S414" s="700"/>
      <c r="T414" s="175"/>
      <c r="U414" s="969">
        <f t="shared" si="87"/>
        <v>0</v>
      </c>
      <c r="V414" s="954"/>
      <c r="W414" s="295"/>
      <c r="X414" s="111">
        <f t="shared" si="96"/>
        <v>0</v>
      </c>
      <c r="Y414" s="959">
        <f t="shared" si="88"/>
        <v>0</v>
      </c>
      <c r="Z414" s="17">
        <f t="shared" si="89"/>
        <v>0</v>
      </c>
      <c r="AA414" s="17">
        <f t="shared" si="90"/>
        <v>0</v>
      </c>
      <c r="AB414" s="17">
        <f t="shared" si="91"/>
        <v>0</v>
      </c>
      <c r="AC414" s="17">
        <f t="shared" si="92"/>
        <v>0</v>
      </c>
      <c r="AD414" s="17">
        <f t="shared" si="93"/>
        <v>0</v>
      </c>
      <c r="AE414" s="17">
        <f t="shared" si="94"/>
        <v>0</v>
      </c>
      <c r="AF414" s="17">
        <f t="shared" si="95"/>
        <v>0</v>
      </c>
    </row>
    <row r="415" spans="1:32" ht="15.75" customHeight="1" x14ac:dyDescent="0.3">
      <c r="A415" s="37">
        <v>25</v>
      </c>
      <c r="B415" s="19"/>
      <c r="C415" s="19"/>
      <c r="D415" s="1118"/>
      <c r="E415" s="47"/>
      <c r="F415" s="63"/>
      <c r="G415" s="702"/>
      <c r="H415" s="10"/>
      <c r="I415" s="705"/>
      <c r="J415" s="280"/>
      <c r="K415" s="705"/>
      <c r="L415" s="149"/>
      <c r="M415" s="700"/>
      <c r="N415" s="237"/>
      <c r="O415" s="705"/>
      <c r="P415" s="215"/>
      <c r="Q415" s="700"/>
      <c r="R415" s="28"/>
      <c r="S415" s="700"/>
      <c r="T415" s="175"/>
      <c r="U415" s="969">
        <f t="shared" si="87"/>
        <v>0</v>
      </c>
      <c r="V415" s="954"/>
      <c r="W415" s="295"/>
      <c r="X415" s="111">
        <f t="shared" si="96"/>
        <v>0</v>
      </c>
      <c r="Y415" s="959">
        <f t="shared" si="88"/>
        <v>0</v>
      </c>
      <c r="Z415" s="17">
        <f t="shared" si="89"/>
        <v>0</v>
      </c>
      <c r="AA415" s="17">
        <f t="shared" si="90"/>
        <v>0</v>
      </c>
      <c r="AB415" s="17">
        <f t="shared" si="91"/>
        <v>0</v>
      </c>
      <c r="AC415" s="17">
        <f t="shared" si="92"/>
        <v>0</v>
      </c>
      <c r="AD415" s="17">
        <f t="shared" si="93"/>
        <v>0</v>
      </c>
      <c r="AE415" s="17">
        <f t="shared" si="94"/>
        <v>0</v>
      </c>
      <c r="AF415" s="17">
        <f t="shared" si="95"/>
        <v>0</v>
      </c>
    </row>
    <row r="416" spans="1:32" ht="15.75" customHeight="1" x14ac:dyDescent="0.3">
      <c r="A416" s="37">
        <v>26</v>
      </c>
      <c r="B416" s="19"/>
      <c r="C416" s="19"/>
      <c r="D416" s="1118"/>
      <c r="E416" s="47"/>
      <c r="F416" s="63"/>
      <c r="G416" s="702"/>
      <c r="H416" s="10"/>
      <c r="I416" s="705"/>
      <c r="J416" s="280"/>
      <c r="K416" s="705"/>
      <c r="L416" s="149"/>
      <c r="M416" s="700"/>
      <c r="N416" s="237"/>
      <c r="O416" s="705"/>
      <c r="P416" s="215"/>
      <c r="Q416" s="700"/>
      <c r="R416" s="28"/>
      <c r="S416" s="700"/>
      <c r="T416" s="175"/>
      <c r="U416" s="969">
        <f t="shared" si="87"/>
        <v>0</v>
      </c>
      <c r="V416" s="954"/>
      <c r="W416" s="295"/>
      <c r="X416" s="111">
        <f t="shared" si="96"/>
        <v>0</v>
      </c>
      <c r="Y416" s="959">
        <f t="shared" si="88"/>
        <v>0</v>
      </c>
      <c r="Z416" s="17">
        <f t="shared" si="89"/>
        <v>0</v>
      </c>
      <c r="AA416" s="17">
        <f t="shared" si="90"/>
        <v>0</v>
      </c>
      <c r="AB416" s="17">
        <f t="shared" si="91"/>
        <v>0</v>
      </c>
      <c r="AC416" s="17">
        <f t="shared" si="92"/>
        <v>0</v>
      </c>
      <c r="AD416" s="17">
        <f t="shared" si="93"/>
        <v>0</v>
      </c>
      <c r="AE416" s="17">
        <f t="shared" si="94"/>
        <v>0</v>
      </c>
      <c r="AF416" s="17">
        <f t="shared" si="95"/>
        <v>0</v>
      </c>
    </row>
    <row r="417" spans="1:32" ht="15.75" customHeight="1" x14ac:dyDescent="0.3">
      <c r="A417" s="37">
        <v>27</v>
      </c>
      <c r="B417" s="19"/>
      <c r="C417" s="19"/>
      <c r="D417" s="1118"/>
      <c r="E417" s="47"/>
      <c r="F417" s="63"/>
      <c r="G417" s="702"/>
      <c r="H417" s="10"/>
      <c r="I417" s="705"/>
      <c r="J417" s="280"/>
      <c r="K417" s="705"/>
      <c r="L417" s="149"/>
      <c r="M417" s="700"/>
      <c r="N417" s="237"/>
      <c r="O417" s="705"/>
      <c r="P417" s="215"/>
      <c r="Q417" s="700"/>
      <c r="R417" s="28"/>
      <c r="S417" s="700"/>
      <c r="T417" s="175"/>
      <c r="U417" s="969">
        <f t="shared" si="87"/>
        <v>0</v>
      </c>
      <c r="V417" s="954"/>
      <c r="W417" s="295"/>
      <c r="X417" s="111">
        <f t="shared" si="96"/>
        <v>0</v>
      </c>
      <c r="Y417" s="959">
        <f t="shared" si="88"/>
        <v>0</v>
      </c>
      <c r="Z417" s="17">
        <f t="shared" si="89"/>
        <v>0</v>
      </c>
      <c r="AA417" s="17">
        <f t="shared" si="90"/>
        <v>0</v>
      </c>
      <c r="AB417" s="17">
        <f t="shared" si="91"/>
        <v>0</v>
      </c>
      <c r="AC417" s="17">
        <f t="shared" si="92"/>
        <v>0</v>
      </c>
      <c r="AD417" s="17">
        <f t="shared" si="93"/>
        <v>0</v>
      </c>
      <c r="AE417" s="17">
        <f t="shared" si="94"/>
        <v>0</v>
      </c>
      <c r="AF417" s="17">
        <f t="shared" si="95"/>
        <v>0</v>
      </c>
    </row>
    <row r="418" spans="1:32" ht="15.75" customHeight="1" x14ac:dyDescent="0.3">
      <c r="A418" s="37">
        <v>28</v>
      </c>
      <c r="B418" s="19"/>
      <c r="C418" s="19"/>
      <c r="D418" s="1118"/>
      <c r="E418" s="47"/>
      <c r="F418" s="63"/>
      <c r="G418" s="702"/>
      <c r="H418" s="10"/>
      <c r="I418" s="705"/>
      <c r="J418" s="280"/>
      <c r="K418" s="705"/>
      <c r="L418" s="149"/>
      <c r="M418" s="700"/>
      <c r="N418" s="237"/>
      <c r="O418" s="705"/>
      <c r="P418" s="215"/>
      <c r="Q418" s="700"/>
      <c r="R418" s="28"/>
      <c r="S418" s="700"/>
      <c r="T418" s="175"/>
      <c r="U418" s="969">
        <f t="shared" si="87"/>
        <v>0</v>
      </c>
      <c r="V418" s="954"/>
      <c r="W418" s="295"/>
      <c r="X418" s="111">
        <f t="shared" si="96"/>
        <v>0</v>
      </c>
      <c r="Y418" s="959">
        <f t="shared" si="88"/>
        <v>0</v>
      </c>
      <c r="Z418" s="17">
        <f t="shared" si="89"/>
        <v>0</v>
      </c>
      <c r="AA418" s="17">
        <f t="shared" si="90"/>
        <v>0</v>
      </c>
      <c r="AB418" s="17">
        <f t="shared" si="91"/>
        <v>0</v>
      </c>
      <c r="AC418" s="17">
        <f t="shared" si="92"/>
        <v>0</v>
      </c>
      <c r="AD418" s="17">
        <f t="shared" si="93"/>
        <v>0</v>
      </c>
      <c r="AE418" s="17">
        <f t="shared" si="94"/>
        <v>0</v>
      </c>
      <c r="AF418" s="17">
        <f t="shared" si="95"/>
        <v>0</v>
      </c>
    </row>
    <row r="419" spans="1:32" ht="15.75" customHeight="1" x14ac:dyDescent="0.3">
      <c r="A419" s="37">
        <v>29</v>
      </c>
      <c r="B419" s="19"/>
      <c r="C419" s="19"/>
      <c r="D419" s="1118"/>
      <c r="E419" s="47"/>
      <c r="F419" s="63"/>
      <c r="G419" s="702"/>
      <c r="H419" s="10"/>
      <c r="I419" s="705"/>
      <c r="J419" s="280"/>
      <c r="K419" s="705"/>
      <c r="L419" s="149"/>
      <c r="M419" s="700"/>
      <c r="N419" s="237"/>
      <c r="O419" s="705"/>
      <c r="P419" s="215"/>
      <c r="Q419" s="700"/>
      <c r="R419" s="28"/>
      <c r="S419" s="700"/>
      <c r="T419" s="175"/>
      <c r="U419" s="969">
        <f t="shared" si="87"/>
        <v>0</v>
      </c>
      <c r="V419" s="954"/>
      <c r="W419" s="295"/>
      <c r="X419" s="111">
        <f t="shared" si="96"/>
        <v>0</v>
      </c>
      <c r="Y419" s="959">
        <f t="shared" si="88"/>
        <v>0</v>
      </c>
      <c r="Z419" s="17">
        <f t="shared" si="89"/>
        <v>0</v>
      </c>
      <c r="AA419" s="17">
        <f t="shared" si="90"/>
        <v>0</v>
      </c>
      <c r="AB419" s="17">
        <f t="shared" si="91"/>
        <v>0</v>
      </c>
      <c r="AC419" s="17">
        <f t="shared" si="92"/>
        <v>0</v>
      </c>
      <c r="AD419" s="17">
        <f t="shared" si="93"/>
        <v>0</v>
      </c>
      <c r="AE419" s="17">
        <f t="shared" si="94"/>
        <v>0</v>
      </c>
      <c r="AF419" s="17">
        <f t="shared" si="95"/>
        <v>0</v>
      </c>
    </row>
    <row r="420" spans="1:32" ht="15.75" customHeight="1" x14ac:dyDescent="0.3">
      <c r="A420" s="37">
        <v>30</v>
      </c>
      <c r="B420" s="26"/>
      <c r="C420" s="19"/>
      <c r="D420" s="1118"/>
      <c r="E420" s="47"/>
      <c r="F420" s="63"/>
      <c r="G420" s="702"/>
      <c r="H420" s="10"/>
      <c r="I420" s="705"/>
      <c r="J420" s="280"/>
      <c r="K420" s="705"/>
      <c r="L420" s="149"/>
      <c r="M420" s="700"/>
      <c r="N420" s="237"/>
      <c r="O420" s="705"/>
      <c r="P420" s="215"/>
      <c r="Q420" s="700"/>
      <c r="R420" s="28"/>
      <c r="S420" s="700"/>
      <c r="T420" s="175"/>
      <c r="U420" s="969">
        <f t="shared" si="87"/>
        <v>0</v>
      </c>
      <c r="V420" s="954"/>
      <c r="W420" s="295"/>
      <c r="X420" s="111">
        <f t="shared" si="96"/>
        <v>0</v>
      </c>
      <c r="Y420" s="959">
        <f t="shared" si="88"/>
        <v>0</v>
      </c>
      <c r="Z420" s="17">
        <f t="shared" si="89"/>
        <v>0</v>
      </c>
      <c r="AA420" s="17">
        <f t="shared" si="90"/>
        <v>0</v>
      </c>
      <c r="AB420" s="17">
        <f t="shared" si="91"/>
        <v>0</v>
      </c>
      <c r="AC420" s="17">
        <f t="shared" si="92"/>
        <v>0</v>
      </c>
      <c r="AD420" s="17">
        <f t="shared" si="93"/>
        <v>0</v>
      </c>
      <c r="AE420" s="17">
        <f t="shared" si="94"/>
        <v>0</v>
      </c>
      <c r="AF420" s="17">
        <f t="shared" si="95"/>
        <v>0</v>
      </c>
    </row>
    <row r="421" spans="1:32" ht="15.75" customHeight="1" x14ac:dyDescent="0.3">
      <c r="A421" s="37">
        <v>31</v>
      </c>
      <c r="B421" s="19"/>
      <c r="C421" s="19"/>
      <c r="D421" s="1118"/>
      <c r="E421" s="47"/>
      <c r="F421" s="63"/>
      <c r="G421" s="702"/>
      <c r="H421" s="10"/>
      <c r="I421" s="705"/>
      <c r="J421" s="280"/>
      <c r="K421" s="705"/>
      <c r="L421" s="149"/>
      <c r="M421" s="700"/>
      <c r="N421" s="237"/>
      <c r="O421" s="705"/>
      <c r="P421" s="215"/>
      <c r="Q421" s="700"/>
      <c r="R421" s="28"/>
      <c r="S421" s="700"/>
      <c r="T421" s="175"/>
      <c r="U421" s="969">
        <f t="shared" si="87"/>
        <v>0</v>
      </c>
      <c r="V421" s="954"/>
      <c r="W421" s="295"/>
      <c r="X421" s="111">
        <f t="shared" si="96"/>
        <v>0</v>
      </c>
      <c r="Y421" s="959">
        <f t="shared" si="88"/>
        <v>0</v>
      </c>
      <c r="Z421" s="17">
        <f t="shared" si="89"/>
        <v>0</v>
      </c>
      <c r="AA421" s="17">
        <f t="shared" si="90"/>
        <v>0</v>
      </c>
      <c r="AB421" s="17">
        <f t="shared" si="91"/>
        <v>0</v>
      </c>
      <c r="AC421" s="17">
        <f t="shared" si="92"/>
        <v>0</v>
      </c>
      <c r="AD421" s="17">
        <f t="shared" si="93"/>
        <v>0</v>
      </c>
      <c r="AE421" s="17">
        <f t="shared" si="94"/>
        <v>0</v>
      </c>
      <c r="AF421" s="17">
        <f t="shared" si="95"/>
        <v>0</v>
      </c>
    </row>
    <row r="422" spans="1:32" ht="15.75" customHeight="1" x14ac:dyDescent="0.3">
      <c r="A422" s="37">
        <v>32</v>
      </c>
      <c r="B422" s="19"/>
      <c r="C422" s="19"/>
      <c r="D422" s="1118"/>
      <c r="E422" s="47"/>
      <c r="F422" s="63"/>
      <c r="G422" s="702"/>
      <c r="H422" s="10"/>
      <c r="I422" s="705"/>
      <c r="J422" s="280"/>
      <c r="K422" s="705"/>
      <c r="L422" s="149"/>
      <c r="M422" s="700"/>
      <c r="N422" s="237"/>
      <c r="O422" s="705"/>
      <c r="P422" s="215"/>
      <c r="Q422" s="700"/>
      <c r="R422" s="28"/>
      <c r="S422" s="700"/>
      <c r="T422" s="175"/>
      <c r="U422" s="969">
        <f t="shared" si="87"/>
        <v>0</v>
      </c>
      <c r="V422" s="954"/>
      <c r="W422" s="295"/>
      <c r="X422" s="111">
        <f t="shared" si="96"/>
        <v>0</v>
      </c>
      <c r="Y422" s="959">
        <f t="shared" si="88"/>
        <v>0</v>
      </c>
      <c r="Z422" s="17">
        <f t="shared" si="89"/>
        <v>0</v>
      </c>
      <c r="AA422" s="17">
        <f t="shared" si="90"/>
        <v>0</v>
      </c>
      <c r="AB422" s="17">
        <f t="shared" si="91"/>
        <v>0</v>
      </c>
      <c r="AC422" s="17">
        <f t="shared" si="92"/>
        <v>0</v>
      </c>
      <c r="AD422" s="17">
        <f t="shared" si="93"/>
        <v>0</v>
      </c>
      <c r="AE422" s="17">
        <f t="shared" si="94"/>
        <v>0</v>
      </c>
      <c r="AF422" s="17">
        <f t="shared" si="95"/>
        <v>0</v>
      </c>
    </row>
    <row r="423" spans="1:32" s="3" customFormat="1" ht="15.75" customHeight="1" x14ac:dyDescent="0.3">
      <c r="A423" s="37">
        <v>33</v>
      </c>
      <c r="B423" s="19"/>
      <c r="C423" s="19"/>
      <c r="D423" s="1118"/>
      <c r="E423" s="47"/>
      <c r="F423" s="63"/>
      <c r="G423" s="702"/>
      <c r="H423" s="10"/>
      <c r="I423" s="705"/>
      <c r="J423" s="280"/>
      <c r="K423" s="705"/>
      <c r="L423" s="149"/>
      <c r="M423" s="700"/>
      <c r="N423" s="237"/>
      <c r="O423" s="705"/>
      <c r="P423" s="215"/>
      <c r="Q423" s="700"/>
      <c r="R423" s="28"/>
      <c r="S423" s="700"/>
      <c r="T423" s="175"/>
      <c r="U423" s="969">
        <f t="shared" si="87"/>
        <v>0</v>
      </c>
      <c r="V423" s="954"/>
      <c r="W423" s="295"/>
      <c r="X423" s="111">
        <f t="shared" si="96"/>
        <v>0</v>
      </c>
      <c r="Y423" s="959">
        <f t="shared" si="88"/>
        <v>0</v>
      </c>
      <c r="Z423" s="17">
        <f t="shared" si="89"/>
        <v>0</v>
      </c>
      <c r="AA423" s="17">
        <f t="shared" si="90"/>
        <v>0</v>
      </c>
      <c r="AB423" s="17">
        <f t="shared" si="91"/>
        <v>0</v>
      </c>
      <c r="AC423" s="17">
        <f t="shared" si="92"/>
        <v>0</v>
      </c>
      <c r="AD423" s="17">
        <f t="shared" si="93"/>
        <v>0</v>
      </c>
      <c r="AE423" s="17">
        <f t="shared" si="94"/>
        <v>0</v>
      </c>
      <c r="AF423" s="17">
        <f t="shared" si="95"/>
        <v>0</v>
      </c>
    </row>
    <row r="424" spans="1:32" ht="15.75" customHeight="1" x14ac:dyDescent="0.3">
      <c r="A424" s="37">
        <v>34</v>
      </c>
      <c r="B424" s="19"/>
      <c r="C424" s="19"/>
      <c r="D424" s="1118"/>
      <c r="E424" s="47"/>
      <c r="F424" s="63"/>
      <c r="G424" s="702"/>
      <c r="H424" s="10"/>
      <c r="I424" s="705"/>
      <c r="J424" s="280"/>
      <c r="K424" s="705"/>
      <c r="L424" s="149"/>
      <c r="M424" s="700"/>
      <c r="N424" s="237"/>
      <c r="O424" s="705"/>
      <c r="P424" s="215"/>
      <c r="Q424" s="700"/>
      <c r="R424" s="28"/>
      <c r="S424" s="700"/>
      <c r="T424" s="175"/>
      <c r="U424" s="969">
        <f t="shared" si="87"/>
        <v>0</v>
      </c>
      <c r="V424" s="954"/>
      <c r="W424" s="295"/>
      <c r="X424" s="111">
        <f t="shared" si="96"/>
        <v>0</v>
      </c>
      <c r="Y424" s="959">
        <f t="shared" si="88"/>
        <v>0</v>
      </c>
      <c r="Z424" s="17">
        <f t="shared" si="89"/>
        <v>0</v>
      </c>
      <c r="AA424" s="17">
        <f t="shared" si="90"/>
        <v>0</v>
      </c>
      <c r="AB424" s="17">
        <f t="shared" si="91"/>
        <v>0</v>
      </c>
      <c r="AC424" s="17">
        <f t="shared" si="92"/>
        <v>0</v>
      </c>
      <c r="AD424" s="17">
        <f t="shared" si="93"/>
        <v>0</v>
      </c>
      <c r="AE424" s="17">
        <f t="shared" si="94"/>
        <v>0</v>
      </c>
      <c r="AF424" s="17">
        <f t="shared" si="95"/>
        <v>0</v>
      </c>
    </row>
    <row r="425" spans="1:32" ht="15.75" customHeight="1" x14ac:dyDescent="0.3">
      <c r="A425" s="37">
        <v>35</v>
      </c>
      <c r="B425" s="19"/>
      <c r="C425" s="19"/>
      <c r="D425" s="1118"/>
      <c r="E425" s="47"/>
      <c r="F425" s="63"/>
      <c r="G425" s="702"/>
      <c r="H425" s="10"/>
      <c r="I425" s="705"/>
      <c r="J425" s="280"/>
      <c r="K425" s="705"/>
      <c r="L425" s="149"/>
      <c r="M425" s="700"/>
      <c r="N425" s="237"/>
      <c r="O425" s="705"/>
      <c r="P425" s="215"/>
      <c r="Q425" s="700"/>
      <c r="R425" s="28"/>
      <c r="S425" s="700"/>
      <c r="T425" s="175"/>
      <c r="U425" s="969">
        <f t="shared" si="87"/>
        <v>0</v>
      </c>
      <c r="V425" s="954"/>
      <c r="W425" s="295"/>
      <c r="X425" s="111">
        <f t="shared" si="96"/>
        <v>0</v>
      </c>
      <c r="Y425" s="959">
        <f t="shared" si="88"/>
        <v>0</v>
      </c>
      <c r="Z425" s="17">
        <f t="shared" si="89"/>
        <v>0</v>
      </c>
      <c r="AA425" s="17">
        <f t="shared" si="90"/>
        <v>0</v>
      </c>
      <c r="AB425" s="17">
        <f t="shared" si="91"/>
        <v>0</v>
      </c>
      <c r="AC425" s="17">
        <f t="shared" si="92"/>
        <v>0</v>
      </c>
      <c r="AD425" s="17">
        <f t="shared" si="93"/>
        <v>0</v>
      </c>
      <c r="AE425" s="17">
        <f t="shared" si="94"/>
        <v>0</v>
      </c>
      <c r="AF425" s="17">
        <f t="shared" si="95"/>
        <v>0</v>
      </c>
    </row>
    <row r="426" spans="1:32" ht="15.75" customHeight="1" x14ac:dyDescent="0.3">
      <c r="A426" s="37">
        <v>36</v>
      </c>
      <c r="B426" s="19"/>
      <c r="C426" s="19"/>
      <c r="D426" s="1118"/>
      <c r="E426" s="46"/>
      <c r="F426" s="63"/>
      <c r="G426" s="702"/>
      <c r="H426" s="10"/>
      <c r="I426" s="705"/>
      <c r="J426" s="280"/>
      <c r="K426" s="705"/>
      <c r="L426" s="149"/>
      <c r="M426" s="700"/>
      <c r="N426" s="237"/>
      <c r="O426" s="705"/>
      <c r="P426" s="215"/>
      <c r="Q426" s="700"/>
      <c r="R426" s="28"/>
      <c r="S426" s="700"/>
      <c r="T426" s="175"/>
      <c r="U426" s="969">
        <f t="shared" si="87"/>
        <v>0</v>
      </c>
      <c r="V426" s="954"/>
      <c r="W426" s="295"/>
      <c r="X426" s="111">
        <f t="shared" si="96"/>
        <v>0</v>
      </c>
      <c r="Y426" s="959">
        <f t="shared" si="88"/>
        <v>0</v>
      </c>
      <c r="Z426" s="17">
        <f t="shared" si="89"/>
        <v>0</v>
      </c>
      <c r="AA426" s="17">
        <f t="shared" si="90"/>
        <v>0</v>
      </c>
      <c r="AB426" s="17">
        <f t="shared" si="91"/>
        <v>0</v>
      </c>
      <c r="AC426" s="17">
        <f t="shared" si="92"/>
        <v>0</v>
      </c>
      <c r="AD426" s="17">
        <f t="shared" si="93"/>
        <v>0</v>
      </c>
      <c r="AE426" s="17">
        <f t="shared" si="94"/>
        <v>0</v>
      </c>
      <c r="AF426" s="17">
        <f t="shared" si="95"/>
        <v>0</v>
      </c>
    </row>
    <row r="427" spans="1:32" ht="15.75" customHeight="1" x14ac:dyDescent="0.3">
      <c r="A427" s="37">
        <v>1</v>
      </c>
      <c r="B427" s="19"/>
      <c r="C427" s="19"/>
      <c r="D427" s="1118"/>
      <c r="E427" s="47"/>
      <c r="F427" s="63"/>
      <c r="G427" s="702"/>
      <c r="H427" s="10"/>
      <c r="I427" s="705"/>
      <c r="J427" s="280"/>
      <c r="K427" s="705"/>
      <c r="L427" s="149"/>
      <c r="M427" s="700"/>
      <c r="N427" s="237"/>
      <c r="O427" s="705"/>
      <c r="P427" s="215"/>
      <c r="Q427" s="700"/>
      <c r="R427" s="28"/>
      <c r="S427" s="700"/>
      <c r="T427" s="175"/>
      <c r="U427" s="969">
        <f t="shared" si="87"/>
        <v>0</v>
      </c>
      <c r="V427" s="954"/>
      <c r="W427" s="295"/>
      <c r="X427" s="111">
        <f t="shared" si="96"/>
        <v>0</v>
      </c>
      <c r="Y427" s="959">
        <f t="shared" si="88"/>
        <v>0</v>
      </c>
      <c r="Z427" s="17">
        <f t="shared" si="89"/>
        <v>0</v>
      </c>
      <c r="AA427" s="17">
        <f t="shared" si="90"/>
        <v>0</v>
      </c>
      <c r="AB427" s="17">
        <f t="shared" si="91"/>
        <v>0</v>
      </c>
      <c r="AC427" s="17">
        <f t="shared" si="92"/>
        <v>0</v>
      </c>
      <c r="AD427" s="17">
        <f t="shared" si="93"/>
        <v>0</v>
      </c>
      <c r="AE427" s="17">
        <f t="shared" si="94"/>
        <v>0</v>
      </c>
      <c r="AF427" s="17">
        <f t="shared" si="95"/>
        <v>0</v>
      </c>
    </row>
    <row r="428" spans="1:32" ht="15.75" customHeight="1" x14ac:dyDescent="0.3">
      <c r="A428" s="37">
        <v>2</v>
      </c>
      <c r="B428" s="19"/>
      <c r="C428" s="19"/>
      <c r="D428" s="1118"/>
      <c r="E428" s="47"/>
      <c r="F428" s="63"/>
      <c r="G428" s="702"/>
      <c r="H428" s="10"/>
      <c r="I428" s="705"/>
      <c r="J428" s="280"/>
      <c r="K428" s="705"/>
      <c r="L428" s="149"/>
      <c r="M428" s="700"/>
      <c r="N428" s="237"/>
      <c r="O428" s="705"/>
      <c r="P428" s="215"/>
      <c r="Q428" s="700"/>
      <c r="R428" s="28"/>
      <c r="S428" s="700"/>
      <c r="T428" s="175"/>
      <c r="U428" s="969">
        <f t="shared" si="87"/>
        <v>0</v>
      </c>
      <c r="V428" s="954"/>
      <c r="W428" s="295"/>
      <c r="X428" s="111">
        <f t="shared" si="96"/>
        <v>0</v>
      </c>
      <c r="Y428" s="959">
        <f t="shared" si="88"/>
        <v>0</v>
      </c>
      <c r="Z428" s="17">
        <f t="shared" si="89"/>
        <v>0</v>
      </c>
      <c r="AA428" s="17">
        <f t="shared" si="90"/>
        <v>0</v>
      </c>
      <c r="AB428" s="17">
        <f t="shared" si="91"/>
        <v>0</v>
      </c>
      <c r="AC428" s="17">
        <f t="shared" si="92"/>
        <v>0</v>
      </c>
      <c r="AD428" s="17">
        <f t="shared" si="93"/>
        <v>0</v>
      </c>
      <c r="AE428" s="17">
        <f t="shared" si="94"/>
        <v>0</v>
      </c>
      <c r="AF428" s="17">
        <f t="shared" si="95"/>
        <v>0</v>
      </c>
    </row>
    <row r="429" spans="1:32" ht="15.75" customHeight="1" x14ac:dyDescent="0.3">
      <c r="A429" s="37">
        <v>3</v>
      </c>
      <c r="B429" s="19"/>
      <c r="C429" s="19"/>
      <c r="D429" s="1118"/>
      <c r="E429" s="47"/>
      <c r="F429" s="63"/>
      <c r="G429" s="702"/>
      <c r="H429" s="10"/>
      <c r="I429" s="705"/>
      <c r="J429" s="280"/>
      <c r="K429" s="705"/>
      <c r="L429" s="149"/>
      <c r="M429" s="700"/>
      <c r="N429" s="237"/>
      <c r="O429" s="705"/>
      <c r="P429" s="215"/>
      <c r="Q429" s="700"/>
      <c r="R429" s="28"/>
      <c r="S429" s="700"/>
      <c r="T429" s="175"/>
      <c r="U429" s="969">
        <f t="shared" si="87"/>
        <v>0</v>
      </c>
      <c r="V429" s="954"/>
      <c r="W429" s="295"/>
      <c r="X429" s="111">
        <f t="shared" si="96"/>
        <v>0</v>
      </c>
      <c r="Y429" s="959">
        <f t="shared" si="88"/>
        <v>0</v>
      </c>
      <c r="Z429" s="17">
        <f t="shared" si="89"/>
        <v>0</v>
      </c>
      <c r="AA429" s="17">
        <f t="shared" si="90"/>
        <v>0</v>
      </c>
      <c r="AB429" s="17">
        <f t="shared" si="91"/>
        <v>0</v>
      </c>
      <c r="AC429" s="17">
        <f t="shared" si="92"/>
        <v>0</v>
      </c>
      <c r="AD429" s="17">
        <f t="shared" si="93"/>
        <v>0</v>
      </c>
      <c r="AE429" s="17">
        <f t="shared" si="94"/>
        <v>0</v>
      </c>
      <c r="AF429" s="17">
        <f t="shared" si="95"/>
        <v>0</v>
      </c>
    </row>
    <row r="430" spans="1:32" ht="15.75" customHeight="1" x14ac:dyDescent="0.3">
      <c r="A430" s="37">
        <v>4</v>
      </c>
      <c r="B430" s="19"/>
      <c r="C430" s="19"/>
      <c r="D430" s="1118"/>
      <c r="E430" s="47"/>
      <c r="F430" s="63"/>
      <c r="G430" s="702"/>
      <c r="H430" s="10"/>
      <c r="I430" s="705"/>
      <c r="J430" s="280"/>
      <c r="K430" s="705"/>
      <c r="L430" s="149"/>
      <c r="M430" s="700"/>
      <c r="N430" s="237"/>
      <c r="O430" s="705"/>
      <c r="P430" s="215"/>
      <c r="Q430" s="700"/>
      <c r="R430" s="28"/>
      <c r="S430" s="700"/>
      <c r="T430" s="175"/>
      <c r="U430" s="969">
        <f t="shared" si="87"/>
        <v>0</v>
      </c>
      <c r="V430" s="954"/>
      <c r="W430" s="295"/>
      <c r="X430" s="111">
        <f t="shared" si="96"/>
        <v>0</v>
      </c>
      <c r="Y430" s="959">
        <f t="shared" si="88"/>
        <v>0</v>
      </c>
      <c r="Z430" s="17">
        <f t="shared" si="89"/>
        <v>0</v>
      </c>
      <c r="AA430" s="17">
        <f t="shared" si="90"/>
        <v>0</v>
      </c>
      <c r="AB430" s="17">
        <f t="shared" si="91"/>
        <v>0</v>
      </c>
      <c r="AC430" s="17">
        <f t="shared" si="92"/>
        <v>0</v>
      </c>
      <c r="AD430" s="17">
        <f t="shared" si="93"/>
        <v>0</v>
      </c>
      <c r="AE430" s="17">
        <f t="shared" si="94"/>
        <v>0</v>
      </c>
      <c r="AF430" s="17">
        <f t="shared" si="95"/>
        <v>0</v>
      </c>
    </row>
    <row r="431" spans="1:32" s="3" customFormat="1" ht="15.75" customHeight="1" x14ac:dyDescent="0.3">
      <c r="A431" s="37">
        <v>5</v>
      </c>
      <c r="B431" s="19"/>
      <c r="C431" s="19"/>
      <c r="D431" s="1118"/>
      <c r="E431" s="47"/>
      <c r="F431" s="63"/>
      <c r="G431" s="702"/>
      <c r="H431" s="10"/>
      <c r="I431" s="705"/>
      <c r="J431" s="280"/>
      <c r="K431" s="705"/>
      <c r="L431" s="149"/>
      <c r="M431" s="700"/>
      <c r="N431" s="237"/>
      <c r="O431" s="705"/>
      <c r="P431" s="215"/>
      <c r="Q431" s="700"/>
      <c r="R431" s="28"/>
      <c r="S431" s="700"/>
      <c r="T431" s="175"/>
      <c r="U431" s="969">
        <f t="shared" si="87"/>
        <v>0</v>
      </c>
      <c r="V431" s="954"/>
      <c r="W431" s="295"/>
      <c r="X431" s="111">
        <f t="shared" si="96"/>
        <v>0</v>
      </c>
      <c r="Y431" s="959">
        <f t="shared" si="88"/>
        <v>0</v>
      </c>
      <c r="Z431" s="17">
        <f t="shared" si="89"/>
        <v>0</v>
      </c>
      <c r="AA431" s="17">
        <f t="shared" si="90"/>
        <v>0</v>
      </c>
      <c r="AB431" s="17">
        <f t="shared" si="91"/>
        <v>0</v>
      </c>
      <c r="AC431" s="17">
        <f t="shared" si="92"/>
        <v>0</v>
      </c>
      <c r="AD431" s="17">
        <f t="shared" si="93"/>
        <v>0</v>
      </c>
      <c r="AE431" s="17">
        <f t="shared" si="94"/>
        <v>0</v>
      </c>
      <c r="AF431" s="17">
        <f t="shared" si="95"/>
        <v>0</v>
      </c>
    </row>
    <row r="432" spans="1:32" ht="15.75" customHeight="1" x14ac:dyDescent="0.3">
      <c r="A432" s="37">
        <v>6</v>
      </c>
      <c r="B432" s="19"/>
      <c r="C432" s="19"/>
      <c r="D432" s="1118"/>
      <c r="E432" s="47"/>
      <c r="F432" s="63"/>
      <c r="G432" s="702"/>
      <c r="H432" s="10"/>
      <c r="I432" s="705"/>
      <c r="J432" s="280"/>
      <c r="K432" s="705"/>
      <c r="L432" s="149"/>
      <c r="M432" s="700"/>
      <c r="N432" s="237"/>
      <c r="O432" s="705"/>
      <c r="P432" s="215"/>
      <c r="Q432" s="700"/>
      <c r="R432" s="28"/>
      <c r="S432" s="700"/>
      <c r="T432" s="175"/>
      <c r="U432" s="969">
        <f t="shared" si="87"/>
        <v>0</v>
      </c>
      <c r="V432" s="954"/>
      <c r="W432" s="295"/>
      <c r="X432" s="111">
        <f t="shared" si="96"/>
        <v>0</v>
      </c>
      <c r="Y432" s="959">
        <f t="shared" si="88"/>
        <v>0</v>
      </c>
      <c r="Z432" s="17">
        <f t="shared" si="89"/>
        <v>0</v>
      </c>
      <c r="AA432" s="17">
        <f t="shared" si="90"/>
        <v>0</v>
      </c>
      <c r="AB432" s="17">
        <f t="shared" si="91"/>
        <v>0</v>
      </c>
      <c r="AC432" s="17">
        <f t="shared" si="92"/>
        <v>0</v>
      </c>
      <c r="AD432" s="17">
        <f t="shared" si="93"/>
        <v>0</v>
      </c>
      <c r="AE432" s="17">
        <f t="shared" si="94"/>
        <v>0</v>
      </c>
      <c r="AF432" s="17">
        <f t="shared" si="95"/>
        <v>0</v>
      </c>
    </row>
    <row r="433" spans="1:32" ht="15.75" customHeight="1" x14ac:dyDescent="0.3">
      <c r="A433" s="37">
        <v>7</v>
      </c>
      <c r="B433" s="19"/>
      <c r="C433" s="19"/>
      <c r="D433" s="1118"/>
      <c r="E433" s="47"/>
      <c r="F433" s="63"/>
      <c r="G433" s="702"/>
      <c r="H433" s="10"/>
      <c r="I433" s="705"/>
      <c r="J433" s="280"/>
      <c r="K433" s="705"/>
      <c r="L433" s="149"/>
      <c r="M433" s="700"/>
      <c r="N433" s="237"/>
      <c r="O433" s="705"/>
      <c r="P433" s="215"/>
      <c r="Q433" s="700"/>
      <c r="R433" s="28"/>
      <c r="S433" s="700"/>
      <c r="T433" s="175"/>
      <c r="U433" s="969">
        <f t="shared" si="87"/>
        <v>0</v>
      </c>
      <c r="V433" s="954"/>
      <c r="W433" s="295"/>
      <c r="X433" s="111">
        <f t="shared" si="96"/>
        <v>0</v>
      </c>
      <c r="Y433" s="959">
        <f t="shared" si="88"/>
        <v>0</v>
      </c>
      <c r="Z433" s="17">
        <f t="shared" si="89"/>
        <v>0</v>
      </c>
      <c r="AA433" s="17">
        <f t="shared" si="90"/>
        <v>0</v>
      </c>
      <c r="AB433" s="17">
        <f t="shared" si="91"/>
        <v>0</v>
      </c>
      <c r="AC433" s="17">
        <f t="shared" si="92"/>
        <v>0</v>
      </c>
      <c r="AD433" s="17">
        <f t="shared" si="93"/>
        <v>0</v>
      </c>
      <c r="AE433" s="17">
        <f t="shared" si="94"/>
        <v>0</v>
      </c>
      <c r="AF433" s="17">
        <f t="shared" si="95"/>
        <v>0</v>
      </c>
    </row>
    <row r="434" spans="1:32" ht="15.75" customHeight="1" x14ac:dyDescent="0.3">
      <c r="A434" s="37">
        <v>8</v>
      </c>
      <c r="B434" s="19"/>
      <c r="C434" s="19"/>
      <c r="D434" s="1118"/>
      <c r="E434" s="47"/>
      <c r="F434" s="63"/>
      <c r="G434" s="702"/>
      <c r="H434" s="10"/>
      <c r="I434" s="705"/>
      <c r="J434" s="280"/>
      <c r="K434" s="705"/>
      <c r="L434" s="149"/>
      <c r="M434" s="700"/>
      <c r="N434" s="237"/>
      <c r="O434" s="705"/>
      <c r="P434" s="215"/>
      <c r="Q434" s="700"/>
      <c r="R434" s="28"/>
      <c r="S434" s="700"/>
      <c r="T434" s="175"/>
      <c r="U434" s="969">
        <f t="shared" si="87"/>
        <v>0</v>
      </c>
      <c r="V434" s="954"/>
      <c r="W434" s="295"/>
      <c r="X434" s="111">
        <f t="shared" si="96"/>
        <v>0</v>
      </c>
      <c r="Y434" s="959">
        <f t="shared" si="88"/>
        <v>0</v>
      </c>
      <c r="Z434" s="17">
        <f t="shared" si="89"/>
        <v>0</v>
      </c>
      <c r="AA434" s="17">
        <f t="shared" si="90"/>
        <v>0</v>
      </c>
      <c r="AB434" s="17">
        <f t="shared" si="91"/>
        <v>0</v>
      </c>
      <c r="AC434" s="17">
        <f t="shared" si="92"/>
        <v>0</v>
      </c>
      <c r="AD434" s="17">
        <f t="shared" si="93"/>
        <v>0</v>
      </c>
      <c r="AE434" s="17">
        <f t="shared" si="94"/>
        <v>0</v>
      </c>
      <c r="AF434" s="17">
        <f t="shared" si="95"/>
        <v>0</v>
      </c>
    </row>
    <row r="435" spans="1:32" ht="15.75" customHeight="1" x14ac:dyDescent="0.3">
      <c r="A435" s="37">
        <v>9</v>
      </c>
      <c r="B435" s="19"/>
      <c r="C435" s="19"/>
      <c r="D435" s="1118"/>
      <c r="E435" s="47"/>
      <c r="F435" s="63"/>
      <c r="G435" s="702"/>
      <c r="H435" s="10"/>
      <c r="I435" s="705"/>
      <c r="J435" s="280"/>
      <c r="K435" s="705"/>
      <c r="L435" s="149"/>
      <c r="M435" s="700"/>
      <c r="N435" s="237"/>
      <c r="O435" s="705"/>
      <c r="P435" s="215"/>
      <c r="Q435" s="700"/>
      <c r="R435" s="28"/>
      <c r="S435" s="700"/>
      <c r="T435" s="175"/>
      <c r="U435" s="969">
        <f t="shared" si="87"/>
        <v>0</v>
      </c>
      <c r="V435" s="954"/>
      <c r="W435" s="295"/>
      <c r="X435" s="111">
        <f t="shared" si="96"/>
        <v>0</v>
      </c>
      <c r="Y435" s="959">
        <f t="shared" si="88"/>
        <v>0</v>
      </c>
      <c r="Z435" s="17">
        <f t="shared" si="89"/>
        <v>0</v>
      </c>
      <c r="AA435" s="17">
        <f t="shared" si="90"/>
        <v>0</v>
      </c>
      <c r="AB435" s="17">
        <f t="shared" si="91"/>
        <v>0</v>
      </c>
      <c r="AC435" s="17">
        <f t="shared" si="92"/>
        <v>0</v>
      </c>
      <c r="AD435" s="17">
        <f t="shared" si="93"/>
        <v>0</v>
      </c>
      <c r="AE435" s="17">
        <f t="shared" si="94"/>
        <v>0</v>
      </c>
      <c r="AF435" s="17">
        <f t="shared" si="95"/>
        <v>0</v>
      </c>
    </row>
    <row r="436" spans="1:32" ht="15.75" customHeight="1" x14ac:dyDescent="0.3">
      <c r="A436" s="37">
        <v>10</v>
      </c>
      <c r="B436" s="19"/>
      <c r="C436" s="19"/>
      <c r="D436" s="1118"/>
      <c r="E436" s="47"/>
      <c r="F436" s="63"/>
      <c r="G436" s="733"/>
      <c r="H436" s="29"/>
      <c r="I436" s="773"/>
      <c r="J436" s="361"/>
      <c r="K436" s="773"/>
      <c r="L436" s="150"/>
      <c r="M436" s="742"/>
      <c r="N436" s="238"/>
      <c r="O436" s="773"/>
      <c r="P436" s="216"/>
      <c r="Q436" s="742"/>
      <c r="R436" s="367"/>
      <c r="S436" s="742"/>
      <c r="T436" s="176"/>
      <c r="U436" s="969">
        <f t="shared" si="87"/>
        <v>0</v>
      </c>
      <c r="V436" s="954"/>
      <c r="W436" s="296"/>
      <c r="X436" s="111">
        <f t="shared" si="96"/>
        <v>0</v>
      </c>
      <c r="Y436" s="959">
        <f t="shared" si="88"/>
        <v>0</v>
      </c>
      <c r="Z436" s="17">
        <f t="shared" si="89"/>
        <v>0</v>
      </c>
      <c r="AA436" s="17">
        <f t="shared" si="90"/>
        <v>0</v>
      </c>
      <c r="AB436" s="17">
        <f t="shared" si="91"/>
        <v>0</v>
      </c>
      <c r="AC436" s="17">
        <f t="shared" si="92"/>
        <v>0</v>
      </c>
      <c r="AD436" s="17">
        <f t="shared" si="93"/>
        <v>0</v>
      </c>
      <c r="AE436" s="17">
        <f t="shared" si="94"/>
        <v>0</v>
      </c>
      <c r="AF436" s="17">
        <f t="shared" si="95"/>
        <v>0</v>
      </c>
    </row>
    <row r="437" spans="1:32" ht="15.75" customHeight="1" x14ac:dyDescent="0.3">
      <c r="A437" s="37">
        <v>11</v>
      </c>
      <c r="B437" s="19"/>
      <c r="C437" s="19"/>
      <c r="D437" s="1118"/>
      <c r="E437" s="47"/>
      <c r="F437" s="63"/>
      <c r="G437" s="733"/>
      <c r="H437" s="29"/>
      <c r="I437" s="773"/>
      <c r="J437" s="361"/>
      <c r="K437" s="773"/>
      <c r="L437" s="150"/>
      <c r="M437" s="742"/>
      <c r="N437" s="238"/>
      <c r="O437" s="773"/>
      <c r="P437" s="216"/>
      <c r="Q437" s="742"/>
      <c r="R437" s="367"/>
      <c r="S437" s="742"/>
      <c r="T437" s="176"/>
      <c r="U437" s="969">
        <f t="shared" si="87"/>
        <v>0</v>
      </c>
      <c r="V437" s="954"/>
      <c r="W437" s="296"/>
      <c r="X437" s="111">
        <f t="shared" si="96"/>
        <v>0</v>
      </c>
      <c r="Y437" s="959">
        <f t="shared" si="88"/>
        <v>0</v>
      </c>
      <c r="Z437" s="17">
        <f t="shared" si="89"/>
        <v>0</v>
      </c>
      <c r="AA437" s="17">
        <f t="shared" si="90"/>
        <v>0</v>
      </c>
      <c r="AB437" s="17">
        <f t="shared" si="91"/>
        <v>0</v>
      </c>
      <c r="AC437" s="17">
        <f t="shared" si="92"/>
        <v>0</v>
      </c>
      <c r="AD437" s="17">
        <f t="shared" si="93"/>
        <v>0</v>
      </c>
      <c r="AE437" s="17">
        <f t="shared" si="94"/>
        <v>0</v>
      </c>
      <c r="AF437" s="17">
        <f t="shared" si="95"/>
        <v>0</v>
      </c>
    </row>
    <row r="438" spans="1:32" ht="15.75" customHeight="1" x14ac:dyDescent="0.3">
      <c r="A438" s="37">
        <v>12</v>
      </c>
      <c r="B438" s="19"/>
      <c r="C438" s="19"/>
      <c r="D438" s="1118"/>
      <c r="E438" s="47"/>
      <c r="F438" s="63"/>
      <c r="G438" s="733"/>
      <c r="H438" s="29"/>
      <c r="I438" s="773"/>
      <c r="J438" s="361"/>
      <c r="K438" s="773"/>
      <c r="L438" s="150"/>
      <c r="M438" s="742"/>
      <c r="N438" s="238"/>
      <c r="O438" s="773"/>
      <c r="P438" s="216"/>
      <c r="Q438" s="742"/>
      <c r="R438" s="367"/>
      <c r="S438" s="742"/>
      <c r="T438" s="176"/>
      <c r="U438" s="969">
        <f t="shared" si="87"/>
        <v>0</v>
      </c>
      <c r="V438" s="954"/>
      <c r="W438" s="296"/>
      <c r="X438" s="111">
        <f t="shared" si="96"/>
        <v>0</v>
      </c>
      <c r="Y438" s="959">
        <f t="shared" si="88"/>
        <v>0</v>
      </c>
      <c r="Z438" s="17">
        <f t="shared" si="89"/>
        <v>0</v>
      </c>
      <c r="AA438" s="17">
        <f t="shared" si="90"/>
        <v>0</v>
      </c>
      <c r="AB438" s="17">
        <f t="shared" si="91"/>
        <v>0</v>
      </c>
      <c r="AC438" s="17">
        <f t="shared" si="92"/>
        <v>0</v>
      </c>
      <c r="AD438" s="17">
        <f t="shared" si="93"/>
        <v>0</v>
      </c>
      <c r="AE438" s="17">
        <f t="shared" si="94"/>
        <v>0</v>
      </c>
      <c r="AF438" s="17">
        <f t="shared" si="95"/>
        <v>0</v>
      </c>
    </row>
    <row r="439" spans="1:32" ht="15.75" customHeight="1" x14ac:dyDescent="0.3">
      <c r="A439" s="37">
        <v>13</v>
      </c>
      <c r="B439" s="19"/>
      <c r="C439" s="19"/>
      <c r="D439" s="1118"/>
      <c r="E439" s="47"/>
      <c r="F439" s="63"/>
      <c r="G439" s="733"/>
      <c r="H439" s="29"/>
      <c r="I439" s="773"/>
      <c r="J439" s="361"/>
      <c r="K439" s="773"/>
      <c r="L439" s="150"/>
      <c r="M439" s="742"/>
      <c r="N439" s="238"/>
      <c r="O439" s="773"/>
      <c r="P439" s="216"/>
      <c r="Q439" s="742"/>
      <c r="R439" s="367"/>
      <c r="S439" s="742"/>
      <c r="T439" s="176"/>
      <c r="U439" s="969">
        <f t="shared" si="87"/>
        <v>0</v>
      </c>
      <c r="V439" s="954"/>
      <c r="W439" s="296"/>
      <c r="X439" s="111">
        <f t="shared" si="96"/>
        <v>0</v>
      </c>
      <c r="Y439" s="959">
        <f t="shared" si="88"/>
        <v>0</v>
      </c>
      <c r="Z439" s="17">
        <f t="shared" si="89"/>
        <v>0</v>
      </c>
      <c r="AA439" s="17">
        <f t="shared" si="90"/>
        <v>0</v>
      </c>
      <c r="AB439" s="17">
        <f t="shared" si="91"/>
        <v>0</v>
      </c>
      <c r="AC439" s="17">
        <f t="shared" si="92"/>
        <v>0</v>
      </c>
      <c r="AD439" s="17">
        <f t="shared" si="93"/>
        <v>0</v>
      </c>
      <c r="AE439" s="17">
        <f t="shared" si="94"/>
        <v>0</v>
      </c>
      <c r="AF439" s="17">
        <f t="shared" si="95"/>
        <v>0</v>
      </c>
    </row>
    <row r="440" spans="1:32" ht="15.75" customHeight="1" x14ac:dyDescent="0.3">
      <c r="A440" s="37">
        <v>14</v>
      </c>
      <c r="B440" s="19"/>
      <c r="C440" s="19"/>
      <c r="D440" s="1118"/>
      <c r="E440" s="47"/>
      <c r="F440" s="63"/>
      <c r="G440" s="733"/>
      <c r="H440" s="29"/>
      <c r="I440" s="773"/>
      <c r="J440" s="361"/>
      <c r="K440" s="773"/>
      <c r="L440" s="150"/>
      <c r="M440" s="742"/>
      <c r="N440" s="238"/>
      <c r="O440" s="773"/>
      <c r="P440" s="216"/>
      <c r="Q440" s="742"/>
      <c r="R440" s="367"/>
      <c r="S440" s="742"/>
      <c r="T440" s="176"/>
      <c r="U440" s="969">
        <f t="shared" si="87"/>
        <v>0</v>
      </c>
      <c r="V440" s="954"/>
      <c r="W440" s="296"/>
      <c r="X440" s="111">
        <f t="shared" si="96"/>
        <v>0</v>
      </c>
      <c r="Y440" s="959">
        <f t="shared" si="88"/>
        <v>0</v>
      </c>
      <c r="Z440" s="17">
        <f t="shared" si="89"/>
        <v>0</v>
      </c>
      <c r="AA440" s="17">
        <f t="shared" si="90"/>
        <v>0</v>
      </c>
      <c r="AB440" s="17">
        <f t="shared" si="91"/>
        <v>0</v>
      </c>
      <c r="AC440" s="17">
        <f t="shared" si="92"/>
        <v>0</v>
      </c>
      <c r="AD440" s="17">
        <f t="shared" si="93"/>
        <v>0</v>
      </c>
      <c r="AE440" s="17">
        <f t="shared" si="94"/>
        <v>0</v>
      </c>
      <c r="AF440" s="17">
        <f t="shared" si="95"/>
        <v>0</v>
      </c>
    </row>
    <row r="441" spans="1:32" ht="15.75" customHeight="1" x14ac:dyDescent="0.3">
      <c r="A441" s="37">
        <v>15</v>
      </c>
      <c r="B441" s="19"/>
      <c r="C441" s="19"/>
      <c r="D441" s="1118"/>
      <c r="E441" s="47"/>
      <c r="F441" s="63"/>
      <c r="G441" s="733"/>
      <c r="H441" s="29"/>
      <c r="I441" s="773"/>
      <c r="J441" s="361"/>
      <c r="K441" s="773"/>
      <c r="L441" s="150"/>
      <c r="M441" s="742"/>
      <c r="N441" s="238"/>
      <c r="O441" s="773"/>
      <c r="P441" s="216"/>
      <c r="Q441" s="742"/>
      <c r="R441" s="367"/>
      <c r="S441" s="742"/>
      <c r="T441" s="176"/>
      <c r="U441" s="969">
        <f t="shared" si="87"/>
        <v>0</v>
      </c>
      <c r="V441" s="954"/>
      <c r="W441" s="296"/>
      <c r="X441" s="111">
        <f t="shared" si="96"/>
        <v>0</v>
      </c>
      <c r="Y441" s="959">
        <f t="shared" si="88"/>
        <v>0</v>
      </c>
      <c r="Z441" s="17">
        <f t="shared" si="89"/>
        <v>0</v>
      </c>
      <c r="AA441" s="17">
        <f t="shared" si="90"/>
        <v>0</v>
      </c>
      <c r="AB441" s="17">
        <f t="shared" si="91"/>
        <v>0</v>
      </c>
      <c r="AC441" s="17">
        <f t="shared" si="92"/>
        <v>0</v>
      </c>
      <c r="AD441" s="17">
        <f t="shared" si="93"/>
        <v>0</v>
      </c>
      <c r="AE441" s="17">
        <f t="shared" si="94"/>
        <v>0</v>
      </c>
      <c r="AF441" s="17">
        <f t="shared" si="95"/>
        <v>0</v>
      </c>
    </row>
    <row r="442" spans="1:32" ht="15.75" customHeight="1" x14ac:dyDescent="0.3">
      <c r="A442" s="37">
        <v>16</v>
      </c>
      <c r="B442" s="19"/>
      <c r="C442" s="19"/>
      <c r="D442" s="1118"/>
      <c r="E442" s="47"/>
      <c r="F442" s="63"/>
      <c r="G442" s="733"/>
      <c r="H442" s="29"/>
      <c r="I442" s="773"/>
      <c r="J442" s="361"/>
      <c r="K442" s="773"/>
      <c r="L442" s="150"/>
      <c r="M442" s="742"/>
      <c r="N442" s="238"/>
      <c r="O442" s="773"/>
      <c r="P442" s="216"/>
      <c r="Q442" s="742"/>
      <c r="R442" s="367"/>
      <c r="S442" s="742"/>
      <c r="T442" s="176"/>
      <c r="U442" s="969">
        <f t="shared" si="87"/>
        <v>0</v>
      </c>
      <c r="V442" s="954"/>
      <c r="W442" s="296"/>
      <c r="X442" s="111">
        <f t="shared" si="96"/>
        <v>0</v>
      </c>
      <c r="Y442" s="959">
        <f t="shared" si="88"/>
        <v>0</v>
      </c>
      <c r="Z442" s="17">
        <f t="shared" si="89"/>
        <v>0</v>
      </c>
      <c r="AA442" s="17">
        <f t="shared" si="90"/>
        <v>0</v>
      </c>
      <c r="AB442" s="17">
        <f t="shared" si="91"/>
        <v>0</v>
      </c>
      <c r="AC442" s="17">
        <f t="shared" si="92"/>
        <v>0</v>
      </c>
      <c r="AD442" s="17">
        <f t="shared" si="93"/>
        <v>0</v>
      </c>
      <c r="AE442" s="17">
        <f t="shared" si="94"/>
        <v>0</v>
      </c>
      <c r="AF442" s="17">
        <f t="shared" si="95"/>
        <v>0</v>
      </c>
    </row>
    <row r="443" spans="1:32" ht="15.75" customHeight="1" x14ac:dyDescent="0.3">
      <c r="A443" s="37">
        <v>17</v>
      </c>
      <c r="B443" s="19"/>
      <c r="C443" s="19"/>
      <c r="D443" s="1118"/>
      <c r="E443" s="47"/>
      <c r="F443" s="63"/>
      <c r="G443" s="733"/>
      <c r="H443" s="29"/>
      <c r="I443" s="773"/>
      <c r="J443" s="361"/>
      <c r="K443" s="773"/>
      <c r="L443" s="150"/>
      <c r="M443" s="742"/>
      <c r="N443" s="238"/>
      <c r="O443" s="773"/>
      <c r="P443" s="216"/>
      <c r="Q443" s="742"/>
      <c r="R443" s="367"/>
      <c r="S443" s="742"/>
      <c r="T443" s="176"/>
      <c r="U443" s="969">
        <f t="shared" si="87"/>
        <v>0</v>
      </c>
      <c r="V443" s="954"/>
      <c r="W443" s="296"/>
      <c r="X443" s="111">
        <f t="shared" si="96"/>
        <v>0</v>
      </c>
      <c r="Y443" s="959">
        <f t="shared" si="88"/>
        <v>0</v>
      </c>
      <c r="Z443" s="17">
        <f t="shared" si="89"/>
        <v>0</v>
      </c>
      <c r="AA443" s="17">
        <f t="shared" si="90"/>
        <v>0</v>
      </c>
      <c r="AB443" s="17">
        <f t="shared" si="91"/>
        <v>0</v>
      </c>
      <c r="AC443" s="17">
        <f t="shared" si="92"/>
        <v>0</v>
      </c>
      <c r="AD443" s="17">
        <f t="shared" si="93"/>
        <v>0</v>
      </c>
      <c r="AE443" s="17">
        <f t="shared" si="94"/>
        <v>0</v>
      </c>
      <c r="AF443" s="17">
        <f t="shared" si="95"/>
        <v>0</v>
      </c>
    </row>
    <row r="444" spans="1:32" ht="15.75" customHeight="1" x14ac:dyDescent="0.3">
      <c r="A444" s="37">
        <v>18</v>
      </c>
      <c r="B444" s="19"/>
      <c r="C444" s="19"/>
      <c r="D444" s="1118"/>
      <c r="E444" s="47"/>
      <c r="F444" s="63"/>
      <c r="G444" s="733"/>
      <c r="H444" s="29"/>
      <c r="I444" s="773"/>
      <c r="J444" s="361"/>
      <c r="K444" s="773"/>
      <c r="L444" s="150"/>
      <c r="M444" s="742"/>
      <c r="N444" s="238"/>
      <c r="O444" s="773"/>
      <c r="P444" s="216"/>
      <c r="Q444" s="742"/>
      <c r="R444" s="367"/>
      <c r="S444" s="742"/>
      <c r="T444" s="176"/>
      <c r="U444" s="969">
        <f t="shared" si="87"/>
        <v>0</v>
      </c>
      <c r="V444" s="954"/>
      <c r="W444" s="296"/>
      <c r="X444" s="111">
        <f t="shared" si="96"/>
        <v>0</v>
      </c>
      <c r="Y444" s="959">
        <f t="shared" si="88"/>
        <v>0</v>
      </c>
      <c r="Z444" s="17">
        <f t="shared" si="89"/>
        <v>0</v>
      </c>
      <c r="AA444" s="17">
        <f t="shared" si="90"/>
        <v>0</v>
      </c>
      <c r="AB444" s="17">
        <f t="shared" si="91"/>
        <v>0</v>
      </c>
      <c r="AC444" s="17">
        <f t="shared" si="92"/>
        <v>0</v>
      </c>
      <c r="AD444" s="17">
        <f t="shared" si="93"/>
        <v>0</v>
      </c>
      <c r="AE444" s="17">
        <f t="shared" si="94"/>
        <v>0</v>
      </c>
      <c r="AF444" s="17">
        <f t="shared" si="95"/>
        <v>0</v>
      </c>
    </row>
    <row r="445" spans="1:32" ht="15.75" customHeight="1" x14ac:dyDescent="0.3">
      <c r="A445" s="37">
        <v>19</v>
      </c>
      <c r="B445" s="19"/>
      <c r="C445" s="19"/>
      <c r="D445" s="1118"/>
      <c r="E445" s="47"/>
      <c r="F445" s="63"/>
      <c r="G445" s="733"/>
      <c r="H445" s="29"/>
      <c r="I445" s="773"/>
      <c r="J445" s="361"/>
      <c r="K445" s="773"/>
      <c r="L445" s="150"/>
      <c r="M445" s="742"/>
      <c r="N445" s="238"/>
      <c r="O445" s="773"/>
      <c r="P445" s="216"/>
      <c r="Q445" s="742"/>
      <c r="R445" s="367"/>
      <c r="S445" s="742"/>
      <c r="T445" s="176"/>
      <c r="U445" s="969">
        <f t="shared" si="87"/>
        <v>0</v>
      </c>
      <c r="V445" s="954"/>
      <c r="W445" s="296"/>
      <c r="X445" s="111">
        <f t="shared" si="96"/>
        <v>0</v>
      </c>
      <c r="Y445" s="959">
        <f t="shared" si="88"/>
        <v>0</v>
      </c>
      <c r="Z445" s="17">
        <f t="shared" si="89"/>
        <v>0</v>
      </c>
      <c r="AA445" s="17">
        <f t="shared" si="90"/>
        <v>0</v>
      </c>
      <c r="AB445" s="17">
        <f t="shared" si="91"/>
        <v>0</v>
      </c>
      <c r="AC445" s="17">
        <f t="shared" si="92"/>
        <v>0</v>
      </c>
      <c r="AD445" s="17">
        <f t="shared" si="93"/>
        <v>0</v>
      </c>
      <c r="AE445" s="17">
        <f t="shared" si="94"/>
        <v>0</v>
      </c>
      <c r="AF445" s="17">
        <f t="shared" si="95"/>
        <v>0</v>
      </c>
    </row>
    <row r="446" spans="1:32" ht="15.75" customHeight="1" x14ac:dyDescent="0.3">
      <c r="A446" s="37">
        <v>20</v>
      </c>
      <c r="B446" s="19"/>
      <c r="C446" s="19"/>
      <c r="D446" s="1118"/>
      <c r="E446" s="47"/>
      <c r="F446" s="63"/>
      <c r="G446" s="733"/>
      <c r="H446" s="29"/>
      <c r="I446" s="773"/>
      <c r="J446" s="388"/>
      <c r="K446" s="773"/>
      <c r="L446" s="150"/>
      <c r="M446" s="742"/>
      <c r="N446" s="238"/>
      <c r="O446" s="773"/>
      <c r="P446" s="216"/>
      <c r="Q446" s="742"/>
      <c r="R446" s="367"/>
      <c r="S446" s="742"/>
      <c r="T446" s="176"/>
      <c r="U446" s="969">
        <f t="shared" si="87"/>
        <v>0</v>
      </c>
      <c r="V446" s="954"/>
      <c r="W446" s="296"/>
      <c r="X446" s="111">
        <f t="shared" si="96"/>
        <v>0</v>
      </c>
      <c r="Y446" s="959">
        <f t="shared" si="88"/>
        <v>0</v>
      </c>
      <c r="Z446" s="17">
        <f t="shared" si="89"/>
        <v>0</v>
      </c>
      <c r="AA446" s="17">
        <f t="shared" si="90"/>
        <v>0</v>
      </c>
      <c r="AB446" s="17">
        <f t="shared" si="91"/>
        <v>0</v>
      </c>
      <c r="AC446" s="17">
        <f t="shared" si="92"/>
        <v>0</v>
      </c>
      <c r="AD446" s="17">
        <f t="shared" si="93"/>
        <v>0</v>
      </c>
      <c r="AE446" s="17">
        <f t="shared" si="94"/>
        <v>0</v>
      </c>
      <c r="AF446" s="17">
        <f t="shared" si="95"/>
        <v>0</v>
      </c>
    </row>
    <row r="447" spans="1:32" ht="15.75" customHeight="1" x14ac:dyDescent="0.3">
      <c r="A447" s="37">
        <v>21</v>
      </c>
      <c r="B447" s="19"/>
      <c r="C447" s="19"/>
      <c r="D447" s="1118"/>
      <c r="E447" s="47"/>
      <c r="F447" s="63"/>
      <c r="G447" s="733"/>
      <c r="H447" s="29"/>
      <c r="I447" s="773"/>
      <c r="J447" s="388"/>
      <c r="K447" s="773"/>
      <c r="L447" s="150"/>
      <c r="M447" s="742"/>
      <c r="N447" s="238"/>
      <c r="O447" s="773"/>
      <c r="P447" s="216"/>
      <c r="Q447" s="742"/>
      <c r="R447" s="367"/>
      <c r="S447" s="742"/>
      <c r="T447" s="176"/>
      <c r="U447" s="969">
        <f t="shared" si="87"/>
        <v>0</v>
      </c>
      <c r="V447" s="954"/>
      <c r="W447" s="296"/>
      <c r="X447" s="111">
        <f t="shared" si="96"/>
        <v>0</v>
      </c>
      <c r="Y447" s="959">
        <f t="shared" si="88"/>
        <v>0</v>
      </c>
      <c r="Z447" s="17">
        <f t="shared" si="89"/>
        <v>0</v>
      </c>
      <c r="AA447" s="17">
        <f t="shared" si="90"/>
        <v>0</v>
      </c>
      <c r="AB447" s="17">
        <f t="shared" si="91"/>
        <v>0</v>
      </c>
      <c r="AC447" s="17">
        <f t="shared" si="92"/>
        <v>0</v>
      </c>
      <c r="AD447" s="17">
        <f t="shared" si="93"/>
        <v>0</v>
      </c>
      <c r="AE447" s="17">
        <f t="shared" si="94"/>
        <v>0</v>
      </c>
      <c r="AF447" s="17">
        <f t="shared" si="95"/>
        <v>0</v>
      </c>
    </row>
    <row r="448" spans="1:32" ht="15.75" customHeight="1" x14ac:dyDescent="0.3">
      <c r="A448" s="37">
        <v>22</v>
      </c>
      <c r="B448" s="19"/>
      <c r="C448" s="19"/>
      <c r="D448" s="1118"/>
      <c r="E448" s="47"/>
      <c r="F448" s="63"/>
      <c r="G448" s="733"/>
      <c r="H448" s="29"/>
      <c r="I448" s="773"/>
      <c r="J448" s="388"/>
      <c r="K448" s="773"/>
      <c r="L448" s="150"/>
      <c r="M448" s="742"/>
      <c r="N448" s="238"/>
      <c r="O448" s="773"/>
      <c r="P448" s="216"/>
      <c r="Q448" s="742"/>
      <c r="R448" s="367"/>
      <c r="S448" s="742"/>
      <c r="T448" s="176"/>
      <c r="U448" s="969">
        <f t="shared" si="87"/>
        <v>0</v>
      </c>
      <c r="V448" s="954"/>
      <c r="W448" s="296">
        <v>1</v>
      </c>
      <c r="X448" s="111">
        <f t="shared" si="96"/>
        <v>-1</v>
      </c>
      <c r="Y448" s="959">
        <f t="shared" si="88"/>
        <v>0</v>
      </c>
      <c r="Z448" s="17">
        <f t="shared" si="89"/>
        <v>0</v>
      </c>
      <c r="AA448" s="17">
        <f t="shared" si="90"/>
        <v>0</v>
      </c>
      <c r="AB448" s="17">
        <f t="shared" si="91"/>
        <v>0</v>
      </c>
      <c r="AC448" s="17">
        <f t="shared" si="92"/>
        <v>0</v>
      </c>
      <c r="AD448" s="17">
        <f t="shared" si="93"/>
        <v>0</v>
      </c>
      <c r="AE448" s="17">
        <f t="shared" si="94"/>
        <v>0</v>
      </c>
      <c r="AF448" s="17">
        <f t="shared" si="95"/>
        <v>0</v>
      </c>
    </row>
    <row r="449" spans="1:32" ht="15.75" customHeight="1" x14ac:dyDescent="0.3">
      <c r="A449" s="37">
        <v>23</v>
      </c>
      <c r="B449" s="19"/>
      <c r="C449" s="19"/>
      <c r="D449" s="1118"/>
      <c r="E449" s="47"/>
      <c r="F449" s="63"/>
      <c r="G449" s="733"/>
      <c r="H449" s="29"/>
      <c r="I449" s="773"/>
      <c r="J449" s="388"/>
      <c r="K449" s="773"/>
      <c r="L449" s="150"/>
      <c r="M449" s="742"/>
      <c r="N449" s="238"/>
      <c r="O449" s="773"/>
      <c r="P449" s="216"/>
      <c r="Q449" s="742"/>
      <c r="R449" s="367"/>
      <c r="S449" s="742"/>
      <c r="T449" s="176"/>
      <c r="U449" s="969">
        <f t="shared" si="87"/>
        <v>0</v>
      </c>
      <c r="V449" s="954"/>
      <c r="W449" s="296"/>
      <c r="X449" s="111">
        <f t="shared" si="96"/>
        <v>0</v>
      </c>
      <c r="Y449" s="959">
        <f t="shared" si="88"/>
        <v>0</v>
      </c>
      <c r="Z449" s="17">
        <f t="shared" si="89"/>
        <v>0</v>
      </c>
      <c r="AA449" s="17">
        <f t="shared" si="90"/>
        <v>0</v>
      </c>
      <c r="AB449" s="17">
        <f t="shared" si="91"/>
        <v>0</v>
      </c>
      <c r="AC449" s="17">
        <f t="shared" si="92"/>
        <v>0</v>
      </c>
      <c r="AD449" s="17">
        <f t="shared" si="93"/>
        <v>0</v>
      </c>
      <c r="AE449" s="17">
        <f t="shared" si="94"/>
        <v>0</v>
      </c>
      <c r="AF449" s="17">
        <f t="shared" si="95"/>
        <v>0</v>
      </c>
    </row>
    <row r="450" spans="1:32" ht="15.75" customHeight="1" x14ac:dyDescent="0.3">
      <c r="A450" s="37">
        <v>24</v>
      </c>
      <c r="B450" s="19"/>
      <c r="C450" s="19"/>
      <c r="D450" s="1118"/>
      <c r="E450" s="47"/>
      <c r="F450" s="63"/>
      <c r="G450" s="733"/>
      <c r="H450" s="29"/>
      <c r="I450" s="773"/>
      <c r="J450" s="388"/>
      <c r="K450" s="773"/>
      <c r="L450" s="150"/>
      <c r="M450" s="742"/>
      <c r="N450" s="238"/>
      <c r="O450" s="773"/>
      <c r="P450" s="216"/>
      <c r="Q450" s="742"/>
      <c r="R450" s="367"/>
      <c r="S450" s="742"/>
      <c r="T450" s="176"/>
      <c r="U450" s="969">
        <f t="shared" si="87"/>
        <v>0</v>
      </c>
      <c r="V450" s="954"/>
      <c r="W450" s="296"/>
      <c r="X450" s="111">
        <f t="shared" si="96"/>
        <v>0</v>
      </c>
      <c r="Y450" s="959">
        <f t="shared" si="88"/>
        <v>0</v>
      </c>
      <c r="Z450" s="17">
        <f t="shared" si="89"/>
        <v>0</v>
      </c>
      <c r="AA450" s="17">
        <f t="shared" si="90"/>
        <v>0</v>
      </c>
      <c r="AB450" s="17">
        <f t="shared" si="91"/>
        <v>0</v>
      </c>
      <c r="AC450" s="17">
        <f t="shared" si="92"/>
        <v>0</v>
      </c>
      <c r="AD450" s="17">
        <f t="shared" si="93"/>
        <v>0</v>
      </c>
      <c r="AE450" s="17">
        <f t="shared" si="94"/>
        <v>0</v>
      </c>
      <c r="AF450" s="17">
        <f t="shared" si="95"/>
        <v>0</v>
      </c>
    </row>
    <row r="451" spans="1:32" ht="15.75" customHeight="1" x14ac:dyDescent="0.3">
      <c r="A451" s="37">
        <v>25</v>
      </c>
      <c r="B451" s="26"/>
      <c r="C451" s="19"/>
      <c r="D451" s="1118"/>
      <c r="E451" s="47"/>
      <c r="F451" s="63"/>
      <c r="G451" s="733"/>
      <c r="H451" s="29"/>
      <c r="I451" s="773"/>
      <c r="J451" s="388"/>
      <c r="K451" s="773"/>
      <c r="L451" s="150"/>
      <c r="M451" s="742"/>
      <c r="N451" s="238"/>
      <c r="O451" s="773"/>
      <c r="P451" s="216"/>
      <c r="Q451" s="742"/>
      <c r="R451" s="367"/>
      <c r="S451" s="742"/>
      <c r="T451" s="176"/>
      <c r="U451" s="969">
        <f t="shared" si="87"/>
        <v>0</v>
      </c>
      <c r="V451" s="954"/>
      <c r="W451" s="296"/>
      <c r="X451" s="111">
        <f t="shared" si="96"/>
        <v>0</v>
      </c>
      <c r="Y451" s="959">
        <f t="shared" si="88"/>
        <v>0</v>
      </c>
      <c r="Z451" s="17">
        <f t="shared" si="89"/>
        <v>0</v>
      </c>
      <c r="AA451" s="17">
        <f t="shared" si="90"/>
        <v>0</v>
      </c>
      <c r="AB451" s="17">
        <f t="shared" si="91"/>
        <v>0</v>
      </c>
      <c r="AC451" s="17">
        <f t="shared" si="92"/>
        <v>0</v>
      </c>
      <c r="AD451" s="17">
        <f t="shared" si="93"/>
        <v>0</v>
      </c>
      <c r="AE451" s="17">
        <f t="shared" si="94"/>
        <v>0</v>
      </c>
      <c r="AF451" s="17">
        <f t="shared" si="95"/>
        <v>0</v>
      </c>
    </row>
    <row r="452" spans="1:32" ht="15.75" customHeight="1" x14ac:dyDescent="0.3">
      <c r="A452" s="37">
        <v>26</v>
      </c>
      <c r="B452" s="26"/>
      <c r="C452" s="19"/>
      <c r="D452" s="1118"/>
      <c r="E452" s="47"/>
      <c r="F452" s="63"/>
      <c r="G452" s="733"/>
      <c r="H452" s="29"/>
      <c r="I452" s="773"/>
      <c r="J452" s="388"/>
      <c r="K452" s="773"/>
      <c r="L452" s="150"/>
      <c r="M452" s="742"/>
      <c r="N452" s="238"/>
      <c r="O452" s="773"/>
      <c r="P452" s="216"/>
      <c r="Q452" s="742"/>
      <c r="R452" s="367"/>
      <c r="S452" s="742"/>
      <c r="T452" s="176"/>
      <c r="U452" s="969">
        <f t="shared" si="87"/>
        <v>0</v>
      </c>
      <c r="V452" s="954"/>
      <c r="W452" s="296"/>
      <c r="X452" s="111">
        <f t="shared" si="96"/>
        <v>0</v>
      </c>
      <c r="Y452" s="959">
        <f t="shared" si="88"/>
        <v>0</v>
      </c>
      <c r="Z452" s="17">
        <f t="shared" si="89"/>
        <v>0</v>
      </c>
      <c r="AA452" s="17">
        <f t="shared" si="90"/>
        <v>0</v>
      </c>
      <c r="AB452" s="17">
        <f t="shared" si="91"/>
        <v>0</v>
      </c>
      <c r="AC452" s="17">
        <f t="shared" si="92"/>
        <v>0</v>
      </c>
      <c r="AD452" s="17">
        <f t="shared" si="93"/>
        <v>0</v>
      </c>
      <c r="AE452" s="17">
        <f t="shared" si="94"/>
        <v>0</v>
      </c>
      <c r="AF452" s="17">
        <f t="shared" si="95"/>
        <v>0</v>
      </c>
    </row>
    <row r="453" spans="1:32" ht="15.75" customHeight="1" x14ac:dyDescent="0.3">
      <c r="A453" s="37">
        <v>27</v>
      </c>
      <c r="B453" s="26"/>
      <c r="C453" s="19"/>
      <c r="D453" s="1118"/>
      <c r="E453" s="47"/>
      <c r="F453" s="63"/>
      <c r="G453" s="733"/>
      <c r="H453" s="29"/>
      <c r="I453" s="773"/>
      <c r="J453" s="388"/>
      <c r="K453" s="773"/>
      <c r="L453" s="150"/>
      <c r="M453" s="742"/>
      <c r="N453" s="238"/>
      <c r="O453" s="773"/>
      <c r="P453" s="216"/>
      <c r="Q453" s="742"/>
      <c r="R453" s="367"/>
      <c r="S453" s="742"/>
      <c r="T453" s="176"/>
      <c r="U453" s="969">
        <f t="shared" si="87"/>
        <v>0</v>
      </c>
      <c r="V453" s="954"/>
      <c r="W453" s="296"/>
      <c r="X453" s="111">
        <f t="shared" si="96"/>
        <v>0</v>
      </c>
      <c r="Y453" s="959">
        <f t="shared" si="88"/>
        <v>0</v>
      </c>
      <c r="Z453" s="17">
        <f t="shared" si="89"/>
        <v>0</v>
      </c>
      <c r="AA453" s="17">
        <f t="shared" si="90"/>
        <v>0</v>
      </c>
      <c r="AB453" s="17">
        <f t="shared" si="91"/>
        <v>0</v>
      </c>
      <c r="AC453" s="17">
        <f t="shared" si="92"/>
        <v>0</v>
      </c>
      <c r="AD453" s="17">
        <f t="shared" si="93"/>
        <v>0</v>
      </c>
      <c r="AE453" s="17">
        <f t="shared" si="94"/>
        <v>0</v>
      </c>
      <c r="AF453" s="17">
        <f t="shared" si="95"/>
        <v>0</v>
      </c>
    </row>
    <row r="454" spans="1:32" ht="15.75" customHeight="1" x14ac:dyDescent="0.3">
      <c r="A454" s="37">
        <v>28</v>
      </c>
      <c r="B454" s="26"/>
      <c r="C454" s="19"/>
      <c r="D454" s="1118"/>
      <c r="E454" s="47"/>
      <c r="F454" s="63"/>
      <c r="G454" s="733"/>
      <c r="H454" s="29"/>
      <c r="I454" s="773"/>
      <c r="J454" s="388"/>
      <c r="K454" s="773"/>
      <c r="L454" s="150"/>
      <c r="M454" s="742"/>
      <c r="N454" s="238"/>
      <c r="O454" s="773"/>
      <c r="P454" s="216"/>
      <c r="Q454" s="742"/>
      <c r="R454" s="367"/>
      <c r="S454" s="742"/>
      <c r="T454" s="176"/>
      <c r="U454" s="969">
        <f t="shared" si="87"/>
        <v>0</v>
      </c>
      <c r="V454" s="954"/>
      <c r="W454" s="296"/>
      <c r="X454" s="111">
        <f t="shared" si="96"/>
        <v>0</v>
      </c>
      <c r="Y454" s="959">
        <f t="shared" si="88"/>
        <v>0</v>
      </c>
      <c r="Z454" s="17">
        <f t="shared" si="89"/>
        <v>0</v>
      </c>
      <c r="AA454" s="17">
        <f t="shared" si="90"/>
        <v>0</v>
      </c>
      <c r="AB454" s="17">
        <f t="shared" si="91"/>
        <v>0</v>
      </c>
      <c r="AC454" s="17">
        <f t="shared" si="92"/>
        <v>0</v>
      </c>
      <c r="AD454" s="17">
        <f t="shared" si="93"/>
        <v>0</v>
      </c>
      <c r="AE454" s="17">
        <f t="shared" si="94"/>
        <v>0</v>
      </c>
      <c r="AF454" s="17">
        <f t="shared" si="95"/>
        <v>0</v>
      </c>
    </row>
    <row r="455" spans="1:32" ht="15.75" customHeight="1" x14ac:dyDescent="0.3">
      <c r="A455" s="37">
        <v>29</v>
      </c>
      <c r="B455" s="26"/>
      <c r="C455" s="26"/>
      <c r="D455" s="1118"/>
      <c r="E455" s="47"/>
      <c r="F455" s="63"/>
      <c r="G455" s="733"/>
      <c r="H455" s="29"/>
      <c r="I455" s="773"/>
      <c r="J455" s="388"/>
      <c r="K455" s="773"/>
      <c r="L455" s="150"/>
      <c r="M455" s="742"/>
      <c r="N455" s="238"/>
      <c r="O455" s="773"/>
      <c r="P455" s="216"/>
      <c r="Q455" s="742"/>
      <c r="R455" s="367"/>
      <c r="S455" s="742"/>
      <c r="T455" s="176"/>
      <c r="U455" s="969">
        <f t="shared" si="87"/>
        <v>0</v>
      </c>
      <c r="V455" s="954"/>
      <c r="W455" s="296"/>
      <c r="X455" s="111">
        <f t="shared" si="96"/>
        <v>0</v>
      </c>
      <c r="Y455" s="959">
        <f t="shared" si="88"/>
        <v>0</v>
      </c>
      <c r="Z455" s="17">
        <f t="shared" si="89"/>
        <v>0</v>
      </c>
      <c r="AA455" s="17">
        <f t="shared" si="90"/>
        <v>0</v>
      </c>
      <c r="AB455" s="17">
        <f t="shared" si="91"/>
        <v>0</v>
      </c>
      <c r="AC455" s="17">
        <f t="shared" si="92"/>
        <v>0</v>
      </c>
      <c r="AD455" s="17">
        <f t="shared" si="93"/>
        <v>0</v>
      </c>
      <c r="AE455" s="17">
        <f t="shared" si="94"/>
        <v>0</v>
      </c>
      <c r="AF455" s="17">
        <f t="shared" si="95"/>
        <v>0</v>
      </c>
    </row>
    <row r="456" spans="1:32" ht="15.75" customHeight="1" x14ac:dyDescent="0.3">
      <c r="A456" s="37">
        <v>30</v>
      </c>
      <c r="B456" s="26"/>
      <c r="C456" s="26"/>
      <c r="D456" s="1118"/>
      <c r="E456" s="47"/>
      <c r="F456" s="63"/>
      <c r="G456" s="733"/>
      <c r="H456" s="29"/>
      <c r="I456" s="773"/>
      <c r="J456" s="388"/>
      <c r="K456" s="773"/>
      <c r="L456" s="150"/>
      <c r="M456" s="742"/>
      <c r="N456" s="238"/>
      <c r="O456" s="773"/>
      <c r="P456" s="216"/>
      <c r="Q456" s="742"/>
      <c r="R456" s="367"/>
      <c r="S456" s="742"/>
      <c r="T456" s="176"/>
      <c r="U456" s="969">
        <f t="shared" si="87"/>
        <v>0</v>
      </c>
      <c r="V456" s="954"/>
      <c r="W456" s="296"/>
      <c r="X456" s="111">
        <f t="shared" si="96"/>
        <v>0</v>
      </c>
      <c r="Y456" s="959">
        <f t="shared" si="88"/>
        <v>0</v>
      </c>
      <c r="Z456" s="17">
        <f t="shared" si="89"/>
        <v>0</v>
      </c>
      <c r="AA456" s="17">
        <f t="shared" si="90"/>
        <v>0</v>
      </c>
      <c r="AB456" s="17">
        <f t="shared" si="91"/>
        <v>0</v>
      </c>
      <c r="AC456" s="17">
        <f t="shared" si="92"/>
        <v>0</v>
      </c>
      <c r="AD456" s="17">
        <f t="shared" si="93"/>
        <v>0</v>
      </c>
      <c r="AE456" s="17">
        <f t="shared" si="94"/>
        <v>0</v>
      </c>
      <c r="AF456" s="17">
        <f t="shared" si="95"/>
        <v>0</v>
      </c>
    </row>
    <row r="457" spans="1:32" ht="15.75" customHeight="1" x14ac:dyDescent="0.3">
      <c r="A457" s="37">
        <v>31</v>
      </c>
      <c r="B457" s="26"/>
      <c r="C457" s="19"/>
      <c r="D457" s="1118"/>
      <c r="E457" s="47"/>
      <c r="F457" s="63"/>
      <c r="G457" s="733"/>
      <c r="H457" s="29"/>
      <c r="I457" s="773"/>
      <c r="J457" s="388"/>
      <c r="K457" s="773"/>
      <c r="L457" s="150"/>
      <c r="M457" s="742"/>
      <c r="N457" s="238"/>
      <c r="O457" s="773"/>
      <c r="P457" s="216"/>
      <c r="Q457" s="742"/>
      <c r="R457" s="367"/>
      <c r="S457" s="742"/>
      <c r="T457" s="176"/>
      <c r="U457" s="969">
        <f t="shared" ref="U457:U520" si="97">T457+R457+P457+N457+L457+J457+H457</f>
        <v>0</v>
      </c>
      <c r="V457" s="954"/>
      <c r="W457" s="296"/>
      <c r="X457" s="111">
        <f t="shared" si="96"/>
        <v>0</v>
      </c>
      <c r="Y457" s="959">
        <f t="shared" ref="Y457:Y520" si="98">G457+I457+K457+M457+O457+Q457+S457</f>
        <v>0</v>
      </c>
      <c r="Z457" s="17">
        <f t="shared" ref="Z457:Z520" si="99">H457*C457</f>
        <v>0</v>
      </c>
      <c r="AA457" s="17">
        <f t="shared" ref="AA457:AA520" si="100">J457*C457</f>
        <v>0</v>
      </c>
      <c r="AB457" s="17">
        <f t="shared" ref="AB457:AB520" si="101">L457*C457</f>
        <v>0</v>
      </c>
      <c r="AC457" s="17">
        <f t="shared" ref="AC457:AC520" si="102">N457*C457</f>
        <v>0</v>
      </c>
      <c r="AD457" s="17">
        <f t="shared" ref="AD457:AD520" si="103">P457*C457</f>
        <v>0</v>
      </c>
      <c r="AE457" s="17">
        <f t="shared" ref="AE457:AE520" si="104">R457*C457</f>
        <v>0</v>
      </c>
      <c r="AF457" s="17">
        <f t="shared" ref="AF457:AF520" si="105">T457*C457</f>
        <v>0</v>
      </c>
    </row>
    <row r="458" spans="1:32" ht="15.75" customHeight="1" x14ac:dyDescent="0.3">
      <c r="A458" s="37">
        <v>32</v>
      </c>
      <c r="B458" s="26"/>
      <c r="C458" s="19"/>
      <c r="D458" s="1118"/>
      <c r="E458" s="47"/>
      <c r="F458" s="63"/>
      <c r="G458" s="733"/>
      <c r="H458" s="29"/>
      <c r="I458" s="773"/>
      <c r="J458" s="388"/>
      <c r="K458" s="773"/>
      <c r="L458" s="150"/>
      <c r="M458" s="742"/>
      <c r="N458" s="238"/>
      <c r="O458" s="773"/>
      <c r="P458" s="216"/>
      <c r="Q458" s="742"/>
      <c r="R458" s="367"/>
      <c r="S458" s="742"/>
      <c r="T458" s="176"/>
      <c r="U458" s="969">
        <f t="shared" si="97"/>
        <v>0</v>
      </c>
      <c r="V458" s="954"/>
      <c r="W458" s="296">
        <v>1</v>
      </c>
      <c r="X458" s="111">
        <f t="shared" si="96"/>
        <v>-1</v>
      </c>
      <c r="Y458" s="959">
        <f t="shared" si="98"/>
        <v>0</v>
      </c>
      <c r="Z458" s="17">
        <f t="shared" si="99"/>
        <v>0</v>
      </c>
      <c r="AA458" s="17">
        <f t="shared" si="100"/>
        <v>0</v>
      </c>
      <c r="AB458" s="17">
        <f t="shared" si="101"/>
        <v>0</v>
      </c>
      <c r="AC458" s="17">
        <f t="shared" si="102"/>
        <v>0</v>
      </c>
      <c r="AD458" s="17">
        <f t="shared" si="103"/>
        <v>0</v>
      </c>
      <c r="AE458" s="17">
        <f t="shared" si="104"/>
        <v>0</v>
      </c>
      <c r="AF458" s="17">
        <f t="shared" si="105"/>
        <v>0</v>
      </c>
    </row>
    <row r="459" spans="1:32" ht="15.75" customHeight="1" x14ac:dyDescent="0.3">
      <c r="A459" s="37">
        <v>33</v>
      </c>
      <c r="B459" s="26"/>
      <c r="C459" s="26"/>
      <c r="D459" s="1118"/>
      <c r="E459" s="47"/>
      <c r="F459" s="63"/>
      <c r="G459" s="733"/>
      <c r="H459" s="29"/>
      <c r="I459" s="773"/>
      <c r="J459" s="388"/>
      <c r="K459" s="773"/>
      <c r="L459" s="150"/>
      <c r="M459" s="742"/>
      <c r="N459" s="238"/>
      <c r="O459" s="773"/>
      <c r="P459" s="216"/>
      <c r="Q459" s="742"/>
      <c r="R459" s="367"/>
      <c r="S459" s="742"/>
      <c r="T459" s="176"/>
      <c r="U459" s="969">
        <f t="shared" si="97"/>
        <v>0</v>
      </c>
      <c r="V459" s="954"/>
      <c r="W459" s="296"/>
      <c r="X459" s="111">
        <f t="shared" ref="X459:X522" si="106">F459+G459+I459+K459+M459+O459+Q459+S459-H459-J459-L459-N459-P459-R459-T459-W459</f>
        <v>0</v>
      </c>
      <c r="Y459" s="959">
        <f t="shared" si="98"/>
        <v>0</v>
      </c>
      <c r="Z459" s="17">
        <f t="shared" si="99"/>
        <v>0</v>
      </c>
      <c r="AA459" s="17">
        <f t="shared" si="100"/>
        <v>0</v>
      </c>
      <c r="AB459" s="17">
        <f t="shared" si="101"/>
        <v>0</v>
      </c>
      <c r="AC459" s="17">
        <f t="shared" si="102"/>
        <v>0</v>
      </c>
      <c r="AD459" s="17">
        <f t="shared" si="103"/>
        <v>0</v>
      </c>
      <c r="AE459" s="17">
        <f t="shared" si="104"/>
        <v>0</v>
      </c>
      <c r="AF459" s="17">
        <f t="shared" si="105"/>
        <v>0</v>
      </c>
    </row>
    <row r="460" spans="1:32" ht="15.75" customHeight="1" x14ac:dyDescent="0.3">
      <c r="A460" s="37">
        <v>34</v>
      </c>
      <c r="B460" s="26"/>
      <c r="C460" s="26"/>
      <c r="D460" s="1118"/>
      <c r="E460" s="47"/>
      <c r="F460" s="63"/>
      <c r="G460" s="733"/>
      <c r="H460" s="29"/>
      <c r="I460" s="773"/>
      <c r="J460" s="388"/>
      <c r="K460" s="773"/>
      <c r="L460" s="150"/>
      <c r="M460" s="742"/>
      <c r="N460" s="238"/>
      <c r="O460" s="773"/>
      <c r="P460" s="216"/>
      <c r="Q460" s="742"/>
      <c r="R460" s="367"/>
      <c r="S460" s="742"/>
      <c r="T460" s="176"/>
      <c r="U460" s="969">
        <f t="shared" si="97"/>
        <v>0</v>
      </c>
      <c r="V460" s="954"/>
      <c r="W460" s="296"/>
      <c r="X460" s="111">
        <f t="shared" si="106"/>
        <v>0</v>
      </c>
      <c r="Y460" s="959">
        <f t="shared" si="98"/>
        <v>0</v>
      </c>
      <c r="Z460" s="17">
        <f t="shared" si="99"/>
        <v>0</v>
      </c>
      <c r="AA460" s="17">
        <f t="shared" si="100"/>
        <v>0</v>
      </c>
      <c r="AB460" s="17">
        <f t="shared" si="101"/>
        <v>0</v>
      </c>
      <c r="AC460" s="17">
        <f t="shared" si="102"/>
        <v>0</v>
      </c>
      <c r="AD460" s="17">
        <f t="shared" si="103"/>
        <v>0</v>
      </c>
      <c r="AE460" s="17">
        <f t="shared" si="104"/>
        <v>0</v>
      </c>
      <c r="AF460" s="17">
        <f t="shared" si="105"/>
        <v>0</v>
      </c>
    </row>
    <row r="461" spans="1:32" ht="15.75" customHeight="1" x14ac:dyDescent="0.3">
      <c r="A461" s="37">
        <v>35</v>
      </c>
      <c r="B461" s="26"/>
      <c r="C461" s="26"/>
      <c r="D461" s="1118"/>
      <c r="E461" s="47"/>
      <c r="F461" s="63"/>
      <c r="G461" s="733"/>
      <c r="H461" s="29"/>
      <c r="I461" s="773"/>
      <c r="J461" s="388"/>
      <c r="K461" s="773"/>
      <c r="L461" s="150"/>
      <c r="M461" s="742"/>
      <c r="N461" s="238"/>
      <c r="O461" s="773"/>
      <c r="P461" s="216"/>
      <c r="Q461" s="742"/>
      <c r="R461" s="367"/>
      <c r="S461" s="742"/>
      <c r="T461" s="176"/>
      <c r="U461" s="969">
        <f t="shared" si="97"/>
        <v>0</v>
      </c>
      <c r="V461" s="954"/>
      <c r="W461" s="296"/>
      <c r="X461" s="111">
        <f t="shared" si="106"/>
        <v>0</v>
      </c>
      <c r="Y461" s="959">
        <f t="shared" si="98"/>
        <v>0</v>
      </c>
      <c r="Z461" s="17">
        <f t="shared" si="99"/>
        <v>0</v>
      </c>
      <c r="AA461" s="17">
        <f t="shared" si="100"/>
        <v>0</v>
      </c>
      <c r="AB461" s="17">
        <f t="shared" si="101"/>
        <v>0</v>
      </c>
      <c r="AC461" s="17">
        <f t="shared" si="102"/>
        <v>0</v>
      </c>
      <c r="AD461" s="17">
        <f t="shared" si="103"/>
        <v>0</v>
      </c>
      <c r="AE461" s="17">
        <f t="shared" si="104"/>
        <v>0</v>
      </c>
      <c r="AF461" s="17">
        <f t="shared" si="105"/>
        <v>0</v>
      </c>
    </row>
    <row r="462" spans="1:32" ht="15.75" customHeight="1" x14ac:dyDescent="0.3">
      <c r="A462" s="37">
        <v>36</v>
      </c>
      <c r="B462" s="26"/>
      <c r="C462" s="26"/>
      <c r="D462" s="1118"/>
      <c r="E462" s="47"/>
      <c r="F462" s="63"/>
      <c r="G462" s="733"/>
      <c r="H462" s="29"/>
      <c r="I462" s="773"/>
      <c r="J462" s="388"/>
      <c r="K462" s="773"/>
      <c r="L462" s="150"/>
      <c r="M462" s="742"/>
      <c r="N462" s="238"/>
      <c r="O462" s="773"/>
      <c r="P462" s="216"/>
      <c r="Q462" s="742"/>
      <c r="R462" s="367"/>
      <c r="S462" s="742"/>
      <c r="T462" s="176"/>
      <c r="U462" s="969">
        <f t="shared" si="97"/>
        <v>0</v>
      </c>
      <c r="V462" s="954"/>
      <c r="W462" s="296"/>
      <c r="X462" s="111">
        <f t="shared" si="106"/>
        <v>0</v>
      </c>
      <c r="Y462" s="959">
        <f t="shared" si="98"/>
        <v>0</v>
      </c>
      <c r="Z462" s="17">
        <f t="shared" si="99"/>
        <v>0</v>
      </c>
      <c r="AA462" s="17">
        <f t="shared" si="100"/>
        <v>0</v>
      </c>
      <c r="AB462" s="17">
        <f t="shared" si="101"/>
        <v>0</v>
      </c>
      <c r="AC462" s="17">
        <f t="shared" si="102"/>
        <v>0</v>
      </c>
      <c r="AD462" s="17">
        <f t="shared" si="103"/>
        <v>0</v>
      </c>
      <c r="AE462" s="17">
        <f t="shared" si="104"/>
        <v>0</v>
      </c>
      <c r="AF462" s="17">
        <f t="shared" si="105"/>
        <v>0</v>
      </c>
    </row>
    <row r="463" spans="1:32" ht="15.75" customHeight="1" x14ac:dyDescent="0.3">
      <c r="A463" s="37">
        <v>37</v>
      </c>
      <c r="B463" s="26"/>
      <c r="C463" s="26"/>
      <c r="D463" s="1118"/>
      <c r="E463" s="47"/>
      <c r="F463" s="63"/>
      <c r="G463" s="733"/>
      <c r="H463" s="29"/>
      <c r="I463" s="773"/>
      <c r="J463" s="388"/>
      <c r="K463" s="773"/>
      <c r="L463" s="150"/>
      <c r="M463" s="742"/>
      <c r="N463" s="238"/>
      <c r="O463" s="773"/>
      <c r="P463" s="216"/>
      <c r="Q463" s="742"/>
      <c r="R463" s="367"/>
      <c r="S463" s="742"/>
      <c r="T463" s="176"/>
      <c r="U463" s="969">
        <f t="shared" si="97"/>
        <v>0</v>
      </c>
      <c r="V463" s="954"/>
      <c r="W463" s="296"/>
      <c r="X463" s="111">
        <f t="shared" si="106"/>
        <v>0</v>
      </c>
      <c r="Y463" s="959">
        <f t="shared" si="98"/>
        <v>0</v>
      </c>
      <c r="Z463" s="17">
        <f t="shared" si="99"/>
        <v>0</v>
      </c>
      <c r="AA463" s="17">
        <f t="shared" si="100"/>
        <v>0</v>
      </c>
      <c r="AB463" s="17">
        <f t="shared" si="101"/>
        <v>0</v>
      </c>
      <c r="AC463" s="17">
        <f t="shared" si="102"/>
        <v>0</v>
      </c>
      <c r="AD463" s="17">
        <f t="shared" si="103"/>
        <v>0</v>
      </c>
      <c r="AE463" s="17">
        <f t="shared" si="104"/>
        <v>0</v>
      </c>
      <c r="AF463" s="17">
        <f t="shared" si="105"/>
        <v>0</v>
      </c>
    </row>
    <row r="464" spans="1:32" ht="15.75" customHeight="1" x14ac:dyDescent="0.3">
      <c r="A464" s="37">
        <v>38</v>
      </c>
      <c r="B464" s="26"/>
      <c r="C464" s="26"/>
      <c r="D464" s="1118"/>
      <c r="E464" s="47"/>
      <c r="F464" s="63"/>
      <c r="G464" s="733"/>
      <c r="H464" s="29"/>
      <c r="I464" s="773"/>
      <c r="J464" s="361"/>
      <c r="K464" s="773"/>
      <c r="L464" s="150"/>
      <c r="M464" s="742"/>
      <c r="N464" s="238"/>
      <c r="O464" s="773"/>
      <c r="P464" s="216"/>
      <c r="Q464" s="742"/>
      <c r="R464" s="367"/>
      <c r="S464" s="742"/>
      <c r="T464" s="176"/>
      <c r="U464" s="969">
        <f t="shared" si="97"/>
        <v>0</v>
      </c>
      <c r="V464" s="954"/>
      <c r="W464" s="296"/>
      <c r="X464" s="111">
        <f t="shared" si="106"/>
        <v>0</v>
      </c>
      <c r="Y464" s="959">
        <f t="shared" si="98"/>
        <v>0</v>
      </c>
      <c r="Z464" s="17">
        <f t="shared" si="99"/>
        <v>0</v>
      </c>
      <c r="AA464" s="17">
        <f t="shared" si="100"/>
        <v>0</v>
      </c>
      <c r="AB464" s="17">
        <f t="shared" si="101"/>
        <v>0</v>
      </c>
      <c r="AC464" s="17">
        <f t="shared" si="102"/>
        <v>0</v>
      </c>
      <c r="AD464" s="17">
        <f t="shared" si="103"/>
        <v>0</v>
      </c>
      <c r="AE464" s="17">
        <f t="shared" si="104"/>
        <v>0</v>
      </c>
      <c r="AF464" s="17">
        <f t="shared" si="105"/>
        <v>0</v>
      </c>
    </row>
    <row r="465" spans="1:32" ht="15.75" customHeight="1" x14ac:dyDescent="0.3">
      <c r="A465" s="37">
        <v>39</v>
      </c>
      <c r="B465" s="26"/>
      <c r="C465" s="26"/>
      <c r="D465" s="1118"/>
      <c r="E465" s="47"/>
      <c r="F465" s="63"/>
      <c r="G465" s="733"/>
      <c r="H465" s="29"/>
      <c r="I465" s="773"/>
      <c r="J465" s="361"/>
      <c r="K465" s="773"/>
      <c r="L465" s="150"/>
      <c r="M465" s="742"/>
      <c r="N465" s="238"/>
      <c r="O465" s="773"/>
      <c r="P465" s="216"/>
      <c r="Q465" s="742"/>
      <c r="R465" s="367"/>
      <c r="S465" s="742"/>
      <c r="T465" s="176"/>
      <c r="U465" s="969">
        <f t="shared" si="97"/>
        <v>0</v>
      </c>
      <c r="V465" s="954"/>
      <c r="W465" s="296"/>
      <c r="X465" s="111">
        <f t="shared" si="106"/>
        <v>0</v>
      </c>
      <c r="Y465" s="959">
        <f t="shared" si="98"/>
        <v>0</v>
      </c>
      <c r="Z465" s="17">
        <f t="shared" si="99"/>
        <v>0</v>
      </c>
      <c r="AA465" s="17">
        <f t="shared" si="100"/>
        <v>0</v>
      </c>
      <c r="AB465" s="17">
        <f t="shared" si="101"/>
        <v>0</v>
      </c>
      <c r="AC465" s="17">
        <f t="shared" si="102"/>
        <v>0</v>
      </c>
      <c r="AD465" s="17">
        <f t="shared" si="103"/>
        <v>0</v>
      </c>
      <c r="AE465" s="17">
        <f t="shared" si="104"/>
        <v>0</v>
      </c>
      <c r="AF465" s="17">
        <f t="shared" si="105"/>
        <v>0</v>
      </c>
    </row>
    <row r="466" spans="1:32" ht="15.75" customHeight="1" x14ac:dyDescent="0.3">
      <c r="A466" s="37">
        <v>40</v>
      </c>
      <c r="B466" s="26"/>
      <c r="C466" s="26"/>
      <c r="D466" s="1118"/>
      <c r="E466" s="47"/>
      <c r="F466" s="63"/>
      <c r="G466" s="733"/>
      <c r="H466" s="29"/>
      <c r="I466" s="773"/>
      <c r="J466" s="361"/>
      <c r="K466" s="773"/>
      <c r="L466" s="150"/>
      <c r="M466" s="742"/>
      <c r="N466" s="238"/>
      <c r="O466" s="773"/>
      <c r="P466" s="216"/>
      <c r="Q466" s="742"/>
      <c r="R466" s="367"/>
      <c r="S466" s="742"/>
      <c r="T466" s="176"/>
      <c r="U466" s="969">
        <f t="shared" si="97"/>
        <v>0</v>
      </c>
      <c r="V466" s="954"/>
      <c r="W466" s="296"/>
      <c r="X466" s="111">
        <f t="shared" si="106"/>
        <v>0</v>
      </c>
      <c r="Y466" s="959">
        <f t="shared" si="98"/>
        <v>0</v>
      </c>
      <c r="Z466" s="17">
        <f t="shared" si="99"/>
        <v>0</v>
      </c>
      <c r="AA466" s="17">
        <f t="shared" si="100"/>
        <v>0</v>
      </c>
      <c r="AB466" s="17">
        <f t="shared" si="101"/>
        <v>0</v>
      </c>
      <c r="AC466" s="17">
        <f t="shared" si="102"/>
        <v>0</v>
      </c>
      <c r="AD466" s="17">
        <f t="shared" si="103"/>
        <v>0</v>
      </c>
      <c r="AE466" s="17">
        <f t="shared" si="104"/>
        <v>0</v>
      </c>
      <c r="AF466" s="17">
        <f t="shared" si="105"/>
        <v>0</v>
      </c>
    </row>
    <row r="467" spans="1:32" ht="15.75" customHeight="1" x14ac:dyDescent="0.3">
      <c r="A467" s="37">
        <v>41</v>
      </c>
      <c r="B467" s="26"/>
      <c r="C467" s="26"/>
      <c r="D467" s="1118"/>
      <c r="E467" s="47"/>
      <c r="F467" s="63"/>
      <c r="G467" s="733"/>
      <c r="H467" s="29"/>
      <c r="I467" s="773"/>
      <c r="J467" s="361"/>
      <c r="K467" s="773"/>
      <c r="L467" s="150"/>
      <c r="M467" s="742"/>
      <c r="N467" s="238"/>
      <c r="O467" s="773"/>
      <c r="P467" s="216"/>
      <c r="Q467" s="742"/>
      <c r="R467" s="367"/>
      <c r="S467" s="742"/>
      <c r="T467" s="176"/>
      <c r="U467" s="969">
        <f t="shared" si="97"/>
        <v>0</v>
      </c>
      <c r="V467" s="954"/>
      <c r="W467" s="296"/>
      <c r="X467" s="111">
        <f t="shared" si="106"/>
        <v>0</v>
      </c>
      <c r="Y467" s="959">
        <f t="shared" si="98"/>
        <v>0</v>
      </c>
      <c r="Z467" s="17">
        <f t="shared" si="99"/>
        <v>0</v>
      </c>
      <c r="AA467" s="17">
        <f t="shared" si="100"/>
        <v>0</v>
      </c>
      <c r="AB467" s="17">
        <f t="shared" si="101"/>
        <v>0</v>
      </c>
      <c r="AC467" s="17">
        <f t="shared" si="102"/>
        <v>0</v>
      </c>
      <c r="AD467" s="17">
        <f t="shared" si="103"/>
        <v>0</v>
      </c>
      <c r="AE467" s="17">
        <f t="shared" si="104"/>
        <v>0</v>
      </c>
      <c r="AF467" s="17">
        <f t="shared" si="105"/>
        <v>0</v>
      </c>
    </row>
    <row r="468" spans="1:32" ht="15.75" customHeight="1" x14ac:dyDescent="0.3">
      <c r="A468" s="37">
        <v>42</v>
      </c>
      <c r="B468" s="26"/>
      <c r="C468" s="19"/>
      <c r="D468" s="1118"/>
      <c r="E468" s="47"/>
      <c r="F468" s="63"/>
      <c r="G468" s="733"/>
      <c r="H468" s="29"/>
      <c r="I468" s="773"/>
      <c r="J468" s="361"/>
      <c r="K468" s="773"/>
      <c r="L468" s="150"/>
      <c r="M468" s="742"/>
      <c r="N468" s="238"/>
      <c r="O468" s="773"/>
      <c r="P468" s="216"/>
      <c r="Q468" s="742"/>
      <c r="R468" s="367"/>
      <c r="S468" s="742"/>
      <c r="T468" s="176"/>
      <c r="U468" s="969">
        <f t="shared" si="97"/>
        <v>0</v>
      </c>
      <c r="V468" s="954"/>
      <c r="W468" s="296"/>
      <c r="X468" s="111">
        <f t="shared" si="106"/>
        <v>0</v>
      </c>
      <c r="Y468" s="959">
        <f t="shared" si="98"/>
        <v>0</v>
      </c>
      <c r="Z468" s="17">
        <f t="shared" si="99"/>
        <v>0</v>
      </c>
      <c r="AA468" s="17">
        <f t="shared" si="100"/>
        <v>0</v>
      </c>
      <c r="AB468" s="17">
        <f t="shared" si="101"/>
        <v>0</v>
      </c>
      <c r="AC468" s="17">
        <f t="shared" si="102"/>
        <v>0</v>
      </c>
      <c r="AD468" s="17">
        <f t="shared" si="103"/>
        <v>0</v>
      </c>
      <c r="AE468" s="17">
        <f t="shared" si="104"/>
        <v>0</v>
      </c>
      <c r="AF468" s="17">
        <f t="shared" si="105"/>
        <v>0</v>
      </c>
    </row>
    <row r="469" spans="1:32" ht="15.75" customHeight="1" x14ac:dyDescent="0.3">
      <c r="A469" s="37">
        <v>43</v>
      </c>
      <c r="B469" s="26"/>
      <c r="C469" s="19"/>
      <c r="D469" s="1118"/>
      <c r="E469" s="47"/>
      <c r="F469" s="63"/>
      <c r="G469" s="733"/>
      <c r="H469" s="29"/>
      <c r="I469" s="773"/>
      <c r="J469" s="361"/>
      <c r="K469" s="773"/>
      <c r="L469" s="150"/>
      <c r="M469" s="742"/>
      <c r="N469" s="238"/>
      <c r="O469" s="773"/>
      <c r="P469" s="216"/>
      <c r="Q469" s="742"/>
      <c r="R469" s="367"/>
      <c r="S469" s="742"/>
      <c r="T469" s="176"/>
      <c r="U469" s="969">
        <f t="shared" si="97"/>
        <v>0</v>
      </c>
      <c r="V469" s="954"/>
      <c r="W469" s="296"/>
      <c r="X469" s="111">
        <f t="shared" si="106"/>
        <v>0</v>
      </c>
      <c r="Y469" s="959">
        <f t="shared" si="98"/>
        <v>0</v>
      </c>
      <c r="Z469" s="17">
        <f t="shared" si="99"/>
        <v>0</v>
      </c>
      <c r="AA469" s="17">
        <f t="shared" si="100"/>
        <v>0</v>
      </c>
      <c r="AB469" s="17">
        <f t="shared" si="101"/>
        <v>0</v>
      </c>
      <c r="AC469" s="17">
        <f t="shared" si="102"/>
        <v>0</v>
      </c>
      <c r="AD469" s="17">
        <f t="shared" si="103"/>
        <v>0</v>
      </c>
      <c r="AE469" s="17">
        <f t="shared" si="104"/>
        <v>0</v>
      </c>
      <c r="AF469" s="17">
        <f t="shared" si="105"/>
        <v>0</v>
      </c>
    </row>
    <row r="470" spans="1:32" ht="15.75" customHeight="1" x14ac:dyDescent="0.3">
      <c r="A470" s="37">
        <v>44</v>
      </c>
      <c r="B470" s="26"/>
      <c r="C470" s="19"/>
      <c r="D470" s="1118"/>
      <c r="E470" s="47"/>
      <c r="F470" s="63"/>
      <c r="G470" s="733"/>
      <c r="H470" s="29"/>
      <c r="I470" s="773"/>
      <c r="J470" s="361"/>
      <c r="K470" s="773"/>
      <c r="L470" s="150"/>
      <c r="M470" s="742"/>
      <c r="N470" s="238"/>
      <c r="O470" s="773"/>
      <c r="P470" s="216"/>
      <c r="Q470" s="742"/>
      <c r="R470" s="367"/>
      <c r="S470" s="742"/>
      <c r="T470" s="176"/>
      <c r="U470" s="969">
        <f t="shared" si="97"/>
        <v>0</v>
      </c>
      <c r="V470" s="954"/>
      <c r="W470" s="296"/>
      <c r="X470" s="111">
        <f t="shared" si="106"/>
        <v>0</v>
      </c>
      <c r="Y470" s="959">
        <f t="shared" si="98"/>
        <v>0</v>
      </c>
      <c r="Z470" s="17">
        <f t="shared" si="99"/>
        <v>0</v>
      </c>
      <c r="AA470" s="17">
        <f t="shared" si="100"/>
        <v>0</v>
      </c>
      <c r="AB470" s="17">
        <f t="shared" si="101"/>
        <v>0</v>
      </c>
      <c r="AC470" s="17">
        <f t="shared" si="102"/>
        <v>0</v>
      </c>
      <c r="AD470" s="17">
        <f t="shared" si="103"/>
        <v>0</v>
      </c>
      <c r="AE470" s="17">
        <f t="shared" si="104"/>
        <v>0</v>
      </c>
      <c r="AF470" s="17">
        <f t="shared" si="105"/>
        <v>0</v>
      </c>
    </row>
    <row r="471" spans="1:32" ht="15.75" customHeight="1" x14ac:dyDescent="0.3">
      <c r="A471" s="37">
        <v>45</v>
      </c>
      <c r="B471" s="18"/>
      <c r="C471" s="18"/>
      <c r="D471" s="1118"/>
      <c r="E471" s="47"/>
      <c r="F471" s="63"/>
      <c r="G471" s="733"/>
      <c r="H471" s="29"/>
      <c r="I471" s="773"/>
      <c r="J471" s="361"/>
      <c r="K471" s="773"/>
      <c r="L471" s="150"/>
      <c r="M471" s="742"/>
      <c r="N471" s="238"/>
      <c r="O471" s="773"/>
      <c r="P471" s="216"/>
      <c r="Q471" s="742"/>
      <c r="R471" s="367"/>
      <c r="S471" s="742"/>
      <c r="T471" s="176"/>
      <c r="U471" s="969">
        <f t="shared" si="97"/>
        <v>0</v>
      </c>
      <c r="V471" s="954"/>
      <c r="W471" s="296"/>
      <c r="X471" s="111">
        <f t="shared" si="106"/>
        <v>0</v>
      </c>
      <c r="Y471" s="959">
        <f t="shared" si="98"/>
        <v>0</v>
      </c>
      <c r="Z471" s="17">
        <f t="shared" si="99"/>
        <v>0</v>
      </c>
      <c r="AA471" s="17">
        <f t="shared" si="100"/>
        <v>0</v>
      </c>
      <c r="AB471" s="17">
        <f t="shared" si="101"/>
        <v>0</v>
      </c>
      <c r="AC471" s="17">
        <f t="shared" si="102"/>
        <v>0</v>
      </c>
      <c r="AD471" s="17">
        <f t="shared" si="103"/>
        <v>0</v>
      </c>
      <c r="AE471" s="17">
        <f t="shared" si="104"/>
        <v>0</v>
      </c>
      <c r="AF471" s="17">
        <f t="shared" si="105"/>
        <v>0</v>
      </c>
    </row>
    <row r="472" spans="1:32" ht="15.75" customHeight="1" x14ac:dyDescent="0.3">
      <c r="A472" s="37">
        <v>46</v>
      </c>
      <c r="B472" s="18"/>
      <c r="C472" s="18"/>
      <c r="D472" s="1118"/>
      <c r="E472" s="47"/>
      <c r="F472" s="63"/>
      <c r="G472" s="733"/>
      <c r="H472" s="29"/>
      <c r="I472" s="773"/>
      <c r="J472" s="361"/>
      <c r="K472" s="773"/>
      <c r="L472" s="150"/>
      <c r="M472" s="742"/>
      <c r="N472" s="238"/>
      <c r="O472" s="773"/>
      <c r="P472" s="216"/>
      <c r="Q472" s="742"/>
      <c r="R472" s="367"/>
      <c r="S472" s="742"/>
      <c r="T472" s="176"/>
      <c r="U472" s="969">
        <f t="shared" si="97"/>
        <v>0</v>
      </c>
      <c r="V472" s="954"/>
      <c r="W472" s="296"/>
      <c r="X472" s="111">
        <f t="shared" si="106"/>
        <v>0</v>
      </c>
      <c r="Y472" s="959">
        <f t="shared" si="98"/>
        <v>0</v>
      </c>
      <c r="Z472" s="17">
        <f t="shared" si="99"/>
        <v>0</v>
      </c>
      <c r="AA472" s="17">
        <f t="shared" si="100"/>
        <v>0</v>
      </c>
      <c r="AB472" s="17">
        <f t="shared" si="101"/>
        <v>0</v>
      </c>
      <c r="AC472" s="17">
        <f t="shared" si="102"/>
        <v>0</v>
      </c>
      <c r="AD472" s="17">
        <f t="shared" si="103"/>
        <v>0</v>
      </c>
      <c r="AE472" s="17">
        <f t="shared" si="104"/>
        <v>0</v>
      </c>
      <c r="AF472" s="17">
        <f t="shared" si="105"/>
        <v>0</v>
      </c>
    </row>
    <row r="473" spans="1:32" ht="15.75" customHeight="1" x14ac:dyDescent="0.3">
      <c r="A473" s="37">
        <v>47</v>
      </c>
      <c r="B473" s="18"/>
      <c r="C473" s="18"/>
      <c r="D473" s="1118"/>
      <c r="E473" s="47"/>
      <c r="F473" s="63"/>
      <c r="G473" s="733"/>
      <c r="H473" s="29"/>
      <c r="I473" s="773"/>
      <c r="J473" s="361"/>
      <c r="K473" s="773"/>
      <c r="L473" s="150"/>
      <c r="M473" s="742"/>
      <c r="N473" s="238"/>
      <c r="O473" s="773"/>
      <c r="P473" s="216"/>
      <c r="Q473" s="742"/>
      <c r="R473" s="367"/>
      <c r="S473" s="742"/>
      <c r="T473" s="176"/>
      <c r="U473" s="969">
        <f t="shared" si="97"/>
        <v>0</v>
      </c>
      <c r="V473" s="954"/>
      <c r="W473" s="296"/>
      <c r="X473" s="111">
        <f t="shared" si="106"/>
        <v>0</v>
      </c>
      <c r="Y473" s="959">
        <f t="shared" si="98"/>
        <v>0</v>
      </c>
      <c r="Z473" s="17">
        <f t="shared" si="99"/>
        <v>0</v>
      </c>
      <c r="AA473" s="17">
        <f t="shared" si="100"/>
        <v>0</v>
      </c>
      <c r="AB473" s="17">
        <f t="shared" si="101"/>
        <v>0</v>
      </c>
      <c r="AC473" s="17">
        <f t="shared" si="102"/>
        <v>0</v>
      </c>
      <c r="AD473" s="17">
        <f t="shared" si="103"/>
        <v>0</v>
      </c>
      <c r="AE473" s="17">
        <f t="shared" si="104"/>
        <v>0</v>
      </c>
      <c r="AF473" s="17">
        <f t="shared" si="105"/>
        <v>0</v>
      </c>
    </row>
    <row r="474" spans="1:32" ht="15.75" customHeight="1" x14ac:dyDescent="0.3">
      <c r="A474" s="37">
        <v>48</v>
      </c>
      <c r="B474" s="18"/>
      <c r="C474" s="18"/>
      <c r="D474" s="1118"/>
      <c r="E474" s="47"/>
      <c r="F474" s="63"/>
      <c r="G474" s="733"/>
      <c r="H474" s="29"/>
      <c r="I474" s="773"/>
      <c r="J474" s="361"/>
      <c r="K474" s="773"/>
      <c r="L474" s="150"/>
      <c r="M474" s="742"/>
      <c r="N474" s="238"/>
      <c r="O474" s="773"/>
      <c r="P474" s="216"/>
      <c r="Q474" s="742"/>
      <c r="R474" s="367"/>
      <c r="S474" s="742"/>
      <c r="T474" s="176"/>
      <c r="U474" s="969">
        <f t="shared" si="97"/>
        <v>0</v>
      </c>
      <c r="V474" s="954"/>
      <c r="W474" s="296"/>
      <c r="X474" s="111">
        <f t="shared" si="106"/>
        <v>0</v>
      </c>
      <c r="Y474" s="959">
        <f t="shared" si="98"/>
        <v>0</v>
      </c>
      <c r="Z474" s="17">
        <f t="shared" si="99"/>
        <v>0</v>
      </c>
      <c r="AA474" s="17">
        <f t="shared" si="100"/>
        <v>0</v>
      </c>
      <c r="AB474" s="17">
        <f t="shared" si="101"/>
        <v>0</v>
      </c>
      <c r="AC474" s="17">
        <f t="shared" si="102"/>
        <v>0</v>
      </c>
      <c r="AD474" s="17">
        <f t="shared" si="103"/>
        <v>0</v>
      </c>
      <c r="AE474" s="17">
        <f t="shared" si="104"/>
        <v>0</v>
      </c>
      <c r="AF474" s="17">
        <f t="shared" si="105"/>
        <v>0</v>
      </c>
    </row>
    <row r="475" spans="1:32" ht="15.75" customHeight="1" x14ac:dyDescent="0.3">
      <c r="A475" s="37">
        <v>49</v>
      </c>
      <c r="B475" s="18"/>
      <c r="C475" s="18"/>
      <c r="D475" s="1118"/>
      <c r="E475" s="47"/>
      <c r="F475" s="63"/>
      <c r="G475" s="733"/>
      <c r="H475" s="29"/>
      <c r="I475" s="773"/>
      <c r="J475" s="361"/>
      <c r="K475" s="773"/>
      <c r="L475" s="150"/>
      <c r="M475" s="742"/>
      <c r="N475" s="238"/>
      <c r="O475" s="773"/>
      <c r="P475" s="216"/>
      <c r="Q475" s="742"/>
      <c r="R475" s="367"/>
      <c r="S475" s="742"/>
      <c r="T475" s="176"/>
      <c r="U475" s="969">
        <f t="shared" si="97"/>
        <v>0</v>
      </c>
      <c r="V475" s="954"/>
      <c r="W475" s="296"/>
      <c r="X475" s="111">
        <f t="shared" si="106"/>
        <v>0</v>
      </c>
      <c r="Y475" s="959">
        <f t="shared" si="98"/>
        <v>0</v>
      </c>
      <c r="Z475" s="17">
        <f t="shared" si="99"/>
        <v>0</v>
      </c>
      <c r="AA475" s="17">
        <f t="shared" si="100"/>
        <v>0</v>
      </c>
      <c r="AB475" s="17">
        <f t="shared" si="101"/>
        <v>0</v>
      </c>
      <c r="AC475" s="17">
        <f t="shared" si="102"/>
        <v>0</v>
      </c>
      <c r="AD475" s="17">
        <f t="shared" si="103"/>
        <v>0</v>
      </c>
      <c r="AE475" s="17">
        <f t="shared" si="104"/>
        <v>0</v>
      </c>
      <c r="AF475" s="17">
        <f t="shared" si="105"/>
        <v>0</v>
      </c>
    </row>
    <row r="476" spans="1:32" ht="15.75" customHeight="1" x14ac:dyDescent="0.3">
      <c r="A476" s="37">
        <v>50</v>
      </c>
      <c r="B476" s="18"/>
      <c r="C476" s="18"/>
      <c r="D476" s="1118"/>
      <c r="E476" s="47"/>
      <c r="F476" s="63"/>
      <c r="G476" s="733"/>
      <c r="H476" s="29"/>
      <c r="I476" s="773"/>
      <c r="J476" s="361"/>
      <c r="K476" s="773"/>
      <c r="L476" s="150"/>
      <c r="M476" s="742"/>
      <c r="N476" s="238"/>
      <c r="O476" s="773"/>
      <c r="P476" s="216"/>
      <c r="Q476" s="742"/>
      <c r="R476" s="367"/>
      <c r="S476" s="742"/>
      <c r="T476" s="176"/>
      <c r="U476" s="969">
        <f t="shared" si="97"/>
        <v>0</v>
      </c>
      <c r="V476" s="954"/>
      <c r="W476" s="296"/>
      <c r="X476" s="111">
        <f t="shared" si="106"/>
        <v>0</v>
      </c>
      <c r="Y476" s="959">
        <f t="shared" si="98"/>
        <v>0</v>
      </c>
      <c r="Z476" s="17">
        <f t="shared" si="99"/>
        <v>0</v>
      </c>
      <c r="AA476" s="17">
        <f t="shared" si="100"/>
        <v>0</v>
      </c>
      <c r="AB476" s="17">
        <f t="shared" si="101"/>
        <v>0</v>
      </c>
      <c r="AC476" s="17">
        <f t="shared" si="102"/>
        <v>0</v>
      </c>
      <c r="AD476" s="17">
        <f t="shared" si="103"/>
        <v>0</v>
      </c>
      <c r="AE476" s="17">
        <f t="shared" si="104"/>
        <v>0</v>
      </c>
      <c r="AF476" s="17">
        <f t="shared" si="105"/>
        <v>0</v>
      </c>
    </row>
    <row r="477" spans="1:32" ht="15.75" customHeight="1" x14ac:dyDescent="0.3">
      <c r="A477" s="37">
        <v>51</v>
      </c>
      <c r="B477" s="18"/>
      <c r="C477" s="18"/>
      <c r="D477" s="1118"/>
      <c r="E477" s="47"/>
      <c r="F477" s="63"/>
      <c r="G477" s="733"/>
      <c r="H477" s="29"/>
      <c r="I477" s="773"/>
      <c r="J477" s="361"/>
      <c r="K477" s="773"/>
      <c r="L477" s="150"/>
      <c r="M477" s="742"/>
      <c r="N477" s="238"/>
      <c r="O477" s="773"/>
      <c r="P477" s="216"/>
      <c r="Q477" s="742"/>
      <c r="R477" s="367"/>
      <c r="S477" s="742"/>
      <c r="T477" s="176"/>
      <c r="U477" s="969">
        <f t="shared" si="97"/>
        <v>0</v>
      </c>
      <c r="V477" s="954"/>
      <c r="W477" s="296"/>
      <c r="X477" s="111">
        <f t="shared" si="106"/>
        <v>0</v>
      </c>
      <c r="Y477" s="959">
        <f t="shared" si="98"/>
        <v>0</v>
      </c>
      <c r="Z477" s="17">
        <f t="shared" si="99"/>
        <v>0</v>
      </c>
      <c r="AA477" s="17">
        <f t="shared" si="100"/>
        <v>0</v>
      </c>
      <c r="AB477" s="17">
        <f t="shared" si="101"/>
        <v>0</v>
      </c>
      <c r="AC477" s="17">
        <f t="shared" si="102"/>
        <v>0</v>
      </c>
      <c r="AD477" s="17">
        <f t="shared" si="103"/>
        <v>0</v>
      </c>
      <c r="AE477" s="17">
        <f t="shared" si="104"/>
        <v>0</v>
      </c>
      <c r="AF477" s="17">
        <f t="shared" si="105"/>
        <v>0</v>
      </c>
    </row>
    <row r="478" spans="1:32" ht="15.75" customHeight="1" x14ac:dyDescent="0.3">
      <c r="A478" s="37">
        <v>52</v>
      </c>
      <c r="B478" s="18"/>
      <c r="C478" s="18"/>
      <c r="D478" s="1118"/>
      <c r="E478" s="47"/>
      <c r="F478" s="63"/>
      <c r="G478" s="733"/>
      <c r="H478" s="29"/>
      <c r="I478" s="773"/>
      <c r="J478" s="361"/>
      <c r="K478" s="773"/>
      <c r="L478" s="150"/>
      <c r="M478" s="742"/>
      <c r="N478" s="238"/>
      <c r="O478" s="773"/>
      <c r="P478" s="216"/>
      <c r="Q478" s="742"/>
      <c r="R478" s="367"/>
      <c r="S478" s="742"/>
      <c r="T478" s="176"/>
      <c r="U478" s="969">
        <f t="shared" si="97"/>
        <v>0</v>
      </c>
      <c r="V478" s="954"/>
      <c r="W478" s="296"/>
      <c r="X478" s="111">
        <f t="shared" si="106"/>
        <v>0</v>
      </c>
      <c r="Y478" s="959">
        <f t="shared" si="98"/>
        <v>0</v>
      </c>
      <c r="Z478" s="17">
        <f t="shared" si="99"/>
        <v>0</v>
      </c>
      <c r="AA478" s="17">
        <f t="shared" si="100"/>
        <v>0</v>
      </c>
      <c r="AB478" s="17">
        <f t="shared" si="101"/>
        <v>0</v>
      </c>
      <c r="AC478" s="17">
        <f t="shared" si="102"/>
        <v>0</v>
      </c>
      <c r="AD478" s="17">
        <f t="shared" si="103"/>
        <v>0</v>
      </c>
      <c r="AE478" s="17">
        <f t="shared" si="104"/>
        <v>0</v>
      </c>
      <c r="AF478" s="17">
        <f t="shared" si="105"/>
        <v>0</v>
      </c>
    </row>
    <row r="479" spans="1:32" ht="15.75" customHeight="1" x14ac:dyDescent="0.3">
      <c r="A479" s="37">
        <v>53</v>
      </c>
      <c r="B479" s="18"/>
      <c r="C479" s="18"/>
      <c r="D479" s="1118"/>
      <c r="E479" s="47"/>
      <c r="F479" s="63"/>
      <c r="G479" s="733"/>
      <c r="H479" s="29"/>
      <c r="I479" s="773"/>
      <c r="J479" s="361"/>
      <c r="K479" s="773"/>
      <c r="L479" s="150"/>
      <c r="M479" s="742"/>
      <c r="N479" s="238"/>
      <c r="O479" s="773"/>
      <c r="P479" s="216"/>
      <c r="Q479" s="742"/>
      <c r="R479" s="367"/>
      <c r="S479" s="742"/>
      <c r="T479" s="176"/>
      <c r="U479" s="969">
        <f t="shared" si="97"/>
        <v>0</v>
      </c>
      <c r="V479" s="954"/>
      <c r="W479" s="296"/>
      <c r="X479" s="111">
        <f t="shared" si="106"/>
        <v>0</v>
      </c>
      <c r="Y479" s="959">
        <f t="shared" si="98"/>
        <v>0</v>
      </c>
      <c r="Z479" s="17">
        <f t="shared" si="99"/>
        <v>0</v>
      </c>
      <c r="AA479" s="17">
        <f t="shared" si="100"/>
        <v>0</v>
      </c>
      <c r="AB479" s="17">
        <f t="shared" si="101"/>
        <v>0</v>
      </c>
      <c r="AC479" s="17">
        <f t="shared" si="102"/>
        <v>0</v>
      </c>
      <c r="AD479" s="17">
        <f t="shared" si="103"/>
        <v>0</v>
      </c>
      <c r="AE479" s="17">
        <f t="shared" si="104"/>
        <v>0</v>
      </c>
      <c r="AF479" s="17">
        <f t="shared" si="105"/>
        <v>0</v>
      </c>
    </row>
    <row r="480" spans="1:32" ht="15.75" customHeight="1" x14ac:dyDescent="0.3">
      <c r="A480" s="37">
        <v>54</v>
      </c>
      <c r="B480" s="18"/>
      <c r="C480" s="18"/>
      <c r="D480" s="1118"/>
      <c r="E480" s="47"/>
      <c r="F480" s="63"/>
      <c r="G480" s="733"/>
      <c r="H480" s="29"/>
      <c r="I480" s="773"/>
      <c r="J480" s="361"/>
      <c r="K480" s="773"/>
      <c r="L480" s="150"/>
      <c r="M480" s="742"/>
      <c r="N480" s="238"/>
      <c r="O480" s="773"/>
      <c r="P480" s="216"/>
      <c r="Q480" s="742"/>
      <c r="R480" s="367"/>
      <c r="S480" s="742"/>
      <c r="T480" s="176"/>
      <c r="U480" s="969">
        <f t="shared" si="97"/>
        <v>0</v>
      </c>
      <c r="V480" s="954"/>
      <c r="W480" s="296"/>
      <c r="X480" s="111">
        <f t="shared" si="106"/>
        <v>0</v>
      </c>
      <c r="Y480" s="959">
        <f t="shared" si="98"/>
        <v>0</v>
      </c>
      <c r="Z480" s="17">
        <f t="shared" si="99"/>
        <v>0</v>
      </c>
      <c r="AA480" s="17">
        <f t="shared" si="100"/>
        <v>0</v>
      </c>
      <c r="AB480" s="17">
        <f t="shared" si="101"/>
        <v>0</v>
      </c>
      <c r="AC480" s="17">
        <f t="shared" si="102"/>
        <v>0</v>
      </c>
      <c r="AD480" s="17">
        <f t="shared" si="103"/>
        <v>0</v>
      </c>
      <c r="AE480" s="17">
        <f t="shared" si="104"/>
        <v>0</v>
      </c>
      <c r="AF480" s="17">
        <f t="shared" si="105"/>
        <v>0</v>
      </c>
    </row>
    <row r="481" spans="1:32" ht="15.75" customHeight="1" x14ac:dyDescent="0.3">
      <c r="A481" s="37">
        <v>55</v>
      </c>
      <c r="B481" s="18"/>
      <c r="C481" s="18"/>
      <c r="D481" s="1118"/>
      <c r="E481" s="47"/>
      <c r="F481" s="63"/>
      <c r="G481" s="733"/>
      <c r="H481" s="29"/>
      <c r="I481" s="773"/>
      <c r="J481" s="361"/>
      <c r="K481" s="773"/>
      <c r="L481" s="150"/>
      <c r="M481" s="742"/>
      <c r="N481" s="238"/>
      <c r="O481" s="773"/>
      <c r="P481" s="216"/>
      <c r="Q481" s="742"/>
      <c r="R481" s="367"/>
      <c r="S481" s="742"/>
      <c r="T481" s="176"/>
      <c r="U481" s="969">
        <f t="shared" si="97"/>
        <v>0</v>
      </c>
      <c r="V481" s="954"/>
      <c r="W481" s="296"/>
      <c r="X481" s="111">
        <f t="shared" si="106"/>
        <v>0</v>
      </c>
      <c r="Y481" s="959">
        <f t="shared" si="98"/>
        <v>0</v>
      </c>
      <c r="Z481" s="17">
        <f t="shared" si="99"/>
        <v>0</v>
      </c>
      <c r="AA481" s="17">
        <f t="shared" si="100"/>
        <v>0</v>
      </c>
      <c r="AB481" s="17">
        <f t="shared" si="101"/>
        <v>0</v>
      </c>
      <c r="AC481" s="17">
        <f t="shared" si="102"/>
        <v>0</v>
      </c>
      <c r="AD481" s="17">
        <f t="shared" si="103"/>
        <v>0</v>
      </c>
      <c r="AE481" s="17">
        <f t="shared" si="104"/>
        <v>0</v>
      </c>
      <c r="AF481" s="17">
        <f t="shared" si="105"/>
        <v>0</v>
      </c>
    </row>
    <row r="482" spans="1:32" ht="15.75" customHeight="1" x14ac:dyDescent="0.3">
      <c r="A482" s="37">
        <v>56</v>
      </c>
      <c r="B482" s="18"/>
      <c r="C482" s="18"/>
      <c r="D482" s="1118"/>
      <c r="E482" s="47"/>
      <c r="F482" s="63"/>
      <c r="G482" s="733"/>
      <c r="H482" s="29"/>
      <c r="I482" s="773"/>
      <c r="J482" s="361"/>
      <c r="K482" s="773"/>
      <c r="L482" s="150"/>
      <c r="M482" s="742"/>
      <c r="N482" s="238"/>
      <c r="O482" s="773"/>
      <c r="P482" s="216"/>
      <c r="Q482" s="742"/>
      <c r="R482" s="367"/>
      <c r="S482" s="742"/>
      <c r="T482" s="176"/>
      <c r="U482" s="969">
        <f t="shared" si="97"/>
        <v>0</v>
      </c>
      <c r="V482" s="954"/>
      <c r="W482" s="296"/>
      <c r="X482" s="111">
        <f t="shared" si="106"/>
        <v>0</v>
      </c>
      <c r="Y482" s="959">
        <f t="shared" si="98"/>
        <v>0</v>
      </c>
      <c r="Z482" s="17">
        <f t="shared" si="99"/>
        <v>0</v>
      </c>
      <c r="AA482" s="17">
        <f t="shared" si="100"/>
        <v>0</v>
      </c>
      <c r="AB482" s="17">
        <f t="shared" si="101"/>
        <v>0</v>
      </c>
      <c r="AC482" s="17">
        <f t="shared" si="102"/>
        <v>0</v>
      </c>
      <c r="AD482" s="17">
        <f t="shared" si="103"/>
        <v>0</v>
      </c>
      <c r="AE482" s="17">
        <f t="shared" si="104"/>
        <v>0</v>
      </c>
      <c r="AF482" s="17">
        <f t="shared" si="105"/>
        <v>0</v>
      </c>
    </row>
    <row r="483" spans="1:32" ht="15.75" customHeight="1" x14ac:dyDescent="0.3">
      <c r="A483" s="37">
        <v>57</v>
      </c>
      <c r="B483" s="18"/>
      <c r="C483" s="18"/>
      <c r="D483" s="1118"/>
      <c r="E483" s="47"/>
      <c r="F483" s="63"/>
      <c r="G483" s="733"/>
      <c r="H483" s="29"/>
      <c r="I483" s="773"/>
      <c r="J483" s="361"/>
      <c r="K483" s="773"/>
      <c r="L483" s="150"/>
      <c r="M483" s="742"/>
      <c r="N483" s="238"/>
      <c r="O483" s="773"/>
      <c r="P483" s="216"/>
      <c r="Q483" s="742"/>
      <c r="R483" s="367"/>
      <c r="S483" s="742"/>
      <c r="T483" s="176"/>
      <c r="U483" s="969">
        <f t="shared" si="97"/>
        <v>0</v>
      </c>
      <c r="V483" s="954"/>
      <c r="W483" s="296"/>
      <c r="X483" s="111">
        <f t="shared" si="106"/>
        <v>0</v>
      </c>
      <c r="Y483" s="959">
        <f t="shared" si="98"/>
        <v>0</v>
      </c>
      <c r="Z483" s="17">
        <f t="shared" si="99"/>
        <v>0</v>
      </c>
      <c r="AA483" s="17">
        <f t="shared" si="100"/>
        <v>0</v>
      </c>
      <c r="AB483" s="17">
        <f t="shared" si="101"/>
        <v>0</v>
      </c>
      <c r="AC483" s="17">
        <f t="shared" si="102"/>
        <v>0</v>
      </c>
      <c r="AD483" s="17">
        <f t="shared" si="103"/>
        <v>0</v>
      </c>
      <c r="AE483" s="17">
        <f t="shared" si="104"/>
        <v>0</v>
      </c>
      <c r="AF483" s="17">
        <f t="shared" si="105"/>
        <v>0</v>
      </c>
    </row>
    <row r="484" spans="1:32" ht="15.75" customHeight="1" x14ac:dyDescent="0.3">
      <c r="A484" s="37">
        <v>58</v>
      </c>
      <c r="B484" s="18"/>
      <c r="C484" s="18"/>
      <c r="D484" s="1118"/>
      <c r="E484" s="47"/>
      <c r="F484" s="63"/>
      <c r="G484" s="733"/>
      <c r="H484" s="29"/>
      <c r="I484" s="773"/>
      <c r="J484" s="361"/>
      <c r="K484" s="773"/>
      <c r="L484" s="150"/>
      <c r="M484" s="742"/>
      <c r="N484" s="238"/>
      <c r="O484" s="773"/>
      <c r="P484" s="216"/>
      <c r="Q484" s="742"/>
      <c r="R484" s="367"/>
      <c r="S484" s="742"/>
      <c r="T484" s="176"/>
      <c r="U484" s="969">
        <f t="shared" si="97"/>
        <v>0</v>
      </c>
      <c r="V484" s="954"/>
      <c r="W484" s="296"/>
      <c r="X484" s="111">
        <f t="shared" si="106"/>
        <v>0</v>
      </c>
      <c r="Y484" s="959">
        <f t="shared" si="98"/>
        <v>0</v>
      </c>
      <c r="Z484" s="17">
        <f t="shared" si="99"/>
        <v>0</v>
      </c>
      <c r="AA484" s="17">
        <f t="shared" si="100"/>
        <v>0</v>
      </c>
      <c r="AB484" s="17">
        <f t="shared" si="101"/>
        <v>0</v>
      </c>
      <c r="AC484" s="17">
        <f t="shared" si="102"/>
        <v>0</v>
      </c>
      <c r="AD484" s="17">
        <f t="shared" si="103"/>
        <v>0</v>
      </c>
      <c r="AE484" s="17">
        <f t="shared" si="104"/>
        <v>0</v>
      </c>
      <c r="AF484" s="17">
        <f t="shared" si="105"/>
        <v>0</v>
      </c>
    </row>
    <row r="485" spans="1:32" ht="15.75" customHeight="1" x14ac:dyDescent="0.3">
      <c r="A485" s="37">
        <v>59</v>
      </c>
      <c r="B485" s="18"/>
      <c r="C485" s="18"/>
      <c r="D485" s="1118"/>
      <c r="E485" s="47"/>
      <c r="F485" s="63"/>
      <c r="G485" s="733"/>
      <c r="H485" s="29"/>
      <c r="I485" s="773"/>
      <c r="J485" s="361"/>
      <c r="K485" s="773"/>
      <c r="L485" s="150"/>
      <c r="M485" s="742"/>
      <c r="N485" s="238"/>
      <c r="O485" s="773"/>
      <c r="P485" s="216"/>
      <c r="Q485" s="742"/>
      <c r="R485" s="367"/>
      <c r="S485" s="742"/>
      <c r="T485" s="176"/>
      <c r="U485" s="969">
        <f t="shared" si="97"/>
        <v>0</v>
      </c>
      <c r="V485" s="954"/>
      <c r="W485" s="296"/>
      <c r="X485" s="111">
        <f t="shared" si="106"/>
        <v>0</v>
      </c>
      <c r="Y485" s="959">
        <f t="shared" si="98"/>
        <v>0</v>
      </c>
      <c r="Z485" s="17">
        <f t="shared" si="99"/>
        <v>0</v>
      </c>
      <c r="AA485" s="17">
        <f t="shared" si="100"/>
        <v>0</v>
      </c>
      <c r="AB485" s="17">
        <f t="shared" si="101"/>
        <v>0</v>
      </c>
      <c r="AC485" s="17">
        <f t="shared" si="102"/>
        <v>0</v>
      </c>
      <c r="AD485" s="17">
        <f t="shared" si="103"/>
        <v>0</v>
      </c>
      <c r="AE485" s="17">
        <f t="shared" si="104"/>
        <v>0</v>
      </c>
      <c r="AF485" s="17">
        <f t="shared" si="105"/>
        <v>0</v>
      </c>
    </row>
    <row r="486" spans="1:32" ht="15.75" customHeight="1" x14ac:dyDescent="0.3">
      <c r="A486" s="37">
        <v>60</v>
      </c>
      <c r="B486" s="18"/>
      <c r="C486" s="18"/>
      <c r="D486" s="1118"/>
      <c r="E486" s="47"/>
      <c r="F486" s="63"/>
      <c r="G486" s="733"/>
      <c r="H486" s="29"/>
      <c r="I486" s="773"/>
      <c r="J486" s="361"/>
      <c r="K486" s="773"/>
      <c r="L486" s="150"/>
      <c r="M486" s="742"/>
      <c r="N486" s="238"/>
      <c r="O486" s="773"/>
      <c r="P486" s="216"/>
      <c r="Q486" s="742"/>
      <c r="R486" s="367"/>
      <c r="S486" s="742"/>
      <c r="T486" s="176"/>
      <c r="U486" s="969">
        <f t="shared" si="97"/>
        <v>0</v>
      </c>
      <c r="V486" s="954"/>
      <c r="W486" s="296"/>
      <c r="X486" s="111">
        <f t="shared" si="106"/>
        <v>0</v>
      </c>
      <c r="Y486" s="959">
        <f t="shared" si="98"/>
        <v>0</v>
      </c>
      <c r="Z486" s="17">
        <f t="shared" si="99"/>
        <v>0</v>
      </c>
      <c r="AA486" s="17">
        <f t="shared" si="100"/>
        <v>0</v>
      </c>
      <c r="AB486" s="17">
        <f t="shared" si="101"/>
        <v>0</v>
      </c>
      <c r="AC486" s="17">
        <f t="shared" si="102"/>
        <v>0</v>
      </c>
      <c r="AD486" s="17">
        <f t="shared" si="103"/>
        <v>0</v>
      </c>
      <c r="AE486" s="17">
        <f t="shared" si="104"/>
        <v>0</v>
      </c>
      <c r="AF486" s="17">
        <f t="shared" si="105"/>
        <v>0</v>
      </c>
    </row>
    <row r="487" spans="1:32" ht="15.75" customHeight="1" x14ac:dyDescent="0.3">
      <c r="A487" s="37">
        <v>61</v>
      </c>
      <c r="B487" s="18"/>
      <c r="C487" s="18"/>
      <c r="D487" s="1118"/>
      <c r="E487" s="47"/>
      <c r="F487" s="63"/>
      <c r="G487" s="733"/>
      <c r="H487" s="29"/>
      <c r="I487" s="773"/>
      <c r="J487" s="361"/>
      <c r="K487" s="773"/>
      <c r="L487" s="150"/>
      <c r="M487" s="742"/>
      <c r="N487" s="238"/>
      <c r="O487" s="773"/>
      <c r="P487" s="216"/>
      <c r="Q487" s="742"/>
      <c r="R487" s="367"/>
      <c r="S487" s="742"/>
      <c r="T487" s="176"/>
      <c r="U487" s="969">
        <f t="shared" si="97"/>
        <v>0</v>
      </c>
      <c r="V487" s="954"/>
      <c r="W487" s="296"/>
      <c r="X487" s="111">
        <f t="shared" si="106"/>
        <v>0</v>
      </c>
      <c r="Y487" s="959">
        <f t="shared" si="98"/>
        <v>0</v>
      </c>
      <c r="Z487" s="17">
        <f t="shared" si="99"/>
        <v>0</v>
      </c>
      <c r="AA487" s="17">
        <f t="shared" si="100"/>
        <v>0</v>
      </c>
      <c r="AB487" s="17">
        <f t="shared" si="101"/>
        <v>0</v>
      </c>
      <c r="AC487" s="17">
        <f t="shared" si="102"/>
        <v>0</v>
      </c>
      <c r="AD487" s="17">
        <f t="shared" si="103"/>
        <v>0</v>
      </c>
      <c r="AE487" s="17">
        <f t="shared" si="104"/>
        <v>0</v>
      </c>
      <c r="AF487" s="17">
        <f t="shared" si="105"/>
        <v>0</v>
      </c>
    </row>
    <row r="488" spans="1:32" ht="15.75" customHeight="1" x14ac:dyDescent="0.3">
      <c r="A488" s="37"/>
      <c r="B488" s="18"/>
      <c r="C488" s="18"/>
      <c r="D488" s="1118"/>
      <c r="E488" s="47"/>
      <c r="F488" s="63"/>
      <c r="G488" s="733"/>
      <c r="H488" s="29"/>
      <c r="I488" s="773"/>
      <c r="J488" s="361"/>
      <c r="K488" s="773"/>
      <c r="L488" s="150"/>
      <c r="M488" s="742"/>
      <c r="N488" s="238"/>
      <c r="O488" s="773"/>
      <c r="P488" s="216"/>
      <c r="Q488" s="742"/>
      <c r="R488" s="367"/>
      <c r="S488" s="742"/>
      <c r="T488" s="176"/>
      <c r="U488" s="969">
        <f t="shared" si="97"/>
        <v>0</v>
      </c>
      <c r="V488" s="954"/>
      <c r="W488" s="296"/>
      <c r="X488" s="111">
        <f t="shared" si="106"/>
        <v>0</v>
      </c>
      <c r="Y488" s="959">
        <f t="shared" si="98"/>
        <v>0</v>
      </c>
      <c r="Z488" s="17">
        <f t="shared" si="99"/>
        <v>0</v>
      </c>
      <c r="AA488" s="17">
        <f t="shared" si="100"/>
        <v>0</v>
      </c>
      <c r="AB488" s="17">
        <f t="shared" si="101"/>
        <v>0</v>
      </c>
      <c r="AC488" s="17">
        <f t="shared" si="102"/>
        <v>0</v>
      </c>
      <c r="AD488" s="17">
        <f t="shared" si="103"/>
        <v>0</v>
      </c>
      <c r="AE488" s="17">
        <f t="shared" si="104"/>
        <v>0</v>
      </c>
      <c r="AF488" s="17">
        <f t="shared" si="105"/>
        <v>0</v>
      </c>
    </row>
    <row r="489" spans="1:32" s="11" customFormat="1" ht="15.75" customHeight="1" x14ac:dyDescent="0.3">
      <c r="A489" s="42"/>
      <c r="B489" s="29"/>
      <c r="C489" s="29"/>
      <c r="D489" s="1120"/>
      <c r="E489" s="49"/>
      <c r="F489" s="18"/>
      <c r="G489" s="733"/>
      <c r="H489" s="29"/>
      <c r="I489" s="773"/>
      <c r="J489" s="361"/>
      <c r="K489" s="773"/>
      <c r="L489" s="150"/>
      <c r="M489" s="742"/>
      <c r="N489" s="238"/>
      <c r="O489" s="773"/>
      <c r="P489" s="216"/>
      <c r="Q489" s="742"/>
      <c r="R489" s="367"/>
      <c r="S489" s="742"/>
      <c r="T489" s="176"/>
      <c r="U489" s="969">
        <f t="shared" si="97"/>
        <v>0</v>
      </c>
      <c r="V489" s="954"/>
      <c r="W489" s="296"/>
      <c r="X489" s="111">
        <f t="shared" si="106"/>
        <v>0</v>
      </c>
      <c r="Y489" s="959">
        <f t="shared" si="98"/>
        <v>0</v>
      </c>
      <c r="Z489" s="17">
        <f t="shared" si="99"/>
        <v>0</v>
      </c>
      <c r="AA489" s="17">
        <f t="shared" si="100"/>
        <v>0</v>
      </c>
      <c r="AB489" s="17">
        <f t="shared" si="101"/>
        <v>0</v>
      </c>
      <c r="AC489" s="17">
        <f t="shared" si="102"/>
        <v>0</v>
      </c>
      <c r="AD489" s="17">
        <f t="shared" si="103"/>
        <v>0</v>
      </c>
      <c r="AE489" s="17">
        <f t="shared" si="104"/>
        <v>0</v>
      </c>
      <c r="AF489" s="17">
        <f t="shared" si="105"/>
        <v>0</v>
      </c>
    </row>
    <row r="490" spans="1:32" ht="15.75" customHeight="1" x14ac:dyDescent="0.3">
      <c r="A490" s="37"/>
      <c r="B490" s="18"/>
      <c r="C490" s="18"/>
      <c r="D490" s="1118"/>
      <c r="E490" s="47"/>
      <c r="F490" s="18"/>
      <c r="G490" s="733"/>
      <c r="H490" s="29"/>
      <c r="I490" s="773"/>
      <c r="J490" s="361"/>
      <c r="K490" s="773"/>
      <c r="L490" s="150"/>
      <c r="M490" s="742"/>
      <c r="N490" s="238"/>
      <c r="O490" s="773"/>
      <c r="P490" s="216"/>
      <c r="Q490" s="742"/>
      <c r="R490" s="367"/>
      <c r="S490" s="742"/>
      <c r="T490" s="176"/>
      <c r="U490" s="969">
        <f t="shared" si="97"/>
        <v>0</v>
      </c>
      <c r="V490" s="954"/>
      <c r="W490" s="296"/>
      <c r="X490" s="111">
        <f t="shared" si="106"/>
        <v>0</v>
      </c>
      <c r="Y490" s="959">
        <f t="shared" si="98"/>
        <v>0</v>
      </c>
      <c r="Z490" s="17">
        <f t="shared" si="99"/>
        <v>0</v>
      </c>
      <c r="AA490" s="17">
        <f t="shared" si="100"/>
        <v>0</v>
      </c>
      <c r="AB490" s="17">
        <f t="shared" si="101"/>
        <v>0</v>
      </c>
      <c r="AC490" s="17">
        <f t="shared" si="102"/>
        <v>0</v>
      </c>
      <c r="AD490" s="17">
        <f t="shared" si="103"/>
        <v>0</v>
      </c>
      <c r="AE490" s="17">
        <f t="shared" si="104"/>
        <v>0</v>
      </c>
      <c r="AF490" s="17">
        <f t="shared" si="105"/>
        <v>0</v>
      </c>
    </row>
    <row r="491" spans="1:32" ht="15.75" customHeight="1" x14ac:dyDescent="0.3">
      <c r="A491" s="37"/>
      <c r="B491" s="18"/>
      <c r="C491" s="18"/>
      <c r="D491" s="1118"/>
      <c r="E491" s="47"/>
      <c r="F491" s="18"/>
      <c r="G491" s="733"/>
      <c r="H491" s="29"/>
      <c r="I491" s="773"/>
      <c r="J491" s="361"/>
      <c r="K491" s="773"/>
      <c r="L491" s="150"/>
      <c r="M491" s="742"/>
      <c r="N491" s="238"/>
      <c r="O491" s="773"/>
      <c r="P491" s="216"/>
      <c r="Q491" s="742"/>
      <c r="R491" s="367"/>
      <c r="S491" s="742"/>
      <c r="T491" s="176"/>
      <c r="U491" s="969">
        <f t="shared" si="97"/>
        <v>0</v>
      </c>
      <c r="V491" s="954"/>
      <c r="W491" s="296"/>
      <c r="X491" s="111">
        <f t="shared" si="106"/>
        <v>0</v>
      </c>
      <c r="Y491" s="959">
        <f t="shared" si="98"/>
        <v>0</v>
      </c>
      <c r="Z491" s="17">
        <f t="shared" si="99"/>
        <v>0</v>
      </c>
      <c r="AA491" s="17">
        <f t="shared" si="100"/>
        <v>0</v>
      </c>
      <c r="AB491" s="17">
        <f t="shared" si="101"/>
        <v>0</v>
      </c>
      <c r="AC491" s="17">
        <f t="shared" si="102"/>
        <v>0</v>
      </c>
      <c r="AD491" s="17">
        <f t="shared" si="103"/>
        <v>0</v>
      </c>
      <c r="AE491" s="17">
        <f t="shared" si="104"/>
        <v>0</v>
      </c>
      <c r="AF491" s="17">
        <f t="shared" si="105"/>
        <v>0</v>
      </c>
    </row>
    <row r="492" spans="1:32" ht="15.75" customHeight="1" x14ac:dyDescent="0.3">
      <c r="A492" s="37"/>
      <c r="B492" s="18"/>
      <c r="C492" s="18"/>
      <c r="D492" s="1118"/>
      <c r="E492" s="47"/>
      <c r="F492" s="18"/>
      <c r="G492" s="733"/>
      <c r="H492" s="29"/>
      <c r="I492" s="773"/>
      <c r="J492" s="361"/>
      <c r="K492" s="773"/>
      <c r="L492" s="150"/>
      <c r="M492" s="742"/>
      <c r="N492" s="238"/>
      <c r="O492" s="773"/>
      <c r="P492" s="216"/>
      <c r="Q492" s="742"/>
      <c r="R492" s="367"/>
      <c r="S492" s="742"/>
      <c r="T492" s="176"/>
      <c r="U492" s="969">
        <f t="shared" si="97"/>
        <v>0</v>
      </c>
      <c r="V492" s="954"/>
      <c r="W492" s="296"/>
      <c r="X492" s="111">
        <f t="shared" si="106"/>
        <v>0</v>
      </c>
      <c r="Y492" s="959">
        <f t="shared" si="98"/>
        <v>0</v>
      </c>
      <c r="Z492" s="17">
        <f t="shared" si="99"/>
        <v>0</v>
      </c>
      <c r="AA492" s="17">
        <f t="shared" si="100"/>
        <v>0</v>
      </c>
      <c r="AB492" s="17">
        <f t="shared" si="101"/>
        <v>0</v>
      </c>
      <c r="AC492" s="17">
        <f t="shared" si="102"/>
        <v>0</v>
      </c>
      <c r="AD492" s="17">
        <f t="shared" si="103"/>
        <v>0</v>
      </c>
      <c r="AE492" s="17">
        <f t="shared" si="104"/>
        <v>0</v>
      </c>
      <c r="AF492" s="17">
        <f t="shared" si="105"/>
        <v>0</v>
      </c>
    </row>
    <row r="493" spans="1:32" ht="15.75" customHeight="1" x14ac:dyDescent="0.3">
      <c r="A493" s="37"/>
      <c r="B493" s="18"/>
      <c r="C493" s="18"/>
      <c r="D493" s="1118"/>
      <c r="E493" s="47"/>
      <c r="F493" s="18"/>
      <c r="G493" s="733"/>
      <c r="H493" s="29"/>
      <c r="I493" s="773"/>
      <c r="J493" s="361"/>
      <c r="K493" s="773"/>
      <c r="L493" s="150"/>
      <c r="M493" s="742"/>
      <c r="N493" s="238"/>
      <c r="O493" s="773"/>
      <c r="P493" s="216"/>
      <c r="Q493" s="742"/>
      <c r="R493" s="367"/>
      <c r="S493" s="742"/>
      <c r="T493" s="176"/>
      <c r="U493" s="969">
        <f t="shared" si="97"/>
        <v>0</v>
      </c>
      <c r="V493" s="954"/>
      <c r="W493" s="296"/>
      <c r="X493" s="111">
        <f t="shared" si="106"/>
        <v>0</v>
      </c>
      <c r="Y493" s="959">
        <f t="shared" si="98"/>
        <v>0</v>
      </c>
      <c r="Z493" s="17">
        <f t="shared" si="99"/>
        <v>0</v>
      </c>
      <c r="AA493" s="17">
        <f t="shared" si="100"/>
        <v>0</v>
      </c>
      <c r="AB493" s="17">
        <f t="shared" si="101"/>
        <v>0</v>
      </c>
      <c r="AC493" s="17">
        <f t="shared" si="102"/>
        <v>0</v>
      </c>
      <c r="AD493" s="17">
        <f t="shared" si="103"/>
        <v>0</v>
      </c>
      <c r="AE493" s="17">
        <f t="shared" si="104"/>
        <v>0</v>
      </c>
      <c r="AF493" s="17">
        <f t="shared" si="105"/>
        <v>0</v>
      </c>
    </row>
    <row r="494" spans="1:32" ht="15.75" customHeight="1" x14ac:dyDescent="0.3">
      <c r="A494" s="37"/>
      <c r="B494" s="18"/>
      <c r="C494" s="18"/>
      <c r="D494" s="1118"/>
      <c r="E494" s="47"/>
      <c r="F494" s="18"/>
      <c r="G494" s="733"/>
      <c r="H494" s="29"/>
      <c r="I494" s="773"/>
      <c r="J494" s="361"/>
      <c r="K494" s="773"/>
      <c r="L494" s="150"/>
      <c r="M494" s="742"/>
      <c r="N494" s="238"/>
      <c r="O494" s="773"/>
      <c r="P494" s="216"/>
      <c r="Q494" s="742"/>
      <c r="R494" s="367"/>
      <c r="S494" s="742"/>
      <c r="T494" s="176"/>
      <c r="U494" s="969">
        <f t="shared" si="97"/>
        <v>0</v>
      </c>
      <c r="V494" s="954"/>
      <c r="W494" s="296"/>
      <c r="X494" s="111">
        <f t="shared" si="106"/>
        <v>0</v>
      </c>
      <c r="Y494" s="959">
        <f t="shared" si="98"/>
        <v>0</v>
      </c>
      <c r="Z494" s="17">
        <f t="shared" si="99"/>
        <v>0</v>
      </c>
      <c r="AA494" s="17">
        <f t="shared" si="100"/>
        <v>0</v>
      </c>
      <c r="AB494" s="17">
        <f t="shared" si="101"/>
        <v>0</v>
      </c>
      <c r="AC494" s="17">
        <f t="shared" si="102"/>
        <v>0</v>
      </c>
      <c r="AD494" s="17">
        <f t="shared" si="103"/>
        <v>0</v>
      </c>
      <c r="AE494" s="17">
        <f t="shared" si="104"/>
        <v>0</v>
      </c>
      <c r="AF494" s="17">
        <f t="shared" si="105"/>
        <v>0</v>
      </c>
    </row>
    <row r="495" spans="1:32" ht="15.75" customHeight="1" x14ac:dyDescent="0.3">
      <c r="A495" s="37"/>
      <c r="B495" s="18"/>
      <c r="C495" s="18"/>
      <c r="D495" s="1118"/>
      <c r="E495" s="47"/>
      <c r="F495" s="18"/>
      <c r="G495" s="733"/>
      <c r="H495" s="29"/>
      <c r="I495" s="773"/>
      <c r="J495" s="361"/>
      <c r="K495" s="773"/>
      <c r="L495" s="150"/>
      <c r="M495" s="742"/>
      <c r="N495" s="238"/>
      <c r="O495" s="773"/>
      <c r="P495" s="216"/>
      <c r="Q495" s="742"/>
      <c r="R495" s="367"/>
      <c r="S495" s="742"/>
      <c r="T495" s="176"/>
      <c r="U495" s="969">
        <f t="shared" si="97"/>
        <v>0</v>
      </c>
      <c r="V495" s="954"/>
      <c r="W495" s="296"/>
      <c r="X495" s="111">
        <f t="shared" si="106"/>
        <v>0</v>
      </c>
      <c r="Y495" s="959">
        <f t="shared" si="98"/>
        <v>0</v>
      </c>
      <c r="Z495" s="17">
        <f t="shared" si="99"/>
        <v>0</v>
      </c>
      <c r="AA495" s="17">
        <f t="shared" si="100"/>
        <v>0</v>
      </c>
      <c r="AB495" s="17">
        <f t="shared" si="101"/>
        <v>0</v>
      </c>
      <c r="AC495" s="17">
        <f t="shared" si="102"/>
        <v>0</v>
      </c>
      <c r="AD495" s="17">
        <f t="shared" si="103"/>
        <v>0</v>
      </c>
      <c r="AE495" s="17">
        <f t="shared" si="104"/>
        <v>0</v>
      </c>
      <c r="AF495" s="17">
        <f t="shared" si="105"/>
        <v>0</v>
      </c>
    </row>
    <row r="496" spans="1:32" ht="15.75" customHeight="1" x14ac:dyDescent="0.3">
      <c r="A496" s="37"/>
      <c r="B496" s="18"/>
      <c r="C496" s="18"/>
      <c r="D496" s="1118"/>
      <c r="E496" s="47"/>
      <c r="F496" s="18"/>
      <c r="G496" s="733"/>
      <c r="H496" s="29"/>
      <c r="I496" s="773"/>
      <c r="J496" s="361"/>
      <c r="K496" s="773"/>
      <c r="L496" s="150"/>
      <c r="M496" s="742"/>
      <c r="N496" s="238"/>
      <c r="O496" s="773"/>
      <c r="P496" s="216"/>
      <c r="Q496" s="742"/>
      <c r="R496" s="367"/>
      <c r="S496" s="742"/>
      <c r="T496" s="176"/>
      <c r="U496" s="969">
        <f t="shared" si="97"/>
        <v>0</v>
      </c>
      <c r="V496" s="954"/>
      <c r="W496" s="296"/>
      <c r="X496" s="111">
        <f t="shared" si="106"/>
        <v>0</v>
      </c>
      <c r="Y496" s="959">
        <f t="shared" si="98"/>
        <v>0</v>
      </c>
      <c r="Z496" s="17">
        <f t="shared" si="99"/>
        <v>0</v>
      </c>
      <c r="AA496" s="17">
        <f t="shared" si="100"/>
        <v>0</v>
      </c>
      <c r="AB496" s="17">
        <f t="shared" si="101"/>
        <v>0</v>
      </c>
      <c r="AC496" s="17">
        <f t="shared" si="102"/>
        <v>0</v>
      </c>
      <c r="AD496" s="17">
        <f t="shared" si="103"/>
        <v>0</v>
      </c>
      <c r="AE496" s="17">
        <f t="shared" si="104"/>
        <v>0</v>
      </c>
      <c r="AF496" s="17">
        <f t="shared" si="105"/>
        <v>0</v>
      </c>
    </row>
    <row r="497" spans="1:32" ht="15.75" customHeight="1" x14ac:dyDescent="0.3">
      <c r="A497" s="37"/>
      <c r="B497" s="18"/>
      <c r="C497" s="18"/>
      <c r="D497" s="1118"/>
      <c r="E497" s="47"/>
      <c r="F497" s="18"/>
      <c r="G497" s="733"/>
      <c r="H497" s="29"/>
      <c r="I497" s="773"/>
      <c r="J497" s="361"/>
      <c r="K497" s="773"/>
      <c r="L497" s="150"/>
      <c r="M497" s="742"/>
      <c r="N497" s="238"/>
      <c r="O497" s="773"/>
      <c r="P497" s="216"/>
      <c r="Q497" s="742"/>
      <c r="R497" s="367"/>
      <c r="S497" s="742"/>
      <c r="T497" s="176"/>
      <c r="U497" s="969">
        <f t="shared" si="97"/>
        <v>0</v>
      </c>
      <c r="V497" s="954"/>
      <c r="W497" s="296"/>
      <c r="X497" s="111">
        <f t="shared" si="106"/>
        <v>0</v>
      </c>
      <c r="Y497" s="959">
        <f t="shared" si="98"/>
        <v>0</v>
      </c>
      <c r="Z497" s="17">
        <f t="shared" si="99"/>
        <v>0</v>
      </c>
      <c r="AA497" s="17">
        <f t="shared" si="100"/>
        <v>0</v>
      </c>
      <c r="AB497" s="17">
        <f t="shared" si="101"/>
        <v>0</v>
      </c>
      <c r="AC497" s="17">
        <f t="shared" si="102"/>
        <v>0</v>
      </c>
      <c r="AD497" s="17">
        <f t="shared" si="103"/>
        <v>0</v>
      </c>
      <c r="AE497" s="17">
        <f t="shared" si="104"/>
        <v>0</v>
      </c>
      <c r="AF497" s="17">
        <f t="shared" si="105"/>
        <v>0</v>
      </c>
    </row>
    <row r="498" spans="1:32" ht="15.75" customHeight="1" x14ac:dyDescent="0.3">
      <c r="A498" s="37"/>
      <c r="B498" s="18"/>
      <c r="C498" s="18"/>
      <c r="D498" s="1118"/>
      <c r="E498" s="47"/>
      <c r="F498" s="18"/>
      <c r="G498" s="733"/>
      <c r="H498" s="29"/>
      <c r="I498" s="773"/>
      <c r="J498" s="361"/>
      <c r="K498" s="773"/>
      <c r="L498" s="150"/>
      <c r="M498" s="742"/>
      <c r="N498" s="238"/>
      <c r="O498" s="773"/>
      <c r="P498" s="216"/>
      <c r="Q498" s="742"/>
      <c r="R498" s="367"/>
      <c r="S498" s="742"/>
      <c r="T498" s="176"/>
      <c r="U498" s="969">
        <f t="shared" si="97"/>
        <v>0</v>
      </c>
      <c r="V498" s="954"/>
      <c r="W498" s="296"/>
      <c r="X498" s="111">
        <f t="shared" si="106"/>
        <v>0</v>
      </c>
      <c r="Y498" s="959">
        <f t="shared" si="98"/>
        <v>0</v>
      </c>
      <c r="Z498" s="17">
        <f t="shared" si="99"/>
        <v>0</v>
      </c>
      <c r="AA498" s="17">
        <f t="shared" si="100"/>
        <v>0</v>
      </c>
      <c r="AB498" s="17">
        <f t="shared" si="101"/>
        <v>0</v>
      </c>
      <c r="AC498" s="17">
        <f t="shared" si="102"/>
        <v>0</v>
      </c>
      <c r="AD498" s="17">
        <f t="shared" si="103"/>
        <v>0</v>
      </c>
      <c r="AE498" s="17">
        <f t="shared" si="104"/>
        <v>0</v>
      </c>
      <c r="AF498" s="17">
        <f t="shared" si="105"/>
        <v>0</v>
      </c>
    </row>
    <row r="499" spans="1:32" ht="15.75" customHeight="1" x14ac:dyDescent="0.3">
      <c r="A499" s="37"/>
      <c r="B499" s="18"/>
      <c r="C499" s="18"/>
      <c r="D499" s="1118"/>
      <c r="E499" s="47"/>
      <c r="F499" s="18"/>
      <c r="G499" s="733"/>
      <c r="H499" s="29"/>
      <c r="I499" s="773"/>
      <c r="J499" s="361"/>
      <c r="K499" s="773"/>
      <c r="L499" s="150"/>
      <c r="M499" s="742"/>
      <c r="N499" s="238"/>
      <c r="O499" s="773"/>
      <c r="P499" s="216"/>
      <c r="Q499" s="742"/>
      <c r="R499" s="367"/>
      <c r="S499" s="742"/>
      <c r="T499" s="176"/>
      <c r="U499" s="969">
        <f t="shared" si="97"/>
        <v>0</v>
      </c>
      <c r="V499" s="954"/>
      <c r="W499" s="296"/>
      <c r="X499" s="111">
        <f t="shared" si="106"/>
        <v>0</v>
      </c>
      <c r="Y499" s="959">
        <f t="shared" si="98"/>
        <v>0</v>
      </c>
      <c r="Z499" s="17">
        <f t="shared" si="99"/>
        <v>0</v>
      </c>
      <c r="AA499" s="17">
        <f t="shared" si="100"/>
        <v>0</v>
      </c>
      <c r="AB499" s="17">
        <f t="shared" si="101"/>
        <v>0</v>
      </c>
      <c r="AC499" s="17">
        <f t="shared" si="102"/>
        <v>0</v>
      </c>
      <c r="AD499" s="17">
        <f t="shared" si="103"/>
        <v>0</v>
      </c>
      <c r="AE499" s="17">
        <f t="shared" si="104"/>
        <v>0</v>
      </c>
      <c r="AF499" s="17">
        <f t="shared" si="105"/>
        <v>0</v>
      </c>
    </row>
    <row r="500" spans="1:32" ht="15.75" customHeight="1" x14ac:dyDescent="0.3">
      <c r="A500" s="37"/>
      <c r="B500" s="18"/>
      <c r="C500" s="18"/>
      <c r="D500" s="1118"/>
      <c r="E500" s="47"/>
      <c r="F500" s="18"/>
      <c r="G500" s="733"/>
      <c r="H500" s="29"/>
      <c r="I500" s="773"/>
      <c r="J500" s="361"/>
      <c r="K500" s="773"/>
      <c r="L500" s="150"/>
      <c r="M500" s="742"/>
      <c r="N500" s="238"/>
      <c r="O500" s="773"/>
      <c r="P500" s="216"/>
      <c r="Q500" s="742"/>
      <c r="R500" s="367"/>
      <c r="S500" s="742"/>
      <c r="T500" s="176"/>
      <c r="U500" s="969">
        <f t="shared" si="97"/>
        <v>0</v>
      </c>
      <c r="V500" s="954"/>
      <c r="W500" s="296"/>
      <c r="X500" s="111">
        <f t="shared" si="106"/>
        <v>0</v>
      </c>
      <c r="Y500" s="959">
        <f t="shared" si="98"/>
        <v>0</v>
      </c>
      <c r="Z500" s="17">
        <f t="shared" si="99"/>
        <v>0</v>
      </c>
      <c r="AA500" s="17">
        <f t="shared" si="100"/>
        <v>0</v>
      </c>
      <c r="AB500" s="17">
        <f t="shared" si="101"/>
        <v>0</v>
      </c>
      <c r="AC500" s="17">
        <f t="shared" si="102"/>
        <v>0</v>
      </c>
      <c r="AD500" s="17">
        <f t="shared" si="103"/>
        <v>0</v>
      </c>
      <c r="AE500" s="17">
        <f t="shared" si="104"/>
        <v>0</v>
      </c>
      <c r="AF500" s="17">
        <f t="shared" si="105"/>
        <v>0</v>
      </c>
    </row>
    <row r="501" spans="1:32" ht="15.75" customHeight="1" x14ac:dyDescent="0.3">
      <c r="A501" s="37"/>
      <c r="B501" s="18"/>
      <c r="C501" s="18"/>
      <c r="D501" s="1118"/>
      <c r="E501" s="47"/>
      <c r="F501" s="18"/>
      <c r="G501" s="733"/>
      <c r="H501" s="29"/>
      <c r="I501" s="773"/>
      <c r="J501" s="361"/>
      <c r="K501" s="773"/>
      <c r="L501" s="150"/>
      <c r="M501" s="742"/>
      <c r="N501" s="238"/>
      <c r="O501" s="773"/>
      <c r="P501" s="216"/>
      <c r="Q501" s="742"/>
      <c r="R501" s="367"/>
      <c r="S501" s="742"/>
      <c r="T501" s="176"/>
      <c r="U501" s="969">
        <f t="shared" si="97"/>
        <v>0</v>
      </c>
      <c r="V501" s="954"/>
      <c r="W501" s="296"/>
      <c r="X501" s="111">
        <f t="shared" si="106"/>
        <v>0</v>
      </c>
      <c r="Y501" s="959">
        <f t="shared" si="98"/>
        <v>0</v>
      </c>
      <c r="Z501" s="17">
        <f t="shared" si="99"/>
        <v>0</v>
      </c>
      <c r="AA501" s="17">
        <f t="shared" si="100"/>
        <v>0</v>
      </c>
      <c r="AB501" s="17">
        <f t="shared" si="101"/>
        <v>0</v>
      </c>
      <c r="AC501" s="17">
        <f t="shared" si="102"/>
        <v>0</v>
      </c>
      <c r="AD501" s="17">
        <f t="shared" si="103"/>
        <v>0</v>
      </c>
      <c r="AE501" s="17">
        <f t="shared" si="104"/>
        <v>0</v>
      </c>
      <c r="AF501" s="17">
        <f t="shared" si="105"/>
        <v>0</v>
      </c>
    </row>
    <row r="502" spans="1:32" ht="15.75" customHeight="1" x14ac:dyDescent="0.3">
      <c r="A502" s="37"/>
      <c r="B502" s="18"/>
      <c r="C502" s="18"/>
      <c r="D502" s="1118"/>
      <c r="E502" s="47"/>
      <c r="F502" s="18"/>
      <c r="G502" s="733"/>
      <c r="H502" s="29"/>
      <c r="I502" s="773"/>
      <c r="J502" s="361"/>
      <c r="K502" s="773"/>
      <c r="L502" s="150"/>
      <c r="M502" s="742"/>
      <c r="N502" s="238"/>
      <c r="O502" s="773"/>
      <c r="P502" s="216"/>
      <c r="Q502" s="742"/>
      <c r="R502" s="367"/>
      <c r="S502" s="742"/>
      <c r="T502" s="176"/>
      <c r="U502" s="969">
        <f t="shared" si="97"/>
        <v>0</v>
      </c>
      <c r="V502" s="954"/>
      <c r="W502" s="296"/>
      <c r="X502" s="111">
        <f t="shared" si="106"/>
        <v>0</v>
      </c>
      <c r="Y502" s="959">
        <f t="shared" si="98"/>
        <v>0</v>
      </c>
      <c r="Z502" s="17">
        <f t="shared" si="99"/>
        <v>0</v>
      </c>
      <c r="AA502" s="17">
        <f t="shared" si="100"/>
        <v>0</v>
      </c>
      <c r="AB502" s="17">
        <f t="shared" si="101"/>
        <v>0</v>
      </c>
      <c r="AC502" s="17">
        <f t="shared" si="102"/>
        <v>0</v>
      </c>
      <c r="AD502" s="17">
        <f t="shared" si="103"/>
        <v>0</v>
      </c>
      <c r="AE502" s="17">
        <f t="shared" si="104"/>
        <v>0</v>
      </c>
      <c r="AF502" s="17">
        <f t="shared" si="105"/>
        <v>0</v>
      </c>
    </row>
    <row r="503" spans="1:32" ht="15.75" customHeight="1" x14ac:dyDescent="0.3">
      <c r="A503" s="37"/>
      <c r="B503" s="18"/>
      <c r="C503" s="18"/>
      <c r="D503" s="1118"/>
      <c r="E503" s="47"/>
      <c r="F503" s="18"/>
      <c r="G503" s="733"/>
      <c r="H503" s="29"/>
      <c r="I503" s="773"/>
      <c r="J503" s="361"/>
      <c r="K503" s="773"/>
      <c r="L503" s="150"/>
      <c r="M503" s="742"/>
      <c r="N503" s="238"/>
      <c r="O503" s="773"/>
      <c r="P503" s="216"/>
      <c r="Q503" s="742"/>
      <c r="R503" s="367"/>
      <c r="S503" s="742"/>
      <c r="T503" s="176"/>
      <c r="U503" s="969">
        <f t="shared" si="97"/>
        <v>0</v>
      </c>
      <c r="V503" s="954"/>
      <c r="W503" s="296"/>
      <c r="X503" s="111">
        <f t="shared" si="106"/>
        <v>0</v>
      </c>
      <c r="Y503" s="959">
        <f t="shared" si="98"/>
        <v>0</v>
      </c>
      <c r="Z503" s="17">
        <f t="shared" si="99"/>
        <v>0</v>
      </c>
      <c r="AA503" s="17">
        <f t="shared" si="100"/>
        <v>0</v>
      </c>
      <c r="AB503" s="17">
        <f t="shared" si="101"/>
        <v>0</v>
      </c>
      <c r="AC503" s="17">
        <f t="shared" si="102"/>
        <v>0</v>
      </c>
      <c r="AD503" s="17">
        <f t="shared" si="103"/>
        <v>0</v>
      </c>
      <c r="AE503" s="17">
        <f t="shared" si="104"/>
        <v>0</v>
      </c>
      <c r="AF503" s="17">
        <f t="shared" si="105"/>
        <v>0</v>
      </c>
    </row>
    <row r="504" spans="1:32" ht="15.75" customHeight="1" x14ac:dyDescent="0.3">
      <c r="A504" s="37"/>
      <c r="B504" s="18"/>
      <c r="C504" s="18"/>
      <c r="D504" s="1118"/>
      <c r="E504" s="47"/>
      <c r="F504" s="18"/>
      <c r="G504" s="733"/>
      <c r="H504" s="29"/>
      <c r="I504" s="773"/>
      <c r="J504" s="361"/>
      <c r="K504" s="773"/>
      <c r="L504" s="150"/>
      <c r="M504" s="742"/>
      <c r="N504" s="238"/>
      <c r="O504" s="773"/>
      <c r="P504" s="216"/>
      <c r="Q504" s="742"/>
      <c r="R504" s="367"/>
      <c r="S504" s="742"/>
      <c r="T504" s="176"/>
      <c r="U504" s="969">
        <f t="shared" si="97"/>
        <v>0</v>
      </c>
      <c r="V504" s="954"/>
      <c r="W504" s="296"/>
      <c r="X504" s="111">
        <f t="shared" si="106"/>
        <v>0</v>
      </c>
      <c r="Y504" s="959">
        <f t="shared" si="98"/>
        <v>0</v>
      </c>
      <c r="Z504" s="17">
        <f t="shared" si="99"/>
        <v>0</v>
      </c>
      <c r="AA504" s="17">
        <f t="shared" si="100"/>
        <v>0</v>
      </c>
      <c r="AB504" s="17">
        <f t="shared" si="101"/>
        <v>0</v>
      </c>
      <c r="AC504" s="17">
        <f t="shared" si="102"/>
        <v>0</v>
      </c>
      <c r="AD504" s="17">
        <f t="shared" si="103"/>
        <v>0</v>
      </c>
      <c r="AE504" s="17">
        <f t="shared" si="104"/>
        <v>0</v>
      </c>
      <c r="AF504" s="17">
        <f t="shared" si="105"/>
        <v>0</v>
      </c>
    </row>
    <row r="505" spans="1:32" ht="15.75" customHeight="1" x14ac:dyDescent="0.3">
      <c r="A505" s="37"/>
      <c r="B505" s="18"/>
      <c r="C505" s="18"/>
      <c r="D505" s="1118"/>
      <c r="E505" s="47"/>
      <c r="F505" s="18"/>
      <c r="G505" s="733"/>
      <c r="H505" s="29"/>
      <c r="I505" s="773"/>
      <c r="J505" s="361"/>
      <c r="K505" s="773"/>
      <c r="L505" s="150"/>
      <c r="M505" s="742"/>
      <c r="N505" s="238"/>
      <c r="O505" s="773"/>
      <c r="P505" s="216"/>
      <c r="Q505" s="742"/>
      <c r="R505" s="367"/>
      <c r="S505" s="742"/>
      <c r="T505" s="176"/>
      <c r="U505" s="969">
        <f t="shared" si="97"/>
        <v>0</v>
      </c>
      <c r="V505" s="954"/>
      <c r="W505" s="296"/>
      <c r="X505" s="111">
        <f t="shared" si="106"/>
        <v>0</v>
      </c>
      <c r="Y505" s="959">
        <f t="shared" si="98"/>
        <v>0</v>
      </c>
      <c r="Z505" s="17">
        <f t="shared" si="99"/>
        <v>0</v>
      </c>
      <c r="AA505" s="17">
        <f t="shared" si="100"/>
        <v>0</v>
      </c>
      <c r="AB505" s="17">
        <f t="shared" si="101"/>
        <v>0</v>
      </c>
      <c r="AC505" s="17">
        <f t="shared" si="102"/>
        <v>0</v>
      </c>
      <c r="AD505" s="17">
        <f t="shared" si="103"/>
        <v>0</v>
      </c>
      <c r="AE505" s="17">
        <f t="shared" si="104"/>
        <v>0</v>
      </c>
      <c r="AF505" s="17">
        <f t="shared" si="105"/>
        <v>0</v>
      </c>
    </row>
    <row r="506" spans="1:32" ht="15.75" customHeight="1" x14ac:dyDescent="0.3">
      <c r="A506" s="37"/>
      <c r="B506" s="18"/>
      <c r="C506" s="18"/>
      <c r="D506" s="1118"/>
      <c r="E506" s="47"/>
      <c r="F506" s="18"/>
      <c r="G506" s="733"/>
      <c r="H506" s="29"/>
      <c r="I506" s="773"/>
      <c r="J506" s="361"/>
      <c r="K506" s="773"/>
      <c r="L506" s="150"/>
      <c r="M506" s="742"/>
      <c r="N506" s="238"/>
      <c r="O506" s="773"/>
      <c r="P506" s="216"/>
      <c r="Q506" s="742"/>
      <c r="R506" s="367"/>
      <c r="S506" s="742"/>
      <c r="T506" s="176"/>
      <c r="U506" s="969">
        <f t="shared" si="97"/>
        <v>0</v>
      </c>
      <c r="V506" s="954"/>
      <c r="W506" s="296"/>
      <c r="X506" s="111">
        <f t="shared" si="106"/>
        <v>0</v>
      </c>
      <c r="Y506" s="959">
        <f t="shared" si="98"/>
        <v>0</v>
      </c>
      <c r="Z506" s="17">
        <f t="shared" si="99"/>
        <v>0</v>
      </c>
      <c r="AA506" s="17">
        <f t="shared" si="100"/>
        <v>0</v>
      </c>
      <c r="AB506" s="17">
        <f t="shared" si="101"/>
        <v>0</v>
      </c>
      <c r="AC506" s="17">
        <f t="shared" si="102"/>
        <v>0</v>
      </c>
      <c r="AD506" s="17">
        <f t="shared" si="103"/>
        <v>0</v>
      </c>
      <c r="AE506" s="17">
        <f t="shared" si="104"/>
        <v>0</v>
      </c>
      <c r="AF506" s="17">
        <f t="shared" si="105"/>
        <v>0</v>
      </c>
    </row>
    <row r="507" spans="1:32" ht="15.75" customHeight="1" x14ac:dyDescent="0.3">
      <c r="A507" s="37"/>
      <c r="B507" s="18"/>
      <c r="C507" s="18"/>
      <c r="D507" s="1118"/>
      <c r="E507" s="47"/>
      <c r="F507" s="18"/>
      <c r="G507" s="733"/>
      <c r="H507" s="29"/>
      <c r="I507" s="773"/>
      <c r="J507" s="361"/>
      <c r="K507" s="773"/>
      <c r="L507" s="150"/>
      <c r="M507" s="742"/>
      <c r="N507" s="238"/>
      <c r="O507" s="773"/>
      <c r="P507" s="216"/>
      <c r="Q507" s="742"/>
      <c r="R507" s="367"/>
      <c r="S507" s="742"/>
      <c r="T507" s="176"/>
      <c r="U507" s="969">
        <f t="shared" si="97"/>
        <v>0</v>
      </c>
      <c r="V507" s="954"/>
      <c r="W507" s="296"/>
      <c r="X507" s="111">
        <f t="shared" si="106"/>
        <v>0</v>
      </c>
      <c r="Y507" s="959">
        <f t="shared" si="98"/>
        <v>0</v>
      </c>
      <c r="Z507" s="17">
        <f t="shared" si="99"/>
        <v>0</v>
      </c>
      <c r="AA507" s="17">
        <f t="shared" si="100"/>
        <v>0</v>
      </c>
      <c r="AB507" s="17">
        <f t="shared" si="101"/>
        <v>0</v>
      </c>
      <c r="AC507" s="17">
        <f t="shared" si="102"/>
        <v>0</v>
      </c>
      <c r="AD507" s="17">
        <f t="shared" si="103"/>
        <v>0</v>
      </c>
      <c r="AE507" s="17">
        <f t="shared" si="104"/>
        <v>0</v>
      </c>
      <c r="AF507" s="17">
        <f t="shared" si="105"/>
        <v>0</v>
      </c>
    </row>
    <row r="508" spans="1:32" ht="15.75" customHeight="1" x14ac:dyDescent="0.3">
      <c r="A508" s="37"/>
      <c r="B508" s="18"/>
      <c r="C508" s="18"/>
      <c r="D508" s="1118"/>
      <c r="E508" s="47"/>
      <c r="F508" s="18"/>
      <c r="G508" s="733"/>
      <c r="H508" s="29"/>
      <c r="I508" s="773"/>
      <c r="J508" s="361"/>
      <c r="K508" s="773"/>
      <c r="L508" s="150"/>
      <c r="M508" s="742"/>
      <c r="N508" s="238"/>
      <c r="O508" s="773"/>
      <c r="P508" s="216"/>
      <c r="Q508" s="742"/>
      <c r="R508" s="367"/>
      <c r="S508" s="742"/>
      <c r="T508" s="176"/>
      <c r="U508" s="969">
        <f t="shared" si="97"/>
        <v>0</v>
      </c>
      <c r="V508" s="954"/>
      <c r="W508" s="296"/>
      <c r="X508" s="111">
        <f t="shared" si="106"/>
        <v>0</v>
      </c>
      <c r="Y508" s="959">
        <f t="shared" si="98"/>
        <v>0</v>
      </c>
      <c r="Z508" s="17">
        <f t="shared" si="99"/>
        <v>0</v>
      </c>
      <c r="AA508" s="17">
        <f t="shared" si="100"/>
        <v>0</v>
      </c>
      <c r="AB508" s="17">
        <f t="shared" si="101"/>
        <v>0</v>
      </c>
      <c r="AC508" s="17">
        <f t="shared" si="102"/>
        <v>0</v>
      </c>
      <c r="AD508" s="17">
        <f t="shared" si="103"/>
        <v>0</v>
      </c>
      <c r="AE508" s="17">
        <f t="shared" si="104"/>
        <v>0</v>
      </c>
      <c r="AF508" s="17">
        <f t="shared" si="105"/>
        <v>0</v>
      </c>
    </row>
    <row r="509" spans="1:32" ht="15.75" customHeight="1" x14ac:dyDescent="0.3">
      <c r="A509" s="37"/>
      <c r="B509" s="18"/>
      <c r="C509" s="18"/>
      <c r="D509" s="1118"/>
      <c r="E509" s="47"/>
      <c r="F509" s="18"/>
      <c r="G509" s="733"/>
      <c r="H509" s="29"/>
      <c r="I509" s="773"/>
      <c r="J509" s="361"/>
      <c r="K509" s="773"/>
      <c r="L509" s="150"/>
      <c r="M509" s="742"/>
      <c r="N509" s="238"/>
      <c r="O509" s="773"/>
      <c r="P509" s="216"/>
      <c r="Q509" s="742"/>
      <c r="R509" s="367"/>
      <c r="S509" s="742"/>
      <c r="T509" s="176"/>
      <c r="U509" s="969">
        <f t="shared" si="97"/>
        <v>0</v>
      </c>
      <c r="V509" s="954"/>
      <c r="W509" s="296"/>
      <c r="X509" s="111">
        <f t="shared" si="106"/>
        <v>0</v>
      </c>
      <c r="Y509" s="959">
        <f t="shared" si="98"/>
        <v>0</v>
      </c>
      <c r="Z509" s="17">
        <f t="shared" si="99"/>
        <v>0</v>
      </c>
      <c r="AA509" s="17">
        <f t="shared" si="100"/>
        <v>0</v>
      </c>
      <c r="AB509" s="17">
        <f t="shared" si="101"/>
        <v>0</v>
      </c>
      <c r="AC509" s="17">
        <f t="shared" si="102"/>
        <v>0</v>
      </c>
      <c r="AD509" s="17">
        <f t="shared" si="103"/>
        <v>0</v>
      </c>
      <c r="AE509" s="17">
        <f t="shared" si="104"/>
        <v>0</v>
      </c>
      <c r="AF509" s="17">
        <f t="shared" si="105"/>
        <v>0</v>
      </c>
    </row>
    <row r="510" spans="1:32" ht="15.75" customHeight="1" x14ac:dyDescent="0.3">
      <c r="A510" s="37"/>
      <c r="B510" s="18"/>
      <c r="C510" s="18"/>
      <c r="D510" s="1118"/>
      <c r="E510" s="47"/>
      <c r="F510" s="18"/>
      <c r="G510" s="733"/>
      <c r="H510" s="29"/>
      <c r="I510" s="773"/>
      <c r="J510" s="361"/>
      <c r="K510" s="773"/>
      <c r="L510" s="150"/>
      <c r="M510" s="742"/>
      <c r="N510" s="238"/>
      <c r="O510" s="773"/>
      <c r="P510" s="216"/>
      <c r="Q510" s="742"/>
      <c r="R510" s="367"/>
      <c r="S510" s="742"/>
      <c r="T510" s="176"/>
      <c r="U510" s="969">
        <f t="shared" si="97"/>
        <v>0</v>
      </c>
      <c r="V510" s="954"/>
      <c r="W510" s="296"/>
      <c r="X510" s="111">
        <f t="shared" si="106"/>
        <v>0</v>
      </c>
      <c r="Y510" s="959">
        <f t="shared" si="98"/>
        <v>0</v>
      </c>
      <c r="Z510" s="17">
        <f t="shared" si="99"/>
        <v>0</v>
      </c>
      <c r="AA510" s="17">
        <f t="shared" si="100"/>
        <v>0</v>
      </c>
      <c r="AB510" s="17">
        <f t="shared" si="101"/>
        <v>0</v>
      </c>
      <c r="AC510" s="17">
        <f t="shared" si="102"/>
        <v>0</v>
      </c>
      <c r="AD510" s="17">
        <f t="shared" si="103"/>
        <v>0</v>
      </c>
      <c r="AE510" s="17">
        <f t="shared" si="104"/>
        <v>0</v>
      </c>
      <c r="AF510" s="17">
        <f t="shared" si="105"/>
        <v>0</v>
      </c>
    </row>
    <row r="511" spans="1:32" ht="15.75" customHeight="1" x14ac:dyDescent="0.3">
      <c r="A511" s="37"/>
      <c r="B511" s="18"/>
      <c r="C511" s="18"/>
      <c r="D511" s="1118"/>
      <c r="E511" s="47"/>
      <c r="F511" s="18"/>
      <c r="G511" s="733"/>
      <c r="H511" s="29"/>
      <c r="I511" s="773"/>
      <c r="J511" s="361"/>
      <c r="K511" s="773"/>
      <c r="L511" s="150"/>
      <c r="M511" s="742"/>
      <c r="N511" s="238"/>
      <c r="O511" s="773"/>
      <c r="P511" s="216"/>
      <c r="Q511" s="742"/>
      <c r="R511" s="367"/>
      <c r="S511" s="742"/>
      <c r="T511" s="176"/>
      <c r="U511" s="969">
        <f t="shared" si="97"/>
        <v>0</v>
      </c>
      <c r="V511" s="954"/>
      <c r="W511" s="296"/>
      <c r="X511" s="111">
        <f t="shared" si="106"/>
        <v>0</v>
      </c>
      <c r="Y511" s="959">
        <f t="shared" si="98"/>
        <v>0</v>
      </c>
      <c r="Z511" s="17">
        <f t="shared" si="99"/>
        <v>0</v>
      </c>
      <c r="AA511" s="17">
        <f t="shared" si="100"/>
        <v>0</v>
      </c>
      <c r="AB511" s="17">
        <f t="shared" si="101"/>
        <v>0</v>
      </c>
      <c r="AC511" s="17">
        <f t="shared" si="102"/>
        <v>0</v>
      </c>
      <c r="AD511" s="17">
        <f t="shared" si="103"/>
        <v>0</v>
      </c>
      <c r="AE511" s="17">
        <f t="shared" si="104"/>
        <v>0</v>
      </c>
      <c r="AF511" s="17">
        <f t="shared" si="105"/>
        <v>0</v>
      </c>
    </row>
    <row r="512" spans="1:32" ht="15.75" customHeight="1" x14ac:dyDescent="0.3">
      <c r="A512" s="37"/>
      <c r="B512" s="18"/>
      <c r="C512" s="18"/>
      <c r="D512" s="1118"/>
      <c r="E512" s="47"/>
      <c r="F512" s="18"/>
      <c r="G512" s="733"/>
      <c r="H512" s="29"/>
      <c r="I512" s="773"/>
      <c r="J512" s="361"/>
      <c r="K512" s="773"/>
      <c r="L512" s="150"/>
      <c r="M512" s="742"/>
      <c r="N512" s="238"/>
      <c r="O512" s="773"/>
      <c r="P512" s="216"/>
      <c r="Q512" s="742"/>
      <c r="R512" s="367"/>
      <c r="S512" s="742"/>
      <c r="T512" s="176"/>
      <c r="U512" s="969">
        <f t="shared" si="97"/>
        <v>0</v>
      </c>
      <c r="V512" s="954"/>
      <c r="W512" s="296"/>
      <c r="X512" s="111">
        <f t="shared" si="106"/>
        <v>0</v>
      </c>
      <c r="Y512" s="959">
        <f t="shared" si="98"/>
        <v>0</v>
      </c>
      <c r="Z512" s="17">
        <f t="shared" si="99"/>
        <v>0</v>
      </c>
      <c r="AA512" s="17">
        <f t="shared" si="100"/>
        <v>0</v>
      </c>
      <c r="AB512" s="17">
        <f t="shared" si="101"/>
        <v>0</v>
      </c>
      <c r="AC512" s="17">
        <f t="shared" si="102"/>
        <v>0</v>
      </c>
      <c r="AD512" s="17">
        <f t="shared" si="103"/>
        <v>0</v>
      </c>
      <c r="AE512" s="17">
        <f t="shared" si="104"/>
        <v>0</v>
      </c>
      <c r="AF512" s="17">
        <f t="shared" si="105"/>
        <v>0</v>
      </c>
    </row>
    <row r="513" spans="1:32" ht="15.75" customHeight="1" x14ac:dyDescent="0.3">
      <c r="A513" s="37"/>
      <c r="B513" s="18"/>
      <c r="C513" s="18"/>
      <c r="D513" s="1118"/>
      <c r="E513" s="47"/>
      <c r="F513" s="18"/>
      <c r="G513" s="733"/>
      <c r="H513" s="29"/>
      <c r="I513" s="773"/>
      <c r="J513" s="361"/>
      <c r="K513" s="773"/>
      <c r="L513" s="150"/>
      <c r="M513" s="742"/>
      <c r="N513" s="238"/>
      <c r="O513" s="773"/>
      <c r="P513" s="216"/>
      <c r="Q513" s="742"/>
      <c r="R513" s="367"/>
      <c r="S513" s="742"/>
      <c r="T513" s="176"/>
      <c r="U513" s="969">
        <f t="shared" si="97"/>
        <v>0</v>
      </c>
      <c r="V513" s="954"/>
      <c r="W513" s="296"/>
      <c r="X513" s="111">
        <f t="shared" si="106"/>
        <v>0</v>
      </c>
      <c r="Y513" s="959">
        <f t="shared" si="98"/>
        <v>0</v>
      </c>
      <c r="Z513" s="17">
        <f t="shared" si="99"/>
        <v>0</v>
      </c>
      <c r="AA513" s="17">
        <f t="shared" si="100"/>
        <v>0</v>
      </c>
      <c r="AB513" s="17">
        <f t="shared" si="101"/>
        <v>0</v>
      </c>
      <c r="AC513" s="17">
        <f t="shared" si="102"/>
        <v>0</v>
      </c>
      <c r="AD513" s="17">
        <f t="shared" si="103"/>
        <v>0</v>
      </c>
      <c r="AE513" s="17">
        <f t="shared" si="104"/>
        <v>0</v>
      </c>
      <c r="AF513" s="17">
        <f t="shared" si="105"/>
        <v>0</v>
      </c>
    </row>
    <row r="514" spans="1:32" ht="15.75" customHeight="1" x14ac:dyDescent="0.3">
      <c r="A514" s="37"/>
      <c r="B514" s="18"/>
      <c r="C514" s="18"/>
      <c r="D514" s="1118"/>
      <c r="E514" s="47"/>
      <c r="F514" s="18"/>
      <c r="G514" s="733"/>
      <c r="H514" s="29"/>
      <c r="I514" s="773"/>
      <c r="J514" s="361"/>
      <c r="K514" s="773"/>
      <c r="L514" s="150"/>
      <c r="M514" s="742"/>
      <c r="N514" s="238"/>
      <c r="O514" s="773"/>
      <c r="P514" s="216"/>
      <c r="Q514" s="742"/>
      <c r="R514" s="367"/>
      <c r="S514" s="742"/>
      <c r="T514" s="176"/>
      <c r="U514" s="969">
        <f t="shared" si="97"/>
        <v>0</v>
      </c>
      <c r="V514" s="954"/>
      <c r="W514" s="296"/>
      <c r="X514" s="111">
        <f t="shared" si="106"/>
        <v>0</v>
      </c>
      <c r="Y514" s="959">
        <f t="shared" si="98"/>
        <v>0</v>
      </c>
      <c r="Z514" s="17">
        <f t="shared" si="99"/>
        <v>0</v>
      </c>
      <c r="AA514" s="17">
        <f t="shared" si="100"/>
        <v>0</v>
      </c>
      <c r="AB514" s="17">
        <f t="shared" si="101"/>
        <v>0</v>
      </c>
      <c r="AC514" s="17">
        <f t="shared" si="102"/>
        <v>0</v>
      </c>
      <c r="AD514" s="17">
        <f t="shared" si="103"/>
        <v>0</v>
      </c>
      <c r="AE514" s="17">
        <f t="shared" si="104"/>
        <v>0</v>
      </c>
      <c r="AF514" s="17">
        <f t="shared" si="105"/>
        <v>0</v>
      </c>
    </row>
    <row r="515" spans="1:32" ht="15.75" customHeight="1" x14ac:dyDescent="0.3">
      <c r="A515" s="37"/>
      <c r="B515" s="18"/>
      <c r="C515" s="18"/>
      <c r="D515" s="1118"/>
      <c r="E515" s="47"/>
      <c r="F515" s="18"/>
      <c r="G515" s="733"/>
      <c r="H515" s="29"/>
      <c r="I515" s="773"/>
      <c r="J515" s="361"/>
      <c r="K515" s="773"/>
      <c r="L515" s="150"/>
      <c r="M515" s="742"/>
      <c r="N515" s="238"/>
      <c r="O515" s="773"/>
      <c r="P515" s="216"/>
      <c r="Q515" s="742"/>
      <c r="R515" s="367"/>
      <c r="S515" s="742"/>
      <c r="T515" s="176"/>
      <c r="U515" s="969">
        <f t="shared" si="97"/>
        <v>0</v>
      </c>
      <c r="V515" s="954"/>
      <c r="W515" s="296"/>
      <c r="X515" s="111">
        <f t="shared" si="106"/>
        <v>0</v>
      </c>
      <c r="Y515" s="959">
        <f t="shared" si="98"/>
        <v>0</v>
      </c>
      <c r="Z515" s="17">
        <f t="shared" si="99"/>
        <v>0</v>
      </c>
      <c r="AA515" s="17">
        <f t="shared" si="100"/>
        <v>0</v>
      </c>
      <c r="AB515" s="17">
        <f t="shared" si="101"/>
        <v>0</v>
      </c>
      <c r="AC515" s="17">
        <f t="shared" si="102"/>
        <v>0</v>
      </c>
      <c r="AD515" s="17">
        <f t="shared" si="103"/>
        <v>0</v>
      </c>
      <c r="AE515" s="17">
        <f t="shared" si="104"/>
        <v>0</v>
      </c>
      <c r="AF515" s="17">
        <f t="shared" si="105"/>
        <v>0</v>
      </c>
    </row>
    <row r="516" spans="1:32" ht="15.75" customHeight="1" x14ac:dyDescent="0.3">
      <c r="A516" s="37"/>
      <c r="B516" s="18"/>
      <c r="C516" s="18"/>
      <c r="D516" s="1118"/>
      <c r="E516" s="47"/>
      <c r="F516" s="18"/>
      <c r="G516" s="733"/>
      <c r="H516" s="29"/>
      <c r="I516" s="773"/>
      <c r="J516" s="361"/>
      <c r="K516" s="773"/>
      <c r="L516" s="150"/>
      <c r="M516" s="742"/>
      <c r="N516" s="238"/>
      <c r="O516" s="773"/>
      <c r="P516" s="216"/>
      <c r="Q516" s="742"/>
      <c r="R516" s="367"/>
      <c r="S516" s="742"/>
      <c r="T516" s="176"/>
      <c r="U516" s="969">
        <f t="shared" si="97"/>
        <v>0</v>
      </c>
      <c r="V516" s="954"/>
      <c r="W516" s="296"/>
      <c r="X516" s="111">
        <f t="shared" si="106"/>
        <v>0</v>
      </c>
      <c r="Y516" s="959">
        <f t="shared" si="98"/>
        <v>0</v>
      </c>
      <c r="Z516" s="17">
        <f t="shared" si="99"/>
        <v>0</v>
      </c>
      <c r="AA516" s="17">
        <f t="shared" si="100"/>
        <v>0</v>
      </c>
      <c r="AB516" s="17">
        <f t="shared" si="101"/>
        <v>0</v>
      </c>
      <c r="AC516" s="17">
        <f t="shared" si="102"/>
        <v>0</v>
      </c>
      <c r="AD516" s="17">
        <f t="shared" si="103"/>
        <v>0</v>
      </c>
      <c r="AE516" s="17">
        <f t="shared" si="104"/>
        <v>0</v>
      </c>
      <c r="AF516" s="17">
        <f t="shared" si="105"/>
        <v>0</v>
      </c>
    </row>
    <row r="517" spans="1:32" ht="15.75" customHeight="1" x14ac:dyDescent="0.3">
      <c r="A517" s="37"/>
      <c r="B517" s="18"/>
      <c r="C517" s="18"/>
      <c r="D517" s="1118"/>
      <c r="E517" s="47"/>
      <c r="F517" s="18"/>
      <c r="G517" s="733"/>
      <c r="H517" s="29"/>
      <c r="I517" s="773"/>
      <c r="J517" s="361"/>
      <c r="K517" s="773"/>
      <c r="L517" s="150"/>
      <c r="M517" s="742"/>
      <c r="N517" s="238"/>
      <c r="O517" s="773"/>
      <c r="P517" s="216"/>
      <c r="Q517" s="742"/>
      <c r="R517" s="367"/>
      <c r="S517" s="742"/>
      <c r="T517" s="176"/>
      <c r="U517" s="969">
        <f t="shared" si="97"/>
        <v>0</v>
      </c>
      <c r="V517" s="954"/>
      <c r="W517" s="296"/>
      <c r="X517" s="111">
        <f t="shared" si="106"/>
        <v>0</v>
      </c>
      <c r="Y517" s="959">
        <f t="shared" si="98"/>
        <v>0</v>
      </c>
      <c r="Z517" s="17">
        <f t="shared" si="99"/>
        <v>0</v>
      </c>
      <c r="AA517" s="17">
        <f t="shared" si="100"/>
        <v>0</v>
      </c>
      <c r="AB517" s="17">
        <f t="shared" si="101"/>
        <v>0</v>
      </c>
      <c r="AC517" s="17">
        <f t="shared" si="102"/>
        <v>0</v>
      </c>
      <c r="AD517" s="17">
        <f t="shared" si="103"/>
        <v>0</v>
      </c>
      <c r="AE517" s="17">
        <f t="shared" si="104"/>
        <v>0</v>
      </c>
      <c r="AF517" s="17">
        <f t="shared" si="105"/>
        <v>0</v>
      </c>
    </row>
    <row r="518" spans="1:32" ht="15.75" customHeight="1" x14ac:dyDescent="0.3">
      <c r="A518" s="37"/>
      <c r="B518" s="18"/>
      <c r="C518" s="18"/>
      <c r="D518" s="1118"/>
      <c r="E518" s="47"/>
      <c r="F518" s="18"/>
      <c r="G518" s="733"/>
      <c r="H518" s="29"/>
      <c r="I518" s="773"/>
      <c r="J518" s="361"/>
      <c r="K518" s="773"/>
      <c r="L518" s="150"/>
      <c r="M518" s="742"/>
      <c r="N518" s="238"/>
      <c r="O518" s="773"/>
      <c r="P518" s="216"/>
      <c r="Q518" s="742"/>
      <c r="R518" s="367"/>
      <c r="S518" s="742"/>
      <c r="T518" s="176"/>
      <c r="U518" s="969">
        <f t="shared" si="97"/>
        <v>0</v>
      </c>
      <c r="V518" s="954"/>
      <c r="W518" s="296"/>
      <c r="X518" s="111">
        <f t="shared" si="106"/>
        <v>0</v>
      </c>
      <c r="Y518" s="959">
        <f t="shared" si="98"/>
        <v>0</v>
      </c>
      <c r="Z518" s="17">
        <f t="shared" si="99"/>
        <v>0</v>
      </c>
      <c r="AA518" s="17">
        <f t="shared" si="100"/>
        <v>0</v>
      </c>
      <c r="AB518" s="17">
        <f t="shared" si="101"/>
        <v>0</v>
      </c>
      <c r="AC518" s="17">
        <f t="shared" si="102"/>
        <v>0</v>
      </c>
      <c r="AD518" s="17">
        <f t="shared" si="103"/>
        <v>0</v>
      </c>
      <c r="AE518" s="17">
        <f t="shared" si="104"/>
        <v>0</v>
      </c>
      <c r="AF518" s="17">
        <f t="shared" si="105"/>
        <v>0</v>
      </c>
    </row>
    <row r="519" spans="1:32" ht="15.75" customHeight="1" x14ac:dyDescent="0.3">
      <c r="A519" s="37"/>
      <c r="B519" s="18"/>
      <c r="C519" s="18"/>
      <c r="D519" s="1118"/>
      <c r="E519" s="47"/>
      <c r="F519" s="18"/>
      <c r="G519" s="733"/>
      <c r="H519" s="29"/>
      <c r="I519" s="773"/>
      <c r="J519" s="361"/>
      <c r="K519" s="773"/>
      <c r="L519" s="150"/>
      <c r="M519" s="742"/>
      <c r="N519" s="238"/>
      <c r="O519" s="773"/>
      <c r="P519" s="216"/>
      <c r="Q519" s="742"/>
      <c r="R519" s="367"/>
      <c r="S519" s="742"/>
      <c r="T519" s="176"/>
      <c r="U519" s="969">
        <f t="shared" si="97"/>
        <v>0</v>
      </c>
      <c r="V519" s="954"/>
      <c r="W519" s="296"/>
      <c r="X519" s="111">
        <f t="shared" si="106"/>
        <v>0</v>
      </c>
      <c r="Y519" s="959">
        <f t="shared" si="98"/>
        <v>0</v>
      </c>
      <c r="Z519" s="17">
        <f t="shared" si="99"/>
        <v>0</v>
      </c>
      <c r="AA519" s="17">
        <f t="shared" si="100"/>
        <v>0</v>
      </c>
      <c r="AB519" s="17">
        <f t="shared" si="101"/>
        <v>0</v>
      </c>
      <c r="AC519" s="17">
        <f t="shared" si="102"/>
        <v>0</v>
      </c>
      <c r="AD519" s="17">
        <f t="shared" si="103"/>
        <v>0</v>
      </c>
      <c r="AE519" s="17">
        <f t="shared" si="104"/>
        <v>0</v>
      </c>
      <c r="AF519" s="17">
        <f t="shared" si="105"/>
        <v>0</v>
      </c>
    </row>
    <row r="520" spans="1:32" ht="15.75" customHeight="1" x14ac:dyDescent="0.3">
      <c r="A520" s="37"/>
      <c r="B520" s="18"/>
      <c r="C520" s="18"/>
      <c r="D520" s="1118"/>
      <c r="E520" s="47"/>
      <c r="F520" s="18"/>
      <c r="G520" s="733"/>
      <c r="H520" s="29"/>
      <c r="I520" s="773"/>
      <c r="J520" s="361"/>
      <c r="K520" s="773"/>
      <c r="L520" s="150"/>
      <c r="M520" s="742"/>
      <c r="N520" s="238"/>
      <c r="O520" s="773"/>
      <c r="P520" s="216"/>
      <c r="Q520" s="742"/>
      <c r="R520" s="367"/>
      <c r="S520" s="742"/>
      <c r="T520" s="176"/>
      <c r="U520" s="969">
        <f t="shared" si="97"/>
        <v>0</v>
      </c>
      <c r="V520" s="954"/>
      <c r="W520" s="296"/>
      <c r="X520" s="111">
        <f t="shared" si="106"/>
        <v>0</v>
      </c>
      <c r="Y520" s="959">
        <f t="shared" si="98"/>
        <v>0</v>
      </c>
      <c r="Z520" s="17">
        <f t="shared" si="99"/>
        <v>0</v>
      </c>
      <c r="AA520" s="17">
        <f t="shared" si="100"/>
        <v>0</v>
      </c>
      <c r="AB520" s="17">
        <f t="shared" si="101"/>
        <v>0</v>
      </c>
      <c r="AC520" s="17">
        <f t="shared" si="102"/>
        <v>0</v>
      </c>
      <c r="AD520" s="17">
        <f t="shared" si="103"/>
        <v>0</v>
      </c>
      <c r="AE520" s="17">
        <f t="shared" si="104"/>
        <v>0</v>
      </c>
      <c r="AF520" s="17">
        <f t="shared" si="105"/>
        <v>0</v>
      </c>
    </row>
    <row r="521" spans="1:32" ht="15.75" customHeight="1" x14ac:dyDescent="0.3">
      <c r="A521" s="37"/>
      <c r="B521" s="18"/>
      <c r="C521" s="18"/>
      <c r="D521" s="1118"/>
      <c r="E521" s="47"/>
      <c r="F521" s="18"/>
      <c r="G521" s="733"/>
      <c r="H521" s="29"/>
      <c r="I521" s="773"/>
      <c r="J521" s="361"/>
      <c r="K521" s="773"/>
      <c r="L521" s="150"/>
      <c r="M521" s="742"/>
      <c r="N521" s="238"/>
      <c r="O521" s="773"/>
      <c r="P521" s="216"/>
      <c r="Q521" s="742"/>
      <c r="R521" s="367"/>
      <c r="S521" s="742"/>
      <c r="T521" s="176"/>
      <c r="U521" s="969">
        <f t="shared" ref="U521:U560" si="107">T521+R521+P521+N521+L521+J521+H521</f>
        <v>0</v>
      </c>
      <c r="V521" s="954"/>
      <c r="W521" s="296"/>
      <c r="X521" s="111">
        <f t="shared" si="106"/>
        <v>0</v>
      </c>
      <c r="Y521" s="959">
        <f t="shared" ref="Y521:Y560" si="108">G521+I521+K521+M521+O521+Q521+S521</f>
        <v>0</v>
      </c>
      <c r="Z521" s="17">
        <f t="shared" ref="Z521:Z561" si="109">H521*C521</f>
        <v>0</v>
      </c>
      <c r="AA521" s="17">
        <f t="shared" ref="AA521:AA561" si="110">J521*C521</f>
        <v>0</v>
      </c>
      <c r="AB521" s="17">
        <f t="shared" ref="AB521:AB561" si="111">L521*C521</f>
        <v>0</v>
      </c>
      <c r="AC521" s="17">
        <f t="shared" ref="AC521:AC561" si="112">N521*C521</f>
        <v>0</v>
      </c>
      <c r="AD521" s="17">
        <f t="shared" ref="AD521:AD561" si="113">P521*C521</f>
        <v>0</v>
      </c>
      <c r="AE521" s="17">
        <f t="shared" ref="AE521:AE561" si="114">R521*C521</f>
        <v>0</v>
      </c>
      <c r="AF521" s="17">
        <f t="shared" ref="AF521:AF561" si="115">T521*C521</f>
        <v>0</v>
      </c>
    </row>
    <row r="522" spans="1:32" ht="15.75" customHeight="1" x14ac:dyDescent="0.3">
      <c r="A522" s="37"/>
      <c r="B522" s="18"/>
      <c r="C522" s="18"/>
      <c r="D522" s="1118"/>
      <c r="E522" s="47"/>
      <c r="F522" s="18"/>
      <c r="G522" s="733"/>
      <c r="H522" s="29"/>
      <c r="I522" s="773"/>
      <c r="J522" s="361"/>
      <c r="K522" s="773"/>
      <c r="L522" s="150"/>
      <c r="M522" s="742"/>
      <c r="N522" s="238"/>
      <c r="O522" s="773"/>
      <c r="P522" s="216"/>
      <c r="Q522" s="742"/>
      <c r="R522" s="367"/>
      <c r="S522" s="742"/>
      <c r="T522" s="176"/>
      <c r="U522" s="969">
        <f t="shared" si="107"/>
        <v>0</v>
      </c>
      <c r="V522" s="954"/>
      <c r="W522" s="296"/>
      <c r="X522" s="111">
        <f t="shared" si="106"/>
        <v>0</v>
      </c>
      <c r="Y522" s="959">
        <f t="shared" si="108"/>
        <v>0</v>
      </c>
      <c r="Z522" s="17">
        <f t="shared" si="109"/>
        <v>0</v>
      </c>
      <c r="AA522" s="17">
        <f t="shared" si="110"/>
        <v>0</v>
      </c>
      <c r="AB522" s="17">
        <f t="shared" si="111"/>
        <v>0</v>
      </c>
      <c r="AC522" s="17">
        <f t="shared" si="112"/>
        <v>0</v>
      </c>
      <c r="AD522" s="17">
        <f t="shared" si="113"/>
        <v>0</v>
      </c>
      <c r="AE522" s="17">
        <f t="shared" si="114"/>
        <v>0</v>
      </c>
      <c r="AF522" s="17">
        <f t="shared" si="115"/>
        <v>0</v>
      </c>
    </row>
    <row r="523" spans="1:32" ht="15.75" customHeight="1" x14ac:dyDescent="0.3">
      <c r="A523" s="37"/>
      <c r="B523" s="18"/>
      <c r="C523" s="18"/>
      <c r="D523" s="1118"/>
      <c r="E523" s="47"/>
      <c r="F523" s="18"/>
      <c r="G523" s="733"/>
      <c r="H523" s="29"/>
      <c r="I523" s="773"/>
      <c r="J523" s="361"/>
      <c r="K523" s="773"/>
      <c r="L523" s="150"/>
      <c r="M523" s="742"/>
      <c r="N523" s="238"/>
      <c r="O523" s="773"/>
      <c r="P523" s="216"/>
      <c r="Q523" s="742"/>
      <c r="R523" s="367"/>
      <c r="S523" s="742"/>
      <c r="T523" s="176"/>
      <c r="U523" s="969">
        <f t="shared" si="107"/>
        <v>0</v>
      </c>
      <c r="V523" s="954"/>
      <c r="W523" s="296"/>
      <c r="X523" s="111">
        <f t="shared" ref="X523:X560" si="116">F523+G523+I523+K523+M523+O523+Q523+S523-H523-J523-L523-N523-P523-R523-T523-W523</f>
        <v>0</v>
      </c>
      <c r="Y523" s="959">
        <f t="shared" si="108"/>
        <v>0</v>
      </c>
      <c r="Z523" s="17">
        <f t="shared" si="109"/>
        <v>0</v>
      </c>
      <c r="AA523" s="17">
        <f t="shared" si="110"/>
        <v>0</v>
      </c>
      <c r="AB523" s="17">
        <f t="shared" si="111"/>
        <v>0</v>
      </c>
      <c r="AC523" s="17">
        <f t="shared" si="112"/>
        <v>0</v>
      </c>
      <c r="AD523" s="17">
        <f t="shared" si="113"/>
        <v>0</v>
      </c>
      <c r="AE523" s="17">
        <f t="shared" si="114"/>
        <v>0</v>
      </c>
      <c r="AF523" s="17">
        <f t="shared" si="115"/>
        <v>0</v>
      </c>
    </row>
    <row r="524" spans="1:32" ht="15.75" customHeight="1" x14ac:dyDescent="0.3">
      <c r="A524" s="37"/>
      <c r="B524" s="18"/>
      <c r="C524" s="18"/>
      <c r="D524" s="1118"/>
      <c r="E524" s="47"/>
      <c r="F524" s="18"/>
      <c r="G524" s="733"/>
      <c r="H524" s="29"/>
      <c r="I524" s="773"/>
      <c r="J524" s="361"/>
      <c r="K524" s="773"/>
      <c r="L524" s="150"/>
      <c r="M524" s="742"/>
      <c r="N524" s="238"/>
      <c r="O524" s="773"/>
      <c r="P524" s="216"/>
      <c r="Q524" s="742"/>
      <c r="R524" s="367"/>
      <c r="S524" s="742"/>
      <c r="T524" s="176"/>
      <c r="U524" s="969">
        <f t="shared" si="107"/>
        <v>0</v>
      </c>
      <c r="V524" s="954"/>
      <c r="W524" s="296"/>
      <c r="X524" s="111">
        <f t="shared" si="116"/>
        <v>0</v>
      </c>
      <c r="Y524" s="959">
        <f t="shared" si="108"/>
        <v>0</v>
      </c>
      <c r="Z524" s="17">
        <f t="shared" si="109"/>
        <v>0</v>
      </c>
      <c r="AA524" s="17">
        <f t="shared" si="110"/>
        <v>0</v>
      </c>
      <c r="AB524" s="17">
        <f t="shared" si="111"/>
        <v>0</v>
      </c>
      <c r="AC524" s="17">
        <f t="shared" si="112"/>
        <v>0</v>
      </c>
      <c r="AD524" s="17">
        <f t="shared" si="113"/>
        <v>0</v>
      </c>
      <c r="AE524" s="17">
        <f t="shared" si="114"/>
        <v>0</v>
      </c>
      <c r="AF524" s="17">
        <f t="shared" si="115"/>
        <v>0</v>
      </c>
    </row>
    <row r="525" spans="1:32" ht="15.75" customHeight="1" x14ac:dyDescent="0.3">
      <c r="A525" s="37"/>
      <c r="B525" s="18"/>
      <c r="C525" s="18"/>
      <c r="D525" s="1118"/>
      <c r="E525" s="47"/>
      <c r="F525" s="18"/>
      <c r="G525" s="733"/>
      <c r="H525" s="29"/>
      <c r="I525" s="773"/>
      <c r="J525" s="361"/>
      <c r="K525" s="773"/>
      <c r="L525" s="150"/>
      <c r="M525" s="742"/>
      <c r="N525" s="238"/>
      <c r="O525" s="773"/>
      <c r="P525" s="216"/>
      <c r="Q525" s="742"/>
      <c r="R525" s="367"/>
      <c r="S525" s="742"/>
      <c r="T525" s="176"/>
      <c r="U525" s="969">
        <f t="shared" si="107"/>
        <v>0</v>
      </c>
      <c r="V525" s="954"/>
      <c r="W525" s="296"/>
      <c r="X525" s="111">
        <f t="shared" si="116"/>
        <v>0</v>
      </c>
      <c r="Y525" s="959">
        <f t="shared" si="108"/>
        <v>0</v>
      </c>
      <c r="Z525" s="17">
        <f t="shared" si="109"/>
        <v>0</v>
      </c>
      <c r="AA525" s="17">
        <f t="shared" si="110"/>
        <v>0</v>
      </c>
      <c r="AB525" s="17">
        <f t="shared" si="111"/>
        <v>0</v>
      </c>
      <c r="AC525" s="17">
        <f t="shared" si="112"/>
        <v>0</v>
      </c>
      <c r="AD525" s="17">
        <f t="shared" si="113"/>
        <v>0</v>
      </c>
      <c r="AE525" s="17">
        <f t="shared" si="114"/>
        <v>0</v>
      </c>
      <c r="AF525" s="17">
        <f t="shared" si="115"/>
        <v>0</v>
      </c>
    </row>
    <row r="526" spans="1:32" ht="15.75" customHeight="1" x14ac:dyDescent="0.3">
      <c r="A526" s="37"/>
      <c r="B526" s="18"/>
      <c r="C526" s="18"/>
      <c r="D526" s="1118"/>
      <c r="E526" s="47"/>
      <c r="F526" s="18"/>
      <c r="G526" s="733"/>
      <c r="H526" s="29"/>
      <c r="I526" s="773"/>
      <c r="J526" s="361"/>
      <c r="K526" s="773"/>
      <c r="L526" s="150"/>
      <c r="M526" s="742"/>
      <c r="N526" s="238"/>
      <c r="O526" s="773"/>
      <c r="P526" s="216"/>
      <c r="Q526" s="742"/>
      <c r="R526" s="367"/>
      <c r="S526" s="742"/>
      <c r="T526" s="176"/>
      <c r="U526" s="969">
        <f t="shared" si="107"/>
        <v>0</v>
      </c>
      <c r="V526" s="954"/>
      <c r="W526" s="296"/>
      <c r="X526" s="111">
        <f t="shared" si="116"/>
        <v>0</v>
      </c>
      <c r="Y526" s="959">
        <f t="shared" si="108"/>
        <v>0</v>
      </c>
      <c r="Z526" s="17">
        <f t="shared" si="109"/>
        <v>0</v>
      </c>
      <c r="AA526" s="17">
        <f t="shared" si="110"/>
        <v>0</v>
      </c>
      <c r="AB526" s="17">
        <f t="shared" si="111"/>
        <v>0</v>
      </c>
      <c r="AC526" s="17">
        <f t="shared" si="112"/>
        <v>0</v>
      </c>
      <c r="AD526" s="17">
        <f t="shared" si="113"/>
        <v>0</v>
      </c>
      <c r="AE526" s="17">
        <f t="shared" si="114"/>
        <v>0</v>
      </c>
      <c r="AF526" s="17">
        <f t="shared" si="115"/>
        <v>0</v>
      </c>
    </row>
    <row r="527" spans="1:32" ht="15.75" customHeight="1" x14ac:dyDescent="0.3">
      <c r="A527" s="37"/>
      <c r="B527" s="18"/>
      <c r="C527" s="18"/>
      <c r="D527" s="1118"/>
      <c r="E527" s="47"/>
      <c r="F527" s="18"/>
      <c r="G527" s="733"/>
      <c r="H527" s="29"/>
      <c r="I527" s="773"/>
      <c r="J527" s="361"/>
      <c r="K527" s="773"/>
      <c r="L527" s="150"/>
      <c r="M527" s="742"/>
      <c r="N527" s="238"/>
      <c r="O527" s="773"/>
      <c r="P527" s="216"/>
      <c r="Q527" s="742"/>
      <c r="R527" s="367"/>
      <c r="S527" s="742"/>
      <c r="T527" s="176"/>
      <c r="U527" s="969">
        <f t="shared" si="107"/>
        <v>0</v>
      </c>
      <c r="V527" s="954"/>
      <c r="W527" s="296"/>
      <c r="X527" s="111">
        <f t="shared" si="116"/>
        <v>0</v>
      </c>
      <c r="Y527" s="959">
        <f t="shared" si="108"/>
        <v>0</v>
      </c>
      <c r="Z527" s="17">
        <f t="shared" si="109"/>
        <v>0</v>
      </c>
      <c r="AA527" s="17">
        <f t="shared" si="110"/>
        <v>0</v>
      </c>
      <c r="AB527" s="17">
        <f t="shared" si="111"/>
        <v>0</v>
      </c>
      <c r="AC527" s="17">
        <f t="shared" si="112"/>
        <v>0</v>
      </c>
      <c r="AD527" s="17">
        <f t="shared" si="113"/>
        <v>0</v>
      </c>
      <c r="AE527" s="17">
        <f t="shared" si="114"/>
        <v>0</v>
      </c>
      <c r="AF527" s="17">
        <f t="shared" si="115"/>
        <v>0</v>
      </c>
    </row>
    <row r="528" spans="1:32" ht="15.75" customHeight="1" x14ac:dyDescent="0.3">
      <c r="A528" s="37"/>
      <c r="B528" s="18"/>
      <c r="C528" s="18"/>
      <c r="D528" s="1118"/>
      <c r="E528" s="47"/>
      <c r="F528" s="18"/>
      <c r="G528" s="733"/>
      <c r="H528" s="29"/>
      <c r="I528" s="773"/>
      <c r="J528" s="361"/>
      <c r="K528" s="773"/>
      <c r="L528" s="150"/>
      <c r="M528" s="742"/>
      <c r="N528" s="238"/>
      <c r="O528" s="773"/>
      <c r="P528" s="216"/>
      <c r="Q528" s="742"/>
      <c r="R528" s="367"/>
      <c r="S528" s="742"/>
      <c r="T528" s="176"/>
      <c r="U528" s="969">
        <f t="shared" si="107"/>
        <v>0</v>
      </c>
      <c r="V528" s="954"/>
      <c r="W528" s="296"/>
      <c r="X528" s="111">
        <f t="shared" si="116"/>
        <v>0</v>
      </c>
      <c r="Y528" s="959">
        <f t="shared" si="108"/>
        <v>0</v>
      </c>
      <c r="Z528" s="17">
        <f t="shared" si="109"/>
        <v>0</v>
      </c>
      <c r="AA528" s="17">
        <f t="shared" si="110"/>
        <v>0</v>
      </c>
      <c r="AB528" s="17">
        <f t="shared" si="111"/>
        <v>0</v>
      </c>
      <c r="AC528" s="17">
        <f t="shared" si="112"/>
        <v>0</v>
      </c>
      <c r="AD528" s="17">
        <f t="shared" si="113"/>
        <v>0</v>
      </c>
      <c r="AE528" s="17">
        <f t="shared" si="114"/>
        <v>0</v>
      </c>
      <c r="AF528" s="17">
        <f t="shared" si="115"/>
        <v>0</v>
      </c>
    </row>
    <row r="529" spans="1:32" ht="15.75" customHeight="1" x14ac:dyDescent="0.3">
      <c r="A529" s="37"/>
      <c r="B529" s="18"/>
      <c r="C529" s="18"/>
      <c r="D529" s="1118"/>
      <c r="E529" s="47"/>
      <c r="F529" s="18"/>
      <c r="G529" s="733"/>
      <c r="H529" s="29"/>
      <c r="I529" s="773"/>
      <c r="J529" s="361"/>
      <c r="K529" s="773"/>
      <c r="L529" s="150"/>
      <c r="M529" s="742"/>
      <c r="N529" s="238"/>
      <c r="O529" s="773"/>
      <c r="P529" s="216"/>
      <c r="Q529" s="742"/>
      <c r="R529" s="367"/>
      <c r="S529" s="742"/>
      <c r="T529" s="176"/>
      <c r="U529" s="969">
        <f t="shared" si="107"/>
        <v>0</v>
      </c>
      <c r="V529" s="954"/>
      <c r="W529" s="296"/>
      <c r="X529" s="111">
        <f t="shared" si="116"/>
        <v>0</v>
      </c>
      <c r="Y529" s="959">
        <f t="shared" si="108"/>
        <v>0</v>
      </c>
      <c r="Z529" s="17">
        <f t="shared" si="109"/>
        <v>0</v>
      </c>
      <c r="AA529" s="17">
        <f t="shared" si="110"/>
        <v>0</v>
      </c>
      <c r="AB529" s="17">
        <f t="shared" si="111"/>
        <v>0</v>
      </c>
      <c r="AC529" s="17">
        <f t="shared" si="112"/>
        <v>0</v>
      </c>
      <c r="AD529" s="17">
        <f t="shared" si="113"/>
        <v>0</v>
      </c>
      <c r="AE529" s="17">
        <f t="shared" si="114"/>
        <v>0</v>
      </c>
      <c r="AF529" s="17">
        <f t="shared" si="115"/>
        <v>0</v>
      </c>
    </row>
    <row r="530" spans="1:32" ht="15.75" customHeight="1" x14ac:dyDescent="0.3">
      <c r="A530" s="37"/>
      <c r="B530" s="18"/>
      <c r="C530" s="18"/>
      <c r="D530" s="1118"/>
      <c r="E530" s="47"/>
      <c r="F530" s="18"/>
      <c r="G530" s="733"/>
      <c r="H530" s="29"/>
      <c r="I530" s="773"/>
      <c r="J530" s="361"/>
      <c r="K530" s="773"/>
      <c r="L530" s="150"/>
      <c r="M530" s="742"/>
      <c r="N530" s="238"/>
      <c r="O530" s="773"/>
      <c r="P530" s="216"/>
      <c r="Q530" s="742"/>
      <c r="R530" s="367"/>
      <c r="S530" s="742"/>
      <c r="T530" s="176"/>
      <c r="U530" s="969">
        <f t="shared" si="107"/>
        <v>0</v>
      </c>
      <c r="V530" s="954"/>
      <c r="W530" s="296"/>
      <c r="X530" s="111">
        <f t="shared" si="116"/>
        <v>0</v>
      </c>
      <c r="Y530" s="959">
        <f t="shared" si="108"/>
        <v>0</v>
      </c>
      <c r="Z530" s="17">
        <f t="shared" si="109"/>
        <v>0</v>
      </c>
      <c r="AA530" s="17">
        <f t="shared" si="110"/>
        <v>0</v>
      </c>
      <c r="AB530" s="17">
        <f t="shared" si="111"/>
        <v>0</v>
      </c>
      <c r="AC530" s="17">
        <f t="shared" si="112"/>
        <v>0</v>
      </c>
      <c r="AD530" s="17">
        <f t="shared" si="113"/>
        <v>0</v>
      </c>
      <c r="AE530" s="17">
        <f t="shared" si="114"/>
        <v>0</v>
      </c>
      <c r="AF530" s="17">
        <f t="shared" si="115"/>
        <v>0</v>
      </c>
    </row>
    <row r="531" spans="1:32" ht="15.75" customHeight="1" x14ac:dyDescent="0.3">
      <c r="A531" s="37"/>
      <c r="B531" s="18"/>
      <c r="C531" s="18"/>
      <c r="D531" s="1118"/>
      <c r="E531" s="47"/>
      <c r="F531" s="18"/>
      <c r="G531" s="733"/>
      <c r="H531" s="29"/>
      <c r="I531" s="773"/>
      <c r="J531" s="361"/>
      <c r="K531" s="773"/>
      <c r="L531" s="150"/>
      <c r="M531" s="742"/>
      <c r="N531" s="238"/>
      <c r="O531" s="773"/>
      <c r="P531" s="216"/>
      <c r="Q531" s="742"/>
      <c r="R531" s="367"/>
      <c r="S531" s="742"/>
      <c r="T531" s="176"/>
      <c r="U531" s="969">
        <f t="shared" si="107"/>
        <v>0</v>
      </c>
      <c r="V531" s="954"/>
      <c r="W531" s="296"/>
      <c r="X531" s="111">
        <f t="shared" si="116"/>
        <v>0</v>
      </c>
      <c r="Y531" s="959">
        <f t="shared" si="108"/>
        <v>0</v>
      </c>
      <c r="Z531" s="17">
        <f t="shared" si="109"/>
        <v>0</v>
      </c>
      <c r="AA531" s="17">
        <f t="shared" si="110"/>
        <v>0</v>
      </c>
      <c r="AB531" s="17">
        <f t="shared" si="111"/>
        <v>0</v>
      </c>
      <c r="AC531" s="17">
        <f t="shared" si="112"/>
        <v>0</v>
      </c>
      <c r="AD531" s="17">
        <f t="shared" si="113"/>
        <v>0</v>
      </c>
      <c r="AE531" s="17">
        <f t="shared" si="114"/>
        <v>0</v>
      </c>
      <c r="AF531" s="17">
        <f t="shared" si="115"/>
        <v>0</v>
      </c>
    </row>
    <row r="532" spans="1:32" ht="15.75" customHeight="1" x14ac:dyDescent="0.3">
      <c r="A532" s="37"/>
      <c r="B532" s="18"/>
      <c r="C532" s="18"/>
      <c r="D532" s="1118"/>
      <c r="E532" s="47"/>
      <c r="F532" s="18"/>
      <c r="G532" s="733"/>
      <c r="H532" s="29"/>
      <c r="I532" s="773"/>
      <c r="J532" s="361"/>
      <c r="K532" s="773"/>
      <c r="L532" s="150"/>
      <c r="M532" s="742"/>
      <c r="N532" s="238"/>
      <c r="O532" s="773"/>
      <c r="P532" s="216"/>
      <c r="Q532" s="742"/>
      <c r="R532" s="367"/>
      <c r="S532" s="742"/>
      <c r="T532" s="176"/>
      <c r="U532" s="969">
        <f t="shared" si="107"/>
        <v>0</v>
      </c>
      <c r="V532" s="954"/>
      <c r="W532" s="296"/>
      <c r="X532" s="111">
        <f t="shared" si="116"/>
        <v>0</v>
      </c>
      <c r="Y532" s="959">
        <f t="shared" si="108"/>
        <v>0</v>
      </c>
      <c r="Z532" s="17">
        <f t="shared" si="109"/>
        <v>0</v>
      </c>
      <c r="AA532" s="17">
        <f t="shared" si="110"/>
        <v>0</v>
      </c>
      <c r="AB532" s="17">
        <f t="shared" si="111"/>
        <v>0</v>
      </c>
      <c r="AC532" s="17">
        <f t="shared" si="112"/>
        <v>0</v>
      </c>
      <c r="AD532" s="17">
        <f t="shared" si="113"/>
        <v>0</v>
      </c>
      <c r="AE532" s="17">
        <f t="shared" si="114"/>
        <v>0</v>
      </c>
      <c r="AF532" s="17">
        <f t="shared" si="115"/>
        <v>0</v>
      </c>
    </row>
    <row r="533" spans="1:32" ht="15.75" customHeight="1" x14ac:dyDescent="0.3">
      <c r="A533" s="37"/>
      <c r="B533" s="18"/>
      <c r="C533" s="18"/>
      <c r="D533" s="1118"/>
      <c r="E533" s="47"/>
      <c r="F533" s="18"/>
      <c r="G533" s="733"/>
      <c r="H533" s="29"/>
      <c r="I533" s="773"/>
      <c r="J533" s="361"/>
      <c r="K533" s="773"/>
      <c r="L533" s="150"/>
      <c r="M533" s="742"/>
      <c r="N533" s="238"/>
      <c r="O533" s="773"/>
      <c r="P533" s="216"/>
      <c r="Q533" s="742"/>
      <c r="R533" s="367"/>
      <c r="S533" s="742"/>
      <c r="T533" s="176"/>
      <c r="U533" s="969">
        <f t="shared" si="107"/>
        <v>0</v>
      </c>
      <c r="V533" s="954"/>
      <c r="W533" s="296"/>
      <c r="X533" s="111">
        <f t="shared" si="116"/>
        <v>0</v>
      </c>
      <c r="Y533" s="959">
        <f t="shared" si="108"/>
        <v>0</v>
      </c>
      <c r="Z533" s="17">
        <f t="shared" si="109"/>
        <v>0</v>
      </c>
      <c r="AA533" s="17">
        <f t="shared" si="110"/>
        <v>0</v>
      </c>
      <c r="AB533" s="17">
        <f t="shared" si="111"/>
        <v>0</v>
      </c>
      <c r="AC533" s="17">
        <f t="shared" si="112"/>
        <v>0</v>
      </c>
      <c r="AD533" s="17">
        <f t="shared" si="113"/>
        <v>0</v>
      </c>
      <c r="AE533" s="17">
        <f t="shared" si="114"/>
        <v>0</v>
      </c>
      <c r="AF533" s="17">
        <f t="shared" si="115"/>
        <v>0</v>
      </c>
    </row>
    <row r="534" spans="1:32" ht="15.75" customHeight="1" x14ac:dyDescent="0.3">
      <c r="A534" s="37"/>
      <c r="B534" s="18"/>
      <c r="C534" s="18"/>
      <c r="D534" s="1118"/>
      <c r="E534" s="47"/>
      <c r="F534" s="18"/>
      <c r="G534" s="733"/>
      <c r="H534" s="29"/>
      <c r="I534" s="773"/>
      <c r="J534" s="361"/>
      <c r="K534" s="773"/>
      <c r="L534" s="150"/>
      <c r="M534" s="742"/>
      <c r="N534" s="238"/>
      <c r="O534" s="773"/>
      <c r="P534" s="216"/>
      <c r="Q534" s="742"/>
      <c r="R534" s="367"/>
      <c r="S534" s="742"/>
      <c r="T534" s="176"/>
      <c r="U534" s="969">
        <f t="shared" si="107"/>
        <v>0</v>
      </c>
      <c r="V534" s="954"/>
      <c r="W534" s="296"/>
      <c r="X534" s="111">
        <f t="shared" si="116"/>
        <v>0</v>
      </c>
      <c r="Y534" s="959">
        <f t="shared" si="108"/>
        <v>0</v>
      </c>
      <c r="Z534" s="17">
        <f t="shared" si="109"/>
        <v>0</v>
      </c>
      <c r="AA534" s="17">
        <f t="shared" si="110"/>
        <v>0</v>
      </c>
      <c r="AB534" s="17">
        <f t="shared" si="111"/>
        <v>0</v>
      </c>
      <c r="AC534" s="17">
        <f t="shared" si="112"/>
        <v>0</v>
      </c>
      <c r="AD534" s="17">
        <f t="shared" si="113"/>
        <v>0</v>
      </c>
      <c r="AE534" s="17">
        <f t="shared" si="114"/>
        <v>0</v>
      </c>
      <c r="AF534" s="17">
        <f t="shared" si="115"/>
        <v>0</v>
      </c>
    </row>
    <row r="535" spans="1:32" ht="15.75" customHeight="1" x14ac:dyDescent="0.3">
      <c r="A535" s="37"/>
      <c r="B535" s="18"/>
      <c r="C535" s="18"/>
      <c r="D535" s="1118"/>
      <c r="E535" s="47"/>
      <c r="F535" s="18"/>
      <c r="G535" s="733"/>
      <c r="H535" s="29"/>
      <c r="I535" s="773"/>
      <c r="J535" s="361"/>
      <c r="K535" s="773"/>
      <c r="L535" s="150"/>
      <c r="M535" s="742"/>
      <c r="N535" s="238"/>
      <c r="O535" s="773"/>
      <c r="P535" s="216"/>
      <c r="Q535" s="742"/>
      <c r="R535" s="367"/>
      <c r="S535" s="742"/>
      <c r="T535" s="176"/>
      <c r="U535" s="969">
        <f t="shared" si="107"/>
        <v>0</v>
      </c>
      <c r="V535" s="954"/>
      <c r="W535" s="296"/>
      <c r="X535" s="111">
        <f t="shared" si="116"/>
        <v>0</v>
      </c>
      <c r="Y535" s="959">
        <f t="shared" si="108"/>
        <v>0</v>
      </c>
      <c r="Z535" s="17">
        <f t="shared" si="109"/>
        <v>0</v>
      </c>
      <c r="AA535" s="17">
        <f t="shared" si="110"/>
        <v>0</v>
      </c>
      <c r="AB535" s="17">
        <f t="shared" si="111"/>
        <v>0</v>
      </c>
      <c r="AC535" s="17">
        <f t="shared" si="112"/>
        <v>0</v>
      </c>
      <c r="AD535" s="17">
        <f t="shared" si="113"/>
        <v>0</v>
      </c>
      <c r="AE535" s="17">
        <f t="shared" si="114"/>
        <v>0</v>
      </c>
      <c r="AF535" s="17">
        <f t="shared" si="115"/>
        <v>0</v>
      </c>
    </row>
    <row r="536" spans="1:32" ht="15.75" customHeight="1" x14ac:dyDescent="0.3">
      <c r="A536" s="37"/>
      <c r="B536" s="18"/>
      <c r="C536" s="18"/>
      <c r="D536" s="1118"/>
      <c r="E536" s="47"/>
      <c r="F536" s="18"/>
      <c r="G536" s="733"/>
      <c r="H536" s="29"/>
      <c r="I536" s="773"/>
      <c r="J536" s="361"/>
      <c r="K536" s="773"/>
      <c r="L536" s="150"/>
      <c r="M536" s="742"/>
      <c r="N536" s="238"/>
      <c r="O536" s="773"/>
      <c r="P536" s="216"/>
      <c r="Q536" s="742"/>
      <c r="R536" s="367"/>
      <c r="S536" s="742"/>
      <c r="T536" s="176"/>
      <c r="U536" s="969">
        <f t="shared" si="107"/>
        <v>0</v>
      </c>
      <c r="V536" s="954"/>
      <c r="W536" s="296"/>
      <c r="X536" s="111">
        <f t="shared" si="116"/>
        <v>0</v>
      </c>
      <c r="Y536" s="959">
        <f t="shared" si="108"/>
        <v>0</v>
      </c>
      <c r="Z536" s="17">
        <f t="shared" si="109"/>
        <v>0</v>
      </c>
      <c r="AA536" s="17">
        <f t="shared" si="110"/>
        <v>0</v>
      </c>
      <c r="AB536" s="17">
        <f t="shared" si="111"/>
        <v>0</v>
      </c>
      <c r="AC536" s="17">
        <f t="shared" si="112"/>
        <v>0</v>
      </c>
      <c r="AD536" s="17">
        <f t="shared" si="113"/>
        <v>0</v>
      </c>
      <c r="AE536" s="17">
        <f t="shared" si="114"/>
        <v>0</v>
      </c>
      <c r="AF536" s="17">
        <f t="shared" si="115"/>
        <v>0</v>
      </c>
    </row>
    <row r="537" spans="1:32" ht="15.75" customHeight="1" x14ac:dyDescent="0.3">
      <c r="A537" s="37"/>
      <c r="B537" s="18"/>
      <c r="C537" s="18"/>
      <c r="D537" s="1118"/>
      <c r="E537" s="47"/>
      <c r="F537" s="18"/>
      <c r="G537" s="733"/>
      <c r="H537" s="29"/>
      <c r="I537" s="773"/>
      <c r="J537" s="361"/>
      <c r="K537" s="773"/>
      <c r="L537" s="150"/>
      <c r="M537" s="742"/>
      <c r="N537" s="238"/>
      <c r="O537" s="773"/>
      <c r="P537" s="216"/>
      <c r="Q537" s="742"/>
      <c r="R537" s="367"/>
      <c r="S537" s="742"/>
      <c r="T537" s="176"/>
      <c r="U537" s="969">
        <f t="shared" si="107"/>
        <v>0</v>
      </c>
      <c r="V537" s="954"/>
      <c r="W537" s="296"/>
      <c r="X537" s="111">
        <f t="shared" si="116"/>
        <v>0</v>
      </c>
      <c r="Y537" s="959">
        <f t="shared" si="108"/>
        <v>0</v>
      </c>
      <c r="Z537" s="17">
        <f t="shared" si="109"/>
        <v>0</v>
      </c>
      <c r="AA537" s="17">
        <f t="shared" si="110"/>
        <v>0</v>
      </c>
      <c r="AB537" s="17">
        <f t="shared" si="111"/>
        <v>0</v>
      </c>
      <c r="AC537" s="17">
        <f t="shared" si="112"/>
        <v>0</v>
      </c>
      <c r="AD537" s="17">
        <f t="shared" si="113"/>
        <v>0</v>
      </c>
      <c r="AE537" s="17">
        <f t="shared" si="114"/>
        <v>0</v>
      </c>
      <c r="AF537" s="17">
        <f t="shared" si="115"/>
        <v>0</v>
      </c>
    </row>
    <row r="538" spans="1:32" ht="15.75" customHeight="1" x14ac:dyDescent="0.3">
      <c r="A538" s="37"/>
      <c r="B538" s="18"/>
      <c r="C538" s="18"/>
      <c r="D538" s="1118"/>
      <c r="E538" s="47"/>
      <c r="F538" s="18"/>
      <c r="G538" s="733"/>
      <c r="H538" s="29"/>
      <c r="I538" s="773"/>
      <c r="J538" s="361"/>
      <c r="K538" s="773"/>
      <c r="L538" s="150"/>
      <c r="M538" s="742"/>
      <c r="N538" s="238"/>
      <c r="O538" s="773"/>
      <c r="P538" s="216"/>
      <c r="Q538" s="742"/>
      <c r="R538" s="367"/>
      <c r="S538" s="742"/>
      <c r="T538" s="176"/>
      <c r="U538" s="969">
        <f t="shared" si="107"/>
        <v>0</v>
      </c>
      <c r="V538" s="954"/>
      <c r="W538" s="296"/>
      <c r="X538" s="111">
        <f t="shared" si="116"/>
        <v>0</v>
      </c>
      <c r="Y538" s="959">
        <f t="shared" si="108"/>
        <v>0</v>
      </c>
      <c r="Z538" s="17">
        <f t="shared" si="109"/>
        <v>0</v>
      </c>
      <c r="AA538" s="17">
        <f t="shared" si="110"/>
        <v>0</v>
      </c>
      <c r="AB538" s="17">
        <f t="shared" si="111"/>
        <v>0</v>
      </c>
      <c r="AC538" s="17">
        <f t="shared" si="112"/>
        <v>0</v>
      </c>
      <c r="AD538" s="17">
        <f t="shared" si="113"/>
        <v>0</v>
      </c>
      <c r="AE538" s="17">
        <f t="shared" si="114"/>
        <v>0</v>
      </c>
      <c r="AF538" s="17">
        <f t="shared" si="115"/>
        <v>0</v>
      </c>
    </row>
    <row r="539" spans="1:32" ht="15.75" customHeight="1" x14ac:dyDescent="0.3">
      <c r="A539" s="37"/>
      <c r="B539" s="18"/>
      <c r="C539" s="18"/>
      <c r="D539" s="1118"/>
      <c r="E539" s="47"/>
      <c r="F539" s="18"/>
      <c r="G539" s="733"/>
      <c r="H539" s="29"/>
      <c r="I539" s="773"/>
      <c r="J539" s="361"/>
      <c r="K539" s="773"/>
      <c r="L539" s="150"/>
      <c r="M539" s="742"/>
      <c r="N539" s="238"/>
      <c r="O539" s="773"/>
      <c r="P539" s="216"/>
      <c r="Q539" s="742"/>
      <c r="R539" s="367"/>
      <c r="S539" s="742"/>
      <c r="T539" s="176"/>
      <c r="U539" s="969">
        <f t="shared" si="107"/>
        <v>0</v>
      </c>
      <c r="V539" s="954"/>
      <c r="W539" s="296"/>
      <c r="X539" s="111">
        <f t="shared" si="116"/>
        <v>0</v>
      </c>
      <c r="Y539" s="959">
        <f t="shared" si="108"/>
        <v>0</v>
      </c>
      <c r="Z539" s="17">
        <f t="shared" si="109"/>
        <v>0</v>
      </c>
      <c r="AA539" s="17">
        <f t="shared" si="110"/>
        <v>0</v>
      </c>
      <c r="AB539" s="17">
        <f t="shared" si="111"/>
        <v>0</v>
      </c>
      <c r="AC539" s="17">
        <f t="shared" si="112"/>
        <v>0</v>
      </c>
      <c r="AD539" s="17">
        <f t="shared" si="113"/>
        <v>0</v>
      </c>
      <c r="AE539" s="17">
        <f t="shared" si="114"/>
        <v>0</v>
      </c>
      <c r="AF539" s="17">
        <f t="shared" si="115"/>
        <v>0</v>
      </c>
    </row>
    <row r="540" spans="1:32" ht="15.75" customHeight="1" x14ac:dyDescent="0.3">
      <c r="A540" s="37"/>
      <c r="B540" s="18"/>
      <c r="C540" s="18"/>
      <c r="D540" s="1118"/>
      <c r="E540" s="47"/>
      <c r="F540" s="18"/>
      <c r="G540" s="733"/>
      <c r="H540" s="29"/>
      <c r="I540" s="773"/>
      <c r="J540" s="361"/>
      <c r="K540" s="773"/>
      <c r="L540" s="150"/>
      <c r="M540" s="742"/>
      <c r="N540" s="238"/>
      <c r="O540" s="773"/>
      <c r="P540" s="216"/>
      <c r="Q540" s="742"/>
      <c r="R540" s="367"/>
      <c r="S540" s="742"/>
      <c r="T540" s="176"/>
      <c r="U540" s="969">
        <f t="shared" si="107"/>
        <v>0</v>
      </c>
      <c r="V540" s="954"/>
      <c r="W540" s="296"/>
      <c r="X540" s="111">
        <f t="shared" si="116"/>
        <v>0</v>
      </c>
      <c r="Y540" s="959">
        <f t="shared" si="108"/>
        <v>0</v>
      </c>
      <c r="Z540" s="17">
        <f t="shared" si="109"/>
        <v>0</v>
      </c>
      <c r="AA540" s="17">
        <f t="shared" si="110"/>
        <v>0</v>
      </c>
      <c r="AB540" s="17">
        <f t="shared" si="111"/>
        <v>0</v>
      </c>
      <c r="AC540" s="17">
        <f t="shared" si="112"/>
        <v>0</v>
      </c>
      <c r="AD540" s="17">
        <f t="shared" si="113"/>
        <v>0</v>
      </c>
      <c r="AE540" s="17">
        <f t="shared" si="114"/>
        <v>0</v>
      </c>
      <c r="AF540" s="17">
        <f t="shared" si="115"/>
        <v>0</v>
      </c>
    </row>
    <row r="541" spans="1:32" ht="15.75" customHeight="1" x14ac:dyDescent="0.3">
      <c r="A541" s="37"/>
      <c r="B541" s="18"/>
      <c r="C541" s="18"/>
      <c r="D541" s="1118"/>
      <c r="E541" s="47"/>
      <c r="F541" s="18"/>
      <c r="G541" s="733"/>
      <c r="H541" s="29"/>
      <c r="I541" s="773"/>
      <c r="J541" s="361"/>
      <c r="K541" s="773"/>
      <c r="L541" s="150"/>
      <c r="M541" s="742"/>
      <c r="N541" s="238"/>
      <c r="O541" s="773"/>
      <c r="P541" s="216"/>
      <c r="Q541" s="742"/>
      <c r="R541" s="367"/>
      <c r="S541" s="742"/>
      <c r="T541" s="176"/>
      <c r="U541" s="969">
        <f t="shared" si="107"/>
        <v>0</v>
      </c>
      <c r="V541" s="954"/>
      <c r="W541" s="296"/>
      <c r="X541" s="111">
        <f t="shared" si="116"/>
        <v>0</v>
      </c>
      <c r="Y541" s="959">
        <f t="shared" si="108"/>
        <v>0</v>
      </c>
      <c r="Z541" s="17">
        <f t="shared" si="109"/>
        <v>0</v>
      </c>
      <c r="AA541" s="17">
        <f t="shared" si="110"/>
        <v>0</v>
      </c>
      <c r="AB541" s="17">
        <f t="shared" si="111"/>
        <v>0</v>
      </c>
      <c r="AC541" s="17">
        <f t="shared" si="112"/>
        <v>0</v>
      </c>
      <c r="AD541" s="17">
        <f t="shared" si="113"/>
        <v>0</v>
      </c>
      <c r="AE541" s="17">
        <f t="shared" si="114"/>
        <v>0</v>
      </c>
      <c r="AF541" s="17">
        <f t="shared" si="115"/>
        <v>0</v>
      </c>
    </row>
    <row r="542" spans="1:32" ht="15.75" customHeight="1" x14ac:dyDescent="0.3">
      <c r="A542" s="37"/>
      <c r="B542" s="18"/>
      <c r="C542" s="18"/>
      <c r="D542" s="1118"/>
      <c r="E542" s="47"/>
      <c r="F542" s="18"/>
      <c r="G542" s="733"/>
      <c r="H542" s="29"/>
      <c r="I542" s="773"/>
      <c r="J542" s="361"/>
      <c r="K542" s="773"/>
      <c r="L542" s="150"/>
      <c r="M542" s="742"/>
      <c r="N542" s="238"/>
      <c r="O542" s="773"/>
      <c r="P542" s="216"/>
      <c r="Q542" s="742"/>
      <c r="R542" s="367"/>
      <c r="S542" s="742"/>
      <c r="T542" s="176"/>
      <c r="U542" s="969">
        <f t="shared" si="107"/>
        <v>0</v>
      </c>
      <c r="V542" s="954"/>
      <c r="W542" s="296"/>
      <c r="X542" s="111">
        <f t="shared" si="116"/>
        <v>0</v>
      </c>
      <c r="Y542" s="959">
        <f t="shared" si="108"/>
        <v>0</v>
      </c>
      <c r="Z542" s="17">
        <f t="shared" si="109"/>
        <v>0</v>
      </c>
      <c r="AA542" s="17">
        <f t="shared" si="110"/>
        <v>0</v>
      </c>
      <c r="AB542" s="17">
        <f t="shared" si="111"/>
        <v>0</v>
      </c>
      <c r="AC542" s="17">
        <f t="shared" si="112"/>
        <v>0</v>
      </c>
      <c r="AD542" s="17">
        <f t="shared" si="113"/>
        <v>0</v>
      </c>
      <c r="AE542" s="17">
        <f t="shared" si="114"/>
        <v>0</v>
      </c>
      <c r="AF542" s="17">
        <f t="shared" si="115"/>
        <v>0</v>
      </c>
    </row>
    <row r="543" spans="1:32" ht="15.75" customHeight="1" x14ac:dyDescent="0.3">
      <c r="A543" s="37"/>
      <c r="B543" s="18"/>
      <c r="C543" s="18"/>
      <c r="D543" s="1118"/>
      <c r="E543" s="47"/>
      <c r="F543" s="18"/>
      <c r="G543" s="733"/>
      <c r="H543" s="29"/>
      <c r="I543" s="773"/>
      <c r="J543" s="361"/>
      <c r="K543" s="773"/>
      <c r="L543" s="150"/>
      <c r="M543" s="742"/>
      <c r="N543" s="238"/>
      <c r="O543" s="773"/>
      <c r="P543" s="216"/>
      <c r="Q543" s="742"/>
      <c r="R543" s="367"/>
      <c r="S543" s="742"/>
      <c r="T543" s="176"/>
      <c r="U543" s="969">
        <f t="shared" si="107"/>
        <v>0</v>
      </c>
      <c r="V543" s="954"/>
      <c r="W543" s="296"/>
      <c r="X543" s="111">
        <f t="shared" si="116"/>
        <v>0</v>
      </c>
      <c r="Y543" s="959">
        <f t="shared" si="108"/>
        <v>0</v>
      </c>
      <c r="Z543" s="17">
        <f t="shared" si="109"/>
        <v>0</v>
      </c>
      <c r="AA543" s="17">
        <f t="shared" si="110"/>
        <v>0</v>
      </c>
      <c r="AB543" s="17">
        <f t="shared" si="111"/>
        <v>0</v>
      </c>
      <c r="AC543" s="17">
        <f t="shared" si="112"/>
        <v>0</v>
      </c>
      <c r="AD543" s="17">
        <f t="shared" si="113"/>
        <v>0</v>
      </c>
      <c r="AE543" s="17">
        <f t="shared" si="114"/>
        <v>0</v>
      </c>
      <c r="AF543" s="17">
        <f t="shared" si="115"/>
        <v>0</v>
      </c>
    </row>
    <row r="544" spans="1:32" ht="15.75" customHeight="1" x14ac:dyDescent="0.3">
      <c r="A544" s="37"/>
      <c r="B544" s="18"/>
      <c r="C544" s="18"/>
      <c r="D544" s="1118"/>
      <c r="E544" s="47"/>
      <c r="F544" s="18"/>
      <c r="G544" s="733"/>
      <c r="H544" s="29"/>
      <c r="I544" s="773"/>
      <c r="J544" s="361"/>
      <c r="K544" s="773"/>
      <c r="L544" s="150"/>
      <c r="M544" s="742"/>
      <c r="N544" s="238"/>
      <c r="O544" s="773"/>
      <c r="P544" s="216"/>
      <c r="Q544" s="742"/>
      <c r="R544" s="367"/>
      <c r="S544" s="742"/>
      <c r="T544" s="176"/>
      <c r="U544" s="969">
        <f t="shared" si="107"/>
        <v>0</v>
      </c>
      <c r="V544" s="954"/>
      <c r="W544" s="296"/>
      <c r="X544" s="111">
        <f t="shared" si="116"/>
        <v>0</v>
      </c>
      <c r="Y544" s="959">
        <f t="shared" si="108"/>
        <v>0</v>
      </c>
      <c r="Z544" s="17">
        <f t="shared" si="109"/>
        <v>0</v>
      </c>
      <c r="AA544" s="17">
        <f t="shared" si="110"/>
        <v>0</v>
      </c>
      <c r="AB544" s="17">
        <f t="shared" si="111"/>
        <v>0</v>
      </c>
      <c r="AC544" s="17">
        <f t="shared" si="112"/>
        <v>0</v>
      </c>
      <c r="AD544" s="17">
        <f t="shared" si="113"/>
        <v>0</v>
      </c>
      <c r="AE544" s="17">
        <f t="shared" si="114"/>
        <v>0</v>
      </c>
      <c r="AF544" s="17">
        <f t="shared" si="115"/>
        <v>0</v>
      </c>
    </row>
    <row r="545" spans="1:32" ht="15.75" customHeight="1" x14ac:dyDescent="0.3">
      <c r="A545" s="37"/>
      <c r="B545" s="18"/>
      <c r="C545" s="18"/>
      <c r="D545" s="1118"/>
      <c r="E545" s="47"/>
      <c r="F545" s="18"/>
      <c r="G545" s="733"/>
      <c r="H545" s="29"/>
      <c r="I545" s="773"/>
      <c r="J545" s="361"/>
      <c r="K545" s="773"/>
      <c r="L545" s="150"/>
      <c r="M545" s="742"/>
      <c r="N545" s="238"/>
      <c r="O545" s="773"/>
      <c r="P545" s="216"/>
      <c r="Q545" s="742"/>
      <c r="R545" s="367"/>
      <c r="S545" s="742"/>
      <c r="T545" s="176"/>
      <c r="U545" s="969">
        <f t="shared" si="107"/>
        <v>0</v>
      </c>
      <c r="V545" s="954"/>
      <c r="W545" s="296"/>
      <c r="X545" s="111">
        <f t="shared" si="116"/>
        <v>0</v>
      </c>
      <c r="Y545" s="959">
        <f t="shared" si="108"/>
        <v>0</v>
      </c>
      <c r="Z545" s="17">
        <f t="shared" si="109"/>
        <v>0</v>
      </c>
      <c r="AA545" s="17">
        <f t="shared" si="110"/>
        <v>0</v>
      </c>
      <c r="AB545" s="17">
        <f t="shared" si="111"/>
        <v>0</v>
      </c>
      <c r="AC545" s="17">
        <f t="shared" si="112"/>
        <v>0</v>
      </c>
      <c r="AD545" s="17">
        <f t="shared" si="113"/>
        <v>0</v>
      </c>
      <c r="AE545" s="17">
        <f t="shared" si="114"/>
        <v>0</v>
      </c>
      <c r="AF545" s="17">
        <f t="shared" si="115"/>
        <v>0</v>
      </c>
    </row>
    <row r="546" spans="1:32" ht="15.75" customHeight="1" x14ac:dyDescent="0.3">
      <c r="A546" s="37"/>
      <c r="B546" s="18"/>
      <c r="C546" s="18"/>
      <c r="D546" s="1118"/>
      <c r="E546" s="47"/>
      <c r="F546" s="18"/>
      <c r="G546" s="733"/>
      <c r="H546" s="29"/>
      <c r="I546" s="773"/>
      <c r="J546" s="361"/>
      <c r="K546" s="773"/>
      <c r="L546" s="150"/>
      <c r="M546" s="742"/>
      <c r="N546" s="238"/>
      <c r="O546" s="773"/>
      <c r="P546" s="216"/>
      <c r="Q546" s="742"/>
      <c r="R546" s="367"/>
      <c r="S546" s="742"/>
      <c r="T546" s="176"/>
      <c r="U546" s="969">
        <f t="shared" si="107"/>
        <v>0</v>
      </c>
      <c r="V546" s="954"/>
      <c r="W546" s="296"/>
      <c r="X546" s="111">
        <f t="shared" si="116"/>
        <v>0</v>
      </c>
      <c r="Y546" s="959">
        <f t="shared" si="108"/>
        <v>0</v>
      </c>
      <c r="Z546" s="17">
        <f t="shared" si="109"/>
        <v>0</v>
      </c>
      <c r="AA546" s="17">
        <f t="shared" si="110"/>
        <v>0</v>
      </c>
      <c r="AB546" s="17">
        <f t="shared" si="111"/>
        <v>0</v>
      </c>
      <c r="AC546" s="17">
        <f t="shared" si="112"/>
        <v>0</v>
      </c>
      <c r="AD546" s="17">
        <f t="shared" si="113"/>
        <v>0</v>
      </c>
      <c r="AE546" s="17">
        <f t="shared" si="114"/>
        <v>0</v>
      </c>
      <c r="AF546" s="17">
        <f t="shared" si="115"/>
        <v>0</v>
      </c>
    </row>
    <row r="547" spans="1:32" ht="15.75" customHeight="1" x14ac:dyDescent="0.3">
      <c r="A547" s="37"/>
      <c r="B547" s="18"/>
      <c r="C547" s="18"/>
      <c r="D547" s="1118"/>
      <c r="E547" s="47"/>
      <c r="F547" s="18"/>
      <c r="G547" s="733"/>
      <c r="H547" s="29"/>
      <c r="I547" s="773"/>
      <c r="J547" s="361"/>
      <c r="K547" s="773"/>
      <c r="L547" s="150"/>
      <c r="M547" s="742"/>
      <c r="N547" s="238"/>
      <c r="O547" s="773"/>
      <c r="P547" s="216"/>
      <c r="Q547" s="742"/>
      <c r="R547" s="367"/>
      <c r="S547" s="742"/>
      <c r="T547" s="176"/>
      <c r="U547" s="969">
        <f t="shared" si="107"/>
        <v>0</v>
      </c>
      <c r="V547" s="954"/>
      <c r="W547" s="296"/>
      <c r="X547" s="111">
        <f t="shared" si="116"/>
        <v>0</v>
      </c>
      <c r="Y547" s="959">
        <f t="shared" si="108"/>
        <v>0</v>
      </c>
      <c r="Z547" s="17">
        <f t="shared" si="109"/>
        <v>0</v>
      </c>
      <c r="AA547" s="17">
        <f t="shared" si="110"/>
        <v>0</v>
      </c>
      <c r="AB547" s="17">
        <f t="shared" si="111"/>
        <v>0</v>
      </c>
      <c r="AC547" s="17">
        <f t="shared" si="112"/>
        <v>0</v>
      </c>
      <c r="AD547" s="17">
        <f t="shared" si="113"/>
        <v>0</v>
      </c>
      <c r="AE547" s="17">
        <f t="shared" si="114"/>
        <v>0</v>
      </c>
      <c r="AF547" s="17">
        <f t="shared" si="115"/>
        <v>0</v>
      </c>
    </row>
    <row r="548" spans="1:32" ht="15.75" customHeight="1" x14ac:dyDescent="0.3">
      <c r="A548" s="37"/>
      <c r="B548" s="18"/>
      <c r="C548" s="18"/>
      <c r="D548" s="1118"/>
      <c r="E548" s="47"/>
      <c r="F548" s="18"/>
      <c r="G548" s="733"/>
      <c r="H548" s="29"/>
      <c r="I548" s="773"/>
      <c r="J548" s="361"/>
      <c r="K548" s="773"/>
      <c r="L548" s="150"/>
      <c r="M548" s="742"/>
      <c r="N548" s="238"/>
      <c r="O548" s="773"/>
      <c r="P548" s="216"/>
      <c r="Q548" s="742"/>
      <c r="R548" s="367"/>
      <c r="S548" s="742"/>
      <c r="T548" s="176"/>
      <c r="U548" s="969">
        <f t="shared" si="107"/>
        <v>0</v>
      </c>
      <c r="V548" s="954"/>
      <c r="W548" s="296"/>
      <c r="X548" s="111">
        <f t="shared" si="116"/>
        <v>0</v>
      </c>
      <c r="Y548" s="959">
        <f t="shared" si="108"/>
        <v>0</v>
      </c>
      <c r="Z548" s="17">
        <f t="shared" si="109"/>
        <v>0</v>
      </c>
      <c r="AA548" s="17">
        <f t="shared" si="110"/>
        <v>0</v>
      </c>
      <c r="AB548" s="17">
        <f t="shared" si="111"/>
        <v>0</v>
      </c>
      <c r="AC548" s="17">
        <f t="shared" si="112"/>
        <v>0</v>
      </c>
      <c r="AD548" s="17">
        <f t="shared" si="113"/>
        <v>0</v>
      </c>
      <c r="AE548" s="17">
        <f t="shared" si="114"/>
        <v>0</v>
      </c>
      <c r="AF548" s="17">
        <f t="shared" si="115"/>
        <v>0</v>
      </c>
    </row>
    <row r="549" spans="1:32" ht="15.75" customHeight="1" x14ac:dyDescent="0.3">
      <c r="A549" s="37"/>
      <c r="B549" s="18"/>
      <c r="C549" s="18"/>
      <c r="D549" s="1118">
        <f t="shared" ref="D549:D559" si="117">C549-B549</f>
        <v>0</v>
      </c>
      <c r="E549" s="47"/>
      <c r="F549" s="18"/>
      <c r="G549" s="733"/>
      <c r="H549" s="29"/>
      <c r="I549" s="773"/>
      <c r="J549" s="361"/>
      <c r="K549" s="773"/>
      <c r="L549" s="150"/>
      <c r="M549" s="742"/>
      <c r="N549" s="238"/>
      <c r="O549" s="773"/>
      <c r="P549" s="216"/>
      <c r="Q549" s="742"/>
      <c r="R549" s="367"/>
      <c r="S549" s="742"/>
      <c r="T549" s="176"/>
      <c r="U549" s="969">
        <f t="shared" si="107"/>
        <v>0</v>
      </c>
      <c r="V549" s="954"/>
      <c r="W549" s="296"/>
      <c r="X549" s="111">
        <f t="shared" si="116"/>
        <v>0</v>
      </c>
      <c r="Y549" s="959">
        <f t="shared" si="108"/>
        <v>0</v>
      </c>
      <c r="Z549" s="17">
        <f t="shared" si="109"/>
        <v>0</v>
      </c>
      <c r="AA549" s="17">
        <f t="shared" si="110"/>
        <v>0</v>
      </c>
      <c r="AB549" s="17">
        <f t="shared" si="111"/>
        <v>0</v>
      </c>
      <c r="AC549" s="17">
        <f t="shared" si="112"/>
        <v>0</v>
      </c>
      <c r="AD549" s="17">
        <f t="shared" si="113"/>
        <v>0</v>
      </c>
      <c r="AE549" s="17">
        <f t="shared" si="114"/>
        <v>0</v>
      </c>
      <c r="AF549" s="17">
        <f t="shared" si="115"/>
        <v>0</v>
      </c>
    </row>
    <row r="550" spans="1:32" ht="15.75" customHeight="1" x14ac:dyDescent="0.3">
      <c r="A550" s="37"/>
      <c r="B550" s="18"/>
      <c r="C550" s="18"/>
      <c r="D550" s="1118">
        <f t="shared" si="117"/>
        <v>0</v>
      </c>
      <c r="E550" s="47"/>
      <c r="F550" s="18"/>
      <c r="G550" s="733"/>
      <c r="H550" s="29"/>
      <c r="I550" s="773"/>
      <c r="J550" s="361"/>
      <c r="K550" s="773"/>
      <c r="L550" s="150"/>
      <c r="M550" s="742"/>
      <c r="N550" s="238"/>
      <c r="O550" s="773"/>
      <c r="P550" s="216"/>
      <c r="Q550" s="742"/>
      <c r="R550" s="367"/>
      <c r="S550" s="742"/>
      <c r="T550" s="176"/>
      <c r="U550" s="969">
        <f t="shared" si="107"/>
        <v>0</v>
      </c>
      <c r="V550" s="954"/>
      <c r="W550" s="296"/>
      <c r="X550" s="111">
        <f t="shared" si="116"/>
        <v>0</v>
      </c>
      <c r="Y550" s="959">
        <f t="shared" si="108"/>
        <v>0</v>
      </c>
      <c r="Z550" s="17">
        <f t="shared" si="109"/>
        <v>0</v>
      </c>
      <c r="AA550" s="17">
        <f t="shared" si="110"/>
        <v>0</v>
      </c>
      <c r="AB550" s="17">
        <f t="shared" si="111"/>
        <v>0</v>
      </c>
      <c r="AC550" s="17">
        <f t="shared" si="112"/>
        <v>0</v>
      </c>
      <c r="AD550" s="17">
        <f t="shared" si="113"/>
        <v>0</v>
      </c>
      <c r="AE550" s="17">
        <f t="shared" si="114"/>
        <v>0</v>
      </c>
      <c r="AF550" s="17">
        <f t="shared" si="115"/>
        <v>0</v>
      </c>
    </row>
    <row r="551" spans="1:32" ht="15.75" customHeight="1" x14ac:dyDescent="0.3">
      <c r="A551" s="37"/>
      <c r="B551" s="18"/>
      <c r="C551" s="18"/>
      <c r="D551" s="1118">
        <f t="shared" si="117"/>
        <v>0</v>
      </c>
      <c r="E551" s="47"/>
      <c r="F551" s="18"/>
      <c r="G551" s="733"/>
      <c r="H551" s="29"/>
      <c r="I551" s="773"/>
      <c r="J551" s="361"/>
      <c r="K551" s="773"/>
      <c r="L551" s="150"/>
      <c r="M551" s="742"/>
      <c r="N551" s="238"/>
      <c r="O551" s="773"/>
      <c r="P551" s="216"/>
      <c r="Q551" s="742"/>
      <c r="R551" s="367"/>
      <c r="S551" s="742"/>
      <c r="T551" s="176"/>
      <c r="U551" s="969">
        <f t="shared" si="107"/>
        <v>0</v>
      </c>
      <c r="V551" s="954"/>
      <c r="W551" s="296"/>
      <c r="X551" s="111">
        <f t="shared" si="116"/>
        <v>0</v>
      </c>
      <c r="Y551" s="959">
        <f t="shared" si="108"/>
        <v>0</v>
      </c>
      <c r="Z551" s="17">
        <f t="shared" si="109"/>
        <v>0</v>
      </c>
      <c r="AA551" s="17">
        <f t="shared" si="110"/>
        <v>0</v>
      </c>
      <c r="AB551" s="17">
        <f t="shared" si="111"/>
        <v>0</v>
      </c>
      <c r="AC551" s="17">
        <f t="shared" si="112"/>
        <v>0</v>
      </c>
      <c r="AD551" s="17">
        <f t="shared" si="113"/>
        <v>0</v>
      </c>
      <c r="AE551" s="17">
        <f t="shared" si="114"/>
        <v>0</v>
      </c>
      <c r="AF551" s="17">
        <f t="shared" si="115"/>
        <v>0</v>
      </c>
    </row>
    <row r="552" spans="1:32" ht="15.75" customHeight="1" x14ac:dyDescent="0.3">
      <c r="A552" s="37"/>
      <c r="B552" s="18"/>
      <c r="C552" s="18"/>
      <c r="D552" s="1118">
        <f t="shared" si="117"/>
        <v>0</v>
      </c>
      <c r="E552" s="47"/>
      <c r="F552" s="18"/>
      <c r="G552" s="733"/>
      <c r="H552" s="29"/>
      <c r="I552" s="773"/>
      <c r="J552" s="361"/>
      <c r="K552" s="773"/>
      <c r="L552" s="150"/>
      <c r="M552" s="742"/>
      <c r="N552" s="238"/>
      <c r="O552" s="773"/>
      <c r="P552" s="216"/>
      <c r="Q552" s="742"/>
      <c r="R552" s="367"/>
      <c r="S552" s="742"/>
      <c r="T552" s="176"/>
      <c r="U552" s="969">
        <f t="shared" si="107"/>
        <v>0</v>
      </c>
      <c r="V552" s="954"/>
      <c r="W552" s="296"/>
      <c r="X552" s="111">
        <f t="shared" si="116"/>
        <v>0</v>
      </c>
      <c r="Y552" s="959">
        <f t="shared" si="108"/>
        <v>0</v>
      </c>
      <c r="Z552" s="17">
        <f t="shared" si="109"/>
        <v>0</v>
      </c>
      <c r="AA552" s="17">
        <f t="shared" si="110"/>
        <v>0</v>
      </c>
      <c r="AB552" s="17">
        <f t="shared" si="111"/>
        <v>0</v>
      </c>
      <c r="AC552" s="17">
        <f t="shared" si="112"/>
        <v>0</v>
      </c>
      <c r="AD552" s="17">
        <f t="shared" si="113"/>
        <v>0</v>
      </c>
      <c r="AE552" s="17">
        <f t="shared" si="114"/>
        <v>0</v>
      </c>
      <c r="AF552" s="17">
        <f t="shared" si="115"/>
        <v>0</v>
      </c>
    </row>
    <row r="553" spans="1:32" ht="15.75" customHeight="1" x14ac:dyDescent="0.3">
      <c r="A553" s="37"/>
      <c r="B553" s="18"/>
      <c r="C553" s="18"/>
      <c r="D553" s="1118">
        <f t="shared" si="117"/>
        <v>0</v>
      </c>
      <c r="E553" s="47"/>
      <c r="F553" s="18"/>
      <c r="G553" s="733"/>
      <c r="H553" s="29"/>
      <c r="I553" s="773"/>
      <c r="J553" s="361"/>
      <c r="K553" s="773"/>
      <c r="L553" s="150"/>
      <c r="M553" s="742"/>
      <c r="N553" s="238"/>
      <c r="O553" s="773"/>
      <c r="P553" s="216"/>
      <c r="Q553" s="742"/>
      <c r="R553" s="367"/>
      <c r="S553" s="742"/>
      <c r="T553" s="176"/>
      <c r="U553" s="969">
        <f t="shared" si="107"/>
        <v>0</v>
      </c>
      <c r="V553" s="954"/>
      <c r="W553" s="296"/>
      <c r="X553" s="111">
        <f t="shared" si="116"/>
        <v>0</v>
      </c>
      <c r="Y553" s="959">
        <f t="shared" si="108"/>
        <v>0</v>
      </c>
      <c r="Z553" s="17">
        <f t="shared" si="109"/>
        <v>0</v>
      </c>
      <c r="AA553" s="17">
        <f t="shared" si="110"/>
        <v>0</v>
      </c>
      <c r="AB553" s="17">
        <f t="shared" si="111"/>
        <v>0</v>
      </c>
      <c r="AC553" s="17">
        <f t="shared" si="112"/>
        <v>0</v>
      </c>
      <c r="AD553" s="17">
        <f t="shared" si="113"/>
        <v>0</v>
      </c>
      <c r="AE553" s="17">
        <f t="shared" si="114"/>
        <v>0</v>
      </c>
      <c r="AF553" s="17">
        <f t="shared" si="115"/>
        <v>0</v>
      </c>
    </row>
    <row r="554" spans="1:32" ht="15.75" customHeight="1" x14ac:dyDescent="0.3">
      <c r="A554" s="37"/>
      <c r="B554" s="18"/>
      <c r="C554" s="18"/>
      <c r="D554" s="1118">
        <f t="shared" si="117"/>
        <v>0</v>
      </c>
      <c r="E554" s="47"/>
      <c r="F554" s="18"/>
      <c r="G554" s="733"/>
      <c r="H554" s="29"/>
      <c r="I554" s="773"/>
      <c r="J554" s="361"/>
      <c r="K554" s="773"/>
      <c r="L554" s="150"/>
      <c r="M554" s="742"/>
      <c r="N554" s="238"/>
      <c r="O554" s="773"/>
      <c r="P554" s="216"/>
      <c r="Q554" s="742"/>
      <c r="R554" s="367"/>
      <c r="S554" s="742"/>
      <c r="T554" s="176"/>
      <c r="U554" s="969">
        <f t="shared" si="107"/>
        <v>0</v>
      </c>
      <c r="V554" s="954"/>
      <c r="W554" s="296"/>
      <c r="X554" s="111">
        <f t="shared" si="116"/>
        <v>0</v>
      </c>
      <c r="Y554" s="959">
        <f t="shared" si="108"/>
        <v>0</v>
      </c>
      <c r="Z554" s="17">
        <f t="shared" si="109"/>
        <v>0</v>
      </c>
      <c r="AA554" s="17">
        <f t="shared" si="110"/>
        <v>0</v>
      </c>
      <c r="AB554" s="17">
        <f t="shared" si="111"/>
        <v>0</v>
      </c>
      <c r="AC554" s="17">
        <f t="shared" si="112"/>
        <v>0</v>
      </c>
      <c r="AD554" s="17">
        <f t="shared" si="113"/>
        <v>0</v>
      </c>
      <c r="AE554" s="17">
        <f t="shared" si="114"/>
        <v>0</v>
      </c>
      <c r="AF554" s="17">
        <f t="shared" si="115"/>
        <v>0</v>
      </c>
    </row>
    <row r="555" spans="1:32" ht="15.75" customHeight="1" x14ac:dyDescent="0.3">
      <c r="A555" s="37"/>
      <c r="B555" s="18"/>
      <c r="C555" s="18"/>
      <c r="D555" s="1118">
        <f t="shared" si="117"/>
        <v>0</v>
      </c>
      <c r="E555" s="47"/>
      <c r="F555" s="18"/>
      <c r="G555" s="733"/>
      <c r="H555" s="29"/>
      <c r="I555" s="773"/>
      <c r="J555" s="361"/>
      <c r="K555" s="773"/>
      <c r="L555" s="150"/>
      <c r="M555" s="742"/>
      <c r="N555" s="238"/>
      <c r="O555" s="773"/>
      <c r="P555" s="216"/>
      <c r="Q555" s="742"/>
      <c r="R555" s="367"/>
      <c r="S555" s="742"/>
      <c r="T555" s="176"/>
      <c r="U555" s="969">
        <f t="shared" si="107"/>
        <v>0</v>
      </c>
      <c r="V555" s="954"/>
      <c r="W555" s="296"/>
      <c r="X555" s="111">
        <f t="shared" si="116"/>
        <v>0</v>
      </c>
      <c r="Y555" s="959">
        <f t="shared" si="108"/>
        <v>0</v>
      </c>
      <c r="Z555" s="17">
        <f t="shared" si="109"/>
        <v>0</v>
      </c>
      <c r="AA555" s="17">
        <f t="shared" si="110"/>
        <v>0</v>
      </c>
      <c r="AB555" s="17">
        <f t="shared" si="111"/>
        <v>0</v>
      </c>
      <c r="AC555" s="17">
        <f t="shared" si="112"/>
        <v>0</v>
      </c>
      <c r="AD555" s="17">
        <f t="shared" si="113"/>
        <v>0</v>
      </c>
      <c r="AE555" s="17">
        <f t="shared" si="114"/>
        <v>0</v>
      </c>
      <c r="AF555" s="17">
        <f t="shared" si="115"/>
        <v>0</v>
      </c>
    </row>
    <row r="556" spans="1:32" ht="15.75" customHeight="1" x14ac:dyDescent="0.3">
      <c r="A556" s="37"/>
      <c r="B556" s="18"/>
      <c r="C556" s="18"/>
      <c r="D556" s="1118">
        <f t="shared" si="117"/>
        <v>0</v>
      </c>
      <c r="E556" s="47"/>
      <c r="F556" s="18"/>
      <c r="G556" s="733"/>
      <c r="H556" s="29"/>
      <c r="I556" s="773"/>
      <c r="J556" s="361"/>
      <c r="K556" s="773"/>
      <c r="L556" s="150"/>
      <c r="M556" s="742"/>
      <c r="N556" s="238"/>
      <c r="O556" s="773"/>
      <c r="P556" s="216"/>
      <c r="Q556" s="742"/>
      <c r="R556" s="367"/>
      <c r="S556" s="742"/>
      <c r="T556" s="176"/>
      <c r="U556" s="969">
        <f t="shared" si="107"/>
        <v>0</v>
      </c>
      <c r="V556" s="954"/>
      <c r="W556" s="296"/>
      <c r="X556" s="111">
        <f t="shared" si="116"/>
        <v>0</v>
      </c>
      <c r="Y556" s="959">
        <f t="shared" si="108"/>
        <v>0</v>
      </c>
      <c r="Z556" s="17">
        <f t="shared" si="109"/>
        <v>0</v>
      </c>
      <c r="AA556" s="17">
        <f t="shared" si="110"/>
        <v>0</v>
      </c>
      <c r="AB556" s="17">
        <f t="shared" si="111"/>
        <v>0</v>
      </c>
      <c r="AC556" s="17">
        <f t="shared" si="112"/>
        <v>0</v>
      </c>
      <c r="AD556" s="17">
        <f t="shared" si="113"/>
        <v>0</v>
      </c>
      <c r="AE556" s="17">
        <f t="shared" si="114"/>
        <v>0</v>
      </c>
      <c r="AF556" s="17">
        <f t="shared" si="115"/>
        <v>0</v>
      </c>
    </row>
    <row r="557" spans="1:32" ht="15.75" customHeight="1" x14ac:dyDescent="0.3">
      <c r="A557" s="37"/>
      <c r="B557" s="18"/>
      <c r="C557" s="18"/>
      <c r="D557" s="1118">
        <f t="shared" si="117"/>
        <v>0</v>
      </c>
      <c r="E557" s="47"/>
      <c r="F557" s="18"/>
      <c r="G557" s="733"/>
      <c r="H557" s="29"/>
      <c r="I557" s="773"/>
      <c r="J557" s="361"/>
      <c r="K557" s="773"/>
      <c r="L557" s="150"/>
      <c r="M557" s="742"/>
      <c r="N557" s="238"/>
      <c r="O557" s="773"/>
      <c r="P557" s="216"/>
      <c r="Q557" s="742"/>
      <c r="R557" s="367"/>
      <c r="S557" s="742"/>
      <c r="T557" s="176"/>
      <c r="U557" s="969">
        <f t="shared" si="107"/>
        <v>0</v>
      </c>
      <c r="V557" s="954"/>
      <c r="W557" s="296"/>
      <c r="X557" s="111">
        <f t="shared" si="116"/>
        <v>0</v>
      </c>
      <c r="Y557" s="959">
        <f t="shared" si="108"/>
        <v>0</v>
      </c>
      <c r="Z557" s="17">
        <f t="shared" si="109"/>
        <v>0</v>
      </c>
      <c r="AA557" s="17">
        <f t="shared" si="110"/>
        <v>0</v>
      </c>
      <c r="AB557" s="17">
        <f t="shared" si="111"/>
        <v>0</v>
      </c>
      <c r="AC557" s="17">
        <f t="shared" si="112"/>
        <v>0</v>
      </c>
      <c r="AD557" s="17">
        <f t="shared" si="113"/>
        <v>0</v>
      </c>
      <c r="AE557" s="17">
        <f t="shared" si="114"/>
        <v>0</v>
      </c>
      <c r="AF557" s="17">
        <f t="shared" si="115"/>
        <v>0</v>
      </c>
    </row>
    <row r="558" spans="1:32" ht="15.75" customHeight="1" x14ac:dyDescent="0.3">
      <c r="A558" s="37"/>
      <c r="B558" s="18"/>
      <c r="C558" s="18"/>
      <c r="D558" s="1118">
        <f t="shared" si="117"/>
        <v>0</v>
      </c>
      <c r="E558" s="47"/>
      <c r="F558" s="18"/>
      <c r="G558" s="733"/>
      <c r="H558" s="29"/>
      <c r="I558" s="773"/>
      <c r="J558" s="361"/>
      <c r="K558" s="773"/>
      <c r="L558" s="150"/>
      <c r="M558" s="742"/>
      <c r="N558" s="238"/>
      <c r="O558" s="773"/>
      <c r="P558" s="216"/>
      <c r="Q558" s="742"/>
      <c r="R558" s="367"/>
      <c r="S558" s="742"/>
      <c r="T558" s="176"/>
      <c r="U558" s="969">
        <f t="shared" si="107"/>
        <v>0</v>
      </c>
      <c r="V558" s="954"/>
      <c r="W558" s="296"/>
      <c r="X558" s="111">
        <f t="shared" si="116"/>
        <v>0</v>
      </c>
      <c r="Y558" s="959">
        <f t="shared" si="108"/>
        <v>0</v>
      </c>
      <c r="Z558" s="17">
        <f t="shared" si="109"/>
        <v>0</v>
      </c>
      <c r="AA558" s="17">
        <f t="shared" si="110"/>
        <v>0</v>
      </c>
      <c r="AB558" s="17">
        <f t="shared" si="111"/>
        <v>0</v>
      </c>
      <c r="AC558" s="17">
        <f t="shared" si="112"/>
        <v>0</v>
      </c>
      <c r="AD558" s="17">
        <f t="shared" si="113"/>
        <v>0</v>
      </c>
      <c r="AE558" s="17">
        <f t="shared" si="114"/>
        <v>0</v>
      </c>
      <c r="AF558" s="17">
        <f t="shared" si="115"/>
        <v>0</v>
      </c>
    </row>
    <row r="559" spans="1:32" ht="15.75" customHeight="1" thickBot="1" x14ac:dyDescent="0.35">
      <c r="A559" s="38"/>
      <c r="B559" s="39"/>
      <c r="C559" s="39"/>
      <c r="D559" s="1118">
        <f t="shared" si="117"/>
        <v>0</v>
      </c>
      <c r="E559" s="50"/>
      <c r="F559" s="18"/>
      <c r="G559" s="734"/>
      <c r="H559" s="336"/>
      <c r="I559" s="774"/>
      <c r="J559" s="362"/>
      <c r="K559" s="774"/>
      <c r="L559" s="157"/>
      <c r="M559" s="743"/>
      <c r="N559" s="239"/>
      <c r="O559" s="774"/>
      <c r="P559" s="218"/>
      <c r="Q559" s="743"/>
      <c r="R559" s="368"/>
      <c r="S559" s="743"/>
      <c r="T559" s="177"/>
      <c r="U559" s="970">
        <f t="shared" si="107"/>
        <v>0</v>
      </c>
      <c r="V559" s="955"/>
      <c r="W559" s="297"/>
      <c r="X559" s="113">
        <f t="shared" si="116"/>
        <v>0</v>
      </c>
      <c r="Y559" s="959">
        <f t="shared" si="108"/>
        <v>0</v>
      </c>
      <c r="Z559" s="17">
        <f t="shared" si="109"/>
        <v>0</v>
      </c>
      <c r="AA559" s="17">
        <f t="shared" si="110"/>
        <v>0</v>
      </c>
      <c r="AB559" s="17">
        <f t="shared" si="111"/>
        <v>0</v>
      </c>
      <c r="AC559" s="17">
        <f t="shared" si="112"/>
        <v>0</v>
      </c>
      <c r="AD559" s="17">
        <f t="shared" si="113"/>
        <v>0</v>
      </c>
      <c r="AE559" s="17">
        <f t="shared" si="114"/>
        <v>0</v>
      </c>
      <c r="AF559" s="17">
        <f t="shared" si="115"/>
        <v>0</v>
      </c>
    </row>
    <row r="560" spans="1:32" ht="15.75" customHeight="1" x14ac:dyDescent="0.3">
      <c r="A560" s="33"/>
      <c r="B560" s="34"/>
      <c r="C560" s="34"/>
      <c r="D560" s="1121"/>
      <c r="E560" s="51"/>
      <c r="F560" s="18"/>
      <c r="G560" s="735"/>
      <c r="H560" s="337"/>
      <c r="I560" s="775"/>
      <c r="J560" s="363"/>
      <c r="K560" s="775"/>
      <c r="L560" s="158"/>
      <c r="M560" s="744"/>
      <c r="N560" s="240"/>
      <c r="O560" s="775"/>
      <c r="P560" s="219"/>
      <c r="Q560" s="744"/>
      <c r="R560" s="369"/>
      <c r="S560" s="744"/>
      <c r="T560" s="178"/>
      <c r="U560" s="971">
        <f t="shared" si="107"/>
        <v>0</v>
      </c>
      <c r="V560" s="956"/>
      <c r="W560" s="298"/>
      <c r="X560" s="66">
        <f t="shared" si="116"/>
        <v>0</v>
      </c>
      <c r="Y560" s="960">
        <f t="shared" si="108"/>
        <v>0</v>
      </c>
      <c r="Z560" s="17">
        <f t="shared" si="109"/>
        <v>0</v>
      </c>
      <c r="AA560" s="17">
        <f t="shared" si="110"/>
        <v>0</v>
      </c>
      <c r="AB560" s="17">
        <f t="shared" si="111"/>
        <v>0</v>
      </c>
      <c r="AC560" s="17">
        <f t="shared" si="112"/>
        <v>0</v>
      </c>
      <c r="AD560" s="17">
        <f t="shared" si="113"/>
        <v>0</v>
      </c>
      <c r="AE560" s="17">
        <f t="shared" si="114"/>
        <v>0</v>
      </c>
      <c r="AF560" s="17">
        <f t="shared" si="115"/>
        <v>0</v>
      </c>
    </row>
    <row r="561" spans="26:32" x14ac:dyDescent="0.4">
      <c r="Z561" s="17">
        <f t="shared" si="109"/>
        <v>0</v>
      </c>
      <c r="AA561" s="17">
        <f t="shared" si="110"/>
        <v>0</v>
      </c>
      <c r="AB561" s="17">
        <f t="shared" si="111"/>
        <v>0</v>
      </c>
      <c r="AC561" s="17">
        <f t="shared" si="112"/>
        <v>0</v>
      </c>
      <c r="AD561" s="17">
        <f t="shared" si="113"/>
        <v>0</v>
      </c>
      <c r="AE561" s="17">
        <f t="shared" si="114"/>
        <v>0</v>
      </c>
      <c r="AF561" s="17">
        <f t="shared" si="115"/>
        <v>0</v>
      </c>
    </row>
  </sheetData>
  <mergeCells count="29">
    <mergeCell ref="AG12:AG13"/>
    <mergeCell ref="AH12:AH13"/>
    <mergeCell ref="AR5:AR7"/>
    <mergeCell ref="G6:H6"/>
    <mergeCell ref="I6:J6"/>
    <mergeCell ref="K6:L6"/>
    <mergeCell ref="M6:N6"/>
    <mergeCell ref="O6:P6"/>
    <mergeCell ref="Q6:R6"/>
    <mergeCell ref="S6:T6"/>
    <mergeCell ref="Z6:AF6"/>
    <mergeCell ref="AG6:AM6"/>
    <mergeCell ref="X5:X7"/>
    <mergeCell ref="Y5:Y7"/>
    <mergeCell ref="AN5:AN7"/>
    <mergeCell ref="AO5:AO7"/>
    <mergeCell ref="AP5:AP7"/>
    <mergeCell ref="AQ5:AQ7"/>
    <mergeCell ref="AG7:AM7"/>
    <mergeCell ref="A1:X4"/>
    <mergeCell ref="AN1:AR2"/>
    <mergeCell ref="Z2:AF5"/>
    <mergeCell ref="AG2:AM5"/>
    <mergeCell ref="A5:E6"/>
    <mergeCell ref="F5:F7"/>
    <mergeCell ref="G5:T5"/>
    <mergeCell ref="U5:U7"/>
    <mergeCell ref="V5:V7"/>
    <mergeCell ref="W5:W7"/>
  </mergeCells>
  <conditionalFormatting sqref="C374">
    <cfRule type="expression" dxfId="30" priority="3" stopIfTrue="1">
      <formula>MOD(ROW(),2)=1</formula>
    </cfRule>
  </conditionalFormatting>
  <conditionalFormatting sqref="C380:C381">
    <cfRule type="expression" dxfId="29" priority="1" stopIfTrue="1">
      <formula>MOD(ROW(),2)=1</formula>
    </cfRule>
  </conditionalFormatting>
  <conditionalFormatting sqref="C389:C390">
    <cfRule type="expression" dxfId="28" priority="11" stopIfTrue="1">
      <formula>MOD(ROW(),2)=1</formula>
    </cfRule>
  </conditionalFormatting>
  <conditionalFormatting sqref="C451:C456">
    <cfRule type="expression" dxfId="27" priority="7" stopIfTrue="1">
      <formula>MOD(ROW(),2)=1</formula>
    </cfRule>
  </conditionalFormatting>
  <conditionalFormatting sqref="C468:C469">
    <cfRule type="expression" dxfId="26" priority="5" stopIfTrue="1">
      <formula>MOD(ROW(),2)=1</formula>
    </cfRule>
  </conditionalFormatting>
  <conditionalFormatting sqref="E374">
    <cfRule type="expression" dxfId="25" priority="4" stopIfTrue="1">
      <formula>MOD(ROW(),2)=1</formula>
    </cfRule>
  </conditionalFormatting>
  <conditionalFormatting sqref="E380:E381">
    <cfRule type="expression" dxfId="24" priority="2" stopIfTrue="1">
      <formula>MOD(ROW(),2)=1</formula>
    </cfRule>
  </conditionalFormatting>
  <conditionalFormatting sqref="E389:E390">
    <cfRule type="expression" dxfId="23" priority="12" stopIfTrue="1">
      <formula>MOD(ROW(),2)=1</formula>
    </cfRule>
  </conditionalFormatting>
  <conditionalFormatting sqref="E451:E456">
    <cfRule type="expression" dxfId="22" priority="8" stopIfTrue="1">
      <formula>MOD(ROW(),2)=1</formula>
    </cfRule>
  </conditionalFormatting>
  <conditionalFormatting sqref="E468:E469">
    <cfRule type="expression" dxfId="21" priority="6" stopIfTrue="1">
      <formula>MOD(ROW(),2)=1</formula>
    </cfRule>
  </conditionalFormatting>
  <pageMargins left="0.25" right="0.25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L33"/>
  <sheetViews>
    <sheetView zoomScaleNormal="100" workbookViewId="0">
      <selection activeCell="E15" sqref="E15"/>
    </sheetView>
  </sheetViews>
  <sheetFormatPr baseColWidth="10" defaultColWidth="11.42578125" defaultRowHeight="15" x14ac:dyDescent="0.25"/>
  <cols>
    <col min="1" max="1" width="24.28515625" customWidth="1"/>
    <col min="2" max="2" width="16.42578125" customWidth="1"/>
    <col min="3" max="3" width="17.28515625" customWidth="1"/>
    <col min="4" max="4" width="18" customWidth="1"/>
    <col min="5" max="5" width="18.42578125" customWidth="1"/>
    <col min="6" max="6" width="28.85546875" customWidth="1"/>
    <col min="7" max="8" width="19.42578125" customWidth="1"/>
    <col min="9" max="9" width="11.42578125" customWidth="1"/>
  </cols>
  <sheetData>
    <row r="1" spans="1:12" ht="6.75" customHeight="1" x14ac:dyDescent="0.3">
      <c r="A1" s="1430" t="s">
        <v>1150</v>
      </c>
      <c r="B1" s="1430"/>
      <c r="C1" s="1430"/>
      <c r="D1" s="1430"/>
      <c r="E1" s="1430"/>
      <c r="F1" s="1430"/>
      <c r="G1" s="1430"/>
      <c r="H1" s="60"/>
      <c r="I1" s="60"/>
      <c r="J1" s="60"/>
      <c r="K1" s="60"/>
      <c r="L1" s="60"/>
    </row>
    <row r="2" spans="1:12" ht="14.45" customHeight="1" thickBot="1" x14ac:dyDescent="0.35">
      <c r="A2" s="1430"/>
      <c r="B2" s="1430"/>
      <c r="C2" s="1430"/>
      <c r="D2" s="1430"/>
      <c r="E2" s="1430"/>
      <c r="F2" s="1430"/>
      <c r="G2" s="1430"/>
      <c r="H2" s="60"/>
      <c r="I2" s="60"/>
      <c r="J2" s="60"/>
      <c r="K2" s="60"/>
      <c r="L2" s="60"/>
    </row>
    <row r="3" spans="1:12" ht="20.45" customHeight="1" x14ac:dyDescent="0.3">
      <c r="A3" s="1431" t="s">
        <v>42</v>
      </c>
      <c r="B3" s="1431"/>
      <c r="C3" s="1431"/>
      <c r="D3" s="1431"/>
      <c r="E3" s="1431"/>
      <c r="F3" s="1431"/>
      <c r="G3" s="1432"/>
      <c r="H3" s="1438" t="s">
        <v>49</v>
      </c>
      <c r="I3" s="60"/>
      <c r="J3" s="60"/>
      <c r="K3" s="60"/>
      <c r="L3" s="60"/>
    </row>
    <row r="4" spans="1:12" ht="30.75" customHeight="1" thickBot="1" x14ac:dyDescent="0.35">
      <c r="A4" s="76" t="s">
        <v>142</v>
      </c>
      <c r="B4" s="76" t="s">
        <v>143</v>
      </c>
      <c r="C4" s="76" t="s">
        <v>144</v>
      </c>
      <c r="D4" s="76" t="s">
        <v>145</v>
      </c>
      <c r="E4" s="76" t="s">
        <v>146</v>
      </c>
      <c r="F4" s="76" t="s">
        <v>147</v>
      </c>
      <c r="G4" s="76" t="s">
        <v>148</v>
      </c>
      <c r="H4" s="1439"/>
      <c r="I4" s="60"/>
      <c r="J4" s="60"/>
      <c r="K4" s="60"/>
      <c r="L4" s="60"/>
    </row>
    <row r="5" spans="1:12" ht="25.15" customHeight="1" thickBot="1" x14ac:dyDescent="0.35">
      <c r="A5" s="135">
        <f>'COCINA '!AH9+'Lienzos y espejos'!AH9+'Ceramica y Reloj'!AH9+Aseo!AH9+'COSITAS '!AH9+'TALABARTERIA '!AH9+'Madera-Utiles del hogar'!AH9+'ARREGLOS FLORALES,BICHOS'!AH9+'CONSIGNACION '!AG9+'Cusco-Yanley'!AG9+disponible!AG9+'Jesus ropa calzado'!AH9+'Jesus otros'!AG9+'Jesus electrodomesticos'!AG9+'Stan Especial'!AH9+'Electrodomestico Bazar'!AH9+Sucel!AG9+'cuentas xpagar'!AH9</f>
        <v>0</v>
      </c>
      <c r="B5" s="135">
        <f>'COCINA '!AI9+'Lienzos y espejos'!AI9+'Ceramica y Reloj'!AI9+Aseo!AI9+'COSITAS '!AI9+'TALABARTERIA '!AI9+'Madera-Utiles del hogar'!AI9+'ARREGLOS FLORALES,BICHOS'!AI9+'CONSIGNACION '!AH9+'Cusco-Yanley'!AH9+disponible!AH9+'Jesus ropa calzado'!AI9+'Jesus otros'!AH9+'Jesus electrodomesticos'!AH9+'Stan Especial'!AI9+'Electrodomestico Bazar'!AI9+Sucel!AH9+'cuentas xpagar'!AI9</f>
        <v>272850</v>
      </c>
      <c r="C5" s="135">
        <f>'COCINA '!AJ9+'Lienzos y espejos'!AJ9+'Ceramica y Reloj'!AJ9+Aseo!AJ9+'COSITAS '!AJ9+'TALABARTERIA '!AJ9+'Madera-Utiles del hogar'!AJ9+'ARREGLOS FLORALES,BICHOS'!AJ9+'CONSIGNACION '!AI9+'Cusco-Yanley'!AI9+disponible!AI9+'Jesus ropa calzado'!AJ9+'Jesus otros'!AI9+'Jesus electrodomesticos'!AI9+'Stan Especial'!AJ9+'Electrodomestico Bazar'!AJ9+Sucel!AI9+'cuentas xpagar'!AJ9</f>
        <v>141200</v>
      </c>
      <c r="D5" s="135">
        <f>'COCINA '!AK9+'Lienzos y espejos'!AK9+'Ceramica y Reloj'!AK9+Aseo!AK9+'COSITAS '!AK9+'TALABARTERIA '!AK9+'Madera-Utiles del hogar'!AK9+'ARREGLOS FLORALES,BICHOS'!AK9+'CONSIGNACION '!AJ9+'Cusco-Yanley'!AJ9+disponible!AJ9+'Jesus ropa calzado'!AK9+'Jesus otros'!AJ9+'Jesus electrodomesticos'!AJ9+'Stan Especial'!AK9+'Electrodomestico Bazar'!AK9+Sucel!AJ9+'cuentas xpagar'!AK9</f>
        <v>222350</v>
      </c>
      <c r="E5" s="135">
        <f>'COCINA '!AL9+'Lienzos y espejos'!AL9+'Ceramica y Reloj'!AL9+Aseo!AL9+'COSITAS '!AL9+'TALABARTERIA '!AL9+'Madera-Utiles del hogar'!AL9+'ARREGLOS FLORALES,BICHOS'!AL9+'CONSIGNACION '!AK9+'Cusco-Yanley'!AK9+disponible!AK9+'Jesus ropa calzado'!AL9+'Jesus otros'!AK9+'Jesus electrodomesticos'!AK9+'Stan Especial'!AL9+'Electrodomestico Bazar'!AL9+Sucel!AK9+'cuentas xpagar'!AL9</f>
        <v>162050</v>
      </c>
      <c r="F5" s="135">
        <f>'COCINA '!AM9+'Lienzos y espejos'!AM9+'Ceramica y Reloj'!AM9+Aseo!AM9+'COSITAS '!AM9+'TALABARTERIA '!AM9+'Madera-Utiles del hogar'!AM9+'ARREGLOS FLORALES,BICHOS'!AM9+'CONSIGNACION '!AL9+'Cusco-Yanley'!AL9+disponible!AL9+'Jesus ropa calzado'!AM9+'Jesus otros'!AL9+'Jesus electrodomesticos'!AL9+'Stan Especial'!AM9+'Electrodomestico Bazar'!AM9+Sucel!AL9+'cuentas xpagar'!AM9</f>
        <v>229150</v>
      </c>
      <c r="G5" s="135">
        <f>'COCINA '!AN9+'Lienzos y espejos'!AN9+'Ceramica y Reloj'!AN9+Aseo!AN9+'COSITAS '!AN9+'TALABARTERIA '!AN9+'Madera-Utiles del hogar'!AN9+'ARREGLOS FLORALES,BICHOS'!AN9+'CONSIGNACION '!AM9+'Cusco-Yanley'!AM9+disponible!AM9+'Jesus ropa calzado'!AN9+'Jesus otros'!AM9+'Jesus electrodomesticos'!AM9+'Stan Especial'!AN9+'Electrodomestico Bazar'!AN9+Sucel!AM9+'cuentas xpagar'!AN9</f>
        <v>279200</v>
      </c>
      <c r="H5" s="71">
        <f>A5+B5+C5+D5+E5+F5+G5</f>
        <v>1306800</v>
      </c>
      <c r="I5" s="60"/>
      <c r="J5" s="60"/>
      <c r="K5" s="60"/>
      <c r="L5" s="60"/>
    </row>
    <row r="6" spans="1:12" ht="55.5" customHeight="1" thickBot="1" x14ac:dyDescent="0.35">
      <c r="A6" s="72" t="s">
        <v>51</v>
      </c>
      <c r="B6" s="72" t="s">
        <v>52</v>
      </c>
      <c r="C6" s="73" t="s">
        <v>53</v>
      </c>
      <c r="D6" s="74" t="s">
        <v>54</v>
      </c>
      <c r="E6" s="74" t="s">
        <v>128</v>
      </c>
      <c r="F6" s="89" t="s">
        <v>68</v>
      </c>
      <c r="G6" s="90" t="s">
        <v>54</v>
      </c>
      <c r="H6" s="93" t="s">
        <v>78</v>
      </c>
      <c r="I6" s="60"/>
      <c r="J6" s="60"/>
      <c r="K6" s="60"/>
      <c r="L6" s="60"/>
    </row>
    <row r="7" spans="1:12" ht="27" customHeight="1" thickBot="1" x14ac:dyDescent="0.4">
      <c r="A7" s="70">
        <f>'COCINA '!AP8+'Lienzos y espejos'!AP8+'Ceramica y Reloj'!AP8+'COSITAS '!AP8+Aseo!AP8+'TALABARTERIA '!AP8+'Madera-Utiles del hogar'!AP8+'ARREGLOS FLORALES,BICHOS'!AP8+'CONSIGNACION '!AO8+'Cusco-Yanley'!AO8+disponible!AO8+'Jesus ropa calzado'!AP8+'Jesus otros'!AO8+'Jesus electrodomesticos'!AO8+'Stan Especial'!AP8+'Electrodomestico Bazar'!AP8+Sucel!AO8+'cuentas xpagar'!AP8</f>
        <v>912370</v>
      </c>
      <c r="B7" s="70">
        <f>'COCINA '!AQ8+'Lienzos y espejos'!AQ8+'Ceramica y Reloj'!AQ8+'COSITAS '!AQ8+Aseo!AQ8+'TALABARTERIA '!AQ8+'Madera-Utiles del hogar'!AQ8+'ARREGLOS FLORALES,BICHOS'!AQ8+'CONSIGNACION '!AP8+'Cusco-Yanley'!AP8+disponible!AP8+'Jesus ropa calzado'!AQ8+'Jesus otros'!AP8+'Jesus electrodomesticos'!AP8+'Stan Especial'!AQ8+'Electrodomestico Bazar'!AQ8+Sucel!AP8+'cuentas xpagar'!AQ8</f>
        <v>1306800</v>
      </c>
      <c r="C7" s="70">
        <f>'COCINA '!AR8+'Lienzos y espejos'!AR8+'Ceramica y Reloj'!AR8+'COSITAS '!AR8+Aseo!AR8+'TALABARTERIA '!AR8+'Madera-Utiles del hogar'!AR8+'ARREGLOS FLORALES,BICHOS'!AR8+'CONSIGNACION '!AQ8+'Cusco-Yanley'!AQ8+disponible!AQ8+'Jesus ropa calzado'!AR8+'Jesus otros'!AQ8+'Jesus electrodomesticos'!AQ8+'Stan Especial'!AR8+'Electrodomestico Bazar'!AR8+Sucel!AQ8+'cuentas xpagar'!AR8</f>
        <v>394430</v>
      </c>
      <c r="D7" s="81">
        <f>'COCINA '!AS8+'Lienzos y espejos'!AS8+'Ceramica y Reloj'!AS8+'COSITAS '!AS8+Aseo!AS8+'TALABARTERIA '!AS8+'Madera-Utiles del hogar'!AS8+'ARREGLOS FLORALES,BICHOS'!AS8+'CONSIGNACION '!AR8+'Cusco-Yanley'!AR8+disponible!AR8+'Jesus ropa calzado'!AS8+'Jesus otros'!AR8+'Jesus electrodomesticos'!AR8+'Stan Especial'!AS8+'Electrodomestico Bazar'!AS8+Sucel!AR8+'cuentas xpagar'!AS8</f>
        <v>5759690</v>
      </c>
      <c r="E7" s="81">
        <f>'CUADRE DE LA SEMANA '!D17</f>
        <v>0</v>
      </c>
      <c r="F7" s="88" t="s">
        <v>62</v>
      </c>
      <c r="G7" s="107">
        <f>G8+G9+G10+G11+G12+G13+G14+G15+G16+G17+G18+G19+G20+G21+G22+G23+G24+G25</f>
        <v>5759690</v>
      </c>
      <c r="H7" s="107">
        <f>G8+G9+G10+G11+G12+G13+G14+G15+G22+G23+G25</f>
        <v>2147665</v>
      </c>
      <c r="I7" s="60"/>
      <c r="J7" s="60"/>
      <c r="K7" s="60"/>
      <c r="L7" s="60"/>
    </row>
    <row r="8" spans="1:12" ht="15.6" customHeight="1" x14ac:dyDescent="0.3">
      <c r="A8" s="61"/>
      <c r="B8" s="61"/>
      <c r="C8" s="61"/>
      <c r="D8" s="80"/>
      <c r="E8" s="80"/>
      <c r="F8" s="82" t="s">
        <v>733</v>
      </c>
      <c r="G8" s="86">
        <f>'COCINA '!AS8</f>
        <v>437930</v>
      </c>
      <c r="H8" s="60"/>
      <c r="I8" s="60"/>
      <c r="J8" s="331"/>
      <c r="K8" s="60"/>
      <c r="L8" s="60"/>
    </row>
    <row r="9" spans="1:12" ht="15.6" customHeight="1" x14ac:dyDescent="0.3">
      <c r="A9" s="61"/>
      <c r="B9" s="61"/>
      <c r="C9" s="61"/>
      <c r="D9" s="80"/>
      <c r="E9" s="80"/>
      <c r="F9" s="69" t="s">
        <v>771</v>
      </c>
      <c r="G9" s="86">
        <f>'Lienzos y espejos'!AS8</f>
        <v>15000</v>
      </c>
      <c r="H9" s="60"/>
      <c r="I9" s="60"/>
      <c r="J9" s="60"/>
      <c r="K9" s="60"/>
      <c r="L9" s="60"/>
    </row>
    <row r="10" spans="1:12" ht="15.6" customHeight="1" x14ac:dyDescent="0.3">
      <c r="A10" s="1433" t="s">
        <v>101</v>
      </c>
      <c r="B10" s="1433" t="s">
        <v>99</v>
      </c>
      <c r="C10" s="1440" t="s">
        <v>100</v>
      </c>
      <c r="D10" s="80"/>
      <c r="E10" s="80"/>
      <c r="F10" s="69" t="s">
        <v>772</v>
      </c>
      <c r="G10" s="86">
        <f>'Ceramica y Reloj'!AS8</f>
        <v>86240</v>
      </c>
      <c r="H10" s="60"/>
      <c r="I10" s="60"/>
      <c r="J10" s="60"/>
      <c r="K10" s="60"/>
      <c r="L10" s="60"/>
    </row>
    <row r="11" spans="1:12" ht="14.45" customHeight="1" x14ac:dyDescent="0.3">
      <c r="A11" s="1434"/>
      <c r="B11" s="1434"/>
      <c r="C11" s="1440"/>
      <c r="D11" s="80"/>
      <c r="E11" s="80"/>
      <c r="F11" s="69" t="s">
        <v>72</v>
      </c>
      <c r="G11" s="86">
        <f>'COSITAS '!AS8</f>
        <v>114185</v>
      </c>
      <c r="H11" s="60"/>
      <c r="I11" s="60"/>
      <c r="J11" s="60"/>
      <c r="K11" s="60"/>
      <c r="L11" s="60"/>
    </row>
    <row r="12" spans="1:12" ht="15.75" x14ac:dyDescent="0.25">
      <c r="A12" s="1434"/>
      <c r="B12" s="1434"/>
      <c r="C12" s="1440"/>
      <c r="D12" s="80"/>
      <c r="F12" s="69" t="s">
        <v>73</v>
      </c>
      <c r="G12" s="87">
        <f>Aseo!AS8</f>
        <v>410700</v>
      </c>
    </row>
    <row r="13" spans="1:12" ht="15.75" x14ac:dyDescent="0.25">
      <c r="A13" s="1434"/>
      <c r="B13" s="1434"/>
      <c r="C13" s="1440"/>
      <c r="D13" s="80"/>
      <c r="F13" s="69" t="s">
        <v>74</v>
      </c>
      <c r="G13" s="87">
        <f>'TALABARTERIA '!AS8</f>
        <v>451800</v>
      </c>
    </row>
    <row r="14" spans="1:12" ht="18.75" x14ac:dyDescent="0.3">
      <c r="A14" s="1435"/>
      <c r="B14" s="1435"/>
      <c r="C14" s="1440"/>
      <c r="D14" s="80"/>
      <c r="E14" s="84"/>
      <c r="F14" s="69" t="s">
        <v>732</v>
      </c>
      <c r="G14" s="87">
        <f>'Madera-Utiles del hogar'!AS8</f>
        <v>258010</v>
      </c>
    </row>
    <row r="15" spans="1:12" ht="15" customHeight="1" x14ac:dyDescent="0.25">
      <c r="A15" s="286">
        <v>1830865</v>
      </c>
      <c r="B15" s="286">
        <f>'COCINA '!Z8+'Lienzos y espejos'!Z8+'Ceramica y Reloj'!Z8+Aseo!Z8+'COSITAS '!Z8+'TALABARTERIA '!Z8+'Madera-Utiles del hogar'!Z8+'ARREGLOS FLORALES,BICHOS'!Z8+'cuentas xpagar'!Z8+'Electrodomestico Bazar'!Z8+'Stan Especial'!Z8</f>
        <v>882780</v>
      </c>
      <c r="C15" s="931">
        <f>A15+B15</f>
        <v>2713645</v>
      </c>
      <c r="D15" s="80"/>
      <c r="F15" s="83" t="s">
        <v>75</v>
      </c>
      <c r="G15" s="87">
        <f>'ARREGLOS FLORALES,BICHOS'!AS8</f>
        <v>154150</v>
      </c>
      <c r="H15" s="249"/>
    </row>
    <row r="16" spans="1:12" ht="15.75" customHeight="1" x14ac:dyDescent="0.25">
      <c r="A16" s="1108"/>
      <c r="B16" s="1108"/>
      <c r="C16" s="1109"/>
      <c r="D16" s="80"/>
      <c r="F16" s="69" t="s">
        <v>76</v>
      </c>
      <c r="G16" s="250">
        <f>'CONSIGNACION '!AR8</f>
        <v>653600</v>
      </c>
      <c r="H16" s="277" t="s">
        <v>92</v>
      </c>
    </row>
    <row r="17" spans="1:8" ht="15.75" x14ac:dyDescent="0.25">
      <c r="A17" s="1110" t="s">
        <v>102</v>
      </c>
      <c r="B17" s="1110" t="s">
        <v>55</v>
      </c>
      <c r="C17" s="1110" t="s">
        <v>120</v>
      </c>
      <c r="D17" s="80"/>
      <c r="F17" s="334" t="s">
        <v>90</v>
      </c>
      <c r="G17" s="335">
        <f>'Cusco-Yanley'!AR8</f>
        <v>362265</v>
      </c>
      <c r="H17" s="1436">
        <f>G17+G18</f>
        <v>362265</v>
      </c>
    </row>
    <row r="18" spans="1:8" ht="15.75" x14ac:dyDescent="0.25">
      <c r="A18" s="1111" t="s">
        <v>69</v>
      </c>
      <c r="B18" s="285">
        <f>'COCINA '!Z8</f>
        <v>273670</v>
      </c>
      <c r="C18" s="285">
        <f>'COCINA '!AP8</f>
        <v>127480</v>
      </c>
      <c r="D18" s="5"/>
      <c r="F18" s="334" t="s">
        <v>91</v>
      </c>
      <c r="G18" s="335">
        <f>disponible!AR8</f>
        <v>0</v>
      </c>
      <c r="H18" s="1437"/>
    </row>
    <row r="19" spans="1:8" ht="15.75" x14ac:dyDescent="0.25">
      <c r="A19" s="1112" t="s">
        <v>771</v>
      </c>
      <c r="B19" s="285">
        <f>'Lienzos y espejos'!Z8</f>
        <v>0</v>
      </c>
      <c r="C19" s="285">
        <f>'Lienzos y espejos'!AP8</f>
        <v>0</v>
      </c>
      <c r="F19" s="807" t="s">
        <v>873</v>
      </c>
      <c r="G19" s="808">
        <f>'Jesus ropa calzado'!AS8</f>
        <v>391150</v>
      </c>
    </row>
    <row r="20" spans="1:8" ht="15.75" x14ac:dyDescent="0.25">
      <c r="A20" s="1112" t="s">
        <v>770</v>
      </c>
      <c r="B20" s="285">
        <f>'Ceramica y Reloj'!Z8</f>
        <v>33880</v>
      </c>
      <c r="C20" s="285">
        <f>'Ceramica y Reloj'!AP8</f>
        <v>16190</v>
      </c>
      <c r="F20" s="807" t="s">
        <v>24</v>
      </c>
      <c r="G20" s="808">
        <f>'Jesus otros'!AR8</f>
        <v>598430</v>
      </c>
      <c r="H20" s="809" t="s">
        <v>24</v>
      </c>
    </row>
    <row r="21" spans="1:8" ht="15.75" x14ac:dyDescent="0.25">
      <c r="A21" s="1112" t="s">
        <v>72</v>
      </c>
      <c r="B21" s="285">
        <f>'COSITAS '!Z8</f>
        <v>22150</v>
      </c>
      <c r="C21" s="285">
        <f>'COSITAS '!AP8</f>
        <v>10680</v>
      </c>
      <c r="F21" s="807" t="s">
        <v>731</v>
      </c>
      <c r="G21" s="808">
        <f>'Jesus electrodomesticos'!AR8</f>
        <v>624980</v>
      </c>
      <c r="H21" s="810">
        <f>G20+G21+G19</f>
        <v>1614560</v>
      </c>
    </row>
    <row r="22" spans="1:8" ht="15.75" x14ac:dyDescent="0.25">
      <c r="A22" s="1112" t="s">
        <v>73</v>
      </c>
      <c r="B22" s="285">
        <f>Aseo!Z8</f>
        <v>314770</v>
      </c>
      <c r="C22" s="285">
        <f>Aseo!AP8</f>
        <v>120420</v>
      </c>
      <c r="F22" s="69" t="s">
        <v>252</v>
      </c>
      <c r="G22" s="87">
        <f>'Stan Especial'!AS8</f>
        <v>79600</v>
      </c>
    </row>
    <row r="23" spans="1:8" ht="15.75" x14ac:dyDescent="0.25">
      <c r="A23" s="1112" t="s">
        <v>74</v>
      </c>
      <c r="B23" s="285">
        <f>'TALABARTERIA '!Z8</f>
        <v>72210</v>
      </c>
      <c r="C23" s="285">
        <f>'TALABARTERIA '!AP8</f>
        <v>63090</v>
      </c>
      <c r="F23" s="69" t="s">
        <v>730</v>
      </c>
      <c r="G23" s="87">
        <f>'Electrodomestico Bazar'!AS8</f>
        <v>0</v>
      </c>
    </row>
    <row r="24" spans="1:8" ht="15.75" x14ac:dyDescent="0.25">
      <c r="A24" s="1112" t="s">
        <v>728</v>
      </c>
      <c r="B24" s="285">
        <f>'Madera-Utiles del hogar'!Z8</f>
        <v>61600</v>
      </c>
      <c r="C24" s="285">
        <f>'Madera-Utiles del hogar'!AP8</f>
        <v>80240</v>
      </c>
      <c r="F24" s="69" t="s">
        <v>269</v>
      </c>
      <c r="G24" s="87">
        <f>Sucel!AR8</f>
        <v>981600</v>
      </c>
    </row>
    <row r="25" spans="1:8" ht="15.75" x14ac:dyDescent="0.25">
      <c r="A25" s="1113" t="s">
        <v>729</v>
      </c>
      <c r="B25" s="285">
        <f>'ARREGLOS FLORALES,BICHOS'!Z8</f>
        <v>5800</v>
      </c>
      <c r="C25" s="285">
        <f>'ARREGLOS FLORALES,BICHOS'!AP8</f>
        <v>4700</v>
      </c>
      <c r="F25" s="69" t="s">
        <v>251</v>
      </c>
      <c r="G25" s="87">
        <f>'cuentas xpagar'!AS8</f>
        <v>140050</v>
      </c>
    </row>
    <row r="26" spans="1:8" ht="15.75" x14ac:dyDescent="0.25">
      <c r="A26" s="1113" t="s">
        <v>264</v>
      </c>
      <c r="B26" s="285">
        <f>'cuentas xpagar'!Z8</f>
        <v>98700</v>
      </c>
      <c r="C26" s="285">
        <f>'cuentas xpagar'!AP8</f>
        <v>6880</v>
      </c>
      <c r="F26" s="80"/>
      <c r="G26" s="930"/>
    </row>
    <row r="27" spans="1:8" ht="15.75" x14ac:dyDescent="0.25">
      <c r="A27" s="1113" t="s">
        <v>265</v>
      </c>
      <c r="B27" s="285">
        <f>'Stan Especial'!Z8</f>
        <v>0</v>
      </c>
      <c r="C27" s="285">
        <f>'Stan Especial'!AP8</f>
        <v>27000</v>
      </c>
      <c r="F27" s="80"/>
      <c r="G27" s="930"/>
    </row>
    <row r="28" spans="1:8" ht="15.75" x14ac:dyDescent="0.25">
      <c r="A28" s="1113" t="s">
        <v>730</v>
      </c>
      <c r="B28" s="285">
        <f>'Electrodomestico Bazar'!Z8</f>
        <v>0</v>
      </c>
      <c r="C28" s="285">
        <f>'Electrodomestico Bazar'!AP8</f>
        <v>0</v>
      </c>
      <c r="F28" s="80"/>
      <c r="G28" s="930"/>
    </row>
    <row r="29" spans="1:8" ht="15.75" x14ac:dyDescent="0.25">
      <c r="A29" s="1113"/>
      <c r="B29" s="285"/>
      <c r="C29" s="285"/>
      <c r="F29" s="80"/>
      <c r="G29" s="930"/>
    </row>
    <row r="30" spans="1:8" ht="21" x14ac:dyDescent="0.35">
      <c r="A30" s="1114" t="s">
        <v>15</v>
      </c>
      <c r="B30" s="1115">
        <f>B18+B19+B20+B21+B22+B23+B24+B25+B26+B27+B28+B29</f>
        <v>882780</v>
      </c>
      <c r="C30" s="1115">
        <f>C18+C19+C20+C21+C22+C23+C24+C25+C26+C27+C28+C29</f>
        <v>456680</v>
      </c>
    </row>
    <row r="31" spans="1:8" ht="15.75" x14ac:dyDescent="0.25">
      <c r="A31" s="80"/>
    </row>
    <row r="33" spans="1:1" x14ac:dyDescent="0.25">
      <c r="A33" s="690"/>
    </row>
  </sheetData>
  <mergeCells count="7">
    <mergeCell ref="A1:G2"/>
    <mergeCell ref="A3:G3"/>
    <mergeCell ref="A10:A14"/>
    <mergeCell ref="B10:B14"/>
    <mergeCell ref="H17:H18"/>
    <mergeCell ref="H3:H4"/>
    <mergeCell ref="C10:C14"/>
  </mergeCells>
  <pageMargins left="0.7" right="0.7" top="0.75" bottom="0.75" header="0.3" footer="0.3"/>
  <pageSetup scale="8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V443"/>
  <sheetViews>
    <sheetView topLeftCell="A5" zoomScale="90" zoomScaleNormal="90" workbookViewId="0">
      <selection activeCell="M30" sqref="M30:N30"/>
    </sheetView>
  </sheetViews>
  <sheetFormatPr baseColWidth="10" defaultColWidth="11.42578125" defaultRowHeight="15" x14ac:dyDescent="0.25"/>
  <cols>
    <col min="1" max="1" width="16.5703125" customWidth="1"/>
    <col min="2" max="2" width="13.140625" customWidth="1"/>
    <col min="3" max="3" width="14.140625" customWidth="1"/>
    <col min="4" max="4" width="12.85546875" customWidth="1"/>
    <col min="5" max="5" width="12" customWidth="1"/>
    <col min="6" max="6" width="11.85546875" customWidth="1"/>
    <col min="7" max="8" width="11.5703125" customWidth="1"/>
    <col min="9" max="9" width="11.28515625" customWidth="1"/>
    <col min="10" max="10" width="16.140625" customWidth="1"/>
    <col min="11" max="11" width="12.42578125" customWidth="1"/>
    <col min="12" max="12" width="11.5703125" customWidth="1"/>
    <col min="13" max="14" width="10.5703125" customWidth="1"/>
    <col min="15" max="15" width="15.85546875" customWidth="1"/>
    <col min="16" max="16" width="3.85546875" style="96" customWidth="1"/>
    <col min="17" max="17" width="18.5703125" customWidth="1"/>
    <col min="18" max="18" width="17.5703125" customWidth="1"/>
    <col min="19" max="19" width="17.42578125" customWidth="1"/>
    <col min="20" max="20" width="17" customWidth="1"/>
    <col min="21" max="21" width="14.7109375" customWidth="1"/>
    <col min="22" max="22" width="21.42578125" customWidth="1"/>
    <col min="23" max="23" width="11.42578125" customWidth="1"/>
  </cols>
  <sheetData>
    <row r="1" spans="1:22" ht="4.5" customHeight="1" x14ac:dyDescent="0.35">
      <c r="A1" s="1537" t="str">
        <f>'CUADRE INICIAL '!A1:G2</f>
        <v>Bazar Ojos Color Sol   Cierre de la semana   del  11 al 16 de Mayo</v>
      </c>
      <c r="B1" s="1537"/>
      <c r="C1" s="1537"/>
      <c r="D1" s="1537"/>
      <c r="E1" s="1537"/>
      <c r="F1" s="1537"/>
      <c r="G1" s="1537"/>
      <c r="H1" s="1537"/>
      <c r="I1" s="1537"/>
      <c r="J1" s="1537"/>
      <c r="K1" s="1537"/>
      <c r="L1" s="1537"/>
      <c r="M1" s="1537"/>
      <c r="N1" s="1537"/>
      <c r="O1" s="1537"/>
      <c r="P1" s="95"/>
      <c r="Q1" s="1528"/>
      <c r="R1" s="1528"/>
      <c r="S1" s="1528"/>
      <c r="T1" s="1528"/>
      <c r="U1" s="1528"/>
      <c r="V1" s="1528"/>
    </row>
    <row r="2" spans="1:22" ht="7.5" customHeight="1" x14ac:dyDescent="0.35">
      <c r="A2" s="1537"/>
      <c r="B2" s="1537"/>
      <c r="C2" s="1537"/>
      <c r="D2" s="1537"/>
      <c r="E2" s="1537"/>
      <c r="F2" s="1537"/>
      <c r="G2" s="1537"/>
      <c r="H2" s="1537"/>
      <c r="I2" s="1537"/>
      <c r="J2" s="1537"/>
      <c r="K2" s="1537"/>
      <c r="L2" s="1537"/>
      <c r="M2" s="1537"/>
      <c r="N2" s="1537"/>
      <c r="O2" s="1537"/>
      <c r="P2" s="95"/>
      <c r="Q2" s="1528"/>
      <c r="R2" s="1528"/>
      <c r="S2" s="1528"/>
      <c r="T2" s="1528"/>
      <c r="U2" s="1528"/>
      <c r="V2" s="1528"/>
    </row>
    <row r="3" spans="1:22" ht="15" hidden="1" customHeight="1" thickBot="1" x14ac:dyDescent="0.4">
      <c r="A3" s="1537"/>
      <c r="B3" s="1537"/>
      <c r="C3" s="1537"/>
      <c r="D3" s="1537"/>
      <c r="E3" s="1537"/>
      <c r="F3" s="1537"/>
      <c r="G3" s="1537"/>
      <c r="H3" s="1537"/>
      <c r="I3" s="1537"/>
      <c r="J3" s="1537"/>
      <c r="K3" s="1537"/>
      <c r="L3" s="1537"/>
      <c r="M3" s="1537"/>
      <c r="N3" s="1537"/>
      <c r="O3" s="1537"/>
      <c r="P3" s="95"/>
      <c r="Q3" s="1528"/>
      <c r="R3" s="1528"/>
      <c r="S3" s="1528"/>
      <c r="T3" s="1528"/>
      <c r="U3" s="1528"/>
      <c r="V3" s="1528"/>
    </row>
    <row r="4" spans="1:22" ht="15" hidden="1" customHeight="1" thickBot="1" x14ac:dyDescent="0.4">
      <c r="A4" s="1537"/>
      <c r="B4" s="1537"/>
      <c r="C4" s="1537"/>
      <c r="D4" s="1537"/>
      <c r="E4" s="1537"/>
      <c r="F4" s="1537"/>
      <c r="G4" s="1537"/>
      <c r="H4" s="1537"/>
      <c r="I4" s="1537"/>
      <c r="J4" s="1537"/>
      <c r="K4" s="1537"/>
      <c r="L4" s="1537"/>
      <c r="M4" s="1537"/>
      <c r="N4" s="1537"/>
      <c r="O4" s="1537"/>
      <c r="P4" s="95"/>
      <c r="Q4" s="1528"/>
      <c r="R4" s="1528"/>
      <c r="S4" s="1528"/>
      <c r="T4" s="1528"/>
      <c r="U4" s="1528"/>
      <c r="V4" s="1528"/>
    </row>
    <row r="5" spans="1:22" ht="18" customHeight="1" x14ac:dyDescent="0.35">
      <c r="A5" s="1537"/>
      <c r="B5" s="1537"/>
      <c r="C5" s="1537"/>
      <c r="D5" s="1537"/>
      <c r="E5" s="1537"/>
      <c r="F5" s="1537"/>
      <c r="G5" s="1537"/>
      <c r="H5" s="1537"/>
      <c r="I5" s="1537"/>
      <c r="J5" s="1537"/>
      <c r="K5" s="1537"/>
      <c r="L5" s="1537"/>
      <c r="M5" s="1537"/>
      <c r="N5" s="1537"/>
      <c r="O5" s="1537"/>
      <c r="P5" s="95"/>
      <c r="Q5" s="1528"/>
      <c r="R5" s="1528"/>
      <c r="S5" s="1528"/>
      <c r="T5" s="1528"/>
      <c r="U5" s="1528"/>
      <c r="V5" s="1528"/>
    </row>
    <row r="6" spans="1:22" ht="20.25" customHeight="1" thickBot="1" x14ac:dyDescent="0.35">
      <c r="A6" s="1495"/>
      <c r="B6" s="1496"/>
      <c r="C6" s="1496"/>
      <c r="D6" s="1496"/>
      <c r="E6" s="1497"/>
      <c r="F6" s="1499" t="s">
        <v>39</v>
      </c>
      <c r="G6" s="1499"/>
      <c r="H6" s="421"/>
      <c r="I6" s="1499" t="s">
        <v>356</v>
      </c>
      <c r="J6" s="1499"/>
      <c r="K6" s="1499"/>
      <c r="L6" s="1495"/>
      <c r="M6" s="1496"/>
      <c r="N6" s="1496"/>
      <c r="O6" s="1498"/>
      <c r="Q6" s="1529"/>
      <c r="R6" s="1529"/>
      <c r="S6" s="1529"/>
      <c r="T6" s="1529"/>
      <c r="U6" s="1529"/>
      <c r="V6" s="1529"/>
    </row>
    <row r="7" spans="1:22" ht="32.25" customHeight="1" x14ac:dyDescent="0.25">
      <c r="A7" s="1482" t="s">
        <v>33</v>
      </c>
      <c r="B7" s="1482" t="s">
        <v>14</v>
      </c>
      <c r="C7" s="1486" t="s">
        <v>34</v>
      </c>
      <c r="D7" s="1524" t="s">
        <v>284</v>
      </c>
      <c r="E7" s="1486" t="s">
        <v>16</v>
      </c>
      <c r="F7" s="1482" t="s">
        <v>35</v>
      </c>
      <c r="G7" s="1486" t="s">
        <v>43</v>
      </c>
      <c r="H7" s="1541" t="s">
        <v>133</v>
      </c>
      <c r="I7" s="1493" t="s">
        <v>24</v>
      </c>
      <c r="J7" s="1493" t="s">
        <v>25</v>
      </c>
      <c r="K7" s="1494" t="s">
        <v>357</v>
      </c>
      <c r="L7" s="1516" t="s">
        <v>80</v>
      </c>
      <c r="M7" s="1516" t="s">
        <v>84</v>
      </c>
      <c r="N7" s="1487" t="s">
        <v>44</v>
      </c>
      <c r="O7" s="1493" t="s">
        <v>150</v>
      </c>
      <c r="Q7" s="1531" t="s">
        <v>1140</v>
      </c>
      <c r="R7" s="1530" t="s">
        <v>1141</v>
      </c>
      <c r="S7" s="1532"/>
      <c r="T7" s="1533" t="s">
        <v>304</v>
      </c>
      <c r="U7" s="1533" t="s">
        <v>305</v>
      </c>
      <c r="V7" s="1538"/>
    </row>
    <row r="8" spans="1:22" s="2" customFormat="1" ht="17.45" customHeight="1" x14ac:dyDescent="0.25">
      <c r="A8" s="1482"/>
      <c r="B8" s="1482"/>
      <c r="C8" s="1486"/>
      <c r="D8" s="1525"/>
      <c r="E8" s="1486"/>
      <c r="F8" s="1482"/>
      <c r="G8" s="1486"/>
      <c r="H8" s="1542"/>
      <c r="I8" s="1493"/>
      <c r="J8" s="1493"/>
      <c r="K8" s="1494"/>
      <c r="L8" s="1516"/>
      <c r="M8" s="1516"/>
      <c r="N8" s="1487"/>
      <c r="O8" s="1493"/>
      <c r="P8" s="96"/>
      <c r="Q8" s="1531"/>
      <c r="R8" s="1530"/>
      <c r="S8" s="1532"/>
      <c r="T8" s="1534"/>
      <c r="U8" s="1534"/>
      <c r="V8" s="1538"/>
    </row>
    <row r="9" spans="1:22" ht="15.6" customHeight="1" thickBot="1" x14ac:dyDescent="0.3">
      <c r="A9" s="1482"/>
      <c r="B9" s="1482"/>
      <c r="C9" s="1486"/>
      <c r="D9" s="1525"/>
      <c r="E9" s="1486"/>
      <c r="F9" s="1482"/>
      <c r="G9" s="1486"/>
      <c r="H9" s="1543"/>
      <c r="I9" s="1493"/>
      <c r="J9" s="1493"/>
      <c r="K9" s="1494"/>
      <c r="L9" s="1516"/>
      <c r="M9" s="1516"/>
      <c r="N9" s="1487"/>
      <c r="O9" s="1493"/>
      <c r="Q9" s="1531"/>
      <c r="R9" s="1530"/>
      <c r="S9" s="1532"/>
      <c r="T9" s="1535"/>
      <c r="U9" s="1535"/>
      <c r="V9" s="1538"/>
    </row>
    <row r="10" spans="1:22" ht="17.25" customHeight="1" thickBot="1" x14ac:dyDescent="0.3">
      <c r="A10" s="1316" t="s">
        <v>142</v>
      </c>
      <c r="B10" s="1317">
        <v>46152</v>
      </c>
      <c r="C10" s="1318">
        <f>'CUADRE INICIAL '!A5</f>
        <v>0</v>
      </c>
      <c r="D10" s="1319"/>
      <c r="E10" s="1319"/>
      <c r="F10" s="1319"/>
      <c r="G10" s="1319"/>
      <c r="H10" s="1319"/>
      <c r="I10" s="1320"/>
      <c r="J10" s="1320"/>
      <c r="K10" s="1321"/>
      <c r="L10" s="1319"/>
      <c r="M10" s="1319"/>
      <c r="N10" s="1319"/>
      <c r="O10" s="1318">
        <f>C10-D10-E10-F10-G10-H10-I10-J10-K10-L10+M10</f>
        <v>0</v>
      </c>
      <c r="Q10" s="865"/>
      <c r="R10" s="1195"/>
      <c r="S10" s="1173"/>
      <c r="T10" s="1193"/>
      <c r="U10" s="938"/>
      <c r="V10" s="939"/>
    </row>
    <row r="11" spans="1:22" ht="15.6" customHeight="1" x14ac:dyDescent="0.25">
      <c r="A11" s="566" t="s">
        <v>143</v>
      </c>
      <c r="B11" s="567">
        <v>46153</v>
      </c>
      <c r="C11" s="568">
        <f>'CUADRE INICIAL '!B5</f>
        <v>272850</v>
      </c>
      <c r="D11" s="569"/>
      <c r="E11" s="569">
        <v>12300</v>
      </c>
      <c r="F11" s="569"/>
      <c r="G11" s="569">
        <v>8520</v>
      </c>
      <c r="H11" s="569"/>
      <c r="I11" s="570"/>
      <c r="J11" s="570"/>
      <c r="K11" s="1126"/>
      <c r="L11" s="569">
        <v>7650</v>
      </c>
      <c r="M11" s="569"/>
      <c r="N11" s="569"/>
      <c r="O11" s="568">
        <f t="shared" ref="O11:O17" si="0">C11-D11-E11-F11-G11-H11-I11-J11-K11-L11+M11</f>
        <v>244380</v>
      </c>
      <c r="Q11" s="865">
        <v>244380</v>
      </c>
      <c r="R11" s="1195"/>
      <c r="S11" s="1522"/>
      <c r="T11" s="1523"/>
      <c r="U11" s="469"/>
      <c r="V11" s="470"/>
    </row>
    <row r="12" spans="1:22" ht="15.6" customHeight="1" x14ac:dyDescent="0.25">
      <c r="A12" s="566" t="s">
        <v>144</v>
      </c>
      <c r="B12" s="567">
        <v>46154</v>
      </c>
      <c r="C12" s="568">
        <f>'CUADRE INICIAL '!C5</f>
        <v>141200</v>
      </c>
      <c r="D12" s="569"/>
      <c r="E12" s="569">
        <v>9200</v>
      </c>
      <c r="F12" s="569"/>
      <c r="G12" s="569">
        <v>8100</v>
      </c>
      <c r="H12" s="569">
        <v>3000</v>
      </c>
      <c r="I12" s="570"/>
      <c r="J12" s="1072"/>
      <c r="K12" s="1126"/>
      <c r="L12" s="569">
        <v>1000</v>
      </c>
      <c r="M12" s="569"/>
      <c r="N12" s="569"/>
      <c r="O12" s="568">
        <f t="shared" si="0"/>
        <v>119900</v>
      </c>
      <c r="Q12" s="865">
        <v>119900</v>
      </c>
      <c r="R12" s="1195"/>
      <c r="S12" s="1522" t="s">
        <v>1201</v>
      </c>
      <c r="T12" s="1523"/>
      <c r="U12" s="1523"/>
      <c r="V12" s="470"/>
    </row>
    <row r="13" spans="1:22" ht="15.6" customHeight="1" x14ac:dyDescent="0.25">
      <c r="A13" s="566" t="s">
        <v>213</v>
      </c>
      <c r="B13" s="567">
        <v>46155</v>
      </c>
      <c r="C13" s="568">
        <f>'CUADRE INICIAL '!D5</f>
        <v>222350</v>
      </c>
      <c r="D13" s="569"/>
      <c r="E13" s="569">
        <v>13550</v>
      </c>
      <c r="F13" s="569"/>
      <c r="G13" s="569">
        <v>3450</v>
      </c>
      <c r="H13" s="569">
        <v>5000</v>
      </c>
      <c r="I13" s="1071"/>
      <c r="J13" s="1241">
        <v>21500</v>
      </c>
      <c r="K13" s="1242"/>
      <c r="L13" s="1073">
        <v>14850</v>
      </c>
      <c r="M13" s="569"/>
      <c r="N13" s="1073"/>
      <c r="O13" s="568">
        <f t="shared" si="0"/>
        <v>164000</v>
      </c>
      <c r="Q13" s="865">
        <v>164000</v>
      </c>
      <c r="R13" s="1195"/>
      <c r="S13" s="1522"/>
      <c r="T13" s="1523"/>
      <c r="U13" s="1523"/>
      <c r="V13" s="1523"/>
    </row>
    <row r="14" spans="1:22" s="3" customFormat="1" ht="15.6" customHeight="1" x14ac:dyDescent="0.25">
      <c r="A14" s="566" t="s">
        <v>146</v>
      </c>
      <c r="B14" s="567">
        <v>46156</v>
      </c>
      <c r="C14" s="568">
        <f>'CUADRE INICIAL '!E5</f>
        <v>162050</v>
      </c>
      <c r="D14" s="569"/>
      <c r="E14" s="569">
        <v>10350</v>
      </c>
      <c r="F14" s="569"/>
      <c r="G14" s="569">
        <v>15220</v>
      </c>
      <c r="H14" s="569"/>
      <c r="I14" s="1071"/>
      <c r="J14" s="1074"/>
      <c r="K14" s="1127"/>
      <c r="L14" s="1075">
        <v>19340</v>
      </c>
      <c r="M14" s="569"/>
      <c r="N14" s="1073">
        <v>6000</v>
      </c>
      <c r="O14" s="568">
        <f t="shared" si="0"/>
        <v>117140</v>
      </c>
      <c r="P14" s="96"/>
      <c r="Q14" s="865">
        <v>117140</v>
      </c>
      <c r="R14" s="1195"/>
      <c r="S14" s="1204" t="s">
        <v>1200</v>
      </c>
      <c r="T14" s="1204"/>
      <c r="U14" s="469"/>
      <c r="V14" s="470"/>
    </row>
    <row r="15" spans="1:22" ht="15.6" customHeight="1" x14ac:dyDescent="0.25">
      <c r="A15" s="566" t="s">
        <v>147</v>
      </c>
      <c r="B15" s="567">
        <v>46157</v>
      </c>
      <c r="C15" s="568">
        <f>'CUADRE INICIAL '!F5</f>
        <v>229150</v>
      </c>
      <c r="D15" s="569"/>
      <c r="E15" s="569"/>
      <c r="F15" s="569"/>
      <c r="G15" s="569">
        <v>1000</v>
      </c>
      <c r="H15" s="569"/>
      <c r="I15" s="1071"/>
      <c r="J15" s="1074">
        <v>18500</v>
      </c>
      <c r="K15" s="1127"/>
      <c r="L15" s="1075">
        <v>18620</v>
      </c>
      <c r="M15" s="569">
        <v>1000</v>
      </c>
      <c r="N15" s="1073">
        <v>100</v>
      </c>
      <c r="O15" s="568">
        <f t="shared" si="0"/>
        <v>192030</v>
      </c>
      <c r="Q15" s="865">
        <v>192030</v>
      </c>
      <c r="R15" s="1195"/>
      <c r="S15" s="1247" t="s">
        <v>1199</v>
      </c>
      <c r="T15" s="1281"/>
      <c r="U15" s="469"/>
      <c r="V15" s="470"/>
    </row>
    <row r="16" spans="1:22" ht="15.6" customHeight="1" x14ac:dyDescent="0.25">
      <c r="A16" s="566" t="s">
        <v>1050</v>
      </c>
      <c r="B16" s="567">
        <v>46158</v>
      </c>
      <c r="C16" s="568">
        <f>'CUADRE INICIAL '!G5</f>
        <v>279200</v>
      </c>
      <c r="D16" s="569"/>
      <c r="E16" s="569">
        <v>11600</v>
      </c>
      <c r="F16" s="569">
        <v>31800</v>
      </c>
      <c r="G16" s="569">
        <v>7200</v>
      </c>
      <c r="H16" s="569"/>
      <c r="I16" s="570">
        <v>5000</v>
      </c>
      <c r="J16" s="1302">
        <v>1000</v>
      </c>
      <c r="K16" s="1303"/>
      <c r="L16" s="1304">
        <v>3750</v>
      </c>
      <c r="M16" s="1304"/>
      <c r="N16" s="1073"/>
      <c r="O16" s="568">
        <f t="shared" si="0"/>
        <v>218850</v>
      </c>
      <c r="Q16" s="865">
        <v>218850</v>
      </c>
      <c r="R16" s="1195"/>
      <c r="S16" s="1300"/>
      <c r="T16" s="1301"/>
      <c r="U16" s="469"/>
      <c r="V16" s="470"/>
    </row>
    <row r="17" spans="1:22" ht="15.6" customHeight="1" thickBot="1" x14ac:dyDescent="0.3">
      <c r="A17" s="339" t="s">
        <v>15</v>
      </c>
      <c r="B17" s="312" t="s">
        <v>61</v>
      </c>
      <c r="C17" s="289">
        <f t="shared" ref="C17:F17" si="1">C10+C11+C12+C13+C14+C15+C16</f>
        <v>1306800</v>
      </c>
      <c r="D17" s="289">
        <f t="shared" si="1"/>
        <v>0</v>
      </c>
      <c r="E17" s="289">
        <f>E10+E11+E12+E13+E14+E15+E16</f>
        <v>57000</v>
      </c>
      <c r="F17" s="289">
        <f t="shared" si="1"/>
        <v>31800</v>
      </c>
      <c r="G17" s="289">
        <f>G10+G11+G12+G13+G14+G15+G16</f>
        <v>43490</v>
      </c>
      <c r="H17" s="289">
        <f>H10+H11+H12+H13+H14+H15+H16</f>
        <v>8000</v>
      </c>
      <c r="I17" s="289">
        <f t="shared" ref="I17:M17" si="2">I10+I11+I12+I13+I14+I15+I16</f>
        <v>5000</v>
      </c>
      <c r="J17" s="289">
        <f>SUM(J10:J16)</f>
        <v>41000</v>
      </c>
      <c r="K17" s="1125">
        <f t="shared" si="2"/>
        <v>0</v>
      </c>
      <c r="L17" s="289">
        <f t="shared" si="2"/>
        <v>65210</v>
      </c>
      <c r="M17" s="289">
        <f t="shared" si="2"/>
        <v>1000</v>
      </c>
      <c r="N17" s="289">
        <f>SUM(N10:N16)</f>
        <v>6100</v>
      </c>
      <c r="O17" s="568">
        <f t="shared" si="0"/>
        <v>1056300</v>
      </c>
      <c r="Q17" s="1212">
        <f>SUM(Q10:Q16)</f>
        <v>1056300</v>
      </c>
      <c r="R17" s="1195"/>
      <c r="S17" s="1173"/>
      <c r="T17" s="1194"/>
      <c r="U17" s="469"/>
      <c r="V17" s="470"/>
    </row>
    <row r="18" spans="1:22" ht="24.75" customHeight="1" x14ac:dyDescent="0.25">
      <c r="A18" s="1521" t="s">
        <v>204</v>
      </c>
      <c r="B18" s="1521"/>
      <c r="C18" s="1521"/>
      <c r="D18" s="1521"/>
      <c r="E18" s="1455">
        <f>C17</f>
        <v>1306800</v>
      </c>
      <c r="F18" s="1455"/>
      <c r="G18" s="313" t="s">
        <v>47</v>
      </c>
      <c r="H18" s="430"/>
      <c r="I18" s="1491" t="s">
        <v>82</v>
      </c>
      <c r="J18" s="1492"/>
      <c r="K18" s="1492"/>
      <c r="L18" s="1514" t="s">
        <v>88</v>
      </c>
      <c r="M18" s="1514"/>
      <c r="N18" s="1514"/>
      <c r="O18" s="314">
        <f>M17+N17</f>
        <v>7100</v>
      </c>
      <c r="Q18" s="468"/>
      <c r="R18" s="468"/>
      <c r="S18" s="471"/>
      <c r="T18" s="469"/>
      <c r="U18" s="469"/>
      <c r="V18" s="470"/>
    </row>
    <row r="19" spans="1:22" ht="21" customHeight="1" x14ac:dyDescent="0.3">
      <c r="A19" s="1481" t="s">
        <v>80</v>
      </c>
      <c r="B19" s="1481"/>
      <c r="C19" s="1481"/>
      <c r="D19" s="1481"/>
      <c r="E19" s="1455">
        <f>L17</f>
        <v>65210</v>
      </c>
      <c r="F19" s="1455"/>
      <c r="G19" s="313" t="s">
        <v>47</v>
      </c>
      <c r="H19" s="430"/>
      <c r="I19" s="315" t="s">
        <v>24</v>
      </c>
      <c r="J19" s="316" t="s">
        <v>25</v>
      </c>
      <c r="K19" s="257"/>
      <c r="L19" s="317"/>
      <c r="M19" s="1515"/>
      <c r="N19" s="1515"/>
      <c r="O19" s="318"/>
      <c r="Q19" s="1502" t="s">
        <v>311</v>
      </c>
      <c r="R19" s="1503"/>
      <c r="S19" s="1503"/>
      <c r="T19" s="940"/>
      <c r="U19" s="472"/>
      <c r="V19" s="472"/>
    </row>
    <row r="20" spans="1:22" ht="22.5" customHeight="1" x14ac:dyDescent="0.3">
      <c r="A20" s="1539" t="s">
        <v>212</v>
      </c>
      <c r="B20" s="1539"/>
      <c r="C20" s="1539"/>
      <c r="D20" s="1539"/>
      <c r="E20" s="1485">
        <f>E18-E19</f>
        <v>1241590</v>
      </c>
      <c r="F20" s="1485"/>
      <c r="G20" s="319" t="s">
        <v>83</v>
      </c>
      <c r="H20" s="431"/>
      <c r="I20" s="315"/>
      <c r="J20" s="320"/>
      <c r="K20" s="316"/>
      <c r="L20" s="1504"/>
      <c r="M20" s="1505"/>
      <c r="N20" s="1506"/>
      <c r="O20" s="318"/>
      <c r="Q20" s="1513"/>
      <c r="R20" s="1513"/>
      <c r="S20" s="1513"/>
      <c r="T20" s="1513"/>
      <c r="U20" s="1513"/>
      <c r="V20" s="1513"/>
    </row>
    <row r="21" spans="1:22" ht="18" x14ac:dyDescent="0.25">
      <c r="A21" s="1481" t="s">
        <v>208</v>
      </c>
      <c r="B21" s="1481"/>
      <c r="C21" s="1481"/>
      <c r="D21" s="1481"/>
      <c r="E21" s="1455">
        <f>'CUADRE INICIAL '!A7</f>
        <v>912370</v>
      </c>
      <c r="F21" s="1455"/>
      <c r="G21" s="319" t="s">
        <v>47</v>
      </c>
      <c r="H21" s="319"/>
      <c r="I21" s="1540">
        <f>E30-I17-D17</f>
        <v>87394</v>
      </c>
      <c r="J21" s="1489">
        <f>E30-J17</f>
        <v>51394</v>
      </c>
      <c r="K21" s="1490"/>
      <c r="L21" s="1507"/>
      <c r="M21" s="1508"/>
      <c r="N21" s="1509"/>
      <c r="O21" s="318"/>
      <c r="Q21" s="474"/>
      <c r="R21" s="1136"/>
      <c r="S21" s="475"/>
      <c r="T21" s="475"/>
      <c r="U21" s="475"/>
      <c r="V21" s="475"/>
    </row>
    <row r="22" spans="1:22" ht="21" customHeight="1" x14ac:dyDescent="0.3">
      <c r="A22" s="1481" t="s">
        <v>207</v>
      </c>
      <c r="B22" s="1481"/>
      <c r="C22" s="1481"/>
      <c r="D22" s="1481"/>
      <c r="E22" s="1455">
        <f>E18-E19-E21</f>
        <v>329220</v>
      </c>
      <c r="F22" s="1455"/>
      <c r="G22" s="319" t="s">
        <v>47</v>
      </c>
      <c r="H22" s="319"/>
      <c r="I22" s="1540"/>
      <c r="J22" s="1489"/>
      <c r="K22" s="1490"/>
      <c r="L22" s="1507"/>
      <c r="M22" s="1508"/>
      <c r="N22" s="1509"/>
      <c r="O22" s="318"/>
      <c r="Q22" s="476"/>
      <c r="R22" s="477"/>
      <c r="S22" s="478"/>
      <c r="T22" s="479"/>
      <c r="U22" s="480"/>
      <c r="V22" s="479"/>
    </row>
    <row r="23" spans="1:22" ht="19.5" customHeight="1" x14ac:dyDescent="0.3">
      <c r="A23" s="1481" t="s">
        <v>38</v>
      </c>
      <c r="B23" s="1481"/>
      <c r="C23" s="1481"/>
      <c r="D23" s="1481"/>
      <c r="E23" s="1455">
        <f>F17+G17</f>
        <v>75290</v>
      </c>
      <c r="F23" s="1455"/>
      <c r="G23" s="319" t="s">
        <v>47</v>
      </c>
      <c r="H23" s="319"/>
      <c r="I23" s="1540"/>
      <c r="J23" s="1489"/>
      <c r="K23" s="1490"/>
      <c r="L23" s="1507"/>
      <c r="M23" s="1508"/>
      <c r="N23" s="1509"/>
      <c r="O23" s="322"/>
      <c r="Q23" s="662" t="s">
        <v>185</v>
      </c>
      <c r="R23" s="658">
        <f>E18</f>
        <v>1306800</v>
      </c>
      <c r="S23" s="659"/>
      <c r="T23" s="660"/>
      <c r="U23" s="482"/>
      <c r="V23" s="481"/>
    </row>
    <row r="24" spans="1:22" ht="18" customHeight="1" x14ac:dyDescent="0.3">
      <c r="A24" s="1526" t="s">
        <v>135</v>
      </c>
      <c r="B24" s="1527"/>
      <c r="C24" s="1527"/>
      <c r="D24" s="1527"/>
      <c r="E24" s="1455">
        <v>15000</v>
      </c>
      <c r="F24" s="1455"/>
      <c r="G24" s="319" t="s">
        <v>40</v>
      </c>
      <c r="H24" s="319"/>
      <c r="I24" s="1540"/>
      <c r="J24" s="1489"/>
      <c r="K24" s="1490"/>
      <c r="L24" s="1510"/>
      <c r="M24" s="1511"/>
      <c r="N24" s="1512"/>
      <c r="O24" s="322"/>
      <c r="Q24" s="476"/>
      <c r="R24" s="658">
        <v>300000</v>
      </c>
      <c r="S24" s="659"/>
      <c r="T24" s="660"/>
      <c r="U24" s="482"/>
      <c r="V24" s="481"/>
    </row>
    <row r="25" spans="1:22" ht="19.5" customHeight="1" x14ac:dyDescent="0.3">
      <c r="A25" s="1517"/>
      <c r="B25" s="1518"/>
      <c r="C25" s="1518"/>
      <c r="D25" s="1519"/>
      <c r="E25" s="1483"/>
      <c r="F25" s="1484"/>
      <c r="G25" s="319" t="s">
        <v>40</v>
      </c>
      <c r="H25" s="432"/>
      <c r="I25" s="349"/>
      <c r="J25" s="349"/>
      <c r="K25" s="349"/>
      <c r="L25" s="1501"/>
      <c r="M25" s="1501"/>
      <c r="N25" s="1501"/>
      <c r="O25" s="322"/>
      <c r="R25" s="658">
        <f>R23-R24</f>
        <v>1006800</v>
      </c>
      <c r="S25" s="659"/>
      <c r="T25" s="660"/>
      <c r="U25" s="482"/>
      <c r="V25" s="481"/>
    </row>
    <row r="26" spans="1:22" ht="19.5" customHeight="1" x14ac:dyDescent="0.3">
      <c r="A26" s="1517" t="s">
        <v>167</v>
      </c>
      <c r="B26" s="1518"/>
      <c r="C26" s="1518"/>
      <c r="D26" s="1519"/>
      <c r="E26" s="1483">
        <f>U29</f>
        <v>7945</v>
      </c>
      <c r="F26" s="1484"/>
      <c r="G26" s="467" t="s">
        <v>47</v>
      </c>
      <c r="H26" s="432"/>
      <c r="I26" s="349"/>
      <c r="J26" s="349"/>
      <c r="K26" s="349"/>
      <c r="L26" s="612"/>
      <c r="M26" s="612"/>
      <c r="N26" s="612"/>
      <c r="O26" s="322"/>
      <c r="Q26" s="662" t="s">
        <v>178</v>
      </c>
      <c r="R26" s="658">
        <f>L17</f>
        <v>65210</v>
      </c>
      <c r="S26" s="659"/>
      <c r="T26" s="660"/>
      <c r="U26" s="482"/>
      <c r="V26" s="481"/>
    </row>
    <row r="27" spans="1:22" ht="18" customHeight="1" x14ac:dyDescent="0.3">
      <c r="A27" s="1520" t="s">
        <v>206</v>
      </c>
      <c r="B27" s="1521"/>
      <c r="C27" s="1521"/>
      <c r="D27" s="1521"/>
      <c r="E27" s="1455">
        <f>E22-E23-E24-E25-E26</f>
        <v>230985</v>
      </c>
      <c r="F27" s="1455"/>
      <c r="G27" s="319" t="s">
        <v>81</v>
      </c>
      <c r="H27" s="432"/>
      <c r="I27" s="1500" t="s">
        <v>172</v>
      </c>
      <c r="J27" s="1501"/>
      <c r="K27" s="1501"/>
      <c r="L27" s="321"/>
      <c r="M27" s="1442"/>
      <c r="N27" s="1442"/>
      <c r="O27" s="322"/>
      <c r="R27" s="658">
        <f>R25-R26</f>
        <v>941590</v>
      </c>
      <c r="S27" s="659"/>
      <c r="T27" s="660"/>
      <c r="U27" s="482"/>
      <c r="V27" s="481"/>
    </row>
    <row r="28" spans="1:22" ht="19.5" customHeight="1" x14ac:dyDescent="0.3">
      <c r="A28" s="1520">
        <v>0.2</v>
      </c>
      <c r="B28" s="1521"/>
      <c r="C28" s="1521"/>
      <c r="D28" s="1521"/>
      <c r="E28" s="1455">
        <f>E27*20/100</f>
        <v>46197</v>
      </c>
      <c r="F28" s="1455"/>
      <c r="G28" s="319" t="s">
        <v>81</v>
      </c>
      <c r="H28" s="432"/>
      <c r="I28" s="347"/>
      <c r="J28" s="1295" t="s">
        <v>311</v>
      </c>
      <c r="K28" s="348"/>
      <c r="L28" s="321"/>
      <c r="M28" s="1442"/>
      <c r="N28" s="1442"/>
      <c r="O28" s="322"/>
      <c r="Q28" s="662" t="s">
        <v>182</v>
      </c>
      <c r="R28" s="1106">
        <v>147120</v>
      </c>
      <c r="S28" s="659"/>
      <c r="T28" s="661"/>
      <c r="U28" s="1107" t="s">
        <v>177</v>
      </c>
      <c r="V28" s="599" t="s">
        <v>675</v>
      </c>
    </row>
    <row r="29" spans="1:22" ht="17.25" customHeight="1" x14ac:dyDescent="0.3">
      <c r="A29" s="1520" t="s">
        <v>205</v>
      </c>
      <c r="B29" s="1521"/>
      <c r="C29" s="1521"/>
      <c r="D29" s="1521"/>
      <c r="E29" s="1455">
        <f>E27-E28</f>
        <v>184788</v>
      </c>
      <c r="F29" s="1455"/>
      <c r="G29" s="319" t="s">
        <v>81</v>
      </c>
      <c r="H29" s="432"/>
      <c r="I29" s="321"/>
      <c r="J29" s="321"/>
      <c r="K29" s="321"/>
      <c r="L29" s="321"/>
      <c r="M29" s="1442"/>
      <c r="N29" s="1442"/>
      <c r="O29" s="322"/>
      <c r="Q29" s="476"/>
      <c r="R29" s="658">
        <f>R27-R28</f>
        <v>794470</v>
      </c>
      <c r="S29" s="659" t="s">
        <v>176</v>
      </c>
      <c r="T29" s="661">
        <f>R29*1%</f>
        <v>7944.7</v>
      </c>
      <c r="U29" s="665">
        <v>7945</v>
      </c>
      <c r="V29" s="666">
        <f>U29/4</f>
        <v>1986.25</v>
      </c>
    </row>
    <row r="30" spans="1:22" ht="17.25" customHeight="1" x14ac:dyDescent="0.4">
      <c r="A30" s="1521" t="s">
        <v>237</v>
      </c>
      <c r="B30" s="1521"/>
      <c r="C30" s="1521"/>
      <c r="D30" s="1521"/>
      <c r="E30" s="1455">
        <f>E29/2</f>
        <v>92394</v>
      </c>
      <c r="F30" s="1466"/>
      <c r="G30" s="319" t="s">
        <v>81</v>
      </c>
      <c r="H30" s="432"/>
      <c r="I30" s="321"/>
      <c r="J30" s="321"/>
      <c r="K30" s="321"/>
      <c r="L30" s="321"/>
      <c r="M30" s="1442"/>
      <c r="N30" s="1442"/>
      <c r="O30" s="322"/>
      <c r="Q30" s="1488"/>
      <c r="R30" s="1488"/>
      <c r="S30" s="1488"/>
      <c r="T30" s="1488"/>
      <c r="U30" s="484"/>
      <c r="V30" s="483"/>
    </row>
    <row r="31" spans="1:22" ht="17.25" customHeight="1" thickBot="1" x14ac:dyDescent="0.35">
      <c r="A31" s="1521"/>
      <c r="B31" s="1521"/>
      <c r="C31" s="1521"/>
      <c r="D31" s="1521"/>
      <c r="E31" s="1455"/>
      <c r="F31" s="1466"/>
      <c r="G31" s="319"/>
      <c r="H31" s="432"/>
      <c r="I31" s="323"/>
      <c r="J31" s="1536"/>
      <c r="K31" s="1536"/>
      <c r="L31" s="324"/>
      <c r="M31" s="1443"/>
      <c r="N31" s="1443"/>
      <c r="O31" s="322"/>
    </row>
    <row r="32" spans="1:22" ht="16.5" customHeight="1" x14ac:dyDescent="0.3">
      <c r="A32" s="1104"/>
      <c r="B32" s="1104"/>
      <c r="C32" s="1104"/>
      <c r="D32" s="1104"/>
      <c r="E32" s="1104"/>
      <c r="F32" s="1104"/>
      <c r="G32" s="1104"/>
      <c r="H32" s="1104"/>
      <c r="I32" s="1105"/>
      <c r="J32" s="1469"/>
      <c r="K32" s="1469"/>
      <c r="L32" s="1104"/>
      <c r="M32" s="1104"/>
      <c r="N32" s="1104"/>
      <c r="O32" s="1104"/>
      <c r="P32" s="97"/>
      <c r="Q32" s="409"/>
      <c r="R32" s="410"/>
      <c r="S32" s="410"/>
      <c r="T32" s="410"/>
      <c r="U32" s="411"/>
    </row>
    <row r="33" spans="1:21" ht="2.25" customHeight="1" x14ac:dyDescent="0.25">
      <c r="Q33" s="412"/>
      <c r="U33" s="413"/>
    </row>
    <row r="34" spans="1:21" ht="15.6" customHeight="1" x14ac:dyDescent="0.25">
      <c r="A34" s="1556" t="s">
        <v>103</v>
      </c>
      <c r="B34" s="1556"/>
      <c r="C34" s="1556"/>
      <c r="D34" s="1557"/>
      <c r="E34" s="1556"/>
      <c r="F34" s="1556"/>
      <c r="G34" s="1556"/>
      <c r="H34" s="433"/>
      <c r="I34" s="325"/>
      <c r="J34" s="1553"/>
      <c r="K34" s="1554"/>
      <c r="L34" s="1554"/>
      <c r="M34" s="1554"/>
      <c r="N34" s="1555"/>
      <c r="O34" s="293"/>
      <c r="P34" s="98"/>
      <c r="Q34" s="1460" t="s">
        <v>122</v>
      </c>
      <c r="R34" s="1448"/>
      <c r="S34" s="1448"/>
      <c r="T34" s="1448"/>
      <c r="U34" s="413"/>
    </row>
    <row r="35" spans="1:21" ht="15.6" customHeight="1" x14ac:dyDescent="0.3">
      <c r="A35" s="1559" t="s">
        <v>104</v>
      </c>
      <c r="B35" s="1559"/>
      <c r="C35" s="629">
        <f>'CUADRE INICIAL '!A15</f>
        <v>1830865</v>
      </c>
      <c r="D35" s="1441"/>
      <c r="E35" s="1474" t="s">
        <v>107</v>
      </c>
      <c r="F35" s="1474"/>
      <c r="G35" s="1474"/>
      <c r="H35" s="434"/>
      <c r="I35" s="291"/>
      <c r="J35" s="1447" t="s">
        <v>79</v>
      </c>
      <c r="K35" s="1447"/>
      <c r="L35" s="1447"/>
      <c r="M35" s="1447"/>
      <c r="N35" s="1447"/>
      <c r="O35" s="291"/>
      <c r="P35" s="99"/>
      <c r="Q35" s="412"/>
      <c r="T35" s="408"/>
      <c r="U35" s="413"/>
    </row>
    <row r="36" spans="1:21" ht="15" customHeight="1" x14ac:dyDescent="0.25">
      <c r="A36" s="292" t="s">
        <v>105</v>
      </c>
      <c r="B36" s="292"/>
      <c r="C36" s="333">
        <f>'CUADRE INICIAL '!B15</f>
        <v>882780</v>
      </c>
      <c r="D36" s="1441"/>
      <c r="E36" s="1475" t="s">
        <v>110</v>
      </c>
      <c r="F36" s="1475"/>
      <c r="G36" s="565">
        <f>O17+E17+D17</f>
        <v>1113300</v>
      </c>
      <c r="H36" s="435"/>
      <c r="I36" s="290"/>
      <c r="J36" s="1448" t="s">
        <v>137</v>
      </c>
      <c r="K36" s="1448"/>
      <c r="L36" s="485" t="s">
        <v>14</v>
      </c>
      <c r="M36" s="1448" t="s">
        <v>16</v>
      </c>
      <c r="N36" s="1448"/>
      <c r="O36" s="290"/>
      <c r="P36" s="100"/>
      <c r="Q36" s="1464" t="s">
        <v>134</v>
      </c>
      <c r="R36" s="1465"/>
      <c r="S36" s="1465"/>
      <c r="T36" s="1465"/>
      <c r="U36" s="413"/>
    </row>
    <row r="37" spans="1:21" ht="13.5" customHeight="1" x14ac:dyDescent="0.25">
      <c r="A37" s="1563" t="s">
        <v>106</v>
      </c>
      <c r="B37" s="1563"/>
      <c r="C37" s="564">
        <f>C35+C36</f>
        <v>2713645</v>
      </c>
      <c r="D37" s="1441"/>
      <c r="E37" s="1444" t="s">
        <v>179</v>
      </c>
      <c r="F37" s="1444"/>
      <c r="G37" s="287">
        <f>CUSCO!I120</f>
        <v>10850</v>
      </c>
      <c r="H37" s="326"/>
      <c r="I37" s="290"/>
      <c r="J37" s="1449" t="str">
        <f t="shared" ref="J37:J43" si="3">A10</f>
        <v>Domingo</v>
      </c>
      <c r="K37" s="1449"/>
      <c r="L37" s="473">
        <f t="shared" ref="L37:L43" si="4">B10</f>
        <v>46152</v>
      </c>
      <c r="M37" s="1451">
        <f t="shared" ref="M37:M43" si="5">E10+D10</f>
        <v>0</v>
      </c>
      <c r="N37" s="1452"/>
      <c r="O37" s="290"/>
      <c r="P37" s="100"/>
      <c r="Q37" s="414"/>
      <c r="R37" s="406"/>
      <c r="S37" s="406"/>
      <c r="U37" s="413"/>
    </row>
    <row r="38" spans="1:21" ht="15.6" customHeight="1" x14ac:dyDescent="0.25">
      <c r="A38" s="1473" t="s">
        <v>112</v>
      </c>
      <c r="B38" s="1473"/>
      <c r="C38" s="1473"/>
      <c r="D38" s="1441"/>
      <c r="E38" s="1444"/>
      <c r="F38" s="1444"/>
      <c r="G38" s="287"/>
      <c r="H38" s="326"/>
      <c r="I38" s="290"/>
      <c r="J38" s="1449" t="str">
        <f t="shared" si="3"/>
        <v>Lunes</v>
      </c>
      <c r="K38" s="1449"/>
      <c r="L38" s="473">
        <f t="shared" si="4"/>
        <v>46153</v>
      </c>
      <c r="M38" s="1451">
        <f t="shared" si="5"/>
        <v>12300</v>
      </c>
      <c r="N38" s="1452"/>
      <c r="O38" s="290"/>
      <c r="P38" s="100"/>
      <c r="Q38" s="1459" t="s">
        <v>127</v>
      </c>
      <c r="R38" s="1452"/>
      <c r="S38" s="1452"/>
      <c r="T38" s="407" t="s">
        <v>121</v>
      </c>
      <c r="U38" s="413"/>
    </row>
    <row r="39" spans="1:21" ht="15" customHeight="1" x14ac:dyDescent="0.25">
      <c r="A39" s="1558" t="s">
        <v>735</v>
      </c>
      <c r="B39" s="1558"/>
      <c r="C39" s="287">
        <f>'CUADRE INICIAL '!B18</f>
        <v>273670</v>
      </c>
      <c r="D39" s="326"/>
      <c r="E39" s="1444" t="s">
        <v>233</v>
      </c>
      <c r="F39" s="1444"/>
      <c r="G39" s="287">
        <f>'cuentas xpagar'!AP8</f>
        <v>6880</v>
      </c>
      <c r="H39" s="326"/>
      <c r="I39" s="290"/>
      <c r="J39" s="1449" t="str">
        <f t="shared" si="3"/>
        <v>Martes</v>
      </c>
      <c r="K39" s="1449"/>
      <c r="L39" s="473">
        <f t="shared" si="4"/>
        <v>46154</v>
      </c>
      <c r="M39" s="1451">
        <f t="shared" si="5"/>
        <v>9200</v>
      </c>
      <c r="N39" s="1452"/>
      <c r="O39" s="290"/>
      <c r="P39" s="100"/>
      <c r="Q39" s="1461" t="s">
        <v>123</v>
      </c>
      <c r="R39" s="1462"/>
      <c r="S39" s="1463"/>
      <c r="T39" s="418"/>
      <c r="U39" s="413"/>
    </row>
    <row r="40" spans="1:21" ht="15.6" customHeight="1" x14ac:dyDescent="0.25">
      <c r="A40" s="1480" t="s">
        <v>70</v>
      </c>
      <c r="B40" s="1480"/>
      <c r="C40" s="287">
        <f>'CUADRE INICIAL '!B19</f>
        <v>0</v>
      </c>
      <c r="D40" s="326"/>
      <c r="E40" s="1444"/>
      <c r="F40" s="1444"/>
      <c r="G40" s="287"/>
      <c r="H40" s="326"/>
      <c r="I40" s="290"/>
      <c r="J40" s="1449" t="str">
        <f t="shared" si="3"/>
        <v>Miércoles</v>
      </c>
      <c r="K40" s="1449"/>
      <c r="L40" s="473">
        <f t="shared" si="4"/>
        <v>46155</v>
      </c>
      <c r="M40" s="1451">
        <f t="shared" si="5"/>
        <v>13550</v>
      </c>
      <c r="N40" s="1452"/>
      <c r="O40" s="290"/>
      <c r="P40" s="101"/>
      <c r="Q40" s="414"/>
      <c r="R40" s="406"/>
      <c r="S40" s="406"/>
      <c r="U40" s="413"/>
    </row>
    <row r="41" spans="1:21" ht="15.6" customHeight="1" x14ac:dyDescent="0.25">
      <c r="A41" s="1480" t="s">
        <v>71</v>
      </c>
      <c r="B41" s="1480"/>
      <c r="C41" s="287">
        <f>'CUADRE INICIAL '!B20</f>
        <v>33880</v>
      </c>
      <c r="D41" s="326"/>
      <c r="E41" s="1444" t="s">
        <v>60</v>
      </c>
      <c r="F41" s="1444"/>
      <c r="G41" s="287">
        <f>Consignacion.!I174</f>
        <v>67000</v>
      </c>
      <c r="H41" s="326"/>
      <c r="I41" s="290"/>
      <c r="J41" s="1449" t="str">
        <f t="shared" si="3"/>
        <v>Jueves</v>
      </c>
      <c r="K41" s="1449"/>
      <c r="L41" s="473">
        <f t="shared" si="4"/>
        <v>46156</v>
      </c>
      <c r="M41" s="1451">
        <f t="shared" si="5"/>
        <v>10350</v>
      </c>
      <c r="N41" s="1452"/>
      <c r="O41" s="290"/>
      <c r="P41" s="100"/>
      <c r="Q41" s="1461" t="s">
        <v>124</v>
      </c>
      <c r="R41" s="1462"/>
      <c r="S41" s="1463"/>
      <c r="T41" s="418"/>
      <c r="U41" s="413"/>
    </row>
    <row r="42" spans="1:21" ht="15.6" customHeight="1" x14ac:dyDescent="0.25">
      <c r="A42" s="1480" t="s">
        <v>72</v>
      </c>
      <c r="B42" s="1480"/>
      <c r="C42" s="287">
        <f>'CUADRE INICIAL '!B21</f>
        <v>22150</v>
      </c>
      <c r="D42" s="326"/>
      <c r="E42" s="1444" t="s">
        <v>436</v>
      </c>
      <c r="F42" s="1444"/>
      <c r="G42" s="287">
        <f>Jesus!I260</f>
        <v>341410</v>
      </c>
      <c r="H42" s="326"/>
      <c r="I42" s="290"/>
      <c r="J42" s="1449" t="str">
        <f t="shared" si="3"/>
        <v>Viernes</v>
      </c>
      <c r="K42" s="1449"/>
      <c r="L42" s="473">
        <f t="shared" si="4"/>
        <v>46157</v>
      </c>
      <c r="M42" s="1451">
        <f t="shared" si="5"/>
        <v>0</v>
      </c>
      <c r="N42" s="1452"/>
      <c r="O42" s="290"/>
      <c r="P42" s="100"/>
      <c r="Q42" s="414"/>
      <c r="R42" s="406"/>
      <c r="S42" s="406"/>
      <c r="U42" s="413"/>
    </row>
    <row r="43" spans="1:21" ht="15.6" customHeight="1" x14ac:dyDescent="0.25">
      <c r="A43" s="1480" t="s">
        <v>73</v>
      </c>
      <c r="B43" s="1480"/>
      <c r="C43" s="287">
        <f>'CUADRE INICIAL '!B22</f>
        <v>314770</v>
      </c>
      <c r="D43" s="326"/>
      <c r="E43" s="1444" t="s">
        <v>269</v>
      </c>
      <c r="F43" s="1444"/>
      <c r="G43" s="287">
        <f>Sucel.!I194</f>
        <v>36430</v>
      </c>
      <c r="H43" s="326"/>
      <c r="I43" s="290"/>
      <c r="J43" s="1449" t="str">
        <f t="shared" si="3"/>
        <v>Sábado</v>
      </c>
      <c r="K43" s="1449"/>
      <c r="L43" s="473">
        <f t="shared" si="4"/>
        <v>46158</v>
      </c>
      <c r="M43" s="1451">
        <f t="shared" si="5"/>
        <v>11600</v>
      </c>
      <c r="N43" s="1452"/>
      <c r="O43" s="290"/>
      <c r="P43" s="100"/>
      <c r="Q43" s="1456" t="s">
        <v>125</v>
      </c>
      <c r="R43" s="1457"/>
      <c r="S43" s="1458"/>
      <c r="T43" s="419"/>
      <c r="U43" s="413"/>
    </row>
    <row r="44" spans="1:21" ht="21" customHeight="1" x14ac:dyDescent="0.3">
      <c r="A44" s="1480" t="s">
        <v>74</v>
      </c>
      <c r="B44" s="1480"/>
      <c r="C44" s="287">
        <f>'CUADRE INICIAL '!B23</f>
        <v>72210</v>
      </c>
      <c r="D44" s="326"/>
      <c r="E44" s="1444"/>
      <c r="F44" s="1444"/>
      <c r="G44" s="287"/>
      <c r="H44" s="326"/>
      <c r="I44" s="290"/>
      <c r="J44" s="1552" t="s">
        <v>15</v>
      </c>
      <c r="K44" s="1552"/>
      <c r="L44" s="1552"/>
      <c r="M44" s="1551">
        <f>M37+M38+M39+M40+M41+M42+M43</f>
        <v>57000</v>
      </c>
      <c r="N44" s="1552"/>
      <c r="O44" s="290"/>
      <c r="P44" s="100"/>
      <c r="Q44" s="414"/>
      <c r="R44" s="406"/>
      <c r="S44" s="406"/>
      <c r="U44" s="413"/>
    </row>
    <row r="45" spans="1:21" ht="15.6" customHeight="1" x14ac:dyDescent="0.25">
      <c r="A45" s="1480" t="s">
        <v>732</v>
      </c>
      <c r="B45" s="1480"/>
      <c r="C45" s="287">
        <f>'CUADRE INICIAL '!B24</f>
        <v>61600</v>
      </c>
      <c r="D45" s="326"/>
      <c r="E45" s="1476"/>
      <c r="F45" s="1476"/>
      <c r="G45" s="287"/>
      <c r="H45" s="326"/>
      <c r="I45" s="290"/>
      <c r="J45" s="1560"/>
      <c r="K45" s="1561"/>
      <c r="L45" s="1562"/>
      <c r="M45" s="1467"/>
      <c r="N45" s="1468"/>
      <c r="O45" s="290"/>
      <c r="P45" s="100"/>
      <c r="Q45" s="1456" t="s">
        <v>126</v>
      </c>
      <c r="R45" s="1457"/>
      <c r="S45" s="1458"/>
      <c r="T45" s="1"/>
      <c r="U45" s="413"/>
    </row>
    <row r="46" spans="1:21" ht="15.6" customHeight="1" x14ac:dyDescent="0.25">
      <c r="A46" s="1558" t="s">
        <v>75</v>
      </c>
      <c r="B46" s="1558"/>
      <c r="C46" s="287">
        <f>'CUADRE INICIAL '!B25</f>
        <v>5800</v>
      </c>
      <c r="D46" s="326"/>
      <c r="E46" s="1476">
        <v>0.2</v>
      </c>
      <c r="F46" s="1476"/>
      <c r="G46" s="332">
        <f>E28</f>
        <v>46197</v>
      </c>
      <c r="H46" s="1450"/>
      <c r="I46" s="1450"/>
      <c r="J46" s="1546"/>
      <c r="K46" s="1547"/>
      <c r="L46" s="1548"/>
      <c r="M46" s="1549"/>
      <c r="N46" s="1550"/>
      <c r="O46" s="290"/>
      <c r="P46" s="100"/>
      <c r="Q46" s="414"/>
      <c r="R46" s="406"/>
      <c r="S46" s="406"/>
      <c r="U46" s="413"/>
    </row>
    <row r="47" spans="1:21" ht="15.6" customHeight="1" x14ac:dyDescent="0.25">
      <c r="A47" s="1471" t="s">
        <v>264</v>
      </c>
      <c r="B47" s="1471"/>
      <c r="C47" s="565">
        <f>'CUADRE INICIAL '!B26</f>
        <v>98700</v>
      </c>
      <c r="D47" s="326"/>
      <c r="E47" s="1477" t="s">
        <v>136</v>
      </c>
      <c r="F47" s="1478"/>
      <c r="G47" s="332">
        <f>E24</f>
        <v>15000</v>
      </c>
      <c r="H47" s="1450"/>
      <c r="I47" s="1450"/>
      <c r="J47" s="290"/>
      <c r="K47" s="290"/>
      <c r="L47" s="290"/>
      <c r="M47" s="290"/>
      <c r="N47" s="290"/>
      <c r="O47" s="290"/>
      <c r="P47" s="100"/>
      <c r="Q47" s="1456" t="s">
        <v>119</v>
      </c>
      <c r="R47" s="1457"/>
      <c r="S47" s="1458"/>
      <c r="T47" s="418"/>
      <c r="U47" s="413"/>
    </row>
    <row r="48" spans="1:21" ht="15.6" customHeight="1" x14ac:dyDescent="0.25">
      <c r="A48" s="1472" t="s">
        <v>252</v>
      </c>
      <c r="B48" s="1472"/>
      <c r="C48" s="933">
        <f>'CUADRE INICIAL '!B27</f>
        <v>0</v>
      </c>
      <c r="D48" s="290"/>
      <c r="E48" s="1444" t="s">
        <v>166</v>
      </c>
      <c r="F48" s="1444"/>
      <c r="G48" s="332">
        <f>U29</f>
        <v>7945</v>
      </c>
      <c r="H48" s="1450"/>
      <c r="I48" s="1450"/>
      <c r="J48" s="1453" t="s">
        <v>688</v>
      </c>
      <c r="K48" s="1454"/>
      <c r="L48" s="290"/>
      <c r="M48" s="290"/>
      <c r="N48" s="290"/>
      <c r="O48" s="290"/>
      <c r="P48" s="100"/>
      <c r="Q48" s="412"/>
      <c r="U48" s="413"/>
    </row>
    <row r="49" spans="1:21" ht="15.6" customHeight="1" thickBot="1" x14ac:dyDescent="0.3">
      <c r="A49" s="1544" t="s">
        <v>734</v>
      </c>
      <c r="B49" s="1544"/>
      <c r="C49" s="934">
        <f>'CUADRE INICIAL '!B28</f>
        <v>0</v>
      </c>
      <c r="D49" s="290"/>
      <c r="E49" s="1445"/>
      <c r="F49" s="1446"/>
      <c r="G49" s="332"/>
      <c r="H49" s="435"/>
      <c r="I49" s="365"/>
      <c r="J49" s="1268" t="s">
        <v>736</v>
      </c>
      <c r="K49" s="1269">
        <f>'COCINA '!AP8</f>
        <v>127480</v>
      </c>
      <c r="L49" s="290"/>
      <c r="M49" s="290"/>
      <c r="N49" s="290"/>
      <c r="O49" s="290"/>
      <c r="P49" s="100"/>
      <c r="Q49" s="415"/>
      <c r="R49" s="416"/>
      <c r="S49" s="416"/>
      <c r="T49" s="416"/>
      <c r="U49" s="417"/>
    </row>
    <row r="50" spans="1:21" ht="15.6" customHeight="1" x14ac:dyDescent="0.25">
      <c r="A50" s="1544"/>
      <c r="B50" s="1544"/>
      <c r="C50" s="1267"/>
      <c r="D50" s="290"/>
      <c r="E50" s="1444" t="s">
        <v>108</v>
      </c>
      <c r="F50" s="1444"/>
      <c r="G50" s="287">
        <f>I21</f>
        <v>87394</v>
      </c>
      <c r="H50" s="435"/>
      <c r="I50" s="290"/>
      <c r="J50" s="1268" t="s">
        <v>787</v>
      </c>
      <c r="K50" s="1269">
        <f>'Lienzos y espejos'!AP8</f>
        <v>0</v>
      </c>
      <c r="L50" s="290"/>
      <c r="M50" s="290"/>
      <c r="N50" s="290"/>
      <c r="O50" s="290"/>
      <c r="P50" s="102"/>
    </row>
    <row r="51" spans="1:21" ht="15.6" customHeight="1" x14ac:dyDescent="0.25">
      <c r="A51" s="1545" t="s">
        <v>15</v>
      </c>
      <c r="B51" s="1545"/>
      <c r="C51" s="932">
        <f>'CUADRE INICIAL '!B30</f>
        <v>882780</v>
      </c>
      <c r="D51" s="290"/>
      <c r="E51" s="1444" t="s">
        <v>109</v>
      </c>
      <c r="F51" s="1444"/>
      <c r="G51" s="287">
        <f>J21</f>
        <v>51394</v>
      </c>
      <c r="H51" s="435"/>
      <c r="I51" s="290"/>
      <c r="J51" s="1268" t="s">
        <v>788</v>
      </c>
      <c r="K51" s="1269">
        <f>'Ceramica y Reloj'!AP8</f>
        <v>16190</v>
      </c>
      <c r="L51" s="290"/>
      <c r="M51" s="290"/>
      <c r="N51" s="290"/>
      <c r="O51" s="290"/>
      <c r="P51" s="103"/>
    </row>
    <row r="52" spans="1:21" ht="15.6" customHeight="1" x14ac:dyDescent="0.25">
      <c r="A52" s="290"/>
      <c r="B52" s="290"/>
      <c r="C52" s="290"/>
      <c r="D52" s="290"/>
      <c r="E52" s="1444"/>
      <c r="F52" s="1444"/>
      <c r="G52" s="332">
        <f>K21</f>
        <v>0</v>
      </c>
      <c r="H52" s="435"/>
      <c r="I52" s="290"/>
      <c r="J52" s="1268" t="s">
        <v>72</v>
      </c>
      <c r="K52" s="1269">
        <f>'COSITAS '!AP8</f>
        <v>10680</v>
      </c>
      <c r="L52" s="290"/>
      <c r="M52" s="290"/>
      <c r="N52" s="290"/>
      <c r="O52" s="290"/>
      <c r="P52" s="104"/>
    </row>
    <row r="53" spans="1:21" ht="15.6" customHeight="1" x14ac:dyDescent="0.25">
      <c r="A53" s="290"/>
      <c r="B53" s="290"/>
      <c r="C53" s="290"/>
      <c r="D53" s="290"/>
      <c r="E53" s="1444"/>
      <c r="F53" s="1444"/>
      <c r="G53" s="332">
        <f>K22</f>
        <v>0</v>
      </c>
      <c r="H53" s="435"/>
      <c r="I53" s="290"/>
      <c r="J53" s="1268" t="s">
        <v>73</v>
      </c>
      <c r="K53" s="1269">
        <f>Aseo!AP8</f>
        <v>120420</v>
      </c>
      <c r="L53" s="290"/>
      <c r="M53" s="290"/>
      <c r="N53" s="290"/>
      <c r="O53" s="290"/>
      <c r="P53" s="104"/>
    </row>
    <row r="54" spans="1:21" ht="15.6" customHeight="1" x14ac:dyDescent="0.25">
      <c r="A54" s="290"/>
      <c r="B54" s="290"/>
      <c r="C54" s="290"/>
      <c r="D54" s="290"/>
      <c r="E54" s="1479" t="s">
        <v>111</v>
      </c>
      <c r="F54" s="1479"/>
      <c r="G54" s="565">
        <f>G36-G37-G38-G39-G40-G41-G42-G43-G44-G45-G46-G47-G48-G49-G50-G51-G52-G53</f>
        <v>442800</v>
      </c>
      <c r="H54" s="435"/>
      <c r="I54" s="290"/>
      <c r="J54" s="1268" t="s">
        <v>74</v>
      </c>
      <c r="K54" s="1269">
        <f>'TALABARTERIA '!AP8</f>
        <v>63090</v>
      </c>
      <c r="L54" s="290"/>
      <c r="M54" s="290"/>
      <c r="N54" s="290"/>
      <c r="O54" s="290"/>
      <c r="P54" s="104"/>
    </row>
    <row r="55" spans="1:21" ht="15.6" customHeight="1" x14ac:dyDescent="0.25">
      <c r="A55" s="290"/>
      <c r="B55" s="290"/>
      <c r="C55" s="290"/>
      <c r="D55" s="290"/>
      <c r="E55" s="1444"/>
      <c r="F55" s="1444"/>
      <c r="G55" s="287"/>
      <c r="H55" s="435"/>
      <c r="I55" s="290"/>
      <c r="J55" s="1268" t="s">
        <v>870</v>
      </c>
      <c r="K55" s="1269">
        <f>'Madera-Utiles del hogar'!AP8</f>
        <v>80240</v>
      </c>
      <c r="L55" s="290"/>
      <c r="M55" s="290"/>
      <c r="N55" s="290"/>
      <c r="O55" s="290"/>
    </row>
    <row r="56" spans="1:21" ht="15.6" customHeight="1" x14ac:dyDescent="0.25">
      <c r="A56" s="290"/>
      <c r="B56" s="290"/>
      <c r="C56" s="290"/>
      <c r="D56" s="290"/>
      <c r="E56" s="1470"/>
      <c r="F56" s="1470"/>
      <c r="G56" s="290"/>
      <c r="H56" s="290"/>
      <c r="I56" s="290"/>
      <c r="J56" s="1268" t="s">
        <v>75</v>
      </c>
      <c r="K56" s="1269">
        <f>'ARREGLOS FLORALES,BICHOS'!AP8</f>
        <v>4700</v>
      </c>
      <c r="L56" s="290"/>
      <c r="M56" s="290"/>
      <c r="N56" s="290"/>
      <c r="O56" s="290"/>
    </row>
    <row r="57" spans="1:21" ht="15.6" customHeight="1" x14ac:dyDescent="0.25">
      <c r="A57" s="290"/>
      <c r="B57" s="290"/>
      <c r="C57" s="290"/>
      <c r="D57" s="290"/>
      <c r="E57" s="290"/>
      <c r="F57" s="290"/>
      <c r="G57" s="290"/>
      <c r="H57" s="290"/>
      <c r="I57" s="290"/>
      <c r="J57" s="1268"/>
      <c r="K57" s="1269"/>
      <c r="L57" s="290"/>
      <c r="M57" s="290"/>
      <c r="N57" s="290"/>
      <c r="O57" s="290"/>
    </row>
    <row r="58" spans="1:21" ht="15.6" customHeight="1" x14ac:dyDescent="0.25">
      <c r="A58" s="290"/>
      <c r="B58" s="290"/>
      <c r="C58" s="290"/>
      <c r="D58" s="290"/>
      <c r="E58" s="290"/>
      <c r="F58" s="290"/>
      <c r="G58" s="290"/>
      <c r="H58" s="290"/>
      <c r="I58" s="290"/>
      <c r="J58" s="1268" t="s">
        <v>252</v>
      </c>
      <c r="K58" s="1269">
        <f>'Stan Especial'!AP8</f>
        <v>27000</v>
      </c>
      <c r="L58" s="290"/>
      <c r="M58" s="290"/>
      <c r="N58" s="290"/>
      <c r="O58" s="290"/>
    </row>
    <row r="59" spans="1:21" ht="15.6" customHeight="1" x14ac:dyDescent="0.25">
      <c r="A59" s="290"/>
      <c r="B59" s="290"/>
      <c r="C59" s="290"/>
      <c r="D59" s="290"/>
      <c r="E59" s="290"/>
      <c r="F59" s="290"/>
      <c r="G59" s="290"/>
      <c r="H59" s="290"/>
      <c r="I59" s="290"/>
      <c r="J59" s="1268" t="s">
        <v>734</v>
      </c>
      <c r="K59" s="1269">
        <f>'Electrodomestico Bazar'!AP8</f>
        <v>0</v>
      </c>
      <c r="L59" s="290"/>
      <c r="M59" s="290"/>
      <c r="N59" s="290"/>
      <c r="O59" s="290"/>
    </row>
    <row r="60" spans="1:21" ht="15.6" customHeight="1" x14ac:dyDescent="0.25">
      <c r="A60" s="290"/>
      <c r="B60" s="290"/>
      <c r="C60" s="290"/>
      <c r="D60" s="290"/>
      <c r="E60" s="290"/>
      <c r="F60" s="290"/>
      <c r="G60" s="290"/>
      <c r="H60" s="290"/>
      <c r="I60" s="290"/>
      <c r="J60" s="1270" t="s">
        <v>737</v>
      </c>
      <c r="K60" s="1271">
        <f>SUM(K49:K59)</f>
        <v>449800</v>
      </c>
      <c r="L60" s="290"/>
      <c r="M60" s="290"/>
      <c r="N60" s="290"/>
      <c r="O60" s="290"/>
    </row>
    <row r="61" spans="1:21" ht="15.6" customHeight="1" x14ac:dyDescent="0.25">
      <c r="A61" s="290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0"/>
    </row>
    <row r="62" spans="1:21" ht="15.6" customHeight="1" x14ac:dyDescent="0.25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0"/>
    </row>
    <row r="63" spans="1:21" ht="15.6" customHeight="1" x14ac:dyDescent="0.25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</row>
    <row r="64" spans="1:21" ht="15.6" customHeight="1" x14ac:dyDescent="0.25">
      <c r="A64" s="290"/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</row>
    <row r="65" spans="1:16" ht="15.6" customHeight="1" x14ac:dyDescent="0.25">
      <c r="A65" s="290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0"/>
    </row>
    <row r="66" spans="1:16" ht="15.6" customHeight="1" x14ac:dyDescent="0.25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0"/>
    </row>
    <row r="67" spans="1:16" ht="15.6" customHeight="1" x14ac:dyDescent="0.25">
      <c r="A67" s="290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</row>
    <row r="68" spans="1:16" ht="15.6" customHeight="1" x14ac:dyDescent="0.25"/>
    <row r="69" spans="1:16" ht="15.6" customHeight="1" x14ac:dyDescent="0.25"/>
    <row r="70" spans="1:16" ht="15.6" customHeight="1" x14ac:dyDescent="0.25"/>
    <row r="71" spans="1:16" ht="15.6" customHeight="1" x14ac:dyDescent="0.25"/>
    <row r="72" spans="1:16" ht="15.6" customHeight="1" x14ac:dyDescent="0.25"/>
    <row r="73" spans="1:16" ht="15.6" customHeight="1" x14ac:dyDescent="0.25"/>
    <row r="74" spans="1:16" s="3" customFormat="1" ht="15.6" customHeight="1" x14ac:dyDescent="0.25">
      <c r="P74" s="96"/>
    </row>
    <row r="75" spans="1:16" ht="15.6" customHeight="1" x14ac:dyDescent="0.25"/>
    <row r="76" spans="1:16" ht="15.6" customHeight="1" x14ac:dyDescent="0.25"/>
    <row r="77" spans="1:16" ht="15.6" customHeight="1" x14ac:dyDescent="0.25"/>
    <row r="78" spans="1:16" ht="15.6" customHeight="1" x14ac:dyDescent="0.25"/>
    <row r="79" spans="1:16" ht="16.149999999999999" customHeight="1" x14ac:dyDescent="0.25"/>
    <row r="80" spans="1:16" s="2" customFormat="1" ht="16.149999999999999" customHeight="1" x14ac:dyDescent="0.25">
      <c r="P80" s="96"/>
    </row>
    <row r="81" spans="16:16" ht="15.6" customHeight="1" x14ac:dyDescent="0.25"/>
    <row r="82" spans="16:16" ht="15.6" customHeight="1" x14ac:dyDescent="0.25"/>
    <row r="83" spans="16:16" ht="15.6" customHeight="1" x14ac:dyDescent="0.25"/>
    <row r="84" spans="16:16" ht="15.6" customHeight="1" x14ac:dyDescent="0.25"/>
    <row r="85" spans="16:16" ht="15.6" customHeight="1" x14ac:dyDescent="0.25"/>
    <row r="86" spans="16:16" ht="15.6" customHeight="1" x14ac:dyDescent="0.25"/>
    <row r="87" spans="16:16" ht="15.6" customHeight="1" x14ac:dyDescent="0.25"/>
    <row r="88" spans="16:16" ht="15.6" customHeight="1" x14ac:dyDescent="0.25"/>
    <row r="89" spans="16:16" ht="15.6" customHeight="1" x14ac:dyDescent="0.25"/>
    <row r="90" spans="16:16" ht="15.6" customHeight="1" x14ac:dyDescent="0.25"/>
    <row r="91" spans="16:16" ht="15.6" customHeight="1" x14ac:dyDescent="0.25"/>
    <row r="92" spans="16:16" ht="18" customHeight="1" x14ac:dyDescent="0.25"/>
    <row r="93" spans="16:16" s="3" customFormat="1" ht="15.6" customHeight="1" x14ac:dyDescent="0.25">
      <c r="P93" s="96"/>
    </row>
    <row r="94" spans="16:16" ht="15.6" customHeight="1" x14ac:dyDescent="0.25"/>
    <row r="95" spans="16:16" ht="15.6" customHeight="1" x14ac:dyDescent="0.25"/>
    <row r="96" spans="16:16" ht="15.6" customHeight="1" x14ac:dyDescent="0.25"/>
    <row r="97" spans="16:16" ht="15.6" customHeight="1" x14ac:dyDescent="0.25"/>
    <row r="98" spans="16:16" ht="15.6" customHeight="1" x14ac:dyDescent="0.25"/>
    <row r="99" spans="16:16" ht="15.6" customHeight="1" x14ac:dyDescent="0.25"/>
    <row r="100" spans="16:16" ht="15.6" customHeight="1" x14ac:dyDescent="0.25"/>
    <row r="101" spans="16:16" ht="15.6" customHeight="1" x14ac:dyDescent="0.25"/>
    <row r="102" spans="16:16" s="3" customFormat="1" ht="15.6" customHeight="1" x14ac:dyDescent="0.25">
      <c r="P102" s="96"/>
    </row>
    <row r="103" spans="16:16" ht="15.6" customHeight="1" x14ac:dyDescent="0.25"/>
    <row r="104" spans="16:16" ht="15.6" customHeight="1" x14ac:dyDescent="0.25"/>
    <row r="105" spans="16:16" ht="15.6" customHeight="1" x14ac:dyDescent="0.25"/>
    <row r="106" spans="16:16" ht="15.6" customHeight="1" x14ac:dyDescent="0.25"/>
    <row r="107" spans="16:16" ht="15.6" customHeight="1" x14ac:dyDescent="0.25"/>
    <row r="108" spans="16:16" ht="16.149999999999999" customHeight="1" x14ac:dyDescent="0.25"/>
    <row r="109" spans="16:16" s="2" customFormat="1" ht="16.149999999999999" customHeight="1" x14ac:dyDescent="0.25">
      <c r="P109" s="96"/>
    </row>
    <row r="110" spans="16:16" ht="15.6" customHeight="1" x14ac:dyDescent="0.25"/>
    <row r="111" spans="16:16" ht="15.6" customHeight="1" x14ac:dyDescent="0.25"/>
    <row r="112" spans="16:16" ht="15.6" customHeight="1" x14ac:dyDescent="0.25"/>
    <row r="113" spans="16:16" ht="15.6" customHeight="1" x14ac:dyDescent="0.25"/>
    <row r="114" spans="16:16" ht="15.6" customHeight="1" x14ac:dyDescent="0.25"/>
    <row r="115" spans="16:16" ht="15.6" customHeight="1" x14ac:dyDescent="0.25"/>
    <row r="116" spans="16:16" s="4" customFormat="1" ht="15.6" customHeight="1" x14ac:dyDescent="0.25">
      <c r="P116" s="96"/>
    </row>
    <row r="117" spans="16:16" ht="15.6" customHeight="1" x14ac:dyDescent="0.25"/>
    <row r="118" spans="16:16" ht="15.6" customHeight="1" x14ac:dyDescent="0.25"/>
    <row r="119" spans="16:16" ht="15.6" customHeight="1" x14ac:dyDescent="0.25"/>
    <row r="120" spans="16:16" ht="15.6" customHeight="1" x14ac:dyDescent="0.25"/>
    <row r="121" spans="16:16" ht="15.6" customHeight="1" x14ac:dyDescent="0.25"/>
    <row r="122" spans="16:16" ht="15.6" customHeight="1" x14ac:dyDescent="0.25"/>
    <row r="123" spans="16:16" ht="15.6" customHeight="1" x14ac:dyDescent="0.25"/>
    <row r="124" spans="16:16" ht="15.6" customHeight="1" x14ac:dyDescent="0.25"/>
    <row r="125" spans="16:16" ht="15.6" customHeight="1" x14ac:dyDescent="0.25"/>
    <row r="126" spans="16:16" ht="15.6" customHeight="1" x14ac:dyDescent="0.25"/>
    <row r="127" spans="16:16" ht="15.6" customHeight="1" x14ac:dyDescent="0.25"/>
    <row r="128" spans="16:16" ht="15.6" customHeight="1" x14ac:dyDescent="0.25"/>
    <row r="129" ht="15.6" customHeight="1" x14ac:dyDescent="0.25"/>
    <row r="130" ht="15.6" customHeight="1" x14ac:dyDescent="0.25"/>
    <row r="131" ht="15.6" customHeight="1" x14ac:dyDescent="0.25"/>
    <row r="132" ht="15.6" customHeight="1" x14ac:dyDescent="0.25"/>
    <row r="133" ht="15.6" customHeight="1" x14ac:dyDescent="0.25"/>
    <row r="134" ht="15.6" customHeight="1" x14ac:dyDescent="0.25"/>
    <row r="135" ht="15.6" customHeight="1" x14ac:dyDescent="0.25"/>
    <row r="136" ht="15.6" customHeight="1" x14ac:dyDescent="0.25"/>
    <row r="137" ht="15.6" customHeight="1" x14ac:dyDescent="0.25"/>
    <row r="138" ht="15.6" customHeight="1" x14ac:dyDescent="0.25"/>
    <row r="139" ht="15.6" customHeight="1" x14ac:dyDescent="0.25"/>
    <row r="140" ht="15.6" customHeight="1" x14ac:dyDescent="0.25"/>
    <row r="141" ht="15.6" customHeight="1" x14ac:dyDescent="0.25"/>
    <row r="142" ht="15.6" customHeight="1" x14ac:dyDescent="0.25"/>
    <row r="143" ht="15.6" customHeight="1" x14ac:dyDescent="0.25"/>
    <row r="144" ht="15.6" customHeight="1" x14ac:dyDescent="0.25"/>
    <row r="145" spans="16:16" ht="15.6" customHeight="1" x14ac:dyDescent="0.25"/>
    <row r="146" spans="16:16" ht="15.6" customHeight="1" x14ac:dyDescent="0.25"/>
    <row r="147" spans="16:16" s="3" customFormat="1" ht="15.6" customHeight="1" x14ac:dyDescent="0.25">
      <c r="P147" s="96"/>
    </row>
    <row r="148" spans="16:16" s="3" customFormat="1" ht="15.6" customHeight="1" x14ac:dyDescent="0.25">
      <c r="P148" s="96"/>
    </row>
    <row r="149" spans="16:16" s="3" customFormat="1" ht="15.6" customHeight="1" x14ac:dyDescent="0.25">
      <c r="P149" s="96"/>
    </row>
    <row r="150" spans="16:16" s="3" customFormat="1" ht="15.6" customHeight="1" x14ac:dyDescent="0.25">
      <c r="P150" s="96"/>
    </row>
    <row r="151" spans="16:16" s="3" customFormat="1" ht="15.6" customHeight="1" x14ac:dyDescent="0.25">
      <c r="P151" s="96"/>
    </row>
    <row r="152" spans="16:16" s="3" customFormat="1" ht="15.6" customHeight="1" x14ac:dyDescent="0.25">
      <c r="P152" s="96"/>
    </row>
    <row r="153" spans="16:16" s="3" customFormat="1" ht="15.6" customHeight="1" x14ac:dyDescent="0.25">
      <c r="P153" s="96"/>
    </row>
    <row r="154" spans="16:16" s="3" customFormat="1" ht="15.6" customHeight="1" x14ac:dyDescent="0.25">
      <c r="P154" s="96"/>
    </row>
    <row r="155" spans="16:16" s="3" customFormat="1" ht="15.6" customHeight="1" x14ac:dyDescent="0.25">
      <c r="P155" s="96"/>
    </row>
    <row r="156" spans="16:16" s="3" customFormat="1" ht="15.6" customHeight="1" x14ac:dyDescent="0.25">
      <c r="P156" s="96"/>
    </row>
    <row r="157" spans="16:16" s="3" customFormat="1" ht="15.6" customHeight="1" x14ac:dyDescent="0.25">
      <c r="P157" s="96"/>
    </row>
    <row r="158" spans="16:16" s="3" customFormat="1" ht="15.6" customHeight="1" x14ac:dyDescent="0.25">
      <c r="P158" s="96"/>
    </row>
    <row r="159" spans="16:16" s="3" customFormat="1" ht="15.6" customHeight="1" x14ac:dyDescent="0.25">
      <c r="P159" s="96"/>
    </row>
    <row r="160" spans="16:16" s="3" customFormat="1" ht="15.6" customHeight="1" x14ac:dyDescent="0.25">
      <c r="P160" s="96"/>
    </row>
    <row r="161" spans="16:16" s="3" customFormat="1" ht="15.6" customHeight="1" x14ac:dyDescent="0.25">
      <c r="P161" s="96"/>
    </row>
    <row r="162" spans="16:16" s="3" customFormat="1" ht="15.6" customHeight="1" x14ac:dyDescent="0.25">
      <c r="P162" s="96"/>
    </row>
    <row r="163" spans="16:16" s="3" customFormat="1" ht="15.6" customHeight="1" x14ac:dyDescent="0.25">
      <c r="P163" s="96"/>
    </row>
    <row r="164" spans="16:16" s="3" customFormat="1" ht="15.6" customHeight="1" x14ac:dyDescent="0.25">
      <c r="P164" s="96"/>
    </row>
    <row r="165" spans="16:16" s="3" customFormat="1" ht="15.6" customHeight="1" x14ac:dyDescent="0.25">
      <c r="P165" s="96"/>
    </row>
    <row r="166" spans="16:16" s="3" customFormat="1" ht="15.6" customHeight="1" x14ac:dyDescent="0.25">
      <c r="P166" s="96"/>
    </row>
    <row r="167" spans="16:16" ht="15.6" customHeight="1" x14ac:dyDescent="0.25"/>
    <row r="168" spans="16:16" ht="15.6" customHeight="1" x14ac:dyDescent="0.25"/>
    <row r="169" spans="16:16" ht="15.6" customHeight="1" x14ac:dyDescent="0.25"/>
    <row r="170" spans="16:16" s="3" customFormat="1" ht="15.6" customHeight="1" x14ac:dyDescent="0.25">
      <c r="P170" s="96"/>
    </row>
    <row r="171" spans="16:16" s="3" customFormat="1" ht="15.6" customHeight="1" x14ac:dyDescent="0.25">
      <c r="P171" s="96"/>
    </row>
    <row r="172" spans="16:16" s="3" customFormat="1" ht="15.6" customHeight="1" x14ac:dyDescent="0.25">
      <c r="P172" s="96"/>
    </row>
    <row r="173" spans="16:16" s="3" customFormat="1" ht="15.6" customHeight="1" x14ac:dyDescent="0.25">
      <c r="P173" s="96"/>
    </row>
    <row r="174" spans="16:16" s="3" customFormat="1" ht="15.6" customHeight="1" x14ac:dyDescent="0.25">
      <c r="P174" s="96"/>
    </row>
    <row r="175" spans="16:16" s="3" customFormat="1" ht="15.6" customHeight="1" x14ac:dyDescent="0.25">
      <c r="P175" s="96"/>
    </row>
    <row r="176" spans="16:16" s="3" customFormat="1" ht="15.6" customHeight="1" x14ac:dyDescent="0.25">
      <c r="P176" s="96"/>
    </row>
    <row r="177" spans="16:16" s="3" customFormat="1" ht="15.6" customHeight="1" x14ac:dyDescent="0.25">
      <c r="P177" s="96"/>
    </row>
    <row r="178" spans="16:16" ht="15.6" customHeight="1" x14ac:dyDescent="0.25"/>
    <row r="179" spans="16:16" ht="15.6" customHeight="1" x14ac:dyDescent="0.25"/>
    <row r="180" spans="16:16" ht="15.6" customHeight="1" x14ac:dyDescent="0.25"/>
    <row r="181" spans="16:16" ht="15.6" customHeight="1" x14ac:dyDescent="0.25"/>
    <row r="182" spans="16:16" s="2" customFormat="1" ht="16.149999999999999" customHeight="1" x14ac:dyDescent="0.25">
      <c r="P182" s="96"/>
    </row>
    <row r="183" spans="16:16" ht="15.6" customHeight="1" x14ac:dyDescent="0.25"/>
    <row r="184" spans="16:16" ht="15.6" customHeight="1" x14ac:dyDescent="0.25"/>
    <row r="185" spans="16:16" ht="15.6" customHeight="1" x14ac:dyDescent="0.25"/>
    <row r="186" spans="16:16" ht="15.6" customHeight="1" x14ac:dyDescent="0.25"/>
    <row r="187" spans="16:16" ht="15.6" customHeight="1" x14ac:dyDescent="0.25"/>
    <row r="188" spans="16:16" ht="15.6" customHeight="1" x14ac:dyDescent="0.25"/>
    <row r="189" spans="16:16" ht="15.6" customHeight="1" x14ac:dyDescent="0.25"/>
    <row r="190" spans="16:16" s="3" customFormat="1" ht="15.6" customHeight="1" x14ac:dyDescent="0.25">
      <c r="P190" s="96"/>
    </row>
    <row r="191" spans="16:16" ht="15.6" customHeight="1" x14ac:dyDescent="0.25"/>
    <row r="192" spans="16:16" ht="15.6" customHeight="1" x14ac:dyDescent="0.25"/>
    <row r="193" spans="16:16" ht="15.6" customHeight="1" x14ac:dyDescent="0.25"/>
    <row r="194" spans="16:16" ht="15.6" customHeight="1" x14ac:dyDescent="0.25"/>
    <row r="195" spans="16:16" s="2" customFormat="1" ht="15.6" customHeight="1" x14ac:dyDescent="0.25">
      <c r="P195" s="96"/>
    </row>
    <row r="196" spans="16:16" ht="15.6" customHeight="1" x14ac:dyDescent="0.25"/>
    <row r="197" spans="16:16" ht="15.6" customHeight="1" x14ac:dyDescent="0.25"/>
    <row r="198" spans="16:16" ht="15.6" customHeight="1" x14ac:dyDescent="0.25"/>
    <row r="199" spans="16:16" ht="15.6" customHeight="1" x14ac:dyDescent="0.25"/>
    <row r="200" spans="16:16" ht="15.6" customHeight="1" x14ac:dyDescent="0.25"/>
    <row r="201" spans="16:16" ht="15.6" customHeight="1" x14ac:dyDescent="0.25"/>
    <row r="202" spans="16:16" ht="15.6" customHeight="1" x14ac:dyDescent="0.25"/>
    <row r="203" spans="16:16" ht="15.6" customHeight="1" x14ac:dyDescent="0.25"/>
    <row r="204" spans="16:16" ht="15.6" customHeight="1" x14ac:dyDescent="0.25"/>
    <row r="205" spans="16:16" ht="15.6" customHeight="1" x14ac:dyDescent="0.25"/>
    <row r="206" spans="16:16" ht="15.6" customHeight="1" x14ac:dyDescent="0.25"/>
    <row r="207" spans="16:16" ht="15.6" customHeight="1" x14ac:dyDescent="0.25"/>
    <row r="208" spans="16:16" s="3" customFormat="1" ht="15.6" customHeight="1" x14ac:dyDescent="0.25">
      <c r="P208" s="96"/>
    </row>
    <row r="209" spans="16:16" ht="15.6" customHeight="1" x14ac:dyDescent="0.25"/>
    <row r="210" spans="16:16" s="3" customFormat="1" ht="15.6" customHeight="1" x14ac:dyDescent="0.25">
      <c r="P210" s="96"/>
    </row>
    <row r="211" spans="16:16" ht="15.6" customHeight="1" x14ac:dyDescent="0.25"/>
    <row r="212" spans="16:16" ht="15.6" customHeight="1" x14ac:dyDescent="0.25"/>
    <row r="213" spans="16:16" ht="15.6" customHeight="1" x14ac:dyDescent="0.25"/>
    <row r="214" spans="16:16" ht="15.6" customHeight="1" x14ac:dyDescent="0.25"/>
    <row r="215" spans="16:16" ht="15.6" customHeight="1" x14ac:dyDescent="0.25"/>
    <row r="216" spans="16:16" ht="15.6" customHeight="1" x14ac:dyDescent="0.25"/>
    <row r="217" spans="16:16" ht="15.6" customHeight="1" x14ac:dyDescent="0.25"/>
    <row r="218" spans="16:16" s="2" customFormat="1" ht="15.6" customHeight="1" x14ac:dyDescent="0.25">
      <c r="P218" s="96"/>
    </row>
    <row r="219" spans="16:16" ht="15.6" customHeight="1" x14ac:dyDescent="0.25"/>
    <row r="220" spans="16:16" ht="15.6" customHeight="1" x14ac:dyDescent="0.25"/>
    <row r="221" spans="16:16" ht="15.6" customHeight="1" x14ac:dyDescent="0.25"/>
    <row r="222" spans="16:16" ht="15.6" customHeight="1" x14ac:dyDescent="0.25"/>
    <row r="223" spans="16:16" ht="15.6" customHeight="1" x14ac:dyDescent="0.25"/>
    <row r="224" spans="16:16" ht="15.6" customHeight="1" x14ac:dyDescent="0.25"/>
    <row r="225" spans="16:16" ht="15.6" customHeight="1" x14ac:dyDescent="0.25"/>
    <row r="226" spans="16:16" ht="15.6" customHeight="1" x14ac:dyDescent="0.25"/>
    <row r="227" spans="16:16" ht="15.6" customHeight="1" x14ac:dyDescent="0.25"/>
    <row r="228" spans="16:16" ht="15.6" customHeight="1" x14ac:dyDescent="0.25"/>
    <row r="229" spans="16:16" ht="15.6" customHeight="1" x14ac:dyDescent="0.25"/>
    <row r="230" spans="16:16" ht="15.6" customHeight="1" x14ac:dyDescent="0.25"/>
    <row r="231" spans="16:16" ht="15.6" customHeight="1" x14ac:dyDescent="0.25"/>
    <row r="232" spans="16:16" s="3" customFormat="1" ht="15.6" customHeight="1" x14ac:dyDescent="0.25">
      <c r="P232" s="96"/>
    </row>
    <row r="233" spans="16:16" ht="15.6" customHeight="1" x14ac:dyDescent="0.25"/>
    <row r="234" spans="16:16" ht="15.6" customHeight="1" x14ac:dyDescent="0.25"/>
    <row r="235" spans="16:16" ht="15.6" customHeight="1" x14ac:dyDescent="0.25"/>
    <row r="236" spans="16:16" ht="15.6" customHeight="1" x14ac:dyDescent="0.25"/>
    <row r="237" spans="16:16" ht="15.6" customHeight="1" x14ac:dyDescent="0.25"/>
    <row r="238" spans="16:16" ht="15.6" customHeight="1" x14ac:dyDescent="0.25"/>
    <row r="239" spans="16:16" ht="15.6" customHeight="1" x14ac:dyDescent="0.25"/>
    <row r="240" spans="16:16" ht="15.6" customHeight="1" x14ac:dyDescent="0.25"/>
    <row r="241" spans="16:16" ht="15.6" customHeight="1" x14ac:dyDescent="0.25"/>
    <row r="242" spans="16:16" ht="15.6" customHeight="1" x14ac:dyDescent="0.25"/>
    <row r="243" spans="16:16" ht="16.149999999999999" customHeight="1" x14ac:dyDescent="0.25"/>
    <row r="244" spans="16:16" s="2" customFormat="1" ht="16.149999999999999" customHeight="1" x14ac:dyDescent="0.25">
      <c r="P244" s="96"/>
    </row>
    <row r="245" spans="16:16" ht="15.6" customHeight="1" x14ac:dyDescent="0.25"/>
    <row r="246" spans="16:16" ht="15.6" customHeight="1" x14ac:dyDescent="0.25"/>
    <row r="247" spans="16:16" ht="15.6" customHeight="1" x14ac:dyDescent="0.25"/>
    <row r="248" spans="16:16" s="3" customFormat="1" ht="15.6" customHeight="1" x14ac:dyDescent="0.25">
      <c r="P248" s="96"/>
    </row>
    <row r="249" spans="16:16" s="3" customFormat="1" ht="15.6" customHeight="1" x14ac:dyDescent="0.25">
      <c r="P249" s="96"/>
    </row>
    <row r="250" spans="16:16" s="3" customFormat="1" ht="15.6" customHeight="1" x14ac:dyDescent="0.25">
      <c r="P250" s="96"/>
    </row>
    <row r="251" spans="16:16" s="3" customFormat="1" ht="15.6" customHeight="1" x14ac:dyDescent="0.25">
      <c r="P251" s="96"/>
    </row>
    <row r="252" spans="16:16" ht="15.6" customHeight="1" x14ac:dyDescent="0.25"/>
    <row r="253" spans="16:16" ht="16.149999999999999" customHeight="1" x14ac:dyDescent="0.25"/>
    <row r="254" spans="16:16" s="2" customFormat="1" ht="16.149999999999999" customHeight="1" x14ac:dyDescent="0.25">
      <c r="P254" s="96"/>
    </row>
    <row r="255" spans="16:16" ht="15.6" customHeight="1" x14ac:dyDescent="0.25"/>
    <row r="256" spans="16:16" ht="15.6" customHeight="1" x14ac:dyDescent="0.25"/>
    <row r="257" spans="16:16" ht="15.6" customHeight="1" x14ac:dyDescent="0.25"/>
    <row r="258" spans="16:16" ht="15.6" customHeight="1" x14ac:dyDescent="0.25"/>
    <row r="259" spans="16:16" ht="15.6" customHeight="1" x14ac:dyDescent="0.25"/>
    <row r="260" spans="16:16" ht="16.149999999999999" customHeight="1" x14ac:dyDescent="0.25"/>
    <row r="261" spans="16:16" s="2" customFormat="1" ht="16.149999999999999" customHeight="1" x14ac:dyDescent="0.25">
      <c r="P261" s="96"/>
    </row>
    <row r="262" spans="16:16" ht="15.6" customHeight="1" x14ac:dyDescent="0.25"/>
    <row r="263" spans="16:16" ht="15.6" customHeight="1" x14ac:dyDescent="0.25"/>
    <row r="264" spans="16:16" ht="15.6" customHeight="1" x14ac:dyDescent="0.25"/>
    <row r="265" spans="16:16" s="3" customFormat="1" ht="15.6" customHeight="1" x14ac:dyDescent="0.25">
      <c r="P265" s="96"/>
    </row>
    <row r="266" spans="16:16" ht="15.6" customHeight="1" x14ac:dyDescent="0.25"/>
    <row r="267" spans="16:16" ht="15.6" customHeight="1" x14ac:dyDescent="0.25"/>
    <row r="268" spans="16:16" ht="15.6" customHeight="1" x14ac:dyDescent="0.25"/>
    <row r="269" spans="16:16" ht="15.6" customHeight="1" x14ac:dyDescent="0.25"/>
    <row r="270" spans="16:16" ht="15.6" customHeight="1" x14ac:dyDescent="0.25"/>
    <row r="271" spans="16:16" ht="15.6" customHeight="1" x14ac:dyDescent="0.25"/>
    <row r="272" spans="16:16" ht="15.6" customHeight="1" x14ac:dyDescent="0.25"/>
    <row r="273" spans="16:16" ht="15.6" customHeight="1" x14ac:dyDescent="0.25"/>
    <row r="274" spans="16:16" s="3" customFormat="1" ht="15.6" customHeight="1" x14ac:dyDescent="0.25">
      <c r="P274" s="96"/>
    </row>
    <row r="275" spans="16:16" s="3" customFormat="1" ht="15.6" customHeight="1" x14ac:dyDescent="0.25">
      <c r="P275" s="96"/>
    </row>
    <row r="276" spans="16:16" s="3" customFormat="1" ht="15.6" customHeight="1" x14ac:dyDescent="0.25">
      <c r="P276" s="96"/>
    </row>
    <row r="277" spans="16:16" s="3" customFormat="1" ht="15.6" customHeight="1" x14ac:dyDescent="0.25">
      <c r="P277" s="96"/>
    </row>
    <row r="278" spans="16:16" s="3" customFormat="1" ht="15.6" customHeight="1" x14ac:dyDescent="0.25">
      <c r="P278" s="96"/>
    </row>
    <row r="279" spans="16:16" s="3" customFormat="1" ht="15.6" customHeight="1" x14ac:dyDescent="0.25">
      <c r="P279" s="96"/>
    </row>
    <row r="280" spans="16:16" s="3" customFormat="1" ht="15.6" customHeight="1" x14ac:dyDescent="0.25">
      <c r="P280" s="96"/>
    </row>
    <row r="281" spans="16:16" s="3" customFormat="1" ht="15.6" customHeight="1" x14ac:dyDescent="0.25">
      <c r="P281" s="96"/>
    </row>
    <row r="282" spans="16:16" s="3" customFormat="1" ht="15.6" customHeight="1" x14ac:dyDescent="0.25">
      <c r="P282" s="96"/>
    </row>
    <row r="283" spans="16:16" s="3" customFormat="1" ht="15.6" customHeight="1" x14ac:dyDescent="0.25">
      <c r="P283" s="96"/>
    </row>
    <row r="284" spans="16:16" s="3" customFormat="1" ht="15.6" customHeight="1" x14ac:dyDescent="0.25">
      <c r="P284" s="96"/>
    </row>
    <row r="285" spans="16:16" s="3" customFormat="1" ht="15.6" customHeight="1" x14ac:dyDescent="0.25">
      <c r="P285" s="96"/>
    </row>
    <row r="286" spans="16:16" s="3" customFormat="1" ht="15.6" customHeight="1" x14ac:dyDescent="0.25">
      <c r="P286" s="96"/>
    </row>
    <row r="287" spans="16:16" s="3" customFormat="1" ht="15.6" customHeight="1" x14ac:dyDescent="0.25">
      <c r="P287" s="96"/>
    </row>
    <row r="288" spans="16:16" s="3" customFormat="1" ht="15.6" customHeight="1" x14ac:dyDescent="0.25">
      <c r="P288" s="96"/>
    </row>
    <row r="289" spans="16:16" s="3" customFormat="1" ht="15.6" customHeight="1" x14ac:dyDescent="0.25">
      <c r="P289" s="96"/>
    </row>
    <row r="290" spans="16:16" s="3" customFormat="1" ht="15.6" customHeight="1" x14ac:dyDescent="0.25">
      <c r="P290" s="96"/>
    </row>
    <row r="291" spans="16:16" s="3" customFormat="1" ht="15.6" customHeight="1" x14ac:dyDescent="0.25">
      <c r="P291" s="96"/>
    </row>
    <row r="292" spans="16:16" ht="15.6" customHeight="1" x14ac:dyDescent="0.25"/>
    <row r="293" spans="16:16" s="3" customFormat="1" ht="15.6" customHeight="1" x14ac:dyDescent="0.25">
      <c r="P293" s="96"/>
    </row>
    <row r="294" spans="16:16" ht="15.6" customHeight="1" x14ac:dyDescent="0.25"/>
    <row r="295" spans="16:16" ht="15.6" customHeight="1" x14ac:dyDescent="0.25"/>
    <row r="296" spans="16:16" ht="15.6" customHeight="1" x14ac:dyDescent="0.25"/>
    <row r="297" spans="16:16" ht="15.6" customHeight="1" x14ac:dyDescent="0.25"/>
    <row r="298" spans="16:16" ht="15.6" customHeight="1" x14ac:dyDescent="0.25"/>
    <row r="299" spans="16:16" ht="15.6" customHeight="1" x14ac:dyDescent="0.25"/>
    <row r="300" spans="16:16" ht="15.6" customHeight="1" x14ac:dyDescent="0.25"/>
    <row r="301" spans="16:16" ht="15.6" customHeight="1" x14ac:dyDescent="0.25"/>
    <row r="302" spans="16:16" ht="15.6" customHeight="1" x14ac:dyDescent="0.25"/>
    <row r="303" spans="16:16" ht="15.6" customHeight="1" x14ac:dyDescent="0.25"/>
    <row r="304" spans="16:16" ht="15.6" customHeight="1" x14ac:dyDescent="0.25"/>
    <row r="305" ht="15.6" customHeight="1" x14ac:dyDescent="0.25"/>
    <row r="306" ht="15.6" customHeight="1" x14ac:dyDescent="0.25"/>
    <row r="307" ht="15.6" customHeight="1" x14ac:dyDescent="0.25"/>
    <row r="308" ht="15.6" customHeight="1" x14ac:dyDescent="0.25"/>
    <row r="309" ht="15.6" customHeight="1" x14ac:dyDescent="0.25"/>
    <row r="310" ht="15.6" customHeight="1" x14ac:dyDescent="0.25"/>
    <row r="311" ht="15.6" customHeight="1" x14ac:dyDescent="0.25"/>
    <row r="312" ht="15.6" customHeight="1" x14ac:dyDescent="0.25"/>
    <row r="313" ht="15.6" customHeight="1" x14ac:dyDescent="0.25"/>
    <row r="314" ht="15.6" customHeight="1" x14ac:dyDescent="0.25"/>
    <row r="315" ht="15.6" customHeight="1" x14ac:dyDescent="0.25"/>
    <row r="316" ht="15.6" customHeight="1" x14ac:dyDescent="0.25"/>
    <row r="317" ht="15.6" customHeight="1" x14ac:dyDescent="0.25"/>
    <row r="318" ht="15.6" customHeight="1" x14ac:dyDescent="0.25"/>
    <row r="319" ht="15.6" customHeight="1" x14ac:dyDescent="0.25"/>
    <row r="320" ht="15.6" customHeight="1" x14ac:dyDescent="0.25"/>
    <row r="321" spans="16:16" ht="15.6" customHeight="1" x14ac:dyDescent="0.25"/>
    <row r="322" spans="16:16" ht="15.6" customHeight="1" x14ac:dyDescent="0.25"/>
    <row r="323" spans="16:16" ht="15.6" customHeight="1" x14ac:dyDescent="0.25"/>
    <row r="324" spans="16:16" ht="15.6" customHeight="1" x14ac:dyDescent="0.25"/>
    <row r="325" spans="16:16" ht="15.6" customHeight="1" x14ac:dyDescent="0.25"/>
    <row r="326" spans="16:16" ht="15.6" customHeight="1" x14ac:dyDescent="0.25"/>
    <row r="327" spans="16:16" ht="15.6" customHeight="1" x14ac:dyDescent="0.25"/>
    <row r="328" spans="16:16" ht="15.6" customHeight="1" x14ac:dyDescent="0.25"/>
    <row r="329" spans="16:16" ht="15.6" customHeight="1" x14ac:dyDescent="0.25"/>
    <row r="330" spans="16:16" ht="15.6" customHeight="1" x14ac:dyDescent="0.25"/>
    <row r="331" spans="16:16" ht="15.6" customHeight="1" x14ac:dyDescent="0.25"/>
    <row r="332" spans="16:16" ht="15.6" customHeight="1" x14ac:dyDescent="0.25"/>
    <row r="333" spans="16:16" s="3" customFormat="1" ht="15.6" customHeight="1" x14ac:dyDescent="0.25">
      <c r="P333" s="96"/>
    </row>
    <row r="334" spans="16:16" s="4" customFormat="1" ht="15.6" customHeight="1" x14ac:dyDescent="0.25">
      <c r="P334" s="96"/>
    </row>
    <row r="335" spans="16:16" ht="15.6" customHeight="1" x14ac:dyDescent="0.25"/>
    <row r="336" spans="16:16" ht="15.6" customHeight="1" x14ac:dyDescent="0.25"/>
    <row r="337" spans="16:16" ht="15.6" customHeight="1" x14ac:dyDescent="0.25"/>
    <row r="338" spans="16:16" ht="15.6" customHeight="1" x14ac:dyDescent="0.25"/>
    <row r="339" spans="16:16" ht="15.6" customHeight="1" x14ac:dyDescent="0.25"/>
    <row r="340" spans="16:16" s="4" customFormat="1" ht="15.6" customHeight="1" x14ac:dyDescent="0.25">
      <c r="P340" s="96"/>
    </row>
    <row r="341" spans="16:16" ht="15.6" customHeight="1" x14ac:dyDescent="0.25"/>
    <row r="342" spans="16:16" ht="15.6" customHeight="1" x14ac:dyDescent="0.25"/>
    <row r="343" spans="16:16" ht="16.149999999999999" customHeight="1" x14ac:dyDescent="0.25"/>
    <row r="344" spans="16:16" s="2" customFormat="1" ht="16.149999999999999" customHeight="1" x14ac:dyDescent="0.25">
      <c r="P344" s="96"/>
    </row>
    <row r="345" spans="16:16" s="3" customFormat="1" ht="15.6" customHeight="1" x14ac:dyDescent="0.25">
      <c r="P345" s="96"/>
    </row>
    <row r="346" spans="16:16" ht="15.6" customHeight="1" x14ac:dyDescent="0.25"/>
    <row r="347" spans="16:16" ht="15.6" customHeight="1" x14ac:dyDescent="0.25"/>
    <row r="348" spans="16:16" ht="15.6" customHeight="1" x14ac:dyDescent="0.25"/>
    <row r="349" spans="16:16" ht="15.6" customHeight="1" x14ac:dyDescent="0.25"/>
    <row r="350" spans="16:16" ht="15.6" customHeight="1" x14ac:dyDescent="0.25"/>
    <row r="351" spans="16:16" ht="15.6" customHeight="1" x14ac:dyDescent="0.25"/>
    <row r="352" spans="16:16" ht="15.6" customHeight="1" x14ac:dyDescent="0.25"/>
    <row r="353" spans="16:16" ht="15.6" customHeight="1" x14ac:dyDescent="0.25"/>
    <row r="354" spans="16:16" ht="15.6" customHeight="1" x14ac:dyDescent="0.25"/>
    <row r="355" spans="16:16" ht="15.6" customHeight="1" x14ac:dyDescent="0.25"/>
    <row r="356" spans="16:16" ht="15.6" customHeight="1" x14ac:dyDescent="0.25"/>
    <row r="357" spans="16:16" ht="15.6" customHeight="1" x14ac:dyDescent="0.25"/>
    <row r="358" spans="16:16" ht="15.6" customHeight="1" x14ac:dyDescent="0.25"/>
    <row r="359" spans="16:16" ht="15.6" customHeight="1" x14ac:dyDescent="0.25"/>
    <row r="360" spans="16:16" ht="15.6" customHeight="1" x14ac:dyDescent="0.25"/>
    <row r="361" spans="16:16" ht="15.6" customHeight="1" x14ac:dyDescent="0.25"/>
    <row r="362" spans="16:16" ht="15.6" customHeight="1" x14ac:dyDescent="0.25"/>
    <row r="363" spans="16:16" ht="15.6" customHeight="1" x14ac:dyDescent="0.25"/>
    <row r="364" spans="16:16" ht="15.6" customHeight="1" x14ac:dyDescent="0.25"/>
    <row r="365" spans="16:16" ht="15.6" customHeight="1" x14ac:dyDescent="0.25"/>
    <row r="366" spans="16:16" s="3" customFormat="1" ht="19.5" customHeight="1" x14ac:dyDescent="0.25">
      <c r="P366" s="96"/>
    </row>
    <row r="367" spans="16:16" ht="15.6" customHeight="1" x14ac:dyDescent="0.25"/>
    <row r="368" spans="16:16" ht="15.6" customHeight="1" x14ac:dyDescent="0.25"/>
    <row r="369" spans="16:16" ht="15.6" customHeight="1" x14ac:dyDescent="0.25"/>
    <row r="370" spans="16:16" ht="15.6" customHeight="1" x14ac:dyDescent="0.25"/>
    <row r="371" spans="16:16" ht="15.6" customHeight="1" x14ac:dyDescent="0.25"/>
    <row r="372" spans="16:16" ht="15.6" customHeight="1" x14ac:dyDescent="0.25"/>
    <row r="373" spans="16:16" ht="15.6" customHeight="1" x14ac:dyDescent="0.25"/>
    <row r="374" spans="16:16" s="3" customFormat="1" ht="15.6" customHeight="1" x14ac:dyDescent="0.25">
      <c r="P374" s="96"/>
    </row>
    <row r="375" spans="16:16" ht="15.6" customHeight="1" x14ac:dyDescent="0.25"/>
    <row r="376" spans="16:16" ht="15.6" customHeight="1" x14ac:dyDescent="0.25"/>
    <row r="377" spans="16:16" ht="15.6" customHeight="1" x14ac:dyDescent="0.25"/>
    <row r="378" spans="16:16" ht="15.6" customHeight="1" x14ac:dyDescent="0.25"/>
    <row r="379" spans="16:16" s="3" customFormat="1" ht="15.6" customHeight="1" x14ac:dyDescent="0.25">
      <c r="P379" s="96"/>
    </row>
    <row r="380" spans="16:16" s="3" customFormat="1" ht="15.6" customHeight="1" x14ac:dyDescent="0.25">
      <c r="P380" s="96"/>
    </row>
    <row r="381" spans="16:16" s="3" customFormat="1" ht="15.6" customHeight="1" x14ac:dyDescent="0.25">
      <c r="P381" s="96"/>
    </row>
    <row r="382" spans="16:16" ht="15.6" customHeight="1" x14ac:dyDescent="0.25"/>
    <row r="383" spans="16:16" ht="15.6" customHeight="1" x14ac:dyDescent="0.25"/>
    <row r="384" spans="16:16" ht="15.6" customHeight="1" x14ac:dyDescent="0.25"/>
    <row r="385" spans="16:16" ht="15.6" customHeight="1" x14ac:dyDescent="0.25"/>
    <row r="386" spans="16:16" ht="15.6" customHeight="1" x14ac:dyDescent="0.25"/>
    <row r="387" spans="16:16" ht="15.6" customHeight="1" x14ac:dyDescent="0.25"/>
    <row r="388" spans="16:16" ht="15.6" customHeight="1" x14ac:dyDescent="0.25"/>
    <row r="389" spans="16:16" ht="15.6" customHeight="1" x14ac:dyDescent="0.25"/>
    <row r="390" spans="16:16" ht="15.6" customHeight="1" x14ac:dyDescent="0.25"/>
    <row r="391" spans="16:16" ht="15.6" customHeight="1" x14ac:dyDescent="0.25"/>
    <row r="392" spans="16:16" ht="15.6" customHeight="1" x14ac:dyDescent="0.25"/>
    <row r="393" spans="16:16" ht="15.6" customHeight="1" x14ac:dyDescent="0.25"/>
    <row r="394" spans="16:16" ht="15.6" customHeight="1" x14ac:dyDescent="0.25"/>
    <row r="395" spans="16:16" ht="15.6" customHeight="1" x14ac:dyDescent="0.25"/>
    <row r="396" spans="16:16" ht="16.149999999999999" customHeight="1" x14ac:dyDescent="0.25"/>
    <row r="397" spans="16:16" s="2" customFormat="1" ht="16.149999999999999" customHeight="1" x14ac:dyDescent="0.25">
      <c r="P397" s="96"/>
    </row>
    <row r="398" spans="16:16" ht="15.6" customHeight="1" x14ac:dyDescent="0.25"/>
    <row r="399" spans="16:16" ht="15.6" customHeight="1" x14ac:dyDescent="0.25"/>
    <row r="400" spans="16:16" ht="15.6" customHeight="1" x14ac:dyDescent="0.25"/>
    <row r="401" ht="15.6" customHeight="1" x14ac:dyDescent="0.25"/>
    <row r="402" ht="15.6" customHeight="1" x14ac:dyDescent="0.25"/>
    <row r="403" ht="15.6" customHeight="1" x14ac:dyDescent="0.25"/>
    <row r="404" ht="15.6" customHeight="1" x14ac:dyDescent="0.25"/>
    <row r="405" ht="15.6" customHeight="1" x14ac:dyDescent="0.25"/>
    <row r="406" ht="15.6" customHeight="1" x14ac:dyDescent="0.25"/>
    <row r="407" ht="15.6" customHeight="1" x14ac:dyDescent="0.25"/>
    <row r="408" ht="15.6" customHeight="1" x14ac:dyDescent="0.25"/>
    <row r="409" ht="15.6" customHeight="1" x14ac:dyDescent="0.25"/>
    <row r="410" ht="15.6" customHeight="1" x14ac:dyDescent="0.25"/>
    <row r="411" ht="15.6" customHeight="1" x14ac:dyDescent="0.25"/>
    <row r="412" ht="15.6" customHeight="1" x14ac:dyDescent="0.25"/>
    <row r="413" ht="15.6" customHeight="1" x14ac:dyDescent="0.25"/>
    <row r="414" ht="15.6" customHeight="1" x14ac:dyDescent="0.25"/>
    <row r="415" ht="15.6" customHeight="1" x14ac:dyDescent="0.25"/>
    <row r="416" ht="15.6" customHeight="1" x14ac:dyDescent="0.25"/>
    <row r="417" spans="16:16" ht="15.6" customHeight="1" x14ac:dyDescent="0.25"/>
    <row r="418" spans="16:16" ht="15.6" customHeight="1" x14ac:dyDescent="0.25"/>
    <row r="419" spans="16:16" ht="15.6" customHeight="1" x14ac:dyDescent="0.25"/>
    <row r="420" spans="16:16" ht="15.6" customHeight="1" x14ac:dyDescent="0.25"/>
    <row r="421" spans="16:16" ht="15.6" customHeight="1" x14ac:dyDescent="0.25"/>
    <row r="422" spans="16:16" ht="15.6" customHeight="1" x14ac:dyDescent="0.25"/>
    <row r="423" spans="16:16" ht="15.6" customHeight="1" x14ac:dyDescent="0.25"/>
    <row r="424" spans="16:16" ht="15.6" customHeight="1" x14ac:dyDescent="0.25"/>
    <row r="425" spans="16:16" ht="15.6" customHeight="1" x14ac:dyDescent="0.25"/>
    <row r="426" spans="16:16" ht="15.6" customHeight="1" x14ac:dyDescent="0.25"/>
    <row r="427" spans="16:16" ht="15.6" customHeight="1" x14ac:dyDescent="0.25"/>
    <row r="428" spans="16:16" ht="15.6" customHeight="1" x14ac:dyDescent="0.25"/>
    <row r="429" spans="16:16" s="3" customFormat="1" ht="15.6" customHeight="1" x14ac:dyDescent="0.25">
      <c r="P429" s="96"/>
    </row>
    <row r="430" spans="16:16" ht="15.6" customHeight="1" x14ac:dyDescent="0.25"/>
    <row r="431" spans="16:16" ht="15.6" customHeight="1" x14ac:dyDescent="0.25"/>
    <row r="432" spans="16:16" ht="15.6" customHeight="1" x14ac:dyDescent="0.25"/>
    <row r="433" spans="16:16" ht="15.6" customHeight="1" x14ac:dyDescent="0.25"/>
    <row r="434" spans="16:16" ht="15.6" customHeight="1" x14ac:dyDescent="0.25"/>
    <row r="435" spans="16:16" ht="15.6" customHeight="1" x14ac:dyDescent="0.25"/>
    <row r="436" spans="16:16" ht="15.6" customHeight="1" x14ac:dyDescent="0.25"/>
    <row r="437" spans="16:16" s="3" customFormat="1" ht="15.6" customHeight="1" x14ac:dyDescent="0.25">
      <c r="P437" s="96"/>
    </row>
    <row r="438" spans="16:16" ht="15.6" customHeight="1" x14ac:dyDescent="0.25"/>
    <row r="439" spans="16:16" ht="15.6" customHeight="1" x14ac:dyDescent="0.25"/>
    <row r="440" spans="16:16" ht="15.6" customHeight="1" x14ac:dyDescent="0.25"/>
    <row r="441" spans="16:16" ht="15.6" customHeight="1" x14ac:dyDescent="0.25"/>
    <row r="442" spans="16:16" ht="14.45" customHeight="1" x14ac:dyDescent="0.25"/>
    <row r="443" spans="16:16" ht="14.45" customHeight="1" x14ac:dyDescent="0.25"/>
  </sheetData>
  <mergeCells count="153">
    <mergeCell ref="A49:B49"/>
    <mergeCell ref="A50:B50"/>
    <mergeCell ref="A51:B51"/>
    <mergeCell ref="Q45:S45"/>
    <mergeCell ref="J46:L46"/>
    <mergeCell ref="M46:N46"/>
    <mergeCell ref="M44:N44"/>
    <mergeCell ref="J34:N34"/>
    <mergeCell ref="A45:B45"/>
    <mergeCell ref="J42:K42"/>
    <mergeCell ref="J44:L44"/>
    <mergeCell ref="E51:F51"/>
    <mergeCell ref="A34:G34"/>
    <mergeCell ref="A40:B40"/>
    <mergeCell ref="A41:B41"/>
    <mergeCell ref="A39:B39"/>
    <mergeCell ref="A35:B35"/>
    <mergeCell ref="E48:F48"/>
    <mergeCell ref="M41:N41"/>
    <mergeCell ref="M42:N42"/>
    <mergeCell ref="M43:N43"/>
    <mergeCell ref="J45:L45"/>
    <mergeCell ref="A46:B46"/>
    <mergeCell ref="A37:B37"/>
    <mergeCell ref="Q1:V5"/>
    <mergeCell ref="Q6:V6"/>
    <mergeCell ref="R7:R9"/>
    <mergeCell ref="Q7:Q9"/>
    <mergeCell ref="S7:S9"/>
    <mergeCell ref="T7:T9"/>
    <mergeCell ref="U7:U9"/>
    <mergeCell ref="J31:K31"/>
    <mergeCell ref="A1:O5"/>
    <mergeCell ref="V7:V9"/>
    <mergeCell ref="A20:D20"/>
    <mergeCell ref="A28:D28"/>
    <mergeCell ref="C7:C9"/>
    <mergeCell ref="E7:E9"/>
    <mergeCell ref="F7:F9"/>
    <mergeCell ref="I21:I24"/>
    <mergeCell ref="H7:H9"/>
    <mergeCell ref="A26:D26"/>
    <mergeCell ref="E26:F26"/>
    <mergeCell ref="A29:D29"/>
    <mergeCell ref="E29:F29"/>
    <mergeCell ref="A31:D31"/>
    <mergeCell ref="A30:D30"/>
    <mergeCell ref="S13:V13"/>
    <mergeCell ref="A6:E6"/>
    <mergeCell ref="L6:O6"/>
    <mergeCell ref="I6:K6"/>
    <mergeCell ref="F6:G6"/>
    <mergeCell ref="I27:K27"/>
    <mergeCell ref="Q19:S19"/>
    <mergeCell ref="L20:N24"/>
    <mergeCell ref="Q20:V20"/>
    <mergeCell ref="L18:N18"/>
    <mergeCell ref="M19:N19"/>
    <mergeCell ref="L25:N25"/>
    <mergeCell ref="O7:O9"/>
    <mergeCell ref="M7:M9"/>
    <mergeCell ref="A25:D25"/>
    <mergeCell ref="A27:D27"/>
    <mergeCell ref="A19:D19"/>
    <mergeCell ref="S11:T11"/>
    <mergeCell ref="S12:U12"/>
    <mergeCell ref="L7:L9"/>
    <mergeCell ref="B7:B9"/>
    <mergeCell ref="D7:D9"/>
    <mergeCell ref="A18:D18"/>
    <mergeCell ref="A24:D24"/>
    <mergeCell ref="A21:D21"/>
    <mergeCell ref="N7:N9"/>
    <mergeCell ref="E19:F19"/>
    <mergeCell ref="Q30:T30"/>
    <mergeCell ref="E24:F24"/>
    <mergeCell ref="E21:F21"/>
    <mergeCell ref="E28:F28"/>
    <mergeCell ref="J21:J24"/>
    <mergeCell ref="K21:K24"/>
    <mergeCell ref="I18:K18"/>
    <mergeCell ref="I7:I9"/>
    <mergeCell ref="K7:K9"/>
    <mergeCell ref="J7:J9"/>
    <mergeCell ref="A22:D22"/>
    <mergeCell ref="A23:D23"/>
    <mergeCell ref="E22:F22"/>
    <mergeCell ref="E23:F23"/>
    <mergeCell ref="A7:A9"/>
    <mergeCell ref="E25:F25"/>
    <mergeCell ref="E20:F20"/>
    <mergeCell ref="E18:F18"/>
    <mergeCell ref="G7:G9"/>
    <mergeCell ref="E56:F56"/>
    <mergeCell ref="A47:B47"/>
    <mergeCell ref="A48:B48"/>
    <mergeCell ref="A38:C38"/>
    <mergeCell ref="E35:G35"/>
    <mergeCell ref="E36:F36"/>
    <mergeCell ref="E39:F39"/>
    <mergeCell ref="E37:F37"/>
    <mergeCell ref="E40:F40"/>
    <mergeCell ref="E43:F43"/>
    <mergeCell ref="E45:F45"/>
    <mergeCell ref="E47:F47"/>
    <mergeCell ref="E41:F41"/>
    <mergeCell ref="E42:F42"/>
    <mergeCell ref="E38:F38"/>
    <mergeCell ref="E44:F44"/>
    <mergeCell ref="E46:F46"/>
    <mergeCell ref="E50:F50"/>
    <mergeCell ref="E54:F54"/>
    <mergeCell ref="E52:F52"/>
    <mergeCell ref="E55:F55"/>
    <mergeCell ref="A42:B42"/>
    <mergeCell ref="A43:B43"/>
    <mergeCell ref="A44:B44"/>
    <mergeCell ref="Q47:S47"/>
    <mergeCell ref="Q38:S38"/>
    <mergeCell ref="Q34:T34"/>
    <mergeCell ref="Q39:S39"/>
    <mergeCell ref="Q36:T36"/>
    <mergeCell ref="Q41:S41"/>
    <mergeCell ref="Q43:S43"/>
    <mergeCell ref="E30:F30"/>
    <mergeCell ref="E31:F31"/>
    <mergeCell ref="I46:I48"/>
    <mergeCell ref="M45:N45"/>
    <mergeCell ref="J32:K32"/>
    <mergeCell ref="D35:D38"/>
    <mergeCell ref="M29:N29"/>
    <mergeCell ref="M30:N30"/>
    <mergeCell ref="M31:N31"/>
    <mergeCell ref="M27:N27"/>
    <mergeCell ref="M28:N28"/>
    <mergeCell ref="E53:F53"/>
    <mergeCell ref="E49:F49"/>
    <mergeCell ref="J35:N35"/>
    <mergeCell ref="J36:K36"/>
    <mergeCell ref="J37:K37"/>
    <mergeCell ref="J38:K38"/>
    <mergeCell ref="J39:K39"/>
    <mergeCell ref="J40:K40"/>
    <mergeCell ref="J41:K41"/>
    <mergeCell ref="H46:H48"/>
    <mergeCell ref="J43:K43"/>
    <mergeCell ref="M37:N37"/>
    <mergeCell ref="M38:N38"/>
    <mergeCell ref="M39:N39"/>
    <mergeCell ref="M40:N40"/>
    <mergeCell ref="M36:N36"/>
    <mergeCell ref="J48:K48"/>
    <mergeCell ref="E27:F27"/>
  </mergeCells>
  <pageMargins left="0.25" right="0.25" top="0.75" bottom="0.75" header="0.3" footer="0.3"/>
  <pageSetup scale="75" orientation="landscape" r:id="rId1"/>
  <rowBreaks count="1" manualBreakCount="1">
    <brk id="33" max="16383" man="1"/>
  </rowBreaks>
  <colBreaks count="1" manualBreakCount="1">
    <brk id="15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K175"/>
  <sheetViews>
    <sheetView topLeftCell="A68" zoomScaleNormal="100" workbookViewId="0">
      <selection activeCell="I129" sqref="I129"/>
    </sheetView>
  </sheetViews>
  <sheetFormatPr baseColWidth="10" defaultColWidth="11" defaultRowHeight="15" x14ac:dyDescent="0.25"/>
  <cols>
    <col min="1" max="1" width="4.7109375" style="275" customWidth="1"/>
    <col min="2" max="2" width="7.7109375" style="275" customWidth="1"/>
    <col min="3" max="3" width="38.28515625" style="275" customWidth="1"/>
    <col min="4" max="6" width="4.85546875" style="276" customWidth="1"/>
    <col min="7" max="7" width="4.28515625" style="276" customWidth="1"/>
    <col min="8" max="8" width="5" style="276" customWidth="1"/>
    <col min="9" max="9" width="13.140625" style="276" customWidth="1"/>
    <col min="10" max="10" width="5.28515625" style="276" customWidth="1"/>
    <col min="11" max="11" width="11" style="366" customWidth="1"/>
    <col min="12" max="16384" width="11" style="366"/>
  </cols>
  <sheetData>
    <row r="1" spans="1:10" ht="15.6" customHeight="1" x14ac:dyDescent="0.25">
      <c r="A1" s="1571" t="s">
        <v>1202</v>
      </c>
      <c r="B1" s="1571"/>
      <c r="C1" s="1571"/>
      <c r="D1" s="1573" t="s">
        <v>1203</v>
      </c>
      <c r="E1" s="1574" t="s">
        <v>55</v>
      </c>
      <c r="F1" s="1567" t="s">
        <v>64</v>
      </c>
      <c r="G1" s="1564" t="s">
        <v>56</v>
      </c>
      <c r="H1" s="1565" t="s">
        <v>57</v>
      </c>
      <c r="I1" s="1566" t="s">
        <v>58</v>
      </c>
      <c r="J1" s="1567" t="s">
        <v>1204</v>
      </c>
    </row>
    <row r="2" spans="1:10" ht="15" hidden="1" customHeight="1" x14ac:dyDescent="0.25">
      <c r="A2" s="557"/>
      <c r="B2" s="557"/>
      <c r="C2" s="557"/>
      <c r="D2" s="1573"/>
      <c r="E2" s="1574"/>
      <c r="F2" s="1567"/>
      <c r="G2" s="1564"/>
      <c r="H2" s="1565"/>
      <c r="I2" s="1566"/>
      <c r="J2" s="1567"/>
    </row>
    <row r="3" spans="1:10" ht="11.45" customHeight="1" x14ac:dyDescent="0.25">
      <c r="A3" s="1572" t="s">
        <v>12</v>
      </c>
      <c r="B3" s="1572"/>
      <c r="C3" s="1572"/>
      <c r="D3" s="1573"/>
      <c r="E3" s="1574"/>
      <c r="F3" s="1567"/>
      <c r="G3" s="1564"/>
      <c r="H3" s="1565"/>
      <c r="I3" s="1566"/>
      <c r="J3" s="1567"/>
    </row>
    <row r="4" spans="1:10" ht="4.1500000000000004" hidden="1" customHeight="1" x14ac:dyDescent="0.25">
      <c r="A4" s="1572"/>
      <c r="B4" s="1572"/>
      <c r="C4" s="1572"/>
      <c r="D4" s="1573"/>
      <c r="E4" s="1574"/>
      <c r="F4" s="1567"/>
      <c r="G4" s="1564"/>
      <c r="H4" s="1565"/>
      <c r="I4" s="1566"/>
      <c r="J4" s="1567"/>
    </row>
    <row r="5" spans="1:10" ht="18" customHeight="1" x14ac:dyDescent="0.25">
      <c r="A5" s="558" t="s">
        <v>0</v>
      </c>
      <c r="B5" s="558" t="s">
        <v>17</v>
      </c>
      <c r="C5" s="558" t="s">
        <v>1</v>
      </c>
      <c r="D5" s="1573"/>
      <c r="E5" s="1574"/>
      <c r="F5" s="1567"/>
      <c r="G5" s="1564"/>
      <c r="H5" s="1565"/>
      <c r="I5" s="1566"/>
      <c r="J5" s="1567"/>
    </row>
    <row r="6" spans="1:10" ht="18.75" customHeight="1" x14ac:dyDescent="0.3">
      <c r="A6" s="531">
        <v>1</v>
      </c>
      <c r="B6" s="19">
        <v>300</v>
      </c>
      <c r="C6" s="506" t="s">
        <v>96</v>
      </c>
      <c r="D6" s="553">
        <v>8</v>
      </c>
      <c r="E6" s="1094"/>
      <c r="F6" s="559"/>
      <c r="G6" s="1084"/>
      <c r="H6" s="555">
        <v>0</v>
      </c>
      <c r="I6" s="526">
        <f>H6*B6</f>
        <v>0</v>
      </c>
      <c r="J6" s="527">
        <f t="shared" ref="J6:J59" si="0">D6+E6-G6-H6</f>
        <v>8</v>
      </c>
    </row>
    <row r="7" spans="1:10" ht="18.75" x14ac:dyDescent="0.3">
      <c r="A7" s="531">
        <v>2</v>
      </c>
      <c r="B7" s="19">
        <v>1600</v>
      </c>
      <c r="C7" s="506" t="s">
        <v>222</v>
      </c>
      <c r="D7" s="553">
        <v>1</v>
      </c>
      <c r="E7" s="1094"/>
      <c r="F7" s="559"/>
      <c r="G7" s="1084"/>
      <c r="H7" s="555">
        <v>0</v>
      </c>
      <c r="I7" s="526">
        <f t="shared" ref="I7:I70" si="1">H7*B7</f>
        <v>0</v>
      </c>
      <c r="J7" s="527">
        <f t="shared" si="0"/>
        <v>1</v>
      </c>
    </row>
    <row r="8" spans="1:10" ht="18.75" x14ac:dyDescent="0.3">
      <c r="A8" s="531">
        <v>3</v>
      </c>
      <c r="B8" s="19">
        <v>270</v>
      </c>
      <c r="C8" s="506" t="s">
        <v>239</v>
      </c>
      <c r="D8" s="553">
        <v>66</v>
      </c>
      <c r="E8" s="1094"/>
      <c r="F8" s="559"/>
      <c r="G8" s="1084"/>
      <c r="H8" s="555">
        <v>0</v>
      </c>
      <c r="I8" s="526">
        <f t="shared" si="1"/>
        <v>0</v>
      </c>
      <c r="J8" s="527">
        <f t="shared" si="0"/>
        <v>66</v>
      </c>
    </row>
    <row r="9" spans="1:10" ht="18.75" x14ac:dyDescent="0.3">
      <c r="A9" s="531">
        <v>4</v>
      </c>
      <c r="B9" s="19">
        <v>1200</v>
      </c>
      <c r="C9" s="506" t="s">
        <v>169</v>
      </c>
      <c r="D9" s="553">
        <v>3</v>
      </c>
      <c r="E9" s="1094"/>
      <c r="F9" s="559"/>
      <c r="G9" s="1084"/>
      <c r="H9" s="555">
        <v>0</v>
      </c>
      <c r="I9" s="526">
        <f t="shared" si="1"/>
        <v>0</v>
      </c>
      <c r="J9" s="527">
        <f t="shared" si="0"/>
        <v>3</v>
      </c>
    </row>
    <row r="10" spans="1:10" ht="18.75" x14ac:dyDescent="0.3">
      <c r="A10" s="531">
        <v>5</v>
      </c>
      <c r="B10" s="19">
        <v>1300</v>
      </c>
      <c r="C10" s="506" t="s">
        <v>169</v>
      </c>
      <c r="D10" s="553">
        <v>2</v>
      </c>
      <c r="E10" s="1094"/>
      <c r="F10" s="559"/>
      <c r="G10" s="1084"/>
      <c r="H10" s="555">
        <v>0</v>
      </c>
      <c r="I10" s="526">
        <f t="shared" si="1"/>
        <v>0</v>
      </c>
      <c r="J10" s="527">
        <f t="shared" ref="J10:J21" si="2">D10+E10-G10-H10</f>
        <v>2</v>
      </c>
    </row>
    <row r="11" spans="1:10" ht="18.75" x14ac:dyDescent="0.3">
      <c r="A11" s="531">
        <v>6</v>
      </c>
      <c r="B11" s="575">
        <v>150</v>
      </c>
      <c r="C11" s="510" t="s">
        <v>151</v>
      </c>
      <c r="D11" s="617">
        <v>4</v>
      </c>
      <c r="E11" s="1094"/>
      <c r="F11" s="559"/>
      <c r="G11" s="1084"/>
      <c r="H11" s="555">
        <v>0</v>
      </c>
      <c r="I11" s="526">
        <f t="shared" si="1"/>
        <v>0</v>
      </c>
      <c r="J11" s="527">
        <f t="shared" si="2"/>
        <v>4</v>
      </c>
    </row>
    <row r="12" spans="1:10" ht="18.75" x14ac:dyDescent="0.3">
      <c r="A12" s="531">
        <v>7</v>
      </c>
      <c r="B12" s="19">
        <v>250</v>
      </c>
      <c r="C12" s="510" t="s">
        <v>200</v>
      </c>
      <c r="D12" s="617">
        <v>23</v>
      </c>
      <c r="E12" s="1094"/>
      <c r="F12" s="559"/>
      <c r="G12" s="1084"/>
      <c r="H12" s="555">
        <v>0</v>
      </c>
      <c r="I12" s="526">
        <f t="shared" si="1"/>
        <v>0</v>
      </c>
      <c r="J12" s="527">
        <f t="shared" si="2"/>
        <v>23</v>
      </c>
    </row>
    <row r="13" spans="1:10" ht="18.75" x14ac:dyDescent="0.3">
      <c r="A13" s="531">
        <v>8</v>
      </c>
      <c r="B13" s="19"/>
      <c r="C13" s="500"/>
      <c r="D13" s="553">
        <v>0</v>
      </c>
      <c r="E13" s="1094"/>
      <c r="F13" s="559"/>
      <c r="G13" s="1084"/>
      <c r="H13" s="555">
        <v>0</v>
      </c>
      <c r="I13" s="526">
        <f t="shared" si="1"/>
        <v>0</v>
      </c>
      <c r="J13" s="527">
        <f t="shared" si="2"/>
        <v>0</v>
      </c>
    </row>
    <row r="14" spans="1:10" ht="18.75" x14ac:dyDescent="0.3">
      <c r="A14" s="531">
        <v>9</v>
      </c>
      <c r="B14" s="19">
        <v>700</v>
      </c>
      <c r="C14" s="506" t="s">
        <v>243</v>
      </c>
      <c r="D14" s="553">
        <v>6</v>
      </c>
      <c r="E14" s="1094"/>
      <c r="F14" s="559"/>
      <c r="G14" s="1084"/>
      <c r="H14" s="555">
        <v>0</v>
      </c>
      <c r="I14" s="526">
        <f t="shared" si="1"/>
        <v>0</v>
      </c>
      <c r="J14" s="527">
        <f t="shared" si="2"/>
        <v>6</v>
      </c>
    </row>
    <row r="15" spans="1:10" ht="18.75" x14ac:dyDescent="0.3">
      <c r="A15" s="531">
        <v>10</v>
      </c>
      <c r="B15" s="7">
        <v>800</v>
      </c>
      <c r="C15" s="506" t="s">
        <v>228</v>
      </c>
      <c r="D15" s="553">
        <v>3</v>
      </c>
      <c r="E15" s="1094"/>
      <c r="F15" s="559"/>
      <c r="G15" s="1084"/>
      <c r="H15" s="555">
        <v>0</v>
      </c>
      <c r="I15" s="526">
        <f t="shared" si="1"/>
        <v>0</v>
      </c>
      <c r="J15" s="527">
        <f t="shared" si="2"/>
        <v>3</v>
      </c>
    </row>
    <row r="16" spans="1:10" ht="18.75" x14ac:dyDescent="0.3">
      <c r="A16" s="531">
        <v>11</v>
      </c>
      <c r="B16" s="508">
        <v>700</v>
      </c>
      <c r="C16" s="506" t="s">
        <v>229</v>
      </c>
      <c r="D16" s="553">
        <v>2</v>
      </c>
      <c r="E16" s="1094"/>
      <c r="F16" s="559"/>
      <c r="G16" s="1084"/>
      <c r="H16" s="555">
        <v>0</v>
      </c>
      <c r="I16" s="526">
        <f t="shared" si="1"/>
        <v>0</v>
      </c>
      <c r="J16" s="527">
        <f t="shared" si="2"/>
        <v>2</v>
      </c>
    </row>
    <row r="17" spans="1:10" ht="18.75" x14ac:dyDescent="0.3">
      <c r="A17" s="531">
        <v>12</v>
      </c>
      <c r="B17" s="19">
        <v>300</v>
      </c>
      <c r="C17" s="506" t="s">
        <v>240</v>
      </c>
      <c r="D17" s="553">
        <v>9</v>
      </c>
      <c r="E17" s="1094"/>
      <c r="F17" s="559"/>
      <c r="G17" s="1084"/>
      <c r="H17" s="555">
        <v>0</v>
      </c>
      <c r="I17" s="526">
        <f t="shared" si="1"/>
        <v>0</v>
      </c>
      <c r="J17" s="527">
        <f t="shared" si="2"/>
        <v>9</v>
      </c>
    </row>
    <row r="18" spans="1:10" ht="18.75" x14ac:dyDescent="0.3">
      <c r="A18" s="531">
        <v>13</v>
      </c>
      <c r="B18" s="19">
        <v>250</v>
      </c>
      <c r="C18" s="506" t="s">
        <v>227</v>
      </c>
      <c r="D18" s="553">
        <v>2</v>
      </c>
      <c r="E18" s="1094"/>
      <c r="F18" s="559"/>
      <c r="G18" s="1084"/>
      <c r="H18" s="555">
        <v>0</v>
      </c>
      <c r="I18" s="526">
        <f t="shared" si="1"/>
        <v>0</v>
      </c>
      <c r="J18" s="527">
        <f t="shared" si="2"/>
        <v>2</v>
      </c>
    </row>
    <row r="19" spans="1:10" ht="18.75" x14ac:dyDescent="0.3">
      <c r="A19" s="531">
        <v>14</v>
      </c>
      <c r="B19" s="575">
        <v>450</v>
      </c>
      <c r="C19" s="506" t="s">
        <v>241</v>
      </c>
      <c r="D19" s="553">
        <v>10</v>
      </c>
      <c r="E19" s="1094"/>
      <c r="F19" s="559"/>
      <c r="G19" s="1084"/>
      <c r="H19" s="555">
        <v>0</v>
      </c>
      <c r="I19" s="526">
        <f t="shared" si="1"/>
        <v>0</v>
      </c>
      <c r="J19" s="527">
        <f t="shared" si="2"/>
        <v>10</v>
      </c>
    </row>
    <row r="20" spans="1:10" ht="18.75" x14ac:dyDescent="0.3">
      <c r="A20" s="531">
        <v>15</v>
      </c>
      <c r="B20" s="19">
        <v>420</v>
      </c>
      <c r="C20" s="506" t="s">
        <v>242</v>
      </c>
      <c r="D20" s="553">
        <v>8</v>
      </c>
      <c r="E20" s="1094"/>
      <c r="F20" s="559"/>
      <c r="G20" s="1084"/>
      <c r="H20" s="555">
        <v>0</v>
      </c>
      <c r="I20" s="526">
        <f t="shared" si="1"/>
        <v>0</v>
      </c>
      <c r="J20" s="527">
        <f t="shared" si="2"/>
        <v>8</v>
      </c>
    </row>
    <row r="21" spans="1:10" ht="18.75" x14ac:dyDescent="0.3">
      <c r="A21" s="531">
        <v>16</v>
      </c>
      <c r="B21" s="26"/>
      <c r="C21" s="579"/>
      <c r="D21" s="553">
        <v>0</v>
      </c>
      <c r="E21" s="1094"/>
      <c r="F21" s="559"/>
      <c r="G21" s="1084"/>
      <c r="H21" s="555">
        <v>0</v>
      </c>
      <c r="I21" s="526">
        <f t="shared" si="1"/>
        <v>0</v>
      </c>
      <c r="J21" s="527">
        <f t="shared" si="2"/>
        <v>0</v>
      </c>
    </row>
    <row r="22" spans="1:10" ht="18.75" x14ac:dyDescent="0.3">
      <c r="A22" s="531">
        <v>17</v>
      </c>
      <c r="B22" s="19">
        <v>700</v>
      </c>
      <c r="C22" s="579" t="s">
        <v>287</v>
      </c>
      <c r="D22" s="617">
        <v>1</v>
      </c>
      <c r="E22" s="1094"/>
      <c r="F22" s="559"/>
      <c r="G22" s="1084"/>
      <c r="H22" s="555">
        <v>0</v>
      </c>
      <c r="I22" s="526">
        <f t="shared" si="1"/>
        <v>0</v>
      </c>
      <c r="J22" s="527">
        <f t="shared" si="0"/>
        <v>1</v>
      </c>
    </row>
    <row r="23" spans="1:10" ht="18.75" x14ac:dyDescent="0.3">
      <c r="A23" s="531">
        <v>18</v>
      </c>
      <c r="B23" s="19"/>
      <c r="C23" s="506"/>
      <c r="D23" s="553">
        <v>0</v>
      </c>
      <c r="E23" s="1094"/>
      <c r="F23" s="559"/>
      <c r="G23" s="1084"/>
      <c r="H23" s="555">
        <v>0</v>
      </c>
      <c r="I23" s="526">
        <f t="shared" si="1"/>
        <v>0</v>
      </c>
      <c r="J23" s="527">
        <f t="shared" si="0"/>
        <v>0</v>
      </c>
    </row>
    <row r="24" spans="1:10" ht="18.75" x14ac:dyDescent="0.3">
      <c r="A24" s="531">
        <v>19</v>
      </c>
      <c r="B24" s="575">
        <v>2500</v>
      </c>
      <c r="C24" s="506" t="s">
        <v>288</v>
      </c>
      <c r="D24" s="553">
        <v>17</v>
      </c>
      <c r="E24" s="1094"/>
      <c r="F24" s="559"/>
      <c r="G24" s="1084"/>
      <c r="H24" s="555">
        <v>0</v>
      </c>
      <c r="I24" s="526">
        <f t="shared" si="1"/>
        <v>0</v>
      </c>
      <c r="J24" s="527">
        <f t="shared" si="0"/>
        <v>17</v>
      </c>
    </row>
    <row r="25" spans="1:10" ht="18.75" x14ac:dyDescent="0.3">
      <c r="A25" s="531">
        <v>20</v>
      </c>
      <c r="B25" s="508"/>
      <c r="C25" s="506"/>
      <c r="D25" s="553">
        <v>0</v>
      </c>
      <c r="E25" s="1094"/>
      <c r="F25" s="559"/>
      <c r="G25" s="1084"/>
      <c r="H25" s="555">
        <v>0</v>
      </c>
      <c r="I25" s="526">
        <f t="shared" si="1"/>
        <v>0</v>
      </c>
      <c r="J25" s="527">
        <f t="shared" si="0"/>
        <v>0</v>
      </c>
    </row>
    <row r="26" spans="1:10" ht="15.6" customHeight="1" x14ac:dyDescent="0.3">
      <c r="A26" s="531">
        <v>21</v>
      </c>
      <c r="B26" s="19">
        <v>1400</v>
      </c>
      <c r="C26" s="506" t="s">
        <v>226</v>
      </c>
      <c r="D26" s="553">
        <v>3</v>
      </c>
      <c r="E26" s="1094"/>
      <c r="F26" s="559"/>
      <c r="G26" s="1084"/>
      <c r="H26" s="555">
        <v>0</v>
      </c>
      <c r="I26" s="526">
        <f t="shared" si="1"/>
        <v>0</v>
      </c>
      <c r="J26" s="527">
        <f t="shared" si="0"/>
        <v>3</v>
      </c>
    </row>
    <row r="27" spans="1:10" ht="15.6" customHeight="1" x14ac:dyDescent="0.3">
      <c r="A27" s="531">
        <v>22</v>
      </c>
      <c r="B27" s="19">
        <v>1650</v>
      </c>
      <c r="C27" s="506" t="s">
        <v>286</v>
      </c>
      <c r="D27" s="617">
        <v>2</v>
      </c>
      <c r="E27" s="1094"/>
      <c r="F27" s="559"/>
      <c r="G27" s="1084"/>
      <c r="H27" s="555">
        <v>0</v>
      </c>
      <c r="I27" s="526">
        <f t="shared" si="1"/>
        <v>0</v>
      </c>
      <c r="J27" s="527">
        <f t="shared" si="0"/>
        <v>2</v>
      </c>
    </row>
    <row r="28" spans="1:10" ht="15.6" customHeight="1" x14ac:dyDescent="0.3">
      <c r="A28" s="531">
        <v>23</v>
      </c>
      <c r="B28" s="26"/>
      <c r="C28" s="506"/>
      <c r="D28" s="553">
        <v>0</v>
      </c>
      <c r="E28" s="1094"/>
      <c r="F28" s="559"/>
      <c r="G28" s="1084"/>
      <c r="H28" s="555">
        <v>0</v>
      </c>
      <c r="I28" s="526">
        <f t="shared" si="1"/>
        <v>0</v>
      </c>
      <c r="J28" s="527">
        <f t="shared" si="0"/>
        <v>0</v>
      </c>
    </row>
    <row r="29" spans="1:10" ht="15.6" customHeight="1" x14ac:dyDescent="0.3">
      <c r="A29" s="531">
        <v>24</v>
      </c>
      <c r="B29" s="26">
        <v>2500</v>
      </c>
      <c r="C29" s="506" t="s">
        <v>289</v>
      </c>
      <c r="D29" s="553">
        <v>1</v>
      </c>
      <c r="E29" s="1094"/>
      <c r="F29" s="559"/>
      <c r="G29" s="1084"/>
      <c r="H29" s="555">
        <v>0</v>
      </c>
      <c r="I29" s="526">
        <f t="shared" si="1"/>
        <v>0</v>
      </c>
      <c r="J29" s="527">
        <f t="shared" si="0"/>
        <v>1</v>
      </c>
    </row>
    <row r="30" spans="1:10" ht="15.6" customHeight="1" x14ac:dyDescent="0.3">
      <c r="A30" s="531">
        <v>25</v>
      </c>
      <c r="B30" s="26"/>
      <c r="C30" s="506"/>
      <c r="D30" s="553">
        <v>0</v>
      </c>
      <c r="E30" s="1094"/>
      <c r="F30" s="559"/>
      <c r="G30" s="1084"/>
      <c r="H30" s="555">
        <v>0</v>
      </c>
      <c r="I30" s="526">
        <f t="shared" si="1"/>
        <v>0</v>
      </c>
      <c r="J30" s="527">
        <f t="shared" si="0"/>
        <v>0</v>
      </c>
    </row>
    <row r="31" spans="1:10" ht="15.6" customHeight="1" x14ac:dyDescent="0.3">
      <c r="A31" s="531">
        <v>26</v>
      </c>
      <c r="B31" s="19">
        <v>1900</v>
      </c>
      <c r="C31" s="506" t="s">
        <v>225</v>
      </c>
      <c r="D31" s="553">
        <v>1</v>
      </c>
      <c r="E31" s="1094"/>
      <c r="F31" s="559"/>
      <c r="G31" s="1084"/>
      <c r="H31" s="555">
        <v>0</v>
      </c>
      <c r="I31" s="526">
        <f t="shared" si="1"/>
        <v>0</v>
      </c>
      <c r="J31" s="527">
        <f t="shared" si="0"/>
        <v>1</v>
      </c>
    </row>
    <row r="32" spans="1:10" ht="15.6" customHeight="1" x14ac:dyDescent="0.3">
      <c r="A32" s="531">
        <v>27</v>
      </c>
      <c r="B32" s="19">
        <v>1700</v>
      </c>
      <c r="C32" s="506" t="s">
        <v>225</v>
      </c>
      <c r="D32" s="553">
        <v>2</v>
      </c>
      <c r="E32" s="1094"/>
      <c r="F32" s="559"/>
      <c r="G32" s="1084"/>
      <c r="H32" s="555">
        <v>0</v>
      </c>
      <c r="I32" s="526">
        <f t="shared" si="1"/>
        <v>0</v>
      </c>
      <c r="J32" s="527">
        <f t="shared" si="0"/>
        <v>2</v>
      </c>
    </row>
    <row r="33" spans="1:10" ht="15.6" customHeight="1" x14ac:dyDescent="0.3">
      <c r="A33" s="531">
        <v>28</v>
      </c>
      <c r="B33" s="26"/>
      <c r="C33" s="506"/>
      <c r="D33" s="553">
        <v>0</v>
      </c>
      <c r="E33" s="1094"/>
      <c r="F33" s="559"/>
      <c r="G33" s="1084"/>
      <c r="H33" s="555">
        <v>0</v>
      </c>
      <c r="I33" s="526">
        <f t="shared" si="1"/>
        <v>0</v>
      </c>
      <c r="J33" s="527">
        <f t="shared" si="0"/>
        <v>0</v>
      </c>
    </row>
    <row r="34" spans="1:10" ht="18.75" x14ac:dyDescent="0.3">
      <c r="A34" s="531">
        <v>29</v>
      </c>
      <c r="B34" s="19">
        <v>100</v>
      </c>
      <c r="C34" s="506" t="s">
        <v>152</v>
      </c>
      <c r="D34" s="553">
        <v>2</v>
      </c>
      <c r="E34" s="1094"/>
      <c r="F34" s="559"/>
      <c r="G34" s="1084"/>
      <c r="H34" s="555">
        <v>0</v>
      </c>
      <c r="I34" s="526">
        <f t="shared" si="1"/>
        <v>0</v>
      </c>
      <c r="J34" s="527">
        <f t="shared" si="0"/>
        <v>2</v>
      </c>
    </row>
    <row r="35" spans="1:10" ht="18.75" x14ac:dyDescent="0.3">
      <c r="A35" s="531">
        <v>30</v>
      </c>
      <c r="B35" s="19">
        <v>2800</v>
      </c>
      <c r="C35" s="510" t="s">
        <v>219</v>
      </c>
      <c r="D35" s="617">
        <v>8</v>
      </c>
      <c r="E35" s="1094"/>
      <c r="F35" s="559"/>
      <c r="G35" s="1084"/>
      <c r="H35" s="555">
        <v>0</v>
      </c>
      <c r="I35" s="526">
        <f t="shared" si="1"/>
        <v>0</v>
      </c>
      <c r="J35" s="527">
        <f t="shared" si="0"/>
        <v>8</v>
      </c>
    </row>
    <row r="36" spans="1:10" ht="18.75" x14ac:dyDescent="0.3">
      <c r="A36" s="531">
        <v>31</v>
      </c>
      <c r="B36" s="26">
        <v>7000</v>
      </c>
      <c r="C36" s="510" t="s">
        <v>218</v>
      </c>
      <c r="D36" s="617">
        <v>1</v>
      </c>
      <c r="E36" s="1094"/>
      <c r="F36" s="559"/>
      <c r="G36" s="1084"/>
      <c r="H36" s="555">
        <v>0</v>
      </c>
      <c r="I36" s="526">
        <f t="shared" si="1"/>
        <v>0</v>
      </c>
      <c r="J36" s="527">
        <f t="shared" si="0"/>
        <v>1</v>
      </c>
    </row>
    <row r="37" spans="1:10" ht="18.75" x14ac:dyDescent="0.3">
      <c r="A37" s="531">
        <v>32</v>
      </c>
      <c r="B37" s="19"/>
      <c r="C37" s="506"/>
      <c r="D37" s="553">
        <v>0</v>
      </c>
      <c r="E37" s="1094"/>
      <c r="F37" s="559"/>
      <c r="G37" s="1084"/>
      <c r="H37" s="555">
        <v>0</v>
      </c>
      <c r="I37" s="526">
        <f t="shared" si="1"/>
        <v>0</v>
      </c>
      <c r="J37" s="527">
        <f t="shared" si="0"/>
        <v>0</v>
      </c>
    </row>
    <row r="38" spans="1:10" ht="18.75" x14ac:dyDescent="0.3">
      <c r="A38" s="531">
        <v>33</v>
      </c>
      <c r="B38" s="575">
        <v>25</v>
      </c>
      <c r="C38" s="506" t="s">
        <v>153</v>
      </c>
      <c r="D38" s="553">
        <v>17</v>
      </c>
      <c r="E38" s="1094"/>
      <c r="F38" s="559"/>
      <c r="G38" s="1084"/>
      <c r="H38" s="555">
        <v>0</v>
      </c>
      <c r="I38" s="526">
        <f t="shared" si="1"/>
        <v>0</v>
      </c>
      <c r="J38" s="527">
        <f t="shared" si="0"/>
        <v>17</v>
      </c>
    </row>
    <row r="39" spans="1:10" ht="18.75" x14ac:dyDescent="0.3">
      <c r="A39" s="531">
        <v>34</v>
      </c>
      <c r="B39" s="508">
        <v>300</v>
      </c>
      <c r="C39" s="506" t="s">
        <v>199</v>
      </c>
      <c r="D39" s="553">
        <v>4</v>
      </c>
      <c r="E39" s="1094"/>
      <c r="F39" s="559"/>
      <c r="G39" s="1084"/>
      <c r="H39" s="555">
        <v>0</v>
      </c>
      <c r="I39" s="526">
        <f t="shared" si="1"/>
        <v>0</v>
      </c>
      <c r="J39" s="527">
        <f t="shared" si="0"/>
        <v>4</v>
      </c>
    </row>
    <row r="40" spans="1:10" ht="18.75" x14ac:dyDescent="0.3">
      <c r="A40" s="531">
        <v>35</v>
      </c>
      <c r="B40" s="26"/>
      <c r="C40" s="500"/>
      <c r="D40" s="553">
        <v>0</v>
      </c>
      <c r="E40" s="1094"/>
      <c r="F40" s="559"/>
      <c r="G40" s="1084"/>
      <c r="H40" s="555">
        <v>0</v>
      </c>
      <c r="I40" s="526">
        <f t="shared" si="1"/>
        <v>0</v>
      </c>
      <c r="J40" s="527">
        <f t="shared" si="0"/>
        <v>0</v>
      </c>
    </row>
    <row r="41" spans="1:10" ht="18.75" x14ac:dyDescent="0.3">
      <c r="A41" s="531">
        <v>36</v>
      </c>
      <c r="B41" s="26">
        <v>600</v>
      </c>
      <c r="C41" s="506" t="s">
        <v>231</v>
      </c>
      <c r="D41" s="553">
        <v>2</v>
      </c>
      <c r="E41" s="1094"/>
      <c r="F41" s="559"/>
      <c r="G41" s="1084"/>
      <c r="H41" s="555">
        <v>0</v>
      </c>
      <c r="I41" s="526">
        <f t="shared" si="1"/>
        <v>0</v>
      </c>
      <c r="J41" s="527">
        <f t="shared" si="0"/>
        <v>2</v>
      </c>
    </row>
    <row r="42" spans="1:10" ht="18.75" x14ac:dyDescent="0.3">
      <c r="A42" s="531">
        <v>37</v>
      </c>
      <c r="B42" s="19">
        <v>1200</v>
      </c>
      <c r="C42" s="506" t="s">
        <v>198</v>
      </c>
      <c r="D42" s="553">
        <v>1</v>
      </c>
      <c r="E42" s="1094"/>
      <c r="F42" s="559"/>
      <c r="G42" s="1084"/>
      <c r="H42" s="555">
        <v>0</v>
      </c>
      <c r="I42" s="526">
        <f t="shared" si="1"/>
        <v>0</v>
      </c>
      <c r="J42" s="527">
        <f t="shared" si="0"/>
        <v>1</v>
      </c>
    </row>
    <row r="43" spans="1:10" ht="18.75" x14ac:dyDescent="0.3">
      <c r="A43" s="531">
        <v>38</v>
      </c>
      <c r="B43" s="575">
        <v>1200</v>
      </c>
      <c r="C43" s="506" t="s">
        <v>198</v>
      </c>
      <c r="D43" s="553">
        <v>10</v>
      </c>
      <c r="E43" s="1094"/>
      <c r="F43" s="559"/>
      <c r="G43" s="1084"/>
      <c r="H43" s="555">
        <v>0</v>
      </c>
      <c r="I43" s="526">
        <f t="shared" si="1"/>
        <v>0</v>
      </c>
      <c r="J43" s="527">
        <f t="shared" si="0"/>
        <v>10</v>
      </c>
    </row>
    <row r="44" spans="1:10" ht="18.75" x14ac:dyDescent="0.3">
      <c r="A44" s="531">
        <v>39</v>
      </c>
      <c r="B44" s="19"/>
      <c r="C44" s="506"/>
      <c r="D44" s="553">
        <v>0</v>
      </c>
      <c r="E44" s="1094"/>
      <c r="F44" s="559"/>
      <c r="G44" s="1084"/>
      <c r="H44" s="555">
        <v>0</v>
      </c>
      <c r="I44" s="526">
        <f t="shared" si="1"/>
        <v>0</v>
      </c>
      <c r="J44" s="527">
        <f t="shared" si="0"/>
        <v>0</v>
      </c>
    </row>
    <row r="45" spans="1:10" ht="18.75" x14ac:dyDescent="0.3">
      <c r="A45" s="531">
        <v>40</v>
      </c>
      <c r="B45" s="19">
        <v>2500</v>
      </c>
      <c r="C45" s="506" t="s">
        <v>181</v>
      </c>
      <c r="D45" s="553">
        <v>1</v>
      </c>
      <c r="E45" s="1094"/>
      <c r="F45" s="559"/>
      <c r="G45" s="1084"/>
      <c r="H45" s="555">
        <v>0</v>
      </c>
      <c r="I45" s="526">
        <f t="shared" si="1"/>
        <v>0</v>
      </c>
      <c r="J45" s="527">
        <f t="shared" si="0"/>
        <v>1</v>
      </c>
    </row>
    <row r="46" spans="1:10" ht="18.75" x14ac:dyDescent="0.3">
      <c r="A46" s="531">
        <v>41</v>
      </c>
      <c r="B46" s="19">
        <v>3000</v>
      </c>
      <c r="C46" s="506" t="s">
        <v>181</v>
      </c>
      <c r="D46" s="553">
        <v>1</v>
      </c>
      <c r="E46" s="1094"/>
      <c r="F46" s="559"/>
      <c r="G46" s="1084"/>
      <c r="H46" s="555">
        <v>0</v>
      </c>
      <c r="I46" s="526">
        <f t="shared" si="1"/>
        <v>0</v>
      </c>
      <c r="J46" s="527">
        <f t="shared" si="0"/>
        <v>1</v>
      </c>
    </row>
    <row r="47" spans="1:10" ht="18.75" x14ac:dyDescent="0.3">
      <c r="A47" s="531">
        <v>42</v>
      </c>
      <c r="B47" s="19"/>
      <c r="C47" s="506"/>
      <c r="D47" s="553">
        <v>0</v>
      </c>
      <c r="E47" s="1094"/>
      <c r="F47" s="559"/>
      <c r="G47" s="1084"/>
      <c r="H47" s="555">
        <v>0</v>
      </c>
      <c r="I47" s="526">
        <f t="shared" si="1"/>
        <v>0</v>
      </c>
      <c r="J47" s="527">
        <f t="shared" si="0"/>
        <v>0</v>
      </c>
    </row>
    <row r="48" spans="1:10" ht="18.75" x14ac:dyDescent="0.3">
      <c r="A48" s="531">
        <v>43</v>
      </c>
      <c r="B48" s="19">
        <v>2000</v>
      </c>
      <c r="C48" s="506" t="s">
        <v>250</v>
      </c>
      <c r="D48" s="553">
        <v>4</v>
      </c>
      <c r="E48" s="1094"/>
      <c r="F48" s="559"/>
      <c r="G48" s="1084"/>
      <c r="H48" s="555">
        <v>0</v>
      </c>
      <c r="I48" s="526">
        <f t="shared" si="1"/>
        <v>0</v>
      </c>
      <c r="J48" s="527">
        <f t="shared" si="0"/>
        <v>4</v>
      </c>
    </row>
    <row r="49" spans="1:10" ht="18.75" x14ac:dyDescent="0.3">
      <c r="A49" s="531">
        <v>44</v>
      </c>
      <c r="B49" s="572">
        <v>800</v>
      </c>
      <c r="C49" s="506" t="s">
        <v>86</v>
      </c>
      <c r="D49" s="553">
        <v>1</v>
      </c>
      <c r="E49" s="1094"/>
      <c r="F49" s="561"/>
      <c r="G49" s="1084"/>
      <c r="H49" s="534">
        <v>0</v>
      </c>
      <c r="I49" s="526">
        <f t="shared" si="1"/>
        <v>0</v>
      </c>
      <c r="J49" s="537">
        <f t="shared" si="0"/>
        <v>1</v>
      </c>
    </row>
    <row r="50" spans="1:10" ht="18.75" x14ac:dyDescent="0.3">
      <c r="A50" s="531">
        <v>45</v>
      </c>
      <c r="B50" s="556">
        <v>1600</v>
      </c>
      <c r="C50" s="506" t="s">
        <v>163</v>
      </c>
      <c r="D50" s="553">
        <v>2</v>
      </c>
      <c r="E50" s="1094"/>
      <c r="F50" s="559"/>
      <c r="G50" s="1083"/>
      <c r="H50" s="555">
        <v>0</v>
      </c>
      <c r="I50" s="526">
        <f t="shared" si="1"/>
        <v>0</v>
      </c>
      <c r="J50" s="527">
        <f t="shared" si="0"/>
        <v>2</v>
      </c>
    </row>
    <row r="51" spans="1:10" ht="18.75" x14ac:dyDescent="0.3">
      <c r="A51" s="531">
        <v>46</v>
      </c>
      <c r="B51" s="543"/>
      <c r="C51" s="500"/>
      <c r="D51" s="553">
        <v>0</v>
      </c>
      <c r="E51" s="1094"/>
      <c r="F51" s="559"/>
      <c r="G51" s="1084"/>
      <c r="H51" s="555">
        <v>0</v>
      </c>
      <c r="I51" s="526">
        <f t="shared" si="1"/>
        <v>0</v>
      </c>
      <c r="J51" s="527">
        <f t="shared" si="0"/>
        <v>0</v>
      </c>
    </row>
    <row r="52" spans="1:10" ht="18.75" x14ac:dyDescent="0.3">
      <c r="A52" s="531">
        <v>47</v>
      </c>
      <c r="B52" s="543">
        <v>2000</v>
      </c>
      <c r="C52" s="506" t="s">
        <v>234</v>
      </c>
      <c r="D52" s="553">
        <v>3</v>
      </c>
      <c r="E52" s="1094"/>
      <c r="F52" s="559"/>
      <c r="G52" s="1084"/>
      <c r="H52" s="555">
        <v>0</v>
      </c>
      <c r="I52" s="526">
        <f t="shared" si="1"/>
        <v>0</v>
      </c>
      <c r="J52" s="527">
        <f t="shared" si="0"/>
        <v>3</v>
      </c>
    </row>
    <row r="53" spans="1:10" ht="18.75" x14ac:dyDescent="0.3">
      <c r="A53" s="531">
        <v>48</v>
      </c>
      <c r="B53" s="543">
        <v>60</v>
      </c>
      <c r="C53" s="506" t="s">
        <v>87</v>
      </c>
      <c r="D53" s="553">
        <v>1</v>
      </c>
      <c r="E53" s="1094"/>
      <c r="F53" s="559"/>
      <c r="G53" s="1084"/>
      <c r="H53" s="555">
        <v>0</v>
      </c>
      <c r="I53" s="526">
        <f t="shared" si="1"/>
        <v>0</v>
      </c>
      <c r="J53" s="527">
        <f t="shared" si="0"/>
        <v>1</v>
      </c>
    </row>
    <row r="54" spans="1:10" ht="18.75" x14ac:dyDescent="0.3">
      <c r="A54" s="531">
        <v>49</v>
      </c>
      <c r="B54" s="543">
        <v>1700</v>
      </c>
      <c r="C54" s="506" t="s">
        <v>164</v>
      </c>
      <c r="D54" s="553">
        <v>2</v>
      </c>
      <c r="E54" s="1094"/>
      <c r="F54" s="559"/>
      <c r="G54" s="1084"/>
      <c r="H54" s="555">
        <v>0</v>
      </c>
      <c r="I54" s="526">
        <f t="shared" si="1"/>
        <v>0</v>
      </c>
      <c r="J54" s="527">
        <f t="shared" si="0"/>
        <v>2</v>
      </c>
    </row>
    <row r="55" spans="1:10" ht="18.75" x14ac:dyDescent="0.3">
      <c r="A55" s="531">
        <v>50</v>
      </c>
      <c r="B55" s="572">
        <v>600</v>
      </c>
      <c r="C55" s="506" t="s">
        <v>154</v>
      </c>
      <c r="D55" s="617">
        <v>1</v>
      </c>
      <c r="E55" s="1094"/>
      <c r="F55" s="561"/>
      <c r="G55" s="1084"/>
      <c r="H55" s="534">
        <v>0</v>
      </c>
      <c r="I55" s="526">
        <f t="shared" si="1"/>
        <v>0</v>
      </c>
      <c r="J55" s="527">
        <f t="shared" si="0"/>
        <v>1</v>
      </c>
    </row>
    <row r="56" spans="1:10" ht="18.75" x14ac:dyDescent="0.3">
      <c r="A56" s="531">
        <v>51</v>
      </c>
      <c r="B56" s="572"/>
      <c r="C56" s="510"/>
      <c r="D56" s="617">
        <v>0</v>
      </c>
      <c r="E56" s="1094"/>
      <c r="F56" s="561"/>
      <c r="G56" s="1084"/>
      <c r="H56" s="534">
        <v>0</v>
      </c>
      <c r="I56" s="526">
        <f t="shared" si="1"/>
        <v>0</v>
      </c>
      <c r="J56" s="527">
        <f t="shared" si="0"/>
        <v>0</v>
      </c>
    </row>
    <row r="57" spans="1:10" ht="18.75" x14ac:dyDescent="0.3">
      <c r="A57" s="531">
        <v>52</v>
      </c>
      <c r="B57" s="572">
        <v>160</v>
      </c>
      <c r="C57" s="506" t="s">
        <v>23</v>
      </c>
      <c r="D57" s="553">
        <v>30</v>
      </c>
      <c r="E57" s="1094"/>
      <c r="F57" s="561"/>
      <c r="G57" s="1084"/>
      <c r="H57" s="534">
        <v>0</v>
      </c>
      <c r="I57" s="526">
        <f t="shared" si="1"/>
        <v>0</v>
      </c>
      <c r="J57" s="527">
        <f t="shared" si="0"/>
        <v>30</v>
      </c>
    </row>
    <row r="58" spans="1:10" ht="18.75" x14ac:dyDescent="0.3">
      <c r="A58" s="531">
        <v>53</v>
      </c>
      <c r="B58" s="543">
        <v>250</v>
      </c>
      <c r="C58" s="506" t="s">
        <v>162</v>
      </c>
      <c r="D58" s="553">
        <v>4</v>
      </c>
      <c r="E58" s="1094"/>
      <c r="F58" s="559"/>
      <c r="G58" s="1084"/>
      <c r="H58" s="555">
        <v>0</v>
      </c>
      <c r="I58" s="526">
        <f t="shared" si="1"/>
        <v>0</v>
      </c>
      <c r="J58" s="527">
        <f t="shared" si="0"/>
        <v>4</v>
      </c>
    </row>
    <row r="59" spans="1:10" ht="18.75" x14ac:dyDescent="0.3">
      <c r="A59" s="531">
        <v>54</v>
      </c>
      <c r="B59" s="543">
        <v>400</v>
      </c>
      <c r="C59" s="506" t="s">
        <v>256</v>
      </c>
      <c r="D59" s="553">
        <v>8</v>
      </c>
      <c r="E59" s="1094"/>
      <c r="F59" s="559"/>
      <c r="G59" s="1084"/>
      <c r="H59" s="555">
        <v>5</v>
      </c>
      <c r="I59" s="526">
        <f t="shared" si="1"/>
        <v>2000</v>
      </c>
      <c r="J59" s="527">
        <f t="shared" si="0"/>
        <v>3</v>
      </c>
    </row>
    <row r="60" spans="1:10" ht="18.75" x14ac:dyDescent="0.3">
      <c r="A60" s="531">
        <v>55</v>
      </c>
      <c r="B60" s="572">
        <v>800</v>
      </c>
      <c r="C60" s="506" t="s">
        <v>261</v>
      </c>
      <c r="D60" s="553">
        <v>1</v>
      </c>
      <c r="E60" s="1094"/>
      <c r="F60" s="561"/>
      <c r="G60" s="1084"/>
      <c r="H60" s="534">
        <v>0</v>
      </c>
      <c r="I60" s="526">
        <f t="shared" si="1"/>
        <v>0</v>
      </c>
      <c r="J60" s="537">
        <f t="shared" ref="J60:J65" si="3">D60+E60-G60-H60</f>
        <v>1</v>
      </c>
    </row>
    <row r="61" spans="1:10" ht="18.75" x14ac:dyDescent="0.3">
      <c r="A61" s="531">
        <v>56</v>
      </c>
      <c r="B61" s="1199"/>
      <c r="C61" s="1015" t="s">
        <v>485</v>
      </c>
      <c r="D61" s="1022">
        <v>0</v>
      </c>
      <c r="E61" s="1131"/>
      <c r="F61" s="1132"/>
      <c r="G61" s="1133"/>
      <c r="H61" s="1134">
        <v>0</v>
      </c>
      <c r="I61" s="526">
        <f t="shared" si="1"/>
        <v>0</v>
      </c>
      <c r="J61" s="1135">
        <f t="shared" si="3"/>
        <v>0</v>
      </c>
    </row>
    <row r="62" spans="1:10" ht="18.75" x14ac:dyDescent="0.3">
      <c r="A62" s="531">
        <v>57</v>
      </c>
      <c r="B62" s="575">
        <v>2100</v>
      </c>
      <c r="C62" s="506" t="s">
        <v>196</v>
      </c>
      <c r="D62" s="553">
        <v>0</v>
      </c>
      <c r="E62" s="1094"/>
      <c r="F62" s="561"/>
      <c r="G62" s="1084"/>
      <c r="H62" s="534">
        <v>0</v>
      </c>
      <c r="I62" s="526">
        <f t="shared" si="1"/>
        <v>0</v>
      </c>
      <c r="J62" s="537">
        <f t="shared" si="3"/>
        <v>0</v>
      </c>
    </row>
    <row r="63" spans="1:10" ht="18.75" x14ac:dyDescent="0.3">
      <c r="A63" s="531">
        <v>58</v>
      </c>
      <c r="B63" s="575">
        <v>1800</v>
      </c>
      <c r="C63" s="517" t="s">
        <v>215</v>
      </c>
      <c r="D63" s="617">
        <v>1</v>
      </c>
      <c r="E63" s="1094"/>
      <c r="F63" s="561"/>
      <c r="G63" s="1084"/>
      <c r="H63" s="534">
        <v>0</v>
      </c>
      <c r="I63" s="526">
        <f t="shared" si="1"/>
        <v>0</v>
      </c>
      <c r="J63" s="537">
        <f t="shared" si="3"/>
        <v>1</v>
      </c>
    </row>
    <row r="64" spans="1:10" ht="18.75" x14ac:dyDescent="0.3">
      <c r="A64" s="531">
        <v>59</v>
      </c>
      <c r="B64" s="19"/>
      <c r="C64" s="506"/>
      <c r="D64" s="553">
        <v>0</v>
      </c>
      <c r="E64" s="1094"/>
      <c r="F64" s="561"/>
      <c r="G64" s="1084"/>
      <c r="H64" s="534">
        <v>0</v>
      </c>
      <c r="I64" s="526">
        <f t="shared" si="1"/>
        <v>0</v>
      </c>
      <c r="J64" s="537">
        <f t="shared" si="3"/>
        <v>0</v>
      </c>
    </row>
    <row r="65" spans="1:10" ht="18.75" x14ac:dyDescent="0.3">
      <c r="A65" s="531">
        <v>60</v>
      </c>
      <c r="B65" s="19">
        <v>2000</v>
      </c>
      <c r="C65" s="506" t="s">
        <v>316</v>
      </c>
      <c r="D65" s="553">
        <v>1</v>
      </c>
      <c r="E65" s="1094"/>
      <c r="F65" s="561"/>
      <c r="G65" s="1084"/>
      <c r="H65" s="534">
        <v>0</v>
      </c>
      <c r="I65" s="526">
        <f t="shared" si="1"/>
        <v>0</v>
      </c>
      <c r="J65" s="537">
        <f t="shared" si="3"/>
        <v>1</v>
      </c>
    </row>
    <row r="66" spans="1:10" ht="18.75" x14ac:dyDescent="0.3">
      <c r="A66" s="531">
        <v>61</v>
      </c>
      <c r="B66" s="26"/>
      <c r="C66" s="506"/>
      <c r="D66" s="553">
        <v>0</v>
      </c>
      <c r="E66" s="1094"/>
      <c r="F66" s="561"/>
      <c r="G66" s="1084"/>
      <c r="H66" s="534">
        <v>0</v>
      </c>
      <c r="I66" s="526">
        <f t="shared" si="1"/>
        <v>0</v>
      </c>
      <c r="J66" s="537">
        <f t="shared" ref="J66:J101" si="4">D66+E66-G66-H66</f>
        <v>0</v>
      </c>
    </row>
    <row r="67" spans="1:10" ht="18.75" x14ac:dyDescent="0.3">
      <c r="A67" s="531">
        <v>62</v>
      </c>
      <c r="B67" s="26">
        <v>3200</v>
      </c>
      <c r="C67" s="506" t="s">
        <v>197</v>
      </c>
      <c r="D67" s="553">
        <v>6</v>
      </c>
      <c r="E67" s="1094"/>
      <c r="F67" s="559"/>
      <c r="G67" s="1084"/>
      <c r="H67" s="555">
        <v>0</v>
      </c>
      <c r="I67" s="526">
        <f t="shared" si="1"/>
        <v>0</v>
      </c>
      <c r="J67" s="527">
        <f t="shared" si="4"/>
        <v>6</v>
      </c>
    </row>
    <row r="68" spans="1:10" ht="18.75" x14ac:dyDescent="0.3">
      <c r="A68" s="531">
        <v>63</v>
      </c>
      <c r="B68" s="58">
        <v>2600</v>
      </c>
      <c r="C68" s="506" t="s">
        <v>118</v>
      </c>
      <c r="D68" s="553">
        <v>2</v>
      </c>
      <c r="E68" s="1094"/>
      <c r="F68" s="559"/>
      <c r="G68" s="1084"/>
      <c r="H68" s="555">
        <v>1</v>
      </c>
      <c r="I68" s="526">
        <f t="shared" si="1"/>
        <v>2600</v>
      </c>
      <c r="J68" s="527">
        <f t="shared" si="4"/>
        <v>1</v>
      </c>
    </row>
    <row r="69" spans="1:10" ht="18.75" x14ac:dyDescent="0.3">
      <c r="A69" s="531">
        <v>64</v>
      </c>
      <c r="B69" s="19">
        <v>3200</v>
      </c>
      <c r="C69" s="506" t="s">
        <v>118</v>
      </c>
      <c r="D69" s="553">
        <v>1</v>
      </c>
      <c r="E69" s="1094"/>
      <c r="F69" s="559"/>
      <c r="G69" s="1084"/>
      <c r="H69" s="555">
        <v>0</v>
      </c>
      <c r="I69" s="526">
        <f t="shared" si="1"/>
        <v>0</v>
      </c>
      <c r="J69" s="527">
        <f t="shared" si="4"/>
        <v>1</v>
      </c>
    </row>
    <row r="70" spans="1:10" ht="18.75" x14ac:dyDescent="0.3">
      <c r="A70" s="531">
        <v>65</v>
      </c>
      <c r="B70" s="19">
        <v>2400</v>
      </c>
      <c r="C70" s="506" t="s">
        <v>118</v>
      </c>
      <c r="D70" s="553">
        <v>1</v>
      </c>
      <c r="E70" s="1094"/>
      <c r="F70" s="559"/>
      <c r="G70" s="1084"/>
      <c r="H70" s="555">
        <v>1</v>
      </c>
      <c r="I70" s="526">
        <f t="shared" si="1"/>
        <v>2400</v>
      </c>
      <c r="J70" s="527">
        <f t="shared" si="4"/>
        <v>0</v>
      </c>
    </row>
    <row r="71" spans="1:10" ht="18.75" x14ac:dyDescent="0.3">
      <c r="A71" s="531">
        <v>66</v>
      </c>
      <c r="B71" s="575">
        <v>3100</v>
      </c>
      <c r="C71" s="506" t="s">
        <v>328</v>
      </c>
      <c r="D71" s="553">
        <v>2</v>
      </c>
      <c r="E71" s="1094"/>
      <c r="F71" s="559"/>
      <c r="G71" s="1084"/>
      <c r="H71" s="555">
        <v>0</v>
      </c>
      <c r="I71" s="526">
        <f t="shared" ref="I71:I119" si="5">H71*B71</f>
        <v>0</v>
      </c>
      <c r="J71" s="527">
        <f t="shared" si="4"/>
        <v>2</v>
      </c>
    </row>
    <row r="72" spans="1:10" ht="18.75" x14ac:dyDescent="0.3">
      <c r="A72" s="531">
        <v>67</v>
      </c>
      <c r="B72" s="575"/>
      <c r="C72" s="506"/>
      <c r="D72" s="553">
        <v>0</v>
      </c>
      <c r="E72" s="1094"/>
      <c r="F72" s="559"/>
      <c r="G72" s="1084"/>
      <c r="H72" s="555">
        <v>0</v>
      </c>
      <c r="I72" s="526">
        <f t="shared" si="5"/>
        <v>0</v>
      </c>
      <c r="J72" s="527">
        <f t="shared" si="4"/>
        <v>0</v>
      </c>
    </row>
    <row r="73" spans="1:10" ht="18.75" x14ac:dyDescent="0.3">
      <c r="A73" s="531">
        <v>68</v>
      </c>
      <c r="B73" s="19">
        <v>3000</v>
      </c>
      <c r="C73" s="500" t="s">
        <v>262</v>
      </c>
      <c r="D73" s="553">
        <v>9</v>
      </c>
      <c r="E73" s="1094"/>
      <c r="F73" s="559"/>
      <c r="G73" s="1084"/>
      <c r="H73" s="555">
        <v>0</v>
      </c>
      <c r="I73" s="526">
        <f t="shared" si="5"/>
        <v>0</v>
      </c>
      <c r="J73" s="527">
        <f t="shared" si="4"/>
        <v>9</v>
      </c>
    </row>
    <row r="74" spans="1:10" ht="18.75" x14ac:dyDescent="0.3">
      <c r="A74" s="531">
        <v>69</v>
      </c>
      <c r="B74" s="19">
        <v>3850</v>
      </c>
      <c r="C74" s="506" t="s">
        <v>267</v>
      </c>
      <c r="D74" s="553">
        <v>14</v>
      </c>
      <c r="E74" s="1094"/>
      <c r="F74" s="561"/>
      <c r="G74" s="1084"/>
      <c r="H74" s="534">
        <v>1</v>
      </c>
      <c r="I74" s="526">
        <f t="shared" si="5"/>
        <v>3850</v>
      </c>
      <c r="J74" s="537">
        <f t="shared" si="4"/>
        <v>13</v>
      </c>
    </row>
    <row r="75" spans="1:10" ht="18.75" x14ac:dyDescent="0.3">
      <c r="A75" s="531">
        <v>70</v>
      </c>
      <c r="B75" s="19">
        <v>4250</v>
      </c>
      <c r="C75" s="506" t="s">
        <v>327</v>
      </c>
      <c r="D75" s="553">
        <v>3</v>
      </c>
      <c r="E75" s="1094"/>
      <c r="F75" s="559"/>
      <c r="G75" s="1084"/>
      <c r="H75" s="555">
        <v>0</v>
      </c>
      <c r="I75" s="526">
        <f t="shared" si="5"/>
        <v>0</v>
      </c>
      <c r="J75" s="527">
        <f t="shared" si="4"/>
        <v>3</v>
      </c>
    </row>
    <row r="76" spans="1:10" ht="18.75" x14ac:dyDescent="0.3">
      <c r="A76" s="531">
        <v>71</v>
      </c>
      <c r="B76" s="19">
        <v>5000</v>
      </c>
      <c r="C76" s="510" t="s">
        <v>330</v>
      </c>
      <c r="D76" s="617">
        <v>1</v>
      </c>
      <c r="E76" s="1094"/>
      <c r="F76" s="559"/>
      <c r="G76" s="1084"/>
      <c r="H76" s="555">
        <v>0</v>
      </c>
      <c r="I76" s="526">
        <f t="shared" si="5"/>
        <v>0</v>
      </c>
      <c r="J76" s="527">
        <f t="shared" si="4"/>
        <v>1</v>
      </c>
    </row>
    <row r="77" spans="1:10" ht="18.75" x14ac:dyDescent="0.3">
      <c r="A77" s="531">
        <v>72</v>
      </c>
      <c r="B77" s="7">
        <v>5000</v>
      </c>
      <c r="C77" s="506" t="s">
        <v>285</v>
      </c>
      <c r="D77" s="553">
        <v>1</v>
      </c>
      <c r="E77" s="1094"/>
      <c r="F77" s="559"/>
      <c r="G77" s="1084"/>
      <c r="H77" s="555">
        <v>0</v>
      </c>
      <c r="I77" s="526">
        <f t="shared" si="5"/>
        <v>0</v>
      </c>
      <c r="J77" s="527">
        <f t="shared" si="4"/>
        <v>1</v>
      </c>
    </row>
    <row r="78" spans="1:10" ht="18.75" x14ac:dyDescent="0.3">
      <c r="A78" s="531">
        <v>73</v>
      </c>
      <c r="B78" s="575"/>
      <c r="C78" s="500"/>
      <c r="D78" s="553"/>
      <c r="E78" s="1094"/>
      <c r="F78" s="561"/>
      <c r="G78" s="1084"/>
      <c r="H78" s="534">
        <v>0</v>
      </c>
      <c r="I78" s="526">
        <f t="shared" si="5"/>
        <v>0</v>
      </c>
      <c r="J78" s="537">
        <f t="shared" si="4"/>
        <v>0</v>
      </c>
    </row>
    <row r="79" spans="1:10" ht="18.75" x14ac:dyDescent="0.3">
      <c r="A79" s="531">
        <v>74</v>
      </c>
      <c r="B79" s="575">
        <v>1650</v>
      </c>
      <c r="C79" s="510" t="s">
        <v>174</v>
      </c>
      <c r="D79" s="687">
        <v>7</v>
      </c>
      <c r="E79" s="1094"/>
      <c r="F79" s="561"/>
      <c r="G79" s="1084"/>
      <c r="H79" s="534">
        <v>0</v>
      </c>
      <c r="I79" s="526">
        <f t="shared" si="5"/>
        <v>0</v>
      </c>
      <c r="J79" s="537">
        <f t="shared" si="4"/>
        <v>7</v>
      </c>
    </row>
    <row r="80" spans="1:10" ht="18.75" x14ac:dyDescent="0.3">
      <c r="A80" s="531">
        <v>75</v>
      </c>
      <c r="B80" s="19">
        <v>2200</v>
      </c>
      <c r="C80" s="506" t="s">
        <v>95</v>
      </c>
      <c r="D80" s="553">
        <v>1</v>
      </c>
      <c r="E80" s="1094"/>
      <c r="F80" s="559"/>
      <c r="G80" s="1084"/>
      <c r="H80" s="555">
        <v>0</v>
      </c>
      <c r="I80" s="526">
        <f t="shared" si="5"/>
        <v>0</v>
      </c>
      <c r="J80" s="527">
        <f t="shared" si="4"/>
        <v>1</v>
      </c>
    </row>
    <row r="81" spans="1:10" ht="18.75" x14ac:dyDescent="0.3">
      <c r="A81" s="531">
        <v>76</v>
      </c>
      <c r="B81" s="575">
        <v>3000</v>
      </c>
      <c r="C81" s="517" t="s">
        <v>329</v>
      </c>
      <c r="D81" s="617">
        <v>3</v>
      </c>
      <c r="E81" s="1094"/>
      <c r="F81" s="561"/>
      <c r="G81" s="1084"/>
      <c r="H81" s="534">
        <v>0</v>
      </c>
      <c r="I81" s="526">
        <f t="shared" si="5"/>
        <v>0</v>
      </c>
      <c r="J81" s="537">
        <f t="shared" si="4"/>
        <v>3</v>
      </c>
    </row>
    <row r="82" spans="1:10" ht="18.75" x14ac:dyDescent="0.3">
      <c r="A82" s="531">
        <v>77</v>
      </c>
      <c r="B82" s="575"/>
      <c r="C82" s="506"/>
      <c r="D82" s="553">
        <v>0</v>
      </c>
      <c r="E82" s="1094"/>
      <c r="F82" s="559"/>
      <c r="G82" s="1084"/>
      <c r="H82" s="555">
        <v>0</v>
      </c>
      <c r="I82" s="526">
        <f t="shared" si="5"/>
        <v>0</v>
      </c>
      <c r="J82" s="527">
        <f t="shared" si="4"/>
        <v>0</v>
      </c>
    </row>
    <row r="83" spans="1:10" ht="18.75" x14ac:dyDescent="0.3">
      <c r="A83" s="531">
        <v>78</v>
      </c>
      <c r="B83" s="575">
        <v>4000</v>
      </c>
      <c r="C83" s="506" t="s">
        <v>244</v>
      </c>
      <c r="D83" s="553">
        <v>1</v>
      </c>
      <c r="E83" s="1094"/>
      <c r="F83" s="559"/>
      <c r="G83" s="1084"/>
      <c r="H83" s="555">
        <v>0</v>
      </c>
      <c r="I83" s="526">
        <f t="shared" si="5"/>
        <v>0</v>
      </c>
      <c r="J83" s="527">
        <f t="shared" si="4"/>
        <v>1</v>
      </c>
    </row>
    <row r="84" spans="1:10" ht="18.75" x14ac:dyDescent="0.3">
      <c r="A84" s="531">
        <v>79</v>
      </c>
      <c r="B84" s="575">
        <v>2200</v>
      </c>
      <c r="C84" s="506" t="s">
        <v>245</v>
      </c>
      <c r="D84" s="553">
        <v>1</v>
      </c>
      <c r="E84" s="1094"/>
      <c r="F84" s="559"/>
      <c r="G84" s="1084"/>
      <c r="H84" s="555">
        <v>0</v>
      </c>
      <c r="I84" s="526">
        <f t="shared" si="5"/>
        <v>0</v>
      </c>
      <c r="J84" s="527">
        <f t="shared" si="4"/>
        <v>1</v>
      </c>
    </row>
    <row r="85" spans="1:10" ht="15.75" x14ac:dyDescent="0.25">
      <c r="A85" s="531">
        <v>80</v>
      </c>
      <c r="B85" s="19"/>
      <c r="C85" s="506"/>
      <c r="D85" s="553">
        <v>0</v>
      </c>
      <c r="E85" s="1094"/>
      <c r="F85" s="534"/>
      <c r="G85" s="1084"/>
      <c r="H85" s="534">
        <v>0</v>
      </c>
      <c r="I85" s="526">
        <f t="shared" si="5"/>
        <v>0</v>
      </c>
      <c r="J85" s="537">
        <f t="shared" si="4"/>
        <v>0</v>
      </c>
    </row>
    <row r="86" spans="1:10" ht="15.75" x14ac:dyDescent="0.25">
      <c r="A86" s="531">
        <v>81</v>
      </c>
      <c r="B86" s="508">
        <v>1200</v>
      </c>
      <c r="C86" s="500" t="s">
        <v>161</v>
      </c>
      <c r="D86" s="553">
        <v>4</v>
      </c>
      <c r="E86" s="1094"/>
      <c r="F86" s="534"/>
      <c r="G86" s="1084"/>
      <c r="H86" s="534">
        <v>0</v>
      </c>
      <c r="I86" s="526">
        <f t="shared" si="5"/>
        <v>0</v>
      </c>
      <c r="J86" s="537">
        <f t="shared" si="4"/>
        <v>4</v>
      </c>
    </row>
    <row r="87" spans="1:10" ht="15.75" x14ac:dyDescent="0.25">
      <c r="A87" s="531">
        <v>82</v>
      </c>
      <c r="B87" s="7"/>
      <c r="C87" s="500"/>
      <c r="D87" s="553"/>
      <c r="E87" s="1094"/>
      <c r="F87" s="529"/>
      <c r="G87" s="1084"/>
      <c r="H87" s="555">
        <v>0</v>
      </c>
      <c r="I87" s="526">
        <f t="shared" si="5"/>
        <v>0</v>
      </c>
      <c r="J87" s="527">
        <f t="shared" si="4"/>
        <v>0</v>
      </c>
    </row>
    <row r="88" spans="1:10" ht="15.75" x14ac:dyDescent="0.25">
      <c r="A88" s="531">
        <v>83</v>
      </c>
      <c r="B88" s="575"/>
      <c r="C88" s="500"/>
      <c r="D88" s="553"/>
      <c r="E88" s="1094"/>
      <c r="F88" s="534"/>
      <c r="G88" s="1084"/>
      <c r="H88" s="534">
        <v>0</v>
      </c>
      <c r="I88" s="526">
        <f t="shared" si="5"/>
        <v>0</v>
      </c>
      <c r="J88" s="537">
        <f t="shared" si="4"/>
        <v>0</v>
      </c>
    </row>
    <row r="89" spans="1:10" ht="15.75" x14ac:dyDescent="0.25">
      <c r="A89" s="531">
        <v>84</v>
      </c>
      <c r="B89" s="575"/>
      <c r="C89" s="501"/>
      <c r="D89" s="553"/>
      <c r="E89" s="1094"/>
      <c r="F89" s="534"/>
      <c r="G89" s="1084"/>
      <c r="H89" s="534">
        <v>0</v>
      </c>
      <c r="I89" s="526">
        <f t="shared" si="5"/>
        <v>0</v>
      </c>
      <c r="J89" s="537">
        <f t="shared" si="4"/>
        <v>0</v>
      </c>
    </row>
    <row r="90" spans="1:10" ht="15.75" x14ac:dyDescent="0.25">
      <c r="A90" s="531">
        <v>85</v>
      </c>
      <c r="B90" s="19"/>
      <c r="C90" s="501"/>
      <c r="D90" s="553"/>
      <c r="E90" s="1094"/>
      <c r="F90" s="534"/>
      <c r="G90" s="1084"/>
      <c r="H90" s="534">
        <v>0</v>
      </c>
      <c r="I90" s="526">
        <f t="shared" si="5"/>
        <v>0</v>
      </c>
      <c r="J90" s="537">
        <f t="shared" si="4"/>
        <v>0</v>
      </c>
    </row>
    <row r="91" spans="1:10" ht="15.75" x14ac:dyDescent="0.25">
      <c r="A91" s="531">
        <v>86</v>
      </c>
      <c r="B91" s="508"/>
      <c r="C91" s="506"/>
      <c r="D91" s="553"/>
      <c r="E91" s="1094"/>
      <c r="F91" s="534"/>
      <c r="G91" s="1084"/>
      <c r="H91" s="534">
        <v>0</v>
      </c>
      <c r="I91" s="526">
        <f t="shared" si="5"/>
        <v>0</v>
      </c>
      <c r="J91" s="537">
        <f t="shared" si="4"/>
        <v>0</v>
      </c>
    </row>
    <row r="92" spans="1:10" ht="15.75" x14ac:dyDescent="0.25">
      <c r="A92" s="531">
        <v>87</v>
      </c>
      <c r="B92" s="508"/>
      <c r="C92" s="506"/>
      <c r="D92" s="553"/>
      <c r="E92" s="1094"/>
      <c r="F92" s="529"/>
      <c r="G92" s="1084"/>
      <c r="H92" s="555">
        <v>0</v>
      </c>
      <c r="I92" s="526">
        <f t="shared" si="5"/>
        <v>0</v>
      </c>
      <c r="J92" s="527">
        <f t="shared" si="4"/>
        <v>0</v>
      </c>
    </row>
    <row r="93" spans="1:10" ht="15.75" x14ac:dyDescent="0.25">
      <c r="A93" s="531">
        <v>88</v>
      </c>
      <c r="B93" s="19"/>
      <c r="C93" s="506"/>
      <c r="D93" s="553"/>
      <c r="E93" s="1094"/>
      <c r="F93" s="534"/>
      <c r="G93" s="1084"/>
      <c r="H93" s="534">
        <v>0</v>
      </c>
      <c r="I93" s="526">
        <f t="shared" si="5"/>
        <v>0</v>
      </c>
      <c r="J93" s="527">
        <f t="shared" si="4"/>
        <v>0</v>
      </c>
    </row>
    <row r="94" spans="1:10" ht="15.75" x14ac:dyDescent="0.25">
      <c r="A94" s="531">
        <v>89</v>
      </c>
      <c r="B94" s="19"/>
      <c r="C94" s="506"/>
      <c r="D94" s="553"/>
      <c r="E94" s="1094"/>
      <c r="F94" s="657"/>
      <c r="G94" s="1085"/>
      <c r="H94" s="534">
        <v>0</v>
      </c>
      <c r="I94" s="526">
        <f t="shared" si="5"/>
        <v>0</v>
      </c>
      <c r="J94" s="537">
        <f t="shared" si="4"/>
        <v>0</v>
      </c>
    </row>
    <row r="95" spans="1:10" ht="15.75" x14ac:dyDescent="0.25">
      <c r="A95" s="531">
        <v>90</v>
      </c>
      <c r="B95" s="575"/>
      <c r="C95" s="517"/>
      <c r="D95" s="617"/>
      <c r="E95" s="1094"/>
      <c r="F95" s="539"/>
      <c r="G95" s="1085"/>
      <c r="H95" s="555">
        <v>0</v>
      </c>
      <c r="I95" s="526">
        <f t="shared" si="5"/>
        <v>0</v>
      </c>
      <c r="J95" s="527">
        <f t="shared" si="4"/>
        <v>0</v>
      </c>
    </row>
    <row r="96" spans="1:10" ht="15.75" x14ac:dyDescent="0.25">
      <c r="A96" s="531">
        <v>91</v>
      </c>
      <c r="B96" s="19"/>
      <c r="C96" s="510"/>
      <c r="D96" s="617">
        <v>0</v>
      </c>
      <c r="E96" s="1094"/>
      <c r="F96" s="539"/>
      <c r="G96" s="1085"/>
      <c r="H96" s="555">
        <v>0</v>
      </c>
      <c r="I96" s="526">
        <f t="shared" si="5"/>
        <v>0</v>
      </c>
      <c r="J96" s="527">
        <f t="shared" si="4"/>
        <v>0</v>
      </c>
    </row>
    <row r="97" spans="1:10" ht="15.75" x14ac:dyDescent="0.25">
      <c r="A97" s="531">
        <v>92</v>
      </c>
      <c r="B97" s="19"/>
      <c r="C97" s="506"/>
      <c r="D97" s="553">
        <v>0</v>
      </c>
      <c r="E97" s="1094"/>
      <c r="F97" s="539"/>
      <c r="G97" s="1085"/>
      <c r="H97" s="555">
        <v>0</v>
      </c>
      <c r="I97" s="526">
        <f t="shared" si="5"/>
        <v>0</v>
      </c>
      <c r="J97" s="527">
        <f t="shared" si="4"/>
        <v>0</v>
      </c>
    </row>
    <row r="98" spans="1:10" ht="15.75" x14ac:dyDescent="0.25">
      <c r="A98" s="531">
        <v>93</v>
      </c>
      <c r="B98" s="979"/>
      <c r="C98" s="1015" t="s">
        <v>271</v>
      </c>
      <c r="D98" s="1022">
        <v>0</v>
      </c>
      <c r="E98" s="1131"/>
      <c r="F98" s="1198"/>
      <c r="G98" s="1198"/>
      <c r="H98" s="1134">
        <v>0</v>
      </c>
      <c r="I98" s="526">
        <f t="shared" si="5"/>
        <v>0</v>
      </c>
      <c r="J98" s="1135">
        <f t="shared" si="4"/>
        <v>0</v>
      </c>
    </row>
    <row r="99" spans="1:10" ht="15.75" x14ac:dyDescent="0.25">
      <c r="A99" s="531">
        <v>94</v>
      </c>
      <c r="B99" s="19"/>
      <c r="C99" s="506"/>
      <c r="D99" s="553">
        <v>0</v>
      </c>
      <c r="E99" s="1094"/>
      <c r="F99" s="539"/>
      <c r="G99" s="1085"/>
      <c r="H99" s="555">
        <v>0</v>
      </c>
      <c r="I99" s="526">
        <f t="shared" si="5"/>
        <v>0</v>
      </c>
      <c r="J99" s="527">
        <f t="shared" si="4"/>
        <v>0</v>
      </c>
    </row>
    <row r="100" spans="1:10" ht="15.75" x14ac:dyDescent="0.25">
      <c r="A100" s="531">
        <v>95</v>
      </c>
      <c r="B100" s="19"/>
      <c r="C100" s="506"/>
      <c r="D100" s="553">
        <v>0</v>
      </c>
      <c r="E100" s="1094"/>
      <c r="F100" s="539"/>
      <c r="G100" s="1085"/>
      <c r="H100" s="555">
        <v>0</v>
      </c>
      <c r="I100" s="526">
        <f t="shared" si="5"/>
        <v>0</v>
      </c>
      <c r="J100" s="527">
        <f t="shared" si="4"/>
        <v>0</v>
      </c>
    </row>
    <row r="101" spans="1:10" ht="15.75" x14ac:dyDescent="0.25">
      <c r="A101" s="531">
        <v>96</v>
      </c>
      <c r="B101" s="19"/>
      <c r="C101" s="506"/>
      <c r="D101" s="553">
        <v>0</v>
      </c>
      <c r="E101" s="1094"/>
      <c r="F101" s="539"/>
      <c r="G101" s="1085"/>
      <c r="H101" s="555">
        <v>0</v>
      </c>
      <c r="I101" s="526">
        <f t="shared" si="5"/>
        <v>0</v>
      </c>
      <c r="J101" s="527">
        <f t="shared" si="4"/>
        <v>0</v>
      </c>
    </row>
    <row r="102" spans="1:10" ht="15.75" x14ac:dyDescent="0.25">
      <c r="A102" s="531">
        <v>97</v>
      </c>
      <c r="B102" s="19">
        <v>1500</v>
      </c>
      <c r="C102" s="579" t="s">
        <v>369</v>
      </c>
      <c r="D102" s="553">
        <v>0</v>
      </c>
      <c r="E102" s="1094"/>
      <c r="F102" s="657"/>
      <c r="G102" s="1085"/>
      <c r="H102" s="534">
        <v>0</v>
      </c>
      <c r="I102" s="526">
        <f t="shared" si="5"/>
        <v>0</v>
      </c>
      <c r="J102" s="537">
        <f t="shared" ref="J102:J118" si="6">D102+E102-G102-H102</f>
        <v>0</v>
      </c>
    </row>
    <row r="103" spans="1:10" ht="15.75" x14ac:dyDescent="0.25">
      <c r="A103" s="531">
        <v>98</v>
      </c>
      <c r="B103" s="19"/>
      <c r="C103" s="500"/>
      <c r="D103" s="553">
        <v>0</v>
      </c>
      <c r="E103" s="1094"/>
      <c r="F103" s="539"/>
      <c r="G103" s="1085"/>
      <c r="H103" s="555">
        <v>0</v>
      </c>
      <c r="I103" s="526">
        <f t="shared" si="5"/>
        <v>0</v>
      </c>
      <c r="J103" s="527">
        <f t="shared" si="6"/>
        <v>0</v>
      </c>
    </row>
    <row r="104" spans="1:10" ht="15.75" x14ac:dyDescent="0.25">
      <c r="A104" s="531">
        <v>99</v>
      </c>
      <c r="B104" s="19">
        <v>400</v>
      </c>
      <c r="C104" s="506" t="s">
        <v>235</v>
      </c>
      <c r="D104" s="553">
        <v>2</v>
      </c>
      <c r="E104" s="1094"/>
      <c r="F104" s="539"/>
      <c r="G104" s="1085"/>
      <c r="H104" s="555">
        <v>0</v>
      </c>
      <c r="I104" s="526">
        <f t="shared" si="5"/>
        <v>0</v>
      </c>
      <c r="J104" s="527">
        <f t="shared" ref="J104:J112" si="7">D104+E104-G104-H104</f>
        <v>2</v>
      </c>
    </row>
    <row r="105" spans="1:10" ht="15.75" x14ac:dyDescent="0.25">
      <c r="A105" s="531">
        <v>100</v>
      </c>
      <c r="B105" s="19"/>
      <c r="C105" s="500"/>
      <c r="D105" s="677"/>
      <c r="E105" s="1094"/>
      <c r="F105" s="539"/>
      <c r="G105" s="1085"/>
      <c r="H105" s="555"/>
      <c r="I105" s="526">
        <f t="shared" si="5"/>
        <v>0</v>
      </c>
      <c r="J105" s="527">
        <f t="shared" si="7"/>
        <v>0</v>
      </c>
    </row>
    <row r="106" spans="1:10" ht="15.75" x14ac:dyDescent="0.25">
      <c r="A106" s="531">
        <v>101</v>
      </c>
      <c r="B106" s="19"/>
      <c r="C106" s="579"/>
      <c r="D106" s="553"/>
      <c r="E106" s="1094"/>
      <c r="F106" s="539"/>
      <c r="G106" s="1085"/>
      <c r="H106" s="555"/>
      <c r="I106" s="526">
        <f t="shared" si="5"/>
        <v>0</v>
      </c>
      <c r="J106" s="527">
        <f t="shared" si="7"/>
        <v>0</v>
      </c>
    </row>
    <row r="107" spans="1:10" ht="15.75" x14ac:dyDescent="0.25">
      <c r="A107" s="531">
        <v>102</v>
      </c>
      <c r="B107" s="19"/>
      <c r="C107" s="506"/>
      <c r="D107" s="553"/>
      <c r="E107" s="1094"/>
      <c r="F107" s="539"/>
      <c r="G107" s="1085"/>
      <c r="H107" s="555"/>
      <c r="I107" s="526">
        <f t="shared" si="5"/>
        <v>0</v>
      </c>
      <c r="J107" s="527">
        <f t="shared" si="7"/>
        <v>0</v>
      </c>
    </row>
    <row r="108" spans="1:10" ht="15.75" x14ac:dyDescent="0.25">
      <c r="A108" s="531">
        <v>103</v>
      </c>
      <c r="B108" s="19"/>
      <c r="C108" s="501"/>
      <c r="D108" s="553"/>
      <c r="E108" s="1094"/>
      <c r="F108" s="539"/>
      <c r="G108" s="1085"/>
      <c r="H108" s="555"/>
      <c r="I108" s="526">
        <f t="shared" si="5"/>
        <v>0</v>
      </c>
      <c r="J108" s="527">
        <f t="shared" si="7"/>
        <v>0</v>
      </c>
    </row>
    <row r="109" spans="1:10" ht="15.75" x14ac:dyDescent="0.25">
      <c r="A109" s="531">
        <v>104</v>
      </c>
      <c r="B109" s="19"/>
      <c r="C109" s="506"/>
      <c r="D109" s="553"/>
      <c r="E109" s="1094"/>
      <c r="F109" s="539"/>
      <c r="G109" s="1085"/>
      <c r="H109" s="555"/>
      <c r="I109" s="526">
        <f t="shared" si="5"/>
        <v>0</v>
      </c>
      <c r="J109" s="527">
        <f t="shared" si="7"/>
        <v>0</v>
      </c>
    </row>
    <row r="110" spans="1:10" ht="15.75" x14ac:dyDescent="0.25">
      <c r="A110" s="531">
        <v>105</v>
      </c>
      <c r="B110" s="19"/>
      <c r="C110" s="506"/>
      <c r="D110" s="553"/>
      <c r="E110" s="1094"/>
      <c r="F110" s="539"/>
      <c r="G110" s="1085"/>
      <c r="H110" s="555"/>
      <c r="I110" s="526">
        <f t="shared" si="5"/>
        <v>0</v>
      </c>
      <c r="J110" s="527">
        <f t="shared" si="7"/>
        <v>0</v>
      </c>
    </row>
    <row r="111" spans="1:10" ht="15.75" x14ac:dyDescent="0.25">
      <c r="A111" s="531">
        <v>106</v>
      </c>
      <c r="B111" s="19"/>
      <c r="C111" s="517"/>
      <c r="D111" s="617"/>
      <c r="E111" s="1094"/>
      <c r="F111" s="539"/>
      <c r="G111" s="1085"/>
      <c r="H111" s="555"/>
      <c r="I111" s="526">
        <f t="shared" si="5"/>
        <v>0</v>
      </c>
      <c r="J111" s="527">
        <f t="shared" si="7"/>
        <v>0</v>
      </c>
    </row>
    <row r="112" spans="1:10" ht="15.75" x14ac:dyDescent="0.25">
      <c r="A112" s="531">
        <v>107</v>
      </c>
      <c r="B112" s="19"/>
      <c r="C112" s="517"/>
      <c r="D112" s="617"/>
      <c r="E112" s="1094"/>
      <c r="F112" s="539"/>
      <c r="G112" s="1085"/>
      <c r="H112" s="555"/>
      <c r="I112" s="526">
        <f t="shared" si="5"/>
        <v>0</v>
      </c>
      <c r="J112" s="527">
        <f t="shared" si="7"/>
        <v>0</v>
      </c>
    </row>
    <row r="113" spans="1:11" ht="15.75" x14ac:dyDescent="0.25">
      <c r="A113" s="531">
        <v>131</v>
      </c>
      <c r="B113" s="575"/>
      <c r="C113" s="506"/>
      <c r="D113" s="553"/>
      <c r="E113" s="1094"/>
      <c r="F113" s="657"/>
      <c r="G113" s="1085"/>
      <c r="H113" s="534"/>
      <c r="I113" s="526">
        <f t="shared" si="5"/>
        <v>0</v>
      </c>
      <c r="J113" s="537">
        <f t="shared" ref="J113:J114" si="8">D113+E113-G113-H113</f>
        <v>0</v>
      </c>
    </row>
    <row r="114" spans="1:11" ht="15.75" x14ac:dyDescent="0.25">
      <c r="A114" s="531">
        <v>132</v>
      </c>
      <c r="B114" s="19"/>
      <c r="C114" s="506"/>
      <c r="D114" s="553"/>
      <c r="E114" s="1094"/>
      <c r="F114" s="539"/>
      <c r="G114" s="1085"/>
      <c r="H114" s="555"/>
      <c r="I114" s="526">
        <f t="shared" si="5"/>
        <v>0</v>
      </c>
      <c r="J114" s="527">
        <f t="shared" si="8"/>
        <v>0</v>
      </c>
    </row>
    <row r="115" spans="1:11" ht="15.75" x14ac:dyDescent="0.25">
      <c r="A115" s="531">
        <v>133</v>
      </c>
      <c r="B115" s="26"/>
      <c r="C115" s="843"/>
      <c r="D115" s="553"/>
      <c r="E115" s="1094"/>
      <c r="F115" s="539"/>
      <c r="G115" s="1085"/>
      <c r="H115" s="555"/>
      <c r="I115" s="526">
        <f t="shared" si="5"/>
        <v>0</v>
      </c>
      <c r="J115" s="527">
        <f t="shared" si="6"/>
        <v>0</v>
      </c>
    </row>
    <row r="116" spans="1:11" ht="15.75" x14ac:dyDescent="0.25">
      <c r="A116" s="531">
        <v>134</v>
      </c>
      <c r="B116" s="19"/>
      <c r="C116" s="843"/>
      <c r="D116" s="553"/>
      <c r="E116" s="1094"/>
      <c r="F116" s="539"/>
      <c r="G116" s="1085"/>
      <c r="H116" s="555"/>
      <c r="I116" s="526">
        <f t="shared" si="5"/>
        <v>0</v>
      </c>
      <c r="J116" s="527">
        <f t="shared" si="6"/>
        <v>0</v>
      </c>
    </row>
    <row r="117" spans="1:11" ht="15.75" x14ac:dyDescent="0.25">
      <c r="A117" s="531">
        <v>135</v>
      </c>
      <c r="B117" s="19"/>
      <c r="C117" s="843"/>
      <c r="D117" s="553"/>
      <c r="E117" s="1094"/>
      <c r="F117" s="539"/>
      <c r="G117" s="1085"/>
      <c r="H117" s="555"/>
      <c r="I117" s="526">
        <f t="shared" si="5"/>
        <v>0</v>
      </c>
      <c r="J117" s="527">
        <f t="shared" si="6"/>
        <v>0</v>
      </c>
    </row>
    <row r="118" spans="1:11" ht="15.75" x14ac:dyDescent="0.25">
      <c r="A118" s="531">
        <v>136</v>
      </c>
      <c r="B118" s="26"/>
      <c r="C118" s="843"/>
      <c r="D118" s="553"/>
      <c r="E118" s="1094"/>
      <c r="F118" s="539"/>
      <c r="G118" s="1085"/>
      <c r="H118" s="555"/>
      <c r="I118" s="526">
        <f t="shared" si="5"/>
        <v>0</v>
      </c>
      <c r="J118" s="527">
        <f t="shared" si="6"/>
        <v>0</v>
      </c>
    </row>
    <row r="119" spans="1:11" ht="15" customHeight="1" x14ac:dyDescent="0.25">
      <c r="A119" s="531">
        <v>137</v>
      </c>
      <c r="B119" s="556"/>
      <c r="C119" s="843"/>
      <c r="D119" s="553"/>
      <c r="E119" s="1094"/>
      <c r="F119" s="539"/>
      <c r="G119" s="1085"/>
      <c r="H119" s="529"/>
      <c r="I119" s="526">
        <f t="shared" si="5"/>
        <v>0</v>
      </c>
      <c r="J119" s="527">
        <f>D119+E119-G119-H119</f>
        <v>0</v>
      </c>
    </row>
    <row r="120" spans="1:11" ht="27" thickBot="1" x14ac:dyDescent="0.45">
      <c r="A120" s="1568"/>
      <c r="B120" s="1569"/>
      <c r="C120" s="1569"/>
      <c r="D120" s="1570" t="s">
        <v>15</v>
      </c>
      <c r="E120" s="1570"/>
      <c r="F120" s="1570"/>
      <c r="G120" s="1570"/>
      <c r="H120" s="1570"/>
      <c r="I120" s="914">
        <f>SUM(I6:I119)</f>
        <v>10850</v>
      </c>
      <c r="J120" s="915"/>
    </row>
    <row r="121" spans="1:11" x14ac:dyDescent="0.25">
      <c r="A121" s="912"/>
      <c r="B121" s="916"/>
      <c r="C121" s="917"/>
      <c r="D121" s="917"/>
      <c r="E121" s="918"/>
      <c r="F121" s="917"/>
      <c r="G121" s="917"/>
      <c r="H121" s="917"/>
      <c r="I121" s="917"/>
      <c r="J121" s="917"/>
      <c r="K121" s="919"/>
    </row>
    <row r="122" spans="1:11" ht="15.75" thickBot="1" x14ac:dyDescent="0.3">
      <c r="A122" s="913"/>
      <c r="B122" s="920"/>
      <c r="C122" s="921"/>
      <c r="D122" s="921"/>
      <c r="E122" s="921"/>
      <c r="F122" s="921"/>
      <c r="G122" s="921"/>
      <c r="H122" s="921"/>
      <c r="I122" s="921"/>
      <c r="J122" s="921"/>
      <c r="K122" s="922"/>
    </row>
    <row r="123" spans="1:11" x14ac:dyDescent="0.25">
      <c r="B123" s="340"/>
      <c r="C123" s="340"/>
      <c r="D123" s="341"/>
      <c r="E123" s="341"/>
      <c r="F123" s="341"/>
      <c r="G123" s="341"/>
      <c r="H123" s="341"/>
      <c r="I123" s="341"/>
      <c r="J123" s="341"/>
    </row>
    <row r="126" spans="1:11" x14ac:dyDescent="0.25">
      <c r="C126" s="442"/>
      <c r="D126" s="443"/>
      <c r="E126" s="443"/>
      <c r="F126" s="443"/>
      <c r="G126" s="443"/>
    </row>
    <row r="127" spans="1:11" ht="15.75" x14ac:dyDescent="0.25">
      <c r="C127" s="444"/>
      <c r="D127" s="444"/>
      <c r="E127" s="900"/>
      <c r="F127" s="446"/>
      <c r="G127" s="447"/>
      <c r="H127" s="441"/>
    </row>
    <row r="128" spans="1:11" ht="15.75" x14ac:dyDescent="0.25">
      <c r="C128" s="444"/>
      <c r="D128" s="444"/>
      <c r="E128" s="900"/>
      <c r="F128" s="446"/>
      <c r="G128" s="447"/>
      <c r="H128" s="441"/>
    </row>
    <row r="129" spans="3:8" ht="15.75" x14ac:dyDescent="0.25">
      <c r="C129" s="444"/>
      <c r="D129" s="444"/>
      <c r="E129" s="900"/>
      <c r="F129" s="446"/>
      <c r="G129" s="447"/>
      <c r="H129" s="441"/>
    </row>
    <row r="130" spans="3:8" ht="15.75" x14ac:dyDescent="0.25">
      <c r="C130" s="444"/>
      <c r="D130" s="444"/>
      <c r="E130" s="900"/>
      <c r="F130" s="446"/>
      <c r="G130" s="447"/>
      <c r="H130" s="441"/>
    </row>
    <row r="131" spans="3:8" ht="15.75" x14ac:dyDescent="0.25">
      <c r="C131" s="448"/>
      <c r="D131" s="449"/>
      <c r="E131" s="900"/>
      <c r="F131" s="450"/>
      <c r="G131" s="447"/>
      <c r="H131" s="441"/>
    </row>
    <row r="132" spans="3:8" ht="15.75" x14ac:dyDescent="0.25">
      <c r="C132" s="444"/>
      <c r="D132" s="444"/>
      <c r="E132" s="900"/>
      <c r="F132" s="446"/>
      <c r="G132" s="447"/>
      <c r="H132" s="441"/>
    </row>
    <row r="133" spans="3:8" ht="15.75" x14ac:dyDescent="0.25">
      <c r="C133" s="451"/>
      <c r="D133" s="451"/>
      <c r="E133" s="900"/>
      <c r="F133" s="446"/>
      <c r="G133" s="447"/>
      <c r="H133" s="441"/>
    </row>
    <row r="134" spans="3:8" ht="15.75" x14ac:dyDescent="0.25">
      <c r="C134" s="444"/>
      <c r="D134" s="444"/>
      <c r="E134" s="900"/>
      <c r="F134" s="446"/>
      <c r="G134" s="447"/>
      <c r="H134" s="441"/>
    </row>
    <row r="135" spans="3:8" ht="15.75" x14ac:dyDescent="0.25">
      <c r="C135" s="451"/>
      <c r="D135" s="451"/>
      <c r="E135" s="900"/>
      <c r="F135" s="446"/>
      <c r="G135" s="447"/>
      <c r="H135" s="441"/>
    </row>
    <row r="136" spans="3:8" ht="15.75" x14ac:dyDescent="0.25">
      <c r="C136" s="452"/>
      <c r="D136" s="452"/>
      <c r="E136" s="901"/>
      <c r="F136" s="453"/>
      <c r="G136" s="454"/>
      <c r="H136" s="441"/>
    </row>
    <row r="137" spans="3:8" ht="15.75" x14ac:dyDescent="0.25">
      <c r="C137" s="451"/>
      <c r="D137" s="451"/>
      <c r="E137" s="900"/>
      <c r="F137" s="446"/>
      <c r="G137" s="447"/>
      <c r="H137" s="441"/>
    </row>
    <row r="138" spans="3:8" ht="15.75" x14ac:dyDescent="0.25">
      <c r="C138" s="451"/>
      <c r="D138" s="451"/>
      <c r="E138" s="900"/>
      <c r="F138" s="446"/>
      <c r="G138" s="447"/>
      <c r="H138" s="441"/>
    </row>
    <row r="139" spans="3:8" ht="15.75" x14ac:dyDescent="0.25">
      <c r="C139" s="448"/>
      <c r="D139" s="448"/>
      <c r="E139" s="900"/>
      <c r="F139" s="446"/>
      <c r="G139" s="447"/>
      <c r="H139" s="441"/>
    </row>
    <row r="140" spans="3:8" ht="15.75" x14ac:dyDescent="0.25">
      <c r="C140" s="448"/>
      <c r="D140" s="448"/>
      <c r="E140" s="900"/>
      <c r="F140" s="446"/>
      <c r="G140" s="447"/>
      <c r="H140" s="441"/>
    </row>
    <row r="141" spans="3:8" ht="15.75" x14ac:dyDescent="0.25">
      <c r="C141" s="448"/>
      <c r="D141" s="448"/>
      <c r="E141" s="900"/>
      <c r="F141" s="446"/>
      <c r="G141" s="447"/>
      <c r="H141" s="441"/>
    </row>
    <row r="142" spans="3:8" ht="15.75" x14ac:dyDescent="0.25">
      <c r="C142" s="452"/>
      <c r="D142" s="452"/>
      <c r="E142" s="901"/>
      <c r="F142" s="453"/>
      <c r="G142" s="454"/>
      <c r="H142" s="441"/>
    </row>
    <row r="143" spans="3:8" ht="15.75" x14ac:dyDescent="0.25">
      <c r="C143" s="448"/>
      <c r="D143" s="448"/>
      <c r="E143" s="900"/>
      <c r="F143" s="446"/>
      <c r="G143" s="447"/>
      <c r="H143" s="441"/>
    </row>
    <row r="144" spans="3:8" ht="15.75" x14ac:dyDescent="0.25">
      <c r="C144" s="444"/>
      <c r="D144" s="444"/>
      <c r="E144" s="900"/>
      <c r="F144" s="446"/>
      <c r="G144" s="447"/>
      <c r="H144" s="441"/>
    </row>
    <row r="145" spans="3:8" ht="15.75" x14ac:dyDescent="0.25">
      <c r="C145" s="444"/>
      <c r="D145" s="444"/>
      <c r="E145" s="900"/>
      <c r="F145" s="446"/>
      <c r="G145" s="447"/>
      <c r="H145" s="441"/>
    </row>
    <row r="146" spans="3:8" ht="15.75" x14ac:dyDescent="0.25">
      <c r="C146" s="444"/>
      <c r="D146" s="444"/>
      <c r="E146" s="900"/>
      <c r="F146" s="446"/>
      <c r="G146" s="447"/>
      <c r="H146" s="441"/>
    </row>
    <row r="147" spans="3:8" ht="15.75" x14ac:dyDescent="0.25">
      <c r="C147" s="444"/>
      <c r="D147" s="444"/>
      <c r="E147" s="900"/>
      <c r="F147" s="446"/>
      <c r="G147" s="447"/>
      <c r="H147" s="441"/>
    </row>
    <row r="148" spans="3:8" ht="15.75" x14ac:dyDescent="0.25">
      <c r="C148" s="444"/>
      <c r="D148" s="444"/>
      <c r="E148" s="900"/>
      <c r="F148" s="446"/>
      <c r="G148" s="447"/>
      <c r="H148" s="441"/>
    </row>
    <row r="149" spans="3:8" ht="15.75" x14ac:dyDescent="0.25">
      <c r="C149" s="452"/>
      <c r="D149" s="452"/>
      <c r="E149" s="901"/>
      <c r="F149" s="453"/>
      <c r="G149" s="454"/>
      <c r="H149" s="441"/>
    </row>
    <row r="150" spans="3:8" ht="15.75" x14ac:dyDescent="0.25">
      <c r="C150" s="444"/>
      <c r="D150" s="444"/>
      <c r="E150" s="900"/>
      <c r="F150" s="446"/>
      <c r="G150" s="447"/>
      <c r="H150" s="441"/>
    </row>
    <row r="151" spans="3:8" ht="15.75" x14ac:dyDescent="0.25">
      <c r="C151" s="444"/>
      <c r="D151" s="444"/>
      <c r="E151" s="900"/>
      <c r="F151" s="446"/>
      <c r="G151" s="447"/>
      <c r="H151" s="441"/>
    </row>
    <row r="152" spans="3:8" ht="15.75" x14ac:dyDescent="0.25">
      <c r="C152" s="444"/>
      <c r="D152" s="444"/>
      <c r="E152" s="900"/>
      <c r="F152" s="446"/>
      <c r="G152" s="455"/>
      <c r="H152" s="441"/>
    </row>
    <row r="153" spans="3:8" ht="15.75" x14ac:dyDescent="0.25">
      <c r="C153" s="448"/>
      <c r="D153" s="448"/>
      <c r="E153" s="900"/>
      <c r="F153" s="456"/>
      <c r="G153" s="447"/>
      <c r="H153" s="441"/>
    </row>
    <row r="154" spans="3:8" ht="15.75" x14ac:dyDescent="0.25">
      <c r="C154" s="448"/>
      <c r="D154" s="448"/>
      <c r="E154" s="900"/>
      <c r="F154" s="446"/>
      <c r="G154" s="447"/>
      <c r="H154" s="441"/>
    </row>
    <row r="155" spans="3:8" ht="15.75" x14ac:dyDescent="0.25">
      <c r="C155" s="457"/>
      <c r="D155" s="457"/>
      <c r="E155" s="901"/>
      <c r="F155" s="453"/>
      <c r="G155" s="447"/>
      <c r="H155" s="441"/>
    </row>
    <row r="156" spans="3:8" ht="15.75" x14ac:dyDescent="0.25">
      <c r="C156" s="444"/>
      <c r="D156" s="444"/>
      <c r="E156" s="900"/>
      <c r="F156" s="446"/>
      <c r="G156" s="447"/>
      <c r="H156" s="441"/>
    </row>
    <row r="157" spans="3:8" ht="15.75" x14ac:dyDescent="0.25">
      <c r="C157" s="444"/>
      <c r="D157" s="444"/>
      <c r="E157" s="900"/>
      <c r="F157" s="446"/>
      <c r="G157" s="447"/>
      <c r="H157" s="441"/>
    </row>
    <row r="158" spans="3:8" ht="15.75" x14ac:dyDescent="0.25">
      <c r="C158" s="444"/>
      <c r="D158" s="444"/>
      <c r="E158" s="900"/>
      <c r="F158" s="446"/>
      <c r="G158" s="447"/>
      <c r="H158" s="441"/>
    </row>
    <row r="159" spans="3:8" ht="15.75" x14ac:dyDescent="0.25">
      <c r="C159" s="444"/>
      <c r="D159" s="444"/>
      <c r="E159" s="900"/>
      <c r="F159" s="446"/>
      <c r="G159" s="447"/>
      <c r="H159" s="441"/>
    </row>
    <row r="160" spans="3:8" ht="15.75" x14ac:dyDescent="0.25">
      <c r="C160" s="444"/>
      <c r="D160" s="444"/>
      <c r="E160" s="900"/>
      <c r="F160" s="446"/>
      <c r="G160" s="447"/>
      <c r="H160" s="441"/>
    </row>
    <row r="161" spans="3:8" ht="15.75" x14ac:dyDescent="0.25">
      <c r="C161" s="444"/>
      <c r="D161" s="444"/>
      <c r="E161" s="900"/>
      <c r="F161" s="446"/>
      <c r="G161" s="447"/>
      <c r="H161" s="441"/>
    </row>
    <row r="162" spans="3:8" ht="15.75" x14ac:dyDescent="0.25">
      <c r="C162" s="444"/>
      <c r="D162" s="444"/>
      <c r="E162" s="900"/>
      <c r="F162" s="446"/>
      <c r="G162" s="447"/>
      <c r="H162" s="441"/>
    </row>
    <row r="163" spans="3:8" ht="15.75" x14ac:dyDescent="0.25">
      <c r="C163" s="444"/>
      <c r="D163" s="444"/>
      <c r="E163" s="900"/>
      <c r="F163" s="446"/>
      <c r="G163" s="447"/>
      <c r="H163" s="441"/>
    </row>
    <row r="164" spans="3:8" ht="15.75" x14ac:dyDescent="0.25">
      <c r="C164" s="452"/>
      <c r="D164" s="452"/>
      <c r="E164" s="901"/>
      <c r="F164" s="453"/>
      <c r="G164" s="454"/>
      <c r="H164" s="441"/>
    </row>
    <row r="165" spans="3:8" ht="15.75" x14ac:dyDescent="0.25">
      <c r="C165" s="444"/>
      <c r="D165" s="444"/>
      <c r="E165" s="900"/>
      <c r="F165" s="446"/>
      <c r="G165" s="447"/>
      <c r="H165" s="441"/>
    </row>
    <row r="166" spans="3:8" ht="15.75" x14ac:dyDescent="0.25">
      <c r="C166" s="444"/>
      <c r="D166" s="444"/>
      <c r="E166" s="900"/>
      <c r="F166" s="446"/>
      <c r="G166" s="447"/>
      <c r="H166" s="441"/>
    </row>
    <row r="167" spans="3:8" ht="15.75" x14ac:dyDescent="0.25">
      <c r="C167" s="444"/>
      <c r="D167" s="444"/>
      <c r="E167" s="900"/>
      <c r="F167" s="446"/>
      <c r="G167" s="447"/>
      <c r="H167" s="441"/>
    </row>
    <row r="168" spans="3:8" ht="15.75" x14ac:dyDescent="0.25">
      <c r="C168" s="444"/>
      <c r="D168" s="444"/>
      <c r="E168" s="900"/>
      <c r="F168" s="446"/>
      <c r="G168" s="447"/>
      <c r="H168" s="441"/>
    </row>
    <row r="169" spans="3:8" ht="15.75" x14ac:dyDescent="0.25">
      <c r="C169" s="444"/>
      <c r="D169" s="444"/>
      <c r="E169" s="900"/>
      <c r="F169" s="446"/>
      <c r="G169" s="447"/>
      <c r="H169" s="441"/>
    </row>
    <row r="170" spans="3:8" ht="15.75" x14ac:dyDescent="0.25">
      <c r="C170" s="444"/>
      <c r="D170" s="444"/>
      <c r="E170" s="900"/>
      <c r="F170" s="446"/>
      <c r="G170" s="447"/>
      <c r="H170" s="441"/>
    </row>
    <row r="171" spans="3:8" ht="15.75" x14ac:dyDescent="0.25">
      <c r="C171" s="444"/>
      <c r="D171" s="444"/>
      <c r="E171" s="900"/>
      <c r="F171" s="446"/>
      <c r="G171" s="447"/>
      <c r="H171" s="441"/>
    </row>
    <row r="172" spans="3:8" ht="15.75" x14ac:dyDescent="0.25">
      <c r="C172" s="444"/>
      <c r="D172" s="444"/>
      <c r="E172" s="900"/>
      <c r="F172" s="446"/>
      <c r="G172" s="447"/>
      <c r="H172" s="441"/>
    </row>
    <row r="173" spans="3:8" ht="15.75" x14ac:dyDescent="0.25">
      <c r="C173" s="448"/>
      <c r="D173" s="449"/>
      <c r="E173" s="900"/>
      <c r="F173" s="450"/>
      <c r="G173" s="447"/>
      <c r="H173" s="441"/>
    </row>
    <row r="174" spans="3:8" ht="15.75" x14ac:dyDescent="0.25">
      <c r="C174" s="444"/>
      <c r="D174" s="444"/>
      <c r="E174" s="900"/>
      <c r="F174" s="446"/>
      <c r="G174" s="447"/>
      <c r="H174" s="441"/>
    </row>
    <row r="175" spans="3:8" x14ac:dyDescent="0.25">
      <c r="C175" s="340"/>
      <c r="D175" s="341"/>
      <c r="E175" s="341"/>
      <c r="F175" s="341"/>
      <c r="G175" s="341"/>
    </row>
  </sheetData>
  <mergeCells count="11">
    <mergeCell ref="G1:G5"/>
    <mergeCell ref="H1:H5"/>
    <mergeCell ref="I1:I5"/>
    <mergeCell ref="J1:J5"/>
    <mergeCell ref="A120:C120"/>
    <mergeCell ref="D120:H120"/>
    <mergeCell ref="F1:F5"/>
    <mergeCell ref="A1:C1"/>
    <mergeCell ref="A3:C4"/>
    <mergeCell ref="D1:D5"/>
    <mergeCell ref="E1:E5"/>
  </mergeCells>
  <pageMargins left="0.25" right="0.25" top="0.75" bottom="0.75" header="0.3" footer="0.3"/>
  <pageSetup scale="98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J266"/>
  <sheetViews>
    <sheetView topLeftCell="A245" zoomScale="90" zoomScaleNormal="90" workbookViewId="0">
      <selection activeCell="E6" sqref="E6:E133"/>
    </sheetView>
  </sheetViews>
  <sheetFormatPr baseColWidth="10" defaultColWidth="11" defaultRowHeight="15" x14ac:dyDescent="0.25"/>
  <cols>
    <col min="1" max="1" width="4.7109375" customWidth="1"/>
    <col min="2" max="2" width="8.140625" customWidth="1"/>
    <col min="3" max="3" width="36.28515625" customWidth="1"/>
    <col min="4" max="4" width="6" style="8" customWidth="1"/>
    <col min="5" max="6" width="4.85546875" style="1" customWidth="1"/>
    <col min="7" max="7" width="5.140625" style="1" customWidth="1"/>
    <col min="8" max="8" width="5" style="1" customWidth="1"/>
    <col min="9" max="9" width="18.28515625" style="1" customWidth="1"/>
    <col min="10" max="10" width="5.28515625" style="1" customWidth="1"/>
    <col min="11" max="11" width="11" customWidth="1"/>
  </cols>
  <sheetData>
    <row r="1" spans="1:10" ht="20.25" customHeight="1" x14ac:dyDescent="0.25">
      <c r="A1" s="1577" t="str">
        <f>CUSCO!A1:C1</f>
        <v>Basar Ojos Color Sol  de 11 al 16 de Mayo</v>
      </c>
      <c r="B1" s="1577"/>
      <c r="C1" s="1577"/>
      <c r="D1" s="1579" t="str">
        <f>CUSCO!D1:D5</f>
        <v>Inicio: 10/5</v>
      </c>
      <c r="E1" s="1576" t="s">
        <v>55</v>
      </c>
      <c r="F1" s="1576" t="s">
        <v>64</v>
      </c>
      <c r="G1" s="1580" t="s">
        <v>56</v>
      </c>
      <c r="H1" s="1580" t="s">
        <v>57</v>
      </c>
      <c r="I1" s="1575" t="s">
        <v>58</v>
      </c>
      <c r="J1" s="1576" t="str">
        <f>CUSCO!J1:J5</f>
        <v>Final: 16/5</v>
      </c>
    </row>
    <row r="2" spans="1:10" ht="2.25" customHeight="1" x14ac:dyDescent="0.25">
      <c r="A2" s="1293"/>
      <c r="B2" s="1293"/>
      <c r="C2" s="1293"/>
      <c r="D2" s="1579"/>
      <c r="E2" s="1576"/>
      <c r="F2" s="1576"/>
      <c r="G2" s="1580"/>
      <c r="H2" s="1580"/>
      <c r="I2" s="1575"/>
      <c r="J2" s="1576"/>
    </row>
    <row r="3" spans="1:10" ht="13.15" customHeight="1" x14ac:dyDescent="0.25">
      <c r="A3" s="1577" t="s">
        <v>436</v>
      </c>
      <c r="B3" s="1577"/>
      <c r="C3" s="1577"/>
      <c r="D3" s="1579"/>
      <c r="E3" s="1576"/>
      <c r="F3" s="1576"/>
      <c r="G3" s="1580"/>
      <c r="H3" s="1580"/>
      <c r="I3" s="1575"/>
      <c r="J3" s="1576"/>
    </row>
    <row r="4" spans="1:10" ht="15" hidden="1" customHeight="1" x14ac:dyDescent="0.25">
      <c r="A4" s="1577"/>
      <c r="B4" s="1577"/>
      <c r="C4" s="1577"/>
      <c r="D4" s="1579"/>
      <c r="E4" s="1576"/>
      <c r="F4" s="1576"/>
      <c r="G4" s="1580"/>
      <c r="H4" s="1580"/>
      <c r="I4" s="1575"/>
      <c r="J4" s="1576"/>
    </row>
    <row r="5" spans="1:10" ht="36" customHeight="1" x14ac:dyDescent="0.25">
      <c r="A5" s="1178" t="s">
        <v>0</v>
      </c>
      <c r="B5" s="1178" t="s">
        <v>17</v>
      </c>
      <c r="C5" s="1179" t="s">
        <v>89</v>
      </c>
      <c r="D5" s="1579"/>
      <c r="E5" s="1576"/>
      <c r="F5" s="1576"/>
      <c r="G5" s="1580"/>
      <c r="H5" s="1580"/>
      <c r="I5" s="1575"/>
      <c r="J5" s="1576"/>
    </row>
    <row r="6" spans="1:10" ht="18" x14ac:dyDescent="0.25">
      <c r="A6" s="1180">
        <v>1</v>
      </c>
      <c r="B6" s="1181">
        <v>350</v>
      </c>
      <c r="C6" s="1182" t="s">
        <v>584</v>
      </c>
      <c r="D6" s="1183">
        <v>12</v>
      </c>
      <c r="E6" s="1292">
        <v>0</v>
      </c>
      <c r="F6" s="1292"/>
      <c r="G6" s="1184"/>
      <c r="H6" s="1183">
        <v>1</v>
      </c>
      <c r="I6" s="1185">
        <f t="shared" ref="I6:I69" si="0">H6*B6</f>
        <v>350</v>
      </c>
      <c r="J6" s="1292">
        <f t="shared" ref="J6" si="1">D6+E6-G6-H6</f>
        <v>11</v>
      </c>
    </row>
    <row r="7" spans="1:10" ht="18" x14ac:dyDescent="0.25">
      <c r="A7" s="1180">
        <v>2</v>
      </c>
      <c r="B7" s="1181">
        <v>200</v>
      </c>
      <c r="C7" s="1182" t="s">
        <v>479</v>
      </c>
      <c r="D7" s="1183">
        <v>80</v>
      </c>
      <c r="E7" s="1292">
        <v>0</v>
      </c>
      <c r="F7" s="1292"/>
      <c r="G7" s="1184"/>
      <c r="H7" s="1183">
        <v>0</v>
      </c>
      <c r="I7" s="1185">
        <f t="shared" si="0"/>
        <v>0</v>
      </c>
      <c r="J7" s="1292">
        <f t="shared" ref="J7:J87" si="2">D7+E7-G7-H7</f>
        <v>80</v>
      </c>
    </row>
    <row r="8" spans="1:10" ht="18" x14ac:dyDescent="0.25">
      <c r="A8" s="1180">
        <v>3</v>
      </c>
      <c r="B8" s="1181">
        <v>500</v>
      </c>
      <c r="C8" s="1182" t="s">
        <v>617</v>
      </c>
      <c r="D8" s="1183">
        <v>3</v>
      </c>
      <c r="E8" s="1292">
        <v>0</v>
      </c>
      <c r="F8" s="1292"/>
      <c r="G8" s="1184"/>
      <c r="H8" s="1183">
        <v>0</v>
      </c>
      <c r="I8" s="1185">
        <f t="shared" si="0"/>
        <v>0</v>
      </c>
      <c r="J8" s="1292">
        <f t="shared" si="2"/>
        <v>3</v>
      </c>
    </row>
    <row r="9" spans="1:10" ht="18" x14ac:dyDescent="0.25">
      <c r="A9" s="1180">
        <v>4</v>
      </c>
      <c r="B9" s="1181"/>
      <c r="C9" s="1182"/>
      <c r="D9" s="1183">
        <v>0</v>
      </c>
      <c r="E9" s="1292">
        <v>0</v>
      </c>
      <c r="F9" s="1292"/>
      <c r="G9" s="1184"/>
      <c r="H9" s="1183">
        <v>0</v>
      </c>
      <c r="I9" s="1185">
        <f t="shared" si="0"/>
        <v>0</v>
      </c>
      <c r="J9" s="1292">
        <f t="shared" si="2"/>
        <v>0</v>
      </c>
    </row>
    <row r="10" spans="1:10" ht="18" x14ac:dyDescent="0.25">
      <c r="A10" s="1180">
        <v>5</v>
      </c>
      <c r="B10" s="1181"/>
      <c r="C10" s="1182"/>
      <c r="D10" s="1183">
        <v>0</v>
      </c>
      <c r="E10" s="1292">
        <v>0</v>
      </c>
      <c r="F10" s="1292"/>
      <c r="G10" s="1184"/>
      <c r="H10" s="1183">
        <v>0</v>
      </c>
      <c r="I10" s="1185">
        <f t="shared" si="0"/>
        <v>0</v>
      </c>
      <c r="J10" s="1292">
        <f t="shared" si="2"/>
        <v>0</v>
      </c>
    </row>
    <row r="11" spans="1:10" ht="18" x14ac:dyDescent="0.25">
      <c r="A11" s="1180">
        <v>6</v>
      </c>
      <c r="B11" s="1181">
        <v>350</v>
      </c>
      <c r="C11" s="1182" t="s">
        <v>1198</v>
      </c>
      <c r="D11" s="1183">
        <v>0</v>
      </c>
      <c r="E11" s="1292">
        <v>13</v>
      </c>
      <c r="F11" s="1292"/>
      <c r="G11" s="1184"/>
      <c r="H11" s="1183">
        <v>2</v>
      </c>
      <c r="I11" s="1185">
        <f t="shared" si="0"/>
        <v>700</v>
      </c>
      <c r="J11" s="1292">
        <f t="shared" si="2"/>
        <v>11</v>
      </c>
    </row>
    <row r="12" spans="1:10" ht="18" x14ac:dyDescent="0.25">
      <c r="A12" s="1180">
        <v>7</v>
      </c>
      <c r="B12" s="1181">
        <v>300</v>
      </c>
      <c r="C12" s="1182" t="s">
        <v>576</v>
      </c>
      <c r="D12" s="1183">
        <v>4</v>
      </c>
      <c r="E12" s="1292">
        <v>30</v>
      </c>
      <c r="F12" s="1292"/>
      <c r="G12" s="1184"/>
      <c r="H12" s="1183">
        <v>0</v>
      </c>
      <c r="I12" s="1185">
        <f t="shared" si="0"/>
        <v>0</v>
      </c>
      <c r="J12" s="1292">
        <f t="shared" si="2"/>
        <v>34</v>
      </c>
    </row>
    <row r="13" spans="1:10" ht="18" x14ac:dyDescent="0.25">
      <c r="A13" s="1180">
        <v>8</v>
      </c>
      <c r="B13" s="1181">
        <v>250</v>
      </c>
      <c r="C13" s="1182" t="s">
        <v>577</v>
      </c>
      <c r="D13" s="1183">
        <v>6</v>
      </c>
      <c r="E13" s="1292">
        <v>20</v>
      </c>
      <c r="F13" s="1292"/>
      <c r="G13" s="1184"/>
      <c r="H13" s="1183">
        <v>1</v>
      </c>
      <c r="I13" s="1185">
        <f t="shared" si="0"/>
        <v>250</v>
      </c>
      <c r="J13" s="1292">
        <f t="shared" si="2"/>
        <v>25</v>
      </c>
    </row>
    <row r="14" spans="1:10" ht="18" x14ac:dyDescent="0.25">
      <c r="A14" s="1180">
        <v>9</v>
      </c>
      <c r="B14" s="1181">
        <v>100</v>
      </c>
      <c r="C14" s="1182" t="s">
        <v>504</v>
      </c>
      <c r="D14" s="1183">
        <v>13</v>
      </c>
      <c r="E14" s="1292">
        <v>82</v>
      </c>
      <c r="F14" s="1292"/>
      <c r="G14" s="1184"/>
      <c r="H14" s="1183">
        <v>11</v>
      </c>
      <c r="I14" s="1185">
        <f t="shared" si="0"/>
        <v>1100</v>
      </c>
      <c r="J14" s="1292">
        <f t="shared" si="2"/>
        <v>84</v>
      </c>
    </row>
    <row r="15" spans="1:10" ht="18" x14ac:dyDescent="0.25">
      <c r="A15" s="1180">
        <v>10</v>
      </c>
      <c r="B15" s="1181">
        <v>400</v>
      </c>
      <c r="C15" s="1182" t="s">
        <v>509</v>
      </c>
      <c r="D15" s="1183">
        <v>4</v>
      </c>
      <c r="E15" s="1292">
        <v>69</v>
      </c>
      <c r="F15" s="1292"/>
      <c r="G15" s="1184"/>
      <c r="H15" s="1183">
        <v>10</v>
      </c>
      <c r="I15" s="1185">
        <f t="shared" si="0"/>
        <v>4000</v>
      </c>
      <c r="J15" s="1292">
        <f t="shared" si="2"/>
        <v>63</v>
      </c>
    </row>
    <row r="16" spans="1:10" ht="18" x14ac:dyDescent="0.25">
      <c r="A16" s="1180">
        <v>11</v>
      </c>
      <c r="B16" s="1181">
        <v>200</v>
      </c>
      <c r="C16" s="1182" t="s">
        <v>950</v>
      </c>
      <c r="D16" s="1183">
        <v>0</v>
      </c>
      <c r="E16" s="1292">
        <v>0</v>
      </c>
      <c r="F16" s="1292"/>
      <c r="G16" s="1184"/>
      <c r="H16" s="1183">
        <v>0</v>
      </c>
      <c r="I16" s="1185">
        <f t="shared" si="0"/>
        <v>0</v>
      </c>
      <c r="J16" s="1292">
        <f t="shared" si="2"/>
        <v>0</v>
      </c>
    </row>
    <row r="17" spans="1:10" ht="18" x14ac:dyDescent="0.25">
      <c r="A17" s="1180">
        <v>12</v>
      </c>
      <c r="B17" s="1181">
        <v>450</v>
      </c>
      <c r="C17" s="1182" t="s">
        <v>942</v>
      </c>
      <c r="D17" s="1183">
        <v>41</v>
      </c>
      <c r="E17" s="1292">
        <v>0</v>
      </c>
      <c r="F17" s="1292"/>
      <c r="G17" s="1184"/>
      <c r="H17" s="1183">
        <v>0</v>
      </c>
      <c r="I17" s="1185">
        <f t="shared" si="0"/>
        <v>0</v>
      </c>
      <c r="J17" s="1292">
        <f t="shared" si="2"/>
        <v>41</v>
      </c>
    </row>
    <row r="18" spans="1:10" ht="18" x14ac:dyDescent="0.25">
      <c r="A18" s="1180">
        <v>13</v>
      </c>
      <c r="B18" s="1181">
        <v>400</v>
      </c>
      <c r="C18" s="1182" t="s">
        <v>1045</v>
      </c>
      <c r="D18" s="1183">
        <v>5</v>
      </c>
      <c r="E18" s="1292">
        <v>35</v>
      </c>
      <c r="F18" s="1292"/>
      <c r="G18" s="1184"/>
      <c r="H18" s="1183">
        <v>4</v>
      </c>
      <c r="I18" s="1185">
        <f t="shared" si="0"/>
        <v>1600</v>
      </c>
      <c r="J18" s="1292">
        <f t="shared" si="2"/>
        <v>36</v>
      </c>
    </row>
    <row r="19" spans="1:10" ht="18" x14ac:dyDescent="0.25">
      <c r="A19" s="1180">
        <v>14</v>
      </c>
      <c r="B19" s="1181">
        <v>450</v>
      </c>
      <c r="C19" s="1182" t="s">
        <v>951</v>
      </c>
      <c r="D19" s="1183">
        <v>5</v>
      </c>
      <c r="E19" s="1292">
        <v>0</v>
      </c>
      <c r="F19" s="1292"/>
      <c r="G19" s="1184"/>
      <c r="H19" s="1183">
        <v>0</v>
      </c>
      <c r="I19" s="1185">
        <f t="shared" si="0"/>
        <v>0</v>
      </c>
      <c r="J19" s="1292">
        <f t="shared" si="2"/>
        <v>5</v>
      </c>
    </row>
    <row r="20" spans="1:10" ht="18" x14ac:dyDescent="0.25">
      <c r="A20" s="1180">
        <v>15</v>
      </c>
      <c r="B20" s="1181">
        <v>1800</v>
      </c>
      <c r="C20" s="1182" t="s">
        <v>637</v>
      </c>
      <c r="D20" s="1183">
        <v>0</v>
      </c>
      <c r="E20" s="1292">
        <v>0</v>
      </c>
      <c r="F20" s="1292"/>
      <c r="G20" s="1184"/>
      <c r="H20" s="1183">
        <v>0</v>
      </c>
      <c r="I20" s="1185">
        <f t="shared" si="0"/>
        <v>0</v>
      </c>
      <c r="J20" s="1292">
        <f t="shared" si="2"/>
        <v>0</v>
      </c>
    </row>
    <row r="21" spans="1:10" ht="18" x14ac:dyDescent="0.25">
      <c r="A21" s="1180">
        <v>16</v>
      </c>
      <c r="B21" s="1181">
        <v>3500</v>
      </c>
      <c r="C21" s="1182" t="s">
        <v>388</v>
      </c>
      <c r="D21" s="1183">
        <v>0</v>
      </c>
      <c r="E21" s="1292">
        <v>0</v>
      </c>
      <c r="F21" s="1292"/>
      <c r="G21" s="1184"/>
      <c r="H21" s="1183">
        <v>0</v>
      </c>
      <c r="I21" s="1185">
        <f t="shared" si="0"/>
        <v>0</v>
      </c>
      <c r="J21" s="1292">
        <f t="shared" si="2"/>
        <v>0</v>
      </c>
    </row>
    <row r="22" spans="1:10" ht="18" x14ac:dyDescent="0.25">
      <c r="A22" s="1180">
        <v>17</v>
      </c>
      <c r="B22" s="1181">
        <v>4000</v>
      </c>
      <c r="C22" s="1182" t="s">
        <v>388</v>
      </c>
      <c r="D22" s="1183">
        <v>0</v>
      </c>
      <c r="E22" s="1292">
        <v>0</v>
      </c>
      <c r="F22" s="1292"/>
      <c r="G22" s="1184"/>
      <c r="H22" s="1183">
        <v>0</v>
      </c>
      <c r="I22" s="1185">
        <f t="shared" si="0"/>
        <v>0</v>
      </c>
      <c r="J22" s="1292">
        <f t="shared" si="2"/>
        <v>0</v>
      </c>
    </row>
    <row r="23" spans="1:10" ht="18" x14ac:dyDescent="0.25">
      <c r="A23" s="1180">
        <v>18</v>
      </c>
      <c r="B23" s="1181">
        <v>2300</v>
      </c>
      <c r="C23" s="1182" t="s">
        <v>389</v>
      </c>
      <c r="D23" s="1183">
        <v>7</v>
      </c>
      <c r="E23" s="1292">
        <v>0</v>
      </c>
      <c r="F23" s="1292"/>
      <c r="G23" s="1184"/>
      <c r="H23" s="1183">
        <v>0</v>
      </c>
      <c r="I23" s="1185">
        <f t="shared" si="0"/>
        <v>0</v>
      </c>
      <c r="J23" s="1292">
        <f t="shared" si="2"/>
        <v>7</v>
      </c>
    </row>
    <row r="24" spans="1:10" ht="18" x14ac:dyDescent="0.25">
      <c r="A24" s="1180">
        <v>19</v>
      </c>
      <c r="B24" s="1181">
        <v>1300</v>
      </c>
      <c r="C24" s="1182" t="s">
        <v>543</v>
      </c>
      <c r="D24" s="1183">
        <v>0</v>
      </c>
      <c r="E24" s="1292">
        <v>0</v>
      </c>
      <c r="F24" s="1292"/>
      <c r="G24" s="1184"/>
      <c r="H24" s="1183">
        <v>0</v>
      </c>
      <c r="I24" s="1185">
        <f t="shared" si="0"/>
        <v>0</v>
      </c>
      <c r="J24" s="1292">
        <f t="shared" si="2"/>
        <v>0</v>
      </c>
    </row>
    <row r="25" spans="1:10" ht="18" x14ac:dyDescent="0.25">
      <c r="A25" s="1180">
        <v>20</v>
      </c>
      <c r="B25" s="1181">
        <v>2500</v>
      </c>
      <c r="C25" s="1182" t="s">
        <v>564</v>
      </c>
      <c r="D25" s="1183">
        <v>5</v>
      </c>
      <c r="E25" s="1292">
        <v>0</v>
      </c>
      <c r="F25" s="1292"/>
      <c r="G25" s="1184"/>
      <c r="H25" s="1183">
        <v>0</v>
      </c>
      <c r="I25" s="1185">
        <f t="shared" si="0"/>
        <v>0</v>
      </c>
      <c r="J25" s="1292">
        <f t="shared" si="2"/>
        <v>5</v>
      </c>
    </row>
    <row r="26" spans="1:10" ht="18" x14ac:dyDescent="0.25">
      <c r="A26" s="1180">
        <v>21</v>
      </c>
      <c r="B26" s="1181">
        <v>4500</v>
      </c>
      <c r="C26" s="1182" t="s">
        <v>601</v>
      </c>
      <c r="D26" s="1183">
        <v>1</v>
      </c>
      <c r="E26" s="1292">
        <v>0</v>
      </c>
      <c r="F26" s="1292"/>
      <c r="G26" s="1184"/>
      <c r="H26" s="1183">
        <v>0</v>
      </c>
      <c r="I26" s="1185">
        <f t="shared" si="0"/>
        <v>0</v>
      </c>
      <c r="J26" s="1292">
        <f t="shared" si="2"/>
        <v>1</v>
      </c>
    </row>
    <row r="27" spans="1:10" ht="18" x14ac:dyDescent="0.25">
      <c r="A27" s="1180">
        <v>22</v>
      </c>
      <c r="B27" s="1181">
        <v>3500</v>
      </c>
      <c r="C27" s="1182" t="s">
        <v>602</v>
      </c>
      <c r="D27" s="1183">
        <v>3</v>
      </c>
      <c r="E27" s="1292">
        <v>0</v>
      </c>
      <c r="F27" s="1292"/>
      <c r="G27" s="1184"/>
      <c r="H27" s="1183">
        <v>0</v>
      </c>
      <c r="I27" s="1185">
        <f t="shared" si="0"/>
        <v>0</v>
      </c>
      <c r="J27" s="1292">
        <f t="shared" si="2"/>
        <v>3</v>
      </c>
    </row>
    <row r="28" spans="1:10" ht="18" x14ac:dyDescent="0.25">
      <c r="A28" s="1180">
        <v>23</v>
      </c>
      <c r="B28" s="1181">
        <v>3000</v>
      </c>
      <c r="C28" s="1182" t="s">
        <v>792</v>
      </c>
      <c r="D28" s="1183">
        <v>1</v>
      </c>
      <c r="E28" s="1292">
        <v>0</v>
      </c>
      <c r="F28" s="1292"/>
      <c r="G28" s="1184"/>
      <c r="H28" s="1183">
        <v>0</v>
      </c>
      <c r="I28" s="1185">
        <f t="shared" si="0"/>
        <v>0</v>
      </c>
      <c r="J28" s="1292">
        <f t="shared" si="2"/>
        <v>1</v>
      </c>
    </row>
    <row r="29" spans="1:10" ht="18" x14ac:dyDescent="0.25">
      <c r="A29" s="1180">
        <v>24</v>
      </c>
      <c r="B29" s="1181">
        <v>2000</v>
      </c>
      <c r="C29" s="1182" t="s">
        <v>857</v>
      </c>
      <c r="D29" s="1183">
        <v>1</v>
      </c>
      <c r="E29" s="1292">
        <v>0</v>
      </c>
      <c r="F29" s="1292"/>
      <c r="G29" s="1184"/>
      <c r="H29" s="1183">
        <v>0</v>
      </c>
      <c r="I29" s="1185">
        <f t="shared" si="0"/>
        <v>0</v>
      </c>
      <c r="J29" s="1292">
        <f t="shared" si="2"/>
        <v>1</v>
      </c>
    </row>
    <row r="30" spans="1:10" ht="18" x14ac:dyDescent="0.25">
      <c r="A30" s="1180">
        <v>25</v>
      </c>
      <c r="B30" s="1181">
        <v>3000</v>
      </c>
      <c r="C30" s="1182" t="s">
        <v>892</v>
      </c>
      <c r="D30" s="1183">
        <v>2</v>
      </c>
      <c r="E30" s="1292">
        <v>0</v>
      </c>
      <c r="F30" s="1292"/>
      <c r="G30" s="1184"/>
      <c r="H30" s="1183">
        <v>2</v>
      </c>
      <c r="I30" s="1185">
        <f t="shared" si="0"/>
        <v>6000</v>
      </c>
      <c r="J30" s="1292">
        <f t="shared" si="2"/>
        <v>0</v>
      </c>
    </row>
    <row r="31" spans="1:10" ht="18" x14ac:dyDescent="0.25">
      <c r="A31" s="1180">
        <v>26</v>
      </c>
      <c r="B31" s="1181">
        <v>4000</v>
      </c>
      <c r="C31" s="1182" t="s">
        <v>835</v>
      </c>
      <c r="D31" s="1183">
        <v>2</v>
      </c>
      <c r="E31" s="1292">
        <v>0</v>
      </c>
      <c r="F31" s="1292"/>
      <c r="G31" s="1184">
        <v>1</v>
      </c>
      <c r="H31" s="1183">
        <v>0</v>
      </c>
      <c r="I31" s="1185">
        <f t="shared" si="0"/>
        <v>0</v>
      </c>
      <c r="J31" s="1292">
        <f t="shared" si="2"/>
        <v>1</v>
      </c>
    </row>
    <row r="32" spans="1:10" ht="18" x14ac:dyDescent="0.25">
      <c r="A32" s="1180">
        <v>27</v>
      </c>
      <c r="B32" s="1181">
        <v>1000</v>
      </c>
      <c r="C32" s="1182" t="s">
        <v>789</v>
      </c>
      <c r="D32" s="1183">
        <v>3</v>
      </c>
      <c r="E32" s="1292">
        <v>0</v>
      </c>
      <c r="F32" s="1292"/>
      <c r="G32" s="1184"/>
      <c r="H32" s="1183">
        <v>0</v>
      </c>
      <c r="I32" s="1185">
        <f t="shared" si="0"/>
        <v>0</v>
      </c>
      <c r="J32" s="1292">
        <f t="shared" si="2"/>
        <v>3</v>
      </c>
    </row>
    <row r="33" spans="1:10" ht="18" x14ac:dyDescent="0.25">
      <c r="A33" s="1180">
        <v>28</v>
      </c>
      <c r="B33" s="1181">
        <v>800</v>
      </c>
      <c r="C33" s="1182" t="s">
        <v>693</v>
      </c>
      <c r="D33" s="1183">
        <v>2</v>
      </c>
      <c r="E33" s="1292">
        <v>0</v>
      </c>
      <c r="F33" s="1292"/>
      <c r="G33" s="1184"/>
      <c r="H33" s="1183">
        <v>0</v>
      </c>
      <c r="I33" s="1185">
        <f t="shared" si="0"/>
        <v>0</v>
      </c>
      <c r="J33" s="1292">
        <f t="shared" si="2"/>
        <v>2</v>
      </c>
    </row>
    <row r="34" spans="1:10" ht="18" x14ac:dyDescent="0.25">
      <c r="A34" s="1180">
        <v>29</v>
      </c>
      <c r="B34" s="1181">
        <v>350</v>
      </c>
      <c r="C34" s="1182" t="s">
        <v>616</v>
      </c>
      <c r="D34" s="1183">
        <v>0</v>
      </c>
      <c r="E34" s="1292">
        <v>0</v>
      </c>
      <c r="F34" s="1292"/>
      <c r="G34" s="1184"/>
      <c r="H34" s="1183">
        <v>0</v>
      </c>
      <c r="I34" s="1185">
        <f t="shared" si="0"/>
        <v>0</v>
      </c>
      <c r="J34" s="1292">
        <f t="shared" si="2"/>
        <v>0</v>
      </c>
    </row>
    <row r="35" spans="1:10" ht="18" x14ac:dyDescent="0.25">
      <c r="A35" s="1180">
        <v>30</v>
      </c>
      <c r="B35" s="1181">
        <v>400</v>
      </c>
      <c r="C35" s="1182" t="s">
        <v>618</v>
      </c>
      <c r="D35" s="1183">
        <v>2</v>
      </c>
      <c r="E35" s="1292">
        <v>0</v>
      </c>
      <c r="F35" s="1292"/>
      <c r="G35" s="1184"/>
      <c r="H35" s="1183">
        <v>0</v>
      </c>
      <c r="I35" s="1185">
        <f t="shared" si="0"/>
        <v>0</v>
      </c>
      <c r="J35" s="1292">
        <f t="shared" si="2"/>
        <v>2</v>
      </c>
    </row>
    <row r="36" spans="1:10" ht="18" x14ac:dyDescent="0.25">
      <c r="A36" s="1180">
        <v>31</v>
      </c>
      <c r="B36" s="1181">
        <v>1500</v>
      </c>
      <c r="C36" s="1182" t="s">
        <v>1139</v>
      </c>
      <c r="D36" s="1183">
        <v>1</v>
      </c>
      <c r="E36" s="1292">
        <v>0</v>
      </c>
      <c r="F36" s="1292"/>
      <c r="G36" s="1184"/>
      <c r="H36" s="1183">
        <v>0</v>
      </c>
      <c r="I36" s="1185">
        <f t="shared" si="0"/>
        <v>0</v>
      </c>
      <c r="J36" s="1292">
        <f t="shared" si="2"/>
        <v>1</v>
      </c>
    </row>
    <row r="37" spans="1:10" ht="18" x14ac:dyDescent="0.25">
      <c r="A37" s="1180">
        <v>32</v>
      </c>
      <c r="B37" s="1181">
        <v>1000</v>
      </c>
      <c r="C37" s="1182" t="s">
        <v>598</v>
      </c>
      <c r="D37" s="1183">
        <v>1</v>
      </c>
      <c r="E37" s="1292">
        <v>0</v>
      </c>
      <c r="F37" s="1292"/>
      <c r="G37" s="1184">
        <v>1</v>
      </c>
      <c r="H37" s="1183">
        <v>0</v>
      </c>
      <c r="I37" s="1185">
        <f t="shared" si="0"/>
        <v>0</v>
      </c>
      <c r="J37" s="1292">
        <f t="shared" si="2"/>
        <v>0</v>
      </c>
    </row>
    <row r="38" spans="1:10" ht="18" x14ac:dyDescent="0.25">
      <c r="A38" s="1180">
        <v>33</v>
      </c>
      <c r="B38" s="1181">
        <v>1500</v>
      </c>
      <c r="C38" s="1182" t="s">
        <v>546</v>
      </c>
      <c r="D38" s="1183">
        <v>13</v>
      </c>
      <c r="E38" s="1292">
        <v>0</v>
      </c>
      <c r="F38" s="1292"/>
      <c r="G38" s="1184"/>
      <c r="H38" s="1183">
        <v>1</v>
      </c>
      <c r="I38" s="1185">
        <f t="shared" si="0"/>
        <v>1500</v>
      </c>
      <c r="J38" s="1292">
        <f t="shared" si="2"/>
        <v>12</v>
      </c>
    </row>
    <row r="39" spans="1:10" ht="18" x14ac:dyDescent="0.25">
      <c r="A39" s="1180">
        <v>34</v>
      </c>
      <c r="B39" s="1181">
        <v>130</v>
      </c>
      <c r="C39" s="1182" t="s">
        <v>694</v>
      </c>
      <c r="D39" s="1183">
        <v>13</v>
      </c>
      <c r="E39" s="1292">
        <v>0</v>
      </c>
      <c r="F39" s="1292"/>
      <c r="G39" s="1184"/>
      <c r="H39" s="1183">
        <v>1</v>
      </c>
      <c r="I39" s="1185">
        <f t="shared" si="0"/>
        <v>130</v>
      </c>
      <c r="J39" s="1292">
        <f t="shared" si="2"/>
        <v>12</v>
      </c>
    </row>
    <row r="40" spans="1:10" ht="18" x14ac:dyDescent="0.25">
      <c r="A40" s="1180">
        <v>35</v>
      </c>
      <c r="B40" s="1181">
        <v>230</v>
      </c>
      <c r="C40" s="1182" t="s">
        <v>695</v>
      </c>
      <c r="D40" s="1183">
        <v>1</v>
      </c>
      <c r="E40" s="1292">
        <v>0</v>
      </c>
      <c r="F40" s="1292"/>
      <c r="G40" s="1184"/>
      <c r="H40" s="1183">
        <v>1</v>
      </c>
      <c r="I40" s="1185">
        <f t="shared" si="0"/>
        <v>230</v>
      </c>
      <c r="J40" s="1292">
        <f t="shared" si="2"/>
        <v>0</v>
      </c>
    </row>
    <row r="41" spans="1:10" ht="18" x14ac:dyDescent="0.25">
      <c r="A41" s="1180">
        <v>36</v>
      </c>
      <c r="B41" s="1181">
        <v>170</v>
      </c>
      <c r="C41" s="1182" t="s">
        <v>696</v>
      </c>
      <c r="D41" s="1183">
        <v>3</v>
      </c>
      <c r="E41" s="1292">
        <v>0</v>
      </c>
      <c r="F41" s="1292"/>
      <c r="G41" s="1184"/>
      <c r="H41" s="1183">
        <v>0</v>
      </c>
      <c r="I41" s="1185">
        <f t="shared" si="0"/>
        <v>0</v>
      </c>
      <c r="J41" s="1292">
        <f t="shared" si="2"/>
        <v>3</v>
      </c>
    </row>
    <row r="42" spans="1:10" ht="18" x14ac:dyDescent="0.25">
      <c r="A42" s="1180">
        <v>37</v>
      </c>
      <c r="B42" s="1181">
        <v>450</v>
      </c>
      <c r="C42" s="1182" t="s">
        <v>1047</v>
      </c>
      <c r="D42" s="1183">
        <v>0</v>
      </c>
      <c r="E42" s="1292">
        <v>0</v>
      </c>
      <c r="F42" s="1292"/>
      <c r="G42" s="1184"/>
      <c r="H42" s="1183">
        <v>0</v>
      </c>
      <c r="I42" s="1185">
        <f t="shared" si="0"/>
        <v>0</v>
      </c>
      <c r="J42" s="1292">
        <f t="shared" si="2"/>
        <v>0</v>
      </c>
    </row>
    <row r="43" spans="1:10" ht="18" x14ac:dyDescent="0.25">
      <c r="A43" s="1180">
        <v>38</v>
      </c>
      <c r="B43" s="1181">
        <v>6000</v>
      </c>
      <c r="C43" s="1182" t="s">
        <v>999</v>
      </c>
      <c r="D43" s="1183">
        <v>10</v>
      </c>
      <c r="E43" s="1292">
        <v>0</v>
      </c>
      <c r="F43" s="1292"/>
      <c r="G43" s="1184"/>
      <c r="H43" s="1183">
        <v>0</v>
      </c>
      <c r="I43" s="1185">
        <f t="shared" si="0"/>
        <v>0</v>
      </c>
      <c r="J43" s="1292">
        <f t="shared" si="2"/>
        <v>10</v>
      </c>
    </row>
    <row r="44" spans="1:10" ht="18" x14ac:dyDescent="0.25">
      <c r="A44" s="1180">
        <v>39</v>
      </c>
      <c r="B44" s="1181">
        <v>1600</v>
      </c>
      <c r="C44" s="1182" t="s">
        <v>548</v>
      </c>
      <c r="D44" s="1183">
        <v>5</v>
      </c>
      <c r="E44" s="1292">
        <v>0</v>
      </c>
      <c r="F44" s="1292"/>
      <c r="G44" s="1184"/>
      <c r="H44" s="1183">
        <v>0</v>
      </c>
      <c r="I44" s="1185">
        <f t="shared" si="0"/>
        <v>0</v>
      </c>
      <c r="J44" s="1292">
        <f t="shared" si="2"/>
        <v>5</v>
      </c>
    </row>
    <row r="45" spans="1:10" ht="18" x14ac:dyDescent="0.25">
      <c r="A45" s="1180">
        <v>40</v>
      </c>
      <c r="B45" s="1181">
        <v>1500</v>
      </c>
      <c r="C45" s="1182" t="s">
        <v>838</v>
      </c>
      <c r="D45" s="1183">
        <v>3</v>
      </c>
      <c r="E45" s="1292">
        <v>0</v>
      </c>
      <c r="F45" s="1292"/>
      <c r="G45" s="1184"/>
      <c r="H45" s="1183">
        <v>1</v>
      </c>
      <c r="I45" s="1185">
        <f t="shared" si="0"/>
        <v>1500</v>
      </c>
      <c r="J45" s="1292">
        <f t="shared" si="2"/>
        <v>2</v>
      </c>
    </row>
    <row r="46" spans="1:10" ht="18" x14ac:dyDescent="0.25">
      <c r="A46" s="1180">
        <v>41</v>
      </c>
      <c r="B46" s="1181">
        <v>6000</v>
      </c>
      <c r="C46" s="1182" t="s">
        <v>834</v>
      </c>
      <c r="D46" s="1183">
        <v>0</v>
      </c>
      <c r="E46" s="1292">
        <v>0</v>
      </c>
      <c r="F46" s="1292"/>
      <c r="G46" s="1184"/>
      <c r="H46" s="1183">
        <v>0</v>
      </c>
      <c r="I46" s="1185">
        <f t="shared" si="0"/>
        <v>0</v>
      </c>
      <c r="J46" s="1292">
        <f t="shared" si="2"/>
        <v>0</v>
      </c>
    </row>
    <row r="47" spans="1:10" ht="18" x14ac:dyDescent="0.25">
      <c r="A47" s="1180">
        <v>42</v>
      </c>
      <c r="B47" s="1181"/>
      <c r="C47" s="1182"/>
      <c r="D47" s="1183">
        <v>0</v>
      </c>
      <c r="E47" s="1292">
        <v>0</v>
      </c>
      <c r="F47" s="1292"/>
      <c r="G47" s="1184"/>
      <c r="H47" s="1183">
        <v>0</v>
      </c>
      <c r="I47" s="1185">
        <f t="shared" si="0"/>
        <v>0</v>
      </c>
      <c r="J47" s="1292">
        <f t="shared" si="2"/>
        <v>0</v>
      </c>
    </row>
    <row r="48" spans="1:10" ht="18" x14ac:dyDescent="0.25">
      <c r="A48" s="1180">
        <v>43</v>
      </c>
      <c r="B48" s="1181">
        <v>2800</v>
      </c>
      <c r="C48" s="1182" t="s">
        <v>998</v>
      </c>
      <c r="D48" s="1183">
        <v>1</v>
      </c>
      <c r="E48" s="1292">
        <v>0</v>
      </c>
      <c r="F48" s="1292"/>
      <c r="G48" s="1184"/>
      <c r="H48" s="1183">
        <v>1</v>
      </c>
      <c r="I48" s="1185">
        <f t="shared" si="0"/>
        <v>2800</v>
      </c>
      <c r="J48" s="1292">
        <f t="shared" si="2"/>
        <v>0</v>
      </c>
    </row>
    <row r="49" spans="1:10" ht="18" x14ac:dyDescent="0.25">
      <c r="A49" s="1180">
        <v>44</v>
      </c>
      <c r="B49" s="1181">
        <v>1200</v>
      </c>
      <c r="C49" s="1182" t="s">
        <v>682</v>
      </c>
      <c r="D49" s="1183">
        <v>5</v>
      </c>
      <c r="E49" s="1292">
        <v>0</v>
      </c>
      <c r="F49" s="1292"/>
      <c r="G49" s="1184"/>
      <c r="H49" s="1183">
        <v>2</v>
      </c>
      <c r="I49" s="1185">
        <f t="shared" si="0"/>
        <v>2400</v>
      </c>
      <c r="J49" s="1292">
        <f t="shared" si="2"/>
        <v>3</v>
      </c>
    </row>
    <row r="50" spans="1:10" ht="18" x14ac:dyDescent="0.25">
      <c r="A50" s="1180">
        <v>45</v>
      </c>
      <c r="B50" s="1181">
        <v>120</v>
      </c>
      <c r="C50" s="1182" t="s">
        <v>743</v>
      </c>
      <c r="D50" s="1183">
        <v>17</v>
      </c>
      <c r="E50" s="1292">
        <v>0</v>
      </c>
      <c r="F50" s="1292"/>
      <c r="G50" s="1184"/>
      <c r="H50" s="1183">
        <v>0</v>
      </c>
      <c r="I50" s="1185">
        <f t="shared" si="0"/>
        <v>0</v>
      </c>
      <c r="J50" s="1292">
        <f t="shared" ref="J50:J67" si="3">D50+E50-G50-H50</f>
        <v>17</v>
      </c>
    </row>
    <row r="51" spans="1:10" ht="18" x14ac:dyDescent="0.25">
      <c r="A51" s="1180">
        <v>46</v>
      </c>
      <c r="B51" s="1181">
        <v>2500</v>
      </c>
      <c r="C51" s="1182" t="s">
        <v>636</v>
      </c>
      <c r="D51" s="1183">
        <v>1</v>
      </c>
      <c r="E51" s="1292">
        <v>0</v>
      </c>
      <c r="F51" s="1292"/>
      <c r="G51" s="1184"/>
      <c r="H51" s="1183">
        <v>0</v>
      </c>
      <c r="I51" s="1185">
        <f t="shared" si="0"/>
        <v>0</v>
      </c>
      <c r="J51" s="1292">
        <f t="shared" si="3"/>
        <v>1</v>
      </c>
    </row>
    <row r="52" spans="1:10" ht="18" x14ac:dyDescent="0.25">
      <c r="A52" s="1180">
        <v>47</v>
      </c>
      <c r="B52" s="1181">
        <v>1100</v>
      </c>
      <c r="C52" s="1182" t="s">
        <v>698</v>
      </c>
      <c r="D52" s="1183">
        <v>1</v>
      </c>
      <c r="E52" s="1292">
        <v>0</v>
      </c>
      <c r="F52" s="1292"/>
      <c r="G52" s="1184"/>
      <c r="H52" s="1183">
        <v>0</v>
      </c>
      <c r="I52" s="1185">
        <f t="shared" si="0"/>
        <v>0</v>
      </c>
      <c r="J52" s="1292">
        <f t="shared" si="3"/>
        <v>1</v>
      </c>
    </row>
    <row r="53" spans="1:10" ht="18" x14ac:dyDescent="0.25">
      <c r="A53" s="1180">
        <v>48</v>
      </c>
      <c r="B53" s="1181">
        <v>250</v>
      </c>
      <c r="C53" s="1182" t="s">
        <v>699</v>
      </c>
      <c r="D53" s="1183">
        <v>19</v>
      </c>
      <c r="E53" s="1292">
        <v>0</v>
      </c>
      <c r="F53" s="1292"/>
      <c r="G53" s="1184"/>
      <c r="H53" s="1183">
        <v>0</v>
      </c>
      <c r="I53" s="1185">
        <f t="shared" si="0"/>
        <v>0</v>
      </c>
      <c r="J53" s="1292">
        <f t="shared" si="3"/>
        <v>19</v>
      </c>
    </row>
    <row r="54" spans="1:10" ht="18" x14ac:dyDescent="0.25">
      <c r="A54" s="1180">
        <v>49</v>
      </c>
      <c r="B54" s="1181">
        <v>1400</v>
      </c>
      <c r="C54" s="1182" t="s">
        <v>973</v>
      </c>
      <c r="D54" s="1183">
        <v>7</v>
      </c>
      <c r="E54" s="1292">
        <v>0</v>
      </c>
      <c r="F54" s="1292"/>
      <c r="G54" s="1184"/>
      <c r="H54" s="1183">
        <v>0</v>
      </c>
      <c r="I54" s="1185">
        <f t="shared" si="0"/>
        <v>0</v>
      </c>
      <c r="J54" s="1292">
        <f t="shared" si="3"/>
        <v>7</v>
      </c>
    </row>
    <row r="55" spans="1:10" ht="18" x14ac:dyDescent="0.25">
      <c r="A55" s="1180">
        <v>50</v>
      </c>
      <c r="B55" s="1181">
        <v>4000</v>
      </c>
      <c r="C55" s="1182" t="s">
        <v>512</v>
      </c>
      <c r="D55" s="1183">
        <v>1</v>
      </c>
      <c r="E55" s="1292">
        <v>0</v>
      </c>
      <c r="F55" s="1292"/>
      <c r="G55" s="1184"/>
      <c r="H55" s="1183">
        <v>1</v>
      </c>
      <c r="I55" s="1185">
        <f t="shared" si="0"/>
        <v>4000</v>
      </c>
      <c r="J55" s="1292">
        <f t="shared" si="3"/>
        <v>0</v>
      </c>
    </row>
    <row r="56" spans="1:10" ht="18" x14ac:dyDescent="0.25">
      <c r="A56" s="1180">
        <v>51</v>
      </c>
      <c r="B56" s="1181">
        <v>1200</v>
      </c>
      <c r="C56" s="1182" t="s">
        <v>948</v>
      </c>
      <c r="D56" s="1183">
        <v>8</v>
      </c>
      <c r="E56" s="1292">
        <v>0</v>
      </c>
      <c r="F56" s="1292"/>
      <c r="G56" s="1184"/>
      <c r="H56" s="1183">
        <v>0</v>
      </c>
      <c r="I56" s="1185">
        <f t="shared" si="0"/>
        <v>0</v>
      </c>
      <c r="J56" s="1292">
        <f t="shared" si="3"/>
        <v>8</v>
      </c>
    </row>
    <row r="57" spans="1:10" ht="18" x14ac:dyDescent="0.25">
      <c r="A57" s="1180">
        <v>52</v>
      </c>
      <c r="B57" s="1181">
        <v>250</v>
      </c>
      <c r="C57" s="1182" t="s">
        <v>855</v>
      </c>
      <c r="D57" s="1183">
        <v>15</v>
      </c>
      <c r="E57" s="1292">
        <v>0</v>
      </c>
      <c r="F57" s="1292"/>
      <c r="G57" s="1184"/>
      <c r="H57" s="1183">
        <v>0</v>
      </c>
      <c r="I57" s="1185">
        <f t="shared" si="0"/>
        <v>0</v>
      </c>
      <c r="J57" s="1292">
        <f t="shared" si="3"/>
        <v>15</v>
      </c>
    </row>
    <row r="58" spans="1:10" ht="18" x14ac:dyDescent="0.25">
      <c r="A58" s="1180">
        <v>53</v>
      </c>
      <c r="B58" s="1181">
        <v>300</v>
      </c>
      <c r="C58" s="1182" t="s">
        <v>854</v>
      </c>
      <c r="D58" s="1183">
        <v>10</v>
      </c>
      <c r="E58" s="1292">
        <v>0</v>
      </c>
      <c r="F58" s="1292"/>
      <c r="G58" s="1184"/>
      <c r="H58" s="1183">
        <v>0</v>
      </c>
      <c r="I58" s="1185">
        <f t="shared" si="0"/>
        <v>0</v>
      </c>
      <c r="J58" s="1292">
        <f t="shared" si="3"/>
        <v>10</v>
      </c>
    </row>
    <row r="59" spans="1:10" ht="18" x14ac:dyDescent="0.25">
      <c r="A59" s="1180">
        <v>54</v>
      </c>
      <c r="B59" s="1181">
        <v>350</v>
      </c>
      <c r="C59" s="1182" t="s">
        <v>856</v>
      </c>
      <c r="D59" s="1183">
        <v>9</v>
      </c>
      <c r="E59" s="1292">
        <v>0</v>
      </c>
      <c r="F59" s="1292"/>
      <c r="G59" s="1184"/>
      <c r="H59" s="1183">
        <v>0</v>
      </c>
      <c r="I59" s="1185">
        <f t="shared" si="0"/>
        <v>0</v>
      </c>
      <c r="J59" s="1292">
        <f t="shared" si="3"/>
        <v>9</v>
      </c>
    </row>
    <row r="60" spans="1:10" ht="18" x14ac:dyDescent="0.25">
      <c r="A60" s="1180">
        <v>55</v>
      </c>
      <c r="B60" s="1181">
        <v>150</v>
      </c>
      <c r="C60" s="1182" t="s">
        <v>841</v>
      </c>
      <c r="D60" s="1183">
        <v>6</v>
      </c>
      <c r="E60" s="1292">
        <v>0</v>
      </c>
      <c r="F60" s="1292"/>
      <c r="G60" s="1184"/>
      <c r="H60" s="1183">
        <v>0</v>
      </c>
      <c r="I60" s="1185">
        <f t="shared" si="0"/>
        <v>0</v>
      </c>
      <c r="J60" s="1292">
        <f t="shared" si="3"/>
        <v>6</v>
      </c>
    </row>
    <row r="61" spans="1:10" ht="18" x14ac:dyDescent="0.25">
      <c r="A61" s="1180">
        <v>56</v>
      </c>
      <c r="B61" s="1181">
        <v>400</v>
      </c>
      <c r="C61" s="1182" t="s">
        <v>842</v>
      </c>
      <c r="D61" s="1183">
        <v>0</v>
      </c>
      <c r="E61" s="1292">
        <v>0</v>
      </c>
      <c r="F61" s="1292"/>
      <c r="G61" s="1184"/>
      <c r="H61" s="1183">
        <v>0</v>
      </c>
      <c r="I61" s="1185">
        <f t="shared" si="0"/>
        <v>0</v>
      </c>
      <c r="J61" s="1292">
        <f t="shared" si="3"/>
        <v>0</v>
      </c>
    </row>
    <row r="62" spans="1:10" ht="18" x14ac:dyDescent="0.25">
      <c r="A62" s="1180">
        <v>57</v>
      </c>
      <c r="B62" s="1181">
        <v>450</v>
      </c>
      <c r="C62" s="1182" t="s">
        <v>949</v>
      </c>
      <c r="D62" s="1183">
        <v>10</v>
      </c>
      <c r="E62" s="1292">
        <v>0</v>
      </c>
      <c r="F62" s="1292"/>
      <c r="G62" s="1184"/>
      <c r="H62" s="1183">
        <v>3</v>
      </c>
      <c r="I62" s="1185">
        <f t="shared" si="0"/>
        <v>1350</v>
      </c>
      <c r="J62" s="1292">
        <f t="shared" si="3"/>
        <v>7</v>
      </c>
    </row>
    <row r="63" spans="1:10" ht="18" x14ac:dyDescent="0.25">
      <c r="A63" s="1180">
        <v>58</v>
      </c>
      <c r="B63" s="1181">
        <v>600</v>
      </c>
      <c r="C63" s="1182" t="s">
        <v>843</v>
      </c>
      <c r="D63" s="1183">
        <v>28</v>
      </c>
      <c r="E63" s="1292">
        <v>0</v>
      </c>
      <c r="F63" s="1292"/>
      <c r="G63" s="1184"/>
      <c r="H63" s="1183">
        <v>1</v>
      </c>
      <c r="I63" s="1185">
        <f t="shared" si="0"/>
        <v>600</v>
      </c>
      <c r="J63" s="1292">
        <f t="shared" si="3"/>
        <v>27</v>
      </c>
    </row>
    <row r="64" spans="1:10" ht="18" x14ac:dyDescent="0.25">
      <c r="A64" s="1180">
        <v>59</v>
      </c>
      <c r="B64" s="1181">
        <v>400</v>
      </c>
      <c r="C64" s="1182" t="s">
        <v>844</v>
      </c>
      <c r="D64" s="1183">
        <v>2</v>
      </c>
      <c r="E64" s="1292">
        <v>0</v>
      </c>
      <c r="F64" s="1292"/>
      <c r="G64" s="1184"/>
      <c r="H64" s="1183">
        <v>2</v>
      </c>
      <c r="I64" s="1185">
        <f t="shared" si="0"/>
        <v>800</v>
      </c>
      <c r="J64" s="1292">
        <f t="shared" si="3"/>
        <v>0</v>
      </c>
    </row>
    <row r="65" spans="1:10" ht="18" x14ac:dyDescent="0.25">
      <c r="A65" s="1180">
        <v>60</v>
      </c>
      <c r="B65" s="1181">
        <v>400</v>
      </c>
      <c r="C65" s="1182" t="s">
        <v>845</v>
      </c>
      <c r="D65" s="1183">
        <v>1</v>
      </c>
      <c r="E65" s="1292">
        <v>0</v>
      </c>
      <c r="F65" s="1292"/>
      <c r="G65" s="1184"/>
      <c r="H65" s="1183">
        <v>0</v>
      </c>
      <c r="I65" s="1185">
        <f t="shared" si="0"/>
        <v>0</v>
      </c>
      <c r="J65" s="1292">
        <f t="shared" si="3"/>
        <v>1</v>
      </c>
    </row>
    <row r="66" spans="1:10" ht="18" x14ac:dyDescent="0.25">
      <c r="A66" s="1180">
        <v>61</v>
      </c>
      <c r="B66" s="1181">
        <v>500</v>
      </c>
      <c r="C66" s="1182" t="s">
        <v>846</v>
      </c>
      <c r="D66" s="1183">
        <v>0</v>
      </c>
      <c r="E66" s="1292">
        <v>0</v>
      </c>
      <c r="F66" s="1292"/>
      <c r="G66" s="1184"/>
      <c r="H66" s="1183">
        <v>0</v>
      </c>
      <c r="I66" s="1185">
        <f t="shared" si="0"/>
        <v>0</v>
      </c>
      <c r="J66" s="1292">
        <f t="shared" si="3"/>
        <v>0</v>
      </c>
    </row>
    <row r="67" spans="1:10" ht="18" x14ac:dyDescent="0.25">
      <c r="A67" s="1180">
        <v>62</v>
      </c>
      <c r="B67" s="1181">
        <v>600</v>
      </c>
      <c r="C67" s="1182" t="s">
        <v>847</v>
      </c>
      <c r="D67" s="1183">
        <v>3</v>
      </c>
      <c r="E67" s="1292">
        <v>0</v>
      </c>
      <c r="F67" s="1292"/>
      <c r="G67" s="1184"/>
      <c r="H67" s="1183">
        <v>0</v>
      </c>
      <c r="I67" s="1185">
        <f t="shared" si="0"/>
        <v>0</v>
      </c>
      <c r="J67" s="1292">
        <f t="shared" si="3"/>
        <v>3</v>
      </c>
    </row>
    <row r="68" spans="1:10" ht="18" x14ac:dyDescent="0.25">
      <c r="A68" s="1180">
        <v>63</v>
      </c>
      <c r="B68" s="1181">
        <v>5500</v>
      </c>
      <c r="C68" s="1182" t="s">
        <v>1046</v>
      </c>
      <c r="D68" s="1183">
        <v>0</v>
      </c>
      <c r="E68" s="1292">
        <v>0</v>
      </c>
      <c r="F68" s="1292"/>
      <c r="G68" s="1184"/>
      <c r="H68" s="1183">
        <v>0</v>
      </c>
      <c r="I68" s="1185">
        <f t="shared" si="0"/>
        <v>0</v>
      </c>
      <c r="J68" s="1292">
        <f t="shared" si="2"/>
        <v>0</v>
      </c>
    </row>
    <row r="69" spans="1:10" ht="18" x14ac:dyDescent="0.25">
      <c r="A69" s="1180">
        <v>64</v>
      </c>
      <c r="B69" s="1243"/>
      <c r="C69" s="1245" t="s">
        <v>8</v>
      </c>
      <c r="D69" s="1244">
        <v>0</v>
      </c>
      <c r="E69" s="1299">
        <v>0</v>
      </c>
      <c r="F69" s="1299"/>
      <c r="G69" s="1245"/>
      <c r="H69" s="1244">
        <v>0</v>
      </c>
      <c r="I69" s="1252">
        <f t="shared" si="0"/>
        <v>0</v>
      </c>
      <c r="J69" s="1299">
        <f t="shared" si="2"/>
        <v>0</v>
      </c>
    </row>
    <row r="70" spans="1:10" ht="18" x14ac:dyDescent="0.25">
      <c r="A70" s="1180">
        <v>65</v>
      </c>
      <c r="B70" s="1181">
        <v>1800</v>
      </c>
      <c r="C70" s="1182" t="s">
        <v>563</v>
      </c>
      <c r="D70" s="1183">
        <v>1</v>
      </c>
      <c r="E70" s="1292">
        <v>0</v>
      </c>
      <c r="F70" s="1292"/>
      <c r="G70" s="1184"/>
      <c r="H70" s="1183">
        <v>0</v>
      </c>
      <c r="I70" s="1185">
        <f t="shared" ref="I70:I154" si="4">H70*B70</f>
        <v>0</v>
      </c>
      <c r="J70" s="1292">
        <f t="shared" si="2"/>
        <v>1</v>
      </c>
    </row>
    <row r="71" spans="1:10" ht="18" x14ac:dyDescent="0.25">
      <c r="A71" s="1180">
        <v>66</v>
      </c>
      <c r="B71" s="1181">
        <v>1600</v>
      </c>
      <c r="C71" s="1182" t="s">
        <v>294</v>
      </c>
      <c r="D71" s="1183">
        <v>1</v>
      </c>
      <c r="E71" s="1292">
        <v>0</v>
      </c>
      <c r="F71" s="1292"/>
      <c r="G71" s="1184"/>
      <c r="H71" s="1183">
        <v>0</v>
      </c>
      <c r="I71" s="1185">
        <f t="shared" si="4"/>
        <v>0</v>
      </c>
      <c r="J71" s="1292">
        <f t="shared" si="2"/>
        <v>1</v>
      </c>
    </row>
    <row r="72" spans="1:10" ht="18" x14ac:dyDescent="0.25">
      <c r="A72" s="1180">
        <v>67</v>
      </c>
      <c r="B72" s="1181">
        <v>800</v>
      </c>
      <c r="C72" s="1182" t="s">
        <v>612</v>
      </c>
      <c r="D72" s="1183">
        <v>1</v>
      </c>
      <c r="E72" s="1292">
        <v>0</v>
      </c>
      <c r="F72" s="1292"/>
      <c r="G72" s="1184"/>
      <c r="H72" s="1183">
        <v>0</v>
      </c>
      <c r="I72" s="1185">
        <f t="shared" si="4"/>
        <v>0</v>
      </c>
      <c r="J72" s="1292">
        <f t="shared" si="2"/>
        <v>1</v>
      </c>
    </row>
    <row r="73" spans="1:10" ht="18" x14ac:dyDescent="0.25">
      <c r="A73" s="1180">
        <v>68</v>
      </c>
      <c r="B73" s="1181">
        <v>1350</v>
      </c>
      <c r="C73" s="1182" t="s">
        <v>878</v>
      </c>
      <c r="D73" s="1183">
        <v>2</v>
      </c>
      <c r="E73" s="1292">
        <v>0</v>
      </c>
      <c r="F73" s="1292"/>
      <c r="G73" s="1184"/>
      <c r="H73" s="1183">
        <v>0</v>
      </c>
      <c r="I73" s="1185">
        <f t="shared" si="4"/>
        <v>0</v>
      </c>
      <c r="J73" s="1292">
        <f t="shared" si="2"/>
        <v>2</v>
      </c>
    </row>
    <row r="74" spans="1:10" ht="18" x14ac:dyDescent="0.25">
      <c r="A74" s="1180">
        <v>69</v>
      </c>
      <c r="B74" s="1181">
        <v>1200</v>
      </c>
      <c r="C74" s="1182" t="s">
        <v>833</v>
      </c>
      <c r="D74" s="1183">
        <v>3</v>
      </c>
      <c r="E74" s="1292">
        <v>0</v>
      </c>
      <c r="F74" s="1292"/>
      <c r="G74" s="1184"/>
      <c r="H74" s="1183">
        <v>3</v>
      </c>
      <c r="I74" s="1185">
        <f t="shared" si="4"/>
        <v>3600</v>
      </c>
      <c r="J74" s="1292">
        <f t="shared" si="2"/>
        <v>0</v>
      </c>
    </row>
    <row r="75" spans="1:10" ht="18" x14ac:dyDescent="0.25">
      <c r="A75" s="1180">
        <v>70</v>
      </c>
      <c r="B75" s="1181">
        <v>3000</v>
      </c>
      <c r="C75" s="1182" t="s">
        <v>608</v>
      </c>
      <c r="D75" s="1183">
        <v>0</v>
      </c>
      <c r="E75" s="1292">
        <v>2</v>
      </c>
      <c r="F75" s="1292"/>
      <c r="G75" s="1184"/>
      <c r="H75" s="1183">
        <v>0</v>
      </c>
      <c r="I75" s="1185">
        <f t="shared" si="4"/>
        <v>0</v>
      </c>
      <c r="J75" s="1292">
        <f t="shared" si="2"/>
        <v>2</v>
      </c>
    </row>
    <row r="76" spans="1:10" ht="18" x14ac:dyDescent="0.25">
      <c r="A76" s="1180">
        <v>71</v>
      </c>
      <c r="B76" s="1181">
        <v>1500</v>
      </c>
      <c r="C76" s="1182" t="s">
        <v>608</v>
      </c>
      <c r="D76" s="1183">
        <v>1</v>
      </c>
      <c r="E76" s="1292">
        <v>0</v>
      </c>
      <c r="F76" s="1292"/>
      <c r="G76" s="1184"/>
      <c r="H76" s="1183">
        <v>0</v>
      </c>
      <c r="I76" s="1185">
        <f t="shared" si="4"/>
        <v>0</v>
      </c>
      <c r="J76" s="1292">
        <f t="shared" si="2"/>
        <v>1</v>
      </c>
    </row>
    <row r="77" spans="1:10" ht="18" x14ac:dyDescent="0.25">
      <c r="A77" s="1180">
        <v>72</v>
      </c>
      <c r="B77" s="1181">
        <v>1000</v>
      </c>
      <c r="C77" s="1182" t="s">
        <v>561</v>
      </c>
      <c r="D77" s="1183">
        <v>1</v>
      </c>
      <c r="E77" s="1292">
        <v>0</v>
      </c>
      <c r="F77" s="1292"/>
      <c r="G77" s="1184"/>
      <c r="H77" s="1183">
        <v>0</v>
      </c>
      <c r="I77" s="1185">
        <f t="shared" si="4"/>
        <v>0</v>
      </c>
      <c r="J77" s="1292">
        <f t="shared" si="2"/>
        <v>1</v>
      </c>
    </row>
    <row r="78" spans="1:10" ht="18" x14ac:dyDescent="0.25">
      <c r="A78" s="1180">
        <v>73</v>
      </c>
      <c r="B78" s="1181">
        <v>2500</v>
      </c>
      <c r="C78" s="1182" t="s">
        <v>1151</v>
      </c>
      <c r="D78" s="1183">
        <v>0</v>
      </c>
      <c r="E78" s="1292">
        <v>3</v>
      </c>
      <c r="F78" s="1292"/>
      <c r="G78" s="1184"/>
      <c r="H78" s="1183">
        <v>0</v>
      </c>
      <c r="I78" s="1185">
        <f t="shared" si="4"/>
        <v>0</v>
      </c>
      <c r="J78" s="1292">
        <f t="shared" si="2"/>
        <v>3</v>
      </c>
    </row>
    <row r="79" spans="1:10" ht="18" x14ac:dyDescent="0.25">
      <c r="A79" s="1180">
        <v>74</v>
      </c>
      <c r="B79" s="1181">
        <v>1600</v>
      </c>
      <c r="C79" s="1182" t="s">
        <v>257</v>
      </c>
      <c r="D79" s="1183">
        <v>0</v>
      </c>
      <c r="E79" s="1292">
        <v>0</v>
      </c>
      <c r="F79" s="1292"/>
      <c r="G79" s="1184"/>
      <c r="H79" s="1183">
        <v>0</v>
      </c>
      <c r="I79" s="1185">
        <f t="shared" si="4"/>
        <v>0</v>
      </c>
      <c r="J79" s="1292">
        <f t="shared" si="2"/>
        <v>0</v>
      </c>
    </row>
    <row r="80" spans="1:10" ht="18" x14ac:dyDescent="0.25">
      <c r="A80" s="1180">
        <v>75</v>
      </c>
      <c r="B80" s="1181">
        <v>1000</v>
      </c>
      <c r="C80" s="1182" t="s">
        <v>888</v>
      </c>
      <c r="D80" s="1183">
        <v>0</v>
      </c>
      <c r="E80" s="1292">
        <v>0</v>
      </c>
      <c r="F80" s="1292"/>
      <c r="G80" s="1184"/>
      <c r="H80" s="1183">
        <v>0</v>
      </c>
      <c r="I80" s="1185">
        <f t="shared" si="4"/>
        <v>0</v>
      </c>
      <c r="J80" s="1292">
        <f t="shared" si="2"/>
        <v>0</v>
      </c>
    </row>
    <row r="81" spans="1:10" ht="18" x14ac:dyDescent="0.25">
      <c r="A81" s="1180">
        <v>76</v>
      </c>
      <c r="B81" s="1181">
        <v>900</v>
      </c>
      <c r="C81" s="1182" t="s">
        <v>611</v>
      </c>
      <c r="D81" s="1183">
        <v>0</v>
      </c>
      <c r="E81" s="1292">
        <v>0</v>
      </c>
      <c r="F81" s="1292"/>
      <c r="G81" s="1184"/>
      <c r="H81" s="1183">
        <v>0</v>
      </c>
      <c r="I81" s="1185">
        <f t="shared" si="4"/>
        <v>0</v>
      </c>
      <c r="J81" s="1292">
        <f t="shared" si="2"/>
        <v>0</v>
      </c>
    </row>
    <row r="82" spans="1:10" ht="18" x14ac:dyDescent="0.25">
      <c r="A82" s="1180">
        <v>77</v>
      </c>
      <c r="B82" s="1181">
        <v>250</v>
      </c>
      <c r="C82" s="1182" t="s">
        <v>597</v>
      </c>
      <c r="D82" s="1183">
        <v>7</v>
      </c>
      <c r="E82" s="1292">
        <v>0</v>
      </c>
      <c r="F82" s="1292"/>
      <c r="G82" s="1184"/>
      <c r="H82" s="1183">
        <v>0</v>
      </c>
      <c r="I82" s="1185">
        <f t="shared" si="4"/>
        <v>0</v>
      </c>
      <c r="J82" s="1292">
        <f t="shared" si="2"/>
        <v>7</v>
      </c>
    </row>
    <row r="83" spans="1:10" ht="18" x14ac:dyDescent="0.25">
      <c r="A83" s="1180">
        <v>78</v>
      </c>
      <c r="B83" s="1181">
        <v>2000</v>
      </c>
      <c r="C83" s="1182" t="s">
        <v>717</v>
      </c>
      <c r="D83" s="1183">
        <v>2</v>
      </c>
      <c r="E83" s="1292">
        <v>0</v>
      </c>
      <c r="F83" s="1292"/>
      <c r="G83" s="1184"/>
      <c r="H83" s="1183">
        <v>1</v>
      </c>
      <c r="I83" s="1185">
        <f t="shared" si="4"/>
        <v>2000</v>
      </c>
      <c r="J83" s="1292">
        <f t="shared" si="2"/>
        <v>1</v>
      </c>
    </row>
    <row r="84" spans="1:10" ht="18" x14ac:dyDescent="0.25">
      <c r="A84" s="1180">
        <v>79</v>
      </c>
      <c r="B84" s="1181">
        <v>250</v>
      </c>
      <c r="C84" s="1182" t="s">
        <v>1113</v>
      </c>
      <c r="D84" s="1183">
        <v>0</v>
      </c>
      <c r="E84" s="1292">
        <v>0</v>
      </c>
      <c r="F84" s="1292"/>
      <c r="G84" s="1184"/>
      <c r="H84" s="1183">
        <v>0</v>
      </c>
      <c r="I84" s="1185">
        <f t="shared" si="4"/>
        <v>0</v>
      </c>
      <c r="J84" s="1292">
        <f t="shared" si="2"/>
        <v>0</v>
      </c>
    </row>
    <row r="85" spans="1:10" ht="18" x14ac:dyDescent="0.25">
      <c r="A85" s="1180">
        <v>80</v>
      </c>
      <c r="B85" s="1181">
        <v>160</v>
      </c>
      <c r="C85" s="1182" t="s">
        <v>1118</v>
      </c>
      <c r="D85" s="1183">
        <v>3</v>
      </c>
      <c r="E85" s="1292">
        <v>0</v>
      </c>
      <c r="F85" s="1292"/>
      <c r="G85" s="1184"/>
      <c r="H85" s="1183">
        <v>1</v>
      </c>
      <c r="I85" s="1185">
        <f t="shared" si="4"/>
        <v>160</v>
      </c>
      <c r="J85" s="1292">
        <f t="shared" si="2"/>
        <v>2</v>
      </c>
    </row>
    <row r="86" spans="1:10" ht="18" x14ac:dyDescent="0.25">
      <c r="A86" s="1180">
        <v>81</v>
      </c>
      <c r="B86" s="1181">
        <v>130</v>
      </c>
      <c r="C86" s="1182" t="s">
        <v>969</v>
      </c>
      <c r="D86" s="1183">
        <v>0</v>
      </c>
      <c r="E86" s="1292">
        <v>58</v>
      </c>
      <c r="F86" s="1292"/>
      <c r="G86" s="1184"/>
      <c r="H86" s="1183">
        <v>0</v>
      </c>
      <c r="I86" s="1185">
        <f t="shared" si="4"/>
        <v>0</v>
      </c>
      <c r="J86" s="1292">
        <f t="shared" si="2"/>
        <v>58</v>
      </c>
    </row>
    <row r="87" spans="1:10" ht="18" x14ac:dyDescent="0.25">
      <c r="A87" s="1180">
        <v>82</v>
      </c>
      <c r="B87" s="1181">
        <v>250</v>
      </c>
      <c r="C87" s="1182" t="s">
        <v>560</v>
      </c>
      <c r="D87" s="1183">
        <v>12</v>
      </c>
      <c r="E87" s="1292">
        <v>0</v>
      </c>
      <c r="F87" s="1292"/>
      <c r="G87" s="1184"/>
      <c r="H87" s="1183">
        <v>2</v>
      </c>
      <c r="I87" s="1185">
        <f t="shared" si="4"/>
        <v>500</v>
      </c>
      <c r="J87" s="1292">
        <f t="shared" si="2"/>
        <v>10</v>
      </c>
    </row>
    <row r="88" spans="1:10" ht="18" x14ac:dyDescent="0.25">
      <c r="A88" s="1180">
        <v>83</v>
      </c>
      <c r="B88" s="1181">
        <v>800</v>
      </c>
      <c r="C88" s="1182" t="s">
        <v>487</v>
      </c>
      <c r="D88" s="1183">
        <v>5</v>
      </c>
      <c r="E88" s="1292">
        <v>0</v>
      </c>
      <c r="F88" s="1292"/>
      <c r="G88" s="1184"/>
      <c r="H88" s="1183">
        <v>0</v>
      </c>
      <c r="I88" s="1185">
        <f t="shared" si="4"/>
        <v>0</v>
      </c>
      <c r="J88" s="1292">
        <f t="shared" ref="J88:J91" si="5">D88+E88-G88-H88</f>
        <v>5</v>
      </c>
    </row>
    <row r="89" spans="1:10" ht="18" x14ac:dyDescent="0.25">
      <c r="A89" s="1180">
        <v>84</v>
      </c>
      <c r="B89" s="1181">
        <v>450</v>
      </c>
      <c r="C89" s="1182" t="s">
        <v>268</v>
      </c>
      <c r="D89" s="1183">
        <v>5</v>
      </c>
      <c r="E89" s="1292">
        <v>0</v>
      </c>
      <c r="F89" s="1292"/>
      <c r="G89" s="1184"/>
      <c r="H89" s="1183">
        <v>1</v>
      </c>
      <c r="I89" s="1185">
        <f t="shared" si="4"/>
        <v>450</v>
      </c>
      <c r="J89" s="1292">
        <f t="shared" si="5"/>
        <v>4</v>
      </c>
    </row>
    <row r="90" spans="1:10" ht="18" x14ac:dyDescent="0.25">
      <c r="A90" s="1180">
        <v>85</v>
      </c>
      <c r="B90" s="1181">
        <v>350</v>
      </c>
      <c r="C90" s="1182" t="s">
        <v>589</v>
      </c>
      <c r="D90" s="1183">
        <v>33</v>
      </c>
      <c r="E90" s="1292">
        <v>0</v>
      </c>
      <c r="F90" s="1292"/>
      <c r="G90" s="1184"/>
      <c r="H90" s="1183">
        <v>0</v>
      </c>
      <c r="I90" s="1185">
        <f t="shared" si="4"/>
        <v>0</v>
      </c>
      <c r="J90" s="1292">
        <f t="shared" si="5"/>
        <v>33</v>
      </c>
    </row>
    <row r="91" spans="1:10" ht="18" x14ac:dyDescent="0.25">
      <c r="A91" s="1180">
        <v>86</v>
      </c>
      <c r="B91" s="1181">
        <v>500</v>
      </c>
      <c r="C91" s="1182" t="s">
        <v>850</v>
      </c>
      <c r="D91" s="1183">
        <v>7</v>
      </c>
      <c r="E91" s="1292">
        <v>0</v>
      </c>
      <c r="F91" s="1292"/>
      <c r="G91" s="1184"/>
      <c r="H91" s="1183">
        <v>1</v>
      </c>
      <c r="I91" s="1185">
        <f t="shared" si="4"/>
        <v>500</v>
      </c>
      <c r="J91" s="1292">
        <f t="shared" si="5"/>
        <v>6</v>
      </c>
    </row>
    <row r="92" spans="1:10" ht="18" x14ac:dyDescent="0.25">
      <c r="A92" s="1180">
        <v>87</v>
      </c>
      <c r="B92" s="1181">
        <v>400</v>
      </c>
      <c r="C92" s="1182" t="s">
        <v>851</v>
      </c>
      <c r="D92" s="1183">
        <v>1</v>
      </c>
      <c r="E92" s="1292">
        <v>0</v>
      </c>
      <c r="F92" s="1292"/>
      <c r="G92" s="1184"/>
      <c r="H92" s="1183">
        <v>1</v>
      </c>
      <c r="I92" s="1185">
        <f t="shared" si="4"/>
        <v>400</v>
      </c>
      <c r="J92" s="1292">
        <f t="shared" ref="J92:J97" si="6">D92+E92-G92-H92</f>
        <v>0</v>
      </c>
    </row>
    <row r="93" spans="1:10" ht="18" x14ac:dyDescent="0.25">
      <c r="A93" s="1180">
        <v>88</v>
      </c>
      <c r="B93" s="1181">
        <v>400</v>
      </c>
      <c r="C93" s="1182" t="s">
        <v>852</v>
      </c>
      <c r="D93" s="1183">
        <v>0</v>
      </c>
      <c r="E93" s="1292">
        <v>0</v>
      </c>
      <c r="F93" s="1292"/>
      <c r="G93" s="1184"/>
      <c r="H93" s="1183">
        <v>0</v>
      </c>
      <c r="I93" s="1185">
        <f t="shared" si="4"/>
        <v>0</v>
      </c>
      <c r="J93" s="1292">
        <f t="shared" si="6"/>
        <v>0</v>
      </c>
    </row>
    <row r="94" spans="1:10" ht="18" x14ac:dyDescent="0.25">
      <c r="A94" s="1180">
        <v>89</v>
      </c>
      <c r="B94" s="1181">
        <v>350</v>
      </c>
      <c r="C94" s="1182" t="s">
        <v>1120</v>
      </c>
      <c r="D94" s="1183">
        <v>18</v>
      </c>
      <c r="E94" s="1292">
        <v>0</v>
      </c>
      <c r="F94" s="1292"/>
      <c r="G94" s="1184"/>
      <c r="H94" s="1183">
        <v>0</v>
      </c>
      <c r="I94" s="1185">
        <f t="shared" si="4"/>
        <v>0</v>
      </c>
      <c r="J94" s="1292">
        <f t="shared" si="6"/>
        <v>18</v>
      </c>
    </row>
    <row r="95" spans="1:10" ht="18" x14ac:dyDescent="0.25">
      <c r="A95" s="1180">
        <v>90</v>
      </c>
      <c r="B95" s="1181">
        <v>450</v>
      </c>
      <c r="C95" s="1182" t="s">
        <v>742</v>
      </c>
      <c r="D95" s="1183">
        <v>0</v>
      </c>
      <c r="E95" s="1292">
        <v>0</v>
      </c>
      <c r="F95" s="1292"/>
      <c r="G95" s="1184"/>
      <c r="H95" s="1183">
        <v>0</v>
      </c>
      <c r="I95" s="1185">
        <f t="shared" si="4"/>
        <v>0</v>
      </c>
      <c r="J95" s="1292">
        <f t="shared" si="6"/>
        <v>0</v>
      </c>
    </row>
    <row r="96" spans="1:10" ht="18" x14ac:dyDescent="0.25">
      <c r="A96" s="1180">
        <v>91</v>
      </c>
      <c r="B96" s="1181">
        <v>370</v>
      </c>
      <c r="C96" s="1182" t="s">
        <v>678</v>
      </c>
      <c r="D96" s="1183">
        <v>4</v>
      </c>
      <c r="E96" s="1292">
        <v>0</v>
      </c>
      <c r="F96" s="1292"/>
      <c r="G96" s="1184"/>
      <c r="H96" s="1183">
        <v>0</v>
      </c>
      <c r="I96" s="1185">
        <f t="shared" si="4"/>
        <v>0</v>
      </c>
      <c r="J96" s="1292">
        <f t="shared" si="6"/>
        <v>4</v>
      </c>
    </row>
    <row r="97" spans="1:10" ht="18" x14ac:dyDescent="0.25">
      <c r="A97" s="1180">
        <v>92</v>
      </c>
      <c r="B97" s="1181">
        <v>600</v>
      </c>
      <c r="C97" s="1182" t="s">
        <v>715</v>
      </c>
      <c r="D97" s="1183">
        <v>1</v>
      </c>
      <c r="E97" s="1292">
        <v>0</v>
      </c>
      <c r="F97" s="1292"/>
      <c r="G97" s="1184"/>
      <c r="H97" s="1183">
        <v>1</v>
      </c>
      <c r="I97" s="1185">
        <f t="shared" si="4"/>
        <v>600</v>
      </c>
      <c r="J97" s="1292">
        <f t="shared" si="6"/>
        <v>0</v>
      </c>
    </row>
    <row r="98" spans="1:10" ht="18" x14ac:dyDescent="0.25">
      <c r="A98" s="1180">
        <v>93</v>
      </c>
      <c r="B98" s="1181">
        <v>900</v>
      </c>
      <c r="C98" s="1182" t="s">
        <v>719</v>
      </c>
      <c r="D98" s="1183">
        <v>0</v>
      </c>
      <c r="E98" s="1292">
        <v>0</v>
      </c>
      <c r="F98" s="1292"/>
      <c r="G98" s="1184"/>
      <c r="H98" s="1183">
        <v>0</v>
      </c>
      <c r="I98" s="1185">
        <f t="shared" si="4"/>
        <v>0</v>
      </c>
      <c r="J98" s="1292">
        <f t="shared" ref="J98:J109" si="7">D98+E98-G98-H98</f>
        <v>0</v>
      </c>
    </row>
    <row r="99" spans="1:10" ht="18" x14ac:dyDescent="0.25">
      <c r="A99" s="1180">
        <v>94</v>
      </c>
      <c r="B99" s="1181">
        <v>1400</v>
      </c>
      <c r="C99" s="1182" t="s">
        <v>889</v>
      </c>
      <c r="D99" s="1183">
        <v>4</v>
      </c>
      <c r="E99" s="1292">
        <v>0</v>
      </c>
      <c r="F99" s="1292"/>
      <c r="G99" s="1184"/>
      <c r="H99" s="1183">
        <v>1</v>
      </c>
      <c r="I99" s="1185">
        <f t="shared" si="4"/>
        <v>1400</v>
      </c>
      <c r="J99" s="1292">
        <f t="shared" si="7"/>
        <v>3</v>
      </c>
    </row>
    <row r="100" spans="1:10" ht="18" x14ac:dyDescent="0.25">
      <c r="A100" s="1180">
        <v>95</v>
      </c>
      <c r="B100" s="1181">
        <v>1900</v>
      </c>
      <c r="C100" s="1182" t="s">
        <v>714</v>
      </c>
      <c r="D100" s="1183">
        <v>0</v>
      </c>
      <c r="E100" s="1292">
        <v>0</v>
      </c>
      <c r="F100" s="1292"/>
      <c r="G100" s="1184"/>
      <c r="H100" s="1183">
        <v>0</v>
      </c>
      <c r="I100" s="1185">
        <f t="shared" si="4"/>
        <v>0</v>
      </c>
      <c r="J100" s="1292">
        <f t="shared" si="7"/>
        <v>0</v>
      </c>
    </row>
    <row r="101" spans="1:10" ht="18" x14ac:dyDescent="0.25">
      <c r="A101" s="1180">
        <v>96</v>
      </c>
      <c r="B101" s="1181">
        <v>1500</v>
      </c>
      <c r="C101" s="1182" t="s">
        <v>890</v>
      </c>
      <c r="D101" s="1183">
        <v>7</v>
      </c>
      <c r="E101" s="1292">
        <v>0</v>
      </c>
      <c r="F101" s="1292"/>
      <c r="G101" s="1184"/>
      <c r="H101" s="1183">
        <v>0</v>
      </c>
      <c r="I101" s="1185">
        <f t="shared" si="4"/>
        <v>0</v>
      </c>
      <c r="J101" s="1292">
        <f t="shared" si="7"/>
        <v>7</v>
      </c>
    </row>
    <row r="102" spans="1:10" ht="18" x14ac:dyDescent="0.25">
      <c r="A102" s="1180">
        <v>97</v>
      </c>
      <c r="B102" s="1181">
        <v>2300</v>
      </c>
      <c r="C102" s="1182" t="s">
        <v>1119</v>
      </c>
      <c r="D102" s="1183">
        <v>2</v>
      </c>
      <c r="E102" s="1292">
        <v>0</v>
      </c>
      <c r="F102" s="1292"/>
      <c r="G102" s="1184"/>
      <c r="H102" s="1183">
        <v>2</v>
      </c>
      <c r="I102" s="1185">
        <f t="shared" si="4"/>
        <v>4600</v>
      </c>
      <c r="J102" s="1292">
        <f t="shared" si="7"/>
        <v>0</v>
      </c>
    </row>
    <row r="103" spans="1:10" ht="18" x14ac:dyDescent="0.25">
      <c r="A103" s="1180">
        <v>98</v>
      </c>
      <c r="B103" s="1181">
        <v>700</v>
      </c>
      <c r="C103" s="1182" t="s">
        <v>503</v>
      </c>
      <c r="D103" s="1183">
        <v>0</v>
      </c>
      <c r="E103" s="1292">
        <v>0</v>
      </c>
      <c r="F103" s="1292"/>
      <c r="G103" s="1184"/>
      <c r="H103" s="1183">
        <v>0</v>
      </c>
      <c r="I103" s="1185">
        <f t="shared" si="4"/>
        <v>0</v>
      </c>
      <c r="J103" s="1292">
        <f t="shared" si="7"/>
        <v>0</v>
      </c>
    </row>
    <row r="104" spans="1:10" ht="18" x14ac:dyDescent="0.25">
      <c r="A104" s="1180">
        <v>99</v>
      </c>
      <c r="B104" s="1181">
        <v>1000</v>
      </c>
      <c r="C104" s="1182" t="s">
        <v>791</v>
      </c>
      <c r="D104" s="1183">
        <v>0</v>
      </c>
      <c r="E104" s="1292">
        <v>0</v>
      </c>
      <c r="F104" s="1292"/>
      <c r="G104" s="1184"/>
      <c r="H104" s="1183">
        <v>0</v>
      </c>
      <c r="I104" s="1185">
        <f t="shared" si="4"/>
        <v>0</v>
      </c>
      <c r="J104" s="1292">
        <f t="shared" si="7"/>
        <v>0</v>
      </c>
    </row>
    <row r="105" spans="1:10" ht="18" x14ac:dyDescent="0.25">
      <c r="A105" s="1180">
        <v>100</v>
      </c>
      <c r="B105" s="1181">
        <v>700</v>
      </c>
      <c r="C105" s="1182" t="s">
        <v>791</v>
      </c>
      <c r="D105" s="1183">
        <v>2</v>
      </c>
      <c r="E105" s="1292">
        <v>0</v>
      </c>
      <c r="F105" s="1292"/>
      <c r="G105" s="1184"/>
      <c r="H105" s="1183">
        <v>1</v>
      </c>
      <c r="I105" s="1185">
        <f t="shared" si="4"/>
        <v>700</v>
      </c>
      <c r="J105" s="1292">
        <f t="shared" si="7"/>
        <v>1</v>
      </c>
    </row>
    <row r="106" spans="1:10" ht="18" x14ac:dyDescent="0.25">
      <c r="A106" s="1180">
        <v>101</v>
      </c>
      <c r="B106" s="1181">
        <v>350</v>
      </c>
      <c r="C106" s="1182" t="s">
        <v>480</v>
      </c>
      <c r="D106" s="1183">
        <v>5</v>
      </c>
      <c r="E106" s="1292">
        <v>0</v>
      </c>
      <c r="F106" s="1292"/>
      <c r="G106" s="1184"/>
      <c r="H106" s="1183">
        <v>0</v>
      </c>
      <c r="I106" s="1185">
        <f t="shared" si="4"/>
        <v>0</v>
      </c>
      <c r="J106" s="1292">
        <f t="shared" si="7"/>
        <v>5</v>
      </c>
    </row>
    <row r="107" spans="1:10" ht="18" x14ac:dyDescent="0.25">
      <c r="A107" s="1180">
        <v>102</v>
      </c>
      <c r="B107" s="1181">
        <v>100</v>
      </c>
      <c r="C107" s="1182" t="s">
        <v>720</v>
      </c>
      <c r="D107" s="1183">
        <v>1</v>
      </c>
      <c r="E107" s="1292">
        <v>0</v>
      </c>
      <c r="F107" s="1292"/>
      <c r="G107" s="1184"/>
      <c r="H107" s="1183">
        <v>0</v>
      </c>
      <c r="I107" s="1185">
        <f t="shared" si="4"/>
        <v>0</v>
      </c>
      <c r="J107" s="1292">
        <f t="shared" si="7"/>
        <v>1</v>
      </c>
    </row>
    <row r="108" spans="1:10" ht="18" x14ac:dyDescent="0.25">
      <c r="A108" s="1180">
        <v>103</v>
      </c>
      <c r="B108" s="1181">
        <v>450</v>
      </c>
      <c r="C108" s="1182" t="s">
        <v>613</v>
      </c>
      <c r="D108" s="1183">
        <v>28</v>
      </c>
      <c r="E108" s="1292">
        <v>0</v>
      </c>
      <c r="F108" s="1292"/>
      <c r="G108" s="1184"/>
      <c r="H108" s="1183">
        <v>3</v>
      </c>
      <c r="I108" s="1185">
        <f t="shared" si="4"/>
        <v>1350</v>
      </c>
      <c r="J108" s="1292">
        <f t="shared" si="7"/>
        <v>25</v>
      </c>
    </row>
    <row r="109" spans="1:10" ht="18" x14ac:dyDescent="0.25">
      <c r="A109" s="1180">
        <v>104</v>
      </c>
      <c r="B109" s="1181">
        <v>350</v>
      </c>
      <c r="C109" s="1182" t="s">
        <v>952</v>
      </c>
      <c r="D109" s="1183">
        <v>27</v>
      </c>
      <c r="E109" s="1292">
        <v>0</v>
      </c>
      <c r="F109" s="1292"/>
      <c r="G109" s="1184"/>
      <c r="H109" s="1183">
        <v>2</v>
      </c>
      <c r="I109" s="1185">
        <f t="shared" si="4"/>
        <v>700</v>
      </c>
      <c r="J109" s="1292">
        <f t="shared" si="7"/>
        <v>25</v>
      </c>
    </row>
    <row r="110" spans="1:10" ht="18" x14ac:dyDescent="0.25">
      <c r="A110" s="1180">
        <v>105</v>
      </c>
      <c r="B110" s="1181">
        <v>550</v>
      </c>
      <c r="C110" s="1182" t="s">
        <v>679</v>
      </c>
      <c r="D110" s="1183">
        <v>19</v>
      </c>
      <c r="E110" s="1292">
        <v>0</v>
      </c>
      <c r="F110" s="1292"/>
      <c r="G110" s="1184"/>
      <c r="H110" s="1183">
        <v>6</v>
      </c>
      <c r="I110" s="1185">
        <f t="shared" si="4"/>
        <v>3300</v>
      </c>
      <c r="J110" s="1292">
        <f t="shared" ref="J110:J154" si="8">D110+E110-G110-H110</f>
        <v>13</v>
      </c>
    </row>
    <row r="111" spans="1:10" ht="18" x14ac:dyDescent="0.25">
      <c r="A111" s="1180">
        <v>106</v>
      </c>
      <c r="B111" s="1181">
        <v>400</v>
      </c>
      <c r="C111" s="1182" t="s">
        <v>891</v>
      </c>
      <c r="D111" s="1183">
        <v>0</v>
      </c>
      <c r="E111" s="1292">
        <v>0</v>
      </c>
      <c r="F111" s="1292"/>
      <c r="G111" s="1184"/>
      <c r="H111" s="1183">
        <v>0</v>
      </c>
      <c r="I111" s="1185">
        <f t="shared" si="4"/>
        <v>0</v>
      </c>
      <c r="J111" s="1292">
        <f t="shared" si="8"/>
        <v>0</v>
      </c>
    </row>
    <row r="112" spans="1:10" ht="18" x14ac:dyDescent="0.25">
      <c r="A112" s="1180">
        <v>107</v>
      </c>
      <c r="B112" s="1181">
        <v>260</v>
      </c>
      <c r="C112" s="1182" t="s">
        <v>716</v>
      </c>
      <c r="D112" s="1183">
        <v>0</v>
      </c>
      <c r="E112" s="1292">
        <v>0</v>
      </c>
      <c r="F112" s="1292"/>
      <c r="G112" s="1184"/>
      <c r="H112" s="1183">
        <v>0</v>
      </c>
      <c r="I112" s="1185">
        <f t="shared" si="4"/>
        <v>0</v>
      </c>
      <c r="J112" s="1292">
        <f t="shared" si="8"/>
        <v>0</v>
      </c>
    </row>
    <row r="113" spans="1:10" ht="18" x14ac:dyDescent="0.25">
      <c r="A113" s="1180">
        <v>108</v>
      </c>
      <c r="B113" s="1181">
        <v>4000</v>
      </c>
      <c r="C113" s="1182" t="s">
        <v>836</v>
      </c>
      <c r="D113" s="1183">
        <v>4</v>
      </c>
      <c r="E113" s="1292">
        <v>0</v>
      </c>
      <c r="F113" s="1292"/>
      <c r="G113" s="1184"/>
      <c r="H113" s="1183">
        <v>1</v>
      </c>
      <c r="I113" s="1185">
        <f t="shared" si="4"/>
        <v>4000</v>
      </c>
      <c r="J113" s="1292">
        <f t="shared" si="8"/>
        <v>3</v>
      </c>
    </row>
    <row r="114" spans="1:10" ht="18" x14ac:dyDescent="0.25">
      <c r="A114" s="1180">
        <v>109</v>
      </c>
      <c r="B114" s="1181">
        <v>800</v>
      </c>
      <c r="C114" s="1182" t="s">
        <v>837</v>
      </c>
      <c r="D114" s="1183">
        <v>11</v>
      </c>
      <c r="E114" s="1292">
        <v>0</v>
      </c>
      <c r="F114" s="1292"/>
      <c r="G114" s="1184"/>
      <c r="H114" s="1183">
        <v>2</v>
      </c>
      <c r="I114" s="1185">
        <f t="shared" si="4"/>
        <v>1600</v>
      </c>
      <c r="J114" s="1292">
        <f t="shared" si="8"/>
        <v>9</v>
      </c>
    </row>
    <row r="115" spans="1:10" ht="18" x14ac:dyDescent="0.25">
      <c r="A115" s="1180">
        <v>110</v>
      </c>
      <c r="B115" s="1181">
        <v>200</v>
      </c>
      <c r="C115" s="1182" t="s">
        <v>877</v>
      </c>
      <c r="D115" s="1183">
        <v>29</v>
      </c>
      <c r="E115" s="1292">
        <v>0</v>
      </c>
      <c r="F115" s="1292"/>
      <c r="G115" s="1184"/>
      <c r="H115" s="1183">
        <v>2</v>
      </c>
      <c r="I115" s="1185">
        <f t="shared" si="4"/>
        <v>400</v>
      </c>
      <c r="J115" s="1292">
        <f t="shared" si="8"/>
        <v>27</v>
      </c>
    </row>
    <row r="116" spans="1:10" ht="18" x14ac:dyDescent="0.25">
      <c r="A116" s="1180">
        <v>111</v>
      </c>
      <c r="B116" s="1181">
        <v>350</v>
      </c>
      <c r="C116" s="1182" t="s">
        <v>848</v>
      </c>
      <c r="D116" s="1183">
        <v>12</v>
      </c>
      <c r="E116" s="1292">
        <v>0</v>
      </c>
      <c r="F116" s="1292"/>
      <c r="G116" s="1184"/>
      <c r="H116" s="1183">
        <v>0</v>
      </c>
      <c r="I116" s="1185">
        <f t="shared" si="4"/>
        <v>0</v>
      </c>
      <c r="J116" s="1292">
        <f t="shared" si="8"/>
        <v>12</v>
      </c>
    </row>
    <row r="117" spans="1:10" ht="18" x14ac:dyDescent="0.25">
      <c r="A117" s="1180">
        <v>112</v>
      </c>
      <c r="B117" s="1181">
        <v>250</v>
      </c>
      <c r="C117" s="1182" t="s">
        <v>562</v>
      </c>
      <c r="D117" s="1183">
        <v>23</v>
      </c>
      <c r="E117" s="1292">
        <v>0</v>
      </c>
      <c r="F117" s="1292"/>
      <c r="G117" s="1184"/>
      <c r="H117" s="1183">
        <v>3</v>
      </c>
      <c r="I117" s="1185">
        <f t="shared" si="4"/>
        <v>750</v>
      </c>
      <c r="J117" s="1292">
        <f t="shared" si="8"/>
        <v>20</v>
      </c>
    </row>
    <row r="118" spans="1:10" ht="18" x14ac:dyDescent="0.25">
      <c r="A118" s="1180">
        <v>113</v>
      </c>
      <c r="B118" s="1181">
        <v>700</v>
      </c>
      <c r="C118" s="1182" t="s">
        <v>840</v>
      </c>
      <c r="D118" s="1183">
        <v>1</v>
      </c>
      <c r="E118" s="1292">
        <v>0</v>
      </c>
      <c r="F118" s="1292"/>
      <c r="G118" s="1184"/>
      <c r="H118" s="1183">
        <v>0</v>
      </c>
      <c r="I118" s="1185">
        <f t="shared" si="4"/>
        <v>0</v>
      </c>
      <c r="J118" s="1292">
        <f t="shared" si="8"/>
        <v>1</v>
      </c>
    </row>
    <row r="119" spans="1:10" ht="18" x14ac:dyDescent="0.25">
      <c r="A119" s="1180">
        <v>114</v>
      </c>
      <c r="B119" s="1181">
        <v>500</v>
      </c>
      <c r="C119" s="1182" t="s">
        <v>849</v>
      </c>
      <c r="D119" s="1183">
        <v>1</v>
      </c>
      <c r="E119" s="1292">
        <v>0</v>
      </c>
      <c r="F119" s="1292"/>
      <c r="G119" s="1184"/>
      <c r="H119" s="1183">
        <v>0</v>
      </c>
      <c r="I119" s="1185">
        <f t="shared" si="4"/>
        <v>0</v>
      </c>
      <c r="J119" s="1292">
        <f t="shared" si="8"/>
        <v>1</v>
      </c>
    </row>
    <row r="120" spans="1:10" ht="18" x14ac:dyDescent="0.25">
      <c r="A120" s="1180">
        <v>115</v>
      </c>
      <c r="B120" s="1181">
        <v>6500</v>
      </c>
      <c r="C120" s="1182" t="s">
        <v>832</v>
      </c>
      <c r="D120" s="1183">
        <v>1</v>
      </c>
      <c r="E120" s="1292">
        <v>0</v>
      </c>
      <c r="F120" s="1292"/>
      <c r="G120" s="1184"/>
      <c r="H120" s="1183">
        <v>0</v>
      </c>
      <c r="I120" s="1185">
        <f t="shared" si="4"/>
        <v>0</v>
      </c>
      <c r="J120" s="1292">
        <f t="shared" si="8"/>
        <v>1</v>
      </c>
    </row>
    <row r="121" spans="1:10" ht="18" x14ac:dyDescent="0.25">
      <c r="A121" s="1180">
        <v>116</v>
      </c>
      <c r="B121" s="1181">
        <v>700</v>
      </c>
      <c r="C121" s="1182" t="s">
        <v>839</v>
      </c>
      <c r="D121" s="1183">
        <v>6</v>
      </c>
      <c r="E121" s="1292">
        <v>0</v>
      </c>
      <c r="F121" s="1292"/>
      <c r="G121" s="1184"/>
      <c r="H121" s="1183">
        <v>0</v>
      </c>
      <c r="I121" s="1185">
        <f t="shared" si="4"/>
        <v>0</v>
      </c>
      <c r="J121" s="1292">
        <f t="shared" si="8"/>
        <v>6</v>
      </c>
    </row>
    <row r="122" spans="1:10" ht="18" x14ac:dyDescent="0.25">
      <c r="A122" s="1180">
        <v>117</v>
      </c>
      <c r="B122" s="1181">
        <v>600</v>
      </c>
      <c r="C122" s="1182" t="s">
        <v>853</v>
      </c>
      <c r="D122" s="1183">
        <v>77</v>
      </c>
      <c r="E122" s="1292">
        <v>0</v>
      </c>
      <c r="F122" s="1292"/>
      <c r="G122" s="1184"/>
      <c r="H122" s="1183">
        <v>6</v>
      </c>
      <c r="I122" s="1185">
        <f t="shared" ref="I122:I149" si="9">H122*B122</f>
        <v>3600</v>
      </c>
      <c r="J122" s="1292">
        <f t="shared" ref="J122:J149" si="10">D122+E122-G122-H122</f>
        <v>71</v>
      </c>
    </row>
    <row r="123" spans="1:10" ht="18" x14ac:dyDescent="0.25">
      <c r="A123" s="1180">
        <v>118</v>
      </c>
      <c r="B123" s="1181">
        <v>850</v>
      </c>
      <c r="C123" s="1182" t="s">
        <v>198</v>
      </c>
      <c r="D123" s="1183">
        <v>17</v>
      </c>
      <c r="E123" s="1292">
        <v>0</v>
      </c>
      <c r="F123" s="1292"/>
      <c r="G123" s="1184"/>
      <c r="H123" s="1183">
        <v>3</v>
      </c>
      <c r="I123" s="1185">
        <f t="shared" si="9"/>
        <v>2550</v>
      </c>
      <c r="J123" s="1292">
        <f t="shared" si="10"/>
        <v>14</v>
      </c>
    </row>
    <row r="124" spans="1:10" ht="18" x14ac:dyDescent="0.25">
      <c r="A124" s="1180">
        <v>119</v>
      </c>
      <c r="B124" s="1181">
        <v>70</v>
      </c>
      <c r="C124" s="1182" t="s">
        <v>718</v>
      </c>
      <c r="D124" s="1183">
        <v>59</v>
      </c>
      <c r="E124" s="1292">
        <v>0</v>
      </c>
      <c r="F124" s="1292"/>
      <c r="G124" s="1184"/>
      <c r="H124" s="1183">
        <v>0</v>
      </c>
      <c r="I124" s="1185">
        <f t="shared" si="9"/>
        <v>0</v>
      </c>
      <c r="J124" s="1292">
        <f t="shared" si="10"/>
        <v>59</v>
      </c>
    </row>
    <row r="125" spans="1:10" ht="18" x14ac:dyDescent="0.25">
      <c r="A125" s="1180">
        <v>120</v>
      </c>
      <c r="B125" s="1181"/>
      <c r="C125" s="1182"/>
      <c r="D125" s="1183"/>
      <c r="E125" s="1292">
        <v>0</v>
      </c>
      <c r="F125" s="1292"/>
      <c r="G125" s="1184"/>
      <c r="H125" s="1183">
        <v>0</v>
      </c>
      <c r="I125" s="1185">
        <f t="shared" si="9"/>
        <v>0</v>
      </c>
      <c r="J125" s="1292">
        <f t="shared" si="10"/>
        <v>0</v>
      </c>
    </row>
    <row r="126" spans="1:10" ht="18" x14ac:dyDescent="0.25">
      <c r="A126" s="1180">
        <v>121</v>
      </c>
      <c r="B126" s="1181"/>
      <c r="C126" s="1182"/>
      <c r="D126" s="1183"/>
      <c r="E126" s="1292">
        <v>0</v>
      </c>
      <c r="F126" s="1292"/>
      <c r="G126" s="1184"/>
      <c r="H126" s="1183">
        <v>0</v>
      </c>
      <c r="I126" s="1185">
        <f t="shared" si="9"/>
        <v>0</v>
      </c>
      <c r="J126" s="1292">
        <f t="shared" si="10"/>
        <v>0</v>
      </c>
    </row>
    <row r="127" spans="1:10" ht="18" x14ac:dyDescent="0.25">
      <c r="A127" s="1180">
        <v>122</v>
      </c>
      <c r="B127" s="1181"/>
      <c r="C127" s="1182"/>
      <c r="D127" s="1183"/>
      <c r="E127" s="1292">
        <v>0</v>
      </c>
      <c r="F127" s="1292"/>
      <c r="G127" s="1184"/>
      <c r="H127" s="1183">
        <v>0</v>
      </c>
      <c r="I127" s="1185">
        <f t="shared" si="9"/>
        <v>0</v>
      </c>
      <c r="J127" s="1292">
        <f t="shared" si="10"/>
        <v>0</v>
      </c>
    </row>
    <row r="128" spans="1:10" ht="18" x14ac:dyDescent="0.25">
      <c r="A128" s="1180">
        <v>123</v>
      </c>
      <c r="B128" s="1181">
        <v>600</v>
      </c>
      <c r="C128" s="1182" t="s">
        <v>1103</v>
      </c>
      <c r="D128" s="1183">
        <v>7</v>
      </c>
      <c r="E128" s="1292">
        <v>0</v>
      </c>
      <c r="F128" s="1292"/>
      <c r="G128" s="1184"/>
      <c r="H128" s="1183">
        <v>0</v>
      </c>
      <c r="I128" s="1185">
        <f t="shared" si="9"/>
        <v>0</v>
      </c>
      <c r="J128" s="1292">
        <f t="shared" si="10"/>
        <v>7</v>
      </c>
    </row>
    <row r="129" spans="1:10" ht="18" x14ac:dyDescent="0.25">
      <c r="A129" s="1180">
        <v>124</v>
      </c>
      <c r="B129" s="1181">
        <v>400</v>
      </c>
      <c r="C129" s="1182" t="s">
        <v>1106</v>
      </c>
      <c r="D129" s="1183">
        <v>3</v>
      </c>
      <c r="E129" s="1292">
        <v>0</v>
      </c>
      <c r="F129" s="1292"/>
      <c r="G129" s="1184"/>
      <c r="H129" s="1183">
        <v>0</v>
      </c>
      <c r="I129" s="1185">
        <f t="shared" si="9"/>
        <v>0</v>
      </c>
      <c r="J129" s="1292">
        <f t="shared" si="10"/>
        <v>3</v>
      </c>
    </row>
    <row r="130" spans="1:10" ht="18" x14ac:dyDescent="0.25">
      <c r="A130" s="1180">
        <v>125</v>
      </c>
      <c r="B130" s="1181">
        <v>500</v>
      </c>
      <c r="C130" s="1182" t="s">
        <v>1188</v>
      </c>
      <c r="D130" s="1183"/>
      <c r="E130" s="1292">
        <v>12</v>
      </c>
      <c r="F130" s="1292"/>
      <c r="G130" s="1184"/>
      <c r="H130" s="1183">
        <v>0</v>
      </c>
      <c r="I130" s="1185">
        <f t="shared" si="9"/>
        <v>0</v>
      </c>
      <c r="J130" s="1292">
        <f t="shared" si="10"/>
        <v>12</v>
      </c>
    </row>
    <row r="131" spans="1:10" ht="18" x14ac:dyDescent="0.25">
      <c r="A131" s="1180">
        <v>126</v>
      </c>
      <c r="B131" s="1181">
        <v>3000</v>
      </c>
      <c r="C131" s="1182" t="s">
        <v>1189</v>
      </c>
      <c r="D131" s="1183"/>
      <c r="E131" s="1292">
        <v>3</v>
      </c>
      <c r="F131" s="1292"/>
      <c r="G131" s="1184"/>
      <c r="H131" s="1183">
        <v>1</v>
      </c>
      <c r="I131" s="1185">
        <f t="shared" si="9"/>
        <v>3000</v>
      </c>
      <c r="J131" s="1292">
        <f t="shared" si="10"/>
        <v>2</v>
      </c>
    </row>
    <row r="132" spans="1:10" ht="18" x14ac:dyDescent="0.25">
      <c r="A132" s="1180">
        <v>127</v>
      </c>
      <c r="B132" s="1181">
        <v>2500</v>
      </c>
      <c r="C132" s="1182" t="s">
        <v>1190</v>
      </c>
      <c r="D132" s="1183"/>
      <c r="E132" s="1292">
        <v>5</v>
      </c>
      <c r="F132" s="1292"/>
      <c r="G132" s="1184"/>
      <c r="H132" s="1183">
        <v>0</v>
      </c>
      <c r="I132" s="1185">
        <f t="shared" si="9"/>
        <v>0</v>
      </c>
      <c r="J132" s="1292">
        <f t="shared" si="10"/>
        <v>5</v>
      </c>
    </row>
    <row r="133" spans="1:10" ht="18" x14ac:dyDescent="0.25">
      <c r="A133" s="1180">
        <v>128</v>
      </c>
      <c r="B133" s="1181">
        <v>3500</v>
      </c>
      <c r="C133" s="1182" t="s">
        <v>1191</v>
      </c>
      <c r="D133" s="1183"/>
      <c r="E133" s="1292">
        <v>8</v>
      </c>
      <c r="F133" s="1292"/>
      <c r="G133" s="1184"/>
      <c r="H133" s="1183">
        <v>0</v>
      </c>
      <c r="I133" s="1185">
        <f t="shared" si="9"/>
        <v>0</v>
      </c>
      <c r="J133" s="1292">
        <f t="shared" si="10"/>
        <v>8</v>
      </c>
    </row>
    <row r="134" spans="1:10" ht="18" x14ac:dyDescent="0.25">
      <c r="A134" s="1180">
        <v>129</v>
      </c>
      <c r="B134" s="1181"/>
      <c r="C134" s="1182"/>
      <c r="D134" s="1183"/>
      <c r="E134" s="1292"/>
      <c r="F134" s="1292"/>
      <c r="G134" s="1184"/>
      <c r="H134" s="1183"/>
      <c r="I134" s="1185">
        <f t="shared" si="9"/>
        <v>0</v>
      </c>
      <c r="J134" s="1292">
        <f t="shared" si="10"/>
        <v>0</v>
      </c>
    </row>
    <row r="135" spans="1:10" ht="18" x14ac:dyDescent="0.25">
      <c r="A135" s="1180">
        <v>130</v>
      </c>
      <c r="B135" s="1181"/>
      <c r="C135" s="1182"/>
      <c r="D135" s="1183"/>
      <c r="E135" s="1292"/>
      <c r="F135" s="1292"/>
      <c r="G135" s="1184"/>
      <c r="H135" s="1183"/>
      <c r="I135" s="1185">
        <f t="shared" si="9"/>
        <v>0</v>
      </c>
      <c r="J135" s="1292">
        <f t="shared" si="10"/>
        <v>0</v>
      </c>
    </row>
    <row r="136" spans="1:10" ht="18" x14ac:dyDescent="0.25">
      <c r="A136" s="1180">
        <v>131</v>
      </c>
      <c r="B136" s="1243"/>
      <c r="C136" s="1282"/>
      <c r="D136" s="1244"/>
      <c r="E136" s="1311"/>
      <c r="F136" s="1311"/>
      <c r="G136" s="1245"/>
      <c r="H136" s="1244"/>
      <c r="I136" s="1252">
        <f t="shared" si="9"/>
        <v>0</v>
      </c>
      <c r="J136" s="1311">
        <f t="shared" si="10"/>
        <v>0</v>
      </c>
    </row>
    <row r="137" spans="1:10" ht="18" x14ac:dyDescent="0.25">
      <c r="A137" s="1180">
        <v>132</v>
      </c>
      <c r="B137" s="1181">
        <v>5000</v>
      </c>
      <c r="C137" s="1182" t="s">
        <v>829</v>
      </c>
      <c r="D137" s="1183">
        <v>0</v>
      </c>
      <c r="E137" s="1292"/>
      <c r="F137" s="1292"/>
      <c r="G137" s="1184"/>
      <c r="H137" s="1183">
        <v>0</v>
      </c>
      <c r="I137" s="1185">
        <f t="shared" si="9"/>
        <v>0</v>
      </c>
      <c r="J137" s="1292">
        <f t="shared" si="10"/>
        <v>0</v>
      </c>
    </row>
    <row r="138" spans="1:10" ht="18" x14ac:dyDescent="0.25">
      <c r="A138" s="1180">
        <v>133</v>
      </c>
      <c r="B138" s="1181">
        <v>2400</v>
      </c>
      <c r="C138" s="1182" t="s">
        <v>386</v>
      </c>
      <c r="D138" s="1183">
        <v>2</v>
      </c>
      <c r="E138" s="1292"/>
      <c r="F138" s="1292"/>
      <c r="G138" s="1184"/>
      <c r="H138" s="1183">
        <v>0</v>
      </c>
      <c r="I138" s="1185">
        <f t="shared" si="9"/>
        <v>0</v>
      </c>
      <c r="J138" s="1292">
        <f t="shared" si="10"/>
        <v>2</v>
      </c>
    </row>
    <row r="139" spans="1:10" ht="18" x14ac:dyDescent="0.25">
      <c r="A139" s="1180">
        <v>134</v>
      </c>
      <c r="B139" s="1181">
        <v>3000</v>
      </c>
      <c r="C139" s="1182" t="s">
        <v>626</v>
      </c>
      <c r="D139" s="1183">
        <v>1</v>
      </c>
      <c r="E139" s="1292"/>
      <c r="F139" s="1292"/>
      <c r="G139" s="1184"/>
      <c r="H139" s="1183">
        <v>0</v>
      </c>
      <c r="I139" s="1185">
        <f t="shared" si="9"/>
        <v>0</v>
      </c>
      <c r="J139" s="1292">
        <f t="shared" si="10"/>
        <v>1</v>
      </c>
    </row>
    <row r="140" spans="1:10" ht="18" x14ac:dyDescent="0.25">
      <c r="A140" s="1180">
        <v>135</v>
      </c>
      <c r="B140" s="1181">
        <v>13000</v>
      </c>
      <c r="C140" s="1182" t="s">
        <v>827</v>
      </c>
      <c r="D140" s="1183">
        <v>1</v>
      </c>
      <c r="E140" s="1292"/>
      <c r="F140" s="1292"/>
      <c r="G140" s="1184"/>
      <c r="H140" s="1183">
        <v>0</v>
      </c>
      <c r="I140" s="1185">
        <f t="shared" si="9"/>
        <v>0</v>
      </c>
      <c r="J140" s="1292">
        <f t="shared" si="10"/>
        <v>1</v>
      </c>
    </row>
    <row r="141" spans="1:10" ht="18" x14ac:dyDescent="0.25">
      <c r="A141" s="1180">
        <v>136</v>
      </c>
      <c r="B141" s="1181">
        <v>10000</v>
      </c>
      <c r="C141" s="1182" t="s">
        <v>828</v>
      </c>
      <c r="D141" s="1183">
        <v>1</v>
      </c>
      <c r="E141" s="1292"/>
      <c r="F141" s="1292"/>
      <c r="G141" s="1184"/>
      <c r="H141" s="1183">
        <v>0</v>
      </c>
      <c r="I141" s="1185">
        <f t="shared" si="9"/>
        <v>0</v>
      </c>
      <c r="J141" s="1292">
        <f t="shared" si="10"/>
        <v>1</v>
      </c>
    </row>
    <row r="142" spans="1:10" ht="18" x14ac:dyDescent="0.25">
      <c r="A142" s="1180">
        <v>137</v>
      </c>
      <c r="B142" s="1181"/>
      <c r="C142" s="1182"/>
      <c r="D142" s="1183">
        <v>0</v>
      </c>
      <c r="E142" s="1292"/>
      <c r="F142" s="1292"/>
      <c r="G142" s="1184"/>
      <c r="H142" s="1183">
        <v>0</v>
      </c>
      <c r="I142" s="1185">
        <f t="shared" si="9"/>
        <v>0</v>
      </c>
      <c r="J142" s="1292">
        <f t="shared" si="10"/>
        <v>0</v>
      </c>
    </row>
    <row r="143" spans="1:10" ht="18" x14ac:dyDescent="0.25">
      <c r="A143" s="1180">
        <v>138</v>
      </c>
      <c r="B143" s="1181">
        <v>10000</v>
      </c>
      <c r="C143" s="1182" t="s">
        <v>830</v>
      </c>
      <c r="D143" s="1183">
        <v>1</v>
      </c>
      <c r="E143" s="1292"/>
      <c r="F143" s="1292"/>
      <c r="G143" s="1184"/>
      <c r="H143" s="1183">
        <v>0</v>
      </c>
      <c r="I143" s="1185">
        <f t="shared" si="9"/>
        <v>0</v>
      </c>
      <c r="J143" s="1292">
        <f t="shared" si="10"/>
        <v>1</v>
      </c>
    </row>
    <row r="144" spans="1:10" ht="18" x14ac:dyDescent="0.25">
      <c r="A144" s="1180">
        <v>139</v>
      </c>
      <c r="B144" s="1181">
        <v>4000</v>
      </c>
      <c r="C144" s="1182" t="s">
        <v>886</v>
      </c>
      <c r="D144" s="1183">
        <v>0</v>
      </c>
      <c r="E144" s="1292"/>
      <c r="F144" s="1292"/>
      <c r="G144" s="1184"/>
      <c r="H144" s="1183">
        <v>0</v>
      </c>
      <c r="I144" s="1185">
        <f t="shared" si="9"/>
        <v>0</v>
      </c>
      <c r="J144" s="1292">
        <f t="shared" si="10"/>
        <v>0</v>
      </c>
    </row>
    <row r="145" spans="1:10" ht="18" x14ac:dyDescent="0.25">
      <c r="A145" s="1180">
        <v>140</v>
      </c>
      <c r="B145" s="1181">
        <v>6000</v>
      </c>
      <c r="C145" s="1182" t="s">
        <v>815</v>
      </c>
      <c r="D145" s="1183">
        <v>8</v>
      </c>
      <c r="E145" s="1292"/>
      <c r="F145" s="1292"/>
      <c r="G145" s="1184"/>
      <c r="H145" s="1183">
        <v>0</v>
      </c>
      <c r="I145" s="1185">
        <f t="shared" si="9"/>
        <v>0</v>
      </c>
      <c r="J145" s="1292">
        <f t="shared" si="10"/>
        <v>8</v>
      </c>
    </row>
    <row r="146" spans="1:10" ht="18" x14ac:dyDescent="0.25">
      <c r="A146" s="1180">
        <v>141</v>
      </c>
      <c r="B146" s="1181">
        <v>4000</v>
      </c>
      <c r="C146" s="1182" t="s">
        <v>816</v>
      </c>
      <c r="D146" s="1183">
        <v>9</v>
      </c>
      <c r="E146" s="1292"/>
      <c r="F146" s="1292"/>
      <c r="G146" s="1184"/>
      <c r="H146" s="1183">
        <v>0</v>
      </c>
      <c r="I146" s="1185">
        <f t="shared" si="9"/>
        <v>0</v>
      </c>
      <c r="J146" s="1292">
        <f t="shared" si="10"/>
        <v>9</v>
      </c>
    </row>
    <row r="147" spans="1:10" ht="18" x14ac:dyDescent="0.25">
      <c r="A147" s="1180">
        <v>142</v>
      </c>
      <c r="B147" s="1181">
        <v>3000</v>
      </c>
      <c r="C147" s="1182" t="s">
        <v>928</v>
      </c>
      <c r="D147" s="1183">
        <v>6</v>
      </c>
      <c r="E147" s="1292"/>
      <c r="F147" s="1292"/>
      <c r="G147" s="1184"/>
      <c r="H147" s="1183">
        <v>0</v>
      </c>
      <c r="I147" s="1185">
        <f t="shared" si="9"/>
        <v>0</v>
      </c>
      <c r="J147" s="1292">
        <f t="shared" si="10"/>
        <v>6</v>
      </c>
    </row>
    <row r="148" spans="1:10" ht="18" x14ac:dyDescent="0.25">
      <c r="A148" s="1180">
        <v>143</v>
      </c>
      <c r="B148" s="1181">
        <v>2000</v>
      </c>
      <c r="C148" s="1182" t="s">
        <v>754</v>
      </c>
      <c r="D148" s="1183">
        <v>2</v>
      </c>
      <c r="E148" s="1292"/>
      <c r="F148" s="1292"/>
      <c r="G148" s="1184"/>
      <c r="H148" s="1183">
        <v>0</v>
      </c>
      <c r="I148" s="1185">
        <f t="shared" si="9"/>
        <v>0</v>
      </c>
      <c r="J148" s="1292">
        <f t="shared" si="10"/>
        <v>2</v>
      </c>
    </row>
    <row r="149" spans="1:10" ht="18" x14ac:dyDescent="0.25">
      <c r="A149" s="1180">
        <v>144</v>
      </c>
      <c r="B149" s="1181">
        <v>1200</v>
      </c>
      <c r="C149" s="1182" t="s">
        <v>625</v>
      </c>
      <c r="D149" s="1183">
        <v>6</v>
      </c>
      <c r="E149" s="1292"/>
      <c r="F149" s="1292"/>
      <c r="G149" s="1184"/>
      <c r="H149" s="1183">
        <v>0</v>
      </c>
      <c r="I149" s="1185">
        <f t="shared" si="9"/>
        <v>0</v>
      </c>
      <c r="J149" s="1292">
        <f t="shared" si="10"/>
        <v>6</v>
      </c>
    </row>
    <row r="150" spans="1:10" ht="18" x14ac:dyDescent="0.25">
      <c r="A150" s="1180">
        <v>145</v>
      </c>
      <c r="B150" s="1181"/>
      <c r="C150" s="1182"/>
      <c r="D150" s="1183">
        <v>0</v>
      </c>
      <c r="E150" s="1292"/>
      <c r="F150" s="1292"/>
      <c r="G150" s="1184"/>
      <c r="H150" s="1183">
        <v>0</v>
      </c>
      <c r="I150" s="1185">
        <f t="shared" si="4"/>
        <v>0</v>
      </c>
      <c r="J150" s="1292">
        <f t="shared" si="8"/>
        <v>0</v>
      </c>
    </row>
    <row r="151" spans="1:10" ht="18" x14ac:dyDescent="0.25">
      <c r="A151" s="1180">
        <v>146</v>
      </c>
      <c r="B151" s="1181"/>
      <c r="C151" s="1182"/>
      <c r="D151" s="1183">
        <v>0</v>
      </c>
      <c r="E151" s="1292"/>
      <c r="F151" s="1292"/>
      <c r="G151" s="1184"/>
      <c r="H151" s="1183">
        <v>0</v>
      </c>
      <c r="I151" s="1185">
        <f t="shared" si="4"/>
        <v>0</v>
      </c>
      <c r="J151" s="1292">
        <f t="shared" si="8"/>
        <v>0</v>
      </c>
    </row>
    <row r="152" spans="1:10" ht="18" x14ac:dyDescent="0.25">
      <c r="A152" s="1180">
        <v>147</v>
      </c>
      <c r="B152" s="1181">
        <v>2000</v>
      </c>
      <c r="C152" s="1182" t="s">
        <v>482</v>
      </c>
      <c r="D152" s="1183">
        <v>20</v>
      </c>
      <c r="E152" s="1292"/>
      <c r="F152" s="1292"/>
      <c r="G152" s="1184"/>
      <c r="H152" s="1183">
        <v>1</v>
      </c>
      <c r="I152" s="1185">
        <f t="shared" si="4"/>
        <v>2000</v>
      </c>
      <c r="J152" s="1292">
        <f t="shared" si="8"/>
        <v>19</v>
      </c>
    </row>
    <row r="153" spans="1:10" ht="18" x14ac:dyDescent="0.25">
      <c r="A153" s="1180">
        <v>148</v>
      </c>
      <c r="B153" s="1181">
        <v>350</v>
      </c>
      <c r="C153" s="1182" t="s">
        <v>922</v>
      </c>
      <c r="D153" s="1183">
        <v>13</v>
      </c>
      <c r="E153" s="1292"/>
      <c r="F153" s="1292"/>
      <c r="G153" s="1184"/>
      <c r="H153" s="1183">
        <v>2</v>
      </c>
      <c r="I153" s="1185">
        <f t="shared" si="4"/>
        <v>700</v>
      </c>
      <c r="J153" s="1292">
        <f t="shared" si="8"/>
        <v>11</v>
      </c>
    </row>
    <row r="154" spans="1:10" ht="18" x14ac:dyDescent="0.25">
      <c r="A154" s="1180">
        <v>149</v>
      </c>
      <c r="B154" s="1181">
        <v>400</v>
      </c>
      <c r="C154" s="1182" t="s">
        <v>887</v>
      </c>
      <c r="D154" s="1183">
        <v>10</v>
      </c>
      <c r="E154" s="1292"/>
      <c r="F154" s="1292"/>
      <c r="G154" s="1184"/>
      <c r="H154" s="1183">
        <v>0</v>
      </c>
      <c r="I154" s="1185">
        <f t="shared" si="4"/>
        <v>0</v>
      </c>
      <c r="J154" s="1292">
        <f t="shared" si="8"/>
        <v>10</v>
      </c>
    </row>
    <row r="155" spans="1:10" ht="18" x14ac:dyDescent="0.25">
      <c r="A155" s="1180">
        <v>150</v>
      </c>
      <c r="B155" s="1181">
        <v>1500</v>
      </c>
      <c r="C155" s="1182" t="s">
        <v>751</v>
      </c>
      <c r="D155" s="1183">
        <v>5</v>
      </c>
      <c r="E155" s="1292"/>
      <c r="F155" s="1292"/>
      <c r="G155" s="1184"/>
      <c r="H155" s="1183">
        <v>0</v>
      </c>
      <c r="I155" s="1185">
        <f t="shared" ref="I155:I157" si="11">H155*B155</f>
        <v>0</v>
      </c>
      <c r="J155" s="1292">
        <f t="shared" ref="J155:J157" si="12">D155+E155-G155-H155</f>
        <v>5</v>
      </c>
    </row>
    <row r="156" spans="1:10" ht="18" x14ac:dyDescent="0.25">
      <c r="A156" s="1180">
        <v>151</v>
      </c>
      <c r="B156" s="1181">
        <v>1400</v>
      </c>
      <c r="C156" s="1182" t="s">
        <v>751</v>
      </c>
      <c r="D156" s="1183">
        <v>4</v>
      </c>
      <c r="E156" s="1292"/>
      <c r="F156" s="1292"/>
      <c r="G156" s="1184"/>
      <c r="H156" s="1183">
        <v>0</v>
      </c>
      <c r="I156" s="1185">
        <f t="shared" si="11"/>
        <v>0</v>
      </c>
      <c r="J156" s="1292">
        <f t="shared" si="12"/>
        <v>4</v>
      </c>
    </row>
    <row r="157" spans="1:10" ht="18" x14ac:dyDescent="0.25">
      <c r="A157" s="1180">
        <v>152</v>
      </c>
      <c r="B157" s="1181">
        <v>1800</v>
      </c>
      <c r="C157" s="1182" t="s">
        <v>817</v>
      </c>
      <c r="D157" s="1183">
        <v>1</v>
      </c>
      <c r="E157" s="1292"/>
      <c r="F157" s="1292"/>
      <c r="G157" s="1184"/>
      <c r="H157" s="1183">
        <v>0</v>
      </c>
      <c r="I157" s="1185">
        <f t="shared" si="11"/>
        <v>0</v>
      </c>
      <c r="J157" s="1292">
        <f t="shared" si="12"/>
        <v>1</v>
      </c>
    </row>
    <row r="158" spans="1:10" ht="18" x14ac:dyDescent="0.25">
      <c r="A158" s="1180">
        <v>153</v>
      </c>
      <c r="B158" s="1181"/>
      <c r="C158" s="1182"/>
      <c r="D158" s="1183">
        <v>0</v>
      </c>
      <c r="E158" s="1292"/>
      <c r="F158" s="1292"/>
      <c r="G158" s="1184"/>
      <c r="H158" s="1183">
        <v>0</v>
      </c>
      <c r="I158" s="1185">
        <f t="shared" ref="I158:I205" si="13">H158*B158</f>
        <v>0</v>
      </c>
      <c r="J158" s="1292">
        <f t="shared" ref="J158:J205" si="14">D158+E158-G158-H158</f>
        <v>0</v>
      </c>
    </row>
    <row r="159" spans="1:10" ht="18" x14ac:dyDescent="0.25">
      <c r="A159" s="1180">
        <v>154</v>
      </c>
      <c r="B159" s="1181">
        <v>5000</v>
      </c>
      <c r="C159" s="1182" t="s">
        <v>819</v>
      </c>
      <c r="D159" s="1183">
        <v>3</v>
      </c>
      <c r="E159" s="1292"/>
      <c r="F159" s="1292"/>
      <c r="G159" s="1184"/>
      <c r="H159" s="1183">
        <v>0</v>
      </c>
      <c r="I159" s="1185">
        <f t="shared" si="13"/>
        <v>0</v>
      </c>
      <c r="J159" s="1292">
        <f t="shared" si="14"/>
        <v>3</v>
      </c>
    </row>
    <row r="160" spans="1:10" ht="18" x14ac:dyDescent="0.25">
      <c r="A160" s="1180">
        <v>155</v>
      </c>
      <c r="B160" s="1181">
        <v>8000</v>
      </c>
      <c r="C160" s="1182" t="s">
        <v>818</v>
      </c>
      <c r="D160" s="1183">
        <v>2</v>
      </c>
      <c r="E160" s="1292"/>
      <c r="F160" s="1292"/>
      <c r="G160" s="1184"/>
      <c r="H160" s="1183">
        <v>1</v>
      </c>
      <c r="I160" s="1185">
        <f t="shared" si="13"/>
        <v>8000</v>
      </c>
      <c r="J160" s="1292">
        <f t="shared" si="14"/>
        <v>1</v>
      </c>
    </row>
    <row r="161" spans="1:10" ht="18" x14ac:dyDescent="0.25">
      <c r="A161" s="1180">
        <v>156</v>
      </c>
      <c r="B161" s="1181"/>
      <c r="C161" s="1182"/>
      <c r="D161" s="1183">
        <v>0</v>
      </c>
      <c r="E161" s="1292"/>
      <c r="F161" s="1292"/>
      <c r="G161" s="1184"/>
      <c r="H161" s="1183">
        <v>0</v>
      </c>
      <c r="I161" s="1185">
        <f t="shared" si="13"/>
        <v>0</v>
      </c>
      <c r="J161" s="1292">
        <f t="shared" si="14"/>
        <v>0</v>
      </c>
    </row>
    <row r="162" spans="1:10" ht="18" x14ac:dyDescent="0.25">
      <c r="A162" s="1180">
        <v>157</v>
      </c>
      <c r="B162" s="1181">
        <v>4000</v>
      </c>
      <c r="C162" s="1182" t="s">
        <v>821</v>
      </c>
      <c r="D162" s="1183">
        <v>6</v>
      </c>
      <c r="E162" s="1292"/>
      <c r="F162" s="1292"/>
      <c r="G162" s="1184"/>
      <c r="H162" s="1183">
        <v>0</v>
      </c>
      <c r="I162" s="1185">
        <f t="shared" si="13"/>
        <v>0</v>
      </c>
      <c r="J162" s="1292">
        <f t="shared" si="14"/>
        <v>6</v>
      </c>
    </row>
    <row r="163" spans="1:10" ht="18" x14ac:dyDescent="0.25">
      <c r="A163" s="1180">
        <v>158</v>
      </c>
      <c r="B163" s="1181">
        <v>2000</v>
      </c>
      <c r="C163" s="1182" t="s">
        <v>822</v>
      </c>
      <c r="D163" s="1183">
        <v>11</v>
      </c>
      <c r="E163" s="1292"/>
      <c r="F163" s="1292"/>
      <c r="G163" s="1184"/>
      <c r="H163" s="1183">
        <v>1</v>
      </c>
      <c r="I163" s="1185">
        <f t="shared" si="13"/>
        <v>2000</v>
      </c>
      <c r="J163" s="1292">
        <f t="shared" si="14"/>
        <v>10</v>
      </c>
    </row>
    <row r="164" spans="1:10" ht="18" x14ac:dyDescent="0.25">
      <c r="A164" s="1180">
        <v>159</v>
      </c>
      <c r="B164" s="1181">
        <v>3000</v>
      </c>
      <c r="C164" s="1182" t="s">
        <v>823</v>
      </c>
      <c r="D164" s="1183">
        <v>8</v>
      </c>
      <c r="E164" s="1292"/>
      <c r="F164" s="1292"/>
      <c r="G164" s="1184"/>
      <c r="H164" s="1183">
        <v>0</v>
      </c>
      <c r="I164" s="1185">
        <f t="shared" si="13"/>
        <v>0</v>
      </c>
      <c r="J164" s="1292">
        <f t="shared" si="14"/>
        <v>8</v>
      </c>
    </row>
    <row r="165" spans="1:10" ht="18" x14ac:dyDescent="0.25">
      <c r="A165" s="1180">
        <v>160</v>
      </c>
      <c r="B165" s="1181">
        <v>2000</v>
      </c>
      <c r="C165" s="1182" t="s">
        <v>824</v>
      </c>
      <c r="D165" s="1183">
        <v>2</v>
      </c>
      <c r="E165" s="1292"/>
      <c r="F165" s="1292"/>
      <c r="G165" s="1184"/>
      <c r="H165" s="1183">
        <v>0</v>
      </c>
      <c r="I165" s="1185">
        <f t="shared" si="13"/>
        <v>0</v>
      </c>
      <c r="J165" s="1292">
        <f t="shared" si="14"/>
        <v>2</v>
      </c>
    </row>
    <row r="166" spans="1:10" ht="18" x14ac:dyDescent="0.25">
      <c r="A166" s="1180">
        <v>161</v>
      </c>
      <c r="B166" s="1181">
        <v>2500</v>
      </c>
      <c r="C166" s="1182" t="s">
        <v>825</v>
      </c>
      <c r="D166" s="1183">
        <v>2</v>
      </c>
      <c r="E166" s="1292"/>
      <c r="F166" s="1292"/>
      <c r="G166" s="1184"/>
      <c r="H166" s="1183">
        <v>0</v>
      </c>
      <c r="I166" s="1185">
        <f t="shared" si="13"/>
        <v>0</v>
      </c>
      <c r="J166" s="1292">
        <f t="shared" si="14"/>
        <v>2</v>
      </c>
    </row>
    <row r="167" spans="1:10" ht="18" x14ac:dyDescent="0.25">
      <c r="A167" s="1180">
        <v>162</v>
      </c>
      <c r="B167" s="1181">
        <v>4000</v>
      </c>
      <c r="C167" s="1182" t="s">
        <v>826</v>
      </c>
      <c r="D167" s="1183">
        <v>10</v>
      </c>
      <c r="E167" s="1292"/>
      <c r="F167" s="1292"/>
      <c r="G167" s="1184"/>
      <c r="H167" s="1183">
        <v>0</v>
      </c>
      <c r="I167" s="1185">
        <f t="shared" si="13"/>
        <v>0</v>
      </c>
      <c r="J167" s="1292">
        <f t="shared" si="14"/>
        <v>10</v>
      </c>
    </row>
    <row r="168" spans="1:10" ht="18" x14ac:dyDescent="0.25">
      <c r="A168" s="1180">
        <v>163</v>
      </c>
      <c r="B168" s="1181">
        <v>1400</v>
      </c>
      <c r="C168" s="1182" t="s">
        <v>429</v>
      </c>
      <c r="D168" s="1183">
        <v>1</v>
      </c>
      <c r="E168" s="1292"/>
      <c r="F168" s="1292"/>
      <c r="G168" s="1184"/>
      <c r="H168" s="1183">
        <v>0</v>
      </c>
      <c r="I168" s="1185">
        <f t="shared" si="13"/>
        <v>0</v>
      </c>
      <c r="J168" s="1292">
        <f t="shared" si="14"/>
        <v>1</v>
      </c>
    </row>
    <row r="169" spans="1:10" ht="18" x14ac:dyDescent="0.25">
      <c r="A169" s="1180">
        <v>164</v>
      </c>
      <c r="B169" s="1181">
        <v>6000</v>
      </c>
      <c r="C169" s="1182" t="s">
        <v>477</v>
      </c>
      <c r="D169" s="1183">
        <v>1</v>
      </c>
      <c r="E169" s="1292"/>
      <c r="F169" s="1292"/>
      <c r="G169" s="1184"/>
      <c r="H169" s="1183">
        <v>0</v>
      </c>
      <c r="I169" s="1185">
        <f t="shared" si="13"/>
        <v>0</v>
      </c>
      <c r="J169" s="1292">
        <f t="shared" si="14"/>
        <v>1</v>
      </c>
    </row>
    <row r="170" spans="1:10" ht="18" x14ac:dyDescent="0.25">
      <c r="A170" s="1180">
        <v>165</v>
      </c>
      <c r="B170" s="1181">
        <v>2500</v>
      </c>
      <c r="C170" s="1182" t="s">
        <v>492</v>
      </c>
      <c r="D170" s="1183">
        <v>8</v>
      </c>
      <c r="E170" s="1292"/>
      <c r="F170" s="1292"/>
      <c r="G170" s="1184"/>
      <c r="H170" s="1183">
        <v>0</v>
      </c>
      <c r="I170" s="1185">
        <f t="shared" si="13"/>
        <v>0</v>
      </c>
      <c r="J170" s="1292">
        <f t="shared" si="14"/>
        <v>8</v>
      </c>
    </row>
    <row r="171" spans="1:10" ht="18" x14ac:dyDescent="0.25">
      <c r="A171" s="1180">
        <v>166</v>
      </c>
      <c r="B171" s="1181">
        <v>5000</v>
      </c>
      <c r="C171" s="1182" t="s">
        <v>544</v>
      </c>
      <c r="D171" s="1183">
        <v>1</v>
      </c>
      <c r="E171" s="1292"/>
      <c r="F171" s="1292"/>
      <c r="G171" s="1184"/>
      <c r="H171" s="1183">
        <v>0</v>
      </c>
      <c r="I171" s="1185">
        <f t="shared" si="13"/>
        <v>0</v>
      </c>
      <c r="J171" s="1292">
        <f t="shared" si="14"/>
        <v>1</v>
      </c>
    </row>
    <row r="172" spans="1:10" ht="18" x14ac:dyDescent="0.25">
      <c r="A172" s="1180">
        <v>167</v>
      </c>
      <c r="B172" s="1181">
        <v>4000</v>
      </c>
      <c r="C172" s="1182" t="s">
        <v>820</v>
      </c>
      <c r="D172" s="1183">
        <v>3</v>
      </c>
      <c r="E172" s="1292"/>
      <c r="F172" s="1292"/>
      <c r="G172" s="1184"/>
      <c r="H172" s="1183">
        <v>2</v>
      </c>
      <c r="I172" s="1185">
        <f t="shared" si="13"/>
        <v>8000</v>
      </c>
      <c r="J172" s="1292">
        <f t="shared" si="14"/>
        <v>1</v>
      </c>
    </row>
    <row r="173" spans="1:10" ht="18" x14ac:dyDescent="0.25">
      <c r="A173" s="1180">
        <v>168</v>
      </c>
      <c r="B173" s="1181"/>
      <c r="C173" s="1182"/>
      <c r="D173" s="1183"/>
      <c r="E173" s="1292"/>
      <c r="F173" s="1292"/>
      <c r="G173" s="1184"/>
      <c r="H173" s="1183"/>
      <c r="I173" s="1185">
        <f t="shared" si="13"/>
        <v>0</v>
      </c>
      <c r="J173" s="1292">
        <f t="shared" si="14"/>
        <v>0</v>
      </c>
    </row>
    <row r="174" spans="1:10" ht="18" x14ac:dyDescent="0.25">
      <c r="A174" s="1180">
        <v>169</v>
      </c>
      <c r="B174" s="1243"/>
      <c r="C174" s="1282"/>
      <c r="D174" s="1244"/>
      <c r="E174" s="1311"/>
      <c r="F174" s="1311"/>
      <c r="G174" s="1245"/>
      <c r="H174" s="1244"/>
      <c r="I174" s="1252">
        <f t="shared" si="13"/>
        <v>0</v>
      </c>
      <c r="J174" s="1311">
        <f t="shared" si="14"/>
        <v>0</v>
      </c>
    </row>
    <row r="175" spans="1:10" ht="18" x14ac:dyDescent="0.25">
      <c r="A175" s="1180">
        <v>170</v>
      </c>
      <c r="B175" s="1181">
        <v>18700</v>
      </c>
      <c r="C175" s="1182" t="s">
        <v>859</v>
      </c>
      <c r="D175" s="1183">
        <v>0</v>
      </c>
      <c r="E175" s="1292">
        <v>0</v>
      </c>
      <c r="F175" s="1292"/>
      <c r="G175" s="1184"/>
      <c r="H175" s="1183">
        <v>0</v>
      </c>
      <c r="I175" s="1185">
        <f t="shared" si="13"/>
        <v>0</v>
      </c>
      <c r="J175" s="1292">
        <f t="shared" si="14"/>
        <v>0</v>
      </c>
    </row>
    <row r="176" spans="1:10" ht="18" x14ac:dyDescent="0.25">
      <c r="A176" s="1180">
        <v>171</v>
      </c>
      <c r="B176" s="1181">
        <v>13300</v>
      </c>
      <c r="C176" s="1182" t="s">
        <v>739</v>
      </c>
      <c r="D176" s="1183">
        <v>3</v>
      </c>
      <c r="E176" s="1292">
        <v>0</v>
      </c>
      <c r="F176" s="1292"/>
      <c r="G176" s="1184"/>
      <c r="H176" s="1183">
        <v>0</v>
      </c>
      <c r="I176" s="1185">
        <f t="shared" si="13"/>
        <v>0</v>
      </c>
      <c r="J176" s="1292">
        <f t="shared" si="14"/>
        <v>3</v>
      </c>
    </row>
    <row r="177" spans="1:10" ht="18" x14ac:dyDescent="0.25">
      <c r="A177" s="1180">
        <v>172</v>
      </c>
      <c r="B177" s="1181">
        <v>14300</v>
      </c>
      <c r="C177" s="1182" t="s">
        <v>690</v>
      </c>
      <c r="D177" s="1183">
        <v>1</v>
      </c>
      <c r="E177" s="1292">
        <v>0</v>
      </c>
      <c r="F177" s="1292"/>
      <c r="G177" s="1184"/>
      <c r="H177" s="1183">
        <v>1</v>
      </c>
      <c r="I177" s="1185">
        <f t="shared" si="13"/>
        <v>14300</v>
      </c>
      <c r="J177" s="1292">
        <f t="shared" si="14"/>
        <v>0</v>
      </c>
    </row>
    <row r="178" spans="1:10" ht="18" x14ac:dyDescent="0.25">
      <c r="A178" s="1180">
        <v>173</v>
      </c>
      <c r="B178" s="1181">
        <v>15400</v>
      </c>
      <c r="C178" s="1182" t="s">
        <v>690</v>
      </c>
      <c r="D178" s="1183">
        <v>0</v>
      </c>
      <c r="E178" s="1292">
        <v>0</v>
      </c>
      <c r="F178" s="1292"/>
      <c r="G178" s="1184"/>
      <c r="H178" s="1183">
        <v>0</v>
      </c>
      <c r="I178" s="1185">
        <f t="shared" si="13"/>
        <v>0</v>
      </c>
      <c r="J178" s="1292">
        <f t="shared" si="14"/>
        <v>0</v>
      </c>
    </row>
    <row r="179" spans="1:10" ht="18" x14ac:dyDescent="0.25">
      <c r="A179" s="1180">
        <v>174</v>
      </c>
      <c r="B179" s="1181">
        <v>14500</v>
      </c>
      <c r="C179" s="1182" t="s">
        <v>690</v>
      </c>
      <c r="D179" s="1183">
        <v>1</v>
      </c>
      <c r="E179" s="1292">
        <v>0</v>
      </c>
      <c r="F179" s="1292"/>
      <c r="G179" s="1184"/>
      <c r="H179" s="1183">
        <v>0</v>
      </c>
      <c r="I179" s="1185">
        <f t="shared" si="13"/>
        <v>0</v>
      </c>
      <c r="J179" s="1292">
        <f t="shared" si="14"/>
        <v>1</v>
      </c>
    </row>
    <row r="180" spans="1:10" ht="18" x14ac:dyDescent="0.25">
      <c r="A180" s="1180">
        <v>175</v>
      </c>
      <c r="B180" s="1181">
        <v>17600</v>
      </c>
      <c r="C180" s="1182" t="s">
        <v>793</v>
      </c>
      <c r="D180" s="1183">
        <v>1</v>
      </c>
      <c r="E180" s="1292">
        <v>0</v>
      </c>
      <c r="F180" s="1292"/>
      <c r="G180" s="1184"/>
      <c r="H180" s="1183">
        <v>0</v>
      </c>
      <c r="I180" s="1185">
        <f t="shared" si="13"/>
        <v>0</v>
      </c>
      <c r="J180" s="1292">
        <f t="shared" si="14"/>
        <v>1</v>
      </c>
    </row>
    <row r="181" spans="1:10" ht="18" x14ac:dyDescent="0.25">
      <c r="A181" s="1180">
        <v>176</v>
      </c>
      <c r="B181" s="1181">
        <v>13500</v>
      </c>
      <c r="C181" s="1182" t="s">
        <v>1034</v>
      </c>
      <c r="D181" s="1183">
        <v>1</v>
      </c>
      <c r="E181" s="1292">
        <v>0</v>
      </c>
      <c r="F181" s="1292"/>
      <c r="G181" s="1184"/>
      <c r="H181" s="1183">
        <v>1</v>
      </c>
      <c r="I181" s="1185">
        <f t="shared" si="13"/>
        <v>13500</v>
      </c>
      <c r="J181" s="1292">
        <f t="shared" si="14"/>
        <v>0</v>
      </c>
    </row>
    <row r="182" spans="1:10" ht="18" x14ac:dyDescent="0.25">
      <c r="A182" s="1180">
        <v>177</v>
      </c>
      <c r="B182" s="1181">
        <v>10000</v>
      </c>
      <c r="C182" s="1182" t="s">
        <v>1093</v>
      </c>
      <c r="D182" s="1183">
        <v>0</v>
      </c>
      <c r="E182" s="1292">
        <v>0</v>
      </c>
      <c r="F182" s="1292"/>
      <c r="G182" s="1184"/>
      <c r="H182" s="1183">
        <v>0</v>
      </c>
      <c r="I182" s="1185">
        <f t="shared" si="13"/>
        <v>0</v>
      </c>
      <c r="J182" s="1292">
        <f t="shared" si="14"/>
        <v>0</v>
      </c>
    </row>
    <row r="183" spans="1:10" ht="18" x14ac:dyDescent="0.25">
      <c r="A183" s="1180">
        <v>178</v>
      </c>
      <c r="B183" s="1181">
        <v>20000</v>
      </c>
      <c r="C183" s="1182" t="s">
        <v>1012</v>
      </c>
      <c r="D183" s="1183">
        <v>1</v>
      </c>
      <c r="E183" s="1292">
        <v>0</v>
      </c>
      <c r="F183" s="1292"/>
      <c r="G183" s="1184"/>
      <c r="H183" s="1183">
        <v>0</v>
      </c>
      <c r="I183" s="1185">
        <f t="shared" si="13"/>
        <v>0</v>
      </c>
      <c r="J183" s="1292">
        <f t="shared" si="14"/>
        <v>1</v>
      </c>
    </row>
    <row r="184" spans="1:10" ht="18" x14ac:dyDescent="0.25">
      <c r="A184" s="1180">
        <v>179</v>
      </c>
      <c r="B184" s="1181">
        <v>18900</v>
      </c>
      <c r="C184" s="1182" t="s">
        <v>940</v>
      </c>
      <c r="D184" s="1183">
        <v>0</v>
      </c>
      <c r="E184" s="1292">
        <v>0</v>
      </c>
      <c r="F184" s="1292"/>
      <c r="G184" s="1184"/>
      <c r="H184" s="1183">
        <v>0</v>
      </c>
      <c r="I184" s="1185">
        <f t="shared" si="13"/>
        <v>0</v>
      </c>
      <c r="J184" s="1292">
        <f t="shared" si="14"/>
        <v>0</v>
      </c>
    </row>
    <row r="185" spans="1:10" ht="18" x14ac:dyDescent="0.25">
      <c r="A185" s="1180">
        <v>180</v>
      </c>
      <c r="B185" s="1181">
        <v>22000</v>
      </c>
      <c r="C185" s="1182" t="s">
        <v>631</v>
      </c>
      <c r="D185" s="1183">
        <v>0</v>
      </c>
      <c r="E185" s="1292">
        <v>1</v>
      </c>
      <c r="F185" s="1292"/>
      <c r="G185" s="1184"/>
      <c r="H185" s="1183">
        <v>0</v>
      </c>
      <c r="I185" s="1185">
        <f t="shared" si="13"/>
        <v>0</v>
      </c>
      <c r="J185" s="1292">
        <f t="shared" si="14"/>
        <v>1</v>
      </c>
    </row>
    <row r="186" spans="1:10" ht="18" x14ac:dyDescent="0.25">
      <c r="A186" s="1180">
        <v>181</v>
      </c>
      <c r="B186" s="1181">
        <v>35000</v>
      </c>
      <c r="C186" s="1182" t="s">
        <v>1114</v>
      </c>
      <c r="D186" s="1183">
        <v>1</v>
      </c>
      <c r="E186" s="1292">
        <v>0</v>
      </c>
      <c r="F186" s="1292"/>
      <c r="G186" s="1184"/>
      <c r="H186" s="1183">
        <v>0</v>
      </c>
      <c r="I186" s="1185">
        <f t="shared" si="13"/>
        <v>0</v>
      </c>
      <c r="J186" s="1292">
        <f t="shared" si="14"/>
        <v>1</v>
      </c>
    </row>
    <row r="187" spans="1:10" ht="18" x14ac:dyDescent="0.25">
      <c r="A187" s="1180">
        <v>182</v>
      </c>
      <c r="B187" s="1181">
        <v>12200</v>
      </c>
      <c r="C187" s="1182" t="s">
        <v>1010</v>
      </c>
      <c r="D187" s="1183">
        <v>0</v>
      </c>
      <c r="E187" s="1292">
        <v>0</v>
      </c>
      <c r="F187" s="1292"/>
      <c r="G187" s="1184"/>
      <c r="H187" s="1183">
        <v>0</v>
      </c>
      <c r="I187" s="1185">
        <f t="shared" si="13"/>
        <v>0</v>
      </c>
      <c r="J187" s="1292">
        <f t="shared" si="14"/>
        <v>0</v>
      </c>
    </row>
    <row r="188" spans="1:10" ht="18" x14ac:dyDescent="0.25">
      <c r="A188" s="1180">
        <v>183</v>
      </c>
      <c r="B188" s="1181">
        <v>10500</v>
      </c>
      <c r="C188" s="1182" t="s">
        <v>1094</v>
      </c>
      <c r="D188" s="1183">
        <v>0</v>
      </c>
      <c r="E188" s="1292">
        <v>0</v>
      </c>
      <c r="F188" s="1292"/>
      <c r="G188" s="1184"/>
      <c r="H188" s="1183">
        <v>0</v>
      </c>
      <c r="I188" s="1185">
        <f t="shared" si="13"/>
        <v>0</v>
      </c>
      <c r="J188" s="1292">
        <f t="shared" si="14"/>
        <v>0</v>
      </c>
    </row>
    <row r="189" spans="1:10" ht="18" x14ac:dyDescent="0.25">
      <c r="A189" s="1180">
        <v>184</v>
      </c>
      <c r="B189" s="1181">
        <v>12500</v>
      </c>
      <c r="C189" s="1182" t="s">
        <v>709</v>
      </c>
      <c r="D189" s="1183">
        <v>3</v>
      </c>
      <c r="E189" s="1292">
        <v>0</v>
      </c>
      <c r="F189" s="1292"/>
      <c r="G189" s="1184"/>
      <c r="H189" s="1183">
        <v>0</v>
      </c>
      <c r="I189" s="1185">
        <f t="shared" si="13"/>
        <v>0</v>
      </c>
      <c r="J189" s="1292">
        <f t="shared" si="14"/>
        <v>3</v>
      </c>
    </row>
    <row r="190" spans="1:10" ht="18" x14ac:dyDescent="0.25">
      <c r="A190" s="1180">
        <v>185</v>
      </c>
      <c r="B190" s="1181">
        <v>8500</v>
      </c>
      <c r="C190" s="1182" t="s">
        <v>1184</v>
      </c>
      <c r="D190" s="1183">
        <v>0</v>
      </c>
      <c r="E190" s="1292">
        <v>1</v>
      </c>
      <c r="F190" s="1292"/>
      <c r="G190" s="1184"/>
      <c r="H190" s="1183">
        <v>0</v>
      </c>
      <c r="I190" s="1185">
        <f t="shared" si="13"/>
        <v>0</v>
      </c>
      <c r="J190" s="1292">
        <f t="shared" si="14"/>
        <v>1</v>
      </c>
    </row>
    <row r="191" spans="1:10" ht="18" x14ac:dyDescent="0.25">
      <c r="A191" s="1180">
        <v>186</v>
      </c>
      <c r="B191" s="1181">
        <v>11500</v>
      </c>
      <c r="C191" s="1182" t="s">
        <v>710</v>
      </c>
      <c r="D191" s="1183">
        <v>2</v>
      </c>
      <c r="E191" s="1292">
        <v>0</v>
      </c>
      <c r="F191" s="1292"/>
      <c r="G191" s="1184"/>
      <c r="H191" s="1183">
        <v>1</v>
      </c>
      <c r="I191" s="1185">
        <f t="shared" si="13"/>
        <v>11500</v>
      </c>
      <c r="J191" s="1292">
        <f t="shared" si="14"/>
        <v>1</v>
      </c>
    </row>
    <row r="192" spans="1:10" ht="18" x14ac:dyDescent="0.25">
      <c r="A192" s="1180">
        <v>187</v>
      </c>
      <c r="B192" s="1181">
        <v>11500</v>
      </c>
      <c r="C192" s="1182" t="s">
        <v>794</v>
      </c>
      <c r="D192" s="1183">
        <v>1</v>
      </c>
      <c r="E192" s="1292">
        <v>0</v>
      </c>
      <c r="F192" s="1292"/>
      <c r="G192" s="1184"/>
      <c r="H192" s="1183">
        <v>0</v>
      </c>
      <c r="I192" s="1185">
        <f t="shared" si="13"/>
        <v>0</v>
      </c>
      <c r="J192" s="1292">
        <f t="shared" si="14"/>
        <v>1</v>
      </c>
    </row>
    <row r="193" spans="1:10" ht="18" x14ac:dyDescent="0.25">
      <c r="A193" s="1180">
        <v>188</v>
      </c>
      <c r="B193" s="1181">
        <v>6500</v>
      </c>
      <c r="C193" s="1182" t="s">
        <v>740</v>
      </c>
      <c r="D193" s="1183">
        <v>1</v>
      </c>
      <c r="E193" s="1292">
        <v>0</v>
      </c>
      <c r="F193" s="1292"/>
      <c r="G193" s="1184">
        <v>1</v>
      </c>
      <c r="H193" s="1183">
        <v>0</v>
      </c>
      <c r="I193" s="1185">
        <f t="shared" si="13"/>
        <v>0</v>
      </c>
      <c r="J193" s="1292">
        <f t="shared" si="14"/>
        <v>0</v>
      </c>
    </row>
    <row r="194" spans="1:10" ht="18" x14ac:dyDescent="0.25">
      <c r="A194" s="1180">
        <v>189</v>
      </c>
      <c r="B194" s="1181">
        <v>6000</v>
      </c>
      <c r="C194" s="1182" t="s">
        <v>1000</v>
      </c>
      <c r="D194" s="1183">
        <v>11</v>
      </c>
      <c r="E194" s="1292">
        <v>0</v>
      </c>
      <c r="F194" s="1292"/>
      <c r="G194" s="1184"/>
      <c r="H194" s="1183">
        <v>0</v>
      </c>
      <c r="I194" s="1185">
        <f t="shared" si="13"/>
        <v>0</v>
      </c>
      <c r="J194" s="1292">
        <f t="shared" si="14"/>
        <v>11</v>
      </c>
    </row>
    <row r="195" spans="1:10" ht="18" x14ac:dyDescent="0.25">
      <c r="A195" s="1180">
        <v>190</v>
      </c>
      <c r="B195" s="1181">
        <v>12500</v>
      </c>
      <c r="C195" s="1182" t="s">
        <v>378</v>
      </c>
      <c r="D195" s="1183">
        <v>1</v>
      </c>
      <c r="E195" s="1292">
        <v>2</v>
      </c>
      <c r="F195" s="1292"/>
      <c r="G195" s="1184"/>
      <c r="H195" s="1183">
        <v>1</v>
      </c>
      <c r="I195" s="1185">
        <f t="shared" si="13"/>
        <v>12500</v>
      </c>
      <c r="J195" s="1292">
        <f t="shared" si="14"/>
        <v>2</v>
      </c>
    </row>
    <row r="196" spans="1:10" ht="18" x14ac:dyDescent="0.25">
      <c r="A196" s="1180">
        <v>191</v>
      </c>
      <c r="B196" s="1181">
        <v>12500</v>
      </c>
      <c r="C196" s="1182" t="s">
        <v>378</v>
      </c>
      <c r="D196" s="1183">
        <v>0</v>
      </c>
      <c r="E196" s="1292">
        <v>0</v>
      </c>
      <c r="F196" s="1292"/>
      <c r="G196" s="1184"/>
      <c r="H196" s="1183">
        <v>0</v>
      </c>
      <c r="I196" s="1185">
        <f t="shared" si="13"/>
        <v>0</v>
      </c>
      <c r="J196" s="1292">
        <f t="shared" si="14"/>
        <v>0</v>
      </c>
    </row>
    <row r="197" spans="1:10" ht="18" x14ac:dyDescent="0.25">
      <c r="A197" s="1180">
        <v>192</v>
      </c>
      <c r="B197" s="1181">
        <v>45000</v>
      </c>
      <c r="C197" s="1182" t="s">
        <v>741</v>
      </c>
      <c r="D197" s="1183">
        <v>0</v>
      </c>
      <c r="E197" s="1292">
        <v>0</v>
      </c>
      <c r="F197" s="1292"/>
      <c r="G197" s="1184"/>
      <c r="H197" s="1183">
        <v>0</v>
      </c>
      <c r="I197" s="1185">
        <f t="shared" si="13"/>
        <v>0</v>
      </c>
      <c r="J197" s="1292">
        <f t="shared" si="14"/>
        <v>0</v>
      </c>
    </row>
    <row r="198" spans="1:10" ht="18" x14ac:dyDescent="0.25">
      <c r="A198" s="1180">
        <v>193</v>
      </c>
      <c r="B198" s="1181">
        <v>20000</v>
      </c>
      <c r="C198" s="1182" t="s">
        <v>587</v>
      </c>
      <c r="D198" s="1183">
        <v>0</v>
      </c>
      <c r="E198" s="1292">
        <v>0</v>
      </c>
      <c r="F198" s="1292"/>
      <c r="G198" s="1184"/>
      <c r="H198" s="1183">
        <v>0</v>
      </c>
      <c r="I198" s="1185">
        <f t="shared" si="13"/>
        <v>0</v>
      </c>
      <c r="J198" s="1292">
        <f t="shared" si="14"/>
        <v>0</v>
      </c>
    </row>
    <row r="199" spans="1:10" ht="18" x14ac:dyDescent="0.25">
      <c r="A199" s="1180">
        <v>194</v>
      </c>
      <c r="B199" s="1181">
        <v>25000</v>
      </c>
      <c r="C199" s="1182" t="s">
        <v>741</v>
      </c>
      <c r="D199" s="1183">
        <v>0</v>
      </c>
      <c r="E199" s="1292">
        <v>2</v>
      </c>
      <c r="F199" s="1292"/>
      <c r="G199" s="1184"/>
      <c r="H199" s="1183">
        <v>0</v>
      </c>
      <c r="I199" s="1185">
        <f t="shared" si="13"/>
        <v>0</v>
      </c>
      <c r="J199" s="1292">
        <f t="shared" si="14"/>
        <v>2</v>
      </c>
    </row>
    <row r="200" spans="1:10" ht="18" x14ac:dyDescent="0.25">
      <c r="A200" s="1180">
        <v>195</v>
      </c>
      <c r="B200" s="1181">
        <v>40000</v>
      </c>
      <c r="C200" s="1182" t="s">
        <v>876</v>
      </c>
      <c r="D200" s="1183">
        <v>0</v>
      </c>
      <c r="E200" s="1292">
        <v>0</v>
      </c>
      <c r="F200" s="1292"/>
      <c r="G200" s="1184"/>
      <c r="H200" s="1183">
        <v>0</v>
      </c>
      <c r="I200" s="1185">
        <f t="shared" si="13"/>
        <v>0</v>
      </c>
      <c r="J200" s="1292">
        <f t="shared" si="14"/>
        <v>0</v>
      </c>
    </row>
    <row r="201" spans="1:10" ht="18" x14ac:dyDescent="0.25">
      <c r="A201" s="1180">
        <v>196</v>
      </c>
      <c r="B201" s="1181">
        <v>3000</v>
      </c>
      <c r="C201" s="1182" t="s">
        <v>741</v>
      </c>
      <c r="D201" s="1183">
        <v>0</v>
      </c>
      <c r="E201" s="1292">
        <v>0</v>
      </c>
      <c r="F201" s="1292"/>
      <c r="G201" s="1184"/>
      <c r="H201" s="1183">
        <v>0</v>
      </c>
      <c r="I201" s="1185">
        <f t="shared" si="13"/>
        <v>0</v>
      </c>
      <c r="J201" s="1292">
        <f t="shared" si="14"/>
        <v>0</v>
      </c>
    </row>
    <row r="202" spans="1:10" ht="18" x14ac:dyDescent="0.25">
      <c r="A202" s="1180">
        <v>197</v>
      </c>
      <c r="B202" s="1181">
        <v>15000</v>
      </c>
      <c r="C202" s="1182" t="s">
        <v>587</v>
      </c>
      <c r="D202" s="1183">
        <v>0</v>
      </c>
      <c r="E202" s="1292">
        <v>0</v>
      </c>
      <c r="F202" s="1292"/>
      <c r="G202" s="1184"/>
      <c r="H202" s="1183">
        <v>0</v>
      </c>
      <c r="I202" s="1185">
        <f t="shared" si="13"/>
        <v>0</v>
      </c>
      <c r="J202" s="1292">
        <f t="shared" si="14"/>
        <v>0</v>
      </c>
    </row>
    <row r="203" spans="1:10" ht="18" x14ac:dyDescent="0.25">
      <c r="A203" s="1180">
        <v>198</v>
      </c>
      <c r="B203" s="1181">
        <v>25000</v>
      </c>
      <c r="C203" s="1186" t="s">
        <v>711</v>
      </c>
      <c r="D203" s="1183">
        <v>1</v>
      </c>
      <c r="E203" s="1292">
        <v>0</v>
      </c>
      <c r="F203" s="1292"/>
      <c r="G203" s="1184"/>
      <c r="H203" s="1183">
        <v>0</v>
      </c>
      <c r="I203" s="1185">
        <f t="shared" si="13"/>
        <v>0</v>
      </c>
      <c r="J203" s="1292">
        <f t="shared" si="14"/>
        <v>1</v>
      </c>
    </row>
    <row r="204" spans="1:10" ht="18" x14ac:dyDescent="0.25">
      <c r="A204" s="1180">
        <v>199</v>
      </c>
      <c r="B204" s="1181">
        <v>12600</v>
      </c>
      <c r="C204" s="1186" t="s">
        <v>1028</v>
      </c>
      <c r="D204" s="1183">
        <v>1</v>
      </c>
      <c r="E204" s="1292">
        <v>0</v>
      </c>
      <c r="F204" s="1292"/>
      <c r="G204" s="1184"/>
      <c r="H204" s="1292">
        <v>1</v>
      </c>
      <c r="I204" s="1185">
        <f t="shared" si="13"/>
        <v>12600</v>
      </c>
      <c r="J204" s="1292">
        <f t="shared" si="14"/>
        <v>0</v>
      </c>
    </row>
    <row r="205" spans="1:10" ht="18" x14ac:dyDescent="0.25">
      <c r="A205" s="1180">
        <v>200</v>
      </c>
      <c r="B205" s="1181">
        <v>11500</v>
      </c>
      <c r="C205" s="1186" t="s">
        <v>680</v>
      </c>
      <c r="D205" s="1183">
        <v>1</v>
      </c>
      <c r="E205" s="1292">
        <v>0</v>
      </c>
      <c r="F205" s="1292"/>
      <c r="G205" s="1184"/>
      <c r="H205" s="1292">
        <v>0</v>
      </c>
      <c r="I205" s="1185">
        <f t="shared" si="13"/>
        <v>0</v>
      </c>
      <c r="J205" s="1292">
        <f t="shared" si="14"/>
        <v>1</v>
      </c>
    </row>
    <row r="206" spans="1:10" ht="18" x14ac:dyDescent="0.25">
      <c r="A206" s="1180">
        <v>201</v>
      </c>
      <c r="B206" s="1181">
        <v>13500</v>
      </c>
      <c r="C206" s="1186" t="s">
        <v>1014</v>
      </c>
      <c r="D206" s="1183">
        <v>1</v>
      </c>
      <c r="E206" s="1292">
        <v>0</v>
      </c>
      <c r="F206" s="1292"/>
      <c r="G206" s="1184"/>
      <c r="H206" s="1292">
        <v>0</v>
      </c>
      <c r="I206" s="1185">
        <f t="shared" ref="I206:I216" si="15">H206*B206</f>
        <v>0</v>
      </c>
      <c r="J206" s="1292">
        <f t="shared" ref="J206:J216" si="16">D206+E206-G206-H206</f>
        <v>1</v>
      </c>
    </row>
    <row r="207" spans="1:10" ht="18" x14ac:dyDescent="0.25">
      <c r="A207" s="1180">
        <v>202</v>
      </c>
      <c r="B207" s="1181">
        <v>14000</v>
      </c>
      <c r="C207" s="1186" t="s">
        <v>1013</v>
      </c>
      <c r="D207" s="1183">
        <v>0</v>
      </c>
      <c r="E207" s="1292">
        <v>0</v>
      </c>
      <c r="F207" s="1292"/>
      <c r="G207" s="1184"/>
      <c r="H207" s="1292">
        <v>0</v>
      </c>
      <c r="I207" s="1185">
        <f t="shared" si="15"/>
        <v>0</v>
      </c>
      <c r="J207" s="1292">
        <f t="shared" si="16"/>
        <v>0</v>
      </c>
    </row>
    <row r="208" spans="1:10" ht="18" x14ac:dyDescent="0.25">
      <c r="A208" s="1180">
        <v>203</v>
      </c>
      <c r="B208" s="1181">
        <v>12100</v>
      </c>
      <c r="C208" s="1186" t="s">
        <v>680</v>
      </c>
      <c r="D208" s="1183">
        <v>1</v>
      </c>
      <c r="E208" s="1292">
        <v>0</v>
      </c>
      <c r="F208" s="1292"/>
      <c r="G208" s="1184"/>
      <c r="H208" s="1292">
        <v>0</v>
      </c>
      <c r="I208" s="1185">
        <f t="shared" si="15"/>
        <v>0</v>
      </c>
      <c r="J208" s="1292">
        <f t="shared" si="16"/>
        <v>1</v>
      </c>
    </row>
    <row r="209" spans="1:10" ht="18" x14ac:dyDescent="0.25">
      <c r="A209" s="1180">
        <v>204</v>
      </c>
      <c r="B209" s="1181">
        <v>12240</v>
      </c>
      <c r="C209" s="1186" t="s">
        <v>871</v>
      </c>
      <c r="D209" s="1183">
        <v>3</v>
      </c>
      <c r="E209" s="1292">
        <v>0</v>
      </c>
      <c r="F209" s="1292"/>
      <c r="G209" s="1184"/>
      <c r="H209" s="1292">
        <v>1</v>
      </c>
      <c r="I209" s="1185">
        <f t="shared" si="15"/>
        <v>12240</v>
      </c>
      <c r="J209" s="1292">
        <f t="shared" si="16"/>
        <v>2</v>
      </c>
    </row>
    <row r="210" spans="1:10" ht="18" x14ac:dyDescent="0.25">
      <c r="A210" s="1180">
        <v>205</v>
      </c>
      <c r="B210" s="1181">
        <v>9000</v>
      </c>
      <c r="C210" s="1186" t="s">
        <v>712</v>
      </c>
      <c r="D210" s="1183">
        <v>0</v>
      </c>
      <c r="E210" s="1292">
        <v>0</v>
      </c>
      <c r="F210" s="1292"/>
      <c r="G210" s="1184"/>
      <c r="H210" s="1292">
        <v>0</v>
      </c>
      <c r="I210" s="1185">
        <f t="shared" si="15"/>
        <v>0</v>
      </c>
      <c r="J210" s="1292">
        <f t="shared" si="16"/>
        <v>0</v>
      </c>
    </row>
    <row r="211" spans="1:10" ht="18" x14ac:dyDescent="0.25">
      <c r="A211" s="1180">
        <v>206</v>
      </c>
      <c r="B211" s="1181">
        <v>15500</v>
      </c>
      <c r="C211" s="1186" t="s">
        <v>957</v>
      </c>
      <c r="D211" s="1183">
        <v>0</v>
      </c>
      <c r="E211" s="1292">
        <v>0</v>
      </c>
      <c r="F211" s="1292"/>
      <c r="G211" s="1184"/>
      <c r="H211" s="1292">
        <v>0</v>
      </c>
      <c r="I211" s="1185">
        <f t="shared" si="15"/>
        <v>0</v>
      </c>
      <c r="J211" s="1292">
        <f t="shared" si="16"/>
        <v>0</v>
      </c>
    </row>
    <row r="212" spans="1:10" ht="18" x14ac:dyDescent="0.25">
      <c r="A212" s="1180">
        <v>207</v>
      </c>
      <c r="B212" s="1181">
        <v>15800</v>
      </c>
      <c r="C212" s="1186" t="s">
        <v>1008</v>
      </c>
      <c r="D212" s="1183">
        <v>0</v>
      </c>
      <c r="E212" s="1292">
        <v>2</v>
      </c>
      <c r="F212" s="1292"/>
      <c r="G212" s="1184"/>
      <c r="H212" s="1292">
        <v>1</v>
      </c>
      <c r="I212" s="1185">
        <f t="shared" si="15"/>
        <v>15800</v>
      </c>
      <c r="J212" s="1292">
        <f t="shared" si="16"/>
        <v>1</v>
      </c>
    </row>
    <row r="213" spans="1:10" ht="18" x14ac:dyDescent="0.25">
      <c r="A213" s="1180">
        <v>208</v>
      </c>
      <c r="B213" s="1181">
        <v>8500</v>
      </c>
      <c r="C213" s="1186" t="s">
        <v>1009</v>
      </c>
      <c r="D213" s="1183">
        <v>0</v>
      </c>
      <c r="E213" s="1292">
        <v>1</v>
      </c>
      <c r="F213" s="1292"/>
      <c r="G213" s="1184"/>
      <c r="H213" s="1292">
        <v>1</v>
      </c>
      <c r="I213" s="1185">
        <f t="shared" si="15"/>
        <v>8500</v>
      </c>
      <c r="J213" s="1292">
        <f t="shared" si="16"/>
        <v>0</v>
      </c>
    </row>
    <row r="214" spans="1:10" ht="18" x14ac:dyDescent="0.25">
      <c r="A214" s="1180">
        <v>209</v>
      </c>
      <c r="B214" s="1181">
        <v>7200</v>
      </c>
      <c r="C214" s="1186" t="s">
        <v>860</v>
      </c>
      <c r="D214" s="1183">
        <v>3</v>
      </c>
      <c r="E214" s="1292">
        <v>0</v>
      </c>
      <c r="F214" s="1292"/>
      <c r="G214" s="1184"/>
      <c r="H214" s="1292">
        <v>1</v>
      </c>
      <c r="I214" s="1185">
        <f t="shared" si="15"/>
        <v>7200</v>
      </c>
      <c r="J214" s="1292">
        <f t="shared" si="16"/>
        <v>2</v>
      </c>
    </row>
    <row r="215" spans="1:10" ht="18" x14ac:dyDescent="0.25">
      <c r="A215" s="1180">
        <v>210</v>
      </c>
      <c r="B215" s="1181">
        <v>25000</v>
      </c>
      <c r="C215" s="1186" t="s">
        <v>790</v>
      </c>
      <c r="D215" s="1183">
        <v>0</v>
      </c>
      <c r="E215" s="1292">
        <v>0</v>
      </c>
      <c r="F215" s="1292"/>
      <c r="G215" s="1184"/>
      <c r="H215" s="1292">
        <v>0</v>
      </c>
      <c r="I215" s="1185">
        <f t="shared" si="15"/>
        <v>0</v>
      </c>
      <c r="J215" s="1292">
        <f t="shared" si="16"/>
        <v>0</v>
      </c>
    </row>
    <row r="216" spans="1:10" ht="18" x14ac:dyDescent="0.25">
      <c r="A216" s="1180">
        <v>211</v>
      </c>
      <c r="B216" s="1181">
        <v>13800</v>
      </c>
      <c r="C216" s="1186" t="s">
        <v>500</v>
      </c>
      <c r="D216" s="1183">
        <v>1</v>
      </c>
      <c r="E216" s="1292">
        <v>0</v>
      </c>
      <c r="F216" s="1292"/>
      <c r="G216" s="1184"/>
      <c r="H216" s="1292">
        <v>0</v>
      </c>
      <c r="I216" s="1185">
        <f t="shared" si="15"/>
        <v>0</v>
      </c>
      <c r="J216" s="1292">
        <f t="shared" si="16"/>
        <v>1</v>
      </c>
    </row>
    <row r="217" spans="1:10" ht="18" x14ac:dyDescent="0.25">
      <c r="A217" s="1180">
        <v>212</v>
      </c>
      <c r="B217" s="1181">
        <v>4000</v>
      </c>
      <c r="C217" s="1186" t="s">
        <v>505</v>
      </c>
      <c r="D217" s="1183">
        <v>1</v>
      </c>
      <c r="E217" s="1292">
        <v>0</v>
      </c>
      <c r="F217" s="1292"/>
      <c r="G217" s="1184"/>
      <c r="H217" s="1292">
        <v>0</v>
      </c>
      <c r="I217" s="1185">
        <f t="shared" ref="I217:I226" si="17">H217*B217</f>
        <v>0</v>
      </c>
      <c r="J217" s="1292">
        <f t="shared" ref="J217:J226" si="18">D217+E217-G217-H217</f>
        <v>1</v>
      </c>
    </row>
    <row r="218" spans="1:10" ht="18" x14ac:dyDescent="0.25">
      <c r="A218" s="1180">
        <v>213</v>
      </c>
      <c r="B218" s="1181">
        <v>16500</v>
      </c>
      <c r="C218" s="1186" t="s">
        <v>1185</v>
      </c>
      <c r="D218" s="1183">
        <v>0</v>
      </c>
      <c r="E218" s="1292">
        <v>1</v>
      </c>
      <c r="F218" s="1292"/>
      <c r="G218" s="1184"/>
      <c r="H218" s="1292">
        <v>1</v>
      </c>
      <c r="I218" s="1185">
        <f t="shared" si="17"/>
        <v>16500</v>
      </c>
      <c r="J218" s="1292">
        <f t="shared" si="18"/>
        <v>0</v>
      </c>
    </row>
    <row r="219" spans="1:10" ht="18" x14ac:dyDescent="0.25">
      <c r="A219" s="1180">
        <v>214</v>
      </c>
      <c r="B219" s="1181">
        <v>18500</v>
      </c>
      <c r="C219" s="1186" t="s">
        <v>1011</v>
      </c>
      <c r="D219" s="1183">
        <v>0</v>
      </c>
      <c r="E219" s="1292">
        <v>4</v>
      </c>
      <c r="F219" s="1292"/>
      <c r="G219" s="1184"/>
      <c r="H219" s="1292">
        <v>4</v>
      </c>
      <c r="I219" s="1185">
        <f t="shared" si="17"/>
        <v>74000</v>
      </c>
      <c r="J219" s="1292">
        <f t="shared" si="18"/>
        <v>0</v>
      </c>
    </row>
    <row r="220" spans="1:10" ht="18" x14ac:dyDescent="0.25">
      <c r="A220" s="1180">
        <v>215</v>
      </c>
      <c r="B220" s="1181"/>
      <c r="C220" s="1186" t="s">
        <v>974</v>
      </c>
      <c r="D220" s="1183">
        <v>0</v>
      </c>
      <c r="E220" s="1292">
        <v>0</v>
      </c>
      <c r="F220" s="1292"/>
      <c r="G220" s="1184"/>
      <c r="H220" s="1292">
        <v>0</v>
      </c>
      <c r="I220" s="1185">
        <f t="shared" si="17"/>
        <v>0</v>
      </c>
      <c r="J220" s="1292">
        <f t="shared" si="18"/>
        <v>0</v>
      </c>
    </row>
    <row r="221" spans="1:10" ht="18" x14ac:dyDescent="0.25">
      <c r="A221" s="1180">
        <v>216</v>
      </c>
      <c r="B221" s="1181">
        <v>1000</v>
      </c>
      <c r="C221" s="1186" t="s">
        <v>975</v>
      </c>
      <c r="D221" s="1183">
        <v>10</v>
      </c>
      <c r="E221" s="1292">
        <v>0</v>
      </c>
      <c r="F221" s="1292"/>
      <c r="G221" s="1184"/>
      <c r="H221" s="1292">
        <v>1</v>
      </c>
      <c r="I221" s="1185">
        <f t="shared" si="17"/>
        <v>1000</v>
      </c>
      <c r="J221" s="1292">
        <f t="shared" si="18"/>
        <v>9</v>
      </c>
    </row>
    <row r="222" spans="1:10" ht="18" x14ac:dyDescent="0.25">
      <c r="A222" s="1180">
        <v>217</v>
      </c>
      <c r="B222" s="1181">
        <v>1200</v>
      </c>
      <c r="C222" s="1186" t="s">
        <v>976</v>
      </c>
      <c r="D222" s="1183">
        <v>0</v>
      </c>
      <c r="E222" s="1292">
        <v>0</v>
      </c>
      <c r="F222" s="1292"/>
      <c r="G222" s="1184"/>
      <c r="H222" s="1292">
        <v>0</v>
      </c>
      <c r="I222" s="1185">
        <f t="shared" si="17"/>
        <v>0</v>
      </c>
      <c r="J222" s="1292">
        <f t="shared" si="18"/>
        <v>0</v>
      </c>
    </row>
    <row r="223" spans="1:10" ht="18" x14ac:dyDescent="0.25">
      <c r="A223" s="1180">
        <v>218</v>
      </c>
      <c r="B223" s="1181">
        <v>2000</v>
      </c>
      <c r="C223" s="1186" t="s">
        <v>977</v>
      </c>
      <c r="D223" s="1183">
        <v>16</v>
      </c>
      <c r="E223" s="1292">
        <v>0</v>
      </c>
      <c r="F223" s="1292"/>
      <c r="G223" s="1184">
        <v>2</v>
      </c>
      <c r="H223" s="1292">
        <v>2</v>
      </c>
      <c r="I223" s="1185">
        <f t="shared" si="17"/>
        <v>4000</v>
      </c>
      <c r="J223" s="1292">
        <f t="shared" si="18"/>
        <v>12</v>
      </c>
    </row>
    <row r="224" spans="1:10" ht="18" x14ac:dyDescent="0.25">
      <c r="A224" s="1180">
        <v>219</v>
      </c>
      <c r="B224" s="1181">
        <v>2000</v>
      </c>
      <c r="C224" s="1186" t="s">
        <v>978</v>
      </c>
      <c r="D224" s="1183">
        <v>12</v>
      </c>
      <c r="E224" s="1292">
        <v>0</v>
      </c>
      <c r="F224" s="1292"/>
      <c r="G224" s="1184"/>
      <c r="H224" s="1292">
        <v>1</v>
      </c>
      <c r="I224" s="1185">
        <f t="shared" si="17"/>
        <v>2000</v>
      </c>
      <c r="J224" s="1292">
        <f t="shared" si="18"/>
        <v>11</v>
      </c>
    </row>
    <row r="225" spans="1:10" ht="18" x14ac:dyDescent="0.25">
      <c r="A225" s="1180">
        <v>220</v>
      </c>
      <c r="B225" s="1181">
        <v>800</v>
      </c>
      <c r="C225" s="1186" t="s">
        <v>979</v>
      </c>
      <c r="D225" s="1183">
        <v>0</v>
      </c>
      <c r="E225" s="1292">
        <v>0</v>
      </c>
      <c r="F225" s="1292"/>
      <c r="G225" s="1184"/>
      <c r="H225" s="1292">
        <v>0</v>
      </c>
      <c r="I225" s="1185">
        <f t="shared" si="17"/>
        <v>0</v>
      </c>
      <c r="J225" s="1292">
        <f t="shared" si="18"/>
        <v>0</v>
      </c>
    </row>
    <row r="226" spans="1:10" ht="18" x14ac:dyDescent="0.25">
      <c r="A226" s="1180">
        <v>221</v>
      </c>
      <c r="B226" s="1181">
        <v>1500</v>
      </c>
      <c r="C226" s="1186" t="s">
        <v>980</v>
      </c>
      <c r="D226" s="1183">
        <v>7</v>
      </c>
      <c r="E226" s="1292">
        <v>0</v>
      </c>
      <c r="F226" s="1292"/>
      <c r="G226" s="1184"/>
      <c r="H226" s="1292">
        <v>1</v>
      </c>
      <c r="I226" s="1185">
        <f t="shared" si="17"/>
        <v>1500</v>
      </c>
      <c r="J226" s="1292">
        <f t="shared" si="18"/>
        <v>6</v>
      </c>
    </row>
    <row r="227" spans="1:10" ht="18" x14ac:dyDescent="0.25">
      <c r="A227" s="1180"/>
      <c r="B227" s="1181">
        <v>800</v>
      </c>
      <c r="C227" s="1186" t="s">
        <v>981</v>
      </c>
      <c r="D227" s="1183">
        <v>5</v>
      </c>
      <c r="E227" s="1292">
        <v>0</v>
      </c>
      <c r="F227" s="1292"/>
      <c r="G227" s="1184"/>
      <c r="H227" s="1292">
        <v>4</v>
      </c>
      <c r="I227" s="1185">
        <f t="shared" ref="I227:I245" si="19">H227*B227</f>
        <v>3200</v>
      </c>
      <c r="J227" s="1292">
        <f t="shared" ref="J227:J245" si="20">D227+E227-G227-H227</f>
        <v>1</v>
      </c>
    </row>
    <row r="228" spans="1:10" ht="18" x14ac:dyDescent="0.25">
      <c r="A228" s="1180"/>
      <c r="B228" s="1181">
        <v>600</v>
      </c>
      <c r="C228" s="1186" t="s">
        <v>982</v>
      </c>
      <c r="D228" s="1183">
        <v>10</v>
      </c>
      <c r="E228" s="1292">
        <v>0</v>
      </c>
      <c r="F228" s="1292"/>
      <c r="G228" s="1184"/>
      <c r="H228" s="1292">
        <v>0</v>
      </c>
      <c r="I228" s="1185">
        <f t="shared" si="19"/>
        <v>0</v>
      </c>
      <c r="J228" s="1292">
        <f t="shared" si="20"/>
        <v>10</v>
      </c>
    </row>
    <row r="229" spans="1:10" ht="18" x14ac:dyDescent="0.25">
      <c r="A229" s="1180"/>
      <c r="B229" s="1181">
        <v>600</v>
      </c>
      <c r="C229" s="1186" t="s">
        <v>983</v>
      </c>
      <c r="D229" s="1183">
        <v>5</v>
      </c>
      <c r="E229" s="1292">
        <v>0</v>
      </c>
      <c r="F229" s="1292"/>
      <c r="G229" s="1184"/>
      <c r="H229" s="1292">
        <v>0</v>
      </c>
      <c r="I229" s="1185">
        <f t="shared" si="19"/>
        <v>0</v>
      </c>
      <c r="J229" s="1292">
        <f t="shared" si="20"/>
        <v>5</v>
      </c>
    </row>
    <row r="230" spans="1:10" ht="18" x14ac:dyDescent="0.25">
      <c r="A230" s="1180"/>
      <c r="B230" s="1181">
        <v>1100</v>
      </c>
      <c r="C230" s="1186" t="s">
        <v>984</v>
      </c>
      <c r="D230" s="1183">
        <v>6</v>
      </c>
      <c r="E230" s="1292">
        <v>0</v>
      </c>
      <c r="F230" s="1292"/>
      <c r="G230" s="1184"/>
      <c r="H230" s="1292">
        <v>6</v>
      </c>
      <c r="I230" s="1185">
        <f t="shared" si="19"/>
        <v>6600</v>
      </c>
      <c r="J230" s="1292">
        <f t="shared" si="20"/>
        <v>0</v>
      </c>
    </row>
    <row r="231" spans="1:10" ht="18" x14ac:dyDescent="0.25">
      <c r="A231" s="1180"/>
      <c r="B231" s="1181">
        <v>500</v>
      </c>
      <c r="C231" s="1186" t="s">
        <v>985</v>
      </c>
      <c r="D231" s="1183">
        <v>35</v>
      </c>
      <c r="E231" s="1292">
        <v>0</v>
      </c>
      <c r="F231" s="1292"/>
      <c r="G231" s="1184"/>
      <c r="H231" s="1292">
        <v>3</v>
      </c>
      <c r="I231" s="1185">
        <f t="shared" si="19"/>
        <v>1500</v>
      </c>
      <c r="J231" s="1292">
        <f t="shared" si="20"/>
        <v>32</v>
      </c>
    </row>
    <row r="232" spans="1:10" ht="18" x14ac:dyDescent="0.25">
      <c r="A232" s="1180"/>
      <c r="B232" s="1181">
        <v>1000</v>
      </c>
      <c r="C232" s="1186" t="s">
        <v>986</v>
      </c>
      <c r="D232" s="1183">
        <v>5</v>
      </c>
      <c r="E232" s="1292">
        <v>0</v>
      </c>
      <c r="F232" s="1292"/>
      <c r="G232" s="1184">
        <v>4</v>
      </c>
      <c r="H232" s="1292">
        <v>0</v>
      </c>
      <c r="I232" s="1185">
        <f t="shared" si="19"/>
        <v>0</v>
      </c>
      <c r="J232" s="1292">
        <f t="shared" si="20"/>
        <v>1</v>
      </c>
    </row>
    <row r="233" spans="1:10" ht="18" x14ac:dyDescent="0.25">
      <c r="A233" s="1180"/>
      <c r="B233" s="1181">
        <v>1400</v>
      </c>
      <c r="C233" s="1186" t="s">
        <v>987</v>
      </c>
      <c r="D233" s="1183">
        <v>9</v>
      </c>
      <c r="E233" s="1292">
        <v>0</v>
      </c>
      <c r="F233" s="1292"/>
      <c r="G233" s="1184">
        <v>2</v>
      </c>
      <c r="H233" s="1292">
        <v>0</v>
      </c>
      <c r="I233" s="1185">
        <f t="shared" si="19"/>
        <v>0</v>
      </c>
      <c r="J233" s="1292">
        <f t="shared" si="20"/>
        <v>7</v>
      </c>
    </row>
    <row r="234" spans="1:10" ht="18" x14ac:dyDescent="0.25">
      <c r="A234" s="1180"/>
      <c r="B234" s="1181">
        <v>500</v>
      </c>
      <c r="C234" s="1186" t="s">
        <v>988</v>
      </c>
      <c r="D234" s="1183">
        <v>12</v>
      </c>
      <c r="E234" s="1292">
        <v>0</v>
      </c>
      <c r="F234" s="1292"/>
      <c r="G234" s="1184"/>
      <c r="H234" s="1292">
        <v>0</v>
      </c>
      <c r="I234" s="1185">
        <f t="shared" si="19"/>
        <v>0</v>
      </c>
      <c r="J234" s="1292">
        <f t="shared" si="20"/>
        <v>12</v>
      </c>
    </row>
    <row r="235" spans="1:10" ht="18" x14ac:dyDescent="0.25">
      <c r="A235" s="1180"/>
      <c r="B235" s="1181">
        <v>1400</v>
      </c>
      <c r="C235" s="1186" t="s">
        <v>989</v>
      </c>
      <c r="D235" s="1183">
        <v>4</v>
      </c>
      <c r="E235" s="1292">
        <v>0</v>
      </c>
      <c r="F235" s="1292"/>
      <c r="G235" s="1184"/>
      <c r="H235" s="1292">
        <v>2</v>
      </c>
      <c r="I235" s="1185">
        <f t="shared" si="19"/>
        <v>2800</v>
      </c>
      <c r="J235" s="1292">
        <f t="shared" si="20"/>
        <v>2</v>
      </c>
    </row>
    <row r="236" spans="1:10" ht="18" x14ac:dyDescent="0.25">
      <c r="A236" s="1180"/>
      <c r="B236" s="1181">
        <v>3000</v>
      </c>
      <c r="C236" s="1186" t="s">
        <v>990</v>
      </c>
      <c r="D236" s="1183">
        <v>3</v>
      </c>
      <c r="E236" s="1292">
        <v>0</v>
      </c>
      <c r="F236" s="1292"/>
      <c r="G236" s="1184"/>
      <c r="H236" s="1292">
        <v>1</v>
      </c>
      <c r="I236" s="1185">
        <f t="shared" si="19"/>
        <v>3000</v>
      </c>
      <c r="J236" s="1292">
        <f t="shared" si="20"/>
        <v>2</v>
      </c>
    </row>
    <row r="237" spans="1:10" ht="18" x14ac:dyDescent="0.25">
      <c r="A237" s="1180"/>
      <c r="B237" s="1181">
        <v>1000</v>
      </c>
      <c r="C237" s="1186" t="s">
        <v>991</v>
      </c>
      <c r="D237" s="1183">
        <v>21</v>
      </c>
      <c r="E237" s="1292">
        <v>0</v>
      </c>
      <c r="F237" s="1292"/>
      <c r="G237" s="1184">
        <v>4</v>
      </c>
      <c r="H237" s="1292">
        <v>5</v>
      </c>
      <c r="I237" s="1185">
        <f t="shared" si="19"/>
        <v>5000</v>
      </c>
      <c r="J237" s="1292">
        <f t="shared" si="20"/>
        <v>12</v>
      </c>
    </row>
    <row r="238" spans="1:10" ht="18" x14ac:dyDescent="0.25">
      <c r="A238" s="1180"/>
      <c r="B238" s="1181">
        <v>3000</v>
      </c>
      <c r="C238" s="1186" t="s">
        <v>992</v>
      </c>
      <c r="D238" s="1183">
        <v>8</v>
      </c>
      <c r="E238" s="1292">
        <v>0</v>
      </c>
      <c r="F238" s="1292"/>
      <c r="G238" s="1184">
        <v>3</v>
      </c>
      <c r="H238" s="1292">
        <v>2</v>
      </c>
      <c r="I238" s="1185">
        <f t="shared" si="19"/>
        <v>6000</v>
      </c>
      <c r="J238" s="1292">
        <f t="shared" si="20"/>
        <v>3</v>
      </c>
    </row>
    <row r="239" spans="1:10" ht="18" x14ac:dyDescent="0.25">
      <c r="A239" s="1180"/>
      <c r="B239" s="1181">
        <v>3000</v>
      </c>
      <c r="C239" s="1186" t="s">
        <v>993</v>
      </c>
      <c r="D239" s="1183">
        <v>6</v>
      </c>
      <c r="E239" s="1292">
        <v>0</v>
      </c>
      <c r="F239" s="1292"/>
      <c r="G239" s="1184"/>
      <c r="H239" s="1292">
        <v>3</v>
      </c>
      <c r="I239" s="1185">
        <f t="shared" si="19"/>
        <v>9000</v>
      </c>
      <c r="J239" s="1292">
        <f t="shared" si="20"/>
        <v>3</v>
      </c>
    </row>
    <row r="240" spans="1:10" ht="18" x14ac:dyDescent="0.25">
      <c r="A240" s="1180"/>
      <c r="B240" s="1181">
        <v>9000</v>
      </c>
      <c r="C240" s="1186" t="s">
        <v>994</v>
      </c>
      <c r="D240" s="1183">
        <v>0</v>
      </c>
      <c r="E240" s="1292">
        <v>0</v>
      </c>
      <c r="F240" s="1292"/>
      <c r="G240" s="1184"/>
      <c r="H240" s="1292">
        <v>0</v>
      </c>
      <c r="I240" s="1185">
        <f t="shared" si="19"/>
        <v>0</v>
      </c>
      <c r="J240" s="1292">
        <f t="shared" si="20"/>
        <v>0</v>
      </c>
    </row>
    <row r="241" spans="1:10" ht="18" x14ac:dyDescent="0.25">
      <c r="A241" s="1180"/>
      <c r="B241" s="1181">
        <v>5000</v>
      </c>
      <c r="C241" s="1186" t="s">
        <v>995</v>
      </c>
      <c r="D241" s="1183">
        <v>3</v>
      </c>
      <c r="E241" s="1292">
        <v>0</v>
      </c>
      <c r="F241" s="1292"/>
      <c r="G241" s="1184">
        <v>1</v>
      </c>
      <c r="H241" s="1292">
        <v>1</v>
      </c>
      <c r="I241" s="1185">
        <f t="shared" si="19"/>
        <v>5000</v>
      </c>
      <c r="J241" s="1292">
        <f t="shared" si="20"/>
        <v>1</v>
      </c>
    </row>
    <row r="242" spans="1:10" ht="18" x14ac:dyDescent="0.25">
      <c r="A242" s="1180">
        <v>222</v>
      </c>
      <c r="B242" s="1181">
        <v>2800</v>
      </c>
      <c r="C242" s="1186" t="s">
        <v>996</v>
      </c>
      <c r="D242" s="1183">
        <v>1</v>
      </c>
      <c r="E242" s="1292">
        <v>0</v>
      </c>
      <c r="F242" s="1292"/>
      <c r="G242" s="1184">
        <v>1</v>
      </c>
      <c r="H242" s="1292">
        <v>0</v>
      </c>
      <c r="I242" s="1185">
        <f t="shared" si="19"/>
        <v>0</v>
      </c>
      <c r="J242" s="1292">
        <f t="shared" si="20"/>
        <v>0</v>
      </c>
    </row>
    <row r="243" spans="1:10" ht="18" x14ac:dyDescent="0.25">
      <c r="A243" s="1180">
        <v>223</v>
      </c>
      <c r="B243" s="1181">
        <v>1500</v>
      </c>
      <c r="C243" s="1186" t="s">
        <v>997</v>
      </c>
      <c r="D243" s="1183">
        <v>2</v>
      </c>
      <c r="E243" s="1292">
        <v>0</v>
      </c>
      <c r="F243" s="1292"/>
      <c r="G243" s="1184"/>
      <c r="H243" s="1292">
        <v>2</v>
      </c>
      <c r="I243" s="1185">
        <f t="shared" si="19"/>
        <v>3000</v>
      </c>
      <c r="J243" s="1292">
        <f t="shared" si="20"/>
        <v>0</v>
      </c>
    </row>
    <row r="244" spans="1:10" ht="18" x14ac:dyDescent="0.25">
      <c r="A244" s="1180">
        <v>224</v>
      </c>
      <c r="B244" s="1181">
        <v>3000</v>
      </c>
      <c r="C244" s="1186" t="s">
        <v>814</v>
      </c>
      <c r="D244" s="1183">
        <v>0</v>
      </c>
      <c r="E244" s="1292">
        <v>0</v>
      </c>
      <c r="F244" s="1292"/>
      <c r="G244" s="1184"/>
      <c r="H244" s="1292">
        <v>0</v>
      </c>
      <c r="I244" s="1185">
        <f t="shared" si="19"/>
        <v>0</v>
      </c>
      <c r="J244" s="1292">
        <f t="shared" si="20"/>
        <v>0</v>
      </c>
    </row>
    <row r="245" spans="1:10" ht="18" x14ac:dyDescent="0.25">
      <c r="A245" s="1180">
        <v>225</v>
      </c>
      <c r="B245" s="1181">
        <v>3500</v>
      </c>
      <c r="C245" s="1186" t="s">
        <v>1133</v>
      </c>
      <c r="D245" s="1183">
        <v>0</v>
      </c>
      <c r="E245" s="1292">
        <v>0</v>
      </c>
      <c r="F245" s="1292"/>
      <c r="G245" s="1184"/>
      <c r="H245" s="1292">
        <v>0</v>
      </c>
      <c r="I245" s="1185">
        <f t="shared" si="19"/>
        <v>0</v>
      </c>
      <c r="J245" s="1292">
        <f t="shared" si="20"/>
        <v>0</v>
      </c>
    </row>
    <row r="246" spans="1:10" ht="18" x14ac:dyDescent="0.25">
      <c r="A246" s="1180">
        <v>226</v>
      </c>
      <c r="B246" s="1181">
        <v>3000</v>
      </c>
      <c r="C246" s="1186" t="s">
        <v>1193</v>
      </c>
      <c r="D246" s="1183">
        <v>0</v>
      </c>
      <c r="E246" s="1292">
        <v>2</v>
      </c>
      <c r="F246" s="1292"/>
      <c r="G246" s="1184"/>
      <c r="H246" s="1292">
        <v>1</v>
      </c>
      <c r="I246" s="1185">
        <f t="shared" ref="I246:I259" si="21">H246*B246</f>
        <v>3000</v>
      </c>
      <c r="J246" s="1292">
        <f t="shared" ref="J246:J259" si="22">D246+E246-G246-H246</f>
        <v>1</v>
      </c>
    </row>
    <row r="247" spans="1:10" ht="18" x14ac:dyDescent="0.25">
      <c r="A247" s="1180">
        <v>227</v>
      </c>
      <c r="B247" s="1181"/>
      <c r="C247" s="1186"/>
      <c r="D247" s="1183"/>
      <c r="E247" s="1292"/>
      <c r="F247" s="1292"/>
      <c r="G247" s="1184"/>
      <c r="H247" s="1292"/>
      <c r="I247" s="1185">
        <f t="shared" si="21"/>
        <v>0</v>
      </c>
      <c r="J247" s="1292">
        <f t="shared" si="22"/>
        <v>0</v>
      </c>
    </row>
    <row r="248" spans="1:10" ht="18" x14ac:dyDescent="0.25">
      <c r="A248" s="1180">
        <v>228</v>
      </c>
      <c r="B248" s="1181"/>
      <c r="C248" s="1186"/>
      <c r="D248" s="1183"/>
      <c r="E248" s="1292"/>
      <c r="F248" s="1292"/>
      <c r="G248" s="1184"/>
      <c r="H248" s="1292"/>
      <c r="I248" s="1185">
        <f t="shared" si="21"/>
        <v>0</v>
      </c>
      <c r="J248" s="1292">
        <f t="shared" si="22"/>
        <v>0</v>
      </c>
    </row>
    <row r="249" spans="1:10" ht="18" x14ac:dyDescent="0.25">
      <c r="A249" s="1180">
        <v>229</v>
      </c>
      <c r="B249" s="1181"/>
      <c r="C249" s="1186"/>
      <c r="D249" s="1183"/>
      <c r="E249" s="1292"/>
      <c r="F249" s="1292"/>
      <c r="G249" s="1184"/>
      <c r="H249" s="1292"/>
      <c r="I249" s="1185">
        <f t="shared" si="21"/>
        <v>0</v>
      </c>
      <c r="J249" s="1292">
        <f t="shared" si="22"/>
        <v>0</v>
      </c>
    </row>
    <row r="250" spans="1:10" ht="18" x14ac:dyDescent="0.25">
      <c r="A250" s="1180">
        <v>230</v>
      </c>
      <c r="B250" s="1181"/>
      <c r="C250" s="1186"/>
      <c r="D250" s="1183"/>
      <c r="E250" s="1292"/>
      <c r="F250" s="1292"/>
      <c r="G250" s="1184"/>
      <c r="H250" s="1292"/>
      <c r="I250" s="1185">
        <f t="shared" si="21"/>
        <v>0</v>
      </c>
      <c r="J250" s="1292">
        <f t="shared" si="22"/>
        <v>0</v>
      </c>
    </row>
    <row r="251" spans="1:10" ht="18" x14ac:dyDescent="0.25">
      <c r="A251" s="1180">
        <v>231</v>
      </c>
      <c r="B251" s="1181"/>
      <c r="C251" s="1186"/>
      <c r="D251" s="1183"/>
      <c r="E251" s="1292"/>
      <c r="F251" s="1292"/>
      <c r="G251" s="1184"/>
      <c r="H251" s="1292"/>
      <c r="I251" s="1185">
        <f t="shared" si="21"/>
        <v>0</v>
      </c>
      <c r="J251" s="1292">
        <f t="shared" si="22"/>
        <v>0</v>
      </c>
    </row>
    <row r="252" spans="1:10" ht="18" x14ac:dyDescent="0.25">
      <c r="A252" s="1180">
        <v>232</v>
      </c>
      <c r="B252" s="1181"/>
      <c r="C252" s="1186"/>
      <c r="D252" s="1183"/>
      <c r="E252" s="1292"/>
      <c r="F252" s="1292"/>
      <c r="G252" s="1184"/>
      <c r="H252" s="1292"/>
      <c r="I252" s="1185">
        <f t="shared" si="21"/>
        <v>0</v>
      </c>
      <c r="J252" s="1292">
        <f t="shared" si="22"/>
        <v>0</v>
      </c>
    </row>
    <row r="253" spans="1:10" ht="18" x14ac:dyDescent="0.25">
      <c r="A253" s="1180">
        <v>233</v>
      </c>
      <c r="B253" s="1181"/>
      <c r="C253" s="1186"/>
      <c r="D253" s="1183"/>
      <c r="E253" s="1292"/>
      <c r="F253" s="1292"/>
      <c r="G253" s="1184"/>
      <c r="H253" s="1292"/>
      <c r="I253" s="1185">
        <f t="shared" si="21"/>
        <v>0</v>
      </c>
      <c r="J253" s="1292">
        <f t="shared" si="22"/>
        <v>0</v>
      </c>
    </row>
    <row r="254" spans="1:10" ht="18" x14ac:dyDescent="0.25">
      <c r="A254" s="1180">
        <v>234</v>
      </c>
      <c r="B254" s="1181"/>
      <c r="C254" s="1186"/>
      <c r="D254" s="1183"/>
      <c r="E254" s="1292"/>
      <c r="F254" s="1292"/>
      <c r="G254" s="1184"/>
      <c r="H254" s="1292"/>
      <c r="I254" s="1185">
        <f t="shared" si="21"/>
        <v>0</v>
      </c>
      <c r="J254" s="1292">
        <f t="shared" si="22"/>
        <v>0</v>
      </c>
    </row>
    <row r="255" spans="1:10" ht="18" x14ac:dyDescent="0.25">
      <c r="A255" s="1180">
        <v>235</v>
      </c>
      <c r="B255" s="1181"/>
      <c r="C255" s="1186"/>
      <c r="D255" s="1183"/>
      <c r="E255" s="1292"/>
      <c r="F255" s="1292"/>
      <c r="G255" s="1184"/>
      <c r="H255" s="1292"/>
      <c r="I255" s="1185">
        <f t="shared" si="21"/>
        <v>0</v>
      </c>
      <c r="J255" s="1292">
        <f t="shared" si="22"/>
        <v>0</v>
      </c>
    </row>
    <row r="256" spans="1:10" ht="18" x14ac:dyDescent="0.25">
      <c r="A256" s="1180">
        <v>236</v>
      </c>
      <c r="B256" s="1181"/>
      <c r="C256" s="1186"/>
      <c r="D256" s="1183"/>
      <c r="E256" s="1292"/>
      <c r="F256" s="1292"/>
      <c r="G256" s="1184"/>
      <c r="H256" s="1292"/>
      <c r="I256" s="1185">
        <f t="shared" si="21"/>
        <v>0</v>
      </c>
      <c r="J256" s="1292">
        <f t="shared" si="22"/>
        <v>0</v>
      </c>
    </row>
    <row r="257" spans="1:10" ht="18" x14ac:dyDescent="0.25">
      <c r="A257" s="1180">
        <v>237</v>
      </c>
      <c r="B257" s="1181"/>
      <c r="C257" s="1186"/>
      <c r="D257" s="1183"/>
      <c r="E257" s="1292"/>
      <c r="F257" s="1292"/>
      <c r="G257" s="1184"/>
      <c r="H257" s="1292"/>
      <c r="I257" s="1185">
        <f t="shared" si="21"/>
        <v>0</v>
      </c>
      <c r="J257" s="1292">
        <f t="shared" si="22"/>
        <v>0</v>
      </c>
    </row>
    <row r="258" spans="1:10" ht="18" x14ac:dyDescent="0.25">
      <c r="A258" s="1180">
        <v>238</v>
      </c>
      <c r="B258" s="1181"/>
      <c r="C258" s="1182"/>
      <c r="D258" s="1183"/>
      <c r="E258" s="1292"/>
      <c r="F258" s="1292"/>
      <c r="G258" s="1184"/>
      <c r="H258" s="1292"/>
      <c r="I258" s="1185">
        <f t="shared" si="21"/>
        <v>0</v>
      </c>
      <c r="J258" s="1292">
        <f t="shared" si="22"/>
        <v>0</v>
      </c>
    </row>
    <row r="259" spans="1:10" ht="15.75" x14ac:dyDescent="0.25">
      <c r="A259" s="1180">
        <v>239</v>
      </c>
      <c r="B259" s="1181"/>
      <c r="C259" s="1182"/>
      <c r="D259" s="1292"/>
      <c r="E259" s="1292"/>
      <c r="F259" s="1292"/>
      <c r="G259" s="1184"/>
      <c r="H259" s="1292"/>
      <c r="I259" s="1185">
        <f t="shared" si="21"/>
        <v>0</v>
      </c>
      <c r="J259" s="1292">
        <f t="shared" si="22"/>
        <v>0</v>
      </c>
    </row>
    <row r="260" spans="1:10" ht="26.25" x14ac:dyDescent="0.4">
      <c r="A260" s="1187"/>
      <c r="B260" s="1188"/>
      <c r="C260" s="1187"/>
      <c r="D260" s="1187"/>
      <c r="E260" s="1578" t="s">
        <v>15</v>
      </c>
      <c r="F260" s="1578"/>
      <c r="G260" s="1578"/>
      <c r="H260" s="1578"/>
      <c r="I260" s="1189">
        <f>SUM(I6:I259)</f>
        <v>341410</v>
      </c>
      <c r="J260" s="1190"/>
    </row>
    <row r="261" spans="1:10" x14ac:dyDescent="0.25">
      <c r="D261" s="33"/>
      <c r="E261" s="230"/>
      <c r="F261" s="230"/>
      <c r="G261" s="230"/>
      <c r="H261" s="230"/>
      <c r="I261" s="230"/>
      <c r="J261" s="230"/>
    </row>
    <row r="266" spans="1:10" x14ac:dyDescent="0.25">
      <c r="I266" s="1288">
        <f>'Jesus electrodomesticos'!AO8+'Jesus ropa calzado'!AP8+'Jesus otros'!AO8</f>
        <v>341410</v>
      </c>
    </row>
  </sheetData>
  <mergeCells count="10">
    <mergeCell ref="I1:I5"/>
    <mergeCell ref="J1:J5"/>
    <mergeCell ref="A3:C4"/>
    <mergeCell ref="E260:H260"/>
    <mergeCell ref="A1:C1"/>
    <mergeCell ref="D1:D5"/>
    <mergeCell ref="E1:E5"/>
    <mergeCell ref="F1:F5"/>
    <mergeCell ref="G1:G5"/>
    <mergeCell ref="H1:H5"/>
  </mergeCells>
  <conditionalFormatting sqref="C7 C90:C203">
    <cfRule type="expression" dxfId="20" priority="3" stopIfTrue="1">
      <formula>MOD(ROW(),2)=1</formula>
    </cfRule>
  </conditionalFormatting>
  <conditionalFormatting sqref="C84:C85">
    <cfRule type="expression" dxfId="19" priority="10" stopIfTrue="1">
      <formula>MOD(ROW(),2)=1</formula>
    </cfRule>
  </conditionalFormatting>
  <conditionalFormatting sqref="C258">
    <cfRule type="expression" dxfId="18" priority="111" stopIfTrue="1">
      <formula>MOD(ROW(),2)=1</formula>
    </cfRule>
  </conditionalFormatting>
  <pageMargins left="0.25" right="0.25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S176"/>
  <sheetViews>
    <sheetView topLeftCell="A155" zoomScale="80" zoomScaleNormal="80" workbookViewId="0">
      <selection activeCell="L174" sqref="L174"/>
    </sheetView>
  </sheetViews>
  <sheetFormatPr baseColWidth="10" defaultColWidth="11" defaultRowHeight="15.75" x14ac:dyDescent="0.25"/>
  <cols>
    <col min="1" max="1" width="4.7109375" customWidth="1"/>
    <col min="2" max="2" width="9.28515625" style="928" customWidth="1"/>
    <col min="3" max="3" width="36.28515625" style="671" customWidth="1"/>
    <col min="4" max="4" width="7.85546875" style="928" customWidth="1"/>
    <col min="5" max="5" width="6.7109375" style="864" customWidth="1"/>
    <col min="6" max="6" width="4.85546875" customWidth="1"/>
    <col min="7" max="8" width="5" style="928" customWidth="1"/>
    <col min="9" max="9" width="21.7109375" customWidth="1"/>
    <col min="10" max="10" width="5.28515625" customWidth="1"/>
    <col min="11" max="11" width="11" customWidth="1"/>
  </cols>
  <sheetData>
    <row r="1" spans="1:11" ht="20.25" customHeight="1" x14ac:dyDescent="0.25">
      <c r="A1" s="1582" t="str">
        <f>CUSCO!A1</f>
        <v>Basar Ojos Color Sol  de 11 al 16 de Mayo</v>
      </c>
      <c r="B1" s="1582"/>
      <c r="C1" s="1582"/>
      <c r="D1" s="1584" t="str">
        <f>CUSCO!D1</f>
        <v>Inicio: 10/5</v>
      </c>
      <c r="E1" s="1585" t="s">
        <v>55</v>
      </c>
      <c r="F1" s="1567" t="s">
        <v>64</v>
      </c>
      <c r="G1" s="1564" t="s">
        <v>56</v>
      </c>
      <c r="H1" s="1565" t="s">
        <v>57</v>
      </c>
      <c r="I1" s="1566" t="s">
        <v>58</v>
      </c>
      <c r="J1" s="1581" t="str">
        <f>CUSCO!J1</f>
        <v>Final: 16/5</v>
      </c>
      <c r="K1" s="131"/>
    </row>
    <row r="2" spans="1:11" ht="2.25" customHeight="1" x14ac:dyDescent="0.25">
      <c r="A2" s="573"/>
      <c r="B2" s="1137"/>
      <c r="C2" s="887"/>
      <c r="D2" s="1584"/>
      <c r="E2" s="1585"/>
      <c r="F2" s="1567"/>
      <c r="G2" s="1564"/>
      <c r="H2" s="1565"/>
      <c r="I2" s="1566"/>
      <c r="J2" s="1581"/>
      <c r="K2" s="131"/>
    </row>
    <row r="3" spans="1:11" ht="21" customHeight="1" x14ac:dyDescent="0.25">
      <c r="A3" s="1583" t="s">
        <v>60</v>
      </c>
      <c r="B3" s="1583"/>
      <c r="C3" s="1583"/>
      <c r="D3" s="1584"/>
      <c r="E3" s="1585"/>
      <c r="F3" s="1567"/>
      <c r="G3" s="1564"/>
      <c r="H3" s="1565"/>
      <c r="I3" s="1566"/>
      <c r="J3" s="1581"/>
      <c r="K3" s="131"/>
    </row>
    <row r="4" spans="1:11" ht="15" hidden="1" customHeight="1" x14ac:dyDescent="0.25">
      <c r="A4" s="1583"/>
      <c r="B4" s="1583"/>
      <c r="C4" s="1583"/>
      <c r="D4" s="1584"/>
      <c r="E4" s="1585"/>
      <c r="F4" s="1567"/>
      <c r="G4" s="1564"/>
      <c r="H4" s="1565"/>
      <c r="I4" s="1566"/>
      <c r="J4" s="1581"/>
      <c r="K4" s="131"/>
    </row>
    <row r="5" spans="1:11" ht="36" customHeight="1" x14ac:dyDescent="0.25">
      <c r="A5" s="563" t="s">
        <v>0</v>
      </c>
      <c r="B5" s="563" t="s">
        <v>17</v>
      </c>
      <c r="C5" s="888" t="s">
        <v>1</v>
      </c>
      <c r="D5" s="1584"/>
      <c r="E5" s="1585"/>
      <c r="F5" s="1567"/>
      <c r="G5" s="1564"/>
      <c r="H5" s="1565"/>
      <c r="I5" s="1566"/>
      <c r="J5" s="1581"/>
      <c r="K5" s="131"/>
    </row>
    <row r="6" spans="1:11" ht="18" customHeight="1" x14ac:dyDescent="0.25">
      <c r="A6" s="531">
        <v>1</v>
      </c>
      <c r="B6" s="1096"/>
      <c r="C6" s="1097" t="s">
        <v>443</v>
      </c>
      <c r="D6" s="1098"/>
      <c r="E6" s="1094"/>
      <c r="F6" s="1099"/>
      <c r="G6" s="1087"/>
      <c r="H6" s="1099"/>
      <c r="I6" s="1100"/>
      <c r="J6" s="1099">
        <f t="shared" ref="J6:J69" si="0">D6+E6-G6-H6</f>
        <v>0</v>
      </c>
      <c r="K6" s="131"/>
    </row>
    <row r="7" spans="1:11" x14ac:dyDescent="0.25">
      <c r="A7" s="531">
        <v>2</v>
      </c>
      <c r="B7" s="556">
        <v>300</v>
      </c>
      <c r="C7" s="616" t="s">
        <v>444</v>
      </c>
      <c r="D7" s="620">
        <v>12</v>
      </c>
      <c r="E7" s="1094">
        <v>0</v>
      </c>
      <c r="F7" s="607"/>
      <c r="G7" s="1087"/>
      <c r="H7" s="605">
        <v>0</v>
      </c>
      <c r="I7" s="621">
        <f t="shared" ref="I7:I9" si="1">H7*B7</f>
        <v>0</v>
      </c>
      <c r="J7" s="607">
        <f t="shared" si="0"/>
        <v>12</v>
      </c>
      <c r="K7" s="131"/>
    </row>
    <row r="8" spans="1:11" x14ac:dyDescent="0.25">
      <c r="A8" s="1196">
        <v>3</v>
      </c>
      <c r="B8" s="622"/>
      <c r="C8" s="641"/>
      <c r="D8" s="680">
        <v>0</v>
      </c>
      <c r="E8" s="1094">
        <v>0</v>
      </c>
      <c r="F8" s="680"/>
      <c r="G8" s="1087"/>
      <c r="H8" s="604">
        <v>0</v>
      </c>
      <c r="I8" s="621">
        <f t="shared" si="1"/>
        <v>0</v>
      </c>
      <c r="J8" s="607">
        <f t="shared" si="0"/>
        <v>0</v>
      </c>
      <c r="K8" s="131"/>
    </row>
    <row r="9" spans="1:11" x14ac:dyDescent="0.25">
      <c r="A9" s="1196">
        <v>4</v>
      </c>
      <c r="B9" s="622"/>
      <c r="C9" s="862"/>
      <c r="D9" s="680">
        <v>0</v>
      </c>
      <c r="E9" s="1094">
        <v>0</v>
      </c>
      <c r="F9" s="680"/>
      <c r="G9" s="1087"/>
      <c r="H9" s="604">
        <v>0</v>
      </c>
      <c r="I9" s="621">
        <f t="shared" si="1"/>
        <v>0</v>
      </c>
      <c r="J9" s="607">
        <f t="shared" si="0"/>
        <v>0</v>
      </c>
      <c r="K9" s="131"/>
    </row>
    <row r="10" spans="1:11" ht="18" x14ac:dyDescent="0.25">
      <c r="A10" s="1196">
        <v>5</v>
      </c>
      <c r="B10" s="556"/>
      <c r="C10" s="616"/>
      <c r="D10" s="620">
        <v>0</v>
      </c>
      <c r="E10" s="1094">
        <v>0</v>
      </c>
      <c r="F10" s="607"/>
      <c r="G10" s="1087"/>
      <c r="H10" s="604">
        <v>0</v>
      </c>
      <c r="I10" s="936">
        <f>SUM(I7:I9)</f>
        <v>0</v>
      </c>
      <c r="J10" s="607">
        <f t="shared" si="0"/>
        <v>0</v>
      </c>
      <c r="K10" s="131"/>
    </row>
    <row r="11" spans="1:11" ht="18" customHeight="1" x14ac:dyDescent="0.25">
      <c r="A11" s="1196">
        <v>6</v>
      </c>
      <c r="B11" s="1163"/>
      <c r="C11" s="1162" t="s">
        <v>173</v>
      </c>
      <c r="D11" s="1164">
        <v>0</v>
      </c>
      <c r="E11" s="1094">
        <v>0</v>
      </c>
      <c r="F11" s="1165"/>
      <c r="G11" s="1087"/>
      <c r="H11" s="1166">
        <v>0</v>
      </c>
      <c r="I11" s="1167"/>
      <c r="J11" s="607">
        <f t="shared" si="0"/>
        <v>0</v>
      </c>
      <c r="K11" s="131"/>
    </row>
    <row r="12" spans="1:11" ht="18" x14ac:dyDescent="0.25">
      <c r="A12" s="1196">
        <v>7</v>
      </c>
      <c r="B12" s="622">
        <v>2000</v>
      </c>
      <c r="C12" s="899" t="s">
        <v>201</v>
      </c>
      <c r="D12" s="680">
        <v>2</v>
      </c>
      <c r="E12" s="1094">
        <v>0</v>
      </c>
      <c r="F12" s="607"/>
      <c r="G12" s="1087"/>
      <c r="H12" s="604">
        <v>0</v>
      </c>
      <c r="I12" s="621">
        <f t="shared" ref="I12:I75" si="2">H12*B12</f>
        <v>0</v>
      </c>
      <c r="J12" s="607">
        <f t="shared" si="0"/>
        <v>2</v>
      </c>
      <c r="K12" s="131"/>
    </row>
    <row r="13" spans="1:11" x14ac:dyDescent="0.25">
      <c r="A13" s="1196">
        <v>8</v>
      </c>
      <c r="B13" s="622">
        <v>3200</v>
      </c>
      <c r="C13" s="616" t="s">
        <v>308</v>
      </c>
      <c r="D13" s="680">
        <v>1</v>
      </c>
      <c r="E13" s="1094">
        <v>0</v>
      </c>
      <c r="F13" s="607"/>
      <c r="G13" s="1087"/>
      <c r="H13" s="604">
        <v>0</v>
      </c>
      <c r="I13" s="621">
        <f t="shared" si="2"/>
        <v>0</v>
      </c>
      <c r="J13" s="607">
        <f t="shared" si="0"/>
        <v>1</v>
      </c>
      <c r="K13" s="131"/>
    </row>
    <row r="14" spans="1:11" x14ac:dyDescent="0.25">
      <c r="A14" s="1196">
        <v>9</v>
      </c>
      <c r="B14" s="622">
        <v>4800</v>
      </c>
      <c r="C14" s="1130" t="s">
        <v>160</v>
      </c>
      <c r="D14" s="680">
        <v>2</v>
      </c>
      <c r="E14" s="1094">
        <v>0</v>
      </c>
      <c r="F14" s="607"/>
      <c r="G14" s="1087"/>
      <c r="H14" s="604">
        <v>0</v>
      </c>
      <c r="I14" s="621">
        <f t="shared" si="2"/>
        <v>0</v>
      </c>
      <c r="J14" s="607">
        <f t="shared" si="0"/>
        <v>2</v>
      </c>
      <c r="K14" s="131"/>
    </row>
    <row r="15" spans="1:11" ht="18" x14ac:dyDescent="0.25">
      <c r="A15" s="1196">
        <v>10</v>
      </c>
      <c r="B15" s="622">
        <v>1100</v>
      </c>
      <c r="C15" s="899" t="s">
        <v>340</v>
      </c>
      <c r="D15" s="680">
        <v>13</v>
      </c>
      <c r="E15" s="1094">
        <v>0</v>
      </c>
      <c r="F15" s="607"/>
      <c r="G15" s="1087"/>
      <c r="H15" s="604">
        <v>2</v>
      </c>
      <c r="I15" s="621">
        <f t="shared" si="2"/>
        <v>2200</v>
      </c>
      <c r="J15" s="607">
        <f t="shared" si="0"/>
        <v>11</v>
      </c>
      <c r="K15" s="131"/>
    </row>
    <row r="16" spans="1:11" ht="18" customHeight="1" x14ac:dyDescent="0.25">
      <c r="A16" s="1196">
        <v>11</v>
      </c>
      <c r="B16" s="622"/>
      <c r="C16" s="899"/>
      <c r="D16" s="680">
        <v>0</v>
      </c>
      <c r="E16" s="1094">
        <v>0</v>
      </c>
      <c r="F16" s="607"/>
      <c r="G16" s="1087"/>
      <c r="H16" s="604">
        <v>0</v>
      </c>
      <c r="I16" s="621">
        <f t="shared" si="2"/>
        <v>0</v>
      </c>
      <c r="J16" s="607">
        <f t="shared" si="0"/>
        <v>0</v>
      </c>
      <c r="K16" s="131"/>
    </row>
    <row r="17" spans="1:11" x14ac:dyDescent="0.25">
      <c r="A17" s="1196">
        <v>12</v>
      </c>
      <c r="B17" s="622"/>
      <c r="C17" s="616"/>
      <c r="D17" s="680">
        <v>0</v>
      </c>
      <c r="E17" s="1094">
        <v>0</v>
      </c>
      <c r="F17" s="607"/>
      <c r="G17" s="1087"/>
      <c r="H17" s="604">
        <v>0</v>
      </c>
      <c r="I17" s="621">
        <f t="shared" si="2"/>
        <v>0</v>
      </c>
      <c r="J17" s="607">
        <f t="shared" si="0"/>
        <v>0</v>
      </c>
      <c r="K17" s="131"/>
    </row>
    <row r="18" spans="1:11" ht="18" x14ac:dyDescent="0.25">
      <c r="A18" s="1196">
        <v>13</v>
      </c>
      <c r="B18" s="1138"/>
      <c r="C18" s="899"/>
      <c r="D18" s="892">
        <v>0</v>
      </c>
      <c r="E18" s="1094">
        <v>0</v>
      </c>
      <c r="F18" s="607"/>
      <c r="G18" s="1087"/>
      <c r="H18" s="604">
        <v>0</v>
      </c>
      <c r="I18" s="1168">
        <f>SUM(I12:I17)</f>
        <v>2200</v>
      </c>
      <c r="J18" s="607">
        <f t="shared" si="0"/>
        <v>0</v>
      </c>
      <c r="K18" s="131"/>
    </row>
    <row r="19" spans="1:11" x14ac:dyDescent="0.25">
      <c r="A19" s="1196">
        <v>14</v>
      </c>
      <c r="B19" s="622"/>
      <c r="C19" s="616"/>
      <c r="D19" s="680">
        <v>0</v>
      </c>
      <c r="E19" s="1094">
        <v>0</v>
      </c>
      <c r="F19" s="607"/>
      <c r="G19" s="1087"/>
      <c r="H19" s="604">
        <v>0</v>
      </c>
      <c r="I19" s="621">
        <f t="shared" si="2"/>
        <v>0</v>
      </c>
      <c r="J19" s="607">
        <f t="shared" si="0"/>
        <v>0</v>
      </c>
      <c r="K19" s="131"/>
    </row>
    <row r="20" spans="1:11" x14ac:dyDescent="0.25">
      <c r="A20" s="1196">
        <v>15</v>
      </c>
      <c r="B20" s="1259"/>
      <c r="C20" s="1260" t="s">
        <v>410</v>
      </c>
      <c r="D20" s="1257">
        <v>0</v>
      </c>
      <c r="E20" s="1094">
        <v>0</v>
      </c>
      <c r="F20" s="1257"/>
      <c r="G20" s="1087"/>
      <c r="H20" s="1261">
        <v>0</v>
      </c>
      <c r="I20" s="1258">
        <f t="shared" si="2"/>
        <v>0</v>
      </c>
      <c r="J20" s="1257">
        <f t="shared" si="0"/>
        <v>0</v>
      </c>
      <c r="K20" s="131"/>
    </row>
    <row r="21" spans="1:11" ht="18" customHeight="1" x14ac:dyDescent="0.25">
      <c r="A21" s="1196">
        <v>16</v>
      </c>
      <c r="B21" s="622">
        <v>3000</v>
      </c>
      <c r="C21" s="899" t="s">
        <v>411</v>
      </c>
      <c r="D21" s="680">
        <v>0</v>
      </c>
      <c r="E21" s="1094">
        <v>0</v>
      </c>
      <c r="F21" s="607"/>
      <c r="G21" s="1087"/>
      <c r="H21" s="604">
        <v>0</v>
      </c>
      <c r="I21" s="1192">
        <f t="shared" si="2"/>
        <v>0</v>
      </c>
      <c r="J21" s="607">
        <f t="shared" si="0"/>
        <v>0</v>
      </c>
      <c r="K21" s="131"/>
    </row>
    <row r="22" spans="1:11" ht="18" x14ac:dyDescent="0.25">
      <c r="A22" s="1196">
        <v>17</v>
      </c>
      <c r="B22" s="1138">
        <v>6000</v>
      </c>
      <c r="C22" s="899" t="s">
        <v>412</v>
      </c>
      <c r="D22" s="892">
        <v>1</v>
      </c>
      <c r="E22" s="1234">
        <v>0</v>
      </c>
      <c r="F22" s="680"/>
      <c r="G22" s="1087"/>
      <c r="H22" s="604">
        <v>1</v>
      </c>
      <c r="I22" s="1192">
        <f t="shared" si="2"/>
        <v>6000</v>
      </c>
      <c r="J22" s="680">
        <f t="shared" si="0"/>
        <v>0</v>
      </c>
      <c r="K22" s="853"/>
    </row>
    <row r="23" spans="1:11" ht="20.25" x14ac:dyDescent="0.25">
      <c r="A23" s="1196">
        <v>18</v>
      </c>
      <c r="B23" s="622">
        <v>9000</v>
      </c>
      <c r="C23" s="616" t="s">
        <v>413</v>
      </c>
      <c r="D23" s="906">
        <v>2</v>
      </c>
      <c r="E23" s="1094">
        <v>0</v>
      </c>
      <c r="F23" s="607"/>
      <c r="G23" s="1087"/>
      <c r="H23" s="604">
        <v>0</v>
      </c>
      <c r="I23" s="1192">
        <f t="shared" si="2"/>
        <v>0</v>
      </c>
      <c r="J23" s="607">
        <f t="shared" si="0"/>
        <v>2</v>
      </c>
      <c r="K23" s="853"/>
    </row>
    <row r="24" spans="1:11" x14ac:dyDescent="0.25">
      <c r="A24" s="1196">
        <v>19</v>
      </c>
      <c r="B24" s="1139">
        <v>13000</v>
      </c>
      <c r="C24" s="857" t="s">
        <v>583</v>
      </c>
      <c r="D24" s="889">
        <v>2</v>
      </c>
      <c r="E24" s="1094">
        <v>0</v>
      </c>
      <c r="F24" s="607"/>
      <c r="G24" s="1087"/>
      <c r="H24" s="604">
        <v>1</v>
      </c>
      <c r="I24" s="1192">
        <f t="shared" si="2"/>
        <v>13000</v>
      </c>
      <c r="J24" s="607">
        <f t="shared" si="0"/>
        <v>1</v>
      </c>
      <c r="K24" s="131"/>
    </row>
    <row r="25" spans="1:11" x14ac:dyDescent="0.25">
      <c r="A25" s="1196">
        <v>20</v>
      </c>
      <c r="B25" s="622">
        <v>2300</v>
      </c>
      <c r="C25" s="616" t="s">
        <v>721</v>
      </c>
      <c r="D25" s="680">
        <v>4</v>
      </c>
      <c r="E25" s="1094">
        <v>0</v>
      </c>
      <c r="F25" s="607"/>
      <c r="G25" s="1087"/>
      <c r="H25" s="604">
        <v>0</v>
      </c>
      <c r="I25" s="1192">
        <f t="shared" si="2"/>
        <v>0</v>
      </c>
      <c r="J25" s="607">
        <f t="shared" si="0"/>
        <v>4</v>
      </c>
      <c r="K25" s="131"/>
    </row>
    <row r="26" spans="1:11" ht="18" customHeight="1" x14ac:dyDescent="0.25">
      <c r="A26" s="1196">
        <v>21</v>
      </c>
      <c r="B26" s="622">
        <v>22000</v>
      </c>
      <c r="C26" s="899" t="s">
        <v>618</v>
      </c>
      <c r="D26" s="680">
        <v>4</v>
      </c>
      <c r="E26" s="1094">
        <v>0</v>
      </c>
      <c r="F26" s="607"/>
      <c r="G26" s="1087"/>
      <c r="H26" s="604">
        <v>0</v>
      </c>
      <c r="I26" s="1192">
        <f t="shared" si="2"/>
        <v>0</v>
      </c>
      <c r="J26" s="607">
        <f t="shared" si="0"/>
        <v>4</v>
      </c>
      <c r="K26" s="131"/>
    </row>
    <row r="27" spans="1:11" ht="18" x14ac:dyDescent="0.25">
      <c r="A27" s="1196">
        <v>22</v>
      </c>
      <c r="B27" s="1138"/>
      <c r="C27" s="899"/>
      <c r="D27" s="892">
        <v>0</v>
      </c>
      <c r="E27" s="1094">
        <v>0</v>
      </c>
      <c r="F27" s="607"/>
      <c r="G27" s="1087"/>
      <c r="H27" s="604">
        <v>0</v>
      </c>
      <c r="I27" s="1192">
        <f t="shared" si="2"/>
        <v>0</v>
      </c>
      <c r="J27" s="607">
        <f t="shared" si="0"/>
        <v>0</v>
      </c>
      <c r="K27" s="131"/>
    </row>
    <row r="28" spans="1:11" ht="20.25" x14ac:dyDescent="0.25">
      <c r="A28" s="1196">
        <v>23</v>
      </c>
      <c r="B28" s="622"/>
      <c r="C28" s="616"/>
      <c r="D28" s="906">
        <v>0</v>
      </c>
      <c r="E28" s="1094">
        <v>0</v>
      </c>
      <c r="F28" s="607"/>
      <c r="G28" s="1087"/>
      <c r="H28" s="604">
        <v>0</v>
      </c>
      <c r="I28" s="1192">
        <f t="shared" si="2"/>
        <v>0</v>
      </c>
      <c r="J28" s="607">
        <f t="shared" si="0"/>
        <v>0</v>
      </c>
      <c r="K28" s="131"/>
    </row>
    <row r="29" spans="1:11" x14ac:dyDescent="0.25">
      <c r="A29" s="1196">
        <v>24</v>
      </c>
      <c r="B29" s="622"/>
      <c r="C29" s="616"/>
      <c r="D29" s="680">
        <v>0</v>
      </c>
      <c r="E29" s="1094">
        <v>0</v>
      </c>
      <c r="F29" s="607"/>
      <c r="G29" s="1087"/>
      <c r="H29" s="604">
        <v>0</v>
      </c>
      <c r="I29" s="1192">
        <f t="shared" si="2"/>
        <v>0</v>
      </c>
      <c r="J29" s="607">
        <f t="shared" si="0"/>
        <v>0</v>
      </c>
      <c r="K29" s="131"/>
    </row>
    <row r="30" spans="1:11" x14ac:dyDescent="0.25">
      <c r="A30" s="1196">
        <v>25</v>
      </c>
      <c r="B30" s="622"/>
      <c r="C30" s="1130"/>
      <c r="D30" s="680">
        <v>0</v>
      </c>
      <c r="E30" s="1094">
        <v>0</v>
      </c>
      <c r="F30" s="607"/>
      <c r="G30" s="1087"/>
      <c r="H30" s="604">
        <v>0</v>
      </c>
      <c r="I30" s="1168">
        <f>SUM(I21:I29)</f>
        <v>19000</v>
      </c>
      <c r="J30" s="607">
        <f t="shared" si="0"/>
        <v>0</v>
      </c>
      <c r="K30" s="131"/>
    </row>
    <row r="31" spans="1:11" ht="18" customHeight="1" x14ac:dyDescent="0.25">
      <c r="A31" s="1196">
        <v>26</v>
      </c>
      <c r="B31" s="1152"/>
      <c r="C31" s="1162" t="s">
        <v>170</v>
      </c>
      <c r="D31" s="1165">
        <v>0</v>
      </c>
      <c r="E31" s="1094">
        <v>0</v>
      </c>
      <c r="F31" s="1165"/>
      <c r="G31" s="1087"/>
      <c r="H31" s="1166">
        <v>0</v>
      </c>
      <c r="I31" s="1167">
        <f t="shared" si="2"/>
        <v>0</v>
      </c>
      <c r="J31" s="607">
        <f t="shared" si="0"/>
        <v>0</v>
      </c>
      <c r="K31" s="131"/>
    </row>
    <row r="32" spans="1:11" ht="18.75" x14ac:dyDescent="0.3">
      <c r="A32" s="1196">
        <v>27</v>
      </c>
      <c r="B32" s="1138">
        <v>2000</v>
      </c>
      <c r="C32" s="899" t="s">
        <v>343</v>
      </c>
      <c r="D32" s="892">
        <v>1</v>
      </c>
      <c r="E32" s="1094">
        <v>0</v>
      </c>
      <c r="F32" s="607"/>
      <c r="G32" s="1087"/>
      <c r="H32" s="604">
        <v>0</v>
      </c>
      <c r="I32" s="621">
        <f t="shared" si="2"/>
        <v>0</v>
      </c>
      <c r="J32" s="607">
        <f t="shared" si="0"/>
        <v>1</v>
      </c>
      <c r="K32" s="894"/>
    </row>
    <row r="33" spans="1:19" ht="20.25" x14ac:dyDescent="0.25">
      <c r="A33" s="1196">
        <v>28</v>
      </c>
      <c r="B33" s="622">
        <v>800</v>
      </c>
      <c r="C33" s="616" t="s">
        <v>342</v>
      </c>
      <c r="D33" s="906">
        <v>3</v>
      </c>
      <c r="E33" s="1094">
        <v>0</v>
      </c>
      <c r="F33" s="607"/>
      <c r="G33" s="1087"/>
      <c r="H33" s="604">
        <v>0</v>
      </c>
      <c r="I33" s="621">
        <f t="shared" si="2"/>
        <v>0</v>
      </c>
      <c r="J33" s="607">
        <f t="shared" si="0"/>
        <v>3</v>
      </c>
      <c r="K33" s="131"/>
    </row>
    <row r="34" spans="1:19" x14ac:dyDescent="0.25">
      <c r="A34" s="1196">
        <v>29</v>
      </c>
      <c r="B34" s="622">
        <v>800</v>
      </c>
      <c r="C34" s="616" t="s">
        <v>370</v>
      </c>
      <c r="D34" s="680">
        <v>6</v>
      </c>
      <c r="E34" s="1094">
        <v>0</v>
      </c>
      <c r="F34" s="607"/>
      <c r="G34" s="1087"/>
      <c r="H34" s="604">
        <v>0</v>
      </c>
      <c r="I34" s="621">
        <f t="shared" si="2"/>
        <v>0</v>
      </c>
      <c r="J34" s="607">
        <f t="shared" si="0"/>
        <v>6</v>
      </c>
      <c r="K34" s="131"/>
    </row>
    <row r="35" spans="1:19" x14ac:dyDescent="0.25">
      <c r="A35" s="1196">
        <v>30</v>
      </c>
      <c r="B35" s="622"/>
      <c r="C35" s="616"/>
      <c r="D35" s="680">
        <v>0</v>
      </c>
      <c r="E35" s="1094">
        <v>0</v>
      </c>
      <c r="F35" s="607"/>
      <c r="G35" s="1087"/>
      <c r="H35" s="604">
        <v>0</v>
      </c>
      <c r="I35" s="621">
        <f t="shared" si="2"/>
        <v>0</v>
      </c>
      <c r="J35" s="607">
        <f t="shared" si="0"/>
        <v>0</v>
      </c>
      <c r="K35" s="131"/>
    </row>
    <row r="36" spans="1:19" x14ac:dyDescent="0.25">
      <c r="A36" s="1196">
        <v>31</v>
      </c>
      <c r="B36" s="641"/>
      <c r="C36" s="616"/>
      <c r="D36" s="641">
        <v>0</v>
      </c>
      <c r="E36" s="1094">
        <v>0</v>
      </c>
      <c r="F36" s="847"/>
      <c r="G36" s="1087"/>
      <c r="H36" s="604">
        <v>0</v>
      </c>
      <c r="I36" s="621">
        <f t="shared" si="2"/>
        <v>0</v>
      </c>
      <c r="J36" s="607">
        <f t="shared" si="0"/>
        <v>0</v>
      </c>
    </row>
    <row r="37" spans="1:19" x14ac:dyDescent="0.25">
      <c r="A37" s="1196">
        <v>32</v>
      </c>
      <c r="B37" s="641"/>
      <c r="C37" s="616"/>
      <c r="D37" s="641">
        <v>0</v>
      </c>
      <c r="E37" s="1094">
        <v>0</v>
      </c>
      <c r="F37" s="847"/>
      <c r="G37" s="1087"/>
      <c r="H37" s="604">
        <v>0</v>
      </c>
      <c r="I37" s="621">
        <f t="shared" si="2"/>
        <v>0</v>
      </c>
      <c r="J37" s="607">
        <f t="shared" si="0"/>
        <v>0</v>
      </c>
    </row>
    <row r="38" spans="1:19" x14ac:dyDescent="0.25">
      <c r="A38" s="1196">
        <v>33</v>
      </c>
      <c r="B38" s="641"/>
      <c r="C38" s="616"/>
      <c r="D38" s="641">
        <v>0</v>
      </c>
      <c r="E38" s="1094">
        <v>0</v>
      </c>
      <c r="F38" s="847"/>
      <c r="G38" s="1087"/>
      <c r="H38" s="604">
        <v>0</v>
      </c>
      <c r="I38" s="621">
        <f t="shared" si="2"/>
        <v>0</v>
      </c>
      <c r="J38" s="607">
        <f t="shared" si="0"/>
        <v>0</v>
      </c>
      <c r="O38" s="444"/>
      <c r="P38" s="444"/>
      <c r="Q38" s="445"/>
      <c r="R38" s="494"/>
      <c r="S38" s="447"/>
    </row>
    <row r="39" spans="1:19" ht="18" x14ac:dyDescent="0.25">
      <c r="A39" s="1196">
        <v>34</v>
      </c>
      <c r="B39" s="641"/>
      <c r="C39" s="899"/>
      <c r="D39" s="641">
        <v>0</v>
      </c>
      <c r="E39" s="1094">
        <v>0</v>
      </c>
      <c r="F39" s="641"/>
      <c r="G39" s="1087"/>
      <c r="H39" s="604">
        <v>0</v>
      </c>
      <c r="I39" s="621">
        <f t="shared" si="2"/>
        <v>0</v>
      </c>
      <c r="J39" s="607">
        <f t="shared" si="0"/>
        <v>0</v>
      </c>
      <c r="O39" s="444"/>
      <c r="P39" s="444"/>
      <c r="Q39" s="445"/>
      <c r="R39" s="446"/>
      <c r="S39" s="447"/>
    </row>
    <row r="40" spans="1:19" ht="18" x14ac:dyDescent="0.25">
      <c r="A40" s="1196">
        <v>35</v>
      </c>
      <c r="B40" s="910"/>
      <c r="C40" s="899"/>
      <c r="D40" s="910">
        <v>0</v>
      </c>
      <c r="E40" s="1094">
        <v>0</v>
      </c>
      <c r="F40" s="910"/>
      <c r="G40" s="1087"/>
      <c r="H40" s="604">
        <v>0</v>
      </c>
      <c r="I40" s="621">
        <f t="shared" si="2"/>
        <v>0</v>
      </c>
      <c r="J40" s="607">
        <f t="shared" si="0"/>
        <v>0</v>
      </c>
      <c r="O40" s="444"/>
      <c r="P40" s="444"/>
      <c r="Q40" s="445"/>
      <c r="R40" s="446"/>
      <c r="S40" s="447"/>
    </row>
    <row r="41" spans="1:19" ht="20.25" x14ac:dyDescent="0.3">
      <c r="A41" s="1196">
        <v>36</v>
      </c>
      <c r="B41" s="846"/>
      <c r="C41" s="899"/>
      <c r="D41" s="943">
        <v>0</v>
      </c>
      <c r="E41" s="1094">
        <v>0</v>
      </c>
      <c r="F41" s="942"/>
      <c r="G41" s="1087"/>
      <c r="H41" s="604">
        <v>0</v>
      </c>
      <c r="I41" s="621">
        <f t="shared" si="2"/>
        <v>0</v>
      </c>
      <c r="J41" s="607">
        <f t="shared" si="0"/>
        <v>0</v>
      </c>
      <c r="O41" s="448"/>
      <c r="P41" s="448"/>
      <c r="Q41" s="445"/>
      <c r="R41" s="446"/>
      <c r="S41" s="447"/>
    </row>
    <row r="42" spans="1:19" x14ac:dyDescent="0.25">
      <c r="A42" s="1196">
        <v>37</v>
      </c>
      <c r="B42" s="641"/>
      <c r="C42" s="616"/>
      <c r="D42" s="846">
        <v>0</v>
      </c>
      <c r="E42" s="1094">
        <v>0</v>
      </c>
      <c r="F42" s="846"/>
      <c r="G42" s="1087"/>
      <c r="H42" s="604">
        <v>0</v>
      </c>
      <c r="I42" s="621">
        <f t="shared" si="2"/>
        <v>0</v>
      </c>
      <c r="J42" s="607">
        <f t="shared" si="0"/>
        <v>0</v>
      </c>
      <c r="O42" s="444"/>
      <c r="P42" s="444"/>
      <c r="Q42" s="445"/>
      <c r="R42" s="456"/>
      <c r="S42" s="447"/>
    </row>
    <row r="43" spans="1:19" x14ac:dyDescent="0.25">
      <c r="A43" s="1196">
        <v>38</v>
      </c>
      <c r="B43" s="641"/>
      <c r="C43" s="616"/>
      <c r="D43" s="641">
        <v>0</v>
      </c>
      <c r="E43" s="1094">
        <v>0</v>
      </c>
      <c r="F43" s="641"/>
      <c r="G43" s="1087"/>
      <c r="H43" s="604">
        <v>0</v>
      </c>
      <c r="I43" s="621">
        <f t="shared" si="2"/>
        <v>0</v>
      </c>
      <c r="J43" s="607">
        <f t="shared" si="0"/>
        <v>0</v>
      </c>
      <c r="O43" s="444"/>
      <c r="P43" s="444"/>
      <c r="Q43" s="445"/>
      <c r="R43" s="446"/>
      <c r="S43" s="447"/>
    </row>
    <row r="44" spans="1:19" x14ac:dyDescent="0.25">
      <c r="A44" s="1196">
        <v>39</v>
      </c>
      <c r="B44" s="641"/>
      <c r="C44" s="616"/>
      <c r="D44" s="641">
        <v>0</v>
      </c>
      <c r="E44" s="1094">
        <v>0</v>
      </c>
      <c r="F44" s="641"/>
      <c r="G44" s="1087"/>
      <c r="H44" s="604">
        <v>0</v>
      </c>
      <c r="I44" s="621">
        <f t="shared" si="2"/>
        <v>0</v>
      </c>
      <c r="J44" s="607">
        <f t="shared" si="0"/>
        <v>0</v>
      </c>
      <c r="O44" s="448"/>
      <c r="P44" s="448"/>
      <c r="Q44" s="445"/>
      <c r="R44" s="446"/>
      <c r="S44" s="447"/>
    </row>
    <row r="45" spans="1:19" x14ac:dyDescent="0.25">
      <c r="A45" s="1196">
        <v>40</v>
      </c>
      <c r="B45" s="641"/>
      <c r="C45" s="616"/>
      <c r="D45" s="641">
        <v>0</v>
      </c>
      <c r="E45" s="1094">
        <v>0</v>
      </c>
      <c r="F45" s="641"/>
      <c r="G45" s="1087"/>
      <c r="H45" s="604">
        <v>0</v>
      </c>
      <c r="I45" s="621">
        <f t="shared" si="2"/>
        <v>0</v>
      </c>
      <c r="J45" s="607">
        <f t="shared" si="0"/>
        <v>0</v>
      </c>
      <c r="O45" s="444"/>
      <c r="P45" s="444"/>
      <c r="Q45" s="445"/>
      <c r="R45" s="456"/>
      <c r="S45" s="447"/>
    </row>
    <row r="46" spans="1:19" x14ac:dyDescent="0.25">
      <c r="A46" s="1196">
        <v>41</v>
      </c>
      <c r="B46" s="641"/>
      <c r="C46" s="616"/>
      <c r="D46" s="641">
        <v>0</v>
      </c>
      <c r="E46" s="1094">
        <v>0</v>
      </c>
      <c r="F46" s="641"/>
      <c r="G46" s="1087"/>
      <c r="H46" s="604">
        <v>0</v>
      </c>
      <c r="I46" s="1168">
        <f>SUM(I32:I45)</f>
        <v>0</v>
      </c>
      <c r="J46" s="607">
        <f t="shared" si="0"/>
        <v>0</v>
      </c>
      <c r="O46" s="444"/>
      <c r="P46" s="444"/>
      <c r="Q46" s="445"/>
      <c r="R46" s="446"/>
      <c r="S46" s="447"/>
    </row>
    <row r="47" spans="1:19" x14ac:dyDescent="0.25">
      <c r="A47" s="1196">
        <v>42</v>
      </c>
      <c r="B47" s="1151"/>
      <c r="C47" s="1151" t="s">
        <v>1186</v>
      </c>
      <c r="D47" s="1151">
        <v>0</v>
      </c>
      <c r="E47" s="1169">
        <v>0</v>
      </c>
      <c r="F47" s="1151"/>
      <c r="G47" s="1087"/>
      <c r="H47" s="1165">
        <v>0</v>
      </c>
      <c r="I47" s="1167">
        <f t="shared" si="2"/>
        <v>0</v>
      </c>
      <c r="J47" s="607">
        <f t="shared" si="0"/>
        <v>0</v>
      </c>
      <c r="O47" s="444"/>
      <c r="P47" s="444"/>
      <c r="Q47" s="445"/>
      <c r="R47" s="446"/>
      <c r="S47" s="447"/>
    </row>
    <row r="48" spans="1:19" x14ac:dyDescent="0.25">
      <c r="A48" s="1196">
        <v>43</v>
      </c>
      <c r="B48" s="641">
        <v>22000</v>
      </c>
      <c r="C48" s="616" t="s">
        <v>1187</v>
      </c>
      <c r="D48" s="641">
        <v>0</v>
      </c>
      <c r="E48" s="1094">
        <v>3</v>
      </c>
      <c r="F48" s="641"/>
      <c r="G48" s="1087"/>
      <c r="H48" s="604">
        <v>1</v>
      </c>
      <c r="I48" s="1192">
        <f t="shared" si="2"/>
        <v>22000</v>
      </c>
      <c r="J48" s="607">
        <f t="shared" si="0"/>
        <v>2</v>
      </c>
      <c r="O48" s="444"/>
      <c r="P48" s="444"/>
      <c r="Q48" s="445"/>
      <c r="R48" s="446"/>
      <c r="S48" s="447"/>
    </row>
    <row r="49" spans="1:10" x14ac:dyDescent="0.25">
      <c r="A49" s="1196">
        <v>44</v>
      </c>
      <c r="B49" s="641"/>
      <c r="C49" s="616"/>
      <c r="D49" s="641">
        <v>0</v>
      </c>
      <c r="E49" s="1094">
        <v>0</v>
      </c>
      <c r="F49" s="847"/>
      <c r="G49" s="1087"/>
      <c r="H49" s="604">
        <v>0</v>
      </c>
      <c r="I49" s="1192">
        <f t="shared" si="2"/>
        <v>0</v>
      </c>
      <c r="J49" s="607">
        <f t="shared" si="0"/>
        <v>0</v>
      </c>
    </row>
    <row r="50" spans="1:10" x14ac:dyDescent="0.25">
      <c r="A50" s="1196">
        <v>45</v>
      </c>
      <c r="B50" s="641"/>
      <c r="C50" s="616"/>
      <c r="D50" s="846">
        <v>0</v>
      </c>
      <c r="E50" s="1094">
        <v>0</v>
      </c>
      <c r="F50" s="753"/>
      <c r="G50" s="1087"/>
      <c r="H50" s="604">
        <v>0</v>
      </c>
      <c r="I50" s="1192">
        <f t="shared" si="2"/>
        <v>0</v>
      </c>
      <c r="J50" s="607">
        <f t="shared" si="0"/>
        <v>0</v>
      </c>
    </row>
    <row r="51" spans="1:10" ht="18" x14ac:dyDescent="0.25">
      <c r="A51" s="1196">
        <v>46</v>
      </c>
      <c r="B51" s="641"/>
      <c r="C51" s="899"/>
      <c r="D51" s="641">
        <v>0</v>
      </c>
      <c r="E51" s="1094">
        <v>0</v>
      </c>
      <c r="F51" s="847"/>
      <c r="G51" s="1087"/>
      <c r="H51" s="604">
        <v>0</v>
      </c>
      <c r="I51" s="1168">
        <f>SUM(I47:I50)</f>
        <v>22000</v>
      </c>
      <c r="J51" s="607">
        <f t="shared" si="0"/>
        <v>0</v>
      </c>
    </row>
    <row r="52" spans="1:10" ht="18" x14ac:dyDescent="0.25">
      <c r="A52" s="1196">
        <v>47</v>
      </c>
      <c r="B52" s="910"/>
      <c r="C52" s="899"/>
      <c r="D52" s="910">
        <v>0</v>
      </c>
      <c r="E52" s="1094">
        <v>0</v>
      </c>
      <c r="F52" s="911"/>
      <c r="G52" s="1087"/>
      <c r="H52" s="604">
        <v>0</v>
      </c>
      <c r="I52" s="621">
        <f t="shared" si="2"/>
        <v>0</v>
      </c>
      <c r="J52" s="607">
        <f t="shared" si="0"/>
        <v>0</v>
      </c>
    </row>
    <row r="53" spans="1:10" ht="20.25" x14ac:dyDescent="0.3">
      <c r="A53" s="1196">
        <v>48</v>
      </c>
      <c r="B53" s="1146"/>
      <c r="C53" s="1146" t="s">
        <v>920</v>
      </c>
      <c r="D53" s="1201">
        <v>0</v>
      </c>
      <c r="E53" s="1131">
        <v>0</v>
      </c>
      <c r="F53" s="1253"/>
      <c r="G53" s="1087"/>
      <c r="H53" s="1166">
        <v>0</v>
      </c>
      <c r="I53" s="1167">
        <f t="shared" si="2"/>
        <v>0</v>
      </c>
      <c r="J53" s="1165">
        <f t="shared" si="0"/>
        <v>0</v>
      </c>
    </row>
    <row r="54" spans="1:10" x14ac:dyDescent="0.25">
      <c r="A54" s="1196">
        <v>49</v>
      </c>
      <c r="B54" s="641">
        <v>5000</v>
      </c>
      <c r="C54" s="616" t="s">
        <v>921</v>
      </c>
      <c r="D54" s="641">
        <v>0</v>
      </c>
      <c r="E54" s="1094">
        <v>0</v>
      </c>
      <c r="F54" s="847"/>
      <c r="G54" s="1087"/>
      <c r="H54" s="641">
        <v>0</v>
      </c>
      <c r="I54" s="1192">
        <f t="shared" si="2"/>
        <v>0</v>
      </c>
      <c r="J54" s="680">
        <f t="shared" si="0"/>
        <v>0</v>
      </c>
    </row>
    <row r="55" spans="1:10" ht="18" x14ac:dyDescent="0.25">
      <c r="A55" s="1196">
        <v>50</v>
      </c>
      <c r="B55" s="641"/>
      <c r="C55" s="899"/>
      <c r="D55" s="641">
        <v>0</v>
      </c>
      <c r="E55" s="1094">
        <v>0</v>
      </c>
      <c r="F55" s="847"/>
      <c r="G55" s="1087"/>
      <c r="H55" s="641">
        <v>0</v>
      </c>
      <c r="I55" s="1192">
        <f t="shared" si="2"/>
        <v>0</v>
      </c>
      <c r="J55" s="680">
        <f t="shared" si="0"/>
        <v>0</v>
      </c>
    </row>
    <row r="56" spans="1:10" x14ac:dyDescent="0.25">
      <c r="A56" s="1196">
        <v>51</v>
      </c>
      <c r="B56" s="641"/>
      <c r="C56" s="616"/>
      <c r="D56" s="641">
        <v>0</v>
      </c>
      <c r="E56" s="1094">
        <v>0</v>
      </c>
      <c r="F56" s="847"/>
      <c r="G56" s="1087"/>
      <c r="H56" s="641">
        <v>0</v>
      </c>
      <c r="I56" s="1192">
        <f t="shared" si="2"/>
        <v>0</v>
      </c>
      <c r="J56" s="607">
        <f t="shared" si="0"/>
        <v>0</v>
      </c>
    </row>
    <row r="57" spans="1:10" x14ac:dyDescent="0.25">
      <c r="A57" s="1196">
        <v>52</v>
      </c>
      <c r="B57" s="641"/>
      <c r="C57" s="616"/>
      <c r="D57" s="641">
        <v>0</v>
      </c>
      <c r="E57" s="1094">
        <v>0</v>
      </c>
      <c r="F57" s="847"/>
      <c r="G57" s="1087"/>
      <c r="H57" s="641">
        <v>0</v>
      </c>
      <c r="I57" s="1192">
        <f t="shared" si="2"/>
        <v>0</v>
      </c>
      <c r="J57" s="607">
        <f t="shared" si="0"/>
        <v>0</v>
      </c>
    </row>
    <row r="58" spans="1:10" x14ac:dyDescent="0.25">
      <c r="A58" s="1196">
        <v>53</v>
      </c>
      <c r="B58" s="641"/>
      <c r="C58" s="616"/>
      <c r="D58" s="641">
        <v>0</v>
      </c>
      <c r="E58" s="1094">
        <v>0</v>
      </c>
      <c r="F58" s="847"/>
      <c r="G58" s="1087"/>
      <c r="H58" s="641">
        <v>0</v>
      </c>
      <c r="I58" s="1192">
        <f t="shared" si="2"/>
        <v>0</v>
      </c>
      <c r="J58" s="607">
        <f t="shared" si="0"/>
        <v>0</v>
      </c>
    </row>
    <row r="59" spans="1:10" x14ac:dyDescent="0.25">
      <c r="A59" s="1196">
        <v>54</v>
      </c>
      <c r="B59" s="847"/>
      <c r="C59" s="847"/>
      <c r="D59" s="641">
        <v>0</v>
      </c>
      <c r="E59" s="1094">
        <v>0</v>
      </c>
      <c r="F59" s="847"/>
      <c r="G59" s="1087"/>
      <c r="H59" s="641">
        <v>0</v>
      </c>
      <c r="I59" s="1192">
        <f t="shared" si="2"/>
        <v>0</v>
      </c>
      <c r="J59" s="607">
        <f t="shared" si="0"/>
        <v>0</v>
      </c>
    </row>
    <row r="60" spans="1:10" x14ac:dyDescent="0.25">
      <c r="A60" s="1196">
        <v>55</v>
      </c>
      <c r="B60" s="641"/>
      <c r="C60" s="641"/>
      <c r="D60" s="641">
        <v>0</v>
      </c>
      <c r="E60" s="1094">
        <v>0</v>
      </c>
      <c r="F60" s="847"/>
      <c r="G60" s="1087"/>
      <c r="H60" s="641">
        <v>0</v>
      </c>
      <c r="I60" s="1174">
        <f>SUM(I53:I59)</f>
        <v>0</v>
      </c>
      <c r="J60" s="607">
        <f t="shared" si="0"/>
        <v>0</v>
      </c>
    </row>
    <row r="61" spans="1:10" x14ac:dyDescent="0.25">
      <c r="A61" s="1196">
        <v>56</v>
      </c>
      <c r="B61" s="1146"/>
      <c r="C61" s="1146" t="s">
        <v>464</v>
      </c>
      <c r="D61" s="1146">
        <v>0</v>
      </c>
      <c r="E61" s="1094">
        <v>0</v>
      </c>
      <c r="F61" s="1153"/>
      <c r="G61" s="1087"/>
      <c r="H61" s="1146">
        <v>0</v>
      </c>
      <c r="I61" s="1167">
        <f t="shared" si="2"/>
        <v>0</v>
      </c>
      <c r="J61" s="607">
        <f t="shared" si="0"/>
        <v>0</v>
      </c>
    </row>
    <row r="62" spans="1:10" x14ac:dyDescent="0.25">
      <c r="A62" s="1196">
        <v>57</v>
      </c>
      <c r="B62" s="641">
        <v>3500</v>
      </c>
      <c r="C62" s="616" t="s">
        <v>463</v>
      </c>
      <c r="D62" s="641">
        <v>1</v>
      </c>
      <c r="E62" s="1094">
        <v>0</v>
      </c>
      <c r="F62" s="847"/>
      <c r="G62" s="1087"/>
      <c r="H62" s="641">
        <v>0</v>
      </c>
      <c r="I62" s="621">
        <f t="shared" si="2"/>
        <v>0</v>
      </c>
      <c r="J62" s="607">
        <f t="shared" si="0"/>
        <v>1</v>
      </c>
    </row>
    <row r="63" spans="1:10" x14ac:dyDescent="0.25">
      <c r="A63" s="1196">
        <v>58</v>
      </c>
      <c r="B63" s="641">
        <v>2000</v>
      </c>
      <c r="C63" s="1130" t="s">
        <v>510</v>
      </c>
      <c r="D63" s="641">
        <v>1</v>
      </c>
      <c r="E63" s="1094">
        <v>0</v>
      </c>
      <c r="F63" s="847"/>
      <c r="G63" s="1087"/>
      <c r="H63" s="641">
        <v>0</v>
      </c>
      <c r="I63" s="621">
        <f t="shared" si="2"/>
        <v>0</v>
      </c>
      <c r="J63" s="607">
        <f t="shared" si="0"/>
        <v>1</v>
      </c>
    </row>
    <row r="64" spans="1:10" ht="18" x14ac:dyDescent="0.25">
      <c r="A64" s="1196">
        <v>59</v>
      </c>
      <c r="B64" s="641"/>
      <c r="C64" s="911"/>
      <c r="D64" s="641">
        <v>0</v>
      </c>
      <c r="E64" s="1094">
        <v>0</v>
      </c>
      <c r="F64" s="847"/>
      <c r="G64" s="1087"/>
      <c r="H64" s="641">
        <v>0</v>
      </c>
      <c r="I64" s="621">
        <f t="shared" si="2"/>
        <v>0</v>
      </c>
      <c r="J64" s="607">
        <f t="shared" si="0"/>
        <v>0</v>
      </c>
    </row>
    <row r="65" spans="1:10" ht="18" x14ac:dyDescent="0.25">
      <c r="A65" s="1196">
        <v>60</v>
      </c>
      <c r="B65" s="910"/>
      <c r="C65" s="911"/>
      <c r="D65" s="910">
        <v>0</v>
      </c>
      <c r="E65" s="1094">
        <v>0</v>
      </c>
      <c r="F65" s="911"/>
      <c r="G65" s="1087"/>
      <c r="H65" s="910">
        <v>0</v>
      </c>
      <c r="I65" s="621">
        <f t="shared" si="2"/>
        <v>0</v>
      </c>
      <c r="J65" s="607">
        <f t="shared" si="0"/>
        <v>0</v>
      </c>
    </row>
    <row r="66" spans="1:10" ht="20.25" x14ac:dyDescent="0.3">
      <c r="A66" s="1196">
        <v>61</v>
      </c>
      <c r="B66" s="641"/>
      <c r="C66" s="616"/>
      <c r="D66" s="909">
        <v>0</v>
      </c>
      <c r="E66" s="1094">
        <v>0</v>
      </c>
      <c r="F66" s="907"/>
      <c r="G66" s="1087"/>
      <c r="H66" s="909">
        <v>0</v>
      </c>
      <c r="I66" s="621">
        <f t="shared" si="2"/>
        <v>0</v>
      </c>
      <c r="J66" s="607">
        <f t="shared" si="0"/>
        <v>0</v>
      </c>
    </row>
    <row r="67" spans="1:10" x14ac:dyDescent="0.25">
      <c r="A67" s="1196">
        <v>62</v>
      </c>
      <c r="B67" s="641"/>
      <c r="C67" s="616"/>
      <c r="D67" s="641">
        <v>0</v>
      </c>
      <c r="E67" s="1094">
        <v>0</v>
      </c>
      <c r="F67" s="847"/>
      <c r="G67" s="1087"/>
      <c r="H67" s="641">
        <v>0</v>
      </c>
      <c r="I67" s="1168">
        <f>SUM(I62:I66)</f>
        <v>0</v>
      </c>
      <c r="J67" s="607">
        <f t="shared" si="0"/>
        <v>0</v>
      </c>
    </row>
    <row r="68" spans="1:10" x14ac:dyDescent="0.25">
      <c r="A68" s="1196">
        <v>63</v>
      </c>
      <c r="B68" s="641"/>
      <c r="C68" s="616"/>
      <c r="D68" s="641">
        <v>0</v>
      </c>
      <c r="E68" s="1094">
        <v>0</v>
      </c>
      <c r="F68" s="847"/>
      <c r="G68" s="1087"/>
      <c r="H68" s="641">
        <v>0</v>
      </c>
      <c r="I68" s="621">
        <f t="shared" si="2"/>
        <v>0</v>
      </c>
      <c r="J68" s="607">
        <f t="shared" si="0"/>
        <v>0</v>
      </c>
    </row>
    <row r="69" spans="1:10" x14ac:dyDescent="0.25">
      <c r="A69" s="1196">
        <v>64</v>
      </c>
      <c r="B69" s="1146"/>
      <c r="C69" s="1233" t="s">
        <v>486</v>
      </c>
      <c r="D69" s="1146">
        <v>0</v>
      </c>
      <c r="E69" s="1131">
        <v>0</v>
      </c>
      <c r="F69" s="1153"/>
      <c r="G69" s="1087"/>
      <c r="H69" s="1146">
        <v>0</v>
      </c>
      <c r="I69" s="1167">
        <f t="shared" si="2"/>
        <v>0</v>
      </c>
      <c r="J69" s="1165">
        <f t="shared" si="0"/>
        <v>0</v>
      </c>
    </row>
    <row r="70" spans="1:10" x14ac:dyDescent="0.25">
      <c r="A70" s="1196">
        <v>65</v>
      </c>
      <c r="B70" s="641">
        <v>3000</v>
      </c>
      <c r="C70" s="616" t="s">
        <v>586</v>
      </c>
      <c r="D70" s="641">
        <v>1</v>
      </c>
      <c r="E70" s="1094">
        <v>0</v>
      </c>
      <c r="F70" s="847"/>
      <c r="G70" s="1087"/>
      <c r="H70" s="641">
        <v>0</v>
      </c>
      <c r="I70" s="621">
        <f t="shared" si="2"/>
        <v>0</v>
      </c>
      <c r="J70" s="607">
        <f t="shared" ref="J70:J133" si="3">D70+E70-G70-H70</f>
        <v>1</v>
      </c>
    </row>
    <row r="71" spans="1:10" x14ac:dyDescent="0.25">
      <c r="A71" s="1196">
        <v>66</v>
      </c>
      <c r="B71" s="641"/>
      <c r="C71" s="616"/>
      <c r="D71" s="641">
        <v>0</v>
      </c>
      <c r="E71" s="1094">
        <v>0</v>
      </c>
      <c r="F71" s="847"/>
      <c r="G71" s="1087"/>
      <c r="H71" s="641">
        <v>0</v>
      </c>
      <c r="I71" s="621">
        <f t="shared" si="2"/>
        <v>0</v>
      </c>
      <c r="J71" s="607">
        <f t="shared" si="3"/>
        <v>0</v>
      </c>
    </row>
    <row r="72" spans="1:10" x14ac:dyDescent="0.25">
      <c r="A72" s="1196">
        <v>67</v>
      </c>
      <c r="B72" s="641"/>
      <c r="C72" s="616"/>
      <c r="D72" s="641">
        <v>0</v>
      </c>
      <c r="E72" s="1094">
        <v>0</v>
      </c>
      <c r="F72" s="847"/>
      <c r="G72" s="1087"/>
      <c r="H72" s="641">
        <v>0</v>
      </c>
      <c r="I72" s="621">
        <f t="shared" si="2"/>
        <v>0</v>
      </c>
      <c r="J72" s="607">
        <f t="shared" si="3"/>
        <v>0</v>
      </c>
    </row>
    <row r="73" spans="1:10" x14ac:dyDescent="0.25">
      <c r="A73" s="1196">
        <v>68</v>
      </c>
      <c r="B73" s="641"/>
      <c r="C73" s="616"/>
      <c r="D73" s="641">
        <v>0</v>
      </c>
      <c r="E73" s="1094">
        <v>0</v>
      </c>
      <c r="F73" s="847"/>
      <c r="G73" s="1087"/>
      <c r="H73" s="641">
        <v>0</v>
      </c>
      <c r="I73" s="621">
        <f t="shared" si="2"/>
        <v>0</v>
      </c>
      <c r="J73" s="607">
        <f t="shared" si="3"/>
        <v>0</v>
      </c>
    </row>
    <row r="74" spans="1:10" x14ac:dyDescent="0.25">
      <c r="A74" s="1196">
        <v>69</v>
      </c>
      <c r="B74" s="641"/>
      <c r="C74" s="616"/>
      <c r="D74" s="641">
        <v>0</v>
      </c>
      <c r="E74" s="1094">
        <v>0</v>
      </c>
      <c r="F74" s="847"/>
      <c r="G74" s="1087"/>
      <c r="H74" s="641">
        <v>0</v>
      </c>
      <c r="I74" s="621">
        <f t="shared" si="2"/>
        <v>0</v>
      </c>
      <c r="J74" s="607">
        <f t="shared" si="3"/>
        <v>0</v>
      </c>
    </row>
    <row r="75" spans="1:10" x14ac:dyDescent="0.25">
      <c r="A75" s="1196">
        <v>70</v>
      </c>
      <c r="B75" s="641"/>
      <c r="C75" s="616"/>
      <c r="D75" s="641">
        <v>0</v>
      </c>
      <c r="E75" s="1094">
        <v>0</v>
      </c>
      <c r="F75" s="847"/>
      <c r="G75" s="1087"/>
      <c r="H75" s="641">
        <v>0</v>
      </c>
      <c r="I75" s="621">
        <f t="shared" si="2"/>
        <v>0</v>
      </c>
      <c r="J75" s="607">
        <f t="shared" si="3"/>
        <v>0</v>
      </c>
    </row>
    <row r="76" spans="1:10" x14ac:dyDescent="0.25">
      <c r="A76" s="1196">
        <v>71</v>
      </c>
      <c r="B76" s="641"/>
      <c r="C76" s="616"/>
      <c r="D76" s="641">
        <v>0</v>
      </c>
      <c r="E76" s="1094">
        <v>0</v>
      </c>
      <c r="F76" s="847"/>
      <c r="G76" s="1087"/>
      <c r="H76" s="641">
        <v>0</v>
      </c>
      <c r="I76" s="621">
        <f t="shared" ref="I76:I79" si="4">H76*B76</f>
        <v>0</v>
      </c>
      <c r="J76" s="607">
        <f t="shared" si="3"/>
        <v>0</v>
      </c>
    </row>
    <row r="77" spans="1:10" x14ac:dyDescent="0.25">
      <c r="A77" s="1196">
        <v>72</v>
      </c>
      <c r="B77" s="641"/>
      <c r="C77" s="616"/>
      <c r="D77" s="641">
        <v>0</v>
      </c>
      <c r="E77" s="1094">
        <v>0</v>
      </c>
      <c r="F77" s="847"/>
      <c r="G77" s="1087"/>
      <c r="H77" s="641">
        <v>0</v>
      </c>
      <c r="I77" s="621">
        <f t="shared" si="4"/>
        <v>0</v>
      </c>
      <c r="J77" s="607">
        <f t="shared" si="3"/>
        <v>0</v>
      </c>
    </row>
    <row r="78" spans="1:10" ht="18" x14ac:dyDescent="0.25">
      <c r="A78" s="1196">
        <v>73</v>
      </c>
      <c r="B78" s="641"/>
      <c r="C78" s="899"/>
      <c r="D78" s="641">
        <v>0</v>
      </c>
      <c r="E78" s="1094">
        <v>0</v>
      </c>
      <c r="F78" s="847"/>
      <c r="G78" s="1087"/>
      <c r="H78" s="641">
        <v>0</v>
      </c>
      <c r="I78" s="621">
        <f t="shared" si="4"/>
        <v>0</v>
      </c>
      <c r="J78" s="607">
        <f t="shared" si="3"/>
        <v>0</v>
      </c>
    </row>
    <row r="79" spans="1:10" ht="18" x14ac:dyDescent="0.25">
      <c r="A79" s="1196">
        <v>74</v>
      </c>
      <c r="B79" s="910"/>
      <c r="C79" s="899"/>
      <c r="D79" s="910">
        <v>0</v>
      </c>
      <c r="E79" s="1094">
        <v>0</v>
      </c>
      <c r="F79" s="911"/>
      <c r="G79" s="1087"/>
      <c r="H79" s="910">
        <v>0</v>
      </c>
      <c r="I79" s="621">
        <f t="shared" si="4"/>
        <v>0</v>
      </c>
      <c r="J79" s="607">
        <f t="shared" si="3"/>
        <v>0</v>
      </c>
    </row>
    <row r="80" spans="1:10" x14ac:dyDescent="0.25">
      <c r="A80" s="1196">
        <v>75</v>
      </c>
      <c r="B80" s="641"/>
      <c r="C80" s="616"/>
      <c r="D80" s="641">
        <v>0</v>
      </c>
      <c r="E80" s="1094">
        <v>0</v>
      </c>
      <c r="F80" s="847"/>
      <c r="G80" s="1087"/>
      <c r="H80" s="641">
        <v>0</v>
      </c>
      <c r="I80" s="1168">
        <f>SUM(I70:I79)</f>
        <v>0</v>
      </c>
      <c r="J80" s="607">
        <f t="shared" si="3"/>
        <v>0</v>
      </c>
    </row>
    <row r="81" spans="1:10" x14ac:dyDescent="0.25">
      <c r="A81" s="1196">
        <v>76</v>
      </c>
      <c r="B81" s="1146"/>
      <c r="C81" s="1146" t="s">
        <v>309</v>
      </c>
      <c r="D81" s="1146">
        <v>0</v>
      </c>
      <c r="E81" s="1094">
        <v>0</v>
      </c>
      <c r="F81" s="1153"/>
      <c r="G81" s="1087"/>
      <c r="H81" s="1146">
        <v>0</v>
      </c>
      <c r="I81" s="1167">
        <f t="shared" ref="I81:I144" si="5">H81*B81</f>
        <v>0</v>
      </c>
      <c r="J81" s="607">
        <f t="shared" si="3"/>
        <v>0</v>
      </c>
    </row>
    <row r="82" spans="1:10" x14ac:dyDescent="0.25">
      <c r="A82" s="1196">
        <v>77</v>
      </c>
      <c r="B82" s="641">
        <v>2600</v>
      </c>
      <c r="C82" s="616" t="s">
        <v>310</v>
      </c>
      <c r="D82" s="641">
        <v>10</v>
      </c>
      <c r="E82" s="1094">
        <v>0</v>
      </c>
      <c r="F82" s="847"/>
      <c r="G82" s="1087"/>
      <c r="H82" s="641">
        <v>0</v>
      </c>
      <c r="I82" s="621">
        <f t="shared" si="5"/>
        <v>0</v>
      </c>
      <c r="J82" s="607">
        <f t="shared" si="3"/>
        <v>10</v>
      </c>
    </row>
    <row r="83" spans="1:10" x14ac:dyDescent="0.25">
      <c r="A83" s="1196">
        <v>78</v>
      </c>
      <c r="B83" s="641"/>
      <c r="C83" s="616"/>
      <c r="D83" s="641">
        <v>0</v>
      </c>
      <c r="E83" s="1094">
        <v>0</v>
      </c>
      <c r="F83" s="847"/>
      <c r="G83" s="1087"/>
      <c r="H83" s="641">
        <v>0</v>
      </c>
      <c r="I83" s="621">
        <f t="shared" si="5"/>
        <v>0</v>
      </c>
      <c r="J83" s="607">
        <f t="shared" si="3"/>
        <v>0</v>
      </c>
    </row>
    <row r="84" spans="1:10" x14ac:dyDescent="0.25">
      <c r="A84" s="1196">
        <v>79</v>
      </c>
      <c r="B84" s="641">
        <v>1800</v>
      </c>
      <c r="C84" s="616" t="s">
        <v>532</v>
      </c>
      <c r="D84" s="641">
        <v>2</v>
      </c>
      <c r="E84" s="1094">
        <v>0</v>
      </c>
      <c r="F84" s="847"/>
      <c r="G84" s="1087"/>
      <c r="H84" s="641">
        <v>0</v>
      </c>
      <c r="I84" s="621">
        <f t="shared" si="5"/>
        <v>0</v>
      </c>
      <c r="J84" s="607">
        <f t="shared" si="3"/>
        <v>2</v>
      </c>
    </row>
    <row r="85" spans="1:10" x14ac:dyDescent="0.25">
      <c r="A85" s="1196">
        <v>80</v>
      </c>
      <c r="B85" s="641"/>
      <c r="C85" s="616"/>
      <c r="D85" s="641">
        <v>0</v>
      </c>
      <c r="E85" s="1094">
        <v>0</v>
      </c>
      <c r="F85" s="847"/>
      <c r="G85" s="1087"/>
      <c r="H85" s="641">
        <v>0</v>
      </c>
      <c r="I85" s="621">
        <f t="shared" si="5"/>
        <v>0</v>
      </c>
      <c r="J85" s="607">
        <f t="shared" si="3"/>
        <v>0</v>
      </c>
    </row>
    <row r="86" spans="1:10" x14ac:dyDescent="0.25">
      <c r="A86" s="1196">
        <v>81</v>
      </c>
      <c r="B86" s="641"/>
      <c r="C86" s="616"/>
      <c r="D86" s="641">
        <v>0</v>
      </c>
      <c r="E86" s="1094">
        <v>0</v>
      </c>
      <c r="F86" s="847"/>
      <c r="G86" s="1087"/>
      <c r="H86" s="641">
        <v>0</v>
      </c>
      <c r="I86" s="621">
        <f t="shared" si="5"/>
        <v>0</v>
      </c>
      <c r="J86" s="607">
        <f t="shared" si="3"/>
        <v>0</v>
      </c>
    </row>
    <row r="87" spans="1:10" x14ac:dyDescent="0.25">
      <c r="A87" s="1196">
        <v>82</v>
      </c>
      <c r="B87" s="641"/>
      <c r="C87" s="616"/>
      <c r="D87" s="641">
        <v>0</v>
      </c>
      <c r="E87" s="1094">
        <v>0</v>
      </c>
      <c r="F87" s="847"/>
      <c r="G87" s="1087"/>
      <c r="H87" s="641">
        <v>0</v>
      </c>
      <c r="I87" s="621">
        <f t="shared" si="5"/>
        <v>0</v>
      </c>
      <c r="J87" s="607">
        <f t="shared" si="3"/>
        <v>0</v>
      </c>
    </row>
    <row r="88" spans="1:10" x14ac:dyDescent="0.25">
      <c r="A88" s="1196">
        <v>83</v>
      </c>
      <c r="B88" s="641"/>
      <c r="C88" s="616"/>
      <c r="D88" s="641">
        <v>0</v>
      </c>
      <c r="E88" s="1094">
        <v>0</v>
      </c>
      <c r="F88" s="847"/>
      <c r="G88" s="1087"/>
      <c r="H88" s="641">
        <v>0</v>
      </c>
      <c r="I88" s="621">
        <f t="shared" si="5"/>
        <v>0</v>
      </c>
      <c r="J88" s="607">
        <f t="shared" si="3"/>
        <v>0</v>
      </c>
    </row>
    <row r="89" spans="1:10" ht="18" x14ac:dyDescent="0.25">
      <c r="A89" s="1196">
        <v>84</v>
      </c>
      <c r="B89" s="641"/>
      <c r="C89" s="911"/>
      <c r="D89" s="641">
        <v>0</v>
      </c>
      <c r="E89" s="1094">
        <v>0</v>
      </c>
      <c r="F89" s="847"/>
      <c r="G89" s="1087"/>
      <c r="H89" s="641">
        <v>0</v>
      </c>
      <c r="I89" s="621">
        <f t="shared" si="5"/>
        <v>0</v>
      </c>
      <c r="J89" s="607">
        <f t="shared" si="3"/>
        <v>0</v>
      </c>
    </row>
    <row r="90" spans="1:10" ht="18" x14ac:dyDescent="0.25">
      <c r="A90" s="1196">
        <v>85</v>
      </c>
      <c r="B90" s="641"/>
      <c r="C90" s="911"/>
      <c r="D90" s="641">
        <v>0</v>
      </c>
      <c r="E90" s="1094">
        <v>0</v>
      </c>
      <c r="F90" s="641"/>
      <c r="G90" s="1087"/>
      <c r="H90" s="641">
        <v>0</v>
      </c>
      <c r="I90" s="1168">
        <f>SUM(I82:I89)</f>
        <v>0</v>
      </c>
      <c r="J90" s="607">
        <f t="shared" si="3"/>
        <v>0</v>
      </c>
    </row>
    <row r="91" spans="1:10" x14ac:dyDescent="0.25">
      <c r="A91" s="1196">
        <v>86</v>
      </c>
      <c r="B91" s="1146"/>
      <c r="C91" s="1146" t="s">
        <v>293</v>
      </c>
      <c r="D91" s="1146">
        <v>0</v>
      </c>
      <c r="E91" s="1131">
        <v>0</v>
      </c>
      <c r="F91" s="1153"/>
      <c r="G91" s="1087"/>
      <c r="H91" s="1146">
        <v>0</v>
      </c>
      <c r="I91" s="1167">
        <f t="shared" si="5"/>
        <v>0</v>
      </c>
      <c r="J91" s="607">
        <f t="shared" si="3"/>
        <v>0</v>
      </c>
    </row>
    <row r="92" spans="1:10" x14ac:dyDescent="0.25">
      <c r="A92" s="1196">
        <v>87</v>
      </c>
      <c r="B92" s="641">
        <v>1200</v>
      </c>
      <c r="C92" s="616" t="s">
        <v>380</v>
      </c>
      <c r="D92" s="641">
        <v>1</v>
      </c>
      <c r="E92" s="1094">
        <v>0</v>
      </c>
      <c r="F92" s="847"/>
      <c r="G92" s="1087"/>
      <c r="H92" s="641">
        <v>0</v>
      </c>
      <c r="I92" s="621">
        <f t="shared" si="5"/>
        <v>0</v>
      </c>
      <c r="J92" s="607">
        <f t="shared" si="3"/>
        <v>1</v>
      </c>
    </row>
    <row r="93" spans="1:10" x14ac:dyDescent="0.25">
      <c r="A93" s="1196">
        <v>88</v>
      </c>
      <c r="B93" s="641">
        <v>1400</v>
      </c>
      <c r="C93" s="616" t="s">
        <v>374</v>
      </c>
      <c r="D93" s="641">
        <v>1</v>
      </c>
      <c r="E93" s="1094">
        <v>0</v>
      </c>
      <c r="F93" s="847"/>
      <c r="G93" s="1087"/>
      <c r="H93" s="641">
        <v>1</v>
      </c>
      <c r="I93" s="621">
        <f t="shared" si="5"/>
        <v>1400</v>
      </c>
      <c r="J93" s="607">
        <f t="shared" si="3"/>
        <v>0</v>
      </c>
    </row>
    <row r="94" spans="1:10" x14ac:dyDescent="0.25">
      <c r="A94" s="1196">
        <v>89</v>
      </c>
      <c r="B94" s="641">
        <v>2600</v>
      </c>
      <c r="C94" s="616" t="s">
        <v>295</v>
      </c>
      <c r="D94" s="641">
        <v>2</v>
      </c>
      <c r="E94" s="1094">
        <v>0</v>
      </c>
      <c r="F94" s="847"/>
      <c r="G94" s="1087"/>
      <c r="H94" s="641">
        <v>0</v>
      </c>
      <c r="I94" s="621">
        <f t="shared" si="5"/>
        <v>0</v>
      </c>
      <c r="J94" s="607">
        <f t="shared" si="3"/>
        <v>2</v>
      </c>
    </row>
    <row r="95" spans="1:10" x14ac:dyDescent="0.25">
      <c r="A95" s="1196">
        <v>90</v>
      </c>
      <c r="B95" s="641">
        <v>2500</v>
      </c>
      <c r="C95" s="616" t="s">
        <v>315</v>
      </c>
      <c r="D95" s="641">
        <v>0</v>
      </c>
      <c r="E95" s="1094">
        <v>0</v>
      </c>
      <c r="F95" s="847"/>
      <c r="G95" s="1087"/>
      <c r="H95" s="641">
        <v>0</v>
      </c>
      <c r="I95" s="621">
        <f t="shared" si="5"/>
        <v>0</v>
      </c>
      <c r="J95" s="607">
        <f t="shared" si="3"/>
        <v>0</v>
      </c>
    </row>
    <row r="96" spans="1:10" x14ac:dyDescent="0.25">
      <c r="A96" s="1196">
        <v>91</v>
      </c>
      <c r="B96" s="641">
        <v>1000</v>
      </c>
      <c r="C96" s="616" t="s">
        <v>307</v>
      </c>
      <c r="D96" s="641">
        <v>3</v>
      </c>
      <c r="E96" s="1094">
        <v>0</v>
      </c>
      <c r="F96" s="847"/>
      <c r="G96" s="1087"/>
      <c r="H96" s="641">
        <v>0</v>
      </c>
      <c r="I96" s="621">
        <f t="shared" si="5"/>
        <v>0</v>
      </c>
      <c r="J96" s="607">
        <f t="shared" si="3"/>
        <v>3</v>
      </c>
    </row>
    <row r="97" spans="1:10" x14ac:dyDescent="0.25">
      <c r="A97" s="1196">
        <v>92</v>
      </c>
      <c r="B97" s="641">
        <v>1600</v>
      </c>
      <c r="C97" s="616" t="s">
        <v>676</v>
      </c>
      <c r="D97" s="641">
        <v>0</v>
      </c>
      <c r="E97" s="1094">
        <v>0</v>
      </c>
      <c r="F97" s="847"/>
      <c r="G97" s="1087"/>
      <c r="H97" s="641">
        <v>0</v>
      </c>
      <c r="I97" s="621">
        <f t="shared" si="5"/>
        <v>0</v>
      </c>
      <c r="J97" s="607">
        <f t="shared" si="3"/>
        <v>0</v>
      </c>
    </row>
    <row r="98" spans="1:10" x14ac:dyDescent="0.25">
      <c r="A98" s="1196">
        <v>93</v>
      </c>
      <c r="B98" s="641">
        <v>2000</v>
      </c>
      <c r="C98" s="616" t="s">
        <v>435</v>
      </c>
      <c r="D98" s="641">
        <v>1</v>
      </c>
      <c r="E98" s="1094">
        <v>0</v>
      </c>
      <c r="F98" s="847"/>
      <c r="G98" s="1087"/>
      <c r="H98" s="641">
        <v>0</v>
      </c>
      <c r="I98" s="621">
        <f t="shared" si="5"/>
        <v>0</v>
      </c>
      <c r="J98" s="607">
        <f t="shared" si="3"/>
        <v>1</v>
      </c>
    </row>
    <row r="99" spans="1:10" x14ac:dyDescent="0.25">
      <c r="A99" s="1196">
        <v>94</v>
      </c>
      <c r="B99" s="641">
        <v>1500</v>
      </c>
      <c r="C99" s="616" t="s">
        <v>744</v>
      </c>
      <c r="D99" s="641">
        <v>0</v>
      </c>
      <c r="E99" s="1094">
        <v>0</v>
      </c>
      <c r="F99" s="847"/>
      <c r="G99" s="1087"/>
      <c r="H99" s="641">
        <v>0</v>
      </c>
      <c r="I99" s="621">
        <f t="shared" si="5"/>
        <v>0</v>
      </c>
      <c r="J99" s="607">
        <f t="shared" si="3"/>
        <v>0</v>
      </c>
    </row>
    <row r="100" spans="1:10" x14ac:dyDescent="0.25">
      <c r="A100" s="1196">
        <v>95</v>
      </c>
      <c r="B100" s="641">
        <v>1500</v>
      </c>
      <c r="C100" s="616" t="s">
        <v>745</v>
      </c>
      <c r="D100" s="641">
        <v>0</v>
      </c>
      <c r="E100" s="1094">
        <v>0</v>
      </c>
      <c r="F100" s="847"/>
      <c r="G100" s="1087"/>
      <c r="H100" s="641">
        <v>0</v>
      </c>
      <c r="I100" s="621">
        <f t="shared" si="5"/>
        <v>0</v>
      </c>
      <c r="J100" s="607">
        <f t="shared" si="3"/>
        <v>0</v>
      </c>
    </row>
    <row r="101" spans="1:10" x14ac:dyDescent="0.25">
      <c r="A101" s="1196">
        <v>96</v>
      </c>
      <c r="B101" s="641">
        <v>600</v>
      </c>
      <c r="C101" s="616" t="s">
        <v>253</v>
      </c>
      <c r="D101" s="641">
        <v>1</v>
      </c>
      <c r="E101" s="1094">
        <v>0</v>
      </c>
      <c r="F101" s="847"/>
      <c r="G101" s="1087"/>
      <c r="H101" s="641">
        <v>0</v>
      </c>
      <c r="I101" s="621">
        <f t="shared" si="5"/>
        <v>0</v>
      </c>
      <c r="J101" s="607">
        <f t="shared" si="3"/>
        <v>1</v>
      </c>
    </row>
    <row r="102" spans="1:10" x14ac:dyDescent="0.25">
      <c r="A102" s="1196">
        <v>97</v>
      </c>
      <c r="B102" s="641">
        <v>250</v>
      </c>
      <c r="C102" s="616" t="s">
        <v>434</v>
      </c>
      <c r="D102" s="641">
        <v>10</v>
      </c>
      <c r="E102" s="1094">
        <v>0</v>
      </c>
      <c r="F102" s="847"/>
      <c r="G102" s="1087"/>
      <c r="H102" s="641">
        <v>0</v>
      </c>
      <c r="I102" s="621">
        <f t="shared" si="5"/>
        <v>0</v>
      </c>
      <c r="J102" s="607">
        <f t="shared" si="3"/>
        <v>10</v>
      </c>
    </row>
    <row r="103" spans="1:10" x14ac:dyDescent="0.25">
      <c r="A103" s="1196">
        <v>98</v>
      </c>
      <c r="B103" s="641"/>
      <c r="C103" s="616"/>
      <c r="D103" s="641">
        <v>0</v>
      </c>
      <c r="E103" s="1094">
        <v>0</v>
      </c>
      <c r="F103" s="847"/>
      <c r="G103" s="1087"/>
      <c r="H103" s="641">
        <v>0</v>
      </c>
      <c r="I103" s="621">
        <f t="shared" si="5"/>
        <v>0</v>
      </c>
      <c r="J103" s="607">
        <f t="shared" si="3"/>
        <v>0</v>
      </c>
    </row>
    <row r="104" spans="1:10" x14ac:dyDescent="0.25">
      <c r="A104" s="1196">
        <v>99</v>
      </c>
      <c r="B104" s="641"/>
      <c r="C104" s="616"/>
      <c r="D104" s="641">
        <v>0</v>
      </c>
      <c r="E104" s="1094">
        <v>0</v>
      </c>
      <c r="F104" s="847"/>
      <c r="G104" s="1087"/>
      <c r="H104" s="641">
        <v>0</v>
      </c>
      <c r="I104" s="621">
        <f t="shared" si="5"/>
        <v>0</v>
      </c>
      <c r="J104" s="607">
        <f t="shared" si="3"/>
        <v>0</v>
      </c>
    </row>
    <row r="105" spans="1:10" x14ac:dyDescent="0.25">
      <c r="A105" s="1196">
        <v>100</v>
      </c>
      <c r="B105" s="641">
        <v>2000</v>
      </c>
      <c r="C105" s="616" t="s">
        <v>667</v>
      </c>
      <c r="D105" s="641">
        <v>6</v>
      </c>
      <c r="E105" s="1094">
        <v>0</v>
      </c>
      <c r="F105" s="847"/>
      <c r="G105" s="1087"/>
      <c r="H105" s="641">
        <v>0</v>
      </c>
      <c r="I105" s="621">
        <f t="shared" si="5"/>
        <v>0</v>
      </c>
      <c r="J105" s="607">
        <f t="shared" si="3"/>
        <v>6</v>
      </c>
    </row>
    <row r="106" spans="1:10" x14ac:dyDescent="0.25">
      <c r="A106" s="1196">
        <v>101</v>
      </c>
      <c r="B106" s="641">
        <v>1000</v>
      </c>
      <c r="C106" s="616" t="s">
        <v>756</v>
      </c>
      <c r="D106" s="641">
        <v>9</v>
      </c>
      <c r="E106" s="1094">
        <v>0</v>
      </c>
      <c r="F106" s="847"/>
      <c r="G106" s="1087"/>
      <c r="H106" s="641">
        <v>0</v>
      </c>
      <c r="I106" s="621">
        <f t="shared" si="5"/>
        <v>0</v>
      </c>
      <c r="J106" s="607">
        <f t="shared" si="3"/>
        <v>9</v>
      </c>
    </row>
    <row r="107" spans="1:10" x14ac:dyDescent="0.25">
      <c r="A107" s="1196">
        <v>102</v>
      </c>
      <c r="B107" s="641">
        <v>1200</v>
      </c>
      <c r="C107" s="616" t="s">
        <v>668</v>
      </c>
      <c r="D107" s="641">
        <v>2</v>
      </c>
      <c r="E107" s="1094">
        <v>0</v>
      </c>
      <c r="F107" s="847"/>
      <c r="G107" s="1087"/>
      <c r="H107" s="641">
        <v>0</v>
      </c>
      <c r="I107" s="621">
        <f t="shared" si="5"/>
        <v>0</v>
      </c>
      <c r="J107" s="607">
        <f t="shared" si="3"/>
        <v>2</v>
      </c>
    </row>
    <row r="108" spans="1:10" x14ac:dyDescent="0.25">
      <c r="A108" s="1196">
        <v>103</v>
      </c>
      <c r="B108" s="641">
        <v>3000</v>
      </c>
      <c r="C108" s="616" t="s">
        <v>376</v>
      </c>
      <c r="D108" s="641">
        <v>1</v>
      </c>
      <c r="E108" s="1094">
        <v>0</v>
      </c>
      <c r="F108" s="847"/>
      <c r="G108" s="1087"/>
      <c r="H108" s="641">
        <v>0</v>
      </c>
      <c r="I108" s="621">
        <f t="shared" si="5"/>
        <v>0</v>
      </c>
      <c r="J108" s="607">
        <f t="shared" si="3"/>
        <v>1</v>
      </c>
    </row>
    <row r="109" spans="1:10" x14ac:dyDescent="0.25">
      <c r="A109" s="1196">
        <v>104</v>
      </c>
      <c r="B109" s="641">
        <v>200</v>
      </c>
      <c r="C109" s="616" t="s">
        <v>306</v>
      </c>
      <c r="D109" s="641">
        <v>2</v>
      </c>
      <c r="E109" s="1094">
        <v>0</v>
      </c>
      <c r="F109" s="847"/>
      <c r="G109" s="1087"/>
      <c r="H109" s="641">
        <v>0</v>
      </c>
      <c r="I109" s="621">
        <f t="shared" si="5"/>
        <v>0</v>
      </c>
      <c r="J109" s="607">
        <f t="shared" si="3"/>
        <v>2</v>
      </c>
    </row>
    <row r="110" spans="1:10" x14ac:dyDescent="0.25">
      <c r="A110" s="1196">
        <v>105</v>
      </c>
      <c r="B110" s="641">
        <v>2500</v>
      </c>
      <c r="C110" s="616" t="s">
        <v>783</v>
      </c>
      <c r="D110" s="641">
        <v>1</v>
      </c>
      <c r="E110" s="1094">
        <v>0</v>
      </c>
      <c r="F110" s="847"/>
      <c r="G110" s="1087"/>
      <c r="H110" s="641">
        <v>0</v>
      </c>
      <c r="I110" s="621">
        <f t="shared" si="5"/>
        <v>0</v>
      </c>
      <c r="J110" s="607">
        <f t="shared" si="3"/>
        <v>1</v>
      </c>
    </row>
    <row r="111" spans="1:10" x14ac:dyDescent="0.25">
      <c r="A111" s="1196">
        <v>106</v>
      </c>
      <c r="B111" s="641">
        <v>1200</v>
      </c>
      <c r="C111" s="616" t="s">
        <v>375</v>
      </c>
      <c r="D111" s="641">
        <v>1</v>
      </c>
      <c r="E111" s="1094">
        <v>0</v>
      </c>
      <c r="F111" s="847"/>
      <c r="G111" s="1087"/>
      <c r="H111" s="641">
        <v>0</v>
      </c>
      <c r="I111" s="621">
        <f t="shared" si="5"/>
        <v>0</v>
      </c>
      <c r="J111" s="607">
        <f t="shared" si="3"/>
        <v>1</v>
      </c>
    </row>
    <row r="112" spans="1:10" x14ac:dyDescent="0.25">
      <c r="A112" s="1196">
        <v>107</v>
      </c>
      <c r="B112" s="641">
        <v>3500</v>
      </c>
      <c r="C112" s="616" t="s">
        <v>666</v>
      </c>
      <c r="D112" s="641">
        <v>3</v>
      </c>
      <c r="E112" s="1094">
        <v>0</v>
      </c>
      <c r="F112" s="847"/>
      <c r="G112" s="1087"/>
      <c r="H112" s="641">
        <v>0</v>
      </c>
      <c r="I112" s="621">
        <f t="shared" si="5"/>
        <v>0</v>
      </c>
      <c r="J112" s="607">
        <f t="shared" si="3"/>
        <v>3</v>
      </c>
    </row>
    <row r="113" spans="1:10" x14ac:dyDescent="0.25">
      <c r="A113" s="1196">
        <v>108</v>
      </c>
      <c r="B113" s="641"/>
      <c r="C113" s="616"/>
      <c r="D113" s="641">
        <v>0</v>
      </c>
      <c r="E113" s="1094">
        <v>0</v>
      </c>
      <c r="F113" s="847"/>
      <c r="G113" s="1087"/>
      <c r="H113" s="641">
        <v>0</v>
      </c>
      <c r="I113" s="621">
        <f t="shared" si="5"/>
        <v>0</v>
      </c>
      <c r="J113" s="607">
        <f t="shared" si="3"/>
        <v>0</v>
      </c>
    </row>
    <row r="114" spans="1:10" x14ac:dyDescent="0.25">
      <c r="A114" s="1196">
        <v>109</v>
      </c>
      <c r="B114" s="641"/>
      <c r="C114" s="616"/>
      <c r="D114" s="641">
        <v>0</v>
      </c>
      <c r="E114" s="1094">
        <v>0</v>
      </c>
      <c r="F114" s="847"/>
      <c r="G114" s="1087"/>
      <c r="H114" s="641">
        <v>0</v>
      </c>
      <c r="I114" s="621">
        <f t="shared" si="5"/>
        <v>0</v>
      </c>
      <c r="J114" s="607">
        <f t="shared" si="3"/>
        <v>0</v>
      </c>
    </row>
    <row r="115" spans="1:10" x14ac:dyDescent="0.25">
      <c r="A115" s="1196">
        <v>110</v>
      </c>
      <c r="B115" s="641"/>
      <c r="C115" s="641"/>
      <c r="D115" s="641">
        <v>0</v>
      </c>
      <c r="E115" s="1094">
        <v>0</v>
      </c>
      <c r="F115" s="847"/>
      <c r="G115" s="1087"/>
      <c r="H115" s="641">
        <v>0</v>
      </c>
      <c r="I115" s="1174">
        <f>SUM(I91:I114)</f>
        <v>1400</v>
      </c>
      <c r="J115" s="680">
        <f t="shared" si="3"/>
        <v>0</v>
      </c>
    </row>
    <row r="116" spans="1:10" x14ac:dyDescent="0.25">
      <c r="A116" s="1196">
        <v>111</v>
      </c>
      <c r="B116" s="1146"/>
      <c r="C116" s="1233" t="s">
        <v>299</v>
      </c>
      <c r="D116" s="1146">
        <v>0</v>
      </c>
      <c r="E116" s="1131">
        <v>0</v>
      </c>
      <c r="F116" s="1153"/>
      <c r="G116" s="1087"/>
      <c r="H116" s="1146">
        <v>0</v>
      </c>
      <c r="I116" s="1167">
        <f t="shared" si="5"/>
        <v>0</v>
      </c>
      <c r="J116" s="1165">
        <f t="shared" si="3"/>
        <v>0</v>
      </c>
    </row>
    <row r="117" spans="1:10" ht="18" x14ac:dyDescent="0.25">
      <c r="A117" s="1196">
        <v>112</v>
      </c>
      <c r="B117" s="641">
        <v>2500</v>
      </c>
      <c r="C117" s="899" t="s">
        <v>604</v>
      </c>
      <c r="D117" s="893">
        <v>1</v>
      </c>
      <c r="E117" s="1094">
        <v>0</v>
      </c>
      <c r="F117" s="893"/>
      <c r="G117" s="1087"/>
      <c r="H117" s="893">
        <v>0</v>
      </c>
      <c r="I117" s="621">
        <f t="shared" si="5"/>
        <v>0</v>
      </c>
      <c r="J117" s="607">
        <f t="shared" si="3"/>
        <v>1</v>
      </c>
    </row>
    <row r="118" spans="1:10" x14ac:dyDescent="0.25">
      <c r="A118" s="1196">
        <v>113</v>
      </c>
      <c r="B118" s="641">
        <v>1600</v>
      </c>
      <c r="C118" s="616" t="s">
        <v>605</v>
      </c>
      <c r="D118" s="641">
        <v>1</v>
      </c>
      <c r="E118" s="1094">
        <v>0</v>
      </c>
      <c r="F118" s="847"/>
      <c r="G118" s="1087"/>
      <c r="H118" s="641">
        <v>0</v>
      </c>
      <c r="I118" s="621">
        <f t="shared" si="5"/>
        <v>0</v>
      </c>
      <c r="J118" s="607">
        <f t="shared" si="3"/>
        <v>1</v>
      </c>
    </row>
    <row r="119" spans="1:10" x14ac:dyDescent="0.25">
      <c r="A119" s="1196">
        <v>114</v>
      </c>
      <c r="B119" s="641">
        <v>2500</v>
      </c>
      <c r="C119" s="616" t="s">
        <v>1080</v>
      </c>
      <c r="D119" s="641">
        <v>2</v>
      </c>
      <c r="E119" s="1094">
        <v>0</v>
      </c>
      <c r="F119" s="847"/>
      <c r="G119" s="1087"/>
      <c r="H119" s="641">
        <v>0</v>
      </c>
      <c r="I119" s="621">
        <f t="shared" si="5"/>
        <v>0</v>
      </c>
      <c r="J119" s="607">
        <f t="shared" si="3"/>
        <v>2</v>
      </c>
    </row>
    <row r="120" spans="1:10" x14ac:dyDescent="0.25">
      <c r="A120" s="1196">
        <v>115</v>
      </c>
      <c r="B120" s="641">
        <v>1500</v>
      </c>
      <c r="C120" s="616" t="s">
        <v>294</v>
      </c>
      <c r="D120" s="641">
        <v>2</v>
      </c>
      <c r="E120" s="1094">
        <v>0</v>
      </c>
      <c r="F120" s="847"/>
      <c r="G120" s="1087"/>
      <c r="H120" s="641">
        <v>0</v>
      </c>
      <c r="I120" s="621">
        <f t="shared" si="5"/>
        <v>0</v>
      </c>
      <c r="J120" s="607">
        <f t="shared" si="3"/>
        <v>2</v>
      </c>
    </row>
    <row r="121" spans="1:10" ht="18" x14ac:dyDescent="0.25">
      <c r="A121" s="1196">
        <v>116</v>
      </c>
      <c r="B121" s="641">
        <v>1400</v>
      </c>
      <c r="C121" s="899" t="s">
        <v>1081</v>
      </c>
      <c r="D121" s="641">
        <v>15</v>
      </c>
      <c r="E121" s="1094">
        <v>0</v>
      </c>
      <c r="F121" s="847"/>
      <c r="G121" s="1087"/>
      <c r="H121" s="641">
        <v>0</v>
      </c>
      <c r="I121" s="621">
        <f t="shared" si="5"/>
        <v>0</v>
      </c>
      <c r="J121" s="607">
        <f t="shared" si="3"/>
        <v>15</v>
      </c>
    </row>
    <row r="122" spans="1:10" ht="18.75" x14ac:dyDescent="0.3">
      <c r="A122" s="1196">
        <v>117</v>
      </c>
      <c r="B122" s="1140">
        <v>1500</v>
      </c>
      <c r="C122" s="899" t="s">
        <v>1082</v>
      </c>
      <c r="D122" s="910">
        <v>0</v>
      </c>
      <c r="E122" s="1094">
        <v>0</v>
      </c>
      <c r="F122" s="911"/>
      <c r="G122" s="1087"/>
      <c r="H122" s="910">
        <v>0</v>
      </c>
      <c r="I122" s="621">
        <f t="shared" si="5"/>
        <v>0</v>
      </c>
      <c r="J122" s="607">
        <f t="shared" si="3"/>
        <v>0</v>
      </c>
    </row>
    <row r="123" spans="1:10" ht="18.75" x14ac:dyDescent="0.3">
      <c r="A123" s="1196">
        <v>118</v>
      </c>
      <c r="B123" s="1140">
        <v>500</v>
      </c>
      <c r="C123" s="899" t="s">
        <v>1083</v>
      </c>
      <c r="D123" s="910">
        <v>6</v>
      </c>
      <c r="E123" s="1094">
        <v>0</v>
      </c>
      <c r="F123" s="911"/>
      <c r="G123" s="1087"/>
      <c r="H123" s="910">
        <v>0</v>
      </c>
      <c r="I123" s="621">
        <f t="shared" si="5"/>
        <v>0</v>
      </c>
      <c r="J123" s="607">
        <f t="shared" si="3"/>
        <v>6</v>
      </c>
    </row>
    <row r="124" spans="1:10" ht="18.75" x14ac:dyDescent="0.3">
      <c r="A124" s="1196">
        <v>119</v>
      </c>
      <c r="B124" s="1140">
        <v>8000</v>
      </c>
      <c r="C124" s="899" t="s">
        <v>1084</v>
      </c>
      <c r="D124" s="910">
        <v>9</v>
      </c>
      <c r="E124" s="1094">
        <v>0</v>
      </c>
      <c r="F124" s="944"/>
      <c r="G124" s="1087"/>
      <c r="H124" s="893">
        <v>0</v>
      </c>
      <c r="I124" s="621">
        <f t="shared" si="5"/>
        <v>0</v>
      </c>
      <c r="J124" s="607">
        <f t="shared" si="3"/>
        <v>9</v>
      </c>
    </row>
    <row r="125" spans="1:10" ht="18.75" x14ac:dyDescent="0.3">
      <c r="A125" s="1196">
        <v>120</v>
      </c>
      <c r="B125" s="1140">
        <v>6000</v>
      </c>
      <c r="C125" s="899" t="s">
        <v>1085</v>
      </c>
      <c r="D125" s="910">
        <v>6</v>
      </c>
      <c r="E125" s="1094">
        <v>0</v>
      </c>
      <c r="F125" s="944"/>
      <c r="G125" s="1087"/>
      <c r="H125" s="893">
        <v>0</v>
      </c>
      <c r="I125" s="621">
        <f t="shared" si="5"/>
        <v>0</v>
      </c>
      <c r="J125" s="607">
        <f t="shared" si="3"/>
        <v>6</v>
      </c>
    </row>
    <row r="126" spans="1:10" ht="18.75" x14ac:dyDescent="0.3">
      <c r="A126" s="1196">
        <v>121</v>
      </c>
      <c r="B126" s="1140">
        <v>1500</v>
      </c>
      <c r="C126" s="899" t="s">
        <v>1108</v>
      </c>
      <c r="D126" s="910">
        <v>3</v>
      </c>
      <c r="E126" s="1094">
        <v>0</v>
      </c>
      <c r="F126" s="893"/>
      <c r="G126" s="1087"/>
      <c r="H126" s="893">
        <v>2</v>
      </c>
      <c r="I126" s="621">
        <f t="shared" si="5"/>
        <v>3000</v>
      </c>
      <c r="J126" s="607">
        <f t="shared" si="3"/>
        <v>1</v>
      </c>
    </row>
    <row r="127" spans="1:10" ht="18.75" x14ac:dyDescent="0.3">
      <c r="A127" s="1196">
        <v>122</v>
      </c>
      <c r="B127" s="1140">
        <v>1800</v>
      </c>
      <c r="C127" s="899" t="s">
        <v>998</v>
      </c>
      <c r="D127" s="910">
        <v>2</v>
      </c>
      <c r="E127" s="1094">
        <v>0</v>
      </c>
      <c r="F127" s="944"/>
      <c r="G127" s="1087"/>
      <c r="H127" s="893">
        <v>0</v>
      </c>
      <c r="I127" s="621">
        <f t="shared" si="5"/>
        <v>0</v>
      </c>
      <c r="J127" s="607">
        <f t="shared" si="3"/>
        <v>2</v>
      </c>
    </row>
    <row r="128" spans="1:10" ht="18.75" x14ac:dyDescent="0.3">
      <c r="A128" s="1196">
        <v>123</v>
      </c>
      <c r="B128" s="1140">
        <v>2500</v>
      </c>
      <c r="C128" s="899" t="s">
        <v>998</v>
      </c>
      <c r="D128" s="910">
        <v>9</v>
      </c>
      <c r="E128" s="1094">
        <v>0</v>
      </c>
      <c r="F128" s="944"/>
      <c r="G128" s="1087"/>
      <c r="H128" s="893">
        <v>2</v>
      </c>
      <c r="I128" s="621">
        <f t="shared" si="5"/>
        <v>5000</v>
      </c>
      <c r="J128" s="607">
        <f t="shared" si="3"/>
        <v>7</v>
      </c>
    </row>
    <row r="129" spans="1:10" ht="18.75" x14ac:dyDescent="0.3">
      <c r="A129" s="1196">
        <v>124</v>
      </c>
      <c r="B129" s="1140">
        <v>1200</v>
      </c>
      <c r="C129" s="899" t="s">
        <v>1030</v>
      </c>
      <c r="D129" s="910">
        <v>5</v>
      </c>
      <c r="E129" s="1094">
        <v>0</v>
      </c>
      <c r="F129" s="944"/>
      <c r="G129" s="1087"/>
      <c r="H129" s="893">
        <v>2</v>
      </c>
      <c r="I129" s="621">
        <f t="shared" si="5"/>
        <v>2400</v>
      </c>
      <c r="J129" s="607">
        <f t="shared" si="3"/>
        <v>3</v>
      </c>
    </row>
    <row r="130" spans="1:10" ht="18.75" x14ac:dyDescent="0.3">
      <c r="A130" s="1196">
        <v>125</v>
      </c>
      <c r="B130" s="1140">
        <v>3500</v>
      </c>
      <c r="C130" s="899" t="s">
        <v>1029</v>
      </c>
      <c r="D130" s="910">
        <v>0</v>
      </c>
      <c r="E130" s="1094">
        <v>0</v>
      </c>
      <c r="F130" s="944"/>
      <c r="G130" s="1087"/>
      <c r="H130" s="893">
        <v>0</v>
      </c>
      <c r="I130" s="621">
        <f t="shared" si="5"/>
        <v>0</v>
      </c>
      <c r="J130" s="607">
        <f t="shared" si="3"/>
        <v>0</v>
      </c>
    </row>
    <row r="131" spans="1:10" ht="18.75" x14ac:dyDescent="0.3">
      <c r="A131" s="1196">
        <v>126</v>
      </c>
      <c r="B131" s="1140">
        <v>14000</v>
      </c>
      <c r="C131" s="899" t="s">
        <v>606</v>
      </c>
      <c r="D131" s="910">
        <v>1</v>
      </c>
      <c r="E131" s="1094">
        <v>0</v>
      </c>
      <c r="F131" s="944"/>
      <c r="G131" s="1087"/>
      <c r="H131" s="893">
        <v>0</v>
      </c>
      <c r="I131" s="621">
        <f t="shared" si="5"/>
        <v>0</v>
      </c>
      <c r="J131" s="607">
        <f t="shared" si="3"/>
        <v>1</v>
      </c>
    </row>
    <row r="132" spans="1:10" ht="18.75" x14ac:dyDescent="0.3">
      <c r="A132" s="1196">
        <v>127</v>
      </c>
      <c r="B132" s="1140">
        <v>3000</v>
      </c>
      <c r="C132" s="899" t="s">
        <v>161</v>
      </c>
      <c r="D132" s="910">
        <v>0</v>
      </c>
      <c r="E132" s="1094">
        <v>0</v>
      </c>
      <c r="F132" s="893"/>
      <c r="G132" s="1087"/>
      <c r="H132" s="893">
        <v>0</v>
      </c>
      <c r="I132" s="621">
        <f t="shared" si="5"/>
        <v>0</v>
      </c>
      <c r="J132" s="607">
        <f t="shared" si="3"/>
        <v>0</v>
      </c>
    </row>
    <row r="133" spans="1:10" ht="18.75" x14ac:dyDescent="0.3">
      <c r="A133" s="1196">
        <v>128</v>
      </c>
      <c r="B133" s="1140">
        <v>2500</v>
      </c>
      <c r="C133" s="899" t="s">
        <v>1067</v>
      </c>
      <c r="D133" s="910">
        <v>3</v>
      </c>
      <c r="E133" s="1094">
        <v>0</v>
      </c>
      <c r="F133" s="944"/>
      <c r="G133" s="1087"/>
      <c r="H133" s="893">
        <v>0</v>
      </c>
      <c r="I133" s="621">
        <f t="shared" si="5"/>
        <v>0</v>
      </c>
      <c r="J133" s="607">
        <f t="shared" si="3"/>
        <v>3</v>
      </c>
    </row>
    <row r="134" spans="1:10" ht="18.75" x14ac:dyDescent="0.3">
      <c r="A134" s="1196">
        <v>129</v>
      </c>
      <c r="B134" s="1140">
        <v>3000</v>
      </c>
      <c r="C134" s="899" t="s">
        <v>1068</v>
      </c>
      <c r="D134" s="910">
        <v>2</v>
      </c>
      <c r="E134" s="1094">
        <v>0</v>
      </c>
      <c r="F134" s="944"/>
      <c r="G134" s="1087"/>
      <c r="H134" s="893">
        <v>2</v>
      </c>
      <c r="I134" s="621">
        <f t="shared" si="5"/>
        <v>6000</v>
      </c>
      <c r="J134" s="607">
        <f t="shared" ref="J134:J171" si="6">D134+E134-G134-H134</f>
        <v>0</v>
      </c>
    </row>
    <row r="135" spans="1:10" ht="18.75" x14ac:dyDescent="0.3">
      <c r="A135" s="1196">
        <v>130</v>
      </c>
      <c r="B135" s="1140">
        <v>1500</v>
      </c>
      <c r="C135" s="899" t="s">
        <v>784</v>
      </c>
      <c r="D135" s="910">
        <v>1</v>
      </c>
      <c r="E135" s="1094">
        <v>0</v>
      </c>
      <c r="F135" s="944"/>
      <c r="G135" s="1087"/>
      <c r="H135" s="893">
        <v>0</v>
      </c>
      <c r="I135" s="621">
        <f t="shared" si="5"/>
        <v>0</v>
      </c>
      <c r="J135" s="607">
        <f t="shared" si="6"/>
        <v>1</v>
      </c>
    </row>
    <row r="136" spans="1:10" ht="18.75" x14ac:dyDescent="0.3">
      <c r="A136" s="1196">
        <v>131</v>
      </c>
      <c r="B136" s="1140">
        <v>3500</v>
      </c>
      <c r="C136" s="899" t="s">
        <v>1134</v>
      </c>
      <c r="D136" s="910">
        <v>1</v>
      </c>
      <c r="E136" s="1094">
        <v>0</v>
      </c>
      <c r="F136" s="944"/>
      <c r="G136" s="1087"/>
      <c r="H136" s="893">
        <v>0</v>
      </c>
      <c r="I136" s="621">
        <f t="shared" si="5"/>
        <v>0</v>
      </c>
      <c r="J136" s="607">
        <f t="shared" si="6"/>
        <v>1</v>
      </c>
    </row>
    <row r="137" spans="1:10" ht="18.75" x14ac:dyDescent="0.3">
      <c r="A137" s="1196">
        <v>132</v>
      </c>
      <c r="B137" s="1140">
        <v>2500</v>
      </c>
      <c r="C137" s="899" t="s">
        <v>785</v>
      </c>
      <c r="D137" s="910">
        <v>1</v>
      </c>
      <c r="E137" s="1094">
        <v>0</v>
      </c>
      <c r="F137" s="944"/>
      <c r="G137" s="1087"/>
      <c r="H137" s="893">
        <v>0</v>
      </c>
      <c r="I137" s="621">
        <f t="shared" si="5"/>
        <v>0</v>
      </c>
      <c r="J137" s="607">
        <f t="shared" si="6"/>
        <v>1</v>
      </c>
    </row>
    <row r="138" spans="1:10" ht="18.75" x14ac:dyDescent="0.3">
      <c r="A138" s="1196">
        <v>133</v>
      </c>
      <c r="B138" s="1140">
        <v>15000</v>
      </c>
      <c r="C138" s="899" t="s">
        <v>785</v>
      </c>
      <c r="D138" s="910">
        <v>1</v>
      </c>
      <c r="E138" s="1094">
        <v>0</v>
      </c>
      <c r="F138" s="893"/>
      <c r="G138" s="1087"/>
      <c r="H138" s="893">
        <v>0</v>
      </c>
      <c r="I138" s="621">
        <f t="shared" si="5"/>
        <v>0</v>
      </c>
      <c r="J138" s="607">
        <f t="shared" si="6"/>
        <v>1</v>
      </c>
    </row>
    <row r="139" spans="1:10" ht="18.75" x14ac:dyDescent="0.3">
      <c r="A139" s="1196">
        <v>134</v>
      </c>
      <c r="B139" s="1140">
        <v>300</v>
      </c>
      <c r="C139" s="899" t="s">
        <v>341</v>
      </c>
      <c r="D139" s="910">
        <v>5</v>
      </c>
      <c r="E139" s="1094">
        <v>0</v>
      </c>
      <c r="F139" s="944"/>
      <c r="G139" s="1087"/>
      <c r="H139" s="893">
        <v>0</v>
      </c>
      <c r="I139" s="621">
        <f t="shared" si="5"/>
        <v>0</v>
      </c>
      <c r="J139" s="607">
        <f t="shared" si="6"/>
        <v>5</v>
      </c>
    </row>
    <row r="140" spans="1:10" ht="18.75" x14ac:dyDescent="0.3">
      <c r="A140" s="1196">
        <v>135</v>
      </c>
      <c r="B140" s="1140">
        <v>2500</v>
      </c>
      <c r="C140" s="899" t="s">
        <v>1066</v>
      </c>
      <c r="D140" s="910">
        <v>19</v>
      </c>
      <c r="E140" s="1094">
        <v>0</v>
      </c>
      <c r="F140" s="944"/>
      <c r="G140" s="1087"/>
      <c r="H140" s="893">
        <v>1</v>
      </c>
      <c r="I140" s="621">
        <f t="shared" si="5"/>
        <v>2500</v>
      </c>
      <c r="J140" s="607">
        <f t="shared" si="6"/>
        <v>18</v>
      </c>
    </row>
    <row r="141" spans="1:10" ht="18.75" x14ac:dyDescent="0.3">
      <c r="A141" s="1196">
        <v>136</v>
      </c>
      <c r="B141" s="1140">
        <v>2500</v>
      </c>
      <c r="C141" s="899" t="s">
        <v>1069</v>
      </c>
      <c r="D141" s="910">
        <v>4</v>
      </c>
      <c r="E141" s="1094">
        <v>0</v>
      </c>
      <c r="F141" s="944"/>
      <c r="G141" s="1087"/>
      <c r="H141" s="893">
        <v>0</v>
      </c>
      <c r="I141" s="621">
        <f t="shared" si="5"/>
        <v>0</v>
      </c>
      <c r="J141" s="607">
        <f t="shared" si="6"/>
        <v>4</v>
      </c>
    </row>
    <row r="142" spans="1:10" ht="18.75" x14ac:dyDescent="0.3">
      <c r="A142" s="1196">
        <v>137</v>
      </c>
      <c r="B142" s="1140"/>
      <c r="C142" s="899"/>
      <c r="D142" s="910">
        <v>0</v>
      </c>
      <c r="E142" s="1094">
        <v>0</v>
      </c>
      <c r="F142" s="944"/>
      <c r="G142" s="1087"/>
      <c r="H142" s="893">
        <v>0</v>
      </c>
      <c r="I142" s="621">
        <f t="shared" si="5"/>
        <v>0</v>
      </c>
      <c r="J142" s="607">
        <f t="shared" si="6"/>
        <v>0</v>
      </c>
    </row>
    <row r="143" spans="1:10" ht="18.75" x14ac:dyDescent="0.3">
      <c r="A143" s="1196">
        <v>138</v>
      </c>
      <c r="B143" s="1140">
        <v>3500</v>
      </c>
      <c r="C143" s="899" t="s">
        <v>465</v>
      </c>
      <c r="D143" s="910">
        <v>1</v>
      </c>
      <c r="E143" s="1094">
        <v>0</v>
      </c>
      <c r="F143" s="944"/>
      <c r="G143" s="1087"/>
      <c r="H143" s="893">
        <v>1</v>
      </c>
      <c r="I143" s="621">
        <f t="shared" si="5"/>
        <v>3500</v>
      </c>
      <c r="J143" s="607">
        <f t="shared" si="6"/>
        <v>0</v>
      </c>
    </row>
    <row r="144" spans="1:10" ht="18.75" x14ac:dyDescent="0.3">
      <c r="A144" s="1196">
        <v>139</v>
      </c>
      <c r="B144" s="1140">
        <v>2500</v>
      </c>
      <c r="C144" s="899" t="s">
        <v>465</v>
      </c>
      <c r="D144" s="910">
        <v>0</v>
      </c>
      <c r="E144" s="1094">
        <v>0</v>
      </c>
      <c r="F144" s="944"/>
      <c r="G144" s="1087"/>
      <c r="H144" s="893">
        <v>0</v>
      </c>
      <c r="I144" s="621">
        <f t="shared" si="5"/>
        <v>0</v>
      </c>
      <c r="J144" s="607">
        <f t="shared" si="6"/>
        <v>0</v>
      </c>
    </row>
    <row r="145" spans="1:10" ht="18.75" x14ac:dyDescent="0.3">
      <c r="A145" s="1313"/>
      <c r="B145" s="1140"/>
      <c r="C145" s="899"/>
      <c r="D145" s="910">
        <v>0</v>
      </c>
      <c r="E145" s="1094">
        <v>0</v>
      </c>
      <c r="F145" s="944"/>
      <c r="G145" s="1087"/>
      <c r="H145" s="893">
        <v>0</v>
      </c>
      <c r="I145" s="621">
        <f t="shared" ref="I145:I160" si="7">H145*B145</f>
        <v>0</v>
      </c>
      <c r="J145" s="607">
        <f t="shared" ref="J145:J160" si="8">D145+E145-G145-H145</f>
        <v>0</v>
      </c>
    </row>
    <row r="146" spans="1:10" ht="18.75" x14ac:dyDescent="0.3">
      <c r="A146" s="1313"/>
      <c r="B146" s="1140">
        <v>4000</v>
      </c>
      <c r="C146" s="899" t="s">
        <v>551</v>
      </c>
      <c r="D146" s="910">
        <v>2</v>
      </c>
      <c r="E146" s="1094">
        <v>0</v>
      </c>
      <c r="F146" s="944"/>
      <c r="G146" s="1087"/>
      <c r="H146" s="893">
        <v>0</v>
      </c>
      <c r="I146" s="621">
        <f t="shared" si="7"/>
        <v>0</v>
      </c>
      <c r="J146" s="607">
        <f t="shared" si="8"/>
        <v>2</v>
      </c>
    </row>
    <row r="147" spans="1:10" ht="18.75" x14ac:dyDescent="0.3">
      <c r="A147" s="1313"/>
      <c r="B147" s="1140">
        <v>600</v>
      </c>
      <c r="C147" s="899" t="s">
        <v>469</v>
      </c>
      <c r="D147" s="910">
        <v>2</v>
      </c>
      <c r="E147" s="1094">
        <v>0</v>
      </c>
      <c r="F147" s="944"/>
      <c r="G147" s="1087"/>
      <c r="H147" s="893">
        <v>0</v>
      </c>
      <c r="I147" s="621">
        <f t="shared" si="7"/>
        <v>0</v>
      </c>
      <c r="J147" s="607">
        <f t="shared" si="8"/>
        <v>2</v>
      </c>
    </row>
    <row r="148" spans="1:10" ht="18.75" x14ac:dyDescent="0.3">
      <c r="A148" s="1313"/>
      <c r="B148" s="1140">
        <v>800</v>
      </c>
      <c r="C148" s="899" t="s">
        <v>470</v>
      </c>
      <c r="D148" s="910">
        <v>2</v>
      </c>
      <c r="E148" s="1094">
        <v>0</v>
      </c>
      <c r="F148" s="944"/>
      <c r="G148" s="1087"/>
      <c r="H148" s="893">
        <v>0</v>
      </c>
      <c r="I148" s="621">
        <f t="shared" si="7"/>
        <v>0</v>
      </c>
      <c r="J148" s="607">
        <f t="shared" si="8"/>
        <v>2</v>
      </c>
    </row>
    <row r="149" spans="1:10" ht="18.75" x14ac:dyDescent="0.3">
      <c r="A149" s="1313"/>
      <c r="B149" s="1140">
        <v>700</v>
      </c>
      <c r="C149" s="899" t="s">
        <v>466</v>
      </c>
      <c r="D149" s="910">
        <v>4</v>
      </c>
      <c r="E149" s="1094">
        <v>0</v>
      </c>
      <c r="F149" s="944"/>
      <c r="G149" s="1087"/>
      <c r="H149" s="893">
        <v>0</v>
      </c>
      <c r="I149" s="621">
        <f t="shared" si="7"/>
        <v>0</v>
      </c>
      <c r="J149" s="607">
        <f t="shared" si="8"/>
        <v>4</v>
      </c>
    </row>
    <row r="150" spans="1:10" ht="18.75" x14ac:dyDescent="0.3">
      <c r="A150" s="1313"/>
      <c r="B150" s="1140">
        <v>1500</v>
      </c>
      <c r="C150" s="899" t="s">
        <v>471</v>
      </c>
      <c r="D150" s="910">
        <v>2</v>
      </c>
      <c r="E150" s="1094">
        <v>0</v>
      </c>
      <c r="F150" s="944"/>
      <c r="G150" s="1087"/>
      <c r="H150" s="893">
        <v>0</v>
      </c>
      <c r="I150" s="621">
        <f t="shared" si="7"/>
        <v>0</v>
      </c>
      <c r="J150" s="607">
        <f t="shared" si="8"/>
        <v>2</v>
      </c>
    </row>
    <row r="151" spans="1:10" ht="18.75" x14ac:dyDescent="0.3">
      <c r="A151" s="1313"/>
      <c r="B151" s="1140">
        <v>1800</v>
      </c>
      <c r="C151" s="899" t="s">
        <v>467</v>
      </c>
      <c r="D151" s="910">
        <v>1</v>
      </c>
      <c r="E151" s="1094">
        <v>0</v>
      </c>
      <c r="F151" s="944"/>
      <c r="G151" s="1087"/>
      <c r="H151" s="893">
        <v>0</v>
      </c>
      <c r="I151" s="621">
        <f t="shared" si="7"/>
        <v>0</v>
      </c>
      <c r="J151" s="607">
        <f t="shared" si="8"/>
        <v>1</v>
      </c>
    </row>
    <row r="152" spans="1:10" ht="18.75" x14ac:dyDescent="0.3">
      <c r="A152" s="1313"/>
      <c r="B152" s="1140">
        <v>1500</v>
      </c>
      <c r="C152" s="899" t="s">
        <v>472</v>
      </c>
      <c r="D152" s="910">
        <v>1</v>
      </c>
      <c r="E152" s="1094">
        <v>0</v>
      </c>
      <c r="F152" s="944"/>
      <c r="G152" s="1087"/>
      <c r="H152" s="893">
        <v>0</v>
      </c>
      <c r="I152" s="621">
        <f t="shared" si="7"/>
        <v>0</v>
      </c>
      <c r="J152" s="607">
        <f t="shared" si="8"/>
        <v>1</v>
      </c>
    </row>
    <row r="153" spans="1:10" ht="18.75" x14ac:dyDescent="0.3">
      <c r="A153" s="1313"/>
      <c r="B153" s="1140">
        <v>2500</v>
      </c>
      <c r="C153" s="899" t="s">
        <v>550</v>
      </c>
      <c r="D153" s="910">
        <v>1</v>
      </c>
      <c r="E153" s="1094">
        <v>0</v>
      </c>
      <c r="F153" s="944"/>
      <c r="G153" s="1087"/>
      <c r="H153" s="893">
        <v>0</v>
      </c>
      <c r="I153" s="621">
        <f t="shared" si="7"/>
        <v>0</v>
      </c>
      <c r="J153" s="607">
        <f t="shared" si="8"/>
        <v>1</v>
      </c>
    </row>
    <row r="154" spans="1:10" ht="18.75" x14ac:dyDescent="0.3">
      <c r="A154" s="1313"/>
      <c r="B154" s="1140">
        <v>1500</v>
      </c>
      <c r="C154" s="899" t="s">
        <v>468</v>
      </c>
      <c r="D154" s="910">
        <v>2</v>
      </c>
      <c r="E154" s="1094">
        <v>0</v>
      </c>
      <c r="F154" s="944"/>
      <c r="G154" s="1087"/>
      <c r="H154" s="893">
        <v>0</v>
      </c>
      <c r="I154" s="621">
        <f t="shared" si="7"/>
        <v>0</v>
      </c>
      <c r="J154" s="607">
        <f t="shared" si="8"/>
        <v>2</v>
      </c>
    </row>
    <row r="155" spans="1:10" ht="18.75" x14ac:dyDescent="0.3">
      <c r="A155" s="1313"/>
      <c r="B155" s="1140">
        <v>1000</v>
      </c>
      <c r="C155" s="899" t="s">
        <v>548</v>
      </c>
      <c r="D155" s="910">
        <v>1</v>
      </c>
      <c r="E155" s="1094">
        <v>0</v>
      </c>
      <c r="F155" s="944"/>
      <c r="G155" s="1087"/>
      <c r="H155" s="893">
        <v>0</v>
      </c>
      <c r="I155" s="621">
        <f t="shared" si="7"/>
        <v>0</v>
      </c>
      <c r="J155" s="607">
        <f t="shared" si="8"/>
        <v>1</v>
      </c>
    </row>
    <row r="156" spans="1:10" ht="18.75" x14ac:dyDescent="0.3">
      <c r="A156" s="1313"/>
      <c r="B156" s="1140">
        <v>800</v>
      </c>
      <c r="C156" s="899" t="s">
        <v>549</v>
      </c>
      <c r="D156" s="910">
        <v>2</v>
      </c>
      <c r="E156" s="1094">
        <v>0</v>
      </c>
      <c r="F156" s="944"/>
      <c r="G156" s="1087"/>
      <c r="H156" s="893">
        <v>0</v>
      </c>
      <c r="I156" s="621">
        <f t="shared" si="7"/>
        <v>0</v>
      </c>
      <c r="J156" s="607">
        <f t="shared" si="8"/>
        <v>2</v>
      </c>
    </row>
    <row r="157" spans="1:10" ht="18.75" x14ac:dyDescent="0.3">
      <c r="A157" s="1313"/>
      <c r="B157" s="1140">
        <v>5500</v>
      </c>
      <c r="C157" s="899" t="s">
        <v>473</v>
      </c>
      <c r="D157" s="910">
        <v>1</v>
      </c>
      <c r="E157" s="1094">
        <v>0</v>
      </c>
      <c r="F157" s="944"/>
      <c r="G157" s="1087"/>
      <c r="H157" s="893">
        <v>0</v>
      </c>
      <c r="I157" s="621">
        <f t="shared" si="7"/>
        <v>0</v>
      </c>
      <c r="J157" s="607">
        <f t="shared" si="8"/>
        <v>1</v>
      </c>
    </row>
    <row r="158" spans="1:10" ht="18.75" x14ac:dyDescent="0.3">
      <c r="A158" s="1313"/>
      <c r="B158" s="1140">
        <v>6000</v>
      </c>
      <c r="C158" s="899" t="s">
        <v>474</v>
      </c>
      <c r="D158" s="910">
        <v>3</v>
      </c>
      <c r="E158" s="1094">
        <v>0</v>
      </c>
      <c r="F158" s="944"/>
      <c r="G158" s="1087"/>
      <c r="H158" s="893">
        <v>0</v>
      </c>
      <c r="I158" s="621">
        <f t="shared" si="7"/>
        <v>0</v>
      </c>
      <c r="J158" s="607">
        <f t="shared" si="8"/>
        <v>3</v>
      </c>
    </row>
    <row r="159" spans="1:10" ht="18.75" x14ac:dyDescent="0.3">
      <c r="A159" s="1313"/>
      <c r="B159" s="1140">
        <v>8000</v>
      </c>
      <c r="C159" s="899" t="s">
        <v>536</v>
      </c>
      <c r="D159" s="910">
        <v>3</v>
      </c>
      <c r="E159" s="1094">
        <v>0</v>
      </c>
      <c r="F159" s="944"/>
      <c r="G159" s="1087"/>
      <c r="H159" s="893">
        <v>0</v>
      </c>
      <c r="I159" s="621">
        <f t="shared" si="7"/>
        <v>0</v>
      </c>
      <c r="J159" s="607">
        <f t="shared" si="8"/>
        <v>3</v>
      </c>
    </row>
    <row r="160" spans="1:10" ht="20.25" x14ac:dyDescent="0.3">
      <c r="A160" s="1202"/>
      <c r="B160" s="908">
        <v>2000</v>
      </c>
      <c r="C160" s="1280" t="s">
        <v>539</v>
      </c>
      <c r="D160" s="909">
        <v>1</v>
      </c>
      <c r="E160" s="1094">
        <v>0</v>
      </c>
      <c r="F160" s="909"/>
      <c r="G160" s="1087"/>
      <c r="H160" s="909">
        <v>0</v>
      </c>
      <c r="I160" s="621">
        <f t="shared" si="7"/>
        <v>0</v>
      </c>
      <c r="J160" s="607">
        <f t="shared" si="8"/>
        <v>1</v>
      </c>
    </row>
    <row r="161" spans="1:10" ht="20.25" x14ac:dyDescent="0.3">
      <c r="A161" s="1202"/>
      <c r="B161" s="908">
        <v>600</v>
      </c>
      <c r="C161" s="1280" t="s">
        <v>537</v>
      </c>
      <c r="D161" s="909">
        <v>1</v>
      </c>
      <c r="E161" s="1094">
        <v>0</v>
      </c>
      <c r="F161" s="909"/>
      <c r="G161" s="1087"/>
      <c r="H161" s="909">
        <v>0</v>
      </c>
      <c r="I161" s="621">
        <f t="shared" ref="I161:I172" si="9">H161*B161</f>
        <v>0</v>
      </c>
      <c r="J161" s="607">
        <f t="shared" si="6"/>
        <v>1</v>
      </c>
    </row>
    <row r="162" spans="1:10" ht="20.25" x14ac:dyDescent="0.3">
      <c r="A162" s="1202"/>
      <c r="B162" s="908">
        <v>800</v>
      </c>
      <c r="C162" s="1280" t="s">
        <v>538</v>
      </c>
      <c r="D162" s="909">
        <v>1</v>
      </c>
      <c r="E162" s="1094">
        <v>0</v>
      </c>
      <c r="F162" s="909"/>
      <c r="G162" s="1087"/>
      <c r="H162" s="909">
        <v>0</v>
      </c>
      <c r="I162" s="621">
        <f t="shared" si="9"/>
        <v>0</v>
      </c>
      <c r="J162" s="607">
        <f t="shared" si="6"/>
        <v>1</v>
      </c>
    </row>
    <row r="163" spans="1:10" ht="20.25" x14ac:dyDescent="0.3">
      <c r="A163" s="1196">
        <v>168</v>
      </c>
      <c r="B163" s="908"/>
      <c r="C163" s="1280"/>
      <c r="D163" s="909"/>
      <c r="E163" s="1234"/>
      <c r="F163" s="909"/>
      <c r="G163" s="1087"/>
      <c r="H163" s="909"/>
      <c r="I163" s="621">
        <f t="shared" si="9"/>
        <v>0</v>
      </c>
      <c r="J163" s="607">
        <f t="shared" si="6"/>
        <v>0</v>
      </c>
    </row>
    <row r="164" spans="1:10" ht="20.25" x14ac:dyDescent="0.3">
      <c r="A164" s="1196">
        <v>169</v>
      </c>
      <c r="B164" s="908"/>
      <c r="C164" s="616"/>
      <c r="D164" s="909"/>
      <c r="E164" s="1094"/>
      <c r="F164" s="909"/>
      <c r="G164" s="1087"/>
      <c r="H164" s="909"/>
      <c r="I164" s="621">
        <f t="shared" si="9"/>
        <v>0</v>
      </c>
      <c r="J164" s="607">
        <f t="shared" si="6"/>
        <v>0</v>
      </c>
    </row>
    <row r="165" spans="1:10" ht="20.25" x14ac:dyDescent="0.3">
      <c r="A165" s="1196">
        <v>170</v>
      </c>
      <c r="B165" s="908"/>
      <c r="C165" s="616"/>
      <c r="D165" s="909"/>
      <c r="E165" s="1094"/>
      <c r="F165" s="909"/>
      <c r="G165" s="1087"/>
      <c r="H165" s="909"/>
      <c r="I165" s="1168">
        <f>SUM(I116:I164)</f>
        <v>22400</v>
      </c>
      <c r="J165" s="607">
        <f t="shared" si="6"/>
        <v>0</v>
      </c>
    </row>
    <row r="166" spans="1:10" ht="20.25" x14ac:dyDescent="0.3">
      <c r="A166" s="1230"/>
      <c r="B166" s="1200"/>
      <c r="C166" s="1233"/>
      <c r="D166" s="1201"/>
      <c r="E166" s="1131"/>
      <c r="F166" s="1201"/>
      <c r="G166" s="1151"/>
      <c r="H166" s="1201"/>
      <c r="I166" s="1167">
        <f t="shared" si="9"/>
        <v>0</v>
      </c>
      <c r="J166" s="1165">
        <f t="shared" si="6"/>
        <v>0</v>
      </c>
    </row>
    <row r="167" spans="1:10" ht="20.25" x14ac:dyDescent="0.3">
      <c r="A167" s="1230"/>
      <c r="B167" s="908"/>
      <c r="C167" s="616"/>
      <c r="D167" s="909"/>
      <c r="E167" s="1094"/>
      <c r="F167" s="909"/>
      <c r="G167" s="1087"/>
      <c r="H167" s="909"/>
      <c r="I167" s="621">
        <f t="shared" si="9"/>
        <v>0</v>
      </c>
      <c r="J167" s="607">
        <f t="shared" si="6"/>
        <v>0</v>
      </c>
    </row>
    <row r="168" spans="1:10" ht="20.25" x14ac:dyDescent="0.3">
      <c r="A168" s="1230"/>
      <c r="B168" s="908"/>
      <c r="C168" s="616"/>
      <c r="D168" s="909"/>
      <c r="E168" s="1094"/>
      <c r="F168" s="909"/>
      <c r="G168" s="1087"/>
      <c r="H168" s="909"/>
      <c r="I168" s="1168">
        <f>SUM(I166:I167)</f>
        <v>0</v>
      </c>
      <c r="J168" s="607">
        <f t="shared" si="6"/>
        <v>0</v>
      </c>
    </row>
    <row r="169" spans="1:10" ht="20.25" x14ac:dyDescent="0.3">
      <c r="A169" s="1232"/>
      <c r="B169" s="1200"/>
      <c r="C169" s="1233"/>
      <c r="D169" s="1201"/>
      <c r="E169" s="1131"/>
      <c r="F169" s="1201"/>
      <c r="G169" s="1087"/>
      <c r="H169" s="1201"/>
      <c r="I169" s="1201">
        <v>0</v>
      </c>
      <c r="J169" s="1201">
        <v>0</v>
      </c>
    </row>
    <row r="170" spans="1:10" ht="20.25" x14ac:dyDescent="0.3">
      <c r="A170" s="1230"/>
      <c r="B170" s="908"/>
      <c r="C170" s="616"/>
      <c r="D170" s="909"/>
      <c r="E170" s="1094"/>
      <c r="F170" s="909"/>
      <c r="G170" s="1087"/>
      <c r="H170" s="909"/>
      <c r="I170" s="621">
        <f t="shared" si="9"/>
        <v>0</v>
      </c>
      <c r="J170" s="607">
        <f t="shared" si="6"/>
        <v>0</v>
      </c>
    </row>
    <row r="171" spans="1:10" ht="20.25" x14ac:dyDescent="0.3">
      <c r="A171" s="1230"/>
      <c r="B171" s="908"/>
      <c r="C171" s="616"/>
      <c r="D171" s="909"/>
      <c r="E171" s="1094"/>
      <c r="F171" s="909"/>
      <c r="G171" s="1087"/>
      <c r="H171" s="909"/>
      <c r="I171" s="621">
        <f t="shared" si="9"/>
        <v>0</v>
      </c>
      <c r="J171" s="607">
        <f t="shared" si="6"/>
        <v>0</v>
      </c>
    </row>
    <row r="172" spans="1:10" ht="20.25" x14ac:dyDescent="0.3">
      <c r="A172" s="1230"/>
      <c r="B172" s="908"/>
      <c r="C172" s="616"/>
      <c r="D172" s="909"/>
      <c r="E172" s="1094"/>
      <c r="F172" s="909"/>
      <c r="G172" s="1087"/>
      <c r="H172" s="909"/>
      <c r="I172" s="621">
        <f t="shared" si="9"/>
        <v>0</v>
      </c>
      <c r="J172" s="607"/>
    </row>
    <row r="173" spans="1:10" ht="20.25" x14ac:dyDescent="0.3">
      <c r="A173" s="1196">
        <v>171</v>
      </c>
      <c r="B173" s="908"/>
      <c r="C173" s="616"/>
      <c r="D173" s="909"/>
      <c r="E173" s="1094"/>
      <c r="F173" s="909"/>
      <c r="G173" s="1087"/>
      <c r="H173" s="909"/>
      <c r="I173" s="1168">
        <f>SUM(I169:I172)</f>
        <v>0</v>
      </c>
      <c r="J173" s="607"/>
    </row>
    <row r="174" spans="1:10" ht="23.25" x14ac:dyDescent="0.35">
      <c r="A174" s="1196">
        <v>172</v>
      </c>
      <c r="B174" s="1124"/>
      <c r="C174" s="896"/>
      <c r="D174" s="927"/>
      <c r="E174" s="1094"/>
      <c r="F174" s="867"/>
      <c r="G174" s="1087"/>
      <c r="H174" s="927"/>
      <c r="I174" s="895">
        <f>I173+I168+I165+I115+I90+I80+I67+I60+I51+I46+I30+I18+I10</f>
        <v>67000</v>
      </c>
      <c r="J174" s="522"/>
    </row>
    <row r="176" spans="1:10" x14ac:dyDescent="0.25">
      <c r="I176" s="5">
        <f>'CONSIGNACION '!AO8</f>
        <v>67000</v>
      </c>
    </row>
  </sheetData>
  <mergeCells count="9">
    <mergeCell ref="J1:J5"/>
    <mergeCell ref="A1:C1"/>
    <mergeCell ref="A3:C4"/>
    <mergeCell ref="D1:D5"/>
    <mergeCell ref="E1:E5"/>
    <mergeCell ref="F1:F5"/>
    <mergeCell ref="G1:G5"/>
    <mergeCell ref="H1:H5"/>
    <mergeCell ref="I1:I5"/>
  </mergeCells>
  <conditionalFormatting sqref="C30 C34:C35">
    <cfRule type="expression" dxfId="17" priority="58" stopIfTrue="1">
      <formula>MOD(ROW(),2)=1</formula>
    </cfRule>
  </conditionalFormatting>
  <conditionalFormatting sqref="P43 R43">
    <cfRule type="expression" dxfId="16" priority="72" stopIfTrue="1">
      <formula>MOD(ROW(),2)=1</formula>
    </cfRule>
  </conditionalFormatting>
  <conditionalFormatting sqref="P45">
    <cfRule type="expression" dxfId="15" priority="78" stopIfTrue="1">
      <formula>MOD(ROW(),2)=1</formula>
    </cfRule>
  </conditionalFormatting>
  <pageMargins left="0.25" right="0.25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J197"/>
  <sheetViews>
    <sheetView topLeftCell="A173" zoomScale="90" zoomScaleNormal="90" workbookViewId="0">
      <selection activeCell="O210" sqref="O210"/>
    </sheetView>
  </sheetViews>
  <sheetFormatPr baseColWidth="10" defaultColWidth="11" defaultRowHeight="15" x14ac:dyDescent="0.25"/>
  <cols>
    <col min="1" max="1" width="4.7109375" customWidth="1"/>
    <col min="2" max="2" width="8.28515625" customWidth="1"/>
    <col min="3" max="3" width="36.28515625" customWidth="1"/>
    <col min="4" max="4" width="6.7109375" style="1" customWidth="1"/>
    <col min="5" max="5" width="4.85546875" style="109" customWidth="1"/>
    <col min="6" max="6" width="4.85546875" style="1" customWidth="1"/>
    <col min="7" max="7" width="4.28515625" style="1" customWidth="1"/>
    <col min="8" max="8" width="5" style="1" customWidth="1"/>
    <col min="9" max="9" width="14.5703125" customWidth="1"/>
    <col min="10" max="10" width="5.28515625" customWidth="1"/>
    <col min="11" max="11" width="11" customWidth="1"/>
  </cols>
  <sheetData>
    <row r="1" spans="1:10" ht="20.25" customHeight="1" x14ac:dyDescent="0.25">
      <c r="A1" s="1592" t="str">
        <f>CUSCO!A1</f>
        <v>Basar Ojos Color Sol  de 11 al 16 de Mayo</v>
      </c>
      <c r="B1" s="1592"/>
      <c r="C1" s="1592"/>
      <c r="D1" s="1593" t="str">
        <f>CUSCO!D1</f>
        <v>Inicio: 10/5</v>
      </c>
      <c r="E1" s="1594" t="s">
        <v>55</v>
      </c>
      <c r="F1" s="1595" t="s">
        <v>64</v>
      </c>
      <c r="G1" s="1596" t="s">
        <v>56</v>
      </c>
      <c r="H1" s="1597" t="s">
        <v>57</v>
      </c>
      <c r="I1" s="1586" t="s">
        <v>58</v>
      </c>
      <c r="J1" s="1587" t="str">
        <f>CUSCO!J1</f>
        <v>Final: 16/5</v>
      </c>
    </row>
    <row r="2" spans="1:10" ht="2.25" customHeight="1" x14ac:dyDescent="0.25">
      <c r="A2" s="642"/>
      <c r="B2" s="642"/>
      <c r="C2" s="642"/>
      <c r="D2" s="1593"/>
      <c r="E2" s="1594"/>
      <c r="F2" s="1595"/>
      <c r="G2" s="1596"/>
      <c r="H2" s="1597"/>
      <c r="I2" s="1586"/>
      <c r="J2" s="1587"/>
    </row>
    <row r="3" spans="1:10" ht="13.15" customHeight="1" x14ac:dyDescent="0.25">
      <c r="A3" s="1588" t="s">
        <v>269</v>
      </c>
      <c r="B3" s="1588"/>
      <c r="C3" s="1588"/>
      <c r="D3" s="1593"/>
      <c r="E3" s="1594"/>
      <c r="F3" s="1595"/>
      <c r="G3" s="1596"/>
      <c r="H3" s="1597"/>
      <c r="I3" s="1586"/>
      <c r="J3" s="1587"/>
    </row>
    <row r="4" spans="1:10" ht="15" hidden="1" customHeight="1" x14ac:dyDescent="0.25">
      <c r="A4" s="1588"/>
      <c r="B4" s="1588"/>
      <c r="C4" s="1588"/>
      <c r="D4" s="1593"/>
      <c r="E4" s="1594"/>
      <c r="F4" s="1595"/>
      <c r="G4" s="1596"/>
      <c r="H4" s="1597"/>
      <c r="I4" s="1586"/>
      <c r="J4" s="1587"/>
    </row>
    <row r="5" spans="1:10" ht="36" customHeight="1" x14ac:dyDescent="0.25">
      <c r="A5" s="643" t="s">
        <v>0</v>
      </c>
      <c r="B5" s="643" t="s">
        <v>17</v>
      </c>
      <c r="C5" s="644" t="s">
        <v>94</v>
      </c>
      <c r="D5" s="1593"/>
      <c r="E5" s="1594"/>
      <c r="F5" s="1595"/>
      <c r="G5" s="1596"/>
      <c r="H5" s="1597"/>
      <c r="I5" s="1586"/>
      <c r="J5" s="1587"/>
    </row>
    <row r="6" spans="1:10" ht="18" x14ac:dyDescent="0.25">
      <c r="A6" s="645">
        <v>1</v>
      </c>
      <c r="B6" s="646">
        <v>450</v>
      </c>
      <c r="C6" s="844" t="s">
        <v>268</v>
      </c>
      <c r="D6" s="647">
        <v>0</v>
      </c>
      <c r="E6" s="1103">
        <v>0</v>
      </c>
      <c r="F6" s="648"/>
      <c r="G6" s="1093"/>
      <c r="H6" s="649">
        <v>0</v>
      </c>
      <c r="I6" s="650">
        <f t="shared" ref="I6:I69" si="0">H6*B6</f>
        <v>0</v>
      </c>
      <c r="J6" s="651">
        <f t="shared" ref="J6:J9" si="1">D6+E6-G6-H6</f>
        <v>0</v>
      </c>
    </row>
    <row r="7" spans="1:10" ht="18" x14ac:dyDescent="0.25">
      <c r="A7" s="645">
        <v>2</v>
      </c>
      <c r="B7" s="646">
        <v>1000</v>
      </c>
      <c r="C7" s="844" t="s">
        <v>591</v>
      </c>
      <c r="D7" s="647">
        <v>0</v>
      </c>
      <c r="E7" s="1103">
        <v>0</v>
      </c>
      <c r="F7" s="648"/>
      <c r="G7" s="1093"/>
      <c r="H7" s="649">
        <v>0</v>
      </c>
      <c r="I7" s="650">
        <f t="shared" si="0"/>
        <v>0</v>
      </c>
      <c r="J7" s="651">
        <f t="shared" si="1"/>
        <v>0</v>
      </c>
    </row>
    <row r="8" spans="1:10" ht="18" x14ac:dyDescent="0.25">
      <c r="A8" s="645">
        <v>3</v>
      </c>
      <c r="B8" s="646">
        <v>550</v>
      </c>
      <c r="C8" s="844" t="s">
        <v>478</v>
      </c>
      <c r="D8" s="647">
        <v>0</v>
      </c>
      <c r="E8" s="1103">
        <v>0</v>
      </c>
      <c r="F8" s="648"/>
      <c r="G8" s="1093"/>
      <c r="H8" s="649">
        <v>0</v>
      </c>
      <c r="I8" s="650">
        <f t="shared" si="0"/>
        <v>0</v>
      </c>
      <c r="J8" s="651">
        <f t="shared" si="1"/>
        <v>0</v>
      </c>
    </row>
    <row r="9" spans="1:10" ht="18" x14ac:dyDescent="0.25">
      <c r="A9" s="645">
        <v>4</v>
      </c>
      <c r="B9" s="646">
        <v>600</v>
      </c>
      <c r="C9" s="844" t="s">
        <v>759</v>
      </c>
      <c r="D9" s="647">
        <v>1</v>
      </c>
      <c r="E9" s="1103">
        <v>0</v>
      </c>
      <c r="F9" s="648"/>
      <c r="G9" s="1093"/>
      <c r="H9" s="649">
        <v>1</v>
      </c>
      <c r="I9" s="650">
        <f t="shared" si="0"/>
        <v>600</v>
      </c>
      <c r="J9" s="651">
        <f t="shared" si="1"/>
        <v>0</v>
      </c>
    </row>
    <row r="10" spans="1:10" ht="18" x14ac:dyDescent="0.25">
      <c r="A10" s="645">
        <v>5</v>
      </c>
      <c r="B10" s="646">
        <v>500</v>
      </c>
      <c r="C10" s="844" t="s">
        <v>589</v>
      </c>
      <c r="D10" s="647">
        <v>0</v>
      </c>
      <c r="E10" s="1103">
        <v>0</v>
      </c>
      <c r="F10" s="648"/>
      <c r="G10" s="1093"/>
      <c r="H10" s="649">
        <v>0</v>
      </c>
      <c r="I10" s="650">
        <f t="shared" si="0"/>
        <v>0</v>
      </c>
      <c r="J10" s="651">
        <f t="shared" ref="J10:J23" si="2">D10+E10-G10-H10</f>
        <v>0</v>
      </c>
    </row>
    <row r="11" spans="1:10" ht="18" x14ac:dyDescent="0.25">
      <c r="A11" s="645">
        <v>6</v>
      </c>
      <c r="B11" s="646">
        <v>1250</v>
      </c>
      <c r="C11" s="844" t="s">
        <v>758</v>
      </c>
      <c r="D11" s="647">
        <v>5</v>
      </c>
      <c r="E11" s="1103">
        <v>0</v>
      </c>
      <c r="F11" s="648"/>
      <c r="G11" s="1093"/>
      <c r="H11" s="649">
        <v>0</v>
      </c>
      <c r="I11" s="650">
        <f t="shared" si="0"/>
        <v>0</v>
      </c>
      <c r="J11" s="651">
        <f t="shared" si="2"/>
        <v>5</v>
      </c>
    </row>
    <row r="12" spans="1:10" ht="18" x14ac:dyDescent="0.25">
      <c r="A12" s="645">
        <v>7</v>
      </c>
      <c r="B12" s="646"/>
      <c r="C12" s="844"/>
      <c r="D12" s="647">
        <v>0</v>
      </c>
      <c r="E12" s="1103">
        <v>0</v>
      </c>
      <c r="F12" s="648"/>
      <c r="G12" s="1093"/>
      <c r="H12" s="649">
        <v>0</v>
      </c>
      <c r="I12" s="650">
        <f t="shared" si="0"/>
        <v>0</v>
      </c>
      <c r="J12" s="651">
        <f t="shared" si="2"/>
        <v>0</v>
      </c>
    </row>
    <row r="13" spans="1:10" ht="18" x14ac:dyDescent="0.25">
      <c r="A13" s="645">
        <v>8</v>
      </c>
      <c r="B13" s="646"/>
      <c r="C13" s="844"/>
      <c r="D13" s="647">
        <v>0</v>
      </c>
      <c r="E13" s="1103">
        <v>0</v>
      </c>
      <c r="F13" s="648"/>
      <c r="G13" s="1093"/>
      <c r="H13" s="649">
        <v>0</v>
      </c>
      <c r="I13" s="650">
        <f t="shared" si="0"/>
        <v>0</v>
      </c>
      <c r="J13" s="651">
        <f t="shared" si="2"/>
        <v>0</v>
      </c>
    </row>
    <row r="14" spans="1:10" ht="18" x14ac:dyDescent="0.25">
      <c r="A14" s="645">
        <v>9</v>
      </c>
      <c r="B14" s="646">
        <v>1100</v>
      </c>
      <c r="C14" s="844" t="s">
        <v>757</v>
      </c>
      <c r="D14" s="647">
        <v>6</v>
      </c>
      <c r="E14" s="1103">
        <v>0</v>
      </c>
      <c r="F14" s="648"/>
      <c r="G14" s="1093"/>
      <c r="H14" s="649">
        <v>0</v>
      </c>
      <c r="I14" s="650">
        <f t="shared" si="0"/>
        <v>0</v>
      </c>
      <c r="J14" s="651">
        <f t="shared" si="2"/>
        <v>6</v>
      </c>
    </row>
    <row r="15" spans="1:10" ht="18" x14ac:dyDescent="0.25">
      <c r="A15" s="645">
        <v>10</v>
      </c>
      <c r="B15" s="646">
        <v>500</v>
      </c>
      <c r="C15" s="844" t="s">
        <v>439</v>
      </c>
      <c r="D15" s="647">
        <v>4</v>
      </c>
      <c r="E15" s="1103">
        <v>0</v>
      </c>
      <c r="F15" s="648"/>
      <c r="G15" s="1093"/>
      <c r="H15" s="649">
        <v>1</v>
      </c>
      <c r="I15" s="650">
        <f t="shared" si="0"/>
        <v>500</v>
      </c>
      <c r="J15" s="651">
        <f t="shared" si="2"/>
        <v>3</v>
      </c>
    </row>
    <row r="16" spans="1:10" ht="18" x14ac:dyDescent="0.25">
      <c r="A16" s="645">
        <v>11</v>
      </c>
      <c r="B16" s="646">
        <v>450</v>
      </c>
      <c r="C16" s="844" t="s">
        <v>590</v>
      </c>
      <c r="D16" s="647">
        <v>8</v>
      </c>
      <c r="E16" s="1103">
        <v>0</v>
      </c>
      <c r="F16" s="648"/>
      <c r="G16" s="1093"/>
      <c r="H16" s="649">
        <v>0</v>
      </c>
      <c r="I16" s="650">
        <f t="shared" si="0"/>
        <v>0</v>
      </c>
      <c r="J16" s="651">
        <f t="shared" si="2"/>
        <v>8</v>
      </c>
    </row>
    <row r="17" spans="1:10" ht="18" x14ac:dyDescent="0.25">
      <c r="A17" s="645">
        <v>12</v>
      </c>
      <c r="B17" s="646"/>
      <c r="C17" s="844"/>
      <c r="D17" s="647">
        <v>0</v>
      </c>
      <c r="E17" s="1103">
        <v>0</v>
      </c>
      <c r="F17" s="648"/>
      <c r="G17" s="1093"/>
      <c r="H17" s="649">
        <v>0</v>
      </c>
      <c r="I17" s="650">
        <f t="shared" si="0"/>
        <v>0</v>
      </c>
      <c r="J17" s="651">
        <f t="shared" si="2"/>
        <v>0</v>
      </c>
    </row>
    <row r="18" spans="1:10" ht="18" x14ac:dyDescent="0.25">
      <c r="A18" s="645">
        <v>13</v>
      </c>
      <c r="B18" s="646"/>
      <c r="C18" s="844"/>
      <c r="D18" s="647">
        <v>0</v>
      </c>
      <c r="E18" s="1103">
        <v>0</v>
      </c>
      <c r="F18" s="648"/>
      <c r="G18" s="1093"/>
      <c r="H18" s="649">
        <v>0</v>
      </c>
      <c r="I18" s="650">
        <f t="shared" si="0"/>
        <v>0</v>
      </c>
      <c r="J18" s="651">
        <f t="shared" si="2"/>
        <v>0</v>
      </c>
    </row>
    <row r="19" spans="1:10" ht="18" x14ac:dyDescent="0.25">
      <c r="A19" s="645">
        <v>14</v>
      </c>
      <c r="B19" s="646">
        <v>200</v>
      </c>
      <c r="C19" s="844" t="s">
        <v>362</v>
      </c>
      <c r="D19" s="647">
        <v>2</v>
      </c>
      <c r="E19" s="1103">
        <v>0</v>
      </c>
      <c r="F19" s="648"/>
      <c r="G19" s="1093"/>
      <c r="H19" s="649">
        <v>0</v>
      </c>
      <c r="I19" s="650">
        <f t="shared" si="0"/>
        <v>0</v>
      </c>
      <c r="J19" s="651">
        <f t="shared" si="2"/>
        <v>2</v>
      </c>
    </row>
    <row r="20" spans="1:10" ht="18" x14ac:dyDescent="0.25">
      <c r="A20" s="645">
        <v>15</v>
      </c>
      <c r="B20" s="646"/>
      <c r="C20" s="844"/>
      <c r="D20" s="647">
        <v>0</v>
      </c>
      <c r="E20" s="1103">
        <v>0</v>
      </c>
      <c r="F20" s="648"/>
      <c r="G20" s="1093"/>
      <c r="H20" s="649">
        <v>0</v>
      </c>
      <c r="I20" s="650">
        <f t="shared" si="0"/>
        <v>0</v>
      </c>
      <c r="J20" s="651">
        <f t="shared" si="2"/>
        <v>0</v>
      </c>
    </row>
    <row r="21" spans="1:10" ht="18" x14ac:dyDescent="0.25">
      <c r="A21" s="645">
        <v>16</v>
      </c>
      <c r="B21" s="646"/>
      <c r="C21" s="844"/>
      <c r="D21" s="647">
        <v>0</v>
      </c>
      <c r="E21" s="1103">
        <v>0</v>
      </c>
      <c r="F21" s="648"/>
      <c r="G21" s="1093"/>
      <c r="H21" s="649">
        <v>0</v>
      </c>
      <c r="I21" s="650">
        <f t="shared" si="0"/>
        <v>0</v>
      </c>
      <c r="J21" s="651">
        <f t="shared" si="2"/>
        <v>0</v>
      </c>
    </row>
    <row r="22" spans="1:10" ht="18" x14ac:dyDescent="0.25">
      <c r="A22" s="645">
        <v>17</v>
      </c>
      <c r="B22" s="646">
        <v>500</v>
      </c>
      <c r="C22" s="844" t="s">
        <v>615</v>
      </c>
      <c r="D22" s="647">
        <v>8</v>
      </c>
      <c r="E22" s="1103">
        <v>0</v>
      </c>
      <c r="F22" s="648"/>
      <c r="G22" s="1093"/>
      <c r="H22" s="649">
        <v>7</v>
      </c>
      <c r="I22" s="650">
        <f t="shared" si="0"/>
        <v>3500</v>
      </c>
      <c r="J22" s="651">
        <f t="shared" si="2"/>
        <v>1</v>
      </c>
    </row>
    <row r="23" spans="1:10" ht="18" x14ac:dyDescent="0.25">
      <c r="A23" s="645">
        <v>18</v>
      </c>
      <c r="B23" s="646">
        <v>250</v>
      </c>
      <c r="C23" s="844" t="s">
        <v>760</v>
      </c>
      <c r="D23" s="647">
        <v>12</v>
      </c>
      <c r="E23" s="1103">
        <v>0</v>
      </c>
      <c r="F23" s="648"/>
      <c r="G23" s="1093"/>
      <c r="H23" s="649">
        <v>2</v>
      </c>
      <c r="I23" s="650">
        <f t="shared" si="0"/>
        <v>500</v>
      </c>
      <c r="J23" s="651">
        <f t="shared" si="2"/>
        <v>10</v>
      </c>
    </row>
    <row r="24" spans="1:10" ht="18" x14ac:dyDescent="0.25">
      <c r="A24" s="645">
        <v>19</v>
      </c>
      <c r="B24" s="646">
        <v>4000</v>
      </c>
      <c r="C24" s="844" t="s">
        <v>919</v>
      </c>
      <c r="D24" s="647">
        <v>1</v>
      </c>
      <c r="E24" s="1103">
        <v>0</v>
      </c>
      <c r="F24" s="648"/>
      <c r="G24" s="1093"/>
      <c r="H24" s="649">
        <v>0</v>
      </c>
      <c r="I24" s="650">
        <f t="shared" si="0"/>
        <v>0</v>
      </c>
      <c r="J24" s="651">
        <f t="shared" ref="J24:J25" si="3">D24+E24-G24-H24</f>
        <v>1</v>
      </c>
    </row>
    <row r="25" spans="1:10" ht="18" x14ac:dyDescent="0.25">
      <c r="A25" s="645">
        <v>20</v>
      </c>
      <c r="B25" s="646">
        <v>250</v>
      </c>
      <c r="C25" s="844" t="s">
        <v>302</v>
      </c>
      <c r="D25" s="647">
        <v>32</v>
      </c>
      <c r="E25" s="1103">
        <v>0</v>
      </c>
      <c r="F25" s="648"/>
      <c r="G25" s="1093"/>
      <c r="H25" s="649">
        <v>4</v>
      </c>
      <c r="I25" s="650">
        <f t="shared" si="0"/>
        <v>1000</v>
      </c>
      <c r="J25" s="651">
        <f t="shared" si="3"/>
        <v>28</v>
      </c>
    </row>
    <row r="26" spans="1:10" ht="18" x14ac:dyDescent="0.25">
      <c r="A26" s="645">
        <v>21</v>
      </c>
      <c r="B26" s="646">
        <v>2800</v>
      </c>
      <c r="C26" s="844" t="s">
        <v>273</v>
      </c>
      <c r="D26" s="647">
        <v>2</v>
      </c>
      <c r="E26" s="1103">
        <v>0</v>
      </c>
      <c r="F26" s="648"/>
      <c r="G26" s="1093"/>
      <c r="H26" s="649">
        <v>0</v>
      </c>
      <c r="I26" s="650">
        <f t="shared" si="0"/>
        <v>0</v>
      </c>
      <c r="J26" s="651">
        <f t="shared" ref="J26:J64" si="4">D26+E26-G26-H26</f>
        <v>2</v>
      </c>
    </row>
    <row r="27" spans="1:10" ht="18" x14ac:dyDescent="0.25">
      <c r="A27" s="645">
        <v>22</v>
      </c>
      <c r="B27" s="646">
        <v>2600</v>
      </c>
      <c r="C27" s="844" t="s">
        <v>274</v>
      </c>
      <c r="D27" s="647">
        <v>4</v>
      </c>
      <c r="E27" s="1103">
        <v>0</v>
      </c>
      <c r="F27" s="648"/>
      <c r="G27" s="1093"/>
      <c r="H27" s="649">
        <v>0</v>
      </c>
      <c r="I27" s="650">
        <f t="shared" si="0"/>
        <v>0</v>
      </c>
      <c r="J27" s="651">
        <f t="shared" si="4"/>
        <v>4</v>
      </c>
    </row>
    <row r="28" spans="1:10" ht="18" x14ac:dyDescent="0.25">
      <c r="A28" s="645">
        <v>23</v>
      </c>
      <c r="B28" s="646">
        <v>2200</v>
      </c>
      <c r="C28" s="844" t="s">
        <v>657</v>
      </c>
      <c r="D28" s="647">
        <v>1</v>
      </c>
      <c r="E28" s="1103">
        <v>0</v>
      </c>
      <c r="F28" s="648"/>
      <c r="G28" s="1093"/>
      <c r="H28" s="649">
        <v>0</v>
      </c>
      <c r="I28" s="650">
        <f t="shared" si="0"/>
        <v>0</v>
      </c>
      <c r="J28" s="651">
        <f t="shared" si="4"/>
        <v>1</v>
      </c>
    </row>
    <row r="29" spans="1:10" ht="18" x14ac:dyDescent="0.25">
      <c r="A29" s="645">
        <v>24</v>
      </c>
      <c r="B29" s="646">
        <v>3200</v>
      </c>
      <c r="C29" s="844" t="s">
        <v>521</v>
      </c>
      <c r="D29" s="647">
        <v>6</v>
      </c>
      <c r="E29" s="1103">
        <v>0</v>
      </c>
      <c r="F29" s="648"/>
      <c r="G29" s="1093"/>
      <c r="H29" s="649">
        <v>0</v>
      </c>
      <c r="I29" s="650">
        <f t="shared" si="0"/>
        <v>0</v>
      </c>
      <c r="J29" s="651">
        <f t="shared" si="4"/>
        <v>6</v>
      </c>
    </row>
    <row r="30" spans="1:10" ht="18" x14ac:dyDescent="0.25">
      <c r="A30" s="645">
        <v>25</v>
      </c>
      <c r="B30" s="646">
        <v>3000</v>
      </c>
      <c r="C30" s="844" t="s">
        <v>522</v>
      </c>
      <c r="D30" s="647">
        <v>1</v>
      </c>
      <c r="E30" s="1103">
        <v>0</v>
      </c>
      <c r="F30" s="648"/>
      <c r="G30" s="1093"/>
      <c r="H30" s="649">
        <v>0</v>
      </c>
      <c r="I30" s="650">
        <f t="shared" si="0"/>
        <v>0</v>
      </c>
      <c r="J30" s="651">
        <f t="shared" si="4"/>
        <v>1</v>
      </c>
    </row>
    <row r="31" spans="1:10" ht="18" x14ac:dyDescent="0.25">
      <c r="A31" s="645">
        <v>26</v>
      </c>
      <c r="B31" s="646">
        <v>3000</v>
      </c>
      <c r="C31" s="844" t="s">
        <v>905</v>
      </c>
      <c r="D31" s="647">
        <v>2</v>
      </c>
      <c r="E31" s="1103">
        <v>0</v>
      </c>
      <c r="F31" s="648"/>
      <c r="G31" s="1093"/>
      <c r="H31" s="649">
        <v>0</v>
      </c>
      <c r="I31" s="650">
        <f t="shared" si="0"/>
        <v>0</v>
      </c>
      <c r="J31" s="651">
        <f t="shared" si="4"/>
        <v>2</v>
      </c>
    </row>
    <row r="32" spans="1:10" ht="18" x14ac:dyDescent="0.25">
      <c r="A32" s="645">
        <v>27</v>
      </c>
      <c r="B32" s="646">
        <v>2500</v>
      </c>
      <c r="C32" s="844" t="s">
        <v>459</v>
      </c>
      <c r="D32" s="647">
        <v>2</v>
      </c>
      <c r="E32" s="1103">
        <v>0</v>
      </c>
      <c r="F32" s="648"/>
      <c r="G32" s="1093"/>
      <c r="H32" s="649">
        <v>0</v>
      </c>
      <c r="I32" s="650">
        <f t="shared" si="0"/>
        <v>0</v>
      </c>
      <c r="J32" s="651">
        <f t="shared" si="4"/>
        <v>2</v>
      </c>
    </row>
    <row r="33" spans="1:10" ht="18" x14ac:dyDescent="0.25">
      <c r="A33" s="645">
        <v>28</v>
      </c>
      <c r="B33" s="646">
        <v>3200</v>
      </c>
      <c r="C33" s="844" t="s">
        <v>655</v>
      </c>
      <c r="D33" s="647">
        <v>2</v>
      </c>
      <c r="E33" s="1103">
        <v>0</v>
      </c>
      <c r="F33" s="648"/>
      <c r="G33" s="1093"/>
      <c r="H33" s="649">
        <v>0</v>
      </c>
      <c r="I33" s="650">
        <f t="shared" si="0"/>
        <v>0</v>
      </c>
      <c r="J33" s="651">
        <f t="shared" si="4"/>
        <v>2</v>
      </c>
    </row>
    <row r="34" spans="1:10" ht="18" x14ac:dyDescent="0.25">
      <c r="A34" s="645">
        <v>29</v>
      </c>
      <c r="B34" s="646">
        <v>3200</v>
      </c>
      <c r="C34" s="844" t="s">
        <v>519</v>
      </c>
      <c r="D34" s="647">
        <v>1</v>
      </c>
      <c r="E34" s="1103">
        <v>0</v>
      </c>
      <c r="F34" s="648"/>
      <c r="G34" s="1093"/>
      <c r="H34" s="649">
        <v>0</v>
      </c>
      <c r="I34" s="650">
        <f t="shared" si="0"/>
        <v>0</v>
      </c>
      <c r="J34" s="651">
        <f t="shared" si="4"/>
        <v>1</v>
      </c>
    </row>
    <row r="35" spans="1:10" ht="18" x14ac:dyDescent="0.25">
      <c r="A35" s="645">
        <v>30</v>
      </c>
      <c r="B35" s="646">
        <v>3200</v>
      </c>
      <c r="C35" s="844" t="s">
        <v>654</v>
      </c>
      <c r="D35" s="647">
        <v>2</v>
      </c>
      <c r="E35" s="1103">
        <v>0</v>
      </c>
      <c r="F35" s="648"/>
      <c r="G35" s="1093"/>
      <c r="H35" s="649">
        <v>0</v>
      </c>
      <c r="I35" s="650">
        <f t="shared" si="0"/>
        <v>0</v>
      </c>
      <c r="J35" s="651">
        <f t="shared" si="4"/>
        <v>2</v>
      </c>
    </row>
    <row r="36" spans="1:10" ht="18" x14ac:dyDescent="0.25">
      <c r="A36" s="645">
        <v>31</v>
      </c>
      <c r="B36" s="646">
        <v>3400</v>
      </c>
      <c r="C36" s="844" t="s">
        <v>520</v>
      </c>
      <c r="D36" s="647">
        <v>2</v>
      </c>
      <c r="E36" s="1103">
        <v>0</v>
      </c>
      <c r="F36" s="648"/>
      <c r="G36" s="1093"/>
      <c r="H36" s="649">
        <v>0</v>
      </c>
      <c r="I36" s="650">
        <f t="shared" si="0"/>
        <v>0</v>
      </c>
      <c r="J36" s="651">
        <f t="shared" si="4"/>
        <v>2</v>
      </c>
    </row>
    <row r="37" spans="1:10" ht="18" x14ac:dyDescent="0.25">
      <c r="A37" s="645">
        <v>32</v>
      </c>
      <c r="B37" s="646">
        <v>700</v>
      </c>
      <c r="C37" s="844" t="s">
        <v>363</v>
      </c>
      <c r="D37" s="647">
        <v>18</v>
      </c>
      <c r="E37" s="1103">
        <v>0</v>
      </c>
      <c r="F37" s="648"/>
      <c r="G37" s="1093"/>
      <c r="H37" s="649">
        <v>1</v>
      </c>
      <c r="I37" s="650">
        <f t="shared" si="0"/>
        <v>700</v>
      </c>
      <c r="J37" s="651">
        <f t="shared" si="4"/>
        <v>17</v>
      </c>
    </row>
    <row r="38" spans="1:10" ht="18" x14ac:dyDescent="0.25">
      <c r="A38" s="645">
        <v>33</v>
      </c>
      <c r="B38" s="646">
        <v>3600</v>
      </c>
      <c r="C38" s="844" t="s">
        <v>523</v>
      </c>
      <c r="D38" s="647">
        <v>0</v>
      </c>
      <c r="E38" s="1103">
        <v>0</v>
      </c>
      <c r="F38" s="648"/>
      <c r="G38" s="1093"/>
      <c r="H38" s="649">
        <v>0</v>
      </c>
      <c r="I38" s="650">
        <f t="shared" si="0"/>
        <v>0</v>
      </c>
      <c r="J38" s="651">
        <f t="shared" si="4"/>
        <v>0</v>
      </c>
    </row>
    <row r="39" spans="1:10" ht="18" x14ac:dyDescent="0.25">
      <c r="A39" s="645">
        <v>34</v>
      </c>
      <c r="B39" s="646">
        <v>2500</v>
      </c>
      <c r="C39" s="844" t="s">
        <v>524</v>
      </c>
      <c r="D39" s="647">
        <v>1</v>
      </c>
      <c r="E39" s="1103">
        <v>0</v>
      </c>
      <c r="F39" s="648"/>
      <c r="G39" s="1093"/>
      <c r="H39" s="649">
        <v>0</v>
      </c>
      <c r="I39" s="650">
        <f t="shared" si="0"/>
        <v>0</v>
      </c>
      <c r="J39" s="651">
        <f t="shared" si="4"/>
        <v>1</v>
      </c>
    </row>
    <row r="40" spans="1:10" ht="18" x14ac:dyDescent="0.25">
      <c r="A40" s="645">
        <v>35</v>
      </c>
      <c r="B40" s="646">
        <v>450</v>
      </c>
      <c r="C40" s="844" t="s">
        <v>422</v>
      </c>
      <c r="D40" s="647">
        <v>1</v>
      </c>
      <c r="E40" s="1103">
        <v>0</v>
      </c>
      <c r="F40" s="648"/>
      <c r="G40" s="1093"/>
      <c r="H40" s="649">
        <v>0</v>
      </c>
      <c r="I40" s="650">
        <f t="shared" si="0"/>
        <v>0</v>
      </c>
      <c r="J40" s="651">
        <f t="shared" si="4"/>
        <v>1</v>
      </c>
    </row>
    <row r="41" spans="1:10" ht="18" x14ac:dyDescent="0.25">
      <c r="A41" s="645">
        <v>36</v>
      </c>
      <c r="B41" s="646">
        <v>4300</v>
      </c>
      <c r="C41" s="844" t="s">
        <v>531</v>
      </c>
      <c r="D41" s="647">
        <v>3</v>
      </c>
      <c r="E41" s="1103">
        <v>0</v>
      </c>
      <c r="F41" s="648"/>
      <c r="G41" s="1093"/>
      <c r="H41" s="649">
        <v>0</v>
      </c>
      <c r="I41" s="650">
        <f t="shared" si="0"/>
        <v>0</v>
      </c>
      <c r="J41" s="651">
        <f t="shared" si="4"/>
        <v>3</v>
      </c>
    </row>
    <row r="42" spans="1:10" ht="18" x14ac:dyDescent="0.25">
      <c r="A42" s="645">
        <v>37</v>
      </c>
      <c r="B42" s="646">
        <v>800</v>
      </c>
      <c r="C42" s="844" t="s">
        <v>894</v>
      </c>
      <c r="D42" s="647">
        <v>9</v>
      </c>
      <c r="E42" s="1103">
        <v>0</v>
      </c>
      <c r="F42" s="648"/>
      <c r="G42" s="1093"/>
      <c r="H42" s="649">
        <v>0</v>
      </c>
      <c r="I42" s="650">
        <f t="shared" si="0"/>
        <v>0</v>
      </c>
      <c r="J42" s="651">
        <f t="shared" si="4"/>
        <v>9</v>
      </c>
    </row>
    <row r="43" spans="1:10" ht="18" x14ac:dyDescent="0.25">
      <c r="A43" s="645">
        <v>38</v>
      </c>
      <c r="B43" s="646">
        <v>8000</v>
      </c>
      <c r="C43" s="844" t="s">
        <v>903</v>
      </c>
      <c r="D43" s="647">
        <v>1</v>
      </c>
      <c r="E43" s="1103">
        <v>0</v>
      </c>
      <c r="F43" s="648"/>
      <c r="G43" s="1093"/>
      <c r="H43" s="649">
        <v>0</v>
      </c>
      <c r="I43" s="650">
        <f t="shared" si="0"/>
        <v>0</v>
      </c>
      <c r="J43" s="651">
        <f t="shared" si="4"/>
        <v>1</v>
      </c>
    </row>
    <row r="44" spans="1:10" ht="18" x14ac:dyDescent="0.25">
      <c r="A44" s="645">
        <v>39</v>
      </c>
      <c r="B44" s="646">
        <v>8000</v>
      </c>
      <c r="C44" s="844" t="s">
        <v>917</v>
      </c>
      <c r="D44" s="647">
        <v>1</v>
      </c>
      <c r="E44" s="1103">
        <v>0</v>
      </c>
      <c r="F44" s="648"/>
      <c r="G44" s="1093"/>
      <c r="H44" s="649">
        <v>0</v>
      </c>
      <c r="I44" s="650">
        <f t="shared" si="0"/>
        <v>0</v>
      </c>
      <c r="J44" s="651">
        <f t="shared" si="4"/>
        <v>1</v>
      </c>
    </row>
    <row r="45" spans="1:10" ht="18" x14ac:dyDescent="0.25">
      <c r="A45" s="645">
        <v>40</v>
      </c>
      <c r="B45" s="646">
        <v>6800</v>
      </c>
      <c r="C45" s="844" t="s">
        <v>918</v>
      </c>
      <c r="D45" s="647">
        <v>1</v>
      </c>
      <c r="E45" s="1103">
        <v>0</v>
      </c>
      <c r="F45" s="648"/>
      <c r="G45" s="1093"/>
      <c r="H45" s="649">
        <v>0</v>
      </c>
      <c r="I45" s="650">
        <f t="shared" si="0"/>
        <v>0</v>
      </c>
      <c r="J45" s="651">
        <f t="shared" si="4"/>
        <v>1</v>
      </c>
    </row>
    <row r="46" spans="1:10" ht="18" x14ac:dyDescent="0.25">
      <c r="A46" s="645">
        <v>41</v>
      </c>
      <c r="B46" s="646">
        <v>4400</v>
      </c>
      <c r="C46" s="844" t="s">
        <v>911</v>
      </c>
      <c r="D46" s="647">
        <v>1</v>
      </c>
      <c r="E46" s="1103">
        <v>0</v>
      </c>
      <c r="F46" s="648"/>
      <c r="G46" s="1093"/>
      <c r="H46" s="649">
        <v>0</v>
      </c>
      <c r="I46" s="650">
        <f t="shared" si="0"/>
        <v>0</v>
      </c>
      <c r="J46" s="651">
        <f t="shared" si="4"/>
        <v>1</v>
      </c>
    </row>
    <row r="47" spans="1:10" ht="18" x14ac:dyDescent="0.25">
      <c r="A47" s="645">
        <v>42</v>
      </c>
      <c r="B47" s="646">
        <v>4000</v>
      </c>
      <c r="C47" s="844" t="s">
        <v>912</v>
      </c>
      <c r="D47" s="647">
        <v>1</v>
      </c>
      <c r="E47" s="1103">
        <v>0</v>
      </c>
      <c r="F47" s="648"/>
      <c r="G47" s="1093"/>
      <c r="H47" s="649">
        <v>0</v>
      </c>
      <c r="I47" s="650">
        <f t="shared" si="0"/>
        <v>0</v>
      </c>
      <c r="J47" s="651">
        <f t="shared" si="4"/>
        <v>1</v>
      </c>
    </row>
    <row r="48" spans="1:10" ht="18" x14ac:dyDescent="0.25">
      <c r="A48" s="645">
        <v>43</v>
      </c>
      <c r="B48" s="646">
        <v>3800</v>
      </c>
      <c r="C48" s="844" t="s">
        <v>913</v>
      </c>
      <c r="D48" s="647">
        <v>1</v>
      </c>
      <c r="E48" s="1103">
        <v>0</v>
      </c>
      <c r="F48" s="648"/>
      <c r="G48" s="1093"/>
      <c r="H48" s="649">
        <v>0</v>
      </c>
      <c r="I48" s="650">
        <f t="shared" si="0"/>
        <v>0</v>
      </c>
      <c r="J48" s="651">
        <f t="shared" si="4"/>
        <v>1</v>
      </c>
    </row>
    <row r="49" spans="1:10" ht="18" x14ac:dyDescent="0.25">
      <c r="A49" s="645">
        <v>44</v>
      </c>
      <c r="B49" s="646">
        <v>4500</v>
      </c>
      <c r="C49" s="844" t="s">
        <v>914</v>
      </c>
      <c r="D49" s="647">
        <v>1</v>
      </c>
      <c r="E49" s="1103">
        <v>0</v>
      </c>
      <c r="F49" s="648"/>
      <c r="G49" s="1093"/>
      <c r="H49" s="649">
        <v>0</v>
      </c>
      <c r="I49" s="650">
        <f t="shared" si="0"/>
        <v>0</v>
      </c>
      <c r="J49" s="651">
        <f t="shared" si="4"/>
        <v>1</v>
      </c>
    </row>
    <row r="50" spans="1:10" ht="18" x14ac:dyDescent="0.25">
      <c r="A50" s="645">
        <v>45</v>
      </c>
      <c r="B50" s="646">
        <v>4000</v>
      </c>
      <c r="C50" s="844" t="s">
        <v>658</v>
      </c>
      <c r="D50" s="647">
        <v>1</v>
      </c>
      <c r="E50" s="1103">
        <v>0</v>
      </c>
      <c r="F50" s="648"/>
      <c r="G50" s="1093"/>
      <c r="H50" s="649">
        <v>0</v>
      </c>
      <c r="I50" s="650">
        <f t="shared" si="0"/>
        <v>0</v>
      </c>
      <c r="J50" s="651">
        <f t="shared" si="4"/>
        <v>1</v>
      </c>
    </row>
    <row r="51" spans="1:10" ht="18" x14ac:dyDescent="0.25">
      <c r="A51" s="645">
        <v>46</v>
      </c>
      <c r="B51" s="646">
        <v>5500</v>
      </c>
      <c r="C51" s="844" t="s">
        <v>651</v>
      </c>
      <c r="D51" s="647">
        <v>2</v>
      </c>
      <c r="E51" s="1103">
        <v>0</v>
      </c>
      <c r="F51" s="648"/>
      <c r="G51" s="1093"/>
      <c r="H51" s="649">
        <v>0</v>
      </c>
      <c r="I51" s="650">
        <f t="shared" si="0"/>
        <v>0</v>
      </c>
      <c r="J51" s="651">
        <f t="shared" si="4"/>
        <v>2</v>
      </c>
    </row>
    <row r="52" spans="1:10" ht="18" x14ac:dyDescent="0.25">
      <c r="A52" s="645">
        <v>47</v>
      </c>
      <c r="B52" s="646">
        <v>4000</v>
      </c>
      <c r="C52" s="844" t="s">
        <v>901</v>
      </c>
      <c r="D52" s="647">
        <v>1</v>
      </c>
      <c r="E52" s="1103">
        <v>0</v>
      </c>
      <c r="F52" s="648"/>
      <c r="G52" s="1093"/>
      <c r="H52" s="649">
        <v>0</v>
      </c>
      <c r="I52" s="650">
        <f t="shared" si="0"/>
        <v>0</v>
      </c>
      <c r="J52" s="651">
        <f t="shared" si="4"/>
        <v>1</v>
      </c>
    </row>
    <row r="53" spans="1:10" ht="18" x14ac:dyDescent="0.25">
      <c r="A53" s="645">
        <v>48</v>
      </c>
      <c r="B53" s="646">
        <v>7000</v>
      </c>
      <c r="C53" s="844" t="s">
        <v>453</v>
      </c>
      <c r="D53" s="647">
        <v>2</v>
      </c>
      <c r="E53" s="1103">
        <v>0</v>
      </c>
      <c r="F53" s="648"/>
      <c r="G53" s="1093"/>
      <c r="H53" s="649">
        <v>0</v>
      </c>
      <c r="I53" s="650">
        <f t="shared" si="0"/>
        <v>0</v>
      </c>
      <c r="J53" s="651">
        <f t="shared" si="4"/>
        <v>2</v>
      </c>
    </row>
    <row r="54" spans="1:10" ht="18" x14ac:dyDescent="0.25">
      <c r="A54" s="645">
        <v>49</v>
      </c>
      <c r="B54" s="646">
        <v>2500</v>
      </c>
      <c r="C54" s="844" t="s">
        <v>276</v>
      </c>
      <c r="D54" s="647">
        <v>2</v>
      </c>
      <c r="E54" s="1103">
        <v>0</v>
      </c>
      <c r="F54" s="648"/>
      <c r="G54" s="1093"/>
      <c r="H54" s="649">
        <v>0</v>
      </c>
      <c r="I54" s="650">
        <f t="shared" si="0"/>
        <v>0</v>
      </c>
      <c r="J54" s="651">
        <f t="shared" si="4"/>
        <v>2</v>
      </c>
    </row>
    <row r="55" spans="1:10" ht="18" x14ac:dyDescent="0.25">
      <c r="A55" s="645">
        <v>50</v>
      </c>
      <c r="B55" s="646">
        <v>2300</v>
      </c>
      <c r="C55" s="844" t="s">
        <v>275</v>
      </c>
      <c r="D55" s="647">
        <v>1</v>
      </c>
      <c r="E55" s="1103">
        <v>0</v>
      </c>
      <c r="F55" s="648"/>
      <c r="G55" s="1093"/>
      <c r="H55" s="649">
        <v>0</v>
      </c>
      <c r="I55" s="650">
        <f t="shared" si="0"/>
        <v>0</v>
      </c>
      <c r="J55" s="651">
        <f t="shared" si="4"/>
        <v>1</v>
      </c>
    </row>
    <row r="56" spans="1:10" ht="18" x14ac:dyDescent="0.25">
      <c r="A56" s="645">
        <v>51</v>
      </c>
      <c r="B56" s="646">
        <v>4200</v>
      </c>
      <c r="C56" s="844" t="s">
        <v>280</v>
      </c>
      <c r="D56" s="647">
        <v>1</v>
      </c>
      <c r="E56" s="1103">
        <v>0</v>
      </c>
      <c r="F56" s="648"/>
      <c r="G56" s="1093"/>
      <c r="H56" s="649">
        <v>0</v>
      </c>
      <c r="I56" s="650">
        <f t="shared" si="0"/>
        <v>0</v>
      </c>
      <c r="J56" s="651">
        <f t="shared" si="4"/>
        <v>1</v>
      </c>
    </row>
    <row r="57" spans="1:10" ht="18" x14ac:dyDescent="0.25">
      <c r="A57" s="645">
        <v>52</v>
      </c>
      <c r="B57" s="646">
        <v>4500</v>
      </c>
      <c r="C57" s="844" t="s">
        <v>448</v>
      </c>
      <c r="D57" s="647">
        <v>4</v>
      </c>
      <c r="E57" s="1103">
        <v>0</v>
      </c>
      <c r="F57" s="648"/>
      <c r="G57" s="1093"/>
      <c r="H57" s="649">
        <v>0</v>
      </c>
      <c r="I57" s="650">
        <f t="shared" si="0"/>
        <v>0</v>
      </c>
      <c r="J57" s="651">
        <f t="shared" si="4"/>
        <v>4</v>
      </c>
    </row>
    <row r="58" spans="1:10" ht="18" x14ac:dyDescent="0.25">
      <c r="A58" s="645">
        <v>53</v>
      </c>
      <c r="B58" s="646">
        <v>5000</v>
      </c>
      <c r="C58" s="844" t="s">
        <v>897</v>
      </c>
      <c r="D58" s="647">
        <v>2</v>
      </c>
      <c r="E58" s="1103">
        <v>0</v>
      </c>
      <c r="F58" s="648"/>
      <c r="G58" s="1093"/>
      <c r="H58" s="649">
        <v>0</v>
      </c>
      <c r="I58" s="650">
        <f t="shared" si="0"/>
        <v>0</v>
      </c>
      <c r="J58" s="651">
        <f t="shared" si="4"/>
        <v>2</v>
      </c>
    </row>
    <row r="59" spans="1:10" ht="18" x14ac:dyDescent="0.25">
      <c r="A59" s="645">
        <v>54</v>
      </c>
      <c r="B59" s="646">
        <v>3200</v>
      </c>
      <c r="C59" s="844" t="s">
        <v>449</v>
      </c>
      <c r="D59" s="647">
        <v>2</v>
      </c>
      <c r="E59" s="1103">
        <v>0</v>
      </c>
      <c r="F59" s="648"/>
      <c r="G59" s="1093"/>
      <c r="H59" s="649">
        <v>0</v>
      </c>
      <c r="I59" s="650">
        <f t="shared" si="0"/>
        <v>0</v>
      </c>
      <c r="J59" s="651">
        <f t="shared" si="4"/>
        <v>2</v>
      </c>
    </row>
    <row r="60" spans="1:10" ht="18" x14ac:dyDescent="0.25">
      <c r="A60" s="645">
        <v>55</v>
      </c>
      <c r="B60" s="646">
        <v>4500</v>
      </c>
      <c r="C60" s="844" t="s">
        <v>800</v>
      </c>
      <c r="D60" s="647">
        <v>6</v>
      </c>
      <c r="E60" s="1103">
        <v>0</v>
      </c>
      <c r="F60" s="648"/>
      <c r="G60" s="1093"/>
      <c r="H60" s="649">
        <v>0</v>
      </c>
      <c r="I60" s="650">
        <f t="shared" si="0"/>
        <v>0</v>
      </c>
      <c r="J60" s="651">
        <f t="shared" si="4"/>
        <v>6</v>
      </c>
    </row>
    <row r="61" spans="1:10" ht="18" x14ac:dyDescent="0.25">
      <c r="A61" s="645">
        <v>56</v>
      </c>
      <c r="B61" s="646">
        <v>5000</v>
      </c>
      <c r="C61" s="844" t="s">
        <v>904</v>
      </c>
      <c r="D61" s="647">
        <v>9</v>
      </c>
      <c r="E61" s="1103">
        <v>0</v>
      </c>
      <c r="F61" s="648"/>
      <c r="G61" s="1093"/>
      <c r="H61" s="649">
        <v>0</v>
      </c>
      <c r="I61" s="650">
        <f t="shared" si="0"/>
        <v>0</v>
      </c>
      <c r="J61" s="651">
        <f t="shared" si="4"/>
        <v>9</v>
      </c>
    </row>
    <row r="62" spans="1:10" ht="18" x14ac:dyDescent="0.25">
      <c r="A62" s="645">
        <v>57</v>
      </c>
      <c r="B62" s="646">
        <v>6000</v>
      </c>
      <c r="C62" s="844" t="s">
        <v>649</v>
      </c>
      <c r="D62" s="647">
        <v>1</v>
      </c>
      <c r="E62" s="1103">
        <v>0</v>
      </c>
      <c r="F62" s="648"/>
      <c r="G62" s="1093"/>
      <c r="H62" s="649">
        <v>0</v>
      </c>
      <c r="I62" s="650">
        <f t="shared" si="0"/>
        <v>0</v>
      </c>
      <c r="J62" s="651">
        <f t="shared" si="4"/>
        <v>1</v>
      </c>
    </row>
    <row r="63" spans="1:10" ht="18" x14ac:dyDescent="0.25">
      <c r="A63" s="645">
        <v>58</v>
      </c>
      <c r="B63" s="646">
        <v>5800</v>
      </c>
      <c r="C63" s="844" t="s">
        <v>653</v>
      </c>
      <c r="D63" s="647">
        <v>1</v>
      </c>
      <c r="E63" s="1103">
        <v>0</v>
      </c>
      <c r="F63" s="648"/>
      <c r="G63" s="1093"/>
      <c r="H63" s="649">
        <v>0</v>
      </c>
      <c r="I63" s="650">
        <f t="shared" si="0"/>
        <v>0</v>
      </c>
      <c r="J63" s="651">
        <f t="shared" si="4"/>
        <v>1</v>
      </c>
    </row>
    <row r="64" spans="1:10" ht="18" x14ac:dyDescent="0.25">
      <c r="A64" s="645">
        <v>59</v>
      </c>
      <c r="B64" s="646">
        <v>7000</v>
      </c>
      <c r="C64" s="844" t="s">
        <v>526</v>
      </c>
      <c r="D64" s="647">
        <v>1</v>
      </c>
      <c r="E64" s="1103">
        <v>0</v>
      </c>
      <c r="F64" s="648"/>
      <c r="G64" s="1093"/>
      <c r="H64" s="649">
        <v>0</v>
      </c>
      <c r="I64" s="650">
        <f t="shared" si="0"/>
        <v>0</v>
      </c>
      <c r="J64" s="651">
        <f t="shared" si="4"/>
        <v>1</v>
      </c>
    </row>
    <row r="65" spans="1:10" ht="18" x14ac:dyDescent="0.25">
      <c r="A65" s="645">
        <v>60</v>
      </c>
      <c r="B65" s="646">
        <v>4000</v>
      </c>
      <c r="C65" s="844" t="s">
        <v>528</v>
      </c>
      <c r="D65" s="647">
        <v>1</v>
      </c>
      <c r="E65" s="1103">
        <v>0</v>
      </c>
      <c r="F65" s="648"/>
      <c r="G65" s="1093"/>
      <c r="H65" s="649">
        <v>0</v>
      </c>
      <c r="I65" s="650">
        <f t="shared" si="0"/>
        <v>0</v>
      </c>
      <c r="J65" s="651">
        <f t="shared" ref="J65:J103" si="5">D65+E65-G65-H65</f>
        <v>1</v>
      </c>
    </row>
    <row r="66" spans="1:10" ht="18" x14ac:dyDescent="0.25">
      <c r="A66" s="645">
        <v>61</v>
      </c>
      <c r="B66" s="646">
        <v>4000</v>
      </c>
      <c r="C66" s="844" t="s">
        <v>530</v>
      </c>
      <c r="D66" s="647">
        <v>1</v>
      </c>
      <c r="E66" s="1103">
        <v>0</v>
      </c>
      <c r="F66" s="648"/>
      <c r="G66" s="1093"/>
      <c r="H66" s="649">
        <v>0</v>
      </c>
      <c r="I66" s="650">
        <f t="shared" si="0"/>
        <v>0</v>
      </c>
      <c r="J66" s="651">
        <f t="shared" si="5"/>
        <v>1</v>
      </c>
    </row>
    <row r="67" spans="1:10" ht="18" x14ac:dyDescent="0.25">
      <c r="A67" s="645">
        <v>62</v>
      </c>
      <c r="B67" s="646">
        <v>4300</v>
      </c>
      <c r="C67" s="844" t="s">
        <v>652</v>
      </c>
      <c r="D67" s="647">
        <v>1</v>
      </c>
      <c r="E67" s="1103">
        <v>0</v>
      </c>
      <c r="F67" s="648"/>
      <c r="G67" s="1093"/>
      <c r="H67" s="649">
        <v>0</v>
      </c>
      <c r="I67" s="650">
        <f t="shared" si="0"/>
        <v>0</v>
      </c>
      <c r="J67" s="651">
        <f t="shared" si="5"/>
        <v>1</v>
      </c>
    </row>
    <row r="68" spans="1:10" ht="18" x14ac:dyDescent="0.25">
      <c r="A68" s="645">
        <v>63</v>
      </c>
      <c r="B68" s="646">
        <v>4000</v>
      </c>
      <c r="C68" s="844" t="s">
        <v>529</v>
      </c>
      <c r="D68" s="647">
        <v>1</v>
      </c>
      <c r="E68" s="1103">
        <v>0</v>
      </c>
      <c r="F68" s="648"/>
      <c r="G68" s="1093"/>
      <c r="H68" s="649">
        <v>0</v>
      </c>
      <c r="I68" s="650">
        <f t="shared" si="0"/>
        <v>0</v>
      </c>
      <c r="J68" s="651">
        <f t="shared" si="5"/>
        <v>1</v>
      </c>
    </row>
    <row r="69" spans="1:10" ht="18" x14ac:dyDescent="0.25">
      <c r="A69" s="645">
        <v>64</v>
      </c>
      <c r="B69" s="646">
        <v>4000</v>
      </c>
      <c r="C69" s="844" t="s">
        <v>527</v>
      </c>
      <c r="D69" s="647">
        <v>2</v>
      </c>
      <c r="E69" s="1103">
        <v>0</v>
      </c>
      <c r="F69" s="648"/>
      <c r="G69" s="1093"/>
      <c r="H69" s="649">
        <v>0</v>
      </c>
      <c r="I69" s="650">
        <f t="shared" si="0"/>
        <v>0</v>
      </c>
      <c r="J69" s="651">
        <f t="shared" si="5"/>
        <v>2</v>
      </c>
    </row>
    <row r="70" spans="1:10" ht="18" x14ac:dyDescent="0.25">
      <c r="A70" s="645">
        <v>65</v>
      </c>
      <c r="B70" s="646">
        <v>6300</v>
      </c>
      <c r="C70" s="844" t="s">
        <v>451</v>
      </c>
      <c r="D70" s="647">
        <v>3</v>
      </c>
      <c r="E70" s="1103">
        <v>0</v>
      </c>
      <c r="F70" s="648"/>
      <c r="G70" s="1093"/>
      <c r="H70" s="649">
        <v>0</v>
      </c>
      <c r="I70" s="650">
        <f t="shared" ref="I70:I103" si="6">H70*B70</f>
        <v>0</v>
      </c>
      <c r="J70" s="651">
        <f t="shared" si="5"/>
        <v>3</v>
      </c>
    </row>
    <row r="71" spans="1:10" ht="18" x14ac:dyDescent="0.25">
      <c r="A71" s="645">
        <v>66</v>
      </c>
      <c r="B71" s="646">
        <v>4800</v>
      </c>
      <c r="C71" s="844" t="s">
        <v>902</v>
      </c>
      <c r="D71" s="647">
        <v>1</v>
      </c>
      <c r="E71" s="1103">
        <v>0</v>
      </c>
      <c r="F71" s="648"/>
      <c r="G71" s="1093"/>
      <c r="H71" s="649">
        <v>0</v>
      </c>
      <c r="I71" s="650">
        <f t="shared" si="6"/>
        <v>0</v>
      </c>
      <c r="J71" s="651">
        <f t="shared" si="5"/>
        <v>1</v>
      </c>
    </row>
    <row r="72" spans="1:10" ht="18" x14ac:dyDescent="0.25">
      <c r="A72" s="645">
        <v>67</v>
      </c>
      <c r="B72" s="646">
        <v>4000</v>
      </c>
      <c r="C72" s="844" t="s">
        <v>460</v>
      </c>
      <c r="D72" s="647">
        <v>1</v>
      </c>
      <c r="E72" s="1103">
        <v>0</v>
      </c>
      <c r="F72" s="648"/>
      <c r="G72" s="1093"/>
      <c r="H72" s="649">
        <v>0</v>
      </c>
      <c r="I72" s="650">
        <f t="shared" si="6"/>
        <v>0</v>
      </c>
      <c r="J72" s="651">
        <f t="shared" si="5"/>
        <v>1</v>
      </c>
    </row>
    <row r="73" spans="1:10" ht="18" x14ac:dyDescent="0.25">
      <c r="A73" s="645">
        <v>68</v>
      </c>
      <c r="B73" s="646">
        <v>4300</v>
      </c>
      <c r="C73" s="844" t="s">
        <v>516</v>
      </c>
      <c r="D73" s="647">
        <v>1</v>
      </c>
      <c r="E73" s="1103">
        <v>0</v>
      </c>
      <c r="F73" s="648"/>
      <c r="G73" s="1093"/>
      <c r="H73" s="649">
        <v>0</v>
      </c>
      <c r="I73" s="650">
        <f t="shared" si="6"/>
        <v>0</v>
      </c>
      <c r="J73" s="651">
        <f t="shared" si="5"/>
        <v>1</v>
      </c>
    </row>
    <row r="74" spans="1:10" ht="18" x14ac:dyDescent="0.25">
      <c r="A74" s="645">
        <v>69</v>
      </c>
      <c r="B74" s="646">
        <v>4500</v>
      </c>
      <c r="C74" s="844" t="s">
        <v>515</v>
      </c>
      <c r="D74" s="647">
        <v>1</v>
      </c>
      <c r="E74" s="1103">
        <v>0</v>
      </c>
      <c r="F74" s="648"/>
      <c r="G74" s="1093"/>
      <c r="H74" s="649">
        <v>0</v>
      </c>
      <c r="I74" s="650">
        <f t="shared" si="6"/>
        <v>0</v>
      </c>
      <c r="J74" s="651">
        <f t="shared" si="5"/>
        <v>1</v>
      </c>
    </row>
    <row r="75" spans="1:10" ht="18" x14ac:dyDescent="0.25">
      <c r="A75" s="645">
        <v>70</v>
      </c>
      <c r="B75" s="646">
        <v>4800</v>
      </c>
      <c r="C75" s="844" t="s">
        <v>452</v>
      </c>
      <c r="D75" s="647">
        <v>1</v>
      </c>
      <c r="E75" s="1103">
        <v>0</v>
      </c>
      <c r="F75" s="648"/>
      <c r="G75" s="1093"/>
      <c r="H75" s="649">
        <v>0</v>
      </c>
      <c r="I75" s="650">
        <f t="shared" si="6"/>
        <v>0</v>
      </c>
      <c r="J75" s="651">
        <f t="shared" si="5"/>
        <v>1</v>
      </c>
    </row>
    <row r="76" spans="1:10" ht="18" x14ac:dyDescent="0.25">
      <c r="A76" s="645">
        <v>71</v>
      </c>
      <c r="B76" s="646">
        <v>5000</v>
      </c>
      <c r="C76" s="844" t="s">
        <v>518</v>
      </c>
      <c r="D76" s="647">
        <v>1</v>
      </c>
      <c r="E76" s="1103">
        <v>0</v>
      </c>
      <c r="F76" s="648"/>
      <c r="G76" s="1093"/>
      <c r="H76" s="649">
        <v>0</v>
      </c>
      <c r="I76" s="650">
        <f t="shared" si="6"/>
        <v>0</v>
      </c>
      <c r="J76" s="651">
        <f t="shared" si="5"/>
        <v>1</v>
      </c>
    </row>
    <row r="77" spans="1:10" ht="18" x14ac:dyDescent="0.25">
      <c r="A77" s="645">
        <v>72</v>
      </c>
      <c r="B77" s="646">
        <v>5500</v>
      </c>
      <c r="C77" s="844" t="s">
        <v>517</v>
      </c>
      <c r="D77" s="647">
        <v>1</v>
      </c>
      <c r="E77" s="1103">
        <v>0</v>
      </c>
      <c r="F77" s="648"/>
      <c r="G77" s="1093"/>
      <c r="H77" s="649">
        <v>0</v>
      </c>
      <c r="I77" s="650">
        <f t="shared" si="6"/>
        <v>0</v>
      </c>
      <c r="J77" s="651">
        <f t="shared" si="5"/>
        <v>1</v>
      </c>
    </row>
    <row r="78" spans="1:10" ht="18" x14ac:dyDescent="0.25">
      <c r="A78" s="645">
        <v>73</v>
      </c>
      <c r="B78" s="646">
        <v>5800</v>
      </c>
      <c r="C78" s="844" t="s">
        <v>525</v>
      </c>
      <c r="D78" s="647">
        <v>1</v>
      </c>
      <c r="E78" s="1103">
        <v>0</v>
      </c>
      <c r="F78" s="648"/>
      <c r="G78" s="1093"/>
      <c r="H78" s="649">
        <v>0</v>
      </c>
      <c r="I78" s="650">
        <f t="shared" si="6"/>
        <v>0</v>
      </c>
      <c r="J78" s="651">
        <f t="shared" si="5"/>
        <v>1</v>
      </c>
    </row>
    <row r="79" spans="1:10" ht="18" x14ac:dyDescent="0.25">
      <c r="A79" s="645">
        <v>74</v>
      </c>
      <c r="B79" s="646">
        <v>5000</v>
      </c>
      <c r="C79" s="844" t="s">
        <v>900</v>
      </c>
      <c r="D79" s="647">
        <v>3</v>
      </c>
      <c r="E79" s="1103">
        <v>0</v>
      </c>
      <c r="F79" s="648"/>
      <c r="G79" s="1093"/>
      <c r="H79" s="649">
        <v>0</v>
      </c>
      <c r="I79" s="650">
        <f t="shared" si="6"/>
        <v>0</v>
      </c>
      <c r="J79" s="651">
        <f t="shared" si="5"/>
        <v>3</v>
      </c>
    </row>
    <row r="80" spans="1:10" ht="18" x14ac:dyDescent="0.25">
      <c r="A80" s="645">
        <v>75</v>
      </c>
      <c r="B80" s="646">
        <v>550</v>
      </c>
      <c r="C80" s="844" t="s">
        <v>646</v>
      </c>
      <c r="D80" s="647">
        <v>2</v>
      </c>
      <c r="E80" s="1103">
        <v>0</v>
      </c>
      <c r="F80" s="648"/>
      <c r="G80" s="1093"/>
      <c r="H80" s="649">
        <v>0</v>
      </c>
      <c r="I80" s="650">
        <f t="shared" si="6"/>
        <v>0</v>
      </c>
      <c r="J80" s="651">
        <f t="shared" si="5"/>
        <v>2</v>
      </c>
    </row>
    <row r="81" spans="1:10" ht="18" x14ac:dyDescent="0.25">
      <c r="A81" s="645">
        <v>76</v>
      </c>
      <c r="B81" s="646">
        <v>4500</v>
      </c>
      <c r="C81" s="844" t="s">
        <v>450</v>
      </c>
      <c r="D81" s="647">
        <v>3</v>
      </c>
      <c r="E81" s="1103">
        <v>0</v>
      </c>
      <c r="F81" s="648"/>
      <c r="G81" s="1093"/>
      <c r="H81" s="649">
        <v>0</v>
      </c>
      <c r="I81" s="650">
        <f t="shared" si="6"/>
        <v>0</v>
      </c>
      <c r="J81" s="651">
        <f t="shared" si="5"/>
        <v>3</v>
      </c>
    </row>
    <row r="82" spans="1:10" ht="18" x14ac:dyDescent="0.25">
      <c r="A82" s="645">
        <v>77</v>
      </c>
      <c r="B82" s="646">
        <v>4300</v>
      </c>
      <c r="C82" s="844" t="s">
        <v>899</v>
      </c>
      <c r="D82" s="647">
        <v>2</v>
      </c>
      <c r="E82" s="1103">
        <v>0</v>
      </c>
      <c r="F82" s="648"/>
      <c r="G82" s="1093"/>
      <c r="H82" s="649">
        <v>0</v>
      </c>
      <c r="I82" s="650">
        <f t="shared" si="6"/>
        <v>0</v>
      </c>
      <c r="J82" s="651">
        <f t="shared" si="5"/>
        <v>2</v>
      </c>
    </row>
    <row r="83" spans="1:10" ht="18" x14ac:dyDescent="0.25">
      <c r="A83" s="645">
        <v>78</v>
      </c>
      <c r="B83" s="646">
        <v>11000</v>
      </c>
      <c r="C83" s="844" t="s">
        <v>898</v>
      </c>
      <c r="D83" s="647">
        <v>1</v>
      </c>
      <c r="E83" s="1103">
        <v>0</v>
      </c>
      <c r="F83" s="648"/>
      <c r="G83" s="1093"/>
      <c r="H83" s="649">
        <v>0</v>
      </c>
      <c r="I83" s="650">
        <f t="shared" si="6"/>
        <v>0</v>
      </c>
      <c r="J83" s="651">
        <f t="shared" si="5"/>
        <v>1</v>
      </c>
    </row>
    <row r="84" spans="1:10" ht="18" x14ac:dyDescent="0.25">
      <c r="A84" s="645">
        <v>79</v>
      </c>
      <c r="B84" s="646">
        <v>850</v>
      </c>
      <c r="C84" s="844" t="s">
        <v>553</v>
      </c>
      <c r="D84" s="647">
        <v>1</v>
      </c>
      <c r="E84" s="1103">
        <v>0</v>
      </c>
      <c r="F84" s="1191"/>
      <c r="G84" s="1093"/>
      <c r="H84" s="649">
        <v>0</v>
      </c>
      <c r="I84" s="650">
        <f t="shared" si="6"/>
        <v>0</v>
      </c>
      <c r="J84" s="651">
        <f t="shared" ref="J84:J98" si="7">D84+E84-G84-H84</f>
        <v>1</v>
      </c>
    </row>
    <row r="85" spans="1:10" ht="18" x14ac:dyDescent="0.25">
      <c r="A85" s="645">
        <v>80</v>
      </c>
      <c r="B85" s="646">
        <v>4500</v>
      </c>
      <c r="C85" s="844" t="s">
        <v>650</v>
      </c>
      <c r="D85" s="647">
        <v>1</v>
      </c>
      <c r="E85" s="1103">
        <v>0</v>
      </c>
      <c r="F85" s="1191"/>
      <c r="G85" s="1093"/>
      <c r="H85" s="649">
        <v>0</v>
      </c>
      <c r="I85" s="650">
        <f t="shared" si="6"/>
        <v>0</v>
      </c>
      <c r="J85" s="651">
        <f t="shared" ref="J85:J92" si="8">D85+E85-G85-H85</f>
        <v>1</v>
      </c>
    </row>
    <row r="86" spans="1:10" ht="18" x14ac:dyDescent="0.25">
      <c r="A86" s="645">
        <v>81</v>
      </c>
      <c r="B86" s="646"/>
      <c r="C86" s="844"/>
      <c r="D86" s="647">
        <v>0</v>
      </c>
      <c r="E86" s="1103">
        <v>0</v>
      </c>
      <c r="F86" s="1191"/>
      <c r="G86" s="1093"/>
      <c r="H86" s="649">
        <v>0</v>
      </c>
      <c r="I86" s="650">
        <f t="shared" si="6"/>
        <v>0</v>
      </c>
      <c r="J86" s="651">
        <f t="shared" si="8"/>
        <v>0</v>
      </c>
    </row>
    <row r="87" spans="1:10" ht="18" x14ac:dyDescent="0.25">
      <c r="A87" s="645">
        <v>82</v>
      </c>
      <c r="B87" s="646"/>
      <c r="C87" s="844"/>
      <c r="D87" s="647">
        <v>0</v>
      </c>
      <c r="E87" s="1103">
        <v>0</v>
      </c>
      <c r="F87" s="1191"/>
      <c r="G87" s="1093"/>
      <c r="H87" s="649">
        <v>0</v>
      </c>
      <c r="I87" s="650">
        <f t="shared" si="6"/>
        <v>0</v>
      </c>
      <c r="J87" s="651">
        <f t="shared" si="8"/>
        <v>0</v>
      </c>
    </row>
    <row r="88" spans="1:10" ht="18" x14ac:dyDescent="0.25">
      <c r="A88" s="645">
        <v>83</v>
      </c>
      <c r="B88" s="646">
        <v>650</v>
      </c>
      <c r="C88" s="844" t="s">
        <v>290</v>
      </c>
      <c r="D88" s="647">
        <v>1</v>
      </c>
      <c r="E88" s="1103">
        <v>0</v>
      </c>
      <c r="F88" s="1191"/>
      <c r="G88" s="1093"/>
      <c r="H88" s="649">
        <v>0</v>
      </c>
      <c r="I88" s="650">
        <f t="shared" si="6"/>
        <v>0</v>
      </c>
      <c r="J88" s="651">
        <f t="shared" si="8"/>
        <v>1</v>
      </c>
    </row>
    <row r="89" spans="1:10" ht="18" x14ac:dyDescent="0.25">
      <c r="A89" s="645">
        <v>84</v>
      </c>
      <c r="B89" s="646">
        <v>7000</v>
      </c>
      <c r="C89" s="844" t="s">
        <v>909</v>
      </c>
      <c r="D89" s="647">
        <v>1</v>
      </c>
      <c r="E89" s="1103">
        <v>0</v>
      </c>
      <c r="F89" s="1191"/>
      <c r="G89" s="1093"/>
      <c r="H89" s="649">
        <v>0</v>
      </c>
      <c r="I89" s="650">
        <f t="shared" si="6"/>
        <v>0</v>
      </c>
      <c r="J89" s="651">
        <f t="shared" si="8"/>
        <v>1</v>
      </c>
    </row>
    <row r="90" spans="1:10" ht="18" x14ac:dyDescent="0.25">
      <c r="A90" s="645">
        <v>85</v>
      </c>
      <c r="B90" s="646"/>
      <c r="C90" s="844"/>
      <c r="D90" s="647">
        <v>0</v>
      </c>
      <c r="E90" s="1103">
        <v>0</v>
      </c>
      <c r="F90" s="1191"/>
      <c r="G90" s="1093"/>
      <c r="H90" s="649">
        <v>0</v>
      </c>
      <c r="I90" s="650">
        <f t="shared" si="6"/>
        <v>0</v>
      </c>
      <c r="J90" s="651">
        <f t="shared" si="8"/>
        <v>0</v>
      </c>
    </row>
    <row r="91" spans="1:10" ht="18" x14ac:dyDescent="0.25">
      <c r="A91" s="645">
        <v>86</v>
      </c>
      <c r="B91" s="646">
        <v>500</v>
      </c>
      <c r="C91" s="844" t="s">
        <v>283</v>
      </c>
      <c r="D91" s="647">
        <v>19</v>
      </c>
      <c r="E91" s="1103">
        <v>0</v>
      </c>
      <c r="F91" s="1191"/>
      <c r="G91" s="1093"/>
      <c r="H91" s="649">
        <v>5</v>
      </c>
      <c r="I91" s="650">
        <f t="shared" si="6"/>
        <v>2500</v>
      </c>
      <c r="J91" s="651">
        <f t="shared" si="8"/>
        <v>14</v>
      </c>
    </row>
    <row r="92" spans="1:10" ht="18" x14ac:dyDescent="0.25">
      <c r="A92" s="645">
        <v>87</v>
      </c>
      <c r="B92" s="646">
        <v>1000</v>
      </c>
      <c r="C92" s="844" t="s">
        <v>645</v>
      </c>
      <c r="D92" s="647">
        <v>3</v>
      </c>
      <c r="E92" s="1103">
        <v>0</v>
      </c>
      <c r="F92" s="1191"/>
      <c r="G92" s="1093"/>
      <c r="H92" s="649">
        <v>0</v>
      </c>
      <c r="I92" s="650">
        <f t="shared" si="6"/>
        <v>0</v>
      </c>
      <c r="J92" s="651">
        <f t="shared" si="8"/>
        <v>3</v>
      </c>
    </row>
    <row r="93" spans="1:10" ht="18" x14ac:dyDescent="0.25">
      <c r="A93" s="645">
        <v>88</v>
      </c>
      <c r="B93" s="646">
        <v>1000</v>
      </c>
      <c r="C93" s="844" t="s">
        <v>906</v>
      </c>
      <c r="D93" s="647">
        <v>1</v>
      </c>
      <c r="E93" s="1103">
        <v>0</v>
      </c>
      <c r="F93" s="1191"/>
      <c r="G93" s="1093"/>
      <c r="H93" s="649">
        <v>0</v>
      </c>
      <c r="I93" s="650">
        <f t="shared" si="6"/>
        <v>0</v>
      </c>
      <c r="J93" s="651">
        <f t="shared" si="7"/>
        <v>1</v>
      </c>
    </row>
    <row r="94" spans="1:10" ht="18" x14ac:dyDescent="0.25">
      <c r="A94" s="645">
        <v>89</v>
      </c>
      <c r="B94" s="646">
        <v>2500</v>
      </c>
      <c r="C94" s="844" t="s">
        <v>281</v>
      </c>
      <c r="D94" s="647">
        <v>1</v>
      </c>
      <c r="E94" s="1103">
        <v>0</v>
      </c>
      <c r="F94" s="1191"/>
      <c r="G94" s="1093"/>
      <c r="H94" s="649">
        <v>0</v>
      </c>
      <c r="I94" s="650">
        <f t="shared" si="6"/>
        <v>0</v>
      </c>
      <c r="J94" s="651">
        <f t="shared" si="7"/>
        <v>1</v>
      </c>
    </row>
    <row r="95" spans="1:10" ht="18" x14ac:dyDescent="0.25">
      <c r="A95" s="645">
        <v>90</v>
      </c>
      <c r="B95" s="646">
        <v>5500</v>
      </c>
      <c r="C95" s="844" t="s">
        <v>421</v>
      </c>
      <c r="D95" s="647">
        <v>3</v>
      </c>
      <c r="E95" s="1103">
        <v>0</v>
      </c>
      <c r="F95" s="1191"/>
      <c r="G95" s="1093"/>
      <c r="H95" s="649">
        <v>0</v>
      </c>
      <c r="I95" s="650">
        <f t="shared" si="6"/>
        <v>0</v>
      </c>
      <c r="J95" s="651">
        <f t="shared" si="7"/>
        <v>3</v>
      </c>
    </row>
    <row r="96" spans="1:10" ht="18" x14ac:dyDescent="0.25">
      <c r="A96" s="645">
        <v>91</v>
      </c>
      <c r="B96" s="646">
        <v>3500</v>
      </c>
      <c r="C96" s="844" t="s">
        <v>454</v>
      </c>
      <c r="D96" s="647">
        <v>4</v>
      </c>
      <c r="E96" s="1103">
        <v>0</v>
      </c>
      <c r="F96" s="1191"/>
      <c r="G96" s="1093"/>
      <c r="H96" s="649">
        <v>0</v>
      </c>
      <c r="I96" s="650">
        <f t="shared" si="6"/>
        <v>0</v>
      </c>
      <c r="J96" s="651">
        <f t="shared" si="7"/>
        <v>4</v>
      </c>
    </row>
    <row r="97" spans="1:10" ht="18" x14ac:dyDescent="0.25">
      <c r="A97" s="645">
        <v>92</v>
      </c>
      <c r="B97" s="646">
        <v>5000</v>
      </c>
      <c r="C97" s="844" t="s">
        <v>455</v>
      </c>
      <c r="D97" s="647">
        <v>3</v>
      </c>
      <c r="E97" s="1103">
        <v>0</v>
      </c>
      <c r="F97" s="1191"/>
      <c r="G97" s="1093"/>
      <c r="H97" s="649">
        <v>0</v>
      </c>
      <c r="I97" s="650">
        <f t="shared" si="6"/>
        <v>0</v>
      </c>
      <c r="J97" s="651">
        <f t="shared" si="7"/>
        <v>3</v>
      </c>
    </row>
    <row r="98" spans="1:10" ht="18" x14ac:dyDescent="0.25">
      <c r="A98" s="645">
        <v>93</v>
      </c>
      <c r="B98" s="646">
        <v>400</v>
      </c>
      <c r="C98" s="844" t="s">
        <v>419</v>
      </c>
      <c r="D98" s="647">
        <v>8</v>
      </c>
      <c r="E98" s="1103">
        <v>0</v>
      </c>
      <c r="F98" s="1191"/>
      <c r="G98" s="1093"/>
      <c r="H98" s="649">
        <v>0</v>
      </c>
      <c r="I98" s="650">
        <f t="shared" si="6"/>
        <v>0</v>
      </c>
      <c r="J98" s="651">
        <f t="shared" si="7"/>
        <v>8</v>
      </c>
    </row>
    <row r="99" spans="1:10" ht="18" x14ac:dyDescent="0.25">
      <c r="A99" s="645">
        <v>94</v>
      </c>
      <c r="B99" s="646">
        <v>3000</v>
      </c>
      <c r="C99" s="844" t="s">
        <v>278</v>
      </c>
      <c r="D99" s="647">
        <v>1</v>
      </c>
      <c r="E99" s="1103">
        <v>0</v>
      </c>
      <c r="F99" s="648"/>
      <c r="G99" s="1093"/>
      <c r="H99" s="649">
        <v>0</v>
      </c>
      <c r="I99" s="650">
        <f t="shared" si="6"/>
        <v>0</v>
      </c>
      <c r="J99" s="651">
        <f t="shared" si="5"/>
        <v>1</v>
      </c>
    </row>
    <row r="100" spans="1:10" ht="18" x14ac:dyDescent="0.25">
      <c r="A100" s="645">
        <v>95</v>
      </c>
      <c r="B100" s="646">
        <v>2000</v>
      </c>
      <c r="C100" s="844" t="s">
        <v>279</v>
      </c>
      <c r="D100" s="647">
        <v>1</v>
      </c>
      <c r="E100" s="1103">
        <v>0</v>
      </c>
      <c r="F100" s="648"/>
      <c r="G100" s="1093"/>
      <c r="H100" s="649">
        <v>0</v>
      </c>
      <c r="I100" s="650">
        <f t="shared" si="6"/>
        <v>0</v>
      </c>
      <c r="J100" s="651">
        <f t="shared" si="5"/>
        <v>1</v>
      </c>
    </row>
    <row r="101" spans="1:10" ht="18" x14ac:dyDescent="0.25">
      <c r="A101" s="645">
        <v>96</v>
      </c>
      <c r="B101" s="646">
        <v>2500</v>
      </c>
      <c r="C101" s="844" t="s">
        <v>277</v>
      </c>
      <c r="D101" s="647">
        <v>1</v>
      </c>
      <c r="E101" s="1103">
        <v>0</v>
      </c>
      <c r="F101" s="648"/>
      <c r="G101" s="1093"/>
      <c r="H101" s="649">
        <v>0</v>
      </c>
      <c r="I101" s="650">
        <f t="shared" si="6"/>
        <v>0</v>
      </c>
      <c r="J101" s="651">
        <f t="shared" si="5"/>
        <v>1</v>
      </c>
    </row>
    <row r="102" spans="1:10" ht="18" x14ac:dyDescent="0.25">
      <c r="A102" s="645">
        <v>97</v>
      </c>
      <c r="B102" s="646">
        <v>3000</v>
      </c>
      <c r="C102" s="844" t="s">
        <v>656</v>
      </c>
      <c r="D102" s="647">
        <v>1</v>
      </c>
      <c r="E102" s="1103">
        <v>0</v>
      </c>
      <c r="F102" s="648"/>
      <c r="G102" s="1093"/>
      <c r="H102" s="649">
        <v>0</v>
      </c>
      <c r="I102" s="650">
        <f t="shared" si="6"/>
        <v>0</v>
      </c>
      <c r="J102" s="651">
        <f t="shared" si="5"/>
        <v>1</v>
      </c>
    </row>
    <row r="103" spans="1:10" ht="18" x14ac:dyDescent="0.25">
      <c r="A103" s="645">
        <v>98</v>
      </c>
      <c r="B103" s="646">
        <v>2800</v>
      </c>
      <c r="C103" s="844" t="s">
        <v>659</v>
      </c>
      <c r="D103" s="647">
        <v>2</v>
      </c>
      <c r="E103" s="1103">
        <v>0</v>
      </c>
      <c r="F103" s="648"/>
      <c r="G103" s="1093"/>
      <c r="H103" s="649">
        <v>0</v>
      </c>
      <c r="I103" s="650">
        <f t="shared" si="6"/>
        <v>0</v>
      </c>
      <c r="J103" s="651">
        <f t="shared" si="5"/>
        <v>2</v>
      </c>
    </row>
    <row r="104" spans="1:10" ht="18" x14ac:dyDescent="0.25">
      <c r="A104" s="645">
        <v>99</v>
      </c>
      <c r="B104" s="646">
        <v>3500</v>
      </c>
      <c r="C104" s="844" t="s">
        <v>660</v>
      </c>
      <c r="D104" s="647">
        <v>0</v>
      </c>
      <c r="E104" s="1103">
        <v>0</v>
      </c>
      <c r="F104" s="1203"/>
      <c r="G104" s="1093"/>
      <c r="H104" s="649">
        <v>0</v>
      </c>
      <c r="I104" s="650">
        <f t="shared" ref="I104:I125" si="9">H104*B104</f>
        <v>0</v>
      </c>
      <c r="J104" s="651">
        <f t="shared" ref="J104:J125" si="10">D104+E104-G104-H104</f>
        <v>0</v>
      </c>
    </row>
    <row r="105" spans="1:10" ht="18" x14ac:dyDescent="0.25">
      <c r="A105" s="645">
        <v>100</v>
      </c>
      <c r="B105" s="646">
        <v>3000</v>
      </c>
      <c r="C105" s="844" t="s">
        <v>661</v>
      </c>
      <c r="D105" s="647">
        <v>1</v>
      </c>
      <c r="E105" s="1103">
        <v>0</v>
      </c>
      <c r="F105" s="1203"/>
      <c r="G105" s="1093"/>
      <c r="H105" s="649">
        <v>0</v>
      </c>
      <c r="I105" s="650">
        <f t="shared" si="9"/>
        <v>0</v>
      </c>
      <c r="J105" s="651">
        <f t="shared" si="10"/>
        <v>1</v>
      </c>
    </row>
    <row r="106" spans="1:10" ht="18" x14ac:dyDescent="0.25">
      <c r="A106" s="645">
        <v>101</v>
      </c>
      <c r="B106" s="646">
        <v>3000</v>
      </c>
      <c r="C106" s="844" t="s">
        <v>907</v>
      </c>
      <c r="D106" s="647">
        <v>1</v>
      </c>
      <c r="E106" s="1103">
        <v>0</v>
      </c>
      <c r="F106" s="1203"/>
      <c r="G106" s="1093"/>
      <c r="H106" s="649">
        <v>0</v>
      </c>
      <c r="I106" s="650">
        <f t="shared" si="9"/>
        <v>0</v>
      </c>
      <c r="J106" s="651">
        <f t="shared" si="10"/>
        <v>1</v>
      </c>
    </row>
    <row r="107" spans="1:10" ht="18" x14ac:dyDescent="0.25">
      <c r="A107" s="645">
        <v>102</v>
      </c>
      <c r="B107" s="646">
        <v>2800</v>
      </c>
      <c r="C107" s="844" t="s">
        <v>908</v>
      </c>
      <c r="D107" s="647">
        <v>3</v>
      </c>
      <c r="E107" s="1103">
        <v>0</v>
      </c>
      <c r="F107" s="1203"/>
      <c r="G107" s="1093"/>
      <c r="H107" s="649">
        <v>0</v>
      </c>
      <c r="I107" s="650">
        <f t="shared" si="9"/>
        <v>0</v>
      </c>
      <c r="J107" s="651">
        <f t="shared" si="10"/>
        <v>3</v>
      </c>
    </row>
    <row r="108" spans="1:10" ht="18" x14ac:dyDescent="0.25">
      <c r="A108" s="645">
        <v>103</v>
      </c>
      <c r="B108" s="646">
        <v>4000</v>
      </c>
      <c r="C108" s="844" t="s">
        <v>910</v>
      </c>
      <c r="D108" s="647">
        <v>2</v>
      </c>
      <c r="E108" s="1103">
        <v>0</v>
      </c>
      <c r="F108" s="1203"/>
      <c r="G108" s="1093"/>
      <c r="H108" s="649">
        <v>0</v>
      </c>
      <c r="I108" s="650">
        <f t="shared" si="9"/>
        <v>0</v>
      </c>
      <c r="J108" s="651">
        <f t="shared" si="10"/>
        <v>2</v>
      </c>
    </row>
    <row r="109" spans="1:10" ht="18" x14ac:dyDescent="0.25">
      <c r="A109" s="645">
        <v>104</v>
      </c>
      <c r="B109" s="646">
        <v>2500</v>
      </c>
      <c r="C109" s="844" t="s">
        <v>915</v>
      </c>
      <c r="D109" s="647">
        <v>1</v>
      </c>
      <c r="E109" s="1103">
        <v>0</v>
      </c>
      <c r="F109" s="1203"/>
      <c r="G109" s="1093"/>
      <c r="H109" s="649">
        <v>0</v>
      </c>
      <c r="I109" s="650">
        <f t="shared" si="9"/>
        <v>0</v>
      </c>
      <c r="J109" s="651">
        <f t="shared" si="10"/>
        <v>1</v>
      </c>
    </row>
    <row r="110" spans="1:10" ht="18" x14ac:dyDescent="0.25">
      <c r="A110" s="645">
        <v>105</v>
      </c>
      <c r="B110" s="646">
        <v>3000</v>
      </c>
      <c r="C110" s="844" t="s">
        <v>916</v>
      </c>
      <c r="D110" s="647">
        <v>1</v>
      </c>
      <c r="E110" s="1103">
        <v>0</v>
      </c>
      <c r="F110" s="648"/>
      <c r="G110" s="1093"/>
      <c r="H110" s="649">
        <v>0</v>
      </c>
      <c r="I110" s="650">
        <f t="shared" si="9"/>
        <v>0</v>
      </c>
      <c r="J110" s="651">
        <f t="shared" si="10"/>
        <v>1</v>
      </c>
    </row>
    <row r="111" spans="1:10" ht="18" x14ac:dyDescent="0.25">
      <c r="A111" s="645">
        <v>106</v>
      </c>
      <c r="B111" s="646">
        <v>300</v>
      </c>
      <c r="C111" s="844" t="s">
        <v>593</v>
      </c>
      <c r="D111" s="647">
        <v>1</v>
      </c>
      <c r="E111" s="1103">
        <v>0</v>
      </c>
      <c r="F111" s="648"/>
      <c r="G111" s="1093"/>
      <c r="H111" s="649">
        <v>0</v>
      </c>
      <c r="I111" s="650">
        <f t="shared" si="9"/>
        <v>0</v>
      </c>
      <c r="J111" s="651">
        <f t="shared" si="10"/>
        <v>1</v>
      </c>
    </row>
    <row r="112" spans="1:10" ht="18" x14ac:dyDescent="0.25">
      <c r="A112" s="645">
        <v>107</v>
      </c>
      <c r="B112" s="646">
        <v>450</v>
      </c>
      <c r="C112" s="844" t="s">
        <v>552</v>
      </c>
      <c r="D112" s="647">
        <v>4</v>
      </c>
      <c r="E112" s="1103">
        <v>0</v>
      </c>
      <c r="F112" s="1228"/>
      <c r="G112" s="1093"/>
      <c r="H112" s="649">
        <v>0</v>
      </c>
      <c r="I112" s="650">
        <f t="shared" ref="I112:I122" si="11">H112*B112</f>
        <v>0</v>
      </c>
      <c r="J112" s="651">
        <f t="shared" ref="J112:J122" si="12">D112+E112-G112-H112</f>
        <v>4</v>
      </c>
    </row>
    <row r="113" spans="1:10" ht="18" x14ac:dyDescent="0.25">
      <c r="A113" s="645">
        <v>108</v>
      </c>
      <c r="B113" s="646">
        <v>400</v>
      </c>
      <c r="C113" s="844" t="s">
        <v>437</v>
      </c>
      <c r="D113" s="647">
        <v>1</v>
      </c>
      <c r="E113" s="1103">
        <v>0</v>
      </c>
      <c r="F113" s="1228"/>
      <c r="G113" s="1093"/>
      <c r="H113" s="649">
        <v>0</v>
      </c>
      <c r="I113" s="650">
        <f t="shared" si="11"/>
        <v>0</v>
      </c>
      <c r="J113" s="651">
        <f t="shared" si="12"/>
        <v>1</v>
      </c>
    </row>
    <row r="114" spans="1:10" ht="18" x14ac:dyDescent="0.25">
      <c r="A114" s="645">
        <v>109</v>
      </c>
      <c r="B114" s="646">
        <v>500</v>
      </c>
      <c r="C114" s="844" t="s">
        <v>594</v>
      </c>
      <c r="D114" s="647">
        <v>3</v>
      </c>
      <c r="E114" s="1103">
        <v>0</v>
      </c>
      <c r="F114" s="1228"/>
      <c r="G114" s="1093"/>
      <c r="H114" s="649">
        <v>2</v>
      </c>
      <c r="I114" s="650">
        <f t="shared" si="11"/>
        <v>1000</v>
      </c>
      <c r="J114" s="651">
        <f t="shared" si="12"/>
        <v>1</v>
      </c>
    </row>
    <row r="115" spans="1:10" ht="18" x14ac:dyDescent="0.25">
      <c r="A115" s="645">
        <v>110</v>
      </c>
      <c r="B115" s="646">
        <v>280</v>
      </c>
      <c r="C115" s="844" t="s">
        <v>391</v>
      </c>
      <c r="D115" s="647">
        <v>4</v>
      </c>
      <c r="E115" s="1103">
        <v>0</v>
      </c>
      <c r="F115" s="1228"/>
      <c r="G115" s="1093"/>
      <c r="H115" s="649">
        <v>1</v>
      </c>
      <c r="I115" s="650">
        <f t="shared" si="11"/>
        <v>280</v>
      </c>
      <c r="J115" s="651">
        <f t="shared" si="12"/>
        <v>3</v>
      </c>
    </row>
    <row r="116" spans="1:10" ht="18" x14ac:dyDescent="0.25">
      <c r="A116" s="645">
        <v>111</v>
      </c>
      <c r="B116" s="646">
        <v>300</v>
      </c>
      <c r="C116" s="844" t="s">
        <v>360</v>
      </c>
      <c r="D116" s="647">
        <v>1</v>
      </c>
      <c r="E116" s="1103">
        <v>0</v>
      </c>
      <c r="F116" s="1228"/>
      <c r="G116" s="1093"/>
      <c r="H116" s="649">
        <v>0</v>
      </c>
      <c r="I116" s="650">
        <f t="shared" si="11"/>
        <v>0</v>
      </c>
      <c r="J116" s="651">
        <f t="shared" si="12"/>
        <v>1</v>
      </c>
    </row>
    <row r="117" spans="1:10" ht="18" x14ac:dyDescent="0.25">
      <c r="A117" s="645">
        <v>112</v>
      </c>
      <c r="B117" s="646">
        <v>500</v>
      </c>
      <c r="C117" s="844" t="s">
        <v>592</v>
      </c>
      <c r="D117" s="647">
        <v>12</v>
      </c>
      <c r="E117" s="1103">
        <v>0</v>
      </c>
      <c r="F117" s="1228"/>
      <c r="G117" s="1093"/>
      <c r="H117" s="649">
        <v>2</v>
      </c>
      <c r="I117" s="650">
        <f t="shared" si="11"/>
        <v>1000</v>
      </c>
      <c r="J117" s="651">
        <f t="shared" si="12"/>
        <v>10</v>
      </c>
    </row>
    <row r="118" spans="1:10" ht="18" x14ac:dyDescent="0.25">
      <c r="A118" s="645">
        <v>113</v>
      </c>
      <c r="B118" s="646">
        <v>600</v>
      </c>
      <c r="C118" s="844" t="s">
        <v>893</v>
      </c>
      <c r="D118" s="647">
        <v>2</v>
      </c>
      <c r="E118" s="1103">
        <v>0</v>
      </c>
      <c r="F118" s="1228"/>
      <c r="G118" s="1093"/>
      <c r="H118" s="649">
        <v>0</v>
      </c>
      <c r="I118" s="650">
        <f t="shared" si="11"/>
        <v>0</v>
      </c>
      <c r="J118" s="651">
        <f t="shared" si="12"/>
        <v>2</v>
      </c>
    </row>
    <row r="119" spans="1:10" ht="18" x14ac:dyDescent="0.25">
      <c r="A119" s="645">
        <v>114</v>
      </c>
      <c r="B119" s="646">
        <v>250</v>
      </c>
      <c r="C119" s="844" t="s">
        <v>895</v>
      </c>
      <c r="D119" s="647">
        <v>0</v>
      </c>
      <c r="E119" s="1103">
        <v>0</v>
      </c>
      <c r="F119" s="1228"/>
      <c r="G119" s="1093"/>
      <c r="H119" s="649">
        <v>0</v>
      </c>
      <c r="I119" s="650">
        <f t="shared" si="11"/>
        <v>0</v>
      </c>
      <c r="J119" s="651">
        <f t="shared" si="12"/>
        <v>0</v>
      </c>
    </row>
    <row r="120" spans="1:10" ht="18" x14ac:dyDescent="0.25">
      <c r="A120" s="645">
        <v>115</v>
      </c>
      <c r="B120" s="646">
        <v>350</v>
      </c>
      <c r="C120" s="844" t="s">
        <v>1052</v>
      </c>
      <c r="D120" s="647">
        <v>0</v>
      </c>
      <c r="E120" s="1103">
        <v>0</v>
      </c>
      <c r="F120" s="1228"/>
      <c r="G120" s="1093"/>
      <c r="H120" s="649">
        <v>0</v>
      </c>
      <c r="I120" s="650">
        <f t="shared" si="11"/>
        <v>0</v>
      </c>
      <c r="J120" s="651">
        <f t="shared" si="12"/>
        <v>0</v>
      </c>
    </row>
    <row r="121" spans="1:10" ht="18" x14ac:dyDescent="0.25">
      <c r="A121" s="645">
        <v>116</v>
      </c>
      <c r="B121" s="646">
        <v>350</v>
      </c>
      <c r="C121" s="844" t="s">
        <v>1053</v>
      </c>
      <c r="D121" s="647">
        <v>0</v>
      </c>
      <c r="E121" s="1103">
        <v>0</v>
      </c>
      <c r="F121" s="1228"/>
      <c r="G121" s="1093"/>
      <c r="H121" s="649">
        <v>0</v>
      </c>
      <c r="I121" s="650">
        <f t="shared" si="11"/>
        <v>0</v>
      </c>
      <c r="J121" s="651">
        <f t="shared" si="12"/>
        <v>0</v>
      </c>
    </row>
    <row r="122" spans="1:10" ht="18" x14ac:dyDescent="0.25">
      <c r="A122" s="645">
        <v>117</v>
      </c>
      <c r="B122" s="646">
        <v>230</v>
      </c>
      <c r="C122" s="844" t="s">
        <v>361</v>
      </c>
      <c r="D122" s="647">
        <v>2</v>
      </c>
      <c r="E122" s="1103">
        <v>0</v>
      </c>
      <c r="F122" s="648"/>
      <c r="G122" s="1093"/>
      <c r="H122" s="649">
        <v>0</v>
      </c>
      <c r="I122" s="650">
        <f t="shared" si="11"/>
        <v>0</v>
      </c>
      <c r="J122" s="651">
        <f t="shared" si="12"/>
        <v>2</v>
      </c>
    </row>
    <row r="123" spans="1:10" ht="18" x14ac:dyDescent="0.25">
      <c r="A123" s="645">
        <v>118</v>
      </c>
      <c r="B123" s="646">
        <v>200</v>
      </c>
      <c r="C123" s="844" t="s">
        <v>314</v>
      </c>
      <c r="D123" s="647">
        <v>4</v>
      </c>
      <c r="E123" s="1103">
        <v>0</v>
      </c>
      <c r="F123" s="648"/>
      <c r="G123" s="1093"/>
      <c r="H123" s="649">
        <v>0</v>
      </c>
      <c r="I123" s="650">
        <f t="shared" si="9"/>
        <v>0</v>
      </c>
      <c r="J123" s="651">
        <f t="shared" si="10"/>
        <v>4</v>
      </c>
    </row>
    <row r="124" spans="1:10" ht="18" x14ac:dyDescent="0.25">
      <c r="A124" s="645">
        <v>119</v>
      </c>
      <c r="B124" s="646">
        <v>250</v>
      </c>
      <c r="C124" s="844" t="s">
        <v>417</v>
      </c>
      <c r="D124" s="647">
        <v>2</v>
      </c>
      <c r="E124" s="1103">
        <v>0</v>
      </c>
      <c r="F124" s="1191"/>
      <c r="G124" s="1093"/>
      <c r="H124" s="649">
        <v>0</v>
      </c>
      <c r="I124" s="650">
        <f t="shared" si="9"/>
        <v>0</v>
      </c>
      <c r="J124" s="651">
        <f t="shared" si="10"/>
        <v>2</v>
      </c>
    </row>
    <row r="125" spans="1:10" ht="18" x14ac:dyDescent="0.25">
      <c r="A125" s="645">
        <v>120</v>
      </c>
      <c r="B125" s="646">
        <v>200</v>
      </c>
      <c r="C125" s="844" t="s">
        <v>359</v>
      </c>
      <c r="D125" s="647">
        <v>2</v>
      </c>
      <c r="E125" s="1103">
        <v>0</v>
      </c>
      <c r="F125" s="1191"/>
      <c r="G125" s="1093"/>
      <c r="H125" s="649">
        <v>0</v>
      </c>
      <c r="I125" s="650">
        <f t="shared" si="9"/>
        <v>0</v>
      </c>
      <c r="J125" s="651">
        <f t="shared" si="10"/>
        <v>2</v>
      </c>
    </row>
    <row r="126" spans="1:10" ht="18" x14ac:dyDescent="0.25">
      <c r="A126" s="645">
        <v>121</v>
      </c>
      <c r="B126" s="646">
        <v>250</v>
      </c>
      <c r="C126" s="844" t="s">
        <v>385</v>
      </c>
      <c r="D126" s="647">
        <v>4</v>
      </c>
      <c r="E126" s="1103">
        <v>0</v>
      </c>
      <c r="F126" s="1228"/>
      <c r="G126" s="1093"/>
      <c r="H126" s="649">
        <v>0</v>
      </c>
      <c r="I126" s="650">
        <f t="shared" ref="I126:I127" si="13">H126*B126</f>
        <v>0</v>
      </c>
      <c r="J126" s="651">
        <f t="shared" ref="J126:J127" si="14">D126+E126-G126-H126</f>
        <v>4</v>
      </c>
    </row>
    <row r="127" spans="1:10" ht="18" x14ac:dyDescent="0.25">
      <c r="A127" s="645">
        <v>122</v>
      </c>
      <c r="B127" s="646">
        <v>210</v>
      </c>
      <c r="C127" s="844" t="s">
        <v>390</v>
      </c>
      <c r="D127" s="647">
        <v>3</v>
      </c>
      <c r="E127" s="1103">
        <v>0</v>
      </c>
      <c r="F127" s="1228"/>
      <c r="G127" s="1093"/>
      <c r="H127" s="649">
        <v>0</v>
      </c>
      <c r="I127" s="650">
        <f t="shared" si="13"/>
        <v>0</v>
      </c>
      <c r="J127" s="651">
        <f t="shared" si="14"/>
        <v>3</v>
      </c>
    </row>
    <row r="128" spans="1:10" ht="18" x14ac:dyDescent="0.25">
      <c r="A128" s="645">
        <v>123</v>
      </c>
      <c r="B128" s="646">
        <v>400</v>
      </c>
      <c r="C128" s="844" t="s">
        <v>648</v>
      </c>
      <c r="D128" s="647">
        <v>4</v>
      </c>
      <c r="E128" s="1103">
        <v>0</v>
      </c>
      <c r="F128" s="1249"/>
      <c r="G128" s="1093"/>
      <c r="H128" s="649">
        <v>2</v>
      </c>
      <c r="I128" s="650">
        <f t="shared" ref="I128:I147" si="15">H128*B128</f>
        <v>800</v>
      </c>
      <c r="J128" s="651">
        <f t="shared" ref="J128:J147" si="16">D128+E128-G128-H128</f>
        <v>2</v>
      </c>
    </row>
    <row r="129" spans="1:10" ht="18" x14ac:dyDescent="0.25">
      <c r="A129" s="645">
        <v>124</v>
      </c>
      <c r="B129" s="646">
        <v>250</v>
      </c>
      <c r="C129" s="844" t="s">
        <v>282</v>
      </c>
      <c r="D129" s="647">
        <v>1</v>
      </c>
      <c r="E129" s="1103">
        <v>0</v>
      </c>
      <c r="F129" s="1249"/>
      <c r="G129" s="1093"/>
      <c r="H129" s="649">
        <v>0</v>
      </c>
      <c r="I129" s="650">
        <f t="shared" si="15"/>
        <v>0</v>
      </c>
      <c r="J129" s="651">
        <f t="shared" si="16"/>
        <v>1</v>
      </c>
    </row>
    <row r="130" spans="1:10" ht="18" x14ac:dyDescent="0.25">
      <c r="A130" s="645">
        <v>125</v>
      </c>
      <c r="B130" s="646">
        <v>300</v>
      </c>
      <c r="C130" s="844" t="s">
        <v>392</v>
      </c>
      <c r="D130" s="647">
        <v>2</v>
      </c>
      <c r="E130" s="1103">
        <v>0</v>
      </c>
      <c r="F130" s="1249"/>
      <c r="G130" s="1093"/>
      <c r="H130" s="649">
        <v>0</v>
      </c>
      <c r="I130" s="650">
        <f t="shared" si="15"/>
        <v>0</v>
      </c>
      <c r="J130" s="651">
        <f t="shared" si="16"/>
        <v>2</v>
      </c>
    </row>
    <row r="131" spans="1:10" ht="18" x14ac:dyDescent="0.25">
      <c r="A131" s="645">
        <v>126</v>
      </c>
      <c r="B131" s="646">
        <v>250</v>
      </c>
      <c r="C131" s="844" t="s">
        <v>761</v>
      </c>
      <c r="D131" s="647">
        <v>5</v>
      </c>
      <c r="E131" s="1103">
        <v>0</v>
      </c>
      <c r="F131" s="1249"/>
      <c r="G131" s="1093"/>
      <c r="H131" s="649">
        <v>2</v>
      </c>
      <c r="I131" s="650">
        <f t="shared" si="15"/>
        <v>500</v>
      </c>
      <c r="J131" s="651">
        <f t="shared" si="16"/>
        <v>3</v>
      </c>
    </row>
    <row r="132" spans="1:10" ht="18" x14ac:dyDescent="0.25">
      <c r="A132" s="645">
        <v>127</v>
      </c>
      <c r="B132" s="646">
        <v>300</v>
      </c>
      <c r="C132" s="844" t="s">
        <v>438</v>
      </c>
      <c r="D132" s="647">
        <v>8</v>
      </c>
      <c r="E132" s="1103">
        <v>0</v>
      </c>
      <c r="F132" s="1249"/>
      <c r="G132" s="1093"/>
      <c r="H132" s="649">
        <v>0</v>
      </c>
      <c r="I132" s="650">
        <f t="shared" si="15"/>
        <v>0</v>
      </c>
      <c r="J132" s="651">
        <f t="shared" si="16"/>
        <v>8</v>
      </c>
    </row>
    <row r="133" spans="1:10" ht="18" x14ac:dyDescent="0.25">
      <c r="A133" s="645">
        <v>128</v>
      </c>
      <c r="B133" s="646">
        <v>450</v>
      </c>
      <c r="C133" s="844" t="s">
        <v>782</v>
      </c>
      <c r="D133" s="647">
        <v>6</v>
      </c>
      <c r="E133" s="1103">
        <v>0</v>
      </c>
      <c r="F133" s="1249"/>
      <c r="G133" s="1093"/>
      <c r="H133" s="649">
        <v>0</v>
      </c>
      <c r="I133" s="650">
        <f t="shared" si="15"/>
        <v>0</v>
      </c>
      <c r="J133" s="651">
        <f t="shared" si="16"/>
        <v>6</v>
      </c>
    </row>
    <row r="134" spans="1:10" ht="18" x14ac:dyDescent="0.25">
      <c r="A134" s="645">
        <v>129</v>
      </c>
      <c r="B134" s="646">
        <v>650</v>
      </c>
      <c r="C134" s="844" t="s">
        <v>384</v>
      </c>
      <c r="D134" s="647">
        <v>7</v>
      </c>
      <c r="E134" s="1103">
        <v>0</v>
      </c>
      <c r="F134" s="1249"/>
      <c r="G134" s="1093"/>
      <c r="H134" s="649">
        <v>3</v>
      </c>
      <c r="I134" s="650">
        <f t="shared" si="15"/>
        <v>1950</v>
      </c>
      <c r="J134" s="651">
        <f t="shared" si="16"/>
        <v>4</v>
      </c>
    </row>
    <row r="135" spans="1:10" ht="18" x14ac:dyDescent="0.25">
      <c r="A135" s="645">
        <v>130</v>
      </c>
      <c r="B135" s="646">
        <v>250</v>
      </c>
      <c r="C135" s="844" t="s">
        <v>403</v>
      </c>
      <c r="D135" s="647">
        <v>0</v>
      </c>
      <c r="E135" s="1103">
        <v>0</v>
      </c>
      <c r="F135" s="1249"/>
      <c r="G135" s="1093"/>
      <c r="H135" s="649">
        <v>0</v>
      </c>
      <c r="I135" s="650">
        <f t="shared" si="15"/>
        <v>0</v>
      </c>
      <c r="J135" s="651">
        <f t="shared" si="16"/>
        <v>0</v>
      </c>
    </row>
    <row r="136" spans="1:10" ht="18" x14ac:dyDescent="0.25">
      <c r="A136" s="645">
        <v>131</v>
      </c>
      <c r="B136" s="646">
        <v>450</v>
      </c>
      <c r="C136" s="844" t="s">
        <v>554</v>
      </c>
      <c r="D136" s="647">
        <v>2</v>
      </c>
      <c r="E136" s="1103">
        <v>0</v>
      </c>
      <c r="F136" s="1249"/>
      <c r="G136" s="1093"/>
      <c r="H136" s="649">
        <v>0</v>
      </c>
      <c r="I136" s="650">
        <f t="shared" si="15"/>
        <v>0</v>
      </c>
      <c r="J136" s="651">
        <f t="shared" si="16"/>
        <v>2</v>
      </c>
    </row>
    <row r="137" spans="1:10" ht="18" x14ac:dyDescent="0.25">
      <c r="A137" s="645">
        <v>132</v>
      </c>
      <c r="B137" s="646">
        <v>500</v>
      </c>
      <c r="C137" s="844" t="s">
        <v>588</v>
      </c>
      <c r="D137" s="647">
        <v>5</v>
      </c>
      <c r="E137" s="1103">
        <v>0</v>
      </c>
      <c r="F137" s="1249"/>
      <c r="G137" s="1093"/>
      <c r="H137" s="649">
        <v>0</v>
      </c>
      <c r="I137" s="650">
        <f t="shared" si="15"/>
        <v>0</v>
      </c>
      <c r="J137" s="651">
        <f t="shared" si="16"/>
        <v>5</v>
      </c>
    </row>
    <row r="138" spans="1:10" ht="18" x14ac:dyDescent="0.25">
      <c r="A138" s="645">
        <v>133</v>
      </c>
      <c r="B138" s="646"/>
      <c r="C138" s="844"/>
      <c r="D138" s="647">
        <v>0</v>
      </c>
      <c r="E138" s="1103">
        <v>0</v>
      </c>
      <c r="F138" s="1249"/>
      <c r="G138" s="1093"/>
      <c r="H138" s="649">
        <v>0</v>
      </c>
      <c r="I138" s="650">
        <f t="shared" si="15"/>
        <v>0</v>
      </c>
      <c r="J138" s="651">
        <f t="shared" si="16"/>
        <v>0</v>
      </c>
    </row>
    <row r="139" spans="1:10" ht="18" x14ac:dyDescent="0.25">
      <c r="A139" s="645">
        <v>134</v>
      </c>
      <c r="B139" s="646">
        <v>750</v>
      </c>
      <c r="C139" s="844" t="s">
        <v>705</v>
      </c>
      <c r="D139" s="647">
        <v>2</v>
      </c>
      <c r="E139" s="1103">
        <v>0</v>
      </c>
      <c r="F139" s="1249"/>
      <c r="G139" s="1093"/>
      <c r="H139" s="649">
        <v>0</v>
      </c>
      <c r="I139" s="650">
        <f t="shared" si="15"/>
        <v>0</v>
      </c>
      <c r="J139" s="651">
        <f t="shared" si="16"/>
        <v>2</v>
      </c>
    </row>
    <row r="140" spans="1:10" ht="18" x14ac:dyDescent="0.25">
      <c r="A140" s="645">
        <v>135</v>
      </c>
      <c r="B140" s="646">
        <v>800</v>
      </c>
      <c r="C140" s="844" t="s">
        <v>614</v>
      </c>
      <c r="D140" s="647">
        <v>2</v>
      </c>
      <c r="E140" s="1103">
        <v>0</v>
      </c>
      <c r="F140" s="1249"/>
      <c r="G140" s="1093"/>
      <c r="H140" s="649">
        <v>0</v>
      </c>
      <c r="I140" s="650">
        <f t="shared" si="15"/>
        <v>0</v>
      </c>
      <c r="J140" s="651">
        <f t="shared" si="16"/>
        <v>2</v>
      </c>
    </row>
    <row r="141" spans="1:10" ht="18" x14ac:dyDescent="0.25">
      <c r="A141" s="645">
        <v>136</v>
      </c>
      <c r="B141" s="646">
        <v>600</v>
      </c>
      <c r="C141" s="844" t="s">
        <v>483</v>
      </c>
      <c r="D141" s="647">
        <v>9</v>
      </c>
      <c r="E141" s="1103">
        <v>0</v>
      </c>
      <c r="F141" s="1249"/>
      <c r="G141" s="1093"/>
      <c r="H141" s="649">
        <v>0</v>
      </c>
      <c r="I141" s="650">
        <f t="shared" si="15"/>
        <v>0</v>
      </c>
      <c r="J141" s="651">
        <f t="shared" si="16"/>
        <v>9</v>
      </c>
    </row>
    <row r="142" spans="1:10" ht="18" x14ac:dyDescent="0.25">
      <c r="A142" s="645">
        <v>137</v>
      </c>
      <c r="B142" s="646">
        <v>250</v>
      </c>
      <c r="C142" s="844" t="s">
        <v>440</v>
      </c>
      <c r="D142" s="647">
        <v>1</v>
      </c>
      <c r="E142" s="1103">
        <v>0</v>
      </c>
      <c r="F142" s="1249"/>
      <c r="G142" s="1093"/>
      <c r="H142" s="649">
        <v>0</v>
      </c>
      <c r="I142" s="650">
        <f t="shared" si="15"/>
        <v>0</v>
      </c>
      <c r="J142" s="651">
        <f t="shared" si="16"/>
        <v>1</v>
      </c>
    </row>
    <row r="143" spans="1:10" ht="18" x14ac:dyDescent="0.25">
      <c r="A143" s="645">
        <v>138</v>
      </c>
      <c r="B143" s="646">
        <v>250</v>
      </c>
      <c r="C143" s="844" t="s">
        <v>313</v>
      </c>
      <c r="D143" s="647">
        <v>4</v>
      </c>
      <c r="E143" s="1103">
        <v>0</v>
      </c>
      <c r="F143" s="1249"/>
      <c r="G143" s="1093"/>
      <c r="H143" s="649">
        <v>0</v>
      </c>
      <c r="I143" s="650">
        <f t="shared" si="15"/>
        <v>0</v>
      </c>
      <c r="J143" s="651">
        <f t="shared" si="16"/>
        <v>4</v>
      </c>
    </row>
    <row r="144" spans="1:10" ht="18" x14ac:dyDescent="0.25">
      <c r="A144" s="645">
        <v>139</v>
      </c>
      <c r="B144" s="646">
        <v>350</v>
      </c>
      <c r="C144" s="844" t="s">
        <v>545</v>
      </c>
      <c r="D144" s="647">
        <v>1</v>
      </c>
      <c r="E144" s="1103">
        <v>0</v>
      </c>
      <c r="F144" s="1249"/>
      <c r="G144" s="1093"/>
      <c r="H144" s="649">
        <v>1</v>
      </c>
      <c r="I144" s="650">
        <f t="shared" si="15"/>
        <v>350</v>
      </c>
      <c r="J144" s="651">
        <f t="shared" si="16"/>
        <v>0</v>
      </c>
    </row>
    <row r="145" spans="1:10" ht="18" x14ac:dyDescent="0.25">
      <c r="A145" s="645">
        <v>140</v>
      </c>
      <c r="B145" s="646">
        <v>350</v>
      </c>
      <c r="C145" s="844" t="s">
        <v>498</v>
      </c>
      <c r="D145" s="647">
        <v>6</v>
      </c>
      <c r="E145" s="1103">
        <v>0</v>
      </c>
      <c r="F145" s="1249"/>
      <c r="G145" s="1093"/>
      <c r="H145" s="649">
        <v>0</v>
      </c>
      <c r="I145" s="650">
        <f t="shared" si="15"/>
        <v>0</v>
      </c>
      <c r="J145" s="651">
        <f t="shared" si="16"/>
        <v>6</v>
      </c>
    </row>
    <row r="146" spans="1:10" ht="18" x14ac:dyDescent="0.25">
      <c r="A146" s="645">
        <v>141</v>
      </c>
      <c r="B146" s="646">
        <v>1200</v>
      </c>
      <c r="C146" s="844" t="s">
        <v>301</v>
      </c>
      <c r="D146" s="647">
        <v>2</v>
      </c>
      <c r="E146" s="1103">
        <v>0</v>
      </c>
      <c r="F146" s="1231"/>
      <c r="G146" s="1093"/>
      <c r="H146" s="649">
        <v>0</v>
      </c>
      <c r="I146" s="650">
        <f t="shared" si="15"/>
        <v>0</v>
      </c>
      <c r="J146" s="651">
        <f t="shared" si="16"/>
        <v>2</v>
      </c>
    </row>
    <row r="147" spans="1:10" ht="18" x14ac:dyDescent="0.25">
      <c r="A147" s="645">
        <v>142</v>
      </c>
      <c r="B147" s="646"/>
      <c r="C147" s="844"/>
      <c r="D147" s="647">
        <v>0</v>
      </c>
      <c r="E147" s="1103">
        <v>0</v>
      </c>
      <c r="F147" s="1231"/>
      <c r="G147" s="1093"/>
      <c r="H147" s="649">
        <v>0</v>
      </c>
      <c r="I147" s="650">
        <f t="shared" si="15"/>
        <v>0</v>
      </c>
      <c r="J147" s="651">
        <f t="shared" si="16"/>
        <v>0</v>
      </c>
    </row>
    <row r="148" spans="1:10" ht="18" x14ac:dyDescent="0.25">
      <c r="A148" s="645">
        <v>143</v>
      </c>
      <c r="B148" s="646">
        <v>650</v>
      </c>
      <c r="C148" s="844" t="s">
        <v>1051</v>
      </c>
      <c r="D148" s="647">
        <v>2</v>
      </c>
      <c r="E148" s="1103">
        <v>0</v>
      </c>
      <c r="F148" s="1231"/>
      <c r="G148" s="1093"/>
      <c r="H148" s="649">
        <v>0</v>
      </c>
      <c r="I148" s="650">
        <f t="shared" ref="I148:I151" si="17">H148*B148</f>
        <v>0</v>
      </c>
      <c r="J148" s="651">
        <f t="shared" ref="J148:J151" si="18">D148+E148-G148-H148</f>
        <v>2</v>
      </c>
    </row>
    <row r="149" spans="1:10" ht="18" x14ac:dyDescent="0.25">
      <c r="A149" s="645">
        <v>144</v>
      </c>
      <c r="B149" s="646">
        <v>550</v>
      </c>
      <c r="C149" s="844" t="s">
        <v>461</v>
      </c>
      <c r="D149" s="647">
        <v>2</v>
      </c>
      <c r="E149" s="1103">
        <v>0</v>
      </c>
      <c r="F149" s="1231"/>
      <c r="G149" s="1093"/>
      <c r="H149" s="649">
        <v>0</v>
      </c>
      <c r="I149" s="650">
        <f t="shared" si="17"/>
        <v>0</v>
      </c>
      <c r="J149" s="651">
        <f t="shared" si="18"/>
        <v>2</v>
      </c>
    </row>
    <row r="150" spans="1:10" ht="18" x14ac:dyDescent="0.25">
      <c r="A150" s="645">
        <v>145</v>
      </c>
      <c r="B150" s="646">
        <v>500</v>
      </c>
      <c r="C150" s="844" t="s">
        <v>706</v>
      </c>
      <c r="D150" s="647">
        <v>1</v>
      </c>
      <c r="E150" s="1103">
        <v>0</v>
      </c>
      <c r="F150" s="1231"/>
      <c r="G150" s="1093"/>
      <c r="H150" s="649">
        <v>0</v>
      </c>
      <c r="I150" s="650">
        <f t="shared" si="17"/>
        <v>0</v>
      </c>
      <c r="J150" s="651">
        <f t="shared" si="18"/>
        <v>1</v>
      </c>
    </row>
    <row r="151" spans="1:10" ht="18" x14ac:dyDescent="0.25">
      <c r="A151" s="645">
        <v>146</v>
      </c>
      <c r="B151" s="646">
        <v>550</v>
      </c>
      <c r="C151" s="844" t="s">
        <v>462</v>
      </c>
      <c r="D151" s="647">
        <v>0</v>
      </c>
      <c r="E151" s="1103">
        <v>0</v>
      </c>
      <c r="F151" s="1231"/>
      <c r="G151" s="1093"/>
      <c r="H151" s="649">
        <v>0</v>
      </c>
      <c r="I151" s="650">
        <f t="shared" si="17"/>
        <v>0</v>
      </c>
      <c r="J151" s="651">
        <f t="shared" si="18"/>
        <v>0</v>
      </c>
    </row>
    <row r="152" spans="1:10" ht="18" x14ac:dyDescent="0.25">
      <c r="A152" s="645">
        <v>147</v>
      </c>
      <c r="B152" s="646"/>
      <c r="C152" s="844"/>
      <c r="D152" s="647">
        <v>0</v>
      </c>
      <c r="E152" s="1103">
        <v>0</v>
      </c>
      <c r="F152" s="1278"/>
      <c r="G152" s="1093"/>
      <c r="H152" s="649">
        <v>0</v>
      </c>
      <c r="I152" s="650">
        <f t="shared" ref="I152:I157" si="19">H152*B152</f>
        <v>0</v>
      </c>
      <c r="J152" s="651">
        <f t="shared" ref="J152:J157" si="20">D152+E152-G152-H152</f>
        <v>0</v>
      </c>
    </row>
    <row r="153" spans="1:10" ht="18" x14ac:dyDescent="0.25">
      <c r="A153" s="645">
        <v>148</v>
      </c>
      <c r="B153" s="646">
        <v>450</v>
      </c>
      <c r="C153" s="844" t="s">
        <v>707</v>
      </c>
      <c r="D153" s="647">
        <v>0</v>
      </c>
      <c r="E153" s="1103">
        <v>0</v>
      </c>
      <c r="F153" s="1278"/>
      <c r="G153" s="1093"/>
      <c r="H153" s="649">
        <v>0</v>
      </c>
      <c r="I153" s="650">
        <f t="shared" si="19"/>
        <v>0</v>
      </c>
      <c r="J153" s="651">
        <f t="shared" si="20"/>
        <v>0</v>
      </c>
    </row>
    <row r="154" spans="1:10" ht="18" x14ac:dyDescent="0.25">
      <c r="A154" s="645">
        <v>149</v>
      </c>
      <c r="B154" s="646">
        <v>4000</v>
      </c>
      <c r="C154" s="844" t="s">
        <v>762</v>
      </c>
      <c r="D154" s="647">
        <v>1</v>
      </c>
      <c r="E154" s="1103">
        <v>0</v>
      </c>
      <c r="F154" s="1278"/>
      <c r="G154" s="1093"/>
      <c r="H154" s="649">
        <v>0</v>
      </c>
      <c r="I154" s="650">
        <f t="shared" si="19"/>
        <v>0</v>
      </c>
      <c r="J154" s="651">
        <f t="shared" si="20"/>
        <v>1</v>
      </c>
    </row>
    <row r="155" spans="1:10" ht="18" x14ac:dyDescent="0.25">
      <c r="A155" s="645">
        <v>150</v>
      </c>
      <c r="B155" s="646">
        <v>3000</v>
      </c>
      <c r="C155" s="844" t="s">
        <v>763</v>
      </c>
      <c r="D155" s="647">
        <v>1</v>
      </c>
      <c r="E155" s="1103">
        <v>0</v>
      </c>
      <c r="F155" s="1278"/>
      <c r="G155" s="1093"/>
      <c r="H155" s="649">
        <v>0</v>
      </c>
      <c r="I155" s="650">
        <f t="shared" si="19"/>
        <v>0</v>
      </c>
      <c r="J155" s="651">
        <f t="shared" si="20"/>
        <v>1</v>
      </c>
    </row>
    <row r="156" spans="1:10" ht="18" x14ac:dyDescent="0.25">
      <c r="A156" s="645">
        <v>151</v>
      </c>
      <c r="B156" s="646">
        <v>3000</v>
      </c>
      <c r="C156" s="844" t="s">
        <v>896</v>
      </c>
      <c r="D156" s="647">
        <v>2</v>
      </c>
      <c r="E156" s="1103">
        <v>0</v>
      </c>
      <c r="F156" s="1278"/>
      <c r="G156" s="1093"/>
      <c r="H156" s="649">
        <v>0</v>
      </c>
      <c r="I156" s="650">
        <f t="shared" si="19"/>
        <v>0</v>
      </c>
      <c r="J156" s="651">
        <f t="shared" si="20"/>
        <v>2</v>
      </c>
    </row>
    <row r="157" spans="1:10" ht="18" x14ac:dyDescent="0.25">
      <c r="A157" s="645">
        <v>152</v>
      </c>
      <c r="B157" s="646"/>
      <c r="C157" s="844"/>
      <c r="D157" s="647">
        <v>0</v>
      </c>
      <c r="E157" s="1103">
        <v>0</v>
      </c>
      <c r="F157" s="1278"/>
      <c r="G157" s="1093"/>
      <c r="H157" s="649">
        <v>0</v>
      </c>
      <c r="I157" s="650">
        <f t="shared" si="19"/>
        <v>0</v>
      </c>
      <c r="J157" s="651">
        <f t="shared" si="20"/>
        <v>0</v>
      </c>
    </row>
    <row r="158" spans="1:10" ht="18" x14ac:dyDescent="0.25">
      <c r="A158" s="645"/>
      <c r="B158" s="646">
        <v>4000</v>
      </c>
      <c r="C158" s="844" t="s">
        <v>1054</v>
      </c>
      <c r="D158" s="647">
        <v>2</v>
      </c>
      <c r="E158" s="1103">
        <v>0</v>
      </c>
      <c r="F158" s="1322"/>
      <c r="G158" s="1093"/>
      <c r="H158" s="649">
        <v>0</v>
      </c>
      <c r="I158" s="650">
        <f t="shared" ref="I158:I179" si="21">H158*B158</f>
        <v>0</v>
      </c>
      <c r="J158" s="651">
        <f t="shared" ref="J158:J179" si="22">D158+E158-G158-H158</f>
        <v>2</v>
      </c>
    </row>
    <row r="159" spans="1:10" ht="18" x14ac:dyDescent="0.25">
      <c r="A159" s="645"/>
      <c r="B159" s="646">
        <v>3500</v>
      </c>
      <c r="C159" s="844" t="s">
        <v>1055</v>
      </c>
      <c r="D159" s="647">
        <v>2</v>
      </c>
      <c r="E159" s="1103">
        <v>0</v>
      </c>
      <c r="F159" s="1322"/>
      <c r="G159" s="1093"/>
      <c r="H159" s="649">
        <v>0</v>
      </c>
      <c r="I159" s="650">
        <f t="shared" si="21"/>
        <v>0</v>
      </c>
      <c r="J159" s="651">
        <f t="shared" si="22"/>
        <v>2</v>
      </c>
    </row>
    <row r="160" spans="1:10" ht="18" x14ac:dyDescent="0.25">
      <c r="A160" s="645"/>
      <c r="B160" s="646">
        <v>4000</v>
      </c>
      <c r="C160" s="844" t="s">
        <v>1056</v>
      </c>
      <c r="D160" s="647">
        <v>3</v>
      </c>
      <c r="E160" s="1103">
        <v>0</v>
      </c>
      <c r="F160" s="1322"/>
      <c r="G160" s="1093"/>
      <c r="H160" s="649">
        <v>0</v>
      </c>
      <c r="I160" s="650">
        <f t="shared" si="21"/>
        <v>0</v>
      </c>
      <c r="J160" s="651">
        <f t="shared" si="22"/>
        <v>3</v>
      </c>
    </row>
    <row r="161" spans="1:10" ht="18" x14ac:dyDescent="0.25">
      <c r="A161" s="645"/>
      <c r="B161" s="646">
        <v>3500</v>
      </c>
      <c r="C161" s="844" t="s">
        <v>1057</v>
      </c>
      <c r="D161" s="647">
        <v>1</v>
      </c>
      <c r="E161" s="1103">
        <v>0</v>
      </c>
      <c r="F161" s="1322"/>
      <c r="G161" s="1093"/>
      <c r="H161" s="649">
        <v>0</v>
      </c>
      <c r="I161" s="650">
        <f t="shared" si="21"/>
        <v>0</v>
      </c>
      <c r="J161" s="651">
        <f t="shared" si="22"/>
        <v>1</v>
      </c>
    </row>
    <row r="162" spans="1:10" ht="18" x14ac:dyDescent="0.25">
      <c r="A162" s="645"/>
      <c r="B162" s="646">
        <v>4000</v>
      </c>
      <c r="C162" s="844" t="s">
        <v>1058</v>
      </c>
      <c r="D162" s="647">
        <v>1</v>
      </c>
      <c r="E162" s="1103">
        <v>0</v>
      </c>
      <c r="F162" s="1322"/>
      <c r="G162" s="1093"/>
      <c r="H162" s="649">
        <v>1</v>
      </c>
      <c r="I162" s="650">
        <f t="shared" si="21"/>
        <v>4000</v>
      </c>
      <c r="J162" s="651">
        <f t="shared" si="22"/>
        <v>0</v>
      </c>
    </row>
    <row r="163" spans="1:10" ht="18" x14ac:dyDescent="0.25">
      <c r="A163" s="645"/>
      <c r="B163" s="646">
        <v>3600</v>
      </c>
      <c r="C163" s="844" t="s">
        <v>1059</v>
      </c>
      <c r="D163" s="647">
        <v>1</v>
      </c>
      <c r="E163" s="1103">
        <v>0</v>
      </c>
      <c r="F163" s="1322"/>
      <c r="G163" s="1093"/>
      <c r="H163" s="649">
        <v>0</v>
      </c>
      <c r="I163" s="650">
        <f t="shared" si="21"/>
        <v>0</v>
      </c>
      <c r="J163" s="651">
        <f t="shared" si="22"/>
        <v>1</v>
      </c>
    </row>
    <row r="164" spans="1:10" ht="18" x14ac:dyDescent="0.25">
      <c r="A164" s="645"/>
      <c r="B164" s="646">
        <v>3600</v>
      </c>
      <c r="C164" s="844" t="s">
        <v>1060</v>
      </c>
      <c r="D164" s="647">
        <v>4</v>
      </c>
      <c r="E164" s="1103">
        <v>0</v>
      </c>
      <c r="F164" s="1322"/>
      <c r="G164" s="1093"/>
      <c r="H164" s="649">
        <v>0</v>
      </c>
      <c r="I164" s="650">
        <f t="shared" si="21"/>
        <v>0</v>
      </c>
      <c r="J164" s="651">
        <f t="shared" si="22"/>
        <v>4</v>
      </c>
    </row>
    <row r="165" spans="1:10" ht="18" x14ac:dyDescent="0.25">
      <c r="A165" s="645"/>
      <c r="B165" s="646">
        <v>3600</v>
      </c>
      <c r="C165" s="844" t="s">
        <v>1061</v>
      </c>
      <c r="D165" s="647">
        <v>8</v>
      </c>
      <c r="E165" s="1103">
        <v>0</v>
      </c>
      <c r="F165" s="1322"/>
      <c r="G165" s="1093"/>
      <c r="H165" s="649">
        <v>1</v>
      </c>
      <c r="I165" s="650">
        <f t="shared" si="21"/>
        <v>3600</v>
      </c>
      <c r="J165" s="651">
        <f t="shared" si="22"/>
        <v>7</v>
      </c>
    </row>
    <row r="166" spans="1:10" ht="18" x14ac:dyDescent="0.25">
      <c r="A166" s="645"/>
      <c r="B166" s="646">
        <v>4000</v>
      </c>
      <c r="C166" s="844" t="s">
        <v>1062</v>
      </c>
      <c r="D166" s="647">
        <v>2</v>
      </c>
      <c r="E166" s="1103">
        <v>0</v>
      </c>
      <c r="F166" s="1322"/>
      <c r="G166" s="1093"/>
      <c r="H166" s="649">
        <v>0</v>
      </c>
      <c r="I166" s="650">
        <f t="shared" si="21"/>
        <v>0</v>
      </c>
      <c r="J166" s="651">
        <f t="shared" si="22"/>
        <v>2</v>
      </c>
    </row>
    <row r="167" spans="1:10" ht="18" x14ac:dyDescent="0.25">
      <c r="A167" s="645"/>
      <c r="B167" s="646">
        <v>3000</v>
      </c>
      <c r="C167" s="844" t="s">
        <v>1063</v>
      </c>
      <c r="D167" s="647">
        <v>2</v>
      </c>
      <c r="E167" s="1103">
        <v>0</v>
      </c>
      <c r="F167" s="1322"/>
      <c r="G167" s="1093"/>
      <c r="H167" s="649">
        <v>0</v>
      </c>
      <c r="I167" s="650">
        <f t="shared" si="21"/>
        <v>0</v>
      </c>
      <c r="J167" s="651">
        <f t="shared" si="22"/>
        <v>2</v>
      </c>
    </row>
    <row r="168" spans="1:10" ht="18" x14ac:dyDescent="0.25">
      <c r="A168" s="645"/>
      <c r="B168" s="646">
        <v>4000</v>
      </c>
      <c r="C168" s="844" t="s">
        <v>1064</v>
      </c>
      <c r="D168" s="647">
        <v>11</v>
      </c>
      <c r="E168" s="1103">
        <v>0</v>
      </c>
      <c r="F168" s="1322"/>
      <c r="G168" s="1093"/>
      <c r="H168" s="649">
        <v>1</v>
      </c>
      <c r="I168" s="650">
        <f t="shared" si="21"/>
        <v>4000</v>
      </c>
      <c r="J168" s="651">
        <f t="shared" si="22"/>
        <v>10</v>
      </c>
    </row>
    <row r="169" spans="1:10" ht="18" x14ac:dyDescent="0.25">
      <c r="A169" s="645"/>
      <c r="B169" s="646">
        <v>4500</v>
      </c>
      <c r="C169" s="844" t="s">
        <v>1065</v>
      </c>
      <c r="D169" s="647">
        <v>8</v>
      </c>
      <c r="E169" s="1103">
        <v>0</v>
      </c>
      <c r="F169" s="1322"/>
      <c r="G169" s="1093"/>
      <c r="H169" s="649">
        <v>0</v>
      </c>
      <c r="I169" s="650">
        <f t="shared" si="21"/>
        <v>0</v>
      </c>
      <c r="J169" s="651">
        <f t="shared" si="22"/>
        <v>8</v>
      </c>
    </row>
    <row r="170" spans="1:10" ht="18" x14ac:dyDescent="0.25">
      <c r="A170" s="645"/>
      <c r="B170" s="646"/>
      <c r="C170" s="844"/>
      <c r="D170" s="647"/>
      <c r="E170" s="1103">
        <v>0</v>
      </c>
      <c r="F170" s="1322"/>
      <c r="G170" s="1093"/>
      <c r="H170" s="649">
        <v>0</v>
      </c>
      <c r="I170" s="650">
        <f t="shared" si="21"/>
        <v>0</v>
      </c>
      <c r="J170" s="651">
        <f t="shared" si="22"/>
        <v>0</v>
      </c>
    </row>
    <row r="171" spans="1:10" ht="18" x14ac:dyDescent="0.25">
      <c r="A171" s="645"/>
      <c r="B171" s="646">
        <v>2500</v>
      </c>
      <c r="C171" s="844" t="s">
        <v>1159</v>
      </c>
      <c r="D171" s="647"/>
      <c r="E171" s="1103">
        <v>3</v>
      </c>
      <c r="F171" s="1322"/>
      <c r="G171" s="1093"/>
      <c r="H171" s="649">
        <v>0</v>
      </c>
      <c r="I171" s="650">
        <f t="shared" si="21"/>
        <v>0</v>
      </c>
      <c r="J171" s="651">
        <f t="shared" si="22"/>
        <v>3</v>
      </c>
    </row>
    <row r="172" spans="1:10" ht="18" x14ac:dyDescent="0.25">
      <c r="A172" s="645"/>
      <c r="B172" s="646">
        <v>3000</v>
      </c>
      <c r="C172" s="844" t="s">
        <v>1160</v>
      </c>
      <c r="D172" s="647"/>
      <c r="E172" s="1103">
        <v>1</v>
      </c>
      <c r="F172" s="1322"/>
      <c r="G172" s="1093"/>
      <c r="H172" s="649">
        <v>0</v>
      </c>
      <c r="I172" s="650">
        <f t="shared" si="21"/>
        <v>0</v>
      </c>
      <c r="J172" s="651">
        <f t="shared" si="22"/>
        <v>1</v>
      </c>
    </row>
    <row r="173" spans="1:10" ht="18" x14ac:dyDescent="0.25">
      <c r="A173" s="645"/>
      <c r="B173" s="646">
        <v>500</v>
      </c>
      <c r="C173" s="844" t="s">
        <v>1161</v>
      </c>
      <c r="D173" s="647"/>
      <c r="E173" s="1103">
        <v>48</v>
      </c>
      <c r="F173" s="1312"/>
      <c r="G173" s="1093"/>
      <c r="H173" s="649">
        <v>0</v>
      </c>
      <c r="I173" s="650">
        <f t="shared" si="21"/>
        <v>0</v>
      </c>
      <c r="J173" s="651">
        <f t="shared" si="22"/>
        <v>48</v>
      </c>
    </row>
    <row r="174" spans="1:10" ht="18" x14ac:dyDescent="0.25">
      <c r="A174" s="645"/>
      <c r="B174" s="646">
        <v>600</v>
      </c>
      <c r="C174" s="844" t="s">
        <v>1162</v>
      </c>
      <c r="D174" s="647"/>
      <c r="E174" s="1103">
        <v>12</v>
      </c>
      <c r="F174" s="1312"/>
      <c r="G174" s="1093"/>
      <c r="H174" s="649">
        <v>0</v>
      </c>
      <c r="I174" s="650">
        <f t="shared" si="21"/>
        <v>0</v>
      </c>
      <c r="J174" s="651">
        <f t="shared" si="22"/>
        <v>12</v>
      </c>
    </row>
    <row r="175" spans="1:10" ht="18" x14ac:dyDescent="0.25">
      <c r="A175" s="645"/>
      <c r="B175" s="646">
        <v>300</v>
      </c>
      <c r="C175" s="844" t="s">
        <v>1163</v>
      </c>
      <c r="D175" s="647"/>
      <c r="E175" s="1103">
        <v>12</v>
      </c>
      <c r="F175" s="1312"/>
      <c r="G175" s="1093"/>
      <c r="H175" s="649">
        <v>1</v>
      </c>
      <c r="I175" s="650">
        <f t="shared" si="21"/>
        <v>300</v>
      </c>
      <c r="J175" s="651">
        <f t="shared" si="22"/>
        <v>11</v>
      </c>
    </row>
    <row r="176" spans="1:10" ht="18" x14ac:dyDescent="0.25">
      <c r="A176" s="645"/>
      <c r="B176" s="646">
        <v>250</v>
      </c>
      <c r="C176" s="844" t="s">
        <v>1164</v>
      </c>
      <c r="D176" s="647"/>
      <c r="E176" s="1103">
        <v>24</v>
      </c>
      <c r="F176" s="1312"/>
      <c r="G176" s="1093"/>
      <c r="H176" s="649">
        <v>2</v>
      </c>
      <c r="I176" s="650">
        <f t="shared" si="21"/>
        <v>500</v>
      </c>
      <c r="J176" s="651">
        <f t="shared" si="22"/>
        <v>22</v>
      </c>
    </row>
    <row r="177" spans="1:10" ht="18" x14ac:dyDescent="0.25">
      <c r="A177" s="645"/>
      <c r="B177" s="646">
        <v>350</v>
      </c>
      <c r="C177" s="844" t="s">
        <v>1165</v>
      </c>
      <c r="D177" s="647"/>
      <c r="E177" s="1103">
        <v>12</v>
      </c>
      <c r="F177" s="1312"/>
      <c r="G177" s="1093"/>
      <c r="H177" s="649">
        <v>0</v>
      </c>
      <c r="I177" s="650">
        <f t="shared" si="21"/>
        <v>0</v>
      </c>
      <c r="J177" s="651">
        <f t="shared" si="22"/>
        <v>12</v>
      </c>
    </row>
    <row r="178" spans="1:10" ht="18" x14ac:dyDescent="0.25">
      <c r="A178" s="645"/>
      <c r="B178" s="646">
        <v>500</v>
      </c>
      <c r="C178" s="844" t="s">
        <v>1166</v>
      </c>
      <c r="D178" s="647"/>
      <c r="E178" s="1103">
        <v>10</v>
      </c>
      <c r="F178" s="1312"/>
      <c r="G178" s="1093"/>
      <c r="H178" s="649">
        <v>2</v>
      </c>
      <c r="I178" s="650">
        <f t="shared" si="21"/>
        <v>1000</v>
      </c>
      <c r="J178" s="651">
        <f t="shared" si="22"/>
        <v>8</v>
      </c>
    </row>
    <row r="179" spans="1:10" ht="18" x14ac:dyDescent="0.25">
      <c r="A179" s="645"/>
      <c r="B179" s="646">
        <v>250</v>
      </c>
      <c r="C179" s="844" t="s">
        <v>1167</v>
      </c>
      <c r="D179" s="647"/>
      <c r="E179" s="1103">
        <v>4</v>
      </c>
      <c r="F179" s="1228"/>
      <c r="G179" s="1093"/>
      <c r="H179" s="649">
        <v>1</v>
      </c>
      <c r="I179" s="650">
        <f t="shared" si="21"/>
        <v>250</v>
      </c>
      <c r="J179" s="651">
        <f t="shared" si="22"/>
        <v>3</v>
      </c>
    </row>
    <row r="180" spans="1:10" ht="18" x14ac:dyDescent="0.25">
      <c r="A180" s="645"/>
      <c r="B180" s="646">
        <v>450</v>
      </c>
      <c r="C180" s="844" t="s">
        <v>1168</v>
      </c>
      <c r="D180" s="647"/>
      <c r="E180" s="1103">
        <v>24</v>
      </c>
      <c r="F180" s="1322"/>
      <c r="G180" s="1093"/>
      <c r="H180" s="649">
        <v>0</v>
      </c>
      <c r="I180" s="650">
        <f t="shared" ref="I180:I190" si="23">H180*B180</f>
        <v>0</v>
      </c>
      <c r="J180" s="651">
        <f t="shared" ref="J180:J190" si="24">D180+E180-G180-H180</f>
        <v>24</v>
      </c>
    </row>
    <row r="181" spans="1:10" ht="18" x14ac:dyDescent="0.25">
      <c r="A181" s="645"/>
      <c r="B181" s="646">
        <v>1200</v>
      </c>
      <c r="C181" s="844" t="s">
        <v>1158</v>
      </c>
      <c r="D181" s="647"/>
      <c r="E181" s="1103">
        <v>12</v>
      </c>
      <c r="F181" s="1322"/>
      <c r="G181" s="1093"/>
      <c r="H181" s="649">
        <v>1</v>
      </c>
      <c r="I181" s="650">
        <f t="shared" si="23"/>
        <v>1200</v>
      </c>
      <c r="J181" s="651">
        <f t="shared" si="24"/>
        <v>11</v>
      </c>
    </row>
    <row r="182" spans="1:10" ht="18" x14ac:dyDescent="0.25">
      <c r="A182" s="645"/>
      <c r="B182" s="646">
        <v>500</v>
      </c>
      <c r="C182" s="844" t="s">
        <v>615</v>
      </c>
      <c r="D182" s="647"/>
      <c r="E182" s="1103">
        <v>12</v>
      </c>
      <c r="F182" s="1322"/>
      <c r="G182" s="1093"/>
      <c r="H182" s="649">
        <v>0</v>
      </c>
      <c r="I182" s="650">
        <f t="shared" si="23"/>
        <v>0</v>
      </c>
      <c r="J182" s="651">
        <f t="shared" si="24"/>
        <v>12</v>
      </c>
    </row>
    <row r="183" spans="1:10" ht="18" x14ac:dyDescent="0.25">
      <c r="A183" s="645"/>
      <c r="B183" s="646">
        <v>850</v>
      </c>
      <c r="C183" s="844" t="s">
        <v>418</v>
      </c>
      <c r="D183" s="647"/>
      <c r="E183" s="1103">
        <v>30</v>
      </c>
      <c r="F183" s="1322"/>
      <c r="G183" s="1093"/>
      <c r="H183" s="649">
        <v>1</v>
      </c>
      <c r="I183" s="650">
        <f t="shared" si="23"/>
        <v>850</v>
      </c>
      <c r="J183" s="651">
        <f t="shared" si="24"/>
        <v>29</v>
      </c>
    </row>
    <row r="184" spans="1:10" ht="18" x14ac:dyDescent="0.25">
      <c r="A184" s="645"/>
      <c r="B184" s="646">
        <v>500</v>
      </c>
      <c r="C184" s="844" t="s">
        <v>1169</v>
      </c>
      <c r="D184" s="647"/>
      <c r="E184" s="1103">
        <v>10</v>
      </c>
      <c r="F184" s="1322"/>
      <c r="G184" s="1093"/>
      <c r="H184" s="649">
        <v>0</v>
      </c>
      <c r="I184" s="650">
        <f t="shared" si="23"/>
        <v>0</v>
      </c>
      <c r="J184" s="651">
        <f t="shared" si="24"/>
        <v>10</v>
      </c>
    </row>
    <row r="185" spans="1:10" ht="18" x14ac:dyDescent="0.25">
      <c r="A185" s="645"/>
      <c r="B185" s="646">
        <v>1000</v>
      </c>
      <c r="C185" s="844" t="s">
        <v>1170</v>
      </c>
      <c r="D185" s="647"/>
      <c r="E185" s="1103">
        <v>5</v>
      </c>
      <c r="F185" s="1322"/>
      <c r="G185" s="1093"/>
      <c r="H185" s="649">
        <v>0</v>
      </c>
      <c r="I185" s="650">
        <f t="shared" si="23"/>
        <v>0</v>
      </c>
      <c r="J185" s="651">
        <f t="shared" si="24"/>
        <v>5</v>
      </c>
    </row>
    <row r="186" spans="1:10" ht="18" x14ac:dyDescent="0.25">
      <c r="A186" s="645"/>
      <c r="B186" s="646">
        <v>600</v>
      </c>
      <c r="C186" s="844" t="s">
        <v>1171</v>
      </c>
      <c r="D186" s="647"/>
      <c r="E186" s="1103">
        <v>9</v>
      </c>
      <c r="F186" s="1228"/>
      <c r="G186" s="1093"/>
      <c r="H186" s="649">
        <v>1</v>
      </c>
      <c r="I186" s="650">
        <f t="shared" si="23"/>
        <v>600</v>
      </c>
      <c r="J186" s="651">
        <f t="shared" si="24"/>
        <v>8</v>
      </c>
    </row>
    <row r="187" spans="1:10" ht="18" x14ac:dyDescent="0.25">
      <c r="A187" s="645"/>
      <c r="B187" s="646">
        <v>700</v>
      </c>
      <c r="C187" s="844" t="s">
        <v>1172</v>
      </c>
      <c r="D187" s="647"/>
      <c r="E187" s="1103">
        <v>24</v>
      </c>
      <c r="F187" s="1228"/>
      <c r="G187" s="1093"/>
      <c r="H187" s="649">
        <v>0</v>
      </c>
      <c r="I187" s="650">
        <f t="shared" si="23"/>
        <v>0</v>
      </c>
      <c r="J187" s="651">
        <f t="shared" si="24"/>
        <v>24</v>
      </c>
    </row>
    <row r="188" spans="1:10" ht="18" x14ac:dyDescent="0.25">
      <c r="A188" s="645"/>
      <c r="B188" s="646">
        <v>750</v>
      </c>
      <c r="C188" s="844" t="s">
        <v>1173</v>
      </c>
      <c r="D188" s="647"/>
      <c r="E188" s="1103">
        <v>7</v>
      </c>
      <c r="F188" s="1191"/>
      <c r="G188" s="1093"/>
      <c r="H188" s="649">
        <v>0</v>
      </c>
      <c r="I188" s="650">
        <f t="shared" si="23"/>
        <v>0</v>
      </c>
      <c r="J188" s="651">
        <f t="shared" si="24"/>
        <v>7</v>
      </c>
    </row>
    <row r="189" spans="1:10" ht="18" x14ac:dyDescent="0.25">
      <c r="A189" s="645"/>
      <c r="B189" s="646">
        <v>550</v>
      </c>
      <c r="C189" s="844" t="s">
        <v>1174</v>
      </c>
      <c r="D189" s="647"/>
      <c r="E189" s="1103">
        <v>35</v>
      </c>
      <c r="F189" s="1249"/>
      <c r="G189" s="1093"/>
      <c r="H189" s="649">
        <v>9</v>
      </c>
      <c r="I189" s="650">
        <f t="shared" si="23"/>
        <v>4950</v>
      </c>
      <c r="J189" s="651">
        <f t="shared" si="24"/>
        <v>26</v>
      </c>
    </row>
    <row r="190" spans="1:10" ht="18" x14ac:dyDescent="0.25">
      <c r="A190" s="645"/>
      <c r="B190" s="646"/>
      <c r="C190" s="844"/>
      <c r="D190" s="647"/>
      <c r="E190" s="1103"/>
      <c r="F190" s="1249"/>
      <c r="G190" s="1093"/>
      <c r="H190" s="649"/>
      <c r="I190" s="650">
        <f t="shared" si="23"/>
        <v>0</v>
      </c>
      <c r="J190" s="651">
        <f t="shared" si="24"/>
        <v>0</v>
      </c>
    </row>
    <row r="191" spans="1:10" ht="18" x14ac:dyDescent="0.25">
      <c r="A191" s="645"/>
      <c r="B191" s="646"/>
      <c r="C191" s="844"/>
      <c r="D191" s="647"/>
      <c r="E191" s="1103"/>
      <c r="F191" s="1249"/>
      <c r="G191" s="1093"/>
      <c r="H191" s="649"/>
      <c r="I191" s="650">
        <f t="shared" ref="I191:I192" si="25">H191*B191</f>
        <v>0</v>
      </c>
      <c r="J191" s="651">
        <f t="shared" ref="J191:J192" si="26">D191+E191-G191-H191</f>
        <v>0</v>
      </c>
    </row>
    <row r="192" spans="1:10" ht="18" x14ac:dyDescent="0.25">
      <c r="A192" s="645"/>
      <c r="B192" s="646"/>
      <c r="C192" s="844"/>
      <c r="D192" s="647"/>
      <c r="E192" s="1103"/>
      <c r="F192" s="1249"/>
      <c r="G192" s="1093"/>
      <c r="H192" s="649"/>
      <c r="I192" s="650">
        <f t="shared" si="25"/>
        <v>0</v>
      </c>
      <c r="J192" s="651">
        <f t="shared" si="26"/>
        <v>0</v>
      </c>
    </row>
    <row r="193" spans="1:10" ht="15.75" x14ac:dyDescent="0.25">
      <c r="A193" s="645"/>
      <c r="B193" s="652"/>
      <c r="C193" s="645"/>
      <c r="D193" s="651"/>
      <c r="E193" s="1103"/>
      <c r="F193" s="648"/>
      <c r="G193" s="1093"/>
      <c r="H193" s="648"/>
      <c r="I193" s="650">
        <f t="shared" ref="I193" si="27">H193*B193</f>
        <v>0</v>
      </c>
      <c r="J193" s="651">
        <f t="shared" ref="J193" si="28">D193+E193-G193-H193</f>
        <v>0</v>
      </c>
    </row>
    <row r="194" spans="1:10" ht="26.25" x14ac:dyDescent="0.4">
      <c r="A194" s="645"/>
      <c r="B194" s="654"/>
      <c r="C194" s="653"/>
      <c r="D194" s="654"/>
      <c r="E194" s="1589" t="s">
        <v>15</v>
      </c>
      <c r="F194" s="1590"/>
      <c r="G194" s="1590"/>
      <c r="H194" s="1591"/>
      <c r="I194" s="655">
        <f>SUM(I6:I193)</f>
        <v>36430</v>
      </c>
      <c r="J194" s="656"/>
    </row>
    <row r="195" spans="1:10" x14ac:dyDescent="0.25">
      <c r="D195" s="230"/>
      <c r="E195" s="231"/>
      <c r="F195" s="230"/>
      <c r="G195" s="230"/>
      <c r="H195" s="230"/>
    </row>
    <row r="197" spans="1:10" x14ac:dyDescent="0.25">
      <c r="I197" s="5">
        <f>Sucel!AO8</f>
        <v>36430</v>
      </c>
    </row>
  </sheetData>
  <mergeCells count="10">
    <mergeCell ref="I1:I5"/>
    <mergeCell ref="J1:J5"/>
    <mergeCell ref="A3:C4"/>
    <mergeCell ref="E194:H194"/>
    <mergeCell ref="A1:C1"/>
    <mergeCell ref="D1:D5"/>
    <mergeCell ref="E1:E5"/>
    <mergeCell ref="F1:F5"/>
    <mergeCell ref="G1:G5"/>
    <mergeCell ref="H1:H5"/>
  </mergeCells>
  <conditionalFormatting sqref="C6">
    <cfRule type="expression" dxfId="14" priority="5" stopIfTrue="1">
      <formula>MOD(ROW(),2)=1</formula>
    </cfRule>
  </conditionalFormatting>
  <conditionalFormatting sqref="C193">
    <cfRule type="expression" dxfId="13" priority="110" stopIfTrue="1">
      <formula>MOD(ROW(),2)=1</formula>
    </cfRule>
  </conditionalFormatting>
  <pageMargins left="0.25" right="0.25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J81"/>
  <sheetViews>
    <sheetView zoomScaleNormal="100" workbookViewId="0">
      <selection activeCell="M29" sqref="M29"/>
    </sheetView>
  </sheetViews>
  <sheetFormatPr baseColWidth="10" defaultColWidth="11" defaultRowHeight="15.75" x14ac:dyDescent="0.25"/>
  <cols>
    <col min="1" max="1" width="4.7109375" customWidth="1"/>
    <col min="2" max="2" width="8.42578125" customWidth="1"/>
    <col min="3" max="3" width="38.85546875" customWidth="1"/>
    <col min="4" max="4" width="4.85546875" style="68" customWidth="1"/>
    <col min="5" max="5" width="4.85546875" style="787" customWidth="1"/>
    <col min="6" max="6" width="4.85546875" style="68" customWidth="1"/>
    <col min="7" max="7" width="4.28515625" style="68" customWidth="1"/>
    <col min="8" max="8" width="5" style="68" customWidth="1"/>
    <col min="9" max="9" width="10.85546875" style="68" customWidth="1"/>
    <col min="10" max="10" width="5.28515625" style="68" customWidth="1"/>
    <col min="11" max="11" width="11" customWidth="1"/>
  </cols>
  <sheetData>
    <row r="1" spans="1:10" ht="24" customHeight="1" x14ac:dyDescent="0.25">
      <c r="A1" s="1582" t="str">
        <f>CUSCO!A1</f>
        <v>Basar Ojos Color Sol  de 11 al 16 de Mayo</v>
      </c>
      <c r="B1" s="1582"/>
      <c r="C1" s="1582"/>
      <c r="D1" s="1604" t="str">
        <f>CUSCO!D1:D5</f>
        <v>Inicio: 10/5</v>
      </c>
      <c r="E1" s="1605" t="s">
        <v>55</v>
      </c>
      <c r="F1" s="1599" t="s">
        <v>64</v>
      </c>
      <c r="G1" s="1598" t="s">
        <v>56</v>
      </c>
      <c r="H1" s="1599" t="s">
        <v>57</v>
      </c>
      <c r="I1" s="1600" t="s">
        <v>58</v>
      </c>
      <c r="J1" s="1599" t="str">
        <f>CUSCO!J1:J5</f>
        <v>Final: 16/5</v>
      </c>
    </row>
    <row r="2" spans="1:10" ht="15.75" customHeight="1" x14ac:dyDescent="0.25">
      <c r="A2" s="1603" t="s">
        <v>232</v>
      </c>
      <c r="B2" s="1603"/>
      <c r="C2" s="1603"/>
      <c r="D2" s="1604"/>
      <c r="E2" s="1605"/>
      <c r="F2" s="1599"/>
      <c r="G2" s="1598"/>
      <c r="H2" s="1599"/>
      <c r="I2" s="1600"/>
      <c r="J2" s="1599"/>
    </row>
    <row r="3" spans="1:10" ht="15" customHeight="1" x14ac:dyDescent="0.25">
      <c r="A3" s="1603"/>
      <c r="B3" s="1603"/>
      <c r="C3" s="1603"/>
      <c r="D3" s="1604"/>
      <c r="E3" s="1605"/>
      <c r="F3" s="1599"/>
      <c r="G3" s="1598"/>
      <c r="H3" s="1599"/>
      <c r="I3" s="1600"/>
      <c r="J3" s="1599"/>
    </row>
    <row r="4" spans="1:10" ht="19.5" customHeight="1" x14ac:dyDescent="0.25">
      <c r="A4" s="563" t="s">
        <v>0</v>
      </c>
      <c r="B4" s="563" t="s">
        <v>17</v>
      </c>
      <c r="C4" s="563" t="s">
        <v>1</v>
      </c>
      <c r="D4" s="1604"/>
      <c r="E4" s="1605"/>
      <c r="F4" s="1599"/>
      <c r="G4" s="1598"/>
      <c r="H4" s="1599"/>
      <c r="I4" s="1600"/>
      <c r="J4" s="1599"/>
    </row>
    <row r="5" spans="1:10" x14ac:dyDescent="0.25">
      <c r="A5" s="531">
        <v>1</v>
      </c>
      <c r="B5" s="543"/>
      <c r="C5" s="579"/>
      <c r="D5" s="607"/>
      <c r="E5" s="1101"/>
      <c r="F5" s="531"/>
      <c r="G5" s="1083"/>
      <c r="H5" s="532"/>
      <c r="I5" s="526"/>
      <c r="J5" s="527">
        <f t="shared" ref="J5:J33" si="0">D5+E5-G5-H5</f>
        <v>0</v>
      </c>
    </row>
    <row r="6" spans="1:10" x14ac:dyDescent="0.25">
      <c r="A6" s="531">
        <v>2</v>
      </c>
      <c r="B6" s="543"/>
      <c r="C6" s="579"/>
      <c r="D6" s="607"/>
      <c r="E6" s="1101"/>
      <c r="F6" s="531"/>
      <c r="G6" s="1083"/>
      <c r="H6" s="532"/>
      <c r="I6" s="526"/>
      <c r="J6" s="527">
        <f t="shared" si="0"/>
        <v>0</v>
      </c>
    </row>
    <row r="7" spans="1:10" x14ac:dyDescent="0.25">
      <c r="A7" s="531">
        <v>3</v>
      </c>
      <c r="B7" s="543"/>
      <c r="C7" s="579"/>
      <c r="D7" s="607"/>
      <c r="E7" s="1101"/>
      <c r="F7" s="531"/>
      <c r="G7" s="1083"/>
      <c r="H7" s="532"/>
      <c r="I7" s="526"/>
      <c r="J7" s="527">
        <f t="shared" si="0"/>
        <v>0</v>
      </c>
    </row>
    <row r="8" spans="1:10" x14ac:dyDescent="0.25">
      <c r="A8" s="531">
        <v>4</v>
      </c>
      <c r="B8" s="543"/>
      <c r="C8" s="510"/>
      <c r="D8" s="680"/>
      <c r="E8" s="1101"/>
      <c r="F8" s="531"/>
      <c r="G8" s="1083"/>
      <c r="H8" s="532"/>
      <c r="I8" s="526"/>
      <c r="J8" s="527">
        <f t="shared" si="0"/>
        <v>0</v>
      </c>
    </row>
    <row r="9" spans="1:10" x14ac:dyDescent="0.25">
      <c r="A9" s="531">
        <v>5</v>
      </c>
      <c r="B9" s="543"/>
      <c r="C9" s="510"/>
      <c r="D9" s="607"/>
      <c r="E9" s="1101"/>
      <c r="F9" s="531"/>
      <c r="G9" s="1083"/>
      <c r="H9" s="532"/>
      <c r="I9" s="526"/>
      <c r="J9" s="527">
        <f t="shared" si="0"/>
        <v>0</v>
      </c>
    </row>
    <row r="10" spans="1:10" x14ac:dyDescent="0.25">
      <c r="A10" s="531">
        <v>6</v>
      </c>
      <c r="B10" s="543"/>
      <c r="C10" s="506"/>
      <c r="D10" s="607"/>
      <c r="E10" s="1101"/>
      <c r="F10" s="531"/>
      <c r="G10" s="1083"/>
      <c r="H10" s="532"/>
      <c r="I10" s="526"/>
      <c r="J10" s="527">
        <f t="shared" si="0"/>
        <v>0</v>
      </c>
    </row>
    <row r="11" spans="1:10" x14ac:dyDescent="0.25">
      <c r="A11" s="531">
        <v>7</v>
      </c>
      <c r="B11" s="543"/>
      <c r="C11" s="506"/>
      <c r="D11" s="607"/>
      <c r="E11" s="1101"/>
      <c r="F11" s="531"/>
      <c r="G11" s="1083"/>
      <c r="H11" s="532"/>
      <c r="I11" s="526"/>
      <c r="J11" s="527">
        <f t="shared" si="0"/>
        <v>0</v>
      </c>
    </row>
    <row r="12" spans="1:10" x14ac:dyDescent="0.25">
      <c r="A12" s="531">
        <v>8</v>
      </c>
      <c r="B12" s="543"/>
      <c r="C12" s="506"/>
      <c r="D12" s="607"/>
      <c r="E12" s="1101"/>
      <c r="F12" s="531"/>
      <c r="G12" s="1083"/>
      <c r="H12" s="532"/>
      <c r="I12" s="526"/>
      <c r="J12" s="527">
        <f t="shared" ref="J12" si="1">D12+E12-G12-H12</f>
        <v>0</v>
      </c>
    </row>
    <row r="13" spans="1:10" x14ac:dyDescent="0.25">
      <c r="A13" s="531">
        <v>9</v>
      </c>
      <c r="B13" s="543"/>
      <c r="C13" s="506"/>
      <c r="D13" s="607"/>
      <c r="E13" s="1101"/>
      <c r="F13" s="531"/>
      <c r="G13" s="1083"/>
      <c r="H13" s="532"/>
      <c r="I13" s="526"/>
      <c r="J13" s="527">
        <f t="shared" ref="J13:J25" si="2">D13+E13-G13-H13</f>
        <v>0</v>
      </c>
    </row>
    <row r="14" spans="1:10" x14ac:dyDescent="0.25">
      <c r="A14" s="531">
        <v>10</v>
      </c>
      <c r="B14" s="543"/>
      <c r="C14" s="506"/>
      <c r="D14" s="607"/>
      <c r="E14" s="1101"/>
      <c r="F14" s="531"/>
      <c r="G14" s="1083"/>
      <c r="H14" s="532"/>
      <c r="I14" s="526">
        <f t="shared" ref="I14:I25" si="3">H14*B14</f>
        <v>0</v>
      </c>
      <c r="J14" s="527">
        <f t="shared" si="2"/>
        <v>0</v>
      </c>
    </row>
    <row r="15" spans="1:10" x14ac:dyDescent="0.25">
      <c r="A15" s="531">
        <v>11</v>
      </c>
      <c r="B15" s="543"/>
      <c r="C15" s="506"/>
      <c r="D15" s="607"/>
      <c r="E15" s="1101"/>
      <c r="F15" s="531"/>
      <c r="G15" s="1083"/>
      <c r="H15" s="532"/>
      <c r="I15" s="526">
        <f t="shared" si="3"/>
        <v>0</v>
      </c>
      <c r="J15" s="527">
        <f t="shared" si="2"/>
        <v>0</v>
      </c>
    </row>
    <row r="16" spans="1:10" x14ac:dyDescent="0.25">
      <c r="A16" s="531">
        <v>12</v>
      </c>
      <c r="B16" s="543"/>
      <c r="C16" s="506"/>
      <c r="D16" s="607"/>
      <c r="E16" s="1101"/>
      <c r="F16" s="531"/>
      <c r="G16" s="1083"/>
      <c r="H16" s="532"/>
      <c r="I16" s="526">
        <f t="shared" si="3"/>
        <v>0</v>
      </c>
      <c r="J16" s="527">
        <f t="shared" si="2"/>
        <v>0</v>
      </c>
    </row>
    <row r="17" spans="1:10" x14ac:dyDescent="0.25">
      <c r="A17" s="531">
        <v>13</v>
      </c>
      <c r="B17" s="543"/>
      <c r="C17" s="506"/>
      <c r="D17" s="607"/>
      <c r="E17" s="1101"/>
      <c r="F17" s="531"/>
      <c r="G17" s="1083"/>
      <c r="H17" s="532"/>
      <c r="I17" s="526">
        <f t="shared" si="3"/>
        <v>0</v>
      </c>
      <c r="J17" s="527">
        <f t="shared" si="2"/>
        <v>0</v>
      </c>
    </row>
    <row r="18" spans="1:10" x14ac:dyDescent="0.25">
      <c r="A18" s="531">
        <v>14</v>
      </c>
      <c r="B18" s="543"/>
      <c r="C18" s="506"/>
      <c r="D18" s="607"/>
      <c r="E18" s="1101"/>
      <c r="F18" s="531"/>
      <c r="G18" s="1083"/>
      <c r="H18" s="532"/>
      <c r="I18" s="526">
        <f t="shared" si="3"/>
        <v>0</v>
      </c>
      <c r="J18" s="527">
        <f t="shared" si="2"/>
        <v>0</v>
      </c>
    </row>
    <row r="19" spans="1:10" x14ac:dyDescent="0.25">
      <c r="A19" s="531">
        <v>15</v>
      </c>
      <c r="B19" s="543"/>
      <c r="C19" s="506"/>
      <c r="D19" s="607"/>
      <c r="E19" s="1101"/>
      <c r="F19" s="531"/>
      <c r="G19" s="1083"/>
      <c r="H19" s="532"/>
      <c r="I19" s="526">
        <f t="shared" si="3"/>
        <v>0</v>
      </c>
      <c r="J19" s="527">
        <f t="shared" si="2"/>
        <v>0</v>
      </c>
    </row>
    <row r="20" spans="1:10" x14ac:dyDescent="0.25">
      <c r="A20" s="531">
        <v>16</v>
      </c>
      <c r="B20" s="543"/>
      <c r="C20" s="506"/>
      <c r="D20" s="607"/>
      <c r="E20" s="1101"/>
      <c r="F20" s="531"/>
      <c r="G20" s="1083"/>
      <c r="H20" s="532"/>
      <c r="I20" s="526">
        <f t="shared" si="3"/>
        <v>0</v>
      </c>
      <c r="J20" s="527">
        <f t="shared" si="2"/>
        <v>0</v>
      </c>
    </row>
    <row r="21" spans="1:10" x14ac:dyDescent="0.25">
      <c r="A21" s="531">
        <v>17</v>
      </c>
      <c r="B21" s="543"/>
      <c r="C21" s="506"/>
      <c r="D21" s="607"/>
      <c r="E21" s="1101"/>
      <c r="F21" s="531"/>
      <c r="G21" s="1083"/>
      <c r="H21" s="532"/>
      <c r="I21" s="526">
        <f t="shared" si="3"/>
        <v>0</v>
      </c>
      <c r="J21" s="527">
        <f t="shared" si="2"/>
        <v>0</v>
      </c>
    </row>
    <row r="22" spans="1:10" x14ac:dyDescent="0.25">
      <c r="A22" s="531">
        <v>18</v>
      </c>
      <c r="B22" s="543"/>
      <c r="C22" s="506"/>
      <c r="D22" s="805"/>
      <c r="E22" s="1101"/>
      <c r="F22" s="531"/>
      <c r="G22" s="1083"/>
      <c r="H22" s="532"/>
      <c r="I22" s="526">
        <f t="shared" si="3"/>
        <v>0</v>
      </c>
      <c r="J22" s="527">
        <f t="shared" si="2"/>
        <v>0</v>
      </c>
    </row>
    <row r="23" spans="1:10" x14ac:dyDescent="0.25">
      <c r="A23" s="531">
        <v>19</v>
      </c>
      <c r="B23" s="543"/>
      <c r="C23" s="506"/>
      <c r="D23" s="458"/>
      <c r="E23" s="1101"/>
      <c r="F23" s="531"/>
      <c r="G23" s="1083"/>
      <c r="H23" s="532"/>
      <c r="I23" s="526">
        <f t="shared" si="3"/>
        <v>0</v>
      </c>
      <c r="J23" s="527">
        <f t="shared" si="2"/>
        <v>0</v>
      </c>
    </row>
    <row r="24" spans="1:10" x14ac:dyDescent="0.25">
      <c r="A24" s="531">
        <v>20</v>
      </c>
      <c r="B24" s="543"/>
      <c r="C24" s="897"/>
      <c r="D24" s="458"/>
      <c r="E24" s="1101"/>
      <c r="F24" s="531"/>
      <c r="G24" s="1083"/>
      <c r="H24" s="532"/>
      <c r="I24" s="526">
        <f t="shared" si="3"/>
        <v>0</v>
      </c>
      <c r="J24" s="527">
        <f t="shared" si="2"/>
        <v>0</v>
      </c>
    </row>
    <row r="25" spans="1:10" x14ac:dyDescent="0.25">
      <c r="A25" s="531">
        <v>21</v>
      </c>
      <c r="B25" s="543"/>
      <c r="C25" s="870"/>
      <c r="D25" s="868"/>
      <c r="E25" s="1101"/>
      <c r="F25" s="531"/>
      <c r="G25" s="1083"/>
      <c r="H25" s="532"/>
      <c r="I25" s="526">
        <f t="shared" si="3"/>
        <v>0</v>
      </c>
      <c r="J25" s="527">
        <f t="shared" si="2"/>
        <v>0</v>
      </c>
    </row>
    <row r="26" spans="1:10" x14ac:dyDescent="0.25">
      <c r="A26" s="531">
        <v>22</v>
      </c>
      <c r="B26" s="543"/>
      <c r="C26" s="506"/>
      <c r="D26" s="603"/>
      <c r="E26" s="1101"/>
      <c r="F26" s="531"/>
      <c r="G26" s="1083"/>
      <c r="H26" s="532"/>
      <c r="I26" s="526">
        <f t="shared" ref="I26:I28" si="4">H26*B26</f>
        <v>0</v>
      </c>
      <c r="J26" s="527">
        <f t="shared" ref="J26:J28" si="5">D26+E26-G26-H26</f>
        <v>0</v>
      </c>
    </row>
    <row r="27" spans="1:10" x14ac:dyDescent="0.25">
      <c r="A27" s="531">
        <v>23</v>
      </c>
      <c r="B27" s="543"/>
      <c r="C27" s="506"/>
      <c r="D27" s="603"/>
      <c r="E27" s="1101"/>
      <c r="F27" s="531"/>
      <c r="G27" s="1083"/>
      <c r="H27" s="532"/>
      <c r="I27" s="526">
        <f t="shared" si="4"/>
        <v>0</v>
      </c>
      <c r="J27" s="527">
        <f t="shared" si="5"/>
        <v>0</v>
      </c>
    </row>
    <row r="28" spans="1:10" x14ac:dyDescent="0.25">
      <c r="A28" s="531">
        <v>24</v>
      </c>
      <c r="B28" s="543"/>
      <c r="C28" s="506"/>
      <c r="D28" s="603"/>
      <c r="E28" s="1101"/>
      <c r="F28" s="531"/>
      <c r="G28" s="1083"/>
      <c r="H28" s="532"/>
      <c r="I28" s="526">
        <f t="shared" si="4"/>
        <v>0</v>
      </c>
      <c r="J28" s="527">
        <f t="shared" si="5"/>
        <v>0</v>
      </c>
    </row>
    <row r="29" spans="1:10" x14ac:dyDescent="0.25">
      <c r="A29" s="531">
        <v>25</v>
      </c>
      <c r="B29" s="543"/>
      <c r="C29" s="506"/>
      <c r="D29" s="603"/>
      <c r="E29" s="1101"/>
      <c r="F29" s="531"/>
      <c r="G29" s="1083"/>
      <c r="H29" s="532"/>
      <c r="I29" s="526">
        <f t="shared" ref="I29" si="6">H29*B29</f>
        <v>0</v>
      </c>
      <c r="J29" s="527">
        <f t="shared" si="0"/>
        <v>0</v>
      </c>
    </row>
    <row r="30" spans="1:10" x14ac:dyDescent="0.25">
      <c r="A30" s="531">
        <v>26</v>
      </c>
      <c r="B30" s="546"/>
      <c r="C30" s="506"/>
      <c r="D30" s="603"/>
      <c r="E30" s="1101"/>
      <c r="F30" s="531"/>
      <c r="G30" s="1083"/>
      <c r="H30" s="547"/>
      <c r="I30" s="526">
        <f t="shared" ref="I30:I33" si="7">H30*B30</f>
        <v>0</v>
      </c>
      <c r="J30" s="527">
        <f t="shared" si="0"/>
        <v>0</v>
      </c>
    </row>
    <row r="31" spans="1:10" ht="15" x14ac:dyDescent="0.25">
      <c r="A31" s="531">
        <v>27</v>
      </c>
      <c r="B31" s="546"/>
      <c r="C31" s="863"/>
      <c r="D31" s="547"/>
      <c r="E31" s="1101"/>
      <c r="F31" s="531"/>
      <c r="G31" s="1083"/>
      <c r="H31" s="547"/>
      <c r="I31" s="526">
        <f t="shared" si="7"/>
        <v>0</v>
      </c>
      <c r="J31" s="527">
        <f t="shared" si="0"/>
        <v>0</v>
      </c>
    </row>
    <row r="32" spans="1:10" ht="15" x14ac:dyDescent="0.25">
      <c r="A32" s="531">
        <v>28</v>
      </c>
      <c r="B32" s="546"/>
      <c r="C32" s="863"/>
      <c r="D32" s="547"/>
      <c r="E32" s="1101"/>
      <c r="F32" s="531"/>
      <c r="G32" s="1083"/>
      <c r="H32" s="547"/>
      <c r="I32" s="526">
        <f t="shared" si="7"/>
        <v>0</v>
      </c>
      <c r="J32" s="527">
        <f t="shared" si="0"/>
        <v>0</v>
      </c>
    </row>
    <row r="33" spans="1:10" ht="15" x14ac:dyDescent="0.25">
      <c r="A33" s="531">
        <v>29</v>
      </c>
      <c r="B33" s="546"/>
      <c r="C33" s="891"/>
      <c r="D33" s="547"/>
      <c r="E33" s="1101"/>
      <c r="F33" s="531"/>
      <c r="G33" s="1083"/>
      <c r="H33" s="547"/>
      <c r="I33" s="526">
        <f t="shared" si="7"/>
        <v>0</v>
      </c>
      <c r="J33" s="527">
        <f t="shared" si="0"/>
        <v>0</v>
      </c>
    </row>
    <row r="34" spans="1:10" ht="23.25" x14ac:dyDescent="0.35">
      <c r="A34" s="1601"/>
      <c r="B34" s="1601"/>
      <c r="C34" s="1601"/>
      <c r="D34" s="1602" t="s">
        <v>15</v>
      </c>
      <c r="E34" s="1602"/>
      <c r="F34" s="1602"/>
      <c r="G34" s="1602"/>
      <c r="H34" s="1602"/>
      <c r="I34" s="571">
        <f>SUM(I5:I33)</f>
        <v>0</v>
      </c>
      <c r="J34" s="548"/>
    </row>
    <row r="35" spans="1:10" x14ac:dyDescent="0.25">
      <c r="D35" s="670"/>
      <c r="E35" s="905"/>
      <c r="F35" s="670"/>
      <c r="G35" s="670"/>
      <c r="H35" s="670"/>
      <c r="I35" s="670"/>
      <c r="J35" s="670"/>
    </row>
    <row r="36" spans="1:10" x14ac:dyDescent="0.25">
      <c r="D36" s="670"/>
      <c r="E36" s="905"/>
      <c r="F36" s="670"/>
      <c r="G36" s="670"/>
      <c r="H36" s="670"/>
      <c r="I36" s="670"/>
      <c r="J36" s="670"/>
    </row>
    <row r="37" spans="1:10" x14ac:dyDescent="0.25">
      <c r="D37" s="670"/>
      <c r="E37" s="905"/>
      <c r="F37" s="670"/>
      <c r="G37" s="670"/>
      <c r="H37" s="670"/>
      <c r="I37" s="670"/>
      <c r="J37" s="670"/>
    </row>
    <row r="38" spans="1:10" x14ac:dyDescent="0.25">
      <c r="D38" s="670"/>
      <c r="E38" s="905"/>
      <c r="F38" s="670"/>
      <c r="G38" s="670"/>
      <c r="H38" s="670"/>
      <c r="I38" s="670"/>
      <c r="J38" s="670"/>
    </row>
    <row r="39" spans="1:10" x14ac:dyDescent="0.25">
      <c r="D39" s="670"/>
      <c r="E39" s="905"/>
      <c r="F39" s="670"/>
      <c r="G39" s="670"/>
      <c r="H39" s="670"/>
      <c r="I39" s="670"/>
      <c r="J39" s="670"/>
    </row>
    <row r="40" spans="1:10" x14ac:dyDescent="0.25">
      <c r="D40" s="670"/>
      <c r="E40" s="905"/>
      <c r="F40" s="670"/>
      <c r="G40" s="670"/>
      <c r="H40" s="670"/>
      <c r="I40" s="670"/>
      <c r="J40" s="670"/>
    </row>
    <row r="41" spans="1:10" x14ac:dyDescent="0.25">
      <c r="D41" s="670"/>
      <c r="E41" s="905"/>
      <c r="F41" s="670"/>
      <c r="G41" s="670"/>
      <c r="H41" s="670"/>
      <c r="I41" s="670"/>
      <c r="J41" s="670"/>
    </row>
    <row r="42" spans="1:10" x14ac:dyDescent="0.25">
      <c r="D42" s="670"/>
      <c r="E42" s="905"/>
      <c r="F42" s="670"/>
      <c r="G42" s="670"/>
      <c r="H42" s="670"/>
      <c r="I42" s="670"/>
      <c r="J42" s="670"/>
    </row>
    <row r="43" spans="1:10" x14ac:dyDescent="0.25">
      <c r="D43" s="670"/>
      <c r="E43" s="905"/>
      <c r="F43" s="670"/>
      <c r="G43" s="670"/>
      <c r="H43" s="670"/>
      <c r="I43" s="670"/>
      <c r="J43" s="670"/>
    </row>
    <row r="44" spans="1:10" x14ac:dyDescent="0.25">
      <c r="D44" s="670"/>
      <c r="E44" s="905"/>
      <c r="F44" s="670"/>
      <c r="G44" s="670"/>
      <c r="H44" s="670"/>
      <c r="I44" s="670"/>
      <c r="J44" s="670"/>
    </row>
    <row r="45" spans="1:10" x14ac:dyDescent="0.25">
      <c r="D45" s="670"/>
      <c r="E45" s="905"/>
      <c r="F45" s="670"/>
      <c r="G45" s="670"/>
      <c r="H45" s="670"/>
      <c r="I45" s="670"/>
      <c r="J45" s="670"/>
    </row>
    <row r="46" spans="1:10" x14ac:dyDescent="0.25">
      <c r="D46" s="670"/>
      <c r="E46" s="905"/>
      <c r="F46" s="670"/>
      <c r="G46" s="670"/>
      <c r="H46" s="670"/>
      <c r="I46" s="670"/>
      <c r="J46" s="670"/>
    </row>
    <row r="47" spans="1:10" x14ac:dyDescent="0.25">
      <c r="D47" s="670"/>
      <c r="E47" s="905"/>
      <c r="F47" s="670"/>
      <c r="G47" s="670"/>
      <c r="H47" s="670"/>
      <c r="I47" s="670"/>
      <c r="J47" s="670"/>
    </row>
    <row r="48" spans="1:10" x14ac:dyDescent="0.25">
      <c r="D48" s="670"/>
      <c r="E48" s="905"/>
      <c r="F48" s="670"/>
      <c r="G48" s="670"/>
      <c r="H48" s="670"/>
      <c r="I48" s="670"/>
      <c r="J48" s="670"/>
    </row>
    <row r="49" spans="4:10" x14ac:dyDescent="0.25">
      <c r="D49" s="670"/>
      <c r="E49" s="905"/>
      <c r="F49" s="670"/>
      <c r="G49" s="670"/>
      <c r="H49" s="670"/>
      <c r="I49" s="670"/>
      <c r="J49" s="670"/>
    </row>
    <row r="50" spans="4:10" x14ac:dyDescent="0.25">
      <c r="D50" s="670"/>
      <c r="E50" s="905"/>
      <c r="F50" s="670"/>
      <c r="G50" s="670"/>
      <c r="H50" s="670"/>
      <c r="I50" s="670"/>
      <c r="J50" s="670"/>
    </row>
    <row r="51" spans="4:10" x14ac:dyDescent="0.25">
      <c r="D51" s="670"/>
      <c r="E51" s="905"/>
      <c r="F51" s="670"/>
      <c r="G51" s="670"/>
      <c r="H51" s="670"/>
      <c r="I51" s="670"/>
      <c r="J51" s="670"/>
    </row>
    <row r="52" spans="4:10" x14ac:dyDescent="0.25">
      <c r="D52" s="670"/>
      <c r="E52" s="905"/>
      <c r="F52" s="670"/>
      <c r="G52" s="670"/>
      <c r="H52" s="670"/>
      <c r="I52" s="670"/>
      <c r="J52" s="670"/>
    </row>
    <row r="53" spans="4:10" x14ac:dyDescent="0.25">
      <c r="D53" s="670"/>
      <c r="E53" s="905"/>
      <c r="F53" s="670"/>
      <c r="G53" s="670"/>
      <c r="H53" s="670"/>
      <c r="I53" s="670"/>
      <c r="J53" s="670"/>
    </row>
    <row r="54" spans="4:10" x14ac:dyDescent="0.25">
      <c r="D54" s="670"/>
      <c r="E54" s="905"/>
      <c r="F54" s="670"/>
      <c r="G54" s="670"/>
      <c r="H54" s="670"/>
      <c r="I54" s="670"/>
      <c r="J54" s="670"/>
    </row>
    <row r="55" spans="4:10" x14ac:dyDescent="0.25">
      <c r="D55" s="670"/>
      <c r="E55" s="905"/>
      <c r="F55" s="670"/>
      <c r="G55" s="670"/>
      <c r="H55" s="670"/>
      <c r="I55" s="670"/>
      <c r="J55" s="670"/>
    </row>
    <row r="56" spans="4:10" x14ac:dyDescent="0.25">
      <c r="D56" s="670"/>
      <c r="E56" s="905"/>
      <c r="F56" s="670"/>
      <c r="G56" s="670"/>
      <c r="H56" s="670"/>
      <c r="I56" s="670"/>
      <c r="J56" s="670"/>
    </row>
    <row r="57" spans="4:10" x14ac:dyDescent="0.25">
      <c r="D57" s="670"/>
      <c r="E57" s="905"/>
      <c r="F57" s="670"/>
      <c r="G57" s="670"/>
      <c r="H57" s="670"/>
      <c r="I57" s="670"/>
      <c r="J57" s="670"/>
    </row>
    <row r="58" spans="4:10" x14ac:dyDescent="0.25">
      <c r="D58" s="670"/>
      <c r="E58" s="905"/>
      <c r="F58" s="670"/>
      <c r="G58" s="670"/>
      <c r="H58" s="670"/>
      <c r="I58" s="670"/>
      <c r="J58" s="670"/>
    </row>
    <row r="59" spans="4:10" x14ac:dyDescent="0.25">
      <c r="D59" s="670"/>
      <c r="E59" s="905"/>
      <c r="F59" s="670"/>
      <c r="G59" s="670"/>
      <c r="H59" s="670"/>
      <c r="I59" s="670"/>
      <c r="J59" s="670"/>
    </row>
    <row r="60" spans="4:10" x14ac:dyDescent="0.25">
      <c r="D60" s="670"/>
      <c r="E60" s="905"/>
      <c r="F60" s="670"/>
      <c r="G60" s="670"/>
      <c r="H60" s="670"/>
      <c r="I60" s="670"/>
      <c r="J60" s="670"/>
    </row>
    <row r="61" spans="4:10" x14ac:dyDescent="0.25">
      <c r="D61" s="670"/>
      <c r="E61" s="905"/>
      <c r="F61" s="670"/>
      <c r="G61" s="670"/>
      <c r="H61" s="670"/>
      <c r="I61" s="670"/>
      <c r="J61" s="670"/>
    </row>
    <row r="62" spans="4:10" x14ac:dyDescent="0.25">
      <c r="D62" s="670"/>
      <c r="E62" s="905"/>
      <c r="F62" s="670"/>
      <c r="G62" s="670"/>
      <c r="H62" s="670"/>
      <c r="I62" s="670"/>
      <c r="J62" s="670"/>
    </row>
    <row r="63" spans="4:10" x14ac:dyDescent="0.25">
      <c r="D63" s="670"/>
      <c r="E63" s="905"/>
      <c r="F63" s="670"/>
      <c r="G63" s="670"/>
      <c r="H63" s="670"/>
      <c r="I63" s="670"/>
      <c r="J63" s="670"/>
    </row>
    <row r="64" spans="4:10" x14ac:dyDescent="0.25">
      <c r="D64" s="670"/>
      <c r="E64" s="905"/>
      <c r="F64" s="670"/>
      <c r="G64" s="670"/>
      <c r="H64" s="670"/>
      <c r="I64" s="670"/>
      <c r="J64" s="670"/>
    </row>
    <row r="65" spans="4:10" x14ac:dyDescent="0.25">
      <c r="D65" s="670"/>
      <c r="E65" s="905"/>
      <c r="F65" s="670"/>
      <c r="G65" s="670"/>
      <c r="H65" s="670"/>
      <c r="I65" s="670"/>
      <c r="J65" s="670"/>
    </row>
    <row r="66" spans="4:10" x14ac:dyDescent="0.25">
      <c r="D66" s="670"/>
      <c r="E66" s="905"/>
      <c r="F66" s="670"/>
      <c r="G66" s="670"/>
      <c r="H66" s="670"/>
      <c r="I66" s="670"/>
      <c r="J66" s="670"/>
    </row>
    <row r="67" spans="4:10" x14ac:dyDescent="0.25">
      <c r="D67" s="670"/>
      <c r="E67" s="905"/>
      <c r="F67" s="670"/>
      <c r="G67" s="670"/>
      <c r="H67" s="670"/>
      <c r="I67" s="670"/>
      <c r="J67" s="670"/>
    </row>
    <row r="68" spans="4:10" x14ac:dyDescent="0.25">
      <c r="D68" s="670"/>
      <c r="E68" s="905"/>
      <c r="F68" s="670"/>
      <c r="G68" s="670"/>
      <c r="H68" s="670"/>
      <c r="I68" s="670"/>
      <c r="J68" s="670"/>
    </row>
    <row r="69" spans="4:10" x14ac:dyDescent="0.25">
      <c r="D69" s="670"/>
      <c r="E69" s="905"/>
      <c r="F69" s="670"/>
      <c r="G69" s="670"/>
      <c r="H69" s="670"/>
      <c r="I69" s="670"/>
      <c r="J69" s="670"/>
    </row>
    <row r="70" spans="4:10" x14ac:dyDescent="0.25">
      <c r="D70" s="670"/>
      <c r="E70" s="905"/>
      <c r="F70" s="670"/>
      <c r="G70" s="670"/>
      <c r="H70" s="670"/>
      <c r="I70" s="670"/>
      <c r="J70" s="670"/>
    </row>
    <row r="71" spans="4:10" x14ac:dyDescent="0.25">
      <c r="D71" s="670"/>
      <c r="E71" s="905"/>
      <c r="F71" s="670"/>
      <c r="G71" s="670"/>
      <c r="H71" s="670"/>
      <c r="I71" s="670"/>
      <c r="J71" s="670"/>
    </row>
    <row r="72" spans="4:10" x14ac:dyDescent="0.25">
      <c r="D72" s="670"/>
      <c r="E72" s="905"/>
      <c r="F72" s="670"/>
      <c r="G72" s="670"/>
      <c r="H72" s="670"/>
      <c r="I72" s="670"/>
      <c r="J72" s="670"/>
    </row>
    <row r="73" spans="4:10" x14ac:dyDescent="0.25">
      <c r="D73" s="670"/>
      <c r="E73" s="905"/>
      <c r="F73" s="670"/>
      <c r="G73" s="670"/>
      <c r="H73" s="670"/>
      <c r="I73" s="670"/>
      <c r="J73" s="670"/>
    </row>
    <row r="74" spans="4:10" x14ac:dyDescent="0.25">
      <c r="D74" s="670"/>
      <c r="E74" s="905"/>
      <c r="F74" s="670"/>
      <c r="G74" s="670"/>
      <c r="H74" s="670"/>
      <c r="I74" s="670"/>
      <c r="J74" s="670"/>
    </row>
    <row r="75" spans="4:10" x14ac:dyDescent="0.25">
      <c r="D75" s="670"/>
      <c r="E75" s="905"/>
      <c r="F75" s="670"/>
      <c r="G75" s="670"/>
      <c r="H75" s="670"/>
      <c r="I75" s="670"/>
      <c r="J75" s="670"/>
    </row>
    <row r="76" spans="4:10" x14ac:dyDescent="0.25">
      <c r="D76" s="670"/>
      <c r="E76" s="905"/>
      <c r="F76" s="670"/>
      <c r="G76" s="670"/>
      <c r="H76" s="670"/>
      <c r="I76" s="670"/>
      <c r="J76" s="670"/>
    </row>
    <row r="77" spans="4:10" x14ac:dyDescent="0.25">
      <c r="D77" s="670"/>
      <c r="E77" s="905"/>
      <c r="F77" s="670"/>
      <c r="G77" s="670"/>
      <c r="H77" s="670"/>
      <c r="I77" s="670"/>
      <c r="J77" s="670"/>
    </row>
    <row r="78" spans="4:10" x14ac:dyDescent="0.25">
      <c r="D78" s="670"/>
      <c r="E78" s="905"/>
      <c r="F78" s="670"/>
      <c r="G78" s="670"/>
      <c r="H78" s="670"/>
      <c r="I78" s="670"/>
      <c r="J78" s="670"/>
    </row>
    <row r="79" spans="4:10" x14ac:dyDescent="0.25">
      <c r="D79" s="670"/>
      <c r="E79" s="905"/>
      <c r="F79" s="670"/>
      <c r="G79" s="670"/>
      <c r="H79" s="670"/>
      <c r="I79" s="670"/>
      <c r="J79" s="670"/>
    </row>
    <row r="80" spans="4:10" x14ac:dyDescent="0.25">
      <c r="D80" s="670"/>
      <c r="E80" s="905"/>
      <c r="F80" s="670"/>
      <c r="G80" s="670"/>
      <c r="H80" s="670"/>
      <c r="I80" s="670"/>
      <c r="J80" s="670"/>
    </row>
    <row r="81" spans="4:10" x14ac:dyDescent="0.25">
      <c r="D81" s="670"/>
      <c r="E81" s="905"/>
      <c r="F81" s="670"/>
      <c r="G81" s="670"/>
      <c r="H81" s="670"/>
      <c r="I81" s="670"/>
      <c r="J81" s="670"/>
    </row>
  </sheetData>
  <mergeCells count="11">
    <mergeCell ref="G1:G4"/>
    <mergeCell ref="H1:H4"/>
    <mergeCell ref="I1:I4"/>
    <mergeCell ref="J1:J4"/>
    <mergeCell ref="A34:C34"/>
    <mergeCell ref="D34:H34"/>
    <mergeCell ref="F1:F4"/>
    <mergeCell ref="A1:C1"/>
    <mergeCell ref="A2:C3"/>
    <mergeCell ref="D1:D4"/>
    <mergeCell ref="E1:E4"/>
  </mergeCells>
  <conditionalFormatting sqref="C5:C12">
    <cfRule type="expression" dxfId="12" priority="2" stopIfTrue="1">
      <formula>MOD(ROW(),2)=1</formula>
    </cfRule>
  </conditionalFormatting>
  <conditionalFormatting sqref="C16">
    <cfRule type="expression" dxfId="11" priority="14" stopIfTrue="1">
      <formula>MOD(ROW(),2)=1</formula>
    </cfRule>
  </conditionalFormatting>
  <conditionalFormatting sqref="C18:C21">
    <cfRule type="expression" dxfId="10" priority="15" stopIfTrue="1">
      <formula>MOD(ROW(),2)=1</formula>
    </cfRule>
  </conditionalFormatting>
  <conditionalFormatting sqref="C26:C29 C32:C33">
    <cfRule type="expression" dxfId="9" priority="562" stopIfTrue="1">
      <formula>MOD(ROW(),2)=1</formula>
    </cfRule>
  </conditionalFormatting>
  <pageMargins left="0.25" right="0.25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J246"/>
  <sheetViews>
    <sheetView zoomScale="90" zoomScaleNormal="90" workbookViewId="0">
      <selection activeCell="B6" sqref="B6:I213"/>
    </sheetView>
  </sheetViews>
  <sheetFormatPr baseColWidth="10" defaultColWidth="11" defaultRowHeight="15.75" x14ac:dyDescent="0.25"/>
  <cols>
    <col min="1" max="1" width="4.7109375" style="671" customWidth="1"/>
    <col min="2" max="2" width="8.28515625" style="671" customWidth="1"/>
    <col min="3" max="3" width="36.28515625" style="671" customWidth="1"/>
    <col min="4" max="4" width="6.42578125" style="67" customWidth="1"/>
    <col min="5" max="5" width="4.85546875" style="796" customWidth="1"/>
    <col min="6" max="6" width="4.85546875" style="18" customWidth="1"/>
    <col min="7" max="7" width="4.28515625" style="18" customWidth="1"/>
    <col min="8" max="8" width="6.7109375" style="67" customWidth="1"/>
    <col min="9" max="9" width="17" style="671" customWidth="1"/>
    <col min="10" max="10" width="11" style="671" customWidth="1"/>
    <col min="11" max="11" width="11" customWidth="1"/>
  </cols>
  <sheetData>
    <row r="1" spans="1:10" ht="20.25" customHeight="1" x14ac:dyDescent="0.25">
      <c r="A1" s="1610" t="str">
        <f>CUSCO!A1:C1</f>
        <v>Basar Ojos Color Sol  de 11 al 16 de Mayo</v>
      </c>
      <c r="B1" s="1610"/>
      <c r="C1" s="1610"/>
      <c r="D1" s="1611" t="str">
        <f>CUSCO!D1:D5</f>
        <v>Inicio: 10/5</v>
      </c>
      <c r="E1" s="1612" t="s">
        <v>55</v>
      </c>
      <c r="F1" s="1608" t="s">
        <v>64</v>
      </c>
      <c r="G1" s="1613" t="s">
        <v>56</v>
      </c>
      <c r="H1" s="1614" t="s">
        <v>57</v>
      </c>
      <c r="I1" s="1607" t="s">
        <v>58</v>
      </c>
      <c r="J1" s="1608" t="str">
        <f>CUSCO!J1:J5</f>
        <v>Final: 16/5</v>
      </c>
    </row>
    <row r="2" spans="1:10" ht="2.25" customHeight="1" x14ac:dyDescent="0.25">
      <c r="A2" s="1148"/>
      <c r="B2" s="1148"/>
      <c r="C2" s="1148"/>
      <c r="D2" s="1611"/>
      <c r="E2" s="1612"/>
      <c r="F2" s="1608"/>
      <c r="G2" s="1613"/>
      <c r="H2" s="1614"/>
      <c r="I2" s="1607"/>
      <c r="J2" s="1608"/>
    </row>
    <row r="3" spans="1:10" ht="13.15" customHeight="1" x14ac:dyDescent="0.25">
      <c r="A3" s="1609" t="s">
        <v>238</v>
      </c>
      <c r="B3" s="1609"/>
      <c r="C3" s="1609"/>
      <c r="D3" s="1611"/>
      <c r="E3" s="1612"/>
      <c r="F3" s="1608"/>
      <c r="G3" s="1613"/>
      <c r="H3" s="1614"/>
      <c r="I3" s="1607"/>
      <c r="J3" s="1608"/>
    </row>
    <row r="4" spans="1:10" ht="15" hidden="1" customHeight="1" x14ac:dyDescent="0.25">
      <c r="A4" s="1609"/>
      <c r="B4" s="1609"/>
      <c r="C4" s="1609"/>
      <c r="D4" s="1611"/>
      <c r="E4" s="1612"/>
      <c r="F4" s="1608"/>
      <c r="G4" s="1613"/>
      <c r="H4" s="1614"/>
      <c r="I4" s="1607"/>
      <c r="J4" s="1608"/>
    </row>
    <row r="5" spans="1:10" ht="36" customHeight="1" x14ac:dyDescent="0.25">
      <c r="A5" s="1149" t="s">
        <v>0</v>
      </c>
      <c r="B5" s="1149" t="s">
        <v>17</v>
      </c>
      <c r="C5" s="607" t="s">
        <v>89</v>
      </c>
      <c r="D5" s="1611"/>
      <c r="E5" s="1612"/>
      <c r="F5" s="1608"/>
      <c r="G5" s="1613"/>
      <c r="H5" s="1614"/>
      <c r="I5" s="1607"/>
      <c r="J5" s="1608"/>
    </row>
    <row r="6" spans="1:10" x14ac:dyDescent="0.25">
      <c r="A6" s="613">
        <v>1</v>
      </c>
      <c r="B6" s="622"/>
      <c r="C6" s="616"/>
      <c r="D6" s="680"/>
      <c r="E6" s="1141"/>
      <c r="F6" s="1150"/>
      <c r="G6" s="1088"/>
      <c r="H6" s="1150"/>
      <c r="I6" s="621"/>
      <c r="J6" s="607">
        <f t="shared" ref="J6" si="0">D6+E6-G6-H6</f>
        <v>0</v>
      </c>
    </row>
    <row r="7" spans="1:10" x14ac:dyDescent="0.25">
      <c r="A7" s="613">
        <v>2</v>
      </c>
      <c r="B7" s="622"/>
      <c r="C7" s="616"/>
      <c r="D7" s="680"/>
      <c r="E7" s="1141"/>
      <c r="F7" s="1150"/>
      <c r="G7" s="1088"/>
      <c r="H7" s="1150"/>
      <c r="I7" s="621"/>
      <c r="J7" s="607">
        <f t="shared" ref="J7:J70" si="1">D7+E7-G7-H7</f>
        <v>0</v>
      </c>
    </row>
    <row r="8" spans="1:10" x14ac:dyDescent="0.25">
      <c r="A8" s="613">
        <v>3</v>
      </c>
      <c r="B8" s="622"/>
      <c r="C8" s="616"/>
      <c r="D8" s="680"/>
      <c r="E8" s="1141"/>
      <c r="F8" s="1150"/>
      <c r="G8" s="1088"/>
      <c r="H8" s="1150"/>
      <c r="I8" s="621"/>
      <c r="J8" s="607">
        <f t="shared" si="1"/>
        <v>0</v>
      </c>
    </row>
    <row r="9" spans="1:10" x14ac:dyDescent="0.25">
      <c r="A9" s="613">
        <v>4</v>
      </c>
      <c r="B9" s="622"/>
      <c r="C9" s="616"/>
      <c r="D9" s="680"/>
      <c r="E9" s="1141"/>
      <c r="F9" s="1150"/>
      <c r="G9" s="1088"/>
      <c r="H9" s="1150"/>
      <c r="I9" s="621"/>
      <c r="J9" s="607">
        <f t="shared" si="1"/>
        <v>0</v>
      </c>
    </row>
    <row r="10" spans="1:10" x14ac:dyDescent="0.25">
      <c r="A10" s="613">
        <v>5</v>
      </c>
      <c r="B10" s="622"/>
      <c r="C10" s="616"/>
      <c r="D10" s="680"/>
      <c r="E10" s="1141"/>
      <c r="F10" s="1150"/>
      <c r="G10" s="1088"/>
      <c r="H10" s="1150"/>
      <c r="I10" s="621"/>
      <c r="J10" s="607">
        <f t="shared" si="1"/>
        <v>0</v>
      </c>
    </row>
    <row r="11" spans="1:10" x14ac:dyDescent="0.25">
      <c r="A11" s="613">
        <v>6</v>
      </c>
      <c r="B11" s="622"/>
      <c r="C11" s="616"/>
      <c r="D11" s="680"/>
      <c r="E11" s="1141"/>
      <c r="F11" s="1150"/>
      <c r="G11" s="1088"/>
      <c r="H11" s="1150"/>
      <c r="I11" s="621"/>
      <c r="J11" s="607">
        <f t="shared" si="1"/>
        <v>0</v>
      </c>
    </row>
    <row r="12" spans="1:10" x14ac:dyDescent="0.25">
      <c r="A12" s="613">
        <v>7</v>
      </c>
      <c r="B12" s="622"/>
      <c r="C12" s="616"/>
      <c r="D12" s="680"/>
      <c r="E12" s="1141"/>
      <c r="F12" s="1150"/>
      <c r="G12" s="1088"/>
      <c r="H12" s="1150"/>
      <c r="I12" s="621"/>
      <c r="J12" s="607">
        <f t="shared" si="1"/>
        <v>0</v>
      </c>
    </row>
    <row r="13" spans="1:10" x14ac:dyDescent="0.25">
      <c r="A13" s="613">
        <v>8</v>
      </c>
      <c r="B13" s="622"/>
      <c r="C13" s="616"/>
      <c r="D13" s="680"/>
      <c r="E13" s="1141"/>
      <c r="F13" s="1150"/>
      <c r="G13" s="1088"/>
      <c r="H13" s="1150"/>
      <c r="I13" s="621"/>
      <c r="J13" s="607">
        <f t="shared" si="1"/>
        <v>0</v>
      </c>
    </row>
    <row r="14" spans="1:10" x14ac:dyDescent="0.25">
      <c r="A14" s="613">
        <v>9</v>
      </c>
      <c r="B14" s="622"/>
      <c r="C14" s="616"/>
      <c r="D14" s="680"/>
      <c r="E14" s="1141"/>
      <c r="F14" s="1150"/>
      <c r="G14" s="1088"/>
      <c r="H14" s="1150"/>
      <c r="I14" s="621"/>
      <c r="J14" s="607">
        <f t="shared" si="1"/>
        <v>0</v>
      </c>
    </row>
    <row r="15" spans="1:10" x14ac:dyDescent="0.25">
      <c r="A15" s="613">
        <v>10</v>
      </c>
      <c r="B15" s="622"/>
      <c r="C15" s="616"/>
      <c r="D15" s="680"/>
      <c r="E15" s="1141"/>
      <c r="F15" s="1150"/>
      <c r="G15" s="1088"/>
      <c r="H15" s="1150"/>
      <c r="I15" s="621"/>
      <c r="J15" s="607">
        <f t="shared" si="1"/>
        <v>0</v>
      </c>
    </row>
    <row r="16" spans="1:10" x14ac:dyDescent="0.25">
      <c r="A16" s="613">
        <v>11</v>
      </c>
      <c r="B16" s="622"/>
      <c r="C16" s="616"/>
      <c r="D16" s="680"/>
      <c r="E16" s="1141"/>
      <c r="F16" s="1150"/>
      <c r="G16" s="1088"/>
      <c r="H16" s="1150"/>
      <c r="I16" s="621"/>
      <c r="J16" s="607">
        <f t="shared" si="1"/>
        <v>0</v>
      </c>
    </row>
    <row r="17" spans="1:10" x14ac:dyDescent="0.25">
      <c r="A17" s="613">
        <v>12</v>
      </c>
      <c r="B17" s="622"/>
      <c r="C17" s="616"/>
      <c r="D17" s="680"/>
      <c r="E17" s="1141"/>
      <c r="F17" s="1150"/>
      <c r="G17" s="1088"/>
      <c r="H17" s="1150"/>
      <c r="I17" s="621"/>
      <c r="J17" s="607">
        <f t="shared" si="1"/>
        <v>0</v>
      </c>
    </row>
    <row r="18" spans="1:10" x14ac:dyDescent="0.25">
      <c r="A18" s="613">
        <v>13</v>
      </c>
      <c r="B18" s="622"/>
      <c r="C18" s="616"/>
      <c r="D18" s="680"/>
      <c r="E18" s="1141"/>
      <c r="F18" s="1150"/>
      <c r="G18" s="1088"/>
      <c r="H18" s="1150"/>
      <c r="I18" s="621"/>
      <c r="J18" s="607">
        <f t="shared" si="1"/>
        <v>0</v>
      </c>
    </row>
    <row r="19" spans="1:10" x14ac:dyDescent="0.25">
      <c r="A19" s="613">
        <v>14</v>
      </c>
      <c r="B19" s="622"/>
      <c r="C19" s="616"/>
      <c r="D19" s="680"/>
      <c r="E19" s="1141"/>
      <c r="F19" s="1150"/>
      <c r="G19" s="1088"/>
      <c r="H19" s="1150"/>
      <c r="I19" s="621"/>
      <c r="J19" s="607">
        <f t="shared" si="1"/>
        <v>0</v>
      </c>
    </row>
    <row r="20" spans="1:10" x14ac:dyDescent="0.25">
      <c r="A20" s="613">
        <v>15</v>
      </c>
      <c r="B20" s="622"/>
      <c r="C20" s="616"/>
      <c r="D20" s="680"/>
      <c r="E20" s="1141"/>
      <c r="F20" s="1150"/>
      <c r="G20" s="1088"/>
      <c r="H20" s="1150"/>
      <c r="I20" s="621"/>
      <c r="J20" s="607">
        <f t="shared" si="1"/>
        <v>0</v>
      </c>
    </row>
    <row r="21" spans="1:10" x14ac:dyDescent="0.25">
      <c r="A21" s="613">
        <v>16</v>
      </c>
      <c r="B21" s="622"/>
      <c r="C21" s="616"/>
      <c r="D21" s="680"/>
      <c r="E21" s="1141"/>
      <c r="F21" s="1150"/>
      <c r="G21" s="1088"/>
      <c r="H21" s="1150"/>
      <c r="I21" s="621"/>
      <c r="J21" s="607">
        <f t="shared" si="1"/>
        <v>0</v>
      </c>
    </row>
    <row r="22" spans="1:10" x14ac:dyDescent="0.25">
      <c r="A22" s="613">
        <v>17</v>
      </c>
      <c r="B22" s="622"/>
      <c r="C22" s="616"/>
      <c r="D22" s="680"/>
      <c r="E22" s="1141"/>
      <c r="F22" s="1150"/>
      <c r="G22" s="1088"/>
      <c r="H22" s="1150"/>
      <c r="I22" s="621"/>
      <c r="J22" s="607">
        <f t="shared" si="1"/>
        <v>0</v>
      </c>
    </row>
    <row r="23" spans="1:10" x14ac:dyDescent="0.25">
      <c r="A23" s="613">
        <v>18</v>
      </c>
      <c r="B23" s="622"/>
      <c r="C23" s="616"/>
      <c r="D23" s="680"/>
      <c r="E23" s="1141"/>
      <c r="F23" s="1150"/>
      <c r="G23" s="1088"/>
      <c r="H23" s="1150"/>
      <c r="I23" s="621"/>
      <c r="J23" s="607">
        <f t="shared" si="1"/>
        <v>0</v>
      </c>
    </row>
    <row r="24" spans="1:10" x14ac:dyDescent="0.25">
      <c r="A24" s="613">
        <v>19</v>
      </c>
      <c r="B24" s="622"/>
      <c r="C24" s="616"/>
      <c r="D24" s="680"/>
      <c r="E24" s="1141"/>
      <c r="F24" s="1150"/>
      <c r="G24" s="1088"/>
      <c r="H24" s="1150"/>
      <c r="I24" s="621"/>
      <c r="J24" s="607">
        <f t="shared" si="1"/>
        <v>0</v>
      </c>
    </row>
    <row r="25" spans="1:10" x14ac:dyDescent="0.25">
      <c r="A25" s="613">
        <v>20</v>
      </c>
      <c r="B25" s="622"/>
      <c r="C25" s="616"/>
      <c r="D25" s="680"/>
      <c r="E25" s="1141"/>
      <c r="F25" s="1150"/>
      <c r="G25" s="1088"/>
      <c r="H25" s="1150"/>
      <c r="I25" s="621"/>
      <c r="J25" s="607">
        <f t="shared" si="1"/>
        <v>0</v>
      </c>
    </row>
    <row r="26" spans="1:10" x14ac:dyDescent="0.25">
      <c r="A26" s="613">
        <v>21</v>
      </c>
      <c r="B26" s="622"/>
      <c r="C26" s="616"/>
      <c r="D26" s="680"/>
      <c r="E26" s="1141"/>
      <c r="F26" s="1150"/>
      <c r="G26" s="1088"/>
      <c r="H26" s="1150"/>
      <c r="I26" s="621"/>
      <c r="J26" s="607">
        <f t="shared" si="1"/>
        <v>0</v>
      </c>
    </row>
    <row r="27" spans="1:10" x14ac:dyDescent="0.25">
      <c r="A27" s="613">
        <v>22</v>
      </c>
      <c r="B27" s="622"/>
      <c r="C27" s="616"/>
      <c r="D27" s="680"/>
      <c r="E27" s="1141"/>
      <c r="F27" s="1150"/>
      <c r="G27" s="1088"/>
      <c r="H27" s="1150"/>
      <c r="I27" s="621"/>
      <c r="J27" s="607">
        <f t="shared" si="1"/>
        <v>0</v>
      </c>
    </row>
    <row r="28" spans="1:10" x14ac:dyDescent="0.25">
      <c r="A28" s="613">
        <v>23</v>
      </c>
      <c r="B28" s="622"/>
      <c r="C28" s="616"/>
      <c r="D28" s="680"/>
      <c r="E28" s="1141"/>
      <c r="F28" s="1150"/>
      <c r="G28" s="1088"/>
      <c r="H28" s="1150"/>
      <c r="I28" s="621"/>
      <c r="J28" s="607">
        <f t="shared" si="1"/>
        <v>0</v>
      </c>
    </row>
    <row r="29" spans="1:10" x14ac:dyDescent="0.25">
      <c r="A29" s="613">
        <v>24</v>
      </c>
      <c r="B29" s="622"/>
      <c r="C29" s="616"/>
      <c r="D29" s="680"/>
      <c r="E29" s="1141"/>
      <c r="F29" s="1150"/>
      <c r="G29" s="1088"/>
      <c r="H29" s="1150"/>
      <c r="I29" s="621"/>
      <c r="J29" s="607">
        <f t="shared" si="1"/>
        <v>0</v>
      </c>
    </row>
    <row r="30" spans="1:10" x14ac:dyDescent="0.25">
      <c r="A30" s="613">
        <v>25</v>
      </c>
      <c r="B30" s="622"/>
      <c r="C30" s="616"/>
      <c r="D30" s="680"/>
      <c r="E30" s="1141"/>
      <c r="F30" s="1150"/>
      <c r="G30" s="1088"/>
      <c r="H30" s="1150"/>
      <c r="I30" s="621"/>
      <c r="J30" s="607">
        <f t="shared" si="1"/>
        <v>0</v>
      </c>
    </row>
    <row r="31" spans="1:10" x14ac:dyDescent="0.25">
      <c r="A31" s="613">
        <v>26</v>
      </c>
      <c r="B31" s="622"/>
      <c r="C31" s="616"/>
      <c r="D31" s="680"/>
      <c r="E31" s="1141"/>
      <c r="F31" s="1150"/>
      <c r="G31" s="1088"/>
      <c r="H31" s="1150"/>
      <c r="I31" s="621"/>
      <c r="J31" s="607">
        <f t="shared" si="1"/>
        <v>0</v>
      </c>
    </row>
    <row r="32" spans="1:10" x14ac:dyDescent="0.25">
      <c r="A32" s="613">
        <v>27</v>
      </c>
      <c r="B32" s="622"/>
      <c r="C32" s="616"/>
      <c r="D32" s="680"/>
      <c r="E32" s="1141"/>
      <c r="F32" s="1150"/>
      <c r="G32" s="1088"/>
      <c r="H32" s="1150"/>
      <c r="I32" s="621"/>
      <c r="J32" s="607">
        <f t="shared" si="1"/>
        <v>0</v>
      </c>
    </row>
    <row r="33" spans="1:10" x14ac:dyDescent="0.25">
      <c r="A33" s="613">
        <v>28</v>
      </c>
      <c r="B33" s="622"/>
      <c r="C33" s="616"/>
      <c r="D33" s="680"/>
      <c r="E33" s="1141"/>
      <c r="F33" s="1150"/>
      <c r="G33" s="1088"/>
      <c r="H33" s="1150"/>
      <c r="I33" s="621"/>
      <c r="J33" s="607">
        <f t="shared" si="1"/>
        <v>0</v>
      </c>
    </row>
    <row r="34" spans="1:10" x14ac:dyDescent="0.25">
      <c r="A34" s="613">
        <v>29</v>
      </c>
      <c r="B34" s="622"/>
      <c r="C34" s="616"/>
      <c r="D34" s="680"/>
      <c r="E34" s="1141"/>
      <c r="F34" s="1150"/>
      <c r="G34" s="1088"/>
      <c r="H34" s="1150"/>
      <c r="I34" s="621"/>
      <c r="J34" s="607">
        <f t="shared" si="1"/>
        <v>0</v>
      </c>
    </row>
    <row r="35" spans="1:10" x14ac:dyDescent="0.25">
      <c r="A35" s="613">
        <v>30</v>
      </c>
      <c r="B35" s="622"/>
      <c r="C35" s="616"/>
      <c r="D35" s="680"/>
      <c r="E35" s="1141"/>
      <c r="F35" s="1150"/>
      <c r="G35" s="1088"/>
      <c r="H35" s="1150"/>
      <c r="I35" s="621"/>
      <c r="J35" s="607">
        <f t="shared" si="1"/>
        <v>0</v>
      </c>
    </row>
    <row r="36" spans="1:10" x14ac:dyDescent="0.25">
      <c r="A36" s="613">
        <v>31</v>
      </c>
      <c r="B36" s="622"/>
      <c r="C36" s="616"/>
      <c r="D36" s="680"/>
      <c r="E36" s="1141"/>
      <c r="F36" s="1150"/>
      <c r="G36" s="1088"/>
      <c r="H36" s="1150"/>
      <c r="I36" s="621"/>
      <c r="J36" s="607">
        <f t="shared" si="1"/>
        <v>0</v>
      </c>
    </row>
    <row r="37" spans="1:10" x14ac:dyDescent="0.25">
      <c r="A37" s="613">
        <v>32</v>
      </c>
      <c r="B37" s="622"/>
      <c r="C37" s="616"/>
      <c r="D37" s="680"/>
      <c r="E37" s="1141"/>
      <c r="F37" s="1150"/>
      <c r="G37" s="1088"/>
      <c r="H37" s="1150"/>
      <c r="I37" s="621"/>
      <c r="J37" s="607">
        <f t="shared" si="1"/>
        <v>0</v>
      </c>
    </row>
    <row r="38" spans="1:10" x14ac:dyDescent="0.25">
      <c r="A38" s="613">
        <v>33</v>
      </c>
      <c r="B38" s="622"/>
      <c r="C38" s="616"/>
      <c r="D38" s="680"/>
      <c r="E38" s="1141"/>
      <c r="F38" s="1150"/>
      <c r="G38" s="1088"/>
      <c r="H38" s="1150"/>
      <c r="I38" s="621"/>
      <c r="J38" s="607">
        <f t="shared" si="1"/>
        <v>0</v>
      </c>
    </row>
    <row r="39" spans="1:10" x14ac:dyDescent="0.25">
      <c r="A39" s="613">
        <v>34</v>
      </c>
      <c r="B39" s="622"/>
      <c r="C39" s="616"/>
      <c r="D39" s="680"/>
      <c r="E39" s="1141"/>
      <c r="F39" s="1150"/>
      <c r="G39" s="1088"/>
      <c r="H39" s="1150"/>
      <c r="I39" s="621"/>
      <c r="J39" s="607">
        <f t="shared" si="1"/>
        <v>0</v>
      </c>
    </row>
    <row r="40" spans="1:10" x14ac:dyDescent="0.25">
      <c r="A40" s="613">
        <v>35</v>
      </c>
      <c r="B40" s="622"/>
      <c r="C40" s="616"/>
      <c r="D40" s="680"/>
      <c r="E40" s="1141"/>
      <c r="F40" s="1150"/>
      <c r="G40" s="1088"/>
      <c r="H40" s="1150"/>
      <c r="I40" s="621"/>
      <c r="J40" s="607">
        <f t="shared" si="1"/>
        <v>0</v>
      </c>
    </row>
    <row r="41" spans="1:10" x14ac:dyDescent="0.25">
      <c r="A41" s="613">
        <v>36</v>
      </c>
      <c r="B41" s="622"/>
      <c r="C41" s="616"/>
      <c r="D41" s="680"/>
      <c r="E41" s="1141"/>
      <c r="F41" s="1150"/>
      <c r="G41" s="1088"/>
      <c r="H41" s="1150"/>
      <c r="I41" s="621"/>
      <c r="J41" s="607">
        <f t="shared" si="1"/>
        <v>0</v>
      </c>
    </row>
    <row r="42" spans="1:10" x14ac:dyDescent="0.25">
      <c r="A42" s="613">
        <v>37</v>
      </c>
      <c r="B42" s="622"/>
      <c r="C42" s="616"/>
      <c r="D42" s="680"/>
      <c r="E42" s="1141"/>
      <c r="F42" s="1150"/>
      <c r="G42" s="1088"/>
      <c r="H42" s="1150"/>
      <c r="I42" s="621"/>
      <c r="J42" s="607">
        <f t="shared" si="1"/>
        <v>0</v>
      </c>
    </row>
    <row r="43" spans="1:10" x14ac:dyDescent="0.25">
      <c r="A43" s="613">
        <v>38</v>
      </c>
      <c r="B43" s="622"/>
      <c r="C43" s="616"/>
      <c r="D43" s="680"/>
      <c r="E43" s="1141"/>
      <c r="F43" s="1150"/>
      <c r="G43" s="1088"/>
      <c r="H43" s="1150"/>
      <c r="I43" s="621"/>
      <c r="J43" s="607">
        <f t="shared" si="1"/>
        <v>0</v>
      </c>
    </row>
    <row r="44" spans="1:10" x14ac:dyDescent="0.25">
      <c r="A44" s="613">
        <v>39</v>
      </c>
      <c r="B44" s="622"/>
      <c r="C44" s="616"/>
      <c r="D44" s="680"/>
      <c r="E44" s="1141"/>
      <c r="F44" s="1150"/>
      <c r="G44" s="1088"/>
      <c r="H44" s="1150"/>
      <c r="I44" s="621"/>
      <c r="J44" s="607">
        <f t="shared" si="1"/>
        <v>0</v>
      </c>
    </row>
    <row r="45" spans="1:10" x14ac:dyDescent="0.25">
      <c r="A45" s="613">
        <v>40</v>
      </c>
      <c r="B45" s="622"/>
      <c r="C45" s="616"/>
      <c r="D45" s="680"/>
      <c r="E45" s="1141"/>
      <c r="F45" s="1150"/>
      <c r="G45" s="1088"/>
      <c r="H45" s="1150"/>
      <c r="I45" s="621"/>
      <c r="J45" s="607">
        <f t="shared" si="1"/>
        <v>0</v>
      </c>
    </row>
    <row r="46" spans="1:10" x14ac:dyDescent="0.25">
      <c r="A46" s="613">
        <v>41</v>
      </c>
      <c r="B46" s="622"/>
      <c r="C46" s="616"/>
      <c r="D46" s="680"/>
      <c r="E46" s="1141"/>
      <c r="F46" s="1150"/>
      <c r="G46" s="1088"/>
      <c r="H46" s="1150"/>
      <c r="I46" s="621"/>
      <c r="J46" s="607">
        <f t="shared" si="1"/>
        <v>0</v>
      </c>
    </row>
    <row r="47" spans="1:10" x14ac:dyDescent="0.25">
      <c r="A47" s="613">
        <v>42</v>
      </c>
      <c r="B47" s="622"/>
      <c r="C47" s="616"/>
      <c r="D47" s="680"/>
      <c r="E47" s="1141"/>
      <c r="F47" s="1150"/>
      <c r="G47" s="1088"/>
      <c r="H47" s="1150"/>
      <c r="I47" s="621"/>
      <c r="J47" s="607">
        <f t="shared" si="1"/>
        <v>0</v>
      </c>
    </row>
    <row r="48" spans="1:10" x14ac:dyDescent="0.25">
      <c r="A48" s="613">
        <v>43</v>
      </c>
      <c r="B48" s="622"/>
      <c r="C48" s="616"/>
      <c r="D48" s="680"/>
      <c r="E48" s="1141"/>
      <c r="F48" s="1150"/>
      <c r="G48" s="1088"/>
      <c r="H48" s="1150"/>
      <c r="I48" s="621"/>
      <c r="J48" s="607">
        <f t="shared" si="1"/>
        <v>0</v>
      </c>
    </row>
    <row r="49" spans="1:10" x14ac:dyDescent="0.25">
      <c r="A49" s="613">
        <v>44</v>
      </c>
      <c r="B49" s="622"/>
      <c r="C49" s="616"/>
      <c r="D49" s="680"/>
      <c r="E49" s="1141"/>
      <c r="F49" s="1150"/>
      <c r="G49" s="1088"/>
      <c r="H49" s="1150"/>
      <c r="I49" s="621"/>
      <c r="J49" s="607">
        <f t="shared" si="1"/>
        <v>0</v>
      </c>
    </row>
    <row r="50" spans="1:10" x14ac:dyDescent="0.25">
      <c r="A50" s="613">
        <v>45</v>
      </c>
      <c r="B50" s="622"/>
      <c r="C50" s="616"/>
      <c r="D50" s="680"/>
      <c r="E50" s="1141"/>
      <c r="F50" s="1150"/>
      <c r="G50" s="1088"/>
      <c r="H50" s="1150"/>
      <c r="I50" s="621"/>
      <c r="J50" s="607">
        <f t="shared" si="1"/>
        <v>0</v>
      </c>
    </row>
    <row r="51" spans="1:10" x14ac:dyDescent="0.25">
      <c r="A51" s="613">
        <v>46</v>
      </c>
      <c r="B51" s="622"/>
      <c r="C51" s="616"/>
      <c r="D51" s="680"/>
      <c r="E51" s="1141"/>
      <c r="F51" s="1150"/>
      <c r="G51" s="1088"/>
      <c r="H51" s="1150"/>
      <c r="I51" s="621"/>
      <c r="J51" s="607">
        <f t="shared" si="1"/>
        <v>0</v>
      </c>
    </row>
    <row r="52" spans="1:10" x14ac:dyDescent="0.25">
      <c r="A52" s="613">
        <v>47</v>
      </c>
      <c r="B52" s="622"/>
      <c r="C52" s="616"/>
      <c r="D52" s="680"/>
      <c r="E52" s="1141"/>
      <c r="F52" s="1150"/>
      <c r="G52" s="1088"/>
      <c r="H52" s="1150"/>
      <c r="I52" s="621"/>
      <c r="J52" s="607">
        <f t="shared" si="1"/>
        <v>0</v>
      </c>
    </row>
    <row r="53" spans="1:10" x14ac:dyDescent="0.25">
      <c r="A53" s="613">
        <v>48</v>
      </c>
      <c r="B53" s="622"/>
      <c r="C53" s="616"/>
      <c r="D53" s="680"/>
      <c r="E53" s="1141"/>
      <c r="F53" s="1150"/>
      <c r="G53" s="1088"/>
      <c r="H53" s="1150"/>
      <c r="I53" s="621"/>
      <c r="J53" s="607">
        <f t="shared" si="1"/>
        <v>0</v>
      </c>
    </row>
    <row r="54" spans="1:10" x14ac:dyDescent="0.25">
      <c r="A54" s="613">
        <v>49</v>
      </c>
      <c r="B54" s="622"/>
      <c r="C54" s="616"/>
      <c r="D54" s="680"/>
      <c r="E54" s="1141"/>
      <c r="F54" s="1150"/>
      <c r="G54" s="1088"/>
      <c r="H54" s="1150"/>
      <c r="I54" s="621"/>
      <c r="J54" s="607">
        <f t="shared" si="1"/>
        <v>0</v>
      </c>
    </row>
    <row r="55" spans="1:10" x14ac:dyDescent="0.25">
      <c r="A55" s="613">
        <v>50</v>
      </c>
      <c r="B55" s="622"/>
      <c r="C55" s="616"/>
      <c r="D55" s="680"/>
      <c r="E55" s="1141"/>
      <c r="F55" s="1150"/>
      <c r="G55" s="1088"/>
      <c r="H55" s="1150"/>
      <c r="I55" s="621"/>
      <c r="J55" s="607">
        <f t="shared" si="1"/>
        <v>0</v>
      </c>
    </row>
    <row r="56" spans="1:10" x14ac:dyDescent="0.25">
      <c r="A56" s="613">
        <v>51</v>
      </c>
      <c r="B56" s="622"/>
      <c r="C56" s="616"/>
      <c r="D56" s="680"/>
      <c r="E56" s="1141"/>
      <c r="F56" s="1150"/>
      <c r="G56" s="1088"/>
      <c r="H56" s="1150"/>
      <c r="I56" s="621"/>
      <c r="J56" s="607">
        <f t="shared" si="1"/>
        <v>0</v>
      </c>
    </row>
    <row r="57" spans="1:10" x14ac:dyDescent="0.25">
      <c r="A57" s="613">
        <v>52</v>
      </c>
      <c r="B57" s="622"/>
      <c r="C57" s="616"/>
      <c r="D57" s="680"/>
      <c r="E57" s="1141"/>
      <c r="F57" s="1150"/>
      <c r="G57" s="1088"/>
      <c r="H57" s="1150"/>
      <c r="I57" s="621"/>
      <c r="J57" s="607">
        <f t="shared" si="1"/>
        <v>0</v>
      </c>
    </row>
    <row r="58" spans="1:10" x14ac:dyDescent="0.25">
      <c r="A58" s="613">
        <v>53</v>
      </c>
      <c r="B58" s="622"/>
      <c r="C58" s="616"/>
      <c r="D58" s="680"/>
      <c r="E58" s="1141"/>
      <c r="F58" s="1150"/>
      <c r="G58" s="1088"/>
      <c r="H58" s="1150"/>
      <c r="I58" s="621"/>
      <c r="J58" s="607">
        <f t="shared" si="1"/>
        <v>0</v>
      </c>
    </row>
    <row r="59" spans="1:10" x14ac:dyDescent="0.25">
      <c r="A59" s="613">
        <v>54</v>
      </c>
      <c r="B59" s="622"/>
      <c r="C59" s="616"/>
      <c r="D59" s="680"/>
      <c r="E59" s="1141"/>
      <c r="F59" s="1150"/>
      <c r="G59" s="1088"/>
      <c r="H59" s="1150"/>
      <c r="I59" s="621"/>
      <c r="J59" s="607">
        <f t="shared" si="1"/>
        <v>0</v>
      </c>
    </row>
    <row r="60" spans="1:10" x14ac:dyDescent="0.25">
      <c r="A60" s="613">
        <v>55</v>
      </c>
      <c r="B60" s="622"/>
      <c r="C60" s="616"/>
      <c r="D60" s="680"/>
      <c r="E60" s="1141"/>
      <c r="F60" s="1150"/>
      <c r="G60" s="1088"/>
      <c r="H60" s="1150"/>
      <c r="I60" s="621"/>
      <c r="J60" s="607">
        <f t="shared" si="1"/>
        <v>0</v>
      </c>
    </row>
    <row r="61" spans="1:10" x14ac:dyDescent="0.25">
      <c r="A61" s="613">
        <v>56</v>
      </c>
      <c r="B61" s="622"/>
      <c r="C61" s="616"/>
      <c r="D61" s="680"/>
      <c r="E61" s="1141"/>
      <c r="F61" s="1150"/>
      <c r="G61" s="1088"/>
      <c r="H61" s="1150"/>
      <c r="I61" s="621"/>
      <c r="J61" s="607">
        <f t="shared" si="1"/>
        <v>0</v>
      </c>
    </row>
    <row r="62" spans="1:10" x14ac:dyDescent="0.25">
      <c r="A62" s="613">
        <v>57</v>
      </c>
      <c r="B62" s="622"/>
      <c r="C62" s="616"/>
      <c r="D62" s="680"/>
      <c r="E62" s="1141"/>
      <c r="F62" s="1150"/>
      <c r="G62" s="1088"/>
      <c r="H62" s="1150"/>
      <c r="I62" s="621"/>
      <c r="J62" s="607">
        <f t="shared" si="1"/>
        <v>0</v>
      </c>
    </row>
    <row r="63" spans="1:10" x14ac:dyDescent="0.25">
      <c r="A63" s="613">
        <v>58</v>
      </c>
      <c r="B63" s="622"/>
      <c r="C63" s="616"/>
      <c r="D63" s="680"/>
      <c r="E63" s="1141"/>
      <c r="F63" s="1150"/>
      <c r="G63" s="1088"/>
      <c r="H63" s="1150"/>
      <c r="I63" s="621"/>
      <c r="J63" s="607">
        <f t="shared" si="1"/>
        <v>0</v>
      </c>
    </row>
    <row r="64" spans="1:10" x14ac:dyDescent="0.25">
      <c r="A64" s="613">
        <v>59</v>
      </c>
      <c r="B64" s="622"/>
      <c r="C64" s="616"/>
      <c r="D64" s="680"/>
      <c r="E64" s="1141"/>
      <c r="F64" s="1150"/>
      <c r="G64" s="1088"/>
      <c r="H64" s="1150"/>
      <c r="I64" s="621"/>
      <c r="J64" s="607">
        <f t="shared" si="1"/>
        <v>0</v>
      </c>
    </row>
    <row r="65" spans="1:10" x14ac:dyDescent="0.25">
      <c r="A65" s="613">
        <v>60</v>
      </c>
      <c r="B65" s="622"/>
      <c r="C65" s="616"/>
      <c r="D65" s="680"/>
      <c r="E65" s="1141"/>
      <c r="F65" s="1150"/>
      <c r="G65" s="1088"/>
      <c r="H65" s="1150"/>
      <c r="I65" s="621"/>
      <c r="J65" s="607">
        <f t="shared" si="1"/>
        <v>0</v>
      </c>
    </row>
    <row r="66" spans="1:10" x14ac:dyDescent="0.25">
      <c r="A66" s="613">
        <v>61</v>
      </c>
      <c r="B66" s="622"/>
      <c r="C66" s="616"/>
      <c r="D66" s="680"/>
      <c r="E66" s="1141"/>
      <c r="F66" s="1150"/>
      <c r="G66" s="1088"/>
      <c r="H66" s="1150"/>
      <c r="I66" s="621"/>
      <c r="J66" s="607">
        <f t="shared" si="1"/>
        <v>0</v>
      </c>
    </row>
    <row r="67" spans="1:10" x14ac:dyDescent="0.25">
      <c r="A67" s="613">
        <v>62</v>
      </c>
      <c r="B67" s="622"/>
      <c r="C67" s="616"/>
      <c r="D67" s="680"/>
      <c r="E67" s="1141"/>
      <c r="F67" s="1150"/>
      <c r="G67" s="1088"/>
      <c r="H67" s="1150"/>
      <c r="I67" s="621"/>
      <c r="J67" s="607">
        <f t="shared" si="1"/>
        <v>0</v>
      </c>
    </row>
    <row r="68" spans="1:10" x14ac:dyDescent="0.25">
      <c r="A68" s="613">
        <v>63</v>
      </c>
      <c r="B68" s="622"/>
      <c r="C68" s="616"/>
      <c r="D68" s="680"/>
      <c r="E68" s="1141"/>
      <c r="F68" s="1150"/>
      <c r="G68" s="1088"/>
      <c r="H68" s="1150"/>
      <c r="I68" s="621"/>
      <c r="J68" s="607">
        <f t="shared" si="1"/>
        <v>0</v>
      </c>
    </row>
    <row r="69" spans="1:10" x14ac:dyDescent="0.25">
      <c r="A69" s="613">
        <v>64</v>
      </c>
      <c r="B69" s="622"/>
      <c r="C69" s="616"/>
      <c r="D69" s="680"/>
      <c r="E69" s="1141"/>
      <c r="F69" s="1150"/>
      <c r="G69" s="1088"/>
      <c r="H69" s="1150"/>
      <c r="I69" s="621"/>
      <c r="J69" s="607">
        <f t="shared" si="1"/>
        <v>0</v>
      </c>
    </row>
    <row r="70" spans="1:10" x14ac:dyDescent="0.25">
      <c r="A70" s="613">
        <v>65</v>
      </c>
      <c r="B70" s="622"/>
      <c r="C70" s="616"/>
      <c r="D70" s="680"/>
      <c r="E70" s="1141"/>
      <c r="F70" s="1150"/>
      <c r="G70" s="1088"/>
      <c r="H70" s="1150"/>
      <c r="I70" s="621"/>
      <c r="J70" s="607">
        <f t="shared" si="1"/>
        <v>0</v>
      </c>
    </row>
    <row r="71" spans="1:10" x14ac:dyDescent="0.25">
      <c r="A71" s="613">
        <v>66</v>
      </c>
      <c r="B71" s="622"/>
      <c r="C71" s="616"/>
      <c r="D71" s="680"/>
      <c r="E71" s="1141"/>
      <c r="F71" s="1150"/>
      <c r="G71" s="1088"/>
      <c r="H71" s="1150"/>
      <c r="I71" s="621"/>
      <c r="J71" s="607">
        <f t="shared" ref="J71:J134" si="2">D71+E71-G71-H71</f>
        <v>0</v>
      </c>
    </row>
    <row r="72" spans="1:10" x14ac:dyDescent="0.25">
      <c r="A72" s="613">
        <v>67</v>
      </c>
      <c r="B72" s="622"/>
      <c r="C72" s="616"/>
      <c r="D72" s="680"/>
      <c r="E72" s="1141"/>
      <c r="F72" s="1150"/>
      <c r="G72" s="1088"/>
      <c r="H72" s="1150"/>
      <c r="I72" s="621"/>
      <c r="J72" s="607">
        <f t="shared" si="2"/>
        <v>0</v>
      </c>
    </row>
    <row r="73" spans="1:10" x14ac:dyDescent="0.25">
      <c r="A73" s="613">
        <v>68</v>
      </c>
      <c r="B73" s="622"/>
      <c r="C73" s="616"/>
      <c r="D73" s="680"/>
      <c r="E73" s="1141"/>
      <c r="F73" s="1150"/>
      <c r="G73" s="1088"/>
      <c r="H73" s="1150"/>
      <c r="I73" s="621"/>
      <c r="J73" s="607">
        <f t="shared" si="2"/>
        <v>0</v>
      </c>
    </row>
    <row r="74" spans="1:10" x14ac:dyDescent="0.25">
      <c r="A74" s="613">
        <v>69</v>
      </c>
      <c r="B74" s="622"/>
      <c r="C74" s="616"/>
      <c r="D74" s="680"/>
      <c r="E74" s="1141"/>
      <c r="F74" s="1150"/>
      <c r="G74" s="1088"/>
      <c r="H74" s="1150"/>
      <c r="I74" s="621"/>
      <c r="J74" s="607">
        <f t="shared" si="2"/>
        <v>0</v>
      </c>
    </row>
    <row r="75" spans="1:10" x14ac:dyDescent="0.25">
      <c r="A75" s="613">
        <v>70</v>
      </c>
      <c r="B75" s="622"/>
      <c r="C75" s="616"/>
      <c r="D75" s="680"/>
      <c r="E75" s="1141"/>
      <c r="F75" s="1150"/>
      <c r="G75" s="1088"/>
      <c r="H75" s="1150"/>
      <c r="I75" s="621"/>
      <c r="J75" s="607">
        <f t="shared" si="2"/>
        <v>0</v>
      </c>
    </row>
    <row r="76" spans="1:10" x14ac:dyDescent="0.25">
      <c r="A76" s="613">
        <v>71</v>
      </c>
      <c r="B76" s="622"/>
      <c r="C76" s="616"/>
      <c r="D76" s="680"/>
      <c r="E76" s="1141"/>
      <c r="F76" s="1150"/>
      <c r="G76" s="1088"/>
      <c r="H76" s="1150"/>
      <c r="I76" s="621"/>
      <c r="J76" s="607">
        <f t="shared" si="2"/>
        <v>0</v>
      </c>
    </row>
    <row r="77" spans="1:10" x14ac:dyDescent="0.25">
      <c r="A77" s="613">
        <v>72</v>
      </c>
      <c r="B77" s="622"/>
      <c r="C77" s="616"/>
      <c r="D77" s="680"/>
      <c r="E77" s="1141"/>
      <c r="F77" s="1150"/>
      <c r="G77" s="1088"/>
      <c r="H77" s="1150"/>
      <c r="I77" s="621"/>
      <c r="J77" s="607">
        <f t="shared" si="2"/>
        <v>0</v>
      </c>
    </row>
    <row r="78" spans="1:10" x14ac:dyDescent="0.25">
      <c r="A78" s="613">
        <v>73</v>
      </c>
      <c r="B78" s="622"/>
      <c r="C78" s="616"/>
      <c r="D78" s="680"/>
      <c r="E78" s="1141"/>
      <c r="F78" s="1150"/>
      <c r="G78" s="1088"/>
      <c r="H78" s="1150"/>
      <c r="I78" s="621"/>
      <c r="J78" s="607">
        <f t="shared" si="2"/>
        <v>0</v>
      </c>
    </row>
    <row r="79" spans="1:10" x14ac:dyDescent="0.25">
      <c r="A79" s="613">
        <v>74</v>
      </c>
      <c r="B79" s="622"/>
      <c r="C79" s="616"/>
      <c r="D79" s="680"/>
      <c r="E79" s="1141"/>
      <c r="F79" s="1150"/>
      <c r="G79" s="1088"/>
      <c r="H79" s="1150"/>
      <c r="I79" s="621"/>
      <c r="J79" s="607">
        <f t="shared" si="2"/>
        <v>0</v>
      </c>
    </row>
    <row r="80" spans="1:10" x14ac:dyDescent="0.25">
      <c r="A80" s="613">
        <v>75</v>
      </c>
      <c r="B80" s="622"/>
      <c r="C80" s="616"/>
      <c r="D80" s="680"/>
      <c r="E80" s="1141"/>
      <c r="F80" s="1150"/>
      <c r="G80" s="1088"/>
      <c r="H80" s="1150"/>
      <c r="I80" s="621"/>
      <c r="J80" s="607">
        <f t="shared" si="2"/>
        <v>0</v>
      </c>
    </row>
    <row r="81" spans="1:10" x14ac:dyDescent="0.25">
      <c r="A81" s="613">
        <v>76</v>
      </c>
      <c r="B81" s="622"/>
      <c r="C81" s="616"/>
      <c r="D81" s="680"/>
      <c r="E81" s="1141"/>
      <c r="F81" s="1150"/>
      <c r="G81" s="1088"/>
      <c r="H81" s="1150"/>
      <c r="I81" s="621"/>
      <c r="J81" s="607">
        <f t="shared" si="2"/>
        <v>0</v>
      </c>
    </row>
    <row r="82" spans="1:10" x14ac:dyDescent="0.25">
      <c r="A82" s="613">
        <v>77</v>
      </c>
      <c r="B82" s="622"/>
      <c r="C82" s="616"/>
      <c r="D82" s="680"/>
      <c r="E82" s="1141"/>
      <c r="F82" s="1150"/>
      <c r="G82" s="1088"/>
      <c r="H82" s="1150"/>
      <c r="I82" s="621"/>
      <c r="J82" s="607">
        <f t="shared" si="2"/>
        <v>0</v>
      </c>
    </row>
    <row r="83" spans="1:10" x14ac:dyDescent="0.25">
      <c r="A83" s="613">
        <v>78</v>
      </c>
      <c r="B83" s="622"/>
      <c r="C83" s="616"/>
      <c r="D83" s="680"/>
      <c r="E83" s="1141"/>
      <c r="F83" s="1150"/>
      <c r="G83" s="1088"/>
      <c r="H83" s="1150"/>
      <c r="I83" s="621"/>
      <c r="J83" s="607">
        <f t="shared" si="2"/>
        <v>0</v>
      </c>
    </row>
    <row r="84" spans="1:10" x14ac:dyDescent="0.25">
      <c r="A84" s="613">
        <v>79</v>
      </c>
      <c r="B84" s="622"/>
      <c r="C84" s="616"/>
      <c r="D84" s="680"/>
      <c r="E84" s="1141"/>
      <c r="F84" s="1150"/>
      <c r="G84" s="1088"/>
      <c r="H84" s="1150"/>
      <c r="I84" s="621"/>
      <c r="J84" s="607">
        <f t="shared" si="2"/>
        <v>0</v>
      </c>
    </row>
    <row r="85" spans="1:10" x14ac:dyDescent="0.25">
      <c r="A85" s="613">
        <v>80</v>
      </c>
      <c r="B85" s="622"/>
      <c r="C85" s="616"/>
      <c r="D85" s="680"/>
      <c r="E85" s="1141"/>
      <c r="F85" s="1150"/>
      <c r="G85" s="1088"/>
      <c r="H85" s="1150"/>
      <c r="I85" s="621"/>
      <c r="J85" s="607">
        <f t="shared" si="2"/>
        <v>0</v>
      </c>
    </row>
    <row r="86" spans="1:10" x14ac:dyDescent="0.25">
      <c r="A86" s="613">
        <v>81</v>
      </c>
      <c r="B86" s="622"/>
      <c r="C86" s="616"/>
      <c r="D86" s="680"/>
      <c r="E86" s="1141"/>
      <c r="F86" s="1150"/>
      <c r="G86" s="1088"/>
      <c r="H86" s="1150"/>
      <c r="I86" s="621"/>
      <c r="J86" s="607">
        <f t="shared" si="2"/>
        <v>0</v>
      </c>
    </row>
    <row r="87" spans="1:10" x14ac:dyDescent="0.25">
      <c r="A87" s="613">
        <v>82</v>
      </c>
      <c r="B87" s="622"/>
      <c r="C87" s="616"/>
      <c r="D87" s="680"/>
      <c r="E87" s="1141"/>
      <c r="F87" s="1150"/>
      <c r="G87" s="1088"/>
      <c r="H87" s="1150"/>
      <c r="I87" s="621"/>
      <c r="J87" s="607">
        <f t="shared" si="2"/>
        <v>0</v>
      </c>
    </row>
    <row r="88" spans="1:10" x14ac:dyDescent="0.25">
      <c r="A88" s="613">
        <v>83</v>
      </c>
      <c r="B88" s="622"/>
      <c r="C88" s="616"/>
      <c r="D88" s="680"/>
      <c r="E88" s="1141"/>
      <c r="F88" s="1150"/>
      <c r="G88" s="1088"/>
      <c r="H88" s="1150"/>
      <c r="I88" s="621"/>
      <c r="J88" s="607">
        <f t="shared" si="2"/>
        <v>0</v>
      </c>
    </row>
    <row r="89" spans="1:10" x14ac:dyDescent="0.25">
      <c r="A89" s="613">
        <v>84</v>
      </c>
      <c r="B89" s="622"/>
      <c r="C89" s="847"/>
      <c r="D89" s="680"/>
      <c r="E89" s="1141"/>
      <c r="F89" s="1150"/>
      <c r="G89" s="1088"/>
      <c r="H89" s="1150"/>
      <c r="I89" s="621"/>
      <c r="J89" s="607">
        <f t="shared" si="2"/>
        <v>0</v>
      </c>
    </row>
    <row r="90" spans="1:10" x14ac:dyDescent="0.25">
      <c r="A90" s="613">
        <v>85</v>
      </c>
      <c r="B90" s="622"/>
      <c r="C90" s="847"/>
      <c r="D90" s="680"/>
      <c r="E90" s="1141"/>
      <c r="F90" s="1150"/>
      <c r="G90" s="1088"/>
      <c r="H90" s="1150"/>
      <c r="I90" s="621"/>
      <c r="J90" s="607">
        <f t="shared" si="2"/>
        <v>0</v>
      </c>
    </row>
    <row r="91" spans="1:10" x14ac:dyDescent="0.25">
      <c r="A91" s="613">
        <v>86</v>
      </c>
      <c r="B91" s="622"/>
      <c r="C91" s="847"/>
      <c r="D91" s="680"/>
      <c r="E91" s="1141"/>
      <c r="F91" s="1150"/>
      <c r="G91" s="1088"/>
      <c r="H91" s="1150"/>
      <c r="I91" s="621"/>
      <c r="J91" s="607">
        <f t="shared" si="2"/>
        <v>0</v>
      </c>
    </row>
    <row r="92" spans="1:10" x14ac:dyDescent="0.25">
      <c r="A92" s="613">
        <v>87</v>
      </c>
      <c r="B92" s="622"/>
      <c r="C92" s="847"/>
      <c r="D92" s="680"/>
      <c r="E92" s="1141"/>
      <c r="F92" s="1150"/>
      <c r="G92" s="1088"/>
      <c r="H92" s="1150"/>
      <c r="I92" s="621"/>
      <c r="J92" s="607">
        <f t="shared" si="2"/>
        <v>0</v>
      </c>
    </row>
    <row r="93" spans="1:10" x14ac:dyDescent="0.25">
      <c r="A93" s="613">
        <v>88</v>
      </c>
      <c r="B93" s="622"/>
      <c r="C93" s="847"/>
      <c r="D93" s="680"/>
      <c r="E93" s="1141"/>
      <c r="F93" s="1150"/>
      <c r="G93" s="1088"/>
      <c r="H93" s="1150"/>
      <c r="I93" s="621"/>
      <c r="J93" s="607">
        <f t="shared" si="2"/>
        <v>0</v>
      </c>
    </row>
    <row r="94" spans="1:10" x14ac:dyDescent="0.25">
      <c r="A94" s="613">
        <v>89</v>
      </c>
      <c r="B94" s="622"/>
      <c r="C94" s="847"/>
      <c r="D94" s="680"/>
      <c r="E94" s="1141"/>
      <c r="F94" s="1150"/>
      <c r="G94" s="1088"/>
      <c r="H94" s="1150"/>
      <c r="I94" s="621"/>
      <c r="J94" s="607">
        <f t="shared" si="2"/>
        <v>0</v>
      </c>
    </row>
    <row r="95" spans="1:10" x14ac:dyDescent="0.25">
      <c r="A95" s="613">
        <v>90</v>
      </c>
      <c r="B95" s="622"/>
      <c r="C95" s="847"/>
      <c r="D95" s="680"/>
      <c r="E95" s="1141"/>
      <c r="F95" s="1150"/>
      <c r="G95" s="1088"/>
      <c r="H95" s="1150"/>
      <c r="I95" s="621"/>
      <c r="J95" s="607">
        <f t="shared" si="2"/>
        <v>0</v>
      </c>
    </row>
    <row r="96" spans="1:10" x14ac:dyDescent="0.25">
      <c r="A96" s="613">
        <v>91</v>
      </c>
      <c r="B96" s="622"/>
      <c r="C96" s="847"/>
      <c r="D96" s="680"/>
      <c r="E96" s="1141"/>
      <c r="F96" s="1150"/>
      <c r="G96" s="1088"/>
      <c r="H96" s="1150"/>
      <c r="I96" s="621"/>
      <c r="J96" s="607">
        <f t="shared" si="2"/>
        <v>0</v>
      </c>
    </row>
    <row r="97" spans="1:10" x14ac:dyDescent="0.25">
      <c r="A97" s="613">
        <v>92</v>
      </c>
      <c r="B97" s="622"/>
      <c r="C97" s="847"/>
      <c r="D97" s="680"/>
      <c r="E97" s="1141"/>
      <c r="F97" s="1150"/>
      <c r="G97" s="1088"/>
      <c r="H97" s="1150"/>
      <c r="I97" s="621"/>
      <c r="J97" s="607">
        <f t="shared" si="2"/>
        <v>0</v>
      </c>
    </row>
    <row r="98" spans="1:10" x14ac:dyDescent="0.25">
      <c r="A98" s="613">
        <v>93</v>
      </c>
      <c r="B98" s="622"/>
      <c r="C98" s="847"/>
      <c r="D98" s="680"/>
      <c r="E98" s="1141"/>
      <c r="F98" s="1150"/>
      <c r="G98" s="1088"/>
      <c r="H98" s="1150"/>
      <c r="I98" s="621"/>
      <c r="J98" s="607">
        <f t="shared" si="2"/>
        <v>0</v>
      </c>
    </row>
    <row r="99" spans="1:10" x14ac:dyDescent="0.25">
      <c r="A99" s="613">
        <v>94</v>
      </c>
      <c r="B99" s="622"/>
      <c r="C99" s="847"/>
      <c r="D99" s="680"/>
      <c r="E99" s="1141"/>
      <c r="F99" s="1150"/>
      <c r="G99" s="1088"/>
      <c r="H99" s="1150"/>
      <c r="I99" s="621"/>
      <c r="J99" s="607">
        <f t="shared" si="2"/>
        <v>0</v>
      </c>
    </row>
    <row r="100" spans="1:10" x14ac:dyDescent="0.25">
      <c r="A100" s="613">
        <v>95</v>
      </c>
      <c r="B100" s="622"/>
      <c r="C100" s="847"/>
      <c r="D100" s="680"/>
      <c r="E100" s="1141"/>
      <c r="F100" s="1150"/>
      <c r="G100" s="1088"/>
      <c r="H100" s="1150"/>
      <c r="I100" s="621"/>
      <c r="J100" s="607">
        <f t="shared" si="2"/>
        <v>0</v>
      </c>
    </row>
    <row r="101" spans="1:10" x14ac:dyDescent="0.25">
      <c r="A101" s="613">
        <v>96</v>
      </c>
      <c r="B101" s="622"/>
      <c r="C101" s="847"/>
      <c r="D101" s="680"/>
      <c r="E101" s="1141"/>
      <c r="F101" s="1150"/>
      <c r="G101" s="1088"/>
      <c r="H101" s="1150"/>
      <c r="I101" s="621"/>
      <c r="J101" s="607">
        <f t="shared" si="2"/>
        <v>0</v>
      </c>
    </row>
    <row r="102" spans="1:10" x14ac:dyDescent="0.25">
      <c r="A102" s="613">
        <v>97</v>
      </c>
      <c r="B102" s="622"/>
      <c r="C102" s="847"/>
      <c r="D102" s="680"/>
      <c r="E102" s="1141"/>
      <c r="F102" s="1150"/>
      <c r="G102" s="1088"/>
      <c r="H102" s="1150"/>
      <c r="I102" s="621"/>
      <c r="J102" s="607">
        <f t="shared" si="2"/>
        <v>0</v>
      </c>
    </row>
    <row r="103" spans="1:10" x14ac:dyDescent="0.25">
      <c r="A103" s="613">
        <v>98</v>
      </c>
      <c r="B103" s="622"/>
      <c r="C103" s="847"/>
      <c r="D103" s="680"/>
      <c r="E103" s="1141"/>
      <c r="F103" s="1150"/>
      <c r="G103" s="1088"/>
      <c r="H103" s="1150"/>
      <c r="I103" s="621"/>
      <c r="J103" s="607">
        <f t="shared" si="2"/>
        <v>0</v>
      </c>
    </row>
    <row r="104" spans="1:10" x14ac:dyDescent="0.25">
      <c r="A104" s="613">
        <v>99</v>
      </c>
      <c r="B104" s="622"/>
      <c r="C104" s="847"/>
      <c r="D104" s="680"/>
      <c r="E104" s="1141"/>
      <c r="F104" s="1150"/>
      <c r="G104" s="1088"/>
      <c r="H104" s="1150"/>
      <c r="I104" s="621"/>
      <c r="J104" s="607">
        <f t="shared" si="2"/>
        <v>0</v>
      </c>
    </row>
    <row r="105" spans="1:10" x14ac:dyDescent="0.25">
      <c r="A105" s="613">
        <v>100</v>
      </c>
      <c r="B105" s="622"/>
      <c r="C105" s="847"/>
      <c r="D105" s="680"/>
      <c r="E105" s="1141"/>
      <c r="F105" s="1150"/>
      <c r="G105" s="1088"/>
      <c r="H105" s="1150"/>
      <c r="I105" s="621"/>
      <c r="J105" s="607">
        <f t="shared" si="2"/>
        <v>0</v>
      </c>
    </row>
    <row r="106" spans="1:10" x14ac:dyDescent="0.25">
      <c r="A106" s="613">
        <v>101</v>
      </c>
      <c r="B106" s="622"/>
      <c r="C106" s="847"/>
      <c r="D106" s="680"/>
      <c r="E106" s="1141"/>
      <c r="F106" s="1150"/>
      <c r="G106" s="1088"/>
      <c r="H106" s="1150"/>
      <c r="I106" s="621"/>
      <c r="J106" s="607">
        <f t="shared" si="2"/>
        <v>0</v>
      </c>
    </row>
    <row r="107" spans="1:10" x14ac:dyDescent="0.25">
      <c r="A107" s="613">
        <v>102</v>
      </c>
      <c r="B107" s="622"/>
      <c r="C107" s="847"/>
      <c r="D107" s="680"/>
      <c r="E107" s="1141"/>
      <c r="F107" s="1150"/>
      <c r="G107" s="1088"/>
      <c r="H107" s="1150"/>
      <c r="I107" s="621"/>
      <c r="J107" s="607">
        <f t="shared" si="2"/>
        <v>0</v>
      </c>
    </row>
    <row r="108" spans="1:10" x14ac:dyDescent="0.25">
      <c r="A108" s="613">
        <v>103</v>
      </c>
      <c r="B108" s="622"/>
      <c r="C108" s="847"/>
      <c r="D108" s="680"/>
      <c r="E108" s="1141"/>
      <c r="F108" s="1150"/>
      <c r="G108" s="1088"/>
      <c r="H108" s="1150"/>
      <c r="I108" s="621"/>
      <c r="J108" s="607">
        <f t="shared" si="2"/>
        <v>0</v>
      </c>
    </row>
    <row r="109" spans="1:10" x14ac:dyDescent="0.25">
      <c r="A109" s="613">
        <v>104</v>
      </c>
      <c r="B109" s="622"/>
      <c r="C109" s="847"/>
      <c r="D109" s="680"/>
      <c r="E109" s="1141"/>
      <c r="F109" s="1150"/>
      <c r="G109" s="1088"/>
      <c r="H109" s="1150"/>
      <c r="I109" s="621"/>
      <c r="J109" s="607">
        <f t="shared" si="2"/>
        <v>0</v>
      </c>
    </row>
    <row r="110" spans="1:10" x14ac:dyDescent="0.25">
      <c r="A110" s="613">
        <v>105</v>
      </c>
      <c r="B110" s="622"/>
      <c r="C110" s="847"/>
      <c r="D110" s="680"/>
      <c r="E110" s="1141"/>
      <c r="F110" s="1150"/>
      <c r="G110" s="1088"/>
      <c r="H110" s="1150"/>
      <c r="I110" s="621"/>
      <c r="J110" s="607">
        <f t="shared" si="2"/>
        <v>0</v>
      </c>
    </row>
    <row r="111" spans="1:10" x14ac:dyDescent="0.25">
      <c r="A111" s="613">
        <v>106</v>
      </c>
      <c r="B111" s="622"/>
      <c r="C111" s="847"/>
      <c r="D111" s="680"/>
      <c r="E111" s="1141"/>
      <c r="F111" s="1150"/>
      <c r="G111" s="1088"/>
      <c r="H111" s="1150"/>
      <c r="I111" s="621"/>
      <c r="J111" s="607">
        <f t="shared" si="2"/>
        <v>0</v>
      </c>
    </row>
    <row r="112" spans="1:10" x14ac:dyDescent="0.25">
      <c r="A112" s="613">
        <v>107</v>
      </c>
      <c r="B112" s="622"/>
      <c r="C112" s="847"/>
      <c r="D112" s="680"/>
      <c r="E112" s="1141"/>
      <c r="F112" s="1150"/>
      <c r="G112" s="1088"/>
      <c r="H112" s="1150"/>
      <c r="I112" s="621"/>
      <c r="J112" s="607">
        <f t="shared" si="2"/>
        <v>0</v>
      </c>
    </row>
    <row r="113" spans="1:10" x14ac:dyDescent="0.25">
      <c r="A113" s="613">
        <v>108</v>
      </c>
      <c r="B113" s="622"/>
      <c r="C113" s="847"/>
      <c r="D113" s="680"/>
      <c r="E113" s="1141"/>
      <c r="F113" s="1150"/>
      <c r="G113" s="1088"/>
      <c r="H113" s="1150"/>
      <c r="I113" s="621"/>
      <c r="J113" s="607">
        <f t="shared" si="2"/>
        <v>0</v>
      </c>
    </row>
    <row r="114" spans="1:10" x14ac:dyDescent="0.25">
      <c r="A114" s="613">
        <v>109</v>
      </c>
      <c r="B114" s="622"/>
      <c r="C114" s="847"/>
      <c r="D114" s="680"/>
      <c r="E114" s="1141"/>
      <c r="F114" s="1150"/>
      <c r="G114" s="1088"/>
      <c r="H114" s="1150"/>
      <c r="I114" s="621"/>
      <c r="J114" s="607">
        <f t="shared" si="2"/>
        <v>0</v>
      </c>
    </row>
    <row r="115" spans="1:10" x14ac:dyDescent="0.25">
      <c r="A115" s="613">
        <v>110</v>
      </c>
      <c r="B115" s="1147"/>
      <c r="C115" s="1151"/>
      <c r="D115" s="1165"/>
      <c r="E115" s="1169"/>
      <c r="F115" s="1166"/>
      <c r="G115" s="1146"/>
      <c r="H115" s="1166"/>
      <c r="I115" s="1167"/>
      <c r="J115" s="1165">
        <f t="shared" si="2"/>
        <v>0</v>
      </c>
    </row>
    <row r="116" spans="1:10" x14ac:dyDescent="0.25">
      <c r="A116" s="613">
        <v>111</v>
      </c>
      <c r="B116" s="622"/>
      <c r="C116" s="616"/>
      <c r="D116" s="680"/>
      <c r="E116" s="1141"/>
      <c r="F116" s="1150"/>
      <c r="G116" s="1088"/>
      <c r="H116" s="1150"/>
      <c r="I116" s="621"/>
      <c r="J116" s="607">
        <f t="shared" si="2"/>
        <v>0</v>
      </c>
    </row>
    <row r="117" spans="1:10" x14ac:dyDescent="0.25">
      <c r="A117" s="613">
        <v>112</v>
      </c>
      <c r="B117" s="622"/>
      <c r="C117" s="847"/>
      <c r="D117" s="680"/>
      <c r="E117" s="1141"/>
      <c r="F117" s="1150"/>
      <c r="G117" s="1088"/>
      <c r="H117" s="1150"/>
      <c r="I117" s="621"/>
      <c r="J117" s="607">
        <f t="shared" si="2"/>
        <v>0</v>
      </c>
    </row>
    <row r="118" spans="1:10" x14ac:dyDescent="0.25">
      <c r="A118" s="613">
        <v>113</v>
      </c>
      <c r="B118" s="622"/>
      <c r="C118" s="847"/>
      <c r="D118" s="680"/>
      <c r="E118" s="1141"/>
      <c r="F118" s="1150"/>
      <c r="G118" s="1088"/>
      <c r="H118" s="1150"/>
      <c r="I118" s="621"/>
      <c r="J118" s="607">
        <f t="shared" si="2"/>
        <v>0</v>
      </c>
    </row>
    <row r="119" spans="1:10" x14ac:dyDescent="0.25">
      <c r="A119" s="613">
        <v>114</v>
      </c>
      <c r="B119" s="622"/>
      <c r="C119" s="847"/>
      <c r="D119" s="680"/>
      <c r="E119" s="1141"/>
      <c r="F119" s="1150"/>
      <c r="G119" s="1088"/>
      <c r="H119" s="1150"/>
      <c r="I119" s="621"/>
      <c r="J119" s="607">
        <f t="shared" si="2"/>
        <v>0</v>
      </c>
    </row>
    <row r="120" spans="1:10" x14ac:dyDescent="0.25">
      <c r="A120" s="613">
        <v>115</v>
      </c>
      <c r="B120" s="622"/>
      <c r="C120" s="847"/>
      <c r="D120" s="680"/>
      <c r="E120" s="1141"/>
      <c r="F120" s="1150"/>
      <c r="G120" s="1088"/>
      <c r="H120" s="1150"/>
      <c r="I120" s="621"/>
      <c r="J120" s="607">
        <f t="shared" si="2"/>
        <v>0</v>
      </c>
    </row>
    <row r="121" spans="1:10" x14ac:dyDescent="0.25">
      <c r="A121" s="613">
        <v>116</v>
      </c>
      <c r="B121" s="622"/>
      <c r="C121" s="847"/>
      <c r="D121" s="680"/>
      <c r="E121" s="1141"/>
      <c r="F121" s="1150"/>
      <c r="G121" s="1088"/>
      <c r="H121" s="1150"/>
      <c r="I121" s="621"/>
      <c r="J121" s="607">
        <f t="shared" si="2"/>
        <v>0</v>
      </c>
    </row>
    <row r="122" spans="1:10" x14ac:dyDescent="0.25">
      <c r="A122" s="613">
        <v>117</v>
      </c>
      <c r="B122" s="622"/>
      <c r="C122" s="847"/>
      <c r="D122" s="680"/>
      <c r="E122" s="1141"/>
      <c r="F122" s="1150"/>
      <c r="G122" s="1088"/>
      <c r="H122" s="1150"/>
      <c r="I122" s="621"/>
      <c r="J122" s="607">
        <f t="shared" si="2"/>
        <v>0</v>
      </c>
    </row>
    <row r="123" spans="1:10" x14ac:dyDescent="0.25">
      <c r="A123" s="613">
        <v>118</v>
      </c>
      <c r="B123" s="622"/>
      <c r="C123" s="847"/>
      <c r="D123" s="680"/>
      <c r="E123" s="1141"/>
      <c r="F123" s="1150"/>
      <c r="G123" s="1088"/>
      <c r="H123" s="1150"/>
      <c r="I123" s="621"/>
      <c r="J123" s="607">
        <f t="shared" si="2"/>
        <v>0</v>
      </c>
    </row>
    <row r="124" spans="1:10" x14ac:dyDescent="0.25">
      <c r="A124" s="613">
        <v>119</v>
      </c>
      <c r="B124" s="622"/>
      <c r="C124" s="847"/>
      <c r="D124" s="680"/>
      <c r="E124" s="1141"/>
      <c r="F124" s="1150"/>
      <c r="G124" s="1088"/>
      <c r="H124" s="1150"/>
      <c r="I124" s="621"/>
      <c r="J124" s="607">
        <f t="shared" si="2"/>
        <v>0</v>
      </c>
    </row>
    <row r="125" spans="1:10" x14ac:dyDescent="0.25">
      <c r="A125" s="613">
        <v>120</v>
      </c>
      <c r="B125" s="622"/>
      <c r="C125" s="847"/>
      <c r="D125" s="680"/>
      <c r="E125" s="1141"/>
      <c r="F125" s="1150"/>
      <c r="G125" s="1088"/>
      <c r="H125" s="1150"/>
      <c r="I125" s="621"/>
      <c r="J125" s="607">
        <f t="shared" si="2"/>
        <v>0</v>
      </c>
    </row>
    <row r="126" spans="1:10" x14ac:dyDescent="0.25">
      <c r="A126" s="613">
        <v>121</v>
      </c>
      <c r="B126" s="622"/>
      <c r="C126" s="847"/>
      <c r="D126" s="680"/>
      <c r="E126" s="1141"/>
      <c r="F126" s="1150"/>
      <c r="G126" s="1088"/>
      <c r="H126" s="1150"/>
      <c r="I126" s="621"/>
      <c r="J126" s="607">
        <f t="shared" si="2"/>
        <v>0</v>
      </c>
    </row>
    <row r="127" spans="1:10" x14ac:dyDescent="0.25">
      <c r="A127" s="613">
        <v>122</v>
      </c>
      <c r="B127" s="622"/>
      <c r="C127" s="847"/>
      <c r="D127" s="680"/>
      <c r="E127" s="1141"/>
      <c r="F127" s="1150"/>
      <c r="G127" s="1088"/>
      <c r="H127" s="1150"/>
      <c r="I127" s="621"/>
      <c r="J127" s="607">
        <f t="shared" si="2"/>
        <v>0</v>
      </c>
    </row>
    <row r="128" spans="1:10" x14ac:dyDescent="0.25">
      <c r="A128" s="613">
        <v>123</v>
      </c>
      <c r="B128" s="622"/>
      <c r="C128" s="847"/>
      <c r="D128" s="680"/>
      <c r="E128" s="1141"/>
      <c r="F128" s="1150"/>
      <c r="G128" s="1088"/>
      <c r="H128" s="1150"/>
      <c r="I128" s="621"/>
      <c r="J128" s="607">
        <f t="shared" si="2"/>
        <v>0</v>
      </c>
    </row>
    <row r="129" spans="1:10" x14ac:dyDescent="0.25">
      <c r="A129" s="613">
        <v>124</v>
      </c>
      <c r="B129" s="622"/>
      <c r="C129" s="847"/>
      <c r="D129" s="680"/>
      <c r="E129" s="1141"/>
      <c r="F129" s="1150"/>
      <c r="G129" s="1088"/>
      <c r="H129" s="1150"/>
      <c r="I129" s="621"/>
      <c r="J129" s="607">
        <f t="shared" si="2"/>
        <v>0</v>
      </c>
    </row>
    <row r="130" spans="1:10" x14ac:dyDescent="0.25">
      <c r="A130" s="613">
        <v>125</v>
      </c>
      <c r="B130" s="622"/>
      <c r="C130" s="847"/>
      <c r="D130" s="680"/>
      <c r="E130" s="1141"/>
      <c r="F130" s="1150"/>
      <c r="G130" s="1088"/>
      <c r="H130" s="1150"/>
      <c r="I130" s="621"/>
      <c r="J130" s="607">
        <f t="shared" si="2"/>
        <v>0</v>
      </c>
    </row>
    <row r="131" spans="1:10" x14ac:dyDescent="0.25">
      <c r="A131" s="613">
        <v>126</v>
      </c>
      <c r="B131" s="622"/>
      <c r="C131" s="847"/>
      <c r="D131" s="680"/>
      <c r="E131" s="1141"/>
      <c r="F131" s="1150"/>
      <c r="G131" s="1088"/>
      <c r="H131" s="1150"/>
      <c r="I131" s="621"/>
      <c r="J131" s="607">
        <f t="shared" si="2"/>
        <v>0</v>
      </c>
    </row>
    <row r="132" spans="1:10" x14ac:dyDescent="0.25">
      <c r="A132" s="613">
        <v>127</v>
      </c>
      <c r="B132" s="1152"/>
      <c r="C132" s="1151"/>
      <c r="D132" s="1165"/>
      <c r="E132" s="1169"/>
      <c r="F132" s="1166"/>
      <c r="G132" s="1146"/>
      <c r="H132" s="1166"/>
      <c r="I132" s="1167"/>
      <c r="J132" s="1165">
        <f t="shared" si="2"/>
        <v>0</v>
      </c>
    </row>
    <row r="133" spans="1:10" x14ac:dyDescent="0.25">
      <c r="A133" s="613">
        <v>128</v>
      </c>
      <c r="B133" s="622"/>
      <c r="C133" s="847"/>
      <c r="D133" s="680"/>
      <c r="E133" s="1141"/>
      <c r="F133" s="1150"/>
      <c r="G133" s="1088"/>
      <c r="H133" s="1150"/>
      <c r="I133" s="621"/>
      <c r="J133" s="607">
        <f t="shared" si="2"/>
        <v>0</v>
      </c>
    </row>
    <row r="134" spans="1:10" x14ac:dyDescent="0.25">
      <c r="A134" s="613">
        <v>129</v>
      </c>
      <c r="B134" s="622"/>
      <c r="C134" s="616"/>
      <c r="D134" s="680"/>
      <c r="E134" s="1141"/>
      <c r="F134" s="1150"/>
      <c r="G134" s="1088"/>
      <c r="H134" s="1150"/>
      <c r="I134" s="621"/>
      <c r="J134" s="607">
        <f t="shared" si="2"/>
        <v>0</v>
      </c>
    </row>
    <row r="135" spans="1:10" x14ac:dyDescent="0.25">
      <c r="A135" s="613">
        <v>130</v>
      </c>
      <c r="B135" s="622"/>
      <c r="C135" s="847"/>
      <c r="D135" s="680"/>
      <c r="E135" s="1141"/>
      <c r="F135" s="1150"/>
      <c r="G135" s="1088"/>
      <c r="H135" s="1150"/>
      <c r="I135" s="621"/>
      <c r="J135" s="607">
        <f t="shared" ref="J135:J198" si="3">D135+E135-G135-H135</f>
        <v>0</v>
      </c>
    </row>
    <row r="136" spans="1:10" x14ac:dyDescent="0.25">
      <c r="A136" s="613">
        <v>131</v>
      </c>
      <c r="B136" s="622"/>
      <c r="C136" s="847"/>
      <c r="D136" s="680"/>
      <c r="E136" s="1141"/>
      <c r="F136" s="1150"/>
      <c r="G136" s="1088"/>
      <c r="H136" s="1150"/>
      <c r="I136" s="621"/>
      <c r="J136" s="607">
        <f t="shared" si="3"/>
        <v>0</v>
      </c>
    </row>
    <row r="137" spans="1:10" x14ac:dyDescent="0.25">
      <c r="A137" s="613">
        <v>132</v>
      </c>
      <c r="B137" s="622"/>
      <c r="C137" s="847"/>
      <c r="D137" s="680"/>
      <c r="E137" s="1141"/>
      <c r="F137" s="1150"/>
      <c r="G137" s="1088"/>
      <c r="H137" s="1150"/>
      <c r="I137" s="621"/>
      <c r="J137" s="607">
        <f t="shared" si="3"/>
        <v>0</v>
      </c>
    </row>
    <row r="138" spans="1:10" x14ac:dyDescent="0.25">
      <c r="A138" s="613">
        <v>133</v>
      </c>
      <c r="B138" s="622"/>
      <c r="C138" s="847"/>
      <c r="D138" s="680"/>
      <c r="E138" s="1141"/>
      <c r="F138" s="1150"/>
      <c r="G138" s="1088"/>
      <c r="H138" s="1150"/>
      <c r="I138" s="621"/>
      <c r="J138" s="607">
        <f t="shared" si="3"/>
        <v>0</v>
      </c>
    </row>
    <row r="139" spans="1:10" x14ac:dyDescent="0.25">
      <c r="A139" s="613">
        <v>134</v>
      </c>
      <c r="B139" s="622"/>
      <c r="C139" s="616"/>
      <c r="D139" s="680"/>
      <c r="E139" s="1141"/>
      <c r="F139" s="1150"/>
      <c r="G139" s="1088"/>
      <c r="H139" s="1150"/>
      <c r="I139" s="621"/>
      <c r="J139" s="607">
        <f t="shared" si="3"/>
        <v>0</v>
      </c>
    </row>
    <row r="140" spans="1:10" x14ac:dyDescent="0.25">
      <c r="A140" s="613">
        <v>135</v>
      </c>
      <c r="B140" s="622"/>
      <c r="C140" s="616"/>
      <c r="D140" s="680"/>
      <c r="E140" s="1141"/>
      <c r="F140" s="1150"/>
      <c r="G140" s="1088"/>
      <c r="H140" s="1150"/>
      <c r="I140" s="621"/>
      <c r="J140" s="607">
        <f t="shared" si="3"/>
        <v>0</v>
      </c>
    </row>
    <row r="141" spans="1:10" x14ac:dyDescent="0.25">
      <c r="A141" s="613">
        <v>136</v>
      </c>
      <c r="B141" s="622"/>
      <c r="C141" s="847"/>
      <c r="D141" s="680"/>
      <c r="E141" s="1141"/>
      <c r="F141" s="1150"/>
      <c r="G141" s="1088"/>
      <c r="H141" s="1150"/>
      <c r="I141" s="621"/>
      <c r="J141" s="607">
        <f t="shared" si="3"/>
        <v>0</v>
      </c>
    </row>
    <row r="142" spans="1:10" x14ac:dyDescent="0.25">
      <c r="A142" s="613">
        <v>137</v>
      </c>
      <c r="B142" s="1161"/>
      <c r="C142" s="847"/>
      <c r="D142" s="680"/>
      <c r="E142" s="1141"/>
      <c r="F142" s="1150"/>
      <c r="G142" s="1088"/>
      <c r="H142" s="1150"/>
      <c r="I142" s="621"/>
      <c r="J142" s="607">
        <f t="shared" si="3"/>
        <v>0</v>
      </c>
    </row>
    <row r="143" spans="1:10" x14ac:dyDescent="0.25">
      <c r="A143" s="613">
        <v>138</v>
      </c>
      <c r="B143" s="622"/>
      <c r="C143" s="847"/>
      <c r="D143" s="680"/>
      <c r="E143" s="1141"/>
      <c r="F143" s="1150"/>
      <c r="G143" s="1088"/>
      <c r="H143" s="1150"/>
      <c r="I143" s="621"/>
      <c r="J143" s="607">
        <f t="shared" si="3"/>
        <v>0</v>
      </c>
    </row>
    <row r="144" spans="1:10" x14ac:dyDescent="0.25">
      <c r="A144" s="613">
        <v>139</v>
      </c>
      <c r="B144" s="622"/>
      <c r="C144" s="847"/>
      <c r="D144" s="680"/>
      <c r="E144" s="1141"/>
      <c r="F144" s="1150"/>
      <c r="G144" s="1088"/>
      <c r="H144" s="1150"/>
      <c r="I144" s="621"/>
      <c r="J144" s="607">
        <f t="shared" si="3"/>
        <v>0</v>
      </c>
    </row>
    <row r="145" spans="1:10" x14ac:dyDescent="0.25">
      <c r="A145" s="613">
        <v>140</v>
      </c>
      <c r="B145" s="622"/>
      <c r="C145" s="847"/>
      <c r="D145" s="680"/>
      <c r="E145" s="1141"/>
      <c r="F145" s="1150"/>
      <c r="G145" s="1088"/>
      <c r="H145" s="1150"/>
      <c r="I145" s="621"/>
      <c r="J145" s="607">
        <f t="shared" si="3"/>
        <v>0</v>
      </c>
    </row>
    <row r="146" spans="1:10" x14ac:dyDescent="0.25">
      <c r="A146" s="613">
        <v>141</v>
      </c>
      <c r="B146" s="622"/>
      <c r="C146" s="847"/>
      <c r="D146" s="680"/>
      <c r="E146" s="1141"/>
      <c r="F146" s="1150"/>
      <c r="G146" s="1088"/>
      <c r="H146" s="1150"/>
      <c r="I146" s="621"/>
      <c r="J146" s="607">
        <f t="shared" si="3"/>
        <v>0</v>
      </c>
    </row>
    <row r="147" spans="1:10" x14ac:dyDescent="0.25">
      <c r="A147" s="613">
        <v>142</v>
      </c>
      <c r="B147" s="622"/>
      <c r="C147" s="847"/>
      <c r="D147" s="680"/>
      <c r="E147" s="1141"/>
      <c r="F147" s="1150"/>
      <c r="G147" s="1088"/>
      <c r="H147" s="1150"/>
      <c r="I147" s="621"/>
      <c r="J147" s="607">
        <f t="shared" si="3"/>
        <v>0</v>
      </c>
    </row>
    <row r="148" spans="1:10" x14ac:dyDescent="0.25">
      <c r="A148" s="613">
        <v>143</v>
      </c>
      <c r="B148" s="622"/>
      <c r="C148" s="847"/>
      <c r="D148" s="680"/>
      <c r="E148" s="1141"/>
      <c r="F148" s="1150"/>
      <c r="G148" s="1088"/>
      <c r="H148" s="1150"/>
      <c r="I148" s="621"/>
      <c r="J148" s="607">
        <f t="shared" si="3"/>
        <v>0</v>
      </c>
    </row>
    <row r="149" spans="1:10" x14ac:dyDescent="0.25">
      <c r="A149" s="613">
        <v>144</v>
      </c>
      <c r="B149" s="622"/>
      <c r="C149" s="847"/>
      <c r="D149" s="680"/>
      <c r="E149" s="1141"/>
      <c r="F149" s="1150"/>
      <c r="G149" s="1088"/>
      <c r="H149" s="1150"/>
      <c r="I149" s="621"/>
      <c r="J149" s="607">
        <f t="shared" si="3"/>
        <v>0</v>
      </c>
    </row>
    <row r="150" spans="1:10" x14ac:dyDescent="0.25">
      <c r="A150" s="613">
        <v>145</v>
      </c>
      <c r="B150" s="622"/>
      <c r="C150" s="847"/>
      <c r="D150" s="680"/>
      <c r="E150" s="1141"/>
      <c r="F150" s="1150"/>
      <c r="G150" s="1088"/>
      <c r="H150" s="1150"/>
      <c r="I150" s="621"/>
      <c r="J150" s="607">
        <f t="shared" si="3"/>
        <v>0</v>
      </c>
    </row>
    <row r="151" spans="1:10" x14ac:dyDescent="0.25">
      <c r="A151" s="613">
        <v>146</v>
      </c>
      <c r="B151" s="622"/>
      <c r="C151" s="847"/>
      <c r="D151" s="680"/>
      <c r="E151" s="1141"/>
      <c r="F151" s="1150"/>
      <c r="G151" s="1088"/>
      <c r="H151" s="1150"/>
      <c r="I151" s="621"/>
      <c r="J151" s="607">
        <f t="shared" si="3"/>
        <v>0</v>
      </c>
    </row>
    <row r="152" spans="1:10" x14ac:dyDescent="0.25">
      <c r="A152" s="613">
        <v>147</v>
      </c>
      <c r="B152" s="622"/>
      <c r="C152" s="847"/>
      <c r="D152" s="680"/>
      <c r="E152" s="1141"/>
      <c r="F152" s="1150"/>
      <c r="G152" s="1088"/>
      <c r="H152" s="1150"/>
      <c r="I152" s="621"/>
      <c r="J152" s="607">
        <f t="shared" si="3"/>
        <v>0</v>
      </c>
    </row>
    <row r="153" spans="1:10" x14ac:dyDescent="0.25">
      <c r="A153" s="613">
        <v>148</v>
      </c>
      <c r="B153" s="622"/>
      <c r="C153" s="847"/>
      <c r="D153" s="680"/>
      <c r="E153" s="1141"/>
      <c r="F153" s="1150"/>
      <c r="G153" s="1088"/>
      <c r="H153" s="1150"/>
      <c r="I153" s="621"/>
      <c r="J153" s="607">
        <f t="shared" si="3"/>
        <v>0</v>
      </c>
    </row>
    <row r="154" spans="1:10" x14ac:dyDescent="0.25">
      <c r="A154" s="613">
        <v>149</v>
      </c>
      <c r="B154" s="622"/>
      <c r="C154" s="847"/>
      <c r="D154" s="680"/>
      <c r="E154" s="1141"/>
      <c r="F154" s="1150"/>
      <c r="G154" s="1088"/>
      <c r="H154" s="1150"/>
      <c r="I154" s="621"/>
      <c r="J154" s="607">
        <f t="shared" si="3"/>
        <v>0</v>
      </c>
    </row>
    <row r="155" spans="1:10" x14ac:dyDescent="0.25">
      <c r="A155" s="613">
        <v>150</v>
      </c>
      <c r="B155" s="622"/>
      <c r="C155" s="847"/>
      <c r="D155" s="680"/>
      <c r="E155" s="1141"/>
      <c r="F155" s="1150"/>
      <c r="G155" s="1088"/>
      <c r="H155" s="1150"/>
      <c r="I155" s="621"/>
      <c r="J155" s="607">
        <f t="shared" si="3"/>
        <v>0</v>
      </c>
    </row>
    <row r="156" spans="1:10" x14ac:dyDescent="0.25">
      <c r="A156" s="613">
        <v>151</v>
      </c>
      <c r="B156" s="622"/>
      <c r="C156" s="847"/>
      <c r="D156" s="680"/>
      <c r="E156" s="1141"/>
      <c r="F156" s="1150"/>
      <c r="G156" s="1088"/>
      <c r="H156" s="1150"/>
      <c r="I156" s="621"/>
      <c r="J156" s="607">
        <f t="shared" si="3"/>
        <v>0</v>
      </c>
    </row>
    <row r="157" spans="1:10" x14ac:dyDescent="0.25">
      <c r="A157" s="613">
        <v>152</v>
      </c>
      <c r="B157" s="622"/>
      <c r="C157" s="847"/>
      <c r="D157" s="680"/>
      <c r="E157" s="1141"/>
      <c r="F157" s="1150"/>
      <c r="G157" s="1088"/>
      <c r="H157" s="1150"/>
      <c r="I157" s="621"/>
      <c r="J157" s="607">
        <f t="shared" si="3"/>
        <v>0</v>
      </c>
    </row>
    <row r="158" spans="1:10" x14ac:dyDescent="0.25">
      <c r="A158" s="613">
        <v>153</v>
      </c>
      <c r="B158" s="622"/>
      <c r="C158" s="847"/>
      <c r="D158" s="680"/>
      <c r="E158" s="1141"/>
      <c r="F158" s="1150"/>
      <c r="G158" s="1088"/>
      <c r="H158" s="1150"/>
      <c r="I158" s="621"/>
      <c r="J158" s="607">
        <f t="shared" si="3"/>
        <v>0</v>
      </c>
    </row>
    <row r="159" spans="1:10" x14ac:dyDescent="0.25">
      <c r="A159" s="613">
        <v>154</v>
      </c>
      <c r="B159" s="622"/>
      <c r="C159" s="847"/>
      <c r="D159" s="680"/>
      <c r="E159" s="1141"/>
      <c r="F159" s="1150"/>
      <c r="G159" s="1088"/>
      <c r="H159" s="1150"/>
      <c r="I159" s="621"/>
      <c r="J159" s="607">
        <f t="shared" si="3"/>
        <v>0</v>
      </c>
    </row>
    <row r="160" spans="1:10" x14ac:dyDescent="0.25">
      <c r="A160" s="613">
        <v>155</v>
      </c>
      <c r="B160" s="622"/>
      <c r="C160" s="847"/>
      <c r="D160" s="680"/>
      <c r="E160" s="1141"/>
      <c r="F160" s="1150"/>
      <c r="G160" s="1088"/>
      <c r="H160" s="1150"/>
      <c r="I160" s="621"/>
      <c r="J160" s="607">
        <f t="shared" si="3"/>
        <v>0</v>
      </c>
    </row>
    <row r="161" spans="1:10" x14ac:dyDescent="0.25">
      <c r="A161" s="613">
        <v>156</v>
      </c>
      <c r="B161" s="622"/>
      <c r="C161" s="616"/>
      <c r="D161" s="680"/>
      <c r="E161" s="1141"/>
      <c r="F161" s="1150"/>
      <c r="G161" s="1088"/>
      <c r="H161" s="1150"/>
      <c r="I161" s="621"/>
      <c r="J161" s="607">
        <f t="shared" si="3"/>
        <v>0</v>
      </c>
    </row>
    <row r="162" spans="1:10" x14ac:dyDescent="0.25">
      <c r="A162" s="613">
        <v>157</v>
      </c>
      <c r="B162" s="622"/>
      <c r="C162" s="616"/>
      <c r="D162" s="680"/>
      <c r="E162" s="1141"/>
      <c r="F162" s="1150"/>
      <c r="G162" s="1088"/>
      <c r="H162" s="1150"/>
      <c r="I162" s="621"/>
      <c r="J162" s="607">
        <f t="shared" si="3"/>
        <v>0</v>
      </c>
    </row>
    <row r="163" spans="1:10" x14ac:dyDescent="0.25">
      <c r="A163" s="613">
        <v>158</v>
      </c>
      <c r="B163" s="622"/>
      <c r="C163" s="616"/>
      <c r="D163" s="680"/>
      <c r="E163" s="1141"/>
      <c r="F163" s="1150"/>
      <c r="G163" s="1088"/>
      <c r="H163" s="1150"/>
      <c r="I163" s="621"/>
      <c r="J163" s="607">
        <f t="shared" si="3"/>
        <v>0</v>
      </c>
    </row>
    <row r="164" spans="1:10" x14ac:dyDescent="0.25">
      <c r="A164" s="613">
        <v>159</v>
      </c>
      <c r="B164" s="622"/>
      <c r="C164" s="616"/>
      <c r="D164" s="680"/>
      <c r="E164" s="1141"/>
      <c r="F164" s="1150"/>
      <c r="G164" s="1088"/>
      <c r="H164" s="1150"/>
      <c r="I164" s="621"/>
      <c r="J164" s="607">
        <f t="shared" si="3"/>
        <v>0</v>
      </c>
    </row>
    <row r="165" spans="1:10" x14ac:dyDescent="0.25">
      <c r="A165" s="613">
        <v>160</v>
      </c>
      <c r="B165" s="622"/>
      <c r="C165" s="616"/>
      <c r="D165" s="680"/>
      <c r="E165" s="1141"/>
      <c r="F165" s="1150"/>
      <c r="G165" s="1088"/>
      <c r="H165" s="1150"/>
      <c r="I165" s="621"/>
      <c r="J165" s="607">
        <f t="shared" si="3"/>
        <v>0</v>
      </c>
    </row>
    <row r="166" spans="1:10" x14ac:dyDescent="0.25">
      <c r="A166" s="613">
        <v>161</v>
      </c>
      <c r="B166" s="622"/>
      <c r="C166" s="616"/>
      <c r="D166" s="680"/>
      <c r="E166" s="1141"/>
      <c r="F166" s="1150"/>
      <c r="G166" s="1088"/>
      <c r="H166" s="1150"/>
      <c r="I166" s="621"/>
      <c r="J166" s="607">
        <f t="shared" si="3"/>
        <v>0</v>
      </c>
    </row>
    <row r="167" spans="1:10" x14ac:dyDescent="0.25">
      <c r="A167" s="613">
        <v>162</v>
      </c>
      <c r="B167" s="622"/>
      <c r="C167" s="616"/>
      <c r="D167" s="680"/>
      <c r="E167" s="1141"/>
      <c r="F167" s="1150"/>
      <c r="G167" s="1088"/>
      <c r="H167" s="1150"/>
      <c r="I167" s="621"/>
      <c r="J167" s="607">
        <f t="shared" si="3"/>
        <v>0</v>
      </c>
    </row>
    <row r="168" spans="1:10" x14ac:dyDescent="0.25">
      <c r="A168" s="613">
        <v>163</v>
      </c>
      <c r="B168" s="622"/>
      <c r="C168" s="616"/>
      <c r="D168" s="680"/>
      <c r="E168" s="1141"/>
      <c r="F168" s="1150"/>
      <c r="G168" s="1088"/>
      <c r="H168" s="1150"/>
      <c r="I168" s="621"/>
      <c r="J168" s="607">
        <f t="shared" si="3"/>
        <v>0</v>
      </c>
    </row>
    <row r="169" spans="1:10" x14ac:dyDescent="0.25">
      <c r="A169" s="613">
        <v>164</v>
      </c>
      <c r="B169" s="622"/>
      <c r="C169" s="616"/>
      <c r="D169" s="680"/>
      <c r="E169" s="1141"/>
      <c r="F169" s="1150"/>
      <c r="G169" s="1088"/>
      <c r="H169" s="1150"/>
      <c r="I169" s="621"/>
      <c r="J169" s="607">
        <f t="shared" si="3"/>
        <v>0</v>
      </c>
    </row>
    <row r="170" spans="1:10" x14ac:dyDescent="0.25">
      <c r="A170" s="613">
        <v>165</v>
      </c>
      <c r="B170" s="622"/>
      <c r="C170" s="616"/>
      <c r="D170" s="680"/>
      <c r="E170" s="1141"/>
      <c r="F170" s="1150"/>
      <c r="G170" s="1088"/>
      <c r="H170" s="1150"/>
      <c r="I170" s="621"/>
      <c r="J170" s="607">
        <f t="shared" si="3"/>
        <v>0</v>
      </c>
    </row>
    <row r="171" spans="1:10" x14ac:dyDescent="0.25">
      <c r="A171" s="613">
        <v>166</v>
      </c>
      <c r="B171" s="622"/>
      <c r="C171" s="616"/>
      <c r="D171" s="680"/>
      <c r="E171" s="1141"/>
      <c r="F171" s="1150"/>
      <c r="G171" s="1088"/>
      <c r="H171" s="1150"/>
      <c r="I171" s="621"/>
      <c r="J171" s="607">
        <f t="shared" si="3"/>
        <v>0</v>
      </c>
    </row>
    <row r="172" spans="1:10" x14ac:dyDescent="0.25">
      <c r="A172" s="613">
        <v>167</v>
      </c>
      <c r="B172" s="622"/>
      <c r="C172" s="616"/>
      <c r="D172" s="680"/>
      <c r="E172" s="1141"/>
      <c r="F172" s="1150"/>
      <c r="G172" s="1088"/>
      <c r="H172" s="1150"/>
      <c r="I172" s="621"/>
      <c r="J172" s="607">
        <f t="shared" si="3"/>
        <v>0</v>
      </c>
    </row>
    <row r="173" spans="1:10" x14ac:dyDescent="0.25">
      <c r="A173" s="613">
        <v>168</v>
      </c>
      <c r="B173" s="622"/>
      <c r="C173" s="616"/>
      <c r="D173" s="680"/>
      <c r="E173" s="1141"/>
      <c r="F173" s="1150"/>
      <c r="G173" s="1088"/>
      <c r="H173" s="1150"/>
      <c r="I173" s="621"/>
      <c r="J173" s="607">
        <f t="shared" si="3"/>
        <v>0</v>
      </c>
    </row>
    <row r="174" spans="1:10" x14ac:dyDescent="0.25">
      <c r="A174" s="613">
        <v>169</v>
      </c>
      <c r="B174" s="622"/>
      <c r="C174" s="616"/>
      <c r="D174" s="680"/>
      <c r="E174" s="1141"/>
      <c r="F174" s="1150"/>
      <c r="G174" s="1088"/>
      <c r="H174" s="1150"/>
      <c r="I174" s="621"/>
      <c r="J174" s="607">
        <f t="shared" si="3"/>
        <v>0</v>
      </c>
    </row>
    <row r="175" spans="1:10" x14ac:dyDescent="0.25">
      <c r="A175" s="613">
        <v>170</v>
      </c>
      <c r="B175" s="622"/>
      <c r="C175" s="616"/>
      <c r="D175" s="680"/>
      <c r="E175" s="1141"/>
      <c r="F175" s="1150"/>
      <c r="G175" s="1088"/>
      <c r="H175" s="1150"/>
      <c r="I175" s="621"/>
      <c r="J175" s="607">
        <f t="shared" si="3"/>
        <v>0</v>
      </c>
    </row>
    <row r="176" spans="1:10" x14ac:dyDescent="0.25">
      <c r="A176" s="613">
        <v>171</v>
      </c>
      <c r="B176" s="622"/>
      <c r="C176" s="616"/>
      <c r="D176" s="680"/>
      <c r="E176" s="1141"/>
      <c r="F176" s="1150"/>
      <c r="G176" s="1088"/>
      <c r="H176" s="1150"/>
      <c r="I176" s="621"/>
      <c r="J176" s="607">
        <f t="shared" si="3"/>
        <v>0</v>
      </c>
    </row>
    <row r="177" spans="1:10" x14ac:dyDescent="0.25">
      <c r="A177" s="613">
        <v>172</v>
      </c>
      <c r="B177" s="622"/>
      <c r="C177" s="616"/>
      <c r="D177" s="680"/>
      <c r="E177" s="1141"/>
      <c r="F177" s="1150"/>
      <c r="G177" s="1088"/>
      <c r="H177" s="1150"/>
      <c r="I177" s="621"/>
      <c r="J177" s="607">
        <f t="shared" si="3"/>
        <v>0</v>
      </c>
    </row>
    <row r="178" spans="1:10" x14ac:dyDescent="0.25">
      <c r="A178" s="613">
        <v>173</v>
      </c>
      <c r="B178" s="622"/>
      <c r="C178" s="616"/>
      <c r="D178" s="680"/>
      <c r="E178" s="1141"/>
      <c r="F178" s="1150"/>
      <c r="G178" s="1088"/>
      <c r="H178" s="1150"/>
      <c r="I178" s="621"/>
      <c r="J178" s="607">
        <f t="shared" si="3"/>
        <v>0</v>
      </c>
    </row>
    <row r="179" spans="1:10" x14ac:dyDescent="0.25">
      <c r="A179" s="613">
        <v>174</v>
      </c>
      <c r="B179" s="622"/>
      <c r="C179" s="616"/>
      <c r="D179" s="680"/>
      <c r="E179" s="1141"/>
      <c r="F179" s="1150"/>
      <c r="G179" s="1088"/>
      <c r="H179" s="1150"/>
      <c r="I179" s="621"/>
      <c r="J179" s="607">
        <f t="shared" si="3"/>
        <v>0</v>
      </c>
    </row>
    <row r="180" spans="1:10" x14ac:dyDescent="0.25">
      <c r="A180" s="613">
        <v>175</v>
      </c>
      <c r="B180" s="1152"/>
      <c r="C180" s="1146"/>
      <c r="D180" s="1165"/>
      <c r="E180" s="1169"/>
      <c r="F180" s="1166"/>
      <c r="G180" s="1146"/>
      <c r="H180" s="1166"/>
      <c r="I180" s="1167"/>
      <c r="J180" s="1165">
        <f t="shared" si="3"/>
        <v>0</v>
      </c>
    </row>
    <row r="181" spans="1:10" x14ac:dyDescent="0.25">
      <c r="A181" s="613">
        <v>176</v>
      </c>
      <c r="B181" s="622"/>
      <c r="C181" s="616"/>
      <c r="D181" s="680"/>
      <c r="E181" s="1141"/>
      <c r="F181" s="1150"/>
      <c r="G181" s="1088"/>
      <c r="H181" s="1150"/>
      <c r="I181" s="621"/>
      <c r="J181" s="607">
        <f t="shared" si="3"/>
        <v>0</v>
      </c>
    </row>
    <row r="182" spans="1:10" x14ac:dyDescent="0.25">
      <c r="A182" s="613">
        <v>177</v>
      </c>
      <c r="B182" s="622"/>
      <c r="C182" s="616"/>
      <c r="D182" s="680"/>
      <c r="E182" s="1141"/>
      <c r="F182" s="1150"/>
      <c r="G182" s="1088"/>
      <c r="H182" s="1150"/>
      <c r="I182" s="621"/>
      <c r="J182" s="607">
        <f t="shared" si="3"/>
        <v>0</v>
      </c>
    </row>
    <row r="183" spans="1:10" x14ac:dyDescent="0.25">
      <c r="A183" s="613">
        <v>178</v>
      </c>
      <c r="B183" s="622"/>
      <c r="C183" s="616"/>
      <c r="D183" s="680"/>
      <c r="E183" s="1141"/>
      <c r="F183" s="1150"/>
      <c r="G183" s="1088"/>
      <c r="H183" s="1150"/>
      <c r="I183" s="621"/>
      <c r="J183" s="607">
        <f t="shared" si="3"/>
        <v>0</v>
      </c>
    </row>
    <row r="184" spans="1:10" x14ac:dyDescent="0.25">
      <c r="A184" s="613">
        <v>179</v>
      </c>
      <c r="B184" s="622"/>
      <c r="C184" s="616"/>
      <c r="D184" s="680"/>
      <c r="E184" s="1141"/>
      <c r="F184" s="1150"/>
      <c r="G184" s="1088"/>
      <c r="H184" s="1150"/>
      <c r="I184" s="621"/>
      <c r="J184" s="607">
        <f t="shared" si="3"/>
        <v>0</v>
      </c>
    </row>
    <row r="185" spans="1:10" x14ac:dyDescent="0.25">
      <c r="A185" s="613">
        <v>180</v>
      </c>
      <c r="B185" s="622"/>
      <c r="C185" s="616"/>
      <c r="D185" s="680"/>
      <c r="E185" s="1141"/>
      <c r="F185" s="1150"/>
      <c r="G185" s="1088"/>
      <c r="H185" s="1150"/>
      <c r="I185" s="621"/>
      <c r="J185" s="607">
        <f t="shared" si="3"/>
        <v>0</v>
      </c>
    </row>
    <row r="186" spans="1:10" x14ac:dyDescent="0.25">
      <c r="A186" s="613">
        <v>181</v>
      </c>
      <c r="B186" s="622"/>
      <c r="C186" s="616"/>
      <c r="D186" s="680"/>
      <c r="E186" s="1141"/>
      <c r="F186" s="1150"/>
      <c r="G186" s="1088"/>
      <c r="H186" s="1150"/>
      <c r="I186" s="621"/>
      <c r="J186" s="607">
        <f t="shared" si="3"/>
        <v>0</v>
      </c>
    </row>
    <row r="187" spans="1:10" x14ac:dyDescent="0.25">
      <c r="A187" s="613">
        <v>182</v>
      </c>
      <c r="B187" s="622"/>
      <c r="C187" s="616"/>
      <c r="D187" s="680"/>
      <c r="E187" s="1141"/>
      <c r="F187" s="1150"/>
      <c r="G187" s="1088"/>
      <c r="H187" s="1150"/>
      <c r="I187" s="621"/>
      <c r="J187" s="607">
        <f t="shared" si="3"/>
        <v>0</v>
      </c>
    </row>
    <row r="188" spans="1:10" x14ac:dyDescent="0.25">
      <c r="A188" s="613">
        <v>183</v>
      </c>
      <c r="B188" s="622"/>
      <c r="C188" s="616"/>
      <c r="D188" s="680"/>
      <c r="E188" s="1141"/>
      <c r="F188" s="1150"/>
      <c r="G188" s="1088"/>
      <c r="H188" s="1150"/>
      <c r="I188" s="621"/>
      <c r="J188" s="607">
        <f t="shared" si="3"/>
        <v>0</v>
      </c>
    </row>
    <row r="189" spans="1:10" x14ac:dyDescent="0.25">
      <c r="A189" s="613">
        <v>184</v>
      </c>
      <c r="B189" s="622"/>
      <c r="C189" s="616"/>
      <c r="D189" s="680"/>
      <c r="E189" s="1141"/>
      <c r="F189" s="1150"/>
      <c r="G189" s="1088"/>
      <c r="H189" s="1150"/>
      <c r="I189" s="621"/>
      <c r="J189" s="607">
        <f t="shared" si="3"/>
        <v>0</v>
      </c>
    </row>
    <row r="190" spans="1:10" x14ac:dyDescent="0.25">
      <c r="A190" s="613">
        <v>185</v>
      </c>
      <c r="B190" s="622"/>
      <c r="C190" s="616"/>
      <c r="D190" s="680"/>
      <c r="E190" s="1141"/>
      <c r="F190" s="1150"/>
      <c r="G190" s="1088"/>
      <c r="H190" s="1150"/>
      <c r="I190" s="621"/>
      <c r="J190" s="607">
        <f t="shared" si="3"/>
        <v>0</v>
      </c>
    </row>
    <row r="191" spans="1:10" x14ac:dyDescent="0.25">
      <c r="A191" s="613">
        <v>186</v>
      </c>
      <c r="B191" s="622"/>
      <c r="C191" s="616"/>
      <c r="D191" s="680"/>
      <c r="E191" s="1141"/>
      <c r="F191" s="1150"/>
      <c r="G191" s="1088"/>
      <c r="H191" s="1150"/>
      <c r="I191" s="621"/>
      <c r="J191" s="607">
        <f t="shared" si="3"/>
        <v>0</v>
      </c>
    </row>
    <row r="192" spans="1:10" x14ac:dyDescent="0.25">
      <c r="A192" s="613">
        <v>187</v>
      </c>
      <c r="B192" s="622"/>
      <c r="C192" s="616"/>
      <c r="D192" s="680"/>
      <c r="E192" s="1141"/>
      <c r="F192" s="1150"/>
      <c r="G192" s="1088"/>
      <c r="H192" s="1150"/>
      <c r="I192" s="621"/>
      <c r="J192" s="607">
        <f t="shared" si="3"/>
        <v>0</v>
      </c>
    </row>
    <row r="193" spans="1:10" x14ac:dyDescent="0.25">
      <c r="A193" s="613">
        <v>188</v>
      </c>
      <c r="B193" s="847"/>
      <c r="C193" s="616"/>
      <c r="D193" s="1123"/>
      <c r="E193" s="1141"/>
      <c r="F193" s="1150"/>
      <c r="G193" s="1088"/>
      <c r="H193" s="1150"/>
      <c r="I193" s="621"/>
      <c r="J193" s="607">
        <f t="shared" si="3"/>
        <v>0</v>
      </c>
    </row>
    <row r="194" spans="1:10" x14ac:dyDescent="0.25">
      <c r="A194" s="613">
        <v>189</v>
      </c>
      <c r="B194" s="847"/>
      <c r="C194" s="616"/>
      <c r="D194" s="1123"/>
      <c r="E194" s="1141"/>
      <c r="F194" s="1150"/>
      <c r="G194" s="1088"/>
      <c r="H194" s="1150"/>
      <c r="I194" s="621"/>
      <c r="J194" s="607">
        <f t="shared" si="3"/>
        <v>0</v>
      </c>
    </row>
    <row r="195" spans="1:10" x14ac:dyDescent="0.25">
      <c r="A195" s="613">
        <v>190</v>
      </c>
      <c r="B195" s="1146"/>
      <c r="C195" s="1146"/>
      <c r="D195" s="1146"/>
      <c r="E195" s="1169"/>
      <c r="F195" s="1166"/>
      <c r="G195" s="1146"/>
      <c r="H195" s="1166"/>
      <c r="I195" s="1167"/>
      <c r="J195" s="1165">
        <f t="shared" si="3"/>
        <v>0</v>
      </c>
    </row>
    <row r="196" spans="1:10" x14ac:dyDescent="0.25">
      <c r="A196" s="613">
        <v>191</v>
      </c>
      <c r="B196" s="847"/>
      <c r="C196" s="616"/>
      <c r="D196" s="1123"/>
      <c r="E196" s="1141"/>
      <c r="F196" s="1150"/>
      <c r="G196" s="1088"/>
      <c r="H196" s="1150"/>
      <c r="I196" s="621"/>
      <c r="J196" s="607">
        <f t="shared" si="3"/>
        <v>0</v>
      </c>
    </row>
    <row r="197" spans="1:10" x14ac:dyDescent="0.25">
      <c r="A197" s="613">
        <v>192</v>
      </c>
      <c r="B197" s="847"/>
      <c r="C197" s="616"/>
      <c r="D197" s="1123"/>
      <c r="E197" s="1141"/>
      <c r="F197" s="1150"/>
      <c r="G197" s="1088"/>
      <c r="H197" s="1150"/>
      <c r="I197" s="621"/>
      <c r="J197" s="607">
        <f t="shared" si="3"/>
        <v>0</v>
      </c>
    </row>
    <row r="198" spans="1:10" x14ac:dyDescent="0.25">
      <c r="A198" s="613">
        <v>193</v>
      </c>
      <c r="B198" s="847"/>
      <c r="C198" s="616"/>
      <c r="D198" s="1123"/>
      <c r="E198" s="1142"/>
      <c r="F198" s="597"/>
      <c r="G198" s="1091"/>
      <c r="H198" s="1123"/>
      <c r="I198" s="621"/>
      <c r="J198" s="607">
        <f t="shared" si="3"/>
        <v>0</v>
      </c>
    </row>
    <row r="199" spans="1:10" x14ac:dyDescent="0.25">
      <c r="A199" s="613">
        <v>194</v>
      </c>
      <c r="B199" s="847"/>
      <c r="C199" s="616"/>
      <c r="D199" s="1123"/>
      <c r="E199" s="1142"/>
      <c r="F199" s="597"/>
      <c r="G199" s="1091"/>
      <c r="H199" s="1123"/>
      <c r="I199" s="621"/>
      <c r="J199" s="607">
        <f t="shared" ref="J199:J214" si="4">D199+E199-G199-H199</f>
        <v>0</v>
      </c>
    </row>
    <row r="200" spans="1:10" x14ac:dyDescent="0.25">
      <c r="A200" s="613">
        <v>195</v>
      </c>
      <c r="B200" s="597"/>
      <c r="C200" s="560"/>
      <c r="D200" s="1123"/>
      <c r="E200" s="1142"/>
      <c r="F200" s="597"/>
      <c r="G200" s="1091"/>
      <c r="H200" s="1123"/>
      <c r="I200" s="621"/>
      <c r="J200" s="607">
        <f t="shared" si="4"/>
        <v>0</v>
      </c>
    </row>
    <row r="201" spans="1:10" x14ac:dyDescent="0.25">
      <c r="A201" s="613">
        <v>196</v>
      </c>
      <c r="B201" s="597"/>
      <c r="C201" s="560"/>
      <c r="D201" s="1123"/>
      <c r="E201" s="1142"/>
      <c r="F201" s="597"/>
      <c r="G201" s="1091"/>
      <c r="H201" s="1123"/>
      <c r="I201" s="621"/>
      <c r="J201" s="607">
        <f t="shared" si="4"/>
        <v>0</v>
      </c>
    </row>
    <row r="202" spans="1:10" x14ac:dyDescent="0.25">
      <c r="A202" s="613">
        <v>197</v>
      </c>
      <c r="B202" s="597"/>
      <c r="C202" s="560"/>
      <c r="D202" s="1123"/>
      <c r="E202" s="1142"/>
      <c r="F202" s="597"/>
      <c r="G202" s="1091"/>
      <c r="H202" s="1123"/>
      <c r="I202" s="621"/>
      <c r="J202" s="607">
        <f t="shared" si="4"/>
        <v>0</v>
      </c>
    </row>
    <row r="203" spans="1:10" x14ac:dyDescent="0.25">
      <c r="A203" s="613">
        <v>198</v>
      </c>
      <c r="B203" s="597"/>
      <c r="C203" s="560"/>
      <c r="D203" s="1145"/>
      <c r="E203" s="1142"/>
      <c r="F203" s="597"/>
      <c r="G203" s="1091"/>
      <c r="H203" s="1123"/>
      <c r="I203" s="621"/>
      <c r="J203" s="607">
        <f t="shared" si="4"/>
        <v>0</v>
      </c>
    </row>
    <row r="204" spans="1:10" x14ac:dyDescent="0.25">
      <c r="A204" s="613">
        <v>199</v>
      </c>
      <c r="B204" s="597"/>
      <c r="C204" s="560"/>
      <c r="D204" s="1145"/>
      <c r="E204" s="1142"/>
      <c r="F204" s="597"/>
      <c r="G204" s="1091"/>
      <c r="H204" s="1123"/>
      <c r="I204" s="621"/>
      <c r="J204" s="607">
        <f t="shared" si="4"/>
        <v>0</v>
      </c>
    </row>
    <row r="205" spans="1:10" x14ac:dyDescent="0.25">
      <c r="A205" s="613">
        <v>200</v>
      </c>
      <c r="B205" s="597"/>
      <c r="C205" s="560"/>
      <c r="D205" s="1145"/>
      <c r="E205" s="1142"/>
      <c r="F205" s="597"/>
      <c r="G205" s="1091"/>
      <c r="H205" s="1123"/>
      <c r="I205" s="621"/>
      <c r="J205" s="607">
        <f t="shared" si="4"/>
        <v>0</v>
      </c>
    </row>
    <row r="206" spans="1:10" x14ac:dyDescent="0.25">
      <c r="A206" s="613">
        <v>201</v>
      </c>
      <c r="B206" s="597"/>
      <c r="C206" s="560"/>
      <c r="D206" s="1145"/>
      <c r="E206" s="1142"/>
      <c r="F206" s="597"/>
      <c r="G206" s="1091"/>
      <c r="H206" s="1123"/>
      <c r="I206" s="621"/>
      <c r="J206" s="607">
        <f t="shared" si="4"/>
        <v>0</v>
      </c>
    </row>
    <row r="207" spans="1:10" x14ac:dyDescent="0.25">
      <c r="A207" s="613">
        <v>202</v>
      </c>
      <c r="B207" s="597"/>
      <c r="C207" s="560"/>
      <c r="D207" s="1145"/>
      <c r="E207" s="1142"/>
      <c r="F207" s="597"/>
      <c r="G207" s="1091"/>
      <c r="H207" s="1123"/>
      <c r="I207" s="621"/>
      <c r="J207" s="607">
        <f t="shared" si="4"/>
        <v>0</v>
      </c>
    </row>
    <row r="208" spans="1:10" x14ac:dyDescent="0.25">
      <c r="A208" s="613">
        <v>203</v>
      </c>
      <c r="B208" s="597"/>
      <c r="C208" s="560"/>
      <c r="D208" s="1145"/>
      <c r="E208" s="1142"/>
      <c r="F208" s="597"/>
      <c r="G208" s="1091"/>
      <c r="H208" s="1123"/>
      <c r="I208" s="621"/>
      <c r="J208" s="607">
        <f t="shared" si="4"/>
        <v>0</v>
      </c>
    </row>
    <row r="209" spans="1:10" x14ac:dyDescent="0.25">
      <c r="A209" s="613">
        <v>204</v>
      </c>
      <c r="B209" s="597"/>
      <c r="C209" s="560"/>
      <c r="D209" s="1145"/>
      <c r="E209" s="1142"/>
      <c r="F209" s="597"/>
      <c r="G209" s="1091"/>
      <c r="H209" s="1123"/>
      <c r="I209" s="621"/>
      <c r="J209" s="607">
        <f t="shared" si="4"/>
        <v>0</v>
      </c>
    </row>
    <row r="210" spans="1:10" x14ac:dyDescent="0.25">
      <c r="A210" s="613">
        <v>205</v>
      </c>
      <c r="B210" s="597"/>
      <c r="C210" s="560"/>
      <c r="D210" s="1145"/>
      <c r="E210" s="1142"/>
      <c r="F210" s="597"/>
      <c r="G210" s="1091"/>
      <c r="H210" s="1123"/>
      <c r="I210" s="621"/>
      <c r="J210" s="607">
        <f t="shared" si="4"/>
        <v>0</v>
      </c>
    </row>
    <row r="211" spans="1:10" x14ac:dyDescent="0.25">
      <c r="A211" s="613">
        <v>206</v>
      </c>
      <c r="B211" s="597"/>
      <c r="C211" s="560"/>
      <c r="D211" s="1145"/>
      <c r="E211" s="1142"/>
      <c r="F211" s="597"/>
      <c r="G211" s="1091"/>
      <c r="H211" s="1123"/>
      <c r="I211" s="621"/>
      <c r="J211" s="607">
        <f t="shared" si="4"/>
        <v>0</v>
      </c>
    </row>
    <row r="212" spans="1:10" x14ac:dyDescent="0.25">
      <c r="A212" s="613">
        <v>207</v>
      </c>
      <c r="B212" s="597"/>
      <c r="C212" s="560"/>
      <c r="D212" s="1145"/>
      <c r="E212" s="1142"/>
      <c r="F212" s="597"/>
      <c r="G212" s="1091"/>
      <c r="H212" s="1123"/>
      <c r="I212" s="621"/>
      <c r="J212" s="607">
        <f t="shared" si="4"/>
        <v>0</v>
      </c>
    </row>
    <row r="213" spans="1:10" x14ac:dyDescent="0.25">
      <c r="A213" s="613">
        <v>208</v>
      </c>
      <c r="B213" s="597"/>
      <c r="C213" s="560"/>
      <c r="D213" s="1145"/>
      <c r="E213" s="1142"/>
      <c r="F213" s="597"/>
      <c r="G213" s="1091"/>
      <c r="H213" s="1123"/>
      <c r="I213" s="621"/>
      <c r="J213" s="607">
        <f t="shared" si="4"/>
        <v>0</v>
      </c>
    </row>
    <row r="214" spans="1:10" x14ac:dyDescent="0.25">
      <c r="A214" s="613">
        <v>209</v>
      </c>
      <c r="B214" s="597"/>
      <c r="C214" s="597"/>
      <c r="D214" s="1145"/>
      <c r="E214" s="1142"/>
      <c r="F214" s="597"/>
      <c r="G214" s="1091"/>
      <c r="H214" s="1123"/>
      <c r="I214" s="621">
        <f t="shared" ref="I214" si="5">H214*B214</f>
        <v>0</v>
      </c>
      <c r="J214" s="607">
        <f t="shared" si="4"/>
        <v>0</v>
      </c>
    </row>
    <row r="215" spans="1:10" x14ac:dyDescent="0.25">
      <c r="A215" s="613"/>
      <c r="B215" s="597"/>
      <c r="C215" s="597"/>
      <c r="D215" s="1155"/>
      <c r="E215" s="1606" t="s">
        <v>15</v>
      </c>
      <c r="F215" s="1606"/>
      <c r="G215" s="1606"/>
      <c r="H215" s="1606"/>
      <c r="I215" s="1154">
        <f>SUM(I6:I214)</f>
        <v>0</v>
      </c>
      <c r="J215" s="607">
        <f>SUM(J6:J214)</f>
        <v>0</v>
      </c>
    </row>
    <row r="216" spans="1:10" x14ac:dyDescent="0.25">
      <c r="E216" s="1156"/>
      <c r="F216" s="671"/>
      <c r="G216" s="671"/>
      <c r="H216" s="877"/>
    </row>
    <row r="217" spans="1:10" x14ac:dyDescent="0.25">
      <c r="E217" s="1156"/>
      <c r="F217" s="671"/>
      <c r="G217" s="671"/>
      <c r="H217" s="877"/>
    </row>
    <row r="218" spans="1:10" x14ac:dyDescent="0.25">
      <c r="E218" s="1156"/>
      <c r="F218" s="671"/>
      <c r="G218" s="671"/>
      <c r="H218" s="877"/>
    </row>
    <row r="219" spans="1:10" x14ac:dyDescent="0.25">
      <c r="E219" s="1156"/>
      <c r="F219" s="671"/>
      <c r="G219" s="671"/>
      <c r="H219" s="877"/>
    </row>
    <row r="220" spans="1:10" x14ac:dyDescent="0.25">
      <c r="D220" s="877"/>
      <c r="E220" s="1156"/>
      <c r="F220" s="671"/>
      <c r="G220" s="671"/>
      <c r="H220" s="877"/>
    </row>
    <row r="221" spans="1:10" x14ac:dyDescent="0.25">
      <c r="D221" s="877"/>
      <c r="E221" s="1156"/>
      <c r="F221" s="671"/>
      <c r="G221" s="671"/>
      <c r="H221" s="877"/>
    </row>
    <row r="222" spans="1:10" x14ac:dyDescent="0.25">
      <c r="D222" s="877"/>
      <c r="E222" s="1156"/>
      <c r="F222" s="671"/>
      <c r="G222" s="671"/>
      <c r="H222" s="877"/>
    </row>
    <row r="223" spans="1:10" x14ac:dyDescent="0.25">
      <c r="D223" s="877"/>
      <c r="E223" s="1156"/>
      <c r="F223" s="671"/>
      <c r="G223" s="671"/>
      <c r="H223" s="877"/>
    </row>
    <row r="224" spans="1:10" x14ac:dyDescent="0.25">
      <c r="D224" s="877"/>
      <c r="E224" s="1156"/>
      <c r="F224" s="671"/>
      <c r="G224" s="671"/>
      <c r="H224" s="877"/>
    </row>
    <row r="225" spans="3:8" x14ac:dyDescent="0.25">
      <c r="C225" s="597"/>
      <c r="D225" s="1123"/>
      <c r="E225" s="1156"/>
      <c r="F225" s="671"/>
      <c r="G225" s="671"/>
      <c r="H225" s="877"/>
    </row>
    <row r="226" spans="3:8" x14ac:dyDescent="0.25">
      <c r="D226" s="877"/>
      <c r="E226" s="1156"/>
      <c r="F226" s="671"/>
      <c r="G226" s="671"/>
      <c r="H226" s="877"/>
    </row>
    <row r="227" spans="3:8" x14ac:dyDescent="0.25">
      <c r="D227" s="877"/>
      <c r="E227" s="1156"/>
      <c r="F227" s="671"/>
      <c r="G227" s="671"/>
      <c r="H227" s="877"/>
    </row>
    <row r="228" spans="3:8" x14ac:dyDescent="0.25">
      <c r="D228" s="877"/>
      <c r="E228" s="1156"/>
      <c r="F228" s="671"/>
      <c r="G228" s="671"/>
      <c r="H228" s="877"/>
    </row>
    <row r="229" spans="3:8" x14ac:dyDescent="0.25">
      <c r="D229" s="877"/>
      <c r="E229" s="1156"/>
      <c r="F229" s="671"/>
      <c r="G229" s="671"/>
      <c r="H229" s="877"/>
    </row>
    <row r="230" spans="3:8" x14ac:dyDescent="0.25">
      <c r="D230" s="877"/>
      <c r="E230" s="1156"/>
      <c r="F230" s="671"/>
      <c r="G230" s="671"/>
      <c r="H230" s="877"/>
    </row>
    <row r="231" spans="3:8" x14ac:dyDescent="0.25">
      <c r="D231" s="877"/>
      <c r="E231" s="1156"/>
      <c r="F231" s="671"/>
      <c r="G231" s="671"/>
      <c r="H231" s="877"/>
    </row>
    <row r="232" spans="3:8" x14ac:dyDescent="0.25">
      <c r="D232" s="877"/>
      <c r="E232" s="1156"/>
      <c r="F232" s="671"/>
      <c r="G232" s="671"/>
      <c r="H232" s="877"/>
    </row>
    <row r="233" spans="3:8" x14ac:dyDescent="0.25">
      <c r="D233" s="877"/>
      <c r="E233" s="1156"/>
      <c r="F233" s="671"/>
      <c r="G233" s="671"/>
      <c r="H233" s="877"/>
    </row>
    <row r="234" spans="3:8" x14ac:dyDescent="0.25">
      <c r="D234" s="877"/>
      <c r="E234" s="1156"/>
      <c r="F234" s="671"/>
      <c r="G234" s="671"/>
      <c r="H234" s="877"/>
    </row>
    <row r="235" spans="3:8" x14ac:dyDescent="0.25">
      <c r="D235" s="877"/>
      <c r="E235" s="1156"/>
      <c r="F235" s="671"/>
      <c r="G235" s="671"/>
      <c r="H235" s="877"/>
    </row>
    <row r="236" spans="3:8" x14ac:dyDescent="0.25">
      <c r="D236" s="877"/>
      <c r="E236" s="1156"/>
      <c r="F236" s="671"/>
      <c r="G236" s="671"/>
      <c r="H236" s="877"/>
    </row>
    <row r="237" spans="3:8" x14ac:dyDescent="0.25">
      <c r="D237" s="877"/>
      <c r="E237" s="1156"/>
      <c r="F237" s="671"/>
      <c r="G237" s="671"/>
      <c r="H237" s="877"/>
    </row>
    <row r="238" spans="3:8" x14ac:dyDescent="0.25">
      <c r="D238" s="877"/>
      <c r="E238" s="1156"/>
      <c r="F238" s="671"/>
      <c r="G238" s="671"/>
      <c r="H238" s="877"/>
    </row>
    <row r="239" spans="3:8" x14ac:dyDescent="0.25">
      <c r="D239" s="877"/>
      <c r="E239" s="1156"/>
      <c r="F239" s="671"/>
      <c r="G239" s="671"/>
      <c r="H239" s="877"/>
    </row>
    <row r="240" spans="3:8" x14ac:dyDescent="0.25">
      <c r="D240" s="877"/>
      <c r="E240" s="1156"/>
      <c r="F240" s="671"/>
      <c r="G240" s="671"/>
      <c r="H240" s="877"/>
    </row>
    <row r="241" spans="4:8" x14ac:dyDescent="0.25">
      <c r="D241" s="877"/>
      <c r="E241" s="1156"/>
      <c r="F241" s="671"/>
      <c r="G241" s="671"/>
      <c r="H241" s="877"/>
    </row>
    <row r="242" spans="4:8" x14ac:dyDescent="0.25">
      <c r="D242" s="877"/>
      <c r="E242" s="1156"/>
      <c r="F242" s="671"/>
      <c r="G242" s="671"/>
      <c r="H242" s="877"/>
    </row>
    <row r="243" spans="4:8" x14ac:dyDescent="0.25">
      <c r="D243" s="877"/>
      <c r="E243" s="1156"/>
      <c r="F243" s="671"/>
      <c r="G243" s="671"/>
      <c r="H243" s="877"/>
    </row>
    <row r="244" spans="4:8" x14ac:dyDescent="0.25">
      <c r="D244" s="877"/>
      <c r="E244" s="1156"/>
      <c r="F244" s="671"/>
      <c r="G244" s="671"/>
      <c r="H244" s="877"/>
    </row>
    <row r="245" spans="4:8" x14ac:dyDescent="0.25">
      <c r="D245" s="877"/>
      <c r="E245" s="1156"/>
      <c r="F245" s="671"/>
      <c r="G245" s="671"/>
      <c r="H245" s="877"/>
    </row>
    <row r="246" spans="4:8" x14ac:dyDescent="0.25">
      <c r="D246" s="877"/>
      <c r="E246" s="1156"/>
      <c r="F246" s="671"/>
      <c r="G246" s="671"/>
      <c r="H246" s="877"/>
    </row>
  </sheetData>
  <mergeCells count="10">
    <mergeCell ref="E215:H215"/>
    <mergeCell ref="I1:I5"/>
    <mergeCell ref="J1:J5"/>
    <mergeCell ref="A3:C4"/>
    <mergeCell ref="A1:C1"/>
    <mergeCell ref="D1:D5"/>
    <mergeCell ref="E1:E5"/>
    <mergeCell ref="F1:F5"/>
    <mergeCell ref="G1:G5"/>
    <mergeCell ref="H1:H5"/>
  </mergeCells>
  <conditionalFormatting sqref="C6:C192">
    <cfRule type="expression" dxfId="8" priority="73" stopIfTrue="1">
      <formula>MOD(ROW(),2)=1</formula>
    </cfRule>
  </conditionalFormatting>
  <pageMargins left="0.25" right="0.25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J42"/>
  <sheetViews>
    <sheetView workbookViewId="0">
      <selection activeCell="O33" sqref="O33"/>
    </sheetView>
  </sheetViews>
  <sheetFormatPr baseColWidth="10" defaultColWidth="11" defaultRowHeight="15.75" x14ac:dyDescent="0.25"/>
  <cols>
    <col min="1" max="1" width="4.7109375" customWidth="1"/>
    <col min="2" max="2" width="8.5703125" customWidth="1"/>
    <col min="3" max="3" width="39.7109375" customWidth="1"/>
    <col min="4" max="4" width="6.5703125" style="129" customWidth="1"/>
    <col min="5" max="5" width="4.85546875" style="842" customWidth="1"/>
    <col min="6" max="6" width="4.85546875" style="129" customWidth="1"/>
    <col min="7" max="7" width="4.28515625" style="129" customWidth="1"/>
    <col min="8" max="8" width="5" style="129" customWidth="1"/>
    <col min="9" max="9" width="11.85546875" style="129" customWidth="1"/>
    <col min="10" max="10" width="5.5703125" style="129" customWidth="1"/>
    <col min="11" max="11" width="11" customWidth="1"/>
  </cols>
  <sheetData>
    <row r="1" spans="1:10" ht="21.75" customHeight="1" x14ac:dyDescent="0.25">
      <c r="A1" s="1620" t="str">
        <f>CUSCO!A1</f>
        <v>Basar Ojos Color Sol  de 11 al 16 de Mayo</v>
      </c>
      <c r="B1" s="1620"/>
      <c r="C1" s="1620"/>
      <c r="D1" s="1623" t="str">
        <f>CUSCO!D1:D5</f>
        <v>Inicio: 10/5</v>
      </c>
      <c r="E1" s="1624" t="s">
        <v>55</v>
      </c>
      <c r="F1" s="1619" t="s">
        <v>64</v>
      </c>
      <c r="G1" s="1625" t="s">
        <v>56</v>
      </c>
      <c r="H1" s="1626" t="s">
        <v>57</v>
      </c>
      <c r="I1" s="1615" t="s">
        <v>58</v>
      </c>
      <c r="J1" s="1616" t="str">
        <f>CUSCO!J1</f>
        <v>Final: 16/5</v>
      </c>
    </row>
    <row r="2" spans="1:10" ht="3.75" customHeight="1" x14ac:dyDescent="0.25">
      <c r="A2" s="549"/>
      <c r="B2" s="549"/>
      <c r="C2" s="549"/>
      <c r="D2" s="1623"/>
      <c r="E2" s="1624"/>
      <c r="F2" s="1619"/>
      <c r="G2" s="1625"/>
      <c r="H2" s="1626"/>
      <c r="I2" s="1615"/>
      <c r="J2" s="1616"/>
    </row>
    <row r="3" spans="1:10" ht="15" customHeight="1" x14ac:dyDescent="0.25">
      <c r="A3" s="1621" t="s">
        <v>252</v>
      </c>
      <c r="B3" s="1622"/>
      <c r="C3" s="1622"/>
      <c r="D3" s="1623"/>
      <c r="E3" s="1624"/>
      <c r="F3" s="1619"/>
      <c r="G3" s="1625"/>
      <c r="H3" s="1626"/>
      <c r="I3" s="1615"/>
      <c r="J3" s="1616"/>
    </row>
    <row r="4" spans="1:10" ht="3" customHeight="1" x14ac:dyDescent="0.25">
      <c r="A4" s="1622"/>
      <c r="B4" s="1622"/>
      <c r="C4" s="1622"/>
      <c r="D4" s="1623"/>
      <c r="E4" s="1624"/>
      <c r="F4" s="1619"/>
      <c r="G4" s="1625"/>
      <c r="H4" s="1626"/>
      <c r="I4" s="1615"/>
      <c r="J4" s="1616"/>
    </row>
    <row r="5" spans="1:10" ht="23.45" customHeight="1" x14ac:dyDescent="0.25">
      <c r="A5" s="550" t="s">
        <v>0</v>
      </c>
      <c r="B5" s="550" t="s">
        <v>17</v>
      </c>
      <c r="C5" s="551" t="s">
        <v>1</v>
      </c>
      <c r="D5" s="1623"/>
      <c r="E5" s="1624"/>
      <c r="F5" s="1619"/>
      <c r="G5" s="1625"/>
      <c r="H5" s="1626"/>
      <c r="I5" s="1615"/>
      <c r="J5" s="1616"/>
    </row>
    <row r="6" spans="1:10" ht="16.149999999999999" customHeight="1" x14ac:dyDescent="0.25">
      <c r="A6" s="552">
        <v>1</v>
      </c>
      <c r="B6" s="543"/>
      <c r="C6" s="544"/>
      <c r="D6" s="553"/>
      <c r="E6" s="1102"/>
      <c r="F6" s="651"/>
      <c r="G6" s="1086"/>
      <c r="H6" s="648"/>
      <c r="I6" s="650">
        <f>H6*B6</f>
        <v>0</v>
      </c>
      <c r="J6" s="651">
        <f t="shared" ref="J6:J40" si="0">D6+E6-G6-H6</f>
        <v>0</v>
      </c>
    </row>
    <row r="7" spans="1:10" ht="16.149999999999999" customHeight="1" x14ac:dyDescent="0.25">
      <c r="A7" s="552">
        <v>2</v>
      </c>
      <c r="B7" s="543"/>
      <c r="C7" s="544"/>
      <c r="D7" s="553"/>
      <c r="E7" s="1102"/>
      <c r="F7" s="651"/>
      <c r="G7" s="1092"/>
      <c r="H7" s="648"/>
      <c r="I7" s="650">
        <f t="shared" ref="I7:I40" si="1">H7*B7</f>
        <v>0</v>
      </c>
      <c r="J7" s="651">
        <f t="shared" si="0"/>
        <v>0</v>
      </c>
    </row>
    <row r="8" spans="1:10" ht="16.149999999999999" customHeight="1" x14ac:dyDescent="0.25">
      <c r="A8" s="552">
        <v>3</v>
      </c>
      <c r="B8" s="543"/>
      <c r="C8" s="544"/>
      <c r="D8" s="553"/>
      <c r="E8" s="1102"/>
      <c r="F8" s="651"/>
      <c r="G8" s="1092"/>
      <c r="H8" s="648"/>
      <c r="I8" s="650">
        <f t="shared" si="1"/>
        <v>0</v>
      </c>
      <c r="J8" s="651">
        <f t="shared" si="0"/>
        <v>0</v>
      </c>
    </row>
    <row r="9" spans="1:10" ht="16.149999999999999" customHeight="1" x14ac:dyDescent="0.25">
      <c r="A9" s="552">
        <v>4</v>
      </c>
      <c r="B9" s="543"/>
      <c r="C9" s="544"/>
      <c r="D9" s="553"/>
      <c r="E9" s="1102"/>
      <c r="F9" s="651"/>
      <c r="G9" s="1092"/>
      <c r="H9" s="648"/>
      <c r="I9" s="650">
        <f t="shared" si="1"/>
        <v>0</v>
      </c>
      <c r="J9" s="651">
        <f t="shared" si="0"/>
        <v>0</v>
      </c>
    </row>
    <row r="10" spans="1:10" ht="16.149999999999999" customHeight="1" x14ac:dyDescent="0.25">
      <c r="A10" s="552">
        <v>5</v>
      </c>
      <c r="B10" s="543"/>
      <c r="C10" s="544"/>
      <c r="D10" s="553"/>
      <c r="E10" s="1102"/>
      <c r="F10" s="651"/>
      <c r="G10" s="1092"/>
      <c r="H10" s="648"/>
      <c r="I10" s="650">
        <f t="shared" si="1"/>
        <v>0</v>
      </c>
      <c r="J10" s="651">
        <f t="shared" si="0"/>
        <v>0</v>
      </c>
    </row>
    <row r="11" spans="1:10" ht="16.149999999999999" customHeight="1" x14ac:dyDescent="0.25">
      <c r="A11" s="552">
        <v>6</v>
      </c>
      <c r="B11" s="543"/>
      <c r="C11" s="544"/>
      <c r="D11" s="553"/>
      <c r="E11" s="1102"/>
      <c r="F11" s="651"/>
      <c r="G11" s="1092"/>
      <c r="H11" s="648"/>
      <c r="I11" s="650">
        <f t="shared" si="1"/>
        <v>0</v>
      </c>
      <c r="J11" s="651">
        <f t="shared" si="0"/>
        <v>0</v>
      </c>
    </row>
    <row r="12" spans="1:10" ht="16.149999999999999" customHeight="1" x14ac:dyDescent="0.25">
      <c r="A12" s="552">
        <v>7</v>
      </c>
      <c r="B12" s="543"/>
      <c r="C12" s="544"/>
      <c r="D12" s="553"/>
      <c r="E12" s="1102"/>
      <c r="F12" s="651"/>
      <c r="G12" s="1092"/>
      <c r="H12" s="648"/>
      <c r="I12" s="650">
        <f t="shared" si="1"/>
        <v>0</v>
      </c>
      <c r="J12" s="651">
        <f t="shared" si="0"/>
        <v>0</v>
      </c>
    </row>
    <row r="13" spans="1:10" x14ac:dyDescent="0.25">
      <c r="A13" s="552">
        <v>8</v>
      </c>
      <c r="B13" s="854"/>
      <c r="C13" s="856"/>
      <c r="D13" s="855"/>
      <c r="E13" s="1102"/>
      <c r="F13" s="651"/>
      <c r="G13" s="1092"/>
      <c r="H13" s="648"/>
      <c r="I13" s="650">
        <f t="shared" si="1"/>
        <v>0</v>
      </c>
      <c r="J13" s="651">
        <f t="shared" si="0"/>
        <v>0</v>
      </c>
    </row>
    <row r="14" spans="1:10" ht="16.149999999999999" customHeight="1" x14ac:dyDescent="0.25">
      <c r="A14" s="552">
        <v>9</v>
      </c>
      <c r="B14" s="854"/>
      <c r="C14" s="856"/>
      <c r="D14" s="855"/>
      <c r="E14" s="1102"/>
      <c r="F14" s="651"/>
      <c r="G14" s="1092"/>
      <c r="H14" s="648"/>
      <c r="I14" s="650">
        <f t="shared" si="1"/>
        <v>0</v>
      </c>
      <c r="J14" s="651">
        <f t="shared" si="0"/>
        <v>0</v>
      </c>
    </row>
    <row r="15" spans="1:10" ht="16.149999999999999" customHeight="1" x14ac:dyDescent="0.25">
      <c r="A15" s="552">
        <v>10</v>
      </c>
      <c r="B15" s="854"/>
      <c r="C15" s="856"/>
      <c r="D15" s="855"/>
      <c r="E15" s="1102"/>
      <c r="F15" s="651"/>
      <c r="G15" s="1092"/>
      <c r="H15" s="648"/>
      <c r="I15" s="650">
        <f t="shared" si="1"/>
        <v>0</v>
      </c>
      <c r="J15" s="651">
        <f t="shared" ref="J15:J24" si="2">D15+E15-G15-H15</f>
        <v>0</v>
      </c>
    </row>
    <row r="16" spans="1:10" ht="16.149999999999999" customHeight="1" x14ac:dyDescent="0.25">
      <c r="A16" s="552">
        <v>11</v>
      </c>
      <c r="B16" s="854"/>
      <c r="C16" s="856"/>
      <c r="D16" s="855"/>
      <c r="E16" s="1102"/>
      <c r="F16" s="651"/>
      <c r="G16" s="1092"/>
      <c r="H16" s="648"/>
      <c r="I16" s="650">
        <f t="shared" si="1"/>
        <v>0</v>
      </c>
      <c r="J16" s="651">
        <f t="shared" si="2"/>
        <v>0</v>
      </c>
    </row>
    <row r="17" spans="1:10" ht="16.149999999999999" customHeight="1" x14ac:dyDescent="0.25">
      <c r="A17" s="552">
        <v>12</v>
      </c>
      <c r="B17" s="854"/>
      <c r="C17" s="856"/>
      <c r="D17" s="855"/>
      <c r="E17" s="1102"/>
      <c r="F17" s="651"/>
      <c r="G17" s="1092"/>
      <c r="H17" s="648"/>
      <c r="I17" s="650">
        <f t="shared" si="1"/>
        <v>0</v>
      </c>
      <c r="J17" s="651">
        <f t="shared" si="2"/>
        <v>0</v>
      </c>
    </row>
    <row r="18" spans="1:10" ht="16.149999999999999" customHeight="1" x14ac:dyDescent="0.25">
      <c r="A18" s="552">
        <v>13</v>
      </c>
      <c r="B18" s="854"/>
      <c r="C18" s="856"/>
      <c r="D18" s="855"/>
      <c r="E18" s="1102"/>
      <c r="F18" s="651"/>
      <c r="G18" s="1092"/>
      <c r="H18" s="648"/>
      <c r="I18" s="650">
        <f t="shared" si="1"/>
        <v>0</v>
      </c>
      <c r="J18" s="651">
        <f t="shared" si="2"/>
        <v>0</v>
      </c>
    </row>
    <row r="19" spans="1:10" ht="16.149999999999999" customHeight="1" x14ac:dyDescent="0.25">
      <c r="A19" s="552">
        <v>14</v>
      </c>
      <c r="B19" s="854"/>
      <c r="C19" s="856"/>
      <c r="D19" s="855"/>
      <c r="E19" s="1102"/>
      <c r="F19" s="651"/>
      <c r="G19" s="1092"/>
      <c r="H19" s="648"/>
      <c r="I19" s="650">
        <f t="shared" si="1"/>
        <v>0</v>
      </c>
      <c r="J19" s="651">
        <f t="shared" si="2"/>
        <v>0</v>
      </c>
    </row>
    <row r="20" spans="1:10" ht="16.149999999999999" customHeight="1" x14ac:dyDescent="0.25">
      <c r="A20" s="552">
        <v>15</v>
      </c>
      <c r="B20" s="854"/>
      <c r="C20" s="856"/>
      <c r="D20" s="855"/>
      <c r="E20" s="1102"/>
      <c r="F20" s="651"/>
      <c r="G20" s="1092"/>
      <c r="H20" s="648"/>
      <c r="I20" s="650">
        <f t="shared" si="1"/>
        <v>0</v>
      </c>
      <c r="J20" s="651">
        <f t="shared" si="2"/>
        <v>0</v>
      </c>
    </row>
    <row r="21" spans="1:10" ht="16.149999999999999" customHeight="1" x14ac:dyDescent="0.25">
      <c r="A21" s="552">
        <v>16</v>
      </c>
      <c r="B21" s="854"/>
      <c r="C21" s="856"/>
      <c r="D21" s="855"/>
      <c r="E21" s="1102"/>
      <c r="F21" s="651"/>
      <c r="G21" s="1092"/>
      <c r="H21" s="648"/>
      <c r="I21" s="650">
        <f t="shared" si="1"/>
        <v>0</v>
      </c>
      <c r="J21" s="651">
        <f t="shared" si="2"/>
        <v>0</v>
      </c>
    </row>
    <row r="22" spans="1:10" ht="16.149999999999999" customHeight="1" x14ac:dyDescent="0.25">
      <c r="A22" s="552">
        <v>17</v>
      </c>
      <c r="B22" s="854"/>
      <c r="C22" s="856"/>
      <c r="D22" s="855"/>
      <c r="E22" s="1102"/>
      <c r="F22" s="651"/>
      <c r="G22" s="1092"/>
      <c r="H22" s="648"/>
      <c r="I22" s="650">
        <f t="shared" si="1"/>
        <v>0</v>
      </c>
      <c r="J22" s="651">
        <f t="shared" si="2"/>
        <v>0</v>
      </c>
    </row>
    <row r="23" spans="1:10" ht="16.149999999999999" customHeight="1" x14ac:dyDescent="0.25">
      <c r="A23" s="552">
        <v>18</v>
      </c>
      <c r="B23" s="854"/>
      <c r="C23" s="856"/>
      <c r="D23" s="855"/>
      <c r="E23" s="1102"/>
      <c r="F23" s="651"/>
      <c r="G23" s="1092"/>
      <c r="H23" s="648"/>
      <c r="I23" s="650">
        <f t="shared" si="1"/>
        <v>0</v>
      </c>
      <c r="J23" s="651">
        <f t="shared" si="2"/>
        <v>0</v>
      </c>
    </row>
    <row r="24" spans="1:10" ht="16.149999999999999" customHeight="1" x14ac:dyDescent="0.25">
      <c r="A24" s="552">
        <v>19</v>
      </c>
      <c r="B24" s="854"/>
      <c r="C24" s="856"/>
      <c r="D24" s="855"/>
      <c r="E24" s="1102"/>
      <c r="F24" s="651"/>
      <c r="G24" s="1092"/>
      <c r="H24" s="648"/>
      <c r="I24" s="650">
        <f t="shared" si="1"/>
        <v>0</v>
      </c>
      <c r="J24" s="651">
        <f t="shared" si="2"/>
        <v>0</v>
      </c>
    </row>
    <row r="25" spans="1:10" ht="16.149999999999999" customHeight="1" x14ac:dyDescent="0.25">
      <c r="A25" s="552">
        <v>20</v>
      </c>
      <c r="B25" s="854"/>
      <c r="C25" s="856"/>
      <c r="D25" s="855"/>
      <c r="E25" s="1102"/>
      <c r="F25" s="651"/>
      <c r="G25" s="1092"/>
      <c r="H25" s="648"/>
      <c r="I25" s="650">
        <f t="shared" ref="I25:I34" si="3">H25*B25</f>
        <v>0</v>
      </c>
      <c r="J25" s="651">
        <f t="shared" ref="J25:J34" si="4">D25+E25-G25-H25</f>
        <v>0</v>
      </c>
    </row>
    <row r="26" spans="1:10" ht="16.149999999999999" customHeight="1" x14ac:dyDescent="0.25">
      <c r="A26" s="552">
        <v>21</v>
      </c>
      <c r="B26" s="854"/>
      <c r="C26" s="856"/>
      <c r="D26" s="855"/>
      <c r="E26" s="1102"/>
      <c r="F26" s="651"/>
      <c r="G26" s="1092"/>
      <c r="H26" s="648"/>
      <c r="I26" s="650">
        <f t="shared" si="3"/>
        <v>0</v>
      </c>
      <c r="J26" s="651">
        <f t="shared" si="4"/>
        <v>0</v>
      </c>
    </row>
    <row r="27" spans="1:10" ht="16.149999999999999" customHeight="1" x14ac:dyDescent="0.25">
      <c r="A27" s="552">
        <v>22</v>
      </c>
      <c r="B27" s="854"/>
      <c r="C27" s="856"/>
      <c r="D27" s="855"/>
      <c r="E27" s="1102"/>
      <c r="F27" s="651"/>
      <c r="G27" s="1092"/>
      <c r="H27" s="648"/>
      <c r="I27" s="650">
        <f t="shared" si="3"/>
        <v>0</v>
      </c>
      <c r="J27" s="651">
        <f t="shared" si="4"/>
        <v>0</v>
      </c>
    </row>
    <row r="28" spans="1:10" ht="16.149999999999999" customHeight="1" x14ac:dyDescent="0.25">
      <c r="A28" s="552">
        <v>23</v>
      </c>
      <c r="B28" s="854"/>
      <c r="C28" s="856"/>
      <c r="D28" s="855"/>
      <c r="E28" s="1102"/>
      <c r="F28" s="651"/>
      <c r="G28" s="1092"/>
      <c r="H28" s="648"/>
      <c r="I28" s="650">
        <f t="shared" si="3"/>
        <v>0</v>
      </c>
      <c r="J28" s="651">
        <f t="shared" si="4"/>
        <v>0</v>
      </c>
    </row>
    <row r="29" spans="1:10" ht="16.149999999999999" customHeight="1" x14ac:dyDescent="0.25">
      <c r="A29" s="552">
        <v>24</v>
      </c>
      <c r="B29" s="854"/>
      <c r="C29" s="856"/>
      <c r="D29" s="855"/>
      <c r="E29" s="1102"/>
      <c r="F29" s="651"/>
      <c r="G29" s="1092"/>
      <c r="H29" s="648"/>
      <c r="I29" s="650">
        <f t="shared" si="3"/>
        <v>0</v>
      </c>
      <c r="J29" s="651">
        <f t="shared" si="4"/>
        <v>0</v>
      </c>
    </row>
    <row r="30" spans="1:10" ht="16.149999999999999" customHeight="1" x14ac:dyDescent="0.25">
      <c r="A30" s="552">
        <v>25</v>
      </c>
      <c r="B30" s="854"/>
      <c r="C30" s="856"/>
      <c r="D30" s="855"/>
      <c r="E30" s="1102"/>
      <c r="F30" s="651"/>
      <c r="G30" s="1092"/>
      <c r="H30" s="648"/>
      <c r="I30" s="650">
        <f t="shared" si="3"/>
        <v>0</v>
      </c>
      <c r="J30" s="651">
        <f t="shared" si="4"/>
        <v>0</v>
      </c>
    </row>
    <row r="31" spans="1:10" ht="16.149999999999999" customHeight="1" x14ac:dyDescent="0.25">
      <c r="A31" s="552">
        <v>26</v>
      </c>
      <c r="B31" s="854"/>
      <c r="C31" s="856"/>
      <c r="D31" s="855"/>
      <c r="E31" s="1102"/>
      <c r="F31" s="651"/>
      <c r="G31" s="1092"/>
      <c r="H31" s="648"/>
      <c r="I31" s="650">
        <f t="shared" si="3"/>
        <v>0</v>
      </c>
      <c r="J31" s="651">
        <f t="shared" si="4"/>
        <v>0</v>
      </c>
    </row>
    <row r="32" spans="1:10" ht="16.149999999999999" customHeight="1" x14ac:dyDescent="0.25">
      <c r="A32" s="552">
        <v>27</v>
      </c>
      <c r="B32" s="854"/>
      <c r="C32" s="856"/>
      <c r="D32" s="855"/>
      <c r="E32" s="1102"/>
      <c r="F32" s="651"/>
      <c r="G32" s="1092"/>
      <c r="H32" s="648"/>
      <c r="I32" s="650">
        <f t="shared" si="3"/>
        <v>0</v>
      </c>
      <c r="J32" s="651">
        <f t="shared" si="4"/>
        <v>0</v>
      </c>
    </row>
    <row r="33" spans="1:10" ht="16.149999999999999" customHeight="1" x14ac:dyDescent="0.25">
      <c r="A33" s="552">
        <v>28</v>
      </c>
      <c r="B33" s="854"/>
      <c r="C33" s="856"/>
      <c r="D33" s="855"/>
      <c r="E33" s="1102"/>
      <c r="F33" s="651"/>
      <c r="G33" s="1092"/>
      <c r="H33" s="648"/>
      <c r="I33" s="650">
        <f t="shared" si="3"/>
        <v>0</v>
      </c>
      <c r="J33" s="651">
        <f t="shared" si="4"/>
        <v>0</v>
      </c>
    </row>
    <row r="34" spans="1:10" ht="16.149999999999999" customHeight="1" x14ac:dyDescent="0.25">
      <c r="A34" s="552">
        <v>29</v>
      </c>
      <c r="B34" s="854"/>
      <c r="C34" s="856"/>
      <c r="D34" s="855"/>
      <c r="E34" s="1102"/>
      <c r="F34" s="651"/>
      <c r="G34" s="1092"/>
      <c r="H34" s="648"/>
      <c r="I34" s="650">
        <f t="shared" si="3"/>
        <v>0</v>
      </c>
      <c r="J34" s="651">
        <f t="shared" si="4"/>
        <v>0</v>
      </c>
    </row>
    <row r="35" spans="1:10" ht="16.149999999999999" customHeight="1" x14ac:dyDescent="0.25">
      <c r="A35" s="552">
        <v>30</v>
      </c>
      <c r="B35" s="854"/>
      <c r="C35" s="856"/>
      <c r="D35" s="855"/>
      <c r="E35" s="1102"/>
      <c r="F35" s="651"/>
      <c r="G35" s="1092"/>
      <c r="H35" s="648"/>
      <c r="I35" s="650">
        <f t="shared" ref="I35:I36" si="5">H35*B35</f>
        <v>0</v>
      </c>
      <c r="J35" s="651">
        <f t="shared" ref="J35:J36" si="6">D35+E35-G35-H35</f>
        <v>0</v>
      </c>
    </row>
    <row r="36" spans="1:10" ht="16.149999999999999" customHeight="1" x14ac:dyDescent="0.25">
      <c r="A36" s="552">
        <v>31</v>
      </c>
      <c r="B36" s="854"/>
      <c r="C36" s="856"/>
      <c r="D36" s="855"/>
      <c r="E36" s="1102"/>
      <c r="F36" s="651"/>
      <c r="G36" s="1092"/>
      <c r="H36" s="648"/>
      <c r="I36" s="650">
        <f t="shared" si="5"/>
        <v>0</v>
      </c>
      <c r="J36" s="651">
        <f t="shared" si="6"/>
        <v>0</v>
      </c>
    </row>
    <row r="37" spans="1:10" ht="16.149999999999999" customHeight="1" x14ac:dyDescent="0.25">
      <c r="A37" s="552">
        <v>42</v>
      </c>
      <c r="B37" s="854"/>
      <c r="C37" s="856"/>
      <c r="D37" s="855"/>
      <c r="E37" s="1102"/>
      <c r="F37" s="651"/>
      <c r="G37" s="1092"/>
      <c r="H37" s="648"/>
      <c r="I37" s="650">
        <f t="shared" ref="I37:I39" si="7">H37*B37</f>
        <v>0</v>
      </c>
      <c r="J37" s="651">
        <f t="shared" ref="J37:J39" si="8">D37+E37-G37-H37</f>
        <v>0</v>
      </c>
    </row>
    <row r="38" spans="1:10" ht="16.149999999999999" customHeight="1" x14ac:dyDescent="0.25">
      <c r="A38" s="552">
        <v>43</v>
      </c>
      <c r="B38" s="854"/>
      <c r="C38" s="856"/>
      <c r="D38" s="855"/>
      <c r="E38" s="1102"/>
      <c r="F38" s="651"/>
      <c r="G38" s="1092"/>
      <c r="H38" s="648"/>
      <c r="I38" s="650">
        <f t="shared" si="7"/>
        <v>0</v>
      </c>
      <c r="J38" s="651">
        <f t="shared" si="8"/>
        <v>0</v>
      </c>
    </row>
    <row r="39" spans="1:10" ht="16.149999999999999" customHeight="1" x14ac:dyDescent="0.25">
      <c r="A39" s="552">
        <v>44</v>
      </c>
      <c r="B39" s="854"/>
      <c r="C39" s="856"/>
      <c r="D39" s="855"/>
      <c r="E39" s="1102"/>
      <c r="F39" s="651"/>
      <c r="G39" s="1092"/>
      <c r="H39" s="648"/>
      <c r="I39" s="650">
        <f t="shared" si="7"/>
        <v>0</v>
      </c>
      <c r="J39" s="651">
        <f t="shared" si="8"/>
        <v>0</v>
      </c>
    </row>
    <row r="40" spans="1:10" ht="16.149999999999999" customHeight="1" x14ac:dyDescent="0.25">
      <c r="A40" s="552">
        <v>45</v>
      </c>
      <c r="B40" s="608"/>
      <c r="C40" s="609"/>
      <c r="D40" s="554"/>
      <c r="E40" s="1102"/>
      <c r="F40" s="651"/>
      <c r="G40" s="1092"/>
      <c r="H40" s="648"/>
      <c r="I40" s="650">
        <f t="shared" si="1"/>
        <v>0</v>
      </c>
      <c r="J40" s="651">
        <f t="shared" si="0"/>
        <v>0</v>
      </c>
    </row>
    <row r="41" spans="1:10" ht="26.25" x14ac:dyDescent="0.4">
      <c r="A41" s="1617"/>
      <c r="B41" s="1617"/>
      <c r="C41" s="1617"/>
      <c r="D41" s="1618" t="s">
        <v>15</v>
      </c>
      <c r="E41" s="1618"/>
      <c r="F41" s="1618"/>
      <c r="G41" s="1618"/>
      <c r="H41" s="1618"/>
      <c r="I41" s="610">
        <f>SUM(I6:I40)</f>
        <v>0</v>
      </c>
      <c r="J41" s="611"/>
    </row>
    <row r="42" spans="1:10" x14ac:dyDescent="0.25">
      <c r="D42" s="220"/>
      <c r="E42" s="904"/>
      <c r="F42" s="220"/>
      <c r="G42" s="220"/>
      <c r="H42" s="220"/>
      <c r="I42" s="220"/>
      <c r="J42" s="220"/>
    </row>
  </sheetData>
  <mergeCells count="11">
    <mergeCell ref="I1:I5"/>
    <mergeCell ref="J1:J5"/>
    <mergeCell ref="A41:C41"/>
    <mergeCell ref="D41:H41"/>
    <mergeCell ref="F1:F5"/>
    <mergeCell ref="A1:C1"/>
    <mergeCell ref="A3:C4"/>
    <mergeCell ref="D1:D5"/>
    <mergeCell ref="E1:E5"/>
    <mergeCell ref="G1:G5"/>
    <mergeCell ref="H1:H5"/>
  </mergeCells>
  <conditionalFormatting sqref="C6:C40">
    <cfRule type="expression" dxfId="7" priority="1" stopIfTrue="1">
      <formula>MOD(ROW(),2)=1</formula>
    </cfRule>
  </conditionalFormatting>
  <pageMargins left="0.25" right="0.25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J350"/>
  <sheetViews>
    <sheetView zoomScale="120" zoomScaleNormal="120" workbookViewId="0">
      <selection activeCell="B6" sqref="B6:H31"/>
    </sheetView>
  </sheetViews>
  <sheetFormatPr baseColWidth="10" defaultColWidth="11" defaultRowHeight="15.75" x14ac:dyDescent="0.25"/>
  <cols>
    <col min="1" max="1" width="4.7109375" customWidth="1"/>
    <col min="2" max="2" width="8" customWidth="1"/>
    <col min="3" max="3" width="38.28515625" customWidth="1"/>
    <col min="4" max="4" width="4.85546875" style="129" customWidth="1"/>
    <col min="5" max="5" width="4.85546875" style="842" customWidth="1"/>
    <col min="6" max="6" width="4.85546875" style="129" customWidth="1"/>
    <col min="7" max="7" width="4.28515625" style="129" customWidth="1"/>
    <col min="8" max="8" width="5" style="129" customWidth="1"/>
    <col min="9" max="9" width="12.5703125" style="129" customWidth="1"/>
    <col min="10" max="10" width="5.28515625" style="129" customWidth="1"/>
    <col min="11" max="11" width="11" customWidth="1"/>
  </cols>
  <sheetData>
    <row r="1" spans="1:10" ht="19.149999999999999" customHeight="1" x14ac:dyDescent="0.25">
      <c r="A1" s="1633" t="str">
        <f>CUSCO!A1</f>
        <v>Basar Ojos Color Sol  de 11 al 16 de Mayo</v>
      </c>
      <c r="B1" s="1634"/>
      <c r="C1" s="1635"/>
      <c r="D1" s="1584" t="str">
        <f>CUSCO!D1</f>
        <v>Inicio: 10/5</v>
      </c>
      <c r="E1" s="1636" t="s">
        <v>55</v>
      </c>
      <c r="F1" s="1637" t="s">
        <v>64</v>
      </c>
      <c r="G1" s="1638" t="s">
        <v>56</v>
      </c>
      <c r="H1" s="1637" t="s">
        <v>57</v>
      </c>
      <c r="I1" s="1600" t="s">
        <v>58</v>
      </c>
      <c r="J1" s="1581" t="str">
        <f>CUSCO!J1</f>
        <v>Final: 16/5</v>
      </c>
    </row>
    <row r="2" spans="1:10" ht="3" hidden="1" customHeight="1" x14ac:dyDescent="0.25">
      <c r="A2" s="542"/>
      <c r="B2" s="542"/>
      <c r="C2" s="542"/>
      <c r="D2" s="1584"/>
      <c r="E2" s="1636"/>
      <c r="F2" s="1637"/>
      <c r="G2" s="1638"/>
      <c r="H2" s="1637"/>
      <c r="I2" s="1600"/>
      <c r="J2" s="1581"/>
    </row>
    <row r="3" spans="1:10" ht="15" customHeight="1" x14ac:dyDescent="0.25">
      <c r="A3" s="1627" t="s">
        <v>399</v>
      </c>
      <c r="B3" s="1628"/>
      <c r="C3" s="1629"/>
      <c r="D3" s="1584"/>
      <c r="E3" s="1636"/>
      <c r="F3" s="1637"/>
      <c r="G3" s="1638"/>
      <c r="H3" s="1637"/>
      <c r="I3" s="1600"/>
      <c r="J3" s="1581"/>
    </row>
    <row r="4" spans="1:10" ht="4.5" customHeight="1" x14ac:dyDescent="0.25">
      <c r="A4" s="1630"/>
      <c r="B4" s="1631"/>
      <c r="C4" s="1632"/>
      <c r="D4" s="1584"/>
      <c r="E4" s="1636"/>
      <c r="F4" s="1637"/>
      <c r="G4" s="1638"/>
      <c r="H4" s="1637"/>
      <c r="I4" s="1600"/>
      <c r="J4" s="1581"/>
    </row>
    <row r="5" spans="1:10" ht="22.5" customHeight="1" x14ac:dyDescent="0.25">
      <c r="A5" s="541" t="s">
        <v>0</v>
      </c>
      <c r="B5" s="541" t="s">
        <v>17</v>
      </c>
      <c r="C5" s="541"/>
      <c r="D5" s="1584"/>
      <c r="E5" s="1636"/>
      <c r="F5" s="1637"/>
      <c r="G5" s="1638"/>
      <c r="H5" s="1637"/>
      <c r="I5" s="1600"/>
      <c r="J5" s="1581"/>
    </row>
    <row r="6" spans="1:10" x14ac:dyDescent="0.25">
      <c r="A6" s="540">
        <v>1</v>
      </c>
      <c r="B6" s="214"/>
      <c r="C6" s="506"/>
      <c r="D6" s="545"/>
      <c r="E6" s="1094"/>
      <c r="F6" s="530"/>
      <c r="G6" s="1083"/>
      <c r="H6" s="532"/>
      <c r="I6" s="526">
        <f>H6*B6</f>
        <v>0</v>
      </c>
      <c r="J6" s="527">
        <f t="shared" ref="J6:J11" si="0">D6+E6-G6-H6</f>
        <v>0</v>
      </c>
    </row>
    <row r="7" spans="1:10" x14ac:dyDescent="0.25">
      <c r="A7" s="486">
        <v>2</v>
      </c>
      <c r="B7" s="26"/>
      <c r="C7" s="506"/>
      <c r="D7" s="528"/>
      <c r="E7" s="1094"/>
      <c r="F7" s="530"/>
      <c r="G7" s="1083"/>
      <c r="H7" s="532"/>
      <c r="I7" s="526">
        <f t="shared" ref="I7:I41" si="1">H7*B7</f>
        <v>0</v>
      </c>
      <c r="J7" s="527">
        <f t="shared" si="0"/>
        <v>0</v>
      </c>
    </row>
    <row r="8" spans="1:10" x14ac:dyDescent="0.25">
      <c r="A8" s="540">
        <v>3</v>
      </c>
      <c r="B8" s="19"/>
      <c r="C8" s="500"/>
      <c r="D8" s="528"/>
      <c r="E8" s="1094"/>
      <c r="F8" s="530"/>
      <c r="G8" s="1083"/>
      <c r="H8" s="532"/>
      <c r="I8" s="526">
        <f t="shared" si="1"/>
        <v>0</v>
      </c>
      <c r="J8" s="527">
        <f t="shared" si="0"/>
        <v>0</v>
      </c>
    </row>
    <row r="9" spans="1:10" x14ac:dyDescent="0.25">
      <c r="A9" s="486">
        <v>4</v>
      </c>
      <c r="B9" s="19"/>
      <c r="C9" s="500"/>
      <c r="D9" s="528"/>
      <c r="E9" s="1094"/>
      <c r="F9" s="530"/>
      <c r="G9" s="1083"/>
      <c r="H9" s="532"/>
      <c r="I9" s="526">
        <f t="shared" si="1"/>
        <v>0</v>
      </c>
      <c r="J9" s="527">
        <f t="shared" si="0"/>
        <v>0</v>
      </c>
    </row>
    <row r="10" spans="1:10" x14ac:dyDescent="0.25">
      <c r="A10" s="540">
        <v>5</v>
      </c>
      <c r="B10" s="19"/>
      <c r="C10" s="500"/>
      <c r="D10" s="528"/>
      <c r="E10" s="1094"/>
      <c r="F10" s="530"/>
      <c r="G10" s="1083"/>
      <c r="H10" s="532"/>
      <c r="I10" s="526">
        <f t="shared" si="1"/>
        <v>0</v>
      </c>
      <c r="J10" s="527">
        <f t="shared" si="0"/>
        <v>0</v>
      </c>
    </row>
    <row r="11" spans="1:10" x14ac:dyDescent="0.25">
      <c r="A11" s="486">
        <v>6</v>
      </c>
      <c r="B11" s="26"/>
      <c r="C11" s="500"/>
      <c r="D11" s="528"/>
      <c r="E11" s="1094"/>
      <c r="F11" s="530"/>
      <c r="G11" s="1083"/>
      <c r="H11" s="532"/>
      <c r="I11" s="526">
        <f t="shared" si="1"/>
        <v>0</v>
      </c>
      <c r="J11" s="527">
        <f t="shared" si="0"/>
        <v>0</v>
      </c>
    </row>
    <row r="12" spans="1:10" x14ac:dyDescent="0.25">
      <c r="A12" s="540">
        <v>7</v>
      </c>
      <c r="B12" s="19"/>
      <c r="C12" s="500"/>
      <c r="D12" s="528"/>
      <c r="E12" s="1094"/>
      <c r="F12" s="530"/>
      <c r="G12" s="1083"/>
      <c r="H12" s="532"/>
      <c r="I12" s="526">
        <f t="shared" si="1"/>
        <v>0</v>
      </c>
      <c r="J12" s="527">
        <f t="shared" ref="J12:J20" si="2">D12+E12-G12-H12</f>
        <v>0</v>
      </c>
    </row>
    <row r="13" spans="1:10" x14ac:dyDescent="0.25">
      <c r="A13" s="486">
        <v>8</v>
      </c>
      <c r="B13" s="575"/>
      <c r="C13" s="517"/>
      <c r="D13" s="533"/>
      <c r="E13" s="1094"/>
      <c r="F13" s="535"/>
      <c r="G13" s="1083"/>
      <c r="H13" s="536"/>
      <c r="I13" s="526">
        <f t="shared" si="1"/>
        <v>0</v>
      </c>
      <c r="J13" s="537">
        <f t="shared" si="2"/>
        <v>0</v>
      </c>
    </row>
    <row r="14" spans="1:10" x14ac:dyDescent="0.25">
      <c r="A14" s="540">
        <v>9</v>
      </c>
      <c r="B14" s="19"/>
      <c r="C14" s="500"/>
      <c r="D14" s="528"/>
      <c r="E14" s="1094"/>
      <c r="F14" s="530"/>
      <c r="G14" s="1083"/>
      <c r="H14" s="532"/>
      <c r="I14" s="526">
        <f t="shared" si="1"/>
        <v>0</v>
      </c>
      <c r="J14" s="527">
        <f t="shared" si="2"/>
        <v>0</v>
      </c>
    </row>
    <row r="15" spans="1:10" x14ac:dyDescent="0.25">
      <c r="A15" s="486">
        <v>10</v>
      </c>
      <c r="B15" s="19"/>
      <c r="C15" s="500"/>
      <c r="D15" s="528"/>
      <c r="E15" s="1094"/>
      <c r="F15" s="530"/>
      <c r="G15" s="1083"/>
      <c r="H15" s="532"/>
      <c r="I15" s="526">
        <f t="shared" si="1"/>
        <v>0</v>
      </c>
      <c r="J15" s="527">
        <f t="shared" si="2"/>
        <v>0</v>
      </c>
    </row>
    <row r="16" spans="1:10" x14ac:dyDescent="0.25">
      <c r="A16" s="540">
        <v>11</v>
      </c>
      <c r="B16" s="575"/>
      <c r="C16" s="517"/>
      <c r="D16" s="533"/>
      <c r="E16" s="1094"/>
      <c r="F16" s="535"/>
      <c r="G16" s="1083"/>
      <c r="H16" s="536"/>
      <c r="I16" s="526">
        <f t="shared" si="1"/>
        <v>0</v>
      </c>
      <c r="J16" s="537">
        <f t="shared" si="2"/>
        <v>0</v>
      </c>
    </row>
    <row r="17" spans="1:10" ht="18.75" x14ac:dyDescent="0.3">
      <c r="A17" s="486">
        <v>12</v>
      </c>
      <c r="B17" s="19"/>
      <c r="C17" s="500"/>
      <c r="D17" s="528"/>
      <c r="E17" s="1094"/>
      <c r="F17" s="538"/>
      <c r="G17" s="1085"/>
      <c r="H17" s="532"/>
      <c r="I17" s="526">
        <f t="shared" si="1"/>
        <v>0</v>
      </c>
      <c r="J17" s="527">
        <f t="shared" si="2"/>
        <v>0</v>
      </c>
    </row>
    <row r="18" spans="1:10" ht="18.75" x14ac:dyDescent="0.3">
      <c r="A18" s="540">
        <v>13</v>
      </c>
      <c r="B18" s="19"/>
      <c r="C18" s="500"/>
      <c r="D18" s="528"/>
      <c r="E18" s="1094"/>
      <c r="F18" s="538"/>
      <c r="G18" s="1085"/>
      <c r="H18" s="532"/>
      <c r="I18" s="526">
        <f t="shared" si="1"/>
        <v>0</v>
      </c>
      <c r="J18" s="527">
        <f t="shared" si="2"/>
        <v>0</v>
      </c>
    </row>
    <row r="19" spans="1:10" ht="18.75" x14ac:dyDescent="0.3">
      <c r="A19" s="486">
        <v>14</v>
      </c>
      <c r="B19" s="19"/>
      <c r="C19" s="506"/>
      <c r="D19" s="528"/>
      <c r="E19" s="1094"/>
      <c r="F19" s="538"/>
      <c r="G19" s="1085"/>
      <c r="H19" s="532"/>
      <c r="I19" s="526">
        <f t="shared" si="1"/>
        <v>0</v>
      </c>
      <c r="J19" s="527">
        <f t="shared" si="2"/>
        <v>0</v>
      </c>
    </row>
    <row r="20" spans="1:10" ht="18.75" x14ac:dyDescent="0.3">
      <c r="A20" s="540">
        <v>15</v>
      </c>
      <c r="B20" s="19"/>
      <c r="C20" s="500"/>
      <c r="D20" s="528"/>
      <c r="E20" s="1094"/>
      <c r="F20" s="538"/>
      <c r="G20" s="1085"/>
      <c r="H20" s="532"/>
      <c r="I20" s="526">
        <f t="shared" si="1"/>
        <v>0</v>
      </c>
      <c r="J20" s="527">
        <f t="shared" si="2"/>
        <v>0</v>
      </c>
    </row>
    <row r="21" spans="1:10" ht="18.75" x14ac:dyDescent="0.3">
      <c r="A21" s="540"/>
      <c r="B21" s="19"/>
      <c r="C21" s="500"/>
      <c r="D21" s="528"/>
      <c r="E21" s="1094"/>
      <c r="F21" s="538"/>
      <c r="G21" s="1085"/>
      <c r="H21" s="532"/>
      <c r="I21" s="526">
        <f t="shared" ref="I21:I31" si="3">H21*B21</f>
        <v>0</v>
      </c>
      <c r="J21" s="527">
        <f t="shared" ref="J21:J31" si="4">D21+E21-G21-H21</f>
        <v>0</v>
      </c>
    </row>
    <row r="22" spans="1:10" ht="18.75" x14ac:dyDescent="0.3">
      <c r="A22" s="540"/>
      <c r="B22" s="19"/>
      <c r="C22" s="500"/>
      <c r="D22" s="528"/>
      <c r="E22" s="1094"/>
      <c r="F22" s="538"/>
      <c r="G22" s="1085"/>
      <c r="H22" s="532"/>
      <c r="I22" s="526">
        <f t="shared" si="3"/>
        <v>0</v>
      </c>
      <c r="J22" s="527">
        <f t="shared" si="4"/>
        <v>0</v>
      </c>
    </row>
    <row r="23" spans="1:10" ht="18.75" x14ac:dyDescent="0.3">
      <c r="A23" s="540"/>
      <c r="B23" s="19"/>
      <c r="C23" s="500"/>
      <c r="D23" s="528"/>
      <c r="E23" s="1094"/>
      <c r="F23" s="538"/>
      <c r="G23" s="1085"/>
      <c r="H23" s="532"/>
      <c r="I23" s="526">
        <f t="shared" si="3"/>
        <v>0</v>
      </c>
      <c r="J23" s="527">
        <f t="shared" si="4"/>
        <v>0</v>
      </c>
    </row>
    <row r="24" spans="1:10" ht="18.75" x14ac:dyDescent="0.3">
      <c r="A24" s="540"/>
      <c r="B24" s="19"/>
      <c r="C24" s="500"/>
      <c r="D24" s="528"/>
      <c r="E24" s="1094"/>
      <c r="F24" s="538"/>
      <c r="G24" s="1085"/>
      <c r="H24" s="532"/>
      <c r="I24" s="526">
        <f t="shared" si="3"/>
        <v>0</v>
      </c>
      <c r="J24" s="527">
        <f t="shared" si="4"/>
        <v>0</v>
      </c>
    </row>
    <row r="25" spans="1:10" ht="18.75" x14ac:dyDescent="0.3">
      <c r="A25" s="540"/>
      <c r="B25" s="19"/>
      <c r="C25" s="500"/>
      <c r="D25" s="528"/>
      <c r="E25" s="1094"/>
      <c r="F25" s="538"/>
      <c r="G25" s="1085"/>
      <c r="H25" s="532"/>
      <c r="I25" s="526">
        <f t="shared" si="3"/>
        <v>0</v>
      </c>
      <c r="J25" s="527">
        <f t="shared" si="4"/>
        <v>0</v>
      </c>
    </row>
    <row r="26" spans="1:10" ht="18.75" x14ac:dyDescent="0.3">
      <c r="A26" s="540"/>
      <c r="B26" s="19"/>
      <c r="C26" s="500"/>
      <c r="D26" s="528"/>
      <c r="E26" s="1094"/>
      <c r="F26" s="538"/>
      <c r="G26" s="1085"/>
      <c r="H26" s="532"/>
      <c r="I26" s="526">
        <f t="shared" si="3"/>
        <v>0</v>
      </c>
      <c r="J26" s="527">
        <f t="shared" si="4"/>
        <v>0</v>
      </c>
    </row>
    <row r="27" spans="1:10" ht="18.75" x14ac:dyDescent="0.3">
      <c r="A27" s="540"/>
      <c r="B27" s="19"/>
      <c r="C27" s="500"/>
      <c r="D27" s="528"/>
      <c r="E27" s="1094"/>
      <c r="F27" s="538"/>
      <c r="G27" s="1085"/>
      <c r="H27" s="532"/>
      <c r="I27" s="526">
        <f t="shared" si="3"/>
        <v>0</v>
      </c>
      <c r="J27" s="527">
        <f t="shared" si="4"/>
        <v>0</v>
      </c>
    </row>
    <row r="28" spans="1:10" ht="18.75" x14ac:dyDescent="0.3">
      <c r="A28" s="540"/>
      <c r="B28" s="19"/>
      <c r="C28" s="500"/>
      <c r="D28" s="528"/>
      <c r="E28" s="1094"/>
      <c r="F28" s="538"/>
      <c r="G28" s="1085"/>
      <c r="H28" s="532"/>
      <c r="I28" s="526">
        <f t="shared" si="3"/>
        <v>0</v>
      </c>
      <c r="J28" s="527">
        <f t="shared" si="4"/>
        <v>0</v>
      </c>
    </row>
    <row r="29" spans="1:10" ht="18.75" x14ac:dyDescent="0.3">
      <c r="A29" s="540"/>
      <c r="B29" s="19"/>
      <c r="C29" s="500"/>
      <c r="D29" s="528"/>
      <c r="E29" s="1094"/>
      <c r="F29" s="538"/>
      <c r="G29" s="1085"/>
      <c r="H29" s="532"/>
      <c r="I29" s="526">
        <f t="shared" si="3"/>
        <v>0</v>
      </c>
      <c r="J29" s="527">
        <f t="shared" si="4"/>
        <v>0</v>
      </c>
    </row>
    <row r="30" spans="1:10" ht="18.75" x14ac:dyDescent="0.3">
      <c r="A30" s="486">
        <v>16</v>
      </c>
      <c r="B30" s="26"/>
      <c r="C30" s="506"/>
      <c r="D30" s="528"/>
      <c r="E30" s="1094"/>
      <c r="F30" s="538"/>
      <c r="G30" s="1085"/>
      <c r="H30" s="532"/>
      <c r="I30" s="526">
        <f t="shared" si="3"/>
        <v>0</v>
      </c>
      <c r="J30" s="527">
        <f t="shared" si="4"/>
        <v>0</v>
      </c>
    </row>
    <row r="31" spans="1:10" ht="18.75" x14ac:dyDescent="0.3">
      <c r="A31" s="540">
        <v>17</v>
      </c>
      <c r="B31" s="575"/>
      <c r="C31" s="510"/>
      <c r="D31" s="533"/>
      <c r="E31" s="1094"/>
      <c r="F31" s="1170"/>
      <c r="G31" s="1085"/>
      <c r="H31" s="536"/>
      <c r="I31" s="526">
        <f t="shared" si="3"/>
        <v>0</v>
      </c>
      <c r="J31" s="527">
        <f t="shared" si="4"/>
        <v>0</v>
      </c>
    </row>
    <row r="32" spans="1:10" ht="18.75" x14ac:dyDescent="0.3">
      <c r="A32" s="486">
        <v>18</v>
      </c>
      <c r="B32" s="26"/>
      <c r="C32" s="506"/>
      <c r="D32" s="528"/>
      <c r="E32" s="1094"/>
      <c r="F32" s="538"/>
      <c r="G32" s="1085"/>
      <c r="H32" s="532"/>
      <c r="I32" s="526">
        <f t="shared" si="1"/>
        <v>0</v>
      </c>
      <c r="J32" s="527">
        <f t="shared" ref="J32:J42" si="5">D32+E32-G32-H32</f>
        <v>0</v>
      </c>
    </row>
    <row r="33" spans="1:10" ht="18.75" x14ac:dyDescent="0.3">
      <c r="A33" s="540">
        <v>19</v>
      </c>
      <c r="B33" s="26"/>
      <c r="C33" s="506"/>
      <c r="D33" s="528"/>
      <c r="E33" s="1094"/>
      <c r="F33" s="538"/>
      <c r="G33" s="1085"/>
      <c r="H33" s="532"/>
      <c r="I33" s="526">
        <f t="shared" si="1"/>
        <v>0</v>
      </c>
      <c r="J33" s="527">
        <f t="shared" si="5"/>
        <v>0</v>
      </c>
    </row>
    <row r="34" spans="1:10" ht="18.75" x14ac:dyDescent="0.3">
      <c r="A34" s="486">
        <v>20</v>
      </c>
      <c r="B34" s="19"/>
      <c r="C34" s="500"/>
      <c r="D34" s="528"/>
      <c r="E34" s="1094"/>
      <c r="F34" s="538"/>
      <c r="G34" s="1085"/>
      <c r="H34" s="532"/>
      <c r="I34" s="526">
        <f t="shared" si="1"/>
        <v>0</v>
      </c>
      <c r="J34" s="527">
        <f t="shared" si="5"/>
        <v>0</v>
      </c>
    </row>
    <row r="35" spans="1:10" ht="18.75" x14ac:dyDescent="0.3">
      <c r="A35" s="540">
        <v>21</v>
      </c>
      <c r="B35" s="19"/>
      <c r="C35" s="501"/>
      <c r="D35" s="528"/>
      <c r="E35" s="1094"/>
      <c r="F35" s="538"/>
      <c r="G35" s="1085"/>
      <c r="H35" s="532"/>
      <c r="I35" s="526">
        <f t="shared" si="1"/>
        <v>0</v>
      </c>
      <c r="J35" s="527">
        <f t="shared" si="5"/>
        <v>0</v>
      </c>
    </row>
    <row r="36" spans="1:10" ht="18.75" x14ac:dyDescent="0.3">
      <c r="A36" s="486">
        <v>22</v>
      </c>
      <c r="B36" s="19"/>
      <c r="C36" s="500"/>
      <c r="D36" s="528"/>
      <c r="E36" s="1094"/>
      <c r="F36" s="538"/>
      <c r="G36" s="1085"/>
      <c r="H36" s="532"/>
      <c r="I36" s="526">
        <f t="shared" si="1"/>
        <v>0</v>
      </c>
      <c r="J36" s="527">
        <f t="shared" si="5"/>
        <v>0</v>
      </c>
    </row>
    <row r="37" spans="1:10" ht="18.75" x14ac:dyDescent="0.3">
      <c r="A37" s="540">
        <v>23</v>
      </c>
      <c r="B37" s="19"/>
      <c r="C37" s="500"/>
      <c r="D37" s="528"/>
      <c r="E37" s="1094"/>
      <c r="F37" s="538"/>
      <c r="G37" s="1085"/>
      <c r="H37" s="532"/>
      <c r="I37" s="526">
        <f t="shared" si="1"/>
        <v>0</v>
      </c>
      <c r="J37" s="527">
        <f t="shared" si="5"/>
        <v>0</v>
      </c>
    </row>
    <row r="38" spans="1:10" x14ac:dyDescent="0.25">
      <c r="A38" s="486">
        <v>24</v>
      </c>
      <c r="B38" s="19"/>
      <c r="C38" s="579"/>
      <c r="D38" s="605"/>
      <c r="E38" s="1094"/>
      <c r="F38" s="613"/>
      <c r="G38" s="1088"/>
      <c r="H38" s="532"/>
      <c r="I38" s="526">
        <f t="shared" si="1"/>
        <v>0</v>
      </c>
      <c r="J38" s="527">
        <f t="shared" si="5"/>
        <v>0</v>
      </c>
    </row>
    <row r="39" spans="1:10" x14ac:dyDescent="0.25">
      <c r="A39" s="540">
        <v>25</v>
      </c>
      <c r="B39" s="19"/>
      <c r="C39" s="506"/>
      <c r="D39" s="525"/>
      <c r="E39" s="1094"/>
      <c r="F39" s="615"/>
      <c r="G39" s="1089"/>
      <c r="H39" s="532"/>
      <c r="I39" s="526">
        <f t="shared" si="1"/>
        <v>0</v>
      </c>
      <c r="J39" s="527">
        <f t="shared" si="5"/>
        <v>0</v>
      </c>
    </row>
    <row r="40" spans="1:10" x14ac:dyDescent="0.25">
      <c r="A40" s="486">
        <v>26</v>
      </c>
      <c r="B40" s="19"/>
      <c r="C40" s="579"/>
      <c r="D40" s="523"/>
      <c r="E40" s="1094"/>
      <c r="F40" s="66"/>
      <c r="G40" s="1090"/>
      <c r="H40" s="532"/>
      <c r="I40" s="526">
        <f t="shared" si="1"/>
        <v>0</v>
      </c>
      <c r="J40" s="527">
        <f t="shared" si="5"/>
        <v>0</v>
      </c>
    </row>
    <row r="41" spans="1:10" x14ac:dyDescent="0.25">
      <c r="A41" s="540">
        <v>27</v>
      </c>
      <c r="B41" s="26"/>
      <c r="C41" s="619"/>
      <c r="D41" s="524"/>
      <c r="E41" s="1095"/>
      <c r="F41" s="67"/>
      <c r="G41" s="518"/>
      <c r="H41" s="614"/>
      <c r="I41" s="526">
        <f t="shared" si="1"/>
        <v>0</v>
      </c>
      <c r="J41" s="527">
        <f t="shared" si="5"/>
        <v>0</v>
      </c>
    </row>
    <row r="42" spans="1:10" ht="16.5" thickBot="1" x14ac:dyDescent="0.3">
      <c r="A42" s="486">
        <v>28</v>
      </c>
      <c r="B42" s="881"/>
      <c r="C42" s="882"/>
      <c r="D42" s="883"/>
      <c r="E42" s="902"/>
      <c r="F42" s="884"/>
      <c r="G42" s="884"/>
      <c r="H42" s="885"/>
      <c r="I42" s="945">
        <f>SUM(I6:I41)</f>
        <v>0</v>
      </c>
      <c r="J42" s="886">
        <f t="shared" si="5"/>
        <v>0</v>
      </c>
    </row>
    <row r="43" spans="1:10" x14ac:dyDescent="0.25">
      <c r="A43" s="540">
        <v>29</v>
      </c>
      <c r="B43" s="444"/>
      <c r="C43" s="671"/>
      <c r="D43" s="871"/>
      <c r="E43" s="903"/>
      <c r="F43" s="872"/>
      <c r="G43" s="872"/>
      <c r="H43" s="873"/>
      <c r="I43" s="874"/>
      <c r="J43" s="875"/>
    </row>
    <row r="44" spans="1:10" x14ac:dyDescent="0.25">
      <c r="A44" s="486">
        <v>30</v>
      </c>
      <c r="B44" s="448"/>
      <c r="C44" s="876"/>
      <c r="D44" s="871"/>
      <c r="E44" s="903"/>
      <c r="F44" s="872"/>
      <c r="G44" s="872"/>
      <c r="H44" s="873"/>
      <c r="I44" s="874"/>
      <c r="J44" s="875"/>
    </row>
    <row r="45" spans="1:10" x14ac:dyDescent="0.25">
      <c r="A45" s="540">
        <v>31</v>
      </c>
      <c r="B45" s="877"/>
      <c r="C45" s="876"/>
      <c r="D45" s="871"/>
      <c r="E45" s="903"/>
      <c r="F45" s="872"/>
      <c r="G45" s="872"/>
      <c r="H45" s="873"/>
      <c r="I45" s="874"/>
      <c r="J45" s="875"/>
    </row>
    <row r="46" spans="1:10" x14ac:dyDescent="0.25">
      <c r="A46" s="486">
        <v>32</v>
      </c>
      <c r="B46" s="448"/>
      <c r="C46" s="876"/>
      <c r="D46" s="871"/>
      <c r="E46" s="903"/>
      <c r="F46" s="872"/>
      <c r="G46" s="872"/>
      <c r="H46" s="873"/>
      <c r="I46" s="874"/>
      <c r="J46" s="875"/>
    </row>
    <row r="47" spans="1:10" x14ac:dyDescent="0.25">
      <c r="A47" s="540">
        <v>33</v>
      </c>
      <c r="B47" s="444"/>
      <c r="C47" s="876"/>
      <c r="D47" s="871"/>
      <c r="E47" s="903"/>
      <c r="F47" s="872"/>
      <c r="G47" s="872"/>
      <c r="H47" s="873"/>
      <c r="I47" s="874"/>
      <c r="J47" s="875"/>
    </row>
    <row r="48" spans="1:10" x14ac:dyDescent="0.25">
      <c r="A48" s="486">
        <v>34</v>
      </c>
      <c r="B48" s="444"/>
      <c r="C48" s="876"/>
      <c r="D48" s="871"/>
      <c r="E48" s="903"/>
      <c r="F48" s="872"/>
      <c r="G48" s="872"/>
      <c r="H48" s="873"/>
      <c r="I48" s="878"/>
      <c r="J48" s="875"/>
    </row>
    <row r="49" spans="1:10" x14ac:dyDescent="0.25">
      <c r="A49" s="540">
        <v>35</v>
      </c>
      <c r="B49" s="444"/>
      <c r="C49" s="876"/>
      <c r="D49" s="871"/>
      <c r="E49" s="903"/>
      <c r="F49" s="872"/>
      <c r="G49" s="872"/>
      <c r="H49" s="873"/>
      <c r="I49" s="878"/>
      <c r="J49" s="875"/>
    </row>
    <row r="50" spans="1:10" x14ac:dyDescent="0.25">
      <c r="A50" s="486">
        <v>36</v>
      </c>
      <c r="B50" s="671"/>
      <c r="C50" s="671"/>
      <c r="D50" s="871"/>
      <c r="E50" s="903"/>
      <c r="F50" s="872"/>
      <c r="G50" s="872"/>
      <c r="H50" s="873"/>
      <c r="I50" s="878"/>
      <c r="J50" s="875"/>
    </row>
    <row r="51" spans="1:10" x14ac:dyDescent="0.25">
      <c r="A51" s="540">
        <v>37</v>
      </c>
      <c r="B51" s="671"/>
      <c r="C51" s="671"/>
      <c r="D51" s="871"/>
      <c r="E51" s="903"/>
      <c r="F51" s="872"/>
      <c r="G51" s="872"/>
      <c r="H51" s="873"/>
      <c r="I51" s="878"/>
      <c r="J51" s="875"/>
    </row>
    <row r="52" spans="1:10" x14ac:dyDescent="0.25">
      <c r="A52" s="486">
        <v>38</v>
      </c>
      <c r="B52" s="671"/>
      <c r="C52" s="671"/>
      <c r="D52" s="871"/>
      <c r="E52" s="903"/>
      <c r="F52" s="872"/>
      <c r="G52" s="872"/>
      <c r="H52" s="873"/>
      <c r="I52" s="878"/>
      <c r="J52" s="875"/>
    </row>
    <row r="53" spans="1:10" x14ac:dyDescent="0.25">
      <c r="A53" s="540">
        <v>39</v>
      </c>
      <c r="B53" s="671"/>
      <c r="C53" s="671"/>
      <c r="D53" s="871"/>
      <c r="E53" s="903"/>
      <c r="F53" s="872"/>
      <c r="G53" s="872"/>
      <c r="H53" s="873"/>
      <c r="I53" s="878"/>
      <c r="J53" s="875"/>
    </row>
    <row r="54" spans="1:10" ht="18.75" x14ac:dyDescent="0.3">
      <c r="A54" s="486">
        <v>40</v>
      </c>
      <c r="C54" s="879"/>
      <c r="D54" s="872"/>
      <c r="E54" s="903"/>
      <c r="F54" s="872"/>
      <c r="G54" s="872"/>
      <c r="H54" s="873"/>
      <c r="I54" s="878"/>
      <c r="J54" s="875"/>
    </row>
    <row r="55" spans="1:10" x14ac:dyDescent="0.25">
      <c r="D55" s="872"/>
      <c r="E55" s="903"/>
      <c r="F55" s="872"/>
      <c r="G55" s="872"/>
      <c r="H55" s="872"/>
      <c r="I55" s="878"/>
      <c r="J55" s="875"/>
    </row>
    <row r="56" spans="1:10" x14ac:dyDescent="0.25">
      <c r="D56" s="872"/>
      <c r="E56" s="903"/>
      <c r="F56" s="872"/>
      <c r="G56" s="872"/>
      <c r="H56" s="872"/>
      <c r="I56" s="878"/>
      <c r="J56" s="875"/>
    </row>
    <row r="57" spans="1:10" x14ac:dyDescent="0.25">
      <c r="D57" s="872"/>
      <c r="E57" s="903"/>
      <c r="F57" s="872"/>
      <c r="G57" s="872"/>
      <c r="H57" s="872"/>
      <c r="I57" s="878"/>
      <c r="J57" s="875"/>
    </row>
    <row r="58" spans="1:10" x14ac:dyDescent="0.25">
      <c r="D58" s="872"/>
      <c r="E58" s="903"/>
      <c r="F58" s="872"/>
      <c r="G58" s="872"/>
      <c r="H58" s="872"/>
      <c r="I58" s="878"/>
      <c r="J58" s="875"/>
    </row>
    <row r="59" spans="1:10" x14ac:dyDescent="0.25">
      <c r="D59" s="872"/>
      <c r="E59" s="903"/>
      <c r="F59" s="872"/>
      <c r="G59" s="872"/>
      <c r="H59" s="872"/>
      <c r="I59" s="878"/>
      <c r="J59" s="875"/>
    </row>
    <row r="60" spans="1:10" x14ac:dyDescent="0.25">
      <c r="D60" s="872"/>
      <c r="E60" s="903"/>
      <c r="F60" s="872"/>
      <c r="G60" s="872"/>
      <c r="H60" s="872"/>
      <c r="I60" s="878"/>
      <c r="J60" s="875"/>
    </row>
    <row r="61" spans="1:10" x14ac:dyDescent="0.25">
      <c r="D61" s="872"/>
      <c r="E61" s="903"/>
      <c r="F61" s="872"/>
      <c r="G61" s="872"/>
      <c r="H61" s="872"/>
      <c r="I61" s="878"/>
      <c r="J61" s="875"/>
    </row>
    <row r="62" spans="1:10" x14ac:dyDescent="0.25">
      <c r="D62" s="872"/>
      <c r="E62" s="903"/>
      <c r="F62" s="872"/>
      <c r="G62" s="872"/>
      <c r="H62" s="872"/>
      <c r="I62" s="878"/>
      <c r="J62" s="875"/>
    </row>
    <row r="63" spans="1:10" x14ac:dyDescent="0.25">
      <c r="D63" s="872"/>
      <c r="E63" s="903"/>
      <c r="F63" s="872"/>
      <c r="G63" s="872"/>
      <c r="H63" s="872"/>
      <c r="I63" s="878"/>
      <c r="J63" s="875"/>
    </row>
    <row r="64" spans="1:10" x14ac:dyDescent="0.25">
      <c r="D64" s="872"/>
      <c r="E64" s="903"/>
      <c r="F64" s="872"/>
      <c r="G64" s="872"/>
      <c r="H64" s="872"/>
      <c r="I64" s="878"/>
      <c r="J64" s="875"/>
    </row>
    <row r="65" spans="4:10" x14ac:dyDescent="0.25">
      <c r="D65" s="872"/>
      <c r="E65" s="903"/>
      <c r="F65" s="872"/>
      <c r="G65" s="872"/>
      <c r="H65" s="872"/>
      <c r="I65" s="878"/>
      <c r="J65" s="875"/>
    </row>
    <row r="66" spans="4:10" x14ac:dyDescent="0.25">
      <c r="D66" s="872"/>
      <c r="E66" s="903"/>
      <c r="F66" s="872"/>
      <c r="G66" s="872"/>
      <c r="H66" s="872"/>
      <c r="I66" s="878"/>
      <c r="J66" s="875"/>
    </row>
    <row r="67" spans="4:10" x14ac:dyDescent="0.25">
      <c r="D67" s="872"/>
      <c r="E67" s="903"/>
      <c r="F67" s="872"/>
      <c r="G67" s="872"/>
      <c r="H67" s="872"/>
      <c r="I67" s="878"/>
      <c r="J67" s="875"/>
    </row>
    <row r="68" spans="4:10" x14ac:dyDescent="0.25">
      <c r="D68" s="872"/>
      <c r="E68" s="903"/>
      <c r="F68" s="872"/>
      <c r="G68" s="872"/>
      <c r="H68" s="872"/>
      <c r="I68" s="872"/>
      <c r="J68" s="875"/>
    </row>
    <row r="69" spans="4:10" x14ac:dyDescent="0.25">
      <c r="D69" s="872"/>
      <c r="E69" s="903"/>
      <c r="F69" s="872"/>
      <c r="G69" s="872"/>
      <c r="H69" s="872"/>
      <c r="I69" s="880"/>
      <c r="J69" s="872"/>
    </row>
    <row r="70" spans="4:10" x14ac:dyDescent="0.25">
      <c r="D70" s="872"/>
      <c r="E70" s="903"/>
      <c r="F70" s="872"/>
      <c r="G70" s="872"/>
      <c r="H70" s="872"/>
      <c r="I70" s="872"/>
      <c r="J70" s="872"/>
    </row>
    <row r="71" spans="4:10" x14ac:dyDescent="0.25">
      <c r="D71" s="872"/>
      <c r="E71" s="903"/>
      <c r="F71" s="872"/>
      <c r="G71" s="872"/>
      <c r="H71" s="872"/>
      <c r="I71" s="872"/>
      <c r="J71" s="872"/>
    </row>
    <row r="72" spans="4:10" x14ac:dyDescent="0.25">
      <c r="D72" s="872"/>
      <c r="E72" s="903"/>
      <c r="F72" s="872"/>
      <c r="G72" s="872"/>
      <c r="H72" s="872"/>
      <c r="I72" s="872"/>
      <c r="J72" s="872"/>
    </row>
    <row r="73" spans="4:10" x14ac:dyDescent="0.25">
      <c r="D73" s="872"/>
      <c r="E73" s="903"/>
      <c r="F73" s="872"/>
      <c r="G73" s="872"/>
      <c r="H73" s="872"/>
      <c r="I73" s="872"/>
      <c r="J73" s="872"/>
    </row>
    <row r="74" spans="4:10" x14ac:dyDescent="0.25">
      <c r="D74" s="872"/>
      <c r="E74" s="903"/>
      <c r="F74" s="872"/>
      <c r="G74" s="872"/>
      <c r="H74" s="872"/>
      <c r="I74" s="872"/>
      <c r="J74" s="872"/>
    </row>
    <row r="75" spans="4:10" x14ac:dyDescent="0.25">
      <c r="D75" s="872"/>
      <c r="E75" s="903"/>
      <c r="F75" s="872"/>
      <c r="G75" s="872"/>
      <c r="H75" s="872"/>
      <c r="I75" s="872"/>
      <c r="J75" s="872"/>
    </row>
    <row r="76" spans="4:10" x14ac:dyDescent="0.25">
      <c r="D76" s="872"/>
      <c r="E76" s="903"/>
      <c r="F76" s="872"/>
      <c r="G76" s="872"/>
      <c r="H76" s="872"/>
      <c r="I76" s="872"/>
      <c r="J76" s="872"/>
    </row>
    <row r="77" spans="4:10" x14ac:dyDescent="0.25">
      <c r="D77" s="872"/>
      <c r="E77" s="903"/>
      <c r="F77" s="872"/>
      <c r="G77" s="872"/>
      <c r="H77" s="872"/>
      <c r="I77" s="872"/>
      <c r="J77" s="872"/>
    </row>
    <row r="78" spans="4:10" x14ac:dyDescent="0.25">
      <c r="D78" s="872"/>
      <c r="E78" s="903"/>
      <c r="F78" s="872"/>
      <c r="G78" s="872"/>
      <c r="H78" s="872"/>
      <c r="I78" s="872"/>
      <c r="J78" s="872"/>
    </row>
    <row r="79" spans="4:10" x14ac:dyDescent="0.25">
      <c r="D79" s="872"/>
      <c r="E79" s="903"/>
      <c r="F79" s="872"/>
      <c r="G79" s="872"/>
      <c r="H79" s="872"/>
      <c r="I79" s="872"/>
      <c r="J79" s="872"/>
    </row>
    <row r="80" spans="4:10" x14ac:dyDescent="0.25">
      <c r="D80" s="872"/>
      <c r="E80" s="903"/>
      <c r="F80" s="872"/>
      <c r="G80" s="872"/>
      <c r="H80" s="872"/>
      <c r="I80" s="872"/>
      <c r="J80" s="872"/>
    </row>
    <row r="81" spans="4:10" x14ac:dyDescent="0.25">
      <c r="D81" s="872"/>
      <c r="E81" s="903"/>
      <c r="F81" s="872"/>
      <c r="G81" s="872"/>
      <c r="H81" s="872"/>
      <c r="I81" s="872"/>
      <c r="J81" s="872"/>
    </row>
    <row r="82" spans="4:10" x14ac:dyDescent="0.25">
      <c r="D82" s="872"/>
      <c r="E82" s="903"/>
      <c r="F82" s="872"/>
      <c r="G82" s="872"/>
      <c r="H82" s="872"/>
      <c r="I82" s="872"/>
      <c r="J82" s="872"/>
    </row>
    <row r="83" spans="4:10" x14ac:dyDescent="0.25">
      <c r="D83" s="872"/>
      <c r="E83" s="903"/>
      <c r="F83" s="872"/>
      <c r="G83" s="872"/>
      <c r="H83" s="872"/>
      <c r="I83" s="872"/>
      <c r="J83" s="872"/>
    </row>
    <row r="84" spans="4:10" x14ac:dyDescent="0.25">
      <c r="D84" s="872"/>
      <c r="E84" s="903"/>
      <c r="F84" s="872"/>
      <c r="G84" s="872"/>
      <c r="H84" s="872"/>
      <c r="I84" s="872"/>
      <c r="J84" s="872"/>
    </row>
    <row r="85" spans="4:10" x14ac:dyDescent="0.25">
      <c r="D85" s="872"/>
      <c r="E85" s="903"/>
      <c r="F85" s="872"/>
      <c r="G85" s="872"/>
      <c r="H85" s="872"/>
      <c r="I85" s="872"/>
      <c r="J85" s="872"/>
    </row>
    <row r="86" spans="4:10" x14ac:dyDescent="0.25">
      <c r="D86" s="872"/>
      <c r="E86" s="903"/>
      <c r="F86" s="872"/>
      <c r="G86" s="872"/>
      <c r="H86" s="872"/>
      <c r="I86" s="872"/>
      <c r="J86" s="872"/>
    </row>
    <row r="87" spans="4:10" x14ac:dyDescent="0.25">
      <c r="D87" s="872"/>
      <c r="E87" s="903"/>
      <c r="F87" s="872"/>
      <c r="G87" s="872"/>
      <c r="H87" s="872"/>
      <c r="I87" s="872"/>
      <c r="J87" s="872"/>
    </row>
    <row r="88" spans="4:10" x14ac:dyDescent="0.25">
      <c r="D88" s="872"/>
      <c r="E88" s="903"/>
      <c r="F88" s="872"/>
      <c r="G88" s="872"/>
      <c r="H88" s="872"/>
      <c r="I88" s="872"/>
      <c r="J88" s="872"/>
    </row>
    <row r="89" spans="4:10" x14ac:dyDescent="0.25">
      <c r="D89" s="872"/>
      <c r="E89" s="903"/>
      <c r="F89" s="872"/>
      <c r="G89" s="872"/>
      <c r="H89" s="872"/>
      <c r="I89" s="872"/>
      <c r="J89" s="872"/>
    </row>
    <row r="90" spans="4:10" x14ac:dyDescent="0.25">
      <c r="D90" s="872"/>
      <c r="E90" s="903"/>
      <c r="F90" s="872"/>
      <c r="G90" s="872"/>
      <c r="H90" s="872"/>
      <c r="I90" s="872"/>
      <c r="J90" s="872"/>
    </row>
    <row r="91" spans="4:10" x14ac:dyDescent="0.25">
      <c r="D91" s="872"/>
      <c r="E91" s="903"/>
      <c r="F91" s="872"/>
      <c r="G91" s="872"/>
      <c r="H91" s="872"/>
      <c r="I91" s="872"/>
      <c r="J91" s="872"/>
    </row>
    <row r="92" spans="4:10" x14ac:dyDescent="0.25">
      <c r="D92" s="872"/>
      <c r="E92" s="903"/>
      <c r="F92" s="872"/>
      <c r="G92" s="872"/>
      <c r="H92" s="872"/>
      <c r="I92" s="872"/>
      <c r="J92" s="872"/>
    </row>
    <row r="93" spans="4:10" x14ac:dyDescent="0.25">
      <c r="D93" s="872"/>
      <c r="E93" s="903"/>
      <c r="F93" s="872"/>
      <c r="G93" s="872"/>
      <c r="H93" s="872"/>
      <c r="I93" s="872"/>
      <c r="J93" s="872"/>
    </row>
    <row r="94" spans="4:10" x14ac:dyDescent="0.25">
      <c r="D94" s="872"/>
      <c r="E94" s="903"/>
      <c r="F94" s="872"/>
      <c r="G94" s="872"/>
      <c r="H94" s="872"/>
      <c r="I94" s="872"/>
      <c r="J94" s="872"/>
    </row>
    <row r="95" spans="4:10" x14ac:dyDescent="0.25">
      <c r="D95" s="872"/>
      <c r="E95" s="903"/>
      <c r="F95" s="872"/>
      <c r="G95" s="872"/>
      <c r="H95" s="872"/>
      <c r="I95" s="872"/>
      <c r="J95" s="872"/>
    </row>
    <row r="96" spans="4:10" x14ac:dyDescent="0.25">
      <c r="D96" s="872"/>
      <c r="E96" s="903"/>
      <c r="F96" s="872"/>
      <c r="G96" s="872"/>
      <c r="H96" s="872"/>
      <c r="I96" s="872"/>
      <c r="J96" s="872"/>
    </row>
    <row r="97" spans="4:10" x14ac:dyDescent="0.25">
      <c r="D97" s="872"/>
      <c r="E97" s="903"/>
      <c r="F97" s="872"/>
      <c r="G97" s="872"/>
      <c r="H97" s="872"/>
      <c r="I97" s="872"/>
      <c r="J97" s="872"/>
    </row>
    <row r="98" spans="4:10" x14ac:dyDescent="0.25">
      <c r="D98" s="872"/>
      <c r="E98" s="903"/>
      <c r="F98" s="872"/>
      <c r="G98" s="872"/>
      <c r="H98" s="872"/>
      <c r="I98" s="872"/>
      <c r="J98" s="872"/>
    </row>
    <row r="99" spans="4:10" x14ac:dyDescent="0.25">
      <c r="D99" s="872"/>
      <c r="E99" s="903"/>
      <c r="F99" s="872"/>
      <c r="G99" s="872"/>
      <c r="H99" s="872"/>
      <c r="I99" s="872"/>
      <c r="J99" s="872"/>
    </row>
    <row r="100" spans="4:10" x14ac:dyDescent="0.25">
      <c r="D100" s="872"/>
      <c r="E100" s="903"/>
      <c r="F100" s="872"/>
      <c r="G100" s="872"/>
      <c r="H100" s="872"/>
      <c r="I100" s="872"/>
      <c r="J100" s="872"/>
    </row>
    <row r="101" spans="4:10" x14ac:dyDescent="0.25">
      <c r="D101" s="872"/>
      <c r="E101" s="903"/>
      <c r="F101" s="872"/>
      <c r="G101" s="872"/>
      <c r="H101" s="872"/>
      <c r="I101" s="872"/>
      <c r="J101" s="872"/>
    </row>
    <row r="102" spans="4:10" x14ac:dyDescent="0.25">
      <c r="D102" s="872"/>
      <c r="E102" s="903"/>
      <c r="F102" s="872"/>
      <c r="G102" s="872"/>
      <c r="H102" s="872"/>
      <c r="I102" s="872"/>
      <c r="J102" s="872"/>
    </row>
    <row r="103" spans="4:10" x14ac:dyDescent="0.25">
      <c r="D103" s="872"/>
      <c r="E103" s="903"/>
      <c r="F103" s="872"/>
      <c r="G103" s="872"/>
      <c r="H103" s="872"/>
      <c r="I103" s="872"/>
      <c r="J103" s="872"/>
    </row>
    <row r="104" spans="4:10" x14ac:dyDescent="0.25">
      <c r="D104" s="872"/>
      <c r="E104" s="903"/>
      <c r="F104" s="872"/>
      <c r="G104" s="872"/>
      <c r="H104" s="872"/>
      <c r="I104" s="872"/>
      <c r="J104" s="872"/>
    </row>
    <row r="105" spans="4:10" x14ac:dyDescent="0.25">
      <c r="D105" s="872"/>
      <c r="E105" s="903"/>
      <c r="F105" s="872"/>
      <c r="G105" s="872"/>
      <c r="H105" s="872"/>
      <c r="I105" s="872"/>
      <c r="J105" s="872"/>
    </row>
    <row r="106" spans="4:10" x14ac:dyDescent="0.25">
      <c r="D106" s="872"/>
      <c r="E106" s="903"/>
      <c r="F106" s="872"/>
      <c r="G106" s="872"/>
      <c r="H106" s="872"/>
      <c r="I106" s="872"/>
      <c r="J106" s="872"/>
    </row>
    <row r="107" spans="4:10" x14ac:dyDescent="0.25">
      <c r="D107" s="872"/>
      <c r="E107" s="903"/>
      <c r="F107" s="872"/>
      <c r="G107" s="872"/>
      <c r="H107" s="872"/>
      <c r="I107" s="872"/>
      <c r="J107" s="872"/>
    </row>
    <row r="108" spans="4:10" x14ac:dyDescent="0.25">
      <c r="D108" s="872"/>
      <c r="E108" s="903"/>
      <c r="F108" s="872"/>
      <c r="G108" s="872"/>
      <c r="H108" s="872"/>
      <c r="I108" s="872"/>
      <c r="J108" s="872"/>
    </row>
    <row r="109" spans="4:10" x14ac:dyDescent="0.25">
      <c r="D109" s="872"/>
      <c r="E109" s="903"/>
      <c r="F109" s="872"/>
      <c r="G109" s="872"/>
      <c r="H109" s="872"/>
      <c r="I109" s="872"/>
      <c r="J109" s="872"/>
    </row>
    <row r="110" spans="4:10" x14ac:dyDescent="0.25">
      <c r="D110" s="872"/>
      <c r="E110" s="903"/>
      <c r="F110" s="872"/>
      <c r="G110" s="872"/>
      <c r="H110" s="872"/>
      <c r="I110" s="872"/>
      <c r="J110" s="872"/>
    </row>
    <row r="111" spans="4:10" x14ac:dyDescent="0.25">
      <c r="D111" s="872"/>
      <c r="E111" s="903"/>
      <c r="F111" s="872"/>
      <c r="G111" s="872"/>
      <c r="H111" s="872"/>
      <c r="I111" s="872"/>
      <c r="J111" s="872"/>
    </row>
    <row r="112" spans="4:10" x14ac:dyDescent="0.25">
      <c r="D112" s="872"/>
      <c r="E112" s="903"/>
      <c r="F112" s="872"/>
      <c r="G112" s="872"/>
      <c r="H112" s="872"/>
      <c r="I112" s="872"/>
      <c r="J112" s="872"/>
    </row>
    <row r="113" spans="4:10" x14ac:dyDescent="0.25">
      <c r="D113" s="872"/>
      <c r="E113" s="903"/>
      <c r="F113" s="872"/>
      <c r="G113" s="872"/>
      <c r="H113" s="872"/>
      <c r="I113" s="872"/>
      <c r="J113" s="872"/>
    </row>
    <row r="114" spans="4:10" x14ac:dyDescent="0.25">
      <c r="D114" s="872"/>
      <c r="E114" s="903"/>
      <c r="F114" s="872"/>
      <c r="G114" s="872"/>
      <c r="H114" s="872"/>
      <c r="I114" s="872"/>
      <c r="J114" s="872"/>
    </row>
    <row r="115" spans="4:10" x14ac:dyDescent="0.25">
      <c r="D115" s="872"/>
      <c r="E115" s="903"/>
      <c r="F115" s="872"/>
      <c r="G115" s="872"/>
      <c r="H115" s="872"/>
      <c r="I115" s="872"/>
      <c r="J115" s="872"/>
    </row>
    <row r="116" spans="4:10" x14ac:dyDescent="0.25">
      <c r="D116" s="872"/>
      <c r="E116" s="903"/>
      <c r="F116" s="872"/>
      <c r="G116" s="872"/>
      <c r="H116" s="872"/>
      <c r="I116" s="872"/>
      <c r="J116" s="872"/>
    </row>
    <row r="117" spans="4:10" x14ac:dyDescent="0.25">
      <c r="D117" s="872"/>
      <c r="E117" s="903"/>
      <c r="F117" s="872"/>
      <c r="G117" s="872"/>
      <c r="H117" s="872"/>
      <c r="I117" s="872"/>
      <c r="J117" s="872"/>
    </row>
    <row r="118" spans="4:10" x14ac:dyDescent="0.25">
      <c r="D118" s="872"/>
      <c r="E118" s="903"/>
      <c r="F118" s="872"/>
      <c r="G118" s="872"/>
      <c r="H118" s="872"/>
      <c r="I118" s="872"/>
      <c r="J118" s="872"/>
    </row>
    <row r="119" spans="4:10" x14ac:dyDescent="0.25">
      <c r="D119" s="872"/>
      <c r="E119" s="903"/>
      <c r="F119" s="872"/>
      <c r="G119" s="872"/>
      <c r="H119" s="872"/>
      <c r="I119" s="872"/>
      <c r="J119" s="872"/>
    </row>
    <row r="120" spans="4:10" x14ac:dyDescent="0.25">
      <c r="D120" s="872"/>
      <c r="E120" s="903"/>
      <c r="F120" s="872"/>
      <c r="G120" s="872"/>
      <c r="H120" s="872"/>
      <c r="I120" s="872"/>
      <c r="J120" s="872"/>
    </row>
    <row r="121" spans="4:10" x14ac:dyDescent="0.25">
      <c r="D121" s="872"/>
      <c r="E121" s="903"/>
      <c r="F121" s="872"/>
      <c r="G121" s="872"/>
      <c r="H121" s="872"/>
      <c r="I121" s="872"/>
      <c r="J121" s="872"/>
    </row>
    <row r="122" spans="4:10" x14ac:dyDescent="0.25">
      <c r="D122" s="872"/>
      <c r="E122" s="903"/>
      <c r="F122" s="872"/>
      <c r="G122" s="872"/>
      <c r="H122" s="872"/>
      <c r="I122" s="872"/>
      <c r="J122" s="872"/>
    </row>
    <row r="123" spans="4:10" x14ac:dyDescent="0.25">
      <c r="D123" s="872"/>
      <c r="E123" s="903"/>
      <c r="F123" s="872"/>
      <c r="G123" s="872"/>
      <c r="H123" s="872"/>
      <c r="I123" s="872"/>
      <c r="J123" s="872"/>
    </row>
    <row r="124" spans="4:10" x14ac:dyDescent="0.25">
      <c r="D124" s="872"/>
      <c r="E124" s="903"/>
      <c r="F124" s="872"/>
      <c r="G124" s="872"/>
      <c r="H124" s="872"/>
      <c r="I124" s="872"/>
      <c r="J124" s="872"/>
    </row>
    <row r="125" spans="4:10" x14ac:dyDescent="0.25">
      <c r="D125" s="872"/>
      <c r="E125" s="903"/>
      <c r="F125" s="872"/>
      <c r="G125" s="872"/>
      <c r="H125" s="872"/>
      <c r="I125" s="872"/>
      <c r="J125" s="872"/>
    </row>
    <row r="126" spans="4:10" x14ac:dyDescent="0.25">
      <c r="D126" s="872"/>
      <c r="E126" s="903"/>
      <c r="F126" s="872"/>
      <c r="G126" s="872"/>
      <c r="H126" s="872"/>
      <c r="I126" s="872"/>
      <c r="J126" s="872"/>
    </row>
    <row r="127" spans="4:10" x14ac:dyDescent="0.25">
      <c r="D127" s="872"/>
      <c r="E127" s="903"/>
      <c r="F127" s="872"/>
      <c r="G127" s="872"/>
      <c r="H127" s="872"/>
      <c r="I127" s="872"/>
      <c r="J127" s="872"/>
    </row>
    <row r="128" spans="4:10" x14ac:dyDescent="0.25">
      <c r="D128" s="872"/>
      <c r="E128" s="903"/>
      <c r="F128" s="872"/>
      <c r="G128" s="872"/>
      <c r="H128" s="872"/>
      <c r="I128" s="872"/>
      <c r="J128" s="872"/>
    </row>
    <row r="129" spans="4:10" x14ac:dyDescent="0.25">
      <c r="D129" s="872"/>
      <c r="E129" s="903"/>
      <c r="F129" s="872"/>
      <c r="G129" s="872"/>
      <c r="H129" s="872"/>
      <c r="I129" s="872"/>
      <c r="J129" s="872"/>
    </row>
    <row r="130" spans="4:10" x14ac:dyDescent="0.25">
      <c r="D130" s="872"/>
      <c r="E130" s="903"/>
      <c r="F130" s="872"/>
      <c r="G130" s="872"/>
      <c r="H130" s="872"/>
      <c r="I130" s="872"/>
      <c r="J130" s="872"/>
    </row>
    <row r="131" spans="4:10" x14ac:dyDescent="0.25">
      <c r="D131" s="872"/>
      <c r="E131" s="903"/>
      <c r="F131" s="872"/>
      <c r="G131" s="872"/>
      <c r="H131" s="872"/>
      <c r="I131" s="872"/>
      <c r="J131" s="872"/>
    </row>
    <row r="132" spans="4:10" x14ac:dyDescent="0.25">
      <c r="D132" s="872"/>
      <c r="E132" s="903"/>
      <c r="F132" s="872"/>
      <c r="G132" s="872"/>
      <c r="H132" s="872"/>
      <c r="I132" s="872"/>
      <c r="J132" s="872"/>
    </row>
    <row r="133" spans="4:10" x14ac:dyDescent="0.25">
      <c r="D133" s="872"/>
      <c r="E133" s="903"/>
      <c r="F133" s="872"/>
      <c r="G133" s="872"/>
      <c r="H133" s="872"/>
      <c r="I133" s="872"/>
      <c r="J133" s="872"/>
    </row>
    <row r="134" spans="4:10" x14ac:dyDescent="0.25">
      <c r="D134" s="872"/>
      <c r="E134" s="903"/>
      <c r="F134" s="872"/>
      <c r="G134" s="872"/>
      <c r="H134" s="872"/>
      <c r="I134" s="872"/>
      <c r="J134" s="872"/>
    </row>
    <row r="135" spans="4:10" x14ac:dyDescent="0.25">
      <c r="D135" s="872"/>
      <c r="E135" s="903"/>
      <c r="F135" s="872"/>
      <c r="G135" s="872"/>
      <c r="H135" s="872"/>
      <c r="I135" s="872"/>
      <c r="J135" s="872"/>
    </row>
    <row r="136" spans="4:10" x14ac:dyDescent="0.25">
      <c r="D136" s="872"/>
      <c r="E136" s="903"/>
      <c r="F136" s="872"/>
      <c r="G136" s="872"/>
      <c r="H136" s="872"/>
      <c r="I136" s="872"/>
      <c r="J136" s="872"/>
    </row>
    <row r="137" spans="4:10" x14ac:dyDescent="0.25">
      <c r="D137" s="872"/>
      <c r="E137" s="903"/>
      <c r="F137" s="872"/>
      <c r="G137" s="872"/>
      <c r="H137" s="872"/>
      <c r="I137" s="872"/>
      <c r="J137" s="872"/>
    </row>
    <row r="138" spans="4:10" x14ac:dyDescent="0.25">
      <c r="D138" s="872"/>
      <c r="E138" s="903"/>
      <c r="F138" s="872"/>
      <c r="G138" s="872"/>
      <c r="H138" s="872"/>
      <c r="I138" s="872"/>
      <c r="J138" s="872"/>
    </row>
    <row r="139" spans="4:10" x14ac:dyDescent="0.25">
      <c r="D139" s="872"/>
      <c r="E139" s="903"/>
      <c r="F139" s="872"/>
      <c r="G139" s="872"/>
      <c r="H139" s="872"/>
      <c r="I139" s="872"/>
      <c r="J139" s="872"/>
    </row>
    <row r="140" spans="4:10" x14ac:dyDescent="0.25">
      <c r="D140" s="872"/>
      <c r="E140" s="903"/>
      <c r="F140" s="872"/>
      <c r="G140" s="872"/>
      <c r="H140" s="872"/>
      <c r="I140" s="872"/>
      <c r="J140" s="872"/>
    </row>
    <row r="141" spans="4:10" x14ac:dyDescent="0.25">
      <c r="D141" s="872"/>
      <c r="E141" s="903"/>
      <c r="F141" s="872"/>
      <c r="G141" s="872"/>
      <c r="H141" s="872"/>
      <c r="I141" s="872"/>
      <c r="J141" s="872"/>
    </row>
    <row r="142" spans="4:10" x14ac:dyDescent="0.25">
      <c r="D142" s="872"/>
      <c r="E142" s="903"/>
      <c r="F142" s="872"/>
      <c r="G142" s="872"/>
      <c r="H142" s="872"/>
      <c r="I142" s="872"/>
      <c r="J142" s="872"/>
    </row>
    <row r="143" spans="4:10" x14ac:dyDescent="0.25">
      <c r="D143" s="872"/>
      <c r="E143" s="903"/>
      <c r="F143" s="872"/>
      <c r="G143" s="872"/>
      <c r="H143" s="872"/>
      <c r="I143" s="872"/>
      <c r="J143" s="872"/>
    </row>
    <row r="144" spans="4:10" x14ac:dyDescent="0.25">
      <c r="D144" s="872"/>
      <c r="E144" s="903"/>
      <c r="F144" s="872"/>
      <c r="G144" s="872"/>
      <c r="H144" s="872"/>
      <c r="I144" s="872"/>
      <c r="J144" s="872"/>
    </row>
    <row r="145" spans="4:10" x14ac:dyDescent="0.25">
      <c r="D145" s="872"/>
      <c r="E145" s="903"/>
      <c r="F145" s="872"/>
      <c r="G145" s="872"/>
      <c r="H145" s="872"/>
      <c r="I145" s="872"/>
      <c r="J145" s="872"/>
    </row>
    <row r="146" spans="4:10" x14ac:dyDescent="0.25">
      <c r="D146" s="872"/>
      <c r="E146" s="903"/>
      <c r="F146" s="872"/>
      <c r="G146" s="872"/>
      <c r="H146" s="872"/>
      <c r="I146" s="872"/>
      <c r="J146" s="872"/>
    </row>
    <row r="147" spans="4:10" x14ac:dyDescent="0.25">
      <c r="D147" s="872"/>
      <c r="E147" s="903"/>
      <c r="F147" s="872"/>
      <c r="G147" s="872"/>
      <c r="H147" s="872"/>
      <c r="I147" s="872"/>
      <c r="J147" s="872"/>
    </row>
    <row r="148" spans="4:10" x14ac:dyDescent="0.25">
      <c r="D148" s="872"/>
      <c r="E148" s="903"/>
      <c r="F148" s="872"/>
      <c r="G148" s="872"/>
      <c r="H148" s="872"/>
      <c r="I148" s="872"/>
      <c r="J148" s="872"/>
    </row>
    <row r="149" spans="4:10" x14ac:dyDescent="0.25">
      <c r="D149" s="872"/>
      <c r="E149" s="903"/>
      <c r="F149" s="872"/>
      <c r="G149" s="872"/>
      <c r="H149" s="872"/>
      <c r="I149" s="872"/>
      <c r="J149" s="872"/>
    </row>
    <row r="150" spans="4:10" x14ac:dyDescent="0.25">
      <c r="D150" s="872"/>
      <c r="E150" s="903"/>
      <c r="F150" s="872"/>
      <c r="G150" s="872"/>
      <c r="H150" s="872"/>
      <c r="I150" s="872"/>
      <c r="J150" s="872"/>
    </row>
    <row r="151" spans="4:10" x14ac:dyDescent="0.25">
      <c r="D151" s="872"/>
      <c r="E151" s="903"/>
      <c r="F151" s="872"/>
      <c r="G151" s="872"/>
      <c r="H151" s="872"/>
      <c r="I151" s="872"/>
      <c r="J151" s="872"/>
    </row>
    <row r="152" spans="4:10" x14ac:dyDescent="0.25">
      <c r="D152" s="872"/>
      <c r="E152" s="903"/>
      <c r="F152" s="872"/>
      <c r="G152" s="872"/>
      <c r="H152" s="872"/>
      <c r="I152" s="872"/>
      <c r="J152" s="872"/>
    </row>
    <row r="153" spans="4:10" x14ac:dyDescent="0.25">
      <c r="D153" s="872"/>
      <c r="E153" s="903"/>
      <c r="F153" s="872"/>
      <c r="G153" s="872"/>
      <c r="H153" s="872"/>
      <c r="I153" s="872"/>
      <c r="J153" s="872"/>
    </row>
    <row r="154" spans="4:10" x14ac:dyDescent="0.25">
      <c r="D154" s="872"/>
      <c r="E154" s="903"/>
      <c r="F154" s="872"/>
      <c r="G154" s="872"/>
      <c r="H154" s="872"/>
      <c r="I154" s="872"/>
      <c r="J154" s="872"/>
    </row>
    <row r="155" spans="4:10" x14ac:dyDescent="0.25">
      <c r="D155" s="872"/>
      <c r="E155" s="903"/>
      <c r="F155" s="872"/>
      <c r="G155" s="872"/>
      <c r="H155" s="872"/>
      <c r="I155" s="872"/>
      <c r="J155" s="872"/>
    </row>
    <row r="156" spans="4:10" x14ac:dyDescent="0.25">
      <c r="D156" s="872"/>
      <c r="E156" s="903"/>
      <c r="F156" s="872"/>
      <c r="G156" s="872"/>
      <c r="H156" s="872"/>
      <c r="I156" s="872"/>
      <c r="J156" s="872"/>
    </row>
    <row r="157" spans="4:10" x14ac:dyDescent="0.25">
      <c r="D157" s="872"/>
      <c r="E157" s="903"/>
      <c r="F157" s="872"/>
      <c r="G157" s="872"/>
      <c r="H157" s="872"/>
      <c r="I157" s="872"/>
      <c r="J157" s="872"/>
    </row>
    <row r="158" spans="4:10" x14ac:dyDescent="0.25">
      <c r="D158" s="872"/>
      <c r="E158" s="903"/>
      <c r="F158" s="872"/>
      <c r="G158" s="872"/>
      <c r="H158" s="872"/>
      <c r="I158" s="872"/>
      <c r="J158" s="872"/>
    </row>
    <row r="159" spans="4:10" x14ac:dyDescent="0.25">
      <c r="D159" s="872"/>
      <c r="E159" s="903"/>
      <c r="F159" s="872"/>
      <c r="G159" s="872"/>
      <c r="H159" s="872"/>
      <c r="I159" s="872"/>
      <c r="J159" s="872"/>
    </row>
    <row r="160" spans="4:10" x14ac:dyDescent="0.25">
      <c r="D160" s="872"/>
      <c r="E160" s="903"/>
      <c r="F160" s="872"/>
      <c r="G160" s="872"/>
      <c r="H160" s="872"/>
      <c r="I160" s="872"/>
      <c r="J160" s="872"/>
    </row>
    <row r="161" spans="4:10" x14ac:dyDescent="0.25">
      <c r="D161" s="872"/>
      <c r="E161" s="903"/>
      <c r="F161" s="872"/>
      <c r="G161" s="872"/>
      <c r="H161" s="872"/>
      <c r="I161" s="872"/>
      <c r="J161" s="872"/>
    </row>
    <row r="162" spans="4:10" x14ac:dyDescent="0.25">
      <c r="D162" s="872"/>
      <c r="E162" s="903"/>
      <c r="F162" s="872"/>
      <c r="G162" s="872"/>
      <c r="H162" s="872"/>
      <c r="I162" s="872"/>
      <c r="J162" s="872"/>
    </row>
    <row r="163" spans="4:10" x14ac:dyDescent="0.25">
      <c r="D163" s="872"/>
      <c r="E163" s="903"/>
      <c r="F163" s="872"/>
      <c r="G163" s="872"/>
      <c r="H163" s="872"/>
      <c r="I163" s="872"/>
      <c r="J163" s="872"/>
    </row>
    <row r="164" spans="4:10" x14ac:dyDescent="0.25">
      <c r="D164" s="872"/>
      <c r="E164" s="903"/>
      <c r="F164" s="872"/>
      <c r="G164" s="872"/>
      <c r="H164" s="872"/>
      <c r="I164" s="872"/>
      <c r="J164" s="872"/>
    </row>
    <row r="165" spans="4:10" x14ac:dyDescent="0.25">
      <c r="D165" s="872"/>
      <c r="E165" s="903"/>
      <c r="F165" s="872"/>
      <c r="G165" s="872"/>
      <c r="H165" s="872"/>
      <c r="I165" s="872"/>
      <c r="J165" s="872"/>
    </row>
    <row r="166" spans="4:10" x14ac:dyDescent="0.25">
      <c r="D166" s="872"/>
      <c r="E166" s="903"/>
      <c r="F166" s="872"/>
      <c r="G166" s="872"/>
      <c r="H166" s="872"/>
      <c r="I166" s="872"/>
      <c r="J166" s="872"/>
    </row>
    <row r="167" spans="4:10" x14ac:dyDescent="0.25">
      <c r="D167" s="872"/>
      <c r="E167" s="903"/>
      <c r="F167" s="872"/>
      <c r="G167" s="872"/>
      <c r="H167" s="872"/>
      <c r="I167" s="872"/>
      <c r="J167" s="872"/>
    </row>
    <row r="168" spans="4:10" x14ac:dyDescent="0.25">
      <c r="D168" s="872"/>
      <c r="E168" s="903"/>
      <c r="F168" s="872"/>
      <c r="G168" s="872"/>
      <c r="H168" s="872"/>
      <c r="I168" s="872"/>
      <c r="J168" s="872"/>
    </row>
    <row r="169" spans="4:10" x14ac:dyDescent="0.25">
      <c r="D169" s="872"/>
      <c r="E169" s="903"/>
      <c r="F169" s="872"/>
      <c r="G169" s="872"/>
      <c r="H169" s="872"/>
      <c r="I169" s="872"/>
      <c r="J169" s="872"/>
    </row>
    <row r="170" spans="4:10" x14ac:dyDescent="0.25">
      <c r="D170" s="872"/>
      <c r="E170" s="903"/>
      <c r="F170" s="872"/>
      <c r="G170" s="872"/>
      <c r="H170" s="872"/>
      <c r="I170" s="872"/>
      <c r="J170" s="872"/>
    </row>
    <row r="171" spans="4:10" x14ac:dyDescent="0.25">
      <c r="D171" s="872"/>
      <c r="E171" s="903"/>
      <c r="F171" s="872"/>
      <c r="G171" s="872"/>
      <c r="H171" s="872"/>
      <c r="I171" s="872"/>
      <c r="J171" s="872"/>
    </row>
    <row r="172" spans="4:10" x14ac:dyDescent="0.25">
      <c r="D172" s="872"/>
      <c r="E172" s="903"/>
      <c r="F172" s="872"/>
      <c r="G172" s="872"/>
      <c r="H172" s="872"/>
      <c r="I172" s="872"/>
      <c r="J172" s="872"/>
    </row>
    <row r="173" spans="4:10" x14ac:dyDescent="0.25">
      <c r="D173" s="872"/>
      <c r="E173" s="903"/>
      <c r="F173" s="872"/>
      <c r="G173" s="872"/>
      <c r="H173" s="872"/>
      <c r="I173" s="872"/>
      <c r="J173" s="872"/>
    </row>
    <row r="174" spans="4:10" x14ac:dyDescent="0.25">
      <c r="D174" s="872"/>
      <c r="E174" s="903"/>
      <c r="F174" s="872"/>
      <c r="G174" s="872"/>
      <c r="H174" s="872"/>
      <c r="I174" s="872"/>
      <c r="J174" s="872"/>
    </row>
    <row r="175" spans="4:10" x14ac:dyDescent="0.25">
      <c r="D175" s="872"/>
      <c r="E175" s="903"/>
      <c r="F175" s="872"/>
      <c r="G175" s="872"/>
      <c r="H175" s="872"/>
      <c r="I175" s="872"/>
      <c r="J175" s="872"/>
    </row>
    <row r="176" spans="4:10" x14ac:dyDescent="0.25">
      <c r="D176" s="872"/>
      <c r="E176" s="903"/>
      <c r="F176" s="872"/>
      <c r="G176" s="872"/>
      <c r="H176" s="872"/>
      <c r="I176" s="872"/>
      <c r="J176" s="872"/>
    </row>
    <row r="177" spans="4:10" x14ac:dyDescent="0.25">
      <c r="D177" s="872"/>
      <c r="E177" s="903"/>
      <c r="F177" s="872"/>
      <c r="G177" s="872"/>
      <c r="H177" s="872"/>
      <c r="I177" s="872"/>
      <c r="J177" s="872"/>
    </row>
    <row r="178" spans="4:10" x14ac:dyDescent="0.25">
      <c r="D178" s="872"/>
      <c r="E178" s="903"/>
      <c r="F178" s="872"/>
      <c r="G178" s="872"/>
      <c r="H178" s="872"/>
      <c r="I178" s="872"/>
      <c r="J178" s="872"/>
    </row>
    <row r="179" spans="4:10" x14ac:dyDescent="0.25">
      <c r="D179" s="872"/>
      <c r="E179" s="903"/>
      <c r="F179" s="872"/>
      <c r="G179" s="872"/>
      <c r="H179" s="872"/>
      <c r="I179" s="872"/>
      <c r="J179" s="872"/>
    </row>
    <row r="180" spans="4:10" x14ac:dyDescent="0.25">
      <c r="D180" s="872"/>
      <c r="E180" s="903"/>
      <c r="F180" s="872"/>
      <c r="G180" s="872"/>
      <c r="H180" s="872"/>
      <c r="I180" s="872"/>
      <c r="J180" s="872"/>
    </row>
    <row r="181" spans="4:10" x14ac:dyDescent="0.25">
      <c r="D181" s="872"/>
      <c r="E181" s="903"/>
      <c r="F181" s="872"/>
      <c r="G181" s="872"/>
      <c r="H181" s="872"/>
      <c r="I181" s="872"/>
      <c r="J181" s="872"/>
    </row>
    <row r="182" spans="4:10" x14ac:dyDescent="0.25">
      <c r="D182" s="872"/>
      <c r="E182" s="903"/>
      <c r="F182" s="872"/>
      <c r="G182" s="872"/>
      <c r="H182" s="872"/>
      <c r="I182" s="872"/>
      <c r="J182" s="872"/>
    </row>
    <row r="183" spans="4:10" x14ac:dyDescent="0.25">
      <c r="D183" s="872"/>
      <c r="E183" s="903"/>
      <c r="F183" s="872"/>
      <c r="G183" s="872"/>
      <c r="H183" s="872"/>
      <c r="I183" s="872"/>
      <c r="J183" s="872"/>
    </row>
    <row r="184" spans="4:10" x14ac:dyDescent="0.25">
      <c r="D184" s="872"/>
      <c r="E184" s="903"/>
      <c r="F184" s="872"/>
      <c r="G184" s="872"/>
      <c r="H184" s="872"/>
      <c r="I184" s="872"/>
      <c r="J184" s="872"/>
    </row>
    <row r="185" spans="4:10" x14ac:dyDescent="0.25">
      <c r="D185" s="872"/>
      <c r="E185" s="903"/>
      <c r="F185" s="872"/>
      <c r="G185" s="872"/>
      <c r="H185" s="872"/>
      <c r="I185" s="872"/>
      <c r="J185" s="872"/>
    </row>
    <row r="186" spans="4:10" x14ac:dyDescent="0.25">
      <c r="D186" s="872"/>
      <c r="E186" s="903"/>
      <c r="F186" s="872"/>
      <c r="G186" s="872"/>
      <c r="H186" s="872"/>
      <c r="I186" s="872"/>
      <c r="J186" s="872"/>
    </row>
    <row r="187" spans="4:10" x14ac:dyDescent="0.25">
      <c r="D187" s="872"/>
      <c r="E187" s="903"/>
      <c r="F187" s="872"/>
      <c r="G187" s="872"/>
      <c r="H187" s="872"/>
      <c r="I187" s="872"/>
      <c r="J187" s="872"/>
    </row>
    <row r="188" spans="4:10" x14ac:dyDescent="0.25">
      <c r="D188" s="872"/>
      <c r="E188" s="903"/>
      <c r="F188" s="872"/>
      <c r="G188" s="872"/>
      <c r="H188" s="872"/>
      <c r="I188" s="872"/>
      <c r="J188" s="872"/>
    </row>
    <row r="189" spans="4:10" x14ac:dyDescent="0.25">
      <c r="D189" s="872"/>
      <c r="E189" s="903"/>
      <c r="F189" s="872"/>
      <c r="G189" s="872"/>
      <c r="H189" s="872"/>
      <c r="I189" s="872"/>
      <c r="J189" s="872"/>
    </row>
    <row r="190" spans="4:10" x14ac:dyDescent="0.25">
      <c r="D190" s="872"/>
      <c r="E190" s="903"/>
      <c r="F190" s="872"/>
      <c r="G190" s="872"/>
      <c r="H190" s="872"/>
      <c r="I190" s="872"/>
      <c r="J190" s="872"/>
    </row>
    <row r="191" spans="4:10" x14ac:dyDescent="0.25">
      <c r="D191" s="872"/>
      <c r="E191" s="903"/>
      <c r="F191" s="872"/>
      <c r="G191" s="872"/>
      <c r="H191" s="872"/>
      <c r="I191" s="872"/>
      <c r="J191" s="872"/>
    </row>
    <row r="192" spans="4:10" x14ac:dyDescent="0.25">
      <c r="D192" s="872"/>
      <c r="E192" s="903"/>
      <c r="F192" s="872"/>
      <c r="G192" s="872"/>
      <c r="H192" s="872"/>
      <c r="I192" s="872"/>
      <c r="J192" s="872"/>
    </row>
    <row r="193" spans="4:10" x14ac:dyDescent="0.25">
      <c r="D193" s="872"/>
      <c r="E193" s="903"/>
      <c r="F193" s="872"/>
      <c r="G193" s="872"/>
      <c r="H193" s="872"/>
      <c r="I193" s="872"/>
      <c r="J193" s="872"/>
    </row>
    <row r="194" spans="4:10" x14ac:dyDescent="0.25">
      <c r="D194" s="872"/>
      <c r="E194" s="903"/>
      <c r="F194" s="872"/>
      <c r="G194" s="872"/>
      <c r="H194" s="872"/>
      <c r="I194" s="872"/>
      <c r="J194" s="872"/>
    </row>
    <row r="195" spans="4:10" x14ac:dyDescent="0.25">
      <c r="D195" s="872"/>
      <c r="E195" s="903"/>
      <c r="F195" s="872"/>
      <c r="G195" s="872"/>
      <c r="H195" s="872"/>
      <c r="I195" s="872"/>
      <c r="J195" s="872"/>
    </row>
    <row r="196" spans="4:10" x14ac:dyDescent="0.25">
      <c r="D196" s="872"/>
      <c r="E196" s="903"/>
      <c r="F196" s="872"/>
      <c r="G196" s="872"/>
      <c r="H196" s="872"/>
      <c r="I196" s="872"/>
      <c r="J196" s="872"/>
    </row>
    <row r="197" spans="4:10" x14ac:dyDescent="0.25">
      <c r="D197" s="872"/>
      <c r="E197" s="903"/>
      <c r="F197" s="872"/>
      <c r="G197" s="872"/>
      <c r="H197" s="872"/>
      <c r="I197" s="872"/>
      <c r="J197" s="872"/>
    </row>
    <row r="198" spans="4:10" x14ac:dyDescent="0.25">
      <c r="D198" s="872"/>
      <c r="E198" s="903"/>
      <c r="F198" s="872"/>
      <c r="G198" s="872"/>
      <c r="H198" s="872"/>
      <c r="I198" s="872"/>
      <c r="J198" s="872"/>
    </row>
    <row r="199" spans="4:10" x14ac:dyDescent="0.25">
      <c r="D199" s="872"/>
      <c r="E199" s="903"/>
      <c r="F199" s="872"/>
      <c r="G199" s="872"/>
      <c r="H199" s="872"/>
      <c r="I199" s="872"/>
      <c r="J199" s="872"/>
    </row>
    <row r="200" spans="4:10" x14ac:dyDescent="0.25">
      <c r="D200" s="872"/>
      <c r="E200" s="903"/>
      <c r="F200" s="872"/>
      <c r="G200" s="872"/>
      <c r="H200" s="872"/>
      <c r="I200" s="872"/>
      <c r="J200" s="872"/>
    </row>
    <row r="201" spans="4:10" x14ac:dyDescent="0.25">
      <c r="D201" s="872"/>
      <c r="E201" s="903"/>
      <c r="F201" s="872"/>
      <c r="G201" s="872"/>
      <c r="H201" s="872"/>
      <c r="I201" s="872"/>
      <c r="J201" s="872"/>
    </row>
    <row r="202" spans="4:10" x14ac:dyDescent="0.25">
      <c r="D202" s="872"/>
      <c r="E202" s="903"/>
      <c r="F202" s="872"/>
      <c r="G202" s="872"/>
      <c r="H202" s="872"/>
      <c r="I202" s="872"/>
      <c r="J202" s="872"/>
    </row>
    <row r="203" spans="4:10" x14ac:dyDescent="0.25">
      <c r="D203" s="872"/>
      <c r="E203" s="903"/>
      <c r="F203" s="872"/>
      <c r="G203" s="872"/>
      <c r="H203" s="872"/>
      <c r="I203" s="872"/>
      <c r="J203" s="872"/>
    </row>
    <row r="204" spans="4:10" x14ac:dyDescent="0.25">
      <c r="D204" s="872"/>
      <c r="E204" s="903"/>
      <c r="F204" s="872"/>
      <c r="G204" s="872"/>
      <c r="H204" s="872"/>
      <c r="I204" s="872"/>
      <c r="J204" s="872"/>
    </row>
    <row r="205" spans="4:10" x14ac:dyDescent="0.25">
      <c r="D205" s="872"/>
      <c r="E205" s="903"/>
      <c r="F205" s="872"/>
      <c r="G205" s="872"/>
      <c r="H205" s="872"/>
      <c r="I205" s="872"/>
      <c r="J205" s="872"/>
    </row>
    <row r="206" spans="4:10" x14ac:dyDescent="0.25">
      <c r="D206" s="872"/>
      <c r="E206" s="903"/>
      <c r="F206" s="872"/>
      <c r="G206" s="872"/>
      <c r="H206" s="872"/>
      <c r="I206" s="872"/>
      <c r="J206" s="872"/>
    </row>
    <row r="207" spans="4:10" x14ac:dyDescent="0.25">
      <c r="D207" s="872"/>
      <c r="E207" s="903"/>
      <c r="F207" s="872"/>
      <c r="G207" s="872"/>
      <c r="H207" s="872"/>
      <c r="I207" s="872"/>
      <c r="J207" s="872"/>
    </row>
    <row r="208" spans="4:10" x14ac:dyDescent="0.25">
      <c r="D208" s="872"/>
      <c r="E208" s="903"/>
      <c r="F208" s="872"/>
      <c r="G208" s="872"/>
      <c r="H208" s="872"/>
      <c r="I208" s="872"/>
      <c r="J208" s="872"/>
    </row>
    <row r="209" spans="4:10" x14ac:dyDescent="0.25">
      <c r="D209" s="872"/>
      <c r="E209" s="903"/>
      <c r="F209" s="872"/>
      <c r="G209" s="872"/>
      <c r="H209" s="872"/>
      <c r="I209" s="872"/>
      <c r="J209" s="872"/>
    </row>
    <row r="210" spans="4:10" x14ac:dyDescent="0.25">
      <c r="D210" s="872"/>
      <c r="E210" s="903"/>
      <c r="F210" s="872"/>
      <c r="G210" s="872"/>
      <c r="H210" s="872"/>
      <c r="I210" s="872"/>
      <c r="J210" s="872"/>
    </row>
    <row r="211" spans="4:10" x14ac:dyDescent="0.25">
      <c r="D211" s="872"/>
      <c r="E211" s="903"/>
      <c r="F211" s="872"/>
      <c r="G211" s="872"/>
      <c r="H211" s="872"/>
      <c r="I211" s="872"/>
      <c r="J211" s="872"/>
    </row>
    <row r="212" spans="4:10" x14ac:dyDescent="0.25">
      <c r="D212" s="872"/>
      <c r="E212" s="903"/>
      <c r="F212" s="872"/>
      <c r="G212" s="872"/>
      <c r="H212" s="872"/>
      <c r="I212" s="872"/>
      <c r="J212" s="872"/>
    </row>
    <row r="213" spans="4:10" x14ac:dyDescent="0.25">
      <c r="D213" s="872"/>
      <c r="E213" s="903"/>
      <c r="F213" s="872"/>
      <c r="G213" s="872"/>
      <c r="H213" s="872"/>
      <c r="I213" s="872"/>
      <c r="J213" s="872"/>
    </row>
    <row r="214" spans="4:10" x14ac:dyDescent="0.25">
      <c r="D214" s="872"/>
      <c r="E214" s="903"/>
      <c r="F214" s="872"/>
      <c r="G214" s="872"/>
      <c r="H214" s="872"/>
      <c r="I214" s="872"/>
      <c r="J214" s="872"/>
    </row>
    <row r="215" spans="4:10" x14ac:dyDescent="0.25">
      <c r="D215" s="872"/>
      <c r="E215" s="903"/>
      <c r="F215" s="872"/>
      <c r="G215" s="872"/>
      <c r="H215" s="872"/>
      <c r="I215" s="872"/>
      <c r="J215" s="872"/>
    </row>
    <row r="216" spans="4:10" x14ac:dyDescent="0.25">
      <c r="D216" s="872"/>
      <c r="E216" s="903"/>
      <c r="F216" s="872"/>
      <c r="G216" s="872"/>
      <c r="H216" s="872"/>
      <c r="I216" s="872"/>
      <c r="J216" s="872"/>
    </row>
    <row r="217" spans="4:10" x14ac:dyDescent="0.25">
      <c r="D217" s="872"/>
      <c r="E217" s="903"/>
      <c r="F217" s="872"/>
      <c r="G217" s="872"/>
      <c r="H217" s="872"/>
      <c r="I217" s="872"/>
      <c r="J217" s="872"/>
    </row>
    <row r="218" spans="4:10" x14ac:dyDescent="0.25">
      <c r="D218" s="872"/>
      <c r="E218" s="903"/>
      <c r="F218" s="872"/>
      <c r="G218" s="872"/>
      <c r="H218" s="872"/>
      <c r="I218" s="872"/>
      <c r="J218" s="872"/>
    </row>
    <row r="219" spans="4:10" x14ac:dyDescent="0.25">
      <c r="D219" s="872"/>
      <c r="E219" s="903"/>
      <c r="F219" s="872"/>
      <c r="G219" s="872"/>
      <c r="H219" s="872"/>
      <c r="I219" s="872"/>
      <c r="J219" s="872"/>
    </row>
    <row r="220" spans="4:10" x14ac:dyDescent="0.25">
      <c r="D220" s="872"/>
      <c r="E220" s="903"/>
      <c r="F220" s="872"/>
      <c r="G220" s="872"/>
      <c r="H220" s="872"/>
      <c r="I220" s="872"/>
      <c r="J220" s="872"/>
    </row>
    <row r="221" spans="4:10" x14ac:dyDescent="0.25">
      <c r="D221" s="872"/>
      <c r="E221" s="903"/>
      <c r="F221" s="872"/>
      <c r="G221" s="872"/>
      <c r="H221" s="872"/>
      <c r="I221" s="872"/>
      <c r="J221" s="872"/>
    </row>
    <row r="222" spans="4:10" x14ac:dyDescent="0.25">
      <c r="D222" s="872"/>
      <c r="E222" s="903"/>
      <c r="F222" s="872"/>
      <c r="G222" s="872"/>
      <c r="H222" s="872"/>
      <c r="I222" s="872"/>
      <c r="J222" s="872"/>
    </row>
    <row r="223" spans="4:10" x14ac:dyDescent="0.25">
      <c r="D223" s="872"/>
      <c r="E223" s="903"/>
      <c r="F223" s="872"/>
      <c r="G223" s="872"/>
      <c r="H223" s="872"/>
      <c r="I223" s="872"/>
      <c r="J223" s="872"/>
    </row>
    <row r="224" spans="4:10" x14ac:dyDescent="0.25">
      <c r="D224" s="872"/>
      <c r="E224" s="903"/>
      <c r="F224" s="872"/>
      <c r="G224" s="872"/>
      <c r="H224" s="872"/>
      <c r="I224" s="872"/>
      <c r="J224" s="872"/>
    </row>
    <row r="225" spans="4:10" x14ac:dyDescent="0.25">
      <c r="D225" s="872"/>
      <c r="E225" s="903"/>
      <c r="F225" s="872"/>
      <c r="G225" s="872"/>
      <c r="H225" s="872"/>
      <c r="I225" s="872"/>
      <c r="J225" s="872"/>
    </row>
    <row r="226" spans="4:10" x14ac:dyDescent="0.25">
      <c r="D226" s="872"/>
      <c r="E226" s="903"/>
      <c r="F226" s="872"/>
      <c r="G226" s="872"/>
      <c r="H226" s="872"/>
      <c r="I226" s="872"/>
      <c r="J226" s="872"/>
    </row>
    <row r="227" spans="4:10" x14ac:dyDescent="0.25">
      <c r="D227" s="872"/>
      <c r="E227" s="903"/>
      <c r="F227" s="872"/>
      <c r="G227" s="872"/>
      <c r="H227" s="872"/>
      <c r="I227" s="872"/>
      <c r="J227" s="872"/>
    </row>
    <row r="228" spans="4:10" x14ac:dyDescent="0.25">
      <c r="D228" s="872"/>
      <c r="E228" s="903"/>
      <c r="F228" s="872"/>
      <c r="G228" s="872"/>
      <c r="H228" s="872"/>
      <c r="I228" s="872"/>
      <c r="J228" s="872"/>
    </row>
    <row r="229" spans="4:10" x14ac:dyDescent="0.25">
      <c r="D229" s="872"/>
      <c r="E229" s="903"/>
      <c r="F229" s="872"/>
      <c r="G229" s="872"/>
      <c r="H229" s="872"/>
      <c r="I229" s="872"/>
      <c r="J229" s="872"/>
    </row>
    <row r="230" spans="4:10" x14ac:dyDescent="0.25">
      <c r="D230" s="872"/>
      <c r="E230" s="903"/>
      <c r="F230" s="872"/>
      <c r="G230" s="872"/>
      <c r="H230" s="872"/>
      <c r="I230" s="872"/>
      <c r="J230" s="872"/>
    </row>
    <row r="231" spans="4:10" x14ac:dyDescent="0.25">
      <c r="D231" s="872"/>
      <c r="E231" s="903"/>
      <c r="F231" s="872"/>
      <c r="G231" s="872"/>
      <c r="H231" s="872"/>
      <c r="I231" s="872"/>
      <c r="J231" s="872"/>
    </row>
    <row r="232" spans="4:10" x14ac:dyDescent="0.25">
      <c r="D232" s="872"/>
      <c r="E232" s="903"/>
      <c r="F232" s="872"/>
      <c r="G232" s="872"/>
      <c r="H232" s="872"/>
      <c r="I232" s="872"/>
      <c r="J232" s="872"/>
    </row>
    <row r="233" spans="4:10" x14ac:dyDescent="0.25">
      <c r="D233" s="872"/>
      <c r="E233" s="903"/>
      <c r="F233" s="872"/>
      <c r="G233" s="872"/>
      <c r="H233" s="872"/>
      <c r="I233" s="872"/>
      <c r="J233" s="872"/>
    </row>
    <row r="234" spans="4:10" x14ac:dyDescent="0.25">
      <c r="D234" s="872"/>
      <c r="E234" s="903"/>
      <c r="F234" s="872"/>
      <c r="G234" s="872"/>
      <c r="H234" s="872"/>
      <c r="I234" s="872"/>
      <c r="J234" s="872"/>
    </row>
    <row r="235" spans="4:10" x14ac:dyDescent="0.25">
      <c r="D235" s="872"/>
      <c r="E235" s="903"/>
      <c r="F235" s="872"/>
      <c r="G235" s="872"/>
      <c r="H235" s="872"/>
      <c r="I235" s="872"/>
      <c r="J235" s="872"/>
    </row>
    <row r="236" spans="4:10" x14ac:dyDescent="0.25">
      <c r="D236" s="872"/>
      <c r="E236" s="903"/>
      <c r="F236" s="872"/>
      <c r="G236" s="872"/>
      <c r="H236" s="872"/>
      <c r="I236" s="872"/>
      <c r="J236" s="872"/>
    </row>
    <row r="237" spans="4:10" x14ac:dyDescent="0.25">
      <c r="D237" s="872"/>
      <c r="E237" s="903"/>
      <c r="F237" s="872"/>
      <c r="G237" s="872"/>
      <c r="H237" s="872"/>
      <c r="I237" s="872"/>
      <c r="J237" s="872"/>
    </row>
    <row r="238" spans="4:10" x14ac:dyDescent="0.25">
      <c r="D238" s="872"/>
      <c r="E238" s="903"/>
      <c r="F238" s="872"/>
      <c r="G238" s="872"/>
      <c r="H238" s="872"/>
      <c r="I238" s="872"/>
      <c r="J238" s="872"/>
    </row>
    <row r="239" spans="4:10" x14ac:dyDescent="0.25">
      <c r="D239" s="872"/>
      <c r="E239" s="903"/>
      <c r="F239" s="872"/>
      <c r="G239" s="872"/>
      <c r="H239" s="872"/>
      <c r="I239" s="872"/>
      <c r="J239" s="872"/>
    </row>
    <row r="240" spans="4:10" x14ac:dyDescent="0.25">
      <c r="D240" s="872"/>
      <c r="E240" s="903"/>
      <c r="F240" s="872"/>
      <c r="G240" s="872"/>
      <c r="H240" s="872"/>
      <c r="I240" s="872"/>
      <c r="J240" s="872"/>
    </row>
    <row r="241" spans="4:10" x14ac:dyDescent="0.25">
      <c r="D241" s="872"/>
      <c r="E241" s="903"/>
      <c r="F241" s="872"/>
      <c r="G241" s="872"/>
      <c r="H241" s="872"/>
      <c r="I241" s="872"/>
      <c r="J241" s="872"/>
    </row>
    <row r="242" spans="4:10" x14ac:dyDescent="0.25">
      <c r="D242" s="872"/>
      <c r="E242" s="903"/>
      <c r="F242" s="872"/>
      <c r="G242" s="872"/>
      <c r="H242" s="872"/>
      <c r="I242" s="872"/>
      <c r="J242" s="872"/>
    </row>
    <row r="243" spans="4:10" x14ac:dyDescent="0.25">
      <c r="D243" s="872"/>
      <c r="E243" s="903"/>
      <c r="F243" s="872"/>
      <c r="G243" s="872"/>
      <c r="H243" s="872"/>
      <c r="I243" s="872"/>
      <c r="J243" s="872"/>
    </row>
    <row r="244" spans="4:10" x14ac:dyDescent="0.25">
      <c r="D244" s="872"/>
      <c r="E244" s="903"/>
      <c r="F244" s="872"/>
      <c r="G244" s="872"/>
      <c r="H244" s="872"/>
      <c r="I244" s="872"/>
      <c r="J244" s="872"/>
    </row>
    <row r="245" spans="4:10" x14ac:dyDescent="0.25">
      <c r="D245" s="872"/>
      <c r="E245" s="903"/>
      <c r="F245" s="872"/>
      <c r="G245" s="872"/>
      <c r="H245" s="872"/>
      <c r="I245" s="872"/>
      <c r="J245" s="872"/>
    </row>
    <row r="246" spans="4:10" x14ac:dyDescent="0.25">
      <c r="D246" s="872"/>
      <c r="E246" s="903"/>
      <c r="F246" s="872"/>
      <c r="G246" s="872"/>
      <c r="H246" s="872"/>
      <c r="I246" s="872"/>
      <c r="J246" s="872"/>
    </row>
    <row r="247" spans="4:10" x14ac:dyDescent="0.25">
      <c r="D247" s="872"/>
      <c r="E247" s="903"/>
      <c r="F247" s="872"/>
      <c r="G247" s="872"/>
      <c r="H247" s="872"/>
      <c r="I247" s="872"/>
      <c r="J247" s="872"/>
    </row>
    <row r="248" spans="4:10" x14ac:dyDescent="0.25">
      <c r="D248" s="872"/>
      <c r="E248" s="903"/>
      <c r="F248" s="872"/>
      <c r="G248" s="872"/>
      <c r="H248" s="872"/>
      <c r="I248" s="872"/>
      <c r="J248" s="872"/>
    </row>
    <row r="249" spans="4:10" x14ac:dyDescent="0.25">
      <c r="D249" s="872"/>
      <c r="E249" s="903"/>
      <c r="F249" s="872"/>
      <c r="G249" s="872"/>
      <c r="H249" s="872"/>
      <c r="I249" s="872"/>
      <c r="J249" s="872"/>
    </row>
    <row r="250" spans="4:10" x14ac:dyDescent="0.25">
      <c r="D250" s="872"/>
      <c r="E250" s="903"/>
      <c r="F250" s="872"/>
      <c r="G250" s="872"/>
      <c r="H250" s="872"/>
      <c r="I250" s="872"/>
      <c r="J250" s="872"/>
    </row>
    <row r="251" spans="4:10" x14ac:dyDescent="0.25">
      <c r="D251" s="872"/>
      <c r="E251" s="903"/>
      <c r="F251" s="872"/>
      <c r="G251" s="872"/>
      <c r="H251" s="872"/>
      <c r="I251" s="872"/>
      <c r="J251" s="872"/>
    </row>
    <row r="252" spans="4:10" x14ac:dyDescent="0.25">
      <c r="D252" s="872"/>
      <c r="E252" s="903"/>
      <c r="F252" s="872"/>
      <c r="G252" s="872"/>
      <c r="H252" s="872"/>
      <c r="I252" s="872"/>
      <c r="J252" s="872"/>
    </row>
    <row r="253" spans="4:10" x14ac:dyDescent="0.25">
      <c r="D253" s="872"/>
      <c r="E253" s="903"/>
      <c r="F253" s="872"/>
      <c r="G253" s="872"/>
      <c r="H253" s="872"/>
      <c r="I253" s="872"/>
      <c r="J253" s="872"/>
    </row>
    <row r="254" spans="4:10" x14ac:dyDescent="0.25">
      <c r="D254" s="872"/>
      <c r="E254" s="903"/>
      <c r="F254" s="872"/>
      <c r="G254" s="872"/>
      <c r="H254" s="872"/>
      <c r="I254" s="872"/>
      <c r="J254" s="872"/>
    </row>
    <row r="255" spans="4:10" x14ac:dyDescent="0.25">
      <c r="D255" s="872"/>
      <c r="E255" s="903"/>
      <c r="F255" s="872"/>
      <c r="G255" s="872"/>
      <c r="H255" s="872"/>
      <c r="I255" s="872"/>
      <c r="J255" s="872"/>
    </row>
    <row r="256" spans="4:10" x14ac:dyDescent="0.25">
      <c r="D256" s="872"/>
      <c r="E256" s="903"/>
      <c r="F256" s="872"/>
      <c r="G256" s="872"/>
      <c r="H256" s="872"/>
      <c r="I256" s="872"/>
      <c r="J256" s="872"/>
    </row>
    <row r="257" spans="4:10" x14ac:dyDescent="0.25">
      <c r="D257" s="872"/>
      <c r="E257" s="903"/>
      <c r="F257" s="872"/>
      <c r="G257" s="872"/>
      <c r="H257" s="872"/>
      <c r="I257" s="872"/>
      <c r="J257" s="872"/>
    </row>
    <row r="258" spans="4:10" x14ac:dyDescent="0.25">
      <c r="D258" s="872"/>
      <c r="E258" s="903"/>
      <c r="F258" s="872"/>
      <c r="G258" s="872"/>
      <c r="H258" s="872"/>
      <c r="I258" s="872"/>
      <c r="J258" s="872"/>
    </row>
    <row r="259" spans="4:10" x14ac:dyDescent="0.25">
      <c r="D259" s="872"/>
      <c r="E259" s="903"/>
      <c r="F259" s="872"/>
      <c r="G259" s="872"/>
      <c r="H259" s="872"/>
      <c r="I259" s="872"/>
      <c r="J259" s="872"/>
    </row>
    <row r="260" spans="4:10" x14ac:dyDescent="0.25">
      <c r="D260" s="872"/>
      <c r="E260" s="903"/>
      <c r="F260" s="872"/>
      <c r="G260" s="872"/>
      <c r="H260" s="872"/>
      <c r="I260" s="872"/>
      <c r="J260" s="872"/>
    </row>
    <row r="261" spans="4:10" x14ac:dyDescent="0.25">
      <c r="D261" s="872"/>
      <c r="E261" s="903"/>
      <c r="F261" s="872"/>
      <c r="G261" s="872"/>
      <c r="H261" s="872"/>
      <c r="I261" s="872"/>
      <c r="J261" s="872"/>
    </row>
    <row r="262" spans="4:10" x14ac:dyDescent="0.25">
      <c r="D262" s="872"/>
      <c r="E262" s="903"/>
      <c r="F262" s="872"/>
      <c r="G262" s="872"/>
      <c r="H262" s="872"/>
      <c r="I262" s="872"/>
      <c r="J262" s="872"/>
    </row>
    <row r="263" spans="4:10" x14ac:dyDescent="0.25">
      <c r="D263" s="872"/>
      <c r="E263" s="903"/>
      <c r="F263" s="872"/>
      <c r="G263" s="872"/>
      <c r="H263" s="872"/>
      <c r="I263" s="872"/>
      <c r="J263" s="872"/>
    </row>
    <row r="264" spans="4:10" x14ac:dyDescent="0.25">
      <c r="D264" s="872"/>
      <c r="E264" s="903"/>
      <c r="F264" s="872"/>
      <c r="G264" s="872"/>
      <c r="H264" s="872"/>
      <c r="I264" s="872"/>
      <c r="J264" s="872"/>
    </row>
    <row r="265" spans="4:10" x14ac:dyDescent="0.25">
      <c r="D265" s="872"/>
      <c r="E265" s="903"/>
      <c r="F265" s="872"/>
      <c r="G265" s="872"/>
      <c r="H265" s="872"/>
      <c r="I265" s="872"/>
      <c r="J265" s="872"/>
    </row>
    <row r="266" spans="4:10" x14ac:dyDescent="0.25">
      <c r="D266" s="872"/>
      <c r="E266" s="903"/>
      <c r="F266" s="872"/>
      <c r="G266" s="872"/>
      <c r="H266" s="872"/>
      <c r="I266" s="872"/>
      <c r="J266" s="872"/>
    </row>
    <row r="267" spans="4:10" x14ac:dyDescent="0.25">
      <c r="D267" s="872"/>
      <c r="E267" s="903"/>
      <c r="F267" s="872"/>
      <c r="G267" s="872"/>
      <c r="H267" s="872"/>
      <c r="I267" s="872"/>
      <c r="J267" s="872"/>
    </row>
    <row r="268" spans="4:10" x14ac:dyDescent="0.25">
      <c r="D268" s="872"/>
      <c r="E268" s="903"/>
      <c r="F268" s="872"/>
      <c r="G268" s="872"/>
      <c r="H268" s="872"/>
      <c r="I268" s="872"/>
      <c r="J268" s="872"/>
    </row>
    <row r="269" spans="4:10" x14ac:dyDescent="0.25">
      <c r="D269" s="872"/>
      <c r="E269" s="903"/>
      <c r="F269" s="872"/>
      <c r="G269" s="872"/>
      <c r="H269" s="872"/>
      <c r="I269" s="872"/>
      <c r="J269" s="872"/>
    </row>
    <row r="270" spans="4:10" x14ac:dyDescent="0.25">
      <c r="D270" s="872"/>
      <c r="E270" s="903"/>
      <c r="F270" s="872"/>
      <c r="G270" s="872"/>
      <c r="H270" s="872"/>
      <c r="I270" s="872"/>
      <c r="J270" s="872"/>
    </row>
    <row r="271" spans="4:10" x14ac:dyDescent="0.25">
      <c r="D271" s="872"/>
      <c r="E271" s="903"/>
      <c r="F271" s="872"/>
      <c r="G271" s="872"/>
      <c r="H271" s="872"/>
      <c r="I271" s="872"/>
      <c r="J271" s="872"/>
    </row>
    <row r="272" spans="4:10" x14ac:dyDescent="0.25">
      <c r="D272" s="872"/>
      <c r="E272" s="903"/>
      <c r="F272" s="872"/>
      <c r="G272" s="872"/>
      <c r="H272" s="872"/>
      <c r="I272" s="872"/>
      <c r="J272" s="872"/>
    </row>
    <row r="273" spans="4:10" x14ac:dyDescent="0.25">
      <c r="D273" s="872"/>
      <c r="E273" s="903"/>
      <c r="F273" s="872"/>
      <c r="G273" s="872"/>
      <c r="H273" s="872"/>
      <c r="I273" s="872"/>
      <c r="J273" s="872"/>
    </row>
    <row r="274" spans="4:10" x14ac:dyDescent="0.25">
      <c r="D274" s="872"/>
      <c r="E274" s="903"/>
      <c r="F274" s="872"/>
      <c r="G274" s="872"/>
      <c r="H274" s="872"/>
      <c r="I274" s="872"/>
      <c r="J274" s="872"/>
    </row>
    <row r="275" spans="4:10" x14ac:dyDescent="0.25">
      <c r="D275" s="872"/>
      <c r="E275" s="903"/>
      <c r="F275" s="872"/>
      <c r="G275" s="872"/>
      <c r="H275" s="872"/>
      <c r="I275" s="872"/>
      <c r="J275" s="872"/>
    </row>
    <row r="276" spans="4:10" x14ac:dyDescent="0.25">
      <c r="D276" s="872"/>
      <c r="E276" s="903"/>
      <c r="F276" s="872"/>
      <c r="G276" s="872"/>
      <c r="H276" s="872"/>
      <c r="I276" s="872"/>
      <c r="J276" s="872"/>
    </row>
    <row r="277" spans="4:10" x14ac:dyDescent="0.25">
      <c r="D277" s="872"/>
      <c r="E277" s="903"/>
      <c r="F277" s="872"/>
      <c r="G277" s="872"/>
      <c r="H277" s="872"/>
      <c r="I277" s="872"/>
      <c r="J277" s="872"/>
    </row>
    <row r="278" spans="4:10" x14ac:dyDescent="0.25">
      <c r="D278" s="872"/>
      <c r="E278" s="903"/>
      <c r="F278" s="872"/>
      <c r="G278" s="872"/>
      <c r="H278" s="872"/>
      <c r="I278" s="872"/>
      <c r="J278" s="872"/>
    </row>
    <row r="279" spans="4:10" x14ac:dyDescent="0.25">
      <c r="D279" s="872"/>
      <c r="E279" s="903"/>
      <c r="F279" s="872"/>
      <c r="G279" s="872"/>
      <c r="H279" s="872"/>
      <c r="I279" s="872"/>
      <c r="J279" s="872"/>
    </row>
    <row r="280" spans="4:10" x14ac:dyDescent="0.25">
      <c r="D280" s="872"/>
      <c r="E280" s="903"/>
      <c r="F280" s="872"/>
      <c r="G280" s="872"/>
      <c r="H280" s="872"/>
      <c r="I280" s="872"/>
      <c r="J280" s="872"/>
    </row>
    <row r="281" spans="4:10" x14ac:dyDescent="0.25">
      <c r="D281" s="872"/>
      <c r="E281" s="903"/>
      <c r="F281" s="872"/>
      <c r="G281" s="872"/>
      <c r="H281" s="872"/>
      <c r="I281" s="872"/>
      <c r="J281" s="872"/>
    </row>
    <row r="282" spans="4:10" x14ac:dyDescent="0.25">
      <c r="D282" s="872"/>
      <c r="E282" s="903"/>
      <c r="F282" s="872"/>
      <c r="G282" s="872"/>
      <c r="H282" s="872"/>
      <c r="I282" s="872"/>
      <c r="J282" s="872"/>
    </row>
    <row r="283" spans="4:10" x14ac:dyDescent="0.25">
      <c r="D283" s="872"/>
      <c r="E283" s="903"/>
      <c r="F283" s="872"/>
      <c r="G283" s="872"/>
      <c r="H283" s="872"/>
      <c r="I283" s="872"/>
      <c r="J283" s="872"/>
    </row>
    <row r="284" spans="4:10" x14ac:dyDescent="0.25">
      <c r="D284" s="872"/>
      <c r="E284" s="903"/>
      <c r="F284" s="872"/>
      <c r="G284" s="872"/>
      <c r="H284" s="872"/>
      <c r="I284" s="872"/>
      <c r="J284" s="872"/>
    </row>
    <row r="285" spans="4:10" x14ac:dyDescent="0.25">
      <c r="D285" s="872"/>
      <c r="E285" s="903"/>
      <c r="F285" s="872"/>
      <c r="G285" s="872"/>
      <c r="H285" s="872"/>
      <c r="I285" s="872"/>
      <c r="J285" s="872"/>
    </row>
    <row r="286" spans="4:10" x14ac:dyDescent="0.25">
      <c r="D286" s="872"/>
      <c r="E286" s="903"/>
      <c r="F286" s="872"/>
      <c r="G286" s="872"/>
      <c r="H286" s="872"/>
      <c r="I286" s="872"/>
      <c r="J286" s="872"/>
    </row>
    <row r="287" spans="4:10" x14ac:dyDescent="0.25">
      <c r="D287" s="872"/>
      <c r="E287" s="903"/>
      <c r="F287" s="872"/>
      <c r="G287" s="872"/>
      <c r="H287" s="872"/>
      <c r="I287" s="872"/>
      <c r="J287" s="872"/>
    </row>
    <row r="288" spans="4:10" x14ac:dyDescent="0.25">
      <c r="D288" s="872"/>
      <c r="E288" s="903"/>
      <c r="F288" s="872"/>
      <c r="G288" s="872"/>
      <c r="H288" s="872"/>
      <c r="I288" s="872"/>
      <c r="J288" s="872"/>
    </row>
    <row r="289" spans="4:10" x14ac:dyDescent="0.25">
      <c r="D289" s="872"/>
      <c r="E289" s="903"/>
      <c r="F289" s="872"/>
      <c r="G289" s="872"/>
      <c r="H289" s="872"/>
      <c r="I289" s="872"/>
      <c r="J289" s="872"/>
    </row>
    <row r="290" spans="4:10" x14ac:dyDescent="0.25">
      <c r="D290" s="872"/>
      <c r="E290" s="903"/>
      <c r="F290" s="872"/>
      <c r="G290" s="872"/>
      <c r="H290" s="872"/>
      <c r="I290" s="872"/>
      <c r="J290" s="872"/>
    </row>
    <row r="291" spans="4:10" x14ac:dyDescent="0.25">
      <c r="D291" s="872"/>
      <c r="E291" s="903"/>
      <c r="F291" s="872"/>
      <c r="G291" s="872"/>
      <c r="H291" s="872"/>
      <c r="I291" s="872"/>
      <c r="J291" s="872"/>
    </row>
    <row r="292" spans="4:10" x14ac:dyDescent="0.25">
      <c r="D292" s="872"/>
      <c r="E292" s="903"/>
      <c r="F292" s="872"/>
      <c r="G292" s="872"/>
      <c r="H292" s="872"/>
      <c r="I292" s="872"/>
      <c r="J292" s="872"/>
    </row>
    <row r="293" spans="4:10" x14ac:dyDescent="0.25">
      <c r="D293" s="872"/>
      <c r="E293" s="903"/>
      <c r="F293" s="872"/>
      <c r="G293" s="872"/>
      <c r="H293" s="872"/>
      <c r="I293" s="872"/>
      <c r="J293" s="872"/>
    </row>
    <row r="294" spans="4:10" x14ac:dyDescent="0.25">
      <c r="D294" s="872"/>
      <c r="E294" s="903"/>
      <c r="F294" s="872"/>
      <c r="G294" s="872"/>
      <c r="H294" s="872"/>
      <c r="I294" s="872"/>
      <c r="J294" s="872"/>
    </row>
    <row r="295" spans="4:10" x14ac:dyDescent="0.25">
      <c r="D295" s="872"/>
      <c r="E295" s="903"/>
      <c r="F295" s="872"/>
      <c r="G295" s="872"/>
      <c r="H295" s="872"/>
      <c r="I295" s="872"/>
      <c r="J295" s="872"/>
    </row>
    <row r="296" spans="4:10" x14ac:dyDescent="0.25">
      <c r="D296" s="872"/>
      <c r="E296" s="903"/>
      <c r="F296" s="872"/>
      <c r="G296" s="872"/>
      <c r="H296" s="872"/>
      <c r="I296" s="872"/>
      <c r="J296" s="872"/>
    </row>
    <row r="297" spans="4:10" x14ac:dyDescent="0.25">
      <c r="D297" s="872"/>
      <c r="E297" s="903"/>
      <c r="F297" s="872"/>
      <c r="G297" s="872"/>
      <c r="H297" s="872"/>
      <c r="I297" s="872"/>
      <c r="J297" s="872"/>
    </row>
    <row r="298" spans="4:10" x14ac:dyDescent="0.25">
      <c r="D298" s="872"/>
      <c r="E298" s="903"/>
      <c r="F298" s="872"/>
      <c r="G298" s="872"/>
      <c r="H298" s="872"/>
      <c r="I298" s="872"/>
      <c r="J298" s="872"/>
    </row>
    <row r="299" spans="4:10" x14ac:dyDescent="0.25">
      <c r="D299" s="872"/>
      <c r="E299" s="903"/>
      <c r="F299" s="872"/>
      <c r="G299" s="872"/>
      <c r="H299" s="872"/>
      <c r="I299" s="872"/>
      <c r="J299" s="872"/>
    </row>
    <row r="300" spans="4:10" x14ac:dyDescent="0.25">
      <c r="D300" s="872"/>
      <c r="E300" s="903"/>
      <c r="F300" s="872"/>
      <c r="G300" s="872"/>
      <c r="H300" s="872"/>
      <c r="I300" s="872"/>
      <c r="J300" s="872"/>
    </row>
    <row r="301" spans="4:10" x14ac:dyDescent="0.25">
      <c r="D301" s="872"/>
      <c r="E301" s="903"/>
      <c r="F301" s="872"/>
      <c r="G301" s="872"/>
      <c r="H301" s="872"/>
      <c r="I301" s="872"/>
      <c r="J301" s="872"/>
    </row>
    <row r="302" spans="4:10" x14ac:dyDescent="0.25">
      <c r="D302" s="872"/>
      <c r="E302" s="903"/>
      <c r="F302" s="872"/>
      <c r="G302" s="872"/>
      <c r="H302" s="872"/>
      <c r="I302" s="872"/>
      <c r="J302" s="872"/>
    </row>
    <row r="303" spans="4:10" x14ac:dyDescent="0.25">
      <c r="D303" s="872"/>
      <c r="E303" s="903"/>
      <c r="F303" s="872"/>
      <c r="G303" s="872"/>
      <c r="H303" s="872"/>
      <c r="I303" s="872"/>
      <c r="J303" s="872"/>
    </row>
    <row r="304" spans="4:10" x14ac:dyDescent="0.25">
      <c r="D304" s="872"/>
      <c r="E304" s="903"/>
      <c r="F304" s="872"/>
      <c r="G304" s="872"/>
      <c r="H304" s="872"/>
      <c r="I304" s="872"/>
      <c r="J304" s="872"/>
    </row>
    <row r="305" spans="4:10" x14ac:dyDescent="0.25">
      <c r="D305" s="872"/>
      <c r="E305" s="903"/>
      <c r="F305" s="872"/>
      <c r="G305" s="872"/>
      <c r="H305" s="872"/>
      <c r="I305" s="872"/>
      <c r="J305" s="872"/>
    </row>
    <row r="306" spans="4:10" x14ac:dyDescent="0.25">
      <c r="D306" s="872"/>
      <c r="E306" s="903"/>
      <c r="F306" s="872"/>
      <c r="G306" s="872"/>
      <c r="H306" s="872"/>
      <c r="I306" s="872"/>
      <c r="J306" s="872"/>
    </row>
    <row r="307" spans="4:10" x14ac:dyDescent="0.25">
      <c r="D307" s="872"/>
      <c r="E307" s="903"/>
      <c r="F307" s="872"/>
      <c r="G307" s="872"/>
      <c r="H307" s="872"/>
      <c r="I307" s="872"/>
      <c r="J307" s="872"/>
    </row>
    <row r="308" spans="4:10" x14ac:dyDescent="0.25">
      <c r="D308" s="872"/>
      <c r="E308" s="903"/>
      <c r="F308" s="872"/>
      <c r="G308" s="872"/>
      <c r="H308" s="872"/>
      <c r="I308" s="872"/>
      <c r="J308" s="872"/>
    </row>
    <row r="309" spans="4:10" x14ac:dyDescent="0.25">
      <c r="D309" s="872"/>
      <c r="E309" s="903"/>
      <c r="F309" s="872"/>
      <c r="G309" s="872"/>
      <c r="H309" s="872"/>
      <c r="I309" s="872"/>
      <c r="J309" s="872"/>
    </row>
    <row r="310" spans="4:10" x14ac:dyDescent="0.25">
      <c r="D310" s="872"/>
      <c r="E310" s="903"/>
      <c r="F310" s="872"/>
      <c r="G310" s="872"/>
      <c r="H310" s="872"/>
      <c r="I310" s="872"/>
      <c r="J310" s="872"/>
    </row>
    <row r="311" spans="4:10" x14ac:dyDescent="0.25">
      <c r="D311" s="872"/>
      <c r="E311" s="903"/>
      <c r="F311" s="872"/>
      <c r="G311" s="872"/>
      <c r="H311" s="872"/>
      <c r="I311" s="872"/>
      <c r="J311" s="872"/>
    </row>
    <row r="312" spans="4:10" x14ac:dyDescent="0.25">
      <c r="D312" s="872"/>
      <c r="E312" s="903"/>
      <c r="F312" s="872"/>
      <c r="G312" s="872"/>
      <c r="H312" s="872"/>
      <c r="I312" s="872"/>
      <c r="J312" s="872"/>
    </row>
    <row r="313" spans="4:10" x14ac:dyDescent="0.25">
      <c r="D313" s="872"/>
      <c r="E313" s="903"/>
      <c r="F313" s="872"/>
      <c r="G313" s="872"/>
      <c r="H313" s="872"/>
      <c r="I313" s="872"/>
      <c r="J313" s="872"/>
    </row>
    <row r="314" spans="4:10" x14ac:dyDescent="0.25">
      <c r="D314" s="872"/>
      <c r="E314" s="903"/>
      <c r="F314" s="872"/>
      <c r="G314" s="872"/>
      <c r="H314" s="872"/>
      <c r="I314" s="872"/>
      <c r="J314" s="872"/>
    </row>
    <row r="315" spans="4:10" x14ac:dyDescent="0.25">
      <c r="D315" s="872"/>
      <c r="E315" s="903"/>
      <c r="F315" s="872"/>
      <c r="G315" s="872"/>
      <c r="H315" s="872"/>
      <c r="I315" s="872"/>
      <c r="J315" s="872"/>
    </row>
    <row r="316" spans="4:10" x14ac:dyDescent="0.25">
      <c r="D316" s="872"/>
      <c r="E316" s="903"/>
      <c r="F316" s="872"/>
      <c r="G316" s="872"/>
      <c r="H316" s="872"/>
      <c r="I316" s="872"/>
      <c r="J316" s="872"/>
    </row>
    <row r="317" spans="4:10" x14ac:dyDescent="0.25">
      <c r="D317" s="872"/>
      <c r="E317" s="903"/>
      <c r="F317" s="872"/>
      <c r="G317" s="872"/>
      <c r="H317" s="872"/>
      <c r="I317" s="872"/>
      <c r="J317" s="872"/>
    </row>
    <row r="318" spans="4:10" x14ac:dyDescent="0.25">
      <c r="D318" s="872"/>
      <c r="E318" s="903"/>
      <c r="F318" s="872"/>
      <c r="G318" s="872"/>
      <c r="H318" s="872"/>
      <c r="I318" s="872"/>
      <c r="J318" s="872"/>
    </row>
    <row r="319" spans="4:10" x14ac:dyDescent="0.25">
      <c r="D319" s="872"/>
      <c r="E319" s="903"/>
      <c r="F319" s="872"/>
      <c r="G319" s="872"/>
      <c r="H319" s="872"/>
      <c r="I319" s="872"/>
      <c r="J319" s="872"/>
    </row>
    <row r="320" spans="4:10" x14ac:dyDescent="0.25">
      <c r="D320" s="872"/>
      <c r="E320" s="903"/>
      <c r="F320" s="872"/>
      <c r="G320" s="872"/>
      <c r="H320" s="872"/>
      <c r="I320" s="872"/>
      <c r="J320" s="872"/>
    </row>
    <row r="321" spans="4:10" x14ac:dyDescent="0.25">
      <c r="D321" s="872"/>
      <c r="E321" s="903"/>
      <c r="F321" s="872"/>
      <c r="G321" s="872"/>
      <c r="H321" s="872"/>
      <c r="I321" s="872"/>
      <c r="J321" s="872"/>
    </row>
    <row r="322" spans="4:10" x14ac:dyDescent="0.25">
      <c r="D322" s="872"/>
      <c r="E322" s="903"/>
      <c r="F322" s="872"/>
      <c r="G322" s="872"/>
      <c r="H322" s="872"/>
      <c r="I322" s="872"/>
      <c r="J322" s="872"/>
    </row>
    <row r="323" spans="4:10" x14ac:dyDescent="0.25">
      <c r="D323" s="872"/>
      <c r="E323" s="903"/>
      <c r="F323" s="872"/>
      <c r="G323" s="872"/>
      <c r="H323" s="872"/>
      <c r="I323" s="872"/>
      <c r="J323" s="872"/>
    </row>
    <row r="324" spans="4:10" x14ac:dyDescent="0.25">
      <c r="D324" s="872"/>
      <c r="E324" s="903"/>
      <c r="F324" s="872"/>
      <c r="G324" s="872"/>
      <c r="H324" s="872"/>
      <c r="I324" s="872"/>
      <c r="J324" s="872"/>
    </row>
    <row r="325" spans="4:10" x14ac:dyDescent="0.25">
      <c r="D325" s="872"/>
      <c r="E325" s="903"/>
      <c r="F325" s="872"/>
      <c r="G325" s="872"/>
      <c r="H325" s="872"/>
      <c r="I325" s="872"/>
      <c r="J325" s="872"/>
    </row>
    <row r="326" spans="4:10" x14ac:dyDescent="0.25">
      <c r="D326" s="872"/>
      <c r="E326" s="903"/>
      <c r="F326" s="872"/>
      <c r="G326" s="872"/>
      <c r="H326" s="872"/>
      <c r="I326" s="872"/>
      <c r="J326" s="872"/>
    </row>
    <row r="327" spans="4:10" x14ac:dyDescent="0.25">
      <c r="D327" s="872"/>
      <c r="E327" s="903"/>
      <c r="F327" s="872"/>
      <c r="G327" s="872"/>
      <c r="H327" s="872"/>
      <c r="I327" s="872"/>
      <c r="J327" s="872"/>
    </row>
    <row r="328" spans="4:10" x14ac:dyDescent="0.25">
      <c r="D328" s="872"/>
      <c r="E328" s="903"/>
      <c r="F328" s="872"/>
      <c r="G328" s="872"/>
      <c r="H328" s="872"/>
      <c r="I328" s="872"/>
      <c r="J328" s="872"/>
    </row>
    <row r="329" spans="4:10" x14ac:dyDescent="0.25">
      <c r="D329" s="872"/>
      <c r="E329" s="903"/>
      <c r="F329" s="872"/>
      <c r="G329" s="872"/>
      <c r="H329" s="872"/>
      <c r="I329" s="872"/>
      <c r="J329" s="872"/>
    </row>
    <row r="330" spans="4:10" x14ac:dyDescent="0.25">
      <c r="D330" s="872"/>
      <c r="E330" s="903"/>
      <c r="F330" s="872"/>
      <c r="G330" s="872"/>
      <c r="H330" s="872"/>
      <c r="I330" s="872"/>
      <c r="J330" s="872"/>
    </row>
    <row r="331" spans="4:10" x14ac:dyDescent="0.25">
      <c r="D331" s="872"/>
      <c r="E331" s="903"/>
      <c r="F331" s="872"/>
      <c r="G331" s="872"/>
      <c r="H331" s="872"/>
      <c r="I331" s="872"/>
      <c r="J331" s="872"/>
    </row>
    <row r="332" spans="4:10" x14ac:dyDescent="0.25">
      <c r="D332" s="872"/>
      <c r="E332" s="903"/>
      <c r="F332" s="872"/>
      <c r="G332" s="872"/>
      <c r="H332" s="872"/>
      <c r="I332" s="872"/>
      <c r="J332" s="872"/>
    </row>
    <row r="333" spans="4:10" x14ac:dyDescent="0.25">
      <c r="D333" s="872"/>
      <c r="E333" s="903"/>
      <c r="F333" s="872"/>
      <c r="G333" s="872"/>
      <c r="H333" s="872"/>
      <c r="I333" s="872"/>
      <c r="J333" s="872"/>
    </row>
    <row r="334" spans="4:10" x14ac:dyDescent="0.25">
      <c r="D334" s="872"/>
      <c r="E334" s="903"/>
      <c r="F334" s="872"/>
      <c r="G334" s="872"/>
      <c r="H334" s="872"/>
      <c r="I334" s="872"/>
      <c r="J334" s="872"/>
    </row>
    <row r="335" spans="4:10" x14ac:dyDescent="0.25">
      <c r="D335" s="872"/>
      <c r="E335" s="903"/>
      <c r="F335" s="872"/>
      <c r="G335" s="872"/>
      <c r="H335" s="872"/>
      <c r="I335" s="872"/>
      <c r="J335" s="872"/>
    </row>
    <row r="336" spans="4:10" x14ac:dyDescent="0.25">
      <c r="D336" s="872"/>
      <c r="E336" s="903"/>
      <c r="F336" s="872"/>
      <c r="G336" s="872"/>
      <c r="H336" s="872"/>
      <c r="I336" s="872"/>
      <c r="J336" s="872"/>
    </row>
    <row r="337" spans="4:10" x14ac:dyDescent="0.25">
      <c r="D337" s="872"/>
      <c r="E337" s="903"/>
      <c r="F337" s="872"/>
      <c r="G337" s="872"/>
      <c r="H337" s="872"/>
      <c r="I337" s="872"/>
      <c r="J337" s="872"/>
    </row>
    <row r="338" spans="4:10" x14ac:dyDescent="0.25">
      <c r="D338" s="872"/>
      <c r="E338" s="903"/>
      <c r="F338" s="872"/>
      <c r="G338" s="872"/>
      <c r="H338" s="872"/>
      <c r="I338" s="872"/>
      <c r="J338" s="872"/>
    </row>
    <row r="339" spans="4:10" x14ac:dyDescent="0.25">
      <c r="D339" s="872"/>
      <c r="E339" s="903"/>
      <c r="F339" s="872"/>
      <c r="G339" s="872"/>
      <c r="H339" s="872"/>
      <c r="I339" s="872"/>
      <c r="J339" s="872"/>
    </row>
    <row r="340" spans="4:10" x14ac:dyDescent="0.25">
      <c r="D340" s="872"/>
      <c r="E340" s="903"/>
      <c r="F340" s="872"/>
      <c r="G340" s="872"/>
      <c r="H340" s="872"/>
      <c r="I340" s="872"/>
      <c r="J340" s="872"/>
    </row>
    <row r="341" spans="4:10" x14ac:dyDescent="0.25">
      <c r="D341" s="872"/>
      <c r="E341" s="903"/>
      <c r="F341" s="872"/>
      <c r="G341" s="872"/>
      <c r="H341" s="872"/>
      <c r="I341" s="872"/>
      <c r="J341" s="872"/>
    </row>
    <row r="342" spans="4:10" x14ac:dyDescent="0.25">
      <c r="D342" s="872"/>
      <c r="E342" s="903"/>
      <c r="F342" s="872"/>
      <c r="G342" s="872"/>
      <c r="H342" s="872"/>
      <c r="I342" s="872"/>
      <c r="J342" s="872"/>
    </row>
    <row r="343" spans="4:10" x14ac:dyDescent="0.25">
      <c r="D343" s="872"/>
      <c r="E343" s="903"/>
      <c r="F343" s="872"/>
      <c r="G343" s="872"/>
      <c r="H343" s="872"/>
      <c r="I343" s="872"/>
      <c r="J343" s="872"/>
    </row>
    <row r="344" spans="4:10" x14ac:dyDescent="0.25">
      <c r="D344" s="872"/>
      <c r="E344" s="903"/>
      <c r="F344" s="872"/>
      <c r="G344" s="872"/>
      <c r="H344" s="872"/>
      <c r="I344" s="872"/>
      <c r="J344" s="872"/>
    </row>
    <row r="345" spans="4:10" x14ac:dyDescent="0.25">
      <c r="D345" s="872"/>
      <c r="E345" s="903"/>
      <c r="F345" s="872"/>
      <c r="G345" s="872"/>
      <c r="H345" s="872"/>
      <c r="I345" s="872"/>
      <c r="J345" s="872"/>
    </row>
    <row r="346" spans="4:10" x14ac:dyDescent="0.25">
      <c r="D346" s="872"/>
      <c r="E346" s="903"/>
      <c r="F346" s="872"/>
      <c r="G346" s="872"/>
      <c r="H346" s="872"/>
      <c r="I346" s="872"/>
      <c r="J346" s="872"/>
    </row>
    <row r="347" spans="4:10" x14ac:dyDescent="0.25">
      <c r="D347" s="872"/>
      <c r="E347" s="903"/>
      <c r="F347" s="872"/>
      <c r="G347" s="872"/>
      <c r="H347" s="872"/>
      <c r="I347" s="872"/>
      <c r="J347" s="872"/>
    </row>
    <row r="348" spans="4:10" x14ac:dyDescent="0.25">
      <c r="D348" s="872"/>
      <c r="E348" s="903"/>
      <c r="F348" s="872"/>
      <c r="G348" s="872"/>
      <c r="H348" s="872"/>
      <c r="I348" s="872"/>
      <c r="J348" s="872"/>
    </row>
    <row r="349" spans="4:10" x14ac:dyDescent="0.25">
      <c r="D349" s="872"/>
      <c r="E349" s="903"/>
      <c r="F349" s="872"/>
      <c r="G349" s="872"/>
      <c r="H349" s="872"/>
      <c r="I349" s="872"/>
      <c r="J349" s="872"/>
    </row>
    <row r="350" spans="4:10" x14ac:dyDescent="0.25">
      <c r="D350" s="220"/>
      <c r="E350" s="904"/>
      <c r="F350" s="220"/>
      <c r="G350" s="220"/>
      <c r="H350" s="220"/>
      <c r="I350" s="220"/>
      <c r="J350" s="220"/>
    </row>
  </sheetData>
  <mergeCells count="9">
    <mergeCell ref="A3:C4"/>
    <mergeCell ref="A1:C1"/>
    <mergeCell ref="I1:I5"/>
    <mergeCell ref="J1:J5"/>
    <mergeCell ref="D1:D5"/>
    <mergeCell ref="E1:E5"/>
    <mergeCell ref="F1:F5"/>
    <mergeCell ref="G1:G5"/>
    <mergeCell ref="H1:H5"/>
  </mergeCells>
  <conditionalFormatting sqref="C7">
    <cfRule type="expression" dxfId="6" priority="297" stopIfTrue="1">
      <formula>MOD(ROW(),2)=1</formula>
    </cfRule>
  </conditionalFormatting>
  <conditionalFormatting sqref="C19:C29">
    <cfRule type="expression" dxfId="5" priority="55" stopIfTrue="1">
      <formula>MOD(ROW(),2)=1</formula>
    </cfRule>
  </conditionalFormatting>
  <conditionalFormatting sqref="C35">
    <cfRule type="expression" dxfId="4" priority="3" stopIfTrue="1">
      <formula>MOD(ROW(),2)=1</formula>
    </cfRule>
  </conditionalFormatting>
  <conditionalFormatting sqref="C37:C38">
    <cfRule type="expression" dxfId="3" priority="7" stopIfTrue="1">
      <formula>MOD(ROW(),2)=1</formula>
    </cfRule>
  </conditionalFormatting>
  <conditionalFormatting sqref="C40">
    <cfRule type="expression" dxfId="2" priority="51" stopIfTrue="1">
      <formula>MOD(ROW(),2)=1</formula>
    </cfRule>
  </conditionalFormatting>
  <conditionalFormatting sqref="C43">
    <cfRule type="expression" dxfId="1" priority="21" stopIfTrue="1">
      <formula>MOD(ROW(),2)=1</formula>
    </cfRule>
  </conditionalFormatting>
  <conditionalFormatting sqref="C45:C48">
    <cfRule type="expression" dxfId="0" priority="1" stopIfTrue="1">
      <formula>MOD(ROW(),2)=1</formula>
    </cfRule>
  </conditionalFormatting>
  <pageMargins left="0.25" right="0.25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O35"/>
  <sheetViews>
    <sheetView workbookViewId="0">
      <selection activeCell="N21" sqref="N21"/>
    </sheetView>
  </sheetViews>
  <sheetFormatPr baseColWidth="10" defaultColWidth="11.42578125" defaultRowHeight="15" x14ac:dyDescent="0.25"/>
  <cols>
    <col min="1" max="1" width="5.5703125" customWidth="1"/>
    <col min="2" max="2" width="9.28515625" customWidth="1"/>
    <col min="3" max="3" width="14.42578125" customWidth="1"/>
    <col min="4" max="4" width="25.5703125" customWidth="1"/>
    <col min="5" max="5" width="10.5703125" customWidth="1"/>
    <col min="6" max="6" width="10.28515625" customWidth="1"/>
    <col min="7" max="7" width="5.42578125" customWidth="1"/>
    <col min="8" max="8" width="3.85546875" customWidth="1"/>
    <col min="9" max="9" width="3.7109375" customWidth="1"/>
    <col min="10" max="10" width="9.28515625" customWidth="1"/>
    <col min="11" max="11" width="13.140625" customWidth="1"/>
    <col min="12" max="12" width="11.42578125" customWidth="1"/>
  </cols>
  <sheetData>
    <row r="1" spans="1:11" x14ac:dyDescent="0.25">
      <c r="A1" s="1644" t="s">
        <v>141</v>
      </c>
      <c r="B1" s="1644"/>
      <c r="C1" s="1644"/>
      <c r="D1" s="1644"/>
      <c r="E1" s="1644"/>
      <c r="F1" s="1644"/>
      <c r="G1" s="1644"/>
      <c r="H1" s="1644"/>
      <c r="I1" s="1644"/>
      <c r="J1" s="1644"/>
      <c r="K1" s="1645" t="s">
        <v>45</v>
      </c>
    </row>
    <row r="2" spans="1:11" x14ac:dyDescent="0.25">
      <c r="A2" s="1644"/>
      <c r="B2" s="1644"/>
      <c r="C2" s="1644"/>
      <c r="D2" s="1644"/>
      <c r="E2" s="1644"/>
      <c r="F2" s="1644"/>
      <c r="G2" s="1644"/>
      <c r="H2" s="1644"/>
      <c r="I2" s="1644"/>
      <c r="J2" s="1644"/>
      <c r="K2" s="1645"/>
    </row>
    <row r="3" spans="1:11" ht="15.75" customHeight="1" x14ac:dyDescent="0.25">
      <c r="A3" s="1639" t="s">
        <v>0</v>
      </c>
      <c r="B3" s="1646" t="s">
        <v>67</v>
      </c>
      <c r="C3" s="1639" t="s">
        <v>22</v>
      </c>
      <c r="D3" s="1639" t="s">
        <v>1</v>
      </c>
      <c r="E3" s="1641" t="s">
        <v>129</v>
      </c>
      <c r="F3" s="1641" t="s">
        <v>139</v>
      </c>
      <c r="G3" s="420"/>
      <c r="H3" s="1647" t="s">
        <v>19</v>
      </c>
      <c r="I3" s="1647"/>
      <c r="J3" s="1647"/>
      <c r="K3" s="1645"/>
    </row>
    <row r="4" spans="1:11" ht="15.75" customHeight="1" x14ac:dyDescent="0.25">
      <c r="A4" s="1639"/>
      <c r="B4" s="1646"/>
      <c r="C4" s="1639"/>
      <c r="D4" s="1639"/>
      <c r="E4" s="1642"/>
      <c r="F4" s="1642"/>
      <c r="G4" s="1648" t="s">
        <v>18</v>
      </c>
      <c r="H4" s="1639" t="s">
        <v>20</v>
      </c>
      <c r="I4" s="1639" t="s">
        <v>21</v>
      </c>
      <c r="J4" s="1640" t="s">
        <v>14</v>
      </c>
      <c r="K4" s="1645"/>
    </row>
    <row r="5" spans="1:11" ht="15.75" customHeight="1" x14ac:dyDescent="0.25">
      <c r="A5" s="1639"/>
      <c r="B5" s="1646"/>
      <c r="C5" s="1639"/>
      <c r="D5" s="1639"/>
      <c r="E5" s="1642"/>
      <c r="F5" s="1642"/>
      <c r="G5" s="1648"/>
      <c r="H5" s="1639"/>
      <c r="I5" s="1639"/>
      <c r="J5" s="1640"/>
      <c r="K5" s="1645"/>
    </row>
    <row r="6" spans="1:11" ht="15.75" customHeight="1" x14ac:dyDescent="0.25">
      <c r="A6" s="1639"/>
      <c r="B6" s="1646"/>
      <c r="C6" s="1639"/>
      <c r="D6" s="1639"/>
      <c r="E6" s="1642"/>
      <c r="F6" s="1642"/>
      <c r="G6" s="1648"/>
      <c r="H6" s="1639"/>
      <c r="I6" s="1639"/>
      <c r="J6" s="1640"/>
      <c r="K6" s="1645"/>
    </row>
    <row r="7" spans="1:11" ht="15.75" customHeight="1" x14ac:dyDescent="0.25">
      <c r="A7" s="1639"/>
      <c r="B7" s="1646"/>
      <c r="C7" s="1639"/>
      <c r="D7" s="1639"/>
      <c r="E7" s="1643"/>
      <c r="F7" s="1643"/>
      <c r="G7" s="1648"/>
      <c r="H7" s="1639"/>
      <c r="I7" s="1639"/>
      <c r="J7" s="1640"/>
      <c r="K7" s="1645"/>
    </row>
    <row r="8" spans="1:11" ht="15.75" x14ac:dyDescent="0.25">
      <c r="A8" s="301">
        <v>1</v>
      </c>
      <c r="B8" s="302"/>
      <c r="C8" s="303"/>
      <c r="D8" s="303"/>
      <c r="E8" s="303"/>
      <c r="F8" s="303"/>
      <c r="G8" s="300"/>
      <c r="H8" s="300"/>
      <c r="I8" s="303"/>
      <c r="J8" s="302"/>
      <c r="K8" s="303">
        <f t="shared" ref="K8:K29" si="0">F8*G8</f>
        <v>0</v>
      </c>
    </row>
    <row r="9" spans="1:11" ht="15.75" x14ac:dyDescent="0.25">
      <c r="A9" s="301">
        <v>2</v>
      </c>
      <c r="B9" s="302"/>
      <c r="C9" s="303"/>
      <c r="D9" s="303"/>
      <c r="E9" s="303"/>
      <c r="F9" s="303"/>
      <c r="G9" s="300"/>
      <c r="H9" s="300"/>
      <c r="I9" s="303"/>
      <c r="J9" s="302"/>
      <c r="K9" s="303">
        <f t="shared" si="0"/>
        <v>0</v>
      </c>
    </row>
    <row r="10" spans="1:11" ht="15.75" x14ac:dyDescent="0.25">
      <c r="A10" s="301">
        <v>3</v>
      </c>
      <c r="B10" s="302"/>
      <c r="C10" s="303"/>
      <c r="D10" s="303"/>
      <c r="E10" s="303"/>
      <c r="F10" s="303"/>
      <c r="G10" s="300"/>
      <c r="H10" s="300"/>
      <c r="I10" s="302"/>
      <c r="J10" s="302"/>
      <c r="K10" s="303">
        <f t="shared" si="0"/>
        <v>0</v>
      </c>
    </row>
    <row r="11" spans="1:11" ht="15.75" x14ac:dyDescent="0.25">
      <c r="A11" s="301">
        <v>4</v>
      </c>
      <c r="B11" s="302"/>
      <c r="C11" s="303"/>
      <c r="D11" s="303"/>
      <c r="E11" s="303"/>
      <c r="F11" s="303"/>
      <c r="G11" s="300"/>
      <c r="H11" s="300"/>
      <c r="I11" s="303"/>
      <c r="J11" s="302"/>
      <c r="K11" s="303">
        <f t="shared" si="0"/>
        <v>0</v>
      </c>
    </row>
    <row r="12" spans="1:11" ht="15.75" x14ac:dyDescent="0.25">
      <c r="A12" s="301">
        <v>5</v>
      </c>
      <c r="B12" s="302"/>
      <c r="C12" s="303"/>
      <c r="D12" s="303"/>
      <c r="E12" s="303"/>
      <c r="F12" s="303"/>
      <c r="G12" s="300"/>
      <c r="H12" s="300"/>
      <c r="I12" s="303"/>
      <c r="J12" s="302"/>
      <c r="K12" s="303">
        <f t="shared" si="0"/>
        <v>0</v>
      </c>
    </row>
    <row r="13" spans="1:11" ht="15.75" x14ac:dyDescent="0.25">
      <c r="A13" s="301">
        <v>6</v>
      </c>
      <c r="B13" s="302"/>
      <c r="C13" s="303"/>
      <c r="D13" s="303"/>
      <c r="E13" s="303"/>
      <c r="F13" s="303"/>
      <c r="G13" s="300"/>
      <c r="H13" s="300"/>
      <c r="I13" s="303"/>
      <c r="J13" s="302"/>
      <c r="K13" s="303">
        <f t="shared" si="0"/>
        <v>0</v>
      </c>
    </row>
    <row r="14" spans="1:11" ht="15.75" x14ac:dyDescent="0.25">
      <c r="A14" s="301">
        <v>7</v>
      </c>
      <c r="B14" s="302"/>
      <c r="C14" s="303"/>
      <c r="D14" s="303"/>
      <c r="E14" s="303"/>
      <c r="F14" s="303"/>
      <c r="G14" s="300"/>
      <c r="H14" s="300"/>
      <c r="I14" s="303"/>
      <c r="J14" s="302"/>
      <c r="K14" s="303">
        <f t="shared" si="0"/>
        <v>0</v>
      </c>
    </row>
    <row r="15" spans="1:11" ht="15.75" x14ac:dyDescent="0.25">
      <c r="A15" s="301">
        <v>8</v>
      </c>
      <c r="B15" s="302"/>
      <c r="C15" s="303"/>
      <c r="D15" s="303"/>
      <c r="E15" s="303"/>
      <c r="F15" s="303"/>
      <c r="G15" s="300"/>
      <c r="H15" s="300"/>
      <c r="I15" s="303"/>
      <c r="J15" s="302"/>
      <c r="K15" s="303">
        <f t="shared" si="0"/>
        <v>0</v>
      </c>
    </row>
    <row r="16" spans="1:11" ht="15.75" x14ac:dyDescent="0.25">
      <c r="A16" s="301">
        <v>9</v>
      </c>
      <c r="B16" s="302"/>
      <c r="C16" s="303"/>
      <c r="D16" s="303"/>
      <c r="E16" s="303"/>
      <c r="F16" s="303"/>
      <c r="G16" s="300"/>
      <c r="H16" s="300"/>
      <c r="I16" s="303"/>
      <c r="J16" s="302"/>
      <c r="K16" s="303">
        <f t="shared" si="0"/>
        <v>0</v>
      </c>
    </row>
    <row r="17" spans="1:15" ht="15.75" x14ac:dyDescent="0.25">
      <c r="A17" s="301">
        <v>10</v>
      </c>
      <c r="B17" s="302"/>
      <c r="C17" s="303"/>
      <c r="D17" s="303"/>
      <c r="E17" s="303"/>
      <c r="F17" s="303"/>
      <c r="G17" s="300"/>
      <c r="H17" s="300"/>
      <c r="I17" s="303"/>
      <c r="J17" s="302"/>
      <c r="K17" s="303">
        <f t="shared" si="0"/>
        <v>0</v>
      </c>
    </row>
    <row r="18" spans="1:15" ht="15.75" x14ac:dyDescent="0.25">
      <c r="A18" s="301">
        <v>11</v>
      </c>
      <c r="B18" s="302"/>
      <c r="C18" s="303"/>
      <c r="D18" s="303"/>
      <c r="E18" s="303"/>
      <c r="F18" s="303"/>
      <c r="G18" s="300"/>
      <c r="H18" s="300"/>
      <c r="I18" s="303"/>
      <c r="J18" s="302"/>
      <c r="K18" s="303">
        <f t="shared" si="0"/>
        <v>0</v>
      </c>
    </row>
    <row r="19" spans="1:15" ht="15.75" x14ac:dyDescent="0.25">
      <c r="A19" s="301">
        <v>12</v>
      </c>
      <c r="B19" s="302"/>
      <c r="C19" s="303"/>
      <c r="D19" s="303"/>
      <c r="E19" s="303"/>
      <c r="F19" s="303"/>
      <c r="G19" s="300"/>
      <c r="H19" s="300"/>
      <c r="I19" s="303"/>
      <c r="J19" s="302"/>
      <c r="K19" s="303">
        <f t="shared" si="0"/>
        <v>0</v>
      </c>
    </row>
    <row r="20" spans="1:15" ht="15.75" x14ac:dyDescent="0.25">
      <c r="A20" s="301">
        <v>13</v>
      </c>
      <c r="B20" s="302"/>
      <c r="C20" s="303"/>
      <c r="D20" s="303"/>
      <c r="E20" s="303"/>
      <c r="F20" s="303"/>
      <c r="G20" s="300"/>
      <c r="H20" s="300"/>
      <c r="I20" s="303"/>
      <c r="J20" s="302"/>
      <c r="K20" s="303">
        <f t="shared" si="0"/>
        <v>0</v>
      </c>
    </row>
    <row r="21" spans="1:15" ht="15.75" x14ac:dyDescent="0.25">
      <c r="A21" s="301">
        <v>14</v>
      </c>
      <c r="B21" s="302"/>
      <c r="C21" s="303"/>
      <c r="D21" s="303"/>
      <c r="E21" s="303"/>
      <c r="F21" s="303"/>
      <c r="G21" s="300"/>
      <c r="H21" s="300"/>
      <c r="I21" s="303"/>
      <c r="J21" s="302"/>
      <c r="K21" s="303">
        <f t="shared" si="0"/>
        <v>0</v>
      </c>
    </row>
    <row r="22" spans="1:15" ht="15.75" x14ac:dyDescent="0.25">
      <c r="A22" s="301">
        <v>15</v>
      </c>
      <c r="B22" s="302"/>
      <c r="C22" s="303"/>
      <c r="D22" s="303"/>
      <c r="E22" s="303"/>
      <c r="F22" s="303"/>
      <c r="G22" s="300"/>
      <c r="H22" s="300"/>
      <c r="I22" s="303"/>
      <c r="J22" s="302"/>
      <c r="K22" s="303">
        <f t="shared" si="0"/>
        <v>0</v>
      </c>
    </row>
    <row r="23" spans="1:15" ht="15.75" x14ac:dyDescent="0.25">
      <c r="A23" s="301">
        <v>16</v>
      </c>
      <c r="B23" s="302"/>
      <c r="C23" s="303"/>
      <c r="D23" s="303"/>
      <c r="E23" s="303"/>
      <c r="F23" s="303"/>
      <c r="G23" s="300"/>
      <c r="H23" s="300"/>
      <c r="I23" s="303"/>
      <c r="J23" s="302"/>
      <c r="K23" s="303">
        <f t="shared" si="0"/>
        <v>0</v>
      </c>
    </row>
    <row r="24" spans="1:15" ht="15.75" x14ac:dyDescent="0.25">
      <c r="A24" s="301">
        <v>17</v>
      </c>
      <c r="B24" s="302"/>
      <c r="C24" s="303"/>
      <c r="D24" s="303"/>
      <c r="E24" s="303"/>
      <c r="F24" s="303"/>
      <c r="G24" s="303"/>
      <c r="H24" s="300"/>
      <c r="I24" s="303"/>
      <c r="J24" s="302"/>
      <c r="K24" s="303">
        <f t="shared" si="0"/>
        <v>0</v>
      </c>
    </row>
    <row r="25" spans="1:15" ht="15.75" x14ac:dyDescent="0.25">
      <c r="A25" s="301">
        <v>18</v>
      </c>
      <c r="B25" s="302"/>
      <c r="C25" s="303"/>
      <c r="D25" s="303"/>
      <c r="E25" s="303"/>
      <c r="F25" s="303"/>
      <c r="G25" s="303"/>
      <c r="H25" s="300"/>
      <c r="I25" s="303"/>
      <c r="J25" s="302"/>
      <c r="K25" s="303">
        <f t="shared" si="0"/>
        <v>0</v>
      </c>
    </row>
    <row r="26" spans="1:15" ht="15.75" x14ac:dyDescent="0.25">
      <c r="A26" s="301">
        <v>19</v>
      </c>
      <c r="B26" s="302"/>
      <c r="C26" s="303"/>
      <c r="D26" s="303"/>
      <c r="E26" s="303"/>
      <c r="F26" s="303"/>
      <c r="G26" s="303"/>
      <c r="H26" s="300"/>
      <c r="I26" s="303"/>
      <c r="J26" s="302"/>
      <c r="K26" s="303">
        <f t="shared" si="0"/>
        <v>0</v>
      </c>
    </row>
    <row r="27" spans="1:15" ht="15.75" x14ac:dyDescent="0.25">
      <c r="A27" s="301">
        <v>20</v>
      </c>
      <c r="B27" s="302"/>
      <c r="C27" s="303"/>
      <c r="D27" s="303"/>
      <c r="E27" s="303"/>
      <c r="F27" s="303"/>
      <c r="G27" s="303"/>
      <c r="H27" s="300"/>
      <c r="I27" s="303"/>
      <c r="J27" s="302"/>
      <c r="K27" s="303">
        <f t="shared" si="0"/>
        <v>0</v>
      </c>
    </row>
    <row r="28" spans="1:15" ht="15.75" x14ac:dyDescent="0.25">
      <c r="A28" s="301">
        <v>21</v>
      </c>
      <c r="B28" s="302"/>
      <c r="C28" s="303"/>
      <c r="D28" s="303"/>
      <c r="E28" s="303"/>
      <c r="F28" s="303"/>
      <c r="G28" s="303"/>
      <c r="H28" s="300"/>
      <c r="I28" s="303"/>
      <c r="J28" s="302"/>
      <c r="K28" s="303">
        <f t="shared" si="0"/>
        <v>0</v>
      </c>
    </row>
    <row r="29" spans="1:15" ht="15.75" x14ac:dyDescent="0.25">
      <c r="A29" s="423">
        <v>22</v>
      </c>
      <c r="B29" s="424"/>
      <c r="C29" s="425"/>
      <c r="D29" s="425"/>
      <c r="E29" s="425"/>
      <c r="F29" s="425"/>
      <c r="G29" s="425"/>
      <c r="H29" s="426"/>
      <c r="I29" s="425"/>
      <c r="J29" s="302"/>
      <c r="K29" s="303">
        <f t="shared" si="0"/>
        <v>0</v>
      </c>
    </row>
    <row r="30" spans="1:15" ht="21" customHeight="1" x14ac:dyDescent="0.4">
      <c r="A30" s="427"/>
      <c r="B30" s="427"/>
      <c r="C30" s="427"/>
      <c r="D30" s="428" t="s">
        <v>15</v>
      </c>
      <c r="E30" s="429">
        <f>E8+E9+E10+E11+E12+E13+E14+E15+E16+E17+E18+E19+E20+E21+E22+E23+E24+E25+E26+E27+E28+E29</f>
        <v>0</v>
      </c>
      <c r="F30" s="429">
        <f>F8+F9+F10+F11+F12+F13+F14+F15+F16+F17+F18+F19+F20+F21+F22+F23+F24+F25+F26+F27+F28+F29</f>
        <v>0</v>
      </c>
      <c r="G30" s="429"/>
      <c r="H30" s="429"/>
      <c r="I30" s="429"/>
      <c r="J30" s="429"/>
      <c r="K30" s="429">
        <f>K8+K9+K10+K11+K12+K13+K14+K15+K16+K17+K18+K19+K20+K21+K22+K23+K24+K25+K26+K27+K28+K29</f>
        <v>0</v>
      </c>
      <c r="L30" s="21"/>
      <c r="M30" s="21"/>
      <c r="N30" s="21"/>
      <c r="O30" s="22"/>
    </row>
    <row r="31" spans="1:15" ht="15.75" customHeight="1" x14ac:dyDescent="0.4">
      <c r="A31" s="427"/>
      <c r="B31" s="427"/>
      <c r="C31" s="427"/>
      <c r="D31" s="427"/>
      <c r="E31" s="427"/>
      <c r="F31" s="427"/>
      <c r="G31" s="427"/>
      <c r="H31" s="427"/>
      <c r="I31" s="427"/>
      <c r="J31" s="422"/>
      <c r="K31" s="304"/>
      <c r="L31" s="23"/>
      <c r="M31" s="23"/>
      <c r="N31" s="23"/>
      <c r="O31" s="24"/>
    </row>
    <row r="35" spans="4:5" x14ac:dyDescent="0.25">
      <c r="D35" s="5"/>
      <c r="E35" s="5"/>
    </row>
  </sheetData>
  <mergeCells count="13">
    <mergeCell ref="I4:I7"/>
    <mergeCell ref="J4:J7"/>
    <mergeCell ref="E3:E7"/>
    <mergeCell ref="A1:J2"/>
    <mergeCell ref="K1:K7"/>
    <mergeCell ref="A3:A7"/>
    <mergeCell ref="B3:B7"/>
    <mergeCell ref="C3:C7"/>
    <mergeCell ref="D3:D7"/>
    <mergeCell ref="F3:F7"/>
    <mergeCell ref="H3:J3"/>
    <mergeCell ref="G4:G7"/>
    <mergeCell ref="H4:H7"/>
  </mergeCells>
  <pageMargins left="0.7" right="0.7" top="0.75" bottom="0.75" header="0.3" footer="0.3"/>
  <pageSetup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2"/>
  <sheetViews>
    <sheetView topLeftCell="A27" zoomScale="75" zoomScaleNormal="75" workbookViewId="0">
      <selection activeCell="K73" sqref="K73"/>
    </sheetView>
  </sheetViews>
  <sheetFormatPr baseColWidth="10" defaultRowHeight="15" x14ac:dyDescent="0.25"/>
  <cols>
    <col min="1" max="1" width="5.28515625" customWidth="1"/>
    <col min="2" max="2" width="46.5703125" customWidth="1"/>
    <col min="3" max="3" width="0.5703125" hidden="1" customWidth="1"/>
    <col min="4" max="4" width="0.7109375" hidden="1" customWidth="1"/>
    <col min="5" max="5" width="23" customWidth="1"/>
    <col min="6" max="6" width="21.85546875" customWidth="1"/>
    <col min="7" max="7" width="23.28515625" customWidth="1"/>
    <col min="8" max="8" width="7.85546875" customWidth="1"/>
    <col min="9" max="9" width="5.28515625" customWidth="1"/>
    <col min="10" max="10" width="28.28515625" customWidth="1"/>
    <col min="12" max="12" width="18.28515625" customWidth="1"/>
    <col min="13" max="13" width="19" customWidth="1"/>
    <col min="14" max="14" width="22.5703125" customWidth="1"/>
  </cols>
  <sheetData>
    <row r="1" spans="2:14" ht="9" customHeight="1" x14ac:dyDescent="0.25"/>
    <row r="2" spans="2:14" hidden="1" x14ac:dyDescent="0.25"/>
    <row r="3" spans="2:14" ht="45.75" customHeight="1" x14ac:dyDescent="0.25">
      <c r="J3" s="670"/>
      <c r="L3" s="668" t="s">
        <v>190</v>
      </c>
      <c r="M3" s="668" t="s">
        <v>189</v>
      </c>
      <c r="N3" s="668" t="s">
        <v>193</v>
      </c>
    </row>
    <row r="4" spans="2:14" ht="15.75" x14ac:dyDescent="0.25">
      <c r="B4" s="597"/>
      <c r="C4" s="597"/>
      <c r="D4" s="597"/>
      <c r="E4" s="668" t="s">
        <v>186</v>
      </c>
      <c r="F4" s="668" t="s">
        <v>187</v>
      </c>
      <c r="G4" s="668" t="s">
        <v>188</v>
      </c>
      <c r="J4" s="599" t="s">
        <v>110</v>
      </c>
      <c r="K4" s="597"/>
      <c r="L4" s="597">
        <v>1261235</v>
      </c>
      <c r="M4" s="597">
        <v>776415</v>
      </c>
      <c r="N4" s="668">
        <f>L4+M4</f>
        <v>2037650</v>
      </c>
    </row>
    <row r="5" spans="2:14" ht="15.75" x14ac:dyDescent="0.25">
      <c r="B5" s="597" t="s">
        <v>37</v>
      </c>
      <c r="C5" s="597"/>
      <c r="D5" s="597"/>
      <c r="E5" s="597">
        <v>804370</v>
      </c>
      <c r="F5" s="597">
        <v>1287130</v>
      </c>
      <c r="G5" s="597">
        <f>F5+E5</f>
        <v>2091500</v>
      </c>
      <c r="J5" s="599" t="s">
        <v>179</v>
      </c>
      <c r="K5" s="597"/>
      <c r="L5" s="597">
        <v>180710</v>
      </c>
      <c r="M5" s="597">
        <v>153490</v>
      </c>
      <c r="N5" s="668">
        <f t="shared" ref="N5:N15" si="0">L5+M5</f>
        <v>334200</v>
      </c>
    </row>
    <row r="6" spans="2:14" ht="15.75" x14ac:dyDescent="0.25">
      <c r="B6" s="597" t="s">
        <v>36</v>
      </c>
      <c r="C6" s="597"/>
      <c r="D6" s="597"/>
      <c r="E6" s="597">
        <v>538977</v>
      </c>
      <c r="F6" s="597">
        <v>870695</v>
      </c>
      <c r="G6" s="597">
        <f t="shared" ref="G6:G12" si="1">F6+E6</f>
        <v>1409672</v>
      </c>
      <c r="J6" s="599" t="s">
        <v>24</v>
      </c>
      <c r="K6" s="597"/>
      <c r="L6" s="597">
        <v>10050</v>
      </c>
      <c r="M6" s="597">
        <v>6435</v>
      </c>
      <c r="N6" s="668">
        <f t="shared" si="0"/>
        <v>16485</v>
      </c>
    </row>
    <row r="7" spans="2:14" ht="15.75" x14ac:dyDescent="0.25">
      <c r="B7" s="597" t="s">
        <v>130</v>
      </c>
      <c r="C7" s="597"/>
      <c r="D7" s="597"/>
      <c r="E7" s="597">
        <v>0</v>
      </c>
      <c r="F7" s="597">
        <v>0</v>
      </c>
      <c r="G7" s="597">
        <f t="shared" si="1"/>
        <v>0</v>
      </c>
      <c r="J7" s="599" t="s">
        <v>59</v>
      </c>
      <c r="K7" s="597"/>
      <c r="L7" s="597">
        <v>0</v>
      </c>
      <c r="M7" s="597">
        <v>0</v>
      </c>
      <c r="N7" s="668">
        <f t="shared" si="0"/>
        <v>0</v>
      </c>
    </row>
    <row r="8" spans="2:14" ht="15.75" x14ac:dyDescent="0.25">
      <c r="B8" s="668" t="s">
        <v>31</v>
      </c>
      <c r="C8" s="597"/>
      <c r="D8" s="597"/>
      <c r="E8" s="597">
        <v>265393</v>
      </c>
      <c r="F8" s="597">
        <v>416435</v>
      </c>
      <c r="G8" s="597">
        <f t="shared" si="1"/>
        <v>681828</v>
      </c>
      <c r="J8" s="599" t="s">
        <v>77</v>
      </c>
      <c r="K8" s="597"/>
      <c r="L8" s="597">
        <v>0</v>
      </c>
      <c r="M8" s="597">
        <v>0</v>
      </c>
      <c r="N8" s="668">
        <f t="shared" si="0"/>
        <v>0</v>
      </c>
    </row>
    <row r="9" spans="2:14" ht="15.75" x14ac:dyDescent="0.25">
      <c r="B9" s="597" t="s">
        <v>38</v>
      </c>
      <c r="C9" s="597"/>
      <c r="D9" s="597"/>
      <c r="E9" s="597">
        <v>16650</v>
      </c>
      <c r="F9" s="597">
        <v>12670</v>
      </c>
      <c r="G9" s="597">
        <f t="shared" si="1"/>
        <v>29320</v>
      </c>
      <c r="J9" s="599" t="s">
        <v>60</v>
      </c>
      <c r="K9" s="597"/>
      <c r="L9" s="597">
        <v>55845</v>
      </c>
      <c r="M9" s="597">
        <v>18075</v>
      </c>
      <c r="N9" s="668">
        <f t="shared" si="0"/>
        <v>73920</v>
      </c>
    </row>
    <row r="10" spans="2:14" ht="15.75" x14ac:dyDescent="0.25">
      <c r="B10" s="597" t="s">
        <v>80</v>
      </c>
      <c r="C10" s="597"/>
      <c r="D10" s="597"/>
      <c r="E10" s="597">
        <v>4655</v>
      </c>
      <c r="F10" s="597">
        <v>8625</v>
      </c>
      <c r="G10" s="597">
        <f t="shared" si="1"/>
        <v>13280</v>
      </c>
      <c r="J10" s="599" t="s">
        <v>170</v>
      </c>
      <c r="K10" s="597"/>
      <c r="L10" s="597">
        <v>81950</v>
      </c>
      <c r="M10" s="597">
        <v>8120</v>
      </c>
      <c r="N10" s="668">
        <f t="shared" si="0"/>
        <v>90070</v>
      </c>
    </row>
    <row r="11" spans="2:14" ht="15.75" x14ac:dyDescent="0.25">
      <c r="B11" s="597" t="s">
        <v>135</v>
      </c>
      <c r="C11" s="597"/>
      <c r="D11" s="597"/>
      <c r="E11" s="597">
        <v>7700</v>
      </c>
      <c r="F11" s="597">
        <v>7700</v>
      </c>
      <c r="G11" s="597">
        <f t="shared" si="1"/>
        <v>15400</v>
      </c>
      <c r="J11" s="599" t="s">
        <v>85</v>
      </c>
      <c r="K11" s="597"/>
      <c r="L11" s="597">
        <v>0</v>
      </c>
      <c r="M11" s="597">
        <v>0</v>
      </c>
      <c r="N11" s="668">
        <f t="shared" si="0"/>
        <v>0</v>
      </c>
    </row>
    <row r="12" spans="2:14" ht="15.75" x14ac:dyDescent="0.25">
      <c r="B12" s="597" t="s">
        <v>158</v>
      </c>
      <c r="C12" s="597"/>
      <c r="D12" s="597"/>
      <c r="E12" s="597">
        <v>2500</v>
      </c>
      <c r="F12" s="597">
        <v>2500</v>
      </c>
      <c r="G12" s="597">
        <f t="shared" si="1"/>
        <v>5000</v>
      </c>
      <c r="J12" s="599" t="s">
        <v>180</v>
      </c>
      <c r="K12" s="597"/>
      <c r="L12" s="597">
        <v>0</v>
      </c>
      <c r="M12" s="597">
        <v>0</v>
      </c>
      <c r="N12" s="668">
        <f t="shared" si="0"/>
        <v>0</v>
      </c>
    </row>
    <row r="13" spans="2:14" ht="15.75" x14ac:dyDescent="0.25">
      <c r="B13" s="597" t="s">
        <v>167</v>
      </c>
      <c r="C13" s="597"/>
      <c r="D13" s="597"/>
      <c r="E13" s="597"/>
      <c r="F13" s="597"/>
      <c r="G13" s="597">
        <v>17580</v>
      </c>
      <c r="J13" s="599"/>
      <c r="K13" s="597"/>
      <c r="L13" s="597"/>
      <c r="M13" s="597"/>
      <c r="N13" s="668">
        <f t="shared" si="0"/>
        <v>0</v>
      </c>
    </row>
    <row r="14" spans="2:14" ht="15.75" x14ac:dyDescent="0.25">
      <c r="B14" s="668" t="s">
        <v>62</v>
      </c>
      <c r="C14" s="597"/>
      <c r="D14" s="597"/>
      <c r="E14" s="597"/>
      <c r="F14" s="597"/>
      <c r="G14" s="597">
        <f>G8-G9-G10-G11-G12-G13</f>
        <v>601248</v>
      </c>
      <c r="J14" s="675">
        <v>0.2</v>
      </c>
      <c r="K14" s="597"/>
      <c r="L14" s="597"/>
      <c r="M14" s="597"/>
      <c r="N14" s="668">
        <v>120249.60000000001</v>
      </c>
    </row>
    <row r="15" spans="2:14" ht="15.75" x14ac:dyDescent="0.25">
      <c r="B15" s="669">
        <v>0.2</v>
      </c>
      <c r="C15" s="597"/>
      <c r="D15" s="597"/>
      <c r="E15" s="597"/>
      <c r="F15" s="597"/>
      <c r="G15" s="597">
        <f>G14*20%</f>
        <v>120249.60000000001</v>
      </c>
      <c r="J15" s="599" t="s">
        <v>136</v>
      </c>
      <c r="K15" s="597"/>
      <c r="L15" s="597">
        <v>7700</v>
      </c>
      <c r="M15" s="597">
        <v>7700</v>
      </c>
      <c r="N15" s="668">
        <f t="shared" si="0"/>
        <v>15400</v>
      </c>
    </row>
    <row r="16" spans="2:14" ht="15.75" x14ac:dyDescent="0.25">
      <c r="B16" s="597" t="s">
        <v>131</v>
      </c>
      <c r="C16" s="597"/>
      <c r="D16" s="597"/>
      <c r="E16" s="597"/>
      <c r="F16" s="597"/>
      <c r="G16" s="597">
        <f>G14-G15</f>
        <v>480998.40000000002</v>
      </c>
      <c r="J16" s="599" t="s">
        <v>166</v>
      </c>
      <c r="K16" s="597"/>
      <c r="L16" s="597"/>
      <c r="M16" s="597"/>
      <c r="N16" s="668">
        <v>17580</v>
      </c>
    </row>
    <row r="17" spans="2:14" ht="15.75" x14ac:dyDescent="0.25">
      <c r="B17" s="668" t="s">
        <v>132</v>
      </c>
      <c r="C17" s="597"/>
      <c r="D17" s="597"/>
      <c r="E17" s="597"/>
      <c r="F17" s="597"/>
      <c r="G17" s="597">
        <f>G16/3</f>
        <v>160332.80000000002</v>
      </c>
      <c r="J17" s="599"/>
      <c r="K17" s="597"/>
      <c r="L17" s="597"/>
      <c r="M17" s="597"/>
      <c r="N17" s="668"/>
    </row>
    <row r="18" spans="2:14" ht="15.75" x14ac:dyDescent="0.25">
      <c r="B18" s="597"/>
      <c r="C18" s="597"/>
      <c r="D18" s="597"/>
      <c r="E18" s="597"/>
      <c r="F18" s="597"/>
      <c r="G18" s="597"/>
      <c r="J18" s="599" t="s">
        <v>108</v>
      </c>
      <c r="K18" s="597"/>
      <c r="L18" s="597"/>
      <c r="M18" s="597"/>
      <c r="N18" s="668">
        <v>160332.79999999999</v>
      </c>
    </row>
    <row r="19" spans="2:14" ht="15.75" x14ac:dyDescent="0.25">
      <c r="J19" s="599" t="s">
        <v>109</v>
      </c>
      <c r="K19" s="597"/>
      <c r="L19" s="597"/>
      <c r="M19" s="597"/>
      <c r="N19" s="668">
        <v>153452.79999999999</v>
      </c>
    </row>
    <row r="20" spans="2:14" ht="15.75" x14ac:dyDescent="0.25">
      <c r="J20" s="599" t="s">
        <v>116</v>
      </c>
      <c r="K20" s="597"/>
      <c r="L20" s="597"/>
      <c r="M20" s="597"/>
      <c r="N20" s="668">
        <v>160332.79999999999</v>
      </c>
    </row>
    <row r="21" spans="2:14" ht="15.75" x14ac:dyDescent="0.25">
      <c r="J21" s="599" t="s">
        <v>157</v>
      </c>
      <c r="K21" s="597"/>
      <c r="L21" s="597"/>
      <c r="M21" s="597"/>
      <c r="N21" s="668">
        <v>5000</v>
      </c>
    </row>
    <row r="22" spans="2:14" ht="15.75" x14ac:dyDescent="0.25">
      <c r="J22" s="599" t="s">
        <v>111</v>
      </c>
      <c r="K22" s="597"/>
      <c r="L22" s="597"/>
      <c r="M22" s="597"/>
      <c r="N22" s="668">
        <f>N4-N5-N6-N9-N10-N14-N15-N16-N18-N19-N20-N21</f>
        <v>890626.99999999977</v>
      </c>
    </row>
    <row r="24" spans="2:14" ht="15.75" x14ac:dyDescent="0.25">
      <c r="J24" s="670"/>
    </row>
    <row r="25" spans="2:14" ht="15.75" x14ac:dyDescent="0.25">
      <c r="J25" s="671"/>
      <c r="K25" s="671"/>
      <c r="L25" s="671"/>
    </row>
    <row r="26" spans="2:14" ht="15.75" x14ac:dyDescent="0.25">
      <c r="J26" s="671"/>
      <c r="K26" s="671"/>
      <c r="L26" s="671"/>
    </row>
    <row r="27" spans="2:14" ht="15.75" x14ac:dyDescent="0.25">
      <c r="J27" s="671"/>
      <c r="K27" s="671"/>
      <c r="L27" s="671"/>
    </row>
    <row r="28" spans="2:14" ht="15.75" x14ac:dyDescent="0.25">
      <c r="J28" s="671"/>
      <c r="K28" s="671"/>
      <c r="L28" s="671"/>
    </row>
    <row r="29" spans="2:14" ht="15.75" x14ac:dyDescent="0.25">
      <c r="J29" s="671"/>
      <c r="K29" s="671"/>
      <c r="L29" s="671"/>
    </row>
    <row r="30" spans="2:14" ht="15.75" x14ac:dyDescent="0.25">
      <c r="J30" s="671"/>
      <c r="K30" s="671">
        <v>800</v>
      </c>
      <c r="L30" s="671"/>
    </row>
    <row r="31" spans="2:14" ht="15.75" x14ac:dyDescent="0.25">
      <c r="J31" s="671"/>
      <c r="K31" s="671">
        <v>1200</v>
      </c>
      <c r="L31" s="671"/>
    </row>
    <row r="32" spans="2:14" ht="15.75" x14ac:dyDescent="0.25">
      <c r="J32" s="671"/>
      <c r="K32" s="671">
        <v>500</v>
      </c>
      <c r="L32" s="671"/>
    </row>
    <row r="33" spans="10:12" ht="15.75" x14ac:dyDescent="0.25">
      <c r="J33" s="671"/>
      <c r="K33" s="671">
        <v>1650</v>
      </c>
      <c r="L33" s="671"/>
    </row>
    <row r="34" spans="10:12" ht="15.75" x14ac:dyDescent="0.25">
      <c r="J34" s="671"/>
      <c r="K34" s="671">
        <v>150</v>
      </c>
      <c r="L34" s="671"/>
    </row>
    <row r="35" spans="10:12" ht="15.75" x14ac:dyDescent="0.25">
      <c r="J35" s="671"/>
      <c r="K35" s="671">
        <v>500</v>
      </c>
      <c r="L35" s="671"/>
    </row>
    <row r="36" spans="10:12" ht="15.75" x14ac:dyDescent="0.25">
      <c r="J36" s="671"/>
      <c r="K36" s="671">
        <v>200</v>
      </c>
      <c r="L36" s="671"/>
    </row>
    <row r="37" spans="10:12" ht="15.75" x14ac:dyDescent="0.25">
      <c r="J37" s="671"/>
      <c r="K37" s="671">
        <v>2000</v>
      </c>
      <c r="L37" s="671"/>
    </row>
    <row r="38" spans="10:12" ht="15.75" x14ac:dyDescent="0.25">
      <c r="J38" s="671"/>
      <c r="K38" s="671">
        <v>3500</v>
      </c>
      <c r="L38" s="671"/>
    </row>
    <row r="39" spans="10:12" ht="15.75" x14ac:dyDescent="0.25">
      <c r="J39" s="671"/>
      <c r="K39" s="671">
        <v>2200</v>
      </c>
      <c r="L39" s="671"/>
    </row>
    <row r="40" spans="10:12" ht="15.75" x14ac:dyDescent="0.25">
      <c r="J40" s="671"/>
      <c r="K40" s="671">
        <v>1800</v>
      </c>
      <c r="L40" s="671"/>
    </row>
    <row r="41" spans="10:12" ht="15.75" x14ac:dyDescent="0.25">
      <c r="J41" s="671"/>
      <c r="K41" s="671">
        <v>1200</v>
      </c>
      <c r="L41" s="671"/>
    </row>
    <row r="42" spans="10:12" ht="15.75" x14ac:dyDescent="0.25">
      <c r="J42" s="671"/>
      <c r="K42" s="671">
        <v>400</v>
      </c>
      <c r="L42" s="671"/>
    </row>
    <row r="43" spans="10:12" ht="15.75" x14ac:dyDescent="0.25">
      <c r="J43" s="671"/>
      <c r="K43" s="671">
        <v>1000</v>
      </c>
      <c r="L43" s="671"/>
    </row>
    <row r="44" spans="10:12" ht="15.75" x14ac:dyDescent="0.25">
      <c r="J44" s="671"/>
      <c r="K44" s="671">
        <v>250</v>
      </c>
      <c r="L44" s="671"/>
    </row>
    <row r="45" spans="10:12" ht="15.75" x14ac:dyDescent="0.25">
      <c r="K45" s="671">
        <v>2600</v>
      </c>
    </row>
    <row r="46" spans="10:12" ht="15.75" x14ac:dyDescent="0.25">
      <c r="K46" s="671">
        <v>3800</v>
      </c>
    </row>
    <row r="47" spans="10:12" ht="15.75" x14ac:dyDescent="0.25">
      <c r="K47" s="671">
        <v>600</v>
      </c>
    </row>
    <row r="48" spans="10:12" ht="15.75" x14ac:dyDescent="0.25">
      <c r="K48" s="671">
        <v>3000</v>
      </c>
    </row>
    <row r="49" spans="11:11" ht="15.75" x14ac:dyDescent="0.25">
      <c r="K49" s="671">
        <v>1200</v>
      </c>
    </row>
    <row r="50" spans="11:11" ht="15.75" x14ac:dyDescent="0.25">
      <c r="K50" s="671">
        <v>1200</v>
      </c>
    </row>
    <row r="51" spans="11:11" ht="15.75" x14ac:dyDescent="0.25">
      <c r="K51" s="671">
        <v>4000</v>
      </c>
    </row>
    <row r="52" spans="11:11" ht="15.75" x14ac:dyDescent="0.25">
      <c r="K52" s="671">
        <v>100</v>
      </c>
    </row>
    <row r="53" spans="11:11" ht="15.75" x14ac:dyDescent="0.25">
      <c r="K53" s="671">
        <v>600</v>
      </c>
    </row>
    <row r="54" spans="11:11" ht="15.75" x14ac:dyDescent="0.25">
      <c r="K54" s="671">
        <v>800</v>
      </c>
    </row>
    <row r="55" spans="11:11" ht="15.75" x14ac:dyDescent="0.25">
      <c r="K55" s="671">
        <v>2600</v>
      </c>
    </row>
    <row r="56" spans="11:11" ht="15.75" x14ac:dyDescent="0.25">
      <c r="K56" s="671">
        <v>2500</v>
      </c>
    </row>
    <row r="57" spans="11:11" ht="15.75" x14ac:dyDescent="0.25">
      <c r="K57" s="671">
        <v>13000</v>
      </c>
    </row>
    <row r="58" spans="11:11" ht="15.75" x14ac:dyDescent="0.25">
      <c r="K58" s="671">
        <v>1300</v>
      </c>
    </row>
    <row r="59" spans="11:11" ht="15.75" x14ac:dyDescent="0.25">
      <c r="K59" s="671">
        <v>1000</v>
      </c>
    </row>
    <row r="60" spans="11:11" ht="15.75" x14ac:dyDescent="0.25">
      <c r="K60" s="671">
        <v>1100</v>
      </c>
    </row>
    <row r="61" spans="11:11" ht="15.75" x14ac:dyDescent="0.25">
      <c r="K61" s="671">
        <v>16000</v>
      </c>
    </row>
    <row r="62" spans="11:11" ht="15.75" x14ac:dyDescent="0.25">
      <c r="K62" s="671">
        <v>1200</v>
      </c>
    </row>
    <row r="63" spans="11:11" ht="15.75" x14ac:dyDescent="0.25">
      <c r="K63" s="671">
        <v>6000</v>
      </c>
    </row>
    <row r="64" spans="11:11" ht="15.75" x14ac:dyDescent="0.25">
      <c r="K64" s="671">
        <v>500</v>
      </c>
    </row>
    <row r="65" spans="11:11" ht="15.75" x14ac:dyDescent="0.25">
      <c r="K65" s="671">
        <v>650</v>
      </c>
    </row>
    <row r="66" spans="11:11" ht="15.75" x14ac:dyDescent="0.25">
      <c r="K66" s="671">
        <v>2500</v>
      </c>
    </row>
    <row r="67" spans="11:11" ht="15.75" x14ac:dyDescent="0.25">
      <c r="K67" s="671">
        <v>13000</v>
      </c>
    </row>
    <row r="68" spans="11:11" ht="15.75" x14ac:dyDescent="0.25">
      <c r="K68" s="671">
        <v>500</v>
      </c>
    </row>
    <row r="69" spans="11:11" ht="15.75" x14ac:dyDescent="0.25">
      <c r="K69" s="671">
        <v>3500</v>
      </c>
    </row>
    <row r="70" spans="11:11" ht="15.75" x14ac:dyDescent="0.25">
      <c r="K70" s="671">
        <v>200</v>
      </c>
    </row>
    <row r="71" spans="11:11" ht="15.75" x14ac:dyDescent="0.25">
      <c r="K71" s="671">
        <v>1800</v>
      </c>
    </row>
    <row r="72" spans="11:11" x14ac:dyDescent="0.25">
      <c r="K72">
        <f>SUM(K30:K71)</f>
        <v>102600</v>
      </c>
    </row>
  </sheetData>
  <pageMargins left="0.7" right="0.7" top="0.75" bottom="0.75" header="0.3" footer="0.3"/>
  <pageSetup scale="84" orientation="landscape" r:id="rId1"/>
  <colBreaks count="1" manualBreakCount="1">
    <brk id="7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9"/>
  <sheetViews>
    <sheetView workbookViewId="0">
      <selection activeCell="C31" sqref="C31"/>
    </sheetView>
  </sheetViews>
  <sheetFormatPr baseColWidth="10" defaultRowHeight="15" x14ac:dyDescent="0.25"/>
  <cols>
    <col min="3" max="3" width="13.5703125" customWidth="1"/>
    <col min="4" max="4" width="14.5703125" customWidth="1"/>
    <col min="5" max="5" width="15.42578125" customWidth="1"/>
  </cols>
  <sheetData>
    <row r="3" spans="1:5" x14ac:dyDescent="0.25">
      <c r="A3" s="1652" t="s">
        <v>191</v>
      </c>
      <c r="B3" s="1653"/>
      <c r="C3" s="1653"/>
      <c r="D3" s="1653"/>
      <c r="E3" s="1654"/>
    </row>
    <row r="4" spans="1:5" x14ac:dyDescent="0.25">
      <c r="A4" s="661" t="s">
        <v>79</v>
      </c>
      <c r="B4" s="661"/>
      <c r="C4" s="661"/>
      <c r="D4" s="522"/>
      <c r="E4" s="522"/>
    </row>
    <row r="5" spans="1:5" x14ac:dyDescent="0.25">
      <c r="A5" s="673" t="s">
        <v>137</v>
      </c>
      <c r="B5" s="673"/>
      <c r="C5" s="673" t="s">
        <v>14</v>
      </c>
      <c r="D5" s="673" t="s">
        <v>16</v>
      </c>
      <c r="E5" s="673" t="s">
        <v>194</v>
      </c>
    </row>
    <row r="6" spans="1:5" x14ac:dyDescent="0.25">
      <c r="A6" s="522" t="s">
        <v>2</v>
      </c>
      <c r="B6" s="522"/>
      <c r="C6" s="672">
        <v>45326</v>
      </c>
      <c r="D6" s="522">
        <v>8000</v>
      </c>
      <c r="E6" s="522"/>
    </row>
    <row r="7" spans="1:5" x14ac:dyDescent="0.25">
      <c r="A7" s="522" t="s">
        <v>143</v>
      </c>
      <c r="B7" s="522"/>
      <c r="C7" s="672">
        <v>45327</v>
      </c>
      <c r="D7" s="522">
        <v>800</v>
      </c>
      <c r="E7" s="522">
        <v>100</v>
      </c>
    </row>
    <row r="8" spans="1:5" x14ac:dyDescent="0.25">
      <c r="A8" s="522" t="s">
        <v>144</v>
      </c>
      <c r="B8" s="522"/>
      <c r="C8" s="672">
        <v>45328</v>
      </c>
      <c r="D8" s="522">
        <v>1200</v>
      </c>
      <c r="E8" s="522"/>
    </row>
    <row r="9" spans="1:5" x14ac:dyDescent="0.25">
      <c r="A9" s="522" t="s">
        <v>145</v>
      </c>
      <c r="B9" s="522"/>
      <c r="C9" s="672">
        <v>45329</v>
      </c>
      <c r="D9" s="522">
        <v>8450</v>
      </c>
      <c r="E9" s="522"/>
    </row>
    <row r="10" spans="1:5" x14ac:dyDescent="0.25">
      <c r="A10" s="522" t="s">
        <v>146</v>
      </c>
      <c r="B10" s="522"/>
      <c r="C10" s="672">
        <v>45330</v>
      </c>
      <c r="D10" s="522">
        <v>0</v>
      </c>
      <c r="E10" s="522"/>
    </row>
    <row r="11" spans="1:5" x14ac:dyDescent="0.25">
      <c r="A11" s="522" t="s">
        <v>147</v>
      </c>
      <c r="B11" s="522"/>
      <c r="C11" s="672">
        <v>45331</v>
      </c>
      <c r="D11" s="522">
        <v>6400</v>
      </c>
      <c r="E11" s="522">
        <v>1500</v>
      </c>
    </row>
    <row r="12" spans="1:5" x14ac:dyDescent="0.25">
      <c r="A12" s="522" t="s">
        <v>148</v>
      </c>
      <c r="B12" s="522"/>
      <c r="C12" s="672">
        <v>45332</v>
      </c>
      <c r="D12" s="522">
        <v>3750</v>
      </c>
      <c r="E12" s="522">
        <v>230</v>
      </c>
    </row>
    <row r="13" spans="1:5" ht="15.75" x14ac:dyDescent="0.25">
      <c r="A13" s="1649" t="s">
        <v>15</v>
      </c>
      <c r="B13" s="1650"/>
      <c r="C13" s="1651"/>
      <c r="D13" s="599">
        <v>28600</v>
      </c>
      <c r="E13" s="599">
        <f>SUM(E6:E12)</f>
        <v>1830</v>
      </c>
    </row>
    <row r="16" spans="1:5" x14ac:dyDescent="0.25">
      <c r="A16" s="1652" t="s">
        <v>192</v>
      </c>
      <c r="B16" s="1653"/>
      <c r="C16" s="1653"/>
      <c r="D16" s="1653"/>
      <c r="E16" s="1654"/>
    </row>
    <row r="17" spans="1:5" x14ac:dyDescent="0.25">
      <c r="A17" s="661" t="s">
        <v>79</v>
      </c>
      <c r="B17" s="661"/>
      <c r="C17" s="661"/>
      <c r="D17" s="522"/>
      <c r="E17" s="522"/>
    </row>
    <row r="18" spans="1:5" x14ac:dyDescent="0.25">
      <c r="A18" s="673" t="s">
        <v>137</v>
      </c>
      <c r="B18" s="673"/>
      <c r="C18" s="673" t="s">
        <v>14</v>
      </c>
      <c r="D18" s="673" t="s">
        <v>16</v>
      </c>
      <c r="E18" s="674" t="s">
        <v>194</v>
      </c>
    </row>
    <row r="19" spans="1:5" x14ac:dyDescent="0.25">
      <c r="A19" s="522" t="s">
        <v>2</v>
      </c>
      <c r="B19" s="522"/>
      <c r="C19" s="672">
        <v>45333</v>
      </c>
      <c r="D19" s="522">
        <v>0</v>
      </c>
      <c r="E19" s="522">
        <v>15</v>
      </c>
    </row>
    <row r="20" spans="1:5" x14ac:dyDescent="0.25">
      <c r="A20" s="522" t="s">
        <v>143</v>
      </c>
      <c r="B20" s="522"/>
      <c r="C20" s="672">
        <v>45334</v>
      </c>
      <c r="D20" s="522">
        <v>8250</v>
      </c>
      <c r="E20" s="522">
        <v>2135</v>
      </c>
    </row>
    <row r="21" spans="1:5" x14ac:dyDescent="0.25">
      <c r="A21" s="522" t="s">
        <v>144</v>
      </c>
      <c r="B21" s="522"/>
      <c r="C21" s="672">
        <v>45335</v>
      </c>
      <c r="D21" s="522">
        <v>6010</v>
      </c>
      <c r="E21" s="522">
        <v>500</v>
      </c>
    </row>
    <row r="22" spans="1:5" x14ac:dyDescent="0.25">
      <c r="A22" s="522" t="s">
        <v>145</v>
      </c>
      <c r="B22" s="522"/>
      <c r="C22" s="672">
        <v>45336</v>
      </c>
      <c r="D22" s="522">
        <v>15950</v>
      </c>
      <c r="E22" s="522">
        <v>6600</v>
      </c>
    </row>
    <row r="23" spans="1:5" x14ac:dyDescent="0.25">
      <c r="A23" s="522" t="s">
        <v>146</v>
      </c>
      <c r="B23" s="522"/>
      <c r="C23" s="672">
        <v>45337</v>
      </c>
      <c r="D23" s="522">
        <v>0</v>
      </c>
      <c r="E23" s="522"/>
    </row>
    <row r="24" spans="1:5" x14ac:dyDescent="0.25">
      <c r="A24" s="522" t="s">
        <v>147</v>
      </c>
      <c r="B24" s="522"/>
      <c r="C24" s="672">
        <v>45338</v>
      </c>
      <c r="D24" s="522">
        <v>0</v>
      </c>
      <c r="E24" s="522"/>
    </row>
    <row r="25" spans="1:5" x14ac:dyDescent="0.25">
      <c r="A25" s="522" t="s">
        <v>148</v>
      </c>
      <c r="B25" s="522"/>
      <c r="C25" s="672">
        <v>45339</v>
      </c>
      <c r="D25" s="522">
        <v>0</v>
      </c>
      <c r="E25" s="522"/>
    </row>
    <row r="26" spans="1:5" ht="15.75" x14ac:dyDescent="0.25">
      <c r="A26" s="1655" t="s">
        <v>15</v>
      </c>
      <c r="B26" s="1656"/>
      <c r="C26" s="1657"/>
      <c r="D26" s="599">
        <v>30210</v>
      </c>
      <c r="E26" s="599">
        <f>SUM(E19:E25)</f>
        <v>9250</v>
      </c>
    </row>
    <row r="27" spans="1:5" x14ac:dyDescent="0.25">
      <c r="A27" s="522"/>
      <c r="B27" s="522"/>
      <c r="C27" s="522"/>
      <c r="D27" s="522"/>
      <c r="E27" s="522"/>
    </row>
    <row r="29" spans="1:5" ht="15.75" x14ac:dyDescent="0.25">
      <c r="A29" s="1649" t="s">
        <v>195</v>
      </c>
      <c r="B29" s="1650"/>
      <c r="C29" s="1651"/>
      <c r="D29" s="599">
        <f>D26+D13</f>
        <v>58810</v>
      </c>
      <c r="E29" s="599">
        <f>E26+E13</f>
        <v>11080</v>
      </c>
    </row>
  </sheetData>
  <mergeCells count="5">
    <mergeCell ref="A13:C13"/>
    <mergeCell ref="A16:E16"/>
    <mergeCell ref="A29:C29"/>
    <mergeCell ref="A26:C26"/>
    <mergeCell ref="A3:E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25"/>
  <sheetViews>
    <sheetView workbookViewId="0">
      <selection activeCell="K20" sqref="K20"/>
    </sheetView>
  </sheetViews>
  <sheetFormatPr baseColWidth="10" defaultRowHeight="15" x14ac:dyDescent="0.25"/>
  <sheetData>
    <row r="3" spans="1:7" ht="18.75" x14ac:dyDescent="0.3">
      <c r="B3" s="1658" t="s">
        <v>349</v>
      </c>
      <c r="C3" s="1658"/>
      <c r="G3" t="s">
        <v>354</v>
      </c>
    </row>
    <row r="4" spans="1:7" x14ac:dyDescent="0.25">
      <c r="A4" s="522"/>
      <c r="B4" s="522" t="s">
        <v>350</v>
      </c>
      <c r="C4" s="522">
        <v>6</v>
      </c>
      <c r="E4" s="522"/>
      <c r="F4" s="522" t="s">
        <v>350</v>
      </c>
      <c r="G4" s="522">
        <v>5</v>
      </c>
    </row>
    <row r="5" spans="1:7" x14ac:dyDescent="0.25">
      <c r="A5" s="661" t="s">
        <v>351</v>
      </c>
      <c r="B5" s="1076">
        <v>45828</v>
      </c>
      <c r="C5" s="522">
        <v>5</v>
      </c>
      <c r="E5" s="661" t="s">
        <v>351</v>
      </c>
      <c r="F5" s="1076">
        <v>45828</v>
      </c>
      <c r="G5" s="522">
        <v>2</v>
      </c>
    </row>
    <row r="6" spans="1:7" x14ac:dyDescent="0.25">
      <c r="B6" s="1076">
        <v>45840</v>
      </c>
      <c r="C6" s="522">
        <v>4</v>
      </c>
      <c r="F6" s="1076">
        <v>45834</v>
      </c>
      <c r="G6" s="522">
        <v>4</v>
      </c>
    </row>
    <row r="7" spans="1:7" x14ac:dyDescent="0.25">
      <c r="B7" s="1076">
        <v>45847</v>
      </c>
      <c r="C7" s="522">
        <v>3</v>
      </c>
      <c r="F7" s="1076"/>
      <c r="G7" s="522"/>
    </row>
    <row r="8" spans="1:7" ht="21" x14ac:dyDescent="0.35">
      <c r="B8" s="1078" t="s">
        <v>352</v>
      </c>
      <c r="C8" s="1077">
        <v>18</v>
      </c>
      <c r="F8" s="1080" t="s">
        <v>352</v>
      </c>
      <c r="G8" s="1080">
        <v>11</v>
      </c>
    </row>
    <row r="9" spans="1:7" x14ac:dyDescent="0.25">
      <c r="A9" s="661" t="s">
        <v>353</v>
      </c>
      <c r="B9" s="1076">
        <v>45828</v>
      </c>
      <c r="C9" s="522">
        <v>1</v>
      </c>
      <c r="E9" s="661" t="s">
        <v>353</v>
      </c>
      <c r="F9" s="1076">
        <v>45828</v>
      </c>
      <c r="G9" s="522">
        <v>1</v>
      </c>
    </row>
    <row r="10" spans="1:7" x14ac:dyDescent="0.25">
      <c r="B10" s="1076">
        <v>45829</v>
      </c>
      <c r="C10" s="522">
        <v>1</v>
      </c>
      <c r="F10" s="1076">
        <v>45841</v>
      </c>
      <c r="G10" s="522">
        <v>4</v>
      </c>
    </row>
    <row r="11" spans="1:7" x14ac:dyDescent="0.25">
      <c r="B11" s="1076">
        <v>45834</v>
      </c>
      <c r="C11" s="522">
        <v>2</v>
      </c>
      <c r="F11" s="1076">
        <v>45857</v>
      </c>
      <c r="G11" s="522">
        <v>2</v>
      </c>
    </row>
    <row r="12" spans="1:7" x14ac:dyDescent="0.25">
      <c r="B12" s="1076">
        <v>45835</v>
      </c>
      <c r="C12" s="522">
        <v>1</v>
      </c>
      <c r="E12" t="s">
        <v>355</v>
      </c>
      <c r="F12" s="1076"/>
      <c r="G12" s="522">
        <v>5</v>
      </c>
    </row>
    <row r="13" spans="1:7" x14ac:dyDescent="0.25">
      <c r="B13" s="1076">
        <v>45838</v>
      </c>
      <c r="C13" s="522">
        <v>2</v>
      </c>
      <c r="F13" s="1076"/>
      <c r="G13" s="522"/>
    </row>
    <row r="14" spans="1:7" x14ac:dyDescent="0.25">
      <c r="B14" s="1076">
        <v>45840</v>
      </c>
      <c r="C14" s="522">
        <v>1</v>
      </c>
      <c r="F14" s="1076"/>
      <c r="G14" s="522"/>
    </row>
    <row r="15" spans="1:7" x14ac:dyDescent="0.25">
      <c r="B15" s="1076">
        <v>45841</v>
      </c>
      <c r="C15" s="522">
        <v>1</v>
      </c>
      <c r="F15" s="1076"/>
      <c r="G15" s="522"/>
    </row>
    <row r="16" spans="1:7" x14ac:dyDescent="0.25">
      <c r="B16" s="1076">
        <v>45842</v>
      </c>
      <c r="C16" s="522">
        <v>1</v>
      </c>
      <c r="F16" s="1076"/>
      <c r="G16" s="522"/>
    </row>
    <row r="17" spans="2:7" x14ac:dyDescent="0.25">
      <c r="B17" s="1076">
        <v>45843</v>
      </c>
      <c r="C17" s="522">
        <v>1</v>
      </c>
      <c r="F17" s="1076"/>
      <c r="G17" s="522"/>
    </row>
    <row r="18" spans="2:7" x14ac:dyDescent="0.25">
      <c r="B18" s="1076">
        <v>45845</v>
      </c>
      <c r="C18" s="522">
        <v>1</v>
      </c>
      <c r="F18" s="1076"/>
      <c r="G18" s="522"/>
    </row>
    <row r="19" spans="2:7" x14ac:dyDescent="0.25">
      <c r="B19" s="1076">
        <v>45846</v>
      </c>
      <c r="C19" s="522">
        <v>1</v>
      </c>
      <c r="F19" s="1076"/>
      <c r="G19" s="522"/>
    </row>
    <row r="20" spans="2:7" x14ac:dyDescent="0.25">
      <c r="B20" s="1076">
        <v>45847</v>
      </c>
      <c r="C20" s="522">
        <v>1</v>
      </c>
      <c r="F20" s="1076"/>
      <c r="G20" s="522"/>
    </row>
    <row r="21" spans="2:7" x14ac:dyDescent="0.25">
      <c r="B21" s="1076">
        <v>45848</v>
      </c>
      <c r="C21" s="522">
        <v>1</v>
      </c>
      <c r="F21" s="1076"/>
      <c r="G21" s="522"/>
    </row>
    <row r="22" spans="2:7" x14ac:dyDescent="0.25">
      <c r="B22" s="1076">
        <v>45849</v>
      </c>
      <c r="C22" s="522">
        <v>1</v>
      </c>
      <c r="F22" s="1076"/>
      <c r="G22" s="522"/>
    </row>
    <row r="23" spans="2:7" x14ac:dyDescent="0.25">
      <c r="B23" s="1076">
        <v>45851</v>
      </c>
      <c r="C23" s="522">
        <v>1</v>
      </c>
      <c r="F23" s="1076"/>
      <c r="G23" s="522"/>
    </row>
    <row r="24" spans="2:7" x14ac:dyDescent="0.25">
      <c r="B24" s="1076">
        <v>45853</v>
      </c>
      <c r="C24" s="522">
        <v>2</v>
      </c>
      <c r="F24" s="1076"/>
      <c r="G24" s="522"/>
    </row>
    <row r="25" spans="2:7" ht="21" x14ac:dyDescent="0.35">
      <c r="B25" s="1079" t="s">
        <v>352</v>
      </c>
      <c r="C25" s="522">
        <f>SUM(C9:C24)</f>
        <v>19</v>
      </c>
      <c r="F25" s="1081" t="s">
        <v>352</v>
      </c>
      <c r="G25" s="1082">
        <f>SUM(G9:G24)</f>
        <v>12</v>
      </c>
    </row>
  </sheetData>
  <mergeCells count="1">
    <mergeCell ref="B3:C3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52"/>
  <sheetViews>
    <sheetView topLeftCell="A17" workbookViewId="0">
      <selection activeCell="F52" sqref="F52"/>
    </sheetView>
  </sheetViews>
  <sheetFormatPr baseColWidth="10" defaultRowHeight="15" x14ac:dyDescent="0.25"/>
  <sheetData>
    <row r="3" spans="2:5" x14ac:dyDescent="0.25">
      <c r="B3">
        <v>800</v>
      </c>
      <c r="D3">
        <v>2</v>
      </c>
      <c r="E3">
        <f>D3*B3</f>
        <v>1600</v>
      </c>
    </row>
    <row r="4" spans="2:5" x14ac:dyDescent="0.25">
      <c r="B4">
        <v>2600</v>
      </c>
      <c r="D4">
        <v>1</v>
      </c>
      <c r="E4">
        <f t="shared" ref="E4:E47" si="0">D4*B4</f>
        <v>2600</v>
      </c>
    </row>
    <row r="5" spans="2:5" x14ac:dyDescent="0.25">
      <c r="B5">
        <v>5500</v>
      </c>
      <c r="D5">
        <v>1</v>
      </c>
      <c r="E5">
        <f t="shared" si="0"/>
        <v>5500</v>
      </c>
    </row>
    <row r="6" spans="2:5" x14ac:dyDescent="0.25">
      <c r="B6">
        <v>650</v>
      </c>
      <c r="D6">
        <v>15</v>
      </c>
      <c r="E6">
        <f t="shared" si="0"/>
        <v>9750</v>
      </c>
    </row>
    <row r="7" spans="2:5" x14ac:dyDescent="0.25">
      <c r="B7">
        <v>1700</v>
      </c>
      <c r="D7">
        <v>2</v>
      </c>
      <c r="E7">
        <f t="shared" si="0"/>
        <v>3400</v>
      </c>
    </row>
    <row r="8" spans="2:5" x14ac:dyDescent="0.25">
      <c r="B8">
        <v>120</v>
      </c>
      <c r="D8">
        <v>4</v>
      </c>
      <c r="E8">
        <f t="shared" si="0"/>
        <v>480</v>
      </c>
    </row>
    <row r="9" spans="2:5" x14ac:dyDescent="0.25">
      <c r="B9">
        <v>120</v>
      </c>
      <c r="D9">
        <v>13</v>
      </c>
      <c r="E9">
        <f t="shared" si="0"/>
        <v>1560</v>
      </c>
    </row>
    <row r="10" spans="2:5" x14ac:dyDescent="0.25">
      <c r="B10">
        <v>1500</v>
      </c>
      <c r="D10">
        <v>1</v>
      </c>
      <c r="E10">
        <f t="shared" si="0"/>
        <v>1500</v>
      </c>
    </row>
    <row r="11" spans="2:5" x14ac:dyDescent="0.25">
      <c r="B11">
        <v>3500</v>
      </c>
      <c r="D11">
        <v>1</v>
      </c>
      <c r="E11">
        <f t="shared" si="0"/>
        <v>3500</v>
      </c>
    </row>
    <row r="12" spans="2:5" x14ac:dyDescent="0.25">
      <c r="B12">
        <v>350</v>
      </c>
      <c r="D12">
        <v>1</v>
      </c>
      <c r="E12">
        <f t="shared" si="0"/>
        <v>350</v>
      </c>
    </row>
    <row r="13" spans="2:5" x14ac:dyDescent="0.25">
      <c r="B13">
        <v>350</v>
      </c>
      <c r="D13">
        <v>1</v>
      </c>
      <c r="E13">
        <f t="shared" si="0"/>
        <v>350</v>
      </c>
    </row>
    <row r="14" spans="2:5" x14ac:dyDescent="0.25">
      <c r="B14">
        <v>1800</v>
      </c>
      <c r="D14">
        <v>1</v>
      </c>
      <c r="E14">
        <f t="shared" si="0"/>
        <v>1800</v>
      </c>
    </row>
    <row r="15" spans="2:5" x14ac:dyDescent="0.25">
      <c r="B15">
        <v>2600</v>
      </c>
      <c r="D15">
        <v>1</v>
      </c>
      <c r="E15">
        <f t="shared" si="0"/>
        <v>2600</v>
      </c>
    </row>
    <row r="16" spans="2:5" x14ac:dyDescent="0.25">
      <c r="B16">
        <v>1600</v>
      </c>
      <c r="D16">
        <v>1</v>
      </c>
      <c r="E16">
        <f t="shared" si="0"/>
        <v>1600</v>
      </c>
    </row>
    <row r="17" spans="2:6" x14ac:dyDescent="0.25">
      <c r="B17">
        <v>450</v>
      </c>
      <c r="D17">
        <v>1</v>
      </c>
      <c r="E17">
        <f t="shared" si="0"/>
        <v>450</v>
      </c>
    </row>
    <row r="18" spans="2:6" x14ac:dyDescent="0.25">
      <c r="B18">
        <v>400</v>
      </c>
      <c r="D18">
        <v>4</v>
      </c>
      <c r="E18">
        <f t="shared" si="0"/>
        <v>1600</v>
      </c>
    </row>
    <row r="19" spans="2:6" x14ac:dyDescent="0.25">
      <c r="B19">
        <v>300</v>
      </c>
      <c r="D19">
        <v>1</v>
      </c>
      <c r="E19">
        <f t="shared" si="0"/>
        <v>300</v>
      </c>
    </row>
    <row r="20" spans="2:6" x14ac:dyDescent="0.25">
      <c r="B20">
        <v>19000</v>
      </c>
      <c r="D20">
        <v>1</v>
      </c>
      <c r="E20">
        <f t="shared" si="0"/>
        <v>19000</v>
      </c>
    </row>
    <row r="21" spans="2:6" x14ac:dyDescent="0.25">
      <c r="B21">
        <v>2600</v>
      </c>
      <c r="D21">
        <v>1</v>
      </c>
      <c r="E21">
        <f t="shared" si="0"/>
        <v>2600</v>
      </c>
    </row>
    <row r="22" spans="2:6" x14ac:dyDescent="0.25">
      <c r="B22">
        <v>4500</v>
      </c>
      <c r="D22">
        <v>1</v>
      </c>
      <c r="E22">
        <f t="shared" si="0"/>
        <v>4500</v>
      </c>
    </row>
    <row r="23" spans="2:6" x14ac:dyDescent="0.25">
      <c r="B23">
        <v>2000</v>
      </c>
      <c r="D23">
        <v>1</v>
      </c>
      <c r="E23">
        <f t="shared" si="0"/>
        <v>2000</v>
      </c>
    </row>
    <row r="24" spans="2:6" x14ac:dyDescent="0.25">
      <c r="B24">
        <v>1800</v>
      </c>
      <c r="D24">
        <v>1</v>
      </c>
      <c r="E24">
        <f t="shared" si="0"/>
        <v>1800</v>
      </c>
      <c r="F24">
        <f>E3+E4+E5+E6+E7+E8+E9+E10+E11+E12+E13+E14+E15+E16+E17+E18+E19+E20+E21+E22+E23+E24</f>
        <v>68840</v>
      </c>
    </row>
    <row r="25" spans="2:6" x14ac:dyDescent="0.25">
      <c r="B25">
        <v>200</v>
      </c>
      <c r="D25">
        <v>3</v>
      </c>
      <c r="E25">
        <f t="shared" si="0"/>
        <v>600</v>
      </c>
    </row>
    <row r="26" spans="2:6" x14ac:dyDescent="0.25">
      <c r="B26">
        <v>600</v>
      </c>
      <c r="D26">
        <v>4</v>
      </c>
      <c r="E26">
        <f t="shared" si="0"/>
        <v>2400</v>
      </c>
    </row>
    <row r="27" spans="2:6" x14ac:dyDescent="0.25">
      <c r="B27">
        <v>1300</v>
      </c>
      <c r="D27">
        <v>1</v>
      </c>
      <c r="E27">
        <f t="shared" si="0"/>
        <v>1300</v>
      </c>
    </row>
    <row r="28" spans="2:6" x14ac:dyDescent="0.25">
      <c r="B28">
        <v>27000</v>
      </c>
      <c r="D28">
        <v>1</v>
      </c>
      <c r="E28">
        <f t="shared" si="0"/>
        <v>27000</v>
      </c>
    </row>
    <row r="29" spans="2:6" x14ac:dyDescent="0.25">
      <c r="B29">
        <v>2000</v>
      </c>
      <c r="D29">
        <v>1</v>
      </c>
      <c r="E29">
        <f t="shared" si="0"/>
        <v>2000</v>
      </c>
    </row>
    <row r="30" spans="2:6" x14ac:dyDescent="0.25">
      <c r="B30">
        <v>1800</v>
      </c>
      <c r="D30">
        <v>1</v>
      </c>
      <c r="E30">
        <f t="shared" si="0"/>
        <v>1800</v>
      </c>
    </row>
    <row r="31" spans="2:6" x14ac:dyDescent="0.25">
      <c r="B31">
        <v>1500</v>
      </c>
      <c r="D31">
        <v>1</v>
      </c>
      <c r="E31">
        <f t="shared" si="0"/>
        <v>1500</v>
      </c>
    </row>
    <row r="32" spans="2:6" x14ac:dyDescent="0.25">
      <c r="B32">
        <v>1700</v>
      </c>
      <c r="D32">
        <v>1</v>
      </c>
      <c r="E32">
        <f t="shared" si="0"/>
        <v>1700</v>
      </c>
    </row>
    <row r="33" spans="2:6" x14ac:dyDescent="0.25">
      <c r="B33">
        <v>3000</v>
      </c>
      <c r="D33">
        <v>1</v>
      </c>
      <c r="E33">
        <f t="shared" si="0"/>
        <v>3000</v>
      </c>
    </row>
    <row r="34" spans="2:6" x14ac:dyDescent="0.25">
      <c r="B34">
        <v>1800</v>
      </c>
      <c r="D34">
        <v>3</v>
      </c>
      <c r="E34">
        <f t="shared" si="0"/>
        <v>5400</v>
      </c>
    </row>
    <row r="35" spans="2:6" x14ac:dyDescent="0.25">
      <c r="B35">
        <v>200</v>
      </c>
      <c r="D35">
        <v>2</v>
      </c>
      <c r="E35">
        <f t="shared" si="0"/>
        <v>400</v>
      </c>
    </row>
    <row r="36" spans="2:6" x14ac:dyDescent="0.25">
      <c r="B36">
        <v>1500</v>
      </c>
      <c r="D36">
        <v>1</v>
      </c>
      <c r="E36">
        <f t="shared" si="0"/>
        <v>1500</v>
      </c>
    </row>
    <row r="37" spans="2:6" x14ac:dyDescent="0.25">
      <c r="B37">
        <v>170</v>
      </c>
      <c r="D37">
        <v>4</v>
      </c>
      <c r="E37">
        <f t="shared" si="0"/>
        <v>680</v>
      </c>
    </row>
    <row r="38" spans="2:6" x14ac:dyDescent="0.25">
      <c r="B38">
        <v>300</v>
      </c>
      <c r="D38">
        <v>2</v>
      </c>
      <c r="E38">
        <f t="shared" si="0"/>
        <v>600</v>
      </c>
    </row>
    <row r="39" spans="2:6" x14ac:dyDescent="0.25">
      <c r="B39">
        <v>200</v>
      </c>
      <c r="D39">
        <v>6</v>
      </c>
      <c r="E39">
        <f t="shared" si="0"/>
        <v>1200</v>
      </c>
    </row>
    <row r="40" spans="2:6" x14ac:dyDescent="0.25">
      <c r="B40">
        <v>1200</v>
      </c>
      <c r="D40">
        <v>1</v>
      </c>
      <c r="E40">
        <f t="shared" si="0"/>
        <v>1200</v>
      </c>
    </row>
    <row r="41" spans="2:6" x14ac:dyDescent="0.25">
      <c r="B41">
        <v>3500</v>
      </c>
      <c r="D41">
        <v>1</v>
      </c>
      <c r="E41">
        <f t="shared" si="0"/>
        <v>3500</v>
      </c>
    </row>
    <row r="42" spans="2:6" x14ac:dyDescent="0.25">
      <c r="B42">
        <v>600</v>
      </c>
      <c r="D42">
        <v>1</v>
      </c>
      <c r="E42">
        <f t="shared" si="0"/>
        <v>600</v>
      </c>
    </row>
    <row r="43" spans="2:6" x14ac:dyDescent="0.25">
      <c r="B43">
        <v>1500</v>
      </c>
      <c r="D43">
        <v>1</v>
      </c>
      <c r="E43">
        <f t="shared" si="0"/>
        <v>1500</v>
      </c>
    </row>
    <row r="44" spans="2:6" x14ac:dyDescent="0.25">
      <c r="B44">
        <v>600</v>
      </c>
      <c r="D44">
        <v>4</v>
      </c>
      <c r="E44">
        <f t="shared" si="0"/>
        <v>2400</v>
      </c>
    </row>
    <row r="45" spans="2:6" x14ac:dyDescent="0.25">
      <c r="B45">
        <v>800</v>
      </c>
      <c r="D45">
        <v>1</v>
      </c>
      <c r="E45">
        <f t="shared" si="0"/>
        <v>800</v>
      </c>
    </row>
    <row r="46" spans="2:6" x14ac:dyDescent="0.25">
      <c r="B46">
        <v>120</v>
      </c>
      <c r="D46">
        <v>20</v>
      </c>
      <c r="E46">
        <f t="shared" si="0"/>
        <v>2400</v>
      </c>
    </row>
    <row r="47" spans="2:6" x14ac:dyDescent="0.25">
      <c r="B47">
        <v>300</v>
      </c>
      <c r="D47">
        <v>5</v>
      </c>
      <c r="E47">
        <f t="shared" si="0"/>
        <v>1500</v>
      </c>
      <c r="F47">
        <f>E25+E26+E27+E28+E29+E30+E31+E32+E33+E34+E35+E36+E37+E38+E39+E40+E41+E42+E43+E44+E45+E46+E47</f>
        <v>64980</v>
      </c>
    </row>
    <row r="48" spans="2:6" x14ac:dyDescent="0.25">
      <c r="E48">
        <f>SUM(E3:E47)</f>
        <v>133820</v>
      </c>
    </row>
    <row r="49" spans="4:5" x14ac:dyDescent="0.25">
      <c r="E49">
        <v>8000</v>
      </c>
    </row>
    <row r="50" spans="4:5" x14ac:dyDescent="0.25">
      <c r="E50">
        <v>1500</v>
      </c>
    </row>
    <row r="51" spans="4:5" x14ac:dyDescent="0.25">
      <c r="E51">
        <v>34410</v>
      </c>
    </row>
    <row r="52" spans="4:5" x14ac:dyDescent="0.25">
      <c r="D52" t="s">
        <v>401</v>
      </c>
      <c r="E52">
        <f>E48-E49-E50-E51</f>
        <v>89910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33</vt:i4>
      </vt:variant>
    </vt:vector>
  </HeadingPairs>
  <TitlesOfParts>
    <vt:vector size="33" baseType="lpstr">
      <vt:lpstr>Lienzos y espejos</vt:lpstr>
      <vt:lpstr>Ceramica y Reloj</vt:lpstr>
      <vt:lpstr>Aseo</vt:lpstr>
      <vt:lpstr>COSITAS </vt:lpstr>
      <vt:lpstr>TALABARTERIA </vt:lpstr>
      <vt:lpstr>Madera-Utiles del hogar</vt:lpstr>
      <vt:lpstr>COCINA </vt:lpstr>
      <vt:lpstr>ARREGLOS FLORALES,BICHOS</vt:lpstr>
      <vt:lpstr>CONSIGNACION </vt:lpstr>
      <vt:lpstr>Jesus otros</vt:lpstr>
      <vt:lpstr>Jesus ropa calzado</vt:lpstr>
      <vt:lpstr>Jesus electrodomesticos</vt:lpstr>
      <vt:lpstr>Electrodomestico Bazar</vt:lpstr>
      <vt:lpstr>Sucel</vt:lpstr>
      <vt:lpstr>Cusco-Yanley</vt:lpstr>
      <vt:lpstr>cuentas xpagar</vt:lpstr>
      <vt:lpstr>Stan Especial</vt:lpstr>
      <vt:lpstr>disponible</vt:lpstr>
      <vt:lpstr>CUADRE INICIAL </vt:lpstr>
      <vt:lpstr>CUADRE DE LA SEMANA </vt:lpstr>
      <vt:lpstr>CUSCO</vt:lpstr>
      <vt:lpstr>Jesus</vt:lpstr>
      <vt:lpstr>Consignacion.</vt:lpstr>
      <vt:lpstr>Sucel.</vt:lpstr>
      <vt:lpstr>cuentas x pagar.</vt:lpstr>
      <vt:lpstr>cuevita.</vt:lpstr>
      <vt:lpstr>Stan Especial.</vt:lpstr>
      <vt:lpstr>Yani</vt:lpstr>
      <vt:lpstr>Pago de Deudas por Semana </vt:lpstr>
      <vt:lpstr>Hoja1</vt:lpstr>
      <vt:lpstr>Hoja3</vt:lpstr>
      <vt:lpstr>Hoja2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Admin</cp:lastModifiedBy>
  <cp:lastPrinted>2026-05-10T09:06:15Z</cp:lastPrinted>
  <dcterms:created xsi:type="dcterms:W3CDTF">2022-09-13T18:06:21Z</dcterms:created>
  <dcterms:modified xsi:type="dcterms:W3CDTF">2026-05-17T20:36:01Z</dcterms:modified>
</cp:coreProperties>
</file>